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mag1-my.sharepoint.com/personal/mvalverdev_mag_go_cr/Documents/Unidad de Planificación/MAG/Metas DNEA/"/>
    </mc:Choice>
  </mc:AlternateContent>
  <xr:revisionPtr revIDLastSave="103" documentId="8_{DDF4CA47-71C5-4E94-B985-F75689CAA7AF}" xr6:coauthVersionLast="47" xr6:coauthVersionMax="47" xr10:uidLastSave="{BEEFC99C-3DB5-402F-9E76-D4B4A2D80347}"/>
  <bookViews>
    <workbookView xWindow="-110" yWindow="-110" windowWidth="19420" windowHeight="10300" firstSheet="3" activeTab="3" xr2:uid="{2B6F5328-1531-4BC9-BFA2-976232E3F74E}"/>
  </bookViews>
  <sheets>
    <sheet name="Listas" sheetId="2" state="hidden" r:id="rId1"/>
    <sheet name="BD1" sheetId="1" state="hidden" r:id="rId2"/>
    <sheet name="TE por AEA" sheetId="3" state="hidden" r:id="rId3"/>
    <sheet name="Dashboard" sheetId="4" r:id="rId4"/>
  </sheets>
  <definedNames>
    <definedName name="_xlnm._FilterDatabase" localSheetId="1" hidden="1">'BD1'!$A$1:$H$12313</definedName>
    <definedName name="_xlnm._FilterDatabase" localSheetId="3" hidden="1">Dashboard!$E$10:$E$68</definedName>
    <definedName name="_xlnm._FilterDatabase" localSheetId="2" hidden="1">'TE por AEA'!$P$1:$S$457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70" i="4" l="1" a="1"/>
  <c r="G70" i="4" s="1"/>
  <c r="K63" i="4" l="1"/>
  <c r="C7" i="4"/>
  <c r="D4791" i="1" l="1"/>
  <c r="D4792" i="1"/>
  <c r="D4793" i="1"/>
  <c r="D4794" i="1"/>
  <c r="D4794" i="3" s="1"/>
  <c r="D4795" i="1"/>
  <c r="D4795" i="3" s="1"/>
  <c r="D4796" i="1"/>
  <c r="D4796" i="3" s="1"/>
  <c r="D4797" i="1"/>
  <c r="D4797" i="3" s="1"/>
  <c r="D4798" i="1"/>
  <c r="D4798" i="3" s="1"/>
  <c r="D4799" i="1"/>
  <c r="D4799" i="3" s="1"/>
  <c r="D4800" i="1"/>
  <c r="D4800" i="3" s="1"/>
  <c r="D4801" i="1"/>
  <c r="D4801" i="3" s="1"/>
  <c r="D4802" i="1"/>
  <c r="D4802" i="3" s="1"/>
  <c r="D4803" i="1"/>
  <c r="D4804" i="1"/>
  <c r="D4805" i="1"/>
  <c r="D4806" i="1"/>
  <c r="D4806" i="3" s="1"/>
  <c r="D4807" i="1"/>
  <c r="D4807" i="3" s="1"/>
  <c r="D4808" i="1"/>
  <c r="D4808" i="3" s="1"/>
  <c r="D4809" i="1"/>
  <c r="D4809" i="3" s="1"/>
  <c r="D4810" i="1"/>
  <c r="D4810" i="3" s="1"/>
  <c r="D4811" i="1"/>
  <c r="D4811" i="3" s="1"/>
  <c r="D4812" i="1"/>
  <c r="D4812" i="3" s="1"/>
  <c r="D4813" i="1"/>
  <c r="D4813" i="3" s="1"/>
  <c r="D4814" i="1"/>
  <c r="D4814" i="3" s="1"/>
  <c r="D4815" i="1"/>
  <c r="D4816" i="1"/>
  <c r="D4817" i="1"/>
  <c r="D4817" i="3" s="1"/>
  <c r="D4818" i="1"/>
  <c r="D4818" i="3" s="1"/>
  <c r="D4819" i="1"/>
  <c r="D4819" i="3" s="1"/>
  <c r="D4820" i="1"/>
  <c r="D4820" i="3" s="1"/>
  <c r="D4821" i="1"/>
  <c r="D4821" i="3" s="1"/>
  <c r="D4822" i="1"/>
  <c r="D4822" i="3" s="1"/>
  <c r="D4823" i="1"/>
  <c r="D4823" i="3" s="1"/>
  <c r="D4824" i="1"/>
  <c r="D4824" i="3" s="1"/>
  <c r="D4825" i="1"/>
  <c r="D4825" i="3" s="1"/>
  <c r="D4826" i="1"/>
  <c r="D4826" i="3" s="1"/>
  <c r="D4827" i="1"/>
  <c r="D4828" i="1"/>
  <c r="D4829" i="1"/>
  <c r="D4830" i="1"/>
  <c r="D4830" i="3" s="1"/>
  <c r="D4831" i="1"/>
  <c r="D4831" i="3" s="1"/>
  <c r="D4832" i="1"/>
  <c r="D4832" i="3" s="1"/>
  <c r="D4833" i="1"/>
  <c r="D4833" i="3" s="1"/>
  <c r="D4834" i="1"/>
  <c r="D4834" i="3" s="1"/>
  <c r="D4835" i="1"/>
  <c r="D4835" i="3" s="1"/>
  <c r="D4836" i="1"/>
  <c r="D4836" i="3" s="1"/>
  <c r="D4837" i="1"/>
  <c r="D4837" i="3" s="1"/>
  <c r="D4838" i="1"/>
  <c r="D4838" i="3" s="1"/>
  <c r="D4839" i="1"/>
  <c r="D4840" i="1"/>
  <c r="D4841" i="1"/>
  <c r="D4842" i="1"/>
  <c r="D4842" i="3" s="1"/>
  <c r="D4843" i="1"/>
  <c r="D4843" i="3" s="1"/>
  <c r="D4844" i="1"/>
  <c r="D4844" i="3" s="1"/>
  <c r="D4845" i="1"/>
  <c r="D4845" i="3" s="1"/>
  <c r="D4846" i="1"/>
  <c r="D4846" i="3" s="1"/>
  <c r="D4790" i="1"/>
  <c r="D4790" i="3" s="1"/>
  <c r="D1029" i="1"/>
  <c r="D1029" i="3" s="1"/>
  <c r="D1030" i="1"/>
  <c r="D1030" i="3" s="1"/>
  <c r="D1031" i="1"/>
  <c r="D1031" i="3" s="1"/>
  <c r="D1032" i="1"/>
  <c r="D1033" i="1"/>
  <c r="D1033" i="3" s="1"/>
  <c r="D1034" i="1"/>
  <c r="D1034" i="3" s="1"/>
  <c r="D1035" i="1"/>
  <c r="D1035" i="3" s="1"/>
  <c r="D1036" i="1"/>
  <c r="D1036" i="3" s="1"/>
  <c r="D1037" i="1"/>
  <c r="D1037" i="3" s="1"/>
  <c r="D1038" i="1"/>
  <c r="D1038" i="3" s="1"/>
  <c r="D1039" i="1"/>
  <c r="D1039" i="3" s="1"/>
  <c r="D1040" i="1"/>
  <c r="D1040" i="3" s="1"/>
  <c r="D1041" i="1"/>
  <c r="D1041" i="3" s="1"/>
  <c r="D1042" i="1"/>
  <c r="D1042" i="3" s="1"/>
  <c r="D1043" i="1"/>
  <c r="D1043" i="3" s="1"/>
  <c r="D1044" i="1"/>
  <c r="D1045" i="1"/>
  <c r="D1046" i="1"/>
  <c r="D1046" i="3" s="1"/>
  <c r="D1047" i="1"/>
  <c r="D1047" i="3" s="1"/>
  <c r="D1048" i="1"/>
  <c r="D1048" i="3" s="1"/>
  <c r="D1049" i="1"/>
  <c r="D1049" i="3" s="1"/>
  <c r="D1050" i="1"/>
  <c r="D1050" i="3" s="1"/>
  <c r="D1051" i="1"/>
  <c r="D1051" i="3" s="1"/>
  <c r="D1052" i="1"/>
  <c r="D1052" i="3" s="1"/>
  <c r="D1053" i="1"/>
  <c r="D1053" i="3" s="1"/>
  <c r="D1054" i="1"/>
  <c r="D1054" i="3" s="1"/>
  <c r="D1055" i="1"/>
  <c r="D1055" i="3" s="1"/>
  <c r="D1056" i="1"/>
  <c r="D1057" i="1"/>
  <c r="D1058" i="1"/>
  <c r="D1058" i="3" s="1"/>
  <c r="D1059" i="1"/>
  <c r="D1060" i="1"/>
  <c r="D1060" i="3" s="1"/>
  <c r="D1061" i="1"/>
  <c r="D1061" i="3" s="1"/>
  <c r="D1062" i="1"/>
  <c r="D1062" i="3" s="1"/>
  <c r="D1063" i="1"/>
  <c r="D1063" i="3" s="1"/>
  <c r="D1064" i="1"/>
  <c r="D1064" i="3" s="1"/>
  <c r="D1065" i="1"/>
  <c r="D1065" i="3" s="1"/>
  <c r="D1066" i="1"/>
  <c r="D1066" i="3" s="1"/>
  <c r="D1067" i="1"/>
  <c r="D1067" i="3" s="1"/>
  <c r="D1068" i="1"/>
  <c r="D1069" i="1"/>
  <c r="D1070" i="1"/>
  <c r="D1070" i="3" s="1"/>
  <c r="D1071" i="1"/>
  <c r="D1071" i="3" s="1"/>
  <c r="D1072" i="1"/>
  <c r="D1072" i="3" s="1"/>
  <c r="D1073" i="1"/>
  <c r="D1073" i="3" s="1"/>
  <c r="D1074" i="1"/>
  <c r="D1074" i="3" s="1"/>
  <c r="D1075" i="1"/>
  <c r="D1075" i="3" s="1"/>
  <c r="D1076" i="1"/>
  <c r="D1076" i="3" s="1"/>
  <c r="D1077" i="1"/>
  <c r="D1077" i="3" s="1"/>
  <c r="D1078" i="1"/>
  <c r="D1078" i="3" s="1"/>
  <c r="D1079" i="1"/>
  <c r="D1079" i="3" s="1"/>
  <c r="D1080" i="1"/>
  <c r="D1081" i="1"/>
  <c r="D1082" i="1"/>
  <c r="D1082" i="3" s="1"/>
  <c r="D1083" i="1"/>
  <c r="D1083" i="3" s="1"/>
  <c r="D1084" i="1"/>
  <c r="D1084" i="3" s="1"/>
  <c r="D1028" i="1"/>
  <c r="D1028" i="3" s="1"/>
  <c r="A2" i="3"/>
  <c r="B2" i="3"/>
  <c r="C2" i="3"/>
  <c r="D2" i="3"/>
  <c r="E2" i="3"/>
  <c r="F2" i="3"/>
  <c r="G2" i="3"/>
  <c r="H2" i="3"/>
  <c r="A3" i="3"/>
  <c r="B3" i="3"/>
  <c r="C3" i="3"/>
  <c r="D3" i="3"/>
  <c r="E3" i="3"/>
  <c r="F3" i="3"/>
  <c r="G3" i="3"/>
  <c r="H3" i="3"/>
  <c r="A4" i="3"/>
  <c r="B4" i="3"/>
  <c r="C4" i="3"/>
  <c r="D4" i="3"/>
  <c r="E4" i="3"/>
  <c r="F4" i="3"/>
  <c r="G4" i="3"/>
  <c r="H4" i="3"/>
  <c r="A5" i="3"/>
  <c r="B5" i="3"/>
  <c r="C5" i="3"/>
  <c r="D5" i="3"/>
  <c r="E5" i="3"/>
  <c r="F5" i="3"/>
  <c r="G5" i="3"/>
  <c r="H5" i="3"/>
  <c r="A6" i="3"/>
  <c r="B6" i="3"/>
  <c r="C6" i="3"/>
  <c r="D6" i="3"/>
  <c r="E6" i="3"/>
  <c r="F6" i="3"/>
  <c r="G6" i="3"/>
  <c r="H6" i="3"/>
  <c r="A7" i="3"/>
  <c r="B7" i="3"/>
  <c r="C7" i="3"/>
  <c r="D7" i="3"/>
  <c r="E7" i="3"/>
  <c r="F7" i="3"/>
  <c r="G7" i="3"/>
  <c r="H7" i="3"/>
  <c r="A8" i="3"/>
  <c r="B8" i="3"/>
  <c r="C8" i="3"/>
  <c r="D8" i="3"/>
  <c r="E8" i="3"/>
  <c r="F8" i="3"/>
  <c r="G8" i="3"/>
  <c r="H8" i="3"/>
  <c r="A9" i="3"/>
  <c r="B9" i="3"/>
  <c r="C9" i="3"/>
  <c r="D9" i="3"/>
  <c r="E9" i="3"/>
  <c r="F9" i="3"/>
  <c r="G9" i="3"/>
  <c r="H9" i="3"/>
  <c r="A10" i="3"/>
  <c r="B10" i="3"/>
  <c r="C10" i="3"/>
  <c r="D10" i="3"/>
  <c r="E10" i="3"/>
  <c r="F10" i="3"/>
  <c r="G10" i="3"/>
  <c r="H10" i="3"/>
  <c r="A11" i="3"/>
  <c r="B11" i="3"/>
  <c r="C11" i="3"/>
  <c r="D11" i="3"/>
  <c r="E11" i="3"/>
  <c r="F11" i="3"/>
  <c r="G11" i="3"/>
  <c r="H11" i="3"/>
  <c r="A12" i="3"/>
  <c r="B12" i="3"/>
  <c r="C12" i="3"/>
  <c r="D12" i="3"/>
  <c r="E12" i="3"/>
  <c r="F12" i="3"/>
  <c r="G12" i="3"/>
  <c r="H12" i="3"/>
  <c r="A13" i="3"/>
  <c r="B13" i="3"/>
  <c r="C13" i="3"/>
  <c r="D13" i="3"/>
  <c r="E13" i="3"/>
  <c r="F13" i="3"/>
  <c r="G13" i="3"/>
  <c r="H13" i="3"/>
  <c r="A14" i="3"/>
  <c r="B14" i="3"/>
  <c r="C14" i="3"/>
  <c r="D14" i="3"/>
  <c r="E14" i="3"/>
  <c r="F14" i="3"/>
  <c r="G14" i="3"/>
  <c r="H14" i="3"/>
  <c r="A15" i="3"/>
  <c r="B15" i="3"/>
  <c r="C15" i="3"/>
  <c r="D15" i="3"/>
  <c r="E15" i="3"/>
  <c r="F15" i="3"/>
  <c r="G15" i="3"/>
  <c r="H15" i="3"/>
  <c r="A16" i="3"/>
  <c r="B16" i="3"/>
  <c r="C16" i="3"/>
  <c r="D16" i="3"/>
  <c r="E16" i="3"/>
  <c r="F16" i="3"/>
  <c r="G16" i="3"/>
  <c r="H16" i="3"/>
  <c r="A17" i="3"/>
  <c r="B17" i="3"/>
  <c r="C17" i="3"/>
  <c r="D17" i="3"/>
  <c r="E17" i="3"/>
  <c r="F17" i="3"/>
  <c r="G17" i="3"/>
  <c r="H17" i="3"/>
  <c r="A18" i="3"/>
  <c r="B18" i="3"/>
  <c r="C18" i="3"/>
  <c r="D18" i="3"/>
  <c r="E18" i="3"/>
  <c r="F18" i="3"/>
  <c r="G18" i="3"/>
  <c r="H18" i="3"/>
  <c r="A19" i="3"/>
  <c r="B19" i="3"/>
  <c r="C19" i="3"/>
  <c r="D19" i="3"/>
  <c r="E19" i="3"/>
  <c r="F19" i="3"/>
  <c r="G19" i="3"/>
  <c r="H19" i="3"/>
  <c r="A20" i="3"/>
  <c r="B20" i="3"/>
  <c r="C20" i="3"/>
  <c r="D20" i="3"/>
  <c r="E20" i="3"/>
  <c r="F20" i="3"/>
  <c r="G20" i="3"/>
  <c r="H20" i="3"/>
  <c r="A21" i="3"/>
  <c r="B21" i="3"/>
  <c r="C21" i="3"/>
  <c r="D21" i="3"/>
  <c r="E21" i="3"/>
  <c r="F21" i="3"/>
  <c r="G21" i="3"/>
  <c r="H21" i="3"/>
  <c r="A22" i="3"/>
  <c r="B22" i="3"/>
  <c r="C22" i="3"/>
  <c r="D22" i="3"/>
  <c r="E22" i="3"/>
  <c r="F22" i="3"/>
  <c r="G22" i="3"/>
  <c r="H22" i="3"/>
  <c r="A23" i="3"/>
  <c r="B23" i="3"/>
  <c r="C23" i="3"/>
  <c r="D23" i="3"/>
  <c r="E23" i="3"/>
  <c r="F23" i="3"/>
  <c r="G23" i="3"/>
  <c r="H23" i="3"/>
  <c r="A24" i="3"/>
  <c r="B24" i="3"/>
  <c r="C24" i="3"/>
  <c r="D24" i="3"/>
  <c r="E24" i="3"/>
  <c r="F24" i="3"/>
  <c r="G24" i="3"/>
  <c r="H24" i="3"/>
  <c r="A25" i="3"/>
  <c r="B25" i="3"/>
  <c r="C25" i="3"/>
  <c r="D25" i="3"/>
  <c r="E25" i="3"/>
  <c r="F25" i="3"/>
  <c r="G25" i="3"/>
  <c r="H25" i="3"/>
  <c r="A26" i="3"/>
  <c r="B26" i="3"/>
  <c r="C26" i="3"/>
  <c r="D26" i="3"/>
  <c r="E26" i="3"/>
  <c r="F26" i="3"/>
  <c r="G26" i="3"/>
  <c r="H26" i="3"/>
  <c r="A27" i="3"/>
  <c r="B27" i="3"/>
  <c r="C27" i="3"/>
  <c r="D27" i="3"/>
  <c r="E27" i="3"/>
  <c r="F27" i="3"/>
  <c r="G27" i="3"/>
  <c r="H27" i="3"/>
  <c r="A28" i="3"/>
  <c r="B28" i="3"/>
  <c r="C28" i="3"/>
  <c r="D28" i="3"/>
  <c r="E28" i="3"/>
  <c r="F28" i="3"/>
  <c r="G28" i="3"/>
  <c r="H28" i="3"/>
  <c r="A29" i="3"/>
  <c r="B29" i="3"/>
  <c r="C29" i="3"/>
  <c r="D29" i="3"/>
  <c r="E29" i="3"/>
  <c r="F29" i="3"/>
  <c r="G29" i="3"/>
  <c r="H29" i="3"/>
  <c r="A30" i="3"/>
  <c r="B30" i="3"/>
  <c r="C30" i="3"/>
  <c r="D30" i="3"/>
  <c r="E30" i="3"/>
  <c r="F30" i="3"/>
  <c r="G30" i="3"/>
  <c r="H30" i="3"/>
  <c r="A31" i="3"/>
  <c r="B31" i="3"/>
  <c r="C31" i="3"/>
  <c r="D31" i="3"/>
  <c r="E31" i="3"/>
  <c r="F31" i="3"/>
  <c r="G31" i="3"/>
  <c r="H31" i="3"/>
  <c r="A32" i="3"/>
  <c r="B32" i="3"/>
  <c r="C32" i="3"/>
  <c r="D32" i="3"/>
  <c r="E32" i="3"/>
  <c r="F32" i="3"/>
  <c r="G32" i="3"/>
  <c r="H32" i="3"/>
  <c r="A33" i="3"/>
  <c r="B33" i="3"/>
  <c r="C33" i="3"/>
  <c r="D33" i="3"/>
  <c r="E33" i="3"/>
  <c r="F33" i="3"/>
  <c r="G33" i="3"/>
  <c r="H33" i="3"/>
  <c r="A34" i="3"/>
  <c r="B34" i="3"/>
  <c r="C34" i="3"/>
  <c r="D34" i="3"/>
  <c r="E34" i="3"/>
  <c r="F34" i="3"/>
  <c r="G34" i="3"/>
  <c r="H34" i="3"/>
  <c r="A35" i="3"/>
  <c r="B35" i="3"/>
  <c r="C35" i="3"/>
  <c r="D35" i="3"/>
  <c r="E35" i="3"/>
  <c r="F35" i="3"/>
  <c r="G35" i="3"/>
  <c r="H35" i="3"/>
  <c r="A36" i="3"/>
  <c r="B36" i="3"/>
  <c r="C36" i="3"/>
  <c r="D36" i="3"/>
  <c r="E36" i="3"/>
  <c r="F36" i="3"/>
  <c r="G36" i="3"/>
  <c r="H36" i="3"/>
  <c r="A37" i="3"/>
  <c r="B37" i="3"/>
  <c r="C37" i="3"/>
  <c r="D37" i="3"/>
  <c r="E37" i="3"/>
  <c r="F37" i="3"/>
  <c r="G37" i="3"/>
  <c r="H37" i="3"/>
  <c r="A38" i="3"/>
  <c r="B38" i="3"/>
  <c r="C38" i="3"/>
  <c r="D38" i="3"/>
  <c r="E38" i="3"/>
  <c r="F38" i="3"/>
  <c r="G38" i="3"/>
  <c r="H38" i="3"/>
  <c r="A39" i="3"/>
  <c r="B39" i="3"/>
  <c r="C39" i="3"/>
  <c r="D39" i="3"/>
  <c r="E39" i="3"/>
  <c r="F39" i="3"/>
  <c r="G39" i="3"/>
  <c r="H39" i="3"/>
  <c r="A40" i="3"/>
  <c r="B40" i="3"/>
  <c r="C40" i="3"/>
  <c r="D40" i="3"/>
  <c r="E40" i="3"/>
  <c r="F40" i="3"/>
  <c r="G40" i="3"/>
  <c r="H40" i="3"/>
  <c r="A41" i="3"/>
  <c r="B41" i="3"/>
  <c r="C41" i="3"/>
  <c r="D41" i="3"/>
  <c r="E41" i="3"/>
  <c r="F41" i="3"/>
  <c r="G41" i="3"/>
  <c r="H41" i="3"/>
  <c r="A42" i="3"/>
  <c r="B42" i="3"/>
  <c r="C42" i="3"/>
  <c r="D42" i="3"/>
  <c r="E42" i="3"/>
  <c r="F42" i="3"/>
  <c r="G42" i="3"/>
  <c r="H42" i="3"/>
  <c r="A43" i="3"/>
  <c r="B43" i="3"/>
  <c r="C43" i="3"/>
  <c r="D43" i="3"/>
  <c r="E43" i="3"/>
  <c r="F43" i="3"/>
  <c r="G43" i="3"/>
  <c r="H43" i="3"/>
  <c r="A44" i="3"/>
  <c r="B44" i="3"/>
  <c r="C44" i="3"/>
  <c r="D44" i="3"/>
  <c r="E44" i="3"/>
  <c r="F44" i="3"/>
  <c r="G44" i="3"/>
  <c r="H44" i="3"/>
  <c r="A45" i="3"/>
  <c r="B45" i="3"/>
  <c r="C45" i="3"/>
  <c r="D45" i="3"/>
  <c r="E45" i="3"/>
  <c r="F45" i="3"/>
  <c r="G45" i="3"/>
  <c r="H45" i="3"/>
  <c r="A46" i="3"/>
  <c r="B46" i="3"/>
  <c r="C46" i="3"/>
  <c r="D46" i="3"/>
  <c r="E46" i="3"/>
  <c r="F46" i="3"/>
  <c r="G46" i="3"/>
  <c r="H46" i="3"/>
  <c r="A47" i="3"/>
  <c r="B47" i="3"/>
  <c r="C47" i="3"/>
  <c r="D47" i="3"/>
  <c r="E47" i="3"/>
  <c r="F47" i="3"/>
  <c r="G47" i="3"/>
  <c r="H47" i="3"/>
  <c r="A48" i="3"/>
  <c r="B48" i="3"/>
  <c r="C48" i="3"/>
  <c r="D48" i="3"/>
  <c r="E48" i="3"/>
  <c r="F48" i="3"/>
  <c r="G48" i="3"/>
  <c r="H48" i="3"/>
  <c r="A49" i="3"/>
  <c r="B49" i="3"/>
  <c r="C49" i="3"/>
  <c r="D49" i="3"/>
  <c r="E49" i="3"/>
  <c r="F49" i="3"/>
  <c r="G49" i="3"/>
  <c r="H49" i="3"/>
  <c r="A50" i="3"/>
  <c r="B50" i="3"/>
  <c r="C50" i="3"/>
  <c r="D50" i="3"/>
  <c r="E50" i="3"/>
  <c r="F50" i="3"/>
  <c r="G50" i="3"/>
  <c r="H50" i="3"/>
  <c r="A51" i="3"/>
  <c r="B51" i="3"/>
  <c r="C51" i="3"/>
  <c r="D51" i="3"/>
  <c r="E51" i="3"/>
  <c r="F51" i="3"/>
  <c r="G51" i="3"/>
  <c r="H51" i="3"/>
  <c r="A52" i="3"/>
  <c r="B52" i="3"/>
  <c r="C52" i="3"/>
  <c r="D52" i="3"/>
  <c r="E52" i="3"/>
  <c r="F52" i="3"/>
  <c r="G52" i="3"/>
  <c r="H52" i="3"/>
  <c r="A53" i="3"/>
  <c r="B53" i="3"/>
  <c r="C53" i="3"/>
  <c r="D53" i="3"/>
  <c r="E53" i="3"/>
  <c r="F53" i="3"/>
  <c r="G53" i="3"/>
  <c r="H53" i="3"/>
  <c r="A54" i="3"/>
  <c r="B54" i="3"/>
  <c r="C54" i="3"/>
  <c r="D54" i="3"/>
  <c r="E54" i="3"/>
  <c r="F54" i="3"/>
  <c r="G54" i="3"/>
  <c r="H54" i="3"/>
  <c r="A55" i="3"/>
  <c r="B55" i="3"/>
  <c r="C55" i="3"/>
  <c r="D55" i="3"/>
  <c r="E55" i="3"/>
  <c r="F55" i="3"/>
  <c r="G55" i="3"/>
  <c r="H55" i="3"/>
  <c r="A56" i="3"/>
  <c r="B56" i="3"/>
  <c r="C56" i="3"/>
  <c r="D56" i="3"/>
  <c r="E56" i="3"/>
  <c r="F56" i="3"/>
  <c r="G56" i="3"/>
  <c r="H56" i="3"/>
  <c r="A57" i="3"/>
  <c r="B57" i="3"/>
  <c r="C57" i="3"/>
  <c r="D57" i="3"/>
  <c r="E57" i="3"/>
  <c r="F57" i="3"/>
  <c r="G57" i="3"/>
  <c r="H57" i="3"/>
  <c r="A58" i="3"/>
  <c r="B58" i="3"/>
  <c r="C58" i="3"/>
  <c r="D58" i="3"/>
  <c r="E58" i="3"/>
  <c r="F58" i="3"/>
  <c r="G58" i="3"/>
  <c r="H58" i="3"/>
  <c r="A59" i="3"/>
  <c r="B59" i="3"/>
  <c r="C59" i="3"/>
  <c r="D59" i="3"/>
  <c r="E59" i="3"/>
  <c r="F59" i="3"/>
  <c r="G59" i="3"/>
  <c r="H59" i="3"/>
  <c r="A60" i="3"/>
  <c r="B60" i="3"/>
  <c r="C60" i="3"/>
  <c r="D60" i="3"/>
  <c r="E60" i="3"/>
  <c r="F60" i="3"/>
  <c r="G60" i="3"/>
  <c r="H60" i="3"/>
  <c r="A61" i="3"/>
  <c r="B61" i="3"/>
  <c r="C61" i="3"/>
  <c r="D61" i="3"/>
  <c r="E61" i="3"/>
  <c r="F61" i="3"/>
  <c r="G61" i="3"/>
  <c r="H61" i="3"/>
  <c r="A62" i="3"/>
  <c r="B62" i="3"/>
  <c r="C62" i="3"/>
  <c r="D62" i="3"/>
  <c r="E62" i="3"/>
  <c r="F62" i="3"/>
  <c r="G62" i="3"/>
  <c r="H62" i="3"/>
  <c r="A63" i="3"/>
  <c r="B63" i="3"/>
  <c r="C63" i="3"/>
  <c r="D63" i="3"/>
  <c r="E63" i="3"/>
  <c r="F63" i="3"/>
  <c r="G63" i="3"/>
  <c r="H63" i="3"/>
  <c r="A64" i="3"/>
  <c r="B64" i="3"/>
  <c r="C64" i="3"/>
  <c r="D64" i="3"/>
  <c r="E64" i="3"/>
  <c r="F64" i="3"/>
  <c r="G64" i="3"/>
  <c r="H64" i="3"/>
  <c r="A65" i="3"/>
  <c r="B65" i="3"/>
  <c r="C65" i="3"/>
  <c r="D65" i="3"/>
  <c r="E65" i="3"/>
  <c r="F65" i="3"/>
  <c r="G65" i="3"/>
  <c r="H65" i="3"/>
  <c r="A66" i="3"/>
  <c r="B66" i="3"/>
  <c r="C66" i="3"/>
  <c r="D66" i="3"/>
  <c r="E66" i="3"/>
  <c r="F66" i="3"/>
  <c r="G66" i="3"/>
  <c r="H66" i="3"/>
  <c r="A67" i="3"/>
  <c r="B67" i="3"/>
  <c r="C67" i="3"/>
  <c r="D67" i="3"/>
  <c r="E67" i="3"/>
  <c r="F67" i="3"/>
  <c r="G67" i="3"/>
  <c r="H67" i="3"/>
  <c r="A68" i="3"/>
  <c r="B68" i="3"/>
  <c r="C68" i="3"/>
  <c r="D68" i="3"/>
  <c r="E68" i="3"/>
  <c r="F68" i="3"/>
  <c r="G68" i="3"/>
  <c r="H68" i="3"/>
  <c r="A69" i="3"/>
  <c r="B69" i="3"/>
  <c r="C69" i="3"/>
  <c r="D69" i="3"/>
  <c r="E69" i="3"/>
  <c r="F69" i="3"/>
  <c r="G69" i="3"/>
  <c r="H69" i="3"/>
  <c r="A70" i="3"/>
  <c r="B70" i="3"/>
  <c r="C70" i="3"/>
  <c r="D70" i="3"/>
  <c r="E70" i="3"/>
  <c r="F70" i="3"/>
  <c r="G70" i="3"/>
  <c r="H70" i="3"/>
  <c r="A71" i="3"/>
  <c r="B71" i="3"/>
  <c r="C71" i="3"/>
  <c r="D71" i="3"/>
  <c r="E71" i="3"/>
  <c r="F71" i="3"/>
  <c r="G71" i="3"/>
  <c r="H71" i="3"/>
  <c r="A72" i="3"/>
  <c r="B72" i="3"/>
  <c r="C72" i="3"/>
  <c r="D72" i="3"/>
  <c r="E72" i="3"/>
  <c r="F72" i="3"/>
  <c r="G72" i="3"/>
  <c r="H72" i="3"/>
  <c r="A73" i="3"/>
  <c r="B73" i="3"/>
  <c r="C73" i="3"/>
  <c r="D73" i="3"/>
  <c r="E73" i="3"/>
  <c r="F73" i="3"/>
  <c r="G73" i="3"/>
  <c r="H73" i="3"/>
  <c r="A74" i="3"/>
  <c r="B74" i="3"/>
  <c r="C74" i="3"/>
  <c r="D74" i="3"/>
  <c r="E74" i="3"/>
  <c r="F74" i="3"/>
  <c r="G74" i="3"/>
  <c r="H74" i="3"/>
  <c r="A75" i="3"/>
  <c r="B75" i="3"/>
  <c r="C75" i="3"/>
  <c r="D75" i="3"/>
  <c r="E75" i="3"/>
  <c r="F75" i="3"/>
  <c r="G75" i="3"/>
  <c r="H75" i="3"/>
  <c r="A76" i="3"/>
  <c r="B76" i="3"/>
  <c r="C76" i="3"/>
  <c r="D76" i="3"/>
  <c r="E76" i="3"/>
  <c r="F76" i="3"/>
  <c r="G76" i="3"/>
  <c r="H76" i="3"/>
  <c r="A77" i="3"/>
  <c r="B77" i="3"/>
  <c r="C77" i="3"/>
  <c r="D77" i="3"/>
  <c r="E77" i="3"/>
  <c r="F77" i="3"/>
  <c r="G77" i="3"/>
  <c r="H77" i="3"/>
  <c r="A78" i="3"/>
  <c r="B78" i="3"/>
  <c r="C78" i="3"/>
  <c r="D78" i="3"/>
  <c r="E78" i="3"/>
  <c r="F78" i="3"/>
  <c r="G78" i="3"/>
  <c r="H78" i="3"/>
  <c r="A79" i="3"/>
  <c r="B79" i="3"/>
  <c r="C79" i="3"/>
  <c r="D79" i="3"/>
  <c r="E79" i="3"/>
  <c r="F79" i="3"/>
  <c r="G79" i="3"/>
  <c r="H79" i="3"/>
  <c r="A80" i="3"/>
  <c r="B80" i="3"/>
  <c r="C80" i="3"/>
  <c r="D80" i="3"/>
  <c r="E80" i="3"/>
  <c r="F80" i="3"/>
  <c r="G80" i="3"/>
  <c r="H80" i="3"/>
  <c r="A81" i="3"/>
  <c r="B81" i="3"/>
  <c r="C81" i="3"/>
  <c r="D81" i="3"/>
  <c r="E81" i="3"/>
  <c r="F81" i="3"/>
  <c r="G81" i="3"/>
  <c r="H81" i="3"/>
  <c r="A82" i="3"/>
  <c r="B82" i="3"/>
  <c r="C82" i="3"/>
  <c r="D82" i="3"/>
  <c r="E82" i="3"/>
  <c r="F82" i="3"/>
  <c r="G82" i="3"/>
  <c r="H82" i="3"/>
  <c r="A83" i="3"/>
  <c r="B83" i="3"/>
  <c r="C83" i="3"/>
  <c r="D83" i="3"/>
  <c r="E83" i="3"/>
  <c r="F83" i="3"/>
  <c r="G83" i="3"/>
  <c r="H83" i="3"/>
  <c r="A84" i="3"/>
  <c r="B84" i="3"/>
  <c r="C84" i="3"/>
  <c r="D84" i="3"/>
  <c r="E84" i="3"/>
  <c r="F84" i="3"/>
  <c r="G84" i="3"/>
  <c r="H84" i="3"/>
  <c r="A85" i="3"/>
  <c r="B85" i="3"/>
  <c r="C85" i="3"/>
  <c r="D85" i="3"/>
  <c r="E85" i="3"/>
  <c r="F85" i="3"/>
  <c r="G85" i="3"/>
  <c r="H85" i="3"/>
  <c r="A86" i="3"/>
  <c r="B86" i="3"/>
  <c r="C86" i="3"/>
  <c r="D86" i="3"/>
  <c r="E86" i="3"/>
  <c r="F86" i="3"/>
  <c r="G86" i="3"/>
  <c r="H86" i="3"/>
  <c r="A87" i="3"/>
  <c r="B87" i="3"/>
  <c r="C87" i="3"/>
  <c r="D87" i="3"/>
  <c r="E87" i="3"/>
  <c r="F87" i="3"/>
  <c r="G87" i="3"/>
  <c r="H87" i="3"/>
  <c r="A88" i="3"/>
  <c r="B88" i="3"/>
  <c r="C88" i="3"/>
  <c r="D88" i="3"/>
  <c r="E88" i="3"/>
  <c r="F88" i="3"/>
  <c r="G88" i="3"/>
  <c r="H88" i="3"/>
  <c r="A89" i="3"/>
  <c r="B89" i="3"/>
  <c r="C89" i="3"/>
  <c r="D89" i="3"/>
  <c r="E89" i="3"/>
  <c r="F89" i="3"/>
  <c r="G89" i="3"/>
  <c r="H89" i="3"/>
  <c r="A90" i="3"/>
  <c r="B90" i="3"/>
  <c r="C90" i="3"/>
  <c r="D90" i="3"/>
  <c r="E90" i="3"/>
  <c r="F90" i="3"/>
  <c r="G90" i="3"/>
  <c r="H90" i="3"/>
  <c r="A91" i="3"/>
  <c r="B91" i="3"/>
  <c r="C91" i="3"/>
  <c r="D91" i="3"/>
  <c r="E91" i="3"/>
  <c r="F91" i="3"/>
  <c r="G91" i="3"/>
  <c r="H91" i="3"/>
  <c r="A92" i="3"/>
  <c r="B92" i="3"/>
  <c r="C92" i="3"/>
  <c r="D92" i="3"/>
  <c r="E92" i="3"/>
  <c r="F92" i="3"/>
  <c r="G92" i="3"/>
  <c r="H92" i="3"/>
  <c r="A93" i="3"/>
  <c r="B93" i="3"/>
  <c r="C93" i="3"/>
  <c r="D93" i="3"/>
  <c r="E93" i="3"/>
  <c r="F93" i="3"/>
  <c r="G93" i="3"/>
  <c r="H93" i="3"/>
  <c r="A94" i="3"/>
  <c r="B94" i="3"/>
  <c r="C94" i="3"/>
  <c r="D94" i="3"/>
  <c r="E94" i="3"/>
  <c r="F94" i="3"/>
  <c r="G94" i="3"/>
  <c r="H94" i="3"/>
  <c r="A95" i="3"/>
  <c r="B95" i="3"/>
  <c r="C95" i="3"/>
  <c r="D95" i="3"/>
  <c r="E95" i="3"/>
  <c r="F95" i="3"/>
  <c r="G95" i="3"/>
  <c r="H95" i="3"/>
  <c r="A96" i="3"/>
  <c r="B96" i="3"/>
  <c r="C96" i="3"/>
  <c r="D96" i="3"/>
  <c r="E96" i="3"/>
  <c r="F96" i="3"/>
  <c r="G96" i="3"/>
  <c r="H96" i="3"/>
  <c r="A97" i="3"/>
  <c r="B97" i="3"/>
  <c r="C97" i="3"/>
  <c r="D97" i="3"/>
  <c r="E97" i="3"/>
  <c r="F97" i="3"/>
  <c r="G97" i="3"/>
  <c r="H97" i="3"/>
  <c r="A98" i="3"/>
  <c r="B98" i="3"/>
  <c r="C98" i="3"/>
  <c r="D98" i="3"/>
  <c r="E98" i="3"/>
  <c r="F98" i="3"/>
  <c r="G98" i="3"/>
  <c r="H98" i="3"/>
  <c r="A99" i="3"/>
  <c r="B99" i="3"/>
  <c r="C99" i="3"/>
  <c r="D99" i="3"/>
  <c r="E99" i="3"/>
  <c r="F99" i="3"/>
  <c r="G99" i="3"/>
  <c r="H99" i="3"/>
  <c r="A100" i="3"/>
  <c r="B100" i="3"/>
  <c r="C100" i="3"/>
  <c r="D100" i="3"/>
  <c r="E100" i="3"/>
  <c r="F100" i="3"/>
  <c r="G100" i="3"/>
  <c r="H100" i="3"/>
  <c r="A101" i="3"/>
  <c r="B101" i="3"/>
  <c r="C101" i="3"/>
  <c r="D101" i="3"/>
  <c r="E101" i="3"/>
  <c r="F101" i="3"/>
  <c r="G101" i="3"/>
  <c r="H101" i="3"/>
  <c r="A102" i="3"/>
  <c r="B102" i="3"/>
  <c r="C102" i="3"/>
  <c r="D102" i="3"/>
  <c r="E102" i="3"/>
  <c r="F102" i="3"/>
  <c r="G102" i="3"/>
  <c r="H102" i="3"/>
  <c r="A103" i="3"/>
  <c r="B103" i="3"/>
  <c r="C103" i="3"/>
  <c r="D103" i="3"/>
  <c r="E103" i="3"/>
  <c r="F103" i="3"/>
  <c r="G103" i="3"/>
  <c r="H103" i="3"/>
  <c r="A104" i="3"/>
  <c r="B104" i="3"/>
  <c r="C104" i="3"/>
  <c r="D104" i="3"/>
  <c r="E104" i="3"/>
  <c r="F104" i="3"/>
  <c r="G104" i="3"/>
  <c r="H104" i="3"/>
  <c r="A105" i="3"/>
  <c r="B105" i="3"/>
  <c r="C105" i="3"/>
  <c r="D105" i="3"/>
  <c r="E105" i="3"/>
  <c r="F105" i="3"/>
  <c r="G105" i="3"/>
  <c r="H105" i="3"/>
  <c r="A106" i="3"/>
  <c r="B106" i="3"/>
  <c r="C106" i="3"/>
  <c r="D106" i="3"/>
  <c r="E106" i="3"/>
  <c r="F106" i="3"/>
  <c r="G106" i="3"/>
  <c r="H106" i="3"/>
  <c r="A107" i="3"/>
  <c r="B107" i="3"/>
  <c r="C107" i="3"/>
  <c r="D107" i="3"/>
  <c r="E107" i="3"/>
  <c r="F107" i="3"/>
  <c r="G107" i="3"/>
  <c r="H107" i="3"/>
  <c r="A108" i="3"/>
  <c r="B108" i="3"/>
  <c r="C108" i="3"/>
  <c r="D108" i="3"/>
  <c r="E108" i="3"/>
  <c r="F108" i="3"/>
  <c r="G108" i="3"/>
  <c r="H108" i="3"/>
  <c r="A109" i="3"/>
  <c r="B109" i="3"/>
  <c r="C109" i="3"/>
  <c r="D109" i="3"/>
  <c r="E109" i="3"/>
  <c r="F109" i="3"/>
  <c r="G109" i="3"/>
  <c r="H109" i="3"/>
  <c r="A110" i="3"/>
  <c r="B110" i="3"/>
  <c r="C110" i="3"/>
  <c r="D110" i="3"/>
  <c r="E110" i="3"/>
  <c r="F110" i="3"/>
  <c r="G110" i="3"/>
  <c r="H110" i="3"/>
  <c r="A111" i="3"/>
  <c r="B111" i="3"/>
  <c r="C111" i="3"/>
  <c r="D111" i="3"/>
  <c r="E111" i="3"/>
  <c r="F111" i="3"/>
  <c r="G111" i="3"/>
  <c r="H111" i="3"/>
  <c r="A112" i="3"/>
  <c r="B112" i="3"/>
  <c r="C112" i="3"/>
  <c r="D112" i="3"/>
  <c r="E112" i="3"/>
  <c r="F112" i="3"/>
  <c r="G112" i="3"/>
  <c r="H112" i="3"/>
  <c r="A113" i="3"/>
  <c r="B113" i="3"/>
  <c r="C113" i="3"/>
  <c r="D113" i="3"/>
  <c r="E113" i="3"/>
  <c r="F113" i="3"/>
  <c r="G113" i="3"/>
  <c r="H113" i="3"/>
  <c r="A114" i="3"/>
  <c r="B114" i="3"/>
  <c r="C114" i="3"/>
  <c r="D114" i="3"/>
  <c r="E114" i="3"/>
  <c r="F114" i="3"/>
  <c r="G114" i="3"/>
  <c r="H114" i="3"/>
  <c r="A115" i="3"/>
  <c r="B115" i="3"/>
  <c r="C115" i="3"/>
  <c r="D115" i="3"/>
  <c r="E115" i="3"/>
  <c r="F115" i="3"/>
  <c r="G115" i="3"/>
  <c r="H115" i="3"/>
  <c r="A116" i="3"/>
  <c r="B116" i="3"/>
  <c r="C116" i="3"/>
  <c r="D116" i="3"/>
  <c r="E116" i="3"/>
  <c r="F116" i="3"/>
  <c r="G116" i="3"/>
  <c r="H116" i="3"/>
  <c r="A117" i="3"/>
  <c r="B117" i="3"/>
  <c r="C117" i="3"/>
  <c r="D117" i="3"/>
  <c r="E117" i="3"/>
  <c r="F117" i="3"/>
  <c r="G117" i="3"/>
  <c r="H117" i="3"/>
  <c r="A118" i="3"/>
  <c r="B118" i="3"/>
  <c r="C118" i="3"/>
  <c r="D118" i="3"/>
  <c r="E118" i="3"/>
  <c r="F118" i="3"/>
  <c r="G118" i="3"/>
  <c r="H118" i="3"/>
  <c r="A119" i="3"/>
  <c r="B119" i="3"/>
  <c r="C119" i="3"/>
  <c r="D119" i="3"/>
  <c r="E119" i="3"/>
  <c r="F119" i="3"/>
  <c r="G119" i="3"/>
  <c r="H119" i="3"/>
  <c r="A120" i="3"/>
  <c r="B120" i="3"/>
  <c r="C120" i="3"/>
  <c r="D120" i="3"/>
  <c r="E120" i="3"/>
  <c r="F120" i="3"/>
  <c r="G120" i="3"/>
  <c r="H120" i="3"/>
  <c r="A121" i="3"/>
  <c r="B121" i="3"/>
  <c r="C121" i="3"/>
  <c r="D121" i="3"/>
  <c r="E121" i="3"/>
  <c r="F121" i="3"/>
  <c r="G121" i="3"/>
  <c r="H121" i="3"/>
  <c r="A122" i="3"/>
  <c r="B122" i="3"/>
  <c r="C122" i="3"/>
  <c r="D122" i="3"/>
  <c r="E122" i="3"/>
  <c r="F122" i="3"/>
  <c r="G122" i="3"/>
  <c r="H122" i="3"/>
  <c r="A123" i="3"/>
  <c r="B123" i="3"/>
  <c r="C123" i="3"/>
  <c r="D123" i="3"/>
  <c r="E123" i="3"/>
  <c r="F123" i="3"/>
  <c r="G123" i="3"/>
  <c r="H123" i="3"/>
  <c r="A124" i="3"/>
  <c r="B124" i="3"/>
  <c r="C124" i="3"/>
  <c r="D124" i="3"/>
  <c r="E124" i="3"/>
  <c r="F124" i="3"/>
  <c r="G124" i="3"/>
  <c r="H124" i="3"/>
  <c r="A125" i="3"/>
  <c r="B125" i="3"/>
  <c r="C125" i="3"/>
  <c r="D125" i="3"/>
  <c r="E125" i="3"/>
  <c r="F125" i="3"/>
  <c r="G125" i="3"/>
  <c r="H125" i="3"/>
  <c r="A126" i="3"/>
  <c r="B126" i="3"/>
  <c r="C126" i="3"/>
  <c r="D126" i="3"/>
  <c r="E126" i="3"/>
  <c r="F126" i="3"/>
  <c r="G126" i="3"/>
  <c r="H126" i="3"/>
  <c r="A127" i="3"/>
  <c r="B127" i="3"/>
  <c r="C127" i="3"/>
  <c r="D127" i="3"/>
  <c r="E127" i="3"/>
  <c r="F127" i="3"/>
  <c r="G127" i="3"/>
  <c r="H127" i="3"/>
  <c r="A128" i="3"/>
  <c r="B128" i="3"/>
  <c r="C128" i="3"/>
  <c r="D128" i="3"/>
  <c r="E128" i="3"/>
  <c r="F128" i="3"/>
  <c r="G128" i="3"/>
  <c r="H128" i="3"/>
  <c r="A129" i="3"/>
  <c r="B129" i="3"/>
  <c r="C129" i="3"/>
  <c r="D129" i="3"/>
  <c r="E129" i="3"/>
  <c r="F129" i="3"/>
  <c r="G129" i="3"/>
  <c r="H129" i="3"/>
  <c r="A130" i="3"/>
  <c r="B130" i="3"/>
  <c r="C130" i="3"/>
  <c r="D130" i="3"/>
  <c r="E130" i="3"/>
  <c r="F130" i="3"/>
  <c r="G130" i="3"/>
  <c r="H130" i="3"/>
  <c r="A131" i="3"/>
  <c r="B131" i="3"/>
  <c r="C131" i="3"/>
  <c r="D131" i="3"/>
  <c r="E131" i="3"/>
  <c r="F131" i="3"/>
  <c r="G131" i="3"/>
  <c r="H131" i="3"/>
  <c r="A132" i="3"/>
  <c r="B132" i="3"/>
  <c r="C132" i="3"/>
  <c r="D132" i="3"/>
  <c r="E132" i="3"/>
  <c r="F132" i="3"/>
  <c r="G132" i="3"/>
  <c r="H132" i="3"/>
  <c r="A133" i="3"/>
  <c r="B133" i="3"/>
  <c r="C133" i="3"/>
  <c r="D133" i="3"/>
  <c r="E133" i="3"/>
  <c r="F133" i="3"/>
  <c r="G133" i="3"/>
  <c r="H133" i="3"/>
  <c r="A134" i="3"/>
  <c r="B134" i="3"/>
  <c r="C134" i="3"/>
  <c r="D134" i="3"/>
  <c r="E134" i="3"/>
  <c r="F134" i="3"/>
  <c r="G134" i="3"/>
  <c r="H134" i="3"/>
  <c r="A135" i="3"/>
  <c r="B135" i="3"/>
  <c r="C135" i="3"/>
  <c r="D135" i="3"/>
  <c r="E135" i="3"/>
  <c r="F135" i="3"/>
  <c r="G135" i="3"/>
  <c r="H135" i="3"/>
  <c r="A136" i="3"/>
  <c r="B136" i="3"/>
  <c r="C136" i="3"/>
  <c r="D136" i="3"/>
  <c r="E136" i="3"/>
  <c r="F136" i="3"/>
  <c r="G136" i="3"/>
  <c r="H136" i="3"/>
  <c r="A137" i="3"/>
  <c r="B137" i="3"/>
  <c r="C137" i="3"/>
  <c r="D137" i="3"/>
  <c r="E137" i="3"/>
  <c r="F137" i="3"/>
  <c r="G137" i="3"/>
  <c r="H137" i="3"/>
  <c r="A138" i="3"/>
  <c r="B138" i="3"/>
  <c r="C138" i="3"/>
  <c r="D138" i="3"/>
  <c r="E138" i="3"/>
  <c r="F138" i="3"/>
  <c r="G138" i="3"/>
  <c r="H138" i="3"/>
  <c r="A139" i="3"/>
  <c r="B139" i="3"/>
  <c r="C139" i="3"/>
  <c r="D139" i="3"/>
  <c r="E139" i="3"/>
  <c r="F139" i="3"/>
  <c r="G139" i="3"/>
  <c r="H139" i="3"/>
  <c r="A140" i="3"/>
  <c r="B140" i="3"/>
  <c r="C140" i="3"/>
  <c r="D140" i="3"/>
  <c r="E140" i="3"/>
  <c r="F140" i="3"/>
  <c r="G140" i="3"/>
  <c r="H140" i="3"/>
  <c r="A141" i="3"/>
  <c r="B141" i="3"/>
  <c r="C141" i="3"/>
  <c r="D141" i="3"/>
  <c r="E141" i="3"/>
  <c r="F141" i="3"/>
  <c r="G141" i="3"/>
  <c r="H141" i="3"/>
  <c r="A142" i="3"/>
  <c r="B142" i="3"/>
  <c r="C142" i="3"/>
  <c r="D142" i="3"/>
  <c r="E142" i="3"/>
  <c r="F142" i="3"/>
  <c r="G142" i="3"/>
  <c r="H142" i="3"/>
  <c r="A143" i="3"/>
  <c r="B143" i="3"/>
  <c r="C143" i="3"/>
  <c r="D143" i="3"/>
  <c r="E143" i="3"/>
  <c r="F143" i="3"/>
  <c r="G143" i="3"/>
  <c r="H143" i="3"/>
  <c r="A144" i="3"/>
  <c r="B144" i="3"/>
  <c r="C144" i="3"/>
  <c r="D144" i="3"/>
  <c r="E144" i="3"/>
  <c r="F144" i="3"/>
  <c r="G144" i="3"/>
  <c r="H144" i="3"/>
  <c r="A145" i="3"/>
  <c r="B145" i="3"/>
  <c r="C145" i="3"/>
  <c r="D145" i="3"/>
  <c r="E145" i="3"/>
  <c r="F145" i="3"/>
  <c r="G145" i="3"/>
  <c r="H145" i="3"/>
  <c r="A146" i="3"/>
  <c r="B146" i="3"/>
  <c r="C146" i="3"/>
  <c r="D146" i="3"/>
  <c r="E146" i="3"/>
  <c r="F146" i="3"/>
  <c r="G146" i="3"/>
  <c r="H146" i="3"/>
  <c r="A147" i="3"/>
  <c r="B147" i="3"/>
  <c r="C147" i="3"/>
  <c r="D147" i="3"/>
  <c r="E147" i="3"/>
  <c r="F147" i="3"/>
  <c r="G147" i="3"/>
  <c r="H147" i="3"/>
  <c r="A148" i="3"/>
  <c r="B148" i="3"/>
  <c r="C148" i="3"/>
  <c r="D148" i="3"/>
  <c r="E148" i="3"/>
  <c r="F148" i="3"/>
  <c r="G148" i="3"/>
  <c r="H148" i="3"/>
  <c r="A149" i="3"/>
  <c r="B149" i="3"/>
  <c r="C149" i="3"/>
  <c r="D149" i="3"/>
  <c r="E149" i="3"/>
  <c r="F149" i="3"/>
  <c r="G149" i="3"/>
  <c r="H149" i="3"/>
  <c r="A150" i="3"/>
  <c r="B150" i="3"/>
  <c r="C150" i="3"/>
  <c r="D150" i="3"/>
  <c r="E150" i="3"/>
  <c r="F150" i="3"/>
  <c r="G150" i="3"/>
  <c r="H150" i="3"/>
  <c r="A151" i="3"/>
  <c r="B151" i="3"/>
  <c r="C151" i="3"/>
  <c r="D151" i="3"/>
  <c r="E151" i="3"/>
  <c r="F151" i="3"/>
  <c r="G151" i="3"/>
  <c r="H151" i="3"/>
  <c r="A152" i="3"/>
  <c r="B152" i="3"/>
  <c r="C152" i="3"/>
  <c r="D152" i="3"/>
  <c r="E152" i="3"/>
  <c r="F152" i="3"/>
  <c r="G152" i="3"/>
  <c r="H152" i="3"/>
  <c r="A153" i="3"/>
  <c r="B153" i="3"/>
  <c r="C153" i="3"/>
  <c r="D153" i="3"/>
  <c r="E153" i="3"/>
  <c r="F153" i="3"/>
  <c r="G153" i="3"/>
  <c r="H153" i="3"/>
  <c r="A154" i="3"/>
  <c r="B154" i="3"/>
  <c r="C154" i="3"/>
  <c r="D154" i="3"/>
  <c r="E154" i="3"/>
  <c r="F154" i="3"/>
  <c r="G154" i="3"/>
  <c r="H154" i="3"/>
  <c r="A155" i="3"/>
  <c r="B155" i="3"/>
  <c r="C155" i="3"/>
  <c r="D155" i="3"/>
  <c r="E155" i="3"/>
  <c r="F155" i="3"/>
  <c r="G155" i="3"/>
  <c r="H155" i="3"/>
  <c r="A156" i="3"/>
  <c r="B156" i="3"/>
  <c r="C156" i="3"/>
  <c r="D156" i="3"/>
  <c r="E156" i="3"/>
  <c r="F156" i="3"/>
  <c r="G156" i="3"/>
  <c r="H156" i="3"/>
  <c r="A157" i="3"/>
  <c r="B157" i="3"/>
  <c r="C157" i="3"/>
  <c r="D157" i="3"/>
  <c r="E157" i="3"/>
  <c r="F157" i="3"/>
  <c r="G157" i="3"/>
  <c r="H157" i="3"/>
  <c r="A158" i="3"/>
  <c r="B158" i="3"/>
  <c r="C158" i="3"/>
  <c r="D158" i="3"/>
  <c r="E158" i="3"/>
  <c r="F158" i="3"/>
  <c r="G158" i="3"/>
  <c r="H158" i="3"/>
  <c r="A159" i="3"/>
  <c r="B159" i="3"/>
  <c r="C159" i="3"/>
  <c r="D159" i="3"/>
  <c r="E159" i="3"/>
  <c r="F159" i="3"/>
  <c r="G159" i="3"/>
  <c r="H159" i="3"/>
  <c r="A160" i="3"/>
  <c r="B160" i="3"/>
  <c r="C160" i="3"/>
  <c r="D160" i="3"/>
  <c r="E160" i="3"/>
  <c r="F160" i="3"/>
  <c r="G160" i="3"/>
  <c r="H160" i="3"/>
  <c r="A161" i="3"/>
  <c r="B161" i="3"/>
  <c r="C161" i="3"/>
  <c r="D161" i="3"/>
  <c r="E161" i="3"/>
  <c r="F161" i="3"/>
  <c r="G161" i="3"/>
  <c r="H161" i="3"/>
  <c r="A162" i="3"/>
  <c r="B162" i="3"/>
  <c r="C162" i="3"/>
  <c r="D162" i="3"/>
  <c r="E162" i="3"/>
  <c r="F162" i="3"/>
  <c r="G162" i="3"/>
  <c r="H162" i="3"/>
  <c r="A163" i="3"/>
  <c r="B163" i="3"/>
  <c r="C163" i="3"/>
  <c r="D163" i="3"/>
  <c r="E163" i="3"/>
  <c r="F163" i="3"/>
  <c r="G163" i="3"/>
  <c r="H163" i="3"/>
  <c r="A164" i="3"/>
  <c r="B164" i="3"/>
  <c r="C164" i="3"/>
  <c r="D164" i="3"/>
  <c r="E164" i="3"/>
  <c r="F164" i="3"/>
  <c r="G164" i="3"/>
  <c r="H164" i="3"/>
  <c r="A165" i="3"/>
  <c r="B165" i="3"/>
  <c r="C165" i="3"/>
  <c r="D165" i="3"/>
  <c r="E165" i="3"/>
  <c r="F165" i="3"/>
  <c r="G165" i="3"/>
  <c r="H165" i="3"/>
  <c r="A166" i="3"/>
  <c r="B166" i="3"/>
  <c r="C166" i="3"/>
  <c r="D166" i="3"/>
  <c r="E166" i="3"/>
  <c r="F166" i="3"/>
  <c r="G166" i="3"/>
  <c r="H166" i="3"/>
  <c r="A167" i="3"/>
  <c r="B167" i="3"/>
  <c r="C167" i="3"/>
  <c r="D167" i="3"/>
  <c r="E167" i="3"/>
  <c r="F167" i="3"/>
  <c r="G167" i="3"/>
  <c r="H167" i="3"/>
  <c r="A168" i="3"/>
  <c r="B168" i="3"/>
  <c r="C168" i="3"/>
  <c r="D168" i="3"/>
  <c r="E168" i="3"/>
  <c r="F168" i="3"/>
  <c r="G168" i="3"/>
  <c r="H168" i="3"/>
  <c r="A169" i="3"/>
  <c r="B169" i="3"/>
  <c r="C169" i="3"/>
  <c r="D169" i="3"/>
  <c r="E169" i="3"/>
  <c r="F169" i="3"/>
  <c r="G169" i="3"/>
  <c r="H169" i="3"/>
  <c r="A170" i="3"/>
  <c r="B170" i="3"/>
  <c r="C170" i="3"/>
  <c r="D170" i="3"/>
  <c r="E170" i="3"/>
  <c r="F170" i="3"/>
  <c r="G170" i="3"/>
  <c r="H170" i="3"/>
  <c r="A171" i="3"/>
  <c r="B171" i="3"/>
  <c r="C171" i="3"/>
  <c r="D171" i="3"/>
  <c r="E171" i="3"/>
  <c r="F171" i="3"/>
  <c r="G171" i="3"/>
  <c r="H171" i="3"/>
  <c r="A172" i="3"/>
  <c r="B172" i="3"/>
  <c r="C172" i="3"/>
  <c r="D172" i="3"/>
  <c r="E172" i="3"/>
  <c r="F172" i="3"/>
  <c r="G172" i="3"/>
  <c r="H172" i="3"/>
  <c r="A173" i="3"/>
  <c r="B173" i="3"/>
  <c r="C173" i="3"/>
  <c r="D173" i="3"/>
  <c r="E173" i="3"/>
  <c r="F173" i="3"/>
  <c r="G173" i="3"/>
  <c r="H173" i="3"/>
  <c r="A174" i="3"/>
  <c r="B174" i="3"/>
  <c r="C174" i="3"/>
  <c r="D174" i="3"/>
  <c r="E174" i="3"/>
  <c r="F174" i="3"/>
  <c r="G174" i="3"/>
  <c r="H174" i="3"/>
  <c r="A175" i="3"/>
  <c r="B175" i="3"/>
  <c r="C175" i="3"/>
  <c r="D175" i="3"/>
  <c r="E175" i="3"/>
  <c r="F175" i="3"/>
  <c r="G175" i="3"/>
  <c r="H175" i="3"/>
  <c r="A176" i="3"/>
  <c r="B176" i="3"/>
  <c r="C176" i="3"/>
  <c r="D176" i="3"/>
  <c r="E176" i="3"/>
  <c r="F176" i="3"/>
  <c r="G176" i="3"/>
  <c r="H176" i="3"/>
  <c r="A177" i="3"/>
  <c r="B177" i="3"/>
  <c r="C177" i="3"/>
  <c r="D177" i="3"/>
  <c r="E177" i="3"/>
  <c r="F177" i="3"/>
  <c r="G177" i="3"/>
  <c r="H177" i="3"/>
  <c r="A178" i="3"/>
  <c r="B178" i="3"/>
  <c r="C178" i="3"/>
  <c r="D178" i="3"/>
  <c r="E178" i="3"/>
  <c r="F178" i="3"/>
  <c r="G178" i="3"/>
  <c r="H178" i="3"/>
  <c r="A179" i="3"/>
  <c r="B179" i="3"/>
  <c r="C179" i="3"/>
  <c r="D179" i="3"/>
  <c r="E179" i="3"/>
  <c r="F179" i="3"/>
  <c r="G179" i="3"/>
  <c r="H179" i="3"/>
  <c r="A180" i="3"/>
  <c r="B180" i="3"/>
  <c r="C180" i="3"/>
  <c r="D180" i="3"/>
  <c r="E180" i="3"/>
  <c r="F180" i="3"/>
  <c r="G180" i="3"/>
  <c r="H180" i="3"/>
  <c r="A181" i="3"/>
  <c r="B181" i="3"/>
  <c r="C181" i="3"/>
  <c r="D181" i="3"/>
  <c r="E181" i="3"/>
  <c r="F181" i="3"/>
  <c r="G181" i="3"/>
  <c r="H181" i="3"/>
  <c r="A182" i="3"/>
  <c r="B182" i="3"/>
  <c r="C182" i="3"/>
  <c r="D182" i="3"/>
  <c r="E182" i="3"/>
  <c r="F182" i="3"/>
  <c r="G182" i="3"/>
  <c r="H182" i="3"/>
  <c r="A183" i="3"/>
  <c r="B183" i="3"/>
  <c r="C183" i="3"/>
  <c r="D183" i="3"/>
  <c r="E183" i="3"/>
  <c r="F183" i="3"/>
  <c r="G183" i="3"/>
  <c r="H183" i="3"/>
  <c r="A184" i="3"/>
  <c r="B184" i="3"/>
  <c r="C184" i="3"/>
  <c r="D184" i="3"/>
  <c r="E184" i="3"/>
  <c r="F184" i="3"/>
  <c r="G184" i="3"/>
  <c r="H184" i="3"/>
  <c r="A185" i="3"/>
  <c r="B185" i="3"/>
  <c r="C185" i="3"/>
  <c r="D185" i="3"/>
  <c r="E185" i="3"/>
  <c r="F185" i="3"/>
  <c r="G185" i="3"/>
  <c r="H185" i="3"/>
  <c r="A186" i="3"/>
  <c r="B186" i="3"/>
  <c r="C186" i="3"/>
  <c r="D186" i="3"/>
  <c r="E186" i="3"/>
  <c r="F186" i="3"/>
  <c r="G186" i="3"/>
  <c r="H186" i="3"/>
  <c r="A187" i="3"/>
  <c r="B187" i="3"/>
  <c r="C187" i="3"/>
  <c r="D187" i="3"/>
  <c r="E187" i="3"/>
  <c r="F187" i="3"/>
  <c r="G187" i="3"/>
  <c r="H187" i="3"/>
  <c r="A188" i="3"/>
  <c r="B188" i="3"/>
  <c r="C188" i="3"/>
  <c r="D188" i="3"/>
  <c r="E188" i="3"/>
  <c r="F188" i="3"/>
  <c r="G188" i="3"/>
  <c r="H188" i="3"/>
  <c r="A189" i="3"/>
  <c r="B189" i="3"/>
  <c r="C189" i="3"/>
  <c r="D189" i="3"/>
  <c r="E189" i="3"/>
  <c r="F189" i="3"/>
  <c r="G189" i="3"/>
  <c r="H189" i="3"/>
  <c r="A190" i="3"/>
  <c r="B190" i="3"/>
  <c r="C190" i="3"/>
  <c r="D190" i="3"/>
  <c r="E190" i="3"/>
  <c r="F190" i="3"/>
  <c r="G190" i="3"/>
  <c r="H190" i="3"/>
  <c r="A191" i="3"/>
  <c r="B191" i="3"/>
  <c r="C191" i="3"/>
  <c r="D191" i="3"/>
  <c r="E191" i="3"/>
  <c r="F191" i="3"/>
  <c r="G191" i="3"/>
  <c r="H191" i="3"/>
  <c r="A192" i="3"/>
  <c r="B192" i="3"/>
  <c r="C192" i="3"/>
  <c r="D192" i="3"/>
  <c r="E192" i="3"/>
  <c r="F192" i="3"/>
  <c r="G192" i="3"/>
  <c r="H192" i="3"/>
  <c r="A193" i="3"/>
  <c r="B193" i="3"/>
  <c r="C193" i="3"/>
  <c r="D193" i="3"/>
  <c r="E193" i="3"/>
  <c r="F193" i="3"/>
  <c r="G193" i="3"/>
  <c r="H193" i="3"/>
  <c r="A194" i="3"/>
  <c r="B194" i="3"/>
  <c r="C194" i="3"/>
  <c r="D194" i="3"/>
  <c r="E194" i="3"/>
  <c r="F194" i="3"/>
  <c r="G194" i="3"/>
  <c r="H194" i="3"/>
  <c r="A195" i="3"/>
  <c r="B195" i="3"/>
  <c r="C195" i="3"/>
  <c r="D195" i="3"/>
  <c r="E195" i="3"/>
  <c r="F195" i="3"/>
  <c r="G195" i="3"/>
  <c r="H195" i="3"/>
  <c r="A196" i="3"/>
  <c r="B196" i="3"/>
  <c r="C196" i="3"/>
  <c r="D196" i="3"/>
  <c r="E196" i="3"/>
  <c r="F196" i="3"/>
  <c r="G196" i="3"/>
  <c r="H196" i="3"/>
  <c r="A197" i="3"/>
  <c r="B197" i="3"/>
  <c r="C197" i="3"/>
  <c r="D197" i="3"/>
  <c r="E197" i="3"/>
  <c r="F197" i="3"/>
  <c r="G197" i="3"/>
  <c r="H197" i="3"/>
  <c r="A198" i="3"/>
  <c r="B198" i="3"/>
  <c r="C198" i="3"/>
  <c r="D198" i="3"/>
  <c r="E198" i="3"/>
  <c r="F198" i="3"/>
  <c r="G198" i="3"/>
  <c r="H198" i="3"/>
  <c r="A199" i="3"/>
  <c r="B199" i="3"/>
  <c r="C199" i="3"/>
  <c r="D199" i="3"/>
  <c r="E199" i="3"/>
  <c r="F199" i="3"/>
  <c r="G199" i="3"/>
  <c r="H199" i="3"/>
  <c r="A200" i="3"/>
  <c r="B200" i="3"/>
  <c r="C200" i="3"/>
  <c r="D200" i="3"/>
  <c r="E200" i="3"/>
  <c r="F200" i="3"/>
  <c r="G200" i="3"/>
  <c r="H200" i="3"/>
  <c r="A201" i="3"/>
  <c r="B201" i="3"/>
  <c r="C201" i="3"/>
  <c r="D201" i="3"/>
  <c r="E201" i="3"/>
  <c r="F201" i="3"/>
  <c r="G201" i="3"/>
  <c r="H201" i="3"/>
  <c r="A202" i="3"/>
  <c r="B202" i="3"/>
  <c r="C202" i="3"/>
  <c r="D202" i="3"/>
  <c r="E202" i="3"/>
  <c r="F202" i="3"/>
  <c r="G202" i="3"/>
  <c r="H202" i="3"/>
  <c r="A203" i="3"/>
  <c r="B203" i="3"/>
  <c r="C203" i="3"/>
  <c r="D203" i="3"/>
  <c r="E203" i="3"/>
  <c r="F203" i="3"/>
  <c r="G203" i="3"/>
  <c r="H203" i="3"/>
  <c r="A204" i="3"/>
  <c r="B204" i="3"/>
  <c r="C204" i="3"/>
  <c r="D204" i="3"/>
  <c r="E204" i="3"/>
  <c r="F204" i="3"/>
  <c r="G204" i="3"/>
  <c r="H204" i="3"/>
  <c r="A205" i="3"/>
  <c r="B205" i="3"/>
  <c r="C205" i="3"/>
  <c r="D205" i="3"/>
  <c r="E205" i="3"/>
  <c r="F205" i="3"/>
  <c r="G205" i="3"/>
  <c r="H205" i="3"/>
  <c r="A206" i="3"/>
  <c r="B206" i="3"/>
  <c r="C206" i="3"/>
  <c r="D206" i="3"/>
  <c r="E206" i="3"/>
  <c r="F206" i="3"/>
  <c r="G206" i="3"/>
  <c r="H206" i="3"/>
  <c r="A207" i="3"/>
  <c r="B207" i="3"/>
  <c r="C207" i="3"/>
  <c r="D207" i="3"/>
  <c r="E207" i="3"/>
  <c r="F207" i="3"/>
  <c r="G207" i="3"/>
  <c r="H207" i="3"/>
  <c r="A208" i="3"/>
  <c r="B208" i="3"/>
  <c r="C208" i="3"/>
  <c r="D208" i="3"/>
  <c r="E208" i="3"/>
  <c r="F208" i="3"/>
  <c r="G208" i="3"/>
  <c r="H208" i="3"/>
  <c r="A209" i="3"/>
  <c r="B209" i="3"/>
  <c r="C209" i="3"/>
  <c r="D209" i="3"/>
  <c r="E209" i="3"/>
  <c r="F209" i="3"/>
  <c r="G209" i="3"/>
  <c r="H209" i="3"/>
  <c r="A210" i="3"/>
  <c r="B210" i="3"/>
  <c r="C210" i="3"/>
  <c r="D210" i="3"/>
  <c r="E210" i="3"/>
  <c r="F210" i="3"/>
  <c r="G210" i="3"/>
  <c r="H210" i="3"/>
  <c r="A211" i="3"/>
  <c r="B211" i="3"/>
  <c r="C211" i="3"/>
  <c r="D211" i="3"/>
  <c r="E211" i="3"/>
  <c r="F211" i="3"/>
  <c r="G211" i="3"/>
  <c r="H211" i="3"/>
  <c r="A212" i="3"/>
  <c r="B212" i="3"/>
  <c r="C212" i="3"/>
  <c r="D212" i="3"/>
  <c r="E212" i="3"/>
  <c r="F212" i="3"/>
  <c r="G212" i="3"/>
  <c r="H212" i="3"/>
  <c r="A213" i="3"/>
  <c r="B213" i="3"/>
  <c r="C213" i="3"/>
  <c r="D213" i="3"/>
  <c r="E213" i="3"/>
  <c r="F213" i="3"/>
  <c r="G213" i="3"/>
  <c r="H213" i="3"/>
  <c r="A214" i="3"/>
  <c r="B214" i="3"/>
  <c r="C214" i="3"/>
  <c r="D214" i="3"/>
  <c r="E214" i="3"/>
  <c r="F214" i="3"/>
  <c r="G214" i="3"/>
  <c r="H214" i="3"/>
  <c r="A215" i="3"/>
  <c r="B215" i="3"/>
  <c r="C215" i="3"/>
  <c r="D215" i="3"/>
  <c r="E215" i="3"/>
  <c r="F215" i="3"/>
  <c r="G215" i="3"/>
  <c r="H215" i="3"/>
  <c r="A216" i="3"/>
  <c r="B216" i="3"/>
  <c r="C216" i="3"/>
  <c r="D216" i="3"/>
  <c r="E216" i="3"/>
  <c r="F216" i="3"/>
  <c r="G216" i="3"/>
  <c r="H216" i="3"/>
  <c r="A217" i="3"/>
  <c r="B217" i="3"/>
  <c r="C217" i="3"/>
  <c r="D217" i="3"/>
  <c r="E217" i="3"/>
  <c r="F217" i="3"/>
  <c r="G217" i="3"/>
  <c r="H217" i="3"/>
  <c r="A218" i="3"/>
  <c r="B218" i="3"/>
  <c r="C218" i="3"/>
  <c r="D218" i="3"/>
  <c r="E218" i="3"/>
  <c r="F218" i="3"/>
  <c r="G218" i="3"/>
  <c r="H218" i="3"/>
  <c r="A219" i="3"/>
  <c r="B219" i="3"/>
  <c r="C219" i="3"/>
  <c r="D219" i="3"/>
  <c r="E219" i="3"/>
  <c r="F219" i="3"/>
  <c r="G219" i="3"/>
  <c r="H219" i="3"/>
  <c r="A220" i="3"/>
  <c r="B220" i="3"/>
  <c r="C220" i="3"/>
  <c r="D220" i="3"/>
  <c r="E220" i="3"/>
  <c r="F220" i="3"/>
  <c r="G220" i="3"/>
  <c r="H220" i="3"/>
  <c r="A221" i="3"/>
  <c r="B221" i="3"/>
  <c r="C221" i="3"/>
  <c r="D221" i="3"/>
  <c r="E221" i="3"/>
  <c r="F221" i="3"/>
  <c r="G221" i="3"/>
  <c r="H221" i="3"/>
  <c r="A222" i="3"/>
  <c r="B222" i="3"/>
  <c r="C222" i="3"/>
  <c r="D222" i="3"/>
  <c r="E222" i="3"/>
  <c r="F222" i="3"/>
  <c r="G222" i="3"/>
  <c r="H222" i="3"/>
  <c r="A223" i="3"/>
  <c r="B223" i="3"/>
  <c r="C223" i="3"/>
  <c r="D223" i="3"/>
  <c r="E223" i="3"/>
  <c r="F223" i="3"/>
  <c r="G223" i="3"/>
  <c r="H223" i="3"/>
  <c r="A224" i="3"/>
  <c r="B224" i="3"/>
  <c r="C224" i="3"/>
  <c r="D224" i="3"/>
  <c r="E224" i="3"/>
  <c r="F224" i="3"/>
  <c r="G224" i="3"/>
  <c r="H224" i="3"/>
  <c r="A225" i="3"/>
  <c r="B225" i="3"/>
  <c r="C225" i="3"/>
  <c r="D225" i="3"/>
  <c r="E225" i="3"/>
  <c r="F225" i="3"/>
  <c r="G225" i="3"/>
  <c r="H225" i="3"/>
  <c r="A226" i="3"/>
  <c r="B226" i="3"/>
  <c r="C226" i="3"/>
  <c r="D226" i="3"/>
  <c r="E226" i="3"/>
  <c r="F226" i="3"/>
  <c r="G226" i="3"/>
  <c r="H226" i="3"/>
  <c r="A227" i="3"/>
  <c r="B227" i="3"/>
  <c r="C227" i="3"/>
  <c r="D227" i="3"/>
  <c r="E227" i="3"/>
  <c r="F227" i="3"/>
  <c r="G227" i="3"/>
  <c r="H227" i="3"/>
  <c r="A228" i="3"/>
  <c r="B228" i="3"/>
  <c r="C228" i="3"/>
  <c r="D228" i="3"/>
  <c r="E228" i="3"/>
  <c r="F228" i="3"/>
  <c r="G228" i="3"/>
  <c r="H228" i="3"/>
  <c r="A229" i="3"/>
  <c r="B229" i="3"/>
  <c r="C229" i="3"/>
  <c r="D229" i="3"/>
  <c r="E229" i="3"/>
  <c r="F229" i="3"/>
  <c r="G229" i="3"/>
  <c r="H229" i="3"/>
  <c r="A230" i="3"/>
  <c r="B230" i="3"/>
  <c r="C230" i="3"/>
  <c r="D230" i="3"/>
  <c r="E230" i="3"/>
  <c r="F230" i="3"/>
  <c r="G230" i="3"/>
  <c r="H230" i="3"/>
  <c r="A231" i="3"/>
  <c r="B231" i="3"/>
  <c r="C231" i="3"/>
  <c r="D231" i="3"/>
  <c r="E231" i="3"/>
  <c r="F231" i="3"/>
  <c r="G231" i="3"/>
  <c r="H231" i="3"/>
  <c r="A232" i="3"/>
  <c r="B232" i="3"/>
  <c r="C232" i="3"/>
  <c r="D232" i="3"/>
  <c r="E232" i="3"/>
  <c r="F232" i="3"/>
  <c r="G232" i="3"/>
  <c r="H232" i="3"/>
  <c r="A233" i="3"/>
  <c r="B233" i="3"/>
  <c r="C233" i="3"/>
  <c r="D233" i="3"/>
  <c r="E233" i="3"/>
  <c r="F233" i="3"/>
  <c r="G233" i="3"/>
  <c r="H233" i="3"/>
  <c r="A234" i="3"/>
  <c r="B234" i="3"/>
  <c r="C234" i="3"/>
  <c r="D234" i="3"/>
  <c r="E234" i="3"/>
  <c r="F234" i="3"/>
  <c r="G234" i="3"/>
  <c r="H234" i="3"/>
  <c r="A235" i="3"/>
  <c r="B235" i="3"/>
  <c r="C235" i="3"/>
  <c r="D235" i="3"/>
  <c r="E235" i="3"/>
  <c r="F235" i="3"/>
  <c r="G235" i="3"/>
  <c r="H235" i="3"/>
  <c r="A236" i="3"/>
  <c r="B236" i="3"/>
  <c r="C236" i="3"/>
  <c r="D236" i="3"/>
  <c r="E236" i="3"/>
  <c r="F236" i="3"/>
  <c r="G236" i="3"/>
  <c r="H236" i="3"/>
  <c r="A237" i="3"/>
  <c r="B237" i="3"/>
  <c r="C237" i="3"/>
  <c r="D237" i="3"/>
  <c r="E237" i="3"/>
  <c r="F237" i="3"/>
  <c r="G237" i="3"/>
  <c r="H237" i="3"/>
  <c r="A238" i="3"/>
  <c r="B238" i="3"/>
  <c r="C238" i="3"/>
  <c r="D238" i="3"/>
  <c r="E238" i="3"/>
  <c r="F238" i="3"/>
  <c r="G238" i="3"/>
  <c r="H238" i="3"/>
  <c r="A239" i="3"/>
  <c r="B239" i="3"/>
  <c r="C239" i="3"/>
  <c r="D239" i="3"/>
  <c r="E239" i="3"/>
  <c r="F239" i="3"/>
  <c r="G239" i="3"/>
  <c r="H239" i="3"/>
  <c r="A240" i="3"/>
  <c r="B240" i="3"/>
  <c r="C240" i="3"/>
  <c r="D240" i="3"/>
  <c r="E240" i="3"/>
  <c r="F240" i="3"/>
  <c r="G240" i="3"/>
  <c r="H240" i="3"/>
  <c r="A241" i="3"/>
  <c r="B241" i="3"/>
  <c r="C241" i="3"/>
  <c r="D241" i="3"/>
  <c r="E241" i="3"/>
  <c r="F241" i="3"/>
  <c r="G241" i="3"/>
  <c r="H241" i="3"/>
  <c r="A242" i="3"/>
  <c r="B242" i="3"/>
  <c r="C242" i="3"/>
  <c r="D242" i="3"/>
  <c r="E242" i="3"/>
  <c r="F242" i="3"/>
  <c r="G242" i="3"/>
  <c r="H242" i="3"/>
  <c r="A243" i="3"/>
  <c r="B243" i="3"/>
  <c r="C243" i="3"/>
  <c r="D243" i="3"/>
  <c r="E243" i="3"/>
  <c r="F243" i="3"/>
  <c r="G243" i="3"/>
  <c r="H243" i="3"/>
  <c r="A244" i="3"/>
  <c r="B244" i="3"/>
  <c r="C244" i="3"/>
  <c r="D244" i="3"/>
  <c r="E244" i="3"/>
  <c r="F244" i="3"/>
  <c r="G244" i="3"/>
  <c r="H244" i="3"/>
  <c r="A245" i="3"/>
  <c r="B245" i="3"/>
  <c r="C245" i="3"/>
  <c r="D245" i="3"/>
  <c r="E245" i="3"/>
  <c r="F245" i="3"/>
  <c r="G245" i="3"/>
  <c r="H245" i="3"/>
  <c r="A246" i="3"/>
  <c r="B246" i="3"/>
  <c r="C246" i="3"/>
  <c r="D246" i="3"/>
  <c r="E246" i="3"/>
  <c r="F246" i="3"/>
  <c r="G246" i="3"/>
  <c r="H246" i="3"/>
  <c r="A247" i="3"/>
  <c r="B247" i="3"/>
  <c r="C247" i="3"/>
  <c r="D247" i="3"/>
  <c r="E247" i="3"/>
  <c r="F247" i="3"/>
  <c r="G247" i="3"/>
  <c r="H247" i="3"/>
  <c r="A248" i="3"/>
  <c r="B248" i="3"/>
  <c r="C248" i="3"/>
  <c r="D248" i="3"/>
  <c r="E248" i="3"/>
  <c r="F248" i="3"/>
  <c r="G248" i="3"/>
  <c r="H248" i="3"/>
  <c r="A249" i="3"/>
  <c r="B249" i="3"/>
  <c r="C249" i="3"/>
  <c r="D249" i="3"/>
  <c r="E249" i="3"/>
  <c r="F249" i="3"/>
  <c r="G249" i="3"/>
  <c r="H249" i="3"/>
  <c r="A250" i="3"/>
  <c r="B250" i="3"/>
  <c r="C250" i="3"/>
  <c r="D250" i="3"/>
  <c r="E250" i="3"/>
  <c r="F250" i="3"/>
  <c r="G250" i="3"/>
  <c r="H250" i="3"/>
  <c r="A251" i="3"/>
  <c r="B251" i="3"/>
  <c r="C251" i="3"/>
  <c r="D251" i="3"/>
  <c r="E251" i="3"/>
  <c r="F251" i="3"/>
  <c r="G251" i="3"/>
  <c r="H251" i="3"/>
  <c r="A252" i="3"/>
  <c r="B252" i="3"/>
  <c r="C252" i="3"/>
  <c r="D252" i="3"/>
  <c r="E252" i="3"/>
  <c r="F252" i="3"/>
  <c r="G252" i="3"/>
  <c r="H252" i="3"/>
  <c r="A253" i="3"/>
  <c r="B253" i="3"/>
  <c r="C253" i="3"/>
  <c r="D253" i="3"/>
  <c r="E253" i="3"/>
  <c r="F253" i="3"/>
  <c r="G253" i="3"/>
  <c r="H253" i="3"/>
  <c r="A254" i="3"/>
  <c r="B254" i="3"/>
  <c r="C254" i="3"/>
  <c r="D254" i="3"/>
  <c r="E254" i="3"/>
  <c r="F254" i="3"/>
  <c r="G254" i="3"/>
  <c r="H254" i="3"/>
  <c r="A255" i="3"/>
  <c r="B255" i="3"/>
  <c r="C255" i="3"/>
  <c r="D255" i="3"/>
  <c r="E255" i="3"/>
  <c r="F255" i="3"/>
  <c r="G255" i="3"/>
  <c r="H255" i="3"/>
  <c r="A256" i="3"/>
  <c r="B256" i="3"/>
  <c r="C256" i="3"/>
  <c r="D256" i="3"/>
  <c r="E256" i="3"/>
  <c r="F256" i="3"/>
  <c r="G256" i="3"/>
  <c r="H256" i="3"/>
  <c r="A257" i="3"/>
  <c r="B257" i="3"/>
  <c r="C257" i="3"/>
  <c r="D257" i="3"/>
  <c r="E257" i="3"/>
  <c r="F257" i="3"/>
  <c r="G257" i="3"/>
  <c r="H257" i="3"/>
  <c r="A258" i="3"/>
  <c r="B258" i="3"/>
  <c r="C258" i="3"/>
  <c r="D258" i="3"/>
  <c r="E258" i="3"/>
  <c r="F258" i="3"/>
  <c r="G258" i="3"/>
  <c r="H258" i="3"/>
  <c r="A259" i="3"/>
  <c r="B259" i="3"/>
  <c r="C259" i="3"/>
  <c r="D259" i="3"/>
  <c r="E259" i="3"/>
  <c r="F259" i="3"/>
  <c r="G259" i="3"/>
  <c r="H259" i="3"/>
  <c r="A260" i="3"/>
  <c r="B260" i="3"/>
  <c r="C260" i="3"/>
  <c r="D260" i="3"/>
  <c r="E260" i="3"/>
  <c r="F260" i="3"/>
  <c r="G260" i="3"/>
  <c r="H260" i="3"/>
  <c r="A261" i="3"/>
  <c r="B261" i="3"/>
  <c r="C261" i="3"/>
  <c r="D261" i="3"/>
  <c r="E261" i="3"/>
  <c r="F261" i="3"/>
  <c r="G261" i="3"/>
  <c r="H261" i="3"/>
  <c r="A262" i="3"/>
  <c r="B262" i="3"/>
  <c r="C262" i="3"/>
  <c r="D262" i="3"/>
  <c r="E262" i="3"/>
  <c r="F262" i="3"/>
  <c r="G262" i="3"/>
  <c r="H262" i="3"/>
  <c r="A263" i="3"/>
  <c r="B263" i="3"/>
  <c r="C263" i="3"/>
  <c r="D263" i="3"/>
  <c r="E263" i="3"/>
  <c r="F263" i="3"/>
  <c r="G263" i="3"/>
  <c r="H263" i="3"/>
  <c r="A264" i="3"/>
  <c r="B264" i="3"/>
  <c r="C264" i="3"/>
  <c r="D264" i="3"/>
  <c r="E264" i="3"/>
  <c r="F264" i="3"/>
  <c r="G264" i="3"/>
  <c r="H264" i="3"/>
  <c r="A265" i="3"/>
  <c r="B265" i="3"/>
  <c r="C265" i="3"/>
  <c r="D265" i="3"/>
  <c r="E265" i="3"/>
  <c r="F265" i="3"/>
  <c r="G265" i="3"/>
  <c r="H265" i="3"/>
  <c r="A266" i="3"/>
  <c r="B266" i="3"/>
  <c r="C266" i="3"/>
  <c r="D266" i="3"/>
  <c r="E266" i="3"/>
  <c r="F266" i="3"/>
  <c r="G266" i="3"/>
  <c r="H266" i="3"/>
  <c r="A267" i="3"/>
  <c r="B267" i="3"/>
  <c r="C267" i="3"/>
  <c r="D267" i="3"/>
  <c r="E267" i="3"/>
  <c r="F267" i="3"/>
  <c r="G267" i="3"/>
  <c r="H267" i="3"/>
  <c r="A268" i="3"/>
  <c r="B268" i="3"/>
  <c r="C268" i="3"/>
  <c r="D268" i="3"/>
  <c r="E268" i="3"/>
  <c r="F268" i="3"/>
  <c r="G268" i="3"/>
  <c r="H268" i="3"/>
  <c r="A269" i="3"/>
  <c r="B269" i="3"/>
  <c r="C269" i="3"/>
  <c r="D269" i="3"/>
  <c r="E269" i="3"/>
  <c r="F269" i="3"/>
  <c r="G269" i="3"/>
  <c r="H269" i="3"/>
  <c r="A270" i="3"/>
  <c r="B270" i="3"/>
  <c r="C270" i="3"/>
  <c r="D270" i="3"/>
  <c r="E270" i="3"/>
  <c r="F270" i="3"/>
  <c r="G270" i="3"/>
  <c r="H270" i="3"/>
  <c r="A271" i="3"/>
  <c r="B271" i="3"/>
  <c r="C271" i="3"/>
  <c r="D271" i="3"/>
  <c r="E271" i="3"/>
  <c r="F271" i="3"/>
  <c r="G271" i="3"/>
  <c r="H271" i="3"/>
  <c r="A272" i="3"/>
  <c r="B272" i="3"/>
  <c r="C272" i="3"/>
  <c r="D272" i="3"/>
  <c r="E272" i="3"/>
  <c r="F272" i="3"/>
  <c r="G272" i="3"/>
  <c r="H272" i="3"/>
  <c r="A273" i="3"/>
  <c r="B273" i="3"/>
  <c r="C273" i="3"/>
  <c r="D273" i="3"/>
  <c r="E273" i="3"/>
  <c r="F273" i="3"/>
  <c r="G273" i="3"/>
  <c r="H273" i="3"/>
  <c r="A274" i="3"/>
  <c r="B274" i="3"/>
  <c r="C274" i="3"/>
  <c r="D274" i="3"/>
  <c r="E274" i="3"/>
  <c r="F274" i="3"/>
  <c r="G274" i="3"/>
  <c r="H274" i="3"/>
  <c r="A275" i="3"/>
  <c r="B275" i="3"/>
  <c r="C275" i="3"/>
  <c r="D275" i="3"/>
  <c r="E275" i="3"/>
  <c r="F275" i="3"/>
  <c r="G275" i="3"/>
  <c r="H275" i="3"/>
  <c r="A276" i="3"/>
  <c r="B276" i="3"/>
  <c r="C276" i="3"/>
  <c r="D276" i="3"/>
  <c r="E276" i="3"/>
  <c r="F276" i="3"/>
  <c r="G276" i="3"/>
  <c r="H276" i="3"/>
  <c r="A277" i="3"/>
  <c r="B277" i="3"/>
  <c r="C277" i="3"/>
  <c r="D277" i="3"/>
  <c r="E277" i="3"/>
  <c r="F277" i="3"/>
  <c r="G277" i="3"/>
  <c r="H277" i="3"/>
  <c r="A278" i="3"/>
  <c r="B278" i="3"/>
  <c r="C278" i="3"/>
  <c r="D278" i="3"/>
  <c r="E278" i="3"/>
  <c r="F278" i="3"/>
  <c r="G278" i="3"/>
  <c r="H278" i="3"/>
  <c r="A279" i="3"/>
  <c r="B279" i="3"/>
  <c r="C279" i="3"/>
  <c r="D279" i="3"/>
  <c r="E279" i="3"/>
  <c r="F279" i="3"/>
  <c r="G279" i="3"/>
  <c r="H279" i="3"/>
  <c r="A280" i="3"/>
  <c r="B280" i="3"/>
  <c r="C280" i="3"/>
  <c r="D280" i="3"/>
  <c r="E280" i="3"/>
  <c r="F280" i="3"/>
  <c r="G280" i="3"/>
  <c r="H280" i="3"/>
  <c r="A281" i="3"/>
  <c r="B281" i="3"/>
  <c r="C281" i="3"/>
  <c r="D281" i="3"/>
  <c r="E281" i="3"/>
  <c r="F281" i="3"/>
  <c r="G281" i="3"/>
  <c r="H281" i="3"/>
  <c r="A282" i="3"/>
  <c r="B282" i="3"/>
  <c r="C282" i="3"/>
  <c r="D282" i="3"/>
  <c r="E282" i="3"/>
  <c r="F282" i="3"/>
  <c r="G282" i="3"/>
  <c r="H282" i="3"/>
  <c r="A283" i="3"/>
  <c r="B283" i="3"/>
  <c r="C283" i="3"/>
  <c r="D283" i="3"/>
  <c r="E283" i="3"/>
  <c r="F283" i="3"/>
  <c r="G283" i="3"/>
  <c r="H283" i="3"/>
  <c r="A284" i="3"/>
  <c r="B284" i="3"/>
  <c r="C284" i="3"/>
  <c r="D284" i="3"/>
  <c r="E284" i="3"/>
  <c r="F284" i="3"/>
  <c r="G284" i="3"/>
  <c r="H284" i="3"/>
  <c r="A285" i="3"/>
  <c r="B285" i="3"/>
  <c r="C285" i="3"/>
  <c r="D285" i="3"/>
  <c r="E285" i="3"/>
  <c r="F285" i="3"/>
  <c r="G285" i="3"/>
  <c r="H285" i="3"/>
  <c r="A286" i="3"/>
  <c r="B286" i="3"/>
  <c r="C286" i="3"/>
  <c r="D286" i="3"/>
  <c r="E286" i="3"/>
  <c r="F286" i="3"/>
  <c r="G286" i="3"/>
  <c r="H286" i="3"/>
  <c r="A287" i="3"/>
  <c r="B287" i="3"/>
  <c r="C287" i="3"/>
  <c r="D287" i="3"/>
  <c r="E287" i="3"/>
  <c r="F287" i="3"/>
  <c r="G287" i="3"/>
  <c r="H287" i="3"/>
  <c r="A288" i="3"/>
  <c r="B288" i="3"/>
  <c r="C288" i="3"/>
  <c r="D288" i="3"/>
  <c r="E288" i="3"/>
  <c r="F288" i="3"/>
  <c r="G288" i="3"/>
  <c r="H288" i="3"/>
  <c r="A289" i="3"/>
  <c r="B289" i="3"/>
  <c r="C289" i="3"/>
  <c r="D289" i="3"/>
  <c r="E289" i="3"/>
  <c r="F289" i="3"/>
  <c r="G289" i="3"/>
  <c r="H289" i="3"/>
  <c r="A290" i="3"/>
  <c r="B290" i="3"/>
  <c r="C290" i="3"/>
  <c r="D290" i="3"/>
  <c r="E290" i="3"/>
  <c r="F290" i="3"/>
  <c r="G290" i="3"/>
  <c r="H290" i="3"/>
  <c r="A291" i="3"/>
  <c r="B291" i="3"/>
  <c r="C291" i="3"/>
  <c r="D291" i="3"/>
  <c r="E291" i="3"/>
  <c r="F291" i="3"/>
  <c r="G291" i="3"/>
  <c r="H291" i="3"/>
  <c r="A292" i="3"/>
  <c r="B292" i="3"/>
  <c r="C292" i="3"/>
  <c r="D292" i="3"/>
  <c r="E292" i="3"/>
  <c r="F292" i="3"/>
  <c r="G292" i="3"/>
  <c r="H292" i="3"/>
  <c r="A293" i="3"/>
  <c r="B293" i="3"/>
  <c r="C293" i="3"/>
  <c r="D293" i="3"/>
  <c r="E293" i="3"/>
  <c r="F293" i="3"/>
  <c r="G293" i="3"/>
  <c r="H293" i="3"/>
  <c r="A294" i="3"/>
  <c r="B294" i="3"/>
  <c r="C294" i="3"/>
  <c r="D294" i="3"/>
  <c r="E294" i="3"/>
  <c r="F294" i="3"/>
  <c r="G294" i="3"/>
  <c r="H294" i="3"/>
  <c r="A295" i="3"/>
  <c r="B295" i="3"/>
  <c r="C295" i="3"/>
  <c r="D295" i="3"/>
  <c r="E295" i="3"/>
  <c r="F295" i="3"/>
  <c r="G295" i="3"/>
  <c r="H295" i="3"/>
  <c r="A296" i="3"/>
  <c r="B296" i="3"/>
  <c r="C296" i="3"/>
  <c r="D296" i="3"/>
  <c r="E296" i="3"/>
  <c r="F296" i="3"/>
  <c r="G296" i="3"/>
  <c r="H296" i="3"/>
  <c r="A297" i="3"/>
  <c r="B297" i="3"/>
  <c r="C297" i="3"/>
  <c r="D297" i="3"/>
  <c r="E297" i="3"/>
  <c r="F297" i="3"/>
  <c r="G297" i="3"/>
  <c r="H297" i="3"/>
  <c r="A298" i="3"/>
  <c r="B298" i="3"/>
  <c r="C298" i="3"/>
  <c r="D298" i="3"/>
  <c r="E298" i="3"/>
  <c r="F298" i="3"/>
  <c r="G298" i="3"/>
  <c r="H298" i="3"/>
  <c r="A299" i="3"/>
  <c r="B299" i="3"/>
  <c r="C299" i="3"/>
  <c r="D299" i="3"/>
  <c r="E299" i="3"/>
  <c r="F299" i="3"/>
  <c r="G299" i="3"/>
  <c r="H299" i="3"/>
  <c r="A300" i="3"/>
  <c r="B300" i="3"/>
  <c r="C300" i="3"/>
  <c r="D300" i="3"/>
  <c r="E300" i="3"/>
  <c r="F300" i="3"/>
  <c r="G300" i="3"/>
  <c r="H300" i="3"/>
  <c r="A301" i="3"/>
  <c r="B301" i="3"/>
  <c r="C301" i="3"/>
  <c r="D301" i="3"/>
  <c r="E301" i="3"/>
  <c r="F301" i="3"/>
  <c r="G301" i="3"/>
  <c r="H301" i="3"/>
  <c r="A302" i="3"/>
  <c r="B302" i="3"/>
  <c r="C302" i="3"/>
  <c r="D302" i="3"/>
  <c r="E302" i="3"/>
  <c r="F302" i="3"/>
  <c r="G302" i="3"/>
  <c r="H302" i="3"/>
  <c r="A303" i="3"/>
  <c r="B303" i="3"/>
  <c r="C303" i="3"/>
  <c r="D303" i="3"/>
  <c r="E303" i="3"/>
  <c r="F303" i="3"/>
  <c r="G303" i="3"/>
  <c r="H303" i="3"/>
  <c r="A304" i="3"/>
  <c r="B304" i="3"/>
  <c r="C304" i="3"/>
  <c r="D304" i="3"/>
  <c r="E304" i="3"/>
  <c r="F304" i="3"/>
  <c r="G304" i="3"/>
  <c r="H304" i="3"/>
  <c r="A305" i="3"/>
  <c r="B305" i="3"/>
  <c r="C305" i="3"/>
  <c r="D305" i="3"/>
  <c r="E305" i="3"/>
  <c r="F305" i="3"/>
  <c r="G305" i="3"/>
  <c r="H305" i="3"/>
  <c r="A306" i="3"/>
  <c r="B306" i="3"/>
  <c r="C306" i="3"/>
  <c r="D306" i="3"/>
  <c r="E306" i="3"/>
  <c r="F306" i="3"/>
  <c r="G306" i="3"/>
  <c r="H306" i="3"/>
  <c r="A307" i="3"/>
  <c r="B307" i="3"/>
  <c r="C307" i="3"/>
  <c r="D307" i="3"/>
  <c r="E307" i="3"/>
  <c r="F307" i="3"/>
  <c r="G307" i="3"/>
  <c r="H307" i="3"/>
  <c r="A308" i="3"/>
  <c r="B308" i="3"/>
  <c r="C308" i="3"/>
  <c r="D308" i="3"/>
  <c r="E308" i="3"/>
  <c r="F308" i="3"/>
  <c r="G308" i="3"/>
  <c r="H308" i="3"/>
  <c r="A309" i="3"/>
  <c r="B309" i="3"/>
  <c r="C309" i="3"/>
  <c r="D309" i="3"/>
  <c r="E309" i="3"/>
  <c r="F309" i="3"/>
  <c r="G309" i="3"/>
  <c r="H309" i="3"/>
  <c r="A310" i="3"/>
  <c r="B310" i="3"/>
  <c r="C310" i="3"/>
  <c r="D310" i="3"/>
  <c r="E310" i="3"/>
  <c r="F310" i="3"/>
  <c r="G310" i="3"/>
  <c r="H310" i="3"/>
  <c r="A311" i="3"/>
  <c r="B311" i="3"/>
  <c r="C311" i="3"/>
  <c r="D311" i="3"/>
  <c r="E311" i="3"/>
  <c r="F311" i="3"/>
  <c r="G311" i="3"/>
  <c r="H311" i="3"/>
  <c r="A312" i="3"/>
  <c r="B312" i="3"/>
  <c r="C312" i="3"/>
  <c r="D312" i="3"/>
  <c r="E312" i="3"/>
  <c r="F312" i="3"/>
  <c r="G312" i="3"/>
  <c r="H312" i="3"/>
  <c r="A313" i="3"/>
  <c r="B313" i="3"/>
  <c r="C313" i="3"/>
  <c r="D313" i="3"/>
  <c r="E313" i="3"/>
  <c r="F313" i="3"/>
  <c r="G313" i="3"/>
  <c r="H313" i="3"/>
  <c r="A314" i="3"/>
  <c r="B314" i="3"/>
  <c r="C314" i="3"/>
  <c r="D314" i="3"/>
  <c r="E314" i="3"/>
  <c r="F314" i="3"/>
  <c r="G314" i="3"/>
  <c r="H314" i="3"/>
  <c r="A315" i="3"/>
  <c r="B315" i="3"/>
  <c r="C315" i="3"/>
  <c r="D315" i="3"/>
  <c r="E315" i="3"/>
  <c r="F315" i="3"/>
  <c r="G315" i="3"/>
  <c r="H315" i="3"/>
  <c r="A316" i="3"/>
  <c r="B316" i="3"/>
  <c r="C316" i="3"/>
  <c r="D316" i="3"/>
  <c r="E316" i="3"/>
  <c r="F316" i="3"/>
  <c r="G316" i="3"/>
  <c r="H316" i="3"/>
  <c r="A317" i="3"/>
  <c r="B317" i="3"/>
  <c r="C317" i="3"/>
  <c r="D317" i="3"/>
  <c r="E317" i="3"/>
  <c r="F317" i="3"/>
  <c r="G317" i="3"/>
  <c r="H317" i="3"/>
  <c r="A318" i="3"/>
  <c r="B318" i="3"/>
  <c r="C318" i="3"/>
  <c r="D318" i="3"/>
  <c r="E318" i="3"/>
  <c r="F318" i="3"/>
  <c r="G318" i="3"/>
  <c r="H318" i="3"/>
  <c r="A319" i="3"/>
  <c r="B319" i="3"/>
  <c r="C319" i="3"/>
  <c r="D319" i="3"/>
  <c r="E319" i="3"/>
  <c r="F319" i="3"/>
  <c r="G319" i="3"/>
  <c r="H319" i="3"/>
  <c r="A320" i="3"/>
  <c r="B320" i="3"/>
  <c r="C320" i="3"/>
  <c r="D320" i="3"/>
  <c r="E320" i="3"/>
  <c r="F320" i="3"/>
  <c r="G320" i="3"/>
  <c r="H320" i="3"/>
  <c r="A321" i="3"/>
  <c r="B321" i="3"/>
  <c r="C321" i="3"/>
  <c r="D321" i="3"/>
  <c r="E321" i="3"/>
  <c r="F321" i="3"/>
  <c r="G321" i="3"/>
  <c r="H321" i="3"/>
  <c r="A322" i="3"/>
  <c r="B322" i="3"/>
  <c r="C322" i="3"/>
  <c r="D322" i="3"/>
  <c r="E322" i="3"/>
  <c r="F322" i="3"/>
  <c r="G322" i="3"/>
  <c r="H322" i="3"/>
  <c r="A323" i="3"/>
  <c r="B323" i="3"/>
  <c r="C323" i="3"/>
  <c r="D323" i="3"/>
  <c r="E323" i="3"/>
  <c r="F323" i="3"/>
  <c r="G323" i="3"/>
  <c r="H323" i="3"/>
  <c r="A324" i="3"/>
  <c r="B324" i="3"/>
  <c r="C324" i="3"/>
  <c r="D324" i="3"/>
  <c r="E324" i="3"/>
  <c r="F324" i="3"/>
  <c r="G324" i="3"/>
  <c r="H324" i="3"/>
  <c r="A325" i="3"/>
  <c r="B325" i="3"/>
  <c r="C325" i="3"/>
  <c r="D325" i="3"/>
  <c r="E325" i="3"/>
  <c r="F325" i="3"/>
  <c r="G325" i="3"/>
  <c r="H325" i="3"/>
  <c r="A326" i="3"/>
  <c r="B326" i="3"/>
  <c r="C326" i="3"/>
  <c r="D326" i="3"/>
  <c r="E326" i="3"/>
  <c r="F326" i="3"/>
  <c r="G326" i="3"/>
  <c r="H326" i="3"/>
  <c r="A327" i="3"/>
  <c r="B327" i="3"/>
  <c r="C327" i="3"/>
  <c r="D327" i="3"/>
  <c r="E327" i="3"/>
  <c r="F327" i="3"/>
  <c r="G327" i="3"/>
  <c r="H327" i="3"/>
  <c r="A328" i="3"/>
  <c r="B328" i="3"/>
  <c r="C328" i="3"/>
  <c r="D328" i="3"/>
  <c r="E328" i="3"/>
  <c r="F328" i="3"/>
  <c r="G328" i="3"/>
  <c r="H328" i="3"/>
  <c r="A329" i="3"/>
  <c r="B329" i="3"/>
  <c r="C329" i="3"/>
  <c r="D329" i="3"/>
  <c r="E329" i="3"/>
  <c r="F329" i="3"/>
  <c r="G329" i="3"/>
  <c r="H329" i="3"/>
  <c r="A330" i="3"/>
  <c r="B330" i="3"/>
  <c r="C330" i="3"/>
  <c r="D330" i="3"/>
  <c r="E330" i="3"/>
  <c r="F330" i="3"/>
  <c r="G330" i="3"/>
  <c r="H330" i="3"/>
  <c r="A331" i="3"/>
  <c r="B331" i="3"/>
  <c r="C331" i="3"/>
  <c r="D331" i="3"/>
  <c r="E331" i="3"/>
  <c r="F331" i="3"/>
  <c r="G331" i="3"/>
  <c r="H331" i="3"/>
  <c r="A332" i="3"/>
  <c r="B332" i="3"/>
  <c r="C332" i="3"/>
  <c r="D332" i="3"/>
  <c r="E332" i="3"/>
  <c r="F332" i="3"/>
  <c r="G332" i="3"/>
  <c r="H332" i="3"/>
  <c r="A333" i="3"/>
  <c r="B333" i="3"/>
  <c r="C333" i="3"/>
  <c r="D333" i="3"/>
  <c r="E333" i="3"/>
  <c r="F333" i="3"/>
  <c r="G333" i="3"/>
  <c r="H333" i="3"/>
  <c r="A334" i="3"/>
  <c r="B334" i="3"/>
  <c r="C334" i="3"/>
  <c r="D334" i="3"/>
  <c r="E334" i="3"/>
  <c r="F334" i="3"/>
  <c r="G334" i="3"/>
  <c r="H334" i="3"/>
  <c r="A335" i="3"/>
  <c r="B335" i="3"/>
  <c r="C335" i="3"/>
  <c r="D335" i="3"/>
  <c r="E335" i="3"/>
  <c r="F335" i="3"/>
  <c r="G335" i="3"/>
  <c r="H335" i="3"/>
  <c r="A336" i="3"/>
  <c r="B336" i="3"/>
  <c r="C336" i="3"/>
  <c r="D336" i="3"/>
  <c r="E336" i="3"/>
  <c r="F336" i="3"/>
  <c r="G336" i="3"/>
  <c r="H336" i="3"/>
  <c r="A337" i="3"/>
  <c r="B337" i="3"/>
  <c r="C337" i="3"/>
  <c r="D337" i="3"/>
  <c r="E337" i="3"/>
  <c r="F337" i="3"/>
  <c r="G337" i="3"/>
  <c r="H337" i="3"/>
  <c r="A338" i="3"/>
  <c r="B338" i="3"/>
  <c r="C338" i="3"/>
  <c r="D338" i="3"/>
  <c r="E338" i="3"/>
  <c r="F338" i="3"/>
  <c r="G338" i="3"/>
  <c r="H338" i="3"/>
  <c r="A339" i="3"/>
  <c r="B339" i="3"/>
  <c r="C339" i="3"/>
  <c r="D339" i="3"/>
  <c r="E339" i="3"/>
  <c r="F339" i="3"/>
  <c r="G339" i="3"/>
  <c r="H339" i="3"/>
  <c r="A340" i="3"/>
  <c r="B340" i="3"/>
  <c r="C340" i="3"/>
  <c r="D340" i="3"/>
  <c r="E340" i="3"/>
  <c r="F340" i="3"/>
  <c r="G340" i="3"/>
  <c r="H340" i="3"/>
  <c r="A341" i="3"/>
  <c r="B341" i="3"/>
  <c r="C341" i="3"/>
  <c r="D341" i="3"/>
  <c r="E341" i="3"/>
  <c r="F341" i="3"/>
  <c r="G341" i="3"/>
  <c r="H341" i="3"/>
  <c r="A342" i="3"/>
  <c r="B342" i="3"/>
  <c r="C342" i="3"/>
  <c r="D342" i="3"/>
  <c r="E342" i="3"/>
  <c r="F342" i="3"/>
  <c r="G342" i="3"/>
  <c r="H342" i="3"/>
  <c r="A343" i="3"/>
  <c r="B343" i="3"/>
  <c r="C343" i="3"/>
  <c r="D343" i="3"/>
  <c r="E343" i="3"/>
  <c r="F343" i="3"/>
  <c r="G343" i="3"/>
  <c r="H343" i="3"/>
  <c r="A344" i="3"/>
  <c r="B344" i="3"/>
  <c r="C344" i="3"/>
  <c r="D344" i="3"/>
  <c r="E344" i="3"/>
  <c r="F344" i="3"/>
  <c r="G344" i="3"/>
  <c r="H344" i="3"/>
  <c r="A345" i="3"/>
  <c r="B345" i="3"/>
  <c r="C345" i="3"/>
  <c r="D345" i="3"/>
  <c r="E345" i="3"/>
  <c r="F345" i="3"/>
  <c r="G345" i="3"/>
  <c r="H345" i="3"/>
  <c r="A346" i="3"/>
  <c r="B346" i="3"/>
  <c r="C346" i="3"/>
  <c r="D346" i="3"/>
  <c r="E346" i="3"/>
  <c r="F346" i="3"/>
  <c r="G346" i="3"/>
  <c r="H346" i="3"/>
  <c r="A347" i="3"/>
  <c r="B347" i="3"/>
  <c r="C347" i="3"/>
  <c r="D347" i="3"/>
  <c r="E347" i="3"/>
  <c r="F347" i="3"/>
  <c r="G347" i="3"/>
  <c r="H347" i="3"/>
  <c r="A348" i="3"/>
  <c r="B348" i="3"/>
  <c r="C348" i="3"/>
  <c r="D348" i="3"/>
  <c r="E348" i="3"/>
  <c r="F348" i="3"/>
  <c r="G348" i="3"/>
  <c r="H348" i="3"/>
  <c r="A349" i="3"/>
  <c r="B349" i="3"/>
  <c r="C349" i="3"/>
  <c r="D349" i="3"/>
  <c r="E349" i="3"/>
  <c r="F349" i="3"/>
  <c r="G349" i="3"/>
  <c r="H349" i="3"/>
  <c r="A350" i="3"/>
  <c r="B350" i="3"/>
  <c r="C350" i="3"/>
  <c r="D350" i="3"/>
  <c r="E350" i="3"/>
  <c r="F350" i="3"/>
  <c r="G350" i="3"/>
  <c r="H350" i="3"/>
  <c r="A351" i="3"/>
  <c r="B351" i="3"/>
  <c r="C351" i="3"/>
  <c r="D351" i="3"/>
  <c r="E351" i="3"/>
  <c r="F351" i="3"/>
  <c r="G351" i="3"/>
  <c r="H351" i="3"/>
  <c r="A352" i="3"/>
  <c r="B352" i="3"/>
  <c r="C352" i="3"/>
  <c r="D352" i="3"/>
  <c r="E352" i="3"/>
  <c r="F352" i="3"/>
  <c r="G352" i="3"/>
  <c r="H352" i="3"/>
  <c r="A353" i="3"/>
  <c r="B353" i="3"/>
  <c r="C353" i="3"/>
  <c r="D353" i="3"/>
  <c r="E353" i="3"/>
  <c r="F353" i="3"/>
  <c r="G353" i="3"/>
  <c r="H353" i="3"/>
  <c r="A354" i="3"/>
  <c r="B354" i="3"/>
  <c r="C354" i="3"/>
  <c r="D354" i="3"/>
  <c r="E354" i="3"/>
  <c r="F354" i="3"/>
  <c r="G354" i="3"/>
  <c r="H354" i="3"/>
  <c r="A355" i="3"/>
  <c r="B355" i="3"/>
  <c r="C355" i="3"/>
  <c r="D355" i="3"/>
  <c r="E355" i="3"/>
  <c r="F355" i="3"/>
  <c r="G355" i="3"/>
  <c r="H355" i="3"/>
  <c r="A356" i="3"/>
  <c r="B356" i="3"/>
  <c r="C356" i="3"/>
  <c r="D356" i="3"/>
  <c r="E356" i="3"/>
  <c r="F356" i="3"/>
  <c r="G356" i="3"/>
  <c r="H356" i="3"/>
  <c r="A357" i="3"/>
  <c r="B357" i="3"/>
  <c r="C357" i="3"/>
  <c r="D357" i="3"/>
  <c r="E357" i="3"/>
  <c r="F357" i="3"/>
  <c r="G357" i="3"/>
  <c r="H357" i="3"/>
  <c r="A358" i="3"/>
  <c r="B358" i="3"/>
  <c r="C358" i="3"/>
  <c r="D358" i="3"/>
  <c r="E358" i="3"/>
  <c r="F358" i="3"/>
  <c r="G358" i="3"/>
  <c r="H358" i="3"/>
  <c r="A359" i="3"/>
  <c r="B359" i="3"/>
  <c r="C359" i="3"/>
  <c r="D359" i="3"/>
  <c r="E359" i="3"/>
  <c r="F359" i="3"/>
  <c r="G359" i="3"/>
  <c r="H359" i="3"/>
  <c r="A360" i="3"/>
  <c r="B360" i="3"/>
  <c r="C360" i="3"/>
  <c r="D360" i="3"/>
  <c r="E360" i="3"/>
  <c r="F360" i="3"/>
  <c r="G360" i="3"/>
  <c r="H360" i="3"/>
  <c r="A361" i="3"/>
  <c r="B361" i="3"/>
  <c r="C361" i="3"/>
  <c r="D361" i="3"/>
  <c r="E361" i="3"/>
  <c r="F361" i="3"/>
  <c r="G361" i="3"/>
  <c r="H361" i="3"/>
  <c r="A362" i="3"/>
  <c r="B362" i="3"/>
  <c r="C362" i="3"/>
  <c r="D362" i="3"/>
  <c r="E362" i="3"/>
  <c r="F362" i="3"/>
  <c r="G362" i="3"/>
  <c r="H362" i="3"/>
  <c r="A363" i="3"/>
  <c r="B363" i="3"/>
  <c r="C363" i="3"/>
  <c r="D363" i="3"/>
  <c r="E363" i="3"/>
  <c r="F363" i="3"/>
  <c r="G363" i="3"/>
  <c r="H363" i="3"/>
  <c r="A364" i="3"/>
  <c r="B364" i="3"/>
  <c r="C364" i="3"/>
  <c r="D364" i="3"/>
  <c r="E364" i="3"/>
  <c r="F364" i="3"/>
  <c r="G364" i="3"/>
  <c r="H364" i="3"/>
  <c r="A365" i="3"/>
  <c r="B365" i="3"/>
  <c r="C365" i="3"/>
  <c r="D365" i="3"/>
  <c r="E365" i="3"/>
  <c r="F365" i="3"/>
  <c r="G365" i="3"/>
  <c r="H365" i="3"/>
  <c r="A366" i="3"/>
  <c r="B366" i="3"/>
  <c r="C366" i="3"/>
  <c r="D366" i="3"/>
  <c r="E366" i="3"/>
  <c r="F366" i="3"/>
  <c r="G366" i="3"/>
  <c r="H366" i="3"/>
  <c r="A367" i="3"/>
  <c r="B367" i="3"/>
  <c r="C367" i="3"/>
  <c r="D367" i="3"/>
  <c r="E367" i="3"/>
  <c r="F367" i="3"/>
  <c r="G367" i="3"/>
  <c r="H367" i="3"/>
  <c r="A368" i="3"/>
  <c r="B368" i="3"/>
  <c r="C368" i="3"/>
  <c r="D368" i="3"/>
  <c r="E368" i="3"/>
  <c r="F368" i="3"/>
  <c r="G368" i="3"/>
  <c r="H368" i="3"/>
  <c r="A369" i="3"/>
  <c r="B369" i="3"/>
  <c r="C369" i="3"/>
  <c r="D369" i="3"/>
  <c r="E369" i="3"/>
  <c r="F369" i="3"/>
  <c r="G369" i="3"/>
  <c r="H369" i="3"/>
  <c r="A370" i="3"/>
  <c r="B370" i="3"/>
  <c r="C370" i="3"/>
  <c r="D370" i="3"/>
  <c r="E370" i="3"/>
  <c r="F370" i="3"/>
  <c r="G370" i="3"/>
  <c r="H370" i="3"/>
  <c r="A371" i="3"/>
  <c r="B371" i="3"/>
  <c r="C371" i="3"/>
  <c r="D371" i="3"/>
  <c r="E371" i="3"/>
  <c r="F371" i="3"/>
  <c r="G371" i="3"/>
  <c r="H371" i="3"/>
  <c r="A372" i="3"/>
  <c r="B372" i="3"/>
  <c r="C372" i="3"/>
  <c r="D372" i="3"/>
  <c r="E372" i="3"/>
  <c r="F372" i="3"/>
  <c r="G372" i="3"/>
  <c r="H372" i="3"/>
  <c r="A373" i="3"/>
  <c r="B373" i="3"/>
  <c r="C373" i="3"/>
  <c r="D373" i="3"/>
  <c r="E373" i="3"/>
  <c r="F373" i="3"/>
  <c r="G373" i="3"/>
  <c r="H373" i="3"/>
  <c r="A374" i="3"/>
  <c r="B374" i="3"/>
  <c r="C374" i="3"/>
  <c r="D374" i="3"/>
  <c r="E374" i="3"/>
  <c r="F374" i="3"/>
  <c r="G374" i="3"/>
  <c r="H374" i="3"/>
  <c r="A375" i="3"/>
  <c r="B375" i="3"/>
  <c r="C375" i="3"/>
  <c r="D375" i="3"/>
  <c r="E375" i="3"/>
  <c r="F375" i="3"/>
  <c r="G375" i="3"/>
  <c r="H375" i="3"/>
  <c r="A376" i="3"/>
  <c r="B376" i="3"/>
  <c r="C376" i="3"/>
  <c r="D376" i="3"/>
  <c r="E376" i="3"/>
  <c r="F376" i="3"/>
  <c r="G376" i="3"/>
  <c r="H376" i="3"/>
  <c r="A377" i="3"/>
  <c r="B377" i="3"/>
  <c r="C377" i="3"/>
  <c r="D377" i="3"/>
  <c r="E377" i="3"/>
  <c r="F377" i="3"/>
  <c r="G377" i="3"/>
  <c r="H377" i="3"/>
  <c r="A378" i="3"/>
  <c r="B378" i="3"/>
  <c r="C378" i="3"/>
  <c r="D378" i="3"/>
  <c r="E378" i="3"/>
  <c r="F378" i="3"/>
  <c r="G378" i="3"/>
  <c r="H378" i="3"/>
  <c r="A379" i="3"/>
  <c r="B379" i="3"/>
  <c r="C379" i="3"/>
  <c r="D379" i="3"/>
  <c r="E379" i="3"/>
  <c r="F379" i="3"/>
  <c r="G379" i="3"/>
  <c r="H379" i="3"/>
  <c r="A380" i="3"/>
  <c r="B380" i="3"/>
  <c r="C380" i="3"/>
  <c r="D380" i="3"/>
  <c r="E380" i="3"/>
  <c r="F380" i="3"/>
  <c r="G380" i="3"/>
  <c r="H380" i="3"/>
  <c r="A381" i="3"/>
  <c r="B381" i="3"/>
  <c r="C381" i="3"/>
  <c r="D381" i="3"/>
  <c r="E381" i="3"/>
  <c r="F381" i="3"/>
  <c r="G381" i="3"/>
  <c r="H381" i="3"/>
  <c r="A382" i="3"/>
  <c r="B382" i="3"/>
  <c r="C382" i="3"/>
  <c r="D382" i="3"/>
  <c r="E382" i="3"/>
  <c r="F382" i="3"/>
  <c r="G382" i="3"/>
  <c r="H382" i="3"/>
  <c r="A383" i="3"/>
  <c r="B383" i="3"/>
  <c r="C383" i="3"/>
  <c r="D383" i="3"/>
  <c r="E383" i="3"/>
  <c r="F383" i="3"/>
  <c r="G383" i="3"/>
  <c r="H383" i="3"/>
  <c r="A384" i="3"/>
  <c r="B384" i="3"/>
  <c r="C384" i="3"/>
  <c r="D384" i="3"/>
  <c r="E384" i="3"/>
  <c r="F384" i="3"/>
  <c r="G384" i="3"/>
  <c r="H384" i="3"/>
  <c r="A385" i="3"/>
  <c r="B385" i="3"/>
  <c r="C385" i="3"/>
  <c r="D385" i="3"/>
  <c r="E385" i="3"/>
  <c r="F385" i="3"/>
  <c r="G385" i="3"/>
  <c r="H385" i="3"/>
  <c r="A386" i="3"/>
  <c r="B386" i="3"/>
  <c r="C386" i="3"/>
  <c r="D386" i="3"/>
  <c r="E386" i="3"/>
  <c r="F386" i="3"/>
  <c r="G386" i="3"/>
  <c r="H386" i="3"/>
  <c r="A387" i="3"/>
  <c r="B387" i="3"/>
  <c r="C387" i="3"/>
  <c r="D387" i="3"/>
  <c r="E387" i="3"/>
  <c r="F387" i="3"/>
  <c r="G387" i="3"/>
  <c r="H387" i="3"/>
  <c r="A388" i="3"/>
  <c r="B388" i="3"/>
  <c r="C388" i="3"/>
  <c r="D388" i="3"/>
  <c r="E388" i="3"/>
  <c r="F388" i="3"/>
  <c r="G388" i="3"/>
  <c r="H388" i="3"/>
  <c r="A389" i="3"/>
  <c r="B389" i="3"/>
  <c r="C389" i="3"/>
  <c r="D389" i="3"/>
  <c r="E389" i="3"/>
  <c r="F389" i="3"/>
  <c r="G389" i="3"/>
  <c r="H389" i="3"/>
  <c r="A390" i="3"/>
  <c r="B390" i="3"/>
  <c r="C390" i="3"/>
  <c r="D390" i="3"/>
  <c r="E390" i="3"/>
  <c r="F390" i="3"/>
  <c r="G390" i="3"/>
  <c r="H390" i="3"/>
  <c r="A391" i="3"/>
  <c r="B391" i="3"/>
  <c r="C391" i="3"/>
  <c r="D391" i="3"/>
  <c r="E391" i="3"/>
  <c r="F391" i="3"/>
  <c r="G391" i="3"/>
  <c r="H391" i="3"/>
  <c r="A392" i="3"/>
  <c r="B392" i="3"/>
  <c r="C392" i="3"/>
  <c r="D392" i="3"/>
  <c r="E392" i="3"/>
  <c r="F392" i="3"/>
  <c r="G392" i="3"/>
  <c r="H392" i="3"/>
  <c r="A393" i="3"/>
  <c r="B393" i="3"/>
  <c r="C393" i="3"/>
  <c r="D393" i="3"/>
  <c r="E393" i="3"/>
  <c r="F393" i="3"/>
  <c r="G393" i="3"/>
  <c r="H393" i="3"/>
  <c r="A394" i="3"/>
  <c r="B394" i="3"/>
  <c r="C394" i="3"/>
  <c r="D394" i="3"/>
  <c r="E394" i="3"/>
  <c r="F394" i="3"/>
  <c r="G394" i="3"/>
  <c r="H394" i="3"/>
  <c r="A395" i="3"/>
  <c r="B395" i="3"/>
  <c r="C395" i="3"/>
  <c r="D395" i="3"/>
  <c r="E395" i="3"/>
  <c r="F395" i="3"/>
  <c r="G395" i="3"/>
  <c r="H395" i="3"/>
  <c r="A396" i="3"/>
  <c r="B396" i="3"/>
  <c r="C396" i="3"/>
  <c r="D396" i="3"/>
  <c r="E396" i="3"/>
  <c r="F396" i="3"/>
  <c r="G396" i="3"/>
  <c r="H396" i="3"/>
  <c r="A397" i="3"/>
  <c r="B397" i="3"/>
  <c r="C397" i="3"/>
  <c r="D397" i="3"/>
  <c r="E397" i="3"/>
  <c r="F397" i="3"/>
  <c r="G397" i="3"/>
  <c r="H397" i="3"/>
  <c r="A398" i="3"/>
  <c r="B398" i="3"/>
  <c r="C398" i="3"/>
  <c r="D398" i="3"/>
  <c r="E398" i="3"/>
  <c r="F398" i="3"/>
  <c r="G398" i="3"/>
  <c r="H398" i="3"/>
  <c r="A399" i="3"/>
  <c r="B399" i="3"/>
  <c r="C399" i="3"/>
  <c r="D399" i="3"/>
  <c r="E399" i="3"/>
  <c r="F399" i="3"/>
  <c r="G399" i="3"/>
  <c r="H399" i="3"/>
  <c r="A400" i="3"/>
  <c r="B400" i="3"/>
  <c r="C400" i="3"/>
  <c r="D400" i="3"/>
  <c r="E400" i="3"/>
  <c r="F400" i="3"/>
  <c r="G400" i="3"/>
  <c r="H400" i="3"/>
  <c r="A401" i="3"/>
  <c r="B401" i="3"/>
  <c r="C401" i="3"/>
  <c r="D401" i="3"/>
  <c r="E401" i="3"/>
  <c r="F401" i="3"/>
  <c r="G401" i="3"/>
  <c r="H401" i="3"/>
  <c r="A402" i="3"/>
  <c r="B402" i="3"/>
  <c r="C402" i="3"/>
  <c r="D402" i="3"/>
  <c r="E402" i="3"/>
  <c r="F402" i="3"/>
  <c r="G402" i="3"/>
  <c r="H402" i="3"/>
  <c r="A403" i="3"/>
  <c r="B403" i="3"/>
  <c r="C403" i="3"/>
  <c r="D403" i="3"/>
  <c r="E403" i="3"/>
  <c r="F403" i="3"/>
  <c r="G403" i="3"/>
  <c r="H403" i="3"/>
  <c r="A404" i="3"/>
  <c r="B404" i="3"/>
  <c r="C404" i="3"/>
  <c r="D404" i="3"/>
  <c r="E404" i="3"/>
  <c r="F404" i="3"/>
  <c r="G404" i="3"/>
  <c r="H404" i="3"/>
  <c r="A405" i="3"/>
  <c r="B405" i="3"/>
  <c r="C405" i="3"/>
  <c r="D405" i="3"/>
  <c r="E405" i="3"/>
  <c r="F405" i="3"/>
  <c r="G405" i="3"/>
  <c r="H405" i="3"/>
  <c r="A406" i="3"/>
  <c r="B406" i="3"/>
  <c r="C406" i="3"/>
  <c r="D406" i="3"/>
  <c r="E406" i="3"/>
  <c r="F406" i="3"/>
  <c r="G406" i="3"/>
  <c r="H406" i="3"/>
  <c r="A407" i="3"/>
  <c r="B407" i="3"/>
  <c r="C407" i="3"/>
  <c r="D407" i="3"/>
  <c r="E407" i="3"/>
  <c r="F407" i="3"/>
  <c r="G407" i="3"/>
  <c r="H407" i="3"/>
  <c r="A408" i="3"/>
  <c r="B408" i="3"/>
  <c r="C408" i="3"/>
  <c r="D408" i="3"/>
  <c r="E408" i="3"/>
  <c r="F408" i="3"/>
  <c r="G408" i="3"/>
  <c r="H408" i="3"/>
  <c r="A409" i="3"/>
  <c r="B409" i="3"/>
  <c r="C409" i="3"/>
  <c r="D409" i="3"/>
  <c r="E409" i="3"/>
  <c r="F409" i="3"/>
  <c r="G409" i="3"/>
  <c r="H409" i="3"/>
  <c r="A410" i="3"/>
  <c r="B410" i="3"/>
  <c r="C410" i="3"/>
  <c r="D410" i="3"/>
  <c r="E410" i="3"/>
  <c r="F410" i="3"/>
  <c r="G410" i="3"/>
  <c r="H410" i="3"/>
  <c r="A411" i="3"/>
  <c r="B411" i="3"/>
  <c r="C411" i="3"/>
  <c r="D411" i="3"/>
  <c r="E411" i="3"/>
  <c r="F411" i="3"/>
  <c r="G411" i="3"/>
  <c r="H411" i="3"/>
  <c r="A412" i="3"/>
  <c r="B412" i="3"/>
  <c r="C412" i="3"/>
  <c r="D412" i="3"/>
  <c r="E412" i="3"/>
  <c r="F412" i="3"/>
  <c r="G412" i="3"/>
  <c r="H412" i="3"/>
  <c r="A413" i="3"/>
  <c r="B413" i="3"/>
  <c r="C413" i="3"/>
  <c r="D413" i="3"/>
  <c r="E413" i="3"/>
  <c r="F413" i="3"/>
  <c r="G413" i="3"/>
  <c r="H413" i="3"/>
  <c r="A414" i="3"/>
  <c r="B414" i="3"/>
  <c r="C414" i="3"/>
  <c r="D414" i="3"/>
  <c r="E414" i="3"/>
  <c r="F414" i="3"/>
  <c r="G414" i="3"/>
  <c r="H414" i="3"/>
  <c r="A415" i="3"/>
  <c r="B415" i="3"/>
  <c r="C415" i="3"/>
  <c r="D415" i="3"/>
  <c r="E415" i="3"/>
  <c r="F415" i="3"/>
  <c r="G415" i="3"/>
  <c r="H415" i="3"/>
  <c r="A416" i="3"/>
  <c r="B416" i="3"/>
  <c r="C416" i="3"/>
  <c r="D416" i="3"/>
  <c r="E416" i="3"/>
  <c r="F416" i="3"/>
  <c r="G416" i="3"/>
  <c r="H416" i="3"/>
  <c r="A417" i="3"/>
  <c r="B417" i="3"/>
  <c r="C417" i="3"/>
  <c r="D417" i="3"/>
  <c r="E417" i="3"/>
  <c r="F417" i="3"/>
  <c r="G417" i="3"/>
  <c r="H417" i="3"/>
  <c r="A418" i="3"/>
  <c r="B418" i="3"/>
  <c r="C418" i="3"/>
  <c r="D418" i="3"/>
  <c r="E418" i="3"/>
  <c r="F418" i="3"/>
  <c r="G418" i="3"/>
  <c r="H418" i="3"/>
  <c r="A419" i="3"/>
  <c r="B419" i="3"/>
  <c r="C419" i="3"/>
  <c r="D419" i="3"/>
  <c r="E419" i="3"/>
  <c r="F419" i="3"/>
  <c r="G419" i="3"/>
  <c r="H419" i="3"/>
  <c r="A420" i="3"/>
  <c r="B420" i="3"/>
  <c r="C420" i="3"/>
  <c r="D420" i="3"/>
  <c r="E420" i="3"/>
  <c r="F420" i="3"/>
  <c r="G420" i="3"/>
  <c r="H420" i="3"/>
  <c r="A421" i="3"/>
  <c r="B421" i="3"/>
  <c r="C421" i="3"/>
  <c r="D421" i="3"/>
  <c r="E421" i="3"/>
  <c r="F421" i="3"/>
  <c r="G421" i="3"/>
  <c r="H421" i="3"/>
  <c r="A422" i="3"/>
  <c r="B422" i="3"/>
  <c r="C422" i="3"/>
  <c r="D422" i="3"/>
  <c r="E422" i="3"/>
  <c r="F422" i="3"/>
  <c r="G422" i="3"/>
  <c r="H422" i="3"/>
  <c r="A423" i="3"/>
  <c r="B423" i="3"/>
  <c r="C423" i="3"/>
  <c r="D423" i="3"/>
  <c r="E423" i="3"/>
  <c r="F423" i="3"/>
  <c r="G423" i="3"/>
  <c r="H423" i="3"/>
  <c r="A424" i="3"/>
  <c r="B424" i="3"/>
  <c r="C424" i="3"/>
  <c r="D424" i="3"/>
  <c r="E424" i="3"/>
  <c r="F424" i="3"/>
  <c r="G424" i="3"/>
  <c r="H424" i="3"/>
  <c r="A425" i="3"/>
  <c r="B425" i="3"/>
  <c r="C425" i="3"/>
  <c r="D425" i="3"/>
  <c r="E425" i="3"/>
  <c r="F425" i="3"/>
  <c r="G425" i="3"/>
  <c r="H425" i="3"/>
  <c r="A426" i="3"/>
  <c r="B426" i="3"/>
  <c r="C426" i="3"/>
  <c r="D426" i="3"/>
  <c r="E426" i="3"/>
  <c r="F426" i="3"/>
  <c r="G426" i="3"/>
  <c r="H426" i="3"/>
  <c r="A427" i="3"/>
  <c r="B427" i="3"/>
  <c r="C427" i="3"/>
  <c r="D427" i="3"/>
  <c r="E427" i="3"/>
  <c r="F427" i="3"/>
  <c r="G427" i="3"/>
  <c r="H427" i="3"/>
  <c r="A428" i="3"/>
  <c r="B428" i="3"/>
  <c r="C428" i="3"/>
  <c r="D428" i="3"/>
  <c r="E428" i="3"/>
  <c r="F428" i="3"/>
  <c r="G428" i="3"/>
  <c r="H428" i="3"/>
  <c r="A429" i="3"/>
  <c r="B429" i="3"/>
  <c r="C429" i="3"/>
  <c r="D429" i="3"/>
  <c r="E429" i="3"/>
  <c r="F429" i="3"/>
  <c r="G429" i="3"/>
  <c r="H429" i="3"/>
  <c r="A430" i="3"/>
  <c r="B430" i="3"/>
  <c r="C430" i="3"/>
  <c r="D430" i="3"/>
  <c r="E430" i="3"/>
  <c r="F430" i="3"/>
  <c r="G430" i="3"/>
  <c r="H430" i="3"/>
  <c r="A431" i="3"/>
  <c r="B431" i="3"/>
  <c r="C431" i="3"/>
  <c r="D431" i="3"/>
  <c r="E431" i="3"/>
  <c r="F431" i="3"/>
  <c r="G431" i="3"/>
  <c r="H431" i="3"/>
  <c r="A432" i="3"/>
  <c r="B432" i="3"/>
  <c r="C432" i="3"/>
  <c r="D432" i="3"/>
  <c r="E432" i="3"/>
  <c r="F432" i="3"/>
  <c r="G432" i="3"/>
  <c r="H432" i="3"/>
  <c r="A433" i="3"/>
  <c r="B433" i="3"/>
  <c r="C433" i="3"/>
  <c r="D433" i="3"/>
  <c r="E433" i="3"/>
  <c r="F433" i="3"/>
  <c r="G433" i="3"/>
  <c r="H433" i="3"/>
  <c r="A434" i="3"/>
  <c r="B434" i="3"/>
  <c r="C434" i="3"/>
  <c r="D434" i="3"/>
  <c r="E434" i="3"/>
  <c r="F434" i="3"/>
  <c r="G434" i="3"/>
  <c r="H434" i="3"/>
  <c r="A435" i="3"/>
  <c r="B435" i="3"/>
  <c r="C435" i="3"/>
  <c r="D435" i="3"/>
  <c r="E435" i="3"/>
  <c r="F435" i="3"/>
  <c r="G435" i="3"/>
  <c r="H435" i="3"/>
  <c r="A436" i="3"/>
  <c r="B436" i="3"/>
  <c r="C436" i="3"/>
  <c r="D436" i="3"/>
  <c r="E436" i="3"/>
  <c r="F436" i="3"/>
  <c r="G436" i="3"/>
  <c r="H436" i="3"/>
  <c r="A437" i="3"/>
  <c r="B437" i="3"/>
  <c r="C437" i="3"/>
  <c r="D437" i="3"/>
  <c r="E437" i="3"/>
  <c r="F437" i="3"/>
  <c r="G437" i="3"/>
  <c r="H437" i="3"/>
  <c r="A438" i="3"/>
  <c r="B438" i="3"/>
  <c r="C438" i="3"/>
  <c r="D438" i="3"/>
  <c r="E438" i="3"/>
  <c r="F438" i="3"/>
  <c r="G438" i="3"/>
  <c r="H438" i="3"/>
  <c r="A439" i="3"/>
  <c r="B439" i="3"/>
  <c r="C439" i="3"/>
  <c r="D439" i="3"/>
  <c r="E439" i="3"/>
  <c r="F439" i="3"/>
  <c r="G439" i="3"/>
  <c r="H439" i="3"/>
  <c r="A440" i="3"/>
  <c r="B440" i="3"/>
  <c r="C440" i="3"/>
  <c r="D440" i="3"/>
  <c r="E440" i="3"/>
  <c r="F440" i="3"/>
  <c r="G440" i="3"/>
  <c r="H440" i="3"/>
  <c r="A441" i="3"/>
  <c r="B441" i="3"/>
  <c r="C441" i="3"/>
  <c r="D441" i="3"/>
  <c r="E441" i="3"/>
  <c r="F441" i="3"/>
  <c r="G441" i="3"/>
  <c r="H441" i="3"/>
  <c r="A442" i="3"/>
  <c r="B442" i="3"/>
  <c r="C442" i="3"/>
  <c r="D442" i="3"/>
  <c r="E442" i="3"/>
  <c r="F442" i="3"/>
  <c r="G442" i="3"/>
  <c r="H442" i="3"/>
  <c r="A443" i="3"/>
  <c r="B443" i="3"/>
  <c r="C443" i="3"/>
  <c r="D443" i="3"/>
  <c r="E443" i="3"/>
  <c r="F443" i="3"/>
  <c r="G443" i="3"/>
  <c r="H443" i="3"/>
  <c r="A444" i="3"/>
  <c r="B444" i="3"/>
  <c r="C444" i="3"/>
  <c r="D444" i="3"/>
  <c r="E444" i="3"/>
  <c r="F444" i="3"/>
  <c r="G444" i="3"/>
  <c r="H444" i="3"/>
  <c r="A445" i="3"/>
  <c r="B445" i="3"/>
  <c r="C445" i="3"/>
  <c r="D445" i="3"/>
  <c r="E445" i="3"/>
  <c r="F445" i="3"/>
  <c r="G445" i="3"/>
  <c r="H445" i="3"/>
  <c r="A446" i="3"/>
  <c r="B446" i="3"/>
  <c r="C446" i="3"/>
  <c r="D446" i="3"/>
  <c r="E446" i="3"/>
  <c r="F446" i="3"/>
  <c r="G446" i="3"/>
  <c r="H446" i="3"/>
  <c r="A447" i="3"/>
  <c r="B447" i="3"/>
  <c r="C447" i="3"/>
  <c r="D447" i="3"/>
  <c r="E447" i="3"/>
  <c r="F447" i="3"/>
  <c r="G447" i="3"/>
  <c r="H447" i="3"/>
  <c r="A448" i="3"/>
  <c r="B448" i="3"/>
  <c r="C448" i="3"/>
  <c r="D448" i="3"/>
  <c r="E448" i="3"/>
  <c r="F448" i="3"/>
  <c r="G448" i="3"/>
  <c r="H448" i="3"/>
  <c r="A449" i="3"/>
  <c r="B449" i="3"/>
  <c r="C449" i="3"/>
  <c r="D449" i="3"/>
  <c r="E449" i="3"/>
  <c r="F449" i="3"/>
  <c r="G449" i="3"/>
  <c r="H449" i="3"/>
  <c r="A450" i="3"/>
  <c r="B450" i="3"/>
  <c r="C450" i="3"/>
  <c r="D450" i="3"/>
  <c r="E450" i="3"/>
  <c r="F450" i="3"/>
  <c r="G450" i="3"/>
  <c r="H450" i="3"/>
  <c r="A451" i="3"/>
  <c r="B451" i="3"/>
  <c r="C451" i="3"/>
  <c r="D451" i="3"/>
  <c r="E451" i="3"/>
  <c r="F451" i="3"/>
  <c r="G451" i="3"/>
  <c r="H451" i="3"/>
  <c r="A452" i="3"/>
  <c r="B452" i="3"/>
  <c r="C452" i="3"/>
  <c r="D452" i="3"/>
  <c r="E452" i="3"/>
  <c r="F452" i="3"/>
  <c r="G452" i="3"/>
  <c r="H452" i="3"/>
  <c r="A453" i="3"/>
  <c r="B453" i="3"/>
  <c r="C453" i="3"/>
  <c r="D453" i="3"/>
  <c r="E453" i="3"/>
  <c r="F453" i="3"/>
  <c r="G453" i="3"/>
  <c r="H453" i="3"/>
  <c r="A454" i="3"/>
  <c r="B454" i="3"/>
  <c r="C454" i="3"/>
  <c r="D454" i="3"/>
  <c r="E454" i="3"/>
  <c r="F454" i="3"/>
  <c r="G454" i="3"/>
  <c r="H454" i="3"/>
  <c r="A455" i="3"/>
  <c r="B455" i="3"/>
  <c r="C455" i="3"/>
  <c r="D455" i="3"/>
  <c r="E455" i="3"/>
  <c r="F455" i="3"/>
  <c r="G455" i="3"/>
  <c r="H455" i="3"/>
  <c r="A456" i="3"/>
  <c r="B456" i="3"/>
  <c r="C456" i="3"/>
  <c r="D456" i="3"/>
  <c r="E456" i="3"/>
  <c r="F456" i="3"/>
  <c r="G456" i="3"/>
  <c r="H456" i="3"/>
  <c r="A457" i="3"/>
  <c r="B457" i="3"/>
  <c r="C457" i="3"/>
  <c r="D457" i="3"/>
  <c r="E457" i="3"/>
  <c r="F457" i="3"/>
  <c r="G457" i="3"/>
  <c r="H457" i="3"/>
  <c r="A458" i="3"/>
  <c r="B458" i="3"/>
  <c r="C458" i="3"/>
  <c r="D458" i="3"/>
  <c r="E458" i="3"/>
  <c r="F458" i="3"/>
  <c r="G458" i="3"/>
  <c r="H458" i="3"/>
  <c r="A459" i="3"/>
  <c r="B459" i="3"/>
  <c r="C459" i="3"/>
  <c r="D459" i="3"/>
  <c r="E459" i="3"/>
  <c r="F459" i="3"/>
  <c r="G459" i="3"/>
  <c r="H459" i="3"/>
  <c r="A460" i="3"/>
  <c r="B460" i="3"/>
  <c r="C460" i="3"/>
  <c r="D460" i="3"/>
  <c r="E460" i="3"/>
  <c r="F460" i="3"/>
  <c r="G460" i="3"/>
  <c r="H460" i="3"/>
  <c r="A461" i="3"/>
  <c r="B461" i="3"/>
  <c r="C461" i="3"/>
  <c r="D461" i="3"/>
  <c r="E461" i="3"/>
  <c r="F461" i="3"/>
  <c r="G461" i="3"/>
  <c r="H461" i="3"/>
  <c r="A462" i="3"/>
  <c r="B462" i="3"/>
  <c r="C462" i="3"/>
  <c r="D462" i="3"/>
  <c r="E462" i="3"/>
  <c r="F462" i="3"/>
  <c r="G462" i="3"/>
  <c r="H462" i="3"/>
  <c r="A463" i="3"/>
  <c r="B463" i="3"/>
  <c r="C463" i="3"/>
  <c r="D463" i="3"/>
  <c r="E463" i="3"/>
  <c r="F463" i="3"/>
  <c r="G463" i="3"/>
  <c r="H463" i="3"/>
  <c r="A464" i="3"/>
  <c r="B464" i="3"/>
  <c r="C464" i="3"/>
  <c r="D464" i="3"/>
  <c r="E464" i="3"/>
  <c r="F464" i="3"/>
  <c r="G464" i="3"/>
  <c r="H464" i="3"/>
  <c r="A465" i="3"/>
  <c r="B465" i="3"/>
  <c r="C465" i="3"/>
  <c r="D465" i="3"/>
  <c r="E465" i="3"/>
  <c r="F465" i="3"/>
  <c r="G465" i="3"/>
  <c r="H465" i="3"/>
  <c r="A466" i="3"/>
  <c r="B466" i="3"/>
  <c r="C466" i="3"/>
  <c r="D466" i="3"/>
  <c r="E466" i="3"/>
  <c r="F466" i="3"/>
  <c r="G466" i="3"/>
  <c r="H466" i="3"/>
  <c r="A467" i="3"/>
  <c r="B467" i="3"/>
  <c r="C467" i="3"/>
  <c r="D467" i="3"/>
  <c r="E467" i="3"/>
  <c r="F467" i="3"/>
  <c r="G467" i="3"/>
  <c r="H467" i="3"/>
  <c r="A468" i="3"/>
  <c r="B468" i="3"/>
  <c r="C468" i="3"/>
  <c r="D468" i="3"/>
  <c r="E468" i="3"/>
  <c r="F468" i="3"/>
  <c r="G468" i="3"/>
  <c r="H468" i="3"/>
  <c r="A469" i="3"/>
  <c r="B469" i="3"/>
  <c r="C469" i="3"/>
  <c r="D469" i="3"/>
  <c r="E469" i="3"/>
  <c r="F469" i="3"/>
  <c r="G469" i="3"/>
  <c r="H469" i="3"/>
  <c r="A470" i="3"/>
  <c r="B470" i="3"/>
  <c r="C470" i="3"/>
  <c r="D470" i="3"/>
  <c r="E470" i="3"/>
  <c r="F470" i="3"/>
  <c r="G470" i="3"/>
  <c r="H470" i="3"/>
  <c r="A471" i="3"/>
  <c r="B471" i="3"/>
  <c r="C471" i="3"/>
  <c r="D471" i="3"/>
  <c r="E471" i="3"/>
  <c r="F471" i="3"/>
  <c r="G471" i="3"/>
  <c r="H471" i="3"/>
  <c r="A472" i="3"/>
  <c r="B472" i="3"/>
  <c r="C472" i="3"/>
  <c r="D472" i="3"/>
  <c r="E472" i="3"/>
  <c r="F472" i="3"/>
  <c r="G472" i="3"/>
  <c r="H472" i="3"/>
  <c r="A473" i="3"/>
  <c r="B473" i="3"/>
  <c r="C473" i="3"/>
  <c r="D473" i="3"/>
  <c r="E473" i="3"/>
  <c r="F473" i="3"/>
  <c r="G473" i="3"/>
  <c r="H473" i="3"/>
  <c r="A474" i="3"/>
  <c r="B474" i="3"/>
  <c r="C474" i="3"/>
  <c r="D474" i="3"/>
  <c r="E474" i="3"/>
  <c r="F474" i="3"/>
  <c r="G474" i="3"/>
  <c r="H474" i="3"/>
  <c r="A475" i="3"/>
  <c r="B475" i="3"/>
  <c r="C475" i="3"/>
  <c r="D475" i="3"/>
  <c r="E475" i="3"/>
  <c r="F475" i="3"/>
  <c r="G475" i="3"/>
  <c r="H475" i="3"/>
  <c r="A476" i="3"/>
  <c r="B476" i="3"/>
  <c r="C476" i="3"/>
  <c r="D476" i="3"/>
  <c r="E476" i="3"/>
  <c r="F476" i="3"/>
  <c r="G476" i="3"/>
  <c r="H476" i="3"/>
  <c r="A477" i="3"/>
  <c r="B477" i="3"/>
  <c r="C477" i="3"/>
  <c r="D477" i="3"/>
  <c r="E477" i="3"/>
  <c r="F477" i="3"/>
  <c r="G477" i="3"/>
  <c r="H477" i="3"/>
  <c r="A478" i="3"/>
  <c r="B478" i="3"/>
  <c r="C478" i="3"/>
  <c r="D478" i="3"/>
  <c r="E478" i="3"/>
  <c r="F478" i="3"/>
  <c r="G478" i="3"/>
  <c r="H478" i="3"/>
  <c r="A479" i="3"/>
  <c r="B479" i="3"/>
  <c r="C479" i="3"/>
  <c r="D479" i="3"/>
  <c r="E479" i="3"/>
  <c r="F479" i="3"/>
  <c r="G479" i="3"/>
  <c r="H479" i="3"/>
  <c r="A480" i="3"/>
  <c r="B480" i="3"/>
  <c r="C480" i="3"/>
  <c r="D480" i="3"/>
  <c r="E480" i="3"/>
  <c r="F480" i="3"/>
  <c r="G480" i="3"/>
  <c r="H480" i="3"/>
  <c r="A481" i="3"/>
  <c r="B481" i="3"/>
  <c r="C481" i="3"/>
  <c r="D481" i="3"/>
  <c r="E481" i="3"/>
  <c r="F481" i="3"/>
  <c r="G481" i="3"/>
  <c r="H481" i="3"/>
  <c r="A482" i="3"/>
  <c r="B482" i="3"/>
  <c r="C482" i="3"/>
  <c r="D482" i="3"/>
  <c r="E482" i="3"/>
  <c r="F482" i="3"/>
  <c r="G482" i="3"/>
  <c r="H482" i="3"/>
  <c r="A483" i="3"/>
  <c r="B483" i="3"/>
  <c r="C483" i="3"/>
  <c r="D483" i="3"/>
  <c r="E483" i="3"/>
  <c r="F483" i="3"/>
  <c r="G483" i="3"/>
  <c r="H483" i="3"/>
  <c r="A484" i="3"/>
  <c r="B484" i="3"/>
  <c r="C484" i="3"/>
  <c r="D484" i="3"/>
  <c r="E484" i="3"/>
  <c r="F484" i="3"/>
  <c r="G484" i="3"/>
  <c r="H484" i="3"/>
  <c r="A485" i="3"/>
  <c r="B485" i="3"/>
  <c r="C485" i="3"/>
  <c r="D485" i="3"/>
  <c r="E485" i="3"/>
  <c r="F485" i="3"/>
  <c r="G485" i="3"/>
  <c r="H485" i="3"/>
  <c r="A486" i="3"/>
  <c r="B486" i="3"/>
  <c r="C486" i="3"/>
  <c r="D486" i="3"/>
  <c r="E486" i="3"/>
  <c r="F486" i="3"/>
  <c r="G486" i="3"/>
  <c r="H486" i="3"/>
  <c r="A487" i="3"/>
  <c r="B487" i="3"/>
  <c r="C487" i="3"/>
  <c r="D487" i="3"/>
  <c r="E487" i="3"/>
  <c r="F487" i="3"/>
  <c r="G487" i="3"/>
  <c r="H487" i="3"/>
  <c r="A488" i="3"/>
  <c r="B488" i="3"/>
  <c r="C488" i="3"/>
  <c r="D488" i="3"/>
  <c r="E488" i="3"/>
  <c r="F488" i="3"/>
  <c r="G488" i="3"/>
  <c r="H488" i="3"/>
  <c r="A489" i="3"/>
  <c r="B489" i="3"/>
  <c r="C489" i="3"/>
  <c r="D489" i="3"/>
  <c r="E489" i="3"/>
  <c r="F489" i="3"/>
  <c r="G489" i="3"/>
  <c r="H489" i="3"/>
  <c r="A490" i="3"/>
  <c r="B490" i="3"/>
  <c r="C490" i="3"/>
  <c r="D490" i="3"/>
  <c r="E490" i="3"/>
  <c r="F490" i="3"/>
  <c r="G490" i="3"/>
  <c r="H490" i="3"/>
  <c r="A491" i="3"/>
  <c r="B491" i="3"/>
  <c r="C491" i="3"/>
  <c r="D491" i="3"/>
  <c r="E491" i="3"/>
  <c r="F491" i="3"/>
  <c r="G491" i="3"/>
  <c r="H491" i="3"/>
  <c r="A492" i="3"/>
  <c r="B492" i="3"/>
  <c r="C492" i="3"/>
  <c r="D492" i="3"/>
  <c r="E492" i="3"/>
  <c r="F492" i="3"/>
  <c r="G492" i="3"/>
  <c r="H492" i="3"/>
  <c r="A493" i="3"/>
  <c r="B493" i="3"/>
  <c r="C493" i="3"/>
  <c r="D493" i="3"/>
  <c r="E493" i="3"/>
  <c r="F493" i="3"/>
  <c r="G493" i="3"/>
  <c r="H493" i="3"/>
  <c r="A494" i="3"/>
  <c r="B494" i="3"/>
  <c r="C494" i="3"/>
  <c r="D494" i="3"/>
  <c r="E494" i="3"/>
  <c r="F494" i="3"/>
  <c r="G494" i="3"/>
  <c r="H494" i="3"/>
  <c r="A495" i="3"/>
  <c r="B495" i="3"/>
  <c r="C495" i="3"/>
  <c r="D495" i="3"/>
  <c r="E495" i="3"/>
  <c r="F495" i="3"/>
  <c r="G495" i="3"/>
  <c r="H495" i="3"/>
  <c r="A496" i="3"/>
  <c r="B496" i="3"/>
  <c r="C496" i="3"/>
  <c r="D496" i="3"/>
  <c r="E496" i="3"/>
  <c r="F496" i="3"/>
  <c r="G496" i="3"/>
  <c r="H496" i="3"/>
  <c r="A497" i="3"/>
  <c r="B497" i="3"/>
  <c r="C497" i="3"/>
  <c r="D497" i="3"/>
  <c r="E497" i="3"/>
  <c r="F497" i="3"/>
  <c r="G497" i="3"/>
  <c r="H497" i="3"/>
  <c r="A498" i="3"/>
  <c r="B498" i="3"/>
  <c r="C498" i="3"/>
  <c r="D498" i="3"/>
  <c r="E498" i="3"/>
  <c r="F498" i="3"/>
  <c r="G498" i="3"/>
  <c r="H498" i="3"/>
  <c r="A499" i="3"/>
  <c r="B499" i="3"/>
  <c r="C499" i="3"/>
  <c r="D499" i="3"/>
  <c r="E499" i="3"/>
  <c r="F499" i="3"/>
  <c r="G499" i="3"/>
  <c r="H499" i="3"/>
  <c r="A500" i="3"/>
  <c r="B500" i="3"/>
  <c r="C500" i="3"/>
  <c r="D500" i="3"/>
  <c r="E500" i="3"/>
  <c r="F500" i="3"/>
  <c r="G500" i="3"/>
  <c r="H500" i="3"/>
  <c r="A501" i="3"/>
  <c r="B501" i="3"/>
  <c r="C501" i="3"/>
  <c r="D501" i="3"/>
  <c r="E501" i="3"/>
  <c r="F501" i="3"/>
  <c r="G501" i="3"/>
  <c r="H501" i="3"/>
  <c r="A502" i="3"/>
  <c r="B502" i="3"/>
  <c r="C502" i="3"/>
  <c r="D502" i="3"/>
  <c r="E502" i="3"/>
  <c r="F502" i="3"/>
  <c r="G502" i="3"/>
  <c r="H502" i="3"/>
  <c r="A503" i="3"/>
  <c r="B503" i="3"/>
  <c r="C503" i="3"/>
  <c r="D503" i="3"/>
  <c r="E503" i="3"/>
  <c r="F503" i="3"/>
  <c r="G503" i="3"/>
  <c r="H503" i="3"/>
  <c r="A504" i="3"/>
  <c r="B504" i="3"/>
  <c r="C504" i="3"/>
  <c r="D504" i="3"/>
  <c r="E504" i="3"/>
  <c r="F504" i="3"/>
  <c r="G504" i="3"/>
  <c r="H504" i="3"/>
  <c r="A505" i="3"/>
  <c r="B505" i="3"/>
  <c r="C505" i="3"/>
  <c r="D505" i="3"/>
  <c r="E505" i="3"/>
  <c r="F505" i="3"/>
  <c r="G505" i="3"/>
  <c r="H505" i="3"/>
  <c r="A506" i="3"/>
  <c r="B506" i="3"/>
  <c r="C506" i="3"/>
  <c r="D506" i="3"/>
  <c r="E506" i="3"/>
  <c r="F506" i="3"/>
  <c r="G506" i="3"/>
  <c r="H506" i="3"/>
  <c r="A507" i="3"/>
  <c r="B507" i="3"/>
  <c r="C507" i="3"/>
  <c r="D507" i="3"/>
  <c r="E507" i="3"/>
  <c r="F507" i="3"/>
  <c r="G507" i="3"/>
  <c r="H507" i="3"/>
  <c r="A508" i="3"/>
  <c r="B508" i="3"/>
  <c r="C508" i="3"/>
  <c r="D508" i="3"/>
  <c r="E508" i="3"/>
  <c r="F508" i="3"/>
  <c r="G508" i="3"/>
  <c r="H508" i="3"/>
  <c r="A509" i="3"/>
  <c r="B509" i="3"/>
  <c r="C509" i="3"/>
  <c r="D509" i="3"/>
  <c r="E509" i="3"/>
  <c r="F509" i="3"/>
  <c r="G509" i="3"/>
  <c r="H509" i="3"/>
  <c r="A510" i="3"/>
  <c r="B510" i="3"/>
  <c r="C510" i="3"/>
  <c r="D510" i="3"/>
  <c r="E510" i="3"/>
  <c r="F510" i="3"/>
  <c r="G510" i="3"/>
  <c r="H510" i="3"/>
  <c r="A511" i="3"/>
  <c r="B511" i="3"/>
  <c r="C511" i="3"/>
  <c r="D511" i="3"/>
  <c r="E511" i="3"/>
  <c r="F511" i="3"/>
  <c r="G511" i="3"/>
  <c r="H511" i="3"/>
  <c r="A512" i="3"/>
  <c r="B512" i="3"/>
  <c r="C512" i="3"/>
  <c r="D512" i="3"/>
  <c r="E512" i="3"/>
  <c r="F512" i="3"/>
  <c r="G512" i="3"/>
  <c r="H512" i="3"/>
  <c r="A513" i="3"/>
  <c r="B513" i="3"/>
  <c r="C513" i="3"/>
  <c r="D513" i="3"/>
  <c r="E513" i="3"/>
  <c r="F513" i="3"/>
  <c r="G513" i="3"/>
  <c r="H513" i="3"/>
  <c r="A514" i="3"/>
  <c r="B514" i="3"/>
  <c r="C514" i="3"/>
  <c r="D514" i="3"/>
  <c r="E514" i="3"/>
  <c r="F514" i="3"/>
  <c r="G514" i="3"/>
  <c r="H514" i="3"/>
  <c r="A515" i="3"/>
  <c r="B515" i="3"/>
  <c r="C515" i="3"/>
  <c r="D515" i="3"/>
  <c r="E515" i="3"/>
  <c r="F515" i="3"/>
  <c r="G515" i="3"/>
  <c r="H515" i="3"/>
  <c r="A516" i="3"/>
  <c r="B516" i="3"/>
  <c r="C516" i="3"/>
  <c r="D516" i="3"/>
  <c r="E516" i="3"/>
  <c r="F516" i="3"/>
  <c r="G516" i="3"/>
  <c r="H516" i="3"/>
  <c r="A517" i="3"/>
  <c r="B517" i="3"/>
  <c r="C517" i="3"/>
  <c r="D517" i="3"/>
  <c r="E517" i="3"/>
  <c r="F517" i="3"/>
  <c r="G517" i="3"/>
  <c r="H517" i="3"/>
  <c r="A518" i="3"/>
  <c r="B518" i="3"/>
  <c r="C518" i="3"/>
  <c r="D518" i="3"/>
  <c r="E518" i="3"/>
  <c r="F518" i="3"/>
  <c r="G518" i="3"/>
  <c r="H518" i="3"/>
  <c r="A519" i="3"/>
  <c r="B519" i="3"/>
  <c r="C519" i="3"/>
  <c r="D519" i="3"/>
  <c r="E519" i="3"/>
  <c r="F519" i="3"/>
  <c r="G519" i="3"/>
  <c r="H519" i="3"/>
  <c r="A520" i="3"/>
  <c r="B520" i="3"/>
  <c r="C520" i="3"/>
  <c r="D520" i="3"/>
  <c r="E520" i="3"/>
  <c r="F520" i="3"/>
  <c r="G520" i="3"/>
  <c r="H520" i="3"/>
  <c r="A521" i="3"/>
  <c r="B521" i="3"/>
  <c r="C521" i="3"/>
  <c r="D521" i="3"/>
  <c r="E521" i="3"/>
  <c r="F521" i="3"/>
  <c r="G521" i="3"/>
  <c r="H521" i="3"/>
  <c r="A522" i="3"/>
  <c r="B522" i="3"/>
  <c r="C522" i="3"/>
  <c r="D522" i="3"/>
  <c r="E522" i="3"/>
  <c r="F522" i="3"/>
  <c r="G522" i="3"/>
  <c r="H522" i="3"/>
  <c r="A523" i="3"/>
  <c r="B523" i="3"/>
  <c r="C523" i="3"/>
  <c r="D523" i="3"/>
  <c r="E523" i="3"/>
  <c r="F523" i="3"/>
  <c r="G523" i="3"/>
  <c r="H523" i="3"/>
  <c r="A524" i="3"/>
  <c r="B524" i="3"/>
  <c r="C524" i="3"/>
  <c r="D524" i="3"/>
  <c r="E524" i="3"/>
  <c r="F524" i="3"/>
  <c r="G524" i="3"/>
  <c r="H524" i="3"/>
  <c r="A525" i="3"/>
  <c r="B525" i="3"/>
  <c r="C525" i="3"/>
  <c r="D525" i="3"/>
  <c r="E525" i="3"/>
  <c r="F525" i="3"/>
  <c r="G525" i="3"/>
  <c r="H525" i="3"/>
  <c r="A526" i="3"/>
  <c r="B526" i="3"/>
  <c r="C526" i="3"/>
  <c r="D526" i="3"/>
  <c r="E526" i="3"/>
  <c r="F526" i="3"/>
  <c r="G526" i="3"/>
  <c r="H526" i="3"/>
  <c r="A527" i="3"/>
  <c r="B527" i="3"/>
  <c r="C527" i="3"/>
  <c r="D527" i="3"/>
  <c r="E527" i="3"/>
  <c r="F527" i="3"/>
  <c r="G527" i="3"/>
  <c r="H527" i="3"/>
  <c r="A528" i="3"/>
  <c r="B528" i="3"/>
  <c r="C528" i="3"/>
  <c r="D528" i="3"/>
  <c r="E528" i="3"/>
  <c r="F528" i="3"/>
  <c r="G528" i="3"/>
  <c r="H528" i="3"/>
  <c r="A529" i="3"/>
  <c r="B529" i="3"/>
  <c r="C529" i="3"/>
  <c r="D529" i="3"/>
  <c r="E529" i="3"/>
  <c r="F529" i="3"/>
  <c r="G529" i="3"/>
  <c r="H529" i="3"/>
  <c r="A530" i="3"/>
  <c r="B530" i="3"/>
  <c r="C530" i="3"/>
  <c r="D530" i="3"/>
  <c r="E530" i="3"/>
  <c r="F530" i="3"/>
  <c r="G530" i="3"/>
  <c r="H530" i="3"/>
  <c r="A531" i="3"/>
  <c r="B531" i="3"/>
  <c r="C531" i="3"/>
  <c r="D531" i="3"/>
  <c r="E531" i="3"/>
  <c r="F531" i="3"/>
  <c r="G531" i="3"/>
  <c r="H531" i="3"/>
  <c r="A532" i="3"/>
  <c r="B532" i="3"/>
  <c r="C532" i="3"/>
  <c r="D532" i="3"/>
  <c r="E532" i="3"/>
  <c r="F532" i="3"/>
  <c r="G532" i="3"/>
  <c r="H532" i="3"/>
  <c r="A533" i="3"/>
  <c r="B533" i="3"/>
  <c r="C533" i="3"/>
  <c r="D533" i="3"/>
  <c r="E533" i="3"/>
  <c r="F533" i="3"/>
  <c r="G533" i="3"/>
  <c r="H533" i="3"/>
  <c r="A534" i="3"/>
  <c r="B534" i="3"/>
  <c r="C534" i="3"/>
  <c r="D534" i="3"/>
  <c r="E534" i="3"/>
  <c r="F534" i="3"/>
  <c r="G534" i="3"/>
  <c r="H534" i="3"/>
  <c r="A535" i="3"/>
  <c r="B535" i="3"/>
  <c r="C535" i="3"/>
  <c r="D535" i="3"/>
  <c r="E535" i="3"/>
  <c r="F535" i="3"/>
  <c r="G535" i="3"/>
  <c r="H535" i="3"/>
  <c r="A536" i="3"/>
  <c r="B536" i="3"/>
  <c r="C536" i="3"/>
  <c r="D536" i="3"/>
  <c r="E536" i="3"/>
  <c r="F536" i="3"/>
  <c r="G536" i="3"/>
  <c r="H536" i="3"/>
  <c r="A537" i="3"/>
  <c r="B537" i="3"/>
  <c r="C537" i="3"/>
  <c r="D537" i="3"/>
  <c r="E537" i="3"/>
  <c r="F537" i="3"/>
  <c r="G537" i="3"/>
  <c r="H537" i="3"/>
  <c r="A538" i="3"/>
  <c r="B538" i="3"/>
  <c r="C538" i="3"/>
  <c r="D538" i="3"/>
  <c r="E538" i="3"/>
  <c r="F538" i="3"/>
  <c r="G538" i="3"/>
  <c r="H538" i="3"/>
  <c r="A539" i="3"/>
  <c r="B539" i="3"/>
  <c r="C539" i="3"/>
  <c r="D539" i="3"/>
  <c r="E539" i="3"/>
  <c r="F539" i="3"/>
  <c r="G539" i="3"/>
  <c r="H539" i="3"/>
  <c r="A540" i="3"/>
  <c r="B540" i="3"/>
  <c r="C540" i="3"/>
  <c r="D540" i="3"/>
  <c r="E540" i="3"/>
  <c r="F540" i="3"/>
  <c r="G540" i="3"/>
  <c r="H540" i="3"/>
  <c r="A541" i="3"/>
  <c r="B541" i="3"/>
  <c r="C541" i="3"/>
  <c r="D541" i="3"/>
  <c r="E541" i="3"/>
  <c r="F541" i="3"/>
  <c r="G541" i="3"/>
  <c r="H541" i="3"/>
  <c r="A542" i="3"/>
  <c r="B542" i="3"/>
  <c r="C542" i="3"/>
  <c r="D542" i="3"/>
  <c r="E542" i="3"/>
  <c r="F542" i="3"/>
  <c r="G542" i="3"/>
  <c r="H542" i="3"/>
  <c r="A543" i="3"/>
  <c r="B543" i="3"/>
  <c r="C543" i="3"/>
  <c r="D543" i="3"/>
  <c r="E543" i="3"/>
  <c r="F543" i="3"/>
  <c r="G543" i="3"/>
  <c r="H543" i="3"/>
  <c r="A544" i="3"/>
  <c r="B544" i="3"/>
  <c r="C544" i="3"/>
  <c r="D544" i="3"/>
  <c r="E544" i="3"/>
  <c r="F544" i="3"/>
  <c r="G544" i="3"/>
  <c r="H544" i="3"/>
  <c r="A545" i="3"/>
  <c r="B545" i="3"/>
  <c r="C545" i="3"/>
  <c r="D545" i="3"/>
  <c r="E545" i="3"/>
  <c r="F545" i="3"/>
  <c r="G545" i="3"/>
  <c r="H545" i="3"/>
  <c r="A546" i="3"/>
  <c r="B546" i="3"/>
  <c r="C546" i="3"/>
  <c r="D546" i="3"/>
  <c r="E546" i="3"/>
  <c r="F546" i="3"/>
  <c r="G546" i="3"/>
  <c r="H546" i="3"/>
  <c r="A547" i="3"/>
  <c r="B547" i="3"/>
  <c r="C547" i="3"/>
  <c r="D547" i="3"/>
  <c r="E547" i="3"/>
  <c r="F547" i="3"/>
  <c r="G547" i="3"/>
  <c r="H547" i="3"/>
  <c r="A548" i="3"/>
  <c r="B548" i="3"/>
  <c r="C548" i="3"/>
  <c r="D548" i="3"/>
  <c r="E548" i="3"/>
  <c r="F548" i="3"/>
  <c r="G548" i="3"/>
  <c r="H548" i="3"/>
  <c r="A549" i="3"/>
  <c r="B549" i="3"/>
  <c r="C549" i="3"/>
  <c r="D549" i="3"/>
  <c r="E549" i="3"/>
  <c r="F549" i="3"/>
  <c r="G549" i="3"/>
  <c r="H549" i="3"/>
  <c r="A550" i="3"/>
  <c r="B550" i="3"/>
  <c r="C550" i="3"/>
  <c r="D550" i="3"/>
  <c r="E550" i="3"/>
  <c r="F550" i="3"/>
  <c r="G550" i="3"/>
  <c r="H550" i="3"/>
  <c r="A551" i="3"/>
  <c r="B551" i="3"/>
  <c r="C551" i="3"/>
  <c r="D551" i="3"/>
  <c r="E551" i="3"/>
  <c r="F551" i="3"/>
  <c r="G551" i="3"/>
  <c r="H551" i="3"/>
  <c r="A552" i="3"/>
  <c r="B552" i="3"/>
  <c r="C552" i="3"/>
  <c r="D552" i="3"/>
  <c r="E552" i="3"/>
  <c r="F552" i="3"/>
  <c r="G552" i="3"/>
  <c r="H552" i="3"/>
  <c r="A553" i="3"/>
  <c r="B553" i="3"/>
  <c r="C553" i="3"/>
  <c r="D553" i="3"/>
  <c r="E553" i="3"/>
  <c r="F553" i="3"/>
  <c r="G553" i="3"/>
  <c r="H553" i="3"/>
  <c r="A554" i="3"/>
  <c r="B554" i="3"/>
  <c r="C554" i="3"/>
  <c r="D554" i="3"/>
  <c r="E554" i="3"/>
  <c r="F554" i="3"/>
  <c r="G554" i="3"/>
  <c r="H554" i="3"/>
  <c r="A555" i="3"/>
  <c r="B555" i="3"/>
  <c r="C555" i="3"/>
  <c r="D555" i="3"/>
  <c r="E555" i="3"/>
  <c r="F555" i="3"/>
  <c r="G555" i="3"/>
  <c r="H555" i="3"/>
  <c r="A556" i="3"/>
  <c r="B556" i="3"/>
  <c r="C556" i="3"/>
  <c r="D556" i="3"/>
  <c r="E556" i="3"/>
  <c r="F556" i="3"/>
  <c r="G556" i="3"/>
  <c r="H556" i="3"/>
  <c r="A557" i="3"/>
  <c r="B557" i="3"/>
  <c r="C557" i="3"/>
  <c r="D557" i="3"/>
  <c r="E557" i="3"/>
  <c r="F557" i="3"/>
  <c r="G557" i="3"/>
  <c r="H557" i="3"/>
  <c r="A558" i="3"/>
  <c r="B558" i="3"/>
  <c r="C558" i="3"/>
  <c r="D558" i="3"/>
  <c r="E558" i="3"/>
  <c r="F558" i="3"/>
  <c r="G558" i="3"/>
  <c r="H558" i="3"/>
  <c r="A559" i="3"/>
  <c r="B559" i="3"/>
  <c r="C559" i="3"/>
  <c r="D559" i="3"/>
  <c r="E559" i="3"/>
  <c r="F559" i="3"/>
  <c r="G559" i="3"/>
  <c r="H559" i="3"/>
  <c r="A560" i="3"/>
  <c r="B560" i="3"/>
  <c r="C560" i="3"/>
  <c r="D560" i="3"/>
  <c r="E560" i="3"/>
  <c r="F560" i="3"/>
  <c r="G560" i="3"/>
  <c r="H560" i="3"/>
  <c r="A561" i="3"/>
  <c r="B561" i="3"/>
  <c r="C561" i="3"/>
  <c r="D561" i="3"/>
  <c r="E561" i="3"/>
  <c r="F561" i="3"/>
  <c r="G561" i="3"/>
  <c r="H561" i="3"/>
  <c r="A562" i="3"/>
  <c r="B562" i="3"/>
  <c r="C562" i="3"/>
  <c r="D562" i="3"/>
  <c r="E562" i="3"/>
  <c r="F562" i="3"/>
  <c r="G562" i="3"/>
  <c r="H562" i="3"/>
  <c r="A563" i="3"/>
  <c r="B563" i="3"/>
  <c r="C563" i="3"/>
  <c r="D563" i="3"/>
  <c r="E563" i="3"/>
  <c r="F563" i="3"/>
  <c r="G563" i="3"/>
  <c r="H563" i="3"/>
  <c r="A564" i="3"/>
  <c r="B564" i="3"/>
  <c r="C564" i="3"/>
  <c r="D564" i="3"/>
  <c r="E564" i="3"/>
  <c r="F564" i="3"/>
  <c r="G564" i="3"/>
  <c r="H564" i="3"/>
  <c r="A565" i="3"/>
  <c r="B565" i="3"/>
  <c r="C565" i="3"/>
  <c r="D565" i="3"/>
  <c r="E565" i="3"/>
  <c r="F565" i="3"/>
  <c r="G565" i="3"/>
  <c r="H565" i="3"/>
  <c r="A566" i="3"/>
  <c r="B566" i="3"/>
  <c r="C566" i="3"/>
  <c r="D566" i="3"/>
  <c r="E566" i="3"/>
  <c r="F566" i="3"/>
  <c r="G566" i="3"/>
  <c r="H566" i="3"/>
  <c r="A567" i="3"/>
  <c r="B567" i="3"/>
  <c r="C567" i="3"/>
  <c r="D567" i="3"/>
  <c r="E567" i="3"/>
  <c r="F567" i="3"/>
  <c r="G567" i="3"/>
  <c r="H567" i="3"/>
  <c r="A568" i="3"/>
  <c r="B568" i="3"/>
  <c r="C568" i="3"/>
  <c r="D568" i="3"/>
  <c r="E568" i="3"/>
  <c r="F568" i="3"/>
  <c r="G568" i="3"/>
  <c r="H568" i="3"/>
  <c r="A569" i="3"/>
  <c r="B569" i="3"/>
  <c r="C569" i="3"/>
  <c r="D569" i="3"/>
  <c r="E569" i="3"/>
  <c r="F569" i="3"/>
  <c r="G569" i="3"/>
  <c r="H569" i="3"/>
  <c r="A570" i="3"/>
  <c r="B570" i="3"/>
  <c r="C570" i="3"/>
  <c r="D570" i="3"/>
  <c r="E570" i="3"/>
  <c r="F570" i="3"/>
  <c r="G570" i="3"/>
  <c r="H570" i="3"/>
  <c r="A571" i="3"/>
  <c r="B571" i="3"/>
  <c r="C571" i="3"/>
  <c r="D571" i="3"/>
  <c r="E571" i="3"/>
  <c r="F571" i="3"/>
  <c r="G571" i="3"/>
  <c r="H571" i="3"/>
  <c r="A572" i="3"/>
  <c r="B572" i="3"/>
  <c r="C572" i="3"/>
  <c r="D572" i="3"/>
  <c r="E572" i="3"/>
  <c r="F572" i="3"/>
  <c r="G572" i="3"/>
  <c r="H572" i="3"/>
  <c r="A573" i="3"/>
  <c r="B573" i="3"/>
  <c r="C573" i="3"/>
  <c r="D573" i="3"/>
  <c r="E573" i="3"/>
  <c r="F573" i="3"/>
  <c r="G573" i="3"/>
  <c r="H573" i="3"/>
  <c r="A574" i="3"/>
  <c r="B574" i="3"/>
  <c r="C574" i="3"/>
  <c r="D574" i="3"/>
  <c r="E574" i="3"/>
  <c r="F574" i="3"/>
  <c r="G574" i="3"/>
  <c r="H574" i="3"/>
  <c r="A575" i="3"/>
  <c r="B575" i="3"/>
  <c r="C575" i="3"/>
  <c r="D575" i="3"/>
  <c r="E575" i="3"/>
  <c r="F575" i="3"/>
  <c r="G575" i="3"/>
  <c r="H575" i="3"/>
  <c r="A576" i="3"/>
  <c r="B576" i="3"/>
  <c r="C576" i="3"/>
  <c r="D576" i="3"/>
  <c r="E576" i="3"/>
  <c r="F576" i="3"/>
  <c r="G576" i="3"/>
  <c r="H576" i="3"/>
  <c r="A577" i="3"/>
  <c r="B577" i="3"/>
  <c r="C577" i="3"/>
  <c r="D577" i="3"/>
  <c r="E577" i="3"/>
  <c r="F577" i="3"/>
  <c r="G577" i="3"/>
  <c r="H577" i="3"/>
  <c r="A578" i="3"/>
  <c r="B578" i="3"/>
  <c r="C578" i="3"/>
  <c r="D578" i="3"/>
  <c r="E578" i="3"/>
  <c r="F578" i="3"/>
  <c r="G578" i="3"/>
  <c r="H578" i="3"/>
  <c r="A579" i="3"/>
  <c r="B579" i="3"/>
  <c r="C579" i="3"/>
  <c r="D579" i="3"/>
  <c r="E579" i="3"/>
  <c r="F579" i="3"/>
  <c r="G579" i="3"/>
  <c r="H579" i="3"/>
  <c r="A580" i="3"/>
  <c r="B580" i="3"/>
  <c r="C580" i="3"/>
  <c r="D580" i="3"/>
  <c r="E580" i="3"/>
  <c r="F580" i="3"/>
  <c r="G580" i="3"/>
  <c r="H580" i="3"/>
  <c r="A581" i="3"/>
  <c r="B581" i="3"/>
  <c r="C581" i="3"/>
  <c r="D581" i="3"/>
  <c r="E581" i="3"/>
  <c r="F581" i="3"/>
  <c r="G581" i="3"/>
  <c r="H581" i="3"/>
  <c r="A582" i="3"/>
  <c r="B582" i="3"/>
  <c r="C582" i="3"/>
  <c r="D582" i="3"/>
  <c r="E582" i="3"/>
  <c r="F582" i="3"/>
  <c r="G582" i="3"/>
  <c r="H582" i="3"/>
  <c r="A583" i="3"/>
  <c r="B583" i="3"/>
  <c r="C583" i="3"/>
  <c r="D583" i="3"/>
  <c r="E583" i="3"/>
  <c r="F583" i="3"/>
  <c r="G583" i="3"/>
  <c r="H583" i="3"/>
  <c r="A584" i="3"/>
  <c r="B584" i="3"/>
  <c r="C584" i="3"/>
  <c r="D584" i="3"/>
  <c r="E584" i="3"/>
  <c r="F584" i="3"/>
  <c r="G584" i="3"/>
  <c r="H584" i="3"/>
  <c r="A585" i="3"/>
  <c r="B585" i="3"/>
  <c r="C585" i="3"/>
  <c r="D585" i="3"/>
  <c r="E585" i="3"/>
  <c r="F585" i="3"/>
  <c r="G585" i="3"/>
  <c r="H585" i="3"/>
  <c r="A586" i="3"/>
  <c r="B586" i="3"/>
  <c r="C586" i="3"/>
  <c r="D586" i="3"/>
  <c r="E586" i="3"/>
  <c r="F586" i="3"/>
  <c r="G586" i="3"/>
  <c r="H586" i="3"/>
  <c r="A587" i="3"/>
  <c r="B587" i="3"/>
  <c r="C587" i="3"/>
  <c r="D587" i="3"/>
  <c r="E587" i="3"/>
  <c r="F587" i="3"/>
  <c r="G587" i="3"/>
  <c r="H587" i="3"/>
  <c r="A588" i="3"/>
  <c r="B588" i="3"/>
  <c r="C588" i="3"/>
  <c r="D588" i="3"/>
  <c r="E588" i="3"/>
  <c r="F588" i="3"/>
  <c r="G588" i="3"/>
  <c r="H588" i="3"/>
  <c r="A589" i="3"/>
  <c r="B589" i="3"/>
  <c r="C589" i="3"/>
  <c r="D589" i="3"/>
  <c r="E589" i="3"/>
  <c r="F589" i="3"/>
  <c r="G589" i="3"/>
  <c r="H589" i="3"/>
  <c r="A590" i="3"/>
  <c r="B590" i="3"/>
  <c r="C590" i="3"/>
  <c r="D590" i="3"/>
  <c r="E590" i="3"/>
  <c r="F590" i="3"/>
  <c r="G590" i="3"/>
  <c r="H590" i="3"/>
  <c r="A591" i="3"/>
  <c r="B591" i="3"/>
  <c r="C591" i="3"/>
  <c r="D591" i="3"/>
  <c r="E591" i="3"/>
  <c r="F591" i="3"/>
  <c r="G591" i="3"/>
  <c r="H591" i="3"/>
  <c r="A592" i="3"/>
  <c r="B592" i="3"/>
  <c r="C592" i="3"/>
  <c r="D592" i="3"/>
  <c r="E592" i="3"/>
  <c r="F592" i="3"/>
  <c r="G592" i="3"/>
  <c r="H592" i="3"/>
  <c r="A593" i="3"/>
  <c r="B593" i="3"/>
  <c r="C593" i="3"/>
  <c r="D593" i="3"/>
  <c r="E593" i="3"/>
  <c r="F593" i="3"/>
  <c r="G593" i="3"/>
  <c r="H593" i="3"/>
  <c r="A594" i="3"/>
  <c r="B594" i="3"/>
  <c r="C594" i="3"/>
  <c r="D594" i="3"/>
  <c r="E594" i="3"/>
  <c r="F594" i="3"/>
  <c r="G594" i="3"/>
  <c r="H594" i="3"/>
  <c r="A595" i="3"/>
  <c r="B595" i="3"/>
  <c r="C595" i="3"/>
  <c r="D595" i="3"/>
  <c r="E595" i="3"/>
  <c r="F595" i="3"/>
  <c r="G595" i="3"/>
  <c r="H595" i="3"/>
  <c r="A596" i="3"/>
  <c r="B596" i="3"/>
  <c r="C596" i="3"/>
  <c r="D596" i="3"/>
  <c r="E596" i="3"/>
  <c r="F596" i="3"/>
  <c r="G596" i="3"/>
  <c r="H596" i="3"/>
  <c r="A597" i="3"/>
  <c r="B597" i="3"/>
  <c r="C597" i="3"/>
  <c r="D597" i="3"/>
  <c r="E597" i="3"/>
  <c r="F597" i="3"/>
  <c r="G597" i="3"/>
  <c r="H597" i="3"/>
  <c r="A598" i="3"/>
  <c r="B598" i="3"/>
  <c r="C598" i="3"/>
  <c r="D598" i="3"/>
  <c r="E598" i="3"/>
  <c r="F598" i="3"/>
  <c r="G598" i="3"/>
  <c r="H598" i="3"/>
  <c r="A599" i="3"/>
  <c r="B599" i="3"/>
  <c r="C599" i="3"/>
  <c r="D599" i="3"/>
  <c r="E599" i="3"/>
  <c r="F599" i="3"/>
  <c r="G599" i="3"/>
  <c r="H599" i="3"/>
  <c r="A600" i="3"/>
  <c r="B600" i="3"/>
  <c r="C600" i="3"/>
  <c r="D600" i="3"/>
  <c r="E600" i="3"/>
  <c r="F600" i="3"/>
  <c r="G600" i="3"/>
  <c r="H600" i="3"/>
  <c r="A601" i="3"/>
  <c r="B601" i="3"/>
  <c r="C601" i="3"/>
  <c r="D601" i="3"/>
  <c r="E601" i="3"/>
  <c r="F601" i="3"/>
  <c r="G601" i="3"/>
  <c r="H601" i="3"/>
  <c r="A602" i="3"/>
  <c r="B602" i="3"/>
  <c r="C602" i="3"/>
  <c r="D602" i="3"/>
  <c r="E602" i="3"/>
  <c r="F602" i="3"/>
  <c r="G602" i="3"/>
  <c r="H602" i="3"/>
  <c r="A603" i="3"/>
  <c r="B603" i="3"/>
  <c r="C603" i="3"/>
  <c r="D603" i="3"/>
  <c r="E603" i="3"/>
  <c r="F603" i="3"/>
  <c r="G603" i="3"/>
  <c r="H603" i="3"/>
  <c r="A604" i="3"/>
  <c r="B604" i="3"/>
  <c r="C604" i="3"/>
  <c r="D604" i="3"/>
  <c r="E604" i="3"/>
  <c r="F604" i="3"/>
  <c r="G604" i="3"/>
  <c r="H604" i="3"/>
  <c r="A605" i="3"/>
  <c r="B605" i="3"/>
  <c r="C605" i="3"/>
  <c r="D605" i="3"/>
  <c r="E605" i="3"/>
  <c r="F605" i="3"/>
  <c r="G605" i="3"/>
  <c r="H605" i="3"/>
  <c r="A606" i="3"/>
  <c r="B606" i="3"/>
  <c r="C606" i="3"/>
  <c r="D606" i="3"/>
  <c r="E606" i="3"/>
  <c r="F606" i="3"/>
  <c r="G606" i="3"/>
  <c r="H606" i="3"/>
  <c r="A607" i="3"/>
  <c r="B607" i="3"/>
  <c r="C607" i="3"/>
  <c r="D607" i="3"/>
  <c r="E607" i="3"/>
  <c r="F607" i="3"/>
  <c r="G607" i="3"/>
  <c r="H607" i="3"/>
  <c r="A608" i="3"/>
  <c r="B608" i="3"/>
  <c r="C608" i="3"/>
  <c r="D608" i="3"/>
  <c r="E608" i="3"/>
  <c r="F608" i="3"/>
  <c r="G608" i="3"/>
  <c r="H608" i="3"/>
  <c r="A609" i="3"/>
  <c r="B609" i="3"/>
  <c r="C609" i="3"/>
  <c r="D609" i="3"/>
  <c r="E609" i="3"/>
  <c r="F609" i="3"/>
  <c r="G609" i="3"/>
  <c r="H609" i="3"/>
  <c r="A610" i="3"/>
  <c r="B610" i="3"/>
  <c r="C610" i="3"/>
  <c r="D610" i="3"/>
  <c r="E610" i="3"/>
  <c r="F610" i="3"/>
  <c r="G610" i="3"/>
  <c r="H610" i="3"/>
  <c r="A611" i="3"/>
  <c r="B611" i="3"/>
  <c r="C611" i="3"/>
  <c r="D611" i="3"/>
  <c r="E611" i="3"/>
  <c r="F611" i="3"/>
  <c r="G611" i="3"/>
  <c r="H611" i="3"/>
  <c r="A612" i="3"/>
  <c r="B612" i="3"/>
  <c r="C612" i="3"/>
  <c r="D612" i="3"/>
  <c r="E612" i="3"/>
  <c r="F612" i="3"/>
  <c r="G612" i="3"/>
  <c r="H612" i="3"/>
  <c r="A613" i="3"/>
  <c r="B613" i="3"/>
  <c r="C613" i="3"/>
  <c r="D613" i="3"/>
  <c r="E613" i="3"/>
  <c r="F613" i="3"/>
  <c r="G613" i="3"/>
  <c r="H613" i="3"/>
  <c r="A614" i="3"/>
  <c r="B614" i="3"/>
  <c r="C614" i="3"/>
  <c r="D614" i="3"/>
  <c r="E614" i="3"/>
  <c r="F614" i="3"/>
  <c r="G614" i="3"/>
  <c r="H614" i="3"/>
  <c r="A615" i="3"/>
  <c r="B615" i="3"/>
  <c r="C615" i="3"/>
  <c r="D615" i="3"/>
  <c r="E615" i="3"/>
  <c r="F615" i="3"/>
  <c r="G615" i="3"/>
  <c r="H615" i="3"/>
  <c r="A616" i="3"/>
  <c r="B616" i="3"/>
  <c r="C616" i="3"/>
  <c r="D616" i="3"/>
  <c r="E616" i="3"/>
  <c r="F616" i="3"/>
  <c r="G616" i="3"/>
  <c r="H616" i="3"/>
  <c r="A617" i="3"/>
  <c r="B617" i="3"/>
  <c r="C617" i="3"/>
  <c r="D617" i="3"/>
  <c r="E617" i="3"/>
  <c r="F617" i="3"/>
  <c r="G617" i="3"/>
  <c r="H617" i="3"/>
  <c r="A618" i="3"/>
  <c r="B618" i="3"/>
  <c r="C618" i="3"/>
  <c r="D618" i="3"/>
  <c r="E618" i="3"/>
  <c r="F618" i="3"/>
  <c r="G618" i="3"/>
  <c r="H618" i="3"/>
  <c r="A619" i="3"/>
  <c r="B619" i="3"/>
  <c r="C619" i="3"/>
  <c r="D619" i="3"/>
  <c r="E619" i="3"/>
  <c r="F619" i="3"/>
  <c r="G619" i="3"/>
  <c r="H619" i="3"/>
  <c r="A620" i="3"/>
  <c r="B620" i="3"/>
  <c r="C620" i="3"/>
  <c r="D620" i="3"/>
  <c r="E620" i="3"/>
  <c r="F620" i="3"/>
  <c r="G620" i="3"/>
  <c r="H620" i="3"/>
  <c r="A621" i="3"/>
  <c r="B621" i="3"/>
  <c r="C621" i="3"/>
  <c r="D621" i="3"/>
  <c r="E621" i="3"/>
  <c r="F621" i="3"/>
  <c r="G621" i="3"/>
  <c r="H621" i="3"/>
  <c r="A622" i="3"/>
  <c r="B622" i="3"/>
  <c r="C622" i="3"/>
  <c r="D622" i="3"/>
  <c r="E622" i="3"/>
  <c r="F622" i="3"/>
  <c r="G622" i="3"/>
  <c r="H622" i="3"/>
  <c r="A623" i="3"/>
  <c r="B623" i="3"/>
  <c r="C623" i="3"/>
  <c r="D623" i="3"/>
  <c r="E623" i="3"/>
  <c r="F623" i="3"/>
  <c r="G623" i="3"/>
  <c r="H623" i="3"/>
  <c r="A624" i="3"/>
  <c r="B624" i="3"/>
  <c r="C624" i="3"/>
  <c r="D624" i="3"/>
  <c r="E624" i="3"/>
  <c r="F624" i="3"/>
  <c r="G624" i="3"/>
  <c r="H624" i="3"/>
  <c r="A625" i="3"/>
  <c r="B625" i="3"/>
  <c r="C625" i="3"/>
  <c r="D625" i="3"/>
  <c r="E625" i="3"/>
  <c r="F625" i="3"/>
  <c r="G625" i="3"/>
  <c r="H625" i="3"/>
  <c r="A626" i="3"/>
  <c r="B626" i="3"/>
  <c r="C626" i="3"/>
  <c r="D626" i="3"/>
  <c r="E626" i="3"/>
  <c r="F626" i="3"/>
  <c r="G626" i="3"/>
  <c r="H626" i="3"/>
  <c r="A627" i="3"/>
  <c r="B627" i="3"/>
  <c r="C627" i="3"/>
  <c r="D627" i="3"/>
  <c r="E627" i="3"/>
  <c r="F627" i="3"/>
  <c r="G627" i="3"/>
  <c r="H627" i="3"/>
  <c r="A628" i="3"/>
  <c r="B628" i="3"/>
  <c r="C628" i="3"/>
  <c r="D628" i="3"/>
  <c r="E628" i="3"/>
  <c r="F628" i="3"/>
  <c r="G628" i="3"/>
  <c r="H628" i="3"/>
  <c r="A629" i="3"/>
  <c r="B629" i="3"/>
  <c r="C629" i="3"/>
  <c r="D629" i="3"/>
  <c r="E629" i="3"/>
  <c r="F629" i="3"/>
  <c r="G629" i="3"/>
  <c r="H629" i="3"/>
  <c r="A630" i="3"/>
  <c r="B630" i="3"/>
  <c r="C630" i="3"/>
  <c r="D630" i="3"/>
  <c r="E630" i="3"/>
  <c r="F630" i="3"/>
  <c r="G630" i="3"/>
  <c r="H630" i="3"/>
  <c r="A631" i="3"/>
  <c r="B631" i="3"/>
  <c r="C631" i="3"/>
  <c r="D631" i="3"/>
  <c r="E631" i="3"/>
  <c r="F631" i="3"/>
  <c r="G631" i="3"/>
  <c r="H631" i="3"/>
  <c r="A632" i="3"/>
  <c r="B632" i="3"/>
  <c r="C632" i="3"/>
  <c r="D632" i="3"/>
  <c r="E632" i="3"/>
  <c r="F632" i="3"/>
  <c r="G632" i="3"/>
  <c r="H632" i="3"/>
  <c r="A633" i="3"/>
  <c r="B633" i="3"/>
  <c r="C633" i="3"/>
  <c r="D633" i="3"/>
  <c r="E633" i="3"/>
  <c r="F633" i="3"/>
  <c r="G633" i="3"/>
  <c r="H633" i="3"/>
  <c r="A634" i="3"/>
  <c r="B634" i="3"/>
  <c r="C634" i="3"/>
  <c r="D634" i="3"/>
  <c r="E634" i="3"/>
  <c r="F634" i="3"/>
  <c r="G634" i="3"/>
  <c r="H634" i="3"/>
  <c r="A635" i="3"/>
  <c r="B635" i="3"/>
  <c r="C635" i="3"/>
  <c r="D635" i="3"/>
  <c r="E635" i="3"/>
  <c r="F635" i="3"/>
  <c r="G635" i="3"/>
  <c r="H635" i="3"/>
  <c r="A636" i="3"/>
  <c r="B636" i="3"/>
  <c r="C636" i="3"/>
  <c r="D636" i="3"/>
  <c r="E636" i="3"/>
  <c r="F636" i="3"/>
  <c r="G636" i="3"/>
  <c r="H636" i="3"/>
  <c r="A637" i="3"/>
  <c r="B637" i="3"/>
  <c r="C637" i="3"/>
  <c r="D637" i="3"/>
  <c r="E637" i="3"/>
  <c r="F637" i="3"/>
  <c r="G637" i="3"/>
  <c r="H637" i="3"/>
  <c r="A638" i="3"/>
  <c r="B638" i="3"/>
  <c r="C638" i="3"/>
  <c r="D638" i="3"/>
  <c r="E638" i="3"/>
  <c r="F638" i="3"/>
  <c r="G638" i="3"/>
  <c r="H638" i="3"/>
  <c r="A639" i="3"/>
  <c r="B639" i="3"/>
  <c r="C639" i="3"/>
  <c r="D639" i="3"/>
  <c r="E639" i="3"/>
  <c r="F639" i="3"/>
  <c r="G639" i="3"/>
  <c r="H639" i="3"/>
  <c r="A640" i="3"/>
  <c r="B640" i="3"/>
  <c r="C640" i="3"/>
  <c r="D640" i="3"/>
  <c r="E640" i="3"/>
  <c r="F640" i="3"/>
  <c r="G640" i="3"/>
  <c r="H640" i="3"/>
  <c r="A641" i="3"/>
  <c r="B641" i="3"/>
  <c r="C641" i="3"/>
  <c r="D641" i="3"/>
  <c r="E641" i="3"/>
  <c r="F641" i="3"/>
  <c r="G641" i="3"/>
  <c r="H641" i="3"/>
  <c r="A642" i="3"/>
  <c r="B642" i="3"/>
  <c r="C642" i="3"/>
  <c r="D642" i="3"/>
  <c r="E642" i="3"/>
  <c r="F642" i="3"/>
  <c r="G642" i="3"/>
  <c r="H642" i="3"/>
  <c r="A643" i="3"/>
  <c r="B643" i="3"/>
  <c r="C643" i="3"/>
  <c r="D643" i="3"/>
  <c r="E643" i="3"/>
  <c r="F643" i="3"/>
  <c r="G643" i="3"/>
  <c r="H643" i="3"/>
  <c r="A644" i="3"/>
  <c r="B644" i="3"/>
  <c r="C644" i="3"/>
  <c r="D644" i="3"/>
  <c r="E644" i="3"/>
  <c r="F644" i="3"/>
  <c r="G644" i="3"/>
  <c r="H644" i="3"/>
  <c r="A645" i="3"/>
  <c r="B645" i="3"/>
  <c r="C645" i="3"/>
  <c r="D645" i="3"/>
  <c r="E645" i="3"/>
  <c r="F645" i="3"/>
  <c r="G645" i="3"/>
  <c r="H645" i="3"/>
  <c r="A646" i="3"/>
  <c r="B646" i="3"/>
  <c r="C646" i="3"/>
  <c r="D646" i="3"/>
  <c r="E646" i="3"/>
  <c r="F646" i="3"/>
  <c r="G646" i="3"/>
  <c r="H646" i="3"/>
  <c r="A647" i="3"/>
  <c r="B647" i="3"/>
  <c r="C647" i="3"/>
  <c r="D647" i="3"/>
  <c r="E647" i="3"/>
  <c r="F647" i="3"/>
  <c r="G647" i="3"/>
  <c r="H647" i="3"/>
  <c r="A648" i="3"/>
  <c r="B648" i="3"/>
  <c r="C648" i="3"/>
  <c r="D648" i="3"/>
  <c r="E648" i="3"/>
  <c r="F648" i="3"/>
  <c r="G648" i="3"/>
  <c r="H648" i="3"/>
  <c r="A649" i="3"/>
  <c r="B649" i="3"/>
  <c r="C649" i="3"/>
  <c r="D649" i="3"/>
  <c r="E649" i="3"/>
  <c r="F649" i="3"/>
  <c r="G649" i="3"/>
  <c r="H649" i="3"/>
  <c r="A650" i="3"/>
  <c r="B650" i="3"/>
  <c r="C650" i="3"/>
  <c r="D650" i="3"/>
  <c r="E650" i="3"/>
  <c r="F650" i="3"/>
  <c r="G650" i="3"/>
  <c r="H650" i="3"/>
  <c r="A651" i="3"/>
  <c r="B651" i="3"/>
  <c r="C651" i="3"/>
  <c r="D651" i="3"/>
  <c r="E651" i="3"/>
  <c r="F651" i="3"/>
  <c r="G651" i="3"/>
  <c r="H651" i="3"/>
  <c r="A652" i="3"/>
  <c r="B652" i="3"/>
  <c r="C652" i="3"/>
  <c r="D652" i="3"/>
  <c r="E652" i="3"/>
  <c r="F652" i="3"/>
  <c r="G652" i="3"/>
  <c r="H652" i="3"/>
  <c r="A653" i="3"/>
  <c r="B653" i="3"/>
  <c r="C653" i="3"/>
  <c r="D653" i="3"/>
  <c r="E653" i="3"/>
  <c r="F653" i="3"/>
  <c r="G653" i="3"/>
  <c r="H653" i="3"/>
  <c r="A654" i="3"/>
  <c r="B654" i="3"/>
  <c r="C654" i="3"/>
  <c r="D654" i="3"/>
  <c r="E654" i="3"/>
  <c r="F654" i="3"/>
  <c r="G654" i="3"/>
  <c r="H654" i="3"/>
  <c r="A655" i="3"/>
  <c r="B655" i="3"/>
  <c r="C655" i="3"/>
  <c r="D655" i="3"/>
  <c r="E655" i="3"/>
  <c r="F655" i="3"/>
  <c r="G655" i="3"/>
  <c r="H655" i="3"/>
  <c r="A656" i="3"/>
  <c r="B656" i="3"/>
  <c r="C656" i="3"/>
  <c r="D656" i="3"/>
  <c r="E656" i="3"/>
  <c r="F656" i="3"/>
  <c r="G656" i="3"/>
  <c r="H656" i="3"/>
  <c r="A657" i="3"/>
  <c r="B657" i="3"/>
  <c r="C657" i="3"/>
  <c r="D657" i="3"/>
  <c r="E657" i="3"/>
  <c r="F657" i="3"/>
  <c r="G657" i="3"/>
  <c r="H657" i="3"/>
  <c r="A658" i="3"/>
  <c r="B658" i="3"/>
  <c r="C658" i="3"/>
  <c r="D658" i="3"/>
  <c r="E658" i="3"/>
  <c r="F658" i="3"/>
  <c r="G658" i="3"/>
  <c r="H658" i="3"/>
  <c r="A659" i="3"/>
  <c r="B659" i="3"/>
  <c r="C659" i="3"/>
  <c r="D659" i="3"/>
  <c r="E659" i="3"/>
  <c r="F659" i="3"/>
  <c r="G659" i="3"/>
  <c r="H659" i="3"/>
  <c r="A660" i="3"/>
  <c r="B660" i="3"/>
  <c r="C660" i="3"/>
  <c r="D660" i="3"/>
  <c r="E660" i="3"/>
  <c r="F660" i="3"/>
  <c r="G660" i="3"/>
  <c r="H660" i="3"/>
  <c r="A661" i="3"/>
  <c r="B661" i="3"/>
  <c r="C661" i="3"/>
  <c r="D661" i="3"/>
  <c r="E661" i="3"/>
  <c r="F661" i="3"/>
  <c r="G661" i="3"/>
  <c r="H661" i="3"/>
  <c r="A662" i="3"/>
  <c r="B662" i="3"/>
  <c r="C662" i="3"/>
  <c r="D662" i="3"/>
  <c r="E662" i="3"/>
  <c r="F662" i="3"/>
  <c r="G662" i="3"/>
  <c r="H662" i="3"/>
  <c r="A663" i="3"/>
  <c r="B663" i="3"/>
  <c r="C663" i="3"/>
  <c r="D663" i="3"/>
  <c r="E663" i="3"/>
  <c r="F663" i="3"/>
  <c r="G663" i="3"/>
  <c r="H663" i="3"/>
  <c r="A664" i="3"/>
  <c r="B664" i="3"/>
  <c r="C664" i="3"/>
  <c r="D664" i="3"/>
  <c r="E664" i="3"/>
  <c r="F664" i="3"/>
  <c r="G664" i="3"/>
  <c r="H664" i="3"/>
  <c r="A665" i="3"/>
  <c r="B665" i="3"/>
  <c r="C665" i="3"/>
  <c r="D665" i="3"/>
  <c r="E665" i="3"/>
  <c r="F665" i="3"/>
  <c r="G665" i="3"/>
  <c r="H665" i="3"/>
  <c r="A666" i="3"/>
  <c r="B666" i="3"/>
  <c r="C666" i="3"/>
  <c r="D666" i="3"/>
  <c r="E666" i="3"/>
  <c r="F666" i="3"/>
  <c r="G666" i="3"/>
  <c r="H666" i="3"/>
  <c r="A667" i="3"/>
  <c r="B667" i="3"/>
  <c r="C667" i="3"/>
  <c r="D667" i="3"/>
  <c r="E667" i="3"/>
  <c r="F667" i="3"/>
  <c r="G667" i="3"/>
  <c r="H667" i="3"/>
  <c r="A668" i="3"/>
  <c r="B668" i="3"/>
  <c r="C668" i="3"/>
  <c r="D668" i="3"/>
  <c r="E668" i="3"/>
  <c r="F668" i="3"/>
  <c r="G668" i="3"/>
  <c r="H668" i="3"/>
  <c r="A669" i="3"/>
  <c r="B669" i="3"/>
  <c r="C669" i="3"/>
  <c r="D669" i="3"/>
  <c r="E669" i="3"/>
  <c r="F669" i="3"/>
  <c r="G669" i="3"/>
  <c r="H669" i="3"/>
  <c r="A670" i="3"/>
  <c r="B670" i="3"/>
  <c r="C670" i="3"/>
  <c r="D670" i="3"/>
  <c r="E670" i="3"/>
  <c r="F670" i="3"/>
  <c r="G670" i="3"/>
  <c r="H670" i="3"/>
  <c r="A671" i="3"/>
  <c r="B671" i="3"/>
  <c r="C671" i="3"/>
  <c r="D671" i="3"/>
  <c r="E671" i="3"/>
  <c r="F671" i="3"/>
  <c r="G671" i="3"/>
  <c r="H671" i="3"/>
  <c r="A672" i="3"/>
  <c r="B672" i="3"/>
  <c r="C672" i="3"/>
  <c r="D672" i="3"/>
  <c r="E672" i="3"/>
  <c r="F672" i="3"/>
  <c r="G672" i="3"/>
  <c r="H672" i="3"/>
  <c r="A673" i="3"/>
  <c r="B673" i="3"/>
  <c r="C673" i="3"/>
  <c r="D673" i="3"/>
  <c r="E673" i="3"/>
  <c r="F673" i="3"/>
  <c r="G673" i="3"/>
  <c r="H673" i="3"/>
  <c r="A674" i="3"/>
  <c r="B674" i="3"/>
  <c r="C674" i="3"/>
  <c r="D674" i="3"/>
  <c r="E674" i="3"/>
  <c r="F674" i="3"/>
  <c r="G674" i="3"/>
  <c r="H674" i="3"/>
  <c r="A675" i="3"/>
  <c r="B675" i="3"/>
  <c r="C675" i="3"/>
  <c r="D675" i="3"/>
  <c r="E675" i="3"/>
  <c r="F675" i="3"/>
  <c r="G675" i="3"/>
  <c r="H675" i="3"/>
  <c r="A676" i="3"/>
  <c r="B676" i="3"/>
  <c r="C676" i="3"/>
  <c r="D676" i="3"/>
  <c r="E676" i="3"/>
  <c r="F676" i="3"/>
  <c r="G676" i="3"/>
  <c r="H676" i="3"/>
  <c r="A677" i="3"/>
  <c r="B677" i="3"/>
  <c r="C677" i="3"/>
  <c r="D677" i="3"/>
  <c r="E677" i="3"/>
  <c r="F677" i="3"/>
  <c r="G677" i="3"/>
  <c r="H677" i="3"/>
  <c r="A678" i="3"/>
  <c r="B678" i="3"/>
  <c r="C678" i="3"/>
  <c r="D678" i="3"/>
  <c r="E678" i="3"/>
  <c r="F678" i="3"/>
  <c r="G678" i="3"/>
  <c r="H678" i="3"/>
  <c r="A679" i="3"/>
  <c r="B679" i="3"/>
  <c r="C679" i="3"/>
  <c r="D679" i="3"/>
  <c r="E679" i="3"/>
  <c r="F679" i="3"/>
  <c r="G679" i="3"/>
  <c r="H679" i="3"/>
  <c r="A680" i="3"/>
  <c r="B680" i="3"/>
  <c r="C680" i="3"/>
  <c r="D680" i="3"/>
  <c r="E680" i="3"/>
  <c r="F680" i="3"/>
  <c r="G680" i="3"/>
  <c r="H680" i="3"/>
  <c r="A681" i="3"/>
  <c r="B681" i="3"/>
  <c r="C681" i="3"/>
  <c r="D681" i="3"/>
  <c r="E681" i="3"/>
  <c r="F681" i="3"/>
  <c r="G681" i="3"/>
  <c r="H681" i="3"/>
  <c r="A682" i="3"/>
  <c r="B682" i="3"/>
  <c r="C682" i="3"/>
  <c r="D682" i="3"/>
  <c r="E682" i="3"/>
  <c r="F682" i="3"/>
  <c r="G682" i="3"/>
  <c r="H682" i="3"/>
  <c r="A683" i="3"/>
  <c r="B683" i="3"/>
  <c r="C683" i="3"/>
  <c r="D683" i="3"/>
  <c r="E683" i="3"/>
  <c r="F683" i="3"/>
  <c r="G683" i="3"/>
  <c r="H683" i="3"/>
  <c r="A684" i="3"/>
  <c r="B684" i="3"/>
  <c r="C684" i="3"/>
  <c r="D684" i="3"/>
  <c r="E684" i="3"/>
  <c r="F684" i="3"/>
  <c r="G684" i="3"/>
  <c r="H684" i="3"/>
  <c r="A685" i="3"/>
  <c r="B685" i="3"/>
  <c r="C685" i="3"/>
  <c r="D685" i="3"/>
  <c r="E685" i="3"/>
  <c r="F685" i="3"/>
  <c r="G685" i="3"/>
  <c r="H685" i="3"/>
  <c r="A686" i="3"/>
  <c r="B686" i="3"/>
  <c r="C686" i="3"/>
  <c r="D686" i="3"/>
  <c r="E686" i="3"/>
  <c r="F686" i="3"/>
  <c r="G686" i="3"/>
  <c r="H686" i="3"/>
  <c r="A687" i="3"/>
  <c r="B687" i="3"/>
  <c r="C687" i="3"/>
  <c r="D687" i="3"/>
  <c r="E687" i="3"/>
  <c r="F687" i="3"/>
  <c r="G687" i="3"/>
  <c r="H687" i="3"/>
  <c r="A688" i="3"/>
  <c r="B688" i="3"/>
  <c r="C688" i="3"/>
  <c r="D688" i="3"/>
  <c r="E688" i="3"/>
  <c r="F688" i="3"/>
  <c r="G688" i="3"/>
  <c r="H688" i="3"/>
  <c r="A689" i="3"/>
  <c r="B689" i="3"/>
  <c r="C689" i="3"/>
  <c r="D689" i="3"/>
  <c r="E689" i="3"/>
  <c r="F689" i="3"/>
  <c r="G689" i="3"/>
  <c r="H689" i="3"/>
  <c r="A690" i="3"/>
  <c r="B690" i="3"/>
  <c r="C690" i="3"/>
  <c r="D690" i="3"/>
  <c r="E690" i="3"/>
  <c r="F690" i="3"/>
  <c r="G690" i="3"/>
  <c r="H690" i="3"/>
  <c r="A691" i="3"/>
  <c r="B691" i="3"/>
  <c r="C691" i="3"/>
  <c r="D691" i="3"/>
  <c r="E691" i="3"/>
  <c r="F691" i="3"/>
  <c r="G691" i="3"/>
  <c r="H691" i="3"/>
  <c r="A692" i="3"/>
  <c r="B692" i="3"/>
  <c r="C692" i="3"/>
  <c r="D692" i="3"/>
  <c r="E692" i="3"/>
  <c r="F692" i="3"/>
  <c r="G692" i="3"/>
  <c r="H692" i="3"/>
  <c r="A693" i="3"/>
  <c r="B693" i="3"/>
  <c r="C693" i="3"/>
  <c r="D693" i="3"/>
  <c r="E693" i="3"/>
  <c r="F693" i="3"/>
  <c r="G693" i="3"/>
  <c r="H693" i="3"/>
  <c r="A694" i="3"/>
  <c r="B694" i="3"/>
  <c r="C694" i="3"/>
  <c r="D694" i="3"/>
  <c r="E694" i="3"/>
  <c r="F694" i="3"/>
  <c r="G694" i="3"/>
  <c r="H694" i="3"/>
  <c r="A695" i="3"/>
  <c r="B695" i="3"/>
  <c r="C695" i="3"/>
  <c r="D695" i="3"/>
  <c r="E695" i="3"/>
  <c r="F695" i="3"/>
  <c r="G695" i="3"/>
  <c r="H695" i="3"/>
  <c r="A696" i="3"/>
  <c r="B696" i="3"/>
  <c r="C696" i="3"/>
  <c r="D696" i="3"/>
  <c r="E696" i="3"/>
  <c r="F696" i="3"/>
  <c r="G696" i="3"/>
  <c r="H696" i="3"/>
  <c r="A697" i="3"/>
  <c r="B697" i="3"/>
  <c r="C697" i="3"/>
  <c r="D697" i="3"/>
  <c r="E697" i="3"/>
  <c r="F697" i="3"/>
  <c r="G697" i="3"/>
  <c r="H697" i="3"/>
  <c r="A698" i="3"/>
  <c r="B698" i="3"/>
  <c r="C698" i="3"/>
  <c r="D698" i="3"/>
  <c r="E698" i="3"/>
  <c r="F698" i="3"/>
  <c r="G698" i="3"/>
  <c r="H698" i="3"/>
  <c r="A699" i="3"/>
  <c r="B699" i="3"/>
  <c r="C699" i="3"/>
  <c r="D699" i="3"/>
  <c r="E699" i="3"/>
  <c r="F699" i="3"/>
  <c r="G699" i="3"/>
  <c r="H699" i="3"/>
  <c r="A700" i="3"/>
  <c r="B700" i="3"/>
  <c r="C700" i="3"/>
  <c r="D700" i="3"/>
  <c r="E700" i="3"/>
  <c r="F700" i="3"/>
  <c r="G700" i="3"/>
  <c r="H700" i="3"/>
  <c r="A701" i="3"/>
  <c r="B701" i="3"/>
  <c r="C701" i="3"/>
  <c r="D701" i="3"/>
  <c r="E701" i="3"/>
  <c r="F701" i="3"/>
  <c r="G701" i="3"/>
  <c r="H701" i="3"/>
  <c r="A702" i="3"/>
  <c r="B702" i="3"/>
  <c r="C702" i="3"/>
  <c r="D702" i="3"/>
  <c r="E702" i="3"/>
  <c r="F702" i="3"/>
  <c r="G702" i="3"/>
  <c r="H702" i="3"/>
  <c r="A703" i="3"/>
  <c r="B703" i="3"/>
  <c r="C703" i="3"/>
  <c r="D703" i="3"/>
  <c r="E703" i="3"/>
  <c r="F703" i="3"/>
  <c r="G703" i="3"/>
  <c r="H703" i="3"/>
  <c r="A704" i="3"/>
  <c r="B704" i="3"/>
  <c r="C704" i="3"/>
  <c r="D704" i="3"/>
  <c r="E704" i="3"/>
  <c r="F704" i="3"/>
  <c r="G704" i="3"/>
  <c r="H704" i="3"/>
  <c r="A705" i="3"/>
  <c r="B705" i="3"/>
  <c r="C705" i="3"/>
  <c r="D705" i="3"/>
  <c r="E705" i="3"/>
  <c r="F705" i="3"/>
  <c r="G705" i="3"/>
  <c r="H705" i="3"/>
  <c r="A706" i="3"/>
  <c r="B706" i="3"/>
  <c r="C706" i="3"/>
  <c r="D706" i="3"/>
  <c r="E706" i="3"/>
  <c r="F706" i="3"/>
  <c r="G706" i="3"/>
  <c r="H706" i="3"/>
  <c r="A707" i="3"/>
  <c r="B707" i="3"/>
  <c r="C707" i="3"/>
  <c r="D707" i="3"/>
  <c r="E707" i="3"/>
  <c r="F707" i="3"/>
  <c r="G707" i="3"/>
  <c r="H707" i="3"/>
  <c r="A708" i="3"/>
  <c r="B708" i="3"/>
  <c r="C708" i="3"/>
  <c r="D708" i="3"/>
  <c r="E708" i="3"/>
  <c r="F708" i="3"/>
  <c r="G708" i="3"/>
  <c r="H708" i="3"/>
  <c r="A709" i="3"/>
  <c r="B709" i="3"/>
  <c r="C709" i="3"/>
  <c r="D709" i="3"/>
  <c r="E709" i="3"/>
  <c r="F709" i="3"/>
  <c r="G709" i="3"/>
  <c r="H709" i="3"/>
  <c r="A710" i="3"/>
  <c r="B710" i="3"/>
  <c r="C710" i="3"/>
  <c r="D710" i="3"/>
  <c r="E710" i="3"/>
  <c r="F710" i="3"/>
  <c r="G710" i="3"/>
  <c r="H710" i="3"/>
  <c r="A711" i="3"/>
  <c r="B711" i="3"/>
  <c r="C711" i="3"/>
  <c r="D711" i="3"/>
  <c r="E711" i="3"/>
  <c r="F711" i="3"/>
  <c r="G711" i="3"/>
  <c r="H711" i="3"/>
  <c r="A712" i="3"/>
  <c r="B712" i="3"/>
  <c r="C712" i="3"/>
  <c r="D712" i="3"/>
  <c r="E712" i="3"/>
  <c r="F712" i="3"/>
  <c r="G712" i="3"/>
  <c r="H712" i="3"/>
  <c r="A713" i="3"/>
  <c r="B713" i="3"/>
  <c r="C713" i="3"/>
  <c r="D713" i="3"/>
  <c r="E713" i="3"/>
  <c r="F713" i="3"/>
  <c r="G713" i="3"/>
  <c r="H713" i="3"/>
  <c r="A714" i="3"/>
  <c r="B714" i="3"/>
  <c r="C714" i="3"/>
  <c r="D714" i="3"/>
  <c r="E714" i="3"/>
  <c r="F714" i="3"/>
  <c r="G714" i="3"/>
  <c r="H714" i="3"/>
  <c r="A715" i="3"/>
  <c r="B715" i="3"/>
  <c r="C715" i="3"/>
  <c r="D715" i="3"/>
  <c r="E715" i="3"/>
  <c r="F715" i="3"/>
  <c r="G715" i="3"/>
  <c r="H715" i="3"/>
  <c r="A716" i="3"/>
  <c r="B716" i="3"/>
  <c r="C716" i="3"/>
  <c r="D716" i="3"/>
  <c r="E716" i="3"/>
  <c r="F716" i="3"/>
  <c r="G716" i="3"/>
  <c r="H716" i="3"/>
  <c r="A717" i="3"/>
  <c r="B717" i="3"/>
  <c r="C717" i="3"/>
  <c r="D717" i="3"/>
  <c r="E717" i="3"/>
  <c r="F717" i="3"/>
  <c r="G717" i="3"/>
  <c r="H717" i="3"/>
  <c r="A718" i="3"/>
  <c r="B718" i="3"/>
  <c r="C718" i="3"/>
  <c r="D718" i="3"/>
  <c r="E718" i="3"/>
  <c r="F718" i="3"/>
  <c r="G718" i="3"/>
  <c r="H718" i="3"/>
  <c r="A719" i="3"/>
  <c r="B719" i="3"/>
  <c r="C719" i="3"/>
  <c r="D719" i="3"/>
  <c r="E719" i="3"/>
  <c r="F719" i="3"/>
  <c r="G719" i="3"/>
  <c r="H719" i="3"/>
  <c r="A720" i="3"/>
  <c r="B720" i="3"/>
  <c r="C720" i="3"/>
  <c r="D720" i="3"/>
  <c r="E720" i="3"/>
  <c r="F720" i="3"/>
  <c r="G720" i="3"/>
  <c r="H720" i="3"/>
  <c r="A721" i="3"/>
  <c r="B721" i="3"/>
  <c r="C721" i="3"/>
  <c r="D721" i="3"/>
  <c r="E721" i="3"/>
  <c r="F721" i="3"/>
  <c r="G721" i="3"/>
  <c r="H721" i="3"/>
  <c r="A722" i="3"/>
  <c r="B722" i="3"/>
  <c r="C722" i="3"/>
  <c r="D722" i="3"/>
  <c r="E722" i="3"/>
  <c r="F722" i="3"/>
  <c r="G722" i="3"/>
  <c r="H722" i="3"/>
  <c r="A723" i="3"/>
  <c r="B723" i="3"/>
  <c r="C723" i="3"/>
  <c r="D723" i="3"/>
  <c r="E723" i="3"/>
  <c r="F723" i="3"/>
  <c r="G723" i="3"/>
  <c r="H723" i="3"/>
  <c r="A724" i="3"/>
  <c r="B724" i="3"/>
  <c r="C724" i="3"/>
  <c r="D724" i="3"/>
  <c r="E724" i="3"/>
  <c r="F724" i="3"/>
  <c r="G724" i="3"/>
  <c r="H724" i="3"/>
  <c r="A725" i="3"/>
  <c r="B725" i="3"/>
  <c r="C725" i="3"/>
  <c r="D725" i="3"/>
  <c r="E725" i="3"/>
  <c r="F725" i="3"/>
  <c r="G725" i="3"/>
  <c r="H725" i="3"/>
  <c r="A726" i="3"/>
  <c r="B726" i="3"/>
  <c r="C726" i="3"/>
  <c r="D726" i="3"/>
  <c r="E726" i="3"/>
  <c r="F726" i="3"/>
  <c r="G726" i="3"/>
  <c r="H726" i="3"/>
  <c r="A727" i="3"/>
  <c r="B727" i="3"/>
  <c r="C727" i="3"/>
  <c r="D727" i="3"/>
  <c r="E727" i="3"/>
  <c r="F727" i="3"/>
  <c r="G727" i="3"/>
  <c r="H727" i="3"/>
  <c r="A728" i="3"/>
  <c r="B728" i="3"/>
  <c r="C728" i="3"/>
  <c r="D728" i="3"/>
  <c r="E728" i="3"/>
  <c r="F728" i="3"/>
  <c r="G728" i="3"/>
  <c r="H728" i="3"/>
  <c r="A729" i="3"/>
  <c r="B729" i="3"/>
  <c r="C729" i="3"/>
  <c r="D729" i="3"/>
  <c r="E729" i="3"/>
  <c r="F729" i="3"/>
  <c r="G729" i="3"/>
  <c r="H729" i="3"/>
  <c r="A730" i="3"/>
  <c r="B730" i="3"/>
  <c r="C730" i="3"/>
  <c r="D730" i="3"/>
  <c r="E730" i="3"/>
  <c r="F730" i="3"/>
  <c r="G730" i="3"/>
  <c r="H730" i="3"/>
  <c r="A731" i="3"/>
  <c r="B731" i="3"/>
  <c r="C731" i="3"/>
  <c r="D731" i="3"/>
  <c r="E731" i="3"/>
  <c r="F731" i="3"/>
  <c r="G731" i="3"/>
  <c r="H731" i="3"/>
  <c r="A732" i="3"/>
  <c r="B732" i="3"/>
  <c r="C732" i="3"/>
  <c r="D732" i="3"/>
  <c r="E732" i="3"/>
  <c r="F732" i="3"/>
  <c r="G732" i="3"/>
  <c r="H732" i="3"/>
  <c r="A733" i="3"/>
  <c r="B733" i="3"/>
  <c r="C733" i="3"/>
  <c r="D733" i="3"/>
  <c r="E733" i="3"/>
  <c r="F733" i="3"/>
  <c r="G733" i="3"/>
  <c r="H733" i="3"/>
  <c r="A734" i="3"/>
  <c r="B734" i="3"/>
  <c r="C734" i="3"/>
  <c r="D734" i="3"/>
  <c r="E734" i="3"/>
  <c r="F734" i="3"/>
  <c r="G734" i="3"/>
  <c r="H734" i="3"/>
  <c r="A735" i="3"/>
  <c r="B735" i="3"/>
  <c r="C735" i="3"/>
  <c r="D735" i="3"/>
  <c r="E735" i="3"/>
  <c r="F735" i="3"/>
  <c r="G735" i="3"/>
  <c r="H735" i="3"/>
  <c r="A736" i="3"/>
  <c r="B736" i="3"/>
  <c r="C736" i="3"/>
  <c r="D736" i="3"/>
  <c r="E736" i="3"/>
  <c r="F736" i="3"/>
  <c r="G736" i="3"/>
  <c r="H736" i="3"/>
  <c r="A737" i="3"/>
  <c r="B737" i="3"/>
  <c r="C737" i="3"/>
  <c r="D737" i="3"/>
  <c r="E737" i="3"/>
  <c r="F737" i="3"/>
  <c r="G737" i="3"/>
  <c r="H737" i="3"/>
  <c r="A738" i="3"/>
  <c r="B738" i="3"/>
  <c r="C738" i="3"/>
  <c r="D738" i="3"/>
  <c r="E738" i="3"/>
  <c r="F738" i="3"/>
  <c r="G738" i="3"/>
  <c r="H738" i="3"/>
  <c r="A739" i="3"/>
  <c r="B739" i="3"/>
  <c r="C739" i="3"/>
  <c r="D739" i="3"/>
  <c r="E739" i="3"/>
  <c r="F739" i="3"/>
  <c r="G739" i="3"/>
  <c r="H739" i="3"/>
  <c r="A740" i="3"/>
  <c r="B740" i="3"/>
  <c r="C740" i="3"/>
  <c r="D740" i="3"/>
  <c r="E740" i="3"/>
  <c r="F740" i="3"/>
  <c r="G740" i="3"/>
  <c r="H740" i="3"/>
  <c r="A741" i="3"/>
  <c r="B741" i="3"/>
  <c r="C741" i="3"/>
  <c r="D741" i="3"/>
  <c r="E741" i="3"/>
  <c r="F741" i="3"/>
  <c r="G741" i="3"/>
  <c r="H741" i="3"/>
  <c r="A742" i="3"/>
  <c r="B742" i="3"/>
  <c r="C742" i="3"/>
  <c r="D742" i="3"/>
  <c r="E742" i="3"/>
  <c r="F742" i="3"/>
  <c r="G742" i="3"/>
  <c r="H742" i="3"/>
  <c r="A743" i="3"/>
  <c r="B743" i="3"/>
  <c r="C743" i="3"/>
  <c r="D743" i="3"/>
  <c r="E743" i="3"/>
  <c r="F743" i="3"/>
  <c r="G743" i="3"/>
  <c r="H743" i="3"/>
  <c r="A744" i="3"/>
  <c r="B744" i="3"/>
  <c r="C744" i="3"/>
  <c r="D744" i="3"/>
  <c r="E744" i="3"/>
  <c r="F744" i="3"/>
  <c r="G744" i="3"/>
  <c r="H744" i="3"/>
  <c r="A745" i="3"/>
  <c r="B745" i="3"/>
  <c r="C745" i="3"/>
  <c r="D745" i="3"/>
  <c r="E745" i="3"/>
  <c r="F745" i="3"/>
  <c r="G745" i="3"/>
  <c r="H745" i="3"/>
  <c r="A746" i="3"/>
  <c r="B746" i="3"/>
  <c r="C746" i="3"/>
  <c r="D746" i="3"/>
  <c r="E746" i="3"/>
  <c r="F746" i="3"/>
  <c r="G746" i="3"/>
  <c r="H746" i="3"/>
  <c r="A747" i="3"/>
  <c r="B747" i="3"/>
  <c r="C747" i="3"/>
  <c r="D747" i="3"/>
  <c r="E747" i="3"/>
  <c r="F747" i="3"/>
  <c r="G747" i="3"/>
  <c r="H747" i="3"/>
  <c r="A748" i="3"/>
  <c r="B748" i="3"/>
  <c r="C748" i="3"/>
  <c r="D748" i="3"/>
  <c r="E748" i="3"/>
  <c r="F748" i="3"/>
  <c r="G748" i="3"/>
  <c r="H748" i="3"/>
  <c r="A749" i="3"/>
  <c r="B749" i="3"/>
  <c r="C749" i="3"/>
  <c r="D749" i="3"/>
  <c r="E749" i="3"/>
  <c r="F749" i="3"/>
  <c r="G749" i="3"/>
  <c r="H749" i="3"/>
  <c r="A750" i="3"/>
  <c r="B750" i="3"/>
  <c r="C750" i="3"/>
  <c r="D750" i="3"/>
  <c r="E750" i="3"/>
  <c r="F750" i="3"/>
  <c r="G750" i="3"/>
  <c r="H750" i="3"/>
  <c r="A751" i="3"/>
  <c r="B751" i="3"/>
  <c r="C751" i="3"/>
  <c r="D751" i="3"/>
  <c r="E751" i="3"/>
  <c r="F751" i="3"/>
  <c r="G751" i="3"/>
  <c r="H751" i="3"/>
  <c r="A752" i="3"/>
  <c r="B752" i="3"/>
  <c r="C752" i="3"/>
  <c r="D752" i="3"/>
  <c r="E752" i="3"/>
  <c r="F752" i="3"/>
  <c r="G752" i="3"/>
  <c r="H752" i="3"/>
  <c r="A753" i="3"/>
  <c r="B753" i="3"/>
  <c r="C753" i="3"/>
  <c r="D753" i="3"/>
  <c r="E753" i="3"/>
  <c r="F753" i="3"/>
  <c r="G753" i="3"/>
  <c r="H753" i="3"/>
  <c r="A754" i="3"/>
  <c r="B754" i="3"/>
  <c r="C754" i="3"/>
  <c r="D754" i="3"/>
  <c r="E754" i="3"/>
  <c r="F754" i="3"/>
  <c r="G754" i="3"/>
  <c r="H754" i="3"/>
  <c r="A755" i="3"/>
  <c r="B755" i="3"/>
  <c r="C755" i="3"/>
  <c r="D755" i="3"/>
  <c r="E755" i="3"/>
  <c r="F755" i="3"/>
  <c r="G755" i="3"/>
  <c r="H755" i="3"/>
  <c r="A756" i="3"/>
  <c r="B756" i="3"/>
  <c r="C756" i="3"/>
  <c r="D756" i="3"/>
  <c r="E756" i="3"/>
  <c r="F756" i="3"/>
  <c r="G756" i="3"/>
  <c r="H756" i="3"/>
  <c r="A757" i="3"/>
  <c r="B757" i="3"/>
  <c r="C757" i="3"/>
  <c r="D757" i="3"/>
  <c r="E757" i="3"/>
  <c r="F757" i="3"/>
  <c r="G757" i="3"/>
  <c r="H757" i="3"/>
  <c r="A758" i="3"/>
  <c r="B758" i="3"/>
  <c r="C758" i="3"/>
  <c r="D758" i="3"/>
  <c r="E758" i="3"/>
  <c r="F758" i="3"/>
  <c r="G758" i="3"/>
  <c r="H758" i="3"/>
  <c r="A759" i="3"/>
  <c r="B759" i="3"/>
  <c r="C759" i="3"/>
  <c r="D759" i="3"/>
  <c r="E759" i="3"/>
  <c r="F759" i="3"/>
  <c r="G759" i="3"/>
  <c r="H759" i="3"/>
  <c r="A760" i="3"/>
  <c r="B760" i="3"/>
  <c r="C760" i="3"/>
  <c r="D760" i="3"/>
  <c r="E760" i="3"/>
  <c r="F760" i="3"/>
  <c r="G760" i="3"/>
  <c r="H760" i="3"/>
  <c r="A761" i="3"/>
  <c r="B761" i="3"/>
  <c r="C761" i="3"/>
  <c r="D761" i="3"/>
  <c r="E761" i="3"/>
  <c r="F761" i="3"/>
  <c r="G761" i="3"/>
  <c r="H761" i="3"/>
  <c r="A762" i="3"/>
  <c r="B762" i="3"/>
  <c r="C762" i="3"/>
  <c r="D762" i="3"/>
  <c r="E762" i="3"/>
  <c r="F762" i="3"/>
  <c r="G762" i="3"/>
  <c r="H762" i="3"/>
  <c r="A763" i="3"/>
  <c r="B763" i="3"/>
  <c r="C763" i="3"/>
  <c r="D763" i="3"/>
  <c r="E763" i="3"/>
  <c r="F763" i="3"/>
  <c r="G763" i="3"/>
  <c r="H763" i="3"/>
  <c r="A764" i="3"/>
  <c r="B764" i="3"/>
  <c r="C764" i="3"/>
  <c r="D764" i="3"/>
  <c r="E764" i="3"/>
  <c r="F764" i="3"/>
  <c r="G764" i="3"/>
  <c r="H764" i="3"/>
  <c r="A765" i="3"/>
  <c r="B765" i="3"/>
  <c r="C765" i="3"/>
  <c r="D765" i="3"/>
  <c r="E765" i="3"/>
  <c r="F765" i="3"/>
  <c r="G765" i="3"/>
  <c r="H765" i="3"/>
  <c r="A766" i="3"/>
  <c r="B766" i="3"/>
  <c r="C766" i="3"/>
  <c r="D766" i="3"/>
  <c r="E766" i="3"/>
  <c r="F766" i="3"/>
  <c r="G766" i="3"/>
  <c r="H766" i="3"/>
  <c r="A767" i="3"/>
  <c r="B767" i="3"/>
  <c r="C767" i="3"/>
  <c r="D767" i="3"/>
  <c r="E767" i="3"/>
  <c r="F767" i="3"/>
  <c r="G767" i="3"/>
  <c r="H767" i="3"/>
  <c r="A768" i="3"/>
  <c r="B768" i="3"/>
  <c r="C768" i="3"/>
  <c r="D768" i="3"/>
  <c r="E768" i="3"/>
  <c r="F768" i="3"/>
  <c r="G768" i="3"/>
  <c r="H768" i="3"/>
  <c r="A769" i="3"/>
  <c r="B769" i="3"/>
  <c r="C769" i="3"/>
  <c r="D769" i="3"/>
  <c r="E769" i="3"/>
  <c r="F769" i="3"/>
  <c r="G769" i="3"/>
  <c r="H769" i="3"/>
  <c r="A770" i="3"/>
  <c r="B770" i="3"/>
  <c r="C770" i="3"/>
  <c r="D770" i="3"/>
  <c r="E770" i="3"/>
  <c r="F770" i="3"/>
  <c r="G770" i="3"/>
  <c r="H770" i="3"/>
  <c r="A771" i="3"/>
  <c r="B771" i="3"/>
  <c r="C771" i="3"/>
  <c r="D771" i="3"/>
  <c r="E771" i="3"/>
  <c r="F771" i="3"/>
  <c r="G771" i="3"/>
  <c r="H771" i="3"/>
  <c r="A772" i="3"/>
  <c r="B772" i="3"/>
  <c r="C772" i="3"/>
  <c r="D772" i="3"/>
  <c r="E772" i="3"/>
  <c r="F772" i="3"/>
  <c r="G772" i="3"/>
  <c r="H772" i="3"/>
  <c r="A773" i="3"/>
  <c r="B773" i="3"/>
  <c r="C773" i="3"/>
  <c r="D773" i="3"/>
  <c r="E773" i="3"/>
  <c r="F773" i="3"/>
  <c r="G773" i="3"/>
  <c r="H773" i="3"/>
  <c r="A774" i="3"/>
  <c r="B774" i="3"/>
  <c r="C774" i="3"/>
  <c r="D774" i="3"/>
  <c r="E774" i="3"/>
  <c r="F774" i="3"/>
  <c r="G774" i="3"/>
  <c r="H774" i="3"/>
  <c r="A775" i="3"/>
  <c r="B775" i="3"/>
  <c r="C775" i="3"/>
  <c r="D775" i="3"/>
  <c r="E775" i="3"/>
  <c r="F775" i="3"/>
  <c r="G775" i="3"/>
  <c r="H775" i="3"/>
  <c r="A776" i="3"/>
  <c r="B776" i="3"/>
  <c r="C776" i="3"/>
  <c r="D776" i="3"/>
  <c r="E776" i="3"/>
  <c r="F776" i="3"/>
  <c r="G776" i="3"/>
  <c r="H776" i="3"/>
  <c r="A777" i="3"/>
  <c r="B777" i="3"/>
  <c r="C777" i="3"/>
  <c r="D777" i="3"/>
  <c r="E777" i="3"/>
  <c r="F777" i="3"/>
  <c r="G777" i="3"/>
  <c r="H777" i="3"/>
  <c r="A778" i="3"/>
  <c r="B778" i="3"/>
  <c r="C778" i="3"/>
  <c r="D778" i="3"/>
  <c r="E778" i="3"/>
  <c r="F778" i="3"/>
  <c r="G778" i="3"/>
  <c r="H778" i="3"/>
  <c r="A779" i="3"/>
  <c r="B779" i="3"/>
  <c r="C779" i="3"/>
  <c r="D779" i="3"/>
  <c r="E779" i="3"/>
  <c r="F779" i="3"/>
  <c r="G779" i="3"/>
  <c r="H779" i="3"/>
  <c r="A780" i="3"/>
  <c r="B780" i="3"/>
  <c r="C780" i="3"/>
  <c r="D780" i="3"/>
  <c r="E780" i="3"/>
  <c r="F780" i="3"/>
  <c r="G780" i="3"/>
  <c r="H780" i="3"/>
  <c r="A781" i="3"/>
  <c r="B781" i="3"/>
  <c r="C781" i="3"/>
  <c r="D781" i="3"/>
  <c r="E781" i="3"/>
  <c r="F781" i="3"/>
  <c r="G781" i="3"/>
  <c r="H781" i="3"/>
  <c r="A782" i="3"/>
  <c r="B782" i="3"/>
  <c r="C782" i="3"/>
  <c r="D782" i="3"/>
  <c r="E782" i="3"/>
  <c r="F782" i="3"/>
  <c r="G782" i="3"/>
  <c r="H782" i="3"/>
  <c r="A783" i="3"/>
  <c r="B783" i="3"/>
  <c r="C783" i="3"/>
  <c r="D783" i="3"/>
  <c r="E783" i="3"/>
  <c r="F783" i="3"/>
  <c r="G783" i="3"/>
  <c r="H783" i="3"/>
  <c r="A784" i="3"/>
  <c r="B784" i="3"/>
  <c r="C784" i="3"/>
  <c r="D784" i="3"/>
  <c r="E784" i="3"/>
  <c r="F784" i="3"/>
  <c r="G784" i="3"/>
  <c r="H784" i="3"/>
  <c r="A785" i="3"/>
  <c r="B785" i="3"/>
  <c r="C785" i="3"/>
  <c r="D785" i="3"/>
  <c r="E785" i="3"/>
  <c r="F785" i="3"/>
  <c r="G785" i="3"/>
  <c r="H785" i="3"/>
  <c r="A786" i="3"/>
  <c r="B786" i="3"/>
  <c r="C786" i="3"/>
  <c r="D786" i="3"/>
  <c r="E786" i="3"/>
  <c r="F786" i="3"/>
  <c r="G786" i="3"/>
  <c r="H786" i="3"/>
  <c r="A787" i="3"/>
  <c r="B787" i="3"/>
  <c r="C787" i="3"/>
  <c r="D787" i="3"/>
  <c r="E787" i="3"/>
  <c r="F787" i="3"/>
  <c r="G787" i="3"/>
  <c r="H787" i="3"/>
  <c r="A788" i="3"/>
  <c r="B788" i="3"/>
  <c r="C788" i="3"/>
  <c r="D788" i="3"/>
  <c r="E788" i="3"/>
  <c r="F788" i="3"/>
  <c r="G788" i="3"/>
  <c r="H788" i="3"/>
  <c r="A789" i="3"/>
  <c r="B789" i="3"/>
  <c r="C789" i="3"/>
  <c r="D789" i="3"/>
  <c r="E789" i="3"/>
  <c r="F789" i="3"/>
  <c r="G789" i="3"/>
  <c r="H789" i="3"/>
  <c r="A790" i="3"/>
  <c r="B790" i="3"/>
  <c r="C790" i="3"/>
  <c r="D790" i="3"/>
  <c r="E790" i="3"/>
  <c r="F790" i="3"/>
  <c r="G790" i="3"/>
  <c r="H790" i="3"/>
  <c r="A791" i="3"/>
  <c r="B791" i="3"/>
  <c r="C791" i="3"/>
  <c r="D791" i="3"/>
  <c r="E791" i="3"/>
  <c r="F791" i="3"/>
  <c r="G791" i="3"/>
  <c r="H791" i="3"/>
  <c r="A792" i="3"/>
  <c r="B792" i="3"/>
  <c r="C792" i="3"/>
  <c r="D792" i="3"/>
  <c r="E792" i="3"/>
  <c r="F792" i="3"/>
  <c r="G792" i="3"/>
  <c r="H792" i="3"/>
  <c r="A793" i="3"/>
  <c r="B793" i="3"/>
  <c r="C793" i="3"/>
  <c r="D793" i="3"/>
  <c r="E793" i="3"/>
  <c r="F793" i="3"/>
  <c r="G793" i="3"/>
  <c r="H793" i="3"/>
  <c r="A794" i="3"/>
  <c r="B794" i="3"/>
  <c r="C794" i="3"/>
  <c r="D794" i="3"/>
  <c r="E794" i="3"/>
  <c r="F794" i="3"/>
  <c r="G794" i="3"/>
  <c r="H794" i="3"/>
  <c r="A795" i="3"/>
  <c r="B795" i="3"/>
  <c r="C795" i="3"/>
  <c r="D795" i="3"/>
  <c r="E795" i="3"/>
  <c r="F795" i="3"/>
  <c r="G795" i="3"/>
  <c r="H795" i="3"/>
  <c r="A796" i="3"/>
  <c r="B796" i="3"/>
  <c r="C796" i="3"/>
  <c r="D796" i="3"/>
  <c r="E796" i="3"/>
  <c r="F796" i="3"/>
  <c r="G796" i="3"/>
  <c r="H796" i="3"/>
  <c r="A797" i="3"/>
  <c r="B797" i="3"/>
  <c r="C797" i="3"/>
  <c r="D797" i="3"/>
  <c r="E797" i="3"/>
  <c r="F797" i="3"/>
  <c r="G797" i="3"/>
  <c r="H797" i="3"/>
  <c r="A798" i="3"/>
  <c r="B798" i="3"/>
  <c r="C798" i="3"/>
  <c r="D798" i="3"/>
  <c r="E798" i="3"/>
  <c r="F798" i="3"/>
  <c r="G798" i="3"/>
  <c r="H798" i="3"/>
  <c r="A799" i="3"/>
  <c r="B799" i="3"/>
  <c r="C799" i="3"/>
  <c r="D799" i="3"/>
  <c r="E799" i="3"/>
  <c r="F799" i="3"/>
  <c r="G799" i="3"/>
  <c r="H799" i="3"/>
  <c r="A800" i="3"/>
  <c r="B800" i="3"/>
  <c r="C800" i="3"/>
  <c r="D800" i="3"/>
  <c r="E800" i="3"/>
  <c r="F800" i="3"/>
  <c r="G800" i="3"/>
  <c r="H800" i="3"/>
  <c r="A801" i="3"/>
  <c r="B801" i="3"/>
  <c r="C801" i="3"/>
  <c r="D801" i="3"/>
  <c r="E801" i="3"/>
  <c r="F801" i="3"/>
  <c r="G801" i="3"/>
  <c r="H801" i="3"/>
  <c r="A802" i="3"/>
  <c r="B802" i="3"/>
  <c r="C802" i="3"/>
  <c r="D802" i="3"/>
  <c r="E802" i="3"/>
  <c r="F802" i="3"/>
  <c r="G802" i="3"/>
  <c r="H802" i="3"/>
  <c r="A803" i="3"/>
  <c r="B803" i="3"/>
  <c r="C803" i="3"/>
  <c r="D803" i="3"/>
  <c r="E803" i="3"/>
  <c r="F803" i="3"/>
  <c r="G803" i="3"/>
  <c r="H803" i="3"/>
  <c r="A804" i="3"/>
  <c r="B804" i="3"/>
  <c r="C804" i="3"/>
  <c r="D804" i="3"/>
  <c r="E804" i="3"/>
  <c r="F804" i="3"/>
  <c r="G804" i="3"/>
  <c r="H804" i="3"/>
  <c r="A805" i="3"/>
  <c r="B805" i="3"/>
  <c r="C805" i="3"/>
  <c r="D805" i="3"/>
  <c r="E805" i="3"/>
  <c r="F805" i="3"/>
  <c r="G805" i="3"/>
  <c r="H805" i="3"/>
  <c r="A806" i="3"/>
  <c r="B806" i="3"/>
  <c r="C806" i="3"/>
  <c r="D806" i="3"/>
  <c r="E806" i="3"/>
  <c r="F806" i="3"/>
  <c r="G806" i="3"/>
  <c r="H806" i="3"/>
  <c r="A807" i="3"/>
  <c r="B807" i="3"/>
  <c r="C807" i="3"/>
  <c r="D807" i="3"/>
  <c r="E807" i="3"/>
  <c r="F807" i="3"/>
  <c r="G807" i="3"/>
  <c r="H807" i="3"/>
  <c r="A808" i="3"/>
  <c r="B808" i="3"/>
  <c r="C808" i="3"/>
  <c r="D808" i="3"/>
  <c r="E808" i="3"/>
  <c r="F808" i="3"/>
  <c r="G808" i="3"/>
  <c r="H808" i="3"/>
  <c r="A809" i="3"/>
  <c r="B809" i="3"/>
  <c r="C809" i="3"/>
  <c r="D809" i="3"/>
  <c r="E809" i="3"/>
  <c r="F809" i="3"/>
  <c r="G809" i="3"/>
  <c r="H809" i="3"/>
  <c r="A810" i="3"/>
  <c r="B810" i="3"/>
  <c r="C810" i="3"/>
  <c r="D810" i="3"/>
  <c r="E810" i="3"/>
  <c r="F810" i="3"/>
  <c r="G810" i="3"/>
  <c r="H810" i="3"/>
  <c r="A811" i="3"/>
  <c r="B811" i="3"/>
  <c r="C811" i="3"/>
  <c r="D811" i="3"/>
  <c r="E811" i="3"/>
  <c r="F811" i="3"/>
  <c r="G811" i="3"/>
  <c r="H811" i="3"/>
  <c r="A812" i="3"/>
  <c r="B812" i="3"/>
  <c r="C812" i="3"/>
  <c r="D812" i="3"/>
  <c r="E812" i="3"/>
  <c r="F812" i="3"/>
  <c r="G812" i="3"/>
  <c r="H812" i="3"/>
  <c r="A813" i="3"/>
  <c r="B813" i="3"/>
  <c r="C813" i="3"/>
  <c r="D813" i="3"/>
  <c r="E813" i="3"/>
  <c r="F813" i="3"/>
  <c r="G813" i="3"/>
  <c r="H813" i="3"/>
  <c r="A814" i="3"/>
  <c r="B814" i="3"/>
  <c r="C814" i="3"/>
  <c r="D814" i="3"/>
  <c r="E814" i="3"/>
  <c r="F814" i="3"/>
  <c r="G814" i="3"/>
  <c r="H814" i="3"/>
  <c r="A815" i="3"/>
  <c r="B815" i="3"/>
  <c r="C815" i="3"/>
  <c r="D815" i="3"/>
  <c r="E815" i="3"/>
  <c r="F815" i="3"/>
  <c r="G815" i="3"/>
  <c r="H815" i="3"/>
  <c r="A816" i="3"/>
  <c r="B816" i="3"/>
  <c r="C816" i="3"/>
  <c r="D816" i="3"/>
  <c r="E816" i="3"/>
  <c r="F816" i="3"/>
  <c r="G816" i="3"/>
  <c r="H816" i="3"/>
  <c r="A817" i="3"/>
  <c r="B817" i="3"/>
  <c r="C817" i="3"/>
  <c r="D817" i="3"/>
  <c r="E817" i="3"/>
  <c r="F817" i="3"/>
  <c r="G817" i="3"/>
  <c r="H817" i="3"/>
  <c r="A818" i="3"/>
  <c r="B818" i="3"/>
  <c r="C818" i="3"/>
  <c r="D818" i="3"/>
  <c r="E818" i="3"/>
  <c r="F818" i="3"/>
  <c r="G818" i="3"/>
  <c r="H818" i="3"/>
  <c r="A819" i="3"/>
  <c r="B819" i="3"/>
  <c r="C819" i="3"/>
  <c r="D819" i="3"/>
  <c r="E819" i="3"/>
  <c r="F819" i="3"/>
  <c r="G819" i="3"/>
  <c r="H819" i="3"/>
  <c r="A820" i="3"/>
  <c r="B820" i="3"/>
  <c r="C820" i="3"/>
  <c r="D820" i="3"/>
  <c r="E820" i="3"/>
  <c r="F820" i="3"/>
  <c r="G820" i="3"/>
  <c r="H820" i="3"/>
  <c r="A821" i="3"/>
  <c r="B821" i="3"/>
  <c r="C821" i="3"/>
  <c r="D821" i="3"/>
  <c r="E821" i="3"/>
  <c r="F821" i="3"/>
  <c r="G821" i="3"/>
  <c r="H821" i="3"/>
  <c r="A822" i="3"/>
  <c r="B822" i="3"/>
  <c r="C822" i="3"/>
  <c r="D822" i="3"/>
  <c r="E822" i="3"/>
  <c r="F822" i="3"/>
  <c r="G822" i="3"/>
  <c r="H822" i="3"/>
  <c r="A823" i="3"/>
  <c r="B823" i="3"/>
  <c r="C823" i="3"/>
  <c r="D823" i="3"/>
  <c r="E823" i="3"/>
  <c r="F823" i="3"/>
  <c r="G823" i="3"/>
  <c r="H823" i="3"/>
  <c r="A824" i="3"/>
  <c r="B824" i="3"/>
  <c r="C824" i="3"/>
  <c r="D824" i="3"/>
  <c r="E824" i="3"/>
  <c r="F824" i="3"/>
  <c r="G824" i="3"/>
  <c r="H824" i="3"/>
  <c r="A825" i="3"/>
  <c r="B825" i="3"/>
  <c r="C825" i="3"/>
  <c r="D825" i="3"/>
  <c r="E825" i="3"/>
  <c r="F825" i="3"/>
  <c r="G825" i="3"/>
  <c r="H825" i="3"/>
  <c r="A826" i="3"/>
  <c r="B826" i="3"/>
  <c r="C826" i="3"/>
  <c r="D826" i="3"/>
  <c r="E826" i="3"/>
  <c r="F826" i="3"/>
  <c r="G826" i="3"/>
  <c r="H826" i="3"/>
  <c r="A827" i="3"/>
  <c r="B827" i="3"/>
  <c r="C827" i="3"/>
  <c r="D827" i="3"/>
  <c r="E827" i="3"/>
  <c r="F827" i="3"/>
  <c r="G827" i="3"/>
  <c r="H827" i="3"/>
  <c r="A828" i="3"/>
  <c r="B828" i="3"/>
  <c r="C828" i="3"/>
  <c r="D828" i="3"/>
  <c r="E828" i="3"/>
  <c r="F828" i="3"/>
  <c r="G828" i="3"/>
  <c r="H828" i="3"/>
  <c r="A829" i="3"/>
  <c r="B829" i="3"/>
  <c r="C829" i="3"/>
  <c r="D829" i="3"/>
  <c r="E829" i="3"/>
  <c r="F829" i="3"/>
  <c r="G829" i="3"/>
  <c r="H829" i="3"/>
  <c r="A830" i="3"/>
  <c r="B830" i="3"/>
  <c r="C830" i="3"/>
  <c r="D830" i="3"/>
  <c r="E830" i="3"/>
  <c r="F830" i="3"/>
  <c r="G830" i="3"/>
  <c r="H830" i="3"/>
  <c r="A831" i="3"/>
  <c r="B831" i="3"/>
  <c r="C831" i="3"/>
  <c r="D831" i="3"/>
  <c r="E831" i="3"/>
  <c r="F831" i="3"/>
  <c r="G831" i="3"/>
  <c r="H831" i="3"/>
  <c r="A832" i="3"/>
  <c r="B832" i="3"/>
  <c r="C832" i="3"/>
  <c r="D832" i="3"/>
  <c r="E832" i="3"/>
  <c r="F832" i="3"/>
  <c r="G832" i="3"/>
  <c r="H832" i="3"/>
  <c r="A833" i="3"/>
  <c r="B833" i="3"/>
  <c r="C833" i="3"/>
  <c r="D833" i="3"/>
  <c r="E833" i="3"/>
  <c r="F833" i="3"/>
  <c r="G833" i="3"/>
  <c r="H833" i="3"/>
  <c r="A834" i="3"/>
  <c r="B834" i="3"/>
  <c r="C834" i="3"/>
  <c r="D834" i="3"/>
  <c r="E834" i="3"/>
  <c r="F834" i="3"/>
  <c r="G834" i="3"/>
  <c r="H834" i="3"/>
  <c r="A835" i="3"/>
  <c r="B835" i="3"/>
  <c r="C835" i="3"/>
  <c r="D835" i="3"/>
  <c r="E835" i="3"/>
  <c r="F835" i="3"/>
  <c r="G835" i="3"/>
  <c r="H835" i="3"/>
  <c r="A836" i="3"/>
  <c r="B836" i="3"/>
  <c r="C836" i="3"/>
  <c r="D836" i="3"/>
  <c r="E836" i="3"/>
  <c r="F836" i="3"/>
  <c r="G836" i="3"/>
  <c r="H836" i="3"/>
  <c r="A837" i="3"/>
  <c r="B837" i="3"/>
  <c r="C837" i="3"/>
  <c r="D837" i="3"/>
  <c r="E837" i="3"/>
  <c r="F837" i="3"/>
  <c r="G837" i="3"/>
  <c r="H837" i="3"/>
  <c r="A838" i="3"/>
  <c r="B838" i="3"/>
  <c r="C838" i="3"/>
  <c r="D838" i="3"/>
  <c r="E838" i="3"/>
  <c r="F838" i="3"/>
  <c r="G838" i="3"/>
  <c r="H838" i="3"/>
  <c r="A839" i="3"/>
  <c r="B839" i="3"/>
  <c r="C839" i="3"/>
  <c r="D839" i="3"/>
  <c r="E839" i="3"/>
  <c r="F839" i="3"/>
  <c r="G839" i="3"/>
  <c r="H839" i="3"/>
  <c r="A840" i="3"/>
  <c r="B840" i="3"/>
  <c r="C840" i="3"/>
  <c r="D840" i="3"/>
  <c r="E840" i="3"/>
  <c r="F840" i="3"/>
  <c r="G840" i="3"/>
  <c r="H840" i="3"/>
  <c r="A841" i="3"/>
  <c r="B841" i="3"/>
  <c r="C841" i="3"/>
  <c r="D841" i="3"/>
  <c r="E841" i="3"/>
  <c r="F841" i="3"/>
  <c r="G841" i="3"/>
  <c r="H841" i="3"/>
  <c r="A842" i="3"/>
  <c r="B842" i="3"/>
  <c r="C842" i="3"/>
  <c r="D842" i="3"/>
  <c r="E842" i="3"/>
  <c r="F842" i="3"/>
  <c r="G842" i="3"/>
  <c r="H842" i="3"/>
  <c r="A843" i="3"/>
  <c r="B843" i="3"/>
  <c r="C843" i="3"/>
  <c r="D843" i="3"/>
  <c r="E843" i="3"/>
  <c r="F843" i="3"/>
  <c r="G843" i="3"/>
  <c r="H843" i="3"/>
  <c r="A844" i="3"/>
  <c r="B844" i="3"/>
  <c r="C844" i="3"/>
  <c r="D844" i="3"/>
  <c r="E844" i="3"/>
  <c r="F844" i="3"/>
  <c r="G844" i="3"/>
  <c r="H844" i="3"/>
  <c r="A845" i="3"/>
  <c r="B845" i="3"/>
  <c r="C845" i="3"/>
  <c r="D845" i="3"/>
  <c r="E845" i="3"/>
  <c r="F845" i="3"/>
  <c r="G845" i="3"/>
  <c r="H845" i="3"/>
  <c r="A846" i="3"/>
  <c r="B846" i="3"/>
  <c r="C846" i="3"/>
  <c r="D846" i="3"/>
  <c r="E846" i="3"/>
  <c r="F846" i="3"/>
  <c r="G846" i="3"/>
  <c r="H846" i="3"/>
  <c r="A847" i="3"/>
  <c r="B847" i="3"/>
  <c r="C847" i="3"/>
  <c r="D847" i="3"/>
  <c r="E847" i="3"/>
  <c r="F847" i="3"/>
  <c r="G847" i="3"/>
  <c r="H847" i="3"/>
  <c r="A848" i="3"/>
  <c r="B848" i="3"/>
  <c r="C848" i="3"/>
  <c r="D848" i="3"/>
  <c r="E848" i="3"/>
  <c r="F848" i="3"/>
  <c r="G848" i="3"/>
  <c r="H848" i="3"/>
  <c r="A849" i="3"/>
  <c r="B849" i="3"/>
  <c r="C849" i="3"/>
  <c r="D849" i="3"/>
  <c r="E849" i="3"/>
  <c r="F849" i="3"/>
  <c r="G849" i="3"/>
  <c r="H849" i="3"/>
  <c r="A850" i="3"/>
  <c r="B850" i="3"/>
  <c r="C850" i="3"/>
  <c r="D850" i="3"/>
  <c r="E850" i="3"/>
  <c r="F850" i="3"/>
  <c r="G850" i="3"/>
  <c r="H850" i="3"/>
  <c r="A851" i="3"/>
  <c r="B851" i="3"/>
  <c r="C851" i="3"/>
  <c r="D851" i="3"/>
  <c r="E851" i="3"/>
  <c r="F851" i="3"/>
  <c r="G851" i="3"/>
  <c r="H851" i="3"/>
  <c r="A852" i="3"/>
  <c r="B852" i="3"/>
  <c r="C852" i="3"/>
  <c r="D852" i="3"/>
  <c r="E852" i="3"/>
  <c r="F852" i="3"/>
  <c r="G852" i="3"/>
  <c r="H852" i="3"/>
  <c r="A853" i="3"/>
  <c r="B853" i="3"/>
  <c r="C853" i="3"/>
  <c r="D853" i="3"/>
  <c r="E853" i="3"/>
  <c r="F853" i="3"/>
  <c r="G853" i="3"/>
  <c r="H853" i="3"/>
  <c r="A854" i="3"/>
  <c r="B854" i="3"/>
  <c r="C854" i="3"/>
  <c r="D854" i="3"/>
  <c r="E854" i="3"/>
  <c r="F854" i="3"/>
  <c r="G854" i="3"/>
  <c r="H854" i="3"/>
  <c r="A855" i="3"/>
  <c r="B855" i="3"/>
  <c r="C855" i="3"/>
  <c r="D855" i="3"/>
  <c r="E855" i="3"/>
  <c r="F855" i="3"/>
  <c r="G855" i="3"/>
  <c r="H855" i="3"/>
  <c r="A856" i="3"/>
  <c r="B856" i="3"/>
  <c r="C856" i="3"/>
  <c r="D856" i="3"/>
  <c r="E856" i="3"/>
  <c r="F856" i="3"/>
  <c r="G856" i="3"/>
  <c r="H856" i="3"/>
  <c r="A857" i="3"/>
  <c r="B857" i="3"/>
  <c r="C857" i="3"/>
  <c r="D857" i="3"/>
  <c r="E857" i="3"/>
  <c r="F857" i="3"/>
  <c r="G857" i="3"/>
  <c r="H857" i="3"/>
  <c r="A858" i="3"/>
  <c r="B858" i="3"/>
  <c r="C858" i="3"/>
  <c r="D858" i="3"/>
  <c r="E858" i="3"/>
  <c r="F858" i="3"/>
  <c r="G858" i="3"/>
  <c r="H858" i="3"/>
  <c r="A859" i="3"/>
  <c r="B859" i="3"/>
  <c r="C859" i="3"/>
  <c r="D859" i="3"/>
  <c r="E859" i="3"/>
  <c r="F859" i="3"/>
  <c r="G859" i="3"/>
  <c r="H859" i="3"/>
  <c r="A860" i="3"/>
  <c r="B860" i="3"/>
  <c r="C860" i="3"/>
  <c r="D860" i="3"/>
  <c r="E860" i="3"/>
  <c r="F860" i="3"/>
  <c r="G860" i="3"/>
  <c r="H860" i="3"/>
  <c r="A861" i="3"/>
  <c r="B861" i="3"/>
  <c r="C861" i="3"/>
  <c r="D861" i="3"/>
  <c r="E861" i="3"/>
  <c r="F861" i="3"/>
  <c r="G861" i="3"/>
  <c r="H861" i="3"/>
  <c r="A862" i="3"/>
  <c r="B862" i="3"/>
  <c r="C862" i="3"/>
  <c r="D862" i="3"/>
  <c r="E862" i="3"/>
  <c r="F862" i="3"/>
  <c r="G862" i="3"/>
  <c r="H862" i="3"/>
  <c r="A863" i="3"/>
  <c r="B863" i="3"/>
  <c r="C863" i="3"/>
  <c r="D863" i="3"/>
  <c r="E863" i="3"/>
  <c r="F863" i="3"/>
  <c r="G863" i="3"/>
  <c r="H863" i="3"/>
  <c r="A864" i="3"/>
  <c r="B864" i="3"/>
  <c r="C864" i="3"/>
  <c r="D864" i="3"/>
  <c r="E864" i="3"/>
  <c r="F864" i="3"/>
  <c r="G864" i="3"/>
  <c r="H864" i="3"/>
  <c r="A865" i="3"/>
  <c r="B865" i="3"/>
  <c r="C865" i="3"/>
  <c r="D865" i="3"/>
  <c r="E865" i="3"/>
  <c r="F865" i="3"/>
  <c r="G865" i="3"/>
  <c r="H865" i="3"/>
  <c r="A866" i="3"/>
  <c r="B866" i="3"/>
  <c r="C866" i="3"/>
  <c r="D866" i="3"/>
  <c r="E866" i="3"/>
  <c r="F866" i="3"/>
  <c r="G866" i="3"/>
  <c r="H866" i="3"/>
  <c r="A867" i="3"/>
  <c r="B867" i="3"/>
  <c r="C867" i="3"/>
  <c r="D867" i="3"/>
  <c r="E867" i="3"/>
  <c r="F867" i="3"/>
  <c r="G867" i="3"/>
  <c r="H867" i="3"/>
  <c r="A868" i="3"/>
  <c r="B868" i="3"/>
  <c r="C868" i="3"/>
  <c r="D868" i="3"/>
  <c r="E868" i="3"/>
  <c r="F868" i="3"/>
  <c r="G868" i="3"/>
  <c r="H868" i="3"/>
  <c r="A869" i="3"/>
  <c r="B869" i="3"/>
  <c r="C869" i="3"/>
  <c r="D869" i="3"/>
  <c r="E869" i="3"/>
  <c r="F869" i="3"/>
  <c r="G869" i="3"/>
  <c r="H869" i="3"/>
  <c r="A870" i="3"/>
  <c r="B870" i="3"/>
  <c r="C870" i="3"/>
  <c r="D870" i="3"/>
  <c r="E870" i="3"/>
  <c r="F870" i="3"/>
  <c r="G870" i="3"/>
  <c r="H870" i="3"/>
  <c r="A871" i="3"/>
  <c r="B871" i="3"/>
  <c r="C871" i="3"/>
  <c r="D871" i="3"/>
  <c r="E871" i="3"/>
  <c r="F871" i="3"/>
  <c r="G871" i="3"/>
  <c r="H871" i="3"/>
  <c r="A872" i="3"/>
  <c r="B872" i="3"/>
  <c r="C872" i="3"/>
  <c r="D872" i="3"/>
  <c r="E872" i="3"/>
  <c r="F872" i="3"/>
  <c r="G872" i="3"/>
  <c r="H872" i="3"/>
  <c r="A873" i="3"/>
  <c r="B873" i="3"/>
  <c r="C873" i="3"/>
  <c r="D873" i="3"/>
  <c r="E873" i="3"/>
  <c r="F873" i="3"/>
  <c r="G873" i="3"/>
  <c r="H873" i="3"/>
  <c r="A874" i="3"/>
  <c r="B874" i="3"/>
  <c r="C874" i="3"/>
  <c r="D874" i="3"/>
  <c r="E874" i="3"/>
  <c r="F874" i="3"/>
  <c r="G874" i="3"/>
  <c r="H874" i="3"/>
  <c r="A875" i="3"/>
  <c r="B875" i="3"/>
  <c r="C875" i="3"/>
  <c r="D875" i="3"/>
  <c r="E875" i="3"/>
  <c r="F875" i="3"/>
  <c r="G875" i="3"/>
  <c r="H875" i="3"/>
  <c r="A876" i="3"/>
  <c r="B876" i="3"/>
  <c r="C876" i="3"/>
  <c r="D876" i="3"/>
  <c r="E876" i="3"/>
  <c r="F876" i="3"/>
  <c r="G876" i="3"/>
  <c r="H876" i="3"/>
  <c r="A877" i="3"/>
  <c r="B877" i="3"/>
  <c r="C877" i="3"/>
  <c r="D877" i="3"/>
  <c r="E877" i="3"/>
  <c r="F877" i="3"/>
  <c r="G877" i="3"/>
  <c r="H877" i="3"/>
  <c r="A878" i="3"/>
  <c r="B878" i="3"/>
  <c r="C878" i="3"/>
  <c r="D878" i="3"/>
  <c r="E878" i="3"/>
  <c r="F878" i="3"/>
  <c r="G878" i="3"/>
  <c r="H878" i="3"/>
  <c r="A879" i="3"/>
  <c r="B879" i="3"/>
  <c r="C879" i="3"/>
  <c r="D879" i="3"/>
  <c r="E879" i="3"/>
  <c r="F879" i="3"/>
  <c r="G879" i="3"/>
  <c r="H879" i="3"/>
  <c r="A880" i="3"/>
  <c r="B880" i="3"/>
  <c r="C880" i="3"/>
  <c r="D880" i="3"/>
  <c r="E880" i="3"/>
  <c r="F880" i="3"/>
  <c r="G880" i="3"/>
  <c r="H880" i="3"/>
  <c r="A881" i="3"/>
  <c r="B881" i="3"/>
  <c r="C881" i="3"/>
  <c r="D881" i="3"/>
  <c r="E881" i="3"/>
  <c r="F881" i="3"/>
  <c r="G881" i="3"/>
  <c r="H881" i="3"/>
  <c r="A882" i="3"/>
  <c r="B882" i="3"/>
  <c r="C882" i="3"/>
  <c r="D882" i="3"/>
  <c r="E882" i="3"/>
  <c r="F882" i="3"/>
  <c r="G882" i="3"/>
  <c r="H882" i="3"/>
  <c r="A883" i="3"/>
  <c r="B883" i="3"/>
  <c r="C883" i="3"/>
  <c r="D883" i="3"/>
  <c r="E883" i="3"/>
  <c r="F883" i="3"/>
  <c r="G883" i="3"/>
  <c r="H883" i="3"/>
  <c r="A884" i="3"/>
  <c r="B884" i="3"/>
  <c r="C884" i="3"/>
  <c r="D884" i="3"/>
  <c r="E884" i="3"/>
  <c r="F884" i="3"/>
  <c r="G884" i="3"/>
  <c r="H884" i="3"/>
  <c r="A885" i="3"/>
  <c r="B885" i="3"/>
  <c r="C885" i="3"/>
  <c r="D885" i="3"/>
  <c r="E885" i="3"/>
  <c r="F885" i="3"/>
  <c r="G885" i="3"/>
  <c r="H885" i="3"/>
  <c r="A886" i="3"/>
  <c r="B886" i="3"/>
  <c r="C886" i="3"/>
  <c r="D886" i="3"/>
  <c r="E886" i="3"/>
  <c r="F886" i="3"/>
  <c r="G886" i="3"/>
  <c r="H886" i="3"/>
  <c r="A887" i="3"/>
  <c r="B887" i="3"/>
  <c r="C887" i="3"/>
  <c r="D887" i="3"/>
  <c r="E887" i="3"/>
  <c r="F887" i="3"/>
  <c r="G887" i="3"/>
  <c r="H887" i="3"/>
  <c r="A888" i="3"/>
  <c r="B888" i="3"/>
  <c r="C888" i="3"/>
  <c r="D888" i="3"/>
  <c r="E888" i="3"/>
  <c r="F888" i="3"/>
  <c r="G888" i="3"/>
  <c r="H888" i="3"/>
  <c r="A889" i="3"/>
  <c r="B889" i="3"/>
  <c r="C889" i="3"/>
  <c r="D889" i="3"/>
  <c r="E889" i="3"/>
  <c r="F889" i="3"/>
  <c r="G889" i="3"/>
  <c r="H889" i="3"/>
  <c r="A890" i="3"/>
  <c r="B890" i="3"/>
  <c r="C890" i="3"/>
  <c r="D890" i="3"/>
  <c r="E890" i="3"/>
  <c r="F890" i="3"/>
  <c r="G890" i="3"/>
  <c r="H890" i="3"/>
  <c r="A891" i="3"/>
  <c r="B891" i="3"/>
  <c r="C891" i="3"/>
  <c r="D891" i="3"/>
  <c r="E891" i="3"/>
  <c r="F891" i="3"/>
  <c r="G891" i="3"/>
  <c r="H891" i="3"/>
  <c r="A892" i="3"/>
  <c r="B892" i="3"/>
  <c r="C892" i="3"/>
  <c r="D892" i="3"/>
  <c r="E892" i="3"/>
  <c r="F892" i="3"/>
  <c r="G892" i="3"/>
  <c r="H892" i="3"/>
  <c r="A893" i="3"/>
  <c r="B893" i="3"/>
  <c r="C893" i="3"/>
  <c r="D893" i="3"/>
  <c r="E893" i="3"/>
  <c r="F893" i="3"/>
  <c r="G893" i="3"/>
  <c r="H893" i="3"/>
  <c r="A894" i="3"/>
  <c r="B894" i="3"/>
  <c r="C894" i="3"/>
  <c r="D894" i="3"/>
  <c r="E894" i="3"/>
  <c r="F894" i="3"/>
  <c r="G894" i="3"/>
  <c r="H894" i="3"/>
  <c r="A895" i="3"/>
  <c r="B895" i="3"/>
  <c r="C895" i="3"/>
  <c r="D895" i="3"/>
  <c r="E895" i="3"/>
  <c r="F895" i="3"/>
  <c r="G895" i="3"/>
  <c r="H895" i="3"/>
  <c r="A896" i="3"/>
  <c r="B896" i="3"/>
  <c r="C896" i="3"/>
  <c r="D896" i="3"/>
  <c r="E896" i="3"/>
  <c r="F896" i="3"/>
  <c r="G896" i="3"/>
  <c r="H896" i="3"/>
  <c r="A897" i="3"/>
  <c r="B897" i="3"/>
  <c r="C897" i="3"/>
  <c r="D897" i="3"/>
  <c r="E897" i="3"/>
  <c r="F897" i="3"/>
  <c r="G897" i="3"/>
  <c r="H897" i="3"/>
  <c r="A898" i="3"/>
  <c r="B898" i="3"/>
  <c r="C898" i="3"/>
  <c r="D898" i="3"/>
  <c r="E898" i="3"/>
  <c r="F898" i="3"/>
  <c r="G898" i="3"/>
  <c r="H898" i="3"/>
  <c r="A899" i="3"/>
  <c r="B899" i="3"/>
  <c r="C899" i="3"/>
  <c r="D899" i="3"/>
  <c r="E899" i="3"/>
  <c r="F899" i="3"/>
  <c r="G899" i="3"/>
  <c r="H899" i="3"/>
  <c r="A900" i="3"/>
  <c r="B900" i="3"/>
  <c r="C900" i="3"/>
  <c r="D900" i="3"/>
  <c r="E900" i="3"/>
  <c r="F900" i="3"/>
  <c r="G900" i="3"/>
  <c r="H900" i="3"/>
  <c r="A901" i="3"/>
  <c r="B901" i="3"/>
  <c r="C901" i="3"/>
  <c r="D901" i="3"/>
  <c r="E901" i="3"/>
  <c r="F901" i="3"/>
  <c r="G901" i="3"/>
  <c r="H901" i="3"/>
  <c r="A902" i="3"/>
  <c r="B902" i="3"/>
  <c r="C902" i="3"/>
  <c r="D902" i="3"/>
  <c r="E902" i="3"/>
  <c r="F902" i="3"/>
  <c r="G902" i="3"/>
  <c r="H902" i="3"/>
  <c r="A903" i="3"/>
  <c r="B903" i="3"/>
  <c r="C903" i="3"/>
  <c r="D903" i="3"/>
  <c r="E903" i="3"/>
  <c r="F903" i="3"/>
  <c r="G903" i="3"/>
  <c r="H903" i="3"/>
  <c r="A904" i="3"/>
  <c r="B904" i="3"/>
  <c r="C904" i="3"/>
  <c r="D904" i="3"/>
  <c r="E904" i="3"/>
  <c r="F904" i="3"/>
  <c r="G904" i="3"/>
  <c r="H904" i="3"/>
  <c r="A905" i="3"/>
  <c r="B905" i="3"/>
  <c r="C905" i="3"/>
  <c r="D905" i="3"/>
  <c r="E905" i="3"/>
  <c r="F905" i="3"/>
  <c r="G905" i="3"/>
  <c r="H905" i="3"/>
  <c r="A906" i="3"/>
  <c r="B906" i="3"/>
  <c r="C906" i="3"/>
  <c r="D906" i="3"/>
  <c r="E906" i="3"/>
  <c r="F906" i="3"/>
  <c r="G906" i="3"/>
  <c r="H906" i="3"/>
  <c r="A907" i="3"/>
  <c r="B907" i="3"/>
  <c r="C907" i="3"/>
  <c r="D907" i="3"/>
  <c r="E907" i="3"/>
  <c r="F907" i="3"/>
  <c r="G907" i="3"/>
  <c r="H907" i="3"/>
  <c r="A908" i="3"/>
  <c r="B908" i="3"/>
  <c r="C908" i="3"/>
  <c r="D908" i="3"/>
  <c r="E908" i="3"/>
  <c r="F908" i="3"/>
  <c r="G908" i="3"/>
  <c r="H908" i="3"/>
  <c r="A909" i="3"/>
  <c r="B909" i="3"/>
  <c r="C909" i="3"/>
  <c r="D909" i="3"/>
  <c r="E909" i="3"/>
  <c r="F909" i="3"/>
  <c r="G909" i="3"/>
  <c r="H909" i="3"/>
  <c r="A910" i="3"/>
  <c r="B910" i="3"/>
  <c r="C910" i="3"/>
  <c r="D910" i="3"/>
  <c r="E910" i="3"/>
  <c r="F910" i="3"/>
  <c r="G910" i="3"/>
  <c r="H910" i="3"/>
  <c r="A911" i="3"/>
  <c r="B911" i="3"/>
  <c r="C911" i="3"/>
  <c r="D911" i="3"/>
  <c r="E911" i="3"/>
  <c r="F911" i="3"/>
  <c r="G911" i="3"/>
  <c r="H911" i="3"/>
  <c r="A912" i="3"/>
  <c r="B912" i="3"/>
  <c r="C912" i="3"/>
  <c r="D912" i="3"/>
  <c r="E912" i="3"/>
  <c r="F912" i="3"/>
  <c r="G912" i="3"/>
  <c r="H912" i="3"/>
  <c r="A913" i="3"/>
  <c r="B913" i="3"/>
  <c r="C913" i="3"/>
  <c r="D913" i="3"/>
  <c r="E913" i="3"/>
  <c r="F913" i="3"/>
  <c r="G913" i="3"/>
  <c r="H913" i="3"/>
  <c r="A914" i="3"/>
  <c r="B914" i="3"/>
  <c r="C914" i="3"/>
  <c r="E914" i="3"/>
  <c r="F914" i="3"/>
  <c r="G914" i="3"/>
  <c r="H914" i="3"/>
  <c r="A915" i="3"/>
  <c r="B915" i="3"/>
  <c r="C915" i="3"/>
  <c r="E915" i="3"/>
  <c r="F915" i="3"/>
  <c r="G915" i="3"/>
  <c r="H915" i="3"/>
  <c r="A916" i="3"/>
  <c r="B916" i="3"/>
  <c r="C916" i="3"/>
  <c r="E916" i="3"/>
  <c r="F916" i="3"/>
  <c r="G916" i="3"/>
  <c r="H916" i="3"/>
  <c r="A917" i="3"/>
  <c r="B917" i="3"/>
  <c r="C917" i="3"/>
  <c r="E917" i="3"/>
  <c r="F917" i="3"/>
  <c r="G917" i="3"/>
  <c r="H917" i="3"/>
  <c r="A918" i="3"/>
  <c r="B918" i="3"/>
  <c r="C918" i="3"/>
  <c r="E918" i="3"/>
  <c r="F918" i="3"/>
  <c r="G918" i="3"/>
  <c r="H918" i="3"/>
  <c r="A919" i="3"/>
  <c r="B919" i="3"/>
  <c r="C919" i="3"/>
  <c r="E919" i="3"/>
  <c r="F919" i="3"/>
  <c r="G919" i="3"/>
  <c r="H919" i="3"/>
  <c r="A920" i="3"/>
  <c r="B920" i="3"/>
  <c r="C920" i="3"/>
  <c r="E920" i="3"/>
  <c r="F920" i="3"/>
  <c r="G920" i="3"/>
  <c r="H920" i="3"/>
  <c r="A921" i="3"/>
  <c r="B921" i="3"/>
  <c r="C921" i="3"/>
  <c r="E921" i="3"/>
  <c r="F921" i="3"/>
  <c r="G921" i="3"/>
  <c r="H921" i="3"/>
  <c r="A922" i="3"/>
  <c r="B922" i="3"/>
  <c r="C922" i="3"/>
  <c r="E922" i="3"/>
  <c r="F922" i="3"/>
  <c r="G922" i="3"/>
  <c r="H922" i="3"/>
  <c r="A923" i="3"/>
  <c r="B923" i="3"/>
  <c r="C923" i="3"/>
  <c r="E923" i="3"/>
  <c r="F923" i="3"/>
  <c r="G923" i="3"/>
  <c r="H923" i="3"/>
  <c r="A924" i="3"/>
  <c r="B924" i="3"/>
  <c r="C924" i="3"/>
  <c r="E924" i="3"/>
  <c r="F924" i="3"/>
  <c r="G924" i="3"/>
  <c r="H924" i="3"/>
  <c r="A925" i="3"/>
  <c r="B925" i="3"/>
  <c r="C925" i="3"/>
  <c r="E925" i="3"/>
  <c r="F925" i="3"/>
  <c r="G925" i="3"/>
  <c r="H925" i="3"/>
  <c r="A926" i="3"/>
  <c r="B926" i="3"/>
  <c r="C926" i="3"/>
  <c r="E926" i="3"/>
  <c r="F926" i="3"/>
  <c r="G926" i="3"/>
  <c r="H926" i="3"/>
  <c r="A927" i="3"/>
  <c r="B927" i="3"/>
  <c r="C927" i="3"/>
  <c r="E927" i="3"/>
  <c r="F927" i="3"/>
  <c r="G927" i="3"/>
  <c r="H927" i="3"/>
  <c r="A928" i="3"/>
  <c r="B928" i="3"/>
  <c r="C928" i="3"/>
  <c r="E928" i="3"/>
  <c r="F928" i="3"/>
  <c r="G928" i="3"/>
  <c r="H928" i="3"/>
  <c r="A929" i="3"/>
  <c r="B929" i="3"/>
  <c r="C929" i="3"/>
  <c r="E929" i="3"/>
  <c r="F929" i="3"/>
  <c r="G929" i="3"/>
  <c r="H929" i="3"/>
  <c r="A930" i="3"/>
  <c r="B930" i="3"/>
  <c r="C930" i="3"/>
  <c r="E930" i="3"/>
  <c r="F930" i="3"/>
  <c r="G930" i="3"/>
  <c r="H930" i="3"/>
  <c r="A931" i="3"/>
  <c r="B931" i="3"/>
  <c r="C931" i="3"/>
  <c r="E931" i="3"/>
  <c r="F931" i="3"/>
  <c r="G931" i="3"/>
  <c r="H931" i="3"/>
  <c r="A932" i="3"/>
  <c r="B932" i="3"/>
  <c r="C932" i="3"/>
  <c r="E932" i="3"/>
  <c r="F932" i="3"/>
  <c r="G932" i="3"/>
  <c r="H932" i="3"/>
  <c r="A933" i="3"/>
  <c r="B933" i="3"/>
  <c r="C933" i="3"/>
  <c r="E933" i="3"/>
  <c r="F933" i="3"/>
  <c r="G933" i="3"/>
  <c r="H933" i="3"/>
  <c r="A934" i="3"/>
  <c r="B934" i="3"/>
  <c r="C934" i="3"/>
  <c r="E934" i="3"/>
  <c r="F934" i="3"/>
  <c r="G934" i="3"/>
  <c r="H934" i="3"/>
  <c r="A935" i="3"/>
  <c r="B935" i="3"/>
  <c r="C935" i="3"/>
  <c r="E935" i="3"/>
  <c r="F935" i="3"/>
  <c r="G935" i="3"/>
  <c r="H935" i="3"/>
  <c r="A936" i="3"/>
  <c r="B936" i="3"/>
  <c r="C936" i="3"/>
  <c r="E936" i="3"/>
  <c r="F936" i="3"/>
  <c r="G936" i="3"/>
  <c r="H936" i="3"/>
  <c r="A937" i="3"/>
  <c r="B937" i="3"/>
  <c r="C937" i="3"/>
  <c r="E937" i="3"/>
  <c r="F937" i="3"/>
  <c r="G937" i="3"/>
  <c r="H937" i="3"/>
  <c r="A938" i="3"/>
  <c r="B938" i="3"/>
  <c r="C938" i="3"/>
  <c r="E938" i="3"/>
  <c r="F938" i="3"/>
  <c r="G938" i="3"/>
  <c r="H938" i="3"/>
  <c r="A939" i="3"/>
  <c r="B939" i="3"/>
  <c r="C939" i="3"/>
  <c r="E939" i="3"/>
  <c r="F939" i="3"/>
  <c r="G939" i="3"/>
  <c r="H939" i="3"/>
  <c r="A940" i="3"/>
  <c r="B940" i="3"/>
  <c r="C940" i="3"/>
  <c r="E940" i="3"/>
  <c r="F940" i="3"/>
  <c r="G940" i="3"/>
  <c r="H940" i="3"/>
  <c r="A941" i="3"/>
  <c r="B941" i="3"/>
  <c r="C941" i="3"/>
  <c r="E941" i="3"/>
  <c r="F941" i="3"/>
  <c r="G941" i="3"/>
  <c r="H941" i="3"/>
  <c r="A942" i="3"/>
  <c r="B942" i="3"/>
  <c r="C942" i="3"/>
  <c r="E942" i="3"/>
  <c r="F942" i="3"/>
  <c r="G942" i="3"/>
  <c r="H942" i="3"/>
  <c r="A943" i="3"/>
  <c r="B943" i="3"/>
  <c r="C943" i="3"/>
  <c r="E943" i="3"/>
  <c r="F943" i="3"/>
  <c r="G943" i="3"/>
  <c r="H943" i="3"/>
  <c r="A944" i="3"/>
  <c r="B944" i="3"/>
  <c r="C944" i="3"/>
  <c r="E944" i="3"/>
  <c r="F944" i="3"/>
  <c r="G944" i="3"/>
  <c r="H944" i="3"/>
  <c r="A945" i="3"/>
  <c r="B945" i="3"/>
  <c r="C945" i="3"/>
  <c r="E945" i="3"/>
  <c r="F945" i="3"/>
  <c r="G945" i="3"/>
  <c r="H945" i="3"/>
  <c r="A946" i="3"/>
  <c r="B946" i="3"/>
  <c r="C946" i="3"/>
  <c r="E946" i="3"/>
  <c r="F946" i="3"/>
  <c r="G946" i="3"/>
  <c r="H946" i="3"/>
  <c r="A947" i="3"/>
  <c r="B947" i="3"/>
  <c r="C947" i="3"/>
  <c r="E947" i="3"/>
  <c r="F947" i="3"/>
  <c r="G947" i="3"/>
  <c r="H947" i="3"/>
  <c r="A948" i="3"/>
  <c r="B948" i="3"/>
  <c r="C948" i="3"/>
  <c r="E948" i="3"/>
  <c r="F948" i="3"/>
  <c r="G948" i="3"/>
  <c r="H948" i="3"/>
  <c r="A949" i="3"/>
  <c r="B949" i="3"/>
  <c r="C949" i="3"/>
  <c r="E949" i="3"/>
  <c r="F949" i="3"/>
  <c r="G949" i="3"/>
  <c r="H949" i="3"/>
  <c r="A950" i="3"/>
  <c r="B950" i="3"/>
  <c r="C950" i="3"/>
  <c r="E950" i="3"/>
  <c r="F950" i="3"/>
  <c r="G950" i="3"/>
  <c r="H950" i="3"/>
  <c r="A951" i="3"/>
  <c r="B951" i="3"/>
  <c r="C951" i="3"/>
  <c r="E951" i="3"/>
  <c r="F951" i="3"/>
  <c r="G951" i="3"/>
  <c r="H951" i="3"/>
  <c r="A952" i="3"/>
  <c r="B952" i="3"/>
  <c r="C952" i="3"/>
  <c r="E952" i="3"/>
  <c r="F952" i="3"/>
  <c r="G952" i="3"/>
  <c r="H952" i="3"/>
  <c r="A953" i="3"/>
  <c r="B953" i="3"/>
  <c r="C953" i="3"/>
  <c r="E953" i="3"/>
  <c r="F953" i="3"/>
  <c r="G953" i="3"/>
  <c r="H953" i="3"/>
  <c r="A954" i="3"/>
  <c r="B954" i="3"/>
  <c r="C954" i="3"/>
  <c r="E954" i="3"/>
  <c r="F954" i="3"/>
  <c r="G954" i="3"/>
  <c r="H954" i="3"/>
  <c r="A955" i="3"/>
  <c r="B955" i="3"/>
  <c r="C955" i="3"/>
  <c r="E955" i="3"/>
  <c r="F955" i="3"/>
  <c r="G955" i="3"/>
  <c r="H955" i="3"/>
  <c r="A956" i="3"/>
  <c r="B956" i="3"/>
  <c r="C956" i="3"/>
  <c r="E956" i="3"/>
  <c r="F956" i="3"/>
  <c r="G956" i="3"/>
  <c r="H956" i="3"/>
  <c r="A957" i="3"/>
  <c r="B957" i="3"/>
  <c r="C957" i="3"/>
  <c r="E957" i="3"/>
  <c r="F957" i="3"/>
  <c r="G957" i="3"/>
  <c r="H957" i="3"/>
  <c r="A958" i="3"/>
  <c r="B958" i="3"/>
  <c r="C958" i="3"/>
  <c r="E958" i="3"/>
  <c r="F958" i="3"/>
  <c r="G958" i="3"/>
  <c r="H958" i="3"/>
  <c r="A959" i="3"/>
  <c r="B959" i="3"/>
  <c r="C959" i="3"/>
  <c r="E959" i="3"/>
  <c r="F959" i="3"/>
  <c r="G959" i="3"/>
  <c r="H959" i="3"/>
  <c r="A960" i="3"/>
  <c r="B960" i="3"/>
  <c r="C960" i="3"/>
  <c r="E960" i="3"/>
  <c r="F960" i="3"/>
  <c r="G960" i="3"/>
  <c r="H960" i="3"/>
  <c r="A961" i="3"/>
  <c r="B961" i="3"/>
  <c r="C961" i="3"/>
  <c r="E961" i="3"/>
  <c r="F961" i="3"/>
  <c r="G961" i="3"/>
  <c r="H961" i="3"/>
  <c r="A962" i="3"/>
  <c r="B962" i="3"/>
  <c r="C962" i="3"/>
  <c r="E962" i="3"/>
  <c r="F962" i="3"/>
  <c r="G962" i="3"/>
  <c r="H962" i="3"/>
  <c r="A963" i="3"/>
  <c r="B963" i="3"/>
  <c r="C963" i="3"/>
  <c r="E963" i="3"/>
  <c r="F963" i="3"/>
  <c r="G963" i="3"/>
  <c r="H963" i="3"/>
  <c r="A964" i="3"/>
  <c r="B964" i="3"/>
  <c r="C964" i="3"/>
  <c r="E964" i="3"/>
  <c r="F964" i="3"/>
  <c r="G964" i="3"/>
  <c r="H964" i="3"/>
  <c r="A965" i="3"/>
  <c r="B965" i="3"/>
  <c r="C965" i="3"/>
  <c r="E965" i="3"/>
  <c r="F965" i="3"/>
  <c r="G965" i="3"/>
  <c r="H965" i="3"/>
  <c r="A966" i="3"/>
  <c r="B966" i="3"/>
  <c r="C966" i="3"/>
  <c r="E966" i="3"/>
  <c r="F966" i="3"/>
  <c r="G966" i="3"/>
  <c r="H966" i="3"/>
  <c r="A967" i="3"/>
  <c r="B967" i="3"/>
  <c r="C967" i="3"/>
  <c r="E967" i="3"/>
  <c r="F967" i="3"/>
  <c r="G967" i="3"/>
  <c r="H967" i="3"/>
  <c r="A968" i="3"/>
  <c r="B968" i="3"/>
  <c r="C968" i="3"/>
  <c r="E968" i="3"/>
  <c r="F968" i="3"/>
  <c r="G968" i="3"/>
  <c r="H968" i="3"/>
  <c r="A969" i="3"/>
  <c r="B969" i="3"/>
  <c r="C969" i="3"/>
  <c r="E969" i="3"/>
  <c r="F969" i="3"/>
  <c r="G969" i="3"/>
  <c r="H969" i="3"/>
  <c r="A970" i="3"/>
  <c r="B970" i="3"/>
  <c r="C970" i="3"/>
  <c r="E970" i="3"/>
  <c r="F970" i="3"/>
  <c r="G970" i="3"/>
  <c r="H970" i="3"/>
  <c r="A971" i="3"/>
  <c r="B971" i="3"/>
  <c r="C971" i="3"/>
  <c r="D971" i="3"/>
  <c r="E971" i="3"/>
  <c r="F971" i="3"/>
  <c r="G971" i="3"/>
  <c r="H971" i="3"/>
  <c r="A972" i="3"/>
  <c r="B972" i="3"/>
  <c r="C972" i="3"/>
  <c r="D972" i="3"/>
  <c r="E972" i="3"/>
  <c r="F972" i="3"/>
  <c r="G972" i="3"/>
  <c r="H972" i="3"/>
  <c r="A973" i="3"/>
  <c r="B973" i="3"/>
  <c r="C973" i="3"/>
  <c r="D973" i="3"/>
  <c r="E973" i="3"/>
  <c r="F973" i="3"/>
  <c r="G973" i="3"/>
  <c r="H973" i="3"/>
  <c r="A974" i="3"/>
  <c r="B974" i="3"/>
  <c r="C974" i="3"/>
  <c r="D974" i="3"/>
  <c r="E974" i="3"/>
  <c r="F974" i="3"/>
  <c r="G974" i="3"/>
  <c r="H974" i="3"/>
  <c r="A975" i="3"/>
  <c r="B975" i="3"/>
  <c r="C975" i="3"/>
  <c r="D975" i="3"/>
  <c r="E975" i="3"/>
  <c r="F975" i="3"/>
  <c r="G975" i="3"/>
  <c r="H975" i="3"/>
  <c r="A976" i="3"/>
  <c r="B976" i="3"/>
  <c r="C976" i="3"/>
  <c r="D976" i="3"/>
  <c r="E976" i="3"/>
  <c r="F976" i="3"/>
  <c r="G976" i="3"/>
  <c r="H976" i="3"/>
  <c r="A977" i="3"/>
  <c r="B977" i="3"/>
  <c r="C977" i="3"/>
  <c r="D977" i="3"/>
  <c r="E977" i="3"/>
  <c r="F977" i="3"/>
  <c r="G977" i="3"/>
  <c r="H977" i="3"/>
  <c r="A978" i="3"/>
  <c r="B978" i="3"/>
  <c r="C978" i="3"/>
  <c r="D978" i="3"/>
  <c r="E978" i="3"/>
  <c r="F978" i="3"/>
  <c r="G978" i="3"/>
  <c r="H978" i="3"/>
  <c r="A979" i="3"/>
  <c r="B979" i="3"/>
  <c r="C979" i="3"/>
  <c r="D979" i="3"/>
  <c r="E979" i="3"/>
  <c r="F979" i="3"/>
  <c r="G979" i="3"/>
  <c r="H979" i="3"/>
  <c r="A980" i="3"/>
  <c r="B980" i="3"/>
  <c r="C980" i="3"/>
  <c r="D980" i="3"/>
  <c r="E980" i="3"/>
  <c r="F980" i="3"/>
  <c r="G980" i="3"/>
  <c r="H980" i="3"/>
  <c r="A981" i="3"/>
  <c r="B981" i="3"/>
  <c r="C981" i="3"/>
  <c r="D981" i="3"/>
  <c r="E981" i="3"/>
  <c r="F981" i="3"/>
  <c r="G981" i="3"/>
  <c r="H981" i="3"/>
  <c r="A982" i="3"/>
  <c r="B982" i="3"/>
  <c r="C982" i="3"/>
  <c r="D982" i="3"/>
  <c r="E982" i="3"/>
  <c r="F982" i="3"/>
  <c r="G982" i="3"/>
  <c r="H982" i="3"/>
  <c r="A983" i="3"/>
  <c r="B983" i="3"/>
  <c r="C983" i="3"/>
  <c r="D983" i="3"/>
  <c r="E983" i="3"/>
  <c r="F983" i="3"/>
  <c r="G983" i="3"/>
  <c r="H983" i="3"/>
  <c r="A984" i="3"/>
  <c r="B984" i="3"/>
  <c r="C984" i="3"/>
  <c r="D984" i="3"/>
  <c r="E984" i="3"/>
  <c r="F984" i="3"/>
  <c r="G984" i="3"/>
  <c r="H984" i="3"/>
  <c r="A985" i="3"/>
  <c r="B985" i="3"/>
  <c r="C985" i="3"/>
  <c r="D985" i="3"/>
  <c r="E985" i="3"/>
  <c r="F985" i="3"/>
  <c r="G985" i="3"/>
  <c r="H985" i="3"/>
  <c r="A986" i="3"/>
  <c r="B986" i="3"/>
  <c r="C986" i="3"/>
  <c r="D986" i="3"/>
  <c r="E986" i="3"/>
  <c r="F986" i="3"/>
  <c r="G986" i="3"/>
  <c r="H986" i="3"/>
  <c r="A987" i="3"/>
  <c r="B987" i="3"/>
  <c r="C987" i="3"/>
  <c r="D987" i="3"/>
  <c r="E987" i="3"/>
  <c r="F987" i="3"/>
  <c r="G987" i="3"/>
  <c r="H987" i="3"/>
  <c r="A988" i="3"/>
  <c r="B988" i="3"/>
  <c r="C988" i="3"/>
  <c r="D988" i="3"/>
  <c r="E988" i="3"/>
  <c r="F988" i="3"/>
  <c r="G988" i="3"/>
  <c r="H988" i="3"/>
  <c r="A989" i="3"/>
  <c r="B989" i="3"/>
  <c r="C989" i="3"/>
  <c r="D989" i="3"/>
  <c r="E989" i="3"/>
  <c r="F989" i="3"/>
  <c r="G989" i="3"/>
  <c r="H989" i="3"/>
  <c r="A990" i="3"/>
  <c r="B990" i="3"/>
  <c r="C990" i="3"/>
  <c r="D990" i="3"/>
  <c r="E990" i="3"/>
  <c r="F990" i="3"/>
  <c r="G990" i="3"/>
  <c r="H990" i="3"/>
  <c r="A991" i="3"/>
  <c r="B991" i="3"/>
  <c r="C991" i="3"/>
  <c r="D991" i="3"/>
  <c r="E991" i="3"/>
  <c r="F991" i="3"/>
  <c r="G991" i="3"/>
  <c r="H991" i="3"/>
  <c r="A992" i="3"/>
  <c r="B992" i="3"/>
  <c r="C992" i="3"/>
  <c r="D992" i="3"/>
  <c r="E992" i="3"/>
  <c r="F992" i="3"/>
  <c r="G992" i="3"/>
  <c r="H992" i="3"/>
  <c r="A993" i="3"/>
  <c r="B993" i="3"/>
  <c r="C993" i="3"/>
  <c r="D993" i="3"/>
  <c r="E993" i="3"/>
  <c r="F993" i="3"/>
  <c r="G993" i="3"/>
  <c r="H993" i="3"/>
  <c r="A994" i="3"/>
  <c r="B994" i="3"/>
  <c r="C994" i="3"/>
  <c r="D994" i="3"/>
  <c r="E994" i="3"/>
  <c r="F994" i="3"/>
  <c r="G994" i="3"/>
  <c r="H994" i="3"/>
  <c r="A995" i="3"/>
  <c r="B995" i="3"/>
  <c r="C995" i="3"/>
  <c r="D995" i="3"/>
  <c r="E995" i="3"/>
  <c r="F995" i="3"/>
  <c r="G995" i="3"/>
  <c r="H995" i="3"/>
  <c r="A996" i="3"/>
  <c r="B996" i="3"/>
  <c r="C996" i="3"/>
  <c r="D996" i="3"/>
  <c r="E996" i="3"/>
  <c r="F996" i="3"/>
  <c r="G996" i="3"/>
  <c r="H996" i="3"/>
  <c r="A997" i="3"/>
  <c r="B997" i="3"/>
  <c r="C997" i="3"/>
  <c r="D997" i="3"/>
  <c r="E997" i="3"/>
  <c r="F997" i="3"/>
  <c r="G997" i="3"/>
  <c r="H997" i="3"/>
  <c r="A998" i="3"/>
  <c r="B998" i="3"/>
  <c r="C998" i="3"/>
  <c r="D998" i="3"/>
  <c r="E998" i="3"/>
  <c r="F998" i="3"/>
  <c r="G998" i="3"/>
  <c r="H998" i="3"/>
  <c r="A999" i="3"/>
  <c r="B999" i="3"/>
  <c r="C999" i="3"/>
  <c r="D999" i="3"/>
  <c r="E999" i="3"/>
  <c r="F999" i="3"/>
  <c r="G999" i="3"/>
  <c r="H999" i="3"/>
  <c r="A1000" i="3"/>
  <c r="B1000" i="3"/>
  <c r="C1000" i="3"/>
  <c r="D1000" i="3"/>
  <c r="E1000" i="3"/>
  <c r="F1000" i="3"/>
  <c r="G1000" i="3"/>
  <c r="H1000" i="3"/>
  <c r="A1001" i="3"/>
  <c r="B1001" i="3"/>
  <c r="C1001" i="3"/>
  <c r="D1001" i="3"/>
  <c r="E1001" i="3"/>
  <c r="F1001" i="3"/>
  <c r="G1001" i="3"/>
  <c r="H1001" i="3"/>
  <c r="A1002" i="3"/>
  <c r="B1002" i="3"/>
  <c r="C1002" i="3"/>
  <c r="D1002" i="3"/>
  <c r="E1002" i="3"/>
  <c r="F1002" i="3"/>
  <c r="G1002" i="3"/>
  <c r="H1002" i="3"/>
  <c r="A1003" i="3"/>
  <c r="B1003" i="3"/>
  <c r="C1003" i="3"/>
  <c r="D1003" i="3"/>
  <c r="E1003" i="3"/>
  <c r="F1003" i="3"/>
  <c r="G1003" i="3"/>
  <c r="H1003" i="3"/>
  <c r="A1004" i="3"/>
  <c r="B1004" i="3"/>
  <c r="C1004" i="3"/>
  <c r="D1004" i="3"/>
  <c r="E1004" i="3"/>
  <c r="F1004" i="3"/>
  <c r="G1004" i="3"/>
  <c r="H1004" i="3"/>
  <c r="A1005" i="3"/>
  <c r="B1005" i="3"/>
  <c r="C1005" i="3"/>
  <c r="D1005" i="3"/>
  <c r="E1005" i="3"/>
  <c r="F1005" i="3"/>
  <c r="G1005" i="3"/>
  <c r="H1005" i="3"/>
  <c r="A1006" i="3"/>
  <c r="B1006" i="3"/>
  <c r="C1006" i="3"/>
  <c r="D1006" i="3"/>
  <c r="E1006" i="3"/>
  <c r="F1006" i="3"/>
  <c r="G1006" i="3"/>
  <c r="H1006" i="3"/>
  <c r="A1007" i="3"/>
  <c r="B1007" i="3"/>
  <c r="C1007" i="3"/>
  <c r="D1007" i="3"/>
  <c r="E1007" i="3"/>
  <c r="F1007" i="3"/>
  <c r="G1007" i="3"/>
  <c r="H1007" i="3"/>
  <c r="A1008" i="3"/>
  <c r="B1008" i="3"/>
  <c r="C1008" i="3"/>
  <c r="D1008" i="3"/>
  <c r="E1008" i="3"/>
  <c r="F1008" i="3"/>
  <c r="G1008" i="3"/>
  <c r="H1008" i="3"/>
  <c r="A1009" i="3"/>
  <c r="B1009" i="3"/>
  <c r="C1009" i="3"/>
  <c r="D1009" i="3"/>
  <c r="E1009" i="3"/>
  <c r="F1009" i="3"/>
  <c r="G1009" i="3"/>
  <c r="H1009" i="3"/>
  <c r="A1010" i="3"/>
  <c r="B1010" i="3"/>
  <c r="C1010" i="3"/>
  <c r="D1010" i="3"/>
  <c r="E1010" i="3"/>
  <c r="F1010" i="3"/>
  <c r="G1010" i="3"/>
  <c r="H1010" i="3"/>
  <c r="A1011" i="3"/>
  <c r="B1011" i="3"/>
  <c r="C1011" i="3"/>
  <c r="D1011" i="3"/>
  <c r="E1011" i="3"/>
  <c r="F1011" i="3"/>
  <c r="G1011" i="3"/>
  <c r="H1011" i="3"/>
  <c r="A1012" i="3"/>
  <c r="B1012" i="3"/>
  <c r="C1012" i="3"/>
  <c r="D1012" i="3"/>
  <c r="E1012" i="3"/>
  <c r="F1012" i="3"/>
  <c r="G1012" i="3"/>
  <c r="H1012" i="3"/>
  <c r="A1013" i="3"/>
  <c r="B1013" i="3"/>
  <c r="C1013" i="3"/>
  <c r="D1013" i="3"/>
  <c r="E1013" i="3"/>
  <c r="F1013" i="3"/>
  <c r="G1013" i="3"/>
  <c r="H1013" i="3"/>
  <c r="A1014" i="3"/>
  <c r="B1014" i="3"/>
  <c r="C1014" i="3"/>
  <c r="D1014" i="3"/>
  <c r="E1014" i="3"/>
  <c r="F1014" i="3"/>
  <c r="G1014" i="3"/>
  <c r="H1014" i="3"/>
  <c r="A1015" i="3"/>
  <c r="B1015" i="3"/>
  <c r="C1015" i="3"/>
  <c r="D1015" i="3"/>
  <c r="E1015" i="3"/>
  <c r="F1015" i="3"/>
  <c r="G1015" i="3"/>
  <c r="H1015" i="3"/>
  <c r="A1016" i="3"/>
  <c r="B1016" i="3"/>
  <c r="C1016" i="3"/>
  <c r="D1016" i="3"/>
  <c r="E1016" i="3"/>
  <c r="F1016" i="3"/>
  <c r="G1016" i="3"/>
  <c r="H1016" i="3"/>
  <c r="A1017" i="3"/>
  <c r="B1017" i="3"/>
  <c r="C1017" i="3"/>
  <c r="D1017" i="3"/>
  <c r="E1017" i="3"/>
  <c r="F1017" i="3"/>
  <c r="G1017" i="3"/>
  <c r="H1017" i="3"/>
  <c r="A1018" i="3"/>
  <c r="B1018" i="3"/>
  <c r="C1018" i="3"/>
  <c r="D1018" i="3"/>
  <c r="E1018" i="3"/>
  <c r="F1018" i="3"/>
  <c r="G1018" i="3"/>
  <c r="H1018" i="3"/>
  <c r="A1019" i="3"/>
  <c r="B1019" i="3"/>
  <c r="C1019" i="3"/>
  <c r="D1019" i="3"/>
  <c r="E1019" i="3"/>
  <c r="F1019" i="3"/>
  <c r="G1019" i="3"/>
  <c r="H1019" i="3"/>
  <c r="A1020" i="3"/>
  <c r="B1020" i="3"/>
  <c r="C1020" i="3"/>
  <c r="D1020" i="3"/>
  <c r="E1020" i="3"/>
  <c r="F1020" i="3"/>
  <c r="G1020" i="3"/>
  <c r="H1020" i="3"/>
  <c r="A1021" i="3"/>
  <c r="B1021" i="3"/>
  <c r="C1021" i="3"/>
  <c r="D1021" i="3"/>
  <c r="E1021" i="3"/>
  <c r="F1021" i="3"/>
  <c r="G1021" i="3"/>
  <c r="H1021" i="3"/>
  <c r="A1022" i="3"/>
  <c r="B1022" i="3"/>
  <c r="C1022" i="3"/>
  <c r="D1022" i="3"/>
  <c r="E1022" i="3"/>
  <c r="F1022" i="3"/>
  <c r="G1022" i="3"/>
  <c r="H1022" i="3"/>
  <c r="A1023" i="3"/>
  <c r="B1023" i="3"/>
  <c r="C1023" i="3"/>
  <c r="D1023" i="3"/>
  <c r="E1023" i="3"/>
  <c r="F1023" i="3"/>
  <c r="G1023" i="3"/>
  <c r="H1023" i="3"/>
  <c r="A1024" i="3"/>
  <c r="B1024" i="3"/>
  <c r="C1024" i="3"/>
  <c r="D1024" i="3"/>
  <c r="E1024" i="3"/>
  <c r="F1024" i="3"/>
  <c r="G1024" i="3"/>
  <c r="H1024" i="3"/>
  <c r="A1025" i="3"/>
  <c r="B1025" i="3"/>
  <c r="C1025" i="3"/>
  <c r="D1025" i="3"/>
  <c r="E1025" i="3"/>
  <c r="F1025" i="3"/>
  <c r="G1025" i="3"/>
  <c r="H1025" i="3"/>
  <c r="A1026" i="3"/>
  <c r="B1026" i="3"/>
  <c r="C1026" i="3"/>
  <c r="D1026" i="3"/>
  <c r="E1026" i="3"/>
  <c r="F1026" i="3"/>
  <c r="G1026" i="3"/>
  <c r="H1026" i="3"/>
  <c r="A1027" i="3"/>
  <c r="B1027" i="3"/>
  <c r="C1027" i="3"/>
  <c r="D1027" i="3"/>
  <c r="E1027" i="3"/>
  <c r="F1027" i="3"/>
  <c r="G1027" i="3"/>
  <c r="H1027" i="3"/>
  <c r="A1028" i="3"/>
  <c r="B1028" i="3"/>
  <c r="C1028" i="3"/>
  <c r="E1028" i="3"/>
  <c r="F1028" i="3"/>
  <c r="G1028" i="3"/>
  <c r="H1028" i="3"/>
  <c r="A1029" i="3"/>
  <c r="B1029" i="3"/>
  <c r="C1029" i="3"/>
  <c r="E1029" i="3"/>
  <c r="F1029" i="3"/>
  <c r="G1029" i="3"/>
  <c r="H1029" i="3"/>
  <c r="A1030" i="3"/>
  <c r="B1030" i="3"/>
  <c r="C1030" i="3"/>
  <c r="E1030" i="3"/>
  <c r="F1030" i="3"/>
  <c r="G1030" i="3"/>
  <c r="H1030" i="3"/>
  <c r="A1031" i="3"/>
  <c r="B1031" i="3"/>
  <c r="C1031" i="3"/>
  <c r="E1031" i="3"/>
  <c r="F1031" i="3"/>
  <c r="G1031" i="3"/>
  <c r="H1031" i="3"/>
  <c r="A1032" i="3"/>
  <c r="B1032" i="3"/>
  <c r="C1032" i="3"/>
  <c r="D1032" i="3"/>
  <c r="E1032" i="3"/>
  <c r="F1032" i="3"/>
  <c r="G1032" i="3"/>
  <c r="H1032" i="3"/>
  <c r="A1033" i="3"/>
  <c r="B1033" i="3"/>
  <c r="C1033" i="3"/>
  <c r="E1033" i="3"/>
  <c r="F1033" i="3"/>
  <c r="G1033" i="3"/>
  <c r="H1033" i="3"/>
  <c r="A1034" i="3"/>
  <c r="B1034" i="3"/>
  <c r="C1034" i="3"/>
  <c r="E1034" i="3"/>
  <c r="F1034" i="3"/>
  <c r="G1034" i="3"/>
  <c r="H1034" i="3"/>
  <c r="A1035" i="3"/>
  <c r="B1035" i="3"/>
  <c r="C1035" i="3"/>
  <c r="E1035" i="3"/>
  <c r="F1035" i="3"/>
  <c r="G1035" i="3"/>
  <c r="H1035" i="3"/>
  <c r="A1036" i="3"/>
  <c r="B1036" i="3"/>
  <c r="C1036" i="3"/>
  <c r="E1036" i="3"/>
  <c r="F1036" i="3"/>
  <c r="G1036" i="3"/>
  <c r="H1036" i="3"/>
  <c r="A1037" i="3"/>
  <c r="B1037" i="3"/>
  <c r="C1037" i="3"/>
  <c r="E1037" i="3"/>
  <c r="F1037" i="3"/>
  <c r="G1037" i="3"/>
  <c r="H1037" i="3"/>
  <c r="A1038" i="3"/>
  <c r="B1038" i="3"/>
  <c r="C1038" i="3"/>
  <c r="E1038" i="3"/>
  <c r="F1038" i="3"/>
  <c r="G1038" i="3"/>
  <c r="H1038" i="3"/>
  <c r="A1039" i="3"/>
  <c r="B1039" i="3"/>
  <c r="C1039" i="3"/>
  <c r="E1039" i="3"/>
  <c r="F1039" i="3"/>
  <c r="G1039" i="3"/>
  <c r="H1039" i="3"/>
  <c r="A1040" i="3"/>
  <c r="B1040" i="3"/>
  <c r="C1040" i="3"/>
  <c r="E1040" i="3"/>
  <c r="F1040" i="3"/>
  <c r="G1040" i="3"/>
  <c r="H1040" i="3"/>
  <c r="A1041" i="3"/>
  <c r="B1041" i="3"/>
  <c r="C1041" i="3"/>
  <c r="E1041" i="3"/>
  <c r="F1041" i="3"/>
  <c r="G1041" i="3"/>
  <c r="H1041" i="3"/>
  <c r="A1042" i="3"/>
  <c r="B1042" i="3"/>
  <c r="C1042" i="3"/>
  <c r="E1042" i="3"/>
  <c r="F1042" i="3"/>
  <c r="G1042" i="3"/>
  <c r="H1042" i="3"/>
  <c r="A1043" i="3"/>
  <c r="B1043" i="3"/>
  <c r="C1043" i="3"/>
  <c r="E1043" i="3"/>
  <c r="F1043" i="3"/>
  <c r="G1043" i="3"/>
  <c r="H1043" i="3"/>
  <c r="A1044" i="3"/>
  <c r="B1044" i="3"/>
  <c r="C1044" i="3"/>
  <c r="D1044" i="3"/>
  <c r="E1044" i="3"/>
  <c r="F1044" i="3"/>
  <c r="G1044" i="3"/>
  <c r="H1044" i="3"/>
  <c r="A1045" i="3"/>
  <c r="B1045" i="3"/>
  <c r="C1045" i="3"/>
  <c r="D1045" i="3"/>
  <c r="E1045" i="3"/>
  <c r="F1045" i="3"/>
  <c r="G1045" i="3"/>
  <c r="H1045" i="3"/>
  <c r="A1046" i="3"/>
  <c r="B1046" i="3"/>
  <c r="C1046" i="3"/>
  <c r="E1046" i="3"/>
  <c r="F1046" i="3"/>
  <c r="G1046" i="3"/>
  <c r="H1046" i="3"/>
  <c r="A1047" i="3"/>
  <c r="B1047" i="3"/>
  <c r="C1047" i="3"/>
  <c r="E1047" i="3"/>
  <c r="F1047" i="3"/>
  <c r="G1047" i="3"/>
  <c r="H1047" i="3"/>
  <c r="A1048" i="3"/>
  <c r="B1048" i="3"/>
  <c r="C1048" i="3"/>
  <c r="E1048" i="3"/>
  <c r="F1048" i="3"/>
  <c r="G1048" i="3"/>
  <c r="H1048" i="3"/>
  <c r="A1049" i="3"/>
  <c r="B1049" i="3"/>
  <c r="C1049" i="3"/>
  <c r="E1049" i="3"/>
  <c r="F1049" i="3"/>
  <c r="G1049" i="3"/>
  <c r="H1049" i="3"/>
  <c r="A1050" i="3"/>
  <c r="B1050" i="3"/>
  <c r="C1050" i="3"/>
  <c r="E1050" i="3"/>
  <c r="F1050" i="3"/>
  <c r="G1050" i="3"/>
  <c r="H1050" i="3"/>
  <c r="A1051" i="3"/>
  <c r="B1051" i="3"/>
  <c r="C1051" i="3"/>
  <c r="E1051" i="3"/>
  <c r="F1051" i="3"/>
  <c r="G1051" i="3"/>
  <c r="H1051" i="3"/>
  <c r="A1052" i="3"/>
  <c r="B1052" i="3"/>
  <c r="C1052" i="3"/>
  <c r="E1052" i="3"/>
  <c r="F1052" i="3"/>
  <c r="G1052" i="3"/>
  <c r="H1052" i="3"/>
  <c r="A1053" i="3"/>
  <c r="B1053" i="3"/>
  <c r="C1053" i="3"/>
  <c r="E1053" i="3"/>
  <c r="F1053" i="3"/>
  <c r="G1053" i="3"/>
  <c r="H1053" i="3"/>
  <c r="A1054" i="3"/>
  <c r="B1054" i="3"/>
  <c r="C1054" i="3"/>
  <c r="E1054" i="3"/>
  <c r="F1054" i="3"/>
  <c r="G1054" i="3"/>
  <c r="H1054" i="3"/>
  <c r="A1055" i="3"/>
  <c r="B1055" i="3"/>
  <c r="C1055" i="3"/>
  <c r="E1055" i="3"/>
  <c r="F1055" i="3"/>
  <c r="G1055" i="3"/>
  <c r="H1055" i="3"/>
  <c r="A1056" i="3"/>
  <c r="B1056" i="3"/>
  <c r="C1056" i="3"/>
  <c r="D1056" i="3"/>
  <c r="E1056" i="3"/>
  <c r="F1056" i="3"/>
  <c r="G1056" i="3"/>
  <c r="H1056" i="3"/>
  <c r="A1057" i="3"/>
  <c r="B1057" i="3"/>
  <c r="C1057" i="3"/>
  <c r="D1057" i="3"/>
  <c r="E1057" i="3"/>
  <c r="F1057" i="3"/>
  <c r="G1057" i="3"/>
  <c r="H1057" i="3"/>
  <c r="A1058" i="3"/>
  <c r="B1058" i="3"/>
  <c r="C1058" i="3"/>
  <c r="E1058" i="3"/>
  <c r="F1058" i="3"/>
  <c r="G1058" i="3"/>
  <c r="H1058" i="3"/>
  <c r="A1059" i="3"/>
  <c r="B1059" i="3"/>
  <c r="C1059" i="3"/>
  <c r="D1059" i="3"/>
  <c r="E1059" i="3"/>
  <c r="F1059" i="3"/>
  <c r="G1059" i="3"/>
  <c r="H1059" i="3"/>
  <c r="A1060" i="3"/>
  <c r="B1060" i="3"/>
  <c r="C1060" i="3"/>
  <c r="E1060" i="3"/>
  <c r="F1060" i="3"/>
  <c r="G1060" i="3"/>
  <c r="H1060" i="3"/>
  <c r="A1061" i="3"/>
  <c r="B1061" i="3"/>
  <c r="C1061" i="3"/>
  <c r="E1061" i="3"/>
  <c r="F1061" i="3"/>
  <c r="G1061" i="3"/>
  <c r="H1061" i="3"/>
  <c r="A1062" i="3"/>
  <c r="B1062" i="3"/>
  <c r="C1062" i="3"/>
  <c r="E1062" i="3"/>
  <c r="F1062" i="3"/>
  <c r="G1062" i="3"/>
  <c r="H1062" i="3"/>
  <c r="A1063" i="3"/>
  <c r="B1063" i="3"/>
  <c r="C1063" i="3"/>
  <c r="E1063" i="3"/>
  <c r="F1063" i="3"/>
  <c r="G1063" i="3"/>
  <c r="H1063" i="3"/>
  <c r="A1064" i="3"/>
  <c r="B1064" i="3"/>
  <c r="C1064" i="3"/>
  <c r="E1064" i="3"/>
  <c r="F1064" i="3"/>
  <c r="G1064" i="3"/>
  <c r="H1064" i="3"/>
  <c r="A1065" i="3"/>
  <c r="B1065" i="3"/>
  <c r="C1065" i="3"/>
  <c r="E1065" i="3"/>
  <c r="F1065" i="3"/>
  <c r="G1065" i="3"/>
  <c r="H1065" i="3"/>
  <c r="A1066" i="3"/>
  <c r="B1066" i="3"/>
  <c r="C1066" i="3"/>
  <c r="E1066" i="3"/>
  <c r="F1066" i="3"/>
  <c r="G1066" i="3"/>
  <c r="H1066" i="3"/>
  <c r="A1067" i="3"/>
  <c r="B1067" i="3"/>
  <c r="C1067" i="3"/>
  <c r="E1067" i="3"/>
  <c r="F1067" i="3"/>
  <c r="G1067" i="3"/>
  <c r="H1067" i="3"/>
  <c r="A1068" i="3"/>
  <c r="B1068" i="3"/>
  <c r="C1068" i="3"/>
  <c r="D1068" i="3"/>
  <c r="E1068" i="3"/>
  <c r="F1068" i="3"/>
  <c r="G1068" i="3"/>
  <c r="H1068" i="3"/>
  <c r="A1069" i="3"/>
  <c r="B1069" i="3"/>
  <c r="C1069" i="3"/>
  <c r="D1069" i="3"/>
  <c r="E1069" i="3"/>
  <c r="F1069" i="3"/>
  <c r="G1069" i="3"/>
  <c r="H1069" i="3"/>
  <c r="A1070" i="3"/>
  <c r="B1070" i="3"/>
  <c r="C1070" i="3"/>
  <c r="E1070" i="3"/>
  <c r="F1070" i="3"/>
  <c r="G1070" i="3"/>
  <c r="H1070" i="3"/>
  <c r="A1071" i="3"/>
  <c r="B1071" i="3"/>
  <c r="C1071" i="3"/>
  <c r="E1071" i="3"/>
  <c r="F1071" i="3"/>
  <c r="G1071" i="3"/>
  <c r="H1071" i="3"/>
  <c r="A1072" i="3"/>
  <c r="B1072" i="3"/>
  <c r="C1072" i="3"/>
  <c r="E1072" i="3"/>
  <c r="F1072" i="3"/>
  <c r="G1072" i="3"/>
  <c r="H1072" i="3"/>
  <c r="A1073" i="3"/>
  <c r="B1073" i="3"/>
  <c r="C1073" i="3"/>
  <c r="E1073" i="3"/>
  <c r="F1073" i="3"/>
  <c r="G1073" i="3"/>
  <c r="H1073" i="3"/>
  <c r="A1074" i="3"/>
  <c r="B1074" i="3"/>
  <c r="C1074" i="3"/>
  <c r="E1074" i="3"/>
  <c r="F1074" i="3"/>
  <c r="G1074" i="3"/>
  <c r="H1074" i="3"/>
  <c r="A1075" i="3"/>
  <c r="B1075" i="3"/>
  <c r="C1075" i="3"/>
  <c r="E1075" i="3"/>
  <c r="F1075" i="3"/>
  <c r="G1075" i="3"/>
  <c r="H1075" i="3"/>
  <c r="A1076" i="3"/>
  <c r="B1076" i="3"/>
  <c r="C1076" i="3"/>
  <c r="E1076" i="3"/>
  <c r="F1076" i="3"/>
  <c r="G1076" i="3"/>
  <c r="H1076" i="3"/>
  <c r="A1077" i="3"/>
  <c r="B1077" i="3"/>
  <c r="C1077" i="3"/>
  <c r="E1077" i="3"/>
  <c r="F1077" i="3"/>
  <c r="G1077" i="3"/>
  <c r="H1077" i="3"/>
  <c r="A1078" i="3"/>
  <c r="B1078" i="3"/>
  <c r="C1078" i="3"/>
  <c r="E1078" i="3"/>
  <c r="F1078" i="3"/>
  <c r="G1078" i="3"/>
  <c r="H1078" i="3"/>
  <c r="A1079" i="3"/>
  <c r="B1079" i="3"/>
  <c r="C1079" i="3"/>
  <c r="E1079" i="3"/>
  <c r="F1079" i="3"/>
  <c r="G1079" i="3"/>
  <c r="H1079" i="3"/>
  <c r="A1080" i="3"/>
  <c r="B1080" i="3"/>
  <c r="C1080" i="3"/>
  <c r="D1080" i="3"/>
  <c r="E1080" i="3"/>
  <c r="F1080" i="3"/>
  <c r="G1080" i="3"/>
  <c r="H1080" i="3"/>
  <c r="A1081" i="3"/>
  <c r="B1081" i="3"/>
  <c r="C1081" i="3"/>
  <c r="D1081" i="3"/>
  <c r="E1081" i="3"/>
  <c r="F1081" i="3"/>
  <c r="G1081" i="3"/>
  <c r="H1081" i="3"/>
  <c r="A1082" i="3"/>
  <c r="B1082" i="3"/>
  <c r="C1082" i="3"/>
  <c r="E1082" i="3"/>
  <c r="F1082" i="3"/>
  <c r="G1082" i="3"/>
  <c r="H1082" i="3"/>
  <c r="A1083" i="3"/>
  <c r="B1083" i="3"/>
  <c r="C1083" i="3"/>
  <c r="E1083" i="3"/>
  <c r="F1083" i="3"/>
  <c r="G1083" i="3"/>
  <c r="H1083" i="3"/>
  <c r="A1084" i="3"/>
  <c r="B1084" i="3"/>
  <c r="C1084" i="3"/>
  <c r="E1084" i="3"/>
  <c r="F1084" i="3"/>
  <c r="G1084" i="3"/>
  <c r="H1084" i="3"/>
  <c r="A1085" i="3"/>
  <c r="B1085" i="3"/>
  <c r="C1085" i="3"/>
  <c r="D1085" i="3"/>
  <c r="E1085" i="3"/>
  <c r="F1085" i="3"/>
  <c r="G1085" i="3"/>
  <c r="H1085" i="3"/>
  <c r="A1086" i="3"/>
  <c r="B1086" i="3"/>
  <c r="C1086" i="3"/>
  <c r="D1086" i="3"/>
  <c r="E1086" i="3"/>
  <c r="F1086" i="3"/>
  <c r="G1086" i="3"/>
  <c r="H1086" i="3"/>
  <c r="A1087" i="3"/>
  <c r="B1087" i="3"/>
  <c r="C1087" i="3"/>
  <c r="D1087" i="3"/>
  <c r="E1087" i="3"/>
  <c r="F1087" i="3"/>
  <c r="G1087" i="3"/>
  <c r="H1087" i="3"/>
  <c r="A1088" i="3"/>
  <c r="B1088" i="3"/>
  <c r="C1088" i="3"/>
  <c r="D1088" i="3"/>
  <c r="E1088" i="3"/>
  <c r="F1088" i="3"/>
  <c r="G1088" i="3"/>
  <c r="H1088" i="3"/>
  <c r="A1089" i="3"/>
  <c r="B1089" i="3"/>
  <c r="C1089" i="3"/>
  <c r="D1089" i="3"/>
  <c r="E1089" i="3"/>
  <c r="F1089" i="3"/>
  <c r="G1089" i="3"/>
  <c r="H1089" i="3"/>
  <c r="A1090" i="3"/>
  <c r="B1090" i="3"/>
  <c r="C1090" i="3"/>
  <c r="D1090" i="3"/>
  <c r="E1090" i="3"/>
  <c r="F1090" i="3"/>
  <c r="G1090" i="3"/>
  <c r="H1090" i="3"/>
  <c r="A1091" i="3"/>
  <c r="B1091" i="3"/>
  <c r="C1091" i="3"/>
  <c r="D1091" i="3"/>
  <c r="E1091" i="3"/>
  <c r="F1091" i="3"/>
  <c r="G1091" i="3"/>
  <c r="H1091" i="3"/>
  <c r="A1092" i="3"/>
  <c r="B1092" i="3"/>
  <c r="C1092" i="3"/>
  <c r="D1092" i="3"/>
  <c r="E1092" i="3"/>
  <c r="F1092" i="3"/>
  <c r="G1092" i="3"/>
  <c r="H1092" i="3"/>
  <c r="A1093" i="3"/>
  <c r="B1093" i="3"/>
  <c r="C1093" i="3"/>
  <c r="D1093" i="3"/>
  <c r="E1093" i="3"/>
  <c r="F1093" i="3"/>
  <c r="G1093" i="3"/>
  <c r="H1093" i="3"/>
  <c r="A1094" i="3"/>
  <c r="B1094" i="3"/>
  <c r="C1094" i="3"/>
  <c r="D1094" i="3"/>
  <c r="E1094" i="3"/>
  <c r="F1094" i="3"/>
  <c r="G1094" i="3"/>
  <c r="H1094" i="3"/>
  <c r="A1095" i="3"/>
  <c r="B1095" i="3"/>
  <c r="C1095" i="3"/>
  <c r="D1095" i="3"/>
  <c r="E1095" i="3"/>
  <c r="F1095" i="3"/>
  <c r="G1095" i="3"/>
  <c r="H1095" i="3"/>
  <c r="A1096" i="3"/>
  <c r="B1096" i="3"/>
  <c r="C1096" i="3"/>
  <c r="D1096" i="3"/>
  <c r="E1096" i="3"/>
  <c r="F1096" i="3"/>
  <c r="G1096" i="3"/>
  <c r="H1096" i="3"/>
  <c r="A1097" i="3"/>
  <c r="B1097" i="3"/>
  <c r="C1097" i="3"/>
  <c r="D1097" i="3"/>
  <c r="E1097" i="3"/>
  <c r="F1097" i="3"/>
  <c r="G1097" i="3"/>
  <c r="H1097" i="3"/>
  <c r="A1098" i="3"/>
  <c r="B1098" i="3"/>
  <c r="C1098" i="3"/>
  <c r="D1098" i="3"/>
  <c r="E1098" i="3"/>
  <c r="F1098" i="3"/>
  <c r="G1098" i="3"/>
  <c r="H1098" i="3"/>
  <c r="A1099" i="3"/>
  <c r="B1099" i="3"/>
  <c r="C1099" i="3"/>
  <c r="D1099" i="3"/>
  <c r="E1099" i="3"/>
  <c r="F1099" i="3"/>
  <c r="G1099" i="3"/>
  <c r="H1099" i="3"/>
  <c r="A1100" i="3"/>
  <c r="B1100" i="3"/>
  <c r="C1100" i="3"/>
  <c r="D1100" i="3"/>
  <c r="E1100" i="3"/>
  <c r="F1100" i="3"/>
  <c r="G1100" i="3"/>
  <c r="H1100" i="3"/>
  <c r="A1101" i="3"/>
  <c r="B1101" i="3"/>
  <c r="C1101" i="3"/>
  <c r="D1101" i="3"/>
  <c r="E1101" i="3"/>
  <c r="F1101" i="3"/>
  <c r="G1101" i="3"/>
  <c r="H1101" i="3"/>
  <c r="A1102" i="3"/>
  <c r="B1102" i="3"/>
  <c r="C1102" i="3"/>
  <c r="D1102" i="3"/>
  <c r="E1102" i="3"/>
  <c r="F1102" i="3"/>
  <c r="G1102" i="3"/>
  <c r="H1102" i="3"/>
  <c r="A1103" i="3"/>
  <c r="B1103" i="3"/>
  <c r="C1103" i="3"/>
  <c r="D1103" i="3"/>
  <c r="E1103" i="3"/>
  <c r="F1103" i="3"/>
  <c r="G1103" i="3"/>
  <c r="H1103" i="3"/>
  <c r="A1104" i="3"/>
  <c r="B1104" i="3"/>
  <c r="C1104" i="3"/>
  <c r="D1104" i="3"/>
  <c r="E1104" i="3"/>
  <c r="F1104" i="3"/>
  <c r="G1104" i="3"/>
  <c r="H1104" i="3"/>
  <c r="A1105" i="3"/>
  <c r="B1105" i="3"/>
  <c r="C1105" i="3"/>
  <c r="D1105" i="3"/>
  <c r="E1105" i="3"/>
  <c r="F1105" i="3"/>
  <c r="G1105" i="3"/>
  <c r="H1105" i="3"/>
  <c r="A1106" i="3"/>
  <c r="B1106" i="3"/>
  <c r="C1106" i="3"/>
  <c r="D1106" i="3"/>
  <c r="E1106" i="3"/>
  <c r="F1106" i="3"/>
  <c r="G1106" i="3"/>
  <c r="H1106" i="3"/>
  <c r="A1107" i="3"/>
  <c r="B1107" i="3"/>
  <c r="C1107" i="3"/>
  <c r="D1107" i="3"/>
  <c r="E1107" i="3"/>
  <c r="F1107" i="3"/>
  <c r="G1107" i="3"/>
  <c r="H1107" i="3"/>
  <c r="A1108" i="3"/>
  <c r="B1108" i="3"/>
  <c r="C1108" i="3"/>
  <c r="D1108" i="3"/>
  <c r="E1108" i="3"/>
  <c r="F1108" i="3"/>
  <c r="G1108" i="3"/>
  <c r="H1108" i="3"/>
  <c r="A1109" i="3"/>
  <c r="B1109" i="3"/>
  <c r="C1109" i="3"/>
  <c r="D1109" i="3"/>
  <c r="E1109" i="3"/>
  <c r="F1109" i="3"/>
  <c r="G1109" i="3"/>
  <c r="H1109" i="3"/>
  <c r="A1110" i="3"/>
  <c r="B1110" i="3"/>
  <c r="C1110" i="3"/>
  <c r="D1110" i="3"/>
  <c r="E1110" i="3"/>
  <c r="F1110" i="3"/>
  <c r="G1110" i="3"/>
  <c r="H1110" i="3"/>
  <c r="A1111" i="3"/>
  <c r="B1111" i="3"/>
  <c r="C1111" i="3"/>
  <c r="D1111" i="3"/>
  <c r="E1111" i="3"/>
  <c r="F1111" i="3"/>
  <c r="G1111" i="3"/>
  <c r="H1111" i="3"/>
  <c r="A1112" i="3"/>
  <c r="B1112" i="3"/>
  <c r="C1112" i="3"/>
  <c r="D1112" i="3"/>
  <c r="E1112" i="3"/>
  <c r="F1112" i="3"/>
  <c r="G1112" i="3"/>
  <c r="H1112" i="3"/>
  <c r="A1113" i="3"/>
  <c r="B1113" i="3"/>
  <c r="C1113" i="3"/>
  <c r="D1113" i="3"/>
  <c r="E1113" i="3"/>
  <c r="F1113" i="3"/>
  <c r="G1113" i="3"/>
  <c r="H1113" i="3"/>
  <c r="A1114" i="3"/>
  <c r="B1114" i="3"/>
  <c r="C1114" i="3"/>
  <c r="D1114" i="3"/>
  <c r="E1114" i="3"/>
  <c r="F1114" i="3"/>
  <c r="G1114" i="3"/>
  <c r="H1114" i="3"/>
  <c r="A1115" i="3"/>
  <c r="B1115" i="3"/>
  <c r="C1115" i="3"/>
  <c r="D1115" i="3"/>
  <c r="E1115" i="3"/>
  <c r="F1115" i="3"/>
  <c r="G1115" i="3"/>
  <c r="H1115" i="3"/>
  <c r="A1116" i="3"/>
  <c r="B1116" i="3"/>
  <c r="C1116" i="3"/>
  <c r="D1116" i="3"/>
  <c r="E1116" i="3"/>
  <c r="F1116" i="3"/>
  <c r="G1116" i="3"/>
  <c r="H1116" i="3"/>
  <c r="A1117" i="3"/>
  <c r="B1117" i="3"/>
  <c r="C1117" i="3"/>
  <c r="D1117" i="3"/>
  <c r="E1117" i="3"/>
  <c r="F1117" i="3"/>
  <c r="G1117" i="3"/>
  <c r="H1117" i="3"/>
  <c r="A1118" i="3"/>
  <c r="B1118" i="3"/>
  <c r="C1118" i="3"/>
  <c r="D1118" i="3"/>
  <c r="E1118" i="3"/>
  <c r="F1118" i="3"/>
  <c r="G1118" i="3"/>
  <c r="H1118" i="3"/>
  <c r="A1119" i="3"/>
  <c r="B1119" i="3"/>
  <c r="C1119" i="3"/>
  <c r="D1119" i="3"/>
  <c r="E1119" i="3"/>
  <c r="F1119" i="3"/>
  <c r="G1119" i="3"/>
  <c r="H1119" i="3"/>
  <c r="A1120" i="3"/>
  <c r="B1120" i="3"/>
  <c r="C1120" i="3"/>
  <c r="D1120" i="3"/>
  <c r="E1120" i="3"/>
  <c r="F1120" i="3"/>
  <c r="G1120" i="3"/>
  <c r="H1120" i="3"/>
  <c r="A1121" i="3"/>
  <c r="B1121" i="3"/>
  <c r="C1121" i="3"/>
  <c r="D1121" i="3"/>
  <c r="E1121" i="3"/>
  <c r="F1121" i="3"/>
  <c r="G1121" i="3"/>
  <c r="H1121" i="3"/>
  <c r="A1122" i="3"/>
  <c r="B1122" i="3"/>
  <c r="C1122" i="3"/>
  <c r="D1122" i="3"/>
  <c r="E1122" i="3"/>
  <c r="F1122" i="3"/>
  <c r="G1122" i="3"/>
  <c r="H1122" i="3"/>
  <c r="A1123" i="3"/>
  <c r="B1123" i="3"/>
  <c r="C1123" i="3"/>
  <c r="D1123" i="3"/>
  <c r="E1123" i="3"/>
  <c r="F1123" i="3"/>
  <c r="G1123" i="3"/>
  <c r="H1123" i="3"/>
  <c r="A1124" i="3"/>
  <c r="B1124" i="3"/>
  <c r="C1124" i="3"/>
  <c r="D1124" i="3"/>
  <c r="E1124" i="3"/>
  <c r="F1124" i="3"/>
  <c r="G1124" i="3"/>
  <c r="H1124" i="3"/>
  <c r="A1125" i="3"/>
  <c r="B1125" i="3"/>
  <c r="C1125" i="3"/>
  <c r="D1125" i="3"/>
  <c r="E1125" i="3"/>
  <c r="F1125" i="3"/>
  <c r="G1125" i="3"/>
  <c r="H1125" i="3"/>
  <c r="A1126" i="3"/>
  <c r="B1126" i="3"/>
  <c r="C1126" i="3"/>
  <c r="D1126" i="3"/>
  <c r="E1126" i="3"/>
  <c r="F1126" i="3"/>
  <c r="G1126" i="3"/>
  <c r="H1126" i="3"/>
  <c r="A1127" i="3"/>
  <c r="B1127" i="3"/>
  <c r="C1127" i="3"/>
  <c r="D1127" i="3"/>
  <c r="E1127" i="3"/>
  <c r="F1127" i="3"/>
  <c r="G1127" i="3"/>
  <c r="H1127" i="3"/>
  <c r="A1128" i="3"/>
  <c r="B1128" i="3"/>
  <c r="C1128" i="3"/>
  <c r="D1128" i="3"/>
  <c r="E1128" i="3"/>
  <c r="F1128" i="3"/>
  <c r="G1128" i="3"/>
  <c r="H1128" i="3"/>
  <c r="A1129" i="3"/>
  <c r="B1129" i="3"/>
  <c r="C1129" i="3"/>
  <c r="D1129" i="3"/>
  <c r="E1129" i="3"/>
  <c r="F1129" i="3"/>
  <c r="G1129" i="3"/>
  <c r="H1129" i="3"/>
  <c r="A1130" i="3"/>
  <c r="B1130" i="3"/>
  <c r="C1130" i="3"/>
  <c r="D1130" i="3"/>
  <c r="E1130" i="3"/>
  <c r="F1130" i="3"/>
  <c r="G1130" i="3"/>
  <c r="H1130" i="3"/>
  <c r="A1131" i="3"/>
  <c r="B1131" i="3"/>
  <c r="C1131" i="3"/>
  <c r="D1131" i="3"/>
  <c r="E1131" i="3"/>
  <c r="F1131" i="3"/>
  <c r="G1131" i="3"/>
  <c r="H1131" i="3"/>
  <c r="A1132" i="3"/>
  <c r="B1132" i="3"/>
  <c r="C1132" i="3"/>
  <c r="D1132" i="3"/>
  <c r="E1132" i="3"/>
  <c r="F1132" i="3"/>
  <c r="G1132" i="3"/>
  <c r="H1132" i="3"/>
  <c r="A1133" i="3"/>
  <c r="B1133" i="3"/>
  <c r="C1133" i="3"/>
  <c r="D1133" i="3"/>
  <c r="E1133" i="3"/>
  <c r="F1133" i="3"/>
  <c r="G1133" i="3"/>
  <c r="H1133" i="3"/>
  <c r="A1134" i="3"/>
  <c r="B1134" i="3"/>
  <c r="C1134" i="3"/>
  <c r="D1134" i="3"/>
  <c r="E1134" i="3"/>
  <c r="F1134" i="3"/>
  <c r="G1134" i="3"/>
  <c r="H1134" i="3"/>
  <c r="A1135" i="3"/>
  <c r="B1135" i="3"/>
  <c r="C1135" i="3"/>
  <c r="D1135" i="3"/>
  <c r="E1135" i="3"/>
  <c r="F1135" i="3"/>
  <c r="G1135" i="3"/>
  <c r="H1135" i="3"/>
  <c r="A1136" i="3"/>
  <c r="B1136" i="3"/>
  <c r="C1136" i="3"/>
  <c r="D1136" i="3"/>
  <c r="E1136" i="3"/>
  <c r="F1136" i="3"/>
  <c r="G1136" i="3"/>
  <c r="H1136" i="3"/>
  <c r="A1137" i="3"/>
  <c r="B1137" i="3"/>
  <c r="C1137" i="3"/>
  <c r="D1137" i="3"/>
  <c r="E1137" i="3"/>
  <c r="F1137" i="3"/>
  <c r="G1137" i="3"/>
  <c r="H1137" i="3"/>
  <c r="A1138" i="3"/>
  <c r="B1138" i="3"/>
  <c r="C1138" i="3"/>
  <c r="D1138" i="3"/>
  <c r="E1138" i="3"/>
  <c r="F1138" i="3"/>
  <c r="G1138" i="3"/>
  <c r="H1138" i="3"/>
  <c r="A1139" i="3"/>
  <c r="B1139" i="3"/>
  <c r="C1139" i="3"/>
  <c r="D1139" i="3"/>
  <c r="E1139" i="3"/>
  <c r="F1139" i="3"/>
  <c r="G1139" i="3"/>
  <c r="H1139" i="3"/>
  <c r="A1140" i="3"/>
  <c r="B1140" i="3"/>
  <c r="C1140" i="3"/>
  <c r="D1140" i="3"/>
  <c r="E1140" i="3"/>
  <c r="F1140" i="3"/>
  <c r="G1140" i="3"/>
  <c r="H1140" i="3"/>
  <c r="A1141" i="3"/>
  <c r="B1141" i="3"/>
  <c r="C1141" i="3"/>
  <c r="D1141" i="3"/>
  <c r="E1141" i="3"/>
  <c r="F1141" i="3"/>
  <c r="G1141" i="3"/>
  <c r="H1141" i="3"/>
  <c r="A1142" i="3"/>
  <c r="B1142" i="3"/>
  <c r="C1142" i="3"/>
  <c r="D1142" i="3"/>
  <c r="E1142" i="3"/>
  <c r="F1142" i="3"/>
  <c r="G1142" i="3"/>
  <c r="H1142" i="3"/>
  <c r="A1143" i="3"/>
  <c r="B1143" i="3"/>
  <c r="C1143" i="3"/>
  <c r="D1143" i="3"/>
  <c r="E1143" i="3"/>
  <c r="F1143" i="3"/>
  <c r="G1143" i="3"/>
  <c r="H1143" i="3"/>
  <c r="A1144" i="3"/>
  <c r="B1144" i="3"/>
  <c r="C1144" i="3"/>
  <c r="D1144" i="3"/>
  <c r="E1144" i="3"/>
  <c r="F1144" i="3"/>
  <c r="G1144" i="3"/>
  <c r="H1144" i="3"/>
  <c r="A1145" i="3"/>
  <c r="B1145" i="3"/>
  <c r="C1145" i="3"/>
  <c r="D1145" i="3"/>
  <c r="E1145" i="3"/>
  <c r="F1145" i="3"/>
  <c r="G1145" i="3"/>
  <c r="H1145" i="3"/>
  <c r="A1146" i="3"/>
  <c r="B1146" i="3"/>
  <c r="C1146" i="3"/>
  <c r="D1146" i="3"/>
  <c r="E1146" i="3"/>
  <c r="F1146" i="3"/>
  <c r="G1146" i="3"/>
  <c r="H1146" i="3"/>
  <c r="A1147" i="3"/>
  <c r="B1147" i="3"/>
  <c r="C1147" i="3"/>
  <c r="D1147" i="3"/>
  <c r="E1147" i="3"/>
  <c r="F1147" i="3"/>
  <c r="G1147" i="3"/>
  <c r="H1147" i="3"/>
  <c r="A1148" i="3"/>
  <c r="B1148" i="3"/>
  <c r="C1148" i="3"/>
  <c r="D1148" i="3"/>
  <c r="E1148" i="3"/>
  <c r="F1148" i="3"/>
  <c r="G1148" i="3"/>
  <c r="H1148" i="3"/>
  <c r="A1149" i="3"/>
  <c r="B1149" i="3"/>
  <c r="C1149" i="3"/>
  <c r="D1149" i="3"/>
  <c r="E1149" i="3"/>
  <c r="F1149" i="3"/>
  <c r="G1149" i="3"/>
  <c r="H1149" i="3"/>
  <c r="A1150" i="3"/>
  <c r="B1150" i="3"/>
  <c r="C1150" i="3"/>
  <c r="D1150" i="3"/>
  <c r="E1150" i="3"/>
  <c r="F1150" i="3"/>
  <c r="G1150" i="3"/>
  <c r="H1150" i="3"/>
  <c r="A1151" i="3"/>
  <c r="B1151" i="3"/>
  <c r="C1151" i="3"/>
  <c r="D1151" i="3"/>
  <c r="E1151" i="3"/>
  <c r="F1151" i="3"/>
  <c r="G1151" i="3"/>
  <c r="H1151" i="3"/>
  <c r="A1152" i="3"/>
  <c r="B1152" i="3"/>
  <c r="C1152" i="3"/>
  <c r="D1152" i="3"/>
  <c r="E1152" i="3"/>
  <c r="F1152" i="3"/>
  <c r="G1152" i="3"/>
  <c r="H1152" i="3"/>
  <c r="A1153" i="3"/>
  <c r="B1153" i="3"/>
  <c r="C1153" i="3"/>
  <c r="D1153" i="3"/>
  <c r="E1153" i="3"/>
  <c r="F1153" i="3"/>
  <c r="G1153" i="3"/>
  <c r="H1153" i="3"/>
  <c r="A1154" i="3"/>
  <c r="B1154" i="3"/>
  <c r="C1154" i="3"/>
  <c r="D1154" i="3"/>
  <c r="E1154" i="3"/>
  <c r="F1154" i="3"/>
  <c r="G1154" i="3"/>
  <c r="H1154" i="3"/>
  <c r="A1155" i="3"/>
  <c r="B1155" i="3"/>
  <c r="C1155" i="3"/>
  <c r="D1155" i="3"/>
  <c r="E1155" i="3"/>
  <c r="F1155" i="3"/>
  <c r="G1155" i="3"/>
  <c r="H1155" i="3"/>
  <c r="A1156" i="3"/>
  <c r="B1156" i="3"/>
  <c r="C1156" i="3"/>
  <c r="D1156" i="3"/>
  <c r="E1156" i="3"/>
  <c r="F1156" i="3"/>
  <c r="G1156" i="3"/>
  <c r="H1156" i="3"/>
  <c r="A1157" i="3"/>
  <c r="B1157" i="3"/>
  <c r="C1157" i="3"/>
  <c r="D1157" i="3"/>
  <c r="E1157" i="3"/>
  <c r="F1157" i="3"/>
  <c r="G1157" i="3"/>
  <c r="H1157" i="3"/>
  <c r="A1158" i="3"/>
  <c r="B1158" i="3"/>
  <c r="C1158" i="3"/>
  <c r="D1158" i="3"/>
  <c r="E1158" i="3"/>
  <c r="F1158" i="3"/>
  <c r="G1158" i="3"/>
  <c r="H1158" i="3"/>
  <c r="A1159" i="3"/>
  <c r="B1159" i="3"/>
  <c r="C1159" i="3"/>
  <c r="D1159" i="3"/>
  <c r="E1159" i="3"/>
  <c r="F1159" i="3"/>
  <c r="G1159" i="3"/>
  <c r="H1159" i="3"/>
  <c r="A1160" i="3"/>
  <c r="B1160" i="3"/>
  <c r="C1160" i="3"/>
  <c r="D1160" i="3"/>
  <c r="E1160" i="3"/>
  <c r="F1160" i="3"/>
  <c r="G1160" i="3"/>
  <c r="H1160" i="3"/>
  <c r="A1161" i="3"/>
  <c r="B1161" i="3"/>
  <c r="C1161" i="3"/>
  <c r="D1161" i="3"/>
  <c r="E1161" i="3"/>
  <c r="F1161" i="3"/>
  <c r="G1161" i="3"/>
  <c r="H1161" i="3"/>
  <c r="A1162" i="3"/>
  <c r="B1162" i="3"/>
  <c r="C1162" i="3"/>
  <c r="D1162" i="3"/>
  <c r="E1162" i="3"/>
  <c r="F1162" i="3"/>
  <c r="G1162" i="3"/>
  <c r="H1162" i="3"/>
  <c r="A1163" i="3"/>
  <c r="B1163" i="3"/>
  <c r="C1163" i="3"/>
  <c r="D1163" i="3"/>
  <c r="E1163" i="3"/>
  <c r="F1163" i="3"/>
  <c r="G1163" i="3"/>
  <c r="H1163" i="3"/>
  <c r="A1164" i="3"/>
  <c r="B1164" i="3"/>
  <c r="C1164" i="3"/>
  <c r="D1164" i="3"/>
  <c r="E1164" i="3"/>
  <c r="F1164" i="3"/>
  <c r="G1164" i="3"/>
  <c r="H1164" i="3"/>
  <c r="A1165" i="3"/>
  <c r="B1165" i="3"/>
  <c r="C1165" i="3"/>
  <c r="D1165" i="3"/>
  <c r="E1165" i="3"/>
  <c r="F1165" i="3"/>
  <c r="G1165" i="3"/>
  <c r="H1165" i="3"/>
  <c r="A1166" i="3"/>
  <c r="B1166" i="3"/>
  <c r="C1166" i="3"/>
  <c r="D1166" i="3"/>
  <c r="E1166" i="3"/>
  <c r="F1166" i="3"/>
  <c r="G1166" i="3"/>
  <c r="H1166" i="3"/>
  <c r="A1167" i="3"/>
  <c r="B1167" i="3"/>
  <c r="C1167" i="3"/>
  <c r="D1167" i="3"/>
  <c r="E1167" i="3"/>
  <c r="F1167" i="3"/>
  <c r="G1167" i="3"/>
  <c r="H1167" i="3"/>
  <c r="A1168" i="3"/>
  <c r="B1168" i="3"/>
  <c r="C1168" i="3"/>
  <c r="D1168" i="3"/>
  <c r="E1168" i="3"/>
  <c r="F1168" i="3"/>
  <c r="G1168" i="3"/>
  <c r="H1168" i="3"/>
  <c r="A1169" i="3"/>
  <c r="B1169" i="3"/>
  <c r="C1169" i="3"/>
  <c r="D1169" i="3"/>
  <c r="E1169" i="3"/>
  <c r="F1169" i="3"/>
  <c r="G1169" i="3"/>
  <c r="H1169" i="3"/>
  <c r="A1170" i="3"/>
  <c r="B1170" i="3"/>
  <c r="C1170" i="3"/>
  <c r="D1170" i="3"/>
  <c r="E1170" i="3"/>
  <c r="F1170" i="3"/>
  <c r="G1170" i="3"/>
  <c r="H1170" i="3"/>
  <c r="A1171" i="3"/>
  <c r="B1171" i="3"/>
  <c r="C1171" i="3"/>
  <c r="D1171" i="3"/>
  <c r="E1171" i="3"/>
  <c r="F1171" i="3"/>
  <c r="G1171" i="3"/>
  <c r="H1171" i="3"/>
  <c r="A1172" i="3"/>
  <c r="B1172" i="3"/>
  <c r="C1172" i="3"/>
  <c r="D1172" i="3"/>
  <c r="E1172" i="3"/>
  <c r="F1172" i="3"/>
  <c r="G1172" i="3"/>
  <c r="H1172" i="3"/>
  <c r="A1173" i="3"/>
  <c r="B1173" i="3"/>
  <c r="C1173" i="3"/>
  <c r="D1173" i="3"/>
  <c r="E1173" i="3"/>
  <c r="F1173" i="3"/>
  <c r="G1173" i="3"/>
  <c r="H1173" i="3"/>
  <c r="A1174" i="3"/>
  <c r="B1174" i="3"/>
  <c r="C1174" i="3"/>
  <c r="D1174" i="3"/>
  <c r="E1174" i="3"/>
  <c r="F1174" i="3"/>
  <c r="G1174" i="3"/>
  <c r="H1174" i="3"/>
  <c r="A1175" i="3"/>
  <c r="B1175" i="3"/>
  <c r="C1175" i="3"/>
  <c r="D1175" i="3"/>
  <c r="E1175" i="3"/>
  <c r="F1175" i="3"/>
  <c r="G1175" i="3"/>
  <c r="H1175" i="3"/>
  <c r="A1176" i="3"/>
  <c r="B1176" i="3"/>
  <c r="C1176" i="3"/>
  <c r="D1176" i="3"/>
  <c r="E1176" i="3"/>
  <c r="F1176" i="3"/>
  <c r="G1176" i="3"/>
  <c r="H1176" i="3"/>
  <c r="A1177" i="3"/>
  <c r="B1177" i="3"/>
  <c r="C1177" i="3"/>
  <c r="D1177" i="3"/>
  <c r="E1177" i="3"/>
  <c r="F1177" i="3"/>
  <c r="G1177" i="3"/>
  <c r="H1177" i="3"/>
  <c r="A1178" i="3"/>
  <c r="B1178" i="3"/>
  <c r="C1178" i="3"/>
  <c r="D1178" i="3"/>
  <c r="E1178" i="3"/>
  <c r="F1178" i="3"/>
  <c r="G1178" i="3"/>
  <c r="H1178" i="3"/>
  <c r="A1179" i="3"/>
  <c r="B1179" i="3"/>
  <c r="C1179" i="3"/>
  <c r="D1179" i="3"/>
  <c r="E1179" i="3"/>
  <c r="F1179" i="3"/>
  <c r="G1179" i="3"/>
  <c r="H1179" i="3"/>
  <c r="A1180" i="3"/>
  <c r="B1180" i="3"/>
  <c r="C1180" i="3"/>
  <c r="D1180" i="3"/>
  <c r="E1180" i="3"/>
  <c r="F1180" i="3"/>
  <c r="G1180" i="3"/>
  <c r="H1180" i="3"/>
  <c r="A1181" i="3"/>
  <c r="B1181" i="3"/>
  <c r="C1181" i="3"/>
  <c r="D1181" i="3"/>
  <c r="E1181" i="3"/>
  <c r="F1181" i="3"/>
  <c r="G1181" i="3"/>
  <c r="H1181" i="3"/>
  <c r="A1182" i="3"/>
  <c r="B1182" i="3"/>
  <c r="C1182" i="3"/>
  <c r="D1182" i="3"/>
  <c r="E1182" i="3"/>
  <c r="F1182" i="3"/>
  <c r="G1182" i="3"/>
  <c r="H1182" i="3"/>
  <c r="A1183" i="3"/>
  <c r="B1183" i="3"/>
  <c r="C1183" i="3"/>
  <c r="D1183" i="3"/>
  <c r="E1183" i="3"/>
  <c r="F1183" i="3"/>
  <c r="G1183" i="3"/>
  <c r="H1183" i="3"/>
  <c r="A1184" i="3"/>
  <c r="B1184" i="3"/>
  <c r="C1184" i="3"/>
  <c r="D1184" i="3"/>
  <c r="E1184" i="3"/>
  <c r="F1184" i="3"/>
  <c r="G1184" i="3"/>
  <c r="H1184" i="3"/>
  <c r="A1185" i="3"/>
  <c r="B1185" i="3"/>
  <c r="C1185" i="3"/>
  <c r="D1185" i="3"/>
  <c r="E1185" i="3"/>
  <c r="F1185" i="3"/>
  <c r="G1185" i="3"/>
  <c r="H1185" i="3"/>
  <c r="A1186" i="3"/>
  <c r="B1186" i="3"/>
  <c r="C1186" i="3"/>
  <c r="D1186" i="3"/>
  <c r="E1186" i="3"/>
  <c r="F1186" i="3"/>
  <c r="G1186" i="3"/>
  <c r="H1186" i="3"/>
  <c r="A1187" i="3"/>
  <c r="B1187" i="3"/>
  <c r="C1187" i="3"/>
  <c r="D1187" i="3"/>
  <c r="E1187" i="3"/>
  <c r="F1187" i="3"/>
  <c r="G1187" i="3"/>
  <c r="H1187" i="3"/>
  <c r="A1188" i="3"/>
  <c r="B1188" i="3"/>
  <c r="C1188" i="3"/>
  <c r="D1188" i="3"/>
  <c r="E1188" i="3"/>
  <c r="F1188" i="3"/>
  <c r="G1188" i="3"/>
  <c r="H1188" i="3"/>
  <c r="A1189" i="3"/>
  <c r="B1189" i="3"/>
  <c r="C1189" i="3"/>
  <c r="D1189" i="3"/>
  <c r="E1189" i="3"/>
  <c r="F1189" i="3"/>
  <c r="G1189" i="3"/>
  <c r="H1189" i="3"/>
  <c r="A1190" i="3"/>
  <c r="B1190" i="3"/>
  <c r="C1190" i="3"/>
  <c r="D1190" i="3"/>
  <c r="E1190" i="3"/>
  <c r="F1190" i="3"/>
  <c r="G1190" i="3"/>
  <c r="H1190" i="3"/>
  <c r="A1191" i="3"/>
  <c r="B1191" i="3"/>
  <c r="C1191" i="3"/>
  <c r="D1191" i="3"/>
  <c r="E1191" i="3"/>
  <c r="F1191" i="3"/>
  <c r="G1191" i="3"/>
  <c r="H1191" i="3"/>
  <c r="A1192" i="3"/>
  <c r="B1192" i="3"/>
  <c r="C1192" i="3"/>
  <c r="D1192" i="3"/>
  <c r="E1192" i="3"/>
  <c r="F1192" i="3"/>
  <c r="G1192" i="3"/>
  <c r="H1192" i="3"/>
  <c r="A1193" i="3"/>
  <c r="B1193" i="3"/>
  <c r="C1193" i="3"/>
  <c r="D1193" i="3"/>
  <c r="E1193" i="3"/>
  <c r="F1193" i="3"/>
  <c r="G1193" i="3"/>
  <c r="H1193" i="3"/>
  <c r="A1194" i="3"/>
  <c r="B1194" i="3"/>
  <c r="C1194" i="3"/>
  <c r="D1194" i="3"/>
  <c r="E1194" i="3"/>
  <c r="F1194" i="3"/>
  <c r="G1194" i="3"/>
  <c r="H1194" i="3"/>
  <c r="A1195" i="3"/>
  <c r="B1195" i="3"/>
  <c r="C1195" i="3"/>
  <c r="D1195" i="3"/>
  <c r="E1195" i="3"/>
  <c r="F1195" i="3"/>
  <c r="G1195" i="3"/>
  <c r="H1195" i="3"/>
  <c r="A1196" i="3"/>
  <c r="B1196" i="3"/>
  <c r="C1196" i="3"/>
  <c r="D1196" i="3"/>
  <c r="E1196" i="3"/>
  <c r="F1196" i="3"/>
  <c r="G1196" i="3"/>
  <c r="H1196" i="3"/>
  <c r="A1197" i="3"/>
  <c r="B1197" i="3"/>
  <c r="C1197" i="3"/>
  <c r="D1197" i="3"/>
  <c r="E1197" i="3"/>
  <c r="F1197" i="3"/>
  <c r="G1197" i="3"/>
  <c r="H1197" i="3"/>
  <c r="A1198" i="3"/>
  <c r="B1198" i="3"/>
  <c r="C1198" i="3"/>
  <c r="D1198" i="3"/>
  <c r="E1198" i="3"/>
  <c r="F1198" i="3"/>
  <c r="G1198" i="3"/>
  <c r="H1198" i="3"/>
  <c r="A1199" i="3"/>
  <c r="B1199" i="3"/>
  <c r="C1199" i="3"/>
  <c r="D1199" i="3"/>
  <c r="E1199" i="3"/>
  <c r="F1199" i="3"/>
  <c r="G1199" i="3"/>
  <c r="H1199" i="3"/>
  <c r="A1200" i="3"/>
  <c r="B1200" i="3"/>
  <c r="C1200" i="3"/>
  <c r="D1200" i="3"/>
  <c r="E1200" i="3"/>
  <c r="F1200" i="3"/>
  <c r="G1200" i="3"/>
  <c r="H1200" i="3"/>
  <c r="A1201" i="3"/>
  <c r="B1201" i="3"/>
  <c r="C1201" i="3"/>
  <c r="D1201" i="3"/>
  <c r="E1201" i="3"/>
  <c r="F1201" i="3"/>
  <c r="G1201" i="3"/>
  <c r="H1201" i="3"/>
  <c r="A1202" i="3"/>
  <c r="B1202" i="3"/>
  <c r="C1202" i="3"/>
  <c r="D1202" i="3"/>
  <c r="E1202" i="3"/>
  <c r="F1202" i="3"/>
  <c r="G1202" i="3"/>
  <c r="H1202" i="3"/>
  <c r="A1203" i="3"/>
  <c r="B1203" i="3"/>
  <c r="C1203" i="3"/>
  <c r="D1203" i="3"/>
  <c r="E1203" i="3"/>
  <c r="F1203" i="3"/>
  <c r="G1203" i="3"/>
  <c r="H1203" i="3"/>
  <c r="A1204" i="3"/>
  <c r="B1204" i="3"/>
  <c r="C1204" i="3"/>
  <c r="D1204" i="3"/>
  <c r="E1204" i="3"/>
  <c r="F1204" i="3"/>
  <c r="G1204" i="3"/>
  <c r="H1204" i="3"/>
  <c r="A1205" i="3"/>
  <c r="B1205" i="3"/>
  <c r="C1205" i="3"/>
  <c r="D1205" i="3"/>
  <c r="E1205" i="3"/>
  <c r="F1205" i="3"/>
  <c r="G1205" i="3"/>
  <c r="H1205" i="3"/>
  <c r="A1206" i="3"/>
  <c r="B1206" i="3"/>
  <c r="C1206" i="3"/>
  <c r="D1206" i="3"/>
  <c r="E1206" i="3"/>
  <c r="F1206" i="3"/>
  <c r="G1206" i="3"/>
  <c r="H1206" i="3"/>
  <c r="A1207" i="3"/>
  <c r="B1207" i="3"/>
  <c r="C1207" i="3"/>
  <c r="D1207" i="3"/>
  <c r="E1207" i="3"/>
  <c r="F1207" i="3"/>
  <c r="G1207" i="3"/>
  <c r="H1207" i="3"/>
  <c r="A1208" i="3"/>
  <c r="B1208" i="3"/>
  <c r="C1208" i="3"/>
  <c r="D1208" i="3"/>
  <c r="E1208" i="3"/>
  <c r="F1208" i="3"/>
  <c r="G1208" i="3"/>
  <c r="H1208" i="3"/>
  <c r="A1209" i="3"/>
  <c r="B1209" i="3"/>
  <c r="C1209" i="3"/>
  <c r="D1209" i="3"/>
  <c r="E1209" i="3"/>
  <c r="F1209" i="3"/>
  <c r="G1209" i="3"/>
  <c r="H1209" i="3"/>
  <c r="A1210" i="3"/>
  <c r="B1210" i="3"/>
  <c r="C1210" i="3"/>
  <c r="D1210" i="3"/>
  <c r="E1210" i="3"/>
  <c r="F1210" i="3"/>
  <c r="G1210" i="3"/>
  <c r="H1210" i="3"/>
  <c r="A1211" i="3"/>
  <c r="B1211" i="3"/>
  <c r="C1211" i="3"/>
  <c r="D1211" i="3"/>
  <c r="E1211" i="3"/>
  <c r="F1211" i="3"/>
  <c r="G1211" i="3"/>
  <c r="H1211" i="3"/>
  <c r="A1212" i="3"/>
  <c r="B1212" i="3"/>
  <c r="C1212" i="3"/>
  <c r="D1212" i="3"/>
  <c r="E1212" i="3"/>
  <c r="F1212" i="3"/>
  <c r="G1212" i="3"/>
  <c r="H1212" i="3"/>
  <c r="A1213" i="3"/>
  <c r="B1213" i="3"/>
  <c r="C1213" i="3"/>
  <c r="D1213" i="3"/>
  <c r="E1213" i="3"/>
  <c r="F1213" i="3"/>
  <c r="G1213" i="3"/>
  <c r="H1213" i="3"/>
  <c r="A1214" i="3"/>
  <c r="B1214" i="3"/>
  <c r="C1214" i="3"/>
  <c r="D1214" i="3"/>
  <c r="E1214" i="3"/>
  <c r="F1214" i="3"/>
  <c r="G1214" i="3"/>
  <c r="H1214" i="3"/>
  <c r="A1215" i="3"/>
  <c r="B1215" i="3"/>
  <c r="C1215" i="3"/>
  <c r="D1215" i="3"/>
  <c r="E1215" i="3"/>
  <c r="F1215" i="3"/>
  <c r="G1215" i="3"/>
  <c r="H1215" i="3"/>
  <c r="A1216" i="3"/>
  <c r="B1216" i="3"/>
  <c r="C1216" i="3"/>
  <c r="D1216" i="3"/>
  <c r="E1216" i="3"/>
  <c r="F1216" i="3"/>
  <c r="G1216" i="3"/>
  <c r="H1216" i="3"/>
  <c r="A1217" i="3"/>
  <c r="B1217" i="3"/>
  <c r="C1217" i="3"/>
  <c r="D1217" i="3"/>
  <c r="E1217" i="3"/>
  <c r="F1217" i="3"/>
  <c r="G1217" i="3"/>
  <c r="H1217" i="3"/>
  <c r="A1218" i="3"/>
  <c r="B1218" i="3"/>
  <c r="C1218" i="3"/>
  <c r="D1218" i="3"/>
  <c r="E1218" i="3"/>
  <c r="F1218" i="3"/>
  <c r="G1218" i="3"/>
  <c r="H1218" i="3"/>
  <c r="A1219" i="3"/>
  <c r="B1219" i="3"/>
  <c r="C1219" i="3"/>
  <c r="D1219" i="3"/>
  <c r="E1219" i="3"/>
  <c r="F1219" i="3"/>
  <c r="G1219" i="3"/>
  <c r="H1219" i="3"/>
  <c r="A1220" i="3"/>
  <c r="B1220" i="3"/>
  <c r="C1220" i="3"/>
  <c r="D1220" i="3"/>
  <c r="E1220" i="3"/>
  <c r="F1220" i="3"/>
  <c r="G1220" i="3"/>
  <c r="H1220" i="3"/>
  <c r="A1221" i="3"/>
  <c r="B1221" i="3"/>
  <c r="C1221" i="3"/>
  <c r="D1221" i="3"/>
  <c r="E1221" i="3"/>
  <c r="F1221" i="3"/>
  <c r="G1221" i="3"/>
  <c r="H1221" i="3"/>
  <c r="A1222" i="3"/>
  <c r="B1222" i="3"/>
  <c r="C1222" i="3"/>
  <c r="D1222" i="3"/>
  <c r="E1222" i="3"/>
  <c r="F1222" i="3"/>
  <c r="G1222" i="3"/>
  <c r="H1222" i="3"/>
  <c r="A1223" i="3"/>
  <c r="B1223" i="3"/>
  <c r="C1223" i="3"/>
  <c r="D1223" i="3"/>
  <c r="E1223" i="3"/>
  <c r="F1223" i="3"/>
  <c r="G1223" i="3"/>
  <c r="H1223" i="3"/>
  <c r="A1224" i="3"/>
  <c r="B1224" i="3"/>
  <c r="C1224" i="3"/>
  <c r="D1224" i="3"/>
  <c r="E1224" i="3"/>
  <c r="F1224" i="3"/>
  <c r="G1224" i="3"/>
  <c r="H1224" i="3"/>
  <c r="A1225" i="3"/>
  <c r="B1225" i="3"/>
  <c r="C1225" i="3"/>
  <c r="D1225" i="3"/>
  <c r="E1225" i="3"/>
  <c r="F1225" i="3"/>
  <c r="G1225" i="3"/>
  <c r="H1225" i="3"/>
  <c r="A1226" i="3"/>
  <c r="B1226" i="3"/>
  <c r="C1226" i="3"/>
  <c r="D1226" i="3"/>
  <c r="E1226" i="3"/>
  <c r="F1226" i="3"/>
  <c r="G1226" i="3"/>
  <c r="H1226" i="3"/>
  <c r="A1227" i="3"/>
  <c r="B1227" i="3"/>
  <c r="C1227" i="3"/>
  <c r="D1227" i="3"/>
  <c r="E1227" i="3"/>
  <c r="F1227" i="3"/>
  <c r="G1227" i="3"/>
  <c r="H1227" i="3"/>
  <c r="A1228" i="3"/>
  <c r="B1228" i="3"/>
  <c r="C1228" i="3"/>
  <c r="D1228" i="3"/>
  <c r="E1228" i="3"/>
  <c r="F1228" i="3"/>
  <c r="G1228" i="3"/>
  <c r="H1228" i="3"/>
  <c r="A1229" i="3"/>
  <c r="B1229" i="3"/>
  <c r="C1229" i="3"/>
  <c r="D1229" i="3"/>
  <c r="E1229" i="3"/>
  <c r="F1229" i="3"/>
  <c r="G1229" i="3"/>
  <c r="H1229" i="3"/>
  <c r="A1230" i="3"/>
  <c r="B1230" i="3"/>
  <c r="C1230" i="3"/>
  <c r="D1230" i="3"/>
  <c r="E1230" i="3"/>
  <c r="F1230" i="3"/>
  <c r="G1230" i="3"/>
  <c r="H1230" i="3"/>
  <c r="A1231" i="3"/>
  <c r="B1231" i="3"/>
  <c r="C1231" i="3"/>
  <c r="D1231" i="3"/>
  <c r="E1231" i="3"/>
  <c r="F1231" i="3"/>
  <c r="G1231" i="3"/>
  <c r="H1231" i="3"/>
  <c r="A1232" i="3"/>
  <c r="B1232" i="3"/>
  <c r="C1232" i="3"/>
  <c r="D1232" i="3"/>
  <c r="E1232" i="3"/>
  <c r="F1232" i="3"/>
  <c r="G1232" i="3"/>
  <c r="H1232" i="3"/>
  <c r="A1233" i="3"/>
  <c r="B1233" i="3"/>
  <c r="C1233" i="3"/>
  <c r="D1233" i="3"/>
  <c r="E1233" i="3"/>
  <c r="F1233" i="3"/>
  <c r="G1233" i="3"/>
  <c r="H1233" i="3"/>
  <c r="A1234" i="3"/>
  <c r="B1234" i="3"/>
  <c r="C1234" i="3"/>
  <c r="D1234" i="3"/>
  <c r="E1234" i="3"/>
  <c r="F1234" i="3"/>
  <c r="G1234" i="3"/>
  <c r="H1234" i="3"/>
  <c r="A1235" i="3"/>
  <c r="B1235" i="3"/>
  <c r="C1235" i="3"/>
  <c r="D1235" i="3"/>
  <c r="E1235" i="3"/>
  <c r="F1235" i="3"/>
  <c r="G1235" i="3"/>
  <c r="H1235" i="3"/>
  <c r="A1236" i="3"/>
  <c r="B1236" i="3"/>
  <c r="C1236" i="3"/>
  <c r="D1236" i="3"/>
  <c r="E1236" i="3"/>
  <c r="F1236" i="3"/>
  <c r="G1236" i="3"/>
  <c r="H1236" i="3"/>
  <c r="A1237" i="3"/>
  <c r="B1237" i="3"/>
  <c r="C1237" i="3"/>
  <c r="D1237" i="3"/>
  <c r="E1237" i="3"/>
  <c r="F1237" i="3"/>
  <c r="G1237" i="3"/>
  <c r="H1237" i="3"/>
  <c r="A1238" i="3"/>
  <c r="B1238" i="3"/>
  <c r="C1238" i="3"/>
  <c r="D1238" i="3"/>
  <c r="E1238" i="3"/>
  <c r="F1238" i="3"/>
  <c r="G1238" i="3"/>
  <c r="H1238" i="3"/>
  <c r="A1239" i="3"/>
  <c r="B1239" i="3"/>
  <c r="C1239" i="3"/>
  <c r="D1239" i="3"/>
  <c r="E1239" i="3"/>
  <c r="F1239" i="3"/>
  <c r="G1239" i="3"/>
  <c r="H1239" i="3"/>
  <c r="A1240" i="3"/>
  <c r="B1240" i="3"/>
  <c r="C1240" i="3"/>
  <c r="D1240" i="3"/>
  <c r="E1240" i="3"/>
  <c r="F1240" i="3"/>
  <c r="G1240" i="3"/>
  <c r="H1240" i="3"/>
  <c r="A1241" i="3"/>
  <c r="B1241" i="3"/>
  <c r="C1241" i="3"/>
  <c r="D1241" i="3"/>
  <c r="E1241" i="3"/>
  <c r="F1241" i="3"/>
  <c r="G1241" i="3"/>
  <c r="H1241" i="3"/>
  <c r="A1242" i="3"/>
  <c r="B1242" i="3"/>
  <c r="C1242" i="3"/>
  <c r="D1242" i="3"/>
  <c r="E1242" i="3"/>
  <c r="F1242" i="3"/>
  <c r="G1242" i="3"/>
  <c r="H1242" i="3"/>
  <c r="A1243" i="3"/>
  <c r="B1243" i="3"/>
  <c r="C1243" i="3"/>
  <c r="D1243" i="3"/>
  <c r="E1243" i="3"/>
  <c r="F1243" i="3"/>
  <c r="G1243" i="3"/>
  <c r="H1243" i="3"/>
  <c r="A1244" i="3"/>
  <c r="B1244" i="3"/>
  <c r="C1244" i="3"/>
  <c r="D1244" i="3"/>
  <c r="E1244" i="3"/>
  <c r="F1244" i="3"/>
  <c r="G1244" i="3"/>
  <c r="H1244" i="3"/>
  <c r="A1245" i="3"/>
  <c r="B1245" i="3"/>
  <c r="C1245" i="3"/>
  <c r="D1245" i="3"/>
  <c r="E1245" i="3"/>
  <c r="F1245" i="3"/>
  <c r="G1245" i="3"/>
  <c r="H1245" i="3"/>
  <c r="A1246" i="3"/>
  <c r="B1246" i="3"/>
  <c r="C1246" i="3"/>
  <c r="D1246" i="3"/>
  <c r="E1246" i="3"/>
  <c r="F1246" i="3"/>
  <c r="G1246" i="3"/>
  <c r="H1246" i="3"/>
  <c r="A1247" i="3"/>
  <c r="B1247" i="3"/>
  <c r="C1247" i="3"/>
  <c r="D1247" i="3"/>
  <c r="E1247" i="3"/>
  <c r="F1247" i="3"/>
  <c r="G1247" i="3"/>
  <c r="H1247" i="3"/>
  <c r="A1248" i="3"/>
  <c r="B1248" i="3"/>
  <c r="C1248" i="3"/>
  <c r="D1248" i="3"/>
  <c r="E1248" i="3"/>
  <c r="F1248" i="3"/>
  <c r="G1248" i="3"/>
  <c r="H1248" i="3"/>
  <c r="A1249" i="3"/>
  <c r="B1249" i="3"/>
  <c r="C1249" i="3"/>
  <c r="D1249" i="3"/>
  <c r="E1249" i="3"/>
  <c r="F1249" i="3"/>
  <c r="G1249" i="3"/>
  <c r="H1249" i="3"/>
  <c r="A1250" i="3"/>
  <c r="B1250" i="3"/>
  <c r="C1250" i="3"/>
  <c r="D1250" i="3"/>
  <c r="E1250" i="3"/>
  <c r="F1250" i="3"/>
  <c r="G1250" i="3"/>
  <c r="H1250" i="3"/>
  <c r="A1251" i="3"/>
  <c r="B1251" i="3"/>
  <c r="C1251" i="3"/>
  <c r="D1251" i="3"/>
  <c r="E1251" i="3"/>
  <c r="F1251" i="3"/>
  <c r="G1251" i="3"/>
  <c r="H1251" i="3"/>
  <c r="A1252" i="3"/>
  <c r="B1252" i="3"/>
  <c r="C1252" i="3"/>
  <c r="D1252" i="3"/>
  <c r="E1252" i="3"/>
  <c r="F1252" i="3"/>
  <c r="G1252" i="3"/>
  <c r="H1252" i="3"/>
  <c r="A1253" i="3"/>
  <c r="B1253" i="3"/>
  <c r="C1253" i="3"/>
  <c r="D1253" i="3"/>
  <c r="E1253" i="3"/>
  <c r="F1253" i="3"/>
  <c r="G1253" i="3"/>
  <c r="H1253" i="3"/>
  <c r="A1254" i="3"/>
  <c r="B1254" i="3"/>
  <c r="C1254" i="3"/>
  <c r="D1254" i="3"/>
  <c r="E1254" i="3"/>
  <c r="F1254" i="3"/>
  <c r="G1254" i="3"/>
  <c r="H1254" i="3"/>
  <c r="A1255" i="3"/>
  <c r="B1255" i="3"/>
  <c r="C1255" i="3"/>
  <c r="D1255" i="3"/>
  <c r="E1255" i="3"/>
  <c r="F1255" i="3"/>
  <c r="G1255" i="3"/>
  <c r="H1255" i="3"/>
  <c r="A1256" i="3"/>
  <c r="B1256" i="3"/>
  <c r="C1256" i="3"/>
  <c r="D1256" i="3"/>
  <c r="E1256" i="3"/>
  <c r="F1256" i="3"/>
  <c r="G1256" i="3"/>
  <c r="H1256" i="3"/>
  <c r="A1257" i="3"/>
  <c r="B1257" i="3"/>
  <c r="C1257" i="3"/>
  <c r="D1257" i="3"/>
  <c r="E1257" i="3"/>
  <c r="F1257" i="3"/>
  <c r="G1257" i="3"/>
  <c r="H1257" i="3"/>
  <c r="A1258" i="3"/>
  <c r="B1258" i="3"/>
  <c r="C1258" i="3"/>
  <c r="D1258" i="3"/>
  <c r="E1258" i="3"/>
  <c r="F1258" i="3"/>
  <c r="G1258" i="3"/>
  <c r="H1258" i="3"/>
  <c r="A1259" i="3"/>
  <c r="B1259" i="3"/>
  <c r="C1259" i="3"/>
  <c r="D1259" i="3"/>
  <c r="E1259" i="3"/>
  <c r="F1259" i="3"/>
  <c r="G1259" i="3"/>
  <c r="H1259" i="3"/>
  <c r="A1260" i="3"/>
  <c r="B1260" i="3"/>
  <c r="C1260" i="3"/>
  <c r="D1260" i="3"/>
  <c r="E1260" i="3"/>
  <c r="F1260" i="3"/>
  <c r="G1260" i="3"/>
  <c r="H1260" i="3"/>
  <c r="A1261" i="3"/>
  <c r="B1261" i="3"/>
  <c r="C1261" i="3"/>
  <c r="D1261" i="3"/>
  <c r="E1261" i="3"/>
  <c r="F1261" i="3"/>
  <c r="G1261" i="3"/>
  <c r="H1261" i="3"/>
  <c r="A1262" i="3"/>
  <c r="B1262" i="3"/>
  <c r="C1262" i="3"/>
  <c r="D1262" i="3"/>
  <c r="E1262" i="3"/>
  <c r="F1262" i="3"/>
  <c r="G1262" i="3"/>
  <c r="H1262" i="3"/>
  <c r="A1263" i="3"/>
  <c r="B1263" i="3"/>
  <c r="C1263" i="3"/>
  <c r="D1263" i="3"/>
  <c r="E1263" i="3"/>
  <c r="F1263" i="3"/>
  <c r="G1263" i="3"/>
  <c r="H1263" i="3"/>
  <c r="A1264" i="3"/>
  <c r="B1264" i="3"/>
  <c r="C1264" i="3"/>
  <c r="D1264" i="3"/>
  <c r="E1264" i="3"/>
  <c r="F1264" i="3"/>
  <c r="G1264" i="3"/>
  <c r="H1264" i="3"/>
  <c r="A1265" i="3"/>
  <c r="B1265" i="3"/>
  <c r="C1265" i="3"/>
  <c r="D1265" i="3"/>
  <c r="E1265" i="3"/>
  <c r="F1265" i="3"/>
  <c r="G1265" i="3"/>
  <c r="H1265" i="3"/>
  <c r="A1266" i="3"/>
  <c r="B1266" i="3"/>
  <c r="C1266" i="3"/>
  <c r="D1266" i="3"/>
  <c r="E1266" i="3"/>
  <c r="F1266" i="3"/>
  <c r="G1266" i="3"/>
  <c r="H1266" i="3"/>
  <c r="A1267" i="3"/>
  <c r="B1267" i="3"/>
  <c r="C1267" i="3"/>
  <c r="D1267" i="3"/>
  <c r="E1267" i="3"/>
  <c r="F1267" i="3"/>
  <c r="G1267" i="3"/>
  <c r="H1267" i="3"/>
  <c r="A1268" i="3"/>
  <c r="B1268" i="3"/>
  <c r="C1268" i="3"/>
  <c r="D1268" i="3"/>
  <c r="E1268" i="3"/>
  <c r="F1268" i="3"/>
  <c r="G1268" i="3"/>
  <c r="H1268" i="3"/>
  <c r="A1269" i="3"/>
  <c r="B1269" i="3"/>
  <c r="C1269" i="3"/>
  <c r="D1269" i="3"/>
  <c r="E1269" i="3"/>
  <c r="F1269" i="3"/>
  <c r="G1269" i="3"/>
  <c r="H1269" i="3"/>
  <c r="A1270" i="3"/>
  <c r="B1270" i="3"/>
  <c r="C1270" i="3"/>
  <c r="D1270" i="3"/>
  <c r="E1270" i="3"/>
  <c r="F1270" i="3"/>
  <c r="G1270" i="3"/>
  <c r="H1270" i="3"/>
  <c r="A1271" i="3"/>
  <c r="B1271" i="3"/>
  <c r="C1271" i="3"/>
  <c r="D1271" i="3"/>
  <c r="E1271" i="3"/>
  <c r="F1271" i="3"/>
  <c r="G1271" i="3"/>
  <c r="H1271" i="3"/>
  <c r="A1272" i="3"/>
  <c r="B1272" i="3"/>
  <c r="C1272" i="3"/>
  <c r="D1272" i="3"/>
  <c r="E1272" i="3"/>
  <c r="F1272" i="3"/>
  <c r="G1272" i="3"/>
  <c r="H1272" i="3"/>
  <c r="A1273" i="3"/>
  <c r="B1273" i="3"/>
  <c r="C1273" i="3"/>
  <c r="D1273" i="3"/>
  <c r="E1273" i="3"/>
  <c r="F1273" i="3"/>
  <c r="G1273" i="3"/>
  <c r="H1273" i="3"/>
  <c r="A1274" i="3"/>
  <c r="B1274" i="3"/>
  <c r="C1274" i="3"/>
  <c r="D1274" i="3"/>
  <c r="E1274" i="3"/>
  <c r="F1274" i="3"/>
  <c r="G1274" i="3"/>
  <c r="H1274" i="3"/>
  <c r="A1275" i="3"/>
  <c r="B1275" i="3"/>
  <c r="C1275" i="3"/>
  <c r="D1275" i="3"/>
  <c r="E1275" i="3"/>
  <c r="F1275" i="3"/>
  <c r="G1275" i="3"/>
  <c r="H1275" i="3"/>
  <c r="A1276" i="3"/>
  <c r="B1276" i="3"/>
  <c r="C1276" i="3"/>
  <c r="D1276" i="3"/>
  <c r="E1276" i="3"/>
  <c r="F1276" i="3"/>
  <c r="G1276" i="3"/>
  <c r="H1276" i="3"/>
  <c r="A1277" i="3"/>
  <c r="B1277" i="3"/>
  <c r="C1277" i="3"/>
  <c r="D1277" i="3"/>
  <c r="E1277" i="3"/>
  <c r="F1277" i="3"/>
  <c r="G1277" i="3"/>
  <c r="H1277" i="3"/>
  <c r="A1278" i="3"/>
  <c r="B1278" i="3"/>
  <c r="C1278" i="3"/>
  <c r="D1278" i="3"/>
  <c r="E1278" i="3"/>
  <c r="F1278" i="3"/>
  <c r="G1278" i="3"/>
  <c r="H1278" i="3"/>
  <c r="A1279" i="3"/>
  <c r="B1279" i="3"/>
  <c r="C1279" i="3"/>
  <c r="D1279" i="3"/>
  <c r="E1279" i="3"/>
  <c r="F1279" i="3"/>
  <c r="G1279" i="3"/>
  <c r="H1279" i="3"/>
  <c r="A1280" i="3"/>
  <c r="B1280" i="3"/>
  <c r="C1280" i="3"/>
  <c r="D1280" i="3"/>
  <c r="E1280" i="3"/>
  <c r="F1280" i="3"/>
  <c r="G1280" i="3"/>
  <c r="H1280" i="3"/>
  <c r="A1281" i="3"/>
  <c r="B1281" i="3"/>
  <c r="C1281" i="3"/>
  <c r="D1281" i="3"/>
  <c r="E1281" i="3"/>
  <c r="F1281" i="3"/>
  <c r="G1281" i="3"/>
  <c r="H1281" i="3"/>
  <c r="A1282" i="3"/>
  <c r="B1282" i="3"/>
  <c r="C1282" i="3"/>
  <c r="D1282" i="3"/>
  <c r="E1282" i="3"/>
  <c r="F1282" i="3"/>
  <c r="G1282" i="3"/>
  <c r="H1282" i="3"/>
  <c r="A1283" i="3"/>
  <c r="B1283" i="3"/>
  <c r="C1283" i="3"/>
  <c r="D1283" i="3"/>
  <c r="E1283" i="3"/>
  <c r="F1283" i="3"/>
  <c r="G1283" i="3"/>
  <c r="H1283" i="3"/>
  <c r="A1284" i="3"/>
  <c r="B1284" i="3"/>
  <c r="C1284" i="3"/>
  <c r="D1284" i="3"/>
  <c r="E1284" i="3"/>
  <c r="F1284" i="3"/>
  <c r="G1284" i="3"/>
  <c r="H1284" i="3"/>
  <c r="A1285" i="3"/>
  <c r="B1285" i="3"/>
  <c r="C1285" i="3"/>
  <c r="D1285" i="3"/>
  <c r="E1285" i="3"/>
  <c r="F1285" i="3"/>
  <c r="G1285" i="3"/>
  <c r="H1285" i="3"/>
  <c r="A1286" i="3"/>
  <c r="B1286" i="3"/>
  <c r="C1286" i="3"/>
  <c r="D1286" i="3"/>
  <c r="E1286" i="3"/>
  <c r="F1286" i="3"/>
  <c r="G1286" i="3"/>
  <c r="H1286" i="3"/>
  <c r="A1287" i="3"/>
  <c r="B1287" i="3"/>
  <c r="C1287" i="3"/>
  <c r="D1287" i="3"/>
  <c r="E1287" i="3"/>
  <c r="F1287" i="3"/>
  <c r="G1287" i="3"/>
  <c r="H1287" i="3"/>
  <c r="A1288" i="3"/>
  <c r="B1288" i="3"/>
  <c r="C1288" i="3"/>
  <c r="D1288" i="3"/>
  <c r="E1288" i="3"/>
  <c r="F1288" i="3"/>
  <c r="G1288" i="3"/>
  <c r="H1288" i="3"/>
  <c r="A1289" i="3"/>
  <c r="B1289" i="3"/>
  <c r="C1289" i="3"/>
  <c r="D1289" i="3"/>
  <c r="E1289" i="3"/>
  <c r="F1289" i="3"/>
  <c r="G1289" i="3"/>
  <c r="H1289" i="3"/>
  <c r="A1290" i="3"/>
  <c r="B1290" i="3"/>
  <c r="C1290" i="3"/>
  <c r="D1290" i="3"/>
  <c r="E1290" i="3"/>
  <c r="F1290" i="3"/>
  <c r="G1290" i="3"/>
  <c r="H1290" i="3"/>
  <c r="A1291" i="3"/>
  <c r="B1291" i="3"/>
  <c r="C1291" i="3"/>
  <c r="D1291" i="3"/>
  <c r="E1291" i="3"/>
  <c r="F1291" i="3"/>
  <c r="G1291" i="3"/>
  <c r="H1291" i="3"/>
  <c r="A1292" i="3"/>
  <c r="B1292" i="3"/>
  <c r="C1292" i="3"/>
  <c r="D1292" i="3"/>
  <c r="E1292" i="3"/>
  <c r="F1292" i="3"/>
  <c r="G1292" i="3"/>
  <c r="H1292" i="3"/>
  <c r="A1293" i="3"/>
  <c r="B1293" i="3"/>
  <c r="C1293" i="3"/>
  <c r="D1293" i="3"/>
  <c r="E1293" i="3"/>
  <c r="F1293" i="3"/>
  <c r="G1293" i="3"/>
  <c r="H1293" i="3"/>
  <c r="A1294" i="3"/>
  <c r="B1294" i="3"/>
  <c r="C1294" i="3"/>
  <c r="D1294" i="3"/>
  <c r="E1294" i="3"/>
  <c r="F1294" i="3"/>
  <c r="G1294" i="3"/>
  <c r="H1294" i="3"/>
  <c r="A1295" i="3"/>
  <c r="B1295" i="3"/>
  <c r="C1295" i="3"/>
  <c r="D1295" i="3"/>
  <c r="E1295" i="3"/>
  <c r="F1295" i="3"/>
  <c r="G1295" i="3"/>
  <c r="H1295" i="3"/>
  <c r="A1296" i="3"/>
  <c r="B1296" i="3"/>
  <c r="C1296" i="3"/>
  <c r="D1296" i="3"/>
  <c r="E1296" i="3"/>
  <c r="F1296" i="3"/>
  <c r="G1296" i="3"/>
  <c r="H1296" i="3"/>
  <c r="A1297" i="3"/>
  <c r="B1297" i="3"/>
  <c r="C1297" i="3"/>
  <c r="D1297" i="3"/>
  <c r="E1297" i="3"/>
  <c r="F1297" i="3"/>
  <c r="G1297" i="3"/>
  <c r="H1297" i="3"/>
  <c r="A1298" i="3"/>
  <c r="B1298" i="3"/>
  <c r="C1298" i="3"/>
  <c r="D1298" i="3"/>
  <c r="E1298" i="3"/>
  <c r="F1298" i="3"/>
  <c r="G1298" i="3"/>
  <c r="H1298" i="3"/>
  <c r="A1299" i="3"/>
  <c r="B1299" i="3"/>
  <c r="C1299" i="3"/>
  <c r="D1299" i="3"/>
  <c r="E1299" i="3"/>
  <c r="F1299" i="3"/>
  <c r="G1299" i="3"/>
  <c r="H1299" i="3"/>
  <c r="A1300" i="3"/>
  <c r="B1300" i="3"/>
  <c r="C1300" i="3"/>
  <c r="D1300" i="3"/>
  <c r="E1300" i="3"/>
  <c r="F1300" i="3"/>
  <c r="G1300" i="3"/>
  <c r="H1300" i="3"/>
  <c r="A1301" i="3"/>
  <c r="B1301" i="3"/>
  <c r="C1301" i="3"/>
  <c r="D1301" i="3"/>
  <c r="E1301" i="3"/>
  <c r="F1301" i="3"/>
  <c r="G1301" i="3"/>
  <c r="H1301" i="3"/>
  <c r="A1302" i="3"/>
  <c r="B1302" i="3"/>
  <c r="C1302" i="3"/>
  <c r="D1302" i="3"/>
  <c r="E1302" i="3"/>
  <c r="F1302" i="3"/>
  <c r="G1302" i="3"/>
  <c r="H1302" i="3"/>
  <c r="A1303" i="3"/>
  <c r="B1303" i="3"/>
  <c r="C1303" i="3"/>
  <c r="D1303" i="3"/>
  <c r="E1303" i="3"/>
  <c r="F1303" i="3"/>
  <c r="G1303" i="3"/>
  <c r="H1303" i="3"/>
  <c r="A1304" i="3"/>
  <c r="B1304" i="3"/>
  <c r="C1304" i="3"/>
  <c r="D1304" i="3"/>
  <c r="E1304" i="3"/>
  <c r="F1304" i="3"/>
  <c r="G1304" i="3"/>
  <c r="H1304" i="3"/>
  <c r="A1305" i="3"/>
  <c r="B1305" i="3"/>
  <c r="C1305" i="3"/>
  <c r="D1305" i="3"/>
  <c r="E1305" i="3"/>
  <c r="F1305" i="3"/>
  <c r="G1305" i="3"/>
  <c r="H1305" i="3"/>
  <c r="A1306" i="3"/>
  <c r="B1306" i="3"/>
  <c r="C1306" i="3"/>
  <c r="D1306" i="3"/>
  <c r="E1306" i="3"/>
  <c r="F1306" i="3"/>
  <c r="G1306" i="3"/>
  <c r="H1306" i="3"/>
  <c r="A1307" i="3"/>
  <c r="B1307" i="3"/>
  <c r="C1307" i="3"/>
  <c r="D1307" i="3"/>
  <c r="E1307" i="3"/>
  <c r="F1307" i="3"/>
  <c r="G1307" i="3"/>
  <c r="H1307" i="3"/>
  <c r="A1308" i="3"/>
  <c r="B1308" i="3"/>
  <c r="C1308" i="3"/>
  <c r="D1308" i="3"/>
  <c r="E1308" i="3"/>
  <c r="F1308" i="3"/>
  <c r="G1308" i="3"/>
  <c r="H1308" i="3"/>
  <c r="A1309" i="3"/>
  <c r="B1309" i="3"/>
  <c r="C1309" i="3"/>
  <c r="D1309" i="3"/>
  <c r="E1309" i="3"/>
  <c r="F1309" i="3"/>
  <c r="G1309" i="3"/>
  <c r="H1309" i="3"/>
  <c r="A1310" i="3"/>
  <c r="B1310" i="3"/>
  <c r="C1310" i="3"/>
  <c r="D1310" i="3"/>
  <c r="E1310" i="3"/>
  <c r="F1310" i="3"/>
  <c r="G1310" i="3"/>
  <c r="H1310" i="3"/>
  <c r="A1311" i="3"/>
  <c r="B1311" i="3"/>
  <c r="C1311" i="3"/>
  <c r="D1311" i="3"/>
  <c r="E1311" i="3"/>
  <c r="F1311" i="3"/>
  <c r="G1311" i="3"/>
  <c r="H1311" i="3"/>
  <c r="A1312" i="3"/>
  <c r="B1312" i="3"/>
  <c r="C1312" i="3"/>
  <c r="D1312" i="3"/>
  <c r="E1312" i="3"/>
  <c r="F1312" i="3"/>
  <c r="G1312" i="3"/>
  <c r="H1312" i="3"/>
  <c r="A1313" i="3"/>
  <c r="B1313" i="3"/>
  <c r="C1313" i="3"/>
  <c r="D1313" i="3"/>
  <c r="E1313" i="3"/>
  <c r="F1313" i="3"/>
  <c r="G1313" i="3"/>
  <c r="H1313" i="3"/>
  <c r="A1314" i="3"/>
  <c r="B1314" i="3"/>
  <c r="C1314" i="3"/>
  <c r="D1314" i="3"/>
  <c r="E1314" i="3"/>
  <c r="F1314" i="3"/>
  <c r="G1314" i="3"/>
  <c r="H1314" i="3"/>
  <c r="A1315" i="3"/>
  <c r="B1315" i="3"/>
  <c r="C1315" i="3"/>
  <c r="D1315" i="3"/>
  <c r="E1315" i="3"/>
  <c r="F1315" i="3"/>
  <c r="G1315" i="3"/>
  <c r="H1315" i="3"/>
  <c r="A1316" i="3"/>
  <c r="B1316" i="3"/>
  <c r="C1316" i="3"/>
  <c r="D1316" i="3"/>
  <c r="E1316" i="3"/>
  <c r="F1316" i="3"/>
  <c r="G1316" i="3"/>
  <c r="H1316" i="3"/>
  <c r="A1317" i="3"/>
  <c r="B1317" i="3"/>
  <c r="C1317" i="3"/>
  <c r="D1317" i="3"/>
  <c r="E1317" i="3"/>
  <c r="F1317" i="3"/>
  <c r="G1317" i="3"/>
  <c r="H1317" i="3"/>
  <c r="A1318" i="3"/>
  <c r="B1318" i="3"/>
  <c r="C1318" i="3"/>
  <c r="D1318" i="3"/>
  <c r="E1318" i="3"/>
  <c r="F1318" i="3"/>
  <c r="G1318" i="3"/>
  <c r="H1318" i="3"/>
  <c r="A1319" i="3"/>
  <c r="B1319" i="3"/>
  <c r="C1319" i="3"/>
  <c r="D1319" i="3"/>
  <c r="E1319" i="3"/>
  <c r="F1319" i="3"/>
  <c r="G1319" i="3"/>
  <c r="H1319" i="3"/>
  <c r="A1320" i="3"/>
  <c r="B1320" i="3"/>
  <c r="C1320" i="3"/>
  <c r="D1320" i="3"/>
  <c r="E1320" i="3"/>
  <c r="F1320" i="3"/>
  <c r="G1320" i="3"/>
  <c r="H1320" i="3"/>
  <c r="A1321" i="3"/>
  <c r="B1321" i="3"/>
  <c r="C1321" i="3"/>
  <c r="D1321" i="3"/>
  <c r="E1321" i="3"/>
  <c r="F1321" i="3"/>
  <c r="G1321" i="3"/>
  <c r="H1321" i="3"/>
  <c r="A1322" i="3"/>
  <c r="B1322" i="3"/>
  <c r="C1322" i="3"/>
  <c r="D1322" i="3"/>
  <c r="E1322" i="3"/>
  <c r="F1322" i="3"/>
  <c r="G1322" i="3"/>
  <c r="H1322" i="3"/>
  <c r="A1323" i="3"/>
  <c r="B1323" i="3"/>
  <c r="C1323" i="3"/>
  <c r="D1323" i="3"/>
  <c r="E1323" i="3"/>
  <c r="F1323" i="3"/>
  <c r="G1323" i="3"/>
  <c r="H1323" i="3"/>
  <c r="A1324" i="3"/>
  <c r="B1324" i="3"/>
  <c r="C1324" i="3"/>
  <c r="D1324" i="3"/>
  <c r="E1324" i="3"/>
  <c r="F1324" i="3"/>
  <c r="G1324" i="3"/>
  <c r="H1324" i="3"/>
  <c r="A1325" i="3"/>
  <c r="B1325" i="3"/>
  <c r="C1325" i="3"/>
  <c r="D1325" i="3"/>
  <c r="E1325" i="3"/>
  <c r="F1325" i="3"/>
  <c r="G1325" i="3"/>
  <c r="H1325" i="3"/>
  <c r="A1326" i="3"/>
  <c r="B1326" i="3"/>
  <c r="C1326" i="3"/>
  <c r="D1326" i="3"/>
  <c r="E1326" i="3"/>
  <c r="F1326" i="3"/>
  <c r="G1326" i="3"/>
  <c r="H1326" i="3"/>
  <c r="A1327" i="3"/>
  <c r="B1327" i="3"/>
  <c r="C1327" i="3"/>
  <c r="D1327" i="3"/>
  <c r="E1327" i="3"/>
  <c r="F1327" i="3"/>
  <c r="G1327" i="3"/>
  <c r="H1327" i="3"/>
  <c r="A1328" i="3"/>
  <c r="B1328" i="3"/>
  <c r="C1328" i="3"/>
  <c r="D1328" i="3"/>
  <c r="E1328" i="3"/>
  <c r="F1328" i="3"/>
  <c r="G1328" i="3"/>
  <c r="H1328" i="3"/>
  <c r="A1329" i="3"/>
  <c r="B1329" i="3"/>
  <c r="C1329" i="3"/>
  <c r="D1329" i="3"/>
  <c r="E1329" i="3"/>
  <c r="F1329" i="3"/>
  <c r="G1329" i="3"/>
  <c r="H1329" i="3"/>
  <c r="A1330" i="3"/>
  <c r="B1330" i="3"/>
  <c r="C1330" i="3"/>
  <c r="D1330" i="3"/>
  <c r="E1330" i="3"/>
  <c r="F1330" i="3"/>
  <c r="G1330" i="3"/>
  <c r="H1330" i="3"/>
  <c r="A1331" i="3"/>
  <c r="B1331" i="3"/>
  <c r="C1331" i="3"/>
  <c r="D1331" i="3"/>
  <c r="E1331" i="3"/>
  <c r="F1331" i="3"/>
  <c r="G1331" i="3"/>
  <c r="H1331" i="3"/>
  <c r="A1332" i="3"/>
  <c r="B1332" i="3"/>
  <c r="C1332" i="3"/>
  <c r="D1332" i="3"/>
  <c r="E1332" i="3"/>
  <c r="F1332" i="3"/>
  <c r="G1332" i="3"/>
  <c r="H1332" i="3"/>
  <c r="A1333" i="3"/>
  <c r="B1333" i="3"/>
  <c r="C1333" i="3"/>
  <c r="D1333" i="3"/>
  <c r="E1333" i="3"/>
  <c r="F1333" i="3"/>
  <c r="G1333" i="3"/>
  <c r="H1333" i="3"/>
  <c r="A1334" i="3"/>
  <c r="B1334" i="3"/>
  <c r="C1334" i="3"/>
  <c r="D1334" i="3"/>
  <c r="E1334" i="3"/>
  <c r="F1334" i="3"/>
  <c r="G1334" i="3"/>
  <c r="H1334" i="3"/>
  <c r="A1335" i="3"/>
  <c r="B1335" i="3"/>
  <c r="C1335" i="3"/>
  <c r="D1335" i="3"/>
  <c r="E1335" i="3"/>
  <c r="F1335" i="3"/>
  <c r="G1335" i="3"/>
  <c r="H1335" i="3"/>
  <c r="A1336" i="3"/>
  <c r="B1336" i="3"/>
  <c r="C1336" i="3"/>
  <c r="D1336" i="3"/>
  <c r="E1336" i="3"/>
  <c r="F1336" i="3"/>
  <c r="G1336" i="3"/>
  <c r="H1336" i="3"/>
  <c r="A1337" i="3"/>
  <c r="B1337" i="3"/>
  <c r="C1337" i="3"/>
  <c r="D1337" i="3"/>
  <c r="E1337" i="3"/>
  <c r="F1337" i="3"/>
  <c r="G1337" i="3"/>
  <c r="H1337" i="3"/>
  <c r="A1338" i="3"/>
  <c r="B1338" i="3"/>
  <c r="C1338" i="3"/>
  <c r="D1338" i="3"/>
  <c r="E1338" i="3"/>
  <c r="F1338" i="3"/>
  <c r="G1338" i="3"/>
  <c r="H1338" i="3"/>
  <c r="A1339" i="3"/>
  <c r="B1339" i="3"/>
  <c r="C1339" i="3"/>
  <c r="D1339" i="3"/>
  <c r="E1339" i="3"/>
  <c r="F1339" i="3"/>
  <c r="G1339" i="3"/>
  <c r="H1339" i="3"/>
  <c r="A1340" i="3"/>
  <c r="B1340" i="3"/>
  <c r="C1340" i="3"/>
  <c r="D1340" i="3"/>
  <c r="E1340" i="3"/>
  <c r="F1340" i="3"/>
  <c r="G1340" i="3"/>
  <c r="H1340" i="3"/>
  <c r="A1341" i="3"/>
  <c r="B1341" i="3"/>
  <c r="C1341" i="3"/>
  <c r="D1341" i="3"/>
  <c r="E1341" i="3"/>
  <c r="F1341" i="3"/>
  <c r="G1341" i="3"/>
  <c r="H1341" i="3"/>
  <c r="A1342" i="3"/>
  <c r="B1342" i="3"/>
  <c r="C1342" i="3"/>
  <c r="D1342" i="3"/>
  <c r="E1342" i="3"/>
  <c r="F1342" i="3"/>
  <c r="G1342" i="3"/>
  <c r="H1342" i="3"/>
  <c r="A1343" i="3"/>
  <c r="B1343" i="3"/>
  <c r="C1343" i="3"/>
  <c r="D1343" i="3"/>
  <c r="E1343" i="3"/>
  <c r="F1343" i="3"/>
  <c r="G1343" i="3"/>
  <c r="H1343" i="3"/>
  <c r="A1344" i="3"/>
  <c r="B1344" i="3"/>
  <c r="C1344" i="3"/>
  <c r="D1344" i="3"/>
  <c r="E1344" i="3"/>
  <c r="F1344" i="3"/>
  <c r="G1344" i="3"/>
  <c r="H1344" i="3"/>
  <c r="A1345" i="3"/>
  <c r="B1345" i="3"/>
  <c r="C1345" i="3"/>
  <c r="D1345" i="3"/>
  <c r="E1345" i="3"/>
  <c r="F1345" i="3"/>
  <c r="G1345" i="3"/>
  <c r="H1345" i="3"/>
  <c r="A1346" i="3"/>
  <c r="B1346" i="3"/>
  <c r="C1346" i="3"/>
  <c r="D1346" i="3"/>
  <c r="E1346" i="3"/>
  <c r="F1346" i="3"/>
  <c r="G1346" i="3"/>
  <c r="H1346" i="3"/>
  <c r="A1347" i="3"/>
  <c r="B1347" i="3"/>
  <c r="C1347" i="3"/>
  <c r="D1347" i="3"/>
  <c r="E1347" i="3"/>
  <c r="F1347" i="3"/>
  <c r="G1347" i="3"/>
  <c r="H1347" i="3"/>
  <c r="A1348" i="3"/>
  <c r="B1348" i="3"/>
  <c r="C1348" i="3"/>
  <c r="D1348" i="3"/>
  <c r="E1348" i="3"/>
  <c r="F1348" i="3"/>
  <c r="G1348" i="3"/>
  <c r="H1348" i="3"/>
  <c r="A1349" i="3"/>
  <c r="B1349" i="3"/>
  <c r="C1349" i="3"/>
  <c r="D1349" i="3"/>
  <c r="E1349" i="3"/>
  <c r="F1349" i="3"/>
  <c r="G1349" i="3"/>
  <c r="H1349" i="3"/>
  <c r="A1350" i="3"/>
  <c r="B1350" i="3"/>
  <c r="C1350" i="3"/>
  <c r="D1350" i="3"/>
  <c r="E1350" i="3"/>
  <c r="F1350" i="3"/>
  <c r="G1350" i="3"/>
  <c r="H1350" i="3"/>
  <c r="A1351" i="3"/>
  <c r="B1351" i="3"/>
  <c r="C1351" i="3"/>
  <c r="D1351" i="3"/>
  <c r="E1351" i="3"/>
  <c r="F1351" i="3"/>
  <c r="G1351" i="3"/>
  <c r="H1351" i="3"/>
  <c r="A1352" i="3"/>
  <c r="B1352" i="3"/>
  <c r="C1352" i="3"/>
  <c r="D1352" i="3"/>
  <c r="E1352" i="3"/>
  <c r="F1352" i="3"/>
  <c r="G1352" i="3"/>
  <c r="H1352" i="3"/>
  <c r="A1353" i="3"/>
  <c r="B1353" i="3"/>
  <c r="C1353" i="3"/>
  <c r="D1353" i="3"/>
  <c r="E1353" i="3"/>
  <c r="F1353" i="3"/>
  <c r="G1353" i="3"/>
  <c r="H1353" i="3"/>
  <c r="A1354" i="3"/>
  <c r="B1354" i="3"/>
  <c r="C1354" i="3"/>
  <c r="D1354" i="3"/>
  <c r="E1354" i="3"/>
  <c r="F1354" i="3"/>
  <c r="G1354" i="3"/>
  <c r="H1354" i="3"/>
  <c r="A1355" i="3"/>
  <c r="B1355" i="3"/>
  <c r="C1355" i="3"/>
  <c r="D1355" i="3"/>
  <c r="E1355" i="3"/>
  <c r="F1355" i="3"/>
  <c r="G1355" i="3"/>
  <c r="H1355" i="3"/>
  <c r="A1356" i="3"/>
  <c r="B1356" i="3"/>
  <c r="C1356" i="3"/>
  <c r="D1356" i="3"/>
  <c r="E1356" i="3"/>
  <c r="F1356" i="3"/>
  <c r="G1356" i="3"/>
  <c r="H1356" i="3"/>
  <c r="A1357" i="3"/>
  <c r="B1357" i="3"/>
  <c r="C1357" i="3"/>
  <c r="D1357" i="3"/>
  <c r="E1357" i="3"/>
  <c r="F1357" i="3"/>
  <c r="G1357" i="3"/>
  <c r="H1357" i="3"/>
  <c r="A1358" i="3"/>
  <c r="B1358" i="3"/>
  <c r="C1358" i="3"/>
  <c r="D1358" i="3"/>
  <c r="E1358" i="3"/>
  <c r="F1358" i="3"/>
  <c r="G1358" i="3"/>
  <c r="H1358" i="3"/>
  <c r="A1359" i="3"/>
  <c r="B1359" i="3"/>
  <c r="C1359" i="3"/>
  <c r="D1359" i="3"/>
  <c r="E1359" i="3"/>
  <c r="F1359" i="3"/>
  <c r="G1359" i="3"/>
  <c r="H1359" i="3"/>
  <c r="A1360" i="3"/>
  <c r="B1360" i="3"/>
  <c r="C1360" i="3"/>
  <c r="D1360" i="3"/>
  <c r="E1360" i="3"/>
  <c r="F1360" i="3"/>
  <c r="G1360" i="3"/>
  <c r="H1360" i="3"/>
  <c r="A1361" i="3"/>
  <c r="B1361" i="3"/>
  <c r="C1361" i="3"/>
  <c r="D1361" i="3"/>
  <c r="E1361" i="3"/>
  <c r="F1361" i="3"/>
  <c r="G1361" i="3"/>
  <c r="H1361" i="3"/>
  <c r="A1362" i="3"/>
  <c r="B1362" i="3"/>
  <c r="C1362" i="3"/>
  <c r="D1362" i="3"/>
  <c r="E1362" i="3"/>
  <c r="F1362" i="3"/>
  <c r="G1362" i="3"/>
  <c r="H1362" i="3"/>
  <c r="A1363" i="3"/>
  <c r="B1363" i="3"/>
  <c r="C1363" i="3"/>
  <c r="D1363" i="3"/>
  <c r="E1363" i="3"/>
  <c r="F1363" i="3"/>
  <c r="G1363" i="3"/>
  <c r="H1363" i="3"/>
  <c r="A1364" i="3"/>
  <c r="B1364" i="3"/>
  <c r="C1364" i="3"/>
  <c r="D1364" i="3"/>
  <c r="E1364" i="3"/>
  <c r="F1364" i="3"/>
  <c r="G1364" i="3"/>
  <c r="H1364" i="3"/>
  <c r="A1365" i="3"/>
  <c r="B1365" i="3"/>
  <c r="C1365" i="3"/>
  <c r="D1365" i="3"/>
  <c r="E1365" i="3"/>
  <c r="F1365" i="3"/>
  <c r="G1365" i="3"/>
  <c r="H1365" i="3"/>
  <c r="A1366" i="3"/>
  <c r="B1366" i="3"/>
  <c r="C1366" i="3"/>
  <c r="D1366" i="3"/>
  <c r="E1366" i="3"/>
  <c r="F1366" i="3"/>
  <c r="G1366" i="3"/>
  <c r="H1366" i="3"/>
  <c r="A1367" i="3"/>
  <c r="B1367" i="3"/>
  <c r="C1367" i="3"/>
  <c r="D1367" i="3"/>
  <c r="E1367" i="3"/>
  <c r="F1367" i="3"/>
  <c r="G1367" i="3"/>
  <c r="H1367" i="3"/>
  <c r="A1368" i="3"/>
  <c r="B1368" i="3"/>
  <c r="C1368" i="3"/>
  <c r="D1368" i="3"/>
  <c r="E1368" i="3"/>
  <c r="F1368" i="3"/>
  <c r="G1368" i="3"/>
  <c r="H1368" i="3"/>
  <c r="A1369" i="3"/>
  <c r="B1369" i="3"/>
  <c r="C1369" i="3"/>
  <c r="D1369" i="3"/>
  <c r="E1369" i="3"/>
  <c r="F1369" i="3"/>
  <c r="G1369" i="3"/>
  <c r="H1369" i="3"/>
  <c r="A1370" i="3"/>
  <c r="B1370" i="3"/>
  <c r="C1370" i="3"/>
  <c r="D1370" i="3"/>
  <c r="E1370" i="3"/>
  <c r="F1370" i="3"/>
  <c r="G1370" i="3"/>
  <c r="H1370" i="3"/>
  <c r="A1371" i="3"/>
  <c r="B1371" i="3"/>
  <c r="C1371" i="3"/>
  <c r="D1371" i="3"/>
  <c r="E1371" i="3"/>
  <c r="F1371" i="3"/>
  <c r="G1371" i="3"/>
  <c r="H1371" i="3"/>
  <c r="A1372" i="3"/>
  <c r="B1372" i="3"/>
  <c r="C1372" i="3"/>
  <c r="D1372" i="3"/>
  <c r="E1372" i="3"/>
  <c r="F1372" i="3"/>
  <c r="G1372" i="3"/>
  <c r="H1372" i="3"/>
  <c r="A1373" i="3"/>
  <c r="B1373" i="3"/>
  <c r="C1373" i="3"/>
  <c r="D1373" i="3"/>
  <c r="E1373" i="3"/>
  <c r="F1373" i="3"/>
  <c r="G1373" i="3"/>
  <c r="H1373" i="3"/>
  <c r="A1374" i="3"/>
  <c r="B1374" i="3"/>
  <c r="C1374" i="3"/>
  <c r="D1374" i="3"/>
  <c r="E1374" i="3"/>
  <c r="F1374" i="3"/>
  <c r="G1374" i="3"/>
  <c r="H1374" i="3"/>
  <c r="A1375" i="3"/>
  <c r="B1375" i="3"/>
  <c r="C1375" i="3"/>
  <c r="D1375" i="3"/>
  <c r="E1375" i="3"/>
  <c r="F1375" i="3"/>
  <c r="G1375" i="3"/>
  <c r="H1375" i="3"/>
  <c r="A1376" i="3"/>
  <c r="B1376" i="3"/>
  <c r="C1376" i="3"/>
  <c r="D1376" i="3"/>
  <c r="E1376" i="3"/>
  <c r="F1376" i="3"/>
  <c r="G1376" i="3"/>
  <c r="H1376" i="3"/>
  <c r="A1377" i="3"/>
  <c r="B1377" i="3"/>
  <c r="C1377" i="3"/>
  <c r="D1377" i="3"/>
  <c r="E1377" i="3"/>
  <c r="F1377" i="3"/>
  <c r="G1377" i="3"/>
  <c r="H1377" i="3"/>
  <c r="A1378" i="3"/>
  <c r="B1378" i="3"/>
  <c r="C1378" i="3"/>
  <c r="D1378" i="3"/>
  <c r="E1378" i="3"/>
  <c r="F1378" i="3"/>
  <c r="G1378" i="3"/>
  <c r="H1378" i="3"/>
  <c r="A1379" i="3"/>
  <c r="B1379" i="3"/>
  <c r="C1379" i="3"/>
  <c r="D1379" i="3"/>
  <c r="E1379" i="3"/>
  <c r="F1379" i="3"/>
  <c r="G1379" i="3"/>
  <c r="H1379" i="3"/>
  <c r="A1380" i="3"/>
  <c r="B1380" i="3"/>
  <c r="C1380" i="3"/>
  <c r="D1380" i="3"/>
  <c r="E1380" i="3"/>
  <c r="F1380" i="3"/>
  <c r="G1380" i="3"/>
  <c r="H1380" i="3"/>
  <c r="A1381" i="3"/>
  <c r="B1381" i="3"/>
  <c r="C1381" i="3"/>
  <c r="D1381" i="3"/>
  <c r="E1381" i="3"/>
  <c r="F1381" i="3"/>
  <c r="G1381" i="3"/>
  <c r="H1381" i="3"/>
  <c r="A1382" i="3"/>
  <c r="B1382" i="3"/>
  <c r="C1382" i="3"/>
  <c r="D1382" i="3"/>
  <c r="E1382" i="3"/>
  <c r="F1382" i="3"/>
  <c r="G1382" i="3"/>
  <c r="H1382" i="3"/>
  <c r="A1383" i="3"/>
  <c r="B1383" i="3"/>
  <c r="C1383" i="3"/>
  <c r="D1383" i="3"/>
  <c r="E1383" i="3"/>
  <c r="F1383" i="3"/>
  <c r="G1383" i="3"/>
  <c r="H1383" i="3"/>
  <c r="A1384" i="3"/>
  <c r="B1384" i="3"/>
  <c r="C1384" i="3"/>
  <c r="D1384" i="3"/>
  <c r="E1384" i="3"/>
  <c r="F1384" i="3"/>
  <c r="G1384" i="3"/>
  <c r="H1384" i="3"/>
  <c r="A1385" i="3"/>
  <c r="B1385" i="3"/>
  <c r="C1385" i="3"/>
  <c r="D1385" i="3"/>
  <c r="E1385" i="3"/>
  <c r="F1385" i="3"/>
  <c r="G1385" i="3"/>
  <c r="H1385" i="3"/>
  <c r="A1386" i="3"/>
  <c r="B1386" i="3"/>
  <c r="C1386" i="3"/>
  <c r="D1386" i="3"/>
  <c r="E1386" i="3"/>
  <c r="F1386" i="3"/>
  <c r="G1386" i="3"/>
  <c r="H1386" i="3"/>
  <c r="A1387" i="3"/>
  <c r="B1387" i="3"/>
  <c r="C1387" i="3"/>
  <c r="D1387" i="3"/>
  <c r="E1387" i="3"/>
  <c r="F1387" i="3"/>
  <c r="G1387" i="3"/>
  <c r="H1387" i="3"/>
  <c r="A1388" i="3"/>
  <c r="B1388" i="3"/>
  <c r="C1388" i="3"/>
  <c r="D1388" i="3"/>
  <c r="E1388" i="3"/>
  <c r="F1388" i="3"/>
  <c r="G1388" i="3"/>
  <c r="H1388" i="3"/>
  <c r="A1389" i="3"/>
  <c r="B1389" i="3"/>
  <c r="C1389" i="3"/>
  <c r="D1389" i="3"/>
  <c r="E1389" i="3"/>
  <c r="F1389" i="3"/>
  <c r="G1389" i="3"/>
  <c r="H1389" i="3"/>
  <c r="A1390" i="3"/>
  <c r="B1390" i="3"/>
  <c r="C1390" i="3"/>
  <c r="D1390" i="3"/>
  <c r="E1390" i="3"/>
  <c r="F1390" i="3"/>
  <c r="G1390" i="3"/>
  <c r="H1390" i="3"/>
  <c r="A1391" i="3"/>
  <c r="B1391" i="3"/>
  <c r="C1391" i="3"/>
  <c r="D1391" i="3"/>
  <c r="E1391" i="3"/>
  <c r="F1391" i="3"/>
  <c r="G1391" i="3"/>
  <c r="H1391" i="3"/>
  <c r="A1392" i="3"/>
  <c r="B1392" i="3"/>
  <c r="C1392" i="3"/>
  <c r="D1392" i="3"/>
  <c r="E1392" i="3"/>
  <c r="F1392" i="3"/>
  <c r="G1392" i="3"/>
  <c r="H1392" i="3"/>
  <c r="A1393" i="3"/>
  <c r="B1393" i="3"/>
  <c r="C1393" i="3"/>
  <c r="D1393" i="3"/>
  <c r="E1393" i="3"/>
  <c r="F1393" i="3"/>
  <c r="G1393" i="3"/>
  <c r="H1393" i="3"/>
  <c r="A1394" i="3"/>
  <c r="B1394" i="3"/>
  <c r="C1394" i="3"/>
  <c r="D1394" i="3"/>
  <c r="E1394" i="3"/>
  <c r="F1394" i="3"/>
  <c r="G1394" i="3"/>
  <c r="H1394" i="3"/>
  <c r="A1395" i="3"/>
  <c r="B1395" i="3"/>
  <c r="C1395" i="3"/>
  <c r="D1395" i="3"/>
  <c r="E1395" i="3"/>
  <c r="F1395" i="3"/>
  <c r="G1395" i="3"/>
  <c r="H1395" i="3"/>
  <c r="A1396" i="3"/>
  <c r="B1396" i="3"/>
  <c r="C1396" i="3"/>
  <c r="D1396" i="3"/>
  <c r="E1396" i="3"/>
  <c r="F1396" i="3"/>
  <c r="G1396" i="3"/>
  <c r="H1396" i="3"/>
  <c r="A1397" i="3"/>
  <c r="B1397" i="3"/>
  <c r="C1397" i="3"/>
  <c r="D1397" i="3"/>
  <c r="E1397" i="3"/>
  <c r="F1397" i="3"/>
  <c r="G1397" i="3"/>
  <c r="H1397" i="3"/>
  <c r="A1398" i="3"/>
  <c r="B1398" i="3"/>
  <c r="C1398" i="3"/>
  <c r="D1398" i="3"/>
  <c r="E1398" i="3"/>
  <c r="F1398" i="3"/>
  <c r="G1398" i="3"/>
  <c r="H1398" i="3"/>
  <c r="A1399" i="3"/>
  <c r="B1399" i="3"/>
  <c r="C1399" i="3"/>
  <c r="D1399" i="3"/>
  <c r="E1399" i="3"/>
  <c r="F1399" i="3"/>
  <c r="G1399" i="3"/>
  <c r="H1399" i="3"/>
  <c r="A1400" i="3"/>
  <c r="B1400" i="3"/>
  <c r="C1400" i="3"/>
  <c r="D1400" i="3"/>
  <c r="E1400" i="3"/>
  <c r="F1400" i="3"/>
  <c r="G1400" i="3"/>
  <c r="H1400" i="3"/>
  <c r="A1401" i="3"/>
  <c r="B1401" i="3"/>
  <c r="C1401" i="3"/>
  <c r="D1401" i="3"/>
  <c r="E1401" i="3"/>
  <c r="F1401" i="3"/>
  <c r="G1401" i="3"/>
  <c r="H1401" i="3"/>
  <c r="A1402" i="3"/>
  <c r="B1402" i="3"/>
  <c r="C1402" i="3"/>
  <c r="D1402" i="3"/>
  <c r="E1402" i="3"/>
  <c r="F1402" i="3"/>
  <c r="G1402" i="3"/>
  <c r="H1402" i="3"/>
  <c r="A1403" i="3"/>
  <c r="B1403" i="3"/>
  <c r="C1403" i="3"/>
  <c r="D1403" i="3"/>
  <c r="E1403" i="3"/>
  <c r="F1403" i="3"/>
  <c r="G1403" i="3"/>
  <c r="H1403" i="3"/>
  <c r="A1404" i="3"/>
  <c r="B1404" i="3"/>
  <c r="C1404" i="3"/>
  <c r="D1404" i="3"/>
  <c r="E1404" i="3"/>
  <c r="F1404" i="3"/>
  <c r="G1404" i="3"/>
  <c r="H1404" i="3"/>
  <c r="A1405" i="3"/>
  <c r="B1405" i="3"/>
  <c r="C1405" i="3"/>
  <c r="D1405" i="3"/>
  <c r="E1405" i="3"/>
  <c r="F1405" i="3"/>
  <c r="G1405" i="3"/>
  <c r="H1405" i="3"/>
  <c r="A1406" i="3"/>
  <c r="B1406" i="3"/>
  <c r="C1406" i="3"/>
  <c r="D1406" i="3"/>
  <c r="E1406" i="3"/>
  <c r="F1406" i="3"/>
  <c r="G1406" i="3"/>
  <c r="H1406" i="3"/>
  <c r="A1407" i="3"/>
  <c r="B1407" i="3"/>
  <c r="C1407" i="3"/>
  <c r="D1407" i="3"/>
  <c r="E1407" i="3"/>
  <c r="F1407" i="3"/>
  <c r="G1407" i="3"/>
  <c r="H1407" i="3"/>
  <c r="A1408" i="3"/>
  <c r="B1408" i="3"/>
  <c r="C1408" i="3"/>
  <c r="D1408" i="3"/>
  <c r="E1408" i="3"/>
  <c r="F1408" i="3"/>
  <c r="G1408" i="3"/>
  <c r="H1408" i="3"/>
  <c r="A1409" i="3"/>
  <c r="B1409" i="3"/>
  <c r="C1409" i="3"/>
  <c r="D1409" i="3"/>
  <c r="E1409" i="3"/>
  <c r="F1409" i="3"/>
  <c r="G1409" i="3"/>
  <c r="H1409" i="3"/>
  <c r="A1410" i="3"/>
  <c r="B1410" i="3"/>
  <c r="C1410" i="3"/>
  <c r="D1410" i="3"/>
  <c r="E1410" i="3"/>
  <c r="F1410" i="3"/>
  <c r="G1410" i="3"/>
  <c r="H1410" i="3"/>
  <c r="A1411" i="3"/>
  <c r="B1411" i="3"/>
  <c r="C1411" i="3"/>
  <c r="D1411" i="3"/>
  <c r="E1411" i="3"/>
  <c r="F1411" i="3"/>
  <c r="G1411" i="3"/>
  <c r="H1411" i="3"/>
  <c r="A1412" i="3"/>
  <c r="B1412" i="3"/>
  <c r="C1412" i="3"/>
  <c r="D1412" i="3"/>
  <c r="E1412" i="3"/>
  <c r="F1412" i="3"/>
  <c r="G1412" i="3"/>
  <c r="H1412" i="3"/>
  <c r="A1413" i="3"/>
  <c r="B1413" i="3"/>
  <c r="C1413" i="3"/>
  <c r="D1413" i="3"/>
  <c r="E1413" i="3"/>
  <c r="F1413" i="3"/>
  <c r="G1413" i="3"/>
  <c r="H1413" i="3"/>
  <c r="A1414" i="3"/>
  <c r="B1414" i="3"/>
  <c r="C1414" i="3"/>
  <c r="D1414" i="3"/>
  <c r="E1414" i="3"/>
  <c r="F1414" i="3"/>
  <c r="G1414" i="3"/>
  <c r="H1414" i="3"/>
  <c r="A1415" i="3"/>
  <c r="B1415" i="3"/>
  <c r="C1415" i="3"/>
  <c r="D1415" i="3"/>
  <c r="E1415" i="3"/>
  <c r="F1415" i="3"/>
  <c r="G1415" i="3"/>
  <c r="H1415" i="3"/>
  <c r="A1416" i="3"/>
  <c r="B1416" i="3"/>
  <c r="C1416" i="3"/>
  <c r="D1416" i="3"/>
  <c r="E1416" i="3"/>
  <c r="F1416" i="3"/>
  <c r="G1416" i="3"/>
  <c r="H1416" i="3"/>
  <c r="A1417" i="3"/>
  <c r="B1417" i="3"/>
  <c r="C1417" i="3"/>
  <c r="D1417" i="3"/>
  <c r="E1417" i="3"/>
  <c r="F1417" i="3"/>
  <c r="G1417" i="3"/>
  <c r="H1417" i="3"/>
  <c r="A1418" i="3"/>
  <c r="B1418" i="3"/>
  <c r="C1418" i="3"/>
  <c r="D1418" i="3"/>
  <c r="E1418" i="3"/>
  <c r="F1418" i="3"/>
  <c r="G1418" i="3"/>
  <c r="H1418" i="3"/>
  <c r="A1419" i="3"/>
  <c r="B1419" i="3"/>
  <c r="C1419" i="3"/>
  <c r="D1419" i="3"/>
  <c r="E1419" i="3"/>
  <c r="F1419" i="3"/>
  <c r="G1419" i="3"/>
  <c r="H1419" i="3"/>
  <c r="A1420" i="3"/>
  <c r="B1420" i="3"/>
  <c r="C1420" i="3"/>
  <c r="D1420" i="3"/>
  <c r="E1420" i="3"/>
  <c r="F1420" i="3"/>
  <c r="G1420" i="3"/>
  <c r="H1420" i="3"/>
  <c r="A1421" i="3"/>
  <c r="B1421" i="3"/>
  <c r="C1421" i="3"/>
  <c r="D1421" i="3"/>
  <c r="E1421" i="3"/>
  <c r="F1421" i="3"/>
  <c r="G1421" i="3"/>
  <c r="H1421" i="3"/>
  <c r="A1422" i="3"/>
  <c r="B1422" i="3"/>
  <c r="C1422" i="3"/>
  <c r="D1422" i="3"/>
  <c r="E1422" i="3"/>
  <c r="F1422" i="3"/>
  <c r="G1422" i="3"/>
  <c r="H1422" i="3"/>
  <c r="A1423" i="3"/>
  <c r="B1423" i="3"/>
  <c r="C1423" i="3"/>
  <c r="D1423" i="3"/>
  <c r="E1423" i="3"/>
  <c r="F1423" i="3"/>
  <c r="G1423" i="3"/>
  <c r="H1423" i="3"/>
  <c r="A1424" i="3"/>
  <c r="B1424" i="3"/>
  <c r="C1424" i="3"/>
  <c r="D1424" i="3"/>
  <c r="E1424" i="3"/>
  <c r="F1424" i="3"/>
  <c r="G1424" i="3"/>
  <c r="H1424" i="3"/>
  <c r="A1425" i="3"/>
  <c r="B1425" i="3"/>
  <c r="C1425" i="3"/>
  <c r="D1425" i="3"/>
  <c r="E1425" i="3"/>
  <c r="F1425" i="3"/>
  <c r="G1425" i="3"/>
  <c r="H1425" i="3"/>
  <c r="A1426" i="3"/>
  <c r="B1426" i="3"/>
  <c r="C1426" i="3"/>
  <c r="D1426" i="3"/>
  <c r="E1426" i="3"/>
  <c r="F1426" i="3"/>
  <c r="G1426" i="3"/>
  <c r="H1426" i="3"/>
  <c r="A1427" i="3"/>
  <c r="B1427" i="3"/>
  <c r="C1427" i="3"/>
  <c r="D1427" i="3"/>
  <c r="E1427" i="3"/>
  <c r="F1427" i="3"/>
  <c r="G1427" i="3"/>
  <c r="H1427" i="3"/>
  <c r="A1428" i="3"/>
  <c r="B1428" i="3"/>
  <c r="C1428" i="3"/>
  <c r="D1428" i="3"/>
  <c r="E1428" i="3"/>
  <c r="F1428" i="3"/>
  <c r="G1428" i="3"/>
  <c r="H1428" i="3"/>
  <c r="A1429" i="3"/>
  <c r="B1429" i="3"/>
  <c r="C1429" i="3"/>
  <c r="D1429" i="3"/>
  <c r="E1429" i="3"/>
  <c r="F1429" i="3"/>
  <c r="G1429" i="3"/>
  <c r="H1429" i="3"/>
  <c r="A1430" i="3"/>
  <c r="B1430" i="3"/>
  <c r="C1430" i="3"/>
  <c r="D1430" i="3"/>
  <c r="E1430" i="3"/>
  <c r="F1430" i="3"/>
  <c r="G1430" i="3"/>
  <c r="H1430" i="3"/>
  <c r="A1431" i="3"/>
  <c r="B1431" i="3"/>
  <c r="C1431" i="3"/>
  <c r="D1431" i="3"/>
  <c r="E1431" i="3"/>
  <c r="F1431" i="3"/>
  <c r="G1431" i="3"/>
  <c r="H1431" i="3"/>
  <c r="A1432" i="3"/>
  <c r="B1432" i="3"/>
  <c r="C1432" i="3"/>
  <c r="D1432" i="3"/>
  <c r="E1432" i="3"/>
  <c r="F1432" i="3"/>
  <c r="G1432" i="3"/>
  <c r="H1432" i="3"/>
  <c r="A1433" i="3"/>
  <c r="B1433" i="3"/>
  <c r="C1433" i="3"/>
  <c r="D1433" i="3"/>
  <c r="E1433" i="3"/>
  <c r="F1433" i="3"/>
  <c r="G1433" i="3"/>
  <c r="H1433" i="3"/>
  <c r="A1434" i="3"/>
  <c r="B1434" i="3"/>
  <c r="C1434" i="3"/>
  <c r="D1434" i="3"/>
  <c r="E1434" i="3"/>
  <c r="F1434" i="3"/>
  <c r="G1434" i="3"/>
  <c r="H1434" i="3"/>
  <c r="A1435" i="3"/>
  <c r="B1435" i="3"/>
  <c r="C1435" i="3"/>
  <c r="D1435" i="3"/>
  <c r="E1435" i="3"/>
  <c r="F1435" i="3"/>
  <c r="G1435" i="3"/>
  <c r="H1435" i="3"/>
  <c r="A1436" i="3"/>
  <c r="B1436" i="3"/>
  <c r="C1436" i="3"/>
  <c r="D1436" i="3"/>
  <c r="E1436" i="3"/>
  <c r="F1436" i="3"/>
  <c r="G1436" i="3"/>
  <c r="H1436" i="3"/>
  <c r="A1437" i="3"/>
  <c r="B1437" i="3"/>
  <c r="C1437" i="3"/>
  <c r="D1437" i="3"/>
  <c r="E1437" i="3"/>
  <c r="F1437" i="3"/>
  <c r="G1437" i="3"/>
  <c r="H1437" i="3"/>
  <c r="A1438" i="3"/>
  <c r="B1438" i="3"/>
  <c r="C1438" i="3"/>
  <c r="D1438" i="3"/>
  <c r="E1438" i="3"/>
  <c r="F1438" i="3"/>
  <c r="G1438" i="3"/>
  <c r="H1438" i="3"/>
  <c r="A1439" i="3"/>
  <c r="B1439" i="3"/>
  <c r="C1439" i="3"/>
  <c r="D1439" i="3"/>
  <c r="E1439" i="3"/>
  <c r="F1439" i="3"/>
  <c r="G1439" i="3"/>
  <c r="H1439" i="3"/>
  <c r="A1440" i="3"/>
  <c r="B1440" i="3"/>
  <c r="C1440" i="3"/>
  <c r="D1440" i="3"/>
  <c r="E1440" i="3"/>
  <c r="F1440" i="3"/>
  <c r="G1440" i="3"/>
  <c r="H1440" i="3"/>
  <c r="A1441" i="3"/>
  <c r="B1441" i="3"/>
  <c r="C1441" i="3"/>
  <c r="D1441" i="3"/>
  <c r="E1441" i="3"/>
  <c r="F1441" i="3"/>
  <c r="G1441" i="3"/>
  <c r="H1441" i="3"/>
  <c r="A1442" i="3"/>
  <c r="B1442" i="3"/>
  <c r="C1442" i="3"/>
  <c r="D1442" i="3"/>
  <c r="E1442" i="3"/>
  <c r="F1442" i="3"/>
  <c r="G1442" i="3"/>
  <c r="H1442" i="3"/>
  <c r="A1443" i="3"/>
  <c r="B1443" i="3"/>
  <c r="C1443" i="3"/>
  <c r="D1443" i="3"/>
  <c r="E1443" i="3"/>
  <c r="F1443" i="3"/>
  <c r="G1443" i="3"/>
  <c r="H1443" i="3"/>
  <c r="A1444" i="3"/>
  <c r="B1444" i="3"/>
  <c r="C1444" i="3"/>
  <c r="D1444" i="3"/>
  <c r="E1444" i="3"/>
  <c r="F1444" i="3"/>
  <c r="G1444" i="3"/>
  <c r="H1444" i="3"/>
  <c r="A1445" i="3"/>
  <c r="B1445" i="3"/>
  <c r="C1445" i="3"/>
  <c r="D1445" i="3"/>
  <c r="E1445" i="3"/>
  <c r="F1445" i="3"/>
  <c r="G1445" i="3"/>
  <c r="H1445" i="3"/>
  <c r="A1446" i="3"/>
  <c r="B1446" i="3"/>
  <c r="C1446" i="3"/>
  <c r="D1446" i="3"/>
  <c r="E1446" i="3"/>
  <c r="F1446" i="3"/>
  <c r="G1446" i="3"/>
  <c r="H1446" i="3"/>
  <c r="A1447" i="3"/>
  <c r="B1447" i="3"/>
  <c r="C1447" i="3"/>
  <c r="D1447" i="3"/>
  <c r="E1447" i="3"/>
  <c r="F1447" i="3"/>
  <c r="G1447" i="3"/>
  <c r="H1447" i="3"/>
  <c r="A1448" i="3"/>
  <c r="B1448" i="3"/>
  <c r="C1448" i="3"/>
  <c r="D1448" i="3"/>
  <c r="E1448" i="3"/>
  <c r="F1448" i="3"/>
  <c r="G1448" i="3"/>
  <c r="H1448" i="3"/>
  <c r="A1449" i="3"/>
  <c r="B1449" i="3"/>
  <c r="C1449" i="3"/>
  <c r="D1449" i="3"/>
  <c r="E1449" i="3"/>
  <c r="F1449" i="3"/>
  <c r="G1449" i="3"/>
  <c r="H1449" i="3"/>
  <c r="A1450" i="3"/>
  <c r="B1450" i="3"/>
  <c r="C1450" i="3"/>
  <c r="D1450" i="3"/>
  <c r="E1450" i="3"/>
  <c r="F1450" i="3"/>
  <c r="G1450" i="3"/>
  <c r="H1450" i="3"/>
  <c r="A1451" i="3"/>
  <c r="B1451" i="3"/>
  <c r="C1451" i="3"/>
  <c r="D1451" i="3"/>
  <c r="E1451" i="3"/>
  <c r="F1451" i="3"/>
  <c r="G1451" i="3"/>
  <c r="H1451" i="3"/>
  <c r="A1452" i="3"/>
  <c r="B1452" i="3"/>
  <c r="C1452" i="3"/>
  <c r="D1452" i="3"/>
  <c r="E1452" i="3"/>
  <c r="F1452" i="3"/>
  <c r="G1452" i="3"/>
  <c r="H1452" i="3"/>
  <c r="A1453" i="3"/>
  <c r="B1453" i="3"/>
  <c r="C1453" i="3"/>
  <c r="D1453" i="3"/>
  <c r="E1453" i="3"/>
  <c r="F1453" i="3"/>
  <c r="G1453" i="3"/>
  <c r="H1453" i="3"/>
  <c r="A1454" i="3"/>
  <c r="B1454" i="3"/>
  <c r="C1454" i="3"/>
  <c r="D1454" i="3"/>
  <c r="E1454" i="3"/>
  <c r="F1454" i="3"/>
  <c r="G1454" i="3"/>
  <c r="H1454" i="3"/>
  <c r="A1455" i="3"/>
  <c r="B1455" i="3"/>
  <c r="C1455" i="3"/>
  <c r="D1455" i="3"/>
  <c r="E1455" i="3"/>
  <c r="F1455" i="3"/>
  <c r="G1455" i="3"/>
  <c r="H1455" i="3"/>
  <c r="A1456" i="3"/>
  <c r="B1456" i="3"/>
  <c r="C1456" i="3"/>
  <c r="D1456" i="3"/>
  <c r="E1456" i="3"/>
  <c r="F1456" i="3"/>
  <c r="G1456" i="3"/>
  <c r="H1456" i="3"/>
  <c r="A1457" i="3"/>
  <c r="B1457" i="3"/>
  <c r="C1457" i="3"/>
  <c r="D1457" i="3"/>
  <c r="E1457" i="3"/>
  <c r="F1457" i="3"/>
  <c r="G1457" i="3"/>
  <c r="H1457" i="3"/>
  <c r="A1458" i="3"/>
  <c r="B1458" i="3"/>
  <c r="C1458" i="3"/>
  <c r="D1458" i="3"/>
  <c r="E1458" i="3"/>
  <c r="F1458" i="3"/>
  <c r="G1458" i="3"/>
  <c r="H1458" i="3"/>
  <c r="A1459" i="3"/>
  <c r="B1459" i="3"/>
  <c r="C1459" i="3"/>
  <c r="D1459" i="3"/>
  <c r="E1459" i="3"/>
  <c r="F1459" i="3"/>
  <c r="G1459" i="3"/>
  <c r="H1459" i="3"/>
  <c r="A1460" i="3"/>
  <c r="B1460" i="3"/>
  <c r="C1460" i="3"/>
  <c r="D1460" i="3"/>
  <c r="E1460" i="3"/>
  <c r="F1460" i="3"/>
  <c r="G1460" i="3"/>
  <c r="H1460" i="3"/>
  <c r="A1461" i="3"/>
  <c r="B1461" i="3"/>
  <c r="C1461" i="3"/>
  <c r="D1461" i="3"/>
  <c r="E1461" i="3"/>
  <c r="F1461" i="3"/>
  <c r="G1461" i="3"/>
  <c r="H1461" i="3"/>
  <c r="A1462" i="3"/>
  <c r="B1462" i="3"/>
  <c r="C1462" i="3"/>
  <c r="D1462" i="3"/>
  <c r="E1462" i="3"/>
  <c r="F1462" i="3"/>
  <c r="G1462" i="3"/>
  <c r="H1462" i="3"/>
  <c r="A1463" i="3"/>
  <c r="B1463" i="3"/>
  <c r="C1463" i="3"/>
  <c r="D1463" i="3"/>
  <c r="E1463" i="3"/>
  <c r="F1463" i="3"/>
  <c r="G1463" i="3"/>
  <c r="H1463" i="3"/>
  <c r="A1464" i="3"/>
  <c r="B1464" i="3"/>
  <c r="C1464" i="3"/>
  <c r="D1464" i="3"/>
  <c r="E1464" i="3"/>
  <c r="F1464" i="3"/>
  <c r="G1464" i="3"/>
  <c r="H1464" i="3"/>
  <c r="A1465" i="3"/>
  <c r="B1465" i="3"/>
  <c r="C1465" i="3"/>
  <c r="D1465" i="3"/>
  <c r="E1465" i="3"/>
  <c r="F1465" i="3"/>
  <c r="G1465" i="3"/>
  <c r="H1465" i="3"/>
  <c r="A1466" i="3"/>
  <c r="B1466" i="3"/>
  <c r="C1466" i="3"/>
  <c r="D1466" i="3"/>
  <c r="E1466" i="3"/>
  <c r="F1466" i="3"/>
  <c r="G1466" i="3"/>
  <c r="H1466" i="3"/>
  <c r="A1467" i="3"/>
  <c r="B1467" i="3"/>
  <c r="C1467" i="3"/>
  <c r="D1467" i="3"/>
  <c r="E1467" i="3"/>
  <c r="F1467" i="3"/>
  <c r="G1467" i="3"/>
  <c r="H1467" i="3"/>
  <c r="A1468" i="3"/>
  <c r="B1468" i="3"/>
  <c r="C1468" i="3"/>
  <c r="D1468" i="3"/>
  <c r="E1468" i="3"/>
  <c r="F1468" i="3"/>
  <c r="G1468" i="3"/>
  <c r="H1468" i="3"/>
  <c r="A1469" i="3"/>
  <c r="B1469" i="3"/>
  <c r="C1469" i="3"/>
  <c r="D1469" i="3"/>
  <c r="E1469" i="3"/>
  <c r="F1469" i="3"/>
  <c r="G1469" i="3"/>
  <c r="H1469" i="3"/>
  <c r="A1470" i="3"/>
  <c r="B1470" i="3"/>
  <c r="C1470" i="3"/>
  <c r="D1470" i="3"/>
  <c r="E1470" i="3"/>
  <c r="F1470" i="3"/>
  <c r="G1470" i="3"/>
  <c r="H1470" i="3"/>
  <c r="A1471" i="3"/>
  <c r="B1471" i="3"/>
  <c r="C1471" i="3"/>
  <c r="D1471" i="3"/>
  <c r="E1471" i="3"/>
  <c r="F1471" i="3"/>
  <c r="G1471" i="3"/>
  <c r="H1471" i="3"/>
  <c r="A1472" i="3"/>
  <c r="B1472" i="3"/>
  <c r="C1472" i="3"/>
  <c r="D1472" i="3"/>
  <c r="E1472" i="3"/>
  <c r="F1472" i="3"/>
  <c r="G1472" i="3"/>
  <c r="H1472" i="3"/>
  <c r="A1473" i="3"/>
  <c r="B1473" i="3"/>
  <c r="C1473" i="3"/>
  <c r="D1473" i="3"/>
  <c r="E1473" i="3"/>
  <c r="F1473" i="3"/>
  <c r="G1473" i="3"/>
  <c r="H1473" i="3"/>
  <c r="A1474" i="3"/>
  <c r="B1474" i="3"/>
  <c r="C1474" i="3"/>
  <c r="D1474" i="3"/>
  <c r="E1474" i="3"/>
  <c r="F1474" i="3"/>
  <c r="G1474" i="3"/>
  <c r="H1474" i="3"/>
  <c r="A1475" i="3"/>
  <c r="B1475" i="3"/>
  <c r="C1475" i="3"/>
  <c r="D1475" i="3"/>
  <c r="E1475" i="3"/>
  <c r="F1475" i="3"/>
  <c r="G1475" i="3"/>
  <c r="H1475" i="3"/>
  <c r="A1476" i="3"/>
  <c r="B1476" i="3"/>
  <c r="C1476" i="3"/>
  <c r="D1476" i="3"/>
  <c r="E1476" i="3"/>
  <c r="F1476" i="3"/>
  <c r="G1476" i="3"/>
  <c r="H1476" i="3"/>
  <c r="A1477" i="3"/>
  <c r="B1477" i="3"/>
  <c r="C1477" i="3"/>
  <c r="D1477" i="3"/>
  <c r="E1477" i="3"/>
  <c r="F1477" i="3"/>
  <c r="G1477" i="3"/>
  <c r="H1477" i="3"/>
  <c r="A1478" i="3"/>
  <c r="B1478" i="3"/>
  <c r="C1478" i="3"/>
  <c r="D1478" i="3"/>
  <c r="E1478" i="3"/>
  <c r="F1478" i="3"/>
  <c r="G1478" i="3"/>
  <c r="H1478" i="3"/>
  <c r="A1479" i="3"/>
  <c r="B1479" i="3"/>
  <c r="C1479" i="3"/>
  <c r="D1479" i="3"/>
  <c r="E1479" i="3"/>
  <c r="F1479" i="3"/>
  <c r="G1479" i="3"/>
  <c r="H1479" i="3"/>
  <c r="A1480" i="3"/>
  <c r="B1480" i="3"/>
  <c r="C1480" i="3"/>
  <c r="D1480" i="3"/>
  <c r="E1480" i="3"/>
  <c r="F1480" i="3"/>
  <c r="G1480" i="3"/>
  <c r="H1480" i="3"/>
  <c r="A1481" i="3"/>
  <c r="B1481" i="3"/>
  <c r="C1481" i="3"/>
  <c r="D1481" i="3"/>
  <c r="E1481" i="3"/>
  <c r="F1481" i="3"/>
  <c r="G1481" i="3"/>
  <c r="H1481" i="3"/>
  <c r="A1482" i="3"/>
  <c r="B1482" i="3"/>
  <c r="C1482" i="3"/>
  <c r="D1482" i="3"/>
  <c r="E1482" i="3"/>
  <c r="F1482" i="3"/>
  <c r="G1482" i="3"/>
  <c r="H1482" i="3"/>
  <c r="A1483" i="3"/>
  <c r="B1483" i="3"/>
  <c r="C1483" i="3"/>
  <c r="D1483" i="3"/>
  <c r="E1483" i="3"/>
  <c r="F1483" i="3"/>
  <c r="G1483" i="3"/>
  <c r="H1483" i="3"/>
  <c r="A1484" i="3"/>
  <c r="B1484" i="3"/>
  <c r="C1484" i="3"/>
  <c r="D1484" i="3"/>
  <c r="E1484" i="3"/>
  <c r="F1484" i="3"/>
  <c r="G1484" i="3"/>
  <c r="H1484" i="3"/>
  <c r="A1485" i="3"/>
  <c r="B1485" i="3"/>
  <c r="C1485" i="3"/>
  <c r="D1485" i="3"/>
  <c r="E1485" i="3"/>
  <c r="F1485" i="3"/>
  <c r="G1485" i="3"/>
  <c r="H1485" i="3"/>
  <c r="A1486" i="3"/>
  <c r="B1486" i="3"/>
  <c r="C1486" i="3"/>
  <c r="D1486" i="3"/>
  <c r="E1486" i="3"/>
  <c r="F1486" i="3"/>
  <c r="G1486" i="3"/>
  <c r="H1486" i="3"/>
  <c r="A1487" i="3"/>
  <c r="B1487" i="3"/>
  <c r="C1487" i="3"/>
  <c r="D1487" i="3"/>
  <c r="E1487" i="3"/>
  <c r="F1487" i="3"/>
  <c r="G1487" i="3"/>
  <c r="H1487" i="3"/>
  <c r="A1488" i="3"/>
  <c r="B1488" i="3"/>
  <c r="C1488" i="3"/>
  <c r="D1488" i="3"/>
  <c r="E1488" i="3"/>
  <c r="F1488" i="3"/>
  <c r="G1488" i="3"/>
  <c r="H1488" i="3"/>
  <c r="A1489" i="3"/>
  <c r="B1489" i="3"/>
  <c r="C1489" i="3"/>
  <c r="D1489" i="3"/>
  <c r="E1489" i="3"/>
  <c r="F1489" i="3"/>
  <c r="G1489" i="3"/>
  <c r="H1489" i="3"/>
  <c r="A1490" i="3"/>
  <c r="B1490" i="3"/>
  <c r="C1490" i="3"/>
  <c r="D1490" i="3"/>
  <c r="E1490" i="3"/>
  <c r="F1490" i="3"/>
  <c r="G1490" i="3"/>
  <c r="H1490" i="3"/>
  <c r="A1491" i="3"/>
  <c r="B1491" i="3"/>
  <c r="C1491" i="3"/>
  <c r="D1491" i="3"/>
  <c r="E1491" i="3"/>
  <c r="F1491" i="3"/>
  <c r="G1491" i="3"/>
  <c r="H1491" i="3"/>
  <c r="A1492" i="3"/>
  <c r="B1492" i="3"/>
  <c r="C1492" i="3"/>
  <c r="D1492" i="3"/>
  <c r="E1492" i="3"/>
  <c r="F1492" i="3"/>
  <c r="G1492" i="3"/>
  <c r="H1492" i="3"/>
  <c r="A1493" i="3"/>
  <c r="B1493" i="3"/>
  <c r="C1493" i="3"/>
  <c r="D1493" i="3"/>
  <c r="E1493" i="3"/>
  <c r="F1493" i="3"/>
  <c r="G1493" i="3"/>
  <c r="H1493" i="3"/>
  <c r="A1494" i="3"/>
  <c r="B1494" i="3"/>
  <c r="C1494" i="3"/>
  <c r="D1494" i="3"/>
  <c r="E1494" i="3"/>
  <c r="F1494" i="3"/>
  <c r="G1494" i="3"/>
  <c r="H1494" i="3"/>
  <c r="A1495" i="3"/>
  <c r="B1495" i="3"/>
  <c r="C1495" i="3"/>
  <c r="D1495" i="3"/>
  <c r="E1495" i="3"/>
  <c r="F1495" i="3"/>
  <c r="G1495" i="3"/>
  <c r="H1495" i="3"/>
  <c r="A1496" i="3"/>
  <c r="B1496" i="3"/>
  <c r="C1496" i="3"/>
  <c r="D1496" i="3"/>
  <c r="E1496" i="3"/>
  <c r="F1496" i="3"/>
  <c r="G1496" i="3"/>
  <c r="H1496" i="3"/>
  <c r="A1497" i="3"/>
  <c r="B1497" i="3"/>
  <c r="C1497" i="3"/>
  <c r="D1497" i="3"/>
  <c r="E1497" i="3"/>
  <c r="F1497" i="3"/>
  <c r="G1497" i="3"/>
  <c r="H1497" i="3"/>
  <c r="A1498" i="3"/>
  <c r="B1498" i="3"/>
  <c r="C1498" i="3"/>
  <c r="D1498" i="3"/>
  <c r="E1498" i="3"/>
  <c r="F1498" i="3"/>
  <c r="G1498" i="3"/>
  <c r="H1498" i="3"/>
  <c r="A1499" i="3"/>
  <c r="B1499" i="3"/>
  <c r="C1499" i="3"/>
  <c r="D1499" i="3"/>
  <c r="E1499" i="3"/>
  <c r="F1499" i="3"/>
  <c r="G1499" i="3"/>
  <c r="H1499" i="3"/>
  <c r="A1500" i="3"/>
  <c r="B1500" i="3"/>
  <c r="C1500" i="3"/>
  <c r="D1500" i="3"/>
  <c r="E1500" i="3"/>
  <c r="F1500" i="3"/>
  <c r="G1500" i="3"/>
  <c r="H1500" i="3"/>
  <c r="A1501" i="3"/>
  <c r="B1501" i="3"/>
  <c r="C1501" i="3"/>
  <c r="D1501" i="3"/>
  <c r="E1501" i="3"/>
  <c r="F1501" i="3"/>
  <c r="G1501" i="3"/>
  <c r="H1501" i="3"/>
  <c r="A1502" i="3"/>
  <c r="B1502" i="3"/>
  <c r="C1502" i="3"/>
  <c r="D1502" i="3"/>
  <c r="E1502" i="3"/>
  <c r="F1502" i="3"/>
  <c r="G1502" i="3"/>
  <c r="H1502" i="3"/>
  <c r="A1503" i="3"/>
  <c r="B1503" i="3"/>
  <c r="C1503" i="3"/>
  <c r="D1503" i="3"/>
  <c r="E1503" i="3"/>
  <c r="F1503" i="3"/>
  <c r="G1503" i="3"/>
  <c r="H1503" i="3"/>
  <c r="A1504" i="3"/>
  <c r="B1504" i="3"/>
  <c r="C1504" i="3"/>
  <c r="D1504" i="3"/>
  <c r="E1504" i="3"/>
  <c r="F1504" i="3"/>
  <c r="G1504" i="3"/>
  <c r="H1504" i="3"/>
  <c r="A1505" i="3"/>
  <c r="B1505" i="3"/>
  <c r="C1505" i="3"/>
  <c r="D1505" i="3"/>
  <c r="E1505" i="3"/>
  <c r="F1505" i="3"/>
  <c r="G1505" i="3"/>
  <c r="H1505" i="3"/>
  <c r="A1506" i="3"/>
  <c r="B1506" i="3"/>
  <c r="C1506" i="3"/>
  <c r="D1506" i="3"/>
  <c r="E1506" i="3"/>
  <c r="F1506" i="3"/>
  <c r="G1506" i="3"/>
  <c r="H1506" i="3"/>
  <c r="A1507" i="3"/>
  <c r="B1507" i="3"/>
  <c r="C1507" i="3"/>
  <c r="D1507" i="3"/>
  <c r="E1507" i="3"/>
  <c r="F1507" i="3"/>
  <c r="G1507" i="3"/>
  <c r="H1507" i="3"/>
  <c r="A1508" i="3"/>
  <c r="B1508" i="3"/>
  <c r="C1508" i="3"/>
  <c r="D1508" i="3"/>
  <c r="E1508" i="3"/>
  <c r="F1508" i="3"/>
  <c r="G1508" i="3"/>
  <c r="H1508" i="3"/>
  <c r="A1509" i="3"/>
  <c r="B1509" i="3"/>
  <c r="C1509" i="3"/>
  <c r="D1509" i="3"/>
  <c r="E1509" i="3"/>
  <c r="F1509" i="3"/>
  <c r="G1509" i="3"/>
  <c r="H1509" i="3"/>
  <c r="A1510" i="3"/>
  <c r="B1510" i="3"/>
  <c r="C1510" i="3"/>
  <c r="D1510" i="3"/>
  <c r="E1510" i="3"/>
  <c r="F1510" i="3"/>
  <c r="G1510" i="3"/>
  <c r="H1510" i="3"/>
  <c r="A1511" i="3"/>
  <c r="B1511" i="3"/>
  <c r="C1511" i="3"/>
  <c r="D1511" i="3"/>
  <c r="E1511" i="3"/>
  <c r="F1511" i="3"/>
  <c r="G1511" i="3"/>
  <c r="H1511" i="3"/>
  <c r="A1512" i="3"/>
  <c r="B1512" i="3"/>
  <c r="C1512" i="3"/>
  <c r="D1512" i="3"/>
  <c r="E1512" i="3"/>
  <c r="F1512" i="3"/>
  <c r="G1512" i="3"/>
  <c r="H1512" i="3"/>
  <c r="A1513" i="3"/>
  <c r="B1513" i="3"/>
  <c r="C1513" i="3"/>
  <c r="D1513" i="3"/>
  <c r="E1513" i="3"/>
  <c r="F1513" i="3"/>
  <c r="G1513" i="3"/>
  <c r="H1513" i="3"/>
  <c r="A1514" i="3"/>
  <c r="B1514" i="3"/>
  <c r="C1514" i="3"/>
  <c r="D1514" i="3"/>
  <c r="E1514" i="3"/>
  <c r="F1514" i="3"/>
  <c r="G1514" i="3"/>
  <c r="H1514" i="3"/>
  <c r="A1515" i="3"/>
  <c r="B1515" i="3"/>
  <c r="C1515" i="3"/>
  <c r="D1515" i="3"/>
  <c r="E1515" i="3"/>
  <c r="F1515" i="3"/>
  <c r="G1515" i="3"/>
  <c r="H1515" i="3"/>
  <c r="A1516" i="3"/>
  <c r="B1516" i="3"/>
  <c r="C1516" i="3"/>
  <c r="D1516" i="3"/>
  <c r="E1516" i="3"/>
  <c r="F1516" i="3"/>
  <c r="G1516" i="3"/>
  <c r="H1516" i="3"/>
  <c r="A1517" i="3"/>
  <c r="B1517" i="3"/>
  <c r="C1517" i="3"/>
  <c r="D1517" i="3"/>
  <c r="E1517" i="3"/>
  <c r="F1517" i="3"/>
  <c r="G1517" i="3"/>
  <c r="H1517" i="3"/>
  <c r="A1518" i="3"/>
  <c r="B1518" i="3"/>
  <c r="C1518" i="3"/>
  <c r="D1518" i="3"/>
  <c r="E1518" i="3"/>
  <c r="F1518" i="3"/>
  <c r="G1518" i="3"/>
  <c r="H1518" i="3"/>
  <c r="A1519" i="3"/>
  <c r="B1519" i="3"/>
  <c r="C1519" i="3"/>
  <c r="D1519" i="3"/>
  <c r="E1519" i="3"/>
  <c r="F1519" i="3"/>
  <c r="G1519" i="3"/>
  <c r="H1519" i="3"/>
  <c r="A1520" i="3"/>
  <c r="B1520" i="3"/>
  <c r="C1520" i="3"/>
  <c r="D1520" i="3"/>
  <c r="E1520" i="3"/>
  <c r="F1520" i="3"/>
  <c r="G1520" i="3"/>
  <c r="H1520" i="3"/>
  <c r="A1521" i="3"/>
  <c r="B1521" i="3"/>
  <c r="C1521" i="3"/>
  <c r="D1521" i="3"/>
  <c r="E1521" i="3"/>
  <c r="F1521" i="3"/>
  <c r="G1521" i="3"/>
  <c r="H1521" i="3"/>
  <c r="A1522" i="3"/>
  <c r="B1522" i="3"/>
  <c r="C1522" i="3"/>
  <c r="D1522" i="3"/>
  <c r="E1522" i="3"/>
  <c r="F1522" i="3"/>
  <c r="G1522" i="3"/>
  <c r="H1522" i="3"/>
  <c r="A1523" i="3"/>
  <c r="B1523" i="3"/>
  <c r="C1523" i="3"/>
  <c r="D1523" i="3"/>
  <c r="E1523" i="3"/>
  <c r="F1523" i="3"/>
  <c r="G1523" i="3"/>
  <c r="H1523" i="3"/>
  <c r="A1524" i="3"/>
  <c r="B1524" i="3"/>
  <c r="C1524" i="3"/>
  <c r="D1524" i="3"/>
  <c r="E1524" i="3"/>
  <c r="F1524" i="3"/>
  <c r="G1524" i="3"/>
  <c r="H1524" i="3"/>
  <c r="A1525" i="3"/>
  <c r="B1525" i="3"/>
  <c r="C1525" i="3"/>
  <c r="D1525" i="3"/>
  <c r="E1525" i="3"/>
  <c r="F1525" i="3"/>
  <c r="G1525" i="3"/>
  <c r="H1525" i="3"/>
  <c r="A1526" i="3"/>
  <c r="B1526" i="3"/>
  <c r="C1526" i="3"/>
  <c r="D1526" i="3"/>
  <c r="E1526" i="3"/>
  <c r="F1526" i="3"/>
  <c r="G1526" i="3"/>
  <c r="H1526" i="3"/>
  <c r="A1527" i="3"/>
  <c r="B1527" i="3"/>
  <c r="C1527" i="3"/>
  <c r="D1527" i="3"/>
  <c r="E1527" i="3"/>
  <c r="F1527" i="3"/>
  <c r="G1527" i="3"/>
  <c r="H1527" i="3"/>
  <c r="A1528" i="3"/>
  <c r="B1528" i="3"/>
  <c r="C1528" i="3"/>
  <c r="D1528" i="3"/>
  <c r="E1528" i="3"/>
  <c r="F1528" i="3"/>
  <c r="G1528" i="3"/>
  <c r="H1528" i="3"/>
  <c r="A1529" i="3"/>
  <c r="B1529" i="3"/>
  <c r="C1529" i="3"/>
  <c r="D1529" i="3"/>
  <c r="E1529" i="3"/>
  <c r="F1529" i="3"/>
  <c r="G1529" i="3"/>
  <c r="H1529" i="3"/>
  <c r="A1530" i="3"/>
  <c r="B1530" i="3"/>
  <c r="C1530" i="3"/>
  <c r="D1530" i="3"/>
  <c r="E1530" i="3"/>
  <c r="F1530" i="3"/>
  <c r="G1530" i="3"/>
  <c r="H1530" i="3"/>
  <c r="A1531" i="3"/>
  <c r="B1531" i="3"/>
  <c r="C1531" i="3"/>
  <c r="D1531" i="3"/>
  <c r="E1531" i="3"/>
  <c r="F1531" i="3"/>
  <c r="G1531" i="3"/>
  <c r="H1531" i="3"/>
  <c r="A1532" i="3"/>
  <c r="B1532" i="3"/>
  <c r="C1532" i="3"/>
  <c r="D1532" i="3"/>
  <c r="E1532" i="3"/>
  <c r="F1532" i="3"/>
  <c r="G1532" i="3"/>
  <c r="H1532" i="3"/>
  <c r="A1533" i="3"/>
  <c r="B1533" i="3"/>
  <c r="C1533" i="3"/>
  <c r="D1533" i="3"/>
  <c r="E1533" i="3"/>
  <c r="F1533" i="3"/>
  <c r="G1533" i="3"/>
  <c r="H1533" i="3"/>
  <c r="A1534" i="3"/>
  <c r="B1534" i="3"/>
  <c r="C1534" i="3"/>
  <c r="D1534" i="3"/>
  <c r="E1534" i="3"/>
  <c r="F1534" i="3"/>
  <c r="G1534" i="3"/>
  <c r="H1534" i="3"/>
  <c r="A1535" i="3"/>
  <c r="B1535" i="3"/>
  <c r="C1535" i="3"/>
  <c r="D1535" i="3"/>
  <c r="E1535" i="3"/>
  <c r="F1535" i="3"/>
  <c r="G1535" i="3"/>
  <c r="H1535" i="3"/>
  <c r="A1536" i="3"/>
  <c r="B1536" i="3"/>
  <c r="C1536" i="3"/>
  <c r="D1536" i="3"/>
  <c r="E1536" i="3"/>
  <c r="F1536" i="3"/>
  <c r="G1536" i="3"/>
  <c r="H1536" i="3"/>
  <c r="A1537" i="3"/>
  <c r="B1537" i="3"/>
  <c r="C1537" i="3"/>
  <c r="D1537" i="3"/>
  <c r="E1537" i="3"/>
  <c r="F1537" i="3"/>
  <c r="G1537" i="3"/>
  <c r="H1537" i="3"/>
  <c r="A1538" i="3"/>
  <c r="B1538" i="3"/>
  <c r="C1538" i="3"/>
  <c r="D1538" i="3"/>
  <c r="E1538" i="3"/>
  <c r="F1538" i="3"/>
  <c r="G1538" i="3"/>
  <c r="H1538" i="3"/>
  <c r="A1539" i="3"/>
  <c r="B1539" i="3"/>
  <c r="C1539" i="3"/>
  <c r="D1539" i="3"/>
  <c r="E1539" i="3"/>
  <c r="F1539" i="3"/>
  <c r="G1539" i="3"/>
  <c r="H1539" i="3"/>
  <c r="A1540" i="3"/>
  <c r="B1540" i="3"/>
  <c r="C1540" i="3"/>
  <c r="D1540" i="3"/>
  <c r="E1540" i="3"/>
  <c r="F1540" i="3"/>
  <c r="G1540" i="3"/>
  <c r="H1540" i="3"/>
  <c r="A1541" i="3"/>
  <c r="B1541" i="3"/>
  <c r="C1541" i="3"/>
  <c r="D1541" i="3"/>
  <c r="E1541" i="3"/>
  <c r="F1541" i="3"/>
  <c r="G1541" i="3"/>
  <c r="H1541" i="3"/>
  <c r="A1542" i="3"/>
  <c r="B1542" i="3"/>
  <c r="C1542" i="3"/>
  <c r="D1542" i="3"/>
  <c r="E1542" i="3"/>
  <c r="F1542" i="3"/>
  <c r="G1542" i="3"/>
  <c r="H1542" i="3"/>
  <c r="A1543" i="3"/>
  <c r="B1543" i="3"/>
  <c r="C1543" i="3"/>
  <c r="D1543" i="3"/>
  <c r="E1543" i="3"/>
  <c r="F1543" i="3"/>
  <c r="G1543" i="3"/>
  <c r="H1543" i="3"/>
  <c r="A1544" i="3"/>
  <c r="B1544" i="3"/>
  <c r="C1544" i="3"/>
  <c r="D1544" i="3"/>
  <c r="E1544" i="3"/>
  <c r="F1544" i="3"/>
  <c r="G1544" i="3"/>
  <c r="H1544" i="3"/>
  <c r="A1545" i="3"/>
  <c r="B1545" i="3"/>
  <c r="C1545" i="3"/>
  <c r="D1545" i="3"/>
  <c r="E1545" i="3"/>
  <c r="F1545" i="3"/>
  <c r="G1545" i="3"/>
  <c r="H1545" i="3"/>
  <c r="A1546" i="3"/>
  <c r="B1546" i="3"/>
  <c r="C1546" i="3"/>
  <c r="D1546" i="3"/>
  <c r="E1546" i="3"/>
  <c r="F1546" i="3"/>
  <c r="G1546" i="3"/>
  <c r="H1546" i="3"/>
  <c r="A1547" i="3"/>
  <c r="B1547" i="3"/>
  <c r="C1547" i="3"/>
  <c r="D1547" i="3"/>
  <c r="E1547" i="3"/>
  <c r="F1547" i="3"/>
  <c r="G1547" i="3"/>
  <c r="H1547" i="3"/>
  <c r="A1548" i="3"/>
  <c r="B1548" i="3"/>
  <c r="C1548" i="3"/>
  <c r="D1548" i="3"/>
  <c r="E1548" i="3"/>
  <c r="F1548" i="3"/>
  <c r="G1548" i="3"/>
  <c r="H1548" i="3"/>
  <c r="A1549" i="3"/>
  <c r="B1549" i="3"/>
  <c r="C1549" i="3"/>
  <c r="D1549" i="3"/>
  <c r="E1549" i="3"/>
  <c r="F1549" i="3"/>
  <c r="G1549" i="3"/>
  <c r="H1549" i="3"/>
  <c r="A1550" i="3"/>
  <c r="B1550" i="3"/>
  <c r="C1550" i="3"/>
  <c r="D1550" i="3"/>
  <c r="E1550" i="3"/>
  <c r="F1550" i="3"/>
  <c r="G1550" i="3"/>
  <c r="H1550" i="3"/>
  <c r="A1551" i="3"/>
  <c r="B1551" i="3"/>
  <c r="C1551" i="3"/>
  <c r="D1551" i="3"/>
  <c r="E1551" i="3"/>
  <c r="F1551" i="3"/>
  <c r="G1551" i="3"/>
  <c r="H1551" i="3"/>
  <c r="A1552" i="3"/>
  <c r="B1552" i="3"/>
  <c r="C1552" i="3"/>
  <c r="D1552" i="3"/>
  <c r="E1552" i="3"/>
  <c r="F1552" i="3"/>
  <c r="G1552" i="3"/>
  <c r="H1552" i="3"/>
  <c r="A1553" i="3"/>
  <c r="B1553" i="3"/>
  <c r="C1553" i="3"/>
  <c r="D1553" i="3"/>
  <c r="E1553" i="3"/>
  <c r="F1553" i="3"/>
  <c r="G1553" i="3"/>
  <c r="H1553" i="3"/>
  <c r="A1554" i="3"/>
  <c r="B1554" i="3"/>
  <c r="C1554" i="3"/>
  <c r="D1554" i="3"/>
  <c r="E1554" i="3"/>
  <c r="F1554" i="3"/>
  <c r="G1554" i="3"/>
  <c r="H1554" i="3"/>
  <c r="A1555" i="3"/>
  <c r="B1555" i="3"/>
  <c r="C1555" i="3"/>
  <c r="D1555" i="3"/>
  <c r="E1555" i="3"/>
  <c r="F1555" i="3"/>
  <c r="G1555" i="3"/>
  <c r="H1555" i="3"/>
  <c r="A1556" i="3"/>
  <c r="B1556" i="3"/>
  <c r="C1556" i="3"/>
  <c r="D1556" i="3"/>
  <c r="E1556" i="3"/>
  <c r="F1556" i="3"/>
  <c r="G1556" i="3"/>
  <c r="H1556" i="3"/>
  <c r="A1557" i="3"/>
  <c r="B1557" i="3"/>
  <c r="C1557" i="3"/>
  <c r="D1557" i="3"/>
  <c r="E1557" i="3"/>
  <c r="F1557" i="3"/>
  <c r="G1557" i="3"/>
  <c r="H1557" i="3"/>
  <c r="A1558" i="3"/>
  <c r="B1558" i="3"/>
  <c r="C1558" i="3"/>
  <c r="D1558" i="3"/>
  <c r="E1558" i="3"/>
  <c r="F1558" i="3"/>
  <c r="G1558" i="3"/>
  <c r="H1558" i="3"/>
  <c r="A1559" i="3"/>
  <c r="B1559" i="3"/>
  <c r="C1559" i="3"/>
  <c r="D1559" i="3"/>
  <c r="E1559" i="3"/>
  <c r="F1559" i="3"/>
  <c r="G1559" i="3"/>
  <c r="H1559" i="3"/>
  <c r="A1560" i="3"/>
  <c r="B1560" i="3"/>
  <c r="C1560" i="3"/>
  <c r="D1560" i="3"/>
  <c r="E1560" i="3"/>
  <c r="F1560" i="3"/>
  <c r="G1560" i="3"/>
  <c r="H1560" i="3"/>
  <c r="A1561" i="3"/>
  <c r="B1561" i="3"/>
  <c r="C1561" i="3"/>
  <c r="D1561" i="3"/>
  <c r="E1561" i="3"/>
  <c r="F1561" i="3"/>
  <c r="G1561" i="3"/>
  <c r="H1561" i="3"/>
  <c r="A1562" i="3"/>
  <c r="B1562" i="3"/>
  <c r="C1562" i="3"/>
  <c r="D1562" i="3"/>
  <c r="E1562" i="3"/>
  <c r="F1562" i="3"/>
  <c r="G1562" i="3"/>
  <c r="H1562" i="3"/>
  <c r="A1563" i="3"/>
  <c r="B1563" i="3"/>
  <c r="C1563" i="3"/>
  <c r="D1563" i="3"/>
  <c r="E1563" i="3"/>
  <c r="F1563" i="3"/>
  <c r="G1563" i="3"/>
  <c r="H1563" i="3"/>
  <c r="A1564" i="3"/>
  <c r="B1564" i="3"/>
  <c r="C1564" i="3"/>
  <c r="D1564" i="3"/>
  <c r="E1564" i="3"/>
  <c r="F1564" i="3"/>
  <c r="G1564" i="3"/>
  <c r="H1564" i="3"/>
  <c r="A1565" i="3"/>
  <c r="B1565" i="3"/>
  <c r="C1565" i="3"/>
  <c r="D1565" i="3"/>
  <c r="E1565" i="3"/>
  <c r="F1565" i="3"/>
  <c r="G1565" i="3"/>
  <c r="H1565" i="3"/>
  <c r="A1566" i="3"/>
  <c r="B1566" i="3"/>
  <c r="C1566" i="3"/>
  <c r="D1566" i="3"/>
  <c r="E1566" i="3"/>
  <c r="F1566" i="3"/>
  <c r="G1566" i="3"/>
  <c r="H1566" i="3"/>
  <c r="A1567" i="3"/>
  <c r="B1567" i="3"/>
  <c r="C1567" i="3"/>
  <c r="D1567" i="3"/>
  <c r="E1567" i="3"/>
  <c r="F1567" i="3"/>
  <c r="G1567" i="3"/>
  <c r="H1567" i="3"/>
  <c r="A1568" i="3"/>
  <c r="B1568" i="3"/>
  <c r="C1568" i="3"/>
  <c r="D1568" i="3"/>
  <c r="E1568" i="3"/>
  <c r="F1568" i="3"/>
  <c r="G1568" i="3"/>
  <c r="H1568" i="3"/>
  <c r="A1569" i="3"/>
  <c r="B1569" i="3"/>
  <c r="C1569" i="3"/>
  <c r="D1569" i="3"/>
  <c r="E1569" i="3"/>
  <c r="F1569" i="3"/>
  <c r="G1569" i="3"/>
  <c r="H1569" i="3"/>
  <c r="A1570" i="3"/>
  <c r="B1570" i="3"/>
  <c r="C1570" i="3"/>
  <c r="D1570" i="3"/>
  <c r="E1570" i="3"/>
  <c r="F1570" i="3"/>
  <c r="G1570" i="3"/>
  <c r="H1570" i="3"/>
  <c r="A1571" i="3"/>
  <c r="B1571" i="3"/>
  <c r="C1571" i="3"/>
  <c r="D1571" i="3"/>
  <c r="E1571" i="3"/>
  <c r="F1571" i="3"/>
  <c r="G1571" i="3"/>
  <c r="H1571" i="3"/>
  <c r="A1572" i="3"/>
  <c r="B1572" i="3"/>
  <c r="C1572" i="3"/>
  <c r="D1572" i="3"/>
  <c r="E1572" i="3"/>
  <c r="F1572" i="3"/>
  <c r="G1572" i="3"/>
  <c r="H1572" i="3"/>
  <c r="A1573" i="3"/>
  <c r="B1573" i="3"/>
  <c r="C1573" i="3"/>
  <c r="D1573" i="3"/>
  <c r="E1573" i="3"/>
  <c r="F1573" i="3"/>
  <c r="G1573" i="3"/>
  <c r="H1573" i="3"/>
  <c r="A1574" i="3"/>
  <c r="B1574" i="3"/>
  <c r="C1574" i="3"/>
  <c r="D1574" i="3"/>
  <c r="E1574" i="3"/>
  <c r="F1574" i="3"/>
  <c r="G1574" i="3"/>
  <c r="H1574" i="3"/>
  <c r="A1575" i="3"/>
  <c r="B1575" i="3"/>
  <c r="C1575" i="3"/>
  <c r="D1575" i="3"/>
  <c r="E1575" i="3"/>
  <c r="F1575" i="3"/>
  <c r="G1575" i="3"/>
  <c r="H1575" i="3"/>
  <c r="A1576" i="3"/>
  <c r="B1576" i="3"/>
  <c r="C1576" i="3"/>
  <c r="D1576" i="3"/>
  <c r="E1576" i="3"/>
  <c r="F1576" i="3"/>
  <c r="G1576" i="3"/>
  <c r="H1576" i="3"/>
  <c r="A1577" i="3"/>
  <c r="B1577" i="3"/>
  <c r="C1577" i="3"/>
  <c r="D1577" i="3"/>
  <c r="E1577" i="3"/>
  <c r="F1577" i="3"/>
  <c r="G1577" i="3"/>
  <c r="H1577" i="3"/>
  <c r="A1578" i="3"/>
  <c r="B1578" i="3"/>
  <c r="C1578" i="3"/>
  <c r="D1578" i="3"/>
  <c r="E1578" i="3"/>
  <c r="F1578" i="3"/>
  <c r="G1578" i="3"/>
  <c r="H1578" i="3"/>
  <c r="A1579" i="3"/>
  <c r="B1579" i="3"/>
  <c r="C1579" i="3"/>
  <c r="D1579" i="3"/>
  <c r="E1579" i="3"/>
  <c r="F1579" i="3"/>
  <c r="G1579" i="3"/>
  <c r="H1579" i="3"/>
  <c r="A1580" i="3"/>
  <c r="B1580" i="3"/>
  <c r="C1580" i="3"/>
  <c r="D1580" i="3"/>
  <c r="E1580" i="3"/>
  <c r="F1580" i="3"/>
  <c r="G1580" i="3"/>
  <c r="H1580" i="3"/>
  <c r="A1581" i="3"/>
  <c r="B1581" i="3"/>
  <c r="C1581" i="3"/>
  <c r="D1581" i="3"/>
  <c r="E1581" i="3"/>
  <c r="F1581" i="3"/>
  <c r="G1581" i="3"/>
  <c r="H1581" i="3"/>
  <c r="A1582" i="3"/>
  <c r="B1582" i="3"/>
  <c r="C1582" i="3"/>
  <c r="D1582" i="3"/>
  <c r="E1582" i="3"/>
  <c r="F1582" i="3"/>
  <c r="G1582" i="3"/>
  <c r="H1582" i="3"/>
  <c r="A1583" i="3"/>
  <c r="B1583" i="3"/>
  <c r="C1583" i="3"/>
  <c r="D1583" i="3"/>
  <c r="E1583" i="3"/>
  <c r="F1583" i="3"/>
  <c r="G1583" i="3"/>
  <c r="H1583" i="3"/>
  <c r="A1584" i="3"/>
  <c r="B1584" i="3"/>
  <c r="C1584" i="3"/>
  <c r="D1584" i="3"/>
  <c r="E1584" i="3"/>
  <c r="F1584" i="3"/>
  <c r="G1584" i="3"/>
  <c r="H1584" i="3"/>
  <c r="A1585" i="3"/>
  <c r="B1585" i="3"/>
  <c r="C1585" i="3"/>
  <c r="D1585" i="3"/>
  <c r="E1585" i="3"/>
  <c r="F1585" i="3"/>
  <c r="G1585" i="3"/>
  <c r="H1585" i="3"/>
  <c r="A1586" i="3"/>
  <c r="B1586" i="3"/>
  <c r="C1586" i="3"/>
  <c r="D1586" i="3"/>
  <c r="E1586" i="3"/>
  <c r="F1586" i="3"/>
  <c r="G1586" i="3"/>
  <c r="H1586" i="3"/>
  <c r="A1587" i="3"/>
  <c r="B1587" i="3"/>
  <c r="C1587" i="3"/>
  <c r="D1587" i="3"/>
  <c r="E1587" i="3"/>
  <c r="F1587" i="3"/>
  <c r="G1587" i="3"/>
  <c r="H1587" i="3"/>
  <c r="A1588" i="3"/>
  <c r="B1588" i="3"/>
  <c r="C1588" i="3"/>
  <c r="D1588" i="3"/>
  <c r="E1588" i="3"/>
  <c r="F1588" i="3"/>
  <c r="G1588" i="3"/>
  <c r="H1588" i="3"/>
  <c r="A1589" i="3"/>
  <c r="B1589" i="3"/>
  <c r="C1589" i="3"/>
  <c r="D1589" i="3"/>
  <c r="E1589" i="3"/>
  <c r="F1589" i="3"/>
  <c r="G1589" i="3"/>
  <c r="H1589" i="3"/>
  <c r="A1590" i="3"/>
  <c r="B1590" i="3"/>
  <c r="C1590" i="3"/>
  <c r="D1590" i="3"/>
  <c r="E1590" i="3"/>
  <c r="F1590" i="3"/>
  <c r="G1590" i="3"/>
  <c r="H1590" i="3"/>
  <c r="A1591" i="3"/>
  <c r="B1591" i="3"/>
  <c r="C1591" i="3"/>
  <c r="D1591" i="3"/>
  <c r="E1591" i="3"/>
  <c r="F1591" i="3"/>
  <c r="G1591" i="3"/>
  <c r="H1591" i="3"/>
  <c r="A1592" i="3"/>
  <c r="B1592" i="3"/>
  <c r="C1592" i="3"/>
  <c r="D1592" i="3"/>
  <c r="E1592" i="3"/>
  <c r="F1592" i="3"/>
  <c r="G1592" i="3"/>
  <c r="H1592" i="3"/>
  <c r="A1593" i="3"/>
  <c r="B1593" i="3"/>
  <c r="C1593" i="3"/>
  <c r="D1593" i="3"/>
  <c r="E1593" i="3"/>
  <c r="F1593" i="3"/>
  <c r="G1593" i="3"/>
  <c r="H1593" i="3"/>
  <c r="A1594" i="3"/>
  <c r="B1594" i="3"/>
  <c r="C1594" i="3"/>
  <c r="D1594" i="3"/>
  <c r="E1594" i="3"/>
  <c r="F1594" i="3"/>
  <c r="G1594" i="3"/>
  <c r="H1594" i="3"/>
  <c r="A1595" i="3"/>
  <c r="B1595" i="3"/>
  <c r="C1595" i="3"/>
  <c r="D1595" i="3"/>
  <c r="E1595" i="3"/>
  <c r="F1595" i="3"/>
  <c r="G1595" i="3"/>
  <c r="H1595" i="3"/>
  <c r="A1596" i="3"/>
  <c r="B1596" i="3"/>
  <c r="C1596" i="3"/>
  <c r="D1596" i="3"/>
  <c r="E1596" i="3"/>
  <c r="F1596" i="3"/>
  <c r="G1596" i="3"/>
  <c r="H1596" i="3"/>
  <c r="A1597" i="3"/>
  <c r="B1597" i="3"/>
  <c r="C1597" i="3"/>
  <c r="D1597" i="3"/>
  <c r="E1597" i="3"/>
  <c r="F1597" i="3"/>
  <c r="G1597" i="3"/>
  <c r="H1597" i="3"/>
  <c r="A1598" i="3"/>
  <c r="B1598" i="3"/>
  <c r="C1598" i="3"/>
  <c r="D1598" i="3"/>
  <c r="E1598" i="3"/>
  <c r="F1598" i="3"/>
  <c r="G1598" i="3"/>
  <c r="H1598" i="3"/>
  <c r="A1599" i="3"/>
  <c r="B1599" i="3"/>
  <c r="C1599" i="3"/>
  <c r="D1599" i="3"/>
  <c r="E1599" i="3"/>
  <c r="F1599" i="3"/>
  <c r="G1599" i="3"/>
  <c r="H1599" i="3"/>
  <c r="A1600" i="3"/>
  <c r="B1600" i="3"/>
  <c r="C1600" i="3"/>
  <c r="D1600" i="3"/>
  <c r="E1600" i="3"/>
  <c r="F1600" i="3"/>
  <c r="G1600" i="3"/>
  <c r="H1600" i="3"/>
  <c r="A1601" i="3"/>
  <c r="B1601" i="3"/>
  <c r="C1601" i="3"/>
  <c r="D1601" i="3"/>
  <c r="E1601" i="3"/>
  <c r="F1601" i="3"/>
  <c r="G1601" i="3"/>
  <c r="H1601" i="3"/>
  <c r="A1602" i="3"/>
  <c r="B1602" i="3"/>
  <c r="C1602" i="3"/>
  <c r="D1602" i="3"/>
  <c r="E1602" i="3"/>
  <c r="F1602" i="3"/>
  <c r="G1602" i="3"/>
  <c r="H1602" i="3"/>
  <c r="A1603" i="3"/>
  <c r="B1603" i="3"/>
  <c r="C1603" i="3"/>
  <c r="D1603" i="3"/>
  <c r="E1603" i="3"/>
  <c r="F1603" i="3"/>
  <c r="G1603" i="3"/>
  <c r="H1603" i="3"/>
  <c r="A1604" i="3"/>
  <c r="B1604" i="3"/>
  <c r="C1604" i="3"/>
  <c r="D1604" i="3"/>
  <c r="E1604" i="3"/>
  <c r="F1604" i="3"/>
  <c r="G1604" i="3"/>
  <c r="H1604" i="3"/>
  <c r="A1605" i="3"/>
  <c r="B1605" i="3"/>
  <c r="C1605" i="3"/>
  <c r="D1605" i="3"/>
  <c r="E1605" i="3"/>
  <c r="F1605" i="3"/>
  <c r="G1605" i="3"/>
  <c r="H1605" i="3"/>
  <c r="A1606" i="3"/>
  <c r="B1606" i="3"/>
  <c r="C1606" i="3"/>
  <c r="D1606" i="3"/>
  <c r="E1606" i="3"/>
  <c r="F1606" i="3"/>
  <c r="G1606" i="3"/>
  <c r="H1606" i="3"/>
  <c r="A1607" i="3"/>
  <c r="B1607" i="3"/>
  <c r="C1607" i="3"/>
  <c r="D1607" i="3"/>
  <c r="E1607" i="3"/>
  <c r="F1607" i="3"/>
  <c r="G1607" i="3"/>
  <c r="H1607" i="3"/>
  <c r="A1608" i="3"/>
  <c r="B1608" i="3"/>
  <c r="C1608" i="3"/>
  <c r="D1608" i="3"/>
  <c r="E1608" i="3"/>
  <c r="F1608" i="3"/>
  <c r="G1608" i="3"/>
  <c r="H1608" i="3"/>
  <c r="A1609" i="3"/>
  <c r="B1609" i="3"/>
  <c r="C1609" i="3"/>
  <c r="D1609" i="3"/>
  <c r="E1609" i="3"/>
  <c r="F1609" i="3"/>
  <c r="G1609" i="3"/>
  <c r="H1609" i="3"/>
  <c r="A1610" i="3"/>
  <c r="B1610" i="3"/>
  <c r="C1610" i="3"/>
  <c r="D1610" i="3"/>
  <c r="E1610" i="3"/>
  <c r="F1610" i="3"/>
  <c r="G1610" i="3"/>
  <c r="H1610" i="3"/>
  <c r="A1611" i="3"/>
  <c r="B1611" i="3"/>
  <c r="C1611" i="3"/>
  <c r="D1611" i="3"/>
  <c r="E1611" i="3"/>
  <c r="F1611" i="3"/>
  <c r="G1611" i="3"/>
  <c r="H1611" i="3"/>
  <c r="A1612" i="3"/>
  <c r="B1612" i="3"/>
  <c r="C1612" i="3"/>
  <c r="D1612" i="3"/>
  <c r="E1612" i="3"/>
  <c r="F1612" i="3"/>
  <c r="G1612" i="3"/>
  <c r="H1612" i="3"/>
  <c r="A1613" i="3"/>
  <c r="B1613" i="3"/>
  <c r="C1613" i="3"/>
  <c r="D1613" i="3"/>
  <c r="E1613" i="3"/>
  <c r="F1613" i="3"/>
  <c r="G1613" i="3"/>
  <c r="H1613" i="3"/>
  <c r="A1614" i="3"/>
  <c r="B1614" i="3"/>
  <c r="C1614" i="3"/>
  <c r="D1614" i="3"/>
  <c r="E1614" i="3"/>
  <c r="F1614" i="3"/>
  <c r="G1614" i="3"/>
  <c r="H1614" i="3"/>
  <c r="A1615" i="3"/>
  <c r="B1615" i="3"/>
  <c r="C1615" i="3"/>
  <c r="D1615" i="3"/>
  <c r="E1615" i="3"/>
  <c r="F1615" i="3"/>
  <c r="G1615" i="3"/>
  <c r="H1615" i="3"/>
  <c r="A1616" i="3"/>
  <c r="B1616" i="3"/>
  <c r="C1616" i="3"/>
  <c r="D1616" i="3"/>
  <c r="E1616" i="3"/>
  <c r="F1616" i="3"/>
  <c r="G1616" i="3"/>
  <c r="H1616" i="3"/>
  <c r="A1617" i="3"/>
  <c r="B1617" i="3"/>
  <c r="C1617" i="3"/>
  <c r="D1617" i="3"/>
  <c r="E1617" i="3"/>
  <c r="F1617" i="3"/>
  <c r="G1617" i="3"/>
  <c r="H1617" i="3"/>
  <c r="A1618" i="3"/>
  <c r="B1618" i="3"/>
  <c r="C1618" i="3"/>
  <c r="D1618" i="3"/>
  <c r="E1618" i="3"/>
  <c r="F1618" i="3"/>
  <c r="G1618" i="3"/>
  <c r="H1618" i="3"/>
  <c r="A1619" i="3"/>
  <c r="B1619" i="3"/>
  <c r="C1619" i="3"/>
  <c r="D1619" i="3"/>
  <c r="E1619" i="3"/>
  <c r="F1619" i="3"/>
  <c r="G1619" i="3"/>
  <c r="H1619" i="3"/>
  <c r="A1620" i="3"/>
  <c r="B1620" i="3"/>
  <c r="C1620" i="3"/>
  <c r="D1620" i="3"/>
  <c r="E1620" i="3"/>
  <c r="F1620" i="3"/>
  <c r="G1620" i="3"/>
  <c r="H1620" i="3"/>
  <c r="A1621" i="3"/>
  <c r="B1621" i="3"/>
  <c r="C1621" i="3"/>
  <c r="D1621" i="3"/>
  <c r="E1621" i="3"/>
  <c r="F1621" i="3"/>
  <c r="G1621" i="3"/>
  <c r="H1621" i="3"/>
  <c r="A1622" i="3"/>
  <c r="B1622" i="3"/>
  <c r="C1622" i="3"/>
  <c r="D1622" i="3"/>
  <c r="E1622" i="3"/>
  <c r="F1622" i="3"/>
  <c r="G1622" i="3"/>
  <c r="H1622" i="3"/>
  <c r="A1623" i="3"/>
  <c r="B1623" i="3"/>
  <c r="C1623" i="3"/>
  <c r="D1623" i="3"/>
  <c r="E1623" i="3"/>
  <c r="F1623" i="3"/>
  <c r="G1623" i="3"/>
  <c r="H1623" i="3"/>
  <c r="A1624" i="3"/>
  <c r="B1624" i="3"/>
  <c r="C1624" i="3"/>
  <c r="D1624" i="3"/>
  <c r="E1624" i="3"/>
  <c r="F1624" i="3"/>
  <c r="G1624" i="3"/>
  <c r="H1624" i="3"/>
  <c r="A1625" i="3"/>
  <c r="B1625" i="3"/>
  <c r="C1625" i="3"/>
  <c r="D1625" i="3"/>
  <c r="E1625" i="3"/>
  <c r="F1625" i="3"/>
  <c r="G1625" i="3"/>
  <c r="H1625" i="3"/>
  <c r="A1626" i="3"/>
  <c r="B1626" i="3"/>
  <c r="C1626" i="3"/>
  <c r="D1626" i="3"/>
  <c r="E1626" i="3"/>
  <c r="F1626" i="3"/>
  <c r="G1626" i="3"/>
  <c r="H1626" i="3"/>
  <c r="A1627" i="3"/>
  <c r="B1627" i="3"/>
  <c r="C1627" i="3"/>
  <c r="D1627" i="3"/>
  <c r="E1627" i="3"/>
  <c r="F1627" i="3"/>
  <c r="G1627" i="3"/>
  <c r="H1627" i="3"/>
  <c r="A1628" i="3"/>
  <c r="B1628" i="3"/>
  <c r="C1628" i="3"/>
  <c r="D1628" i="3"/>
  <c r="E1628" i="3"/>
  <c r="F1628" i="3"/>
  <c r="G1628" i="3"/>
  <c r="H1628" i="3"/>
  <c r="A1629" i="3"/>
  <c r="B1629" i="3"/>
  <c r="C1629" i="3"/>
  <c r="D1629" i="3"/>
  <c r="E1629" i="3"/>
  <c r="F1629" i="3"/>
  <c r="G1629" i="3"/>
  <c r="H1629" i="3"/>
  <c r="A1630" i="3"/>
  <c r="B1630" i="3"/>
  <c r="C1630" i="3"/>
  <c r="D1630" i="3"/>
  <c r="E1630" i="3"/>
  <c r="F1630" i="3"/>
  <c r="G1630" i="3"/>
  <c r="H1630" i="3"/>
  <c r="A1631" i="3"/>
  <c r="B1631" i="3"/>
  <c r="C1631" i="3"/>
  <c r="D1631" i="3"/>
  <c r="E1631" i="3"/>
  <c r="F1631" i="3"/>
  <c r="G1631" i="3"/>
  <c r="H1631" i="3"/>
  <c r="A1632" i="3"/>
  <c r="B1632" i="3"/>
  <c r="C1632" i="3"/>
  <c r="D1632" i="3"/>
  <c r="E1632" i="3"/>
  <c r="F1632" i="3"/>
  <c r="G1632" i="3"/>
  <c r="H1632" i="3"/>
  <c r="A1633" i="3"/>
  <c r="B1633" i="3"/>
  <c r="C1633" i="3"/>
  <c r="D1633" i="3"/>
  <c r="E1633" i="3"/>
  <c r="F1633" i="3"/>
  <c r="G1633" i="3"/>
  <c r="H1633" i="3"/>
  <c r="A1634" i="3"/>
  <c r="B1634" i="3"/>
  <c r="C1634" i="3"/>
  <c r="D1634" i="3"/>
  <c r="E1634" i="3"/>
  <c r="F1634" i="3"/>
  <c r="G1634" i="3"/>
  <c r="H1634" i="3"/>
  <c r="A1635" i="3"/>
  <c r="B1635" i="3"/>
  <c r="C1635" i="3"/>
  <c r="D1635" i="3"/>
  <c r="E1635" i="3"/>
  <c r="F1635" i="3"/>
  <c r="G1635" i="3"/>
  <c r="H1635" i="3"/>
  <c r="A1636" i="3"/>
  <c r="B1636" i="3"/>
  <c r="C1636" i="3"/>
  <c r="D1636" i="3"/>
  <c r="E1636" i="3"/>
  <c r="F1636" i="3"/>
  <c r="G1636" i="3"/>
  <c r="H1636" i="3"/>
  <c r="A1637" i="3"/>
  <c r="B1637" i="3"/>
  <c r="C1637" i="3"/>
  <c r="D1637" i="3"/>
  <c r="E1637" i="3"/>
  <c r="F1637" i="3"/>
  <c r="G1637" i="3"/>
  <c r="H1637" i="3"/>
  <c r="A1638" i="3"/>
  <c r="B1638" i="3"/>
  <c r="C1638" i="3"/>
  <c r="D1638" i="3"/>
  <c r="E1638" i="3"/>
  <c r="F1638" i="3"/>
  <c r="G1638" i="3"/>
  <c r="H1638" i="3"/>
  <c r="A1639" i="3"/>
  <c r="B1639" i="3"/>
  <c r="C1639" i="3"/>
  <c r="D1639" i="3"/>
  <c r="E1639" i="3"/>
  <c r="F1639" i="3"/>
  <c r="G1639" i="3"/>
  <c r="H1639" i="3"/>
  <c r="A1640" i="3"/>
  <c r="B1640" i="3"/>
  <c r="C1640" i="3"/>
  <c r="D1640" i="3"/>
  <c r="E1640" i="3"/>
  <c r="F1640" i="3"/>
  <c r="G1640" i="3"/>
  <c r="H1640" i="3"/>
  <c r="A1641" i="3"/>
  <c r="B1641" i="3"/>
  <c r="C1641" i="3"/>
  <c r="D1641" i="3"/>
  <c r="E1641" i="3"/>
  <c r="F1641" i="3"/>
  <c r="G1641" i="3"/>
  <c r="H1641" i="3"/>
  <c r="A1642" i="3"/>
  <c r="B1642" i="3"/>
  <c r="C1642" i="3"/>
  <c r="D1642" i="3"/>
  <c r="E1642" i="3"/>
  <c r="F1642" i="3"/>
  <c r="G1642" i="3"/>
  <c r="H1642" i="3"/>
  <c r="A1643" i="3"/>
  <c r="B1643" i="3"/>
  <c r="C1643" i="3"/>
  <c r="D1643" i="3"/>
  <c r="E1643" i="3"/>
  <c r="F1643" i="3"/>
  <c r="G1643" i="3"/>
  <c r="H1643" i="3"/>
  <c r="A1644" i="3"/>
  <c r="B1644" i="3"/>
  <c r="C1644" i="3"/>
  <c r="D1644" i="3"/>
  <c r="E1644" i="3"/>
  <c r="F1644" i="3"/>
  <c r="G1644" i="3"/>
  <c r="H1644" i="3"/>
  <c r="A1645" i="3"/>
  <c r="B1645" i="3"/>
  <c r="C1645" i="3"/>
  <c r="D1645" i="3"/>
  <c r="E1645" i="3"/>
  <c r="F1645" i="3"/>
  <c r="G1645" i="3"/>
  <c r="H1645" i="3"/>
  <c r="A1646" i="3"/>
  <c r="B1646" i="3"/>
  <c r="C1646" i="3"/>
  <c r="D1646" i="3"/>
  <c r="E1646" i="3"/>
  <c r="F1646" i="3"/>
  <c r="G1646" i="3"/>
  <c r="H1646" i="3"/>
  <c r="A1647" i="3"/>
  <c r="B1647" i="3"/>
  <c r="C1647" i="3"/>
  <c r="D1647" i="3"/>
  <c r="E1647" i="3"/>
  <c r="F1647" i="3"/>
  <c r="G1647" i="3"/>
  <c r="H1647" i="3"/>
  <c r="A1648" i="3"/>
  <c r="B1648" i="3"/>
  <c r="C1648" i="3"/>
  <c r="D1648" i="3"/>
  <c r="E1648" i="3"/>
  <c r="F1648" i="3"/>
  <c r="G1648" i="3"/>
  <c r="H1648" i="3"/>
  <c r="A1649" i="3"/>
  <c r="B1649" i="3"/>
  <c r="C1649" i="3"/>
  <c r="D1649" i="3"/>
  <c r="E1649" i="3"/>
  <c r="F1649" i="3"/>
  <c r="G1649" i="3"/>
  <c r="H1649" i="3"/>
  <c r="A1650" i="3"/>
  <c r="B1650" i="3"/>
  <c r="C1650" i="3"/>
  <c r="D1650" i="3"/>
  <c r="E1650" i="3"/>
  <c r="F1650" i="3"/>
  <c r="G1650" i="3"/>
  <c r="H1650" i="3"/>
  <c r="A1651" i="3"/>
  <c r="B1651" i="3"/>
  <c r="C1651" i="3"/>
  <c r="D1651" i="3"/>
  <c r="E1651" i="3"/>
  <c r="F1651" i="3"/>
  <c r="G1651" i="3"/>
  <c r="H1651" i="3"/>
  <c r="A1652" i="3"/>
  <c r="B1652" i="3"/>
  <c r="C1652" i="3"/>
  <c r="D1652" i="3"/>
  <c r="E1652" i="3"/>
  <c r="F1652" i="3"/>
  <c r="G1652" i="3"/>
  <c r="H1652" i="3"/>
  <c r="A1653" i="3"/>
  <c r="B1653" i="3"/>
  <c r="C1653" i="3"/>
  <c r="D1653" i="3"/>
  <c r="E1653" i="3"/>
  <c r="F1653" i="3"/>
  <c r="G1653" i="3"/>
  <c r="H1653" i="3"/>
  <c r="A1654" i="3"/>
  <c r="B1654" i="3"/>
  <c r="C1654" i="3"/>
  <c r="D1654" i="3"/>
  <c r="E1654" i="3"/>
  <c r="F1654" i="3"/>
  <c r="G1654" i="3"/>
  <c r="H1654" i="3"/>
  <c r="A1655" i="3"/>
  <c r="B1655" i="3"/>
  <c r="C1655" i="3"/>
  <c r="D1655" i="3"/>
  <c r="E1655" i="3"/>
  <c r="F1655" i="3"/>
  <c r="G1655" i="3"/>
  <c r="H1655" i="3"/>
  <c r="A1656" i="3"/>
  <c r="B1656" i="3"/>
  <c r="C1656" i="3"/>
  <c r="D1656" i="3"/>
  <c r="E1656" i="3"/>
  <c r="F1656" i="3"/>
  <c r="G1656" i="3"/>
  <c r="H1656" i="3"/>
  <c r="A1657" i="3"/>
  <c r="B1657" i="3"/>
  <c r="C1657" i="3"/>
  <c r="D1657" i="3"/>
  <c r="E1657" i="3"/>
  <c r="F1657" i="3"/>
  <c r="G1657" i="3"/>
  <c r="H1657" i="3"/>
  <c r="A1658" i="3"/>
  <c r="B1658" i="3"/>
  <c r="C1658" i="3"/>
  <c r="D1658" i="3"/>
  <c r="E1658" i="3"/>
  <c r="F1658" i="3"/>
  <c r="G1658" i="3"/>
  <c r="H1658" i="3"/>
  <c r="A1659" i="3"/>
  <c r="B1659" i="3"/>
  <c r="C1659" i="3"/>
  <c r="D1659" i="3"/>
  <c r="E1659" i="3"/>
  <c r="F1659" i="3"/>
  <c r="G1659" i="3"/>
  <c r="H1659" i="3"/>
  <c r="A1660" i="3"/>
  <c r="B1660" i="3"/>
  <c r="C1660" i="3"/>
  <c r="D1660" i="3"/>
  <c r="E1660" i="3"/>
  <c r="F1660" i="3"/>
  <c r="G1660" i="3"/>
  <c r="H1660" i="3"/>
  <c r="A1661" i="3"/>
  <c r="B1661" i="3"/>
  <c r="C1661" i="3"/>
  <c r="D1661" i="3"/>
  <c r="E1661" i="3"/>
  <c r="F1661" i="3"/>
  <c r="G1661" i="3"/>
  <c r="H1661" i="3"/>
  <c r="A1662" i="3"/>
  <c r="B1662" i="3"/>
  <c r="C1662" i="3"/>
  <c r="D1662" i="3"/>
  <c r="E1662" i="3"/>
  <c r="F1662" i="3"/>
  <c r="G1662" i="3"/>
  <c r="H1662" i="3"/>
  <c r="A1663" i="3"/>
  <c r="B1663" i="3"/>
  <c r="C1663" i="3"/>
  <c r="D1663" i="3"/>
  <c r="E1663" i="3"/>
  <c r="F1663" i="3"/>
  <c r="G1663" i="3"/>
  <c r="H1663" i="3"/>
  <c r="A1664" i="3"/>
  <c r="B1664" i="3"/>
  <c r="C1664" i="3"/>
  <c r="D1664" i="3"/>
  <c r="E1664" i="3"/>
  <c r="F1664" i="3"/>
  <c r="G1664" i="3"/>
  <c r="H1664" i="3"/>
  <c r="A1665" i="3"/>
  <c r="B1665" i="3"/>
  <c r="C1665" i="3"/>
  <c r="D1665" i="3"/>
  <c r="E1665" i="3"/>
  <c r="F1665" i="3"/>
  <c r="G1665" i="3"/>
  <c r="H1665" i="3"/>
  <c r="A1666" i="3"/>
  <c r="B1666" i="3"/>
  <c r="C1666" i="3"/>
  <c r="D1666" i="3"/>
  <c r="E1666" i="3"/>
  <c r="F1666" i="3"/>
  <c r="G1666" i="3"/>
  <c r="H1666" i="3"/>
  <c r="A1667" i="3"/>
  <c r="B1667" i="3"/>
  <c r="C1667" i="3"/>
  <c r="D1667" i="3"/>
  <c r="E1667" i="3"/>
  <c r="F1667" i="3"/>
  <c r="G1667" i="3"/>
  <c r="H1667" i="3"/>
  <c r="A1668" i="3"/>
  <c r="B1668" i="3"/>
  <c r="C1668" i="3"/>
  <c r="D1668" i="3"/>
  <c r="E1668" i="3"/>
  <c r="F1668" i="3"/>
  <c r="G1668" i="3"/>
  <c r="H1668" i="3"/>
  <c r="A1669" i="3"/>
  <c r="B1669" i="3"/>
  <c r="C1669" i="3"/>
  <c r="D1669" i="3"/>
  <c r="E1669" i="3"/>
  <c r="F1669" i="3"/>
  <c r="G1669" i="3"/>
  <c r="H1669" i="3"/>
  <c r="A1670" i="3"/>
  <c r="B1670" i="3"/>
  <c r="C1670" i="3"/>
  <c r="D1670" i="3"/>
  <c r="E1670" i="3"/>
  <c r="F1670" i="3"/>
  <c r="G1670" i="3"/>
  <c r="H1670" i="3"/>
  <c r="A1671" i="3"/>
  <c r="B1671" i="3"/>
  <c r="C1671" i="3"/>
  <c r="D1671" i="3"/>
  <c r="E1671" i="3"/>
  <c r="F1671" i="3"/>
  <c r="G1671" i="3"/>
  <c r="H1671" i="3"/>
  <c r="A1672" i="3"/>
  <c r="B1672" i="3"/>
  <c r="C1672" i="3"/>
  <c r="D1672" i="3"/>
  <c r="E1672" i="3"/>
  <c r="F1672" i="3"/>
  <c r="G1672" i="3"/>
  <c r="H1672" i="3"/>
  <c r="A1673" i="3"/>
  <c r="B1673" i="3"/>
  <c r="C1673" i="3"/>
  <c r="D1673" i="3"/>
  <c r="E1673" i="3"/>
  <c r="F1673" i="3"/>
  <c r="G1673" i="3"/>
  <c r="H1673" i="3"/>
  <c r="A1674" i="3"/>
  <c r="B1674" i="3"/>
  <c r="C1674" i="3"/>
  <c r="D1674" i="3"/>
  <c r="E1674" i="3"/>
  <c r="F1674" i="3"/>
  <c r="G1674" i="3"/>
  <c r="H1674" i="3"/>
  <c r="A1675" i="3"/>
  <c r="B1675" i="3"/>
  <c r="C1675" i="3"/>
  <c r="D1675" i="3"/>
  <c r="E1675" i="3"/>
  <c r="F1675" i="3"/>
  <c r="G1675" i="3"/>
  <c r="H1675" i="3"/>
  <c r="A1676" i="3"/>
  <c r="B1676" i="3"/>
  <c r="C1676" i="3"/>
  <c r="D1676" i="3"/>
  <c r="E1676" i="3"/>
  <c r="F1676" i="3"/>
  <c r="G1676" i="3"/>
  <c r="H1676" i="3"/>
  <c r="A1677" i="3"/>
  <c r="B1677" i="3"/>
  <c r="C1677" i="3"/>
  <c r="D1677" i="3"/>
  <c r="E1677" i="3"/>
  <c r="F1677" i="3"/>
  <c r="G1677" i="3"/>
  <c r="H1677" i="3"/>
  <c r="A1678" i="3"/>
  <c r="B1678" i="3"/>
  <c r="C1678" i="3"/>
  <c r="D1678" i="3"/>
  <c r="E1678" i="3"/>
  <c r="F1678" i="3"/>
  <c r="G1678" i="3"/>
  <c r="H1678" i="3"/>
  <c r="A1679" i="3"/>
  <c r="B1679" i="3"/>
  <c r="C1679" i="3"/>
  <c r="D1679" i="3"/>
  <c r="E1679" i="3"/>
  <c r="F1679" i="3"/>
  <c r="G1679" i="3"/>
  <c r="H1679" i="3"/>
  <c r="A1680" i="3"/>
  <c r="B1680" i="3"/>
  <c r="C1680" i="3"/>
  <c r="D1680" i="3"/>
  <c r="E1680" i="3"/>
  <c r="F1680" i="3"/>
  <c r="G1680" i="3"/>
  <c r="H1680" i="3"/>
  <c r="A1681" i="3"/>
  <c r="B1681" i="3"/>
  <c r="C1681" i="3"/>
  <c r="D1681" i="3"/>
  <c r="E1681" i="3"/>
  <c r="F1681" i="3"/>
  <c r="G1681" i="3"/>
  <c r="H1681" i="3"/>
  <c r="A1682" i="3"/>
  <c r="B1682" i="3"/>
  <c r="C1682" i="3"/>
  <c r="D1682" i="3"/>
  <c r="E1682" i="3"/>
  <c r="F1682" i="3"/>
  <c r="G1682" i="3"/>
  <c r="H1682" i="3"/>
  <c r="A1683" i="3"/>
  <c r="B1683" i="3"/>
  <c r="C1683" i="3"/>
  <c r="D1683" i="3"/>
  <c r="E1683" i="3"/>
  <c r="F1683" i="3"/>
  <c r="G1683" i="3"/>
  <c r="H1683" i="3"/>
  <c r="A1684" i="3"/>
  <c r="B1684" i="3"/>
  <c r="C1684" i="3"/>
  <c r="D1684" i="3"/>
  <c r="E1684" i="3"/>
  <c r="F1684" i="3"/>
  <c r="G1684" i="3"/>
  <c r="H1684" i="3"/>
  <c r="A1685" i="3"/>
  <c r="B1685" i="3"/>
  <c r="C1685" i="3"/>
  <c r="D1685" i="3"/>
  <c r="E1685" i="3"/>
  <c r="F1685" i="3"/>
  <c r="G1685" i="3"/>
  <c r="H1685" i="3"/>
  <c r="A1686" i="3"/>
  <c r="B1686" i="3"/>
  <c r="C1686" i="3"/>
  <c r="D1686" i="3"/>
  <c r="E1686" i="3"/>
  <c r="F1686" i="3"/>
  <c r="G1686" i="3"/>
  <c r="H1686" i="3"/>
  <c r="A1687" i="3"/>
  <c r="B1687" i="3"/>
  <c r="C1687" i="3"/>
  <c r="D1687" i="3"/>
  <c r="E1687" i="3"/>
  <c r="F1687" i="3"/>
  <c r="G1687" i="3"/>
  <c r="H1687" i="3"/>
  <c r="A1688" i="3"/>
  <c r="B1688" i="3"/>
  <c r="C1688" i="3"/>
  <c r="D1688" i="3"/>
  <c r="E1688" i="3"/>
  <c r="F1688" i="3"/>
  <c r="G1688" i="3"/>
  <c r="H1688" i="3"/>
  <c r="A1689" i="3"/>
  <c r="B1689" i="3"/>
  <c r="C1689" i="3"/>
  <c r="D1689" i="3"/>
  <c r="E1689" i="3"/>
  <c r="F1689" i="3"/>
  <c r="G1689" i="3"/>
  <c r="H1689" i="3"/>
  <c r="A1690" i="3"/>
  <c r="B1690" i="3"/>
  <c r="C1690" i="3"/>
  <c r="D1690" i="3"/>
  <c r="E1690" i="3"/>
  <c r="F1690" i="3"/>
  <c r="G1690" i="3"/>
  <c r="H1690" i="3"/>
  <c r="A1691" i="3"/>
  <c r="B1691" i="3"/>
  <c r="C1691" i="3"/>
  <c r="D1691" i="3"/>
  <c r="E1691" i="3"/>
  <c r="F1691" i="3"/>
  <c r="G1691" i="3"/>
  <c r="H1691" i="3"/>
  <c r="A1692" i="3"/>
  <c r="B1692" i="3"/>
  <c r="C1692" i="3"/>
  <c r="D1692" i="3"/>
  <c r="E1692" i="3"/>
  <c r="F1692" i="3"/>
  <c r="G1692" i="3"/>
  <c r="H1692" i="3"/>
  <c r="A1693" i="3"/>
  <c r="B1693" i="3"/>
  <c r="C1693" i="3"/>
  <c r="D1693" i="3"/>
  <c r="E1693" i="3"/>
  <c r="F1693" i="3"/>
  <c r="G1693" i="3"/>
  <c r="H1693" i="3"/>
  <c r="A1694" i="3"/>
  <c r="B1694" i="3"/>
  <c r="C1694" i="3"/>
  <c r="D1694" i="3"/>
  <c r="E1694" i="3"/>
  <c r="F1694" i="3"/>
  <c r="G1694" i="3"/>
  <c r="H1694" i="3"/>
  <c r="A1695" i="3"/>
  <c r="B1695" i="3"/>
  <c r="C1695" i="3"/>
  <c r="D1695" i="3"/>
  <c r="E1695" i="3"/>
  <c r="F1695" i="3"/>
  <c r="G1695" i="3"/>
  <c r="H1695" i="3"/>
  <c r="A1696" i="3"/>
  <c r="B1696" i="3"/>
  <c r="C1696" i="3"/>
  <c r="D1696" i="3"/>
  <c r="E1696" i="3"/>
  <c r="F1696" i="3"/>
  <c r="G1696" i="3"/>
  <c r="H1696" i="3"/>
  <c r="A1697" i="3"/>
  <c r="B1697" i="3"/>
  <c r="C1697" i="3"/>
  <c r="D1697" i="3"/>
  <c r="E1697" i="3"/>
  <c r="F1697" i="3"/>
  <c r="G1697" i="3"/>
  <c r="H1697" i="3"/>
  <c r="A1698" i="3"/>
  <c r="B1698" i="3"/>
  <c r="C1698" i="3"/>
  <c r="D1698" i="3"/>
  <c r="E1698" i="3"/>
  <c r="F1698" i="3"/>
  <c r="G1698" i="3"/>
  <c r="H1698" i="3"/>
  <c r="A1699" i="3"/>
  <c r="B1699" i="3"/>
  <c r="C1699" i="3"/>
  <c r="D1699" i="3"/>
  <c r="E1699" i="3"/>
  <c r="F1699" i="3"/>
  <c r="G1699" i="3"/>
  <c r="H1699" i="3"/>
  <c r="A1700" i="3"/>
  <c r="B1700" i="3"/>
  <c r="C1700" i="3"/>
  <c r="D1700" i="3"/>
  <c r="E1700" i="3"/>
  <c r="F1700" i="3"/>
  <c r="G1700" i="3"/>
  <c r="H1700" i="3"/>
  <c r="A1701" i="3"/>
  <c r="B1701" i="3"/>
  <c r="C1701" i="3"/>
  <c r="D1701" i="3"/>
  <c r="E1701" i="3"/>
  <c r="F1701" i="3"/>
  <c r="G1701" i="3"/>
  <c r="H1701" i="3"/>
  <c r="A1702" i="3"/>
  <c r="B1702" i="3"/>
  <c r="C1702" i="3"/>
  <c r="D1702" i="3"/>
  <c r="E1702" i="3"/>
  <c r="F1702" i="3"/>
  <c r="G1702" i="3"/>
  <c r="H1702" i="3"/>
  <c r="A1703" i="3"/>
  <c r="B1703" i="3"/>
  <c r="C1703" i="3"/>
  <c r="D1703" i="3"/>
  <c r="E1703" i="3"/>
  <c r="F1703" i="3"/>
  <c r="G1703" i="3"/>
  <c r="H1703" i="3"/>
  <c r="A1704" i="3"/>
  <c r="B1704" i="3"/>
  <c r="C1704" i="3"/>
  <c r="D1704" i="3"/>
  <c r="E1704" i="3"/>
  <c r="F1704" i="3"/>
  <c r="G1704" i="3"/>
  <c r="H1704" i="3"/>
  <c r="A1705" i="3"/>
  <c r="B1705" i="3"/>
  <c r="C1705" i="3"/>
  <c r="D1705" i="3"/>
  <c r="E1705" i="3"/>
  <c r="F1705" i="3"/>
  <c r="G1705" i="3"/>
  <c r="H1705" i="3"/>
  <c r="A1706" i="3"/>
  <c r="B1706" i="3"/>
  <c r="C1706" i="3"/>
  <c r="D1706" i="3"/>
  <c r="E1706" i="3"/>
  <c r="F1706" i="3"/>
  <c r="G1706" i="3"/>
  <c r="H1706" i="3"/>
  <c r="A1707" i="3"/>
  <c r="B1707" i="3"/>
  <c r="C1707" i="3"/>
  <c r="D1707" i="3"/>
  <c r="E1707" i="3"/>
  <c r="F1707" i="3"/>
  <c r="G1707" i="3"/>
  <c r="H1707" i="3"/>
  <c r="A1708" i="3"/>
  <c r="B1708" i="3"/>
  <c r="C1708" i="3"/>
  <c r="D1708" i="3"/>
  <c r="E1708" i="3"/>
  <c r="F1708" i="3"/>
  <c r="G1708" i="3"/>
  <c r="H1708" i="3"/>
  <c r="A1709" i="3"/>
  <c r="B1709" i="3"/>
  <c r="C1709" i="3"/>
  <c r="D1709" i="3"/>
  <c r="E1709" i="3"/>
  <c r="F1709" i="3"/>
  <c r="G1709" i="3"/>
  <c r="H1709" i="3"/>
  <c r="A1710" i="3"/>
  <c r="B1710" i="3"/>
  <c r="C1710" i="3"/>
  <c r="D1710" i="3"/>
  <c r="E1710" i="3"/>
  <c r="F1710" i="3"/>
  <c r="G1710" i="3"/>
  <c r="H1710" i="3"/>
  <c r="A1711" i="3"/>
  <c r="B1711" i="3"/>
  <c r="C1711" i="3"/>
  <c r="D1711" i="3"/>
  <c r="E1711" i="3"/>
  <c r="F1711" i="3"/>
  <c r="G1711" i="3"/>
  <c r="H1711" i="3"/>
  <c r="A1712" i="3"/>
  <c r="B1712" i="3"/>
  <c r="C1712" i="3"/>
  <c r="D1712" i="3"/>
  <c r="E1712" i="3"/>
  <c r="F1712" i="3"/>
  <c r="G1712" i="3"/>
  <c r="H1712" i="3"/>
  <c r="A1713" i="3"/>
  <c r="B1713" i="3"/>
  <c r="C1713" i="3"/>
  <c r="D1713" i="3"/>
  <c r="E1713" i="3"/>
  <c r="F1713" i="3"/>
  <c r="G1713" i="3"/>
  <c r="H1713" i="3"/>
  <c r="A1714" i="3"/>
  <c r="B1714" i="3"/>
  <c r="C1714" i="3"/>
  <c r="D1714" i="3"/>
  <c r="E1714" i="3"/>
  <c r="F1714" i="3"/>
  <c r="G1714" i="3"/>
  <c r="H1714" i="3"/>
  <c r="A1715" i="3"/>
  <c r="B1715" i="3"/>
  <c r="C1715" i="3"/>
  <c r="D1715" i="3"/>
  <c r="E1715" i="3"/>
  <c r="F1715" i="3"/>
  <c r="G1715" i="3"/>
  <c r="H1715" i="3"/>
  <c r="A1716" i="3"/>
  <c r="B1716" i="3"/>
  <c r="C1716" i="3"/>
  <c r="D1716" i="3"/>
  <c r="E1716" i="3"/>
  <c r="F1716" i="3"/>
  <c r="G1716" i="3"/>
  <c r="H1716" i="3"/>
  <c r="A1717" i="3"/>
  <c r="B1717" i="3"/>
  <c r="C1717" i="3"/>
  <c r="D1717" i="3"/>
  <c r="E1717" i="3"/>
  <c r="F1717" i="3"/>
  <c r="G1717" i="3"/>
  <c r="H1717" i="3"/>
  <c r="A1718" i="3"/>
  <c r="B1718" i="3"/>
  <c r="C1718" i="3"/>
  <c r="D1718" i="3"/>
  <c r="E1718" i="3"/>
  <c r="F1718" i="3"/>
  <c r="G1718" i="3"/>
  <c r="H1718" i="3"/>
  <c r="A1719" i="3"/>
  <c r="B1719" i="3"/>
  <c r="C1719" i="3"/>
  <c r="D1719" i="3"/>
  <c r="E1719" i="3"/>
  <c r="F1719" i="3"/>
  <c r="G1719" i="3"/>
  <c r="H1719" i="3"/>
  <c r="A1720" i="3"/>
  <c r="B1720" i="3"/>
  <c r="C1720" i="3"/>
  <c r="D1720" i="3"/>
  <c r="E1720" i="3"/>
  <c r="F1720" i="3"/>
  <c r="G1720" i="3"/>
  <c r="H1720" i="3"/>
  <c r="A1721" i="3"/>
  <c r="B1721" i="3"/>
  <c r="C1721" i="3"/>
  <c r="D1721" i="3"/>
  <c r="E1721" i="3"/>
  <c r="F1721" i="3"/>
  <c r="G1721" i="3"/>
  <c r="H1721" i="3"/>
  <c r="A1722" i="3"/>
  <c r="B1722" i="3"/>
  <c r="C1722" i="3"/>
  <c r="D1722" i="3"/>
  <c r="E1722" i="3"/>
  <c r="F1722" i="3"/>
  <c r="G1722" i="3"/>
  <c r="H1722" i="3"/>
  <c r="A1723" i="3"/>
  <c r="B1723" i="3"/>
  <c r="C1723" i="3"/>
  <c r="D1723" i="3"/>
  <c r="E1723" i="3"/>
  <c r="F1723" i="3"/>
  <c r="G1723" i="3"/>
  <c r="H1723" i="3"/>
  <c r="A1724" i="3"/>
  <c r="B1724" i="3"/>
  <c r="C1724" i="3"/>
  <c r="D1724" i="3"/>
  <c r="E1724" i="3"/>
  <c r="F1724" i="3"/>
  <c r="G1724" i="3"/>
  <c r="H1724" i="3"/>
  <c r="A1725" i="3"/>
  <c r="B1725" i="3"/>
  <c r="C1725" i="3"/>
  <c r="D1725" i="3"/>
  <c r="E1725" i="3"/>
  <c r="F1725" i="3"/>
  <c r="G1725" i="3"/>
  <c r="H1725" i="3"/>
  <c r="A1726" i="3"/>
  <c r="B1726" i="3"/>
  <c r="C1726" i="3"/>
  <c r="D1726" i="3"/>
  <c r="E1726" i="3"/>
  <c r="F1726" i="3"/>
  <c r="G1726" i="3"/>
  <c r="H1726" i="3"/>
  <c r="A1727" i="3"/>
  <c r="B1727" i="3"/>
  <c r="C1727" i="3"/>
  <c r="D1727" i="3"/>
  <c r="E1727" i="3"/>
  <c r="F1727" i="3"/>
  <c r="G1727" i="3"/>
  <c r="H1727" i="3"/>
  <c r="A1728" i="3"/>
  <c r="B1728" i="3"/>
  <c r="C1728" i="3"/>
  <c r="D1728" i="3"/>
  <c r="E1728" i="3"/>
  <c r="F1728" i="3"/>
  <c r="G1728" i="3"/>
  <c r="H1728" i="3"/>
  <c r="A1729" i="3"/>
  <c r="B1729" i="3"/>
  <c r="C1729" i="3"/>
  <c r="D1729" i="3"/>
  <c r="E1729" i="3"/>
  <c r="F1729" i="3"/>
  <c r="G1729" i="3"/>
  <c r="H1729" i="3"/>
  <c r="A1730" i="3"/>
  <c r="B1730" i="3"/>
  <c r="C1730" i="3"/>
  <c r="D1730" i="3"/>
  <c r="E1730" i="3"/>
  <c r="F1730" i="3"/>
  <c r="G1730" i="3"/>
  <c r="H1730" i="3"/>
  <c r="A1731" i="3"/>
  <c r="B1731" i="3"/>
  <c r="C1731" i="3"/>
  <c r="D1731" i="3"/>
  <c r="E1731" i="3"/>
  <c r="F1731" i="3"/>
  <c r="G1731" i="3"/>
  <c r="H1731" i="3"/>
  <c r="A1732" i="3"/>
  <c r="B1732" i="3"/>
  <c r="C1732" i="3"/>
  <c r="D1732" i="3"/>
  <c r="E1732" i="3"/>
  <c r="F1732" i="3"/>
  <c r="G1732" i="3"/>
  <c r="H1732" i="3"/>
  <c r="A1733" i="3"/>
  <c r="B1733" i="3"/>
  <c r="C1733" i="3"/>
  <c r="D1733" i="3"/>
  <c r="E1733" i="3"/>
  <c r="F1733" i="3"/>
  <c r="G1733" i="3"/>
  <c r="H1733" i="3"/>
  <c r="A1734" i="3"/>
  <c r="B1734" i="3"/>
  <c r="C1734" i="3"/>
  <c r="D1734" i="3"/>
  <c r="E1734" i="3"/>
  <c r="F1734" i="3"/>
  <c r="G1734" i="3"/>
  <c r="H1734" i="3"/>
  <c r="A1735" i="3"/>
  <c r="B1735" i="3"/>
  <c r="C1735" i="3"/>
  <c r="D1735" i="3"/>
  <c r="E1735" i="3"/>
  <c r="F1735" i="3"/>
  <c r="G1735" i="3"/>
  <c r="H1735" i="3"/>
  <c r="A1736" i="3"/>
  <c r="B1736" i="3"/>
  <c r="C1736" i="3"/>
  <c r="D1736" i="3"/>
  <c r="E1736" i="3"/>
  <c r="F1736" i="3"/>
  <c r="G1736" i="3"/>
  <c r="H1736" i="3"/>
  <c r="A1737" i="3"/>
  <c r="B1737" i="3"/>
  <c r="C1737" i="3"/>
  <c r="D1737" i="3"/>
  <c r="E1737" i="3"/>
  <c r="F1737" i="3"/>
  <c r="G1737" i="3"/>
  <c r="H1737" i="3"/>
  <c r="A1738" i="3"/>
  <c r="B1738" i="3"/>
  <c r="C1738" i="3"/>
  <c r="D1738" i="3"/>
  <c r="E1738" i="3"/>
  <c r="F1738" i="3"/>
  <c r="G1738" i="3"/>
  <c r="H1738" i="3"/>
  <c r="A1739" i="3"/>
  <c r="B1739" i="3"/>
  <c r="C1739" i="3"/>
  <c r="D1739" i="3"/>
  <c r="E1739" i="3"/>
  <c r="F1739" i="3"/>
  <c r="G1739" i="3"/>
  <c r="H1739" i="3"/>
  <c r="A1740" i="3"/>
  <c r="B1740" i="3"/>
  <c r="C1740" i="3"/>
  <c r="D1740" i="3"/>
  <c r="E1740" i="3"/>
  <c r="F1740" i="3"/>
  <c r="G1740" i="3"/>
  <c r="H1740" i="3"/>
  <c r="A1741" i="3"/>
  <c r="B1741" i="3"/>
  <c r="C1741" i="3"/>
  <c r="D1741" i="3"/>
  <c r="E1741" i="3"/>
  <c r="F1741" i="3"/>
  <c r="G1741" i="3"/>
  <c r="H1741" i="3"/>
  <c r="A1742" i="3"/>
  <c r="B1742" i="3"/>
  <c r="C1742" i="3"/>
  <c r="D1742" i="3"/>
  <c r="E1742" i="3"/>
  <c r="F1742" i="3"/>
  <c r="G1742" i="3"/>
  <c r="H1742" i="3"/>
  <c r="A1743" i="3"/>
  <c r="B1743" i="3"/>
  <c r="C1743" i="3"/>
  <c r="D1743" i="3"/>
  <c r="E1743" i="3"/>
  <c r="F1743" i="3"/>
  <c r="G1743" i="3"/>
  <c r="H1743" i="3"/>
  <c r="A1744" i="3"/>
  <c r="B1744" i="3"/>
  <c r="C1744" i="3"/>
  <c r="D1744" i="3"/>
  <c r="E1744" i="3"/>
  <c r="F1744" i="3"/>
  <c r="G1744" i="3"/>
  <c r="H1744" i="3"/>
  <c r="A1745" i="3"/>
  <c r="B1745" i="3"/>
  <c r="C1745" i="3"/>
  <c r="D1745" i="3"/>
  <c r="E1745" i="3"/>
  <c r="F1745" i="3"/>
  <c r="G1745" i="3"/>
  <c r="H1745" i="3"/>
  <c r="A1746" i="3"/>
  <c r="B1746" i="3"/>
  <c r="C1746" i="3"/>
  <c r="D1746" i="3"/>
  <c r="E1746" i="3"/>
  <c r="F1746" i="3"/>
  <c r="G1746" i="3"/>
  <c r="H1746" i="3"/>
  <c r="A1747" i="3"/>
  <c r="B1747" i="3"/>
  <c r="C1747" i="3"/>
  <c r="D1747" i="3"/>
  <c r="E1747" i="3"/>
  <c r="F1747" i="3"/>
  <c r="G1747" i="3"/>
  <c r="H1747" i="3"/>
  <c r="A1748" i="3"/>
  <c r="B1748" i="3"/>
  <c r="C1748" i="3"/>
  <c r="D1748" i="3"/>
  <c r="E1748" i="3"/>
  <c r="F1748" i="3"/>
  <c r="G1748" i="3"/>
  <c r="H1748" i="3"/>
  <c r="A1749" i="3"/>
  <c r="B1749" i="3"/>
  <c r="C1749" i="3"/>
  <c r="D1749" i="3"/>
  <c r="E1749" i="3"/>
  <c r="F1749" i="3"/>
  <c r="G1749" i="3"/>
  <c r="H1749" i="3"/>
  <c r="A1750" i="3"/>
  <c r="B1750" i="3"/>
  <c r="C1750" i="3"/>
  <c r="D1750" i="3"/>
  <c r="E1750" i="3"/>
  <c r="F1750" i="3"/>
  <c r="G1750" i="3"/>
  <c r="H1750" i="3"/>
  <c r="A1751" i="3"/>
  <c r="B1751" i="3"/>
  <c r="C1751" i="3"/>
  <c r="D1751" i="3"/>
  <c r="E1751" i="3"/>
  <c r="F1751" i="3"/>
  <c r="G1751" i="3"/>
  <c r="H1751" i="3"/>
  <c r="A1752" i="3"/>
  <c r="B1752" i="3"/>
  <c r="C1752" i="3"/>
  <c r="D1752" i="3"/>
  <c r="E1752" i="3"/>
  <c r="F1752" i="3"/>
  <c r="G1752" i="3"/>
  <c r="H1752" i="3"/>
  <c r="A1753" i="3"/>
  <c r="B1753" i="3"/>
  <c r="C1753" i="3"/>
  <c r="D1753" i="3"/>
  <c r="E1753" i="3"/>
  <c r="F1753" i="3"/>
  <c r="G1753" i="3"/>
  <c r="H1753" i="3"/>
  <c r="A1754" i="3"/>
  <c r="B1754" i="3"/>
  <c r="C1754" i="3"/>
  <c r="D1754" i="3"/>
  <c r="E1754" i="3"/>
  <c r="F1754" i="3"/>
  <c r="G1754" i="3"/>
  <c r="H1754" i="3"/>
  <c r="A1755" i="3"/>
  <c r="B1755" i="3"/>
  <c r="C1755" i="3"/>
  <c r="D1755" i="3"/>
  <c r="E1755" i="3"/>
  <c r="F1755" i="3"/>
  <c r="G1755" i="3"/>
  <c r="H1755" i="3"/>
  <c r="A1756" i="3"/>
  <c r="B1756" i="3"/>
  <c r="C1756" i="3"/>
  <c r="D1756" i="3"/>
  <c r="E1756" i="3"/>
  <c r="F1756" i="3"/>
  <c r="G1756" i="3"/>
  <c r="H1756" i="3"/>
  <c r="A1757" i="3"/>
  <c r="B1757" i="3"/>
  <c r="C1757" i="3"/>
  <c r="D1757" i="3"/>
  <c r="E1757" i="3"/>
  <c r="F1757" i="3"/>
  <c r="G1757" i="3"/>
  <c r="H1757" i="3"/>
  <c r="A1758" i="3"/>
  <c r="B1758" i="3"/>
  <c r="C1758" i="3"/>
  <c r="D1758" i="3"/>
  <c r="E1758" i="3"/>
  <c r="F1758" i="3"/>
  <c r="G1758" i="3"/>
  <c r="H1758" i="3"/>
  <c r="A1759" i="3"/>
  <c r="B1759" i="3"/>
  <c r="C1759" i="3"/>
  <c r="D1759" i="3"/>
  <c r="E1759" i="3"/>
  <c r="F1759" i="3"/>
  <c r="G1759" i="3"/>
  <c r="H1759" i="3"/>
  <c r="A1760" i="3"/>
  <c r="B1760" i="3"/>
  <c r="C1760" i="3"/>
  <c r="D1760" i="3"/>
  <c r="E1760" i="3"/>
  <c r="F1760" i="3"/>
  <c r="G1760" i="3"/>
  <c r="H1760" i="3"/>
  <c r="A1761" i="3"/>
  <c r="B1761" i="3"/>
  <c r="C1761" i="3"/>
  <c r="D1761" i="3"/>
  <c r="E1761" i="3"/>
  <c r="F1761" i="3"/>
  <c r="G1761" i="3"/>
  <c r="H1761" i="3"/>
  <c r="A1762" i="3"/>
  <c r="B1762" i="3"/>
  <c r="C1762" i="3"/>
  <c r="D1762" i="3"/>
  <c r="E1762" i="3"/>
  <c r="F1762" i="3"/>
  <c r="G1762" i="3"/>
  <c r="H1762" i="3"/>
  <c r="A1763" i="3"/>
  <c r="B1763" i="3"/>
  <c r="C1763" i="3"/>
  <c r="D1763" i="3"/>
  <c r="E1763" i="3"/>
  <c r="F1763" i="3"/>
  <c r="G1763" i="3"/>
  <c r="H1763" i="3"/>
  <c r="A1764" i="3"/>
  <c r="B1764" i="3"/>
  <c r="C1764" i="3"/>
  <c r="D1764" i="3"/>
  <c r="E1764" i="3"/>
  <c r="F1764" i="3"/>
  <c r="G1764" i="3"/>
  <c r="H1764" i="3"/>
  <c r="A1765" i="3"/>
  <c r="B1765" i="3"/>
  <c r="C1765" i="3"/>
  <c r="D1765" i="3"/>
  <c r="E1765" i="3"/>
  <c r="F1765" i="3"/>
  <c r="G1765" i="3"/>
  <c r="H1765" i="3"/>
  <c r="A1766" i="3"/>
  <c r="B1766" i="3"/>
  <c r="C1766" i="3"/>
  <c r="D1766" i="3"/>
  <c r="E1766" i="3"/>
  <c r="F1766" i="3"/>
  <c r="G1766" i="3"/>
  <c r="H1766" i="3"/>
  <c r="A1767" i="3"/>
  <c r="B1767" i="3"/>
  <c r="C1767" i="3"/>
  <c r="D1767" i="3"/>
  <c r="E1767" i="3"/>
  <c r="F1767" i="3"/>
  <c r="G1767" i="3"/>
  <c r="H1767" i="3"/>
  <c r="A1768" i="3"/>
  <c r="B1768" i="3"/>
  <c r="C1768" i="3"/>
  <c r="D1768" i="3"/>
  <c r="E1768" i="3"/>
  <c r="F1768" i="3"/>
  <c r="G1768" i="3"/>
  <c r="H1768" i="3"/>
  <c r="A1769" i="3"/>
  <c r="B1769" i="3"/>
  <c r="C1769" i="3"/>
  <c r="D1769" i="3"/>
  <c r="E1769" i="3"/>
  <c r="F1769" i="3"/>
  <c r="G1769" i="3"/>
  <c r="H1769" i="3"/>
  <c r="A1770" i="3"/>
  <c r="B1770" i="3"/>
  <c r="C1770" i="3"/>
  <c r="D1770" i="3"/>
  <c r="E1770" i="3"/>
  <c r="F1770" i="3"/>
  <c r="G1770" i="3"/>
  <c r="H1770" i="3"/>
  <c r="A1771" i="3"/>
  <c r="B1771" i="3"/>
  <c r="C1771" i="3"/>
  <c r="D1771" i="3"/>
  <c r="E1771" i="3"/>
  <c r="F1771" i="3"/>
  <c r="G1771" i="3"/>
  <c r="H1771" i="3"/>
  <c r="A1772" i="3"/>
  <c r="B1772" i="3"/>
  <c r="C1772" i="3"/>
  <c r="D1772" i="3"/>
  <c r="E1772" i="3"/>
  <c r="F1772" i="3"/>
  <c r="G1772" i="3"/>
  <c r="H1772" i="3"/>
  <c r="A1773" i="3"/>
  <c r="B1773" i="3"/>
  <c r="C1773" i="3"/>
  <c r="D1773" i="3"/>
  <c r="E1773" i="3"/>
  <c r="F1773" i="3"/>
  <c r="G1773" i="3"/>
  <c r="H1773" i="3"/>
  <c r="A1774" i="3"/>
  <c r="B1774" i="3"/>
  <c r="C1774" i="3"/>
  <c r="D1774" i="3"/>
  <c r="E1774" i="3"/>
  <c r="F1774" i="3"/>
  <c r="G1774" i="3"/>
  <c r="H1774" i="3"/>
  <c r="A1775" i="3"/>
  <c r="B1775" i="3"/>
  <c r="C1775" i="3"/>
  <c r="D1775" i="3"/>
  <c r="E1775" i="3"/>
  <c r="F1775" i="3"/>
  <c r="G1775" i="3"/>
  <c r="H1775" i="3"/>
  <c r="A1776" i="3"/>
  <c r="B1776" i="3"/>
  <c r="C1776" i="3"/>
  <c r="D1776" i="3"/>
  <c r="E1776" i="3"/>
  <c r="F1776" i="3"/>
  <c r="G1776" i="3"/>
  <c r="H1776" i="3"/>
  <c r="A1777" i="3"/>
  <c r="B1777" i="3"/>
  <c r="C1777" i="3"/>
  <c r="D1777" i="3"/>
  <c r="E1777" i="3"/>
  <c r="F1777" i="3"/>
  <c r="G1777" i="3"/>
  <c r="H1777" i="3"/>
  <c r="A1778" i="3"/>
  <c r="B1778" i="3"/>
  <c r="C1778" i="3"/>
  <c r="D1778" i="3"/>
  <c r="E1778" i="3"/>
  <c r="F1778" i="3"/>
  <c r="G1778" i="3"/>
  <c r="H1778" i="3"/>
  <c r="A1779" i="3"/>
  <c r="B1779" i="3"/>
  <c r="C1779" i="3"/>
  <c r="D1779" i="3"/>
  <c r="E1779" i="3"/>
  <c r="F1779" i="3"/>
  <c r="G1779" i="3"/>
  <c r="H1779" i="3"/>
  <c r="A1780" i="3"/>
  <c r="B1780" i="3"/>
  <c r="C1780" i="3"/>
  <c r="D1780" i="3"/>
  <c r="E1780" i="3"/>
  <c r="F1780" i="3"/>
  <c r="G1780" i="3"/>
  <c r="H1780" i="3"/>
  <c r="A1781" i="3"/>
  <c r="B1781" i="3"/>
  <c r="C1781" i="3"/>
  <c r="D1781" i="3"/>
  <c r="E1781" i="3"/>
  <c r="F1781" i="3"/>
  <c r="G1781" i="3"/>
  <c r="H1781" i="3"/>
  <c r="A1782" i="3"/>
  <c r="B1782" i="3"/>
  <c r="C1782" i="3"/>
  <c r="D1782" i="3"/>
  <c r="E1782" i="3"/>
  <c r="F1782" i="3"/>
  <c r="G1782" i="3"/>
  <c r="H1782" i="3"/>
  <c r="A1783" i="3"/>
  <c r="B1783" i="3"/>
  <c r="C1783" i="3"/>
  <c r="D1783" i="3"/>
  <c r="E1783" i="3"/>
  <c r="F1783" i="3"/>
  <c r="G1783" i="3"/>
  <c r="H1783" i="3"/>
  <c r="A1784" i="3"/>
  <c r="B1784" i="3"/>
  <c r="C1784" i="3"/>
  <c r="D1784" i="3"/>
  <c r="E1784" i="3"/>
  <c r="F1784" i="3"/>
  <c r="G1784" i="3"/>
  <c r="H1784" i="3"/>
  <c r="A1785" i="3"/>
  <c r="B1785" i="3"/>
  <c r="C1785" i="3"/>
  <c r="D1785" i="3"/>
  <c r="E1785" i="3"/>
  <c r="F1785" i="3"/>
  <c r="G1785" i="3"/>
  <c r="H1785" i="3"/>
  <c r="A1786" i="3"/>
  <c r="B1786" i="3"/>
  <c r="C1786" i="3"/>
  <c r="D1786" i="3"/>
  <c r="E1786" i="3"/>
  <c r="F1786" i="3"/>
  <c r="G1786" i="3"/>
  <c r="H1786" i="3"/>
  <c r="A1787" i="3"/>
  <c r="B1787" i="3"/>
  <c r="C1787" i="3"/>
  <c r="D1787" i="3"/>
  <c r="E1787" i="3"/>
  <c r="F1787" i="3"/>
  <c r="G1787" i="3"/>
  <c r="H1787" i="3"/>
  <c r="A1788" i="3"/>
  <c r="B1788" i="3"/>
  <c r="C1788" i="3"/>
  <c r="D1788" i="3"/>
  <c r="E1788" i="3"/>
  <c r="F1788" i="3"/>
  <c r="G1788" i="3"/>
  <c r="H1788" i="3"/>
  <c r="A1789" i="3"/>
  <c r="B1789" i="3"/>
  <c r="C1789" i="3"/>
  <c r="D1789" i="3"/>
  <c r="E1789" i="3"/>
  <c r="F1789" i="3"/>
  <c r="G1789" i="3"/>
  <c r="H1789" i="3"/>
  <c r="A1790" i="3"/>
  <c r="B1790" i="3"/>
  <c r="C1790" i="3"/>
  <c r="D1790" i="3"/>
  <c r="E1790" i="3"/>
  <c r="F1790" i="3"/>
  <c r="G1790" i="3"/>
  <c r="H1790" i="3"/>
  <c r="A1791" i="3"/>
  <c r="B1791" i="3"/>
  <c r="C1791" i="3"/>
  <c r="D1791" i="3"/>
  <c r="E1791" i="3"/>
  <c r="F1791" i="3"/>
  <c r="G1791" i="3"/>
  <c r="H1791" i="3"/>
  <c r="A1792" i="3"/>
  <c r="B1792" i="3"/>
  <c r="C1792" i="3"/>
  <c r="D1792" i="3"/>
  <c r="E1792" i="3"/>
  <c r="F1792" i="3"/>
  <c r="G1792" i="3"/>
  <c r="H1792" i="3"/>
  <c r="A1793" i="3"/>
  <c r="B1793" i="3"/>
  <c r="C1793" i="3"/>
  <c r="D1793" i="3"/>
  <c r="E1793" i="3"/>
  <c r="F1793" i="3"/>
  <c r="G1793" i="3"/>
  <c r="H1793" i="3"/>
  <c r="A1794" i="3"/>
  <c r="B1794" i="3"/>
  <c r="C1794" i="3"/>
  <c r="D1794" i="3"/>
  <c r="E1794" i="3"/>
  <c r="F1794" i="3"/>
  <c r="G1794" i="3"/>
  <c r="H1794" i="3"/>
  <c r="A1795" i="3"/>
  <c r="B1795" i="3"/>
  <c r="C1795" i="3"/>
  <c r="D1795" i="3"/>
  <c r="E1795" i="3"/>
  <c r="F1795" i="3"/>
  <c r="G1795" i="3"/>
  <c r="H1795" i="3"/>
  <c r="A1796" i="3"/>
  <c r="B1796" i="3"/>
  <c r="C1796" i="3"/>
  <c r="D1796" i="3"/>
  <c r="E1796" i="3"/>
  <c r="F1796" i="3"/>
  <c r="G1796" i="3"/>
  <c r="H1796" i="3"/>
  <c r="A1797" i="3"/>
  <c r="B1797" i="3"/>
  <c r="C1797" i="3"/>
  <c r="D1797" i="3"/>
  <c r="E1797" i="3"/>
  <c r="F1797" i="3"/>
  <c r="G1797" i="3"/>
  <c r="H1797" i="3"/>
  <c r="A1798" i="3"/>
  <c r="B1798" i="3"/>
  <c r="C1798" i="3"/>
  <c r="D1798" i="3"/>
  <c r="E1798" i="3"/>
  <c r="F1798" i="3"/>
  <c r="G1798" i="3"/>
  <c r="H1798" i="3"/>
  <c r="A1799" i="3"/>
  <c r="B1799" i="3"/>
  <c r="C1799" i="3"/>
  <c r="D1799" i="3"/>
  <c r="E1799" i="3"/>
  <c r="F1799" i="3"/>
  <c r="G1799" i="3"/>
  <c r="H1799" i="3"/>
  <c r="A1800" i="3"/>
  <c r="B1800" i="3"/>
  <c r="C1800" i="3"/>
  <c r="D1800" i="3"/>
  <c r="E1800" i="3"/>
  <c r="F1800" i="3"/>
  <c r="G1800" i="3"/>
  <c r="H1800" i="3"/>
  <c r="A1801" i="3"/>
  <c r="B1801" i="3"/>
  <c r="C1801" i="3"/>
  <c r="D1801" i="3"/>
  <c r="E1801" i="3"/>
  <c r="F1801" i="3"/>
  <c r="G1801" i="3"/>
  <c r="H1801" i="3"/>
  <c r="A1802" i="3"/>
  <c r="B1802" i="3"/>
  <c r="C1802" i="3"/>
  <c r="D1802" i="3"/>
  <c r="E1802" i="3"/>
  <c r="F1802" i="3"/>
  <c r="G1802" i="3"/>
  <c r="H1802" i="3"/>
  <c r="A1803" i="3"/>
  <c r="B1803" i="3"/>
  <c r="C1803" i="3"/>
  <c r="D1803" i="3"/>
  <c r="E1803" i="3"/>
  <c r="F1803" i="3"/>
  <c r="G1803" i="3"/>
  <c r="H1803" i="3"/>
  <c r="A1804" i="3"/>
  <c r="B1804" i="3"/>
  <c r="C1804" i="3"/>
  <c r="D1804" i="3"/>
  <c r="E1804" i="3"/>
  <c r="F1804" i="3"/>
  <c r="G1804" i="3"/>
  <c r="H1804" i="3"/>
  <c r="A1805" i="3"/>
  <c r="B1805" i="3"/>
  <c r="C1805" i="3"/>
  <c r="D1805" i="3"/>
  <c r="E1805" i="3"/>
  <c r="F1805" i="3"/>
  <c r="G1805" i="3"/>
  <c r="H1805" i="3"/>
  <c r="A1806" i="3"/>
  <c r="B1806" i="3"/>
  <c r="C1806" i="3"/>
  <c r="D1806" i="3"/>
  <c r="E1806" i="3"/>
  <c r="F1806" i="3"/>
  <c r="G1806" i="3"/>
  <c r="H1806" i="3"/>
  <c r="A1807" i="3"/>
  <c r="B1807" i="3"/>
  <c r="C1807" i="3"/>
  <c r="D1807" i="3"/>
  <c r="E1807" i="3"/>
  <c r="F1807" i="3"/>
  <c r="G1807" i="3"/>
  <c r="H1807" i="3"/>
  <c r="A1808" i="3"/>
  <c r="B1808" i="3"/>
  <c r="C1808" i="3"/>
  <c r="D1808" i="3"/>
  <c r="E1808" i="3"/>
  <c r="F1808" i="3"/>
  <c r="G1808" i="3"/>
  <c r="H1808" i="3"/>
  <c r="A1809" i="3"/>
  <c r="B1809" i="3"/>
  <c r="C1809" i="3"/>
  <c r="D1809" i="3"/>
  <c r="E1809" i="3"/>
  <c r="F1809" i="3"/>
  <c r="G1809" i="3"/>
  <c r="H1809" i="3"/>
  <c r="A1810" i="3"/>
  <c r="B1810" i="3"/>
  <c r="C1810" i="3"/>
  <c r="D1810" i="3"/>
  <c r="E1810" i="3"/>
  <c r="F1810" i="3"/>
  <c r="G1810" i="3"/>
  <c r="H1810" i="3"/>
  <c r="A1811" i="3"/>
  <c r="B1811" i="3"/>
  <c r="C1811" i="3"/>
  <c r="D1811" i="3"/>
  <c r="E1811" i="3"/>
  <c r="F1811" i="3"/>
  <c r="G1811" i="3"/>
  <c r="H1811" i="3"/>
  <c r="A1812" i="3"/>
  <c r="B1812" i="3"/>
  <c r="C1812" i="3"/>
  <c r="D1812" i="3"/>
  <c r="E1812" i="3"/>
  <c r="F1812" i="3"/>
  <c r="G1812" i="3"/>
  <c r="H1812" i="3"/>
  <c r="A1813" i="3"/>
  <c r="B1813" i="3"/>
  <c r="C1813" i="3"/>
  <c r="D1813" i="3"/>
  <c r="E1813" i="3"/>
  <c r="F1813" i="3"/>
  <c r="G1813" i="3"/>
  <c r="H1813" i="3"/>
  <c r="A1814" i="3"/>
  <c r="B1814" i="3"/>
  <c r="C1814" i="3"/>
  <c r="D1814" i="3"/>
  <c r="E1814" i="3"/>
  <c r="F1814" i="3"/>
  <c r="G1814" i="3"/>
  <c r="H1814" i="3"/>
  <c r="A1815" i="3"/>
  <c r="B1815" i="3"/>
  <c r="C1815" i="3"/>
  <c r="D1815" i="3"/>
  <c r="E1815" i="3"/>
  <c r="F1815" i="3"/>
  <c r="G1815" i="3"/>
  <c r="H1815" i="3"/>
  <c r="A1816" i="3"/>
  <c r="B1816" i="3"/>
  <c r="C1816" i="3"/>
  <c r="D1816" i="3"/>
  <c r="E1816" i="3"/>
  <c r="F1816" i="3"/>
  <c r="G1816" i="3"/>
  <c r="H1816" i="3"/>
  <c r="A1817" i="3"/>
  <c r="B1817" i="3"/>
  <c r="C1817" i="3"/>
  <c r="D1817" i="3"/>
  <c r="E1817" i="3"/>
  <c r="F1817" i="3"/>
  <c r="G1817" i="3"/>
  <c r="H1817" i="3"/>
  <c r="A1818" i="3"/>
  <c r="B1818" i="3"/>
  <c r="C1818" i="3"/>
  <c r="D1818" i="3"/>
  <c r="E1818" i="3"/>
  <c r="F1818" i="3"/>
  <c r="G1818" i="3"/>
  <c r="H1818" i="3"/>
  <c r="A1819" i="3"/>
  <c r="B1819" i="3"/>
  <c r="C1819" i="3"/>
  <c r="D1819" i="3"/>
  <c r="E1819" i="3"/>
  <c r="F1819" i="3"/>
  <c r="G1819" i="3"/>
  <c r="H1819" i="3"/>
  <c r="A1820" i="3"/>
  <c r="B1820" i="3"/>
  <c r="C1820" i="3"/>
  <c r="D1820" i="3"/>
  <c r="E1820" i="3"/>
  <c r="F1820" i="3"/>
  <c r="G1820" i="3"/>
  <c r="H1820" i="3"/>
  <c r="A1821" i="3"/>
  <c r="B1821" i="3"/>
  <c r="C1821" i="3"/>
  <c r="D1821" i="3"/>
  <c r="E1821" i="3"/>
  <c r="F1821" i="3"/>
  <c r="G1821" i="3"/>
  <c r="H1821" i="3"/>
  <c r="A1822" i="3"/>
  <c r="B1822" i="3"/>
  <c r="C1822" i="3"/>
  <c r="D1822" i="3"/>
  <c r="E1822" i="3"/>
  <c r="F1822" i="3"/>
  <c r="G1822" i="3"/>
  <c r="H1822" i="3"/>
  <c r="A1823" i="3"/>
  <c r="B1823" i="3"/>
  <c r="C1823" i="3"/>
  <c r="D1823" i="3"/>
  <c r="E1823" i="3"/>
  <c r="F1823" i="3"/>
  <c r="G1823" i="3"/>
  <c r="H1823" i="3"/>
  <c r="A1824" i="3"/>
  <c r="B1824" i="3"/>
  <c r="C1824" i="3"/>
  <c r="D1824" i="3"/>
  <c r="E1824" i="3"/>
  <c r="F1824" i="3"/>
  <c r="G1824" i="3"/>
  <c r="H1824" i="3"/>
  <c r="A1825" i="3"/>
  <c r="B1825" i="3"/>
  <c r="C1825" i="3"/>
  <c r="D1825" i="3"/>
  <c r="E1825" i="3"/>
  <c r="F1825" i="3"/>
  <c r="G1825" i="3"/>
  <c r="H1825" i="3"/>
  <c r="A1826" i="3"/>
  <c r="B1826" i="3"/>
  <c r="C1826" i="3"/>
  <c r="D1826" i="3"/>
  <c r="E1826" i="3"/>
  <c r="F1826" i="3"/>
  <c r="G1826" i="3"/>
  <c r="H1826" i="3"/>
  <c r="A1827" i="3"/>
  <c r="B1827" i="3"/>
  <c r="C1827" i="3"/>
  <c r="D1827" i="3"/>
  <c r="E1827" i="3"/>
  <c r="F1827" i="3"/>
  <c r="G1827" i="3"/>
  <c r="H1827" i="3"/>
  <c r="A1828" i="3"/>
  <c r="B1828" i="3"/>
  <c r="C1828" i="3"/>
  <c r="D1828" i="3"/>
  <c r="E1828" i="3"/>
  <c r="F1828" i="3"/>
  <c r="G1828" i="3"/>
  <c r="H1828" i="3"/>
  <c r="A1829" i="3"/>
  <c r="B1829" i="3"/>
  <c r="C1829" i="3"/>
  <c r="D1829" i="3"/>
  <c r="E1829" i="3"/>
  <c r="F1829" i="3"/>
  <c r="G1829" i="3"/>
  <c r="H1829" i="3"/>
  <c r="A1830" i="3"/>
  <c r="B1830" i="3"/>
  <c r="C1830" i="3"/>
  <c r="D1830" i="3"/>
  <c r="E1830" i="3"/>
  <c r="F1830" i="3"/>
  <c r="G1830" i="3"/>
  <c r="H1830" i="3"/>
  <c r="A1831" i="3"/>
  <c r="B1831" i="3"/>
  <c r="C1831" i="3"/>
  <c r="D1831" i="3"/>
  <c r="E1831" i="3"/>
  <c r="F1831" i="3"/>
  <c r="G1831" i="3"/>
  <c r="H1831" i="3"/>
  <c r="A1832" i="3"/>
  <c r="B1832" i="3"/>
  <c r="C1832" i="3"/>
  <c r="D1832" i="3"/>
  <c r="E1832" i="3"/>
  <c r="F1832" i="3"/>
  <c r="G1832" i="3"/>
  <c r="H1832" i="3"/>
  <c r="A1833" i="3"/>
  <c r="B1833" i="3"/>
  <c r="C1833" i="3"/>
  <c r="D1833" i="3"/>
  <c r="E1833" i="3"/>
  <c r="F1833" i="3"/>
  <c r="G1833" i="3"/>
  <c r="H1833" i="3"/>
  <c r="A1834" i="3"/>
  <c r="B1834" i="3"/>
  <c r="C1834" i="3"/>
  <c r="D1834" i="3"/>
  <c r="E1834" i="3"/>
  <c r="F1834" i="3"/>
  <c r="G1834" i="3"/>
  <c r="H1834" i="3"/>
  <c r="A1835" i="3"/>
  <c r="B1835" i="3"/>
  <c r="C1835" i="3"/>
  <c r="D1835" i="3"/>
  <c r="E1835" i="3"/>
  <c r="F1835" i="3"/>
  <c r="G1835" i="3"/>
  <c r="H1835" i="3"/>
  <c r="A1836" i="3"/>
  <c r="B1836" i="3"/>
  <c r="C1836" i="3"/>
  <c r="D1836" i="3"/>
  <c r="E1836" i="3"/>
  <c r="F1836" i="3"/>
  <c r="G1836" i="3"/>
  <c r="H1836" i="3"/>
  <c r="A1837" i="3"/>
  <c r="B1837" i="3"/>
  <c r="C1837" i="3"/>
  <c r="D1837" i="3"/>
  <c r="E1837" i="3"/>
  <c r="F1837" i="3"/>
  <c r="G1837" i="3"/>
  <c r="H1837" i="3"/>
  <c r="A1838" i="3"/>
  <c r="B1838" i="3"/>
  <c r="C1838" i="3"/>
  <c r="D1838" i="3"/>
  <c r="E1838" i="3"/>
  <c r="F1838" i="3"/>
  <c r="G1838" i="3"/>
  <c r="H1838" i="3"/>
  <c r="A1839" i="3"/>
  <c r="B1839" i="3"/>
  <c r="C1839" i="3"/>
  <c r="D1839" i="3"/>
  <c r="E1839" i="3"/>
  <c r="F1839" i="3"/>
  <c r="G1839" i="3"/>
  <c r="H1839" i="3"/>
  <c r="A1840" i="3"/>
  <c r="B1840" i="3"/>
  <c r="C1840" i="3"/>
  <c r="D1840" i="3"/>
  <c r="E1840" i="3"/>
  <c r="F1840" i="3"/>
  <c r="G1840" i="3"/>
  <c r="H1840" i="3"/>
  <c r="A1841" i="3"/>
  <c r="B1841" i="3"/>
  <c r="C1841" i="3"/>
  <c r="D1841" i="3"/>
  <c r="E1841" i="3"/>
  <c r="F1841" i="3"/>
  <c r="G1841" i="3"/>
  <c r="H1841" i="3"/>
  <c r="A1842" i="3"/>
  <c r="B1842" i="3"/>
  <c r="C1842" i="3"/>
  <c r="D1842" i="3"/>
  <c r="E1842" i="3"/>
  <c r="F1842" i="3"/>
  <c r="G1842" i="3"/>
  <c r="H1842" i="3"/>
  <c r="A1843" i="3"/>
  <c r="B1843" i="3"/>
  <c r="C1843" i="3"/>
  <c r="D1843" i="3"/>
  <c r="E1843" i="3"/>
  <c r="F1843" i="3"/>
  <c r="G1843" i="3"/>
  <c r="H1843" i="3"/>
  <c r="A1844" i="3"/>
  <c r="B1844" i="3"/>
  <c r="C1844" i="3"/>
  <c r="D1844" i="3"/>
  <c r="E1844" i="3"/>
  <c r="F1844" i="3"/>
  <c r="G1844" i="3"/>
  <c r="H1844" i="3"/>
  <c r="A1845" i="3"/>
  <c r="B1845" i="3"/>
  <c r="C1845" i="3"/>
  <c r="D1845" i="3"/>
  <c r="E1845" i="3"/>
  <c r="F1845" i="3"/>
  <c r="G1845" i="3"/>
  <c r="H1845" i="3"/>
  <c r="A1846" i="3"/>
  <c r="B1846" i="3"/>
  <c r="C1846" i="3"/>
  <c r="D1846" i="3"/>
  <c r="E1846" i="3"/>
  <c r="F1846" i="3"/>
  <c r="G1846" i="3"/>
  <c r="H1846" i="3"/>
  <c r="A1847" i="3"/>
  <c r="B1847" i="3"/>
  <c r="C1847" i="3"/>
  <c r="D1847" i="3"/>
  <c r="E1847" i="3"/>
  <c r="F1847" i="3"/>
  <c r="G1847" i="3"/>
  <c r="H1847" i="3"/>
  <c r="A1848" i="3"/>
  <c r="B1848" i="3"/>
  <c r="C1848" i="3"/>
  <c r="D1848" i="3"/>
  <c r="E1848" i="3"/>
  <c r="F1848" i="3"/>
  <c r="G1848" i="3"/>
  <c r="H1848" i="3"/>
  <c r="A1849" i="3"/>
  <c r="B1849" i="3"/>
  <c r="C1849" i="3"/>
  <c r="D1849" i="3"/>
  <c r="E1849" i="3"/>
  <c r="F1849" i="3"/>
  <c r="G1849" i="3"/>
  <c r="H1849" i="3"/>
  <c r="A1850" i="3"/>
  <c r="B1850" i="3"/>
  <c r="C1850" i="3"/>
  <c r="D1850" i="3"/>
  <c r="E1850" i="3"/>
  <c r="F1850" i="3"/>
  <c r="G1850" i="3"/>
  <c r="H1850" i="3"/>
  <c r="A1851" i="3"/>
  <c r="B1851" i="3"/>
  <c r="C1851" i="3"/>
  <c r="D1851" i="3"/>
  <c r="E1851" i="3"/>
  <c r="F1851" i="3"/>
  <c r="G1851" i="3"/>
  <c r="H1851" i="3"/>
  <c r="A1852" i="3"/>
  <c r="B1852" i="3"/>
  <c r="C1852" i="3"/>
  <c r="D1852" i="3"/>
  <c r="E1852" i="3"/>
  <c r="F1852" i="3"/>
  <c r="G1852" i="3"/>
  <c r="H1852" i="3"/>
  <c r="A1853" i="3"/>
  <c r="B1853" i="3"/>
  <c r="C1853" i="3"/>
  <c r="D1853" i="3"/>
  <c r="E1853" i="3"/>
  <c r="F1853" i="3"/>
  <c r="G1853" i="3"/>
  <c r="H1853" i="3"/>
  <c r="A1854" i="3"/>
  <c r="B1854" i="3"/>
  <c r="C1854" i="3"/>
  <c r="D1854" i="3"/>
  <c r="E1854" i="3"/>
  <c r="F1854" i="3"/>
  <c r="G1854" i="3"/>
  <c r="H1854" i="3"/>
  <c r="A1855" i="3"/>
  <c r="B1855" i="3"/>
  <c r="C1855" i="3"/>
  <c r="D1855" i="3"/>
  <c r="E1855" i="3"/>
  <c r="F1855" i="3"/>
  <c r="G1855" i="3"/>
  <c r="H1855" i="3"/>
  <c r="A1856" i="3"/>
  <c r="B1856" i="3"/>
  <c r="C1856" i="3"/>
  <c r="D1856" i="3"/>
  <c r="E1856" i="3"/>
  <c r="F1856" i="3"/>
  <c r="G1856" i="3"/>
  <c r="H1856" i="3"/>
  <c r="A1857" i="3"/>
  <c r="B1857" i="3"/>
  <c r="C1857" i="3"/>
  <c r="D1857" i="3"/>
  <c r="E1857" i="3"/>
  <c r="F1857" i="3"/>
  <c r="G1857" i="3"/>
  <c r="H1857" i="3"/>
  <c r="A1858" i="3"/>
  <c r="B1858" i="3"/>
  <c r="C1858" i="3"/>
  <c r="D1858" i="3"/>
  <c r="E1858" i="3"/>
  <c r="F1858" i="3"/>
  <c r="G1858" i="3"/>
  <c r="H1858" i="3"/>
  <c r="A1859" i="3"/>
  <c r="B1859" i="3"/>
  <c r="C1859" i="3"/>
  <c r="D1859" i="3"/>
  <c r="E1859" i="3"/>
  <c r="F1859" i="3"/>
  <c r="G1859" i="3"/>
  <c r="H1859" i="3"/>
  <c r="A1860" i="3"/>
  <c r="B1860" i="3"/>
  <c r="C1860" i="3"/>
  <c r="D1860" i="3"/>
  <c r="E1860" i="3"/>
  <c r="F1860" i="3"/>
  <c r="G1860" i="3"/>
  <c r="H1860" i="3"/>
  <c r="A1861" i="3"/>
  <c r="B1861" i="3"/>
  <c r="C1861" i="3"/>
  <c r="D1861" i="3"/>
  <c r="E1861" i="3"/>
  <c r="F1861" i="3"/>
  <c r="G1861" i="3"/>
  <c r="H1861" i="3"/>
  <c r="A1862" i="3"/>
  <c r="B1862" i="3"/>
  <c r="C1862" i="3"/>
  <c r="D1862" i="3"/>
  <c r="E1862" i="3"/>
  <c r="F1862" i="3"/>
  <c r="G1862" i="3"/>
  <c r="H1862" i="3"/>
  <c r="A1863" i="3"/>
  <c r="B1863" i="3"/>
  <c r="C1863" i="3"/>
  <c r="D1863" i="3"/>
  <c r="E1863" i="3"/>
  <c r="F1863" i="3"/>
  <c r="G1863" i="3"/>
  <c r="H1863" i="3"/>
  <c r="A1864" i="3"/>
  <c r="B1864" i="3"/>
  <c r="C1864" i="3"/>
  <c r="D1864" i="3"/>
  <c r="E1864" i="3"/>
  <c r="F1864" i="3"/>
  <c r="G1864" i="3"/>
  <c r="H1864" i="3"/>
  <c r="A1865" i="3"/>
  <c r="B1865" i="3"/>
  <c r="C1865" i="3"/>
  <c r="D1865" i="3"/>
  <c r="E1865" i="3"/>
  <c r="F1865" i="3"/>
  <c r="G1865" i="3"/>
  <c r="H1865" i="3"/>
  <c r="A1866" i="3"/>
  <c r="B1866" i="3"/>
  <c r="C1866" i="3"/>
  <c r="D1866" i="3"/>
  <c r="E1866" i="3"/>
  <c r="F1866" i="3"/>
  <c r="G1866" i="3"/>
  <c r="H1866" i="3"/>
  <c r="A1867" i="3"/>
  <c r="B1867" i="3"/>
  <c r="C1867" i="3"/>
  <c r="D1867" i="3"/>
  <c r="E1867" i="3"/>
  <c r="F1867" i="3"/>
  <c r="G1867" i="3"/>
  <c r="H1867" i="3"/>
  <c r="A1868" i="3"/>
  <c r="B1868" i="3"/>
  <c r="C1868" i="3"/>
  <c r="D1868" i="3"/>
  <c r="E1868" i="3"/>
  <c r="F1868" i="3"/>
  <c r="G1868" i="3"/>
  <c r="H1868" i="3"/>
  <c r="A1869" i="3"/>
  <c r="B1869" i="3"/>
  <c r="C1869" i="3"/>
  <c r="D1869" i="3"/>
  <c r="E1869" i="3"/>
  <c r="F1869" i="3"/>
  <c r="G1869" i="3"/>
  <c r="H1869" i="3"/>
  <c r="A1870" i="3"/>
  <c r="B1870" i="3"/>
  <c r="C1870" i="3"/>
  <c r="D1870" i="3"/>
  <c r="E1870" i="3"/>
  <c r="F1870" i="3"/>
  <c r="G1870" i="3"/>
  <c r="H1870" i="3"/>
  <c r="A1871" i="3"/>
  <c r="B1871" i="3"/>
  <c r="C1871" i="3"/>
  <c r="D1871" i="3"/>
  <c r="E1871" i="3"/>
  <c r="F1871" i="3"/>
  <c r="G1871" i="3"/>
  <c r="H1871" i="3"/>
  <c r="A1872" i="3"/>
  <c r="B1872" i="3"/>
  <c r="C1872" i="3"/>
  <c r="D1872" i="3"/>
  <c r="E1872" i="3"/>
  <c r="F1872" i="3"/>
  <c r="G1872" i="3"/>
  <c r="H1872" i="3"/>
  <c r="A1873" i="3"/>
  <c r="B1873" i="3"/>
  <c r="C1873" i="3"/>
  <c r="D1873" i="3"/>
  <c r="E1873" i="3"/>
  <c r="F1873" i="3"/>
  <c r="G1873" i="3"/>
  <c r="H1873" i="3"/>
  <c r="A1874" i="3"/>
  <c r="B1874" i="3"/>
  <c r="C1874" i="3"/>
  <c r="D1874" i="3"/>
  <c r="E1874" i="3"/>
  <c r="F1874" i="3"/>
  <c r="G1874" i="3"/>
  <c r="H1874" i="3"/>
  <c r="A1875" i="3"/>
  <c r="B1875" i="3"/>
  <c r="C1875" i="3"/>
  <c r="D1875" i="3"/>
  <c r="E1875" i="3"/>
  <c r="F1875" i="3"/>
  <c r="G1875" i="3"/>
  <c r="H1875" i="3"/>
  <c r="A1876" i="3"/>
  <c r="B1876" i="3"/>
  <c r="C1876" i="3"/>
  <c r="D1876" i="3"/>
  <c r="E1876" i="3"/>
  <c r="F1876" i="3"/>
  <c r="G1876" i="3"/>
  <c r="H1876" i="3"/>
  <c r="A1877" i="3"/>
  <c r="B1877" i="3"/>
  <c r="C1877" i="3"/>
  <c r="D1877" i="3"/>
  <c r="E1877" i="3"/>
  <c r="F1877" i="3"/>
  <c r="G1877" i="3"/>
  <c r="H1877" i="3"/>
  <c r="A1878" i="3"/>
  <c r="B1878" i="3"/>
  <c r="C1878" i="3"/>
  <c r="D1878" i="3"/>
  <c r="E1878" i="3"/>
  <c r="F1878" i="3"/>
  <c r="G1878" i="3"/>
  <c r="H1878" i="3"/>
  <c r="A1879" i="3"/>
  <c r="B1879" i="3"/>
  <c r="C1879" i="3"/>
  <c r="D1879" i="3"/>
  <c r="E1879" i="3"/>
  <c r="F1879" i="3"/>
  <c r="G1879" i="3"/>
  <c r="H1879" i="3"/>
  <c r="A1880" i="3"/>
  <c r="B1880" i="3"/>
  <c r="C1880" i="3"/>
  <c r="D1880" i="3"/>
  <c r="E1880" i="3"/>
  <c r="F1880" i="3"/>
  <c r="G1880" i="3"/>
  <c r="H1880" i="3"/>
  <c r="A1881" i="3"/>
  <c r="B1881" i="3"/>
  <c r="C1881" i="3"/>
  <c r="D1881" i="3"/>
  <c r="E1881" i="3"/>
  <c r="F1881" i="3"/>
  <c r="G1881" i="3"/>
  <c r="H1881" i="3"/>
  <c r="A1882" i="3"/>
  <c r="B1882" i="3"/>
  <c r="C1882" i="3"/>
  <c r="D1882" i="3"/>
  <c r="E1882" i="3"/>
  <c r="F1882" i="3"/>
  <c r="G1882" i="3"/>
  <c r="H1882" i="3"/>
  <c r="A1883" i="3"/>
  <c r="B1883" i="3"/>
  <c r="C1883" i="3"/>
  <c r="D1883" i="3"/>
  <c r="E1883" i="3"/>
  <c r="F1883" i="3"/>
  <c r="G1883" i="3"/>
  <c r="H1883" i="3"/>
  <c r="A1884" i="3"/>
  <c r="B1884" i="3"/>
  <c r="C1884" i="3"/>
  <c r="D1884" i="3"/>
  <c r="E1884" i="3"/>
  <c r="F1884" i="3"/>
  <c r="G1884" i="3"/>
  <c r="H1884" i="3"/>
  <c r="A1885" i="3"/>
  <c r="B1885" i="3"/>
  <c r="C1885" i="3"/>
  <c r="D1885" i="3"/>
  <c r="E1885" i="3"/>
  <c r="F1885" i="3"/>
  <c r="G1885" i="3"/>
  <c r="H1885" i="3"/>
  <c r="A1886" i="3"/>
  <c r="B1886" i="3"/>
  <c r="C1886" i="3"/>
  <c r="D1886" i="3"/>
  <c r="E1886" i="3"/>
  <c r="F1886" i="3"/>
  <c r="G1886" i="3"/>
  <c r="H1886" i="3"/>
  <c r="A1887" i="3"/>
  <c r="B1887" i="3"/>
  <c r="C1887" i="3"/>
  <c r="D1887" i="3"/>
  <c r="E1887" i="3"/>
  <c r="F1887" i="3"/>
  <c r="G1887" i="3"/>
  <c r="H1887" i="3"/>
  <c r="A1888" i="3"/>
  <c r="B1888" i="3"/>
  <c r="C1888" i="3"/>
  <c r="D1888" i="3"/>
  <c r="E1888" i="3"/>
  <c r="F1888" i="3"/>
  <c r="G1888" i="3"/>
  <c r="H1888" i="3"/>
  <c r="A1889" i="3"/>
  <c r="B1889" i="3"/>
  <c r="C1889" i="3"/>
  <c r="D1889" i="3"/>
  <c r="E1889" i="3"/>
  <c r="F1889" i="3"/>
  <c r="G1889" i="3"/>
  <c r="H1889" i="3"/>
  <c r="A1890" i="3"/>
  <c r="B1890" i="3"/>
  <c r="C1890" i="3"/>
  <c r="D1890" i="3"/>
  <c r="E1890" i="3"/>
  <c r="F1890" i="3"/>
  <c r="G1890" i="3"/>
  <c r="H1890" i="3"/>
  <c r="A1891" i="3"/>
  <c r="B1891" i="3"/>
  <c r="C1891" i="3"/>
  <c r="D1891" i="3"/>
  <c r="E1891" i="3"/>
  <c r="F1891" i="3"/>
  <c r="G1891" i="3"/>
  <c r="H1891" i="3"/>
  <c r="A1892" i="3"/>
  <c r="B1892" i="3"/>
  <c r="C1892" i="3"/>
  <c r="D1892" i="3"/>
  <c r="E1892" i="3"/>
  <c r="F1892" i="3"/>
  <c r="G1892" i="3"/>
  <c r="H1892" i="3"/>
  <c r="A1893" i="3"/>
  <c r="B1893" i="3"/>
  <c r="C1893" i="3"/>
  <c r="D1893" i="3"/>
  <c r="E1893" i="3"/>
  <c r="F1893" i="3"/>
  <c r="G1893" i="3"/>
  <c r="H1893" i="3"/>
  <c r="A1894" i="3"/>
  <c r="B1894" i="3"/>
  <c r="C1894" i="3"/>
  <c r="D1894" i="3"/>
  <c r="E1894" i="3"/>
  <c r="F1894" i="3"/>
  <c r="G1894" i="3"/>
  <c r="H1894" i="3"/>
  <c r="A1895" i="3"/>
  <c r="B1895" i="3"/>
  <c r="C1895" i="3"/>
  <c r="D1895" i="3"/>
  <c r="E1895" i="3"/>
  <c r="F1895" i="3"/>
  <c r="G1895" i="3"/>
  <c r="H1895" i="3"/>
  <c r="A1896" i="3"/>
  <c r="B1896" i="3"/>
  <c r="C1896" i="3"/>
  <c r="D1896" i="3"/>
  <c r="E1896" i="3"/>
  <c r="F1896" i="3"/>
  <c r="G1896" i="3"/>
  <c r="H1896" i="3"/>
  <c r="A1897" i="3"/>
  <c r="B1897" i="3"/>
  <c r="C1897" i="3"/>
  <c r="D1897" i="3"/>
  <c r="E1897" i="3"/>
  <c r="F1897" i="3"/>
  <c r="G1897" i="3"/>
  <c r="H1897" i="3"/>
  <c r="A1898" i="3"/>
  <c r="B1898" i="3"/>
  <c r="C1898" i="3"/>
  <c r="D1898" i="3"/>
  <c r="E1898" i="3"/>
  <c r="F1898" i="3"/>
  <c r="G1898" i="3"/>
  <c r="H1898" i="3"/>
  <c r="A1899" i="3"/>
  <c r="B1899" i="3"/>
  <c r="C1899" i="3"/>
  <c r="D1899" i="3"/>
  <c r="E1899" i="3"/>
  <c r="F1899" i="3"/>
  <c r="G1899" i="3"/>
  <c r="H1899" i="3"/>
  <c r="A1900" i="3"/>
  <c r="B1900" i="3"/>
  <c r="C1900" i="3"/>
  <c r="D1900" i="3"/>
  <c r="E1900" i="3"/>
  <c r="F1900" i="3"/>
  <c r="G1900" i="3"/>
  <c r="H1900" i="3"/>
  <c r="A1901" i="3"/>
  <c r="B1901" i="3"/>
  <c r="C1901" i="3"/>
  <c r="D1901" i="3"/>
  <c r="E1901" i="3"/>
  <c r="F1901" i="3"/>
  <c r="G1901" i="3"/>
  <c r="H1901" i="3"/>
  <c r="A1902" i="3"/>
  <c r="B1902" i="3"/>
  <c r="C1902" i="3"/>
  <c r="D1902" i="3"/>
  <c r="E1902" i="3"/>
  <c r="F1902" i="3"/>
  <c r="G1902" i="3"/>
  <c r="H1902" i="3"/>
  <c r="A1903" i="3"/>
  <c r="B1903" i="3"/>
  <c r="C1903" i="3"/>
  <c r="D1903" i="3"/>
  <c r="E1903" i="3"/>
  <c r="F1903" i="3"/>
  <c r="G1903" i="3"/>
  <c r="H1903" i="3"/>
  <c r="A1904" i="3"/>
  <c r="B1904" i="3"/>
  <c r="C1904" i="3"/>
  <c r="D1904" i="3"/>
  <c r="E1904" i="3"/>
  <c r="F1904" i="3"/>
  <c r="G1904" i="3"/>
  <c r="H1904" i="3"/>
  <c r="A1905" i="3"/>
  <c r="B1905" i="3"/>
  <c r="C1905" i="3"/>
  <c r="D1905" i="3"/>
  <c r="E1905" i="3"/>
  <c r="F1905" i="3"/>
  <c r="G1905" i="3"/>
  <c r="H1905" i="3"/>
  <c r="A1906" i="3"/>
  <c r="B1906" i="3"/>
  <c r="C1906" i="3"/>
  <c r="D1906" i="3"/>
  <c r="E1906" i="3"/>
  <c r="F1906" i="3"/>
  <c r="G1906" i="3"/>
  <c r="H1906" i="3"/>
  <c r="A1907" i="3"/>
  <c r="B1907" i="3"/>
  <c r="C1907" i="3"/>
  <c r="D1907" i="3"/>
  <c r="E1907" i="3"/>
  <c r="F1907" i="3"/>
  <c r="G1907" i="3"/>
  <c r="H1907" i="3"/>
  <c r="A1908" i="3"/>
  <c r="B1908" i="3"/>
  <c r="C1908" i="3"/>
  <c r="D1908" i="3"/>
  <c r="E1908" i="3"/>
  <c r="F1908" i="3"/>
  <c r="G1908" i="3"/>
  <c r="H1908" i="3"/>
  <c r="A1909" i="3"/>
  <c r="B1909" i="3"/>
  <c r="C1909" i="3"/>
  <c r="D1909" i="3"/>
  <c r="E1909" i="3"/>
  <c r="F1909" i="3"/>
  <c r="G1909" i="3"/>
  <c r="H1909" i="3"/>
  <c r="A1910" i="3"/>
  <c r="B1910" i="3"/>
  <c r="C1910" i="3"/>
  <c r="D1910" i="3"/>
  <c r="E1910" i="3"/>
  <c r="F1910" i="3"/>
  <c r="G1910" i="3"/>
  <c r="H1910" i="3"/>
  <c r="A1911" i="3"/>
  <c r="B1911" i="3"/>
  <c r="C1911" i="3"/>
  <c r="D1911" i="3"/>
  <c r="E1911" i="3"/>
  <c r="F1911" i="3"/>
  <c r="G1911" i="3"/>
  <c r="H1911" i="3"/>
  <c r="A1912" i="3"/>
  <c r="B1912" i="3"/>
  <c r="C1912" i="3"/>
  <c r="D1912" i="3"/>
  <c r="E1912" i="3"/>
  <c r="F1912" i="3"/>
  <c r="G1912" i="3"/>
  <c r="H1912" i="3"/>
  <c r="A1913" i="3"/>
  <c r="B1913" i="3"/>
  <c r="C1913" i="3"/>
  <c r="D1913" i="3"/>
  <c r="E1913" i="3"/>
  <c r="F1913" i="3"/>
  <c r="G1913" i="3"/>
  <c r="H1913" i="3"/>
  <c r="A1914" i="3"/>
  <c r="B1914" i="3"/>
  <c r="C1914" i="3"/>
  <c r="D1914" i="3"/>
  <c r="E1914" i="3"/>
  <c r="F1914" i="3"/>
  <c r="G1914" i="3"/>
  <c r="H1914" i="3"/>
  <c r="A1915" i="3"/>
  <c r="B1915" i="3"/>
  <c r="C1915" i="3"/>
  <c r="D1915" i="3"/>
  <c r="E1915" i="3"/>
  <c r="F1915" i="3"/>
  <c r="G1915" i="3"/>
  <c r="H1915" i="3"/>
  <c r="A1916" i="3"/>
  <c r="B1916" i="3"/>
  <c r="C1916" i="3"/>
  <c r="D1916" i="3"/>
  <c r="E1916" i="3"/>
  <c r="F1916" i="3"/>
  <c r="G1916" i="3"/>
  <c r="H1916" i="3"/>
  <c r="A1917" i="3"/>
  <c r="B1917" i="3"/>
  <c r="C1917" i="3"/>
  <c r="D1917" i="3"/>
  <c r="E1917" i="3"/>
  <c r="F1917" i="3"/>
  <c r="G1917" i="3"/>
  <c r="H1917" i="3"/>
  <c r="A1918" i="3"/>
  <c r="B1918" i="3"/>
  <c r="C1918" i="3"/>
  <c r="D1918" i="3"/>
  <c r="E1918" i="3"/>
  <c r="F1918" i="3"/>
  <c r="G1918" i="3"/>
  <c r="H1918" i="3"/>
  <c r="A1919" i="3"/>
  <c r="B1919" i="3"/>
  <c r="C1919" i="3"/>
  <c r="D1919" i="3"/>
  <c r="E1919" i="3"/>
  <c r="F1919" i="3"/>
  <c r="G1919" i="3"/>
  <c r="H1919" i="3"/>
  <c r="A1920" i="3"/>
  <c r="B1920" i="3"/>
  <c r="C1920" i="3"/>
  <c r="D1920" i="3"/>
  <c r="E1920" i="3"/>
  <c r="F1920" i="3"/>
  <c r="G1920" i="3"/>
  <c r="H1920" i="3"/>
  <c r="A1921" i="3"/>
  <c r="B1921" i="3"/>
  <c r="C1921" i="3"/>
  <c r="D1921" i="3"/>
  <c r="E1921" i="3"/>
  <c r="F1921" i="3"/>
  <c r="G1921" i="3"/>
  <c r="H1921" i="3"/>
  <c r="A1922" i="3"/>
  <c r="B1922" i="3"/>
  <c r="C1922" i="3"/>
  <c r="D1922" i="3"/>
  <c r="E1922" i="3"/>
  <c r="F1922" i="3"/>
  <c r="G1922" i="3"/>
  <c r="H1922" i="3"/>
  <c r="A1923" i="3"/>
  <c r="B1923" i="3"/>
  <c r="C1923" i="3"/>
  <c r="D1923" i="3"/>
  <c r="E1923" i="3"/>
  <c r="F1923" i="3"/>
  <c r="G1923" i="3"/>
  <c r="H1923" i="3"/>
  <c r="A1924" i="3"/>
  <c r="B1924" i="3"/>
  <c r="C1924" i="3"/>
  <c r="D1924" i="3"/>
  <c r="E1924" i="3"/>
  <c r="F1924" i="3"/>
  <c r="G1924" i="3"/>
  <c r="H1924" i="3"/>
  <c r="A1925" i="3"/>
  <c r="B1925" i="3"/>
  <c r="C1925" i="3"/>
  <c r="D1925" i="3"/>
  <c r="E1925" i="3"/>
  <c r="F1925" i="3"/>
  <c r="G1925" i="3"/>
  <c r="H1925" i="3"/>
  <c r="A1926" i="3"/>
  <c r="B1926" i="3"/>
  <c r="C1926" i="3"/>
  <c r="D1926" i="3"/>
  <c r="E1926" i="3"/>
  <c r="F1926" i="3"/>
  <c r="G1926" i="3"/>
  <c r="H1926" i="3"/>
  <c r="A1927" i="3"/>
  <c r="B1927" i="3"/>
  <c r="C1927" i="3"/>
  <c r="D1927" i="3"/>
  <c r="E1927" i="3"/>
  <c r="F1927" i="3"/>
  <c r="G1927" i="3"/>
  <c r="H1927" i="3"/>
  <c r="A1928" i="3"/>
  <c r="B1928" i="3"/>
  <c r="C1928" i="3"/>
  <c r="D1928" i="3"/>
  <c r="E1928" i="3"/>
  <c r="F1928" i="3"/>
  <c r="G1928" i="3"/>
  <c r="H1928" i="3"/>
  <c r="A1929" i="3"/>
  <c r="B1929" i="3"/>
  <c r="C1929" i="3"/>
  <c r="D1929" i="3"/>
  <c r="E1929" i="3"/>
  <c r="F1929" i="3"/>
  <c r="G1929" i="3"/>
  <c r="H1929" i="3"/>
  <c r="A1930" i="3"/>
  <c r="B1930" i="3"/>
  <c r="C1930" i="3"/>
  <c r="D1930" i="3"/>
  <c r="E1930" i="3"/>
  <c r="F1930" i="3"/>
  <c r="G1930" i="3"/>
  <c r="H1930" i="3"/>
  <c r="A1931" i="3"/>
  <c r="B1931" i="3"/>
  <c r="C1931" i="3"/>
  <c r="D1931" i="3"/>
  <c r="E1931" i="3"/>
  <c r="F1931" i="3"/>
  <c r="G1931" i="3"/>
  <c r="H1931" i="3"/>
  <c r="A1932" i="3"/>
  <c r="B1932" i="3"/>
  <c r="C1932" i="3"/>
  <c r="D1932" i="3"/>
  <c r="E1932" i="3"/>
  <c r="F1932" i="3"/>
  <c r="G1932" i="3"/>
  <c r="H1932" i="3"/>
  <c r="A1933" i="3"/>
  <c r="B1933" i="3"/>
  <c r="C1933" i="3"/>
  <c r="D1933" i="3"/>
  <c r="E1933" i="3"/>
  <c r="F1933" i="3"/>
  <c r="G1933" i="3"/>
  <c r="H1933" i="3"/>
  <c r="A1934" i="3"/>
  <c r="B1934" i="3"/>
  <c r="C1934" i="3"/>
  <c r="D1934" i="3"/>
  <c r="E1934" i="3"/>
  <c r="F1934" i="3"/>
  <c r="G1934" i="3"/>
  <c r="H1934" i="3"/>
  <c r="A1935" i="3"/>
  <c r="B1935" i="3"/>
  <c r="C1935" i="3"/>
  <c r="D1935" i="3"/>
  <c r="E1935" i="3"/>
  <c r="F1935" i="3"/>
  <c r="G1935" i="3"/>
  <c r="H1935" i="3"/>
  <c r="A1936" i="3"/>
  <c r="B1936" i="3"/>
  <c r="C1936" i="3"/>
  <c r="D1936" i="3"/>
  <c r="E1936" i="3"/>
  <c r="F1936" i="3"/>
  <c r="G1936" i="3"/>
  <c r="H1936" i="3"/>
  <c r="A1937" i="3"/>
  <c r="B1937" i="3"/>
  <c r="C1937" i="3"/>
  <c r="D1937" i="3"/>
  <c r="E1937" i="3"/>
  <c r="F1937" i="3"/>
  <c r="G1937" i="3"/>
  <c r="H1937" i="3"/>
  <c r="A1938" i="3"/>
  <c r="B1938" i="3"/>
  <c r="C1938" i="3"/>
  <c r="D1938" i="3"/>
  <c r="E1938" i="3"/>
  <c r="F1938" i="3"/>
  <c r="G1938" i="3"/>
  <c r="H1938" i="3"/>
  <c r="A1939" i="3"/>
  <c r="B1939" i="3"/>
  <c r="C1939" i="3"/>
  <c r="D1939" i="3"/>
  <c r="E1939" i="3"/>
  <c r="F1939" i="3"/>
  <c r="G1939" i="3"/>
  <c r="H1939" i="3"/>
  <c r="A1940" i="3"/>
  <c r="B1940" i="3"/>
  <c r="C1940" i="3"/>
  <c r="D1940" i="3"/>
  <c r="E1940" i="3"/>
  <c r="F1940" i="3"/>
  <c r="G1940" i="3"/>
  <c r="H1940" i="3"/>
  <c r="A1941" i="3"/>
  <c r="B1941" i="3"/>
  <c r="C1941" i="3"/>
  <c r="D1941" i="3"/>
  <c r="E1941" i="3"/>
  <c r="F1941" i="3"/>
  <c r="G1941" i="3"/>
  <c r="H1941" i="3"/>
  <c r="A1942" i="3"/>
  <c r="B1942" i="3"/>
  <c r="C1942" i="3"/>
  <c r="D1942" i="3"/>
  <c r="E1942" i="3"/>
  <c r="F1942" i="3"/>
  <c r="G1942" i="3"/>
  <c r="H1942" i="3"/>
  <c r="A1943" i="3"/>
  <c r="B1943" i="3"/>
  <c r="C1943" i="3"/>
  <c r="D1943" i="3"/>
  <c r="E1943" i="3"/>
  <c r="F1943" i="3"/>
  <c r="G1943" i="3"/>
  <c r="H1943" i="3"/>
  <c r="A1944" i="3"/>
  <c r="B1944" i="3"/>
  <c r="C1944" i="3"/>
  <c r="D1944" i="3"/>
  <c r="E1944" i="3"/>
  <c r="F1944" i="3"/>
  <c r="G1944" i="3"/>
  <c r="H1944" i="3"/>
  <c r="A1945" i="3"/>
  <c r="B1945" i="3"/>
  <c r="C1945" i="3"/>
  <c r="D1945" i="3"/>
  <c r="E1945" i="3"/>
  <c r="F1945" i="3"/>
  <c r="G1945" i="3"/>
  <c r="H1945" i="3"/>
  <c r="A1946" i="3"/>
  <c r="B1946" i="3"/>
  <c r="C1946" i="3"/>
  <c r="D1946" i="3"/>
  <c r="E1946" i="3"/>
  <c r="F1946" i="3"/>
  <c r="G1946" i="3"/>
  <c r="H1946" i="3"/>
  <c r="A1947" i="3"/>
  <c r="B1947" i="3"/>
  <c r="C1947" i="3"/>
  <c r="D1947" i="3"/>
  <c r="E1947" i="3"/>
  <c r="F1947" i="3"/>
  <c r="G1947" i="3"/>
  <c r="H1947" i="3"/>
  <c r="A1948" i="3"/>
  <c r="B1948" i="3"/>
  <c r="C1948" i="3"/>
  <c r="D1948" i="3"/>
  <c r="E1948" i="3"/>
  <c r="F1948" i="3"/>
  <c r="G1948" i="3"/>
  <c r="H1948" i="3"/>
  <c r="A1949" i="3"/>
  <c r="B1949" i="3"/>
  <c r="C1949" i="3"/>
  <c r="D1949" i="3"/>
  <c r="E1949" i="3"/>
  <c r="F1949" i="3"/>
  <c r="G1949" i="3"/>
  <c r="H1949" i="3"/>
  <c r="A1950" i="3"/>
  <c r="B1950" i="3"/>
  <c r="C1950" i="3"/>
  <c r="D1950" i="3"/>
  <c r="E1950" i="3"/>
  <c r="F1950" i="3"/>
  <c r="G1950" i="3"/>
  <c r="H1950" i="3"/>
  <c r="A1951" i="3"/>
  <c r="B1951" i="3"/>
  <c r="C1951" i="3"/>
  <c r="D1951" i="3"/>
  <c r="E1951" i="3"/>
  <c r="F1951" i="3"/>
  <c r="G1951" i="3"/>
  <c r="H1951" i="3"/>
  <c r="A1952" i="3"/>
  <c r="B1952" i="3"/>
  <c r="C1952" i="3"/>
  <c r="D1952" i="3"/>
  <c r="E1952" i="3"/>
  <c r="F1952" i="3"/>
  <c r="G1952" i="3"/>
  <c r="H1952" i="3"/>
  <c r="A1953" i="3"/>
  <c r="B1953" i="3"/>
  <c r="C1953" i="3"/>
  <c r="D1953" i="3"/>
  <c r="E1953" i="3"/>
  <c r="F1953" i="3"/>
  <c r="G1953" i="3"/>
  <c r="H1953" i="3"/>
  <c r="A1954" i="3"/>
  <c r="B1954" i="3"/>
  <c r="C1954" i="3"/>
  <c r="D1954" i="3"/>
  <c r="E1954" i="3"/>
  <c r="F1954" i="3"/>
  <c r="G1954" i="3"/>
  <c r="H1954" i="3"/>
  <c r="A1955" i="3"/>
  <c r="B1955" i="3"/>
  <c r="C1955" i="3"/>
  <c r="D1955" i="3"/>
  <c r="E1955" i="3"/>
  <c r="F1955" i="3"/>
  <c r="G1955" i="3"/>
  <c r="H1955" i="3"/>
  <c r="A1956" i="3"/>
  <c r="B1956" i="3"/>
  <c r="C1956" i="3"/>
  <c r="D1956" i="3"/>
  <c r="E1956" i="3"/>
  <c r="F1956" i="3"/>
  <c r="G1956" i="3"/>
  <c r="H1956" i="3"/>
  <c r="A1957" i="3"/>
  <c r="B1957" i="3"/>
  <c r="C1957" i="3"/>
  <c r="D1957" i="3"/>
  <c r="E1957" i="3"/>
  <c r="F1957" i="3"/>
  <c r="G1957" i="3"/>
  <c r="H1957" i="3"/>
  <c r="A1958" i="3"/>
  <c r="B1958" i="3"/>
  <c r="C1958" i="3"/>
  <c r="D1958" i="3"/>
  <c r="E1958" i="3"/>
  <c r="F1958" i="3"/>
  <c r="G1958" i="3"/>
  <c r="H1958" i="3"/>
  <c r="A1959" i="3"/>
  <c r="B1959" i="3"/>
  <c r="C1959" i="3"/>
  <c r="D1959" i="3"/>
  <c r="E1959" i="3"/>
  <c r="F1959" i="3"/>
  <c r="G1959" i="3"/>
  <c r="H1959" i="3"/>
  <c r="A1960" i="3"/>
  <c r="B1960" i="3"/>
  <c r="C1960" i="3"/>
  <c r="D1960" i="3"/>
  <c r="E1960" i="3"/>
  <c r="F1960" i="3"/>
  <c r="G1960" i="3"/>
  <c r="H1960" i="3"/>
  <c r="A1961" i="3"/>
  <c r="B1961" i="3"/>
  <c r="C1961" i="3"/>
  <c r="D1961" i="3"/>
  <c r="E1961" i="3"/>
  <c r="F1961" i="3"/>
  <c r="G1961" i="3"/>
  <c r="H1961" i="3"/>
  <c r="A1962" i="3"/>
  <c r="B1962" i="3"/>
  <c r="C1962" i="3"/>
  <c r="D1962" i="3"/>
  <c r="E1962" i="3"/>
  <c r="F1962" i="3"/>
  <c r="G1962" i="3"/>
  <c r="H1962" i="3"/>
  <c r="A1963" i="3"/>
  <c r="B1963" i="3"/>
  <c r="C1963" i="3"/>
  <c r="D1963" i="3"/>
  <c r="E1963" i="3"/>
  <c r="F1963" i="3"/>
  <c r="G1963" i="3"/>
  <c r="H1963" i="3"/>
  <c r="A1964" i="3"/>
  <c r="B1964" i="3"/>
  <c r="C1964" i="3"/>
  <c r="D1964" i="3"/>
  <c r="E1964" i="3"/>
  <c r="F1964" i="3"/>
  <c r="G1964" i="3"/>
  <c r="H1964" i="3"/>
  <c r="A1965" i="3"/>
  <c r="B1965" i="3"/>
  <c r="C1965" i="3"/>
  <c r="D1965" i="3"/>
  <c r="E1965" i="3"/>
  <c r="F1965" i="3"/>
  <c r="G1965" i="3"/>
  <c r="H1965" i="3"/>
  <c r="A1966" i="3"/>
  <c r="B1966" i="3"/>
  <c r="C1966" i="3"/>
  <c r="D1966" i="3"/>
  <c r="E1966" i="3"/>
  <c r="F1966" i="3"/>
  <c r="G1966" i="3"/>
  <c r="H1966" i="3"/>
  <c r="A1967" i="3"/>
  <c r="B1967" i="3"/>
  <c r="C1967" i="3"/>
  <c r="D1967" i="3"/>
  <c r="E1967" i="3"/>
  <c r="F1967" i="3"/>
  <c r="G1967" i="3"/>
  <c r="H1967" i="3"/>
  <c r="A1968" i="3"/>
  <c r="B1968" i="3"/>
  <c r="C1968" i="3"/>
  <c r="D1968" i="3"/>
  <c r="E1968" i="3"/>
  <c r="F1968" i="3"/>
  <c r="G1968" i="3"/>
  <c r="H1968" i="3"/>
  <c r="A1969" i="3"/>
  <c r="B1969" i="3"/>
  <c r="C1969" i="3"/>
  <c r="D1969" i="3"/>
  <c r="E1969" i="3"/>
  <c r="F1969" i="3"/>
  <c r="G1969" i="3"/>
  <c r="H1969" i="3"/>
  <c r="A1970" i="3"/>
  <c r="B1970" i="3"/>
  <c r="C1970" i="3"/>
  <c r="D1970" i="3"/>
  <c r="E1970" i="3"/>
  <c r="F1970" i="3"/>
  <c r="G1970" i="3"/>
  <c r="H1970" i="3"/>
  <c r="A1971" i="3"/>
  <c r="B1971" i="3"/>
  <c r="C1971" i="3"/>
  <c r="D1971" i="3"/>
  <c r="E1971" i="3"/>
  <c r="F1971" i="3"/>
  <c r="G1971" i="3"/>
  <c r="H1971" i="3"/>
  <c r="A1972" i="3"/>
  <c r="B1972" i="3"/>
  <c r="C1972" i="3"/>
  <c r="D1972" i="3"/>
  <c r="E1972" i="3"/>
  <c r="F1972" i="3"/>
  <c r="G1972" i="3"/>
  <c r="H1972" i="3"/>
  <c r="A1973" i="3"/>
  <c r="B1973" i="3"/>
  <c r="C1973" i="3"/>
  <c r="D1973" i="3"/>
  <c r="E1973" i="3"/>
  <c r="F1973" i="3"/>
  <c r="G1973" i="3"/>
  <c r="H1973" i="3"/>
  <c r="A1974" i="3"/>
  <c r="B1974" i="3"/>
  <c r="C1974" i="3"/>
  <c r="D1974" i="3"/>
  <c r="E1974" i="3"/>
  <c r="F1974" i="3"/>
  <c r="G1974" i="3"/>
  <c r="H1974" i="3"/>
  <c r="A1975" i="3"/>
  <c r="B1975" i="3"/>
  <c r="C1975" i="3"/>
  <c r="D1975" i="3"/>
  <c r="E1975" i="3"/>
  <c r="F1975" i="3"/>
  <c r="G1975" i="3"/>
  <c r="H1975" i="3"/>
  <c r="A1976" i="3"/>
  <c r="B1976" i="3"/>
  <c r="C1976" i="3"/>
  <c r="D1976" i="3"/>
  <c r="E1976" i="3"/>
  <c r="F1976" i="3"/>
  <c r="G1976" i="3"/>
  <c r="H1976" i="3"/>
  <c r="A1977" i="3"/>
  <c r="B1977" i="3"/>
  <c r="C1977" i="3"/>
  <c r="D1977" i="3"/>
  <c r="E1977" i="3"/>
  <c r="F1977" i="3"/>
  <c r="G1977" i="3"/>
  <c r="H1977" i="3"/>
  <c r="A1978" i="3"/>
  <c r="B1978" i="3"/>
  <c r="C1978" i="3"/>
  <c r="D1978" i="3"/>
  <c r="E1978" i="3"/>
  <c r="F1978" i="3"/>
  <c r="G1978" i="3"/>
  <c r="H1978" i="3"/>
  <c r="A1979" i="3"/>
  <c r="B1979" i="3"/>
  <c r="C1979" i="3"/>
  <c r="D1979" i="3"/>
  <c r="E1979" i="3"/>
  <c r="F1979" i="3"/>
  <c r="G1979" i="3"/>
  <c r="H1979" i="3"/>
  <c r="A1980" i="3"/>
  <c r="B1980" i="3"/>
  <c r="C1980" i="3"/>
  <c r="D1980" i="3"/>
  <c r="E1980" i="3"/>
  <c r="F1980" i="3"/>
  <c r="G1980" i="3"/>
  <c r="H1980" i="3"/>
  <c r="A1981" i="3"/>
  <c r="B1981" i="3"/>
  <c r="C1981" i="3"/>
  <c r="D1981" i="3"/>
  <c r="E1981" i="3"/>
  <c r="F1981" i="3"/>
  <c r="G1981" i="3"/>
  <c r="H1981" i="3"/>
  <c r="A1982" i="3"/>
  <c r="B1982" i="3"/>
  <c r="C1982" i="3"/>
  <c r="D1982" i="3"/>
  <c r="E1982" i="3"/>
  <c r="F1982" i="3"/>
  <c r="G1982" i="3"/>
  <c r="H1982" i="3"/>
  <c r="A1983" i="3"/>
  <c r="B1983" i="3"/>
  <c r="C1983" i="3"/>
  <c r="D1983" i="3"/>
  <c r="E1983" i="3"/>
  <c r="F1983" i="3"/>
  <c r="G1983" i="3"/>
  <c r="H1983" i="3"/>
  <c r="A1984" i="3"/>
  <c r="B1984" i="3"/>
  <c r="C1984" i="3"/>
  <c r="D1984" i="3"/>
  <c r="E1984" i="3"/>
  <c r="F1984" i="3"/>
  <c r="G1984" i="3"/>
  <c r="H1984" i="3"/>
  <c r="A1985" i="3"/>
  <c r="B1985" i="3"/>
  <c r="C1985" i="3"/>
  <c r="D1985" i="3"/>
  <c r="E1985" i="3"/>
  <c r="F1985" i="3"/>
  <c r="G1985" i="3"/>
  <c r="H1985" i="3"/>
  <c r="A1986" i="3"/>
  <c r="B1986" i="3"/>
  <c r="C1986" i="3"/>
  <c r="D1986" i="3"/>
  <c r="E1986" i="3"/>
  <c r="F1986" i="3"/>
  <c r="G1986" i="3"/>
  <c r="H1986" i="3"/>
  <c r="A1987" i="3"/>
  <c r="B1987" i="3"/>
  <c r="C1987" i="3"/>
  <c r="D1987" i="3"/>
  <c r="E1987" i="3"/>
  <c r="F1987" i="3"/>
  <c r="G1987" i="3"/>
  <c r="H1987" i="3"/>
  <c r="A1988" i="3"/>
  <c r="B1988" i="3"/>
  <c r="C1988" i="3"/>
  <c r="D1988" i="3"/>
  <c r="E1988" i="3"/>
  <c r="F1988" i="3"/>
  <c r="G1988" i="3"/>
  <c r="H1988" i="3"/>
  <c r="A1989" i="3"/>
  <c r="B1989" i="3"/>
  <c r="C1989" i="3"/>
  <c r="D1989" i="3"/>
  <c r="E1989" i="3"/>
  <c r="F1989" i="3"/>
  <c r="G1989" i="3"/>
  <c r="H1989" i="3"/>
  <c r="A1990" i="3"/>
  <c r="B1990" i="3"/>
  <c r="C1990" i="3"/>
  <c r="D1990" i="3"/>
  <c r="E1990" i="3"/>
  <c r="F1990" i="3"/>
  <c r="G1990" i="3"/>
  <c r="H1990" i="3"/>
  <c r="A1991" i="3"/>
  <c r="B1991" i="3"/>
  <c r="C1991" i="3"/>
  <c r="D1991" i="3"/>
  <c r="E1991" i="3"/>
  <c r="F1991" i="3"/>
  <c r="G1991" i="3"/>
  <c r="H1991" i="3"/>
  <c r="A1992" i="3"/>
  <c r="B1992" i="3"/>
  <c r="C1992" i="3"/>
  <c r="D1992" i="3"/>
  <c r="E1992" i="3"/>
  <c r="F1992" i="3"/>
  <c r="G1992" i="3"/>
  <c r="H1992" i="3"/>
  <c r="A1993" i="3"/>
  <c r="B1993" i="3"/>
  <c r="C1993" i="3"/>
  <c r="D1993" i="3"/>
  <c r="E1993" i="3"/>
  <c r="F1993" i="3"/>
  <c r="G1993" i="3"/>
  <c r="H1993" i="3"/>
  <c r="A1994" i="3"/>
  <c r="B1994" i="3"/>
  <c r="C1994" i="3"/>
  <c r="D1994" i="3"/>
  <c r="E1994" i="3"/>
  <c r="F1994" i="3"/>
  <c r="G1994" i="3"/>
  <c r="H1994" i="3"/>
  <c r="A1995" i="3"/>
  <c r="B1995" i="3"/>
  <c r="C1995" i="3"/>
  <c r="D1995" i="3"/>
  <c r="E1995" i="3"/>
  <c r="F1995" i="3"/>
  <c r="G1995" i="3"/>
  <c r="H1995" i="3"/>
  <c r="A1996" i="3"/>
  <c r="B1996" i="3"/>
  <c r="C1996" i="3"/>
  <c r="D1996" i="3"/>
  <c r="E1996" i="3"/>
  <c r="F1996" i="3"/>
  <c r="G1996" i="3"/>
  <c r="H1996" i="3"/>
  <c r="A1997" i="3"/>
  <c r="B1997" i="3"/>
  <c r="C1997" i="3"/>
  <c r="D1997" i="3"/>
  <c r="E1997" i="3"/>
  <c r="F1997" i="3"/>
  <c r="G1997" i="3"/>
  <c r="H1997" i="3"/>
  <c r="A1998" i="3"/>
  <c r="B1998" i="3"/>
  <c r="C1998" i="3"/>
  <c r="D1998" i="3"/>
  <c r="E1998" i="3"/>
  <c r="F1998" i="3"/>
  <c r="G1998" i="3"/>
  <c r="H1998" i="3"/>
  <c r="A1999" i="3"/>
  <c r="B1999" i="3"/>
  <c r="C1999" i="3"/>
  <c r="D1999" i="3"/>
  <c r="E1999" i="3"/>
  <c r="F1999" i="3"/>
  <c r="G1999" i="3"/>
  <c r="H1999" i="3"/>
  <c r="A2000" i="3"/>
  <c r="B2000" i="3"/>
  <c r="C2000" i="3"/>
  <c r="D2000" i="3"/>
  <c r="E2000" i="3"/>
  <c r="F2000" i="3"/>
  <c r="G2000" i="3"/>
  <c r="H2000" i="3"/>
  <c r="A2001" i="3"/>
  <c r="B2001" i="3"/>
  <c r="C2001" i="3"/>
  <c r="D2001" i="3"/>
  <c r="E2001" i="3"/>
  <c r="F2001" i="3"/>
  <c r="G2001" i="3"/>
  <c r="H2001" i="3"/>
  <c r="A2002" i="3"/>
  <c r="B2002" i="3"/>
  <c r="C2002" i="3"/>
  <c r="D2002" i="3"/>
  <c r="E2002" i="3"/>
  <c r="F2002" i="3"/>
  <c r="G2002" i="3"/>
  <c r="H2002" i="3"/>
  <c r="A2003" i="3"/>
  <c r="B2003" i="3"/>
  <c r="C2003" i="3"/>
  <c r="D2003" i="3"/>
  <c r="E2003" i="3"/>
  <c r="F2003" i="3"/>
  <c r="G2003" i="3"/>
  <c r="H2003" i="3"/>
  <c r="A2004" i="3"/>
  <c r="B2004" i="3"/>
  <c r="C2004" i="3"/>
  <c r="D2004" i="3"/>
  <c r="E2004" i="3"/>
  <c r="F2004" i="3"/>
  <c r="G2004" i="3"/>
  <c r="H2004" i="3"/>
  <c r="A2005" i="3"/>
  <c r="B2005" i="3"/>
  <c r="C2005" i="3"/>
  <c r="D2005" i="3"/>
  <c r="E2005" i="3"/>
  <c r="F2005" i="3"/>
  <c r="G2005" i="3"/>
  <c r="H2005" i="3"/>
  <c r="A2006" i="3"/>
  <c r="B2006" i="3"/>
  <c r="C2006" i="3"/>
  <c r="D2006" i="3"/>
  <c r="E2006" i="3"/>
  <c r="F2006" i="3"/>
  <c r="G2006" i="3"/>
  <c r="H2006" i="3"/>
  <c r="A2007" i="3"/>
  <c r="B2007" i="3"/>
  <c r="C2007" i="3"/>
  <c r="D2007" i="3"/>
  <c r="E2007" i="3"/>
  <c r="F2007" i="3"/>
  <c r="G2007" i="3"/>
  <c r="H2007" i="3"/>
  <c r="A2008" i="3"/>
  <c r="B2008" i="3"/>
  <c r="C2008" i="3"/>
  <c r="D2008" i="3"/>
  <c r="E2008" i="3"/>
  <c r="F2008" i="3"/>
  <c r="G2008" i="3"/>
  <c r="H2008" i="3"/>
  <c r="A2009" i="3"/>
  <c r="B2009" i="3"/>
  <c r="C2009" i="3"/>
  <c r="D2009" i="3"/>
  <c r="E2009" i="3"/>
  <c r="F2009" i="3"/>
  <c r="G2009" i="3"/>
  <c r="H2009" i="3"/>
  <c r="A2010" i="3"/>
  <c r="B2010" i="3"/>
  <c r="C2010" i="3"/>
  <c r="D2010" i="3"/>
  <c r="E2010" i="3"/>
  <c r="F2010" i="3"/>
  <c r="G2010" i="3"/>
  <c r="H2010" i="3"/>
  <c r="A2011" i="3"/>
  <c r="B2011" i="3"/>
  <c r="C2011" i="3"/>
  <c r="D2011" i="3"/>
  <c r="E2011" i="3"/>
  <c r="F2011" i="3"/>
  <c r="G2011" i="3"/>
  <c r="H2011" i="3"/>
  <c r="A2012" i="3"/>
  <c r="B2012" i="3"/>
  <c r="C2012" i="3"/>
  <c r="D2012" i="3"/>
  <c r="E2012" i="3"/>
  <c r="F2012" i="3"/>
  <c r="G2012" i="3"/>
  <c r="H2012" i="3"/>
  <c r="A2013" i="3"/>
  <c r="B2013" i="3"/>
  <c r="C2013" i="3"/>
  <c r="D2013" i="3"/>
  <c r="E2013" i="3"/>
  <c r="F2013" i="3"/>
  <c r="G2013" i="3"/>
  <c r="H2013" i="3"/>
  <c r="A2014" i="3"/>
  <c r="B2014" i="3"/>
  <c r="C2014" i="3"/>
  <c r="D2014" i="3"/>
  <c r="E2014" i="3"/>
  <c r="F2014" i="3"/>
  <c r="G2014" i="3"/>
  <c r="H2014" i="3"/>
  <c r="A2015" i="3"/>
  <c r="B2015" i="3"/>
  <c r="C2015" i="3"/>
  <c r="D2015" i="3"/>
  <c r="E2015" i="3"/>
  <c r="F2015" i="3"/>
  <c r="G2015" i="3"/>
  <c r="H2015" i="3"/>
  <c r="A2016" i="3"/>
  <c r="B2016" i="3"/>
  <c r="C2016" i="3"/>
  <c r="D2016" i="3"/>
  <c r="E2016" i="3"/>
  <c r="F2016" i="3"/>
  <c r="G2016" i="3"/>
  <c r="H2016" i="3"/>
  <c r="A2017" i="3"/>
  <c r="B2017" i="3"/>
  <c r="C2017" i="3"/>
  <c r="D2017" i="3"/>
  <c r="E2017" i="3"/>
  <c r="F2017" i="3"/>
  <c r="G2017" i="3"/>
  <c r="H2017" i="3"/>
  <c r="A2018" i="3"/>
  <c r="B2018" i="3"/>
  <c r="C2018" i="3"/>
  <c r="D2018" i="3"/>
  <c r="E2018" i="3"/>
  <c r="F2018" i="3"/>
  <c r="G2018" i="3"/>
  <c r="H2018" i="3"/>
  <c r="A2019" i="3"/>
  <c r="B2019" i="3"/>
  <c r="C2019" i="3"/>
  <c r="D2019" i="3"/>
  <c r="E2019" i="3"/>
  <c r="F2019" i="3"/>
  <c r="G2019" i="3"/>
  <c r="H2019" i="3"/>
  <c r="A2020" i="3"/>
  <c r="B2020" i="3"/>
  <c r="C2020" i="3"/>
  <c r="D2020" i="3"/>
  <c r="E2020" i="3"/>
  <c r="F2020" i="3"/>
  <c r="G2020" i="3"/>
  <c r="H2020" i="3"/>
  <c r="A2021" i="3"/>
  <c r="B2021" i="3"/>
  <c r="C2021" i="3"/>
  <c r="D2021" i="3"/>
  <c r="E2021" i="3"/>
  <c r="F2021" i="3"/>
  <c r="G2021" i="3"/>
  <c r="H2021" i="3"/>
  <c r="A2022" i="3"/>
  <c r="B2022" i="3"/>
  <c r="C2022" i="3"/>
  <c r="D2022" i="3"/>
  <c r="E2022" i="3"/>
  <c r="F2022" i="3"/>
  <c r="G2022" i="3"/>
  <c r="H2022" i="3"/>
  <c r="A2023" i="3"/>
  <c r="B2023" i="3"/>
  <c r="C2023" i="3"/>
  <c r="D2023" i="3"/>
  <c r="E2023" i="3"/>
  <c r="F2023" i="3"/>
  <c r="G2023" i="3"/>
  <c r="H2023" i="3"/>
  <c r="A2024" i="3"/>
  <c r="B2024" i="3"/>
  <c r="C2024" i="3"/>
  <c r="D2024" i="3"/>
  <c r="E2024" i="3"/>
  <c r="F2024" i="3"/>
  <c r="G2024" i="3"/>
  <c r="H2024" i="3"/>
  <c r="A2025" i="3"/>
  <c r="B2025" i="3"/>
  <c r="C2025" i="3"/>
  <c r="D2025" i="3"/>
  <c r="E2025" i="3"/>
  <c r="F2025" i="3"/>
  <c r="G2025" i="3"/>
  <c r="H2025" i="3"/>
  <c r="A2026" i="3"/>
  <c r="B2026" i="3"/>
  <c r="C2026" i="3"/>
  <c r="D2026" i="3"/>
  <c r="E2026" i="3"/>
  <c r="F2026" i="3"/>
  <c r="G2026" i="3"/>
  <c r="H2026" i="3"/>
  <c r="A2027" i="3"/>
  <c r="B2027" i="3"/>
  <c r="C2027" i="3"/>
  <c r="D2027" i="3"/>
  <c r="E2027" i="3"/>
  <c r="F2027" i="3"/>
  <c r="G2027" i="3"/>
  <c r="H2027" i="3"/>
  <c r="A2028" i="3"/>
  <c r="B2028" i="3"/>
  <c r="C2028" i="3"/>
  <c r="D2028" i="3"/>
  <c r="E2028" i="3"/>
  <c r="F2028" i="3"/>
  <c r="G2028" i="3"/>
  <c r="H2028" i="3"/>
  <c r="A2029" i="3"/>
  <c r="B2029" i="3"/>
  <c r="C2029" i="3"/>
  <c r="D2029" i="3"/>
  <c r="E2029" i="3"/>
  <c r="F2029" i="3"/>
  <c r="G2029" i="3"/>
  <c r="H2029" i="3"/>
  <c r="A2030" i="3"/>
  <c r="B2030" i="3"/>
  <c r="C2030" i="3"/>
  <c r="D2030" i="3"/>
  <c r="E2030" i="3"/>
  <c r="F2030" i="3"/>
  <c r="G2030" i="3"/>
  <c r="H2030" i="3"/>
  <c r="A2031" i="3"/>
  <c r="B2031" i="3"/>
  <c r="C2031" i="3"/>
  <c r="D2031" i="3"/>
  <c r="E2031" i="3"/>
  <c r="F2031" i="3"/>
  <c r="G2031" i="3"/>
  <c r="H2031" i="3"/>
  <c r="A2032" i="3"/>
  <c r="B2032" i="3"/>
  <c r="C2032" i="3"/>
  <c r="D2032" i="3"/>
  <c r="E2032" i="3"/>
  <c r="F2032" i="3"/>
  <c r="G2032" i="3"/>
  <c r="H2032" i="3"/>
  <c r="A2033" i="3"/>
  <c r="B2033" i="3"/>
  <c r="C2033" i="3"/>
  <c r="D2033" i="3"/>
  <c r="E2033" i="3"/>
  <c r="F2033" i="3"/>
  <c r="G2033" i="3"/>
  <c r="H2033" i="3"/>
  <c r="A2034" i="3"/>
  <c r="B2034" i="3"/>
  <c r="C2034" i="3"/>
  <c r="D2034" i="3"/>
  <c r="E2034" i="3"/>
  <c r="F2034" i="3"/>
  <c r="G2034" i="3"/>
  <c r="H2034" i="3"/>
  <c r="A2035" i="3"/>
  <c r="B2035" i="3"/>
  <c r="C2035" i="3"/>
  <c r="D2035" i="3"/>
  <c r="E2035" i="3"/>
  <c r="F2035" i="3"/>
  <c r="G2035" i="3"/>
  <c r="H2035" i="3"/>
  <c r="A2036" i="3"/>
  <c r="B2036" i="3"/>
  <c r="C2036" i="3"/>
  <c r="D2036" i="3"/>
  <c r="E2036" i="3"/>
  <c r="F2036" i="3"/>
  <c r="G2036" i="3"/>
  <c r="H2036" i="3"/>
  <c r="A2037" i="3"/>
  <c r="B2037" i="3"/>
  <c r="C2037" i="3"/>
  <c r="D2037" i="3"/>
  <c r="E2037" i="3"/>
  <c r="F2037" i="3"/>
  <c r="G2037" i="3"/>
  <c r="H2037" i="3"/>
  <c r="A2038" i="3"/>
  <c r="B2038" i="3"/>
  <c r="C2038" i="3"/>
  <c r="D2038" i="3"/>
  <c r="E2038" i="3"/>
  <c r="F2038" i="3"/>
  <c r="G2038" i="3"/>
  <c r="H2038" i="3"/>
  <c r="A2039" i="3"/>
  <c r="B2039" i="3"/>
  <c r="C2039" i="3"/>
  <c r="D2039" i="3"/>
  <c r="E2039" i="3"/>
  <c r="F2039" i="3"/>
  <c r="G2039" i="3"/>
  <c r="H2039" i="3"/>
  <c r="A2040" i="3"/>
  <c r="B2040" i="3"/>
  <c r="C2040" i="3"/>
  <c r="D2040" i="3"/>
  <c r="E2040" i="3"/>
  <c r="F2040" i="3"/>
  <c r="G2040" i="3"/>
  <c r="H2040" i="3"/>
  <c r="A2041" i="3"/>
  <c r="B2041" i="3"/>
  <c r="C2041" i="3"/>
  <c r="D2041" i="3"/>
  <c r="E2041" i="3"/>
  <c r="F2041" i="3"/>
  <c r="G2041" i="3"/>
  <c r="H2041" i="3"/>
  <c r="A2042" i="3"/>
  <c r="B2042" i="3"/>
  <c r="C2042" i="3"/>
  <c r="D2042" i="3"/>
  <c r="E2042" i="3"/>
  <c r="F2042" i="3"/>
  <c r="G2042" i="3"/>
  <c r="H2042" i="3"/>
  <c r="A2043" i="3"/>
  <c r="B2043" i="3"/>
  <c r="C2043" i="3"/>
  <c r="D2043" i="3"/>
  <c r="E2043" i="3"/>
  <c r="F2043" i="3"/>
  <c r="G2043" i="3"/>
  <c r="H2043" i="3"/>
  <c r="A2044" i="3"/>
  <c r="B2044" i="3"/>
  <c r="C2044" i="3"/>
  <c r="D2044" i="3"/>
  <c r="E2044" i="3"/>
  <c r="F2044" i="3"/>
  <c r="G2044" i="3"/>
  <c r="H2044" i="3"/>
  <c r="A2045" i="3"/>
  <c r="B2045" i="3"/>
  <c r="C2045" i="3"/>
  <c r="D2045" i="3"/>
  <c r="E2045" i="3"/>
  <c r="F2045" i="3"/>
  <c r="G2045" i="3"/>
  <c r="H2045" i="3"/>
  <c r="A2046" i="3"/>
  <c r="B2046" i="3"/>
  <c r="C2046" i="3"/>
  <c r="D2046" i="3"/>
  <c r="E2046" i="3"/>
  <c r="F2046" i="3"/>
  <c r="G2046" i="3"/>
  <c r="H2046" i="3"/>
  <c r="A2047" i="3"/>
  <c r="B2047" i="3"/>
  <c r="C2047" i="3"/>
  <c r="D2047" i="3"/>
  <c r="E2047" i="3"/>
  <c r="F2047" i="3"/>
  <c r="G2047" i="3"/>
  <c r="H2047" i="3"/>
  <c r="A2048" i="3"/>
  <c r="B2048" i="3"/>
  <c r="C2048" i="3"/>
  <c r="D2048" i="3"/>
  <c r="E2048" i="3"/>
  <c r="F2048" i="3"/>
  <c r="G2048" i="3"/>
  <c r="H2048" i="3"/>
  <c r="A2049" i="3"/>
  <c r="B2049" i="3"/>
  <c r="C2049" i="3"/>
  <c r="D2049" i="3"/>
  <c r="E2049" i="3"/>
  <c r="F2049" i="3"/>
  <c r="G2049" i="3"/>
  <c r="H2049" i="3"/>
  <c r="A2050" i="3"/>
  <c r="B2050" i="3"/>
  <c r="C2050" i="3"/>
  <c r="D2050" i="3"/>
  <c r="E2050" i="3"/>
  <c r="F2050" i="3"/>
  <c r="G2050" i="3"/>
  <c r="H2050" i="3"/>
  <c r="A2051" i="3"/>
  <c r="B2051" i="3"/>
  <c r="C2051" i="3"/>
  <c r="D2051" i="3"/>
  <c r="E2051" i="3"/>
  <c r="F2051" i="3"/>
  <c r="G2051" i="3"/>
  <c r="H2051" i="3"/>
  <c r="A2052" i="3"/>
  <c r="B2052" i="3"/>
  <c r="C2052" i="3"/>
  <c r="D2052" i="3"/>
  <c r="E2052" i="3"/>
  <c r="F2052" i="3"/>
  <c r="G2052" i="3"/>
  <c r="H2052" i="3"/>
  <c r="A2053" i="3"/>
  <c r="B2053" i="3"/>
  <c r="C2053" i="3"/>
  <c r="D2053" i="3"/>
  <c r="E2053" i="3"/>
  <c r="F2053" i="3"/>
  <c r="G2053" i="3"/>
  <c r="H2053" i="3"/>
  <c r="A2054" i="3"/>
  <c r="B2054" i="3"/>
  <c r="C2054" i="3"/>
  <c r="D2054" i="3"/>
  <c r="E2054" i="3"/>
  <c r="F2054" i="3"/>
  <c r="G2054" i="3"/>
  <c r="H2054" i="3"/>
  <c r="A2055" i="3"/>
  <c r="B2055" i="3"/>
  <c r="C2055" i="3"/>
  <c r="D2055" i="3"/>
  <c r="E2055" i="3"/>
  <c r="F2055" i="3"/>
  <c r="G2055" i="3"/>
  <c r="H2055" i="3"/>
  <c r="A2056" i="3"/>
  <c r="B2056" i="3"/>
  <c r="C2056" i="3"/>
  <c r="D2056" i="3"/>
  <c r="E2056" i="3"/>
  <c r="F2056" i="3"/>
  <c r="G2056" i="3"/>
  <c r="H2056" i="3"/>
  <c r="A2057" i="3"/>
  <c r="B2057" i="3"/>
  <c r="C2057" i="3"/>
  <c r="D2057" i="3"/>
  <c r="E2057" i="3"/>
  <c r="F2057" i="3"/>
  <c r="G2057" i="3"/>
  <c r="H2057" i="3"/>
  <c r="A2058" i="3"/>
  <c r="B2058" i="3"/>
  <c r="C2058" i="3"/>
  <c r="D2058" i="3"/>
  <c r="E2058" i="3"/>
  <c r="F2058" i="3"/>
  <c r="G2058" i="3"/>
  <c r="H2058" i="3"/>
  <c r="A2059" i="3"/>
  <c r="B2059" i="3"/>
  <c r="C2059" i="3"/>
  <c r="D2059" i="3"/>
  <c r="E2059" i="3"/>
  <c r="F2059" i="3"/>
  <c r="G2059" i="3"/>
  <c r="H2059" i="3"/>
  <c r="A2060" i="3"/>
  <c r="B2060" i="3"/>
  <c r="C2060" i="3"/>
  <c r="D2060" i="3"/>
  <c r="E2060" i="3"/>
  <c r="F2060" i="3"/>
  <c r="G2060" i="3"/>
  <c r="H2060" i="3"/>
  <c r="A2061" i="3"/>
  <c r="B2061" i="3"/>
  <c r="C2061" i="3"/>
  <c r="D2061" i="3"/>
  <c r="E2061" i="3"/>
  <c r="F2061" i="3"/>
  <c r="G2061" i="3"/>
  <c r="H2061" i="3"/>
  <c r="A2062" i="3"/>
  <c r="B2062" i="3"/>
  <c r="C2062" i="3"/>
  <c r="D2062" i="3"/>
  <c r="E2062" i="3"/>
  <c r="F2062" i="3"/>
  <c r="G2062" i="3"/>
  <c r="H2062" i="3"/>
  <c r="A2063" i="3"/>
  <c r="B2063" i="3"/>
  <c r="C2063" i="3"/>
  <c r="D2063" i="3"/>
  <c r="E2063" i="3"/>
  <c r="F2063" i="3"/>
  <c r="G2063" i="3"/>
  <c r="H2063" i="3"/>
  <c r="A2064" i="3"/>
  <c r="B2064" i="3"/>
  <c r="C2064" i="3"/>
  <c r="D2064" i="3"/>
  <c r="E2064" i="3"/>
  <c r="F2064" i="3"/>
  <c r="G2064" i="3"/>
  <c r="H2064" i="3"/>
  <c r="A2065" i="3"/>
  <c r="B2065" i="3"/>
  <c r="C2065" i="3"/>
  <c r="D2065" i="3"/>
  <c r="E2065" i="3"/>
  <c r="F2065" i="3"/>
  <c r="G2065" i="3"/>
  <c r="H2065" i="3"/>
  <c r="A2066" i="3"/>
  <c r="B2066" i="3"/>
  <c r="C2066" i="3"/>
  <c r="D2066" i="3"/>
  <c r="E2066" i="3"/>
  <c r="F2066" i="3"/>
  <c r="G2066" i="3"/>
  <c r="H2066" i="3"/>
  <c r="A2067" i="3"/>
  <c r="B2067" i="3"/>
  <c r="C2067" i="3"/>
  <c r="D2067" i="3"/>
  <c r="E2067" i="3"/>
  <c r="F2067" i="3"/>
  <c r="G2067" i="3"/>
  <c r="H2067" i="3"/>
  <c r="A2068" i="3"/>
  <c r="B2068" i="3"/>
  <c r="C2068" i="3"/>
  <c r="D2068" i="3"/>
  <c r="E2068" i="3"/>
  <c r="F2068" i="3"/>
  <c r="G2068" i="3"/>
  <c r="H2068" i="3"/>
  <c r="A2069" i="3"/>
  <c r="B2069" i="3"/>
  <c r="C2069" i="3"/>
  <c r="D2069" i="3"/>
  <c r="E2069" i="3"/>
  <c r="F2069" i="3"/>
  <c r="G2069" i="3"/>
  <c r="H2069" i="3"/>
  <c r="A2070" i="3"/>
  <c r="B2070" i="3"/>
  <c r="C2070" i="3"/>
  <c r="D2070" i="3"/>
  <c r="E2070" i="3"/>
  <c r="F2070" i="3"/>
  <c r="G2070" i="3"/>
  <c r="H2070" i="3"/>
  <c r="A2071" i="3"/>
  <c r="B2071" i="3"/>
  <c r="C2071" i="3"/>
  <c r="D2071" i="3"/>
  <c r="E2071" i="3"/>
  <c r="F2071" i="3"/>
  <c r="G2071" i="3"/>
  <c r="H2071" i="3"/>
  <c r="A2072" i="3"/>
  <c r="B2072" i="3"/>
  <c r="C2072" i="3"/>
  <c r="D2072" i="3"/>
  <c r="E2072" i="3"/>
  <c r="F2072" i="3"/>
  <c r="G2072" i="3"/>
  <c r="H2072" i="3"/>
  <c r="A2073" i="3"/>
  <c r="B2073" i="3"/>
  <c r="C2073" i="3"/>
  <c r="D2073" i="3"/>
  <c r="E2073" i="3"/>
  <c r="F2073" i="3"/>
  <c r="G2073" i="3"/>
  <c r="H2073" i="3"/>
  <c r="A2074" i="3"/>
  <c r="B2074" i="3"/>
  <c r="C2074" i="3"/>
  <c r="D2074" i="3"/>
  <c r="E2074" i="3"/>
  <c r="F2074" i="3"/>
  <c r="G2074" i="3"/>
  <c r="H2074" i="3"/>
  <c r="A2075" i="3"/>
  <c r="B2075" i="3"/>
  <c r="C2075" i="3"/>
  <c r="D2075" i="3"/>
  <c r="E2075" i="3"/>
  <c r="F2075" i="3"/>
  <c r="G2075" i="3"/>
  <c r="H2075" i="3"/>
  <c r="A2076" i="3"/>
  <c r="B2076" i="3"/>
  <c r="C2076" i="3"/>
  <c r="D2076" i="3"/>
  <c r="E2076" i="3"/>
  <c r="F2076" i="3"/>
  <c r="G2076" i="3"/>
  <c r="H2076" i="3"/>
  <c r="A2077" i="3"/>
  <c r="B2077" i="3"/>
  <c r="C2077" i="3"/>
  <c r="D2077" i="3"/>
  <c r="E2077" i="3"/>
  <c r="F2077" i="3"/>
  <c r="G2077" i="3"/>
  <c r="H2077" i="3"/>
  <c r="A2078" i="3"/>
  <c r="B2078" i="3"/>
  <c r="C2078" i="3"/>
  <c r="D2078" i="3"/>
  <c r="E2078" i="3"/>
  <c r="F2078" i="3"/>
  <c r="G2078" i="3"/>
  <c r="H2078" i="3"/>
  <c r="A2079" i="3"/>
  <c r="B2079" i="3"/>
  <c r="C2079" i="3"/>
  <c r="D2079" i="3"/>
  <c r="E2079" i="3"/>
  <c r="F2079" i="3"/>
  <c r="G2079" i="3"/>
  <c r="H2079" i="3"/>
  <c r="A2080" i="3"/>
  <c r="B2080" i="3"/>
  <c r="C2080" i="3"/>
  <c r="D2080" i="3"/>
  <c r="E2080" i="3"/>
  <c r="F2080" i="3"/>
  <c r="G2080" i="3"/>
  <c r="H2080" i="3"/>
  <c r="A2081" i="3"/>
  <c r="B2081" i="3"/>
  <c r="C2081" i="3"/>
  <c r="D2081" i="3"/>
  <c r="E2081" i="3"/>
  <c r="F2081" i="3"/>
  <c r="G2081" i="3"/>
  <c r="H2081" i="3"/>
  <c r="A2082" i="3"/>
  <c r="B2082" i="3"/>
  <c r="C2082" i="3"/>
  <c r="D2082" i="3"/>
  <c r="E2082" i="3"/>
  <c r="F2082" i="3"/>
  <c r="G2082" i="3"/>
  <c r="H2082" i="3"/>
  <c r="A2083" i="3"/>
  <c r="B2083" i="3"/>
  <c r="C2083" i="3"/>
  <c r="D2083" i="3"/>
  <c r="E2083" i="3"/>
  <c r="F2083" i="3"/>
  <c r="G2083" i="3"/>
  <c r="H2083" i="3"/>
  <c r="A2084" i="3"/>
  <c r="B2084" i="3"/>
  <c r="C2084" i="3"/>
  <c r="D2084" i="3"/>
  <c r="E2084" i="3"/>
  <c r="F2084" i="3"/>
  <c r="G2084" i="3"/>
  <c r="H2084" i="3"/>
  <c r="A2085" i="3"/>
  <c r="B2085" i="3"/>
  <c r="C2085" i="3"/>
  <c r="D2085" i="3"/>
  <c r="E2085" i="3"/>
  <c r="F2085" i="3"/>
  <c r="G2085" i="3"/>
  <c r="H2085" i="3"/>
  <c r="A2086" i="3"/>
  <c r="B2086" i="3"/>
  <c r="C2086" i="3"/>
  <c r="D2086" i="3"/>
  <c r="E2086" i="3"/>
  <c r="F2086" i="3"/>
  <c r="G2086" i="3"/>
  <c r="H2086" i="3"/>
  <c r="A2087" i="3"/>
  <c r="B2087" i="3"/>
  <c r="C2087" i="3"/>
  <c r="D2087" i="3"/>
  <c r="E2087" i="3"/>
  <c r="F2087" i="3"/>
  <c r="G2087" i="3"/>
  <c r="H2087" i="3"/>
  <c r="A2088" i="3"/>
  <c r="B2088" i="3"/>
  <c r="C2088" i="3"/>
  <c r="D2088" i="3"/>
  <c r="E2088" i="3"/>
  <c r="F2088" i="3"/>
  <c r="G2088" i="3"/>
  <c r="H2088" i="3"/>
  <c r="A2089" i="3"/>
  <c r="B2089" i="3"/>
  <c r="C2089" i="3"/>
  <c r="D2089" i="3"/>
  <c r="E2089" i="3"/>
  <c r="F2089" i="3"/>
  <c r="G2089" i="3"/>
  <c r="H2089" i="3"/>
  <c r="A2090" i="3"/>
  <c r="B2090" i="3"/>
  <c r="C2090" i="3"/>
  <c r="D2090" i="3"/>
  <c r="E2090" i="3"/>
  <c r="F2090" i="3"/>
  <c r="G2090" i="3"/>
  <c r="H2090" i="3"/>
  <c r="A2091" i="3"/>
  <c r="B2091" i="3"/>
  <c r="C2091" i="3"/>
  <c r="D2091" i="3"/>
  <c r="E2091" i="3"/>
  <c r="F2091" i="3"/>
  <c r="G2091" i="3"/>
  <c r="H2091" i="3"/>
  <c r="A2092" i="3"/>
  <c r="B2092" i="3"/>
  <c r="C2092" i="3"/>
  <c r="D2092" i="3"/>
  <c r="E2092" i="3"/>
  <c r="F2092" i="3"/>
  <c r="G2092" i="3"/>
  <c r="H2092" i="3"/>
  <c r="A2093" i="3"/>
  <c r="B2093" i="3"/>
  <c r="C2093" i="3"/>
  <c r="D2093" i="3"/>
  <c r="E2093" i="3"/>
  <c r="F2093" i="3"/>
  <c r="G2093" i="3"/>
  <c r="H2093" i="3"/>
  <c r="A2094" i="3"/>
  <c r="B2094" i="3"/>
  <c r="C2094" i="3"/>
  <c r="D2094" i="3"/>
  <c r="E2094" i="3"/>
  <c r="F2094" i="3"/>
  <c r="G2094" i="3"/>
  <c r="H2094" i="3"/>
  <c r="A2095" i="3"/>
  <c r="B2095" i="3"/>
  <c r="C2095" i="3"/>
  <c r="D2095" i="3"/>
  <c r="E2095" i="3"/>
  <c r="F2095" i="3"/>
  <c r="G2095" i="3"/>
  <c r="H2095" i="3"/>
  <c r="A2096" i="3"/>
  <c r="B2096" i="3"/>
  <c r="C2096" i="3"/>
  <c r="D2096" i="3"/>
  <c r="E2096" i="3"/>
  <c r="F2096" i="3"/>
  <c r="G2096" i="3"/>
  <c r="H2096" i="3"/>
  <c r="A2097" i="3"/>
  <c r="B2097" i="3"/>
  <c r="C2097" i="3"/>
  <c r="D2097" i="3"/>
  <c r="E2097" i="3"/>
  <c r="F2097" i="3"/>
  <c r="G2097" i="3"/>
  <c r="H2097" i="3"/>
  <c r="A2098" i="3"/>
  <c r="B2098" i="3"/>
  <c r="C2098" i="3"/>
  <c r="D2098" i="3"/>
  <c r="E2098" i="3"/>
  <c r="F2098" i="3"/>
  <c r="G2098" i="3"/>
  <c r="H2098" i="3"/>
  <c r="A2099" i="3"/>
  <c r="B2099" i="3"/>
  <c r="C2099" i="3"/>
  <c r="D2099" i="3"/>
  <c r="E2099" i="3"/>
  <c r="F2099" i="3"/>
  <c r="G2099" i="3"/>
  <c r="H2099" i="3"/>
  <c r="A2100" i="3"/>
  <c r="B2100" i="3"/>
  <c r="C2100" i="3"/>
  <c r="D2100" i="3"/>
  <c r="E2100" i="3"/>
  <c r="F2100" i="3"/>
  <c r="G2100" i="3"/>
  <c r="H2100" i="3"/>
  <c r="A2101" i="3"/>
  <c r="B2101" i="3"/>
  <c r="C2101" i="3"/>
  <c r="D2101" i="3"/>
  <c r="E2101" i="3"/>
  <c r="F2101" i="3"/>
  <c r="G2101" i="3"/>
  <c r="H2101" i="3"/>
  <c r="A2102" i="3"/>
  <c r="B2102" i="3"/>
  <c r="C2102" i="3"/>
  <c r="D2102" i="3"/>
  <c r="E2102" i="3"/>
  <c r="F2102" i="3"/>
  <c r="G2102" i="3"/>
  <c r="H2102" i="3"/>
  <c r="A2103" i="3"/>
  <c r="B2103" i="3"/>
  <c r="C2103" i="3"/>
  <c r="D2103" i="3"/>
  <c r="E2103" i="3"/>
  <c r="F2103" i="3"/>
  <c r="G2103" i="3"/>
  <c r="H2103" i="3"/>
  <c r="A2104" i="3"/>
  <c r="B2104" i="3"/>
  <c r="C2104" i="3"/>
  <c r="D2104" i="3"/>
  <c r="E2104" i="3"/>
  <c r="F2104" i="3"/>
  <c r="G2104" i="3"/>
  <c r="H2104" i="3"/>
  <c r="A2105" i="3"/>
  <c r="B2105" i="3"/>
  <c r="C2105" i="3"/>
  <c r="D2105" i="3"/>
  <c r="E2105" i="3"/>
  <c r="F2105" i="3"/>
  <c r="G2105" i="3"/>
  <c r="H2105" i="3"/>
  <c r="A2106" i="3"/>
  <c r="B2106" i="3"/>
  <c r="C2106" i="3"/>
  <c r="D2106" i="3"/>
  <c r="E2106" i="3"/>
  <c r="F2106" i="3"/>
  <c r="G2106" i="3"/>
  <c r="H2106" i="3"/>
  <c r="A2107" i="3"/>
  <c r="B2107" i="3"/>
  <c r="C2107" i="3"/>
  <c r="D2107" i="3"/>
  <c r="E2107" i="3"/>
  <c r="F2107" i="3"/>
  <c r="G2107" i="3"/>
  <c r="H2107" i="3"/>
  <c r="A2108" i="3"/>
  <c r="B2108" i="3"/>
  <c r="C2108" i="3"/>
  <c r="D2108" i="3"/>
  <c r="E2108" i="3"/>
  <c r="F2108" i="3"/>
  <c r="G2108" i="3"/>
  <c r="H2108" i="3"/>
  <c r="A2109" i="3"/>
  <c r="B2109" i="3"/>
  <c r="C2109" i="3"/>
  <c r="D2109" i="3"/>
  <c r="E2109" i="3"/>
  <c r="F2109" i="3"/>
  <c r="G2109" i="3"/>
  <c r="H2109" i="3"/>
  <c r="A2110" i="3"/>
  <c r="B2110" i="3"/>
  <c r="C2110" i="3"/>
  <c r="D2110" i="3"/>
  <c r="E2110" i="3"/>
  <c r="F2110" i="3"/>
  <c r="G2110" i="3"/>
  <c r="H2110" i="3"/>
  <c r="A2111" i="3"/>
  <c r="B2111" i="3"/>
  <c r="C2111" i="3"/>
  <c r="D2111" i="3"/>
  <c r="E2111" i="3"/>
  <c r="F2111" i="3"/>
  <c r="G2111" i="3"/>
  <c r="H2111" i="3"/>
  <c r="A2112" i="3"/>
  <c r="B2112" i="3"/>
  <c r="C2112" i="3"/>
  <c r="D2112" i="3"/>
  <c r="E2112" i="3"/>
  <c r="F2112" i="3"/>
  <c r="G2112" i="3"/>
  <c r="H2112" i="3"/>
  <c r="A2113" i="3"/>
  <c r="B2113" i="3"/>
  <c r="C2113" i="3"/>
  <c r="D2113" i="3"/>
  <c r="E2113" i="3"/>
  <c r="F2113" i="3"/>
  <c r="G2113" i="3"/>
  <c r="H2113" i="3"/>
  <c r="A2114" i="3"/>
  <c r="B2114" i="3"/>
  <c r="C2114" i="3"/>
  <c r="D2114" i="3"/>
  <c r="E2114" i="3"/>
  <c r="F2114" i="3"/>
  <c r="G2114" i="3"/>
  <c r="H2114" i="3"/>
  <c r="A2115" i="3"/>
  <c r="B2115" i="3"/>
  <c r="C2115" i="3"/>
  <c r="D2115" i="3"/>
  <c r="E2115" i="3"/>
  <c r="F2115" i="3"/>
  <c r="G2115" i="3"/>
  <c r="H2115" i="3"/>
  <c r="A2116" i="3"/>
  <c r="B2116" i="3"/>
  <c r="C2116" i="3"/>
  <c r="D2116" i="3"/>
  <c r="E2116" i="3"/>
  <c r="F2116" i="3"/>
  <c r="G2116" i="3"/>
  <c r="H2116" i="3"/>
  <c r="A2117" i="3"/>
  <c r="B2117" i="3"/>
  <c r="C2117" i="3"/>
  <c r="D2117" i="3"/>
  <c r="E2117" i="3"/>
  <c r="F2117" i="3"/>
  <c r="G2117" i="3"/>
  <c r="H2117" i="3"/>
  <c r="A2118" i="3"/>
  <c r="B2118" i="3"/>
  <c r="C2118" i="3"/>
  <c r="D2118" i="3"/>
  <c r="E2118" i="3"/>
  <c r="F2118" i="3"/>
  <c r="G2118" i="3"/>
  <c r="H2118" i="3"/>
  <c r="A2119" i="3"/>
  <c r="B2119" i="3"/>
  <c r="C2119" i="3"/>
  <c r="D2119" i="3"/>
  <c r="E2119" i="3"/>
  <c r="F2119" i="3"/>
  <c r="G2119" i="3"/>
  <c r="H2119" i="3"/>
  <c r="A2120" i="3"/>
  <c r="B2120" i="3"/>
  <c r="C2120" i="3"/>
  <c r="D2120" i="3"/>
  <c r="E2120" i="3"/>
  <c r="F2120" i="3"/>
  <c r="G2120" i="3"/>
  <c r="H2120" i="3"/>
  <c r="A2121" i="3"/>
  <c r="B2121" i="3"/>
  <c r="C2121" i="3"/>
  <c r="D2121" i="3"/>
  <c r="E2121" i="3"/>
  <c r="F2121" i="3"/>
  <c r="G2121" i="3"/>
  <c r="H2121" i="3"/>
  <c r="A2122" i="3"/>
  <c r="B2122" i="3"/>
  <c r="C2122" i="3"/>
  <c r="D2122" i="3"/>
  <c r="E2122" i="3"/>
  <c r="F2122" i="3"/>
  <c r="G2122" i="3"/>
  <c r="H2122" i="3"/>
  <c r="A2123" i="3"/>
  <c r="B2123" i="3"/>
  <c r="C2123" i="3"/>
  <c r="D2123" i="3"/>
  <c r="E2123" i="3"/>
  <c r="F2123" i="3"/>
  <c r="G2123" i="3"/>
  <c r="H2123" i="3"/>
  <c r="A2124" i="3"/>
  <c r="B2124" i="3"/>
  <c r="C2124" i="3"/>
  <c r="D2124" i="3"/>
  <c r="E2124" i="3"/>
  <c r="F2124" i="3"/>
  <c r="G2124" i="3"/>
  <c r="H2124" i="3"/>
  <c r="A2125" i="3"/>
  <c r="B2125" i="3"/>
  <c r="C2125" i="3"/>
  <c r="D2125" i="3"/>
  <c r="E2125" i="3"/>
  <c r="F2125" i="3"/>
  <c r="G2125" i="3"/>
  <c r="H2125" i="3"/>
  <c r="A2126" i="3"/>
  <c r="B2126" i="3"/>
  <c r="C2126" i="3"/>
  <c r="D2126" i="3"/>
  <c r="E2126" i="3"/>
  <c r="F2126" i="3"/>
  <c r="G2126" i="3"/>
  <c r="H2126" i="3"/>
  <c r="A2127" i="3"/>
  <c r="B2127" i="3"/>
  <c r="C2127" i="3"/>
  <c r="D2127" i="3"/>
  <c r="E2127" i="3"/>
  <c r="F2127" i="3"/>
  <c r="G2127" i="3"/>
  <c r="H2127" i="3"/>
  <c r="A2128" i="3"/>
  <c r="B2128" i="3"/>
  <c r="C2128" i="3"/>
  <c r="D2128" i="3"/>
  <c r="E2128" i="3"/>
  <c r="F2128" i="3"/>
  <c r="G2128" i="3"/>
  <c r="H2128" i="3"/>
  <c r="A2129" i="3"/>
  <c r="B2129" i="3"/>
  <c r="C2129" i="3"/>
  <c r="D2129" i="3"/>
  <c r="E2129" i="3"/>
  <c r="F2129" i="3"/>
  <c r="G2129" i="3"/>
  <c r="H2129" i="3"/>
  <c r="A2130" i="3"/>
  <c r="B2130" i="3"/>
  <c r="C2130" i="3"/>
  <c r="D2130" i="3"/>
  <c r="E2130" i="3"/>
  <c r="F2130" i="3"/>
  <c r="G2130" i="3"/>
  <c r="H2130" i="3"/>
  <c r="A2131" i="3"/>
  <c r="B2131" i="3"/>
  <c r="C2131" i="3"/>
  <c r="D2131" i="3"/>
  <c r="E2131" i="3"/>
  <c r="F2131" i="3"/>
  <c r="G2131" i="3"/>
  <c r="H2131" i="3"/>
  <c r="A2132" i="3"/>
  <c r="B2132" i="3"/>
  <c r="C2132" i="3"/>
  <c r="D2132" i="3"/>
  <c r="E2132" i="3"/>
  <c r="F2132" i="3"/>
  <c r="G2132" i="3"/>
  <c r="H2132" i="3"/>
  <c r="A2133" i="3"/>
  <c r="B2133" i="3"/>
  <c r="C2133" i="3"/>
  <c r="D2133" i="3"/>
  <c r="E2133" i="3"/>
  <c r="F2133" i="3"/>
  <c r="G2133" i="3"/>
  <c r="H2133" i="3"/>
  <c r="A2134" i="3"/>
  <c r="B2134" i="3"/>
  <c r="C2134" i="3"/>
  <c r="D2134" i="3"/>
  <c r="E2134" i="3"/>
  <c r="F2134" i="3"/>
  <c r="G2134" i="3"/>
  <c r="H2134" i="3"/>
  <c r="A2135" i="3"/>
  <c r="B2135" i="3"/>
  <c r="C2135" i="3"/>
  <c r="D2135" i="3"/>
  <c r="E2135" i="3"/>
  <c r="F2135" i="3"/>
  <c r="G2135" i="3"/>
  <c r="H2135" i="3"/>
  <c r="A2136" i="3"/>
  <c r="B2136" i="3"/>
  <c r="C2136" i="3"/>
  <c r="D2136" i="3"/>
  <c r="E2136" i="3"/>
  <c r="F2136" i="3"/>
  <c r="G2136" i="3"/>
  <c r="H2136" i="3"/>
  <c r="A2137" i="3"/>
  <c r="B2137" i="3"/>
  <c r="C2137" i="3"/>
  <c r="D2137" i="3"/>
  <c r="E2137" i="3"/>
  <c r="F2137" i="3"/>
  <c r="G2137" i="3"/>
  <c r="H2137" i="3"/>
  <c r="A2138" i="3"/>
  <c r="B2138" i="3"/>
  <c r="C2138" i="3"/>
  <c r="D2138" i="3"/>
  <c r="E2138" i="3"/>
  <c r="F2138" i="3"/>
  <c r="G2138" i="3"/>
  <c r="H2138" i="3"/>
  <c r="A2139" i="3"/>
  <c r="B2139" i="3"/>
  <c r="C2139" i="3"/>
  <c r="D2139" i="3"/>
  <c r="E2139" i="3"/>
  <c r="F2139" i="3"/>
  <c r="G2139" i="3"/>
  <c r="H2139" i="3"/>
  <c r="A2140" i="3"/>
  <c r="B2140" i="3"/>
  <c r="C2140" i="3"/>
  <c r="D2140" i="3"/>
  <c r="E2140" i="3"/>
  <c r="F2140" i="3"/>
  <c r="G2140" i="3"/>
  <c r="H2140" i="3"/>
  <c r="A2141" i="3"/>
  <c r="B2141" i="3"/>
  <c r="C2141" i="3"/>
  <c r="D2141" i="3"/>
  <c r="E2141" i="3"/>
  <c r="F2141" i="3"/>
  <c r="G2141" i="3"/>
  <c r="H2141" i="3"/>
  <c r="A2142" i="3"/>
  <c r="B2142" i="3"/>
  <c r="C2142" i="3"/>
  <c r="D2142" i="3"/>
  <c r="E2142" i="3"/>
  <c r="F2142" i="3"/>
  <c r="G2142" i="3"/>
  <c r="H2142" i="3"/>
  <c r="A2143" i="3"/>
  <c r="B2143" i="3"/>
  <c r="C2143" i="3"/>
  <c r="D2143" i="3"/>
  <c r="E2143" i="3"/>
  <c r="F2143" i="3"/>
  <c r="G2143" i="3"/>
  <c r="H2143" i="3"/>
  <c r="A2144" i="3"/>
  <c r="B2144" i="3"/>
  <c r="C2144" i="3"/>
  <c r="D2144" i="3"/>
  <c r="E2144" i="3"/>
  <c r="F2144" i="3"/>
  <c r="G2144" i="3"/>
  <c r="H2144" i="3"/>
  <c r="A2145" i="3"/>
  <c r="B2145" i="3"/>
  <c r="C2145" i="3"/>
  <c r="D2145" i="3"/>
  <c r="E2145" i="3"/>
  <c r="F2145" i="3"/>
  <c r="G2145" i="3"/>
  <c r="H2145" i="3"/>
  <c r="A2146" i="3"/>
  <c r="B2146" i="3"/>
  <c r="C2146" i="3"/>
  <c r="D2146" i="3"/>
  <c r="E2146" i="3"/>
  <c r="F2146" i="3"/>
  <c r="G2146" i="3"/>
  <c r="H2146" i="3"/>
  <c r="A2147" i="3"/>
  <c r="B2147" i="3"/>
  <c r="C2147" i="3"/>
  <c r="D2147" i="3"/>
  <c r="E2147" i="3"/>
  <c r="F2147" i="3"/>
  <c r="G2147" i="3"/>
  <c r="H2147" i="3"/>
  <c r="A2148" i="3"/>
  <c r="B2148" i="3"/>
  <c r="C2148" i="3"/>
  <c r="D2148" i="3"/>
  <c r="E2148" i="3"/>
  <c r="F2148" i="3"/>
  <c r="G2148" i="3"/>
  <c r="H2148" i="3"/>
  <c r="A2149" i="3"/>
  <c r="B2149" i="3"/>
  <c r="C2149" i="3"/>
  <c r="D2149" i="3"/>
  <c r="E2149" i="3"/>
  <c r="F2149" i="3"/>
  <c r="G2149" i="3"/>
  <c r="H2149" i="3"/>
  <c r="A2150" i="3"/>
  <c r="B2150" i="3"/>
  <c r="C2150" i="3"/>
  <c r="D2150" i="3"/>
  <c r="E2150" i="3"/>
  <c r="F2150" i="3"/>
  <c r="G2150" i="3"/>
  <c r="H2150" i="3"/>
  <c r="A2151" i="3"/>
  <c r="B2151" i="3"/>
  <c r="C2151" i="3"/>
  <c r="D2151" i="3"/>
  <c r="E2151" i="3"/>
  <c r="F2151" i="3"/>
  <c r="G2151" i="3"/>
  <c r="H2151" i="3"/>
  <c r="A2152" i="3"/>
  <c r="B2152" i="3"/>
  <c r="C2152" i="3"/>
  <c r="D2152" i="3"/>
  <c r="E2152" i="3"/>
  <c r="F2152" i="3"/>
  <c r="G2152" i="3"/>
  <c r="H2152" i="3"/>
  <c r="A2153" i="3"/>
  <c r="B2153" i="3"/>
  <c r="C2153" i="3"/>
  <c r="D2153" i="3"/>
  <c r="E2153" i="3"/>
  <c r="F2153" i="3"/>
  <c r="G2153" i="3"/>
  <c r="H2153" i="3"/>
  <c r="A2154" i="3"/>
  <c r="B2154" i="3"/>
  <c r="C2154" i="3"/>
  <c r="D2154" i="3"/>
  <c r="E2154" i="3"/>
  <c r="F2154" i="3"/>
  <c r="G2154" i="3"/>
  <c r="H2154" i="3"/>
  <c r="A2155" i="3"/>
  <c r="B2155" i="3"/>
  <c r="C2155" i="3"/>
  <c r="D2155" i="3"/>
  <c r="E2155" i="3"/>
  <c r="F2155" i="3"/>
  <c r="G2155" i="3"/>
  <c r="H2155" i="3"/>
  <c r="A2156" i="3"/>
  <c r="B2156" i="3"/>
  <c r="C2156" i="3"/>
  <c r="D2156" i="3"/>
  <c r="E2156" i="3"/>
  <c r="F2156" i="3"/>
  <c r="G2156" i="3"/>
  <c r="H2156" i="3"/>
  <c r="A2157" i="3"/>
  <c r="B2157" i="3"/>
  <c r="C2157" i="3"/>
  <c r="D2157" i="3"/>
  <c r="E2157" i="3"/>
  <c r="F2157" i="3"/>
  <c r="G2157" i="3"/>
  <c r="H2157" i="3"/>
  <c r="A2158" i="3"/>
  <c r="B2158" i="3"/>
  <c r="C2158" i="3"/>
  <c r="D2158" i="3"/>
  <c r="E2158" i="3"/>
  <c r="F2158" i="3"/>
  <c r="G2158" i="3"/>
  <c r="H2158" i="3"/>
  <c r="A2159" i="3"/>
  <c r="B2159" i="3"/>
  <c r="C2159" i="3"/>
  <c r="D2159" i="3"/>
  <c r="E2159" i="3"/>
  <c r="F2159" i="3"/>
  <c r="G2159" i="3"/>
  <c r="H2159" i="3"/>
  <c r="A2160" i="3"/>
  <c r="B2160" i="3"/>
  <c r="C2160" i="3"/>
  <c r="D2160" i="3"/>
  <c r="E2160" i="3"/>
  <c r="F2160" i="3"/>
  <c r="G2160" i="3"/>
  <c r="H2160" i="3"/>
  <c r="A2161" i="3"/>
  <c r="B2161" i="3"/>
  <c r="C2161" i="3"/>
  <c r="D2161" i="3"/>
  <c r="E2161" i="3"/>
  <c r="F2161" i="3"/>
  <c r="G2161" i="3"/>
  <c r="H2161" i="3"/>
  <c r="A2162" i="3"/>
  <c r="B2162" i="3"/>
  <c r="C2162" i="3"/>
  <c r="D2162" i="3"/>
  <c r="E2162" i="3"/>
  <c r="F2162" i="3"/>
  <c r="G2162" i="3"/>
  <c r="H2162" i="3"/>
  <c r="A2163" i="3"/>
  <c r="B2163" i="3"/>
  <c r="C2163" i="3"/>
  <c r="D2163" i="3"/>
  <c r="E2163" i="3"/>
  <c r="F2163" i="3"/>
  <c r="G2163" i="3"/>
  <c r="H2163" i="3"/>
  <c r="A2164" i="3"/>
  <c r="B2164" i="3"/>
  <c r="C2164" i="3"/>
  <c r="D2164" i="3"/>
  <c r="E2164" i="3"/>
  <c r="F2164" i="3"/>
  <c r="G2164" i="3"/>
  <c r="H2164" i="3"/>
  <c r="A2165" i="3"/>
  <c r="B2165" i="3"/>
  <c r="C2165" i="3"/>
  <c r="D2165" i="3"/>
  <c r="E2165" i="3"/>
  <c r="F2165" i="3"/>
  <c r="G2165" i="3"/>
  <c r="H2165" i="3"/>
  <c r="A2166" i="3"/>
  <c r="B2166" i="3"/>
  <c r="C2166" i="3"/>
  <c r="D2166" i="3"/>
  <c r="E2166" i="3"/>
  <c r="F2166" i="3"/>
  <c r="G2166" i="3"/>
  <c r="H2166" i="3"/>
  <c r="A2167" i="3"/>
  <c r="B2167" i="3"/>
  <c r="C2167" i="3"/>
  <c r="D2167" i="3"/>
  <c r="E2167" i="3"/>
  <c r="F2167" i="3"/>
  <c r="G2167" i="3"/>
  <c r="H2167" i="3"/>
  <c r="A2168" i="3"/>
  <c r="B2168" i="3"/>
  <c r="C2168" i="3"/>
  <c r="D2168" i="3"/>
  <c r="E2168" i="3"/>
  <c r="F2168" i="3"/>
  <c r="G2168" i="3"/>
  <c r="H2168" i="3"/>
  <c r="A2169" i="3"/>
  <c r="B2169" i="3"/>
  <c r="C2169" i="3"/>
  <c r="D2169" i="3"/>
  <c r="E2169" i="3"/>
  <c r="F2169" i="3"/>
  <c r="G2169" i="3"/>
  <c r="H2169" i="3"/>
  <c r="A2170" i="3"/>
  <c r="B2170" i="3"/>
  <c r="C2170" i="3"/>
  <c r="D2170" i="3"/>
  <c r="E2170" i="3"/>
  <c r="F2170" i="3"/>
  <c r="G2170" i="3"/>
  <c r="H2170" i="3"/>
  <c r="A2171" i="3"/>
  <c r="B2171" i="3"/>
  <c r="C2171" i="3"/>
  <c r="D2171" i="3"/>
  <c r="E2171" i="3"/>
  <c r="F2171" i="3"/>
  <c r="G2171" i="3"/>
  <c r="H2171" i="3"/>
  <c r="A2172" i="3"/>
  <c r="B2172" i="3"/>
  <c r="C2172" i="3"/>
  <c r="D2172" i="3"/>
  <c r="E2172" i="3"/>
  <c r="F2172" i="3"/>
  <c r="G2172" i="3"/>
  <c r="H2172" i="3"/>
  <c r="A2173" i="3"/>
  <c r="B2173" i="3"/>
  <c r="C2173" i="3"/>
  <c r="D2173" i="3"/>
  <c r="E2173" i="3"/>
  <c r="F2173" i="3"/>
  <c r="G2173" i="3"/>
  <c r="H2173" i="3"/>
  <c r="A2174" i="3"/>
  <c r="B2174" i="3"/>
  <c r="C2174" i="3"/>
  <c r="D2174" i="3"/>
  <c r="E2174" i="3"/>
  <c r="F2174" i="3"/>
  <c r="G2174" i="3"/>
  <c r="H2174" i="3"/>
  <c r="A2175" i="3"/>
  <c r="B2175" i="3"/>
  <c r="C2175" i="3"/>
  <c r="D2175" i="3"/>
  <c r="E2175" i="3"/>
  <c r="F2175" i="3"/>
  <c r="G2175" i="3"/>
  <c r="H2175" i="3"/>
  <c r="A2176" i="3"/>
  <c r="B2176" i="3"/>
  <c r="C2176" i="3"/>
  <c r="D2176" i="3"/>
  <c r="E2176" i="3"/>
  <c r="F2176" i="3"/>
  <c r="G2176" i="3"/>
  <c r="H2176" i="3"/>
  <c r="A2177" i="3"/>
  <c r="B2177" i="3"/>
  <c r="C2177" i="3"/>
  <c r="D2177" i="3"/>
  <c r="E2177" i="3"/>
  <c r="F2177" i="3"/>
  <c r="G2177" i="3"/>
  <c r="H2177" i="3"/>
  <c r="A2178" i="3"/>
  <c r="B2178" i="3"/>
  <c r="C2178" i="3"/>
  <c r="D2178" i="3"/>
  <c r="E2178" i="3"/>
  <c r="F2178" i="3"/>
  <c r="G2178" i="3"/>
  <c r="H2178" i="3"/>
  <c r="A2179" i="3"/>
  <c r="B2179" i="3"/>
  <c r="C2179" i="3"/>
  <c r="D2179" i="3"/>
  <c r="E2179" i="3"/>
  <c r="F2179" i="3"/>
  <c r="G2179" i="3"/>
  <c r="H2179" i="3"/>
  <c r="A2180" i="3"/>
  <c r="B2180" i="3"/>
  <c r="C2180" i="3"/>
  <c r="D2180" i="3"/>
  <c r="E2180" i="3"/>
  <c r="F2180" i="3"/>
  <c r="G2180" i="3"/>
  <c r="H2180" i="3"/>
  <c r="A2181" i="3"/>
  <c r="B2181" i="3"/>
  <c r="C2181" i="3"/>
  <c r="D2181" i="3"/>
  <c r="E2181" i="3"/>
  <c r="F2181" i="3"/>
  <c r="G2181" i="3"/>
  <c r="H2181" i="3"/>
  <c r="A2182" i="3"/>
  <c r="B2182" i="3"/>
  <c r="C2182" i="3"/>
  <c r="D2182" i="3"/>
  <c r="E2182" i="3"/>
  <c r="F2182" i="3"/>
  <c r="G2182" i="3"/>
  <c r="H2182" i="3"/>
  <c r="A2183" i="3"/>
  <c r="B2183" i="3"/>
  <c r="C2183" i="3"/>
  <c r="D2183" i="3"/>
  <c r="E2183" i="3"/>
  <c r="F2183" i="3"/>
  <c r="G2183" i="3"/>
  <c r="H2183" i="3"/>
  <c r="A2184" i="3"/>
  <c r="B2184" i="3"/>
  <c r="C2184" i="3"/>
  <c r="D2184" i="3"/>
  <c r="E2184" i="3"/>
  <c r="F2184" i="3"/>
  <c r="G2184" i="3"/>
  <c r="H2184" i="3"/>
  <c r="A2185" i="3"/>
  <c r="B2185" i="3"/>
  <c r="C2185" i="3"/>
  <c r="D2185" i="3"/>
  <c r="E2185" i="3"/>
  <c r="F2185" i="3"/>
  <c r="G2185" i="3"/>
  <c r="H2185" i="3"/>
  <c r="A2186" i="3"/>
  <c r="B2186" i="3"/>
  <c r="C2186" i="3"/>
  <c r="D2186" i="3"/>
  <c r="E2186" i="3"/>
  <c r="F2186" i="3"/>
  <c r="G2186" i="3"/>
  <c r="H2186" i="3"/>
  <c r="A2187" i="3"/>
  <c r="B2187" i="3"/>
  <c r="C2187" i="3"/>
  <c r="D2187" i="3"/>
  <c r="E2187" i="3"/>
  <c r="F2187" i="3"/>
  <c r="G2187" i="3"/>
  <c r="H2187" i="3"/>
  <c r="A2188" i="3"/>
  <c r="B2188" i="3"/>
  <c r="C2188" i="3"/>
  <c r="D2188" i="3"/>
  <c r="E2188" i="3"/>
  <c r="F2188" i="3"/>
  <c r="G2188" i="3"/>
  <c r="H2188" i="3"/>
  <c r="A2189" i="3"/>
  <c r="B2189" i="3"/>
  <c r="C2189" i="3"/>
  <c r="D2189" i="3"/>
  <c r="E2189" i="3"/>
  <c r="F2189" i="3"/>
  <c r="G2189" i="3"/>
  <c r="H2189" i="3"/>
  <c r="A2190" i="3"/>
  <c r="B2190" i="3"/>
  <c r="C2190" i="3"/>
  <c r="D2190" i="3"/>
  <c r="E2190" i="3"/>
  <c r="F2190" i="3"/>
  <c r="G2190" i="3"/>
  <c r="H2190" i="3"/>
  <c r="A2191" i="3"/>
  <c r="B2191" i="3"/>
  <c r="C2191" i="3"/>
  <c r="D2191" i="3"/>
  <c r="E2191" i="3"/>
  <c r="F2191" i="3"/>
  <c r="G2191" i="3"/>
  <c r="H2191" i="3"/>
  <c r="A2192" i="3"/>
  <c r="B2192" i="3"/>
  <c r="C2192" i="3"/>
  <c r="D2192" i="3"/>
  <c r="E2192" i="3"/>
  <c r="F2192" i="3"/>
  <c r="G2192" i="3"/>
  <c r="H2192" i="3"/>
  <c r="A2193" i="3"/>
  <c r="B2193" i="3"/>
  <c r="C2193" i="3"/>
  <c r="D2193" i="3"/>
  <c r="E2193" i="3"/>
  <c r="F2193" i="3"/>
  <c r="G2193" i="3"/>
  <c r="H2193" i="3"/>
  <c r="A2194" i="3"/>
  <c r="B2194" i="3"/>
  <c r="C2194" i="3"/>
  <c r="D2194" i="3"/>
  <c r="E2194" i="3"/>
  <c r="F2194" i="3"/>
  <c r="G2194" i="3"/>
  <c r="H2194" i="3"/>
  <c r="A2195" i="3"/>
  <c r="B2195" i="3"/>
  <c r="C2195" i="3"/>
  <c r="D2195" i="3"/>
  <c r="E2195" i="3"/>
  <c r="F2195" i="3"/>
  <c r="G2195" i="3"/>
  <c r="H2195" i="3"/>
  <c r="A2196" i="3"/>
  <c r="B2196" i="3"/>
  <c r="C2196" i="3"/>
  <c r="D2196" i="3"/>
  <c r="E2196" i="3"/>
  <c r="F2196" i="3"/>
  <c r="G2196" i="3"/>
  <c r="H2196" i="3"/>
  <c r="A2197" i="3"/>
  <c r="B2197" i="3"/>
  <c r="C2197" i="3"/>
  <c r="D2197" i="3"/>
  <c r="E2197" i="3"/>
  <c r="F2197" i="3"/>
  <c r="G2197" i="3"/>
  <c r="H2197" i="3"/>
  <c r="A2198" i="3"/>
  <c r="B2198" i="3"/>
  <c r="C2198" i="3"/>
  <c r="D2198" i="3"/>
  <c r="E2198" i="3"/>
  <c r="F2198" i="3"/>
  <c r="G2198" i="3"/>
  <c r="H2198" i="3"/>
  <c r="A2199" i="3"/>
  <c r="B2199" i="3"/>
  <c r="C2199" i="3"/>
  <c r="D2199" i="3"/>
  <c r="E2199" i="3"/>
  <c r="F2199" i="3"/>
  <c r="G2199" i="3"/>
  <c r="H2199" i="3"/>
  <c r="A2200" i="3"/>
  <c r="B2200" i="3"/>
  <c r="C2200" i="3"/>
  <c r="D2200" i="3"/>
  <c r="E2200" i="3"/>
  <c r="F2200" i="3"/>
  <c r="G2200" i="3"/>
  <c r="H2200" i="3"/>
  <c r="A2201" i="3"/>
  <c r="B2201" i="3"/>
  <c r="C2201" i="3"/>
  <c r="D2201" i="3"/>
  <c r="E2201" i="3"/>
  <c r="F2201" i="3"/>
  <c r="G2201" i="3"/>
  <c r="H2201" i="3"/>
  <c r="A2202" i="3"/>
  <c r="B2202" i="3"/>
  <c r="C2202" i="3"/>
  <c r="D2202" i="3"/>
  <c r="E2202" i="3"/>
  <c r="F2202" i="3"/>
  <c r="G2202" i="3"/>
  <c r="H2202" i="3"/>
  <c r="A2203" i="3"/>
  <c r="B2203" i="3"/>
  <c r="C2203" i="3"/>
  <c r="D2203" i="3"/>
  <c r="E2203" i="3"/>
  <c r="F2203" i="3"/>
  <c r="G2203" i="3"/>
  <c r="H2203" i="3"/>
  <c r="A2204" i="3"/>
  <c r="B2204" i="3"/>
  <c r="C2204" i="3"/>
  <c r="D2204" i="3"/>
  <c r="E2204" i="3"/>
  <c r="F2204" i="3"/>
  <c r="G2204" i="3"/>
  <c r="H2204" i="3"/>
  <c r="A2205" i="3"/>
  <c r="B2205" i="3"/>
  <c r="C2205" i="3"/>
  <c r="D2205" i="3"/>
  <c r="E2205" i="3"/>
  <c r="F2205" i="3"/>
  <c r="G2205" i="3"/>
  <c r="H2205" i="3"/>
  <c r="A2206" i="3"/>
  <c r="B2206" i="3"/>
  <c r="C2206" i="3"/>
  <c r="D2206" i="3"/>
  <c r="E2206" i="3"/>
  <c r="F2206" i="3"/>
  <c r="G2206" i="3"/>
  <c r="H2206" i="3"/>
  <c r="A2207" i="3"/>
  <c r="B2207" i="3"/>
  <c r="C2207" i="3"/>
  <c r="D2207" i="3"/>
  <c r="E2207" i="3"/>
  <c r="F2207" i="3"/>
  <c r="G2207" i="3"/>
  <c r="H2207" i="3"/>
  <c r="A2208" i="3"/>
  <c r="B2208" i="3"/>
  <c r="C2208" i="3"/>
  <c r="D2208" i="3"/>
  <c r="E2208" i="3"/>
  <c r="F2208" i="3"/>
  <c r="G2208" i="3"/>
  <c r="H2208" i="3"/>
  <c r="A2209" i="3"/>
  <c r="B2209" i="3"/>
  <c r="C2209" i="3"/>
  <c r="D2209" i="3"/>
  <c r="E2209" i="3"/>
  <c r="F2209" i="3"/>
  <c r="G2209" i="3"/>
  <c r="H2209" i="3"/>
  <c r="A2210" i="3"/>
  <c r="B2210" i="3"/>
  <c r="C2210" i="3"/>
  <c r="D2210" i="3"/>
  <c r="E2210" i="3"/>
  <c r="F2210" i="3"/>
  <c r="G2210" i="3"/>
  <c r="H2210" i="3"/>
  <c r="A2211" i="3"/>
  <c r="B2211" i="3"/>
  <c r="C2211" i="3"/>
  <c r="D2211" i="3"/>
  <c r="E2211" i="3"/>
  <c r="F2211" i="3"/>
  <c r="G2211" i="3"/>
  <c r="H2211" i="3"/>
  <c r="A2212" i="3"/>
  <c r="B2212" i="3"/>
  <c r="C2212" i="3"/>
  <c r="D2212" i="3"/>
  <c r="E2212" i="3"/>
  <c r="F2212" i="3"/>
  <c r="G2212" i="3"/>
  <c r="H2212" i="3"/>
  <c r="A2213" i="3"/>
  <c r="B2213" i="3"/>
  <c r="C2213" i="3"/>
  <c r="D2213" i="3"/>
  <c r="E2213" i="3"/>
  <c r="F2213" i="3"/>
  <c r="G2213" i="3"/>
  <c r="H2213" i="3"/>
  <c r="A2214" i="3"/>
  <c r="B2214" i="3"/>
  <c r="C2214" i="3"/>
  <c r="D2214" i="3"/>
  <c r="E2214" i="3"/>
  <c r="F2214" i="3"/>
  <c r="G2214" i="3"/>
  <c r="H2214" i="3"/>
  <c r="A2215" i="3"/>
  <c r="B2215" i="3"/>
  <c r="C2215" i="3"/>
  <c r="D2215" i="3"/>
  <c r="E2215" i="3"/>
  <c r="F2215" i="3"/>
  <c r="G2215" i="3"/>
  <c r="H2215" i="3"/>
  <c r="A2216" i="3"/>
  <c r="B2216" i="3"/>
  <c r="C2216" i="3"/>
  <c r="D2216" i="3"/>
  <c r="E2216" i="3"/>
  <c r="F2216" i="3"/>
  <c r="G2216" i="3"/>
  <c r="H2216" i="3"/>
  <c r="A2217" i="3"/>
  <c r="B2217" i="3"/>
  <c r="C2217" i="3"/>
  <c r="D2217" i="3"/>
  <c r="E2217" i="3"/>
  <c r="F2217" i="3"/>
  <c r="G2217" i="3"/>
  <c r="H2217" i="3"/>
  <c r="A2218" i="3"/>
  <c r="B2218" i="3"/>
  <c r="C2218" i="3"/>
  <c r="D2218" i="3"/>
  <c r="E2218" i="3"/>
  <c r="F2218" i="3"/>
  <c r="G2218" i="3"/>
  <c r="H2218" i="3"/>
  <c r="A2219" i="3"/>
  <c r="B2219" i="3"/>
  <c r="C2219" i="3"/>
  <c r="D2219" i="3"/>
  <c r="E2219" i="3"/>
  <c r="F2219" i="3"/>
  <c r="G2219" i="3"/>
  <c r="H2219" i="3"/>
  <c r="A2220" i="3"/>
  <c r="B2220" i="3"/>
  <c r="C2220" i="3"/>
  <c r="D2220" i="3"/>
  <c r="E2220" i="3"/>
  <c r="F2220" i="3"/>
  <c r="G2220" i="3"/>
  <c r="H2220" i="3"/>
  <c r="A2221" i="3"/>
  <c r="B2221" i="3"/>
  <c r="C2221" i="3"/>
  <c r="D2221" i="3"/>
  <c r="E2221" i="3"/>
  <c r="F2221" i="3"/>
  <c r="G2221" i="3"/>
  <c r="H2221" i="3"/>
  <c r="A2222" i="3"/>
  <c r="B2222" i="3"/>
  <c r="C2222" i="3"/>
  <c r="D2222" i="3"/>
  <c r="E2222" i="3"/>
  <c r="F2222" i="3"/>
  <c r="G2222" i="3"/>
  <c r="H2222" i="3"/>
  <c r="A2223" i="3"/>
  <c r="B2223" i="3"/>
  <c r="C2223" i="3"/>
  <c r="D2223" i="3"/>
  <c r="E2223" i="3"/>
  <c r="F2223" i="3"/>
  <c r="G2223" i="3"/>
  <c r="H2223" i="3"/>
  <c r="A2224" i="3"/>
  <c r="B2224" i="3"/>
  <c r="C2224" i="3"/>
  <c r="D2224" i="3"/>
  <c r="E2224" i="3"/>
  <c r="F2224" i="3"/>
  <c r="G2224" i="3"/>
  <c r="H2224" i="3"/>
  <c r="A2225" i="3"/>
  <c r="B2225" i="3"/>
  <c r="C2225" i="3"/>
  <c r="D2225" i="3"/>
  <c r="E2225" i="3"/>
  <c r="F2225" i="3"/>
  <c r="G2225" i="3"/>
  <c r="H2225" i="3"/>
  <c r="A2226" i="3"/>
  <c r="B2226" i="3"/>
  <c r="C2226" i="3"/>
  <c r="D2226" i="3"/>
  <c r="E2226" i="3"/>
  <c r="F2226" i="3"/>
  <c r="G2226" i="3"/>
  <c r="H2226" i="3"/>
  <c r="A2227" i="3"/>
  <c r="B2227" i="3"/>
  <c r="C2227" i="3"/>
  <c r="D2227" i="3"/>
  <c r="E2227" i="3"/>
  <c r="F2227" i="3"/>
  <c r="G2227" i="3"/>
  <c r="H2227" i="3"/>
  <c r="A2228" i="3"/>
  <c r="B2228" i="3"/>
  <c r="C2228" i="3"/>
  <c r="D2228" i="3"/>
  <c r="E2228" i="3"/>
  <c r="F2228" i="3"/>
  <c r="G2228" i="3"/>
  <c r="H2228" i="3"/>
  <c r="A2229" i="3"/>
  <c r="B2229" i="3"/>
  <c r="C2229" i="3"/>
  <c r="D2229" i="3"/>
  <c r="E2229" i="3"/>
  <c r="F2229" i="3"/>
  <c r="G2229" i="3"/>
  <c r="H2229" i="3"/>
  <c r="A2230" i="3"/>
  <c r="B2230" i="3"/>
  <c r="C2230" i="3"/>
  <c r="D2230" i="3"/>
  <c r="E2230" i="3"/>
  <c r="F2230" i="3"/>
  <c r="G2230" i="3"/>
  <c r="H2230" i="3"/>
  <c r="A2231" i="3"/>
  <c r="B2231" i="3"/>
  <c r="C2231" i="3"/>
  <c r="D2231" i="3"/>
  <c r="E2231" i="3"/>
  <c r="F2231" i="3"/>
  <c r="G2231" i="3"/>
  <c r="H2231" i="3"/>
  <c r="A2232" i="3"/>
  <c r="B2232" i="3"/>
  <c r="C2232" i="3"/>
  <c r="D2232" i="3"/>
  <c r="E2232" i="3"/>
  <c r="F2232" i="3"/>
  <c r="G2232" i="3"/>
  <c r="H2232" i="3"/>
  <c r="A2233" i="3"/>
  <c r="B2233" i="3"/>
  <c r="C2233" i="3"/>
  <c r="D2233" i="3"/>
  <c r="E2233" i="3"/>
  <c r="F2233" i="3"/>
  <c r="G2233" i="3"/>
  <c r="H2233" i="3"/>
  <c r="A2234" i="3"/>
  <c r="B2234" i="3"/>
  <c r="C2234" i="3"/>
  <c r="D2234" i="3"/>
  <c r="E2234" i="3"/>
  <c r="F2234" i="3"/>
  <c r="G2234" i="3"/>
  <c r="H2234" i="3"/>
  <c r="A2235" i="3"/>
  <c r="B2235" i="3"/>
  <c r="C2235" i="3"/>
  <c r="D2235" i="3"/>
  <c r="E2235" i="3"/>
  <c r="F2235" i="3"/>
  <c r="G2235" i="3"/>
  <c r="H2235" i="3"/>
  <c r="A2236" i="3"/>
  <c r="B2236" i="3"/>
  <c r="C2236" i="3"/>
  <c r="D2236" i="3"/>
  <c r="E2236" i="3"/>
  <c r="F2236" i="3"/>
  <c r="G2236" i="3"/>
  <c r="H2236" i="3"/>
  <c r="A2237" i="3"/>
  <c r="B2237" i="3"/>
  <c r="C2237" i="3"/>
  <c r="D2237" i="3"/>
  <c r="E2237" i="3"/>
  <c r="F2237" i="3"/>
  <c r="G2237" i="3"/>
  <c r="H2237" i="3"/>
  <c r="A2238" i="3"/>
  <c r="B2238" i="3"/>
  <c r="C2238" i="3"/>
  <c r="D2238" i="3"/>
  <c r="E2238" i="3"/>
  <c r="F2238" i="3"/>
  <c r="G2238" i="3"/>
  <c r="H2238" i="3"/>
  <c r="A2239" i="3"/>
  <c r="B2239" i="3"/>
  <c r="C2239" i="3"/>
  <c r="D2239" i="3"/>
  <c r="E2239" i="3"/>
  <c r="F2239" i="3"/>
  <c r="G2239" i="3"/>
  <c r="H2239" i="3"/>
  <c r="A2240" i="3"/>
  <c r="B2240" i="3"/>
  <c r="C2240" i="3"/>
  <c r="D2240" i="3"/>
  <c r="E2240" i="3"/>
  <c r="F2240" i="3"/>
  <c r="G2240" i="3"/>
  <c r="H2240" i="3"/>
  <c r="A2241" i="3"/>
  <c r="B2241" i="3"/>
  <c r="C2241" i="3"/>
  <c r="D2241" i="3"/>
  <c r="E2241" i="3"/>
  <c r="F2241" i="3"/>
  <c r="G2241" i="3"/>
  <c r="H2241" i="3"/>
  <c r="A2242" i="3"/>
  <c r="B2242" i="3"/>
  <c r="C2242" i="3"/>
  <c r="D2242" i="3"/>
  <c r="E2242" i="3"/>
  <c r="F2242" i="3"/>
  <c r="G2242" i="3"/>
  <c r="H2242" i="3"/>
  <c r="A2243" i="3"/>
  <c r="B2243" i="3"/>
  <c r="C2243" i="3"/>
  <c r="D2243" i="3"/>
  <c r="E2243" i="3"/>
  <c r="F2243" i="3"/>
  <c r="G2243" i="3"/>
  <c r="H2243" i="3"/>
  <c r="A2244" i="3"/>
  <c r="B2244" i="3"/>
  <c r="C2244" i="3"/>
  <c r="D2244" i="3"/>
  <c r="E2244" i="3"/>
  <c r="F2244" i="3"/>
  <c r="G2244" i="3"/>
  <c r="H2244" i="3"/>
  <c r="A2245" i="3"/>
  <c r="B2245" i="3"/>
  <c r="C2245" i="3"/>
  <c r="D2245" i="3"/>
  <c r="E2245" i="3"/>
  <c r="F2245" i="3"/>
  <c r="G2245" i="3"/>
  <c r="H2245" i="3"/>
  <c r="A2246" i="3"/>
  <c r="B2246" i="3"/>
  <c r="C2246" i="3"/>
  <c r="D2246" i="3"/>
  <c r="E2246" i="3"/>
  <c r="F2246" i="3"/>
  <c r="G2246" i="3"/>
  <c r="H2246" i="3"/>
  <c r="A2247" i="3"/>
  <c r="B2247" i="3"/>
  <c r="C2247" i="3"/>
  <c r="D2247" i="3"/>
  <c r="E2247" i="3"/>
  <c r="F2247" i="3"/>
  <c r="G2247" i="3"/>
  <c r="H2247" i="3"/>
  <c r="A2248" i="3"/>
  <c r="B2248" i="3"/>
  <c r="C2248" i="3"/>
  <c r="D2248" i="3"/>
  <c r="E2248" i="3"/>
  <c r="F2248" i="3"/>
  <c r="G2248" i="3"/>
  <c r="H2248" i="3"/>
  <c r="A2249" i="3"/>
  <c r="B2249" i="3"/>
  <c r="C2249" i="3"/>
  <c r="D2249" i="3"/>
  <c r="E2249" i="3"/>
  <c r="F2249" i="3"/>
  <c r="G2249" i="3"/>
  <c r="H2249" i="3"/>
  <c r="A2250" i="3"/>
  <c r="B2250" i="3"/>
  <c r="C2250" i="3"/>
  <c r="D2250" i="3"/>
  <c r="E2250" i="3"/>
  <c r="F2250" i="3"/>
  <c r="G2250" i="3"/>
  <c r="H2250" i="3"/>
  <c r="A2251" i="3"/>
  <c r="B2251" i="3"/>
  <c r="C2251" i="3"/>
  <c r="D2251" i="3"/>
  <c r="E2251" i="3"/>
  <c r="F2251" i="3"/>
  <c r="G2251" i="3"/>
  <c r="H2251" i="3"/>
  <c r="A2252" i="3"/>
  <c r="B2252" i="3"/>
  <c r="C2252" i="3"/>
  <c r="D2252" i="3"/>
  <c r="E2252" i="3"/>
  <c r="F2252" i="3"/>
  <c r="G2252" i="3"/>
  <c r="H2252" i="3"/>
  <c r="A2253" i="3"/>
  <c r="B2253" i="3"/>
  <c r="C2253" i="3"/>
  <c r="D2253" i="3"/>
  <c r="E2253" i="3"/>
  <c r="F2253" i="3"/>
  <c r="G2253" i="3"/>
  <c r="H2253" i="3"/>
  <c r="A2254" i="3"/>
  <c r="B2254" i="3"/>
  <c r="C2254" i="3"/>
  <c r="D2254" i="3"/>
  <c r="E2254" i="3"/>
  <c r="F2254" i="3"/>
  <c r="G2254" i="3"/>
  <c r="H2254" i="3"/>
  <c r="A2255" i="3"/>
  <c r="B2255" i="3"/>
  <c r="C2255" i="3"/>
  <c r="D2255" i="3"/>
  <c r="E2255" i="3"/>
  <c r="F2255" i="3"/>
  <c r="G2255" i="3"/>
  <c r="H2255" i="3"/>
  <c r="A2256" i="3"/>
  <c r="B2256" i="3"/>
  <c r="C2256" i="3"/>
  <c r="D2256" i="3"/>
  <c r="E2256" i="3"/>
  <c r="F2256" i="3"/>
  <c r="G2256" i="3"/>
  <c r="H2256" i="3"/>
  <c r="A2257" i="3"/>
  <c r="B2257" i="3"/>
  <c r="C2257" i="3"/>
  <c r="D2257" i="3"/>
  <c r="E2257" i="3"/>
  <c r="F2257" i="3"/>
  <c r="G2257" i="3"/>
  <c r="H2257" i="3"/>
  <c r="A2258" i="3"/>
  <c r="B2258" i="3"/>
  <c r="C2258" i="3"/>
  <c r="D2258" i="3"/>
  <c r="E2258" i="3"/>
  <c r="F2258" i="3"/>
  <c r="G2258" i="3"/>
  <c r="H2258" i="3"/>
  <c r="A2259" i="3"/>
  <c r="B2259" i="3"/>
  <c r="C2259" i="3"/>
  <c r="D2259" i="3"/>
  <c r="E2259" i="3"/>
  <c r="F2259" i="3"/>
  <c r="G2259" i="3"/>
  <c r="H2259" i="3"/>
  <c r="A2260" i="3"/>
  <c r="B2260" i="3"/>
  <c r="C2260" i="3"/>
  <c r="D2260" i="3"/>
  <c r="E2260" i="3"/>
  <c r="F2260" i="3"/>
  <c r="G2260" i="3"/>
  <c r="H2260" i="3"/>
  <c r="A2261" i="3"/>
  <c r="B2261" i="3"/>
  <c r="C2261" i="3"/>
  <c r="D2261" i="3"/>
  <c r="E2261" i="3"/>
  <c r="F2261" i="3"/>
  <c r="G2261" i="3"/>
  <c r="H2261" i="3"/>
  <c r="A2262" i="3"/>
  <c r="B2262" i="3"/>
  <c r="C2262" i="3"/>
  <c r="D2262" i="3"/>
  <c r="E2262" i="3"/>
  <c r="F2262" i="3"/>
  <c r="G2262" i="3"/>
  <c r="H2262" i="3"/>
  <c r="A2263" i="3"/>
  <c r="B2263" i="3"/>
  <c r="C2263" i="3"/>
  <c r="D2263" i="3"/>
  <c r="E2263" i="3"/>
  <c r="F2263" i="3"/>
  <c r="G2263" i="3"/>
  <c r="H2263" i="3"/>
  <c r="A2264" i="3"/>
  <c r="B2264" i="3"/>
  <c r="C2264" i="3"/>
  <c r="D2264" i="3"/>
  <c r="E2264" i="3"/>
  <c r="F2264" i="3"/>
  <c r="G2264" i="3"/>
  <c r="H2264" i="3"/>
  <c r="A2265" i="3"/>
  <c r="B2265" i="3"/>
  <c r="C2265" i="3"/>
  <c r="D2265" i="3"/>
  <c r="E2265" i="3"/>
  <c r="F2265" i="3"/>
  <c r="G2265" i="3"/>
  <c r="H2265" i="3"/>
  <c r="A2266" i="3"/>
  <c r="B2266" i="3"/>
  <c r="C2266" i="3"/>
  <c r="D2266" i="3"/>
  <c r="E2266" i="3"/>
  <c r="F2266" i="3"/>
  <c r="G2266" i="3"/>
  <c r="H2266" i="3"/>
  <c r="A2267" i="3"/>
  <c r="B2267" i="3"/>
  <c r="C2267" i="3"/>
  <c r="D2267" i="3"/>
  <c r="E2267" i="3"/>
  <c r="F2267" i="3"/>
  <c r="G2267" i="3"/>
  <c r="H2267" i="3"/>
  <c r="A2268" i="3"/>
  <c r="B2268" i="3"/>
  <c r="C2268" i="3"/>
  <c r="D2268" i="3"/>
  <c r="E2268" i="3"/>
  <c r="F2268" i="3"/>
  <c r="G2268" i="3"/>
  <c r="H2268" i="3"/>
  <c r="A2269" i="3"/>
  <c r="B2269" i="3"/>
  <c r="C2269" i="3"/>
  <c r="D2269" i="3"/>
  <c r="E2269" i="3"/>
  <c r="F2269" i="3"/>
  <c r="G2269" i="3"/>
  <c r="H2269" i="3"/>
  <c r="A2270" i="3"/>
  <c r="B2270" i="3"/>
  <c r="C2270" i="3"/>
  <c r="D2270" i="3"/>
  <c r="E2270" i="3"/>
  <c r="F2270" i="3"/>
  <c r="G2270" i="3"/>
  <c r="H2270" i="3"/>
  <c r="A2271" i="3"/>
  <c r="B2271" i="3"/>
  <c r="C2271" i="3"/>
  <c r="D2271" i="3"/>
  <c r="E2271" i="3"/>
  <c r="F2271" i="3"/>
  <c r="G2271" i="3"/>
  <c r="H2271" i="3"/>
  <c r="A2272" i="3"/>
  <c r="B2272" i="3"/>
  <c r="C2272" i="3"/>
  <c r="D2272" i="3"/>
  <c r="E2272" i="3"/>
  <c r="F2272" i="3"/>
  <c r="G2272" i="3"/>
  <c r="H2272" i="3"/>
  <c r="A2273" i="3"/>
  <c r="B2273" i="3"/>
  <c r="C2273" i="3"/>
  <c r="D2273" i="3"/>
  <c r="E2273" i="3"/>
  <c r="F2273" i="3"/>
  <c r="G2273" i="3"/>
  <c r="H2273" i="3"/>
  <c r="A2274" i="3"/>
  <c r="B2274" i="3"/>
  <c r="C2274" i="3"/>
  <c r="D2274" i="3"/>
  <c r="E2274" i="3"/>
  <c r="F2274" i="3"/>
  <c r="G2274" i="3"/>
  <c r="H2274" i="3"/>
  <c r="A2275" i="3"/>
  <c r="B2275" i="3"/>
  <c r="C2275" i="3"/>
  <c r="D2275" i="3"/>
  <c r="E2275" i="3"/>
  <c r="F2275" i="3"/>
  <c r="G2275" i="3"/>
  <c r="H2275" i="3"/>
  <c r="A2276" i="3"/>
  <c r="B2276" i="3"/>
  <c r="C2276" i="3"/>
  <c r="D2276" i="3"/>
  <c r="E2276" i="3"/>
  <c r="F2276" i="3"/>
  <c r="G2276" i="3"/>
  <c r="H2276" i="3"/>
  <c r="A2277" i="3"/>
  <c r="B2277" i="3"/>
  <c r="C2277" i="3"/>
  <c r="D2277" i="3"/>
  <c r="E2277" i="3"/>
  <c r="F2277" i="3"/>
  <c r="G2277" i="3"/>
  <c r="H2277" i="3"/>
  <c r="A2278" i="3"/>
  <c r="B2278" i="3"/>
  <c r="C2278" i="3"/>
  <c r="D2278" i="3"/>
  <c r="E2278" i="3"/>
  <c r="F2278" i="3"/>
  <c r="G2278" i="3"/>
  <c r="H2278" i="3"/>
  <c r="A2279" i="3"/>
  <c r="B2279" i="3"/>
  <c r="C2279" i="3"/>
  <c r="D2279" i="3"/>
  <c r="E2279" i="3"/>
  <c r="F2279" i="3"/>
  <c r="G2279" i="3"/>
  <c r="H2279" i="3"/>
  <c r="A2280" i="3"/>
  <c r="B2280" i="3"/>
  <c r="C2280" i="3"/>
  <c r="D2280" i="3"/>
  <c r="E2280" i="3"/>
  <c r="F2280" i="3"/>
  <c r="G2280" i="3"/>
  <c r="H2280" i="3"/>
  <c r="A2281" i="3"/>
  <c r="B2281" i="3"/>
  <c r="C2281" i="3"/>
  <c r="D2281" i="3"/>
  <c r="E2281" i="3"/>
  <c r="F2281" i="3"/>
  <c r="G2281" i="3"/>
  <c r="H2281" i="3"/>
  <c r="A2282" i="3"/>
  <c r="B2282" i="3"/>
  <c r="C2282" i="3"/>
  <c r="D2282" i="3"/>
  <c r="E2282" i="3"/>
  <c r="F2282" i="3"/>
  <c r="G2282" i="3"/>
  <c r="H2282" i="3"/>
  <c r="A2283" i="3"/>
  <c r="B2283" i="3"/>
  <c r="C2283" i="3"/>
  <c r="D2283" i="3"/>
  <c r="E2283" i="3"/>
  <c r="F2283" i="3"/>
  <c r="G2283" i="3"/>
  <c r="H2283" i="3"/>
  <c r="A2284" i="3"/>
  <c r="B2284" i="3"/>
  <c r="C2284" i="3"/>
  <c r="D2284" i="3"/>
  <c r="E2284" i="3"/>
  <c r="F2284" i="3"/>
  <c r="G2284" i="3"/>
  <c r="H2284" i="3"/>
  <c r="A2285" i="3"/>
  <c r="B2285" i="3"/>
  <c r="C2285" i="3"/>
  <c r="D2285" i="3"/>
  <c r="E2285" i="3"/>
  <c r="F2285" i="3"/>
  <c r="G2285" i="3"/>
  <c r="H2285" i="3"/>
  <c r="A2286" i="3"/>
  <c r="B2286" i="3"/>
  <c r="C2286" i="3"/>
  <c r="D2286" i="3"/>
  <c r="E2286" i="3"/>
  <c r="F2286" i="3"/>
  <c r="G2286" i="3"/>
  <c r="H2286" i="3"/>
  <c r="A2287" i="3"/>
  <c r="B2287" i="3"/>
  <c r="C2287" i="3"/>
  <c r="D2287" i="3"/>
  <c r="E2287" i="3"/>
  <c r="F2287" i="3"/>
  <c r="G2287" i="3"/>
  <c r="H2287" i="3"/>
  <c r="A2288" i="3"/>
  <c r="B2288" i="3"/>
  <c r="C2288" i="3"/>
  <c r="D2288" i="3"/>
  <c r="E2288" i="3"/>
  <c r="F2288" i="3"/>
  <c r="G2288" i="3"/>
  <c r="H2288" i="3"/>
  <c r="A2289" i="3"/>
  <c r="B2289" i="3"/>
  <c r="C2289" i="3"/>
  <c r="D2289" i="3"/>
  <c r="E2289" i="3"/>
  <c r="F2289" i="3"/>
  <c r="G2289" i="3"/>
  <c r="H2289" i="3"/>
  <c r="A2290" i="3"/>
  <c r="B2290" i="3"/>
  <c r="C2290" i="3"/>
  <c r="D2290" i="3"/>
  <c r="E2290" i="3"/>
  <c r="F2290" i="3"/>
  <c r="G2290" i="3"/>
  <c r="H2290" i="3"/>
  <c r="A2291" i="3"/>
  <c r="B2291" i="3"/>
  <c r="C2291" i="3"/>
  <c r="D2291" i="3"/>
  <c r="E2291" i="3"/>
  <c r="F2291" i="3"/>
  <c r="G2291" i="3"/>
  <c r="H2291" i="3"/>
  <c r="A2292" i="3"/>
  <c r="B2292" i="3"/>
  <c r="C2292" i="3"/>
  <c r="D2292" i="3"/>
  <c r="E2292" i="3"/>
  <c r="F2292" i="3"/>
  <c r="G2292" i="3"/>
  <c r="H2292" i="3"/>
  <c r="A2293" i="3"/>
  <c r="B2293" i="3"/>
  <c r="C2293" i="3"/>
  <c r="D2293" i="3"/>
  <c r="E2293" i="3"/>
  <c r="F2293" i="3"/>
  <c r="G2293" i="3"/>
  <c r="H2293" i="3"/>
  <c r="A2294" i="3"/>
  <c r="B2294" i="3"/>
  <c r="C2294" i="3"/>
  <c r="D2294" i="3"/>
  <c r="E2294" i="3"/>
  <c r="F2294" i="3"/>
  <c r="G2294" i="3"/>
  <c r="H2294" i="3"/>
  <c r="A2295" i="3"/>
  <c r="B2295" i="3"/>
  <c r="C2295" i="3"/>
  <c r="D2295" i="3"/>
  <c r="E2295" i="3"/>
  <c r="F2295" i="3"/>
  <c r="G2295" i="3"/>
  <c r="H2295" i="3"/>
  <c r="A2296" i="3"/>
  <c r="B2296" i="3"/>
  <c r="C2296" i="3"/>
  <c r="D2296" i="3"/>
  <c r="E2296" i="3"/>
  <c r="F2296" i="3"/>
  <c r="G2296" i="3"/>
  <c r="H2296" i="3"/>
  <c r="A2297" i="3"/>
  <c r="B2297" i="3"/>
  <c r="C2297" i="3"/>
  <c r="D2297" i="3"/>
  <c r="E2297" i="3"/>
  <c r="F2297" i="3"/>
  <c r="G2297" i="3"/>
  <c r="H2297" i="3"/>
  <c r="A2298" i="3"/>
  <c r="B2298" i="3"/>
  <c r="C2298" i="3"/>
  <c r="D2298" i="3"/>
  <c r="E2298" i="3"/>
  <c r="F2298" i="3"/>
  <c r="G2298" i="3"/>
  <c r="H2298" i="3"/>
  <c r="A2299" i="3"/>
  <c r="B2299" i="3"/>
  <c r="C2299" i="3"/>
  <c r="D2299" i="3"/>
  <c r="E2299" i="3"/>
  <c r="F2299" i="3"/>
  <c r="G2299" i="3"/>
  <c r="H2299" i="3"/>
  <c r="A2300" i="3"/>
  <c r="B2300" i="3"/>
  <c r="C2300" i="3"/>
  <c r="D2300" i="3"/>
  <c r="E2300" i="3"/>
  <c r="F2300" i="3"/>
  <c r="G2300" i="3"/>
  <c r="H2300" i="3"/>
  <c r="A2301" i="3"/>
  <c r="B2301" i="3"/>
  <c r="C2301" i="3"/>
  <c r="D2301" i="3"/>
  <c r="E2301" i="3"/>
  <c r="F2301" i="3"/>
  <c r="G2301" i="3"/>
  <c r="H2301" i="3"/>
  <c r="A2302" i="3"/>
  <c r="B2302" i="3"/>
  <c r="C2302" i="3"/>
  <c r="D2302" i="3"/>
  <c r="E2302" i="3"/>
  <c r="F2302" i="3"/>
  <c r="G2302" i="3"/>
  <c r="H2302" i="3"/>
  <c r="A2303" i="3"/>
  <c r="B2303" i="3"/>
  <c r="C2303" i="3"/>
  <c r="D2303" i="3"/>
  <c r="E2303" i="3"/>
  <c r="F2303" i="3"/>
  <c r="G2303" i="3"/>
  <c r="H2303" i="3"/>
  <c r="A2304" i="3"/>
  <c r="B2304" i="3"/>
  <c r="C2304" i="3"/>
  <c r="D2304" i="3"/>
  <c r="E2304" i="3"/>
  <c r="F2304" i="3"/>
  <c r="G2304" i="3"/>
  <c r="H2304" i="3"/>
  <c r="A2305" i="3"/>
  <c r="B2305" i="3"/>
  <c r="C2305" i="3"/>
  <c r="D2305" i="3"/>
  <c r="E2305" i="3"/>
  <c r="F2305" i="3"/>
  <c r="G2305" i="3"/>
  <c r="H2305" i="3"/>
  <c r="A2306" i="3"/>
  <c r="B2306" i="3"/>
  <c r="C2306" i="3"/>
  <c r="D2306" i="3"/>
  <c r="E2306" i="3"/>
  <c r="F2306" i="3"/>
  <c r="G2306" i="3"/>
  <c r="H2306" i="3"/>
  <c r="A2307" i="3"/>
  <c r="B2307" i="3"/>
  <c r="C2307" i="3"/>
  <c r="D2307" i="3"/>
  <c r="E2307" i="3"/>
  <c r="F2307" i="3"/>
  <c r="G2307" i="3"/>
  <c r="H2307" i="3"/>
  <c r="A2308" i="3"/>
  <c r="B2308" i="3"/>
  <c r="C2308" i="3"/>
  <c r="D2308" i="3"/>
  <c r="E2308" i="3"/>
  <c r="F2308" i="3"/>
  <c r="G2308" i="3"/>
  <c r="H2308" i="3"/>
  <c r="A2309" i="3"/>
  <c r="B2309" i="3"/>
  <c r="C2309" i="3"/>
  <c r="D2309" i="3"/>
  <c r="E2309" i="3"/>
  <c r="F2309" i="3"/>
  <c r="G2309" i="3"/>
  <c r="H2309" i="3"/>
  <c r="A2310" i="3"/>
  <c r="B2310" i="3"/>
  <c r="C2310" i="3"/>
  <c r="D2310" i="3"/>
  <c r="E2310" i="3"/>
  <c r="F2310" i="3"/>
  <c r="G2310" i="3"/>
  <c r="H2310" i="3"/>
  <c r="A2311" i="3"/>
  <c r="B2311" i="3"/>
  <c r="C2311" i="3"/>
  <c r="D2311" i="3"/>
  <c r="E2311" i="3"/>
  <c r="F2311" i="3"/>
  <c r="G2311" i="3"/>
  <c r="H2311" i="3"/>
  <c r="A2312" i="3"/>
  <c r="B2312" i="3"/>
  <c r="C2312" i="3"/>
  <c r="D2312" i="3"/>
  <c r="E2312" i="3"/>
  <c r="F2312" i="3"/>
  <c r="G2312" i="3"/>
  <c r="H2312" i="3"/>
  <c r="A2313" i="3"/>
  <c r="B2313" i="3"/>
  <c r="C2313" i="3"/>
  <c r="D2313" i="3"/>
  <c r="E2313" i="3"/>
  <c r="F2313" i="3"/>
  <c r="G2313" i="3"/>
  <c r="H2313" i="3"/>
  <c r="A2314" i="3"/>
  <c r="B2314" i="3"/>
  <c r="C2314" i="3"/>
  <c r="D2314" i="3"/>
  <c r="E2314" i="3"/>
  <c r="F2314" i="3"/>
  <c r="G2314" i="3"/>
  <c r="H2314" i="3"/>
  <c r="A2315" i="3"/>
  <c r="B2315" i="3"/>
  <c r="C2315" i="3"/>
  <c r="D2315" i="3"/>
  <c r="E2315" i="3"/>
  <c r="F2315" i="3"/>
  <c r="G2315" i="3"/>
  <c r="H2315" i="3"/>
  <c r="A2316" i="3"/>
  <c r="B2316" i="3"/>
  <c r="C2316" i="3"/>
  <c r="D2316" i="3"/>
  <c r="E2316" i="3"/>
  <c r="F2316" i="3"/>
  <c r="G2316" i="3"/>
  <c r="H2316" i="3"/>
  <c r="A2317" i="3"/>
  <c r="B2317" i="3"/>
  <c r="C2317" i="3"/>
  <c r="D2317" i="3"/>
  <c r="E2317" i="3"/>
  <c r="F2317" i="3"/>
  <c r="G2317" i="3"/>
  <c r="H2317" i="3"/>
  <c r="A2318" i="3"/>
  <c r="B2318" i="3"/>
  <c r="C2318" i="3"/>
  <c r="D2318" i="3"/>
  <c r="E2318" i="3"/>
  <c r="F2318" i="3"/>
  <c r="G2318" i="3"/>
  <c r="H2318" i="3"/>
  <c r="A2319" i="3"/>
  <c r="B2319" i="3"/>
  <c r="C2319" i="3"/>
  <c r="D2319" i="3"/>
  <c r="E2319" i="3"/>
  <c r="F2319" i="3"/>
  <c r="G2319" i="3"/>
  <c r="H2319" i="3"/>
  <c r="A2320" i="3"/>
  <c r="B2320" i="3"/>
  <c r="C2320" i="3"/>
  <c r="D2320" i="3"/>
  <c r="E2320" i="3"/>
  <c r="F2320" i="3"/>
  <c r="G2320" i="3"/>
  <c r="H2320" i="3"/>
  <c r="A2321" i="3"/>
  <c r="B2321" i="3"/>
  <c r="C2321" i="3"/>
  <c r="D2321" i="3"/>
  <c r="E2321" i="3"/>
  <c r="F2321" i="3"/>
  <c r="G2321" i="3"/>
  <c r="H2321" i="3"/>
  <c r="A2322" i="3"/>
  <c r="B2322" i="3"/>
  <c r="C2322" i="3"/>
  <c r="D2322" i="3"/>
  <c r="E2322" i="3"/>
  <c r="F2322" i="3"/>
  <c r="G2322" i="3"/>
  <c r="H2322" i="3"/>
  <c r="A2323" i="3"/>
  <c r="B2323" i="3"/>
  <c r="C2323" i="3"/>
  <c r="D2323" i="3"/>
  <c r="E2323" i="3"/>
  <c r="F2323" i="3"/>
  <c r="G2323" i="3"/>
  <c r="H2323" i="3"/>
  <c r="A2324" i="3"/>
  <c r="B2324" i="3"/>
  <c r="C2324" i="3"/>
  <c r="D2324" i="3"/>
  <c r="E2324" i="3"/>
  <c r="F2324" i="3"/>
  <c r="G2324" i="3"/>
  <c r="H2324" i="3"/>
  <c r="A2325" i="3"/>
  <c r="B2325" i="3"/>
  <c r="C2325" i="3"/>
  <c r="D2325" i="3"/>
  <c r="E2325" i="3"/>
  <c r="F2325" i="3"/>
  <c r="G2325" i="3"/>
  <c r="H2325" i="3"/>
  <c r="A2326" i="3"/>
  <c r="B2326" i="3"/>
  <c r="C2326" i="3"/>
  <c r="D2326" i="3"/>
  <c r="E2326" i="3"/>
  <c r="F2326" i="3"/>
  <c r="G2326" i="3"/>
  <c r="H2326" i="3"/>
  <c r="A2327" i="3"/>
  <c r="B2327" i="3"/>
  <c r="C2327" i="3"/>
  <c r="D2327" i="3"/>
  <c r="E2327" i="3"/>
  <c r="F2327" i="3"/>
  <c r="G2327" i="3"/>
  <c r="H2327" i="3"/>
  <c r="A2328" i="3"/>
  <c r="B2328" i="3"/>
  <c r="C2328" i="3"/>
  <c r="D2328" i="3"/>
  <c r="E2328" i="3"/>
  <c r="F2328" i="3"/>
  <c r="G2328" i="3"/>
  <c r="H2328" i="3"/>
  <c r="A2329" i="3"/>
  <c r="B2329" i="3"/>
  <c r="C2329" i="3"/>
  <c r="D2329" i="3"/>
  <c r="E2329" i="3"/>
  <c r="F2329" i="3"/>
  <c r="G2329" i="3"/>
  <c r="H2329" i="3"/>
  <c r="A2330" i="3"/>
  <c r="B2330" i="3"/>
  <c r="C2330" i="3"/>
  <c r="D2330" i="3"/>
  <c r="E2330" i="3"/>
  <c r="F2330" i="3"/>
  <c r="G2330" i="3"/>
  <c r="H2330" i="3"/>
  <c r="A2331" i="3"/>
  <c r="B2331" i="3"/>
  <c r="C2331" i="3"/>
  <c r="D2331" i="3"/>
  <c r="E2331" i="3"/>
  <c r="F2331" i="3"/>
  <c r="G2331" i="3"/>
  <c r="H2331" i="3"/>
  <c r="A2332" i="3"/>
  <c r="B2332" i="3"/>
  <c r="C2332" i="3"/>
  <c r="D2332" i="3"/>
  <c r="E2332" i="3"/>
  <c r="F2332" i="3"/>
  <c r="G2332" i="3"/>
  <c r="H2332" i="3"/>
  <c r="A2333" i="3"/>
  <c r="B2333" i="3"/>
  <c r="C2333" i="3"/>
  <c r="D2333" i="3"/>
  <c r="E2333" i="3"/>
  <c r="F2333" i="3"/>
  <c r="G2333" i="3"/>
  <c r="H2333" i="3"/>
  <c r="A2334" i="3"/>
  <c r="B2334" i="3"/>
  <c r="C2334" i="3"/>
  <c r="D2334" i="3"/>
  <c r="E2334" i="3"/>
  <c r="F2334" i="3"/>
  <c r="G2334" i="3"/>
  <c r="H2334" i="3"/>
  <c r="A2335" i="3"/>
  <c r="B2335" i="3"/>
  <c r="C2335" i="3"/>
  <c r="D2335" i="3"/>
  <c r="E2335" i="3"/>
  <c r="F2335" i="3"/>
  <c r="G2335" i="3"/>
  <c r="H2335" i="3"/>
  <c r="A2336" i="3"/>
  <c r="B2336" i="3"/>
  <c r="C2336" i="3"/>
  <c r="D2336" i="3"/>
  <c r="E2336" i="3"/>
  <c r="F2336" i="3"/>
  <c r="G2336" i="3"/>
  <c r="H2336" i="3"/>
  <c r="A2337" i="3"/>
  <c r="B2337" i="3"/>
  <c r="C2337" i="3"/>
  <c r="D2337" i="3"/>
  <c r="E2337" i="3"/>
  <c r="F2337" i="3"/>
  <c r="G2337" i="3"/>
  <c r="H2337" i="3"/>
  <c r="A2338" i="3"/>
  <c r="B2338" i="3"/>
  <c r="C2338" i="3"/>
  <c r="D2338" i="3"/>
  <c r="E2338" i="3"/>
  <c r="F2338" i="3"/>
  <c r="G2338" i="3"/>
  <c r="H2338" i="3"/>
  <c r="A2339" i="3"/>
  <c r="B2339" i="3"/>
  <c r="C2339" i="3"/>
  <c r="D2339" i="3"/>
  <c r="E2339" i="3"/>
  <c r="F2339" i="3"/>
  <c r="G2339" i="3"/>
  <c r="H2339" i="3"/>
  <c r="A2340" i="3"/>
  <c r="B2340" i="3"/>
  <c r="C2340" i="3"/>
  <c r="D2340" i="3"/>
  <c r="E2340" i="3"/>
  <c r="F2340" i="3"/>
  <c r="G2340" i="3"/>
  <c r="H2340" i="3"/>
  <c r="A2341" i="3"/>
  <c r="B2341" i="3"/>
  <c r="C2341" i="3"/>
  <c r="D2341" i="3"/>
  <c r="E2341" i="3"/>
  <c r="F2341" i="3"/>
  <c r="G2341" i="3"/>
  <c r="H2341" i="3"/>
  <c r="A2342" i="3"/>
  <c r="B2342" i="3"/>
  <c r="C2342" i="3"/>
  <c r="D2342" i="3"/>
  <c r="E2342" i="3"/>
  <c r="F2342" i="3"/>
  <c r="G2342" i="3"/>
  <c r="H2342" i="3"/>
  <c r="A2343" i="3"/>
  <c r="B2343" i="3"/>
  <c r="C2343" i="3"/>
  <c r="D2343" i="3"/>
  <c r="E2343" i="3"/>
  <c r="F2343" i="3"/>
  <c r="G2343" i="3"/>
  <c r="H2343" i="3"/>
  <c r="A2344" i="3"/>
  <c r="B2344" i="3"/>
  <c r="C2344" i="3"/>
  <c r="D2344" i="3"/>
  <c r="E2344" i="3"/>
  <c r="F2344" i="3"/>
  <c r="G2344" i="3"/>
  <c r="H2344" i="3"/>
  <c r="A2345" i="3"/>
  <c r="B2345" i="3"/>
  <c r="C2345" i="3"/>
  <c r="D2345" i="3"/>
  <c r="E2345" i="3"/>
  <c r="F2345" i="3"/>
  <c r="G2345" i="3"/>
  <c r="H2345" i="3"/>
  <c r="A2346" i="3"/>
  <c r="B2346" i="3"/>
  <c r="C2346" i="3"/>
  <c r="D2346" i="3"/>
  <c r="E2346" i="3"/>
  <c r="F2346" i="3"/>
  <c r="G2346" i="3"/>
  <c r="H2346" i="3"/>
  <c r="A2347" i="3"/>
  <c r="B2347" i="3"/>
  <c r="C2347" i="3"/>
  <c r="D2347" i="3"/>
  <c r="E2347" i="3"/>
  <c r="F2347" i="3"/>
  <c r="G2347" i="3"/>
  <c r="H2347" i="3"/>
  <c r="A2348" i="3"/>
  <c r="B2348" i="3"/>
  <c r="C2348" i="3"/>
  <c r="D2348" i="3"/>
  <c r="E2348" i="3"/>
  <c r="F2348" i="3"/>
  <c r="G2348" i="3"/>
  <c r="H2348" i="3"/>
  <c r="A2349" i="3"/>
  <c r="B2349" i="3"/>
  <c r="C2349" i="3"/>
  <c r="D2349" i="3"/>
  <c r="E2349" i="3"/>
  <c r="F2349" i="3"/>
  <c r="G2349" i="3"/>
  <c r="H2349" i="3"/>
  <c r="A2350" i="3"/>
  <c r="B2350" i="3"/>
  <c r="C2350" i="3"/>
  <c r="D2350" i="3"/>
  <c r="E2350" i="3"/>
  <c r="F2350" i="3"/>
  <c r="G2350" i="3"/>
  <c r="H2350" i="3"/>
  <c r="A2351" i="3"/>
  <c r="B2351" i="3"/>
  <c r="C2351" i="3"/>
  <c r="D2351" i="3"/>
  <c r="E2351" i="3"/>
  <c r="F2351" i="3"/>
  <c r="G2351" i="3"/>
  <c r="H2351" i="3"/>
  <c r="A2352" i="3"/>
  <c r="B2352" i="3"/>
  <c r="C2352" i="3"/>
  <c r="D2352" i="3"/>
  <c r="E2352" i="3"/>
  <c r="F2352" i="3"/>
  <c r="G2352" i="3"/>
  <c r="H2352" i="3"/>
  <c r="A2353" i="3"/>
  <c r="B2353" i="3"/>
  <c r="C2353" i="3"/>
  <c r="D2353" i="3"/>
  <c r="E2353" i="3"/>
  <c r="F2353" i="3"/>
  <c r="G2353" i="3"/>
  <c r="H2353" i="3"/>
  <c r="A2354" i="3"/>
  <c r="B2354" i="3"/>
  <c r="C2354" i="3"/>
  <c r="D2354" i="3"/>
  <c r="E2354" i="3"/>
  <c r="F2354" i="3"/>
  <c r="G2354" i="3"/>
  <c r="H2354" i="3"/>
  <c r="A2355" i="3"/>
  <c r="B2355" i="3"/>
  <c r="C2355" i="3"/>
  <c r="D2355" i="3"/>
  <c r="E2355" i="3"/>
  <c r="F2355" i="3"/>
  <c r="G2355" i="3"/>
  <c r="H2355" i="3"/>
  <c r="A2356" i="3"/>
  <c r="B2356" i="3"/>
  <c r="C2356" i="3"/>
  <c r="D2356" i="3"/>
  <c r="E2356" i="3"/>
  <c r="F2356" i="3"/>
  <c r="G2356" i="3"/>
  <c r="H2356" i="3"/>
  <c r="A2357" i="3"/>
  <c r="B2357" i="3"/>
  <c r="C2357" i="3"/>
  <c r="D2357" i="3"/>
  <c r="E2357" i="3"/>
  <c r="F2357" i="3"/>
  <c r="G2357" i="3"/>
  <c r="H2357" i="3"/>
  <c r="A2358" i="3"/>
  <c r="B2358" i="3"/>
  <c r="C2358" i="3"/>
  <c r="D2358" i="3"/>
  <c r="E2358" i="3"/>
  <c r="F2358" i="3"/>
  <c r="G2358" i="3"/>
  <c r="H2358" i="3"/>
  <c r="A2359" i="3"/>
  <c r="B2359" i="3"/>
  <c r="C2359" i="3"/>
  <c r="D2359" i="3"/>
  <c r="E2359" i="3"/>
  <c r="F2359" i="3"/>
  <c r="G2359" i="3"/>
  <c r="H2359" i="3"/>
  <c r="A2360" i="3"/>
  <c r="B2360" i="3"/>
  <c r="C2360" i="3"/>
  <c r="D2360" i="3"/>
  <c r="E2360" i="3"/>
  <c r="F2360" i="3"/>
  <c r="G2360" i="3"/>
  <c r="H2360" i="3"/>
  <c r="A2361" i="3"/>
  <c r="B2361" i="3"/>
  <c r="C2361" i="3"/>
  <c r="D2361" i="3"/>
  <c r="E2361" i="3"/>
  <c r="F2361" i="3"/>
  <c r="G2361" i="3"/>
  <c r="H2361" i="3"/>
  <c r="A2362" i="3"/>
  <c r="B2362" i="3"/>
  <c r="C2362" i="3"/>
  <c r="D2362" i="3"/>
  <c r="E2362" i="3"/>
  <c r="F2362" i="3"/>
  <c r="G2362" i="3"/>
  <c r="H2362" i="3"/>
  <c r="A2363" i="3"/>
  <c r="B2363" i="3"/>
  <c r="C2363" i="3"/>
  <c r="D2363" i="3"/>
  <c r="E2363" i="3"/>
  <c r="F2363" i="3"/>
  <c r="G2363" i="3"/>
  <c r="H2363" i="3"/>
  <c r="A2364" i="3"/>
  <c r="B2364" i="3"/>
  <c r="C2364" i="3"/>
  <c r="D2364" i="3"/>
  <c r="E2364" i="3"/>
  <c r="F2364" i="3"/>
  <c r="G2364" i="3"/>
  <c r="H2364" i="3"/>
  <c r="A2365" i="3"/>
  <c r="B2365" i="3"/>
  <c r="C2365" i="3"/>
  <c r="D2365" i="3"/>
  <c r="E2365" i="3"/>
  <c r="F2365" i="3"/>
  <c r="G2365" i="3"/>
  <c r="H2365" i="3"/>
  <c r="A2366" i="3"/>
  <c r="B2366" i="3"/>
  <c r="C2366" i="3"/>
  <c r="D2366" i="3"/>
  <c r="E2366" i="3"/>
  <c r="F2366" i="3"/>
  <c r="G2366" i="3"/>
  <c r="H2366" i="3"/>
  <c r="A2367" i="3"/>
  <c r="B2367" i="3"/>
  <c r="C2367" i="3"/>
  <c r="D2367" i="3"/>
  <c r="E2367" i="3"/>
  <c r="F2367" i="3"/>
  <c r="G2367" i="3"/>
  <c r="H2367" i="3"/>
  <c r="A2368" i="3"/>
  <c r="B2368" i="3"/>
  <c r="C2368" i="3"/>
  <c r="D2368" i="3"/>
  <c r="E2368" i="3"/>
  <c r="F2368" i="3"/>
  <c r="G2368" i="3"/>
  <c r="H2368" i="3"/>
  <c r="A2369" i="3"/>
  <c r="B2369" i="3"/>
  <c r="C2369" i="3"/>
  <c r="D2369" i="3"/>
  <c r="E2369" i="3"/>
  <c r="F2369" i="3"/>
  <c r="G2369" i="3"/>
  <c r="H2369" i="3"/>
  <c r="A2370" i="3"/>
  <c r="B2370" i="3"/>
  <c r="C2370" i="3"/>
  <c r="D2370" i="3"/>
  <c r="E2370" i="3"/>
  <c r="F2370" i="3"/>
  <c r="G2370" i="3"/>
  <c r="H2370" i="3"/>
  <c r="A2371" i="3"/>
  <c r="B2371" i="3"/>
  <c r="C2371" i="3"/>
  <c r="D2371" i="3"/>
  <c r="E2371" i="3"/>
  <c r="F2371" i="3"/>
  <c r="G2371" i="3"/>
  <c r="H2371" i="3"/>
  <c r="A2372" i="3"/>
  <c r="B2372" i="3"/>
  <c r="C2372" i="3"/>
  <c r="D2372" i="3"/>
  <c r="E2372" i="3"/>
  <c r="F2372" i="3"/>
  <c r="G2372" i="3"/>
  <c r="H2372" i="3"/>
  <c r="A2373" i="3"/>
  <c r="B2373" i="3"/>
  <c r="C2373" i="3"/>
  <c r="D2373" i="3"/>
  <c r="E2373" i="3"/>
  <c r="F2373" i="3"/>
  <c r="G2373" i="3"/>
  <c r="H2373" i="3"/>
  <c r="A2374" i="3"/>
  <c r="B2374" i="3"/>
  <c r="C2374" i="3"/>
  <c r="D2374" i="3"/>
  <c r="E2374" i="3"/>
  <c r="F2374" i="3"/>
  <c r="G2374" i="3"/>
  <c r="H2374" i="3"/>
  <c r="A2375" i="3"/>
  <c r="B2375" i="3"/>
  <c r="C2375" i="3"/>
  <c r="D2375" i="3"/>
  <c r="E2375" i="3"/>
  <c r="F2375" i="3"/>
  <c r="G2375" i="3"/>
  <c r="H2375" i="3"/>
  <c r="A2376" i="3"/>
  <c r="B2376" i="3"/>
  <c r="C2376" i="3"/>
  <c r="D2376" i="3"/>
  <c r="E2376" i="3"/>
  <c r="F2376" i="3"/>
  <c r="G2376" i="3"/>
  <c r="H2376" i="3"/>
  <c r="A2377" i="3"/>
  <c r="B2377" i="3"/>
  <c r="C2377" i="3"/>
  <c r="D2377" i="3"/>
  <c r="E2377" i="3"/>
  <c r="F2377" i="3"/>
  <c r="G2377" i="3"/>
  <c r="H2377" i="3"/>
  <c r="A2378" i="3"/>
  <c r="B2378" i="3"/>
  <c r="C2378" i="3"/>
  <c r="D2378" i="3"/>
  <c r="E2378" i="3"/>
  <c r="F2378" i="3"/>
  <c r="G2378" i="3"/>
  <c r="H2378" i="3"/>
  <c r="A2379" i="3"/>
  <c r="B2379" i="3"/>
  <c r="C2379" i="3"/>
  <c r="D2379" i="3"/>
  <c r="E2379" i="3"/>
  <c r="F2379" i="3"/>
  <c r="G2379" i="3"/>
  <c r="H2379" i="3"/>
  <c r="A2380" i="3"/>
  <c r="B2380" i="3"/>
  <c r="C2380" i="3"/>
  <c r="D2380" i="3"/>
  <c r="E2380" i="3"/>
  <c r="F2380" i="3"/>
  <c r="G2380" i="3"/>
  <c r="H2380" i="3"/>
  <c r="A2381" i="3"/>
  <c r="B2381" i="3"/>
  <c r="C2381" i="3"/>
  <c r="D2381" i="3"/>
  <c r="E2381" i="3"/>
  <c r="F2381" i="3"/>
  <c r="G2381" i="3"/>
  <c r="H2381" i="3"/>
  <c r="A2382" i="3"/>
  <c r="B2382" i="3"/>
  <c r="C2382" i="3"/>
  <c r="D2382" i="3"/>
  <c r="E2382" i="3"/>
  <c r="F2382" i="3"/>
  <c r="G2382" i="3"/>
  <c r="H2382" i="3"/>
  <c r="A2383" i="3"/>
  <c r="B2383" i="3"/>
  <c r="C2383" i="3"/>
  <c r="D2383" i="3"/>
  <c r="E2383" i="3"/>
  <c r="F2383" i="3"/>
  <c r="G2383" i="3"/>
  <c r="H2383" i="3"/>
  <c r="A2384" i="3"/>
  <c r="B2384" i="3"/>
  <c r="C2384" i="3"/>
  <c r="D2384" i="3"/>
  <c r="E2384" i="3"/>
  <c r="F2384" i="3"/>
  <c r="G2384" i="3"/>
  <c r="H2384" i="3"/>
  <c r="A2385" i="3"/>
  <c r="B2385" i="3"/>
  <c r="C2385" i="3"/>
  <c r="D2385" i="3"/>
  <c r="E2385" i="3"/>
  <c r="F2385" i="3"/>
  <c r="G2385" i="3"/>
  <c r="H2385" i="3"/>
  <c r="A2386" i="3"/>
  <c r="B2386" i="3"/>
  <c r="C2386" i="3"/>
  <c r="D2386" i="3"/>
  <c r="E2386" i="3"/>
  <c r="F2386" i="3"/>
  <c r="G2386" i="3"/>
  <c r="H2386" i="3"/>
  <c r="A2387" i="3"/>
  <c r="B2387" i="3"/>
  <c r="C2387" i="3"/>
  <c r="D2387" i="3"/>
  <c r="E2387" i="3"/>
  <c r="F2387" i="3"/>
  <c r="G2387" i="3"/>
  <c r="H2387" i="3"/>
  <c r="A2388" i="3"/>
  <c r="B2388" i="3"/>
  <c r="C2388" i="3"/>
  <c r="D2388" i="3"/>
  <c r="E2388" i="3"/>
  <c r="F2388" i="3"/>
  <c r="G2388" i="3"/>
  <c r="H2388" i="3"/>
  <c r="A2389" i="3"/>
  <c r="B2389" i="3"/>
  <c r="C2389" i="3"/>
  <c r="D2389" i="3"/>
  <c r="E2389" i="3"/>
  <c r="F2389" i="3"/>
  <c r="G2389" i="3"/>
  <c r="H2389" i="3"/>
  <c r="A2390" i="3"/>
  <c r="B2390" i="3"/>
  <c r="C2390" i="3"/>
  <c r="D2390" i="3"/>
  <c r="E2390" i="3"/>
  <c r="F2390" i="3"/>
  <c r="G2390" i="3"/>
  <c r="H2390" i="3"/>
  <c r="A2391" i="3"/>
  <c r="B2391" i="3"/>
  <c r="C2391" i="3"/>
  <c r="D2391" i="3"/>
  <c r="E2391" i="3"/>
  <c r="F2391" i="3"/>
  <c r="G2391" i="3"/>
  <c r="H2391" i="3"/>
  <c r="A2392" i="3"/>
  <c r="B2392" i="3"/>
  <c r="C2392" i="3"/>
  <c r="D2392" i="3"/>
  <c r="E2392" i="3"/>
  <c r="F2392" i="3"/>
  <c r="G2392" i="3"/>
  <c r="H2392" i="3"/>
  <c r="A2393" i="3"/>
  <c r="B2393" i="3"/>
  <c r="C2393" i="3"/>
  <c r="D2393" i="3"/>
  <c r="E2393" i="3"/>
  <c r="F2393" i="3"/>
  <c r="G2393" i="3"/>
  <c r="H2393" i="3"/>
  <c r="A2394" i="3"/>
  <c r="B2394" i="3"/>
  <c r="C2394" i="3"/>
  <c r="D2394" i="3"/>
  <c r="E2394" i="3"/>
  <c r="F2394" i="3"/>
  <c r="G2394" i="3"/>
  <c r="H2394" i="3"/>
  <c r="A2395" i="3"/>
  <c r="B2395" i="3"/>
  <c r="C2395" i="3"/>
  <c r="D2395" i="3"/>
  <c r="E2395" i="3"/>
  <c r="F2395" i="3"/>
  <c r="G2395" i="3"/>
  <c r="H2395" i="3"/>
  <c r="A2396" i="3"/>
  <c r="B2396" i="3"/>
  <c r="C2396" i="3"/>
  <c r="D2396" i="3"/>
  <c r="E2396" i="3"/>
  <c r="F2396" i="3"/>
  <c r="G2396" i="3"/>
  <c r="H2396" i="3"/>
  <c r="A2397" i="3"/>
  <c r="B2397" i="3"/>
  <c r="C2397" i="3"/>
  <c r="D2397" i="3"/>
  <c r="E2397" i="3"/>
  <c r="F2397" i="3"/>
  <c r="G2397" i="3"/>
  <c r="H2397" i="3"/>
  <c r="A2398" i="3"/>
  <c r="B2398" i="3"/>
  <c r="C2398" i="3"/>
  <c r="D2398" i="3"/>
  <c r="E2398" i="3"/>
  <c r="F2398" i="3"/>
  <c r="G2398" i="3"/>
  <c r="H2398" i="3"/>
  <c r="A2399" i="3"/>
  <c r="B2399" i="3"/>
  <c r="C2399" i="3"/>
  <c r="D2399" i="3"/>
  <c r="E2399" i="3"/>
  <c r="F2399" i="3"/>
  <c r="G2399" i="3"/>
  <c r="H2399" i="3"/>
  <c r="A2400" i="3"/>
  <c r="B2400" i="3"/>
  <c r="C2400" i="3"/>
  <c r="D2400" i="3"/>
  <c r="E2400" i="3"/>
  <c r="F2400" i="3"/>
  <c r="G2400" i="3"/>
  <c r="H2400" i="3"/>
  <c r="A2401" i="3"/>
  <c r="B2401" i="3"/>
  <c r="C2401" i="3"/>
  <c r="D2401" i="3"/>
  <c r="E2401" i="3"/>
  <c r="F2401" i="3"/>
  <c r="G2401" i="3"/>
  <c r="H2401" i="3"/>
  <c r="A2402" i="3"/>
  <c r="B2402" i="3"/>
  <c r="C2402" i="3"/>
  <c r="D2402" i="3"/>
  <c r="E2402" i="3"/>
  <c r="F2402" i="3"/>
  <c r="G2402" i="3"/>
  <c r="H2402" i="3"/>
  <c r="A2403" i="3"/>
  <c r="B2403" i="3"/>
  <c r="C2403" i="3"/>
  <c r="D2403" i="3"/>
  <c r="E2403" i="3"/>
  <c r="F2403" i="3"/>
  <c r="G2403" i="3"/>
  <c r="H2403" i="3"/>
  <c r="A2404" i="3"/>
  <c r="B2404" i="3"/>
  <c r="C2404" i="3"/>
  <c r="D2404" i="3"/>
  <c r="E2404" i="3"/>
  <c r="F2404" i="3"/>
  <c r="G2404" i="3"/>
  <c r="H2404" i="3"/>
  <c r="A2405" i="3"/>
  <c r="B2405" i="3"/>
  <c r="C2405" i="3"/>
  <c r="D2405" i="3"/>
  <c r="E2405" i="3"/>
  <c r="F2405" i="3"/>
  <c r="G2405" i="3"/>
  <c r="H2405" i="3"/>
  <c r="A2406" i="3"/>
  <c r="B2406" i="3"/>
  <c r="C2406" i="3"/>
  <c r="D2406" i="3"/>
  <c r="E2406" i="3"/>
  <c r="F2406" i="3"/>
  <c r="G2406" i="3"/>
  <c r="H2406" i="3"/>
  <c r="A2407" i="3"/>
  <c r="B2407" i="3"/>
  <c r="C2407" i="3"/>
  <c r="D2407" i="3"/>
  <c r="E2407" i="3"/>
  <c r="F2407" i="3"/>
  <c r="G2407" i="3"/>
  <c r="H2407" i="3"/>
  <c r="A2408" i="3"/>
  <c r="B2408" i="3"/>
  <c r="C2408" i="3"/>
  <c r="D2408" i="3"/>
  <c r="E2408" i="3"/>
  <c r="F2408" i="3"/>
  <c r="G2408" i="3"/>
  <c r="H2408" i="3"/>
  <c r="A2409" i="3"/>
  <c r="B2409" i="3"/>
  <c r="C2409" i="3"/>
  <c r="D2409" i="3"/>
  <c r="E2409" i="3"/>
  <c r="F2409" i="3"/>
  <c r="G2409" i="3"/>
  <c r="H2409" i="3"/>
  <c r="A2410" i="3"/>
  <c r="B2410" i="3"/>
  <c r="C2410" i="3"/>
  <c r="D2410" i="3"/>
  <c r="E2410" i="3"/>
  <c r="F2410" i="3"/>
  <c r="G2410" i="3"/>
  <c r="H2410" i="3"/>
  <c r="A2411" i="3"/>
  <c r="B2411" i="3"/>
  <c r="C2411" i="3"/>
  <c r="D2411" i="3"/>
  <c r="E2411" i="3"/>
  <c r="F2411" i="3"/>
  <c r="G2411" i="3"/>
  <c r="H2411" i="3"/>
  <c r="A2412" i="3"/>
  <c r="B2412" i="3"/>
  <c r="C2412" i="3"/>
  <c r="D2412" i="3"/>
  <c r="E2412" i="3"/>
  <c r="F2412" i="3"/>
  <c r="G2412" i="3"/>
  <c r="H2412" i="3"/>
  <c r="A2413" i="3"/>
  <c r="B2413" i="3"/>
  <c r="C2413" i="3"/>
  <c r="D2413" i="3"/>
  <c r="E2413" i="3"/>
  <c r="F2413" i="3"/>
  <c r="G2413" i="3"/>
  <c r="H2413" i="3"/>
  <c r="A2414" i="3"/>
  <c r="B2414" i="3"/>
  <c r="C2414" i="3"/>
  <c r="D2414" i="3"/>
  <c r="E2414" i="3"/>
  <c r="F2414" i="3"/>
  <c r="G2414" i="3"/>
  <c r="H2414" i="3"/>
  <c r="A2415" i="3"/>
  <c r="B2415" i="3"/>
  <c r="C2415" i="3"/>
  <c r="D2415" i="3"/>
  <c r="E2415" i="3"/>
  <c r="F2415" i="3"/>
  <c r="G2415" i="3"/>
  <c r="H2415" i="3"/>
  <c r="A2416" i="3"/>
  <c r="B2416" i="3"/>
  <c r="C2416" i="3"/>
  <c r="D2416" i="3"/>
  <c r="E2416" i="3"/>
  <c r="F2416" i="3"/>
  <c r="G2416" i="3"/>
  <c r="H2416" i="3"/>
  <c r="A2417" i="3"/>
  <c r="B2417" i="3"/>
  <c r="C2417" i="3"/>
  <c r="D2417" i="3"/>
  <c r="E2417" i="3"/>
  <c r="F2417" i="3"/>
  <c r="G2417" i="3"/>
  <c r="H2417" i="3"/>
  <c r="A2418" i="3"/>
  <c r="B2418" i="3"/>
  <c r="C2418" i="3"/>
  <c r="D2418" i="3"/>
  <c r="E2418" i="3"/>
  <c r="F2418" i="3"/>
  <c r="G2418" i="3"/>
  <c r="H2418" i="3"/>
  <c r="A2419" i="3"/>
  <c r="B2419" i="3"/>
  <c r="C2419" i="3"/>
  <c r="D2419" i="3"/>
  <c r="E2419" i="3"/>
  <c r="F2419" i="3"/>
  <c r="G2419" i="3"/>
  <c r="H2419" i="3"/>
  <c r="A2420" i="3"/>
  <c r="B2420" i="3"/>
  <c r="C2420" i="3"/>
  <c r="D2420" i="3"/>
  <c r="E2420" i="3"/>
  <c r="F2420" i="3"/>
  <c r="G2420" i="3"/>
  <c r="H2420" i="3"/>
  <c r="A2421" i="3"/>
  <c r="B2421" i="3"/>
  <c r="C2421" i="3"/>
  <c r="D2421" i="3"/>
  <c r="E2421" i="3"/>
  <c r="F2421" i="3"/>
  <c r="G2421" i="3"/>
  <c r="H2421" i="3"/>
  <c r="A2422" i="3"/>
  <c r="B2422" i="3"/>
  <c r="C2422" i="3"/>
  <c r="D2422" i="3"/>
  <c r="E2422" i="3"/>
  <c r="F2422" i="3"/>
  <c r="G2422" i="3"/>
  <c r="H2422" i="3"/>
  <c r="A2423" i="3"/>
  <c r="B2423" i="3"/>
  <c r="C2423" i="3"/>
  <c r="D2423" i="3"/>
  <c r="E2423" i="3"/>
  <c r="F2423" i="3"/>
  <c r="G2423" i="3"/>
  <c r="H2423" i="3"/>
  <c r="A2424" i="3"/>
  <c r="B2424" i="3"/>
  <c r="C2424" i="3"/>
  <c r="D2424" i="3"/>
  <c r="E2424" i="3"/>
  <c r="F2424" i="3"/>
  <c r="G2424" i="3"/>
  <c r="H2424" i="3"/>
  <c r="A2425" i="3"/>
  <c r="B2425" i="3"/>
  <c r="C2425" i="3"/>
  <c r="D2425" i="3"/>
  <c r="E2425" i="3"/>
  <c r="F2425" i="3"/>
  <c r="G2425" i="3"/>
  <c r="H2425" i="3"/>
  <c r="A2426" i="3"/>
  <c r="B2426" i="3"/>
  <c r="C2426" i="3"/>
  <c r="D2426" i="3"/>
  <c r="E2426" i="3"/>
  <c r="F2426" i="3"/>
  <c r="G2426" i="3"/>
  <c r="H2426" i="3"/>
  <c r="A2427" i="3"/>
  <c r="B2427" i="3"/>
  <c r="C2427" i="3"/>
  <c r="D2427" i="3"/>
  <c r="E2427" i="3"/>
  <c r="F2427" i="3"/>
  <c r="G2427" i="3"/>
  <c r="H2427" i="3"/>
  <c r="A2428" i="3"/>
  <c r="B2428" i="3"/>
  <c r="C2428" i="3"/>
  <c r="D2428" i="3"/>
  <c r="E2428" i="3"/>
  <c r="F2428" i="3"/>
  <c r="G2428" i="3"/>
  <c r="H2428" i="3"/>
  <c r="A2429" i="3"/>
  <c r="B2429" i="3"/>
  <c r="C2429" i="3"/>
  <c r="D2429" i="3"/>
  <c r="E2429" i="3"/>
  <c r="F2429" i="3"/>
  <c r="G2429" i="3"/>
  <c r="H2429" i="3"/>
  <c r="A2430" i="3"/>
  <c r="B2430" i="3"/>
  <c r="C2430" i="3"/>
  <c r="D2430" i="3"/>
  <c r="E2430" i="3"/>
  <c r="F2430" i="3"/>
  <c r="G2430" i="3"/>
  <c r="H2430" i="3"/>
  <c r="A2431" i="3"/>
  <c r="B2431" i="3"/>
  <c r="C2431" i="3"/>
  <c r="D2431" i="3"/>
  <c r="E2431" i="3"/>
  <c r="F2431" i="3"/>
  <c r="G2431" i="3"/>
  <c r="H2431" i="3"/>
  <c r="A2432" i="3"/>
  <c r="B2432" i="3"/>
  <c r="C2432" i="3"/>
  <c r="D2432" i="3"/>
  <c r="E2432" i="3"/>
  <c r="F2432" i="3"/>
  <c r="G2432" i="3"/>
  <c r="H2432" i="3"/>
  <c r="A2433" i="3"/>
  <c r="B2433" i="3"/>
  <c r="C2433" i="3"/>
  <c r="D2433" i="3"/>
  <c r="E2433" i="3"/>
  <c r="F2433" i="3"/>
  <c r="G2433" i="3"/>
  <c r="H2433" i="3"/>
  <c r="A2434" i="3"/>
  <c r="B2434" i="3"/>
  <c r="C2434" i="3"/>
  <c r="D2434" i="3"/>
  <c r="E2434" i="3"/>
  <c r="F2434" i="3"/>
  <c r="G2434" i="3"/>
  <c r="H2434" i="3"/>
  <c r="A2435" i="3"/>
  <c r="B2435" i="3"/>
  <c r="C2435" i="3"/>
  <c r="D2435" i="3"/>
  <c r="E2435" i="3"/>
  <c r="F2435" i="3"/>
  <c r="G2435" i="3"/>
  <c r="H2435" i="3"/>
  <c r="A2436" i="3"/>
  <c r="B2436" i="3"/>
  <c r="C2436" i="3"/>
  <c r="D2436" i="3"/>
  <c r="E2436" i="3"/>
  <c r="F2436" i="3"/>
  <c r="G2436" i="3"/>
  <c r="H2436" i="3"/>
  <c r="A2437" i="3"/>
  <c r="B2437" i="3"/>
  <c r="C2437" i="3"/>
  <c r="D2437" i="3"/>
  <c r="E2437" i="3"/>
  <c r="F2437" i="3"/>
  <c r="G2437" i="3"/>
  <c r="H2437" i="3"/>
  <c r="A2438" i="3"/>
  <c r="B2438" i="3"/>
  <c r="C2438" i="3"/>
  <c r="D2438" i="3"/>
  <c r="E2438" i="3"/>
  <c r="F2438" i="3"/>
  <c r="G2438" i="3"/>
  <c r="H2438" i="3"/>
  <c r="A2439" i="3"/>
  <c r="B2439" i="3"/>
  <c r="C2439" i="3"/>
  <c r="D2439" i="3"/>
  <c r="E2439" i="3"/>
  <c r="F2439" i="3"/>
  <c r="G2439" i="3"/>
  <c r="H2439" i="3"/>
  <c r="A2440" i="3"/>
  <c r="B2440" i="3"/>
  <c r="C2440" i="3"/>
  <c r="D2440" i="3"/>
  <c r="E2440" i="3"/>
  <c r="F2440" i="3"/>
  <c r="G2440" i="3"/>
  <c r="H2440" i="3"/>
  <c r="A2441" i="3"/>
  <c r="B2441" i="3"/>
  <c r="C2441" i="3"/>
  <c r="D2441" i="3"/>
  <c r="E2441" i="3"/>
  <c r="F2441" i="3"/>
  <c r="G2441" i="3"/>
  <c r="H2441" i="3"/>
  <c r="A2442" i="3"/>
  <c r="B2442" i="3"/>
  <c r="C2442" i="3"/>
  <c r="D2442" i="3"/>
  <c r="E2442" i="3"/>
  <c r="F2442" i="3"/>
  <c r="G2442" i="3"/>
  <c r="H2442" i="3"/>
  <c r="A2443" i="3"/>
  <c r="B2443" i="3"/>
  <c r="C2443" i="3"/>
  <c r="D2443" i="3"/>
  <c r="E2443" i="3"/>
  <c r="F2443" i="3"/>
  <c r="G2443" i="3"/>
  <c r="H2443" i="3"/>
  <c r="A2444" i="3"/>
  <c r="B2444" i="3"/>
  <c r="C2444" i="3"/>
  <c r="D2444" i="3"/>
  <c r="E2444" i="3"/>
  <c r="F2444" i="3"/>
  <c r="G2444" i="3"/>
  <c r="H2444" i="3"/>
  <c r="A2445" i="3"/>
  <c r="B2445" i="3"/>
  <c r="C2445" i="3"/>
  <c r="D2445" i="3"/>
  <c r="E2445" i="3"/>
  <c r="F2445" i="3"/>
  <c r="G2445" i="3"/>
  <c r="H2445" i="3"/>
  <c r="A2446" i="3"/>
  <c r="B2446" i="3"/>
  <c r="C2446" i="3"/>
  <c r="D2446" i="3"/>
  <c r="E2446" i="3"/>
  <c r="F2446" i="3"/>
  <c r="G2446" i="3"/>
  <c r="H2446" i="3"/>
  <c r="A2447" i="3"/>
  <c r="B2447" i="3"/>
  <c r="C2447" i="3"/>
  <c r="D2447" i="3"/>
  <c r="E2447" i="3"/>
  <c r="F2447" i="3"/>
  <c r="G2447" i="3"/>
  <c r="H2447" i="3"/>
  <c r="A2448" i="3"/>
  <c r="B2448" i="3"/>
  <c r="C2448" i="3"/>
  <c r="D2448" i="3"/>
  <c r="E2448" i="3"/>
  <c r="F2448" i="3"/>
  <c r="G2448" i="3"/>
  <c r="H2448" i="3"/>
  <c r="A2449" i="3"/>
  <c r="B2449" i="3"/>
  <c r="C2449" i="3"/>
  <c r="D2449" i="3"/>
  <c r="E2449" i="3"/>
  <c r="F2449" i="3"/>
  <c r="G2449" i="3"/>
  <c r="H2449" i="3"/>
  <c r="A2450" i="3"/>
  <c r="B2450" i="3"/>
  <c r="C2450" i="3"/>
  <c r="D2450" i="3"/>
  <c r="E2450" i="3"/>
  <c r="F2450" i="3"/>
  <c r="G2450" i="3"/>
  <c r="H2450" i="3"/>
  <c r="A2451" i="3"/>
  <c r="B2451" i="3"/>
  <c r="C2451" i="3"/>
  <c r="D2451" i="3"/>
  <c r="E2451" i="3"/>
  <c r="F2451" i="3"/>
  <c r="G2451" i="3"/>
  <c r="H2451" i="3"/>
  <c r="A2452" i="3"/>
  <c r="B2452" i="3"/>
  <c r="C2452" i="3"/>
  <c r="D2452" i="3"/>
  <c r="E2452" i="3"/>
  <c r="F2452" i="3"/>
  <c r="G2452" i="3"/>
  <c r="H2452" i="3"/>
  <c r="A2453" i="3"/>
  <c r="B2453" i="3"/>
  <c r="C2453" i="3"/>
  <c r="D2453" i="3"/>
  <c r="E2453" i="3"/>
  <c r="F2453" i="3"/>
  <c r="G2453" i="3"/>
  <c r="H2453" i="3"/>
  <c r="A2454" i="3"/>
  <c r="B2454" i="3"/>
  <c r="C2454" i="3"/>
  <c r="D2454" i="3"/>
  <c r="E2454" i="3"/>
  <c r="F2454" i="3"/>
  <c r="G2454" i="3"/>
  <c r="H2454" i="3"/>
  <c r="A2455" i="3"/>
  <c r="B2455" i="3"/>
  <c r="C2455" i="3"/>
  <c r="D2455" i="3"/>
  <c r="E2455" i="3"/>
  <c r="F2455" i="3"/>
  <c r="G2455" i="3"/>
  <c r="H2455" i="3"/>
  <c r="A2456" i="3"/>
  <c r="B2456" i="3"/>
  <c r="C2456" i="3"/>
  <c r="D2456" i="3"/>
  <c r="E2456" i="3"/>
  <c r="F2456" i="3"/>
  <c r="G2456" i="3"/>
  <c r="H2456" i="3"/>
  <c r="A2457" i="3"/>
  <c r="B2457" i="3"/>
  <c r="C2457" i="3"/>
  <c r="D2457" i="3"/>
  <c r="E2457" i="3"/>
  <c r="F2457" i="3"/>
  <c r="G2457" i="3"/>
  <c r="H2457" i="3"/>
  <c r="A2458" i="3"/>
  <c r="B2458" i="3"/>
  <c r="C2458" i="3"/>
  <c r="D2458" i="3"/>
  <c r="E2458" i="3"/>
  <c r="F2458" i="3"/>
  <c r="G2458" i="3"/>
  <c r="H2458" i="3"/>
  <c r="A2459" i="3"/>
  <c r="B2459" i="3"/>
  <c r="C2459" i="3"/>
  <c r="D2459" i="3"/>
  <c r="E2459" i="3"/>
  <c r="F2459" i="3"/>
  <c r="G2459" i="3"/>
  <c r="H2459" i="3"/>
  <c r="A2460" i="3"/>
  <c r="B2460" i="3"/>
  <c r="C2460" i="3"/>
  <c r="D2460" i="3"/>
  <c r="E2460" i="3"/>
  <c r="F2460" i="3"/>
  <c r="G2460" i="3"/>
  <c r="H2460" i="3"/>
  <c r="A2461" i="3"/>
  <c r="B2461" i="3"/>
  <c r="C2461" i="3"/>
  <c r="D2461" i="3"/>
  <c r="E2461" i="3"/>
  <c r="F2461" i="3"/>
  <c r="G2461" i="3"/>
  <c r="H2461" i="3"/>
  <c r="A2462" i="3"/>
  <c r="B2462" i="3"/>
  <c r="C2462" i="3"/>
  <c r="D2462" i="3"/>
  <c r="E2462" i="3"/>
  <c r="F2462" i="3"/>
  <c r="G2462" i="3"/>
  <c r="H2462" i="3"/>
  <c r="A2463" i="3"/>
  <c r="B2463" i="3"/>
  <c r="C2463" i="3"/>
  <c r="D2463" i="3"/>
  <c r="E2463" i="3"/>
  <c r="F2463" i="3"/>
  <c r="G2463" i="3"/>
  <c r="H2463" i="3"/>
  <c r="A2464" i="3"/>
  <c r="B2464" i="3"/>
  <c r="C2464" i="3"/>
  <c r="D2464" i="3"/>
  <c r="E2464" i="3"/>
  <c r="F2464" i="3"/>
  <c r="G2464" i="3"/>
  <c r="H2464" i="3"/>
  <c r="A2465" i="3"/>
  <c r="B2465" i="3"/>
  <c r="C2465" i="3"/>
  <c r="D2465" i="3"/>
  <c r="E2465" i="3"/>
  <c r="F2465" i="3"/>
  <c r="G2465" i="3"/>
  <c r="H2465" i="3"/>
  <c r="A2466" i="3"/>
  <c r="B2466" i="3"/>
  <c r="C2466" i="3"/>
  <c r="D2466" i="3"/>
  <c r="E2466" i="3"/>
  <c r="F2466" i="3"/>
  <c r="G2466" i="3"/>
  <c r="H2466" i="3"/>
  <c r="A2467" i="3"/>
  <c r="B2467" i="3"/>
  <c r="C2467" i="3"/>
  <c r="D2467" i="3"/>
  <c r="E2467" i="3"/>
  <c r="F2467" i="3"/>
  <c r="G2467" i="3"/>
  <c r="H2467" i="3"/>
  <c r="A2468" i="3"/>
  <c r="B2468" i="3"/>
  <c r="C2468" i="3"/>
  <c r="D2468" i="3"/>
  <c r="E2468" i="3"/>
  <c r="F2468" i="3"/>
  <c r="G2468" i="3"/>
  <c r="H2468" i="3"/>
  <c r="A2469" i="3"/>
  <c r="B2469" i="3"/>
  <c r="C2469" i="3"/>
  <c r="D2469" i="3"/>
  <c r="E2469" i="3"/>
  <c r="F2469" i="3"/>
  <c r="G2469" i="3"/>
  <c r="H2469" i="3"/>
  <c r="A2470" i="3"/>
  <c r="B2470" i="3"/>
  <c r="C2470" i="3"/>
  <c r="D2470" i="3"/>
  <c r="E2470" i="3"/>
  <c r="F2470" i="3"/>
  <c r="G2470" i="3"/>
  <c r="H2470" i="3"/>
  <c r="A2471" i="3"/>
  <c r="B2471" i="3"/>
  <c r="C2471" i="3"/>
  <c r="D2471" i="3"/>
  <c r="E2471" i="3"/>
  <c r="F2471" i="3"/>
  <c r="G2471" i="3"/>
  <c r="H2471" i="3"/>
  <c r="A2472" i="3"/>
  <c r="B2472" i="3"/>
  <c r="C2472" i="3"/>
  <c r="D2472" i="3"/>
  <c r="E2472" i="3"/>
  <c r="F2472" i="3"/>
  <c r="G2472" i="3"/>
  <c r="H2472" i="3"/>
  <c r="A2473" i="3"/>
  <c r="B2473" i="3"/>
  <c r="C2473" i="3"/>
  <c r="D2473" i="3"/>
  <c r="E2473" i="3"/>
  <c r="F2473" i="3"/>
  <c r="G2473" i="3"/>
  <c r="H2473" i="3"/>
  <c r="A2474" i="3"/>
  <c r="B2474" i="3"/>
  <c r="C2474" i="3"/>
  <c r="D2474" i="3"/>
  <c r="E2474" i="3"/>
  <c r="F2474" i="3"/>
  <c r="G2474" i="3"/>
  <c r="H2474" i="3"/>
  <c r="A2475" i="3"/>
  <c r="B2475" i="3"/>
  <c r="C2475" i="3"/>
  <c r="D2475" i="3"/>
  <c r="E2475" i="3"/>
  <c r="F2475" i="3"/>
  <c r="G2475" i="3"/>
  <c r="H2475" i="3"/>
  <c r="A2476" i="3"/>
  <c r="B2476" i="3"/>
  <c r="C2476" i="3"/>
  <c r="D2476" i="3"/>
  <c r="E2476" i="3"/>
  <c r="F2476" i="3"/>
  <c r="G2476" i="3"/>
  <c r="H2476" i="3"/>
  <c r="A2477" i="3"/>
  <c r="B2477" i="3"/>
  <c r="C2477" i="3"/>
  <c r="D2477" i="3"/>
  <c r="E2477" i="3"/>
  <c r="F2477" i="3"/>
  <c r="G2477" i="3"/>
  <c r="H2477" i="3"/>
  <c r="A2478" i="3"/>
  <c r="B2478" i="3"/>
  <c r="C2478" i="3"/>
  <c r="D2478" i="3"/>
  <c r="E2478" i="3"/>
  <c r="F2478" i="3"/>
  <c r="G2478" i="3"/>
  <c r="H2478" i="3"/>
  <c r="A2479" i="3"/>
  <c r="B2479" i="3"/>
  <c r="C2479" i="3"/>
  <c r="D2479" i="3"/>
  <c r="E2479" i="3"/>
  <c r="F2479" i="3"/>
  <c r="G2479" i="3"/>
  <c r="H2479" i="3"/>
  <c r="A2480" i="3"/>
  <c r="B2480" i="3"/>
  <c r="C2480" i="3"/>
  <c r="D2480" i="3"/>
  <c r="E2480" i="3"/>
  <c r="F2480" i="3"/>
  <c r="G2480" i="3"/>
  <c r="H2480" i="3"/>
  <c r="A2481" i="3"/>
  <c r="B2481" i="3"/>
  <c r="C2481" i="3"/>
  <c r="D2481" i="3"/>
  <c r="E2481" i="3"/>
  <c r="F2481" i="3"/>
  <c r="G2481" i="3"/>
  <c r="H2481" i="3"/>
  <c r="A2482" i="3"/>
  <c r="B2482" i="3"/>
  <c r="C2482" i="3"/>
  <c r="D2482" i="3"/>
  <c r="E2482" i="3"/>
  <c r="F2482" i="3"/>
  <c r="G2482" i="3"/>
  <c r="H2482" i="3"/>
  <c r="A2483" i="3"/>
  <c r="B2483" i="3"/>
  <c r="C2483" i="3"/>
  <c r="D2483" i="3"/>
  <c r="E2483" i="3"/>
  <c r="F2483" i="3"/>
  <c r="G2483" i="3"/>
  <c r="H2483" i="3"/>
  <c r="A2484" i="3"/>
  <c r="B2484" i="3"/>
  <c r="C2484" i="3"/>
  <c r="D2484" i="3"/>
  <c r="E2484" i="3"/>
  <c r="F2484" i="3"/>
  <c r="G2484" i="3"/>
  <c r="H2484" i="3"/>
  <c r="A2485" i="3"/>
  <c r="B2485" i="3"/>
  <c r="C2485" i="3"/>
  <c r="D2485" i="3"/>
  <c r="E2485" i="3"/>
  <c r="F2485" i="3"/>
  <c r="G2485" i="3"/>
  <c r="H2485" i="3"/>
  <c r="A2486" i="3"/>
  <c r="B2486" i="3"/>
  <c r="C2486" i="3"/>
  <c r="D2486" i="3"/>
  <c r="E2486" i="3"/>
  <c r="F2486" i="3"/>
  <c r="G2486" i="3"/>
  <c r="H2486" i="3"/>
  <c r="A2487" i="3"/>
  <c r="B2487" i="3"/>
  <c r="C2487" i="3"/>
  <c r="D2487" i="3"/>
  <c r="E2487" i="3"/>
  <c r="F2487" i="3"/>
  <c r="G2487" i="3"/>
  <c r="H2487" i="3"/>
  <c r="A2488" i="3"/>
  <c r="B2488" i="3"/>
  <c r="C2488" i="3"/>
  <c r="D2488" i="3"/>
  <c r="E2488" i="3"/>
  <c r="F2488" i="3"/>
  <c r="G2488" i="3"/>
  <c r="H2488" i="3"/>
  <c r="A2489" i="3"/>
  <c r="B2489" i="3"/>
  <c r="C2489" i="3"/>
  <c r="D2489" i="3"/>
  <c r="E2489" i="3"/>
  <c r="F2489" i="3"/>
  <c r="G2489" i="3"/>
  <c r="H2489" i="3"/>
  <c r="A2490" i="3"/>
  <c r="B2490" i="3"/>
  <c r="C2490" i="3"/>
  <c r="D2490" i="3"/>
  <c r="E2490" i="3"/>
  <c r="F2490" i="3"/>
  <c r="G2490" i="3"/>
  <c r="H2490" i="3"/>
  <c r="A2491" i="3"/>
  <c r="B2491" i="3"/>
  <c r="C2491" i="3"/>
  <c r="D2491" i="3"/>
  <c r="E2491" i="3"/>
  <c r="F2491" i="3"/>
  <c r="G2491" i="3"/>
  <c r="H2491" i="3"/>
  <c r="A2492" i="3"/>
  <c r="B2492" i="3"/>
  <c r="C2492" i="3"/>
  <c r="D2492" i="3"/>
  <c r="E2492" i="3"/>
  <c r="F2492" i="3"/>
  <c r="G2492" i="3"/>
  <c r="H2492" i="3"/>
  <c r="A2493" i="3"/>
  <c r="B2493" i="3"/>
  <c r="C2493" i="3"/>
  <c r="D2493" i="3"/>
  <c r="E2493" i="3"/>
  <c r="F2493" i="3"/>
  <c r="G2493" i="3"/>
  <c r="H2493" i="3"/>
  <c r="A2494" i="3"/>
  <c r="B2494" i="3"/>
  <c r="C2494" i="3"/>
  <c r="D2494" i="3"/>
  <c r="E2494" i="3"/>
  <c r="F2494" i="3"/>
  <c r="G2494" i="3"/>
  <c r="H2494" i="3"/>
  <c r="A2495" i="3"/>
  <c r="B2495" i="3"/>
  <c r="C2495" i="3"/>
  <c r="D2495" i="3"/>
  <c r="E2495" i="3"/>
  <c r="F2495" i="3"/>
  <c r="G2495" i="3"/>
  <c r="H2495" i="3"/>
  <c r="A2496" i="3"/>
  <c r="B2496" i="3"/>
  <c r="C2496" i="3"/>
  <c r="D2496" i="3"/>
  <c r="E2496" i="3"/>
  <c r="F2496" i="3"/>
  <c r="G2496" i="3"/>
  <c r="H2496" i="3"/>
  <c r="A2497" i="3"/>
  <c r="B2497" i="3"/>
  <c r="C2497" i="3"/>
  <c r="D2497" i="3"/>
  <c r="E2497" i="3"/>
  <c r="F2497" i="3"/>
  <c r="G2497" i="3"/>
  <c r="H2497" i="3"/>
  <c r="A2498" i="3"/>
  <c r="B2498" i="3"/>
  <c r="C2498" i="3"/>
  <c r="D2498" i="3"/>
  <c r="E2498" i="3"/>
  <c r="F2498" i="3"/>
  <c r="G2498" i="3"/>
  <c r="H2498" i="3"/>
  <c r="A2499" i="3"/>
  <c r="B2499" i="3"/>
  <c r="C2499" i="3"/>
  <c r="D2499" i="3"/>
  <c r="E2499" i="3"/>
  <c r="F2499" i="3"/>
  <c r="G2499" i="3"/>
  <c r="H2499" i="3"/>
  <c r="A2500" i="3"/>
  <c r="B2500" i="3"/>
  <c r="C2500" i="3"/>
  <c r="D2500" i="3"/>
  <c r="E2500" i="3"/>
  <c r="F2500" i="3"/>
  <c r="G2500" i="3"/>
  <c r="H2500" i="3"/>
  <c r="A2501" i="3"/>
  <c r="B2501" i="3"/>
  <c r="C2501" i="3"/>
  <c r="D2501" i="3"/>
  <c r="E2501" i="3"/>
  <c r="F2501" i="3"/>
  <c r="G2501" i="3"/>
  <c r="H2501" i="3"/>
  <c r="A2502" i="3"/>
  <c r="B2502" i="3"/>
  <c r="C2502" i="3"/>
  <c r="D2502" i="3"/>
  <c r="E2502" i="3"/>
  <c r="F2502" i="3"/>
  <c r="G2502" i="3"/>
  <c r="H2502" i="3"/>
  <c r="A2503" i="3"/>
  <c r="B2503" i="3"/>
  <c r="C2503" i="3"/>
  <c r="D2503" i="3"/>
  <c r="E2503" i="3"/>
  <c r="F2503" i="3"/>
  <c r="G2503" i="3"/>
  <c r="H2503" i="3"/>
  <c r="A2504" i="3"/>
  <c r="B2504" i="3"/>
  <c r="C2504" i="3"/>
  <c r="D2504" i="3"/>
  <c r="E2504" i="3"/>
  <c r="F2504" i="3"/>
  <c r="G2504" i="3"/>
  <c r="H2504" i="3"/>
  <c r="A2505" i="3"/>
  <c r="B2505" i="3"/>
  <c r="C2505" i="3"/>
  <c r="D2505" i="3"/>
  <c r="E2505" i="3"/>
  <c r="F2505" i="3"/>
  <c r="G2505" i="3"/>
  <c r="H2505" i="3"/>
  <c r="A2506" i="3"/>
  <c r="B2506" i="3"/>
  <c r="C2506" i="3"/>
  <c r="D2506" i="3"/>
  <c r="E2506" i="3"/>
  <c r="F2506" i="3"/>
  <c r="G2506" i="3"/>
  <c r="H2506" i="3"/>
  <c r="A2507" i="3"/>
  <c r="B2507" i="3"/>
  <c r="C2507" i="3"/>
  <c r="D2507" i="3"/>
  <c r="E2507" i="3"/>
  <c r="F2507" i="3"/>
  <c r="G2507" i="3"/>
  <c r="H2507" i="3"/>
  <c r="A2508" i="3"/>
  <c r="B2508" i="3"/>
  <c r="C2508" i="3"/>
  <c r="D2508" i="3"/>
  <c r="E2508" i="3"/>
  <c r="F2508" i="3"/>
  <c r="G2508" i="3"/>
  <c r="H2508" i="3"/>
  <c r="A2509" i="3"/>
  <c r="B2509" i="3"/>
  <c r="C2509" i="3"/>
  <c r="D2509" i="3"/>
  <c r="E2509" i="3"/>
  <c r="F2509" i="3"/>
  <c r="G2509" i="3"/>
  <c r="H2509" i="3"/>
  <c r="A2510" i="3"/>
  <c r="B2510" i="3"/>
  <c r="C2510" i="3"/>
  <c r="D2510" i="3"/>
  <c r="E2510" i="3"/>
  <c r="F2510" i="3"/>
  <c r="G2510" i="3"/>
  <c r="H2510" i="3"/>
  <c r="A2511" i="3"/>
  <c r="B2511" i="3"/>
  <c r="C2511" i="3"/>
  <c r="D2511" i="3"/>
  <c r="E2511" i="3"/>
  <c r="F2511" i="3"/>
  <c r="G2511" i="3"/>
  <c r="H2511" i="3"/>
  <c r="A2512" i="3"/>
  <c r="B2512" i="3"/>
  <c r="C2512" i="3"/>
  <c r="D2512" i="3"/>
  <c r="E2512" i="3"/>
  <c r="F2512" i="3"/>
  <c r="G2512" i="3"/>
  <c r="H2512" i="3"/>
  <c r="A2513" i="3"/>
  <c r="B2513" i="3"/>
  <c r="C2513" i="3"/>
  <c r="D2513" i="3"/>
  <c r="E2513" i="3"/>
  <c r="F2513" i="3"/>
  <c r="G2513" i="3"/>
  <c r="H2513" i="3"/>
  <c r="A2514" i="3"/>
  <c r="B2514" i="3"/>
  <c r="C2514" i="3"/>
  <c r="D2514" i="3"/>
  <c r="E2514" i="3"/>
  <c r="F2514" i="3"/>
  <c r="G2514" i="3"/>
  <c r="H2514" i="3"/>
  <c r="A2515" i="3"/>
  <c r="B2515" i="3"/>
  <c r="C2515" i="3"/>
  <c r="D2515" i="3"/>
  <c r="E2515" i="3"/>
  <c r="F2515" i="3"/>
  <c r="G2515" i="3"/>
  <c r="H2515" i="3"/>
  <c r="A2516" i="3"/>
  <c r="B2516" i="3"/>
  <c r="C2516" i="3"/>
  <c r="D2516" i="3"/>
  <c r="E2516" i="3"/>
  <c r="F2516" i="3"/>
  <c r="G2516" i="3"/>
  <c r="H2516" i="3"/>
  <c r="A2517" i="3"/>
  <c r="B2517" i="3"/>
  <c r="C2517" i="3"/>
  <c r="D2517" i="3"/>
  <c r="E2517" i="3"/>
  <c r="F2517" i="3"/>
  <c r="G2517" i="3"/>
  <c r="H2517" i="3"/>
  <c r="A2518" i="3"/>
  <c r="B2518" i="3"/>
  <c r="C2518" i="3"/>
  <c r="D2518" i="3"/>
  <c r="E2518" i="3"/>
  <c r="F2518" i="3"/>
  <c r="G2518" i="3"/>
  <c r="H2518" i="3"/>
  <c r="A2519" i="3"/>
  <c r="B2519" i="3"/>
  <c r="C2519" i="3"/>
  <c r="D2519" i="3"/>
  <c r="E2519" i="3"/>
  <c r="F2519" i="3"/>
  <c r="G2519" i="3"/>
  <c r="H2519" i="3"/>
  <c r="A2520" i="3"/>
  <c r="B2520" i="3"/>
  <c r="C2520" i="3"/>
  <c r="D2520" i="3"/>
  <c r="E2520" i="3"/>
  <c r="F2520" i="3"/>
  <c r="G2520" i="3"/>
  <c r="H2520" i="3"/>
  <c r="A2521" i="3"/>
  <c r="B2521" i="3"/>
  <c r="C2521" i="3"/>
  <c r="D2521" i="3"/>
  <c r="E2521" i="3"/>
  <c r="F2521" i="3"/>
  <c r="G2521" i="3"/>
  <c r="H2521" i="3"/>
  <c r="A2522" i="3"/>
  <c r="B2522" i="3"/>
  <c r="C2522" i="3"/>
  <c r="D2522" i="3"/>
  <c r="E2522" i="3"/>
  <c r="F2522" i="3"/>
  <c r="G2522" i="3"/>
  <c r="H2522" i="3"/>
  <c r="A2523" i="3"/>
  <c r="B2523" i="3"/>
  <c r="C2523" i="3"/>
  <c r="D2523" i="3"/>
  <c r="E2523" i="3"/>
  <c r="F2523" i="3"/>
  <c r="G2523" i="3"/>
  <c r="H2523" i="3"/>
  <c r="A2524" i="3"/>
  <c r="B2524" i="3"/>
  <c r="C2524" i="3"/>
  <c r="D2524" i="3"/>
  <c r="E2524" i="3"/>
  <c r="F2524" i="3"/>
  <c r="G2524" i="3"/>
  <c r="H2524" i="3"/>
  <c r="A2525" i="3"/>
  <c r="B2525" i="3"/>
  <c r="C2525" i="3"/>
  <c r="D2525" i="3"/>
  <c r="E2525" i="3"/>
  <c r="F2525" i="3"/>
  <c r="G2525" i="3"/>
  <c r="H2525" i="3"/>
  <c r="A2526" i="3"/>
  <c r="B2526" i="3"/>
  <c r="C2526" i="3"/>
  <c r="D2526" i="3"/>
  <c r="E2526" i="3"/>
  <c r="F2526" i="3"/>
  <c r="G2526" i="3"/>
  <c r="H2526" i="3"/>
  <c r="A2527" i="3"/>
  <c r="B2527" i="3"/>
  <c r="C2527" i="3"/>
  <c r="D2527" i="3"/>
  <c r="E2527" i="3"/>
  <c r="F2527" i="3"/>
  <c r="G2527" i="3"/>
  <c r="H2527" i="3"/>
  <c r="A2528" i="3"/>
  <c r="B2528" i="3"/>
  <c r="C2528" i="3"/>
  <c r="D2528" i="3"/>
  <c r="E2528" i="3"/>
  <c r="F2528" i="3"/>
  <c r="G2528" i="3"/>
  <c r="H2528" i="3"/>
  <c r="A2529" i="3"/>
  <c r="B2529" i="3"/>
  <c r="C2529" i="3"/>
  <c r="D2529" i="3"/>
  <c r="E2529" i="3"/>
  <c r="F2529" i="3"/>
  <c r="G2529" i="3"/>
  <c r="H2529" i="3"/>
  <c r="A2530" i="3"/>
  <c r="B2530" i="3"/>
  <c r="C2530" i="3"/>
  <c r="D2530" i="3"/>
  <c r="E2530" i="3"/>
  <c r="F2530" i="3"/>
  <c r="G2530" i="3"/>
  <c r="H2530" i="3"/>
  <c r="A2531" i="3"/>
  <c r="B2531" i="3"/>
  <c r="C2531" i="3"/>
  <c r="D2531" i="3"/>
  <c r="E2531" i="3"/>
  <c r="F2531" i="3"/>
  <c r="G2531" i="3"/>
  <c r="H2531" i="3"/>
  <c r="A2532" i="3"/>
  <c r="B2532" i="3"/>
  <c r="C2532" i="3"/>
  <c r="D2532" i="3"/>
  <c r="E2532" i="3"/>
  <c r="F2532" i="3"/>
  <c r="G2532" i="3"/>
  <c r="H2532" i="3"/>
  <c r="A2533" i="3"/>
  <c r="B2533" i="3"/>
  <c r="C2533" i="3"/>
  <c r="D2533" i="3"/>
  <c r="E2533" i="3"/>
  <c r="F2533" i="3"/>
  <c r="G2533" i="3"/>
  <c r="H2533" i="3"/>
  <c r="A2534" i="3"/>
  <c r="B2534" i="3"/>
  <c r="C2534" i="3"/>
  <c r="D2534" i="3"/>
  <c r="E2534" i="3"/>
  <c r="F2534" i="3"/>
  <c r="G2534" i="3"/>
  <c r="H2534" i="3"/>
  <c r="A2535" i="3"/>
  <c r="B2535" i="3"/>
  <c r="C2535" i="3"/>
  <c r="D2535" i="3"/>
  <c r="E2535" i="3"/>
  <c r="F2535" i="3"/>
  <c r="G2535" i="3"/>
  <c r="H2535" i="3"/>
  <c r="A2536" i="3"/>
  <c r="B2536" i="3"/>
  <c r="C2536" i="3"/>
  <c r="D2536" i="3"/>
  <c r="E2536" i="3"/>
  <c r="F2536" i="3"/>
  <c r="G2536" i="3"/>
  <c r="H2536" i="3"/>
  <c r="A2537" i="3"/>
  <c r="B2537" i="3"/>
  <c r="C2537" i="3"/>
  <c r="D2537" i="3"/>
  <c r="E2537" i="3"/>
  <c r="F2537" i="3"/>
  <c r="G2537" i="3"/>
  <c r="H2537" i="3"/>
  <c r="A2538" i="3"/>
  <c r="B2538" i="3"/>
  <c r="C2538" i="3"/>
  <c r="D2538" i="3"/>
  <c r="E2538" i="3"/>
  <c r="F2538" i="3"/>
  <c r="G2538" i="3"/>
  <c r="H2538" i="3"/>
  <c r="A2539" i="3"/>
  <c r="B2539" i="3"/>
  <c r="C2539" i="3"/>
  <c r="D2539" i="3"/>
  <c r="E2539" i="3"/>
  <c r="F2539" i="3"/>
  <c r="G2539" i="3"/>
  <c r="H2539" i="3"/>
  <c r="A2540" i="3"/>
  <c r="B2540" i="3"/>
  <c r="C2540" i="3"/>
  <c r="D2540" i="3"/>
  <c r="E2540" i="3"/>
  <c r="F2540" i="3"/>
  <c r="G2540" i="3"/>
  <c r="H2540" i="3"/>
  <c r="A2541" i="3"/>
  <c r="B2541" i="3"/>
  <c r="C2541" i="3"/>
  <c r="D2541" i="3"/>
  <c r="E2541" i="3"/>
  <c r="F2541" i="3"/>
  <c r="G2541" i="3"/>
  <c r="H2541" i="3"/>
  <c r="A2542" i="3"/>
  <c r="B2542" i="3"/>
  <c r="C2542" i="3"/>
  <c r="D2542" i="3"/>
  <c r="E2542" i="3"/>
  <c r="F2542" i="3"/>
  <c r="G2542" i="3"/>
  <c r="H2542" i="3"/>
  <c r="A2543" i="3"/>
  <c r="B2543" i="3"/>
  <c r="C2543" i="3"/>
  <c r="D2543" i="3"/>
  <c r="E2543" i="3"/>
  <c r="F2543" i="3"/>
  <c r="G2543" i="3"/>
  <c r="H2543" i="3"/>
  <c r="A2544" i="3"/>
  <c r="B2544" i="3"/>
  <c r="C2544" i="3"/>
  <c r="D2544" i="3"/>
  <c r="E2544" i="3"/>
  <c r="F2544" i="3"/>
  <c r="G2544" i="3"/>
  <c r="H2544" i="3"/>
  <c r="A2545" i="3"/>
  <c r="B2545" i="3"/>
  <c r="C2545" i="3"/>
  <c r="D2545" i="3"/>
  <c r="E2545" i="3"/>
  <c r="F2545" i="3"/>
  <c r="G2545" i="3"/>
  <c r="H2545" i="3"/>
  <c r="A2546" i="3"/>
  <c r="B2546" i="3"/>
  <c r="C2546" i="3"/>
  <c r="D2546" i="3"/>
  <c r="E2546" i="3"/>
  <c r="F2546" i="3"/>
  <c r="G2546" i="3"/>
  <c r="H2546" i="3"/>
  <c r="A2547" i="3"/>
  <c r="B2547" i="3"/>
  <c r="C2547" i="3"/>
  <c r="D2547" i="3"/>
  <c r="E2547" i="3"/>
  <c r="F2547" i="3"/>
  <c r="G2547" i="3"/>
  <c r="H2547" i="3"/>
  <c r="A2548" i="3"/>
  <c r="B2548" i="3"/>
  <c r="C2548" i="3"/>
  <c r="D2548" i="3"/>
  <c r="E2548" i="3"/>
  <c r="F2548" i="3"/>
  <c r="G2548" i="3"/>
  <c r="H2548" i="3"/>
  <c r="A2549" i="3"/>
  <c r="B2549" i="3"/>
  <c r="C2549" i="3"/>
  <c r="D2549" i="3"/>
  <c r="E2549" i="3"/>
  <c r="F2549" i="3"/>
  <c r="G2549" i="3"/>
  <c r="H2549" i="3"/>
  <c r="A2550" i="3"/>
  <c r="B2550" i="3"/>
  <c r="C2550" i="3"/>
  <c r="D2550" i="3"/>
  <c r="E2550" i="3"/>
  <c r="F2550" i="3"/>
  <c r="G2550" i="3"/>
  <c r="H2550" i="3"/>
  <c r="A2551" i="3"/>
  <c r="B2551" i="3"/>
  <c r="C2551" i="3"/>
  <c r="D2551" i="3"/>
  <c r="E2551" i="3"/>
  <c r="F2551" i="3"/>
  <c r="G2551" i="3"/>
  <c r="H2551" i="3"/>
  <c r="A2552" i="3"/>
  <c r="B2552" i="3"/>
  <c r="C2552" i="3"/>
  <c r="D2552" i="3"/>
  <c r="E2552" i="3"/>
  <c r="F2552" i="3"/>
  <c r="G2552" i="3"/>
  <c r="H2552" i="3"/>
  <c r="A2553" i="3"/>
  <c r="B2553" i="3"/>
  <c r="C2553" i="3"/>
  <c r="D2553" i="3"/>
  <c r="E2553" i="3"/>
  <c r="F2553" i="3"/>
  <c r="G2553" i="3"/>
  <c r="H2553" i="3"/>
  <c r="A2554" i="3"/>
  <c r="B2554" i="3"/>
  <c r="C2554" i="3"/>
  <c r="D2554" i="3"/>
  <c r="E2554" i="3"/>
  <c r="F2554" i="3"/>
  <c r="G2554" i="3"/>
  <c r="H2554" i="3"/>
  <c r="A2555" i="3"/>
  <c r="B2555" i="3"/>
  <c r="C2555" i="3"/>
  <c r="D2555" i="3"/>
  <c r="E2555" i="3"/>
  <c r="F2555" i="3"/>
  <c r="G2555" i="3"/>
  <c r="H2555" i="3"/>
  <c r="A2556" i="3"/>
  <c r="B2556" i="3"/>
  <c r="C2556" i="3"/>
  <c r="D2556" i="3"/>
  <c r="E2556" i="3"/>
  <c r="F2556" i="3"/>
  <c r="G2556" i="3"/>
  <c r="H2556" i="3"/>
  <c r="A2557" i="3"/>
  <c r="B2557" i="3"/>
  <c r="C2557" i="3"/>
  <c r="D2557" i="3"/>
  <c r="E2557" i="3"/>
  <c r="F2557" i="3"/>
  <c r="G2557" i="3"/>
  <c r="H2557" i="3"/>
  <c r="A2558" i="3"/>
  <c r="B2558" i="3"/>
  <c r="C2558" i="3"/>
  <c r="D2558" i="3"/>
  <c r="E2558" i="3"/>
  <c r="F2558" i="3"/>
  <c r="G2558" i="3"/>
  <c r="H2558" i="3"/>
  <c r="A2559" i="3"/>
  <c r="B2559" i="3"/>
  <c r="C2559" i="3"/>
  <c r="D2559" i="3"/>
  <c r="E2559" i="3"/>
  <c r="F2559" i="3"/>
  <c r="G2559" i="3"/>
  <c r="H2559" i="3"/>
  <c r="A2560" i="3"/>
  <c r="B2560" i="3"/>
  <c r="C2560" i="3"/>
  <c r="D2560" i="3"/>
  <c r="E2560" i="3"/>
  <c r="F2560" i="3"/>
  <c r="G2560" i="3"/>
  <c r="H2560" i="3"/>
  <c r="A2561" i="3"/>
  <c r="B2561" i="3"/>
  <c r="C2561" i="3"/>
  <c r="D2561" i="3"/>
  <c r="E2561" i="3"/>
  <c r="F2561" i="3"/>
  <c r="G2561" i="3"/>
  <c r="H2561" i="3"/>
  <c r="A2562" i="3"/>
  <c r="B2562" i="3"/>
  <c r="C2562" i="3"/>
  <c r="D2562" i="3"/>
  <c r="E2562" i="3"/>
  <c r="F2562" i="3"/>
  <c r="G2562" i="3"/>
  <c r="H2562" i="3"/>
  <c r="A2563" i="3"/>
  <c r="B2563" i="3"/>
  <c r="C2563" i="3"/>
  <c r="D2563" i="3"/>
  <c r="E2563" i="3"/>
  <c r="F2563" i="3"/>
  <c r="G2563" i="3"/>
  <c r="H2563" i="3"/>
  <c r="A2564" i="3"/>
  <c r="B2564" i="3"/>
  <c r="C2564" i="3"/>
  <c r="D2564" i="3"/>
  <c r="E2564" i="3"/>
  <c r="F2564" i="3"/>
  <c r="G2564" i="3"/>
  <c r="H2564" i="3"/>
  <c r="A2565" i="3"/>
  <c r="B2565" i="3"/>
  <c r="C2565" i="3"/>
  <c r="D2565" i="3"/>
  <c r="E2565" i="3"/>
  <c r="F2565" i="3"/>
  <c r="G2565" i="3"/>
  <c r="H2565" i="3"/>
  <c r="A2566" i="3"/>
  <c r="B2566" i="3"/>
  <c r="C2566" i="3"/>
  <c r="D2566" i="3"/>
  <c r="E2566" i="3"/>
  <c r="F2566" i="3"/>
  <c r="G2566" i="3"/>
  <c r="H2566" i="3"/>
  <c r="A2567" i="3"/>
  <c r="B2567" i="3"/>
  <c r="C2567" i="3"/>
  <c r="D2567" i="3"/>
  <c r="E2567" i="3"/>
  <c r="F2567" i="3"/>
  <c r="G2567" i="3"/>
  <c r="H2567" i="3"/>
  <c r="A2568" i="3"/>
  <c r="B2568" i="3"/>
  <c r="C2568" i="3"/>
  <c r="D2568" i="3"/>
  <c r="E2568" i="3"/>
  <c r="F2568" i="3"/>
  <c r="G2568" i="3"/>
  <c r="H2568" i="3"/>
  <c r="A2569" i="3"/>
  <c r="B2569" i="3"/>
  <c r="C2569" i="3"/>
  <c r="D2569" i="3"/>
  <c r="E2569" i="3"/>
  <c r="F2569" i="3"/>
  <c r="G2569" i="3"/>
  <c r="H2569" i="3"/>
  <c r="A2570" i="3"/>
  <c r="B2570" i="3"/>
  <c r="C2570" i="3"/>
  <c r="D2570" i="3"/>
  <c r="E2570" i="3"/>
  <c r="F2570" i="3"/>
  <c r="G2570" i="3"/>
  <c r="H2570" i="3"/>
  <c r="A2571" i="3"/>
  <c r="B2571" i="3"/>
  <c r="C2571" i="3"/>
  <c r="D2571" i="3"/>
  <c r="E2571" i="3"/>
  <c r="F2571" i="3"/>
  <c r="G2571" i="3"/>
  <c r="H2571" i="3"/>
  <c r="A2572" i="3"/>
  <c r="B2572" i="3"/>
  <c r="C2572" i="3"/>
  <c r="D2572" i="3"/>
  <c r="E2572" i="3"/>
  <c r="F2572" i="3"/>
  <c r="G2572" i="3"/>
  <c r="H2572" i="3"/>
  <c r="A2573" i="3"/>
  <c r="B2573" i="3"/>
  <c r="C2573" i="3"/>
  <c r="D2573" i="3"/>
  <c r="E2573" i="3"/>
  <c r="F2573" i="3"/>
  <c r="G2573" i="3"/>
  <c r="H2573" i="3"/>
  <c r="A2574" i="3"/>
  <c r="B2574" i="3"/>
  <c r="C2574" i="3"/>
  <c r="D2574" i="3"/>
  <c r="E2574" i="3"/>
  <c r="F2574" i="3"/>
  <c r="G2574" i="3"/>
  <c r="H2574" i="3"/>
  <c r="A2575" i="3"/>
  <c r="B2575" i="3"/>
  <c r="C2575" i="3"/>
  <c r="D2575" i="3"/>
  <c r="E2575" i="3"/>
  <c r="F2575" i="3"/>
  <c r="G2575" i="3"/>
  <c r="H2575" i="3"/>
  <c r="A2576" i="3"/>
  <c r="B2576" i="3"/>
  <c r="C2576" i="3"/>
  <c r="D2576" i="3"/>
  <c r="E2576" i="3"/>
  <c r="F2576" i="3"/>
  <c r="G2576" i="3"/>
  <c r="H2576" i="3"/>
  <c r="A2577" i="3"/>
  <c r="B2577" i="3"/>
  <c r="C2577" i="3"/>
  <c r="D2577" i="3"/>
  <c r="E2577" i="3"/>
  <c r="F2577" i="3"/>
  <c r="G2577" i="3"/>
  <c r="H2577" i="3"/>
  <c r="A2578" i="3"/>
  <c r="B2578" i="3"/>
  <c r="C2578" i="3"/>
  <c r="D2578" i="3"/>
  <c r="E2578" i="3"/>
  <c r="F2578" i="3"/>
  <c r="G2578" i="3"/>
  <c r="H2578" i="3"/>
  <c r="A2579" i="3"/>
  <c r="B2579" i="3"/>
  <c r="C2579" i="3"/>
  <c r="D2579" i="3"/>
  <c r="E2579" i="3"/>
  <c r="F2579" i="3"/>
  <c r="G2579" i="3"/>
  <c r="H2579" i="3"/>
  <c r="A2580" i="3"/>
  <c r="B2580" i="3"/>
  <c r="C2580" i="3"/>
  <c r="D2580" i="3"/>
  <c r="E2580" i="3"/>
  <c r="F2580" i="3"/>
  <c r="G2580" i="3"/>
  <c r="H2580" i="3"/>
  <c r="A2581" i="3"/>
  <c r="B2581" i="3"/>
  <c r="C2581" i="3"/>
  <c r="D2581" i="3"/>
  <c r="E2581" i="3"/>
  <c r="F2581" i="3"/>
  <c r="G2581" i="3"/>
  <c r="H2581" i="3"/>
  <c r="A2582" i="3"/>
  <c r="B2582" i="3"/>
  <c r="C2582" i="3"/>
  <c r="D2582" i="3"/>
  <c r="E2582" i="3"/>
  <c r="F2582" i="3"/>
  <c r="G2582" i="3"/>
  <c r="H2582" i="3"/>
  <c r="A2583" i="3"/>
  <c r="B2583" i="3"/>
  <c r="C2583" i="3"/>
  <c r="D2583" i="3"/>
  <c r="E2583" i="3"/>
  <c r="F2583" i="3"/>
  <c r="G2583" i="3"/>
  <c r="H2583" i="3"/>
  <c r="A2584" i="3"/>
  <c r="B2584" i="3"/>
  <c r="C2584" i="3"/>
  <c r="D2584" i="3"/>
  <c r="E2584" i="3"/>
  <c r="F2584" i="3"/>
  <c r="G2584" i="3"/>
  <c r="H2584" i="3"/>
  <c r="A2585" i="3"/>
  <c r="B2585" i="3"/>
  <c r="C2585" i="3"/>
  <c r="D2585" i="3"/>
  <c r="E2585" i="3"/>
  <c r="F2585" i="3"/>
  <c r="G2585" i="3"/>
  <c r="H2585" i="3"/>
  <c r="A2586" i="3"/>
  <c r="B2586" i="3"/>
  <c r="C2586" i="3"/>
  <c r="D2586" i="3"/>
  <c r="E2586" i="3"/>
  <c r="F2586" i="3"/>
  <c r="G2586" i="3"/>
  <c r="H2586" i="3"/>
  <c r="A2587" i="3"/>
  <c r="B2587" i="3"/>
  <c r="C2587" i="3"/>
  <c r="D2587" i="3"/>
  <c r="E2587" i="3"/>
  <c r="F2587" i="3"/>
  <c r="G2587" i="3"/>
  <c r="H2587" i="3"/>
  <c r="A2588" i="3"/>
  <c r="B2588" i="3"/>
  <c r="C2588" i="3"/>
  <c r="D2588" i="3"/>
  <c r="E2588" i="3"/>
  <c r="F2588" i="3"/>
  <c r="G2588" i="3"/>
  <c r="H2588" i="3"/>
  <c r="A2589" i="3"/>
  <c r="B2589" i="3"/>
  <c r="C2589" i="3"/>
  <c r="D2589" i="3"/>
  <c r="E2589" i="3"/>
  <c r="F2589" i="3"/>
  <c r="G2589" i="3"/>
  <c r="H2589" i="3"/>
  <c r="A2590" i="3"/>
  <c r="B2590" i="3"/>
  <c r="C2590" i="3"/>
  <c r="D2590" i="3"/>
  <c r="E2590" i="3"/>
  <c r="F2590" i="3"/>
  <c r="G2590" i="3"/>
  <c r="H2590" i="3"/>
  <c r="A2591" i="3"/>
  <c r="B2591" i="3"/>
  <c r="C2591" i="3"/>
  <c r="D2591" i="3"/>
  <c r="E2591" i="3"/>
  <c r="F2591" i="3"/>
  <c r="G2591" i="3"/>
  <c r="H2591" i="3"/>
  <c r="A2592" i="3"/>
  <c r="B2592" i="3"/>
  <c r="C2592" i="3"/>
  <c r="D2592" i="3"/>
  <c r="E2592" i="3"/>
  <c r="F2592" i="3"/>
  <c r="G2592" i="3"/>
  <c r="H2592" i="3"/>
  <c r="A2593" i="3"/>
  <c r="B2593" i="3"/>
  <c r="C2593" i="3"/>
  <c r="D2593" i="3"/>
  <c r="E2593" i="3"/>
  <c r="F2593" i="3"/>
  <c r="G2593" i="3"/>
  <c r="H2593" i="3"/>
  <c r="A2594" i="3"/>
  <c r="B2594" i="3"/>
  <c r="C2594" i="3"/>
  <c r="D2594" i="3"/>
  <c r="E2594" i="3"/>
  <c r="F2594" i="3"/>
  <c r="G2594" i="3"/>
  <c r="H2594" i="3"/>
  <c r="A2595" i="3"/>
  <c r="B2595" i="3"/>
  <c r="C2595" i="3"/>
  <c r="D2595" i="3"/>
  <c r="E2595" i="3"/>
  <c r="F2595" i="3"/>
  <c r="G2595" i="3"/>
  <c r="H2595" i="3"/>
  <c r="A2596" i="3"/>
  <c r="B2596" i="3"/>
  <c r="C2596" i="3"/>
  <c r="D2596" i="3"/>
  <c r="E2596" i="3"/>
  <c r="F2596" i="3"/>
  <c r="G2596" i="3"/>
  <c r="H2596" i="3"/>
  <c r="A2597" i="3"/>
  <c r="B2597" i="3"/>
  <c r="C2597" i="3"/>
  <c r="D2597" i="3"/>
  <c r="E2597" i="3"/>
  <c r="F2597" i="3"/>
  <c r="G2597" i="3"/>
  <c r="H2597" i="3"/>
  <c r="A2598" i="3"/>
  <c r="B2598" i="3"/>
  <c r="C2598" i="3"/>
  <c r="D2598" i="3"/>
  <c r="E2598" i="3"/>
  <c r="F2598" i="3"/>
  <c r="G2598" i="3"/>
  <c r="H2598" i="3"/>
  <c r="A2599" i="3"/>
  <c r="B2599" i="3"/>
  <c r="C2599" i="3"/>
  <c r="D2599" i="3"/>
  <c r="E2599" i="3"/>
  <c r="F2599" i="3"/>
  <c r="G2599" i="3"/>
  <c r="H2599" i="3"/>
  <c r="A2600" i="3"/>
  <c r="B2600" i="3"/>
  <c r="C2600" i="3"/>
  <c r="D2600" i="3"/>
  <c r="E2600" i="3"/>
  <c r="F2600" i="3"/>
  <c r="G2600" i="3"/>
  <c r="H2600" i="3"/>
  <c r="A2601" i="3"/>
  <c r="B2601" i="3"/>
  <c r="C2601" i="3"/>
  <c r="D2601" i="3"/>
  <c r="E2601" i="3"/>
  <c r="F2601" i="3"/>
  <c r="G2601" i="3"/>
  <c r="H2601" i="3"/>
  <c r="A2602" i="3"/>
  <c r="B2602" i="3"/>
  <c r="C2602" i="3"/>
  <c r="D2602" i="3"/>
  <c r="E2602" i="3"/>
  <c r="F2602" i="3"/>
  <c r="G2602" i="3"/>
  <c r="H2602" i="3"/>
  <c r="A2603" i="3"/>
  <c r="B2603" i="3"/>
  <c r="C2603" i="3"/>
  <c r="D2603" i="3"/>
  <c r="E2603" i="3"/>
  <c r="F2603" i="3"/>
  <c r="G2603" i="3"/>
  <c r="H2603" i="3"/>
  <c r="A2604" i="3"/>
  <c r="B2604" i="3"/>
  <c r="C2604" i="3"/>
  <c r="D2604" i="3"/>
  <c r="E2604" i="3"/>
  <c r="F2604" i="3"/>
  <c r="G2604" i="3"/>
  <c r="H2604" i="3"/>
  <c r="A2605" i="3"/>
  <c r="B2605" i="3"/>
  <c r="C2605" i="3"/>
  <c r="D2605" i="3"/>
  <c r="E2605" i="3"/>
  <c r="F2605" i="3"/>
  <c r="G2605" i="3"/>
  <c r="H2605" i="3"/>
  <c r="A2606" i="3"/>
  <c r="B2606" i="3"/>
  <c r="C2606" i="3"/>
  <c r="D2606" i="3"/>
  <c r="E2606" i="3"/>
  <c r="F2606" i="3"/>
  <c r="G2606" i="3"/>
  <c r="H2606" i="3"/>
  <c r="A2607" i="3"/>
  <c r="B2607" i="3"/>
  <c r="C2607" i="3"/>
  <c r="D2607" i="3"/>
  <c r="E2607" i="3"/>
  <c r="F2607" i="3"/>
  <c r="G2607" i="3"/>
  <c r="H2607" i="3"/>
  <c r="A2608" i="3"/>
  <c r="B2608" i="3"/>
  <c r="C2608" i="3"/>
  <c r="D2608" i="3"/>
  <c r="E2608" i="3"/>
  <c r="F2608" i="3"/>
  <c r="G2608" i="3"/>
  <c r="H2608" i="3"/>
  <c r="A2609" i="3"/>
  <c r="B2609" i="3"/>
  <c r="C2609" i="3"/>
  <c r="D2609" i="3"/>
  <c r="E2609" i="3"/>
  <c r="F2609" i="3"/>
  <c r="G2609" i="3"/>
  <c r="H2609" i="3"/>
  <c r="A2610" i="3"/>
  <c r="B2610" i="3"/>
  <c r="C2610" i="3"/>
  <c r="D2610" i="3"/>
  <c r="E2610" i="3"/>
  <c r="F2610" i="3"/>
  <c r="G2610" i="3"/>
  <c r="H2610" i="3"/>
  <c r="A2611" i="3"/>
  <c r="B2611" i="3"/>
  <c r="C2611" i="3"/>
  <c r="D2611" i="3"/>
  <c r="E2611" i="3"/>
  <c r="F2611" i="3"/>
  <c r="G2611" i="3"/>
  <c r="H2611" i="3"/>
  <c r="A2612" i="3"/>
  <c r="B2612" i="3"/>
  <c r="C2612" i="3"/>
  <c r="D2612" i="3"/>
  <c r="E2612" i="3"/>
  <c r="F2612" i="3"/>
  <c r="G2612" i="3"/>
  <c r="H2612" i="3"/>
  <c r="A2613" i="3"/>
  <c r="B2613" i="3"/>
  <c r="C2613" i="3"/>
  <c r="D2613" i="3"/>
  <c r="E2613" i="3"/>
  <c r="F2613" i="3"/>
  <c r="G2613" i="3"/>
  <c r="H2613" i="3"/>
  <c r="A2614" i="3"/>
  <c r="B2614" i="3"/>
  <c r="C2614" i="3"/>
  <c r="D2614" i="3"/>
  <c r="E2614" i="3"/>
  <c r="F2614" i="3"/>
  <c r="G2614" i="3"/>
  <c r="H2614" i="3"/>
  <c r="A2615" i="3"/>
  <c r="B2615" i="3"/>
  <c r="C2615" i="3"/>
  <c r="D2615" i="3"/>
  <c r="E2615" i="3"/>
  <c r="F2615" i="3"/>
  <c r="G2615" i="3"/>
  <c r="H2615" i="3"/>
  <c r="A2616" i="3"/>
  <c r="B2616" i="3"/>
  <c r="C2616" i="3"/>
  <c r="D2616" i="3"/>
  <c r="E2616" i="3"/>
  <c r="F2616" i="3"/>
  <c r="G2616" i="3"/>
  <c r="H2616" i="3"/>
  <c r="A2617" i="3"/>
  <c r="B2617" i="3"/>
  <c r="C2617" i="3"/>
  <c r="D2617" i="3"/>
  <c r="E2617" i="3"/>
  <c r="F2617" i="3"/>
  <c r="G2617" i="3"/>
  <c r="H2617" i="3"/>
  <c r="A2618" i="3"/>
  <c r="B2618" i="3"/>
  <c r="C2618" i="3"/>
  <c r="D2618" i="3"/>
  <c r="E2618" i="3"/>
  <c r="F2618" i="3"/>
  <c r="G2618" i="3"/>
  <c r="H2618" i="3"/>
  <c r="A2619" i="3"/>
  <c r="B2619" i="3"/>
  <c r="C2619" i="3"/>
  <c r="D2619" i="3"/>
  <c r="E2619" i="3"/>
  <c r="F2619" i="3"/>
  <c r="G2619" i="3"/>
  <c r="H2619" i="3"/>
  <c r="A2620" i="3"/>
  <c r="B2620" i="3"/>
  <c r="C2620" i="3"/>
  <c r="D2620" i="3"/>
  <c r="E2620" i="3"/>
  <c r="F2620" i="3"/>
  <c r="G2620" i="3"/>
  <c r="H2620" i="3"/>
  <c r="A2621" i="3"/>
  <c r="B2621" i="3"/>
  <c r="C2621" i="3"/>
  <c r="D2621" i="3"/>
  <c r="E2621" i="3"/>
  <c r="F2621" i="3"/>
  <c r="G2621" i="3"/>
  <c r="H2621" i="3"/>
  <c r="A2622" i="3"/>
  <c r="B2622" i="3"/>
  <c r="C2622" i="3"/>
  <c r="D2622" i="3"/>
  <c r="E2622" i="3"/>
  <c r="F2622" i="3"/>
  <c r="G2622" i="3"/>
  <c r="H2622" i="3"/>
  <c r="A2623" i="3"/>
  <c r="B2623" i="3"/>
  <c r="C2623" i="3"/>
  <c r="D2623" i="3"/>
  <c r="E2623" i="3"/>
  <c r="F2623" i="3"/>
  <c r="G2623" i="3"/>
  <c r="H2623" i="3"/>
  <c r="A2624" i="3"/>
  <c r="B2624" i="3"/>
  <c r="C2624" i="3"/>
  <c r="D2624" i="3"/>
  <c r="E2624" i="3"/>
  <c r="F2624" i="3"/>
  <c r="G2624" i="3"/>
  <c r="H2624" i="3"/>
  <c r="A2625" i="3"/>
  <c r="B2625" i="3"/>
  <c r="C2625" i="3"/>
  <c r="D2625" i="3"/>
  <c r="E2625" i="3"/>
  <c r="F2625" i="3"/>
  <c r="G2625" i="3"/>
  <c r="H2625" i="3"/>
  <c r="A2626" i="3"/>
  <c r="B2626" i="3"/>
  <c r="C2626" i="3"/>
  <c r="D2626" i="3"/>
  <c r="E2626" i="3"/>
  <c r="F2626" i="3"/>
  <c r="G2626" i="3"/>
  <c r="H2626" i="3"/>
  <c r="A2627" i="3"/>
  <c r="B2627" i="3"/>
  <c r="C2627" i="3"/>
  <c r="D2627" i="3"/>
  <c r="E2627" i="3"/>
  <c r="F2627" i="3"/>
  <c r="G2627" i="3"/>
  <c r="H2627" i="3"/>
  <c r="A2628" i="3"/>
  <c r="B2628" i="3"/>
  <c r="C2628" i="3"/>
  <c r="D2628" i="3"/>
  <c r="E2628" i="3"/>
  <c r="F2628" i="3"/>
  <c r="G2628" i="3"/>
  <c r="H2628" i="3"/>
  <c r="A2629" i="3"/>
  <c r="B2629" i="3"/>
  <c r="C2629" i="3"/>
  <c r="D2629" i="3"/>
  <c r="E2629" i="3"/>
  <c r="F2629" i="3"/>
  <c r="G2629" i="3"/>
  <c r="H2629" i="3"/>
  <c r="A2630" i="3"/>
  <c r="B2630" i="3"/>
  <c r="C2630" i="3"/>
  <c r="D2630" i="3"/>
  <c r="E2630" i="3"/>
  <c r="F2630" i="3"/>
  <c r="G2630" i="3"/>
  <c r="H2630" i="3"/>
  <c r="A2631" i="3"/>
  <c r="B2631" i="3"/>
  <c r="C2631" i="3"/>
  <c r="D2631" i="3"/>
  <c r="E2631" i="3"/>
  <c r="F2631" i="3"/>
  <c r="G2631" i="3"/>
  <c r="H2631" i="3"/>
  <c r="A2632" i="3"/>
  <c r="B2632" i="3"/>
  <c r="C2632" i="3"/>
  <c r="D2632" i="3"/>
  <c r="E2632" i="3"/>
  <c r="F2632" i="3"/>
  <c r="G2632" i="3"/>
  <c r="H2632" i="3"/>
  <c r="A2633" i="3"/>
  <c r="B2633" i="3"/>
  <c r="C2633" i="3"/>
  <c r="D2633" i="3"/>
  <c r="E2633" i="3"/>
  <c r="F2633" i="3"/>
  <c r="G2633" i="3"/>
  <c r="H2633" i="3"/>
  <c r="A2634" i="3"/>
  <c r="B2634" i="3"/>
  <c r="C2634" i="3"/>
  <c r="D2634" i="3"/>
  <c r="E2634" i="3"/>
  <c r="F2634" i="3"/>
  <c r="G2634" i="3"/>
  <c r="H2634" i="3"/>
  <c r="A2635" i="3"/>
  <c r="B2635" i="3"/>
  <c r="C2635" i="3"/>
  <c r="D2635" i="3"/>
  <c r="E2635" i="3"/>
  <c r="F2635" i="3"/>
  <c r="G2635" i="3"/>
  <c r="H2635" i="3"/>
  <c r="A2636" i="3"/>
  <c r="B2636" i="3"/>
  <c r="C2636" i="3"/>
  <c r="D2636" i="3"/>
  <c r="E2636" i="3"/>
  <c r="F2636" i="3"/>
  <c r="G2636" i="3"/>
  <c r="H2636" i="3"/>
  <c r="A2637" i="3"/>
  <c r="B2637" i="3"/>
  <c r="C2637" i="3"/>
  <c r="D2637" i="3"/>
  <c r="E2637" i="3"/>
  <c r="F2637" i="3"/>
  <c r="G2637" i="3"/>
  <c r="H2637" i="3"/>
  <c r="A2638" i="3"/>
  <c r="B2638" i="3"/>
  <c r="C2638" i="3"/>
  <c r="D2638" i="3"/>
  <c r="E2638" i="3"/>
  <c r="F2638" i="3"/>
  <c r="G2638" i="3"/>
  <c r="H2638" i="3"/>
  <c r="A2639" i="3"/>
  <c r="B2639" i="3"/>
  <c r="C2639" i="3"/>
  <c r="D2639" i="3"/>
  <c r="E2639" i="3"/>
  <c r="F2639" i="3"/>
  <c r="G2639" i="3"/>
  <c r="H2639" i="3"/>
  <c r="A2640" i="3"/>
  <c r="B2640" i="3"/>
  <c r="C2640" i="3"/>
  <c r="D2640" i="3"/>
  <c r="E2640" i="3"/>
  <c r="F2640" i="3"/>
  <c r="G2640" i="3"/>
  <c r="H2640" i="3"/>
  <c r="A2641" i="3"/>
  <c r="B2641" i="3"/>
  <c r="C2641" i="3"/>
  <c r="D2641" i="3"/>
  <c r="E2641" i="3"/>
  <c r="F2641" i="3"/>
  <c r="G2641" i="3"/>
  <c r="H2641" i="3"/>
  <c r="A2642" i="3"/>
  <c r="B2642" i="3"/>
  <c r="C2642" i="3"/>
  <c r="D2642" i="3"/>
  <c r="E2642" i="3"/>
  <c r="F2642" i="3"/>
  <c r="G2642" i="3"/>
  <c r="H2642" i="3"/>
  <c r="A2643" i="3"/>
  <c r="B2643" i="3"/>
  <c r="C2643" i="3"/>
  <c r="D2643" i="3"/>
  <c r="E2643" i="3"/>
  <c r="F2643" i="3"/>
  <c r="G2643" i="3"/>
  <c r="H2643" i="3"/>
  <c r="A2644" i="3"/>
  <c r="B2644" i="3"/>
  <c r="C2644" i="3"/>
  <c r="D2644" i="3"/>
  <c r="E2644" i="3"/>
  <c r="F2644" i="3"/>
  <c r="G2644" i="3"/>
  <c r="H2644" i="3"/>
  <c r="A2645" i="3"/>
  <c r="B2645" i="3"/>
  <c r="C2645" i="3"/>
  <c r="D2645" i="3"/>
  <c r="E2645" i="3"/>
  <c r="F2645" i="3"/>
  <c r="G2645" i="3"/>
  <c r="H2645" i="3"/>
  <c r="A2646" i="3"/>
  <c r="B2646" i="3"/>
  <c r="C2646" i="3"/>
  <c r="D2646" i="3"/>
  <c r="E2646" i="3"/>
  <c r="F2646" i="3"/>
  <c r="G2646" i="3"/>
  <c r="H2646" i="3"/>
  <c r="A2647" i="3"/>
  <c r="B2647" i="3"/>
  <c r="C2647" i="3"/>
  <c r="D2647" i="3"/>
  <c r="E2647" i="3"/>
  <c r="F2647" i="3"/>
  <c r="G2647" i="3"/>
  <c r="H2647" i="3"/>
  <c r="A2648" i="3"/>
  <c r="B2648" i="3"/>
  <c r="C2648" i="3"/>
  <c r="D2648" i="3"/>
  <c r="E2648" i="3"/>
  <c r="F2648" i="3"/>
  <c r="G2648" i="3"/>
  <c r="H2648" i="3"/>
  <c r="A2649" i="3"/>
  <c r="B2649" i="3"/>
  <c r="C2649" i="3"/>
  <c r="D2649" i="3"/>
  <c r="E2649" i="3"/>
  <c r="F2649" i="3"/>
  <c r="G2649" i="3"/>
  <c r="H2649" i="3"/>
  <c r="A2650" i="3"/>
  <c r="B2650" i="3"/>
  <c r="C2650" i="3"/>
  <c r="D2650" i="3"/>
  <c r="E2650" i="3"/>
  <c r="F2650" i="3"/>
  <c r="G2650" i="3"/>
  <c r="H2650" i="3"/>
  <c r="A2651" i="3"/>
  <c r="B2651" i="3"/>
  <c r="C2651" i="3"/>
  <c r="D2651" i="3"/>
  <c r="E2651" i="3"/>
  <c r="F2651" i="3"/>
  <c r="G2651" i="3"/>
  <c r="H2651" i="3"/>
  <c r="A2652" i="3"/>
  <c r="B2652" i="3"/>
  <c r="C2652" i="3"/>
  <c r="D2652" i="3"/>
  <c r="E2652" i="3"/>
  <c r="F2652" i="3"/>
  <c r="G2652" i="3"/>
  <c r="H2652" i="3"/>
  <c r="A2653" i="3"/>
  <c r="B2653" i="3"/>
  <c r="C2653" i="3"/>
  <c r="D2653" i="3"/>
  <c r="E2653" i="3"/>
  <c r="F2653" i="3"/>
  <c r="G2653" i="3"/>
  <c r="H2653" i="3"/>
  <c r="A2654" i="3"/>
  <c r="B2654" i="3"/>
  <c r="C2654" i="3"/>
  <c r="D2654" i="3"/>
  <c r="E2654" i="3"/>
  <c r="F2654" i="3"/>
  <c r="G2654" i="3"/>
  <c r="H2654" i="3"/>
  <c r="A2655" i="3"/>
  <c r="B2655" i="3"/>
  <c r="C2655" i="3"/>
  <c r="D2655" i="3"/>
  <c r="E2655" i="3"/>
  <c r="F2655" i="3"/>
  <c r="G2655" i="3"/>
  <c r="H2655" i="3"/>
  <c r="A2656" i="3"/>
  <c r="B2656" i="3"/>
  <c r="C2656" i="3"/>
  <c r="D2656" i="3"/>
  <c r="E2656" i="3"/>
  <c r="F2656" i="3"/>
  <c r="G2656" i="3"/>
  <c r="H2656" i="3"/>
  <c r="A2657" i="3"/>
  <c r="B2657" i="3"/>
  <c r="C2657" i="3"/>
  <c r="D2657" i="3"/>
  <c r="E2657" i="3"/>
  <c r="F2657" i="3"/>
  <c r="G2657" i="3"/>
  <c r="H2657" i="3"/>
  <c r="A2658" i="3"/>
  <c r="B2658" i="3"/>
  <c r="C2658" i="3"/>
  <c r="D2658" i="3"/>
  <c r="E2658" i="3"/>
  <c r="F2658" i="3"/>
  <c r="G2658" i="3"/>
  <c r="H2658" i="3"/>
  <c r="A2659" i="3"/>
  <c r="B2659" i="3"/>
  <c r="C2659" i="3"/>
  <c r="D2659" i="3"/>
  <c r="E2659" i="3"/>
  <c r="F2659" i="3"/>
  <c r="G2659" i="3"/>
  <c r="H2659" i="3"/>
  <c r="A2660" i="3"/>
  <c r="B2660" i="3"/>
  <c r="C2660" i="3"/>
  <c r="D2660" i="3"/>
  <c r="E2660" i="3"/>
  <c r="F2660" i="3"/>
  <c r="G2660" i="3"/>
  <c r="H2660" i="3"/>
  <c r="A2661" i="3"/>
  <c r="B2661" i="3"/>
  <c r="C2661" i="3"/>
  <c r="D2661" i="3"/>
  <c r="E2661" i="3"/>
  <c r="F2661" i="3"/>
  <c r="G2661" i="3"/>
  <c r="H2661" i="3"/>
  <c r="A2662" i="3"/>
  <c r="B2662" i="3"/>
  <c r="C2662" i="3"/>
  <c r="D2662" i="3"/>
  <c r="E2662" i="3"/>
  <c r="F2662" i="3"/>
  <c r="G2662" i="3"/>
  <c r="H2662" i="3"/>
  <c r="A2663" i="3"/>
  <c r="B2663" i="3"/>
  <c r="C2663" i="3"/>
  <c r="D2663" i="3"/>
  <c r="E2663" i="3"/>
  <c r="F2663" i="3"/>
  <c r="G2663" i="3"/>
  <c r="H2663" i="3"/>
  <c r="A2664" i="3"/>
  <c r="B2664" i="3"/>
  <c r="C2664" i="3"/>
  <c r="D2664" i="3"/>
  <c r="E2664" i="3"/>
  <c r="F2664" i="3"/>
  <c r="G2664" i="3"/>
  <c r="H2664" i="3"/>
  <c r="A2665" i="3"/>
  <c r="B2665" i="3"/>
  <c r="C2665" i="3"/>
  <c r="D2665" i="3"/>
  <c r="E2665" i="3"/>
  <c r="F2665" i="3"/>
  <c r="G2665" i="3"/>
  <c r="H2665" i="3"/>
  <c r="A2666" i="3"/>
  <c r="B2666" i="3"/>
  <c r="C2666" i="3"/>
  <c r="D2666" i="3"/>
  <c r="E2666" i="3"/>
  <c r="F2666" i="3"/>
  <c r="G2666" i="3"/>
  <c r="H2666" i="3"/>
  <c r="A2667" i="3"/>
  <c r="B2667" i="3"/>
  <c r="C2667" i="3"/>
  <c r="D2667" i="3"/>
  <c r="E2667" i="3"/>
  <c r="F2667" i="3"/>
  <c r="G2667" i="3"/>
  <c r="H2667" i="3"/>
  <c r="A2668" i="3"/>
  <c r="B2668" i="3"/>
  <c r="C2668" i="3"/>
  <c r="D2668" i="3"/>
  <c r="E2668" i="3"/>
  <c r="F2668" i="3"/>
  <c r="G2668" i="3"/>
  <c r="H2668" i="3"/>
  <c r="A2669" i="3"/>
  <c r="B2669" i="3"/>
  <c r="C2669" i="3"/>
  <c r="D2669" i="3"/>
  <c r="E2669" i="3"/>
  <c r="F2669" i="3"/>
  <c r="G2669" i="3"/>
  <c r="H2669" i="3"/>
  <c r="A2670" i="3"/>
  <c r="B2670" i="3"/>
  <c r="C2670" i="3"/>
  <c r="D2670" i="3"/>
  <c r="E2670" i="3"/>
  <c r="F2670" i="3"/>
  <c r="G2670" i="3"/>
  <c r="H2670" i="3"/>
  <c r="A2671" i="3"/>
  <c r="B2671" i="3"/>
  <c r="C2671" i="3"/>
  <c r="D2671" i="3"/>
  <c r="E2671" i="3"/>
  <c r="F2671" i="3"/>
  <c r="G2671" i="3"/>
  <c r="H2671" i="3"/>
  <c r="A2672" i="3"/>
  <c r="B2672" i="3"/>
  <c r="C2672" i="3"/>
  <c r="D2672" i="3"/>
  <c r="E2672" i="3"/>
  <c r="F2672" i="3"/>
  <c r="G2672" i="3"/>
  <c r="H2672" i="3"/>
  <c r="A2673" i="3"/>
  <c r="B2673" i="3"/>
  <c r="C2673" i="3"/>
  <c r="D2673" i="3"/>
  <c r="E2673" i="3"/>
  <c r="F2673" i="3"/>
  <c r="G2673" i="3"/>
  <c r="H2673" i="3"/>
  <c r="A2674" i="3"/>
  <c r="B2674" i="3"/>
  <c r="C2674" i="3"/>
  <c r="D2674" i="3"/>
  <c r="E2674" i="3"/>
  <c r="F2674" i="3"/>
  <c r="G2674" i="3"/>
  <c r="H2674" i="3"/>
  <c r="A2675" i="3"/>
  <c r="B2675" i="3"/>
  <c r="C2675" i="3"/>
  <c r="D2675" i="3"/>
  <c r="E2675" i="3"/>
  <c r="F2675" i="3"/>
  <c r="G2675" i="3"/>
  <c r="H2675" i="3"/>
  <c r="A2676" i="3"/>
  <c r="B2676" i="3"/>
  <c r="C2676" i="3"/>
  <c r="D2676" i="3"/>
  <c r="E2676" i="3"/>
  <c r="F2676" i="3"/>
  <c r="G2676" i="3"/>
  <c r="H2676" i="3"/>
  <c r="A2677" i="3"/>
  <c r="B2677" i="3"/>
  <c r="C2677" i="3"/>
  <c r="D2677" i="3"/>
  <c r="E2677" i="3"/>
  <c r="F2677" i="3"/>
  <c r="G2677" i="3"/>
  <c r="H2677" i="3"/>
  <c r="A2678" i="3"/>
  <c r="B2678" i="3"/>
  <c r="C2678" i="3"/>
  <c r="D2678" i="3"/>
  <c r="E2678" i="3"/>
  <c r="F2678" i="3"/>
  <c r="G2678" i="3"/>
  <c r="H2678" i="3"/>
  <c r="A2679" i="3"/>
  <c r="B2679" i="3"/>
  <c r="C2679" i="3"/>
  <c r="D2679" i="3"/>
  <c r="E2679" i="3"/>
  <c r="F2679" i="3"/>
  <c r="G2679" i="3"/>
  <c r="H2679" i="3"/>
  <c r="A2680" i="3"/>
  <c r="B2680" i="3"/>
  <c r="C2680" i="3"/>
  <c r="D2680" i="3"/>
  <c r="E2680" i="3"/>
  <c r="F2680" i="3"/>
  <c r="G2680" i="3"/>
  <c r="H2680" i="3"/>
  <c r="A2681" i="3"/>
  <c r="B2681" i="3"/>
  <c r="C2681" i="3"/>
  <c r="D2681" i="3"/>
  <c r="E2681" i="3"/>
  <c r="F2681" i="3"/>
  <c r="G2681" i="3"/>
  <c r="H2681" i="3"/>
  <c r="A2682" i="3"/>
  <c r="B2682" i="3"/>
  <c r="C2682" i="3"/>
  <c r="D2682" i="3"/>
  <c r="E2682" i="3"/>
  <c r="F2682" i="3"/>
  <c r="G2682" i="3"/>
  <c r="H2682" i="3"/>
  <c r="A2683" i="3"/>
  <c r="B2683" i="3"/>
  <c r="C2683" i="3"/>
  <c r="D2683" i="3"/>
  <c r="E2683" i="3"/>
  <c r="F2683" i="3"/>
  <c r="G2683" i="3"/>
  <c r="H2683" i="3"/>
  <c r="A2684" i="3"/>
  <c r="B2684" i="3"/>
  <c r="C2684" i="3"/>
  <c r="D2684" i="3"/>
  <c r="E2684" i="3"/>
  <c r="F2684" i="3"/>
  <c r="G2684" i="3"/>
  <c r="H2684" i="3"/>
  <c r="A2685" i="3"/>
  <c r="B2685" i="3"/>
  <c r="C2685" i="3"/>
  <c r="D2685" i="3"/>
  <c r="E2685" i="3"/>
  <c r="F2685" i="3"/>
  <c r="G2685" i="3"/>
  <c r="H2685" i="3"/>
  <c r="A2686" i="3"/>
  <c r="B2686" i="3"/>
  <c r="C2686" i="3"/>
  <c r="D2686" i="3"/>
  <c r="E2686" i="3"/>
  <c r="F2686" i="3"/>
  <c r="G2686" i="3"/>
  <c r="H2686" i="3"/>
  <c r="A2687" i="3"/>
  <c r="B2687" i="3"/>
  <c r="C2687" i="3"/>
  <c r="D2687" i="3"/>
  <c r="E2687" i="3"/>
  <c r="F2687" i="3"/>
  <c r="G2687" i="3"/>
  <c r="H2687" i="3"/>
  <c r="A2688" i="3"/>
  <c r="B2688" i="3"/>
  <c r="C2688" i="3"/>
  <c r="D2688" i="3"/>
  <c r="E2688" i="3"/>
  <c r="F2688" i="3"/>
  <c r="G2688" i="3"/>
  <c r="H2688" i="3"/>
  <c r="A2689" i="3"/>
  <c r="B2689" i="3"/>
  <c r="C2689" i="3"/>
  <c r="D2689" i="3"/>
  <c r="E2689" i="3"/>
  <c r="F2689" i="3"/>
  <c r="G2689" i="3"/>
  <c r="H2689" i="3"/>
  <c r="A2690" i="3"/>
  <c r="B2690" i="3"/>
  <c r="C2690" i="3"/>
  <c r="D2690" i="3"/>
  <c r="E2690" i="3"/>
  <c r="F2690" i="3"/>
  <c r="G2690" i="3"/>
  <c r="H2690" i="3"/>
  <c r="A2691" i="3"/>
  <c r="B2691" i="3"/>
  <c r="C2691" i="3"/>
  <c r="D2691" i="3"/>
  <c r="E2691" i="3"/>
  <c r="F2691" i="3"/>
  <c r="G2691" i="3"/>
  <c r="H2691" i="3"/>
  <c r="A2692" i="3"/>
  <c r="B2692" i="3"/>
  <c r="C2692" i="3"/>
  <c r="D2692" i="3"/>
  <c r="E2692" i="3"/>
  <c r="F2692" i="3"/>
  <c r="G2692" i="3"/>
  <c r="H2692" i="3"/>
  <c r="A2693" i="3"/>
  <c r="B2693" i="3"/>
  <c r="C2693" i="3"/>
  <c r="D2693" i="3"/>
  <c r="E2693" i="3"/>
  <c r="F2693" i="3"/>
  <c r="G2693" i="3"/>
  <c r="H2693" i="3"/>
  <c r="A2694" i="3"/>
  <c r="B2694" i="3"/>
  <c r="C2694" i="3"/>
  <c r="D2694" i="3"/>
  <c r="E2694" i="3"/>
  <c r="F2694" i="3"/>
  <c r="G2694" i="3"/>
  <c r="H2694" i="3"/>
  <c r="A2695" i="3"/>
  <c r="B2695" i="3"/>
  <c r="C2695" i="3"/>
  <c r="D2695" i="3"/>
  <c r="E2695" i="3"/>
  <c r="F2695" i="3"/>
  <c r="G2695" i="3"/>
  <c r="H2695" i="3"/>
  <c r="A2696" i="3"/>
  <c r="B2696" i="3"/>
  <c r="C2696" i="3"/>
  <c r="D2696" i="3"/>
  <c r="E2696" i="3"/>
  <c r="F2696" i="3"/>
  <c r="G2696" i="3"/>
  <c r="H2696" i="3"/>
  <c r="A2697" i="3"/>
  <c r="B2697" i="3"/>
  <c r="C2697" i="3"/>
  <c r="D2697" i="3"/>
  <c r="E2697" i="3"/>
  <c r="F2697" i="3"/>
  <c r="G2697" i="3"/>
  <c r="H2697" i="3"/>
  <c r="A2698" i="3"/>
  <c r="B2698" i="3"/>
  <c r="C2698" i="3"/>
  <c r="D2698" i="3"/>
  <c r="E2698" i="3"/>
  <c r="F2698" i="3"/>
  <c r="G2698" i="3"/>
  <c r="H2698" i="3"/>
  <c r="A2699" i="3"/>
  <c r="B2699" i="3"/>
  <c r="C2699" i="3"/>
  <c r="D2699" i="3"/>
  <c r="E2699" i="3"/>
  <c r="F2699" i="3"/>
  <c r="G2699" i="3"/>
  <c r="H2699" i="3"/>
  <c r="A2700" i="3"/>
  <c r="B2700" i="3"/>
  <c r="C2700" i="3"/>
  <c r="D2700" i="3"/>
  <c r="E2700" i="3"/>
  <c r="F2700" i="3"/>
  <c r="G2700" i="3"/>
  <c r="H2700" i="3"/>
  <c r="A2701" i="3"/>
  <c r="B2701" i="3"/>
  <c r="C2701" i="3"/>
  <c r="D2701" i="3"/>
  <c r="E2701" i="3"/>
  <c r="F2701" i="3"/>
  <c r="G2701" i="3"/>
  <c r="H2701" i="3"/>
  <c r="A2702" i="3"/>
  <c r="B2702" i="3"/>
  <c r="C2702" i="3"/>
  <c r="D2702" i="3"/>
  <c r="E2702" i="3"/>
  <c r="F2702" i="3"/>
  <c r="G2702" i="3"/>
  <c r="H2702" i="3"/>
  <c r="A2703" i="3"/>
  <c r="B2703" i="3"/>
  <c r="C2703" i="3"/>
  <c r="D2703" i="3"/>
  <c r="E2703" i="3"/>
  <c r="F2703" i="3"/>
  <c r="G2703" i="3"/>
  <c r="H2703" i="3"/>
  <c r="A2704" i="3"/>
  <c r="B2704" i="3"/>
  <c r="C2704" i="3"/>
  <c r="D2704" i="3"/>
  <c r="E2704" i="3"/>
  <c r="F2704" i="3"/>
  <c r="G2704" i="3"/>
  <c r="H2704" i="3"/>
  <c r="A2705" i="3"/>
  <c r="B2705" i="3"/>
  <c r="C2705" i="3"/>
  <c r="D2705" i="3"/>
  <c r="E2705" i="3"/>
  <c r="F2705" i="3"/>
  <c r="G2705" i="3"/>
  <c r="H2705" i="3"/>
  <c r="A2706" i="3"/>
  <c r="B2706" i="3"/>
  <c r="C2706" i="3"/>
  <c r="D2706" i="3"/>
  <c r="E2706" i="3"/>
  <c r="F2706" i="3"/>
  <c r="G2706" i="3"/>
  <c r="H2706" i="3"/>
  <c r="A2707" i="3"/>
  <c r="B2707" i="3"/>
  <c r="C2707" i="3"/>
  <c r="D2707" i="3"/>
  <c r="E2707" i="3"/>
  <c r="F2707" i="3"/>
  <c r="G2707" i="3"/>
  <c r="H2707" i="3"/>
  <c r="A2708" i="3"/>
  <c r="B2708" i="3"/>
  <c r="C2708" i="3"/>
  <c r="D2708" i="3"/>
  <c r="E2708" i="3"/>
  <c r="F2708" i="3"/>
  <c r="G2708" i="3"/>
  <c r="H2708" i="3"/>
  <c r="A2709" i="3"/>
  <c r="B2709" i="3"/>
  <c r="C2709" i="3"/>
  <c r="D2709" i="3"/>
  <c r="E2709" i="3"/>
  <c r="F2709" i="3"/>
  <c r="G2709" i="3"/>
  <c r="H2709" i="3"/>
  <c r="A2710" i="3"/>
  <c r="B2710" i="3"/>
  <c r="C2710" i="3"/>
  <c r="D2710" i="3"/>
  <c r="E2710" i="3"/>
  <c r="F2710" i="3"/>
  <c r="G2710" i="3"/>
  <c r="H2710" i="3"/>
  <c r="A2711" i="3"/>
  <c r="B2711" i="3"/>
  <c r="C2711" i="3"/>
  <c r="D2711" i="3"/>
  <c r="E2711" i="3"/>
  <c r="F2711" i="3"/>
  <c r="G2711" i="3"/>
  <c r="H2711" i="3"/>
  <c r="A2712" i="3"/>
  <c r="B2712" i="3"/>
  <c r="C2712" i="3"/>
  <c r="D2712" i="3"/>
  <c r="E2712" i="3"/>
  <c r="F2712" i="3"/>
  <c r="G2712" i="3"/>
  <c r="H2712" i="3"/>
  <c r="A2713" i="3"/>
  <c r="B2713" i="3"/>
  <c r="C2713" i="3"/>
  <c r="D2713" i="3"/>
  <c r="E2713" i="3"/>
  <c r="F2713" i="3"/>
  <c r="G2713" i="3"/>
  <c r="H2713" i="3"/>
  <c r="A2714" i="3"/>
  <c r="B2714" i="3"/>
  <c r="C2714" i="3"/>
  <c r="D2714" i="3"/>
  <c r="E2714" i="3"/>
  <c r="F2714" i="3"/>
  <c r="G2714" i="3"/>
  <c r="H2714" i="3"/>
  <c r="A2715" i="3"/>
  <c r="B2715" i="3"/>
  <c r="C2715" i="3"/>
  <c r="D2715" i="3"/>
  <c r="E2715" i="3"/>
  <c r="F2715" i="3"/>
  <c r="G2715" i="3"/>
  <c r="H2715" i="3"/>
  <c r="A2716" i="3"/>
  <c r="B2716" i="3"/>
  <c r="C2716" i="3"/>
  <c r="D2716" i="3"/>
  <c r="E2716" i="3"/>
  <c r="F2716" i="3"/>
  <c r="G2716" i="3"/>
  <c r="H2716" i="3"/>
  <c r="A2717" i="3"/>
  <c r="B2717" i="3"/>
  <c r="C2717" i="3"/>
  <c r="D2717" i="3"/>
  <c r="E2717" i="3"/>
  <c r="F2717" i="3"/>
  <c r="G2717" i="3"/>
  <c r="H2717" i="3"/>
  <c r="A2718" i="3"/>
  <c r="B2718" i="3"/>
  <c r="C2718" i="3"/>
  <c r="D2718" i="3"/>
  <c r="E2718" i="3"/>
  <c r="F2718" i="3"/>
  <c r="G2718" i="3"/>
  <c r="H2718" i="3"/>
  <c r="A2719" i="3"/>
  <c r="B2719" i="3"/>
  <c r="C2719" i="3"/>
  <c r="D2719" i="3"/>
  <c r="E2719" i="3"/>
  <c r="F2719" i="3"/>
  <c r="G2719" i="3"/>
  <c r="H2719" i="3"/>
  <c r="A2720" i="3"/>
  <c r="B2720" i="3"/>
  <c r="C2720" i="3"/>
  <c r="D2720" i="3"/>
  <c r="E2720" i="3"/>
  <c r="F2720" i="3"/>
  <c r="G2720" i="3"/>
  <c r="H2720" i="3"/>
  <c r="A2721" i="3"/>
  <c r="B2721" i="3"/>
  <c r="C2721" i="3"/>
  <c r="D2721" i="3"/>
  <c r="E2721" i="3"/>
  <c r="F2721" i="3"/>
  <c r="G2721" i="3"/>
  <c r="H2721" i="3"/>
  <c r="A2722" i="3"/>
  <c r="B2722" i="3"/>
  <c r="C2722" i="3"/>
  <c r="D2722" i="3"/>
  <c r="E2722" i="3"/>
  <c r="F2722" i="3"/>
  <c r="G2722" i="3"/>
  <c r="H2722" i="3"/>
  <c r="A2723" i="3"/>
  <c r="B2723" i="3"/>
  <c r="C2723" i="3"/>
  <c r="D2723" i="3"/>
  <c r="E2723" i="3"/>
  <c r="F2723" i="3"/>
  <c r="G2723" i="3"/>
  <c r="H2723" i="3"/>
  <c r="A2724" i="3"/>
  <c r="B2724" i="3"/>
  <c r="C2724" i="3"/>
  <c r="D2724" i="3"/>
  <c r="E2724" i="3"/>
  <c r="F2724" i="3"/>
  <c r="G2724" i="3"/>
  <c r="H2724" i="3"/>
  <c r="A2725" i="3"/>
  <c r="B2725" i="3"/>
  <c r="C2725" i="3"/>
  <c r="D2725" i="3"/>
  <c r="E2725" i="3"/>
  <c r="F2725" i="3"/>
  <c r="G2725" i="3"/>
  <c r="H2725" i="3"/>
  <c r="A2726" i="3"/>
  <c r="B2726" i="3"/>
  <c r="C2726" i="3"/>
  <c r="D2726" i="3"/>
  <c r="E2726" i="3"/>
  <c r="F2726" i="3"/>
  <c r="G2726" i="3"/>
  <c r="H2726" i="3"/>
  <c r="A2727" i="3"/>
  <c r="B2727" i="3"/>
  <c r="C2727" i="3"/>
  <c r="D2727" i="3"/>
  <c r="E2727" i="3"/>
  <c r="F2727" i="3"/>
  <c r="G2727" i="3"/>
  <c r="H2727" i="3"/>
  <c r="A2728" i="3"/>
  <c r="B2728" i="3"/>
  <c r="C2728" i="3"/>
  <c r="D2728" i="3"/>
  <c r="E2728" i="3"/>
  <c r="F2728" i="3"/>
  <c r="G2728" i="3"/>
  <c r="H2728" i="3"/>
  <c r="A2729" i="3"/>
  <c r="B2729" i="3"/>
  <c r="C2729" i="3"/>
  <c r="D2729" i="3"/>
  <c r="E2729" i="3"/>
  <c r="F2729" i="3"/>
  <c r="G2729" i="3"/>
  <c r="H2729" i="3"/>
  <c r="A2730" i="3"/>
  <c r="B2730" i="3"/>
  <c r="C2730" i="3"/>
  <c r="D2730" i="3"/>
  <c r="E2730" i="3"/>
  <c r="F2730" i="3"/>
  <c r="G2730" i="3"/>
  <c r="H2730" i="3"/>
  <c r="A2731" i="3"/>
  <c r="B2731" i="3"/>
  <c r="C2731" i="3"/>
  <c r="D2731" i="3"/>
  <c r="E2731" i="3"/>
  <c r="F2731" i="3"/>
  <c r="G2731" i="3"/>
  <c r="H2731" i="3"/>
  <c r="A2732" i="3"/>
  <c r="B2732" i="3"/>
  <c r="C2732" i="3"/>
  <c r="D2732" i="3"/>
  <c r="E2732" i="3"/>
  <c r="F2732" i="3"/>
  <c r="G2732" i="3"/>
  <c r="H2732" i="3"/>
  <c r="A2733" i="3"/>
  <c r="B2733" i="3"/>
  <c r="C2733" i="3"/>
  <c r="D2733" i="3"/>
  <c r="E2733" i="3"/>
  <c r="F2733" i="3"/>
  <c r="G2733" i="3"/>
  <c r="H2733" i="3"/>
  <c r="A2734" i="3"/>
  <c r="B2734" i="3"/>
  <c r="C2734" i="3"/>
  <c r="D2734" i="3"/>
  <c r="E2734" i="3"/>
  <c r="F2734" i="3"/>
  <c r="G2734" i="3"/>
  <c r="H2734" i="3"/>
  <c r="A2735" i="3"/>
  <c r="B2735" i="3"/>
  <c r="C2735" i="3"/>
  <c r="D2735" i="3"/>
  <c r="E2735" i="3"/>
  <c r="F2735" i="3"/>
  <c r="G2735" i="3"/>
  <c r="H2735" i="3"/>
  <c r="A2736" i="3"/>
  <c r="B2736" i="3"/>
  <c r="C2736" i="3"/>
  <c r="D2736" i="3"/>
  <c r="E2736" i="3"/>
  <c r="F2736" i="3"/>
  <c r="G2736" i="3"/>
  <c r="H2736" i="3"/>
  <c r="A2737" i="3"/>
  <c r="B2737" i="3"/>
  <c r="C2737" i="3"/>
  <c r="D2737" i="3"/>
  <c r="E2737" i="3"/>
  <c r="F2737" i="3"/>
  <c r="G2737" i="3"/>
  <c r="H2737" i="3"/>
  <c r="A2738" i="3"/>
  <c r="B2738" i="3"/>
  <c r="C2738" i="3"/>
  <c r="D2738" i="3"/>
  <c r="E2738" i="3"/>
  <c r="F2738" i="3"/>
  <c r="G2738" i="3"/>
  <c r="H2738" i="3"/>
  <c r="A2739" i="3"/>
  <c r="B2739" i="3"/>
  <c r="C2739" i="3"/>
  <c r="D2739" i="3"/>
  <c r="E2739" i="3"/>
  <c r="F2739" i="3"/>
  <c r="G2739" i="3"/>
  <c r="H2739" i="3"/>
  <c r="A2740" i="3"/>
  <c r="B2740" i="3"/>
  <c r="C2740" i="3"/>
  <c r="D2740" i="3"/>
  <c r="E2740" i="3"/>
  <c r="F2740" i="3"/>
  <c r="G2740" i="3"/>
  <c r="H2740" i="3"/>
  <c r="A2741" i="3"/>
  <c r="B2741" i="3"/>
  <c r="C2741" i="3"/>
  <c r="D2741" i="3"/>
  <c r="E2741" i="3"/>
  <c r="F2741" i="3"/>
  <c r="G2741" i="3"/>
  <c r="H2741" i="3"/>
  <c r="A2742" i="3"/>
  <c r="B2742" i="3"/>
  <c r="C2742" i="3"/>
  <c r="D2742" i="3"/>
  <c r="E2742" i="3"/>
  <c r="F2742" i="3"/>
  <c r="G2742" i="3"/>
  <c r="H2742" i="3"/>
  <c r="A2743" i="3"/>
  <c r="B2743" i="3"/>
  <c r="C2743" i="3"/>
  <c r="D2743" i="3"/>
  <c r="E2743" i="3"/>
  <c r="F2743" i="3"/>
  <c r="G2743" i="3"/>
  <c r="H2743" i="3"/>
  <c r="A2744" i="3"/>
  <c r="B2744" i="3"/>
  <c r="C2744" i="3"/>
  <c r="D2744" i="3"/>
  <c r="E2744" i="3"/>
  <c r="F2744" i="3"/>
  <c r="G2744" i="3"/>
  <c r="H2744" i="3"/>
  <c r="A2745" i="3"/>
  <c r="B2745" i="3"/>
  <c r="C2745" i="3"/>
  <c r="D2745" i="3"/>
  <c r="E2745" i="3"/>
  <c r="F2745" i="3"/>
  <c r="G2745" i="3"/>
  <c r="H2745" i="3"/>
  <c r="A2746" i="3"/>
  <c r="B2746" i="3"/>
  <c r="C2746" i="3"/>
  <c r="D2746" i="3"/>
  <c r="E2746" i="3"/>
  <c r="F2746" i="3"/>
  <c r="G2746" i="3"/>
  <c r="H2746" i="3"/>
  <c r="A2747" i="3"/>
  <c r="B2747" i="3"/>
  <c r="C2747" i="3"/>
  <c r="D2747" i="3"/>
  <c r="E2747" i="3"/>
  <c r="F2747" i="3"/>
  <c r="G2747" i="3"/>
  <c r="H2747" i="3"/>
  <c r="A2748" i="3"/>
  <c r="B2748" i="3"/>
  <c r="C2748" i="3"/>
  <c r="D2748" i="3"/>
  <c r="E2748" i="3"/>
  <c r="F2748" i="3"/>
  <c r="G2748" i="3"/>
  <c r="H2748" i="3"/>
  <c r="A2749" i="3"/>
  <c r="B2749" i="3"/>
  <c r="C2749" i="3"/>
  <c r="D2749" i="3"/>
  <c r="E2749" i="3"/>
  <c r="F2749" i="3"/>
  <c r="G2749" i="3"/>
  <c r="H2749" i="3"/>
  <c r="A2750" i="3"/>
  <c r="B2750" i="3"/>
  <c r="C2750" i="3"/>
  <c r="D2750" i="3"/>
  <c r="E2750" i="3"/>
  <c r="F2750" i="3"/>
  <c r="G2750" i="3"/>
  <c r="H2750" i="3"/>
  <c r="A2751" i="3"/>
  <c r="B2751" i="3"/>
  <c r="C2751" i="3"/>
  <c r="D2751" i="3"/>
  <c r="E2751" i="3"/>
  <c r="F2751" i="3"/>
  <c r="G2751" i="3"/>
  <c r="H2751" i="3"/>
  <c r="A2752" i="3"/>
  <c r="B2752" i="3"/>
  <c r="C2752" i="3"/>
  <c r="D2752" i="3"/>
  <c r="E2752" i="3"/>
  <c r="F2752" i="3"/>
  <c r="G2752" i="3"/>
  <c r="H2752" i="3"/>
  <c r="A2753" i="3"/>
  <c r="B2753" i="3"/>
  <c r="C2753" i="3"/>
  <c r="D2753" i="3"/>
  <c r="E2753" i="3"/>
  <c r="F2753" i="3"/>
  <c r="G2753" i="3"/>
  <c r="H2753" i="3"/>
  <c r="A2754" i="3"/>
  <c r="B2754" i="3"/>
  <c r="C2754" i="3"/>
  <c r="D2754" i="3"/>
  <c r="E2754" i="3"/>
  <c r="F2754" i="3"/>
  <c r="G2754" i="3"/>
  <c r="H2754" i="3"/>
  <c r="A2755" i="3"/>
  <c r="B2755" i="3"/>
  <c r="C2755" i="3"/>
  <c r="D2755" i="3"/>
  <c r="E2755" i="3"/>
  <c r="F2755" i="3"/>
  <c r="G2755" i="3"/>
  <c r="H2755" i="3"/>
  <c r="A2756" i="3"/>
  <c r="B2756" i="3"/>
  <c r="C2756" i="3"/>
  <c r="D2756" i="3"/>
  <c r="E2756" i="3"/>
  <c r="F2756" i="3"/>
  <c r="G2756" i="3"/>
  <c r="H2756" i="3"/>
  <c r="A2757" i="3"/>
  <c r="B2757" i="3"/>
  <c r="C2757" i="3"/>
  <c r="D2757" i="3"/>
  <c r="E2757" i="3"/>
  <c r="F2757" i="3"/>
  <c r="G2757" i="3"/>
  <c r="H2757" i="3"/>
  <c r="A2758" i="3"/>
  <c r="B2758" i="3"/>
  <c r="C2758" i="3"/>
  <c r="D2758" i="3"/>
  <c r="E2758" i="3"/>
  <c r="F2758" i="3"/>
  <c r="G2758" i="3"/>
  <c r="H2758" i="3"/>
  <c r="A2759" i="3"/>
  <c r="B2759" i="3"/>
  <c r="C2759" i="3"/>
  <c r="D2759" i="3"/>
  <c r="E2759" i="3"/>
  <c r="F2759" i="3"/>
  <c r="G2759" i="3"/>
  <c r="H2759" i="3"/>
  <c r="A2760" i="3"/>
  <c r="B2760" i="3"/>
  <c r="C2760" i="3"/>
  <c r="D2760" i="3"/>
  <c r="E2760" i="3"/>
  <c r="F2760" i="3"/>
  <c r="G2760" i="3"/>
  <c r="H2760" i="3"/>
  <c r="A2761" i="3"/>
  <c r="B2761" i="3"/>
  <c r="C2761" i="3"/>
  <c r="D2761" i="3"/>
  <c r="E2761" i="3"/>
  <c r="F2761" i="3"/>
  <c r="G2761" i="3"/>
  <c r="H2761" i="3"/>
  <c r="A2762" i="3"/>
  <c r="B2762" i="3"/>
  <c r="C2762" i="3"/>
  <c r="D2762" i="3"/>
  <c r="E2762" i="3"/>
  <c r="F2762" i="3"/>
  <c r="G2762" i="3"/>
  <c r="H2762" i="3"/>
  <c r="A2763" i="3"/>
  <c r="B2763" i="3"/>
  <c r="C2763" i="3"/>
  <c r="D2763" i="3"/>
  <c r="E2763" i="3"/>
  <c r="F2763" i="3"/>
  <c r="G2763" i="3"/>
  <c r="H2763" i="3"/>
  <c r="A2764" i="3"/>
  <c r="B2764" i="3"/>
  <c r="C2764" i="3"/>
  <c r="D2764" i="3"/>
  <c r="E2764" i="3"/>
  <c r="F2764" i="3"/>
  <c r="G2764" i="3"/>
  <c r="H2764" i="3"/>
  <c r="A2765" i="3"/>
  <c r="B2765" i="3"/>
  <c r="C2765" i="3"/>
  <c r="D2765" i="3"/>
  <c r="E2765" i="3"/>
  <c r="F2765" i="3"/>
  <c r="G2765" i="3"/>
  <c r="H2765" i="3"/>
  <c r="A2766" i="3"/>
  <c r="B2766" i="3"/>
  <c r="C2766" i="3"/>
  <c r="D2766" i="3"/>
  <c r="E2766" i="3"/>
  <c r="F2766" i="3"/>
  <c r="G2766" i="3"/>
  <c r="H2766" i="3"/>
  <c r="A2767" i="3"/>
  <c r="B2767" i="3"/>
  <c r="C2767" i="3"/>
  <c r="D2767" i="3"/>
  <c r="E2767" i="3"/>
  <c r="F2767" i="3"/>
  <c r="G2767" i="3"/>
  <c r="H2767" i="3"/>
  <c r="A2768" i="3"/>
  <c r="B2768" i="3"/>
  <c r="C2768" i="3"/>
  <c r="D2768" i="3"/>
  <c r="E2768" i="3"/>
  <c r="F2768" i="3"/>
  <c r="G2768" i="3"/>
  <c r="H2768" i="3"/>
  <c r="A2769" i="3"/>
  <c r="B2769" i="3"/>
  <c r="C2769" i="3"/>
  <c r="D2769" i="3"/>
  <c r="E2769" i="3"/>
  <c r="F2769" i="3"/>
  <c r="G2769" i="3"/>
  <c r="H2769" i="3"/>
  <c r="A2770" i="3"/>
  <c r="B2770" i="3"/>
  <c r="C2770" i="3"/>
  <c r="D2770" i="3"/>
  <c r="E2770" i="3"/>
  <c r="F2770" i="3"/>
  <c r="G2770" i="3"/>
  <c r="H2770" i="3"/>
  <c r="A2771" i="3"/>
  <c r="B2771" i="3"/>
  <c r="C2771" i="3"/>
  <c r="D2771" i="3"/>
  <c r="E2771" i="3"/>
  <c r="F2771" i="3"/>
  <c r="G2771" i="3"/>
  <c r="H2771" i="3"/>
  <c r="A2772" i="3"/>
  <c r="B2772" i="3"/>
  <c r="C2772" i="3"/>
  <c r="D2772" i="3"/>
  <c r="E2772" i="3"/>
  <c r="F2772" i="3"/>
  <c r="G2772" i="3"/>
  <c r="H2772" i="3"/>
  <c r="A2773" i="3"/>
  <c r="B2773" i="3"/>
  <c r="C2773" i="3"/>
  <c r="D2773" i="3"/>
  <c r="E2773" i="3"/>
  <c r="F2773" i="3"/>
  <c r="G2773" i="3"/>
  <c r="H2773" i="3"/>
  <c r="A2774" i="3"/>
  <c r="B2774" i="3"/>
  <c r="C2774" i="3"/>
  <c r="D2774" i="3"/>
  <c r="E2774" i="3"/>
  <c r="F2774" i="3"/>
  <c r="G2774" i="3"/>
  <c r="H2774" i="3"/>
  <c r="A2775" i="3"/>
  <c r="B2775" i="3"/>
  <c r="C2775" i="3"/>
  <c r="D2775" i="3"/>
  <c r="E2775" i="3"/>
  <c r="F2775" i="3"/>
  <c r="G2775" i="3"/>
  <c r="H2775" i="3"/>
  <c r="A2776" i="3"/>
  <c r="B2776" i="3"/>
  <c r="C2776" i="3"/>
  <c r="D2776" i="3"/>
  <c r="E2776" i="3"/>
  <c r="F2776" i="3"/>
  <c r="G2776" i="3"/>
  <c r="H2776" i="3"/>
  <c r="A2777" i="3"/>
  <c r="B2777" i="3"/>
  <c r="C2777" i="3"/>
  <c r="D2777" i="3"/>
  <c r="E2777" i="3"/>
  <c r="F2777" i="3"/>
  <c r="G2777" i="3"/>
  <c r="H2777" i="3"/>
  <c r="A2778" i="3"/>
  <c r="B2778" i="3"/>
  <c r="C2778" i="3"/>
  <c r="D2778" i="3"/>
  <c r="E2778" i="3"/>
  <c r="F2778" i="3"/>
  <c r="G2778" i="3"/>
  <c r="H2778" i="3"/>
  <c r="A2779" i="3"/>
  <c r="B2779" i="3"/>
  <c r="C2779" i="3"/>
  <c r="D2779" i="3"/>
  <c r="E2779" i="3"/>
  <c r="F2779" i="3"/>
  <c r="G2779" i="3"/>
  <c r="H2779" i="3"/>
  <c r="A2780" i="3"/>
  <c r="B2780" i="3"/>
  <c r="C2780" i="3"/>
  <c r="D2780" i="3"/>
  <c r="E2780" i="3"/>
  <c r="F2780" i="3"/>
  <c r="G2780" i="3"/>
  <c r="H2780" i="3"/>
  <c r="A2781" i="3"/>
  <c r="B2781" i="3"/>
  <c r="C2781" i="3"/>
  <c r="D2781" i="3"/>
  <c r="E2781" i="3"/>
  <c r="F2781" i="3"/>
  <c r="G2781" i="3"/>
  <c r="H2781" i="3"/>
  <c r="A2782" i="3"/>
  <c r="B2782" i="3"/>
  <c r="C2782" i="3"/>
  <c r="D2782" i="3"/>
  <c r="E2782" i="3"/>
  <c r="F2782" i="3"/>
  <c r="G2782" i="3"/>
  <c r="H2782" i="3"/>
  <c r="A2783" i="3"/>
  <c r="B2783" i="3"/>
  <c r="C2783" i="3"/>
  <c r="D2783" i="3"/>
  <c r="E2783" i="3"/>
  <c r="F2783" i="3"/>
  <c r="G2783" i="3"/>
  <c r="H2783" i="3"/>
  <c r="A2784" i="3"/>
  <c r="B2784" i="3"/>
  <c r="C2784" i="3"/>
  <c r="D2784" i="3"/>
  <c r="E2784" i="3"/>
  <c r="F2784" i="3"/>
  <c r="G2784" i="3"/>
  <c r="H2784" i="3"/>
  <c r="A2785" i="3"/>
  <c r="B2785" i="3"/>
  <c r="C2785" i="3"/>
  <c r="D2785" i="3"/>
  <c r="E2785" i="3"/>
  <c r="F2785" i="3"/>
  <c r="G2785" i="3"/>
  <c r="H2785" i="3"/>
  <c r="A2786" i="3"/>
  <c r="B2786" i="3"/>
  <c r="C2786" i="3"/>
  <c r="D2786" i="3"/>
  <c r="E2786" i="3"/>
  <c r="F2786" i="3"/>
  <c r="G2786" i="3"/>
  <c r="H2786" i="3"/>
  <c r="A2787" i="3"/>
  <c r="B2787" i="3"/>
  <c r="C2787" i="3"/>
  <c r="D2787" i="3"/>
  <c r="E2787" i="3"/>
  <c r="F2787" i="3"/>
  <c r="G2787" i="3"/>
  <c r="H2787" i="3"/>
  <c r="A2788" i="3"/>
  <c r="B2788" i="3"/>
  <c r="C2788" i="3"/>
  <c r="D2788" i="3"/>
  <c r="E2788" i="3"/>
  <c r="F2788" i="3"/>
  <c r="G2788" i="3"/>
  <c r="H2788" i="3"/>
  <c r="A2789" i="3"/>
  <c r="B2789" i="3"/>
  <c r="C2789" i="3"/>
  <c r="D2789" i="3"/>
  <c r="E2789" i="3"/>
  <c r="F2789" i="3"/>
  <c r="G2789" i="3"/>
  <c r="H2789" i="3"/>
  <c r="A2790" i="3"/>
  <c r="B2790" i="3"/>
  <c r="C2790" i="3"/>
  <c r="D2790" i="3"/>
  <c r="E2790" i="3"/>
  <c r="F2790" i="3"/>
  <c r="G2790" i="3"/>
  <c r="H2790" i="3"/>
  <c r="A2791" i="3"/>
  <c r="B2791" i="3"/>
  <c r="C2791" i="3"/>
  <c r="D2791" i="3"/>
  <c r="E2791" i="3"/>
  <c r="F2791" i="3"/>
  <c r="G2791" i="3"/>
  <c r="H2791" i="3"/>
  <c r="A2792" i="3"/>
  <c r="B2792" i="3"/>
  <c r="C2792" i="3"/>
  <c r="D2792" i="3"/>
  <c r="E2792" i="3"/>
  <c r="F2792" i="3"/>
  <c r="G2792" i="3"/>
  <c r="H2792" i="3"/>
  <c r="A2793" i="3"/>
  <c r="B2793" i="3"/>
  <c r="C2793" i="3"/>
  <c r="D2793" i="3"/>
  <c r="E2793" i="3"/>
  <c r="F2793" i="3"/>
  <c r="G2793" i="3"/>
  <c r="H2793" i="3"/>
  <c r="A2794" i="3"/>
  <c r="B2794" i="3"/>
  <c r="C2794" i="3"/>
  <c r="D2794" i="3"/>
  <c r="E2794" i="3"/>
  <c r="F2794" i="3"/>
  <c r="G2794" i="3"/>
  <c r="H2794" i="3"/>
  <c r="A2795" i="3"/>
  <c r="B2795" i="3"/>
  <c r="C2795" i="3"/>
  <c r="D2795" i="3"/>
  <c r="E2795" i="3"/>
  <c r="F2795" i="3"/>
  <c r="G2795" i="3"/>
  <c r="H2795" i="3"/>
  <c r="A2796" i="3"/>
  <c r="B2796" i="3"/>
  <c r="C2796" i="3"/>
  <c r="D2796" i="3"/>
  <c r="E2796" i="3"/>
  <c r="F2796" i="3"/>
  <c r="G2796" i="3"/>
  <c r="H2796" i="3"/>
  <c r="A2797" i="3"/>
  <c r="B2797" i="3"/>
  <c r="C2797" i="3"/>
  <c r="D2797" i="3"/>
  <c r="E2797" i="3"/>
  <c r="F2797" i="3"/>
  <c r="G2797" i="3"/>
  <c r="H2797" i="3"/>
  <c r="A2798" i="3"/>
  <c r="B2798" i="3"/>
  <c r="C2798" i="3"/>
  <c r="D2798" i="3"/>
  <c r="E2798" i="3"/>
  <c r="F2798" i="3"/>
  <c r="G2798" i="3"/>
  <c r="H2798" i="3"/>
  <c r="A2799" i="3"/>
  <c r="B2799" i="3"/>
  <c r="C2799" i="3"/>
  <c r="D2799" i="3"/>
  <c r="E2799" i="3"/>
  <c r="F2799" i="3"/>
  <c r="G2799" i="3"/>
  <c r="H2799" i="3"/>
  <c r="A2800" i="3"/>
  <c r="B2800" i="3"/>
  <c r="C2800" i="3"/>
  <c r="D2800" i="3"/>
  <c r="E2800" i="3"/>
  <c r="F2800" i="3"/>
  <c r="G2800" i="3"/>
  <c r="H2800" i="3"/>
  <c r="A2801" i="3"/>
  <c r="B2801" i="3"/>
  <c r="C2801" i="3"/>
  <c r="D2801" i="3"/>
  <c r="E2801" i="3"/>
  <c r="F2801" i="3"/>
  <c r="G2801" i="3"/>
  <c r="H2801" i="3"/>
  <c r="A2802" i="3"/>
  <c r="B2802" i="3"/>
  <c r="C2802" i="3"/>
  <c r="D2802" i="3"/>
  <c r="E2802" i="3"/>
  <c r="F2802" i="3"/>
  <c r="G2802" i="3"/>
  <c r="H2802" i="3"/>
  <c r="A2803" i="3"/>
  <c r="B2803" i="3"/>
  <c r="C2803" i="3"/>
  <c r="D2803" i="3"/>
  <c r="E2803" i="3"/>
  <c r="F2803" i="3"/>
  <c r="G2803" i="3"/>
  <c r="H2803" i="3"/>
  <c r="A2804" i="3"/>
  <c r="B2804" i="3"/>
  <c r="C2804" i="3"/>
  <c r="D2804" i="3"/>
  <c r="E2804" i="3"/>
  <c r="F2804" i="3"/>
  <c r="G2804" i="3"/>
  <c r="H2804" i="3"/>
  <c r="A2805" i="3"/>
  <c r="B2805" i="3"/>
  <c r="C2805" i="3"/>
  <c r="D2805" i="3"/>
  <c r="E2805" i="3"/>
  <c r="F2805" i="3"/>
  <c r="G2805" i="3"/>
  <c r="H2805" i="3"/>
  <c r="A2806" i="3"/>
  <c r="B2806" i="3"/>
  <c r="C2806" i="3"/>
  <c r="D2806" i="3"/>
  <c r="E2806" i="3"/>
  <c r="F2806" i="3"/>
  <c r="G2806" i="3"/>
  <c r="H2806" i="3"/>
  <c r="A2807" i="3"/>
  <c r="B2807" i="3"/>
  <c r="C2807" i="3"/>
  <c r="D2807" i="3"/>
  <c r="E2807" i="3"/>
  <c r="F2807" i="3"/>
  <c r="G2807" i="3"/>
  <c r="H2807" i="3"/>
  <c r="A2808" i="3"/>
  <c r="B2808" i="3"/>
  <c r="C2808" i="3"/>
  <c r="D2808" i="3"/>
  <c r="E2808" i="3"/>
  <c r="F2808" i="3"/>
  <c r="G2808" i="3"/>
  <c r="H2808" i="3"/>
  <c r="A2809" i="3"/>
  <c r="B2809" i="3"/>
  <c r="C2809" i="3"/>
  <c r="D2809" i="3"/>
  <c r="E2809" i="3"/>
  <c r="F2809" i="3"/>
  <c r="G2809" i="3"/>
  <c r="H2809" i="3"/>
  <c r="A2810" i="3"/>
  <c r="B2810" i="3"/>
  <c r="C2810" i="3"/>
  <c r="D2810" i="3"/>
  <c r="E2810" i="3"/>
  <c r="F2810" i="3"/>
  <c r="G2810" i="3"/>
  <c r="H2810" i="3"/>
  <c r="A2811" i="3"/>
  <c r="B2811" i="3"/>
  <c r="C2811" i="3"/>
  <c r="D2811" i="3"/>
  <c r="E2811" i="3"/>
  <c r="F2811" i="3"/>
  <c r="G2811" i="3"/>
  <c r="H2811" i="3"/>
  <c r="A2812" i="3"/>
  <c r="B2812" i="3"/>
  <c r="C2812" i="3"/>
  <c r="D2812" i="3"/>
  <c r="E2812" i="3"/>
  <c r="F2812" i="3"/>
  <c r="G2812" i="3"/>
  <c r="H2812" i="3"/>
  <c r="A2813" i="3"/>
  <c r="B2813" i="3"/>
  <c r="C2813" i="3"/>
  <c r="D2813" i="3"/>
  <c r="E2813" i="3"/>
  <c r="F2813" i="3"/>
  <c r="G2813" i="3"/>
  <c r="H2813" i="3"/>
  <c r="A2814" i="3"/>
  <c r="B2814" i="3"/>
  <c r="C2814" i="3"/>
  <c r="D2814" i="3"/>
  <c r="E2814" i="3"/>
  <c r="F2814" i="3"/>
  <c r="G2814" i="3"/>
  <c r="H2814" i="3"/>
  <c r="A2815" i="3"/>
  <c r="B2815" i="3"/>
  <c r="C2815" i="3"/>
  <c r="D2815" i="3"/>
  <c r="E2815" i="3"/>
  <c r="F2815" i="3"/>
  <c r="G2815" i="3"/>
  <c r="H2815" i="3"/>
  <c r="A2816" i="3"/>
  <c r="B2816" i="3"/>
  <c r="C2816" i="3"/>
  <c r="D2816" i="3"/>
  <c r="E2816" i="3"/>
  <c r="F2816" i="3"/>
  <c r="G2816" i="3"/>
  <c r="H2816" i="3"/>
  <c r="A2817" i="3"/>
  <c r="B2817" i="3"/>
  <c r="C2817" i="3"/>
  <c r="D2817" i="3"/>
  <c r="E2817" i="3"/>
  <c r="F2817" i="3"/>
  <c r="G2817" i="3"/>
  <c r="H2817" i="3"/>
  <c r="A2818" i="3"/>
  <c r="B2818" i="3"/>
  <c r="C2818" i="3"/>
  <c r="D2818" i="3"/>
  <c r="E2818" i="3"/>
  <c r="F2818" i="3"/>
  <c r="G2818" i="3"/>
  <c r="H2818" i="3"/>
  <c r="A2819" i="3"/>
  <c r="B2819" i="3"/>
  <c r="C2819" i="3"/>
  <c r="D2819" i="3"/>
  <c r="E2819" i="3"/>
  <c r="F2819" i="3"/>
  <c r="G2819" i="3"/>
  <c r="H2819" i="3"/>
  <c r="A2820" i="3"/>
  <c r="B2820" i="3"/>
  <c r="C2820" i="3"/>
  <c r="D2820" i="3"/>
  <c r="E2820" i="3"/>
  <c r="F2820" i="3"/>
  <c r="G2820" i="3"/>
  <c r="H2820" i="3"/>
  <c r="A2821" i="3"/>
  <c r="B2821" i="3"/>
  <c r="C2821" i="3"/>
  <c r="D2821" i="3"/>
  <c r="E2821" i="3"/>
  <c r="F2821" i="3"/>
  <c r="G2821" i="3"/>
  <c r="H2821" i="3"/>
  <c r="A2822" i="3"/>
  <c r="B2822" i="3"/>
  <c r="C2822" i="3"/>
  <c r="D2822" i="3"/>
  <c r="E2822" i="3"/>
  <c r="F2822" i="3"/>
  <c r="G2822" i="3"/>
  <c r="H2822" i="3"/>
  <c r="A2823" i="3"/>
  <c r="B2823" i="3"/>
  <c r="C2823" i="3"/>
  <c r="D2823" i="3"/>
  <c r="E2823" i="3"/>
  <c r="F2823" i="3"/>
  <c r="G2823" i="3"/>
  <c r="H2823" i="3"/>
  <c r="A2824" i="3"/>
  <c r="B2824" i="3"/>
  <c r="C2824" i="3"/>
  <c r="D2824" i="3"/>
  <c r="E2824" i="3"/>
  <c r="F2824" i="3"/>
  <c r="G2824" i="3"/>
  <c r="H2824" i="3"/>
  <c r="A2825" i="3"/>
  <c r="B2825" i="3"/>
  <c r="C2825" i="3"/>
  <c r="D2825" i="3"/>
  <c r="E2825" i="3"/>
  <c r="F2825" i="3"/>
  <c r="G2825" i="3"/>
  <c r="H2825" i="3"/>
  <c r="A2826" i="3"/>
  <c r="B2826" i="3"/>
  <c r="C2826" i="3"/>
  <c r="D2826" i="3"/>
  <c r="E2826" i="3"/>
  <c r="F2826" i="3"/>
  <c r="G2826" i="3"/>
  <c r="H2826" i="3"/>
  <c r="A2827" i="3"/>
  <c r="B2827" i="3"/>
  <c r="C2827" i="3"/>
  <c r="D2827" i="3"/>
  <c r="E2827" i="3"/>
  <c r="F2827" i="3"/>
  <c r="G2827" i="3"/>
  <c r="H2827" i="3"/>
  <c r="A2828" i="3"/>
  <c r="B2828" i="3"/>
  <c r="C2828" i="3"/>
  <c r="D2828" i="3"/>
  <c r="E2828" i="3"/>
  <c r="F2828" i="3"/>
  <c r="G2828" i="3"/>
  <c r="H2828" i="3"/>
  <c r="A2829" i="3"/>
  <c r="B2829" i="3"/>
  <c r="C2829" i="3"/>
  <c r="D2829" i="3"/>
  <c r="E2829" i="3"/>
  <c r="F2829" i="3"/>
  <c r="G2829" i="3"/>
  <c r="H2829" i="3"/>
  <c r="A2830" i="3"/>
  <c r="B2830" i="3"/>
  <c r="C2830" i="3"/>
  <c r="D2830" i="3"/>
  <c r="E2830" i="3"/>
  <c r="F2830" i="3"/>
  <c r="G2830" i="3"/>
  <c r="H2830" i="3"/>
  <c r="A2831" i="3"/>
  <c r="B2831" i="3"/>
  <c r="C2831" i="3"/>
  <c r="D2831" i="3"/>
  <c r="E2831" i="3"/>
  <c r="F2831" i="3"/>
  <c r="G2831" i="3"/>
  <c r="H2831" i="3"/>
  <c r="A2832" i="3"/>
  <c r="B2832" i="3"/>
  <c r="C2832" i="3"/>
  <c r="D2832" i="3"/>
  <c r="E2832" i="3"/>
  <c r="F2832" i="3"/>
  <c r="G2832" i="3"/>
  <c r="H2832" i="3"/>
  <c r="A2833" i="3"/>
  <c r="B2833" i="3"/>
  <c r="C2833" i="3"/>
  <c r="D2833" i="3"/>
  <c r="E2833" i="3"/>
  <c r="F2833" i="3"/>
  <c r="G2833" i="3"/>
  <c r="H2833" i="3"/>
  <c r="A2834" i="3"/>
  <c r="B2834" i="3"/>
  <c r="C2834" i="3"/>
  <c r="D2834" i="3"/>
  <c r="E2834" i="3"/>
  <c r="F2834" i="3"/>
  <c r="G2834" i="3"/>
  <c r="H2834" i="3"/>
  <c r="A2835" i="3"/>
  <c r="B2835" i="3"/>
  <c r="C2835" i="3"/>
  <c r="D2835" i="3"/>
  <c r="E2835" i="3"/>
  <c r="F2835" i="3"/>
  <c r="G2835" i="3"/>
  <c r="H2835" i="3"/>
  <c r="A2836" i="3"/>
  <c r="B2836" i="3"/>
  <c r="C2836" i="3"/>
  <c r="D2836" i="3"/>
  <c r="E2836" i="3"/>
  <c r="F2836" i="3"/>
  <c r="G2836" i="3"/>
  <c r="H2836" i="3"/>
  <c r="A2837" i="3"/>
  <c r="B2837" i="3"/>
  <c r="C2837" i="3"/>
  <c r="D2837" i="3"/>
  <c r="E2837" i="3"/>
  <c r="F2837" i="3"/>
  <c r="G2837" i="3"/>
  <c r="H2837" i="3"/>
  <c r="A2838" i="3"/>
  <c r="B2838" i="3"/>
  <c r="C2838" i="3"/>
  <c r="D2838" i="3"/>
  <c r="E2838" i="3"/>
  <c r="F2838" i="3"/>
  <c r="G2838" i="3"/>
  <c r="H2838" i="3"/>
  <c r="A2839" i="3"/>
  <c r="B2839" i="3"/>
  <c r="C2839" i="3"/>
  <c r="D2839" i="3"/>
  <c r="E2839" i="3"/>
  <c r="F2839" i="3"/>
  <c r="G2839" i="3"/>
  <c r="H2839" i="3"/>
  <c r="A2840" i="3"/>
  <c r="B2840" i="3"/>
  <c r="C2840" i="3"/>
  <c r="D2840" i="3"/>
  <c r="E2840" i="3"/>
  <c r="F2840" i="3"/>
  <c r="G2840" i="3"/>
  <c r="H2840" i="3"/>
  <c r="A2841" i="3"/>
  <c r="B2841" i="3"/>
  <c r="C2841" i="3"/>
  <c r="D2841" i="3"/>
  <c r="E2841" i="3"/>
  <c r="F2841" i="3"/>
  <c r="G2841" i="3"/>
  <c r="H2841" i="3"/>
  <c r="A2842" i="3"/>
  <c r="B2842" i="3"/>
  <c r="C2842" i="3"/>
  <c r="D2842" i="3"/>
  <c r="E2842" i="3"/>
  <c r="F2842" i="3"/>
  <c r="G2842" i="3"/>
  <c r="H2842" i="3"/>
  <c r="A2843" i="3"/>
  <c r="B2843" i="3"/>
  <c r="C2843" i="3"/>
  <c r="D2843" i="3"/>
  <c r="E2843" i="3"/>
  <c r="F2843" i="3"/>
  <c r="G2843" i="3"/>
  <c r="H2843" i="3"/>
  <c r="A2844" i="3"/>
  <c r="B2844" i="3"/>
  <c r="C2844" i="3"/>
  <c r="D2844" i="3"/>
  <c r="E2844" i="3"/>
  <c r="F2844" i="3"/>
  <c r="G2844" i="3"/>
  <c r="H2844" i="3"/>
  <c r="A2845" i="3"/>
  <c r="B2845" i="3"/>
  <c r="C2845" i="3"/>
  <c r="D2845" i="3"/>
  <c r="E2845" i="3"/>
  <c r="F2845" i="3"/>
  <c r="G2845" i="3"/>
  <c r="H2845" i="3"/>
  <c r="A2846" i="3"/>
  <c r="B2846" i="3"/>
  <c r="C2846" i="3"/>
  <c r="D2846" i="3"/>
  <c r="E2846" i="3"/>
  <c r="F2846" i="3"/>
  <c r="G2846" i="3"/>
  <c r="H2846" i="3"/>
  <c r="A2847" i="3"/>
  <c r="B2847" i="3"/>
  <c r="C2847" i="3"/>
  <c r="D2847" i="3"/>
  <c r="E2847" i="3"/>
  <c r="F2847" i="3"/>
  <c r="G2847" i="3"/>
  <c r="H2847" i="3"/>
  <c r="A2848" i="3"/>
  <c r="B2848" i="3"/>
  <c r="C2848" i="3"/>
  <c r="D2848" i="3"/>
  <c r="E2848" i="3"/>
  <c r="F2848" i="3"/>
  <c r="G2848" i="3"/>
  <c r="H2848" i="3"/>
  <c r="A2849" i="3"/>
  <c r="B2849" i="3"/>
  <c r="C2849" i="3"/>
  <c r="D2849" i="3"/>
  <c r="E2849" i="3"/>
  <c r="F2849" i="3"/>
  <c r="G2849" i="3"/>
  <c r="H2849" i="3"/>
  <c r="A2850" i="3"/>
  <c r="B2850" i="3"/>
  <c r="C2850" i="3"/>
  <c r="D2850" i="3"/>
  <c r="E2850" i="3"/>
  <c r="F2850" i="3"/>
  <c r="G2850" i="3"/>
  <c r="H2850" i="3"/>
  <c r="A2851" i="3"/>
  <c r="B2851" i="3"/>
  <c r="C2851" i="3"/>
  <c r="D2851" i="3"/>
  <c r="E2851" i="3"/>
  <c r="F2851" i="3"/>
  <c r="G2851" i="3"/>
  <c r="H2851" i="3"/>
  <c r="A2852" i="3"/>
  <c r="B2852" i="3"/>
  <c r="C2852" i="3"/>
  <c r="D2852" i="3"/>
  <c r="E2852" i="3"/>
  <c r="F2852" i="3"/>
  <c r="G2852" i="3"/>
  <c r="H2852" i="3"/>
  <c r="A2853" i="3"/>
  <c r="B2853" i="3"/>
  <c r="C2853" i="3"/>
  <c r="D2853" i="3"/>
  <c r="E2853" i="3"/>
  <c r="F2853" i="3"/>
  <c r="G2853" i="3"/>
  <c r="H2853" i="3"/>
  <c r="A2854" i="3"/>
  <c r="B2854" i="3"/>
  <c r="C2854" i="3"/>
  <c r="D2854" i="3"/>
  <c r="E2854" i="3"/>
  <c r="F2854" i="3"/>
  <c r="G2854" i="3"/>
  <c r="H2854" i="3"/>
  <c r="A2855" i="3"/>
  <c r="B2855" i="3"/>
  <c r="C2855" i="3"/>
  <c r="D2855" i="3"/>
  <c r="E2855" i="3"/>
  <c r="F2855" i="3"/>
  <c r="G2855" i="3"/>
  <c r="H2855" i="3"/>
  <c r="A2856" i="3"/>
  <c r="B2856" i="3"/>
  <c r="C2856" i="3"/>
  <c r="D2856" i="3"/>
  <c r="E2856" i="3"/>
  <c r="F2856" i="3"/>
  <c r="G2856" i="3"/>
  <c r="H2856" i="3"/>
  <c r="A2857" i="3"/>
  <c r="B2857" i="3"/>
  <c r="C2857" i="3"/>
  <c r="D2857" i="3"/>
  <c r="E2857" i="3"/>
  <c r="F2857" i="3"/>
  <c r="G2857" i="3"/>
  <c r="H2857" i="3"/>
  <c r="A2858" i="3"/>
  <c r="B2858" i="3"/>
  <c r="C2858" i="3"/>
  <c r="D2858" i="3"/>
  <c r="E2858" i="3"/>
  <c r="F2858" i="3"/>
  <c r="G2858" i="3"/>
  <c r="H2858" i="3"/>
  <c r="A2859" i="3"/>
  <c r="B2859" i="3"/>
  <c r="C2859" i="3"/>
  <c r="D2859" i="3"/>
  <c r="E2859" i="3"/>
  <c r="F2859" i="3"/>
  <c r="G2859" i="3"/>
  <c r="H2859" i="3"/>
  <c r="A2860" i="3"/>
  <c r="B2860" i="3"/>
  <c r="C2860" i="3"/>
  <c r="D2860" i="3"/>
  <c r="E2860" i="3"/>
  <c r="F2860" i="3"/>
  <c r="G2860" i="3"/>
  <c r="H2860" i="3"/>
  <c r="A2861" i="3"/>
  <c r="B2861" i="3"/>
  <c r="C2861" i="3"/>
  <c r="D2861" i="3"/>
  <c r="E2861" i="3"/>
  <c r="F2861" i="3"/>
  <c r="G2861" i="3"/>
  <c r="H2861" i="3"/>
  <c r="A2862" i="3"/>
  <c r="B2862" i="3"/>
  <c r="C2862" i="3"/>
  <c r="D2862" i="3"/>
  <c r="E2862" i="3"/>
  <c r="F2862" i="3"/>
  <c r="G2862" i="3"/>
  <c r="H2862" i="3"/>
  <c r="A2863" i="3"/>
  <c r="B2863" i="3"/>
  <c r="C2863" i="3"/>
  <c r="D2863" i="3"/>
  <c r="E2863" i="3"/>
  <c r="F2863" i="3"/>
  <c r="G2863" i="3"/>
  <c r="H2863" i="3"/>
  <c r="A2864" i="3"/>
  <c r="B2864" i="3"/>
  <c r="C2864" i="3"/>
  <c r="D2864" i="3"/>
  <c r="E2864" i="3"/>
  <c r="F2864" i="3"/>
  <c r="G2864" i="3"/>
  <c r="H2864" i="3"/>
  <c r="A2865" i="3"/>
  <c r="B2865" i="3"/>
  <c r="C2865" i="3"/>
  <c r="D2865" i="3"/>
  <c r="E2865" i="3"/>
  <c r="F2865" i="3"/>
  <c r="G2865" i="3"/>
  <c r="H2865" i="3"/>
  <c r="A2866" i="3"/>
  <c r="B2866" i="3"/>
  <c r="C2866" i="3"/>
  <c r="D2866" i="3"/>
  <c r="E2866" i="3"/>
  <c r="F2866" i="3"/>
  <c r="G2866" i="3"/>
  <c r="H2866" i="3"/>
  <c r="A2867" i="3"/>
  <c r="B2867" i="3"/>
  <c r="C2867" i="3"/>
  <c r="D2867" i="3"/>
  <c r="E2867" i="3"/>
  <c r="F2867" i="3"/>
  <c r="G2867" i="3"/>
  <c r="H2867" i="3"/>
  <c r="A2868" i="3"/>
  <c r="B2868" i="3"/>
  <c r="C2868" i="3"/>
  <c r="D2868" i="3"/>
  <c r="E2868" i="3"/>
  <c r="F2868" i="3"/>
  <c r="G2868" i="3"/>
  <c r="H2868" i="3"/>
  <c r="A2869" i="3"/>
  <c r="B2869" i="3"/>
  <c r="C2869" i="3"/>
  <c r="D2869" i="3"/>
  <c r="E2869" i="3"/>
  <c r="F2869" i="3"/>
  <c r="G2869" i="3"/>
  <c r="H2869" i="3"/>
  <c r="A2870" i="3"/>
  <c r="B2870" i="3"/>
  <c r="C2870" i="3"/>
  <c r="D2870" i="3"/>
  <c r="E2870" i="3"/>
  <c r="F2870" i="3"/>
  <c r="G2870" i="3"/>
  <c r="H2870" i="3"/>
  <c r="A2871" i="3"/>
  <c r="B2871" i="3"/>
  <c r="C2871" i="3"/>
  <c r="D2871" i="3"/>
  <c r="E2871" i="3"/>
  <c r="F2871" i="3"/>
  <c r="G2871" i="3"/>
  <c r="H2871" i="3"/>
  <c r="A2872" i="3"/>
  <c r="B2872" i="3"/>
  <c r="C2872" i="3"/>
  <c r="D2872" i="3"/>
  <c r="E2872" i="3"/>
  <c r="F2872" i="3"/>
  <c r="G2872" i="3"/>
  <c r="H2872" i="3"/>
  <c r="A2873" i="3"/>
  <c r="B2873" i="3"/>
  <c r="C2873" i="3"/>
  <c r="D2873" i="3"/>
  <c r="E2873" i="3"/>
  <c r="F2873" i="3"/>
  <c r="G2873" i="3"/>
  <c r="H2873" i="3"/>
  <c r="A2874" i="3"/>
  <c r="B2874" i="3"/>
  <c r="C2874" i="3"/>
  <c r="D2874" i="3"/>
  <c r="E2874" i="3"/>
  <c r="F2874" i="3"/>
  <c r="G2874" i="3"/>
  <c r="H2874" i="3"/>
  <c r="A2875" i="3"/>
  <c r="B2875" i="3"/>
  <c r="C2875" i="3"/>
  <c r="D2875" i="3"/>
  <c r="E2875" i="3"/>
  <c r="F2875" i="3"/>
  <c r="G2875" i="3"/>
  <c r="H2875" i="3"/>
  <c r="A2876" i="3"/>
  <c r="B2876" i="3"/>
  <c r="C2876" i="3"/>
  <c r="D2876" i="3"/>
  <c r="E2876" i="3"/>
  <c r="F2876" i="3"/>
  <c r="G2876" i="3"/>
  <c r="H2876" i="3"/>
  <c r="A2877" i="3"/>
  <c r="B2877" i="3"/>
  <c r="C2877" i="3"/>
  <c r="D2877" i="3"/>
  <c r="E2877" i="3"/>
  <c r="F2877" i="3"/>
  <c r="G2877" i="3"/>
  <c r="H2877" i="3"/>
  <c r="A2878" i="3"/>
  <c r="B2878" i="3"/>
  <c r="C2878" i="3"/>
  <c r="D2878" i="3"/>
  <c r="E2878" i="3"/>
  <c r="F2878" i="3"/>
  <c r="G2878" i="3"/>
  <c r="H2878" i="3"/>
  <c r="A2879" i="3"/>
  <c r="B2879" i="3"/>
  <c r="C2879" i="3"/>
  <c r="D2879" i="3"/>
  <c r="E2879" i="3"/>
  <c r="F2879" i="3"/>
  <c r="G2879" i="3"/>
  <c r="H2879" i="3"/>
  <c r="A2880" i="3"/>
  <c r="B2880" i="3"/>
  <c r="C2880" i="3"/>
  <c r="D2880" i="3"/>
  <c r="E2880" i="3"/>
  <c r="F2880" i="3"/>
  <c r="G2880" i="3"/>
  <c r="H2880" i="3"/>
  <c r="A2881" i="3"/>
  <c r="B2881" i="3"/>
  <c r="C2881" i="3"/>
  <c r="D2881" i="3"/>
  <c r="E2881" i="3"/>
  <c r="F2881" i="3"/>
  <c r="G2881" i="3"/>
  <c r="H2881" i="3"/>
  <c r="A2882" i="3"/>
  <c r="B2882" i="3"/>
  <c r="C2882" i="3"/>
  <c r="D2882" i="3"/>
  <c r="E2882" i="3"/>
  <c r="F2882" i="3"/>
  <c r="G2882" i="3"/>
  <c r="H2882" i="3"/>
  <c r="A2883" i="3"/>
  <c r="B2883" i="3"/>
  <c r="C2883" i="3"/>
  <c r="D2883" i="3"/>
  <c r="E2883" i="3"/>
  <c r="F2883" i="3"/>
  <c r="G2883" i="3"/>
  <c r="H2883" i="3"/>
  <c r="A2884" i="3"/>
  <c r="B2884" i="3"/>
  <c r="C2884" i="3"/>
  <c r="D2884" i="3"/>
  <c r="E2884" i="3"/>
  <c r="F2884" i="3"/>
  <c r="G2884" i="3"/>
  <c r="H2884" i="3"/>
  <c r="A2885" i="3"/>
  <c r="B2885" i="3"/>
  <c r="C2885" i="3"/>
  <c r="D2885" i="3"/>
  <c r="E2885" i="3"/>
  <c r="F2885" i="3"/>
  <c r="G2885" i="3"/>
  <c r="H2885" i="3"/>
  <c r="A2886" i="3"/>
  <c r="B2886" i="3"/>
  <c r="C2886" i="3"/>
  <c r="D2886" i="3"/>
  <c r="E2886" i="3"/>
  <c r="F2886" i="3"/>
  <c r="G2886" i="3"/>
  <c r="H2886" i="3"/>
  <c r="A2887" i="3"/>
  <c r="B2887" i="3"/>
  <c r="C2887" i="3"/>
  <c r="D2887" i="3"/>
  <c r="E2887" i="3"/>
  <c r="F2887" i="3"/>
  <c r="G2887" i="3"/>
  <c r="H2887" i="3"/>
  <c r="A2888" i="3"/>
  <c r="B2888" i="3"/>
  <c r="C2888" i="3"/>
  <c r="D2888" i="3"/>
  <c r="E2888" i="3"/>
  <c r="F2888" i="3"/>
  <c r="G2888" i="3"/>
  <c r="H2888" i="3"/>
  <c r="A2889" i="3"/>
  <c r="B2889" i="3"/>
  <c r="C2889" i="3"/>
  <c r="D2889" i="3"/>
  <c r="E2889" i="3"/>
  <c r="F2889" i="3"/>
  <c r="G2889" i="3"/>
  <c r="H2889" i="3"/>
  <c r="A2890" i="3"/>
  <c r="B2890" i="3"/>
  <c r="C2890" i="3"/>
  <c r="D2890" i="3"/>
  <c r="E2890" i="3"/>
  <c r="F2890" i="3"/>
  <c r="G2890" i="3"/>
  <c r="H2890" i="3"/>
  <c r="A2891" i="3"/>
  <c r="B2891" i="3"/>
  <c r="C2891" i="3"/>
  <c r="D2891" i="3"/>
  <c r="E2891" i="3"/>
  <c r="F2891" i="3"/>
  <c r="G2891" i="3"/>
  <c r="H2891" i="3"/>
  <c r="A2892" i="3"/>
  <c r="B2892" i="3"/>
  <c r="C2892" i="3"/>
  <c r="D2892" i="3"/>
  <c r="E2892" i="3"/>
  <c r="F2892" i="3"/>
  <c r="G2892" i="3"/>
  <c r="H2892" i="3"/>
  <c r="A2893" i="3"/>
  <c r="B2893" i="3"/>
  <c r="C2893" i="3"/>
  <c r="D2893" i="3"/>
  <c r="E2893" i="3"/>
  <c r="F2893" i="3"/>
  <c r="G2893" i="3"/>
  <c r="H2893" i="3"/>
  <c r="A2894" i="3"/>
  <c r="B2894" i="3"/>
  <c r="C2894" i="3"/>
  <c r="D2894" i="3"/>
  <c r="E2894" i="3"/>
  <c r="F2894" i="3"/>
  <c r="G2894" i="3"/>
  <c r="H2894" i="3"/>
  <c r="A2895" i="3"/>
  <c r="B2895" i="3"/>
  <c r="C2895" i="3"/>
  <c r="D2895" i="3"/>
  <c r="E2895" i="3"/>
  <c r="F2895" i="3"/>
  <c r="G2895" i="3"/>
  <c r="H2895" i="3"/>
  <c r="A2896" i="3"/>
  <c r="B2896" i="3"/>
  <c r="C2896" i="3"/>
  <c r="D2896" i="3"/>
  <c r="E2896" i="3"/>
  <c r="F2896" i="3"/>
  <c r="G2896" i="3"/>
  <c r="H2896" i="3"/>
  <c r="A2897" i="3"/>
  <c r="B2897" i="3"/>
  <c r="C2897" i="3"/>
  <c r="D2897" i="3"/>
  <c r="E2897" i="3"/>
  <c r="F2897" i="3"/>
  <c r="G2897" i="3"/>
  <c r="H2897" i="3"/>
  <c r="A2898" i="3"/>
  <c r="B2898" i="3"/>
  <c r="C2898" i="3"/>
  <c r="D2898" i="3"/>
  <c r="E2898" i="3"/>
  <c r="F2898" i="3"/>
  <c r="G2898" i="3"/>
  <c r="H2898" i="3"/>
  <c r="A2899" i="3"/>
  <c r="B2899" i="3"/>
  <c r="C2899" i="3"/>
  <c r="D2899" i="3"/>
  <c r="E2899" i="3"/>
  <c r="F2899" i="3"/>
  <c r="G2899" i="3"/>
  <c r="H2899" i="3"/>
  <c r="A2900" i="3"/>
  <c r="B2900" i="3"/>
  <c r="C2900" i="3"/>
  <c r="D2900" i="3"/>
  <c r="E2900" i="3"/>
  <c r="F2900" i="3"/>
  <c r="G2900" i="3"/>
  <c r="H2900" i="3"/>
  <c r="A2901" i="3"/>
  <c r="B2901" i="3"/>
  <c r="C2901" i="3"/>
  <c r="D2901" i="3"/>
  <c r="E2901" i="3"/>
  <c r="F2901" i="3"/>
  <c r="G2901" i="3"/>
  <c r="H2901" i="3"/>
  <c r="A2902" i="3"/>
  <c r="B2902" i="3"/>
  <c r="C2902" i="3"/>
  <c r="D2902" i="3"/>
  <c r="E2902" i="3"/>
  <c r="F2902" i="3"/>
  <c r="G2902" i="3"/>
  <c r="H2902" i="3"/>
  <c r="A2903" i="3"/>
  <c r="B2903" i="3"/>
  <c r="C2903" i="3"/>
  <c r="D2903" i="3"/>
  <c r="E2903" i="3"/>
  <c r="F2903" i="3"/>
  <c r="G2903" i="3"/>
  <c r="H2903" i="3"/>
  <c r="A2904" i="3"/>
  <c r="B2904" i="3"/>
  <c r="C2904" i="3"/>
  <c r="D2904" i="3"/>
  <c r="E2904" i="3"/>
  <c r="F2904" i="3"/>
  <c r="G2904" i="3"/>
  <c r="H2904" i="3"/>
  <c r="A2905" i="3"/>
  <c r="B2905" i="3"/>
  <c r="C2905" i="3"/>
  <c r="D2905" i="3"/>
  <c r="E2905" i="3"/>
  <c r="F2905" i="3"/>
  <c r="G2905" i="3"/>
  <c r="H2905" i="3"/>
  <c r="A2906" i="3"/>
  <c r="B2906" i="3"/>
  <c r="C2906" i="3"/>
  <c r="D2906" i="3"/>
  <c r="E2906" i="3"/>
  <c r="F2906" i="3"/>
  <c r="G2906" i="3"/>
  <c r="H2906" i="3"/>
  <c r="A2907" i="3"/>
  <c r="B2907" i="3"/>
  <c r="C2907" i="3"/>
  <c r="D2907" i="3"/>
  <c r="E2907" i="3"/>
  <c r="F2907" i="3"/>
  <c r="G2907" i="3"/>
  <c r="H2907" i="3"/>
  <c r="A2908" i="3"/>
  <c r="B2908" i="3"/>
  <c r="C2908" i="3"/>
  <c r="D2908" i="3"/>
  <c r="E2908" i="3"/>
  <c r="F2908" i="3"/>
  <c r="G2908" i="3"/>
  <c r="H2908" i="3"/>
  <c r="A2909" i="3"/>
  <c r="B2909" i="3"/>
  <c r="C2909" i="3"/>
  <c r="D2909" i="3"/>
  <c r="E2909" i="3"/>
  <c r="F2909" i="3"/>
  <c r="G2909" i="3"/>
  <c r="H2909" i="3"/>
  <c r="A2910" i="3"/>
  <c r="B2910" i="3"/>
  <c r="C2910" i="3"/>
  <c r="D2910" i="3"/>
  <c r="E2910" i="3"/>
  <c r="F2910" i="3"/>
  <c r="G2910" i="3"/>
  <c r="H2910" i="3"/>
  <c r="A2911" i="3"/>
  <c r="B2911" i="3"/>
  <c r="C2911" i="3"/>
  <c r="D2911" i="3"/>
  <c r="E2911" i="3"/>
  <c r="F2911" i="3"/>
  <c r="G2911" i="3"/>
  <c r="H2911" i="3"/>
  <c r="A2912" i="3"/>
  <c r="B2912" i="3"/>
  <c r="C2912" i="3"/>
  <c r="D2912" i="3"/>
  <c r="E2912" i="3"/>
  <c r="F2912" i="3"/>
  <c r="G2912" i="3"/>
  <c r="H2912" i="3"/>
  <c r="A2913" i="3"/>
  <c r="B2913" i="3"/>
  <c r="C2913" i="3"/>
  <c r="D2913" i="3"/>
  <c r="E2913" i="3"/>
  <c r="F2913" i="3"/>
  <c r="G2913" i="3"/>
  <c r="H2913" i="3"/>
  <c r="A2914" i="3"/>
  <c r="B2914" i="3"/>
  <c r="C2914" i="3"/>
  <c r="D2914" i="3"/>
  <c r="E2914" i="3"/>
  <c r="F2914" i="3"/>
  <c r="G2914" i="3"/>
  <c r="H2914" i="3"/>
  <c r="A2915" i="3"/>
  <c r="B2915" i="3"/>
  <c r="C2915" i="3"/>
  <c r="D2915" i="3"/>
  <c r="E2915" i="3"/>
  <c r="F2915" i="3"/>
  <c r="G2915" i="3"/>
  <c r="H2915" i="3"/>
  <c r="A2916" i="3"/>
  <c r="B2916" i="3"/>
  <c r="C2916" i="3"/>
  <c r="D2916" i="3"/>
  <c r="E2916" i="3"/>
  <c r="F2916" i="3"/>
  <c r="G2916" i="3"/>
  <c r="H2916" i="3"/>
  <c r="A2917" i="3"/>
  <c r="B2917" i="3"/>
  <c r="C2917" i="3"/>
  <c r="D2917" i="3"/>
  <c r="E2917" i="3"/>
  <c r="F2917" i="3"/>
  <c r="G2917" i="3"/>
  <c r="H2917" i="3"/>
  <c r="A2918" i="3"/>
  <c r="B2918" i="3"/>
  <c r="C2918" i="3"/>
  <c r="D2918" i="3"/>
  <c r="E2918" i="3"/>
  <c r="F2918" i="3"/>
  <c r="G2918" i="3"/>
  <c r="H2918" i="3"/>
  <c r="A2919" i="3"/>
  <c r="B2919" i="3"/>
  <c r="C2919" i="3"/>
  <c r="D2919" i="3"/>
  <c r="E2919" i="3"/>
  <c r="F2919" i="3"/>
  <c r="G2919" i="3"/>
  <c r="H2919" i="3"/>
  <c r="A2920" i="3"/>
  <c r="B2920" i="3"/>
  <c r="C2920" i="3"/>
  <c r="D2920" i="3"/>
  <c r="E2920" i="3"/>
  <c r="F2920" i="3"/>
  <c r="G2920" i="3"/>
  <c r="H2920" i="3"/>
  <c r="A2921" i="3"/>
  <c r="B2921" i="3"/>
  <c r="C2921" i="3"/>
  <c r="D2921" i="3"/>
  <c r="E2921" i="3"/>
  <c r="F2921" i="3"/>
  <c r="G2921" i="3"/>
  <c r="H2921" i="3"/>
  <c r="A2922" i="3"/>
  <c r="B2922" i="3"/>
  <c r="C2922" i="3"/>
  <c r="D2922" i="3"/>
  <c r="E2922" i="3"/>
  <c r="F2922" i="3"/>
  <c r="G2922" i="3"/>
  <c r="H2922" i="3"/>
  <c r="A2923" i="3"/>
  <c r="B2923" i="3"/>
  <c r="C2923" i="3"/>
  <c r="D2923" i="3"/>
  <c r="E2923" i="3"/>
  <c r="F2923" i="3"/>
  <c r="G2923" i="3"/>
  <c r="H2923" i="3"/>
  <c r="A2924" i="3"/>
  <c r="B2924" i="3"/>
  <c r="C2924" i="3"/>
  <c r="D2924" i="3"/>
  <c r="E2924" i="3"/>
  <c r="F2924" i="3"/>
  <c r="G2924" i="3"/>
  <c r="H2924" i="3"/>
  <c r="A2925" i="3"/>
  <c r="B2925" i="3"/>
  <c r="C2925" i="3"/>
  <c r="D2925" i="3"/>
  <c r="E2925" i="3"/>
  <c r="F2925" i="3"/>
  <c r="G2925" i="3"/>
  <c r="H2925" i="3"/>
  <c r="A2926" i="3"/>
  <c r="B2926" i="3"/>
  <c r="C2926" i="3"/>
  <c r="D2926" i="3"/>
  <c r="E2926" i="3"/>
  <c r="F2926" i="3"/>
  <c r="G2926" i="3"/>
  <c r="H2926" i="3"/>
  <c r="A2927" i="3"/>
  <c r="B2927" i="3"/>
  <c r="C2927" i="3"/>
  <c r="D2927" i="3"/>
  <c r="E2927" i="3"/>
  <c r="F2927" i="3"/>
  <c r="G2927" i="3"/>
  <c r="H2927" i="3"/>
  <c r="A2928" i="3"/>
  <c r="B2928" i="3"/>
  <c r="C2928" i="3"/>
  <c r="D2928" i="3"/>
  <c r="E2928" i="3"/>
  <c r="F2928" i="3"/>
  <c r="G2928" i="3"/>
  <c r="H2928" i="3"/>
  <c r="A2929" i="3"/>
  <c r="B2929" i="3"/>
  <c r="C2929" i="3"/>
  <c r="D2929" i="3"/>
  <c r="E2929" i="3"/>
  <c r="F2929" i="3"/>
  <c r="G2929" i="3"/>
  <c r="H2929" i="3"/>
  <c r="A2930" i="3"/>
  <c r="B2930" i="3"/>
  <c r="C2930" i="3"/>
  <c r="D2930" i="3"/>
  <c r="E2930" i="3"/>
  <c r="F2930" i="3"/>
  <c r="G2930" i="3"/>
  <c r="H2930" i="3"/>
  <c r="A2931" i="3"/>
  <c r="B2931" i="3"/>
  <c r="C2931" i="3"/>
  <c r="D2931" i="3"/>
  <c r="E2931" i="3"/>
  <c r="F2931" i="3"/>
  <c r="G2931" i="3"/>
  <c r="H2931" i="3"/>
  <c r="A2932" i="3"/>
  <c r="B2932" i="3"/>
  <c r="C2932" i="3"/>
  <c r="D2932" i="3"/>
  <c r="E2932" i="3"/>
  <c r="F2932" i="3"/>
  <c r="G2932" i="3"/>
  <c r="H2932" i="3"/>
  <c r="A2933" i="3"/>
  <c r="B2933" i="3"/>
  <c r="C2933" i="3"/>
  <c r="D2933" i="3"/>
  <c r="E2933" i="3"/>
  <c r="F2933" i="3"/>
  <c r="G2933" i="3"/>
  <c r="H2933" i="3"/>
  <c r="A2934" i="3"/>
  <c r="B2934" i="3"/>
  <c r="C2934" i="3"/>
  <c r="D2934" i="3"/>
  <c r="E2934" i="3"/>
  <c r="F2934" i="3"/>
  <c r="G2934" i="3"/>
  <c r="H2934" i="3"/>
  <c r="A2935" i="3"/>
  <c r="B2935" i="3"/>
  <c r="C2935" i="3"/>
  <c r="D2935" i="3"/>
  <c r="E2935" i="3"/>
  <c r="F2935" i="3"/>
  <c r="G2935" i="3"/>
  <c r="H2935" i="3"/>
  <c r="A2936" i="3"/>
  <c r="B2936" i="3"/>
  <c r="C2936" i="3"/>
  <c r="D2936" i="3"/>
  <c r="E2936" i="3"/>
  <c r="F2936" i="3"/>
  <c r="G2936" i="3"/>
  <c r="H2936" i="3"/>
  <c r="A2937" i="3"/>
  <c r="B2937" i="3"/>
  <c r="C2937" i="3"/>
  <c r="D2937" i="3"/>
  <c r="E2937" i="3"/>
  <c r="F2937" i="3"/>
  <c r="G2937" i="3"/>
  <c r="H2937" i="3"/>
  <c r="A2938" i="3"/>
  <c r="B2938" i="3"/>
  <c r="C2938" i="3"/>
  <c r="D2938" i="3"/>
  <c r="E2938" i="3"/>
  <c r="F2938" i="3"/>
  <c r="G2938" i="3"/>
  <c r="H2938" i="3"/>
  <c r="A2939" i="3"/>
  <c r="B2939" i="3"/>
  <c r="C2939" i="3"/>
  <c r="D2939" i="3"/>
  <c r="E2939" i="3"/>
  <c r="F2939" i="3"/>
  <c r="G2939" i="3"/>
  <c r="H2939" i="3"/>
  <c r="A2940" i="3"/>
  <c r="B2940" i="3"/>
  <c r="C2940" i="3"/>
  <c r="D2940" i="3"/>
  <c r="E2940" i="3"/>
  <c r="F2940" i="3"/>
  <c r="G2940" i="3"/>
  <c r="H2940" i="3"/>
  <c r="A2941" i="3"/>
  <c r="B2941" i="3"/>
  <c r="C2941" i="3"/>
  <c r="D2941" i="3"/>
  <c r="E2941" i="3"/>
  <c r="F2941" i="3"/>
  <c r="G2941" i="3"/>
  <c r="H2941" i="3"/>
  <c r="A2942" i="3"/>
  <c r="B2942" i="3"/>
  <c r="C2942" i="3"/>
  <c r="D2942" i="3"/>
  <c r="E2942" i="3"/>
  <c r="F2942" i="3"/>
  <c r="G2942" i="3"/>
  <c r="H2942" i="3"/>
  <c r="A2943" i="3"/>
  <c r="B2943" i="3"/>
  <c r="C2943" i="3"/>
  <c r="D2943" i="3"/>
  <c r="E2943" i="3"/>
  <c r="F2943" i="3"/>
  <c r="G2943" i="3"/>
  <c r="H2943" i="3"/>
  <c r="A2944" i="3"/>
  <c r="B2944" i="3"/>
  <c r="C2944" i="3"/>
  <c r="D2944" i="3"/>
  <c r="E2944" i="3"/>
  <c r="F2944" i="3"/>
  <c r="G2944" i="3"/>
  <c r="H2944" i="3"/>
  <c r="A2945" i="3"/>
  <c r="B2945" i="3"/>
  <c r="C2945" i="3"/>
  <c r="D2945" i="3"/>
  <c r="E2945" i="3"/>
  <c r="F2945" i="3"/>
  <c r="G2945" i="3"/>
  <c r="H2945" i="3"/>
  <c r="A2946" i="3"/>
  <c r="B2946" i="3"/>
  <c r="C2946" i="3"/>
  <c r="D2946" i="3"/>
  <c r="E2946" i="3"/>
  <c r="F2946" i="3"/>
  <c r="G2946" i="3"/>
  <c r="H2946" i="3"/>
  <c r="A2947" i="3"/>
  <c r="B2947" i="3"/>
  <c r="C2947" i="3"/>
  <c r="D2947" i="3"/>
  <c r="E2947" i="3"/>
  <c r="F2947" i="3"/>
  <c r="G2947" i="3"/>
  <c r="H2947" i="3"/>
  <c r="A2948" i="3"/>
  <c r="B2948" i="3"/>
  <c r="C2948" i="3"/>
  <c r="D2948" i="3"/>
  <c r="E2948" i="3"/>
  <c r="F2948" i="3"/>
  <c r="G2948" i="3"/>
  <c r="H2948" i="3"/>
  <c r="A2949" i="3"/>
  <c r="B2949" i="3"/>
  <c r="C2949" i="3"/>
  <c r="D2949" i="3"/>
  <c r="E2949" i="3"/>
  <c r="F2949" i="3"/>
  <c r="G2949" i="3"/>
  <c r="H2949" i="3"/>
  <c r="A2950" i="3"/>
  <c r="B2950" i="3"/>
  <c r="C2950" i="3"/>
  <c r="D2950" i="3"/>
  <c r="E2950" i="3"/>
  <c r="F2950" i="3"/>
  <c r="G2950" i="3"/>
  <c r="H2950" i="3"/>
  <c r="A2951" i="3"/>
  <c r="B2951" i="3"/>
  <c r="C2951" i="3"/>
  <c r="D2951" i="3"/>
  <c r="E2951" i="3"/>
  <c r="F2951" i="3"/>
  <c r="G2951" i="3"/>
  <c r="H2951" i="3"/>
  <c r="A2952" i="3"/>
  <c r="B2952" i="3"/>
  <c r="C2952" i="3"/>
  <c r="D2952" i="3"/>
  <c r="E2952" i="3"/>
  <c r="F2952" i="3"/>
  <c r="G2952" i="3"/>
  <c r="H2952" i="3"/>
  <c r="A2953" i="3"/>
  <c r="B2953" i="3"/>
  <c r="C2953" i="3"/>
  <c r="D2953" i="3"/>
  <c r="E2953" i="3"/>
  <c r="F2953" i="3"/>
  <c r="G2953" i="3"/>
  <c r="H2953" i="3"/>
  <c r="A2954" i="3"/>
  <c r="B2954" i="3"/>
  <c r="C2954" i="3"/>
  <c r="D2954" i="3"/>
  <c r="E2954" i="3"/>
  <c r="F2954" i="3"/>
  <c r="G2954" i="3"/>
  <c r="H2954" i="3"/>
  <c r="A2955" i="3"/>
  <c r="B2955" i="3"/>
  <c r="C2955" i="3"/>
  <c r="D2955" i="3"/>
  <c r="E2955" i="3"/>
  <c r="F2955" i="3"/>
  <c r="G2955" i="3"/>
  <c r="H2955" i="3"/>
  <c r="A2956" i="3"/>
  <c r="B2956" i="3"/>
  <c r="C2956" i="3"/>
  <c r="D2956" i="3"/>
  <c r="E2956" i="3"/>
  <c r="F2956" i="3"/>
  <c r="G2956" i="3"/>
  <c r="H2956" i="3"/>
  <c r="A2957" i="3"/>
  <c r="B2957" i="3"/>
  <c r="C2957" i="3"/>
  <c r="D2957" i="3"/>
  <c r="E2957" i="3"/>
  <c r="F2957" i="3"/>
  <c r="G2957" i="3"/>
  <c r="H2957" i="3"/>
  <c r="A2958" i="3"/>
  <c r="B2958" i="3"/>
  <c r="C2958" i="3"/>
  <c r="D2958" i="3"/>
  <c r="E2958" i="3"/>
  <c r="F2958" i="3"/>
  <c r="G2958" i="3"/>
  <c r="H2958" i="3"/>
  <c r="A2959" i="3"/>
  <c r="B2959" i="3"/>
  <c r="C2959" i="3"/>
  <c r="D2959" i="3"/>
  <c r="E2959" i="3"/>
  <c r="F2959" i="3"/>
  <c r="G2959" i="3"/>
  <c r="H2959" i="3"/>
  <c r="A2960" i="3"/>
  <c r="B2960" i="3"/>
  <c r="C2960" i="3"/>
  <c r="D2960" i="3"/>
  <c r="E2960" i="3"/>
  <c r="F2960" i="3"/>
  <c r="G2960" i="3"/>
  <c r="H2960" i="3"/>
  <c r="A2961" i="3"/>
  <c r="B2961" i="3"/>
  <c r="C2961" i="3"/>
  <c r="D2961" i="3"/>
  <c r="E2961" i="3"/>
  <c r="F2961" i="3"/>
  <c r="G2961" i="3"/>
  <c r="H2961" i="3"/>
  <c r="A2962" i="3"/>
  <c r="B2962" i="3"/>
  <c r="C2962" i="3"/>
  <c r="D2962" i="3"/>
  <c r="E2962" i="3"/>
  <c r="F2962" i="3"/>
  <c r="G2962" i="3"/>
  <c r="H2962" i="3"/>
  <c r="A2963" i="3"/>
  <c r="B2963" i="3"/>
  <c r="C2963" i="3"/>
  <c r="D2963" i="3"/>
  <c r="E2963" i="3"/>
  <c r="F2963" i="3"/>
  <c r="G2963" i="3"/>
  <c r="H2963" i="3"/>
  <c r="A2964" i="3"/>
  <c r="B2964" i="3"/>
  <c r="C2964" i="3"/>
  <c r="D2964" i="3"/>
  <c r="E2964" i="3"/>
  <c r="F2964" i="3"/>
  <c r="G2964" i="3"/>
  <c r="H2964" i="3"/>
  <c r="A2965" i="3"/>
  <c r="B2965" i="3"/>
  <c r="C2965" i="3"/>
  <c r="D2965" i="3"/>
  <c r="E2965" i="3"/>
  <c r="F2965" i="3"/>
  <c r="G2965" i="3"/>
  <c r="H2965" i="3"/>
  <c r="A2966" i="3"/>
  <c r="B2966" i="3"/>
  <c r="C2966" i="3"/>
  <c r="D2966" i="3"/>
  <c r="E2966" i="3"/>
  <c r="F2966" i="3"/>
  <c r="G2966" i="3"/>
  <c r="H2966" i="3"/>
  <c r="A2967" i="3"/>
  <c r="B2967" i="3"/>
  <c r="C2967" i="3"/>
  <c r="D2967" i="3"/>
  <c r="E2967" i="3"/>
  <c r="F2967" i="3"/>
  <c r="G2967" i="3"/>
  <c r="H2967" i="3"/>
  <c r="A2968" i="3"/>
  <c r="B2968" i="3"/>
  <c r="C2968" i="3"/>
  <c r="D2968" i="3"/>
  <c r="E2968" i="3"/>
  <c r="F2968" i="3"/>
  <c r="G2968" i="3"/>
  <c r="H2968" i="3"/>
  <c r="A2969" i="3"/>
  <c r="B2969" i="3"/>
  <c r="C2969" i="3"/>
  <c r="D2969" i="3"/>
  <c r="E2969" i="3"/>
  <c r="F2969" i="3"/>
  <c r="G2969" i="3"/>
  <c r="H2969" i="3"/>
  <c r="A2970" i="3"/>
  <c r="B2970" i="3"/>
  <c r="C2970" i="3"/>
  <c r="D2970" i="3"/>
  <c r="E2970" i="3"/>
  <c r="F2970" i="3"/>
  <c r="G2970" i="3"/>
  <c r="H2970" i="3"/>
  <c r="A2971" i="3"/>
  <c r="B2971" i="3"/>
  <c r="C2971" i="3"/>
  <c r="D2971" i="3"/>
  <c r="E2971" i="3"/>
  <c r="F2971" i="3"/>
  <c r="G2971" i="3"/>
  <c r="H2971" i="3"/>
  <c r="A2972" i="3"/>
  <c r="B2972" i="3"/>
  <c r="C2972" i="3"/>
  <c r="D2972" i="3"/>
  <c r="E2972" i="3"/>
  <c r="F2972" i="3"/>
  <c r="G2972" i="3"/>
  <c r="H2972" i="3"/>
  <c r="A2973" i="3"/>
  <c r="B2973" i="3"/>
  <c r="C2973" i="3"/>
  <c r="D2973" i="3"/>
  <c r="E2973" i="3"/>
  <c r="F2973" i="3"/>
  <c r="G2973" i="3"/>
  <c r="H2973" i="3"/>
  <c r="A2974" i="3"/>
  <c r="B2974" i="3"/>
  <c r="C2974" i="3"/>
  <c r="D2974" i="3"/>
  <c r="E2974" i="3"/>
  <c r="F2974" i="3"/>
  <c r="G2974" i="3"/>
  <c r="H2974" i="3"/>
  <c r="A2975" i="3"/>
  <c r="B2975" i="3"/>
  <c r="C2975" i="3"/>
  <c r="D2975" i="3"/>
  <c r="E2975" i="3"/>
  <c r="F2975" i="3"/>
  <c r="G2975" i="3"/>
  <c r="H2975" i="3"/>
  <c r="A2976" i="3"/>
  <c r="B2976" i="3"/>
  <c r="C2976" i="3"/>
  <c r="D2976" i="3"/>
  <c r="E2976" i="3"/>
  <c r="F2976" i="3"/>
  <c r="G2976" i="3"/>
  <c r="H2976" i="3"/>
  <c r="A2977" i="3"/>
  <c r="B2977" i="3"/>
  <c r="C2977" i="3"/>
  <c r="D2977" i="3"/>
  <c r="E2977" i="3"/>
  <c r="F2977" i="3"/>
  <c r="G2977" i="3"/>
  <c r="H2977" i="3"/>
  <c r="A2978" i="3"/>
  <c r="B2978" i="3"/>
  <c r="C2978" i="3"/>
  <c r="D2978" i="3"/>
  <c r="E2978" i="3"/>
  <c r="F2978" i="3"/>
  <c r="G2978" i="3"/>
  <c r="H2978" i="3"/>
  <c r="A2979" i="3"/>
  <c r="B2979" i="3"/>
  <c r="C2979" i="3"/>
  <c r="D2979" i="3"/>
  <c r="E2979" i="3"/>
  <c r="F2979" i="3"/>
  <c r="G2979" i="3"/>
  <c r="H2979" i="3"/>
  <c r="A2980" i="3"/>
  <c r="B2980" i="3"/>
  <c r="C2980" i="3"/>
  <c r="D2980" i="3"/>
  <c r="E2980" i="3"/>
  <c r="F2980" i="3"/>
  <c r="G2980" i="3"/>
  <c r="H2980" i="3"/>
  <c r="A2981" i="3"/>
  <c r="B2981" i="3"/>
  <c r="C2981" i="3"/>
  <c r="D2981" i="3"/>
  <c r="E2981" i="3"/>
  <c r="F2981" i="3"/>
  <c r="G2981" i="3"/>
  <c r="H2981" i="3"/>
  <c r="A2982" i="3"/>
  <c r="B2982" i="3"/>
  <c r="C2982" i="3"/>
  <c r="D2982" i="3"/>
  <c r="E2982" i="3"/>
  <c r="F2982" i="3"/>
  <c r="G2982" i="3"/>
  <c r="H2982" i="3"/>
  <c r="A2983" i="3"/>
  <c r="B2983" i="3"/>
  <c r="C2983" i="3"/>
  <c r="D2983" i="3"/>
  <c r="E2983" i="3"/>
  <c r="F2983" i="3"/>
  <c r="G2983" i="3"/>
  <c r="H2983" i="3"/>
  <c r="A2984" i="3"/>
  <c r="B2984" i="3"/>
  <c r="C2984" i="3"/>
  <c r="D2984" i="3"/>
  <c r="E2984" i="3"/>
  <c r="F2984" i="3"/>
  <c r="G2984" i="3"/>
  <c r="H2984" i="3"/>
  <c r="A2985" i="3"/>
  <c r="B2985" i="3"/>
  <c r="C2985" i="3"/>
  <c r="D2985" i="3"/>
  <c r="E2985" i="3"/>
  <c r="F2985" i="3"/>
  <c r="G2985" i="3"/>
  <c r="H2985" i="3"/>
  <c r="A2986" i="3"/>
  <c r="B2986" i="3"/>
  <c r="C2986" i="3"/>
  <c r="D2986" i="3"/>
  <c r="E2986" i="3"/>
  <c r="F2986" i="3"/>
  <c r="G2986" i="3"/>
  <c r="H2986" i="3"/>
  <c r="A2987" i="3"/>
  <c r="B2987" i="3"/>
  <c r="C2987" i="3"/>
  <c r="D2987" i="3"/>
  <c r="E2987" i="3"/>
  <c r="F2987" i="3"/>
  <c r="G2987" i="3"/>
  <c r="H2987" i="3"/>
  <c r="A2988" i="3"/>
  <c r="B2988" i="3"/>
  <c r="C2988" i="3"/>
  <c r="D2988" i="3"/>
  <c r="E2988" i="3"/>
  <c r="F2988" i="3"/>
  <c r="G2988" i="3"/>
  <c r="H2988" i="3"/>
  <c r="A2989" i="3"/>
  <c r="B2989" i="3"/>
  <c r="C2989" i="3"/>
  <c r="D2989" i="3"/>
  <c r="E2989" i="3"/>
  <c r="F2989" i="3"/>
  <c r="G2989" i="3"/>
  <c r="H2989" i="3"/>
  <c r="A2990" i="3"/>
  <c r="B2990" i="3"/>
  <c r="C2990" i="3"/>
  <c r="D2990" i="3"/>
  <c r="E2990" i="3"/>
  <c r="F2990" i="3"/>
  <c r="G2990" i="3"/>
  <c r="H2990" i="3"/>
  <c r="A2991" i="3"/>
  <c r="B2991" i="3"/>
  <c r="C2991" i="3"/>
  <c r="D2991" i="3"/>
  <c r="E2991" i="3"/>
  <c r="F2991" i="3"/>
  <c r="G2991" i="3"/>
  <c r="H2991" i="3"/>
  <c r="A2992" i="3"/>
  <c r="B2992" i="3"/>
  <c r="C2992" i="3"/>
  <c r="D2992" i="3"/>
  <c r="E2992" i="3"/>
  <c r="F2992" i="3"/>
  <c r="G2992" i="3"/>
  <c r="H2992" i="3"/>
  <c r="A2993" i="3"/>
  <c r="B2993" i="3"/>
  <c r="C2993" i="3"/>
  <c r="D2993" i="3"/>
  <c r="E2993" i="3"/>
  <c r="F2993" i="3"/>
  <c r="G2993" i="3"/>
  <c r="H2993" i="3"/>
  <c r="A2994" i="3"/>
  <c r="B2994" i="3"/>
  <c r="C2994" i="3"/>
  <c r="D2994" i="3"/>
  <c r="E2994" i="3"/>
  <c r="F2994" i="3"/>
  <c r="G2994" i="3"/>
  <c r="H2994" i="3"/>
  <c r="A2995" i="3"/>
  <c r="B2995" i="3"/>
  <c r="C2995" i="3"/>
  <c r="D2995" i="3"/>
  <c r="E2995" i="3"/>
  <c r="F2995" i="3"/>
  <c r="G2995" i="3"/>
  <c r="H2995" i="3"/>
  <c r="A2996" i="3"/>
  <c r="B2996" i="3"/>
  <c r="C2996" i="3"/>
  <c r="D2996" i="3"/>
  <c r="E2996" i="3"/>
  <c r="F2996" i="3"/>
  <c r="G2996" i="3"/>
  <c r="H2996" i="3"/>
  <c r="A2997" i="3"/>
  <c r="B2997" i="3"/>
  <c r="C2997" i="3"/>
  <c r="D2997" i="3"/>
  <c r="E2997" i="3"/>
  <c r="F2997" i="3"/>
  <c r="G2997" i="3"/>
  <c r="H2997" i="3"/>
  <c r="A2998" i="3"/>
  <c r="B2998" i="3"/>
  <c r="C2998" i="3"/>
  <c r="D2998" i="3"/>
  <c r="E2998" i="3"/>
  <c r="F2998" i="3"/>
  <c r="G2998" i="3"/>
  <c r="H2998" i="3"/>
  <c r="A2999" i="3"/>
  <c r="B2999" i="3"/>
  <c r="C2999" i="3"/>
  <c r="D2999" i="3"/>
  <c r="E2999" i="3"/>
  <c r="F2999" i="3"/>
  <c r="G2999" i="3"/>
  <c r="H2999" i="3"/>
  <c r="A3000" i="3"/>
  <c r="B3000" i="3"/>
  <c r="C3000" i="3"/>
  <c r="D3000" i="3"/>
  <c r="E3000" i="3"/>
  <c r="F3000" i="3"/>
  <c r="G3000" i="3"/>
  <c r="H3000" i="3"/>
  <c r="A3001" i="3"/>
  <c r="B3001" i="3"/>
  <c r="C3001" i="3"/>
  <c r="D3001" i="3"/>
  <c r="E3001" i="3"/>
  <c r="F3001" i="3"/>
  <c r="G3001" i="3"/>
  <c r="H3001" i="3"/>
  <c r="A3002" i="3"/>
  <c r="B3002" i="3"/>
  <c r="C3002" i="3"/>
  <c r="D3002" i="3"/>
  <c r="E3002" i="3"/>
  <c r="F3002" i="3"/>
  <c r="G3002" i="3"/>
  <c r="H3002" i="3"/>
  <c r="A3003" i="3"/>
  <c r="B3003" i="3"/>
  <c r="C3003" i="3"/>
  <c r="D3003" i="3"/>
  <c r="E3003" i="3"/>
  <c r="F3003" i="3"/>
  <c r="G3003" i="3"/>
  <c r="H3003" i="3"/>
  <c r="A3004" i="3"/>
  <c r="B3004" i="3"/>
  <c r="C3004" i="3"/>
  <c r="D3004" i="3"/>
  <c r="E3004" i="3"/>
  <c r="F3004" i="3"/>
  <c r="G3004" i="3"/>
  <c r="H3004" i="3"/>
  <c r="A3005" i="3"/>
  <c r="B3005" i="3"/>
  <c r="C3005" i="3"/>
  <c r="D3005" i="3"/>
  <c r="E3005" i="3"/>
  <c r="F3005" i="3"/>
  <c r="G3005" i="3"/>
  <c r="H3005" i="3"/>
  <c r="A3006" i="3"/>
  <c r="B3006" i="3"/>
  <c r="C3006" i="3"/>
  <c r="D3006" i="3"/>
  <c r="E3006" i="3"/>
  <c r="F3006" i="3"/>
  <c r="G3006" i="3"/>
  <c r="H3006" i="3"/>
  <c r="A3007" i="3"/>
  <c r="B3007" i="3"/>
  <c r="C3007" i="3"/>
  <c r="D3007" i="3"/>
  <c r="E3007" i="3"/>
  <c r="F3007" i="3"/>
  <c r="G3007" i="3"/>
  <c r="H3007" i="3"/>
  <c r="A3008" i="3"/>
  <c r="B3008" i="3"/>
  <c r="C3008" i="3"/>
  <c r="D3008" i="3"/>
  <c r="E3008" i="3"/>
  <c r="F3008" i="3"/>
  <c r="G3008" i="3"/>
  <c r="H3008" i="3"/>
  <c r="A3009" i="3"/>
  <c r="B3009" i="3"/>
  <c r="C3009" i="3"/>
  <c r="D3009" i="3"/>
  <c r="E3009" i="3"/>
  <c r="F3009" i="3"/>
  <c r="G3009" i="3"/>
  <c r="H3009" i="3"/>
  <c r="A3010" i="3"/>
  <c r="B3010" i="3"/>
  <c r="C3010" i="3"/>
  <c r="D3010" i="3"/>
  <c r="E3010" i="3"/>
  <c r="F3010" i="3"/>
  <c r="G3010" i="3"/>
  <c r="H3010" i="3"/>
  <c r="A3011" i="3"/>
  <c r="B3011" i="3"/>
  <c r="C3011" i="3"/>
  <c r="D3011" i="3"/>
  <c r="E3011" i="3"/>
  <c r="F3011" i="3"/>
  <c r="G3011" i="3"/>
  <c r="H3011" i="3"/>
  <c r="A3012" i="3"/>
  <c r="B3012" i="3"/>
  <c r="C3012" i="3"/>
  <c r="D3012" i="3"/>
  <c r="E3012" i="3"/>
  <c r="F3012" i="3"/>
  <c r="G3012" i="3"/>
  <c r="H3012" i="3"/>
  <c r="A3013" i="3"/>
  <c r="B3013" i="3"/>
  <c r="C3013" i="3"/>
  <c r="D3013" i="3"/>
  <c r="E3013" i="3"/>
  <c r="F3013" i="3"/>
  <c r="G3013" i="3"/>
  <c r="H3013" i="3"/>
  <c r="A3014" i="3"/>
  <c r="B3014" i="3"/>
  <c r="C3014" i="3"/>
  <c r="D3014" i="3"/>
  <c r="E3014" i="3"/>
  <c r="F3014" i="3"/>
  <c r="G3014" i="3"/>
  <c r="H3014" i="3"/>
  <c r="A3015" i="3"/>
  <c r="B3015" i="3"/>
  <c r="C3015" i="3"/>
  <c r="D3015" i="3"/>
  <c r="E3015" i="3"/>
  <c r="F3015" i="3"/>
  <c r="G3015" i="3"/>
  <c r="H3015" i="3"/>
  <c r="A3016" i="3"/>
  <c r="B3016" i="3"/>
  <c r="C3016" i="3"/>
  <c r="D3016" i="3"/>
  <c r="E3016" i="3"/>
  <c r="F3016" i="3"/>
  <c r="G3016" i="3"/>
  <c r="H3016" i="3"/>
  <c r="A3017" i="3"/>
  <c r="B3017" i="3"/>
  <c r="C3017" i="3"/>
  <c r="D3017" i="3"/>
  <c r="E3017" i="3"/>
  <c r="F3017" i="3"/>
  <c r="G3017" i="3"/>
  <c r="H3017" i="3"/>
  <c r="A3018" i="3"/>
  <c r="B3018" i="3"/>
  <c r="C3018" i="3"/>
  <c r="D3018" i="3"/>
  <c r="E3018" i="3"/>
  <c r="F3018" i="3"/>
  <c r="G3018" i="3"/>
  <c r="H3018" i="3"/>
  <c r="A3019" i="3"/>
  <c r="B3019" i="3"/>
  <c r="C3019" i="3"/>
  <c r="D3019" i="3"/>
  <c r="E3019" i="3"/>
  <c r="F3019" i="3"/>
  <c r="G3019" i="3"/>
  <c r="H3019" i="3"/>
  <c r="A3020" i="3"/>
  <c r="B3020" i="3"/>
  <c r="C3020" i="3"/>
  <c r="D3020" i="3"/>
  <c r="E3020" i="3"/>
  <c r="F3020" i="3"/>
  <c r="G3020" i="3"/>
  <c r="H3020" i="3"/>
  <c r="A3021" i="3"/>
  <c r="B3021" i="3"/>
  <c r="C3021" i="3"/>
  <c r="D3021" i="3"/>
  <c r="E3021" i="3"/>
  <c r="F3021" i="3"/>
  <c r="G3021" i="3"/>
  <c r="H3021" i="3"/>
  <c r="A3022" i="3"/>
  <c r="B3022" i="3"/>
  <c r="C3022" i="3"/>
  <c r="D3022" i="3"/>
  <c r="E3022" i="3"/>
  <c r="F3022" i="3"/>
  <c r="G3022" i="3"/>
  <c r="H3022" i="3"/>
  <c r="A3023" i="3"/>
  <c r="B3023" i="3"/>
  <c r="C3023" i="3"/>
  <c r="D3023" i="3"/>
  <c r="E3023" i="3"/>
  <c r="F3023" i="3"/>
  <c r="G3023" i="3"/>
  <c r="H3023" i="3"/>
  <c r="A3024" i="3"/>
  <c r="B3024" i="3"/>
  <c r="C3024" i="3"/>
  <c r="D3024" i="3"/>
  <c r="E3024" i="3"/>
  <c r="F3024" i="3"/>
  <c r="G3024" i="3"/>
  <c r="H3024" i="3"/>
  <c r="A3025" i="3"/>
  <c r="B3025" i="3"/>
  <c r="C3025" i="3"/>
  <c r="D3025" i="3"/>
  <c r="E3025" i="3"/>
  <c r="F3025" i="3"/>
  <c r="G3025" i="3"/>
  <c r="H3025" i="3"/>
  <c r="A3026" i="3"/>
  <c r="B3026" i="3"/>
  <c r="C3026" i="3"/>
  <c r="D3026" i="3"/>
  <c r="E3026" i="3"/>
  <c r="F3026" i="3"/>
  <c r="G3026" i="3"/>
  <c r="H3026" i="3"/>
  <c r="A3027" i="3"/>
  <c r="B3027" i="3"/>
  <c r="C3027" i="3"/>
  <c r="D3027" i="3"/>
  <c r="E3027" i="3"/>
  <c r="F3027" i="3"/>
  <c r="G3027" i="3"/>
  <c r="H3027" i="3"/>
  <c r="A3028" i="3"/>
  <c r="B3028" i="3"/>
  <c r="C3028" i="3"/>
  <c r="D3028" i="3"/>
  <c r="E3028" i="3"/>
  <c r="F3028" i="3"/>
  <c r="G3028" i="3"/>
  <c r="H3028" i="3"/>
  <c r="A3029" i="3"/>
  <c r="B3029" i="3"/>
  <c r="C3029" i="3"/>
  <c r="D3029" i="3"/>
  <c r="E3029" i="3"/>
  <c r="F3029" i="3"/>
  <c r="G3029" i="3"/>
  <c r="H3029" i="3"/>
  <c r="A3030" i="3"/>
  <c r="B3030" i="3"/>
  <c r="C3030" i="3"/>
  <c r="D3030" i="3"/>
  <c r="E3030" i="3"/>
  <c r="F3030" i="3"/>
  <c r="G3030" i="3"/>
  <c r="H3030" i="3"/>
  <c r="A3031" i="3"/>
  <c r="B3031" i="3"/>
  <c r="C3031" i="3"/>
  <c r="D3031" i="3"/>
  <c r="E3031" i="3"/>
  <c r="F3031" i="3"/>
  <c r="G3031" i="3"/>
  <c r="H3031" i="3"/>
  <c r="A3032" i="3"/>
  <c r="B3032" i="3"/>
  <c r="C3032" i="3"/>
  <c r="D3032" i="3"/>
  <c r="E3032" i="3"/>
  <c r="F3032" i="3"/>
  <c r="G3032" i="3"/>
  <c r="H3032" i="3"/>
  <c r="A3033" i="3"/>
  <c r="B3033" i="3"/>
  <c r="C3033" i="3"/>
  <c r="D3033" i="3"/>
  <c r="E3033" i="3"/>
  <c r="F3033" i="3"/>
  <c r="G3033" i="3"/>
  <c r="H3033" i="3"/>
  <c r="A3034" i="3"/>
  <c r="B3034" i="3"/>
  <c r="C3034" i="3"/>
  <c r="D3034" i="3"/>
  <c r="E3034" i="3"/>
  <c r="F3034" i="3"/>
  <c r="G3034" i="3"/>
  <c r="H3034" i="3"/>
  <c r="A3035" i="3"/>
  <c r="B3035" i="3"/>
  <c r="C3035" i="3"/>
  <c r="D3035" i="3"/>
  <c r="E3035" i="3"/>
  <c r="F3035" i="3"/>
  <c r="G3035" i="3"/>
  <c r="H3035" i="3"/>
  <c r="A3036" i="3"/>
  <c r="B3036" i="3"/>
  <c r="C3036" i="3"/>
  <c r="D3036" i="3"/>
  <c r="E3036" i="3"/>
  <c r="F3036" i="3"/>
  <c r="G3036" i="3"/>
  <c r="H3036" i="3"/>
  <c r="A3037" i="3"/>
  <c r="B3037" i="3"/>
  <c r="C3037" i="3"/>
  <c r="D3037" i="3"/>
  <c r="E3037" i="3"/>
  <c r="F3037" i="3"/>
  <c r="G3037" i="3"/>
  <c r="H3037" i="3"/>
  <c r="A3038" i="3"/>
  <c r="B3038" i="3"/>
  <c r="C3038" i="3"/>
  <c r="D3038" i="3"/>
  <c r="E3038" i="3"/>
  <c r="F3038" i="3"/>
  <c r="G3038" i="3"/>
  <c r="H3038" i="3"/>
  <c r="A3039" i="3"/>
  <c r="B3039" i="3"/>
  <c r="C3039" i="3"/>
  <c r="D3039" i="3"/>
  <c r="E3039" i="3"/>
  <c r="F3039" i="3"/>
  <c r="G3039" i="3"/>
  <c r="H3039" i="3"/>
  <c r="A3040" i="3"/>
  <c r="B3040" i="3"/>
  <c r="C3040" i="3"/>
  <c r="D3040" i="3"/>
  <c r="E3040" i="3"/>
  <c r="F3040" i="3"/>
  <c r="G3040" i="3"/>
  <c r="H3040" i="3"/>
  <c r="A3041" i="3"/>
  <c r="B3041" i="3"/>
  <c r="C3041" i="3"/>
  <c r="D3041" i="3"/>
  <c r="E3041" i="3"/>
  <c r="F3041" i="3"/>
  <c r="G3041" i="3"/>
  <c r="H3041" i="3"/>
  <c r="A3042" i="3"/>
  <c r="B3042" i="3"/>
  <c r="C3042" i="3"/>
  <c r="D3042" i="3"/>
  <c r="E3042" i="3"/>
  <c r="F3042" i="3"/>
  <c r="G3042" i="3"/>
  <c r="H3042" i="3"/>
  <c r="A3043" i="3"/>
  <c r="B3043" i="3"/>
  <c r="C3043" i="3"/>
  <c r="D3043" i="3"/>
  <c r="E3043" i="3"/>
  <c r="F3043" i="3"/>
  <c r="G3043" i="3"/>
  <c r="H3043" i="3"/>
  <c r="A3044" i="3"/>
  <c r="B3044" i="3"/>
  <c r="C3044" i="3"/>
  <c r="D3044" i="3"/>
  <c r="E3044" i="3"/>
  <c r="F3044" i="3"/>
  <c r="G3044" i="3"/>
  <c r="H3044" i="3"/>
  <c r="A3045" i="3"/>
  <c r="B3045" i="3"/>
  <c r="C3045" i="3"/>
  <c r="D3045" i="3"/>
  <c r="E3045" i="3"/>
  <c r="F3045" i="3"/>
  <c r="G3045" i="3"/>
  <c r="H3045" i="3"/>
  <c r="A3046" i="3"/>
  <c r="B3046" i="3"/>
  <c r="C3046" i="3"/>
  <c r="D3046" i="3"/>
  <c r="E3046" i="3"/>
  <c r="F3046" i="3"/>
  <c r="G3046" i="3"/>
  <c r="H3046" i="3"/>
  <c r="A3047" i="3"/>
  <c r="B3047" i="3"/>
  <c r="C3047" i="3"/>
  <c r="D3047" i="3"/>
  <c r="E3047" i="3"/>
  <c r="F3047" i="3"/>
  <c r="G3047" i="3"/>
  <c r="H3047" i="3"/>
  <c r="A3048" i="3"/>
  <c r="B3048" i="3"/>
  <c r="C3048" i="3"/>
  <c r="D3048" i="3"/>
  <c r="E3048" i="3"/>
  <c r="F3048" i="3"/>
  <c r="G3048" i="3"/>
  <c r="H3048" i="3"/>
  <c r="A3049" i="3"/>
  <c r="B3049" i="3"/>
  <c r="C3049" i="3"/>
  <c r="D3049" i="3"/>
  <c r="E3049" i="3"/>
  <c r="F3049" i="3"/>
  <c r="G3049" i="3"/>
  <c r="H3049" i="3"/>
  <c r="A3050" i="3"/>
  <c r="B3050" i="3"/>
  <c r="C3050" i="3"/>
  <c r="D3050" i="3"/>
  <c r="E3050" i="3"/>
  <c r="F3050" i="3"/>
  <c r="G3050" i="3"/>
  <c r="H3050" i="3"/>
  <c r="A3051" i="3"/>
  <c r="B3051" i="3"/>
  <c r="C3051" i="3"/>
  <c r="D3051" i="3"/>
  <c r="E3051" i="3"/>
  <c r="F3051" i="3"/>
  <c r="G3051" i="3"/>
  <c r="H3051" i="3"/>
  <c r="A3052" i="3"/>
  <c r="B3052" i="3"/>
  <c r="C3052" i="3"/>
  <c r="D3052" i="3"/>
  <c r="E3052" i="3"/>
  <c r="F3052" i="3"/>
  <c r="G3052" i="3"/>
  <c r="H3052" i="3"/>
  <c r="A3053" i="3"/>
  <c r="B3053" i="3"/>
  <c r="C3053" i="3"/>
  <c r="D3053" i="3"/>
  <c r="E3053" i="3"/>
  <c r="F3053" i="3"/>
  <c r="G3053" i="3"/>
  <c r="H3053" i="3"/>
  <c r="A3054" i="3"/>
  <c r="B3054" i="3"/>
  <c r="C3054" i="3"/>
  <c r="D3054" i="3"/>
  <c r="E3054" i="3"/>
  <c r="F3054" i="3"/>
  <c r="G3054" i="3"/>
  <c r="H3054" i="3"/>
  <c r="A3055" i="3"/>
  <c r="B3055" i="3"/>
  <c r="C3055" i="3"/>
  <c r="D3055" i="3"/>
  <c r="E3055" i="3"/>
  <c r="F3055" i="3"/>
  <c r="G3055" i="3"/>
  <c r="H3055" i="3"/>
  <c r="A3056" i="3"/>
  <c r="B3056" i="3"/>
  <c r="C3056" i="3"/>
  <c r="D3056" i="3"/>
  <c r="E3056" i="3"/>
  <c r="F3056" i="3"/>
  <c r="G3056" i="3"/>
  <c r="H3056" i="3"/>
  <c r="A3057" i="3"/>
  <c r="B3057" i="3"/>
  <c r="C3057" i="3"/>
  <c r="D3057" i="3"/>
  <c r="E3057" i="3"/>
  <c r="F3057" i="3"/>
  <c r="G3057" i="3"/>
  <c r="H3057" i="3"/>
  <c r="A3058" i="3"/>
  <c r="B3058" i="3"/>
  <c r="C3058" i="3"/>
  <c r="D3058" i="3"/>
  <c r="E3058" i="3"/>
  <c r="F3058" i="3"/>
  <c r="G3058" i="3"/>
  <c r="H3058" i="3"/>
  <c r="A3059" i="3"/>
  <c r="B3059" i="3"/>
  <c r="C3059" i="3"/>
  <c r="D3059" i="3"/>
  <c r="E3059" i="3"/>
  <c r="F3059" i="3"/>
  <c r="G3059" i="3"/>
  <c r="H3059" i="3"/>
  <c r="A3060" i="3"/>
  <c r="B3060" i="3"/>
  <c r="C3060" i="3"/>
  <c r="D3060" i="3"/>
  <c r="E3060" i="3"/>
  <c r="F3060" i="3"/>
  <c r="G3060" i="3"/>
  <c r="H3060" i="3"/>
  <c r="A3061" i="3"/>
  <c r="B3061" i="3"/>
  <c r="C3061" i="3"/>
  <c r="D3061" i="3"/>
  <c r="E3061" i="3"/>
  <c r="F3061" i="3"/>
  <c r="G3061" i="3"/>
  <c r="H3061" i="3"/>
  <c r="A3062" i="3"/>
  <c r="B3062" i="3"/>
  <c r="C3062" i="3"/>
  <c r="D3062" i="3"/>
  <c r="E3062" i="3"/>
  <c r="F3062" i="3"/>
  <c r="G3062" i="3"/>
  <c r="H3062" i="3"/>
  <c r="A3063" i="3"/>
  <c r="B3063" i="3"/>
  <c r="C3063" i="3"/>
  <c r="D3063" i="3"/>
  <c r="E3063" i="3"/>
  <c r="F3063" i="3"/>
  <c r="G3063" i="3"/>
  <c r="H3063" i="3"/>
  <c r="A3064" i="3"/>
  <c r="B3064" i="3"/>
  <c r="C3064" i="3"/>
  <c r="D3064" i="3"/>
  <c r="E3064" i="3"/>
  <c r="F3064" i="3"/>
  <c r="G3064" i="3"/>
  <c r="H3064" i="3"/>
  <c r="A3065" i="3"/>
  <c r="B3065" i="3"/>
  <c r="C3065" i="3"/>
  <c r="D3065" i="3"/>
  <c r="E3065" i="3"/>
  <c r="F3065" i="3"/>
  <c r="G3065" i="3"/>
  <c r="H3065" i="3"/>
  <c r="A3066" i="3"/>
  <c r="B3066" i="3"/>
  <c r="C3066" i="3"/>
  <c r="D3066" i="3"/>
  <c r="E3066" i="3"/>
  <c r="F3066" i="3"/>
  <c r="G3066" i="3"/>
  <c r="H3066" i="3"/>
  <c r="A3067" i="3"/>
  <c r="B3067" i="3"/>
  <c r="C3067" i="3"/>
  <c r="D3067" i="3"/>
  <c r="E3067" i="3"/>
  <c r="F3067" i="3"/>
  <c r="G3067" i="3"/>
  <c r="H3067" i="3"/>
  <c r="A3068" i="3"/>
  <c r="B3068" i="3"/>
  <c r="C3068" i="3"/>
  <c r="D3068" i="3"/>
  <c r="E3068" i="3"/>
  <c r="F3068" i="3"/>
  <c r="G3068" i="3"/>
  <c r="H3068" i="3"/>
  <c r="A3069" i="3"/>
  <c r="B3069" i="3"/>
  <c r="C3069" i="3"/>
  <c r="D3069" i="3"/>
  <c r="E3069" i="3"/>
  <c r="F3069" i="3"/>
  <c r="G3069" i="3"/>
  <c r="H3069" i="3"/>
  <c r="A3070" i="3"/>
  <c r="B3070" i="3"/>
  <c r="C3070" i="3"/>
  <c r="D3070" i="3"/>
  <c r="E3070" i="3"/>
  <c r="F3070" i="3"/>
  <c r="G3070" i="3"/>
  <c r="H3070" i="3"/>
  <c r="A3071" i="3"/>
  <c r="B3071" i="3"/>
  <c r="C3071" i="3"/>
  <c r="D3071" i="3"/>
  <c r="E3071" i="3"/>
  <c r="F3071" i="3"/>
  <c r="G3071" i="3"/>
  <c r="H3071" i="3"/>
  <c r="A3072" i="3"/>
  <c r="B3072" i="3"/>
  <c r="C3072" i="3"/>
  <c r="D3072" i="3"/>
  <c r="E3072" i="3"/>
  <c r="F3072" i="3"/>
  <c r="G3072" i="3"/>
  <c r="H3072" i="3"/>
  <c r="A3073" i="3"/>
  <c r="B3073" i="3"/>
  <c r="C3073" i="3"/>
  <c r="D3073" i="3"/>
  <c r="E3073" i="3"/>
  <c r="F3073" i="3"/>
  <c r="G3073" i="3"/>
  <c r="H3073" i="3"/>
  <c r="A3074" i="3"/>
  <c r="B3074" i="3"/>
  <c r="C3074" i="3"/>
  <c r="D3074" i="3"/>
  <c r="E3074" i="3"/>
  <c r="F3074" i="3"/>
  <c r="G3074" i="3"/>
  <c r="H3074" i="3"/>
  <c r="A3075" i="3"/>
  <c r="B3075" i="3"/>
  <c r="C3075" i="3"/>
  <c r="D3075" i="3"/>
  <c r="E3075" i="3"/>
  <c r="F3075" i="3"/>
  <c r="G3075" i="3"/>
  <c r="H3075" i="3"/>
  <c r="A3076" i="3"/>
  <c r="B3076" i="3"/>
  <c r="C3076" i="3"/>
  <c r="D3076" i="3"/>
  <c r="E3076" i="3"/>
  <c r="F3076" i="3"/>
  <c r="G3076" i="3"/>
  <c r="H3076" i="3"/>
  <c r="A3077" i="3"/>
  <c r="B3077" i="3"/>
  <c r="C3077" i="3"/>
  <c r="D3077" i="3"/>
  <c r="E3077" i="3"/>
  <c r="F3077" i="3"/>
  <c r="G3077" i="3"/>
  <c r="H3077" i="3"/>
  <c r="A3078" i="3"/>
  <c r="B3078" i="3"/>
  <c r="C3078" i="3"/>
  <c r="D3078" i="3"/>
  <c r="E3078" i="3"/>
  <c r="F3078" i="3"/>
  <c r="G3078" i="3"/>
  <c r="H3078" i="3"/>
  <c r="A3079" i="3"/>
  <c r="B3079" i="3"/>
  <c r="C3079" i="3"/>
  <c r="D3079" i="3"/>
  <c r="E3079" i="3"/>
  <c r="F3079" i="3"/>
  <c r="G3079" i="3"/>
  <c r="H3079" i="3"/>
  <c r="A3080" i="3"/>
  <c r="B3080" i="3"/>
  <c r="C3080" i="3"/>
  <c r="D3080" i="3"/>
  <c r="E3080" i="3"/>
  <c r="F3080" i="3"/>
  <c r="G3080" i="3"/>
  <c r="H3080" i="3"/>
  <c r="A3081" i="3"/>
  <c r="B3081" i="3"/>
  <c r="C3081" i="3"/>
  <c r="D3081" i="3"/>
  <c r="E3081" i="3"/>
  <c r="F3081" i="3"/>
  <c r="G3081" i="3"/>
  <c r="H3081" i="3"/>
  <c r="A3082" i="3"/>
  <c r="B3082" i="3"/>
  <c r="C3082" i="3"/>
  <c r="D3082" i="3"/>
  <c r="E3082" i="3"/>
  <c r="F3082" i="3"/>
  <c r="G3082" i="3"/>
  <c r="H3082" i="3"/>
  <c r="A3083" i="3"/>
  <c r="B3083" i="3"/>
  <c r="C3083" i="3"/>
  <c r="D3083" i="3"/>
  <c r="E3083" i="3"/>
  <c r="F3083" i="3"/>
  <c r="G3083" i="3"/>
  <c r="H3083" i="3"/>
  <c r="A3084" i="3"/>
  <c r="B3084" i="3"/>
  <c r="C3084" i="3"/>
  <c r="D3084" i="3"/>
  <c r="E3084" i="3"/>
  <c r="F3084" i="3"/>
  <c r="G3084" i="3"/>
  <c r="H3084" i="3"/>
  <c r="A3085" i="3"/>
  <c r="B3085" i="3"/>
  <c r="C3085" i="3"/>
  <c r="D3085" i="3"/>
  <c r="E3085" i="3"/>
  <c r="F3085" i="3"/>
  <c r="G3085" i="3"/>
  <c r="H3085" i="3"/>
  <c r="A3086" i="3"/>
  <c r="B3086" i="3"/>
  <c r="C3086" i="3"/>
  <c r="D3086" i="3"/>
  <c r="E3086" i="3"/>
  <c r="F3086" i="3"/>
  <c r="G3086" i="3"/>
  <c r="H3086" i="3"/>
  <c r="A3087" i="3"/>
  <c r="B3087" i="3"/>
  <c r="C3087" i="3"/>
  <c r="D3087" i="3"/>
  <c r="E3087" i="3"/>
  <c r="F3087" i="3"/>
  <c r="G3087" i="3"/>
  <c r="H3087" i="3"/>
  <c r="A3088" i="3"/>
  <c r="B3088" i="3"/>
  <c r="C3088" i="3"/>
  <c r="D3088" i="3"/>
  <c r="E3088" i="3"/>
  <c r="F3088" i="3"/>
  <c r="G3088" i="3"/>
  <c r="H3088" i="3"/>
  <c r="A3089" i="3"/>
  <c r="B3089" i="3"/>
  <c r="C3089" i="3"/>
  <c r="D3089" i="3"/>
  <c r="E3089" i="3"/>
  <c r="F3089" i="3"/>
  <c r="G3089" i="3"/>
  <c r="H3089" i="3"/>
  <c r="A3090" i="3"/>
  <c r="B3090" i="3"/>
  <c r="C3090" i="3"/>
  <c r="D3090" i="3"/>
  <c r="E3090" i="3"/>
  <c r="F3090" i="3"/>
  <c r="G3090" i="3"/>
  <c r="H3090" i="3"/>
  <c r="A3091" i="3"/>
  <c r="B3091" i="3"/>
  <c r="C3091" i="3"/>
  <c r="D3091" i="3"/>
  <c r="E3091" i="3"/>
  <c r="F3091" i="3"/>
  <c r="G3091" i="3"/>
  <c r="H3091" i="3"/>
  <c r="A3092" i="3"/>
  <c r="B3092" i="3"/>
  <c r="C3092" i="3"/>
  <c r="D3092" i="3"/>
  <c r="E3092" i="3"/>
  <c r="F3092" i="3"/>
  <c r="G3092" i="3"/>
  <c r="H3092" i="3"/>
  <c r="A3093" i="3"/>
  <c r="B3093" i="3"/>
  <c r="C3093" i="3"/>
  <c r="D3093" i="3"/>
  <c r="E3093" i="3"/>
  <c r="F3093" i="3"/>
  <c r="G3093" i="3"/>
  <c r="H3093" i="3"/>
  <c r="A3094" i="3"/>
  <c r="B3094" i="3"/>
  <c r="C3094" i="3"/>
  <c r="D3094" i="3"/>
  <c r="E3094" i="3"/>
  <c r="F3094" i="3"/>
  <c r="G3094" i="3"/>
  <c r="H3094" i="3"/>
  <c r="A3095" i="3"/>
  <c r="B3095" i="3"/>
  <c r="C3095" i="3"/>
  <c r="D3095" i="3"/>
  <c r="E3095" i="3"/>
  <c r="F3095" i="3"/>
  <c r="G3095" i="3"/>
  <c r="H3095" i="3"/>
  <c r="A3096" i="3"/>
  <c r="B3096" i="3"/>
  <c r="C3096" i="3"/>
  <c r="D3096" i="3"/>
  <c r="E3096" i="3"/>
  <c r="F3096" i="3"/>
  <c r="G3096" i="3"/>
  <c r="H3096" i="3"/>
  <c r="A3097" i="3"/>
  <c r="B3097" i="3"/>
  <c r="C3097" i="3"/>
  <c r="D3097" i="3"/>
  <c r="E3097" i="3"/>
  <c r="F3097" i="3"/>
  <c r="G3097" i="3"/>
  <c r="H3097" i="3"/>
  <c r="A3098" i="3"/>
  <c r="B3098" i="3"/>
  <c r="C3098" i="3"/>
  <c r="D3098" i="3"/>
  <c r="E3098" i="3"/>
  <c r="F3098" i="3"/>
  <c r="G3098" i="3"/>
  <c r="H3098" i="3"/>
  <c r="A3099" i="3"/>
  <c r="B3099" i="3"/>
  <c r="C3099" i="3"/>
  <c r="D3099" i="3"/>
  <c r="E3099" i="3"/>
  <c r="F3099" i="3"/>
  <c r="G3099" i="3"/>
  <c r="H3099" i="3"/>
  <c r="A3100" i="3"/>
  <c r="B3100" i="3"/>
  <c r="C3100" i="3"/>
  <c r="D3100" i="3"/>
  <c r="E3100" i="3"/>
  <c r="F3100" i="3"/>
  <c r="G3100" i="3"/>
  <c r="H3100" i="3"/>
  <c r="A3101" i="3"/>
  <c r="B3101" i="3"/>
  <c r="C3101" i="3"/>
  <c r="D3101" i="3"/>
  <c r="E3101" i="3"/>
  <c r="F3101" i="3"/>
  <c r="G3101" i="3"/>
  <c r="H3101" i="3"/>
  <c r="A3102" i="3"/>
  <c r="B3102" i="3"/>
  <c r="C3102" i="3"/>
  <c r="D3102" i="3"/>
  <c r="E3102" i="3"/>
  <c r="F3102" i="3"/>
  <c r="G3102" i="3"/>
  <c r="H3102" i="3"/>
  <c r="A3103" i="3"/>
  <c r="B3103" i="3"/>
  <c r="C3103" i="3"/>
  <c r="D3103" i="3"/>
  <c r="E3103" i="3"/>
  <c r="F3103" i="3"/>
  <c r="G3103" i="3"/>
  <c r="H3103" i="3"/>
  <c r="A3104" i="3"/>
  <c r="B3104" i="3"/>
  <c r="C3104" i="3"/>
  <c r="D3104" i="3"/>
  <c r="E3104" i="3"/>
  <c r="F3104" i="3"/>
  <c r="G3104" i="3"/>
  <c r="H3104" i="3"/>
  <c r="A3105" i="3"/>
  <c r="B3105" i="3"/>
  <c r="C3105" i="3"/>
  <c r="D3105" i="3"/>
  <c r="E3105" i="3"/>
  <c r="F3105" i="3"/>
  <c r="G3105" i="3"/>
  <c r="H3105" i="3"/>
  <c r="A3106" i="3"/>
  <c r="B3106" i="3"/>
  <c r="C3106" i="3"/>
  <c r="D3106" i="3"/>
  <c r="E3106" i="3"/>
  <c r="F3106" i="3"/>
  <c r="G3106" i="3"/>
  <c r="H3106" i="3"/>
  <c r="A3107" i="3"/>
  <c r="B3107" i="3"/>
  <c r="C3107" i="3"/>
  <c r="D3107" i="3"/>
  <c r="E3107" i="3"/>
  <c r="F3107" i="3"/>
  <c r="G3107" i="3"/>
  <c r="H3107" i="3"/>
  <c r="A3108" i="3"/>
  <c r="B3108" i="3"/>
  <c r="C3108" i="3"/>
  <c r="D3108" i="3"/>
  <c r="E3108" i="3"/>
  <c r="F3108" i="3"/>
  <c r="G3108" i="3"/>
  <c r="H3108" i="3"/>
  <c r="A3109" i="3"/>
  <c r="B3109" i="3"/>
  <c r="C3109" i="3"/>
  <c r="D3109" i="3"/>
  <c r="E3109" i="3"/>
  <c r="F3109" i="3"/>
  <c r="G3109" i="3"/>
  <c r="H3109" i="3"/>
  <c r="A3110" i="3"/>
  <c r="B3110" i="3"/>
  <c r="C3110" i="3"/>
  <c r="D3110" i="3"/>
  <c r="E3110" i="3"/>
  <c r="F3110" i="3"/>
  <c r="G3110" i="3"/>
  <c r="H3110" i="3"/>
  <c r="A3111" i="3"/>
  <c r="B3111" i="3"/>
  <c r="C3111" i="3"/>
  <c r="D3111" i="3"/>
  <c r="E3111" i="3"/>
  <c r="F3111" i="3"/>
  <c r="G3111" i="3"/>
  <c r="H3111" i="3"/>
  <c r="A3112" i="3"/>
  <c r="B3112" i="3"/>
  <c r="C3112" i="3"/>
  <c r="D3112" i="3"/>
  <c r="E3112" i="3"/>
  <c r="F3112" i="3"/>
  <c r="G3112" i="3"/>
  <c r="H3112" i="3"/>
  <c r="A3113" i="3"/>
  <c r="B3113" i="3"/>
  <c r="C3113" i="3"/>
  <c r="D3113" i="3"/>
  <c r="E3113" i="3"/>
  <c r="F3113" i="3"/>
  <c r="G3113" i="3"/>
  <c r="H3113" i="3"/>
  <c r="A3114" i="3"/>
  <c r="B3114" i="3"/>
  <c r="C3114" i="3"/>
  <c r="D3114" i="3"/>
  <c r="E3114" i="3"/>
  <c r="F3114" i="3"/>
  <c r="G3114" i="3"/>
  <c r="H3114" i="3"/>
  <c r="A3115" i="3"/>
  <c r="B3115" i="3"/>
  <c r="C3115" i="3"/>
  <c r="D3115" i="3"/>
  <c r="E3115" i="3"/>
  <c r="F3115" i="3"/>
  <c r="G3115" i="3"/>
  <c r="H3115" i="3"/>
  <c r="A3116" i="3"/>
  <c r="B3116" i="3"/>
  <c r="C3116" i="3"/>
  <c r="D3116" i="3"/>
  <c r="E3116" i="3"/>
  <c r="F3116" i="3"/>
  <c r="G3116" i="3"/>
  <c r="H3116" i="3"/>
  <c r="A3117" i="3"/>
  <c r="B3117" i="3"/>
  <c r="C3117" i="3"/>
  <c r="D3117" i="3"/>
  <c r="E3117" i="3"/>
  <c r="F3117" i="3"/>
  <c r="G3117" i="3"/>
  <c r="H3117" i="3"/>
  <c r="A3118" i="3"/>
  <c r="B3118" i="3"/>
  <c r="C3118" i="3"/>
  <c r="D3118" i="3"/>
  <c r="E3118" i="3"/>
  <c r="F3118" i="3"/>
  <c r="G3118" i="3"/>
  <c r="H3118" i="3"/>
  <c r="A3119" i="3"/>
  <c r="B3119" i="3"/>
  <c r="C3119" i="3"/>
  <c r="D3119" i="3"/>
  <c r="E3119" i="3"/>
  <c r="F3119" i="3"/>
  <c r="G3119" i="3"/>
  <c r="H3119" i="3"/>
  <c r="A3120" i="3"/>
  <c r="B3120" i="3"/>
  <c r="C3120" i="3"/>
  <c r="D3120" i="3"/>
  <c r="E3120" i="3"/>
  <c r="F3120" i="3"/>
  <c r="G3120" i="3"/>
  <c r="H3120" i="3"/>
  <c r="A3121" i="3"/>
  <c r="B3121" i="3"/>
  <c r="C3121" i="3"/>
  <c r="D3121" i="3"/>
  <c r="E3121" i="3"/>
  <c r="F3121" i="3"/>
  <c r="G3121" i="3"/>
  <c r="H3121" i="3"/>
  <c r="A3122" i="3"/>
  <c r="B3122" i="3"/>
  <c r="C3122" i="3"/>
  <c r="D3122" i="3"/>
  <c r="E3122" i="3"/>
  <c r="F3122" i="3"/>
  <c r="G3122" i="3"/>
  <c r="H3122" i="3"/>
  <c r="A3123" i="3"/>
  <c r="B3123" i="3"/>
  <c r="C3123" i="3"/>
  <c r="D3123" i="3"/>
  <c r="E3123" i="3"/>
  <c r="F3123" i="3"/>
  <c r="G3123" i="3"/>
  <c r="H3123" i="3"/>
  <c r="A3124" i="3"/>
  <c r="B3124" i="3"/>
  <c r="C3124" i="3"/>
  <c r="D3124" i="3"/>
  <c r="E3124" i="3"/>
  <c r="F3124" i="3"/>
  <c r="G3124" i="3"/>
  <c r="H3124" i="3"/>
  <c r="A3125" i="3"/>
  <c r="B3125" i="3"/>
  <c r="C3125" i="3"/>
  <c r="D3125" i="3"/>
  <c r="E3125" i="3"/>
  <c r="F3125" i="3"/>
  <c r="G3125" i="3"/>
  <c r="H3125" i="3"/>
  <c r="A3126" i="3"/>
  <c r="B3126" i="3"/>
  <c r="C3126" i="3"/>
  <c r="D3126" i="3"/>
  <c r="E3126" i="3"/>
  <c r="F3126" i="3"/>
  <c r="G3126" i="3"/>
  <c r="H3126" i="3"/>
  <c r="A3127" i="3"/>
  <c r="B3127" i="3"/>
  <c r="C3127" i="3"/>
  <c r="D3127" i="3"/>
  <c r="E3127" i="3"/>
  <c r="F3127" i="3"/>
  <c r="G3127" i="3"/>
  <c r="H3127" i="3"/>
  <c r="A3128" i="3"/>
  <c r="B3128" i="3"/>
  <c r="C3128" i="3"/>
  <c r="D3128" i="3"/>
  <c r="E3128" i="3"/>
  <c r="F3128" i="3"/>
  <c r="G3128" i="3"/>
  <c r="H3128" i="3"/>
  <c r="A3129" i="3"/>
  <c r="B3129" i="3"/>
  <c r="C3129" i="3"/>
  <c r="D3129" i="3"/>
  <c r="E3129" i="3"/>
  <c r="F3129" i="3"/>
  <c r="G3129" i="3"/>
  <c r="H3129" i="3"/>
  <c r="A3130" i="3"/>
  <c r="B3130" i="3"/>
  <c r="C3130" i="3"/>
  <c r="D3130" i="3"/>
  <c r="E3130" i="3"/>
  <c r="F3130" i="3"/>
  <c r="G3130" i="3"/>
  <c r="H3130" i="3"/>
  <c r="A3131" i="3"/>
  <c r="B3131" i="3"/>
  <c r="C3131" i="3"/>
  <c r="D3131" i="3"/>
  <c r="E3131" i="3"/>
  <c r="F3131" i="3"/>
  <c r="G3131" i="3"/>
  <c r="H3131" i="3"/>
  <c r="A3132" i="3"/>
  <c r="B3132" i="3"/>
  <c r="C3132" i="3"/>
  <c r="D3132" i="3"/>
  <c r="E3132" i="3"/>
  <c r="F3132" i="3"/>
  <c r="G3132" i="3"/>
  <c r="H3132" i="3"/>
  <c r="A3133" i="3"/>
  <c r="B3133" i="3"/>
  <c r="C3133" i="3"/>
  <c r="D3133" i="3"/>
  <c r="E3133" i="3"/>
  <c r="F3133" i="3"/>
  <c r="G3133" i="3"/>
  <c r="H3133" i="3"/>
  <c r="A3134" i="3"/>
  <c r="B3134" i="3"/>
  <c r="C3134" i="3"/>
  <c r="D3134" i="3"/>
  <c r="E3134" i="3"/>
  <c r="F3134" i="3"/>
  <c r="G3134" i="3"/>
  <c r="H3134" i="3"/>
  <c r="A3135" i="3"/>
  <c r="B3135" i="3"/>
  <c r="C3135" i="3"/>
  <c r="D3135" i="3"/>
  <c r="E3135" i="3"/>
  <c r="F3135" i="3"/>
  <c r="G3135" i="3"/>
  <c r="H3135" i="3"/>
  <c r="A3136" i="3"/>
  <c r="B3136" i="3"/>
  <c r="C3136" i="3"/>
  <c r="D3136" i="3"/>
  <c r="E3136" i="3"/>
  <c r="F3136" i="3"/>
  <c r="G3136" i="3"/>
  <c r="H3136" i="3"/>
  <c r="A3137" i="3"/>
  <c r="B3137" i="3"/>
  <c r="C3137" i="3"/>
  <c r="E3137" i="3"/>
  <c r="F3137" i="3"/>
  <c r="G3137" i="3"/>
  <c r="H3137" i="3"/>
  <c r="A3138" i="3"/>
  <c r="B3138" i="3"/>
  <c r="C3138" i="3"/>
  <c r="E3138" i="3"/>
  <c r="F3138" i="3"/>
  <c r="G3138" i="3"/>
  <c r="H3138" i="3"/>
  <c r="A3139" i="3"/>
  <c r="B3139" i="3"/>
  <c r="C3139" i="3"/>
  <c r="E3139" i="3"/>
  <c r="F3139" i="3"/>
  <c r="G3139" i="3"/>
  <c r="H3139" i="3"/>
  <c r="A3140" i="3"/>
  <c r="B3140" i="3"/>
  <c r="C3140" i="3"/>
  <c r="E3140" i="3"/>
  <c r="F3140" i="3"/>
  <c r="G3140" i="3"/>
  <c r="H3140" i="3"/>
  <c r="A3141" i="3"/>
  <c r="B3141" i="3"/>
  <c r="C3141" i="3"/>
  <c r="E3141" i="3"/>
  <c r="F3141" i="3"/>
  <c r="G3141" i="3"/>
  <c r="H3141" i="3"/>
  <c r="A3142" i="3"/>
  <c r="B3142" i="3"/>
  <c r="C3142" i="3"/>
  <c r="E3142" i="3"/>
  <c r="F3142" i="3"/>
  <c r="G3142" i="3"/>
  <c r="H3142" i="3"/>
  <c r="A3143" i="3"/>
  <c r="B3143" i="3"/>
  <c r="C3143" i="3"/>
  <c r="E3143" i="3"/>
  <c r="F3143" i="3"/>
  <c r="G3143" i="3"/>
  <c r="H3143" i="3"/>
  <c r="A3144" i="3"/>
  <c r="B3144" i="3"/>
  <c r="C3144" i="3"/>
  <c r="E3144" i="3"/>
  <c r="F3144" i="3"/>
  <c r="G3144" i="3"/>
  <c r="H3144" i="3"/>
  <c r="A3145" i="3"/>
  <c r="B3145" i="3"/>
  <c r="C3145" i="3"/>
  <c r="E3145" i="3"/>
  <c r="F3145" i="3"/>
  <c r="G3145" i="3"/>
  <c r="H3145" i="3"/>
  <c r="A3146" i="3"/>
  <c r="B3146" i="3"/>
  <c r="C3146" i="3"/>
  <c r="E3146" i="3"/>
  <c r="F3146" i="3"/>
  <c r="G3146" i="3"/>
  <c r="H3146" i="3"/>
  <c r="A3147" i="3"/>
  <c r="B3147" i="3"/>
  <c r="C3147" i="3"/>
  <c r="E3147" i="3"/>
  <c r="F3147" i="3"/>
  <c r="G3147" i="3"/>
  <c r="H3147" i="3"/>
  <c r="A3148" i="3"/>
  <c r="B3148" i="3"/>
  <c r="C3148" i="3"/>
  <c r="E3148" i="3"/>
  <c r="F3148" i="3"/>
  <c r="G3148" i="3"/>
  <c r="H3148" i="3"/>
  <c r="A3149" i="3"/>
  <c r="B3149" i="3"/>
  <c r="C3149" i="3"/>
  <c r="E3149" i="3"/>
  <c r="F3149" i="3"/>
  <c r="G3149" i="3"/>
  <c r="H3149" i="3"/>
  <c r="A3150" i="3"/>
  <c r="B3150" i="3"/>
  <c r="C3150" i="3"/>
  <c r="E3150" i="3"/>
  <c r="F3150" i="3"/>
  <c r="G3150" i="3"/>
  <c r="H3150" i="3"/>
  <c r="A3151" i="3"/>
  <c r="B3151" i="3"/>
  <c r="C3151" i="3"/>
  <c r="E3151" i="3"/>
  <c r="F3151" i="3"/>
  <c r="G3151" i="3"/>
  <c r="H3151" i="3"/>
  <c r="A3152" i="3"/>
  <c r="B3152" i="3"/>
  <c r="C3152" i="3"/>
  <c r="E3152" i="3"/>
  <c r="F3152" i="3"/>
  <c r="G3152" i="3"/>
  <c r="H3152" i="3"/>
  <c r="A3153" i="3"/>
  <c r="B3153" i="3"/>
  <c r="C3153" i="3"/>
  <c r="E3153" i="3"/>
  <c r="F3153" i="3"/>
  <c r="G3153" i="3"/>
  <c r="H3153" i="3"/>
  <c r="A3154" i="3"/>
  <c r="B3154" i="3"/>
  <c r="C3154" i="3"/>
  <c r="E3154" i="3"/>
  <c r="F3154" i="3"/>
  <c r="G3154" i="3"/>
  <c r="H3154" i="3"/>
  <c r="A3155" i="3"/>
  <c r="B3155" i="3"/>
  <c r="C3155" i="3"/>
  <c r="E3155" i="3"/>
  <c r="F3155" i="3"/>
  <c r="G3155" i="3"/>
  <c r="H3155" i="3"/>
  <c r="A3156" i="3"/>
  <c r="B3156" i="3"/>
  <c r="C3156" i="3"/>
  <c r="E3156" i="3"/>
  <c r="F3156" i="3"/>
  <c r="G3156" i="3"/>
  <c r="H3156" i="3"/>
  <c r="A3157" i="3"/>
  <c r="B3157" i="3"/>
  <c r="C3157" i="3"/>
  <c r="E3157" i="3"/>
  <c r="F3157" i="3"/>
  <c r="G3157" i="3"/>
  <c r="H3157" i="3"/>
  <c r="A3158" i="3"/>
  <c r="B3158" i="3"/>
  <c r="C3158" i="3"/>
  <c r="E3158" i="3"/>
  <c r="F3158" i="3"/>
  <c r="G3158" i="3"/>
  <c r="H3158" i="3"/>
  <c r="A3159" i="3"/>
  <c r="B3159" i="3"/>
  <c r="C3159" i="3"/>
  <c r="E3159" i="3"/>
  <c r="F3159" i="3"/>
  <c r="G3159" i="3"/>
  <c r="H3159" i="3"/>
  <c r="A3160" i="3"/>
  <c r="B3160" i="3"/>
  <c r="C3160" i="3"/>
  <c r="E3160" i="3"/>
  <c r="F3160" i="3"/>
  <c r="G3160" i="3"/>
  <c r="H3160" i="3"/>
  <c r="A3161" i="3"/>
  <c r="B3161" i="3"/>
  <c r="C3161" i="3"/>
  <c r="E3161" i="3"/>
  <c r="F3161" i="3"/>
  <c r="G3161" i="3"/>
  <c r="H3161" i="3"/>
  <c r="A3162" i="3"/>
  <c r="B3162" i="3"/>
  <c r="C3162" i="3"/>
  <c r="E3162" i="3"/>
  <c r="F3162" i="3"/>
  <c r="G3162" i="3"/>
  <c r="H3162" i="3"/>
  <c r="A3163" i="3"/>
  <c r="B3163" i="3"/>
  <c r="C3163" i="3"/>
  <c r="E3163" i="3"/>
  <c r="F3163" i="3"/>
  <c r="G3163" i="3"/>
  <c r="H3163" i="3"/>
  <c r="A3164" i="3"/>
  <c r="B3164" i="3"/>
  <c r="C3164" i="3"/>
  <c r="E3164" i="3"/>
  <c r="F3164" i="3"/>
  <c r="G3164" i="3"/>
  <c r="H3164" i="3"/>
  <c r="A3165" i="3"/>
  <c r="B3165" i="3"/>
  <c r="C3165" i="3"/>
  <c r="E3165" i="3"/>
  <c r="F3165" i="3"/>
  <c r="G3165" i="3"/>
  <c r="H3165" i="3"/>
  <c r="A3166" i="3"/>
  <c r="B3166" i="3"/>
  <c r="C3166" i="3"/>
  <c r="E3166" i="3"/>
  <c r="F3166" i="3"/>
  <c r="G3166" i="3"/>
  <c r="H3166" i="3"/>
  <c r="A3167" i="3"/>
  <c r="B3167" i="3"/>
  <c r="C3167" i="3"/>
  <c r="E3167" i="3"/>
  <c r="F3167" i="3"/>
  <c r="G3167" i="3"/>
  <c r="H3167" i="3"/>
  <c r="A3168" i="3"/>
  <c r="B3168" i="3"/>
  <c r="C3168" i="3"/>
  <c r="E3168" i="3"/>
  <c r="F3168" i="3"/>
  <c r="G3168" i="3"/>
  <c r="H3168" i="3"/>
  <c r="A3169" i="3"/>
  <c r="B3169" i="3"/>
  <c r="C3169" i="3"/>
  <c r="E3169" i="3"/>
  <c r="F3169" i="3"/>
  <c r="G3169" i="3"/>
  <c r="H3169" i="3"/>
  <c r="A3170" i="3"/>
  <c r="B3170" i="3"/>
  <c r="C3170" i="3"/>
  <c r="E3170" i="3"/>
  <c r="F3170" i="3"/>
  <c r="G3170" i="3"/>
  <c r="H3170" i="3"/>
  <c r="A3171" i="3"/>
  <c r="B3171" i="3"/>
  <c r="C3171" i="3"/>
  <c r="E3171" i="3"/>
  <c r="F3171" i="3"/>
  <c r="G3171" i="3"/>
  <c r="H3171" i="3"/>
  <c r="A3172" i="3"/>
  <c r="B3172" i="3"/>
  <c r="C3172" i="3"/>
  <c r="E3172" i="3"/>
  <c r="F3172" i="3"/>
  <c r="G3172" i="3"/>
  <c r="H3172" i="3"/>
  <c r="A3173" i="3"/>
  <c r="B3173" i="3"/>
  <c r="C3173" i="3"/>
  <c r="E3173" i="3"/>
  <c r="F3173" i="3"/>
  <c r="G3173" i="3"/>
  <c r="H3173" i="3"/>
  <c r="A3174" i="3"/>
  <c r="B3174" i="3"/>
  <c r="C3174" i="3"/>
  <c r="E3174" i="3"/>
  <c r="F3174" i="3"/>
  <c r="G3174" i="3"/>
  <c r="H3174" i="3"/>
  <c r="A3175" i="3"/>
  <c r="B3175" i="3"/>
  <c r="C3175" i="3"/>
  <c r="E3175" i="3"/>
  <c r="F3175" i="3"/>
  <c r="G3175" i="3"/>
  <c r="H3175" i="3"/>
  <c r="A3176" i="3"/>
  <c r="B3176" i="3"/>
  <c r="C3176" i="3"/>
  <c r="E3176" i="3"/>
  <c r="F3176" i="3"/>
  <c r="G3176" i="3"/>
  <c r="H3176" i="3"/>
  <c r="A3177" i="3"/>
  <c r="B3177" i="3"/>
  <c r="C3177" i="3"/>
  <c r="E3177" i="3"/>
  <c r="F3177" i="3"/>
  <c r="G3177" i="3"/>
  <c r="H3177" i="3"/>
  <c r="A3178" i="3"/>
  <c r="B3178" i="3"/>
  <c r="C3178" i="3"/>
  <c r="E3178" i="3"/>
  <c r="F3178" i="3"/>
  <c r="G3178" i="3"/>
  <c r="H3178" i="3"/>
  <c r="A3179" i="3"/>
  <c r="B3179" i="3"/>
  <c r="C3179" i="3"/>
  <c r="E3179" i="3"/>
  <c r="F3179" i="3"/>
  <c r="G3179" i="3"/>
  <c r="H3179" i="3"/>
  <c r="A3180" i="3"/>
  <c r="B3180" i="3"/>
  <c r="C3180" i="3"/>
  <c r="E3180" i="3"/>
  <c r="F3180" i="3"/>
  <c r="G3180" i="3"/>
  <c r="H3180" i="3"/>
  <c r="A3181" i="3"/>
  <c r="B3181" i="3"/>
  <c r="C3181" i="3"/>
  <c r="E3181" i="3"/>
  <c r="F3181" i="3"/>
  <c r="G3181" i="3"/>
  <c r="H3181" i="3"/>
  <c r="A3182" i="3"/>
  <c r="B3182" i="3"/>
  <c r="C3182" i="3"/>
  <c r="E3182" i="3"/>
  <c r="F3182" i="3"/>
  <c r="G3182" i="3"/>
  <c r="H3182" i="3"/>
  <c r="A3183" i="3"/>
  <c r="B3183" i="3"/>
  <c r="C3183" i="3"/>
  <c r="E3183" i="3"/>
  <c r="F3183" i="3"/>
  <c r="G3183" i="3"/>
  <c r="H3183" i="3"/>
  <c r="A3184" i="3"/>
  <c r="B3184" i="3"/>
  <c r="C3184" i="3"/>
  <c r="E3184" i="3"/>
  <c r="F3184" i="3"/>
  <c r="G3184" i="3"/>
  <c r="H3184" i="3"/>
  <c r="A3185" i="3"/>
  <c r="B3185" i="3"/>
  <c r="C3185" i="3"/>
  <c r="E3185" i="3"/>
  <c r="F3185" i="3"/>
  <c r="G3185" i="3"/>
  <c r="H3185" i="3"/>
  <c r="A3186" i="3"/>
  <c r="B3186" i="3"/>
  <c r="C3186" i="3"/>
  <c r="E3186" i="3"/>
  <c r="F3186" i="3"/>
  <c r="G3186" i="3"/>
  <c r="H3186" i="3"/>
  <c r="A3187" i="3"/>
  <c r="B3187" i="3"/>
  <c r="C3187" i="3"/>
  <c r="E3187" i="3"/>
  <c r="F3187" i="3"/>
  <c r="G3187" i="3"/>
  <c r="H3187" i="3"/>
  <c r="A3188" i="3"/>
  <c r="B3188" i="3"/>
  <c r="C3188" i="3"/>
  <c r="E3188" i="3"/>
  <c r="F3188" i="3"/>
  <c r="G3188" i="3"/>
  <c r="H3188" i="3"/>
  <c r="A3189" i="3"/>
  <c r="B3189" i="3"/>
  <c r="C3189" i="3"/>
  <c r="E3189" i="3"/>
  <c r="F3189" i="3"/>
  <c r="G3189" i="3"/>
  <c r="H3189" i="3"/>
  <c r="A3190" i="3"/>
  <c r="B3190" i="3"/>
  <c r="C3190" i="3"/>
  <c r="E3190" i="3"/>
  <c r="F3190" i="3"/>
  <c r="G3190" i="3"/>
  <c r="H3190" i="3"/>
  <c r="A3191" i="3"/>
  <c r="B3191" i="3"/>
  <c r="C3191" i="3"/>
  <c r="E3191" i="3"/>
  <c r="F3191" i="3"/>
  <c r="G3191" i="3"/>
  <c r="H3191" i="3"/>
  <c r="A3192" i="3"/>
  <c r="B3192" i="3"/>
  <c r="C3192" i="3"/>
  <c r="E3192" i="3"/>
  <c r="F3192" i="3"/>
  <c r="G3192" i="3"/>
  <c r="H3192" i="3"/>
  <c r="A3193" i="3"/>
  <c r="B3193" i="3"/>
  <c r="C3193" i="3"/>
  <c r="E3193" i="3"/>
  <c r="F3193" i="3"/>
  <c r="G3193" i="3"/>
  <c r="H3193" i="3"/>
  <c r="A3194" i="3"/>
  <c r="B3194" i="3"/>
  <c r="C3194" i="3"/>
  <c r="D3194" i="3"/>
  <c r="E3194" i="3"/>
  <c r="F3194" i="3"/>
  <c r="G3194" i="3"/>
  <c r="H3194" i="3"/>
  <c r="A3195" i="3"/>
  <c r="B3195" i="3"/>
  <c r="C3195" i="3"/>
  <c r="D3195" i="3"/>
  <c r="E3195" i="3"/>
  <c r="F3195" i="3"/>
  <c r="G3195" i="3"/>
  <c r="H3195" i="3"/>
  <c r="A3196" i="3"/>
  <c r="B3196" i="3"/>
  <c r="C3196" i="3"/>
  <c r="D3196" i="3"/>
  <c r="E3196" i="3"/>
  <c r="F3196" i="3"/>
  <c r="G3196" i="3"/>
  <c r="H3196" i="3"/>
  <c r="A3197" i="3"/>
  <c r="B3197" i="3"/>
  <c r="C3197" i="3"/>
  <c r="D3197" i="3"/>
  <c r="E3197" i="3"/>
  <c r="F3197" i="3"/>
  <c r="G3197" i="3"/>
  <c r="H3197" i="3"/>
  <c r="A3198" i="3"/>
  <c r="B3198" i="3"/>
  <c r="C3198" i="3"/>
  <c r="D3198" i="3"/>
  <c r="E3198" i="3"/>
  <c r="F3198" i="3"/>
  <c r="G3198" i="3"/>
  <c r="H3198" i="3"/>
  <c r="A3199" i="3"/>
  <c r="B3199" i="3"/>
  <c r="C3199" i="3"/>
  <c r="D3199" i="3"/>
  <c r="E3199" i="3"/>
  <c r="F3199" i="3"/>
  <c r="G3199" i="3"/>
  <c r="H3199" i="3"/>
  <c r="A3200" i="3"/>
  <c r="B3200" i="3"/>
  <c r="C3200" i="3"/>
  <c r="D3200" i="3"/>
  <c r="E3200" i="3"/>
  <c r="F3200" i="3"/>
  <c r="G3200" i="3"/>
  <c r="H3200" i="3"/>
  <c r="A3201" i="3"/>
  <c r="B3201" i="3"/>
  <c r="C3201" i="3"/>
  <c r="D3201" i="3"/>
  <c r="E3201" i="3"/>
  <c r="F3201" i="3"/>
  <c r="G3201" i="3"/>
  <c r="H3201" i="3"/>
  <c r="A3202" i="3"/>
  <c r="B3202" i="3"/>
  <c r="C3202" i="3"/>
  <c r="D3202" i="3"/>
  <c r="E3202" i="3"/>
  <c r="F3202" i="3"/>
  <c r="G3202" i="3"/>
  <c r="H3202" i="3"/>
  <c r="A3203" i="3"/>
  <c r="B3203" i="3"/>
  <c r="C3203" i="3"/>
  <c r="D3203" i="3"/>
  <c r="E3203" i="3"/>
  <c r="F3203" i="3"/>
  <c r="G3203" i="3"/>
  <c r="H3203" i="3"/>
  <c r="A3204" i="3"/>
  <c r="B3204" i="3"/>
  <c r="C3204" i="3"/>
  <c r="D3204" i="3"/>
  <c r="E3204" i="3"/>
  <c r="F3204" i="3"/>
  <c r="G3204" i="3"/>
  <c r="H3204" i="3"/>
  <c r="A3205" i="3"/>
  <c r="B3205" i="3"/>
  <c r="C3205" i="3"/>
  <c r="D3205" i="3"/>
  <c r="E3205" i="3"/>
  <c r="F3205" i="3"/>
  <c r="G3205" i="3"/>
  <c r="H3205" i="3"/>
  <c r="A3206" i="3"/>
  <c r="B3206" i="3"/>
  <c r="C3206" i="3"/>
  <c r="D3206" i="3"/>
  <c r="E3206" i="3"/>
  <c r="F3206" i="3"/>
  <c r="G3206" i="3"/>
  <c r="H3206" i="3"/>
  <c r="A3207" i="3"/>
  <c r="B3207" i="3"/>
  <c r="C3207" i="3"/>
  <c r="D3207" i="3"/>
  <c r="E3207" i="3"/>
  <c r="F3207" i="3"/>
  <c r="G3207" i="3"/>
  <c r="H3207" i="3"/>
  <c r="A3208" i="3"/>
  <c r="B3208" i="3"/>
  <c r="C3208" i="3"/>
  <c r="D3208" i="3"/>
  <c r="E3208" i="3"/>
  <c r="F3208" i="3"/>
  <c r="G3208" i="3"/>
  <c r="H3208" i="3"/>
  <c r="A3209" i="3"/>
  <c r="B3209" i="3"/>
  <c r="C3209" i="3"/>
  <c r="D3209" i="3"/>
  <c r="E3209" i="3"/>
  <c r="F3209" i="3"/>
  <c r="G3209" i="3"/>
  <c r="H3209" i="3"/>
  <c r="A3210" i="3"/>
  <c r="B3210" i="3"/>
  <c r="C3210" i="3"/>
  <c r="D3210" i="3"/>
  <c r="E3210" i="3"/>
  <c r="F3210" i="3"/>
  <c r="G3210" i="3"/>
  <c r="H3210" i="3"/>
  <c r="A3211" i="3"/>
  <c r="B3211" i="3"/>
  <c r="C3211" i="3"/>
  <c r="D3211" i="3"/>
  <c r="E3211" i="3"/>
  <c r="F3211" i="3"/>
  <c r="G3211" i="3"/>
  <c r="H3211" i="3"/>
  <c r="A3212" i="3"/>
  <c r="B3212" i="3"/>
  <c r="C3212" i="3"/>
  <c r="D3212" i="3"/>
  <c r="E3212" i="3"/>
  <c r="F3212" i="3"/>
  <c r="G3212" i="3"/>
  <c r="H3212" i="3"/>
  <c r="A3213" i="3"/>
  <c r="B3213" i="3"/>
  <c r="C3213" i="3"/>
  <c r="D3213" i="3"/>
  <c r="E3213" i="3"/>
  <c r="F3213" i="3"/>
  <c r="G3213" i="3"/>
  <c r="H3213" i="3"/>
  <c r="A3214" i="3"/>
  <c r="B3214" i="3"/>
  <c r="C3214" i="3"/>
  <c r="D3214" i="3"/>
  <c r="E3214" i="3"/>
  <c r="F3214" i="3"/>
  <c r="G3214" i="3"/>
  <c r="H3214" i="3"/>
  <c r="A3215" i="3"/>
  <c r="B3215" i="3"/>
  <c r="C3215" i="3"/>
  <c r="D3215" i="3"/>
  <c r="E3215" i="3"/>
  <c r="F3215" i="3"/>
  <c r="G3215" i="3"/>
  <c r="H3215" i="3"/>
  <c r="A3216" i="3"/>
  <c r="B3216" i="3"/>
  <c r="C3216" i="3"/>
  <c r="D3216" i="3"/>
  <c r="E3216" i="3"/>
  <c r="F3216" i="3"/>
  <c r="G3216" i="3"/>
  <c r="H3216" i="3"/>
  <c r="A3217" i="3"/>
  <c r="B3217" i="3"/>
  <c r="C3217" i="3"/>
  <c r="D3217" i="3"/>
  <c r="E3217" i="3"/>
  <c r="F3217" i="3"/>
  <c r="G3217" i="3"/>
  <c r="H3217" i="3"/>
  <c r="A3218" i="3"/>
  <c r="B3218" i="3"/>
  <c r="C3218" i="3"/>
  <c r="D3218" i="3"/>
  <c r="E3218" i="3"/>
  <c r="F3218" i="3"/>
  <c r="G3218" i="3"/>
  <c r="H3218" i="3"/>
  <c r="A3219" i="3"/>
  <c r="B3219" i="3"/>
  <c r="C3219" i="3"/>
  <c r="D3219" i="3"/>
  <c r="E3219" i="3"/>
  <c r="F3219" i="3"/>
  <c r="G3219" i="3"/>
  <c r="H3219" i="3"/>
  <c r="A3220" i="3"/>
  <c r="B3220" i="3"/>
  <c r="C3220" i="3"/>
  <c r="D3220" i="3"/>
  <c r="E3220" i="3"/>
  <c r="F3220" i="3"/>
  <c r="G3220" i="3"/>
  <c r="H3220" i="3"/>
  <c r="A3221" i="3"/>
  <c r="B3221" i="3"/>
  <c r="C3221" i="3"/>
  <c r="D3221" i="3"/>
  <c r="E3221" i="3"/>
  <c r="F3221" i="3"/>
  <c r="G3221" i="3"/>
  <c r="H3221" i="3"/>
  <c r="A3222" i="3"/>
  <c r="B3222" i="3"/>
  <c r="C3222" i="3"/>
  <c r="D3222" i="3"/>
  <c r="E3222" i="3"/>
  <c r="F3222" i="3"/>
  <c r="G3222" i="3"/>
  <c r="H3222" i="3"/>
  <c r="A3223" i="3"/>
  <c r="B3223" i="3"/>
  <c r="C3223" i="3"/>
  <c r="D3223" i="3"/>
  <c r="E3223" i="3"/>
  <c r="F3223" i="3"/>
  <c r="G3223" i="3"/>
  <c r="H3223" i="3"/>
  <c r="A3224" i="3"/>
  <c r="B3224" i="3"/>
  <c r="C3224" i="3"/>
  <c r="D3224" i="3"/>
  <c r="E3224" i="3"/>
  <c r="F3224" i="3"/>
  <c r="G3224" i="3"/>
  <c r="H3224" i="3"/>
  <c r="A3225" i="3"/>
  <c r="B3225" i="3"/>
  <c r="C3225" i="3"/>
  <c r="D3225" i="3"/>
  <c r="E3225" i="3"/>
  <c r="F3225" i="3"/>
  <c r="G3225" i="3"/>
  <c r="H3225" i="3"/>
  <c r="A3226" i="3"/>
  <c r="B3226" i="3"/>
  <c r="C3226" i="3"/>
  <c r="D3226" i="3"/>
  <c r="E3226" i="3"/>
  <c r="F3226" i="3"/>
  <c r="G3226" i="3"/>
  <c r="H3226" i="3"/>
  <c r="A3227" i="3"/>
  <c r="B3227" i="3"/>
  <c r="C3227" i="3"/>
  <c r="D3227" i="3"/>
  <c r="E3227" i="3"/>
  <c r="F3227" i="3"/>
  <c r="G3227" i="3"/>
  <c r="H3227" i="3"/>
  <c r="A3228" i="3"/>
  <c r="B3228" i="3"/>
  <c r="C3228" i="3"/>
  <c r="D3228" i="3"/>
  <c r="E3228" i="3"/>
  <c r="F3228" i="3"/>
  <c r="G3228" i="3"/>
  <c r="H3228" i="3"/>
  <c r="A3229" i="3"/>
  <c r="B3229" i="3"/>
  <c r="C3229" i="3"/>
  <c r="D3229" i="3"/>
  <c r="E3229" i="3"/>
  <c r="F3229" i="3"/>
  <c r="G3229" i="3"/>
  <c r="H3229" i="3"/>
  <c r="A3230" i="3"/>
  <c r="B3230" i="3"/>
  <c r="C3230" i="3"/>
  <c r="D3230" i="3"/>
  <c r="E3230" i="3"/>
  <c r="F3230" i="3"/>
  <c r="G3230" i="3"/>
  <c r="H3230" i="3"/>
  <c r="A3231" i="3"/>
  <c r="B3231" i="3"/>
  <c r="C3231" i="3"/>
  <c r="D3231" i="3"/>
  <c r="E3231" i="3"/>
  <c r="F3231" i="3"/>
  <c r="G3231" i="3"/>
  <c r="H3231" i="3"/>
  <c r="A3232" i="3"/>
  <c r="B3232" i="3"/>
  <c r="C3232" i="3"/>
  <c r="D3232" i="3"/>
  <c r="E3232" i="3"/>
  <c r="F3232" i="3"/>
  <c r="G3232" i="3"/>
  <c r="H3232" i="3"/>
  <c r="A3233" i="3"/>
  <c r="B3233" i="3"/>
  <c r="C3233" i="3"/>
  <c r="D3233" i="3"/>
  <c r="E3233" i="3"/>
  <c r="F3233" i="3"/>
  <c r="G3233" i="3"/>
  <c r="H3233" i="3"/>
  <c r="A3234" i="3"/>
  <c r="B3234" i="3"/>
  <c r="C3234" i="3"/>
  <c r="D3234" i="3"/>
  <c r="E3234" i="3"/>
  <c r="F3234" i="3"/>
  <c r="G3234" i="3"/>
  <c r="H3234" i="3"/>
  <c r="A3235" i="3"/>
  <c r="B3235" i="3"/>
  <c r="C3235" i="3"/>
  <c r="D3235" i="3"/>
  <c r="E3235" i="3"/>
  <c r="F3235" i="3"/>
  <c r="G3235" i="3"/>
  <c r="H3235" i="3"/>
  <c r="A3236" i="3"/>
  <c r="B3236" i="3"/>
  <c r="C3236" i="3"/>
  <c r="D3236" i="3"/>
  <c r="E3236" i="3"/>
  <c r="F3236" i="3"/>
  <c r="G3236" i="3"/>
  <c r="H3236" i="3"/>
  <c r="A3237" i="3"/>
  <c r="B3237" i="3"/>
  <c r="C3237" i="3"/>
  <c r="D3237" i="3"/>
  <c r="E3237" i="3"/>
  <c r="F3237" i="3"/>
  <c r="G3237" i="3"/>
  <c r="H3237" i="3"/>
  <c r="A3238" i="3"/>
  <c r="B3238" i="3"/>
  <c r="C3238" i="3"/>
  <c r="D3238" i="3"/>
  <c r="E3238" i="3"/>
  <c r="F3238" i="3"/>
  <c r="G3238" i="3"/>
  <c r="H3238" i="3"/>
  <c r="A3239" i="3"/>
  <c r="B3239" i="3"/>
  <c r="C3239" i="3"/>
  <c r="D3239" i="3"/>
  <c r="E3239" i="3"/>
  <c r="F3239" i="3"/>
  <c r="G3239" i="3"/>
  <c r="H3239" i="3"/>
  <c r="A3240" i="3"/>
  <c r="B3240" i="3"/>
  <c r="C3240" i="3"/>
  <c r="D3240" i="3"/>
  <c r="E3240" i="3"/>
  <c r="F3240" i="3"/>
  <c r="G3240" i="3"/>
  <c r="H3240" i="3"/>
  <c r="A3241" i="3"/>
  <c r="B3241" i="3"/>
  <c r="C3241" i="3"/>
  <c r="D3241" i="3"/>
  <c r="E3241" i="3"/>
  <c r="F3241" i="3"/>
  <c r="G3241" i="3"/>
  <c r="H3241" i="3"/>
  <c r="A3242" i="3"/>
  <c r="B3242" i="3"/>
  <c r="C3242" i="3"/>
  <c r="D3242" i="3"/>
  <c r="E3242" i="3"/>
  <c r="F3242" i="3"/>
  <c r="G3242" i="3"/>
  <c r="H3242" i="3"/>
  <c r="A3243" i="3"/>
  <c r="B3243" i="3"/>
  <c r="C3243" i="3"/>
  <c r="D3243" i="3"/>
  <c r="E3243" i="3"/>
  <c r="F3243" i="3"/>
  <c r="G3243" i="3"/>
  <c r="H3243" i="3"/>
  <c r="A3244" i="3"/>
  <c r="B3244" i="3"/>
  <c r="C3244" i="3"/>
  <c r="D3244" i="3"/>
  <c r="E3244" i="3"/>
  <c r="F3244" i="3"/>
  <c r="G3244" i="3"/>
  <c r="H3244" i="3"/>
  <c r="A3245" i="3"/>
  <c r="B3245" i="3"/>
  <c r="C3245" i="3"/>
  <c r="D3245" i="3"/>
  <c r="E3245" i="3"/>
  <c r="F3245" i="3"/>
  <c r="G3245" i="3"/>
  <c r="H3245" i="3"/>
  <c r="A3246" i="3"/>
  <c r="B3246" i="3"/>
  <c r="C3246" i="3"/>
  <c r="D3246" i="3"/>
  <c r="E3246" i="3"/>
  <c r="F3246" i="3"/>
  <c r="G3246" i="3"/>
  <c r="H3246" i="3"/>
  <c r="A3247" i="3"/>
  <c r="B3247" i="3"/>
  <c r="C3247" i="3"/>
  <c r="D3247" i="3"/>
  <c r="E3247" i="3"/>
  <c r="F3247" i="3"/>
  <c r="G3247" i="3"/>
  <c r="H3247" i="3"/>
  <c r="A3248" i="3"/>
  <c r="B3248" i="3"/>
  <c r="C3248" i="3"/>
  <c r="D3248" i="3"/>
  <c r="E3248" i="3"/>
  <c r="F3248" i="3"/>
  <c r="G3248" i="3"/>
  <c r="H3248" i="3"/>
  <c r="A3249" i="3"/>
  <c r="B3249" i="3"/>
  <c r="C3249" i="3"/>
  <c r="D3249" i="3"/>
  <c r="E3249" i="3"/>
  <c r="F3249" i="3"/>
  <c r="G3249" i="3"/>
  <c r="H3249" i="3"/>
  <c r="A3250" i="3"/>
  <c r="B3250" i="3"/>
  <c r="C3250" i="3"/>
  <c r="D3250" i="3"/>
  <c r="E3250" i="3"/>
  <c r="F3250" i="3"/>
  <c r="G3250" i="3"/>
  <c r="H3250" i="3"/>
  <c r="A3251" i="3"/>
  <c r="B3251" i="3"/>
  <c r="C3251" i="3"/>
  <c r="D3251" i="3"/>
  <c r="E3251" i="3"/>
  <c r="F3251" i="3"/>
  <c r="G3251" i="3"/>
  <c r="H3251" i="3"/>
  <c r="A3252" i="3"/>
  <c r="B3252" i="3"/>
  <c r="C3252" i="3"/>
  <c r="D3252" i="3"/>
  <c r="E3252" i="3"/>
  <c r="F3252" i="3"/>
  <c r="G3252" i="3"/>
  <c r="H3252" i="3"/>
  <c r="A3253" i="3"/>
  <c r="B3253" i="3"/>
  <c r="C3253" i="3"/>
  <c r="D3253" i="3"/>
  <c r="E3253" i="3"/>
  <c r="F3253" i="3"/>
  <c r="G3253" i="3"/>
  <c r="H3253" i="3"/>
  <c r="A3254" i="3"/>
  <c r="B3254" i="3"/>
  <c r="C3254" i="3"/>
  <c r="D3254" i="3"/>
  <c r="E3254" i="3"/>
  <c r="F3254" i="3"/>
  <c r="G3254" i="3"/>
  <c r="H3254" i="3"/>
  <c r="A3255" i="3"/>
  <c r="B3255" i="3"/>
  <c r="C3255" i="3"/>
  <c r="D3255" i="3"/>
  <c r="E3255" i="3"/>
  <c r="F3255" i="3"/>
  <c r="G3255" i="3"/>
  <c r="H3255" i="3"/>
  <c r="A3256" i="3"/>
  <c r="B3256" i="3"/>
  <c r="C3256" i="3"/>
  <c r="D3256" i="3"/>
  <c r="E3256" i="3"/>
  <c r="F3256" i="3"/>
  <c r="G3256" i="3"/>
  <c r="H3256" i="3"/>
  <c r="A3257" i="3"/>
  <c r="B3257" i="3"/>
  <c r="C3257" i="3"/>
  <c r="D3257" i="3"/>
  <c r="E3257" i="3"/>
  <c r="F3257" i="3"/>
  <c r="G3257" i="3"/>
  <c r="H3257" i="3"/>
  <c r="A3258" i="3"/>
  <c r="B3258" i="3"/>
  <c r="C3258" i="3"/>
  <c r="D3258" i="3"/>
  <c r="E3258" i="3"/>
  <c r="F3258" i="3"/>
  <c r="G3258" i="3"/>
  <c r="H3258" i="3"/>
  <c r="A3259" i="3"/>
  <c r="B3259" i="3"/>
  <c r="C3259" i="3"/>
  <c r="D3259" i="3"/>
  <c r="E3259" i="3"/>
  <c r="F3259" i="3"/>
  <c r="G3259" i="3"/>
  <c r="H3259" i="3"/>
  <c r="A3260" i="3"/>
  <c r="B3260" i="3"/>
  <c r="C3260" i="3"/>
  <c r="D3260" i="3"/>
  <c r="E3260" i="3"/>
  <c r="F3260" i="3"/>
  <c r="G3260" i="3"/>
  <c r="H3260" i="3"/>
  <c r="A3261" i="3"/>
  <c r="B3261" i="3"/>
  <c r="C3261" i="3"/>
  <c r="D3261" i="3"/>
  <c r="E3261" i="3"/>
  <c r="F3261" i="3"/>
  <c r="G3261" i="3"/>
  <c r="H3261" i="3"/>
  <c r="A3262" i="3"/>
  <c r="B3262" i="3"/>
  <c r="C3262" i="3"/>
  <c r="D3262" i="3"/>
  <c r="E3262" i="3"/>
  <c r="F3262" i="3"/>
  <c r="G3262" i="3"/>
  <c r="H3262" i="3"/>
  <c r="A3263" i="3"/>
  <c r="B3263" i="3"/>
  <c r="C3263" i="3"/>
  <c r="D3263" i="3"/>
  <c r="E3263" i="3"/>
  <c r="F3263" i="3"/>
  <c r="G3263" i="3"/>
  <c r="H3263" i="3"/>
  <c r="A3264" i="3"/>
  <c r="B3264" i="3"/>
  <c r="C3264" i="3"/>
  <c r="D3264" i="3"/>
  <c r="E3264" i="3"/>
  <c r="F3264" i="3"/>
  <c r="G3264" i="3"/>
  <c r="H3264" i="3"/>
  <c r="A3265" i="3"/>
  <c r="B3265" i="3"/>
  <c r="C3265" i="3"/>
  <c r="D3265" i="3"/>
  <c r="E3265" i="3"/>
  <c r="F3265" i="3"/>
  <c r="G3265" i="3"/>
  <c r="H3265" i="3"/>
  <c r="A3266" i="3"/>
  <c r="B3266" i="3"/>
  <c r="C3266" i="3"/>
  <c r="D3266" i="3"/>
  <c r="E3266" i="3"/>
  <c r="F3266" i="3"/>
  <c r="G3266" i="3"/>
  <c r="H3266" i="3"/>
  <c r="A3267" i="3"/>
  <c r="B3267" i="3"/>
  <c r="C3267" i="3"/>
  <c r="D3267" i="3"/>
  <c r="E3267" i="3"/>
  <c r="F3267" i="3"/>
  <c r="G3267" i="3"/>
  <c r="H3267" i="3"/>
  <c r="A3268" i="3"/>
  <c r="B3268" i="3"/>
  <c r="C3268" i="3"/>
  <c r="D3268" i="3"/>
  <c r="E3268" i="3"/>
  <c r="F3268" i="3"/>
  <c r="G3268" i="3"/>
  <c r="H3268" i="3"/>
  <c r="A3269" i="3"/>
  <c r="B3269" i="3"/>
  <c r="C3269" i="3"/>
  <c r="D3269" i="3"/>
  <c r="E3269" i="3"/>
  <c r="F3269" i="3"/>
  <c r="G3269" i="3"/>
  <c r="H3269" i="3"/>
  <c r="A3270" i="3"/>
  <c r="B3270" i="3"/>
  <c r="C3270" i="3"/>
  <c r="D3270" i="3"/>
  <c r="E3270" i="3"/>
  <c r="F3270" i="3"/>
  <c r="G3270" i="3"/>
  <c r="H3270" i="3"/>
  <c r="A3271" i="3"/>
  <c r="B3271" i="3"/>
  <c r="C3271" i="3"/>
  <c r="D3271" i="3"/>
  <c r="E3271" i="3"/>
  <c r="F3271" i="3"/>
  <c r="G3271" i="3"/>
  <c r="H3271" i="3"/>
  <c r="A3272" i="3"/>
  <c r="B3272" i="3"/>
  <c r="C3272" i="3"/>
  <c r="D3272" i="3"/>
  <c r="E3272" i="3"/>
  <c r="F3272" i="3"/>
  <c r="G3272" i="3"/>
  <c r="H3272" i="3"/>
  <c r="A3273" i="3"/>
  <c r="B3273" i="3"/>
  <c r="C3273" i="3"/>
  <c r="D3273" i="3"/>
  <c r="E3273" i="3"/>
  <c r="F3273" i="3"/>
  <c r="G3273" i="3"/>
  <c r="H3273" i="3"/>
  <c r="A3274" i="3"/>
  <c r="B3274" i="3"/>
  <c r="C3274" i="3"/>
  <c r="D3274" i="3"/>
  <c r="E3274" i="3"/>
  <c r="F3274" i="3"/>
  <c r="G3274" i="3"/>
  <c r="H3274" i="3"/>
  <c r="A3275" i="3"/>
  <c r="B3275" i="3"/>
  <c r="C3275" i="3"/>
  <c r="D3275" i="3"/>
  <c r="E3275" i="3"/>
  <c r="F3275" i="3"/>
  <c r="G3275" i="3"/>
  <c r="H3275" i="3"/>
  <c r="A3276" i="3"/>
  <c r="B3276" i="3"/>
  <c r="C3276" i="3"/>
  <c r="D3276" i="3"/>
  <c r="E3276" i="3"/>
  <c r="F3276" i="3"/>
  <c r="G3276" i="3"/>
  <c r="H3276" i="3"/>
  <c r="A3277" i="3"/>
  <c r="B3277" i="3"/>
  <c r="C3277" i="3"/>
  <c r="D3277" i="3"/>
  <c r="E3277" i="3"/>
  <c r="F3277" i="3"/>
  <c r="G3277" i="3"/>
  <c r="H3277" i="3"/>
  <c r="A3278" i="3"/>
  <c r="B3278" i="3"/>
  <c r="C3278" i="3"/>
  <c r="D3278" i="3"/>
  <c r="E3278" i="3"/>
  <c r="F3278" i="3"/>
  <c r="G3278" i="3"/>
  <c r="H3278" i="3"/>
  <c r="A3279" i="3"/>
  <c r="B3279" i="3"/>
  <c r="C3279" i="3"/>
  <c r="D3279" i="3"/>
  <c r="E3279" i="3"/>
  <c r="F3279" i="3"/>
  <c r="G3279" i="3"/>
  <c r="H3279" i="3"/>
  <c r="A3280" i="3"/>
  <c r="B3280" i="3"/>
  <c r="C3280" i="3"/>
  <c r="D3280" i="3"/>
  <c r="E3280" i="3"/>
  <c r="F3280" i="3"/>
  <c r="G3280" i="3"/>
  <c r="H3280" i="3"/>
  <c r="A3281" i="3"/>
  <c r="B3281" i="3"/>
  <c r="C3281" i="3"/>
  <c r="D3281" i="3"/>
  <c r="E3281" i="3"/>
  <c r="F3281" i="3"/>
  <c r="G3281" i="3"/>
  <c r="H3281" i="3"/>
  <c r="A3282" i="3"/>
  <c r="B3282" i="3"/>
  <c r="C3282" i="3"/>
  <c r="D3282" i="3"/>
  <c r="E3282" i="3"/>
  <c r="F3282" i="3"/>
  <c r="G3282" i="3"/>
  <c r="H3282" i="3"/>
  <c r="A3283" i="3"/>
  <c r="B3283" i="3"/>
  <c r="C3283" i="3"/>
  <c r="D3283" i="3"/>
  <c r="E3283" i="3"/>
  <c r="F3283" i="3"/>
  <c r="G3283" i="3"/>
  <c r="H3283" i="3"/>
  <c r="A3284" i="3"/>
  <c r="B3284" i="3"/>
  <c r="C3284" i="3"/>
  <c r="D3284" i="3"/>
  <c r="E3284" i="3"/>
  <c r="F3284" i="3"/>
  <c r="G3284" i="3"/>
  <c r="H3284" i="3"/>
  <c r="A3285" i="3"/>
  <c r="B3285" i="3"/>
  <c r="C3285" i="3"/>
  <c r="D3285" i="3"/>
  <c r="E3285" i="3"/>
  <c r="F3285" i="3"/>
  <c r="G3285" i="3"/>
  <c r="H3285" i="3"/>
  <c r="A3286" i="3"/>
  <c r="B3286" i="3"/>
  <c r="C3286" i="3"/>
  <c r="D3286" i="3"/>
  <c r="E3286" i="3"/>
  <c r="F3286" i="3"/>
  <c r="G3286" i="3"/>
  <c r="H3286" i="3"/>
  <c r="A3287" i="3"/>
  <c r="B3287" i="3"/>
  <c r="C3287" i="3"/>
  <c r="D3287" i="3"/>
  <c r="E3287" i="3"/>
  <c r="F3287" i="3"/>
  <c r="G3287" i="3"/>
  <c r="H3287" i="3"/>
  <c r="A3288" i="3"/>
  <c r="B3288" i="3"/>
  <c r="C3288" i="3"/>
  <c r="D3288" i="3"/>
  <c r="E3288" i="3"/>
  <c r="F3288" i="3"/>
  <c r="G3288" i="3"/>
  <c r="H3288" i="3"/>
  <c r="A3289" i="3"/>
  <c r="B3289" i="3"/>
  <c r="C3289" i="3"/>
  <c r="D3289" i="3"/>
  <c r="E3289" i="3"/>
  <c r="F3289" i="3"/>
  <c r="G3289" i="3"/>
  <c r="H3289" i="3"/>
  <c r="A3290" i="3"/>
  <c r="B3290" i="3"/>
  <c r="C3290" i="3"/>
  <c r="D3290" i="3"/>
  <c r="E3290" i="3"/>
  <c r="F3290" i="3"/>
  <c r="G3290" i="3"/>
  <c r="H3290" i="3"/>
  <c r="A3291" i="3"/>
  <c r="B3291" i="3"/>
  <c r="C3291" i="3"/>
  <c r="D3291" i="3"/>
  <c r="E3291" i="3"/>
  <c r="F3291" i="3"/>
  <c r="G3291" i="3"/>
  <c r="H3291" i="3"/>
  <c r="A3292" i="3"/>
  <c r="B3292" i="3"/>
  <c r="C3292" i="3"/>
  <c r="D3292" i="3"/>
  <c r="E3292" i="3"/>
  <c r="F3292" i="3"/>
  <c r="G3292" i="3"/>
  <c r="H3292" i="3"/>
  <c r="A3293" i="3"/>
  <c r="B3293" i="3"/>
  <c r="C3293" i="3"/>
  <c r="D3293" i="3"/>
  <c r="E3293" i="3"/>
  <c r="F3293" i="3"/>
  <c r="G3293" i="3"/>
  <c r="H3293" i="3"/>
  <c r="A3294" i="3"/>
  <c r="B3294" i="3"/>
  <c r="C3294" i="3"/>
  <c r="D3294" i="3"/>
  <c r="E3294" i="3"/>
  <c r="F3294" i="3"/>
  <c r="G3294" i="3"/>
  <c r="H3294" i="3"/>
  <c r="A3295" i="3"/>
  <c r="B3295" i="3"/>
  <c r="C3295" i="3"/>
  <c r="D3295" i="3"/>
  <c r="E3295" i="3"/>
  <c r="F3295" i="3"/>
  <c r="G3295" i="3"/>
  <c r="H3295" i="3"/>
  <c r="A3296" i="3"/>
  <c r="B3296" i="3"/>
  <c r="C3296" i="3"/>
  <c r="D3296" i="3"/>
  <c r="E3296" i="3"/>
  <c r="F3296" i="3"/>
  <c r="G3296" i="3"/>
  <c r="H3296" i="3"/>
  <c r="A3297" i="3"/>
  <c r="B3297" i="3"/>
  <c r="C3297" i="3"/>
  <c r="D3297" i="3"/>
  <c r="E3297" i="3"/>
  <c r="F3297" i="3"/>
  <c r="G3297" i="3"/>
  <c r="H3297" i="3"/>
  <c r="A3298" i="3"/>
  <c r="B3298" i="3"/>
  <c r="C3298" i="3"/>
  <c r="D3298" i="3"/>
  <c r="E3298" i="3"/>
  <c r="F3298" i="3"/>
  <c r="G3298" i="3"/>
  <c r="H3298" i="3"/>
  <c r="A3299" i="3"/>
  <c r="B3299" i="3"/>
  <c r="C3299" i="3"/>
  <c r="D3299" i="3"/>
  <c r="E3299" i="3"/>
  <c r="F3299" i="3"/>
  <c r="G3299" i="3"/>
  <c r="H3299" i="3"/>
  <c r="A3300" i="3"/>
  <c r="B3300" i="3"/>
  <c r="C3300" i="3"/>
  <c r="D3300" i="3"/>
  <c r="E3300" i="3"/>
  <c r="F3300" i="3"/>
  <c r="G3300" i="3"/>
  <c r="H3300" i="3"/>
  <c r="A3301" i="3"/>
  <c r="B3301" i="3"/>
  <c r="C3301" i="3"/>
  <c r="D3301" i="3"/>
  <c r="E3301" i="3"/>
  <c r="F3301" i="3"/>
  <c r="G3301" i="3"/>
  <c r="H3301" i="3"/>
  <c r="A3302" i="3"/>
  <c r="B3302" i="3"/>
  <c r="C3302" i="3"/>
  <c r="D3302" i="3"/>
  <c r="E3302" i="3"/>
  <c r="F3302" i="3"/>
  <c r="G3302" i="3"/>
  <c r="H3302" i="3"/>
  <c r="A3303" i="3"/>
  <c r="B3303" i="3"/>
  <c r="C3303" i="3"/>
  <c r="D3303" i="3"/>
  <c r="E3303" i="3"/>
  <c r="F3303" i="3"/>
  <c r="G3303" i="3"/>
  <c r="H3303" i="3"/>
  <c r="A3304" i="3"/>
  <c r="B3304" i="3"/>
  <c r="C3304" i="3"/>
  <c r="D3304" i="3"/>
  <c r="E3304" i="3"/>
  <c r="F3304" i="3"/>
  <c r="G3304" i="3"/>
  <c r="H3304" i="3"/>
  <c r="A3305" i="3"/>
  <c r="B3305" i="3"/>
  <c r="C3305" i="3"/>
  <c r="D3305" i="3"/>
  <c r="E3305" i="3"/>
  <c r="F3305" i="3"/>
  <c r="G3305" i="3"/>
  <c r="H3305" i="3"/>
  <c r="A3306" i="3"/>
  <c r="B3306" i="3"/>
  <c r="C3306" i="3"/>
  <c r="D3306" i="3"/>
  <c r="E3306" i="3"/>
  <c r="F3306" i="3"/>
  <c r="G3306" i="3"/>
  <c r="H3306" i="3"/>
  <c r="A3307" i="3"/>
  <c r="B3307" i="3"/>
  <c r="C3307" i="3"/>
  <c r="D3307" i="3"/>
  <c r="E3307" i="3"/>
  <c r="F3307" i="3"/>
  <c r="G3307" i="3"/>
  <c r="H3307" i="3"/>
  <c r="A3308" i="3"/>
  <c r="B3308" i="3"/>
  <c r="C3308" i="3"/>
  <c r="D3308" i="3"/>
  <c r="E3308" i="3"/>
  <c r="F3308" i="3"/>
  <c r="G3308" i="3"/>
  <c r="H3308" i="3"/>
  <c r="A3309" i="3"/>
  <c r="B3309" i="3"/>
  <c r="C3309" i="3"/>
  <c r="D3309" i="3"/>
  <c r="E3309" i="3"/>
  <c r="F3309" i="3"/>
  <c r="G3309" i="3"/>
  <c r="H3309" i="3"/>
  <c r="A3310" i="3"/>
  <c r="B3310" i="3"/>
  <c r="C3310" i="3"/>
  <c r="D3310" i="3"/>
  <c r="E3310" i="3"/>
  <c r="F3310" i="3"/>
  <c r="G3310" i="3"/>
  <c r="H3310" i="3"/>
  <c r="A3311" i="3"/>
  <c r="B3311" i="3"/>
  <c r="C3311" i="3"/>
  <c r="D3311" i="3"/>
  <c r="E3311" i="3"/>
  <c r="F3311" i="3"/>
  <c r="G3311" i="3"/>
  <c r="H3311" i="3"/>
  <c r="A3312" i="3"/>
  <c r="B3312" i="3"/>
  <c r="C3312" i="3"/>
  <c r="D3312" i="3"/>
  <c r="E3312" i="3"/>
  <c r="F3312" i="3"/>
  <c r="G3312" i="3"/>
  <c r="H3312" i="3"/>
  <c r="A3313" i="3"/>
  <c r="B3313" i="3"/>
  <c r="C3313" i="3"/>
  <c r="D3313" i="3"/>
  <c r="E3313" i="3"/>
  <c r="F3313" i="3"/>
  <c r="G3313" i="3"/>
  <c r="H3313" i="3"/>
  <c r="A3314" i="3"/>
  <c r="B3314" i="3"/>
  <c r="C3314" i="3"/>
  <c r="D3314" i="3"/>
  <c r="E3314" i="3"/>
  <c r="F3314" i="3"/>
  <c r="G3314" i="3"/>
  <c r="H3314" i="3"/>
  <c r="A3315" i="3"/>
  <c r="B3315" i="3"/>
  <c r="C3315" i="3"/>
  <c r="D3315" i="3"/>
  <c r="E3315" i="3"/>
  <c r="F3315" i="3"/>
  <c r="G3315" i="3"/>
  <c r="H3315" i="3"/>
  <c r="A3316" i="3"/>
  <c r="B3316" i="3"/>
  <c r="C3316" i="3"/>
  <c r="D3316" i="3"/>
  <c r="E3316" i="3"/>
  <c r="F3316" i="3"/>
  <c r="G3316" i="3"/>
  <c r="H3316" i="3"/>
  <c r="A3317" i="3"/>
  <c r="B3317" i="3"/>
  <c r="C3317" i="3"/>
  <c r="D3317" i="3"/>
  <c r="E3317" i="3"/>
  <c r="F3317" i="3"/>
  <c r="G3317" i="3"/>
  <c r="H3317" i="3"/>
  <c r="A3318" i="3"/>
  <c r="B3318" i="3"/>
  <c r="C3318" i="3"/>
  <c r="D3318" i="3"/>
  <c r="E3318" i="3"/>
  <c r="F3318" i="3"/>
  <c r="G3318" i="3"/>
  <c r="H3318" i="3"/>
  <c r="A3319" i="3"/>
  <c r="B3319" i="3"/>
  <c r="C3319" i="3"/>
  <c r="D3319" i="3"/>
  <c r="E3319" i="3"/>
  <c r="F3319" i="3"/>
  <c r="G3319" i="3"/>
  <c r="H3319" i="3"/>
  <c r="A3320" i="3"/>
  <c r="B3320" i="3"/>
  <c r="C3320" i="3"/>
  <c r="D3320" i="3"/>
  <c r="E3320" i="3"/>
  <c r="F3320" i="3"/>
  <c r="G3320" i="3"/>
  <c r="H3320" i="3"/>
  <c r="A3321" i="3"/>
  <c r="B3321" i="3"/>
  <c r="C3321" i="3"/>
  <c r="D3321" i="3"/>
  <c r="E3321" i="3"/>
  <c r="F3321" i="3"/>
  <c r="G3321" i="3"/>
  <c r="H3321" i="3"/>
  <c r="A3322" i="3"/>
  <c r="B3322" i="3"/>
  <c r="C3322" i="3"/>
  <c r="D3322" i="3"/>
  <c r="E3322" i="3"/>
  <c r="F3322" i="3"/>
  <c r="G3322" i="3"/>
  <c r="H3322" i="3"/>
  <c r="A3323" i="3"/>
  <c r="B3323" i="3"/>
  <c r="C3323" i="3"/>
  <c r="D3323" i="3"/>
  <c r="E3323" i="3"/>
  <c r="F3323" i="3"/>
  <c r="G3323" i="3"/>
  <c r="H3323" i="3"/>
  <c r="A3324" i="3"/>
  <c r="B3324" i="3"/>
  <c r="C3324" i="3"/>
  <c r="D3324" i="3"/>
  <c r="E3324" i="3"/>
  <c r="F3324" i="3"/>
  <c r="G3324" i="3"/>
  <c r="H3324" i="3"/>
  <c r="A3325" i="3"/>
  <c r="B3325" i="3"/>
  <c r="C3325" i="3"/>
  <c r="D3325" i="3"/>
  <c r="E3325" i="3"/>
  <c r="F3325" i="3"/>
  <c r="G3325" i="3"/>
  <c r="H3325" i="3"/>
  <c r="A3326" i="3"/>
  <c r="B3326" i="3"/>
  <c r="C3326" i="3"/>
  <c r="D3326" i="3"/>
  <c r="E3326" i="3"/>
  <c r="F3326" i="3"/>
  <c r="G3326" i="3"/>
  <c r="H3326" i="3"/>
  <c r="A3327" i="3"/>
  <c r="B3327" i="3"/>
  <c r="C3327" i="3"/>
  <c r="D3327" i="3"/>
  <c r="E3327" i="3"/>
  <c r="F3327" i="3"/>
  <c r="G3327" i="3"/>
  <c r="H3327" i="3"/>
  <c r="A3328" i="3"/>
  <c r="B3328" i="3"/>
  <c r="C3328" i="3"/>
  <c r="D3328" i="3"/>
  <c r="E3328" i="3"/>
  <c r="F3328" i="3"/>
  <c r="G3328" i="3"/>
  <c r="H3328" i="3"/>
  <c r="A3329" i="3"/>
  <c r="B3329" i="3"/>
  <c r="C3329" i="3"/>
  <c r="D3329" i="3"/>
  <c r="E3329" i="3"/>
  <c r="F3329" i="3"/>
  <c r="G3329" i="3"/>
  <c r="H3329" i="3"/>
  <c r="A3330" i="3"/>
  <c r="B3330" i="3"/>
  <c r="C3330" i="3"/>
  <c r="D3330" i="3"/>
  <c r="E3330" i="3"/>
  <c r="F3330" i="3"/>
  <c r="G3330" i="3"/>
  <c r="H3330" i="3"/>
  <c r="A3331" i="3"/>
  <c r="B3331" i="3"/>
  <c r="C3331" i="3"/>
  <c r="D3331" i="3"/>
  <c r="E3331" i="3"/>
  <c r="F3331" i="3"/>
  <c r="G3331" i="3"/>
  <c r="H3331" i="3"/>
  <c r="A3332" i="3"/>
  <c r="B3332" i="3"/>
  <c r="C3332" i="3"/>
  <c r="D3332" i="3"/>
  <c r="E3332" i="3"/>
  <c r="F3332" i="3"/>
  <c r="G3332" i="3"/>
  <c r="H3332" i="3"/>
  <c r="A3333" i="3"/>
  <c r="B3333" i="3"/>
  <c r="C3333" i="3"/>
  <c r="D3333" i="3"/>
  <c r="E3333" i="3"/>
  <c r="F3333" i="3"/>
  <c r="G3333" i="3"/>
  <c r="H3333" i="3"/>
  <c r="A3334" i="3"/>
  <c r="B3334" i="3"/>
  <c r="C3334" i="3"/>
  <c r="D3334" i="3"/>
  <c r="E3334" i="3"/>
  <c r="F3334" i="3"/>
  <c r="G3334" i="3"/>
  <c r="H3334" i="3"/>
  <c r="A3335" i="3"/>
  <c r="B3335" i="3"/>
  <c r="C3335" i="3"/>
  <c r="D3335" i="3"/>
  <c r="E3335" i="3"/>
  <c r="F3335" i="3"/>
  <c r="G3335" i="3"/>
  <c r="H3335" i="3"/>
  <c r="A3336" i="3"/>
  <c r="B3336" i="3"/>
  <c r="C3336" i="3"/>
  <c r="D3336" i="3"/>
  <c r="E3336" i="3"/>
  <c r="F3336" i="3"/>
  <c r="G3336" i="3"/>
  <c r="H3336" i="3"/>
  <c r="A3337" i="3"/>
  <c r="B3337" i="3"/>
  <c r="C3337" i="3"/>
  <c r="D3337" i="3"/>
  <c r="E3337" i="3"/>
  <c r="F3337" i="3"/>
  <c r="G3337" i="3"/>
  <c r="H3337" i="3"/>
  <c r="A3338" i="3"/>
  <c r="B3338" i="3"/>
  <c r="C3338" i="3"/>
  <c r="D3338" i="3"/>
  <c r="E3338" i="3"/>
  <c r="F3338" i="3"/>
  <c r="G3338" i="3"/>
  <c r="H3338" i="3"/>
  <c r="A3339" i="3"/>
  <c r="B3339" i="3"/>
  <c r="C3339" i="3"/>
  <c r="D3339" i="3"/>
  <c r="E3339" i="3"/>
  <c r="F3339" i="3"/>
  <c r="G3339" i="3"/>
  <c r="H3339" i="3"/>
  <c r="A3340" i="3"/>
  <c r="B3340" i="3"/>
  <c r="C3340" i="3"/>
  <c r="D3340" i="3"/>
  <c r="E3340" i="3"/>
  <c r="F3340" i="3"/>
  <c r="G3340" i="3"/>
  <c r="H3340" i="3"/>
  <c r="A3341" i="3"/>
  <c r="B3341" i="3"/>
  <c r="C3341" i="3"/>
  <c r="D3341" i="3"/>
  <c r="E3341" i="3"/>
  <c r="F3341" i="3"/>
  <c r="G3341" i="3"/>
  <c r="H3341" i="3"/>
  <c r="A3342" i="3"/>
  <c r="B3342" i="3"/>
  <c r="C3342" i="3"/>
  <c r="D3342" i="3"/>
  <c r="E3342" i="3"/>
  <c r="F3342" i="3"/>
  <c r="G3342" i="3"/>
  <c r="H3342" i="3"/>
  <c r="A3343" i="3"/>
  <c r="B3343" i="3"/>
  <c r="C3343" i="3"/>
  <c r="D3343" i="3"/>
  <c r="E3343" i="3"/>
  <c r="F3343" i="3"/>
  <c r="G3343" i="3"/>
  <c r="H3343" i="3"/>
  <c r="A3344" i="3"/>
  <c r="B3344" i="3"/>
  <c r="C3344" i="3"/>
  <c r="D3344" i="3"/>
  <c r="E3344" i="3"/>
  <c r="F3344" i="3"/>
  <c r="G3344" i="3"/>
  <c r="H3344" i="3"/>
  <c r="A3345" i="3"/>
  <c r="B3345" i="3"/>
  <c r="C3345" i="3"/>
  <c r="D3345" i="3"/>
  <c r="E3345" i="3"/>
  <c r="F3345" i="3"/>
  <c r="G3345" i="3"/>
  <c r="H3345" i="3"/>
  <c r="A3346" i="3"/>
  <c r="B3346" i="3"/>
  <c r="C3346" i="3"/>
  <c r="D3346" i="3"/>
  <c r="E3346" i="3"/>
  <c r="F3346" i="3"/>
  <c r="G3346" i="3"/>
  <c r="H3346" i="3"/>
  <c r="A3347" i="3"/>
  <c r="B3347" i="3"/>
  <c r="C3347" i="3"/>
  <c r="D3347" i="3"/>
  <c r="E3347" i="3"/>
  <c r="F3347" i="3"/>
  <c r="G3347" i="3"/>
  <c r="H3347" i="3"/>
  <c r="A3348" i="3"/>
  <c r="B3348" i="3"/>
  <c r="C3348" i="3"/>
  <c r="D3348" i="3"/>
  <c r="E3348" i="3"/>
  <c r="F3348" i="3"/>
  <c r="G3348" i="3"/>
  <c r="H3348" i="3"/>
  <c r="A3349" i="3"/>
  <c r="B3349" i="3"/>
  <c r="C3349" i="3"/>
  <c r="D3349" i="3"/>
  <c r="E3349" i="3"/>
  <c r="F3349" i="3"/>
  <c r="G3349" i="3"/>
  <c r="H3349" i="3"/>
  <c r="A3350" i="3"/>
  <c r="B3350" i="3"/>
  <c r="C3350" i="3"/>
  <c r="D3350" i="3"/>
  <c r="E3350" i="3"/>
  <c r="F3350" i="3"/>
  <c r="G3350" i="3"/>
  <c r="H3350" i="3"/>
  <c r="A3351" i="3"/>
  <c r="B3351" i="3"/>
  <c r="C3351" i="3"/>
  <c r="D3351" i="3"/>
  <c r="E3351" i="3"/>
  <c r="F3351" i="3"/>
  <c r="G3351" i="3"/>
  <c r="H3351" i="3"/>
  <c r="A3352" i="3"/>
  <c r="B3352" i="3"/>
  <c r="C3352" i="3"/>
  <c r="D3352" i="3"/>
  <c r="E3352" i="3"/>
  <c r="F3352" i="3"/>
  <c r="G3352" i="3"/>
  <c r="H3352" i="3"/>
  <c r="A3353" i="3"/>
  <c r="B3353" i="3"/>
  <c r="C3353" i="3"/>
  <c r="D3353" i="3"/>
  <c r="E3353" i="3"/>
  <c r="F3353" i="3"/>
  <c r="G3353" i="3"/>
  <c r="H3353" i="3"/>
  <c r="A3354" i="3"/>
  <c r="B3354" i="3"/>
  <c r="C3354" i="3"/>
  <c r="D3354" i="3"/>
  <c r="E3354" i="3"/>
  <c r="F3354" i="3"/>
  <c r="G3354" i="3"/>
  <c r="H3354" i="3"/>
  <c r="A3355" i="3"/>
  <c r="B3355" i="3"/>
  <c r="C3355" i="3"/>
  <c r="D3355" i="3"/>
  <c r="E3355" i="3"/>
  <c r="F3355" i="3"/>
  <c r="G3355" i="3"/>
  <c r="H3355" i="3"/>
  <c r="A3356" i="3"/>
  <c r="B3356" i="3"/>
  <c r="C3356" i="3"/>
  <c r="D3356" i="3"/>
  <c r="E3356" i="3"/>
  <c r="F3356" i="3"/>
  <c r="G3356" i="3"/>
  <c r="H3356" i="3"/>
  <c r="A3357" i="3"/>
  <c r="B3357" i="3"/>
  <c r="C3357" i="3"/>
  <c r="D3357" i="3"/>
  <c r="E3357" i="3"/>
  <c r="F3357" i="3"/>
  <c r="G3357" i="3"/>
  <c r="H3357" i="3"/>
  <c r="A3358" i="3"/>
  <c r="B3358" i="3"/>
  <c r="C3358" i="3"/>
  <c r="D3358" i="3"/>
  <c r="E3358" i="3"/>
  <c r="F3358" i="3"/>
  <c r="G3358" i="3"/>
  <c r="H3358" i="3"/>
  <c r="A3359" i="3"/>
  <c r="B3359" i="3"/>
  <c r="C3359" i="3"/>
  <c r="D3359" i="3"/>
  <c r="E3359" i="3"/>
  <c r="F3359" i="3"/>
  <c r="G3359" i="3"/>
  <c r="H3359" i="3"/>
  <c r="A3360" i="3"/>
  <c r="B3360" i="3"/>
  <c r="C3360" i="3"/>
  <c r="D3360" i="3"/>
  <c r="E3360" i="3"/>
  <c r="F3360" i="3"/>
  <c r="G3360" i="3"/>
  <c r="H3360" i="3"/>
  <c r="A3361" i="3"/>
  <c r="B3361" i="3"/>
  <c r="C3361" i="3"/>
  <c r="D3361" i="3"/>
  <c r="E3361" i="3"/>
  <c r="F3361" i="3"/>
  <c r="G3361" i="3"/>
  <c r="H3361" i="3"/>
  <c r="A3362" i="3"/>
  <c r="B3362" i="3"/>
  <c r="C3362" i="3"/>
  <c r="D3362" i="3"/>
  <c r="E3362" i="3"/>
  <c r="F3362" i="3"/>
  <c r="G3362" i="3"/>
  <c r="H3362" i="3"/>
  <c r="A3363" i="3"/>
  <c r="B3363" i="3"/>
  <c r="C3363" i="3"/>
  <c r="D3363" i="3"/>
  <c r="E3363" i="3"/>
  <c r="F3363" i="3"/>
  <c r="G3363" i="3"/>
  <c r="H3363" i="3"/>
  <c r="A3364" i="3"/>
  <c r="B3364" i="3"/>
  <c r="C3364" i="3"/>
  <c r="D3364" i="3"/>
  <c r="E3364" i="3"/>
  <c r="F3364" i="3"/>
  <c r="G3364" i="3"/>
  <c r="H3364" i="3"/>
  <c r="A3365" i="3"/>
  <c r="B3365" i="3"/>
  <c r="C3365" i="3"/>
  <c r="D3365" i="3"/>
  <c r="E3365" i="3"/>
  <c r="F3365" i="3"/>
  <c r="G3365" i="3"/>
  <c r="H3365" i="3"/>
  <c r="A3366" i="3"/>
  <c r="B3366" i="3"/>
  <c r="C3366" i="3"/>
  <c r="D3366" i="3"/>
  <c r="E3366" i="3"/>
  <c r="F3366" i="3"/>
  <c r="G3366" i="3"/>
  <c r="H3366" i="3"/>
  <c r="A3367" i="3"/>
  <c r="B3367" i="3"/>
  <c r="C3367" i="3"/>
  <c r="D3367" i="3"/>
  <c r="E3367" i="3"/>
  <c r="F3367" i="3"/>
  <c r="G3367" i="3"/>
  <c r="H3367" i="3"/>
  <c r="A3368" i="3"/>
  <c r="B3368" i="3"/>
  <c r="C3368" i="3"/>
  <c r="D3368" i="3"/>
  <c r="E3368" i="3"/>
  <c r="F3368" i="3"/>
  <c r="G3368" i="3"/>
  <c r="H3368" i="3"/>
  <c r="A3369" i="3"/>
  <c r="B3369" i="3"/>
  <c r="C3369" i="3"/>
  <c r="D3369" i="3"/>
  <c r="E3369" i="3"/>
  <c r="F3369" i="3"/>
  <c r="G3369" i="3"/>
  <c r="H3369" i="3"/>
  <c r="A3370" i="3"/>
  <c r="B3370" i="3"/>
  <c r="C3370" i="3"/>
  <c r="D3370" i="3"/>
  <c r="E3370" i="3"/>
  <c r="F3370" i="3"/>
  <c r="G3370" i="3"/>
  <c r="H3370" i="3"/>
  <c r="A3371" i="3"/>
  <c r="B3371" i="3"/>
  <c r="C3371" i="3"/>
  <c r="D3371" i="3"/>
  <c r="E3371" i="3"/>
  <c r="F3371" i="3"/>
  <c r="G3371" i="3"/>
  <c r="H3371" i="3"/>
  <c r="A3372" i="3"/>
  <c r="B3372" i="3"/>
  <c r="C3372" i="3"/>
  <c r="D3372" i="3"/>
  <c r="E3372" i="3"/>
  <c r="F3372" i="3"/>
  <c r="G3372" i="3"/>
  <c r="H3372" i="3"/>
  <c r="A3373" i="3"/>
  <c r="B3373" i="3"/>
  <c r="C3373" i="3"/>
  <c r="D3373" i="3"/>
  <c r="E3373" i="3"/>
  <c r="F3373" i="3"/>
  <c r="G3373" i="3"/>
  <c r="H3373" i="3"/>
  <c r="A3374" i="3"/>
  <c r="B3374" i="3"/>
  <c r="C3374" i="3"/>
  <c r="D3374" i="3"/>
  <c r="E3374" i="3"/>
  <c r="F3374" i="3"/>
  <c r="G3374" i="3"/>
  <c r="H3374" i="3"/>
  <c r="A3375" i="3"/>
  <c r="B3375" i="3"/>
  <c r="C3375" i="3"/>
  <c r="D3375" i="3"/>
  <c r="E3375" i="3"/>
  <c r="F3375" i="3"/>
  <c r="G3375" i="3"/>
  <c r="H3375" i="3"/>
  <c r="A3376" i="3"/>
  <c r="B3376" i="3"/>
  <c r="C3376" i="3"/>
  <c r="D3376" i="3"/>
  <c r="E3376" i="3"/>
  <c r="F3376" i="3"/>
  <c r="G3376" i="3"/>
  <c r="H3376" i="3"/>
  <c r="A3377" i="3"/>
  <c r="B3377" i="3"/>
  <c r="C3377" i="3"/>
  <c r="D3377" i="3"/>
  <c r="E3377" i="3"/>
  <c r="F3377" i="3"/>
  <c r="G3377" i="3"/>
  <c r="H3377" i="3"/>
  <c r="A3378" i="3"/>
  <c r="B3378" i="3"/>
  <c r="C3378" i="3"/>
  <c r="D3378" i="3"/>
  <c r="E3378" i="3"/>
  <c r="F3378" i="3"/>
  <c r="G3378" i="3"/>
  <c r="H3378" i="3"/>
  <c r="A3379" i="3"/>
  <c r="B3379" i="3"/>
  <c r="C3379" i="3"/>
  <c r="D3379" i="3"/>
  <c r="E3379" i="3"/>
  <c r="F3379" i="3"/>
  <c r="G3379" i="3"/>
  <c r="H3379" i="3"/>
  <c r="A3380" i="3"/>
  <c r="B3380" i="3"/>
  <c r="C3380" i="3"/>
  <c r="D3380" i="3"/>
  <c r="E3380" i="3"/>
  <c r="F3380" i="3"/>
  <c r="G3380" i="3"/>
  <c r="H3380" i="3"/>
  <c r="A3381" i="3"/>
  <c r="B3381" i="3"/>
  <c r="C3381" i="3"/>
  <c r="D3381" i="3"/>
  <c r="E3381" i="3"/>
  <c r="F3381" i="3"/>
  <c r="G3381" i="3"/>
  <c r="H3381" i="3"/>
  <c r="A3382" i="3"/>
  <c r="B3382" i="3"/>
  <c r="C3382" i="3"/>
  <c r="D3382" i="3"/>
  <c r="E3382" i="3"/>
  <c r="F3382" i="3"/>
  <c r="G3382" i="3"/>
  <c r="H3382" i="3"/>
  <c r="A3383" i="3"/>
  <c r="B3383" i="3"/>
  <c r="C3383" i="3"/>
  <c r="D3383" i="3"/>
  <c r="E3383" i="3"/>
  <c r="F3383" i="3"/>
  <c r="G3383" i="3"/>
  <c r="H3383" i="3"/>
  <c r="A3384" i="3"/>
  <c r="B3384" i="3"/>
  <c r="C3384" i="3"/>
  <c r="D3384" i="3"/>
  <c r="E3384" i="3"/>
  <c r="F3384" i="3"/>
  <c r="G3384" i="3"/>
  <c r="H3384" i="3"/>
  <c r="A3385" i="3"/>
  <c r="B3385" i="3"/>
  <c r="C3385" i="3"/>
  <c r="D3385" i="3"/>
  <c r="E3385" i="3"/>
  <c r="F3385" i="3"/>
  <c r="G3385" i="3"/>
  <c r="H3385" i="3"/>
  <c r="A3386" i="3"/>
  <c r="B3386" i="3"/>
  <c r="C3386" i="3"/>
  <c r="D3386" i="3"/>
  <c r="E3386" i="3"/>
  <c r="F3386" i="3"/>
  <c r="G3386" i="3"/>
  <c r="H3386" i="3"/>
  <c r="A3387" i="3"/>
  <c r="B3387" i="3"/>
  <c r="C3387" i="3"/>
  <c r="D3387" i="3"/>
  <c r="E3387" i="3"/>
  <c r="F3387" i="3"/>
  <c r="G3387" i="3"/>
  <c r="H3387" i="3"/>
  <c r="A3388" i="3"/>
  <c r="B3388" i="3"/>
  <c r="C3388" i="3"/>
  <c r="D3388" i="3"/>
  <c r="E3388" i="3"/>
  <c r="F3388" i="3"/>
  <c r="G3388" i="3"/>
  <c r="H3388" i="3"/>
  <c r="A3389" i="3"/>
  <c r="B3389" i="3"/>
  <c r="C3389" i="3"/>
  <c r="D3389" i="3"/>
  <c r="E3389" i="3"/>
  <c r="F3389" i="3"/>
  <c r="G3389" i="3"/>
  <c r="H3389" i="3"/>
  <c r="A3390" i="3"/>
  <c r="B3390" i="3"/>
  <c r="C3390" i="3"/>
  <c r="D3390" i="3"/>
  <c r="E3390" i="3"/>
  <c r="F3390" i="3"/>
  <c r="G3390" i="3"/>
  <c r="H3390" i="3"/>
  <c r="A3391" i="3"/>
  <c r="B3391" i="3"/>
  <c r="C3391" i="3"/>
  <c r="D3391" i="3"/>
  <c r="E3391" i="3"/>
  <c r="F3391" i="3"/>
  <c r="G3391" i="3"/>
  <c r="H3391" i="3"/>
  <c r="A3392" i="3"/>
  <c r="B3392" i="3"/>
  <c r="C3392" i="3"/>
  <c r="D3392" i="3"/>
  <c r="E3392" i="3"/>
  <c r="F3392" i="3"/>
  <c r="G3392" i="3"/>
  <c r="H3392" i="3"/>
  <c r="A3393" i="3"/>
  <c r="B3393" i="3"/>
  <c r="C3393" i="3"/>
  <c r="D3393" i="3"/>
  <c r="E3393" i="3"/>
  <c r="F3393" i="3"/>
  <c r="G3393" i="3"/>
  <c r="H3393" i="3"/>
  <c r="A3394" i="3"/>
  <c r="B3394" i="3"/>
  <c r="C3394" i="3"/>
  <c r="D3394" i="3"/>
  <c r="E3394" i="3"/>
  <c r="F3394" i="3"/>
  <c r="G3394" i="3"/>
  <c r="H3394" i="3"/>
  <c r="A3395" i="3"/>
  <c r="B3395" i="3"/>
  <c r="C3395" i="3"/>
  <c r="D3395" i="3"/>
  <c r="E3395" i="3"/>
  <c r="F3395" i="3"/>
  <c r="G3395" i="3"/>
  <c r="H3395" i="3"/>
  <c r="A3396" i="3"/>
  <c r="B3396" i="3"/>
  <c r="C3396" i="3"/>
  <c r="D3396" i="3"/>
  <c r="E3396" i="3"/>
  <c r="F3396" i="3"/>
  <c r="G3396" i="3"/>
  <c r="H3396" i="3"/>
  <c r="A3397" i="3"/>
  <c r="B3397" i="3"/>
  <c r="C3397" i="3"/>
  <c r="D3397" i="3"/>
  <c r="E3397" i="3"/>
  <c r="F3397" i="3"/>
  <c r="G3397" i="3"/>
  <c r="H3397" i="3"/>
  <c r="A3398" i="3"/>
  <c r="B3398" i="3"/>
  <c r="C3398" i="3"/>
  <c r="D3398" i="3"/>
  <c r="E3398" i="3"/>
  <c r="F3398" i="3"/>
  <c r="G3398" i="3"/>
  <c r="H3398" i="3"/>
  <c r="A3399" i="3"/>
  <c r="B3399" i="3"/>
  <c r="C3399" i="3"/>
  <c r="D3399" i="3"/>
  <c r="E3399" i="3"/>
  <c r="F3399" i="3"/>
  <c r="G3399" i="3"/>
  <c r="H3399" i="3"/>
  <c r="A3400" i="3"/>
  <c r="B3400" i="3"/>
  <c r="C3400" i="3"/>
  <c r="D3400" i="3"/>
  <c r="E3400" i="3"/>
  <c r="F3400" i="3"/>
  <c r="G3400" i="3"/>
  <c r="H3400" i="3"/>
  <c r="A3401" i="3"/>
  <c r="B3401" i="3"/>
  <c r="C3401" i="3"/>
  <c r="D3401" i="3"/>
  <c r="E3401" i="3"/>
  <c r="F3401" i="3"/>
  <c r="G3401" i="3"/>
  <c r="H3401" i="3"/>
  <c r="A3402" i="3"/>
  <c r="B3402" i="3"/>
  <c r="C3402" i="3"/>
  <c r="D3402" i="3"/>
  <c r="E3402" i="3"/>
  <c r="F3402" i="3"/>
  <c r="G3402" i="3"/>
  <c r="H3402" i="3"/>
  <c r="A3403" i="3"/>
  <c r="B3403" i="3"/>
  <c r="C3403" i="3"/>
  <c r="D3403" i="3"/>
  <c r="E3403" i="3"/>
  <c r="F3403" i="3"/>
  <c r="G3403" i="3"/>
  <c r="H3403" i="3"/>
  <c r="A3404" i="3"/>
  <c r="B3404" i="3"/>
  <c r="C3404" i="3"/>
  <c r="D3404" i="3"/>
  <c r="E3404" i="3"/>
  <c r="F3404" i="3"/>
  <c r="G3404" i="3"/>
  <c r="H3404" i="3"/>
  <c r="A3405" i="3"/>
  <c r="B3405" i="3"/>
  <c r="C3405" i="3"/>
  <c r="D3405" i="3"/>
  <c r="E3405" i="3"/>
  <c r="F3405" i="3"/>
  <c r="G3405" i="3"/>
  <c r="H3405" i="3"/>
  <c r="A3406" i="3"/>
  <c r="B3406" i="3"/>
  <c r="C3406" i="3"/>
  <c r="D3406" i="3"/>
  <c r="E3406" i="3"/>
  <c r="F3406" i="3"/>
  <c r="G3406" i="3"/>
  <c r="H3406" i="3"/>
  <c r="A3407" i="3"/>
  <c r="B3407" i="3"/>
  <c r="C3407" i="3"/>
  <c r="D3407" i="3"/>
  <c r="E3407" i="3"/>
  <c r="F3407" i="3"/>
  <c r="G3407" i="3"/>
  <c r="H3407" i="3"/>
  <c r="A3408" i="3"/>
  <c r="B3408" i="3"/>
  <c r="C3408" i="3"/>
  <c r="D3408" i="3"/>
  <c r="E3408" i="3"/>
  <c r="F3408" i="3"/>
  <c r="G3408" i="3"/>
  <c r="H3408" i="3"/>
  <c r="A3409" i="3"/>
  <c r="B3409" i="3"/>
  <c r="C3409" i="3"/>
  <c r="D3409" i="3"/>
  <c r="E3409" i="3"/>
  <c r="F3409" i="3"/>
  <c r="G3409" i="3"/>
  <c r="H3409" i="3"/>
  <c r="A3410" i="3"/>
  <c r="B3410" i="3"/>
  <c r="C3410" i="3"/>
  <c r="D3410" i="3"/>
  <c r="E3410" i="3"/>
  <c r="F3410" i="3"/>
  <c r="G3410" i="3"/>
  <c r="H3410" i="3"/>
  <c r="A3411" i="3"/>
  <c r="B3411" i="3"/>
  <c r="C3411" i="3"/>
  <c r="D3411" i="3"/>
  <c r="E3411" i="3"/>
  <c r="F3411" i="3"/>
  <c r="G3411" i="3"/>
  <c r="H3411" i="3"/>
  <c r="A3412" i="3"/>
  <c r="B3412" i="3"/>
  <c r="C3412" i="3"/>
  <c r="D3412" i="3"/>
  <c r="E3412" i="3"/>
  <c r="F3412" i="3"/>
  <c r="G3412" i="3"/>
  <c r="H3412" i="3"/>
  <c r="A3413" i="3"/>
  <c r="B3413" i="3"/>
  <c r="C3413" i="3"/>
  <c r="D3413" i="3"/>
  <c r="E3413" i="3"/>
  <c r="F3413" i="3"/>
  <c r="G3413" i="3"/>
  <c r="H3413" i="3"/>
  <c r="A3414" i="3"/>
  <c r="B3414" i="3"/>
  <c r="C3414" i="3"/>
  <c r="D3414" i="3"/>
  <c r="E3414" i="3"/>
  <c r="F3414" i="3"/>
  <c r="G3414" i="3"/>
  <c r="H3414" i="3"/>
  <c r="A3415" i="3"/>
  <c r="B3415" i="3"/>
  <c r="C3415" i="3"/>
  <c r="D3415" i="3"/>
  <c r="E3415" i="3"/>
  <c r="F3415" i="3"/>
  <c r="G3415" i="3"/>
  <c r="H3415" i="3"/>
  <c r="A3416" i="3"/>
  <c r="B3416" i="3"/>
  <c r="C3416" i="3"/>
  <c r="D3416" i="3"/>
  <c r="E3416" i="3"/>
  <c r="F3416" i="3"/>
  <c r="G3416" i="3"/>
  <c r="H3416" i="3"/>
  <c r="A3417" i="3"/>
  <c r="B3417" i="3"/>
  <c r="C3417" i="3"/>
  <c r="D3417" i="3"/>
  <c r="E3417" i="3"/>
  <c r="F3417" i="3"/>
  <c r="G3417" i="3"/>
  <c r="H3417" i="3"/>
  <c r="A3418" i="3"/>
  <c r="B3418" i="3"/>
  <c r="C3418" i="3"/>
  <c r="D3418" i="3"/>
  <c r="E3418" i="3"/>
  <c r="F3418" i="3"/>
  <c r="G3418" i="3"/>
  <c r="H3418" i="3"/>
  <c r="A3419" i="3"/>
  <c r="B3419" i="3"/>
  <c r="C3419" i="3"/>
  <c r="D3419" i="3"/>
  <c r="E3419" i="3"/>
  <c r="F3419" i="3"/>
  <c r="G3419" i="3"/>
  <c r="H3419" i="3"/>
  <c r="A3420" i="3"/>
  <c r="B3420" i="3"/>
  <c r="C3420" i="3"/>
  <c r="D3420" i="3"/>
  <c r="E3420" i="3"/>
  <c r="F3420" i="3"/>
  <c r="G3420" i="3"/>
  <c r="H3420" i="3"/>
  <c r="A3421" i="3"/>
  <c r="B3421" i="3"/>
  <c r="C3421" i="3"/>
  <c r="D3421" i="3"/>
  <c r="E3421" i="3"/>
  <c r="F3421" i="3"/>
  <c r="G3421" i="3"/>
  <c r="H3421" i="3"/>
  <c r="A3422" i="3"/>
  <c r="B3422" i="3"/>
  <c r="C3422" i="3"/>
  <c r="D3422" i="3"/>
  <c r="E3422" i="3"/>
  <c r="F3422" i="3"/>
  <c r="G3422" i="3"/>
  <c r="H3422" i="3"/>
  <c r="A3423" i="3"/>
  <c r="B3423" i="3"/>
  <c r="C3423" i="3"/>
  <c r="D3423" i="3"/>
  <c r="E3423" i="3"/>
  <c r="F3423" i="3"/>
  <c r="G3423" i="3"/>
  <c r="H3423" i="3"/>
  <c r="A3424" i="3"/>
  <c r="B3424" i="3"/>
  <c r="C3424" i="3"/>
  <c r="D3424" i="3"/>
  <c r="E3424" i="3"/>
  <c r="F3424" i="3"/>
  <c r="G3424" i="3"/>
  <c r="H3424" i="3"/>
  <c r="A3425" i="3"/>
  <c r="B3425" i="3"/>
  <c r="C3425" i="3"/>
  <c r="D3425" i="3"/>
  <c r="E3425" i="3"/>
  <c r="F3425" i="3"/>
  <c r="G3425" i="3"/>
  <c r="H3425" i="3"/>
  <c r="A3426" i="3"/>
  <c r="B3426" i="3"/>
  <c r="C3426" i="3"/>
  <c r="D3426" i="3"/>
  <c r="E3426" i="3"/>
  <c r="F3426" i="3"/>
  <c r="G3426" i="3"/>
  <c r="H3426" i="3"/>
  <c r="A3427" i="3"/>
  <c r="B3427" i="3"/>
  <c r="C3427" i="3"/>
  <c r="D3427" i="3"/>
  <c r="E3427" i="3"/>
  <c r="F3427" i="3"/>
  <c r="G3427" i="3"/>
  <c r="H3427" i="3"/>
  <c r="A3428" i="3"/>
  <c r="B3428" i="3"/>
  <c r="C3428" i="3"/>
  <c r="D3428" i="3"/>
  <c r="E3428" i="3"/>
  <c r="F3428" i="3"/>
  <c r="G3428" i="3"/>
  <c r="H3428" i="3"/>
  <c r="A3429" i="3"/>
  <c r="B3429" i="3"/>
  <c r="C3429" i="3"/>
  <c r="D3429" i="3"/>
  <c r="E3429" i="3"/>
  <c r="F3429" i="3"/>
  <c r="G3429" i="3"/>
  <c r="H3429" i="3"/>
  <c r="A3430" i="3"/>
  <c r="B3430" i="3"/>
  <c r="C3430" i="3"/>
  <c r="D3430" i="3"/>
  <c r="E3430" i="3"/>
  <c r="F3430" i="3"/>
  <c r="G3430" i="3"/>
  <c r="H3430" i="3"/>
  <c r="A3431" i="3"/>
  <c r="B3431" i="3"/>
  <c r="C3431" i="3"/>
  <c r="D3431" i="3"/>
  <c r="E3431" i="3"/>
  <c r="F3431" i="3"/>
  <c r="G3431" i="3"/>
  <c r="H3431" i="3"/>
  <c r="A3432" i="3"/>
  <c r="B3432" i="3"/>
  <c r="C3432" i="3"/>
  <c r="D3432" i="3"/>
  <c r="E3432" i="3"/>
  <c r="F3432" i="3"/>
  <c r="G3432" i="3"/>
  <c r="H3432" i="3"/>
  <c r="A3433" i="3"/>
  <c r="B3433" i="3"/>
  <c r="C3433" i="3"/>
  <c r="D3433" i="3"/>
  <c r="E3433" i="3"/>
  <c r="F3433" i="3"/>
  <c r="G3433" i="3"/>
  <c r="H3433" i="3"/>
  <c r="A3434" i="3"/>
  <c r="B3434" i="3"/>
  <c r="C3434" i="3"/>
  <c r="D3434" i="3"/>
  <c r="E3434" i="3"/>
  <c r="F3434" i="3"/>
  <c r="G3434" i="3"/>
  <c r="H3434" i="3"/>
  <c r="A3435" i="3"/>
  <c r="B3435" i="3"/>
  <c r="C3435" i="3"/>
  <c r="D3435" i="3"/>
  <c r="E3435" i="3"/>
  <c r="F3435" i="3"/>
  <c r="G3435" i="3"/>
  <c r="H3435" i="3"/>
  <c r="A3436" i="3"/>
  <c r="B3436" i="3"/>
  <c r="C3436" i="3"/>
  <c r="D3436" i="3"/>
  <c r="E3436" i="3"/>
  <c r="F3436" i="3"/>
  <c r="G3436" i="3"/>
  <c r="H3436" i="3"/>
  <c r="A3437" i="3"/>
  <c r="B3437" i="3"/>
  <c r="C3437" i="3"/>
  <c r="D3437" i="3"/>
  <c r="E3437" i="3"/>
  <c r="F3437" i="3"/>
  <c r="G3437" i="3"/>
  <c r="H3437" i="3"/>
  <c r="A3438" i="3"/>
  <c r="B3438" i="3"/>
  <c r="C3438" i="3"/>
  <c r="D3438" i="3"/>
  <c r="E3438" i="3"/>
  <c r="F3438" i="3"/>
  <c r="G3438" i="3"/>
  <c r="H3438" i="3"/>
  <c r="A3439" i="3"/>
  <c r="B3439" i="3"/>
  <c r="C3439" i="3"/>
  <c r="D3439" i="3"/>
  <c r="E3439" i="3"/>
  <c r="F3439" i="3"/>
  <c r="G3439" i="3"/>
  <c r="H3439" i="3"/>
  <c r="A3440" i="3"/>
  <c r="B3440" i="3"/>
  <c r="C3440" i="3"/>
  <c r="D3440" i="3"/>
  <c r="E3440" i="3"/>
  <c r="F3440" i="3"/>
  <c r="G3440" i="3"/>
  <c r="H3440" i="3"/>
  <c r="A3441" i="3"/>
  <c r="B3441" i="3"/>
  <c r="C3441" i="3"/>
  <c r="D3441" i="3"/>
  <c r="E3441" i="3"/>
  <c r="F3441" i="3"/>
  <c r="G3441" i="3"/>
  <c r="H3441" i="3"/>
  <c r="A3442" i="3"/>
  <c r="B3442" i="3"/>
  <c r="C3442" i="3"/>
  <c r="D3442" i="3"/>
  <c r="E3442" i="3"/>
  <c r="F3442" i="3"/>
  <c r="G3442" i="3"/>
  <c r="H3442" i="3"/>
  <c r="A3443" i="3"/>
  <c r="B3443" i="3"/>
  <c r="C3443" i="3"/>
  <c r="D3443" i="3"/>
  <c r="E3443" i="3"/>
  <c r="F3443" i="3"/>
  <c r="G3443" i="3"/>
  <c r="H3443" i="3"/>
  <c r="A3444" i="3"/>
  <c r="B3444" i="3"/>
  <c r="C3444" i="3"/>
  <c r="D3444" i="3"/>
  <c r="E3444" i="3"/>
  <c r="F3444" i="3"/>
  <c r="G3444" i="3"/>
  <c r="H3444" i="3"/>
  <c r="A3445" i="3"/>
  <c r="B3445" i="3"/>
  <c r="C3445" i="3"/>
  <c r="D3445" i="3"/>
  <c r="E3445" i="3"/>
  <c r="F3445" i="3"/>
  <c r="G3445" i="3"/>
  <c r="H3445" i="3"/>
  <c r="A3446" i="3"/>
  <c r="B3446" i="3"/>
  <c r="C3446" i="3"/>
  <c r="D3446" i="3"/>
  <c r="E3446" i="3"/>
  <c r="F3446" i="3"/>
  <c r="G3446" i="3"/>
  <c r="H3446" i="3"/>
  <c r="A3447" i="3"/>
  <c r="B3447" i="3"/>
  <c r="C3447" i="3"/>
  <c r="D3447" i="3"/>
  <c r="E3447" i="3"/>
  <c r="F3447" i="3"/>
  <c r="G3447" i="3"/>
  <c r="H3447" i="3"/>
  <c r="A3448" i="3"/>
  <c r="B3448" i="3"/>
  <c r="C3448" i="3"/>
  <c r="D3448" i="3"/>
  <c r="E3448" i="3"/>
  <c r="F3448" i="3"/>
  <c r="G3448" i="3"/>
  <c r="H3448" i="3"/>
  <c r="A3449" i="3"/>
  <c r="B3449" i="3"/>
  <c r="C3449" i="3"/>
  <c r="D3449" i="3"/>
  <c r="E3449" i="3"/>
  <c r="F3449" i="3"/>
  <c r="G3449" i="3"/>
  <c r="H3449" i="3"/>
  <c r="A3450" i="3"/>
  <c r="B3450" i="3"/>
  <c r="C3450" i="3"/>
  <c r="D3450" i="3"/>
  <c r="E3450" i="3"/>
  <c r="F3450" i="3"/>
  <c r="G3450" i="3"/>
  <c r="H3450" i="3"/>
  <c r="A3451" i="3"/>
  <c r="B3451" i="3"/>
  <c r="C3451" i="3"/>
  <c r="D3451" i="3"/>
  <c r="E3451" i="3"/>
  <c r="F3451" i="3"/>
  <c r="G3451" i="3"/>
  <c r="H3451" i="3"/>
  <c r="A3452" i="3"/>
  <c r="B3452" i="3"/>
  <c r="C3452" i="3"/>
  <c r="D3452" i="3"/>
  <c r="E3452" i="3"/>
  <c r="F3452" i="3"/>
  <c r="G3452" i="3"/>
  <c r="H3452" i="3"/>
  <c r="A3453" i="3"/>
  <c r="B3453" i="3"/>
  <c r="C3453" i="3"/>
  <c r="D3453" i="3"/>
  <c r="E3453" i="3"/>
  <c r="F3453" i="3"/>
  <c r="G3453" i="3"/>
  <c r="H3453" i="3"/>
  <c r="A3454" i="3"/>
  <c r="B3454" i="3"/>
  <c r="C3454" i="3"/>
  <c r="D3454" i="3"/>
  <c r="E3454" i="3"/>
  <c r="F3454" i="3"/>
  <c r="G3454" i="3"/>
  <c r="H3454" i="3"/>
  <c r="A3455" i="3"/>
  <c r="B3455" i="3"/>
  <c r="C3455" i="3"/>
  <c r="D3455" i="3"/>
  <c r="E3455" i="3"/>
  <c r="F3455" i="3"/>
  <c r="G3455" i="3"/>
  <c r="H3455" i="3"/>
  <c r="A3456" i="3"/>
  <c r="B3456" i="3"/>
  <c r="C3456" i="3"/>
  <c r="D3456" i="3"/>
  <c r="E3456" i="3"/>
  <c r="F3456" i="3"/>
  <c r="G3456" i="3"/>
  <c r="H3456" i="3"/>
  <c r="A3457" i="3"/>
  <c r="B3457" i="3"/>
  <c r="C3457" i="3"/>
  <c r="D3457" i="3"/>
  <c r="E3457" i="3"/>
  <c r="F3457" i="3"/>
  <c r="G3457" i="3"/>
  <c r="H3457" i="3"/>
  <c r="A3458" i="3"/>
  <c r="B3458" i="3"/>
  <c r="C3458" i="3"/>
  <c r="D3458" i="3"/>
  <c r="E3458" i="3"/>
  <c r="F3458" i="3"/>
  <c r="G3458" i="3"/>
  <c r="H3458" i="3"/>
  <c r="A3459" i="3"/>
  <c r="B3459" i="3"/>
  <c r="C3459" i="3"/>
  <c r="D3459" i="3"/>
  <c r="E3459" i="3"/>
  <c r="F3459" i="3"/>
  <c r="G3459" i="3"/>
  <c r="H3459" i="3"/>
  <c r="A3460" i="3"/>
  <c r="B3460" i="3"/>
  <c r="C3460" i="3"/>
  <c r="D3460" i="3"/>
  <c r="E3460" i="3"/>
  <c r="F3460" i="3"/>
  <c r="G3460" i="3"/>
  <c r="H3460" i="3"/>
  <c r="A3461" i="3"/>
  <c r="B3461" i="3"/>
  <c r="C3461" i="3"/>
  <c r="D3461" i="3"/>
  <c r="E3461" i="3"/>
  <c r="F3461" i="3"/>
  <c r="G3461" i="3"/>
  <c r="H3461" i="3"/>
  <c r="A3462" i="3"/>
  <c r="B3462" i="3"/>
  <c r="C3462" i="3"/>
  <c r="D3462" i="3"/>
  <c r="E3462" i="3"/>
  <c r="F3462" i="3"/>
  <c r="G3462" i="3"/>
  <c r="H3462" i="3"/>
  <c r="A3463" i="3"/>
  <c r="B3463" i="3"/>
  <c r="C3463" i="3"/>
  <c r="D3463" i="3"/>
  <c r="E3463" i="3"/>
  <c r="F3463" i="3"/>
  <c r="G3463" i="3"/>
  <c r="H3463" i="3"/>
  <c r="A3464" i="3"/>
  <c r="B3464" i="3"/>
  <c r="C3464" i="3"/>
  <c r="D3464" i="3"/>
  <c r="E3464" i="3"/>
  <c r="F3464" i="3"/>
  <c r="G3464" i="3"/>
  <c r="H3464" i="3"/>
  <c r="A3465" i="3"/>
  <c r="B3465" i="3"/>
  <c r="C3465" i="3"/>
  <c r="D3465" i="3"/>
  <c r="E3465" i="3"/>
  <c r="F3465" i="3"/>
  <c r="G3465" i="3"/>
  <c r="H3465" i="3"/>
  <c r="A3466" i="3"/>
  <c r="B3466" i="3"/>
  <c r="C3466" i="3"/>
  <c r="D3466" i="3"/>
  <c r="E3466" i="3"/>
  <c r="F3466" i="3"/>
  <c r="G3466" i="3"/>
  <c r="H3466" i="3"/>
  <c r="A3467" i="3"/>
  <c r="B3467" i="3"/>
  <c r="C3467" i="3"/>
  <c r="D3467" i="3"/>
  <c r="E3467" i="3"/>
  <c r="F3467" i="3"/>
  <c r="G3467" i="3"/>
  <c r="H3467" i="3"/>
  <c r="A3468" i="3"/>
  <c r="B3468" i="3"/>
  <c r="C3468" i="3"/>
  <c r="D3468" i="3"/>
  <c r="E3468" i="3"/>
  <c r="F3468" i="3"/>
  <c r="G3468" i="3"/>
  <c r="H3468" i="3"/>
  <c r="A3469" i="3"/>
  <c r="B3469" i="3"/>
  <c r="C3469" i="3"/>
  <c r="D3469" i="3"/>
  <c r="E3469" i="3"/>
  <c r="F3469" i="3"/>
  <c r="G3469" i="3"/>
  <c r="H3469" i="3"/>
  <c r="A3470" i="3"/>
  <c r="B3470" i="3"/>
  <c r="C3470" i="3"/>
  <c r="D3470" i="3"/>
  <c r="E3470" i="3"/>
  <c r="F3470" i="3"/>
  <c r="G3470" i="3"/>
  <c r="H3470" i="3"/>
  <c r="A3471" i="3"/>
  <c r="B3471" i="3"/>
  <c r="C3471" i="3"/>
  <c r="D3471" i="3"/>
  <c r="E3471" i="3"/>
  <c r="F3471" i="3"/>
  <c r="G3471" i="3"/>
  <c r="H3471" i="3"/>
  <c r="A3472" i="3"/>
  <c r="B3472" i="3"/>
  <c r="C3472" i="3"/>
  <c r="D3472" i="3"/>
  <c r="E3472" i="3"/>
  <c r="F3472" i="3"/>
  <c r="G3472" i="3"/>
  <c r="H3472" i="3"/>
  <c r="A3473" i="3"/>
  <c r="B3473" i="3"/>
  <c r="C3473" i="3"/>
  <c r="D3473" i="3"/>
  <c r="E3473" i="3"/>
  <c r="F3473" i="3"/>
  <c r="G3473" i="3"/>
  <c r="H3473" i="3"/>
  <c r="A3474" i="3"/>
  <c r="B3474" i="3"/>
  <c r="C3474" i="3"/>
  <c r="D3474" i="3"/>
  <c r="E3474" i="3"/>
  <c r="F3474" i="3"/>
  <c r="G3474" i="3"/>
  <c r="H3474" i="3"/>
  <c r="A3475" i="3"/>
  <c r="B3475" i="3"/>
  <c r="C3475" i="3"/>
  <c r="D3475" i="3"/>
  <c r="E3475" i="3"/>
  <c r="F3475" i="3"/>
  <c r="G3475" i="3"/>
  <c r="H3475" i="3"/>
  <c r="A3476" i="3"/>
  <c r="B3476" i="3"/>
  <c r="C3476" i="3"/>
  <c r="D3476" i="3"/>
  <c r="E3476" i="3"/>
  <c r="F3476" i="3"/>
  <c r="G3476" i="3"/>
  <c r="H3476" i="3"/>
  <c r="A3477" i="3"/>
  <c r="B3477" i="3"/>
  <c r="C3477" i="3"/>
  <c r="D3477" i="3"/>
  <c r="E3477" i="3"/>
  <c r="F3477" i="3"/>
  <c r="G3477" i="3"/>
  <c r="H3477" i="3"/>
  <c r="A3478" i="3"/>
  <c r="B3478" i="3"/>
  <c r="C3478" i="3"/>
  <c r="D3478" i="3"/>
  <c r="E3478" i="3"/>
  <c r="F3478" i="3"/>
  <c r="G3478" i="3"/>
  <c r="H3478" i="3"/>
  <c r="A3479" i="3"/>
  <c r="B3479" i="3"/>
  <c r="C3479" i="3"/>
  <c r="D3479" i="3"/>
  <c r="E3479" i="3"/>
  <c r="F3479" i="3"/>
  <c r="G3479" i="3"/>
  <c r="H3479" i="3"/>
  <c r="A3480" i="3"/>
  <c r="B3480" i="3"/>
  <c r="C3480" i="3"/>
  <c r="D3480" i="3"/>
  <c r="E3480" i="3"/>
  <c r="F3480" i="3"/>
  <c r="G3480" i="3"/>
  <c r="H3480" i="3"/>
  <c r="A3481" i="3"/>
  <c r="B3481" i="3"/>
  <c r="C3481" i="3"/>
  <c r="D3481" i="3"/>
  <c r="E3481" i="3"/>
  <c r="F3481" i="3"/>
  <c r="G3481" i="3"/>
  <c r="H3481" i="3"/>
  <c r="A3482" i="3"/>
  <c r="B3482" i="3"/>
  <c r="C3482" i="3"/>
  <c r="D3482" i="3"/>
  <c r="E3482" i="3"/>
  <c r="F3482" i="3"/>
  <c r="G3482" i="3"/>
  <c r="H3482" i="3"/>
  <c r="A3483" i="3"/>
  <c r="B3483" i="3"/>
  <c r="C3483" i="3"/>
  <c r="D3483" i="3"/>
  <c r="E3483" i="3"/>
  <c r="F3483" i="3"/>
  <c r="G3483" i="3"/>
  <c r="H3483" i="3"/>
  <c r="A3484" i="3"/>
  <c r="B3484" i="3"/>
  <c r="C3484" i="3"/>
  <c r="D3484" i="3"/>
  <c r="E3484" i="3"/>
  <c r="F3484" i="3"/>
  <c r="G3484" i="3"/>
  <c r="H3484" i="3"/>
  <c r="A3485" i="3"/>
  <c r="B3485" i="3"/>
  <c r="C3485" i="3"/>
  <c r="D3485" i="3"/>
  <c r="E3485" i="3"/>
  <c r="F3485" i="3"/>
  <c r="G3485" i="3"/>
  <c r="H3485" i="3"/>
  <c r="A3486" i="3"/>
  <c r="B3486" i="3"/>
  <c r="C3486" i="3"/>
  <c r="D3486" i="3"/>
  <c r="E3486" i="3"/>
  <c r="F3486" i="3"/>
  <c r="G3486" i="3"/>
  <c r="H3486" i="3"/>
  <c r="A3487" i="3"/>
  <c r="B3487" i="3"/>
  <c r="C3487" i="3"/>
  <c r="D3487" i="3"/>
  <c r="E3487" i="3"/>
  <c r="F3487" i="3"/>
  <c r="G3487" i="3"/>
  <c r="H3487" i="3"/>
  <c r="A3488" i="3"/>
  <c r="B3488" i="3"/>
  <c r="C3488" i="3"/>
  <c r="D3488" i="3"/>
  <c r="E3488" i="3"/>
  <c r="F3488" i="3"/>
  <c r="G3488" i="3"/>
  <c r="H3488" i="3"/>
  <c r="A3489" i="3"/>
  <c r="B3489" i="3"/>
  <c r="C3489" i="3"/>
  <c r="D3489" i="3"/>
  <c r="E3489" i="3"/>
  <c r="F3489" i="3"/>
  <c r="G3489" i="3"/>
  <c r="H3489" i="3"/>
  <c r="A3490" i="3"/>
  <c r="B3490" i="3"/>
  <c r="C3490" i="3"/>
  <c r="D3490" i="3"/>
  <c r="E3490" i="3"/>
  <c r="F3490" i="3"/>
  <c r="G3490" i="3"/>
  <c r="H3490" i="3"/>
  <c r="A3491" i="3"/>
  <c r="B3491" i="3"/>
  <c r="C3491" i="3"/>
  <c r="D3491" i="3"/>
  <c r="E3491" i="3"/>
  <c r="F3491" i="3"/>
  <c r="G3491" i="3"/>
  <c r="H3491" i="3"/>
  <c r="A3492" i="3"/>
  <c r="B3492" i="3"/>
  <c r="C3492" i="3"/>
  <c r="D3492" i="3"/>
  <c r="E3492" i="3"/>
  <c r="F3492" i="3"/>
  <c r="G3492" i="3"/>
  <c r="H3492" i="3"/>
  <c r="A3493" i="3"/>
  <c r="B3493" i="3"/>
  <c r="C3493" i="3"/>
  <c r="D3493" i="3"/>
  <c r="E3493" i="3"/>
  <c r="F3493" i="3"/>
  <c r="G3493" i="3"/>
  <c r="H3493" i="3"/>
  <c r="A3494" i="3"/>
  <c r="B3494" i="3"/>
  <c r="C3494" i="3"/>
  <c r="D3494" i="3"/>
  <c r="E3494" i="3"/>
  <c r="F3494" i="3"/>
  <c r="G3494" i="3"/>
  <c r="H3494" i="3"/>
  <c r="A3495" i="3"/>
  <c r="B3495" i="3"/>
  <c r="C3495" i="3"/>
  <c r="D3495" i="3"/>
  <c r="E3495" i="3"/>
  <c r="F3495" i="3"/>
  <c r="G3495" i="3"/>
  <c r="H3495" i="3"/>
  <c r="A3496" i="3"/>
  <c r="B3496" i="3"/>
  <c r="C3496" i="3"/>
  <c r="D3496" i="3"/>
  <c r="E3496" i="3"/>
  <c r="F3496" i="3"/>
  <c r="G3496" i="3"/>
  <c r="H3496" i="3"/>
  <c r="A3497" i="3"/>
  <c r="B3497" i="3"/>
  <c r="C3497" i="3"/>
  <c r="D3497" i="3"/>
  <c r="E3497" i="3"/>
  <c r="F3497" i="3"/>
  <c r="G3497" i="3"/>
  <c r="H3497" i="3"/>
  <c r="A3498" i="3"/>
  <c r="B3498" i="3"/>
  <c r="C3498" i="3"/>
  <c r="D3498" i="3"/>
  <c r="E3498" i="3"/>
  <c r="F3498" i="3"/>
  <c r="G3498" i="3"/>
  <c r="H3498" i="3"/>
  <c r="A3499" i="3"/>
  <c r="B3499" i="3"/>
  <c r="C3499" i="3"/>
  <c r="D3499" i="3"/>
  <c r="E3499" i="3"/>
  <c r="F3499" i="3"/>
  <c r="G3499" i="3"/>
  <c r="H3499" i="3"/>
  <c r="A3500" i="3"/>
  <c r="B3500" i="3"/>
  <c r="C3500" i="3"/>
  <c r="D3500" i="3"/>
  <c r="E3500" i="3"/>
  <c r="F3500" i="3"/>
  <c r="G3500" i="3"/>
  <c r="H3500" i="3"/>
  <c r="A3501" i="3"/>
  <c r="B3501" i="3"/>
  <c r="C3501" i="3"/>
  <c r="D3501" i="3"/>
  <c r="E3501" i="3"/>
  <c r="F3501" i="3"/>
  <c r="G3501" i="3"/>
  <c r="H3501" i="3"/>
  <c r="A3502" i="3"/>
  <c r="B3502" i="3"/>
  <c r="C3502" i="3"/>
  <c r="D3502" i="3"/>
  <c r="E3502" i="3"/>
  <c r="F3502" i="3"/>
  <c r="G3502" i="3"/>
  <c r="H3502" i="3"/>
  <c r="A3503" i="3"/>
  <c r="B3503" i="3"/>
  <c r="C3503" i="3"/>
  <c r="D3503" i="3"/>
  <c r="E3503" i="3"/>
  <c r="F3503" i="3"/>
  <c r="G3503" i="3"/>
  <c r="H3503" i="3"/>
  <c r="A3504" i="3"/>
  <c r="B3504" i="3"/>
  <c r="C3504" i="3"/>
  <c r="D3504" i="3"/>
  <c r="E3504" i="3"/>
  <c r="F3504" i="3"/>
  <c r="G3504" i="3"/>
  <c r="H3504" i="3"/>
  <c r="A3505" i="3"/>
  <c r="B3505" i="3"/>
  <c r="C3505" i="3"/>
  <c r="D3505" i="3"/>
  <c r="E3505" i="3"/>
  <c r="F3505" i="3"/>
  <c r="G3505" i="3"/>
  <c r="H3505" i="3"/>
  <c r="A3506" i="3"/>
  <c r="B3506" i="3"/>
  <c r="C3506" i="3"/>
  <c r="D3506" i="3"/>
  <c r="E3506" i="3"/>
  <c r="F3506" i="3"/>
  <c r="G3506" i="3"/>
  <c r="H3506" i="3"/>
  <c r="A3507" i="3"/>
  <c r="B3507" i="3"/>
  <c r="C3507" i="3"/>
  <c r="D3507" i="3"/>
  <c r="E3507" i="3"/>
  <c r="F3507" i="3"/>
  <c r="G3507" i="3"/>
  <c r="H3507" i="3"/>
  <c r="A3508" i="3"/>
  <c r="B3508" i="3"/>
  <c r="C3508" i="3"/>
  <c r="D3508" i="3"/>
  <c r="E3508" i="3"/>
  <c r="F3508" i="3"/>
  <c r="G3508" i="3"/>
  <c r="H3508" i="3"/>
  <c r="A3509" i="3"/>
  <c r="B3509" i="3"/>
  <c r="C3509" i="3"/>
  <c r="D3509" i="3"/>
  <c r="E3509" i="3"/>
  <c r="F3509" i="3"/>
  <c r="G3509" i="3"/>
  <c r="H3509" i="3"/>
  <c r="A3510" i="3"/>
  <c r="B3510" i="3"/>
  <c r="C3510" i="3"/>
  <c r="D3510" i="3"/>
  <c r="E3510" i="3"/>
  <c r="F3510" i="3"/>
  <c r="G3510" i="3"/>
  <c r="H3510" i="3"/>
  <c r="A3511" i="3"/>
  <c r="B3511" i="3"/>
  <c r="C3511" i="3"/>
  <c r="D3511" i="3"/>
  <c r="E3511" i="3"/>
  <c r="F3511" i="3"/>
  <c r="G3511" i="3"/>
  <c r="H3511" i="3"/>
  <c r="A3512" i="3"/>
  <c r="B3512" i="3"/>
  <c r="C3512" i="3"/>
  <c r="D3512" i="3"/>
  <c r="E3512" i="3"/>
  <c r="F3512" i="3"/>
  <c r="G3512" i="3"/>
  <c r="H3512" i="3"/>
  <c r="A3513" i="3"/>
  <c r="B3513" i="3"/>
  <c r="C3513" i="3"/>
  <c r="D3513" i="3"/>
  <c r="E3513" i="3"/>
  <c r="F3513" i="3"/>
  <c r="G3513" i="3"/>
  <c r="H3513" i="3"/>
  <c r="A3514" i="3"/>
  <c r="B3514" i="3"/>
  <c r="C3514" i="3"/>
  <c r="D3514" i="3"/>
  <c r="E3514" i="3"/>
  <c r="F3514" i="3"/>
  <c r="G3514" i="3"/>
  <c r="H3514" i="3"/>
  <c r="A3515" i="3"/>
  <c r="B3515" i="3"/>
  <c r="C3515" i="3"/>
  <c r="D3515" i="3"/>
  <c r="E3515" i="3"/>
  <c r="F3515" i="3"/>
  <c r="G3515" i="3"/>
  <c r="H3515" i="3"/>
  <c r="A3516" i="3"/>
  <c r="B3516" i="3"/>
  <c r="C3516" i="3"/>
  <c r="D3516" i="3"/>
  <c r="E3516" i="3"/>
  <c r="F3516" i="3"/>
  <c r="G3516" i="3"/>
  <c r="H3516" i="3"/>
  <c r="A3517" i="3"/>
  <c r="B3517" i="3"/>
  <c r="C3517" i="3"/>
  <c r="D3517" i="3"/>
  <c r="E3517" i="3"/>
  <c r="F3517" i="3"/>
  <c r="G3517" i="3"/>
  <c r="H3517" i="3"/>
  <c r="A3518" i="3"/>
  <c r="B3518" i="3"/>
  <c r="C3518" i="3"/>
  <c r="D3518" i="3"/>
  <c r="E3518" i="3"/>
  <c r="F3518" i="3"/>
  <c r="G3518" i="3"/>
  <c r="H3518" i="3"/>
  <c r="A3519" i="3"/>
  <c r="B3519" i="3"/>
  <c r="C3519" i="3"/>
  <c r="D3519" i="3"/>
  <c r="E3519" i="3"/>
  <c r="F3519" i="3"/>
  <c r="G3519" i="3"/>
  <c r="H3519" i="3"/>
  <c r="A3520" i="3"/>
  <c r="B3520" i="3"/>
  <c r="C3520" i="3"/>
  <c r="D3520" i="3"/>
  <c r="E3520" i="3"/>
  <c r="F3520" i="3"/>
  <c r="G3520" i="3"/>
  <c r="H3520" i="3"/>
  <c r="A3521" i="3"/>
  <c r="B3521" i="3"/>
  <c r="C3521" i="3"/>
  <c r="D3521" i="3"/>
  <c r="E3521" i="3"/>
  <c r="F3521" i="3"/>
  <c r="G3521" i="3"/>
  <c r="H3521" i="3"/>
  <c r="A3522" i="3"/>
  <c r="B3522" i="3"/>
  <c r="C3522" i="3"/>
  <c r="D3522" i="3"/>
  <c r="E3522" i="3"/>
  <c r="F3522" i="3"/>
  <c r="G3522" i="3"/>
  <c r="H3522" i="3"/>
  <c r="A3523" i="3"/>
  <c r="B3523" i="3"/>
  <c r="C3523" i="3"/>
  <c r="D3523" i="3"/>
  <c r="E3523" i="3"/>
  <c r="F3523" i="3"/>
  <c r="G3523" i="3"/>
  <c r="H3523" i="3"/>
  <c r="A3524" i="3"/>
  <c r="B3524" i="3"/>
  <c r="C3524" i="3"/>
  <c r="D3524" i="3"/>
  <c r="E3524" i="3"/>
  <c r="F3524" i="3"/>
  <c r="G3524" i="3"/>
  <c r="H3524" i="3"/>
  <c r="A3525" i="3"/>
  <c r="B3525" i="3"/>
  <c r="C3525" i="3"/>
  <c r="D3525" i="3"/>
  <c r="E3525" i="3"/>
  <c r="F3525" i="3"/>
  <c r="G3525" i="3"/>
  <c r="H3525" i="3"/>
  <c r="A3526" i="3"/>
  <c r="B3526" i="3"/>
  <c r="C3526" i="3"/>
  <c r="D3526" i="3"/>
  <c r="E3526" i="3"/>
  <c r="F3526" i="3"/>
  <c r="G3526" i="3"/>
  <c r="H3526" i="3"/>
  <c r="A3527" i="3"/>
  <c r="B3527" i="3"/>
  <c r="C3527" i="3"/>
  <c r="D3527" i="3"/>
  <c r="E3527" i="3"/>
  <c r="F3527" i="3"/>
  <c r="G3527" i="3"/>
  <c r="H3527" i="3"/>
  <c r="A3528" i="3"/>
  <c r="B3528" i="3"/>
  <c r="C3528" i="3"/>
  <c r="D3528" i="3"/>
  <c r="E3528" i="3"/>
  <c r="F3528" i="3"/>
  <c r="G3528" i="3"/>
  <c r="H3528" i="3"/>
  <c r="A3529" i="3"/>
  <c r="B3529" i="3"/>
  <c r="C3529" i="3"/>
  <c r="D3529" i="3"/>
  <c r="E3529" i="3"/>
  <c r="F3529" i="3"/>
  <c r="G3529" i="3"/>
  <c r="H3529" i="3"/>
  <c r="A3530" i="3"/>
  <c r="B3530" i="3"/>
  <c r="C3530" i="3"/>
  <c r="D3530" i="3"/>
  <c r="E3530" i="3"/>
  <c r="F3530" i="3"/>
  <c r="G3530" i="3"/>
  <c r="H3530" i="3"/>
  <c r="A3531" i="3"/>
  <c r="B3531" i="3"/>
  <c r="C3531" i="3"/>
  <c r="D3531" i="3"/>
  <c r="E3531" i="3"/>
  <c r="F3531" i="3"/>
  <c r="G3531" i="3"/>
  <c r="H3531" i="3"/>
  <c r="A3532" i="3"/>
  <c r="B3532" i="3"/>
  <c r="C3532" i="3"/>
  <c r="D3532" i="3"/>
  <c r="E3532" i="3"/>
  <c r="F3532" i="3"/>
  <c r="G3532" i="3"/>
  <c r="H3532" i="3"/>
  <c r="A3533" i="3"/>
  <c r="B3533" i="3"/>
  <c r="C3533" i="3"/>
  <c r="D3533" i="3"/>
  <c r="E3533" i="3"/>
  <c r="F3533" i="3"/>
  <c r="G3533" i="3"/>
  <c r="H3533" i="3"/>
  <c r="A3534" i="3"/>
  <c r="B3534" i="3"/>
  <c r="C3534" i="3"/>
  <c r="D3534" i="3"/>
  <c r="E3534" i="3"/>
  <c r="F3534" i="3"/>
  <c r="G3534" i="3"/>
  <c r="H3534" i="3"/>
  <c r="A3535" i="3"/>
  <c r="B3535" i="3"/>
  <c r="C3535" i="3"/>
  <c r="D3535" i="3"/>
  <c r="E3535" i="3"/>
  <c r="F3535" i="3"/>
  <c r="G3535" i="3"/>
  <c r="H3535" i="3"/>
  <c r="A3536" i="3"/>
  <c r="B3536" i="3"/>
  <c r="C3536" i="3"/>
  <c r="D3536" i="3"/>
  <c r="E3536" i="3"/>
  <c r="F3536" i="3"/>
  <c r="G3536" i="3"/>
  <c r="H3536" i="3"/>
  <c r="A3537" i="3"/>
  <c r="B3537" i="3"/>
  <c r="C3537" i="3"/>
  <c r="D3537" i="3"/>
  <c r="E3537" i="3"/>
  <c r="F3537" i="3"/>
  <c r="G3537" i="3"/>
  <c r="H3537" i="3"/>
  <c r="A3538" i="3"/>
  <c r="B3538" i="3"/>
  <c r="C3538" i="3"/>
  <c r="D3538" i="3"/>
  <c r="E3538" i="3"/>
  <c r="F3538" i="3"/>
  <c r="G3538" i="3"/>
  <c r="H3538" i="3"/>
  <c r="A3539" i="3"/>
  <c r="B3539" i="3"/>
  <c r="C3539" i="3"/>
  <c r="D3539" i="3"/>
  <c r="E3539" i="3"/>
  <c r="F3539" i="3"/>
  <c r="G3539" i="3"/>
  <c r="H3539" i="3"/>
  <c r="A3540" i="3"/>
  <c r="B3540" i="3"/>
  <c r="C3540" i="3"/>
  <c r="D3540" i="3"/>
  <c r="E3540" i="3"/>
  <c r="F3540" i="3"/>
  <c r="G3540" i="3"/>
  <c r="H3540" i="3"/>
  <c r="A3541" i="3"/>
  <c r="B3541" i="3"/>
  <c r="C3541" i="3"/>
  <c r="D3541" i="3"/>
  <c r="E3541" i="3"/>
  <c r="F3541" i="3"/>
  <c r="G3541" i="3"/>
  <c r="H3541" i="3"/>
  <c r="A3542" i="3"/>
  <c r="B3542" i="3"/>
  <c r="C3542" i="3"/>
  <c r="D3542" i="3"/>
  <c r="E3542" i="3"/>
  <c r="F3542" i="3"/>
  <c r="G3542" i="3"/>
  <c r="H3542" i="3"/>
  <c r="A3543" i="3"/>
  <c r="B3543" i="3"/>
  <c r="C3543" i="3"/>
  <c r="D3543" i="3"/>
  <c r="E3543" i="3"/>
  <c r="F3543" i="3"/>
  <c r="G3543" i="3"/>
  <c r="H3543" i="3"/>
  <c r="A3544" i="3"/>
  <c r="B3544" i="3"/>
  <c r="C3544" i="3"/>
  <c r="D3544" i="3"/>
  <c r="E3544" i="3"/>
  <c r="F3544" i="3"/>
  <c r="G3544" i="3"/>
  <c r="H3544" i="3"/>
  <c r="A3545" i="3"/>
  <c r="B3545" i="3"/>
  <c r="C3545" i="3"/>
  <c r="D3545" i="3"/>
  <c r="E3545" i="3"/>
  <c r="F3545" i="3"/>
  <c r="G3545" i="3"/>
  <c r="H3545" i="3"/>
  <c r="A3546" i="3"/>
  <c r="B3546" i="3"/>
  <c r="C3546" i="3"/>
  <c r="D3546" i="3"/>
  <c r="E3546" i="3"/>
  <c r="F3546" i="3"/>
  <c r="G3546" i="3"/>
  <c r="H3546" i="3"/>
  <c r="A3547" i="3"/>
  <c r="B3547" i="3"/>
  <c r="C3547" i="3"/>
  <c r="D3547" i="3"/>
  <c r="E3547" i="3"/>
  <c r="F3547" i="3"/>
  <c r="G3547" i="3"/>
  <c r="H3547" i="3"/>
  <c r="A3548" i="3"/>
  <c r="B3548" i="3"/>
  <c r="C3548" i="3"/>
  <c r="D3548" i="3"/>
  <c r="E3548" i="3"/>
  <c r="F3548" i="3"/>
  <c r="G3548" i="3"/>
  <c r="H3548" i="3"/>
  <c r="A3549" i="3"/>
  <c r="B3549" i="3"/>
  <c r="C3549" i="3"/>
  <c r="D3549" i="3"/>
  <c r="E3549" i="3"/>
  <c r="F3549" i="3"/>
  <c r="G3549" i="3"/>
  <c r="H3549" i="3"/>
  <c r="A3550" i="3"/>
  <c r="B3550" i="3"/>
  <c r="C3550" i="3"/>
  <c r="D3550" i="3"/>
  <c r="E3550" i="3"/>
  <c r="F3550" i="3"/>
  <c r="G3550" i="3"/>
  <c r="H3550" i="3"/>
  <c r="A3551" i="3"/>
  <c r="B3551" i="3"/>
  <c r="C3551" i="3"/>
  <c r="D3551" i="3"/>
  <c r="E3551" i="3"/>
  <c r="F3551" i="3"/>
  <c r="G3551" i="3"/>
  <c r="H3551" i="3"/>
  <c r="A3552" i="3"/>
  <c r="B3552" i="3"/>
  <c r="C3552" i="3"/>
  <c r="D3552" i="3"/>
  <c r="E3552" i="3"/>
  <c r="F3552" i="3"/>
  <c r="G3552" i="3"/>
  <c r="H3552" i="3"/>
  <c r="A3553" i="3"/>
  <c r="B3553" i="3"/>
  <c r="C3553" i="3"/>
  <c r="D3553" i="3"/>
  <c r="E3553" i="3"/>
  <c r="F3553" i="3"/>
  <c r="G3553" i="3"/>
  <c r="H3553" i="3"/>
  <c r="A3554" i="3"/>
  <c r="B3554" i="3"/>
  <c r="C3554" i="3"/>
  <c r="D3554" i="3"/>
  <c r="E3554" i="3"/>
  <c r="F3554" i="3"/>
  <c r="G3554" i="3"/>
  <c r="H3554" i="3"/>
  <c r="A3555" i="3"/>
  <c r="B3555" i="3"/>
  <c r="C3555" i="3"/>
  <c r="D3555" i="3"/>
  <c r="E3555" i="3"/>
  <c r="F3555" i="3"/>
  <c r="G3555" i="3"/>
  <c r="H3555" i="3"/>
  <c r="A3556" i="3"/>
  <c r="B3556" i="3"/>
  <c r="C3556" i="3"/>
  <c r="D3556" i="3"/>
  <c r="E3556" i="3"/>
  <c r="F3556" i="3"/>
  <c r="G3556" i="3"/>
  <c r="H3556" i="3"/>
  <c r="A3557" i="3"/>
  <c r="B3557" i="3"/>
  <c r="C3557" i="3"/>
  <c r="D3557" i="3"/>
  <c r="E3557" i="3"/>
  <c r="F3557" i="3"/>
  <c r="G3557" i="3"/>
  <c r="H3557" i="3"/>
  <c r="A3558" i="3"/>
  <c r="B3558" i="3"/>
  <c r="C3558" i="3"/>
  <c r="D3558" i="3"/>
  <c r="E3558" i="3"/>
  <c r="F3558" i="3"/>
  <c r="G3558" i="3"/>
  <c r="H3558" i="3"/>
  <c r="A3559" i="3"/>
  <c r="B3559" i="3"/>
  <c r="C3559" i="3"/>
  <c r="D3559" i="3"/>
  <c r="E3559" i="3"/>
  <c r="F3559" i="3"/>
  <c r="G3559" i="3"/>
  <c r="H3559" i="3"/>
  <c r="A3560" i="3"/>
  <c r="B3560" i="3"/>
  <c r="C3560" i="3"/>
  <c r="D3560" i="3"/>
  <c r="E3560" i="3"/>
  <c r="F3560" i="3"/>
  <c r="G3560" i="3"/>
  <c r="H3560" i="3"/>
  <c r="A3561" i="3"/>
  <c r="B3561" i="3"/>
  <c r="C3561" i="3"/>
  <c r="D3561" i="3"/>
  <c r="E3561" i="3"/>
  <c r="F3561" i="3"/>
  <c r="G3561" i="3"/>
  <c r="H3561" i="3"/>
  <c r="A3562" i="3"/>
  <c r="B3562" i="3"/>
  <c r="C3562" i="3"/>
  <c r="D3562" i="3"/>
  <c r="E3562" i="3"/>
  <c r="F3562" i="3"/>
  <c r="G3562" i="3"/>
  <c r="H3562" i="3"/>
  <c r="A3563" i="3"/>
  <c r="B3563" i="3"/>
  <c r="C3563" i="3"/>
  <c r="D3563" i="3"/>
  <c r="E3563" i="3"/>
  <c r="F3563" i="3"/>
  <c r="G3563" i="3"/>
  <c r="H3563" i="3"/>
  <c r="A3564" i="3"/>
  <c r="B3564" i="3"/>
  <c r="C3564" i="3"/>
  <c r="D3564" i="3"/>
  <c r="E3564" i="3"/>
  <c r="F3564" i="3"/>
  <c r="G3564" i="3"/>
  <c r="H3564" i="3"/>
  <c r="A3565" i="3"/>
  <c r="B3565" i="3"/>
  <c r="C3565" i="3"/>
  <c r="D3565" i="3"/>
  <c r="E3565" i="3"/>
  <c r="F3565" i="3"/>
  <c r="G3565" i="3"/>
  <c r="H3565" i="3"/>
  <c r="A3566" i="3"/>
  <c r="B3566" i="3"/>
  <c r="C3566" i="3"/>
  <c r="D3566" i="3"/>
  <c r="E3566" i="3"/>
  <c r="F3566" i="3"/>
  <c r="G3566" i="3"/>
  <c r="H3566" i="3"/>
  <c r="A3567" i="3"/>
  <c r="B3567" i="3"/>
  <c r="C3567" i="3"/>
  <c r="D3567" i="3"/>
  <c r="E3567" i="3"/>
  <c r="F3567" i="3"/>
  <c r="G3567" i="3"/>
  <c r="H3567" i="3"/>
  <c r="A3568" i="3"/>
  <c r="B3568" i="3"/>
  <c r="C3568" i="3"/>
  <c r="D3568" i="3"/>
  <c r="E3568" i="3"/>
  <c r="F3568" i="3"/>
  <c r="G3568" i="3"/>
  <c r="H3568" i="3"/>
  <c r="A3569" i="3"/>
  <c r="B3569" i="3"/>
  <c r="C3569" i="3"/>
  <c r="D3569" i="3"/>
  <c r="E3569" i="3"/>
  <c r="F3569" i="3"/>
  <c r="G3569" i="3"/>
  <c r="H3569" i="3"/>
  <c r="A3570" i="3"/>
  <c r="B3570" i="3"/>
  <c r="C3570" i="3"/>
  <c r="D3570" i="3"/>
  <c r="E3570" i="3"/>
  <c r="F3570" i="3"/>
  <c r="G3570" i="3"/>
  <c r="H3570" i="3"/>
  <c r="A3571" i="3"/>
  <c r="B3571" i="3"/>
  <c r="C3571" i="3"/>
  <c r="D3571" i="3"/>
  <c r="E3571" i="3"/>
  <c r="F3571" i="3"/>
  <c r="G3571" i="3"/>
  <c r="H3571" i="3"/>
  <c r="A3572" i="3"/>
  <c r="B3572" i="3"/>
  <c r="C3572" i="3"/>
  <c r="D3572" i="3"/>
  <c r="E3572" i="3"/>
  <c r="F3572" i="3"/>
  <c r="G3572" i="3"/>
  <c r="H3572" i="3"/>
  <c r="A3573" i="3"/>
  <c r="B3573" i="3"/>
  <c r="C3573" i="3"/>
  <c r="D3573" i="3"/>
  <c r="E3573" i="3"/>
  <c r="F3573" i="3"/>
  <c r="G3573" i="3"/>
  <c r="H3573" i="3"/>
  <c r="A3574" i="3"/>
  <c r="B3574" i="3"/>
  <c r="C3574" i="3"/>
  <c r="D3574" i="3"/>
  <c r="E3574" i="3"/>
  <c r="F3574" i="3"/>
  <c r="G3574" i="3"/>
  <c r="H3574" i="3"/>
  <c r="A3575" i="3"/>
  <c r="B3575" i="3"/>
  <c r="C3575" i="3"/>
  <c r="D3575" i="3"/>
  <c r="E3575" i="3"/>
  <c r="F3575" i="3"/>
  <c r="G3575" i="3"/>
  <c r="H3575" i="3"/>
  <c r="A3576" i="3"/>
  <c r="B3576" i="3"/>
  <c r="C3576" i="3"/>
  <c r="D3576" i="3"/>
  <c r="E3576" i="3"/>
  <c r="F3576" i="3"/>
  <c r="G3576" i="3"/>
  <c r="H3576" i="3"/>
  <c r="A3577" i="3"/>
  <c r="B3577" i="3"/>
  <c r="C3577" i="3"/>
  <c r="D3577" i="3"/>
  <c r="E3577" i="3"/>
  <c r="F3577" i="3"/>
  <c r="G3577" i="3"/>
  <c r="H3577" i="3"/>
  <c r="A3578" i="3"/>
  <c r="B3578" i="3"/>
  <c r="C3578" i="3"/>
  <c r="D3578" i="3"/>
  <c r="E3578" i="3"/>
  <c r="F3578" i="3"/>
  <c r="G3578" i="3"/>
  <c r="H3578" i="3"/>
  <c r="A3579" i="3"/>
  <c r="B3579" i="3"/>
  <c r="C3579" i="3"/>
  <c r="D3579" i="3"/>
  <c r="E3579" i="3"/>
  <c r="F3579" i="3"/>
  <c r="G3579" i="3"/>
  <c r="H3579" i="3"/>
  <c r="A3580" i="3"/>
  <c r="B3580" i="3"/>
  <c r="C3580" i="3"/>
  <c r="D3580" i="3"/>
  <c r="E3580" i="3"/>
  <c r="F3580" i="3"/>
  <c r="G3580" i="3"/>
  <c r="H3580" i="3"/>
  <c r="A3581" i="3"/>
  <c r="B3581" i="3"/>
  <c r="C3581" i="3"/>
  <c r="D3581" i="3"/>
  <c r="E3581" i="3"/>
  <c r="F3581" i="3"/>
  <c r="G3581" i="3"/>
  <c r="H3581" i="3"/>
  <c r="A3582" i="3"/>
  <c r="B3582" i="3"/>
  <c r="C3582" i="3"/>
  <c r="D3582" i="3"/>
  <c r="E3582" i="3"/>
  <c r="F3582" i="3"/>
  <c r="G3582" i="3"/>
  <c r="H3582" i="3"/>
  <c r="A3583" i="3"/>
  <c r="B3583" i="3"/>
  <c r="C3583" i="3"/>
  <c r="D3583" i="3"/>
  <c r="E3583" i="3"/>
  <c r="F3583" i="3"/>
  <c r="G3583" i="3"/>
  <c r="H3583" i="3"/>
  <c r="A3584" i="3"/>
  <c r="B3584" i="3"/>
  <c r="C3584" i="3"/>
  <c r="D3584" i="3"/>
  <c r="E3584" i="3"/>
  <c r="F3584" i="3"/>
  <c r="G3584" i="3"/>
  <c r="H3584" i="3"/>
  <c r="A3585" i="3"/>
  <c r="B3585" i="3"/>
  <c r="C3585" i="3"/>
  <c r="D3585" i="3"/>
  <c r="E3585" i="3"/>
  <c r="F3585" i="3"/>
  <c r="G3585" i="3"/>
  <c r="H3585" i="3"/>
  <c r="A3586" i="3"/>
  <c r="B3586" i="3"/>
  <c r="C3586" i="3"/>
  <c r="D3586" i="3"/>
  <c r="E3586" i="3"/>
  <c r="F3586" i="3"/>
  <c r="G3586" i="3"/>
  <c r="H3586" i="3"/>
  <c r="A3587" i="3"/>
  <c r="B3587" i="3"/>
  <c r="C3587" i="3"/>
  <c r="D3587" i="3"/>
  <c r="E3587" i="3"/>
  <c r="F3587" i="3"/>
  <c r="G3587" i="3"/>
  <c r="H3587" i="3"/>
  <c r="A3588" i="3"/>
  <c r="B3588" i="3"/>
  <c r="C3588" i="3"/>
  <c r="D3588" i="3"/>
  <c r="E3588" i="3"/>
  <c r="F3588" i="3"/>
  <c r="G3588" i="3"/>
  <c r="H3588" i="3"/>
  <c r="A3589" i="3"/>
  <c r="B3589" i="3"/>
  <c r="C3589" i="3"/>
  <c r="D3589" i="3"/>
  <c r="E3589" i="3"/>
  <c r="F3589" i="3"/>
  <c r="G3589" i="3"/>
  <c r="H3589" i="3"/>
  <c r="A3590" i="3"/>
  <c r="B3590" i="3"/>
  <c r="C3590" i="3"/>
  <c r="D3590" i="3"/>
  <c r="E3590" i="3"/>
  <c r="F3590" i="3"/>
  <c r="G3590" i="3"/>
  <c r="H3590" i="3"/>
  <c r="A3591" i="3"/>
  <c r="B3591" i="3"/>
  <c r="C3591" i="3"/>
  <c r="D3591" i="3"/>
  <c r="E3591" i="3"/>
  <c r="F3591" i="3"/>
  <c r="G3591" i="3"/>
  <c r="H3591" i="3"/>
  <c r="A3592" i="3"/>
  <c r="B3592" i="3"/>
  <c r="C3592" i="3"/>
  <c r="D3592" i="3"/>
  <c r="E3592" i="3"/>
  <c r="F3592" i="3"/>
  <c r="G3592" i="3"/>
  <c r="H3592" i="3"/>
  <c r="A3593" i="3"/>
  <c r="B3593" i="3"/>
  <c r="C3593" i="3"/>
  <c r="D3593" i="3"/>
  <c r="E3593" i="3"/>
  <c r="F3593" i="3"/>
  <c r="G3593" i="3"/>
  <c r="H3593" i="3"/>
  <c r="A3594" i="3"/>
  <c r="B3594" i="3"/>
  <c r="C3594" i="3"/>
  <c r="D3594" i="3"/>
  <c r="E3594" i="3"/>
  <c r="F3594" i="3"/>
  <c r="G3594" i="3"/>
  <c r="H3594" i="3"/>
  <c r="A3595" i="3"/>
  <c r="B3595" i="3"/>
  <c r="C3595" i="3"/>
  <c r="D3595" i="3"/>
  <c r="E3595" i="3"/>
  <c r="F3595" i="3"/>
  <c r="G3595" i="3"/>
  <c r="H3595" i="3"/>
  <c r="A3596" i="3"/>
  <c r="B3596" i="3"/>
  <c r="C3596" i="3"/>
  <c r="D3596" i="3"/>
  <c r="E3596" i="3"/>
  <c r="F3596" i="3"/>
  <c r="G3596" i="3"/>
  <c r="H3596" i="3"/>
  <c r="A3597" i="3"/>
  <c r="B3597" i="3"/>
  <c r="C3597" i="3"/>
  <c r="D3597" i="3"/>
  <c r="E3597" i="3"/>
  <c r="F3597" i="3"/>
  <c r="G3597" i="3"/>
  <c r="H3597" i="3"/>
  <c r="A3598" i="3"/>
  <c r="B3598" i="3"/>
  <c r="C3598" i="3"/>
  <c r="D3598" i="3"/>
  <c r="E3598" i="3"/>
  <c r="F3598" i="3"/>
  <c r="G3598" i="3"/>
  <c r="H3598" i="3"/>
  <c r="A3599" i="3"/>
  <c r="B3599" i="3"/>
  <c r="C3599" i="3"/>
  <c r="D3599" i="3"/>
  <c r="E3599" i="3"/>
  <c r="F3599" i="3"/>
  <c r="G3599" i="3"/>
  <c r="H3599" i="3"/>
  <c r="A3600" i="3"/>
  <c r="B3600" i="3"/>
  <c r="C3600" i="3"/>
  <c r="D3600" i="3"/>
  <c r="E3600" i="3"/>
  <c r="F3600" i="3"/>
  <c r="G3600" i="3"/>
  <c r="H3600" i="3"/>
  <c r="A3601" i="3"/>
  <c r="B3601" i="3"/>
  <c r="C3601" i="3"/>
  <c r="D3601" i="3"/>
  <c r="E3601" i="3"/>
  <c r="F3601" i="3"/>
  <c r="G3601" i="3"/>
  <c r="H3601" i="3"/>
  <c r="A3602" i="3"/>
  <c r="B3602" i="3"/>
  <c r="C3602" i="3"/>
  <c r="D3602" i="3"/>
  <c r="E3602" i="3"/>
  <c r="F3602" i="3"/>
  <c r="G3602" i="3"/>
  <c r="H3602" i="3"/>
  <c r="A3603" i="3"/>
  <c r="B3603" i="3"/>
  <c r="C3603" i="3"/>
  <c r="D3603" i="3"/>
  <c r="E3603" i="3"/>
  <c r="F3603" i="3"/>
  <c r="G3603" i="3"/>
  <c r="H3603" i="3"/>
  <c r="A3604" i="3"/>
  <c r="B3604" i="3"/>
  <c r="C3604" i="3"/>
  <c r="D3604" i="3"/>
  <c r="E3604" i="3"/>
  <c r="F3604" i="3"/>
  <c r="G3604" i="3"/>
  <c r="H3604" i="3"/>
  <c r="A3605" i="3"/>
  <c r="B3605" i="3"/>
  <c r="C3605" i="3"/>
  <c r="D3605" i="3"/>
  <c r="E3605" i="3"/>
  <c r="F3605" i="3"/>
  <c r="G3605" i="3"/>
  <c r="H3605" i="3"/>
  <c r="A3606" i="3"/>
  <c r="B3606" i="3"/>
  <c r="C3606" i="3"/>
  <c r="D3606" i="3"/>
  <c r="E3606" i="3"/>
  <c r="F3606" i="3"/>
  <c r="G3606" i="3"/>
  <c r="H3606" i="3"/>
  <c r="A3607" i="3"/>
  <c r="B3607" i="3"/>
  <c r="C3607" i="3"/>
  <c r="D3607" i="3"/>
  <c r="E3607" i="3"/>
  <c r="F3607" i="3"/>
  <c r="G3607" i="3"/>
  <c r="H3607" i="3"/>
  <c r="A3608" i="3"/>
  <c r="B3608" i="3"/>
  <c r="C3608" i="3"/>
  <c r="D3608" i="3"/>
  <c r="E3608" i="3"/>
  <c r="F3608" i="3"/>
  <c r="G3608" i="3"/>
  <c r="H3608" i="3"/>
  <c r="A3609" i="3"/>
  <c r="B3609" i="3"/>
  <c r="C3609" i="3"/>
  <c r="D3609" i="3"/>
  <c r="E3609" i="3"/>
  <c r="F3609" i="3"/>
  <c r="G3609" i="3"/>
  <c r="H3609" i="3"/>
  <c r="A3610" i="3"/>
  <c r="B3610" i="3"/>
  <c r="C3610" i="3"/>
  <c r="D3610" i="3"/>
  <c r="E3610" i="3"/>
  <c r="F3610" i="3"/>
  <c r="G3610" i="3"/>
  <c r="H3610" i="3"/>
  <c r="A3611" i="3"/>
  <c r="B3611" i="3"/>
  <c r="C3611" i="3"/>
  <c r="D3611" i="3"/>
  <c r="E3611" i="3"/>
  <c r="F3611" i="3"/>
  <c r="G3611" i="3"/>
  <c r="H3611" i="3"/>
  <c r="A3612" i="3"/>
  <c r="B3612" i="3"/>
  <c r="C3612" i="3"/>
  <c r="D3612" i="3"/>
  <c r="E3612" i="3"/>
  <c r="F3612" i="3"/>
  <c r="G3612" i="3"/>
  <c r="H3612" i="3"/>
  <c r="A3613" i="3"/>
  <c r="B3613" i="3"/>
  <c r="C3613" i="3"/>
  <c r="D3613" i="3"/>
  <c r="E3613" i="3"/>
  <c r="F3613" i="3"/>
  <c r="G3613" i="3"/>
  <c r="H3613" i="3"/>
  <c r="A3614" i="3"/>
  <c r="B3614" i="3"/>
  <c r="C3614" i="3"/>
  <c r="D3614" i="3"/>
  <c r="E3614" i="3"/>
  <c r="F3614" i="3"/>
  <c r="G3614" i="3"/>
  <c r="H3614" i="3"/>
  <c r="A3615" i="3"/>
  <c r="B3615" i="3"/>
  <c r="C3615" i="3"/>
  <c r="D3615" i="3"/>
  <c r="E3615" i="3"/>
  <c r="F3615" i="3"/>
  <c r="G3615" i="3"/>
  <c r="H3615" i="3"/>
  <c r="A3616" i="3"/>
  <c r="B3616" i="3"/>
  <c r="C3616" i="3"/>
  <c r="D3616" i="3"/>
  <c r="E3616" i="3"/>
  <c r="F3616" i="3"/>
  <c r="G3616" i="3"/>
  <c r="H3616" i="3"/>
  <c r="A3617" i="3"/>
  <c r="B3617" i="3"/>
  <c r="C3617" i="3"/>
  <c r="D3617" i="3"/>
  <c r="E3617" i="3"/>
  <c r="F3617" i="3"/>
  <c r="G3617" i="3"/>
  <c r="H3617" i="3"/>
  <c r="A3618" i="3"/>
  <c r="B3618" i="3"/>
  <c r="C3618" i="3"/>
  <c r="D3618" i="3"/>
  <c r="E3618" i="3"/>
  <c r="F3618" i="3"/>
  <c r="G3618" i="3"/>
  <c r="H3618" i="3"/>
  <c r="A3619" i="3"/>
  <c r="B3619" i="3"/>
  <c r="C3619" i="3"/>
  <c r="D3619" i="3"/>
  <c r="E3619" i="3"/>
  <c r="F3619" i="3"/>
  <c r="G3619" i="3"/>
  <c r="H3619" i="3"/>
  <c r="A3620" i="3"/>
  <c r="B3620" i="3"/>
  <c r="C3620" i="3"/>
  <c r="D3620" i="3"/>
  <c r="E3620" i="3"/>
  <c r="F3620" i="3"/>
  <c r="G3620" i="3"/>
  <c r="H3620" i="3"/>
  <c r="A3621" i="3"/>
  <c r="B3621" i="3"/>
  <c r="C3621" i="3"/>
  <c r="D3621" i="3"/>
  <c r="E3621" i="3"/>
  <c r="F3621" i="3"/>
  <c r="G3621" i="3"/>
  <c r="H3621" i="3"/>
  <c r="A3622" i="3"/>
  <c r="B3622" i="3"/>
  <c r="C3622" i="3"/>
  <c r="D3622" i="3"/>
  <c r="E3622" i="3"/>
  <c r="F3622" i="3"/>
  <c r="G3622" i="3"/>
  <c r="H3622" i="3"/>
  <c r="A3623" i="3"/>
  <c r="B3623" i="3"/>
  <c r="C3623" i="3"/>
  <c r="D3623" i="3"/>
  <c r="E3623" i="3"/>
  <c r="F3623" i="3"/>
  <c r="G3623" i="3"/>
  <c r="H3623" i="3"/>
  <c r="A3624" i="3"/>
  <c r="B3624" i="3"/>
  <c r="C3624" i="3"/>
  <c r="D3624" i="3"/>
  <c r="E3624" i="3"/>
  <c r="F3624" i="3"/>
  <c r="G3624" i="3"/>
  <c r="H3624" i="3"/>
  <c r="A3625" i="3"/>
  <c r="B3625" i="3"/>
  <c r="C3625" i="3"/>
  <c r="D3625" i="3"/>
  <c r="E3625" i="3"/>
  <c r="F3625" i="3"/>
  <c r="G3625" i="3"/>
  <c r="H3625" i="3"/>
  <c r="A3626" i="3"/>
  <c r="B3626" i="3"/>
  <c r="C3626" i="3"/>
  <c r="D3626" i="3"/>
  <c r="E3626" i="3"/>
  <c r="F3626" i="3"/>
  <c r="G3626" i="3"/>
  <c r="H3626" i="3"/>
  <c r="A3627" i="3"/>
  <c r="B3627" i="3"/>
  <c r="C3627" i="3"/>
  <c r="D3627" i="3"/>
  <c r="E3627" i="3"/>
  <c r="F3627" i="3"/>
  <c r="G3627" i="3"/>
  <c r="H3627" i="3"/>
  <c r="A3628" i="3"/>
  <c r="B3628" i="3"/>
  <c r="C3628" i="3"/>
  <c r="D3628" i="3"/>
  <c r="E3628" i="3"/>
  <c r="F3628" i="3"/>
  <c r="G3628" i="3"/>
  <c r="H3628" i="3"/>
  <c r="A3629" i="3"/>
  <c r="B3629" i="3"/>
  <c r="C3629" i="3"/>
  <c r="D3629" i="3"/>
  <c r="E3629" i="3"/>
  <c r="F3629" i="3"/>
  <c r="G3629" i="3"/>
  <c r="H3629" i="3"/>
  <c r="A3630" i="3"/>
  <c r="B3630" i="3"/>
  <c r="C3630" i="3"/>
  <c r="D3630" i="3"/>
  <c r="E3630" i="3"/>
  <c r="F3630" i="3"/>
  <c r="G3630" i="3"/>
  <c r="H3630" i="3"/>
  <c r="A3631" i="3"/>
  <c r="B3631" i="3"/>
  <c r="C3631" i="3"/>
  <c r="D3631" i="3"/>
  <c r="E3631" i="3"/>
  <c r="F3631" i="3"/>
  <c r="G3631" i="3"/>
  <c r="H3631" i="3"/>
  <c r="A3632" i="3"/>
  <c r="B3632" i="3"/>
  <c r="C3632" i="3"/>
  <c r="D3632" i="3"/>
  <c r="E3632" i="3"/>
  <c r="F3632" i="3"/>
  <c r="G3632" i="3"/>
  <c r="H3632" i="3"/>
  <c r="A3633" i="3"/>
  <c r="B3633" i="3"/>
  <c r="C3633" i="3"/>
  <c r="D3633" i="3"/>
  <c r="E3633" i="3"/>
  <c r="F3633" i="3"/>
  <c r="G3633" i="3"/>
  <c r="H3633" i="3"/>
  <c r="A3634" i="3"/>
  <c r="B3634" i="3"/>
  <c r="C3634" i="3"/>
  <c r="D3634" i="3"/>
  <c r="E3634" i="3"/>
  <c r="F3634" i="3"/>
  <c r="G3634" i="3"/>
  <c r="H3634" i="3"/>
  <c r="A3635" i="3"/>
  <c r="B3635" i="3"/>
  <c r="C3635" i="3"/>
  <c r="D3635" i="3"/>
  <c r="E3635" i="3"/>
  <c r="F3635" i="3"/>
  <c r="G3635" i="3"/>
  <c r="H3635" i="3"/>
  <c r="A3636" i="3"/>
  <c r="B3636" i="3"/>
  <c r="C3636" i="3"/>
  <c r="D3636" i="3"/>
  <c r="E3636" i="3"/>
  <c r="F3636" i="3"/>
  <c r="G3636" i="3"/>
  <c r="H3636" i="3"/>
  <c r="A3637" i="3"/>
  <c r="B3637" i="3"/>
  <c r="C3637" i="3"/>
  <c r="D3637" i="3"/>
  <c r="E3637" i="3"/>
  <c r="F3637" i="3"/>
  <c r="G3637" i="3"/>
  <c r="H3637" i="3"/>
  <c r="A3638" i="3"/>
  <c r="B3638" i="3"/>
  <c r="C3638" i="3"/>
  <c r="D3638" i="3"/>
  <c r="E3638" i="3"/>
  <c r="F3638" i="3"/>
  <c r="G3638" i="3"/>
  <c r="H3638" i="3"/>
  <c r="A3639" i="3"/>
  <c r="B3639" i="3"/>
  <c r="C3639" i="3"/>
  <c r="D3639" i="3"/>
  <c r="E3639" i="3"/>
  <c r="F3639" i="3"/>
  <c r="G3639" i="3"/>
  <c r="H3639" i="3"/>
  <c r="A3640" i="3"/>
  <c r="B3640" i="3"/>
  <c r="C3640" i="3"/>
  <c r="D3640" i="3"/>
  <c r="E3640" i="3"/>
  <c r="F3640" i="3"/>
  <c r="G3640" i="3"/>
  <c r="H3640" i="3"/>
  <c r="A3641" i="3"/>
  <c r="B3641" i="3"/>
  <c r="C3641" i="3"/>
  <c r="D3641" i="3"/>
  <c r="E3641" i="3"/>
  <c r="F3641" i="3"/>
  <c r="G3641" i="3"/>
  <c r="H3641" i="3"/>
  <c r="A3642" i="3"/>
  <c r="B3642" i="3"/>
  <c r="C3642" i="3"/>
  <c r="D3642" i="3"/>
  <c r="E3642" i="3"/>
  <c r="F3642" i="3"/>
  <c r="G3642" i="3"/>
  <c r="H3642" i="3"/>
  <c r="A3643" i="3"/>
  <c r="B3643" i="3"/>
  <c r="C3643" i="3"/>
  <c r="D3643" i="3"/>
  <c r="E3643" i="3"/>
  <c r="F3643" i="3"/>
  <c r="G3643" i="3"/>
  <c r="H3643" i="3"/>
  <c r="A3644" i="3"/>
  <c r="B3644" i="3"/>
  <c r="C3644" i="3"/>
  <c r="D3644" i="3"/>
  <c r="E3644" i="3"/>
  <c r="F3644" i="3"/>
  <c r="G3644" i="3"/>
  <c r="H3644" i="3"/>
  <c r="A3645" i="3"/>
  <c r="B3645" i="3"/>
  <c r="C3645" i="3"/>
  <c r="D3645" i="3"/>
  <c r="E3645" i="3"/>
  <c r="F3645" i="3"/>
  <c r="G3645" i="3"/>
  <c r="H3645" i="3"/>
  <c r="A3646" i="3"/>
  <c r="B3646" i="3"/>
  <c r="C3646" i="3"/>
  <c r="D3646" i="3"/>
  <c r="E3646" i="3"/>
  <c r="F3646" i="3"/>
  <c r="G3646" i="3"/>
  <c r="H3646" i="3"/>
  <c r="A3647" i="3"/>
  <c r="B3647" i="3"/>
  <c r="C3647" i="3"/>
  <c r="D3647" i="3"/>
  <c r="E3647" i="3"/>
  <c r="F3647" i="3"/>
  <c r="G3647" i="3"/>
  <c r="H3647" i="3"/>
  <c r="A3648" i="3"/>
  <c r="B3648" i="3"/>
  <c r="C3648" i="3"/>
  <c r="D3648" i="3"/>
  <c r="E3648" i="3"/>
  <c r="F3648" i="3"/>
  <c r="G3648" i="3"/>
  <c r="H3648" i="3"/>
  <c r="A3649" i="3"/>
  <c r="B3649" i="3"/>
  <c r="C3649" i="3"/>
  <c r="D3649" i="3"/>
  <c r="E3649" i="3"/>
  <c r="F3649" i="3"/>
  <c r="G3649" i="3"/>
  <c r="H3649" i="3"/>
  <c r="A3650" i="3"/>
  <c r="B3650" i="3"/>
  <c r="C3650" i="3"/>
  <c r="D3650" i="3"/>
  <c r="E3650" i="3"/>
  <c r="F3650" i="3"/>
  <c r="G3650" i="3"/>
  <c r="H3650" i="3"/>
  <c r="A3651" i="3"/>
  <c r="B3651" i="3"/>
  <c r="C3651" i="3"/>
  <c r="D3651" i="3"/>
  <c r="E3651" i="3"/>
  <c r="F3651" i="3"/>
  <c r="G3651" i="3"/>
  <c r="H3651" i="3"/>
  <c r="A3652" i="3"/>
  <c r="B3652" i="3"/>
  <c r="C3652" i="3"/>
  <c r="D3652" i="3"/>
  <c r="E3652" i="3"/>
  <c r="F3652" i="3"/>
  <c r="G3652" i="3"/>
  <c r="H3652" i="3"/>
  <c r="A3653" i="3"/>
  <c r="B3653" i="3"/>
  <c r="C3653" i="3"/>
  <c r="D3653" i="3"/>
  <c r="E3653" i="3"/>
  <c r="F3653" i="3"/>
  <c r="G3653" i="3"/>
  <c r="H3653" i="3"/>
  <c r="A3654" i="3"/>
  <c r="B3654" i="3"/>
  <c r="C3654" i="3"/>
  <c r="D3654" i="3"/>
  <c r="E3654" i="3"/>
  <c r="F3654" i="3"/>
  <c r="G3654" i="3"/>
  <c r="H3654" i="3"/>
  <c r="A3655" i="3"/>
  <c r="B3655" i="3"/>
  <c r="C3655" i="3"/>
  <c r="D3655" i="3"/>
  <c r="E3655" i="3"/>
  <c r="F3655" i="3"/>
  <c r="G3655" i="3"/>
  <c r="H3655" i="3"/>
  <c r="A3656" i="3"/>
  <c r="B3656" i="3"/>
  <c r="C3656" i="3"/>
  <c r="D3656" i="3"/>
  <c r="E3656" i="3"/>
  <c r="F3656" i="3"/>
  <c r="G3656" i="3"/>
  <c r="H3656" i="3"/>
  <c r="A3657" i="3"/>
  <c r="B3657" i="3"/>
  <c r="C3657" i="3"/>
  <c r="D3657" i="3"/>
  <c r="E3657" i="3"/>
  <c r="F3657" i="3"/>
  <c r="G3657" i="3"/>
  <c r="H3657" i="3"/>
  <c r="A3658" i="3"/>
  <c r="B3658" i="3"/>
  <c r="C3658" i="3"/>
  <c r="D3658" i="3"/>
  <c r="E3658" i="3"/>
  <c r="F3658" i="3"/>
  <c r="G3658" i="3"/>
  <c r="H3658" i="3"/>
  <c r="A3659" i="3"/>
  <c r="B3659" i="3"/>
  <c r="C3659" i="3"/>
  <c r="D3659" i="3"/>
  <c r="E3659" i="3"/>
  <c r="F3659" i="3"/>
  <c r="G3659" i="3"/>
  <c r="H3659" i="3"/>
  <c r="A3660" i="3"/>
  <c r="B3660" i="3"/>
  <c r="C3660" i="3"/>
  <c r="D3660" i="3"/>
  <c r="E3660" i="3"/>
  <c r="F3660" i="3"/>
  <c r="G3660" i="3"/>
  <c r="H3660" i="3"/>
  <c r="A3661" i="3"/>
  <c r="B3661" i="3"/>
  <c r="C3661" i="3"/>
  <c r="D3661" i="3"/>
  <c r="E3661" i="3"/>
  <c r="F3661" i="3"/>
  <c r="G3661" i="3"/>
  <c r="H3661" i="3"/>
  <c r="A3662" i="3"/>
  <c r="B3662" i="3"/>
  <c r="C3662" i="3"/>
  <c r="D3662" i="3"/>
  <c r="E3662" i="3"/>
  <c r="F3662" i="3"/>
  <c r="G3662" i="3"/>
  <c r="H3662" i="3"/>
  <c r="A3663" i="3"/>
  <c r="B3663" i="3"/>
  <c r="C3663" i="3"/>
  <c r="D3663" i="3"/>
  <c r="E3663" i="3"/>
  <c r="F3663" i="3"/>
  <c r="G3663" i="3"/>
  <c r="H3663" i="3"/>
  <c r="A3664" i="3"/>
  <c r="B3664" i="3"/>
  <c r="C3664" i="3"/>
  <c r="D3664" i="3"/>
  <c r="E3664" i="3"/>
  <c r="F3664" i="3"/>
  <c r="G3664" i="3"/>
  <c r="H3664" i="3"/>
  <c r="A3665" i="3"/>
  <c r="B3665" i="3"/>
  <c r="C3665" i="3"/>
  <c r="D3665" i="3"/>
  <c r="E3665" i="3"/>
  <c r="F3665" i="3"/>
  <c r="G3665" i="3"/>
  <c r="H3665" i="3"/>
  <c r="A3666" i="3"/>
  <c r="B3666" i="3"/>
  <c r="C3666" i="3"/>
  <c r="D3666" i="3"/>
  <c r="E3666" i="3"/>
  <c r="F3666" i="3"/>
  <c r="G3666" i="3"/>
  <c r="H3666" i="3"/>
  <c r="A3667" i="3"/>
  <c r="B3667" i="3"/>
  <c r="C3667" i="3"/>
  <c r="D3667" i="3"/>
  <c r="E3667" i="3"/>
  <c r="F3667" i="3"/>
  <c r="G3667" i="3"/>
  <c r="H3667" i="3"/>
  <c r="A3668" i="3"/>
  <c r="B3668" i="3"/>
  <c r="C3668" i="3"/>
  <c r="D3668" i="3"/>
  <c r="E3668" i="3"/>
  <c r="F3668" i="3"/>
  <c r="G3668" i="3"/>
  <c r="H3668" i="3"/>
  <c r="A3669" i="3"/>
  <c r="B3669" i="3"/>
  <c r="C3669" i="3"/>
  <c r="D3669" i="3"/>
  <c r="E3669" i="3"/>
  <c r="F3669" i="3"/>
  <c r="G3669" i="3"/>
  <c r="H3669" i="3"/>
  <c r="A3670" i="3"/>
  <c r="B3670" i="3"/>
  <c r="C3670" i="3"/>
  <c r="D3670" i="3"/>
  <c r="E3670" i="3"/>
  <c r="F3670" i="3"/>
  <c r="G3670" i="3"/>
  <c r="H3670" i="3"/>
  <c r="A3671" i="3"/>
  <c r="B3671" i="3"/>
  <c r="C3671" i="3"/>
  <c r="D3671" i="3"/>
  <c r="E3671" i="3"/>
  <c r="F3671" i="3"/>
  <c r="G3671" i="3"/>
  <c r="H3671" i="3"/>
  <c r="A3672" i="3"/>
  <c r="B3672" i="3"/>
  <c r="C3672" i="3"/>
  <c r="D3672" i="3"/>
  <c r="E3672" i="3"/>
  <c r="F3672" i="3"/>
  <c r="G3672" i="3"/>
  <c r="H3672" i="3"/>
  <c r="A3673" i="3"/>
  <c r="B3673" i="3"/>
  <c r="C3673" i="3"/>
  <c r="D3673" i="3"/>
  <c r="E3673" i="3"/>
  <c r="F3673" i="3"/>
  <c r="G3673" i="3"/>
  <c r="H3673" i="3"/>
  <c r="A3674" i="3"/>
  <c r="B3674" i="3"/>
  <c r="C3674" i="3"/>
  <c r="D3674" i="3"/>
  <c r="E3674" i="3"/>
  <c r="F3674" i="3"/>
  <c r="G3674" i="3"/>
  <c r="H3674" i="3"/>
  <c r="A3675" i="3"/>
  <c r="B3675" i="3"/>
  <c r="C3675" i="3"/>
  <c r="D3675" i="3"/>
  <c r="E3675" i="3"/>
  <c r="F3675" i="3"/>
  <c r="G3675" i="3"/>
  <c r="H3675" i="3"/>
  <c r="A3676" i="3"/>
  <c r="B3676" i="3"/>
  <c r="C3676" i="3"/>
  <c r="D3676" i="3"/>
  <c r="E3676" i="3"/>
  <c r="F3676" i="3"/>
  <c r="G3676" i="3"/>
  <c r="H3676" i="3"/>
  <c r="A3677" i="3"/>
  <c r="B3677" i="3"/>
  <c r="C3677" i="3"/>
  <c r="D3677" i="3"/>
  <c r="E3677" i="3"/>
  <c r="F3677" i="3"/>
  <c r="G3677" i="3"/>
  <c r="H3677" i="3"/>
  <c r="A3678" i="3"/>
  <c r="B3678" i="3"/>
  <c r="C3678" i="3"/>
  <c r="D3678" i="3"/>
  <c r="E3678" i="3"/>
  <c r="F3678" i="3"/>
  <c r="G3678" i="3"/>
  <c r="H3678" i="3"/>
  <c r="A3679" i="3"/>
  <c r="B3679" i="3"/>
  <c r="C3679" i="3"/>
  <c r="D3679" i="3"/>
  <c r="E3679" i="3"/>
  <c r="F3679" i="3"/>
  <c r="G3679" i="3"/>
  <c r="H3679" i="3"/>
  <c r="A3680" i="3"/>
  <c r="B3680" i="3"/>
  <c r="C3680" i="3"/>
  <c r="D3680" i="3"/>
  <c r="E3680" i="3"/>
  <c r="F3680" i="3"/>
  <c r="G3680" i="3"/>
  <c r="H3680" i="3"/>
  <c r="A3681" i="3"/>
  <c r="B3681" i="3"/>
  <c r="C3681" i="3"/>
  <c r="D3681" i="3"/>
  <c r="E3681" i="3"/>
  <c r="F3681" i="3"/>
  <c r="G3681" i="3"/>
  <c r="H3681" i="3"/>
  <c r="A3682" i="3"/>
  <c r="B3682" i="3"/>
  <c r="C3682" i="3"/>
  <c r="D3682" i="3"/>
  <c r="E3682" i="3"/>
  <c r="F3682" i="3"/>
  <c r="G3682" i="3"/>
  <c r="H3682" i="3"/>
  <c r="A3683" i="3"/>
  <c r="B3683" i="3"/>
  <c r="C3683" i="3"/>
  <c r="D3683" i="3"/>
  <c r="E3683" i="3"/>
  <c r="F3683" i="3"/>
  <c r="G3683" i="3"/>
  <c r="H3683" i="3"/>
  <c r="A3684" i="3"/>
  <c r="B3684" i="3"/>
  <c r="C3684" i="3"/>
  <c r="D3684" i="3"/>
  <c r="E3684" i="3"/>
  <c r="F3684" i="3"/>
  <c r="G3684" i="3"/>
  <c r="H3684" i="3"/>
  <c r="A3685" i="3"/>
  <c r="B3685" i="3"/>
  <c r="C3685" i="3"/>
  <c r="D3685" i="3"/>
  <c r="E3685" i="3"/>
  <c r="F3685" i="3"/>
  <c r="G3685" i="3"/>
  <c r="H3685" i="3"/>
  <c r="A3686" i="3"/>
  <c r="B3686" i="3"/>
  <c r="C3686" i="3"/>
  <c r="D3686" i="3"/>
  <c r="E3686" i="3"/>
  <c r="F3686" i="3"/>
  <c r="G3686" i="3"/>
  <c r="H3686" i="3"/>
  <c r="A3687" i="3"/>
  <c r="B3687" i="3"/>
  <c r="C3687" i="3"/>
  <c r="D3687" i="3"/>
  <c r="E3687" i="3"/>
  <c r="F3687" i="3"/>
  <c r="G3687" i="3"/>
  <c r="H3687" i="3"/>
  <c r="A3688" i="3"/>
  <c r="B3688" i="3"/>
  <c r="C3688" i="3"/>
  <c r="D3688" i="3"/>
  <c r="E3688" i="3"/>
  <c r="F3688" i="3"/>
  <c r="G3688" i="3"/>
  <c r="H3688" i="3"/>
  <c r="A3689" i="3"/>
  <c r="B3689" i="3"/>
  <c r="C3689" i="3"/>
  <c r="D3689" i="3"/>
  <c r="E3689" i="3"/>
  <c r="F3689" i="3"/>
  <c r="G3689" i="3"/>
  <c r="H3689" i="3"/>
  <c r="A3690" i="3"/>
  <c r="B3690" i="3"/>
  <c r="C3690" i="3"/>
  <c r="D3690" i="3"/>
  <c r="E3690" i="3"/>
  <c r="F3690" i="3"/>
  <c r="G3690" i="3"/>
  <c r="H3690" i="3"/>
  <c r="A3691" i="3"/>
  <c r="B3691" i="3"/>
  <c r="C3691" i="3"/>
  <c r="D3691" i="3"/>
  <c r="E3691" i="3"/>
  <c r="F3691" i="3"/>
  <c r="G3691" i="3"/>
  <c r="H3691" i="3"/>
  <c r="A3692" i="3"/>
  <c r="B3692" i="3"/>
  <c r="C3692" i="3"/>
  <c r="D3692" i="3"/>
  <c r="E3692" i="3"/>
  <c r="F3692" i="3"/>
  <c r="G3692" i="3"/>
  <c r="H3692" i="3"/>
  <c r="A3693" i="3"/>
  <c r="B3693" i="3"/>
  <c r="C3693" i="3"/>
  <c r="D3693" i="3"/>
  <c r="E3693" i="3"/>
  <c r="F3693" i="3"/>
  <c r="G3693" i="3"/>
  <c r="H3693" i="3"/>
  <c r="A3694" i="3"/>
  <c r="B3694" i="3"/>
  <c r="C3694" i="3"/>
  <c r="D3694" i="3"/>
  <c r="E3694" i="3"/>
  <c r="F3694" i="3"/>
  <c r="G3694" i="3"/>
  <c r="H3694" i="3"/>
  <c r="A3695" i="3"/>
  <c r="B3695" i="3"/>
  <c r="C3695" i="3"/>
  <c r="D3695" i="3"/>
  <c r="E3695" i="3"/>
  <c r="F3695" i="3"/>
  <c r="G3695" i="3"/>
  <c r="H3695" i="3"/>
  <c r="A3696" i="3"/>
  <c r="B3696" i="3"/>
  <c r="C3696" i="3"/>
  <c r="D3696" i="3"/>
  <c r="E3696" i="3"/>
  <c r="F3696" i="3"/>
  <c r="G3696" i="3"/>
  <c r="H3696" i="3"/>
  <c r="A3697" i="3"/>
  <c r="B3697" i="3"/>
  <c r="C3697" i="3"/>
  <c r="D3697" i="3"/>
  <c r="E3697" i="3"/>
  <c r="F3697" i="3"/>
  <c r="G3697" i="3"/>
  <c r="H3697" i="3"/>
  <c r="A3698" i="3"/>
  <c r="B3698" i="3"/>
  <c r="C3698" i="3"/>
  <c r="D3698" i="3"/>
  <c r="E3698" i="3"/>
  <c r="F3698" i="3"/>
  <c r="G3698" i="3"/>
  <c r="H3698" i="3"/>
  <c r="A3699" i="3"/>
  <c r="B3699" i="3"/>
  <c r="C3699" i="3"/>
  <c r="D3699" i="3"/>
  <c r="E3699" i="3"/>
  <c r="F3699" i="3"/>
  <c r="G3699" i="3"/>
  <c r="H3699" i="3"/>
  <c r="A3700" i="3"/>
  <c r="B3700" i="3"/>
  <c r="C3700" i="3"/>
  <c r="D3700" i="3"/>
  <c r="E3700" i="3"/>
  <c r="F3700" i="3"/>
  <c r="G3700" i="3"/>
  <c r="H3700" i="3"/>
  <c r="A3701" i="3"/>
  <c r="B3701" i="3"/>
  <c r="C3701" i="3"/>
  <c r="D3701" i="3"/>
  <c r="E3701" i="3"/>
  <c r="F3701" i="3"/>
  <c r="G3701" i="3"/>
  <c r="H3701" i="3"/>
  <c r="A3702" i="3"/>
  <c r="B3702" i="3"/>
  <c r="C3702" i="3"/>
  <c r="D3702" i="3"/>
  <c r="E3702" i="3"/>
  <c r="F3702" i="3"/>
  <c r="G3702" i="3"/>
  <c r="H3702" i="3"/>
  <c r="A3703" i="3"/>
  <c r="B3703" i="3"/>
  <c r="C3703" i="3"/>
  <c r="D3703" i="3"/>
  <c r="E3703" i="3"/>
  <c r="F3703" i="3"/>
  <c r="G3703" i="3"/>
  <c r="H3703" i="3"/>
  <c r="A3704" i="3"/>
  <c r="B3704" i="3"/>
  <c r="C3704" i="3"/>
  <c r="D3704" i="3"/>
  <c r="E3704" i="3"/>
  <c r="F3704" i="3"/>
  <c r="G3704" i="3"/>
  <c r="H3704" i="3"/>
  <c r="A3705" i="3"/>
  <c r="B3705" i="3"/>
  <c r="C3705" i="3"/>
  <c r="D3705" i="3"/>
  <c r="E3705" i="3"/>
  <c r="F3705" i="3"/>
  <c r="G3705" i="3"/>
  <c r="H3705" i="3"/>
  <c r="A3706" i="3"/>
  <c r="B3706" i="3"/>
  <c r="C3706" i="3"/>
  <c r="D3706" i="3"/>
  <c r="E3706" i="3"/>
  <c r="F3706" i="3"/>
  <c r="G3706" i="3"/>
  <c r="H3706" i="3"/>
  <c r="A3707" i="3"/>
  <c r="B3707" i="3"/>
  <c r="C3707" i="3"/>
  <c r="D3707" i="3"/>
  <c r="E3707" i="3"/>
  <c r="F3707" i="3"/>
  <c r="G3707" i="3"/>
  <c r="H3707" i="3"/>
  <c r="A3708" i="3"/>
  <c r="B3708" i="3"/>
  <c r="C3708" i="3"/>
  <c r="D3708" i="3"/>
  <c r="E3708" i="3"/>
  <c r="F3708" i="3"/>
  <c r="G3708" i="3"/>
  <c r="H3708" i="3"/>
  <c r="A3709" i="3"/>
  <c r="B3709" i="3"/>
  <c r="C3709" i="3"/>
  <c r="D3709" i="3"/>
  <c r="E3709" i="3"/>
  <c r="F3709" i="3"/>
  <c r="G3709" i="3"/>
  <c r="H3709" i="3"/>
  <c r="A3710" i="3"/>
  <c r="B3710" i="3"/>
  <c r="C3710" i="3"/>
  <c r="D3710" i="3"/>
  <c r="E3710" i="3"/>
  <c r="F3710" i="3"/>
  <c r="G3710" i="3"/>
  <c r="H3710" i="3"/>
  <c r="A3711" i="3"/>
  <c r="B3711" i="3"/>
  <c r="C3711" i="3"/>
  <c r="D3711" i="3"/>
  <c r="E3711" i="3"/>
  <c r="F3711" i="3"/>
  <c r="G3711" i="3"/>
  <c r="H3711" i="3"/>
  <c r="A3712" i="3"/>
  <c r="B3712" i="3"/>
  <c r="C3712" i="3"/>
  <c r="D3712" i="3"/>
  <c r="E3712" i="3"/>
  <c r="F3712" i="3"/>
  <c r="G3712" i="3"/>
  <c r="H3712" i="3"/>
  <c r="A3713" i="3"/>
  <c r="B3713" i="3"/>
  <c r="C3713" i="3"/>
  <c r="D3713" i="3"/>
  <c r="E3713" i="3"/>
  <c r="F3713" i="3"/>
  <c r="G3713" i="3"/>
  <c r="H3713" i="3"/>
  <c r="A3714" i="3"/>
  <c r="B3714" i="3"/>
  <c r="C3714" i="3"/>
  <c r="D3714" i="3"/>
  <c r="E3714" i="3"/>
  <c r="F3714" i="3"/>
  <c r="G3714" i="3"/>
  <c r="H3714" i="3"/>
  <c r="A3715" i="3"/>
  <c r="B3715" i="3"/>
  <c r="C3715" i="3"/>
  <c r="D3715" i="3"/>
  <c r="E3715" i="3"/>
  <c r="F3715" i="3"/>
  <c r="G3715" i="3"/>
  <c r="H3715" i="3"/>
  <c r="A3716" i="3"/>
  <c r="B3716" i="3"/>
  <c r="C3716" i="3"/>
  <c r="D3716" i="3"/>
  <c r="E3716" i="3"/>
  <c r="F3716" i="3"/>
  <c r="G3716" i="3"/>
  <c r="H3716" i="3"/>
  <c r="A3717" i="3"/>
  <c r="B3717" i="3"/>
  <c r="C3717" i="3"/>
  <c r="D3717" i="3"/>
  <c r="E3717" i="3"/>
  <c r="F3717" i="3"/>
  <c r="G3717" i="3"/>
  <c r="H3717" i="3"/>
  <c r="A3718" i="3"/>
  <c r="B3718" i="3"/>
  <c r="C3718" i="3"/>
  <c r="D3718" i="3"/>
  <c r="E3718" i="3"/>
  <c r="F3718" i="3"/>
  <c r="G3718" i="3"/>
  <c r="H3718" i="3"/>
  <c r="A3719" i="3"/>
  <c r="B3719" i="3"/>
  <c r="C3719" i="3"/>
  <c r="D3719" i="3"/>
  <c r="E3719" i="3"/>
  <c r="F3719" i="3"/>
  <c r="G3719" i="3"/>
  <c r="H3719" i="3"/>
  <c r="A3720" i="3"/>
  <c r="B3720" i="3"/>
  <c r="C3720" i="3"/>
  <c r="D3720" i="3"/>
  <c r="E3720" i="3"/>
  <c r="F3720" i="3"/>
  <c r="G3720" i="3"/>
  <c r="H3720" i="3"/>
  <c r="A3721" i="3"/>
  <c r="B3721" i="3"/>
  <c r="C3721" i="3"/>
  <c r="D3721" i="3"/>
  <c r="E3721" i="3"/>
  <c r="F3721" i="3"/>
  <c r="G3721" i="3"/>
  <c r="H3721" i="3"/>
  <c r="A3722" i="3"/>
  <c r="B3722" i="3"/>
  <c r="C3722" i="3"/>
  <c r="D3722" i="3"/>
  <c r="E3722" i="3"/>
  <c r="F3722" i="3"/>
  <c r="G3722" i="3"/>
  <c r="H3722" i="3"/>
  <c r="A3723" i="3"/>
  <c r="B3723" i="3"/>
  <c r="C3723" i="3"/>
  <c r="D3723" i="3"/>
  <c r="E3723" i="3"/>
  <c r="F3723" i="3"/>
  <c r="G3723" i="3"/>
  <c r="H3723" i="3"/>
  <c r="A3724" i="3"/>
  <c r="B3724" i="3"/>
  <c r="C3724" i="3"/>
  <c r="D3724" i="3"/>
  <c r="E3724" i="3"/>
  <c r="F3724" i="3"/>
  <c r="G3724" i="3"/>
  <c r="H3724" i="3"/>
  <c r="A3725" i="3"/>
  <c r="B3725" i="3"/>
  <c r="C3725" i="3"/>
  <c r="D3725" i="3"/>
  <c r="E3725" i="3"/>
  <c r="F3725" i="3"/>
  <c r="G3725" i="3"/>
  <c r="H3725" i="3"/>
  <c r="A3726" i="3"/>
  <c r="B3726" i="3"/>
  <c r="C3726" i="3"/>
  <c r="D3726" i="3"/>
  <c r="E3726" i="3"/>
  <c r="F3726" i="3"/>
  <c r="G3726" i="3"/>
  <c r="H3726" i="3"/>
  <c r="A3727" i="3"/>
  <c r="B3727" i="3"/>
  <c r="C3727" i="3"/>
  <c r="D3727" i="3"/>
  <c r="E3727" i="3"/>
  <c r="F3727" i="3"/>
  <c r="G3727" i="3"/>
  <c r="H3727" i="3"/>
  <c r="A3728" i="3"/>
  <c r="B3728" i="3"/>
  <c r="C3728" i="3"/>
  <c r="D3728" i="3"/>
  <c r="E3728" i="3"/>
  <c r="F3728" i="3"/>
  <c r="G3728" i="3"/>
  <c r="H3728" i="3"/>
  <c r="A3729" i="3"/>
  <c r="B3729" i="3"/>
  <c r="C3729" i="3"/>
  <c r="D3729" i="3"/>
  <c r="E3729" i="3"/>
  <c r="F3729" i="3"/>
  <c r="G3729" i="3"/>
  <c r="H3729" i="3"/>
  <c r="A3730" i="3"/>
  <c r="B3730" i="3"/>
  <c r="C3730" i="3"/>
  <c r="D3730" i="3"/>
  <c r="E3730" i="3"/>
  <c r="F3730" i="3"/>
  <c r="G3730" i="3"/>
  <c r="H3730" i="3"/>
  <c r="A3731" i="3"/>
  <c r="B3731" i="3"/>
  <c r="C3731" i="3"/>
  <c r="D3731" i="3"/>
  <c r="E3731" i="3"/>
  <c r="F3731" i="3"/>
  <c r="G3731" i="3"/>
  <c r="H3731" i="3"/>
  <c r="A3732" i="3"/>
  <c r="B3732" i="3"/>
  <c r="C3732" i="3"/>
  <c r="D3732" i="3"/>
  <c r="E3732" i="3"/>
  <c r="F3732" i="3"/>
  <c r="G3732" i="3"/>
  <c r="H3732" i="3"/>
  <c r="A3733" i="3"/>
  <c r="B3733" i="3"/>
  <c r="C3733" i="3"/>
  <c r="D3733" i="3"/>
  <c r="E3733" i="3"/>
  <c r="F3733" i="3"/>
  <c r="G3733" i="3"/>
  <c r="H3733" i="3"/>
  <c r="A3734" i="3"/>
  <c r="B3734" i="3"/>
  <c r="C3734" i="3"/>
  <c r="D3734" i="3"/>
  <c r="E3734" i="3"/>
  <c r="F3734" i="3"/>
  <c r="G3734" i="3"/>
  <c r="H3734" i="3"/>
  <c r="A3735" i="3"/>
  <c r="B3735" i="3"/>
  <c r="C3735" i="3"/>
  <c r="D3735" i="3"/>
  <c r="E3735" i="3"/>
  <c r="F3735" i="3"/>
  <c r="G3735" i="3"/>
  <c r="H3735" i="3"/>
  <c r="A3736" i="3"/>
  <c r="B3736" i="3"/>
  <c r="C3736" i="3"/>
  <c r="D3736" i="3"/>
  <c r="E3736" i="3"/>
  <c r="F3736" i="3"/>
  <c r="G3736" i="3"/>
  <c r="H3736" i="3"/>
  <c r="A3737" i="3"/>
  <c r="B3737" i="3"/>
  <c r="C3737" i="3"/>
  <c r="D3737" i="3"/>
  <c r="E3737" i="3"/>
  <c r="F3737" i="3"/>
  <c r="G3737" i="3"/>
  <c r="H3737" i="3"/>
  <c r="A3738" i="3"/>
  <c r="B3738" i="3"/>
  <c r="C3738" i="3"/>
  <c r="D3738" i="3"/>
  <c r="E3738" i="3"/>
  <c r="F3738" i="3"/>
  <c r="G3738" i="3"/>
  <c r="H3738" i="3"/>
  <c r="A3739" i="3"/>
  <c r="B3739" i="3"/>
  <c r="C3739" i="3"/>
  <c r="D3739" i="3"/>
  <c r="E3739" i="3"/>
  <c r="F3739" i="3"/>
  <c r="G3739" i="3"/>
  <c r="H3739" i="3"/>
  <c r="A3740" i="3"/>
  <c r="B3740" i="3"/>
  <c r="C3740" i="3"/>
  <c r="D3740" i="3"/>
  <c r="E3740" i="3"/>
  <c r="F3740" i="3"/>
  <c r="G3740" i="3"/>
  <c r="H3740" i="3"/>
  <c r="A3741" i="3"/>
  <c r="B3741" i="3"/>
  <c r="C3741" i="3"/>
  <c r="D3741" i="3"/>
  <c r="E3741" i="3"/>
  <c r="F3741" i="3"/>
  <c r="G3741" i="3"/>
  <c r="H3741" i="3"/>
  <c r="A3742" i="3"/>
  <c r="B3742" i="3"/>
  <c r="C3742" i="3"/>
  <c r="D3742" i="3"/>
  <c r="E3742" i="3"/>
  <c r="F3742" i="3"/>
  <c r="G3742" i="3"/>
  <c r="H3742" i="3"/>
  <c r="A3743" i="3"/>
  <c r="B3743" i="3"/>
  <c r="C3743" i="3"/>
  <c r="D3743" i="3"/>
  <c r="E3743" i="3"/>
  <c r="F3743" i="3"/>
  <c r="G3743" i="3"/>
  <c r="H3743" i="3"/>
  <c r="A3744" i="3"/>
  <c r="B3744" i="3"/>
  <c r="C3744" i="3"/>
  <c r="D3744" i="3"/>
  <c r="E3744" i="3"/>
  <c r="F3744" i="3"/>
  <c r="G3744" i="3"/>
  <c r="H3744" i="3"/>
  <c r="A3745" i="3"/>
  <c r="B3745" i="3"/>
  <c r="C3745" i="3"/>
  <c r="D3745" i="3"/>
  <c r="E3745" i="3"/>
  <c r="F3745" i="3"/>
  <c r="G3745" i="3"/>
  <c r="H3745" i="3"/>
  <c r="A3746" i="3"/>
  <c r="B3746" i="3"/>
  <c r="C3746" i="3"/>
  <c r="D3746" i="3"/>
  <c r="E3746" i="3"/>
  <c r="F3746" i="3"/>
  <c r="G3746" i="3"/>
  <c r="H3746" i="3"/>
  <c r="A3747" i="3"/>
  <c r="B3747" i="3"/>
  <c r="C3747" i="3"/>
  <c r="D3747" i="3"/>
  <c r="E3747" i="3"/>
  <c r="F3747" i="3"/>
  <c r="G3747" i="3"/>
  <c r="H3747" i="3"/>
  <c r="A3748" i="3"/>
  <c r="B3748" i="3"/>
  <c r="C3748" i="3"/>
  <c r="D3748" i="3"/>
  <c r="E3748" i="3"/>
  <c r="F3748" i="3"/>
  <c r="G3748" i="3"/>
  <c r="H3748" i="3"/>
  <c r="A3749" i="3"/>
  <c r="B3749" i="3"/>
  <c r="C3749" i="3"/>
  <c r="D3749" i="3"/>
  <c r="E3749" i="3"/>
  <c r="F3749" i="3"/>
  <c r="G3749" i="3"/>
  <c r="H3749" i="3"/>
  <c r="A3750" i="3"/>
  <c r="B3750" i="3"/>
  <c r="C3750" i="3"/>
  <c r="D3750" i="3"/>
  <c r="E3750" i="3"/>
  <c r="F3750" i="3"/>
  <c r="G3750" i="3"/>
  <c r="H3750" i="3"/>
  <c r="A3751" i="3"/>
  <c r="B3751" i="3"/>
  <c r="C3751" i="3"/>
  <c r="D3751" i="3"/>
  <c r="E3751" i="3"/>
  <c r="F3751" i="3"/>
  <c r="G3751" i="3"/>
  <c r="H3751" i="3"/>
  <c r="A3752" i="3"/>
  <c r="B3752" i="3"/>
  <c r="C3752" i="3"/>
  <c r="D3752" i="3"/>
  <c r="E3752" i="3"/>
  <c r="F3752" i="3"/>
  <c r="G3752" i="3"/>
  <c r="H3752" i="3"/>
  <c r="A3753" i="3"/>
  <c r="B3753" i="3"/>
  <c r="C3753" i="3"/>
  <c r="D3753" i="3"/>
  <c r="E3753" i="3"/>
  <c r="F3753" i="3"/>
  <c r="G3753" i="3"/>
  <c r="H3753" i="3"/>
  <c r="A3754" i="3"/>
  <c r="B3754" i="3"/>
  <c r="C3754" i="3"/>
  <c r="D3754" i="3"/>
  <c r="E3754" i="3"/>
  <c r="F3754" i="3"/>
  <c r="G3754" i="3"/>
  <c r="H3754" i="3"/>
  <c r="A3755" i="3"/>
  <c r="B3755" i="3"/>
  <c r="C3755" i="3"/>
  <c r="D3755" i="3"/>
  <c r="E3755" i="3"/>
  <c r="F3755" i="3"/>
  <c r="G3755" i="3"/>
  <c r="H3755" i="3"/>
  <c r="A3756" i="3"/>
  <c r="B3756" i="3"/>
  <c r="C3756" i="3"/>
  <c r="D3756" i="3"/>
  <c r="E3756" i="3"/>
  <c r="F3756" i="3"/>
  <c r="G3756" i="3"/>
  <c r="H3756" i="3"/>
  <c r="A3757" i="3"/>
  <c r="B3757" i="3"/>
  <c r="C3757" i="3"/>
  <c r="D3757" i="3"/>
  <c r="E3757" i="3"/>
  <c r="F3757" i="3"/>
  <c r="G3757" i="3"/>
  <c r="H3757" i="3"/>
  <c r="A3758" i="3"/>
  <c r="B3758" i="3"/>
  <c r="C3758" i="3"/>
  <c r="D3758" i="3"/>
  <c r="E3758" i="3"/>
  <c r="F3758" i="3"/>
  <c r="G3758" i="3"/>
  <c r="H3758" i="3"/>
  <c r="A3759" i="3"/>
  <c r="B3759" i="3"/>
  <c r="C3759" i="3"/>
  <c r="D3759" i="3"/>
  <c r="E3759" i="3"/>
  <c r="F3759" i="3"/>
  <c r="G3759" i="3"/>
  <c r="H3759" i="3"/>
  <c r="A3760" i="3"/>
  <c r="B3760" i="3"/>
  <c r="C3760" i="3"/>
  <c r="D3760" i="3"/>
  <c r="E3760" i="3"/>
  <c r="F3760" i="3"/>
  <c r="G3760" i="3"/>
  <c r="H3760" i="3"/>
  <c r="A3761" i="3"/>
  <c r="B3761" i="3"/>
  <c r="C3761" i="3"/>
  <c r="D3761" i="3"/>
  <c r="E3761" i="3"/>
  <c r="F3761" i="3"/>
  <c r="G3761" i="3"/>
  <c r="H3761" i="3"/>
  <c r="A3762" i="3"/>
  <c r="B3762" i="3"/>
  <c r="C3762" i="3"/>
  <c r="D3762" i="3"/>
  <c r="E3762" i="3"/>
  <c r="F3762" i="3"/>
  <c r="G3762" i="3"/>
  <c r="H3762" i="3"/>
  <c r="A3763" i="3"/>
  <c r="B3763" i="3"/>
  <c r="C3763" i="3"/>
  <c r="D3763" i="3"/>
  <c r="E3763" i="3"/>
  <c r="F3763" i="3"/>
  <c r="G3763" i="3"/>
  <c r="H3763" i="3"/>
  <c r="A3764" i="3"/>
  <c r="B3764" i="3"/>
  <c r="C3764" i="3"/>
  <c r="D3764" i="3"/>
  <c r="E3764" i="3"/>
  <c r="F3764" i="3"/>
  <c r="G3764" i="3"/>
  <c r="H3764" i="3"/>
  <c r="A3765" i="3"/>
  <c r="B3765" i="3"/>
  <c r="C3765" i="3"/>
  <c r="D3765" i="3"/>
  <c r="E3765" i="3"/>
  <c r="F3765" i="3"/>
  <c r="G3765" i="3"/>
  <c r="H3765" i="3"/>
  <c r="A3766" i="3"/>
  <c r="B3766" i="3"/>
  <c r="C3766" i="3"/>
  <c r="D3766" i="3"/>
  <c r="E3766" i="3"/>
  <c r="F3766" i="3"/>
  <c r="G3766" i="3"/>
  <c r="H3766" i="3"/>
  <c r="A3767" i="3"/>
  <c r="B3767" i="3"/>
  <c r="C3767" i="3"/>
  <c r="D3767" i="3"/>
  <c r="E3767" i="3"/>
  <c r="F3767" i="3"/>
  <c r="G3767" i="3"/>
  <c r="H3767" i="3"/>
  <c r="A3768" i="3"/>
  <c r="B3768" i="3"/>
  <c r="C3768" i="3"/>
  <c r="D3768" i="3"/>
  <c r="E3768" i="3"/>
  <c r="F3768" i="3"/>
  <c r="G3768" i="3"/>
  <c r="H3768" i="3"/>
  <c r="A3769" i="3"/>
  <c r="B3769" i="3"/>
  <c r="C3769" i="3"/>
  <c r="D3769" i="3"/>
  <c r="E3769" i="3"/>
  <c r="F3769" i="3"/>
  <c r="G3769" i="3"/>
  <c r="H3769" i="3"/>
  <c r="A3770" i="3"/>
  <c r="B3770" i="3"/>
  <c r="C3770" i="3"/>
  <c r="D3770" i="3"/>
  <c r="E3770" i="3"/>
  <c r="F3770" i="3"/>
  <c r="G3770" i="3"/>
  <c r="H3770" i="3"/>
  <c r="A3771" i="3"/>
  <c r="B3771" i="3"/>
  <c r="C3771" i="3"/>
  <c r="D3771" i="3"/>
  <c r="E3771" i="3"/>
  <c r="F3771" i="3"/>
  <c r="G3771" i="3"/>
  <c r="H3771" i="3"/>
  <c r="A3772" i="3"/>
  <c r="B3772" i="3"/>
  <c r="C3772" i="3"/>
  <c r="D3772" i="3"/>
  <c r="E3772" i="3"/>
  <c r="F3772" i="3"/>
  <c r="G3772" i="3"/>
  <c r="H3772" i="3"/>
  <c r="A3773" i="3"/>
  <c r="B3773" i="3"/>
  <c r="C3773" i="3"/>
  <c r="D3773" i="3"/>
  <c r="E3773" i="3"/>
  <c r="F3773" i="3"/>
  <c r="G3773" i="3"/>
  <c r="H3773" i="3"/>
  <c r="A3774" i="3"/>
  <c r="B3774" i="3"/>
  <c r="C3774" i="3"/>
  <c r="D3774" i="3"/>
  <c r="E3774" i="3"/>
  <c r="F3774" i="3"/>
  <c r="G3774" i="3"/>
  <c r="H3774" i="3"/>
  <c r="A3775" i="3"/>
  <c r="B3775" i="3"/>
  <c r="C3775" i="3"/>
  <c r="D3775" i="3"/>
  <c r="E3775" i="3"/>
  <c r="F3775" i="3"/>
  <c r="G3775" i="3"/>
  <c r="H3775" i="3"/>
  <c r="A3776" i="3"/>
  <c r="B3776" i="3"/>
  <c r="C3776" i="3"/>
  <c r="D3776" i="3"/>
  <c r="E3776" i="3"/>
  <c r="F3776" i="3"/>
  <c r="G3776" i="3"/>
  <c r="H3776" i="3"/>
  <c r="A3777" i="3"/>
  <c r="B3777" i="3"/>
  <c r="C3777" i="3"/>
  <c r="D3777" i="3"/>
  <c r="E3777" i="3"/>
  <c r="F3777" i="3"/>
  <c r="G3777" i="3"/>
  <c r="H3777" i="3"/>
  <c r="A3778" i="3"/>
  <c r="B3778" i="3"/>
  <c r="C3778" i="3"/>
  <c r="D3778" i="3"/>
  <c r="E3778" i="3"/>
  <c r="F3778" i="3"/>
  <c r="G3778" i="3"/>
  <c r="H3778" i="3"/>
  <c r="A3779" i="3"/>
  <c r="B3779" i="3"/>
  <c r="C3779" i="3"/>
  <c r="D3779" i="3"/>
  <c r="E3779" i="3"/>
  <c r="F3779" i="3"/>
  <c r="G3779" i="3"/>
  <c r="H3779" i="3"/>
  <c r="A3780" i="3"/>
  <c r="B3780" i="3"/>
  <c r="C3780" i="3"/>
  <c r="D3780" i="3"/>
  <c r="E3780" i="3"/>
  <c r="F3780" i="3"/>
  <c r="G3780" i="3"/>
  <c r="H3780" i="3"/>
  <c r="A3781" i="3"/>
  <c r="B3781" i="3"/>
  <c r="C3781" i="3"/>
  <c r="D3781" i="3"/>
  <c r="E3781" i="3"/>
  <c r="F3781" i="3"/>
  <c r="G3781" i="3"/>
  <c r="H3781" i="3"/>
  <c r="A3782" i="3"/>
  <c r="B3782" i="3"/>
  <c r="C3782" i="3"/>
  <c r="D3782" i="3"/>
  <c r="E3782" i="3"/>
  <c r="F3782" i="3"/>
  <c r="G3782" i="3"/>
  <c r="H3782" i="3"/>
  <c r="A3783" i="3"/>
  <c r="B3783" i="3"/>
  <c r="C3783" i="3"/>
  <c r="D3783" i="3"/>
  <c r="E3783" i="3"/>
  <c r="F3783" i="3"/>
  <c r="G3783" i="3"/>
  <c r="H3783" i="3"/>
  <c r="A3784" i="3"/>
  <c r="B3784" i="3"/>
  <c r="C3784" i="3"/>
  <c r="D3784" i="3"/>
  <c r="E3784" i="3"/>
  <c r="F3784" i="3"/>
  <c r="G3784" i="3"/>
  <c r="H3784" i="3"/>
  <c r="A3785" i="3"/>
  <c r="B3785" i="3"/>
  <c r="C3785" i="3"/>
  <c r="D3785" i="3"/>
  <c r="E3785" i="3"/>
  <c r="F3785" i="3"/>
  <c r="G3785" i="3"/>
  <c r="H3785" i="3"/>
  <c r="A3786" i="3"/>
  <c r="B3786" i="3"/>
  <c r="C3786" i="3"/>
  <c r="D3786" i="3"/>
  <c r="E3786" i="3"/>
  <c r="F3786" i="3"/>
  <c r="G3786" i="3"/>
  <c r="H3786" i="3"/>
  <c r="A3787" i="3"/>
  <c r="B3787" i="3"/>
  <c r="C3787" i="3"/>
  <c r="D3787" i="3"/>
  <c r="E3787" i="3"/>
  <c r="F3787" i="3"/>
  <c r="G3787" i="3"/>
  <c r="H3787" i="3"/>
  <c r="A3788" i="3"/>
  <c r="B3788" i="3"/>
  <c r="C3788" i="3"/>
  <c r="D3788" i="3"/>
  <c r="E3788" i="3"/>
  <c r="F3788" i="3"/>
  <c r="G3788" i="3"/>
  <c r="H3788" i="3"/>
  <c r="A3789" i="3"/>
  <c r="B3789" i="3"/>
  <c r="C3789" i="3"/>
  <c r="D3789" i="3"/>
  <c r="E3789" i="3"/>
  <c r="F3789" i="3"/>
  <c r="G3789" i="3"/>
  <c r="H3789" i="3"/>
  <c r="A3790" i="3"/>
  <c r="B3790" i="3"/>
  <c r="C3790" i="3"/>
  <c r="D3790" i="3"/>
  <c r="E3790" i="3"/>
  <c r="F3790" i="3"/>
  <c r="G3790" i="3"/>
  <c r="H3790" i="3"/>
  <c r="A3791" i="3"/>
  <c r="B3791" i="3"/>
  <c r="C3791" i="3"/>
  <c r="D3791" i="3"/>
  <c r="E3791" i="3"/>
  <c r="F3791" i="3"/>
  <c r="G3791" i="3"/>
  <c r="H3791" i="3"/>
  <c r="A3792" i="3"/>
  <c r="B3792" i="3"/>
  <c r="C3792" i="3"/>
  <c r="D3792" i="3"/>
  <c r="E3792" i="3"/>
  <c r="F3792" i="3"/>
  <c r="G3792" i="3"/>
  <c r="H3792" i="3"/>
  <c r="A3793" i="3"/>
  <c r="B3793" i="3"/>
  <c r="C3793" i="3"/>
  <c r="D3793" i="3"/>
  <c r="E3793" i="3"/>
  <c r="F3793" i="3"/>
  <c r="G3793" i="3"/>
  <c r="H3793" i="3"/>
  <c r="A3794" i="3"/>
  <c r="B3794" i="3"/>
  <c r="C3794" i="3"/>
  <c r="D3794" i="3"/>
  <c r="E3794" i="3"/>
  <c r="F3794" i="3"/>
  <c r="G3794" i="3"/>
  <c r="H3794" i="3"/>
  <c r="A3795" i="3"/>
  <c r="B3795" i="3"/>
  <c r="C3795" i="3"/>
  <c r="D3795" i="3"/>
  <c r="E3795" i="3"/>
  <c r="F3795" i="3"/>
  <c r="G3795" i="3"/>
  <c r="H3795" i="3"/>
  <c r="A3796" i="3"/>
  <c r="B3796" i="3"/>
  <c r="C3796" i="3"/>
  <c r="D3796" i="3"/>
  <c r="E3796" i="3"/>
  <c r="F3796" i="3"/>
  <c r="G3796" i="3"/>
  <c r="H3796" i="3"/>
  <c r="A3797" i="3"/>
  <c r="B3797" i="3"/>
  <c r="C3797" i="3"/>
  <c r="D3797" i="3"/>
  <c r="E3797" i="3"/>
  <c r="F3797" i="3"/>
  <c r="G3797" i="3"/>
  <c r="H3797" i="3"/>
  <c r="A3798" i="3"/>
  <c r="B3798" i="3"/>
  <c r="C3798" i="3"/>
  <c r="D3798" i="3"/>
  <c r="E3798" i="3"/>
  <c r="F3798" i="3"/>
  <c r="G3798" i="3"/>
  <c r="H3798" i="3"/>
  <c r="A3799" i="3"/>
  <c r="B3799" i="3"/>
  <c r="C3799" i="3"/>
  <c r="D3799" i="3"/>
  <c r="E3799" i="3"/>
  <c r="F3799" i="3"/>
  <c r="G3799" i="3"/>
  <c r="H3799" i="3"/>
  <c r="A3800" i="3"/>
  <c r="B3800" i="3"/>
  <c r="C3800" i="3"/>
  <c r="D3800" i="3"/>
  <c r="E3800" i="3"/>
  <c r="F3800" i="3"/>
  <c r="G3800" i="3"/>
  <c r="H3800" i="3"/>
  <c r="A3801" i="3"/>
  <c r="B3801" i="3"/>
  <c r="C3801" i="3"/>
  <c r="D3801" i="3"/>
  <c r="E3801" i="3"/>
  <c r="F3801" i="3"/>
  <c r="G3801" i="3"/>
  <c r="H3801" i="3"/>
  <c r="A3802" i="3"/>
  <c r="B3802" i="3"/>
  <c r="C3802" i="3"/>
  <c r="D3802" i="3"/>
  <c r="E3802" i="3"/>
  <c r="F3802" i="3"/>
  <c r="G3802" i="3"/>
  <c r="H3802" i="3"/>
  <c r="A3803" i="3"/>
  <c r="B3803" i="3"/>
  <c r="C3803" i="3"/>
  <c r="D3803" i="3"/>
  <c r="E3803" i="3"/>
  <c r="F3803" i="3"/>
  <c r="G3803" i="3"/>
  <c r="H3803" i="3"/>
  <c r="A3804" i="3"/>
  <c r="B3804" i="3"/>
  <c r="C3804" i="3"/>
  <c r="D3804" i="3"/>
  <c r="E3804" i="3"/>
  <c r="F3804" i="3"/>
  <c r="G3804" i="3"/>
  <c r="H3804" i="3"/>
  <c r="A3805" i="3"/>
  <c r="B3805" i="3"/>
  <c r="C3805" i="3"/>
  <c r="D3805" i="3"/>
  <c r="E3805" i="3"/>
  <c r="F3805" i="3"/>
  <c r="G3805" i="3"/>
  <c r="H3805" i="3"/>
  <c r="A3806" i="3"/>
  <c r="B3806" i="3"/>
  <c r="C3806" i="3"/>
  <c r="D3806" i="3"/>
  <c r="E3806" i="3"/>
  <c r="F3806" i="3"/>
  <c r="G3806" i="3"/>
  <c r="H3806" i="3"/>
  <c r="A3807" i="3"/>
  <c r="B3807" i="3"/>
  <c r="C3807" i="3"/>
  <c r="D3807" i="3"/>
  <c r="E3807" i="3"/>
  <c r="F3807" i="3"/>
  <c r="G3807" i="3"/>
  <c r="H3807" i="3"/>
  <c r="A3808" i="3"/>
  <c r="B3808" i="3"/>
  <c r="C3808" i="3"/>
  <c r="D3808" i="3"/>
  <c r="E3808" i="3"/>
  <c r="F3808" i="3"/>
  <c r="G3808" i="3"/>
  <c r="H3808" i="3"/>
  <c r="A3809" i="3"/>
  <c r="B3809" i="3"/>
  <c r="C3809" i="3"/>
  <c r="D3809" i="3"/>
  <c r="E3809" i="3"/>
  <c r="F3809" i="3"/>
  <c r="G3809" i="3"/>
  <c r="H3809" i="3"/>
  <c r="A3810" i="3"/>
  <c r="B3810" i="3"/>
  <c r="C3810" i="3"/>
  <c r="D3810" i="3"/>
  <c r="E3810" i="3"/>
  <c r="F3810" i="3"/>
  <c r="G3810" i="3"/>
  <c r="H3810" i="3"/>
  <c r="A3811" i="3"/>
  <c r="B3811" i="3"/>
  <c r="C3811" i="3"/>
  <c r="D3811" i="3"/>
  <c r="E3811" i="3"/>
  <c r="F3811" i="3"/>
  <c r="G3811" i="3"/>
  <c r="H3811" i="3"/>
  <c r="A3812" i="3"/>
  <c r="B3812" i="3"/>
  <c r="C3812" i="3"/>
  <c r="D3812" i="3"/>
  <c r="E3812" i="3"/>
  <c r="F3812" i="3"/>
  <c r="G3812" i="3"/>
  <c r="H3812" i="3"/>
  <c r="A3813" i="3"/>
  <c r="B3813" i="3"/>
  <c r="C3813" i="3"/>
  <c r="D3813" i="3"/>
  <c r="E3813" i="3"/>
  <c r="F3813" i="3"/>
  <c r="G3813" i="3"/>
  <c r="H3813" i="3"/>
  <c r="A3814" i="3"/>
  <c r="B3814" i="3"/>
  <c r="C3814" i="3"/>
  <c r="D3814" i="3"/>
  <c r="E3814" i="3"/>
  <c r="F3814" i="3"/>
  <c r="G3814" i="3"/>
  <c r="H3814" i="3"/>
  <c r="A3815" i="3"/>
  <c r="B3815" i="3"/>
  <c r="C3815" i="3"/>
  <c r="D3815" i="3"/>
  <c r="E3815" i="3"/>
  <c r="F3815" i="3"/>
  <c r="G3815" i="3"/>
  <c r="H3815" i="3"/>
  <c r="A3816" i="3"/>
  <c r="B3816" i="3"/>
  <c r="C3816" i="3"/>
  <c r="D3816" i="3"/>
  <c r="E3816" i="3"/>
  <c r="F3816" i="3"/>
  <c r="G3816" i="3"/>
  <c r="H3816" i="3"/>
  <c r="A3817" i="3"/>
  <c r="B3817" i="3"/>
  <c r="C3817" i="3"/>
  <c r="D3817" i="3"/>
  <c r="E3817" i="3"/>
  <c r="F3817" i="3"/>
  <c r="G3817" i="3"/>
  <c r="H3817" i="3"/>
  <c r="A3818" i="3"/>
  <c r="B3818" i="3"/>
  <c r="C3818" i="3"/>
  <c r="D3818" i="3"/>
  <c r="E3818" i="3"/>
  <c r="F3818" i="3"/>
  <c r="G3818" i="3"/>
  <c r="H3818" i="3"/>
  <c r="A3819" i="3"/>
  <c r="B3819" i="3"/>
  <c r="C3819" i="3"/>
  <c r="D3819" i="3"/>
  <c r="E3819" i="3"/>
  <c r="F3819" i="3"/>
  <c r="G3819" i="3"/>
  <c r="H3819" i="3"/>
  <c r="A3820" i="3"/>
  <c r="B3820" i="3"/>
  <c r="C3820" i="3"/>
  <c r="D3820" i="3"/>
  <c r="E3820" i="3"/>
  <c r="F3820" i="3"/>
  <c r="G3820" i="3"/>
  <c r="H3820" i="3"/>
  <c r="A3821" i="3"/>
  <c r="B3821" i="3"/>
  <c r="C3821" i="3"/>
  <c r="D3821" i="3"/>
  <c r="E3821" i="3"/>
  <c r="F3821" i="3"/>
  <c r="G3821" i="3"/>
  <c r="H3821" i="3"/>
  <c r="A3822" i="3"/>
  <c r="B3822" i="3"/>
  <c r="C3822" i="3"/>
  <c r="D3822" i="3"/>
  <c r="E3822" i="3"/>
  <c r="F3822" i="3"/>
  <c r="G3822" i="3"/>
  <c r="H3822" i="3"/>
  <c r="A3823" i="3"/>
  <c r="B3823" i="3"/>
  <c r="C3823" i="3"/>
  <c r="D3823" i="3"/>
  <c r="E3823" i="3"/>
  <c r="F3823" i="3"/>
  <c r="G3823" i="3"/>
  <c r="H3823" i="3"/>
  <c r="A3824" i="3"/>
  <c r="B3824" i="3"/>
  <c r="C3824" i="3"/>
  <c r="D3824" i="3"/>
  <c r="E3824" i="3"/>
  <c r="F3824" i="3"/>
  <c r="G3824" i="3"/>
  <c r="H3824" i="3"/>
  <c r="A3825" i="3"/>
  <c r="B3825" i="3"/>
  <c r="C3825" i="3"/>
  <c r="D3825" i="3"/>
  <c r="E3825" i="3"/>
  <c r="F3825" i="3"/>
  <c r="G3825" i="3"/>
  <c r="H3825" i="3"/>
  <c r="A3826" i="3"/>
  <c r="B3826" i="3"/>
  <c r="C3826" i="3"/>
  <c r="D3826" i="3"/>
  <c r="E3826" i="3"/>
  <c r="F3826" i="3"/>
  <c r="G3826" i="3"/>
  <c r="H3826" i="3"/>
  <c r="A3827" i="3"/>
  <c r="B3827" i="3"/>
  <c r="C3827" i="3"/>
  <c r="D3827" i="3"/>
  <c r="E3827" i="3"/>
  <c r="F3827" i="3"/>
  <c r="G3827" i="3"/>
  <c r="H3827" i="3"/>
  <c r="A3828" i="3"/>
  <c r="B3828" i="3"/>
  <c r="C3828" i="3"/>
  <c r="D3828" i="3"/>
  <c r="E3828" i="3"/>
  <c r="F3828" i="3"/>
  <c r="G3828" i="3"/>
  <c r="H3828" i="3"/>
  <c r="A3829" i="3"/>
  <c r="B3829" i="3"/>
  <c r="C3829" i="3"/>
  <c r="D3829" i="3"/>
  <c r="E3829" i="3"/>
  <c r="F3829" i="3"/>
  <c r="G3829" i="3"/>
  <c r="H3829" i="3"/>
  <c r="A3830" i="3"/>
  <c r="B3830" i="3"/>
  <c r="C3830" i="3"/>
  <c r="D3830" i="3"/>
  <c r="E3830" i="3"/>
  <c r="F3830" i="3"/>
  <c r="G3830" i="3"/>
  <c r="H3830" i="3"/>
  <c r="A3831" i="3"/>
  <c r="B3831" i="3"/>
  <c r="C3831" i="3"/>
  <c r="D3831" i="3"/>
  <c r="E3831" i="3"/>
  <c r="F3831" i="3"/>
  <c r="G3831" i="3"/>
  <c r="H3831" i="3"/>
  <c r="A3832" i="3"/>
  <c r="B3832" i="3"/>
  <c r="C3832" i="3"/>
  <c r="D3832" i="3"/>
  <c r="E3832" i="3"/>
  <c r="F3832" i="3"/>
  <c r="G3832" i="3"/>
  <c r="H3832" i="3"/>
  <c r="A3833" i="3"/>
  <c r="B3833" i="3"/>
  <c r="C3833" i="3"/>
  <c r="D3833" i="3"/>
  <c r="E3833" i="3"/>
  <c r="F3833" i="3"/>
  <c r="G3833" i="3"/>
  <c r="H3833" i="3"/>
  <c r="A3834" i="3"/>
  <c r="B3834" i="3"/>
  <c r="C3834" i="3"/>
  <c r="D3834" i="3"/>
  <c r="E3834" i="3"/>
  <c r="F3834" i="3"/>
  <c r="G3834" i="3"/>
  <c r="H3834" i="3"/>
  <c r="A3835" i="3"/>
  <c r="B3835" i="3"/>
  <c r="C3835" i="3"/>
  <c r="D3835" i="3"/>
  <c r="E3835" i="3"/>
  <c r="F3835" i="3"/>
  <c r="G3835" i="3"/>
  <c r="H3835" i="3"/>
  <c r="A3836" i="3"/>
  <c r="B3836" i="3"/>
  <c r="C3836" i="3"/>
  <c r="D3836" i="3"/>
  <c r="E3836" i="3"/>
  <c r="F3836" i="3"/>
  <c r="G3836" i="3"/>
  <c r="H3836" i="3"/>
  <c r="A3837" i="3"/>
  <c r="B3837" i="3"/>
  <c r="C3837" i="3"/>
  <c r="D3837" i="3"/>
  <c r="E3837" i="3"/>
  <c r="F3837" i="3"/>
  <c r="G3837" i="3"/>
  <c r="H3837" i="3"/>
  <c r="A3838" i="3"/>
  <c r="B3838" i="3"/>
  <c r="C3838" i="3"/>
  <c r="D3838" i="3"/>
  <c r="E3838" i="3"/>
  <c r="F3838" i="3"/>
  <c r="G3838" i="3"/>
  <c r="H3838" i="3"/>
  <c r="A3839" i="3"/>
  <c r="B3839" i="3"/>
  <c r="C3839" i="3"/>
  <c r="D3839" i="3"/>
  <c r="E3839" i="3"/>
  <c r="F3839" i="3"/>
  <c r="G3839" i="3"/>
  <c r="H3839" i="3"/>
  <c r="A3840" i="3"/>
  <c r="B3840" i="3"/>
  <c r="C3840" i="3"/>
  <c r="D3840" i="3"/>
  <c r="E3840" i="3"/>
  <c r="F3840" i="3"/>
  <c r="G3840" i="3"/>
  <c r="H3840" i="3"/>
  <c r="A3841" i="3"/>
  <c r="B3841" i="3"/>
  <c r="C3841" i="3"/>
  <c r="D3841" i="3"/>
  <c r="E3841" i="3"/>
  <c r="F3841" i="3"/>
  <c r="G3841" i="3"/>
  <c r="H3841" i="3"/>
  <c r="A3842" i="3"/>
  <c r="B3842" i="3"/>
  <c r="C3842" i="3"/>
  <c r="D3842" i="3"/>
  <c r="E3842" i="3"/>
  <c r="F3842" i="3"/>
  <c r="G3842" i="3"/>
  <c r="H3842" i="3"/>
  <c r="A3843" i="3"/>
  <c r="B3843" i="3"/>
  <c r="C3843" i="3"/>
  <c r="D3843" i="3"/>
  <c r="E3843" i="3"/>
  <c r="F3843" i="3"/>
  <c r="G3843" i="3"/>
  <c r="H3843" i="3"/>
  <c r="A3844" i="3"/>
  <c r="B3844" i="3"/>
  <c r="C3844" i="3"/>
  <c r="D3844" i="3"/>
  <c r="E3844" i="3"/>
  <c r="F3844" i="3"/>
  <c r="G3844" i="3"/>
  <c r="H3844" i="3"/>
  <c r="A3845" i="3"/>
  <c r="B3845" i="3"/>
  <c r="C3845" i="3"/>
  <c r="D3845" i="3"/>
  <c r="E3845" i="3"/>
  <c r="F3845" i="3"/>
  <c r="G3845" i="3"/>
  <c r="H3845" i="3"/>
  <c r="A3846" i="3"/>
  <c r="B3846" i="3"/>
  <c r="C3846" i="3"/>
  <c r="D3846" i="3"/>
  <c r="E3846" i="3"/>
  <c r="F3846" i="3"/>
  <c r="G3846" i="3"/>
  <c r="H3846" i="3"/>
  <c r="A3847" i="3"/>
  <c r="B3847" i="3"/>
  <c r="C3847" i="3"/>
  <c r="D3847" i="3"/>
  <c r="E3847" i="3"/>
  <c r="F3847" i="3"/>
  <c r="G3847" i="3"/>
  <c r="H3847" i="3"/>
  <c r="A3848" i="3"/>
  <c r="B3848" i="3"/>
  <c r="C3848" i="3"/>
  <c r="D3848" i="3"/>
  <c r="E3848" i="3"/>
  <c r="F3848" i="3"/>
  <c r="G3848" i="3"/>
  <c r="H3848" i="3"/>
  <c r="A3849" i="3"/>
  <c r="B3849" i="3"/>
  <c r="C3849" i="3"/>
  <c r="D3849" i="3"/>
  <c r="E3849" i="3"/>
  <c r="F3849" i="3"/>
  <c r="G3849" i="3"/>
  <c r="H3849" i="3"/>
  <c r="A3850" i="3"/>
  <c r="B3850" i="3"/>
  <c r="C3850" i="3"/>
  <c r="D3850" i="3"/>
  <c r="E3850" i="3"/>
  <c r="F3850" i="3"/>
  <c r="G3850" i="3"/>
  <c r="H3850" i="3"/>
  <c r="A3851" i="3"/>
  <c r="B3851" i="3"/>
  <c r="C3851" i="3"/>
  <c r="D3851" i="3"/>
  <c r="E3851" i="3"/>
  <c r="F3851" i="3"/>
  <c r="G3851" i="3"/>
  <c r="H3851" i="3"/>
  <c r="A3852" i="3"/>
  <c r="B3852" i="3"/>
  <c r="C3852" i="3"/>
  <c r="D3852" i="3"/>
  <c r="E3852" i="3"/>
  <c r="F3852" i="3"/>
  <c r="G3852" i="3"/>
  <c r="H3852" i="3"/>
  <c r="A3853" i="3"/>
  <c r="B3853" i="3"/>
  <c r="C3853" i="3"/>
  <c r="D3853" i="3"/>
  <c r="E3853" i="3"/>
  <c r="F3853" i="3"/>
  <c r="G3853" i="3"/>
  <c r="H3853" i="3"/>
  <c r="A3854" i="3"/>
  <c r="B3854" i="3"/>
  <c r="C3854" i="3"/>
  <c r="D3854" i="3"/>
  <c r="E3854" i="3"/>
  <c r="F3854" i="3"/>
  <c r="G3854" i="3"/>
  <c r="H3854" i="3"/>
  <c r="A3855" i="3"/>
  <c r="B3855" i="3"/>
  <c r="C3855" i="3"/>
  <c r="D3855" i="3"/>
  <c r="E3855" i="3"/>
  <c r="F3855" i="3"/>
  <c r="G3855" i="3"/>
  <c r="H3855" i="3"/>
  <c r="A3856" i="3"/>
  <c r="B3856" i="3"/>
  <c r="C3856" i="3"/>
  <c r="D3856" i="3"/>
  <c r="E3856" i="3"/>
  <c r="F3856" i="3"/>
  <c r="G3856" i="3"/>
  <c r="H3856" i="3"/>
  <c r="A3857" i="3"/>
  <c r="B3857" i="3"/>
  <c r="C3857" i="3"/>
  <c r="D3857" i="3"/>
  <c r="E3857" i="3"/>
  <c r="F3857" i="3"/>
  <c r="G3857" i="3"/>
  <c r="H3857" i="3"/>
  <c r="A3858" i="3"/>
  <c r="B3858" i="3"/>
  <c r="C3858" i="3"/>
  <c r="D3858" i="3"/>
  <c r="E3858" i="3"/>
  <c r="F3858" i="3"/>
  <c r="G3858" i="3"/>
  <c r="H3858" i="3"/>
  <c r="A3859" i="3"/>
  <c r="B3859" i="3"/>
  <c r="C3859" i="3"/>
  <c r="D3859" i="3"/>
  <c r="E3859" i="3"/>
  <c r="F3859" i="3"/>
  <c r="G3859" i="3"/>
  <c r="H3859" i="3"/>
  <c r="A3860" i="3"/>
  <c r="B3860" i="3"/>
  <c r="C3860" i="3"/>
  <c r="D3860" i="3"/>
  <c r="E3860" i="3"/>
  <c r="F3860" i="3"/>
  <c r="G3860" i="3"/>
  <c r="H3860" i="3"/>
  <c r="A3861" i="3"/>
  <c r="B3861" i="3"/>
  <c r="C3861" i="3"/>
  <c r="D3861" i="3"/>
  <c r="E3861" i="3"/>
  <c r="F3861" i="3"/>
  <c r="G3861" i="3"/>
  <c r="H3861" i="3"/>
  <c r="A3862" i="3"/>
  <c r="B3862" i="3"/>
  <c r="C3862" i="3"/>
  <c r="D3862" i="3"/>
  <c r="E3862" i="3"/>
  <c r="F3862" i="3"/>
  <c r="G3862" i="3"/>
  <c r="H3862" i="3"/>
  <c r="A3863" i="3"/>
  <c r="B3863" i="3"/>
  <c r="C3863" i="3"/>
  <c r="D3863" i="3"/>
  <c r="E3863" i="3"/>
  <c r="F3863" i="3"/>
  <c r="G3863" i="3"/>
  <c r="H3863" i="3"/>
  <c r="A3864" i="3"/>
  <c r="B3864" i="3"/>
  <c r="C3864" i="3"/>
  <c r="D3864" i="3"/>
  <c r="E3864" i="3"/>
  <c r="F3864" i="3"/>
  <c r="G3864" i="3"/>
  <c r="H3864" i="3"/>
  <c r="A3865" i="3"/>
  <c r="B3865" i="3"/>
  <c r="C3865" i="3"/>
  <c r="D3865" i="3"/>
  <c r="E3865" i="3"/>
  <c r="F3865" i="3"/>
  <c r="G3865" i="3"/>
  <c r="H3865" i="3"/>
  <c r="A3866" i="3"/>
  <c r="B3866" i="3"/>
  <c r="C3866" i="3"/>
  <c r="D3866" i="3"/>
  <c r="E3866" i="3"/>
  <c r="F3866" i="3"/>
  <c r="G3866" i="3"/>
  <c r="H3866" i="3"/>
  <c r="A3867" i="3"/>
  <c r="B3867" i="3"/>
  <c r="C3867" i="3"/>
  <c r="D3867" i="3"/>
  <c r="E3867" i="3"/>
  <c r="F3867" i="3"/>
  <c r="G3867" i="3"/>
  <c r="H3867" i="3"/>
  <c r="A3868" i="3"/>
  <c r="B3868" i="3"/>
  <c r="C3868" i="3"/>
  <c r="D3868" i="3"/>
  <c r="E3868" i="3"/>
  <c r="F3868" i="3"/>
  <c r="G3868" i="3"/>
  <c r="H3868" i="3"/>
  <c r="A3869" i="3"/>
  <c r="B3869" i="3"/>
  <c r="C3869" i="3"/>
  <c r="D3869" i="3"/>
  <c r="E3869" i="3"/>
  <c r="F3869" i="3"/>
  <c r="G3869" i="3"/>
  <c r="H3869" i="3"/>
  <c r="A3870" i="3"/>
  <c r="B3870" i="3"/>
  <c r="C3870" i="3"/>
  <c r="D3870" i="3"/>
  <c r="E3870" i="3"/>
  <c r="F3870" i="3"/>
  <c r="G3870" i="3"/>
  <c r="H3870" i="3"/>
  <c r="A3871" i="3"/>
  <c r="B3871" i="3"/>
  <c r="C3871" i="3"/>
  <c r="D3871" i="3"/>
  <c r="E3871" i="3"/>
  <c r="F3871" i="3"/>
  <c r="G3871" i="3"/>
  <c r="H3871" i="3"/>
  <c r="A3872" i="3"/>
  <c r="B3872" i="3"/>
  <c r="C3872" i="3"/>
  <c r="D3872" i="3"/>
  <c r="E3872" i="3"/>
  <c r="F3872" i="3"/>
  <c r="G3872" i="3"/>
  <c r="H3872" i="3"/>
  <c r="A3873" i="3"/>
  <c r="B3873" i="3"/>
  <c r="C3873" i="3"/>
  <c r="D3873" i="3"/>
  <c r="E3873" i="3"/>
  <c r="F3873" i="3"/>
  <c r="G3873" i="3"/>
  <c r="H3873" i="3"/>
  <c r="A3874" i="3"/>
  <c r="B3874" i="3"/>
  <c r="C3874" i="3"/>
  <c r="D3874" i="3"/>
  <c r="E3874" i="3"/>
  <c r="F3874" i="3"/>
  <c r="G3874" i="3"/>
  <c r="H3874" i="3"/>
  <c r="A3875" i="3"/>
  <c r="B3875" i="3"/>
  <c r="C3875" i="3"/>
  <c r="D3875" i="3"/>
  <c r="E3875" i="3"/>
  <c r="F3875" i="3"/>
  <c r="G3875" i="3"/>
  <c r="H3875" i="3"/>
  <c r="A3876" i="3"/>
  <c r="B3876" i="3"/>
  <c r="C3876" i="3"/>
  <c r="D3876" i="3"/>
  <c r="E3876" i="3"/>
  <c r="F3876" i="3"/>
  <c r="G3876" i="3"/>
  <c r="H3876" i="3"/>
  <c r="A3877" i="3"/>
  <c r="B3877" i="3"/>
  <c r="C3877" i="3"/>
  <c r="D3877" i="3"/>
  <c r="E3877" i="3"/>
  <c r="F3877" i="3"/>
  <c r="G3877" i="3"/>
  <c r="H3877" i="3"/>
  <c r="A3878" i="3"/>
  <c r="B3878" i="3"/>
  <c r="C3878" i="3"/>
  <c r="D3878" i="3"/>
  <c r="E3878" i="3"/>
  <c r="F3878" i="3"/>
  <c r="G3878" i="3"/>
  <c r="H3878" i="3"/>
  <c r="A3879" i="3"/>
  <c r="B3879" i="3"/>
  <c r="C3879" i="3"/>
  <c r="D3879" i="3"/>
  <c r="E3879" i="3"/>
  <c r="F3879" i="3"/>
  <c r="G3879" i="3"/>
  <c r="H3879" i="3"/>
  <c r="A3880" i="3"/>
  <c r="B3880" i="3"/>
  <c r="C3880" i="3"/>
  <c r="D3880" i="3"/>
  <c r="E3880" i="3"/>
  <c r="F3880" i="3"/>
  <c r="G3880" i="3"/>
  <c r="H3880" i="3"/>
  <c r="A3881" i="3"/>
  <c r="B3881" i="3"/>
  <c r="C3881" i="3"/>
  <c r="D3881" i="3"/>
  <c r="E3881" i="3"/>
  <c r="F3881" i="3"/>
  <c r="G3881" i="3"/>
  <c r="H3881" i="3"/>
  <c r="A3882" i="3"/>
  <c r="B3882" i="3"/>
  <c r="C3882" i="3"/>
  <c r="D3882" i="3"/>
  <c r="E3882" i="3"/>
  <c r="F3882" i="3"/>
  <c r="G3882" i="3"/>
  <c r="H3882" i="3"/>
  <c r="A3883" i="3"/>
  <c r="B3883" i="3"/>
  <c r="C3883" i="3"/>
  <c r="D3883" i="3"/>
  <c r="E3883" i="3"/>
  <c r="F3883" i="3"/>
  <c r="G3883" i="3"/>
  <c r="H3883" i="3"/>
  <c r="A3884" i="3"/>
  <c r="B3884" i="3"/>
  <c r="C3884" i="3"/>
  <c r="D3884" i="3"/>
  <c r="E3884" i="3"/>
  <c r="F3884" i="3"/>
  <c r="G3884" i="3"/>
  <c r="H3884" i="3"/>
  <c r="A3885" i="3"/>
  <c r="B3885" i="3"/>
  <c r="C3885" i="3"/>
  <c r="D3885" i="3"/>
  <c r="E3885" i="3"/>
  <c r="F3885" i="3"/>
  <c r="G3885" i="3"/>
  <c r="H3885" i="3"/>
  <c r="A3886" i="3"/>
  <c r="B3886" i="3"/>
  <c r="C3886" i="3"/>
  <c r="D3886" i="3"/>
  <c r="E3886" i="3"/>
  <c r="F3886" i="3"/>
  <c r="G3886" i="3"/>
  <c r="H3886" i="3"/>
  <c r="A3887" i="3"/>
  <c r="B3887" i="3"/>
  <c r="C3887" i="3"/>
  <c r="D3887" i="3"/>
  <c r="E3887" i="3"/>
  <c r="F3887" i="3"/>
  <c r="G3887" i="3"/>
  <c r="H3887" i="3"/>
  <c r="A3888" i="3"/>
  <c r="B3888" i="3"/>
  <c r="C3888" i="3"/>
  <c r="D3888" i="3"/>
  <c r="E3888" i="3"/>
  <c r="F3888" i="3"/>
  <c r="G3888" i="3"/>
  <c r="H3888" i="3"/>
  <c r="A3889" i="3"/>
  <c r="B3889" i="3"/>
  <c r="C3889" i="3"/>
  <c r="D3889" i="3"/>
  <c r="E3889" i="3"/>
  <c r="F3889" i="3"/>
  <c r="G3889" i="3"/>
  <c r="H3889" i="3"/>
  <c r="A3890" i="3"/>
  <c r="B3890" i="3"/>
  <c r="C3890" i="3"/>
  <c r="D3890" i="3"/>
  <c r="E3890" i="3"/>
  <c r="F3890" i="3"/>
  <c r="G3890" i="3"/>
  <c r="H3890" i="3"/>
  <c r="A3891" i="3"/>
  <c r="B3891" i="3"/>
  <c r="C3891" i="3"/>
  <c r="D3891" i="3"/>
  <c r="E3891" i="3"/>
  <c r="F3891" i="3"/>
  <c r="G3891" i="3"/>
  <c r="H3891" i="3"/>
  <c r="A3892" i="3"/>
  <c r="B3892" i="3"/>
  <c r="C3892" i="3"/>
  <c r="D3892" i="3"/>
  <c r="E3892" i="3"/>
  <c r="F3892" i="3"/>
  <c r="G3892" i="3"/>
  <c r="H3892" i="3"/>
  <c r="A3893" i="3"/>
  <c r="B3893" i="3"/>
  <c r="C3893" i="3"/>
  <c r="D3893" i="3"/>
  <c r="E3893" i="3"/>
  <c r="F3893" i="3"/>
  <c r="G3893" i="3"/>
  <c r="H3893" i="3"/>
  <c r="A3894" i="3"/>
  <c r="B3894" i="3"/>
  <c r="C3894" i="3"/>
  <c r="D3894" i="3"/>
  <c r="E3894" i="3"/>
  <c r="F3894" i="3"/>
  <c r="G3894" i="3"/>
  <c r="H3894" i="3"/>
  <c r="A3895" i="3"/>
  <c r="B3895" i="3"/>
  <c r="C3895" i="3"/>
  <c r="D3895" i="3"/>
  <c r="E3895" i="3"/>
  <c r="F3895" i="3"/>
  <c r="G3895" i="3"/>
  <c r="H3895" i="3"/>
  <c r="A3896" i="3"/>
  <c r="B3896" i="3"/>
  <c r="C3896" i="3"/>
  <c r="D3896" i="3"/>
  <c r="E3896" i="3"/>
  <c r="F3896" i="3"/>
  <c r="G3896" i="3"/>
  <c r="H3896" i="3"/>
  <c r="A3897" i="3"/>
  <c r="B3897" i="3"/>
  <c r="C3897" i="3"/>
  <c r="D3897" i="3"/>
  <c r="E3897" i="3"/>
  <c r="F3897" i="3"/>
  <c r="G3897" i="3"/>
  <c r="H3897" i="3"/>
  <c r="A3898" i="3"/>
  <c r="B3898" i="3"/>
  <c r="C3898" i="3"/>
  <c r="D3898" i="3"/>
  <c r="E3898" i="3"/>
  <c r="F3898" i="3"/>
  <c r="G3898" i="3"/>
  <c r="H3898" i="3"/>
  <c r="A3899" i="3"/>
  <c r="B3899" i="3"/>
  <c r="C3899" i="3"/>
  <c r="D3899" i="3"/>
  <c r="E3899" i="3"/>
  <c r="F3899" i="3"/>
  <c r="G3899" i="3"/>
  <c r="H3899" i="3"/>
  <c r="A3900" i="3"/>
  <c r="B3900" i="3"/>
  <c r="C3900" i="3"/>
  <c r="D3900" i="3"/>
  <c r="E3900" i="3"/>
  <c r="F3900" i="3"/>
  <c r="G3900" i="3"/>
  <c r="H3900" i="3"/>
  <c r="A3901" i="3"/>
  <c r="B3901" i="3"/>
  <c r="C3901" i="3"/>
  <c r="D3901" i="3"/>
  <c r="E3901" i="3"/>
  <c r="F3901" i="3"/>
  <c r="G3901" i="3"/>
  <c r="H3901" i="3"/>
  <c r="A3902" i="3"/>
  <c r="B3902" i="3"/>
  <c r="C3902" i="3"/>
  <c r="D3902" i="3"/>
  <c r="E3902" i="3"/>
  <c r="F3902" i="3"/>
  <c r="G3902" i="3"/>
  <c r="H3902" i="3"/>
  <c r="A3903" i="3"/>
  <c r="B3903" i="3"/>
  <c r="C3903" i="3"/>
  <c r="D3903" i="3"/>
  <c r="E3903" i="3"/>
  <c r="F3903" i="3"/>
  <c r="G3903" i="3"/>
  <c r="H3903" i="3"/>
  <c r="A3904" i="3"/>
  <c r="B3904" i="3"/>
  <c r="C3904" i="3"/>
  <c r="D3904" i="3"/>
  <c r="E3904" i="3"/>
  <c r="F3904" i="3"/>
  <c r="G3904" i="3"/>
  <c r="H3904" i="3"/>
  <c r="A3905" i="3"/>
  <c r="B3905" i="3"/>
  <c r="C3905" i="3"/>
  <c r="D3905" i="3"/>
  <c r="E3905" i="3"/>
  <c r="F3905" i="3"/>
  <c r="G3905" i="3"/>
  <c r="H3905" i="3"/>
  <c r="A3906" i="3"/>
  <c r="B3906" i="3"/>
  <c r="C3906" i="3"/>
  <c r="D3906" i="3"/>
  <c r="E3906" i="3"/>
  <c r="F3906" i="3"/>
  <c r="G3906" i="3"/>
  <c r="H3906" i="3"/>
  <c r="A3907" i="3"/>
  <c r="B3907" i="3"/>
  <c r="C3907" i="3"/>
  <c r="D3907" i="3"/>
  <c r="E3907" i="3"/>
  <c r="F3907" i="3"/>
  <c r="G3907" i="3"/>
  <c r="H3907" i="3"/>
  <c r="A3908" i="3"/>
  <c r="B3908" i="3"/>
  <c r="C3908" i="3"/>
  <c r="D3908" i="3"/>
  <c r="E3908" i="3"/>
  <c r="F3908" i="3"/>
  <c r="G3908" i="3"/>
  <c r="H3908" i="3"/>
  <c r="A3909" i="3"/>
  <c r="B3909" i="3"/>
  <c r="C3909" i="3"/>
  <c r="D3909" i="3"/>
  <c r="E3909" i="3"/>
  <c r="F3909" i="3"/>
  <c r="G3909" i="3"/>
  <c r="H3909" i="3"/>
  <c r="A3910" i="3"/>
  <c r="B3910" i="3"/>
  <c r="C3910" i="3"/>
  <c r="D3910" i="3"/>
  <c r="E3910" i="3"/>
  <c r="F3910" i="3"/>
  <c r="G3910" i="3"/>
  <c r="H3910" i="3"/>
  <c r="A3911" i="3"/>
  <c r="B3911" i="3"/>
  <c r="C3911" i="3"/>
  <c r="D3911" i="3"/>
  <c r="E3911" i="3"/>
  <c r="F3911" i="3"/>
  <c r="G3911" i="3"/>
  <c r="H3911" i="3"/>
  <c r="A3912" i="3"/>
  <c r="B3912" i="3"/>
  <c r="C3912" i="3"/>
  <c r="D3912" i="3"/>
  <c r="E3912" i="3"/>
  <c r="F3912" i="3"/>
  <c r="G3912" i="3"/>
  <c r="H3912" i="3"/>
  <c r="A3913" i="3"/>
  <c r="B3913" i="3"/>
  <c r="C3913" i="3"/>
  <c r="D3913" i="3"/>
  <c r="E3913" i="3"/>
  <c r="F3913" i="3"/>
  <c r="G3913" i="3"/>
  <c r="H3913" i="3"/>
  <c r="A3914" i="3"/>
  <c r="B3914" i="3"/>
  <c r="C3914" i="3"/>
  <c r="D3914" i="3"/>
  <c r="E3914" i="3"/>
  <c r="F3914" i="3"/>
  <c r="G3914" i="3"/>
  <c r="H3914" i="3"/>
  <c r="A3915" i="3"/>
  <c r="B3915" i="3"/>
  <c r="C3915" i="3"/>
  <c r="D3915" i="3"/>
  <c r="E3915" i="3"/>
  <c r="F3915" i="3"/>
  <c r="G3915" i="3"/>
  <c r="H3915" i="3"/>
  <c r="A3916" i="3"/>
  <c r="B3916" i="3"/>
  <c r="C3916" i="3"/>
  <c r="D3916" i="3"/>
  <c r="E3916" i="3"/>
  <c r="F3916" i="3"/>
  <c r="G3916" i="3"/>
  <c r="H3916" i="3"/>
  <c r="A3917" i="3"/>
  <c r="B3917" i="3"/>
  <c r="C3917" i="3"/>
  <c r="D3917" i="3"/>
  <c r="E3917" i="3"/>
  <c r="F3917" i="3"/>
  <c r="G3917" i="3"/>
  <c r="H3917" i="3"/>
  <c r="A3918" i="3"/>
  <c r="B3918" i="3"/>
  <c r="C3918" i="3"/>
  <c r="D3918" i="3"/>
  <c r="E3918" i="3"/>
  <c r="F3918" i="3"/>
  <c r="G3918" i="3"/>
  <c r="H3918" i="3"/>
  <c r="A3919" i="3"/>
  <c r="B3919" i="3"/>
  <c r="C3919" i="3"/>
  <c r="D3919" i="3"/>
  <c r="E3919" i="3"/>
  <c r="F3919" i="3"/>
  <c r="G3919" i="3"/>
  <c r="H3919" i="3"/>
  <c r="A3920" i="3"/>
  <c r="B3920" i="3"/>
  <c r="C3920" i="3"/>
  <c r="D3920" i="3"/>
  <c r="E3920" i="3"/>
  <c r="F3920" i="3"/>
  <c r="G3920" i="3"/>
  <c r="H3920" i="3"/>
  <c r="A3921" i="3"/>
  <c r="B3921" i="3"/>
  <c r="C3921" i="3"/>
  <c r="D3921" i="3"/>
  <c r="E3921" i="3"/>
  <c r="F3921" i="3"/>
  <c r="G3921" i="3"/>
  <c r="H3921" i="3"/>
  <c r="A3922" i="3"/>
  <c r="B3922" i="3"/>
  <c r="C3922" i="3"/>
  <c r="D3922" i="3"/>
  <c r="E3922" i="3"/>
  <c r="F3922" i="3"/>
  <c r="G3922" i="3"/>
  <c r="H3922" i="3"/>
  <c r="A3923" i="3"/>
  <c r="B3923" i="3"/>
  <c r="C3923" i="3"/>
  <c r="D3923" i="3"/>
  <c r="E3923" i="3"/>
  <c r="F3923" i="3"/>
  <c r="G3923" i="3"/>
  <c r="H3923" i="3"/>
  <c r="A3924" i="3"/>
  <c r="B3924" i="3"/>
  <c r="C3924" i="3"/>
  <c r="D3924" i="3"/>
  <c r="E3924" i="3"/>
  <c r="F3924" i="3"/>
  <c r="G3924" i="3"/>
  <c r="H3924" i="3"/>
  <c r="A3925" i="3"/>
  <c r="B3925" i="3"/>
  <c r="C3925" i="3"/>
  <c r="D3925" i="3"/>
  <c r="E3925" i="3"/>
  <c r="F3925" i="3"/>
  <c r="G3925" i="3"/>
  <c r="H3925" i="3"/>
  <c r="A3926" i="3"/>
  <c r="B3926" i="3"/>
  <c r="C3926" i="3"/>
  <c r="D3926" i="3"/>
  <c r="E3926" i="3"/>
  <c r="F3926" i="3"/>
  <c r="G3926" i="3"/>
  <c r="H3926" i="3"/>
  <c r="A3927" i="3"/>
  <c r="B3927" i="3"/>
  <c r="C3927" i="3"/>
  <c r="D3927" i="3"/>
  <c r="E3927" i="3"/>
  <c r="F3927" i="3"/>
  <c r="G3927" i="3"/>
  <c r="H3927" i="3"/>
  <c r="A3928" i="3"/>
  <c r="B3928" i="3"/>
  <c r="C3928" i="3"/>
  <c r="D3928" i="3"/>
  <c r="E3928" i="3"/>
  <c r="F3928" i="3"/>
  <c r="G3928" i="3"/>
  <c r="H3928" i="3"/>
  <c r="A3929" i="3"/>
  <c r="B3929" i="3"/>
  <c r="C3929" i="3"/>
  <c r="D3929" i="3"/>
  <c r="E3929" i="3"/>
  <c r="F3929" i="3"/>
  <c r="G3929" i="3"/>
  <c r="H3929" i="3"/>
  <c r="A3930" i="3"/>
  <c r="B3930" i="3"/>
  <c r="C3930" i="3"/>
  <c r="D3930" i="3"/>
  <c r="E3930" i="3"/>
  <c r="F3930" i="3"/>
  <c r="G3930" i="3"/>
  <c r="H3930" i="3"/>
  <c r="A3931" i="3"/>
  <c r="B3931" i="3"/>
  <c r="C3931" i="3"/>
  <c r="D3931" i="3"/>
  <c r="E3931" i="3"/>
  <c r="F3931" i="3"/>
  <c r="G3931" i="3"/>
  <c r="H3931" i="3"/>
  <c r="A3932" i="3"/>
  <c r="B3932" i="3"/>
  <c r="C3932" i="3"/>
  <c r="D3932" i="3"/>
  <c r="E3932" i="3"/>
  <c r="F3932" i="3"/>
  <c r="G3932" i="3"/>
  <c r="H3932" i="3"/>
  <c r="A3933" i="3"/>
  <c r="B3933" i="3"/>
  <c r="C3933" i="3"/>
  <c r="D3933" i="3"/>
  <c r="E3933" i="3"/>
  <c r="F3933" i="3"/>
  <c r="G3933" i="3"/>
  <c r="H3933" i="3"/>
  <c r="A3934" i="3"/>
  <c r="B3934" i="3"/>
  <c r="C3934" i="3"/>
  <c r="D3934" i="3"/>
  <c r="E3934" i="3"/>
  <c r="F3934" i="3"/>
  <c r="G3934" i="3"/>
  <c r="H3934" i="3"/>
  <c r="A3935" i="3"/>
  <c r="B3935" i="3"/>
  <c r="C3935" i="3"/>
  <c r="D3935" i="3"/>
  <c r="E3935" i="3"/>
  <c r="F3935" i="3"/>
  <c r="G3935" i="3"/>
  <c r="H3935" i="3"/>
  <c r="A3936" i="3"/>
  <c r="B3936" i="3"/>
  <c r="C3936" i="3"/>
  <c r="D3936" i="3"/>
  <c r="E3936" i="3"/>
  <c r="F3936" i="3"/>
  <c r="G3936" i="3"/>
  <c r="H3936" i="3"/>
  <c r="A3937" i="3"/>
  <c r="B3937" i="3"/>
  <c r="C3937" i="3"/>
  <c r="D3937" i="3"/>
  <c r="E3937" i="3"/>
  <c r="F3937" i="3"/>
  <c r="G3937" i="3"/>
  <c r="H3937" i="3"/>
  <c r="A3938" i="3"/>
  <c r="B3938" i="3"/>
  <c r="C3938" i="3"/>
  <c r="D3938" i="3"/>
  <c r="E3938" i="3"/>
  <c r="F3938" i="3"/>
  <c r="G3938" i="3"/>
  <c r="H3938" i="3"/>
  <c r="A3939" i="3"/>
  <c r="B3939" i="3"/>
  <c r="C3939" i="3"/>
  <c r="D3939" i="3"/>
  <c r="E3939" i="3"/>
  <c r="F3939" i="3"/>
  <c r="G3939" i="3"/>
  <c r="H3939" i="3"/>
  <c r="A3940" i="3"/>
  <c r="B3940" i="3"/>
  <c r="C3940" i="3"/>
  <c r="D3940" i="3"/>
  <c r="E3940" i="3"/>
  <c r="F3940" i="3"/>
  <c r="G3940" i="3"/>
  <c r="H3940" i="3"/>
  <c r="A3941" i="3"/>
  <c r="B3941" i="3"/>
  <c r="C3941" i="3"/>
  <c r="D3941" i="3"/>
  <c r="E3941" i="3"/>
  <c r="F3941" i="3"/>
  <c r="G3941" i="3"/>
  <c r="H3941" i="3"/>
  <c r="A3942" i="3"/>
  <c r="B3942" i="3"/>
  <c r="C3942" i="3"/>
  <c r="D3942" i="3"/>
  <c r="E3942" i="3"/>
  <c r="F3942" i="3"/>
  <c r="G3942" i="3"/>
  <c r="H3942" i="3"/>
  <c r="A3943" i="3"/>
  <c r="B3943" i="3"/>
  <c r="C3943" i="3"/>
  <c r="D3943" i="3"/>
  <c r="E3943" i="3"/>
  <c r="F3943" i="3"/>
  <c r="G3943" i="3"/>
  <c r="H3943" i="3"/>
  <c r="A3944" i="3"/>
  <c r="B3944" i="3"/>
  <c r="C3944" i="3"/>
  <c r="D3944" i="3"/>
  <c r="E3944" i="3"/>
  <c r="F3944" i="3"/>
  <c r="G3944" i="3"/>
  <c r="H3944" i="3"/>
  <c r="A3945" i="3"/>
  <c r="B3945" i="3"/>
  <c r="C3945" i="3"/>
  <c r="D3945" i="3"/>
  <c r="E3945" i="3"/>
  <c r="F3945" i="3"/>
  <c r="G3945" i="3"/>
  <c r="H3945" i="3"/>
  <c r="A3946" i="3"/>
  <c r="B3946" i="3"/>
  <c r="C3946" i="3"/>
  <c r="D3946" i="3"/>
  <c r="E3946" i="3"/>
  <c r="F3946" i="3"/>
  <c r="G3946" i="3"/>
  <c r="H3946" i="3"/>
  <c r="A3947" i="3"/>
  <c r="B3947" i="3"/>
  <c r="C3947" i="3"/>
  <c r="D3947" i="3"/>
  <c r="E3947" i="3"/>
  <c r="F3947" i="3"/>
  <c r="G3947" i="3"/>
  <c r="H3947" i="3"/>
  <c r="A3948" i="3"/>
  <c r="B3948" i="3"/>
  <c r="C3948" i="3"/>
  <c r="D3948" i="3"/>
  <c r="E3948" i="3"/>
  <c r="F3948" i="3"/>
  <c r="G3948" i="3"/>
  <c r="H3948" i="3"/>
  <c r="A3949" i="3"/>
  <c r="B3949" i="3"/>
  <c r="C3949" i="3"/>
  <c r="D3949" i="3"/>
  <c r="E3949" i="3"/>
  <c r="F3949" i="3"/>
  <c r="G3949" i="3"/>
  <c r="H3949" i="3"/>
  <c r="A3950" i="3"/>
  <c r="B3950" i="3"/>
  <c r="C3950" i="3"/>
  <c r="D3950" i="3"/>
  <c r="E3950" i="3"/>
  <c r="F3950" i="3"/>
  <c r="G3950" i="3"/>
  <c r="H3950" i="3"/>
  <c r="A3951" i="3"/>
  <c r="B3951" i="3"/>
  <c r="C3951" i="3"/>
  <c r="D3951" i="3"/>
  <c r="E3951" i="3"/>
  <c r="F3951" i="3"/>
  <c r="G3951" i="3"/>
  <c r="H3951" i="3"/>
  <c r="A3952" i="3"/>
  <c r="B3952" i="3"/>
  <c r="C3952" i="3"/>
  <c r="D3952" i="3"/>
  <c r="E3952" i="3"/>
  <c r="F3952" i="3"/>
  <c r="G3952" i="3"/>
  <c r="H3952" i="3"/>
  <c r="A3953" i="3"/>
  <c r="B3953" i="3"/>
  <c r="C3953" i="3"/>
  <c r="D3953" i="3"/>
  <c r="E3953" i="3"/>
  <c r="F3953" i="3"/>
  <c r="G3953" i="3"/>
  <c r="H3953" i="3"/>
  <c r="A3954" i="3"/>
  <c r="B3954" i="3"/>
  <c r="C3954" i="3"/>
  <c r="D3954" i="3"/>
  <c r="E3954" i="3"/>
  <c r="F3954" i="3"/>
  <c r="G3954" i="3"/>
  <c r="H3954" i="3"/>
  <c r="A3955" i="3"/>
  <c r="B3955" i="3"/>
  <c r="C3955" i="3"/>
  <c r="D3955" i="3"/>
  <c r="E3955" i="3"/>
  <c r="F3955" i="3"/>
  <c r="G3955" i="3"/>
  <c r="H3955" i="3"/>
  <c r="A3956" i="3"/>
  <c r="B3956" i="3"/>
  <c r="C3956" i="3"/>
  <c r="D3956" i="3"/>
  <c r="E3956" i="3"/>
  <c r="F3956" i="3"/>
  <c r="G3956" i="3"/>
  <c r="H3956" i="3"/>
  <c r="A3957" i="3"/>
  <c r="B3957" i="3"/>
  <c r="C3957" i="3"/>
  <c r="D3957" i="3"/>
  <c r="E3957" i="3"/>
  <c r="F3957" i="3"/>
  <c r="G3957" i="3"/>
  <c r="H3957" i="3"/>
  <c r="A3958" i="3"/>
  <c r="B3958" i="3"/>
  <c r="C3958" i="3"/>
  <c r="D3958" i="3"/>
  <c r="E3958" i="3"/>
  <c r="F3958" i="3"/>
  <c r="G3958" i="3"/>
  <c r="H3958" i="3"/>
  <c r="A3959" i="3"/>
  <c r="B3959" i="3"/>
  <c r="C3959" i="3"/>
  <c r="D3959" i="3"/>
  <c r="E3959" i="3"/>
  <c r="F3959" i="3"/>
  <c r="G3959" i="3"/>
  <c r="H3959" i="3"/>
  <c r="A3960" i="3"/>
  <c r="B3960" i="3"/>
  <c r="C3960" i="3"/>
  <c r="D3960" i="3"/>
  <c r="E3960" i="3"/>
  <c r="F3960" i="3"/>
  <c r="G3960" i="3"/>
  <c r="H3960" i="3"/>
  <c r="A3961" i="3"/>
  <c r="B3961" i="3"/>
  <c r="C3961" i="3"/>
  <c r="D3961" i="3"/>
  <c r="E3961" i="3"/>
  <c r="F3961" i="3"/>
  <c r="G3961" i="3"/>
  <c r="H3961" i="3"/>
  <c r="A3962" i="3"/>
  <c r="B3962" i="3"/>
  <c r="C3962" i="3"/>
  <c r="D3962" i="3"/>
  <c r="E3962" i="3"/>
  <c r="F3962" i="3"/>
  <c r="G3962" i="3"/>
  <c r="H3962" i="3"/>
  <c r="A3963" i="3"/>
  <c r="B3963" i="3"/>
  <c r="C3963" i="3"/>
  <c r="D3963" i="3"/>
  <c r="E3963" i="3"/>
  <c r="F3963" i="3"/>
  <c r="G3963" i="3"/>
  <c r="H3963" i="3"/>
  <c r="A3964" i="3"/>
  <c r="B3964" i="3"/>
  <c r="C3964" i="3"/>
  <c r="D3964" i="3"/>
  <c r="E3964" i="3"/>
  <c r="F3964" i="3"/>
  <c r="G3964" i="3"/>
  <c r="H3964" i="3"/>
  <c r="A3965" i="3"/>
  <c r="B3965" i="3"/>
  <c r="C3965" i="3"/>
  <c r="D3965" i="3"/>
  <c r="E3965" i="3"/>
  <c r="F3965" i="3"/>
  <c r="G3965" i="3"/>
  <c r="H3965" i="3"/>
  <c r="A3966" i="3"/>
  <c r="B3966" i="3"/>
  <c r="C3966" i="3"/>
  <c r="D3966" i="3"/>
  <c r="E3966" i="3"/>
  <c r="F3966" i="3"/>
  <c r="G3966" i="3"/>
  <c r="H3966" i="3"/>
  <c r="A3967" i="3"/>
  <c r="B3967" i="3"/>
  <c r="C3967" i="3"/>
  <c r="D3967" i="3"/>
  <c r="E3967" i="3"/>
  <c r="F3967" i="3"/>
  <c r="G3967" i="3"/>
  <c r="H3967" i="3"/>
  <c r="A3968" i="3"/>
  <c r="B3968" i="3"/>
  <c r="C3968" i="3"/>
  <c r="D3968" i="3"/>
  <c r="E3968" i="3"/>
  <c r="F3968" i="3"/>
  <c r="G3968" i="3"/>
  <c r="H3968" i="3"/>
  <c r="A3969" i="3"/>
  <c r="B3969" i="3"/>
  <c r="C3969" i="3"/>
  <c r="D3969" i="3"/>
  <c r="E3969" i="3"/>
  <c r="F3969" i="3"/>
  <c r="G3969" i="3"/>
  <c r="H3969" i="3"/>
  <c r="A3970" i="3"/>
  <c r="B3970" i="3"/>
  <c r="C3970" i="3"/>
  <c r="D3970" i="3"/>
  <c r="E3970" i="3"/>
  <c r="F3970" i="3"/>
  <c r="G3970" i="3"/>
  <c r="H3970" i="3"/>
  <c r="A3971" i="3"/>
  <c r="B3971" i="3"/>
  <c r="C3971" i="3"/>
  <c r="D3971" i="3"/>
  <c r="E3971" i="3"/>
  <c r="F3971" i="3"/>
  <c r="G3971" i="3"/>
  <c r="H3971" i="3"/>
  <c r="A3972" i="3"/>
  <c r="B3972" i="3"/>
  <c r="C3972" i="3"/>
  <c r="D3972" i="3"/>
  <c r="E3972" i="3"/>
  <c r="F3972" i="3"/>
  <c r="G3972" i="3"/>
  <c r="H3972" i="3"/>
  <c r="A3973" i="3"/>
  <c r="B3973" i="3"/>
  <c r="C3973" i="3"/>
  <c r="D3973" i="3"/>
  <c r="E3973" i="3"/>
  <c r="F3973" i="3"/>
  <c r="G3973" i="3"/>
  <c r="H3973" i="3"/>
  <c r="A3974" i="3"/>
  <c r="B3974" i="3"/>
  <c r="C3974" i="3"/>
  <c r="D3974" i="3"/>
  <c r="E3974" i="3"/>
  <c r="F3974" i="3"/>
  <c r="G3974" i="3"/>
  <c r="H3974" i="3"/>
  <c r="A3975" i="3"/>
  <c r="B3975" i="3"/>
  <c r="C3975" i="3"/>
  <c r="D3975" i="3"/>
  <c r="E3975" i="3"/>
  <c r="F3975" i="3"/>
  <c r="G3975" i="3"/>
  <c r="H3975" i="3"/>
  <c r="A3976" i="3"/>
  <c r="B3976" i="3"/>
  <c r="C3976" i="3"/>
  <c r="D3976" i="3"/>
  <c r="E3976" i="3"/>
  <c r="F3976" i="3"/>
  <c r="G3976" i="3"/>
  <c r="H3976" i="3"/>
  <c r="A3977" i="3"/>
  <c r="B3977" i="3"/>
  <c r="C3977" i="3"/>
  <c r="D3977" i="3"/>
  <c r="E3977" i="3"/>
  <c r="F3977" i="3"/>
  <c r="G3977" i="3"/>
  <c r="H3977" i="3"/>
  <c r="A3978" i="3"/>
  <c r="B3978" i="3"/>
  <c r="C3978" i="3"/>
  <c r="D3978" i="3"/>
  <c r="E3978" i="3"/>
  <c r="F3978" i="3"/>
  <c r="G3978" i="3"/>
  <c r="H3978" i="3"/>
  <c r="A3979" i="3"/>
  <c r="B3979" i="3"/>
  <c r="C3979" i="3"/>
  <c r="D3979" i="3"/>
  <c r="E3979" i="3"/>
  <c r="F3979" i="3"/>
  <c r="G3979" i="3"/>
  <c r="H3979" i="3"/>
  <c r="A3980" i="3"/>
  <c r="B3980" i="3"/>
  <c r="C3980" i="3"/>
  <c r="D3980" i="3"/>
  <c r="E3980" i="3"/>
  <c r="F3980" i="3"/>
  <c r="G3980" i="3"/>
  <c r="H3980" i="3"/>
  <c r="A3981" i="3"/>
  <c r="B3981" i="3"/>
  <c r="C3981" i="3"/>
  <c r="D3981" i="3"/>
  <c r="E3981" i="3"/>
  <c r="F3981" i="3"/>
  <c r="G3981" i="3"/>
  <c r="H3981" i="3"/>
  <c r="A3982" i="3"/>
  <c r="B3982" i="3"/>
  <c r="C3982" i="3"/>
  <c r="D3982" i="3"/>
  <c r="E3982" i="3"/>
  <c r="F3982" i="3"/>
  <c r="G3982" i="3"/>
  <c r="H3982" i="3"/>
  <c r="A3983" i="3"/>
  <c r="B3983" i="3"/>
  <c r="C3983" i="3"/>
  <c r="D3983" i="3"/>
  <c r="E3983" i="3"/>
  <c r="F3983" i="3"/>
  <c r="G3983" i="3"/>
  <c r="H3983" i="3"/>
  <c r="A3984" i="3"/>
  <c r="B3984" i="3"/>
  <c r="C3984" i="3"/>
  <c r="D3984" i="3"/>
  <c r="E3984" i="3"/>
  <c r="F3984" i="3"/>
  <c r="G3984" i="3"/>
  <c r="H3984" i="3"/>
  <c r="A3985" i="3"/>
  <c r="B3985" i="3"/>
  <c r="C3985" i="3"/>
  <c r="D3985" i="3"/>
  <c r="E3985" i="3"/>
  <c r="F3985" i="3"/>
  <c r="G3985" i="3"/>
  <c r="H3985" i="3"/>
  <c r="A3986" i="3"/>
  <c r="B3986" i="3"/>
  <c r="C3986" i="3"/>
  <c r="D3986" i="3"/>
  <c r="E3986" i="3"/>
  <c r="F3986" i="3"/>
  <c r="G3986" i="3"/>
  <c r="H3986" i="3"/>
  <c r="A3987" i="3"/>
  <c r="B3987" i="3"/>
  <c r="C3987" i="3"/>
  <c r="D3987" i="3"/>
  <c r="E3987" i="3"/>
  <c r="F3987" i="3"/>
  <c r="G3987" i="3"/>
  <c r="H3987" i="3"/>
  <c r="A3988" i="3"/>
  <c r="B3988" i="3"/>
  <c r="C3988" i="3"/>
  <c r="D3988" i="3"/>
  <c r="E3988" i="3"/>
  <c r="F3988" i="3"/>
  <c r="G3988" i="3"/>
  <c r="H3988" i="3"/>
  <c r="A3989" i="3"/>
  <c r="B3989" i="3"/>
  <c r="C3989" i="3"/>
  <c r="D3989" i="3"/>
  <c r="E3989" i="3"/>
  <c r="F3989" i="3"/>
  <c r="G3989" i="3"/>
  <c r="H3989" i="3"/>
  <c r="A3990" i="3"/>
  <c r="B3990" i="3"/>
  <c r="C3990" i="3"/>
  <c r="D3990" i="3"/>
  <c r="E3990" i="3"/>
  <c r="F3990" i="3"/>
  <c r="G3990" i="3"/>
  <c r="H3990" i="3"/>
  <c r="A3991" i="3"/>
  <c r="B3991" i="3"/>
  <c r="C3991" i="3"/>
  <c r="D3991" i="3"/>
  <c r="E3991" i="3"/>
  <c r="F3991" i="3"/>
  <c r="G3991" i="3"/>
  <c r="H3991" i="3"/>
  <c r="A3992" i="3"/>
  <c r="B3992" i="3"/>
  <c r="C3992" i="3"/>
  <c r="D3992" i="3"/>
  <c r="E3992" i="3"/>
  <c r="F3992" i="3"/>
  <c r="G3992" i="3"/>
  <c r="H3992" i="3"/>
  <c r="A3993" i="3"/>
  <c r="B3993" i="3"/>
  <c r="C3993" i="3"/>
  <c r="D3993" i="3"/>
  <c r="E3993" i="3"/>
  <c r="F3993" i="3"/>
  <c r="G3993" i="3"/>
  <c r="H3993" i="3"/>
  <c r="A3994" i="3"/>
  <c r="B3994" i="3"/>
  <c r="C3994" i="3"/>
  <c r="D3994" i="3"/>
  <c r="E3994" i="3"/>
  <c r="F3994" i="3"/>
  <c r="G3994" i="3"/>
  <c r="H3994" i="3"/>
  <c r="A3995" i="3"/>
  <c r="B3995" i="3"/>
  <c r="C3995" i="3"/>
  <c r="D3995" i="3"/>
  <c r="E3995" i="3"/>
  <c r="F3995" i="3"/>
  <c r="G3995" i="3"/>
  <c r="H3995" i="3"/>
  <c r="A3996" i="3"/>
  <c r="B3996" i="3"/>
  <c r="C3996" i="3"/>
  <c r="D3996" i="3"/>
  <c r="E3996" i="3"/>
  <c r="F3996" i="3"/>
  <c r="G3996" i="3"/>
  <c r="H3996" i="3"/>
  <c r="A3997" i="3"/>
  <c r="B3997" i="3"/>
  <c r="C3997" i="3"/>
  <c r="D3997" i="3"/>
  <c r="E3997" i="3"/>
  <c r="F3997" i="3"/>
  <c r="G3997" i="3"/>
  <c r="H3997" i="3"/>
  <c r="A3998" i="3"/>
  <c r="B3998" i="3"/>
  <c r="C3998" i="3"/>
  <c r="D3998" i="3"/>
  <c r="E3998" i="3"/>
  <c r="F3998" i="3"/>
  <c r="G3998" i="3"/>
  <c r="H3998" i="3"/>
  <c r="A3999" i="3"/>
  <c r="B3999" i="3"/>
  <c r="C3999" i="3"/>
  <c r="D3999" i="3"/>
  <c r="E3999" i="3"/>
  <c r="F3999" i="3"/>
  <c r="G3999" i="3"/>
  <c r="H3999" i="3"/>
  <c r="A4000" i="3"/>
  <c r="B4000" i="3"/>
  <c r="C4000" i="3"/>
  <c r="D4000" i="3"/>
  <c r="E4000" i="3"/>
  <c r="F4000" i="3"/>
  <c r="G4000" i="3"/>
  <c r="H4000" i="3"/>
  <c r="A4001" i="3"/>
  <c r="B4001" i="3"/>
  <c r="C4001" i="3"/>
  <c r="D4001" i="3"/>
  <c r="E4001" i="3"/>
  <c r="F4001" i="3"/>
  <c r="G4001" i="3"/>
  <c r="H4001" i="3"/>
  <c r="A4002" i="3"/>
  <c r="B4002" i="3"/>
  <c r="C4002" i="3"/>
  <c r="D4002" i="3"/>
  <c r="E4002" i="3"/>
  <c r="F4002" i="3"/>
  <c r="G4002" i="3"/>
  <c r="H4002" i="3"/>
  <c r="A4003" i="3"/>
  <c r="B4003" i="3"/>
  <c r="C4003" i="3"/>
  <c r="D4003" i="3"/>
  <c r="E4003" i="3"/>
  <c r="F4003" i="3"/>
  <c r="G4003" i="3"/>
  <c r="H4003" i="3"/>
  <c r="A4004" i="3"/>
  <c r="B4004" i="3"/>
  <c r="C4004" i="3"/>
  <c r="D4004" i="3"/>
  <c r="E4004" i="3"/>
  <c r="F4004" i="3"/>
  <c r="G4004" i="3"/>
  <c r="H4004" i="3"/>
  <c r="A4005" i="3"/>
  <c r="B4005" i="3"/>
  <c r="C4005" i="3"/>
  <c r="D4005" i="3"/>
  <c r="E4005" i="3"/>
  <c r="F4005" i="3"/>
  <c r="G4005" i="3"/>
  <c r="H4005" i="3"/>
  <c r="A4006" i="3"/>
  <c r="B4006" i="3"/>
  <c r="C4006" i="3"/>
  <c r="D4006" i="3"/>
  <c r="E4006" i="3"/>
  <c r="F4006" i="3"/>
  <c r="G4006" i="3"/>
  <c r="H4006" i="3"/>
  <c r="A4007" i="3"/>
  <c r="B4007" i="3"/>
  <c r="C4007" i="3"/>
  <c r="D4007" i="3"/>
  <c r="E4007" i="3"/>
  <c r="F4007" i="3"/>
  <c r="G4007" i="3"/>
  <c r="H4007" i="3"/>
  <c r="A4008" i="3"/>
  <c r="B4008" i="3"/>
  <c r="C4008" i="3"/>
  <c r="D4008" i="3"/>
  <c r="E4008" i="3"/>
  <c r="F4008" i="3"/>
  <c r="G4008" i="3"/>
  <c r="H4008" i="3"/>
  <c r="A4009" i="3"/>
  <c r="B4009" i="3"/>
  <c r="C4009" i="3"/>
  <c r="D4009" i="3"/>
  <c r="E4009" i="3"/>
  <c r="F4009" i="3"/>
  <c r="G4009" i="3"/>
  <c r="H4009" i="3"/>
  <c r="A4010" i="3"/>
  <c r="B4010" i="3"/>
  <c r="C4010" i="3"/>
  <c r="D4010" i="3"/>
  <c r="E4010" i="3"/>
  <c r="F4010" i="3"/>
  <c r="G4010" i="3"/>
  <c r="H4010" i="3"/>
  <c r="A4011" i="3"/>
  <c r="B4011" i="3"/>
  <c r="C4011" i="3"/>
  <c r="D4011" i="3"/>
  <c r="E4011" i="3"/>
  <c r="F4011" i="3"/>
  <c r="G4011" i="3"/>
  <c r="H4011" i="3"/>
  <c r="A4012" i="3"/>
  <c r="B4012" i="3"/>
  <c r="C4012" i="3"/>
  <c r="D4012" i="3"/>
  <c r="E4012" i="3"/>
  <c r="F4012" i="3"/>
  <c r="G4012" i="3"/>
  <c r="H4012" i="3"/>
  <c r="A4013" i="3"/>
  <c r="B4013" i="3"/>
  <c r="C4013" i="3"/>
  <c r="D4013" i="3"/>
  <c r="E4013" i="3"/>
  <c r="F4013" i="3"/>
  <c r="G4013" i="3"/>
  <c r="H4013" i="3"/>
  <c r="A4014" i="3"/>
  <c r="B4014" i="3"/>
  <c r="C4014" i="3"/>
  <c r="D4014" i="3"/>
  <c r="E4014" i="3"/>
  <c r="F4014" i="3"/>
  <c r="G4014" i="3"/>
  <c r="H4014" i="3"/>
  <c r="A4015" i="3"/>
  <c r="B4015" i="3"/>
  <c r="C4015" i="3"/>
  <c r="D4015" i="3"/>
  <c r="E4015" i="3"/>
  <c r="F4015" i="3"/>
  <c r="G4015" i="3"/>
  <c r="H4015" i="3"/>
  <c r="A4016" i="3"/>
  <c r="B4016" i="3"/>
  <c r="C4016" i="3"/>
  <c r="D4016" i="3"/>
  <c r="E4016" i="3"/>
  <c r="F4016" i="3"/>
  <c r="G4016" i="3"/>
  <c r="H4016" i="3"/>
  <c r="A4017" i="3"/>
  <c r="B4017" i="3"/>
  <c r="C4017" i="3"/>
  <c r="D4017" i="3"/>
  <c r="E4017" i="3"/>
  <c r="F4017" i="3"/>
  <c r="G4017" i="3"/>
  <c r="H4017" i="3"/>
  <c r="A4018" i="3"/>
  <c r="B4018" i="3"/>
  <c r="C4018" i="3"/>
  <c r="D4018" i="3"/>
  <c r="E4018" i="3"/>
  <c r="F4018" i="3"/>
  <c r="G4018" i="3"/>
  <c r="H4018" i="3"/>
  <c r="A4019" i="3"/>
  <c r="B4019" i="3"/>
  <c r="C4019" i="3"/>
  <c r="D4019" i="3"/>
  <c r="E4019" i="3"/>
  <c r="F4019" i="3"/>
  <c r="G4019" i="3"/>
  <c r="H4019" i="3"/>
  <c r="A4020" i="3"/>
  <c r="B4020" i="3"/>
  <c r="C4020" i="3"/>
  <c r="D4020" i="3"/>
  <c r="E4020" i="3"/>
  <c r="F4020" i="3"/>
  <c r="G4020" i="3"/>
  <c r="H4020" i="3"/>
  <c r="A4021" i="3"/>
  <c r="B4021" i="3"/>
  <c r="C4021" i="3"/>
  <c r="D4021" i="3"/>
  <c r="E4021" i="3"/>
  <c r="F4021" i="3"/>
  <c r="G4021" i="3"/>
  <c r="H4021" i="3"/>
  <c r="A4022" i="3"/>
  <c r="B4022" i="3"/>
  <c r="C4022" i="3"/>
  <c r="D4022" i="3"/>
  <c r="E4022" i="3"/>
  <c r="F4022" i="3"/>
  <c r="G4022" i="3"/>
  <c r="H4022" i="3"/>
  <c r="A4023" i="3"/>
  <c r="B4023" i="3"/>
  <c r="C4023" i="3"/>
  <c r="D4023" i="3"/>
  <c r="E4023" i="3"/>
  <c r="F4023" i="3"/>
  <c r="G4023" i="3"/>
  <c r="H4023" i="3"/>
  <c r="A4024" i="3"/>
  <c r="B4024" i="3"/>
  <c r="C4024" i="3"/>
  <c r="D4024" i="3"/>
  <c r="E4024" i="3"/>
  <c r="F4024" i="3"/>
  <c r="G4024" i="3"/>
  <c r="H4024" i="3"/>
  <c r="A4025" i="3"/>
  <c r="B4025" i="3"/>
  <c r="C4025" i="3"/>
  <c r="D4025" i="3"/>
  <c r="E4025" i="3"/>
  <c r="F4025" i="3"/>
  <c r="G4025" i="3"/>
  <c r="H4025" i="3"/>
  <c r="A4026" i="3"/>
  <c r="B4026" i="3"/>
  <c r="C4026" i="3"/>
  <c r="D4026" i="3"/>
  <c r="E4026" i="3"/>
  <c r="F4026" i="3"/>
  <c r="G4026" i="3"/>
  <c r="H4026" i="3"/>
  <c r="A4027" i="3"/>
  <c r="B4027" i="3"/>
  <c r="C4027" i="3"/>
  <c r="D4027" i="3"/>
  <c r="E4027" i="3"/>
  <c r="F4027" i="3"/>
  <c r="G4027" i="3"/>
  <c r="H4027" i="3"/>
  <c r="A4028" i="3"/>
  <c r="B4028" i="3"/>
  <c r="C4028" i="3"/>
  <c r="D4028" i="3"/>
  <c r="E4028" i="3"/>
  <c r="F4028" i="3"/>
  <c r="G4028" i="3"/>
  <c r="H4028" i="3"/>
  <c r="A4029" i="3"/>
  <c r="B4029" i="3"/>
  <c r="C4029" i="3"/>
  <c r="D4029" i="3"/>
  <c r="E4029" i="3"/>
  <c r="F4029" i="3"/>
  <c r="G4029" i="3"/>
  <c r="H4029" i="3"/>
  <c r="A4030" i="3"/>
  <c r="B4030" i="3"/>
  <c r="C4030" i="3"/>
  <c r="D4030" i="3"/>
  <c r="E4030" i="3"/>
  <c r="F4030" i="3"/>
  <c r="G4030" i="3"/>
  <c r="H4030" i="3"/>
  <c r="A4031" i="3"/>
  <c r="B4031" i="3"/>
  <c r="C4031" i="3"/>
  <c r="D4031" i="3"/>
  <c r="E4031" i="3"/>
  <c r="F4031" i="3"/>
  <c r="G4031" i="3"/>
  <c r="H4031" i="3"/>
  <c r="A4032" i="3"/>
  <c r="B4032" i="3"/>
  <c r="C4032" i="3"/>
  <c r="D4032" i="3"/>
  <c r="E4032" i="3"/>
  <c r="F4032" i="3"/>
  <c r="G4032" i="3"/>
  <c r="H4032" i="3"/>
  <c r="A4033" i="3"/>
  <c r="B4033" i="3"/>
  <c r="C4033" i="3"/>
  <c r="D4033" i="3"/>
  <c r="E4033" i="3"/>
  <c r="F4033" i="3"/>
  <c r="G4033" i="3"/>
  <c r="H4033" i="3"/>
  <c r="A4034" i="3"/>
  <c r="B4034" i="3"/>
  <c r="C4034" i="3"/>
  <c r="D4034" i="3"/>
  <c r="E4034" i="3"/>
  <c r="F4034" i="3"/>
  <c r="G4034" i="3"/>
  <c r="H4034" i="3"/>
  <c r="A4035" i="3"/>
  <c r="B4035" i="3"/>
  <c r="C4035" i="3"/>
  <c r="D4035" i="3"/>
  <c r="E4035" i="3"/>
  <c r="F4035" i="3"/>
  <c r="G4035" i="3"/>
  <c r="H4035" i="3"/>
  <c r="A4036" i="3"/>
  <c r="B4036" i="3"/>
  <c r="C4036" i="3"/>
  <c r="D4036" i="3"/>
  <c r="E4036" i="3"/>
  <c r="F4036" i="3"/>
  <c r="G4036" i="3"/>
  <c r="H4036" i="3"/>
  <c r="A4037" i="3"/>
  <c r="B4037" i="3"/>
  <c r="C4037" i="3"/>
  <c r="D4037" i="3"/>
  <c r="E4037" i="3"/>
  <c r="F4037" i="3"/>
  <c r="G4037" i="3"/>
  <c r="H4037" i="3"/>
  <c r="A4038" i="3"/>
  <c r="B4038" i="3"/>
  <c r="C4038" i="3"/>
  <c r="D4038" i="3"/>
  <c r="E4038" i="3"/>
  <c r="F4038" i="3"/>
  <c r="G4038" i="3"/>
  <c r="H4038" i="3"/>
  <c r="A4039" i="3"/>
  <c r="B4039" i="3"/>
  <c r="C4039" i="3"/>
  <c r="D4039" i="3"/>
  <c r="E4039" i="3"/>
  <c r="F4039" i="3"/>
  <c r="G4039" i="3"/>
  <c r="H4039" i="3"/>
  <c r="A4040" i="3"/>
  <c r="B4040" i="3"/>
  <c r="C4040" i="3"/>
  <c r="D4040" i="3"/>
  <c r="E4040" i="3"/>
  <c r="F4040" i="3"/>
  <c r="G4040" i="3"/>
  <c r="H4040" i="3"/>
  <c r="A4041" i="3"/>
  <c r="B4041" i="3"/>
  <c r="C4041" i="3"/>
  <c r="D4041" i="3"/>
  <c r="E4041" i="3"/>
  <c r="F4041" i="3"/>
  <c r="G4041" i="3"/>
  <c r="H4041" i="3"/>
  <c r="A4042" i="3"/>
  <c r="B4042" i="3"/>
  <c r="C4042" i="3"/>
  <c r="D4042" i="3"/>
  <c r="E4042" i="3"/>
  <c r="F4042" i="3"/>
  <c r="G4042" i="3"/>
  <c r="H4042" i="3"/>
  <c r="A4043" i="3"/>
  <c r="B4043" i="3"/>
  <c r="C4043" i="3"/>
  <c r="D4043" i="3"/>
  <c r="E4043" i="3"/>
  <c r="F4043" i="3"/>
  <c r="G4043" i="3"/>
  <c r="H4043" i="3"/>
  <c r="A4044" i="3"/>
  <c r="B4044" i="3"/>
  <c r="C4044" i="3"/>
  <c r="D4044" i="3"/>
  <c r="E4044" i="3"/>
  <c r="F4044" i="3"/>
  <c r="G4044" i="3"/>
  <c r="H4044" i="3"/>
  <c r="A4045" i="3"/>
  <c r="B4045" i="3"/>
  <c r="C4045" i="3"/>
  <c r="D4045" i="3"/>
  <c r="E4045" i="3"/>
  <c r="F4045" i="3"/>
  <c r="G4045" i="3"/>
  <c r="H4045" i="3"/>
  <c r="A4046" i="3"/>
  <c r="B4046" i="3"/>
  <c r="C4046" i="3"/>
  <c r="D4046" i="3"/>
  <c r="E4046" i="3"/>
  <c r="F4046" i="3"/>
  <c r="G4046" i="3"/>
  <c r="H4046" i="3"/>
  <c r="A4047" i="3"/>
  <c r="B4047" i="3"/>
  <c r="C4047" i="3"/>
  <c r="D4047" i="3"/>
  <c r="E4047" i="3"/>
  <c r="F4047" i="3"/>
  <c r="G4047" i="3"/>
  <c r="H4047" i="3"/>
  <c r="A4048" i="3"/>
  <c r="B4048" i="3"/>
  <c r="C4048" i="3"/>
  <c r="D4048" i="3"/>
  <c r="E4048" i="3"/>
  <c r="F4048" i="3"/>
  <c r="G4048" i="3"/>
  <c r="H4048" i="3"/>
  <c r="A4049" i="3"/>
  <c r="B4049" i="3"/>
  <c r="C4049" i="3"/>
  <c r="D4049" i="3"/>
  <c r="E4049" i="3"/>
  <c r="F4049" i="3"/>
  <c r="G4049" i="3"/>
  <c r="H4049" i="3"/>
  <c r="A4050" i="3"/>
  <c r="B4050" i="3"/>
  <c r="C4050" i="3"/>
  <c r="D4050" i="3"/>
  <c r="E4050" i="3"/>
  <c r="F4050" i="3"/>
  <c r="G4050" i="3"/>
  <c r="H4050" i="3"/>
  <c r="A4051" i="3"/>
  <c r="B4051" i="3"/>
  <c r="C4051" i="3"/>
  <c r="D4051" i="3"/>
  <c r="E4051" i="3"/>
  <c r="F4051" i="3"/>
  <c r="G4051" i="3"/>
  <c r="H4051" i="3"/>
  <c r="A4052" i="3"/>
  <c r="B4052" i="3"/>
  <c r="C4052" i="3"/>
  <c r="D4052" i="3"/>
  <c r="E4052" i="3"/>
  <c r="F4052" i="3"/>
  <c r="G4052" i="3"/>
  <c r="H4052" i="3"/>
  <c r="A4053" i="3"/>
  <c r="B4053" i="3"/>
  <c r="C4053" i="3"/>
  <c r="D4053" i="3"/>
  <c r="E4053" i="3"/>
  <c r="F4053" i="3"/>
  <c r="G4053" i="3"/>
  <c r="H4053" i="3"/>
  <c r="A4054" i="3"/>
  <c r="B4054" i="3"/>
  <c r="C4054" i="3"/>
  <c r="D4054" i="3"/>
  <c r="E4054" i="3"/>
  <c r="F4054" i="3"/>
  <c r="G4054" i="3"/>
  <c r="H4054" i="3"/>
  <c r="A4055" i="3"/>
  <c r="B4055" i="3"/>
  <c r="C4055" i="3"/>
  <c r="D4055" i="3"/>
  <c r="E4055" i="3"/>
  <c r="F4055" i="3"/>
  <c r="G4055" i="3"/>
  <c r="H4055" i="3"/>
  <c r="A4056" i="3"/>
  <c r="B4056" i="3"/>
  <c r="C4056" i="3"/>
  <c r="D4056" i="3"/>
  <c r="E4056" i="3"/>
  <c r="F4056" i="3"/>
  <c r="G4056" i="3"/>
  <c r="H4056" i="3"/>
  <c r="A4057" i="3"/>
  <c r="B4057" i="3"/>
  <c r="C4057" i="3"/>
  <c r="D4057" i="3"/>
  <c r="E4057" i="3"/>
  <c r="F4057" i="3"/>
  <c r="G4057" i="3"/>
  <c r="H4057" i="3"/>
  <c r="A4058" i="3"/>
  <c r="B4058" i="3"/>
  <c r="C4058" i="3"/>
  <c r="D4058" i="3"/>
  <c r="E4058" i="3"/>
  <c r="F4058" i="3"/>
  <c r="G4058" i="3"/>
  <c r="H4058" i="3"/>
  <c r="A4059" i="3"/>
  <c r="B4059" i="3"/>
  <c r="C4059" i="3"/>
  <c r="D4059" i="3"/>
  <c r="E4059" i="3"/>
  <c r="F4059" i="3"/>
  <c r="G4059" i="3"/>
  <c r="H4059" i="3"/>
  <c r="A4060" i="3"/>
  <c r="B4060" i="3"/>
  <c r="C4060" i="3"/>
  <c r="D4060" i="3"/>
  <c r="E4060" i="3"/>
  <c r="F4060" i="3"/>
  <c r="G4060" i="3"/>
  <c r="H4060" i="3"/>
  <c r="A4061" i="3"/>
  <c r="B4061" i="3"/>
  <c r="C4061" i="3"/>
  <c r="D4061" i="3"/>
  <c r="E4061" i="3"/>
  <c r="F4061" i="3"/>
  <c r="G4061" i="3"/>
  <c r="H4061" i="3"/>
  <c r="A4062" i="3"/>
  <c r="B4062" i="3"/>
  <c r="C4062" i="3"/>
  <c r="D4062" i="3"/>
  <c r="E4062" i="3"/>
  <c r="F4062" i="3"/>
  <c r="G4062" i="3"/>
  <c r="H4062" i="3"/>
  <c r="A4063" i="3"/>
  <c r="B4063" i="3"/>
  <c r="C4063" i="3"/>
  <c r="D4063" i="3"/>
  <c r="E4063" i="3"/>
  <c r="F4063" i="3"/>
  <c r="G4063" i="3"/>
  <c r="H4063" i="3"/>
  <c r="A4064" i="3"/>
  <c r="B4064" i="3"/>
  <c r="C4064" i="3"/>
  <c r="D4064" i="3"/>
  <c r="E4064" i="3"/>
  <c r="F4064" i="3"/>
  <c r="G4064" i="3"/>
  <c r="H4064" i="3"/>
  <c r="A4065" i="3"/>
  <c r="B4065" i="3"/>
  <c r="C4065" i="3"/>
  <c r="D4065" i="3"/>
  <c r="E4065" i="3"/>
  <c r="F4065" i="3"/>
  <c r="G4065" i="3"/>
  <c r="H4065" i="3"/>
  <c r="A4066" i="3"/>
  <c r="B4066" i="3"/>
  <c r="C4066" i="3"/>
  <c r="D4066" i="3"/>
  <c r="E4066" i="3"/>
  <c r="F4066" i="3"/>
  <c r="G4066" i="3"/>
  <c r="H4066" i="3"/>
  <c r="A4067" i="3"/>
  <c r="B4067" i="3"/>
  <c r="C4067" i="3"/>
  <c r="D4067" i="3"/>
  <c r="E4067" i="3"/>
  <c r="F4067" i="3"/>
  <c r="G4067" i="3"/>
  <c r="H4067" i="3"/>
  <c r="A4068" i="3"/>
  <c r="B4068" i="3"/>
  <c r="C4068" i="3"/>
  <c r="D4068" i="3"/>
  <c r="E4068" i="3"/>
  <c r="F4068" i="3"/>
  <c r="G4068" i="3"/>
  <c r="H4068" i="3"/>
  <c r="A4069" i="3"/>
  <c r="B4069" i="3"/>
  <c r="C4069" i="3"/>
  <c r="D4069" i="3"/>
  <c r="E4069" i="3"/>
  <c r="F4069" i="3"/>
  <c r="G4069" i="3"/>
  <c r="H4069" i="3"/>
  <c r="A4070" i="3"/>
  <c r="B4070" i="3"/>
  <c r="C4070" i="3"/>
  <c r="D4070" i="3"/>
  <c r="E4070" i="3"/>
  <c r="F4070" i="3"/>
  <c r="G4070" i="3"/>
  <c r="H4070" i="3"/>
  <c r="A4071" i="3"/>
  <c r="B4071" i="3"/>
  <c r="C4071" i="3"/>
  <c r="D4071" i="3"/>
  <c r="E4071" i="3"/>
  <c r="F4071" i="3"/>
  <c r="G4071" i="3"/>
  <c r="H4071" i="3"/>
  <c r="A4072" i="3"/>
  <c r="B4072" i="3"/>
  <c r="C4072" i="3"/>
  <c r="D4072" i="3"/>
  <c r="E4072" i="3"/>
  <c r="F4072" i="3"/>
  <c r="G4072" i="3"/>
  <c r="H4072" i="3"/>
  <c r="A4073" i="3"/>
  <c r="B4073" i="3"/>
  <c r="C4073" i="3"/>
  <c r="D4073" i="3"/>
  <c r="E4073" i="3"/>
  <c r="F4073" i="3"/>
  <c r="G4073" i="3"/>
  <c r="H4073" i="3"/>
  <c r="A4074" i="3"/>
  <c r="B4074" i="3"/>
  <c r="C4074" i="3"/>
  <c r="D4074" i="3"/>
  <c r="E4074" i="3"/>
  <c r="F4074" i="3"/>
  <c r="G4074" i="3"/>
  <c r="H4074" i="3"/>
  <c r="A4075" i="3"/>
  <c r="B4075" i="3"/>
  <c r="C4075" i="3"/>
  <c r="D4075" i="3"/>
  <c r="E4075" i="3"/>
  <c r="F4075" i="3"/>
  <c r="G4075" i="3"/>
  <c r="H4075" i="3"/>
  <c r="A4076" i="3"/>
  <c r="B4076" i="3"/>
  <c r="C4076" i="3"/>
  <c r="D4076" i="3"/>
  <c r="E4076" i="3"/>
  <c r="F4076" i="3"/>
  <c r="G4076" i="3"/>
  <c r="H4076" i="3"/>
  <c r="A4077" i="3"/>
  <c r="B4077" i="3"/>
  <c r="C4077" i="3"/>
  <c r="D4077" i="3"/>
  <c r="E4077" i="3"/>
  <c r="F4077" i="3"/>
  <c r="G4077" i="3"/>
  <c r="H4077" i="3"/>
  <c r="A4078" i="3"/>
  <c r="B4078" i="3"/>
  <c r="C4078" i="3"/>
  <c r="D4078" i="3"/>
  <c r="E4078" i="3"/>
  <c r="F4078" i="3"/>
  <c r="G4078" i="3"/>
  <c r="H4078" i="3"/>
  <c r="A4079" i="3"/>
  <c r="B4079" i="3"/>
  <c r="C4079" i="3"/>
  <c r="D4079" i="3"/>
  <c r="E4079" i="3"/>
  <c r="F4079" i="3"/>
  <c r="G4079" i="3"/>
  <c r="H4079" i="3"/>
  <c r="A4080" i="3"/>
  <c r="B4080" i="3"/>
  <c r="C4080" i="3"/>
  <c r="D4080" i="3"/>
  <c r="E4080" i="3"/>
  <c r="F4080" i="3"/>
  <c r="G4080" i="3"/>
  <c r="H4080" i="3"/>
  <c r="A4081" i="3"/>
  <c r="B4081" i="3"/>
  <c r="C4081" i="3"/>
  <c r="D4081" i="3"/>
  <c r="E4081" i="3"/>
  <c r="F4081" i="3"/>
  <c r="G4081" i="3"/>
  <c r="H4081" i="3"/>
  <c r="A4082" i="3"/>
  <c r="B4082" i="3"/>
  <c r="C4082" i="3"/>
  <c r="D4082" i="3"/>
  <c r="E4082" i="3"/>
  <c r="F4082" i="3"/>
  <c r="G4082" i="3"/>
  <c r="H4082" i="3"/>
  <c r="A4083" i="3"/>
  <c r="B4083" i="3"/>
  <c r="C4083" i="3"/>
  <c r="D4083" i="3"/>
  <c r="E4083" i="3"/>
  <c r="F4083" i="3"/>
  <c r="G4083" i="3"/>
  <c r="H4083" i="3"/>
  <c r="A4084" i="3"/>
  <c r="B4084" i="3"/>
  <c r="C4084" i="3"/>
  <c r="D4084" i="3"/>
  <c r="E4084" i="3"/>
  <c r="F4084" i="3"/>
  <c r="G4084" i="3"/>
  <c r="H4084" i="3"/>
  <c r="A4085" i="3"/>
  <c r="B4085" i="3"/>
  <c r="C4085" i="3"/>
  <c r="D4085" i="3"/>
  <c r="E4085" i="3"/>
  <c r="F4085" i="3"/>
  <c r="G4085" i="3"/>
  <c r="H4085" i="3"/>
  <c r="A4086" i="3"/>
  <c r="B4086" i="3"/>
  <c r="C4086" i="3"/>
  <c r="D4086" i="3"/>
  <c r="E4086" i="3"/>
  <c r="F4086" i="3"/>
  <c r="G4086" i="3"/>
  <c r="H4086" i="3"/>
  <c r="A4087" i="3"/>
  <c r="B4087" i="3"/>
  <c r="C4087" i="3"/>
  <c r="D4087" i="3"/>
  <c r="E4087" i="3"/>
  <c r="F4087" i="3"/>
  <c r="G4087" i="3"/>
  <c r="H4087" i="3"/>
  <c r="A4088" i="3"/>
  <c r="B4088" i="3"/>
  <c r="C4088" i="3"/>
  <c r="D4088" i="3"/>
  <c r="E4088" i="3"/>
  <c r="F4088" i="3"/>
  <c r="G4088" i="3"/>
  <c r="H4088" i="3"/>
  <c r="A4089" i="3"/>
  <c r="B4089" i="3"/>
  <c r="C4089" i="3"/>
  <c r="D4089" i="3"/>
  <c r="E4089" i="3"/>
  <c r="F4089" i="3"/>
  <c r="G4089" i="3"/>
  <c r="H4089" i="3"/>
  <c r="A4090" i="3"/>
  <c r="B4090" i="3"/>
  <c r="C4090" i="3"/>
  <c r="D4090" i="3"/>
  <c r="E4090" i="3"/>
  <c r="F4090" i="3"/>
  <c r="G4090" i="3"/>
  <c r="H4090" i="3"/>
  <c r="A4091" i="3"/>
  <c r="B4091" i="3"/>
  <c r="C4091" i="3"/>
  <c r="D4091" i="3"/>
  <c r="E4091" i="3"/>
  <c r="F4091" i="3"/>
  <c r="G4091" i="3"/>
  <c r="H4091" i="3"/>
  <c r="A4092" i="3"/>
  <c r="B4092" i="3"/>
  <c r="C4092" i="3"/>
  <c r="D4092" i="3"/>
  <c r="E4092" i="3"/>
  <c r="F4092" i="3"/>
  <c r="G4092" i="3"/>
  <c r="H4092" i="3"/>
  <c r="A4093" i="3"/>
  <c r="B4093" i="3"/>
  <c r="C4093" i="3"/>
  <c r="D4093" i="3"/>
  <c r="E4093" i="3"/>
  <c r="F4093" i="3"/>
  <c r="G4093" i="3"/>
  <c r="H4093" i="3"/>
  <c r="A4094" i="3"/>
  <c r="B4094" i="3"/>
  <c r="C4094" i="3"/>
  <c r="D4094" i="3"/>
  <c r="E4094" i="3"/>
  <c r="F4094" i="3"/>
  <c r="G4094" i="3"/>
  <c r="H4094" i="3"/>
  <c r="A4095" i="3"/>
  <c r="B4095" i="3"/>
  <c r="C4095" i="3"/>
  <c r="D4095" i="3"/>
  <c r="E4095" i="3"/>
  <c r="F4095" i="3"/>
  <c r="G4095" i="3"/>
  <c r="H4095" i="3"/>
  <c r="A4096" i="3"/>
  <c r="B4096" i="3"/>
  <c r="C4096" i="3"/>
  <c r="D4096" i="3"/>
  <c r="E4096" i="3"/>
  <c r="F4096" i="3"/>
  <c r="G4096" i="3"/>
  <c r="H4096" i="3"/>
  <c r="A4097" i="3"/>
  <c r="B4097" i="3"/>
  <c r="C4097" i="3"/>
  <c r="D4097" i="3"/>
  <c r="E4097" i="3"/>
  <c r="F4097" i="3"/>
  <c r="G4097" i="3"/>
  <c r="H4097" i="3"/>
  <c r="A4098" i="3"/>
  <c r="B4098" i="3"/>
  <c r="C4098" i="3"/>
  <c r="D4098" i="3"/>
  <c r="E4098" i="3"/>
  <c r="F4098" i="3"/>
  <c r="G4098" i="3"/>
  <c r="H4098" i="3"/>
  <c r="A4099" i="3"/>
  <c r="B4099" i="3"/>
  <c r="C4099" i="3"/>
  <c r="D4099" i="3"/>
  <c r="E4099" i="3"/>
  <c r="F4099" i="3"/>
  <c r="G4099" i="3"/>
  <c r="H4099" i="3"/>
  <c r="A4100" i="3"/>
  <c r="B4100" i="3"/>
  <c r="C4100" i="3"/>
  <c r="D4100" i="3"/>
  <c r="E4100" i="3"/>
  <c r="F4100" i="3"/>
  <c r="G4100" i="3"/>
  <c r="H4100" i="3"/>
  <c r="A4101" i="3"/>
  <c r="B4101" i="3"/>
  <c r="C4101" i="3"/>
  <c r="D4101" i="3"/>
  <c r="E4101" i="3"/>
  <c r="F4101" i="3"/>
  <c r="G4101" i="3"/>
  <c r="H4101" i="3"/>
  <c r="A4102" i="3"/>
  <c r="B4102" i="3"/>
  <c r="C4102" i="3"/>
  <c r="D4102" i="3"/>
  <c r="E4102" i="3"/>
  <c r="F4102" i="3"/>
  <c r="G4102" i="3"/>
  <c r="H4102" i="3"/>
  <c r="A4103" i="3"/>
  <c r="B4103" i="3"/>
  <c r="C4103" i="3"/>
  <c r="D4103" i="3"/>
  <c r="E4103" i="3"/>
  <c r="F4103" i="3"/>
  <c r="G4103" i="3"/>
  <c r="H4103" i="3"/>
  <c r="A4104" i="3"/>
  <c r="B4104" i="3"/>
  <c r="C4104" i="3"/>
  <c r="D4104" i="3"/>
  <c r="E4104" i="3"/>
  <c r="F4104" i="3"/>
  <c r="G4104" i="3"/>
  <c r="H4104" i="3"/>
  <c r="A4105" i="3"/>
  <c r="B4105" i="3"/>
  <c r="C4105" i="3"/>
  <c r="D4105" i="3"/>
  <c r="E4105" i="3"/>
  <c r="F4105" i="3"/>
  <c r="G4105" i="3"/>
  <c r="H4105" i="3"/>
  <c r="A4106" i="3"/>
  <c r="B4106" i="3"/>
  <c r="C4106" i="3"/>
  <c r="D4106" i="3"/>
  <c r="E4106" i="3"/>
  <c r="F4106" i="3"/>
  <c r="G4106" i="3"/>
  <c r="H4106" i="3"/>
  <c r="A4107" i="3"/>
  <c r="B4107" i="3"/>
  <c r="C4107" i="3"/>
  <c r="D4107" i="3"/>
  <c r="E4107" i="3"/>
  <c r="F4107" i="3"/>
  <c r="G4107" i="3"/>
  <c r="H4107" i="3"/>
  <c r="A4108" i="3"/>
  <c r="B4108" i="3"/>
  <c r="C4108" i="3"/>
  <c r="D4108" i="3"/>
  <c r="E4108" i="3"/>
  <c r="F4108" i="3"/>
  <c r="G4108" i="3"/>
  <c r="H4108" i="3"/>
  <c r="A4109" i="3"/>
  <c r="B4109" i="3"/>
  <c r="C4109" i="3"/>
  <c r="D4109" i="3"/>
  <c r="E4109" i="3"/>
  <c r="F4109" i="3"/>
  <c r="G4109" i="3"/>
  <c r="H4109" i="3"/>
  <c r="A4110" i="3"/>
  <c r="B4110" i="3"/>
  <c r="C4110" i="3"/>
  <c r="D4110" i="3"/>
  <c r="E4110" i="3"/>
  <c r="F4110" i="3"/>
  <c r="G4110" i="3"/>
  <c r="H4110" i="3"/>
  <c r="A4111" i="3"/>
  <c r="B4111" i="3"/>
  <c r="C4111" i="3"/>
  <c r="D4111" i="3"/>
  <c r="E4111" i="3"/>
  <c r="F4111" i="3"/>
  <c r="G4111" i="3"/>
  <c r="H4111" i="3"/>
  <c r="A4112" i="3"/>
  <c r="B4112" i="3"/>
  <c r="C4112" i="3"/>
  <c r="D4112" i="3"/>
  <c r="E4112" i="3"/>
  <c r="F4112" i="3"/>
  <c r="G4112" i="3"/>
  <c r="H4112" i="3"/>
  <c r="A4113" i="3"/>
  <c r="B4113" i="3"/>
  <c r="C4113" i="3"/>
  <c r="D4113" i="3"/>
  <c r="E4113" i="3"/>
  <c r="F4113" i="3"/>
  <c r="G4113" i="3"/>
  <c r="H4113" i="3"/>
  <c r="A4114" i="3"/>
  <c r="B4114" i="3"/>
  <c r="C4114" i="3"/>
  <c r="D4114" i="3"/>
  <c r="E4114" i="3"/>
  <c r="F4114" i="3"/>
  <c r="G4114" i="3"/>
  <c r="H4114" i="3"/>
  <c r="A4115" i="3"/>
  <c r="B4115" i="3"/>
  <c r="C4115" i="3"/>
  <c r="D4115" i="3"/>
  <c r="E4115" i="3"/>
  <c r="F4115" i="3"/>
  <c r="G4115" i="3"/>
  <c r="H4115" i="3"/>
  <c r="A4116" i="3"/>
  <c r="B4116" i="3"/>
  <c r="C4116" i="3"/>
  <c r="D4116" i="3"/>
  <c r="E4116" i="3"/>
  <c r="F4116" i="3"/>
  <c r="G4116" i="3"/>
  <c r="H4116" i="3"/>
  <c r="A4117" i="3"/>
  <c r="B4117" i="3"/>
  <c r="C4117" i="3"/>
  <c r="D4117" i="3"/>
  <c r="E4117" i="3"/>
  <c r="F4117" i="3"/>
  <c r="G4117" i="3"/>
  <c r="H4117" i="3"/>
  <c r="A4118" i="3"/>
  <c r="B4118" i="3"/>
  <c r="C4118" i="3"/>
  <c r="D4118" i="3"/>
  <c r="E4118" i="3"/>
  <c r="F4118" i="3"/>
  <c r="G4118" i="3"/>
  <c r="H4118" i="3"/>
  <c r="A4119" i="3"/>
  <c r="B4119" i="3"/>
  <c r="C4119" i="3"/>
  <c r="D4119" i="3"/>
  <c r="E4119" i="3"/>
  <c r="F4119" i="3"/>
  <c r="G4119" i="3"/>
  <c r="H4119" i="3"/>
  <c r="A4120" i="3"/>
  <c r="B4120" i="3"/>
  <c r="C4120" i="3"/>
  <c r="D4120" i="3"/>
  <c r="E4120" i="3"/>
  <c r="F4120" i="3"/>
  <c r="G4120" i="3"/>
  <c r="H4120" i="3"/>
  <c r="A4121" i="3"/>
  <c r="B4121" i="3"/>
  <c r="C4121" i="3"/>
  <c r="D4121" i="3"/>
  <c r="E4121" i="3"/>
  <c r="F4121" i="3"/>
  <c r="G4121" i="3"/>
  <c r="H4121" i="3"/>
  <c r="A4122" i="3"/>
  <c r="B4122" i="3"/>
  <c r="C4122" i="3"/>
  <c r="D4122" i="3"/>
  <c r="E4122" i="3"/>
  <c r="F4122" i="3"/>
  <c r="G4122" i="3"/>
  <c r="H4122" i="3"/>
  <c r="A4123" i="3"/>
  <c r="B4123" i="3"/>
  <c r="C4123" i="3"/>
  <c r="D4123" i="3"/>
  <c r="E4123" i="3"/>
  <c r="F4123" i="3"/>
  <c r="G4123" i="3"/>
  <c r="H4123" i="3"/>
  <c r="A4124" i="3"/>
  <c r="B4124" i="3"/>
  <c r="C4124" i="3"/>
  <c r="D4124" i="3"/>
  <c r="E4124" i="3"/>
  <c r="F4124" i="3"/>
  <c r="G4124" i="3"/>
  <c r="H4124" i="3"/>
  <c r="A4125" i="3"/>
  <c r="B4125" i="3"/>
  <c r="C4125" i="3"/>
  <c r="D4125" i="3"/>
  <c r="E4125" i="3"/>
  <c r="F4125" i="3"/>
  <c r="G4125" i="3"/>
  <c r="H4125" i="3"/>
  <c r="A4126" i="3"/>
  <c r="B4126" i="3"/>
  <c r="C4126" i="3"/>
  <c r="D4126" i="3"/>
  <c r="E4126" i="3"/>
  <c r="F4126" i="3"/>
  <c r="G4126" i="3"/>
  <c r="H4126" i="3"/>
  <c r="A4127" i="3"/>
  <c r="B4127" i="3"/>
  <c r="C4127" i="3"/>
  <c r="D4127" i="3"/>
  <c r="E4127" i="3"/>
  <c r="F4127" i="3"/>
  <c r="G4127" i="3"/>
  <c r="H4127" i="3"/>
  <c r="A4128" i="3"/>
  <c r="B4128" i="3"/>
  <c r="C4128" i="3"/>
  <c r="D4128" i="3"/>
  <c r="E4128" i="3"/>
  <c r="F4128" i="3"/>
  <c r="G4128" i="3"/>
  <c r="H4128" i="3"/>
  <c r="A4129" i="3"/>
  <c r="B4129" i="3"/>
  <c r="C4129" i="3"/>
  <c r="D4129" i="3"/>
  <c r="E4129" i="3"/>
  <c r="F4129" i="3"/>
  <c r="G4129" i="3"/>
  <c r="H4129" i="3"/>
  <c r="A4130" i="3"/>
  <c r="B4130" i="3"/>
  <c r="C4130" i="3"/>
  <c r="D4130" i="3"/>
  <c r="E4130" i="3"/>
  <c r="F4130" i="3"/>
  <c r="G4130" i="3"/>
  <c r="H4130" i="3"/>
  <c r="A4131" i="3"/>
  <c r="B4131" i="3"/>
  <c r="C4131" i="3"/>
  <c r="D4131" i="3"/>
  <c r="E4131" i="3"/>
  <c r="F4131" i="3"/>
  <c r="G4131" i="3"/>
  <c r="H4131" i="3"/>
  <c r="A4132" i="3"/>
  <c r="B4132" i="3"/>
  <c r="C4132" i="3"/>
  <c r="D4132" i="3"/>
  <c r="E4132" i="3"/>
  <c r="F4132" i="3"/>
  <c r="G4132" i="3"/>
  <c r="H4132" i="3"/>
  <c r="A4133" i="3"/>
  <c r="B4133" i="3"/>
  <c r="C4133" i="3"/>
  <c r="D4133" i="3"/>
  <c r="E4133" i="3"/>
  <c r="F4133" i="3"/>
  <c r="G4133" i="3"/>
  <c r="H4133" i="3"/>
  <c r="A4134" i="3"/>
  <c r="B4134" i="3"/>
  <c r="C4134" i="3"/>
  <c r="D4134" i="3"/>
  <c r="E4134" i="3"/>
  <c r="F4134" i="3"/>
  <c r="G4134" i="3"/>
  <c r="H4134" i="3"/>
  <c r="A4135" i="3"/>
  <c r="B4135" i="3"/>
  <c r="C4135" i="3"/>
  <c r="D4135" i="3"/>
  <c r="E4135" i="3"/>
  <c r="F4135" i="3"/>
  <c r="G4135" i="3"/>
  <c r="H4135" i="3"/>
  <c r="A4136" i="3"/>
  <c r="B4136" i="3"/>
  <c r="C4136" i="3"/>
  <c r="D4136" i="3"/>
  <c r="E4136" i="3"/>
  <c r="F4136" i="3"/>
  <c r="G4136" i="3"/>
  <c r="H4136" i="3"/>
  <c r="A4137" i="3"/>
  <c r="B4137" i="3"/>
  <c r="C4137" i="3"/>
  <c r="D4137" i="3"/>
  <c r="E4137" i="3"/>
  <c r="F4137" i="3"/>
  <c r="G4137" i="3"/>
  <c r="H4137" i="3"/>
  <c r="A4138" i="3"/>
  <c r="B4138" i="3"/>
  <c r="C4138" i="3"/>
  <c r="D4138" i="3"/>
  <c r="E4138" i="3"/>
  <c r="F4138" i="3"/>
  <c r="G4138" i="3"/>
  <c r="H4138" i="3"/>
  <c r="A4139" i="3"/>
  <c r="B4139" i="3"/>
  <c r="C4139" i="3"/>
  <c r="D4139" i="3"/>
  <c r="E4139" i="3"/>
  <c r="F4139" i="3"/>
  <c r="G4139" i="3"/>
  <c r="H4139" i="3"/>
  <c r="A4140" i="3"/>
  <c r="B4140" i="3"/>
  <c r="C4140" i="3"/>
  <c r="D4140" i="3"/>
  <c r="E4140" i="3"/>
  <c r="F4140" i="3"/>
  <c r="G4140" i="3"/>
  <c r="H4140" i="3"/>
  <c r="A4141" i="3"/>
  <c r="B4141" i="3"/>
  <c r="C4141" i="3"/>
  <c r="D4141" i="3"/>
  <c r="E4141" i="3"/>
  <c r="F4141" i="3"/>
  <c r="G4141" i="3"/>
  <c r="H4141" i="3"/>
  <c r="A4142" i="3"/>
  <c r="B4142" i="3"/>
  <c r="C4142" i="3"/>
  <c r="D4142" i="3"/>
  <c r="E4142" i="3"/>
  <c r="F4142" i="3"/>
  <c r="G4142" i="3"/>
  <c r="H4142" i="3"/>
  <c r="A4143" i="3"/>
  <c r="B4143" i="3"/>
  <c r="C4143" i="3"/>
  <c r="D4143" i="3"/>
  <c r="E4143" i="3"/>
  <c r="F4143" i="3"/>
  <c r="G4143" i="3"/>
  <c r="H4143" i="3"/>
  <c r="A4144" i="3"/>
  <c r="B4144" i="3"/>
  <c r="C4144" i="3"/>
  <c r="D4144" i="3"/>
  <c r="E4144" i="3"/>
  <c r="F4144" i="3"/>
  <c r="G4144" i="3"/>
  <c r="H4144" i="3"/>
  <c r="A4145" i="3"/>
  <c r="B4145" i="3"/>
  <c r="C4145" i="3"/>
  <c r="D4145" i="3"/>
  <c r="E4145" i="3"/>
  <c r="F4145" i="3"/>
  <c r="G4145" i="3"/>
  <c r="H4145" i="3"/>
  <c r="A4146" i="3"/>
  <c r="B4146" i="3"/>
  <c r="C4146" i="3"/>
  <c r="D4146" i="3"/>
  <c r="E4146" i="3"/>
  <c r="F4146" i="3"/>
  <c r="G4146" i="3"/>
  <c r="H4146" i="3"/>
  <c r="A4147" i="3"/>
  <c r="B4147" i="3"/>
  <c r="C4147" i="3"/>
  <c r="D4147" i="3"/>
  <c r="E4147" i="3"/>
  <c r="F4147" i="3"/>
  <c r="G4147" i="3"/>
  <c r="H4147" i="3"/>
  <c r="A4148" i="3"/>
  <c r="B4148" i="3"/>
  <c r="C4148" i="3"/>
  <c r="D4148" i="3"/>
  <c r="E4148" i="3"/>
  <c r="F4148" i="3"/>
  <c r="G4148" i="3"/>
  <c r="H4148" i="3"/>
  <c r="A4149" i="3"/>
  <c r="B4149" i="3"/>
  <c r="C4149" i="3"/>
  <c r="D4149" i="3"/>
  <c r="E4149" i="3"/>
  <c r="F4149" i="3"/>
  <c r="G4149" i="3"/>
  <c r="H4149" i="3"/>
  <c r="A4150" i="3"/>
  <c r="B4150" i="3"/>
  <c r="C4150" i="3"/>
  <c r="D4150" i="3"/>
  <c r="E4150" i="3"/>
  <c r="F4150" i="3"/>
  <c r="G4150" i="3"/>
  <c r="H4150" i="3"/>
  <c r="A4151" i="3"/>
  <c r="B4151" i="3"/>
  <c r="C4151" i="3"/>
  <c r="D4151" i="3"/>
  <c r="E4151" i="3"/>
  <c r="F4151" i="3"/>
  <c r="G4151" i="3"/>
  <c r="H4151" i="3"/>
  <c r="A4152" i="3"/>
  <c r="B4152" i="3"/>
  <c r="C4152" i="3"/>
  <c r="D4152" i="3"/>
  <c r="E4152" i="3"/>
  <c r="F4152" i="3"/>
  <c r="G4152" i="3"/>
  <c r="H4152" i="3"/>
  <c r="A4153" i="3"/>
  <c r="B4153" i="3"/>
  <c r="C4153" i="3"/>
  <c r="D4153" i="3"/>
  <c r="E4153" i="3"/>
  <c r="F4153" i="3"/>
  <c r="G4153" i="3"/>
  <c r="H4153" i="3"/>
  <c r="A4154" i="3"/>
  <c r="B4154" i="3"/>
  <c r="C4154" i="3"/>
  <c r="D4154" i="3"/>
  <c r="E4154" i="3"/>
  <c r="F4154" i="3"/>
  <c r="G4154" i="3"/>
  <c r="H4154" i="3"/>
  <c r="A4155" i="3"/>
  <c r="B4155" i="3"/>
  <c r="C4155" i="3"/>
  <c r="D4155" i="3"/>
  <c r="E4155" i="3"/>
  <c r="F4155" i="3"/>
  <c r="G4155" i="3"/>
  <c r="H4155" i="3"/>
  <c r="A4156" i="3"/>
  <c r="B4156" i="3"/>
  <c r="C4156" i="3"/>
  <c r="D4156" i="3"/>
  <c r="E4156" i="3"/>
  <c r="F4156" i="3"/>
  <c r="G4156" i="3"/>
  <c r="H4156" i="3"/>
  <c r="A4157" i="3"/>
  <c r="B4157" i="3"/>
  <c r="C4157" i="3"/>
  <c r="D4157" i="3"/>
  <c r="E4157" i="3"/>
  <c r="F4157" i="3"/>
  <c r="G4157" i="3"/>
  <c r="H4157" i="3"/>
  <c r="A4158" i="3"/>
  <c r="B4158" i="3"/>
  <c r="C4158" i="3"/>
  <c r="D4158" i="3"/>
  <c r="E4158" i="3"/>
  <c r="F4158" i="3"/>
  <c r="G4158" i="3"/>
  <c r="H4158" i="3"/>
  <c r="A4159" i="3"/>
  <c r="B4159" i="3"/>
  <c r="C4159" i="3"/>
  <c r="D4159" i="3"/>
  <c r="E4159" i="3"/>
  <c r="F4159" i="3"/>
  <c r="G4159" i="3"/>
  <c r="H4159" i="3"/>
  <c r="A4160" i="3"/>
  <c r="B4160" i="3"/>
  <c r="C4160" i="3"/>
  <c r="D4160" i="3"/>
  <c r="E4160" i="3"/>
  <c r="F4160" i="3"/>
  <c r="G4160" i="3"/>
  <c r="H4160" i="3"/>
  <c r="A4161" i="3"/>
  <c r="B4161" i="3"/>
  <c r="C4161" i="3"/>
  <c r="D4161" i="3"/>
  <c r="E4161" i="3"/>
  <c r="F4161" i="3"/>
  <c r="G4161" i="3"/>
  <c r="H4161" i="3"/>
  <c r="A4162" i="3"/>
  <c r="B4162" i="3"/>
  <c r="C4162" i="3"/>
  <c r="D4162" i="3"/>
  <c r="E4162" i="3"/>
  <c r="F4162" i="3"/>
  <c r="G4162" i="3"/>
  <c r="H4162" i="3"/>
  <c r="A4163" i="3"/>
  <c r="B4163" i="3"/>
  <c r="C4163" i="3"/>
  <c r="D4163" i="3"/>
  <c r="E4163" i="3"/>
  <c r="F4163" i="3"/>
  <c r="G4163" i="3"/>
  <c r="H4163" i="3"/>
  <c r="A4164" i="3"/>
  <c r="B4164" i="3"/>
  <c r="C4164" i="3"/>
  <c r="D4164" i="3"/>
  <c r="E4164" i="3"/>
  <c r="F4164" i="3"/>
  <c r="G4164" i="3"/>
  <c r="H4164" i="3"/>
  <c r="A4165" i="3"/>
  <c r="B4165" i="3"/>
  <c r="C4165" i="3"/>
  <c r="D4165" i="3"/>
  <c r="E4165" i="3"/>
  <c r="F4165" i="3"/>
  <c r="G4165" i="3"/>
  <c r="H4165" i="3"/>
  <c r="A4166" i="3"/>
  <c r="B4166" i="3"/>
  <c r="C4166" i="3"/>
  <c r="D4166" i="3"/>
  <c r="E4166" i="3"/>
  <c r="F4166" i="3"/>
  <c r="G4166" i="3"/>
  <c r="H4166" i="3"/>
  <c r="A4167" i="3"/>
  <c r="B4167" i="3"/>
  <c r="C4167" i="3"/>
  <c r="D4167" i="3"/>
  <c r="E4167" i="3"/>
  <c r="F4167" i="3"/>
  <c r="G4167" i="3"/>
  <c r="H4167" i="3"/>
  <c r="A4168" i="3"/>
  <c r="B4168" i="3"/>
  <c r="C4168" i="3"/>
  <c r="D4168" i="3"/>
  <c r="E4168" i="3"/>
  <c r="F4168" i="3"/>
  <c r="G4168" i="3"/>
  <c r="H4168" i="3"/>
  <c r="A4169" i="3"/>
  <c r="B4169" i="3"/>
  <c r="C4169" i="3"/>
  <c r="D4169" i="3"/>
  <c r="E4169" i="3"/>
  <c r="F4169" i="3"/>
  <c r="G4169" i="3"/>
  <c r="H4169" i="3"/>
  <c r="A4170" i="3"/>
  <c r="B4170" i="3"/>
  <c r="C4170" i="3"/>
  <c r="D4170" i="3"/>
  <c r="E4170" i="3"/>
  <c r="F4170" i="3"/>
  <c r="G4170" i="3"/>
  <c r="H4170" i="3"/>
  <c r="A4171" i="3"/>
  <c r="B4171" i="3"/>
  <c r="C4171" i="3"/>
  <c r="D4171" i="3"/>
  <c r="E4171" i="3"/>
  <c r="F4171" i="3"/>
  <c r="G4171" i="3"/>
  <c r="H4171" i="3"/>
  <c r="A4172" i="3"/>
  <c r="B4172" i="3"/>
  <c r="C4172" i="3"/>
  <c r="D4172" i="3"/>
  <c r="E4172" i="3"/>
  <c r="F4172" i="3"/>
  <c r="G4172" i="3"/>
  <c r="H4172" i="3"/>
  <c r="A4173" i="3"/>
  <c r="B4173" i="3"/>
  <c r="C4173" i="3"/>
  <c r="D4173" i="3"/>
  <c r="E4173" i="3"/>
  <c r="F4173" i="3"/>
  <c r="G4173" i="3"/>
  <c r="H4173" i="3"/>
  <c r="A4174" i="3"/>
  <c r="B4174" i="3"/>
  <c r="C4174" i="3"/>
  <c r="D4174" i="3"/>
  <c r="E4174" i="3"/>
  <c r="F4174" i="3"/>
  <c r="G4174" i="3"/>
  <c r="H4174" i="3"/>
  <c r="A4175" i="3"/>
  <c r="B4175" i="3"/>
  <c r="C4175" i="3"/>
  <c r="D4175" i="3"/>
  <c r="E4175" i="3"/>
  <c r="F4175" i="3"/>
  <c r="G4175" i="3"/>
  <c r="H4175" i="3"/>
  <c r="A4176" i="3"/>
  <c r="B4176" i="3"/>
  <c r="C4176" i="3"/>
  <c r="D4176" i="3"/>
  <c r="E4176" i="3"/>
  <c r="F4176" i="3"/>
  <c r="G4176" i="3"/>
  <c r="H4176" i="3"/>
  <c r="A4177" i="3"/>
  <c r="B4177" i="3"/>
  <c r="C4177" i="3"/>
  <c r="D4177" i="3"/>
  <c r="E4177" i="3"/>
  <c r="F4177" i="3"/>
  <c r="G4177" i="3"/>
  <c r="H4177" i="3"/>
  <c r="A4178" i="3"/>
  <c r="B4178" i="3"/>
  <c r="C4178" i="3"/>
  <c r="D4178" i="3"/>
  <c r="E4178" i="3"/>
  <c r="F4178" i="3"/>
  <c r="G4178" i="3"/>
  <c r="H4178" i="3"/>
  <c r="A4179" i="3"/>
  <c r="B4179" i="3"/>
  <c r="C4179" i="3"/>
  <c r="D4179" i="3"/>
  <c r="E4179" i="3"/>
  <c r="F4179" i="3"/>
  <c r="G4179" i="3"/>
  <c r="H4179" i="3"/>
  <c r="A4180" i="3"/>
  <c r="B4180" i="3"/>
  <c r="C4180" i="3"/>
  <c r="D4180" i="3"/>
  <c r="E4180" i="3"/>
  <c r="F4180" i="3"/>
  <c r="G4180" i="3"/>
  <c r="H4180" i="3"/>
  <c r="A4181" i="3"/>
  <c r="B4181" i="3"/>
  <c r="C4181" i="3"/>
  <c r="D4181" i="3"/>
  <c r="E4181" i="3"/>
  <c r="F4181" i="3"/>
  <c r="G4181" i="3"/>
  <c r="H4181" i="3"/>
  <c r="A4182" i="3"/>
  <c r="B4182" i="3"/>
  <c r="C4182" i="3"/>
  <c r="D4182" i="3"/>
  <c r="E4182" i="3"/>
  <c r="F4182" i="3"/>
  <c r="G4182" i="3"/>
  <c r="H4182" i="3"/>
  <c r="A4183" i="3"/>
  <c r="B4183" i="3"/>
  <c r="C4183" i="3"/>
  <c r="D4183" i="3"/>
  <c r="E4183" i="3"/>
  <c r="F4183" i="3"/>
  <c r="G4183" i="3"/>
  <c r="H4183" i="3"/>
  <c r="A4184" i="3"/>
  <c r="B4184" i="3"/>
  <c r="C4184" i="3"/>
  <c r="D4184" i="3"/>
  <c r="E4184" i="3"/>
  <c r="F4184" i="3"/>
  <c r="G4184" i="3"/>
  <c r="H4184" i="3"/>
  <c r="A4185" i="3"/>
  <c r="B4185" i="3"/>
  <c r="C4185" i="3"/>
  <c r="D4185" i="3"/>
  <c r="E4185" i="3"/>
  <c r="F4185" i="3"/>
  <c r="G4185" i="3"/>
  <c r="H4185" i="3"/>
  <c r="A4186" i="3"/>
  <c r="B4186" i="3"/>
  <c r="C4186" i="3"/>
  <c r="D4186" i="3"/>
  <c r="E4186" i="3"/>
  <c r="F4186" i="3"/>
  <c r="G4186" i="3"/>
  <c r="H4186" i="3"/>
  <c r="A4187" i="3"/>
  <c r="B4187" i="3"/>
  <c r="C4187" i="3"/>
  <c r="D4187" i="3"/>
  <c r="E4187" i="3"/>
  <c r="F4187" i="3"/>
  <c r="G4187" i="3"/>
  <c r="H4187" i="3"/>
  <c r="A4188" i="3"/>
  <c r="B4188" i="3"/>
  <c r="C4188" i="3"/>
  <c r="D4188" i="3"/>
  <c r="E4188" i="3"/>
  <c r="F4188" i="3"/>
  <c r="G4188" i="3"/>
  <c r="H4188" i="3"/>
  <c r="A4189" i="3"/>
  <c r="B4189" i="3"/>
  <c r="C4189" i="3"/>
  <c r="D4189" i="3"/>
  <c r="E4189" i="3"/>
  <c r="F4189" i="3"/>
  <c r="G4189" i="3"/>
  <c r="H4189" i="3"/>
  <c r="A4190" i="3"/>
  <c r="B4190" i="3"/>
  <c r="C4190" i="3"/>
  <c r="D4190" i="3"/>
  <c r="E4190" i="3"/>
  <c r="F4190" i="3"/>
  <c r="G4190" i="3"/>
  <c r="H4190" i="3"/>
  <c r="A4191" i="3"/>
  <c r="B4191" i="3"/>
  <c r="C4191" i="3"/>
  <c r="D4191" i="3"/>
  <c r="E4191" i="3"/>
  <c r="F4191" i="3"/>
  <c r="G4191" i="3"/>
  <c r="H4191" i="3"/>
  <c r="A4192" i="3"/>
  <c r="B4192" i="3"/>
  <c r="C4192" i="3"/>
  <c r="D4192" i="3"/>
  <c r="E4192" i="3"/>
  <c r="F4192" i="3"/>
  <c r="G4192" i="3"/>
  <c r="H4192" i="3"/>
  <c r="A4193" i="3"/>
  <c r="B4193" i="3"/>
  <c r="C4193" i="3"/>
  <c r="D4193" i="3"/>
  <c r="E4193" i="3"/>
  <c r="F4193" i="3"/>
  <c r="G4193" i="3"/>
  <c r="H4193" i="3"/>
  <c r="A4194" i="3"/>
  <c r="B4194" i="3"/>
  <c r="C4194" i="3"/>
  <c r="D4194" i="3"/>
  <c r="E4194" i="3"/>
  <c r="F4194" i="3"/>
  <c r="G4194" i="3"/>
  <c r="H4194" i="3"/>
  <c r="A4195" i="3"/>
  <c r="B4195" i="3"/>
  <c r="C4195" i="3"/>
  <c r="D4195" i="3"/>
  <c r="E4195" i="3"/>
  <c r="F4195" i="3"/>
  <c r="G4195" i="3"/>
  <c r="H4195" i="3"/>
  <c r="A4196" i="3"/>
  <c r="B4196" i="3"/>
  <c r="C4196" i="3"/>
  <c r="D4196" i="3"/>
  <c r="E4196" i="3"/>
  <c r="F4196" i="3"/>
  <c r="G4196" i="3"/>
  <c r="H4196" i="3"/>
  <c r="A4197" i="3"/>
  <c r="B4197" i="3"/>
  <c r="C4197" i="3"/>
  <c r="D4197" i="3"/>
  <c r="E4197" i="3"/>
  <c r="F4197" i="3"/>
  <c r="G4197" i="3"/>
  <c r="H4197" i="3"/>
  <c r="A4198" i="3"/>
  <c r="B4198" i="3"/>
  <c r="C4198" i="3"/>
  <c r="D4198" i="3"/>
  <c r="E4198" i="3"/>
  <c r="F4198" i="3"/>
  <c r="G4198" i="3"/>
  <c r="H4198" i="3"/>
  <c r="A4199" i="3"/>
  <c r="B4199" i="3"/>
  <c r="C4199" i="3"/>
  <c r="D4199" i="3"/>
  <c r="E4199" i="3"/>
  <c r="F4199" i="3"/>
  <c r="G4199" i="3"/>
  <c r="H4199" i="3"/>
  <c r="A4200" i="3"/>
  <c r="B4200" i="3"/>
  <c r="C4200" i="3"/>
  <c r="D4200" i="3"/>
  <c r="E4200" i="3"/>
  <c r="F4200" i="3"/>
  <c r="G4200" i="3"/>
  <c r="H4200" i="3"/>
  <c r="A4201" i="3"/>
  <c r="B4201" i="3"/>
  <c r="C4201" i="3"/>
  <c r="D4201" i="3"/>
  <c r="E4201" i="3"/>
  <c r="F4201" i="3"/>
  <c r="G4201" i="3"/>
  <c r="H4201" i="3"/>
  <c r="A4202" i="3"/>
  <c r="B4202" i="3"/>
  <c r="C4202" i="3"/>
  <c r="D4202" i="3"/>
  <c r="E4202" i="3"/>
  <c r="F4202" i="3"/>
  <c r="G4202" i="3"/>
  <c r="H4202" i="3"/>
  <c r="A4203" i="3"/>
  <c r="B4203" i="3"/>
  <c r="C4203" i="3"/>
  <c r="D4203" i="3"/>
  <c r="E4203" i="3"/>
  <c r="F4203" i="3"/>
  <c r="G4203" i="3"/>
  <c r="H4203" i="3"/>
  <c r="A4204" i="3"/>
  <c r="B4204" i="3"/>
  <c r="C4204" i="3"/>
  <c r="D4204" i="3"/>
  <c r="E4204" i="3"/>
  <c r="F4204" i="3"/>
  <c r="G4204" i="3"/>
  <c r="H4204" i="3"/>
  <c r="A4205" i="3"/>
  <c r="B4205" i="3"/>
  <c r="C4205" i="3"/>
  <c r="D4205" i="3"/>
  <c r="E4205" i="3"/>
  <c r="F4205" i="3"/>
  <c r="G4205" i="3"/>
  <c r="H4205" i="3"/>
  <c r="A4206" i="3"/>
  <c r="B4206" i="3"/>
  <c r="C4206" i="3"/>
  <c r="D4206" i="3"/>
  <c r="E4206" i="3"/>
  <c r="F4206" i="3"/>
  <c r="G4206" i="3"/>
  <c r="H4206" i="3"/>
  <c r="A4207" i="3"/>
  <c r="B4207" i="3"/>
  <c r="C4207" i="3"/>
  <c r="D4207" i="3"/>
  <c r="E4207" i="3"/>
  <c r="F4207" i="3"/>
  <c r="G4207" i="3"/>
  <c r="H4207" i="3"/>
  <c r="A4208" i="3"/>
  <c r="B4208" i="3"/>
  <c r="C4208" i="3"/>
  <c r="D4208" i="3"/>
  <c r="E4208" i="3"/>
  <c r="F4208" i="3"/>
  <c r="G4208" i="3"/>
  <c r="H4208" i="3"/>
  <c r="A4209" i="3"/>
  <c r="B4209" i="3"/>
  <c r="C4209" i="3"/>
  <c r="D4209" i="3"/>
  <c r="E4209" i="3"/>
  <c r="F4209" i="3"/>
  <c r="G4209" i="3"/>
  <c r="H4209" i="3"/>
  <c r="A4210" i="3"/>
  <c r="B4210" i="3"/>
  <c r="C4210" i="3"/>
  <c r="D4210" i="3"/>
  <c r="E4210" i="3"/>
  <c r="F4210" i="3"/>
  <c r="G4210" i="3"/>
  <c r="H4210" i="3"/>
  <c r="A4211" i="3"/>
  <c r="B4211" i="3"/>
  <c r="C4211" i="3"/>
  <c r="D4211" i="3"/>
  <c r="E4211" i="3"/>
  <c r="F4211" i="3"/>
  <c r="G4211" i="3"/>
  <c r="H4211" i="3"/>
  <c r="A4212" i="3"/>
  <c r="B4212" i="3"/>
  <c r="C4212" i="3"/>
  <c r="D4212" i="3"/>
  <c r="E4212" i="3"/>
  <c r="F4212" i="3"/>
  <c r="G4212" i="3"/>
  <c r="H4212" i="3"/>
  <c r="A4213" i="3"/>
  <c r="B4213" i="3"/>
  <c r="C4213" i="3"/>
  <c r="D4213" i="3"/>
  <c r="E4213" i="3"/>
  <c r="F4213" i="3"/>
  <c r="G4213" i="3"/>
  <c r="H4213" i="3"/>
  <c r="A4214" i="3"/>
  <c r="B4214" i="3"/>
  <c r="C4214" i="3"/>
  <c r="D4214" i="3"/>
  <c r="E4214" i="3"/>
  <c r="F4214" i="3"/>
  <c r="G4214" i="3"/>
  <c r="H4214" i="3"/>
  <c r="A4215" i="3"/>
  <c r="B4215" i="3"/>
  <c r="C4215" i="3"/>
  <c r="D4215" i="3"/>
  <c r="E4215" i="3"/>
  <c r="F4215" i="3"/>
  <c r="G4215" i="3"/>
  <c r="H4215" i="3"/>
  <c r="A4216" i="3"/>
  <c r="B4216" i="3"/>
  <c r="C4216" i="3"/>
  <c r="D4216" i="3"/>
  <c r="E4216" i="3"/>
  <c r="F4216" i="3"/>
  <c r="G4216" i="3"/>
  <c r="H4216" i="3"/>
  <c r="A4217" i="3"/>
  <c r="B4217" i="3"/>
  <c r="C4217" i="3"/>
  <c r="D4217" i="3"/>
  <c r="E4217" i="3"/>
  <c r="F4217" i="3"/>
  <c r="G4217" i="3"/>
  <c r="H4217" i="3"/>
  <c r="A4218" i="3"/>
  <c r="B4218" i="3"/>
  <c r="C4218" i="3"/>
  <c r="D4218" i="3"/>
  <c r="E4218" i="3"/>
  <c r="F4218" i="3"/>
  <c r="G4218" i="3"/>
  <c r="H4218" i="3"/>
  <c r="A4219" i="3"/>
  <c r="B4219" i="3"/>
  <c r="C4219" i="3"/>
  <c r="D4219" i="3"/>
  <c r="E4219" i="3"/>
  <c r="F4219" i="3"/>
  <c r="G4219" i="3"/>
  <c r="H4219" i="3"/>
  <c r="A4220" i="3"/>
  <c r="B4220" i="3"/>
  <c r="C4220" i="3"/>
  <c r="D4220" i="3"/>
  <c r="E4220" i="3"/>
  <c r="F4220" i="3"/>
  <c r="G4220" i="3"/>
  <c r="H4220" i="3"/>
  <c r="A4221" i="3"/>
  <c r="B4221" i="3"/>
  <c r="C4221" i="3"/>
  <c r="D4221" i="3"/>
  <c r="E4221" i="3"/>
  <c r="F4221" i="3"/>
  <c r="G4221" i="3"/>
  <c r="H4221" i="3"/>
  <c r="A4222" i="3"/>
  <c r="B4222" i="3"/>
  <c r="C4222" i="3"/>
  <c r="D4222" i="3"/>
  <c r="E4222" i="3"/>
  <c r="F4222" i="3"/>
  <c r="G4222" i="3"/>
  <c r="H4222" i="3"/>
  <c r="A4223" i="3"/>
  <c r="B4223" i="3"/>
  <c r="C4223" i="3"/>
  <c r="D4223" i="3"/>
  <c r="E4223" i="3"/>
  <c r="F4223" i="3"/>
  <c r="G4223" i="3"/>
  <c r="H4223" i="3"/>
  <c r="A4224" i="3"/>
  <c r="B4224" i="3"/>
  <c r="C4224" i="3"/>
  <c r="D4224" i="3"/>
  <c r="E4224" i="3"/>
  <c r="F4224" i="3"/>
  <c r="G4224" i="3"/>
  <c r="H4224" i="3"/>
  <c r="A4225" i="3"/>
  <c r="B4225" i="3"/>
  <c r="C4225" i="3"/>
  <c r="D4225" i="3"/>
  <c r="E4225" i="3"/>
  <c r="F4225" i="3"/>
  <c r="G4225" i="3"/>
  <c r="H4225" i="3"/>
  <c r="A4226" i="3"/>
  <c r="B4226" i="3"/>
  <c r="C4226" i="3"/>
  <c r="D4226" i="3"/>
  <c r="E4226" i="3"/>
  <c r="F4226" i="3"/>
  <c r="G4226" i="3"/>
  <c r="H4226" i="3"/>
  <c r="A4227" i="3"/>
  <c r="B4227" i="3"/>
  <c r="C4227" i="3"/>
  <c r="D4227" i="3"/>
  <c r="E4227" i="3"/>
  <c r="F4227" i="3"/>
  <c r="G4227" i="3"/>
  <c r="H4227" i="3"/>
  <c r="A4228" i="3"/>
  <c r="B4228" i="3"/>
  <c r="C4228" i="3"/>
  <c r="D4228" i="3"/>
  <c r="E4228" i="3"/>
  <c r="F4228" i="3"/>
  <c r="G4228" i="3"/>
  <c r="H4228" i="3"/>
  <c r="A4229" i="3"/>
  <c r="B4229" i="3"/>
  <c r="C4229" i="3"/>
  <c r="D4229" i="3"/>
  <c r="E4229" i="3"/>
  <c r="F4229" i="3"/>
  <c r="G4229" i="3"/>
  <c r="H4229" i="3"/>
  <c r="A4230" i="3"/>
  <c r="B4230" i="3"/>
  <c r="C4230" i="3"/>
  <c r="D4230" i="3"/>
  <c r="E4230" i="3"/>
  <c r="F4230" i="3"/>
  <c r="G4230" i="3"/>
  <c r="H4230" i="3"/>
  <c r="A4231" i="3"/>
  <c r="B4231" i="3"/>
  <c r="C4231" i="3"/>
  <c r="D4231" i="3"/>
  <c r="E4231" i="3"/>
  <c r="F4231" i="3"/>
  <c r="G4231" i="3"/>
  <c r="H4231" i="3"/>
  <c r="A4232" i="3"/>
  <c r="B4232" i="3"/>
  <c r="C4232" i="3"/>
  <c r="D4232" i="3"/>
  <c r="E4232" i="3"/>
  <c r="F4232" i="3"/>
  <c r="G4232" i="3"/>
  <c r="H4232" i="3"/>
  <c r="A4233" i="3"/>
  <c r="B4233" i="3"/>
  <c r="C4233" i="3"/>
  <c r="D4233" i="3"/>
  <c r="E4233" i="3"/>
  <c r="F4233" i="3"/>
  <c r="G4233" i="3"/>
  <c r="H4233" i="3"/>
  <c r="A4234" i="3"/>
  <c r="B4234" i="3"/>
  <c r="C4234" i="3"/>
  <c r="D4234" i="3"/>
  <c r="E4234" i="3"/>
  <c r="F4234" i="3"/>
  <c r="G4234" i="3"/>
  <c r="H4234" i="3"/>
  <c r="A4235" i="3"/>
  <c r="B4235" i="3"/>
  <c r="C4235" i="3"/>
  <c r="D4235" i="3"/>
  <c r="E4235" i="3"/>
  <c r="F4235" i="3"/>
  <c r="G4235" i="3"/>
  <c r="H4235" i="3"/>
  <c r="A4236" i="3"/>
  <c r="B4236" i="3"/>
  <c r="C4236" i="3"/>
  <c r="D4236" i="3"/>
  <c r="E4236" i="3"/>
  <c r="F4236" i="3"/>
  <c r="G4236" i="3"/>
  <c r="H4236" i="3"/>
  <c r="A4237" i="3"/>
  <c r="B4237" i="3"/>
  <c r="C4237" i="3"/>
  <c r="D4237" i="3"/>
  <c r="E4237" i="3"/>
  <c r="F4237" i="3"/>
  <c r="G4237" i="3"/>
  <c r="H4237" i="3"/>
  <c r="A4238" i="3"/>
  <c r="B4238" i="3"/>
  <c r="C4238" i="3"/>
  <c r="D4238" i="3"/>
  <c r="E4238" i="3"/>
  <c r="F4238" i="3"/>
  <c r="G4238" i="3"/>
  <c r="H4238" i="3"/>
  <c r="A4239" i="3"/>
  <c r="B4239" i="3"/>
  <c r="C4239" i="3"/>
  <c r="D4239" i="3"/>
  <c r="E4239" i="3"/>
  <c r="F4239" i="3"/>
  <c r="G4239" i="3"/>
  <c r="H4239" i="3"/>
  <c r="A4240" i="3"/>
  <c r="B4240" i="3"/>
  <c r="C4240" i="3"/>
  <c r="D4240" i="3"/>
  <c r="E4240" i="3"/>
  <c r="F4240" i="3"/>
  <c r="G4240" i="3"/>
  <c r="H4240" i="3"/>
  <c r="A4241" i="3"/>
  <c r="B4241" i="3"/>
  <c r="C4241" i="3"/>
  <c r="D4241" i="3"/>
  <c r="E4241" i="3"/>
  <c r="F4241" i="3"/>
  <c r="G4241" i="3"/>
  <c r="H4241" i="3"/>
  <c r="A4242" i="3"/>
  <c r="B4242" i="3"/>
  <c r="C4242" i="3"/>
  <c r="D4242" i="3"/>
  <c r="E4242" i="3"/>
  <c r="F4242" i="3"/>
  <c r="G4242" i="3"/>
  <c r="H4242" i="3"/>
  <c r="A4243" i="3"/>
  <c r="B4243" i="3"/>
  <c r="C4243" i="3"/>
  <c r="D4243" i="3"/>
  <c r="E4243" i="3"/>
  <c r="F4243" i="3"/>
  <c r="G4243" i="3"/>
  <c r="H4243" i="3"/>
  <c r="A4244" i="3"/>
  <c r="B4244" i="3"/>
  <c r="C4244" i="3"/>
  <c r="D4244" i="3"/>
  <c r="E4244" i="3"/>
  <c r="F4244" i="3"/>
  <c r="G4244" i="3"/>
  <c r="H4244" i="3"/>
  <c r="A4245" i="3"/>
  <c r="B4245" i="3"/>
  <c r="C4245" i="3"/>
  <c r="D4245" i="3"/>
  <c r="E4245" i="3"/>
  <c r="F4245" i="3"/>
  <c r="G4245" i="3"/>
  <c r="H4245" i="3"/>
  <c r="A4246" i="3"/>
  <c r="B4246" i="3"/>
  <c r="C4246" i="3"/>
  <c r="D4246" i="3"/>
  <c r="E4246" i="3"/>
  <c r="F4246" i="3"/>
  <c r="G4246" i="3"/>
  <c r="H4246" i="3"/>
  <c r="A4247" i="3"/>
  <c r="B4247" i="3"/>
  <c r="C4247" i="3"/>
  <c r="D4247" i="3"/>
  <c r="E4247" i="3"/>
  <c r="F4247" i="3"/>
  <c r="G4247" i="3"/>
  <c r="H4247" i="3"/>
  <c r="A4248" i="3"/>
  <c r="B4248" i="3"/>
  <c r="C4248" i="3"/>
  <c r="D4248" i="3"/>
  <c r="E4248" i="3"/>
  <c r="F4248" i="3"/>
  <c r="G4248" i="3"/>
  <c r="H4248" i="3"/>
  <c r="A4249" i="3"/>
  <c r="B4249" i="3"/>
  <c r="C4249" i="3"/>
  <c r="D4249" i="3"/>
  <c r="E4249" i="3"/>
  <c r="F4249" i="3"/>
  <c r="G4249" i="3"/>
  <c r="H4249" i="3"/>
  <c r="A4250" i="3"/>
  <c r="B4250" i="3"/>
  <c r="C4250" i="3"/>
  <c r="D4250" i="3"/>
  <c r="E4250" i="3"/>
  <c r="F4250" i="3"/>
  <c r="G4250" i="3"/>
  <c r="H4250" i="3"/>
  <c r="A4251" i="3"/>
  <c r="B4251" i="3"/>
  <c r="C4251" i="3"/>
  <c r="D4251" i="3"/>
  <c r="E4251" i="3"/>
  <c r="F4251" i="3"/>
  <c r="G4251" i="3"/>
  <c r="H4251" i="3"/>
  <c r="A4252" i="3"/>
  <c r="B4252" i="3"/>
  <c r="C4252" i="3"/>
  <c r="D4252" i="3"/>
  <c r="E4252" i="3"/>
  <c r="F4252" i="3"/>
  <c r="G4252" i="3"/>
  <c r="H4252" i="3"/>
  <c r="A4253" i="3"/>
  <c r="B4253" i="3"/>
  <c r="C4253" i="3"/>
  <c r="D4253" i="3"/>
  <c r="E4253" i="3"/>
  <c r="F4253" i="3"/>
  <c r="G4253" i="3"/>
  <c r="H4253" i="3"/>
  <c r="A4254" i="3"/>
  <c r="B4254" i="3"/>
  <c r="C4254" i="3"/>
  <c r="D4254" i="3"/>
  <c r="E4254" i="3"/>
  <c r="F4254" i="3"/>
  <c r="G4254" i="3"/>
  <c r="H4254" i="3"/>
  <c r="A4255" i="3"/>
  <c r="B4255" i="3"/>
  <c r="C4255" i="3"/>
  <c r="D4255" i="3"/>
  <c r="E4255" i="3"/>
  <c r="F4255" i="3"/>
  <c r="G4255" i="3"/>
  <c r="H4255" i="3"/>
  <c r="A4256" i="3"/>
  <c r="B4256" i="3"/>
  <c r="C4256" i="3"/>
  <c r="D4256" i="3"/>
  <c r="E4256" i="3"/>
  <c r="F4256" i="3"/>
  <c r="G4256" i="3"/>
  <c r="H4256" i="3"/>
  <c r="A4257" i="3"/>
  <c r="B4257" i="3"/>
  <c r="C4257" i="3"/>
  <c r="D4257" i="3"/>
  <c r="E4257" i="3"/>
  <c r="F4257" i="3"/>
  <c r="G4257" i="3"/>
  <c r="H4257" i="3"/>
  <c r="A4258" i="3"/>
  <c r="B4258" i="3"/>
  <c r="C4258" i="3"/>
  <c r="D4258" i="3"/>
  <c r="E4258" i="3"/>
  <c r="F4258" i="3"/>
  <c r="G4258" i="3"/>
  <c r="H4258" i="3"/>
  <c r="A4259" i="3"/>
  <c r="B4259" i="3"/>
  <c r="C4259" i="3"/>
  <c r="D4259" i="3"/>
  <c r="E4259" i="3"/>
  <c r="F4259" i="3"/>
  <c r="G4259" i="3"/>
  <c r="H4259" i="3"/>
  <c r="A4260" i="3"/>
  <c r="B4260" i="3"/>
  <c r="C4260" i="3"/>
  <c r="D4260" i="3"/>
  <c r="E4260" i="3"/>
  <c r="F4260" i="3"/>
  <c r="G4260" i="3"/>
  <c r="H4260" i="3"/>
  <c r="A4261" i="3"/>
  <c r="B4261" i="3"/>
  <c r="C4261" i="3"/>
  <c r="D4261" i="3"/>
  <c r="E4261" i="3"/>
  <c r="F4261" i="3"/>
  <c r="G4261" i="3"/>
  <c r="H4261" i="3"/>
  <c r="A4262" i="3"/>
  <c r="B4262" i="3"/>
  <c r="C4262" i="3"/>
  <c r="D4262" i="3"/>
  <c r="E4262" i="3"/>
  <c r="F4262" i="3"/>
  <c r="G4262" i="3"/>
  <c r="H4262" i="3"/>
  <c r="A4263" i="3"/>
  <c r="B4263" i="3"/>
  <c r="C4263" i="3"/>
  <c r="D4263" i="3"/>
  <c r="E4263" i="3"/>
  <c r="F4263" i="3"/>
  <c r="G4263" i="3"/>
  <c r="H4263" i="3"/>
  <c r="A4264" i="3"/>
  <c r="B4264" i="3"/>
  <c r="C4264" i="3"/>
  <c r="D4264" i="3"/>
  <c r="E4264" i="3"/>
  <c r="F4264" i="3"/>
  <c r="G4264" i="3"/>
  <c r="H4264" i="3"/>
  <c r="A4265" i="3"/>
  <c r="B4265" i="3"/>
  <c r="C4265" i="3"/>
  <c r="D4265" i="3"/>
  <c r="E4265" i="3"/>
  <c r="F4265" i="3"/>
  <c r="G4265" i="3"/>
  <c r="H4265" i="3"/>
  <c r="A4266" i="3"/>
  <c r="B4266" i="3"/>
  <c r="C4266" i="3"/>
  <c r="D4266" i="3"/>
  <c r="E4266" i="3"/>
  <c r="F4266" i="3"/>
  <c r="G4266" i="3"/>
  <c r="H4266" i="3"/>
  <c r="A4267" i="3"/>
  <c r="B4267" i="3"/>
  <c r="C4267" i="3"/>
  <c r="D4267" i="3"/>
  <c r="E4267" i="3"/>
  <c r="F4267" i="3"/>
  <c r="G4267" i="3"/>
  <c r="H4267" i="3"/>
  <c r="A4268" i="3"/>
  <c r="B4268" i="3"/>
  <c r="C4268" i="3"/>
  <c r="D4268" i="3"/>
  <c r="E4268" i="3"/>
  <c r="F4268" i="3"/>
  <c r="G4268" i="3"/>
  <c r="H4268" i="3"/>
  <c r="A4269" i="3"/>
  <c r="B4269" i="3"/>
  <c r="C4269" i="3"/>
  <c r="D4269" i="3"/>
  <c r="E4269" i="3"/>
  <c r="F4269" i="3"/>
  <c r="G4269" i="3"/>
  <c r="H4269" i="3"/>
  <c r="A4270" i="3"/>
  <c r="B4270" i="3"/>
  <c r="C4270" i="3"/>
  <c r="D4270" i="3"/>
  <c r="E4270" i="3"/>
  <c r="F4270" i="3"/>
  <c r="G4270" i="3"/>
  <c r="H4270" i="3"/>
  <c r="A4271" i="3"/>
  <c r="B4271" i="3"/>
  <c r="C4271" i="3"/>
  <c r="D4271" i="3"/>
  <c r="E4271" i="3"/>
  <c r="F4271" i="3"/>
  <c r="G4271" i="3"/>
  <c r="H4271" i="3"/>
  <c r="A4272" i="3"/>
  <c r="B4272" i="3"/>
  <c r="C4272" i="3"/>
  <c r="D4272" i="3"/>
  <c r="E4272" i="3"/>
  <c r="F4272" i="3"/>
  <c r="G4272" i="3"/>
  <c r="H4272" i="3"/>
  <c r="A4273" i="3"/>
  <c r="B4273" i="3"/>
  <c r="C4273" i="3"/>
  <c r="D4273" i="3"/>
  <c r="E4273" i="3"/>
  <c r="F4273" i="3"/>
  <c r="G4273" i="3"/>
  <c r="H4273" i="3"/>
  <c r="A4274" i="3"/>
  <c r="B4274" i="3"/>
  <c r="C4274" i="3"/>
  <c r="D4274" i="3"/>
  <c r="E4274" i="3"/>
  <c r="F4274" i="3"/>
  <c r="G4274" i="3"/>
  <c r="H4274" i="3"/>
  <c r="A4275" i="3"/>
  <c r="B4275" i="3"/>
  <c r="C4275" i="3"/>
  <c r="D4275" i="3"/>
  <c r="E4275" i="3"/>
  <c r="F4275" i="3"/>
  <c r="G4275" i="3"/>
  <c r="H4275" i="3"/>
  <c r="A4276" i="3"/>
  <c r="B4276" i="3"/>
  <c r="C4276" i="3"/>
  <c r="D4276" i="3"/>
  <c r="E4276" i="3"/>
  <c r="F4276" i="3"/>
  <c r="G4276" i="3"/>
  <c r="H4276" i="3"/>
  <c r="A4277" i="3"/>
  <c r="B4277" i="3"/>
  <c r="C4277" i="3"/>
  <c r="D4277" i="3"/>
  <c r="E4277" i="3"/>
  <c r="F4277" i="3"/>
  <c r="G4277" i="3"/>
  <c r="H4277" i="3"/>
  <c r="A4278" i="3"/>
  <c r="B4278" i="3"/>
  <c r="C4278" i="3"/>
  <c r="D4278" i="3"/>
  <c r="E4278" i="3"/>
  <c r="F4278" i="3"/>
  <c r="G4278" i="3"/>
  <c r="H4278" i="3"/>
  <c r="A4279" i="3"/>
  <c r="B4279" i="3"/>
  <c r="C4279" i="3"/>
  <c r="D4279" i="3"/>
  <c r="E4279" i="3"/>
  <c r="F4279" i="3"/>
  <c r="G4279" i="3"/>
  <c r="H4279" i="3"/>
  <c r="A4280" i="3"/>
  <c r="B4280" i="3"/>
  <c r="C4280" i="3"/>
  <c r="D4280" i="3"/>
  <c r="E4280" i="3"/>
  <c r="F4280" i="3"/>
  <c r="G4280" i="3"/>
  <c r="H4280" i="3"/>
  <c r="A4281" i="3"/>
  <c r="B4281" i="3"/>
  <c r="C4281" i="3"/>
  <c r="D4281" i="3"/>
  <c r="E4281" i="3"/>
  <c r="F4281" i="3"/>
  <c r="G4281" i="3"/>
  <c r="H4281" i="3"/>
  <c r="A4282" i="3"/>
  <c r="B4282" i="3"/>
  <c r="C4282" i="3"/>
  <c r="D4282" i="3"/>
  <c r="E4282" i="3"/>
  <c r="F4282" i="3"/>
  <c r="G4282" i="3"/>
  <c r="H4282" i="3"/>
  <c r="A4283" i="3"/>
  <c r="B4283" i="3"/>
  <c r="C4283" i="3"/>
  <c r="D4283" i="3"/>
  <c r="E4283" i="3"/>
  <c r="F4283" i="3"/>
  <c r="G4283" i="3"/>
  <c r="H4283" i="3"/>
  <c r="A4284" i="3"/>
  <c r="B4284" i="3"/>
  <c r="C4284" i="3"/>
  <c r="D4284" i="3"/>
  <c r="E4284" i="3"/>
  <c r="F4284" i="3"/>
  <c r="G4284" i="3"/>
  <c r="H4284" i="3"/>
  <c r="A4285" i="3"/>
  <c r="B4285" i="3"/>
  <c r="C4285" i="3"/>
  <c r="D4285" i="3"/>
  <c r="E4285" i="3"/>
  <c r="F4285" i="3"/>
  <c r="G4285" i="3"/>
  <c r="H4285" i="3"/>
  <c r="A4286" i="3"/>
  <c r="B4286" i="3"/>
  <c r="C4286" i="3"/>
  <c r="D4286" i="3"/>
  <c r="E4286" i="3"/>
  <c r="F4286" i="3"/>
  <c r="G4286" i="3"/>
  <c r="H4286" i="3"/>
  <c r="A4287" i="3"/>
  <c r="B4287" i="3"/>
  <c r="C4287" i="3"/>
  <c r="D4287" i="3"/>
  <c r="E4287" i="3"/>
  <c r="F4287" i="3"/>
  <c r="G4287" i="3"/>
  <c r="H4287" i="3"/>
  <c r="A4288" i="3"/>
  <c r="B4288" i="3"/>
  <c r="C4288" i="3"/>
  <c r="D4288" i="3"/>
  <c r="E4288" i="3"/>
  <c r="F4288" i="3"/>
  <c r="G4288" i="3"/>
  <c r="H4288" i="3"/>
  <c r="A4289" i="3"/>
  <c r="B4289" i="3"/>
  <c r="C4289" i="3"/>
  <c r="D4289" i="3"/>
  <c r="E4289" i="3"/>
  <c r="F4289" i="3"/>
  <c r="G4289" i="3"/>
  <c r="H4289" i="3"/>
  <c r="A4290" i="3"/>
  <c r="B4290" i="3"/>
  <c r="C4290" i="3"/>
  <c r="D4290" i="3"/>
  <c r="E4290" i="3"/>
  <c r="F4290" i="3"/>
  <c r="G4290" i="3"/>
  <c r="H4290" i="3"/>
  <c r="A4291" i="3"/>
  <c r="B4291" i="3"/>
  <c r="C4291" i="3"/>
  <c r="D4291" i="3"/>
  <c r="E4291" i="3"/>
  <c r="F4291" i="3"/>
  <c r="G4291" i="3"/>
  <c r="H4291" i="3"/>
  <c r="A4292" i="3"/>
  <c r="B4292" i="3"/>
  <c r="C4292" i="3"/>
  <c r="D4292" i="3"/>
  <c r="E4292" i="3"/>
  <c r="F4292" i="3"/>
  <c r="G4292" i="3"/>
  <c r="H4292" i="3"/>
  <c r="A4293" i="3"/>
  <c r="B4293" i="3"/>
  <c r="C4293" i="3"/>
  <c r="D4293" i="3"/>
  <c r="E4293" i="3"/>
  <c r="F4293" i="3"/>
  <c r="G4293" i="3"/>
  <c r="H4293" i="3"/>
  <c r="A4294" i="3"/>
  <c r="B4294" i="3"/>
  <c r="C4294" i="3"/>
  <c r="D4294" i="3"/>
  <c r="E4294" i="3"/>
  <c r="F4294" i="3"/>
  <c r="G4294" i="3"/>
  <c r="H4294" i="3"/>
  <c r="A4295" i="3"/>
  <c r="B4295" i="3"/>
  <c r="C4295" i="3"/>
  <c r="D4295" i="3"/>
  <c r="E4295" i="3"/>
  <c r="F4295" i="3"/>
  <c r="G4295" i="3"/>
  <c r="H4295" i="3"/>
  <c r="A4296" i="3"/>
  <c r="B4296" i="3"/>
  <c r="C4296" i="3"/>
  <c r="D4296" i="3"/>
  <c r="E4296" i="3"/>
  <c r="F4296" i="3"/>
  <c r="G4296" i="3"/>
  <c r="H4296" i="3"/>
  <c r="A4297" i="3"/>
  <c r="B4297" i="3"/>
  <c r="C4297" i="3"/>
  <c r="D4297" i="3"/>
  <c r="E4297" i="3"/>
  <c r="F4297" i="3"/>
  <c r="G4297" i="3"/>
  <c r="H4297" i="3"/>
  <c r="A4298" i="3"/>
  <c r="B4298" i="3"/>
  <c r="C4298" i="3"/>
  <c r="D4298" i="3"/>
  <c r="E4298" i="3"/>
  <c r="F4298" i="3"/>
  <c r="G4298" i="3"/>
  <c r="H4298" i="3"/>
  <c r="A4299" i="3"/>
  <c r="B4299" i="3"/>
  <c r="C4299" i="3"/>
  <c r="D4299" i="3"/>
  <c r="E4299" i="3"/>
  <c r="F4299" i="3"/>
  <c r="G4299" i="3"/>
  <c r="H4299" i="3"/>
  <c r="A4300" i="3"/>
  <c r="B4300" i="3"/>
  <c r="C4300" i="3"/>
  <c r="D4300" i="3"/>
  <c r="E4300" i="3"/>
  <c r="F4300" i="3"/>
  <c r="G4300" i="3"/>
  <c r="H4300" i="3"/>
  <c r="A4301" i="3"/>
  <c r="B4301" i="3"/>
  <c r="C4301" i="3"/>
  <c r="D4301" i="3"/>
  <c r="E4301" i="3"/>
  <c r="F4301" i="3"/>
  <c r="G4301" i="3"/>
  <c r="H4301" i="3"/>
  <c r="A4302" i="3"/>
  <c r="B4302" i="3"/>
  <c r="C4302" i="3"/>
  <c r="D4302" i="3"/>
  <c r="E4302" i="3"/>
  <c r="F4302" i="3"/>
  <c r="G4302" i="3"/>
  <c r="H4302" i="3"/>
  <c r="A4303" i="3"/>
  <c r="B4303" i="3"/>
  <c r="C4303" i="3"/>
  <c r="D4303" i="3"/>
  <c r="E4303" i="3"/>
  <c r="F4303" i="3"/>
  <c r="G4303" i="3"/>
  <c r="H4303" i="3"/>
  <c r="A4304" i="3"/>
  <c r="B4304" i="3"/>
  <c r="C4304" i="3"/>
  <c r="D4304" i="3"/>
  <c r="E4304" i="3"/>
  <c r="F4304" i="3"/>
  <c r="G4304" i="3"/>
  <c r="H4304" i="3"/>
  <c r="A4305" i="3"/>
  <c r="B4305" i="3"/>
  <c r="C4305" i="3"/>
  <c r="D4305" i="3"/>
  <c r="E4305" i="3"/>
  <c r="F4305" i="3"/>
  <c r="G4305" i="3"/>
  <c r="H4305" i="3"/>
  <c r="A4306" i="3"/>
  <c r="B4306" i="3"/>
  <c r="C4306" i="3"/>
  <c r="D4306" i="3"/>
  <c r="E4306" i="3"/>
  <c r="F4306" i="3"/>
  <c r="G4306" i="3"/>
  <c r="H4306" i="3"/>
  <c r="A4307" i="3"/>
  <c r="B4307" i="3"/>
  <c r="C4307" i="3"/>
  <c r="D4307" i="3"/>
  <c r="E4307" i="3"/>
  <c r="F4307" i="3"/>
  <c r="G4307" i="3"/>
  <c r="H4307" i="3"/>
  <c r="A4308" i="3"/>
  <c r="B4308" i="3"/>
  <c r="C4308" i="3"/>
  <c r="D4308" i="3"/>
  <c r="E4308" i="3"/>
  <c r="F4308" i="3"/>
  <c r="G4308" i="3"/>
  <c r="H4308" i="3"/>
  <c r="A4309" i="3"/>
  <c r="B4309" i="3"/>
  <c r="C4309" i="3"/>
  <c r="D4309" i="3"/>
  <c r="E4309" i="3"/>
  <c r="F4309" i="3"/>
  <c r="G4309" i="3"/>
  <c r="H4309" i="3"/>
  <c r="A4310" i="3"/>
  <c r="B4310" i="3"/>
  <c r="C4310" i="3"/>
  <c r="D4310" i="3"/>
  <c r="E4310" i="3"/>
  <c r="F4310" i="3"/>
  <c r="G4310" i="3"/>
  <c r="H4310" i="3"/>
  <c r="A4311" i="3"/>
  <c r="B4311" i="3"/>
  <c r="C4311" i="3"/>
  <c r="D4311" i="3"/>
  <c r="E4311" i="3"/>
  <c r="F4311" i="3"/>
  <c r="G4311" i="3"/>
  <c r="H4311" i="3"/>
  <c r="A4312" i="3"/>
  <c r="B4312" i="3"/>
  <c r="C4312" i="3"/>
  <c r="D4312" i="3"/>
  <c r="E4312" i="3"/>
  <c r="F4312" i="3"/>
  <c r="G4312" i="3"/>
  <c r="H4312" i="3"/>
  <c r="A4313" i="3"/>
  <c r="B4313" i="3"/>
  <c r="C4313" i="3"/>
  <c r="D4313" i="3"/>
  <c r="E4313" i="3"/>
  <c r="F4313" i="3"/>
  <c r="G4313" i="3"/>
  <c r="H4313" i="3"/>
  <c r="A4314" i="3"/>
  <c r="B4314" i="3"/>
  <c r="C4314" i="3"/>
  <c r="D4314" i="3"/>
  <c r="E4314" i="3"/>
  <c r="F4314" i="3"/>
  <c r="G4314" i="3"/>
  <c r="H4314" i="3"/>
  <c r="A4315" i="3"/>
  <c r="B4315" i="3"/>
  <c r="C4315" i="3"/>
  <c r="D4315" i="3"/>
  <c r="E4315" i="3"/>
  <c r="F4315" i="3"/>
  <c r="G4315" i="3"/>
  <c r="H4315" i="3"/>
  <c r="A4316" i="3"/>
  <c r="B4316" i="3"/>
  <c r="C4316" i="3"/>
  <c r="D4316" i="3"/>
  <c r="E4316" i="3"/>
  <c r="F4316" i="3"/>
  <c r="G4316" i="3"/>
  <c r="H4316" i="3"/>
  <c r="A4317" i="3"/>
  <c r="B4317" i="3"/>
  <c r="C4317" i="3"/>
  <c r="D4317" i="3"/>
  <c r="E4317" i="3"/>
  <c r="F4317" i="3"/>
  <c r="G4317" i="3"/>
  <c r="H4317" i="3"/>
  <c r="A4318" i="3"/>
  <c r="B4318" i="3"/>
  <c r="C4318" i="3"/>
  <c r="D4318" i="3"/>
  <c r="E4318" i="3"/>
  <c r="F4318" i="3"/>
  <c r="G4318" i="3"/>
  <c r="H4318" i="3"/>
  <c r="A4319" i="3"/>
  <c r="B4319" i="3"/>
  <c r="C4319" i="3"/>
  <c r="D4319" i="3"/>
  <c r="E4319" i="3"/>
  <c r="F4319" i="3"/>
  <c r="G4319" i="3"/>
  <c r="H4319" i="3"/>
  <c r="A4320" i="3"/>
  <c r="B4320" i="3"/>
  <c r="C4320" i="3"/>
  <c r="D4320" i="3"/>
  <c r="E4320" i="3"/>
  <c r="F4320" i="3"/>
  <c r="G4320" i="3"/>
  <c r="H4320" i="3"/>
  <c r="A4321" i="3"/>
  <c r="B4321" i="3"/>
  <c r="C4321" i="3"/>
  <c r="D4321" i="3"/>
  <c r="E4321" i="3"/>
  <c r="F4321" i="3"/>
  <c r="G4321" i="3"/>
  <c r="H4321" i="3"/>
  <c r="A4322" i="3"/>
  <c r="B4322" i="3"/>
  <c r="C4322" i="3"/>
  <c r="D4322" i="3"/>
  <c r="E4322" i="3"/>
  <c r="F4322" i="3"/>
  <c r="G4322" i="3"/>
  <c r="H4322" i="3"/>
  <c r="A4323" i="3"/>
  <c r="B4323" i="3"/>
  <c r="C4323" i="3"/>
  <c r="D4323" i="3"/>
  <c r="E4323" i="3"/>
  <c r="F4323" i="3"/>
  <c r="G4323" i="3"/>
  <c r="H4323" i="3"/>
  <c r="A4324" i="3"/>
  <c r="B4324" i="3"/>
  <c r="C4324" i="3"/>
  <c r="D4324" i="3"/>
  <c r="E4324" i="3"/>
  <c r="F4324" i="3"/>
  <c r="G4324" i="3"/>
  <c r="H4324" i="3"/>
  <c r="A4325" i="3"/>
  <c r="B4325" i="3"/>
  <c r="C4325" i="3"/>
  <c r="D4325" i="3"/>
  <c r="E4325" i="3"/>
  <c r="F4325" i="3"/>
  <c r="G4325" i="3"/>
  <c r="H4325" i="3"/>
  <c r="A4326" i="3"/>
  <c r="B4326" i="3"/>
  <c r="C4326" i="3"/>
  <c r="D4326" i="3"/>
  <c r="E4326" i="3"/>
  <c r="F4326" i="3"/>
  <c r="G4326" i="3"/>
  <c r="H4326" i="3"/>
  <c r="A4327" i="3"/>
  <c r="B4327" i="3"/>
  <c r="C4327" i="3"/>
  <c r="D4327" i="3"/>
  <c r="E4327" i="3"/>
  <c r="F4327" i="3"/>
  <c r="G4327" i="3"/>
  <c r="H4327" i="3"/>
  <c r="A4328" i="3"/>
  <c r="B4328" i="3"/>
  <c r="C4328" i="3"/>
  <c r="D4328" i="3"/>
  <c r="E4328" i="3"/>
  <c r="F4328" i="3"/>
  <c r="G4328" i="3"/>
  <c r="H4328" i="3"/>
  <c r="A4329" i="3"/>
  <c r="B4329" i="3"/>
  <c r="C4329" i="3"/>
  <c r="D4329" i="3"/>
  <c r="E4329" i="3"/>
  <c r="F4329" i="3"/>
  <c r="G4329" i="3"/>
  <c r="H4329" i="3"/>
  <c r="A4330" i="3"/>
  <c r="B4330" i="3"/>
  <c r="C4330" i="3"/>
  <c r="D4330" i="3"/>
  <c r="E4330" i="3"/>
  <c r="F4330" i="3"/>
  <c r="G4330" i="3"/>
  <c r="H4330" i="3"/>
  <c r="A4331" i="3"/>
  <c r="B4331" i="3"/>
  <c r="C4331" i="3"/>
  <c r="D4331" i="3"/>
  <c r="E4331" i="3"/>
  <c r="F4331" i="3"/>
  <c r="G4331" i="3"/>
  <c r="H4331" i="3"/>
  <c r="A4332" i="3"/>
  <c r="B4332" i="3"/>
  <c r="C4332" i="3"/>
  <c r="D4332" i="3"/>
  <c r="E4332" i="3"/>
  <c r="F4332" i="3"/>
  <c r="G4332" i="3"/>
  <c r="H4332" i="3"/>
  <c r="A4333" i="3"/>
  <c r="B4333" i="3"/>
  <c r="C4333" i="3"/>
  <c r="D4333" i="3"/>
  <c r="E4333" i="3"/>
  <c r="F4333" i="3"/>
  <c r="G4333" i="3"/>
  <c r="H4333" i="3"/>
  <c r="A4334" i="3"/>
  <c r="B4334" i="3"/>
  <c r="C4334" i="3"/>
  <c r="D4334" i="3"/>
  <c r="E4334" i="3"/>
  <c r="F4334" i="3"/>
  <c r="G4334" i="3"/>
  <c r="H4334" i="3"/>
  <c r="A4335" i="3"/>
  <c r="B4335" i="3"/>
  <c r="C4335" i="3"/>
  <c r="D4335" i="3"/>
  <c r="E4335" i="3"/>
  <c r="F4335" i="3"/>
  <c r="G4335" i="3"/>
  <c r="H4335" i="3"/>
  <c r="A4336" i="3"/>
  <c r="B4336" i="3"/>
  <c r="C4336" i="3"/>
  <c r="D4336" i="3"/>
  <c r="E4336" i="3"/>
  <c r="F4336" i="3"/>
  <c r="G4336" i="3"/>
  <c r="H4336" i="3"/>
  <c r="A4337" i="3"/>
  <c r="B4337" i="3"/>
  <c r="C4337" i="3"/>
  <c r="D4337" i="3"/>
  <c r="E4337" i="3"/>
  <c r="F4337" i="3"/>
  <c r="G4337" i="3"/>
  <c r="H4337" i="3"/>
  <c r="A4338" i="3"/>
  <c r="B4338" i="3"/>
  <c r="C4338" i="3"/>
  <c r="D4338" i="3"/>
  <c r="E4338" i="3"/>
  <c r="F4338" i="3"/>
  <c r="G4338" i="3"/>
  <c r="H4338" i="3"/>
  <c r="A4339" i="3"/>
  <c r="B4339" i="3"/>
  <c r="C4339" i="3"/>
  <c r="D4339" i="3"/>
  <c r="E4339" i="3"/>
  <c r="F4339" i="3"/>
  <c r="G4339" i="3"/>
  <c r="H4339" i="3"/>
  <c r="A4340" i="3"/>
  <c r="B4340" i="3"/>
  <c r="C4340" i="3"/>
  <c r="D4340" i="3"/>
  <c r="E4340" i="3"/>
  <c r="F4340" i="3"/>
  <c r="G4340" i="3"/>
  <c r="H4340" i="3"/>
  <c r="A4341" i="3"/>
  <c r="B4341" i="3"/>
  <c r="C4341" i="3"/>
  <c r="D4341" i="3"/>
  <c r="E4341" i="3"/>
  <c r="F4341" i="3"/>
  <c r="G4341" i="3"/>
  <c r="H4341" i="3"/>
  <c r="A4342" i="3"/>
  <c r="B4342" i="3"/>
  <c r="C4342" i="3"/>
  <c r="D4342" i="3"/>
  <c r="E4342" i="3"/>
  <c r="F4342" i="3"/>
  <c r="G4342" i="3"/>
  <c r="H4342" i="3"/>
  <c r="A4343" i="3"/>
  <c r="B4343" i="3"/>
  <c r="C4343" i="3"/>
  <c r="D4343" i="3"/>
  <c r="E4343" i="3"/>
  <c r="F4343" i="3"/>
  <c r="G4343" i="3"/>
  <c r="H4343" i="3"/>
  <c r="A4344" i="3"/>
  <c r="B4344" i="3"/>
  <c r="C4344" i="3"/>
  <c r="D4344" i="3"/>
  <c r="E4344" i="3"/>
  <c r="F4344" i="3"/>
  <c r="G4344" i="3"/>
  <c r="H4344" i="3"/>
  <c r="A4345" i="3"/>
  <c r="B4345" i="3"/>
  <c r="C4345" i="3"/>
  <c r="D4345" i="3"/>
  <c r="E4345" i="3"/>
  <c r="F4345" i="3"/>
  <c r="G4345" i="3"/>
  <c r="H4345" i="3"/>
  <c r="A4346" i="3"/>
  <c r="B4346" i="3"/>
  <c r="C4346" i="3"/>
  <c r="D4346" i="3"/>
  <c r="E4346" i="3"/>
  <c r="F4346" i="3"/>
  <c r="G4346" i="3"/>
  <c r="H4346" i="3"/>
  <c r="A4347" i="3"/>
  <c r="B4347" i="3"/>
  <c r="C4347" i="3"/>
  <c r="D4347" i="3"/>
  <c r="E4347" i="3"/>
  <c r="F4347" i="3"/>
  <c r="G4347" i="3"/>
  <c r="H4347" i="3"/>
  <c r="A4348" i="3"/>
  <c r="B4348" i="3"/>
  <c r="C4348" i="3"/>
  <c r="D4348" i="3"/>
  <c r="E4348" i="3"/>
  <c r="F4348" i="3"/>
  <c r="G4348" i="3"/>
  <c r="H4348" i="3"/>
  <c r="A4349" i="3"/>
  <c r="B4349" i="3"/>
  <c r="C4349" i="3"/>
  <c r="D4349" i="3"/>
  <c r="E4349" i="3"/>
  <c r="F4349" i="3"/>
  <c r="G4349" i="3"/>
  <c r="H4349" i="3"/>
  <c r="A4350" i="3"/>
  <c r="B4350" i="3"/>
  <c r="C4350" i="3"/>
  <c r="D4350" i="3"/>
  <c r="E4350" i="3"/>
  <c r="F4350" i="3"/>
  <c r="G4350" i="3"/>
  <c r="H4350" i="3"/>
  <c r="A4351" i="3"/>
  <c r="B4351" i="3"/>
  <c r="C4351" i="3"/>
  <c r="D4351" i="3"/>
  <c r="E4351" i="3"/>
  <c r="F4351" i="3"/>
  <c r="G4351" i="3"/>
  <c r="H4351" i="3"/>
  <c r="A4352" i="3"/>
  <c r="B4352" i="3"/>
  <c r="C4352" i="3"/>
  <c r="D4352" i="3"/>
  <c r="E4352" i="3"/>
  <c r="F4352" i="3"/>
  <c r="G4352" i="3"/>
  <c r="H4352" i="3"/>
  <c r="A4353" i="3"/>
  <c r="B4353" i="3"/>
  <c r="C4353" i="3"/>
  <c r="D4353" i="3"/>
  <c r="E4353" i="3"/>
  <c r="F4353" i="3"/>
  <c r="G4353" i="3"/>
  <c r="H4353" i="3"/>
  <c r="A4354" i="3"/>
  <c r="B4354" i="3"/>
  <c r="C4354" i="3"/>
  <c r="D4354" i="3"/>
  <c r="E4354" i="3"/>
  <c r="F4354" i="3"/>
  <c r="G4354" i="3"/>
  <c r="H4354" i="3"/>
  <c r="A4355" i="3"/>
  <c r="B4355" i="3"/>
  <c r="C4355" i="3"/>
  <c r="D4355" i="3"/>
  <c r="E4355" i="3"/>
  <c r="F4355" i="3"/>
  <c r="G4355" i="3"/>
  <c r="H4355" i="3"/>
  <c r="A4356" i="3"/>
  <c r="B4356" i="3"/>
  <c r="C4356" i="3"/>
  <c r="D4356" i="3"/>
  <c r="E4356" i="3"/>
  <c r="F4356" i="3"/>
  <c r="G4356" i="3"/>
  <c r="H4356" i="3"/>
  <c r="A4357" i="3"/>
  <c r="B4357" i="3"/>
  <c r="C4357" i="3"/>
  <c r="D4357" i="3"/>
  <c r="E4357" i="3"/>
  <c r="F4357" i="3"/>
  <c r="G4357" i="3"/>
  <c r="H4357" i="3"/>
  <c r="A4358" i="3"/>
  <c r="B4358" i="3"/>
  <c r="C4358" i="3"/>
  <c r="D4358" i="3"/>
  <c r="E4358" i="3"/>
  <c r="F4358" i="3"/>
  <c r="G4358" i="3"/>
  <c r="H4358" i="3"/>
  <c r="A4359" i="3"/>
  <c r="B4359" i="3"/>
  <c r="C4359" i="3"/>
  <c r="D4359" i="3"/>
  <c r="E4359" i="3"/>
  <c r="F4359" i="3"/>
  <c r="G4359" i="3"/>
  <c r="H4359" i="3"/>
  <c r="A4360" i="3"/>
  <c r="B4360" i="3"/>
  <c r="C4360" i="3"/>
  <c r="D4360" i="3"/>
  <c r="E4360" i="3"/>
  <c r="F4360" i="3"/>
  <c r="G4360" i="3"/>
  <c r="H4360" i="3"/>
  <c r="A4361" i="3"/>
  <c r="B4361" i="3"/>
  <c r="C4361" i="3"/>
  <c r="D4361" i="3"/>
  <c r="E4361" i="3"/>
  <c r="F4361" i="3"/>
  <c r="G4361" i="3"/>
  <c r="H4361" i="3"/>
  <c r="A4362" i="3"/>
  <c r="B4362" i="3"/>
  <c r="C4362" i="3"/>
  <c r="D4362" i="3"/>
  <c r="E4362" i="3"/>
  <c r="F4362" i="3"/>
  <c r="G4362" i="3"/>
  <c r="H4362" i="3"/>
  <c r="A4363" i="3"/>
  <c r="B4363" i="3"/>
  <c r="C4363" i="3"/>
  <c r="D4363" i="3"/>
  <c r="E4363" i="3"/>
  <c r="F4363" i="3"/>
  <c r="G4363" i="3"/>
  <c r="H4363" i="3"/>
  <c r="A4364" i="3"/>
  <c r="B4364" i="3"/>
  <c r="C4364" i="3"/>
  <c r="D4364" i="3"/>
  <c r="E4364" i="3"/>
  <c r="F4364" i="3"/>
  <c r="G4364" i="3"/>
  <c r="H4364" i="3"/>
  <c r="A4365" i="3"/>
  <c r="B4365" i="3"/>
  <c r="C4365" i="3"/>
  <c r="D4365" i="3"/>
  <c r="E4365" i="3"/>
  <c r="F4365" i="3"/>
  <c r="G4365" i="3"/>
  <c r="H4365" i="3"/>
  <c r="A4366" i="3"/>
  <c r="B4366" i="3"/>
  <c r="C4366" i="3"/>
  <c r="D4366" i="3"/>
  <c r="E4366" i="3"/>
  <c r="F4366" i="3"/>
  <c r="G4366" i="3"/>
  <c r="H4366" i="3"/>
  <c r="A4367" i="3"/>
  <c r="B4367" i="3"/>
  <c r="C4367" i="3"/>
  <c r="D4367" i="3"/>
  <c r="E4367" i="3"/>
  <c r="F4367" i="3"/>
  <c r="G4367" i="3"/>
  <c r="H4367" i="3"/>
  <c r="A4368" i="3"/>
  <c r="B4368" i="3"/>
  <c r="C4368" i="3"/>
  <c r="D4368" i="3"/>
  <c r="E4368" i="3"/>
  <c r="F4368" i="3"/>
  <c r="G4368" i="3"/>
  <c r="H4368" i="3"/>
  <c r="A4369" i="3"/>
  <c r="B4369" i="3"/>
  <c r="C4369" i="3"/>
  <c r="D4369" i="3"/>
  <c r="E4369" i="3"/>
  <c r="F4369" i="3"/>
  <c r="G4369" i="3"/>
  <c r="H4369" i="3"/>
  <c r="A4370" i="3"/>
  <c r="B4370" i="3"/>
  <c r="C4370" i="3"/>
  <c r="D4370" i="3"/>
  <c r="E4370" i="3"/>
  <c r="F4370" i="3"/>
  <c r="G4370" i="3"/>
  <c r="H4370" i="3"/>
  <c r="A4371" i="3"/>
  <c r="B4371" i="3"/>
  <c r="C4371" i="3"/>
  <c r="D4371" i="3"/>
  <c r="E4371" i="3"/>
  <c r="F4371" i="3"/>
  <c r="G4371" i="3"/>
  <c r="H4371" i="3"/>
  <c r="A4372" i="3"/>
  <c r="B4372" i="3"/>
  <c r="C4372" i="3"/>
  <c r="D4372" i="3"/>
  <c r="E4372" i="3"/>
  <c r="F4372" i="3"/>
  <c r="G4372" i="3"/>
  <c r="H4372" i="3"/>
  <c r="A4373" i="3"/>
  <c r="B4373" i="3"/>
  <c r="C4373" i="3"/>
  <c r="D4373" i="3"/>
  <c r="E4373" i="3"/>
  <c r="F4373" i="3"/>
  <c r="G4373" i="3"/>
  <c r="H4373" i="3"/>
  <c r="A4374" i="3"/>
  <c r="B4374" i="3"/>
  <c r="C4374" i="3"/>
  <c r="D4374" i="3"/>
  <c r="E4374" i="3"/>
  <c r="F4374" i="3"/>
  <c r="G4374" i="3"/>
  <c r="H4374" i="3"/>
  <c r="A4375" i="3"/>
  <c r="B4375" i="3"/>
  <c r="C4375" i="3"/>
  <c r="D4375" i="3"/>
  <c r="E4375" i="3"/>
  <c r="F4375" i="3"/>
  <c r="G4375" i="3"/>
  <c r="H4375" i="3"/>
  <c r="A4376" i="3"/>
  <c r="B4376" i="3"/>
  <c r="C4376" i="3"/>
  <c r="D4376" i="3"/>
  <c r="E4376" i="3"/>
  <c r="F4376" i="3"/>
  <c r="G4376" i="3"/>
  <c r="H4376" i="3"/>
  <c r="A4377" i="3"/>
  <c r="B4377" i="3"/>
  <c r="C4377" i="3"/>
  <c r="D4377" i="3"/>
  <c r="E4377" i="3"/>
  <c r="F4377" i="3"/>
  <c r="G4377" i="3"/>
  <c r="H4377" i="3"/>
  <c r="A4378" i="3"/>
  <c r="B4378" i="3"/>
  <c r="C4378" i="3"/>
  <c r="D4378" i="3"/>
  <c r="E4378" i="3"/>
  <c r="F4378" i="3"/>
  <c r="G4378" i="3"/>
  <c r="H4378" i="3"/>
  <c r="A4379" i="3"/>
  <c r="B4379" i="3"/>
  <c r="C4379" i="3"/>
  <c r="D4379" i="3"/>
  <c r="E4379" i="3"/>
  <c r="F4379" i="3"/>
  <c r="G4379" i="3"/>
  <c r="H4379" i="3"/>
  <c r="A4380" i="3"/>
  <c r="B4380" i="3"/>
  <c r="C4380" i="3"/>
  <c r="D4380" i="3"/>
  <c r="E4380" i="3"/>
  <c r="F4380" i="3"/>
  <c r="G4380" i="3"/>
  <c r="H4380" i="3"/>
  <c r="A4381" i="3"/>
  <c r="B4381" i="3"/>
  <c r="C4381" i="3"/>
  <c r="D4381" i="3"/>
  <c r="E4381" i="3"/>
  <c r="F4381" i="3"/>
  <c r="G4381" i="3"/>
  <c r="H4381" i="3"/>
  <c r="A4382" i="3"/>
  <c r="B4382" i="3"/>
  <c r="C4382" i="3"/>
  <c r="D4382" i="3"/>
  <c r="E4382" i="3"/>
  <c r="F4382" i="3"/>
  <c r="G4382" i="3"/>
  <c r="H4382" i="3"/>
  <c r="A4383" i="3"/>
  <c r="B4383" i="3"/>
  <c r="C4383" i="3"/>
  <c r="D4383" i="3"/>
  <c r="E4383" i="3"/>
  <c r="F4383" i="3"/>
  <c r="G4383" i="3"/>
  <c r="H4383" i="3"/>
  <c r="A4384" i="3"/>
  <c r="B4384" i="3"/>
  <c r="C4384" i="3"/>
  <c r="D4384" i="3"/>
  <c r="E4384" i="3"/>
  <c r="F4384" i="3"/>
  <c r="G4384" i="3"/>
  <c r="H4384" i="3"/>
  <c r="A4385" i="3"/>
  <c r="B4385" i="3"/>
  <c r="C4385" i="3"/>
  <c r="D4385" i="3"/>
  <c r="E4385" i="3"/>
  <c r="F4385" i="3"/>
  <c r="G4385" i="3"/>
  <c r="H4385" i="3"/>
  <c r="A4386" i="3"/>
  <c r="B4386" i="3"/>
  <c r="C4386" i="3"/>
  <c r="D4386" i="3"/>
  <c r="E4386" i="3"/>
  <c r="F4386" i="3"/>
  <c r="G4386" i="3"/>
  <c r="H4386" i="3"/>
  <c r="A4387" i="3"/>
  <c r="B4387" i="3"/>
  <c r="C4387" i="3"/>
  <c r="D4387" i="3"/>
  <c r="E4387" i="3"/>
  <c r="F4387" i="3"/>
  <c r="G4387" i="3"/>
  <c r="H4387" i="3"/>
  <c r="A4388" i="3"/>
  <c r="B4388" i="3"/>
  <c r="C4388" i="3"/>
  <c r="D4388" i="3"/>
  <c r="E4388" i="3"/>
  <c r="F4388" i="3"/>
  <c r="G4388" i="3"/>
  <c r="H4388" i="3"/>
  <c r="A4389" i="3"/>
  <c r="B4389" i="3"/>
  <c r="C4389" i="3"/>
  <c r="D4389" i="3"/>
  <c r="E4389" i="3"/>
  <c r="F4389" i="3"/>
  <c r="G4389" i="3"/>
  <c r="H4389" i="3"/>
  <c r="A4390" i="3"/>
  <c r="B4390" i="3"/>
  <c r="C4390" i="3"/>
  <c r="D4390" i="3"/>
  <c r="E4390" i="3"/>
  <c r="F4390" i="3"/>
  <c r="G4390" i="3"/>
  <c r="H4390" i="3"/>
  <c r="A4391" i="3"/>
  <c r="B4391" i="3"/>
  <c r="C4391" i="3"/>
  <c r="D4391" i="3"/>
  <c r="E4391" i="3"/>
  <c r="F4391" i="3"/>
  <c r="G4391" i="3"/>
  <c r="H4391" i="3"/>
  <c r="A4392" i="3"/>
  <c r="B4392" i="3"/>
  <c r="C4392" i="3"/>
  <c r="D4392" i="3"/>
  <c r="E4392" i="3"/>
  <c r="F4392" i="3"/>
  <c r="G4392" i="3"/>
  <c r="H4392" i="3"/>
  <c r="A4393" i="3"/>
  <c r="B4393" i="3"/>
  <c r="C4393" i="3"/>
  <c r="D4393" i="3"/>
  <c r="E4393" i="3"/>
  <c r="F4393" i="3"/>
  <c r="G4393" i="3"/>
  <c r="H4393" i="3"/>
  <c r="A4394" i="3"/>
  <c r="B4394" i="3"/>
  <c r="C4394" i="3"/>
  <c r="D4394" i="3"/>
  <c r="E4394" i="3"/>
  <c r="F4394" i="3"/>
  <c r="G4394" i="3"/>
  <c r="H4394" i="3"/>
  <c r="A4395" i="3"/>
  <c r="B4395" i="3"/>
  <c r="C4395" i="3"/>
  <c r="D4395" i="3"/>
  <c r="E4395" i="3"/>
  <c r="F4395" i="3"/>
  <c r="G4395" i="3"/>
  <c r="H4395" i="3"/>
  <c r="A4396" i="3"/>
  <c r="B4396" i="3"/>
  <c r="C4396" i="3"/>
  <c r="D4396" i="3"/>
  <c r="E4396" i="3"/>
  <c r="F4396" i="3"/>
  <c r="G4396" i="3"/>
  <c r="H4396" i="3"/>
  <c r="A4397" i="3"/>
  <c r="B4397" i="3"/>
  <c r="C4397" i="3"/>
  <c r="D4397" i="3"/>
  <c r="E4397" i="3"/>
  <c r="F4397" i="3"/>
  <c r="G4397" i="3"/>
  <c r="H4397" i="3"/>
  <c r="A4398" i="3"/>
  <c r="B4398" i="3"/>
  <c r="C4398" i="3"/>
  <c r="D4398" i="3"/>
  <c r="E4398" i="3"/>
  <c r="F4398" i="3"/>
  <c r="G4398" i="3"/>
  <c r="H4398" i="3"/>
  <c r="A4399" i="3"/>
  <c r="B4399" i="3"/>
  <c r="C4399" i="3"/>
  <c r="D4399" i="3"/>
  <c r="E4399" i="3"/>
  <c r="F4399" i="3"/>
  <c r="G4399" i="3"/>
  <c r="H4399" i="3"/>
  <c r="A4400" i="3"/>
  <c r="B4400" i="3"/>
  <c r="C4400" i="3"/>
  <c r="D4400" i="3"/>
  <c r="E4400" i="3"/>
  <c r="F4400" i="3"/>
  <c r="G4400" i="3"/>
  <c r="H4400" i="3"/>
  <c r="A4401" i="3"/>
  <c r="B4401" i="3"/>
  <c r="C4401" i="3"/>
  <c r="D4401" i="3"/>
  <c r="E4401" i="3"/>
  <c r="F4401" i="3"/>
  <c r="G4401" i="3"/>
  <c r="H4401" i="3"/>
  <c r="A4402" i="3"/>
  <c r="B4402" i="3"/>
  <c r="C4402" i="3"/>
  <c r="D4402" i="3"/>
  <c r="E4402" i="3"/>
  <c r="F4402" i="3"/>
  <c r="G4402" i="3"/>
  <c r="H4402" i="3"/>
  <c r="A4403" i="3"/>
  <c r="B4403" i="3"/>
  <c r="C4403" i="3"/>
  <c r="D4403" i="3"/>
  <c r="E4403" i="3"/>
  <c r="F4403" i="3"/>
  <c r="G4403" i="3"/>
  <c r="H4403" i="3"/>
  <c r="A4404" i="3"/>
  <c r="B4404" i="3"/>
  <c r="C4404" i="3"/>
  <c r="D4404" i="3"/>
  <c r="E4404" i="3"/>
  <c r="F4404" i="3"/>
  <c r="G4404" i="3"/>
  <c r="H4404" i="3"/>
  <c r="A4405" i="3"/>
  <c r="B4405" i="3"/>
  <c r="C4405" i="3"/>
  <c r="D4405" i="3"/>
  <c r="E4405" i="3"/>
  <c r="F4405" i="3"/>
  <c r="G4405" i="3"/>
  <c r="H4405" i="3"/>
  <c r="A4406" i="3"/>
  <c r="B4406" i="3"/>
  <c r="C4406" i="3"/>
  <c r="D4406" i="3"/>
  <c r="E4406" i="3"/>
  <c r="F4406" i="3"/>
  <c r="G4406" i="3"/>
  <c r="H4406" i="3"/>
  <c r="A4407" i="3"/>
  <c r="B4407" i="3"/>
  <c r="C4407" i="3"/>
  <c r="D4407" i="3"/>
  <c r="E4407" i="3"/>
  <c r="F4407" i="3"/>
  <c r="G4407" i="3"/>
  <c r="H4407" i="3"/>
  <c r="A4408" i="3"/>
  <c r="B4408" i="3"/>
  <c r="C4408" i="3"/>
  <c r="D4408" i="3"/>
  <c r="E4408" i="3"/>
  <c r="F4408" i="3"/>
  <c r="G4408" i="3"/>
  <c r="H4408" i="3"/>
  <c r="A4409" i="3"/>
  <c r="B4409" i="3"/>
  <c r="C4409" i="3"/>
  <c r="D4409" i="3"/>
  <c r="E4409" i="3"/>
  <c r="F4409" i="3"/>
  <c r="G4409" i="3"/>
  <c r="H4409" i="3"/>
  <c r="A4410" i="3"/>
  <c r="B4410" i="3"/>
  <c r="C4410" i="3"/>
  <c r="D4410" i="3"/>
  <c r="E4410" i="3"/>
  <c r="F4410" i="3"/>
  <c r="G4410" i="3"/>
  <c r="H4410" i="3"/>
  <c r="A4411" i="3"/>
  <c r="B4411" i="3"/>
  <c r="C4411" i="3"/>
  <c r="D4411" i="3"/>
  <c r="E4411" i="3"/>
  <c r="F4411" i="3"/>
  <c r="G4411" i="3"/>
  <c r="H4411" i="3"/>
  <c r="A4412" i="3"/>
  <c r="B4412" i="3"/>
  <c r="C4412" i="3"/>
  <c r="D4412" i="3"/>
  <c r="E4412" i="3"/>
  <c r="F4412" i="3"/>
  <c r="G4412" i="3"/>
  <c r="H4412" i="3"/>
  <c r="A4413" i="3"/>
  <c r="B4413" i="3"/>
  <c r="C4413" i="3"/>
  <c r="D4413" i="3"/>
  <c r="E4413" i="3"/>
  <c r="F4413" i="3"/>
  <c r="G4413" i="3"/>
  <c r="H4413" i="3"/>
  <c r="A4414" i="3"/>
  <c r="B4414" i="3"/>
  <c r="C4414" i="3"/>
  <c r="D4414" i="3"/>
  <c r="E4414" i="3"/>
  <c r="F4414" i="3"/>
  <c r="G4414" i="3"/>
  <c r="H4414" i="3"/>
  <c r="A4415" i="3"/>
  <c r="B4415" i="3"/>
  <c r="C4415" i="3"/>
  <c r="D4415" i="3"/>
  <c r="E4415" i="3"/>
  <c r="F4415" i="3"/>
  <c r="G4415" i="3"/>
  <c r="H4415" i="3"/>
  <c r="A4416" i="3"/>
  <c r="B4416" i="3"/>
  <c r="C4416" i="3"/>
  <c r="D4416" i="3"/>
  <c r="E4416" i="3"/>
  <c r="F4416" i="3"/>
  <c r="G4416" i="3"/>
  <c r="H4416" i="3"/>
  <c r="A4417" i="3"/>
  <c r="B4417" i="3"/>
  <c r="C4417" i="3"/>
  <c r="D4417" i="3"/>
  <c r="E4417" i="3"/>
  <c r="F4417" i="3"/>
  <c r="G4417" i="3"/>
  <c r="H4417" i="3"/>
  <c r="A4418" i="3"/>
  <c r="B4418" i="3"/>
  <c r="C4418" i="3"/>
  <c r="D4418" i="3"/>
  <c r="E4418" i="3"/>
  <c r="F4418" i="3"/>
  <c r="G4418" i="3"/>
  <c r="H4418" i="3"/>
  <c r="A4419" i="3"/>
  <c r="B4419" i="3"/>
  <c r="C4419" i="3"/>
  <c r="D4419" i="3"/>
  <c r="E4419" i="3"/>
  <c r="F4419" i="3"/>
  <c r="G4419" i="3"/>
  <c r="H4419" i="3"/>
  <c r="A4420" i="3"/>
  <c r="B4420" i="3"/>
  <c r="C4420" i="3"/>
  <c r="D4420" i="3"/>
  <c r="E4420" i="3"/>
  <c r="F4420" i="3"/>
  <c r="G4420" i="3"/>
  <c r="H4420" i="3"/>
  <c r="A4421" i="3"/>
  <c r="B4421" i="3"/>
  <c r="C4421" i="3"/>
  <c r="D4421" i="3"/>
  <c r="E4421" i="3"/>
  <c r="F4421" i="3"/>
  <c r="G4421" i="3"/>
  <c r="H4421" i="3"/>
  <c r="A4422" i="3"/>
  <c r="B4422" i="3"/>
  <c r="C4422" i="3"/>
  <c r="D4422" i="3"/>
  <c r="E4422" i="3"/>
  <c r="F4422" i="3"/>
  <c r="G4422" i="3"/>
  <c r="H4422" i="3"/>
  <c r="A4423" i="3"/>
  <c r="B4423" i="3"/>
  <c r="C4423" i="3"/>
  <c r="D4423" i="3"/>
  <c r="E4423" i="3"/>
  <c r="F4423" i="3"/>
  <c r="G4423" i="3"/>
  <c r="H4423" i="3"/>
  <c r="A4424" i="3"/>
  <c r="B4424" i="3"/>
  <c r="C4424" i="3"/>
  <c r="D4424" i="3"/>
  <c r="E4424" i="3"/>
  <c r="F4424" i="3"/>
  <c r="G4424" i="3"/>
  <c r="H4424" i="3"/>
  <c r="A4425" i="3"/>
  <c r="B4425" i="3"/>
  <c r="C4425" i="3"/>
  <c r="D4425" i="3"/>
  <c r="E4425" i="3"/>
  <c r="F4425" i="3"/>
  <c r="G4425" i="3"/>
  <c r="H4425" i="3"/>
  <c r="A4426" i="3"/>
  <c r="B4426" i="3"/>
  <c r="C4426" i="3"/>
  <c r="D4426" i="3"/>
  <c r="E4426" i="3"/>
  <c r="F4426" i="3"/>
  <c r="G4426" i="3"/>
  <c r="H4426" i="3"/>
  <c r="A4427" i="3"/>
  <c r="B4427" i="3"/>
  <c r="C4427" i="3"/>
  <c r="D4427" i="3"/>
  <c r="E4427" i="3"/>
  <c r="F4427" i="3"/>
  <c r="G4427" i="3"/>
  <c r="H4427" i="3"/>
  <c r="A4428" i="3"/>
  <c r="B4428" i="3"/>
  <c r="C4428" i="3"/>
  <c r="D4428" i="3"/>
  <c r="E4428" i="3"/>
  <c r="F4428" i="3"/>
  <c r="G4428" i="3"/>
  <c r="H4428" i="3"/>
  <c r="A4429" i="3"/>
  <c r="B4429" i="3"/>
  <c r="C4429" i="3"/>
  <c r="D4429" i="3"/>
  <c r="E4429" i="3"/>
  <c r="F4429" i="3"/>
  <c r="G4429" i="3"/>
  <c r="H4429" i="3"/>
  <c r="A4430" i="3"/>
  <c r="B4430" i="3"/>
  <c r="C4430" i="3"/>
  <c r="D4430" i="3"/>
  <c r="E4430" i="3"/>
  <c r="F4430" i="3"/>
  <c r="G4430" i="3"/>
  <c r="H4430" i="3"/>
  <c r="A4431" i="3"/>
  <c r="B4431" i="3"/>
  <c r="C4431" i="3"/>
  <c r="D4431" i="3"/>
  <c r="E4431" i="3"/>
  <c r="F4431" i="3"/>
  <c r="G4431" i="3"/>
  <c r="H4431" i="3"/>
  <c r="A4432" i="3"/>
  <c r="B4432" i="3"/>
  <c r="C4432" i="3"/>
  <c r="D4432" i="3"/>
  <c r="E4432" i="3"/>
  <c r="F4432" i="3"/>
  <c r="G4432" i="3"/>
  <c r="H4432" i="3"/>
  <c r="A4433" i="3"/>
  <c r="B4433" i="3"/>
  <c r="C4433" i="3"/>
  <c r="D4433" i="3"/>
  <c r="E4433" i="3"/>
  <c r="F4433" i="3"/>
  <c r="G4433" i="3"/>
  <c r="H4433" i="3"/>
  <c r="A4434" i="3"/>
  <c r="B4434" i="3"/>
  <c r="C4434" i="3"/>
  <c r="D4434" i="3"/>
  <c r="E4434" i="3"/>
  <c r="F4434" i="3"/>
  <c r="G4434" i="3"/>
  <c r="H4434" i="3"/>
  <c r="A4435" i="3"/>
  <c r="B4435" i="3"/>
  <c r="C4435" i="3"/>
  <c r="D4435" i="3"/>
  <c r="E4435" i="3"/>
  <c r="F4435" i="3"/>
  <c r="G4435" i="3"/>
  <c r="H4435" i="3"/>
  <c r="A4436" i="3"/>
  <c r="B4436" i="3"/>
  <c r="C4436" i="3"/>
  <c r="D4436" i="3"/>
  <c r="E4436" i="3"/>
  <c r="F4436" i="3"/>
  <c r="G4436" i="3"/>
  <c r="H4436" i="3"/>
  <c r="A4437" i="3"/>
  <c r="B4437" i="3"/>
  <c r="C4437" i="3"/>
  <c r="D4437" i="3"/>
  <c r="E4437" i="3"/>
  <c r="F4437" i="3"/>
  <c r="G4437" i="3"/>
  <c r="H4437" i="3"/>
  <c r="A4438" i="3"/>
  <c r="B4438" i="3"/>
  <c r="C4438" i="3"/>
  <c r="D4438" i="3"/>
  <c r="E4438" i="3"/>
  <c r="F4438" i="3"/>
  <c r="G4438" i="3"/>
  <c r="H4438" i="3"/>
  <c r="A4439" i="3"/>
  <c r="B4439" i="3"/>
  <c r="C4439" i="3"/>
  <c r="D4439" i="3"/>
  <c r="E4439" i="3"/>
  <c r="F4439" i="3"/>
  <c r="G4439" i="3"/>
  <c r="H4439" i="3"/>
  <c r="A4440" i="3"/>
  <c r="B4440" i="3"/>
  <c r="C4440" i="3"/>
  <c r="D4440" i="3"/>
  <c r="E4440" i="3"/>
  <c r="F4440" i="3"/>
  <c r="G4440" i="3"/>
  <c r="H4440" i="3"/>
  <c r="A4441" i="3"/>
  <c r="B4441" i="3"/>
  <c r="C4441" i="3"/>
  <c r="D4441" i="3"/>
  <c r="E4441" i="3"/>
  <c r="F4441" i="3"/>
  <c r="G4441" i="3"/>
  <c r="H4441" i="3"/>
  <c r="A4442" i="3"/>
  <c r="B4442" i="3"/>
  <c r="C4442" i="3"/>
  <c r="D4442" i="3"/>
  <c r="E4442" i="3"/>
  <c r="F4442" i="3"/>
  <c r="G4442" i="3"/>
  <c r="H4442" i="3"/>
  <c r="A4443" i="3"/>
  <c r="B4443" i="3"/>
  <c r="C4443" i="3"/>
  <c r="D4443" i="3"/>
  <c r="E4443" i="3"/>
  <c r="F4443" i="3"/>
  <c r="G4443" i="3"/>
  <c r="H4443" i="3"/>
  <c r="A4444" i="3"/>
  <c r="B4444" i="3"/>
  <c r="C4444" i="3"/>
  <c r="D4444" i="3"/>
  <c r="E4444" i="3"/>
  <c r="F4444" i="3"/>
  <c r="G4444" i="3"/>
  <c r="H4444" i="3"/>
  <c r="A4445" i="3"/>
  <c r="B4445" i="3"/>
  <c r="C4445" i="3"/>
  <c r="D4445" i="3"/>
  <c r="E4445" i="3"/>
  <c r="F4445" i="3"/>
  <c r="G4445" i="3"/>
  <c r="H4445" i="3"/>
  <c r="A4446" i="3"/>
  <c r="B4446" i="3"/>
  <c r="C4446" i="3"/>
  <c r="D4446" i="3"/>
  <c r="E4446" i="3"/>
  <c r="F4446" i="3"/>
  <c r="G4446" i="3"/>
  <c r="H4446" i="3"/>
  <c r="A4447" i="3"/>
  <c r="B4447" i="3"/>
  <c r="C4447" i="3"/>
  <c r="D4447" i="3"/>
  <c r="E4447" i="3"/>
  <c r="F4447" i="3"/>
  <c r="G4447" i="3"/>
  <c r="H4447" i="3"/>
  <c r="A4448" i="3"/>
  <c r="B4448" i="3"/>
  <c r="C4448" i="3"/>
  <c r="D4448" i="3"/>
  <c r="E4448" i="3"/>
  <c r="F4448" i="3"/>
  <c r="G4448" i="3"/>
  <c r="H4448" i="3"/>
  <c r="A4449" i="3"/>
  <c r="B4449" i="3"/>
  <c r="C4449" i="3"/>
  <c r="D4449" i="3"/>
  <c r="E4449" i="3"/>
  <c r="F4449" i="3"/>
  <c r="G4449" i="3"/>
  <c r="H4449" i="3"/>
  <c r="A4450" i="3"/>
  <c r="B4450" i="3"/>
  <c r="C4450" i="3"/>
  <c r="D4450" i="3"/>
  <c r="E4450" i="3"/>
  <c r="F4450" i="3"/>
  <c r="G4450" i="3"/>
  <c r="H4450" i="3"/>
  <c r="A4451" i="3"/>
  <c r="B4451" i="3"/>
  <c r="C4451" i="3"/>
  <c r="D4451" i="3"/>
  <c r="E4451" i="3"/>
  <c r="F4451" i="3"/>
  <c r="G4451" i="3"/>
  <c r="H4451" i="3"/>
  <c r="A4452" i="3"/>
  <c r="B4452" i="3"/>
  <c r="C4452" i="3"/>
  <c r="D4452" i="3"/>
  <c r="E4452" i="3"/>
  <c r="F4452" i="3"/>
  <c r="G4452" i="3"/>
  <c r="H4452" i="3"/>
  <c r="A4453" i="3"/>
  <c r="B4453" i="3"/>
  <c r="C4453" i="3"/>
  <c r="D4453" i="3"/>
  <c r="E4453" i="3"/>
  <c r="F4453" i="3"/>
  <c r="G4453" i="3"/>
  <c r="H4453" i="3"/>
  <c r="A4454" i="3"/>
  <c r="B4454" i="3"/>
  <c r="C4454" i="3"/>
  <c r="D4454" i="3"/>
  <c r="E4454" i="3"/>
  <c r="F4454" i="3"/>
  <c r="G4454" i="3"/>
  <c r="H4454" i="3"/>
  <c r="A4455" i="3"/>
  <c r="B4455" i="3"/>
  <c r="C4455" i="3"/>
  <c r="D4455" i="3"/>
  <c r="E4455" i="3"/>
  <c r="F4455" i="3"/>
  <c r="G4455" i="3"/>
  <c r="H4455" i="3"/>
  <c r="A4456" i="3"/>
  <c r="B4456" i="3"/>
  <c r="C4456" i="3"/>
  <c r="D4456" i="3"/>
  <c r="E4456" i="3"/>
  <c r="F4456" i="3"/>
  <c r="G4456" i="3"/>
  <c r="H4456" i="3"/>
  <c r="A4457" i="3"/>
  <c r="B4457" i="3"/>
  <c r="C4457" i="3"/>
  <c r="D4457" i="3"/>
  <c r="E4457" i="3"/>
  <c r="F4457" i="3"/>
  <c r="G4457" i="3"/>
  <c r="H4457" i="3"/>
  <c r="A4458" i="3"/>
  <c r="B4458" i="3"/>
  <c r="C4458" i="3"/>
  <c r="D4458" i="3"/>
  <c r="E4458" i="3"/>
  <c r="F4458" i="3"/>
  <c r="G4458" i="3"/>
  <c r="H4458" i="3"/>
  <c r="A4459" i="3"/>
  <c r="B4459" i="3"/>
  <c r="C4459" i="3"/>
  <c r="D4459" i="3"/>
  <c r="E4459" i="3"/>
  <c r="F4459" i="3"/>
  <c r="G4459" i="3"/>
  <c r="H4459" i="3"/>
  <c r="A4460" i="3"/>
  <c r="B4460" i="3"/>
  <c r="C4460" i="3"/>
  <c r="D4460" i="3"/>
  <c r="E4460" i="3"/>
  <c r="F4460" i="3"/>
  <c r="G4460" i="3"/>
  <c r="H4460" i="3"/>
  <c r="A4461" i="3"/>
  <c r="B4461" i="3"/>
  <c r="C4461" i="3"/>
  <c r="D4461" i="3"/>
  <c r="E4461" i="3"/>
  <c r="F4461" i="3"/>
  <c r="G4461" i="3"/>
  <c r="H4461" i="3"/>
  <c r="A4462" i="3"/>
  <c r="B4462" i="3"/>
  <c r="C4462" i="3"/>
  <c r="D4462" i="3"/>
  <c r="E4462" i="3"/>
  <c r="F4462" i="3"/>
  <c r="G4462" i="3"/>
  <c r="H4462" i="3"/>
  <c r="A4463" i="3"/>
  <c r="B4463" i="3"/>
  <c r="C4463" i="3"/>
  <c r="D4463" i="3"/>
  <c r="E4463" i="3"/>
  <c r="F4463" i="3"/>
  <c r="G4463" i="3"/>
  <c r="H4463" i="3"/>
  <c r="A4464" i="3"/>
  <c r="B4464" i="3"/>
  <c r="C4464" i="3"/>
  <c r="D4464" i="3"/>
  <c r="E4464" i="3"/>
  <c r="F4464" i="3"/>
  <c r="G4464" i="3"/>
  <c r="H4464" i="3"/>
  <c r="A4465" i="3"/>
  <c r="B4465" i="3"/>
  <c r="C4465" i="3"/>
  <c r="D4465" i="3"/>
  <c r="E4465" i="3"/>
  <c r="F4465" i="3"/>
  <c r="G4465" i="3"/>
  <c r="H4465" i="3"/>
  <c r="A4466" i="3"/>
  <c r="B4466" i="3"/>
  <c r="C4466" i="3"/>
  <c r="D4466" i="3"/>
  <c r="E4466" i="3"/>
  <c r="F4466" i="3"/>
  <c r="G4466" i="3"/>
  <c r="H4466" i="3"/>
  <c r="A4467" i="3"/>
  <c r="B4467" i="3"/>
  <c r="C4467" i="3"/>
  <c r="D4467" i="3"/>
  <c r="E4467" i="3"/>
  <c r="F4467" i="3"/>
  <c r="G4467" i="3"/>
  <c r="H4467" i="3"/>
  <c r="A4468" i="3"/>
  <c r="B4468" i="3"/>
  <c r="C4468" i="3"/>
  <c r="D4468" i="3"/>
  <c r="E4468" i="3"/>
  <c r="F4468" i="3"/>
  <c r="G4468" i="3"/>
  <c r="H4468" i="3"/>
  <c r="A4469" i="3"/>
  <c r="B4469" i="3"/>
  <c r="C4469" i="3"/>
  <c r="D4469" i="3"/>
  <c r="E4469" i="3"/>
  <c r="F4469" i="3"/>
  <c r="G4469" i="3"/>
  <c r="H4469" i="3"/>
  <c r="A4470" i="3"/>
  <c r="B4470" i="3"/>
  <c r="C4470" i="3"/>
  <c r="D4470" i="3"/>
  <c r="E4470" i="3"/>
  <c r="F4470" i="3"/>
  <c r="G4470" i="3"/>
  <c r="H4470" i="3"/>
  <c r="A4471" i="3"/>
  <c r="B4471" i="3"/>
  <c r="C4471" i="3"/>
  <c r="D4471" i="3"/>
  <c r="E4471" i="3"/>
  <c r="F4471" i="3"/>
  <c r="G4471" i="3"/>
  <c r="H4471" i="3"/>
  <c r="A4472" i="3"/>
  <c r="B4472" i="3"/>
  <c r="C4472" i="3"/>
  <c r="D4472" i="3"/>
  <c r="E4472" i="3"/>
  <c r="F4472" i="3"/>
  <c r="G4472" i="3"/>
  <c r="H4472" i="3"/>
  <c r="A4473" i="3"/>
  <c r="B4473" i="3"/>
  <c r="C4473" i="3"/>
  <c r="D4473" i="3"/>
  <c r="E4473" i="3"/>
  <c r="F4473" i="3"/>
  <c r="G4473" i="3"/>
  <c r="H4473" i="3"/>
  <c r="A4474" i="3"/>
  <c r="B4474" i="3"/>
  <c r="C4474" i="3"/>
  <c r="D4474" i="3"/>
  <c r="E4474" i="3"/>
  <c r="F4474" i="3"/>
  <c r="G4474" i="3"/>
  <c r="H4474" i="3"/>
  <c r="A4475" i="3"/>
  <c r="B4475" i="3"/>
  <c r="C4475" i="3"/>
  <c r="D4475" i="3"/>
  <c r="E4475" i="3"/>
  <c r="F4475" i="3"/>
  <c r="G4475" i="3"/>
  <c r="H4475" i="3"/>
  <c r="A4476" i="3"/>
  <c r="B4476" i="3"/>
  <c r="C4476" i="3"/>
  <c r="D4476" i="3"/>
  <c r="E4476" i="3"/>
  <c r="F4476" i="3"/>
  <c r="G4476" i="3"/>
  <c r="H4476" i="3"/>
  <c r="A4477" i="3"/>
  <c r="B4477" i="3"/>
  <c r="C4477" i="3"/>
  <c r="D4477" i="3"/>
  <c r="E4477" i="3"/>
  <c r="F4477" i="3"/>
  <c r="G4477" i="3"/>
  <c r="H4477" i="3"/>
  <c r="A4478" i="3"/>
  <c r="B4478" i="3"/>
  <c r="C4478" i="3"/>
  <c r="D4478" i="3"/>
  <c r="E4478" i="3"/>
  <c r="F4478" i="3"/>
  <c r="G4478" i="3"/>
  <c r="H4478" i="3"/>
  <c r="A4479" i="3"/>
  <c r="B4479" i="3"/>
  <c r="C4479" i="3"/>
  <c r="D4479" i="3"/>
  <c r="E4479" i="3"/>
  <c r="F4479" i="3"/>
  <c r="G4479" i="3"/>
  <c r="H4479" i="3"/>
  <c r="A4480" i="3"/>
  <c r="B4480" i="3"/>
  <c r="C4480" i="3"/>
  <c r="D4480" i="3"/>
  <c r="E4480" i="3"/>
  <c r="F4480" i="3"/>
  <c r="G4480" i="3"/>
  <c r="H4480" i="3"/>
  <c r="A4481" i="3"/>
  <c r="B4481" i="3"/>
  <c r="C4481" i="3"/>
  <c r="D4481" i="3"/>
  <c r="E4481" i="3"/>
  <c r="F4481" i="3"/>
  <c r="G4481" i="3"/>
  <c r="H4481" i="3"/>
  <c r="A4482" i="3"/>
  <c r="B4482" i="3"/>
  <c r="C4482" i="3"/>
  <c r="D4482" i="3"/>
  <c r="E4482" i="3"/>
  <c r="F4482" i="3"/>
  <c r="G4482" i="3"/>
  <c r="H4482" i="3"/>
  <c r="A4483" i="3"/>
  <c r="B4483" i="3"/>
  <c r="C4483" i="3"/>
  <c r="D4483" i="3"/>
  <c r="E4483" i="3"/>
  <c r="F4483" i="3"/>
  <c r="G4483" i="3"/>
  <c r="H4483" i="3"/>
  <c r="A4484" i="3"/>
  <c r="B4484" i="3"/>
  <c r="C4484" i="3"/>
  <c r="D4484" i="3"/>
  <c r="E4484" i="3"/>
  <c r="F4484" i="3"/>
  <c r="G4484" i="3"/>
  <c r="H4484" i="3"/>
  <c r="A4485" i="3"/>
  <c r="B4485" i="3"/>
  <c r="C4485" i="3"/>
  <c r="D4485" i="3"/>
  <c r="E4485" i="3"/>
  <c r="F4485" i="3"/>
  <c r="G4485" i="3"/>
  <c r="H4485" i="3"/>
  <c r="A4486" i="3"/>
  <c r="B4486" i="3"/>
  <c r="C4486" i="3"/>
  <c r="D4486" i="3"/>
  <c r="E4486" i="3"/>
  <c r="F4486" i="3"/>
  <c r="G4486" i="3"/>
  <c r="H4486" i="3"/>
  <c r="A4487" i="3"/>
  <c r="B4487" i="3"/>
  <c r="C4487" i="3"/>
  <c r="D4487" i="3"/>
  <c r="E4487" i="3"/>
  <c r="F4487" i="3"/>
  <c r="G4487" i="3"/>
  <c r="H4487" i="3"/>
  <c r="A4488" i="3"/>
  <c r="B4488" i="3"/>
  <c r="C4488" i="3"/>
  <c r="D4488" i="3"/>
  <c r="E4488" i="3"/>
  <c r="F4488" i="3"/>
  <c r="G4488" i="3"/>
  <c r="H4488" i="3"/>
  <c r="A4489" i="3"/>
  <c r="B4489" i="3"/>
  <c r="C4489" i="3"/>
  <c r="D4489" i="3"/>
  <c r="E4489" i="3"/>
  <c r="F4489" i="3"/>
  <c r="G4489" i="3"/>
  <c r="H4489" i="3"/>
  <c r="A4490" i="3"/>
  <c r="B4490" i="3"/>
  <c r="C4490" i="3"/>
  <c r="D4490" i="3"/>
  <c r="E4490" i="3"/>
  <c r="F4490" i="3"/>
  <c r="G4490" i="3"/>
  <c r="H4490" i="3"/>
  <c r="A4491" i="3"/>
  <c r="B4491" i="3"/>
  <c r="C4491" i="3"/>
  <c r="D4491" i="3"/>
  <c r="E4491" i="3"/>
  <c r="F4491" i="3"/>
  <c r="G4491" i="3"/>
  <c r="H4491" i="3"/>
  <c r="A4492" i="3"/>
  <c r="B4492" i="3"/>
  <c r="C4492" i="3"/>
  <c r="D4492" i="3"/>
  <c r="E4492" i="3"/>
  <c r="F4492" i="3"/>
  <c r="G4492" i="3"/>
  <c r="H4492" i="3"/>
  <c r="A4493" i="3"/>
  <c r="B4493" i="3"/>
  <c r="C4493" i="3"/>
  <c r="D4493" i="3"/>
  <c r="E4493" i="3"/>
  <c r="F4493" i="3"/>
  <c r="G4493" i="3"/>
  <c r="H4493" i="3"/>
  <c r="A4494" i="3"/>
  <c r="B4494" i="3"/>
  <c r="C4494" i="3"/>
  <c r="D4494" i="3"/>
  <c r="E4494" i="3"/>
  <c r="F4494" i="3"/>
  <c r="G4494" i="3"/>
  <c r="H4494" i="3"/>
  <c r="A4495" i="3"/>
  <c r="B4495" i="3"/>
  <c r="C4495" i="3"/>
  <c r="D4495" i="3"/>
  <c r="E4495" i="3"/>
  <c r="F4495" i="3"/>
  <c r="G4495" i="3"/>
  <c r="H4495" i="3"/>
  <c r="A4496" i="3"/>
  <c r="B4496" i="3"/>
  <c r="C4496" i="3"/>
  <c r="D4496" i="3"/>
  <c r="E4496" i="3"/>
  <c r="F4496" i="3"/>
  <c r="G4496" i="3"/>
  <c r="H4496" i="3"/>
  <c r="A4497" i="3"/>
  <c r="B4497" i="3"/>
  <c r="C4497" i="3"/>
  <c r="D4497" i="3"/>
  <c r="E4497" i="3"/>
  <c r="F4497" i="3"/>
  <c r="G4497" i="3"/>
  <c r="H4497" i="3"/>
  <c r="A4498" i="3"/>
  <c r="B4498" i="3"/>
  <c r="C4498" i="3"/>
  <c r="D4498" i="3"/>
  <c r="E4498" i="3"/>
  <c r="F4498" i="3"/>
  <c r="G4498" i="3"/>
  <c r="H4498" i="3"/>
  <c r="A4499" i="3"/>
  <c r="B4499" i="3"/>
  <c r="C4499" i="3"/>
  <c r="D4499" i="3"/>
  <c r="E4499" i="3"/>
  <c r="F4499" i="3"/>
  <c r="G4499" i="3"/>
  <c r="H4499" i="3"/>
  <c r="A4500" i="3"/>
  <c r="B4500" i="3"/>
  <c r="C4500" i="3"/>
  <c r="D4500" i="3"/>
  <c r="E4500" i="3"/>
  <c r="F4500" i="3"/>
  <c r="G4500" i="3"/>
  <c r="H4500" i="3"/>
  <c r="A4501" i="3"/>
  <c r="B4501" i="3"/>
  <c r="C4501" i="3"/>
  <c r="D4501" i="3"/>
  <c r="E4501" i="3"/>
  <c r="F4501" i="3"/>
  <c r="G4501" i="3"/>
  <c r="H4501" i="3"/>
  <c r="A4502" i="3"/>
  <c r="B4502" i="3"/>
  <c r="C4502" i="3"/>
  <c r="D4502" i="3"/>
  <c r="E4502" i="3"/>
  <c r="F4502" i="3"/>
  <c r="G4502" i="3"/>
  <c r="H4502" i="3"/>
  <c r="A4503" i="3"/>
  <c r="B4503" i="3"/>
  <c r="C4503" i="3"/>
  <c r="D4503" i="3"/>
  <c r="E4503" i="3"/>
  <c r="F4503" i="3"/>
  <c r="G4503" i="3"/>
  <c r="H4503" i="3"/>
  <c r="A4504" i="3"/>
  <c r="B4504" i="3"/>
  <c r="C4504" i="3"/>
  <c r="D4504" i="3"/>
  <c r="E4504" i="3"/>
  <c r="F4504" i="3"/>
  <c r="G4504" i="3"/>
  <c r="H4504" i="3"/>
  <c r="A4505" i="3"/>
  <c r="B4505" i="3"/>
  <c r="C4505" i="3"/>
  <c r="D4505" i="3"/>
  <c r="E4505" i="3"/>
  <c r="F4505" i="3"/>
  <c r="G4505" i="3"/>
  <c r="H4505" i="3"/>
  <c r="A4506" i="3"/>
  <c r="B4506" i="3"/>
  <c r="C4506" i="3"/>
  <c r="D4506" i="3"/>
  <c r="E4506" i="3"/>
  <c r="F4506" i="3"/>
  <c r="G4506" i="3"/>
  <c r="H4506" i="3"/>
  <c r="A4507" i="3"/>
  <c r="B4507" i="3"/>
  <c r="C4507" i="3"/>
  <c r="D4507" i="3"/>
  <c r="E4507" i="3"/>
  <c r="F4507" i="3"/>
  <c r="G4507" i="3"/>
  <c r="H4507" i="3"/>
  <c r="A4508" i="3"/>
  <c r="B4508" i="3"/>
  <c r="C4508" i="3"/>
  <c r="D4508" i="3"/>
  <c r="E4508" i="3"/>
  <c r="F4508" i="3"/>
  <c r="G4508" i="3"/>
  <c r="H4508" i="3"/>
  <c r="A4509" i="3"/>
  <c r="B4509" i="3"/>
  <c r="C4509" i="3"/>
  <c r="D4509" i="3"/>
  <c r="E4509" i="3"/>
  <c r="F4509" i="3"/>
  <c r="G4509" i="3"/>
  <c r="H4509" i="3"/>
  <c r="A4510" i="3"/>
  <c r="B4510" i="3"/>
  <c r="C4510" i="3"/>
  <c r="D4510" i="3"/>
  <c r="E4510" i="3"/>
  <c r="F4510" i="3"/>
  <c r="G4510" i="3"/>
  <c r="H4510" i="3"/>
  <c r="A4511" i="3"/>
  <c r="B4511" i="3"/>
  <c r="C4511" i="3"/>
  <c r="D4511" i="3"/>
  <c r="E4511" i="3"/>
  <c r="F4511" i="3"/>
  <c r="G4511" i="3"/>
  <c r="H4511" i="3"/>
  <c r="A4512" i="3"/>
  <c r="B4512" i="3"/>
  <c r="C4512" i="3"/>
  <c r="D4512" i="3"/>
  <c r="E4512" i="3"/>
  <c r="F4512" i="3"/>
  <c r="G4512" i="3"/>
  <c r="H4512" i="3"/>
  <c r="A4513" i="3"/>
  <c r="B4513" i="3"/>
  <c r="C4513" i="3"/>
  <c r="D4513" i="3"/>
  <c r="E4513" i="3"/>
  <c r="F4513" i="3"/>
  <c r="G4513" i="3"/>
  <c r="H4513" i="3"/>
  <c r="A4514" i="3"/>
  <c r="B4514" i="3"/>
  <c r="C4514" i="3"/>
  <c r="D4514" i="3"/>
  <c r="E4514" i="3"/>
  <c r="F4514" i="3"/>
  <c r="G4514" i="3"/>
  <c r="H4514" i="3"/>
  <c r="A4515" i="3"/>
  <c r="B4515" i="3"/>
  <c r="C4515" i="3"/>
  <c r="D4515" i="3"/>
  <c r="E4515" i="3"/>
  <c r="F4515" i="3"/>
  <c r="G4515" i="3"/>
  <c r="H4515" i="3"/>
  <c r="A4516" i="3"/>
  <c r="B4516" i="3"/>
  <c r="C4516" i="3"/>
  <c r="D4516" i="3"/>
  <c r="E4516" i="3"/>
  <c r="F4516" i="3"/>
  <c r="G4516" i="3"/>
  <c r="H4516" i="3"/>
  <c r="A4517" i="3"/>
  <c r="B4517" i="3"/>
  <c r="C4517" i="3"/>
  <c r="D4517" i="3"/>
  <c r="E4517" i="3"/>
  <c r="F4517" i="3"/>
  <c r="G4517" i="3"/>
  <c r="H4517" i="3"/>
  <c r="A4518" i="3"/>
  <c r="B4518" i="3"/>
  <c r="C4518" i="3"/>
  <c r="D4518" i="3"/>
  <c r="E4518" i="3"/>
  <c r="F4518" i="3"/>
  <c r="G4518" i="3"/>
  <c r="H4518" i="3"/>
  <c r="A4519" i="3"/>
  <c r="B4519" i="3"/>
  <c r="C4519" i="3"/>
  <c r="D4519" i="3"/>
  <c r="E4519" i="3"/>
  <c r="F4519" i="3"/>
  <c r="G4519" i="3"/>
  <c r="H4519" i="3"/>
  <c r="A4520" i="3"/>
  <c r="B4520" i="3"/>
  <c r="C4520" i="3"/>
  <c r="D4520" i="3"/>
  <c r="E4520" i="3"/>
  <c r="F4520" i="3"/>
  <c r="G4520" i="3"/>
  <c r="H4520" i="3"/>
  <c r="A4521" i="3"/>
  <c r="B4521" i="3"/>
  <c r="C4521" i="3"/>
  <c r="D4521" i="3"/>
  <c r="E4521" i="3"/>
  <c r="F4521" i="3"/>
  <c r="G4521" i="3"/>
  <c r="H4521" i="3"/>
  <c r="A4522" i="3"/>
  <c r="B4522" i="3"/>
  <c r="C4522" i="3"/>
  <c r="D4522" i="3"/>
  <c r="E4522" i="3"/>
  <c r="F4522" i="3"/>
  <c r="G4522" i="3"/>
  <c r="H4522" i="3"/>
  <c r="A4523" i="3"/>
  <c r="B4523" i="3"/>
  <c r="C4523" i="3"/>
  <c r="D4523" i="3"/>
  <c r="E4523" i="3"/>
  <c r="F4523" i="3"/>
  <c r="G4523" i="3"/>
  <c r="H4523" i="3"/>
  <c r="A4524" i="3"/>
  <c r="B4524" i="3"/>
  <c r="C4524" i="3"/>
  <c r="D4524" i="3"/>
  <c r="E4524" i="3"/>
  <c r="F4524" i="3"/>
  <c r="G4524" i="3"/>
  <c r="H4524" i="3"/>
  <c r="A4525" i="3"/>
  <c r="B4525" i="3"/>
  <c r="C4525" i="3"/>
  <c r="D4525" i="3"/>
  <c r="E4525" i="3"/>
  <c r="F4525" i="3"/>
  <c r="G4525" i="3"/>
  <c r="H4525" i="3"/>
  <c r="A4526" i="3"/>
  <c r="B4526" i="3"/>
  <c r="C4526" i="3"/>
  <c r="D4526" i="3"/>
  <c r="E4526" i="3"/>
  <c r="F4526" i="3"/>
  <c r="G4526" i="3"/>
  <c r="H4526" i="3"/>
  <c r="A4527" i="3"/>
  <c r="B4527" i="3"/>
  <c r="C4527" i="3"/>
  <c r="D4527" i="3"/>
  <c r="E4527" i="3"/>
  <c r="F4527" i="3"/>
  <c r="G4527" i="3"/>
  <c r="H4527" i="3"/>
  <c r="A4528" i="3"/>
  <c r="B4528" i="3"/>
  <c r="C4528" i="3"/>
  <c r="D4528" i="3"/>
  <c r="E4528" i="3"/>
  <c r="F4528" i="3"/>
  <c r="G4528" i="3"/>
  <c r="H4528" i="3"/>
  <c r="A4529" i="3"/>
  <c r="B4529" i="3"/>
  <c r="C4529" i="3"/>
  <c r="D4529" i="3"/>
  <c r="E4529" i="3"/>
  <c r="F4529" i="3"/>
  <c r="G4529" i="3"/>
  <c r="H4529" i="3"/>
  <c r="A4530" i="3"/>
  <c r="B4530" i="3"/>
  <c r="C4530" i="3"/>
  <c r="D4530" i="3"/>
  <c r="E4530" i="3"/>
  <c r="F4530" i="3"/>
  <c r="G4530" i="3"/>
  <c r="H4530" i="3"/>
  <c r="A4531" i="3"/>
  <c r="B4531" i="3"/>
  <c r="C4531" i="3"/>
  <c r="D4531" i="3"/>
  <c r="E4531" i="3"/>
  <c r="F4531" i="3"/>
  <c r="G4531" i="3"/>
  <c r="H4531" i="3"/>
  <c r="A4532" i="3"/>
  <c r="B4532" i="3"/>
  <c r="C4532" i="3"/>
  <c r="D4532" i="3"/>
  <c r="E4532" i="3"/>
  <c r="F4532" i="3"/>
  <c r="G4532" i="3"/>
  <c r="H4532" i="3"/>
  <c r="A4533" i="3"/>
  <c r="B4533" i="3"/>
  <c r="C4533" i="3"/>
  <c r="D4533" i="3"/>
  <c r="E4533" i="3"/>
  <c r="F4533" i="3"/>
  <c r="G4533" i="3"/>
  <c r="H4533" i="3"/>
  <c r="A4534" i="3"/>
  <c r="B4534" i="3"/>
  <c r="C4534" i="3"/>
  <c r="D4534" i="3"/>
  <c r="E4534" i="3"/>
  <c r="F4534" i="3"/>
  <c r="G4534" i="3"/>
  <c r="H4534" i="3"/>
  <c r="A4535" i="3"/>
  <c r="B4535" i="3"/>
  <c r="C4535" i="3"/>
  <c r="D4535" i="3"/>
  <c r="E4535" i="3"/>
  <c r="F4535" i="3"/>
  <c r="G4535" i="3"/>
  <c r="H4535" i="3"/>
  <c r="A4536" i="3"/>
  <c r="B4536" i="3"/>
  <c r="C4536" i="3"/>
  <c r="D4536" i="3"/>
  <c r="E4536" i="3"/>
  <c r="F4536" i="3"/>
  <c r="G4536" i="3"/>
  <c r="H4536" i="3"/>
  <c r="A4537" i="3"/>
  <c r="B4537" i="3"/>
  <c r="C4537" i="3"/>
  <c r="D4537" i="3"/>
  <c r="E4537" i="3"/>
  <c r="F4537" i="3"/>
  <c r="G4537" i="3"/>
  <c r="H4537" i="3"/>
  <c r="A4538" i="3"/>
  <c r="B4538" i="3"/>
  <c r="C4538" i="3"/>
  <c r="D4538" i="3"/>
  <c r="E4538" i="3"/>
  <c r="F4538" i="3"/>
  <c r="G4538" i="3"/>
  <c r="H4538" i="3"/>
  <c r="A4539" i="3"/>
  <c r="B4539" i="3"/>
  <c r="C4539" i="3"/>
  <c r="D4539" i="3"/>
  <c r="E4539" i="3"/>
  <c r="F4539" i="3"/>
  <c r="G4539" i="3"/>
  <c r="H4539" i="3"/>
  <c r="A4540" i="3"/>
  <c r="B4540" i="3"/>
  <c r="C4540" i="3"/>
  <c r="D4540" i="3"/>
  <c r="E4540" i="3"/>
  <c r="F4540" i="3"/>
  <c r="G4540" i="3"/>
  <c r="H4540" i="3"/>
  <c r="A4541" i="3"/>
  <c r="B4541" i="3"/>
  <c r="C4541" i="3"/>
  <c r="D4541" i="3"/>
  <c r="E4541" i="3"/>
  <c r="F4541" i="3"/>
  <c r="G4541" i="3"/>
  <c r="H4541" i="3"/>
  <c r="A4542" i="3"/>
  <c r="B4542" i="3"/>
  <c r="C4542" i="3"/>
  <c r="D4542" i="3"/>
  <c r="E4542" i="3"/>
  <c r="F4542" i="3"/>
  <c r="G4542" i="3"/>
  <c r="H4542" i="3"/>
  <c r="A4543" i="3"/>
  <c r="B4543" i="3"/>
  <c r="C4543" i="3"/>
  <c r="D4543" i="3"/>
  <c r="E4543" i="3"/>
  <c r="F4543" i="3"/>
  <c r="G4543" i="3"/>
  <c r="H4543" i="3"/>
  <c r="A4544" i="3"/>
  <c r="B4544" i="3"/>
  <c r="C4544" i="3"/>
  <c r="D4544" i="3"/>
  <c r="E4544" i="3"/>
  <c r="F4544" i="3"/>
  <c r="G4544" i="3"/>
  <c r="H4544" i="3"/>
  <c r="A4545" i="3"/>
  <c r="B4545" i="3"/>
  <c r="C4545" i="3"/>
  <c r="D4545" i="3"/>
  <c r="E4545" i="3"/>
  <c r="F4545" i="3"/>
  <c r="G4545" i="3"/>
  <c r="H4545" i="3"/>
  <c r="A4546" i="3"/>
  <c r="B4546" i="3"/>
  <c r="C4546" i="3"/>
  <c r="D4546" i="3"/>
  <c r="E4546" i="3"/>
  <c r="F4546" i="3"/>
  <c r="G4546" i="3"/>
  <c r="H4546" i="3"/>
  <c r="A4547" i="3"/>
  <c r="B4547" i="3"/>
  <c r="C4547" i="3"/>
  <c r="D4547" i="3"/>
  <c r="E4547" i="3"/>
  <c r="F4547" i="3"/>
  <c r="G4547" i="3"/>
  <c r="H4547" i="3"/>
  <c r="A4548" i="3"/>
  <c r="B4548" i="3"/>
  <c r="C4548" i="3"/>
  <c r="D4548" i="3"/>
  <c r="E4548" i="3"/>
  <c r="F4548" i="3"/>
  <c r="G4548" i="3"/>
  <c r="H4548" i="3"/>
  <c r="A4549" i="3"/>
  <c r="B4549" i="3"/>
  <c r="C4549" i="3"/>
  <c r="D4549" i="3"/>
  <c r="E4549" i="3"/>
  <c r="F4549" i="3"/>
  <c r="G4549" i="3"/>
  <c r="H4549" i="3"/>
  <c r="A4550" i="3"/>
  <c r="B4550" i="3"/>
  <c r="C4550" i="3"/>
  <c r="D4550" i="3"/>
  <c r="E4550" i="3"/>
  <c r="F4550" i="3"/>
  <c r="G4550" i="3"/>
  <c r="H4550" i="3"/>
  <c r="A4551" i="3"/>
  <c r="B4551" i="3"/>
  <c r="C4551" i="3"/>
  <c r="D4551" i="3"/>
  <c r="E4551" i="3"/>
  <c r="F4551" i="3"/>
  <c r="G4551" i="3"/>
  <c r="H4551" i="3"/>
  <c r="A4552" i="3"/>
  <c r="B4552" i="3"/>
  <c r="C4552" i="3"/>
  <c r="D4552" i="3"/>
  <c r="E4552" i="3"/>
  <c r="F4552" i="3"/>
  <c r="G4552" i="3"/>
  <c r="H4552" i="3"/>
  <c r="A4553" i="3"/>
  <c r="B4553" i="3"/>
  <c r="C4553" i="3"/>
  <c r="D4553" i="3"/>
  <c r="E4553" i="3"/>
  <c r="F4553" i="3"/>
  <c r="G4553" i="3"/>
  <c r="H4553" i="3"/>
  <c r="A4554" i="3"/>
  <c r="B4554" i="3"/>
  <c r="C4554" i="3"/>
  <c r="D4554" i="3"/>
  <c r="E4554" i="3"/>
  <c r="F4554" i="3"/>
  <c r="G4554" i="3"/>
  <c r="H4554" i="3"/>
  <c r="A4555" i="3"/>
  <c r="B4555" i="3"/>
  <c r="C4555" i="3"/>
  <c r="D4555" i="3"/>
  <c r="E4555" i="3"/>
  <c r="F4555" i="3"/>
  <c r="G4555" i="3"/>
  <c r="H4555" i="3"/>
  <c r="A4556" i="3"/>
  <c r="B4556" i="3"/>
  <c r="C4556" i="3"/>
  <c r="D4556" i="3"/>
  <c r="E4556" i="3"/>
  <c r="F4556" i="3"/>
  <c r="G4556" i="3"/>
  <c r="H4556" i="3"/>
  <c r="A4557" i="3"/>
  <c r="B4557" i="3"/>
  <c r="C4557" i="3"/>
  <c r="D4557" i="3"/>
  <c r="E4557" i="3"/>
  <c r="F4557" i="3"/>
  <c r="G4557" i="3"/>
  <c r="H4557" i="3"/>
  <c r="A4558" i="3"/>
  <c r="B4558" i="3"/>
  <c r="C4558" i="3"/>
  <c r="D4558" i="3"/>
  <c r="E4558" i="3"/>
  <c r="F4558" i="3"/>
  <c r="G4558" i="3"/>
  <c r="H4558" i="3"/>
  <c r="A4559" i="3"/>
  <c r="B4559" i="3"/>
  <c r="C4559" i="3"/>
  <c r="D4559" i="3"/>
  <c r="E4559" i="3"/>
  <c r="F4559" i="3"/>
  <c r="G4559" i="3"/>
  <c r="H4559" i="3"/>
  <c r="A4560" i="3"/>
  <c r="B4560" i="3"/>
  <c r="C4560" i="3"/>
  <c r="D4560" i="3"/>
  <c r="E4560" i="3"/>
  <c r="F4560" i="3"/>
  <c r="G4560" i="3"/>
  <c r="H4560" i="3"/>
  <c r="A4561" i="3"/>
  <c r="B4561" i="3"/>
  <c r="C4561" i="3"/>
  <c r="D4561" i="3"/>
  <c r="E4561" i="3"/>
  <c r="F4561" i="3"/>
  <c r="G4561" i="3"/>
  <c r="H4561" i="3"/>
  <c r="A4562" i="3"/>
  <c r="B4562" i="3"/>
  <c r="C4562" i="3"/>
  <c r="D4562" i="3"/>
  <c r="E4562" i="3"/>
  <c r="F4562" i="3"/>
  <c r="G4562" i="3"/>
  <c r="H4562" i="3"/>
  <c r="A4563" i="3"/>
  <c r="B4563" i="3"/>
  <c r="C4563" i="3"/>
  <c r="D4563" i="3"/>
  <c r="E4563" i="3"/>
  <c r="F4563" i="3"/>
  <c r="G4563" i="3"/>
  <c r="H4563" i="3"/>
  <c r="A4564" i="3"/>
  <c r="B4564" i="3"/>
  <c r="C4564" i="3"/>
  <c r="D4564" i="3"/>
  <c r="E4564" i="3"/>
  <c r="F4564" i="3"/>
  <c r="G4564" i="3"/>
  <c r="H4564" i="3"/>
  <c r="A4565" i="3"/>
  <c r="B4565" i="3"/>
  <c r="C4565" i="3"/>
  <c r="D4565" i="3"/>
  <c r="E4565" i="3"/>
  <c r="F4565" i="3"/>
  <c r="G4565" i="3"/>
  <c r="H4565" i="3"/>
  <c r="A4566" i="3"/>
  <c r="B4566" i="3"/>
  <c r="C4566" i="3"/>
  <c r="D4566" i="3"/>
  <c r="E4566" i="3"/>
  <c r="F4566" i="3"/>
  <c r="G4566" i="3"/>
  <c r="H4566" i="3"/>
  <c r="A4567" i="3"/>
  <c r="B4567" i="3"/>
  <c r="C4567" i="3"/>
  <c r="D4567" i="3"/>
  <c r="E4567" i="3"/>
  <c r="F4567" i="3"/>
  <c r="G4567" i="3"/>
  <c r="H4567" i="3"/>
  <c r="A4568" i="3"/>
  <c r="B4568" i="3"/>
  <c r="C4568" i="3"/>
  <c r="D4568" i="3"/>
  <c r="E4568" i="3"/>
  <c r="F4568" i="3"/>
  <c r="G4568" i="3"/>
  <c r="H4568" i="3"/>
  <c r="A4569" i="3"/>
  <c r="B4569" i="3"/>
  <c r="C4569" i="3"/>
  <c r="D4569" i="3"/>
  <c r="E4569" i="3"/>
  <c r="F4569" i="3"/>
  <c r="G4569" i="3"/>
  <c r="H4569" i="3"/>
  <c r="A4570" i="3"/>
  <c r="B4570" i="3"/>
  <c r="C4570" i="3"/>
  <c r="D4570" i="3"/>
  <c r="E4570" i="3"/>
  <c r="F4570" i="3"/>
  <c r="G4570" i="3"/>
  <c r="H4570" i="3"/>
  <c r="A4571" i="3"/>
  <c r="B4571" i="3"/>
  <c r="C4571" i="3"/>
  <c r="D4571" i="3"/>
  <c r="E4571" i="3"/>
  <c r="F4571" i="3"/>
  <c r="G4571" i="3"/>
  <c r="H4571" i="3"/>
  <c r="A4572" i="3"/>
  <c r="B4572" i="3"/>
  <c r="C4572" i="3"/>
  <c r="D4572" i="3"/>
  <c r="E4572" i="3"/>
  <c r="F4572" i="3"/>
  <c r="G4572" i="3"/>
  <c r="H4572" i="3"/>
  <c r="A4573" i="3"/>
  <c r="B4573" i="3"/>
  <c r="C4573" i="3"/>
  <c r="D4573" i="3"/>
  <c r="E4573" i="3"/>
  <c r="F4573" i="3"/>
  <c r="G4573" i="3"/>
  <c r="H4573" i="3"/>
  <c r="A4574" i="3"/>
  <c r="B4574" i="3"/>
  <c r="C4574" i="3"/>
  <c r="D4574" i="3"/>
  <c r="E4574" i="3"/>
  <c r="F4574" i="3"/>
  <c r="G4574" i="3"/>
  <c r="H4574" i="3"/>
  <c r="A4575" i="3"/>
  <c r="B4575" i="3"/>
  <c r="C4575" i="3"/>
  <c r="D4575" i="3"/>
  <c r="E4575" i="3"/>
  <c r="F4575" i="3"/>
  <c r="G4575" i="3"/>
  <c r="H4575" i="3"/>
  <c r="A4576" i="3"/>
  <c r="B4576" i="3"/>
  <c r="C4576" i="3"/>
  <c r="D4576" i="3"/>
  <c r="E4576" i="3"/>
  <c r="F4576" i="3"/>
  <c r="G4576" i="3"/>
  <c r="H4576" i="3"/>
  <c r="A4577" i="3"/>
  <c r="B4577" i="3"/>
  <c r="C4577" i="3"/>
  <c r="D4577" i="3"/>
  <c r="E4577" i="3"/>
  <c r="F4577" i="3"/>
  <c r="G4577" i="3"/>
  <c r="H4577" i="3"/>
  <c r="A4578" i="3"/>
  <c r="B4578" i="3"/>
  <c r="C4578" i="3"/>
  <c r="D4578" i="3"/>
  <c r="E4578" i="3"/>
  <c r="F4578" i="3"/>
  <c r="G4578" i="3"/>
  <c r="H4578" i="3"/>
  <c r="A4579" i="3"/>
  <c r="B4579" i="3"/>
  <c r="C4579" i="3"/>
  <c r="D4579" i="3"/>
  <c r="E4579" i="3"/>
  <c r="F4579" i="3"/>
  <c r="G4579" i="3"/>
  <c r="H4579" i="3"/>
  <c r="A4580" i="3"/>
  <c r="B4580" i="3"/>
  <c r="C4580" i="3"/>
  <c r="D4580" i="3"/>
  <c r="E4580" i="3"/>
  <c r="F4580" i="3"/>
  <c r="G4580" i="3"/>
  <c r="H4580" i="3"/>
  <c r="A4581" i="3"/>
  <c r="B4581" i="3"/>
  <c r="C4581" i="3"/>
  <c r="D4581" i="3"/>
  <c r="E4581" i="3"/>
  <c r="F4581" i="3"/>
  <c r="G4581" i="3"/>
  <c r="H4581" i="3"/>
  <c r="A4582" i="3"/>
  <c r="B4582" i="3"/>
  <c r="C4582" i="3"/>
  <c r="D4582" i="3"/>
  <c r="E4582" i="3"/>
  <c r="F4582" i="3"/>
  <c r="G4582" i="3"/>
  <c r="H4582" i="3"/>
  <c r="A4583" i="3"/>
  <c r="B4583" i="3"/>
  <c r="C4583" i="3"/>
  <c r="D4583" i="3"/>
  <c r="E4583" i="3"/>
  <c r="F4583" i="3"/>
  <c r="G4583" i="3"/>
  <c r="H4583" i="3"/>
  <c r="A4584" i="3"/>
  <c r="B4584" i="3"/>
  <c r="C4584" i="3"/>
  <c r="D4584" i="3"/>
  <c r="E4584" i="3"/>
  <c r="F4584" i="3"/>
  <c r="G4584" i="3"/>
  <c r="H4584" i="3"/>
  <c r="A4585" i="3"/>
  <c r="B4585" i="3"/>
  <c r="C4585" i="3"/>
  <c r="D4585" i="3"/>
  <c r="E4585" i="3"/>
  <c r="F4585" i="3"/>
  <c r="G4585" i="3"/>
  <c r="H4585" i="3"/>
  <c r="A4586" i="3"/>
  <c r="B4586" i="3"/>
  <c r="C4586" i="3"/>
  <c r="D4586" i="3"/>
  <c r="E4586" i="3"/>
  <c r="F4586" i="3"/>
  <c r="G4586" i="3"/>
  <c r="H4586" i="3"/>
  <c r="A4587" i="3"/>
  <c r="B4587" i="3"/>
  <c r="C4587" i="3"/>
  <c r="D4587" i="3"/>
  <c r="E4587" i="3"/>
  <c r="F4587" i="3"/>
  <c r="G4587" i="3"/>
  <c r="H4587" i="3"/>
  <c r="A4588" i="3"/>
  <c r="B4588" i="3"/>
  <c r="C4588" i="3"/>
  <c r="D4588" i="3"/>
  <c r="E4588" i="3"/>
  <c r="F4588" i="3"/>
  <c r="G4588" i="3"/>
  <c r="H4588" i="3"/>
  <c r="A4589" i="3"/>
  <c r="B4589" i="3"/>
  <c r="C4589" i="3"/>
  <c r="D4589" i="3"/>
  <c r="E4589" i="3"/>
  <c r="F4589" i="3"/>
  <c r="G4589" i="3"/>
  <c r="H4589" i="3"/>
  <c r="A4590" i="3"/>
  <c r="B4590" i="3"/>
  <c r="C4590" i="3"/>
  <c r="D4590" i="3"/>
  <c r="E4590" i="3"/>
  <c r="F4590" i="3"/>
  <c r="G4590" i="3"/>
  <c r="H4590" i="3"/>
  <c r="A4591" i="3"/>
  <c r="B4591" i="3"/>
  <c r="C4591" i="3"/>
  <c r="D4591" i="3"/>
  <c r="E4591" i="3"/>
  <c r="F4591" i="3"/>
  <c r="G4591" i="3"/>
  <c r="H4591" i="3"/>
  <c r="A4592" i="3"/>
  <c r="B4592" i="3"/>
  <c r="C4592" i="3"/>
  <c r="D4592" i="3"/>
  <c r="E4592" i="3"/>
  <c r="F4592" i="3"/>
  <c r="G4592" i="3"/>
  <c r="H4592" i="3"/>
  <c r="A4593" i="3"/>
  <c r="B4593" i="3"/>
  <c r="C4593" i="3"/>
  <c r="D4593" i="3"/>
  <c r="E4593" i="3"/>
  <c r="F4593" i="3"/>
  <c r="G4593" i="3"/>
  <c r="H4593" i="3"/>
  <c r="A4594" i="3"/>
  <c r="B4594" i="3"/>
  <c r="C4594" i="3"/>
  <c r="D4594" i="3"/>
  <c r="E4594" i="3"/>
  <c r="F4594" i="3"/>
  <c r="G4594" i="3"/>
  <c r="H4594" i="3"/>
  <c r="A4595" i="3"/>
  <c r="B4595" i="3"/>
  <c r="C4595" i="3"/>
  <c r="D4595" i="3"/>
  <c r="E4595" i="3"/>
  <c r="F4595" i="3"/>
  <c r="G4595" i="3"/>
  <c r="H4595" i="3"/>
  <c r="A4596" i="3"/>
  <c r="B4596" i="3"/>
  <c r="C4596" i="3"/>
  <c r="D4596" i="3"/>
  <c r="E4596" i="3"/>
  <c r="F4596" i="3"/>
  <c r="G4596" i="3"/>
  <c r="H4596" i="3"/>
  <c r="A4597" i="3"/>
  <c r="B4597" i="3"/>
  <c r="C4597" i="3"/>
  <c r="D4597" i="3"/>
  <c r="E4597" i="3"/>
  <c r="F4597" i="3"/>
  <c r="G4597" i="3"/>
  <c r="H4597" i="3"/>
  <c r="A4598" i="3"/>
  <c r="B4598" i="3"/>
  <c r="C4598" i="3"/>
  <c r="D4598" i="3"/>
  <c r="E4598" i="3"/>
  <c r="F4598" i="3"/>
  <c r="G4598" i="3"/>
  <c r="H4598" i="3"/>
  <c r="A4599" i="3"/>
  <c r="B4599" i="3"/>
  <c r="C4599" i="3"/>
  <c r="D4599" i="3"/>
  <c r="E4599" i="3"/>
  <c r="F4599" i="3"/>
  <c r="G4599" i="3"/>
  <c r="H4599" i="3"/>
  <c r="A4600" i="3"/>
  <c r="B4600" i="3"/>
  <c r="C4600" i="3"/>
  <c r="D4600" i="3"/>
  <c r="E4600" i="3"/>
  <c r="F4600" i="3"/>
  <c r="G4600" i="3"/>
  <c r="H4600" i="3"/>
  <c r="A4601" i="3"/>
  <c r="B4601" i="3"/>
  <c r="C4601" i="3"/>
  <c r="D4601" i="3"/>
  <c r="E4601" i="3"/>
  <c r="F4601" i="3"/>
  <c r="G4601" i="3"/>
  <c r="H4601" i="3"/>
  <c r="A4602" i="3"/>
  <c r="B4602" i="3"/>
  <c r="C4602" i="3"/>
  <c r="D4602" i="3"/>
  <c r="E4602" i="3"/>
  <c r="F4602" i="3"/>
  <c r="G4602" i="3"/>
  <c r="H4602" i="3"/>
  <c r="A4603" i="3"/>
  <c r="B4603" i="3"/>
  <c r="C4603" i="3"/>
  <c r="D4603" i="3"/>
  <c r="E4603" i="3"/>
  <c r="F4603" i="3"/>
  <c r="G4603" i="3"/>
  <c r="H4603" i="3"/>
  <c r="A4604" i="3"/>
  <c r="B4604" i="3"/>
  <c r="C4604" i="3"/>
  <c r="D4604" i="3"/>
  <c r="E4604" i="3"/>
  <c r="F4604" i="3"/>
  <c r="G4604" i="3"/>
  <c r="H4604" i="3"/>
  <c r="A4605" i="3"/>
  <c r="B4605" i="3"/>
  <c r="C4605" i="3"/>
  <c r="D4605" i="3"/>
  <c r="E4605" i="3"/>
  <c r="F4605" i="3"/>
  <c r="G4605" i="3"/>
  <c r="H4605" i="3"/>
  <c r="A4606" i="3"/>
  <c r="B4606" i="3"/>
  <c r="C4606" i="3"/>
  <c r="D4606" i="3"/>
  <c r="E4606" i="3"/>
  <c r="F4606" i="3"/>
  <c r="G4606" i="3"/>
  <c r="H4606" i="3"/>
  <c r="A4607" i="3"/>
  <c r="B4607" i="3"/>
  <c r="C4607" i="3"/>
  <c r="D4607" i="3"/>
  <c r="E4607" i="3"/>
  <c r="F4607" i="3"/>
  <c r="G4607" i="3"/>
  <c r="H4607" i="3"/>
  <c r="A4608" i="3"/>
  <c r="B4608" i="3"/>
  <c r="C4608" i="3"/>
  <c r="D4608" i="3"/>
  <c r="E4608" i="3"/>
  <c r="F4608" i="3"/>
  <c r="G4608" i="3"/>
  <c r="H4608" i="3"/>
  <c r="A4609" i="3"/>
  <c r="B4609" i="3"/>
  <c r="C4609" i="3"/>
  <c r="D4609" i="3"/>
  <c r="E4609" i="3"/>
  <c r="F4609" i="3"/>
  <c r="G4609" i="3"/>
  <c r="H4609" i="3"/>
  <c r="A4610" i="3"/>
  <c r="B4610" i="3"/>
  <c r="C4610" i="3"/>
  <c r="D4610" i="3"/>
  <c r="E4610" i="3"/>
  <c r="F4610" i="3"/>
  <c r="G4610" i="3"/>
  <c r="H4610" i="3"/>
  <c r="A4611" i="3"/>
  <c r="B4611" i="3"/>
  <c r="C4611" i="3"/>
  <c r="D4611" i="3"/>
  <c r="E4611" i="3"/>
  <c r="F4611" i="3"/>
  <c r="G4611" i="3"/>
  <c r="H4611" i="3"/>
  <c r="A4612" i="3"/>
  <c r="B4612" i="3"/>
  <c r="C4612" i="3"/>
  <c r="D4612" i="3"/>
  <c r="E4612" i="3"/>
  <c r="F4612" i="3"/>
  <c r="G4612" i="3"/>
  <c r="H4612" i="3"/>
  <c r="A4613" i="3"/>
  <c r="B4613" i="3"/>
  <c r="C4613" i="3"/>
  <c r="D4613" i="3"/>
  <c r="E4613" i="3"/>
  <c r="F4613" i="3"/>
  <c r="G4613" i="3"/>
  <c r="H4613" i="3"/>
  <c r="A4614" i="3"/>
  <c r="B4614" i="3"/>
  <c r="C4614" i="3"/>
  <c r="D4614" i="3"/>
  <c r="E4614" i="3"/>
  <c r="F4614" i="3"/>
  <c r="G4614" i="3"/>
  <c r="H4614" i="3"/>
  <c r="A4615" i="3"/>
  <c r="B4615" i="3"/>
  <c r="C4615" i="3"/>
  <c r="D4615" i="3"/>
  <c r="E4615" i="3"/>
  <c r="F4615" i="3"/>
  <c r="G4615" i="3"/>
  <c r="H4615" i="3"/>
  <c r="A4616" i="3"/>
  <c r="B4616" i="3"/>
  <c r="C4616" i="3"/>
  <c r="D4616" i="3"/>
  <c r="E4616" i="3"/>
  <c r="F4616" i="3"/>
  <c r="G4616" i="3"/>
  <c r="H4616" i="3"/>
  <c r="A4617" i="3"/>
  <c r="B4617" i="3"/>
  <c r="C4617" i="3"/>
  <c r="D4617" i="3"/>
  <c r="E4617" i="3"/>
  <c r="F4617" i="3"/>
  <c r="G4617" i="3"/>
  <c r="H4617" i="3"/>
  <c r="A4618" i="3"/>
  <c r="B4618" i="3"/>
  <c r="C4618" i="3"/>
  <c r="D4618" i="3"/>
  <c r="E4618" i="3"/>
  <c r="F4618" i="3"/>
  <c r="G4618" i="3"/>
  <c r="H4618" i="3"/>
  <c r="A4619" i="3"/>
  <c r="B4619" i="3"/>
  <c r="C4619" i="3"/>
  <c r="D4619" i="3"/>
  <c r="E4619" i="3"/>
  <c r="F4619" i="3"/>
  <c r="G4619" i="3"/>
  <c r="H4619" i="3"/>
  <c r="A4620" i="3"/>
  <c r="B4620" i="3"/>
  <c r="C4620" i="3"/>
  <c r="D4620" i="3"/>
  <c r="E4620" i="3"/>
  <c r="F4620" i="3"/>
  <c r="G4620" i="3"/>
  <c r="H4620" i="3"/>
  <c r="A4621" i="3"/>
  <c r="B4621" i="3"/>
  <c r="C4621" i="3"/>
  <c r="D4621" i="3"/>
  <c r="E4621" i="3"/>
  <c r="F4621" i="3"/>
  <c r="G4621" i="3"/>
  <c r="H4621" i="3"/>
  <c r="A4622" i="3"/>
  <c r="B4622" i="3"/>
  <c r="C4622" i="3"/>
  <c r="D4622" i="3"/>
  <c r="E4622" i="3"/>
  <c r="F4622" i="3"/>
  <c r="G4622" i="3"/>
  <c r="H4622" i="3"/>
  <c r="A4623" i="3"/>
  <c r="B4623" i="3"/>
  <c r="C4623" i="3"/>
  <c r="D4623" i="3"/>
  <c r="E4623" i="3"/>
  <c r="F4623" i="3"/>
  <c r="G4623" i="3"/>
  <c r="H4623" i="3"/>
  <c r="A4624" i="3"/>
  <c r="B4624" i="3"/>
  <c r="C4624" i="3"/>
  <c r="D4624" i="3"/>
  <c r="E4624" i="3"/>
  <c r="F4624" i="3"/>
  <c r="G4624" i="3"/>
  <c r="H4624" i="3"/>
  <c r="A4625" i="3"/>
  <c r="B4625" i="3"/>
  <c r="C4625" i="3"/>
  <c r="D4625" i="3"/>
  <c r="E4625" i="3"/>
  <c r="F4625" i="3"/>
  <c r="G4625" i="3"/>
  <c r="H4625" i="3"/>
  <c r="A4626" i="3"/>
  <c r="B4626" i="3"/>
  <c r="C4626" i="3"/>
  <c r="D4626" i="3"/>
  <c r="E4626" i="3"/>
  <c r="F4626" i="3"/>
  <c r="G4626" i="3"/>
  <c r="H4626" i="3"/>
  <c r="A4627" i="3"/>
  <c r="B4627" i="3"/>
  <c r="C4627" i="3"/>
  <c r="D4627" i="3"/>
  <c r="E4627" i="3"/>
  <c r="F4627" i="3"/>
  <c r="G4627" i="3"/>
  <c r="H4627" i="3"/>
  <c r="A4628" i="3"/>
  <c r="B4628" i="3"/>
  <c r="C4628" i="3"/>
  <c r="D4628" i="3"/>
  <c r="E4628" i="3"/>
  <c r="F4628" i="3"/>
  <c r="G4628" i="3"/>
  <c r="H4628" i="3"/>
  <c r="A4629" i="3"/>
  <c r="B4629" i="3"/>
  <c r="C4629" i="3"/>
  <c r="D4629" i="3"/>
  <c r="E4629" i="3"/>
  <c r="F4629" i="3"/>
  <c r="G4629" i="3"/>
  <c r="H4629" i="3"/>
  <c r="A4630" i="3"/>
  <c r="B4630" i="3"/>
  <c r="C4630" i="3"/>
  <c r="D4630" i="3"/>
  <c r="E4630" i="3"/>
  <c r="F4630" i="3"/>
  <c r="G4630" i="3"/>
  <c r="H4630" i="3"/>
  <c r="A4631" i="3"/>
  <c r="B4631" i="3"/>
  <c r="C4631" i="3"/>
  <c r="D4631" i="3"/>
  <c r="E4631" i="3"/>
  <c r="F4631" i="3"/>
  <c r="G4631" i="3"/>
  <c r="H4631" i="3"/>
  <c r="A4632" i="3"/>
  <c r="B4632" i="3"/>
  <c r="C4632" i="3"/>
  <c r="D4632" i="3"/>
  <c r="E4632" i="3"/>
  <c r="F4632" i="3"/>
  <c r="G4632" i="3"/>
  <c r="H4632" i="3"/>
  <c r="A4633" i="3"/>
  <c r="B4633" i="3"/>
  <c r="C4633" i="3"/>
  <c r="D4633" i="3"/>
  <c r="E4633" i="3"/>
  <c r="F4633" i="3"/>
  <c r="G4633" i="3"/>
  <c r="H4633" i="3"/>
  <c r="A4634" i="3"/>
  <c r="B4634" i="3"/>
  <c r="C4634" i="3"/>
  <c r="D4634" i="3"/>
  <c r="E4634" i="3"/>
  <c r="F4634" i="3"/>
  <c r="G4634" i="3"/>
  <c r="H4634" i="3"/>
  <c r="A4635" i="3"/>
  <c r="B4635" i="3"/>
  <c r="C4635" i="3"/>
  <c r="D4635" i="3"/>
  <c r="E4635" i="3"/>
  <c r="F4635" i="3"/>
  <c r="G4635" i="3"/>
  <c r="H4635" i="3"/>
  <c r="A4636" i="3"/>
  <c r="B4636" i="3"/>
  <c r="C4636" i="3"/>
  <c r="D4636" i="3"/>
  <c r="E4636" i="3"/>
  <c r="F4636" i="3"/>
  <c r="G4636" i="3"/>
  <c r="H4636" i="3"/>
  <c r="A4637" i="3"/>
  <c r="B4637" i="3"/>
  <c r="C4637" i="3"/>
  <c r="D4637" i="3"/>
  <c r="E4637" i="3"/>
  <c r="F4637" i="3"/>
  <c r="G4637" i="3"/>
  <c r="H4637" i="3"/>
  <c r="A4638" i="3"/>
  <c r="B4638" i="3"/>
  <c r="C4638" i="3"/>
  <c r="D4638" i="3"/>
  <c r="E4638" i="3"/>
  <c r="F4638" i="3"/>
  <c r="G4638" i="3"/>
  <c r="H4638" i="3"/>
  <c r="A4639" i="3"/>
  <c r="B4639" i="3"/>
  <c r="C4639" i="3"/>
  <c r="D4639" i="3"/>
  <c r="E4639" i="3"/>
  <c r="F4639" i="3"/>
  <c r="G4639" i="3"/>
  <c r="H4639" i="3"/>
  <c r="A4640" i="3"/>
  <c r="B4640" i="3"/>
  <c r="C4640" i="3"/>
  <c r="D4640" i="3"/>
  <c r="E4640" i="3"/>
  <c r="F4640" i="3"/>
  <c r="G4640" i="3"/>
  <c r="H4640" i="3"/>
  <c r="A4641" i="3"/>
  <c r="B4641" i="3"/>
  <c r="C4641" i="3"/>
  <c r="D4641" i="3"/>
  <c r="E4641" i="3"/>
  <c r="F4641" i="3"/>
  <c r="G4641" i="3"/>
  <c r="H4641" i="3"/>
  <c r="A4642" i="3"/>
  <c r="B4642" i="3"/>
  <c r="C4642" i="3"/>
  <c r="D4642" i="3"/>
  <c r="E4642" i="3"/>
  <c r="F4642" i="3"/>
  <c r="G4642" i="3"/>
  <c r="H4642" i="3"/>
  <c r="A4643" i="3"/>
  <c r="B4643" i="3"/>
  <c r="C4643" i="3"/>
  <c r="D4643" i="3"/>
  <c r="E4643" i="3"/>
  <c r="F4643" i="3"/>
  <c r="G4643" i="3"/>
  <c r="H4643" i="3"/>
  <c r="A4644" i="3"/>
  <c r="B4644" i="3"/>
  <c r="C4644" i="3"/>
  <c r="D4644" i="3"/>
  <c r="E4644" i="3"/>
  <c r="F4644" i="3"/>
  <c r="G4644" i="3"/>
  <c r="H4644" i="3"/>
  <c r="A4645" i="3"/>
  <c r="B4645" i="3"/>
  <c r="C4645" i="3"/>
  <c r="D4645" i="3"/>
  <c r="E4645" i="3"/>
  <c r="F4645" i="3"/>
  <c r="G4645" i="3"/>
  <c r="H4645" i="3"/>
  <c r="A4646" i="3"/>
  <c r="B4646" i="3"/>
  <c r="C4646" i="3"/>
  <c r="D4646" i="3"/>
  <c r="E4646" i="3"/>
  <c r="F4646" i="3"/>
  <c r="G4646" i="3"/>
  <c r="H4646" i="3"/>
  <c r="A4647" i="3"/>
  <c r="B4647" i="3"/>
  <c r="C4647" i="3"/>
  <c r="D4647" i="3"/>
  <c r="E4647" i="3"/>
  <c r="F4647" i="3"/>
  <c r="G4647" i="3"/>
  <c r="H4647" i="3"/>
  <c r="A4648" i="3"/>
  <c r="B4648" i="3"/>
  <c r="C4648" i="3"/>
  <c r="D4648" i="3"/>
  <c r="E4648" i="3"/>
  <c r="F4648" i="3"/>
  <c r="G4648" i="3"/>
  <c r="H4648" i="3"/>
  <c r="A4649" i="3"/>
  <c r="B4649" i="3"/>
  <c r="C4649" i="3"/>
  <c r="D4649" i="3"/>
  <c r="E4649" i="3"/>
  <c r="F4649" i="3"/>
  <c r="G4649" i="3"/>
  <c r="H4649" i="3"/>
  <c r="A4650" i="3"/>
  <c r="B4650" i="3"/>
  <c r="C4650" i="3"/>
  <c r="D4650" i="3"/>
  <c r="E4650" i="3"/>
  <c r="F4650" i="3"/>
  <c r="G4650" i="3"/>
  <c r="H4650" i="3"/>
  <c r="A4651" i="3"/>
  <c r="B4651" i="3"/>
  <c r="C4651" i="3"/>
  <c r="D4651" i="3"/>
  <c r="E4651" i="3"/>
  <c r="F4651" i="3"/>
  <c r="G4651" i="3"/>
  <c r="H4651" i="3"/>
  <c r="A4652" i="3"/>
  <c r="B4652" i="3"/>
  <c r="C4652" i="3"/>
  <c r="D4652" i="3"/>
  <c r="E4652" i="3"/>
  <c r="F4652" i="3"/>
  <c r="G4652" i="3"/>
  <c r="H4652" i="3"/>
  <c r="A4653" i="3"/>
  <c r="B4653" i="3"/>
  <c r="C4653" i="3"/>
  <c r="D4653" i="3"/>
  <c r="E4653" i="3"/>
  <c r="F4653" i="3"/>
  <c r="G4653" i="3"/>
  <c r="H4653" i="3"/>
  <c r="A4654" i="3"/>
  <c r="B4654" i="3"/>
  <c r="C4654" i="3"/>
  <c r="D4654" i="3"/>
  <c r="E4654" i="3"/>
  <c r="F4654" i="3"/>
  <c r="G4654" i="3"/>
  <c r="H4654" i="3"/>
  <c r="A4655" i="3"/>
  <c r="B4655" i="3"/>
  <c r="C4655" i="3"/>
  <c r="D4655" i="3"/>
  <c r="E4655" i="3"/>
  <c r="F4655" i="3"/>
  <c r="G4655" i="3"/>
  <c r="H4655" i="3"/>
  <c r="A4656" i="3"/>
  <c r="B4656" i="3"/>
  <c r="C4656" i="3"/>
  <c r="D4656" i="3"/>
  <c r="E4656" i="3"/>
  <c r="F4656" i="3"/>
  <c r="G4656" i="3"/>
  <c r="H4656" i="3"/>
  <c r="A4657" i="3"/>
  <c r="B4657" i="3"/>
  <c r="C4657" i="3"/>
  <c r="D4657" i="3"/>
  <c r="E4657" i="3"/>
  <c r="F4657" i="3"/>
  <c r="G4657" i="3"/>
  <c r="H4657" i="3"/>
  <c r="A4658" i="3"/>
  <c r="B4658" i="3"/>
  <c r="C4658" i="3"/>
  <c r="D4658" i="3"/>
  <c r="E4658" i="3"/>
  <c r="F4658" i="3"/>
  <c r="G4658" i="3"/>
  <c r="H4658" i="3"/>
  <c r="A4659" i="3"/>
  <c r="B4659" i="3"/>
  <c r="C4659" i="3"/>
  <c r="D4659" i="3"/>
  <c r="E4659" i="3"/>
  <c r="F4659" i="3"/>
  <c r="G4659" i="3"/>
  <c r="H4659" i="3"/>
  <c r="A4660" i="3"/>
  <c r="B4660" i="3"/>
  <c r="C4660" i="3"/>
  <c r="D4660" i="3"/>
  <c r="E4660" i="3"/>
  <c r="F4660" i="3"/>
  <c r="G4660" i="3"/>
  <c r="H4660" i="3"/>
  <c r="A4661" i="3"/>
  <c r="B4661" i="3"/>
  <c r="C4661" i="3"/>
  <c r="D4661" i="3"/>
  <c r="E4661" i="3"/>
  <c r="F4661" i="3"/>
  <c r="G4661" i="3"/>
  <c r="H4661" i="3"/>
  <c r="A4662" i="3"/>
  <c r="B4662" i="3"/>
  <c r="C4662" i="3"/>
  <c r="D4662" i="3"/>
  <c r="E4662" i="3"/>
  <c r="F4662" i="3"/>
  <c r="G4662" i="3"/>
  <c r="H4662" i="3"/>
  <c r="A4663" i="3"/>
  <c r="B4663" i="3"/>
  <c r="C4663" i="3"/>
  <c r="D4663" i="3"/>
  <c r="E4663" i="3"/>
  <c r="F4663" i="3"/>
  <c r="G4663" i="3"/>
  <c r="H4663" i="3"/>
  <c r="A4664" i="3"/>
  <c r="B4664" i="3"/>
  <c r="C4664" i="3"/>
  <c r="D4664" i="3"/>
  <c r="E4664" i="3"/>
  <c r="F4664" i="3"/>
  <c r="G4664" i="3"/>
  <c r="H4664" i="3"/>
  <c r="A4665" i="3"/>
  <c r="B4665" i="3"/>
  <c r="C4665" i="3"/>
  <c r="D4665" i="3"/>
  <c r="E4665" i="3"/>
  <c r="F4665" i="3"/>
  <c r="G4665" i="3"/>
  <c r="H4665" i="3"/>
  <c r="A4666" i="3"/>
  <c r="B4666" i="3"/>
  <c r="C4666" i="3"/>
  <c r="D4666" i="3"/>
  <c r="E4666" i="3"/>
  <c r="F4666" i="3"/>
  <c r="G4666" i="3"/>
  <c r="H4666" i="3"/>
  <c r="A4667" i="3"/>
  <c r="B4667" i="3"/>
  <c r="C4667" i="3"/>
  <c r="D4667" i="3"/>
  <c r="E4667" i="3"/>
  <c r="F4667" i="3"/>
  <c r="G4667" i="3"/>
  <c r="H4667" i="3"/>
  <c r="A4668" i="3"/>
  <c r="B4668" i="3"/>
  <c r="C4668" i="3"/>
  <c r="D4668" i="3"/>
  <c r="E4668" i="3"/>
  <c r="F4668" i="3"/>
  <c r="G4668" i="3"/>
  <c r="H4668" i="3"/>
  <c r="A4669" i="3"/>
  <c r="B4669" i="3"/>
  <c r="C4669" i="3"/>
  <c r="D4669" i="3"/>
  <c r="E4669" i="3"/>
  <c r="F4669" i="3"/>
  <c r="G4669" i="3"/>
  <c r="H4669" i="3"/>
  <c r="A4670" i="3"/>
  <c r="B4670" i="3"/>
  <c r="C4670" i="3"/>
  <c r="D4670" i="3"/>
  <c r="E4670" i="3"/>
  <c r="F4670" i="3"/>
  <c r="G4670" i="3"/>
  <c r="H4670" i="3"/>
  <c r="A4671" i="3"/>
  <c r="B4671" i="3"/>
  <c r="C4671" i="3"/>
  <c r="D4671" i="3"/>
  <c r="E4671" i="3"/>
  <c r="F4671" i="3"/>
  <c r="G4671" i="3"/>
  <c r="H4671" i="3"/>
  <c r="A4672" i="3"/>
  <c r="B4672" i="3"/>
  <c r="C4672" i="3"/>
  <c r="D4672" i="3"/>
  <c r="E4672" i="3"/>
  <c r="F4672" i="3"/>
  <c r="G4672" i="3"/>
  <c r="H4672" i="3"/>
  <c r="A4673" i="3"/>
  <c r="B4673" i="3"/>
  <c r="C4673" i="3"/>
  <c r="D4673" i="3"/>
  <c r="E4673" i="3"/>
  <c r="F4673" i="3"/>
  <c r="G4673" i="3"/>
  <c r="H4673" i="3"/>
  <c r="A4674" i="3"/>
  <c r="B4674" i="3"/>
  <c r="C4674" i="3"/>
  <c r="D4674" i="3"/>
  <c r="E4674" i="3"/>
  <c r="F4674" i="3"/>
  <c r="G4674" i="3"/>
  <c r="H4674" i="3"/>
  <c r="A4675" i="3"/>
  <c r="B4675" i="3"/>
  <c r="C4675" i="3"/>
  <c r="D4675" i="3"/>
  <c r="E4675" i="3"/>
  <c r="F4675" i="3"/>
  <c r="G4675" i="3"/>
  <c r="H4675" i="3"/>
  <c r="A4676" i="3"/>
  <c r="B4676" i="3"/>
  <c r="C4676" i="3"/>
  <c r="D4676" i="3"/>
  <c r="E4676" i="3"/>
  <c r="F4676" i="3"/>
  <c r="G4676" i="3"/>
  <c r="H4676" i="3"/>
  <c r="A4677" i="3"/>
  <c r="B4677" i="3"/>
  <c r="C4677" i="3"/>
  <c r="D4677" i="3"/>
  <c r="E4677" i="3"/>
  <c r="F4677" i="3"/>
  <c r="G4677" i="3"/>
  <c r="H4677" i="3"/>
  <c r="A4678" i="3"/>
  <c r="B4678" i="3"/>
  <c r="C4678" i="3"/>
  <c r="D4678" i="3"/>
  <c r="E4678" i="3"/>
  <c r="F4678" i="3"/>
  <c r="G4678" i="3"/>
  <c r="H4678" i="3"/>
  <c r="A4679" i="3"/>
  <c r="B4679" i="3"/>
  <c r="C4679" i="3"/>
  <c r="D4679" i="3"/>
  <c r="E4679" i="3"/>
  <c r="F4679" i="3"/>
  <c r="G4679" i="3"/>
  <c r="H4679" i="3"/>
  <c r="A4680" i="3"/>
  <c r="B4680" i="3"/>
  <c r="C4680" i="3"/>
  <c r="D4680" i="3"/>
  <c r="E4680" i="3"/>
  <c r="F4680" i="3"/>
  <c r="G4680" i="3"/>
  <c r="H4680" i="3"/>
  <c r="A4681" i="3"/>
  <c r="B4681" i="3"/>
  <c r="C4681" i="3"/>
  <c r="D4681" i="3"/>
  <c r="E4681" i="3"/>
  <c r="F4681" i="3"/>
  <c r="G4681" i="3"/>
  <c r="H4681" i="3"/>
  <c r="A4682" i="3"/>
  <c r="B4682" i="3"/>
  <c r="C4682" i="3"/>
  <c r="D4682" i="3"/>
  <c r="E4682" i="3"/>
  <c r="F4682" i="3"/>
  <c r="G4682" i="3"/>
  <c r="H4682" i="3"/>
  <c r="A4683" i="3"/>
  <c r="B4683" i="3"/>
  <c r="C4683" i="3"/>
  <c r="D4683" i="3"/>
  <c r="E4683" i="3"/>
  <c r="F4683" i="3"/>
  <c r="G4683" i="3"/>
  <c r="H4683" i="3"/>
  <c r="A4684" i="3"/>
  <c r="B4684" i="3"/>
  <c r="C4684" i="3"/>
  <c r="D4684" i="3"/>
  <c r="E4684" i="3"/>
  <c r="F4684" i="3"/>
  <c r="G4684" i="3"/>
  <c r="H4684" i="3"/>
  <c r="A4685" i="3"/>
  <c r="B4685" i="3"/>
  <c r="C4685" i="3"/>
  <c r="D4685" i="3"/>
  <c r="E4685" i="3"/>
  <c r="F4685" i="3"/>
  <c r="G4685" i="3"/>
  <c r="H4685" i="3"/>
  <c r="A4686" i="3"/>
  <c r="B4686" i="3"/>
  <c r="C4686" i="3"/>
  <c r="D4686" i="3"/>
  <c r="E4686" i="3"/>
  <c r="F4686" i="3"/>
  <c r="G4686" i="3"/>
  <c r="H4686" i="3"/>
  <c r="A4687" i="3"/>
  <c r="B4687" i="3"/>
  <c r="C4687" i="3"/>
  <c r="D4687" i="3"/>
  <c r="E4687" i="3"/>
  <c r="F4687" i="3"/>
  <c r="G4687" i="3"/>
  <c r="H4687" i="3"/>
  <c r="A4688" i="3"/>
  <c r="B4688" i="3"/>
  <c r="C4688" i="3"/>
  <c r="D4688" i="3"/>
  <c r="E4688" i="3"/>
  <c r="F4688" i="3"/>
  <c r="G4688" i="3"/>
  <c r="H4688" i="3"/>
  <c r="A4689" i="3"/>
  <c r="B4689" i="3"/>
  <c r="C4689" i="3"/>
  <c r="D4689" i="3"/>
  <c r="E4689" i="3"/>
  <c r="F4689" i="3"/>
  <c r="G4689" i="3"/>
  <c r="H4689" i="3"/>
  <c r="A4690" i="3"/>
  <c r="B4690" i="3"/>
  <c r="C4690" i="3"/>
  <c r="D4690" i="3"/>
  <c r="E4690" i="3"/>
  <c r="F4690" i="3"/>
  <c r="G4690" i="3"/>
  <c r="H4690" i="3"/>
  <c r="A4691" i="3"/>
  <c r="B4691" i="3"/>
  <c r="C4691" i="3"/>
  <c r="D4691" i="3"/>
  <c r="E4691" i="3"/>
  <c r="F4691" i="3"/>
  <c r="G4691" i="3"/>
  <c r="H4691" i="3"/>
  <c r="A4692" i="3"/>
  <c r="B4692" i="3"/>
  <c r="C4692" i="3"/>
  <c r="D4692" i="3"/>
  <c r="E4692" i="3"/>
  <c r="F4692" i="3"/>
  <c r="G4692" i="3"/>
  <c r="H4692" i="3"/>
  <c r="A4693" i="3"/>
  <c r="B4693" i="3"/>
  <c r="C4693" i="3"/>
  <c r="D4693" i="3"/>
  <c r="E4693" i="3"/>
  <c r="F4693" i="3"/>
  <c r="G4693" i="3"/>
  <c r="H4693" i="3"/>
  <c r="A4694" i="3"/>
  <c r="B4694" i="3"/>
  <c r="C4694" i="3"/>
  <c r="D4694" i="3"/>
  <c r="E4694" i="3"/>
  <c r="F4694" i="3"/>
  <c r="G4694" i="3"/>
  <c r="H4694" i="3"/>
  <c r="A4695" i="3"/>
  <c r="B4695" i="3"/>
  <c r="C4695" i="3"/>
  <c r="D4695" i="3"/>
  <c r="E4695" i="3"/>
  <c r="F4695" i="3"/>
  <c r="G4695" i="3"/>
  <c r="H4695" i="3"/>
  <c r="A4696" i="3"/>
  <c r="B4696" i="3"/>
  <c r="C4696" i="3"/>
  <c r="D4696" i="3"/>
  <c r="E4696" i="3"/>
  <c r="F4696" i="3"/>
  <c r="G4696" i="3"/>
  <c r="H4696" i="3"/>
  <c r="A4697" i="3"/>
  <c r="B4697" i="3"/>
  <c r="C4697" i="3"/>
  <c r="D4697" i="3"/>
  <c r="E4697" i="3"/>
  <c r="F4697" i="3"/>
  <c r="G4697" i="3"/>
  <c r="H4697" i="3"/>
  <c r="A4698" i="3"/>
  <c r="B4698" i="3"/>
  <c r="C4698" i="3"/>
  <c r="D4698" i="3"/>
  <c r="E4698" i="3"/>
  <c r="F4698" i="3"/>
  <c r="G4698" i="3"/>
  <c r="H4698" i="3"/>
  <c r="A4699" i="3"/>
  <c r="B4699" i="3"/>
  <c r="C4699" i="3"/>
  <c r="D4699" i="3"/>
  <c r="E4699" i="3"/>
  <c r="F4699" i="3"/>
  <c r="G4699" i="3"/>
  <c r="H4699" i="3"/>
  <c r="A4700" i="3"/>
  <c r="B4700" i="3"/>
  <c r="C4700" i="3"/>
  <c r="D4700" i="3"/>
  <c r="E4700" i="3"/>
  <c r="F4700" i="3"/>
  <c r="G4700" i="3"/>
  <c r="H4700" i="3"/>
  <c r="A4701" i="3"/>
  <c r="B4701" i="3"/>
  <c r="C4701" i="3"/>
  <c r="D4701" i="3"/>
  <c r="E4701" i="3"/>
  <c r="F4701" i="3"/>
  <c r="G4701" i="3"/>
  <c r="H4701" i="3"/>
  <c r="A4702" i="3"/>
  <c r="B4702" i="3"/>
  <c r="C4702" i="3"/>
  <c r="D4702" i="3"/>
  <c r="E4702" i="3"/>
  <c r="F4702" i="3"/>
  <c r="G4702" i="3"/>
  <c r="H4702" i="3"/>
  <c r="A4703" i="3"/>
  <c r="B4703" i="3"/>
  <c r="C4703" i="3"/>
  <c r="D4703" i="3"/>
  <c r="E4703" i="3"/>
  <c r="F4703" i="3"/>
  <c r="G4703" i="3"/>
  <c r="H4703" i="3"/>
  <c r="A4704" i="3"/>
  <c r="B4704" i="3"/>
  <c r="C4704" i="3"/>
  <c r="D4704" i="3"/>
  <c r="E4704" i="3"/>
  <c r="F4704" i="3"/>
  <c r="G4704" i="3"/>
  <c r="H4704" i="3"/>
  <c r="A4705" i="3"/>
  <c r="B4705" i="3"/>
  <c r="C4705" i="3"/>
  <c r="D4705" i="3"/>
  <c r="E4705" i="3"/>
  <c r="F4705" i="3"/>
  <c r="G4705" i="3"/>
  <c r="H4705" i="3"/>
  <c r="A4706" i="3"/>
  <c r="B4706" i="3"/>
  <c r="C4706" i="3"/>
  <c r="D4706" i="3"/>
  <c r="E4706" i="3"/>
  <c r="F4706" i="3"/>
  <c r="G4706" i="3"/>
  <c r="H4706" i="3"/>
  <c r="A4707" i="3"/>
  <c r="B4707" i="3"/>
  <c r="C4707" i="3"/>
  <c r="D4707" i="3"/>
  <c r="E4707" i="3"/>
  <c r="F4707" i="3"/>
  <c r="G4707" i="3"/>
  <c r="H4707" i="3"/>
  <c r="A4708" i="3"/>
  <c r="B4708" i="3"/>
  <c r="C4708" i="3"/>
  <c r="D4708" i="3"/>
  <c r="E4708" i="3"/>
  <c r="F4708" i="3"/>
  <c r="G4708" i="3"/>
  <c r="H4708" i="3"/>
  <c r="A4709" i="3"/>
  <c r="B4709" i="3"/>
  <c r="C4709" i="3"/>
  <c r="D4709" i="3"/>
  <c r="E4709" i="3"/>
  <c r="F4709" i="3"/>
  <c r="G4709" i="3"/>
  <c r="H4709" i="3"/>
  <c r="A4710" i="3"/>
  <c r="B4710" i="3"/>
  <c r="C4710" i="3"/>
  <c r="D4710" i="3"/>
  <c r="E4710" i="3"/>
  <c r="F4710" i="3"/>
  <c r="G4710" i="3"/>
  <c r="H4710" i="3"/>
  <c r="A4711" i="3"/>
  <c r="B4711" i="3"/>
  <c r="C4711" i="3"/>
  <c r="D4711" i="3"/>
  <c r="E4711" i="3"/>
  <c r="F4711" i="3"/>
  <c r="G4711" i="3"/>
  <c r="H4711" i="3"/>
  <c r="A4712" i="3"/>
  <c r="B4712" i="3"/>
  <c r="C4712" i="3"/>
  <c r="D4712" i="3"/>
  <c r="E4712" i="3"/>
  <c r="F4712" i="3"/>
  <c r="G4712" i="3"/>
  <c r="H4712" i="3"/>
  <c r="A4713" i="3"/>
  <c r="B4713" i="3"/>
  <c r="C4713" i="3"/>
  <c r="D4713" i="3"/>
  <c r="E4713" i="3"/>
  <c r="F4713" i="3"/>
  <c r="G4713" i="3"/>
  <c r="H4713" i="3"/>
  <c r="A4714" i="3"/>
  <c r="B4714" i="3"/>
  <c r="C4714" i="3"/>
  <c r="D4714" i="3"/>
  <c r="E4714" i="3"/>
  <c r="F4714" i="3"/>
  <c r="G4714" i="3"/>
  <c r="H4714" i="3"/>
  <c r="A4715" i="3"/>
  <c r="B4715" i="3"/>
  <c r="C4715" i="3"/>
  <c r="D4715" i="3"/>
  <c r="E4715" i="3"/>
  <c r="F4715" i="3"/>
  <c r="G4715" i="3"/>
  <c r="H4715" i="3"/>
  <c r="A4716" i="3"/>
  <c r="B4716" i="3"/>
  <c r="C4716" i="3"/>
  <c r="D4716" i="3"/>
  <c r="E4716" i="3"/>
  <c r="F4716" i="3"/>
  <c r="G4716" i="3"/>
  <c r="H4716" i="3"/>
  <c r="A4717" i="3"/>
  <c r="B4717" i="3"/>
  <c r="C4717" i="3"/>
  <c r="D4717" i="3"/>
  <c r="E4717" i="3"/>
  <c r="F4717" i="3"/>
  <c r="G4717" i="3"/>
  <c r="H4717" i="3"/>
  <c r="A4718" i="3"/>
  <c r="B4718" i="3"/>
  <c r="C4718" i="3"/>
  <c r="D4718" i="3"/>
  <c r="E4718" i="3"/>
  <c r="F4718" i="3"/>
  <c r="G4718" i="3"/>
  <c r="H4718" i="3"/>
  <c r="A4719" i="3"/>
  <c r="B4719" i="3"/>
  <c r="C4719" i="3"/>
  <c r="D4719" i="3"/>
  <c r="E4719" i="3"/>
  <c r="F4719" i="3"/>
  <c r="G4719" i="3"/>
  <c r="H4719" i="3"/>
  <c r="A4720" i="3"/>
  <c r="B4720" i="3"/>
  <c r="C4720" i="3"/>
  <c r="D4720" i="3"/>
  <c r="E4720" i="3"/>
  <c r="F4720" i="3"/>
  <c r="G4720" i="3"/>
  <c r="H4720" i="3"/>
  <c r="A4721" i="3"/>
  <c r="B4721" i="3"/>
  <c r="C4721" i="3"/>
  <c r="D4721" i="3"/>
  <c r="E4721" i="3"/>
  <c r="F4721" i="3"/>
  <c r="G4721" i="3"/>
  <c r="H4721" i="3"/>
  <c r="A4722" i="3"/>
  <c r="B4722" i="3"/>
  <c r="C4722" i="3"/>
  <c r="D4722" i="3"/>
  <c r="E4722" i="3"/>
  <c r="F4722" i="3"/>
  <c r="G4722" i="3"/>
  <c r="H4722" i="3"/>
  <c r="A4723" i="3"/>
  <c r="B4723" i="3"/>
  <c r="C4723" i="3"/>
  <c r="D4723" i="3"/>
  <c r="E4723" i="3"/>
  <c r="F4723" i="3"/>
  <c r="G4723" i="3"/>
  <c r="H4723" i="3"/>
  <c r="A4724" i="3"/>
  <c r="B4724" i="3"/>
  <c r="C4724" i="3"/>
  <c r="D4724" i="3"/>
  <c r="E4724" i="3"/>
  <c r="F4724" i="3"/>
  <c r="G4724" i="3"/>
  <c r="H4724" i="3"/>
  <c r="A4725" i="3"/>
  <c r="B4725" i="3"/>
  <c r="C4725" i="3"/>
  <c r="D4725" i="3"/>
  <c r="E4725" i="3"/>
  <c r="F4725" i="3"/>
  <c r="G4725" i="3"/>
  <c r="H4725" i="3"/>
  <c r="A4726" i="3"/>
  <c r="B4726" i="3"/>
  <c r="C4726" i="3"/>
  <c r="D4726" i="3"/>
  <c r="E4726" i="3"/>
  <c r="F4726" i="3"/>
  <c r="G4726" i="3"/>
  <c r="H4726" i="3"/>
  <c r="A4727" i="3"/>
  <c r="B4727" i="3"/>
  <c r="C4727" i="3"/>
  <c r="D4727" i="3"/>
  <c r="E4727" i="3"/>
  <c r="F4727" i="3"/>
  <c r="G4727" i="3"/>
  <c r="H4727" i="3"/>
  <c r="A4728" i="3"/>
  <c r="B4728" i="3"/>
  <c r="C4728" i="3"/>
  <c r="D4728" i="3"/>
  <c r="E4728" i="3"/>
  <c r="F4728" i="3"/>
  <c r="G4728" i="3"/>
  <c r="H4728" i="3"/>
  <c r="A4729" i="3"/>
  <c r="B4729" i="3"/>
  <c r="C4729" i="3"/>
  <c r="D4729" i="3"/>
  <c r="E4729" i="3"/>
  <c r="F4729" i="3"/>
  <c r="G4729" i="3"/>
  <c r="H4729" i="3"/>
  <c r="A4730" i="3"/>
  <c r="B4730" i="3"/>
  <c r="C4730" i="3"/>
  <c r="D4730" i="3"/>
  <c r="E4730" i="3"/>
  <c r="F4730" i="3"/>
  <c r="G4730" i="3"/>
  <c r="H4730" i="3"/>
  <c r="A4731" i="3"/>
  <c r="B4731" i="3"/>
  <c r="C4731" i="3"/>
  <c r="D4731" i="3"/>
  <c r="E4731" i="3"/>
  <c r="F4731" i="3"/>
  <c r="G4731" i="3"/>
  <c r="H4731" i="3"/>
  <c r="A4732" i="3"/>
  <c r="B4732" i="3"/>
  <c r="C4732" i="3"/>
  <c r="D4732" i="3"/>
  <c r="E4732" i="3"/>
  <c r="F4732" i="3"/>
  <c r="G4732" i="3"/>
  <c r="H4732" i="3"/>
  <c r="A4733" i="3"/>
  <c r="B4733" i="3"/>
  <c r="C4733" i="3"/>
  <c r="D4733" i="3"/>
  <c r="E4733" i="3"/>
  <c r="F4733" i="3"/>
  <c r="G4733" i="3"/>
  <c r="H4733" i="3"/>
  <c r="A4734" i="3"/>
  <c r="B4734" i="3"/>
  <c r="C4734" i="3"/>
  <c r="D4734" i="3"/>
  <c r="E4734" i="3"/>
  <c r="F4734" i="3"/>
  <c r="G4734" i="3"/>
  <c r="H4734" i="3"/>
  <c r="A4735" i="3"/>
  <c r="B4735" i="3"/>
  <c r="C4735" i="3"/>
  <c r="D4735" i="3"/>
  <c r="E4735" i="3"/>
  <c r="F4735" i="3"/>
  <c r="G4735" i="3"/>
  <c r="H4735" i="3"/>
  <c r="A4736" i="3"/>
  <c r="B4736" i="3"/>
  <c r="C4736" i="3"/>
  <c r="D4736" i="3"/>
  <c r="E4736" i="3"/>
  <c r="F4736" i="3"/>
  <c r="G4736" i="3"/>
  <c r="H4736" i="3"/>
  <c r="A4737" i="3"/>
  <c r="B4737" i="3"/>
  <c r="C4737" i="3"/>
  <c r="D4737" i="3"/>
  <c r="E4737" i="3"/>
  <c r="F4737" i="3"/>
  <c r="G4737" i="3"/>
  <c r="H4737" i="3"/>
  <c r="A4738" i="3"/>
  <c r="B4738" i="3"/>
  <c r="C4738" i="3"/>
  <c r="D4738" i="3"/>
  <c r="E4738" i="3"/>
  <c r="F4738" i="3"/>
  <c r="G4738" i="3"/>
  <c r="H4738" i="3"/>
  <c r="A4739" i="3"/>
  <c r="B4739" i="3"/>
  <c r="C4739" i="3"/>
  <c r="D4739" i="3"/>
  <c r="E4739" i="3"/>
  <c r="F4739" i="3"/>
  <c r="G4739" i="3"/>
  <c r="H4739" i="3"/>
  <c r="A4740" i="3"/>
  <c r="B4740" i="3"/>
  <c r="C4740" i="3"/>
  <c r="D4740" i="3"/>
  <c r="E4740" i="3"/>
  <c r="F4740" i="3"/>
  <c r="G4740" i="3"/>
  <c r="H4740" i="3"/>
  <c r="A4741" i="3"/>
  <c r="B4741" i="3"/>
  <c r="C4741" i="3"/>
  <c r="D4741" i="3"/>
  <c r="E4741" i="3"/>
  <c r="F4741" i="3"/>
  <c r="G4741" i="3"/>
  <c r="H4741" i="3"/>
  <c r="A4742" i="3"/>
  <c r="B4742" i="3"/>
  <c r="C4742" i="3"/>
  <c r="D4742" i="3"/>
  <c r="E4742" i="3"/>
  <c r="F4742" i="3"/>
  <c r="G4742" i="3"/>
  <c r="H4742" i="3"/>
  <c r="A4743" i="3"/>
  <c r="B4743" i="3"/>
  <c r="C4743" i="3"/>
  <c r="D4743" i="3"/>
  <c r="E4743" i="3"/>
  <c r="F4743" i="3"/>
  <c r="G4743" i="3"/>
  <c r="H4743" i="3"/>
  <c r="A4744" i="3"/>
  <c r="B4744" i="3"/>
  <c r="C4744" i="3"/>
  <c r="D4744" i="3"/>
  <c r="E4744" i="3"/>
  <c r="F4744" i="3"/>
  <c r="G4744" i="3"/>
  <c r="H4744" i="3"/>
  <c r="A4745" i="3"/>
  <c r="B4745" i="3"/>
  <c r="C4745" i="3"/>
  <c r="D4745" i="3"/>
  <c r="E4745" i="3"/>
  <c r="F4745" i="3"/>
  <c r="G4745" i="3"/>
  <c r="H4745" i="3"/>
  <c r="A4746" i="3"/>
  <c r="B4746" i="3"/>
  <c r="C4746" i="3"/>
  <c r="D4746" i="3"/>
  <c r="E4746" i="3"/>
  <c r="F4746" i="3"/>
  <c r="G4746" i="3"/>
  <c r="H4746" i="3"/>
  <c r="A4747" i="3"/>
  <c r="B4747" i="3"/>
  <c r="C4747" i="3"/>
  <c r="D4747" i="3"/>
  <c r="E4747" i="3"/>
  <c r="F4747" i="3"/>
  <c r="G4747" i="3"/>
  <c r="H4747" i="3"/>
  <c r="A4748" i="3"/>
  <c r="B4748" i="3"/>
  <c r="C4748" i="3"/>
  <c r="D4748" i="3"/>
  <c r="E4748" i="3"/>
  <c r="F4748" i="3"/>
  <c r="G4748" i="3"/>
  <c r="H4748" i="3"/>
  <c r="A4749" i="3"/>
  <c r="B4749" i="3"/>
  <c r="C4749" i="3"/>
  <c r="D4749" i="3"/>
  <c r="E4749" i="3"/>
  <c r="F4749" i="3"/>
  <c r="G4749" i="3"/>
  <c r="H4749" i="3"/>
  <c r="A4750" i="3"/>
  <c r="B4750" i="3"/>
  <c r="C4750" i="3"/>
  <c r="D4750" i="3"/>
  <c r="E4750" i="3"/>
  <c r="F4750" i="3"/>
  <c r="G4750" i="3"/>
  <c r="H4750" i="3"/>
  <c r="A4751" i="3"/>
  <c r="B4751" i="3"/>
  <c r="C4751" i="3"/>
  <c r="D4751" i="3"/>
  <c r="E4751" i="3"/>
  <c r="F4751" i="3"/>
  <c r="G4751" i="3"/>
  <c r="H4751" i="3"/>
  <c r="A4752" i="3"/>
  <c r="B4752" i="3"/>
  <c r="C4752" i="3"/>
  <c r="D4752" i="3"/>
  <c r="E4752" i="3"/>
  <c r="F4752" i="3"/>
  <c r="G4752" i="3"/>
  <c r="H4752" i="3"/>
  <c r="A4753" i="3"/>
  <c r="B4753" i="3"/>
  <c r="C4753" i="3"/>
  <c r="D4753" i="3"/>
  <c r="E4753" i="3"/>
  <c r="F4753" i="3"/>
  <c r="G4753" i="3"/>
  <c r="H4753" i="3"/>
  <c r="A4754" i="3"/>
  <c r="B4754" i="3"/>
  <c r="C4754" i="3"/>
  <c r="D4754" i="3"/>
  <c r="E4754" i="3"/>
  <c r="F4754" i="3"/>
  <c r="G4754" i="3"/>
  <c r="H4754" i="3"/>
  <c r="A4755" i="3"/>
  <c r="B4755" i="3"/>
  <c r="C4755" i="3"/>
  <c r="D4755" i="3"/>
  <c r="E4755" i="3"/>
  <c r="F4755" i="3"/>
  <c r="G4755" i="3"/>
  <c r="H4755" i="3"/>
  <c r="A4756" i="3"/>
  <c r="B4756" i="3"/>
  <c r="C4756" i="3"/>
  <c r="D4756" i="3"/>
  <c r="E4756" i="3"/>
  <c r="F4756" i="3"/>
  <c r="G4756" i="3"/>
  <c r="H4756" i="3"/>
  <c r="A4757" i="3"/>
  <c r="B4757" i="3"/>
  <c r="C4757" i="3"/>
  <c r="D4757" i="3"/>
  <c r="E4757" i="3"/>
  <c r="F4757" i="3"/>
  <c r="G4757" i="3"/>
  <c r="H4757" i="3"/>
  <c r="A4758" i="3"/>
  <c r="B4758" i="3"/>
  <c r="C4758" i="3"/>
  <c r="D4758" i="3"/>
  <c r="E4758" i="3"/>
  <c r="F4758" i="3"/>
  <c r="G4758" i="3"/>
  <c r="H4758" i="3"/>
  <c r="A4759" i="3"/>
  <c r="B4759" i="3"/>
  <c r="C4759" i="3"/>
  <c r="D4759" i="3"/>
  <c r="E4759" i="3"/>
  <c r="F4759" i="3"/>
  <c r="G4759" i="3"/>
  <c r="H4759" i="3"/>
  <c r="A4760" i="3"/>
  <c r="B4760" i="3"/>
  <c r="C4760" i="3"/>
  <c r="D4760" i="3"/>
  <c r="E4760" i="3"/>
  <c r="F4760" i="3"/>
  <c r="G4760" i="3"/>
  <c r="H4760" i="3"/>
  <c r="A4761" i="3"/>
  <c r="B4761" i="3"/>
  <c r="C4761" i="3"/>
  <c r="D4761" i="3"/>
  <c r="E4761" i="3"/>
  <c r="F4761" i="3"/>
  <c r="G4761" i="3"/>
  <c r="H4761" i="3"/>
  <c r="A4762" i="3"/>
  <c r="B4762" i="3"/>
  <c r="C4762" i="3"/>
  <c r="D4762" i="3"/>
  <c r="E4762" i="3"/>
  <c r="F4762" i="3"/>
  <c r="G4762" i="3"/>
  <c r="H4762" i="3"/>
  <c r="A4763" i="3"/>
  <c r="B4763" i="3"/>
  <c r="C4763" i="3"/>
  <c r="D4763" i="3"/>
  <c r="E4763" i="3"/>
  <c r="F4763" i="3"/>
  <c r="G4763" i="3"/>
  <c r="H4763" i="3"/>
  <c r="A4764" i="3"/>
  <c r="B4764" i="3"/>
  <c r="C4764" i="3"/>
  <c r="D4764" i="3"/>
  <c r="E4764" i="3"/>
  <c r="F4764" i="3"/>
  <c r="G4764" i="3"/>
  <c r="H4764" i="3"/>
  <c r="A4765" i="3"/>
  <c r="B4765" i="3"/>
  <c r="C4765" i="3"/>
  <c r="D4765" i="3"/>
  <c r="E4765" i="3"/>
  <c r="F4765" i="3"/>
  <c r="G4765" i="3"/>
  <c r="H4765" i="3"/>
  <c r="A4766" i="3"/>
  <c r="B4766" i="3"/>
  <c r="C4766" i="3"/>
  <c r="D4766" i="3"/>
  <c r="E4766" i="3"/>
  <c r="F4766" i="3"/>
  <c r="G4766" i="3"/>
  <c r="H4766" i="3"/>
  <c r="A4767" i="3"/>
  <c r="B4767" i="3"/>
  <c r="C4767" i="3"/>
  <c r="D4767" i="3"/>
  <c r="E4767" i="3"/>
  <c r="F4767" i="3"/>
  <c r="G4767" i="3"/>
  <c r="H4767" i="3"/>
  <c r="A4768" i="3"/>
  <c r="B4768" i="3"/>
  <c r="C4768" i="3"/>
  <c r="D4768" i="3"/>
  <c r="E4768" i="3"/>
  <c r="F4768" i="3"/>
  <c r="G4768" i="3"/>
  <c r="H4768" i="3"/>
  <c r="A4769" i="3"/>
  <c r="B4769" i="3"/>
  <c r="C4769" i="3"/>
  <c r="D4769" i="3"/>
  <c r="E4769" i="3"/>
  <c r="F4769" i="3"/>
  <c r="G4769" i="3"/>
  <c r="H4769" i="3"/>
  <c r="A4770" i="3"/>
  <c r="B4770" i="3"/>
  <c r="C4770" i="3"/>
  <c r="D4770" i="3"/>
  <c r="E4770" i="3"/>
  <c r="F4770" i="3"/>
  <c r="G4770" i="3"/>
  <c r="H4770" i="3"/>
  <c r="A4771" i="3"/>
  <c r="B4771" i="3"/>
  <c r="C4771" i="3"/>
  <c r="D4771" i="3"/>
  <c r="E4771" i="3"/>
  <c r="F4771" i="3"/>
  <c r="G4771" i="3"/>
  <c r="H4771" i="3"/>
  <c r="A4772" i="3"/>
  <c r="B4772" i="3"/>
  <c r="C4772" i="3"/>
  <c r="D4772" i="3"/>
  <c r="E4772" i="3"/>
  <c r="F4772" i="3"/>
  <c r="G4772" i="3"/>
  <c r="H4772" i="3"/>
  <c r="A4773" i="3"/>
  <c r="B4773" i="3"/>
  <c r="C4773" i="3"/>
  <c r="D4773" i="3"/>
  <c r="E4773" i="3"/>
  <c r="F4773" i="3"/>
  <c r="G4773" i="3"/>
  <c r="H4773" i="3"/>
  <c r="A4774" i="3"/>
  <c r="B4774" i="3"/>
  <c r="C4774" i="3"/>
  <c r="D4774" i="3"/>
  <c r="E4774" i="3"/>
  <c r="F4774" i="3"/>
  <c r="G4774" i="3"/>
  <c r="H4774" i="3"/>
  <c r="A4775" i="3"/>
  <c r="B4775" i="3"/>
  <c r="C4775" i="3"/>
  <c r="D4775" i="3"/>
  <c r="E4775" i="3"/>
  <c r="F4775" i="3"/>
  <c r="G4775" i="3"/>
  <c r="H4775" i="3"/>
  <c r="A4776" i="3"/>
  <c r="B4776" i="3"/>
  <c r="C4776" i="3"/>
  <c r="D4776" i="3"/>
  <c r="E4776" i="3"/>
  <c r="F4776" i="3"/>
  <c r="G4776" i="3"/>
  <c r="H4776" i="3"/>
  <c r="A4777" i="3"/>
  <c r="B4777" i="3"/>
  <c r="C4777" i="3"/>
  <c r="D4777" i="3"/>
  <c r="E4777" i="3"/>
  <c r="F4777" i="3"/>
  <c r="G4777" i="3"/>
  <c r="H4777" i="3"/>
  <c r="A4778" i="3"/>
  <c r="B4778" i="3"/>
  <c r="C4778" i="3"/>
  <c r="D4778" i="3"/>
  <c r="E4778" i="3"/>
  <c r="F4778" i="3"/>
  <c r="G4778" i="3"/>
  <c r="H4778" i="3"/>
  <c r="A4779" i="3"/>
  <c r="B4779" i="3"/>
  <c r="C4779" i="3"/>
  <c r="D4779" i="3"/>
  <c r="E4779" i="3"/>
  <c r="F4779" i="3"/>
  <c r="G4779" i="3"/>
  <c r="H4779" i="3"/>
  <c r="A4780" i="3"/>
  <c r="B4780" i="3"/>
  <c r="C4780" i="3"/>
  <c r="D4780" i="3"/>
  <c r="E4780" i="3"/>
  <c r="F4780" i="3"/>
  <c r="G4780" i="3"/>
  <c r="H4780" i="3"/>
  <c r="A4781" i="3"/>
  <c r="B4781" i="3"/>
  <c r="C4781" i="3"/>
  <c r="D4781" i="3"/>
  <c r="E4781" i="3"/>
  <c r="F4781" i="3"/>
  <c r="G4781" i="3"/>
  <c r="H4781" i="3"/>
  <c r="A4782" i="3"/>
  <c r="B4782" i="3"/>
  <c r="C4782" i="3"/>
  <c r="D4782" i="3"/>
  <c r="E4782" i="3"/>
  <c r="F4782" i="3"/>
  <c r="G4782" i="3"/>
  <c r="H4782" i="3"/>
  <c r="A4783" i="3"/>
  <c r="B4783" i="3"/>
  <c r="C4783" i="3"/>
  <c r="D4783" i="3"/>
  <c r="E4783" i="3"/>
  <c r="F4783" i="3"/>
  <c r="G4783" i="3"/>
  <c r="H4783" i="3"/>
  <c r="A4784" i="3"/>
  <c r="B4784" i="3"/>
  <c r="C4784" i="3"/>
  <c r="D4784" i="3"/>
  <c r="E4784" i="3"/>
  <c r="F4784" i="3"/>
  <c r="G4784" i="3"/>
  <c r="H4784" i="3"/>
  <c r="A4785" i="3"/>
  <c r="B4785" i="3"/>
  <c r="C4785" i="3"/>
  <c r="D4785" i="3"/>
  <c r="E4785" i="3"/>
  <c r="F4785" i="3"/>
  <c r="G4785" i="3"/>
  <c r="H4785" i="3"/>
  <c r="A4786" i="3"/>
  <c r="B4786" i="3"/>
  <c r="C4786" i="3"/>
  <c r="D4786" i="3"/>
  <c r="E4786" i="3"/>
  <c r="F4786" i="3"/>
  <c r="G4786" i="3"/>
  <c r="H4786" i="3"/>
  <c r="A4787" i="3"/>
  <c r="B4787" i="3"/>
  <c r="C4787" i="3"/>
  <c r="D4787" i="3"/>
  <c r="E4787" i="3"/>
  <c r="F4787" i="3"/>
  <c r="G4787" i="3"/>
  <c r="H4787" i="3"/>
  <c r="A4788" i="3"/>
  <c r="B4788" i="3"/>
  <c r="C4788" i="3"/>
  <c r="D4788" i="3"/>
  <c r="E4788" i="3"/>
  <c r="F4788" i="3"/>
  <c r="G4788" i="3"/>
  <c r="H4788" i="3"/>
  <c r="A4789" i="3"/>
  <c r="B4789" i="3"/>
  <c r="C4789" i="3"/>
  <c r="D4789" i="3"/>
  <c r="E4789" i="3"/>
  <c r="F4789" i="3"/>
  <c r="G4789" i="3"/>
  <c r="H4789" i="3"/>
  <c r="A4790" i="3"/>
  <c r="B4790" i="3"/>
  <c r="C4790" i="3"/>
  <c r="E4790" i="3"/>
  <c r="F4790" i="3"/>
  <c r="G4790" i="3"/>
  <c r="H4790" i="3"/>
  <c r="A4791" i="3"/>
  <c r="B4791" i="3"/>
  <c r="C4791" i="3"/>
  <c r="D4791" i="3"/>
  <c r="E4791" i="3"/>
  <c r="F4791" i="3"/>
  <c r="G4791" i="3"/>
  <c r="H4791" i="3"/>
  <c r="A4792" i="3"/>
  <c r="B4792" i="3"/>
  <c r="C4792" i="3"/>
  <c r="D4792" i="3"/>
  <c r="E4792" i="3"/>
  <c r="F4792" i="3"/>
  <c r="G4792" i="3"/>
  <c r="H4792" i="3"/>
  <c r="A4793" i="3"/>
  <c r="B4793" i="3"/>
  <c r="C4793" i="3"/>
  <c r="D4793" i="3"/>
  <c r="E4793" i="3"/>
  <c r="F4793" i="3"/>
  <c r="G4793" i="3"/>
  <c r="H4793" i="3"/>
  <c r="A4794" i="3"/>
  <c r="B4794" i="3"/>
  <c r="C4794" i="3"/>
  <c r="E4794" i="3"/>
  <c r="F4794" i="3"/>
  <c r="G4794" i="3"/>
  <c r="H4794" i="3"/>
  <c r="A4795" i="3"/>
  <c r="B4795" i="3"/>
  <c r="C4795" i="3"/>
  <c r="E4795" i="3"/>
  <c r="F4795" i="3"/>
  <c r="G4795" i="3"/>
  <c r="H4795" i="3"/>
  <c r="A4796" i="3"/>
  <c r="B4796" i="3"/>
  <c r="C4796" i="3"/>
  <c r="E4796" i="3"/>
  <c r="F4796" i="3"/>
  <c r="G4796" i="3"/>
  <c r="H4796" i="3"/>
  <c r="A4797" i="3"/>
  <c r="B4797" i="3"/>
  <c r="C4797" i="3"/>
  <c r="E4797" i="3"/>
  <c r="F4797" i="3"/>
  <c r="G4797" i="3"/>
  <c r="H4797" i="3"/>
  <c r="A4798" i="3"/>
  <c r="B4798" i="3"/>
  <c r="C4798" i="3"/>
  <c r="E4798" i="3"/>
  <c r="F4798" i="3"/>
  <c r="G4798" i="3"/>
  <c r="H4798" i="3"/>
  <c r="A4799" i="3"/>
  <c r="B4799" i="3"/>
  <c r="C4799" i="3"/>
  <c r="E4799" i="3"/>
  <c r="F4799" i="3"/>
  <c r="G4799" i="3"/>
  <c r="H4799" i="3"/>
  <c r="A4800" i="3"/>
  <c r="B4800" i="3"/>
  <c r="C4800" i="3"/>
  <c r="E4800" i="3"/>
  <c r="F4800" i="3"/>
  <c r="G4800" i="3"/>
  <c r="H4800" i="3"/>
  <c r="A4801" i="3"/>
  <c r="B4801" i="3"/>
  <c r="C4801" i="3"/>
  <c r="E4801" i="3"/>
  <c r="F4801" i="3"/>
  <c r="G4801" i="3"/>
  <c r="H4801" i="3"/>
  <c r="A4802" i="3"/>
  <c r="B4802" i="3"/>
  <c r="C4802" i="3"/>
  <c r="E4802" i="3"/>
  <c r="F4802" i="3"/>
  <c r="G4802" i="3"/>
  <c r="H4802" i="3"/>
  <c r="A4803" i="3"/>
  <c r="B4803" i="3"/>
  <c r="C4803" i="3"/>
  <c r="D4803" i="3"/>
  <c r="E4803" i="3"/>
  <c r="F4803" i="3"/>
  <c r="G4803" i="3"/>
  <c r="H4803" i="3"/>
  <c r="A4804" i="3"/>
  <c r="B4804" i="3"/>
  <c r="C4804" i="3"/>
  <c r="D4804" i="3"/>
  <c r="E4804" i="3"/>
  <c r="F4804" i="3"/>
  <c r="G4804" i="3"/>
  <c r="H4804" i="3"/>
  <c r="A4805" i="3"/>
  <c r="B4805" i="3"/>
  <c r="C4805" i="3"/>
  <c r="D4805" i="3"/>
  <c r="E4805" i="3"/>
  <c r="F4805" i="3"/>
  <c r="G4805" i="3"/>
  <c r="H4805" i="3"/>
  <c r="A4806" i="3"/>
  <c r="B4806" i="3"/>
  <c r="C4806" i="3"/>
  <c r="E4806" i="3"/>
  <c r="F4806" i="3"/>
  <c r="G4806" i="3"/>
  <c r="H4806" i="3"/>
  <c r="A4807" i="3"/>
  <c r="B4807" i="3"/>
  <c r="C4807" i="3"/>
  <c r="E4807" i="3"/>
  <c r="F4807" i="3"/>
  <c r="G4807" i="3"/>
  <c r="H4807" i="3"/>
  <c r="A4808" i="3"/>
  <c r="B4808" i="3"/>
  <c r="C4808" i="3"/>
  <c r="E4808" i="3"/>
  <c r="F4808" i="3"/>
  <c r="G4808" i="3"/>
  <c r="H4808" i="3"/>
  <c r="A4809" i="3"/>
  <c r="B4809" i="3"/>
  <c r="C4809" i="3"/>
  <c r="E4809" i="3"/>
  <c r="F4809" i="3"/>
  <c r="G4809" i="3"/>
  <c r="H4809" i="3"/>
  <c r="A4810" i="3"/>
  <c r="B4810" i="3"/>
  <c r="C4810" i="3"/>
  <c r="E4810" i="3"/>
  <c r="F4810" i="3"/>
  <c r="G4810" i="3"/>
  <c r="H4810" i="3"/>
  <c r="A4811" i="3"/>
  <c r="B4811" i="3"/>
  <c r="C4811" i="3"/>
  <c r="E4811" i="3"/>
  <c r="F4811" i="3"/>
  <c r="G4811" i="3"/>
  <c r="H4811" i="3"/>
  <c r="A4812" i="3"/>
  <c r="B4812" i="3"/>
  <c r="C4812" i="3"/>
  <c r="E4812" i="3"/>
  <c r="F4812" i="3"/>
  <c r="G4812" i="3"/>
  <c r="H4812" i="3"/>
  <c r="A4813" i="3"/>
  <c r="B4813" i="3"/>
  <c r="C4813" i="3"/>
  <c r="E4813" i="3"/>
  <c r="F4813" i="3"/>
  <c r="G4813" i="3"/>
  <c r="H4813" i="3"/>
  <c r="A4814" i="3"/>
  <c r="B4814" i="3"/>
  <c r="C4814" i="3"/>
  <c r="E4814" i="3"/>
  <c r="F4814" i="3"/>
  <c r="G4814" i="3"/>
  <c r="H4814" i="3"/>
  <c r="A4815" i="3"/>
  <c r="B4815" i="3"/>
  <c r="C4815" i="3"/>
  <c r="D4815" i="3"/>
  <c r="E4815" i="3"/>
  <c r="F4815" i="3"/>
  <c r="G4815" i="3"/>
  <c r="H4815" i="3"/>
  <c r="A4816" i="3"/>
  <c r="B4816" i="3"/>
  <c r="C4816" i="3"/>
  <c r="D4816" i="3"/>
  <c r="E4816" i="3"/>
  <c r="F4816" i="3"/>
  <c r="G4816" i="3"/>
  <c r="H4816" i="3"/>
  <c r="A4817" i="3"/>
  <c r="B4817" i="3"/>
  <c r="C4817" i="3"/>
  <c r="E4817" i="3"/>
  <c r="F4817" i="3"/>
  <c r="G4817" i="3"/>
  <c r="H4817" i="3"/>
  <c r="A4818" i="3"/>
  <c r="B4818" i="3"/>
  <c r="C4818" i="3"/>
  <c r="E4818" i="3"/>
  <c r="F4818" i="3"/>
  <c r="G4818" i="3"/>
  <c r="H4818" i="3"/>
  <c r="A4819" i="3"/>
  <c r="B4819" i="3"/>
  <c r="C4819" i="3"/>
  <c r="E4819" i="3"/>
  <c r="F4819" i="3"/>
  <c r="G4819" i="3"/>
  <c r="H4819" i="3"/>
  <c r="A4820" i="3"/>
  <c r="B4820" i="3"/>
  <c r="C4820" i="3"/>
  <c r="E4820" i="3"/>
  <c r="F4820" i="3"/>
  <c r="G4820" i="3"/>
  <c r="H4820" i="3"/>
  <c r="A4821" i="3"/>
  <c r="B4821" i="3"/>
  <c r="C4821" i="3"/>
  <c r="E4821" i="3"/>
  <c r="F4821" i="3"/>
  <c r="G4821" i="3"/>
  <c r="H4821" i="3"/>
  <c r="A4822" i="3"/>
  <c r="B4822" i="3"/>
  <c r="C4822" i="3"/>
  <c r="E4822" i="3"/>
  <c r="F4822" i="3"/>
  <c r="G4822" i="3"/>
  <c r="H4822" i="3"/>
  <c r="A4823" i="3"/>
  <c r="B4823" i="3"/>
  <c r="C4823" i="3"/>
  <c r="E4823" i="3"/>
  <c r="F4823" i="3"/>
  <c r="G4823" i="3"/>
  <c r="H4823" i="3"/>
  <c r="A4824" i="3"/>
  <c r="B4824" i="3"/>
  <c r="C4824" i="3"/>
  <c r="E4824" i="3"/>
  <c r="F4824" i="3"/>
  <c r="G4824" i="3"/>
  <c r="H4824" i="3"/>
  <c r="A4825" i="3"/>
  <c r="B4825" i="3"/>
  <c r="C4825" i="3"/>
  <c r="E4825" i="3"/>
  <c r="F4825" i="3"/>
  <c r="G4825" i="3"/>
  <c r="H4825" i="3"/>
  <c r="A4826" i="3"/>
  <c r="B4826" i="3"/>
  <c r="C4826" i="3"/>
  <c r="E4826" i="3"/>
  <c r="F4826" i="3"/>
  <c r="G4826" i="3"/>
  <c r="H4826" i="3"/>
  <c r="A4827" i="3"/>
  <c r="B4827" i="3"/>
  <c r="C4827" i="3"/>
  <c r="D4827" i="3"/>
  <c r="E4827" i="3"/>
  <c r="F4827" i="3"/>
  <c r="G4827" i="3"/>
  <c r="H4827" i="3"/>
  <c r="A4828" i="3"/>
  <c r="B4828" i="3"/>
  <c r="C4828" i="3"/>
  <c r="D4828" i="3"/>
  <c r="E4828" i="3"/>
  <c r="F4828" i="3"/>
  <c r="G4828" i="3"/>
  <c r="H4828" i="3"/>
  <c r="A4829" i="3"/>
  <c r="B4829" i="3"/>
  <c r="C4829" i="3"/>
  <c r="D4829" i="3"/>
  <c r="E4829" i="3"/>
  <c r="F4829" i="3"/>
  <c r="G4829" i="3"/>
  <c r="H4829" i="3"/>
  <c r="A4830" i="3"/>
  <c r="B4830" i="3"/>
  <c r="C4830" i="3"/>
  <c r="E4830" i="3"/>
  <c r="F4830" i="3"/>
  <c r="G4830" i="3"/>
  <c r="H4830" i="3"/>
  <c r="A4831" i="3"/>
  <c r="B4831" i="3"/>
  <c r="C4831" i="3"/>
  <c r="E4831" i="3"/>
  <c r="F4831" i="3"/>
  <c r="G4831" i="3"/>
  <c r="H4831" i="3"/>
  <c r="A4832" i="3"/>
  <c r="B4832" i="3"/>
  <c r="C4832" i="3"/>
  <c r="E4832" i="3"/>
  <c r="F4832" i="3"/>
  <c r="G4832" i="3"/>
  <c r="H4832" i="3"/>
  <c r="A4833" i="3"/>
  <c r="B4833" i="3"/>
  <c r="C4833" i="3"/>
  <c r="E4833" i="3"/>
  <c r="F4833" i="3"/>
  <c r="G4833" i="3"/>
  <c r="H4833" i="3"/>
  <c r="A4834" i="3"/>
  <c r="B4834" i="3"/>
  <c r="C4834" i="3"/>
  <c r="E4834" i="3"/>
  <c r="F4834" i="3"/>
  <c r="G4834" i="3"/>
  <c r="H4834" i="3"/>
  <c r="A4835" i="3"/>
  <c r="B4835" i="3"/>
  <c r="C4835" i="3"/>
  <c r="E4835" i="3"/>
  <c r="F4835" i="3"/>
  <c r="G4835" i="3"/>
  <c r="H4835" i="3"/>
  <c r="A4836" i="3"/>
  <c r="B4836" i="3"/>
  <c r="C4836" i="3"/>
  <c r="E4836" i="3"/>
  <c r="F4836" i="3"/>
  <c r="G4836" i="3"/>
  <c r="H4836" i="3"/>
  <c r="A4837" i="3"/>
  <c r="B4837" i="3"/>
  <c r="C4837" i="3"/>
  <c r="E4837" i="3"/>
  <c r="F4837" i="3"/>
  <c r="G4837" i="3"/>
  <c r="H4837" i="3"/>
  <c r="A4838" i="3"/>
  <c r="B4838" i="3"/>
  <c r="C4838" i="3"/>
  <c r="E4838" i="3"/>
  <c r="F4838" i="3"/>
  <c r="G4838" i="3"/>
  <c r="H4838" i="3"/>
  <c r="A4839" i="3"/>
  <c r="B4839" i="3"/>
  <c r="C4839" i="3"/>
  <c r="D4839" i="3"/>
  <c r="E4839" i="3"/>
  <c r="F4839" i="3"/>
  <c r="G4839" i="3"/>
  <c r="H4839" i="3"/>
  <c r="A4840" i="3"/>
  <c r="B4840" i="3"/>
  <c r="C4840" i="3"/>
  <c r="D4840" i="3"/>
  <c r="E4840" i="3"/>
  <c r="F4840" i="3"/>
  <c r="G4840" i="3"/>
  <c r="H4840" i="3"/>
  <c r="A4841" i="3"/>
  <c r="B4841" i="3"/>
  <c r="C4841" i="3"/>
  <c r="D4841" i="3"/>
  <c r="E4841" i="3"/>
  <c r="F4841" i="3"/>
  <c r="G4841" i="3"/>
  <c r="H4841" i="3"/>
  <c r="A4842" i="3"/>
  <c r="B4842" i="3"/>
  <c r="C4842" i="3"/>
  <c r="E4842" i="3"/>
  <c r="F4842" i="3"/>
  <c r="G4842" i="3"/>
  <c r="H4842" i="3"/>
  <c r="A4843" i="3"/>
  <c r="B4843" i="3"/>
  <c r="C4843" i="3"/>
  <c r="E4843" i="3"/>
  <c r="F4843" i="3"/>
  <c r="G4843" i="3"/>
  <c r="H4843" i="3"/>
  <c r="A4844" i="3"/>
  <c r="B4844" i="3"/>
  <c r="C4844" i="3"/>
  <c r="E4844" i="3"/>
  <c r="F4844" i="3"/>
  <c r="G4844" i="3"/>
  <c r="H4844" i="3"/>
  <c r="A4845" i="3"/>
  <c r="B4845" i="3"/>
  <c r="C4845" i="3"/>
  <c r="E4845" i="3"/>
  <c r="F4845" i="3"/>
  <c r="G4845" i="3"/>
  <c r="H4845" i="3"/>
  <c r="A4846" i="3"/>
  <c r="B4846" i="3"/>
  <c r="C4846" i="3"/>
  <c r="E4846" i="3"/>
  <c r="F4846" i="3"/>
  <c r="G4846" i="3"/>
  <c r="H4846" i="3"/>
  <c r="A4847" i="3"/>
  <c r="B4847" i="3"/>
  <c r="C4847" i="3"/>
  <c r="D4847" i="3"/>
  <c r="E4847" i="3"/>
  <c r="F4847" i="3"/>
  <c r="G4847" i="3"/>
  <c r="H4847" i="3"/>
  <c r="A4848" i="3"/>
  <c r="B4848" i="3"/>
  <c r="C4848" i="3"/>
  <c r="D4848" i="3"/>
  <c r="E4848" i="3"/>
  <c r="F4848" i="3"/>
  <c r="G4848" i="3"/>
  <c r="H4848" i="3"/>
  <c r="A4849" i="3"/>
  <c r="B4849" i="3"/>
  <c r="C4849" i="3"/>
  <c r="D4849" i="3"/>
  <c r="E4849" i="3"/>
  <c r="F4849" i="3"/>
  <c r="G4849" i="3"/>
  <c r="H4849" i="3"/>
  <c r="A4850" i="3"/>
  <c r="B4850" i="3"/>
  <c r="C4850" i="3"/>
  <c r="D4850" i="3"/>
  <c r="E4850" i="3"/>
  <c r="F4850" i="3"/>
  <c r="G4850" i="3"/>
  <c r="H4850" i="3"/>
  <c r="A4851" i="3"/>
  <c r="B4851" i="3"/>
  <c r="C4851" i="3"/>
  <c r="D4851" i="3"/>
  <c r="E4851" i="3"/>
  <c r="F4851" i="3"/>
  <c r="G4851" i="3"/>
  <c r="H4851" i="3"/>
  <c r="A4852" i="3"/>
  <c r="B4852" i="3"/>
  <c r="C4852" i="3"/>
  <c r="D4852" i="3"/>
  <c r="E4852" i="3"/>
  <c r="F4852" i="3"/>
  <c r="G4852" i="3"/>
  <c r="H4852" i="3"/>
  <c r="A4853" i="3"/>
  <c r="B4853" i="3"/>
  <c r="C4853" i="3"/>
  <c r="D4853" i="3"/>
  <c r="E4853" i="3"/>
  <c r="F4853" i="3"/>
  <c r="G4853" i="3"/>
  <c r="H4853" i="3"/>
  <c r="A4854" i="3"/>
  <c r="B4854" i="3"/>
  <c r="C4854" i="3"/>
  <c r="D4854" i="3"/>
  <c r="E4854" i="3"/>
  <c r="F4854" i="3"/>
  <c r="G4854" i="3"/>
  <c r="H4854" i="3"/>
  <c r="A4855" i="3"/>
  <c r="B4855" i="3"/>
  <c r="C4855" i="3"/>
  <c r="D4855" i="3"/>
  <c r="E4855" i="3"/>
  <c r="F4855" i="3"/>
  <c r="G4855" i="3"/>
  <c r="H4855" i="3"/>
  <c r="A4856" i="3"/>
  <c r="B4856" i="3"/>
  <c r="C4856" i="3"/>
  <c r="D4856" i="3"/>
  <c r="E4856" i="3"/>
  <c r="F4856" i="3"/>
  <c r="G4856" i="3"/>
  <c r="H4856" i="3"/>
  <c r="A4857" i="3"/>
  <c r="B4857" i="3"/>
  <c r="C4857" i="3"/>
  <c r="D4857" i="3"/>
  <c r="E4857" i="3"/>
  <c r="F4857" i="3"/>
  <c r="G4857" i="3"/>
  <c r="H4857" i="3"/>
  <c r="A4858" i="3"/>
  <c r="B4858" i="3"/>
  <c r="C4858" i="3"/>
  <c r="D4858" i="3"/>
  <c r="E4858" i="3"/>
  <c r="F4858" i="3"/>
  <c r="G4858" i="3"/>
  <c r="H4858" i="3"/>
  <c r="A4859" i="3"/>
  <c r="B4859" i="3"/>
  <c r="C4859" i="3"/>
  <c r="D4859" i="3"/>
  <c r="E4859" i="3"/>
  <c r="F4859" i="3"/>
  <c r="G4859" i="3"/>
  <c r="H4859" i="3"/>
  <c r="A4860" i="3"/>
  <c r="B4860" i="3"/>
  <c r="C4860" i="3"/>
  <c r="D4860" i="3"/>
  <c r="E4860" i="3"/>
  <c r="F4860" i="3"/>
  <c r="G4860" i="3"/>
  <c r="H4860" i="3"/>
  <c r="A4861" i="3"/>
  <c r="B4861" i="3"/>
  <c r="C4861" i="3"/>
  <c r="D4861" i="3"/>
  <c r="E4861" i="3"/>
  <c r="F4861" i="3"/>
  <c r="G4861" i="3"/>
  <c r="H4861" i="3"/>
  <c r="A4862" i="3"/>
  <c r="B4862" i="3"/>
  <c r="C4862" i="3"/>
  <c r="D4862" i="3"/>
  <c r="E4862" i="3"/>
  <c r="F4862" i="3"/>
  <c r="G4862" i="3"/>
  <c r="H4862" i="3"/>
  <c r="A4863" i="3"/>
  <c r="B4863" i="3"/>
  <c r="C4863" i="3"/>
  <c r="D4863" i="3"/>
  <c r="E4863" i="3"/>
  <c r="F4863" i="3"/>
  <c r="G4863" i="3"/>
  <c r="H4863" i="3"/>
  <c r="A4864" i="3"/>
  <c r="B4864" i="3"/>
  <c r="C4864" i="3"/>
  <c r="D4864" i="3"/>
  <c r="E4864" i="3"/>
  <c r="F4864" i="3"/>
  <c r="G4864" i="3"/>
  <c r="H4864" i="3"/>
  <c r="A4865" i="3"/>
  <c r="B4865" i="3"/>
  <c r="C4865" i="3"/>
  <c r="D4865" i="3"/>
  <c r="E4865" i="3"/>
  <c r="F4865" i="3"/>
  <c r="G4865" i="3"/>
  <c r="H4865" i="3"/>
  <c r="A4866" i="3"/>
  <c r="B4866" i="3"/>
  <c r="C4866" i="3"/>
  <c r="D4866" i="3"/>
  <c r="E4866" i="3"/>
  <c r="F4866" i="3"/>
  <c r="G4866" i="3"/>
  <c r="H4866" i="3"/>
  <c r="A4867" i="3"/>
  <c r="B4867" i="3"/>
  <c r="C4867" i="3"/>
  <c r="D4867" i="3"/>
  <c r="E4867" i="3"/>
  <c r="F4867" i="3"/>
  <c r="G4867" i="3"/>
  <c r="H4867" i="3"/>
  <c r="A4868" i="3"/>
  <c r="B4868" i="3"/>
  <c r="C4868" i="3"/>
  <c r="D4868" i="3"/>
  <c r="E4868" i="3"/>
  <c r="F4868" i="3"/>
  <c r="G4868" i="3"/>
  <c r="H4868" i="3"/>
  <c r="A4869" i="3"/>
  <c r="B4869" i="3"/>
  <c r="C4869" i="3"/>
  <c r="D4869" i="3"/>
  <c r="E4869" i="3"/>
  <c r="F4869" i="3"/>
  <c r="G4869" i="3"/>
  <c r="H4869" i="3"/>
  <c r="A4870" i="3"/>
  <c r="B4870" i="3"/>
  <c r="C4870" i="3"/>
  <c r="D4870" i="3"/>
  <c r="E4870" i="3"/>
  <c r="F4870" i="3"/>
  <c r="G4870" i="3"/>
  <c r="H4870" i="3"/>
  <c r="A4871" i="3"/>
  <c r="B4871" i="3"/>
  <c r="C4871" i="3"/>
  <c r="D4871" i="3"/>
  <c r="E4871" i="3"/>
  <c r="F4871" i="3"/>
  <c r="G4871" i="3"/>
  <c r="H4871" i="3"/>
  <c r="A4872" i="3"/>
  <c r="B4872" i="3"/>
  <c r="C4872" i="3"/>
  <c r="D4872" i="3"/>
  <c r="E4872" i="3"/>
  <c r="F4872" i="3"/>
  <c r="G4872" i="3"/>
  <c r="H4872" i="3"/>
  <c r="A4873" i="3"/>
  <c r="B4873" i="3"/>
  <c r="C4873" i="3"/>
  <c r="D4873" i="3"/>
  <c r="E4873" i="3"/>
  <c r="F4873" i="3"/>
  <c r="G4873" i="3"/>
  <c r="H4873" i="3"/>
  <c r="A4874" i="3"/>
  <c r="B4874" i="3"/>
  <c r="C4874" i="3"/>
  <c r="D4874" i="3"/>
  <c r="E4874" i="3"/>
  <c r="F4874" i="3"/>
  <c r="G4874" i="3"/>
  <c r="H4874" i="3"/>
  <c r="A4875" i="3"/>
  <c r="B4875" i="3"/>
  <c r="C4875" i="3"/>
  <c r="D4875" i="3"/>
  <c r="E4875" i="3"/>
  <c r="F4875" i="3"/>
  <c r="G4875" i="3"/>
  <c r="H4875" i="3"/>
  <c r="A4876" i="3"/>
  <c r="B4876" i="3"/>
  <c r="C4876" i="3"/>
  <c r="D4876" i="3"/>
  <c r="E4876" i="3"/>
  <c r="F4876" i="3"/>
  <c r="G4876" i="3"/>
  <c r="H4876" i="3"/>
  <c r="A4877" i="3"/>
  <c r="B4877" i="3"/>
  <c r="C4877" i="3"/>
  <c r="D4877" i="3"/>
  <c r="E4877" i="3"/>
  <c r="F4877" i="3"/>
  <c r="G4877" i="3"/>
  <c r="H4877" i="3"/>
  <c r="A4878" i="3"/>
  <c r="B4878" i="3"/>
  <c r="C4878" i="3"/>
  <c r="D4878" i="3"/>
  <c r="E4878" i="3"/>
  <c r="F4878" i="3"/>
  <c r="G4878" i="3"/>
  <c r="H4878" i="3"/>
  <c r="A4879" i="3"/>
  <c r="B4879" i="3"/>
  <c r="C4879" i="3"/>
  <c r="D4879" i="3"/>
  <c r="E4879" i="3"/>
  <c r="F4879" i="3"/>
  <c r="G4879" i="3"/>
  <c r="H4879" i="3"/>
  <c r="A4880" i="3"/>
  <c r="B4880" i="3"/>
  <c r="C4880" i="3"/>
  <c r="D4880" i="3"/>
  <c r="E4880" i="3"/>
  <c r="F4880" i="3"/>
  <c r="G4880" i="3"/>
  <c r="H4880" i="3"/>
  <c r="A4881" i="3"/>
  <c r="B4881" i="3"/>
  <c r="C4881" i="3"/>
  <c r="D4881" i="3"/>
  <c r="E4881" i="3"/>
  <c r="F4881" i="3"/>
  <c r="G4881" i="3"/>
  <c r="H4881" i="3"/>
  <c r="A4882" i="3"/>
  <c r="B4882" i="3"/>
  <c r="C4882" i="3"/>
  <c r="D4882" i="3"/>
  <c r="E4882" i="3"/>
  <c r="F4882" i="3"/>
  <c r="G4882" i="3"/>
  <c r="H4882" i="3"/>
  <c r="A4883" i="3"/>
  <c r="B4883" i="3"/>
  <c r="C4883" i="3"/>
  <c r="D4883" i="3"/>
  <c r="E4883" i="3"/>
  <c r="F4883" i="3"/>
  <c r="G4883" i="3"/>
  <c r="H4883" i="3"/>
  <c r="A4884" i="3"/>
  <c r="B4884" i="3"/>
  <c r="C4884" i="3"/>
  <c r="D4884" i="3"/>
  <c r="E4884" i="3"/>
  <c r="F4884" i="3"/>
  <c r="G4884" i="3"/>
  <c r="H4884" i="3"/>
  <c r="A4885" i="3"/>
  <c r="B4885" i="3"/>
  <c r="C4885" i="3"/>
  <c r="D4885" i="3"/>
  <c r="E4885" i="3"/>
  <c r="F4885" i="3"/>
  <c r="G4885" i="3"/>
  <c r="H4885" i="3"/>
  <c r="A4886" i="3"/>
  <c r="B4886" i="3"/>
  <c r="C4886" i="3"/>
  <c r="D4886" i="3"/>
  <c r="E4886" i="3"/>
  <c r="F4886" i="3"/>
  <c r="G4886" i="3"/>
  <c r="H4886" i="3"/>
  <c r="A4887" i="3"/>
  <c r="B4887" i="3"/>
  <c r="C4887" i="3"/>
  <c r="D4887" i="3"/>
  <c r="E4887" i="3"/>
  <c r="F4887" i="3"/>
  <c r="G4887" i="3"/>
  <c r="H4887" i="3"/>
  <c r="A4888" i="3"/>
  <c r="B4888" i="3"/>
  <c r="C4888" i="3"/>
  <c r="D4888" i="3"/>
  <c r="E4888" i="3"/>
  <c r="F4888" i="3"/>
  <c r="G4888" i="3"/>
  <c r="H4888" i="3"/>
  <c r="A4889" i="3"/>
  <c r="B4889" i="3"/>
  <c r="C4889" i="3"/>
  <c r="D4889" i="3"/>
  <c r="E4889" i="3"/>
  <c r="F4889" i="3"/>
  <c r="G4889" i="3"/>
  <c r="H4889" i="3"/>
  <c r="A4890" i="3"/>
  <c r="B4890" i="3"/>
  <c r="C4890" i="3"/>
  <c r="D4890" i="3"/>
  <c r="E4890" i="3"/>
  <c r="F4890" i="3"/>
  <c r="G4890" i="3"/>
  <c r="H4890" i="3"/>
  <c r="A4891" i="3"/>
  <c r="B4891" i="3"/>
  <c r="C4891" i="3"/>
  <c r="D4891" i="3"/>
  <c r="E4891" i="3"/>
  <c r="F4891" i="3"/>
  <c r="G4891" i="3"/>
  <c r="H4891" i="3"/>
  <c r="A4892" i="3"/>
  <c r="B4892" i="3"/>
  <c r="C4892" i="3"/>
  <c r="D4892" i="3"/>
  <c r="E4892" i="3"/>
  <c r="F4892" i="3"/>
  <c r="G4892" i="3"/>
  <c r="H4892" i="3"/>
  <c r="A4893" i="3"/>
  <c r="B4893" i="3"/>
  <c r="C4893" i="3"/>
  <c r="D4893" i="3"/>
  <c r="E4893" i="3"/>
  <c r="F4893" i="3"/>
  <c r="G4893" i="3"/>
  <c r="H4893" i="3"/>
  <c r="A4894" i="3"/>
  <c r="B4894" i="3"/>
  <c r="C4894" i="3"/>
  <c r="D4894" i="3"/>
  <c r="E4894" i="3"/>
  <c r="F4894" i="3"/>
  <c r="G4894" i="3"/>
  <c r="H4894" i="3"/>
  <c r="A4895" i="3"/>
  <c r="B4895" i="3"/>
  <c r="C4895" i="3"/>
  <c r="D4895" i="3"/>
  <c r="E4895" i="3"/>
  <c r="F4895" i="3"/>
  <c r="G4895" i="3"/>
  <c r="H4895" i="3"/>
  <c r="A4896" i="3"/>
  <c r="B4896" i="3"/>
  <c r="C4896" i="3"/>
  <c r="D4896" i="3"/>
  <c r="E4896" i="3"/>
  <c r="F4896" i="3"/>
  <c r="G4896" i="3"/>
  <c r="H4896" i="3"/>
  <c r="A4897" i="3"/>
  <c r="B4897" i="3"/>
  <c r="C4897" i="3"/>
  <c r="D4897" i="3"/>
  <c r="E4897" i="3"/>
  <c r="F4897" i="3"/>
  <c r="G4897" i="3"/>
  <c r="H4897" i="3"/>
  <c r="A4898" i="3"/>
  <c r="B4898" i="3"/>
  <c r="C4898" i="3"/>
  <c r="D4898" i="3"/>
  <c r="E4898" i="3"/>
  <c r="F4898" i="3"/>
  <c r="G4898" i="3"/>
  <c r="H4898" i="3"/>
  <c r="A4899" i="3"/>
  <c r="B4899" i="3"/>
  <c r="C4899" i="3"/>
  <c r="D4899" i="3"/>
  <c r="E4899" i="3"/>
  <c r="F4899" i="3"/>
  <c r="G4899" i="3"/>
  <c r="H4899" i="3"/>
  <c r="A4900" i="3"/>
  <c r="B4900" i="3"/>
  <c r="C4900" i="3"/>
  <c r="D4900" i="3"/>
  <c r="E4900" i="3"/>
  <c r="F4900" i="3"/>
  <c r="G4900" i="3"/>
  <c r="H4900" i="3"/>
  <c r="A4901" i="3"/>
  <c r="B4901" i="3"/>
  <c r="C4901" i="3"/>
  <c r="D4901" i="3"/>
  <c r="E4901" i="3"/>
  <c r="F4901" i="3"/>
  <c r="G4901" i="3"/>
  <c r="H4901" i="3"/>
  <c r="A4902" i="3"/>
  <c r="B4902" i="3"/>
  <c r="C4902" i="3"/>
  <c r="D4902" i="3"/>
  <c r="E4902" i="3"/>
  <c r="F4902" i="3"/>
  <c r="G4902" i="3"/>
  <c r="H4902" i="3"/>
  <c r="A4903" i="3"/>
  <c r="B4903" i="3"/>
  <c r="C4903" i="3"/>
  <c r="D4903" i="3"/>
  <c r="E4903" i="3"/>
  <c r="F4903" i="3"/>
  <c r="G4903" i="3"/>
  <c r="H4903" i="3"/>
  <c r="A4904" i="3"/>
  <c r="B4904" i="3"/>
  <c r="C4904" i="3"/>
  <c r="D4904" i="3"/>
  <c r="E4904" i="3"/>
  <c r="F4904" i="3"/>
  <c r="G4904" i="3"/>
  <c r="H4904" i="3"/>
  <c r="A4905" i="3"/>
  <c r="B4905" i="3"/>
  <c r="C4905" i="3"/>
  <c r="D4905" i="3"/>
  <c r="E4905" i="3"/>
  <c r="F4905" i="3"/>
  <c r="G4905" i="3"/>
  <c r="H4905" i="3"/>
  <c r="A4906" i="3"/>
  <c r="B4906" i="3"/>
  <c r="C4906" i="3"/>
  <c r="D4906" i="3"/>
  <c r="E4906" i="3"/>
  <c r="F4906" i="3"/>
  <c r="G4906" i="3"/>
  <c r="H4906" i="3"/>
  <c r="A4907" i="3"/>
  <c r="B4907" i="3"/>
  <c r="C4907" i="3"/>
  <c r="D4907" i="3"/>
  <c r="E4907" i="3"/>
  <c r="F4907" i="3"/>
  <c r="G4907" i="3"/>
  <c r="H4907" i="3"/>
  <c r="A4908" i="3"/>
  <c r="B4908" i="3"/>
  <c r="C4908" i="3"/>
  <c r="D4908" i="3"/>
  <c r="E4908" i="3"/>
  <c r="F4908" i="3"/>
  <c r="G4908" i="3"/>
  <c r="H4908" i="3"/>
  <c r="A4909" i="3"/>
  <c r="B4909" i="3"/>
  <c r="C4909" i="3"/>
  <c r="D4909" i="3"/>
  <c r="E4909" i="3"/>
  <c r="F4909" i="3"/>
  <c r="G4909" i="3"/>
  <c r="H4909" i="3"/>
  <c r="A4910" i="3"/>
  <c r="B4910" i="3"/>
  <c r="C4910" i="3"/>
  <c r="D4910" i="3"/>
  <c r="E4910" i="3"/>
  <c r="F4910" i="3"/>
  <c r="G4910" i="3"/>
  <c r="H4910" i="3"/>
  <c r="A4911" i="3"/>
  <c r="B4911" i="3"/>
  <c r="C4911" i="3"/>
  <c r="D4911" i="3"/>
  <c r="E4911" i="3"/>
  <c r="F4911" i="3"/>
  <c r="G4911" i="3"/>
  <c r="H4911" i="3"/>
  <c r="A4912" i="3"/>
  <c r="B4912" i="3"/>
  <c r="C4912" i="3"/>
  <c r="D4912" i="3"/>
  <c r="E4912" i="3"/>
  <c r="F4912" i="3"/>
  <c r="G4912" i="3"/>
  <c r="H4912" i="3"/>
  <c r="A4913" i="3"/>
  <c r="B4913" i="3"/>
  <c r="C4913" i="3"/>
  <c r="D4913" i="3"/>
  <c r="E4913" i="3"/>
  <c r="F4913" i="3"/>
  <c r="G4913" i="3"/>
  <c r="H4913" i="3"/>
  <c r="A4914" i="3"/>
  <c r="B4914" i="3"/>
  <c r="C4914" i="3"/>
  <c r="D4914" i="3"/>
  <c r="E4914" i="3"/>
  <c r="F4914" i="3"/>
  <c r="G4914" i="3"/>
  <c r="H4914" i="3"/>
  <c r="A4915" i="3"/>
  <c r="B4915" i="3"/>
  <c r="C4915" i="3"/>
  <c r="D4915" i="3"/>
  <c r="E4915" i="3"/>
  <c r="F4915" i="3"/>
  <c r="G4915" i="3"/>
  <c r="H4915" i="3"/>
  <c r="A4916" i="3"/>
  <c r="B4916" i="3"/>
  <c r="C4916" i="3"/>
  <c r="D4916" i="3"/>
  <c r="E4916" i="3"/>
  <c r="F4916" i="3"/>
  <c r="G4916" i="3"/>
  <c r="H4916" i="3"/>
  <c r="A4917" i="3"/>
  <c r="B4917" i="3"/>
  <c r="C4917" i="3"/>
  <c r="D4917" i="3"/>
  <c r="E4917" i="3"/>
  <c r="F4917" i="3"/>
  <c r="G4917" i="3"/>
  <c r="H4917" i="3"/>
  <c r="A4918" i="3"/>
  <c r="B4918" i="3"/>
  <c r="C4918" i="3"/>
  <c r="D4918" i="3"/>
  <c r="E4918" i="3"/>
  <c r="F4918" i="3"/>
  <c r="G4918" i="3"/>
  <c r="H4918" i="3"/>
  <c r="A4919" i="3"/>
  <c r="B4919" i="3"/>
  <c r="C4919" i="3"/>
  <c r="D4919" i="3"/>
  <c r="E4919" i="3"/>
  <c r="F4919" i="3"/>
  <c r="G4919" i="3"/>
  <c r="H4919" i="3"/>
  <c r="A4920" i="3"/>
  <c r="B4920" i="3"/>
  <c r="C4920" i="3"/>
  <c r="D4920" i="3"/>
  <c r="E4920" i="3"/>
  <c r="F4920" i="3"/>
  <c r="G4920" i="3"/>
  <c r="H4920" i="3"/>
  <c r="A4921" i="3"/>
  <c r="B4921" i="3"/>
  <c r="C4921" i="3"/>
  <c r="D4921" i="3"/>
  <c r="E4921" i="3"/>
  <c r="F4921" i="3"/>
  <c r="G4921" i="3"/>
  <c r="H4921" i="3"/>
  <c r="A4922" i="3"/>
  <c r="B4922" i="3"/>
  <c r="C4922" i="3"/>
  <c r="D4922" i="3"/>
  <c r="E4922" i="3"/>
  <c r="F4922" i="3"/>
  <c r="G4922" i="3"/>
  <c r="H4922" i="3"/>
  <c r="A4923" i="3"/>
  <c r="B4923" i="3"/>
  <c r="C4923" i="3"/>
  <c r="D4923" i="3"/>
  <c r="E4923" i="3"/>
  <c r="F4923" i="3"/>
  <c r="G4923" i="3"/>
  <c r="H4923" i="3"/>
  <c r="A4924" i="3"/>
  <c r="B4924" i="3"/>
  <c r="C4924" i="3"/>
  <c r="D4924" i="3"/>
  <c r="E4924" i="3"/>
  <c r="F4924" i="3"/>
  <c r="G4924" i="3"/>
  <c r="H4924" i="3"/>
  <c r="A4925" i="3"/>
  <c r="B4925" i="3"/>
  <c r="C4925" i="3"/>
  <c r="D4925" i="3"/>
  <c r="E4925" i="3"/>
  <c r="F4925" i="3"/>
  <c r="G4925" i="3"/>
  <c r="H4925" i="3"/>
  <c r="A4926" i="3"/>
  <c r="B4926" i="3"/>
  <c r="C4926" i="3"/>
  <c r="D4926" i="3"/>
  <c r="E4926" i="3"/>
  <c r="F4926" i="3"/>
  <c r="G4926" i="3"/>
  <c r="H4926" i="3"/>
  <c r="A4927" i="3"/>
  <c r="B4927" i="3"/>
  <c r="C4927" i="3"/>
  <c r="D4927" i="3"/>
  <c r="E4927" i="3"/>
  <c r="F4927" i="3"/>
  <c r="G4927" i="3"/>
  <c r="H4927" i="3"/>
  <c r="A4928" i="3"/>
  <c r="B4928" i="3"/>
  <c r="C4928" i="3"/>
  <c r="D4928" i="3"/>
  <c r="E4928" i="3"/>
  <c r="F4928" i="3"/>
  <c r="G4928" i="3"/>
  <c r="H4928" i="3"/>
  <c r="A4929" i="3"/>
  <c r="B4929" i="3"/>
  <c r="C4929" i="3"/>
  <c r="D4929" i="3"/>
  <c r="E4929" i="3"/>
  <c r="F4929" i="3"/>
  <c r="G4929" i="3"/>
  <c r="H4929" i="3"/>
  <c r="A4930" i="3"/>
  <c r="B4930" i="3"/>
  <c r="C4930" i="3"/>
  <c r="D4930" i="3"/>
  <c r="E4930" i="3"/>
  <c r="F4930" i="3"/>
  <c r="G4930" i="3"/>
  <c r="H4930" i="3"/>
  <c r="A4931" i="3"/>
  <c r="B4931" i="3"/>
  <c r="C4931" i="3"/>
  <c r="D4931" i="3"/>
  <c r="E4931" i="3"/>
  <c r="F4931" i="3"/>
  <c r="G4931" i="3"/>
  <c r="H4931" i="3"/>
  <c r="A4932" i="3"/>
  <c r="B4932" i="3"/>
  <c r="C4932" i="3"/>
  <c r="D4932" i="3"/>
  <c r="E4932" i="3"/>
  <c r="F4932" i="3"/>
  <c r="G4932" i="3"/>
  <c r="H4932" i="3"/>
  <c r="A4933" i="3"/>
  <c r="B4933" i="3"/>
  <c r="C4933" i="3"/>
  <c r="D4933" i="3"/>
  <c r="E4933" i="3"/>
  <c r="F4933" i="3"/>
  <c r="G4933" i="3"/>
  <c r="H4933" i="3"/>
  <c r="A4934" i="3"/>
  <c r="B4934" i="3"/>
  <c r="C4934" i="3"/>
  <c r="D4934" i="3"/>
  <c r="E4934" i="3"/>
  <c r="F4934" i="3"/>
  <c r="G4934" i="3"/>
  <c r="H4934" i="3"/>
  <c r="A4935" i="3"/>
  <c r="B4935" i="3"/>
  <c r="C4935" i="3"/>
  <c r="D4935" i="3"/>
  <c r="E4935" i="3"/>
  <c r="F4935" i="3"/>
  <c r="G4935" i="3"/>
  <c r="H4935" i="3"/>
  <c r="A4936" i="3"/>
  <c r="B4936" i="3"/>
  <c r="C4936" i="3"/>
  <c r="D4936" i="3"/>
  <c r="E4936" i="3"/>
  <c r="F4936" i="3"/>
  <c r="G4936" i="3"/>
  <c r="H4936" i="3"/>
  <c r="A4937" i="3"/>
  <c r="B4937" i="3"/>
  <c r="C4937" i="3"/>
  <c r="D4937" i="3"/>
  <c r="E4937" i="3"/>
  <c r="F4937" i="3"/>
  <c r="G4937" i="3"/>
  <c r="H4937" i="3"/>
  <c r="A4938" i="3"/>
  <c r="B4938" i="3"/>
  <c r="C4938" i="3"/>
  <c r="D4938" i="3"/>
  <c r="E4938" i="3"/>
  <c r="F4938" i="3"/>
  <c r="G4938" i="3"/>
  <c r="H4938" i="3"/>
  <c r="A4939" i="3"/>
  <c r="B4939" i="3"/>
  <c r="C4939" i="3"/>
  <c r="D4939" i="3"/>
  <c r="E4939" i="3"/>
  <c r="F4939" i="3"/>
  <c r="G4939" i="3"/>
  <c r="H4939" i="3"/>
  <c r="A4940" i="3"/>
  <c r="B4940" i="3"/>
  <c r="C4940" i="3"/>
  <c r="D4940" i="3"/>
  <c r="E4940" i="3"/>
  <c r="F4940" i="3"/>
  <c r="G4940" i="3"/>
  <c r="H4940" i="3"/>
  <c r="A4941" i="3"/>
  <c r="B4941" i="3"/>
  <c r="C4941" i="3"/>
  <c r="D4941" i="3"/>
  <c r="E4941" i="3"/>
  <c r="F4941" i="3"/>
  <c r="G4941" i="3"/>
  <c r="H4941" i="3"/>
  <c r="A4942" i="3"/>
  <c r="B4942" i="3"/>
  <c r="C4942" i="3"/>
  <c r="D4942" i="3"/>
  <c r="E4942" i="3"/>
  <c r="F4942" i="3"/>
  <c r="G4942" i="3"/>
  <c r="H4942" i="3"/>
  <c r="A4943" i="3"/>
  <c r="B4943" i="3"/>
  <c r="C4943" i="3"/>
  <c r="D4943" i="3"/>
  <c r="E4943" i="3"/>
  <c r="F4943" i="3"/>
  <c r="G4943" i="3"/>
  <c r="H4943" i="3"/>
  <c r="A4944" i="3"/>
  <c r="B4944" i="3"/>
  <c r="C4944" i="3"/>
  <c r="D4944" i="3"/>
  <c r="E4944" i="3"/>
  <c r="F4944" i="3"/>
  <c r="G4944" i="3"/>
  <c r="H4944" i="3"/>
  <c r="A4945" i="3"/>
  <c r="B4945" i="3"/>
  <c r="C4945" i="3"/>
  <c r="D4945" i="3"/>
  <c r="E4945" i="3"/>
  <c r="F4945" i="3"/>
  <c r="G4945" i="3"/>
  <c r="H4945" i="3"/>
  <c r="A4946" i="3"/>
  <c r="B4946" i="3"/>
  <c r="C4946" i="3"/>
  <c r="D4946" i="3"/>
  <c r="E4946" i="3"/>
  <c r="F4946" i="3"/>
  <c r="G4946" i="3"/>
  <c r="H4946" i="3"/>
  <c r="A4947" i="3"/>
  <c r="B4947" i="3"/>
  <c r="C4947" i="3"/>
  <c r="D4947" i="3"/>
  <c r="E4947" i="3"/>
  <c r="F4947" i="3"/>
  <c r="G4947" i="3"/>
  <c r="H4947" i="3"/>
  <c r="A4948" i="3"/>
  <c r="B4948" i="3"/>
  <c r="C4948" i="3"/>
  <c r="D4948" i="3"/>
  <c r="E4948" i="3"/>
  <c r="F4948" i="3"/>
  <c r="G4948" i="3"/>
  <c r="H4948" i="3"/>
  <c r="A4949" i="3"/>
  <c r="B4949" i="3"/>
  <c r="C4949" i="3"/>
  <c r="D4949" i="3"/>
  <c r="E4949" i="3"/>
  <c r="F4949" i="3"/>
  <c r="G4949" i="3"/>
  <c r="H4949" i="3"/>
  <c r="A4950" i="3"/>
  <c r="B4950" i="3"/>
  <c r="C4950" i="3"/>
  <c r="D4950" i="3"/>
  <c r="E4950" i="3"/>
  <c r="F4950" i="3"/>
  <c r="G4950" i="3"/>
  <c r="H4950" i="3"/>
  <c r="A4951" i="3"/>
  <c r="B4951" i="3"/>
  <c r="C4951" i="3"/>
  <c r="D4951" i="3"/>
  <c r="E4951" i="3"/>
  <c r="F4951" i="3"/>
  <c r="G4951" i="3"/>
  <c r="H4951" i="3"/>
  <c r="A4952" i="3"/>
  <c r="B4952" i="3"/>
  <c r="C4952" i="3"/>
  <c r="D4952" i="3"/>
  <c r="E4952" i="3"/>
  <c r="F4952" i="3"/>
  <c r="G4952" i="3"/>
  <c r="H4952" i="3"/>
  <c r="A4953" i="3"/>
  <c r="B4953" i="3"/>
  <c r="C4953" i="3"/>
  <c r="D4953" i="3"/>
  <c r="E4953" i="3"/>
  <c r="F4953" i="3"/>
  <c r="G4953" i="3"/>
  <c r="H4953" i="3"/>
  <c r="A4954" i="3"/>
  <c r="B4954" i="3"/>
  <c r="C4954" i="3"/>
  <c r="D4954" i="3"/>
  <c r="E4954" i="3"/>
  <c r="F4954" i="3"/>
  <c r="G4954" i="3"/>
  <c r="H4954" i="3"/>
  <c r="A4955" i="3"/>
  <c r="B4955" i="3"/>
  <c r="C4955" i="3"/>
  <c r="D4955" i="3"/>
  <c r="E4955" i="3"/>
  <c r="F4955" i="3"/>
  <c r="G4955" i="3"/>
  <c r="H4955" i="3"/>
  <c r="A4956" i="3"/>
  <c r="B4956" i="3"/>
  <c r="C4956" i="3"/>
  <c r="D4956" i="3"/>
  <c r="E4956" i="3"/>
  <c r="F4956" i="3"/>
  <c r="G4956" i="3"/>
  <c r="H4956" i="3"/>
  <c r="A4957" i="3"/>
  <c r="B4957" i="3"/>
  <c r="C4957" i="3"/>
  <c r="D4957" i="3"/>
  <c r="E4957" i="3"/>
  <c r="F4957" i="3"/>
  <c r="G4957" i="3"/>
  <c r="H4957" i="3"/>
  <c r="A4958" i="3"/>
  <c r="B4958" i="3"/>
  <c r="C4958" i="3"/>
  <c r="D4958" i="3"/>
  <c r="E4958" i="3"/>
  <c r="F4958" i="3"/>
  <c r="G4958" i="3"/>
  <c r="H4958" i="3"/>
  <c r="A4959" i="3"/>
  <c r="B4959" i="3"/>
  <c r="C4959" i="3"/>
  <c r="D4959" i="3"/>
  <c r="E4959" i="3"/>
  <c r="F4959" i="3"/>
  <c r="G4959" i="3"/>
  <c r="H4959" i="3"/>
  <c r="A4960" i="3"/>
  <c r="B4960" i="3"/>
  <c r="C4960" i="3"/>
  <c r="D4960" i="3"/>
  <c r="E4960" i="3"/>
  <c r="F4960" i="3"/>
  <c r="G4960" i="3"/>
  <c r="H4960" i="3"/>
  <c r="A4961" i="3"/>
  <c r="B4961" i="3"/>
  <c r="C4961" i="3"/>
  <c r="D4961" i="3"/>
  <c r="E4961" i="3"/>
  <c r="F4961" i="3"/>
  <c r="G4961" i="3"/>
  <c r="H4961" i="3"/>
  <c r="A4962" i="3"/>
  <c r="B4962" i="3"/>
  <c r="C4962" i="3"/>
  <c r="D4962" i="3"/>
  <c r="E4962" i="3"/>
  <c r="F4962" i="3"/>
  <c r="G4962" i="3"/>
  <c r="H4962" i="3"/>
  <c r="A4963" i="3"/>
  <c r="B4963" i="3"/>
  <c r="C4963" i="3"/>
  <c r="D4963" i="3"/>
  <c r="E4963" i="3"/>
  <c r="F4963" i="3"/>
  <c r="G4963" i="3"/>
  <c r="H4963" i="3"/>
  <c r="A4964" i="3"/>
  <c r="B4964" i="3"/>
  <c r="C4964" i="3"/>
  <c r="D4964" i="3"/>
  <c r="E4964" i="3"/>
  <c r="F4964" i="3"/>
  <c r="G4964" i="3"/>
  <c r="H4964" i="3"/>
  <c r="A4965" i="3"/>
  <c r="B4965" i="3"/>
  <c r="C4965" i="3"/>
  <c r="D4965" i="3"/>
  <c r="E4965" i="3"/>
  <c r="F4965" i="3"/>
  <c r="G4965" i="3"/>
  <c r="H4965" i="3"/>
  <c r="A4966" i="3"/>
  <c r="B4966" i="3"/>
  <c r="C4966" i="3"/>
  <c r="D4966" i="3"/>
  <c r="E4966" i="3"/>
  <c r="F4966" i="3"/>
  <c r="G4966" i="3"/>
  <c r="H4966" i="3"/>
  <c r="A4967" i="3"/>
  <c r="B4967" i="3"/>
  <c r="C4967" i="3"/>
  <c r="D4967" i="3"/>
  <c r="E4967" i="3"/>
  <c r="F4967" i="3"/>
  <c r="G4967" i="3"/>
  <c r="H4967" i="3"/>
  <c r="A4968" i="3"/>
  <c r="B4968" i="3"/>
  <c r="C4968" i="3"/>
  <c r="D4968" i="3"/>
  <c r="E4968" i="3"/>
  <c r="F4968" i="3"/>
  <c r="G4968" i="3"/>
  <c r="H4968" i="3"/>
  <c r="A4969" i="3"/>
  <c r="B4969" i="3"/>
  <c r="C4969" i="3"/>
  <c r="D4969" i="3"/>
  <c r="E4969" i="3"/>
  <c r="F4969" i="3"/>
  <c r="G4969" i="3"/>
  <c r="H4969" i="3"/>
  <c r="A4970" i="3"/>
  <c r="B4970" i="3"/>
  <c r="C4970" i="3"/>
  <c r="D4970" i="3"/>
  <c r="E4970" i="3"/>
  <c r="F4970" i="3"/>
  <c r="G4970" i="3"/>
  <c r="H4970" i="3"/>
  <c r="A4971" i="3"/>
  <c r="B4971" i="3"/>
  <c r="C4971" i="3"/>
  <c r="D4971" i="3"/>
  <c r="E4971" i="3"/>
  <c r="F4971" i="3"/>
  <c r="G4971" i="3"/>
  <c r="H4971" i="3"/>
  <c r="A4972" i="3"/>
  <c r="B4972" i="3"/>
  <c r="C4972" i="3"/>
  <c r="D4972" i="3"/>
  <c r="E4972" i="3"/>
  <c r="F4972" i="3"/>
  <c r="G4972" i="3"/>
  <c r="H4972" i="3"/>
  <c r="A4973" i="3"/>
  <c r="B4973" i="3"/>
  <c r="C4973" i="3"/>
  <c r="D4973" i="3"/>
  <c r="E4973" i="3"/>
  <c r="F4973" i="3"/>
  <c r="G4973" i="3"/>
  <c r="H4973" i="3"/>
  <c r="A4974" i="3"/>
  <c r="B4974" i="3"/>
  <c r="C4974" i="3"/>
  <c r="D4974" i="3"/>
  <c r="E4974" i="3"/>
  <c r="F4974" i="3"/>
  <c r="G4974" i="3"/>
  <c r="H4974" i="3"/>
  <c r="A4975" i="3"/>
  <c r="B4975" i="3"/>
  <c r="C4975" i="3"/>
  <c r="D4975" i="3"/>
  <c r="E4975" i="3"/>
  <c r="F4975" i="3"/>
  <c r="G4975" i="3"/>
  <c r="H4975" i="3"/>
  <c r="A4976" i="3"/>
  <c r="B4976" i="3"/>
  <c r="C4976" i="3"/>
  <c r="D4976" i="3"/>
  <c r="E4976" i="3"/>
  <c r="F4976" i="3"/>
  <c r="G4976" i="3"/>
  <c r="H4976" i="3"/>
  <c r="A4977" i="3"/>
  <c r="B4977" i="3"/>
  <c r="C4977" i="3"/>
  <c r="D4977" i="3"/>
  <c r="E4977" i="3"/>
  <c r="F4977" i="3"/>
  <c r="G4977" i="3"/>
  <c r="H4977" i="3"/>
  <c r="A4978" i="3"/>
  <c r="B4978" i="3"/>
  <c r="C4978" i="3"/>
  <c r="D4978" i="3"/>
  <c r="E4978" i="3"/>
  <c r="F4978" i="3"/>
  <c r="G4978" i="3"/>
  <c r="H4978" i="3"/>
  <c r="A4979" i="3"/>
  <c r="B4979" i="3"/>
  <c r="C4979" i="3"/>
  <c r="D4979" i="3"/>
  <c r="E4979" i="3"/>
  <c r="F4979" i="3"/>
  <c r="G4979" i="3"/>
  <c r="H4979" i="3"/>
  <c r="A4980" i="3"/>
  <c r="B4980" i="3"/>
  <c r="C4980" i="3"/>
  <c r="D4980" i="3"/>
  <c r="E4980" i="3"/>
  <c r="F4980" i="3"/>
  <c r="G4980" i="3"/>
  <c r="H4980" i="3"/>
  <c r="A4981" i="3"/>
  <c r="B4981" i="3"/>
  <c r="C4981" i="3"/>
  <c r="D4981" i="3"/>
  <c r="E4981" i="3"/>
  <c r="F4981" i="3"/>
  <c r="G4981" i="3"/>
  <c r="H4981" i="3"/>
  <c r="A4982" i="3"/>
  <c r="B4982" i="3"/>
  <c r="C4982" i="3"/>
  <c r="D4982" i="3"/>
  <c r="E4982" i="3"/>
  <c r="F4982" i="3"/>
  <c r="G4982" i="3"/>
  <c r="H4982" i="3"/>
  <c r="A4983" i="3"/>
  <c r="B4983" i="3"/>
  <c r="C4983" i="3"/>
  <c r="D4983" i="3"/>
  <c r="E4983" i="3"/>
  <c r="F4983" i="3"/>
  <c r="G4983" i="3"/>
  <c r="H4983" i="3"/>
  <c r="A4984" i="3"/>
  <c r="B4984" i="3"/>
  <c r="C4984" i="3"/>
  <c r="D4984" i="3"/>
  <c r="E4984" i="3"/>
  <c r="F4984" i="3"/>
  <c r="G4984" i="3"/>
  <c r="H4984" i="3"/>
  <c r="A4985" i="3"/>
  <c r="B4985" i="3"/>
  <c r="C4985" i="3"/>
  <c r="D4985" i="3"/>
  <c r="E4985" i="3"/>
  <c r="F4985" i="3"/>
  <c r="G4985" i="3"/>
  <c r="H4985" i="3"/>
  <c r="A4986" i="3"/>
  <c r="B4986" i="3"/>
  <c r="C4986" i="3"/>
  <c r="D4986" i="3"/>
  <c r="E4986" i="3"/>
  <c r="F4986" i="3"/>
  <c r="G4986" i="3"/>
  <c r="H4986" i="3"/>
  <c r="A4987" i="3"/>
  <c r="B4987" i="3"/>
  <c r="C4987" i="3"/>
  <c r="D4987" i="3"/>
  <c r="E4987" i="3"/>
  <c r="F4987" i="3"/>
  <c r="G4987" i="3"/>
  <c r="H4987" i="3"/>
  <c r="A4988" i="3"/>
  <c r="B4988" i="3"/>
  <c r="C4988" i="3"/>
  <c r="D4988" i="3"/>
  <c r="E4988" i="3"/>
  <c r="F4988" i="3"/>
  <c r="G4988" i="3"/>
  <c r="H4988" i="3"/>
  <c r="A4989" i="3"/>
  <c r="B4989" i="3"/>
  <c r="C4989" i="3"/>
  <c r="D4989" i="3"/>
  <c r="E4989" i="3"/>
  <c r="F4989" i="3"/>
  <c r="G4989" i="3"/>
  <c r="H4989" i="3"/>
  <c r="A4990" i="3"/>
  <c r="B4990" i="3"/>
  <c r="C4990" i="3"/>
  <c r="D4990" i="3"/>
  <c r="E4990" i="3"/>
  <c r="F4990" i="3"/>
  <c r="G4990" i="3"/>
  <c r="H4990" i="3"/>
  <c r="A4991" i="3"/>
  <c r="B4991" i="3"/>
  <c r="C4991" i="3"/>
  <c r="D4991" i="3"/>
  <c r="E4991" i="3"/>
  <c r="F4991" i="3"/>
  <c r="G4991" i="3"/>
  <c r="H4991" i="3"/>
  <c r="A4992" i="3"/>
  <c r="B4992" i="3"/>
  <c r="C4992" i="3"/>
  <c r="D4992" i="3"/>
  <c r="E4992" i="3"/>
  <c r="F4992" i="3"/>
  <c r="G4992" i="3"/>
  <c r="H4992" i="3"/>
  <c r="A4993" i="3"/>
  <c r="B4993" i="3"/>
  <c r="C4993" i="3"/>
  <c r="D4993" i="3"/>
  <c r="E4993" i="3"/>
  <c r="F4993" i="3"/>
  <c r="G4993" i="3"/>
  <c r="H4993" i="3"/>
  <c r="A4994" i="3"/>
  <c r="B4994" i="3"/>
  <c r="C4994" i="3"/>
  <c r="D4994" i="3"/>
  <c r="E4994" i="3"/>
  <c r="F4994" i="3"/>
  <c r="G4994" i="3"/>
  <c r="H4994" i="3"/>
  <c r="A4995" i="3"/>
  <c r="B4995" i="3"/>
  <c r="C4995" i="3"/>
  <c r="D4995" i="3"/>
  <c r="E4995" i="3"/>
  <c r="F4995" i="3"/>
  <c r="G4995" i="3"/>
  <c r="H4995" i="3"/>
  <c r="A4996" i="3"/>
  <c r="B4996" i="3"/>
  <c r="C4996" i="3"/>
  <c r="D4996" i="3"/>
  <c r="E4996" i="3"/>
  <c r="F4996" i="3"/>
  <c r="G4996" i="3"/>
  <c r="H4996" i="3"/>
  <c r="A4997" i="3"/>
  <c r="B4997" i="3"/>
  <c r="C4997" i="3"/>
  <c r="D4997" i="3"/>
  <c r="E4997" i="3"/>
  <c r="F4997" i="3"/>
  <c r="G4997" i="3"/>
  <c r="H4997" i="3"/>
  <c r="A4998" i="3"/>
  <c r="B4998" i="3"/>
  <c r="C4998" i="3"/>
  <c r="D4998" i="3"/>
  <c r="E4998" i="3"/>
  <c r="F4998" i="3"/>
  <c r="G4998" i="3"/>
  <c r="H4998" i="3"/>
  <c r="A4999" i="3"/>
  <c r="B4999" i="3"/>
  <c r="C4999" i="3"/>
  <c r="D4999" i="3"/>
  <c r="E4999" i="3"/>
  <c r="F4999" i="3"/>
  <c r="G4999" i="3"/>
  <c r="H4999" i="3"/>
  <c r="A5000" i="3"/>
  <c r="B5000" i="3"/>
  <c r="C5000" i="3"/>
  <c r="D5000" i="3"/>
  <c r="E5000" i="3"/>
  <c r="F5000" i="3"/>
  <c r="G5000" i="3"/>
  <c r="H5000" i="3"/>
  <c r="A5001" i="3"/>
  <c r="B5001" i="3"/>
  <c r="C5001" i="3"/>
  <c r="D5001" i="3"/>
  <c r="E5001" i="3"/>
  <c r="F5001" i="3"/>
  <c r="G5001" i="3"/>
  <c r="H5001" i="3"/>
  <c r="A5002" i="3"/>
  <c r="B5002" i="3"/>
  <c r="C5002" i="3"/>
  <c r="D5002" i="3"/>
  <c r="E5002" i="3"/>
  <c r="F5002" i="3"/>
  <c r="G5002" i="3"/>
  <c r="H5002" i="3"/>
  <c r="A5003" i="3"/>
  <c r="B5003" i="3"/>
  <c r="C5003" i="3"/>
  <c r="D5003" i="3"/>
  <c r="E5003" i="3"/>
  <c r="F5003" i="3"/>
  <c r="G5003" i="3"/>
  <c r="H5003" i="3"/>
  <c r="A5004" i="3"/>
  <c r="B5004" i="3"/>
  <c r="C5004" i="3"/>
  <c r="D5004" i="3"/>
  <c r="E5004" i="3"/>
  <c r="F5004" i="3"/>
  <c r="G5004" i="3"/>
  <c r="H5004" i="3"/>
  <c r="A5005" i="3"/>
  <c r="B5005" i="3"/>
  <c r="C5005" i="3"/>
  <c r="D5005" i="3"/>
  <c r="E5005" i="3"/>
  <c r="F5005" i="3"/>
  <c r="G5005" i="3"/>
  <c r="H5005" i="3"/>
  <c r="A5006" i="3"/>
  <c r="B5006" i="3"/>
  <c r="C5006" i="3"/>
  <c r="D5006" i="3"/>
  <c r="E5006" i="3"/>
  <c r="F5006" i="3"/>
  <c r="G5006" i="3"/>
  <c r="H5006" i="3"/>
  <c r="A5007" i="3"/>
  <c r="B5007" i="3"/>
  <c r="C5007" i="3"/>
  <c r="D5007" i="3"/>
  <c r="E5007" i="3"/>
  <c r="F5007" i="3"/>
  <c r="G5007" i="3"/>
  <c r="H5007" i="3"/>
  <c r="A5008" i="3"/>
  <c r="B5008" i="3"/>
  <c r="C5008" i="3"/>
  <c r="D5008" i="3"/>
  <c r="E5008" i="3"/>
  <c r="F5008" i="3"/>
  <c r="G5008" i="3"/>
  <c r="H5008" i="3"/>
  <c r="A5009" i="3"/>
  <c r="B5009" i="3"/>
  <c r="C5009" i="3"/>
  <c r="D5009" i="3"/>
  <c r="E5009" i="3"/>
  <c r="F5009" i="3"/>
  <c r="G5009" i="3"/>
  <c r="H5009" i="3"/>
  <c r="A5010" i="3"/>
  <c r="B5010" i="3"/>
  <c r="C5010" i="3"/>
  <c r="D5010" i="3"/>
  <c r="E5010" i="3"/>
  <c r="F5010" i="3"/>
  <c r="G5010" i="3"/>
  <c r="H5010" i="3"/>
  <c r="A5011" i="3"/>
  <c r="B5011" i="3"/>
  <c r="C5011" i="3"/>
  <c r="D5011" i="3"/>
  <c r="E5011" i="3"/>
  <c r="F5011" i="3"/>
  <c r="G5011" i="3"/>
  <c r="H5011" i="3"/>
  <c r="A5012" i="3"/>
  <c r="B5012" i="3"/>
  <c r="C5012" i="3"/>
  <c r="D5012" i="3"/>
  <c r="E5012" i="3"/>
  <c r="F5012" i="3"/>
  <c r="G5012" i="3"/>
  <c r="H5012" i="3"/>
  <c r="A5013" i="3"/>
  <c r="B5013" i="3"/>
  <c r="C5013" i="3"/>
  <c r="D5013" i="3"/>
  <c r="E5013" i="3"/>
  <c r="F5013" i="3"/>
  <c r="G5013" i="3"/>
  <c r="H5013" i="3"/>
  <c r="A5014" i="3"/>
  <c r="B5014" i="3"/>
  <c r="C5014" i="3"/>
  <c r="D5014" i="3"/>
  <c r="E5014" i="3"/>
  <c r="F5014" i="3"/>
  <c r="G5014" i="3"/>
  <c r="H5014" i="3"/>
  <c r="A5015" i="3"/>
  <c r="B5015" i="3"/>
  <c r="C5015" i="3"/>
  <c r="D5015" i="3"/>
  <c r="E5015" i="3"/>
  <c r="F5015" i="3"/>
  <c r="G5015" i="3"/>
  <c r="H5015" i="3"/>
  <c r="A5016" i="3"/>
  <c r="B5016" i="3"/>
  <c r="C5016" i="3"/>
  <c r="D5016" i="3"/>
  <c r="E5016" i="3"/>
  <c r="F5016" i="3"/>
  <c r="G5016" i="3"/>
  <c r="H5016" i="3"/>
  <c r="A5017" i="3"/>
  <c r="B5017" i="3"/>
  <c r="C5017" i="3"/>
  <c r="D5017" i="3"/>
  <c r="E5017" i="3"/>
  <c r="F5017" i="3"/>
  <c r="G5017" i="3"/>
  <c r="H5017" i="3"/>
  <c r="A5018" i="3"/>
  <c r="B5018" i="3"/>
  <c r="C5018" i="3"/>
  <c r="D5018" i="3"/>
  <c r="E5018" i="3"/>
  <c r="F5018" i="3"/>
  <c r="G5018" i="3"/>
  <c r="H5018" i="3"/>
  <c r="A5019" i="3"/>
  <c r="B5019" i="3"/>
  <c r="C5019" i="3"/>
  <c r="D5019" i="3"/>
  <c r="E5019" i="3"/>
  <c r="F5019" i="3"/>
  <c r="G5019" i="3"/>
  <c r="H5019" i="3"/>
  <c r="A5020" i="3"/>
  <c r="B5020" i="3"/>
  <c r="C5020" i="3"/>
  <c r="D5020" i="3"/>
  <c r="E5020" i="3"/>
  <c r="F5020" i="3"/>
  <c r="G5020" i="3"/>
  <c r="H5020" i="3"/>
  <c r="A5021" i="3"/>
  <c r="B5021" i="3"/>
  <c r="C5021" i="3"/>
  <c r="D5021" i="3"/>
  <c r="E5021" i="3"/>
  <c r="F5021" i="3"/>
  <c r="G5021" i="3"/>
  <c r="H5021" i="3"/>
  <c r="A5022" i="3"/>
  <c r="B5022" i="3"/>
  <c r="C5022" i="3"/>
  <c r="D5022" i="3"/>
  <c r="E5022" i="3"/>
  <c r="F5022" i="3"/>
  <c r="G5022" i="3"/>
  <c r="H5022" i="3"/>
  <c r="A5023" i="3"/>
  <c r="B5023" i="3"/>
  <c r="C5023" i="3"/>
  <c r="D5023" i="3"/>
  <c r="E5023" i="3"/>
  <c r="F5023" i="3"/>
  <c r="G5023" i="3"/>
  <c r="H5023" i="3"/>
  <c r="A5024" i="3"/>
  <c r="B5024" i="3"/>
  <c r="C5024" i="3"/>
  <c r="D5024" i="3"/>
  <c r="E5024" i="3"/>
  <c r="F5024" i="3"/>
  <c r="G5024" i="3"/>
  <c r="H5024" i="3"/>
  <c r="A5025" i="3"/>
  <c r="B5025" i="3"/>
  <c r="C5025" i="3"/>
  <c r="D5025" i="3"/>
  <c r="E5025" i="3"/>
  <c r="F5025" i="3"/>
  <c r="G5025" i="3"/>
  <c r="H5025" i="3"/>
  <c r="A5026" i="3"/>
  <c r="B5026" i="3"/>
  <c r="C5026" i="3"/>
  <c r="D5026" i="3"/>
  <c r="E5026" i="3"/>
  <c r="F5026" i="3"/>
  <c r="G5026" i="3"/>
  <c r="H5026" i="3"/>
  <c r="A5027" i="3"/>
  <c r="B5027" i="3"/>
  <c r="C5027" i="3"/>
  <c r="D5027" i="3"/>
  <c r="E5027" i="3"/>
  <c r="F5027" i="3"/>
  <c r="G5027" i="3"/>
  <c r="H5027" i="3"/>
  <c r="A5028" i="3"/>
  <c r="B5028" i="3"/>
  <c r="C5028" i="3"/>
  <c r="D5028" i="3"/>
  <c r="E5028" i="3"/>
  <c r="F5028" i="3"/>
  <c r="G5028" i="3"/>
  <c r="H5028" i="3"/>
  <c r="A5029" i="3"/>
  <c r="B5029" i="3"/>
  <c r="C5029" i="3"/>
  <c r="D5029" i="3"/>
  <c r="E5029" i="3"/>
  <c r="F5029" i="3"/>
  <c r="G5029" i="3"/>
  <c r="H5029" i="3"/>
  <c r="A5030" i="3"/>
  <c r="B5030" i="3"/>
  <c r="C5030" i="3"/>
  <c r="D5030" i="3"/>
  <c r="E5030" i="3"/>
  <c r="F5030" i="3"/>
  <c r="G5030" i="3"/>
  <c r="H5030" i="3"/>
  <c r="A5031" i="3"/>
  <c r="B5031" i="3"/>
  <c r="C5031" i="3"/>
  <c r="D5031" i="3"/>
  <c r="E5031" i="3"/>
  <c r="F5031" i="3"/>
  <c r="G5031" i="3"/>
  <c r="H5031" i="3"/>
  <c r="A5032" i="3"/>
  <c r="B5032" i="3"/>
  <c r="C5032" i="3"/>
  <c r="D5032" i="3"/>
  <c r="E5032" i="3"/>
  <c r="F5032" i="3"/>
  <c r="G5032" i="3"/>
  <c r="H5032" i="3"/>
  <c r="A5033" i="3"/>
  <c r="B5033" i="3"/>
  <c r="C5033" i="3"/>
  <c r="D5033" i="3"/>
  <c r="E5033" i="3"/>
  <c r="F5033" i="3"/>
  <c r="G5033" i="3"/>
  <c r="H5033" i="3"/>
  <c r="A5034" i="3"/>
  <c r="B5034" i="3"/>
  <c r="C5034" i="3"/>
  <c r="D5034" i="3"/>
  <c r="E5034" i="3"/>
  <c r="F5034" i="3"/>
  <c r="G5034" i="3"/>
  <c r="H5034" i="3"/>
  <c r="A5035" i="3"/>
  <c r="B5035" i="3"/>
  <c r="C5035" i="3"/>
  <c r="D5035" i="3"/>
  <c r="E5035" i="3"/>
  <c r="F5035" i="3"/>
  <c r="G5035" i="3"/>
  <c r="H5035" i="3"/>
  <c r="A5036" i="3"/>
  <c r="B5036" i="3"/>
  <c r="C5036" i="3"/>
  <c r="D5036" i="3"/>
  <c r="E5036" i="3"/>
  <c r="F5036" i="3"/>
  <c r="G5036" i="3"/>
  <c r="H5036" i="3"/>
  <c r="A5037" i="3"/>
  <c r="B5037" i="3"/>
  <c r="C5037" i="3"/>
  <c r="D5037" i="3"/>
  <c r="E5037" i="3"/>
  <c r="F5037" i="3"/>
  <c r="G5037" i="3"/>
  <c r="H5037" i="3"/>
  <c r="A5038" i="3"/>
  <c r="B5038" i="3"/>
  <c r="C5038" i="3"/>
  <c r="D5038" i="3"/>
  <c r="E5038" i="3"/>
  <c r="F5038" i="3"/>
  <c r="G5038" i="3"/>
  <c r="H5038" i="3"/>
  <c r="A5039" i="3"/>
  <c r="B5039" i="3"/>
  <c r="C5039" i="3"/>
  <c r="D5039" i="3"/>
  <c r="E5039" i="3"/>
  <c r="F5039" i="3"/>
  <c r="G5039" i="3"/>
  <c r="H5039" i="3"/>
  <c r="A5040" i="3"/>
  <c r="B5040" i="3"/>
  <c r="C5040" i="3"/>
  <c r="D5040" i="3"/>
  <c r="E5040" i="3"/>
  <c r="F5040" i="3"/>
  <c r="G5040" i="3"/>
  <c r="H5040" i="3"/>
  <c r="A5041" i="3"/>
  <c r="B5041" i="3"/>
  <c r="C5041" i="3"/>
  <c r="D5041" i="3"/>
  <c r="E5041" i="3"/>
  <c r="F5041" i="3"/>
  <c r="G5041" i="3"/>
  <c r="H5041" i="3"/>
  <c r="A5042" i="3"/>
  <c r="B5042" i="3"/>
  <c r="C5042" i="3"/>
  <c r="D5042" i="3"/>
  <c r="E5042" i="3"/>
  <c r="F5042" i="3"/>
  <c r="G5042" i="3"/>
  <c r="H5042" i="3"/>
  <c r="A5043" i="3"/>
  <c r="B5043" i="3"/>
  <c r="C5043" i="3"/>
  <c r="D5043" i="3"/>
  <c r="E5043" i="3"/>
  <c r="F5043" i="3"/>
  <c r="G5043" i="3"/>
  <c r="H5043" i="3"/>
  <c r="A5044" i="3"/>
  <c r="B5044" i="3"/>
  <c r="C5044" i="3"/>
  <c r="D5044" i="3"/>
  <c r="E5044" i="3"/>
  <c r="F5044" i="3"/>
  <c r="G5044" i="3"/>
  <c r="H5044" i="3"/>
  <c r="A5045" i="3"/>
  <c r="B5045" i="3"/>
  <c r="C5045" i="3"/>
  <c r="D5045" i="3"/>
  <c r="E5045" i="3"/>
  <c r="F5045" i="3"/>
  <c r="G5045" i="3"/>
  <c r="H5045" i="3"/>
  <c r="A5046" i="3"/>
  <c r="B5046" i="3"/>
  <c r="C5046" i="3"/>
  <c r="D5046" i="3"/>
  <c r="E5046" i="3"/>
  <c r="F5046" i="3"/>
  <c r="G5046" i="3"/>
  <c r="H5046" i="3"/>
  <c r="A5047" i="3"/>
  <c r="B5047" i="3"/>
  <c r="C5047" i="3"/>
  <c r="D5047" i="3"/>
  <c r="E5047" i="3"/>
  <c r="F5047" i="3"/>
  <c r="G5047" i="3"/>
  <c r="H5047" i="3"/>
  <c r="A5048" i="3"/>
  <c r="B5048" i="3"/>
  <c r="C5048" i="3"/>
  <c r="D5048" i="3"/>
  <c r="E5048" i="3"/>
  <c r="F5048" i="3"/>
  <c r="G5048" i="3"/>
  <c r="H5048" i="3"/>
  <c r="A5049" i="3"/>
  <c r="B5049" i="3"/>
  <c r="C5049" i="3"/>
  <c r="D5049" i="3"/>
  <c r="E5049" i="3"/>
  <c r="F5049" i="3"/>
  <c r="G5049" i="3"/>
  <c r="H5049" i="3"/>
  <c r="A5050" i="3"/>
  <c r="B5050" i="3"/>
  <c r="C5050" i="3"/>
  <c r="D5050" i="3"/>
  <c r="E5050" i="3"/>
  <c r="F5050" i="3"/>
  <c r="G5050" i="3"/>
  <c r="H5050" i="3"/>
  <c r="A5051" i="3"/>
  <c r="B5051" i="3"/>
  <c r="C5051" i="3"/>
  <c r="D5051" i="3"/>
  <c r="E5051" i="3"/>
  <c r="F5051" i="3"/>
  <c r="G5051" i="3"/>
  <c r="H5051" i="3"/>
  <c r="A5052" i="3"/>
  <c r="B5052" i="3"/>
  <c r="C5052" i="3"/>
  <c r="D5052" i="3"/>
  <c r="E5052" i="3"/>
  <c r="F5052" i="3"/>
  <c r="G5052" i="3"/>
  <c r="H5052" i="3"/>
  <c r="A5053" i="3"/>
  <c r="B5053" i="3"/>
  <c r="C5053" i="3"/>
  <c r="D5053" i="3"/>
  <c r="E5053" i="3"/>
  <c r="F5053" i="3"/>
  <c r="G5053" i="3"/>
  <c r="H5053" i="3"/>
  <c r="A5054" i="3"/>
  <c r="B5054" i="3"/>
  <c r="C5054" i="3"/>
  <c r="D5054" i="3"/>
  <c r="E5054" i="3"/>
  <c r="F5054" i="3"/>
  <c r="G5054" i="3"/>
  <c r="H5054" i="3"/>
  <c r="A5055" i="3"/>
  <c r="B5055" i="3"/>
  <c r="C5055" i="3"/>
  <c r="D5055" i="3"/>
  <c r="E5055" i="3"/>
  <c r="F5055" i="3"/>
  <c r="G5055" i="3"/>
  <c r="H5055" i="3"/>
  <c r="A5056" i="3"/>
  <c r="B5056" i="3"/>
  <c r="C5056" i="3"/>
  <c r="D5056" i="3"/>
  <c r="E5056" i="3"/>
  <c r="F5056" i="3"/>
  <c r="G5056" i="3"/>
  <c r="H5056" i="3"/>
  <c r="A5057" i="3"/>
  <c r="B5057" i="3"/>
  <c r="C5057" i="3"/>
  <c r="D5057" i="3"/>
  <c r="E5057" i="3"/>
  <c r="F5057" i="3"/>
  <c r="G5057" i="3"/>
  <c r="H5057" i="3"/>
  <c r="A5058" i="3"/>
  <c r="B5058" i="3"/>
  <c r="C5058" i="3"/>
  <c r="D5058" i="3"/>
  <c r="E5058" i="3"/>
  <c r="F5058" i="3"/>
  <c r="G5058" i="3"/>
  <c r="H5058" i="3"/>
  <c r="A5059" i="3"/>
  <c r="B5059" i="3"/>
  <c r="C5059" i="3"/>
  <c r="D5059" i="3"/>
  <c r="E5059" i="3"/>
  <c r="F5059" i="3"/>
  <c r="G5059" i="3"/>
  <c r="H5059" i="3"/>
  <c r="A5060" i="3"/>
  <c r="B5060" i="3"/>
  <c r="C5060" i="3"/>
  <c r="D5060" i="3"/>
  <c r="E5060" i="3"/>
  <c r="F5060" i="3"/>
  <c r="G5060" i="3"/>
  <c r="H5060" i="3"/>
  <c r="A5061" i="3"/>
  <c r="B5061" i="3"/>
  <c r="C5061" i="3"/>
  <c r="D5061" i="3"/>
  <c r="E5061" i="3"/>
  <c r="F5061" i="3"/>
  <c r="G5061" i="3"/>
  <c r="H5061" i="3"/>
  <c r="A5062" i="3"/>
  <c r="B5062" i="3"/>
  <c r="C5062" i="3"/>
  <c r="D5062" i="3"/>
  <c r="E5062" i="3"/>
  <c r="F5062" i="3"/>
  <c r="G5062" i="3"/>
  <c r="H5062" i="3"/>
  <c r="A5063" i="3"/>
  <c r="B5063" i="3"/>
  <c r="C5063" i="3"/>
  <c r="D5063" i="3"/>
  <c r="E5063" i="3"/>
  <c r="F5063" i="3"/>
  <c r="G5063" i="3"/>
  <c r="H5063" i="3"/>
  <c r="A5064" i="3"/>
  <c r="B5064" i="3"/>
  <c r="C5064" i="3"/>
  <c r="D5064" i="3"/>
  <c r="E5064" i="3"/>
  <c r="F5064" i="3"/>
  <c r="G5064" i="3"/>
  <c r="H5064" i="3"/>
  <c r="A5065" i="3"/>
  <c r="B5065" i="3"/>
  <c r="C5065" i="3"/>
  <c r="D5065" i="3"/>
  <c r="E5065" i="3"/>
  <c r="F5065" i="3"/>
  <c r="G5065" i="3"/>
  <c r="H5065" i="3"/>
  <c r="A5066" i="3"/>
  <c r="B5066" i="3"/>
  <c r="C5066" i="3"/>
  <c r="D5066" i="3"/>
  <c r="E5066" i="3"/>
  <c r="F5066" i="3"/>
  <c r="G5066" i="3"/>
  <c r="H5066" i="3"/>
  <c r="A5067" i="3"/>
  <c r="B5067" i="3"/>
  <c r="C5067" i="3"/>
  <c r="D5067" i="3"/>
  <c r="E5067" i="3"/>
  <c r="F5067" i="3"/>
  <c r="G5067" i="3"/>
  <c r="H5067" i="3"/>
  <c r="A5068" i="3"/>
  <c r="B5068" i="3"/>
  <c r="C5068" i="3"/>
  <c r="D5068" i="3"/>
  <c r="E5068" i="3"/>
  <c r="F5068" i="3"/>
  <c r="G5068" i="3"/>
  <c r="H5068" i="3"/>
  <c r="A5069" i="3"/>
  <c r="B5069" i="3"/>
  <c r="C5069" i="3"/>
  <c r="D5069" i="3"/>
  <c r="E5069" i="3"/>
  <c r="F5069" i="3"/>
  <c r="G5069" i="3"/>
  <c r="H5069" i="3"/>
  <c r="A5070" i="3"/>
  <c r="B5070" i="3"/>
  <c r="C5070" i="3"/>
  <c r="D5070" i="3"/>
  <c r="E5070" i="3"/>
  <c r="F5070" i="3"/>
  <c r="G5070" i="3"/>
  <c r="H5070" i="3"/>
  <c r="A5071" i="3"/>
  <c r="B5071" i="3"/>
  <c r="C5071" i="3"/>
  <c r="D5071" i="3"/>
  <c r="E5071" i="3"/>
  <c r="F5071" i="3"/>
  <c r="G5071" i="3"/>
  <c r="H5071" i="3"/>
  <c r="A5072" i="3"/>
  <c r="B5072" i="3"/>
  <c r="C5072" i="3"/>
  <c r="D5072" i="3"/>
  <c r="E5072" i="3"/>
  <c r="F5072" i="3"/>
  <c r="G5072" i="3"/>
  <c r="H5072" i="3"/>
  <c r="A5073" i="3"/>
  <c r="B5073" i="3"/>
  <c r="C5073" i="3"/>
  <c r="D5073" i="3"/>
  <c r="E5073" i="3"/>
  <c r="F5073" i="3"/>
  <c r="G5073" i="3"/>
  <c r="H5073" i="3"/>
  <c r="A5074" i="3"/>
  <c r="B5074" i="3"/>
  <c r="C5074" i="3"/>
  <c r="D5074" i="3"/>
  <c r="E5074" i="3"/>
  <c r="F5074" i="3"/>
  <c r="G5074" i="3"/>
  <c r="H5074" i="3"/>
  <c r="A5075" i="3"/>
  <c r="B5075" i="3"/>
  <c r="C5075" i="3"/>
  <c r="D5075" i="3"/>
  <c r="E5075" i="3"/>
  <c r="F5075" i="3"/>
  <c r="G5075" i="3"/>
  <c r="H5075" i="3"/>
  <c r="A5076" i="3"/>
  <c r="B5076" i="3"/>
  <c r="C5076" i="3"/>
  <c r="D5076" i="3"/>
  <c r="E5076" i="3"/>
  <c r="F5076" i="3"/>
  <c r="G5076" i="3"/>
  <c r="H5076" i="3"/>
  <c r="A5077" i="3"/>
  <c r="B5077" i="3"/>
  <c r="C5077" i="3"/>
  <c r="D5077" i="3"/>
  <c r="E5077" i="3"/>
  <c r="F5077" i="3"/>
  <c r="G5077" i="3"/>
  <c r="H5077" i="3"/>
  <c r="A5078" i="3"/>
  <c r="B5078" i="3"/>
  <c r="C5078" i="3"/>
  <c r="D5078" i="3"/>
  <c r="E5078" i="3"/>
  <c r="F5078" i="3"/>
  <c r="G5078" i="3"/>
  <c r="H5078" i="3"/>
  <c r="A5079" i="3"/>
  <c r="B5079" i="3"/>
  <c r="C5079" i="3"/>
  <c r="D5079" i="3"/>
  <c r="E5079" i="3"/>
  <c r="F5079" i="3"/>
  <c r="G5079" i="3"/>
  <c r="H5079" i="3"/>
  <c r="A5080" i="3"/>
  <c r="B5080" i="3"/>
  <c r="C5080" i="3"/>
  <c r="D5080" i="3"/>
  <c r="E5080" i="3"/>
  <c r="F5080" i="3"/>
  <c r="G5080" i="3"/>
  <c r="H5080" i="3"/>
  <c r="A5081" i="3"/>
  <c r="B5081" i="3"/>
  <c r="C5081" i="3"/>
  <c r="D5081" i="3"/>
  <c r="E5081" i="3"/>
  <c r="F5081" i="3"/>
  <c r="G5081" i="3"/>
  <c r="H5081" i="3"/>
  <c r="A5082" i="3"/>
  <c r="B5082" i="3"/>
  <c r="C5082" i="3"/>
  <c r="D5082" i="3"/>
  <c r="E5082" i="3"/>
  <c r="F5082" i="3"/>
  <c r="G5082" i="3"/>
  <c r="H5082" i="3"/>
  <c r="A5083" i="3"/>
  <c r="B5083" i="3"/>
  <c r="C5083" i="3"/>
  <c r="D5083" i="3"/>
  <c r="E5083" i="3"/>
  <c r="F5083" i="3"/>
  <c r="G5083" i="3"/>
  <c r="H5083" i="3"/>
  <c r="A5084" i="3"/>
  <c r="B5084" i="3"/>
  <c r="C5084" i="3"/>
  <c r="D5084" i="3"/>
  <c r="E5084" i="3"/>
  <c r="F5084" i="3"/>
  <c r="G5084" i="3"/>
  <c r="H5084" i="3"/>
  <c r="A5085" i="3"/>
  <c r="B5085" i="3"/>
  <c r="C5085" i="3"/>
  <c r="D5085" i="3"/>
  <c r="E5085" i="3"/>
  <c r="F5085" i="3"/>
  <c r="G5085" i="3"/>
  <c r="H5085" i="3"/>
  <c r="A5086" i="3"/>
  <c r="B5086" i="3"/>
  <c r="C5086" i="3"/>
  <c r="D5086" i="3"/>
  <c r="E5086" i="3"/>
  <c r="F5086" i="3"/>
  <c r="G5086" i="3"/>
  <c r="H5086" i="3"/>
  <c r="A5087" i="3"/>
  <c r="B5087" i="3"/>
  <c r="C5087" i="3"/>
  <c r="D5087" i="3"/>
  <c r="E5087" i="3"/>
  <c r="F5087" i="3"/>
  <c r="G5087" i="3"/>
  <c r="H5087" i="3"/>
  <c r="A5088" i="3"/>
  <c r="B5088" i="3"/>
  <c r="C5088" i="3"/>
  <c r="D5088" i="3"/>
  <c r="E5088" i="3"/>
  <c r="F5088" i="3"/>
  <c r="G5088" i="3"/>
  <c r="H5088" i="3"/>
  <c r="A5089" i="3"/>
  <c r="B5089" i="3"/>
  <c r="C5089" i="3"/>
  <c r="D5089" i="3"/>
  <c r="E5089" i="3"/>
  <c r="F5089" i="3"/>
  <c r="G5089" i="3"/>
  <c r="H5089" i="3"/>
  <c r="A5090" i="3"/>
  <c r="B5090" i="3"/>
  <c r="C5090" i="3"/>
  <c r="D5090" i="3"/>
  <c r="E5090" i="3"/>
  <c r="F5090" i="3"/>
  <c r="G5090" i="3"/>
  <c r="H5090" i="3"/>
  <c r="A5091" i="3"/>
  <c r="B5091" i="3"/>
  <c r="C5091" i="3"/>
  <c r="D5091" i="3"/>
  <c r="E5091" i="3"/>
  <c r="F5091" i="3"/>
  <c r="G5091" i="3"/>
  <c r="H5091" i="3"/>
  <c r="A5092" i="3"/>
  <c r="B5092" i="3"/>
  <c r="C5092" i="3"/>
  <c r="D5092" i="3"/>
  <c r="E5092" i="3"/>
  <c r="F5092" i="3"/>
  <c r="G5092" i="3"/>
  <c r="H5092" i="3"/>
  <c r="A5093" i="3"/>
  <c r="B5093" i="3"/>
  <c r="C5093" i="3"/>
  <c r="D5093" i="3"/>
  <c r="E5093" i="3"/>
  <c r="F5093" i="3"/>
  <c r="G5093" i="3"/>
  <c r="H5093" i="3"/>
  <c r="A5094" i="3"/>
  <c r="B5094" i="3"/>
  <c r="C5094" i="3"/>
  <c r="D5094" i="3"/>
  <c r="E5094" i="3"/>
  <c r="F5094" i="3"/>
  <c r="G5094" i="3"/>
  <c r="H5094" i="3"/>
  <c r="A5095" i="3"/>
  <c r="B5095" i="3"/>
  <c r="C5095" i="3"/>
  <c r="D5095" i="3"/>
  <c r="E5095" i="3"/>
  <c r="F5095" i="3"/>
  <c r="G5095" i="3"/>
  <c r="H5095" i="3"/>
  <c r="A5096" i="3"/>
  <c r="B5096" i="3"/>
  <c r="C5096" i="3"/>
  <c r="D5096" i="3"/>
  <c r="E5096" i="3"/>
  <c r="F5096" i="3"/>
  <c r="G5096" i="3"/>
  <c r="H5096" i="3"/>
  <c r="A5097" i="3"/>
  <c r="B5097" i="3"/>
  <c r="C5097" i="3"/>
  <c r="D5097" i="3"/>
  <c r="E5097" i="3"/>
  <c r="F5097" i="3"/>
  <c r="G5097" i="3"/>
  <c r="H5097" i="3"/>
  <c r="A5098" i="3"/>
  <c r="B5098" i="3"/>
  <c r="C5098" i="3"/>
  <c r="D5098" i="3"/>
  <c r="E5098" i="3"/>
  <c r="F5098" i="3"/>
  <c r="G5098" i="3"/>
  <c r="H5098" i="3"/>
  <c r="A5099" i="3"/>
  <c r="B5099" i="3"/>
  <c r="C5099" i="3"/>
  <c r="D5099" i="3"/>
  <c r="E5099" i="3"/>
  <c r="F5099" i="3"/>
  <c r="G5099" i="3"/>
  <c r="H5099" i="3"/>
  <c r="A5100" i="3"/>
  <c r="B5100" i="3"/>
  <c r="C5100" i="3"/>
  <c r="D5100" i="3"/>
  <c r="E5100" i="3"/>
  <c r="F5100" i="3"/>
  <c r="G5100" i="3"/>
  <c r="H5100" i="3"/>
  <c r="A5101" i="3"/>
  <c r="B5101" i="3"/>
  <c r="C5101" i="3"/>
  <c r="D5101" i="3"/>
  <c r="E5101" i="3"/>
  <c r="F5101" i="3"/>
  <c r="G5101" i="3"/>
  <c r="H5101" i="3"/>
  <c r="A5102" i="3"/>
  <c r="B5102" i="3"/>
  <c r="C5102" i="3"/>
  <c r="D5102" i="3"/>
  <c r="E5102" i="3"/>
  <c r="F5102" i="3"/>
  <c r="G5102" i="3"/>
  <c r="H5102" i="3"/>
  <c r="A5103" i="3"/>
  <c r="B5103" i="3"/>
  <c r="C5103" i="3"/>
  <c r="D5103" i="3"/>
  <c r="E5103" i="3"/>
  <c r="F5103" i="3"/>
  <c r="G5103" i="3"/>
  <c r="H5103" i="3"/>
  <c r="A5104" i="3"/>
  <c r="B5104" i="3"/>
  <c r="C5104" i="3"/>
  <c r="D5104" i="3"/>
  <c r="E5104" i="3"/>
  <c r="F5104" i="3"/>
  <c r="G5104" i="3"/>
  <c r="H5104" i="3"/>
  <c r="A5105" i="3"/>
  <c r="B5105" i="3"/>
  <c r="C5105" i="3"/>
  <c r="D5105" i="3"/>
  <c r="E5105" i="3"/>
  <c r="F5105" i="3"/>
  <c r="G5105" i="3"/>
  <c r="H5105" i="3"/>
  <c r="A5106" i="3"/>
  <c r="B5106" i="3"/>
  <c r="C5106" i="3"/>
  <c r="D5106" i="3"/>
  <c r="E5106" i="3"/>
  <c r="F5106" i="3"/>
  <c r="G5106" i="3"/>
  <c r="H5106" i="3"/>
  <c r="A5107" i="3"/>
  <c r="B5107" i="3"/>
  <c r="C5107" i="3"/>
  <c r="D5107" i="3"/>
  <c r="E5107" i="3"/>
  <c r="F5107" i="3"/>
  <c r="G5107" i="3"/>
  <c r="H5107" i="3"/>
  <c r="A5108" i="3"/>
  <c r="B5108" i="3"/>
  <c r="C5108" i="3"/>
  <c r="D5108" i="3"/>
  <c r="E5108" i="3"/>
  <c r="F5108" i="3"/>
  <c r="G5108" i="3"/>
  <c r="H5108" i="3"/>
  <c r="A5109" i="3"/>
  <c r="B5109" i="3"/>
  <c r="C5109" i="3"/>
  <c r="D5109" i="3"/>
  <c r="E5109" i="3"/>
  <c r="F5109" i="3"/>
  <c r="G5109" i="3"/>
  <c r="H5109" i="3"/>
  <c r="A5110" i="3"/>
  <c r="B5110" i="3"/>
  <c r="C5110" i="3"/>
  <c r="D5110" i="3"/>
  <c r="E5110" i="3"/>
  <c r="F5110" i="3"/>
  <c r="G5110" i="3"/>
  <c r="H5110" i="3"/>
  <c r="A5111" i="3"/>
  <c r="B5111" i="3"/>
  <c r="C5111" i="3"/>
  <c r="D5111" i="3"/>
  <c r="E5111" i="3"/>
  <c r="F5111" i="3"/>
  <c r="G5111" i="3"/>
  <c r="H5111" i="3"/>
  <c r="A5112" i="3"/>
  <c r="B5112" i="3"/>
  <c r="C5112" i="3"/>
  <c r="D5112" i="3"/>
  <c r="E5112" i="3"/>
  <c r="F5112" i="3"/>
  <c r="G5112" i="3"/>
  <c r="H5112" i="3"/>
  <c r="A5113" i="3"/>
  <c r="B5113" i="3"/>
  <c r="C5113" i="3"/>
  <c r="D5113" i="3"/>
  <c r="E5113" i="3"/>
  <c r="F5113" i="3"/>
  <c r="G5113" i="3"/>
  <c r="H5113" i="3"/>
  <c r="A5114" i="3"/>
  <c r="B5114" i="3"/>
  <c r="C5114" i="3"/>
  <c r="D5114" i="3"/>
  <c r="E5114" i="3"/>
  <c r="F5114" i="3"/>
  <c r="G5114" i="3"/>
  <c r="H5114" i="3"/>
  <c r="A5115" i="3"/>
  <c r="B5115" i="3"/>
  <c r="C5115" i="3"/>
  <c r="D5115" i="3"/>
  <c r="E5115" i="3"/>
  <c r="F5115" i="3"/>
  <c r="G5115" i="3"/>
  <c r="H5115" i="3"/>
  <c r="A5116" i="3"/>
  <c r="B5116" i="3"/>
  <c r="C5116" i="3"/>
  <c r="D5116" i="3"/>
  <c r="E5116" i="3"/>
  <c r="F5116" i="3"/>
  <c r="G5116" i="3"/>
  <c r="H5116" i="3"/>
  <c r="A5117" i="3"/>
  <c r="B5117" i="3"/>
  <c r="C5117" i="3"/>
  <c r="D5117" i="3"/>
  <c r="E5117" i="3"/>
  <c r="F5117" i="3"/>
  <c r="G5117" i="3"/>
  <c r="H5117" i="3"/>
  <c r="A5118" i="3"/>
  <c r="B5118" i="3"/>
  <c r="C5118" i="3"/>
  <c r="D5118" i="3"/>
  <c r="E5118" i="3"/>
  <c r="F5118" i="3"/>
  <c r="G5118" i="3"/>
  <c r="H5118" i="3"/>
  <c r="A5119" i="3"/>
  <c r="B5119" i="3"/>
  <c r="C5119" i="3"/>
  <c r="D5119" i="3"/>
  <c r="E5119" i="3"/>
  <c r="F5119" i="3"/>
  <c r="G5119" i="3"/>
  <c r="H5119" i="3"/>
  <c r="A5120" i="3"/>
  <c r="B5120" i="3"/>
  <c r="C5120" i="3"/>
  <c r="D5120" i="3"/>
  <c r="E5120" i="3"/>
  <c r="F5120" i="3"/>
  <c r="G5120" i="3"/>
  <c r="H5120" i="3"/>
  <c r="A5121" i="3"/>
  <c r="B5121" i="3"/>
  <c r="C5121" i="3"/>
  <c r="D5121" i="3"/>
  <c r="E5121" i="3"/>
  <c r="F5121" i="3"/>
  <c r="G5121" i="3"/>
  <c r="H5121" i="3"/>
  <c r="A5122" i="3"/>
  <c r="B5122" i="3"/>
  <c r="C5122" i="3"/>
  <c r="D5122" i="3"/>
  <c r="E5122" i="3"/>
  <c r="F5122" i="3"/>
  <c r="G5122" i="3"/>
  <c r="H5122" i="3"/>
  <c r="A5123" i="3"/>
  <c r="B5123" i="3"/>
  <c r="C5123" i="3"/>
  <c r="D5123" i="3"/>
  <c r="E5123" i="3"/>
  <c r="F5123" i="3"/>
  <c r="G5123" i="3"/>
  <c r="H5123" i="3"/>
  <c r="A5124" i="3"/>
  <c r="B5124" i="3"/>
  <c r="C5124" i="3"/>
  <c r="D5124" i="3"/>
  <c r="E5124" i="3"/>
  <c r="F5124" i="3"/>
  <c r="G5124" i="3"/>
  <c r="H5124" i="3"/>
  <c r="A5125" i="3"/>
  <c r="B5125" i="3"/>
  <c r="C5125" i="3"/>
  <c r="D5125" i="3"/>
  <c r="E5125" i="3"/>
  <c r="F5125" i="3"/>
  <c r="G5125" i="3"/>
  <c r="H5125" i="3"/>
  <c r="A5126" i="3"/>
  <c r="B5126" i="3"/>
  <c r="C5126" i="3"/>
  <c r="D5126" i="3"/>
  <c r="E5126" i="3"/>
  <c r="F5126" i="3"/>
  <c r="G5126" i="3"/>
  <c r="H5126" i="3"/>
  <c r="A5127" i="3"/>
  <c r="B5127" i="3"/>
  <c r="C5127" i="3"/>
  <c r="D5127" i="3"/>
  <c r="E5127" i="3"/>
  <c r="F5127" i="3"/>
  <c r="G5127" i="3"/>
  <c r="H5127" i="3"/>
  <c r="A5128" i="3"/>
  <c r="B5128" i="3"/>
  <c r="C5128" i="3"/>
  <c r="D5128" i="3"/>
  <c r="E5128" i="3"/>
  <c r="F5128" i="3"/>
  <c r="G5128" i="3"/>
  <c r="H5128" i="3"/>
  <c r="A5129" i="3"/>
  <c r="B5129" i="3"/>
  <c r="C5129" i="3"/>
  <c r="D5129" i="3"/>
  <c r="E5129" i="3"/>
  <c r="F5129" i="3"/>
  <c r="G5129" i="3"/>
  <c r="H5129" i="3"/>
  <c r="A5130" i="3"/>
  <c r="B5130" i="3"/>
  <c r="C5130" i="3"/>
  <c r="D5130" i="3"/>
  <c r="E5130" i="3"/>
  <c r="F5130" i="3"/>
  <c r="G5130" i="3"/>
  <c r="H5130" i="3"/>
  <c r="A5131" i="3"/>
  <c r="B5131" i="3"/>
  <c r="C5131" i="3"/>
  <c r="D5131" i="3"/>
  <c r="E5131" i="3"/>
  <c r="F5131" i="3"/>
  <c r="G5131" i="3"/>
  <c r="H5131" i="3"/>
  <c r="A5132" i="3"/>
  <c r="B5132" i="3"/>
  <c r="C5132" i="3"/>
  <c r="D5132" i="3"/>
  <c r="E5132" i="3"/>
  <c r="F5132" i="3"/>
  <c r="G5132" i="3"/>
  <c r="H5132" i="3"/>
  <c r="A5133" i="3"/>
  <c r="B5133" i="3"/>
  <c r="C5133" i="3"/>
  <c r="D5133" i="3"/>
  <c r="E5133" i="3"/>
  <c r="F5133" i="3"/>
  <c r="G5133" i="3"/>
  <c r="H5133" i="3"/>
  <c r="A5134" i="3"/>
  <c r="B5134" i="3"/>
  <c r="C5134" i="3"/>
  <c r="D5134" i="3"/>
  <c r="E5134" i="3"/>
  <c r="F5134" i="3"/>
  <c r="G5134" i="3"/>
  <c r="H5134" i="3"/>
  <c r="A5135" i="3"/>
  <c r="B5135" i="3"/>
  <c r="C5135" i="3"/>
  <c r="D5135" i="3"/>
  <c r="E5135" i="3"/>
  <c r="F5135" i="3"/>
  <c r="G5135" i="3"/>
  <c r="H5135" i="3"/>
  <c r="A5136" i="3"/>
  <c r="B5136" i="3"/>
  <c r="C5136" i="3"/>
  <c r="D5136" i="3"/>
  <c r="E5136" i="3"/>
  <c r="F5136" i="3"/>
  <c r="G5136" i="3"/>
  <c r="H5136" i="3"/>
  <c r="A5137" i="3"/>
  <c r="B5137" i="3"/>
  <c r="C5137" i="3"/>
  <c r="D5137" i="3"/>
  <c r="E5137" i="3"/>
  <c r="F5137" i="3"/>
  <c r="G5137" i="3"/>
  <c r="H5137" i="3"/>
  <c r="A5138" i="3"/>
  <c r="B5138" i="3"/>
  <c r="C5138" i="3"/>
  <c r="D5138" i="3"/>
  <c r="E5138" i="3"/>
  <c r="F5138" i="3"/>
  <c r="G5138" i="3"/>
  <c r="H5138" i="3"/>
  <c r="A5139" i="3"/>
  <c r="B5139" i="3"/>
  <c r="C5139" i="3"/>
  <c r="D5139" i="3"/>
  <c r="E5139" i="3"/>
  <c r="F5139" i="3"/>
  <c r="G5139" i="3"/>
  <c r="H5139" i="3"/>
  <c r="A5140" i="3"/>
  <c r="B5140" i="3"/>
  <c r="C5140" i="3"/>
  <c r="D5140" i="3"/>
  <c r="E5140" i="3"/>
  <c r="F5140" i="3"/>
  <c r="G5140" i="3"/>
  <c r="H5140" i="3"/>
  <c r="A5141" i="3"/>
  <c r="B5141" i="3"/>
  <c r="C5141" i="3"/>
  <c r="D5141" i="3"/>
  <c r="E5141" i="3"/>
  <c r="F5141" i="3"/>
  <c r="G5141" i="3"/>
  <c r="H5141" i="3"/>
  <c r="A5142" i="3"/>
  <c r="B5142" i="3"/>
  <c r="C5142" i="3"/>
  <c r="D5142" i="3"/>
  <c r="E5142" i="3"/>
  <c r="F5142" i="3"/>
  <c r="G5142" i="3"/>
  <c r="H5142" i="3"/>
  <c r="A5143" i="3"/>
  <c r="B5143" i="3"/>
  <c r="C5143" i="3"/>
  <c r="D5143" i="3"/>
  <c r="E5143" i="3"/>
  <c r="F5143" i="3"/>
  <c r="G5143" i="3"/>
  <c r="H5143" i="3"/>
  <c r="A5144" i="3"/>
  <c r="B5144" i="3"/>
  <c r="C5144" i="3"/>
  <c r="D5144" i="3"/>
  <c r="E5144" i="3"/>
  <c r="F5144" i="3"/>
  <c r="G5144" i="3"/>
  <c r="H5144" i="3"/>
  <c r="A5145" i="3"/>
  <c r="B5145" i="3"/>
  <c r="C5145" i="3"/>
  <c r="D5145" i="3"/>
  <c r="E5145" i="3"/>
  <c r="F5145" i="3"/>
  <c r="G5145" i="3"/>
  <c r="H5145" i="3"/>
  <c r="A5146" i="3"/>
  <c r="B5146" i="3"/>
  <c r="C5146" i="3"/>
  <c r="D5146" i="3"/>
  <c r="E5146" i="3"/>
  <c r="F5146" i="3"/>
  <c r="G5146" i="3"/>
  <c r="H5146" i="3"/>
  <c r="A5147" i="3"/>
  <c r="B5147" i="3"/>
  <c r="C5147" i="3"/>
  <c r="D5147" i="3"/>
  <c r="E5147" i="3"/>
  <c r="F5147" i="3"/>
  <c r="G5147" i="3"/>
  <c r="H5147" i="3"/>
  <c r="A5148" i="3"/>
  <c r="B5148" i="3"/>
  <c r="C5148" i="3"/>
  <c r="D5148" i="3"/>
  <c r="E5148" i="3"/>
  <c r="F5148" i="3"/>
  <c r="G5148" i="3"/>
  <c r="H5148" i="3"/>
  <c r="A5149" i="3"/>
  <c r="B5149" i="3"/>
  <c r="C5149" i="3"/>
  <c r="D5149" i="3"/>
  <c r="E5149" i="3"/>
  <c r="F5149" i="3"/>
  <c r="G5149" i="3"/>
  <c r="H5149" i="3"/>
  <c r="A5150" i="3"/>
  <c r="B5150" i="3"/>
  <c r="C5150" i="3"/>
  <c r="D5150" i="3"/>
  <c r="E5150" i="3"/>
  <c r="F5150" i="3"/>
  <c r="G5150" i="3"/>
  <c r="H5150" i="3"/>
  <c r="A5151" i="3"/>
  <c r="B5151" i="3"/>
  <c r="C5151" i="3"/>
  <c r="D5151" i="3"/>
  <c r="E5151" i="3"/>
  <c r="F5151" i="3"/>
  <c r="G5151" i="3"/>
  <c r="H5151" i="3"/>
  <c r="A5152" i="3"/>
  <c r="B5152" i="3"/>
  <c r="C5152" i="3"/>
  <c r="D5152" i="3"/>
  <c r="E5152" i="3"/>
  <c r="F5152" i="3"/>
  <c r="G5152" i="3"/>
  <c r="H5152" i="3"/>
  <c r="A5153" i="3"/>
  <c r="B5153" i="3"/>
  <c r="C5153" i="3"/>
  <c r="D5153" i="3"/>
  <c r="E5153" i="3"/>
  <c r="F5153" i="3"/>
  <c r="G5153" i="3"/>
  <c r="H5153" i="3"/>
  <c r="A5154" i="3"/>
  <c r="B5154" i="3"/>
  <c r="C5154" i="3"/>
  <c r="D5154" i="3"/>
  <c r="E5154" i="3"/>
  <c r="F5154" i="3"/>
  <c r="G5154" i="3"/>
  <c r="H5154" i="3"/>
  <c r="A5155" i="3"/>
  <c r="B5155" i="3"/>
  <c r="C5155" i="3"/>
  <c r="D5155" i="3"/>
  <c r="E5155" i="3"/>
  <c r="F5155" i="3"/>
  <c r="G5155" i="3"/>
  <c r="H5155" i="3"/>
  <c r="A5156" i="3"/>
  <c r="B5156" i="3"/>
  <c r="C5156" i="3"/>
  <c r="D5156" i="3"/>
  <c r="E5156" i="3"/>
  <c r="F5156" i="3"/>
  <c r="G5156" i="3"/>
  <c r="H5156" i="3"/>
  <c r="A5157" i="3"/>
  <c r="B5157" i="3"/>
  <c r="C5157" i="3"/>
  <c r="D5157" i="3"/>
  <c r="E5157" i="3"/>
  <c r="F5157" i="3"/>
  <c r="G5157" i="3"/>
  <c r="H5157" i="3"/>
  <c r="A5158" i="3"/>
  <c r="B5158" i="3"/>
  <c r="C5158" i="3"/>
  <c r="D5158" i="3"/>
  <c r="E5158" i="3"/>
  <c r="F5158" i="3"/>
  <c r="G5158" i="3"/>
  <c r="H5158" i="3"/>
  <c r="A5159" i="3"/>
  <c r="B5159" i="3"/>
  <c r="C5159" i="3"/>
  <c r="D5159" i="3"/>
  <c r="E5159" i="3"/>
  <c r="F5159" i="3"/>
  <c r="G5159" i="3"/>
  <c r="H5159" i="3"/>
  <c r="A5160" i="3"/>
  <c r="B5160" i="3"/>
  <c r="C5160" i="3"/>
  <c r="D5160" i="3"/>
  <c r="E5160" i="3"/>
  <c r="F5160" i="3"/>
  <c r="G5160" i="3"/>
  <c r="H5160" i="3"/>
  <c r="A5161" i="3"/>
  <c r="B5161" i="3"/>
  <c r="C5161" i="3"/>
  <c r="D5161" i="3"/>
  <c r="E5161" i="3"/>
  <c r="F5161" i="3"/>
  <c r="G5161" i="3"/>
  <c r="H5161" i="3"/>
  <c r="A5162" i="3"/>
  <c r="B5162" i="3"/>
  <c r="C5162" i="3"/>
  <c r="D5162" i="3"/>
  <c r="E5162" i="3"/>
  <c r="F5162" i="3"/>
  <c r="G5162" i="3"/>
  <c r="H5162" i="3"/>
  <c r="A5163" i="3"/>
  <c r="B5163" i="3"/>
  <c r="C5163" i="3"/>
  <c r="D5163" i="3"/>
  <c r="E5163" i="3"/>
  <c r="F5163" i="3"/>
  <c r="G5163" i="3"/>
  <c r="H5163" i="3"/>
  <c r="A5164" i="3"/>
  <c r="B5164" i="3"/>
  <c r="C5164" i="3"/>
  <c r="D5164" i="3"/>
  <c r="E5164" i="3"/>
  <c r="F5164" i="3"/>
  <c r="G5164" i="3"/>
  <c r="H5164" i="3"/>
  <c r="A5165" i="3"/>
  <c r="B5165" i="3"/>
  <c r="C5165" i="3"/>
  <c r="D5165" i="3"/>
  <c r="E5165" i="3"/>
  <c r="F5165" i="3"/>
  <c r="G5165" i="3"/>
  <c r="H5165" i="3"/>
  <c r="A5166" i="3"/>
  <c r="B5166" i="3"/>
  <c r="C5166" i="3"/>
  <c r="D5166" i="3"/>
  <c r="E5166" i="3"/>
  <c r="F5166" i="3"/>
  <c r="G5166" i="3"/>
  <c r="H5166" i="3"/>
  <c r="A5167" i="3"/>
  <c r="B5167" i="3"/>
  <c r="C5167" i="3"/>
  <c r="D5167" i="3"/>
  <c r="E5167" i="3"/>
  <c r="F5167" i="3"/>
  <c r="G5167" i="3"/>
  <c r="H5167" i="3"/>
  <c r="A5168" i="3"/>
  <c r="B5168" i="3"/>
  <c r="C5168" i="3"/>
  <c r="D5168" i="3"/>
  <c r="E5168" i="3"/>
  <c r="F5168" i="3"/>
  <c r="G5168" i="3"/>
  <c r="H5168" i="3"/>
  <c r="A5169" i="3"/>
  <c r="B5169" i="3"/>
  <c r="C5169" i="3"/>
  <c r="D5169" i="3"/>
  <c r="E5169" i="3"/>
  <c r="F5169" i="3"/>
  <c r="G5169" i="3"/>
  <c r="H5169" i="3"/>
  <c r="A5170" i="3"/>
  <c r="B5170" i="3"/>
  <c r="C5170" i="3"/>
  <c r="D5170" i="3"/>
  <c r="E5170" i="3"/>
  <c r="F5170" i="3"/>
  <c r="G5170" i="3"/>
  <c r="H5170" i="3"/>
  <c r="A5171" i="3"/>
  <c r="B5171" i="3"/>
  <c r="C5171" i="3"/>
  <c r="D5171" i="3"/>
  <c r="E5171" i="3"/>
  <c r="F5171" i="3"/>
  <c r="G5171" i="3"/>
  <c r="H5171" i="3"/>
  <c r="A5172" i="3"/>
  <c r="B5172" i="3"/>
  <c r="C5172" i="3"/>
  <c r="D5172" i="3"/>
  <c r="E5172" i="3"/>
  <c r="F5172" i="3"/>
  <c r="G5172" i="3"/>
  <c r="H5172" i="3"/>
  <c r="A5173" i="3"/>
  <c r="B5173" i="3"/>
  <c r="C5173" i="3"/>
  <c r="D5173" i="3"/>
  <c r="E5173" i="3"/>
  <c r="F5173" i="3"/>
  <c r="G5173" i="3"/>
  <c r="H5173" i="3"/>
  <c r="A5174" i="3"/>
  <c r="B5174" i="3"/>
  <c r="C5174" i="3"/>
  <c r="D5174" i="3"/>
  <c r="E5174" i="3"/>
  <c r="F5174" i="3"/>
  <c r="G5174" i="3"/>
  <c r="H5174" i="3"/>
  <c r="A5175" i="3"/>
  <c r="B5175" i="3"/>
  <c r="C5175" i="3"/>
  <c r="D5175" i="3"/>
  <c r="E5175" i="3"/>
  <c r="F5175" i="3"/>
  <c r="G5175" i="3"/>
  <c r="H5175" i="3"/>
  <c r="A5176" i="3"/>
  <c r="B5176" i="3"/>
  <c r="C5176" i="3"/>
  <c r="D5176" i="3"/>
  <c r="E5176" i="3"/>
  <c r="F5176" i="3"/>
  <c r="G5176" i="3"/>
  <c r="H5176" i="3"/>
  <c r="A5177" i="3"/>
  <c r="B5177" i="3"/>
  <c r="C5177" i="3"/>
  <c r="D5177" i="3"/>
  <c r="E5177" i="3"/>
  <c r="F5177" i="3"/>
  <c r="G5177" i="3"/>
  <c r="H5177" i="3"/>
  <c r="A5178" i="3"/>
  <c r="B5178" i="3"/>
  <c r="C5178" i="3"/>
  <c r="D5178" i="3"/>
  <c r="E5178" i="3"/>
  <c r="F5178" i="3"/>
  <c r="G5178" i="3"/>
  <c r="H5178" i="3"/>
  <c r="A5179" i="3"/>
  <c r="B5179" i="3"/>
  <c r="C5179" i="3"/>
  <c r="D5179" i="3"/>
  <c r="E5179" i="3"/>
  <c r="F5179" i="3"/>
  <c r="G5179" i="3"/>
  <c r="H5179" i="3"/>
  <c r="A5180" i="3"/>
  <c r="B5180" i="3"/>
  <c r="C5180" i="3"/>
  <c r="D5180" i="3"/>
  <c r="E5180" i="3"/>
  <c r="F5180" i="3"/>
  <c r="G5180" i="3"/>
  <c r="H5180" i="3"/>
  <c r="A5181" i="3"/>
  <c r="B5181" i="3"/>
  <c r="C5181" i="3"/>
  <c r="D5181" i="3"/>
  <c r="E5181" i="3"/>
  <c r="F5181" i="3"/>
  <c r="G5181" i="3"/>
  <c r="H5181" i="3"/>
  <c r="A5182" i="3"/>
  <c r="B5182" i="3"/>
  <c r="C5182" i="3"/>
  <c r="D5182" i="3"/>
  <c r="E5182" i="3"/>
  <c r="F5182" i="3"/>
  <c r="G5182" i="3"/>
  <c r="H5182" i="3"/>
  <c r="A5183" i="3"/>
  <c r="B5183" i="3"/>
  <c r="C5183" i="3"/>
  <c r="D5183" i="3"/>
  <c r="E5183" i="3"/>
  <c r="F5183" i="3"/>
  <c r="G5183" i="3"/>
  <c r="H5183" i="3"/>
  <c r="A5184" i="3"/>
  <c r="B5184" i="3"/>
  <c r="C5184" i="3"/>
  <c r="D5184" i="3"/>
  <c r="E5184" i="3"/>
  <c r="F5184" i="3"/>
  <c r="G5184" i="3"/>
  <c r="H5184" i="3"/>
  <c r="A5185" i="3"/>
  <c r="B5185" i="3"/>
  <c r="C5185" i="3"/>
  <c r="D5185" i="3"/>
  <c r="E5185" i="3"/>
  <c r="F5185" i="3"/>
  <c r="G5185" i="3"/>
  <c r="H5185" i="3"/>
  <c r="A5186" i="3"/>
  <c r="B5186" i="3"/>
  <c r="C5186" i="3"/>
  <c r="D5186" i="3"/>
  <c r="E5186" i="3"/>
  <c r="F5186" i="3"/>
  <c r="G5186" i="3"/>
  <c r="H5186" i="3"/>
  <c r="A5187" i="3"/>
  <c r="B5187" i="3"/>
  <c r="C5187" i="3"/>
  <c r="D5187" i="3"/>
  <c r="E5187" i="3"/>
  <c r="F5187" i="3"/>
  <c r="G5187" i="3"/>
  <c r="H5187" i="3"/>
  <c r="A5188" i="3"/>
  <c r="B5188" i="3"/>
  <c r="C5188" i="3"/>
  <c r="D5188" i="3"/>
  <c r="E5188" i="3"/>
  <c r="F5188" i="3"/>
  <c r="G5188" i="3"/>
  <c r="H5188" i="3"/>
  <c r="A5189" i="3"/>
  <c r="B5189" i="3"/>
  <c r="C5189" i="3"/>
  <c r="D5189" i="3"/>
  <c r="E5189" i="3"/>
  <c r="F5189" i="3"/>
  <c r="G5189" i="3"/>
  <c r="H5189" i="3"/>
  <c r="A5190" i="3"/>
  <c r="B5190" i="3"/>
  <c r="C5190" i="3"/>
  <c r="D5190" i="3"/>
  <c r="E5190" i="3"/>
  <c r="F5190" i="3"/>
  <c r="G5190" i="3"/>
  <c r="H5190" i="3"/>
  <c r="A5191" i="3"/>
  <c r="B5191" i="3"/>
  <c r="C5191" i="3"/>
  <c r="D5191" i="3"/>
  <c r="E5191" i="3"/>
  <c r="F5191" i="3"/>
  <c r="G5191" i="3"/>
  <c r="H5191" i="3"/>
  <c r="A5192" i="3"/>
  <c r="B5192" i="3"/>
  <c r="C5192" i="3"/>
  <c r="D5192" i="3"/>
  <c r="E5192" i="3"/>
  <c r="F5192" i="3"/>
  <c r="G5192" i="3"/>
  <c r="H5192" i="3"/>
  <c r="A5193" i="3"/>
  <c r="B5193" i="3"/>
  <c r="C5193" i="3"/>
  <c r="D5193" i="3"/>
  <c r="E5193" i="3"/>
  <c r="F5193" i="3"/>
  <c r="G5193" i="3"/>
  <c r="H5193" i="3"/>
  <c r="A5194" i="3"/>
  <c r="B5194" i="3"/>
  <c r="C5194" i="3"/>
  <c r="D5194" i="3"/>
  <c r="E5194" i="3"/>
  <c r="F5194" i="3"/>
  <c r="G5194" i="3"/>
  <c r="H5194" i="3"/>
  <c r="A5195" i="3"/>
  <c r="B5195" i="3"/>
  <c r="C5195" i="3"/>
  <c r="D5195" i="3"/>
  <c r="E5195" i="3"/>
  <c r="F5195" i="3"/>
  <c r="G5195" i="3"/>
  <c r="H5195" i="3"/>
  <c r="A5196" i="3"/>
  <c r="B5196" i="3"/>
  <c r="C5196" i="3"/>
  <c r="D5196" i="3"/>
  <c r="E5196" i="3"/>
  <c r="F5196" i="3"/>
  <c r="G5196" i="3"/>
  <c r="H5196" i="3"/>
  <c r="A5197" i="3"/>
  <c r="B5197" i="3"/>
  <c r="C5197" i="3"/>
  <c r="D5197" i="3"/>
  <c r="E5197" i="3"/>
  <c r="F5197" i="3"/>
  <c r="G5197" i="3"/>
  <c r="H5197" i="3"/>
  <c r="A5198" i="3"/>
  <c r="B5198" i="3"/>
  <c r="C5198" i="3"/>
  <c r="D5198" i="3"/>
  <c r="E5198" i="3"/>
  <c r="F5198" i="3"/>
  <c r="G5198" i="3"/>
  <c r="H5198" i="3"/>
  <c r="A5199" i="3"/>
  <c r="B5199" i="3"/>
  <c r="C5199" i="3"/>
  <c r="D5199" i="3"/>
  <c r="E5199" i="3"/>
  <c r="F5199" i="3"/>
  <c r="G5199" i="3"/>
  <c r="H5199" i="3"/>
  <c r="A5200" i="3"/>
  <c r="B5200" i="3"/>
  <c r="C5200" i="3"/>
  <c r="D5200" i="3"/>
  <c r="E5200" i="3"/>
  <c r="F5200" i="3"/>
  <c r="G5200" i="3"/>
  <c r="H5200" i="3"/>
  <c r="A5201" i="3"/>
  <c r="B5201" i="3"/>
  <c r="C5201" i="3"/>
  <c r="D5201" i="3"/>
  <c r="E5201" i="3"/>
  <c r="F5201" i="3"/>
  <c r="G5201" i="3"/>
  <c r="H5201" i="3"/>
  <c r="A5202" i="3"/>
  <c r="B5202" i="3"/>
  <c r="C5202" i="3"/>
  <c r="D5202" i="3"/>
  <c r="E5202" i="3"/>
  <c r="F5202" i="3"/>
  <c r="G5202" i="3"/>
  <c r="H5202" i="3"/>
  <c r="A5203" i="3"/>
  <c r="B5203" i="3"/>
  <c r="C5203" i="3"/>
  <c r="D5203" i="3"/>
  <c r="E5203" i="3"/>
  <c r="F5203" i="3"/>
  <c r="G5203" i="3"/>
  <c r="H5203" i="3"/>
  <c r="A5204" i="3"/>
  <c r="B5204" i="3"/>
  <c r="C5204" i="3"/>
  <c r="D5204" i="3"/>
  <c r="E5204" i="3"/>
  <c r="F5204" i="3"/>
  <c r="G5204" i="3"/>
  <c r="H5204" i="3"/>
  <c r="A5205" i="3"/>
  <c r="B5205" i="3"/>
  <c r="C5205" i="3"/>
  <c r="D5205" i="3"/>
  <c r="E5205" i="3"/>
  <c r="F5205" i="3"/>
  <c r="G5205" i="3"/>
  <c r="H5205" i="3"/>
  <c r="A5206" i="3"/>
  <c r="B5206" i="3"/>
  <c r="C5206" i="3"/>
  <c r="D5206" i="3"/>
  <c r="E5206" i="3"/>
  <c r="F5206" i="3"/>
  <c r="G5206" i="3"/>
  <c r="H5206" i="3"/>
  <c r="A5207" i="3"/>
  <c r="B5207" i="3"/>
  <c r="C5207" i="3"/>
  <c r="D5207" i="3"/>
  <c r="E5207" i="3"/>
  <c r="F5207" i="3"/>
  <c r="G5207" i="3"/>
  <c r="H5207" i="3"/>
  <c r="A5208" i="3"/>
  <c r="B5208" i="3"/>
  <c r="C5208" i="3"/>
  <c r="D5208" i="3"/>
  <c r="E5208" i="3"/>
  <c r="F5208" i="3"/>
  <c r="G5208" i="3"/>
  <c r="H5208" i="3"/>
  <c r="A5209" i="3"/>
  <c r="B5209" i="3"/>
  <c r="C5209" i="3"/>
  <c r="D5209" i="3"/>
  <c r="E5209" i="3"/>
  <c r="F5209" i="3"/>
  <c r="G5209" i="3"/>
  <c r="H5209" i="3"/>
  <c r="A5210" i="3"/>
  <c r="B5210" i="3"/>
  <c r="C5210" i="3"/>
  <c r="D5210" i="3"/>
  <c r="E5210" i="3"/>
  <c r="F5210" i="3"/>
  <c r="G5210" i="3"/>
  <c r="H5210" i="3"/>
  <c r="A5211" i="3"/>
  <c r="B5211" i="3"/>
  <c r="C5211" i="3"/>
  <c r="D5211" i="3"/>
  <c r="E5211" i="3"/>
  <c r="F5211" i="3"/>
  <c r="G5211" i="3"/>
  <c r="H5211" i="3"/>
  <c r="A5212" i="3"/>
  <c r="B5212" i="3"/>
  <c r="C5212" i="3"/>
  <c r="D5212" i="3"/>
  <c r="E5212" i="3"/>
  <c r="F5212" i="3"/>
  <c r="G5212" i="3"/>
  <c r="H5212" i="3"/>
  <c r="A5213" i="3"/>
  <c r="B5213" i="3"/>
  <c r="C5213" i="3"/>
  <c r="D5213" i="3"/>
  <c r="E5213" i="3"/>
  <c r="F5213" i="3"/>
  <c r="G5213" i="3"/>
  <c r="H5213" i="3"/>
  <c r="A5214" i="3"/>
  <c r="B5214" i="3"/>
  <c r="C5214" i="3"/>
  <c r="D5214" i="3"/>
  <c r="E5214" i="3"/>
  <c r="F5214" i="3"/>
  <c r="G5214" i="3"/>
  <c r="H5214" i="3"/>
  <c r="A5215" i="3"/>
  <c r="B5215" i="3"/>
  <c r="C5215" i="3"/>
  <c r="D5215" i="3"/>
  <c r="E5215" i="3"/>
  <c r="F5215" i="3"/>
  <c r="G5215" i="3"/>
  <c r="H5215" i="3"/>
  <c r="A5216" i="3"/>
  <c r="B5216" i="3"/>
  <c r="C5216" i="3"/>
  <c r="D5216" i="3"/>
  <c r="E5216" i="3"/>
  <c r="F5216" i="3"/>
  <c r="G5216" i="3"/>
  <c r="H5216" i="3"/>
  <c r="A5217" i="3"/>
  <c r="B5217" i="3"/>
  <c r="C5217" i="3"/>
  <c r="D5217" i="3"/>
  <c r="E5217" i="3"/>
  <c r="F5217" i="3"/>
  <c r="G5217" i="3"/>
  <c r="H5217" i="3"/>
  <c r="A5218" i="3"/>
  <c r="B5218" i="3"/>
  <c r="C5218" i="3"/>
  <c r="D5218" i="3"/>
  <c r="E5218" i="3"/>
  <c r="F5218" i="3"/>
  <c r="G5218" i="3"/>
  <c r="H5218" i="3"/>
  <c r="A5219" i="3"/>
  <c r="B5219" i="3"/>
  <c r="C5219" i="3"/>
  <c r="D5219" i="3"/>
  <c r="E5219" i="3"/>
  <c r="F5219" i="3"/>
  <c r="G5219" i="3"/>
  <c r="H5219" i="3"/>
  <c r="A5220" i="3"/>
  <c r="B5220" i="3"/>
  <c r="C5220" i="3"/>
  <c r="D5220" i="3"/>
  <c r="E5220" i="3"/>
  <c r="F5220" i="3"/>
  <c r="G5220" i="3"/>
  <c r="H5220" i="3"/>
  <c r="A5221" i="3"/>
  <c r="B5221" i="3"/>
  <c r="C5221" i="3"/>
  <c r="D5221" i="3"/>
  <c r="E5221" i="3"/>
  <c r="F5221" i="3"/>
  <c r="G5221" i="3"/>
  <c r="H5221" i="3"/>
  <c r="A5222" i="3"/>
  <c r="B5222" i="3"/>
  <c r="C5222" i="3"/>
  <c r="D5222" i="3"/>
  <c r="E5222" i="3"/>
  <c r="F5222" i="3"/>
  <c r="G5222" i="3"/>
  <c r="H5222" i="3"/>
  <c r="A5223" i="3"/>
  <c r="B5223" i="3"/>
  <c r="C5223" i="3"/>
  <c r="D5223" i="3"/>
  <c r="E5223" i="3"/>
  <c r="F5223" i="3"/>
  <c r="G5223" i="3"/>
  <c r="H5223" i="3"/>
  <c r="A5224" i="3"/>
  <c r="B5224" i="3"/>
  <c r="C5224" i="3"/>
  <c r="D5224" i="3"/>
  <c r="E5224" i="3"/>
  <c r="F5224" i="3"/>
  <c r="G5224" i="3"/>
  <c r="H5224" i="3"/>
  <c r="A5225" i="3"/>
  <c r="B5225" i="3"/>
  <c r="C5225" i="3"/>
  <c r="D5225" i="3"/>
  <c r="E5225" i="3"/>
  <c r="F5225" i="3"/>
  <c r="G5225" i="3"/>
  <c r="H5225" i="3"/>
  <c r="A5226" i="3"/>
  <c r="B5226" i="3"/>
  <c r="C5226" i="3"/>
  <c r="D5226" i="3"/>
  <c r="E5226" i="3"/>
  <c r="F5226" i="3"/>
  <c r="G5226" i="3"/>
  <c r="H5226" i="3"/>
  <c r="A5227" i="3"/>
  <c r="B5227" i="3"/>
  <c r="C5227" i="3"/>
  <c r="D5227" i="3"/>
  <c r="E5227" i="3"/>
  <c r="F5227" i="3"/>
  <c r="G5227" i="3"/>
  <c r="H5227" i="3"/>
  <c r="A5228" i="3"/>
  <c r="B5228" i="3"/>
  <c r="C5228" i="3"/>
  <c r="D5228" i="3"/>
  <c r="E5228" i="3"/>
  <c r="F5228" i="3"/>
  <c r="G5228" i="3"/>
  <c r="H5228" i="3"/>
  <c r="A5229" i="3"/>
  <c r="B5229" i="3"/>
  <c r="C5229" i="3"/>
  <c r="D5229" i="3"/>
  <c r="E5229" i="3"/>
  <c r="F5229" i="3"/>
  <c r="G5229" i="3"/>
  <c r="H5229" i="3"/>
  <c r="A5230" i="3"/>
  <c r="B5230" i="3"/>
  <c r="C5230" i="3"/>
  <c r="D5230" i="3"/>
  <c r="E5230" i="3"/>
  <c r="F5230" i="3"/>
  <c r="G5230" i="3"/>
  <c r="H5230" i="3"/>
  <c r="A5231" i="3"/>
  <c r="B5231" i="3"/>
  <c r="C5231" i="3"/>
  <c r="D5231" i="3"/>
  <c r="E5231" i="3"/>
  <c r="F5231" i="3"/>
  <c r="G5231" i="3"/>
  <c r="H5231" i="3"/>
  <c r="A5232" i="3"/>
  <c r="B5232" i="3"/>
  <c r="C5232" i="3"/>
  <c r="D5232" i="3"/>
  <c r="E5232" i="3"/>
  <c r="F5232" i="3"/>
  <c r="G5232" i="3"/>
  <c r="H5232" i="3"/>
  <c r="A5233" i="3"/>
  <c r="B5233" i="3"/>
  <c r="C5233" i="3"/>
  <c r="D5233" i="3"/>
  <c r="E5233" i="3"/>
  <c r="F5233" i="3"/>
  <c r="G5233" i="3"/>
  <c r="H5233" i="3"/>
  <c r="A5234" i="3"/>
  <c r="B5234" i="3"/>
  <c r="C5234" i="3"/>
  <c r="D5234" i="3"/>
  <c r="E5234" i="3"/>
  <c r="F5234" i="3"/>
  <c r="G5234" i="3"/>
  <c r="H5234" i="3"/>
  <c r="A5235" i="3"/>
  <c r="B5235" i="3"/>
  <c r="C5235" i="3"/>
  <c r="D5235" i="3"/>
  <c r="E5235" i="3"/>
  <c r="F5235" i="3"/>
  <c r="G5235" i="3"/>
  <c r="H5235" i="3"/>
  <c r="A5236" i="3"/>
  <c r="B5236" i="3"/>
  <c r="C5236" i="3"/>
  <c r="D5236" i="3"/>
  <c r="E5236" i="3"/>
  <c r="F5236" i="3"/>
  <c r="G5236" i="3"/>
  <c r="H5236" i="3"/>
  <c r="A5237" i="3"/>
  <c r="B5237" i="3"/>
  <c r="C5237" i="3"/>
  <c r="D5237" i="3"/>
  <c r="E5237" i="3"/>
  <c r="F5237" i="3"/>
  <c r="G5237" i="3"/>
  <c r="H5237" i="3"/>
  <c r="A5238" i="3"/>
  <c r="B5238" i="3"/>
  <c r="C5238" i="3"/>
  <c r="D5238" i="3"/>
  <c r="E5238" i="3"/>
  <c r="F5238" i="3"/>
  <c r="G5238" i="3"/>
  <c r="H5238" i="3"/>
  <c r="A5239" i="3"/>
  <c r="B5239" i="3"/>
  <c r="C5239" i="3"/>
  <c r="D5239" i="3"/>
  <c r="E5239" i="3"/>
  <c r="F5239" i="3"/>
  <c r="G5239" i="3"/>
  <c r="H5239" i="3"/>
  <c r="A5240" i="3"/>
  <c r="B5240" i="3"/>
  <c r="C5240" i="3"/>
  <c r="D5240" i="3"/>
  <c r="E5240" i="3"/>
  <c r="F5240" i="3"/>
  <c r="G5240" i="3"/>
  <c r="H5240" i="3"/>
  <c r="A5241" i="3"/>
  <c r="B5241" i="3"/>
  <c r="C5241" i="3"/>
  <c r="D5241" i="3"/>
  <c r="E5241" i="3"/>
  <c r="F5241" i="3"/>
  <c r="G5241" i="3"/>
  <c r="H5241" i="3"/>
  <c r="A5242" i="3"/>
  <c r="B5242" i="3"/>
  <c r="C5242" i="3"/>
  <c r="D5242" i="3"/>
  <c r="E5242" i="3"/>
  <c r="F5242" i="3"/>
  <c r="G5242" i="3"/>
  <c r="H5242" i="3"/>
  <c r="A5243" i="3"/>
  <c r="B5243" i="3"/>
  <c r="C5243" i="3"/>
  <c r="D5243" i="3"/>
  <c r="E5243" i="3"/>
  <c r="F5243" i="3"/>
  <c r="G5243" i="3"/>
  <c r="H5243" i="3"/>
  <c r="A5244" i="3"/>
  <c r="B5244" i="3"/>
  <c r="C5244" i="3"/>
  <c r="D5244" i="3"/>
  <c r="E5244" i="3"/>
  <c r="F5244" i="3"/>
  <c r="G5244" i="3"/>
  <c r="H5244" i="3"/>
  <c r="A5245" i="3"/>
  <c r="B5245" i="3"/>
  <c r="C5245" i="3"/>
  <c r="D5245" i="3"/>
  <c r="E5245" i="3"/>
  <c r="F5245" i="3"/>
  <c r="G5245" i="3"/>
  <c r="H5245" i="3"/>
  <c r="A5246" i="3"/>
  <c r="B5246" i="3"/>
  <c r="C5246" i="3"/>
  <c r="D5246" i="3"/>
  <c r="E5246" i="3"/>
  <c r="F5246" i="3"/>
  <c r="G5246" i="3"/>
  <c r="H5246" i="3"/>
  <c r="A5247" i="3"/>
  <c r="B5247" i="3"/>
  <c r="C5247" i="3"/>
  <c r="D5247" i="3"/>
  <c r="E5247" i="3"/>
  <c r="F5247" i="3"/>
  <c r="G5247" i="3"/>
  <c r="H5247" i="3"/>
  <c r="A5248" i="3"/>
  <c r="B5248" i="3"/>
  <c r="C5248" i="3"/>
  <c r="D5248" i="3"/>
  <c r="E5248" i="3"/>
  <c r="F5248" i="3"/>
  <c r="G5248" i="3"/>
  <c r="H5248" i="3"/>
  <c r="A5249" i="3"/>
  <c r="B5249" i="3"/>
  <c r="C5249" i="3"/>
  <c r="D5249" i="3"/>
  <c r="E5249" i="3"/>
  <c r="F5249" i="3"/>
  <c r="G5249" i="3"/>
  <c r="H5249" i="3"/>
  <c r="A5250" i="3"/>
  <c r="B5250" i="3"/>
  <c r="C5250" i="3"/>
  <c r="D5250" i="3"/>
  <c r="E5250" i="3"/>
  <c r="F5250" i="3"/>
  <c r="G5250" i="3"/>
  <c r="H5250" i="3"/>
  <c r="A5251" i="3"/>
  <c r="B5251" i="3"/>
  <c r="C5251" i="3"/>
  <c r="D5251" i="3"/>
  <c r="E5251" i="3"/>
  <c r="F5251" i="3"/>
  <c r="G5251" i="3"/>
  <c r="H5251" i="3"/>
  <c r="A5252" i="3"/>
  <c r="B5252" i="3"/>
  <c r="C5252" i="3"/>
  <c r="D5252" i="3"/>
  <c r="E5252" i="3"/>
  <c r="F5252" i="3"/>
  <c r="G5252" i="3"/>
  <c r="H5252" i="3"/>
  <c r="A5253" i="3"/>
  <c r="B5253" i="3"/>
  <c r="C5253" i="3"/>
  <c r="D5253" i="3"/>
  <c r="E5253" i="3"/>
  <c r="F5253" i="3"/>
  <c r="G5253" i="3"/>
  <c r="H5253" i="3"/>
  <c r="A5254" i="3"/>
  <c r="B5254" i="3"/>
  <c r="C5254" i="3"/>
  <c r="D5254" i="3"/>
  <c r="E5254" i="3"/>
  <c r="F5254" i="3"/>
  <c r="G5254" i="3"/>
  <c r="H5254" i="3"/>
  <c r="A5255" i="3"/>
  <c r="B5255" i="3"/>
  <c r="C5255" i="3"/>
  <c r="D5255" i="3"/>
  <c r="E5255" i="3"/>
  <c r="F5255" i="3"/>
  <c r="G5255" i="3"/>
  <c r="H5255" i="3"/>
  <c r="A5256" i="3"/>
  <c r="B5256" i="3"/>
  <c r="C5256" i="3"/>
  <c r="D5256" i="3"/>
  <c r="E5256" i="3"/>
  <c r="F5256" i="3"/>
  <c r="G5256" i="3"/>
  <c r="H5256" i="3"/>
  <c r="A5257" i="3"/>
  <c r="B5257" i="3"/>
  <c r="C5257" i="3"/>
  <c r="D5257" i="3"/>
  <c r="E5257" i="3"/>
  <c r="F5257" i="3"/>
  <c r="G5257" i="3"/>
  <c r="H5257" i="3"/>
  <c r="A5258" i="3"/>
  <c r="B5258" i="3"/>
  <c r="C5258" i="3"/>
  <c r="D5258" i="3"/>
  <c r="E5258" i="3"/>
  <c r="F5258" i="3"/>
  <c r="G5258" i="3"/>
  <c r="H5258" i="3"/>
  <c r="A5259" i="3"/>
  <c r="B5259" i="3"/>
  <c r="C5259" i="3"/>
  <c r="D5259" i="3"/>
  <c r="E5259" i="3"/>
  <c r="F5259" i="3"/>
  <c r="G5259" i="3"/>
  <c r="H5259" i="3"/>
  <c r="A5260" i="3"/>
  <c r="B5260" i="3"/>
  <c r="C5260" i="3"/>
  <c r="D5260" i="3"/>
  <c r="E5260" i="3"/>
  <c r="F5260" i="3"/>
  <c r="G5260" i="3"/>
  <c r="H5260" i="3"/>
  <c r="A5261" i="3"/>
  <c r="B5261" i="3"/>
  <c r="C5261" i="3"/>
  <c r="D5261" i="3"/>
  <c r="E5261" i="3"/>
  <c r="F5261" i="3"/>
  <c r="G5261" i="3"/>
  <c r="H5261" i="3"/>
  <c r="A5262" i="3"/>
  <c r="B5262" i="3"/>
  <c r="C5262" i="3"/>
  <c r="D5262" i="3"/>
  <c r="E5262" i="3"/>
  <c r="F5262" i="3"/>
  <c r="G5262" i="3"/>
  <c r="H5262" i="3"/>
  <c r="A5263" i="3"/>
  <c r="B5263" i="3"/>
  <c r="C5263" i="3"/>
  <c r="D5263" i="3"/>
  <c r="E5263" i="3"/>
  <c r="F5263" i="3"/>
  <c r="G5263" i="3"/>
  <c r="H5263" i="3"/>
  <c r="A5264" i="3"/>
  <c r="B5264" i="3"/>
  <c r="C5264" i="3"/>
  <c r="D5264" i="3"/>
  <c r="E5264" i="3"/>
  <c r="F5264" i="3"/>
  <c r="G5264" i="3"/>
  <c r="H5264" i="3"/>
  <c r="A5265" i="3"/>
  <c r="B5265" i="3"/>
  <c r="C5265" i="3"/>
  <c r="D5265" i="3"/>
  <c r="E5265" i="3"/>
  <c r="F5265" i="3"/>
  <c r="G5265" i="3"/>
  <c r="H5265" i="3"/>
  <c r="A5266" i="3"/>
  <c r="B5266" i="3"/>
  <c r="C5266" i="3"/>
  <c r="D5266" i="3"/>
  <c r="E5266" i="3"/>
  <c r="F5266" i="3"/>
  <c r="G5266" i="3"/>
  <c r="H5266" i="3"/>
  <c r="A5267" i="3"/>
  <c r="B5267" i="3"/>
  <c r="C5267" i="3"/>
  <c r="D5267" i="3"/>
  <c r="E5267" i="3"/>
  <c r="F5267" i="3"/>
  <c r="G5267" i="3"/>
  <c r="H5267" i="3"/>
  <c r="A5268" i="3"/>
  <c r="B5268" i="3"/>
  <c r="C5268" i="3"/>
  <c r="D5268" i="3"/>
  <c r="E5268" i="3"/>
  <c r="F5268" i="3"/>
  <c r="G5268" i="3"/>
  <c r="H5268" i="3"/>
  <c r="A5269" i="3"/>
  <c r="B5269" i="3"/>
  <c r="C5269" i="3"/>
  <c r="D5269" i="3"/>
  <c r="E5269" i="3"/>
  <c r="F5269" i="3"/>
  <c r="G5269" i="3"/>
  <c r="H5269" i="3"/>
  <c r="A5270" i="3"/>
  <c r="B5270" i="3"/>
  <c r="C5270" i="3"/>
  <c r="D5270" i="3"/>
  <c r="E5270" i="3"/>
  <c r="F5270" i="3"/>
  <c r="G5270" i="3"/>
  <c r="H5270" i="3"/>
  <c r="A5271" i="3"/>
  <c r="B5271" i="3"/>
  <c r="C5271" i="3"/>
  <c r="D5271" i="3"/>
  <c r="E5271" i="3"/>
  <c r="F5271" i="3"/>
  <c r="G5271" i="3"/>
  <c r="H5271" i="3"/>
  <c r="A5272" i="3"/>
  <c r="B5272" i="3"/>
  <c r="C5272" i="3"/>
  <c r="D5272" i="3"/>
  <c r="E5272" i="3"/>
  <c r="F5272" i="3"/>
  <c r="G5272" i="3"/>
  <c r="H5272" i="3"/>
  <c r="A5273" i="3"/>
  <c r="B5273" i="3"/>
  <c r="C5273" i="3"/>
  <c r="D5273" i="3"/>
  <c r="E5273" i="3"/>
  <c r="F5273" i="3"/>
  <c r="G5273" i="3"/>
  <c r="H5273" i="3"/>
  <c r="A5274" i="3"/>
  <c r="B5274" i="3"/>
  <c r="C5274" i="3"/>
  <c r="D5274" i="3"/>
  <c r="E5274" i="3"/>
  <c r="F5274" i="3"/>
  <c r="G5274" i="3"/>
  <c r="H5274" i="3"/>
  <c r="A5275" i="3"/>
  <c r="B5275" i="3"/>
  <c r="C5275" i="3"/>
  <c r="D5275" i="3"/>
  <c r="E5275" i="3"/>
  <c r="F5275" i="3"/>
  <c r="G5275" i="3"/>
  <c r="H5275" i="3"/>
  <c r="A5276" i="3"/>
  <c r="B5276" i="3"/>
  <c r="C5276" i="3"/>
  <c r="D5276" i="3"/>
  <c r="E5276" i="3"/>
  <c r="F5276" i="3"/>
  <c r="G5276" i="3"/>
  <c r="H5276" i="3"/>
  <c r="A5277" i="3"/>
  <c r="B5277" i="3"/>
  <c r="C5277" i="3"/>
  <c r="D5277" i="3"/>
  <c r="E5277" i="3"/>
  <c r="F5277" i="3"/>
  <c r="G5277" i="3"/>
  <c r="H5277" i="3"/>
  <c r="A5278" i="3"/>
  <c r="B5278" i="3"/>
  <c r="C5278" i="3"/>
  <c r="D5278" i="3"/>
  <c r="E5278" i="3"/>
  <c r="F5278" i="3"/>
  <c r="G5278" i="3"/>
  <c r="H5278" i="3"/>
  <c r="A5279" i="3"/>
  <c r="B5279" i="3"/>
  <c r="C5279" i="3"/>
  <c r="D5279" i="3"/>
  <c r="E5279" i="3"/>
  <c r="F5279" i="3"/>
  <c r="G5279" i="3"/>
  <c r="H5279" i="3"/>
  <c r="A5280" i="3"/>
  <c r="B5280" i="3"/>
  <c r="C5280" i="3"/>
  <c r="D5280" i="3"/>
  <c r="E5280" i="3"/>
  <c r="F5280" i="3"/>
  <c r="G5280" i="3"/>
  <c r="H5280" i="3"/>
  <c r="A5281" i="3"/>
  <c r="B5281" i="3"/>
  <c r="C5281" i="3"/>
  <c r="D5281" i="3"/>
  <c r="E5281" i="3"/>
  <c r="F5281" i="3"/>
  <c r="G5281" i="3"/>
  <c r="H5281" i="3"/>
  <c r="A5282" i="3"/>
  <c r="B5282" i="3"/>
  <c r="C5282" i="3"/>
  <c r="D5282" i="3"/>
  <c r="E5282" i="3"/>
  <c r="F5282" i="3"/>
  <c r="G5282" i="3"/>
  <c r="H5282" i="3"/>
  <c r="A5283" i="3"/>
  <c r="B5283" i="3"/>
  <c r="C5283" i="3"/>
  <c r="D5283" i="3"/>
  <c r="E5283" i="3"/>
  <c r="F5283" i="3"/>
  <c r="G5283" i="3"/>
  <c r="H5283" i="3"/>
  <c r="A5284" i="3"/>
  <c r="B5284" i="3"/>
  <c r="C5284" i="3"/>
  <c r="D5284" i="3"/>
  <c r="E5284" i="3"/>
  <c r="F5284" i="3"/>
  <c r="G5284" i="3"/>
  <c r="H5284" i="3"/>
  <c r="A5285" i="3"/>
  <c r="B5285" i="3"/>
  <c r="C5285" i="3"/>
  <c r="D5285" i="3"/>
  <c r="E5285" i="3"/>
  <c r="F5285" i="3"/>
  <c r="G5285" i="3"/>
  <c r="H5285" i="3"/>
  <c r="A5286" i="3"/>
  <c r="B5286" i="3"/>
  <c r="C5286" i="3"/>
  <c r="D5286" i="3"/>
  <c r="E5286" i="3"/>
  <c r="F5286" i="3"/>
  <c r="G5286" i="3"/>
  <c r="H5286" i="3"/>
  <c r="A5287" i="3"/>
  <c r="B5287" i="3"/>
  <c r="C5287" i="3"/>
  <c r="D5287" i="3"/>
  <c r="E5287" i="3"/>
  <c r="F5287" i="3"/>
  <c r="G5287" i="3"/>
  <c r="H5287" i="3"/>
  <c r="A5288" i="3"/>
  <c r="B5288" i="3"/>
  <c r="C5288" i="3"/>
  <c r="D5288" i="3"/>
  <c r="E5288" i="3"/>
  <c r="F5288" i="3"/>
  <c r="G5288" i="3"/>
  <c r="H5288" i="3"/>
  <c r="A5289" i="3"/>
  <c r="B5289" i="3"/>
  <c r="C5289" i="3"/>
  <c r="D5289" i="3"/>
  <c r="E5289" i="3"/>
  <c r="F5289" i="3"/>
  <c r="G5289" i="3"/>
  <c r="H5289" i="3"/>
  <c r="A5290" i="3"/>
  <c r="B5290" i="3"/>
  <c r="C5290" i="3"/>
  <c r="D5290" i="3"/>
  <c r="E5290" i="3"/>
  <c r="F5290" i="3"/>
  <c r="G5290" i="3"/>
  <c r="H5290" i="3"/>
  <c r="A5291" i="3"/>
  <c r="B5291" i="3"/>
  <c r="C5291" i="3"/>
  <c r="D5291" i="3"/>
  <c r="E5291" i="3"/>
  <c r="F5291" i="3"/>
  <c r="G5291" i="3"/>
  <c r="H5291" i="3"/>
  <c r="A5292" i="3"/>
  <c r="B5292" i="3"/>
  <c r="C5292" i="3"/>
  <c r="D5292" i="3"/>
  <c r="E5292" i="3"/>
  <c r="F5292" i="3"/>
  <c r="G5292" i="3"/>
  <c r="H5292" i="3"/>
  <c r="A5293" i="3"/>
  <c r="B5293" i="3"/>
  <c r="C5293" i="3"/>
  <c r="D5293" i="3"/>
  <c r="E5293" i="3"/>
  <c r="F5293" i="3"/>
  <c r="G5293" i="3"/>
  <c r="H5293" i="3"/>
  <c r="A5294" i="3"/>
  <c r="B5294" i="3"/>
  <c r="C5294" i="3"/>
  <c r="D5294" i="3"/>
  <c r="E5294" i="3"/>
  <c r="F5294" i="3"/>
  <c r="G5294" i="3"/>
  <c r="H5294" i="3"/>
  <c r="A5295" i="3"/>
  <c r="B5295" i="3"/>
  <c r="C5295" i="3"/>
  <c r="D5295" i="3"/>
  <c r="E5295" i="3"/>
  <c r="F5295" i="3"/>
  <c r="G5295" i="3"/>
  <c r="H5295" i="3"/>
  <c r="A5296" i="3"/>
  <c r="B5296" i="3"/>
  <c r="C5296" i="3"/>
  <c r="D5296" i="3"/>
  <c r="E5296" i="3"/>
  <c r="F5296" i="3"/>
  <c r="G5296" i="3"/>
  <c r="H5296" i="3"/>
  <c r="A5297" i="3"/>
  <c r="B5297" i="3"/>
  <c r="C5297" i="3"/>
  <c r="D5297" i="3"/>
  <c r="E5297" i="3"/>
  <c r="F5297" i="3"/>
  <c r="G5297" i="3"/>
  <c r="H5297" i="3"/>
  <c r="A5298" i="3"/>
  <c r="B5298" i="3"/>
  <c r="C5298" i="3"/>
  <c r="D5298" i="3"/>
  <c r="E5298" i="3"/>
  <c r="F5298" i="3"/>
  <c r="G5298" i="3"/>
  <c r="H5298" i="3"/>
  <c r="A5299" i="3"/>
  <c r="B5299" i="3"/>
  <c r="C5299" i="3"/>
  <c r="D5299" i="3"/>
  <c r="E5299" i="3"/>
  <c r="F5299" i="3"/>
  <c r="G5299" i="3"/>
  <c r="H5299" i="3"/>
  <c r="A5300" i="3"/>
  <c r="B5300" i="3"/>
  <c r="C5300" i="3"/>
  <c r="D5300" i="3"/>
  <c r="E5300" i="3"/>
  <c r="F5300" i="3"/>
  <c r="G5300" i="3"/>
  <c r="H5300" i="3"/>
  <c r="A5301" i="3"/>
  <c r="B5301" i="3"/>
  <c r="C5301" i="3"/>
  <c r="D5301" i="3"/>
  <c r="E5301" i="3"/>
  <c r="F5301" i="3"/>
  <c r="G5301" i="3"/>
  <c r="H5301" i="3"/>
  <c r="A5302" i="3"/>
  <c r="B5302" i="3"/>
  <c r="C5302" i="3"/>
  <c r="D5302" i="3"/>
  <c r="E5302" i="3"/>
  <c r="F5302" i="3"/>
  <c r="G5302" i="3"/>
  <c r="H5302" i="3"/>
  <c r="A5303" i="3"/>
  <c r="B5303" i="3"/>
  <c r="C5303" i="3"/>
  <c r="D5303" i="3"/>
  <c r="E5303" i="3"/>
  <c r="F5303" i="3"/>
  <c r="G5303" i="3"/>
  <c r="H5303" i="3"/>
  <c r="A5304" i="3"/>
  <c r="B5304" i="3"/>
  <c r="C5304" i="3"/>
  <c r="D5304" i="3"/>
  <c r="E5304" i="3"/>
  <c r="F5304" i="3"/>
  <c r="G5304" i="3"/>
  <c r="H5304" i="3"/>
  <c r="A5305" i="3"/>
  <c r="B5305" i="3"/>
  <c r="C5305" i="3"/>
  <c r="D5305" i="3"/>
  <c r="E5305" i="3"/>
  <c r="F5305" i="3"/>
  <c r="G5305" i="3"/>
  <c r="H5305" i="3"/>
  <c r="A5306" i="3"/>
  <c r="B5306" i="3"/>
  <c r="C5306" i="3"/>
  <c r="D5306" i="3"/>
  <c r="E5306" i="3"/>
  <c r="F5306" i="3"/>
  <c r="G5306" i="3"/>
  <c r="H5306" i="3"/>
  <c r="A5307" i="3"/>
  <c r="B5307" i="3"/>
  <c r="C5307" i="3"/>
  <c r="D5307" i="3"/>
  <c r="E5307" i="3"/>
  <c r="F5307" i="3"/>
  <c r="G5307" i="3"/>
  <c r="H5307" i="3"/>
  <c r="A5308" i="3"/>
  <c r="B5308" i="3"/>
  <c r="C5308" i="3"/>
  <c r="D5308" i="3"/>
  <c r="E5308" i="3"/>
  <c r="F5308" i="3"/>
  <c r="G5308" i="3"/>
  <c r="H5308" i="3"/>
  <c r="A5309" i="3"/>
  <c r="B5309" i="3"/>
  <c r="C5309" i="3"/>
  <c r="D5309" i="3"/>
  <c r="E5309" i="3"/>
  <c r="F5309" i="3"/>
  <c r="G5309" i="3"/>
  <c r="H5309" i="3"/>
  <c r="A5310" i="3"/>
  <c r="B5310" i="3"/>
  <c r="C5310" i="3"/>
  <c r="D5310" i="3"/>
  <c r="E5310" i="3"/>
  <c r="F5310" i="3"/>
  <c r="G5310" i="3"/>
  <c r="H5310" i="3"/>
  <c r="A5311" i="3"/>
  <c r="B5311" i="3"/>
  <c r="C5311" i="3"/>
  <c r="D5311" i="3"/>
  <c r="E5311" i="3"/>
  <c r="F5311" i="3"/>
  <c r="G5311" i="3"/>
  <c r="H5311" i="3"/>
  <c r="A5312" i="3"/>
  <c r="B5312" i="3"/>
  <c r="C5312" i="3"/>
  <c r="D5312" i="3"/>
  <c r="E5312" i="3"/>
  <c r="F5312" i="3"/>
  <c r="G5312" i="3"/>
  <c r="H5312" i="3"/>
  <c r="A5313" i="3"/>
  <c r="B5313" i="3"/>
  <c r="C5313" i="3"/>
  <c r="D5313" i="3"/>
  <c r="E5313" i="3"/>
  <c r="F5313" i="3"/>
  <c r="G5313" i="3"/>
  <c r="H5313" i="3"/>
  <c r="A5314" i="3"/>
  <c r="B5314" i="3"/>
  <c r="C5314" i="3"/>
  <c r="D5314" i="3"/>
  <c r="E5314" i="3"/>
  <c r="F5314" i="3"/>
  <c r="G5314" i="3"/>
  <c r="H5314" i="3"/>
  <c r="A5315" i="3"/>
  <c r="B5315" i="3"/>
  <c r="C5315" i="3"/>
  <c r="D5315" i="3"/>
  <c r="E5315" i="3"/>
  <c r="F5315" i="3"/>
  <c r="G5315" i="3"/>
  <c r="H5315" i="3"/>
  <c r="A5316" i="3"/>
  <c r="B5316" i="3"/>
  <c r="C5316" i="3"/>
  <c r="D5316" i="3"/>
  <c r="E5316" i="3"/>
  <c r="F5316" i="3"/>
  <c r="G5316" i="3"/>
  <c r="H5316" i="3"/>
  <c r="A5317" i="3"/>
  <c r="B5317" i="3"/>
  <c r="C5317" i="3"/>
  <c r="D5317" i="3"/>
  <c r="E5317" i="3"/>
  <c r="F5317" i="3"/>
  <c r="G5317" i="3"/>
  <c r="H5317" i="3"/>
  <c r="A5318" i="3"/>
  <c r="B5318" i="3"/>
  <c r="C5318" i="3"/>
  <c r="D5318" i="3"/>
  <c r="E5318" i="3"/>
  <c r="F5318" i="3"/>
  <c r="G5318" i="3"/>
  <c r="H5318" i="3"/>
  <c r="A5319" i="3"/>
  <c r="B5319" i="3"/>
  <c r="C5319" i="3"/>
  <c r="D5319" i="3"/>
  <c r="E5319" i="3"/>
  <c r="F5319" i="3"/>
  <c r="G5319" i="3"/>
  <c r="H5319" i="3"/>
  <c r="A5320" i="3"/>
  <c r="B5320" i="3"/>
  <c r="C5320" i="3"/>
  <c r="D5320" i="3"/>
  <c r="E5320" i="3"/>
  <c r="F5320" i="3"/>
  <c r="G5320" i="3"/>
  <c r="H5320" i="3"/>
  <c r="A5321" i="3"/>
  <c r="B5321" i="3"/>
  <c r="C5321" i="3"/>
  <c r="D5321" i="3"/>
  <c r="E5321" i="3"/>
  <c r="F5321" i="3"/>
  <c r="G5321" i="3"/>
  <c r="H5321" i="3"/>
  <c r="A5322" i="3"/>
  <c r="B5322" i="3"/>
  <c r="C5322" i="3"/>
  <c r="D5322" i="3"/>
  <c r="E5322" i="3"/>
  <c r="F5322" i="3"/>
  <c r="G5322" i="3"/>
  <c r="H5322" i="3"/>
  <c r="A5323" i="3"/>
  <c r="B5323" i="3"/>
  <c r="C5323" i="3"/>
  <c r="D5323" i="3"/>
  <c r="E5323" i="3"/>
  <c r="F5323" i="3"/>
  <c r="G5323" i="3"/>
  <c r="H5323" i="3"/>
  <c r="A5324" i="3"/>
  <c r="B5324" i="3"/>
  <c r="C5324" i="3"/>
  <c r="D5324" i="3"/>
  <c r="E5324" i="3"/>
  <c r="F5324" i="3"/>
  <c r="G5324" i="3"/>
  <c r="H5324" i="3"/>
  <c r="A5325" i="3"/>
  <c r="B5325" i="3"/>
  <c r="C5325" i="3"/>
  <c r="D5325" i="3"/>
  <c r="E5325" i="3"/>
  <c r="F5325" i="3"/>
  <c r="G5325" i="3"/>
  <c r="H5325" i="3"/>
  <c r="A5326" i="3"/>
  <c r="B5326" i="3"/>
  <c r="C5326" i="3"/>
  <c r="D5326" i="3"/>
  <c r="E5326" i="3"/>
  <c r="F5326" i="3"/>
  <c r="G5326" i="3"/>
  <c r="H5326" i="3"/>
  <c r="A5327" i="3"/>
  <c r="B5327" i="3"/>
  <c r="C5327" i="3"/>
  <c r="D5327" i="3"/>
  <c r="E5327" i="3"/>
  <c r="F5327" i="3"/>
  <c r="G5327" i="3"/>
  <c r="H5327" i="3"/>
  <c r="A5328" i="3"/>
  <c r="B5328" i="3"/>
  <c r="C5328" i="3"/>
  <c r="D5328" i="3"/>
  <c r="E5328" i="3"/>
  <c r="F5328" i="3"/>
  <c r="G5328" i="3"/>
  <c r="H5328" i="3"/>
  <c r="A5329" i="3"/>
  <c r="B5329" i="3"/>
  <c r="C5329" i="3"/>
  <c r="D5329" i="3"/>
  <c r="E5329" i="3"/>
  <c r="F5329" i="3"/>
  <c r="G5329" i="3"/>
  <c r="H5329" i="3"/>
  <c r="A5330" i="3"/>
  <c r="B5330" i="3"/>
  <c r="C5330" i="3"/>
  <c r="D5330" i="3"/>
  <c r="E5330" i="3"/>
  <c r="F5330" i="3"/>
  <c r="G5330" i="3"/>
  <c r="H5330" i="3"/>
  <c r="A5331" i="3"/>
  <c r="B5331" i="3"/>
  <c r="C5331" i="3"/>
  <c r="D5331" i="3"/>
  <c r="E5331" i="3"/>
  <c r="F5331" i="3"/>
  <c r="G5331" i="3"/>
  <c r="H5331" i="3"/>
  <c r="A5332" i="3"/>
  <c r="B5332" i="3"/>
  <c r="C5332" i="3"/>
  <c r="D5332" i="3"/>
  <c r="E5332" i="3"/>
  <c r="F5332" i="3"/>
  <c r="G5332" i="3"/>
  <c r="H5332" i="3"/>
  <c r="A5333" i="3"/>
  <c r="B5333" i="3"/>
  <c r="C5333" i="3"/>
  <c r="D5333" i="3"/>
  <c r="E5333" i="3"/>
  <c r="F5333" i="3"/>
  <c r="G5333" i="3"/>
  <c r="H5333" i="3"/>
  <c r="A5334" i="3"/>
  <c r="B5334" i="3"/>
  <c r="C5334" i="3"/>
  <c r="D5334" i="3"/>
  <c r="E5334" i="3"/>
  <c r="F5334" i="3"/>
  <c r="G5334" i="3"/>
  <c r="H5334" i="3"/>
  <c r="A5335" i="3"/>
  <c r="B5335" i="3"/>
  <c r="C5335" i="3"/>
  <c r="D5335" i="3"/>
  <c r="E5335" i="3"/>
  <c r="F5335" i="3"/>
  <c r="G5335" i="3"/>
  <c r="H5335" i="3"/>
  <c r="A5336" i="3"/>
  <c r="B5336" i="3"/>
  <c r="C5336" i="3"/>
  <c r="D5336" i="3"/>
  <c r="E5336" i="3"/>
  <c r="F5336" i="3"/>
  <c r="G5336" i="3"/>
  <c r="H5336" i="3"/>
  <c r="A5337" i="3"/>
  <c r="B5337" i="3"/>
  <c r="C5337" i="3"/>
  <c r="D5337" i="3"/>
  <c r="E5337" i="3"/>
  <c r="F5337" i="3"/>
  <c r="G5337" i="3"/>
  <c r="H5337" i="3"/>
  <c r="A5338" i="3"/>
  <c r="B5338" i="3"/>
  <c r="C5338" i="3"/>
  <c r="D5338" i="3"/>
  <c r="E5338" i="3"/>
  <c r="F5338" i="3"/>
  <c r="G5338" i="3"/>
  <c r="H5338" i="3"/>
  <c r="A5339" i="3"/>
  <c r="B5339" i="3"/>
  <c r="C5339" i="3"/>
  <c r="D5339" i="3"/>
  <c r="E5339" i="3"/>
  <c r="F5339" i="3"/>
  <c r="G5339" i="3"/>
  <c r="H5339" i="3"/>
  <c r="A5340" i="3"/>
  <c r="B5340" i="3"/>
  <c r="C5340" i="3"/>
  <c r="D5340" i="3"/>
  <c r="E5340" i="3"/>
  <c r="F5340" i="3"/>
  <c r="G5340" i="3"/>
  <c r="H5340" i="3"/>
  <c r="A5341" i="3"/>
  <c r="B5341" i="3"/>
  <c r="C5341" i="3"/>
  <c r="D5341" i="3"/>
  <c r="E5341" i="3"/>
  <c r="F5341" i="3"/>
  <c r="G5341" i="3"/>
  <c r="H5341" i="3"/>
  <c r="A5342" i="3"/>
  <c r="B5342" i="3"/>
  <c r="C5342" i="3"/>
  <c r="D5342" i="3"/>
  <c r="E5342" i="3"/>
  <c r="F5342" i="3"/>
  <c r="G5342" i="3"/>
  <c r="H5342" i="3"/>
  <c r="A5343" i="3"/>
  <c r="B5343" i="3"/>
  <c r="C5343" i="3"/>
  <c r="D5343" i="3"/>
  <c r="E5343" i="3"/>
  <c r="F5343" i="3"/>
  <c r="G5343" i="3"/>
  <c r="H5343" i="3"/>
  <c r="A5344" i="3"/>
  <c r="B5344" i="3"/>
  <c r="C5344" i="3"/>
  <c r="D5344" i="3"/>
  <c r="E5344" i="3"/>
  <c r="F5344" i="3"/>
  <c r="G5344" i="3"/>
  <c r="H5344" i="3"/>
  <c r="A5345" i="3"/>
  <c r="B5345" i="3"/>
  <c r="C5345" i="3"/>
  <c r="D5345" i="3"/>
  <c r="E5345" i="3"/>
  <c r="F5345" i="3"/>
  <c r="G5345" i="3"/>
  <c r="H5345" i="3"/>
  <c r="A5346" i="3"/>
  <c r="B5346" i="3"/>
  <c r="C5346" i="3"/>
  <c r="D5346" i="3"/>
  <c r="E5346" i="3"/>
  <c r="F5346" i="3"/>
  <c r="G5346" i="3"/>
  <c r="H5346" i="3"/>
  <c r="A5347" i="3"/>
  <c r="B5347" i="3"/>
  <c r="C5347" i="3"/>
  <c r="D5347" i="3"/>
  <c r="E5347" i="3"/>
  <c r="F5347" i="3"/>
  <c r="G5347" i="3"/>
  <c r="H5347" i="3"/>
  <c r="A5348" i="3"/>
  <c r="B5348" i="3"/>
  <c r="C5348" i="3"/>
  <c r="D5348" i="3"/>
  <c r="E5348" i="3"/>
  <c r="F5348" i="3"/>
  <c r="G5348" i="3"/>
  <c r="H5348" i="3"/>
  <c r="A5349" i="3"/>
  <c r="B5349" i="3"/>
  <c r="C5349" i="3"/>
  <c r="D5349" i="3"/>
  <c r="E5349" i="3"/>
  <c r="F5349" i="3"/>
  <c r="G5349" i="3"/>
  <c r="H5349" i="3"/>
  <c r="A5350" i="3"/>
  <c r="B5350" i="3"/>
  <c r="C5350" i="3"/>
  <c r="D5350" i="3"/>
  <c r="E5350" i="3"/>
  <c r="F5350" i="3"/>
  <c r="G5350" i="3"/>
  <c r="H5350" i="3"/>
  <c r="A5351" i="3"/>
  <c r="B5351" i="3"/>
  <c r="C5351" i="3"/>
  <c r="D5351" i="3"/>
  <c r="E5351" i="3"/>
  <c r="F5351" i="3"/>
  <c r="G5351" i="3"/>
  <c r="H5351" i="3"/>
  <c r="A5352" i="3"/>
  <c r="B5352" i="3"/>
  <c r="C5352" i="3"/>
  <c r="D5352" i="3"/>
  <c r="E5352" i="3"/>
  <c r="F5352" i="3"/>
  <c r="G5352" i="3"/>
  <c r="H5352" i="3"/>
  <c r="A5353" i="3"/>
  <c r="B5353" i="3"/>
  <c r="C5353" i="3"/>
  <c r="D5353" i="3"/>
  <c r="E5353" i="3"/>
  <c r="F5353" i="3"/>
  <c r="G5353" i="3"/>
  <c r="H5353" i="3"/>
  <c r="A5354" i="3"/>
  <c r="B5354" i="3"/>
  <c r="C5354" i="3"/>
  <c r="D5354" i="3"/>
  <c r="E5354" i="3"/>
  <c r="F5354" i="3"/>
  <c r="G5354" i="3"/>
  <c r="H5354" i="3"/>
  <c r="A5355" i="3"/>
  <c r="B5355" i="3"/>
  <c r="C5355" i="3"/>
  <c r="D5355" i="3"/>
  <c r="E5355" i="3"/>
  <c r="F5355" i="3"/>
  <c r="G5355" i="3"/>
  <c r="H5355" i="3"/>
  <c r="A5356" i="3"/>
  <c r="B5356" i="3"/>
  <c r="C5356" i="3"/>
  <c r="D5356" i="3"/>
  <c r="E5356" i="3"/>
  <c r="F5356" i="3"/>
  <c r="G5356" i="3"/>
  <c r="H5356" i="3"/>
  <c r="A5357" i="3"/>
  <c r="B5357" i="3"/>
  <c r="C5357" i="3"/>
  <c r="D5357" i="3"/>
  <c r="E5357" i="3"/>
  <c r="F5357" i="3"/>
  <c r="G5357" i="3"/>
  <c r="H5357" i="3"/>
  <c r="A5358" i="3"/>
  <c r="B5358" i="3"/>
  <c r="C5358" i="3"/>
  <c r="D5358" i="3"/>
  <c r="E5358" i="3"/>
  <c r="F5358" i="3"/>
  <c r="G5358" i="3"/>
  <c r="H5358" i="3"/>
  <c r="A5359" i="3"/>
  <c r="B5359" i="3"/>
  <c r="C5359" i="3"/>
  <c r="D5359" i="3"/>
  <c r="E5359" i="3"/>
  <c r="F5359" i="3"/>
  <c r="G5359" i="3"/>
  <c r="H5359" i="3"/>
  <c r="A5360" i="3"/>
  <c r="B5360" i="3"/>
  <c r="C5360" i="3"/>
  <c r="D5360" i="3"/>
  <c r="E5360" i="3"/>
  <c r="F5360" i="3"/>
  <c r="G5360" i="3"/>
  <c r="H5360" i="3"/>
  <c r="A5361" i="3"/>
  <c r="B5361" i="3"/>
  <c r="C5361" i="3"/>
  <c r="D5361" i="3"/>
  <c r="E5361" i="3"/>
  <c r="F5361" i="3"/>
  <c r="G5361" i="3"/>
  <c r="H5361" i="3"/>
  <c r="A5362" i="3"/>
  <c r="B5362" i="3"/>
  <c r="C5362" i="3"/>
  <c r="D5362" i="3"/>
  <c r="E5362" i="3"/>
  <c r="F5362" i="3"/>
  <c r="G5362" i="3"/>
  <c r="H5362" i="3"/>
  <c r="A5363" i="3"/>
  <c r="B5363" i="3"/>
  <c r="C5363" i="3"/>
  <c r="D5363" i="3"/>
  <c r="E5363" i="3"/>
  <c r="F5363" i="3"/>
  <c r="G5363" i="3"/>
  <c r="H5363" i="3"/>
  <c r="A5364" i="3"/>
  <c r="B5364" i="3"/>
  <c r="C5364" i="3"/>
  <c r="D5364" i="3"/>
  <c r="E5364" i="3"/>
  <c r="F5364" i="3"/>
  <c r="G5364" i="3"/>
  <c r="H5364" i="3"/>
  <c r="A5365" i="3"/>
  <c r="B5365" i="3"/>
  <c r="C5365" i="3"/>
  <c r="D5365" i="3"/>
  <c r="E5365" i="3"/>
  <c r="F5365" i="3"/>
  <c r="G5365" i="3"/>
  <c r="H5365" i="3"/>
  <c r="A5366" i="3"/>
  <c r="B5366" i="3"/>
  <c r="C5366" i="3"/>
  <c r="D5366" i="3"/>
  <c r="E5366" i="3"/>
  <c r="F5366" i="3"/>
  <c r="G5366" i="3"/>
  <c r="H5366" i="3"/>
  <c r="A5367" i="3"/>
  <c r="B5367" i="3"/>
  <c r="C5367" i="3"/>
  <c r="D5367" i="3"/>
  <c r="E5367" i="3"/>
  <c r="F5367" i="3"/>
  <c r="G5367" i="3"/>
  <c r="H5367" i="3"/>
  <c r="A5368" i="3"/>
  <c r="B5368" i="3"/>
  <c r="C5368" i="3"/>
  <c r="D5368" i="3"/>
  <c r="E5368" i="3"/>
  <c r="F5368" i="3"/>
  <c r="G5368" i="3"/>
  <c r="H5368" i="3"/>
  <c r="A5369" i="3"/>
  <c r="B5369" i="3"/>
  <c r="C5369" i="3"/>
  <c r="D5369" i="3"/>
  <c r="E5369" i="3"/>
  <c r="F5369" i="3"/>
  <c r="G5369" i="3"/>
  <c r="H5369" i="3"/>
  <c r="A5370" i="3"/>
  <c r="B5370" i="3"/>
  <c r="C5370" i="3"/>
  <c r="D5370" i="3"/>
  <c r="E5370" i="3"/>
  <c r="F5370" i="3"/>
  <c r="G5370" i="3"/>
  <c r="H5370" i="3"/>
  <c r="A5371" i="3"/>
  <c r="B5371" i="3"/>
  <c r="C5371" i="3"/>
  <c r="D5371" i="3"/>
  <c r="E5371" i="3"/>
  <c r="F5371" i="3"/>
  <c r="G5371" i="3"/>
  <c r="H5371" i="3"/>
  <c r="A5372" i="3"/>
  <c r="B5372" i="3"/>
  <c r="C5372" i="3"/>
  <c r="D5372" i="3"/>
  <c r="E5372" i="3"/>
  <c r="F5372" i="3"/>
  <c r="G5372" i="3"/>
  <c r="H5372" i="3"/>
  <c r="A5373" i="3"/>
  <c r="B5373" i="3"/>
  <c r="C5373" i="3"/>
  <c r="D5373" i="3"/>
  <c r="E5373" i="3"/>
  <c r="F5373" i="3"/>
  <c r="G5373" i="3"/>
  <c r="H5373" i="3"/>
  <c r="A5374" i="3"/>
  <c r="B5374" i="3"/>
  <c r="C5374" i="3"/>
  <c r="D5374" i="3"/>
  <c r="E5374" i="3"/>
  <c r="F5374" i="3"/>
  <c r="G5374" i="3"/>
  <c r="H5374" i="3"/>
  <c r="A5375" i="3"/>
  <c r="B5375" i="3"/>
  <c r="C5375" i="3"/>
  <c r="D5375" i="3"/>
  <c r="E5375" i="3"/>
  <c r="F5375" i="3"/>
  <c r="G5375" i="3"/>
  <c r="H5375" i="3"/>
  <c r="A5376" i="3"/>
  <c r="B5376" i="3"/>
  <c r="C5376" i="3"/>
  <c r="D5376" i="3"/>
  <c r="E5376" i="3"/>
  <c r="F5376" i="3"/>
  <c r="G5376" i="3"/>
  <c r="H5376" i="3"/>
  <c r="A5377" i="3"/>
  <c r="B5377" i="3"/>
  <c r="C5377" i="3"/>
  <c r="D5377" i="3"/>
  <c r="E5377" i="3"/>
  <c r="F5377" i="3"/>
  <c r="G5377" i="3"/>
  <c r="H5377" i="3"/>
  <c r="A5378" i="3"/>
  <c r="B5378" i="3"/>
  <c r="C5378" i="3"/>
  <c r="D5378" i="3"/>
  <c r="E5378" i="3"/>
  <c r="F5378" i="3"/>
  <c r="G5378" i="3"/>
  <c r="H5378" i="3"/>
  <c r="A5379" i="3"/>
  <c r="B5379" i="3"/>
  <c r="C5379" i="3"/>
  <c r="D5379" i="3"/>
  <c r="E5379" i="3"/>
  <c r="F5379" i="3"/>
  <c r="G5379" i="3"/>
  <c r="H5379" i="3"/>
  <c r="A5380" i="3"/>
  <c r="B5380" i="3"/>
  <c r="C5380" i="3"/>
  <c r="D5380" i="3"/>
  <c r="E5380" i="3"/>
  <c r="F5380" i="3"/>
  <c r="G5380" i="3"/>
  <c r="H5380" i="3"/>
  <c r="A5381" i="3"/>
  <c r="B5381" i="3"/>
  <c r="C5381" i="3"/>
  <c r="D5381" i="3"/>
  <c r="E5381" i="3"/>
  <c r="F5381" i="3"/>
  <c r="G5381" i="3"/>
  <c r="H5381" i="3"/>
  <c r="A5382" i="3"/>
  <c r="B5382" i="3"/>
  <c r="C5382" i="3"/>
  <c r="D5382" i="3"/>
  <c r="E5382" i="3"/>
  <c r="F5382" i="3"/>
  <c r="G5382" i="3"/>
  <c r="H5382" i="3"/>
  <c r="A5383" i="3"/>
  <c r="B5383" i="3"/>
  <c r="C5383" i="3"/>
  <c r="D5383" i="3"/>
  <c r="E5383" i="3"/>
  <c r="F5383" i="3"/>
  <c r="G5383" i="3"/>
  <c r="H5383" i="3"/>
  <c r="A5384" i="3"/>
  <c r="B5384" i="3"/>
  <c r="C5384" i="3"/>
  <c r="D5384" i="3"/>
  <c r="E5384" i="3"/>
  <c r="F5384" i="3"/>
  <c r="G5384" i="3"/>
  <c r="H5384" i="3"/>
  <c r="A5385" i="3"/>
  <c r="B5385" i="3"/>
  <c r="C5385" i="3"/>
  <c r="D5385" i="3"/>
  <c r="E5385" i="3"/>
  <c r="F5385" i="3"/>
  <c r="G5385" i="3"/>
  <c r="H5385" i="3"/>
  <c r="A5386" i="3"/>
  <c r="B5386" i="3"/>
  <c r="C5386" i="3"/>
  <c r="D5386" i="3"/>
  <c r="E5386" i="3"/>
  <c r="F5386" i="3"/>
  <c r="G5386" i="3"/>
  <c r="H5386" i="3"/>
  <c r="A5387" i="3"/>
  <c r="B5387" i="3"/>
  <c r="C5387" i="3"/>
  <c r="D5387" i="3"/>
  <c r="E5387" i="3"/>
  <c r="F5387" i="3"/>
  <c r="G5387" i="3"/>
  <c r="H5387" i="3"/>
  <c r="A5388" i="3"/>
  <c r="B5388" i="3"/>
  <c r="C5388" i="3"/>
  <c r="D5388" i="3"/>
  <c r="E5388" i="3"/>
  <c r="F5388" i="3"/>
  <c r="G5388" i="3"/>
  <c r="H5388" i="3"/>
  <c r="A5389" i="3"/>
  <c r="B5389" i="3"/>
  <c r="C5389" i="3"/>
  <c r="D5389" i="3"/>
  <c r="E5389" i="3"/>
  <c r="F5389" i="3"/>
  <c r="G5389" i="3"/>
  <c r="H5389" i="3"/>
  <c r="A5390" i="3"/>
  <c r="B5390" i="3"/>
  <c r="C5390" i="3"/>
  <c r="D5390" i="3"/>
  <c r="E5390" i="3"/>
  <c r="F5390" i="3"/>
  <c r="G5390" i="3"/>
  <c r="H5390" i="3"/>
  <c r="A5391" i="3"/>
  <c r="B5391" i="3"/>
  <c r="C5391" i="3"/>
  <c r="D5391" i="3"/>
  <c r="E5391" i="3"/>
  <c r="F5391" i="3"/>
  <c r="G5391" i="3"/>
  <c r="H5391" i="3"/>
  <c r="A5392" i="3"/>
  <c r="B5392" i="3"/>
  <c r="C5392" i="3"/>
  <c r="D5392" i="3"/>
  <c r="E5392" i="3"/>
  <c r="F5392" i="3"/>
  <c r="G5392" i="3"/>
  <c r="H5392" i="3"/>
  <c r="A5393" i="3"/>
  <c r="B5393" i="3"/>
  <c r="C5393" i="3"/>
  <c r="D5393" i="3"/>
  <c r="E5393" i="3"/>
  <c r="F5393" i="3"/>
  <c r="G5393" i="3"/>
  <c r="H5393" i="3"/>
  <c r="A5394" i="3"/>
  <c r="B5394" i="3"/>
  <c r="C5394" i="3"/>
  <c r="D5394" i="3"/>
  <c r="E5394" i="3"/>
  <c r="F5394" i="3"/>
  <c r="G5394" i="3"/>
  <c r="H5394" i="3"/>
  <c r="A5395" i="3"/>
  <c r="B5395" i="3"/>
  <c r="C5395" i="3"/>
  <c r="D5395" i="3"/>
  <c r="E5395" i="3"/>
  <c r="F5395" i="3"/>
  <c r="G5395" i="3"/>
  <c r="H5395" i="3"/>
  <c r="A5396" i="3"/>
  <c r="B5396" i="3"/>
  <c r="C5396" i="3"/>
  <c r="D5396" i="3"/>
  <c r="E5396" i="3"/>
  <c r="F5396" i="3"/>
  <c r="G5396" i="3"/>
  <c r="H5396" i="3"/>
  <c r="A5397" i="3"/>
  <c r="B5397" i="3"/>
  <c r="C5397" i="3"/>
  <c r="D5397" i="3"/>
  <c r="E5397" i="3"/>
  <c r="F5397" i="3"/>
  <c r="G5397" i="3"/>
  <c r="H5397" i="3"/>
  <c r="A5398" i="3"/>
  <c r="B5398" i="3"/>
  <c r="C5398" i="3"/>
  <c r="D5398" i="3"/>
  <c r="E5398" i="3"/>
  <c r="F5398" i="3"/>
  <c r="G5398" i="3"/>
  <c r="H5398" i="3"/>
  <c r="A5399" i="3"/>
  <c r="B5399" i="3"/>
  <c r="C5399" i="3"/>
  <c r="D5399" i="3"/>
  <c r="E5399" i="3"/>
  <c r="F5399" i="3"/>
  <c r="G5399" i="3"/>
  <c r="H5399" i="3"/>
  <c r="A5400" i="3"/>
  <c r="B5400" i="3"/>
  <c r="C5400" i="3"/>
  <c r="D5400" i="3"/>
  <c r="E5400" i="3"/>
  <c r="F5400" i="3"/>
  <c r="G5400" i="3"/>
  <c r="H5400" i="3"/>
  <c r="A5401" i="3"/>
  <c r="B5401" i="3"/>
  <c r="C5401" i="3"/>
  <c r="D5401" i="3"/>
  <c r="E5401" i="3"/>
  <c r="F5401" i="3"/>
  <c r="G5401" i="3"/>
  <c r="H5401" i="3"/>
  <c r="A5402" i="3"/>
  <c r="B5402" i="3"/>
  <c r="C5402" i="3"/>
  <c r="D5402" i="3"/>
  <c r="E5402" i="3"/>
  <c r="F5402" i="3"/>
  <c r="G5402" i="3"/>
  <c r="H5402" i="3"/>
  <c r="A5403" i="3"/>
  <c r="B5403" i="3"/>
  <c r="C5403" i="3"/>
  <c r="D5403" i="3"/>
  <c r="E5403" i="3"/>
  <c r="F5403" i="3"/>
  <c r="G5403" i="3"/>
  <c r="H5403" i="3"/>
  <c r="A5404" i="3"/>
  <c r="B5404" i="3"/>
  <c r="C5404" i="3"/>
  <c r="D5404" i="3"/>
  <c r="E5404" i="3"/>
  <c r="F5404" i="3"/>
  <c r="G5404" i="3"/>
  <c r="H5404" i="3"/>
  <c r="A5405" i="3"/>
  <c r="B5405" i="3"/>
  <c r="C5405" i="3"/>
  <c r="D5405" i="3"/>
  <c r="E5405" i="3"/>
  <c r="F5405" i="3"/>
  <c r="G5405" i="3"/>
  <c r="H5405" i="3"/>
  <c r="A5406" i="3"/>
  <c r="B5406" i="3"/>
  <c r="C5406" i="3"/>
  <c r="D5406" i="3"/>
  <c r="E5406" i="3"/>
  <c r="F5406" i="3"/>
  <c r="G5406" i="3"/>
  <c r="H5406" i="3"/>
  <c r="A5407" i="3"/>
  <c r="B5407" i="3"/>
  <c r="C5407" i="3"/>
  <c r="D5407" i="3"/>
  <c r="E5407" i="3"/>
  <c r="F5407" i="3"/>
  <c r="G5407" i="3"/>
  <c r="H5407" i="3"/>
  <c r="A5408" i="3"/>
  <c r="B5408" i="3"/>
  <c r="C5408" i="3"/>
  <c r="D5408" i="3"/>
  <c r="E5408" i="3"/>
  <c r="F5408" i="3"/>
  <c r="G5408" i="3"/>
  <c r="H5408" i="3"/>
  <c r="A5409" i="3"/>
  <c r="B5409" i="3"/>
  <c r="C5409" i="3"/>
  <c r="D5409" i="3"/>
  <c r="E5409" i="3"/>
  <c r="F5409" i="3"/>
  <c r="G5409" i="3"/>
  <c r="H5409" i="3"/>
  <c r="A5410" i="3"/>
  <c r="B5410" i="3"/>
  <c r="C5410" i="3"/>
  <c r="D5410" i="3"/>
  <c r="E5410" i="3"/>
  <c r="F5410" i="3"/>
  <c r="G5410" i="3"/>
  <c r="H5410" i="3"/>
  <c r="A5411" i="3"/>
  <c r="B5411" i="3"/>
  <c r="C5411" i="3"/>
  <c r="D5411" i="3"/>
  <c r="E5411" i="3"/>
  <c r="F5411" i="3"/>
  <c r="G5411" i="3"/>
  <c r="H5411" i="3"/>
  <c r="A5412" i="3"/>
  <c r="B5412" i="3"/>
  <c r="C5412" i="3"/>
  <c r="D5412" i="3"/>
  <c r="E5412" i="3"/>
  <c r="F5412" i="3"/>
  <c r="G5412" i="3"/>
  <c r="H5412" i="3"/>
  <c r="A5413" i="3"/>
  <c r="B5413" i="3"/>
  <c r="C5413" i="3"/>
  <c r="D5413" i="3"/>
  <c r="E5413" i="3"/>
  <c r="F5413" i="3"/>
  <c r="G5413" i="3"/>
  <c r="H5413" i="3"/>
  <c r="A5414" i="3"/>
  <c r="B5414" i="3"/>
  <c r="C5414" i="3"/>
  <c r="D5414" i="3"/>
  <c r="E5414" i="3"/>
  <c r="F5414" i="3"/>
  <c r="G5414" i="3"/>
  <c r="H5414" i="3"/>
  <c r="A5415" i="3"/>
  <c r="B5415" i="3"/>
  <c r="C5415" i="3"/>
  <c r="D5415" i="3"/>
  <c r="E5415" i="3"/>
  <c r="F5415" i="3"/>
  <c r="G5415" i="3"/>
  <c r="H5415" i="3"/>
  <c r="A5416" i="3"/>
  <c r="B5416" i="3"/>
  <c r="C5416" i="3"/>
  <c r="D5416" i="3"/>
  <c r="E5416" i="3"/>
  <c r="F5416" i="3"/>
  <c r="G5416" i="3"/>
  <c r="H5416" i="3"/>
  <c r="A5417" i="3"/>
  <c r="B5417" i="3"/>
  <c r="C5417" i="3"/>
  <c r="D5417" i="3"/>
  <c r="E5417" i="3"/>
  <c r="F5417" i="3"/>
  <c r="G5417" i="3"/>
  <c r="H5417" i="3"/>
  <c r="A5418" i="3"/>
  <c r="B5418" i="3"/>
  <c r="C5418" i="3"/>
  <c r="D5418" i="3"/>
  <c r="E5418" i="3"/>
  <c r="F5418" i="3"/>
  <c r="G5418" i="3"/>
  <c r="H5418" i="3"/>
  <c r="A5419" i="3"/>
  <c r="B5419" i="3"/>
  <c r="C5419" i="3"/>
  <c r="D5419" i="3"/>
  <c r="E5419" i="3"/>
  <c r="F5419" i="3"/>
  <c r="G5419" i="3"/>
  <c r="H5419" i="3"/>
  <c r="A5420" i="3"/>
  <c r="B5420" i="3"/>
  <c r="C5420" i="3"/>
  <c r="D5420" i="3"/>
  <c r="E5420" i="3"/>
  <c r="F5420" i="3"/>
  <c r="G5420" i="3"/>
  <c r="H5420" i="3"/>
  <c r="A5421" i="3"/>
  <c r="B5421" i="3"/>
  <c r="C5421" i="3"/>
  <c r="D5421" i="3"/>
  <c r="E5421" i="3"/>
  <c r="F5421" i="3"/>
  <c r="G5421" i="3"/>
  <c r="H5421" i="3"/>
  <c r="A5422" i="3"/>
  <c r="B5422" i="3"/>
  <c r="C5422" i="3"/>
  <c r="D5422" i="3"/>
  <c r="E5422" i="3"/>
  <c r="F5422" i="3"/>
  <c r="G5422" i="3"/>
  <c r="H5422" i="3"/>
  <c r="A5423" i="3"/>
  <c r="B5423" i="3"/>
  <c r="C5423" i="3"/>
  <c r="D5423" i="3"/>
  <c r="E5423" i="3"/>
  <c r="F5423" i="3"/>
  <c r="G5423" i="3"/>
  <c r="H5423" i="3"/>
  <c r="A5424" i="3"/>
  <c r="B5424" i="3"/>
  <c r="C5424" i="3"/>
  <c r="D5424" i="3"/>
  <c r="E5424" i="3"/>
  <c r="F5424" i="3"/>
  <c r="G5424" i="3"/>
  <c r="H5424" i="3"/>
  <c r="A5425" i="3"/>
  <c r="B5425" i="3"/>
  <c r="C5425" i="3"/>
  <c r="D5425" i="3"/>
  <c r="E5425" i="3"/>
  <c r="F5425" i="3"/>
  <c r="G5425" i="3"/>
  <c r="H5425" i="3"/>
  <c r="A5426" i="3"/>
  <c r="B5426" i="3"/>
  <c r="C5426" i="3"/>
  <c r="D5426" i="3"/>
  <c r="E5426" i="3"/>
  <c r="F5426" i="3"/>
  <c r="G5426" i="3"/>
  <c r="H5426" i="3"/>
  <c r="A5427" i="3"/>
  <c r="B5427" i="3"/>
  <c r="C5427" i="3"/>
  <c r="D5427" i="3"/>
  <c r="E5427" i="3"/>
  <c r="F5427" i="3"/>
  <c r="G5427" i="3"/>
  <c r="H5427" i="3"/>
  <c r="A5428" i="3"/>
  <c r="B5428" i="3"/>
  <c r="C5428" i="3"/>
  <c r="D5428" i="3"/>
  <c r="E5428" i="3"/>
  <c r="F5428" i="3"/>
  <c r="G5428" i="3"/>
  <c r="H5428" i="3"/>
  <c r="A5429" i="3"/>
  <c r="B5429" i="3"/>
  <c r="C5429" i="3"/>
  <c r="D5429" i="3"/>
  <c r="E5429" i="3"/>
  <c r="F5429" i="3"/>
  <c r="G5429" i="3"/>
  <c r="H5429" i="3"/>
  <c r="A5430" i="3"/>
  <c r="B5430" i="3"/>
  <c r="C5430" i="3"/>
  <c r="D5430" i="3"/>
  <c r="E5430" i="3"/>
  <c r="F5430" i="3"/>
  <c r="G5430" i="3"/>
  <c r="H5430" i="3"/>
  <c r="A5431" i="3"/>
  <c r="B5431" i="3"/>
  <c r="C5431" i="3"/>
  <c r="D5431" i="3"/>
  <c r="E5431" i="3"/>
  <c r="F5431" i="3"/>
  <c r="G5431" i="3"/>
  <c r="H5431" i="3"/>
  <c r="A5432" i="3"/>
  <c r="B5432" i="3"/>
  <c r="C5432" i="3"/>
  <c r="D5432" i="3"/>
  <c r="E5432" i="3"/>
  <c r="F5432" i="3"/>
  <c r="G5432" i="3"/>
  <c r="H5432" i="3"/>
  <c r="A5433" i="3"/>
  <c r="B5433" i="3"/>
  <c r="C5433" i="3"/>
  <c r="D5433" i="3"/>
  <c r="E5433" i="3"/>
  <c r="F5433" i="3"/>
  <c r="G5433" i="3"/>
  <c r="H5433" i="3"/>
  <c r="A5434" i="3"/>
  <c r="B5434" i="3"/>
  <c r="C5434" i="3"/>
  <c r="D5434" i="3"/>
  <c r="E5434" i="3"/>
  <c r="F5434" i="3"/>
  <c r="G5434" i="3"/>
  <c r="H5434" i="3"/>
  <c r="A5435" i="3"/>
  <c r="B5435" i="3"/>
  <c r="C5435" i="3"/>
  <c r="D5435" i="3"/>
  <c r="E5435" i="3"/>
  <c r="F5435" i="3"/>
  <c r="G5435" i="3"/>
  <c r="H5435" i="3"/>
  <c r="A5436" i="3"/>
  <c r="B5436" i="3"/>
  <c r="C5436" i="3"/>
  <c r="D5436" i="3"/>
  <c r="E5436" i="3"/>
  <c r="F5436" i="3"/>
  <c r="G5436" i="3"/>
  <c r="H5436" i="3"/>
  <c r="A5437" i="3"/>
  <c r="B5437" i="3"/>
  <c r="C5437" i="3"/>
  <c r="D5437" i="3"/>
  <c r="E5437" i="3"/>
  <c r="F5437" i="3"/>
  <c r="G5437" i="3"/>
  <c r="H5437" i="3"/>
  <c r="A5438" i="3"/>
  <c r="B5438" i="3"/>
  <c r="C5438" i="3"/>
  <c r="D5438" i="3"/>
  <c r="E5438" i="3"/>
  <c r="F5438" i="3"/>
  <c r="G5438" i="3"/>
  <c r="H5438" i="3"/>
  <c r="A5439" i="3"/>
  <c r="B5439" i="3"/>
  <c r="C5439" i="3"/>
  <c r="D5439" i="3"/>
  <c r="E5439" i="3"/>
  <c r="F5439" i="3"/>
  <c r="G5439" i="3"/>
  <c r="H5439" i="3"/>
  <c r="A5440" i="3"/>
  <c r="B5440" i="3"/>
  <c r="C5440" i="3"/>
  <c r="D5440" i="3"/>
  <c r="E5440" i="3"/>
  <c r="F5440" i="3"/>
  <c r="G5440" i="3"/>
  <c r="H5440" i="3"/>
  <c r="A5441" i="3"/>
  <c r="B5441" i="3"/>
  <c r="C5441" i="3"/>
  <c r="D5441" i="3"/>
  <c r="E5441" i="3"/>
  <c r="F5441" i="3"/>
  <c r="G5441" i="3"/>
  <c r="H5441" i="3"/>
  <c r="A5442" i="3"/>
  <c r="B5442" i="3"/>
  <c r="C5442" i="3"/>
  <c r="D5442" i="3"/>
  <c r="E5442" i="3"/>
  <c r="F5442" i="3"/>
  <c r="G5442" i="3"/>
  <c r="H5442" i="3"/>
  <c r="A5443" i="3"/>
  <c r="B5443" i="3"/>
  <c r="C5443" i="3"/>
  <c r="D5443" i="3"/>
  <c r="E5443" i="3"/>
  <c r="F5443" i="3"/>
  <c r="G5443" i="3"/>
  <c r="H5443" i="3"/>
  <c r="A5444" i="3"/>
  <c r="B5444" i="3"/>
  <c r="C5444" i="3"/>
  <c r="D5444" i="3"/>
  <c r="E5444" i="3"/>
  <c r="F5444" i="3"/>
  <c r="G5444" i="3"/>
  <c r="H5444" i="3"/>
  <c r="A5445" i="3"/>
  <c r="B5445" i="3"/>
  <c r="C5445" i="3"/>
  <c r="D5445" i="3"/>
  <c r="E5445" i="3"/>
  <c r="F5445" i="3"/>
  <c r="G5445" i="3"/>
  <c r="H5445" i="3"/>
  <c r="A5446" i="3"/>
  <c r="B5446" i="3"/>
  <c r="C5446" i="3"/>
  <c r="D5446" i="3"/>
  <c r="E5446" i="3"/>
  <c r="F5446" i="3"/>
  <c r="G5446" i="3"/>
  <c r="H5446" i="3"/>
  <c r="A5447" i="3"/>
  <c r="B5447" i="3"/>
  <c r="C5447" i="3"/>
  <c r="D5447" i="3"/>
  <c r="E5447" i="3"/>
  <c r="F5447" i="3"/>
  <c r="G5447" i="3"/>
  <c r="H5447" i="3"/>
  <c r="A5448" i="3"/>
  <c r="B5448" i="3"/>
  <c r="C5448" i="3"/>
  <c r="D5448" i="3"/>
  <c r="E5448" i="3"/>
  <c r="F5448" i="3"/>
  <c r="G5448" i="3"/>
  <c r="H5448" i="3"/>
  <c r="A5449" i="3"/>
  <c r="B5449" i="3"/>
  <c r="C5449" i="3"/>
  <c r="D5449" i="3"/>
  <c r="E5449" i="3"/>
  <c r="F5449" i="3"/>
  <c r="G5449" i="3"/>
  <c r="H5449" i="3"/>
  <c r="A5450" i="3"/>
  <c r="B5450" i="3"/>
  <c r="C5450" i="3"/>
  <c r="D5450" i="3"/>
  <c r="E5450" i="3"/>
  <c r="F5450" i="3"/>
  <c r="G5450" i="3"/>
  <c r="H5450" i="3"/>
  <c r="A5451" i="3"/>
  <c r="B5451" i="3"/>
  <c r="C5451" i="3"/>
  <c r="D5451" i="3"/>
  <c r="E5451" i="3"/>
  <c r="F5451" i="3"/>
  <c r="G5451" i="3"/>
  <c r="H5451" i="3"/>
  <c r="A5452" i="3"/>
  <c r="B5452" i="3"/>
  <c r="C5452" i="3"/>
  <c r="D5452" i="3"/>
  <c r="E5452" i="3"/>
  <c r="F5452" i="3"/>
  <c r="G5452" i="3"/>
  <c r="H5452" i="3"/>
  <c r="A5453" i="3"/>
  <c r="B5453" i="3"/>
  <c r="C5453" i="3"/>
  <c r="D5453" i="3"/>
  <c r="E5453" i="3"/>
  <c r="F5453" i="3"/>
  <c r="G5453" i="3"/>
  <c r="H5453" i="3"/>
  <c r="A5454" i="3"/>
  <c r="B5454" i="3"/>
  <c r="C5454" i="3"/>
  <c r="D5454" i="3"/>
  <c r="E5454" i="3"/>
  <c r="F5454" i="3"/>
  <c r="G5454" i="3"/>
  <c r="H5454" i="3"/>
  <c r="A5455" i="3"/>
  <c r="B5455" i="3"/>
  <c r="C5455" i="3"/>
  <c r="D5455" i="3"/>
  <c r="E5455" i="3"/>
  <c r="F5455" i="3"/>
  <c r="G5455" i="3"/>
  <c r="H5455" i="3"/>
  <c r="A5456" i="3"/>
  <c r="B5456" i="3"/>
  <c r="C5456" i="3"/>
  <c r="D5456" i="3"/>
  <c r="E5456" i="3"/>
  <c r="F5456" i="3"/>
  <c r="G5456" i="3"/>
  <c r="H5456" i="3"/>
  <c r="A5457" i="3"/>
  <c r="B5457" i="3"/>
  <c r="C5457" i="3"/>
  <c r="D5457" i="3"/>
  <c r="E5457" i="3"/>
  <c r="F5457" i="3"/>
  <c r="G5457" i="3"/>
  <c r="H5457" i="3"/>
  <c r="A5458" i="3"/>
  <c r="B5458" i="3"/>
  <c r="C5458" i="3"/>
  <c r="D5458" i="3"/>
  <c r="E5458" i="3"/>
  <c r="F5458" i="3"/>
  <c r="G5458" i="3"/>
  <c r="H5458" i="3"/>
  <c r="A5459" i="3"/>
  <c r="B5459" i="3"/>
  <c r="C5459" i="3"/>
  <c r="D5459" i="3"/>
  <c r="E5459" i="3"/>
  <c r="F5459" i="3"/>
  <c r="G5459" i="3"/>
  <c r="H5459" i="3"/>
  <c r="A5460" i="3"/>
  <c r="B5460" i="3"/>
  <c r="C5460" i="3"/>
  <c r="D5460" i="3"/>
  <c r="E5460" i="3"/>
  <c r="F5460" i="3"/>
  <c r="G5460" i="3"/>
  <c r="H5460" i="3"/>
  <c r="A5461" i="3"/>
  <c r="B5461" i="3"/>
  <c r="C5461" i="3"/>
  <c r="D5461" i="3"/>
  <c r="E5461" i="3"/>
  <c r="F5461" i="3"/>
  <c r="G5461" i="3"/>
  <c r="H5461" i="3"/>
  <c r="A5462" i="3"/>
  <c r="B5462" i="3"/>
  <c r="C5462" i="3"/>
  <c r="D5462" i="3"/>
  <c r="E5462" i="3"/>
  <c r="F5462" i="3"/>
  <c r="G5462" i="3"/>
  <c r="H5462" i="3"/>
  <c r="A5463" i="3"/>
  <c r="B5463" i="3"/>
  <c r="C5463" i="3"/>
  <c r="D5463" i="3"/>
  <c r="E5463" i="3"/>
  <c r="F5463" i="3"/>
  <c r="G5463" i="3"/>
  <c r="H5463" i="3"/>
  <c r="A5464" i="3"/>
  <c r="B5464" i="3"/>
  <c r="C5464" i="3"/>
  <c r="D5464" i="3"/>
  <c r="E5464" i="3"/>
  <c r="F5464" i="3"/>
  <c r="G5464" i="3"/>
  <c r="H5464" i="3"/>
  <c r="A5465" i="3"/>
  <c r="B5465" i="3"/>
  <c r="C5465" i="3"/>
  <c r="D5465" i="3"/>
  <c r="E5465" i="3"/>
  <c r="F5465" i="3"/>
  <c r="G5465" i="3"/>
  <c r="H5465" i="3"/>
  <c r="A5466" i="3"/>
  <c r="B5466" i="3"/>
  <c r="C5466" i="3"/>
  <c r="D5466" i="3"/>
  <c r="E5466" i="3"/>
  <c r="F5466" i="3"/>
  <c r="G5466" i="3"/>
  <c r="H5466" i="3"/>
  <c r="A5467" i="3"/>
  <c r="B5467" i="3"/>
  <c r="C5467" i="3"/>
  <c r="D5467" i="3"/>
  <c r="E5467" i="3"/>
  <c r="F5467" i="3"/>
  <c r="G5467" i="3"/>
  <c r="H5467" i="3"/>
  <c r="A5468" i="3"/>
  <c r="B5468" i="3"/>
  <c r="C5468" i="3"/>
  <c r="D5468" i="3"/>
  <c r="E5468" i="3"/>
  <c r="F5468" i="3"/>
  <c r="G5468" i="3"/>
  <c r="H5468" i="3"/>
  <c r="A5469" i="3"/>
  <c r="B5469" i="3"/>
  <c r="C5469" i="3"/>
  <c r="D5469" i="3"/>
  <c r="E5469" i="3"/>
  <c r="F5469" i="3"/>
  <c r="G5469" i="3"/>
  <c r="H5469" i="3"/>
  <c r="A5470" i="3"/>
  <c r="B5470" i="3"/>
  <c r="C5470" i="3"/>
  <c r="D5470" i="3"/>
  <c r="E5470" i="3"/>
  <c r="F5470" i="3"/>
  <c r="G5470" i="3"/>
  <c r="H5470" i="3"/>
  <c r="A5471" i="3"/>
  <c r="B5471" i="3"/>
  <c r="C5471" i="3"/>
  <c r="D5471" i="3"/>
  <c r="E5471" i="3"/>
  <c r="F5471" i="3"/>
  <c r="G5471" i="3"/>
  <c r="H5471" i="3"/>
  <c r="A5472" i="3"/>
  <c r="B5472" i="3"/>
  <c r="C5472" i="3"/>
  <c r="D5472" i="3"/>
  <c r="E5472" i="3"/>
  <c r="F5472" i="3"/>
  <c r="G5472" i="3"/>
  <c r="H5472" i="3"/>
  <c r="A5473" i="3"/>
  <c r="B5473" i="3"/>
  <c r="C5473" i="3"/>
  <c r="D5473" i="3"/>
  <c r="E5473" i="3"/>
  <c r="F5473" i="3"/>
  <c r="G5473" i="3"/>
  <c r="H5473" i="3"/>
  <c r="A5474" i="3"/>
  <c r="B5474" i="3"/>
  <c r="C5474" i="3"/>
  <c r="E5474" i="3"/>
  <c r="F5474" i="3"/>
  <c r="G5474" i="3"/>
  <c r="H5474" i="3"/>
  <c r="A5475" i="3"/>
  <c r="B5475" i="3"/>
  <c r="C5475" i="3"/>
  <c r="E5475" i="3"/>
  <c r="F5475" i="3"/>
  <c r="G5475" i="3"/>
  <c r="H5475" i="3"/>
  <c r="A5476" i="3"/>
  <c r="B5476" i="3"/>
  <c r="C5476" i="3"/>
  <c r="E5476" i="3"/>
  <c r="F5476" i="3"/>
  <c r="G5476" i="3"/>
  <c r="H5476" i="3"/>
  <c r="A5477" i="3"/>
  <c r="B5477" i="3"/>
  <c r="C5477" i="3"/>
  <c r="E5477" i="3"/>
  <c r="F5477" i="3"/>
  <c r="G5477" i="3"/>
  <c r="H5477" i="3"/>
  <c r="A5478" i="3"/>
  <c r="B5478" i="3"/>
  <c r="C5478" i="3"/>
  <c r="E5478" i="3"/>
  <c r="F5478" i="3"/>
  <c r="G5478" i="3"/>
  <c r="H5478" i="3"/>
  <c r="A5479" i="3"/>
  <c r="B5479" i="3"/>
  <c r="C5479" i="3"/>
  <c r="E5479" i="3"/>
  <c r="F5479" i="3"/>
  <c r="G5479" i="3"/>
  <c r="H5479" i="3"/>
  <c r="A5480" i="3"/>
  <c r="B5480" i="3"/>
  <c r="C5480" i="3"/>
  <c r="E5480" i="3"/>
  <c r="F5480" i="3"/>
  <c r="G5480" i="3"/>
  <c r="H5480" i="3"/>
  <c r="A5481" i="3"/>
  <c r="B5481" i="3"/>
  <c r="C5481" i="3"/>
  <c r="E5481" i="3"/>
  <c r="F5481" i="3"/>
  <c r="G5481" i="3"/>
  <c r="H5481" i="3"/>
  <c r="A5482" i="3"/>
  <c r="B5482" i="3"/>
  <c r="C5482" i="3"/>
  <c r="E5482" i="3"/>
  <c r="F5482" i="3"/>
  <c r="G5482" i="3"/>
  <c r="H5482" i="3"/>
  <c r="A5483" i="3"/>
  <c r="B5483" i="3"/>
  <c r="C5483" i="3"/>
  <c r="E5483" i="3"/>
  <c r="F5483" i="3"/>
  <c r="G5483" i="3"/>
  <c r="H5483" i="3"/>
  <c r="A5484" i="3"/>
  <c r="B5484" i="3"/>
  <c r="C5484" i="3"/>
  <c r="E5484" i="3"/>
  <c r="F5484" i="3"/>
  <c r="G5484" i="3"/>
  <c r="H5484" i="3"/>
  <c r="A5485" i="3"/>
  <c r="B5485" i="3"/>
  <c r="C5485" i="3"/>
  <c r="E5485" i="3"/>
  <c r="F5485" i="3"/>
  <c r="G5485" i="3"/>
  <c r="H5485" i="3"/>
  <c r="A5486" i="3"/>
  <c r="B5486" i="3"/>
  <c r="C5486" i="3"/>
  <c r="E5486" i="3"/>
  <c r="F5486" i="3"/>
  <c r="G5486" i="3"/>
  <c r="H5486" i="3"/>
  <c r="A5487" i="3"/>
  <c r="B5487" i="3"/>
  <c r="C5487" i="3"/>
  <c r="E5487" i="3"/>
  <c r="F5487" i="3"/>
  <c r="G5487" i="3"/>
  <c r="H5487" i="3"/>
  <c r="A5488" i="3"/>
  <c r="B5488" i="3"/>
  <c r="C5488" i="3"/>
  <c r="E5488" i="3"/>
  <c r="F5488" i="3"/>
  <c r="G5488" i="3"/>
  <c r="H5488" i="3"/>
  <c r="A5489" i="3"/>
  <c r="B5489" i="3"/>
  <c r="C5489" i="3"/>
  <c r="E5489" i="3"/>
  <c r="F5489" i="3"/>
  <c r="G5489" i="3"/>
  <c r="H5489" i="3"/>
  <c r="A5490" i="3"/>
  <c r="B5490" i="3"/>
  <c r="C5490" i="3"/>
  <c r="E5490" i="3"/>
  <c r="F5490" i="3"/>
  <c r="G5490" i="3"/>
  <c r="H5490" i="3"/>
  <c r="A5491" i="3"/>
  <c r="B5491" i="3"/>
  <c r="C5491" i="3"/>
  <c r="E5491" i="3"/>
  <c r="F5491" i="3"/>
  <c r="G5491" i="3"/>
  <c r="H5491" i="3"/>
  <c r="A5492" i="3"/>
  <c r="B5492" i="3"/>
  <c r="C5492" i="3"/>
  <c r="E5492" i="3"/>
  <c r="F5492" i="3"/>
  <c r="G5492" i="3"/>
  <c r="H5492" i="3"/>
  <c r="A5493" i="3"/>
  <c r="B5493" i="3"/>
  <c r="C5493" i="3"/>
  <c r="E5493" i="3"/>
  <c r="F5493" i="3"/>
  <c r="G5493" i="3"/>
  <c r="H5493" i="3"/>
  <c r="A5494" i="3"/>
  <c r="B5494" i="3"/>
  <c r="C5494" i="3"/>
  <c r="E5494" i="3"/>
  <c r="F5494" i="3"/>
  <c r="G5494" i="3"/>
  <c r="H5494" i="3"/>
  <c r="A5495" i="3"/>
  <c r="B5495" i="3"/>
  <c r="C5495" i="3"/>
  <c r="E5495" i="3"/>
  <c r="F5495" i="3"/>
  <c r="G5495" i="3"/>
  <c r="H5495" i="3"/>
  <c r="A5496" i="3"/>
  <c r="B5496" i="3"/>
  <c r="C5496" i="3"/>
  <c r="E5496" i="3"/>
  <c r="F5496" i="3"/>
  <c r="G5496" i="3"/>
  <c r="H5496" i="3"/>
  <c r="A5497" i="3"/>
  <c r="B5497" i="3"/>
  <c r="C5497" i="3"/>
  <c r="E5497" i="3"/>
  <c r="F5497" i="3"/>
  <c r="G5497" i="3"/>
  <c r="H5497" i="3"/>
  <c r="A5498" i="3"/>
  <c r="B5498" i="3"/>
  <c r="C5498" i="3"/>
  <c r="E5498" i="3"/>
  <c r="F5498" i="3"/>
  <c r="G5498" i="3"/>
  <c r="H5498" i="3"/>
  <c r="A5499" i="3"/>
  <c r="B5499" i="3"/>
  <c r="C5499" i="3"/>
  <c r="E5499" i="3"/>
  <c r="F5499" i="3"/>
  <c r="G5499" i="3"/>
  <c r="H5499" i="3"/>
  <c r="A5500" i="3"/>
  <c r="B5500" i="3"/>
  <c r="C5500" i="3"/>
  <c r="E5500" i="3"/>
  <c r="F5500" i="3"/>
  <c r="G5500" i="3"/>
  <c r="H5500" i="3"/>
  <c r="A5501" i="3"/>
  <c r="B5501" i="3"/>
  <c r="C5501" i="3"/>
  <c r="E5501" i="3"/>
  <c r="F5501" i="3"/>
  <c r="G5501" i="3"/>
  <c r="H5501" i="3"/>
  <c r="A5502" i="3"/>
  <c r="B5502" i="3"/>
  <c r="C5502" i="3"/>
  <c r="E5502" i="3"/>
  <c r="F5502" i="3"/>
  <c r="G5502" i="3"/>
  <c r="H5502" i="3"/>
  <c r="A5503" i="3"/>
  <c r="B5503" i="3"/>
  <c r="C5503" i="3"/>
  <c r="E5503" i="3"/>
  <c r="F5503" i="3"/>
  <c r="G5503" i="3"/>
  <c r="H5503" i="3"/>
  <c r="A5504" i="3"/>
  <c r="B5504" i="3"/>
  <c r="C5504" i="3"/>
  <c r="E5504" i="3"/>
  <c r="F5504" i="3"/>
  <c r="G5504" i="3"/>
  <c r="H5504" i="3"/>
  <c r="A5505" i="3"/>
  <c r="B5505" i="3"/>
  <c r="C5505" i="3"/>
  <c r="E5505" i="3"/>
  <c r="F5505" i="3"/>
  <c r="G5505" i="3"/>
  <c r="H5505" i="3"/>
  <c r="A5506" i="3"/>
  <c r="B5506" i="3"/>
  <c r="C5506" i="3"/>
  <c r="E5506" i="3"/>
  <c r="F5506" i="3"/>
  <c r="G5506" i="3"/>
  <c r="H5506" i="3"/>
  <c r="A5507" i="3"/>
  <c r="B5507" i="3"/>
  <c r="C5507" i="3"/>
  <c r="E5507" i="3"/>
  <c r="F5507" i="3"/>
  <c r="G5507" i="3"/>
  <c r="H5507" i="3"/>
  <c r="A5508" i="3"/>
  <c r="B5508" i="3"/>
  <c r="C5508" i="3"/>
  <c r="E5508" i="3"/>
  <c r="F5508" i="3"/>
  <c r="G5508" i="3"/>
  <c r="H5508" i="3"/>
  <c r="A5509" i="3"/>
  <c r="B5509" i="3"/>
  <c r="C5509" i="3"/>
  <c r="E5509" i="3"/>
  <c r="F5509" i="3"/>
  <c r="G5509" i="3"/>
  <c r="H5509" i="3"/>
  <c r="A5510" i="3"/>
  <c r="B5510" i="3"/>
  <c r="C5510" i="3"/>
  <c r="E5510" i="3"/>
  <c r="F5510" i="3"/>
  <c r="G5510" i="3"/>
  <c r="H5510" i="3"/>
  <c r="A5511" i="3"/>
  <c r="B5511" i="3"/>
  <c r="C5511" i="3"/>
  <c r="E5511" i="3"/>
  <c r="F5511" i="3"/>
  <c r="G5511" i="3"/>
  <c r="H5511" i="3"/>
  <c r="A5512" i="3"/>
  <c r="B5512" i="3"/>
  <c r="C5512" i="3"/>
  <c r="E5512" i="3"/>
  <c r="F5512" i="3"/>
  <c r="G5512" i="3"/>
  <c r="H5512" i="3"/>
  <c r="A5513" i="3"/>
  <c r="B5513" i="3"/>
  <c r="C5513" i="3"/>
  <c r="E5513" i="3"/>
  <c r="F5513" i="3"/>
  <c r="G5513" i="3"/>
  <c r="H5513" i="3"/>
  <c r="A5514" i="3"/>
  <c r="B5514" i="3"/>
  <c r="C5514" i="3"/>
  <c r="E5514" i="3"/>
  <c r="F5514" i="3"/>
  <c r="G5514" i="3"/>
  <c r="H5514" i="3"/>
  <c r="A5515" i="3"/>
  <c r="B5515" i="3"/>
  <c r="C5515" i="3"/>
  <c r="E5515" i="3"/>
  <c r="F5515" i="3"/>
  <c r="G5515" i="3"/>
  <c r="H5515" i="3"/>
  <c r="A5516" i="3"/>
  <c r="B5516" i="3"/>
  <c r="C5516" i="3"/>
  <c r="E5516" i="3"/>
  <c r="F5516" i="3"/>
  <c r="G5516" i="3"/>
  <c r="H5516" i="3"/>
  <c r="A5517" i="3"/>
  <c r="B5517" i="3"/>
  <c r="C5517" i="3"/>
  <c r="E5517" i="3"/>
  <c r="F5517" i="3"/>
  <c r="G5517" i="3"/>
  <c r="H5517" i="3"/>
  <c r="A5518" i="3"/>
  <c r="B5518" i="3"/>
  <c r="C5518" i="3"/>
  <c r="E5518" i="3"/>
  <c r="F5518" i="3"/>
  <c r="G5518" i="3"/>
  <c r="H5518" i="3"/>
  <c r="A5519" i="3"/>
  <c r="B5519" i="3"/>
  <c r="C5519" i="3"/>
  <c r="E5519" i="3"/>
  <c r="F5519" i="3"/>
  <c r="G5519" i="3"/>
  <c r="H5519" i="3"/>
  <c r="A5520" i="3"/>
  <c r="B5520" i="3"/>
  <c r="C5520" i="3"/>
  <c r="E5520" i="3"/>
  <c r="F5520" i="3"/>
  <c r="G5520" i="3"/>
  <c r="H5520" i="3"/>
  <c r="A5521" i="3"/>
  <c r="B5521" i="3"/>
  <c r="C5521" i="3"/>
  <c r="E5521" i="3"/>
  <c r="F5521" i="3"/>
  <c r="G5521" i="3"/>
  <c r="H5521" i="3"/>
  <c r="A5522" i="3"/>
  <c r="B5522" i="3"/>
  <c r="C5522" i="3"/>
  <c r="E5522" i="3"/>
  <c r="F5522" i="3"/>
  <c r="G5522" i="3"/>
  <c r="H5522" i="3"/>
  <c r="A5523" i="3"/>
  <c r="B5523" i="3"/>
  <c r="C5523" i="3"/>
  <c r="E5523" i="3"/>
  <c r="F5523" i="3"/>
  <c r="G5523" i="3"/>
  <c r="H5523" i="3"/>
  <c r="A5524" i="3"/>
  <c r="B5524" i="3"/>
  <c r="C5524" i="3"/>
  <c r="E5524" i="3"/>
  <c r="F5524" i="3"/>
  <c r="G5524" i="3"/>
  <c r="H5524" i="3"/>
  <c r="A5525" i="3"/>
  <c r="B5525" i="3"/>
  <c r="C5525" i="3"/>
  <c r="E5525" i="3"/>
  <c r="F5525" i="3"/>
  <c r="G5525" i="3"/>
  <c r="H5525" i="3"/>
  <c r="A5526" i="3"/>
  <c r="B5526" i="3"/>
  <c r="C5526" i="3"/>
  <c r="E5526" i="3"/>
  <c r="F5526" i="3"/>
  <c r="G5526" i="3"/>
  <c r="H5526" i="3"/>
  <c r="A5527" i="3"/>
  <c r="B5527" i="3"/>
  <c r="C5527" i="3"/>
  <c r="E5527" i="3"/>
  <c r="F5527" i="3"/>
  <c r="G5527" i="3"/>
  <c r="H5527" i="3"/>
  <c r="A5528" i="3"/>
  <c r="B5528" i="3"/>
  <c r="C5528" i="3"/>
  <c r="E5528" i="3"/>
  <c r="F5528" i="3"/>
  <c r="G5528" i="3"/>
  <c r="H5528" i="3"/>
  <c r="A5529" i="3"/>
  <c r="B5529" i="3"/>
  <c r="C5529" i="3"/>
  <c r="E5529" i="3"/>
  <c r="F5529" i="3"/>
  <c r="G5529" i="3"/>
  <c r="H5529" i="3"/>
  <c r="A5530" i="3"/>
  <c r="B5530" i="3"/>
  <c r="C5530" i="3"/>
  <c r="E5530" i="3"/>
  <c r="F5530" i="3"/>
  <c r="G5530" i="3"/>
  <c r="H5530" i="3"/>
  <c r="A5531" i="3"/>
  <c r="B5531" i="3"/>
  <c r="C5531" i="3"/>
  <c r="D5531" i="3"/>
  <c r="E5531" i="3"/>
  <c r="F5531" i="3"/>
  <c r="G5531" i="3"/>
  <c r="H5531" i="3"/>
  <c r="A5532" i="3"/>
  <c r="B5532" i="3"/>
  <c r="C5532" i="3"/>
  <c r="D5532" i="3"/>
  <c r="E5532" i="3"/>
  <c r="F5532" i="3"/>
  <c r="G5532" i="3"/>
  <c r="H5532" i="3"/>
  <c r="A5533" i="3"/>
  <c r="B5533" i="3"/>
  <c r="C5533" i="3"/>
  <c r="D5533" i="3"/>
  <c r="E5533" i="3"/>
  <c r="F5533" i="3"/>
  <c r="G5533" i="3"/>
  <c r="H5533" i="3"/>
  <c r="A5534" i="3"/>
  <c r="B5534" i="3"/>
  <c r="C5534" i="3"/>
  <c r="D5534" i="3"/>
  <c r="E5534" i="3"/>
  <c r="F5534" i="3"/>
  <c r="G5534" i="3"/>
  <c r="H5534" i="3"/>
  <c r="A5535" i="3"/>
  <c r="B5535" i="3"/>
  <c r="C5535" i="3"/>
  <c r="D5535" i="3"/>
  <c r="E5535" i="3"/>
  <c r="F5535" i="3"/>
  <c r="G5535" i="3"/>
  <c r="H5535" i="3"/>
  <c r="A5536" i="3"/>
  <c r="B5536" i="3"/>
  <c r="C5536" i="3"/>
  <c r="D5536" i="3"/>
  <c r="E5536" i="3"/>
  <c r="F5536" i="3"/>
  <c r="G5536" i="3"/>
  <c r="H5536" i="3"/>
  <c r="A5537" i="3"/>
  <c r="B5537" i="3"/>
  <c r="C5537" i="3"/>
  <c r="D5537" i="3"/>
  <c r="E5537" i="3"/>
  <c r="F5537" i="3"/>
  <c r="G5537" i="3"/>
  <c r="H5537" i="3"/>
  <c r="A5538" i="3"/>
  <c r="B5538" i="3"/>
  <c r="C5538" i="3"/>
  <c r="D5538" i="3"/>
  <c r="E5538" i="3"/>
  <c r="F5538" i="3"/>
  <c r="G5538" i="3"/>
  <c r="H5538" i="3"/>
  <c r="A5539" i="3"/>
  <c r="B5539" i="3"/>
  <c r="C5539" i="3"/>
  <c r="D5539" i="3"/>
  <c r="E5539" i="3"/>
  <c r="F5539" i="3"/>
  <c r="G5539" i="3"/>
  <c r="H5539" i="3"/>
  <c r="A5540" i="3"/>
  <c r="B5540" i="3"/>
  <c r="C5540" i="3"/>
  <c r="D5540" i="3"/>
  <c r="E5540" i="3"/>
  <c r="F5540" i="3"/>
  <c r="G5540" i="3"/>
  <c r="H5540" i="3"/>
  <c r="A5541" i="3"/>
  <c r="B5541" i="3"/>
  <c r="C5541" i="3"/>
  <c r="D5541" i="3"/>
  <c r="E5541" i="3"/>
  <c r="F5541" i="3"/>
  <c r="G5541" i="3"/>
  <c r="H5541" i="3"/>
  <c r="A5542" i="3"/>
  <c r="B5542" i="3"/>
  <c r="C5542" i="3"/>
  <c r="D5542" i="3"/>
  <c r="E5542" i="3"/>
  <c r="F5542" i="3"/>
  <c r="G5542" i="3"/>
  <c r="H5542" i="3"/>
  <c r="A5543" i="3"/>
  <c r="B5543" i="3"/>
  <c r="C5543" i="3"/>
  <c r="D5543" i="3"/>
  <c r="E5543" i="3"/>
  <c r="F5543" i="3"/>
  <c r="G5543" i="3"/>
  <c r="H5543" i="3"/>
  <c r="A5544" i="3"/>
  <c r="B5544" i="3"/>
  <c r="C5544" i="3"/>
  <c r="D5544" i="3"/>
  <c r="E5544" i="3"/>
  <c r="F5544" i="3"/>
  <c r="G5544" i="3"/>
  <c r="H5544" i="3"/>
  <c r="A5545" i="3"/>
  <c r="B5545" i="3"/>
  <c r="C5545" i="3"/>
  <c r="D5545" i="3"/>
  <c r="E5545" i="3"/>
  <c r="F5545" i="3"/>
  <c r="G5545" i="3"/>
  <c r="H5545" i="3"/>
  <c r="A5546" i="3"/>
  <c r="B5546" i="3"/>
  <c r="C5546" i="3"/>
  <c r="D5546" i="3"/>
  <c r="E5546" i="3"/>
  <c r="F5546" i="3"/>
  <c r="G5546" i="3"/>
  <c r="H5546" i="3"/>
  <c r="A5547" i="3"/>
  <c r="B5547" i="3"/>
  <c r="C5547" i="3"/>
  <c r="D5547" i="3"/>
  <c r="E5547" i="3"/>
  <c r="F5547" i="3"/>
  <c r="G5547" i="3"/>
  <c r="H5547" i="3"/>
  <c r="A5548" i="3"/>
  <c r="B5548" i="3"/>
  <c r="C5548" i="3"/>
  <c r="D5548" i="3"/>
  <c r="E5548" i="3"/>
  <c r="F5548" i="3"/>
  <c r="G5548" i="3"/>
  <c r="H5548" i="3"/>
  <c r="A5549" i="3"/>
  <c r="B5549" i="3"/>
  <c r="C5549" i="3"/>
  <c r="D5549" i="3"/>
  <c r="E5549" i="3"/>
  <c r="F5549" i="3"/>
  <c r="G5549" i="3"/>
  <c r="H5549" i="3"/>
  <c r="A5550" i="3"/>
  <c r="B5550" i="3"/>
  <c r="C5550" i="3"/>
  <c r="D5550" i="3"/>
  <c r="E5550" i="3"/>
  <c r="F5550" i="3"/>
  <c r="G5550" i="3"/>
  <c r="H5550" i="3"/>
  <c r="A5551" i="3"/>
  <c r="B5551" i="3"/>
  <c r="C5551" i="3"/>
  <c r="D5551" i="3"/>
  <c r="E5551" i="3"/>
  <c r="F5551" i="3"/>
  <c r="G5551" i="3"/>
  <c r="H5551" i="3"/>
  <c r="A5552" i="3"/>
  <c r="B5552" i="3"/>
  <c r="C5552" i="3"/>
  <c r="D5552" i="3"/>
  <c r="E5552" i="3"/>
  <c r="F5552" i="3"/>
  <c r="G5552" i="3"/>
  <c r="H5552" i="3"/>
  <c r="A5553" i="3"/>
  <c r="B5553" i="3"/>
  <c r="C5553" i="3"/>
  <c r="D5553" i="3"/>
  <c r="E5553" i="3"/>
  <c r="F5553" i="3"/>
  <c r="G5553" i="3"/>
  <c r="H5553" i="3"/>
  <c r="A5554" i="3"/>
  <c r="B5554" i="3"/>
  <c r="C5554" i="3"/>
  <c r="D5554" i="3"/>
  <c r="E5554" i="3"/>
  <c r="F5554" i="3"/>
  <c r="G5554" i="3"/>
  <c r="H5554" i="3"/>
  <c r="A5555" i="3"/>
  <c r="B5555" i="3"/>
  <c r="C5555" i="3"/>
  <c r="D5555" i="3"/>
  <c r="E5555" i="3"/>
  <c r="F5555" i="3"/>
  <c r="G5555" i="3"/>
  <c r="H5555" i="3"/>
  <c r="A5556" i="3"/>
  <c r="B5556" i="3"/>
  <c r="C5556" i="3"/>
  <c r="D5556" i="3"/>
  <c r="E5556" i="3"/>
  <c r="F5556" i="3"/>
  <c r="G5556" i="3"/>
  <c r="H5556" i="3"/>
  <c r="A5557" i="3"/>
  <c r="B5557" i="3"/>
  <c r="C5557" i="3"/>
  <c r="D5557" i="3"/>
  <c r="E5557" i="3"/>
  <c r="F5557" i="3"/>
  <c r="G5557" i="3"/>
  <c r="H5557" i="3"/>
  <c r="A5558" i="3"/>
  <c r="B5558" i="3"/>
  <c r="C5558" i="3"/>
  <c r="D5558" i="3"/>
  <c r="E5558" i="3"/>
  <c r="F5558" i="3"/>
  <c r="G5558" i="3"/>
  <c r="H5558" i="3"/>
  <c r="A5559" i="3"/>
  <c r="B5559" i="3"/>
  <c r="C5559" i="3"/>
  <c r="D5559" i="3"/>
  <c r="E5559" i="3"/>
  <c r="F5559" i="3"/>
  <c r="G5559" i="3"/>
  <c r="H5559" i="3"/>
  <c r="A5560" i="3"/>
  <c r="B5560" i="3"/>
  <c r="C5560" i="3"/>
  <c r="D5560" i="3"/>
  <c r="E5560" i="3"/>
  <c r="F5560" i="3"/>
  <c r="G5560" i="3"/>
  <c r="H5560" i="3"/>
  <c r="A5561" i="3"/>
  <c r="B5561" i="3"/>
  <c r="C5561" i="3"/>
  <c r="D5561" i="3"/>
  <c r="E5561" i="3"/>
  <c r="F5561" i="3"/>
  <c r="G5561" i="3"/>
  <c r="H5561" i="3"/>
  <c r="A5562" i="3"/>
  <c r="B5562" i="3"/>
  <c r="C5562" i="3"/>
  <c r="D5562" i="3"/>
  <c r="E5562" i="3"/>
  <c r="F5562" i="3"/>
  <c r="G5562" i="3"/>
  <c r="H5562" i="3"/>
  <c r="A5563" i="3"/>
  <c r="B5563" i="3"/>
  <c r="C5563" i="3"/>
  <c r="D5563" i="3"/>
  <c r="E5563" i="3"/>
  <c r="F5563" i="3"/>
  <c r="G5563" i="3"/>
  <c r="H5563" i="3"/>
  <c r="A5564" i="3"/>
  <c r="B5564" i="3"/>
  <c r="C5564" i="3"/>
  <c r="D5564" i="3"/>
  <c r="E5564" i="3"/>
  <c r="F5564" i="3"/>
  <c r="G5564" i="3"/>
  <c r="H5564" i="3"/>
  <c r="A5565" i="3"/>
  <c r="B5565" i="3"/>
  <c r="C5565" i="3"/>
  <c r="D5565" i="3"/>
  <c r="E5565" i="3"/>
  <c r="F5565" i="3"/>
  <c r="G5565" i="3"/>
  <c r="H5565" i="3"/>
  <c r="A5566" i="3"/>
  <c r="B5566" i="3"/>
  <c r="C5566" i="3"/>
  <c r="D5566" i="3"/>
  <c r="E5566" i="3"/>
  <c r="F5566" i="3"/>
  <c r="G5566" i="3"/>
  <c r="H5566" i="3"/>
  <c r="A5567" i="3"/>
  <c r="B5567" i="3"/>
  <c r="C5567" i="3"/>
  <c r="D5567" i="3"/>
  <c r="E5567" i="3"/>
  <c r="F5567" i="3"/>
  <c r="G5567" i="3"/>
  <c r="H5567" i="3"/>
  <c r="A5568" i="3"/>
  <c r="B5568" i="3"/>
  <c r="C5568" i="3"/>
  <c r="D5568" i="3"/>
  <c r="E5568" i="3"/>
  <c r="F5568" i="3"/>
  <c r="G5568" i="3"/>
  <c r="H5568" i="3"/>
  <c r="A5569" i="3"/>
  <c r="B5569" i="3"/>
  <c r="C5569" i="3"/>
  <c r="D5569" i="3"/>
  <c r="E5569" i="3"/>
  <c r="F5569" i="3"/>
  <c r="G5569" i="3"/>
  <c r="H5569" i="3"/>
  <c r="A5570" i="3"/>
  <c r="B5570" i="3"/>
  <c r="C5570" i="3"/>
  <c r="D5570" i="3"/>
  <c r="E5570" i="3"/>
  <c r="F5570" i="3"/>
  <c r="G5570" i="3"/>
  <c r="H5570" i="3"/>
  <c r="A5571" i="3"/>
  <c r="B5571" i="3"/>
  <c r="C5571" i="3"/>
  <c r="D5571" i="3"/>
  <c r="E5571" i="3"/>
  <c r="F5571" i="3"/>
  <c r="G5571" i="3"/>
  <c r="H5571" i="3"/>
  <c r="A5572" i="3"/>
  <c r="B5572" i="3"/>
  <c r="C5572" i="3"/>
  <c r="D5572" i="3"/>
  <c r="E5572" i="3"/>
  <c r="F5572" i="3"/>
  <c r="G5572" i="3"/>
  <c r="H5572" i="3"/>
  <c r="A5573" i="3"/>
  <c r="B5573" i="3"/>
  <c r="C5573" i="3"/>
  <c r="D5573" i="3"/>
  <c r="E5573" i="3"/>
  <c r="F5573" i="3"/>
  <c r="G5573" i="3"/>
  <c r="H5573" i="3"/>
  <c r="A5574" i="3"/>
  <c r="B5574" i="3"/>
  <c r="C5574" i="3"/>
  <c r="D5574" i="3"/>
  <c r="E5574" i="3"/>
  <c r="F5574" i="3"/>
  <c r="G5574" i="3"/>
  <c r="H5574" i="3"/>
  <c r="A5575" i="3"/>
  <c r="B5575" i="3"/>
  <c r="C5575" i="3"/>
  <c r="D5575" i="3"/>
  <c r="E5575" i="3"/>
  <c r="F5575" i="3"/>
  <c r="G5575" i="3"/>
  <c r="H5575" i="3"/>
  <c r="A5576" i="3"/>
  <c r="B5576" i="3"/>
  <c r="C5576" i="3"/>
  <c r="D5576" i="3"/>
  <c r="E5576" i="3"/>
  <c r="F5576" i="3"/>
  <c r="G5576" i="3"/>
  <c r="H5576" i="3"/>
  <c r="A5577" i="3"/>
  <c r="B5577" i="3"/>
  <c r="C5577" i="3"/>
  <c r="D5577" i="3"/>
  <c r="E5577" i="3"/>
  <c r="F5577" i="3"/>
  <c r="G5577" i="3"/>
  <c r="H5577" i="3"/>
  <c r="A5578" i="3"/>
  <c r="B5578" i="3"/>
  <c r="C5578" i="3"/>
  <c r="D5578" i="3"/>
  <c r="E5578" i="3"/>
  <c r="F5578" i="3"/>
  <c r="G5578" i="3"/>
  <c r="H5578" i="3"/>
  <c r="A5579" i="3"/>
  <c r="B5579" i="3"/>
  <c r="C5579" i="3"/>
  <c r="D5579" i="3"/>
  <c r="E5579" i="3"/>
  <c r="F5579" i="3"/>
  <c r="G5579" i="3"/>
  <c r="H5579" i="3"/>
  <c r="A5580" i="3"/>
  <c r="B5580" i="3"/>
  <c r="C5580" i="3"/>
  <c r="D5580" i="3"/>
  <c r="E5580" i="3"/>
  <c r="F5580" i="3"/>
  <c r="G5580" i="3"/>
  <c r="H5580" i="3"/>
  <c r="A5581" i="3"/>
  <c r="B5581" i="3"/>
  <c r="C5581" i="3"/>
  <c r="D5581" i="3"/>
  <c r="E5581" i="3"/>
  <c r="F5581" i="3"/>
  <c r="G5581" i="3"/>
  <c r="H5581" i="3"/>
  <c r="A5582" i="3"/>
  <c r="B5582" i="3"/>
  <c r="C5582" i="3"/>
  <c r="D5582" i="3"/>
  <c r="E5582" i="3"/>
  <c r="F5582" i="3"/>
  <c r="G5582" i="3"/>
  <c r="H5582" i="3"/>
  <c r="A5583" i="3"/>
  <c r="B5583" i="3"/>
  <c r="C5583" i="3"/>
  <c r="D5583" i="3"/>
  <c r="E5583" i="3"/>
  <c r="F5583" i="3"/>
  <c r="G5583" i="3"/>
  <c r="H5583" i="3"/>
  <c r="A5584" i="3"/>
  <c r="B5584" i="3"/>
  <c r="C5584" i="3"/>
  <c r="D5584" i="3"/>
  <c r="E5584" i="3"/>
  <c r="F5584" i="3"/>
  <c r="G5584" i="3"/>
  <c r="H5584" i="3"/>
  <c r="A5585" i="3"/>
  <c r="B5585" i="3"/>
  <c r="C5585" i="3"/>
  <c r="D5585" i="3"/>
  <c r="E5585" i="3"/>
  <c r="F5585" i="3"/>
  <c r="G5585" i="3"/>
  <c r="H5585" i="3"/>
  <c r="A5586" i="3"/>
  <c r="B5586" i="3"/>
  <c r="C5586" i="3"/>
  <c r="D5586" i="3"/>
  <c r="E5586" i="3"/>
  <c r="F5586" i="3"/>
  <c r="G5586" i="3"/>
  <c r="H5586" i="3"/>
  <c r="A5587" i="3"/>
  <c r="B5587" i="3"/>
  <c r="C5587" i="3"/>
  <c r="D5587" i="3"/>
  <c r="E5587" i="3"/>
  <c r="F5587" i="3"/>
  <c r="G5587" i="3"/>
  <c r="H5587" i="3"/>
  <c r="A5588" i="3"/>
  <c r="B5588" i="3"/>
  <c r="C5588" i="3"/>
  <c r="D5588" i="3"/>
  <c r="E5588" i="3"/>
  <c r="F5588" i="3"/>
  <c r="G5588" i="3"/>
  <c r="H5588" i="3"/>
  <c r="A5589" i="3"/>
  <c r="B5589" i="3"/>
  <c r="C5589" i="3"/>
  <c r="D5589" i="3"/>
  <c r="E5589" i="3"/>
  <c r="F5589" i="3"/>
  <c r="G5589" i="3"/>
  <c r="H5589" i="3"/>
  <c r="A5590" i="3"/>
  <c r="B5590" i="3"/>
  <c r="C5590" i="3"/>
  <c r="D5590" i="3"/>
  <c r="E5590" i="3"/>
  <c r="F5590" i="3"/>
  <c r="G5590" i="3"/>
  <c r="H5590" i="3"/>
  <c r="A5591" i="3"/>
  <c r="B5591" i="3"/>
  <c r="C5591" i="3"/>
  <c r="D5591" i="3"/>
  <c r="E5591" i="3"/>
  <c r="F5591" i="3"/>
  <c r="G5591" i="3"/>
  <c r="H5591" i="3"/>
  <c r="A5592" i="3"/>
  <c r="B5592" i="3"/>
  <c r="C5592" i="3"/>
  <c r="D5592" i="3"/>
  <c r="E5592" i="3"/>
  <c r="F5592" i="3"/>
  <c r="G5592" i="3"/>
  <c r="H5592" i="3"/>
  <c r="A5593" i="3"/>
  <c r="B5593" i="3"/>
  <c r="C5593" i="3"/>
  <c r="D5593" i="3"/>
  <c r="E5593" i="3"/>
  <c r="F5593" i="3"/>
  <c r="G5593" i="3"/>
  <c r="H5593" i="3"/>
  <c r="A5594" i="3"/>
  <c r="B5594" i="3"/>
  <c r="C5594" i="3"/>
  <c r="D5594" i="3"/>
  <c r="E5594" i="3"/>
  <c r="F5594" i="3"/>
  <c r="G5594" i="3"/>
  <c r="H5594" i="3"/>
  <c r="A5595" i="3"/>
  <c r="B5595" i="3"/>
  <c r="C5595" i="3"/>
  <c r="D5595" i="3"/>
  <c r="E5595" i="3"/>
  <c r="F5595" i="3"/>
  <c r="G5595" i="3"/>
  <c r="H5595" i="3"/>
  <c r="A5596" i="3"/>
  <c r="B5596" i="3"/>
  <c r="C5596" i="3"/>
  <c r="D5596" i="3"/>
  <c r="E5596" i="3"/>
  <c r="F5596" i="3"/>
  <c r="G5596" i="3"/>
  <c r="H5596" i="3"/>
  <c r="A5597" i="3"/>
  <c r="B5597" i="3"/>
  <c r="C5597" i="3"/>
  <c r="D5597" i="3"/>
  <c r="E5597" i="3"/>
  <c r="F5597" i="3"/>
  <c r="G5597" i="3"/>
  <c r="H5597" i="3"/>
  <c r="A5598" i="3"/>
  <c r="B5598" i="3"/>
  <c r="C5598" i="3"/>
  <c r="D5598" i="3"/>
  <c r="E5598" i="3"/>
  <c r="F5598" i="3"/>
  <c r="G5598" i="3"/>
  <c r="H5598" i="3"/>
  <c r="A5599" i="3"/>
  <c r="B5599" i="3"/>
  <c r="C5599" i="3"/>
  <c r="D5599" i="3"/>
  <c r="E5599" i="3"/>
  <c r="F5599" i="3"/>
  <c r="G5599" i="3"/>
  <c r="H5599" i="3"/>
  <c r="A5600" i="3"/>
  <c r="B5600" i="3"/>
  <c r="C5600" i="3"/>
  <c r="D5600" i="3"/>
  <c r="E5600" i="3"/>
  <c r="F5600" i="3"/>
  <c r="G5600" i="3"/>
  <c r="H5600" i="3"/>
  <c r="A5601" i="3"/>
  <c r="B5601" i="3"/>
  <c r="C5601" i="3"/>
  <c r="D5601" i="3"/>
  <c r="E5601" i="3"/>
  <c r="F5601" i="3"/>
  <c r="G5601" i="3"/>
  <c r="H5601" i="3"/>
  <c r="A5602" i="3"/>
  <c r="B5602" i="3"/>
  <c r="C5602" i="3"/>
  <c r="D5602" i="3"/>
  <c r="E5602" i="3"/>
  <c r="F5602" i="3"/>
  <c r="G5602" i="3"/>
  <c r="H5602" i="3"/>
  <c r="A5603" i="3"/>
  <c r="B5603" i="3"/>
  <c r="C5603" i="3"/>
  <c r="D5603" i="3"/>
  <c r="E5603" i="3"/>
  <c r="F5603" i="3"/>
  <c r="G5603" i="3"/>
  <c r="H5603" i="3"/>
  <c r="A5604" i="3"/>
  <c r="B5604" i="3"/>
  <c r="C5604" i="3"/>
  <c r="D5604" i="3"/>
  <c r="E5604" i="3"/>
  <c r="F5604" i="3"/>
  <c r="G5604" i="3"/>
  <c r="H5604" i="3"/>
  <c r="A5605" i="3"/>
  <c r="B5605" i="3"/>
  <c r="C5605" i="3"/>
  <c r="D5605" i="3"/>
  <c r="E5605" i="3"/>
  <c r="F5605" i="3"/>
  <c r="G5605" i="3"/>
  <c r="H5605" i="3"/>
  <c r="A5606" i="3"/>
  <c r="B5606" i="3"/>
  <c r="C5606" i="3"/>
  <c r="D5606" i="3"/>
  <c r="E5606" i="3"/>
  <c r="F5606" i="3"/>
  <c r="G5606" i="3"/>
  <c r="H5606" i="3"/>
  <c r="A5607" i="3"/>
  <c r="B5607" i="3"/>
  <c r="C5607" i="3"/>
  <c r="D5607" i="3"/>
  <c r="E5607" i="3"/>
  <c r="F5607" i="3"/>
  <c r="G5607" i="3"/>
  <c r="H5607" i="3"/>
  <c r="A5608" i="3"/>
  <c r="B5608" i="3"/>
  <c r="C5608" i="3"/>
  <c r="D5608" i="3"/>
  <c r="E5608" i="3"/>
  <c r="F5608" i="3"/>
  <c r="G5608" i="3"/>
  <c r="H5608" i="3"/>
  <c r="A5609" i="3"/>
  <c r="B5609" i="3"/>
  <c r="C5609" i="3"/>
  <c r="D5609" i="3"/>
  <c r="E5609" i="3"/>
  <c r="F5609" i="3"/>
  <c r="G5609" i="3"/>
  <c r="H5609" i="3"/>
  <c r="A5610" i="3"/>
  <c r="B5610" i="3"/>
  <c r="C5610" i="3"/>
  <c r="D5610" i="3"/>
  <c r="E5610" i="3"/>
  <c r="F5610" i="3"/>
  <c r="G5610" i="3"/>
  <c r="H5610" i="3"/>
  <c r="A5611" i="3"/>
  <c r="B5611" i="3"/>
  <c r="C5611" i="3"/>
  <c r="D5611" i="3"/>
  <c r="E5611" i="3"/>
  <c r="F5611" i="3"/>
  <c r="G5611" i="3"/>
  <c r="H5611" i="3"/>
  <c r="A5612" i="3"/>
  <c r="B5612" i="3"/>
  <c r="C5612" i="3"/>
  <c r="D5612" i="3"/>
  <c r="E5612" i="3"/>
  <c r="F5612" i="3"/>
  <c r="G5612" i="3"/>
  <c r="H5612" i="3"/>
  <c r="A5613" i="3"/>
  <c r="B5613" i="3"/>
  <c r="C5613" i="3"/>
  <c r="D5613" i="3"/>
  <c r="E5613" i="3"/>
  <c r="F5613" i="3"/>
  <c r="G5613" i="3"/>
  <c r="H5613" i="3"/>
  <c r="A5614" i="3"/>
  <c r="B5614" i="3"/>
  <c r="C5614" i="3"/>
  <c r="D5614" i="3"/>
  <c r="E5614" i="3"/>
  <c r="F5614" i="3"/>
  <c r="G5614" i="3"/>
  <c r="H5614" i="3"/>
  <c r="A5615" i="3"/>
  <c r="B5615" i="3"/>
  <c r="C5615" i="3"/>
  <c r="D5615" i="3"/>
  <c r="E5615" i="3"/>
  <c r="F5615" i="3"/>
  <c r="G5615" i="3"/>
  <c r="H5615" i="3"/>
  <c r="A5616" i="3"/>
  <c r="B5616" i="3"/>
  <c r="C5616" i="3"/>
  <c r="D5616" i="3"/>
  <c r="E5616" i="3"/>
  <c r="F5616" i="3"/>
  <c r="G5616" i="3"/>
  <c r="H5616" i="3"/>
  <c r="A5617" i="3"/>
  <c r="B5617" i="3"/>
  <c r="C5617" i="3"/>
  <c r="D5617" i="3"/>
  <c r="E5617" i="3"/>
  <c r="F5617" i="3"/>
  <c r="G5617" i="3"/>
  <c r="H5617" i="3"/>
  <c r="A5618" i="3"/>
  <c r="B5618" i="3"/>
  <c r="C5618" i="3"/>
  <c r="D5618" i="3"/>
  <c r="E5618" i="3"/>
  <c r="F5618" i="3"/>
  <c r="G5618" i="3"/>
  <c r="H5618" i="3"/>
  <c r="A5619" i="3"/>
  <c r="B5619" i="3"/>
  <c r="C5619" i="3"/>
  <c r="D5619" i="3"/>
  <c r="E5619" i="3"/>
  <c r="F5619" i="3"/>
  <c r="G5619" i="3"/>
  <c r="H5619" i="3"/>
  <c r="A5620" i="3"/>
  <c r="B5620" i="3"/>
  <c r="C5620" i="3"/>
  <c r="D5620" i="3"/>
  <c r="E5620" i="3"/>
  <c r="F5620" i="3"/>
  <c r="G5620" i="3"/>
  <c r="H5620" i="3"/>
  <c r="A5621" i="3"/>
  <c r="B5621" i="3"/>
  <c r="C5621" i="3"/>
  <c r="D5621" i="3"/>
  <c r="E5621" i="3"/>
  <c r="F5621" i="3"/>
  <c r="G5621" i="3"/>
  <c r="H5621" i="3"/>
  <c r="A5622" i="3"/>
  <c r="B5622" i="3"/>
  <c r="C5622" i="3"/>
  <c r="D5622" i="3"/>
  <c r="E5622" i="3"/>
  <c r="F5622" i="3"/>
  <c r="G5622" i="3"/>
  <c r="H5622" i="3"/>
  <c r="A5623" i="3"/>
  <c r="B5623" i="3"/>
  <c r="C5623" i="3"/>
  <c r="D5623" i="3"/>
  <c r="E5623" i="3"/>
  <c r="F5623" i="3"/>
  <c r="G5623" i="3"/>
  <c r="H5623" i="3"/>
  <c r="A5624" i="3"/>
  <c r="B5624" i="3"/>
  <c r="C5624" i="3"/>
  <c r="D5624" i="3"/>
  <c r="E5624" i="3"/>
  <c r="F5624" i="3"/>
  <c r="G5624" i="3"/>
  <c r="H5624" i="3"/>
  <c r="A5625" i="3"/>
  <c r="B5625" i="3"/>
  <c r="C5625" i="3"/>
  <c r="D5625" i="3"/>
  <c r="E5625" i="3"/>
  <c r="F5625" i="3"/>
  <c r="G5625" i="3"/>
  <c r="H5625" i="3"/>
  <c r="A5626" i="3"/>
  <c r="B5626" i="3"/>
  <c r="C5626" i="3"/>
  <c r="D5626" i="3"/>
  <c r="E5626" i="3"/>
  <c r="F5626" i="3"/>
  <c r="G5626" i="3"/>
  <c r="H5626" i="3"/>
  <c r="A5627" i="3"/>
  <c r="B5627" i="3"/>
  <c r="C5627" i="3"/>
  <c r="D5627" i="3"/>
  <c r="E5627" i="3"/>
  <c r="F5627" i="3"/>
  <c r="G5627" i="3"/>
  <c r="H5627" i="3"/>
  <c r="A5628" i="3"/>
  <c r="B5628" i="3"/>
  <c r="C5628" i="3"/>
  <c r="D5628" i="3"/>
  <c r="E5628" i="3"/>
  <c r="F5628" i="3"/>
  <c r="G5628" i="3"/>
  <c r="H5628" i="3"/>
  <c r="A5629" i="3"/>
  <c r="B5629" i="3"/>
  <c r="C5629" i="3"/>
  <c r="D5629" i="3"/>
  <c r="E5629" i="3"/>
  <c r="F5629" i="3"/>
  <c r="G5629" i="3"/>
  <c r="H5629" i="3"/>
  <c r="A5630" i="3"/>
  <c r="B5630" i="3"/>
  <c r="C5630" i="3"/>
  <c r="D5630" i="3"/>
  <c r="E5630" i="3"/>
  <c r="F5630" i="3"/>
  <c r="G5630" i="3"/>
  <c r="H5630" i="3"/>
  <c r="A5631" i="3"/>
  <c r="B5631" i="3"/>
  <c r="C5631" i="3"/>
  <c r="D5631" i="3"/>
  <c r="E5631" i="3"/>
  <c r="F5631" i="3"/>
  <c r="G5631" i="3"/>
  <c r="H5631" i="3"/>
  <c r="A5632" i="3"/>
  <c r="B5632" i="3"/>
  <c r="C5632" i="3"/>
  <c r="D5632" i="3"/>
  <c r="E5632" i="3"/>
  <c r="F5632" i="3"/>
  <c r="G5632" i="3"/>
  <c r="H5632" i="3"/>
  <c r="A5633" i="3"/>
  <c r="B5633" i="3"/>
  <c r="C5633" i="3"/>
  <c r="D5633" i="3"/>
  <c r="E5633" i="3"/>
  <c r="F5633" i="3"/>
  <c r="G5633" i="3"/>
  <c r="H5633" i="3"/>
  <c r="A5634" i="3"/>
  <c r="B5634" i="3"/>
  <c r="C5634" i="3"/>
  <c r="D5634" i="3"/>
  <c r="E5634" i="3"/>
  <c r="F5634" i="3"/>
  <c r="G5634" i="3"/>
  <c r="H5634" i="3"/>
  <c r="A5635" i="3"/>
  <c r="B5635" i="3"/>
  <c r="C5635" i="3"/>
  <c r="D5635" i="3"/>
  <c r="E5635" i="3"/>
  <c r="F5635" i="3"/>
  <c r="G5635" i="3"/>
  <c r="H5635" i="3"/>
  <c r="A5636" i="3"/>
  <c r="B5636" i="3"/>
  <c r="C5636" i="3"/>
  <c r="D5636" i="3"/>
  <c r="E5636" i="3"/>
  <c r="F5636" i="3"/>
  <c r="G5636" i="3"/>
  <c r="H5636" i="3"/>
  <c r="A5637" i="3"/>
  <c r="B5637" i="3"/>
  <c r="C5637" i="3"/>
  <c r="D5637" i="3"/>
  <c r="E5637" i="3"/>
  <c r="F5637" i="3"/>
  <c r="G5637" i="3"/>
  <c r="H5637" i="3"/>
  <c r="A5638" i="3"/>
  <c r="B5638" i="3"/>
  <c r="C5638" i="3"/>
  <c r="D5638" i="3"/>
  <c r="E5638" i="3"/>
  <c r="F5638" i="3"/>
  <c r="G5638" i="3"/>
  <c r="H5638" i="3"/>
  <c r="A5639" i="3"/>
  <c r="B5639" i="3"/>
  <c r="C5639" i="3"/>
  <c r="D5639" i="3"/>
  <c r="E5639" i="3"/>
  <c r="F5639" i="3"/>
  <c r="G5639" i="3"/>
  <c r="H5639" i="3"/>
  <c r="A5640" i="3"/>
  <c r="B5640" i="3"/>
  <c r="C5640" i="3"/>
  <c r="D5640" i="3"/>
  <c r="E5640" i="3"/>
  <c r="F5640" i="3"/>
  <c r="G5640" i="3"/>
  <c r="H5640" i="3"/>
  <c r="A5641" i="3"/>
  <c r="B5641" i="3"/>
  <c r="C5641" i="3"/>
  <c r="D5641" i="3"/>
  <c r="E5641" i="3"/>
  <c r="F5641" i="3"/>
  <c r="G5641" i="3"/>
  <c r="H5641" i="3"/>
  <c r="A5642" i="3"/>
  <c r="B5642" i="3"/>
  <c r="C5642" i="3"/>
  <c r="D5642" i="3"/>
  <c r="E5642" i="3"/>
  <c r="F5642" i="3"/>
  <c r="G5642" i="3"/>
  <c r="H5642" i="3"/>
  <c r="A5643" i="3"/>
  <c r="B5643" i="3"/>
  <c r="C5643" i="3"/>
  <c r="D5643" i="3"/>
  <c r="E5643" i="3"/>
  <c r="F5643" i="3"/>
  <c r="G5643" i="3"/>
  <c r="H5643" i="3"/>
  <c r="A5644" i="3"/>
  <c r="B5644" i="3"/>
  <c r="C5644" i="3"/>
  <c r="D5644" i="3"/>
  <c r="E5644" i="3"/>
  <c r="F5644" i="3"/>
  <c r="G5644" i="3"/>
  <c r="H5644" i="3"/>
  <c r="A5645" i="3"/>
  <c r="B5645" i="3"/>
  <c r="C5645" i="3"/>
  <c r="D5645" i="3"/>
  <c r="E5645" i="3"/>
  <c r="F5645" i="3"/>
  <c r="G5645" i="3"/>
  <c r="H5645" i="3"/>
  <c r="A5646" i="3"/>
  <c r="B5646" i="3"/>
  <c r="C5646" i="3"/>
  <c r="D5646" i="3"/>
  <c r="E5646" i="3"/>
  <c r="F5646" i="3"/>
  <c r="G5646" i="3"/>
  <c r="H5646" i="3"/>
  <c r="A5647" i="3"/>
  <c r="B5647" i="3"/>
  <c r="C5647" i="3"/>
  <c r="D5647" i="3"/>
  <c r="E5647" i="3"/>
  <c r="F5647" i="3"/>
  <c r="G5647" i="3"/>
  <c r="H5647" i="3"/>
  <c r="A5648" i="3"/>
  <c r="B5648" i="3"/>
  <c r="C5648" i="3"/>
  <c r="D5648" i="3"/>
  <c r="E5648" i="3"/>
  <c r="F5648" i="3"/>
  <c r="G5648" i="3"/>
  <c r="H5648" i="3"/>
  <c r="A5649" i="3"/>
  <c r="B5649" i="3"/>
  <c r="C5649" i="3"/>
  <c r="D5649" i="3"/>
  <c r="E5649" i="3"/>
  <c r="F5649" i="3"/>
  <c r="G5649" i="3"/>
  <c r="H5649" i="3"/>
  <c r="A5650" i="3"/>
  <c r="B5650" i="3"/>
  <c r="C5650" i="3"/>
  <c r="D5650" i="3"/>
  <c r="E5650" i="3"/>
  <c r="F5650" i="3"/>
  <c r="G5650" i="3"/>
  <c r="H5650" i="3"/>
  <c r="A5651" i="3"/>
  <c r="B5651" i="3"/>
  <c r="C5651" i="3"/>
  <c r="D5651" i="3"/>
  <c r="E5651" i="3"/>
  <c r="F5651" i="3"/>
  <c r="G5651" i="3"/>
  <c r="H5651" i="3"/>
  <c r="A5652" i="3"/>
  <c r="B5652" i="3"/>
  <c r="C5652" i="3"/>
  <c r="D5652" i="3"/>
  <c r="E5652" i="3"/>
  <c r="F5652" i="3"/>
  <c r="G5652" i="3"/>
  <c r="H5652" i="3"/>
  <c r="A5653" i="3"/>
  <c r="B5653" i="3"/>
  <c r="C5653" i="3"/>
  <c r="D5653" i="3"/>
  <c r="E5653" i="3"/>
  <c r="F5653" i="3"/>
  <c r="G5653" i="3"/>
  <c r="H5653" i="3"/>
  <c r="A5654" i="3"/>
  <c r="B5654" i="3"/>
  <c r="C5654" i="3"/>
  <c r="D5654" i="3"/>
  <c r="E5654" i="3"/>
  <c r="F5654" i="3"/>
  <c r="G5654" i="3"/>
  <c r="H5654" i="3"/>
  <c r="A5655" i="3"/>
  <c r="B5655" i="3"/>
  <c r="C5655" i="3"/>
  <c r="D5655" i="3"/>
  <c r="E5655" i="3"/>
  <c r="F5655" i="3"/>
  <c r="G5655" i="3"/>
  <c r="H5655" i="3"/>
  <c r="A5656" i="3"/>
  <c r="B5656" i="3"/>
  <c r="C5656" i="3"/>
  <c r="D5656" i="3"/>
  <c r="E5656" i="3"/>
  <c r="F5656" i="3"/>
  <c r="G5656" i="3"/>
  <c r="H5656" i="3"/>
  <c r="A5657" i="3"/>
  <c r="B5657" i="3"/>
  <c r="C5657" i="3"/>
  <c r="D5657" i="3"/>
  <c r="E5657" i="3"/>
  <c r="F5657" i="3"/>
  <c r="G5657" i="3"/>
  <c r="H5657" i="3"/>
  <c r="A5658" i="3"/>
  <c r="B5658" i="3"/>
  <c r="C5658" i="3"/>
  <c r="D5658" i="3"/>
  <c r="E5658" i="3"/>
  <c r="F5658" i="3"/>
  <c r="G5658" i="3"/>
  <c r="H5658" i="3"/>
  <c r="A5659" i="3"/>
  <c r="B5659" i="3"/>
  <c r="C5659" i="3"/>
  <c r="D5659" i="3"/>
  <c r="E5659" i="3"/>
  <c r="F5659" i="3"/>
  <c r="G5659" i="3"/>
  <c r="H5659" i="3"/>
  <c r="A5660" i="3"/>
  <c r="B5660" i="3"/>
  <c r="C5660" i="3"/>
  <c r="D5660" i="3"/>
  <c r="E5660" i="3"/>
  <c r="F5660" i="3"/>
  <c r="G5660" i="3"/>
  <c r="H5660" i="3"/>
  <c r="A5661" i="3"/>
  <c r="B5661" i="3"/>
  <c r="C5661" i="3"/>
  <c r="D5661" i="3"/>
  <c r="E5661" i="3"/>
  <c r="F5661" i="3"/>
  <c r="G5661" i="3"/>
  <c r="H5661" i="3"/>
  <c r="A5662" i="3"/>
  <c r="B5662" i="3"/>
  <c r="C5662" i="3"/>
  <c r="D5662" i="3"/>
  <c r="E5662" i="3"/>
  <c r="F5662" i="3"/>
  <c r="G5662" i="3"/>
  <c r="H5662" i="3"/>
  <c r="A5663" i="3"/>
  <c r="B5663" i="3"/>
  <c r="C5663" i="3"/>
  <c r="D5663" i="3"/>
  <c r="E5663" i="3"/>
  <c r="F5663" i="3"/>
  <c r="G5663" i="3"/>
  <c r="H5663" i="3"/>
  <c r="A5664" i="3"/>
  <c r="B5664" i="3"/>
  <c r="C5664" i="3"/>
  <c r="D5664" i="3"/>
  <c r="E5664" i="3"/>
  <c r="F5664" i="3"/>
  <c r="G5664" i="3"/>
  <c r="H5664" i="3"/>
  <c r="A5665" i="3"/>
  <c r="B5665" i="3"/>
  <c r="C5665" i="3"/>
  <c r="D5665" i="3"/>
  <c r="E5665" i="3"/>
  <c r="F5665" i="3"/>
  <c r="G5665" i="3"/>
  <c r="H5665" i="3"/>
  <c r="A5666" i="3"/>
  <c r="B5666" i="3"/>
  <c r="C5666" i="3"/>
  <c r="D5666" i="3"/>
  <c r="E5666" i="3"/>
  <c r="F5666" i="3"/>
  <c r="G5666" i="3"/>
  <c r="H5666" i="3"/>
  <c r="A5667" i="3"/>
  <c r="B5667" i="3"/>
  <c r="C5667" i="3"/>
  <c r="D5667" i="3"/>
  <c r="E5667" i="3"/>
  <c r="F5667" i="3"/>
  <c r="G5667" i="3"/>
  <c r="H5667" i="3"/>
  <c r="A5668" i="3"/>
  <c r="B5668" i="3"/>
  <c r="C5668" i="3"/>
  <c r="D5668" i="3"/>
  <c r="E5668" i="3"/>
  <c r="F5668" i="3"/>
  <c r="G5668" i="3"/>
  <c r="H5668" i="3"/>
  <c r="A5669" i="3"/>
  <c r="B5669" i="3"/>
  <c r="C5669" i="3"/>
  <c r="D5669" i="3"/>
  <c r="E5669" i="3"/>
  <c r="F5669" i="3"/>
  <c r="G5669" i="3"/>
  <c r="H5669" i="3"/>
  <c r="A5670" i="3"/>
  <c r="B5670" i="3"/>
  <c r="C5670" i="3"/>
  <c r="D5670" i="3"/>
  <c r="E5670" i="3"/>
  <c r="F5670" i="3"/>
  <c r="G5670" i="3"/>
  <c r="H5670" i="3"/>
  <c r="A5671" i="3"/>
  <c r="B5671" i="3"/>
  <c r="C5671" i="3"/>
  <c r="D5671" i="3"/>
  <c r="E5671" i="3"/>
  <c r="F5671" i="3"/>
  <c r="G5671" i="3"/>
  <c r="H5671" i="3"/>
  <c r="A5672" i="3"/>
  <c r="B5672" i="3"/>
  <c r="C5672" i="3"/>
  <c r="D5672" i="3"/>
  <c r="E5672" i="3"/>
  <c r="F5672" i="3"/>
  <c r="G5672" i="3"/>
  <c r="H5672" i="3"/>
  <c r="A5673" i="3"/>
  <c r="B5673" i="3"/>
  <c r="C5673" i="3"/>
  <c r="D5673" i="3"/>
  <c r="E5673" i="3"/>
  <c r="F5673" i="3"/>
  <c r="G5673" i="3"/>
  <c r="H5673" i="3"/>
  <c r="A5674" i="3"/>
  <c r="B5674" i="3"/>
  <c r="C5674" i="3"/>
  <c r="D5674" i="3"/>
  <c r="E5674" i="3"/>
  <c r="F5674" i="3"/>
  <c r="G5674" i="3"/>
  <c r="H5674" i="3"/>
  <c r="A5675" i="3"/>
  <c r="B5675" i="3"/>
  <c r="C5675" i="3"/>
  <c r="D5675" i="3"/>
  <c r="E5675" i="3"/>
  <c r="F5675" i="3"/>
  <c r="G5675" i="3"/>
  <c r="H5675" i="3"/>
  <c r="A5676" i="3"/>
  <c r="B5676" i="3"/>
  <c r="C5676" i="3"/>
  <c r="D5676" i="3"/>
  <c r="E5676" i="3"/>
  <c r="F5676" i="3"/>
  <c r="G5676" i="3"/>
  <c r="H5676" i="3"/>
  <c r="A5677" i="3"/>
  <c r="B5677" i="3"/>
  <c r="C5677" i="3"/>
  <c r="D5677" i="3"/>
  <c r="E5677" i="3"/>
  <c r="F5677" i="3"/>
  <c r="G5677" i="3"/>
  <c r="H5677" i="3"/>
  <c r="A5678" i="3"/>
  <c r="B5678" i="3"/>
  <c r="C5678" i="3"/>
  <c r="D5678" i="3"/>
  <c r="E5678" i="3"/>
  <c r="F5678" i="3"/>
  <c r="G5678" i="3"/>
  <c r="H5678" i="3"/>
  <c r="A5679" i="3"/>
  <c r="B5679" i="3"/>
  <c r="C5679" i="3"/>
  <c r="D5679" i="3"/>
  <c r="E5679" i="3"/>
  <c r="F5679" i="3"/>
  <c r="G5679" i="3"/>
  <c r="H5679" i="3"/>
  <c r="A5680" i="3"/>
  <c r="B5680" i="3"/>
  <c r="C5680" i="3"/>
  <c r="D5680" i="3"/>
  <c r="E5680" i="3"/>
  <c r="F5680" i="3"/>
  <c r="G5680" i="3"/>
  <c r="H5680" i="3"/>
  <c r="A5681" i="3"/>
  <c r="B5681" i="3"/>
  <c r="C5681" i="3"/>
  <c r="D5681" i="3"/>
  <c r="E5681" i="3"/>
  <c r="F5681" i="3"/>
  <c r="G5681" i="3"/>
  <c r="H5681" i="3"/>
  <c r="A5682" i="3"/>
  <c r="B5682" i="3"/>
  <c r="C5682" i="3"/>
  <c r="D5682" i="3"/>
  <c r="E5682" i="3"/>
  <c r="F5682" i="3"/>
  <c r="G5682" i="3"/>
  <c r="H5682" i="3"/>
  <c r="A5683" i="3"/>
  <c r="B5683" i="3"/>
  <c r="C5683" i="3"/>
  <c r="D5683" i="3"/>
  <c r="E5683" i="3"/>
  <c r="F5683" i="3"/>
  <c r="G5683" i="3"/>
  <c r="H5683" i="3"/>
  <c r="A5684" i="3"/>
  <c r="B5684" i="3"/>
  <c r="C5684" i="3"/>
  <c r="D5684" i="3"/>
  <c r="E5684" i="3"/>
  <c r="F5684" i="3"/>
  <c r="G5684" i="3"/>
  <c r="H5684" i="3"/>
  <c r="A5685" i="3"/>
  <c r="B5685" i="3"/>
  <c r="C5685" i="3"/>
  <c r="D5685" i="3"/>
  <c r="E5685" i="3"/>
  <c r="F5685" i="3"/>
  <c r="G5685" i="3"/>
  <c r="H5685" i="3"/>
  <c r="A5686" i="3"/>
  <c r="B5686" i="3"/>
  <c r="C5686" i="3"/>
  <c r="D5686" i="3"/>
  <c r="E5686" i="3"/>
  <c r="F5686" i="3"/>
  <c r="G5686" i="3"/>
  <c r="H5686" i="3"/>
  <c r="A5687" i="3"/>
  <c r="B5687" i="3"/>
  <c r="C5687" i="3"/>
  <c r="D5687" i="3"/>
  <c r="E5687" i="3"/>
  <c r="F5687" i="3"/>
  <c r="G5687" i="3"/>
  <c r="H5687" i="3"/>
  <c r="A5688" i="3"/>
  <c r="B5688" i="3"/>
  <c r="C5688" i="3"/>
  <c r="D5688" i="3"/>
  <c r="E5688" i="3"/>
  <c r="F5688" i="3"/>
  <c r="G5688" i="3"/>
  <c r="H5688" i="3"/>
  <c r="A5689" i="3"/>
  <c r="B5689" i="3"/>
  <c r="C5689" i="3"/>
  <c r="D5689" i="3"/>
  <c r="E5689" i="3"/>
  <c r="F5689" i="3"/>
  <c r="G5689" i="3"/>
  <c r="H5689" i="3"/>
  <c r="A5690" i="3"/>
  <c r="B5690" i="3"/>
  <c r="C5690" i="3"/>
  <c r="D5690" i="3"/>
  <c r="E5690" i="3"/>
  <c r="F5690" i="3"/>
  <c r="G5690" i="3"/>
  <c r="H5690" i="3"/>
  <c r="A5691" i="3"/>
  <c r="B5691" i="3"/>
  <c r="C5691" i="3"/>
  <c r="D5691" i="3"/>
  <c r="E5691" i="3"/>
  <c r="F5691" i="3"/>
  <c r="G5691" i="3"/>
  <c r="H5691" i="3"/>
  <c r="A5692" i="3"/>
  <c r="B5692" i="3"/>
  <c r="C5692" i="3"/>
  <c r="D5692" i="3"/>
  <c r="E5692" i="3"/>
  <c r="F5692" i="3"/>
  <c r="G5692" i="3"/>
  <c r="H5692" i="3"/>
  <c r="A5693" i="3"/>
  <c r="B5693" i="3"/>
  <c r="C5693" i="3"/>
  <c r="D5693" i="3"/>
  <c r="E5693" i="3"/>
  <c r="F5693" i="3"/>
  <c r="G5693" i="3"/>
  <c r="H5693" i="3"/>
  <c r="A5694" i="3"/>
  <c r="B5694" i="3"/>
  <c r="C5694" i="3"/>
  <c r="D5694" i="3"/>
  <c r="E5694" i="3"/>
  <c r="F5694" i="3"/>
  <c r="G5694" i="3"/>
  <c r="H5694" i="3"/>
  <c r="A5695" i="3"/>
  <c r="B5695" i="3"/>
  <c r="C5695" i="3"/>
  <c r="D5695" i="3"/>
  <c r="E5695" i="3"/>
  <c r="F5695" i="3"/>
  <c r="G5695" i="3"/>
  <c r="H5695" i="3"/>
  <c r="A5696" i="3"/>
  <c r="B5696" i="3"/>
  <c r="C5696" i="3"/>
  <c r="D5696" i="3"/>
  <c r="E5696" i="3"/>
  <c r="F5696" i="3"/>
  <c r="G5696" i="3"/>
  <c r="H5696" i="3"/>
  <c r="A5697" i="3"/>
  <c r="B5697" i="3"/>
  <c r="C5697" i="3"/>
  <c r="D5697" i="3"/>
  <c r="E5697" i="3"/>
  <c r="F5697" i="3"/>
  <c r="G5697" i="3"/>
  <c r="H5697" i="3"/>
  <c r="A5698" i="3"/>
  <c r="B5698" i="3"/>
  <c r="C5698" i="3"/>
  <c r="D5698" i="3"/>
  <c r="E5698" i="3"/>
  <c r="F5698" i="3"/>
  <c r="G5698" i="3"/>
  <c r="H5698" i="3"/>
  <c r="A5699" i="3"/>
  <c r="B5699" i="3"/>
  <c r="C5699" i="3"/>
  <c r="D5699" i="3"/>
  <c r="E5699" i="3"/>
  <c r="F5699" i="3"/>
  <c r="G5699" i="3"/>
  <c r="H5699" i="3"/>
  <c r="A5700" i="3"/>
  <c r="B5700" i="3"/>
  <c r="C5700" i="3"/>
  <c r="D5700" i="3"/>
  <c r="E5700" i="3"/>
  <c r="F5700" i="3"/>
  <c r="G5700" i="3"/>
  <c r="H5700" i="3"/>
  <c r="A5701" i="3"/>
  <c r="B5701" i="3"/>
  <c r="C5701" i="3"/>
  <c r="D5701" i="3"/>
  <c r="E5701" i="3"/>
  <c r="F5701" i="3"/>
  <c r="G5701" i="3"/>
  <c r="H5701" i="3"/>
  <c r="A5702" i="3"/>
  <c r="B5702" i="3"/>
  <c r="C5702" i="3"/>
  <c r="D5702" i="3"/>
  <c r="E5702" i="3"/>
  <c r="F5702" i="3"/>
  <c r="G5702" i="3"/>
  <c r="H5702" i="3"/>
  <c r="A5703" i="3"/>
  <c r="B5703" i="3"/>
  <c r="C5703" i="3"/>
  <c r="D5703" i="3"/>
  <c r="E5703" i="3"/>
  <c r="F5703" i="3"/>
  <c r="G5703" i="3"/>
  <c r="H5703" i="3"/>
  <c r="A5704" i="3"/>
  <c r="B5704" i="3"/>
  <c r="C5704" i="3"/>
  <c r="D5704" i="3"/>
  <c r="E5704" i="3"/>
  <c r="F5704" i="3"/>
  <c r="G5704" i="3"/>
  <c r="H5704" i="3"/>
  <c r="A5705" i="3"/>
  <c r="B5705" i="3"/>
  <c r="C5705" i="3"/>
  <c r="D5705" i="3"/>
  <c r="E5705" i="3"/>
  <c r="F5705" i="3"/>
  <c r="G5705" i="3"/>
  <c r="H5705" i="3"/>
  <c r="A5706" i="3"/>
  <c r="B5706" i="3"/>
  <c r="C5706" i="3"/>
  <c r="D5706" i="3"/>
  <c r="E5706" i="3"/>
  <c r="F5706" i="3"/>
  <c r="G5706" i="3"/>
  <c r="H5706" i="3"/>
  <c r="A5707" i="3"/>
  <c r="B5707" i="3"/>
  <c r="C5707" i="3"/>
  <c r="D5707" i="3"/>
  <c r="E5707" i="3"/>
  <c r="F5707" i="3"/>
  <c r="G5707" i="3"/>
  <c r="H5707" i="3"/>
  <c r="A5708" i="3"/>
  <c r="B5708" i="3"/>
  <c r="C5708" i="3"/>
  <c r="D5708" i="3"/>
  <c r="E5708" i="3"/>
  <c r="F5708" i="3"/>
  <c r="G5708" i="3"/>
  <c r="H5708" i="3"/>
  <c r="A5709" i="3"/>
  <c r="B5709" i="3"/>
  <c r="C5709" i="3"/>
  <c r="D5709" i="3"/>
  <c r="E5709" i="3"/>
  <c r="F5709" i="3"/>
  <c r="G5709" i="3"/>
  <c r="H5709" i="3"/>
  <c r="A5710" i="3"/>
  <c r="B5710" i="3"/>
  <c r="C5710" i="3"/>
  <c r="D5710" i="3"/>
  <c r="E5710" i="3"/>
  <c r="F5710" i="3"/>
  <c r="G5710" i="3"/>
  <c r="H5710" i="3"/>
  <c r="A5711" i="3"/>
  <c r="B5711" i="3"/>
  <c r="C5711" i="3"/>
  <c r="D5711" i="3"/>
  <c r="E5711" i="3"/>
  <c r="F5711" i="3"/>
  <c r="G5711" i="3"/>
  <c r="H5711" i="3"/>
  <c r="A5712" i="3"/>
  <c r="B5712" i="3"/>
  <c r="C5712" i="3"/>
  <c r="D5712" i="3"/>
  <c r="E5712" i="3"/>
  <c r="F5712" i="3"/>
  <c r="G5712" i="3"/>
  <c r="H5712" i="3"/>
  <c r="A5713" i="3"/>
  <c r="B5713" i="3"/>
  <c r="C5713" i="3"/>
  <c r="D5713" i="3"/>
  <c r="E5713" i="3"/>
  <c r="F5713" i="3"/>
  <c r="G5713" i="3"/>
  <c r="H5713" i="3"/>
  <c r="A5714" i="3"/>
  <c r="B5714" i="3"/>
  <c r="C5714" i="3"/>
  <c r="D5714" i="3"/>
  <c r="E5714" i="3"/>
  <c r="F5714" i="3"/>
  <c r="G5714" i="3"/>
  <c r="H5714" i="3"/>
  <c r="A5715" i="3"/>
  <c r="B5715" i="3"/>
  <c r="C5715" i="3"/>
  <c r="D5715" i="3"/>
  <c r="E5715" i="3"/>
  <c r="F5715" i="3"/>
  <c r="G5715" i="3"/>
  <c r="H5715" i="3"/>
  <c r="A5716" i="3"/>
  <c r="B5716" i="3"/>
  <c r="C5716" i="3"/>
  <c r="D5716" i="3"/>
  <c r="E5716" i="3"/>
  <c r="F5716" i="3"/>
  <c r="G5716" i="3"/>
  <c r="H5716" i="3"/>
  <c r="A5717" i="3"/>
  <c r="B5717" i="3"/>
  <c r="C5717" i="3"/>
  <c r="D5717" i="3"/>
  <c r="E5717" i="3"/>
  <c r="F5717" i="3"/>
  <c r="G5717" i="3"/>
  <c r="H5717" i="3"/>
  <c r="A5718" i="3"/>
  <c r="B5718" i="3"/>
  <c r="C5718" i="3"/>
  <c r="D5718" i="3"/>
  <c r="E5718" i="3"/>
  <c r="F5718" i="3"/>
  <c r="G5718" i="3"/>
  <c r="H5718" i="3"/>
  <c r="A5719" i="3"/>
  <c r="B5719" i="3"/>
  <c r="C5719" i="3"/>
  <c r="D5719" i="3"/>
  <c r="E5719" i="3"/>
  <c r="F5719" i="3"/>
  <c r="G5719" i="3"/>
  <c r="H5719" i="3"/>
  <c r="A5720" i="3"/>
  <c r="B5720" i="3"/>
  <c r="C5720" i="3"/>
  <c r="D5720" i="3"/>
  <c r="E5720" i="3"/>
  <c r="F5720" i="3"/>
  <c r="G5720" i="3"/>
  <c r="H5720" i="3"/>
  <c r="A5721" i="3"/>
  <c r="B5721" i="3"/>
  <c r="C5721" i="3"/>
  <c r="D5721" i="3"/>
  <c r="E5721" i="3"/>
  <c r="F5721" i="3"/>
  <c r="G5721" i="3"/>
  <c r="H5721" i="3"/>
  <c r="A5722" i="3"/>
  <c r="B5722" i="3"/>
  <c r="C5722" i="3"/>
  <c r="D5722" i="3"/>
  <c r="E5722" i="3"/>
  <c r="F5722" i="3"/>
  <c r="G5722" i="3"/>
  <c r="H5722" i="3"/>
  <c r="A5723" i="3"/>
  <c r="B5723" i="3"/>
  <c r="C5723" i="3"/>
  <c r="D5723" i="3"/>
  <c r="E5723" i="3"/>
  <c r="F5723" i="3"/>
  <c r="G5723" i="3"/>
  <c r="H5723" i="3"/>
  <c r="A5724" i="3"/>
  <c r="B5724" i="3"/>
  <c r="C5724" i="3"/>
  <c r="D5724" i="3"/>
  <c r="E5724" i="3"/>
  <c r="F5724" i="3"/>
  <c r="G5724" i="3"/>
  <c r="H5724" i="3"/>
  <c r="A5725" i="3"/>
  <c r="B5725" i="3"/>
  <c r="C5725" i="3"/>
  <c r="D5725" i="3"/>
  <c r="E5725" i="3"/>
  <c r="F5725" i="3"/>
  <c r="G5725" i="3"/>
  <c r="H5725" i="3"/>
  <c r="A5726" i="3"/>
  <c r="B5726" i="3"/>
  <c r="C5726" i="3"/>
  <c r="D5726" i="3"/>
  <c r="E5726" i="3"/>
  <c r="F5726" i="3"/>
  <c r="G5726" i="3"/>
  <c r="H5726" i="3"/>
  <c r="A5727" i="3"/>
  <c r="B5727" i="3"/>
  <c r="C5727" i="3"/>
  <c r="D5727" i="3"/>
  <c r="E5727" i="3"/>
  <c r="F5727" i="3"/>
  <c r="G5727" i="3"/>
  <c r="H5727" i="3"/>
  <c r="A5728" i="3"/>
  <c r="B5728" i="3"/>
  <c r="C5728" i="3"/>
  <c r="D5728" i="3"/>
  <c r="E5728" i="3"/>
  <c r="F5728" i="3"/>
  <c r="G5728" i="3"/>
  <c r="H5728" i="3"/>
  <c r="A5729" i="3"/>
  <c r="B5729" i="3"/>
  <c r="C5729" i="3"/>
  <c r="D5729" i="3"/>
  <c r="E5729" i="3"/>
  <c r="F5729" i="3"/>
  <c r="G5729" i="3"/>
  <c r="H5729" i="3"/>
  <c r="A5730" i="3"/>
  <c r="B5730" i="3"/>
  <c r="C5730" i="3"/>
  <c r="D5730" i="3"/>
  <c r="E5730" i="3"/>
  <c r="F5730" i="3"/>
  <c r="G5730" i="3"/>
  <c r="H5730" i="3"/>
  <c r="A5731" i="3"/>
  <c r="B5731" i="3"/>
  <c r="C5731" i="3"/>
  <c r="D5731" i="3"/>
  <c r="E5731" i="3"/>
  <c r="F5731" i="3"/>
  <c r="G5731" i="3"/>
  <c r="H5731" i="3"/>
  <c r="A5732" i="3"/>
  <c r="B5732" i="3"/>
  <c r="C5732" i="3"/>
  <c r="D5732" i="3"/>
  <c r="E5732" i="3"/>
  <c r="F5732" i="3"/>
  <c r="G5732" i="3"/>
  <c r="H5732" i="3"/>
  <c r="A5733" i="3"/>
  <c r="B5733" i="3"/>
  <c r="C5733" i="3"/>
  <c r="D5733" i="3"/>
  <c r="E5733" i="3"/>
  <c r="F5733" i="3"/>
  <c r="G5733" i="3"/>
  <c r="H5733" i="3"/>
  <c r="A5734" i="3"/>
  <c r="B5734" i="3"/>
  <c r="C5734" i="3"/>
  <c r="D5734" i="3"/>
  <c r="E5734" i="3"/>
  <c r="F5734" i="3"/>
  <c r="G5734" i="3"/>
  <c r="H5734" i="3"/>
  <c r="A5735" i="3"/>
  <c r="B5735" i="3"/>
  <c r="C5735" i="3"/>
  <c r="D5735" i="3"/>
  <c r="E5735" i="3"/>
  <c r="F5735" i="3"/>
  <c r="G5735" i="3"/>
  <c r="H5735" i="3"/>
  <c r="A5736" i="3"/>
  <c r="B5736" i="3"/>
  <c r="C5736" i="3"/>
  <c r="D5736" i="3"/>
  <c r="E5736" i="3"/>
  <c r="F5736" i="3"/>
  <c r="G5736" i="3"/>
  <c r="H5736" i="3"/>
  <c r="A5737" i="3"/>
  <c r="B5737" i="3"/>
  <c r="C5737" i="3"/>
  <c r="D5737" i="3"/>
  <c r="E5737" i="3"/>
  <c r="F5737" i="3"/>
  <c r="G5737" i="3"/>
  <c r="H5737" i="3"/>
  <c r="A5738" i="3"/>
  <c r="B5738" i="3"/>
  <c r="C5738" i="3"/>
  <c r="D5738" i="3"/>
  <c r="E5738" i="3"/>
  <c r="F5738" i="3"/>
  <c r="G5738" i="3"/>
  <c r="H5738" i="3"/>
  <c r="A5739" i="3"/>
  <c r="B5739" i="3"/>
  <c r="C5739" i="3"/>
  <c r="D5739" i="3"/>
  <c r="E5739" i="3"/>
  <c r="F5739" i="3"/>
  <c r="G5739" i="3"/>
  <c r="H5739" i="3"/>
  <c r="A5740" i="3"/>
  <c r="B5740" i="3"/>
  <c r="C5740" i="3"/>
  <c r="D5740" i="3"/>
  <c r="E5740" i="3"/>
  <c r="F5740" i="3"/>
  <c r="G5740" i="3"/>
  <c r="H5740" i="3"/>
  <c r="A5741" i="3"/>
  <c r="B5741" i="3"/>
  <c r="C5741" i="3"/>
  <c r="D5741" i="3"/>
  <c r="E5741" i="3"/>
  <c r="F5741" i="3"/>
  <c r="G5741" i="3"/>
  <c r="H5741" i="3"/>
  <c r="A5742" i="3"/>
  <c r="B5742" i="3"/>
  <c r="C5742" i="3"/>
  <c r="D5742" i="3"/>
  <c r="E5742" i="3"/>
  <c r="F5742" i="3"/>
  <c r="G5742" i="3"/>
  <c r="H5742" i="3"/>
  <c r="A5743" i="3"/>
  <c r="B5743" i="3"/>
  <c r="C5743" i="3"/>
  <c r="D5743" i="3"/>
  <c r="E5743" i="3"/>
  <c r="F5743" i="3"/>
  <c r="G5743" i="3"/>
  <c r="H5743" i="3"/>
  <c r="A5744" i="3"/>
  <c r="B5744" i="3"/>
  <c r="C5744" i="3"/>
  <c r="D5744" i="3"/>
  <c r="E5744" i="3"/>
  <c r="F5744" i="3"/>
  <c r="G5744" i="3"/>
  <c r="H5744" i="3"/>
  <c r="A5745" i="3"/>
  <c r="B5745" i="3"/>
  <c r="C5745" i="3"/>
  <c r="D5745" i="3"/>
  <c r="E5745" i="3"/>
  <c r="F5745" i="3"/>
  <c r="G5745" i="3"/>
  <c r="H5745" i="3"/>
  <c r="A5746" i="3"/>
  <c r="B5746" i="3"/>
  <c r="C5746" i="3"/>
  <c r="D5746" i="3"/>
  <c r="E5746" i="3"/>
  <c r="F5746" i="3"/>
  <c r="G5746" i="3"/>
  <c r="H5746" i="3"/>
  <c r="A5747" i="3"/>
  <c r="B5747" i="3"/>
  <c r="C5747" i="3"/>
  <c r="D5747" i="3"/>
  <c r="E5747" i="3"/>
  <c r="F5747" i="3"/>
  <c r="G5747" i="3"/>
  <c r="H5747" i="3"/>
  <c r="A5748" i="3"/>
  <c r="B5748" i="3"/>
  <c r="C5748" i="3"/>
  <c r="D5748" i="3"/>
  <c r="E5748" i="3"/>
  <c r="F5748" i="3"/>
  <c r="G5748" i="3"/>
  <c r="H5748" i="3"/>
  <c r="A5749" i="3"/>
  <c r="B5749" i="3"/>
  <c r="C5749" i="3"/>
  <c r="D5749" i="3"/>
  <c r="E5749" i="3"/>
  <c r="F5749" i="3"/>
  <c r="G5749" i="3"/>
  <c r="H5749" i="3"/>
  <c r="A5750" i="3"/>
  <c r="B5750" i="3"/>
  <c r="C5750" i="3"/>
  <c r="D5750" i="3"/>
  <c r="E5750" i="3"/>
  <c r="F5750" i="3"/>
  <c r="G5750" i="3"/>
  <c r="H5750" i="3"/>
  <c r="A5751" i="3"/>
  <c r="B5751" i="3"/>
  <c r="C5751" i="3"/>
  <c r="D5751" i="3"/>
  <c r="E5751" i="3"/>
  <c r="F5751" i="3"/>
  <c r="G5751" i="3"/>
  <c r="H5751" i="3"/>
  <c r="A5752" i="3"/>
  <c r="B5752" i="3"/>
  <c r="C5752" i="3"/>
  <c r="D5752" i="3"/>
  <c r="E5752" i="3"/>
  <c r="F5752" i="3"/>
  <c r="G5752" i="3"/>
  <c r="H5752" i="3"/>
  <c r="A5753" i="3"/>
  <c r="B5753" i="3"/>
  <c r="C5753" i="3"/>
  <c r="D5753" i="3"/>
  <c r="E5753" i="3"/>
  <c r="F5753" i="3"/>
  <c r="G5753" i="3"/>
  <c r="H5753" i="3"/>
  <c r="A5754" i="3"/>
  <c r="B5754" i="3"/>
  <c r="C5754" i="3"/>
  <c r="D5754" i="3"/>
  <c r="E5754" i="3"/>
  <c r="F5754" i="3"/>
  <c r="G5754" i="3"/>
  <c r="H5754" i="3"/>
  <c r="A5755" i="3"/>
  <c r="B5755" i="3"/>
  <c r="C5755" i="3"/>
  <c r="D5755" i="3"/>
  <c r="E5755" i="3"/>
  <c r="F5755" i="3"/>
  <c r="G5755" i="3"/>
  <c r="H5755" i="3"/>
  <c r="A5756" i="3"/>
  <c r="B5756" i="3"/>
  <c r="C5756" i="3"/>
  <c r="D5756" i="3"/>
  <c r="E5756" i="3"/>
  <c r="F5756" i="3"/>
  <c r="G5756" i="3"/>
  <c r="H5756" i="3"/>
  <c r="A5757" i="3"/>
  <c r="B5757" i="3"/>
  <c r="C5757" i="3"/>
  <c r="D5757" i="3"/>
  <c r="E5757" i="3"/>
  <c r="F5757" i="3"/>
  <c r="G5757" i="3"/>
  <c r="H5757" i="3"/>
  <c r="A5758" i="3"/>
  <c r="B5758" i="3"/>
  <c r="C5758" i="3"/>
  <c r="D5758" i="3"/>
  <c r="E5758" i="3"/>
  <c r="F5758" i="3"/>
  <c r="G5758" i="3"/>
  <c r="H5758" i="3"/>
  <c r="A5759" i="3"/>
  <c r="B5759" i="3"/>
  <c r="C5759" i="3"/>
  <c r="D5759" i="3"/>
  <c r="E5759" i="3"/>
  <c r="F5759" i="3"/>
  <c r="G5759" i="3"/>
  <c r="H5759" i="3"/>
  <c r="A5760" i="3"/>
  <c r="B5760" i="3"/>
  <c r="C5760" i="3"/>
  <c r="D5760" i="3"/>
  <c r="E5760" i="3"/>
  <c r="F5760" i="3"/>
  <c r="G5760" i="3"/>
  <c r="H5760" i="3"/>
  <c r="A5761" i="3"/>
  <c r="B5761" i="3"/>
  <c r="C5761" i="3"/>
  <c r="D5761" i="3"/>
  <c r="E5761" i="3"/>
  <c r="F5761" i="3"/>
  <c r="G5761" i="3"/>
  <c r="H5761" i="3"/>
  <c r="A5762" i="3"/>
  <c r="B5762" i="3"/>
  <c r="C5762" i="3"/>
  <c r="D5762" i="3"/>
  <c r="E5762" i="3"/>
  <c r="F5762" i="3"/>
  <c r="G5762" i="3"/>
  <c r="H5762" i="3"/>
  <c r="A5763" i="3"/>
  <c r="B5763" i="3"/>
  <c r="C5763" i="3"/>
  <c r="D5763" i="3"/>
  <c r="E5763" i="3"/>
  <c r="F5763" i="3"/>
  <c r="G5763" i="3"/>
  <c r="H5763" i="3"/>
  <c r="A5764" i="3"/>
  <c r="B5764" i="3"/>
  <c r="C5764" i="3"/>
  <c r="D5764" i="3"/>
  <c r="E5764" i="3"/>
  <c r="F5764" i="3"/>
  <c r="G5764" i="3"/>
  <c r="H5764" i="3"/>
  <c r="A5765" i="3"/>
  <c r="B5765" i="3"/>
  <c r="C5765" i="3"/>
  <c r="D5765" i="3"/>
  <c r="E5765" i="3"/>
  <c r="F5765" i="3"/>
  <c r="G5765" i="3"/>
  <c r="H5765" i="3"/>
  <c r="A5766" i="3"/>
  <c r="B5766" i="3"/>
  <c r="C5766" i="3"/>
  <c r="D5766" i="3"/>
  <c r="E5766" i="3"/>
  <c r="F5766" i="3"/>
  <c r="G5766" i="3"/>
  <c r="H5766" i="3"/>
  <c r="A5767" i="3"/>
  <c r="B5767" i="3"/>
  <c r="C5767" i="3"/>
  <c r="D5767" i="3"/>
  <c r="E5767" i="3"/>
  <c r="F5767" i="3"/>
  <c r="G5767" i="3"/>
  <c r="H5767" i="3"/>
  <c r="A5768" i="3"/>
  <c r="B5768" i="3"/>
  <c r="C5768" i="3"/>
  <c r="D5768" i="3"/>
  <c r="E5768" i="3"/>
  <c r="F5768" i="3"/>
  <c r="G5768" i="3"/>
  <c r="H5768" i="3"/>
  <c r="A5769" i="3"/>
  <c r="B5769" i="3"/>
  <c r="C5769" i="3"/>
  <c r="D5769" i="3"/>
  <c r="E5769" i="3"/>
  <c r="F5769" i="3"/>
  <c r="G5769" i="3"/>
  <c r="H5769" i="3"/>
  <c r="A5770" i="3"/>
  <c r="B5770" i="3"/>
  <c r="C5770" i="3"/>
  <c r="D5770" i="3"/>
  <c r="E5770" i="3"/>
  <c r="F5770" i="3"/>
  <c r="G5770" i="3"/>
  <c r="H5770" i="3"/>
  <c r="A5771" i="3"/>
  <c r="B5771" i="3"/>
  <c r="C5771" i="3"/>
  <c r="D5771" i="3"/>
  <c r="E5771" i="3"/>
  <c r="F5771" i="3"/>
  <c r="G5771" i="3"/>
  <c r="H5771" i="3"/>
  <c r="A5772" i="3"/>
  <c r="B5772" i="3"/>
  <c r="C5772" i="3"/>
  <c r="D5772" i="3"/>
  <c r="E5772" i="3"/>
  <c r="F5772" i="3"/>
  <c r="G5772" i="3"/>
  <c r="H5772" i="3"/>
  <c r="A5773" i="3"/>
  <c r="B5773" i="3"/>
  <c r="C5773" i="3"/>
  <c r="D5773" i="3"/>
  <c r="E5773" i="3"/>
  <c r="F5773" i="3"/>
  <c r="G5773" i="3"/>
  <c r="H5773" i="3"/>
  <c r="A5774" i="3"/>
  <c r="B5774" i="3"/>
  <c r="C5774" i="3"/>
  <c r="D5774" i="3"/>
  <c r="E5774" i="3"/>
  <c r="F5774" i="3"/>
  <c r="G5774" i="3"/>
  <c r="H5774" i="3"/>
  <c r="A5775" i="3"/>
  <c r="B5775" i="3"/>
  <c r="C5775" i="3"/>
  <c r="D5775" i="3"/>
  <c r="E5775" i="3"/>
  <c r="F5775" i="3"/>
  <c r="G5775" i="3"/>
  <c r="H5775" i="3"/>
  <c r="A5776" i="3"/>
  <c r="B5776" i="3"/>
  <c r="C5776" i="3"/>
  <c r="D5776" i="3"/>
  <c r="E5776" i="3"/>
  <c r="F5776" i="3"/>
  <c r="G5776" i="3"/>
  <c r="H5776" i="3"/>
  <c r="A5777" i="3"/>
  <c r="B5777" i="3"/>
  <c r="C5777" i="3"/>
  <c r="D5777" i="3"/>
  <c r="E5777" i="3"/>
  <c r="F5777" i="3"/>
  <c r="G5777" i="3"/>
  <c r="H5777" i="3"/>
  <c r="A5778" i="3"/>
  <c r="B5778" i="3"/>
  <c r="C5778" i="3"/>
  <c r="D5778" i="3"/>
  <c r="E5778" i="3"/>
  <c r="F5778" i="3"/>
  <c r="G5778" i="3"/>
  <c r="H5778" i="3"/>
  <c r="A5779" i="3"/>
  <c r="B5779" i="3"/>
  <c r="C5779" i="3"/>
  <c r="D5779" i="3"/>
  <c r="E5779" i="3"/>
  <c r="F5779" i="3"/>
  <c r="G5779" i="3"/>
  <c r="H5779" i="3"/>
  <c r="A5780" i="3"/>
  <c r="B5780" i="3"/>
  <c r="C5780" i="3"/>
  <c r="D5780" i="3"/>
  <c r="E5780" i="3"/>
  <c r="F5780" i="3"/>
  <c r="G5780" i="3"/>
  <c r="H5780" i="3"/>
  <c r="A5781" i="3"/>
  <c r="B5781" i="3"/>
  <c r="C5781" i="3"/>
  <c r="D5781" i="3"/>
  <c r="E5781" i="3"/>
  <c r="F5781" i="3"/>
  <c r="G5781" i="3"/>
  <c r="H5781" i="3"/>
  <c r="A5782" i="3"/>
  <c r="B5782" i="3"/>
  <c r="C5782" i="3"/>
  <c r="D5782" i="3"/>
  <c r="E5782" i="3"/>
  <c r="F5782" i="3"/>
  <c r="G5782" i="3"/>
  <c r="H5782" i="3"/>
  <c r="A5783" i="3"/>
  <c r="B5783" i="3"/>
  <c r="C5783" i="3"/>
  <c r="D5783" i="3"/>
  <c r="E5783" i="3"/>
  <c r="F5783" i="3"/>
  <c r="G5783" i="3"/>
  <c r="H5783" i="3"/>
  <c r="A5784" i="3"/>
  <c r="B5784" i="3"/>
  <c r="C5784" i="3"/>
  <c r="D5784" i="3"/>
  <c r="E5784" i="3"/>
  <c r="F5784" i="3"/>
  <c r="G5784" i="3"/>
  <c r="H5784" i="3"/>
  <c r="A5785" i="3"/>
  <c r="B5785" i="3"/>
  <c r="C5785" i="3"/>
  <c r="D5785" i="3"/>
  <c r="E5785" i="3"/>
  <c r="F5785" i="3"/>
  <c r="G5785" i="3"/>
  <c r="H5785" i="3"/>
  <c r="A5786" i="3"/>
  <c r="B5786" i="3"/>
  <c r="C5786" i="3"/>
  <c r="D5786" i="3"/>
  <c r="E5786" i="3"/>
  <c r="F5786" i="3"/>
  <c r="G5786" i="3"/>
  <c r="H5786" i="3"/>
  <c r="A5787" i="3"/>
  <c r="B5787" i="3"/>
  <c r="C5787" i="3"/>
  <c r="D5787" i="3"/>
  <c r="E5787" i="3"/>
  <c r="F5787" i="3"/>
  <c r="G5787" i="3"/>
  <c r="H5787" i="3"/>
  <c r="A5788" i="3"/>
  <c r="B5788" i="3"/>
  <c r="C5788" i="3"/>
  <c r="D5788" i="3"/>
  <c r="E5788" i="3"/>
  <c r="F5788" i="3"/>
  <c r="G5788" i="3"/>
  <c r="H5788" i="3"/>
  <c r="A5789" i="3"/>
  <c r="B5789" i="3"/>
  <c r="C5789" i="3"/>
  <c r="D5789" i="3"/>
  <c r="E5789" i="3"/>
  <c r="F5789" i="3"/>
  <c r="G5789" i="3"/>
  <c r="H5789" i="3"/>
  <c r="A5790" i="3"/>
  <c r="B5790" i="3"/>
  <c r="C5790" i="3"/>
  <c r="D5790" i="3"/>
  <c r="E5790" i="3"/>
  <c r="F5790" i="3"/>
  <c r="G5790" i="3"/>
  <c r="H5790" i="3"/>
  <c r="A5791" i="3"/>
  <c r="B5791" i="3"/>
  <c r="C5791" i="3"/>
  <c r="D5791" i="3"/>
  <c r="E5791" i="3"/>
  <c r="F5791" i="3"/>
  <c r="G5791" i="3"/>
  <c r="H5791" i="3"/>
  <c r="A5792" i="3"/>
  <c r="B5792" i="3"/>
  <c r="C5792" i="3"/>
  <c r="D5792" i="3"/>
  <c r="E5792" i="3"/>
  <c r="F5792" i="3"/>
  <c r="G5792" i="3"/>
  <c r="H5792" i="3"/>
  <c r="A5793" i="3"/>
  <c r="B5793" i="3"/>
  <c r="C5793" i="3"/>
  <c r="D5793" i="3"/>
  <c r="E5793" i="3"/>
  <c r="F5793" i="3"/>
  <c r="G5793" i="3"/>
  <c r="H5793" i="3"/>
  <c r="A5794" i="3"/>
  <c r="B5794" i="3"/>
  <c r="C5794" i="3"/>
  <c r="D5794" i="3"/>
  <c r="E5794" i="3"/>
  <c r="F5794" i="3"/>
  <c r="G5794" i="3"/>
  <c r="H5794" i="3"/>
  <c r="A5795" i="3"/>
  <c r="B5795" i="3"/>
  <c r="C5795" i="3"/>
  <c r="D5795" i="3"/>
  <c r="E5795" i="3"/>
  <c r="F5795" i="3"/>
  <c r="G5795" i="3"/>
  <c r="H5795" i="3"/>
  <c r="A5796" i="3"/>
  <c r="B5796" i="3"/>
  <c r="C5796" i="3"/>
  <c r="D5796" i="3"/>
  <c r="E5796" i="3"/>
  <c r="F5796" i="3"/>
  <c r="G5796" i="3"/>
  <c r="H5796" i="3"/>
  <c r="A5797" i="3"/>
  <c r="B5797" i="3"/>
  <c r="C5797" i="3"/>
  <c r="D5797" i="3"/>
  <c r="E5797" i="3"/>
  <c r="F5797" i="3"/>
  <c r="G5797" i="3"/>
  <c r="H5797" i="3"/>
  <c r="A5798" i="3"/>
  <c r="B5798" i="3"/>
  <c r="C5798" i="3"/>
  <c r="D5798" i="3"/>
  <c r="E5798" i="3"/>
  <c r="F5798" i="3"/>
  <c r="G5798" i="3"/>
  <c r="H5798" i="3"/>
  <c r="A5799" i="3"/>
  <c r="B5799" i="3"/>
  <c r="C5799" i="3"/>
  <c r="D5799" i="3"/>
  <c r="E5799" i="3"/>
  <c r="F5799" i="3"/>
  <c r="G5799" i="3"/>
  <c r="H5799" i="3"/>
  <c r="A5800" i="3"/>
  <c r="B5800" i="3"/>
  <c r="C5800" i="3"/>
  <c r="D5800" i="3"/>
  <c r="E5800" i="3"/>
  <c r="F5800" i="3"/>
  <c r="G5800" i="3"/>
  <c r="H5800" i="3"/>
  <c r="A5801" i="3"/>
  <c r="B5801" i="3"/>
  <c r="C5801" i="3"/>
  <c r="D5801" i="3"/>
  <c r="E5801" i="3"/>
  <c r="F5801" i="3"/>
  <c r="G5801" i="3"/>
  <c r="H5801" i="3"/>
  <c r="A5802" i="3"/>
  <c r="B5802" i="3"/>
  <c r="C5802" i="3"/>
  <c r="D5802" i="3"/>
  <c r="E5802" i="3"/>
  <c r="F5802" i="3"/>
  <c r="G5802" i="3"/>
  <c r="H5802" i="3"/>
  <c r="A5803" i="3"/>
  <c r="B5803" i="3"/>
  <c r="C5803" i="3"/>
  <c r="D5803" i="3"/>
  <c r="E5803" i="3"/>
  <c r="F5803" i="3"/>
  <c r="G5803" i="3"/>
  <c r="H5803" i="3"/>
  <c r="A5804" i="3"/>
  <c r="B5804" i="3"/>
  <c r="C5804" i="3"/>
  <c r="D5804" i="3"/>
  <c r="E5804" i="3"/>
  <c r="F5804" i="3"/>
  <c r="G5804" i="3"/>
  <c r="H5804" i="3"/>
  <c r="A5805" i="3"/>
  <c r="B5805" i="3"/>
  <c r="C5805" i="3"/>
  <c r="D5805" i="3"/>
  <c r="E5805" i="3"/>
  <c r="F5805" i="3"/>
  <c r="G5805" i="3"/>
  <c r="H5805" i="3"/>
  <c r="A5806" i="3"/>
  <c r="B5806" i="3"/>
  <c r="C5806" i="3"/>
  <c r="D5806" i="3"/>
  <c r="E5806" i="3"/>
  <c r="F5806" i="3"/>
  <c r="G5806" i="3"/>
  <c r="H5806" i="3"/>
  <c r="A5807" i="3"/>
  <c r="B5807" i="3"/>
  <c r="C5807" i="3"/>
  <c r="D5807" i="3"/>
  <c r="E5807" i="3"/>
  <c r="F5807" i="3"/>
  <c r="G5807" i="3"/>
  <c r="H5807" i="3"/>
  <c r="A5808" i="3"/>
  <c r="B5808" i="3"/>
  <c r="C5808" i="3"/>
  <c r="D5808" i="3"/>
  <c r="E5808" i="3"/>
  <c r="F5808" i="3"/>
  <c r="G5808" i="3"/>
  <c r="H5808" i="3"/>
  <c r="A5809" i="3"/>
  <c r="B5809" i="3"/>
  <c r="C5809" i="3"/>
  <c r="D5809" i="3"/>
  <c r="E5809" i="3"/>
  <c r="F5809" i="3"/>
  <c r="G5809" i="3"/>
  <c r="H5809" i="3"/>
  <c r="A5810" i="3"/>
  <c r="B5810" i="3"/>
  <c r="C5810" i="3"/>
  <c r="D5810" i="3"/>
  <c r="E5810" i="3"/>
  <c r="F5810" i="3"/>
  <c r="G5810" i="3"/>
  <c r="H5810" i="3"/>
  <c r="A5811" i="3"/>
  <c r="B5811" i="3"/>
  <c r="C5811" i="3"/>
  <c r="D5811" i="3"/>
  <c r="E5811" i="3"/>
  <c r="F5811" i="3"/>
  <c r="G5811" i="3"/>
  <c r="H5811" i="3"/>
  <c r="A5812" i="3"/>
  <c r="B5812" i="3"/>
  <c r="C5812" i="3"/>
  <c r="D5812" i="3"/>
  <c r="E5812" i="3"/>
  <c r="F5812" i="3"/>
  <c r="G5812" i="3"/>
  <c r="H5812" i="3"/>
  <c r="A5813" i="3"/>
  <c r="B5813" i="3"/>
  <c r="C5813" i="3"/>
  <c r="D5813" i="3"/>
  <c r="E5813" i="3"/>
  <c r="F5813" i="3"/>
  <c r="G5813" i="3"/>
  <c r="H5813" i="3"/>
  <c r="A5814" i="3"/>
  <c r="B5814" i="3"/>
  <c r="C5814" i="3"/>
  <c r="D5814" i="3"/>
  <c r="E5814" i="3"/>
  <c r="F5814" i="3"/>
  <c r="G5814" i="3"/>
  <c r="H5814" i="3"/>
  <c r="A5815" i="3"/>
  <c r="B5815" i="3"/>
  <c r="C5815" i="3"/>
  <c r="D5815" i="3"/>
  <c r="E5815" i="3"/>
  <c r="F5815" i="3"/>
  <c r="G5815" i="3"/>
  <c r="H5815" i="3"/>
  <c r="A5816" i="3"/>
  <c r="B5816" i="3"/>
  <c r="C5816" i="3"/>
  <c r="E5816" i="3"/>
  <c r="F5816" i="3"/>
  <c r="G5816" i="3"/>
  <c r="H5816" i="3"/>
  <c r="A5817" i="3"/>
  <c r="B5817" i="3"/>
  <c r="C5817" i="3"/>
  <c r="E5817" i="3"/>
  <c r="F5817" i="3"/>
  <c r="G5817" i="3"/>
  <c r="H5817" i="3"/>
  <c r="A5818" i="3"/>
  <c r="B5818" i="3"/>
  <c r="C5818" i="3"/>
  <c r="E5818" i="3"/>
  <c r="F5818" i="3"/>
  <c r="G5818" i="3"/>
  <c r="H5818" i="3"/>
  <c r="A5819" i="3"/>
  <c r="B5819" i="3"/>
  <c r="C5819" i="3"/>
  <c r="E5819" i="3"/>
  <c r="F5819" i="3"/>
  <c r="G5819" i="3"/>
  <c r="H5819" i="3"/>
  <c r="A5820" i="3"/>
  <c r="B5820" i="3"/>
  <c r="C5820" i="3"/>
  <c r="E5820" i="3"/>
  <c r="F5820" i="3"/>
  <c r="G5820" i="3"/>
  <c r="H5820" i="3"/>
  <c r="A5821" i="3"/>
  <c r="B5821" i="3"/>
  <c r="C5821" i="3"/>
  <c r="E5821" i="3"/>
  <c r="F5821" i="3"/>
  <c r="G5821" i="3"/>
  <c r="H5821" i="3"/>
  <c r="A5822" i="3"/>
  <c r="B5822" i="3"/>
  <c r="C5822" i="3"/>
  <c r="E5822" i="3"/>
  <c r="F5822" i="3"/>
  <c r="G5822" i="3"/>
  <c r="H5822" i="3"/>
  <c r="A5823" i="3"/>
  <c r="B5823" i="3"/>
  <c r="C5823" i="3"/>
  <c r="E5823" i="3"/>
  <c r="F5823" i="3"/>
  <c r="G5823" i="3"/>
  <c r="H5823" i="3"/>
  <c r="A5824" i="3"/>
  <c r="B5824" i="3"/>
  <c r="C5824" i="3"/>
  <c r="E5824" i="3"/>
  <c r="F5824" i="3"/>
  <c r="G5824" i="3"/>
  <c r="H5824" i="3"/>
  <c r="A5825" i="3"/>
  <c r="B5825" i="3"/>
  <c r="C5825" i="3"/>
  <c r="E5825" i="3"/>
  <c r="F5825" i="3"/>
  <c r="G5825" i="3"/>
  <c r="H5825" i="3"/>
  <c r="A5826" i="3"/>
  <c r="B5826" i="3"/>
  <c r="C5826" i="3"/>
  <c r="E5826" i="3"/>
  <c r="F5826" i="3"/>
  <c r="G5826" i="3"/>
  <c r="H5826" i="3"/>
  <c r="A5827" i="3"/>
  <c r="B5827" i="3"/>
  <c r="C5827" i="3"/>
  <c r="E5827" i="3"/>
  <c r="F5827" i="3"/>
  <c r="G5827" i="3"/>
  <c r="H5827" i="3"/>
  <c r="A5828" i="3"/>
  <c r="B5828" i="3"/>
  <c r="C5828" i="3"/>
  <c r="E5828" i="3"/>
  <c r="F5828" i="3"/>
  <c r="G5828" i="3"/>
  <c r="H5828" i="3"/>
  <c r="A5829" i="3"/>
  <c r="B5829" i="3"/>
  <c r="C5829" i="3"/>
  <c r="E5829" i="3"/>
  <c r="F5829" i="3"/>
  <c r="G5829" i="3"/>
  <c r="H5829" i="3"/>
  <c r="A5830" i="3"/>
  <c r="B5830" i="3"/>
  <c r="C5830" i="3"/>
  <c r="E5830" i="3"/>
  <c r="F5830" i="3"/>
  <c r="G5830" i="3"/>
  <c r="H5830" i="3"/>
  <c r="A5831" i="3"/>
  <c r="B5831" i="3"/>
  <c r="C5831" i="3"/>
  <c r="E5831" i="3"/>
  <c r="F5831" i="3"/>
  <c r="G5831" i="3"/>
  <c r="H5831" i="3"/>
  <c r="A5832" i="3"/>
  <c r="B5832" i="3"/>
  <c r="C5832" i="3"/>
  <c r="E5832" i="3"/>
  <c r="F5832" i="3"/>
  <c r="G5832" i="3"/>
  <c r="H5832" i="3"/>
  <c r="A5833" i="3"/>
  <c r="B5833" i="3"/>
  <c r="C5833" i="3"/>
  <c r="E5833" i="3"/>
  <c r="F5833" i="3"/>
  <c r="G5833" i="3"/>
  <c r="H5833" i="3"/>
  <c r="A5834" i="3"/>
  <c r="B5834" i="3"/>
  <c r="C5834" i="3"/>
  <c r="E5834" i="3"/>
  <c r="F5834" i="3"/>
  <c r="G5834" i="3"/>
  <c r="H5834" i="3"/>
  <c r="A5835" i="3"/>
  <c r="B5835" i="3"/>
  <c r="C5835" i="3"/>
  <c r="E5835" i="3"/>
  <c r="F5835" i="3"/>
  <c r="G5835" i="3"/>
  <c r="H5835" i="3"/>
  <c r="A5836" i="3"/>
  <c r="B5836" i="3"/>
  <c r="C5836" i="3"/>
  <c r="E5836" i="3"/>
  <c r="F5836" i="3"/>
  <c r="G5836" i="3"/>
  <c r="H5836" i="3"/>
  <c r="A5837" i="3"/>
  <c r="B5837" i="3"/>
  <c r="C5837" i="3"/>
  <c r="E5837" i="3"/>
  <c r="F5837" i="3"/>
  <c r="G5837" i="3"/>
  <c r="H5837" i="3"/>
  <c r="A5838" i="3"/>
  <c r="B5838" i="3"/>
  <c r="C5838" i="3"/>
  <c r="E5838" i="3"/>
  <c r="F5838" i="3"/>
  <c r="G5838" i="3"/>
  <c r="H5838" i="3"/>
  <c r="A5839" i="3"/>
  <c r="B5839" i="3"/>
  <c r="C5839" i="3"/>
  <c r="E5839" i="3"/>
  <c r="F5839" i="3"/>
  <c r="G5839" i="3"/>
  <c r="H5839" i="3"/>
  <c r="A5840" i="3"/>
  <c r="B5840" i="3"/>
  <c r="C5840" i="3"/>
  <c r="E5840" i="3"/>
  <c r="F5840" i="3"/>
  <c r="G5840" i="3"/>
  <c r="H5840" i="3"/>
  <c r="A5841" i="3"/>
  <c r="B5841" i="3"/>
  <c r="C5841" i="3"/>
  <c r="E5841" i="3"/>
  <c r="F5841" i="3"/>
  <c r="G5841" i="3"/>
  <c r="H5841" i="3"/>
  <c r="A5842" i="3"/>
  <c r="B5842" i="3"/>
  <c r="C5842" i="3"/>
  <c r="E5842" i="3"/>
  <c r="F5842" i="3"/>
  <c r="G5842" i="3"/>
  <c r="H5842" i="3"/>
  <c r="A5843" i="3"/>
  <c r="B5843" i="3"/>
  <c r="C5843" i="3"/>
  <c r="E5843" i="3"/>
  <c r="F5843" i="3"/>
  <c r="G5843" i="3"/>
  <c r="H5843" i="3"/>
  <c r="A5844" i="3"/>
  <c r="B5844" i="3"/>
  <c r="C5844" i="3"/>
  <c r="E5844" i="3"/>
  <c r="F5844" i="3"/>
  <c r="G5844" i="3"/>
  <c r="H5844" i="3"/>
  <c r="A5845" i="3"/>
  <c r="B5845" i="3"/>
  <c r="C5845" i="3"/>
  <c r="E5845" i="3"/>
  <c r="F5845" i="3"/>
  <c r="G5845" i="3"/>
  <c r="H5845" i="3"/>
  <c r="A5846" i="3"/>
  <c r="B5846" i="3"/>
  <c r="C5846" i="3"/>
  <c r="E5846" i="3"/>
  <c r="F5846" i="3"/>
  <c r="G5846" i="3"/>
  <c r="H5846" i="3"/>
  <c r="A5847" i="3"/>
  <c r="B5847" i="3"/>
  <c r="C5847" i="3"/>
  <c r="E5847" i="3"/>
  <c r="F5847" i="3"/>
  <c r="G5847" i="3"/>
  <c r="H5847" i="3"/>
  <c r="A5848" i="3"/>
  <c r="B5848" i="3"/>
  <c r="C5848" i="3"/>
  <c r="E5848" i="3"/>
  <c r="F5848" i="3"/>
  <c r="G5848" i="3"/>
  <c r="H5848" i="3"/>
  <c r="A5849" i="3"/>
  <c r="B5849" i="3"/>
  <c r="C5849" i="3"/>
  <c r="E5849" i="3"/>
  <c r="F5849" i="3"/>
  <c r="G5849" i="3"/>
  <c r="H5849" i="3"/>
  <c r="A5850" i="3"/>
  <c r="B5850" i="3"/>
  <c r="C5850" i="3"/>
  <c r="E5850" i="3"/>
  <c r="F5850" i="3"/>
  <c r="G5850" i="3"/>
  <c r="H5850" i="3"/>
  <c r="A5851" i="3"/>
  <c r="B5851" i="3"/>
  <c r="C5851" i="3"/>
  <c r="E5851" i="3"/>
  <c r="F5851" i="3"/>
  <c r="G5851" i="3"/>
  <c r="H5851" i="3"/>
  <c r="A5852" i="3"/>
  <c r="B5852" i="3"/>
  <c r="C5852" i="3"/>
  <c r="E5852" i="3"/>
  <c r="F5852" i="3"/>
  <c r="G5852" i="3"/>
  <c r="H5852" i="3"/>
  <c r="A5853" i="3"/>
  <c r="B5853" i="3"/>
  <c r="C5853" i="3"/>
  <c r="E5853" i="3"/>
  <c r="F5853" i="3"/>
  <c r="G5853" i="3"/>
  <c r="H5853" i="3"/>
  <c r="A5854" i="3"/>
  <c r="B5854" i="3"/>
  <c r="C5854" i="3"/>
  <c r="E5854" i="3"/>
  <c r="F5854" i="3"/>
  <c r="G5854" i="3"/>
  <c r="H5854" i="3"/>
  <c r="A5855" i="3"/>
  <c r="B5855" i="3"/>
  <c r="C5855" i="3"/>
  <c r="E5855" i="3"/>
  <c r="F5855" i="3"/>
  <c r="G5855" i="3"/>
  <c r="H5855" i="3"/>
  <c r="A5856" i="3"/>
  <c r="B5856" i="3"/>
  <c r="C5856" i="3"/>
  <c r="E5856" i="3"/>
  <c r="F5856" i="3"/>
  <c r="G5856" i="3"/>
  <c r="H5856" i="3"/>
  <c r="A5857" i="3"/>
  <c r="B5857" i="3"/>
  <c r="C5857" i="3"/>
  <c r="E5857" i="3"/>
  <c r="F5857" i="3"/>
  <c r="G5857" i="3"/>
  <c r="H5857" i="3"/>
  <c r="A5858" i="3"/>
  <c r="B5858" i="3"/>
  <c r="C5858" i="3"/>
  <c r="E5858" i="3"/>
  <c r="F5858" i="3"/>
  <c r="G5858" i="3"/>
  <c r="H5858" i="3"/>
  <c r="A5859" i="3"/>
  <c r="B5859" i="3"/>
  <c r="C5859" i="3"/>
  <c r="E5859" i="3"/>
  <c r="F5859" i="3"/>
  <c r="G5859" i="3"/>
  <c r="H5859" i="3"/>
  <c r="A5860" i="3"/>
  <c r="B5860" i="3"/>
  <c r="C5860" i="3"/>
  <c r="E5860" i="3"/>
  <c r="F5860" i="3"/>
  <c r="G5860" i="3"/>
  <c r="H5860" i="3"/>
  <c r="A5861" i="3"/>
  <c r="B5861" i="3"/>
  <c r="C5861" i="3"/>
  <c r="E5861" i="3"/>
  <c r="F5861" i="3"/>
  <c r="G5861" i="3"/>
  <c r="H5861" i="3"/>
  <c r="A5862" i="3"/>
  <c r="B5862" i="3"/>
  <c r="C5862" i="3"/>
  <c r="E5862" i="3"/>
  <c r="F5862" i="3"/>
  <c r="G5862" i="3"/>
  <c r="H5862" i="3"/>
  <c r="A5863" i="3"/>
  <c r="B5863" i="3"/>
  <c r="C5863" i="3"/>
  <c r="E5863" i="3"/>
  <c r="F5863" i="3"/>
  <c r="G5863" i="3"/>
  <c r="H5863" i="3"/>
  <c r="A5864" i="3"/>
  <c r="B5864" i="3"/>
  <c r="C5864" i="3"/>
  <c r="E5864" i="3"/>
  <c r="F5864" i="3"/>
  <c r="G5864" i="3"/>
  <c r="H5864" i="3"/>
  <c r="A5865" i="3"/>
  <c r="B5865" i="3"/>
  <c r="C5865" i="3"/>
  <c r="E5865" i="3"/>
  <c r="F5865" i="3"/>
  <c r="G5865" i="3"/>
  <c r="H5865" i="3"/>
  <c r="A5866" i="3"/>
  <c r="B5866" i="3"/>
  <c r="C5866" i="3"/>
  <c r="E5866" i="3"/>
  <c r="F5866" i="3"/>
  <c r="G5866" i="3"/>
  <c r="H5866" i="3"/>
  <c r="A5867" i="3"/>
  <c r="B5867" i="3"/>
  <c r="C5867" i="3"/>
  <c r="E5867" i="3"/>
  <c r="F5867" i="3"/>
  <c r="G5867" i="3"/>
  <c r="H5867" i="3"/>
  <c r="A5868" i="3"/>
  <c r="B5868" i="3"/>
  <c r="C5868" i="3"/>
  <c r="E5868" i="3"/>
  <c r="F5868" i="3"/>
  <c r="G5868" i="3"/>
  <c r="H5868" i="3"/>
  <c r="A5869" i="3"/>
  <c r="B5869" i="3"/>
  <c r="C5869" i="3"/>
  <c r="E5869" i="3"/>
  <c r="F5869" i="3"/>
  <c r="G5869" i="3"/>
  <c r="H5869" i="3"/>
  <c r="A5870" i="3"/>
  <c r="B5870" i="3"/>
  <c r="C5870" i="3"/>
  <c r="E5870" i="3"/>
  <c r="F5870" i="3"/>
  <c r="G5870" i="3"/>
  <c r="H5870" i="3"/>
  <c r="A5871" i="3"/>
  <c r="B5871" i="3"/>
  <c r="C5871" i="3"/>
  <c r="E5871" i="3"/>
  <c r="F5871" i="3"/>
  <c r="G5871" i="3"/>
  <c r="H5871" i="3"/>
  <c r="A5872" i="3"/>
  <c r="B5872" i="3"/>
  <c r="C5872" i="3"/>
  <c r="E5872" i="3"/>
  <c r="F5872" i="3"/>
  <c r="G5872" i="3"/>
  <c r="H5872" i="3"/>
  <c r="A5873" i="3"/>
  <c r="B5873" i="3"/>
  <c r="C5873" i="3"/>
  <c r="D5873" i="3"/>
  <c r="E5873" i="3"/>
  <c r="F5873" i="3"/>
  <c r="G5873" i="3"/>
  <c r="H5873" i="3"/>
  <c r="A5874" i="3"/>
  <c r="B5874" i="3"/>
  <c r="C5874" i="3"/>
  <c r="D5874" i="3"/>
  <c r="E5874" i="3"/>
  <c r="F5874" i="3"/>
  <c r="G5874" i="3"/>
  <c r="H5874" i="3"/>
  <c r="A5875" i="3"/>
  <c r="B5875" i="3"/>
  <c r="C5875" i="3"/>
  <c r="D5875" i="3"/>
  <c r="E5875" i="3"/>
  <c r="F5875" i="3"/>
  <c r="G5875" i="3"/>
  <c r="H5875" i="3"/>
  <c r="A5876" i="3"/>
  <c r="B5876" i="3"/>
  <c r="C5876" i="3"/>
  <c r="D5876" i="3"/>
  <c r="E5876" i="3"/>
  <c r="F5876" i="3"/>
  <c r="G5876" i="3"/>
  <c r="H5876" i="3"/>
  <c r="A5877" i="3"/>
  <c r="B5877" i="3"/>
  <c r="C5877" i="3"/>
  <c r="D5877" i="3"/>
  <c r="E5877" i="3"/>
  <c r="F5877" i="3"/>
  <c r="G5877" i="3"/>
  <c r="H5877" i="3"/>
  <c r="A5878" i="3"/>
  <c r="B5878" i="3"/>
  <c r="C5878" i="3"/>
  <c r="D5878" i="3"/>
  <c r="E5878" i="3"/>
  <c r="F5878" i="3"/>
  <c r="G5878" i="3"/>
  <c r="H5878" i="3"/>
  <c r="A5879" i="3"/>
  <c r="B5879" i="3"/>
  <c r="C5879" i="3"/>
  <c r="D5879" i="3"/>
  <c r="E5879" i="3"/>
  <c r="F5879" i="3"/>
  <c r="G5879" i="3"/>
  <c r="H5879" i="3"/>
  <c r="A5880" i="3"/>
  <c r="B5880" i="3"/>
  <c r="C5880" i="3"/>
  <c r="D5880" i="3"/>
  <c r="E5880" i="3"/>
  <c r="F5880" i="3"/>
  <c r="G5880" i="3"/>
  <c r="H5880" i="3"/>
  <c r="A5881" i="3"/>
  <c r="B5881" i="3"/>
  <c r="C5881" i="3"/>
  <c r="D5881" i="3"/>
  <c r="E5881" i="3"/>
  <c r="F5881" i="3"/>
  <c r="G5881" i="3"/>
  <c r="H5881" i="3"/>
  <c r="A5882" i="3"/>
  <c r="B5882" i="3"/>
  <c r="C5882" i="3"/>
  <c r="D5882" i="3"/>
  <c r="E5882" i="3"/>
  <c r="F5882" i="3"/>
  <c r="G5882" i="3"/>
  <c r="H5882" i="3"/>
  <c r="A5883" i="3"/>
  <c r="B5883" i="3"/>
  <c r="C5883" i="3"/>
  <c r="D5883" i="3"/>
  <c r="E5883" i="3"/>
  <c r="F5883" i="3"/>
  <c r="G5883" i="3"/>
  <c r="H5883" i="3"/>
  <c r="A5884" i="3"/>
  <c r="B5884" i="3"/>
  <c r="C5884" i="3"/>
  <c r="D5884" i="3"/>
  <c r="E5884" i="3"/>
  <c r="F5884" i="3"/>
  <c r="G5884" i="3"/>
  <c r="H5884" i="3"/>
  <c r="A5885" i="3"/>
  <c r="B5885" i="3"/>
  <c r="C5885" i="3"/>
  <c r="D5885" i="3"/>
  <c r="E5885" i="3"/>
  <c r="F5885" i="3"/>
  <c r="G5885" i="3"/>
  <c r="H5885" i="3"/>
  <c r="A5886" i="3"/>
  <c r="B5886" i="3"/>
  <c r="C5886" i="3"/>
  <c r="D5886" i="3"/>
  <c r="E5886" i="3"/>
  <c r="F5886" i="3"/>
  <c r="G5886" i="3"/>
  <c r="H5886" i="3"/>
  <c r="A5887" i="3"/>
  <c r="B5887" i="3"/>
  <c r="C5887" i="3"/>
  <c r="D5887" i="3"/>
  <c r="E5887" i="3"/>
  <c r="F5887" i="3"/>
  <c r="G5887" i="3"/>
  <c r="H5887" i="3"/>
  <c r="A5888" i="3"/>
  <c r="B5888" i="3"/>
  <c r="C5888" i="3"/>
  <c r="D5888" i="3"/>
  <c r="E5888" i="3"/>
  <c r="F5888" i="3"/>
  <c r="G5888" i="3"/>
  <c r="H5888" i="3"/>
  <c r="A5889" i="3"/>
  <c r="B5889" i="3"/>
  <c r="C5889" i="3"/>
  <c r="D5889" i="3"/>
  <c r="E5889" i="3"/>
  <c r="F5889" i="3"/>
  <c r="G5889" i="3"/>
  <c r="H5889" i="3"/>
  <c r="A5890" i="3"/>
  <c r="B5890" i="3"/>
  <c r="C5890" i="3"/>
  <c r="D5890" i="3"/>
  <c r="E5890" i="3"/>
  <c r="F5890" i="3"/>
  <c r="G5890" i="3"/>
  <c r="H5890" i="3"/>
  <c r="A5891" i="3"/>
  <c r="B5891" i="3"/>
  <c r="C5891" i="3"/>
  <c r="D5891" i="3"/>
  <c r="E5891" i="3"/>
  <c r="F5891" i="3"/>
  <c r="G5891" i="3"/>
  <c r="H5891" i="3"/>
  <c r="A5892" i="3"/>
  <c r="B5892" i="3"/>
  <c r="C5892" i="3"/>
  <c r="D5892" i="3"/>
  <c r="E5892" i="3"/>
  <c r="F5892" i="3"/>
  <c r="G5892" i="3"/>
  <c r="H5892" i="3"/>
  <c r="A5893" i="3"/>
  <c r="B5893" i="3"/>
  <c r="C5893" i="3"/>
  <c r="D5893" i="3"/>
  <c r="E5893" i="3"/>
  <c r="F5893" i="3"/>
  <c r="G5893" i="3"/>
  <c r="H5893" i="3"/>
  <c r="A5894" i="3"/>
  <c r="B5894" i="3"/>
  <c r="C5894" i="3"/>
  <c r="D5894" i="3"/>
  <c r="E5894" i="3"/>
  <c r="F5894" i="3"/>
  <c r="G5894" i="3"/>
  <c r="H5894" i="3"/>
  <c r="A5895" i="3"/>
  <c r="B5895" i="3"/>
  <c r="C5895" i="3"/>
  <c r="D5895" i="3"/>
  <c r="E5895" i="3"/>
  <c r="F5895" i="3"/>
  <c r="G5895" i="3"/>
  <c r="H5895" i="3"/>
  <c r="A5896" i="3"/>
  <c r="B5896" i="3"/>
  <c r="C5896" i="3"/>
  <c r="D5896" i="3"/>
  <c r="E5896" i="3"/>
  <c r="F5896" i="3"/>
  <c r="G5896" i="3"/>
  <c r="H5896" i="3"/>
  <c r="A5897" i="3"/>
  <c r="B5897" i="3"/>
  <c r="C5897" i="3"/>
  <c r="D5897" i="3"/>
  <c r="E5897" i="3"/>
  <c r="F5897" i="3"/>
  <c r="G5897" i="3"/>
  <c r="H5897" i="3"/>
  <c r="A5898" i="3"/>
  <c r="B5898" i="3"/>
  <c r="C5898" i="3"/>
  <c r="D5898" i="3"/>
  <c r="E5898" i="3"/>
  <c r="F5898" i="3"/>
  <c r="G5898" i="3"/>
  <c r="H5898" i="3"/>
  <c r="A5899" i="3"/>
  <c r="B5899" i="3"/>
  <c r="C5899" i="3"/>
  <c r="D5899" i="3"/>
  <c r="E5899" i="3"/>
  <c r="F5899" i="3"/>
  <c r="G5899" i="3"/>
  <c r="H5899" i="3"/>
  <c r="A5900" i="3"/>
  <c r="B5900" i="3"/>
  <c r="C5900" i="3"/>
  <c r="D5900" i="3"/>
  <c r="E5900" i="3"/>
  <c r="F5900" i="3"/>
  <c r="G5900" i="3"/>
  <c r="H5900" i="3"/>
  <c r="A5901" i="3"/>
  <c r="B5901" i="3"/>
  <c r="C5901" i="3"/>
  <c r="D5901" i="3"/>
  <c r="E5901" i="3"/>
  <c r="F5901" i="3"/>
  <c r="G5901" i="3"/>
  <c r="H5901" i="3"/>
  <c r="A5902" i="3"/>
  <c r="B5902" i="3"/>
  <c r="C5902" i="3"/>
  <c r="D5902" i="3"/>
  <c r="E5902" i="3"/>
  <c r="F5902" i="3"/>
  <c r="G5902" i="3"/>
  <c r="H5902" i="3"/>
  <c r="A5903" i="3"/>
  <c r="B5903" i="3"/>
  <c r="C5903" i="3"/>
  <c r="D5903" i="3"/>
  <c r="E5903" i="3"/>
  <c r="F5903" i="3"/>
  <c r="G5903" i="3"/>
  <c r="H5903" i="3"/>
  <c r="A5904" i="3"/>
  <c r="B5904" i="3"/>
  <c r="C5904" i="3"/>
  <c r="D5904" i="3"/>
  <c r="E5904" i="3"/>
  <c r="F5904" i="3"/>
  <c r="G5904" i="3"/>
  <c r="H5904" i="3"/>
  <c r="A5905" i="3"/>
  <c r="B5905" i="3"/>
  <c r="C5905" i="3"/>
  <c r="D5905" i="3"/>
  <c r="E5905" i="3"/>
  <c r="F5905" i="3"/>
  <c r="G5905" i="3"/>
  <c r="H5905" i="3"/>
  <c r="A5906" i="3"/>
  <c r="B5906" i="3"/>
  <c r="C5906" i="3"/>
  <c r="D5906" i="3"/>
  <c r="E5906" i="3"/>
  <c r="F5906" i="3"/>
  <c r="G5906" i="3"/>
  <c r="H5906" i="3"/>
  <c r="A5907" i="3"/>
  <c r="B5907" i="3"/>
  <c r="C5907" i="3"/>
  <c r="D5907" i="3"/>
  <c r="E5907" i="3"/>
  <c r="F5907" i="3"/>
  <c r="G5907" i="3"/>
  <c r="H5907" i="3"/>
  <c r="A5908" i="3"/>
  <c r="B5908" i="3"/>
  <c r="C5908" i="3"/>
  <c r="D5908" i="3"/>
  <c r="E5908" i="3"/>
  <c r="F5908" i="3"/>
  <c r="G5908" i="3"/>
  <c r="H5908" i="3"/>
  <c r="A5909" i="3"/>
  <c r="B5909" i="3"/>
  <c r="C5909" i="3"/>
  <c r="D5909" i="3"/>
  <c r="E5909" i="3"/>
  <c r="F5909" i="3"/>
  <c r="G5909" i="3"/>
  <c r="H5909" i="3"/>
  <c r="A5910" i="3"/>
  <c r="B5910" i="3"/>
  <c r="C5910" i="3"/>
  <c r="D5910" i="3"/>
  <c r="E5910" i="3"/>
  <c r="F5910" i="3"/>
  <c r="G5910" i="3"/>
  <c r="H5910" i="3"/>
  <c r="A5911" i="3"/>
  <c r="B5911" i="3"/>
  <c r="C5911" i="3"/>
  <c r="D5911" i="3"/>
  <c r="E5911" i="3"/>
  <c r="F5911" i="3"/>
  <c r="G5911" i="3"/>
  <c r="H5911" i="3"/>
  <c r="A5912" i="3"/>
  <c r="B5912" i="3"/>
  <c r="C5912" i="3"/>
  <c r="D5912" i="3"/>
  <c r="E5912" i="3"/>
  <c r="F5912" i="3"/>
  <c r="G5912" i="3"/>
  <c r="H5912" i="3"/>
  <c r="A5913" i="3"/>
  <c r="B5913" i="3"/>
  <c r="C5913" i="3"/>
  <c r="D5913" i="3"/>
  <c r="E5913" i="3"/>
  <c r="F5913" i="3"/>
  <c r="G5913" i="3"/>
  <c r="H5913" i="3"/>
  <c r="A5914" i="3"/>
  <c r="B5914" i="3"/>
  <c r="C5914" i="3"/>
  <c r="D5914" i="3"/>
  <c r="E5914" i="3"/>
  <c r="F5914" i="3"/>
  <c r="G5914" i="3"/>
  <c r="H5914" i="3"/>
  <c r="A5915" i="3"/>
  <c r="B5915" i="3"/>
  <c r="C5915" i="3"/>
  <c r="D5915" i="3"/>
  <c r="E5915" i="3"/>
  <c r="F5915" i="3"/>
  <c r="G5915" i="3"/>
  <c r="H5915" i="3"/>
  <c r="A5916" i="3"/>
  <c r="B5916" i="3"/>
  <c r="C5916" i="3"/>
  <c r="D5916" i="3"/>
  <c r="E5916" i="3"/>
  <c r="F5916" i="3"/>
  <c r="G5916" i="3"/>
  <c r="H5916" i="3"/>
  <c r="A5917" i="3"/>
  <c r="B5917" i="3"/>
  <c r="C5917" i="3"/>
  <c r="D5917" i="3"/>
  <c r="E5917" i="3"/>
  <c r="F5917" i="3"/>
  <c r="G5917" i="3"/>
  <c r="H5917" i="3"/>
  <c r="A5918" i="3"/>
  <c r="B5918" i="3"/>
  <c r="C5918" i="3"/>
  <c r="D5918" i="3"/>
  <c r="E5918" i="3"/>
  <c r="F5918" i="3"/>
  <c r="G5918" i="3"/>
  <c r="H5918" i="3"/>
  <c r="A5919" i="3"/>
  <c r="B5919" i="3"/>
  <c r="C5919" i="3"/>
  <c r="D5919" i="3"/>
  <c r="E5919" i="3"/>
  <c r="F5919" i="3"/>
  <c r="G5919" i="3"/>
  <c r="H5919" i="3"/>
  <c r="A5920" i="3"/>
  <c r="B5920" i="3"/>
  <c r="C5920" i="3"/>
  <c r="D5920" i="3"/>
  <c r="E5920" i="3"/>
  <c r="F5920" i="3"/>
  <c r="G5920" i="3"/>
  <c r="H5920" i="3"/>
  <c r="A5921" i="3"/>
  <c r="B5921" i="3"/>
  <c r="C5921" i="3"/>
  <c r="D5921" i="3"/>
  <c r="E5921" i="3"/>
  <c r="F5921" i="3"/>
  <c r="G5921" i="3"/>
  <c r="H5921" i="3"/>
  <c r="A5922" i="3"/>
  <c r="B5922" i="3"/>
  <c r="C5922" i="3"/>
  <c r="D5922" i="3"/>
  <c r="E5922" i="3"/>
  <c r="F5922" i="3"/>
  <c r="G5922" i="3"/>
  <c r="H5922" i="3"/>
  <c r="A5923" i="3"/>
  <c r="B5923" i="3"/>
  <c r="C5923" i="3"/>
  <c r="D5923" i="3"/>
  <c r="E5923" i="3"/>
  <c r="F5923" i="3"/>
  <c r="G5923" i="3"/>
  <c r="H5923" i="3"/>
  <c r="A5924" i="3"/>
  <c r="B5924" i="3"/>
  <c r="C5924" i="3"/>
  <c r="D5924" i="3"/>
  <c r="E5924" i="3"/>
  <c r="F5924" i="3"/>
  <c r="G5924" i="3"/>
  <c r="H5924" i="3"/>
  <c r="A5925" i="3"/>
  <c r="B5925" i="3"/>
  <c r="C5925" i="3"/>
  <c r="D5925" i="3"/>
  <c r="E5925" i="3"/>
  <c r="F5925" i="3"/>
  <c r="G5925" i="3"/>
  <c r="H5925" i="3"/>
  <c r="A5926" i="3"/>
  <c r="B5926" i="3"/>
  <c r="C5926" i="3"/>
  <c r="D5926" i="3"/>
  <c r="E5926" i="3"/>
  <c r="F5926" i="3"/>
  <c r="G5926" i="3"/>
  <c r="H5926" i="3"/>
  <c r="A5927" i="3"/>
  <c r="B5927" i="3"/>
  <c r="C5927" i="3"/>
  <c r="D5927" i="3"/>
  <c r="E5927" i="3"/>
  <c r="F5927" i="3"/>
  <c r="G5927" i="3"/>
  <c r="H5927" i="3"/>
  <c r="A5928" i="3"/>
  <c r="B5928" i="3"/>
  <c r="C5928" i="3"/>
  <c r="D5928" i="3"/>
  <c r="E5928" i="3"/>
  <c r="F5928" i="3"/>
  <c r="G5928" i="3"/>
  <c r="H5928" i="3"/>
  <c r="A5929" i="3"/>
  <c r="B5929" i="3"/>
  <c r="C5929" i="3"/>
  <c r="D5929" i="3"/>
  <c r="E5929" i="3"/>
  <c r="F5929" i="3"/>
  <c r="G5929" i="3"/>
  <c r="H5929" i="3"/>
  <c r="A5930" i="3"/>
  <c r="B5930" i="3"/>
  <c r="C5930" i="3"/>
  <c r="D5930" i="3"/>
  <c r="E5930" i="3"/>
  <c r="F5930" i="3"/>
  <c r="G5930" i="3"/>
  <c r="H5930" i="3"/>
  <c r="A5931" i="3"/>
  <c r="B5931" i="3"/>
  <c r="C5931" i="3"/>
  <c r="D5931" i="3"/>
  <c r="E5931" i="3"/>
  <c r="F5931" i="3"/>
  <c r="G5931" i="3"/>
  <c r="H5931" i="3"/>
  <c r="A5932" i="3"/>
  <c r="B5932" i="3"/>
  <c r="C5932" i="3"/>
  <c r="D5932" i="3"/>
  <c r="E5932" i="3"/>
  <c r="F5932" i="3"/>
  <c r="G5932" i="3"/>
  <c r="H5932" i="3"/>
  <c r="A5933" i="3"/>
  <c r="B5933" i="3"/>
  <c r="C5933" i="3"/>
  <c r="D5933" i="3"/>
  <c r="E5933" i="3"/>
  <c r="F5933" i="3"/>
  <c r="G5933" i="3"/>
  <c r="H5933" i="3"/>
  <c r="A5934" i="3"/>
  <c r="B5934" i="3"/>
  <c r="C5934" i="3"/>
  <c r="D5934" i="3"/>
  <c r="E5934" i="3"/>
  <c r="F5934" i="3"/>
  <c r="G5934" i="3"/>
  <c r="H5934" i="3"/>
  <c r="A5935" i="3"/>
  <c r="B5935" i="3"/>
  <c r="C5935" i="3"/>
  <c r="D5935" i="3"/>
  <c r="E5935" i="3"/>
  <c r="F5935" i="3"/>
  <c r="G5935" i="3"/>
  <c r="H5935" i="3"/>
  <c r="A5936" i="3"/>
  <c r="B5936" i="3"/>
  <c r="C5936" i="3"/>
  <c r="D5936" i="3"/>
  <c r="E5936" i="3"/>
  <c r="F5936" i="3"/>
  <c r="G5936" i="3"/>
  <c r="H5936" i="3"/>
  <c r="A5937" i="3"/>
  <c r="B5937" i="3"/>
  <c r="C5937" i="3"/>
  <c r="D5937" i="3"/>
  <c r="E5937" i="3"/>
  <c r="F5937" i="3"/>
  <c r="G5937" i="3"/>
  <c r="H5937" i="3"/>
  <c r="A5938" i="3"/>
  <c r="B5938" i="3"/>
  <c r="C5938" i="3"/>
  <c r="D5938" i="3"/>
  <c r="E5938" i="3"/>
  <c r="F5938" i="3"/>
  <c r="G5938" i="3"/>
  <c r="H5938" i="3"/>
  <c r="A5939" i="3"/>
  <c r="B5939" i="3"/>
  <c r="C5939" i="3"/>
  <c r="D5939" i="3"/>
  <c r="E5939" i="3"/>
  <c r="F5939" i="3"/>
  <c r="G5939" i="3"/>
  <c r="H5939" i="3"/>
  <c r="A5940" i="3"/>
  <c r="B5940" i="3"/>
  <c r="C5940" i="3"/>
  <c r="D5940" i="3"/>
  <c r="E5940" i="3"/>
  <c r="F5940" i="3"/>
  <c r="G5940" i="3"/>
  <c r="H5940" i="3"/>
  <c r="A5941" i="3"/>
  <c r="B5941" i="3"/>
  <c r="C5941" i="3"/>
  <c r="D5941" i="3"/>
  <c r="E5941" i="3"/>
  <c r="F5941" i="3"/>
  <c r="G5941" i="3"/>
  <c r="H5941" i="3"/>
  <c r="A5942" i="3"/>
  <c r="B5942" i="3"/>
  <c r="C5942" i="3"/>
  <c r="D5942" i="3"/>
  <c r="E5942" i="3"/>
  <c r="F5942" i="3"/>
  <c r="G5942" i="3"/>
  <c r="H5942" i="3"/>
  <c r="A5943" i="3"/>
  <c r="B5943" i="3"/>
  <c r="C5943" i="3"/>
  <c r="D5943" i="3"/>
  <c r="E5943" i="3"/>
  <c r="F5943" i="3"/>
  <c r="G5943" i="3"/>
  <c r="H5943" i="3"/>
  <c r="A5944" i="3"/>
  <c r="B5944" i="3"/>
  <c r="C5944" i="3"/>
  <c r="D5944" i="3"/>
  <c r="E5944" i="3"/>
  <c r="F5944" i="3"/>
  <c r="G5944" i="3"/>
  <c r="H5944" i="3"/>
  <c r="A5945" i="3"/>
  <c r="B5945" i="3"/>
  <c r="C5945" i="3"/>
  <c r="D5945" i="3"/>
  <c r="E5945" i="3"/>
  <c r="F5945" i="3"/>
  <c r="G5945" i="3"/>
  <c r="H5945" i="3"/>
  <c r="A5946" i="3"/>
  <c r="B5946" i="3"/>
  <c r="C5946" i="3"/>
  <c r="D5946" i="3"/>
  <c r="E5946" i="3"/>
  <c r="F5946" i="3"/>
  <c r="G5946" i="3"/>
  <c r="H5946" i="3"/>
  <c r="A5947" i="3"/>
  <c r="B5947" i="3"/>
  <c r="C5947" i="3"/>
  <c r="D5947" i="3"/>
  <c r="E5947" i="3"/>
  <c r="F5947" i="3"/>
  <c r="G5947" i="3"/>
  <c r="H5947" i="3"/>
  <c r="A5948" i="3"/>
  <c r="B5948" i="3"/>
  <c r="C5948" i="3"/>
  <c r="D5948" i="3"/>
  <c r="E5948" i="3"/>
  <c r="F5948" i="3"/>
  <c r="G5948" i="3"/>
  <c r="H5948" i="3"/>
  <c r="A5949" i="3"/>
  <c r="B5949" i="3"/>
  <c r="C5949" i="3"/>
  <c r="D5949" i="3"/>
  <c r="E5949" i="3"/>
  <c r="F5949" i="3"/>
  <c r="G5949" i="3"/>
  <c r="H5949" i="3"/>
  <c r="A5950" i="3"/>
  <c r="B5950" i="3"/>
  <c r="C5950" i="3"/>
  <c r="D5950" i="3"/>
  <c r="E5950" i="3"/>
  <c r="F5950" i="3"/>
  <c r="G5950" i="3"/>
  <c r="H5950" i="3"/>
  <c r="A5951" i="3"/>
  <c r="B5951" i="3"/>
  <c r="C5951" i="3"/>
  <c r="D5951" i="3"/>
  <c r="E5951" i="3"/>
  <c r="F5951" i="3"/>
  <c r="G5951" i="3"/>
  <c r="H5951" i="3"/>
  <c r="A5952" i="3"/>
  <c r="B5952" i="3"/>
  <c r="C5952" i="3"/>
  <c r="D5952" i="3"/>
  <c r="E5952" i="3"/>
  <c r="F5952" i="3"/>
  <c r="G5952" i="3"/>
  <c r="H5952" i="3"/>
  <c r="A5953" i="3"/>
  <c r="B5953" i="3"/>
  <c r="C5953" i="3"/>
  <c r="D5953" i="3"/>
  <c r="E5953" i="3"/>
  <c r="F5953" i="3"/>
  <c r="G5953" i="3"/>
  <c r="H5953" i="3"/>
  <c r="A5954" i="3"/>
  <c r="B5954" i="3"/>
  <c r="C5954" i="3"/>
  <c r="D5954" i="3"/>
  <c r="E5954" i="3"/>
  <c r="F5954" i="3"/>
  <c r="G5954" i="3"/>
  <c r="H5954" i="3"/>
  <c r="A5955" i="3"/>
  <c r="B5955" i="3"/>
  <c r="C5955" i="3"/>
  <c r="D5955" i="3"/>
  <c r="E5955" i="3"/>
  <c r="F5955" i="3"/>
  <c r="G5955" i="3"/>
  <c r="H5955" i="3"/>
  <c r="A5956" i="3"/>
  <c r="B5956" i="3"/>
  <c r="C5956" i="3"/>
  <c r="D5956" i="3"/>
  <c r="E5956" i="3"/>
  <c r="F5956" i="3"/>
  <c r="G5956" i="3"/>
  <c r="H5956" i="3"/>
  <c r="A5957" i="3"/>
  <c r="B5957" i="3"/>
  <c r="C5957" i="3"/>
  <c r="D5957" i="3"/>
  <c r="E5957" i="3"/>
  <c r="F5957" i="3"/>
  <c r="G5957" i="3"/>
  <c r="H5957" i="3"/>
  <c r="A5958" i="3"/>
  <c r="B5958" i="3"/>
  <c r="C5958" i="3"/>
  <c r="D5958" i="3"/>
  <c r="E5958" i="3"/>
  <c r="F5958" i="3"/>
  <c r="G5958" i="3"/>
  <c r="H5958" i="3"/>
  <c r="A5959" i="3"/>
  <c r="B5959" i="3"/>
  <c r="C5959" i="3"/>
  <c r="D5959" i="3"/>
  <c r="E5959" i="3"/>
  <c r="F5959" i="3"/>
  <c r="G5959" i="3"/>
  <c r="H5959" i="3"/>
  <c r="A5960" i="3"/>
  <c r="B5960" i="3"/>
  <c r="C5960" i="3"/>
  <c r="D5960" i="3"/>
  <c r="E5960" i="3"/>
  <c r="F5960" i="3"/>
  <c r="G5960" i="3"/>
  <c r="H5960" i="3"/>
  <c r="A5961" i="3"/>
  <c r="B5961" i="3"/>
  <c r="C5961" i="3"/>
  <c r="D5961" i="3"/>
  <c r="E5961" i="3"/>
  <c r="F5961" i="3"/>
  <c r="G5961" i="3"/>
  <c r="H5961" i="3"/>
  <c r="A5962" i="3"/>
  <c r="B5962" i="3"/>
  <c r="C5962" i="3"/>
  <c r="D5962" i="3"/>
  <c r="E5962" i="3"/>
  <c r="F5962" i="3"/>
  <c r="G5962" i="3"/>
  <c r="H5962" i="3"/>
  <c r="A5963" i="3"/>
  <c r="B5963" i="3"/>
  <c r="C5963" i="3"/>
  <c r="D5963" i="3"/>
  <c r="E5963" i="3"/>
  <c r="F5963" i="3"/>
  <c r="G5963" i="3"/>
  <c r="H5963" i="3"/>
  <c r="A5964" i="3"/>
  <c r="B5964" i="3"/>
  <c r="C5964" i="3"/>
  <c r="D5964" i="3"/>
  <c r="E5964" i="3"/>
  <c r="F5964" i="3"/>
  <c r="G5964" i="3"/>
  <c r="H5964" i="3"/>
  <c r="A5965" i="3"/>
  <c r="B5965" i="3"/>
  <c r="C5965" i="3"/>
  <c r="D5965" i="3"/>
  <c r="E5965" i="3"/>
  <c r="F5965" i="3"/>
  <c r="G5965" i="3"/>
  <c r="H5965" i="3"/>
  <c r="A5966" i="3"/>
  <c r="B5966" i="3"/>
  <c r="C5966" i="3"/>
  <c r="D5966" i="3"/>
  <c r="E5966" i="3"/>
  <c r="F5966" i="3"/>
  <c r="G5966" i="3"/>
  <c r="H5966" i="3"/>
  <c r="A5967" i="3"/>
  <c r="B5967" i="3"/>
  <c r="C5967" i="3"/>
  <c r="D5967" i="3"/>
  <c r="E5967" i="3"/>
  <c r="F5967" i="3"/>
  <c r="G5967" i="3"/>
  <c r="H5967" i="3"/>
  <c r="A5968" i="3"/>
  <c r="B5968" i="3"/>
  <c r="C5968" i="3"/>
  <c r="D5968" i="3"/>
  <c r="E5968" i="3"/>
  <c r="F5968" i="3"/>
  <c r="G5968" i="3"/>
  <c r="H5968" i="3"/>
  <c r="A5969" i="3"/>
  <c r="B5969" i="3"/>
  <c r="C5969" i="3"/>
  <c r="D5969" i="3"/>
  <c r="E5969" i="3"/>
  <c r="F5969" i="3"/>
  <c r="G5969" i="3"/>
  <c r="H5969" i="3"/>
  <c r="A5970" i="3"/>
  <c r="B5970" i="3"/>
  <c r="C5970" i="3"/>
  <c r="D5970" i="3"/>
  <c r="E5970" i="3"/>
  <c r="F5970" i="3"/>
  <c r="G5970" i="3"/>
  <c r="H5970" i="3"/>
  <c r="A5971" i="3"/>
  <c r="B5971" i="3"/>
  <c r="C5971" i="3"/>
  <c r="D5971" i="3"/>
  <c r="E5971" i="3"/>
  <c r="F5971" i="3"/>
  <c r="G5971" i="3"/>
  <c r="H5971" i="3"/>
  <c r="A5972" i="3"/>
  <c r="B5972" i="3"/>
  <c r="C5972" i="3"/>
  <c r="D5972" i="3"/>
  <c r="E5972" i="3"/>
  <c r="F5972" i="3"/>
  <c r="G5972" i="3"/>
  <c r="H5972" i="3"/>
  <c r="A5973" i="3"/>
  <c r="B5973" i="3"/>
  <c r="C5973" i="3"/>
  <c r="D5973" i="3"/>
  <c r="E5973" i="3"/>
  <c r="F5973" i="3"/>
  <c r="G5973" i="3"/>
  <c r="H5973" i="3"/>
  <c r="A5974" i="3"/>
  <c r="B5974" i="3"/>
  <c r="C5974" i="3"/>
  <c r="D5974" i="3"/>
  <c r="E5974" i="3"/>
  <c r="F5974" i="3"/>
  <c r="G5974" i="3"/>
  <c r="H5974" i="3"/>
  <c r="A5975" i="3"/>
  <c r="B5975" i="3"/>
  <c r="C5975" i="3"/>
  <c r="D5975" i="3"/>
  <c r="E5975" i="3"/>
  <c r="F5975" i="3"/>
  <c r="G5975" i="3"/>
  <c r="H5975" i="3"/>
  <c r="A5976" i="3"/>
  <c r="B5976" i="3"/>
  <c r="C5976" i="3"/>
  <c r="D5976" i="3"/>
  <c r="E5976" i="3"/>
  <c r="F5976" i="3"/>
  <c r="G5976" i="3"/>
  <c r="H5976" i="3"/>
  <c r="A5977" i="3"/>
  <c r="B5977" i="3"/>
  <c r="C5977" i="3"/>
  <c r="D5977" i="3"/>
  <c r="E5977" i="3"/>
  <c r="F5977" i="3"/>
  <c r="G5977" i="3"/>
  <c r="H5977" i="3"/>
  <c r="A5978" i="3"/>
  <c r="B5978" i="3"/>
  <c r="C5978" i="3"/>
  <c r="D5978" i="3"/>
  <c r="E5978" i="3"/>
  <c r="F5978" i="3"/>
  <c r="G5978" i="3"/>
  <c r="H5978" i="3"/>
  <c r="A5979" i="3"/>
  <c r="B5979" i="3"/>
  <c r="C5979" i="3"/>
  <c r="D5979" i="3"/>
  <c r="E5979" i="3"/>
  <c r="F5979" i="3"/>
  <c r="G5979" i="3"/>
  <c r="H5979" i="3"/>
  <c r="A5980" i="3"/>
  <c r="B5980" i="3"/>
  <c r="C5980" i="3"/>
  <c r="D5980" i="3"/>
  <c r="E5980" i="3"/>
  <c r="F5980" i="3"/>
  <c r="G5980" i="3"/>
  <c r="H5980" i="3"/>
  <c r="A5981" i="3"/>
  <c r="B5981" i="3"/>
  <c r="C5981" i="3"/>
  <c r="D5981" i="3"/>
  <c r="E5981" i="3"/>
  <c r="F5981" i="3"/>
  <c r="G5981" i="3"/>
  <c r="H5981" i="3"/>
  <c r="A5982" i="3"/>
  <c r="B5982" i="3"/>
  <c r="C5982" i="3"/>
  <c r="D5982" i="3"/>
  <c r="E5982" i="3"/>
  <c r="F5982" i="3"/>
  <c r="G5982" i="3"/>
  <c r="H5982" i="3"/>
  <c r="A5983" i="3"/>
  <c r="B5983" i="3"/>
  <c r="C5983" i="3"/>
  <c r="D5983" i="3"/>
  <c r="E5983" i="3"/>
  <c r="F5983" i="3"/>
  <c r="G5983" i="3"/>
  <c r="H5983" i="3"/>
  <c r="A5984" i="3"/>
  <c r="B5984" i="3"/>
  <c r="C5984" i="3"/>
  <c r="D5984" i="3"/>
  <c r="E5984" i="3"/>
  <c r="F5984" i="3"/>
  <c r="G5984" i="3"/>
  <c r="H5984" i="3"/>
  <c r="A5985" i="3"/>
  <c r="B5985" i="3"/>
  <c r="C5985" i="3"/>
  <c r="D5985" i="3"/>
  <c r="E5985" i="3"/>
  <c r="F5985" i="3"/>
  <c r="G5985" i="3"/>
  <c r="H5985" i="3"/>
  <c r="A5986" i="3"/>
  <c r="B5986" i="3"/>
  <c r="C5986" i="3"/>
  <c r="D5986" i="3"/>
  <c r="E5986" i="3"/>
  <c r="F5986" i="3"/>
  <c r="G5986" i="3"/>
  <c r="H5986" i="3"/>
  <c r="A5987" i="3"/>
  <c r="B5987" i="3"/>
  <c r="C5987" i="3"/>
  <c r="D5987" i="3"/>
  <c r="E5987" i="3"/>
  <c r="F5987" i="3"/>
  <c r="G5987" i="3"/>
  <c r="H5987" i="3"/>
  <c r="A5988" i="3"/>
  <c r="B5988" i="3"/>
  <c r="C5988" i="3"/>
  <c r="D5988" i="3"/>
  <c r="E5988" i="3"/>
  <c r="F5988" i="3"/>
  <c r="G5988" i="3"/>
  <c r="H5988" i="3"/>
  <c r="A5989" i="3"/>
  <c r="B5989" i="3"/>
  <c r="C5989" i="3"/>
  <c r="D5989" i="3"/>
  <c r="E5989" i="3"/>
  <c r="F5989" i="3"/>
  <c r="G5989" i="3"/>
  <c r="H5989" i="3"/>
  <c r="A5990" i="3"/>
  <c r="B5990" i="3"/>
  <c r="C5990" i="3"/>
  <c r="D5990" i="3"/>
  <c r="E5990" i="3"/>
  <c r="F5990" i="3"/>
  <c r="G5990" i="3"/>
  <c r="H5990" i="3"/>
  <c r="A5991" i="3"/>
  <c r="B5991" i="3"/>
  <c r="C5991" i="3"/>
  <c r="D5991" i="3"/>
  <c r="E5991" i="3"/>
  <c r="F5991" i="3"/>
  <c r="G5991" i="3"/>
  <c r="H5991" i="3"/>
  <c r="A5992" i="3"/>
  <c r="B5992" i="3"/>
  <c r="C5992" i="3"/>
  <c r="D5992" i="3"/>
  <c r="E5992" i="3"/>
  <c r="F5992" i="3"/>
  <c r="G5992" i="3"/>
  <c r="H5992" i="3"/>
  <c r="A5993" i="3"/>
  <c r="B5993" i="3"/>
  <c r="C5993" i="3"/>
  <c r="D5993" i="3"/>
  <c r="E5993" i="3"/>
  <c r="F5993" i="3"/>
  <c r="G5993" i="3"/>
  <c r="H5993" i="3"/>
  <c r="A5994" i="3"/>
  <c r="B5994" i="3"/>
  <c r="C5994" i="3"/>
  <c r="D5994" i="3"/>
  <c r="E5994" i="3"/>
  <c r="F5994" i="3"/>
  <c r="G5994" i="3"/>
  <c r="H5994" i="3"/>
  <c r="A5995" i="3"/>
  <c r="B5995" i="3"/>
  <c r="C5995" i="3"/>
  <c r="D5995" i="3"/>
  <c r="E5995" i="3"/>
  <c r="F5995" i="3"/>
  <c r="G5995" i="3"/>
  <c r="H5995" i="3"/>
  <c r="A5996" i="3"/>
  <c r="B5996" i="3"/>
  <c r="C5996" i="3"/>
  <c r="D5996" i="3"/>
  <c r="E5996" i="3"/>
  <c r="F5996" i="3"/>
  <c r="G5996" i="3"/>
  <c r="H5996" i="3"/>
  <c r="A5997" i="3"/>
  <c r="B5997" i="3"/>
  <c r="C5997" i="3"/>
  <c r="D5997" i="3"/>
  <c r="E5997" i="3"/>
  <c r="F5997" i="3"/>
  <c r="G5997" i="3"/>
  <c r="H5997" i="3"/>
  <c r="A5998" i="3"/>
  <c r="B5998" i="3"/>
  <c r="C5998" i="3"/>
  <c r="D5998" i="3"/>
  <c r="E5998" i="3"/>
  <c r="F5998" i="3"/>
  <c r="G5998" i="3"/>
  <c r="H5998" i="3"/>
  <c r="A5999" i="3"/>
  <c r="B5999" i="3"/>
  <c r="C5999" i="3"/>
  <c r="D5999" i="3"/>
  <c r="E5999" i="3"/>
  <c r="F5999" i="3"/>
  <c r="G5999" i="3"/>
  <c r="H5999" i="3"/>
  <c r="A6000" i="3"/>
  <c r="B6000" i="3"/>
  <c r="C6000" i="3"/>
  <c r="D6000" i="3"/>
  <c r="E6000" i="3"/>
  <c r="F6000" i="3"/>
  <c r="G6000" i="3"/>
  <c r="H6000" i="3"/>
  <c r="A6001" i="3"/>
  <c r="B6001" i="3"/>
  <c r="C6001" i="3"/>
  <c r="D6001" i="3"/>
  <c r="E6001" i="3"/>
  <c r="F6001" i="3"/>
  <c r="G6001" i="3"/>
  <c r="H6001" i="3"/>
  <c r="A6002" i="3"/>
  <c r="B6002" i="3"/>
  <c r="C6002" i="3"/>
  <c r="D6002" i="3"/>
  <c r="E6002" i="3"/>
  <c r="F6002" i="3"/>
  <c r="G6002" i="3"/>
  <c r="H6002" i="3"/>
  <c r="A6003" i="3"/>
  <c r="B6003" i="3"/>
  <c r="C6003" i="3"/>
  <c r="D6003" i="3"/>
  <c r="E6003" i="3"/>
  <c r="F6003" i="3"/>
  <c r="G6003" i="3"/>
  <c r="H6003" i="3"/>
  <c r="A6004" i="3"/>
  <c r="B6004" i="3"/>
  <c r="C6004" i="3"/>
  <c r="D6004" i="3"/>
  <c r="E6004" i="3"/>
  <c r="F6004" i="3"/>
  <c r="G6004" i="3"/>
  <c r="H6004" i="3"/>
  <c r="A6005" i="3"/>
  <c r="B6005" i="3"/>
  <c r="C6005" i="3"/>
  <c r="D6005" i="3"/>
  <c r="E6005" i="3"/>
  <c r="F6005" i="3"/>
  <c r="G6005" i="3"/>
  <c r="H6005" i="3"/>
  <c r="A6006" i="3"/>
  <c r="B6006" i="3"/>
  <c r="C6006" i="3"/>
  <c r="D6006" i="3"/>
  <c r="E6006" i="3"/>
  <c r="F6006" i="3"/>
  <c r="G6006" i="3"/>
  <c r="H6006" i="3"/>
  <c r="A6007" i="3"/>
  <c r="B6007" i="3"/>
  <c r="C6007" i="3"/>
  <c r="D6007" i="3"/>
  <c r="E6007" i="3"/>
  <c r="F6007" i="3"/>
  <c r="G6007" i="3"/>
  <c r="H6007" i="3"/>
  <c r="A6008" i="3"/>
  <c r="B6008" i="3"/>
  <c r="C6008" i="3"/>
  <c r="D6008" i="3"/>
  <c r="E6008" i="3"/>
  <c r="F6008" i="3"/>
  <c r="G6008" i="3"/>
  <c r="H6008" i="3"/>
  <c r="A6009" i="3"/>
  <c r="B6009" i="3"/>
  <c r="C6009" i="3"/>
  <c r="D6009" i="3"/>
  <c r="E6009" i="3"/>
  <c r="F6009" i="3"/>
  <c r="G6009" i="3"/>
  <c r="H6009" i="3"/>
  <c r="A6010" i="3"/>
  <c r="B6010" i="3"/>
  <c r="C6010" i="3"/>
  <c r="D6010" i="3"/>
  <c r="E6010" i="3"/>
  <c r="F6010" i="3"/>
  <c r="G6010" i="3"/>
  <c r="H6010" i="3"/>
  <c r="A6011" i="3"/>
  <c r="B6011" i="3"/>
  <c r="C6011" i="3"/>
  <c r="D6011" i="3"/>
  <c r="E6011" i="3"/>
  <c r="F6011" i="3"/>
  <c r="G6011" i="3"/>
  <c r="H6011" i="3"/>
  <c r="A6012" i="3"/>
  <c r="B6012" i="3"/>
  <c r="C6012" i="3"/>
  <c r="D6012" i="3"/>
  <c r="E6012" i="3"/>
  <c r="F6012" i="3"/>
  <c r="G6012" i="3"/>
  <c r="H6012" i="3"/>
  <c r="A6013" i="3"/>
  <c r="B6013" i="3"/>
  <c r="C6013" i="3"/>
  <c r="D6013" i="3"/>
  <c r="E6013" i="3"/>
  <c r="F6013" i="3"/>
  <c r="G6013" i="3"/>
  <c r="H6013" i="3"/>
  <c r="A6014" i="3"/>
  <c r="B6014" i="3"/>
  <c r="C6014" i="3"/>
  <c r="D6014" i="3"/>
  <c r="E6014" i="3"/>
  <c r="F6014" i="3"/>
  <c r="G6014" i="3"/>
  <c r="H6014" i="3"/>
  <c r="A6015" i="3"/>
  <c r="B6015" i="3"/>
  <c r="C6015" i="3"/>
  <c r="D6015" i="3"/>
  <c r="E6015" i="3"/>
  <c r="F6015" i="3"/>
  <c r="G6015" i="3"/>
  <c r="H6015" i="3"/>
  <c r="A6016" i="3"/>
  <c r="B6016" i="3"/>
  <c r="C6016" i="3"/>
  <c r="D6016" i="3"/>
  <c r="E6016" i="3"/>
  <c r="F6016" i="3"/>
  <c r="G6016" i="3"/>
  <c r="H6016" i="3"/>
  <c r="A6017" i="3"/>
  <c r="B6017" i="3"/>
  <c r="C6017" i="3"/>
  <c r="D6017" i="3"/>
  <c r="E6017" i="3"/>
  <c r="F6017" i="3"/>
  <c r="G6017" i="3"/>
  <c r="H6017" i="3"/>
  <c r="A6018" i="3"/>
  <c r="B6018" i="3"/>
  <c r="C6018" i="3"/>
  <c r="D6018" i="3"/>
  <c r="E6018" i="3"/>
  <c r="F6018" i="3"/>
  <c r="G6018" i="3"/>
  <c r="H6018" i="3"/>
  <c r="A6019" i="3"/>
  <c r="B6019" i="3"/>
  <c r="C6019" i="3"/>
  <c r="D6019" i="3"/>
  <c r="E6019" i="3"/>
  <c r="F6019" i="3"/>
  <c r="G6019" i="3"/>
  <c r="H6019" i="3"/>
  <c r="A6020" i="3"/>
  <c r="B6020" i="3"/>
  <c r="C6020" i="3"/>
  <c r="D6020" i="3"/>
  <c r="E6020" i="3"/>
  <c r="F6020" i="3"/>
  <c r="G6020" i="3"/>
  <c r="H6020" i="3"/>
  <c r="A6021" i="3"/>
  <c r="B6021" i="3"/>
  <c r="C6021" i="3"/>
  <c r="D6021" i="3"/>
  <c r="E6021" i="3"/>
  <c r="F6021" i="3"/>
  <c r="G6021" i="3"/>
  <c r="H6021" i="3"/>
  <c r="A6022" i="3"/>
  <c r="B6022" i="3"/>
  <c r="C6022" i="3"/>
  <c r="D6022" i="3"/>
  <c r="E6022" i="3"/>
  <c r="F6022" i="3"/>
  <c r="G6022" i="3"/>
  <c r="H6022" i="3"/>
  <c r="A6023" i="3"/>
  <c r="B6023" i="3"/>
  <c r="C6023" i="3"/>
  <c r="D6023" i="3"/>
  <c r="E6023" i="3"/>
  <c r="F6023" i="3"/>
  <c r="G6023" i="3"/>
  <c r="H6023" i="3"/>
  <c r="A6024" i="3"/>
  <c r="B6024" i="3"/>
  <c r="C6024" i="3"/>
  <c r="D6024" i="3"/>
  <c r="E6024" i="3"/>
  <c r="F6024" i="3"/>
  <c r="G6024" i="3"/>
  <c r="H6024" i="3"/>
  <c r="A6025" i="3"/>
  <c r="B6025" i="3"/>
  <c r="C6025" i="3"/>
  <c r="D6025" i="3"/>
  <c r="E6025" i="3"/>
  <c r="F6025" i="3"/>
  <c r="G6025" i="3"/>
  <c r="H6025" i="3"/>
  <c r="A6026" i="3"/>
  <c r="B6026" i="3"/>
  <c r="C6026" i="3"/>
  <c r="D6026" i="3"/>
  <c r="E6026" i="3"/>
  <c r="F6026" i="3"/>
  <c r="G6026" i="3"/>
  <c r="H6026" i="3"/>
  <c r="A6027" i="3"/>
  <c r="B6027" i="3"/>
  <c r="C6027" i="3"/>
  <c r="D6027" i="3"/>
  <c r="E6027" i="3"/>
  <c r="F6027" i="3"/>
  <c r="G6027" i="3"/>
  <c r="H6027" i="3"/>
  <c r="A6028" i="3"/>
  <c r="B6028" i="3"/>
  <c r="C6028" i="3"/>
  <c r="D6028" i="3"/>
  <c r="E6028" i="3"/>
  <c r="F6028" i="3"/>
  <c r="G6028" i="3"/>
  <c r="H6028" i="3"/>
  <c r="A6029" i="3"/>
  <c r="B6029" i="3"/>
  <c r="C6029" i="3"/>
  <c r="D6029" i="3"/>
  <c r="E6029" i="3"/>
  <c r="F6029" i="3"/>
  <c r="G6029" i="3"/>
  <c r="H6029" i="3"/>
  <c r="A6030" i="3"/>
  <c r="B6030" i="3"/>
  <c r="C6030" i="3"/>
  <c r="D6030" i="3"/>
  <c r="E6030" i="3"/>
  <c r="F6030" i="3"/>
  <c r="G6030" i="3"/>
  <c r="H6030" i="3"/>
  <c r="A6031" i="3"/>
  <c r="B6031" i="3"/>
  <c r="C6031" i="3"/>
  <c r="D6031" i="3"/>
  <c r="E6031" i="3"/>
  <c r="F6031" i="3"/>
  <c r="G6031" i="3"/>
  <c r="H6031" i="3"/>
  <c r="A6032" i="3"/>
  <c r="B6032" i="3"/>
  <c r="C6032" i="3"/>
  <c r="D6032" i="3"/>
  <c r="E6032" i="3"/>
  <c r="F6032" i="3"/>
  <c r="G6032" i="3"/>
  <c r="H6032" i="3"/>
  <c r="A6033" i="3"/>
  <c r="B6033" i="3"/>
  <c r="C6033" i="3"/>
  <c r="D6033" i="3"/>
  <c r="E6033" i="3"/>
  <c r="F6033" i="3"/>
  <c r="G6033" i="3"/>
  <c r="H6033" i="3"/>
  <c r="A6034" i="3"/>
  <c r="B6034" i="3"/>
  <c r="C6034" i="3"/>
  <c r="D6034" i="3"/>
  <c r="E6034" i="3"/>
  <c r="F6034" i="3"/>
  <c r="G6034" i="3"/>
  <c r="H6034" i="3"/>
  <c r="A6035" i="3"/>
  <c r="B6035" i="3"/>
  <c r="C6035" i="3"/>
  <c r="D6035" i="3"/>
  <c r="E6035" i="3"/>
  <c r="F6035" i="3"/>
  <c r="G6035" i="3"/>
  <c r="H6035" i="3"/>
  <c r="A6036" i="3"/>
  <c r="B6036" i="3"/>
  <c r="C6036" i="3"/>
  <c r="D6036" i="3"/>
  <c r="E6036" i="3"/>
  <c r="F6036" i="3"/>
  <c r="G6036" i="3"/>
  <c r="H6036" i="3"/>
  <c r="A6037" i="3"/>
  <c r="B6037" i="3"/>
  <c r="C6037" i="3"/>
  <c r="D6037" i="3"/>
  <c r="E6037" i="3"/>
  <c r="F6037" i="3"/>
  <c r="G6037" i="3"/>
  <c r="H6037" i="3"/>
  <c r="A6038" i="3"/>
  <c r="B6038" i="3"/>
  <c r="C6038" i="3"/>
  <c r="D6038" i="3"/>
  <c r="E6038" i="3"/>
  <c r="F6038" i="3"/>
  <c r="G6038" i="3"/>
  <c r="H6038" i="3"/>
  <c r="A6039" i="3"/>
  <c r="B6039" i="3"/>
  <c r="C6039" i="3"/>
  <c r="D6039" i="3"/>
  <c r="E6039" i="3"/>
  <c r="F6039" i="3"/>
  <c r="G6039" i="3"/>
  <c r="H6039" i="3"/>
  <c r="A6040" i="3"/>
  <c r="B6040" i="3"/>
  <c r="C6040" i="3"/>
  <c r="D6040" i="3"/>
  <c r="E6040" i="3"/>
  <c r="F6040" i="3"/>
  <c r="G6040" i="3"/>
  <c r="H6040" i="3"/>
  <c r="A6041" i="3"/>
  <c r="B6041" i="3"/>
  <c r="C6041" i="3"/>
  <c r="D6041" i="3"/>
  <c r="E6041" i="3"/>
  <c r="F6041" i="3"/>
  <c r="G6041" i="3"/>
  <c r="H6041" i="3"/>
  <c r="A6042" i="3"/>
  <c r="B6042" i="3"/>
  <c r="C6042" i="3"/>
  <c r="D6042" i="3"/>
  <c r="E6042" i="3"/>
  <c r="F6042" i="3"/>
  <c r="G6042" i="3"/>
  <c r="H6042" i="3"/>
  <c r="A6043" i="3"/>
  <c r="B6043" i="3"/>
  <c r="C6043" i="3"/>
  <c r="D6043" i="3"/>
  <c r="E6043" i="3"/>
  <c r="F6043" i="3"/>
  <c r="G6043" i="3"/>
  <c r="H6043" i="3"/>
  <c r="A6044" i="3"/>
  <c r="B6044" i="3"/>
  <c r="C6044" i="3"/>
  <c r="D6044" i="3"/>
  <c r="E6044" i="3"/>
  <c r="F6044" i="3"/>
  <c r="G6044" i="3"/>
  <c r="H6044" i="3"/>
  <c r="A6045" i="3"/>
  <c r="B6045" i="3"/>
  <c r="C6045" i="3"/>
  <c r="D6045" i="3"/>
  <c r="E6045" i="3"/>
  <c r="F6045" i="3"/>
  <c r="G6045" i="3"/>
  <c r="H6045" i="3"/>
  <c r="A6046" i="3"/>
  <c r="B6046" i="3"/>
  <c r="C6046" i="3"/>
  <c r="D6046" i="3"/>
  <c r="E6046" i="3"/>
  <c r="F6046" i="3"/>
  <c r="G6046" i="3"/>
  <c r="H6046" i="3"/>
  <c r="A6047" i="3"/>
  <c r="B6047" i="3"/>
  <c r="C6047" i="3"/>
  <c r="D6047" i="3"/>
  <c r="E6047" i="3"/>
  <c r="F6047" i="3"/>
  <c r="G6047" i="3"/>
  <c r="H6047" i="3"/>
  <c r="A6048" i="3"/>
  <c r="B6048" i="3"/>
  <c r="C6048" i="3"/>
  <c r="D6048" i="3"/>
  <c r="E6048" i="3"/>
  <c r="F6048" i="3"/>
  <c r="G6048" i="3"/>
  <c r="H6048" i="3"/>
  <c r="A6049" i="3"/>
  <c r="B6049" i="3"/>
  <c r="C6049" i="3"/>
  <c r="D6049" i="3"/>
  <c r="E6049" i="3"/>
  <c r="F6049" i="3"/>
  <c r="G6049" i="3"/>
  <c r="H6049" i="3"/>
  <c r="A6050" i="3"/>
  <c r="B6050" i="3"/>
  <c r="C6050" i="3"/>
  <c r="D6050" i="3"/>
  <c r="E6050" i="3"/>
  <c r="F6050" i="3"/>
  <c r="G6050" i="3"/>
  <c r="H6050" i="3"/>
  <c r="A6051" i="3"/>
  <c r="B6051" i="3"/>
  <c r="C6051" i="3"/>
  <c r="D6051" i="3"/>
  <c r="E6051" i="3"/>
  <c r="F6051" i="3"/>
  <c r="G6051" i="3"/>
  <c r="H6051" i="3"/>
  <c r="A6052" i="3"/>
  <c r="B6052" i="3"/>
  <c r="C6052" i="3"/>
  <c r="D6052" i="3"/>
  <c r="E6052" i="3"/>
  <c r="F6052" i="3"/>
  <c r="G6052" i="3"/>
  <c r="H6052" i="3"/>
  <c r="A6053" i="3"/>
  <c r="B6053" i="3"/>
  <c r="C6053" i="3"/>
  <c r="D6053" i="3"/>
  <c r="E6053" i="3"/>
  <c r="F6053" i="3"/>
  <c r="G6053" i="3"/>
  <c r="H6053" i="3"/>
  <c r="A6054" i="3"/>
  <c r="B6054" i="3"/>
  <c r="C6054" i="3"/>
  <c r="D6054" i="3"/>
  <c r="E6054" i="3"/>
  <c r="F6054" i="3"/>
  <c r="G6054" i="3"/>
  <c r="H6054" i="3"/>
  <c r="A6055" i="3"/>
  <c r="B6055" i="3"/>
  <c r="C6055" i="3"/>
  <c r="D6055" i="3"/>
  <c r="E6055" i="3"/>
  <c r="F6055" i="3"/>
  <c r="G6055" i="3"/>
  <c r="H6055" i="3"/>
  <c r="A6056" i="3"/>
  <c r="B6056" i="3"/>
  <c r="C6056" i="3"/>
  <c r="D6056" i="3"/>
  <c r="E6056" i="3"/>
  <c r="F6056" i="3"/>
  <c r="G6056" i="3"/>
  <c r="H6056" i="3"/>
  <c r="A6057" i="3"/>
  <c r="B6057" i="3"/>
  <c r="C6057" i="3"/>
  <c r="D6057" i="3"/>
  <c r="E6057" i="3"/>
  <c r="F6057" i="3"/>
  <c r="G6057" i="3"/>
  <c r="H6057" i="3"/>
  <c r="A6058" i="3"/>
  <c r="B6058" i="3"/>
  <c r="C6058" i="3"/>
  <c r="D6058" i="3"/>
  <c r="E6058" i="3"/>
  <c r="F6058" i="3"/>
  <c r="G6058" i="3"/>
  <c r="H6058" i="3"/>
  <c r="A6059" i="3"/>
  <c r="B6059" i="3"/>
  <c r="C6059" i="3"/>
  <c r="D6059" i="3"/>
  <c r="E6059" i="3"/>
  <c r="F6059" i="3"/>
  <c r="G6059" i="3"/>
  <c r="H6059" i="3"/>
  <c r="A6060" i="3"/>
  <c r="B6060" i="3"/>
  <c r="C6060" i="3"/>
  <c r="D6060" i="3"/>
  <c r="E6060" i="3"/>
  <c r="F6060" i="3"/>
  <c r="G6060" i="3"/>
  <c r="H6060" i="3"/>
  <c r="A6061" i="3"/>
  <c r="B6061" i="3"/>
  <c r="C6061" i="3"/>
  <c r="D6061" i="3"/>
  <c r="E6061" i="3"/>
  <c r="F6061" i="3"/>
  <c r="G6061" i="3"/>
  <c r="H6061" i="3"/>
  <c r="A6062" i="3"/>
  <c r="B6062" i="3"/>
  <c r="C6062" i="3"/>
  <c r="D6062" i="3"/>
  <c r="E6062" i="3"/>
  <c r="F6062" i="3"/>
  <c r="G6062" i="3"/>
  <c r="H6062" i="3"/>
  <c r="A6063" i="3"/>
  <c r="B6063" i="3"/>
  <c r="C6063" i="3"/>
  <c r="D6063" i="3"/>
  <c r="E6063" i="3"/>
  <c r="F6063" i="3"/>
  <c r="G6063" i="3"/>
  <c r="H6063" i="3"/>
  <c r="A6064" i="3"/>
  <c r="B6064" i="3"/>
  <c r="C6064" i="3"/>
  <c r="D6064" i="3"/>
  <c r="E6064" i="3"/>
  <c r="F6064" i="3"/>
  <c r="G6064" i="3"/>
  <c r="H6064" i="3"/>
  <c r="A6065" i="3"/>
  <c r="B6065" i="3"/>
  <c r="C6065" i="3"/>
  <c r="D6065" i="3"/>
  <c r="E6065" i="3"/>
  <c r="F6065" i="3"/>
  <c r="G6065" i="3"/>
  <c r="H6065" i="3"/>
  <c r="A6066" i="3"/>
  <c r="B6066" i="3"/>
  <c r="C6066" i="3"/>
  <c r="D6066" i="3"/>
  <c r="E6066" i="3"/>
  <c r="F6066" i="3"/>
  <c r="G6066" i="3"/>
  <c r="H6066" i="3"/>
  <c r="A6067" i="3"/>
  <c r="B6067" i="3"/>
  <c r="C6067" i="3"/>
  <c r="D6067" i="3"/>
  <c r="E6067" i="3"/>
  <c r="F6067" i="3"/>
  <c r="G6067" i="3"/>
  <c r="H6067" i="3"/>
  <c r="A6068" i="3"/>
  <c r="B6068" i="3"/>
  <c r="C6068" i="3"/>
  <c r="D6068" i="3"/>
  <c r="E6068" i="3"/>
  <c r="F6068" i="3"/>
  <c r="G6068" i="3"/>
  <c r="H6068" i="3"/>
  <c r="A6069" i="3"/>
  <c r="B6069" i="3"/>
  <c r="C6069" i="3"/>
  <c r="D6069" i="3"/>
  <c r="E6069" i="3"/>
  <c r="F6069" i="3"/>
  <c r="G6069" i="3"/>
  <c r="H6069" i="3"/>
  <c r="A6070" i="3"/>
  <c r="B6070" i="3"/>
  <c r="C6070" i="3"/>
  <c r="D6070" i="3"/>
  <c r="E6070" i="3"/>
  <c r="F6070" i="3"/>
  <c r="G6070" i="3"/>
  <c r="H6070" i="3"/>
  <c r="A6071" i="3"/>
  <c r="B6071" i="3"/>
  <c r="C6071" i="3"/>
  <c r="D6071" i="3"/>
  <c r="E6071" i="3"/>
  <c r="F6071" i="3"/>
  <c r="G6071" i="3"/>
  <c r="H6071" i="3"/>
  <c r="A6072" i="3"/>
  <c r="B6072" i="3"/>
  <c r="C6072" i="3"/>
  <c r="D6072" i="3"/>
  <c r="E6072" i="3"/>
  <c r="F6072" i="3"/>
  <c r="G6072" i="3"/>
  <c r="H6072" i="3"/>
  <c r="A6073" i="3"/>
  <c r="B6073" i="3"/>
  <c r="C6073" i="3"/>
  <c r="D6073" i="3"/>
  <c r="E6073" i="3"/>
  <c r="F6073" i="3"/>
  <c r="G6073" i="3"/>
  <c r="H6073" i="3"/>
  <c r="A6074" i="3"/>
  <c r="B6074" i="3"/>
  <c r="C6074" i="3"/>
  <c r="D6074" i="3"/>
  <c r="E6074" i="3"/>
  <c r="F6074" i="3"/>
  <c r="G6074" i="3"/>
  <c r="H6074" i="3"/>
  <c r="A6075" i="3"/>
  <c r="B6075" i="3"/>
  <c r="C6075" i="3"/>
  <c r="D6075" i="3"/>
  <c r="E6075" i="3"/>
  <c r="F6075" i="3"/>
  <c r="G6075" i="3"/>
  <c r="H6075" i="3"/>
  <c r="A6076" i="3"/>
  <c r="B6076" i="3"/>
  <c r="C6076" i="3"/>
  <c r="D6076" i="3"/>
  <c r="E6076" i="3"/>
  <c r="F6076" i="3"/>
  <c r="G6076" i="3"/>
  <c r="H6076" i="3"/>
  <c r="A6077" i="3"/>
  <c r="B6077" i="3"/>
  <c r="C6077" i="3"/>
  <c r="D6077" i="3"/>
  <c r="E6077" i="3"/>
  <c r="F6077" i="3"/>
  <c r="G6077" i="3"/>
  <c r="H6077" i="3"/>
  <c r="A6078" i="3"/>
  <c r="B6078" i="3"/>
  <c r="C6078" i="3"/>
  <c r="D6078" i="3"/>
  <c r="E6078" i="3"/>
  <c r="F6078" i="3"/>
  <c r="G6078" i="3"/>
  <c r="H6078" i="3"/>
  <c r="A6079" i="3"/>
  <c r="B6079" i="3"/>
  <c r="C6079" i="3"/>
  <c r="D6079" i="3"/>
  <c r="E6079" i="3"/>
  <c r="F6079" i="3"/>
  <c r="G6079" i="3"/>
  <c r="H6079" i="3"/>
  <c r="A6080" i="3"/>
  <c r="B6080" i="3"/>
  <c r="C6080" i="3"/>
  <c r="D6080" i="3"/>
  <c r="E6080" i="3"/>
  <c r="F6080" i="3"/>
  <c r="G6080" i="3"/>
  <c r="H6080" i="3"/>
  <c r="A6081" i="3"/>
  <c r="B6081" i="3"/>
  <c r="C6081" i="3"/>
  <c r="D6081" i="3"/>
  <c r="E6081" i="3"/>
  <c r="F6081" i="3"/>
  <c r="G6081" i="3"/>
  <c r="H6081" i="3"/>
  <c r="A6082" i="3"/>
  <c r="B6082" i="3"/>
  <c r="C6082" i="3"/>
  <c r="D6082" i="3"/>
  <c r="E6082" i="3"/>
  <c r="F6082" i="3"/>
  <c r="G6082" i="3"/>
  <c r="H6082" i="3"/>
  <c r="A6083" i="3"/>
  <c r="B6083" i="3"/>
  <c r="C6083" i="3"/>
  <c r="D6083" i="3"/>
  <c r="E6083" i="3"/>
  <c r="F6083" i="3"/>
  <c r="G6083" i="3"/>
  <c r="H6083" i="3"/>
  <c r="A6084" i="3"/>
  <c r="B6084" i="3"/>
  <c r="C6084" i="3"/>
  <c r="D6084" i="3"/>
  <c r="E6084" i="3"/>
  <c r="F6084" i="3"/>
  <c r="G6084" i="3"/>
  <c r="H6084" i="3"/>
  <c r="A6085" i="3"/>
  <c r="B6085" i="3"/>
  <c r="C6085" i="3"/>
  <c r="D6085" i="3"/>
  <c r="E6085" i="3"/>
  <c r="F6085" i="3"/>
  <c r="G6085" i="3"/>
  <c r="H6085" i="3"/>
  <c r="A6086" i="3"/>
  <c r="B6086" i="3"/>
  <c r="C6086" i="3"/>
  <c r="D6086" i="3"/>
  <c r="E6086" i="3"/>
  <c r="F6086" i="3"/>
  <c r="G6086" i="3"/>
  <c r="H6086" i="3"/>
  <c r="A6087" i="3"/>
  <c r="B6087" i="3"/>
  <c r="C6087" i="3"/>
  <c r="D6087" i="3"/>
  <c r="E6087" i="3"/>
  <c r="F6087" i="3"/>
  <c r="G6087" i="3"/>
  <c r="H6087" i="3"/>
  <c r="A6088" i="3"/>
  <c r="B6088" i="3"/>
  <c r="C6088" i="3"/>
  <c r="D6088" i="3"/>
  <c r="E6088" i="3"/>
  <c r="F6088" i="3"/>
  <c r="G6088" i="3"/>
  <c r="H6088" i="3"/>
  <c r="A6089" i="3"/>
  <c r="B6089" i="3"/>
  <c r="C6089" i="3"/>
  <c r="D6089" i="3"/>
  <c r="E6089" i="3"/>
  <c r="F6089" i="3"/>
  <c r="G6089" i="3"/>
  <c r="H6089" i="3"/>
  <c r="A6090" i="3"/>
  <c r="B6090" i="3"/>
  <c r="C6090" i="3"/>
  <c r="D6090" i="3"/>
  <c r="E6090" i="3"/>
  <c r="F6090" i="3"/>
  <c r="G6090" i="3"/>
  <c r="H6090" i="3"/>
  <c r="A6091" i="3"/>
  <c r="B6091" i="3"/>
  <c r="C6091" i="3"/>
  <c r="D6091" i="3"/>
  <c r="E6091" i="3"/>
  <c r="F6091" i="3"/>
  <c r="G6091" i="3"/>
  <c r="H6091" i="3"/>
  <c r="A6092" i="3"/>
  <c r="B6092" i="3"/>
  <c r="C6092" i="3"/>
  <c r="D6092" i="3"/>
  <c r="E6092" i="3"/>
  <c r="F6092" i="3"/>
  <c r="G6092" i="3"/>
  <c r="H6092" i="3"/>
  <c r="A6093" i="3"/>
  <c r="B6093" i="3"/>
  <c r="C6093" i="3"/>
  <c r="D6093" i="3"/>
  <c r="E6093" i="3"/>
  <c r="F6093" i="3"/>
  <c r="G6093" i="3"/>
  <c r="H6093" i="3"/>
  <c r="A6094" i="3"/>
  <c r="B6094" i="3"/>
  <c r="C6094" i="3"/>
  <c r="D6094" i="3"/>
  <c r="E6094" i="3"/>
  <c r="F6094" i="3"/>
  <c r="G6094" i="3"/>
  <c r="H6094" i="3"/>
  <c r="A6095" i="3"/>
  <c r="B6095" i="3"/>
  <c r="C6095" i="3"/>
  <c r="D6095" i="3"/>
  <c r="E6095" i="3"/>
  <c r="F6095" i="3"/>
  <c r="G6095" i="3"/>
  <c r="H6095" i="3"/>
  <c r="A6096" i="3"/>
  <c r="B6096" i="3"/>
  <c r="C6096" i="3"/>
  <c r="D6096" i="3"/>
  <c r="E6096" i="3"/>
  <c r="F6096" i="3"/>
  <c r="G6096" i="3"/>
  <c r="H6096" i="3"/>
  <c r="A6097" i="3"/>
  <c r="B6097" i="3"/>
  <c r="C6097" i="3"/>
  <c r="D6097" i="3"/>
  <c r="E6097" i="3"/>
  <c r="F6097" i="3"/>
  <c r="G6097" i="3"/>
  <c r="H6097" i="3"/>
  <c r="A6098" i="3"/>
  <c r="B6098" i="3"/>
  <c r="C6098" i="3"/>
  <c r="D6098" i="3"/>
  <c r="E6098" i="3"/>
  <c r="F6098" i="3"/>
  <c r="G6098" i="3"/>
  <c r="H6098" i="3"/>
  <c r="A6099" i="3"/>
  <c r="B6099" i="3"/>
  <c r="C6099" i="3"/>
  <c r="D6099" i="3"/>
  <c r="E6099" i="3"/>
  <c r="F6099" i="3"/>
  <c r="G6099" i="3"/>
  <c r="H6099" i="3"/>
  <c r="A6100" i="3"/>
  <c r="B6100" i="3"/>
  <c r="C6100" i="3"/>
  <c r="D6100" i="3"/>
  <c r="E6100" i="3"/>
  <c r="F6100" i="3"/>
  <c r="G6100" i="3"/>
  <c r="H6100" i="3"/>
  <c r="A6101" i="3"/>
  <c r="B6101" i="3"/>
  <c r="C6101" i="3"/>
  <c r="D6101" i="3"/>
  <c r="E6101" i="3"/>
  <c r="F6101" i="3"/>
  <c r="G6101" i="3"/>
  <c r="H6101" i="3"/>
  <c r="A6102" i="3"/>
  <c r="B6102" i="3"/>
  <c r="C6102" i="3"/>
  <c r="D6102" i="3"/>
  <c r="E6102" i="3"/>
  <c r="F6102" i="3"/>
  <c r="G6102" i="3"/>
  <c r="H6102" i="3"/>
  <c r="A6103" i="3"/>
  <c r="B6103" i="3"/>
  <c r="C6103" i="3"/>
  <c r="D6103" i="3"/>
  <c r="E6103" i="3"/>
  <c r="F6103" i="3"/>
  <c r="G6103" i="3"/>
  <c r="H6103" i="3"/>
  <c r="A6104" i="3"/>
  <c r="B6104" i="3"/>
  <c r="C6104" i="3"/>
  <c r="D6104" i="3"/>
  <c r="E6104" i="3"/>
  <c r="F6104" i="3"/>
  <c r="G6104" i="3"/>
  <c r="H6104" i="3"/>
  <c r="A6105" i="3"/>
  <c r="B6105" i="3"/>
  <c r="C6105" i="3"/>
  <c r="D6105" i="3"/>
  <c r="E6105" i="3"/>
  <c r="F6105" i="3"/>
  <c r="G6105" i="3"/>
  <c r="H6105" i="3"/>
  <c r="A6106" i="3"/>
  <c r="B6106" i="3"/>
  <c r="C6106" i="3"/>
  <c r="D6106" i="3"/>
  <c r="E6106" i="3"/>
  <c r="F6106" i="3"/>
  <c r="G6106" i="3"/>
  <c r="H6106" i="3"/>
  <c r="A6107" i="3"/>
  <c r="B6107" i="3"/>
  <c r="C6107" i="3"/>
  <c r="D6107" i="3"/>
  <c r="E6107" i="3"/>
  <c r="F6107" i="3"/>
  <c r="G6107" i="3"/>
  <c r="H6107" i="3"/>
  <c r="A6108" i="3"/>
  <c r="B6108" i="3"/>
  <c r="C6108" i="3"/>
  <c r="D6108" i="3"/>
  <c r="E6108" i="3"/>
  <c r="F6108" i="3"/>
  <c r="G6108" i="3"/>
  <c r="H6108" i="3"/>
  <c r="A6109" i="3"/>
  <c r="B6109" i="3"/>
  <c r="C6109" i="3"/>
  <c r="D6109" i="3"/>
  <c r="E6109" i="3"/>
  <c r="F6109" i="3"/>
  <c r="G6109" i="3"/>
  <c r="H6109" i="3"/>
  <c r="A6110" i="3"/>
  <c r="B6110" i="3"/>
  <c r="C6110" i="3"/>
  <c r="D6110" i="3"/>
  <c r="E6110" i="3"/>
  <c r="F6110" i="3"/>
  <c r="G6110" i="3"/>
  <c r="H6110" i="3"/>
  <c r="A6111" i="3"/>
  <c r="B6111" i="3"/>
  <c r="C6111" i="3"/>
  <c r="D6111" i="3"/>
  <c r="E6111" i="3"/>
  <c r="F6111" i="3"/>
  <c r="G6111" i="3"/>
  <c r="H6111" i="3"/>
  <c r="A6112" i="3"/>
  <c r="B6112" i="3"/>
  <c r="C6112" i="3"/>
  <c r="D6112" i="3"/>
  <c r="E6112" i="3"/>
  <c r="F6112" i="3"/>
  <c r="G6112" i="3"/>
  <c r="H6112" i="3"/>
  <c r="A6113" i="3"/>
  <c r="B6113" i="3"/>
  <c r="C6113" i="3"/>
  <c r="D6113" i="3"/>
  <c r="E6113" i="3"/>
  <c r="F6113" i="3"/>
  <c r="G6113" i="3"/>
  <c r="H6113" i="3"/>
  <c r="A6114" i="3"/>
  <c r="B6114" i="3"/>
  <c r="C6114" i="3"/>
  <c r="D6114" i="3"/>
  <c r="E6114" i="3"/>
  <c r="F6114" i="3"/>
  <c r="G6114" i="3"/>
  <c r="H6114" i="3"/>
  <c r="A6115" i="3"/>
  <c r="B6115" i="3"/>
  <c r="C6115" i="3"/>
  <c r="D6115" i="3"/>
  <c r="E6115" i="3"/>
  <c r="F6115" i="3"/>
  <c r="G6115" i="3"/>
  <c r="H6115" i="3"/>
  <c r="A6116" i="3"/>
  <c r="B6116" i="3"/>
  <c r="C6116" i="3"/>
  <c r="D6116" i="3"/>
  <c r="E6116" i="3"/>
  <c r="F6116" i="3"/>
  <c r="G6116" i="3"/>
  <c r="H6116" i="3"/>
  <c r="A6117" i="3"/>
  <c r="B6117" i="3"/>
  <c r="C6117" i="3"/>
  <c r="D6117" i="3"/>
  <c r="E6117" i="3"/>
  <c r="F6117" i="3"/>
  <c r="G6117" i="3"/>
  <c r="H6117" i="3"/>
  <c r="A6118" i="3"/>
  <c r="B6118" i="3"/>
  <c r="C6118" i="3"/>
  <c r="D6118" i="3"/>
  <c r="E6118" i="3"/>
  <c r="F6118" i="3"/>
  <c r="G6118" i="3"/>
  <c r="H6118" i="3"/>
  <c r="A6119" i="3"/>
  <c r="B6119" i="3"/>
  <c r="C6119" i="3"/>
  <c r="D6119" i="3"/>
  <c r="E6119" i="3"/>
  <c r="F6119" i="3"/>
  <c r="G6119" i="3"/>
  <c r="H6119" i="3"/>
  <c r="A6120" i="3"/>
  <c r="B6120" i="3"/>
  <c r="C6120" i="3"/>
  <c r="D6120" i="3"/>
  <c r="E6120" i="3"/>
  <c r="F6120" i="3"/>
  <c r="G6120" i="3"/>
  <c r="H6120" i="3"/>
  <c r="A6121" i="3"/>
  <c r="B6121" i="3"/>
  <c r="C6121" i="3"/>
  <c r="D6121" i="3"/>
  <c r="E6121" i="3"/>
  <c r="F6121" i="3"/>
  <c r="G6121" i="3"/>
  <c r="H6121" i="3"/>
  <c r="A6122" i="3"/>
  <c r="B6122" i="3"/>
  <c r="C6122" i="3"/>
  <c r="D6122" i="3"/>
  <c r="E6122" i="3"/>
  <c r="F6122" i="3"/>
  <c r="G6122" i="3"/>
  <c r="H6122" i="3"/>
  <c r="A6123" i="3"/>
  <c r="B6123" i="3"/>
  <c r="C6123" i="3"/>
  <c r="D6123" i="3"/>
  <c r="E6123" i="3"/>
  <c r="F6123" i="3"/>
  <c r="G6123" i="3"/>
  <c r="H6123" i="3"/>
  <c r="A6124" i="3"/>
  <c r="B6124" i="3"/>
  <c r="C6124" i="3"/>
  <c r="D6124" i="3"/>
  <c r="E6124" i="3"/>
  <c r="F6124" i="3"/>
  <c r="G6124" i="3"/>
  <c r="H6124" i="3"/>
  <c r="A6125" i="3"/>
  <c r="B6125" i="3"/>
  <c r="C6125" i="3"/>
  <c r="D6125" i="3"/>
  <c r="E6125" i="3"/>
  <c r="F6125" i="3"/>
  <c r="G6125" i="3"/>
  <c r="H6125" i="3"/>
  <c r="A6126" i="3"/>
  <c r="B6126" i="3"/>
  <c r="C6126" i="3"/>
  <c r="D6126" i="3"/>
  <c r="E6126" i="3"/>
  <c r="F6126" i="3"/>
  <c r="G6126" i="3"/>
  <c r="H6126" i="3"/>
  <c r="A6127" i="3"/>
  <c r="B6127" i="3"/>
  <c r="C6127" i="3"/>
  <c r="D6127" i="3"/>
  <c r="E6127" i="3"/>
  <c r="F6127" i="3"/>
  <c r="G6127" i="3"/>
  <c r="H6127" i="3"/>
  <c r="A6128" i="3"/>
  <c r="B6128" i="3"/>
  <c r="C6128" i="3"/>
  <c r="D6128" i="3"/>
  <c r="E6128" i="3"/>
  <c r="F6128" i="3"/>
  <c r="G6128" i="3"/>
  <c r="H6128" i="3"/>
  <c r="A6129" i="3"/>
  <c r="B6129" i="3"/>
  <c r="C6129" i="3"/>
  <c r="D6129" i="3"/>
  <c r="E6129" i="3"/>
  <c r="F6129" i="3"/>
  <c r="G6129" i="3"/>
  <c r="H6129" i="3"/>
  <c r="A6130" i="3"/>
  <c r="B6130" i="3"/>
  <c r="C6130" i="3"/>
  <c r="D6130" i="3"/>
  <c r="E6130" i="3"/>
  <c r="F6130" i="3"/>
  <c r="G6130" i="3"/>
  <c r="H6130" i="3"/>
  <c r="A6131" i="3"/>
  <c r="B6131" i="3"/>
  <c r="C6131" i="3"/>
  <c r="D6131" i="3"/>
  <c r="E6131" i="3"/>
  <c r="F6131" i="3"/>
  <c r="G6131" i="3"/>
  <c r="H6131" i="3"/>
  <c r="A6132" i="3"/>
  <c r="B6132" i="3"/>
  <c r="C6132" i="3"/>
  <c r="D6132" i="3"/>
  <c r="E6132" i="3"/>
  <c r="F6132" i="3"/>
  <c r="G6132" i="3"/>
  <c r="H6132" i="3"/>
  <c r="A6133" i="3"/>
  <c r="B6133" i="3"/>
  <c r="C6133" i="3"/>
  <c r="D6133" i="3"/>
  <c r="E6133" i="3"/>
  <c r="F6133" i="3"/>
  <c r="G6133" i="3"/>
  <c r="H6133" i="3"/>
  <c r="A6134" i="3"/>
  <c r="B6134" i="3"/>
  <c r="C6134" i="3"/>
  <c r="D6134" i="3"/>
  <c r="E6134" i="3"/>
  <c r="F6134" i="3"/>
  <c r="G6134" i="3"/>
  <c r="H6134" i="3"/>
  <c r="A6135" i="3"/>
  <c r="B6135" i="3"/>
  <c r="C6135" i="3"/>
  <c r="D6135" i="3"/>
  <c r="E6135" i="3"/>
  <c r="F6135" i="3"/>
  <c r="G6135" i="3"/>
  <c r="H6135" i="3"/>
  <c r="A6136" i="3"/>
  <c r="B6136" i="3"/>
  <c r="C6136" i="3"/>
  <c r="D6136" i="3"/>
  <c r="E6136" i="3"/>
  <c r="F6136" i="3"/>
  <c r="G6136" i="3"/>
  <c r="H6136" i="3"/>
  <c r="A6137" i="3"/>
  <c r="B6137" i="3"/>
  <c r="C6137" i="3"/>
  <c r="D6137" i="3"/>
  <c r="E6137" i="3"/>
  <c r="F6137" i="3"/>
  <c r="G6137" i="3"/>
  <c r="H6137" i="3"/>
  <c r="A6138" i="3"/>
  <c r="B6138" i="3"/>
  <c r="C6138" i="3"/>
  <c r="D6138" i="3"/>
  <c r="E6138" i="3"/>
  <c r="F6138" i="3"/>
  <c r="G6138" i="3"/>
  <c r="H6138" i="3"/>
  <c r="A6139" i="3"/>
  <c r="B6139" i="3"/>
  <c r="C6139" i="3"/>
  <c r="D6139" i="3"/>
  <c r="E6139" i="3"/>
  <c r="F6139" i="3"/>
  <c r="G6139" i="3"/>
  <c r="H6139" i="3"/>
  <c r="A6140" i="3"/>
  <c r="B6140" i="3"/>
  <c r="C6140" i="3"/>
  <c r="D6140" i="3"/>
  <c r="E6140" i="3"/>
  <c r="F6140" i="3"/>
  <c r="G6140" i="3"/>
  <c r="H6140" i="3"/>
  <c r="A6141" i="3"/>
  <c r="B6141" i="3"/>
  <c r="C6141" i="3"/>
  <c r="D6141" i="3"/>
  <c r="E6141" i="3"/>
  <c r="F6141" i="3"/>
  <c r="G6141" i="3"/>
  <c r="H6141" i="3"/>
  <c r="A6142" i="3"/>
  <c r="B6142" i="3"/>
  <c r="C6142" i="3"/>
  <c r="D6142" i="3"/>
  <c r="E6142" i="3"/>
  <c r="F6142" i="3"/>
  <c r="G6142" i="3"/>
  <c r="H6142" i="3"/>
  <c r="A6143" i="3"/>
  <c r="B6143" i="3"/>
  <c r="C6143" i="3"/>
  <c r="D6143" i="3"/>
  <c r="E6143" i="3"/>
  <c r="F6143" i="3"/>
  <c r="G6143" i="3"/>
  <c r="H6143" i="3"/>
  <c r="A6144" i="3"/>
  <c r="B6144" i="3"/>
  <c r="C6144" i="3"/>
  <c r="D6144" i="3"/>
  <c r="E6144" i="3"/>
  <c r="F6144" i="3"/>
  <c r="G6144" i="3"/>
  <c r="H6144" i="3"/>
  <c r="A6145" i="3"/>
  <c r="B6145" i="3"/>
  <c r="C6145" i="3"/>
  <c r="D6145" i="3"/>
  <c r="E6145" i="3"/>
  <c r="F6145" i="3"/>
  <c r="G6145" i="3"/>
  <c r="H6145" i="3"/>
  <c r="A6146" i="3"/>
  <c r="B6146" i="3"/>
  <c r="C6146" i="3"/>
  <c r="D6146" i="3"/>
  <c r="E6146" i="3"/>
  <c r="F6146" i="3"/>
  <c r="G6146" i="3"/>
  <c r="H6146" i="3"/>
  <c r="A6147" i="3"/>
  <c r="B6147" i="3"/>
  <c r="C6147" i="3"/>
  <c r="D6147" i="3"/>
  <c r="E6147" i="3"/>
  <c r="F6147" i="3"/>
  <c r="G6147" i="3"/>
  <c r="H6147" i="3"/>
  <c r="A6148" i="3"/>
  <c r="B6148" i="3"/>
  <c r="C6148" i="3"/>
  <c r="D6148" i="3"/>
  <c r="E6148" i="3"/>
  <c r="F6148" i="3"/>
  <c r="G6148" i="3"/>
  <c r="H6148" i="3"/>
  <c r="A6149" i="3"/>
  <c r="B6149" i="3"/>
  <c r="C6149" i="3"/>
  <c r="D6149" i="3"/>
  <c r="E6149" i="3"/>
  <c r="F6149" i="3"/>
  <c r="G6149" i="3"/>
  <c r="H6149" i="3"/>
  <c r="A6150" i="3"/>
  <c r="B6150" i="3"/>
  <c r="C6150" i="3"/>
  <c r="D6150" i="3"/>
  <c r="E6150" i="3"/>
  <c r="F6150" i="3"/>
  <c r="G6150" i="3"/>
  <c r="H6150" i="3"/>
  <c r="A6151" i="3"/>
  <c r="B6151" i="3"/>
  <c r="C6151" i="3"/>
  <c r="D6151" i="3"/>
  <c r="E6151" i="3"/>
  <c r="F6151" i="3"/>
  <c r="G6151" i="3"/>
  <c r="H6151" i="3"/>
  <c r="A6152" i="3"/>
  <c r="B6152" i="3"/>
  <c r="C6152" i="3"/>
  <c r="D6152" i="3"/>
  <c r="E6152" i="3"/>
  <c r="F6152" i="3"/>
  <c r="G6152" i="3"/>
  <c r="H6152" i="3"/>
  <c r="A6153" i="3"/>
  <c r="B6153" i="3"/>
  <c r="C6153" i="3"/>
  <c r="D6153" i="3"/>
  <c r="E6153" i="3"/>
  <c r="F6153" i="3"/>
  <c r="G6153" i="3"/>
  <c r="H6153" i="3"/>
  <c r="A6154" i="3"/>
  <c r="B6154" i="3"/>
  <c r="C6154" i="3"/>
  <c r="D6154" i="3"/>
  <c r="E6154" i="3"/>
  <c r="F6154" i="3"/>
  <c r="G6154" i="3"/>
  <c r="H6154" i="3"/>
  <c r="A6155" i="3"/>
  <c r="B6155" i="3"/>
  <c r="C6155" i="3"/>
  <c r="D6155" i="3"/>
  <c r="E6155" i="3"/>
  <c r="F6155" i="3"/>
  <c r="G6155" i="3"/>
  <c r="H6155" i="3"/>
  <c r="A6156" i="3"/>
  <c r="B6156" i="3"/>
  <c r="C6156" i="3"/>
  <c r="D6156" i="3"/>
  <c r="E6156" i="3"/>
  <c r="F6156" i="3"/>
  <c r="G6156" i="3"/>
  <c r="H6156" i="3"/>
  <c r="A6157" i="3"/>
  <c r="B6157" i="3"/>
  <c r="C6157" i="3"/>
  <c r="D6157" i="3"/>
  <c r="E6157" i="3"/>
  <c r="F6157" i="3"/>
  <c r="G6157" i="3"/>
  <c r="H6157" i="3"/>
  <c r="A6158" i="3"/>
  <c r="B6158" i="3"/>
  <c r="C6158" i="3"/>
  <c r="D6158" i="3"/>
  <c r="E6158" i="3"/>
  <c r="F6158" i="3"/>
  <c r="G6158" i="3"/>
  <c r="H6158" i="3"/>
  <c r="A6159" i="3"/>
  <c r="B6159" i="3"/>
  <c r="C6159" i="3"/>
  <c r="D6159" i="3"/>
  <c r="E6159" i="3"/>
  <c r="F6159" i="3"/>
  <c r="G6159" i="3"/>
  <c r="H6159" i="3"/>
  <c r="A6160" i="3"/>
  <c r="B6160" i="3"/>
  <c r="C6160" i="3"/>
  <c r="D6160" i="3"/>
  <c r="E6160" i="3"/>
  <c r="F6160" i="3"/>
  <c r="G6160" i="3"/>
  <c r="H6160" i="3"/>
  <c r="A6161" i="3"/>
  <c r="B6161" i="3"/>
  <c r="C6161" i="3"/>
  <c r="D6161" i="3"/>
  <c r="E6161" i="3"/>
  <c r="F6161" i="3"/>
  <c r="G6161" i="3"/>
  <c r="H6161" i="3"/>
  <c r="A6162" i="3"/>
  <c r="B6162" i="3"/>
  <c r="C6162" i="3"/>
  <c r="D6162" i="3"/>
  <c r="E6162" i="3"/>
  <c r="F6162" i="3"/>
  <c r="G6162" i="3"/>
  <c r="H6162" i="3"/>
  <c r="A6163" i="3"/>
  <c r="B6163" i="3"/>
  <c r="C6163" i="3"/>
  <c r="D6163" i="3"/>
  <c r="E6163" i="3"/>
  <c r="F6163" i="3"/>
  <c r="G6163" i="3"/>
  <c r="H6163" i="3"/>
  <c r="A6164" i="3"/>
  <c r="B6164" i="3"/>
  <c r="C6164" i="3"/>
  <c r="D6164" i="3"/>
  <c r="E6164" i="3"/>
  <c r="F6164" i="3"/>
  <c r="G6164" i="3"/>
  <c r="H6164" i="3"/>
  <c r="A6165" i="3"/>
  <c r="B6165" i="3"/>
  <c r="C6165" i="3"/>
  <c r="D6165" i="3"/>
  <c r="E6165" i="3"/>
  <c r="F6165" i="3"/>
  <c r="G6165" i="3"/>
  <c r="H6165" i="3"/>
  <c r="A6166" i="3"/>
  <c r="B6166" i="3"/>
  <c r="C6166" i="3"/>
  <c r="D6166" i="3"/>
  <c r="E6166" i="3"/>
  <c r="F6166" i="3"/>
  <c r="G6166" i="3"/>
  <c r="H6166" i="3"/>
  <c r="A6167" i="3"/>
  <c r="B6167" i="3"/>
  <c r="C6167" i="3"/>
  <c r="D6167" i="3"/>
  <c r="E6167" i="3"/>
  <c r="F6167" i="3"/>
  <c r="G6167" i="3"/>
  <c r="H6167" i="3"/>
  <c r="A6168" i="3"/>
  <c r="B6168" i="3"/>
  <c r="C6168" i="3"/>
  <c r="D6168" i="3"/>
  <c r="E6168" i="3"/>
  <c r="F6168" i="3"/>
  <c r="G6168" i="3"/>
  <c r="H6168" i="3"/>
  <c r="A6169" i="3"/>
  <c r="B6169" i="3"/>
  <c r="C6169" i="3"/>
  <c r="D6169" i="3"/>
  <c r="E6169" i="3"/>
  <c r="F6169" i="3"/>
  <c r="G6169" i="3"/>
  <c r="H6169" i="3"/>
  <c r="A6170" i="3"/>
  <c r="B6170" i="3"/>
  <c r="C6170" i="3"/>
  <c r="D6170" i="3"/>
  <c r="E6170" i="3"/>
  <c r="F6170" i="3"/>
  <c r="G6170" i="3"/>
  <c r="H6170" i="3"/>
  <c r="A6171" i="3"/>
  <c r="B6171" i="3"/>
  <c r="C6171" i="3"/>
  <c r="D6171" i="3"/>
  <c r="E6171" i="3"/>
  <c r="F6171" i="3"/>
  <c r="G6171" i="3"/>
  <c r="H6171" i="3"/>
  <c r="A6172" i="3"/>
  <c r="B6172" i="3"/>
  <c r="C6172" i="3"/>
  <c r="D6172" i="3"/>
  <c r="E6172" i="3"/>
  <c r="F6172" i="3"/>
  <c r="G6172" i="3"/>
  <c r="H6172" i="3"/>
  <c r="A6173" i="3"/>
  <c r="B6173" i="3"/>
  <c r="C6173" i="3"/>
  <c r="D6173" i="3"/>
  <c r="E6173" i="3"/>
  <c r="F6173" i="3"/>
  <c r="G6173" i="3"/>
  <c r="H6173" i="3"/>
  <c r="A6174" i="3"/>
  <c r="B6174" i="3"/>
  <c r="C6174" i="3"/>
  <c r="D6174" i="3"/>
  <c r="E6174" i="3"/>
  <c r="F6174" i="3"/>
  <c r="G6174" i="3"/>
  <c r="H6174" i="3"/>
  <c r="A6175" i="3"/>
  <c r="B6175" i="3"/>
  <c r="C6175" i="3"/>
  <c r="D6175" i="3"/>
  <c r="E6175" i="3"/>
  <c r="F6175" i="3"/>
  <c r="G6175" i="3"/>
  <c r="H6175" i="3"/>
  <c r="A6176" i="3"/>
  <c r="B6176" i="3"/>
  <c r="C6176" i="3"/>
  <c r="D6176" i="3"/>
  <c r="E6176" i="3"/>
  <c r="F6176" i="3"/>
  <c r="G6176" i="3"/>
  <c r="H6176" i="3"/>
  <c r="A6177" i="3"/>
  <c r="B6177" i="3"/>
  <c r="C6177" i="3"/>
  <c r="D6177" i="3"/>
  <c r="E6177" i="3"/>
  <c r="F6177" i="3"/>
  <c r="G6177" i="3"/>
  <c r="H6177" i="3"/>
  <c r="A6178" i="3"/>
  <c r="B6178" i="3"/>
  <c r="C6178" i="3"/>
  <c r="D6178" i="3"/>
  <c r="E6178" i="3"/>
  <c r="F6178" i="3"/>
  <c r="G6178" i="3"/>
  <c r="H6178" i="3"/>
  <c r="A6179" i="3"/>
  <c r="B6179" i="3"/>
  <c r="C6179" i="3"/>
  <c r="D6179" i="3"/>
  <c r="E6179" i="3"/>
  <c r="F6179" i="3"/>
  <c r="G6179" i="3"/>
  <c r="H6179" i="3"/>
  <c r="A6180" i="3"/>
  <c r="B6180" i="3"/>
  <c r="C6180" i="3"/>
  <c r="D6180" i="3"/>
  <c r="E6180" i="3"/>
  <c r="F6180" i="3"/>
  <c r="G6180" i="3"/>
  <c r="H6180" i="3"/>
  <c r="A6181" i="3"/>
  <c r="B6181" i="3"/>
  <c r="C6181" i="3"/>
  <c r="D6181" i="3"/>
  <c r="E6181" i="3"/>
  <c r="F6181" i="3"/>
  <c r="G6181" i="3"/>
  <c r="H6181" i="3"/>
  <c r="A6182" i="3"/>
  <c r="B6182" i="3"/>
  <c r="C6182" i="3"/>
  <c r="D6182" i="3"/>
  <c r="E6182" i="3"/>
  <c r="F6182" i="3"/>
  <c r="G6182" i="3"/>
  <c r="H6182" i="3"/>
  <c r="A6183" i="3"/>
  <c r="B6183" i="3"/>
  <c r="C6183" i="3"/>
  <c r="D6183" i="3"/>
  <c r="E6183" i="3"/>
  <c r="F6183" i="3"/>
  <c r="G6183" i="3"/>
  <c r="H6183" i="3"/>
  <c r="A6184" i="3"/>
  <c r="B6184" i="3"/>
  <c r="C6184" i="3"/>
  <c r="D6184" i="3"/>
  <c r="E6184" i="3"/>
  <c r="F6184" i="3"/>
  <c r="G6184" i="3"/>
  <c r="H6184" i="3"/>
  <c r="A6185" i="3"/>
  <c r="B6185" i="3"/>
  <c r="C6185" i="3"/>
  <c r="D6185" i="3"/>
  <c r="E6185" i="3"/>
  <c r="F6185" i="3"/>
  <c r="G6185" i="3"/>
  <c r="H6185" i="3"/>
  <c r="A6186" i="3"/>
  <c r="B6186" i="3"/>
  <c r="C6186" i="3"/>
  <c r="D6186" i="3"/>
  <c r="E6186" i="3"/>
  <c r="F6186" i="3"/>
  <c r="G6186" i="3"/>
  <c r="H6186" i="3"/>
  <c r="A6187" i="3"/>
  <c r="B6187" i="3"/>
  <c r="C6187" i="3"/>
  <c r="D6187" i="3"/>
  <c r="E6187" i="3"/>
  <c r="F6187" i="3"/>
  <c r="G6187" i="3"/>
  <c r="H6187" i="3"/>
  <c r="A6188" i="3"/>
  <c r="B6188" i="3"/>
  <c r="C6188" i="3"/>
  <c r="D6188" i="3"/>
  <c r="E6188" i="3"/>
  <c r="F6188" i="3"/>
  <c r="G6188" i="3"/>
  <c r="H6188" i="3"/>
  <c r="A6189" i="3"/>
  <c r="B6189" i="3"/>
  <c r="C6189" i="3"/>
  <c r="D6189" i="3"/>
  <c r="E6189" i="3"/>
  <c r="F6189" i="3"/>
  <c r="G6189" i="3"/>
  <c r="H6189" i="3"/>
  <c r="A6190" i="3"/>
  <c r="B6190" i="3"/>
  <c r="C6190" i="3"/>
  <c r="D6190" i="3"/>
  <c r="E6190" i="3"/>
  <c r="F6190" i="3"/>
  <c r="G6190" i="3"/>
  <c r="H6190" i="3"/>
  <c r="A6191" i="3"/>
  <c r="B6191" i="3"/>
  <c r="C6191" i="3"/>
  <c r="D6191" i="3"/>
  <c r="E6191" i="3"/>
  <c r="F6191" i="3"/>
  <c r="G6191" i="3"/>
  <c r="H6191" i="3"/>
  <c r="A6192" i="3"/>
  <c r="B6192" i="3"/>
  <c r="C6192" i="3"/>
  <c r="D6192" i="3"/>
  <c r="E6192" i="3"/>
  <c r="F6192" i="3"/>
  <c r="G6192" i="3"/>
  <c r="H6192" i="3"/>
  <c r="A6193" i="3"/>
  <c r="B6193" i="3"/>
  <c r="C6193" i="3"/>
  <c r="D6193" i="3"/>
  <c r="E6193" i="3"/>
  <c r="F6193" i="3"/>
  <c r="G6193" i="3"/>
  <c r="H6193" i="3"/>
  <c r="A6194" i="3"/>
  <c r="B6194" i="3"/>
  <c r="C6194" i="3"/>
  <c r="D6194" i="3"/>
  <c r="E6194" i="3"/>
  <c r="F6194" i="3"/>
  <c r="G6194" i="3"/>
  <c r="H6194" i="3"/>
  <c r="A6195" i="3"/>
  <c r="B6195" i="3"/>
  <c r="C6195" i="3"/>
  <c r="D6195" i="3"/>
  <c r="E6195" i="3"/>
  <c r="F6195" i="3"/>
  <c r="G6195" i="3"/>
  <c r="H6195" i="3"/>
  <c r="A6196" i="3"/>
  <c r="B6196" i="3"/>
  <c r="C6196" i="3"/>
  <c r="D6196" i="3"/>
  <c r="E6196" i="3"/>
  <c r="F6196" i="3"/>
  <c r="G6196" i="3"/>
  <c r="H6196" i="3"/>
  <c r="A6197" i="3"/>
  <c r="B6197" i="3"/>
  <c r="C6197" i="3"/>
  <c r="D6197" i="3"/>
  <c r="E6197" i="3"/>
  <c r="F6197" i="3"/>
  <c r="G6197" i="3"/>
  <c r="H6197" i="3"/>
  <c r="A6198" i="3"/>
  <c r="B6198" i="3"/>
  <c r="C6198" i="3"/>
  <c r="D6198" i="3"/>
  <c r="E6198" i="3"/>
  <c r="F6198" i="3"/>
  <c r="G6198" i="3"/>
  <c r="H6198" i="3"/>
  <c r="A6199" i="3"/>
  <c r="B6199" i="3"/>
  <c r="C6199" i="3"/>
  <c r="D6199" i="3"/>
  <c r="E6199" i="3"/>
  <c r="F6199" i="3"/>
  <c r="G6199" i="3"/>
  <c r="H6199" i="3"/>
  <c r="A6200" i="3"/>
  <c r="B6200" i="3"/>
  <c r="C6200" i="3"/>
  <c r="D6200" i="3"/>
  <c r="E6200" i="3"/>
  <c r="F6200" i="3"/>
  <c r="G6200" i="3"/>
  <c r="H6200" i="3"/>
  <c r="A6201" i="3"/>
  <c r="B6201" i="3"/>
  <c r="C6201" i="3"/>
  <c r="D6201" i="3"/>
  <c r="E6201" i="3"/>
  <c r="F6201" i="3"/>
  <c r="G6201" i="3"/>
  <c r="H6201" i="3"/>
  <c r="A6202" i="3"/>
  <c r="B6202" i="3"/>
  <c r="C6202" i="3"/>
  <c r="D6202" i="3"/>
  <c r="E6202" i="3"/>
  <c r="F6202" i="3"/>
  <c r="G6202" i="3"/>
  <c r="H6202" i="3"/>
  <c r="A6203" i="3"/>
  <c r="B6203" i="3"/>
  <c r="C6203" i="3"/>
  <c r="D6203" i="3"/>
  <c r="E6203" i="3"/>
  <c r="F6203" i="3"/>
  <c r="G6203" i="3"/>
  <c r="H6203" i="3"/>
  <c r="A6204" i="3"/>
  <c r="B6204" i="3"/>
  <c r="C6204" i="3"/>
  <c r="D6204" i="3"/>
  <c r="E6204" i="3"/>
  <c r="F6204" i="3"/>
  <c r="G6204" i="3"/>
  <c r="H6204" i="3"/>
  <c r="A6205" i="3"/>
  <c r="B6205" i="3"/>
  <c r="C6205" i="3"/>
  <c r="D6205" i="3"/>
  <c r="E6205" i="3"/>
  <c r="F6205" i="3"/>
  <c r="G6205" i="3"/>
  <c r="H6205" i="3"/>
  <c r="A6206" i="3"/>
  <c r="B6206" i="3"/>
  <c r="C6206" i="3"/>
  <c r="D6206" i="3"/>
  <c r="E6206" i="3"/>
  <c r="F6206" i="3"/>
  <c r="G6206" i="3"/>
  <c r="H6206" i="3"/>
  <c r="A6207" i="3"/>
  <c r="B6207" i="3"/>
  <c r="C6207" i="3"/>
  <c r="D6207" i="3"/>
  <c r="E6207" i="3"/>
  <c r="F6207" i="3"/>
  <c r="G6207" i="3"/>
  <c r="H6207" i="3"/>
  <c r="A6208" i="3"/>
  <c r="B6208" i="3"/>
  <c r="C6208" i="3"/>
  <c r="D6208" i="3"/>
  <c r="E6208" i="3"/>
  <c r="F6208" i="3"/>
  <c r="G6208" i="3"/>
  <c r="H6208" i="3"/>
  <c r="A6209" i="3"/>
  <c r="B6209" i="3"/>
  <c r="C6209" i="3"/>
  <c r="D6209" i="3"/>
  <c r="E6209" i="3"/>
  <c r="F6209" i="3"/>
  <c r="G6209" i="3"/>
  <c r="H6209" i="3"/>
  <c r="A6210" i="3"/>
  <c r="B6210" i="3"/>
  <c r="C6210" i="3"/>
  <c r="D6210" i="3"/>
  <c r="E6210" i="3"/>
  <c r="F6210" i="3"/>
  <c r="G6210" i="3"/>
  <c r="H6210" i="3"/>
  <c r="A6211" i="3"/>
  <c r="B6211" i="3"/>
  <c r="C6211" i="3"/>
  <c r="D6211" i="3"/>
  <c r="E6211" i="3"/>
  <c r="F6211" i="3"/>
  <c r="G6211" i="3"/>
  <c r="H6211" i="3"/>
  <c r="A6212" i="3"/>
  <c r="B6212" i="3"/>
  <c r="C6212" i="3"/>
  <c r="D6212" i="3"/>
  <c r="E6212" i="3"/>
  <c r="F6212" i="3"/>
  <c r="G6212" i="3"/>
  <c r="H6212" i="3"/>
  <c r="A6213" i="3"/>
  <c r="B6213" i="3"/>
  <c r="C6213" i="3"/>
  <c r="D6213" i="3"/>
  <c r="E6213" i="3"/>
  <c r="F6213" i="3"/>
  <c r="G6213" i="3"/>
  <c r="H6213" i="3"/>
  <c r="A6214" i="3"/>
  <c r="B6214" i="3"/>
  <c r="C6214" i="3"/>
  <c r="D6214" i="3"/>
  <c r="E6214" i="3"/>
  <c r="F6214" i="3"/>
  <c r="G6214" i="3"/>
  <c r="H6214" i="3"/>
  <c r="A6215" i="3"/>
  <c r="B6215" i="3"/>
  <c r="C6215" i="3"/>
  <c r="D6215" i="3"/>
  <c r="E6215" i="3"/>
  <c r="F6215" i="3"/>
  <c r="G6215" i="3"/>
  <c r="H6215" i="3"/>
  <c r="A6216" i="3"/>
  <c r="B6216" i="3"/>
  <c r="C6216" i="3"/>
  <c r="D6216" i="3"/>
  <c r="E6216" i="3"/>
  <c r="F6216" i="3"/>
  <c r="G6216" i="3"/>
  <c r="H6216" i="3"/>
  <c r="A6217" i="3"/>
  <c r="B6217" i="3"/>
  <c r="C6217" i="3"/>
  <c r="D6217" i="3"/>
  <c r="E6217" i="3"/>
  <c r="F6217" i="3"/>
  <c r="G6217" i="3"/>
  <c r="H6217" i="3"/>
  <c r="A6218" i="3"/>
  <c r="B6218" i="3"/>
  <c r="C6218" i="3"/>
  <c r="D6218" i="3"/>
  <c r="E6218" i="3"/>
  <c r="F6218" i="3"/>
  <c r="G6218" i="3"/>
  <c r="H6218" i="3"/>
  <c r="A6219" i="3"/>
  <c r="B6219" i="3"/>
  <c r="C6219" i="3"/>
  <c r="D6219" i="3"/>
  <c r="E6219" i="3"/>
  <c r="F6219" i="3"/>
  <c r="G6219" i="3"/>
  <c r="H6219" i="3"/>
  <c r="A6220" i="3"/>
  <c r="B6220" i="3"/>
  <c r="C6220" i="3"/>
  <c r="D6220" i="3"/>
  <c r="E6220" i="3"/>
  <c r="F6220" i="3"/>
  <c r="G6220" i="3"/>
  <c r="H6220" i="3"/>
  <c r="A6221" i="3"/>
  <c r="B6221" i="3"/>
  <c r="C6221" i="3"/>
  <c r="D6221" i="3"/>
  <c r="E6221" i="3"/>
  <c r="F6221" i="3"/>
  <c r="G6221" i="3"/>
  <c r="H6221" i="3"/>
  <c r="A6222" i="3"/>
  <c r="B6222" i="3"/>
  <c r="C6222" i="3"/>
  <c r="D6222" i="3"/>
  <c r="E6222" i="3"/>
  <c r="F6222" i="3"/>
  <c r="G6222" i="3"/>
  <c r="H6222" i="3"/>
  <c r="A6223" i="3"/>
  <c r="B6223" i="3"/>
  <c r="C6223" i="3"/>
  <c r="D6223" i="3"/>
  <c r="E6223" i="3"/>
  <c r="F6223" i="3"/>
  <c r="G6223" i="3"/>
  <c r="H6223" i="3"/>
  <c r="A6224" i="3"/>
  <c r="B6224" i="3"/>
  <c r="C6224" i="3"/>
  <c r="D6224" i="3"/>
  <c r="E6224" i="3"/>
  <c r="F6224" i="3"/>
  <c r="G6224" i="3"/>
  <c r="H6224" i="3"/>
  <c r="A6225" i="3"/>
  <c r="B6225" i="3"/>
  <c r="C6225" i="3"/>
  <c r="D6225" i="3"/>
  <c r="E6225" i="3"/>
  <c r="F6225" i="3"/>
  <c r="G6225" i="3"/>
  <c r="H6225" i="3"/>
  <c r="A6226" i="3"/>
  <c r="B6226" i="3"/>
  <c r="C6226" i="3"/>
  <c r="D6226" i="3"/>
  <c r="E6226" i="3"/>
  <c r="F6226" i="3"/>
  <c r="G6226" i="3"/>
  <c r="H6226" i="3"/>
  <c r="A6227" i="3"/>
  <c r="B6227" i="3"/>
  <c r="C6227" i="3"/>
  <c r="D6227" i="3"/>
  <c r="E6227" i="3"/>
  <c r="F6227" i="3"/>
  <c r="G6227" i="3"/>
  <c r="H6227" i="3"/>
  <c r="A6228" i="3"/>
  <c r="B6228" i="3"/>
  <c r="C6228" i="3"/>
  <c r="D6228" i="3"/>
  <c r="E6228" i="3"/>
  <c r="F6228" i="3"/>
  <c r="G6228" i="3"/>
  <c r="H6228" i="3"/>
  <c r="A6229" i="3"/>
  <c r="B6229" i="3"/>
  <c r="C6229" i="3"/>
  <c r="D6229" i="3"/>
  <c r="E6229" i="3"/>
  <c r="F6229" i="3"/>
  <c r="G6229" i="3"/>
  <c r="H6229" i="3"/>
  <c r="A6230" i="3"/>
  <c r="B6230" i="3"/>
  <c r="C6230" i="3"/>
  <c r="D6230" i="3"/>
  <c r="E6230" i="3"/>
  <c r="F6230" i="3"/>
  <c r="G6230" i="3"/>
  <c r="H6230" i="3"/>
  <c r="A6231" i="3"/>
  <c r="B6231" i="3"/>
  <c r="C6231" i="3"/>
  <c r="D6231" i="3"/>
  <c r="E6231" i="3"/>
  <c r="F6231" i="3"/>
  <c r="G6231" i="3"/>
  <c r="H6231" i="3"/>
  <c r="A6232" i="3"/>
  <c r="B6232" i="3"/>
  <c r="C6232" i="3"/>
  <c r="D6232" i="3"/>
  <c r="E6232" i="3"/>
  <c r="F6232" i="3"/>
  <c r="G6232" i="3"/>
  <c r="H6232" i="3"/>
  <c r="A6233" i="3"/>
  <c r="B6233" i="3"/>
  <c r="C6233" i="3"/>
  <c r="D6233" i="3"/>
  <c r="E6233" i="3"/>
  <c r="F6233" i="3"/>
  <c r="G6233" i="3"/>
  <c r="H6233" i="3"/>
  <c r="A6234" i="3"/>
  <c r="B6234" i="3"/>
  <c r="C6234" i="3"/>
  <c r="D6234" i="3"/>
  <c r="E6234" i="3"/>
  <c r="F6234" i="3"/>
  <c r="G6234" i="3"/>
  <c r="H6234" i="3"/>
  <c r="A6235" i="3"/>
  <c r="B6235" i="3"/>
  <c r="C6235" i="3"/>
  <c r="D6235" i="3"/>
  <c r="E6235" i="3"/>
  <c r="F6235" i="3"/>
  <c r="G6235" i="3"/>
  <c r="H6235" i="3"/>
  <c r="A6236" i="3"/>
  <c r="B6236" i="3"/>
  <c r="C6236" i="3"/>
  <c r="D6236" i="3"/>
  <c r="E6236" i="3"/>
  <c r="F6236" i="3"/>
  <c r="G6236" i="3"/>
  <c r="H6236" i="3"/>
  <c r="A6237" i="3"/>
  <c r="B6237" i="3"/>
  <c r="C6237" i="3"/>
  <c r="D6237" i="3"/>
  <c r="E6237" i="3"/>
  <c r="F6237" i="3"/>
  <c r="G6237" i="3"/>
  <c r="H6237" i="3"/>
  <c r="A6238" i="3"/>
  <c r="B6238" i="3"/>
  <c r="C6238" i="3"/>
  <c r="D6238" i="3"/>
  <c r="E6238" i="3"/>
  <c r="F6238" i="3"/>
  <c r="G6238" i="3"/>
  <c r="H6238" i="3"/>
  <c r="A6239" i="3"/>
  <c r="B6239" i="3"/>
  <c r="C6239" i="3"/>
  <c r="D6239" i="3"/>
  <c r="E6239" i="3"/>
  <c r="F6239" i="3"/>
  <c r="G6239" i="3"/>
  <c r="H6239" i="3"/>
  <c r="A6240" i="3"/>
  <c r="B6240" i="3"/>
  <c r="C6240" i="3"/>
  <c r="D6240" i="3"/>
  <c r="E6240" i="3"/>
  <c r="F6240" i="3"/>
  <c r="G6240" i="3"/>
  <c r="H6240" i="3"/>
  <c r="A6241" i="3"/>
  <c r="B6241" i="3"/>
  <c r="C6241" i="3"/>
  <c r="D6241" i="3"/>
  <c r="E6241" i="3"/>
  <c r="F6241" i="3"/>
  <c r="G6241" i="3"/>
  <c r="H6241" i="3"/>
  <c r="A6242" i="3"/>
  <c r="B6242" i="3"/>
  <c r="C6242" i="3"/>
  <c r="D6242" i="3"/>
  <c r="E6242" i="3"/>
  <c r="F6242" i="3"/>
  <c r="G6242" i="3"/>
  <c r="H6242" i="3"/>
  <c r="A6243" i="3"/>
  <c r="B6243" i="3"/>
  <c r="C6243" i="3"/>
  <c r="D6243" i="3"/>
  <c r="E6243" i="3"/>
  <c r="F6243" i="3"/>
  <c r="G6243" i="3"/>
  <c r="H6243" i="3"/>
  <c r="A6244" i="3"/>
  <c r="B6244" i="3"/>
  <c r="C6244" i="3"/>
  <c r="D6244" i="3"/>
  <c r="E6244" i="3"/>
  <c r="F6244" i="3"/>
  <c r="G6244" i="3"/>
  <c r="H6244" i="3"/>
  <c r="A6245" i="3"/>
  <c r="B6245" i="3"/>
  <c r="C6245" i="3"/>
  <c r="D6245" i="3"/>
  <c r="E6245" i="3"/>
  <c r="F6245" i="3"/>
  <c r="G6245" i="3"/>
  <c r="H6245" i="3"/>
  <c r="A6246" i="3"/>
  <c r="B6246" i="3"/>
  <c r="C6246" i="3"/>
  <c r="D6246" i="3"/>
  <c r="E6246" i="3"/>
  <c r="F6246" i="3"/>
  <c r="G6246" i="3"/>
  <c r="H6246" i="3"/>
  <c r="A6247" i="3"/>
  <c r="B6247" i="3"/>
  <c r="C6247" i="3"/>
  <c r="D6247" i="3"/>
  <c r="E6247" i="3"/>
  <c r="F6247" i="3"/>
  <c r="G6247" i="3"/>
  <c r="H6247" i="3"/>
  <c r="A6248" i="3"/>
  <c r="B6248" i="3"/>
  <c r="C6248" i="3"/>
  <c r="D6248" i="3"/>
  <c r="E6248" i="3"/>
  <c r="F6248" i="3"/>
  <c r="G6248" i="3"/>
  <c r="H6248" i="3"/>
  <c r="A6249" i="3"/>
  <c r="B6249" i="3"/>
  <c r="C6249" i="3"/>
  <c r="D6249" i="3"/>
  <c r="E6249" i="3"/>
  <c r="F6249" i="3"/>
  <c r="G6249" i="3"/>
  <c r="H6249" i="3"/>
  <c r="A6250" i="3"/>
  <c r="B6250" i="3"/>
  <c r="C6250" i="3"/>
  <c r="D6250" i="3"/>
  <c r="E6250" i="3"/>
  <c r="F6250" i="3"/>
  <c r="G6250" i="3"/>
  <c r="H6250" i="3"/>
  <c r="A6251" i="3"/>
  <c r="B6251" i="3"/>
  <c r="C6251" i="3"/>
  <c r="D6251" i="3"/>
  <c r="E6251" i="3"/>
  <c r="F6251" i="3"/>
  <c r="G6251" i="3"/>
  <c r="H6251" i="3"/>
  <c r="A6252" i="3"/>
  <c r="B6252" i="3"/>
  <c r="C6252" i="3"/>
  <c r="D6252" i="3"/>
  <c r="E6252" i="3"/>
  <c r="F6252" i="3"/>
  <c r="G6252" i="3"/>
  <c r="H6252" i="3"/>
  <c r="A6253" i="3"/>
  <c r="B6253" i="3"/>
  <c r="C6253" i="3"/>
  <c r="D6253" i="3"/>
  <c r="E6253" i="3"/>
  <c r="F6253" i="3"/>
  <c r="G6253" i="3"/>
  <c r="H6253" i="3"/>
  <c r="A6254" i="3"/>
  <c r="B6254" i="3"/>
  <c r="C6254" i="3"/>
  <c r="D6254" i="3"/>
  <c r="E6254" i="3"/>
  <c r="F6254" i="3"/>
  <c r="G6254" i="3"/>
  <c r="H6254" i="3"/>
  <c r="A6255" i="3"/>
  <c r="B6255" i="3"/>
  <c r="C6255" i="3"/>
  <c r="D6255" i="3"/>
  <c r="E6255" i="3"/>
  <c r="F6255" i="3"/>
  <c r="G6255" i="3"/>
  <c r="H6255" i="3"/>
  <c r="A6256" i="3"/>
  <c r="B6256" i="3"/>
  <c r="C6256" i="3"/>
  <c r="D6256" i="3"/>
  <c r="E6256" i="3"/>
  <c r="F6256" i="3"/>
  <c r="G6256" i="3"/>
  <c r="H6256" i="3"/>
  <c r="A6257" i="3"/>
  <c r="B6257" i="3"/>
  <c r="C6257" i="3"/>
  <c r="D6257" i="3"/>
  <c r="E6257" i="3"/>
  <c r="F6257" i="3"/>
  <c r="G6257" i="3"/>
  <c r="H6257" i="3"/>
  <c r="A6258" i="3"/>
  <c r="B6258" i="3"/>
  <c r="C6258" i="3"/>
  <c r="D6258" i="3"/>
  <c r="E6258" i="3"/>
  <c r="F6258" i="3"/>
  <c r="G6258" i="3"/>
  <c r="H6258" i="3"/>
  <c r="A6259" i="3"/>
  <c r="B6259" i="3"/>
  <c r="C6259" i="3"/>
  <c r="D6259" i="3"/>
  <c r="E6259" i="3"/>
  <c r="F6259" i="3"/>
  <c r="G6259" i="3"/>
  <c r="H6259" i="3"/>
  <c r="A6260" i="3"/>
  <c r="B6260" i="3"/>
  <c r="C6260" i="3"/>
  <c r="D6260" i="3"/>
  <c r="E6260" i="3"/>
  <c r="F6260" i="3"/>
  <c r="G6260" i="3"/>
  <c r="H6260" i="3"/>
  <c r="A6261" i="3"/>
  <c r="B6261" i="3"/>
  <c r="C6261" i="3"/>
  <c r="D6261" i="3"/>
  <c r="E6261" i="3"/>
  <c r="F6261" i="3"/>
  <c r="G6261" i="3"/>
  <c r="H6261" i="3"/>
  <c r="A6262" i="3"/>
  <c r="B6262" i="3"/>
  <c r="C6262" i="3"/>
  <c r="D6262" i="3"/>
  <c r="E6262" i="3"/>
  <c r="F6262" i="3"/>
  <c r="G6262" i="3"/>
  <c r="H6262" i="3"/>
  <c r="A6263" i="3"/>
  <c r="B6263" i="3"/>
  <c r="C6263" i="3"/>
  <c r="D6263" i="3"/>
  <c r="E6263" i="3"/>
  <c r="F6263" i="3"/>
  <c r="G6263" i="3"/>
  <c r="H6263" i="3"/>
  <c r="A6264" i="3"/>
  <c r="B6264" i="3"/>
  <c r="C6264" i="3"/>
  <c r="D6264" i="3"/>
  <c r="E6264" i="3"/>
  <c r="F6264" i="3"/>
  <c r="G6264" i="3"/>
  <c r="H6264" i="3"/>
  <c r="A6265" i="3"/>
  <c r="B6265" i="3"/>
  <c r="C6265" i="3"/>
  <c r="D6265" i="3"/>
  <c r="E6265" i="3"/>
  <c r="F6265" i="3"/>
  <c r="G6265" i="3"/>
  <c r="H6265" i="3"/>
  <c r="A6266" i="3"/>
  <c r="B6266" i="3"/>
  <c r="C6266" i="3"/>
  <c r="D6266" i="3"/>
  <c r="E6266" i="3"/>
  <c r="F6266" i="3"/>
  <c r="G6266" i="3"/>
  <c r="H6266" i="3"/>
  <c r="A6267" i="3"/>
  <c r="B6267" i="3"/>
  <c r="C6267" i="3"/>
  <c r="D6267" i="3"/>
  <c r="E6267" i="3"/>
  <c r="F6267" i="3"/>
  <c r="G6267" i="3"/>
  <c r="H6267" i="3"/>
  <c r="A6268" i="3"/>
  <c r="B6268" i="3"/>
  <c r="C6268" i="3"/>
  <c r="D6268" i="3"/>
  <c r="E6268" i="3"/>
  <c r="F6268" i="3"/>
  <c r="G6268" i="3"/>
  <c r="H6268" i="3"/>
  <c r="A6269" i="3"/>
  <c r="B6269" i="3"/>
  <c r="C6269" i="3"/>
  <c r="D6269" i="3"/>
  <c r="E6269" i="3"/>
  <c r="F6269" i="3"/>
  <c r="G6269" i="3"/>
  <c r="H6269" i="3"/>
  <c r="A6270" i="3"/>
  <c r="B6270" i="3"/>
  <c r="C6270" i="3"/>
  <c r="D6270" i="3"/>
  <c r="E6270" i="3"/>
  <c r="F6270" i="3"/>
  <c r="G6270" i="3"/>
  <c r="H6270" i="3"/>
  <c r="A6271" i="3"/>
  <c r="B6271" i="3"/>
  <c r="C6271" i="3"/>
  <c r="D6271" i="3"/>
  <c r="E6271" i="3"/>
  <c r="F6271" i="3"/>
  <c r="G6271" i="3"/>
  <c r="H6271" i="3"/>
  <c r="A6272" i="3"/>
  <c r="B6272" i="3"/>
  <c r="C6272" i="3"/>
  <c r="D6272" i="3"/>
  <c r="E6272" i="3"/>
  <c r="F6272" i="3"/>
  <c r="G6272" i="3"/>
  <c r="H6272" i="3"/>
  <c r="A6273" i="3"/>
  <c r="B6273" i="3"/>
  <c r="C6273" i="3"/>
  <c r="D6273" i="3"/>
  <c r="E6273" i="3"/>
  <c r="F6273" i="3"/>
  <c r="G6273" i="3"/>
  <c r="H6273" i="3"/>
  <c r="A6274" i="3"/>
  <c r="B6274" i="3"/>
  <c r="C6274" i="3"/>
  <c r="D6274" i="3"/>
  <c r="E6274" i="3"/>
  <c r="F6274" i="3"/>
  <c r="G6274" i="3"/>
  <c r="H6274" i="3"/>
  <c r="A6275" i="3"/>
  <c r="B6275" i="3"/>
  <c r="C6275" i="3"/>
  <c r="D6275" i="3"/>
  <c r="E6275" i="3"/>
  <c r="F6275" i="3"/>
  <c r="G6275" i="3"/>
  <c r="H6275" i="3"/>
  <c r="A6276" i="3"/>
  <c r="B6276" i="3"/>
  <c r="C6276" i="3"/>
  <c r="D6276" i="3"/>
  <c r="E6276" i="3"/>
  <c r="F6276" i="3"/>
  <c r="G6276" i="3"/>
  <c r="H6276" i="3"/>
  <c r="A6277" i="3"/>
  <c r="B6277" i="3"/>
  <c r="C6277" i="3"/>
  <c r="D6277" i="3"/>
  <c r="E6277" i="3"/>
  <c r="F6277" i="3"/>
  <c r="G6277" i="3"/>
  <c r="H6277" i="3"/>
  <c r="A6278" i="3"/>
  <c r="B6278" i="3"/>
  <c r="C6278" i="3"/>
  <c r="D6278" i="3"/>
  <c r="E6278" i="3"/>
  <c r="F6278" i="3"/>
  <c r="G6278" i="3"/>
  <c r="H6278" i="3"/>
  <c r="A6279" i="3"/>
  <c r="B6279" i="3"/>
  <c r="C6279" i="3"/>
  <c r="D6279" i="3"/>
  <c r="E6279" i="3"/>
  <c r="F6279" i="3"/>
  <c r="G6279" i="3"/>
  <c r="H6279" i="3"/>
  <c r="A6280" i="3"/>
  <c r="B6280" i="3"/>
  <c r="C6280" i="3"/>
  <c r="D6280" i="3"/>
  <c r="E6280" i="3"/>
  <c r="F6280" i="3"/>
  <c r="G6280" i="3"/>
  <c r="H6280" i="3"/>
  <c r="A6281" i="3"/>
  <c r="B6281" i="3"/>
  <c r="C6281" i="3"/>
  <c r="D6281" i="3"/>
  <c r="E6281" i="3"/>
  <c r="F6281" i="3"/>
  <c r="G6281" i="3"/>
  <c r="H6281" i="3"/>
  <c r="A6282" i="3"/>
  <c r="B6282" i="3"/>
  <c r="C6282" i="3"/>
  <c r="D6282" i="3"/>
  <c r="E6282" i="3"/>
  <c r="F6282" i="3"/>
  <c r="G6282" i="3"/>
  <c r="H6282" i="3"/>
  <c r="A6283" i="3"/>
  <c r="B6283" i="3"/>
  <c r="C6283" i="3"/>
  <c r="D6283" i="3"/>
  <c r="E6283" i="3"/>
  <c r="F6283" i="3"/>
  <c r="G6283" i="3"/>
  <c r="H6283" i="3"/>
  <c r="A6284" i="3"/>
  <c r="B6284" i="3"/>
  <c r="C6284" i="3"/>
  <c r="D6284" i="3"/>
  <c r="E6284" i="3"/>
  <c r="F6284" i="3"/>
  <c r="G6284" i="3"/>
  <c r="H6284" i="3"/>
  <c r="A6285" i="3"/>
  <c r="B6285" i="3"/>
  <c r="C6285" i="3"/>
  <c r="D6285" i="3"/>
  <c r="E6285" i="3"/>
  <c r="F6285" i="3"/>
  <c r="G6285" i="3"/>
  <c r="H6285" i="3"/>
  <c r="A6286" i="3"/>
  <c r="B6286" i="3"/>
  <c r="C6286" i="3"/>
  <c r="D6286" i="3"/>
  <c r="E6286" i="3"/>
  <c r="F6286" i="3"/>
  <c r="G6286" i="3"/>
  <c r="H6286" i="3"/>
  <c r="A6287" i="3"/>
  <c r="B6287" i="3"/>
  <c r="C6287" i="3"/>
  <c r="D6287" i="3"/>
  <c r="E6287" i="3"/>
  <c r="F6287" i="3"/>
  <c r="G6287" i="3"/>
  <c r="H6287" i="3"/>
  <c r="A6288" i="3"/>
  <c r="B6288" i="3"/>
  <c r="C6288" i="3"/>
  <c r="D6288" i="3"/>
  <c r="E6288" i="3"/>
  <c r="F6288" i="3"/>
  <c r="G6288" i="3"/>
  <c r="H6288" i="3"/>
  <c r="A6289" i="3"/>
  <c r="B6289" i="3"/>
  <c r="C6289" i="3"/>
  <c r="D6289" i="3"/>
  <c r="E6289" i="3"/>
  <c r="F6289" i="3"/>
  <c r="G6289" i="3"/>
  <c r="H6289" i="3"/>
  <c r="A6290" i="3"/>
  <c r="B6290" i="3"/>
  <c r="C6290" i="3"/>
  <c r="D6290" i="3"/>
  <c r="E6290" i="3"/>
  <c r="F6290" i="3"/>
  <c r="G6290" i="3"/>
  <c r="H6290" i="3"/>
  <c r="A6291" i="3"/>
  <c r="B6291" i="3"/>
  <c r="C6291" i="3"/>
  <c r="D6291" i="3"/>
  <c r="E6291" i="3"/>
  <c r="F6291" i="3"/>
  <c r="G6291" i="3"/>
  <c r="H6291" i="3"/>
  <c r="A6292" i="3"/>
  <c r="B6292" i="3"/>
  <c r="C6292" i="3"/>
  <c r="D6292" i="3"/>
  <c r="E6292" i="3"/>
  <c r="F6292" i="3"/>
  <c r="G6292" i="3"/>
  <c r="H6292" i="3"/>
  <c r="A6293" i="3"/>
  <c r="B6293" i="3"/>
  <c r="C6293" i="3"/>
  <c r="D6293" i="3"/>
  <c r="E6293" i="3"/>
  <c r="F6293" i="3"/>
  <c r="G6293" i="3"/>
  <c r="H6293" i="3"/>
  <c r="A6294" i="3"/>
  <c r="B6294" i="3"/>
  <c r="C6294" i="3"/>
  <c r="D6294" i="3"/>
  <c r="E6294" i="3"/>
  <c r="F6294" i="3"/>
  <c r="G6294" i="3"/>
  <c r="H6294" i="3"/>
  <c r="A6295" i="3"/>
  <c r="B6295" i="3"/>
  <c r="C6295" i="3"/>
  <c r="D6295" i="3"/>
  <c r="E6295" i="3"/>
  <c r="F6295" i="3"/>
  <c r="G6295" i="3"/>
  <c r="H6295" i="3"/>
  <c r="A6296" i="3"/>
  <c r="B6296" i="3"/>
  <c r="C6296" i="3"/>
  <c r="D6296" i="3"/>
  <c r="E6296" i="3"/>
  <c r="F6296" i="3"/>
  <c r="G6296" i="3"/>
  <c r="H6296" i="3"/>
  <c r="A6297" i="3"/>
  <c r="B6297" i="3"/>
  <c r="C6297" i="3"/>
  <c r="D6297" i="3"/>
  <c r="E6297" i="3"/>
  <c r="F6297" i="3"/>
  <c r="G6297" i="3"/>
  <c r="H6297" i="3"/>
  <c r="A6298" i="3"/>
  <c r="B6298" i="3"/>
  <c r="C6298" i="3"/>
  <c r="D6298" i="3"/>
  <c r="E6298" i="3"/>
  <c r="F6298" i="3"/>
  <c r="G6298" i="3"/>
  <c r="H6298" i="3"/>
  <c r="A6299" i="3"/>
  <c r="B6299" i="3"/>
  <c r="C6299" i="3"/>
  <c r="D6299" i="3"/>
  <c r="E6299" i="3"/>
  <c r="F6299" i="3"/>
  <c r="G6299" i="3"/>
  <c r="H6299" i="3"/>
  <c r="A6300" i="3"/>
  <c r="B6300" i="3"/>
  <c r="C6300" i="3"/>
  <c r="D6300" i="3"/>
  <c r="E6300" i="3"/>
  <c r="F6300" i="3"/>
  <c r="G6300" i="3"/>
  <c r="H6300" i="3"/>
  <c r="A6301" i="3"/>
  <c r="B6301" i="3"/>
  <c r="C6301" i="3"/>
  <c r="D6301" i="3"/>
  <c r="E6301" i="3"/>
  <c r="F6301" i="3"/>
  <c r="G6301" i="3"/>
  <c r="H6301" i="3"/>
  <c r="A6302" i="3"/>
  <c r="B6302" i="3"/>
  <c r="C6302" i="3"/>
  <c r="D6302" i="3"/>
  <c r="E6302" i="3"/>
  <c r="F6302" i="3"/>
  <c r="G6302" i="3"/>
  <c r="H6302" i="3"/>
  <c r="A6303" i="3"/>
  <c r="B6303" i="3"/>
  <c r="C6303" i="3"/>
  <c r="D6303" i="3"/>
  <c r="E6303" i="3"/>
  <c r="F6303" i="3"/>
  <c r="G6303" i="3"/>
  <c r="H6303" i="3"/>
  <c r="A6304" i="3"/>
  <c r="B6304" i="3"/>
  <c r="C6304" i="3"/>
  <c r="D6304" i="3"/>
  <c r="E6304" i="3"/>
  <c r="F6304" i="3"/>
  <c r="G6304" i="3"/>
  <c r="H6304" i="3"/>
  <c r="A6305" i="3"/>
  <c r="B6305" i="3"/>
  <c r="C6305" i="3"/>
  <c r="D6305" i="3"/>
  <c r="E6305" i="3"/>
  <c r="F6305" i="3"/>
  <c r="G6305" i="3"/>
  <c r="H6305" i="3"/>
  <c r="A6306" i="3"/>
  <c r="B6306" i="3"/>
  <c r="C6306" i="3"/>
  <c r="D6306" i="3"/>
  <c r="E6306" i="3"/>
  <c r="F6306" i="3"/>
  <c r="G6306" i="3"/>
  <c r="H6306" i="3"/>
  <c r="A6307" i="3"/>
  <c r="B6307" i="3"/>
  <c r="C6307" i="3"/>
  <c r="D6307" i="3"/>
  <c r="E6307" i="3"/>
  <c r="F6307" i="3"/>
  <c r="G6307" i="3"/>
  <c r="H6307" i="3"/>
  <c r="A6308" i="3"/>
  <c r="B6308" i="3"/>
  <c r="C6308" i="3"/>
  <c r="D6308" i="3"/>
  <c r="E6308" i="3"/>
  <c r="F6308" i="3"/>
  <c r="G6308" i="3"/>
  <c r="H6308" i="3"/>
  <c r="A6309" i="3"/>
  <c r="B6309" i="3"/>
  <c r="C6309" i="3"/>
  <c r="D6309" i="3"/>
  <c r="E6309" i="3"/>
  <c r="F6309" i="3"/>
  <c r="G6309" i="3"/>
  <c r="H6309" i="3"/>
  <c r="A6310" i="3"/>
  <c r="B6310" i="3"/>
  <c r="C6310" i="3"/>
  <c r="D6310" i="3"/>
  <c r="E6310" i="3"/>
  <c r="F6310" i="3"/>
  <c r="G6310" i="3"/>
  <c r="H6310" i="3"/>
  <c r="A6311" i="3"/>
  <c r="B6311" i="3"/>
  <c r="C6311" i="3"/>
  <c r="D6311" i="3"/>
  <c r="E6311" i="3"/>
  <c r="F6311" i="3"/>
  <c r="G6311" i="3"/>
  <c r="H6311" i="3"/>
  <c r="A6312" i="3"/>
  <c r="B6312" i="3"/>
  <c r="C6312" i="3"/>
  <c r="D6312" i="3"/>
  <c r="E6312" i="3"/>
  <c r="F6312" i="3"/>
  <c r="G6312" i="3"/>
  <c r="H6312" i="3"/>
  <c r="A6313" i="3"/>
  <c r="B6313" i="3"/>
  <c r="C6313" i="3"/>
  <c r="D6313" i="3"/>
  <c r="E6313" i="3"/>
  <c r="F6313" i="3"/>
  <c r="G6313" i="3"/>
  <c r="H6313" i="3"/>
  <c r="A6314" i="3"/>
  <c r="B6314" i="3"/>
  <c r="C6314" i="3"/>
  <c r="D6314" i="3"/>
  <c r="E6314" i="3"/>
  <c r="F6314" i="3"/>
  <c r="G6314" i="3"/>
  <c r="H6314" i="3"/>
  <c r="A6315" i="3"/>
  <c r="B6315" i="3"/>
  <c r="C6315" i="3"/>
  <c r="D6315" i="3"/>
  <c r="E6315" i="3"/>
  <c r="F6315" i="3"/>
  <c r="G6315" i="3"/>
  <c r="H6315" i="3"/>
  <c r="A6316" i="3"/>
  <c r="B6316" i="3"/>
  <c r="C6316" i="3"/>
  <c r="D6316" i="3"/>
  <c r="E6316" i="3"/>
  <c r="F6316" i="3"/>
  <c r="G6316" i="3"/>
  <c r="H6316" i="3"/>
  <c r="A6317" i="3"/>
  <c r="B6317" i="3"/>
  <c r="C6317" i="3"/>
  <c r="D6317" i="3"/>
  <c r="E6317" i="3"/>
  <c r="F6317" i="3"/>
  <c r="G6317" i="3"/>
  <c r="H6317" i="3"/>
  <c r="A6318" i="3"/>
  <c r="B6318" i="3"/>
  <c r="C6318" i="3"/>
  <c r="D6318" i="3"/>
  <c r="E6318" i="3"/>
  <c r="F6318" i="3"/>
  <c r="G6318" i="3"/>
  <c r="H6318" i="3"/>
  <c r="A6319" i="3"/>
  <c r="B6319" i="3"/>
  <c r="C6319" i="3"/>
  <c r="D6319" i="3"/>
  <c r="E6319" i="3"/>
  <c r="F6319" i="3"/>
  <c r="G6319" i="3"/>
  <c r="H6319" i="3"/>
  <c r="A6320" i="3"/>
  <c r="B6320" i="3"/>
  <c r="C6320" i="3"/>
  <c r="D6320" i="3"/>
  <c r="E6320" i="3"/>
  <c r="F6320" i="3"/>
  <c r="G6320" i="3"/>
  <c r="H6320" i="3"/>
  <c r="A6321" i="3"/>
  <c r="B6321" i="3"/>
  <c r="C6321" i="3"/>
  <c r="D6321" i="3"/>
  <c r="E6321" i="3"/>
  <c r="F6321" i="3"/>
  <c r="G6321" i="3"/>
  <c r="H6321" i="3"/>
  <c r="A6322" i="3"/>
  <c r="B6322" i="3"/>
  <c r="C6322" i="3"/>
  <c r="D6322" i="3"/>
  <c r="E6322" i="3"/>
  <c r="F6322" i="3"/>
  <c r="G6322" i="3"/>
  <c r="H6322" i="3"/>
  <c r="A6323" i="3"/>
  <c r="B6323" i="3"/>
  <c r="C6323" i="3"/>
  <c r="D6323" i="3"/>
  <c r="E6323" i="3"/>
  <c r="F6323" i="3"/>
  <c r="G6323" i="3"/>
  <c r="H6323" i="3"/>
  <c r="A6324" i="3"/>
  <c r="B6324" i="3"/>
  <c r="C6324" i="3"/>
  <c r="D6324" i="3"/>
  <c r="E6324" i="3"/>
  <c r="F6324" i="3"/>
  <c r="G6324" i="3"/>
  <c r="H6324" i="3"/>
  <c r="A6325" i="3"/>
  <c r="B6325" i="3"/>
  <c r="C6325" i="3"/>
  <c r="D6325" i="3"/>
  <c r="E6325" i="3"/>
  <c r="F6325" i="3"/>
  <c r="G6325" i="3"/>
  <c r="H6325" i="3"/>
  <c r="A6326" i="3"/>
  <c r="B6326" i="3"/>
  <c r="C6326" i="3"/>
  <c r="D6326" i="3"/>
  <c r="E6326" i="3"/>
  <c r="F6326" i="3"/>
  <c r="G6326" i="3"/>
  <c r="H6326" i="3"/>
  <c r="A6327" i="3"/>
  <c r="B6327" i="3"/>
  <c r="C6327" i="3"/>
  <c r="D6327" i="3"/>
  <c r="E6327" i="3"/>
  <c r="F6327" i="3"/>
  <c r="G6327" i="3"/>
  <c r="H6327" i="3"/>
  <c r="A6328" i="3"/>
  <c r="B6328" i="3"/>
  <c r="C6328" i="3"/>
  <c r="D6328" i="3"/>
  <c r="E6328" i="3"/>
  <c r="F6328" i="3"/>
  <c r="G6328" i="3"/>
  <c r="H6328" i="3"/>
  <c r="A6329" i="3"/>
  <c r="B6329" i="3"/>
  <c r="C6329" i="3"/>
  <c r="D6329" i="3"/>
  <c r="E6329" i="3"/>
  <c r="F6329" i="3"/>
  <c r="G6329" i="3"/>
  <c r="H6329" i="3"/>
  <c r="A6330" i="3"/>
  <c r="B6330" i="3"/>
  <c r="C6330" i="3"/>
  <c r="D6330" i="3"/>
  <c r="E6330" i="3"/>
  <c r="F6330" i="3"/>
  <c r="G6330" i="3"/>
  <c r="H6330" i="3"/>
  <c r="A6331" i="3"/>
  <c r="B6331" i="3"/>
  <c r="C6331" i="3"/>
  <c r="D6331" i="3"/>
  <c r="E6331" i="3"/>
  <c r="F6331" i="3"/>
  <c r="G6331" i="3"/>
  <c r="H6331" i="3"/>
  <c r="A6332" i="3"/>
  <c r="B6332" i="3"/>
  <c r="C6332" i="3"/>
  <c r="D6332" i="3"/>
  <c r="E6332" i="3"/>
  <c r="F6332" i="3"/>
  <c r="G6332" i="3"/>
  <c r="H6332" i="3"/>
  <c r="A6333" i="3"/>
  <c r="B6333" i="3"/>
  <c r="C6333" i="3"/>
  <c r="D6333" i="3"/>
  <c r="E6333" i="3"/>
  <c r="F6333" i="3"/>
  <c r="G6333" i="3"/>
  <c r="H6333" i="3"/>
  <c r="A6334" i="3"/>
  <c r="B6334" i="3"/>
  <c r="C6334" i="3"/>
  <c r="D6334" i="3"/>
  <c r="E6334" i="3"/>
  <c r="F6334" i="3"/>
  <c r="G6334" i="3"/>
  <c r="H6334" i="3"/>
  <c r="A6335" i="3"/>
  <c r="B6335" i="3"/>
  <c r="C6335" i="3"/>
  <c r="D6335" i="3"/>
  <c r="E6335" i="3"/>
  <c r="F6335" i="3"/>
  <c r="G6335" i="3"/>
  <c r="H6335" i="3"/>
  <c r="A6336" i="3"/>
  <c r="B6336" i="3"/>
  <c r="C6336" i="3"/>
  <c r="D6336" i="3"/>
  <c r="E6336" i="3"/>
  <c r="F6336" i="3"/>
  <c r="G6336" i="3"/>
  <c r="H6336" i="3"/>
  <c r="A6337" i="3"/>
  <c r="B6337" i="3"/>
  <c r="C6337" i="3"/>
  <c r="D6337" i="3"/>
  <c r="E6337" i="3"/>
  <c r="F6337" i="3"/>
  <c r="G6337" i="3"/>
  <c r="H6337" i="3"/>
  <c r="A6338" i="3"/>
  <c r="B6338" i="3"/>
  <c r="C6338" i="3"/>
  <c r="D6338" i="3"/>
  <c r="E6338" i="3"/>
  <c r="F6338" i="3"/>
  <c r="G6338" i="3"/>
  <c r="H6338" i="3"/>
  <c r="A6339" i="3"/>
  <c r="B6339" i="3"/>
  <c r="C6339" i="3"/>
  <c r="D6339" i="3"/>
  <c r="E6339" i="3"/>
  <c r="F6339" i="3"/>
  <c r="G6339" i="3"/>
  <c r="H6339" i="3"/>
  <c r="A6340" i="3"/>
  <c r="B6340" i="3"/>
  <c r="C6340" i="3"/>
  <c r="D6340" i="3"/>
  <c r="E6340" i="3"/>
  <c r="F6340" i="3"/>
  <c r="G6340" i="3"/>
  <c r="H6340" i="3"/>
  <c r="A6341" i="3"/>
  <c r="B6341" i="3"/>
  <c r="C6341" i="3"/>
  <c r="D6341" i="3"/>
  <c r="E6341" i="3"/>
  <c r="F6341" i="3"/>
  <c r="G6341" i="3"/>
  <c r="H6341" i="3"/>
  <c r="A6342" i="3"/>
  <c r="B6342" i="3"/>
  <c r="C6342" i="3"/>
  <c r="D6342" i="3"/>
  <c r="E6342" i="3"/>
  <c r="F6342" i="3"/>
  <c r="G6342" i="3"/>
  <c r="H6342" i="3"/>
  <c r="A6343" i="3"/>
  <c r="B6343" i="3"/>
  <c r="C6343" i="3"/>
  <c r="D6343" i="3"/>
  <c r="E6343" i="3"/>
  <c r="F6343" i="3"/>
  <c r="G6343" i="3"/>
  <c r="H6343" i="3"/>
  <c r="A6344" i="3"/>
  <c r="B6344" i="3"/>
  <c r="C6344" i="3"/>
  <c r="D6344" i="3"/>
  <c r="E6344" i="3"/>
  <c r="F6344" i="3"/>
  <c r="G6344" i="3"/>
  <c r="H6344" i="3"/>
  <c r="A6345" i="3"/>
  <c r="B6345" i="3"/>
  <c r="C6345" i="3"/>
  <c r="D6345" i="3"/>
  <c r="E6345" i="3"/>
  <c r="F6345" i="3"/>
  <c r="G6345" i="3"/>
  <c r="H6345" i="3"/>
  <c r="A6346" i="3"/>
  <c r="B6346" i="3"/>
  <c r="C6346" i="3"/>
  <c r="D6346" i="3"/>
  <c r="E6346" i="3"/>
  <c r="F6346" i="3"/>
  <c r="G6346" i="3"/>
  <c r="H6346" i="3"/>
  <c r="A6347" i="3"/>
  <c r="B6347" i="3"/>
  <c r="C6347" i="3"/>
  <c r="D6347" i="3"/>
  <c r="E6347" i="3"/>
  <c r="F6347" i="3"/>
  <c r="G6347" i="3"/>
  <c r="H6347" i="3"/>
  <c r="A6348" i="3"/>
  <c r="B6348" i="3"/>
  <c r="C6348" i="3"/>
  <c r="D6348" i="3"/>
  <c r="E6348" i="3"/>
  <c r="F6348" i="3"/>
  <c r="G6348" i="3"/>
  <c r="H6348" i="3"/>
  <c r="A6349" i="3"/>
  <c r="B6349" i="3"/>
  <c r="C6349" i="3"/>
  <c r="D6349" i="3"/>
  <c r="E6349" i="3"/>
  <c r="F6349" i="3"/>
  <c r="G6349" i="3"/>
  <c r="H6349" i="3"/>
  <c r="A6350" i="3"/>
  <c r="B6350" i="3"/>
  <c r="C6350" i="3"/>
  <c r="D6350" i="3"/>
  <c r="E6350" i="3"/>
  <c r="F6350" i="3"/>
  <c r="G6350" i="3"/>
  <c r="H6350" i="3"/>
  <c r="A6351" i="3"/>
  <c r="B6351" i="3"/>
  <c r="C6351" i="3"/>
  <c r="D6351" i="3"/>
  <c r="E6351" i="3"/>
  <c r="F6351" i="3"/>
  <c r="G6351" i="3"/>
  <c r="H6351" i="3"/>
  <c r="A6352" i="3"/>
  <c r="B6352" i="3"/>
  <c r="C6352" i="3"/>
  <c r="D6352" i="3"/>
  <c r="E6352" i="3"/>
  <c r="F6352" i="3"/>
  <c r="G6352" i="3"/>
  <c r="H6352" i="3"/>
  <c r="A6353" i="3"/>
  <c r="B6353" i="3"/>
  <c r="C6353" i="3"/>
  <c r="D6353" i="3"/>
  <c r="E6353" i="3"/>
  <c r="F6353" i="3"/>
  <c r="G6353" i="3"/>
  <c r="H6353" i="3"/>
  <c r="A6354" i="3"/>
  <c r="B6354" i="3"/>
  <c r="C6354" i="3"/>
  <c r="D6354" i="3"/>
  <c r="E6354" i="3"/>
  <c r="F6354" i="3"/>
  <c r="G6354" i="3"/>
  <c r="H6354" i="3"/>
  <c r="A6355" i="3"/>
  <c r="B6355" i="3"/>
  <c r="C6355" i="3"/>
  <c r="D6355" i="3"/>
  <c r="E6355" i="3"/>
  <c r="F6355" i="3"/>
  <c r="G6355" i="3"/>
  <c r="H6355" i="3"/>
  <c r="A6356" i="3"/>
  <c r="B6356" i="3"/>
  <c r="C6356" i="3"/>
  <c r="D6356" i="3"/>
  <c r="E6356" i="3"/>
  <c r="F6356" i="3"/>
  <c r="G6356" i="3"/>
  <c r="H6356" i="3"/>
  <c r="A6357" i="3"/>
  <c r="B6357" i="3"/>
  <c r="C6357" i="3"/>
  <c r="D6357" i="3"/>
  <c r="E6357" i="3"/>
  <c r="F6357" i="3"/>
  <c r="G6357" i="3"/>
  <c r="H6357" i="3"/>
  <c r="A6358" i="3"/>
  <c r="B6358" i="3"/>
  <c r="C6358" i="3"/>
  <c r="D6358" i="3"/>
  <c r="E6358" i="3"/>
  <c r="F6358" i="3"/>
  <c r="G6358" i="3"/>
  <c r="H6358" i="3"/>
  <c r="A6359" i="3"/>
  <c r="B6359" i="3"/>
  <c r="C6359" i="3"/>
  <c r="D6359" i="3"/>
  <c r="E6359" i="3"/>
  <c r="F6359" i="3"/>
  <c r="G6359" i="3"/>
  <c r="H6359" i="3"/>
  <c r="A6360" i="3"/>
  <c r="B6360" i="3"/>
  <c r="C6360" i="3"/>
  <c r="D6360" i="3"/>
  <c r="E6360" i="3"/>
  <c r="F6360" i="3"/>
  <c r="G6360" i="3"/>
  <c r="H6360" i="3"/>
  <c r="A6361" i="3"/>
  <c r="B6361" i="3"/>
  <c r="C6361" i="3"/>
  <c r="D6361" i="3"/>
  <c r="E6361" i="3"/>
  <c r="F6361" i="3"/>
  <c r="G6361" i="3"/>
  <c r="H6361" i="3"/>
  <c r="A6362" i="3"/>
  <c r="B6362" i="3"/>
  <c r="C6362" i="3"/>
  <c r="D6362" i="3"/>
  <c r="E6362" i="3"/>
  <c r="F6362" i="3"/>
  <c r="G6362" i="3"/>
  <c r="H6362" i="3"/>
  <c r="A6363" i="3"/>
  <c r="B6363" i="3"/>
  <c r="C6363" i="3"/>
  <c r="D6363" i="3"/>
  <c r="E6363" i="3"/>
  <c r="F6363" i="3"/>
  <c r="G6363" i="3"/>
  <c r="H6363" i="3"/>
  <c r="A6364" i="3"/>
  <c r="B6364" i="3"/>
  <c r="C6364" i="3"/>
  <c r="D6364" i="3"/>
  <c r="E6364" i="3"/>
  <c r="F6364" i="3"/>
  <c r="G6364" i="3"/>
  <c r="H6364" i="3"/>
  <c r="A6365" i="3"/>
  <c r="B6365" i="3"/>
  <c r="C6365" i="3"/>
  <c r="D6365" i="3"/>
  <c r="E6365" i="3"/>
  <c r="F6365" i="3"/>
  <c r="G6365" i="3"/>
  <c r="H6365" i="3"/>
  <c r="A6366" i="3"/>
  <c r="B6366" i="3"/>
  <c r="C6366" i="3"/>
  <c r="D6366" i="3"/>
  <c r="E6366" i="3"/>
  <c r="F6366" i="3"/>
  <c r="G6366" i="3"/>
  <c r="H6366" i="3"/>
  <c r="A6367" i="3"/>
  <c r="B6367" i="3"/>
  <c r="C6367" i="3"/>
  <c r="D6367" i="3"/>
  <c r="E6367" i="3"/>
  <c r="F6367" i="3"/>
  <c r="G6367" i="3"/>
  <c r="H6367" i="3"/>
  <c r="A6368" i="3"/>
  <c r="B6368" i="3"/>
  <c r="C6368" i="3"/>
  <c r="D6368" i="3"/>
  <c r="E6368" i="3"/>
  <c r="F6368" i="3"/>
  <c r="G6368" i="3"/>
  <c r="H6368" i="3"/>
  <c r="A6369" i="3"/>
  <c r="B6369" i="3"/>
  <c r="C6369" i="3"/>
  <c r="D6369" i="3"/>
  <c r="E6369" i="3"/>
  <c r="F6369" i="3"/>
  <c r="G6369" i="3"/>
  <c r="H6369" i="3"/>
  <c r="A6370" i="3"/>
  <c r="B6370" i="3"/>
  <c r="C6370" i="3"/>
  <c r="D6370" i="3"/>
  <c r="E6370" i="3"/>
  <c r="F6370" i="3"/>
  <c r="G6370" i="3"/>
  <c r="H6370" i="3"/>
  <c r="A6371" i="3"/>
  <c r="B6371" i="3"/>
  <c r="C6371" i="3"/>
  <c r="D6371" i="3"/>
  <c r="E6371" i="3"/>
  <c r="F6371" i="3"/>
  <c r="G6371" i="3"/>
  <c r="H6371" i="3"/>
  <c r="A6372" i="3"/>
  <c r="B6372" i="3"/>
  <c r="C6372" i="3"/>
  <c r="D6372" i="3"/>
  <c r="E6372" i="3"/>
  <c r="F6372" i="3"/>
  <c r="G6372" i="3"/>
  <c r="H6372" i="3"/>
  <c r="A6373" i="3"/>
  <c r="B6373" i="3"/>
  <c r="C6373" i="3"/>
  <c r="D6373" i="3"/>
  <c r="E6373" i="3"/>
  <c r="F6373" i="3"/>
  <c r="G6373" i="3"/>
  <c r="H6373" i="3"/>
  <c r="A6374" i="3"/>
  <c r="B6374" i="3"/>
  <c r="C6374" i="3"/>
  <c r="D6374" i="3"/>
  <c r="E6374" i="3"/>
  <c r="F6374" i="3"/>
  <c r="G6374" i="3"/>
  <c r="H6374" i="3"/>
  <c r="A6375" i="3"/>
  <c r="B6375" i="3"/>
  <c r="C6375" i="3"/>
  <c r="D6375" i="3"/>
  <c r="E6375" i="3"/>
  <c r="F6375" i="3"/>
  <c r="G6375" i="3"/>
  <c r="H6375" i="3"/>
  <c r="A6376" i="3"/>
  <c r="B6376" i="3"/>
  <c r="C6376" i="3"/>
  <c r="D6376" i="3"/>
  <c r="E6376" i="3"/>
  <c r="F6376" i="3"/>
  <c r="G6376" i="3"/>
  <c r="H6376" i="3"/>
  <c r="A6377" i="3"/>
  <c r="B6377" i="3"/>
  <c r="C6377" i="3"/>
  <c r="D6377" i="3"/>
  <c r="E6377" i="3"/>
  <c r="F6377" i="3"/>
  <c r="G6377" i="3"/>
  <c r="H6377" i="3"/>
  <c r="A6378" i="3"/>
  <c r="B6378" i="3"/>
  <c r="C6378" i="3"/>
  <c r="D6378" i="3"/>
  <c r="E6378" i="3"/>
  <c r="F6378" i="3"/>
  <c r="G6378" i="3"/>
  <c r="H6378" i="3"/>
  <c r="A6379" i="3"/>
  <c r="B6379" i="3"/>
  <c r="C6379" i="3"/>
  <c r="D6379" i="3"/>
  <c r="E6379" i="3"/>
  <c r="F6379" i="3"/>
  <c r="G6379" i="3"/>
  <c r="H6379" i="3"/>
  <c r="A6380" i="3"/>
  <c r="B6380" i="3"/>
  <c r="C6380" i="3"/>
  <c r="D6380" i="3"/>
  <c r="E6380" i="3"/>
  <c r="F6380" i="3"/>
  <c r="G6380" i="3"/>
  <c r="H6380" i="3"/>
  <c r="A6381" i="3"/>
  <c r="B6381" i="3"/>
  <c r="C6381" i="3"/>
  <c r="D6381" i="3"/>
  <c r="E6381" i="3"/>
  <c r="F6381" i="3"/>
  <c r="G6381" i="3"/>
  <c r="H6381" i="3"/>
  <c r="A6382" i="3"/>
  <c r="B6382" i="3"/>
  <c r="C6382" i="3"/>
  <c r="D6382" i="3"/>
  <c r="E6382" i="3"/>
  <c r="F6382" i="3"/>
  <c r="G6382" i="3"/>
  <c r="H6382" i="3"/>
  <c r="A6383" i="3"/>
  <c r="B6383" i="3"/>
  <c r="C6383" i="3"/>
  <c r="D6383" i="3"/>
  <c r="E6383" i="3"/>
  <c r="F6383" i="3"/>
  <c r="G6383" i="3"/>
  <c r="H6383" i="3"/>
  <c r="A6384" i="3"/>
  <c r="B6384" i="3"/>
  <c r="C6384" i="3"/>
  <c r="D6384" i="3"/>
  <c r="E6384" i="3"/>
  <c r="F6384" i="3"/>
  <c r="G6384" i="3"/>
  <c r="H6384" i="3"/>
  <c r="A6385" i="3"/>
  <c r="B6385" i="3"/>
  <c r="C6385" i="3"/>
  <c r="D6385" i="3"/>
  <c r="E6385" i="3"/>
  <c r="F6385" i="3"/>
  <c r="G6385" i="3"/>
  <c r="H6385" i="3"/>
  <c r="A6386" i="3"/>
  <c r="B6386" i="3"/>
  <c r="C6386" i="3"/>
  <c r="D6386" i="3"/>
  <c r="E6386" i="3"/>
  <c r="F6386" i="3"/>
  <c r="G6386" i="3"/>
  <c r="H6386" i="3"/>
  <c r="A6387" i="3"/>
  <c r="B6387" i="3"/>
  <c r="C6387" i="3"/>
  <c r="D6387" i="3"/>
  <c r="E6387" i="3"/>
  <c r="F6387" i="3"/>
  <c r="G6387" i="3"/>
  <c r="H6387" i="3"/>
  <c r="A6388" i="3"/>
  <c r="B6388" i="3"/>
  <c r="C6388" i="3"/>
  <c r="D6388" i="3"/>
  <c r="E6388" i="3"/>
  <c r="F6388" i="3"/>
  <c r="G6388" i="3"/>
  <c r="H6388" i="3"/>
  <c r="A6389" i="3"/>
  <c r="B6389" i="3"/>
  <c r="C6389" i="3"/>
  <c r="D6389" i="3"/>
  <c r="E6389" i="3"/>
  <c r="F6389" i="3"/>
  <c r="G6389" i="3"/>
  <c r="H6389" i="3"/>
  <c r="A6390" i="3"/>
  <c r="B6390" i="3"/>
  <c r="C6390" i="3"/>
  <c r="D6390" i="3"/>
  <c r="E6390" i="3"/>
  <c r="F6390" i="3"/>
  <c r="G6390" i="3"/>
  <c r="H6390" i="3"/>
  <c r="A6391" i="3"/>
  <c r="B6391" i="3"/>
  <c r="C6391" i="3"/>
  <c r="D6391" i="3"/>
  <c r="E6391" i="3"/>
  <c r="F6391" i="3"/>
  <c r="G6391" i="3"/>
  <c r="H6391" i="3"/>
  <c r="A6392" i="3"/>
  <c r="B6392" i="3"/>
  <c r="C6392" i="3"/>
  <c r="D6392" i="3"/>
  <c r="E6392" i="3"/>
  <c r="F6392" i="3"/>
  <c r="G6392" i="3"/>
  <c r="H6392" i="3"/>
  <c r="A6393" i="3"/>
  <c r="B6393" i="3"/>
  <c r="C6393" i="3"/>
  <c r="D6393" i="3"/>
  <c r="E6393" i="3"/>
  <c r="F6393" i="3"/>
  <c r="G6393" i="3"/>
  <c r="H6393" i="3"/>
  <c r="A6394" i="3"/>
  <c r="B6394" i="3"/>
  <c r="C6394" i="3"/>
  <c r="D6394" i="3"/>
  <c r="E6394" i="3"/>
  <c r="F6394" i="3"/>
  <c r="G6394" i="3"/>
  <c r="H6394" i="3"/>
  <c r="A6395" i="3"/>
  <c r="B6395" i="3"/>
  <c r="C6395" i="3"/>
  <c r="D6395" i="3"/>
  <c r="E6395" i="3"/>
  <c r="F6395" i="3"/>
  <c r="G6395" i="3"/>
  <c r="H6395" i="3"/>
  <c r="A6396" i="3"/>
  <c r="B6396" i="3"/>
  <c r="C6396" i="3"/>
  <c r="D6396" i="3"/>
  <c r="E6396" i="3"/>
  <c r="F6396" i="3"/>
  <c r="G6396" i="3"/>
  <c r="H6396" i="3"/>
  <c r="A6397" i="3"/>
  <c r="B6397" i="3"/>
  <c r="C6397" i="3"/>
  <c r="D6397" i="3"/>
  <c r="E6397" i="3"/>
  <c r="F6397" i="3"/>
  <c r="G6397" i="3"/>
  <c r="H6397" i="3"/>
  <c r="A6398" i="3"/>
  <c r="B6398" i="3"/>
  <c r="C6398" i="3"/>
  <c r="D6398" i="3"/>
  <c r="E6398" i="3"/>
  <c r="F6398" i="3"/>
  <c r="G6398" i="3"/>
  <c r="H6398" i="3"/>
  <c r="A6399" i="3"/>
  <c r="B6399" i="3"/>
  <c r="C6399" i="3"/>
  <c r="D6399" i="3"/>
  <c r="E6399" i="3"/>
  <c r="F6399" i="3"/>
  <c r="G6399" i="3"/>
  <c r="H6399" i="3"/>
  <c r="A6400" i="3"/>
  <c r="B6400" i="3"/>
  <c r="C6400" i="3"/>
  <c r="D6400" i="3"/>
  <c r="E6400" i="3"/>
  <c r="F6400" i="3"/>
  <c r="G6400" i="3"/>
  <c r="H6400" i="3"/>
  <c r="A6401" i="3"/>
  <c r="B6401" i="3"/>
  <c r="C6401" i="3"/>
  <c r="D6401" i="3"/>
  <c r="E6401" i="3"/>
  <c r="F6401" i="3"/>
  <c r="G6401" i="3"/>
  <c r="H6401" i="3"/>
  <c r="A6402" i="3"/>
  <c r="B6402" i="3"/>
  <c r="C6402" i="3"/>
  <c r="D6402" i="3"/>
  <c r="E6402" i="3"/>
  <c r="F6402" i="3"/>
  <c r="G6402" i="3"/>
  <c r="H6402" i="3"/>
  <c r="A6403" i="3"/>
  <c r="B6403" i="3"/>
  <c r="C6403" i="3"/>
  <c r="D6403" i="3"/>
  <c r="E6403" i="3"/>
  <c r="F6403" i="3"/>
  <c r="G6403" i="3"/>
  <c r="H6403" i="3"/>
  <c r="A6404" i="3"/>
  <c r="B6404" i="3"/>
  <c r="C6404" i="3"/>
  <c r="D6404" i="3"/>
  <c r="E6404" i="3"/>
  <c r="F6404" i="3"/>
  <c r="G6404" i="3"/>
  <c r="H6404" i="3"/>
  <c r="A6405" i="3"/>
  <c r="B6405" i="3"/>
  <c r="C6405" i="3"/>
  <c r="D6405" i="3"/>
  <c r="E6405" i="3"/>
  <c r="F6405" i="3"/>
  <c r="G6405" i="3"/>
  <c r="H6405" i="3"/>
  <c r="A6406" i="3"/>
  <c r="B6406" i="3"/>
  <c r="C6406" i="3"/>
  <c r="D6406" i="3"/>
  <c r="E6406" i="3"/>
  <c r="F6406" i="3"/>
  <c r="G6406" i="3"/>
  <c r="H6406" i="3"/>
  <c r="A6407" i="3"/>
  <c r="B6407" i="3"/>
  <c r="C6407" i="3"/>
  <c r="D6407" i="3"/>
  <c r="E6407" i="3"/>
  <c r="F6407" i="3"/>
  <c r="G6407" i="3"/>
  <c r="H6407" i="3"/>
  <c r="A6408" i="3"/>
  <c r="B6408" i="3"/>
  <c r="C6408" i="3"/>
  <c r="D6408" i="3"/>
  <c r="E6408" i="3"/>
  <c r="F6408" i="3"/>
  <c r="G6408" i="3"/>
  <c r="H6408" i="3"/>
  <c r="A6409" i="3"/>
  <c r="B6409" i="3"/>
  <c r="C6409" i="3"/>
  <c r="D6409" i="3"/>
  <c r="E6409" i="3"/>
  <c r="F6409" i="3"/>
  <c r="G6409" i="3"/>
  <c r="H6409" i="3"/>
  <c r="A6410" i="3"/>
  <c r="B6410" i="3"/>
  <c r="C6410" i="3"/>
  <c r="D6410" i="3"/>
  <c r="E6410" i="3"/>
  <c r="F6410" i="3"/>
  <c r="G6410" i="3"/>
  <c r="H6410" i="3"/>
  <c r="A6411" i="3"/>
  <c r="B6411" i="3"/>
  <c r="C6411" i="3"/>
  <c r="D6411" i="3"/>
  <c r="E6411" i="3"/>
  <c r="F6411" i="3"/>
  <c r="G6411" i="3"/>
  <c r="H6411" i="3"/>
  <c r="A6412" i="3"/>
  <c r="B6412" i="3"/>
  <c r="C6412" i="3"/>
  <c r="D6412" i="3"/>
  <c r="E6412" i="3"/>
  <c r="F6412" i="3"/>
  <c r="G6412" i="3"/>
  <c r="H6412" i="3"/>
  <c r="A6413" i="3"/>
  <c r="B6413" i="3"/>
  <c r="C6413" i="3"/>
  <c r="D6413" i="3"/>
  <c r="E6413" i="3"/>
  <c r="F6413" i="3"/>
  <c r="G6413" i="3"/>
  <c r="H6413" i="3"/>
  <c r="A6414" i="3"/>
  <c r="B6414" i="3"/>
  <c r="C6414" i="3"/>
  <c r="D6414" i="3"/>
  <c r="E6414" i="3"/>
  <c r="F6414" i="3"/>
  <c r="G6414" i="3"/>
  <c r="H6414" i="3"/>
  <c r="A6415" i="3"/>
  <c r="B6415" i="3"/>
  <c r="C6415" i="3"/>
  <c r="D6415" i="3"/>
  <c r="E6415" i="3"/>
  <c r="F6415" i="3"/>
  <c r="G6415" i="3"/>
  <c r="H6415" i="3"/>
  <c r="A6416" i="3"/>
  <c r="B6416" i="3"/>
  <c r="C6416" i="3"/>
  <c r="D6416" i="3"/>
  <c r="E6416" i="3"/>
  <c r="F6416" i="3"/>
  <c r="G6416" i="3"/>
  <c r="H6416" i="3"/>
  <c r="A6417" i="3"/>
  <c r="B6417" i="3"/>
  <c r="C6417" i="3"/>
  <c r="D6417" i="3"/>
  <c r="E6417" i="3"/>
  <c r="F6417" i="3"/>
  <c r="G6417" i="3"/>
  <c r="H6417" i="3"/>
  <c r="A6418" i="3"/>
  <c r="B6418" i="3"/>
  <c r="C6418" i="3"/>
  <c r="D6418" i="3"/>
  <c r="E6418" i="3"/>
  <c r="F6418" i="3"/>
  <c r="G6418" i="3"/>
  <c r="H6418" i="3"/>
  <c r="A6419" i="3"/>
  <c r="B6419" i="3"/>
  <c r="C6419" i="3"/>
  <c r="D6419" i="3"/>
  <c r="E6419" i="3"/>
  <c r="F6419" i="3"/>
  <c r="G6419" i="3"/>
  <c r="H6419" i="3"/>
  <c r="A6420" i="3"/>
  <c r="B6420" i="3"/>
  <c r="C6420" i="3"/>
  <c r="D6420" i="3"/>
  <c r="E6420" i="3"/>
  <c r="F6420" i="3"/>
  <c r="G6420" i="3"/>
  <c r="H6420" i="3"/>
  <c r="A6421" i="3"/>
  <c r="B6421" i="3"/>
  <c r="C6421" i="3"/>
  <c r="D6421" i="3"/>
  <c r="E6421" i="3"/>
  <c r="F6421" i="3"/>
  <c r="G6421" i="3"/>
  <c r="H6421" i="3"/>
  <c r="A6422" i="3"/>
  <c r="B6422" i="3"/>
  <c r="C6422" i="3"/>
  <c r="D6422" i="3"/>
  <c r="E6422" i="3"/>
  <c r="F6422" i="3"/>
  <c r="G6422" i="3"/>
  <c r="H6422" i="3"/>
  <c r="A6423" i="3"/>
  <c r="B6423" i="3"/>
  <c r="C6423" i="3"/>
  <c r="D6423" i="3"/>
  <c r="E6423" i="3"/>
  <c r="F6423" i="3"/>
  <c r="G6423" i="3"/>
  <c r="H6423" i="3"/>
  <c r="A6424" i="3"/>
  <c r="B6424" i="3"/>
  <c r="C6424" i="3"/>
  <c r="D6424" i="3"/>
  <c r="E6424" i="3"/>
  <c r="F6424" i="3"/>
  <c r="G6424" i="3"/>
  <c r="H6424" i="3"/>
  <c r="A6425" i="3"/>
  <c r="B6425" i="3"/>
  <c r="C6425" i="3"/>
  <c r="D6425" i="3"/>
  <c r="E6425" i="3"/>
  <c r="F6425" i="3"/>
  <c r="G6425" i="3"/>
  <c r="H6425" i="3"/>
  <c r="A6426" i="3"/>
  <c r="B6426" i="3"/>
  <c r="C6426" i="3"/>
  <c r="D6426" i="3"/>
  <c r="E6426" i="3"/>
  <c r="F6426" i="3"/>
  <c r="G6426" i="3"/>
  <c r="H6426" i="3"/>
  <c r="A6427" i="3"/>
  <c r="B6427" i="3"/>
  <c r="C6427" i="3"/>
  <c r="D6427" i="3"/>
  <c r="E6427" i="3"/>
  <c r="F6427" i="3"/>
  <c r="G6427" i="3"/>
  <c r="H6427" i="3"/>
  <c r="A6428" i="3"/>
  <c r="B6428" i="3"/>
  <c r="C6428" i="3"/>
  <c r="D6428" i="3"/>
  <c r="E6428" i="3"/>
  <c r="F6428" i="3"/>
  <c r="G6428" i="3"/>
  <c r="H6428" i="3"/>
  <c r="A6429" i="3"/>
  <c r="B6429" i="3"/>
  <c r="C6429" i="3"/>
  <c r="D6429" i="3"/>
  <c r="E6429" i="3"/>
  <c r="F6429" i="3"/>
  <c r="G6429" i="3"/>
  <c r="H6429" i="3"/>
  <c r="A6430" i="3"/>
  <c r="B6430" i="3"/>
  <c r="C6430" i="3"/>
  <c r="D6430" i="3"/>
  <c r="E6430" i="3"/>
  <c r="F6430" i="3"/>
  <c r="G6430" i="3"/>
  <c r="H6430" i="3"/>
  <c r="A6431" i="3"/>
  <c r="B6431" i="3"/>
  <c r="C6431" i="3"/>
  <c r="D6431" i="3"/>
  <c r="E6431" i="3"/>
  <c r="F6431" i="3"/>
  <c r="G6431" i="3"/>
  <c r="H6431" i="3"/>
  <c r="A6432" i="3"/>
  <c r="B6432" i="3"/>
  <c r="C6432" i="3"/>
  <c r="D6432" i="3"/>
  <c r="E6432" i="3"/>
  <c r="F6432" i="3"/>
  <c r="G6432" i="3"/>
  <c r="H6432" i="3"/>
  <c r="A6433" i="3"/>
  <c r="B6433" i="3"/>
  <c r="C6433" i="3"/>
  <c r="D6433" i="3"/>
  <c r="E6433" i="3"/>
  <c r="F6433" i="3"/>
  <c r="G6433" i="3"/>
  <c r="H6433" i="3"/>
  <c r="A6434" i="3"/>
  <c r="B6434" i="3"/>
  <c r="C6434" i="3"/>
  <c r="D6434" i="3"/>
  <c r="E6434" i="3"/>
  <c r="F6434" i="3"/>
  <c r="G6434" i="3"/>
  <c r="H6434" i="3"/>
  <c r="A6435" i="3"/>
  <c r="B6435" i="3"/>
  <c r="C6435" i="3"/>
  <c r="D6435" i="3"/>
  <c r="E6435" i="3"/>
  <c r="F6435" i="3"/>
  <c r="G6435" i="3"/>
  <c r="H6435" i="3"/>
  <c r="A6436" i="3"/>
  <c r="B6436" i="3"/>
  <c r="C6436" i="3"/>
  <c r="D6436" i="3"/>
  <c r="E6436" i="3"/>
  <c r="F6436" i="3"/>
  <c r="G6436" i="3"/>
  <c r="H6436" i="3"/>
  <c r="A6437" i="3"/>
  <c r="B6437" i="3"/>
  <c r="C6437" i="3"/>
  <c r="D6437" i="3"/>
  <c r="E6437" i="3"/>
  <c r="F6437" i="3"/>
  <c r="G6437" i="3"/>
  <c r="H6437" i="3"/>
  <c r="A6438" i="3"/>
  <c r="B6438" i="3"/>
  <c r="C6438" i="3"/>
  <c r="D6438" i="3"/>
  <c r="E6438" i="3"/>
  <c r="F6438" i="3"/>
  <c r="G6438" i="3"/>
  <c r="H6438" i="3"/>
  <c r="A6439" i="3"/>
  <c r="B6439" i="3"/>
  <c r="C6439" i="3"/>
  <c r="D6439" i="3"/>
  <c r="E6439" i="3"/>
  <c r="F6439" i="3"/>
  <c r="G6439" i="3"/>
  <c r="H6439" i="3"/>
  <c r="A6440" i="3"/>
  <c r="B6440" i="3"/>
  <c r="C6440" i="3"/>
  <c r="D6440" i="3"/>
  <c r="E6440" i="3"/>
  <c r="F6440" i="3"/>
  <c r="G6440" i="3"/>
  <c r="H6440" i="3"/>
  <c r="A6441" i="3"/>
  <c r="B6441" i="3"/>
  <c r="C6441" i="3"/>
  <c r="D6441" i="3"/>
  <c r="E6441" i="3"/>
  <c r="F6441" i="3"/>
  <c r="G6441" i="3"/>
  <c r="H6441" i="3"/>
  <c r="A6442" i="3"/>
  <c r="B6442" i="3"/>
  <c r="C6442" i="3"/>
  <c r="D6442" i="3"/>
  <c r="E6442" i="3"/>
  <c r="F6442" i="3"/>
  <c r="G6442" i="3"/>
  <c r="H6442" i="3"/>
  <c r="A6443" i="3"/>
  <c r="B6443" i="3"/>
  <c r="C6443" i="3"/>
  <c r="D6443" i="3"/>
  <c r="E6443" i="3"/>
  <c r="F6443" i="3"/>
  <c r="G6443" i="3"/>
  <c r="H6443" i="3"/>
  <c r="A6444" i="3"/>
  <c r="B6444" i="3"/>
  <c r="C6444" i="3"/>
  <c r="D6444" i="3"/>
  <c r="E6444" i="3"/>
  <c r="F6444" i="3"/>
  <c r="G6444" i="3"/>
  <c r="H6444" i="3"/>
  <c r="A6445" i="3"/>
  <c r="B6445" i="3"/>
  <c r="C6445" i="3"/>
  <c r="D6445" i="3"/>
  <c r="E6445" i="3"/>
  <c r="F6445" i="3"/>
  <c r="G6445" i="3"/>
  <c r="H6445" i="3"/>
  <c r="A6446" i="3"/>
  <c r="B6446" i="3"/>
  <c r="C6446" i="3"/>
  <c r="D6446" i="3"/>
  <c r="E6446" i="3"/>
  <c r="F6446" i="3"/>
  <c r="G6446" i="3"/>
  <c r="H6446" i="3"/>
  <c r="A6447" i="3"/>
  <c r="B6447" i="3"/>
  <c r="C6447" i="3"/>
  <c r="D6447" i="3"/>
  <c r="E6447" i="3"/>
  <c r="F6447" i="3"/>
  <c r="G6447" i="3"/>
  <c r="H6447" i="3"/>
  <c r="A6448" i="3"/>
  <c r="B6448" i="3"/>
  <c r="C6448" i="3"/>
  <c r="D6448" i="3"/>
  <c r="E6448" i="3"/>
  <c r="F6448" i="3"/>
  <c r="G6448" i="3"/>
  <c r="H6448" i="3"/>
  <c r="A6449" i="3"/>
  <c r="B6449" i="3"/>
  <c r="C6449" i="3"/>
  <c r="D6449" i="3"/>
  <c r="E6449" i="3"/>
  <c r="F6449" i="3"/>
  <c r="G6449" i="3"/>
  <c r="H6449" i="3"/>
  <c r="A6450" i="3"/>
  <c r="B6450" i="3"/>
  <c r="C6450" i="3"/>
  <c r="D6450" i="3"/>
  <c r="E6450" i="3"/>
  <c r="F6450" i="3"/>
  <c r="G6450" i="3"/>
  <c r="H6450" i="3"/>
  <c r="A6451" i="3"/>
  <c r="B6451" i="3"/>
  <c r="C6451" i="3"/>
  <c r="D6451" i="3"/>
  <c r="E6451" i="3"/>
  <c r="F6451" i="3"/>
  <c r="G6451" i="3"/>
  <c r="H6451" i="3"/>
  <c r="A6452" i="3"/>
  <c r="B6452" i="3"/>
  <c r="C6452" i="3"/>
  <c r="D6452" i="3"/>
  <c r="E6452" i="3"/>
  <c r="F6452" i="3"/>
  <c r="G6452" i="3"/>
  <c r="H6452" i="3"/>
  <c r="A6453" i="3"/>
  <c r="B6453" i="3"/>
  <c r="C6453" i="3"/>
  <c r="D6453" i="3"/>
  <c r="E6453" i="3"/>
  <c r="F6453" i="3"/>
  <c r="G6453" i="3"/>
  <c r="H6453" i="3"/>
  <c r="A6454" i="3"/>
  <c r="B6454" i="3"/>
  <c r="C6454" i="3"/>
  <c r="D6454" i="3"/>
  <c r="E6454" i="3"/>
  <c r="F6454" i="3"/>
  <c r="G6454" i="3"/>
  <c r="H6454" i="3"/>
  <c r="A6455" i="3"/>
  <c r="B6455" i="3"/>
  <c r="C6455" i="3"/>
  <c r="D6455" i="3"/>
  <c r="E6455" i="3"/>
  <c r="F6455" i="3"/>
  <c r="G6455" i="3"/>
  <c r="H6455" i="3"/>
  <c r="A6456" i="3"/>
  <c r="B6456" i="3"/>
  <c r="C6456" i="3"/>
  <c r="D6456" i="3"/>
  <c r="E6456" i="3"/>
  <c r="F6456" i="3"/>
  <c r="G6456" i="3"/>
  <c r="H6456" i="3"/>
  <c r="A6457" i="3"/>
  <c r="B6457" i="3"/>
  <c r="C6457" i="3"/>
  <c r="D6457" i="3"/>
  <c r="E6457" i="3"/>
  <c r="F6457" i="3"/>
  <c r="G6457" i="3"/>
  <c r="H6457" i="3"/>
  <c r="A6458" i="3"/>
  <c r="B6458" i="3"/>
  <c r="C6458" i="3"/>
  <c r="D6458" i="3"/>
  <c r="E6458" i="3"/>
  <c r="F6458" i="3"/>
  <c r="G6458" i="3"/>
  <c r="H6458" i="3"/>
  <c r="A6459" i="3"/>
  <c r="B6459" i="3"/>
  <c r="C6459" i="3"/>
  <c r="D6459" i="3"/>
  <c r="E6459" i="3"/>
  <c r="F6459" i="3"/>
  <c r="G6459" i="3"/>
  <c r="H6459" i="3"/>
  <c r="A6460" i="3"/>
  <c r="B6460" i="3"/>
  <c r="C6460" i="3"/>
  <c r="D6460" i="3"/>
  <c r="E6460" i="3"/>
  <c r="F6460" i="3"/>
  <c r="G6460" i="3"/>
  <c r="H6460" i="3"/>
  <c r="A6461" i="3"/>
  <c r="B6461" i="3"/>
  <c r="C6461" i="3"/>
  <c r="D6461" i="3"/>
  <c r="E6461" i="3"/>
  <c r="F6461" i="3"/>
  <c r="G6461" i="3"/>
  <c r="H6461" i="3"/>
  <c r="A6462" i="3"/>
  <c r="B6462" i="3"/>
  <c r="C6462" i="3"/>
  <c r="D6462" i="3"/>
  <c r="E6462" i="3"/>
  <c r="F6462" i="3"/>
  <c r="G6462" i="3"/>
  <c r="H6462" i="3"/>
  <c r="A6463" i="3"/>
  <c r="B6463" i="3"/>
  <c r="C6463" i="3"/>
  <c r="D6463" i="3"/>
  <c r="E6463" i="3"/>
  <c r="F6463" i="3"/>
  <c r="G6463" i="3"/>
  <c r="H6463" i="3"/>
  <c r="A6464" i="3"/>
  <c r="B6464" i="3"/>
  <c r="C6464" i="3"/>
  <c r="D6464" i="3"/>
  <c r="E6464" i="3"/>
  <c r="F6464" i="3"/>
  <c r="G6464" i="3"/>
  <c r="H6464" i="3"/>
  <c r="A6465" i="3"/>
  <c r="B6465" i="3"/>
  <c r="C6465" i="3"/>
  <c r="D6465" i="3"/>
  <c r="E6465" i="3"/>
  <c r="F6465" i="3"/>
  <c r="G6465" i="3"/>
  <c r="H6465" i="3"/>
  <c r="A6466" i="3"/>
  <c r="B6466" i="3"/>
  <c r="C6466" i="3"/>
  <c r="D6466" i="3"/>
  <c r="E6466" i="3"/>
  <c r="F6466" i="3"/>
  <c r="G6466" i="3"/>
  <c r="H6466" i="3"/>
  <c r="A6467" i="3"/>
  <c r="B6467" i="3"/>
  <c r="C6467" i="3"/>
  <c r="D6467" i="3"/>
  <c r="E6467" i="3"/>
  <c r="F6467" i="3"/>
  <c r="G6467" i="3"/>
  <c r="H6467" i="3"/>
  <c r="A6468" i="3"/>
  <c r="B6468" i="3"/>
  <c r="C6468" i="3"/>
  <c r="D6468" i="3"/>
  <c r="E6468" i="3"/>
  <c r="F6468" i="3"/>
  <c r="G6468" i="3"/>
  <c r="H6468" i="3"/>
  <c r="A6469" i="3"/>
  <c r="B6469" i="3"/>
  <c r="C6469" i="3"/>
  <c r="D6469" i="3"/>
  <c r="E6469" i="3"/>
  <c r="F6469" i="3"/>
  <c r="G6469" i="3"/>
  <c r="H6469" i="3"/>
  <c r="A6470" i="3"/>
  <c r="B6470" i="3"/>
  <c r="C6470" i="3"/>
  <c r="D6470" i="3"/>
  <c r="E6470" i="3"/>
  <c r="F6470" i="3"/>
  <c r="G6470" i="3"/>
  <c r="H6470" i="3"/>
  <c r="A6471" i="3"/>
  <c r="B6471" i="3"/>
  <c r="C6471" i="3"/>
  <c r="D6471" i="3"/>
  <c r="E6471" i="3"/>
  <c r="F6471" i="3"/>
  <c r="G6471" i="3"/>
  <c r="H6471" i="3"/>
  <c r="A6472" i="3"/>
  <c r="B6472" i="3"/>
  <c r="C6472" i="3"/>
  <c r="D6472" i="3"/>
  <c r="E6472" i="3"/>
  <c r="F6472" i="3"/>
  <c r="G6472" i="3"/>
  <c r="H6472" i="3"/>
  <c r="A6473" i="3"/>
  <c r="B6473" i="3"/>
  <c r="C6473" i="3"/>
  <c r="D6473" i="3"/>
  <c r="E6473" i="3"/>
  <c r="F6473" i="3"/>
  <c r="G6473" i="3"/>
  <c r="H6473" i="3"/>
  <c r="A6474" i="3"/>
  <c r="B6474" i="3"/>
  <c r="C6474" i="3"/>
  <c r="D6474" i="3"/>
  <c r="E6474" i="3"/>
  <c r="F6474" i="3"/>
  <c r="G6474" i="3"/>
  <c r="H6474" i="3"/>
  <c r="A6475" i="3"/>
  <c r="B6475" i="3"/>
  <c r="C6475" i="3"/>
  <c r="D6475" i="3"/>
  <c r="E6475" i="3"/>
  <c r="F6475" i="3"/>
  <c r="G6475" i="3"/>
  <c r="H6475" i="3"/>
  <c r="A6476" i="3"/>
  <c r="B6476" i="3"/>
  <c r="C6476" i="3"/>
  <c r="D6476" i="3"/>
  <c r="E6476" i="3"/>
  <c r="F6476" i="3"/>
  <c r="G6476" i="3"/>
  <c r="H6476" i="3"/>
  <c r="A6477" i="3"/>
  <c r="B6477" i="3"/>
  <c r="C6477" i="3"/>
  <c r="D6477" i="3"/>
  <c r="E6477" i="3"/>
  <c r="F6477" i="3"/>
  <c r="G6477" i="3"/>
  <c r="H6477" i="3"/>
  <c r="A6478" i="3"/>
  <c r="B6478" i="3"/>
  <c r="C6478" i="3"/>
  <c r="D6478" i="3"/>
  <c r="E6478" i="3"/>
  <c r="F6478" i="3"/>
  <c r="G6478" i="3"/>
  <c r="H6478" i="3"/>
  <c r="A6479" i="3"/>
  <c r="B6479" i="3"/>
  <c r="C6479" i="3"/>
  <c r="D6479" i="3"/>
  <c r="E6479" i="3"/>
  <c r="F6479" i="3"/>
  <c r="G6479" i="3"/>
  <c r="H6479" i="3"/>
  <c r="A6480" i="3"/>
  <c r="B6480" i="3"/>
  <c r="C6480" i="3"/>
  <c r="D6480" i="3"/>
  <c r="E6480" i="3"/>
  <c r="F6480" i="3"/>
  <c r="G6480" i="3"/>
  <c r="H6480" i="3"/>
  <c r="A6481" i="3"/>
  <c r="B6481" i="3"/>
  <c r="C6481" i="3"/>
  <c r="D6481" i="3"/>
  <c r="E6481" i="3"/>
  <c r="F6481" i="3"/>
  <c r="G6481" i="3"/>
  <c r="H6481" i="3"/>
  <c r="A6482" i="3"/>
  <c r="B6482" i="3"/>
  <c r="C6482" i="3"/>
  <c r="D6482" i="3"/>
  <c r="E6482" i="3"/>
  <c r="F6482" i="3"/>
  <c r="G6482" i="3"/>
  <c r="H6482" i="3"/>
  <c r="A6483" i="3"/>
  <c r="B6483" i="3"/>
  <c r="C6483" i="3"/>
  <c r="D6483" i="3"/>
  <c r="E6483" i="3"/>
  <c r="F6483" i="3"/>
  <c r="G6483" i="3"/>
  <c r="H6483" i="3"/>
  <c r="A6484" i="3"/>
  <c r="B6484" i="3"/>
  <c r="C6484" i="3"/>
  <c r="D6484" i="3"/>
  <c r="E6484" i="3"/>
  <c r="F6484" i="3"/>
  <c r="G6484" i="3"/>
  <c r="H6484" i="3"/>
  <c r="A6485" i="3"/>
  <c r="B6485" i="3"/>
  <c r="C6485" i="3"/>
  <c r="D6485" i="3"/>
  <c r="E6485" i="3"/>
  <c r="F6485" i="3"/>
  <c r="G6485" i="3"/>
  <c r="H6485" i="3"/>
  <c r="A6486" i="3"/>
  <c r="B6486" i="3"/>
  <c r="C6486" i="3"/>
  <c r="D6486" i="3"/>
  <c r="E6486" i="3"/>
  <c r="F6486" i="3"/>
  <c r="G6486" i="3"/>
  <c r="H6486" i="3"/>
  <c r="A6487" i="3"/>
  <c r="B6487" i="3"/>
  <c r="C6487" i="3"/>
  <c r="D6487" i="3"/>
  <c r="E6487" i="3"/>
  <c r="F6487" i="3"/>
  <c r="G6487" i="3"/>
  <c r="H6487" i="3"/>
  <c r="A6488" i="3"/>
  <c r="B6488" i="3"/>
  <c r="C6488" i="3"/>
  <c r="D6488" i="3"/>
  <c r="E6488" i="3"/>
  <c r="F6488" i="3"/>
  <c r="G6488" i="3"/>
  <c r="H6488" i="3"/>
  <c r="A6489" i="3"/>
  <c r="B6489" i="3"/>
  <c r="C6489" i="3"/>
  <c r="D6489" i="3"/>
  <c r="E6489" i="3"/>
  <c r="F6489" i="3"/>
  <c r="G6489" i="3"/>
  <c r="H6489" i="3"/>
  <c r="A6490" i="3"/>
  <c r="B6490" i="3"/>
  <c r="C6490" i="3"/>
  <c r="D6490" i="3"/>
  <c r="E6490" i="3"/>
  <c r="F6490" i="3"/>
  <c r="G6490" i="3"/>
  <c r="H6490" i="3"/>
  <c r="A6491" i="3"/>
  <c r="B6491" i="3"/>
  <c r="C6491" i="3"/>
  <c r="D6491" i="3"/>
  <c r="E6491" i="3"/>
  <c r="F6491" i="3"/>
  <c r="G6491" i="3"/>
  <c r="H6491" i="3"/>
  <c r="A6492" i="3"/>
  <c r="B6492" i="3"/>
  <c r="C6492" i="3"/>
  <c r="D6492" i="3"/>
  <c r="E6492" i="3"/>
  <c r="F6492" i="3"/>
  <c r="G6492" i="3"/>
  <c r="H6492" i="3"/>
  <c r="A6493" i="3"/>
  <c r="B6493" i="3"/>
  <c r="C6493" i="3"/>
  <c r="D6493" i="3"/>
  <c r="E6493" i="3"/>
  <c r="F6493" i="3"/>
  <c r="G6493" i="3"/>
  <c r="H6493" i="3"/>
  <c r="A6494" i="3"/>
  <c r="B6494" i="3"/>
  <c r="C6494" i="3"/>
  <c r="D6494" i="3"/>
  <c r="E6494" i="3"/>
  <c r="F6494" i="3"/>
  <c r="G6494" i="3"/>
  <c r="H6494" i="3"/>
  <c r="A6495" i="3"/>
  <c r="B6495" i="3"/>
  <c r="C6495" i="3"/>
  <c r="D6495" i="3"/>
  <c r="E6495" i="3"/>
  <c r="F6495" i="3"/>
  <c r="G6495" i="3"/>
  <c r="H6495" i="3"/>
  <c r="A6496" i="3"/>
  <c r="B6496" i="3"/>
  <c r="C6496" i="3"/>
  <c r="D6496" i="3"/>
  <c r="E6496" i="3"/>
  <c r="F6496" i="3"/>
  <c r="G6496" i="3"/>
  <c r="H6496" i="3"/>
  <c r="A6497" i="3"/>
  <c r="B6497" i="3"/>
  <c r="C6497" i="3"/>
  <c r="D6497" i="3"/>
  <c r="E6497" i="3"/>
  <c r="F6497" i="3"/>
  <c r="G6497" i="3"/>
  <c r="H6497" i="3"/>
  <c r="A6498" i="3"/>
  <c r="B6498" i="3"/>
  <c r="C6498" i="3"/>
  <c r="D6498" i="3"/>
  <c r="E6498" i="3"/>
  <c r="F6498" i="3"/>
  <c r="G6498" i="3"/>
  <c r="H6498" i="3"/>
  <c r="A6499" i="3"/>
  <c r="B6499" i="3"/>
  <c r="C6499" i="3"/>
  <c r="D6499" i="3"/>
  <c r="E6499" i="3"/>
  <c r="F6499" i="3"/>
  <c r="G6499" i="3"/>
  <c r="H6499" i="3"/>
  <c r="A6500" i="3"/>
  <c r="B6500" i="3"/>
  <c r="C6500" i="3"/>
  <c r="D6500" i="3"/>
  <c r="E6500" i="3"/>
  <c r="F6500" i="3"/>
  <c r="G6500" i="3"/>
  <c r="H6500" i="3"/>
  <c r="A6501" i="3"/>
  <c r="B6501" i="3"/>
  <c r="C6501" i="3"/>
  <c r="D6501" i="3"/>
  <c r="E6501" i="3"/>
  <c r="F6501" i="3"/>
  <c r="G6501" i="3"/>
  <c r="H6501" i="3"/>
  <c r="A6502" i="3"/>
  <c r="B6502" i="3"/>
  <c r="C6502" i="3"/>
  <c r="D6502" i="3"/>
  <c r="E6502" i="3"/>
  <c r="F6502" i="3"/>
  <c r="G6502" i="3"/>
  <c r="H6502" i="3"/>
  <c r="A6503" i="3"/>
  <c r="B6503" i="3"/>
  <c r="C6503" i="3"/>
  <c r="D6503" i="3"/>
  <c r="E6503" i="3"/>
  <c r="F6503" i="3"/>
  <c r="G6503" i="3"/>
  <c r="H6503" i="3"/>
  <c r="A6504" i="3"/>
  <c r="B6504" i="3"/>
  <c r="C6504" i="3"/>
  <c r="D6504" i="3"/>
  <c r="E6504" i="3"/>
  <c r="F6504" i="3"/>
  <c r="G6504" i="3"/>
  <c r="H6504" i="3"/>
  <c r="A6505" i="3"/>
  <c r="B6505" i="3"/>
  <c r="C6505" i="3"/>
  <c r="D6505" i="3"/>
  <c r="E6505" i="3"/>
  <c r="F6505" i="3"/>
  <c r="G6505" i="3"/>
  <c r="H6505" i="3"/>
  <c r="A6506" i="3"/>
  <c r="B6506" i="3"/>
  <c r="C6506" i="3"/>
  <c r="D6506" i="3"/>
  <c r="E6506" i="3"/>
  <c r="F6506" i="3"/>
  <c r="G6506" i="3"/>
  <c r="H6506" i="3"/>
  <c r="A6507" i="3"/>
  <c r="B6507" i="3"/>
  <c r="C6507" i="3"/>
  <c r="D6507" i="3"/>
  <c r="E6507" i="3"/>
  <c r="F6507" i="3"/>
  <c r="G6507" i="3"/>
  <c r="H6507" i="3"/>
  <c r="A6508" i="3"/>
  <c r="B6508" i="3"/>
  <c r="C6508" i="3"/>
  <c r="D6508" i="3"/>
  <c r="E6508" i="3"/>
  <c r="F6508" i="3"/>
  <c r="G6508" i="3"/>
  <c r="H6508" i="3"/>
  <c r="A6509" i="3"/>
  <c r="B6509" i="3"/>
  <c r="C6509" i="3"/>
  <c r="D6509" i="3"/>
  <c r="E6509" i="3"/>
  <c r="F6509" i="3"/>
  <c r="G6509" i="3"/>
  <c r="H6509" i="3"/>
  <c r="A6510" i="3"/>
  <c r="B6510" i="3"/>
  <c r="C6510" i="3"/>
  <c r="D6510" i="3"/>
  <c r="E6510" i="3"/>
  <c r="F6510" i="3"/>
  <c r="G6510" i="3"/>
  <c r="H6510" i="3"/>
  <c r="A6511" i="3"/>
  <c r="B6511" i="3"/>
  <c r="C6511" i="3"/>
  <c r="D6511" i="3"/>
  <c r="E6511" i="3"/>
  <c r="F6511" i="3"/>
  <c r="G6511" i="3"/>
  <c r="H6511" i="3"/>
  <c r="A6512" i="3"/>
  <c r="B6512" i="3"/>
  <c r="C6512" i="3"/>
  <c r="D6512" i="3"/>
  <c r="E6512" i="3"/>
  <c r="F6512" i="3"/>
  <c r="G6512" i="3"/>
  <c r="H6512" i="3"/>
  <c r="A6513" i="3"/>
  <c r="B6513" i="3"/>
  <c r="C6513" i="3"/>
  <c r="D6513" i="3"/>
  <c r="E6513" i="3"/>
  <c r="F6513" i="3"/>
  <c r="G6513" i="3"/>
  <c r="H6513" i="3"/>
  <c r="A6514" i="3"/>
  <c r="B6514" i="3"/>
  <c r="C6514" i="3"/>
  <c r="D6514" i="3"/>
  <c r="E6514" i="3"/>
  <c r="F6514" i="3"/>
  <c r="G6514" i="3"/>
  <c r="H6514" i="3"/>
  <c r="A6515" i="3"/>
  <c r="B6515" i="3"/>
  <c r="C6515" i="3"/>
  <c r="D6515" i="3"/>
  <c r="E6515" i="3"/>
  <c r="F6515" i="3"/>
  <c r="G6515" i="3"/>
  <c r="H6515" i="3"/>
  <c r="A6516" i="3"/>
  <c r="B6516" i="3"/>
  <c r="C6516" i="3"/>
  <c r="D6516" i="3"/>
  <c r="E6516" i="3"/>
  <c r="F6516" i="3"/>
  <c r="G6516" i="3"/>
  <c r="H6516" i="3"/>
  <c r="A6517" i="3"/>
  <c r="B6517" i="3"/>
  <c r="C6517" i="3"/>
  <c r="D6517" i="3"/>
  <c r="E6517" i="3"/>
  <c r="F6517" i="3"/>
  <c r="G6517" i="3"/>
  <c r="H6517" i="3"/>
  <c r="A6518" i="3"/>
  <c r="B6518" i="3"/>
  <c r="C6518" i="3"/>
  <c r="D6518" i="3"/>
  <c r="E6518" i="3"/>
  <c r="F6518" i="3"/>
  <c r="G6518" i="3"/>
  <c r="H6518" i="3"/>
  <c r="A6519" i="3"/>
  <c r="B6519" i="3"/>
  <c r="C6519" i="3"/>
  <c r="D6519" i="3"/>
  <c r="E6519" i="3"/>
  <c r="F6519" i="3"/>
  <c r="G6519" i="3"/>
  <c r="H6519" i="3"/>
  <c r="A6520" i="3"/>
  <c r="B6520" i="3"/>
  <c r="C6520" i="3"/>
  <c r="D6520" i="3"/>
  <c r="E6520" i="3"/>
  <c r="F6520" i="3"/>
  <c r="G6520" i="3"/>
  <c r="H6520" i="3"/>
  <c r="A6521" i="3"/>
  <c r="B6521" i="3"/>
  <c r="C6521" i="3"/>
  <c r="D6521" i="3"/>
  <c r="E6521" i="3"/>
  <c r="F6521" i="3"/>
  <c r="G6521" i="3"/>
  <c r="H6521" i="3"/>
  <c r="A6522" i="3"/>
  <c r="B6522" i="3"/>
  <c r="C6522" i="3"/>
  <c r="D6522" i="3"/>
  <c r="E6522" i="3"/>
  <c r="F6522" i="3"/>
  <c r="G6522" i="3"/>
  <c r="H6522" i="3"/>
  <c r="A6523" i="3"/>
  <c r="B6523" i="3"/>
  <c r="C6523" i="3"/>
  <c r="D6523" i="3"/>
  <c r="E6523" i="3"/>
  <c r="F6523" i="3"/>
  <c r="G6523" i="3"/>
  <c r="H6523" i="3"/>
  <c r="A6524" i="3"/>
  <c r="B6524" i="3"/>
  <c r="C6524" i="3"/>
  <c r="D6524" i="3"/>
  <c r="E6524" i="3"/>
  <c r="F6524" i="3"/>
  <c r="G6524" i="3"/>
  <c r="H6524" i="3"/>
  <c r="A6525" i="3"/>
  <c r="B6525" i="3"/>
  <c r="C6525" i="3"/>
  <c r="D6525" i="3"/>
  <c r="E6525" i="3"/>
  <c r="F6525" i="3"/>
  <c r="G6525" i="3"/>
  <c r="H6525" i="3"/>
  <c r="A6526" i="3"/>
  <c r="B6526" i="3"/>
  <c r="C6526" i="3"/>
  <c r="D6526" i="3"/>
  <c r="E6526" i="3"/>
  <c r="F6526" i="3"/>
  <c r="G6526" i="3"/>
  <c r="H6526" i="3"/>
  <c r="A6527" i="3"/>
  <c r="B6527" i="3"/>
  <c r="C6527" i="3"/>
  <c r="D6527" i="3"/>
  <c r="E6527" i="3"/>
  <c r="F6527" i="3"/>
  <c r="G6527" i="3"/>
  <c r="H6527" i="3"/>
  <c r="A6528" i="3"/>
  <c r="B6528" i="3"/>
  <c r="C6528" i="3"/>
  <c r="D6528" i="3"/>
  <c r="E6528" i="3"/>
  <c r="F6528" i="3"/>
  <c r="G6528" i="3"/>
  <c r="H6528" i="3"/>
  <c r="A6529" i="3"/>
  <c r="B6529" i="3"/>
  <c r="C6529" i="3"/>
  <c r="D6529" i="3"/>
  <c r="E6529" i="3"/>
  <c r="F6529" i="3"/>
  <c r="G6529" i="3"/>
  <c r="H6529" i="3"/>
  <c r="A6530" i="3"/>
  <c r="B6530" i="3"/>
  <c r="C6530" i="3"/>
  <c r="D6530" i="3"/>
  <c r="E6530" i="3"/>
  <c r="F6530" i="3"/>
  <c r="G6530" i="3"/>
  <c r="H6530" i="3"/>
  <c r="A6531" i="3"/>
  <c r="B6531" i="3"/>
  <c r="C6531" i="3"/>
  <c r="D6531" i="3"/>
  <c r="E6531" i="3"/>
  <c r="F6531" i="3"/>
  <c r="G6531" i="3"/>
  <c r="H6531" i="3"/>
  <c r="A6532" i="3"/>
  <c r="B6532" i="3"/>
  <c r="C6532" i="3"/>
  <c r="D6532" i="3"/>
  <c r="E6532" i="3"/>
  <c r="F6532" i="3"/>
  <c r="G6532" i="3"/>
  <c r="H6532" i="3"/>
  <c r="A6533" i="3"/>
  <c r="B6533" i="3"/>
  <c r="C6533" i="3"/>
  <c r="D6533" i="3"/>
  <c r="E6533" i="3"/>
  <c r="F6533" i="3"/>
  <c r="G6533" i="3"/>
  <c r="H6533" i="3"/>
  <c r="A6534" i="3"/>
  <c r="B6534" i="3"/>
  <c r="C6534" i="3"/>
  <c r="D6534" i="3"/>
  <c r="E6534" i="3"/>
  <c r="F6534" i="3"/>
  <c r="G6534" i="3"/>
  <c r="H6534" i="3"/>
  <c r="A6535" i="3"/>
  <c r="B6535" i="3"/>
  <c r="C6535" i="3"/>
  <c r="D6535" i="3"/>
  <c r="E6535" i="3"/>
  <c r="F6535" i="3"/>
  <c r="G6535" i="3"/>
  <c r="H6535" i="3"/>
  <c r="A6536" i="3"/>
  <c r="B6536" i="3"/>
  <c r="C6536" i="3"/>
  <c r="D6536" i="3"/>
  <c r="E6536" i="3"/>
  <c r="F6536" i="3"/>
  <c r="G6536" i="3"/>
  <c r="H6536" i="3"/>
  <c r="A6537" i="3"/>
  <c r="B6537" i="3"/>
  <c r="C6537" i="3"/>
  <c r="D6537" i="3"/>
  <c r="E6537" i="3"/>
  <c r="F6537" i="3"/>
  <c r="G6537" i="3"/>
  <c r="H6537" i="3"/>
  <c r="A6538" i="3"/>
  <c r="B6538" i="3"/>
  <c r="C6538" i="3"/>
  <c r="D6538" i="3"/>
  <c r="E6538" i="3"/>
  <c r="F6538" i="3"/>
  <c r="G6538" i="3"/>
  <c r="H6538" i="3"/>
  <c r="A6539" i="3"/>
  <c r="B6539" i="3"/>
  <c r="C6539" i="3"/>
  <c r="D6539" i="3"/>
  <c r="E6539" i="3"/>
  <c r="F6539" i="3"/>
  <c r="G6539" i="3"/>
  <c r="H6539" i="3"/>
  <c r="A6540" i="3"/>
  <c r="B6540" i="3"/>
  <c r="C6540" i="3"/>
  <c r="D6540" i="3"/>
  <c r="E6540" i="3"/>
  <c r="F6540" i="3"/>
  <c r="G6540" i="3"/>
  <c r="H6540" i="3"/>
  <c r="A6541" i="3"/>
  <c r="B6541" i="3"/>
  <c r="C6541" i="3"/>
  <c r="D6541" i="3"/>
  <c r="E6541" i="3"/>
  <c r="F6541" i="3"/>
  <c r="G6541" i="3"/>
  <c r="H6541" i="3"/>
  <c r="A6542" i="3"/>
  <c r="B6542" i="3"/>
  <c r="C6542" i="3"/>
  <c r="D6542" i="3"/>
  <c r="E6542" i="3"/>
  <c r="F6542" i="3"/>
  <c r="G6542" i="3"/>
  <c r="H6542" i="3"/>
  <c r="A6543" i="3"/>
  <c r="B6543" i="3"/>
  <c r="C6543" i="3"/>
  <c r="D6543" i="3"/>
  <c r="E6543" i="3"/>
  <c r="F6543" i="3"/>
  <c r="G6543" i="3"/>
  <c r="H6543" i="3"/>
  <c r="A6544" i="3"/>
  <c r="B6544" i="3"/>
  <c r="C6544" i="3"/>
  <c r="D6544" i="3"/>
  <c r="E6544" i="3"/>
  <c r="F6544" i="3"/>
  <c r="G6544" i="3"/>
  <c r="H6544" i="3"/>
  <c r="A6545" i="3"/>
  <c r="B6545" i="3"/>
  <c r="C6545" i="3"/>
  <c r="D6545" i="3"/>
  <c r="E6545" i="3"/>
  <c r="F6545" i="3"/>
  <c r="G6545" i="3"/>
  <c r="H6545" i="3"/>
  <c r="A6546" i="3"/>
  <c r="B6546" i="3"/>
  <c r="C6546" i="3"/>
  <c r="D6546" i="3"/>
  <c r="E6546" i="3"/>
  <c r="F6546" i="3"/>
  <c r="G6546" i="3"/>
  <c r="H6546" i="3"/>
  <c r="A6547" i="3"/>
  <c r="B6547" i="3"/>
  <c r="C6547" i="3"/>
  <c r="D6547" i="3"/>
  <c r="E6547" i="3"/>
  <c r="F6547" i="3"/>
  <c r="G6547" i="3"/>
  <c r="H6547" i="3"/>
  <c r="A6548" i="3"/>
  <c r="B6548" i="3"/>
  <c r="C6548" i="3"/>
  <c r="D6548" i="3"/>
  <c r="E6548" i="3"/>
  <c r="F6548" i="3"/>
  <c r="G6548" i="3"/>
  <c r="H6548" i="3"/>
  <c r="A6549" i="3"/>
  <c r="B6549" i="3"/>
  <c r="C6549" i="3"/>
  <c r="D6549" i="3"/>
  <c r="E6549" i="3"/>
  <c r="F6549" i="3"/>
  <c r="G6549" i="3"/>
  <c r="H6549" i="3"/>
  <c r="A6550" i="3"/>
  <c r="B6550" i="3"/>
  <c r="C6550" i="3"/>
  <c r="D6550" i="3"/>
  <c r="E6550" i="3"/>
  <c r="F6550" i="3"/>
  <c r="G6550" i="3"/>
  <c r="H6550" i="3"/>
  <c r="A6551" i="3"/>
  <c r="B6551" i="3"/>
  <c r="C6551" i="3"/>
  <c r="D6551" i="3"/>
  <c r="E6551" i="3"/>
  <c r="F6551" i="3"/>
  <c r="G6551" i="3"/>
  <c r="H6551" i="3"/>
  <c r="A6552" i="3"/>
  <c r="B6552" i="3"/>
  <c r="C6552" i="3"/>
  <c r="D6552" i="3"/>
  <c r="E6552" i="3"/>
  <c r="F6552" i="3"/>
  <c r="G6552" i="3"/>
  <c r="H6552" i="3"/>
  <c r="A6553" i="3"/>
  <c r="B6553" i="3"/>
  <c r="C6553" i="3"/>
  <c r="D6553" i="3"/>
  <c r="E6553" i="3"/>
  <c r="F6553" i="3"/>
  <c r="G6553" i="3"/>
  <c r="H6553" i="3"/>
  <c r="A6554" i="3"/>
  <c r="B6554" i="3"/>
  <c r="C6554" i="3"/>
  <c r="D6554" i="3"/>
  <c r="E6554" i="3"/>
  <c r="F6554" i="3"/>
  <c r="G6554" i="3"/>
  <c r="H6554" i="3"/>
  <c r="A6555" i="3"/>
  <c r="B6555" i="3"/>
  <c r="C6555" i="3"/>
  <c r="D6555" i="3"/>
  <c r="E6555" i="3"/>
  <c r="F6555" i="3"/>
  <c r="G6555" i="3"/>
  <c r="H6555" i="3"/>
  <c r="A6556" i="3"/>
  <c r="B6556" i="3"/>
  <c r="C6556" i="3"/>
  <c r="D6556" i="3"/>
  <c r="E6556" i="3"/>
  <c r="F6556" i="3"/>
  <c r="G6556" i="3"/>
  <c r="H6556" i="3"/>
  <c r="A6557" i="3"/>
  <c r="B6557" i="3"/>
  <c r="C6557" i="3"/>
  <c r="D6557" i="3"/>
  <c r="E6557" i="3"/>
  <c r="F6557" i="3"/>
  <c r="G6557" i="3"/>
  <c r="H6557" i="3"/>
  <c r="A6558" i="3"/>
  <c r="B6558" i="3"/>
  <c r="C6558" i="3"/>
  <c r="D6558" i="3"/>
  <c r="E6558" i="3"/>
  <c r="F6558" i="3"/>
  <c r="G6558" i="3"/>
  <c r="H6558" i="3"/>
  <c r="A6559" i="3"/>
  <c r="B6559" i="3"/>
  <c r="C6559" i="3"/>
  <c r="D6559" i="3"/>
  <c r="E6559" i="3"/>
  <c r="F6559" i="3"/>
  <c r="G6559" i="3"/>
  <c r="H6559" i="3"/>
  <c r="A6560" i="3"/>
  <c r="B6560" i="3"/>
  <c r="C6560" i="3"/>
  <c r="D6560" i="3"/>
  <c r="E6560" i="3"/>
  <c r="F6560" i="3"/>
  <c r="G6560" i="3"/>
  <c r="H6560" i="3"/>
  <c r="A6561" i="3"/>
  <c r="B6561" i="3"/>
  <c r="C6561" i="3"/>
  <c r="D6561" i="3"/>
  <c r="E6561" i="3"/>
  <c r="F6561" i="3"/>
  <c r="G6561" i="3"/>
  <c r="H6561" i="3"/>
  <c r="A6562" i="3"/>
  <c r="B6562" i="3"/>
  <c r="C6562" i="3"/>
  <c r="D6562" i="3"/>
  <c r="E6562" i="3"/>
  <c r="F6562" i="3"/>
  <c r="G6562" i="3"/>
  <c r="H6562" i="3"/>
  <c r="A6563" i="3"/>
  <c r="B6563" i="3"/>
  <c r="C6563" i="3"/>
  <c r="D6563" i="3"/>
  <c r="E6563" i="3"/>
  <c r="F6563" i="3"/>
  <c r="G6563" i="3"/>
  <c r="H6563" i="3"/>
  <c r="A6564" i="3"/>
  <c r="B6564" i="3"/>
  <c r="C6564" i="3"/>
  <c r="D6564" i="3"/>
  <c r="E6564" i="3"/>
  <c r="F6564" i="3"/>
  <c r="G6564" i="3"/>
  <c r="H6564" i="3"/>
  <c r="A6565" i="3"/>
  <c r="B6565" i="3"/>
  <c r="C6565" i="3"/>
  <c r="D6565" i="3"/>
  <c r="E6565" i="3"/>
  <c r="F6565" i="3"/>
  <c r="G6565" i="3"/>
  <c r="H6565" i="3"/>
  <c r="A6566" i="3"/>
  <c r="B6566" i="3"/>
  <c r="C6566" i="3"/>
  <c r="D6566" i="3"/>
  <c r="E6566" i="3"/>
  <c r="F6566" i="3"/>
  <c r="G6566" i="3"/>
  <c r="H6566" i="3"/>
  <c r="A6567" i="3"/>
  <c r="B6567" i="3"/>
  <c r="C6567" i="3"/>
  <c r="D6567" i="3"/>
  <c r="E6567" i="3"/>
  <c r="F6567" i="3"/>
  <c r="G6567" i="3"/>
  <c r="H6567" i="3"/>
  <c r="A6568" i="3"/>
  <c r="B6568" i="3"/>
  <c r="C6568" i="3"/>
  <c r="D6568" i="3"/>
  <c r="E6568" i="3"/>
  <c r="F6568" i="3"/>
  <c r="G6568" i="3"/>
  <c r="H6568" i="3"/>
  <c r="A6569" i="3"/>
  <c r="B6569" i="3"/>
  <c r="C6569" i="3"/>
  <c r="D6569" i="3"/>
  <c r="E6569" i="3"/>
  <c r="F6569" i="3"/>
  <c r="G6569" i="3"/>
  <c r="H6569" i="3"/>
  <c r="A6570" i="3"/>
  <c r="B6570" i="3"/>
  <c r="C6570" i="3"/>
  <c r="D6570" i="3"/>
  <c r="E6570" i="3"/>
  <c r="F6570" i="3"/>
  <c r="G6570" i="3"/>
  <c r="H6570" i="3"/>
  <c r="A6571" i="3"/>
  <c r="B6571" i="3"/>
  <c r="C6571" i="3"/>
  <c r="D6571" i="3"/>
  <c r="E6571" i="3"/>
  <c r="F6571" i="3"/>
  <c r="G6571" i="3"/>
  <c r="H6571" i="3"/>
  <c r="A6572" i="3"/>
  <c r="B6572" i="3"/>
  <c r="C6572" i="3"/>
  <c r="D6572" i="3"/>
  <c r="E6572" i="3"/>
  <c r="F6572" i="3"/>
  <c r="G6572" i="3"/>
  <c r="H6572" i="3"/>
  <c r="A6573" i="3"/>
  <c r="B6573" i="3"/>
  <c r="C6573" i="3"/>
  <c r="D6573" i="3"/>
  <c r="E6573" i="3"/>
  <c r="F6573" i="3"/>
  <c r="G6573" i="3"/>
  <c r="H6573" i="3"/>
  <c r="A6574" i="3"/>
  <c r="B6574" i="3"/>
  <c r="C6574" i="3"/>
  <c r="D6574" i="3"/>
  <c r="E6574" i="3"/>
  <c r="F6574" i="3"/>
  <c r="G6574" i="3"/>
  <c r="H6574" i="3"/>
  <c r="A6575" i="3"/>
  <c r="B6575" i="3"/>
  <c r="C6575" i="3"/>
  <c r="D6575" i="3"/>
  <c r="E6575" i="3"/>
  <c r="F6575" i="3"/>
  <c r="G6575" i="3"/>
  <c r="H6575" i="3"/>
  <c r="A6576" i="3"/>
  <c r="B6576" i="3"/>
  <c r="C6576" i="3"/>
  <c r="D6576" i="3"/>
  <c r="E6576" i="3"/>
  <c r="F6576" i="3"/>
  <c r="G6576" i="3"/>
  <c r="H6576" i="3"/>
  <c r="A6577" i="3"/>
  <c r="B6577" i="3"/>
  <c r="C6577" i="3"/>
  <c r="D6577" i="3"/>
  <c r="E6577" i="3"/>
  <c r="F6577" i="3"/>
  <c r="G6577" i="3"/>
  <c r="H6577" i="3"/>
  <c r="A6578" i="3"/>
  <c r="B6578" i="3"/>
  <c r="C6578" i="3"/>
  <c r="D6578" i="3"/>
  <c r="E6578" i="3"/>
  <c r="F6578" i="3"/>
  <c r="G6578" i="3"/>
  <c r="H6578" i="3"/>
  <c r="A6579" i="3"/>
  <c r="B6579" i="3"/>
  <c r="C6579" i="3"/>
  <c r="D6579" i="3"/>
  <c r="E6579" i="3"/>
  <c r="F6579" i="3"/>
  <c r="G6579" i="3"/>
  <c r="H6579" i="3"/>
  <c r="A6580" i="3"/>
  <c r="B6580" i="3"/>
  <c r="C6580" i="3"/>
  <c r="D6580" i="3"/>
  <c r="E6580" i="3"/>
  <c r="F6580" i="3"/>
  <c r="G6580" i="3"/>
  <c r="H6580" i="3"/>
  <c r="A6581" i="3"/>
  <c r="B6581" i="3"/>
  <c r="C6581" i="3"/>
  <c r="D6581" i="3"/>
  <c r="E6581" i="3"/>
  <c r="F6581" i="3"/>
  <c r="G6581" i="3"/>
  <c r="H6581" i="3"/>
  <c r="A6582" i="3"/>
  <c r="B6582" i="3"/>
  <c r="C6582" i="3"/>
  <c r="D6582" i="3"/>
  <c r="E6582" i="3"/>
  <c r="F6582" i="3"/>
  <c r="G6582" i="3"/>
  <c r="H6582" i="3"/>
  <c r="A6583" i="3"/>
  <c r="B6583" i="3"/>
  <c r="C6583" i="3"/>
  <c r="D6583" i="3"/>
  <c r="E6583" i="3"/>
  <c r="F6583" i="3"/>
  <c r="G6583" i="3"/>
  <c r="H6583" i="3"/>
  <c r="A6584" i="3"/>
  <c r="B6584" i="3"/>
  <c r="C6584" i="3"/>
  <c r="D6584" i="3"/>
  <c r="E6584" i="3"/>
  <c r="F6584" i="3"/>
  <c r="G6584" i="3"/>
  <c r="H6584" i="3"/>
  <c r="A6585" i="3"/>
  <c r="B6585" i="3"/>
  <c r="C6585" i="3"/>
  <c r="D6585" i="3"/>
  <c r="E6585" i="3"/>
  <c r="F6585" i="3"/>
  <c r="G6585" i="3"/>
  <c r="H6585" i="3"/>
  <c r="A6586" i="3"/>
  <c r="B6586" i="3"/>
  <c r="C6586" i="3"/>
  <c r="D6586" i="3"/>
  <c r="E6586" i="3"/>
  <c r="F6586" i="3"/>
  <c r="G6586" i="3"/>
  <c r="H6586" i="3"/>
  <c r="A6587" i="3"/>
  <c r="B6587" i="3"/>
  <c r="C6587" i="3"/>
  <c r="D6587" i="3"/>
  <c r="E6587" i="3"/>
  <c r="F6587" i="3"/>
  <c r="G6587" i="3"/>
  <c r="H6587" i="3"/>
  <c r="A6588" i="3"/>
  <c r="B6588" i="3"/>
  <c r="C6588" i="3"/>
  <c r="D6588" i="3"/>
  <c r="E6588" i="3"/>
  <c r="F6588" i="3"/>
  <c r="G6588" i="3"/>
  <c r="H6588" i="3"/>
  <c r="A6589" i="3"/>
  <c r="B6589" i="3"/>
  <c r="C6589" i="3"/>
  <c r="D6589" i="3"/>
  <c r="E6589" i="3"/>
  <c r="F6589" i="3"/>
  <c r="G6589" i="3"/>
  <c r="H6589" i="3"/>
  <c r="A6590" i="3"/>
  <c r="B6590" i="3"/>
  <c r="C6590" i="3"/>
  <c r="D6590" i="3"/>
  <c r="E6590" i="3"/>
  <c r="F6590" i="3"/>
  <c r="G6590" i="3"/>
  <c r="H6590" i="3"/>
  <c r="A6591" i="3"/>
  <c r="B6591" i="3"/>
  <c r="C6591" i="3"/>
  <c r="D6591" i="3"/>
  <c r="E6591" i="3"/>
  <c r="F6591" i="3"/>
  <c r="G6591" i="3"/>
  <c r="H6591" i="3"/>
  <c r="A6592" i="3"/>
  <c r="B6592" i="3"/>
  <c r="C6592" i="3"/>
  <c r="D6592" i="3"/>
  <c r="E6592" i="3"/>
  <c r="F6592" i="3"/>
  <c r="G6592" i="3"/>
  <c r="H6592" i="3"/>
  <c r="A6593" i="3"/>
  <c r="B6593" i="3"/>
  <c r="C6593" i="3"/>
  <c r="D6593" i="3"/>
  <c r="E6593" i="3"/>
  <c r="F6593" i="3"/>
  <c r="G6593" i="3"/>
  <c r="H6593" i="3"/>
  <c r="A6594" i="3"/>
  <c r="B6594" i="3"/>
  <c r="C6594" i="3"/>
  <c r="D6594" i="3"/>
  <c r="E6594" i="3"/>
  <c r="F6594" i="3"/>
  <c r="G6594" i="3"/>
  <c r="H6594" i="3"/>
  <c r="A6595" i="3"/>
  <c r="B6595" i="3"/>
  <c r="C6595" i="3"/>
  <c r="D6595" i="3"/>
  <c r="E6595" i="3"/>
  <c r="F6595" i="3"/>
  <c r="G6595" i="3"/>
  <c r="H6595" i="3"/>
  <c r="A6596" i="3"/>
  <c r="B6596" i="3"/>
  <c r="C6596" i="3"/>
  <c r="D6596" i="3"/>
  <c r="E6596" i="3"/>
  <c r="F6596" i="3"/>
  <c r="G6596" i="3"/>
  <c r="H6596" i="3"/>
  <c r="A6597" i="3"/>
  <c r="B6597" i="3"/>
  <c r="C6597" i="3"/>
  <c r="D6597" i="3"/>
  <c r="E6597" i="3"/>
  <c r="F6597" i="3"/>
  <c r="G6597" i="3"/>
  <c r="H6597" i="3"/>
  <c r="A6598" i="3"/>
  <c r="B6598" i="3"/>
  <c r="C6598" i="3"/>
  <c r="D6598" i="3"/>
  <c r="E6598" i="3"/>
  <c r="F6598" i="3"/>
  <c r="G6598" i="3"/>
  <c r="H6598" i="3"/>
  <c r="A6599" i="3"/>
  <c r="B6599" i="3"/>
  <c r="C6599" i="3"/>
  <c r="D6599" i="3"/>
  <c r="E6599" i="3"/>
  <c r="F6599" i="3"/>
  <c r="G6599" i="3"/>
  <c r="H6599" i="3"/>
  <c r="A6600" i="3"/>
  <c r="B6600" i="3"/>
  <c r="C6600" i="3"/>
  <c r="D6600" i="3"/>
  <c r="E6600" i="3"/>
  <c r="F6600" i="3"/>
  <c r="G6600" i="3"/>
  <c r="H6600" i="3"/>
  <c r="A6601" i="3"/>
  <c r="B6601" i="3"/>
  <c r="C6601" i="3"/>
  <c r="D6601" i="3"/>
  <c r="E6601" i="3"/>
  <c r="F6601" i="3"/>
  <c r="G6601" i="3"/>
  <c r="H6601" i="3"/>
  <c r="A6602" i="3"/>
  <c r="B6602" i="3"/>
  <c r="C6602" i="3"/>
  <c r="D6602" i="3"/>
  <c r="E6602" i="3"/>
  <c r="F6602" i="3"/>
  <c r="G6602" i="3"/>
  <c r="H6602" i="3"/>
  <c r="A6603" i="3"/>
  <c r="B6603" i="3"/>
  <c r="C6603" i="3"/>
  <c r="D6603" i="3"/>
  <c r="E6603" i="3"/>
  <c r="F6603" i="3"/>
  <c r="G6603" i="3"/>
  <c r="H6603" i="3"/>
  <c r="A6604" i="3"/>
  <c r="B6604" i="3"/>
  <c r="C6604" i="3"/>
  <c r="D6604" i="3"/>
  <c r="E6604" i="3"/>
  <c r="F6604" i="3"/>
  <c r="G6604" i="3"/>
  <c r="H6604" i="3"/>
  <c r="A6605" i="3"/>
  <c r="B6605" i="3"/>
  <c r="C6605" i="3"/>
  <c r="D6605" i="3"/>
  <c r="E6605" i="3"/>
  <c r="F6605" i="3"/>
  <c r="G6605" i="3"/>
  <c r="H6605" i="3"/>
  <c r="A6606" i="3"/>
  <c r="B6606" i="3"/>
  <c r="C6606" i="3"/>
  <c r="D6606" i="3"/>
  <c r="E6606" i="3"/>
  <c r="F6606" i="3"/>
  <c r="G6606" i="3"/>
  <c r="H6606" i="3"/>
  <c r="A6607" i="3"/>
  <c r="B6607" i="3"/>
  <c r="C6607" i="3"/>
  <c r="D6607" i="3"/>
  <c r="E6607" i="3"/>
  <c r="F6607" i="3"/>
  <c r="G6607" i="3"/>
  <c r="H6607" i="3"/>
  <c r="A6608" i="3"/>
  <c r="B6608" i="3"/>
  <c r="C6608" i="3"/>
  <c r="D6608" i="3"/>
  <c r="E6608" i="3"/>
  <c r="F6608" i="3"/>
  <c r="G6608" i="3"/>
  <c r="H6608" i="3"/>
  <c r="A6609" i="3"/>
  <c r="B6609" i="3"/>
  <c r="C6609" i="3"/>
  <c r="D6609" i="3"/>
  <c r="E6609" i="3"/>
  <c r="F6609" i="3"/>
  <c r="G6609" i="3"/>
  <c r="H6609" i="3"/>
  <c r="A6610" i="3"/>
  <c r="B6610" i="3"/>
  <c r="C6610" i="3"/>
  <c r="D6610" i="3"/>
  <c r="E6610" i="3"/>
  <c r="F6610" i="3"/>
  <c r="G6610" i="3"/>
  <c r="H6610" i="3"/>
  <c r="A6611" i="3"/>
  <c r="B6611" i="3"/>
  <c r="C6611" i="3"/>
  <c r="D6611" i="3"/>
  <c r="E6611" i="3"/>
  <c r="F6611" i="3"/>
  <c r="G6611" i="3"/>
  <c r="H6611" i="3"/>
  <c r="A6612" i="3"/>
  <c r="B6612" i="3"/>
  <c r="C6612" i="3"/>
  <c r="D6612" i="3"/>
  <c r="E6612" i="3"/>
  <c r="F6612" i="3"/>
  <c r="G6612" i="3"/>
  <c r="H6612" i="3"/>
  <c r="A6613" i="3"/>
  <c r="B6613" i="3"/>
  <c r="C6613" i="3"/>
  <c r="D6613" i="3"/>
  <c r="E6613" i="3"/>
  <c r="F6613" i="3"/>
  <c r="G6613" i="3"/>
  <c r="H6613" i="3"/>
  <c r="A6614" i="3"/>
  <c r="B6614" i="3"/>
  <c r="C6614" i="3"/>
  <c r="D6614" i="3"/>
  <c r="E6614" i="3"/>
  <c r="F6614" i="3"/>
  <c r="G6614" i="3"/>
  <c r="H6614" i="3"/>
  <c r="A6615" i="3"/>
  <c r="B6615" i="3"/>
  <c r="C6615" i="3"/>
  <c r="D6615" i="3"/>
  <c r="E6615" i="3"/>
  <c r="F6615" i="3"/>
  <c r="G6615" i="3"/>
  <c r="H6615" i="3"/>
  <c r="A6616" i="3"/>
  <c r="B6616" i="3"/>
  <c r="C6616" i="3"/>
  <c r="D6616" i="3"/>
  <c r="E6616" i="3"/>
  <c r="F6616" i="3"/>
  <c r="G6616" i="3"/>
  <c r="H6616" i="3"/>
  <c r="A6617" i="3"/>
  <c r="B6617" i="3"/>
  <c r="C6617" i="3"/>
  <c r="D6617" i="3"/>
  <c r="E6617" i="3"/>
  <c r="F6617" i="3"/>
  <c r="G6617" i="3"/>
  <c r="H6617" i="3"/>
  <c r="A6618" i="3"/>
  <c r="B6618" i="3"/>
  <c r="C6618" i="3"/>
  <c r="D6618" i="3"/>
  <c r="E6618" i="3"/>
  <c r="F6618" i="3"/>
  <c r="G6618" i="3"/>
  <c r="H6618" i="3"/>
  <c r="A6619" i="3"/>
  <c r="B6619" i="3"/>
  <c r="C6619" i="3"/>
  <c r="D6619" i="3"/>
  <c r="E6619" i="3"/>
  <c r="F6619" i="3"/>
  <c r="G6619" i="3"/>
  <c r="H6619" i="3"/>
  <c r="A6620" i="3"/>
  <c r="B6620" i="3"/>
  <c r="C6620" i="3"/>
  <c r="D6620" i="3"/>
  <c r="E6620" i="3"/>
  <c r="F6620" i="3"/>
  <c r="G6620" i="3"/>
  <c r="H6620" i="3"/>
  <c r="A6621" i="3"/>
  <c r="B6621" i="3"/>
  <c r="C6621" i="3"/>
  <c r="D6621" i="3"/>
  <c r="E6621" i="3"/>
  <c r="F6621" i="3"/>
  <c r="G6621" i="3"/>
  <c r="H6621" i="3"/>
  <c r="A6622" i="3"/>
  <c r="B6622" i="3"/>
  <c r="C6622" i="3"/>
  <c r="D6622" i="3"/>
  <c r="E6622" i="3"/>
  <c r="F6622" i="3"/>
  <c r="G6622" i="3"/>
  <c r="H6622" i="3"/>
  <c r="A6623" i="3"/>
  <c r="B6623" i="3"/>
  <c r="C6623" i="3"/>
  <c r="D6623" i="3"/>
  <c r="E6623" i="3"/>
  <c r="F6623" i="3"/>
  <c r="G6623" i="3"/>
  <c r="H6623" i="3"/>
  <c r="A6624" i="3"/>
  <c r="B6624" i="3"/>
  <c r="C6624" i="3"/>
  <c r="D6624" i="3"/>
  <c r="E6624" i="3"/>
  <c r="F6624" i="3"/>
  <c r="G6624" i="3"/>
  <c r="H6624" i="3"/>
  <c r="A6625" i="3"/>
  <c r="B6625" i="3"/>
  <c r="C6625" i="3"/>
  <c r="D6625" i="3"/>
  <c r="E6625" i="3"/>
  <c r="F6625" i="3"/>
  <c r="G6625" i="3"/>
  <c r="H6625" i="3"/>
  <c r="A6626" i="3"/>
  <c r="B6626" i="3"/>
  <c r="C6626" i="3"/>
  <c r="D6626" i="3"/>
  <c r="E6626" i="3"/>
  <c r="F6626" i="3"/>
  <c r="G6626" i="3"/>
  <c r="H6626" i="3"/>
  <c r="A6627" i="3"/>
  <c r="B6627" i="3"/>
  <c r="C6627" i="3"/>
  <c r="D6627" i="3"/>
  <c r="E6627" i="3"/>
  <c r="F6627" i="3"/>
  <c r="G6627" i="3"/>
  <c r="H6627" i="3"/>
  <c r="A6628" i="3"/>
  <c r="B6628" i="3"/>
  <c r="C6628" i="3"/>
  <c r="D6628" i="3"/>
  <c r="E6628" i="3"/>
  <c r="F6628" i="3"/>
  <c r="G6628" i="3"/>
  <c r="H6628" i="3"/>
  <c r="A6629" i="3"/>
  <c r="B6629" i="3"/>
  <c r="C6629" i="3"/>
  <c r="D6629" i="3"/>
  <c r="E6629" i="3"/>
  <c r="F6629" i="3"/>
  <c r="G6629" i="3"/>
  <c r="H6629" i="3"/>
  <c r="A6630" i="3"/>
  <c r="B6630" i="3"/>
  <c r="C6630" i="3"/>
  <c r="D6630" i="3"/>
  <c r="E6630" i="3"/>
  <c r="F6630" i="3"/>
  <c r="G6630" i="3"/>
  <c r="H6630" i="3"/>
  <c r="A6631" i="3"/>
  <c r="B6631" i="3"/>
  <c r="C6631" i="3"/>
  <c r="D6631" i="3"/>
  <c r="E6631" i="3"/>
  <c r="F6631" i="3"/>
  <c r="G6631" i="3"/>
  <c r="H6631" i="3"/>
  <c r="A6632" i="3"/>
  <c r="B6632" i="3"/>
  <c r="C6632" i="3"/>
  <c r="D6632" i="3"/>
  <c r="E6632" i="3"/>
  <c r="F6632" i="3"/>
  <c r="G6632" i="3"/>
  <c r="H6632" i="3"/>
  <c r="A6633" i="3"/>
  <c r="B6633" i="3"/>
  <c r="C6633" i="3"/>
  <c r="D6633" i="3"/>
  <c r="E6633" i="3"/>
  <c r="F6633" i="3"/>
  <c r="G6633" i="3"/>
  <c r="H6633" i="3"/>
  <c r="A6634" i="3"/>
  <c r="B6634" i="3"/>
  <c r="C6634" i="3"/>
  <c r="D6634" i="3"/>
  <c r="E6634" i="3"/>
  <c r="F6634" i="3"/>
  <c r="G6634" i="3"/>
  <c r="H6634" i="3"/>
  <c r="A6635" i="3"/>
  <c r="B6635" i="3"/>
  <c r="C6635" i="3"/>
  <c r="D6635" i="3"/>
  <c r="E6635" i="3"/>
  <c r="F6635" i="3"/>
  <c r="G6635" i="3"/>
  <c r="H6635" i="3"/>
  <c r="A6636" i="3"/>
  <c r="B6636" i="3"/>
  <c r="C6636" i="3"/>
  <c r="D6636" i="3"/>
  <c r="E6636" i="3"/>
  <c r="F6636" i="3"/>
  <c r="G6636" i="3"/>
  <c r="H6636" i="3"/>
  <c r="A6637" i="3"/>
  <c r="B6637" i="3"/>
  <c r="C6637" i="3"/>
  <c r="D6637" i="3"/>
  <c r="E6637" i="3"/>
  <c r="F6637" i="3"/>
  <c r="G6637" i="3"/>
  <c r="H6637" i="3"/>
  <c r="A6638" i="3"/>
  <c r="B6638" i="3"/>
  <c r="C6638" i="3"/>
  <c r="D6638" i="3"/>
  <c r="E6638" i="3"/>
  <c r="F6638" i="3"/>
  <c r="G6638" i="3"/>
  <c r="H6638" i="3"/>
  <c r="A6639" i="3"/>
  <c r="B6639" i="3"/>
  <c r="C6639" i="3"/>
  <c r="D6639" i="3"/>
  <c r="E6639" i="3"/>
  <c r="F6639" i="3"/>
  <c r="G6639" i="3"/>
  <c r="H6639" i="3"/>
  <c r="A6640" i="3"/>
  <c r="B6640" i="3"/>
  <c r="C6640" i="3"/>
  <c r="D6640" i="3"/>
  <c r="E6640" i="3"/>
  <c r="F6640" i="3"/>
  <c r="G6640" i="3"/>
  <c r="H6640" i="3"/>
  <c r="A6641" i="3"/>
  <c r="B6641" i="3"/>
  <c r="C6641" i="3"/>
  <c r="D6641" i="3"/>
  <c r="E6641" i="3"/>
  <c r="F6641" i="3"/>
  <c r="G6641" i="3"/>
  <c r="H6641" i="3"/>
  <c r="A6642" i="3"/>
  <c r="B6642" i="3"/>
  <c r="C6642" i="3"/>
  <c r="D6642" i="3"/>
  <c r="E6642" i="3"/>
  <c r="F6642" i="3"/>
  <c r="G6642" i="3"/>
  <c r="H6642" i="3"/>
  <c r="A6643" i="3"/>
  <c r="B6643" i="3"/>
  <c r="C6643" i="3"/>
  <c r="D6643" i="3"/>
  <c r="E6643" i="3"/>
  <c r="F6643" i="3"/>
  <c r="G6643" i="3"/>
  <c r="H6643" i="3"/>
  <c r="A6644" i="3"/>
  <c r="B6644" i="3"/>
  <c r="C6644" i="3"/>
  <c r="D6644" i="3"/>
  <c r="E6644" i="3"/>
  <c r="F6644" i="3"/>
  <c r="G6644" i="3"/>
  <c r="H6644" i="3"/>
  <c r="A6645" i="3"/>
  <c r="B6645" i="3"/>
  <c r="C6645" i="3"/>
  <c r="D6645" i="3"/>
  <c r="E6645" i="3"/>
  <c r="F6645" i="3"/>
  <c r="G6645" i="3"/>
  <c r="H6645" i="3"/>
  <c r="A6646" i="3"/>
  <c r="B6646" i="3"/>
  <c r="C6646" i="3"/>
  <c r="D6646" i="3"/>
  <c r="E6646" i="3"/>
  <c r="F6646" i="3"/>
  <c r="G6646" i="3"/>
  <c r="H6646" i="3"/>
  <c r="A6647" i="3"/>
  <c r="B6647" i="3"/>
  <c r="C6647" i="3"/>
  <c r="D6647" i="3"/>
  <c r="E6647" i="3"/>
  <c r="F6647" i="3"/>
  <c r="G6647" i="3"/>
  <c r="H6647" i="3"/>
  <c r="A6648" i="3"/>
  <c r="B6648" i="3"/>
  <c r="C6648" i="3"/>
  <c r="D6648" i="3"/>
  <c r="E6648" i="3"/>
  <c r="F6648" i="3"/>
  <c r="G6648" i="3"/>
  <c r="H6648" i="3"/>
  <c r="A6649" i="3"/>
  <c r="B6649" i="3"/>
  <c r="C6649" i="3"/>
  <c r="D6649" i="3"/>
  <c r="E6649" i="3"/>
  <c r="F6649" i="3"/>
  <c r="G6649" i="3"/>
  <c r="H6649" i="3"/>
  <c r="A6650" i="3"/>
  <c r="B6650" i="3"/>
  <c r="C6650" i="3"/>
  <c r="D6650" i="3"/>
  <c r="E6650" i="3"/>
  <c r="F6650" i="3"/>
  <c r="G6650" i="3"/>
  <c r="H6650" i="3"/>
  <c r="A6651" i="3"/>
  <c r="B6651" i="3"/>
  <c r="C6651" i="3"/>
  <c r="D6651" i="3"/>
  <c r="E6651" i="3"/>
  <c r="F6651" i="3"/>
  <c r="G6651" i="3"/>
  <c r="H6651" i="3"/>
  <c r="A6652" i="3"/>
  <c r="B6652" i="3"/>
  <c r="C6652" i="3"/>
  <c r="D6652" i="3"/>
  <c r="E6652" i="3"/>
  <c r="F6652" i="3"/>
  <c r="G6652" i="3"/>
  <c r="H6652" i="3"/>
  <c r="A6653" i="3"/>
  <c r="B6653" i="3"/>
  <c r="C6653" i="3"/>
  <c r="D6653" i="3"/>
  <c r="E6653" i="3"/>
  <c r="F6653" i="3"/>
  <c r="G6653" i="3"/>
  <c r="H6653" i="3"/>
  <c r="A6654" i="3"/>
  <c r="B6654" i="3"/>
  <c r="C6654" i="3"/>
  <c r="D6654" i="3"/>
  <c r="E6654" i="3"/>
  <c r="F6654" i="3"/>
  <c r="G6654" i="3"/>
  <c r="H6654" i="3"/>
  <c r="A6655" i="3"/>
  <c r="B6655" i="3"/>
  <c r="C6655" i="3"/>
  <c r="D6655" i="3"/>
  <c r="E6655" i="3"/>
  <c r="F6655" i="3"/>
  <c r="G6655" i="3"/>
  <c r="H6655" i="3"/>
  <c r="A6656" i="3"/>
  <c r="B6656" i="3"/>
  <c r="C6656" i="3"/>
  <c r="D6656" i="3"/>
  <c r="E6656" i="3"/>
  <c r="F6656" i="3"/>
  <c r="G6656" i="3"/>
  <c r="H6656" i="3"/>
  <c r="A6657" i="3"/>
  <c r="B6657" i="3"/>
  <c r="C6657" i="3"/>
  <c r="D6657" i="3"/>
  <c r="E6657" i="3"/>
  <c r="F6657" i="3"/>
  <c r="G6657" i="3"/>
  <c r="H6657" i="3"/>
  <c r="A6658" i="3"/>
  <c r="B6658" i="3"/>
  <c r="C6658" i="3"/>
  <c r="D6658" i="3"/>
  <c r="E6658" i="3"/>
  <c r="F6658" i="3"/>
  <c r="G6658" i="3"/>
  <c r="H6658" i="3"/>
  <c r="A6659" i="3"/>
  <c r="B6659" i="3"/>
  <c r="C6659" i="3"/>
  <c r="D6659" i="3"/>
  <c r="E6659" i="3"/>
  <c r="F6659" i="3"/>
  <c r="G6659" i="3"/>
  <c r="H6659" i="3"/>
  <c r="A6660" i="3"/>
  <c r="B6660" i="3"/>
  <c r="C6660" i="3"/>
  <c r="D6660" i="3"/>
  <c r="E6660" i="3"/>
  <c r="F6660" i="3"/>
  <c r="G6660" i="3"/>
  <c r="H6660" i="3"/>
  <c r="A6661" i="3"/>
  <c r="B6661" i="3"/>
  <c r="C6661" i="3"/>
  <c r="D6661" i="3"/>
  <c r="E6661" i="3"/>
  <c r="F6661" i="3"/>
  <c r="G6661" i="3"/>
  <c r="H6661" i="3"/>
  <c r="A6662" i="3"/>
  <c r="B6662" i="3"/>
  <c r="C6662" i="3"/>
  <c r="D6662" i="3"/>
  <c r="E6662" i="3"/>
  <c r="F6662" i="3"/>
  <c r="G6662" i="3"/>
  <c r="H6662" i="3"/>
  <c r="A6663" i="3"/>
  <c r="B6663" i="3"/>
  <c r="C6663" i="3"/>
  <c r="D6663" i="3"/>
  <c r="E6663" i="3"/>
  <c r="F6663" i="3"/>
  <c r="G6663" i="3"/>
  <c r="H6663" i="3"/>
  <c r="A6664" i="3"/>
  <c r="B6664" i="3"/>
  <c r="C6664" i="3"/>
  <c r="D6664" i="3"/>
  <c r="E6664" i="3"/>
  <c r="F6664" i="3"/>
  <c r="G6664" i="3"/>
  <c r="H6664" i="3"/>
  <c r="A6665" i="3"/>
  <c r="B6665" i="3"/>
  <c r="C6665" i="3"/>
  <c r="D6665" i="3"/>
  <c r="E6665" i="3"/>
  <c r="F6665" i="3"/>
  <c r="G6665" i="3"/>
  <c r="H6665" i="3"/>
  <c r="A6666" i="3"/>
  <c r="B6666" i="3"/>
  <c r="C6666" i="3"/>
  <c r="D6666" i="3"/>
  <c r="E6666" i="3"/>
  <c r="F6666" i="3"/>
  <c r="G6666" i="3"/>
  <c r="H6666" i="3"/>
  <c r="A6667" i="3"/>
  <c r="B6667" i="3"/>
  <c r="C6667" i="3"/>
  <c r="D6667" i="3"/>
  <c r="E6667" i="3"/>
  <c r="F6667" i="3"/>
  <c r="G6667" i="3"/>
  <c r="H6667" i="3"/>
  <c r="A6668" i="3"/>
  <c r="B6668" i="3"/>
  <c r="C6668" i="3"/>
  <c r="D6668" i="3"/>
  <c r="E6668" i="3"/>
  <c r="F6668" i="3"/>
  <c r="G6668" i="3"/>
  <c r="H6668" i="3"/>
  <c r="A6669" i="3"/>
  <c r="B6669" i="3"/>
  <c r="C6669" i="3"/>
  <c r="D6669" i="3"/>
  <c r="E6669" i="3"/>
  <c r="F6669" i="3"/>
  <c r="G6669" i="3"/>
  <c r="H6669" i="3"/>
  <c r="A6670" i="3"/>
  <c r="B6670" i="3"/>
  <c r="C6670" i="3"/>
  <c r="D6670" i="3"/>
  <c r="E6670" i="3"/>
  <c r="F6670" i="3"/>
  <c r="G6670" i="3"/>
  <c r="H6670" i="3"/>
  <c r="A6671" i="3"/>
  <c r="B6671" i="3"/>
  <c r="C6671" i="3"/>
  <c r="D6671" i="3"/>
  <c r="E6671" i="3"/>
  <c r="F6671" i="3"/>
  <c r="G6671" i="3"/>
  <c r="H6671" i="3"/>
  <c r="A6672" i="3"/>
  <c r="B6672" i="3"/>
  <c r="C6672" i="3"/>
  <c r="D6672" i="3"/>
  <c r="E6672" i="3"/>
  <c r="F6672" i="3"/>
  <c r="G6672" i="3"/>
  <c r="H6672" i="3"/>
  <c r="A6673" i="3"/>
  <c r="B6673" i="3"/>
  <c r="C6673" i="3"/>
  <c r="D6673" i="3"/>
  <c r="E6673" i="3"/>
  <c r="F6673" i="3"/>
  <c r="G6673" i="3"/>
  <c r="H6673" i="3"/>
  <c r="A6674" i="3"/>
  <c r="B6674" i="3"/>
  <c r="C6674" i="3"/>
  <c r="D6674" i="3"/>
  <c r="E6674" i="3"/>
  <c r="F6674" i="3"/>
  <c r="G6674" i="3"/>
  <c r="H6674" i="3"/>
  <c r="A6675" i="3"/>
  <c r="B6675" i="3"/>
  <c r="C6675" i="3"/>
  <c r="D6675" i="3"/>
  <c r="E6675" i="3"/>
  <c r="F6675" i="3"/>
  <c r="G6675" i="3"/>
  <c r="H6675" i="3"/>
  <c r="A6676" i="3"/>
  <c r="B6676" i="3"/>
  <c r="C6676" i="3"/>
  <c r="D6676" i="3"/>
  <c r="E6676" i="3"/>
  <c r="F6676" i="3"/>
  <c r="G6676" i="3"/>
  <c r="H6676" i="3"/>
  <c r="A6677" i="3"/>
  <c r="B6677" i="3"/>
  <c r="C6677" i="3"/>
  <c r="D6677" i="3"/>
  <c r="E6677" i="3"/>
  <c r="F6677" i="3"/>
  <c r="G6677" i="3"/>
  <c r="H6677" i="3"/>
  <c r="A6678" i="3"/>
  <c r="B6678" i="3"/>
  <c r="C6678" i="3"/>
  <c r="D6678" i="3"/>
  <c r="E6678" i="3"/>
  <c r="F6678" i="3"/>
  <c r="G6678" i="3"/>
  <c r="H6678" i="3"/>
  <c r="A6679" i="3"/>
  <c r="B6679" i="3"/>
  <c r="C6679" i="3"/>
  <c r="D6679" i="3"/>
  <c r="E6679" i="3"/>
  <c r="F6679" i="3"/>
  <c r="G6679" i="3"/>
  <c r="H6679" i="3"/>
  <c r="A6680" i="3"/>
  <c r="B6680" i="3"/>
  <c r="C6680" i="3"/>
  <c r="D6680" i="3"/>
  <c r="E6680" i="3"/>
  <c r="F6680" i="3"/>
  <c r="G6680" i="3"/>
  <c r="H6680" i="3"/>
  <c r="A6681" i="3"/>
  <c r="B6681" i="3"/>
  <c r="C6681" i="3"/>
  <c r="D6681" i="3"/>
  <c r="E6681" i="3"/>
  <c r="F6681" i="3"/>
  <c r="G6681" i="3"/>
  <c r="H6681" i="3"/>
  <c r="A6682" i="3"/>
  <c r="B6682" i="3"/>
  <c r="C6682" i="3"/>
  <c r="D6682" i="3"/>
  <c r="E6682" i="3"/>
  <c r="F6682" i="3"/>
  <c r="G6682" i="3"/>
  <c r="H6682" i="3"/>
  <c r="A6683" i="3"/>
  <c r="B6683" i="3"/>
  <c r="C6683" i="3"/>
  <c r="D6683" i="3"/>
  <c r="E6683" i="3"/>
  <c r="F6683" i="3"/>
  <c r="G6683" i="3"/>
  <c r="H6683" i="3"/>
  <c r="A6684" i="3"/>
  <c r="B6684" i="3"/>
  <c r="C6684" i="3"/>
  <c r="D6684" i="3"/>
  <c r="E6684" i="3"/>
  <c r="F6684" i="3"/>
  <c r="G6684" i="3"/>
  <c r="H6684" i="3"/>
  <c r="A6685" i="3"/>
  <c r="B6685" i="3"/>
  <c r="C6685" i="3"/>
  <c r="D6685" i="3"/>
  <c r="E6685" i="3"/>
  <c r="F6685" i="3"/>
  <c r="G6685" i="3"/>
  <c r="H6685" i="3"/>
  <c r="A6686" i="3"/>
  <c r="B6686" i="3"/>
  <c r="C6686" i="3"/>
  <c r="D6686" i="3"/>
  <c r="E6686" i="3"/>
  <c r="F6686" i="3"/>
  <c r="G6686" i="3"/>
  <c r="H6686" i="3"/>
  <c r="A6687" i="3"/>
  <c r="B6687" i="3"/>
  <c r="C6687" i="3"/>
  <c r="D6687" i="3"/>
  <c r="E6687" i="3"/>
  <c r="F6687" i="3"/>
  <c r="G6687" i="3"/>
  <c r="H6687" i="3"/>
  <c r="A6688" i="3"/>
  <c r="B6688" i="3"/>
  <c r="C6688" i="3"/>
  <c r="D6688" i="3"/>
  <c r="E6688" i="3"/>
  <c r="F6688" i="3"/>
  <c r="G6688" i="3"/>
  <c r="H6688" i="3"/>
  <c r="A6689" i="3"/>
  <c r="B6689" i="3"/>
  <c r="C6689" i="3"/>
  <c r="D6689" i="3"/>
  <c r="E6689" i="3"/>
  <c r="F6689" i="3"/>
  <c r="G6689" i="3"/>
  <c r="H6689" i="3"/>
  <c r="A6690" i="3"/>
  <c r="B6690" i="3"/>
  <c r="C6690" i="3"/>
  <c r="D6690" i="3"/>
  <c r="E6690" i="3"/>
  <c r="F6690" i="3"/>
  <c r="G6690" i="3"/>
  <c r="H6690" i="3"/>
  <c r="A6691" i="3"/>
  <c r="B6691" i="3"/>
  <c r="C6691" i="3"/>
  <c r="D6691" i="3"/>
  <c r="E6691" i="3"/>
  <c r="F6691" i="3"/>
  <c r="G6691" i="3"/>
  <c r="H6691" i="3"/>
  <c r="A6692" i="3"/>
  <c r="B6692" i="3"/>
  <c r="C6692" i="3"/>
  <c r="D6692" i="3"/>
  <c r="E6692" i="3"/>
  <c r="F6692" i="3"/>
  <c r="G6692" i="3"/>
  <c r="H6692" i="3"/>
  <c r="A6693" i="3"/>
  <c r="B6693" i="3"/>
  <c r="C6693" i="3"/>
  <c r="D6693" i="3"/>
  <c r="E6693" i="3"/>
  <c r="F6693" i="3"/>
  <c r="G6693" i="3"/>
  <c r="H6693" i="3"/>
  <c r="A6694" i="3"/>
  <c r="B6694" i="3"/>
  <c r="C6694" i="3"/>
  <c r="D6694" i="3"/>
  <c r="E6694" i="3"/>
  <c r="F6694" i="3"/>
  <c r="G6694" i="3"/>
  <c r="H6694" i="3"/>
  <c r="A6695" i="3"/>
  <c r="B6695" i="3"/>
  <c r="C6695" i="3"/>
  <c r="D6695" i="3"/>
  <c r="E6695" i="3"/>
  <c r="F6695" i="3"/>
  <c r="G6695" i="3"/>
  <c r="H6695" i="3"/>
  <c r="A6696" i="3"/>
  <c r="B6696" i="3"/>
  <c r="C6696" i="3"/>
  <c r="D6696" i="3"/>
  <c r="E6696" i="3"/>
  <c r="F6696" i="3"/>
  <c r="G6696" i="3"/>
  <c r="H6696" i="3"/>
  <c r="A6697" i="3"/>
  <c r="B6697" i="3"/>
  <c r="C6697" i="3"/>
  <c r="D6697" i="3"/>
  <c r="E6697" i="3"/>
  <c r="F6697" i="3"/>
  <c r="G6697" i="3"/>
  <c r="H6697" i="3"/>
  <c r="A6698" i="3"/>
  <c r="B6698" i="3"/>
  <c r="C6698" i="3"/>
  <c r="D6698" i="3"/>
  <c r="E6698" i="3"/>
  <c r="F6698" i="3"/>
  <c r="G6698" i="3"/>
  <c r="H6698" i="3"/>
  <c r="A6699" i="3"/>
  <c r="B6699" i="3"/>
  <c r="C6699" i="3"/>
  <c r="D6699" i="3"/>
  <c r="E6699" i="3"/>
  <c r="F6699" i="3"/>
  <c r="G6699" i="3"/>
  <c r="H6699" i="3"/>
  <c r="A6700" i="3"/>
  <c r="B6700" i="3"/>
  <c r="C6700" i="3"/>
  <c r="D6700" i="3"/>
  <c r="E6700" i="3"/>
  <c r="F6700" i="3"/>
  <c r="G6700" i="3"/>
  <c r="H6700" i="3"/>
  <c r="A6701" i="3"/>
  <c r="B6701" i="3"/>
  <c r="C6701" i="3"/>
  <c r="D6701" i="3"/>
  <c r="E6701" i="3"/>
  <c r="F6701" i="3"/>
  <c r="G6701" i="3"/>
  <c r="H6701" i="3"/>
  <c r="A6702" i="3"/>
  <c r="B6702" i="3"/>
  <c r="C6702" i="3"/>
  <c r="D6702" i="3"/>
  <c r="E6702" i="3"/>
  <c r="F6702" i="3"/>
  <c r="G6702" i="3"/>
  <c r="H6702" i="3"/>
  <c r="A6703" i="3"/>
  <c r="B6703" i="3"/>
  <c r="C6703" i="3"/>
  <c r="D6703" i="3"/>
  <c r="E6703" i="3"/>
  <c r="F6703" i="3"/>
  <c r="G6703" i="3"/>
  <c r="H6703" i="3"/>
  <c r="A6704" i="3"/>
  <c r="B6704" i="3"/>
  <c r="C6704" i="3"/>
  <c r="D6704" i="3"/>
  <c r="E6704" i="3"/>
  <c r="F6704" i="3"/>
  <c r="G6704" i="3"/>
  <c r="H6704" i="3"/>
  <c r="A6705" i="3"/>
  <c r="B6705" i="3"/>
  <c r="C6705" i="3"/>
  <c r="D6705" i="3"/>
  <c r="E6705" i="3"/>
  <c r="F6705" i="3"/>
  <c r="G6705" i="3"/>
  <c r="H6705" i="3"/>
  <c r="A6706" i="3"/>
  <c r="B6706" i="3"/>
  <c r="C6706" i="3"/>
  <c r="D6706" i="3"/>
  <c r="E6706" i="3"/>
  <c r="F6706" i="3"/>
  <c r="G6706" i="3"/>
  <c r="H6706" i="3"/>
  <c r="A6707" i="3"/>
  <c r="B6707" i="3"/>
  <c r="C6707" i="3"/>
  <c r="D6707" i="3"/>
  <c r="E6707" i="3"/>
  <c r="F6707" i="3"/>
  <c r="G6707" i="3"/>
  <c r="H6707" i="3"/>
  <c r="A6708" i="3"/>
  <c r="B6708" i="3"/>
  <c r="C6708" i="3"/>
  <c r="D6708" i="3"/>
  <c r="E6708" i="3"/>
  <c r="F6708" i="3"/>
  <c r="G6708" i="3"/>
  <c r="H6708" i="3"/>
  <c r="A6709" i="3"/>
  <c r="B6709" i="3"/>
  <c r="C6709" i="3"/>
  <c r="D6709" i="3"/>
  <c r="E6709" i="3"/>
  <c r="F6709" i="3"/>
  <c r="G6709" i="3"/>
  <c r="H6709" i="3"/>
  <c r="A6710" i="3"/>
  <c r="B6710" i="3"/>
  <c r="C6710" i="3"/>
  <c r="D6710" i="3"/>
  <c r="E6710" i="3"/>
  <c r="F6710" i="3"/>
  <c r="G6710" i="3"/>
  <c r="H6710" i="3"/>
  <c r="A6711" i="3"/>
  <c r="B6711" i="3"/>
  <c r="C6711" i="3"/>
  <c r="D6711" i="3"/>
  <c r="E6711" i="3"/>
  <c r="F6711" i="3"/>
  <c r="G6711" i="3"/>
  <c r="H6711" i="3"/>
  <c r="A6712" i="3"/>
  <c r="B6712" i="3"/>
  <c r="C6712" i="3"/>
  <c r="D6712" i="3"/>
  <c r="E6712" i="3"/>
  <c r="F6712" i="3"/>
  <c r="G6712" i="3"/>
  <c r="H6712" i="3"/>
  <c r="A6713" i="3"/>
  <c r="B6713" i="3"/>
  <c r="C6713" i="3"/>
  <c r="D6713" i="3"/>
  <c r="E6713" i="3"/>
  <c r="F6713" i="3"/>
  <c r="G6713" i="3"/>
  <c r="H6713" i="3"/>
  <c r="A6714" i="3"/>
  <c r="B6714" i="3"/>
  <c r="C6714" i="3"/>
  <c r="D6714" i="3"/>
  <c r="E6714" i="3"/>
  <c r="F6714" i="3"/>
  <c r="G6714" i="3"/>
  <c r="H6714" i="3"/>
  <c r="A6715" i="3"/>
  <c r="B6715" i="3"/>
  <c r="C6715" i="3"/>
  <c r="D6715" i="3"/>
  <c r="E6715" i="3"/>
  <c r="F6715" i="3"/>
  <c r="G6715" i="3"/>
  <c r="H6715" i="3"/>
  <c r="A6716" i="3"/>
  <c r="B6716" i="3"/>
  <c r="C6716" i="3"/>
  <c r="D6716" i="3"/>
  <c r="E6716" i="3"/>
  <c r="F6716" i="3"/>
  <c r="G6716" i="3"/>
  <c r="H6716" i="3"/>
  <c r="A6717" i="3"/>
  <c r="B6717" i="3"/>
  <c r="C6717" i="3"/>
  <c r="D6717" i="3"/>
  <c r="E6717" i="3"/>
  <c r="F6717" i="3"/>
  <c r="G6717" i="3"/>
  <c r="H6717" i="3"/>
  <c r="A6718" i="3"/>
  <c r="B6718" i="3"/>
  <c r="C6718" i="3"/>
  <c r="D6718" i="3"/>
  <c r="E6718" i="3"/>
  <c r="F6718" i="3"/>
  <c r="G6718" i="3"/>
  <c r="H6718" i="3"/>
  <c r="A6719" i="3"/>
  <c r="B6719" i="3"/>
  <c r="C6719" i="3"/>
  <c r="D6719" i="3"/>
  <c r="E6719" i="3"/>
  <c r="F6719" i="3"/>
  <c r="G6719" i="3"/>
  <c r="H6719" i="3"/>
  <c r="A6720" i="3"/>
  <c r="B6720" i="3"/>
  <c r="C6720" i="3"/>
  <c r="D6720" i="3"/>
  <c r="E6720" i="3"/>
  <c r="F6720" i="3"/>
  <c r="G6720" i="3"/>
  <c r="H6720" i="3"/>
  <c r="A6721" i="3"/>
  <c r="B6721" i="3"/>
  <c r="C6721" i="3"/>
  <c r="D6721" i="3"/>
  <c r="E6721" i="3"/>
  <c r="F6721" i="3"/>
  <c r="G6721" i="3"/>
  <c r="H6721" i="3"/>
  <c r="A6722" i="3"/>
  <c r="B6722" i="3"/>
  <c r="C6722" i="3"/>
  <c r="D6722" i="3"/>
  <c r="E6722" i="3"/>
  <c r="F6722" i="3"/>
  <c r="G6722" i="3"/>
  <c r="H6722" i="3"/>
  <c r="A6723" i="3"/>
  <c r="B6723" i="3"/>
  <c r="C6723" i="3"/>
  <c r="D6723" i="3"/>
  <c r="E6723" i="3"/>
  <c r="F6723" i="3"/>
  <c r="G6723" i="3"/>
  <c r="H6723" i="3"/>
  <c r="A6724" i="3"/>
  <c r="B6724" i="3"/>
  <c r="C6724" i="3"/>
  <c r="D6724" i="3"/>
  <c r="E6724" i="3"/>
  <c r="F6724" i="3"/>
  <c r="G6724" i="3"/>
  <c r="H6724" i="3"/>
  <c r="A6725" i="3"/>
  <c r="B6725" i="3"/>
  <c r="C6725" i="3"/>
  <c r="D6725" i="3"/>
  <c r="E6725" i="3"/>
  <c r="F6725" i="3"/>
  <c r="G6725" i="3"/>
  <c r="H6725" i="3"/>
  <c r="A6726" i="3"/>
  <c r="B6726" i="3"/>
  <c r="C6726" i="3"/>
  <c r="D6726" i="3"/>
  <c r="E6726" i="3"/>
  <c r="F6726" i="3"/>
  <c r="G6726" i="3"/>
  <c r="H6726" i="3"/>
  <c r="A6727" i="3"/>
  <c r="B6727" i="3"/>
  <c r="C6727" i="3"/>
  <c r="D6727" i="3"/>
  <c r="E6727" i="3"/>
  <c r="F6727" i="3"/>
  <c r="G6727" i="3"/>
  <c r="H6727" i="3"/>
  <c r="A6728" i="3"/>
  <c r="B6728" i="3"/>
  <c r="C6728" i="3"/>
  <c r="D6728" i="3"/>
  <c r="E6728" i="3"/>
  <c r="F6728" i="3"/>
  <c r="G6728" i="3"/>
  <c r="H6728" i="3"/>
  <c r="A6729" i="3"/>
  <c r="B6729" i="3"/>
  <c r="C6729" i="3"/>
  <c r="D6729" i="3"/>
  <c r="E6729" i="3"/>
  <c r="F6729" i="3"/>
  <c r="G6729" i="3"/>
  <c r="H6729" i="3"/>
  <c r="A6730" i="3"/>
  <c r="B6730" i="3"/>
  <c r="C6730" i="3"/>
  <c r="D6730" i="3"/>
  <c r="E6730" i="3"/>
  <c r="F6730" i="3"/>
  <c r="G6730" i="3"/>
  <c r="H6730" i="3"/>
  <c r="A6731" i="3"/>
  <c r="B6731" i="3"/>
  <c r="C6731" i="3"/>
  <c r="D6731" i="3"/>
  <c r="E6731" i="3"/>
  <c r="F6731" i="3"/>
  <c r="G6731" i="3"/>
  <c r="H6731" i="3"/>
  <c r="A6732" i="3"/>
  <c r="B6732" i="3"/>
  <c r="C6732" i="3"/>
  <c r="D6732" i="3"/>
  <c r="E6732" i="3"/>
  <c r="F6732" i="3"/>
  <c r="G6732" i="3"/>
  <c r="H6732" i="3"/>
  <c r="A6733" i="3"/>
  <c r="B6733" i="3"/>
  <c r="C6733" i="3"/>
  <c r="D6733" i="3"/>
  <c r="E6733" i="3"/>
  <c r="F6733" i="3"/>
  <c r="G6733" i="3"/>
  <c r="H6733" i="3"/>
  <c r="A6734" i="3"/>
  <c r="B6734" i="3"/>
  <c r="C6734" i="3"/>
  <c r="D6734" i="3"/>
  <c r="E6734" i="3"/>
  <c r="F6734" i="3"/>
  <c r="G6734" i="3"/>
  <c r="H6734" i="3"/>
  <c r="A6735" i="3"/>
  <c r="B6735" i="3"/>
  <c r="C6735" i="3"/>
  <c r="D6735" i="3"/>
  <c r="E6735" i="3"/>
  <c r="F6735" i="3"/>
  <c r="G6735" i="3"/>
  <c r="H6735" i="3"/>
  <c r="A6736" i="3"/>
  <c r="B6736" i="3"/>
  <c r="C6736" i="3"/>
  <c r="D6736" i="3"/>
  <c r="E6736" i="3"/>
  <c r="F6736" i="3"/>
  <c r="G6736" i="3"/>
  <c r="H6736" i="3"/>
  <c r="A6737" i="3"/>
  <c r="B6737" i="3"/>
  <c r="C6737" i="3"/>
  <c r="D6737" i="3"/>
  <c r="E6737" i="3"/>
  <c r="F6737" i="3"/>
  <c r="G6737" i="3"/>
  <c r="H6737" i="3"/>
  <c r="A6738" i="3"/>
  <c r="B6738" i="3"/>
  <c r="C6738" i="3"/>
  <c r="D6738" i="3"/>
  <c r="E6738" i="3"/>
  <c r="F6738" i="3"/>
  <c r="G6738" i="3"/>
  <c r="H6738" i="3"/>
  <c r="A6739" i="3"/>
  <c r="B6739" i="3"/>
  <c r="C6739" i="3"/>
  <c r="D6739" i="3"/>
  <c r="E6739" i="3"/>
  <c r="F6739" i="3"/>
  <c r="G6739" i="3"/>
  <c r="H6739" i="3"/>
  <c r="A6740" i="3"/>
  <c r="B6740" i="3"/>
  <c r="C6740" i="3"/>
  <c r="D6740" i="3"/>
  <c r="E6740" i="3"/>
  <c r="F6740" i="3"/>
  <c r="G6740" i="3"/>
  <c r="H6740" i="3"/>
  <c r="A6741" i="3"/>
  <c r="B6741" i="3"/>
  <c r="C6741" i="3"/>
  <c r="D6741" i="3"/>
  <c r="E6741" i="3"/>
  <c r="F6741" i="3"/>
  <c r="G6741" i="3"/>
  <c r="H6741" i="3"/>
  <c r="A6742" i="3"/>
  <c r="B6742" i="3"/>
  <c r="C6742" i="3"/>
  <c r="D6742" i="3"/>
  <c r="E6742" i="3"/>
  <c r="F6742" i="3"/>
  <c r="G6742" i="3"/>
  <c r="H6742" i="3"/>
  <c r="A6743" i="3"/>
  <c r="B6743" i="3"/>
  <c r="C6743" i="3"/>
  <c r="D6743" i="3"/>
  <c r="E6743" i="3"/>
  <c r="F6743" i="3"/>
  <c r="G6743" i="3"/>
  <c r="H6743" i="3"/>
  <c r="A6744" i="3"/>
  <c r="B6744" i="3"/>
  <c r="C6744" i="3"/>
  <c r="D6744" i="3"/>
  <c r="E6744" i="3"/>
  <c r="F6744" i="3"/>
  <c r="G6744" i="3"/>
  <c r="H6744" i="3"/>
  <c r="A6745" i="3"/>
  <c r="B6745" i="3"/>
  <c r="C6745" i="3"/>
  <c r="D6745" i="3"/>
  <c r="E6745" i="3"/>
  <c r="F6745" i="3"/>
  <c r="G6745" i="3"/>
  <c r="H6745" i="3"/>
  <c r="A6746" i="3"/>
  <c r="B6746" i="3"/>
  <c r="C6746" i="3"/>
  <c r="D6746" i="3"/>
  <c r="E6746" i="3"/>
  <c r="F6746" i="3"/>
  <c r="G6746" i="3"/>
  <c r="H6746" i="3"/>
  <c r="A6747" i="3"/>
  <c r="B6747" i="3"/>
  <c r="C6747" i="3"/>
  <c r="D6747" i="3"/>
  <c r="E6747" i="3"/>
  <c r="F6747" i="3"/>
  <c r="G6747" i="3"/>
  <c r="H6747" i="3"/>
  <c r="A6748" i="3"/>
  <c r="B6748" i="3"/>
  <c r="C6748" i="3"/>
  <c r="D6748" i="3"/>
  <c r="E6748" i="3"/>
  <c r="F6748" i="3"/>
  <c r="G6748" i="3"/>
  <c r="H6748" i="3"/>
  <c r="A6749" i="3"/>
  <c r="B6749" i="3"/>
  <c r="C6749" i="3"/>
  <c r="D6749" i="3"/>
  <c r="E6749" i="3"/>
  <c r="F6749" i="3"/>
  <c r="G6749" i="3"/>
  <c r="H6749" i="3"/>
  <c r="A6750" i="3"/>
  <c r="B6750" i="3"/>
  <c r="C6750" i="3"/>
  <c r="D6750" i="3"/>
  <c r="E6750" i="3"/>
  <c r="F6750" i="3"/>
  <c r="G6750" i="3"/>
  <c r="H6750" i="3"/>
  <c r="A6751" i="3"/>
  <c r="B6751" i="3"/>
  <c r="C6751" i="3"/>
  <c r="D6751" i="3"/>
  <c r="E6751" i="3"/>
  <c r="F6751" i="3"/>
  <c r="G6751" i="3"/>
  <c r="H6751" i="3"/>
  <c r="A6752" i="3"/>
  <c r="B6752" i="3"/>
  <c r="C6752" i="3"/>
  <c r="D6752" i="3"/>
  <c r="E6752" i="3"/>
  <c r="F6752" i="3"/>
  <c r="G6752" i="3"/>
  <c r="H6752" i="3"/>
  <c r="A6753" i="3"/>
  <c r="B6753" i="3"/>
  <c r="C6753" i="3"/>
  <c r="D6753" i="3"/>
  <c r="E6753" i="3"/>
  <c r="F6753" i="3"/>
  <c r="G6753" i="3"/>
  <c r="H6753" i="3"/>
  <c r="A6754" i="3"/>
  <c r="B6754" i="3"/>
  <c r="C6754" i="3"/>
  <c r="D6754" i="3"/>
  <c r="E6754" i="3"/>
  <c r="F6754" i="3"/>
  <c r="G6754" i="3"/>
  <c r="H6754" i="3"/>
  <c r="A6755" i="3"/>
  <c r="B6755" i="3"/>
  <c r="C6755" i="3"/>
  <c r="D6755" i="3"/>
  <c r="E6755" i="3"/>
  <c r="F6755" i="3"/>
  <c r="G6755" i="3"/>
  <c r="H6755" i="3"/>
  <c r="A6756" i="3"/>
  <c r="B6756" i="3"/>
  <c r="C6756" i="3"/>
  <c r="D6756" i="3"/>
  <c r="E6756" i="3"/>
  <c r="F6756" i="3"/>
  <c r="G6756" i="3"/>
  <c r="H6756" i="3"/>
  <c r="A6757" i="3"/>
  <c r="B6757" i="3"/>
  <c r="C6757" i="3"/>
  <c r="D6757" i="3"/>
  <c r="E6757" i="3"/>
  <c r="F6757" i="3"/>
  <c r="G6757" i="3"/>
  <c r="H6757" i="3"/>
  <c r="A6758" i="3"/>
  <c r="B6758" i="3"/>
  <c r="C6758" i="3"/>
  <c r="D6758" i="3"/>
  <c r="E6758" i="3"/>
  <c r="F6758" i="3"/>
  <c r="G6758" i="3"/>
  <c r="H6758" i="3"/>
  <c r="A6759" i="3"/>
  <c r="B6759" i="3"/>
  <c r="C6759" i="3"/>
  <c r="D6759" i="3"/>
  <c r="E6759" i="3"/>
  <c r="F6759" i="3"/>
  <c r="G6759" i="3"/>
  <c r="H6759" i="3"/>
  <c r="A6760" i="3"/>
  <c r="B6760" i="3"/>
  <c r="C6760" i="3"/>
  <c r="D6760" i="3"/>
  <c r="E6760" i="3"/>
  <c r="F6760" i="3"/>
  <c r="G6760" i="3"/>
  <c r="H6760" i="3"/>
  <c r="A6761" i="3"/>
  <c r="B6761" i="3"/>
  <c r="C6761" i="3"/>
  <c r="D6761" i="3"/>
  <c r="E6761" i="3"/>
  <c r="F6761" i="3"/>
  <c r="G6761" i="3"/>
  <c r="H6761" i="3"/>
  <c r="A6762" i="3"/>
  <c r="B6762" i="3"/>
  <c r="C6762" i="3"/>
  <c r="D6762" i="3"/>
  <c r="E6762" i="3"/>
  <c r="F6762" i="3"/>
  <c r="G6762" i="3"/>
  <c r="H6762" i="3"/>
  <c r="A6763" i="3"/>
  <c r="B6763" i="3"/>
  <c r="C6763" i="3"/>
  <c r="D6763" i="3"/>
  <c r="E6763" i="3"/>
  <c r="F6763" i="3"/>
  <c r="G6763" i="3"/>
  <c r="H6763" i="3"/>
  <c r="A6764" i="3"/>
  <c r="B6764" i="3"/>
  <c r="C6764" i="3"/>
  <c r="D6764" i="3"/>
  <c r="E6764" i="3"/>
  <c r="F6764" i="3"/>
  <c r="G6764" i="3"/>
  <c r="H6764" i="3"/>
  <c r="A6765" i="3"/>
  <c r="B6765" i="3"/>
  <c r="C6765" i="3"/>
  <c r="D6765" i="3"/>
  <c r="E6765" i="3"/>
  <c r="F6765" i="3"/>
  <c r="G6765" i="3"/>
  <c r="H6765" i="3"/>
  <c r="A6766" i="3"/>
  <c r="B6766" i="3"/>
  <c r="C6766" i="3"/>
  <c r="D6766" i="3"/>
  <c r="E6766" i="3"/>
  <c r="F6766" i="3"/>
  <c r="G6766" i="3"/>
  <c r="H6766" i="3"/>
  <c r="A6767" i="3"/>
  <c r="B6767" i="3"/>
  <c r="C6767" i="3"/>
  <c r="D6767" i="3"/>
  <c r="E6767" i="3"/>
  <c r="F6767" i="3"/>
  <c r="G6767" i="3"/>
  <c r="H6767" i="3"/>
  <c r="A6768" i="3"/>
  <c r="B6768" i="3"/>
  <c r="C6768" i="3"/>
  <c r="D6768" i="3"/>
  <c r="E6768" i="3"/>
  <c r="F6768" i="3"/>
  <c r="G6768" i="3"/>
  <c r="H6768" i="3"/>
  <c r="A6769" i="3"/>
  <c r="B6769" i="3"/>
  <c r="C6769" i="3"/>
  <c r="D6769" i="3"/>
  <c r="E6769" i="3"/>
  <c r="F6769" i="3"/>
  <c r="G6769" i="3"/>
  <c r="H6769" i="3"/>
  <c r="A6770" i="3"/>
  <c r="B6770" i="3"/>
  <c r="C6770" i="3"/>
  <c r="D6770" i="3"/>
  <c r="E6770" i="3"/>
  <c r="F6770" i="3"/>
  <c r="G6770" i="3"/>
  <c r="H6770" i="3"/>
  <c r="A6771" i="3"/>
  <c r="B6771" i="3"/>
  <c r="C6771" i="3"/>
  <c r="D6771" i="3"/>
  <c r="E6771" i="3"/>
  <c r="F6771" i="3"/>
  <c r="G6771" i="3"/>
  <c r="H6771" i="3"/>
  <c r="A6772" i="3"/>
  <c r="B6772" i="3"/>
  <c r="C6772" i="3"/>
  <c r="D6772" i="3"/>
  <c r="E6772" i="3"/>
  <c r="F6772" i="3"/>
  <c r="G6772" i="3"/>
  <c r="H6772" i="3"/>
  <c r="A6773" i="3"/>
  <c r="B6773" i="3"/>
  <c r="C6773" i="3"/>
  <c r="D6773" i="3"/>
  <c r="E6773" i="3"/>
  <c r="F6773" i="3"/>
  <c r="G6773" i="3"/>
  <c r="H6773" i="3"/>
  <c r="A6774" i="3"/>
  <c r="B6774" i="3"/>
  <c r="C6774" i="3"/>
  <c r="D6774" i="3"/>
  <c r="E6774" i="3"/>
  <c r="F6774" i="3"/>
  <c r="G6774" i="3"/>
  <c r="H6774" i="3"/>
  <c r="A6775" i="3"/>
  <c r="B6775" i="3"/>
  <c r="C6775" i="3"/>
  <c r="D6775" i="3"/>
  <c r="E6775" i="3"/>
  <c r="F6775" i="3"/>
  <c r="G6775" i="3"/>
  <c r="H6775" i="3"/>
  <c r="A6776" i="3"/>
  <c r="B6776" i="3"/>
  <c r="C6776" i="3"/>
  <c r="D6776" i="3"/>
  <c r="E6776" i="3"/>
  <c r="F6776" i="3"/>
  <c r="G6776" i="3"/>
  <c r="H6776" i="3"/>
  <c r="A6777" i="3"/>
  <c r="B6777" i="3"/>
  <c r="C6777" i="3"/>
  <c r="D6777" i="3"/>
  <c r="E6777" i="3"/>
  <c r="F6777" i="3"/>
  <c r="G6777" i="3"/>
  <c r="H6777" i="3"/>
  <c r="A6778" i="3"/>
  <c r="B6778" i="3"/>
  <c r="C6778" i="3"/>
  <c r="D6778" i="3"/>
  <c r="E6778" i="3"/>
  <c r="F6778" i="3"/>
  <c r="G6778" i="3"/>
  <c r="H6778" i="3"/>
  <c r="A6779" i="3"/>
  <c r="B6779" i="3"/>
  <c r="C6779" i="3"/>
  <c r="D6779" i="3"/>
  <c r="E6779" i="3"/>
  <c r="F6779" i="3"/>
  <c r="G6779" i="3"/>
  <c r="H6779" i="3"/>
  <c r="A6780" i="3"/>
  <c r="B6780" i="3"/>
  <c r="C6780" i="3"/>
  <c r="D6780" i="3"/>
  <c r="E6780" i="3"/>
  <c r="F6780" i="3"/>
  <c r="G6780" i="3"/>
  <c r="H6780" i="3"/>
  <c r="A6781" i="3"/>
  <c r="B6781" i="3"/>
  <c r="C6781" i="3"/>
  <c r="D6781" i="3"/>
  <c r="E6781" i="3"/>
  <c r="F6781" i="3"/>
  <c r="G6781" i="3"/>
  <c r="H6781" i="3"/>
  <c r="A6782" i="3"/>
  <c r="B6782" i="3"/>
  <c r="C6782" i="3"/>
  <c r="D6782" i="3"/>
  <c r="E6782" i="3"/>
  <c r="F6782" i="3"/>
  <c r="G6782" i="3"/>
  <c r="H6782" i="3"/>
  <c r="A6783" i="3"/>
  <c r="B6783" i="3"/>
  <c r="C6783" i="3"/>
  <c r="D6783" i="3"/>
  <c r="E6783" i="3"/>
  <c r="F6783" i="3"/>
  <c r="G6783" i="3"/>
  <c r="H6783" i="3"/>
  <c r="A6784" i="3"/>
  <c r="B6784" i="3"/>
  <c r="C6784" i="3"/>
  <c r="D6784" i="3"/>
  <c r="E6784" i="3"/>
  <c r="F6784" i="3"/>
  <c r="G6784" i="3"/>
  <c r="H6784" i="3"/>
  <c r="A6785" i="3"/>
  <c r="B6785" i="3"/>
  <c r="C6785" i="3"/>
  <c r="D6785" i="3"/>
  <c r="E6785" i="3"/>
  <c r="F6785" i="3"/>
  <c r="G6785" i="3"/>
  <c r="H6785" i="3"/>
  <c r="A6786" i="3"/>
  <c r="B6786" i="3"/>
  <c r="C6786" i="3"/>
  <c r="D6786" i="3"/>
  <c r="E6786" i="3"/>
  <c r="F6786" i="3"/>
  <c r="G6786" i="3"/>
  <c r="H6786" i="3"/>
  <c r="A6787" i="3"/>
  <c r="B6787" i="3"/>
  <c r="C6787" i="3"/>
  <c r="D6787" i="3"/>
  <c r="E6787" i="3"/>
  <c r="F6787" i="3"/>
  <c r="G6787" i="3"/>
  <c r="H6787" i="3"/>
  <c r="A6788" i="3"/>
  <c r="B6788" i="3"/>
  <c r="C6788" i="3"/>
  <c r="D6788" i="3"/>
  <c r="E6788" i="3"/>
  <c r="F6788" i="3"/>
  <c r="G6788" i="3"/>
  <c r="H6788" i="3"/>
  <c r="A6789" i="3"/>
  <c r="B6789" i="3"/>
  <c r="C6789" i="3"/>
  <c r="D6789" i="3"/>
  <c r="E6789" i="3"/>
  <c r="F6789" i="3"/>
  <c r="G6789" i="3"/>
  <c r="H6789" i="3"/>
  <c r="A6790" i="3"/>
  <c r="B6790" i="3"/>
  <c r="C6790" i="3"/>
  <c r="D6790" i="3"/>
  <c r="E6790" i="3"/>
  <c r="F6790" i="3"/>
  <c r="G6790" i="3"/>
  <c r="H6790" i="3"/>
  <c r="A6791" i="3"/>
  <c r="B6791" i="3"/>
  <c r="C6791" i="3"/>
  <c r="D6791" i="3"/>
  <c r="E6791" i="3"/>
  <c r="F6791" i="3"/>
  <c r="G6791" i="3"/>
  <c r="H6791" i="3"/>
  <c r="A6792" i="3"/>
  <c r="B6792" i="3"/>
  <c r="C6792" i="3"/>
  <c r="D6792" i="3"/>
  <c r="E6792" i="3"/>
  <c r="F6792" i="3"/>
  <c r="G6792" i="3"/>
  <c r="H6792" i="3"/>
  <c r="A6793" i="3"/>
  <c r="B6793" i="3"/>
  <c r="C6793" i="3"/>
  <c r="D6793" i="3"/>
  <c r="E6793" i="3"/>
  <c r="F6793" i="3"/>
  <c r="G6793" i="3"/>
  <c r="H6793" i="3"/>
  <c r="A6794" i="3"/>
  <c r="B6794" i="3"/>
  <c r="C6794" i="3"/>
  <c r="D6794" i="3"/>
  <c r="E6794" i="3"/>
  <c r="F6794" i="3"/>
  <c r="G6794" i="3"/>
  <c r="H6794" i="3"/>
  <c r="A6795" i="3"/>
  <c r="B6795" i="3"/>
  <c r="C6795" i="3"/>
  <c r="D6795" i="3"/>
  <c r="E6795" i="3"/>
  <c r="F6795" i="3"/>
  <c r="G6795" i="3"/>
  <c r="H6795" i="3"/>
  <c r="A6796" i="3"/>
  <c r="B6796" i="3"/>
  <c r="C6796" i="3"/>
  <c r="D6796" i="3"/>
  <c r="E6796" i="3"/>
  <c r="F6796" i="3"/>
  <c r="G6796" i="3"/>
  <c r="H6796" i="3"/>
  <c r="A6797" i="3"/>
  <c r="B6797" i="3"/>
  <c r="C6797" i="3"/>
  <c r="D6797" i="3"/>
  <c r="E6797" i="3"/>
  <c r="F6797" i="3"/>
  <c r="G6797" i="3"/>
  <c r="H6797" i="3"/>
  <c r="A6798" i="3"/>
  <c r="B6798" i="3"/>
  <c r="C6798" i="3"/>
  <c r="D6798" i="3"/>
  <c r="E6798" i="3"/>
  <c r="F6798" i="3"/>
  <c r="G6798" i="3"/>
  <c r="H6798" i="3"/>
  <c r="A6799" i="3"/>
  <c r="B6799" i="3"/>
  <c r="C6799" i="3"/>
  <c r="D6799" i="3"/>
  <c r="E6799" i="3"/>
  <c r="F6799" i="3"/>
  <c r="G6799" i="3"/>
  <c r="H6799" i="3"/>
  <c r="A6800" i="3"/>
  <c r="B6800" i="3"/>
  <c r="C6800" i="3"/>
  <c r="D6800" i="3"/>
  <c r="E6800" i="3"/>
  <c r="F6800" i="3"/>
  <c r="G6800" i="3"/>
  <c r="H6800" i="3"/>
  <c r="A6801" i="3"/>
  <c r="B6801" i="3"/>
  <c r="C6801" i="3"/>
  <c r="D6801" i="3"/>
  <c r="E6801" i="3"/>
  <c r="F6801" i="3"/>
  <c r="G6801" i="3"/>
  <c r="H6801" i="3"/>
  <c r="A6802" i="3"/>
  <c r="B6802" i="3"/>
  <c r="C6802" i="3"/>
  <c r="D6802" i="3"/>
  <c r="E6802" i="3"/>
  <c r="F6802" i="3"/>
  <c r="G6802" i="3"/>
  <c r="H6802" i="3"/>
  <c r="A6803" i="3"/>
  <c r="B6803" i="3"/>
  <c r="C6803" i="3"/>
  <c r="D6803" i="3"/>
  <c r="E6803" i="3"/>
  <c r="F6803" i="3"/>
  <c r="G6803" i="3"/>
  <c r="H6803" i="3"/>
  <c r="A6804" i="3"/>
  <c r="B6804" i="3"/>
  <c r="C6804" i="3"/>
  <c r="D6804" i="3"/>
  <c r="E6804" i="3"/>
  <c r="F6804" i="3"/>
  <c r="G6804" i="3"/>
  <c r="H6804" i="3"/>
  <c r="A6805" i="3"/>
  <c r="B6805" i="3"/>
  <c r="C6805" i="3"/>
  <c r="D6805" i="3"/>
  <c r="E6805" i="3"/>
  <c r="F6805" i="3"/>
  <c r="G6805" i="3"/>
  <c r="H6805" i="3"/>
  <c r="A6806" i="3"/>
  <c r="B6806" i="3"/>
  <c r="C6806" i="3"/>
  <c r="D6806" i="3"/>
  <c r="E6806" i="3"/>
  <c r="F6806" i="3"/>
  <c r="G6806" i="3"/>
  <c r="H6806" i="3"/>
  <c r="A6807" i="3"/>
  <c r="B6807" i="3"/>
  <c r="C6807" i="3"/>
  <c r="D6807" i="3"/>
  <c r="E6807" i="3"/>
  <c r="F6807" i="3"/>
  <c r="G6807" i="3"/>
  <c r="H6807" i="3"/>
  <c r="A6808" i="3"/>
  <c r="B6808" i="3"/>
  <c r="C6808" i="3"/>
  <c r="D6808" i="3"/>
  <c r="E6808" i="3"/>
  <c r="F6808" i="3"/>
  <c r="G6808" i="3"/>
  <c r="H6808" i="3"/>
  <c r="A6809" i="3"/>
  <c r="B6809" i="3"/>
  <c r="C6809" i="3"/>
  <c r="D6809" i="3"/>
  <c r="E6809" i="3"/>
  <c r="F6809" i="3"/>
  <c r="G6809" i="3"/>
  <c r="H6809" i="3"/>
  <c r="A6810" i="3"/>
  <c r="B6810" i="3"/>
  <c r="C6810" i="3"/>
  <c r="D6810" i="3"/>
  <c r="E6810" i="3"/>
  <c r="F6810" i="3"/>
  <c r="G6810" i="3"/>
  <c r="H6810" i="3"/>
  <c r="A6811" i="3"/>
  <c r="B6811" i="3"/>
  <c r="C6811" i="3"/>
  <c r="D6811" i="3"/>
  <c r="E6811" i="3"/>
  <c r="F6811" i="3"/>
  <c r="G6811" i="3"/>
  <c r="H6811" i="3"/>
  <c r="A6812" i="3"/>
  <c r="B6812" i="3"/>
  <c r="C6812" i="3"/>
  <c r="D6812" i="3"/>
  <c r="E6812" i="3"/>
  <c r="F6812" i="3"/>
  <c r="G6812" i="3"/>
  <c r="H6812" i="3"/>
  <c r="A6813" i="3"/>
  <c r="B6813" i="3"/>
  <c r="C6813" i="3"/>
  <c r="D6813" i="3"/>
  <c r="E6813" i="3"/>
  <c r="F6813" i="3"/>
  <c r="G6813" i="3"/>
  <c r="H6813" i="3"/>
  <c r="A6814" i="3"/>
  <c r="B6814" i="3"/>
  <c r="C6814" i="3"/>
  <c r="D6814" i="3"/>
  <c r="E6814" i="3"/>
  <c r="F6814" i="3"/>
  <c r="G6814" i="3"/>
  <c r="H6814" i="3"/>
  <c r="A6815" i="3"/>
  <c r="B6815" i="3"/>
  <c r="C6815" i="3"/>
  <c r="D6815" i="3"/>
  <c r="E6815" i="3"/>
  <c r="F6815" i="3"/>
  <c r="G6815" i="3"/>
  <c r="H6815" i="3"/>
  <c r="A6816" i="3"/>
  <c r="B6816" i="3"/>
  <c r="C6816" i="3"/>
  <c r="D6816" i="3"/>
  <c r="E6816" i="3"/>
  <c r="F6816" i="3"/>
  <c r="G6816" i="3"/>
  <c r="H6816" i="3"/>
  <c r="A6817" i="3"/>
  <c r="B6817" i="3"/>
  <c r="C6817" i="3"/>
  <c r="D6817" i="3"/>
  <c r="E6817" i="3"/>
  <c r="F6817" i="3"/>
  <c r="G6817" i="3"/>
  <c r="H6817" i="3"/>
  <c r="A6818" i="3"/>
  <c r="B6818" i="3"/>
  <c r="C6818" i="3"/>
  <c r="D6818" i="3"/>
  <c r="E6818" i="3"/>
  <c r="F6818" i="3"/>
  <c r="G6818" i="3"/>
  <c r="H6818" i="3"/>
  <c r="A6819" i="3"/>
  <c r="B6819" i="3"/>
  <c r="C6819" i="3"/>
  <c r="D6819" i="3"/>
  <c r="E6819" i="3"/>
  <c r="F6819" i="3"/>
  <c r="G6819" i="3"/>
  <c r="H6819" i="3"/>
  <c r="A6820" i="3"/>
  <c r="B6820" i="3"/>
  <c r="C6820" i="3"/>
  <c r="D6820" i="3"/>
  <c r="E6820" i="3"/>
  <c r="F6820" i="3"/>
  <c r="G6820" i="3"/>
  <c r="H6820" i="3"/>
  <c r="A6821" i="3"/>
  <c r="B6821" i="3"/>
  <c r="C6821" i="3"/>
  <c r="D6821" i="3"/>
  <c r="E6821" i="3"/>
  <c r="F6821" i="3"/>
  <c r="G6821" i="3"/>
  <c r="H6821" i="3"/>
  <c r="A6822" i="3"/>
  <c r="B6822" i="3"/>
  <c r="C6822" i="3"/>
  <c r="D6822" i="3"/>
  <c r="E6822" i="3"/>
  <c r="F6822" i="3"/>
  <c r="G6822" i="3"/>
  <c r="H6822" i="3"/>
  <c r="A6823" i="3"/>
  <c r="B6823" i="3"/>
  <c r="C6823" i="3"/>
  <c r="D6823" i="3"/>
  <c r="E6823" i="3"/>
  <c r="F6823" i="3"/>
  <c r="G6823" i="3"/>
  <c r="H6823" i="3"/>
  <c r="A6824" i="3"/>
  <c r="B6824" i="3"/>
  <c r="C6824" i="3"/>
  <c r="D6824" i="3"/>
  <c r="E6824" i="3"/>
  <c r="F6824" i="3"/>
  <c r="G6824" i="3"/>
  <c r="H6824" i="3"/>
  <c r="A6825" i="3"/>
  <c r="B6825" i="3"/>
  <c r="C6825" i="3"/>
  <c r="D6825" i="3"/>
  <c r="E6825" i="3"/>
  <c r="F6825" i="3"/>
  <c r="G6825" i="3"/>
  <c r="H6825" i="3"/>
  <c r="A6826" i="3"/>
  <c r="B6826" i="3"/>
  <c r="C6826" i="3"/>
  <c r="D6826" i="3"/>
  <c r="E6826" i="3"/>
  <c r="F6826" i="3"/>
  <c r="G6826" i="3"/>
  <c r="H6826" i="3"/>
  <c r="A6827" i="3"/>
  <c r="B6827" i="3"/>
  <c r="C6827" i="3"/>
  <c r="D6827" i="3"/>
  <c r="E6827" i="3"/>
  <c r="F6827" i="3"/>
  <c r="G6827" i="3"/>
  <c r="H6827" i="3"/>
  <c r="A6828" i="3"/>
  <c r="B6828" i="3"/>
  <c r="C6828" i="3"/>
  <c r="D6828" i="3"/>
  <c r="E6828" i="3"/>
  <c r="F6828" i="3"/>
  <c r="G6828" i="3"/>
  <c r="H6828" i="3"/>
  <c r="A6829" i="3"/>
  <c r="B6829" i="3"/>
  <c r="C6829" i="3"/>
  <c r="D6829" i="3"/>
  <c r="E6829" i="3"/>
  <c r="F6829" i="3"/>
  <c r="G6829" i="3"/>
  <c r="H6829" i="3"/>
  <c r="A6830" i="3"/>
  <c r="B6830" i="3"/>
  <c r="C6830" i="3"/>
  <c r="D6830" i="3"/>
  <c r="E6830" i="3"/>
  <c r="F6830" i="3"/>
  <c r="G6830" i="3"/>
  <c r="H6830" i="3"/>
  <c r="A6831" i="3"/>
  <c r="B6831" i="3"/>
  <c r="C6831" i="3"/>
  <c r="D6831" i="3"/>
  <c r="E6831" i="3"/>
  <c r="F6831" i="3"/>
  <c r="G6831" i="3"/>
  <c r="H6831" i="3"/>
  <c r="A6832" i="3"/>
  <c r="B6832" i="3"/>
  <c r="C6832" i="3"/>
  <c r="D6832" i="3"/>
  <c r="E6832" i="3"/>
  <c r="F6832" i="3"/>
  <c r="G6832" i="3"/>
  <c r="H6832" i="3"/>
  <c r="A6833" i="3"/>
  <c r="B6833" i="3"/>
  <c r="C6833" i="3"/>
  <c r="D6833" i="3"/>
  <c r="E6833" i="3"/>
  <c r="F6833" i="3"/>
  <c r="G6833" i="3"/>
  <c r="H6833" i="3"/>
  <c r="A6834" i="3"/>
  <c r="B6834" i="3"/>
  <c r="C6834" i="3"/>
  <c r="D6834" i="3"/>
  <c r="E6834" i="3"/>
  <c r="F6834" i="3"/>
  <c r="G6834" i="3"/>
  <c r="H6834" i="3"/>
  <c r="A6835" i="3"/>
  <c r="B6835" i="3"/>
  <c r="C6835" i="3"/>
  <c r="D6835" i="3"/>
  <c r="E6835" i="3"/>
  <c r="F6835" i="3"/>
  <c r="G6835" i="3"/>
  <c r="H6835" i="3"/>
  <c r="A6836" i="3"/>
  <c r="B6836" i="3"/>
  <c r="C6836" i="3"/>
  <c r="D6836" i="3"/>
  <c r="E6836" i="3"/>
  <c r="F6836" i="3"/>
  <c r="G6836" i="3"/>
  <c r="H6836" i="3"/>
  <c r="A6837" i="3"/>
  <c r="B6837" i="3"/>
  <c r="C6837" i="3"/>
  <c r="D6837" i="3"/>
  <c r="E6837" i="3"/>
  <c r="F6837" i="3"/>
  <c r="G6837" i="3"/>
  <c r="H6837" i="3"/>
  <c r="A6838" i="3"/>
  <c r="B6838" i="3"/>
  <c r="C6838" i="3"/>
  <c r="D6838" i="3"/>
  <c r="E6838" i="3"/>
  <c r="F6838" i="3"/>
  <c r="G6838" i="3"/>
  <c r="H6838" i="3"/>
  <c r="A6839" i="3"/>
  <c r="B6839" i="3"/>
  <c r="C6839" i="3"/>
  <c r="D6839" i="3"/>
  <c r="E6839" i="3"/>
  <c r="F6839" i="3"/>
  <c r="G6839" i="3"/>
  <c r="H6839" i="3"/>
  <c r="A6840" i="3"/>
  <c r="B6840" i="3"/>
  <c r="C6840" i="3"/>
  <c r="D6840" i="3"/>
  <c r="E6840" i="3"/>
  <c r="F6840" i="3"/>
  <c r="G6840" i="3"/>
  <c r="H6840" i="3"/>
  <c r="A6841" i="3"/>
  <c r="B6841" i="3"/>
  <c r="C6841" i="3"/>
  <c r="D6841" i="3"/>
  <c r="E6841" i="3"/>
  <c r="F6841" i="3"/>
  <c r="G6841" i="3"/>
  <c r="H6841" i="3"/>
  <c r="A6842" i="3"/>
  <c r="B6842" i="3"/>
  <c r="C6842" i="3"/>
  <c r="D6842" i="3"/>
  <c r="E6842" i="3"/>
  <c r="F6842" i="3"/>
  <c r="G6842" i="3"/>
  <c r="H6842" i="3"/>
  <c r="A6843" i="3"/>
  <c r="B6843" i="3"/>
  <c r="C6843" i="3"/>
  <c r="D6843" i="3"/>
  <c r="E6843" i="3"/>
  <c r="F6843" i="3"/>
  <c r="G6843" i="3"/>
  <c r="H6843" i="3"/>
  <c r="A6844" i="3"/>
  <c r="B6844" i="3"/>
  <c r="C6844" i="3"/>
  <c r="D6844" i="3"/>
  <c r="E6844" i="3"/>
  <c r="F6844" i="3"/>
  <c r="G6844" i="3"/>
  <c r="H6844" i="3"/>
  <c r="A6845" i="3"/>
  <c r="B6845" i="3"/>
  <c r="C6845" i="3"/>
  <c r="D6845" i="3"/>
  <c r="E6845" i="3"/>
  <c r="F6845" i="3"/>
  <c r="G6845" i="3"/>
  <c r="H6845" i="3"/>
  <c r="A6846" i="3"/>
  <c r="B6846" i="3"/>
  <c r="C6846" i="3"/>
  <c r="D6846" i="3"/>
  <c r="E6846" i="3"/>
  <c r="F6846" i="3"/>
  <c r="G6846" i="3"/>
  <c r="H6846" i="3"/>
  <c r="A6847" i="3"/>
  <c r="B6847" i="3"/>
  <c r="C6847" i="3"/>
  <c r="D6847" i="3"/>
  <c r="E6847" i="3"/>
  <c r="F6847" i="3"/>
  <c r="G6847" i="3"/>
  <c r="H6847" i="3"/>
  <c r="A6848" i="3"/>
  <c r="B6848" i="3"/>
  <c r="C6848" i="3"/>
  <c r="D6848" i="3"/>
  <c r="E6848" i="3"/>
  <c r="F6848" i="3"/>
  <c r="G6848" i="3"/>
  <c r="H6848" i="3"/>
  <c r="A6849" i="3"/>
  <c r="B6849" i="3"/>
  <c r="C6849" i="3"/>
  <c r="D6849" i="3"/>
  <c r="E6849" i="3"/>
  <c r="F6849" i="3"/>
  <c r="G6849" i="3"/>
  <c r="H6849" i="3"/>
  <c r="A6850" i="3"/>
  <c r="B6850" i="3"/>
  <c r="C6850" i="3"/>
  <c r="D6850" i="3"/>
  <c r="E6850" i="3"/>
  <c r="F6850" i="3"/>
  <c r="G6850" i="3"/>
  <c r="H6850" i="3"/>
  <c r="A6851" i="3"/>
  <c r="B6851" i="3"/>
  <c r="C6851" i="3"/>
  <c r="D6851" i="3"/>
  <c r="E6851" i="3"/>
  <c r="F6851" i="3"/>
  <c r="G6851" i="3"/>
  <c r="H6851" i="3"/>
  <c r="A6852" i="3"/>
  <c r="B6852" i="3"/>
  <c r="C6852" i="3"/>
  <c r="D6852" i="3"/>
  <c r="E6852" i="3"/>
  <c r="F6852" i="3"/>
  <c r="G6852" i="3"/>
  <c r="H6852" i="3"/>
  <c r="A6853" i="3"/>
  <c r="B6853" i="3"/>
  <c r="C6853" i="3"/>
  <c r="D6853" i="3"/>
  <c r="E6853" i="3"/>
  <c r="F6853" i="3"/>
  <c r="G6853" i="3"/>
  <c r="H6853" i="3"/>
  <c r="A6854" i="3"/>
  <c r="B6854" i="3"/>
  <c r="C6854" i="3"/>
  <c r="D6854" i="3"/>
  <c r="E6854" i="3"/>
  <c r="F6854" i="3"/>
  <c r="G6854" i="3"/>
  <c r="H6854" i="3"/>
  <c r="A6855" i="3"/>
  <c r="B6855" i="3"/>
  <c r="C6855" i="3"/>
  <c r="D6855" i="3"/>
  <c r="E6855" i="3"/>
  <c r="F6855" i="3"/>
  <c r="G6855" i="3"/>
  <c r="H6855" i="3"/>
  <c r="A6856" i="3"/>
  <c r="B6856" i="3"/>
  <c r="C6856" i="3"/>
  <c r="D6856" i="3"/>
  <c r="E6856" i="3"/>
  <c r="F6856" i="3"/>
  <c r="G6856" i="3"/>
  <c r="H6856" i="3"/>
  <c r="A6857" i="3"/>
  <c r="B6857" i="3"/>
  <c r="C6857" i="3"/>
  <c r="D6857" i="3"/>
  <c r="E6857" i="3"/>
  <c r="F6857" i="3"/>
  <c r="G6857" i="3"/>
  <c r="H6857" i="3"/>
  <c r="A6858" i="3"/>
  <c r="B6858" i="3"/>
  <c r="C6858" i="3"/>
  <c r="D6858" i="3"/>
  <c r="E6858" i="3"/>
  <c r="F6858" i="3"/>
  <c r="G6858" i="3"/>
  <c r="H6858" i="3"/>
  <c r="A6859" i="3"/>
  <c r="B6859" i="3"/>
  <c r="C6859" i="3"/>
  <c r="D6859" i="3"/>
  <c r="E6859" i="3"/>
  <c r="F6859" i="3"/>
  <c r="G6859" i="3"/>
  <c r="H6859" i="3"/>
  <c r="A6860" i="3"/>
  <c r="B6860" i="3"/>
  <c r="C6860" i="3"/>
  <c r="D6860" i="3"/>
  <c r="E6860" i="3"/>
  <c r="F6860" i="3"/>
  <c r="G6860" i="3"/>
  <c r="H6860" i="3"/>
  <c r="A6861" i="3"/>
  <c r="B6861" i="3"/>
  <c r="C6861" i="3"/>
  <c r="D6861" i="3"/>
  <c r="E6861" i="3"/>
  <c r="F6861" i="3"/>
  <c r="G6861" i="3"/>
  <c r="H6861" i="3"/>
  <c r="A6862" i="3"/>
  <c r="B6862" i="3"/>
  <c r="C6862" i="3"/>
  <c r="D6862" i="3"/>
  <c r="E6862" i="3"/>
  <c r="F6862" i="3"/>
  <c r="G6862" i="3"/>
  <c r="H6862" i="3"/>
  <c r="A6863" i="3"/>
  <c r="B6863" i="3"/>
  <c r="C6863" i="3"/>
  <c r="D6863" i="3"/>
  <c r="E6863" i="3"/>
  <c r="F6863" i="3"/>
  <c r="G6863" i="3"/>
  <c r="H6863" i="3"/>
  <c r="A6864" i="3"/>
  <c r="B6864" i="3"/>
  <c r="C6864" i="3"/>
  <c r="D6864" i="3"/>
  <c r="E6864" i="3"/>
  <c r="F6864" i="3"/>
  <c r="G6864" i="3"/>
  <c r="H6864" i="3"/>
  <c r="A6865" i="3"/>
  <c r="B6865" i="3"/>
  <c r="C6865" i="3"/>
  <c r="D6865" i="3"/>
  <c r="E6865" i="3"/>
  <c r="F6865" i="3"/>
  <c r="G6865" i="3"/>
  <c r="H6865" i="3"/>
  <c r="A6866" i="3"/>
  <c r="B6866" i="3"/>
  <c r="C6866" i="3"/>
  <c r="D6866" i="3"/>
  <c r="E6866" i="3"/>
  <c r="F6866" i="3"/>
  <c r="G6866" i="3"/>
  <c r="H6866" i="3"/>
  <c r="A6867" i="3"/>
  <c r="B6867" i="3"/>
  <c r="C6867" i="3"/>
  <c r="D6867" i="3"/>
  <c r="E6867" i="3"/>
  <c r="F6867" i="3"/>
  <c r="G6867" i="3"/>
  <c r="H6867" i="3"/>
  <c r="A6868" i="3"/>
  <c r="B6868" i="3"/>
  <c r="C6868" i="3"/>
  <c r="D6868" i="3"/>
  <c r="E6868" i="3"/>
  <c r="F6868" i="3"/>
  <c r="G6868" i="3"/>
  <c r="H6868" i="3"/>
  <c r="A6869" i="3"/>
  <c r="B6869" i="3"/>
  <c r="C6869" i="3"/>
  <c r="D6869" i="3"/>
  <c r="E6869" i="3"/>
  <c r="F6869" i="3"/>
  <c r="G6869" i="3"/>
  <c r="H6869" i="3"/>
  <c r="A6870" i="3"/>
  <c r="B6870" i="3"/>
  <c r="C6870" i="3"/>
  <c r="D6870" i="3"/>
  <c r="E6870" i="3"/>
  <c r="F6870" i="3"/>
  <c r="G6870" i="3"/>
  <c r="H6870" i="3"/>
  <c r="A6871" i="3"/>
  <c r="B6871" i="3"/>
  <c r="C6871" i="3"/>
  <c r="D6871" i="3"/>
  <c r="E6871" i="3"/>
  <c r="F6871" i="3"/>
  <c r="G6871" i="3"/>
  <c r="H6871" i="3"/>
  <c r="A6872" i="3"/>
  <c r="B6872" i="3"/>
  <c r="C6872" i="3"/>
  <c r="D6872" i="3"/>
  <c r="E6872" i="3"/>
  <c r="F6872" i="3"/>
  <c r="G6872" i="3"/>
  <c r="H6872" i="3"/>
  <c r="A6873" i="3"/>
  <c r="B6873" i="3"/>
  <c r="C6873" i="3"/>
  <c r="D6873" i="3"/>
  <c r="E6873" i="3"/>
  <c r="F6873" i="3"/>
  <c r="G6873" i="3"/>
  <c r="H6873" i="3"/>
  <c r="A6874" i="3"/>
  <c r="B6874" i="3"/>
  <c r="C6874" i="3"/>
  <c r="D6874" i="3"/>
  <c r="E6874" i="3"/>
  <c r="F6874" i="3"/>
  <c r="G6874" i="3"/>
  <c r="H6874" i="3"/>
  <c r="A6875" i="3"/>
  <c r="B6875" i="3"/>
  <c r="C6875" i="3"/>
  <c r="D6875" i="3"/>
  <c r="E6875" i="3"/>
  <c r="F6875" i="3"/>
  <c r="G6875" i="3"/>
  <c r="H6875" i="3"/>
  <c r="A6876" i="3"/>
  <c r="B6876" i="3"/>
  <c r="C6876" i="3"/>
  <c r="D6876" i="3"/>
  <c r="E6876" i="3"/>
  <c r="F6876" i="3"/>
  <c r="G6876" i="3"/>
  <c r="H6876" i="3"/>
  <c r="A6877" i="3"/>
  <c r="B6877" i="3"/>
  <c r="C6877" i="3"/>
  <c r="D6877" i="3"/>
  <c r="E6877" i="3"/>
  <c r="F6877" i="3"/>
  <c r="G6877" i="3"/>
  <c r="H6877" i="3"/>
  <c r="A6878" i="3"/>
  <c r="B6878" i="3"/>
  <c r="C6878" i="3"/>
  <c r="D6878" i="3"/>
  <c r="E6878" i="3"/>
  <c r="F6878" i="3"/>
  <c r="G6878" i="3"/>
  <c r="H6878" i="3"/>
  <c r="A6879" i="3"/>
  <c r="B6879" i="3"/>
  <c r="C6879" i="3"/>
  <c r="D6879" i="3"/>
  <c r="E6879" i="3"/>
  <c r="F6879" i="3"/>
  <c r="G6879" i="3"/>
  <c r="H6879" i="3"/>
  <c r="A6880" i="3"/>
  <c r="B6880" i="3"/>
  <c r="C6880" i="3"/>
  <c r="D6880" i="3"/>
  <c r="E6880" i="3"/>
  <c r="F6880" i="3"/>
  <c r="G6880" i="3"/>
  <c r="H6880" i="3"/>
  <c r="A6881" i="3"/>
  <c r="B6881" i="3"/>
  <c r="C6881" i="3"/>
  <c r="D6881" i="3"/>
  <c r="E6881" i="3"/>
  <c r="F6881" i="3"/>
  <c r="G6881" i="3"/>
  <c r="H6881" i="3"/>
  <c r="A6882" i="3"/>
  <c r="B6882" i="3"/>
  <c r="C6882" i="3"/>
  <c r="D6882" i="3"/>
  <c r="E6882" i="3"/>
  <c r="F6882" i="3"/>
  <c r="G6882" i="3"/>
  <c r="H6882" i="3"/>
  <c r="A6883" i="3"/>
  <c r="B6883" i="3"/>
  <c r="C6883" i="3"/>
  <c r="D6883" i="3"/>
  <c r="E6883" i="3"/>
  <c r="F6883" i="3"/>
  <c r="G6883" i="3"/>
  <c r="H6883" i="3"/>
  <c r="A6884" i="3"/>
  <c r="B6884" i="3"/>
  <c r="C6884" i="3"/>
  <c r="D6884" i="3"/>
  <c r="E6884" i="3"/>
  <c r="F6884" i="3"/>
  <c r="G6884" i="3"/>
  <c r="H6884" i="3"/>
  <c r="A6885" i="3"/>
  <c r="B6885" i="3"/>
  <c r="C6885" i="3"/>
  <c r="D6885" i="3"/>
  <c r="E6885" i="3"/>
  <c r="F6885" i="3"/>
  <c r="G6885" i="3"/>
  <c r="H6885" i="3"/>
  <c r="A6886" i="3"/>
  <c r="B6886" i="3"/>
  <c r="C6886" i="3"/>
  <c r="D6886" i="3"/>
  <c r="E6886" i="3"/>
  <c r="F6886" i="3"/>
  <c r="G6886" i="3"/>
  <c r="H6886" i="3"/>
  <c r="A6887" i="3"/>
  <c r="B6887" i="3"/>
  <c r="C6887" i="3"/>
  <c r="D6887" i="3"/>
  <c r="E6887" i="3"/>
  <c r="F6887" i="3"/>
  <c r="G6887" i="3"/>
  <c r="H6887" i="3"/>
  <c r="A6888" i="3"/>
  <c r="B6888" i="3"/>
  <c r="C6888" i="3"/>
  <c r="D6888" i="3"/>
  <c r="E6888" i="3"/>
  <c r="F6888" i="3"/>
  <c r="G6888" i="3"/>
  <c r="H6888" i="3"/>
  <c r="A6889" i="3"/>
  <c r="B6889" i="3"/>
  <c r="C6889" i="3"/>
  <c r="D6889" i="3"/>
  <c r="E6889" i="3"/>
  <c r="F6889" i="3"/>
  <c r="G6889" i="3"/>
  <c r="H6889" i="3"/>
  <c r="A6890" i="3"/>
  <c r="B6890" i="3"/>
  <c r="C6890" i="3"/>
  <c r="D6890" i="3"/>
  <c r="E6890" i="3"/>
  <c r="F6890" i="3"/>
  <c r="G6890" i="3"/>
  <c r="H6890" i="3"/>
  <c r="A6891" i="3"/>
  <c r="B6891" i="3"/>
  <c r="C6891" i="3"/>
  <c r="D6891" i="3"/>
  <c r="E6891" i="3"/>
  <c r="F6891" i="3"/>
  <c r="G6891" i="3"/>
  <c r="H6891" i="3"/>
  <c r="A6892" i="3"/>
  <c r="B6892" i="3"/>
  <c r="C6892" i="3"/>
  <c r="D6892" i="3"/>
  <c r="E6892" i="3"/>
  <c r="F6892" i="3"/>
  <c r="G6892" i="3"/>
  <c r="H6892" i="3"/>
  <c r="A6893" i="3"/>
  <c r="B6893" i="3"/>
  <c r="C6893" i="3"/>
  <c r="D6893" i="3"/>
  <c r="E6893" i="3"/>
  <c r="F6893" i="3"/>
  <c r="G6893" i="3"/>
  <c r="H6893" i="3"/>
  <c r="A6894" i="3"/>
  <c r="B6894" i="3"/>
  <c r="C6894" i="3"/>
  <c r="D6894" i="3"/>
  <c r="E6894" i="3"/>
  <c r="F6894" i="3"/>
  <c r="G6894" i="3"/>
  <c r="H6894" i="3"/>
  <c r="A6895" i="3"/>
  <c r="B6895" i="3"/>
  <c r="C6895" i="3"/>
  <c r="D6895" i="3"/>
  <c r="E6895" i="3"/>
  <c r="F6895" i="3"/>
  <c r="G6895" i="3"/>
  <c r="H6895" i="3"/>
  <c r="A6896" i="3"/>
  <c r="B6896" i="3"/>
  <c r="C6896" i="3"/>
  <c r="D6896" i="3"/>
  <c r="E6896" i="3"/>
  <c r="F6896" i="3"/>
  <c r="G6896" i="3"/>
  <c r="H6896" i="3"/>
  <c r="A6897" i="3"/>
  <c r="B6897" i="3"/>
  <c r="C6897" i="3"/>
  <c r="D6897" i="3"/>
  <c r="E6897" i="3"/>
  <c r="F6897" i="3"/>
  <c r="G6897" i="3"/>
  <c r="H6897" i="3"/>
  <c r="A6898" i="3"/>
  <c r="B6898" i="3"/>
  <c r="C6898" i="3"/>
  <c r="D6898" i="3"/>
  <c r="E6898" i="3"/>
  <c r="F6898" i="3"/>
  <c r="G6898" i="3"/>
  <c r="H6898" i="3"/>
  <c r="A6899" i="3"/>
  <c r="B6899" i="3"/>
  <c r="C6899" i="3"/>
  <c r="D6899" i="3"/>
  <c r="E6899" i="3"/>
  <c r="F6899" i="3"/>
  <c r="G6899" i="3"/>
  <c r="H6899" i="3"/>
  <c r="A6900" i="3"/>
  <c r="B6900" i="3"/>
  <c r="C6900" i="3"/>
  <c r="D6900" i="3"/>
  <c r="E6900" i="3"/>
  <c r="F6900" i="3"/>
  <c r="G6900" i="3"/>
  <c r="H6900" i="3"/>
  <c r="A6901" i="3"/>
  <c r="B6901" i="3"/>
  <c r="C6901" i="3"/>
  <c r="D6901" i="3"/>
  <c r="E6901" i="3"/>
  <c r="F6901" i="3"/>
  <c r="G6901" i="3"/>
  <c r="H6901" i="3"/>
  <c r="A6902" i="3"/>
  <c r="B6902" i="3"/>
  <c r="C6902" i="3"/>
  <c r="D6902" i="3"/>
  <c r="E6902" i="3"/>
  <c r="F6902" i="3"/>
  <c r="G6902" i="3"/>
  <c r="H6902" i="3"/>
  <c r="A6903" i="3"/>
  <c r="B6903" i="3"/>
  <c r="C6903" i="3"/>
  <c r="D6903" i="3"/>
  <c r="E6903" i="3"/>
  <c r="F6903" i="3"/>
  <c r="G6903" i="3"/>
  <c r="H6903" i="3"/>
  <c r="A6904" i="3"/>
  <c r="B6904" i="3"/>
  <c r="C6904" i="3"/>
  <c r="D6904" i="3"/>
  <c r="E6904" i="3"/>
  <c r="F6904" i="3"/>
  <c r="G6904" i="3"/>
  <c r="H6904" i="3"/>
  <c r="A6905" i="3"/>
  <c r="B6905" i="3"/>
  <c r="C6905" i="3"/>
  <c r="D6905" i="3"/>
  <c r="E6905" i="3"/>
  <c r="F6905" i="3"/>
  <c r="G6905" i="3"/>
  <c r="H6905" i="3"/>
  <c r="A6906" i="3"/>
  <c r="B6906" i="3"/>
  <c r="C6906" i="3"/>
  <c r="D6906" i="3"/>
  <c r="E6906" i="3"/>
  <c r="F6906" i="3"/>
  <c r="G6906" i="3"/>
  <c r="H6906" i="3"/>
  <c r="A6907" i="3"/>
  <c r="B6907" i="3"/>
  <c r="C6907" i="3"/>
  <c r="D6907" i="3"/>
  <c r="E6907" i="3"/>
  <c r="F6907" i="3"/>
  <c r="G6907" i="3"/>
  <c r="H6907" i="3"/>
  <c r="A6908" i="3"/>
  <c r="B6908" i="3"/>
  <c r="C6908" i="3"/>
  <c r="D6908" i="3"/>
  <c r="E6908" i="3"/>
  <c r="F6908" i="3"/>
  <c r="G6908" i="3"/>
  <c r="H6908" i="3"/>
  <c r="A6909" i="3"/>
  <c r="B6909" i="3"/>
  <c r="C6909" i="3"/>
  <c r="D6909" i="3"/>
  <c r="E6909" i="3"/>
  <c r="F6909" i="3"/>
  <c r="G6909" i="3"/>
  <c r="H6909" i="3"/>
  <c r="A6910" i="3"/>
  <c r="B6910" i="3"/>
  <c r="C6910" i="3"/>
  <c r="D6910" i="3"/>
  <c r="E6910" i="3"/>
  <c r="F6910" i="3"/>
  <c r="G6910" i="3"/>
  <c r="H6910" i="3"/>
  <c r="A6911" i="3"/>
  <c r="B6911" i="3"/>
  <c r="C6911" i="3"/>
  <c r="D6911" i="3"/>
  <c r="E6911" i="3"/>
  <c r="F6911" i="3"/>
  <c r="G6911" i="3"/>
  <c r="H6911" i="3"/>
  <c r="A6912" i="3"/>
  <c r="B6912" i="3"/>
  <c r="C6912" i="3"/>
  <c r="D6912" i="3"/>
  <c r="E6912" i="3"/>
  <c r="F6912" i="3"/>
  <c r="G6912" i="3"/>
  <c r="H6912" i="3"/>
  <c r="A6913" i="3"/>
  <c r="B6913" i="3"/>
  <c r="C6913" i="3"/>
  <c r="D6913" i="3"/>
  <c r="E6913" i="3"/>
  <c r="F6913" i="3"/>
  <c r="G6913" i="3"/>
  <c r="H6913" i="3"/>
  <c r="A6914" i="3"/>
  <c r="B6914" i="3"/>
  <c r="C6914" i="3"/>
  <c r="D6914" i="3"/>
  <c r="E6914" i="3"/>
  <c r="F6914" i="3"/>
  <c r="G6914" i="3"/>
  <c r="H6914" i="3"/>
  <c r="A6915" i="3"/>
  <c r="B6915" i="3"/>
  <c r="C6915" i="3"/>
  <c r="D6915" i="3"/>
  <c r="E6915" i="3"/>
  <c r="F6915" i="3"/>
  <c r="G6915" i="3"/>
  <c r="H6915" i="3"/>
  <c r="A6916" i="3"/>
  <c r="B6916" i="3"/>
  <c r="C6916" i="3"/>
  <c r="D6916" i="3"/>
  <c r="E6916" i="3"/>
  <c r="F6916" i="3"/>
  <c r="G6916" i="3"/>
  <c r="H6916" i="3"/>
  <c r="A6917" i="3"/>
  <c r="B6917" i="3"/>
  <c r="C6917" i="3"/>
  <c r="D6917" i="3"/>
  <c r="E6917" i="3"/>
  <c r="F6917" i="3"/>
  <c r="G6917" i="3"/>
  <c r="H6917" i="3"/>
  <c r="A6918" i="3"/>
  <c r="B6918" i="3"/>
  <c r="C6918" i="3"/>
  <c r="D6918" i="3"/>
  <c r="E6918" i="3"/>
  <c r="F6918" i="3"/>
  <c r="G6918" i="3"/>
  <c r="H6918" i="3"/>
  <c r="A6919" i="3"/>
  <c r="B6919" i="3"/>
  <c r="C6919" i="3"/>
  <c r="D6919" i="3"/>
  <c r="E6919" i="3"/>
  <c r="F6919" i="3"/>
  <c r="G6919" i="3"/>
  <c r="H6919" i="3"/>
  <c r="A6920" i="3"/>
  <c r="B6920" i="3"/>
  <c r="C6920" i="3"/>
  <c r="D6920" i="3"/>
  <c r="E6920" i="3"/>
  <c r="F6920" i="3"/>
  <c r="G6920" i="3"/>
  <c r="H6920" i="3"/>
  <c r="A6921" i="3"/>
  <c r="B6921" i="3"/>
  <c r="C6921" i="3"/>
  <c r="D6921" i="3"/>
  <c r="E6921" i="3"/>
  <c r="F6921" i="3"/>
  <c r="G6921" i="3"/>
  <c r="H6921" i="3"/>
  <c r="A6922" i="3"/>
  <c r="B6922" i="3"/>
  <c r="C6922" i="3"/>
  <c r="D6922" i="3"/>
  <c r="E6922" i="3"/>
  <c r="F6922" i="3"/>
  <c r="G6922" i="3"/>
  <c r="H6922" i="3"/>
  <c r="A6923" i="3"/>
  <c r="B6923" i="3"/>
  <c r="C6923" i="3"/>
  <c r="D6923" i="3"/>
  <c r="E6923" i="3"/>
  <c r="F6923" i="3"/>
  <c r="G6923" i="3"/>
  <c r="H6923" i="3"/>
  <c r="A6924" i="3"/>
  <c r="B6924" i="3"/>
  <c r="C6924" i="3"/>
  <c r="D6924" i="3"/>
  <c r="E6924" i="3"/>
  <c r="F6924" i="3"/>
  <c r="G6924" i="3"/>
  <c r="H6924" i="3"/>
  <c r="A6925" i="3"/>
  <c r="B6925" i="3"/>
  <c r="C6925" i="3"/>
  <c r="D6925" i="3"/>
  <c r="E6925" i="3"/>
  <c r="F6925" i="3"/>
  <c r="G6925" i="3"/>
  <c r="H6925" i="3"/>
  <c r="A6926" i="3"/>
  <c r="B6926" i="3"/>
  <c r="C6926" i="3"/>
  <c r="D6926" i="3"/>
  <c r="E6926" i="3"/>
  <c r="F6926" i="3"/>
  <c r="G6926" i="3"/>
  <c r="H6926" i="3"/>
  <c r="A6927" i="3"/>
  <c r="B6927" i="3"/>
  <c r="C6927" i="3"/>
  <c r="D6927" i="3"/>
  <c r="E6927" i="3"/>
  <c r="F6927" i="3"/>
  <c r="G6927" i="3"/>
  <c r="H6927" i="3"/>
  <c r="A6928" i="3"/>
  <c r="B6928" i="3"/>
  <c r="C6928" i="3"/>
  <c r="D6928" i="3"/>
  <c r="E6928" i="3"/>
  <c r="F6928" i="3"/>
  <c r="G6928" i="3"/>
  <c r="H6928" i="3"/>
  <c r="A6929" i="3"/>
  <c r="B6929" i="3"/>
  <c r="C6929" i="3"/>
  <c r="D6929" i="3"/>
  <c r="E6929" i="3"/>
  <c r="F6929" i="3"/>
  <c r="G6929" i="3"/>
  <c r="H6929" i="3"/>
  <c r="A6930" i="3"/>
  <c r="B6930" i="3"/>
  <c r="C6930" i="3"/>
  <c r="D6930" i="3"/>
  <c r="E6930" i="3"/>
  <c r="F6930" i="3"/>
  <c r="G6930" i="3"/>
  <c r="H6930" i="3"/>
  <c r="A6931" i="3"/>
  <c r="B6931" i="3"/>
  <c r="C6931" i="3"/>
  <c r="D6931" i="3"/>
  <c r="E6931" i="3"/>
  <c r="F6931" i="3"/>
  <c r="G6931" i="3"/>
  <c r="H6931" i="3"/>
  <c r="A6932" i="3"/>
  <c r="B6932" i="3"/>
  <c r="C6932" i="3"/>
  <c r="D6932" i="3"/>
  <c r="E6932" i="3"/>
  <c r="F6932" i="3"/>
  <c r="G6932" i="3"/>
  <c r="H6932" i="3"/>
  <c r="A6933" i="3"/>
  <c r="B6933" i="3"/>
  <c r="C6933" i="3"/>
  <c r="D6933" i="3"/>
  <c r="E6933" i="3"/>
  <c r="F6933" i="3"/>
  <c r="G6933" i="3"/>
  <c r="H6933" i="3"/>
  <c r="A6934" i="3"/>
  <c r="B6934" i="3"/>
  <c r="C6934" i="3"/>
  <c r="D6934" i="3"/>
  <c r="E6934" i="3"/>
  <c r="F6934" i="3"/>
  <c r="G6934" i="3"/>
  <c r="H6934" i="3"/>
  <c r="A6935" i="3"/>
  <c r="B6935" i="3"/>
  <c r="C6935" i="3"/>
  <c r="D6935" i="3"/>
  <c r="E6935" i="3"/>
  <c r="F6935" i="3"/>
  <c r="G6935" i="3"/>
  <c r="H6935" i="3"/>
  <c r="A6936" i="3"/>
  <c r="B6936" i="3"/>
  <c r="C6936" i="3"/>
  <c r="D6936" i="3"/>
  <c r="E6936" i="3"/>
  <c r="F6936" i="3"/>
  <c r="G6936" i="3"/>
  <c r="H6936" i="3"/>
  <c r="A6937" i="3"/>
  <c r="B6937" i="3"/>
  <c r="C6937" i="3"/>
  <c r="D6937" i="3"/>
  <c r="E6937" i="3"/>
  <c r="F6937" i="3"/>
  <c r="G6937" i="3"/>
  <c r="H6937" i="3"/>
  <c r="A6938" i="3"/>
  <c r="B6938" i="3"/>
  <c r="C6938" i="3"/>
  <c r="D6938" i="3"/>
  <c r="E6938" i="3"/>
  <c r="F6938" i="3"/>
  <c r="G6938" i="3"/>
  <c r="H6938" i="3"/>
  <c r="A6939" i="3"/>
  <c r="B6939" i="3"/>
  <c r="C6939" i="3"/>
  <c r="D6939" i="3"/>
  <c r="E6939" i="3"/>
  <c r="F6939" i="3"/>
  <c r="G6939" i="3"/>
  <c r="H6939" i="3"/>
  <c r="A6940" i="3"/>
  <c r="B6940" i="3"/>
  <c r="C6940" i="3"/>
  <c r="D6940" i="3"/>
  <c r="E6940" i="3"/>
  <c r="F6940" i="3"/>
  <c r="G6940" i="3"/>
  <c r="H6940" i="3"/>
  <c r="A6941" i="3"/>
  <c r="B6941" i="3"/>
  <c r="C6941" i="3"/>
  <c r="D6941" i="3"/>
  <c r="E6941" i="3"/>
  <c r="F6941" i="3"/>
  <c r="G6941" i="3"/>
  <c r="H6941" i="3"/>
  <c r="A6942" i="3"/>
  <c r="B6942" i="3"/>
  <c r="C6942" i="3"/>
  <c r="D6942" i="3"/>
  <c r="E6942" i="3"/>
  <c r="F6942" i="3"/>
  <c r="G6942" i="3"/>
  <c r="H6942" i="3"/>
  <c r="A6943" i="3"/>
  <c r="B6943" i="3"/>
  <c r="C6943" i="3"/>
  <c r="D6943" i="3"/>
  <c r="E6943" i="3"/>
  <c r="F6943" i="3"/>
  <c r="G6943" i="3"/>
  <c r="H6943" i="3"/>
  <c r="A6944" i="3"/>
  <c r="B6944" i="3"/>
  <c r="C6944" i="3"/>
  <c r="D6944" i="3"/>
  <c r="E6944" i="3"/>
  <c r="F6944" i="3"/>
  <c r="G6944" i="3"/>
  <c r="H6944" i="3"/>
  <c r="A6945" i="3"/>
  <c r="B6945" i="3"/>
  <c r="C6945" i="3"/>
  <c r="D6945" i="3"/>
  <c r="E6945" i="3"/>
  <c r="F6945" i="3"/>
  <c r="G6945" i="3"/>
  <c r="H6945" i="3"/>
  <c r="A6946" i="3"/>
  <c r="B6946" i="3"/>
  <c r="C6946" i="3"/>
  <c r="D6946" i="3"/>
  <c r="E6946" i="3"/>
  <c r="F6946" i="3"/>
  <c r="G6946" i="3"/>
  <c r="H6946" i="3"/>
  <c r="A6947" i="3"/>
  <c r="B6947" i="3"/>
  <c r="C6947" i="3"/>
  <c r="D6947" i="3"/>
  <c r="E6947" i="3"/>
  <c r="F6947" i="3"/>
  <c r="G6947" i="3"/>
  <c r="H6947" i="3"/>
  <c r="A6948" i="3"/>
  <c r="B6948" i="3"/>
  <c r="C6948" i="3"/>
  <c r="D6948" i="3"/>
  <c r="E6948" i="3"/>
  <c r="F6948" i="3"/>
  <c r="G6948" i="3"/>
  <c r="H6948" i="3"/>
  <c r="A6949" i="3"/>
  <c r="B6949" i="3"/>
  <c r="C6949" i="3"/>
  <c r="D6949" i="3"/>
  <c r="E6949" i="3"/>
  <c r="F6949" i="3"/>
  <c r="G6949" i="3"/>
  <c r="H6949" i="3"/>
  <c r="A6950" i="3"/>
  <c r="B6950" i="3"/>
  <c r="C6950" i="3"/>
  <c r="D6950" i="3"/>
  <c r="E6950" i="3"/>
  <c r="F6950" i="3"/>
  <c r="G6950" i="3"/>
  <c r="H6950" i="3"/>
  <c r="A6951" i="3"/>
  <c r="B6951" i="3"/>
  <c r="C6951" i="3"/>
  <c r="D6951" i="3"/>
  <c r="E6951" i="3"/>
  <c r="F6951" i="3"/>
  <c r="G6951" i="3"/>
  <c r="H6951" i="3"/>
  <c r="A6952" i="3"/>
  <c r="B6952" i="3"/>
  <c r="C6952" i="3"/>
  <c r="D6952" i="3"/>
  <c r="E6952" i="3"/>
  <c r="F6952" i="3"/>
  <c r="G6952" i="3"/>
  <c r="H6952" i="3"/>
  <c r="A6953" i="3"/>
  <c r="B6953" i="3"/>
  <c r="C6953" i="3"/>
  <c r="D6953" i="3"/>
  <c r="E6953" i="3"/>
  <c r="F6953" i="3"/>
  <c r="G6953" i="3"/>
  <c r="H6953" i="3"/>
  <c r="A6954" i="3"/>
  <c r="B6954" i="3"/>
  <c r="C6954" i="3"/>
  <c r="D6954" i="3"/>
  <c r="E6954" i="3"/>
  <c r="F6954" i="3"/>
  <c r="G6954" i="3"/>
  <c r="H6954" i="3"/>
  <c r="A6955" i="3"/>
  <c r="B6955" i="3"/>
  <c r="C6955" i="3"/>
  <c r="D6955" i="3"/>
  <c r="E6955" i="3"/>
  <c r="F6955" i="3"/>
  <c r="G6955" i="3"/>
  <c r="H6955" i="3"/>
  <c r="A6956" i="3"/>
  <c r="B6956" i="3"/>
  <c r="C6956" i="3"/>
  <c r="D6956" i="3"/>
  <c r="E6956" i="3"/>
  <c r="F6956" i="3"/>
  <c r="G6956" i="3"/>
  <c r="H6956" i="3"/>
  <c r="A6957" i="3"/>
  <c r="B6957" i="3"/>
  <c r="C6957" i="3"/>
  <c r="D6957" i="3"/>
  <c r="E6957" i="3"/>
  <c r="F6957" i="3"/>
  <c r="G6957" i="3"/>
  <c r="H6957" i="3"/>
  <c r="A6958" i="3"/>
  <c r="B6958" i="3"/>
  <c r="C6958" i="3"/>
  <c r="D6958" i="3"/>
  <c r="E6958" i="3"/>
  <c r="F6958" i="3"/>
  <c r="G6958" i="3"/>
  <c r="H6958" i="3"/>
  <c r="A6959" i="3"/>
  <c r="B6959" i="3"/>
  <c r="C6959" i="3"/>
  <c r="D6959" i="3"/>
  <c r="E6959" i="3"/>
  <c r="F6959" i="3"/>
  <c r="G6959" i="3"/>
  <c r="H6959" i="3"/>
  <c r="A6960" i="3"/>
  <c r="B6960" i="3"/>
  <c r="C6960" i="3"/>
  <c r="D6960" i="3"/>
  <c r="E6960" i="3"/>
  <c r="F6960" i="3"/>
  <c r="G6960" i="3"/>
  <c r="H6960" i="3"/>
  <c r="A6961" i="3"/>
  <c r="B6961" i="3"/>
  <c r="C6961" i="3"/>
  <c r="D6961" i="3"/>
  <c r="E6961" i="3"/>
  <c r="F6961" i="3"/>
  <c r="G6961" i="3"/>
  <c r="H6961" i="3"/>
  <c r="A6962" i="3"/>
  <c r="B6962" i="3"/>
  <c r="C6962" i="3"/>
  <c r="D6962" i="3"/>
  <c r="E6962" i="3"/>
  <c r="F6962" i="3"/>
  <c r="G6962" i="3"/>
  <c r="H6962" i="3"/>
  <c r="A6963" i="3"/>
  <c r="B6963" i="3"/>
  <c r="C6963" i="3"/>
  <c r="D6963" i="3"/>
  <c r="E6963" i="3"/>
  <c r="F6963" i="3"/>
  <c r="G6963" i="3"/>
  <c r="H6963" i="3"/>
  <c r="A6964" i="3"/>
  <c r="B6964" i="3"/>
  <c r="C6964" i="3"/>
  <c r="D6964" i="3"/>
  <c r="E6964" i="3"/>
  <c r="F6964" i="3"/>
  <c r="G6964" i="3"/>
  <c r="H6964" i="3"/>
  <c r="A6965" i="3"/>
  <c r="B6965" i="3"/>
  <c r="C6965" i="3"/>
  <c r="D6965" i="3"/>
  <c r="E6965" i="3"/>
  <c r="F6965" i="3"/>
  <c r="G6965" i="3"/>
  <c r="H6965" i="3"/>
  <c r="A6966" i="3"/>
  <c r="B6966" i="3"/>
  <c r="C6966" i="3"/>
  <c r="D6966" i="3"/>
  <c r="E6966" i="3"/>
  <c r="F6966" i="3"/>
  <c r="G6966" i="3"/>
  <c r="H6966" i="3"/>
  <c r="A6967" i="3"/>
  <c r="B6967" i="3"/>
  <c r="C6967" i="3"/>
  <c r="D6967" i="3"/>
  <c r="E6967" i="3"/>
  <c r="F6967" i="3"/>
  <c r="G6967" i="3"/>
  <c r="H6967" i="3"/>
  <c r="A6968" i="3"/>
  <c r="B6968" i="3"/>
  <c r="C6968" i="3"/>
  <c r="D6968" i="3"/>
  <c r="E6968" i="3"/>
  <c r="F6968" i="3"/>
  <c r="G6968" i="3"/>
  <c r="H6968" i="3"/>
  <c r="A6969" i="3"/>
  <c r="B6969" i="3"/>
  <c r="C6969" i="3"/>
  <c r="D6969" i="3"/>
  <c r="E6969" i="3"/>
  <c r="F6969" i="3"/>
  <c r="G6969" i="3"/>
  <c r="H6969" i="3"/>
  <c r="A6970" i="3"/>
  <c r="B6970" i="3"/>
  <c r="C6970" i="3"/>
  <c r="D6970" i="3"/>
  <c r="E6970" i="3"/>
  <c r="F6970" i="3"/>
  <c r="G6970" i="3"/>
  <c r="H6970" i="3"/>
  <c r="A6971" i="3"/>
  <c r="B6971" i="3"/>
  <c r="C6971" i="3"/>
  <c r="D6971" i="3"/>
  <c r="E6971" i="3"/>
  <c r="F6971" i="3"/>
  <c r="G6971" i="3"/>
  <c r="H6971" i="3"/>
  <c r="A6972" i="3"/>
  <c r="B6972" i="3"/>
  <c r="C6972" i="3"/>
  <c r="D6972" i="3"/>
  <c r="E6972" i="3"/>
  <c r="F6972" i="3"/>
  <c r="G6972" i="3"/>
  <c r="H6972" i="3"/>
  <c r="A6973" i="3"/>
  <c r="B6973" i="3"/>
  <c r="C6973" i="3"/>
  <c r="D6973" i="3"/>
  <c r="E6973" i="3"/>
  <c r="F6973" i="3"/>
  <c r="G6973" i="3"/>
  <c r="H6973" i="3"/>
  <c r="A6974" i="3"/>
  <c r="B6974" i="3"/>
  <c r="C6974" i="3"/>
  <c r="D6974" i="3"/>
  <c r="E6974" i="3"/>
  <c r="F6974" i="3"/>
  <c r="G6974" i="3"/>
  <c r="H6974" i="3"/>
  <c r="A6975" i="3"/>
  <c r="B6975" i="3"/>
  <c r="C6975" i="3"/>
  <c r="D6975" i="3"/>
  <c r="E6975" i="3"/>
  <c r="F6975" i="3"/>
  <c r="G6975" i="3"/>
  <c r="H6975" i="3"/>
  <c r="A6976" i="3"/>
  <c r="B6976" i="3"/>
  <c r="C6976" i="3"/>
  <c r="D6976" i="3"/>
  <c r="E6976" i="3"/>
  <c r="F6976" i="3"/>
  <c r="G6976" i="3"/>
  <c r="H6976" i="3"/>
  <c r="A6977" i="3"/>
  <c r="B6977" i="3"/>
  <c r="C6977" i="3"/>
  <c r="D6977" i="3"/>
  <c r="E6977" i="3"/>
  <c r="F6977" i="3"/>
  <c r="G6977" i="3"/>
  <c r="H6977" i="3"/>
  <c r="A6978" i="3"/>
  <c r="B6978" i="3"/>
  <c r="C6978" i="3"/>
  <c r="D6978" i="3"/>
  <c r="E6978" i="3"/>
  <c r="F6978" i="3"/>
  <c r="G6978" i="3"/>
  <c r="H6978" i="3"/>
  <c r="A6979" i="3"/>
  <c r="B6979" i="3"/>
  <c r="C6979" i="3"/>
  <c r="D6979" i="3"/>
  <c r="E6979" i="3"/>
  <c r="F6979" i="3"/>
  <c r="G6979" i="3"/>
  <c r="H6979" i="3"/>
  <c r="A6980" i="3"/>
  <c r="B6980" i="3"/>
  <c r="C6980" i="3"/>
  <c r="D6980" i="3"/>
  <c r="E6980" i="3"/>
  <c r="F6980" i="3"/>
  <c r="G6980" i="3"/>
  <c r="H6980" i="3"/>
  <c r="A6981" i="3"/>
  <c r="B6981" i="3"/>
  <c r="C6981" i="3"/>
  <c r="D6981" i="3"/>
  <c r="E6981" i="3"/>
  <c r="F6981" i="3"/>
  <c r="G6981" i="3"/>
  <c r="H6981" i="3"/>
  <c r="A6982" i="3"/>
  <c r="B6982" i="3"/>
  <c r="C6982" i="3"/>
  <c r="D6982" i="3"/>
  <c r="E6982" i="3"/>
  <c r="F6982" i="3"/>
  <c r="G6982" i="3"/>
  <c r="H6982" i="3"/>
  <c r="A6983" i="3"/>
  <c r="B6983" i="3"/>
  <c r="C6983" i="3"/>
  <c r="D6983" i="3"/>
  <c r="E6983" i="3"/>
  <c r="F6983" i="3"/>
  <c r="G6983" i="3"/>
  <c r="H6983" i="3"/>
  <c r="A6984" i="3"/>
  <c r="B6984" i="3"/>
  <c r="C6984" i="3"/>
  <c r="D6984" i="3"/>
  <c r="E6984" i="3"/>
  <c r="F6984" i="3"/>
  <c r="G6984" i="3"/>
  <c r="H6984" i="3"/>
  <c r="A6985" i="3"/>
  <c r="B6985" i="3"/>
  <c r="C6985" i="3"/>
  <c r="D6985" i="3"/>
  <c r="E6985" i="3"/>
  <c r="F6985" i="3"/>
  <c r="G6985" i="3"/>
  <c r="H6985" i="3"/>
  <c r="A6986" i="3"/>
  <c r="B6986" i="3"/>
  <c r="C6986" i="3"/>
  <c r="D6986" i="3"/>
  <c r="E6986" i="3"/>
  <c r="F6986" i="3"/>
  <c r="G6986" i="3"/>
  <c r="H6986" i="3"/>
  <c r="A6987" i="3"/>
  <c r="B6987" i="3"/>
  <c r="C6987" i="3"/>
  <c r="D6987" i="3"/>
  <c r="E6987" i="3"/>
  <c r="F6987" i="3"/>
  <c r="G6987" i="3"/>
  <c r="H6987" i="3"/>
  <c r="A6988" i="3"/>
  <c r="B6988" i="3"/>
  <c r="C6988" i="3"/>
  <c r="D6988" i="3"/>
  <c r="E6988" i="3"/>
  <c r="F6988" i="3"/>
  <c r="G6988" i="3"/>
  <c r="H6988" i="3"/>
  <c r="A6989" i="3"/>
  <c r="B6989" i="3"/>
  <c r="C6989" i="3"/>
  <c r="D6989" i="3"/>
  <c r="E6989" i="3"/>
  <c r="F6989" i="3"/>
  <c r="G6989" i="3"/>
  <c r="H6989" i="3"/>
  <c r="A6990" i="3"/>
  <c r="B6990" i="3"/>
  <c r="C6990" i="3"/>
  <c r="D6990" i="3"/>
  <c r="E6990" i="3"/>
  <c r="F6990" i="3"/>
  <c r="G6990" i="3"/>
  <c r="H6990" i="3"/>
  <c r="A6991" i="3"/>
  <c r="B6991" i="3"/>
  <c r="C6991" i="3"/>
  <c r="D6991" i="3"/>
  <c r="E6991" i="3"/>
  <c r="F6991" i="3"/>
  <c r="G6991" i="3"/>
  <c r="H6991" i="3"/>
  <c r="A6992" i="3"/>
  <c r="B6992" i="3"/>
  <c r="C6992" i="3"/>
  <c r="D6992" i="3"/>
  <c r="E6992" i="3"/>
  <c r="F6992" i="3"/>
  <c r="G6992" i="3"/>
  <c r="H6992" i="3"/>
  <c r="A6993" i="3"/>
  <c r="B6993" i="3"/>
  <c r="C6993" i="3"/>
  <c r="D6993" i="3"/>
  <c r="E6993" i="3"/>
  <c r="F6993" i="3"/>
  <c r="G6993" i="3"/>
  <c r="H6993" i="3"/>
  <c r="A6994" i="3"/>
  <c r="B6994" i="3"/>
  <c r="C6994" i="3"/>
  <c r="D6994" i="3"/>
  <c r="E6994" i="3"/>
  <c r="F6994" i="3"/>
  <c r="G6994" i="3"/>
  <c r="H6994" i="3"/>
  <c r="A6995" i="3"/>
  <c r="B6995" i="3"/>
  <c r="C6995" i="3"/>
  <c r="D6995" i="3"/>
  <c r="E6995" i="3"/>
  <c r="F6995" i="3"/>
  <c r="G6995" i="3"/>
  <c r="H6995" i="3"/>
  <c r="A6996" i="3"/>
  <c r="B6996" i="3"/>
  <c r="C6996" i="3"/>
  <c r="D6996" i="3"/>
  <c r="E6996" i="3"/>
  <c r="F6996" i="3"/>
  <c r="G6996" i="3"/>
  <c r="H6996" i="3"/>
  <c r="A6997" i="3"/>
  <c r="B6997" i="3"/>
  <c r="C6997" i="3"/>
  <c r="D6997" i="3"/>
  <c r="E6997" i="3"/>
  <c r="F6997" i="3"/>
  <c r="G6997" i="3"/>
  <c r="H6997" i="3"/>
  <c r="A6998" i="3"/>
  <c r="B6998" i="3"/>
  <c r="C6998" i="3"/>
  <c r="D6998" i="3"/>
  <c r="E6998" i="3"/>
  <c r="F6998" i="3"/>
  <c r="G6998" i="3"/>
  <c r="H6998" i="3"/>
  <c r="A6999" i="3"/>
  <c r="B6999" i="3"/>
  <c r="C6999" i="3"/>
  <c r="D6999" i="3"/>
  <c r="E6999" i="3"/>
  <c r="F6999" i="3"/>
  <c r="G6999" i="3"/>
  <c r="H6999" i="3"/>
  <c r="A7000" i="3"/>
  <c r="B7000" i="3"/>
  <c r="C7000" i="3"/>
  <c r="D7000" i="3"/>
  <c r="E7000" i="3"/>
  <c r="F7000" i="3"/>
  <c r="G7000" i="3"/>
  <c r="H7000" i="3"/>
  <c r="A7001" i="3"/>
  <c r="B7001" i="3"/>
  <c r="C7001" i="3"/>
  <c r="D7001" i="3"/>
  <c r="E7001" i="3"/>
  <c r="F7001" i="3"/>
  <c r="G7001" i="3"/>
  <c r="H7001" i="3"/>
  <c r="A7002" i="3"/>
  <c r="B7002" i="3"/>
  <c r="C7002" i="3"/>
  <c r="D7002" i="3"/>
  <c r="E7002" i="3"/>
  <c r="F7002" i="3"/>
  <c r="G7002" i="3"/>
  <c r="H7002" i="3"/>
  <c r="A7003" i="3"/>
  <c r="B7003" i="3"/>
  <c r="C7003" i="3"/>
  <c r="D7003" i="3"/>
  <c r="E7003" i="3"/>
  <c r="F7003" i="3"/>
  <c r="G7003" i="3"/>
  <c r="H7003" i="3"/>
  <c r="A7004" i="3"/>
  <c r="B7004" i="3"/>
  <c r="C7004" i="3"/>
  <c r="D7004" i="3"/>
  <c r="E7004" i="3"/>
  <c r="F7004" i="3"/>
  <c r="G7004" i="3"/>
  <c r="H7004" i="3"/>
  <c r="A7005" i="3"/>
  <c r="B7005" i="3"/>
  <c r="C7005" i="3"/>
  <c r="D7005" i="3"/>
  <c r="E7005" i="3"/>
  <c r="F7005" i="3"/>
  <c r="G7005" i="3"/>
  <c r="H7005" i="3"/>
  <c r="A7006" i="3"/>
  <c r="B7006" i="3"/>
  <c r="C7006" i="3"/>
  <c r="D7006" i="3"/>
  <c r="E7006" i="3"/>
  <c r="F7006" i="3"/>
  <c r="G7006" i="3"/>
  <c r="H7006" i="3"/>
  <c r="A7007" i="3"/>
  <c r="B7007" i="3"/>
  <c r="C7007" i="3"/>
  <c r="D7007" i="3"/>
  <c r="E7007" i="3"/>
  <c r="F7007" i="3"/>
  <c r="G7007" i="3"/>
  <c r="H7007" i="3"/>
  <c r="A7008" i="3"/>
  <c r="B7008" i="3"/>
  <c r="C7008" i="3"/>
  <c r="D7008" i="3"/>
  <c r="E7008" i="3"/>
  <c r="F7008" i="3"/>
  <c r="G7008" i="3"/>
  <c r="H7008" i="3"/>
  <c r="A7009" i="3"/>
  <c r="B7009" i="3"/>
  <c r="C7009" i="3"/>
  <c r="D7009" i="3"/>
  <c r="E7009" i="3"/>
  <c r="F7009" i="3"/>
  <c r="G7009" i="3"/>
  <c r="H7009" i="3"/>
  <c r="A7010" i="3"/>
  <c r="B7010" i="3"/>
  <c r="C7010" i="3"/>
  <c r="D7010" i="3"/>
  <c r="E7010" i="3"/>
  <c r="F7010" i="3"/>
  <c r="G7010" i="3"/>
  <c r="H7010" i="3"/>
  <c r="A7011" i="3"/>
  <c r="B7011" i="3"/>
  <c r="C7011" i="3"/>
  <c r="D7011" i="3"/>
  <c r="E7011" i="3"/>
  <c r="F7011" i="3"/>
  <c r="G7011" i="3"/>
  <c r="H7011" i="3"/>
  <c r="A7012" i="3"/>
  <c r="B7012" i="3"/>
  <c r="C7012" i="3"/>
  <c r="D7012" i="3"/>
  <c r="E7012" i="3"/>
  <c r="F7012" i="3"/>
  <c r="G7012" i="3"/>
  <c r="H7012" i="3"/>
  <c r="A7013" i="3"/>
  <c r="B7013" i="3"/>
  <c r="C7013" i="3"/>
  <c r="D7013" i="3"/>
  <c r="E7013" i="3"/>
  <c r="F7013" i="3"/>
  <c r="G7013" i="3"/>
  <c r="H7013" i="3"/>
  <c r="A7014" i="3"/>
  <c r="B7014" i="3"/>
  <c r="C7014" i="3"/>
  <c r="D7014" i="3"/>
  <c r="E7014" i="3"/>
  <c r="F7014" i="3"/>
  <c r="G7014" i="3"/>
  <c r="H7014" i="3"/>
  <c r="A7015" i="3"/>
  <c r="B7015" i="3"/>
  <c r="C7015" i="3"/>
  <c r="D7015" i="3"/>
  <c r="E7015" i="3"/>
  <c r="F7015" i="3"/>
  <c r="G7015" i="3"/>
  <c r="H7015" i="3"/>
  <c r="A7016" i="3"/>
  <c r="B7016" i="3"/>
  <c r="C7016" i="3"/>
  <c r="D7016" i="3"/>
  <c r="E7016" i="3"/>
  <c r="F7016" i="3"/>
  <c r="G7016" i="3"/>
  <c r="H7016" i="3"/>
  <c r="A7017" i="3"/>
  <c r="B7017" i="3"/>
  <c r="C7017" i="3"/>
  <c r="D7017" i="3"/>
  <c r="E7017" i="3"/>
  <c r="F7017" i="3"/>
  <c r="G7017" i="3"/>
  <c r="H7017" i="3"/>
  <c r="A7018" i="3"/>
  <c r="B7018" i="3"/>
  <c r="C7018" i="3"/>
  <c r="D7018" i="3"/>
  <c r="E7018" i="3"/>
  <c r="F7018" i="3"/>
  <c r="G7018" i="3"/>
  <c r="H7018" i="3"/>
  <c r="A7019" i="3"/>
  <c r="B7019" i="3"/>
  <c r="C7019" i="3"/>
  <c r="D7019" i="3"/>
  <c r="E7019" i="3"/>
  <c r="F7019" i="3"/>
  <c r="G7019" i="3"/>
  <c r="H7019" i="3"/>
  <c r="A7020" i="3"/>
  <c r="B7020" i="3"/>
  <c r="C7020" i="3"/>
  <c r="D7020" i="3"/>
  <c r="E7020" i="3"/>
  <c r="F7020" i="3"/>
  <c r="G7020" i="3"/>
  <c r="H7020" i="3"/>
  <c r="A7021" i="3"/>
  <c r="B7021" i="3"/>
  <c r="C7021" i="3"/>
  <c r="D7021" i="3"/>
  <c r="E7021" i="3"/>
  <c r="F7021" i="3"/>
  <c r="G7021" i="3"/>
  <c r="H7021" i="3"/>
  <c r="A7022" i="3"/>
  <c r="B7022" i="3"/>
  <c r="C7022" i="3"/>
  <c r="D7022" i="3"/>
  <c r="E7022" i="3"/>
  <c r="F7022" i="3"/>
  <c r="G7022" i="3"/>
  <c r="H7022" i="3"/>
  <c r="A7023" i="3"/>
  <c r="B7023" i="3"/>
  <c r="C7023" i="3"/>
  <c r="D7023" i="3"/>
  <c r="E7023" i="3"/>
  <c r="F7023" i="3"/>
  <c r="G7023" i="3"/>
  <c r="H7023" i="3"/>
  <c r="A7024" i="3"/>
  <c r="B7024" i="3"/>
  <c r="C7024" i="3"/>
  <c r="D7024" i="3"/>
  <c r="E7024" i="3"/>
  <c r="F7024" i="3"/>
  <c r="G7024" i="3"/>
  <c r="H7024" i="3"/>
  <c r="A7025" i="3"/>
  <c r="B7025" i="3"/>
  <c r="C7025" i="3"/>
  <c r="D7025" i="3"/>
  <c r="E7025" i="3"/>
  <c r="F7025" i="3"/>
  <c r="G7025" i="3"/>
  <c r="H7025" i="3"/>
  <c r="A7026" i="3"/>
  <c r="B7026" i="3"/>
  <c r="C7026" i="3"/>
  <c r="D7026" i="3"/>
  <c r="E7026" i="3"/>
  <c r="F7026" i="3"/>
  <c r="G7026" i="3"/>
  <c r="H7026" i="3"/>
  <c r="A7027" i="3"/>
  <c r="B7027" i="3"/>
  <c r="C7027" i="3"/>
  <c r="D7027" i="3"/>
  <c r="E7027" i="3"/>
  <c r="F7027" i="3"/>
  <c r="G7027" i="3"/>
  <c r="H7027" i="3"/>
  <c r="A7028" i="3"/>
  <c r="B7028" i="3"/>
  <c r="C7028" i="3"/>
  <c r="D7028" i="3"/>
  <c r="E7028" i="3"/>
  <c r="F7028" i="3"/>
  <c r="G7028" i="3"/>
  <c r="H7028" i="3"/>
  <c r="A7029" i="3"/>
  <c r="B7029" i="3"/>
  <c r="C7029" i="3"/>
  <c r="D7029" i="3"/>
  <c r="E7029" i="3"/>
  <c r="F7029" i="3"/>
  <c r="G7029" i="3"/>
  <c r="H7029" i="3"/>
  <c r="A7030" i="3"/>
  <c r="B7030" i="3"/>
  <c r="C7030" i="3"/>
  <c r="D7030" i="3"/>
  <c r="E7030" i="3"/>
  <c r="F7030" i="3"/>
  <c r="G7030" i="3"/>
  <c r="H7030" i="3"/>
  <c r="A7031" i="3"/>
  <c r="B7031" i="3"/>
  <c r="C7031" i="3"/>
  <c r="D7031" i="3"/>
  <c r="E7031" i="3"/>
  <c r="F7031" i="3"/>
  <c r="G7031" i="3"/>
  <c r="H7031" i="3"/>
  <c r="A7032" i="3"/>
  <c r="B7032" i="3"/>
  <c r="C7032" i="3"/>
  <c r="D7032" i="3"/>
  <c r="E7032" i="3"/>
  <c r="F7032" i="3"/>
  <c r="G7032" i="3"/>
  <c r="H7032" i="3"/>
  <c r="A7033" i="3"/>
  <c r="B7033" i="3"/>
  <c r="C7033" i="3"/>
  <c r="D7033" i="3"/>
  <c r="E7033" i="3"/>
  <c r="F7033" i="3"/>
  <c r="G7033" i="3"/>
  <c r="H7033" i="3"/>
  <c r="A7034" i="3"/>
  <c r="B7034" i="3"/>
  <c r="C7034" i="3"/>
  <c r="D7034" i="3"/>
  <c r="E7034" i="3"/>
  <c r="F7034" i="3"/>
  <c r="G7034" i="3"/>
  <c r="H7034" i="3"/>
  <c r="A7035" i="3"/>
  <c r="B7035" i="3"/>
  <c r="C7035" i="3"/>
  <c r="D7035" i="3"/>
  <c r="E7035" i="3"/>
  <c r="F7035" i="3"/>
  <c r="G7035" i="3"/>
  <c r="H7035" i="3"/>
  <c r="A7036" i="3"/>
  <c r="B7036" i="3"/>
  <c r="C7036" i="3"/>
  <c r="D7036" i="3"/>
  <c r="E7036" i="3"/>
  <c r="F7036" i="3"/>
  <c r="G7036" i="3"/>
  <c r="H7036" i="3"/>
  <c r="A7037" i="3"/>
  <c r="B7037" i="3"/>
  <c r="C7037" i="3"/>
  <c r="D7037" i="3"/>
  <c r="E7037" i="3"/>
  <c r="F7037" i="3"/>
  <c r="G7037" i="3"/>
  <c r="H7037" i="3"/>
  <c r="A7038" i="3"/>
  <c r="B7038" i="3"/>
  <c r="C7038" i="3"/>
  <c r="D7038" i="3"/>
  <c r="E7038" i="3"/>
  <c r="F7038" i="3"/>
  <c r="G7038" i="3"/>
  <c r="H7038" i="3"/>
  <c r="A7039" i="3"/>
  <c r="B7039" i="3"/>
  <c r="C7039" i="3"/>
  <c r="D7039" i="3"/>
  <c r="E7039" i="3"/>
  <c r="F7039" i="3"/>
  <c r="G7039" i="3"/>
  <c r="H7039" i="3"/>
  <c r="A7040" i="3"/>
  <c r="B7040" i="3"/>
  <c r="C7040" i="3"/>
  <c r="D7040" i="3"/>
  <c r="E7040" i="3"/>
  <c r="F7040" i="3"/>
  <c r="G7040" i="3"/>
  <c r="H7040" i="3"/>
  <c r="A7041" i="3"/>
  <c r="B7041" i="3"/>
  <c r="C7041" i="3"/>
  <c r="D7041" i="3"/>
  <c r="E7041" i="3"/>
  <c r="F7041" i="3"/>
  <c r="G7041" i="3"/>
  <c r="H7041" i="3"/>
  <c r="A7042" i="3"/>
  <c r="B7042" i="3"/>
  <c r="C7042" i="3"/>
  <c r="D7042" i="3"/>
  <c r="E7042" i="3"/>
  <c r="F7042" i="3"/>
  <c r="G7042" i="3"/>
  <c r="H7042" i="3"/>
  <c r="A7043" i="3"/>
  <c r="B7043" i="3"/>
  <c r="C7043" i="3"/>
  <c r="D7043" i="3"/>
  <c r="E7043" i="3"/>
  <c r="F7043" i="3"/>
  <c r="G7043" i="3"/>
  <c r="H7043" i="3"/>
  <c r="A7044" i="3"/>
  <c r="B7044" i="3"/>
  <c r="C7044" i="3"/>
  <c r="D7044" i="3"/>
  <c r="E7044" i="3"/>
  <c r="F7044" i="3"/>
  <c r="G7044" i="3"/>
  <c r="H7044" i="3"/>
  <c r="A7045" i="3"/>
  <c r="B7045" i="3"/>
  <c r="C7045" i="3"/>
  <c r="D7045" i="3"/>
  <c r="E7045" i="3"/>
  <c r="F7045" i="3"/>
  <c r="G7045" i="3"/>
  <c r="H7045" i="3"/>
  <c r="A7046" i="3"/>
  <c r="B7046" i="3"/>
  <c r="C7046" i="3"/>
  <c r="D7046" i="3"/>
  <c r="E7046" i="3"/>
  <c r="F7046" i="3"/>
  <c r="G7046" i="3"/>
  <c r="H7046" i="3"/>
  <c r="A7047" i="3"/>
  <c r="B7047" i="3"/>
  <c r="C7047" i="3"/>
  <c r="D7047" i="3"/>
  <c r="E7047" i="3"/>
  <c r="F7047" i="3"/>
  <c r="G7047" i="3"/>
  <c r="H7047" i="3"/>
  <c r="A7048" i="3"/>
  <c r="B7048" i="3"/>
  <c r="C7048" i="3"/>
  <c r="D7048" i="3"/>
  <c r="E7048" i="3"/>
  <c r="F7048" i="3"/>
  <c r="G7048" i="3"/>
  <c r="H7048" i="3"/>
  <c r="A7049" i="3"/>
  <c r="B7049" i="3"/>
  <c r="C7049" i="3"/>
  <c r="D7049" i="3"/>
  <c r="E7049" i="3"/>
  <c r="F7049" i="3"/>
  <c r="G7049" i="3"/>
  <c r="H7049" i="3"/>
  <c r="A7050" i="3"/>
  <c r="B7050" i="3"/>
  <c r="C7050" i="3"/>
  <c r="D7050" i="3"/>
  <c r="E7050" i="3"/>
  <c r="F7050" i="3"/>
  <c r="G7050" i="3"/>
  <c r="H7050" i="3"/>
  <c r="A7051" i="3"/>
  <c r="B7051" i="3"/>
  <c r="C7051" i="3"/>
  <c r="D7051" i="3"/>
  <c r="E7051" i="3"/>
  <c r="F7051" i="3"/>
  <c r="G7051" i="3"/>
  <c r="H7051" i="3"/>
  <c r="A7052" i="3"/>
  <c r="B7052" i="3"/>
  <c r="C7052" i="3"/>
  <c r="D7052" i="3"/>
  <c r="E7052" i="3"/>
  <c r="F7052" i="3"/>
  <c r="G7052" i="3"/>
  <c r="H7052" i="3"/>
  <c r="A7053" i="3"/>
  <c r="B7053" i="3"/>
  <c r="C7053" i="3"/>
  <c r="D7053" i="3"/>
  <c r="E7053" i="3"/>
  <c r="F7053" i="3"/>
  <c r="G7053" i="3"/>
  <c r="H7053" i="3"/>
  <c r="A7054" i="3"/>
  <c r="B7054" i="3"/>
  <c r="C7054" i="3"/>
  <c r="D7054" i="3"/>
  <c r="E7054" i="3"/>
  <c r="F7054" i="3"/>
  <c r="G7054" i="3"/>
  <c r="H7054" i="3"/>
  <c r="A7055" i="3"/>
  <c r="B7055" i="3"/>
  <c r="C7055" i="3"/>
  <c r="D7055" i="3"/>
  <c r="E7055" i="3"/>
  <c r="F7055" i="3"/>
  <c r="G7055" i="3"/>
  <c r="H7055" i="3"/>
  <c r="A7056" i="3"/>
  <c r="B7056" i="3"/>
  <c r="C7056" i="3"/>
  <c r="D7056" i="3"/>
  <c r="E7056" i="3"/>
  <c r="F7056" i="3"/>
  <c r="G7056" i="3"/>
  <c r="H7056" i="3"/>
  <c r="A7057" i="3"/>
  <c r="B7057" i="3"/>
  <c r="C7057" i="3"/>
  <c r="D7057" i="3"/>
  <c r="E7057" i="3"/>
  <c r="F7057" i="3"/>
  <c r="G7057" i="3"/>
  <c r="H7057" i="3"/>
  <c r="A7058" i="3"/>
  <c r="B7058" i="3"/>
  <c r="C7058" i="3"/>
  <c r="D7058" i="3"/>
  <c r="E7058" i="3"/>
  <c r="F7058" i="3"/>
  <c r="G7058" i="3"/>
  <c r="H7058" i="3"/>
  <c r="A7059" i="3"/>
  <c r="B7059" i="3"/>
  <c r="C7059" i="3"/>
  <c r="D7059" i="3"/>
  <c r="E7059" i="3"/>
  <c r="F7059" i="3"/>
  <c r="G7059" i="3"/>
  <c r="H7059" i="3"/>
  <c r="A7060" i="3"/>
  <c r="B7060" i="3"/>
  <c r="C7060" i="3"/>
  <c r="D7060" i="3"/>
  <c r="E7060" i="3"/>
  <c r="F7060" i="3"/>
  <c r="G7060" i="3"/>
  <c r="H7060" i="3"/>
  <c r="A7061" i="3"/>
  <c r="B7061" i="3"/>
  <c r="C7061" i="3"/>
  <c r="D7061" i="3"/>
  <c r="E7061" i="3"/>
  <c r="F7061" i="3"/>
  <c r="G7061" i="3"/>
  <c r="H7061" i="3"/>
  <c r="A7062" i="3"/>
  <c r="B7062" i="3"/>
  <c r="C7062" i="3"/>
  <c r="D7062" i="3"/>
  <c r="E7062" i="3"/>
  <c r="F7062" i="3"/>
  <c r="G7062" i="3"/>
  <c r="H7062" i="3"/>
  <c r="A7063" i="3"/>
  <c r="B7063" i="3"/>
  <c r="C7063" i="3"/>
  <c r="D7063" i="3"/>
  <c r="E7063" i="3"/>
  <c r="F7063" i="3"/>
  <c r="G7063" i="3"/>
  <c r="H7063" i="3"/>
  <c r="A7064" i="3"/>
  <c r="B7064" i="3"/>
  <c r="C7064" i="3"/>
  <c r="D7064" i="3"/>
  <c r="E7064" i="3"/>
  <c r="F7064" i="3"/>
  <c r="G7064" i="3"/>
  <c r="H7064" i="3"/>
  <c r="A7065" i="3"/>
  <c r="B7065" i="3"/>
  <c r="C7065" i="3"/>
  <c r="D7065" i="3"/>
  <c r="E7065" i="3"/>
  <c r="F7065" i="3"/>
  <c r="G7065" i="3"/>
  <c r="H7065" i="3"/>
  <c r="A7066" i="3"/>
  <c r="B7066" i="3"/>
  <c r="C7066" i="3"/>
  <c r="D7066" i="3"/>
  <c r="E7066" i="3"/>
  <c r="F7066" i="3"/>
  <c r="G7066" i="3"/>
  <c r="H7066" i="3"/>
  <c r="A7067" i="3"/>
  <c r="B7067" i="3"/>
  <c r="C7067" i="3"/>
  <c r="D7067" i="3"/>
  <c r="E7067" i="3"/>
  <c r="F7067" i="3"/>
  <c r="G7067" i="3"/>
  <c r="H7067" i="3"/>
  <c r="A7068" i="3"/>
  <c r="B7068" i="3"/>
  <c r="C7068" i="3"/>
  <c r="D7068" i="3"/>
  <c r="E7068" i="3"/>
  <c r="F7068" i="3"/>
  <c r="G7068" i="3"/>
  <c r="H7068" i="3"/>
  <c r="A7069" i="3"/>
  <c r="B7069" i="3"/>
  <c r="C7069" i="3"/>
  <c r="D7069" i="3"/>
  <c r="E7069" i="3"/>
  <c r="F7069" i="3"/>
  <c r="G7069" i="3"/>
  <c r="H7069" i="3"/>
  <c r="A7070" i="3"/>
  <c r="B7070" i="3"/>
  <c r="C7070" i="3"/>
  <c r="D7070" i="3"/>
  <c r="E7070" i="3"/>
  <c r="F7070" i="3"/>
  <c r="G7070" i="3"/>
  <c r="H7070" i="3"/>
  <c r="A7071" i="3"/>
  <c r="B7071" i="3"/>
  <c r="C7071" i="3"/>
  <c r="D7071" i="3"/>
  <c r="E7071" i="3"/>
  <c r="F7071" i="3"/>
  <c r="G7071" i="3"/>
  <c r="H7071" i="3"/>
  <c r="A7072" i="3"/>
  <c r="B7072" i="3"/>
  <c r="C7072" i="3"/>
  <c r="D7072" i="3"/>
  <c r="E7072" i="3"/>
  <c r="F7072" i="3"/>
  <c r="G7072" i="3"/>
  <c r="H7072" i="3"/>
  <c r="A7073" i="3"/>
  <c r="B7073" i="3"/>
  <c r="C7073" i="3"/>
  <c r="D7073" i="3"/>
  <c r="E7073" i="3"/>
  <c r="F7073" i="3"/>
  <c r="G7073" i="3"/>
  <c r="H7073" i="3"/>
  <c r="A7074" i="3"/>
  <c r="B7074" i="3"/>
  <c r="C7074" i="3"/>
  <c r="D7074" i="3"/>
  <c r="E7074" i="3"/>
  <c r="F7074" i="3"/>
  <c r="G7074" i="3"/>
  <c r="H7074" i="3"/>
  <c r="A7075" i="3"/>
  <c r="B7075" i="3"/>
  <c r="C7075" i="3"/>
  <c r="D7075" i="3"/>
  <c r="E7075" i="3"/>
  <c r="F7075" i="3"/>
  <c r="G7075" i="3"/>
  <c r="H7075" i="3"/>
  <c r="A7076" i="3"/>
  <c r="B7076" i="3"/>
  <c r="C7076" i="3"/>
  <c r="D7076" i="3"/>
  <c r="E7076" i="3"/>
  <c r="F7076" i="3"/>
  <c r="G7076" i="3"/>
  <c r="H7076" i="3"/>
  <c r="A7077" i="3"/>
  <c r="B7077" i="3"/>
  <c r="C7077" i="3"/>
  <c r="D7077" i="3"/>
  <c r="E7077" i="3"/>
  <c r="F7077" i="3"/>
  <c r="G7077" i="3"/>
  <c r="H7077" i="3"/>
  <c r="A7078" i="3"/>
  <c r="B7078" i="3"/>
  <c r="C7078" i="3"/>
  <c r="D7078" i="3"/>
  <c r="E7078" i="3"/>
  <c r="F7078" i="3"/>
  <c r="G7078" i="3"/>
  <c r="H7078" i="3"/>
  <c r="A7079" i="3"/>
  <c r="B7079" i="3"/>
  <c r="C7079" i="3"/>
  <c r="D7079" i="3"/>
  <c r="E7079" i="3"/>
  <c r="F7079" i="3"/>
  <c r="G7079" i="3"/>
  <c r="H7079" i="3"/>
  <c r="A7080" i="3"/>
  <c r="B7080" i="3"/>
  <c r="C7080" i="3"/>
  <c r="D7080" i="3"/>
  <c r="E7080" i="3"/>
  <c r="F7080" i="3"/>
  <c r="G7080" i="3"/>
  <c r="H7080" i="3"/>
  <c r="A7081" i="3"/>
  <c r="B7081" i="3"/>
  <c r="C7081" i="3"/>
  <c r="D7081" i="3"/>
  <c r="E7081" i="3"/>
  <c r="F7081" i="3"/>
  <c r="G7081" i="3"/>
  <c r="H7081" i="3"/>
  <c r="A7082" i="3"/>
  <c r="B7082" i="3"/>
  <c r="C7082" i="3"/>
  <c r="D7082" i="3"/>
  <c r="E7082" i="3"/>
  <c r="F7082" i="3"/>
  <c r="G7082" i="3"/>
  <c r="H7082" i="3"/>
  <c r="A7083" i="3"/>
  <c r="B7083" i="3"/>
  <c r="C7083" i="3"/>
  <c r="D7083" i="3"/>
  <c r="E7083" i="3"/>
  <c r="F7083" i="3"/>
  <c r="G7083" i="3"/>
  <c r="H7083" i="3"/>
  <c r="A7084" i="3"/>
  <c r="B7084" i="3"/>
  <c r="C7084" i="3"/>
  <c r="D7084" i="3"/>
  <c r="E7084" i="3"/>
  <c r="F7084" i="3"/>
  <c r="G7084" i="3"/>
  <c r="H7084" i="3"/>
  <c r="A7085" i="3"/>
  <c r="B7085" i="3"/>
  <c r="C7085" i="3"/>
  <c r="D7085" i="3"/>
  <c r="E7085" i="3"/>
  <c r="F7085" i="3"/>
  <c r="G7085" i="3"/>
  <c r="H7085" i="3"/>
  <c r="A7086" i="3"/>
  <c r="B7086" i="3"/>
  <c r="C7086" i="3"/>
  <c r="D7086" i="3"/>
  <c r="E7086" i="3"/>
  <c r="F7086" i="3"/>
  <c r="G7086" i="3"/>
  <c r="H7086" i="3"/>
  <c r="A7087" i="3"/>
  <c r="B7087" i="3"/>
  <c r="C7087" i="3"/>
  <c r="D7087" i="3"/>
  <c r="E7087" i="3"/>
  <c r="F7087" i="3"/>
  <c r="G7087" i="3"/>
  <c r="H7087" i="3"/>
  <c r="A7088" i="3"/>
  <c r="B7088" i="3"/>
  <c r="C7088" i="3"/>
  <c r="D7088" i="3"/>
  <c r="E7088" i="3"/>
  <c r="F7088" i="3"/>
  <c r="G7088" i="3"/>
  <c r="H7088" i="3"/>
  <c r="A7089" i="3"/>
  <c r="B7089" i="3"/>
  <c r="C7089" i="3"/>
  <c r="D7089" i="3"/>
  <c r="E7089" i="3"/>
  <c r="F7089" i="3"/>
  <c r="G7089" i="3"/>
  <c r="H7089" i="3"/>
  <c r="A7090" i="3"/>
  <c r="B7090" i="3"/>
  <c r="C7090" i="3"/>
  <c r="D7090" i="3"/>
  <c r="E7090" i="3"/>
  <c r="F7090" i="3"/>
  <c r="G7090" i="3"/>
  <c r="H7090" i="3"/>
  <c r="A7091" i="3"/>
  <c r="B7091" i="3"/>
  <c r="C7091" i="3"/>
  <c r="D7091" i="3"/>
  <c r="E7091" i="3"/>
  <c r="F7091" i="3"/>
  <c r="G7091" i="3"/>
  <c r="H7091" i="3"/>
  <c r="A7092" i="3"/>
  <c r="B7092" i="3"/>
  <c r="C7092" i="3"/>
  <c r="D7092" i="3"/>
  <c r="E7092" i="3"/>
  <c r="F7092" i="3"/>
  <c r="G7092" i="3"/>
  <c r="H7092" i="3"/>
  <c r="A7093" i="3"/>
  <c r="B7093" i="3"/>
  <c r="C7093" i="3"/>
  <c r="D7093" i="3"/>
  <c r="E7093" i="3"/>
  <c r="F7093" i="3"/>
  <c r="G7093" i="3"/>
  <c r="H7093" i="3"/>
  <c r="A7094" i="3"/>
  <c r="B7094" i="3"/>
  <c r="C7094" i="3"/>
  <c r="D7094" i="3"/>
  <c r="E7094" i="3"/>
  <c r="F7094" i="3"/>
  <c r="G7094" i="3"/>
  <c r="H7094" i="3"/>
  <c r="A7095" i="3"/>
  <c r="B7095" i="3"/>
  <c r="C7095" i="3"/>
  <c r="D7095" i="3"/>
  <c r="E7095" i="3"/>
  <c r="F7095" i="3"/>
  <c r="G7095" i="3"/>
  <c r="H7095" i="3"/>
  <c r="A7096" i="3"/>
  <c r="B7096" i="3"/>
  <c r="C7096" i="3"/>
  <c r="D7096" i="3"/>
  <c r="E7096" i="3"/>
  <c r="F7096" i="3"/>
  <c r="G7096" i="3"/>
  <c r="H7096" i="3"/>
  <c r="A7097" i="3"/>
  <c r="B7097" i="3"/>
  <c r="C7097" i="3"/>
  <c r="D7097" i="3"/>
  <c r="E7097" i="3"/>
  <c r="F7097" i="3"/>
  <c r="G7097" i="3"/>
  <c r="H7097" i="3"/>
  <c r="A7098" i="3"/>
  <c r="B7098" i="3"/>
  <c r="C7098" i="3"/>
  <c r="D7098" i="3"/>
  <c r="E7098" i="3"/>
  <c r="F7098" i="3"/>
  <c r="G7098" i="3"/>
  <c r="H7098" i="3"/>
  <c r="A7099" i="3"/>
  <c r="B7099" i="3"/>
  <c r="C7099" i="3"/>
  <c r="D7099" i="3"/>
  <c r="E7099" i="3"/>
  <c r="F7099" i="3"/>
  <c r="G7099" i="3"/>
  <c r="H7099" i="3"/>
  <c r="A7100" i="3"/>
  <c r="B7100" i="3"/>
  <c r="C7100" i="3"/>
  <c r="D7100" i="3"/>
  <c r="E7100" i="3"/>
  <c r="F7100" i="3"/>
  <c r="G7100" i="3"/>
  <c r="H7100" i="3"/>
  <c r="A7101" i="3"/>
  <c r="B7101" i="3"/>
  <c r="C7101" i="3"/>
  <c r="D7101" i="3"/>
  <c r="E7101" i="3"/>
  <c r="F7101" i="3"/>
  <c r="G7101" i="3"/>
  <c r="H7101" i="3"/>
  <c r="A7102" i="3"/>
  <c r="B7102" i="3"/>
  <c r="C7102" i="3"/>
  <c r="D7102" i="3"/>
  <c r="E7102" i="3"/>
  <c r="F7102" i="3"/>
  <c r="G7102" i="3"/>
  <c r="H7102" i="3"/>
  <c r="A7103" i="3"/>
  <c r="B7103" i="3"/>
  <c r="C7103" i="3"/>
  <c r="D7103" i="3"/>
  <c r="E7103" i="3"/>
  <c r="F7103" i="3"/>
  <c r="G7103" i="3"/>
  <c r="H7103" i="3"/>
  <c r="A7104" i="3"/>
  <c r="B7104" i="3"/>
  <c r="C7104" i="3"/>
  <c r="D7104" i="3"/>
  <c r="E7104" i="3"/>
  <c r="F7104" i="3"/>
  <c r="G7104" i="3"/>
  <c r="H7104" i="3"/>
  <c r="A7105" i="3"/>
  <c r="B7105" i="3"/>
  <c r="C7105" i="3"/>
  <c r="D7105" i="3"/>
  <c r="E7105" i="3"/>
  <c r="F7105" i="3"/>
  <c r="G7105" i="3"/>
  <c r="H7105" i="3"/>
  <c r="A7106" i="3"/>
  <c r="B7106" i="3"/>
  <c r="C7106" i="3"/>
  <c r="D7106" i="3"/>
  <c r="E7106" i="3"/>
  <c r="F7106" i="3"/>
  <c r="G7106" i="3"/>
  <c r="H7106" i="3"/>
  <c r="A7107" i="3"/>
  <c r="B7107" i="3"/>
  <c r="C7107" i="3"/>
  <c r="D7107" i="3"/>
  <c r="E7107" i="3"/>
  <c r="F7107" i="3"/>
  <c r="G7107" i="3"/>
  <c r="H7107" i="3"/>
  <c r="A7108" i="3"/>
  <c r="B7108" i="3"/>
  <c r="C7108" i="3"/>
  <c r="D7108" i="3"/>
  <c r="E7108" i="3"/>
  <c r="F7108" i="3"/>
  <c r="G7108" i="3"/>
  <c r="H7108" i="3"/>
  <c r="A7109" i="3"/>
  <c r="B7109" i="3"/>
  <c r="C7109" i="3"/>
  <c r="D7109" i="3"/>
  <c r="E7109" i="3"/>
  <c r="F7109" i="3"/>
  <c r="G7109" i="3"/>
  <c r="H7109" i="3"/>
  <c r="A7110" i="3"/>
  <c r="B7110" i="3"/>
  <c r="C7110" i="3"/>
  <c r="D7110" i="3"/>
  <c r="E7110" i="3"/>
  <c r="F7110" i="3"/>
  <c r="G7110" i="3"/>
  <c r="H7110" i="3"/>
  <c r="A7111" i="3"/>
  <c r="B7111" i="3"/>
  <c r="C7111" i="3"/>
  <c r="D7111" i="3"/>
  <c r="E7111" i="3"/>
  <c r="F7111" i="3"/>
  <c r="G7111" i="3"/>
  <c r="H7111" i="3"/>
  <c r="A7112" i="3"/>
  <c r="B7112" i="3"/>
  <c r="C7112" i="3"/>
  <c r="D7112" i="3"/>
  <c r="E7112" i="3"/>
  <c r="F7112" i="3"/>
  <c r="G7112" i="3"/>
  <c r="H7112" i="3"/>
  <c r="A7113" i="3"/>
  <c r="B7113" i="3"/>
  <c r="C7113" i="3"/>
  <c r="D7113" i="3"/>
  <c r="E7113" i="3"/>
  <c r="F7113" i="3"/>
  <c r="G7113" i="3"/>
  <c r="H7113" i="3"/>
  <c r="A7114" i="3"/>
  <c r="B7114" i="3"/>
  <c r="C7114" i="3"/>
  <c r="D7114" i="3"/>
  <c r="E7114" i="3"/>
  <c r="F7114" i="3"/>
  <c r="G7114" i="3"/>
  <c r="H7114" i="3"/>
  <c r="A7115" i="3"/>
  <c r="B7115" i="3"/>
  <c r="C7115" i="3"/>
  <c r="D7115" i="3"/>
  <c r="E7115" i="3"/>
  <c r="F7115" i="3"/>
  <c r="G7115" i="3"/>
  <c r="H7115" i="3"/>
  <c r="A7116" i="3"/>
  <c r="B7116" i="3"/>
  <c r="C7116" i="3"/>
  <c r="D7116" i="3"/>
  <c r="E7116" i="3"/>
  <c r="F7116" i="3"/>
  <c r="G7116" i="3"/>
  <c r="H7116" i="3"/>
  <c r="A7117" i="3"/>
  <c r="B7117" i="3"/>
  <c r="C7117" i="3"/>
  <c r="D7117" i="3"/>
  <c r="E7117" i="3"/>
  <c r="F7117" i="3"/>
  <c r="G7117" i="3"/>
  <c r="H7117" i="3"/>
  <c r="A7118" i="3"/>
  <c r="B7118" i="3"/>
  <c r="C7118" i="3"/>
  <c r="D7118" i="3"/>
  <c r="E7118" i="3"/>
  <c r="F7118" i="3"/>
  <c r="G7118" i="3"/>
  <c r="H7118" i="3"/>
  <c r="A7119" i="3"/>
  <c r="B7119" i="3"/>
  <c r="C7119" i="3"/>
  <c r="D7119" i="3"/>
  <c r="E7119" i="3"/>
  <c r="F7119" i="3"/>
  <c r="G7119" i="3"/>
  <c r="H7119" i="3"/>
  <c r="A7120" i="3"/>
  <c r="B7120" i="3"/>
  <c r="C7120" i="3"/>
  <c r="D7120" i="3"/>
  <c r="E7120" i="3"/>
  <c r="F7120" i="3"/>
  <c r="G7120" i="3"/>
  <c r="H7120" i="3"/>
  <c r="A7121" i="3"/>
  <c r="B7121" i="3"/>
  <c r="C7121" i="3"/>
  <c r="D7121" i="3"/>
  <c r="E7121" i="3"/>
  <c r="F7121" i="3"/>
  <c r="G7121" i="3"/>
  <c r="H7121" i="3"/>
  <c r="A7122" i="3"/>
  <c r="B7122" i="3"/>
  <c r="C7122" i="3"/>
  <c r="D7122" i="3"/>
  <c r="E7122" i="3"/>
  <c r="F7122" i="3"/>
  <c r="G7122" i="3"/>
  <c r="H7122" i="3"/>
  <c r="A7123" i="3"/>
  <c r="B7123" i="3"/>
  <c r="C7123" i="3"/>
  <c r="D7123" i="3"/>
  <c r="E7123" i="3"/>
  <c r="F7123" i="3"/>
  <c r="G7123" i="3"/>
  <c r="H7123" i="3"/>
  <c r="A7124" i="3"/>
  <c r="B7124" i="3"/>
  <c r="C7124" i="3"/>
  <c r="D7124" i="3"/>
  <c r="E7124" i="3"/>
  <c r="F7124" i="3"/>
  <c r="G7124" i="3"/>
  <c r="H7124" i="3"/>
  <c r="A7125" i="3"/>
  <c r="B7125" i="3"/>
  <c r="C7125" i="3"/>
  <c r="D7125" i="3"/>
  <c r="E7125" i="3"/>
  <c r="F7125" i="3"/>
  <c r="G7125" i="3"/>
  <c r="H7125" i="3"/>
  <c r="A7126" i="3"/>
  <c r="B7126" i="3"/>
  <c r="C7126" i="3"/>
  <c r="D7126" i="3"/>
  <c r="E7126" i="3"/>
  <c r="F7126" i="3"/>
  <c r="G7126" i="3"/>
  <c r="H7126" i="3"/>
  <c r="A7127" i="3"/>
  <c r="B7127" i="3"/>
  <c r="C7127" i="3"/>
  <c r="D7127" i="3"/>
  <c r="E7127" i="3"/>
  <c r="F7127" i="3"/>
  <c r="G7127" i="3"/>
  <c r="H7127" i="3"/>
  <c r="A7128" i="3"/>
  <c r="B7128" i="3"/>
  <c r="C7128" i="3"/>
  <c r="D7128" i="3"/>
  <c r="E7128" i="3"/>
  <c r="F7128" i="3"/>
  <c r="G7128" i="3"/>
  <c r="H7128" i="3"/>
  <c r="A7129" i="3"/>
  <c r="B7129" i="3"/>
  <c r="C7129" i="3"/>
  <c r="D7129" i="3"/>
  <c r="E7129" i="3"/>
  <c r="F7129" i="3"/>
  <c r="G7129" i="3"/>
  <c r="H7129" i="3"/>
  <c r="A7130" i="3"/>
  <c r="B7130" i="3"/>
  <c r="C7130" i="3"/>
  <c r="D7130" i="3"/>
  <c r="E7130" i="3"/>
  <c r="F7130" i="3"/>
  <c r="G7130" i="3"/>
  <c r="H7130" i="3"/>
  <c r="A7131" i="3"/>
  <c r="B7131" i="3"/>
  <c r="C7131" i="3"/>
  <c r="D7131" i="3"/>
  <c r="E7131" i="3"/>
  <c r="F7131" i="3"/>
  <c r="G7131" i="3"/>
  <c r="H7131" i="3"/>
  <c r="A7132" i="3"/>
  <c r="B7132" i="3"/>
  <c r="C7132" i="3"/>
  <c r="D7132" i="3"/>
  <c r="E7132" i="3"/>
  <c r="F7132" i="3"/>
  <c r="G7132" i="3"/>
  <c r="H7132" i="3"/>
  <c r="A7133" i="3"/>
  <c r="B7133" i="3"/>
  <c r="C7133" i="3"/>
  <c r="D7133" i="3"/>
  <c r="E7133" i="3"/>
  <c r="F7133" i="3"/>
  <c r="G7133" i="3"/>
  <c r="H7133" i="3"/>
  <c r="A7134" i="3"/>
  <c r="B7134" i="3"/>
  <c r="C7134" i="3"/>
  <c r="D7134" i="3"/>
  <c r="E7134" i="3"/>
  <c r="F7134" i="3"/>
  <c r="G7134" i="3"/>
  <c r="H7134" i="3"/>
  <c r="A7135" i="3"/>
  <c r="B7135" i="3"/>
  <c r="C7135" i="3"/>
  <c r="D7135" i="3"/>
  <c r="E7135" i="3"/>
  <c r="F7135" i="3"/>
  <c r="G7135" i="3"/>
  <c r="H7135" i="3"/>
  <c r="A7136" i="3"/>
  <c r="B7136" i="3"/>
  <c r="C7136" i="3"/>
  <c r="D7136" i="3"/>
  <c r="E7136" i="3"/>
  <c r="F7136" i="3"/>
  <c r="G7136" i="3"/>
  <c r="H7136" i="3"/>
  <c r="A7137" i="3"/>
  <c r="B7137" i="3"/>
  <c r="C7137" i="3"/>
  <c r="D7137" i="3"/>
  <c r="E7137" i="3"/>
  <c r="F7137" i="3"/>
  <c r="G7137" i="3"/>
  <c r="H7137" i="3"/>
  <c r="A7138" i="3"/>
  <c r="B7138" i="3"/>
  <c r="C7138" i="3"/>
  <c r="D7138" i="3"/>
  <c r="E7138" i="3"/>
  <c r="F7138" i="3"/>
  <c r="G7138" i="3"/>
  <c r="H7138" i="3"/>
  <c r="A7139" i="3"/>
  <c r="B7139" i="3"/>
  <c r="C7139" i="3"/>
  <c r="D7139" i="3"/>
  <c r="E7139" i="3"/>
  <c r="F7139" i="3"/>
  <c r="G7139" i="3"/>
  <c r="H7139" i="3"/>
  <c r="A7140" i="3"/>
  <c r="B7140" i="3"/>
  <c r="C7140" i="3"/>
  <c r="D7140" i="3"/>
  <c r="E7140" i="3"/>
  <c r="F7140" i="3"/>
  <c r="G7140" i="3"/>
  <c r="H7140" i="3"/>
  <c r="A7141" i="3"/>
  <c r="B7141" i="3"/>
  <c r="C7141" i="3"/>
  <c r="D7141" i="3"/>
  <c r="E7141" i="3"/>
  <c r="F7141" i="3"/>
  <c r="G7141" i="3"/>
  <c r="H7141" i="3"/>
  <c r="A7142" i="3"/>
  <c r="B7142" i="3"/>
  <c r="C7142" i="3"/>
  <c r="D7142" i="3"/>
  <c r="E7142" i="3"/>
  <c r="F7142" i="3"/>
  <c r="G7142" i="3"/>
  <c r="H7142" i="3"/>
  <c r="A7143" i="3"/>
  <c r="B7143" i="3"/>
  <c r="C7143" i="3"/>
  <c r="D7143" i="3"/>
  <c r="E7143" i="3"/>
  <c r="F7143" i="3"/>
  <c r="G7143" i="3"/>
  <c r="H7143" i="3"/>
  <c r="A7144" i="3"/>
  <c r="B7144" i="3"/>
  <c r="C7144" i="3"/>
  <c r="D7144" i="3"/>
  <c r="E7144" i="3"/>
  <c r="F7144" i="3"/>
  <c r="G7144" i="3"/>
  <c r="H7144" i="3"/>
  <c r="A7145" i="3"/>
  <c r="B7145" i="3"/>
  <c r="C7145" i="3"/>
  <c r="D7145" i="3"/>
  <c r="E7145" i="3"/>
  <c r="F7145" i="3"/>
  <c r="G7145" i="3"/>
  <c r="H7145" i="3"/>
  <c r="A7146" i="3"/>
  <c r="B7146" i="3"/>
  <c r="C7146" i="3"/>
  <c r="D7146" i="3"/>
  <c r="E7146" i="3"/>
  <c r="F7146" i="3"/>
  <c r="G7146" i="3"/>
  <c r="H7146" i="3"/>
  <c r="A7147" i="3"/>
  <c r="B7147" i="3"/>
  <c r="C7147" i="3"/>
  <c r="D7147" i="3"/>
  <c r="E7147" i="3"/>
  <c r="F7147" i="3"/>
  <c r="G7147" i="3"/>
  <c r="H7147" i="3"/>
  <c r="A7148" i="3"/>
  <c r="B7148" i="3"/>
  <c r="C7148" i="3"/>
  <c r="D7148" i="3"/>
  <c r="E7148" i="3"/>
  <c r="F7148" i="3"/>
  <c r="G7148" i="3"/>
  <c r="H7148" i="3"/>
  <c r="A7149" i="3"/>
  <c r="B7149" i="3"/>
  <c r="C7149" i="3"/>
  <c r="D7149" i="3"/>
  <c r="E7149" i="3"/>
  <c r="F7149" i="3"/>
  <c r="G7149" i="3"/>
  <c r="H7149" i="3"/>
  <c r="A7150" i="3"/>
  <c r="B7150" i="3"/>
  <c r="C7150" i="3"/>
  <c r="D7150" i="3"/>
  <c r="E7150" i="3"/>
  <c r="F7150" i="3"/>
  <c r="G7150" i="3"/>
  <c r="H7150" i="3"/>
  <c r="A7151" i="3"/>
  <c r="B7151" i="3"/>
  <c r="C7151" i="3"/>
  <c r="D7151" i="3"/>
  <c r="E7151" i="3"/>
  <c r="F7151" i="3"/>
  <c r="G7151" i="3"/>
  <c r="H7151" i="3"/>
  <c r="A7152" i="3"/>
  <c r="B7152" i="3"/>
  <c r="C7152" i="3"/>
  <c r="D7152" i="3"/>
  <c r="E7152" i="3"/>
  <c r="F7152" i="3"/>
  <c r="G7152" i="3"/>
  <c r="H7152" i="3"/>
  <c r="A7153" i="3"/>
  <c r="B7153" i="3"/>
  <c r="C7153" i="3"/>
  <c r="D7153" i="3"/>
  <c r="E7153" i="3"/>
  <c r="F7153" i="3"/>
  <c r="G7153" i="3"/>
  <c r="H7153" i="3"/>
  <c r="A7154" i="3"/>
  <c r="B7154" i="3"/>
  <c r="C7154" i="3"/>
  <c r="D7154" i="3"/>
  <c r="E7154" i="3"/>
  <c r="F7154" i="3"/>
  <c r="G7154" i="3"/>
  <c r="H7154" i="3"/>
  <c r="A7155" i="3"/>
  <c r="B7155" i="3"/>
  <c r="C7155" i="3"/>
  <c r="D7155" i="3"/>
  <c r="E7155" i="3"/>
  <c r="F7155" i="3"/>
  <c r="G7155" i="3"/>
  <c r="H7155" i="3"/>
  <c r="A7156" i="3"/>
  <c r="B7156" i="3"/>
  <c r="C7156" i="3"/>
  <c r="D7156" i="3"/>
  <c r="E7156" i="3"/>
  <c r="F7156" i="3"/>
  <c r="G7156" i="3"/>
  <c r="H7156" i="3"/>
  <c r="A7157" i="3"/>
  <c r="B7157" i="3"/>
  <c r="C7157" i="3"/>
  <c r="D7157" i="3"/>
  <c r="E7157" i="3"/>
  <c r="F7157" i="3"/>
  <c r="G7157" i="3"/>
  <c r="H7157" i="3"/>
  <c r="A7158" i="3"/>
  <c r="B7158" i="3"/>
  <c r="C7158" i="3"/>
  <c r="D7158" i="3"/>
  <c r="E7158" i="3"/>
  <c r="F7158" i="3"/>
  <c r="G7158" i="3"/>
  <c r="H7158" i="3"/>
  <c r="A7159" i="3"/>
  <c r="B7159" i="3"/>
  <c r="C7159" i="3"/>
  <c r="D7159" i="3"/>
  <c r="E7159" i="3"/>
  <c r="F7159" i="3"/>
  <c r="G7159" i="3"/>
  <c r="H7159" i="3"/>
  <c r="A7160" i="3"/>
  <c r="B7160" i="3"/>
  <c r="C7160" i="3"/>
  <c r="D7160" i="3"/>
  <c r="E7160" i="3"/>
  <c r="F7160" i="3"/>
  <c r="G7160" i="3"/>
  <c r="H7160" i="3"/>
  <c r="A7161" i="3"/>
  <c r="B7161" i="3"/>
  <c r="C7161" i="3"/>
  <c r="D7161" i="3"/>
  <c r="E7161" i="3"/>
  <c r="F7161" i="3"/>
  <c r="G7161" i="3"/>
  <c r="H7161" i="3"/>
  <c r="A7162" i="3"/>
  <c r="B7162" i="3"/>
  <c r="C7162" i="3"/>
  <c r="D7162" i="3"/>
  <c r="E7162" i="3"/>
  <c r="F7162" i="3"/>
  <c r="G7162" i="3"/>
  <c r="H7162" i="3"/>
  <c r="A7163" i="3"/>
  <c r="B7163" i="3"/>
  <c r="C7163" i="3"/>
  <c r="D7163" i="3"/>
  <c r="E7163" i="3"/>
  <c r="F7163" i="3"/>
  <c r="G7163" i="3"/>
  <c r="H7163" i="3"/>
  <c r="A7164" i="3"/>
  <c r="B7164" i="3"/>
  <c r="C7164" i="3"/>
  <c r="D7164" i="3"/>
  <c r="E7164" i="3"/>
  <c r="F7164" i="3"/>
  <c r="G7164" i="3"/>
  <c r="H7164" i="3"/>
  <c r="A7165" i="3"/>
  <c r="B7165" i="3"/>
  <c r="C7165" i="3"/>
  <c r="D7165" i="3"/>
  <c r="E7165" i="3"/>
  <c r="F7165" i="3"/>
  <c r="G7165" i="3"/>
  <c r="H7165" i="3"/>
  <c r="A7166" i="3"/>
  <c r="B7166" i="3"/>
  <c r="C7166" i="3"/>
  <c r="D7166" i="3"/>
  <c r="E7166" i="3"/>
  <c r="F7166" i="3"/>
  <c r="G7166" i="3"/>
  <c r="H7166" i="3"/>
  <c r="A7167" i="3"/>
  <c r="B7167" i="3"/>
  <c r="C7167" i="3"/>
  <c r="D7167" i="3"/>
  <c r="E7167" i="3"/>
  <c r="F7167" i="3"/>
  <c r="G7167" i="3"/>
  <c r="H7167" i="3"/>
  <c r="A7168" i="3"/>
  <c r="B7168" i="3"/>
  <c r="C7168" i="3"/>
  <c r="D7168" i="3"/>
  <c r="E7168" i="3"/>
  <c r="F7168" i="3"/>
  <c r="G7168" i="3"/>
  <c r="H7168" i="3"/>
  <c r="A7169" i="3"/>
  <c r="B7169" i="3"/>
  <c r="C7169" i="3"/>
  <c r="D7169" i="3"/>
  <c r="E7169" i="3"/>
  <c r="F7169" i="3"/>
  <c r="G7169" i="3"/>
  <c r="H7169" i="3"/>
  <c r="A7170" i="3"/>
  <c r="B7170" i="3"/>
  <c r="C7170" i="3"/>
  <c r="D7170" i="3"/>
  <c r="E7170" i="3"/>
  <c r="F7170" i="3"/>
  <c r="G7170" i="3"/>
  <c r="H7170" i="3"/>
  <c r="A7171" i="3"/>
  <c r="B7171" i="3"/>
  <c r="C7171" i="3"/>
  <c r="D7171" i="3"/>
  <c r="E7171" i="3"/>
  <c r="F7171" i="3"/>
  <c r="G7171" i="3"/>
  <c r="H7171" i="3"/>
  <c r="A7172" i="3"/>
  <c r="B7172" i="3"/>
  <c r="C7172" i="3"/>
  <c r="D7172" i="3"/>
  <c r="E7172" i="3"/>
  <c r="F7172" i="3"/>
  <c r="G7172" i="3"/>
  <c r="H7172" i="3"/>
  <c r="A7173" i="3"/>
  <c r="B7173" i="3"/>
  <c r="C7173" i="3"/>
  <c r="D7173" i="3"/>
  <c r="E7173" i="3"/>
  <c r="F7173" i="3"/>
  <c r="G7173" i="3"/>
  <c r="H7173" i="3"/>
  <c r="A7174" i="3"/>
  <c r="B7174" i="3"/>
  <c r="C7174" i="3"/>
  <c r="D7174" i="3"/>
  <c r="E7174" i="3"/>
  <c r="F7174" i="3"/>
  <c r="G7174" i="3"/>
  <c r="H7174" i="3"/>
  <c r="A7175" i="3"/>
  <c r="B7175" i="3"/>
  <c r="C7175" i="3"/>
  <c r="D7175" i="3"/>
  <c r="E7175" i="3"/>
  <c r="F7175" i="3"/>
  <c r="G7175" i="3"/>
  <c r="H7175" i="3"/>
  <c r="A7176" i="3"/>
  <c r="B7176" i="3"/>
  <c r="C7176" i="3"/>
  <c r="D7176" i="3"/>
  <c r="E7176" i="3"/>
  <c r="F7176" i="3"/>
  <c r="G7176" i="3"/>
  <c r="H7176" i="3"/>
  <c r="A7177" i="3"/>
  <c r="B7177" i="3"/>
  <c r="C7177" i="3"/>
  <c r="D7177" i="3"/>
  <c r="E7177" i="3"/>
  <c r="F7177" i="3"/>
  <c r="G7177" i="3"/>
  <c r="H7177" i="3"/>
  <c r="A7178" i="3"/>
  <c r="B7178" i="3"/>
  <c r="C7178" i="3"/>
  <c r="D7178" i="3"/>
  <c r="E7178" i="3"/>
  <c r="F7178" i="3"/>
  <c r="G7178" i="3"/>
  <c r="H7178" i="3"/>
  <c r="A7179" i="3"/>
  <c r="B7179" i="3"/>
  <c r="C7179" i="3"/>
  <c r="D7179" i="3"/>
  <c r="E7179" i="3"/>
  <c r="F7179" i="3"/>
  <c r="G7179" i="3"/>
  <c r="H7179" i="3"/>
  <c r="A7180" i="3"/>
  <c r="B7180" i="3"/>
  <c r="C7180" i="3"/>
  <c r="D7180" i="3"/>
  <c r="E7180" i="3"/>
  <c r="F7180" i="3"/>
  <c r="G7180" i="3"/>
  <c r="H7180" i="3"/>
  <c r="A7181" i="3"/>
  <c r="B7181" i="3"/>
  <c r="C7181" i="3"/>
  <c r="D7181" i="3"/>
  <c r="E7181" i="3"/>
  <c r="F7181" i="3"/>
  <c r="G7181" i="3"/>
  <c r="H7181" i="3"/>
  <c r="A7182" i="3"/>
  <c r="B7182" i="3"/>
  <c r="C7182" i="3"/>
  <c r="D7182" i="3"/>
  <c r="E7182" i="3"/>
  <c r="F7182" i="3"/>
  <c r="G7182" i="3"/>
  <c r="H7182" i="3"/>
  <c r="A7183" i="3"/>
  <c r="B7183" i="3"/>
  <c r="C7183" i="3"/>
  <c r="D7183" i="3"/>
  <c r="E7183" i="3"/>
  <c r="F7183" i="3"/>
  <c r="G7183" i="3"/>
  <c r="H7183" i="3"/>
  <c r="A7184" i="3"/>
  <c r="B7184" i="3"/>
  <c r="C7184" i="3"/>
  <c r="D7184" i="3"/>
  <c r="E7184" i="3"/>
  <c r="F7184" i="3"/>
  <c r="G7184" i="3"/>
  <c r="H7184" i="3"/>
  <c r="A7185" i="3"/>
  <c r="B7185" i="3"/>
  <c r="C7185" i="3"/>
  <c r="D7185" i="3"/>
  <c r="E7185" i="3"/>
  <c r="F7185" i="3"/>
  <c r="G7185" i="3"/>
  <c r="H7185" i="3"/>
  <c r="A7186" i="3"/>
  <c r="B7186" i="3"/>
  <c r="C7186" i="3"/>
  <c r="D7186" i="3"/>
  <c r="E7186" i="3"/>
  <c r="F7186" i="3"/>
  <c r="G7186" i="3"/>
  <c r="H7186" i="3"/>
  <c r="A7187" i="3"/>
  <c r="B7187" i="3"/>
  <c r="C7187" i="3"/>
  <c r="D7187" i="3"/>
  <c r="E7187" i="3"/>
  <c r="F7187" i="3"/>
  <c r="G7187" i="3"/>
  <c r="H7187" i="3"/>
  <c r="A7188" i="3"/>
  <c r="B7188" i="3"/>
  <c r="C7188" i="3"/>
  <c r="D7188" i="3"/>
  <c r="E7188" i="3"/>
  <c r="F7188" i="3"/>
  <c r="G7188" i="3"/>
  <c r="H7188" i="3"/>
  <c r="A7189" i="3"/>
  <c r="B7189" i="3"/>
  <c r="C7189" i="3"/>
  <c r="D7189" i="3"/>
  <c r="E7189" i="3"/>
  <c r="F7189" i="3"/>
  <c r="G7189" i="3"/>
  <c r="H7189" i="3"/>
  <c r="A7190" i="3"/>
  <c r="B7190" i="3"/>
  <c r="C7190" i="3"/>
  <c r="D7190" i="3"/>
  <c r="E7190" i="3"/>
  <c r="F7190" i="3"/>
  <c r="G7190" i="3"/>
  <c r="H7190" i="3"/>
  <c r="A7191" i="3"/>
  <c r="B7191" i="3"/>
  <c r="C7191" i="3"/>
  <c r="D7191" i="3"/>
  <c r="E7191" i="3"/>
  <c r="F7191" i="3"/>
  <c r="G7191" i="3"/>
  <c r="H7191" i="3"/>
  <c r="A7192" i="3"/>
  <c r="B7192" i="3"/>
  <c r="C7192" i="3"/>
  <c r="D7192" i="3"/>
  <c r="E7192" i="3"/>
  <c r="F7192" i="3"/>
  <c r="G7192" i="3"/>
  <c r="H7192" i="3"/>
  <c r="A7193" i="3"/>
  <c r="B7193" i="3"/>
  <c r="C7193" i="3"/>
  <c r="D7193" i="3"/>
  <c r="E7193" i="3"/>
  <c r="F7193" i="3"/>
  <c r="G7193" i="3"/>
  <c r="H7193" i="3"/>
  <c r="A7194" i="3"/>
  <c r="B7194" i="3"/>
  <c r="C7194" i="3"/>
  <c r="D7194" i="3"/>
  <c r="E7194" i="3"/>
  <c r="F7194" i="3"/>
  <c r="G7194" i="3"/>
  <c r="H7194" i="3"/>
  <c r="A7195" i="3"/>
  <c r="B7195" i="3"/>
  <c r="C7195" i="3"/>
  <c r="D7195" i="3"/>
  <c r="E7195" i="3"/>
  <c r="F7195" i="3"/>
  <c r="G7195" i="3"/>
  <c r="H7195" i="3"/>
  <c r="A7196" i="3"/>
  <c r="B7196" i="3"/>
  <c r="C7196" i="3"/>
  <c r="D7196" i="3"/>
  <c r="E7196" i="3"/>
  <c r="F7196" i="3"/>
  <c r="G7196" i="3"/>
  <c r="H7196" i="3"/>
  <c r="A7197" i="3"/>
  <c r="B7197" i="3"/>
  <c r="C7197" i="3"/>
  <c r="D7197" i="3"/>
  <c r="E7197" i="3"/>
  <c r="F7197" i="3"/>
  <c r="G7197" i="3"/>
  <c r="H7197" i="3"/>
  <c r="A7198" i="3"/>
  <c r="B7198" i="3"/>
  <c r="C7198" i="3"/>
  <c r="D7198" i="3"/>
  <c r="E7198" i="3"/>
  <c r="F7198" i="3"/>
  <c r="G7198" i="3"/>
  <c r="H7198" i="3"/>
  <c r="A7199" i="3"/>
  <c r="B7199" i="3"/>
  <c r="C7199" i="3"/>
  <c r="D7199" i="3"/>
  <c r="E7199" i="3"/>
  <c r="F7199" i="3"/>
  <c r="G7199" i="3"/>
  <c r="H7199" i="3"/>
  <c r="A7200" i="3"/>
  <c r="B7200" i="3"/>
  <c r="C7200" i="3"/>
  <c r="D7200" i="3"/>
  <c r="E7200" i="3"/>
  <c r="F7200" i="3"/>
  <c r="G7200" i="3"/>
  <c r="H7200" i="3"/>
  <c r="A7201" i="3"/>
  <c r="B7201" i="3"/>
  <c r="C7201" i="3"/>
  <c r="D7201" i="3"/>
  <c r="E7201" i="3"/>
  <c r="F7201" i="3"/>
  <c r="G7201" i="3"/>
  <c r="H7201" i="3"/>
  <c r="A7202" i="3"/>
  <c r="B7202" i="3"/>
  <c r="C7202" i="3"/>
  <c r="D7202" i="3"/>
  <c r="E7202" i="3"/>
  <c r="F7202" i="3"/>
  <c r="G7202" i="3"/>
  <c r="H7202" i="3"/>
  <c r="A7203" i="3"/>
  <c r="B7203" i="3"/>
  <c r="C7203" i="3"/>
  <c r="D7203" i="3"/>
  <c r="E7203" i="3"/>
  <c r="F7203" i="3"/>
  <c r="G7203" i="3"/>
  <c r="H7203" i="3"/>
  <c r="A7204" i="3"/>
  <c r="B7204" i="3"/>
  <c r="C7204" i="3"/>
  <c r="D7204" i="3"/>
  <c r="E7204" i="3"/>
  <c r="F7204" i="3"/>
  <c r="G7204" i="3"/>
  <c r="H7204" i="3"/>
  <c r="A7205" i="3"/>
  <c r="B7205" i="3"/>
  <c r="C7205" i="3"/>
  <c r="D7205" i="3"/>
  <c r="E7205" i="3"/>
  <c r="F7205" i="3"/>
  <c r="G7205" i="3"/>
  <c r="H7205" i="3"/>
  <c r="A7206" i="3"/>
  <c r="B7206" i="3"/>
  <c r="C7206" i="3"/>
  <c r="D7206" i="3"/>
  <c r="E7206" i="3"/>
  <c r="F7206" i="3"/>
  <c r="G7206" i="3"/>
  <c r="H7206" i="3"/>
  <c r="A7207" i="3"/>
  <c r="B7207" i="3"/>
  <c r="C7207" i="3"/>
  <c r="D7207" i="3"/>
  <c r="E7207" i="3"/>
  <c r="F7207" i="3"/>
  <c r="G7207" i="3"/>
  <c r="H7207" i="3"/>
  <c r="A7208" i="3"/>
  <c r="B7208" i="3"/>
  <c r="C7208" i="3"/>
  <c r="D7208" i="3"/>
  <c r="E7208" i="3"/>
  <c r="F7208" i="3"/>
  <c r="G7208" i="3"/>
  <c r="H7208" i="3"/>
  <c r="A7209" i="3"/>
  <c r="B7209" i="3"/>
  <c r="C7209" i="3"/>
  <c r="D7209" i="3"/>
  <c r="E7209" i="3"/>
  <c r="F7209" i="3"/>
  <c r="G7209" i="3"/>
  <c r="H7209" i="3"/>
  <c r="A7210" i="3"/>
  <c r="B7210" i="3"/>
  <c r="C7210" i="3"/>
  <c r="D7210" i="3"/>
  <c r="E7210" i="3"/>
  <c r="F7210" i="3"/>
  <c r="G7210" i="3"/>
  <c r="H7210" i="3"/>
  <c r="A7211" i="3"/>
  <c r="B7211" i="3"/>
  <c r="C7211" i="3"/>
  <c r="D7211" i="3"/>
  <c r="E7211" i="3"/>
  <c r="F7211" i="3"/>
  <c r="G7211" i="3"/>
  <c r="H7211" i="3"/>
  <c r="A7212" i="3"/>
  <c r="B7212" i="3"/>
  <c r="C7212" i="3"/>
  <c r="D7212" i="3"/>
  <c r="E7212" i="3"/>
  <c r="F7212" i="3"/>
  <c r="G7212" i="3"/>
  <c r="H7212" i="3"/>
  <c r="A7213" i="3"/>
  <c r="B7213" i="3"/>
  <c r="C7213" i="3"/>
  <c r="D7213" i="3"/>
  <c r="E7213" i="3"/>
  <c r="F7213" i="3"/>
  <c r="G7213" i="3"/>
  <c r="H7213" i="3"/>
  <c r="A7214" i="3"/>
  <c r="B7214" i="3"/>
  <c r="C7214" i="3"/>
  <c r="D7214" i="3"/>
  <c r="E7214" i="3"/>
  <c r="F7214" i="3"/>
  <c r="G7214" i="3"/>
  <c r="H7214" i="3"/>
  <c r="A7215" i="3"/>
  <c r="B7215" i="3"/>
  <c r="C7215" i="3"/>
  <c r="D7215" i="3"/>
  <c r="E7215" i="3"/>
  <c r="F7215" i="3"/>
  <c r="G7215" i="3"/>
  <c r="H7215" i="3"/>
  <c r="A7216" i="3"/>
  <c r="B7216" i="3"/>
  <c r="C7216" i="3"/>
  <c r="D7216" i="3"/>
  <c r="E7216" i="3"/>
  <c r="F7216" i="3"/>
  <c r="G7216" i="3"/>
  <c r="H7216" i="3"/>
  <c r="A7217" i="3"/>
  <c r="B7217" i="3"/>
  <c r="C7217" i="3"/>
  <c r="D7217" i="3"/>
  <c r="E7217" i="3"/>
  <c r="F7217" i="3"/>
  <c r="G7217" i="3"/>
  <c r="H7217" i="3"/>
  <c r="A7218" i="3"/>
  <c r="B7218" i="3"/>
  <c r="C7218" i="3"/>
  <c r="D7218" i="3"/>
  <c r="E7218" i="3"/>
  <c r="F7218" i="3"/>
  <c r="G7218" i="3"/>
  <c r="H7218" i="3"/>
  <c r="A7219" i="3"/>
  <c r="B7219" i="3"/>
  <c r="C7219" i="3"/>
  <c r="D7219" i="3"/>
  <c r="E7219" i="3"/>
  <c r="F7219" i="3"/>
  <c r="G7219" i="3"/>
  <c r="H7219" i="3"/>
  <c r="A7220" i="3"/>
  <c r="B7220" i="3"/>
  <c r="C7220" i="3"/>
  <c r="D7220" i="3"/>
  <c r="E7220" i="3"/>
  <c r="F7220" i="3"/>
  <c r="G7220" i="3"/>
  <c r="H7220" i="3"/>
  <c r="A7221" i="3"/>
  <c r="B7221" i="3"/>
  <c r="C7221" i="3"/>
  <c r="D7221" i="3"/>
  <c r="E7221" i="3"/>
  <c r="F7221" i="3"/>
  <c r="G7221" i="3"/>
  <c r="H7221" i="3"/>
  <c r="A7222" i="3"/>
  <c r="B7222" i="3"/>
  <c r="C7222" i="3"/>
  <c r="D7222" i="3"/>
  <c r="E7222" i="3"/>
  <c r="F7222" i="3"/>
  <c r="G7222" i="3"/>
  <c r="H7222" i="3"/>
  <c r="A7223" i="3"/>
  <c r="B7223" i="3"/>
  <c r="C7223" i="3"/>
  <c r="D7223" i="3"/>
  <c r="E7223" i="3"/>
  <c r="F7223" i="3"/>
  <c r="G7223" i="3"/>
  <c r="H7223" i="3"/>
  <c r="A7224" i="3"/>
  <c r="B7224" i="3"/>
  <c r="C7224" i="3"/>
  <c r="D7224" i="3"/>
  <c r="E7224" i="3"/>
  <c r="F7224" i="3"/>
  <c r="G7224" i="3"/>
  <c r="H7224" i="3"/>
  <c r="A7225" i="3"/>
  <c r="B7225" i="3"/>
  <c r="C7225" i="3"/>
  <c r="D7225" i="3"/>
  <c r="E7225" i="3"/>
  <c r="F7225" i="3"/>
  <c r="G7225" i="3"/>
  <c r="H7225" i="3"/>
  <c r="A7226" i="3"/>
  <c r="B7226" i="3"/>
  <c r="C7226" i="3"/>
  <c r="D7226" i="3"/>
  <c r="E7226" i="3"/>
  <c r="F7226" i="3"/>
  <c r="G7226" i="3"/>
  <c r="H7226" i="3"/>
  <c r="A7227" i="3"/>
  <c r="B7227" i="3"/>
  <c r="C7227" i="3"/>
  <c r="D7227" i="3"/>
  <c r="E7227" i="3"/>
  <c r="F7227" i="3"/>
  <c r="G7227" i="3"/>
  <c r="H7227" i="3"/>
  <c r="A7228" i="3"/>
  <c r="B7228" i="3"/>
  <c r="C7228" i="3"/>
  <c r="D7228" i="3"/>
  <c r="E7228" i="3"/>
  <c r="F7228" i="3"/>
  <c r="G7228" i="3"/>
  <c r="H7228" i="3"/>
  <c r="A7229" i="3"/>
  <c r="B7229" i="3"/>
  <c r="C7229" i="3"/>
  <c r="D7229" i="3"/>
  <c r="E7229" i="3"/>
  <c r="F7229" i="3"/>
  <c r="G7229" i="3"/>
  <c r="H7229" i="3"/>
  <c r="A7230" i="3"/>
  <c r="B7230" i="3"/>
  <c r="C7230" i="3"/>
  <c r="D7230" i="3"/>
  <c r="E7230" i="3"/>
  <c r="F7230" i="3"/>
  <c r="G7230" i="3"/>
  <c r="H7230" i="3"/>
  <c r="A7231" i="3"/>
  <c r="B7231" i="3"/>
  <c r="C7231" i="3"/>
  <c r="D7231" i="3"/>
  <c r="E7231" i="3"/>
  <c r="F7231" i="3"/>
  <c r="G7231" i="3"/>
  <c r="H7231" i="3"/>
  <c r="A7232" i="3"/>
  <c r="B7232" i="3"/>
  <c r="C7232" i="3"/>
  <c r="D7232" i="3"/>
  <c r="E7232" i="3"/>
  <c r="F7232" i="3"/>
  <c r="G7232" i="3"/>
  <c r="H7232" i="3"/>
  <c r="A7233" i="3"/>
  <c r="B7233" i="3"/>
  <c r="C7233" i="3"/>
  <c r="D7233" i="3"/>
  <c r="E7233" i="3"/>
  <c r="F7233" i="3"/>
  <c r="G7233" i="3"/>
  <c r="H7233" i="3"/>
  <c r="A7234" i="3"/>
  <c r="B7234" i="3"/>
  <c r="C7234" i="3"/>
  <c r="D7234" i="3"/>
  <c r="E7234" i="3"/>
  <c r="F7234" i="3"/>
  <c r="G7234" i="3"/>
  <c r="H7234" i="3"/>
  <c r="A7235" i="3"/>
  <c r="B7235" i="3"/>
  <c r="C7235" i="3"/>
  <c r="D7235" i="3"/>
  <c r="E7235" i="3"/>
  <c r="F7235" i="3"/>
  <c r="G7235" i="3"/>
  <c r="H7235" i="3"/>
  <c r="A7236" i="3"/>
  <c r="B7236" i="3"/>
  <c r="C7236" i="3"/>
  <c r="D7236" i="3"/>
  <c r="E7236" i="3"/>
  <c r="F7236" i="3"/>
  <c r="G7236" i="3"/>
  <c r="H7236" i="3"/>
  <c r="A7237" i="3"/>
  <c r="B7237" i="3"/>
  <c r="C7237" i="3"/>
  <c r="D7237" i="3"/>
  <c r="E7237" i="3"/>
  <c r="F7237" i="3"/>
  <c r="G7237" i="3"/>
  <c r="H7237" i="3"/>
  <c r="A7238" i="3"/>
  <c r="B7238" i="3"/>
  <c r="C7238" i="3"/>
  <c r="D7238" i="3"/>
  <c r="E7238" i="3"/>
  <c r="F7238" i="3"/>
  <c r="G7238" i="3"/>
  <c r="H7238" i="3"/>
  <c r="A7239" i="3"/>
  <c r="B7239" i="3"/>
  <c r="C7239" i="3"/>
  <c r="D7239" i="3"/>
  <c r="E7239" i="3"/>
  <c r="F7239" i="3"/>
  <c r="G7239" i="3"/>
  <c r="H7239" i="3"/>
  <c r="A7240" i="3"/>
  <c r="B7240" i="3"/>
  <c r="C7240" i="3"/>
  <c r="D7240" i="3"/>
  <c r="E7240" i="3"/>
  <c r="F7240" i="3"/>
  <c r="G7240" i="3"/>
  <c r="H7240" i="3"/>
  <c r="A7241" i="3"/>
  <c r="B7241" i="3"/>
  <c r="C7241" i="3"/>
  <c r="D7241" i="3"/>
  <c r="E7241" i="3"/>
  <c r="F7241" i="3"/>
  <c r="G7241" i="3"/>
  <c r="H7241" i="3"/>
  <c r="A7242" i="3"/>
  <c r="B7242" i="3"/>
  <c r="C7242" i="3"/>
  <c r="D7242" i="3"/>
  <c r="E7242" i="3"/>
  <c r="F7242" i="3"/>
  <c r="G7242" i="3"/>
  <c r="H7242" i="3"/>
  <c r="A7243" i="3"/>
  <c r="B7243" i="3"/>
  <c r="C7243" i="3"/>
  <c r="D7243" i="3"/>
  <c r="E7243" i="3"/>
  <c r="F7243" i="3"/>
  <c r="G7243" i="3"/>
  <c r="H7243" i="3"/>
  <c r="A7244" i="3"/>
  <c r="B7244" i="3"/>
  <c r="C7244" i="3"/>
  <c r="D7244" i="3"/>
  <c r="E7244" i="3"/>
  <c r="F7244" i="3"/>
  <c r="G7244" i="3"/>
  <c r="H7244" i="3"/>
  <c r="A7245" i="3"/>
  <c r="B7245" i="3"/>
  <c r="C7245" i="3"/>
  <c r="D7245" i="3"/>
  <c r="E7245" i="3"/>
  <c r="F7245" i="3"/>
  <c r="G7245" i="3"/>
  <c r="H7245" i="3"/>
  <c r="A7246" i="3"/>
  <c r="B7246" i="3"/>
  <c r="C7246" i="3"/>
  <c r="D7246" i="3"/>
  <c r="E7246" i="3"/>
  <c r="F7246" i="3"/>
  <c r="G7246" i="3"/>
  <c r="H7246" i="3"/>
  <c r="A7247" i="3"/>
  <c r="B7247" i="3"/>
  <c r="C7247" i="3"/>
  <c r="D7247" i="3"/>
  <c r="E7247" i="3"/>
  <c r="F7247" i="3"/>
  <c r="G7247" i="3"/>
  <c r="H7247" i="3"/>
  <c r="A7248" i="3"/>
  <c r="B7248" i="3"/>
  <c r="C7248" i="3"/>
  <c r="D7248" i="3"/>
  <c r="E7248" i="3"/>
  <c r="F7248" i="3"/>
  <c r="G7248" i="3"/>
  <c r="H7248" i="3"/>
  <c r="A7249" i="3"/>
  <c r="B7249" i="3"/>
  <c r="C7249" i="3"/>
  <c r="D7249" i="3"/>
  <c r="E7249" i="3"/>
  <c r="F7249" i="3"/>
  <c r="G7249" i="3"/>
  <c r="H7249" i="3"/>
  <c r="A7250" i="3"/>
  <c r="B7250" i="3"/>
  <c r="C7250" i="3"/>
  <c r="D7250" i="3"/>
  <c r="E7250" i="3"/>
  <c r="F7250" i="3"/>
  <c r="G7250" i="3"/>
  <c r="H7250" i="3"/>
  <c r="A7251" i="3"/>
  <c r="B7251" i="3"/>
  <c r="C7251" i="3"/>
  <c r="D7251" i="3"/>
  <c r="E7251" i="3"/>
  <c r="F7251" i="3"/>
  <c r="G7251" i="3"/>
  <c r="H7251" i="3"/>
  <c r="A7252" i="3"/>
  <c r="B7252" i="3"/>
  <c r="C7252" i="3"/>
  <c r="D7252" i="3"/>
  <c r="E7252" i="3"/>
  <c r="F7252" i="3"/>
  <c r="G7252" i="3"/>
  <c r="H7252" i="3"/>
  <c r="A7253" i="3"/>
  <c r="B7253" i="3"/>
  <c r="C7253" i="3"/>
  <c r="D7253" i="3"/>
  <c r="E7253" i="3"/>
  <c r="F7253" i="3"/>
  <c r="G7253" i="3"/>
  <c r="H7253" i="3"/>
  <c r="A7254" i="3"/>
  <c r="B7254" i="3"/>
  <c r="C7254" i="3"/>
  <c r="D7254" i="3"/>
  <c r="E7254" i="3"/>
  <c r="F7254" i="3"/>
  <c r="G7254" i="3"/>
  <c r="H7254" i="3"/>
  <c r="A7255" i="3"/>
  <c r="B7255" i="3"/>
  <c r="C7255" i="3"/>
  <c r="D7255" i="3"/>
  <c r="E7255" i="3"/>
  <c r="F7255" i="3"/>
  <c r="G7255" i="3"/>
  <c r="H7255" i="3"/>
  <c r="A7256" i="3"/>
  <c r="B7256" i="3"/>
  <c r="C7256" i="3"/>
  <c r="D7256" i="3"/>
  <c r="E7256" i="3"/>
  <c r="F7256" i="3"/>
  <c r="G7256" i="3"/>
  <c r="H7256" i="3"/>
  <c r="A7257" i="3"/>
  <c r="B7257" i="3"/>
  <c r="C7257" i="3"/>
  <c r="D7257" i="3"/>
  <c r="E7257" i="3"/>
  <c r="F7257" i="3"/>
  <c r="G7257" i="3"/>
  <c r="H7257" i="3"/>
  <c r="A7258" i="3"/>
  <c r="B7258" i="3"/>
  <c r="C7258" i="3"/>
  <c r="D7258" i="3"/>
  <c r="E7258" i="3"/>
  <c r="F7258" i="3"/>
  <c r="G7258" i="3"/>
  <c r="H7258" i="3"/>
  <c r="A7259" i="3"/>
  <c r="B7259" i="3"/>
  <c r="C7259" i="3"/>
  <c r="D7259" i="3"/>
  <c r="E7259" i="3"/>
  <c r="F7259" i="3"/>
  <c r="G7259" i="3"/>
  <c r="H7259" i="3"/>
  <c r="A7260" i="3"/>
  <c r="B7260" i="3"/>
  <c r="C7260" i="3"/>
  <c r="D7260" i="3"/>
  <c r="E7260" i="3"/>
  <c r="F7260" i="3"/>
  <c r="G7260" i="3"/>
  <c r="H7260" i="3"/>
  <c r="A7261" i="3"/>
  <c r="B7261" i="3"/>
  <c r="C7261" i="3"/>
  <c r="D7261" i="3"/>
  <c r="E7261" i="3"/>
  <c r="F7261" i="3"/>
  <c r="G7261" i="3"/>
  <c r="H7261" i="3"/>
  <c r="A7262" i="3"/>
  <c r="B7262" i="3"/>
  <c r="C7262" i="3"/>
  <c r="D7262" i="3"/>
  <c r="E7262" i="3"/>
  <c r="F7262" i="3"/>
  <c r="G7262" i="3"/>
  <c r="H7262" i="3"/>
  <c r="A7263" i="3"/>
  <c r="B7263" i="3"/>
  <c r="C7263" i="3"/>
  <c r="D7263" i="3"/>
  <c r="E7263" i="3"/>
  <c r="F7263" i="3"/>
  <c r="G7263" i="3"/>
  <c r="H7263" i="3"/>
  <c r="A7264" i="3"/>
  <c r="B7264" i="3"/>
  <c r="C7264" i="3"/>
  <c r="D7264" i="3"/>
  <c r="E7264" i="3"/>
  <c r="F7264" i="3"/>
  <c r="G7264" i="3"/>
  <c r="H7264" i="3"/>
  <c r="A7265" i="3"/>
  <c r="B7265" i="3"/>
  <c r="C7265" i="3"/>
  <c r="D7265" i="3"/>
  <c r="E7265" i="3"/>
  <c r="F7265" i="3"/>
  <c r="G7265" i="3"/>
  <c r="H7265" i="3"/>
  <c r="A7266" i="3"/>
  <c r="B7266" i="3"/>
  <c r="C7266" i="3"/>
  <c r="D7266" i="3"/>
  <c r="E7266" i="3"/>
  <c r="F7266" i="3"/>
  <c r="G7266" i="3"/>
  <c r="H7266" i="3"/>
  <c r="A7267" i="3"/>
  <c r="B7267" i="3"/>
  <c r="C7267" i="3"/>
  <c r="D7267" i="3"/>
  <c r="E7267" i="3"/>
  <c r="F7267" i="3"/>
  <c r="G7267" i="3"/>
  <c r="H7267" i="3"/>
  <c r="A7268" i="3"/>
  <c r="B7268" i="3"/>
  <c r="C7268" i="3"/>
  <c r="D7268" i="3"/>
  <c r="E7268" i="3"/>
  <c r="F7268" i="3"/>
  <c r="G7268" i="3"/>
  <c r="H7268" i="3"/>
  <c r="A7269" i="3"/>
  <c r="B7269" i="3"/>
  <c r="C7269" i="3"/>
  <c r="D7269" i="3"/>
  <c r="E7269" i="3"/>
  <c r="F7269" i="3"/>
  <c r="G7269" i="3"/>
  <c r="H7269" i="3"/>
  <c r="A7270" i="3"/>
  <c r="B7270" i="3"/>
  <c r="C7270" i="3"/>
  <c r="D7270" i="3"/>
  <c r="E7270" i="3"/>
  <c r="F7270" i="3"/>
  <c r="G7270" i="3"/>
  <c r="H7270" i="3"/>
  <c r="A7271" i="3"/>
  <c r="B7271" i="3"/>
  <c r="C7271" i="3"/>
  <c r="D7271" i="3"/>
  <c r="E7271" i="3"/>
  <c r="F7271" i="3"/>
  <c r="G7271" i="3"/>
  <c r="H7271" i="3"/>
  <c r="A7272" i="3"/>
  <c r="B7272" i="3"/>
  <c r="C7272" i="3"/>
  <c r="D7272" i="3"/>
  <c r="E7272" i="3"/>
  <c r="F7272" i="3"/>
  <c r="G7272" i="3"/>
  <c r="H7272" i="3"/>
  <c r="A7273" i="3"/>
  <c r="B7273" i="3"/>
  <c r="C7273" i="3"/>
  <c r="D7273" i="3"/>
  <c r="E7273" i="3"/>
  <c r="F7273" i="3"/>
  <c r="G7273" i="3"/>
  <c r="H7273" i="3"/>
  <c r="A7274" i="3"/>
  <c r="B7274" i="3"/>
  <c r="C7274" i="3"/>
  <c r="D7274" i="3"/>
  <c r="E7274" i="3"/>
  <c r="F7274" i="3"/>
  <c r="G7274" i="3"/>
  <c r="H7274" i="3"/>
  <c r="A7275" i="3"/>
  <c r="B7275" i="3"/>
  <c r="C7275" i="3"/>
  <c r="D7275" i="3"/>
  <c r="E7275" i="3"/>
  <c r="F7275" i="3"/>
  <c r="G7275" i="3"/>
  <c r="H7275" i="3"/>
  <c r="A7276" i="3"/>
  <c r="B7276" i="3"/>
  <c r="C7276" i="3"/>
  <c r="D7276" i="3"/>
  <c r="E7276" i="3"/>
  <c r="F7276" i="3"/>
  <c r="G7276" i="3"/>
  <c r="H7276" i="3"/>
  <c r="A7277" i="3"/>
  <c r="B7277" i="3"/>
  <c r="C7277" i="3"/>
  <c r="D7277" i="3"/>
  <c r="E7277" i="3"/>
  <c r="F7277" i="3"/>
  <c r="G7277" i="3"/>
  <c r="H7277" i="3"/>
  <c r="A7278" i="3"/>
  <c r="B7278" i="3"/>
  <c r="C7278" i="3"/>
  <c r="D7278" i="3"/>
  <c r="E7278" i="3"/>
  <c r="F7278" i="3"/>
  <c r="G7278" i="3"/>
  <c r="H7278" i="3"/>
  <c r="A7279" i="3"/>
  <c r="B7279" i="3"/>
  <c r="C7279" i="3"/>
  <c r="D7279" i="3"/>
  <c r="E7279" i="3"/>
  <c r="F7279" i="3"/>
  <c r="G7279" i="3"/>
  <c r="H7279" i="3"/>
  <c r="A7280" i="3"/>
  <c r="B7280" i="3"/>
  <c r="C7280" i="3"/>
  <c r="D7280" i="3"/>
  <c r="E7280" i="3"/>
  <c r="F7280" i="3"/>
  <c r="G7280" i="3"/>
  <c r="H7280" i="3"/>
  <c r="A7281" i="3"/>
  <c r="B7281" i="3"/>
  <c r="C7281" i="3"/>
  <c r="D7281" i="3"/>
  <c r="E7281" i="3"/>
  <c r="F7281" i="3"/>
  <c r="G7281" i="3"/>
  <c r="H7281" i="3"/>
  <c r="A7282" i="3"/>
  <c r="B7282" i="3"/>
  <c r="C7282" i="3"/>
  <c r="D7282" i="3"/>
  <c r="E7282" i="3"/>
  <c r="F7282" i="3"/>
  <c r="G7282" i="3"/>
  <c r="H7282" i="3"/>
  <c r="A7283" i="3"/>
  <c r="B7283" i="3"/>
  <c r="C7283" i="3"/>
  <c r="D7283" i="3"/>
  <c r="E7283" i="3"/>
  <c r="F7283" i="3"/>
  <c r="G7283" i="3"/>
  <c r="H7283" i="3"/>
  <c r="A7284" i="3"/>
  <c r="B7284" i="3"/>
  <c r="C7284" i="3"/>
  <c r="D7284" i="3"/>
  <c r="E7284" i="3"/>
  <c r="F7284" i="3"/>
  <c r="G7284" i="3"/>
  <c r="H7284" i="3"/>
  <c r="A7285" i="3"/>
  <c r="B7285" i="3"/>
  <c r="C7285" i="3"/>
  <c r="D7285" i="3"/>
  <c r="E7285" i="3"/>
  <c r="F7285" i="3"/>
  <c r="G7285" i="3"/>
  <c r="H7285" i="3"/>
  <c r="A7286" i="3"/>
  <c r="B7286" i="3"/>
  <c r="C7286" i="3"/>
  <c r="D7286" i="3"/>
  <c r="E7286" i="3"/>
  <c r="F7286" i="3"/>
  <c r="G7286" i="3"/>
  <c r="H7286" i="3"/>
  <c r="A7287" i="3"/>
  <c r="B7287" i="3"/>
  <c r="C7287" i="3"/>
  <c r="D7287" i="3"/>
  <c r="E7287" i="3"/>
  <c r="F7287" i="3"/>
  <c r="G7287" i="3"/>
  <c r="H7287" i="3"/>
  <c r="A7288" i="3"/>
  <c r="B7288" i="3"/>
  <c r="C7288" i="3"/>
  <c r="D7288" i="3"/>
  <c r="E7288" i="3"/>
  <c r="F7288" i="3"/>
  <c r="G7288" i="3"/>
  <c r="H7288" i="3"/>
  <c r="A7289" i="3"/>
  <c r="B7289" i="3"/>
  <c r="C7289" i="3"/>
  <c r="D7289" i="3"/>
  <c r="E7289" i="3"/>
  <c r="F7289" i="3"/>
  <c r="G7289" i="3"/>
  <c r="H7289" i="3"/>
  <c r="A7290" i="3"/>
  <c r="B7290" i="3"/>
  <c r="C7290" i="3"/>
  <c r="D7290" i="3"/>
  <c r="E7290" i="3"/>
  <c r="F7290" i="3"/>
  <c r="G7290" i="3"/>
  <c r="H7290" i="3"/>
  <c r="A7291" i="3"/>
  <c r="B7291" i="3"/>
  <c r="C7291" i="3"/>
  <c r="D7291" i="3"/>
  <c r="E7291" i="3"/>
  <c r="F7291" i="3"/>
  <c r="G7291" i="3"/>
  <c r="H7291" i="3"/>
  <c r="A7292" i="3"/>
  <c r="B7292" i="3"/>
  <c r="C7292" i="3"/>
  <c r="D7292" i="3"/>
  <c r="E7292" i="3"/>
  <c r="F7292" i="3"/>
  <c r="G7292" i="3"/>
  <c r="H7292" i="3"/>
  <c r="A7293" i="3"/>
  <c r="B7293" i="3"/>
  <c r="C7293" i="3"/>
  <c r="D7293" i="3"/>
  <c r="E7293" i="3"/>
  <c r="F7293" i="3"/>
  <c r="G7293" i="3"/>
  <c r="H7293" i="3"/>
  <c r="A7294" i="3"/>
  <c r="B7294" i="3"/>
  <c r="C7294" i="3"/>
  <c r="D7294" i="3"/>
  <c r="E7294" i="3"/>
  <c r="F7294" i="3"/>
  <c r="G7294" i="3"/>
  <c r="H7294" i="3"/>
  <c r="A7295" i="3"/>
  <c r="B7295" i="3"/>
  <c r="C7295" i="3"/>
  <c r="D7295" i="3"/>
  <c r="E7295" i="3"/>
  <c r="F7295" i="3"/>
  <c r="G7295" i="3"/>
  <c r="H7295" i="3"/>
  <c r="A7296" i="3"/>
  <c r="B7296" i="3"/>
  <c r="C7296" i="3"/>
  <c r="D7296" i="3"/>
  <c r="E7296" i="3"/>
  <c r="F7296" i="3"/>
  <c r="G7296" i="3"/>
  <c r="H7296" i="3"/>
  <c r="A7297" i="3"/>
  <c r="B7297" i="3"/>
  <c r="C7297" i="3"/>
  <c r="D7297" i="3"/>
  <c r="E7297" i="3"/>
  <c r="F7297" i="3"/>
  <c r="G7297" i="3"/>
  <c r="H7297" i="3"/>
  <c r="A7298" i="3"/>
  <c r="B7298" i="3"/>
  <c r="C7298" i="3"/>
  <c r="D7298" i="3"/>
  <c r="E7298" i="3"/>
  <c r="F7298" i="3"/>
  <c r="G7298" i="3"/>
  <c r="H7298" i="3"/>
  <c r="A7299" i="3"/>
  <c r="B7299" i="3"/>
  <c r="C7299" i="3"/>
  <c r="D7299" i="3"/>
  <c r="E7299" i="3"/>
  <c r="F7299" i="3"/>
  <c r="G7299" i="3"/>
  <c r="H7299" i="3"/>
  <c r="A7300" i="3"/>
  <c r="B7300" i="3"/>
  <c r="C7300" i="3"/>
  <c r="D7300" i="3"/>
  <c r="E7300" i="3"/>
  <c r="F7300" i="3"/>
  <c r="G7300" i="3"/>
  <c r="H7300" i="3"/>
  <c r="A7301" i="3"/>
  <c r="B7301" i="3"/>
  <c r="C7301" i="3"/>
  <c r="D7301" i="3"/>
  <c r="E7301" i="3"/>
  <c r="F7301" i="3"/>
  <c r="G7301" i="3"/>
  <c r="H7301" i="3"/>
  <c r="A7302" i="3"/>
  <c r="B7302" i="3"/>
  <c r="C7302" i="3"/>
  <c r="D7302" i="3"/>
  <c r="E7302" i="3"/>
  <c r="F7302" i="3"/>
  <c r="G7302" i="3"/>
  <c r="H7302" i="3"/>
  <c r="A7303" i="3"/>
  <c r="B7303" i="3"/>
  <c r="C7303" i="3"/>
  <c r="D7303" i="3"/>
  <c r="E7303" i="3"/>
  <c r="F7303" i="3"/>
  <c r="G7303" i="3"/>
  <c r="H7303" i="3"/>
  <c r="A7304" i="3"/>
  <c r="B7304" i="3"/>
  <c r="C7304" i="3"/>
  <c r="D7304" i="3"/>
  <c r="E7304" i="3"/>
  <c r="F7304" i="3"/>
  <c r="G7304" i="3"/>
  <c r="H7304" i="3"/>
  <c r="A7305" i="3"/>
  <c r="B7305" i="3"/>
  <c r="C7305" i="3"/>
  <c r="D7305" i="3"/>
  <c r="E7305" i="3"/>
  <c r="F7305" i="3"/>
  <c r="G7305" i="3"/>
  <c r="H7305" i="3"/>
  <c r="A7306" i="3"/>
  <c r="B7306" i="3"/>
  <c r="C7306" i="3"/>
  <c r="D7306" i="3"/>
  <c r="E7306" i="3"/>
  <c r="F7306" i="3"/>
  <c r="G7306" i="3"/>
  <c r="H7306" i="3"/>
  <c r="A7307" i="3"/>
  <c r="B7307" i="3"/>
  <c r="C7307" i="3"/>
  <c r="D7307" i="3"/>
  <c r="E7307" i="3"/>
  <c r="F7307" i="3"/>
  <c r="G7307" i="3"/>
  <c r="H7307" i="3"/>
  <c r="A7308" i="3"/>
  <c r="B7308" i="3"/>
  <c r="C7308" i="3"/>
  <c r="D7308" i="3"/>
  <c r="E7308" i="3"/>
  <c r="F7308" i="3"/>
  <c r="G7308" i="3"/>
  <c r="H7308" i="3"/>
  <c r="A7309" i="3"/>
  <c r="B7309" i="3"/>
  <c r="C7309" i="3"/>
  <c r="D7309" i="3"/>
  <c r="E7309" i="3"/>
  <c r="F7309" i="3"/>
  <c r="G7309" i="3"/>
  <c r="H7309" i="3"/>
  <c r="A7310" i="3"/>
  <c r="B7310" i="3"/>
  <c r="C7310" i="3"/>
  <c r="D7310" i="3"/>
  <c r="E7310" i="3"/>
  <c r="F7310" i="3"/>
  <c r="G7310" i="3"/>
  <c r="H7310" i="3"/>
  <c r="A7311" i="3"/>
  <c r="B7311" i="3"/>
  <c r="C7311" i="3"/>
  <c r="D7311" i="3"/>
  <c r="E7311" i="3"/>
  <c r="F7311" i="3"/>
  <c r="G7311" i="3"/>
  <c r="H7311" i="3"/>
  <c r="A7312" i="3"/>
  <c r="B7312" i="3"/>
  <c r="C7312" i="3"/>
  <c r="D7312" i="3"/>
  <c r="E7312" i="3"/>
  <c r="F7312" i="3"/>
  <c r="G7312" i="3"/>
  <c r="H7312" i="3"/>
  <c r="A7313" i="3"/>
  <c r="B7313" i="3"/>
  <c r="C7313" i="3"/>
  <c r="D7313" i="3"/>
  <c r="E7313" i="3"/>
  <c r="F7313" i="3"/>
  <c r="G7313" i="3"/>
  <c r="H7313" i="3"/>
  <c r="A7314" i="3"/>
  <c r="B7314" i="3"/>
  <c r="C7314" i="3"/>
  <c r="D7314" i="3"/>
  <c r="E7314" i="3"/>
  <c r="F7314" i="3"/>
  <c r="G7314" i="3"/>
  <c r="H7314" i="3"/>
  <c r="A7315" i="3"/>
  <c r="B7315" i="3"/>
  <c r="C7315" i="3"/>
  <c r="D7315" i="3"/>
  <c r="E7315" i="3"/>
  <c r="F7315" i="3"/>
  <c r="G7315" i="3"/>
  <c r="H7315" i="3"/>
  <c r="A7316" i="3"/>
  <c r="B7316" i="3"/>
  <c r="C7316" i="3"/>
  <c r="D7316" i="3"/>
  <c r="E7316" i="3"/>
  <c r="F7316" i="3"/>
  <c r="G7316" i="3"/>
  <c r="H7316" i="3"/>
  <c r="A7317" i="3"/>
  <c r="B7317" i="3"/>
  <c r="C7317" i="3"/>
  <c r="D7317" i="3"/>
  <c r="E7317" i="3"/>
  <c r="F7317" i="3"/>
  <c r="G7317" i="3"/>
  <c r="H7317" i="3"/>
  <c r="A7318" i="3"/>
  <c r="B7318" i="3"/>
  <c r="C7318" i="3"/>
  <c r="D7318" i="3"/>
  <c r="E7318" i="3"/>
  <c r="F7318" i="3"/>
  <c r="G7318" i="3"/>
  <c r="H7318" i="3"/>
  <c r="A7319" i="3"/>
  <c r="B7319" i="3"/>
  <c r="C7319" i="3"/>
  <c r="D7319" i="3"/>
  <c r="E7319" i="3"/>
  <c r="F7319" i="3"/>
  <c r="G7319" i="3"/>
  <c r="H7319" i="3"/>
  <c r="A7320" i="3"/>
  <c r="B7320" i="3"/>
  <c r="C7320" i="3"/>
  <c r="D7320" i="3"/>
  <c r="E7320" i="3"/>
  <c r="F7320" i="3"/>
  <c r="G7320" i="3"/>
  <c r="H7320" i="3"/>
  <c r="A7321" i="3"/>
  <c r="B7321" i="3"/>
  <c r="C7321" i="3"/>
  <c r="D7321" i="3"/>
  <c r="E7321" i="3"/>
  <c r="F7321" i="3"/>
  <c r="G7321" i="3"/>
  <c r="H7321" i="3"/>
  <c r="A7322" i="3"/>
  <c r="B7322" i="3"/>
  <c r="C7322" i="3"/>
  <c r="D7322" i="3"/>
  <c r="E7322" i="3"/>
  <c r="F7322" i="3"/>
  <c r="G7322" i="3"/>
  <c r="H7322" i="3"/>
  <c r="A7323" i="3"/>
  <c r="B7323" i="3"/>
  <c r="C7323" i="3"/>
  <c r="D7323" i="3"/>
  <c r="E7323" i="3"/>
  <c r="F7323" i="3"/>
  <c r="G7323" i="3"/>
  <c r="H7323" i="3"/>
  <c r="A7324" i="3"/>
  <c r="B7324" i="3"/>
  <c r="C7324" i="3"/>
  <c r="D7324" i="3"/>
  <c r="E7324" i="3"/>
  <c r="F7324" i="3"/>
  <c r="G7324" i="3"/>
  <c r="H7324" i="3"/>
  <c r="A7325" i="3"/>
  <c r="B7325" i="3"/>
  <c r="C7325" i="3"/>
  <c r="D7325" i="3"/>
  <c r="E7325" i="3"/>
  <c r="F7325" i="3"/>
  <c r="G7325" i="3"/>
  <c r="H7325" i="3"/>
  <c r="A7326" i="3"/>
  <c r="B7326" i="3"/>
  <c r="C7326" i="3"/>
  <c r="D7326" i="3"/>
  <c r="E7326" i="3"/>
  <c r="F7326" i="3"/>
  <c r="G7326" i="3"/>
  <c r="H7326" i="3"/>
  <c r="A7327" i="3"/>
  <c r="B7327" i="3"/>
  <c r="C7327" i="3"/>
  <c r="D7327" i="3"/>
  <c r="E7327" i="3"/>
  <c r="F7327" i="3"/>
  <c r="G7327" i="3"/>
  <c r="H7327" i="3"/>
  <c r="A7328" i="3"/>
  <c r="B7328" i="3"/>
  <c r="C7328" i="3"/>
  <c r="D7328" i="3"/>
  <c r="E7328" i="3"/>
  <c r="F7328" i="3"/>
  <c r="G7328" i="3"/>
  <c r="H7328" i="3"/>
  <c r="A7329" i="3"/>
  <c r="B7329" i="3"/>
  <c r="C7329" i="3"/>
  <c r="D7329" i="3"/>
  <c r="E7329" i="3"/>
  <c r="F7329" i="3"/>
  <c r="G7329" i="3"/>
  <c r="H7329" i="3"/>
  <c r="A7330" i="3"/>
  <c r="B7330" i="3"/>
  <c r="C7330" i="3"/>
  <c r="D7330" i="3"/>
  <c r="E7330" i="3"/>
  <c r="F7330" i="3"/>
  <c r="G7330" i="3"/>
  <c r="H7330" i="3"/>
  <c r="A7331" i="3"/>
  <c r="B7331" i="3"/>
  <c r="C7331" i="3"/>
  <c r="D7331" i="3"/>
  <c r="E7331" i="3"/>
  <c r="F7331" i="3"/>
  <c r="G7331" i="3"/>
  <c r="H7331" i="3"/>
  <c r="A7332" i="3"/>
  <c r="B7332" i="3"/>
  <c r="C7332" i="3"/>
  <c r="D7332" i="3"/>
  <c r="E7332" i="3"/>
  <c r="F7332" i="3"/>
  <c r="G7332" i="3"/>
  <c r="H7332" i="3"/>
  <c r="A7333" i="3"/>
  <c r="B7333" i="3"/>
  <c r="C7333" i="3"/>
  <c r="D7333" i="3"/>
  <c r="E7333" i="3"/>
  <c r="F7333" i="3"/>
  <c r="G7333" i="3"/>
  <c r="H7333" i="3"/>
  <c r="A7334" i="3"/>
  <c r="B7334" i="3"/>
  <c r="C7334" i="3"/>
  <c r="D7334" i="3"/>
  <c r="E7334" i="3"/>
  <c r="F7334" i="3"/>
  <c r="G7334" i="3"/>
  <c r="H7334" i="3"/>
  <c r="A7335" i="3"/>
  <c r="B7335" i="3"/>
  <c r="C7335" i="3"/>
  <c r="D7335" i="3"/>
  <c r="E7335" i="3"/>
  <c r="F7335" i="3"/>
  <c r="G7335" i="3"/>
  <c r="H7335" i="3"/>
  <c r="A7336" i="3"/>
  <c r="B7336" i="3"/>
  <c r="C7336" i="3"/>
  <c r="D7336" i="3"/>
  <c r="E7336" i="3"/>
  <c r="F7336" i="3"/>
  <c r="G7336" i="3"/>
  <c r="H7336" i="3"/>
  <c r="A7337" i="3"/>
  <c r="B7337" i="3"/>
  <c r="C7337" i="3"/>
  <c r="D7337" i="3"/>
  <c r="E7337" i="3"/>
  <c r="F7337" i="3"/>
  <c r="G7337" i="3"/>
  <c r="H7337" i="3"/>
  <c r="A7338" i="3"/>
  <c r="B7338" i="3"/>
  <c r="C7338" i="3"/>
  <c r="D7338" i="3"/>
  <c r="E7338" i="3"/>
  <c r="F7338" i="3"/>
  <c r="G7338" i="3"/>
  <c r="H7338" i="3"/>
  <c r="A7339" i="3"/>
  <c r="B7339" i="3"/>
  <c r="C7339" i="3"/>
  <c r="D7339" i="3"/>
  <c r="E7339" i="3"/>
  <c r="F7339" i="3"/>
  <c r="G7339" i="3"/>
  <c r="H7339" i="3"/>
  <c r="A7340" i="3"/>
  <c r="B7340" i="3"/>
  <c r="C7340" i="3"/>
  <c r="D7340" i="3"/>
  <c r="E7340" i="3"/>
  <c r="F7340" i="3"/>
  <c r="G7340" i="3"/>
  <c r="H7340" i="3"/>
  <c r="A7341" i="3"/>
  <c r="B7341" i="3"/>
  <c r="C7341" i="3"/>
  <c r="D7341" i="3"/>
  <c r="E7341" i="3"/>
  <c r="F7341" i="3"/>
  <c r="G7341" i="3"/>
  <c r="H7341" i="3"/>
  <c r="A7342" i="3"/>
  <c r="B7342" i="3"/>
  <c r="C7342" i="3"/>
  <c r="D7342" i="3"/>
  <c r="E7342" i="3"/>
  <c r="F7342" i="3"/>
  <c r="G7342" i="3"/>
  <c r="H7342" i="3"/>
  <c r="A7343" i="3"/>
  <c r="B7343" i="3"/>
  <c r="C7343" i="3"/>
  <c r="D7343" i="3"/>
  <c r="E7343" i="3"/>
  <c r="F7343" i="3"/>
  <c r="G7343" i="3"/>
  <c r="H7343" i="3"/>
  <c r="A7344" i="3"/>
  <c r="B7344" i="3"/>
  <c r="C7344" i="3"/>
  <c r="D7344" i="3"/>
  <c r="E7344" i="3"/>
  <c r="F7344" i="3"/>
  <c r="G7344" i="3"/>
  <c r="H7344" i="3"/>
  <c r="A7345" i="3"/>
  <c r="B7345" i="3"/>
  <c r="C7345" i="3"/>
  <c r="D7345" i="3"/>
  <c r="E7345" i="3"/>
  <c r="F7345" i="3"/>
  <c r="G7345" i="3"/>
  <c r="H7345" i="3"/>
  <c r="A7346" i="3"/>
  <c r="B7346" i="3"/>
  <c r="C7346" i="3"/>
  <c r="D7346" i="3"/>
  <c r="E7346" i="3"/>
  <c r="F7346" i="3"/>
  <c r="G7346" i="3"/>
  <c r="H7346" i="3"/>
  <c r="A7347" i="3"/>
  <c r="B7347" i="3"/>
  <c r="C7347" i="3"/>
  <c r="D7347" i="3"/>
  <c r="E7347" i="3"/>
  <c r="F7347" i="3"/>
  <c r="G7347" i="3"/>
  <c r="H7347" i="3"/>
  <c r="A7348" i="3"/>
  <c r="B7348" i="3"/>
  <c r="C7348" i="3"/>
  <c r="D7348" i="3"/>
  <c r="E7348" i="3"/>
  <c r="F7348" i="3"/>
  <c r="G7348" i="3"/>
  <c r="H7348" i="3"/>
  <c r="A7349" i="3"/>
  <c r="B7349" i="3"/>
  <c r="C7349" i="3"/>
  <c r="D7349" i="3"/>
  <c r="E7349" i="3"/>
  <c r="F7349" i="3"/>
  <c r="G7349" i="3"/>
  <c r="H7349" i="3"/>
  <c r="A7350" i="3"/>
  <c r="B7350" i="3"/>
  <c r="C7350" i="3"/>
  <c r="D7350" i="3"/>
  <c r="E7350" i="3"/>
  <c r="F7350" i="3"/>
  <c r="G7350" i="3"/>
  <c r="H7350" i="3"/>
  <c r="A7351" i="3"/>
  <c r="B7351" i="3"/>
  <c r="C7351" i="3"/>
  <c r="D7351" i="3"/>
  <c r="E7351" i="3"/>
  <c r="F7351" i="3"/>
  <c r="G7351" i="3"/>
  <c r="H7351" i="3"/>
  <c r="A7352" i="3"/>
  <c r="B7352" i="3"/>
  <c r="C7352" i="3"/>
  <c r="D7352" i="3"/>
  <c r="E7352" i="3"/>
  <c r="F7352" i="3"/>
  <c r="G7352" i="3"/>
  <c r="H7352" i="3"/>
  <c r="A7353" i="3"/>
  <c r="B7353" i="3"/>
  <c r="C7353" i="3"/>
  <c r="D7353" i="3"/>
  <c r="E7353" i="3"/>
  <c r="F7353" i="3"/>
  <c r="G7353" i="3"/>
  <c r="H7353" i="3"/>
  <c r="A7354" i="3"/>
  <c r="B7354" i="3"/>
  <c r="C7354" i="3"/>
  <c r="D7354" i="3"/>
  <c r="E7354" i="3"/>
  <c r="F7354" i="3"/>
  <c r="G7354" i="3"/>
  <c r="H7354" i="3"/>
  <c r="A7355" i="3"/>
  <c r="B7355" i="3"/>
  <c r="C7355" i="3"/>
  <c r="D7355" i="3"/>
  <c r="E7355" i="3"/>
  <c r="F7355" i="3"/>
  <c r="G7355" i="3"/>
  <c r="H7355" i="3"/>
  <c r="A7356" i="3"/>
  <c r="B7356" i="3"/>
  <c r="C7356" i="3"/>
  <c r="D7356" i="3"/>
  <c r="E7356" i="3"/>
  <c r="F7356" i="3"/>
  <c r="G7356" i="3"/>
  <c r="H7356" i="3"/>
  <c r="A7357" i="3"/>
  <c r="B7357" i="3"/>
  <c r="C7357" i="3"/>
  <c r="D7357" i="3"/>
  <c r="E7357" i="3"/>
  <c r="F7357" i="3"/>
  <c r="G7357" i="3"/>
  <c r="H7357" i="3"/>
  <c r="A7358" i="3"/>
  <c r="B7358" i="3"/>
  <c r="C7358" i="3"/>
  <c r="D7358" i="3"/>
  <c r="E7358" i="3"/>
  <c r="F7358" i="3"/>
  <c r="G7358" i="3"/>
  <c r="H7358" i="3"/>
  <c r="A7359" i="3"/>
  <c r="B7359" i="3"/>
  <c r="C7359" i="3"/>
  <c r="D7359" i="3"/>
  <c r="E7359" i="3"/>
  <c r="F7359" i="3"/>
  <c r="G7359" i="3"/>
  <c r="H7359" i="3"/>
  <c r="A7360" i="3"/>
  <c r="B7360" i="3"/>
  <c r="C7360" i="3"/>
  <c r="D7360" i="3"/>
  <c r="E7360" i="3"/>
  <c r="F7360" i="3"/>
  <c r="G7360" i="3"/>
  <c r="H7360" i="3"/>
  <c r="A7361" i="3"/>
  <c r="B7361" i="3"/>
  <c r="C7361" i="3"/>
  <c r="D7361" i="3"/>
  <c r="E7361" i="3"/>
  <c r="F7361" i="3"/>
  <c r="G7361" i="3"/>
  <c r="H7361" i="3"/>
  <c r="A7362" i="3"/>
  <c r="B7362" i="3"/>
  <c r="C7362" i="3"/>
  <c r="D7362" i="3"/>
  <c r="E7362" i="3"/>
  <c r="F7362" i="3"/>
  <c r="G7362" i="3"/>
  <c r="H7362" i="3"/>
  <c r="A7363" i="3"/>
  <c r="B7363" i="3"/>
  <c r="C7363" i="3"/>
  <c r="D7363" i="3"/>
  <c r="E7363" i="3"/>
  <c r="F7363" i="3"/>
  <c r="G7363" i="3"/>
  <c r="H7363" i="3"/>
  <c r="A7364" i="3"/>
  <c r="B7364" i="3"/>
  <c r="C7364" i="3"/>
  <c r="D7364" i="3"/>
  <c r="E7364" i="3"/>
  <c r="F7364" i="3"/>
  <c r="G7364" i="3"/>
  <c r="H7364" i="3"/>
  <c r="A7365" i="3"/>
  <c r="B7365" i="3"/>
  <c r="C7365" i="3"/>
  <c r="D7365" i="3"/>
  <c r="E7365" i="3"/>
  <c r="F7365" i="3"/>
  <c r="G7365" i="3"/>
  <c r="H7365" i="3"/>
  <c r="A7366" i="3"/>
  <c r="B7366" i="3"/>
  <c r="C7366" i="3"/>
  <c r="D7366" i="3"/>
  <c r="E7366" i="3"/>
  <c r="F7366" i="3"/>
  <c r="G7366" i="3"/>
  <c r="H7366" i="3"/>
  <c r="A7367" i="3"/>
  <c r="B7367" i="3"/>
  <c r="C7367" i="3"/>
  <c r="D7367" i="3"/>
  <c r="E7367" i="3"/>
  <c r="F7367" i="3"/>
  <c r="G7367" i="3"/>
  <c r="H7367" i="3"/>
  <c r="A7368" i="3"/>
  <c r="B7368" i="3"/>
  <c r="C7368" i="3"/>
  <c r="D7368" i="3"/>
  <c r="E7368" i="3"/>
  <c r="F7368" i="3"/>
  <c r="G7368" i="3"/>
  <c r="H7368" i="3"/>
  <c r="A7369" i="3"/>
  <c r="B7369" i="3"/>
  <c r="C7369" i="3"/>
  <c r="D7369" i="3"/>
  <c r="E7369" i="3"/>
  <c r="F7369" i="3"/>
  <c r="G7369" i="3"/>
  <c r="H7369" i="3"/>
  <c r="A7370" i="3"/>
  <c r="B7370" i="3"/>
  <c r="C7370" i="3"/>
  <c r="D7370" i="3"/>
  <c r="E7370" i="3"/>
  <c r="F7370" i="3"/>
  <c r="G7370" i="3"/>
  <c r="H7370" i="3"/>
  <c r="A7371" i="3"/>
  <c r="B7371" i="3"/>
  <c r="C7371" i="3"/>
  <c r="D7371" i="3"/>
  <c r="E7371" i="3"/>
  <c r="F7371" i="3"/>
  <c r="G7371" i="3"/>
  <c r="H7371" i="3"/>
  <c r="A7372" i="3"/>
  <c r="B7372" i="3"/>
  <c r="C7372" i="3"/>
  <c r="D7372" i="3"/>
  <c r="E7372" i="3"/>
  <c r="F7372" i="3"/>
  <c r="G7372" i="3"/>
  <c r="H7372" i="3"/>
  <c r="A7373" i="3"/>
  <c r="B7373" i="3"/>
  <c r="C7373" i="3"/>
  <c r="D7373" i="3"/>
  <c r="E7373" i="3"/>
  <c r="F7373" i="3"/>
  <c r="G7373" i="3"/>
  <c r="H7373" i="3"/>
  <c r="A7374" i="3"/>
  <c r="B7374" i="3"/>
  <c r="C7374" i="3"/>
  <c r="D7374" i="3"/>
  <c r="E7374" i="3"/>
  <c r="F7374" i="3"/>
  <c r="G7374" i="3"/>
  <c r="H7374" i="3"/>
  <c r="A7375" i="3"/>
  <c r="B7375" i="3"/>
  <c r="C7375" i="3"/>
  <c r="D7375" i="3"/>
  <c r="E7375" i="3"/>
  <c r="F7375" i="3"/>
  <c r="G7375" i="3"/>
  <c r="H7375" i="3"/>
  <c r="A7376" i="3"/>
  <c r="B7376" i="3"/>
  <c r="C7376" i="3"/>
  <c r="D7376" i="3"/>
  <c r="E7376" i="3"/>
  <c r="F7376" i="3"/>
  <c r="G7376" i="3"/>
  <c r="H7376" i="3"/>
  <c r="A7377" i="3"/>
  <c r="B7377" i="3"/>
  <c r="C7377" i="3"/>
  <c r="D7377" i="3"/>
  <c r="E7377" i="3"/>
  <c r="F7377" i="3"/>
  <c r="G7377" i="3"/>
  <c r="H7377" i="3"/>
  <c r="A7378" i="3"/>
  <c r="B7378" i="3"/>
  <c r="C7378" i="3"/>
  <c r="D7378" i="3"/>
  <c r="E7378" i="3"/>
  <c r="F7378" i="3"/>
  <c r="G7378" i="3"/>
  <c r="H7378" i="3"/>
  <c r="A7379" i="3"/>
  <c r="B7379" i="3"/>
  <c r="C7379" i="3"/>
  <c r="D7379" i="3"/>
  <c r="E7379" i="3"/>
  <c r="F7379" i="3"/>
  <c r="G7379" i="3"/>
  <c r="H7379" i="3"/>
  <c r="A7380" i="3"/>
  <c r="B7380" i="3"/>
  <c r="C7380" i="3"/>
  <c r="D7380" i="3"/>
  <c r="E7380" i="3"/>
  <c r="F7380" i="3"/>
  <c r="G7380" i="3"/>
  <c r="H7380" i="3"/>
  <c r="A7381" i="3"/>
  <c r="B7381" i="3"/>
  <c r="C7381" i="3"/>
  <c r="D7381" i="3"/>
  <c r="E7381" i="3"/>
  <c r="F7381" i="3"/>
  <c r="G7381" i="3"/>
  <c r="H7381" i="3"/>
  <c r="A7382" i="3"/>
  <c r="B7382" i="3"/>
  <c r="C7382" i="3"/>
  <c r="D7382" i="3"/>
  <c r="E7382" i="3"/>
  <c r="F7382" i="3"/>
  <c r="G7382" i="3"/>
  <c r="H7382" i="3"/>
  <c r="A7383" i="3"/>
  <c r="B7383" i="3"/>
  <c r="C7383" i="3"/>
  <c r="D7383" i="3"/>
  <c r="E7383" i="3"/>
  <c r="F7383" i="3"/>
  <c r="G7383" i="3"/>
  <c r="H7383" i="3"/>
  <c r="A7384" i="3"/>
  <c r="B7384" i="3"/>
  <c r="C7384" i="3"/>
  <c r="D7384" i="3"/>
  <c r="E7384" i="3"/>
  <c r="F7384" i="3"/>
  <c r="G7384" i="3"/>
  <c r="H7384" i="3"/>
  <c r="A7385" i="3"/>
  <c r="B7385" i="3"/>
  <c r="C7385" i="3"/>
  <c r="D7385" i="3"/>
  <c r="E7385" i="3"/>
  <c r="F7385" i="3"/>
  <c r="G7385" i="3"/>
  <c r="H7385" i="3"/>
  <c r="A7386" i="3"/>
  <c r="B7386" i="3"/>
  <c r="C7386" i="3"/>
  <c r="D7386" i="3"/>
  <c r="E7386" i="3"/>
  <c r="F7386" i="3"/>
  <c r="G7386" i="3"/>
  <c r="H7386" i="3"/>
  <c r="A7387" i="3"/>
  <c r="B7387" i="3"/>
  <c r="C7387" i="3"/>
  <c r="D7387" i="3"/>
  <c r="E7387" i="3"/>
  <c r="F7387" i="3"/>
  <c r="G7387" i="3"/>
  <c r="H7387" i="3"/>
  <c r="A7388" i="3"/>
  <c r="B7388" i="3"/>
  <c r="C7388" i="3"/>
  <c r="D7388" i="3"/>
  <c r="E7388" i="3"/>
  <c r="F7388" i="3"/>
  <c r="G7388" i="3"/>
  <c r="H7388" i="3"/>
  <c r="A7389" i="3"/>
  <c r="B7389" i="3"/>
  <c r="C7389" i="3"/>
  <c r="D7389" i="3"/>
  <c r="E7389" i="3"/>
  <c r="F7389" i="3"/>
  <c r="G7389" i="3"/>
  <c r="H7389" i="3"/>
  <c r="A7390" i="3"/>
  <c r="B7390" i="3"/>
  <c r="C7390" i="3"/>
  <c r="D7390" i="3"/>
  <c r="E7390" i="3"/>
  <c r="F7390" i="3"/>
  <c r="G7390" i="3"/>
  <c r="H7390" i="3"/>
  <c r="A7391" i="3"/>
  <c r="B7391" i="3"/>
  <c r="C7391" i="3"/>
  <c r="D7391" i="3"/>
  <c r="E7391" i="3"/>
  <c r="F7391" i="3"/>
  <c r="G7391" i="3"/>
  <c r="H7391" i="3"/>
  <c r="A7392" i="3"/>
  <c r="B7392" i="3"/>
  <c r="C7392" i="3"/>
  <c r="D7392" i="3"/>
  <c r="E7392" i="3"/>
  <c r="F7392" i="3"/>
  <c r="G7392" i="3"/>
  <c r="H7392" i="3"/>
  <c r="A7393" i="3"/>
  <c r="B7393" i="3"/>
  <c r="C7393" i="3"/>
  <c r="D7393" i="3"/>
  <c r="E7393" i="3"/>
  <c r="F7393" i="3"/>
  <c r="G7393" i="3"/>
  <c r="H7393" i="3"/>
  <c r="A7394" i="3"/>
  <c r="B7394" i="3"/>
  <c r="C7394" i="3"/>
  <c r="D7394" i="3"/>
  <c r="E7394" i="3"/>
  <c r="F7394" i="3"/>
  <c r="G7394" i="3"/>
  <c r="H7394" i="3"/>
  <c r="A7395" i="3"/>
  <c r="B7395" i="3"/>
  <c r="C7395" i="3"/>
  <c r="D7395" i="3"/>
  <c r="E7395" i="3"/>
  <c r="F7395" i="3"/>
  <c r="G7395" i="3"/>
  <c r="H7395" i="3"/>
  <c r="A7396" i="3"/>
  <c r="B7396" i="3"/>
  <c r="C7396" i="3"/>
  <c r="D7396" i="3"/>
  <c r="E7396" i="3"/>
  <c r="F7396" i="3"/>
  <c r="G7396" i="3"/>
  <c r="H7396" i="3"/>
  <c r="A7397" i="3"/>
  <c r="B7397" i="3"/>
  <c r="C7397" i="3"/>
  <c r="D7397" i="3"/>
  <c r="E7397" i="3"/>
  <c r="F7397" i="3"/>
  <c r="G7397" i="3"/>
  <c r="H7397" i="3"/>
  <c r="A7398" i="3"/>
  <c r="B7398" i="3"/>
  <c r="C7398" i="3"/>
  <c r="D7398" i="3"/>
  <c r="E7398" i="3"/>
  <c r="F7398" i="3"/>
  <c r="G7398" i="3"/>
  <c r="H7398" i="3"/>
  <c r="A7399" i="3"/>
  <c r="B7399" i="3"/>
  <c r="C7399" i="3"/>
  <c r="D7399" i="3"/>
  <c r="E7399" i="3"/>
  <c r="F7399" i="3"/>
  <c r="G7399" i="3"/>
  <c r="H7399" i="3"/>
  <c r="A7400" i="3"/>
  <c r="B7400" i="3"/>
  <c r="C7400" i="3"/>
  <c r="D7400" i="3"/>
  <c r="E7400" i="3"/>
  <c r="F7400" i="3"/>
  <c r="G7400" i="3"/>
  <c r="H7400" i="3"/>
  <c r="A7401" i="3"/>
  <c r="B7401" i="3"/>
  <c r="C7401" i="3"/>
  <c r="D7401" i="3"/>
  <c r="E7401" i="3"/>
  <c r="F7401" i="3"/>
  <c r="G7401" i="3"/>
  <c r="H7401" i="3"/>
  <c r="A7402" i="3"/>
  <c r="B7402" i="3"/>
  <c r="C7402" i="3"/>
  <c r="D7402" i="3"/>
  <c r="E7402" i="3"/>
  <c r="F7402" i="3"/>
  <c r="G7402" i="3"/>
  <c r="H7402" i="3"/>
  <c r="A7403" i="3"/>
  <c r="B7403" i="3"/>
  <c r="C7403" i="3"/>
  <c r="D7403" i="3"/>
  <c r="E7403" i="3"/>
  <c r="F7403" i="3"/>
  <c r="G7403" i="3"/>
  <c r="H7403" i="3"/>
  <c r="A7404" i="3"/>
  <c r="B7404" i="3"/>
  <c r="C7404" i="3"/>
  <c r="D7404" i="3"/>
  <c r="E7404" i="3"/>
  <c r="F7404" i="3"/>
  <c r="G7404" i="3"/>
  <c r="H7404" i="3"/>
  <c r="A7405" i="3"/>
  <c r="B7405" i="3"/>
  <c r="C7405" i="3"/>
  <c r="D7405" i="3"/>
  <c r="E7405" i="3"/>
  <c r="F7405" i="3"/>
  <c r="G7405" i="3"/>
  <c r="H7405" i="3"/>
  <c r="A7406" i="3"/>
  <c r="B7406" i="3"/>
  <c r="C7406" i="3"/>
  <c r="D7406" i="3"/>
  <c r="E7406" i="3"/>
  <c r="F7406" i="3"/>
  <c r="G7406" i="3"/>
  <c r="H7406" i="3"/>
  <c r="A7407" i="3"/>
  <c r="B7407" i="3"/>
  <c r="C7407" i="3"/>
  <c r="D7407" i="3"/>
  <c r="E7407" i="3"/>
  <c r="F7407" i="3"/>
  <c r="G7407" i="3"/>
  <c r="H7407" i="3"/>
  <c r="A7408" i="3"/>
  <c r="B7408" i="3"/>
  <c r="C7408" i="3"/>
  <c r="D7408" i="3"/>
  <c r="E7408" i="3"/>
  <c r="F7408" i="3"/>
  <c r="G7408" i="3"/>
  <c r="H7408" i="3"/>
  <c r="A7409" i="3"/>
  <c r="B7409" i="3"/>
  <c r="C7409" i="3"/>
  <c r="D7409" i="3"/>
  <c r="E7409" i="3"/>
  <c r="F7409" i="3"/>
  <c r="G7409" i="3"/>
  <c r="H7409" i="3"/>
  <c r="A7410" i="3"/>
  <c r="B7410" i="3"/>
  <c r="C7410" i="3"/>
  <c r="D7410" i="3"/>
  <c r="E7410" i="3"/>
  <c r="F7410" i="3"/>
  <c r="G7410" i="3"/>
  <c r="H7410" i="3"/>
  <c r="A7411" i="3"/>
  <c r="B7411" i="3"/>
  <c r="C7411" i="3"/>
  <c r="D7411" i="3"/>
  <c r="E7411" i="3"/>
  <c r="F7411" i="3"/>
  <c r="G7411" i="3"/>
  <c r="H7411" i="3"/>
  <c r="A7412" i="3"/>
  <c r="B7412" i="3"/>
  <c r="C7412" i="3"/>
  <c r="D7412" i="3"/>
  <c r="E7412" i="3"/>
  <c r="F7412" i="3"/>
  <c r="G7412" i="3"/>
  <c r="H7412" i="3"/>
  <c r="A7413" i="3"/>
  <c r="B7413" i="3"/>
  <c r="C7413" i="3"/>
  <c r="D7413" i="3"/>
  <c r="E7413" i="3"/>
  <c r="F7413" i="3"/>
  <c r="G7413" i="3"/>
  <c r="H7413" i="3"/>
  <c r="A7414" i="3"/>
  <c r="B7414" i="3"/>
  <c r="C7414" i="3"/>
  <c r="D7414" i="3"/>
  <c r="E7414" i="3"/>
  <c r="F7414" i="3"/>
  <c r="G7414" i="3"/>
  <c r="H7414" i="3"/>
  <c r="A7415" i="3"/>
  <c r="B7415" i="3"/>
  <c r="C7415" i="3"/>
  <c r="D7415" i="3"/>
  <c r="E7415" i="3"/>
  <c r="F7415" i="3"/>
  <c r="G7415" i="3"/>
  <c r="H7415" i="3"/>
  <c r="A7416" i="3"/>
  <c r="B7416" i="3"/>
  <c r="C7416" i="3"/>
  <c r="D7416" i="3"/>
  <c r="E7416" i="3"/>
  <c r="F7416" i="3"/>
  <c r="G7416" i="3"/>
  <c r="H7416" i="3"/>
  <c r="A7417" i="3"/>
  <c r="B7417" i="3"/>
  <c r="C7417" i="3"/>
  <c r="D7417" i="3"/>
  <c r="E7417" i="3"/>
  <c r="F7417" i="3"/>
  <c r="G7417" i="3"/>
  <c r="H7417" i="3"/>
  <c r="A7418" i="3"/>
  <c r="B7418" i="3"/>
  <c r="C7418" i="3"/>
  <c r="D7418" i="3"/>
  <c r="E7418" i="3"/>
  <c r="F7418" i="3"/>
  <c r="G7418" i="3"/>
  <c r="H7418" i="3"/>
  <c r="A7419" i="3"/>
  <c r="B7419" i="3"/>
  <c r="C7419" i="3"/>
  <c r="D7419" i="3"/>
  <c r="E7419" i="3"/>
  <c r="F7419" i="3"/>
  <c r="G7419" i="3"/>
  <c r="H7419" i="3"/>
  <c r="A7420" i="3"/>
  <c r="B7420" i="3"/>
  <c r="C7420" i="3"/>
  <c r="D7420" i="3"/>
  <c r="E7420" i="3"/>
  <c r="F7420" i="3"/>
  <c r="G7420" i="3"/>
  <c r="H7420" i="3"/>
  <c r="A7421" i="3"/>
  <c r="B7421" i="3"/>
  <c r="C7421" i="3"/>
  <c r="D7421" i="3"/>
  <c r="E7421" i="3"/>
  <c r="F7421" i="3"/>
  <c r="G7421" i="3"/>
  <c r="H7421" i="3"/>
  <c r="A7422" i="3"/>
  <c r="B7422" i="3"/>
  <c r="C7422" i="3"/>
  <c r="D7422" i="3"/>
  <c r="E7422" i="3"/>
  <c r="F7422" i="3"/>
  <c r="G7422" i="3"/>
  <c r="H7422" i="3"/>
  <c r="A7423" i="3"/>
  <c r="B7423" i="3"/>
  <c r="C7423" i="3"/>
  <c r="D7423" i="3"/>
  <c r="E7423" i="3"/>
  <c r="F7423" i="3"/>
  <c r="G7423" i="3"/>
  <c r="H7423" i="3"/>
  <c r="A7424" i="3"/>
  <c r="B7424" i="3"/>
  <c r="C7424" i="3"/>
  <c r="D7424" i="3"/>
  <c r="E7424" i="3"/>
  <c r="F7424" i="3"/>
  <c r="G7424" i="3"/>
  <c r="H7424" i="3"/>
  <c r="A7425" i="3"/>
  <c r="B7425" i="3"/>
  <c r="C7425" i="3"/>
  <c r="D7425" i="3"/>
  <c r="E7425" i="3"/>
  <c r="F7425" i="3"/>
  <c r="G7425" i="3"/>
  <c r="H7425" i="3"/>
  <c r="A7426" i="3"/>
  <c r="B7426" i="3"/>
  <c r="C7426" i="3"/>
  <c r="D7426" i="3"/>
  <c r="E7426" i="3"/>
  <c r="F7426" i="3"/>
  <c r="G7426" i="3"/>
  <c r="H7426" i="3"/>
  <c r="A7427" i="3"/>
  <c r="B7427" i="3"/>
  <c r="C7427" i="3"/>
  <c r="D7427" i="3"/>
  <c r="E7427" i="3"/>
  <c r="F7427" i="3"/>
  <c r="G7427" i="3"/>
  <c r="H7427" i="3"/>
  <c r="A7428" i="3"/>
  <c r="B7428" i="3"/>
  <c r="C7428" i="3"/>
  <c r="D7428" i="3"/>
  <c r="E7428" i="3"/>
  <c r="F7428" i="3"/>
  <c r="G7428" i="3"/>
  <c r="H7428" i="3"/>
  <c r="A7429" i="3"/>
  <c r="B7429" i="3"/>
  <c r="C7429" i="3"/>
  <c r="D7429" i="3"/>
  <c r="E7429" i="3"/>
  <c r="F7429" i="3"/>
  <c r="G7429" i="3"/>
  <c r="H7429" i="3"/>
  <c r="A7430" i="3"/>
  <c r="B7430" i="3"/>
  <c r="C7430" i="3"/>
  <c r="D7430" i="3"/>
  <c r="E7430" i="3"/>
  <c r="F7430" i="3"/>
  <c r="G7430" i="3"/>
  <c r="H7430" i="3"/>
  <c r="A7431" i="3"/>
  <c r="B7431" i="3"/>
  <c r="C7431" i="3"/>
  <c r="D7431" i="3"/>
  <c r="E7431" i="3"/>
  <c r="F7431" i="3"/>
  <c r="G7431" i="3"/>
  <c r="H7431" i="3"/>
  <c r="A7432" i="3"/>
  <c r="B7432" i="3"/>
  <c r="C7432" i="3"/>
  <c r="D7432" i="3"/>
  <c r="E7432" i="3"/>
  <c r="F7432" i="3"/>
  <c r="G7432" i="3"/>
  <c r="H7432" i="3"/>
  <c r="A7433" i="3"/>
  <c r="B7433" i="3"/>
  <c r="C7433" i="3"/>
  <c r="D7433" i="3"/>
  <c r="E7433" i="3"/>
  <c r="F7433" i="3"/>
  <c r="G7433" i="3"/>
  <c r="H7433" i="3"/>
  <c r="A7434" i="3"/>
  <c r="B7434" i="3"/>
  <c r="C7434" i="3"/>
  <c r="D7434" i="3"/>
  <c r="E7434" i="3"/>
  <c r="F7434" i="3"/>
  <c r="G7434" i="3"/>
  <c r="H7434" i="3"/>
  <c r="A7435" i="3"/>
  <c r="B7435" i="3"/>
  <c r="C7435" i="3"/>
  <c r="D7435" i="3"/>
  <c r="E7435" i="3"/>
  <c r="F7435" i="3"/>
  <c r="G7435" i="3"/>
  <c r="H7435" i="3"/>
  <c r="A7436" i="3"/>
  <c r="B7436" i="3"/>
  <c r="C7436" i="3"/>
  <c r="D7436" i="3"/>
  <c r="E7436" i="3"/>
  <c r="F7436" i="3"/>
  <c r="G7436" i="3"/>
  <c r="H7436" i="3"/>
  <c r="A7437" i="3"/>
  <c r="B7437" i="3"/>
  <c r="C7437" i="3"/>
  <c r="D7437" i="3"/>
  <c r="E7437" i="3"/>
  <c r="F7437" i="3"/>
  <c r="G7437" i="3"/>
  <c r="H7437" i="3"/>
  <c r="A7438" i="3"/>
  <c r="B7438" i="3"/>
  <c r="C7438" i="3"/>
  <c r="D7438" i="3"/>
  <c r="E7438" i="3"/>
  <c r="F7438" i="3"/>
  <c r="G7438" i="3"/>
  <c r="H7438" i="3"/>
  <c r="A7439" i="3"/>
  <c r="B7439" i="3"/>
  <c r="C7439" i="3"/>
  <c r="D7439" i="3"/>
  <c r="E7439" i="3"/>
  <c r="F7439" i="3"/>
  <c r="G7439" i="3"/>
  <c r="H7439" i="3"/>
  <c r="A7440" i="3"/>
  <c r="B7440" i="3"/>
  <c r="C7440" i="3"/>
  <c r="D7440" i="3"/>
  <c r="E7440" i="3"/>
  <c r="F7440" i="3"/>
  <c r="G7440" i="3"/>
  <c r="H7440" i="3"/>
  <c r="A7441" i="3"/>
  <c r="B7441" i="3"/>
  <c r="C7441" i="3"/>
  <c r="D7441" i="3"/>
  <c r="E7441" i="3"/>
  <c r="F7441" i="3"/>
  <c r="G7441" i="3"/>
  <c r="H7441" i="3"/>
  <c r="A7442" i="3"/>
  <c r="B7442" i="3"/>
  <c r="C7442" i="3"/>
  <c r="D7442" i="3"/>
  <c r="E7442" i="3"/>
  <c r="F7442" i="3"/>
  <c r="G7442" i="3"/>
  <c r="H7442" i="3"/>
  <c r="A7443" i="3"/>
  <c r="B7443" i="3"/>
  <c r="C7443" i="3"/>
  <c r="D7443" i="3"/>
  <c r="E7443" i="3"/>
  <c r="F7443" i="3"/>
  <c r="G7443" i="3"/>
  <c r="H7443" i="3"/>
  <c r="A7444" i="3"/>
  <c r="B7444" i="3"/>
  <c r="C7444" i="3"/>
  <c r="D7444" i="3"/>
  <c r="E7444" i="3"/>
  <c r="F7444" i="3"/>
  <c r="G7444" i="3"/>
  <c r="H7444" i="3"/>
  <c r="A7445" i="3"/>
  <c r="B7445" i="3"/>
  <c r="C7445" i="3"/>
  <c r="D7445" i="3"/>
  <c r="E7445" i="3"/>
  <c r="F7445" i="3"/>
  <c r="G7445" i="3"/>
  <c r="H7445" i="3"/>
  <c r="A7446" i="3"/>
  <c r="B7446" i="3"/>
  <c r="C7446" i="3"/>
  <c r="D7446" i="3"/>
  <c r="E7446" i="3"/>
  <c r="F7446" i="3"/>
  <c r="G7446" i="3"/>
  <c r="H7446" i="3"/>
  <c r="A7447" i="3"/>
  <c r="B7447" i="3"/>
  <c r="C7447" i="3"/>
  <c r="D7447" i="3"/>
  <c r="E7447" i="3"/>
  <c r="F7447" i="3"/>
  <c r="G7447" i="3"/>
  <c r="H7447" i="3"/>
  <c r="A7448" i="3"/>
  <c r="B7448" i="3"/>
  <c r="C7448" i="3"/>
  <c r="D7448" i="3"/>
  <c r="E7448" i="3"/>
  <c r="F7448" i="3"/>
  <c r="G7448" i="3"/>
  <c r="H7448" i="3"/>
  <c r="A7449" i="3"/>
  <c r="B7449" i="3"/>
  <c r="C7449" i="3"/>
  <c r="D7449" i="3"/>
  <c r="E7449" i="3"/>
  <c r="F7449" i="3"/>
  <c r="G7449" i="3"/>
  <c r="H7449" i="3"/>
  <c r="A7450" i="3"/>
  <c r="B7450" i="3"/>
  <c r="C7450" i="3"/>
  <c r="D7450" i="3"/>
  <c r="E7450" i="3"/>
  <c r="F7450" i="3"/>
  <c r="G7450" i="3"/>
  <c r="H7450" i="3"/>
  <c r="A7451" i="3"/>
  <c r="B7451" i="3"/>
  <c r="C7451" i="3"/>
  <c r="D7451" i="3"/>
  <c r="E7451" i="3"/>
  <c r="F7451" i="3"/>
  <c r="G7451" i="3"/>
  <c r="H7451" i="3"/>
  <c r="A7452" i="3"/>
  <c r="B7452" i="3"/>
  <c r="C7452" i="3"/>
  <c r="D7452" i="3"/>
  <c r="E7452" i="3"/>
  <c r="F7452" i="3"/>
  <c r="G7452" i="3"/>
  <c r="H7452" i="3"/>
  <c r="A7453" i="3"/>
  <c r="B7453" i="3"/>
  <c r="C7453" i="3"/>
  <c r="D7453" i="3"/>
  <c r="E7453" i="3"/>
  <c r="F7453" i="3"/>
  <c r="G7453" i="3"/>
  <c r="H7453" i="3"/>
  <c r="A7454" i="3"/>
  <c r="B7454" i="3"/>
  <c r="C7454" i="3"/>
  <c r="D7454" i="3"/>
  <c r="E7454" i="3"/>
  <c r="F7454" i="3"/>
  <c r="G7454" i="3"/>
  <c r="H7454" i="3"/>
  <c r="A7455" i="3"/>
  <c r="B7455" i="3"/>
  <c r="C7455" i="3"/>
  <c r="D7455" i="3"/>
  <c r="E7455" i="3"/>
  <c r="F7455" i="3"/>
  <c r="G7455" i="3"/>
  <c r="H7455" i="3"/>
  <c r="A7456" i="3"/>
  <c r="B7456" i="3"/>
  <c r="C7456" i="3"/>
  <c r="D7456" i="3"/>
  <c r="E7456" i="3"/>
  <c r="F7456" i="3"/>
  <c r="G7456" i="3"/>
  <c r="H7456" i="3"/>
  <c r="A7457" i="3"/>
  <c r="B7457" i="3"/>
  <c r="C7457" i="3"/>
  <c r="D7457" i="3"/>
  <c r="E7457" i="3"/>
  <c r="F7457" i="3"/>
  <c r="G7457" i="3"/>
  <c r="H7457" i="3"/>
  <c r="A7458" i="3"/>
  <c r="B7458" i="3"/>
  <c r="C7458" i="3"/>
  <c r="D7458" i="3"/>
  <c r="E7458" i="3"/>
  <c r="F7458" i="3"/>
  <c r="G7458" i="3"/>
  <c r="H7458" i="3"/>
  <c r="A7459" i="3"/>
  <c r="B7459" i="3"/>
  <c r="C7459" i="3"/>
  <c r="D7459" i="3"/>
  <c r="E7459" i="3"/>
  <c r="F7459" i="3"/>
  <c r="G7459" i="3"/>
  <c r="H7459" i="3"/>
  <c r="A7460" i="3"/>
  <c r="B7460" i="3"/>
  <c r="C7460" i="3"/>
  <c r="D7460" i="3"/>
  <c r="E7460" i="3"/>
  <c r="F7460" i="3"/>
  <c r="G7460" i="3"/>
  <c r="H7460" i="3"/>
  <c r="A7461" i="3"/>
  <c r="B7461" i="3"/>
  <c r="C7461" i="3"/>
  <c r="D7461" i="3"/>
  <c r="E7461" i="3"/>
  <c r="F7461" i="3"/>
  <c r="G7461" i="3"/>
  <c r="H7461" i="3"/>
  <c r="A7462" i="3"/>
  <c r="B7462" i="3"/>
  <c r="C7462" i="3"/>
  <c r="D7462" i="3"/>
  <c r="E7462" i="3"/>
  <c r="F7462" i="3"/>
  <c r="G7462" i="3"/>
  <c r="H7462" i="3"/>
  <c r="A7463" i="3"/>
  <c r="B7463" i="3"/>
  <c r="C7463" i="3"/>
  <c r="D7463" i="3"/>
  <c r="E7463" i="3"/>
  <c r="F7463" i="3"/>
  <c r="G7463" i="3"/>
  <c r="H7463" i="3"/>
  <c r="A7464" i="3"/>
  <c r="B7464" i="3"/>
  <c r="C7464" i="3"/>
  <c r="D7464" i="3"/>
  <c r="E7464" i="3"/>
  <c r="F7464" i="3"/>
  <c r="G7464" i="3"/>
  <c r="H7464" i="3"/>
  <c r="A7465" i="3"/>
  <c r="B7465" i="3"/>
  <c r="C7465" i="3"/>
  <c r="D7465" i="3"/>
  <c r="E7465" i="3"/>
  <c r="F7465" i="3"/>
  <c r="G7465" i="3"/>
  <c r="H7465" i="3"/>
  <c r="A7466" i="3"/>
  <c r="B7466" i="3"/>
  <c r="C7466" i="3"/>
  <c r="D7466" i="3"/>
  <c r="E7466" i="3"/>
  <c r="F7466" i="3"/>
  <c r="G7466" i="3"/>
  <c r="H7466" i="3"/>
  <c r="A7467" i="3"/>
  <c r="B7467" i="3"/>
  <c r="C7467" i="3"/>
  <c r="D7467" i="3"/>
  <c r="E7467" i="3"/>
  <c r="F7467" i="3"/>
  <c r="G7467" i="3"/>
  <c r="H7467" i="3"/>
  <c r="A7468" i="3"/>
  <c r="B7468" i="3"/>
  <c r="C7468" i="3"/>
  <c r="D7468" i="3"/>
  <c r="E7468" i="3"/>
  <c r="F7468" i="3"/>
  <c r="G7468" i="3"/>
  <c r="H7468" i="3"/>
  <c r="A7469" i="3"/>
  <c r="B7469" i="3"/>
  <c r="C7469" i="3"/>
  <c r="D7469" i="3"/>
  <c r="E7469" i="3"/>
  <c r="F7469" i="3"/>
  <c r="G7469" i="3"/>
  <c r="H7469" i="3"/>
  <c r="A7470" i="3"/>
  <c r="B7470" i="3"/>
  <c r="C7470" i="3"/>
  <c r="D7470" i="3"/>
  <c r="E7470" i="3"/>
  <c r="F7470" i="3"/>
  <c r="G7470" i="3"/>
  <c r="H7470" i="3"/>
  <c r="A7471" i="3"/>
  <c r="B7471" i="3"/>
  <c r="C7471" i="3"/>
  <c r="D7471" i="3"/>
  <c r="E7471" i="3"/>
  <c r="F7471" i="3"/>
  <c r="G7471" i="3"/>
  <c r="H7471" i="3"/>
  <c r="A7472" i="3"/>
  <c r="B7472" i="3"/>
  <c r="C7472" i="3"/>
  <c r="D7472" i="3"/>
  <c r="E7472" i="3"/>
  <c r="F7472" i="3"/>
  <c r="G7472" i="3"/>
  <c r="H7472" i="3"/>
  <c r="A7473" i="3"/>
  <c r="B7473" i="3"/>
  <c r="C7473" i="3"/>
  <c r="D7473" i="3"/>
  <c r="E7473" i="3"/>
  <c r="F7473" i="3"/>
  <c r="G7473" i="3"/>
  <c r="H7473" i="3"/>
  <c r="A7474" i="3"/>
  <c r="B7474" i="3"/>
  <c r="C7474" i="3"/>
  <c r="D7474" i="3"/>
  <c r="E7474" i="3"/>
  <c r="F7474" i="3"/>
  <c r="G7474" i="3"/>
  <c r="H7474" i="3"/>
  <c r="A7475" i="3"/>
  <c r="B7475" i="3"/>
  <c r="C7475" i="3"/>
  <c r="D7475" i="3"/>
  <c r="E7475" i="3"/>
  <c r="F7475" i="3"/>
  <c r="G7475" i="3"/>
  <c r="H7475" i="3"/>
  <c r="A7476" i="3"/>
  <c r="B7476" i="3"/>
  <c r="C7476" i="3"/>
  <c r="D7476" i="3"/>
  <c r="E7476" i="3"/>
  <c r="F7476" i="3"/>
  <c r="G7476" i="3"/>
  <c r="H7476" i="3"/>
  <c r="A7477" i="3"/>
  <c r="B7477" i="3"/>
  <c r="C7477" i="3"/>
  <c r="D7477" i="3"/>
  <c r="E7477" i="3"/>
  <c r="F7477" i="3"/>
  <c r="G7477" i="3"/>
  <c r="H7477" i="3"/>
  <c r="A7478" i="3"/>
  <c r="B7478" i="3"/>
  <c r="C7478" i="3"/>
  <c r="D7478" i="3"/>
  <c r="E7478" i="3"/>
  <c r="F7478" i="3"/>
  <c r="G7478" i="3"/>
  <c r="H7478" i="3"/>
  <c r="A7479" i="3"/>
  <c r="B7479" i="3"/>
  <c r="C7479" i="3"/>
  <c r="D7479" i="3"/>
  <c r="E7479" i="3"/>
  <c r="F7479" i="3"/>
  <c r="G7479" i="3"/>
  <c r="H7479" i="3"/>
  <c r="A7480" i="3"/>
  <c r="B7480" i="3"/>
  <c r="C7480" i="3"/>
  <c r="D7480" i="3"/>
  <c r="E7480" i="3"/>
  <c r="F7480" i="3"/>
  <c r="G7480" i="3"/>
  <c r="H7480" i="3"/>
  <c r="A7481" i="3"/>
  <c r="B7481" i="3"/>
  <c r="C7481" i="3"/>
  <c r="D7481" i="3"/>
  <c r="E7481" i="3"/>
  <c r="F7481" i="3"/>
  <c r="G7481" i="3"/>
  <c r="H7481" i="3"/>
  <c r="A7482" i="3"/>
  <c r="B7482" i="3"/>
  <c r="C7482" i="3"/>
  <c r="D7482" i="3"/>
  <c r="E7482" i="3"/>
  <c r="F7482" i="3"/>
  <c r="G7482" i="3"/>
  <c r="H7482" i="3"/>
  <c r="A7483" i="3"/>
  <c r="B7483" i="3"/>
  <c r="C7483" i="3"/>
  <c r="D7483" i="3"/>
  <c r="E7483" i="3"/>
  <c r="F7483" i="3"/>
  <c r="G7483" i="3"/>
  <c r="H7483" i="3"/>
  <c r="A7484" i="3"/>
  <c r="B7484" i="3"/>
  <c r="C7484" i="3"/>
  <c r="D7484" i="3"/>
  <c r="E7484" i="3"/>
  <c r="F7484" i="3"/>
  <c r="G7484" i="3"/>
  <c r="H7484" i="3"/>
  <c r="A7485" i="3"/>
  <c r="B7485" i="3"/>
  <c r="C7485" i="3"/>
  <c r="D7485" i="3"/>
  <c r="E7485" i="3"/>
  <c r="F7485" i="3"/>
  <c r="G7485" i="3"/>
  <c r="H7485" i="3"/>
  <c r="A7486" i="3"/>
  <c r="B7486" i="3"/>
  <c r="C7486" i="3"/>
  <c r="D7486" i="3"/>
  <c r="E7486" i="3"/>
  <c r="F7486" i="3"/>
  <c r="G7486" i="3"/>
  <c r="H7486" i="3"/>
  <c r="A7487" i="3"/>
  <c r="B7487" i="3"/>
  <c r="C7487" i="3"/>
  <c r="D7487" i="3"/>
  <c r="E7487" i="3"/>
  <c r="F7487" i="3"/>
  <c r="G7487" i="3"/>
  <c r="H7487" i="3"/>
  <c r="A7488" i="3"/>
  <c r="B7488" i="3"/>
  <c r="C7488" i="3"/>
  <c r="D7488" i="3"/>
  <c r="E7488" i="3"/>
  <c r="F7488" i="3"/>
  <c r="G7488" i="3"/>
  <c r="H7488" i="3"/>
  <c r="A7489" i="3"/>
  <c r="B7489" i="3"/>
  <c r="C7489" i="3"/>
  <c r="D7489" i="3"/>
  <c r="E7489" i="3"/>
  <c r="F7489" i="3"/>
  <c r="G7489" i="3"/>
  <c r="H7489" i="3"/>
  <c r="A7490" i="3"/>
  <c r="B7490" i="3"/>
  <c r="C7490" i="3"/>
  <c r="D7490" i="3"/>
  <c r="E7490" i="3"/>
  <c r="F7490" i="3"/>
  <c r="G7490" i="3"/>
  <c r="H7490" i="3"/>
  <c r="A7491" i="3"/>
  <c r="B7491" i="3"/>
  <c r="C7491" i="3"/>
  <c r="D7491" i="3"/>
  <c r="E7491" i="3"/>
  <c r="F7491" i="3"/>
  <c r="G7491" i="3"/>
  <c r="H7491" i="3"/>
  <c r="A7492" i="3"/>
  <c r="B7492" i="3"/>
  <c r="C7492" i="3"/>
  <c r="D7492" i="3"/>
  <c r="E7492" i="3"/>
  <c r="F7492" i="3"/>
  <c r="G7492" i="3"/>
  <c r="H7492" i="3"/>
  <c r="A7493" i="3"/>
  <c r="B7493" i="3"/>
  <c r="C7493" i="3"/>
  <c r="D7493" i="3"/>
  <c r="E7493" i="3"/>
  <c r="F7493" i="3"/>
  <c r="G7493" i="3"/>
  <c r="H7493" i="3"/>
  <c r="A7494" i="3"/>
  <c r="B7494" i="3"/>
  <c r="C7494" i="3"/>
  <c r="D7494" i="3"/>
  <c r="E7494" i="3"/>
  <c r="F7494" i="3"/>
  <c r="G7494" i="3"/>
  <c r="H7494" i="3"/>
  <c r="A7495" i="3"/>
  <c r="B7495" i="3"/>
  <c r="C7495" i="3"/>
  <c r="D7495" i="3"/>
  <c r="E7495" i="3"/>
  <c r="F7495" i="3"/>
  <c r="G7495" i="3"/>
  <c r="H7495" i="3"/>
  <c r="A7496" i="3"/>
  <c r="B7496" i="3"/>
  <c r="C7496" i="3"/>
  <c r="D7496" i="3"/>
  <c r="E7496" i="3"/>
  <c r="F7496" i="3"/>
  <c r="G7496" i="3"/>
  <c r="H7496" i="3"/>
  <c r="A7497" i="3"/>
  <c r="B7497" i="3"/>
  <c r="C7497" i="3"/>
  <c r="D7497" i="3"/>
  <c r="E7497" i="3"/>
  <c r="F7497" i="3"/>
  <c r="G7497" i="3"/>
  <c r="H7497" i="3"/>
  <c r="A7498" i="3"/>
  <c r="B7498" i="3"/>
  <c r="C7498" i="3"/>
  <c r="D7498" i="3"/>
  <c r="E7498" i="3"/>
  <c r="F7498" i="3"/>
  <c r="G7498" i="3"/>
  <c r="H7498" i="3"/>
  <c r="A7499" i="3"/>
  <c r="B7499" i="3"/>
  <c r="C7499" i="3"/>
  <c r="D7499" i="3"/>
  <c r="E7499" i="3"/>
  <c r="F7499" i="3"/>
  <c r="G7499" i="3"/>
  <c r="H7499" i="3"/>
  <c r="A7500" i="3"/>
  <c r="B7500" i="3"/>
  <c r="C7500" i="3"/>
  <c r="D7500" i="3"/>
  <c r="E7500" i="3"/>
  <c r="F7500" i="3"/>
  <c r="G7500" i="3"/>
  <c r="H7500" i="3"/>
  <c r="A7501" i="3"/>
  <c r="B7501" i="3"/>
  <c r="C7501" i="3"/>
  <c r="D7501" i="3"/>
  <c r="E7501" i="3"/>
  <c r="F7501" i="3"/>
  <c r="G7501" i="3"/>
  <c r="H7501" i="3"/>
  <c r="A7502" i="3"/>
  <c r="B7502" i="3"/>
  <c r="C7502" i="3"/>
  <c r="D7502" i="3"/>
  <c r="E7502" i="3"/>
  <c r="F7502" i="3"/>
  <c r="G7502" i="3"/>
  <c r="H7502" i="3"/>
  <c r="A7503" i="3"/>
  <c r="B7503" i="3"/>
  <c r="C7503" i="3"/>
  <c r="D7503" i="3"/>
  <c r="E7503" i="3"/>
  <c r="F7503" i="3"/>
  <c r="G7503" i="3"/>
  <c r="H7503" i="3"/>
  <c r="A7504" i="3"/>
  <c r="B7504" i="3"/>
  <c r="C7504" i="3"/>
  <c r="D7504" i="3"/>
  <c r="E7504" i="3"/>
  <c r="F7504" i="3"/>
  <c r="G7504" i="3"/>
  <c r="H7504" i="3"/>
  <c r="A7505" i="3"/>
  <c r="B7505" i="3"/>
  <c r="C7505" i="3"/>
  <c r="D7505" i="3"/>
  <c r="E7505" i="3"/>
  <c r="F7505" i="3"/>
  <c r="G7505" i="3"/>
  <c r="H7505" i="3"/>
  <c r="A7506" i="3"/>
  <c r="B7506" i="3"/>
  <c r="C7506" i="3"/>
  <c r="D7506" i="3"/>
  <c r="E7506" i="3"/>
  <c r="F7506" i="3"/>
  <c r="G7506" i="3"/>
  <c r="H7506" i="3"/>
  <c r="A7507" i="3"/>
  <c r="B7507" i="3"/>
  <c r="C7507" i="3"/>
  <c r="D7507" i="3"/>
  <c r="E7507" i="3"/>
  <c r="F7507" i="3"/>
  <c r="G7507" i="3"/>
  <c r="H7507" i="3"/>
  <c r="A7508" i="3"/>
  <c r="B7508" i="3"/>
  <c r="C7508" i="3"/>
  <c r="D7508" i="3"/>
  <c r="E7508" i="3"/>
  <c r="F7508" i="3"/>
  <c r="G7508" i="3"/>
  <c r="H7508" i="3"/>
  <c r="A7509" i="3"/>
  <c r="B7509" i="3"/>
  <c r="C7509" i="3"/>
  <c r="D7509" i="3"/>
  <c r="E7509" i="3"/>
  <c r="F7509" i="3"/>
  <c r="G7509" i="3"/>
  <c r="H7509" i="3"/>
  <c r="A7510" i="3"/>
  <c r="B7510" i="3"/>
  <c r="C7510" i="3"/>
  <c r="D7510" i="3"/>
  <c r="E7510" i="3"/>
  <c r="F7510" i="3"/>
  <c r="G7510" i="3"/>
  <c r="H7510" i="3"/>
  <c r="A7511" i="3"/>
  <c r="B7511" i="3"/>
  <c r="C7511" i="3"/>
  <c r="D7511" i="3"/>
  <c r="E7511" i="3"/>
  <c r="F7511" i="3"/>
  <c r="G7511" i="3"/>
  <c r="H7511" i="3"/>
  <c r="A7512" i="3"/>
  <c r="B7512" i="3"/>
  <c r="C7512" i="3"/>
  <c r="D7512" i="3"/>
  <c r="E7512" i="3"/>
  <c r="F7512" i="3"/>
  <c r="G7512" i="3"/>
  <c r="H7512" i="3"/>
  <c r="A7513" i="3"/>
  <c r="B7513" i="3"/>
  <c r="C7513" i="3"/>
  <c r="D7513" i="3"/>
  <c r="E7513" i="3"/>
  <c r="F7513" i="3"/>
  <c r="G7513" i="3"/>
  <c r="H7513" i="3"/>
  <c r="A7514" i="3"/>
  <c r="B7514" i="3"/>
  <c r="C7514" i="3"/>
  <c r="D7514" i="3"/>
  <c r="E7514" i="3"/>
  <c r="F7514" i="3"/>
  <c r="G7514" i="3"/>
  <c r="H7514" i="3"/>
  <c r="A7515" i="3"/>
  <c r="B7515" i="3"/>
  <c r="C7515" i="3"/>
  <c r="D7515" i="3"/>
  <c r="E7515" i="3"/>
  <c r="F7515" i="3"/>
  <c r="G7515" i="3"/>
  <c r="H7515" i="3"/>
  <c r="A7516" i="3"/>
  <c r="B7516" i="3"/>
  <c r="C7516" i="3"/>
  <c r="D7516" i="3"/>
  <c r="E7516" i="3"/>
  <c r="F7516" i="3"/>
  <c r="G7516" i="3"/>
  <c r="H7516" i="3"/>
  <c r="A7517" i="3"/>
  <c r="B7517" i="3"/>
  <c r="C7517" i="3"/>
  <c r="D7517" i="3"/>
  <c r="E7517" i="3"/>
  <c r="F7517" i="3"/>
  <c r="G7517" i="3"/>
  <c r="H7517" i="3"/>
  <c r="A7518" i="3"/>
  <c r="B7518" i="3"/>
  <c r="C7518" i="3"/>
  <c r="D7518" i="3"/>
  <c r="E7518" i="3"/>
  <c r="F7518" i="3"/>
  <c r="G7518" i="3"/>
  <c r="H7518" i="3"/>
  <c r="A7519" i="3"/>
  <c r="B7519" i="3"/>
  <c r="C7519" i="3"/>
  <c r="D7519" i="3"/>
  <c r="E7519" i="3"/>
  <c r="F7519" i="3"/>
  <c r="G7519" i="3"/>
  <c r="H7519" i="3"/>
  <c r="A7520" i="3"/>
  <c r="B7520" i="3"/>
  <c r="C7520" i="3"/>
  <c r="D7520" i="3"/>
  <c r="E7520" i="3"/>
  <c r="F7520" i="3"/>
  <c r="G7520" i="3"/>
  <c r="H7520" i="3"/>
  <c r="A7521" i="3"/>
  <c r="B7521" i="3"/>
  <c r="C7521" i="3"/>
  <c r="D7521" i="3"/>
  <c r="E7521" i="3"/>
  <c r="F7521" i="3"/>
  <c r="G7521" i="3"/>
  <c r="H7521" i="3"/>
  <c r="A7522" i="3"/>
  <c r="B7522" i="3"/>
  <c r="C7522" i="3"/>
  <c r="D7522" i="3"/>
  <c r="E7522" i="3"/>
  <c r="F7522" i="3"/>
  <c r="G7522" i="3"/>
  <c r="H7522" i="3"/>
  <c r="A7523" i="3"/>
  <c r="B7523" i="3"/>
  <c r="C7523" i="3"/>
  <c r="D7523" i="3"/>
  <c r="E7523" i="3"/>
  <c r="F7523" i="3"/>
  <c r="G7523" i="3"/>
  <c r="H7523" i="3"/>
  <c r="A7524" i="3"/>
  <c r="B7524" i="3"/>
  <c r="C7524" i="3"/>
  <c r="D7524" i="3"/>
  <c r="E7524" i="3"/>
  <c r="F7524" i="3"/>
  <c r="G7524" i="3"/>
  <c r="H7524" i="3"/>
  <c r="A7525" i="3"/>
  <c r="B7525" i="3"/>
  <c r="C7525" i="3"/>
  <c r="D7525" i="3"/>
  <c r="E7525" i="3"/>
  <c r="F7525" i="3"/>
  <c r="G7525" i="3"/>
  <c r="H7525" i="3"/>
  <c r="A7526" i="3"/>
  <c r="B7526" i="3"/>
  <c r="C7526" i="3"/>
  <c r="D7526" i="3"/>
  <c r="E7526" i="3"/>
  <c r="F7526" i="3"/>
  <c r="G7526" i="3"/>
  <c r="H7526" i="3"/>
  <c r="A7527" i="3"/>
  <c r="B7527" i="3"/>
  <c r="C7527" i="3"/>
  <c r="D7527" i="3"/>
  <c r="E7527" i="3"/>
  <c r="F7527" i="3"/>
  <c r="G7527" i="3"/>
  <c r="H7527" i="3"/>
  <c r="A7528" i="3"/>
  <c r="B7528" i="3"/>
  <c r="C7528" i="3"/>
  <c r="D7528" i="3"/>
  <c r="E7528" i="3"/>
  <c r="F7528" i="3"/>
  <c r="G7528" i="3"/>
  <c r="H7528" i="3"/>
  <c r="A7529" i="3"/>
  <c r="B7529" i="3"/>
  <c r="C7529" i="3"/>
  <c r="D7529" i="3"/>
  <c r="E7529" i="3"/>
  <c r="F7529" i="3"/>
  <c r="G7529" i="3"/>
  <c r="H7529" i="3"/>
  <c r="A7530" i="3"/>
  <c r="B7530" i="3"/>
  <c r="C7530" i="3"/>
  <c r="D7530" i="3"/>
  <c r="E7530" i="3"/>
  <c r="F7530" i="3"/>
  <c r="G7530" i="3"/>
  <c r="H7530" i="3"/>
  <c r="A7531" i="3"/>
  <c r="B7531" i="3"/>
  <c r="C7531" i="3"/>
  <c r="D7531" i="3"/>
  <c r="E7531" i="3"/>
  <c r="F7531" i="3"/>
  <c r="G7531" i="3"/>
  <c r="H7531" i="3"/>
  <c r="A7532" i="3"/>
  <c r="B7532" i="3"/>
  <c r="C7532" i="3"/>
  <c r="D7532" i="3"/>
  <c r="E7532" i="3"/>
  <c r="F7532" i="3"/>
  <c r="G7532" i="3"/>
  <c r="H7532" i="3"/>
  <c r="A7533" i="3"/>
  <c r="B7533" i="3"/>
  <c r="C7533" i="3"/>
  <c r="D7533" i="3"/>
  <c r="E7533" i="3"/>
  <c r="F7533" i="3"/>
  <c r="G7533" i="3"/>
  <c r="H7533" i="3"/>
  <c r="A7534" i="3"/>
  <c r="B7534" i="3"/>
  <c r="C7534" i="3"/>
  <c r="D7534" i="3"/>
  <c r="E7534" i="3"/>
  <c r="F7534" i="3"/>
  <c r="G7534" i="3"/>
  <c r="H7534" i="3"/>
  <c r="A7535" i="3"/>
  <c r="B7535" i="3"/>
  <c r="C7535" i="3"/>
  <c r="D7535" i="3"/>
  <c r="E7535" i="3"/>
  <c r="F7535" i="3"/>
  <c r="G7535" i="3"/>
  <c r="H7535" i="3"/>
  <c r="A7536" i="3"/>
  <c r="B7536" i="3"/>
  <c r="C7536" i="3"/>
  <c r="D7536" i="3"/>
  <c r="E7536" i="3"/>
  <c r="F7536" i="3"/>
  <c r="G7536" i="3"/>
  <c r="H7536" i="3"/>
  <c r="A7537" i="3"/>
  <c r="B7537" i="3"/>
  <c r="C7537" i="3"/>
  <c r="D7537" i="3"/>
  <c r="E7537" i="3"/>
  <c r="F7537" i="3"/>
  <c r="G7537" i="3"/>
  <c r="H7537" i="3"/>
  <c r="A7538" i="3"/>
  <c r="B7538" i="3"/>
  <c r="C7538" i="3"/>
  <c r="D7538" i="3"/>
  <c r="E7538" i="3"/>
  <c r="F7538" i="3"/>
  <c r="G7538" i="3"/>
  <c r="H7538" i="3"/>
  <c r="A7539" i="3"/>
  <c r="B7539" i="3"/>
  <c r="C7539" i="3"/>
  <c r="D7539" i="3"/>
  <c r="E7539" i="3"/>
  <c r="F7539" i="3"/>
  <c r="G7539" i="3"/>
  <c r="H7539" i="3"/>
  <c r="A7540" i="3"/>
  <c r="B7540" i="3"/>
  <c r="C7540" i="3"/>
  <c r="D7540" i="3"/>
  <c r="E7540" i="3"/>
  <c r="F7540" i="3"/>
  <c r="G7540" i="3"/>
  <c r="H7540" i="3"/>
  <c r="A7541" i="3"/>
  <c r="B7541" i="3"/>
  <c r="C7541" i="3"/>
  <c r="D7541" i="3"/>
  <c r="E7541" i="3"/>
  <c r="F7541" i="3"/>
  <c r="G7541" i="3"/>
  <c r="H7541" i="3"/>
  <c r="A7542" i="3"/>
  <c r="B7542" i="3"/>
  <c r="C7542" i="3"/>
  <c r="D7542" i="3"/>
  <c r="E7542" i="3"/>
  <c r="F7542" i="3"/>
  <c r="G7542" i="3"/>
  <c r="H7542" i="3"/>
  <c r="A7543" i="3"/>
  <c r="B7543" i="3"/>
  <c r="C7543" i="3"/>
  <c r="D7543" i="3"/>
  <c r="E7543" i="3"/>
  <c r="F7543" i="3"/>
  <c r="G7543" i="3"/>
  <c r="H7543" i="3"/>
  <c r="A7544" i="3"/>
  <c r="B7544" i="3"/>
  <c r="C7544" i="3"/>
  <c r="D7544" i="3"/>
  <c r="E7544" i="3"/>
  <c r="F7544" i="3"/>
  <c r="G7544" i="3"/>
  <c r="H7544" i="3"/>
  <c r="A7545" i="3"/>
  <c r="B7545" i="3"/>
  <c r="C7545" i="3"/>
  <c r="D7545" i="3"/>
  <c r="E7545" i="3"/>
  <c r="F7545" i="3"/>
  <c r="G7545" i="3"/>
  <c r="H7545" i="3"/>
  <c r="A7546" i="3"/>
  <c r="B7546" i="3"/>
  <c r="C7546" i="3"/>
  <c r="D7546" i="3"/>
  <c r="E7546" i="3"/>
  <c r="F7546" i="3"/>
  <c r="G7546" i="3"/>
  <c r="H7546" i="3"/>
  <c r="A7547" i="3"/>
  <c r="B7547" i="3"/>
  <c r="C7547" i="3"/>
  <c r="D7547" i="3"/>
  <c r="E7547" i="3"/>
  <c r="F7547" i="3"/>
  <c r="G7547" i="3"/>
  <c r="H7547" i="3"/>
  <c r="A7548" i="3"/>
  <c r="B7548" i="3"/>
  <c r="C7548" i="3"/>
  <c r="D7548" i="3"/>
  <c r="E7548" i="3"/>
  <c r="F7548" i="3"/>
  <c r="G7548" i="3"/>
  <c r="H7548" i="3"/>
  <c r="A7549" i="3"/>
  <c r="B7549" i="3"/>
  <c r="C7549" i="3"/>
  <c r="D7549" i="3"/>
  <c r="E7549" i="3"/>
  <c r="F7549" i="3"/>
  <c r="G7549" i="3"/>
  <c r="H7549" i="3"/>
  <c r="A7550" i="3"/>
  <c r="B7550" i="3"/>
  <c r="C7550" i="3"/>
  <c r="D7550" i="3"/>
  <c r="E7550" i="3"/>
  <c r="F7550" i="3"/>
  <c r="G7550" i="3"/>
  <c r="H7550" i="3"/>
  <c r="A7551" i="3"/>
  <c r="B7551" i="3"/>
  <c r="C7551" i="3"/>
  <c r="D7551" i="3"/>
  <c r="E7551" i="3"/>
  <c r="F7551" i="3"/>
  <c r="G7551" i="3"/>
  <c r="H7551" i="3"/>
  <c r="A7552" i="3"/>
  <c r="B7552" i="3"/>
  <c r="C7552" i="3"/>
  <c r="D7552" i="3"/>
  <c r="E7552" i="3"/>
  <c r="F7552" i="3"/>
  <c r="G7552" i="3"/>
  <c r="H7552" i="3"/>
  <c r="A7553" i="3"/>
  <c r="B7553" i="3"/>
  <c r="C7553" i="3"/>
  <c r="D7553" i="3"/>
  <c r="E7553" i="3"/>
  <c r="F7553" i="3"/>
  <c r="G7553" i="3"/>
  <c r="H7553" i="3"/>
  <c r="A7554" i="3"/>
  <c r="B7554" i="3"/>
  <c r="C7554" i="3"/>
  <c r="D7554" i="3"/>
  <c r="E7554" i="3"/>
  <c r="F7554" i="3"/>
  <c r="G7554" i="3"/>
  <c r="H7554" i="3"/>
  <c r="A7555" i="3"/>
  <c r="B7555" i="3"/>
  <c r="C7555" i="3"/>
  <c r="D7555" i="3"/>
  <c r="E7555" i="3"/>
  <c r="F7555" i="3"/>
  <c r="G7555" i="3"/>
  <c r="H7555" i="3"/>
  <c r="A7556" i="3"/>
  <c r="B7556" i="3"/>
  <c r="C7556" i="3"/>
  <c r="D7556" i="3"/>
  <c r="E7556" i="3"/>
  <c r="F7556" i="3"/>
  <c r="G7556" i="3"/>
  <c r="H7556" i="3"/>
  <c r="A7557" i="3"/>
  <c r="B7557" i="3"/>
  <c r="C7557" i="3"/>
  <c r="D7557" i="3"/>
  <c r="E7557" i="3"/>
  <c r="F7557" i="3"/>
  <c r="G7557" i="3"/>
  <c r="H7557" i="3"/>
  <c r="A7558" i="3"/>
  <c r="B7558" i="3"/>
  <c r="C7558" i="3"/>
  <c r="D7558" i="3"/>
  <c r="E7558" i="3"/>
  <c r="F7558" i="3"/>
  <c r="G7558" i="3"/>
  <c r="H7558" i="3"/>
  <c r="A7559" i="3"/>
  <c r="B7559" i="3"/>
  <c r="C7559" i="3"/>
  <c r="D7559" i="3"/>
  <c r="E7559" i="3"/>
  <c r="F7559" i="3"/>
  <c r="G7559" i="3"/>
  <c r="H7559" i="3"/>
  <c r="A7560" i="3"/>
  <c r="B7560" i="3"/>
  <c r="C7560" i="3"/>
  <c r="D7560" i="3"/>
  <c r="E7560" i="3"/>
  <c r="F7560" i="3"/>
  <c r="G7560" i="3"/>
  <c r="H7560" i="3"/>
  <c r="A7561" i="3"/>
  <c r="B7561" i="3"/>
  <c r="C7561" i="3"/>
  <c r="D7561" i="3"/>
  <c r="E7561" i="3"/>
  <c r="F7561" i="3"/>
  <c r="G7561" i="3"/>
  <c r="H7561" i="3"/>
  <c r="A7562" i="3"/>
  <c r="B7562" i="3"/>
  <c r="C7562" i="3"/>
  <c r="D7562" i="3"/>
  <c r="E7562" i="3"/>
  <c r="F7562" i="3"/>
  <c r="G7562" i="3"/>
  <c r="H7562" i="3"/>
  <c r="A7563" i="3"/>
  <c r="B7563" i="3"/>
  <c r="C7563" i="3"/>
  <c r="D7563" i="3"/>
  <c r="E7563" i="3"/>
  <c r="F7563" i="3"/>
  <c r="G7563" i="3"/>
  <c r="H7563" i="3"/>
  <c r="A7564" i="3"/>
  <c r="B7564" i="3"/>
  <c r="C7564" i="3"/>
  <c r="D7564" i="3"/>
  <c r="E7564" i="3"/>
  <c r="F7564" i="3"/>
  <c r="G7564" i="3"/>
  <c r="H7564" i="3"/>
  <c r="A7565" i="3"/>
  <c r="B7565" i="3"/>
  <c r="C7565" i="3"/>
  <c r="D7565" i="3"/>
  <c r="E7565" i="3"/>
  <c r="F7565" i="3"/>
  <c r="G7565" i="3"/>
  <c r="H7565" i="3"/>
  <c r="A7566" i="3"/>
  <c r="B7566" i="3"/>
  <c r="C7566" i="3"/>
  <c r="D7566" i="3"/>
  <c r="E7566" i="3"/>
  <c r="F7566" i="3"/>
  <c r="G7566" i="3"/>
  <c r="H7566" i="3"/>
  <c r="A7567" i="3"/>
  <c r="B7567" i="3"/>
  <c r="C7567" i="3"/>
  <c r="D7567" i="3"/>
  <c r="E7567" i="3"/>
  <c r="F7567" i="3"/>
  <c r="G7567" i="3"/>
  <c r="H7567" i="3"/>
  <c r="A7568" i="3"/>
  <c r="B7568" i="3"/>
  <c r="C7568" i="3"/>
  <c r="D7568" i="3"/>
  <c r="E7568" i="3"/>
  <c r="F7568" i="3"/>
  <c r="G7568" i="3"/>
  <c r="H7568" i="3"/>
  <c r="A7569" i="3"/>
  <c r="B7569" i="3"/>
  <c r="C7569" i="3"/>
  <c r="D7569" i="3"/>
  <c r="E7569" i="3"/>
  <c r="F7569" i="3"/>
  <c r="G7569" i="3"/>
  <c r="H7569" i="3"/>
  <c r="A7570" i="3"/>
  <c r="B7570" i="3"/>
  <c r="C7570" i="3"/>
  <c r="D7570" i="3"/>
  <c r="E7570" i="3"/>
  <c r="F7570" i="3"/>
  <c r="G7570" i="3"/>
  <c r="H7570" i="3"/>
  <c r="A7571" i="3"/>
  <c r="B7571" i="3"/>
  <c r="C7571" i="3"/>
  <c r="D7571" i="3"/>
  <c r="E7571" i="3"/>
  <c r="F7571" i="3"/>
  <c r="G7571" i="3"/>
  <c r="H7571" i="3"/>
  <c r="A7572" i="3"/>
  <c r="B7572" i="3"/>
  <c r="C7572" i="3"/>
  <c r="D7572" i="3"/>
  <c r="E7572" i="3"/>
  <c r="F7572" i="3"/>
  <c r="G7572" i="3"/>
  <c r="H7572" i="3"/>
  <c r="A7573" i="3"/>
  <c r="B7573" i="3"/>
  <c r="C7573" i="3"/>
  <c r="D7573" i="3"/>
  <c r="E7573" i="3"/>
  <c r="F7573" i="3"/>
  <c r="G7573" i="3"/>
  <c r="H7573" i="3"/>
  <c r="A7574" i="3"/>
  <c r="B7574" i="3"/>
  <c r="C7574" i="3"/>
  <c r="D7574" i="3"/>
  <c r="E7574" i="3"/>
  <c r="F7574" i="3"/>
  <c r="G7574" i="3"/>
  <c r="H7574" i="3"/>
  <c r="A7575" i="3"/>
  <c r="B7575" i="3"/>
  <c r="C7575" i="3"/>
  <c r="D7575" i="3"/>
  <c r="E7575" i="3"/>
  <c r="F7575" i="3"/>
  <c r="G7575" i="3"/>
  <c r="H7575" i="3"/>
  <c r="A7576" i="3"/>
  <c r="B7576" i="3"/>
  <c r="C7576" i="3"/>
  <c r="D7576" i="3"/>
  <c r="E7576" i="3"/>
  <c r="F7576" i="3"/>
  <c r="G7576" i="3"/>
  <c r="H7576" i="3"/>
  <c r="A7577" i="3"/>
  <c r="B7577" i="3"/>
  <c r="C7577" i="3"/>
  <c r="D7577" i="3"/>
  <c r="E7577" i="3"/>
  <c r="F7577" i="3"/>
  <c r="G7577" i="3"/>
  <c r="H7577" i="3"/>
  <c r="A7578" i="3"/>
  <c r="B7578" i="3"/>
  <c r="C7578" i="3"/>
  <c r="D7578" i="3"/>
  <c r="E7578" i="3"/>
  <c r="F7578" i="3"/>
  <c r="G7578" i="3"/>
  <c r="H7578" i="3"/>
  <c r="A7579" i="3"/>
  <c r="B7579" i="3"/>
  <c r="C7579" i="3"/>
  <c r="D7579" i="3"/>
  <c r="E7579" i="3"/>
  <c r="F7579" i="3"/>
  <c r="G7579" i="3"/>
  <c r="H7579" i="3"/>
  <c r="A7580" i="3"/>
  <c r="B7580" i="3"/>
  <c r="C7580" i="3"/>
  <c r="D7580" i="3"/>
  <c r="E7580" i="3"/>
  <c r="F7580" i="3"/>
  <c r="G7580" i="3"/>
  <c r="H7580" i="3"/>
  <c r="A7581" i="3"/>
  <c r="B7581" i="3"/>
  <c r="C7581" i="3"/>
  <c r="D7581" i="3"/>
  <c r="E7581" i="3"/>
  <c r="F7581" i="3"/>
  <c r="G7581" i="3"/>
  <c r="H7581" i="3"/>
  <c r="A7582" i="3"/>
  <c r="B7582" i="3"/>
  <c r="C7582" i="3"/>
  <c r="D7582" i="3"/>
  <c r="E7582" i="3"/>
  <c r="F7582" i="3"/>
  <c r="G7582" i="3"/>
  <c r="H7582" i="3"/>
  <c r="A7583" i="3"/>
  <c r="B7583" i="3"/>
  <c r="C7583" i="3"/>
  <c r="D7583" i="3"/>
  <c r="E7583" i="3"/>
  <c r="F7583" i="3"/>
  <c r="G7583" i="3"/>
  <c r="H7583" i="3"/>
  <c r="A7584" i="3"/>
  <c r="B7584" i="3"/>
  <c r="C7584" i="3"/>
  <c r="D7584" i="3"/>
  <c r="E7584" i="3"/>
  <c r="F7584" i="3"/>
  <c r="G7584" i="3"/>
  <c r="H7584" i="3"/>
  <c r="A7585" i="3"/>
  <c r="B7585" i="3"/>
  <c r="C7585" i="3"/>
  <c r="D7585" i="3"/>
  <c r="E7585" i="3"/>
  <c r="F7585" i="3"/>
  <c r="G7585" i="3"/>
  <c r="H7585" i="3"/>
  <c r="A7586" i="3"/>
  <c r="B7586" i="3"/>
  <c r="C7586" i="3"/>
  <c r="D7586" i="3"/>
  <c r="E7586" i="3"/>
  <c r="F7586" i="3"/>
  <c r="G7586" i="3"/>
  <c r="H7586" i="3"/>
  <c r="A7587" i="3"/>
  <c r="B7587" i="3"/>
  <c r="C7587" i="3"/>
  <c r="D7587" i="3"/>
  <c r="E7587" i="3"/>
  <c r="F7587" i="3"/>
  <c r="G7587" i="3"/>
  <c r="H7587" i="3"/>
  <c r="A7588" i="3"/>
  <c r="B7588" i="3"/>
  <c r="C7588" i="3"/>
  <c r="D7588" i="3"/>
  <c r="E7588" i="3"/>
  <c r="F7588" i="3"/>
  <c r="G7588" i="3"/>
  <c r="H7588" i="3"/>
  <c r="A7589" i="3"/>
  <c r="B7589" i="3"/>
  <c r="C7589" i="3"/>
  <c r="D7589" i="3"/>
  <c r="E7589" i="3"/>
  <c r="F7589" i="3"/>
  <c r="G7589" i="3"/>
  <c r="H7589" i="3"/>
  <c r="A7590" i="3"/>
  <c r="B7590" i="3"/>
  <c r="C7590" i="3"/>
  <c r="D7590" i="3"/>
  <c r="E7590" i="3"/>
  <c r="F7590" i="3"/>
  <c r="G7590" i="3"/>
  <c r="H7590" i="3"/>
  <c r="A7591" i="3"/>
  <c r="B7591" i="3"/>
  <c r="C7591" i="3"/>
  <c r="D7591" i="3"/>
  <c r="E7591" i="3"/>
  <c r="F7591" i="3"/>
  <c r="G7591" i="3"/>
  <c r="H7591" i="3"/>
  <c r="A7592" i="3"/>
  <c r="B7592" i="3"/>
  <c r="C7592" i="3"/>
  <c r="D7592" i="3"/>
  <c r="E7592" i="3"/>
  <c r="F7592" i="3"/>
  <c r="G7592" i="3"/>
  <c r="H7592" i="3"/>
  <c r="A7593" i="3"/>
  <c r="B7593" i="3"/>
  <c r="C7593" i="3"/>
  <c r="D7593" i="3"/>
  <c r="E7593" i="3"/>
  <c r="F7593" i="3"/>
  <c r="G7593" i="3"/>
  <c r="H7593" i="3"/>
  <c r="A7594" i="3"/>
  <c r="B7594" i="3"/>
  <c r="C7594" i="3"/>
  <c r="D7594" i="3"/>
  <c r="E7594" i="3"/>
  <c r="F7594" i="3"/>
  <c r="G7594" i="3"/>
  <c r="H7594" i="3"/>
  <c r="A7595" i="3"/>
  <c r="B7595" i="3"/>
  <c r="C7595" i="3"/>
  <c r="D7595" i="3"/>
  <c r="E7595" i="3"/>
  <c r="F7595" i="3"/>
  <c r="G7595" i="3"/>
  <c r="H7595" i="3"/>
  <c r="A7596" i="3"/>
  <c r="B7596" i="3"/>
  <c r="C7596" i="3"/>
  <c r="D7596" i="3"/>
  <c r="E7596" i="3"/>
  <c r="F7596" i="3"/>
  <c r="G7596" i="3"/>
  <c r="H7596" i="3"/>
  <c r="A7597" i="3"/>
  <c r="B7597" i="3"/>
  <c r="C7597" i="3"/>
  <c r="D7597" i="3"/>
  <c r="E7597" i="3"/>
  <c r="F7597" i="3"/>
  <c r="G7597" i="3"/>
  <c r="H7597" i="3"/>
  <c r="A7598" i="3"/>
  <c r="B7598" i="3"/>
  <c r="C7598" i="3"/>
  <c r="D7598" i="3"/>
  <c r="E7598" i="3"/>
  <c r="F7598" i="3"/>
  <c r="G7598" i="3"/>
  <c r="H7598" i="3"/>
  <c r="A7599" i="3"/>
  <c r="B7599" i="3"/>
  <c r="C7599" i="3"/>
  <c r="D7599" i="3"/>
  <c r="E7599" i="3"/>
  <c r="F7599" i="3"/>
  <c r="G7599" i="3"/>
  <c r="H7599" i="3"/>
  <c r="A7600" i="3"/>
  <c r="B7600" i="3"/>
  <c r="C7600" i="3"/>
  <c r="D7600" i="3"/>
  <c r="E7600" i="3"/>
  <c r="F7600" i="3"/>
  <c r="G7600" i="3"/>
  <c r="H7600" i="3"/>
  <c r="A7601" i="3"/>
  <c r="B7601" i="3"/>
  <c r="C7601" i="3"/>
  <c r="D7601" i="3"/>
  <c r="E7601" i="3"/>
  <c r="F7601" i="3"/>
  <c r="G7601" i="3"/>
  <c r="H7601" i="3"/>
  <c r="A7602" i="3"/>
  <c r="B7602" i="3"/>
  <c r="C7602" i="3"/>
  <c r="D7602" i="3"/>
  <c r="E7602" i="3"/>
  <c r="F7602" i="3"/>
  <c r="G7602" i="3"/>
  <c r="H7602" i="3"/>
  <c r="A7603" i="3"/>
  <c r="B7603" i="3"/>
  <c r="C7603" i="3"/>
  <c r="D7603" i="3"/>
  <c r="E7603" i="3"/>
  <c r="F7603" i="3"/>
  <c r="G7603" i="3"/>
  <c r="H7603" i="3"/>
  <c r="A7604" i="3"/>
  <c r="B7604" i="3"/>
  <c r="C7604" i="3"/>
  <c r="D7604" i="3"/>
  <c r="E7604" i="3"/>
  <c r="F7604" i="3"/>
  <c r="G7604" i="3"/>
  <c r="H7604" i="3"/>
  <c r="A7605" i="3"/>
  <c r="B7605" i="3"/>
  <c r="C7605" i="3"/>
  <c r="D7605" i="3"/>
  <c r="E7605" i="3"/>
  <c r="F7605" i="3"/>
  <c r="G7605" i="3"/>
  <c r="H7605" i="3"/>
  <c r="A7606" i="3"/>
  <c r="B7606" i="3"/>
  <c r="C7606" i="3"/>
  <c r="D7606" i="3"/>
  <c r="E7606" i="3"/>
  <c r="F7606" i="3"/>
  <c r="G7606" i="3"/>
  <c r="H7606" i="3"/>
  <c r="A7607" i="3"/>
  <c r="B7607" i="3"/>
  <c r="C7607" i="3"/>
  <c r="D7607" i="3"/>
  <c r="E7607" i="3"/>
  <c r="F7607" i="3"/>
  <c r="G7607" i="3"/>
  <c r="H7607" i="3"/>
  <c r="A7608" i="3"/>
  <c r="B7608" i="3"/>
  <c r="C7608" i="3"/>
  <c r="D7608" i="3"/>
  <c r="E7608" i="3"/>
  <c r="F7608" i="3"/>
  <c r="G7608" i="3"/>
  <c r="H7608" i="3"/>
  <c r="A7609" i="3"/>
  <c r="B7609" i="3"/>
  <c r="C7609" i="3"/>
  <c r="D7609" i="3"/>
  <c r="E7609" i="3"/>
  <c r="F7609" i="3"/>
  <c r="G7609" i="3"/>
  <c r="H7609" i="3"/>
  <c r="A7610" i="3"/>
  <c r="B7610" i="3"/>
  <c r="C7610" i="3"/>
  <c r="D7610" i="3"/>
  <c r="E7610" i="3"/>
  <c r="F7610" i="3"/>
  <c r="G7610" i="3"/>
  <c r="H7610" i="3"/>
  <c r="A7611" i="3"/>
  <c r="B7611" i="3"/>
  <c r="C7611" i="3"/>
  <c r="D7611" i="3"/>
  <c r="E7611" i="3"/>
  <c r="F7611" i="3"/>
  <c r="G7611" i="3"/>
  <c r="H7611" i="3"/>
  <c r="A7612" i="3"/>
  <c r="B7612" i="3"/>
  <c r="C7612" i="3"/>
  <c r="D7612" i="3"/>
  <c r="E7612" i="3"/>
  <c r="F7612" i="3"/>
  <c r="G7612" i="3"/>
  <c r="H7612" i="3"/>
  <c r="A7613" i="3"/>
  <c r="B7613" i="3"/>
  <c r="C7613" i="3"/>
  <c r="D7613" i="3"/>
  <c r="E7613" i="3"/>
  <c r="F7613" i="3"/>
  <c r="G7613" i="3"/>
  <c r="H7613" i="3"/>
  <c r="A7614" i="3"/>
  <c r="B7614" i="3"/>
  <c r="C7614" i="3"/>
  <c r="D7614" i="3"/>
  <c r="E7614" i="3"/>
  <c r="F7614" i="3"/>
  <c r="G7614" i="3"/>
  <c r="H7614" i="3"/>
  <c r="A7615" i="3"/>
  <c r="B7615" i="3"/>
  <c r="C7615" i="3"/>
  <c r="D7615" i="3"/>
  <c r="E7615" i="3"/>
  <c r="F7615" i="3"/>
  <c r="G7615" i="3"/>
  <c r="H7615" i="3"/>
  <c r="A7616" i="3"/>
  <c r="B7616" i="3"/>
  <c r="C7616" i="3"/>
  <c r="D7616" i="3"/>
  <c r="E7616" i="3"/>
  <c r="F7616" i="3"/>
  <c r="G7616" i="3"/>
  <c r="H7616" i="3"/>
  <c r="A7617" i="3"/>
  <c r="B7617" i="3"/>
  <c r="C7617" i="3"/>
  <c r="D7617" i="3"/>
  <c r="E7617" i="3"/>
  <c r="F7617" i="3"/>
  <c r="G7617" i="3"/>
  <c r="H7617" i="3"/>
  <c r="A7618" i="3"/>
  <c r="B7618" i="3"/>
  <c r="C7618" i="3"/>
  <c r="D7618" i="3"/>
  <c r="E7618" i="3"/>
  <c r="F7618" i="3"/>
  <c r="G7618" i="3"/>
  <c r="H7618" i="3"/>
  <c r="A7619" i="3"/>
  <c r="B7619" i="3"/>
  <c r="C7619" i="3"/>
  <c r="D7619" i="3"/>
  <c r="E7619" i="3"/>
  <c r="F7619" i="3"/>
  <c r="G7619" i="3"/>
  <c r="H7619" i="3"/>
  <c r="A7620" i="3"/>
  <c r="B7620" i="3"/>
  <c r="C7620" i="3"/>
  <c r="D7620" i="3"/>
  <c r="E7620" i="3"/>
  <c r="F7620" i="3"/>
  <c r="G7620" i="3"/>
  <c r="H7620" i="3"/>
  <c r="A7621" i="3"/>
  <c r="B7621" i="3"/>
  <c r="C7621" i="3"/>
  <c r="D7621" i="3"/>
  <c r="E7621" i="3"/>
  <c r="F7621" i="3"/>
  <c r="G7621" i="3"/>
  <c r="H7621" i="3"/>
  <c r="A7622" i="3"/>
  <c r="B7622" i="3"/>
  <c r="C7622" i="3"/>
  <c r="D7622" i="3"/>
  <c r="E7622" i="3"/>
  <c r="F7622" i="3"/>
  <c r="G7622" i="3"/>
  <c r="H7622" i="3"/>
  <c r="A7623" i="3"/>
  <c r="B7623" i="3"/>
  <c r="C7623" i="3"/>
  <c r="D7623" i="3"/>
  <c r="E7623" i="3"/>
  <c r="F7623" i="3"/>
  <c r="G7623" i="3"/>
  <c r="H7623" i="3"/>
  <c r="A7624" i="3"/>
  <c r="B7624" i="3"/>
  <c r="C7624" i="3"/>
  <c r="D7624" i="3"/>
  <c r="E7624" i="3"/>
  <c r="F7624" i="3"/>
  <c r="G7624" i="3"/>
  <c r="H7624" i="3"/>
  <c r="A7625" i="3"/>
  <c r="B7625" i="3"/>
  <c r="C7625" i="3"/>
  <c r="D7625" i="3"/>
  <c r="E7625" i="3"/>
  <c r="F7625" i="3"/>
  <c r="G7625" i="3"/>
  <c r="H7625" i="3"/>
  <c r="A7626" i="3"/>
  <c r="B7626" i="3"/>
  <c r="C7626" i="3"/>
  <c r="D7626" i="3"/>
  <c r="E7626" i="3"/>
  <c r="F7626" i="3"/>
  <c r="G7626" i="3"/>
  <c r="H7626" i="3"/>
  <c r="A7627" i="3"/>
  <c r="B7627" i="3"/>
  <c r="C7627" i="3"/>
  <c r="D7627" i="3"/>
  <c r="E7627" i="3"/>
  <c r="F7627" i="3"/>
  <c r="G7627" i="3"/>
  <c r="H7627" i="3"/>
  <c r="A7628" i="3"/>
  <c r="B7628" i="3"/>
  <c r="C7628" i="3"/>
  <c r="D7628" i="3"/>
  <c r="E7628" i="3"/>
  <c r="F7628" i="3"/>
  <c r="G7628" i="3"/>
  <c r="H7628" i="3"/>
  <c r="A7629" i="3"/>
  <c r="B7629" i="3"/>
  <c r="C7629" i="3"/>
  <c r="D7629" i="3"/>
  <c r="E7629" i="3"/>
  <c r="F7629" i="3"/>
  <c r="G7629" i="3"/>
  <c r="H7629" i="3"/>
  <c r="A7630" i="3"/>
  <c r="B7630" i="3"/>
  <c r="C7630" i="3"/>
  <c r="D7630" i="3"/>
  <c r="E7630" i="3"/>
  <c r="F7630" i="3"/>
  <c r="G7630" i="3"/>
  <c r="H7630" i="3"/>
  <c r="A7631" i="3"/>
  <c r="B7631" i="3"/>
  <c r="C7631" i="3"/>
  <c r="D7631" i="3"/>
  <c r="E7631" i="3"/>
  <c r="F7631" i="3"/>
  <c r="G7631" i="3"/>
  <c r="H7631" i="3"/>
  <c r="A7632" i="3"/>
  <c r="B7632" i="3"/>
  <c r="C7632" i="3"/>
  <c r="D7632" i="3"/>
  <c r="E7632" i="3"/>
  <c r="F7632" i="3"/>
  <c r="G7632" i="3"/>
  <c r="H7632" i="3"/>
  <c r="A7633" i="3"/>
  <c r="B7633" i="3"/>
  <c r="C7633" i="3"/>
  <c r="D7633" i="3"/>
  <c r="E7633" i="3"/>
  <c r="F7633" i="3"/>
  <c r="G7633" i="3"/>
  <c r="H7633" i="3"/>
  <c r="A7634" i="3"/>
  <c r="B7634" i="3"/>
  <c r="C7634" i="3"/>
  <c r="D7634" i="3"/>
  <c r="E7634" i="3"/>
  <c r="F7634" i="3"/>
  <c r="G7634" i="3"/>
  <c r="H7634" i="3"/>
  <c r="A7635" i="3"/>
  <c r="B7635" i="3"/>
  <c r="C7635" i="3"/>
  <c r="D7635" i="3"/>
  <c r="E7635" i="3"/>
  <c r="F7635" i="3"/>
  <c r="G7635" i="3"/>
  <c r="H7635" i="3"/>
  <c r="A7636" i="3"/>
  <c r="B7636" i="3"/>
  <c r="C7636" i="3"/>
  <c r="D7636" i="3"/>
  <c r="E7636" i="3"/>
  <c r="F7636" i="3"/>
  <c r="G7636" i="3"/>
  <c r="H7636" i="3"/>
  <c r="A7637" i="3"/>
  <c r="B7637" i="3"/>
  <c r="C7637" i="3"/>
  <c r="D7637" i="3"/>
  <c r="E7637" i="3"/>
  <c r="F7637" i="3"/>
  <c r="G7637" i="3"/>
  <c r="H7637" i="3"/>
  <c r="A7638" i="3"/>
  <c r="B7638" i="3"/>
  <c r="C7638" i="3"/>
  <c r="D7638" i="3"/>
  <c r="E7638" i="3"/>
  <c r="F7638" i="3"/>
  <c r="G7638" i="3"/>
  <c r="H7638" i="3"/>
  <c r="A7639" i="3"/>
  <c r="B7639" i="3"/>
  <c r="C7639" i="3"/>
  <c r="D7639" i="3"/>
  <c r="E7639" i="3"/>
  <c r="F7639" i="3"/>
  <c r="G7639" i="3"/>
  <c r="H7639" i="3"/>
  <c r="A7640" i="3"/>
  <c r="B7640" i="3"/>
  <c r="C7640" i="3"/>
  <c r="D7640" i="3"/>
  <c r="E7640" i="3"/>
  <c r="F7640" i="3"/>
  <c r="G7640" i="3"/>
  <c r="H7640" i="3"/>
  <c r="A7641" i="3"/>
  <c r="B7641" i="3"/>
  <c r="C7641" i="3"/>
  <c r="D7641" i="3"/>
  <c r="E7641" i="3"/>
  <c r="F7641" i="3"/>
  <c r="G7641" i="3"/>
  <c r="H7641" i="3"/>
  <c r="A7642" i="3"/>
  <c r="B7642" i="3"/>
  <c r="C7642" i="3"/>
  <c r="D7642" i="3"/>
  <c r="E7642" i="3"/>
  <c r="F7642" i="3"/>
  <c r="G7642" i="3"/>
  <c r="H7642" i="3"/>
  <c r="A7643" i="3"/>
  <c r="B7643" i="3"/>
  <c r="C7643" i="3"/>
  <c r="D7643" i="3"/>
  <c r="E7643" i="3"/>
  <c r="F7643" i="3"/>
  <c r="G7643" i="3"/>
  <c r="H7643" i="3"/>
  <c r="A7644" i="3"/>
  <c r="B7644" i="3"/>
  <c r="C7644" i="3"/>
  <c r="D7644" i="3"/>
  <c r="E7644" i="3"/>
  <c r="F7644" i="3"/>
  <c r="G7644" i="3"/>
  <c r="H7644" i="3"/>
  <c r="A7645" i="3"/>
  <c r="B7645" i="3"/>
  <c r="C7645" i="3"/>
  <c r="D7645" i="3"/>
  <c r="E7645" i="3"/>
  <c r="F7645" i="3"/>
  <c r="G7645" i="3"/>
  <c r="H7645" i="3"/>
  <c r="A7646" i="3"/>
  <c r="B7646" i="3"/>
  <c r="C7646" i="3"/>
  <c r="D7646" i="3"/>
  <c r="E7646" i="3"/>
  <c r="F7646" i="3"/>
  <c r="G7646" i="3"/>
  <c r="H7646" i="3"/>
  <c r="A7647" i="3"/>
  <c r="B7647" i="3"/>
  <c r="C7647" i="3"/>
  <c r="D7647" i="3"/>
  <c r="E7647" i="3"/>
  <c r="F7647" i="3"/>
  <c r="G7647" i="3"/>
  <c r="H7647" i="3"/>
  <c r="A7648" i="3"/>
  <c r="B7648" i="3"/>
  <c r="C7648" i="3"/>
  <c r="D7648" i="3"/>
  <c r="E7648" i="3"/>
  <c r="F7648" i="3"/>
  <c r="G7648" i="3"/>
  <c r="H7648" i="3"/>
  <c r="A7649" i="3"/>
  <c r="B7649" i="3"/>
  <c r="C7649" i="3"/>
  <c r="D7649" i="3"/>
  <c r="E7649" i="3"/>
  <c r="F7649" i="3"/>
  <c r="G7649" i="3"/>
  <c r="H7649" i="3"/>
  <c r="A7650" i="3"/>
  <c r="B7650" i="3"/>
  <c r="C7650" i="3"/>
  <c r="D7650" i="3"/>
  <c r="E7650" i="3"/>
  <c r="F7650" i="3"/>
  <c r="G7650" i="3"/>
  <c r="H7650" i="3"/>
  <c r="A7651" i="3"/>
  <c r="B7651" i="3"/>
  <c r="C7651" i="3"/>
  <c r="D7651" i="3"/>
  <c r="E7651" i="3"/>
  <c r="F7651" i="3"/>
  <c r="G7651" i="3"/>
  <c r="H7651" i="3"/>
  <c r="A7652" i="3"/>
  <c r="B7652" i="3"/>
  <c r="C7652" i="3"/>
  <c r="D7652" i="3"/>
  <c r="E7652" i="3"/>
  <c r="F7652" i="3"/>
  <c r="G7652" i="3"/>
  <c r="H7652" i="3"/>
  <c r="A7653" i="3"/>
  <c r="B7653" i="3"/>
  <c r="C7653" i="3"/>
  <c r="D7653" i="3"/>
  <c r="E7653" i="3"/>
  <c r="F7653" i="3"/>
  <c r="G7653" i="3"/>
  <c r="H7653" i="3"/>
  <c r="A7654" i="3"/>
  <c r="B7654" i="3"/>
  <c r="C7654" i="3"/>
  <c r="D7654" i="3"/>
  <c r="E7654" i="3"/>
  <c r="F7654" i="3"/>
  <c r="G7654" i="3"/>
  <c r="H7654" i="3"/>
  <c r="A7655" i="3"/>
  <c r="B7655" i="3"/>
  <c r="C7655" i="3"/>
  <c r="D7655" i="3"/>
  <c r="E7655" i="3"/>
  <c r="F7655" i="3"/>
  <c r="G7655" i="3"/>
  <c r="H7655" i="3"/>
  <c r="A7656" i="3"/>
  <c r="B7656" i="3"/>
  <c r="C7656" i="3"/>
  <c r="D7656" i="3"/>
  <c r="E7656" i="3"/>
  <c r="F7656" i="3"/>
  <c r="G7656" i="3"/>
  <c r="H7656" i="3"/>
  <c r="A7657" i="3"/>
  <c r="B7657" i="3"/>
  <c r="C7657" i="3"/>
  <c r="D7657" i="3"/>
  <c r="E7657" i="3"/>
  <c r="F7657" i="3"/>
  <c r="G7657" i="3"/>
  <c r="H7657" i="3"/>
  <c r="A7658" i="3"/>
  <c r="B7658" i="3"/>
  <c r="C7658" i="3"/>
  <c r="D7658" i="3"/>
  <c r="E7658" i="3"/>
  <c r="F7658" i="3"/>
  <c r="G7658" i="3"/>
  <c r="H7658" i="3"/>
  <c r="A7659" i="3"/>
  <c r="B7659" i="3"/>
  <c r="C7659" i="3"/>
  <c r="D7659" i="3"/>
  <c r="E7659" i="3"/>
  <c r="F7659" i="3"/>
  <c r="G7659" i="3"/>
  <c r="H7659" i="3"/>
  <c r="A7660" i="3"/>
  <c r="B7660" i="3"/>
  <c r="C7660" i="3"/>
  <c r="D7660" i="3"/>
  <c r="E7660" i="3"/>
  <c r="F7660" i="3"/>
  <c r="G7660" i="3"/>
  <c r="H7660" i="3"/>
  <c r="A7661" i="3"/>
  <c r="B7661" i="3"/>
  <c r="C7661" i="3"/>
  <c r="D7661" i="3"/>
  <c r="E7661" i="3"/>
  <c r="F7661" i="3"/>
  <c r="G7661" i="3"/>
  <c r="H7661" i="3"/>
  <c r="A7662" i="3"/>
  <c r="B7662" i="3"/>
  <c r="C7662" i="3"/>
  <c r="D7662" i="3"/>
  <c r="E7662" i="3"/>
  <c r="F7662" i="3"/>
  <c r="G7662" i="3"/>
  <c r="H7662" i="3"/>
  <c r="A7663" i="3"/>
  <c r="B7663" i="3"/>
  <c r="C7663" i="3"/>
  <c r="D7663" i="3"/>
  <c r="E7663" i="3"/>
  <c r="F7663" i="3"/>
  <c r="G7663" i="3"/>
  <c r="H7663" i="3"/>
  <c r="A7664" i="3"/>
  <c r="B7664" i="3"/>
  <c r="C7664" i="3"/>
  <c r="D7664" i="3"/>
  <c r="E7664" i="3"/>
  <c r="F7664" i="3"/>
  <c r="G7664" i="3"/>
  <c r="H7664" i="3"/>
  <c r="A7665" i="3"/>
  <c r="B7665" i="3"/>
  <c r="C7665" i="3"/>
  <c r="D7665" i="3"/>
  <c r="E7665" i="3"/>
  <c r="F7665" i="3"/>
  <c r="G7665" i="3"/>
  <c r="H7665" i="3"/>
  <c r="A7666" i="3"/>
  <c r="B7666" i="3"/>
  <c r="C7666" i="3"/>
  <c r="D7666" i="3"/>
  <c r="E7666" i="3"/>
  <c r="F7666" i="3"/>
  <c r="G7666" i="3"/>
  <c r="H7666" i="3"/>
  <c r="A7667" i="3"/>
  <c r="B7667" i="3"/>
  <c r="C7667" i="3"/>
  <c r="D7667" i="3"/>
  <c r="E7667" i="3"/>
  <c r="F7667" i="3"/>
  <c r="G7667" i="3"/>
  <c r="H7667" i="3"/>
  <c r="A7668" i="3"/>
  <c r="B7668" i="3"/>
  <c r="C7668" i="3"/>
  <c r="D7668" i="3"/>
  <c r="E7668" i="3"/>
  <c r="F7668" i="3"/>
  <c r="G7668" i="3"/>
  <c r="H7668" i="3"/>
  <c r="A7669" i="3"/>
  <c r="B7669" i="3"/>
  <c r="C7669" i="3"/>
  <c r="D7669" i="3"/>
  <c r="E7669" i="3"/>
  <c r="F7669" i="3"/>
  <c r="G7669" i="3"/>
  <c r="H7669" i="3"/>
  <c r="A7670" i="3"/>
  <c r="B7670" i="3"/>
  <c r="C7670" i="3"/>
  <c r="D7670" i="3"/>
  <c r="E7670" i="3"/>
  <c r="F7670" i="3"/>
  <c r="G7670" i="3"/>
  <c r="H7670" i="3"/>
  <c r="A7671" i="3"/>
  <c r="B7671" i="3"/>
  <c r="C7671" i="3"/>
  <c r="D7671" i="3"/>
  <c r="E7671" i="3"/>
  <c r="F7671" i="3"/>
  <c r="G7671" i="3"/>
  <c r="H7671" i="3"/>
  <c r="A7672" i="3"/>
  <c r="B7672" i="3"/>
  <c r="C7672" i="3"/>
  <c r="D7672" i="3"/>
  <c r="E7672" i="3"/>
  <c r="F7672" i="3"/>
  <c r="G7672" i="3"/>
  <c r="H7672" i="3"/>
  <c r="A7673" i="3"/>
  <c r="B7673" i="3"/>
  <c r="C7673" i="3"/>
  <c r="D7673" i="3"/>
  <c r="E7673" i="3"/>
  <c r="F7673" i="3"/>
  <c r="G7673" i="3"/>
  <c r="H7673" i="3"/>
  <c r="A7674" i="3"/>
  <c r="B7674" i="3"/>
  <c r="C7674" i="3"/>
  <c r="D7674" i="3"/>
  <c r="E7674" i="3"/>
  <c r="F7674" i="3"/>
  <c r="G7674" i="3"/>
  <c r="H7674" i="3"/>
  <c r="A7675" i="3"/>
  <c r="B7675" i="3"/>
  <c r="C7675" i="3"/>
  <c r="D7675" i="3"/>
  <c r="E7675" i="3"/>
  <c r="F7675" i="3"/>
  <c r="G7675" i="3"/>
  <c r="H7675" i="3"/>
  <c r="A7676" i="3"/>
  <c r="B7676" i="3"/>
  <c r="C7676" i="3"/>
  <c r="D7676" i="3"/>
  <c r="E7676" i="3"/>
  <c r="F7676" i="3"/>
  <c r="G7676" i="3"/>
  <c r="H7676" i="3"/>
  <c r="A7677" i="3"/>
  <c r="B7677" i="3"/>
  <c r="C7677" i="3"/>
  <c r="D7677" i="3"/>
  <c r="E7677" i="3"/>
  <c r="F7677" i="3"/>
  <c r="G7677" i="3"/>
  <c r="H7677" i="3"/>
  <c r="A7678" i="3"/>
  <c r="B7678" i="3"/>
  <c r="C7678" i="3"/>
  <c r="D7678" i="3"/>
  <c r="E7678" i="3"/>
  <c r="F7678" i="3"/>
  <c r="G7678" i="3"/>
  <c r="H7678" i="3"/>
  <c r="A7679" i="3"/>
  <c r="B7679" i="3"/>
  <c r="C7679" i="3"/>
  <c r="D7679" i="3"/>
  <c r="E7679" i="3"/>
  <c r="F7679" i="3"/>
  <c r="G7679" i="3"/>
  <c r="H7679" i="3"/>
  <c r="A7680" i="3"/>
  <c r="B7680" i="3"/>
  <c r="C7680" i="3"/>
  <c r="D7680" i="3"/>
  <c r="E7680" i="3"/>
  <c r="F7680" i="3"/>
  <c r="G7680" i="3"/>
  <c r="H7680" i="3"/>
  <c r="A7681" i="3"/>
  <c r="B7681" i="3"/>
  <c r="C7681" i="3"/>
  <c r="D7681" i="3"/>
  <c r="E7681" i="3"/>
  <c r="F7681" i="3"/>
  <c r="G7681" i="3"/>
  <c r="H7681" i="3"/>
  <c r="A7682" i="3"/>
  <c r="B7682" i="3"/>
  <c r="C7682" i="3"/>
  <c r="D7682" i="3"/>
  <c r="E7682" i="3"/>
  <c r="F7682" i="3"/>
  <c r="G7682" i="3"/>
  <c r="H7682" i="3"/>
  <c r="A7683" i="3"/>
  <c r="B7683" i="3"/>
  <c r="C7683" i="3"/>
  <c r="D7683" i="3"/>
  <c r="E7683" i="3"/>
  <c r="F7683" i="3"/>
  <c r="G7683" i="3"/>
  <c r="H7683" i="3"/>
  <c r="A7684" i="3"/>
  <c r="B7684" i="3"/>
  <c r="C7684" i="3"/>
  <c r="D7684" i="3"/>
  <c r="E7684" i="3"/>
  <c r="F7684" i="3"/>
  <c r="G7684" i="3"/>
  <c r="H7684" i="3"/>
  <c r="A7685" i="3"/>
  <c r="B7685" i="3"/>
  <c r="C7685" i="3"/>
  <c r="D7685" i="3"/>
  <c r="E7685" i="3"/>
  <c r="F7685" i="3"/>
  <c r="G7685" i="3"/>
  <c r="H7685" i="3"/>
  <c r="A7686" i="3"/>
  <c r="B7686" i="3"/>
  <c r="C7686" i="3"/>
  <c r="D7686" i="3"/>
  <c r="E7686" i="3"/>
  <c r="F7686" i="3"/>
  <c r="G7686" i="3"/>
  <c r="H7686" i="3"/>
  <c r="A7687" i="3"/>
  <c r="B7687" i="3"/>
  <c r="C7687" i="3"/>
  <c r="D7687" i="3"/>
  <c r="E7687" i="3"/>
  <c r="F7687" i="3"/>
  <c r="G7687" i="3"/>
  <c r="H7687" i="3"/>
  <c r="A7688" i="3"/>
  <c r="B7688" i="3"/>
  <c r="C7688" i="3"/>
  <c r="D7688" i="3"/>
  <c r="E7688" i="3"/>
  <c r="F7688" i="3"/>
  <c r="G7688" i="3"/>
  <c r="H7688" i="3"/>
  <c r="A7689" i="3"/>
  <c r="B7689" i="3"/>
  <c r="C7689" i="3"/>
  <c r="D7689" i="3"/>
  <c r="E7689" i="3"/>
  <c r="F7689" i="3"/>
  <c r="G7689" i="3"/>
  <c r="H7689" i="3"/>
  <c r="A7690" i="3"/>
  <c r="B7690" i="3"/>
  <c r="C7690" i="3"/>
  <c r="D7690" i="3"/>
  <c r="E7690" i="3"/>
  <c r="F7690" i="3"/>
  <c r="G7690" i="3"/>
  <c r="H7690" i="3"/>
  <c r="A7691" i="3"/>
  <c r="B7691" i="3"/>
  <c r="C7691" i="3"/>
  <c r="D7691" i="3"/>
  <c r="E7691" i="3"/>
  <c r="F7691" i="3"/>
  <c r="G7691" i="3"/>
  <c r="H7691" i="3"/>
  <c r="A7692" i="3"/>
  <c r="B7692" i="3"/>
  <c r="C7692" i="3"/>
  <c r="D7692" i="3"/>
  <c r="E7692" i="3"/>
  <c r="F7692" i="3"/>
  <c r="G7692" i="3"/>
  <c r="H7692" i="3"/>
  <c r="A7693" i="3"/>
  <c r="B7693" i="3"/>
  <c r="C7693" i="3"/>
  <c r="D7693" i="3"/>
  <c r="E7693" i="3"/>
  <c r="F7693" i="3"/>
  <c r="G7693" i="3"/>
  <c r="H7693" i="3"/>
  <c r="A7694" i="3"/>
  <c r="B7694" i="3"/>
  <c r="C7694" i="3"/>
  <c r="D7694" i="3"/>
  <c r="E7694" i="3"/>
  <c r="F7694" i="3"/>
  <c r="G7694" i="3"/>
  <c r="H7694" i="3"/>
  <c r="A7695" i="3"/>
  <c r="B7695" i="3"/>
  <c r="C7695" i="3"/>
  <c r="D7695" i="3"/>
  <c r="E7695" i="3"/>
  <c r="F7695" i="3"/>
  <c r="G7695" i="3"/>
  <c r="H7695" i="3"/>
  <c r="A7696" i="3"/>
  <c r="B7696" i="3"/>
  <c r="C7696" i="3"/>
  <c r="D7696" i="3"/>
  <c r="E7696" i="3"/>
  <c r="F7696" i="3"/>
  <c r="G7696" i="3"/>
  <c r="H7696" i="3"/>
  <c r="A7697" i="3"/>
  <c r="B7697" i="3"/>
  <c r="C7697" i="3"/>
  <c r="D7697" i="3"/>
  <c r="E7697" i="3"/>
  <c r="F7697" i="3"/>
  <c r="G7697" i="3"/>
  <c r="H7697" i="3"/>
  <c r="A7698" i="3"/>
  <c r="B7698" i="3"/>
  <c r="C7698" i="3"/>
  <c r="D7698" i="3"/>
  <c r="E7698" i="3"/>
  <c r="F7698" i="3"/>
  <c r="G7698" i="3"/>
  <c r="H7698" i="3"/>
  <c r="A7699" i="3"/>
  <c r="B7699" i="3"/>
  <c r="C7699" i="3"/>
  <c r="D7699" i="3"/>
  <c r="E7699" i="3"/>
  <c r="F7699" i="3"/>
  <c r="G7699" i="3"/>
  <c r="H7699" i="3"/>
  <c r="A7700" i="3"/>
  <c r="B7700" i="3"/>
  <c r="C7700" i="3"/>
  <c r="D7700" i="3"/>
  <c r="E7700" i="3"/>
  <c r="F7700" i="3"/>
  <c r="G7700" i="3"/>
  <c r="H7700" i="3"/>
  <c r="A7701" i="3"/>
  <c r="B7701" i="3"/>
  <c r="C7701" i="3"/>
  <c r="D7701" i="3"/>
  <c r="E7701" i="3"/>
  <c r="F7701" i="3"/>
  <c r="G7701" i="3"/>
  <c r="H7701" i="3"/>
  <c r="A7702" i="3"/>
  <c r="B7702" i="3"/>
  <c r="C7702" i="3"/>
  <c r="D7702" i="3"/>
  <c r="E7702" i="3"/>
  <c r="F7702" i="3"/>
  <c r="G7702" i="3"/>
  <c r="H7702" i="3"/>
  <c r="A7703" i="3"/>
  <c r="B7703" i="3"/>
  <c r="C7703" i="3"/>
  <c r="D7703" i="3"/>
  <c r="E7703" i="3"/>
  <c r="F7703" i="3"/>
  <c r="G7703" i="3"/>
  <c r="H7703" i="3"/>
  <c r="A7704" i="3"/>
  <c r="B7704" i="3"/>
  <c r="C7704" i="3"/>
  <c r="D7704" i="3"/>
  <c r="E7704" i="3"/>
  <c r="F7704" i="3"/>
  <c r="G7704" i="3"/>
  <c r="H7704" i="3"/>
  <c r="A7705" i="3"/>
  <c r="B7705" i="3"/>
  <c r="C7705" i="3"/>
  <c r="D7705" i="3"/>
  <c r="E7705" i="3"/>
  <c r="F7705" i="3"/>
  <c r="G7705" i="3"/>
  <c r="H7705" i="3"/>
  <c r="A7706" i="3"/>
  <c r="B7706" i="3"/>
  <c r="C7706" i="3"/>
  <c r="D7706" i="3"/>
  <c r="E7706" i="3"/>
  <c r="F7706" i="3"/>
  <c r="G7706" i="3"/>
  <c r="H7706" i="3"/>
  <c r="A7707" i="3"/>
  <c r="B7707" i="3"/>
  <c r="C7707" i="3"/>
  <c r="D7707" i="3"/>
  <c r="E7707" i="3"/>
  <c r="F7707" i="3"/>
  <c r="G7707" i="3"/>
  <c r="H7707" i="3"/>
  <c r="A7708" i="3"/>
  <c r="B7708" i="3"/>
  <c r="C7708" i="3"/>
  <c r="D7708" i="3"/>
  <c r="E7708" i="3"/>
  <c r="F7708" i="3"/>
  <c r="G7708" i="3"/>
  <c r="H7708" i="3"/>
  <c r="A7709" i="3"/>
  <c r="B7709" i="3"/>
  <c r="C7709" i="3"/>
  <c r="D7709" i="3"/>
  <c r="E7709" i="3"/>
  <c r="F7709" i="3"/>
  <c r="G7709" i="3"/>
  <c r="H7709" i="3"/>
  <c r="A7710" i="3"/>
  <c r="B7710" i="3"/>
  <c r="C7710" i="3"/>
  <c r="D7710" i="3"/>
  <c r="E7710" i="3"/>
  <c r="F7710" i="3"/>
  <c r="G7710" i="3"/>
  <c r="H7710" i="3"/>
  <c r="A7711" i="3"/>
  <c r="B7711" i="3"/>
  <c r="C7711" i="3"/>
  <c r="D7711" i="3"/>
  <c r="E7711" i="3"/>
  <c r="F7711" i="3"/>
  <c r="G7711" i="3"/>
  <c r="H7711" i="3"/>
  <c r="A7712" i="3"/>
  <c r="B7712" i="3"/>
  <c r="C7712" i="3"/>
  <c r="D7712" i="3"/>
  <c r="E7712" i="3"/>
  <c r="F7712" i="3"/>
  <c r="G7712" i="3"/>
  <c r="H7712" i="3"/>
  <c r="A7713" i="3"/>
  <c r="B7713" i="3"/>
  <c r="C7713" i="3"/>
  <c r="D7713" i="3"/>
  <c r="E7713" i="3"/>
  <c r="F7713" i="3"/>
  <c r="G7713" i="3"/>
  <c r="H7713" i="3"/>
  <c r="A7714" i="3"/>
  <c r="B7714" i="3"/>
  <c r="C7714" i="3"/>
  <c r="D7714" i="3"/>
  <c r="E7714" i="3"/>
  <c r="F7714" i="3"/>
  <c r="G7714" i="3"/>
  <c r="H7714" i="3"/>
  <c r="A7715" i="3"/>
  <c r="B7715" i="3"/>
  <c r="C7715" i="3"/>
  <c r="D7715" i="3"/>
  <c r="E7715" i="3"/>
  <c r="F7715" i="3"/>
  <c r="G7715" i="3"/>
  <c r="H7715" i="3"/>
  <c r="A7716" i="3"/>
  <c r="B7716" i="3"/>
  <c r="C7716" i="3"/>
  <c r="D7716" i="3"/>
  <c r="E7716" i="3"/>
  <c r="F7716" i="3"/>
  <c r="G7716" i="3"/>
  <c r="H7716" i="3"/>
  <c r="A7717" i="3"/>
  <c r="B7717" i="3"/>
  <c r="C7717" i="3"/>
  <c r="D7717" i="3"/>
  <c r="E7717" i="3"/>
  <c r="F7717" i="3"/>
  <c r="G7717" i="3"/>
  <c r="H7717" i="3"/>
  <c r="A7718" i="3"/>
  <c r="B7718" i="3"/>
  <c r="C7718" i="3"/>
  <c r="D7718" i="3"/>
  <c r="E7718" i="3"/>
  <c r="F7718" i="3"/>
  <c r="G7718" i="3"/>
  <c r="H7718" i="3"/>
  <c r="A7719" i="3"/>
  <c r="B7719" i="3"/>
  <c r="C7719" i="3"/>
  <c r="D7719" i="3"/>
  <c r="E7719" i="3"/>
  <c r="F7719" i="3"/>
  <c r="G7719" i="3"/>
  <c r="H7719" i="3"/>
  <c r="A7720" i="3"/>
  <c r="B7720" i="3"/>
  <c r="C7720" i="3"/>
  <c r="D7720" i="3"/>
  <c r="E7720" i="3"/>
  <c r="F7720" i="3"/>
  <c r="G7720" i="3"/>
  <c r="H7720" i="3"/>
  <c r="A7721" i="3"/>
  <c r="B7721" i="3"/>
  <c r="C7721" i="3"/>
  <c r="D7721" i="3"/>
  <c r="E7721" i="3"/>
  <c r="F7721" i="3"/>
  <c r="G7721" i="3"/>
  <c r="H7721" i="3"/>
  <c r="A7722" i="3"/>
  <c r="B7722" i="3"/>
  <c r="C7722" i="3"/>
  <c r="D7722" i="3"/>
  <c r="E7722" i="3"/>
  <c r="F7722" i="3"/>
  <c r="G7722" i="3"/>
  <c r="H7722" i="3"/>
  <c r="A7723" i="3"/>
  <c r="B7723" i="3"/>
  <c r="C7723" i="3"/>
  <c r="D7723" i="3"/>
  <c r="E7723" i="3"/>
  <c r="F7723" i="3"/>
  <c r="G7723" i="3"/>
  <c r="H7723" i="3"/>
  <c r="A7724" i="3"/>
  <c r="B7724" i="3"/>
  <c r="C7724" i="3"/>
  <c r="D7724" i="3"/>
  <c r="E7724" i="3"/>
  <c r="F7724" i="3"/>
  <c r="G7724" i="3"/>
  <c r="H7724" i="3"/>
  <c r="A7725" i="3"/>
  <c r="B7725" i="3"/>
  <c r="C7725" i="3"/>
  <c r="D7725" i="3"/>
  <c r="E7725" i="3"/>
  <c r="F7725" i="3"/>
  <c r="G7725" i="3"/>
  <c r="H7725" i="3"/>
  <c r="A7726" i="3"/>
  <c r="B7726" i="3"/>
  <c r="C7726" i="3"/>
  <c r="D7726" i="3"/>
  <c r="E7726" i="3"/>
  <c r="F7726" i="3"/>
  <c r="G7726" i="3"/>
  <c r="H7726" i="3"/>
  <c r="A7727" i="3"/>
  <c r="B7727" i="3"/>
  <c r="C7727" i="3"/>
  <c r="D7727" i="3"/>
  <c r="E7727" i="3"/>
  <c r="F7727" i="3"/>
  <c r="G7727" i="3"/>
  <c r="H7727" i="3"/>
  <c r="A7728" i="3"/>
  <c r="B7728" i="3"/>
  <c r="C7728" i="3"/>
  <c r="D7728" i="3"/>
  <c r="E7728" i="3"/>
  <c r="F7728" i="3"/>
  <c r="G7728" i="3"/>
  <c r="H7728" i="3"/>
  <c r="A7729" i="3"/>
  <c r="B7729" i="3"/>
  <c r="C7729" i="3"/>
  <c r="D7729" i="3"/>
  <c r="E7729" i="3"/>
  <c r="F7729" i="3"/>
  <c r="G7729" i="3"/>
  <c r="H7729" i="3"/>
  <c r="A7730" i="3"/>
  <c r="B7730" i="3"/>
  <c r="C7730" i="3"/>
  <c r="D7730" i="3"/>
  <c r="E7730" i="3"/>
  <c r="F7730" i="3"/>
  <c r="G7730" i="3"/>
  <c r="H7730" i="3"/>
  <c r="A7731" i="3"/>
  <c r="B7731" i="3"/>
  <c r="C7731" i="3"/>
  <c r="D7731" i="3"/>
  <c r="E7731" i="3"/>
  <c r="F7731" i="3"/>
  <c r="G7731" i="3"/>
  <c r="H7731" i="3"/>
  <c r="A7732" i="3"/>
  <c r="B7732" i="3"/>
  <c r="C7732" i="3"/>
  <c r="D7732" i="3"/>
  <c r="E7732" i="3"/>
  <c r="F7732" i="3"/>
  <c r="G7732" i="3"/>
  <c r="H7732" i="3"/>
  <c r="A7733" i="3"/>
  <c r="B7733" i="3"/>
  <c r="C7733" i="3"/>
  <c r="D7733" i="3"/>
  <c r="E7733" i="3"/>
  <c r="F7733" i="3"/>
  <c r="G7733" i="3"/>
  <c r="H7733" i="3"/>
  <c r="A7734" i="3"/>
  <c r="B7734" i="3"/>
  <c r="C7734" i="3"/>
  <c r="D7734" i="3"/>
  <c r="E7734" i="3"/>
  <c r="F7734" i="3"/>
  <c r="G7734" i="3"/>
  <c r="H7734" i="3"/>
  <c r="A7735" i="3"/>
  <c r="B7735" i="3"/>
  <c r="C7735" i="3"/>
  <c r="D7735" i="3"/>
  <c r="E7735" i="3"/>
  <c r="F7735" i="3"/>
  <c r="G7735" i="3"/>
  <c r="H7735" i="3"/>
  <c r="A7736" i="3"/>
  <c r="B7736" i="3"/>
  <c r="C7736" i="3"/>
  <c r="D7736" i="3"/>
  <c r="E7736" i="3"/>
  <c r="F7736" i="3"/>
  <c r="G7736" i="3"/>
  <c r="H7736" i="3"/>
  <c r="A7737" i="3"/>
  <c r="B7737" i="3"/>
  <c r="C7737" i="3"/>
  <c r="D7737" i="3"/>
  <c r="E7737" i="3"/>
  <c r="F7737" i="3"/>
  <c r="G7737" i="3"/>
  <c r="H7737" i="3"/>
  <c r="A7738" i="3"/>
  <c r="B7738" i="3"/>
  <c r="C7738" i="3"/>
  <c r="D7738" i="3"/>
  <c r="E7738" i="3"/>
  <c r="F7738" i="3"/>
  <c r="G7738" i="3"/>
  <c r="H7738" i="3"/>
  <c r="A7739" i="3"/>
  <c r="B7739" i="3"/>
  <c r="C7739" i="3"/>
  <c r="D7739" i="3"/>
  <c r="E7739" i="3"/>
  <c r="F7739" i="3"/>
  <c r="G7739" i="3"/>
  <c r="H7739" i="3"/>
  <c r="A7740" i="3"/>
  <c r="B7740" i="3"/>
  <c r="C7740" i="3"/>
  <c r="D7740" i="3"/>
  <c r="E7740" i="3"/>
  <c r="F7740" i="3"/>
  <c r="G7740" i="3"/>
  <c r="H7740" i="3"/>
  <c r="A7741" i="3"/>
  <c r="B7741" i="3"/>
  <c r="C7741" i="3"/>
  <c r="D7741" i="3"/>
  <c r="E7741" i="3"/>
  <c r="F7741" i="3"/>
  <c r="G7741" i="3"/>
  <c r="H7741" i="3"/>
  <c r="A7742" i="3"/>
  <c r="B7742" i="3"/>
  <c r="C7742" i="3"/>
  <c r="D7742" i="3"/>
  <c r="E7742" i="3"/>
  <c r="F7742" i="3"/>
  <c r="G7742" i="3"/>
  <c r="H7742" i="3"/>
  <c r="A7743" i="3"/>
  <c r="B7743" i="3"/>
  <c r="C7743" i="3"/>
  <c r="D7743" i="3"/>
  <c r="E7743" i="3"/>
  <c r="F7743" i="3"/>
  <c r="G7743" i="3"/>
  <c r="H7743" i="3"/>
  <c r="A7744" i="3"/>
  <c r="B7744" i="3"/>
  <c r="C7744" i="3"/>
  <c r="D7744" i="3"/>
  <c r="E7744" i="3"/>
  <c r="F7744" i="3"/>
  <c r="G7744" i="3"/>
  <c r="H7744" i="3"/>
  <c r="A7745" i="3"/>
  <c r="B7745" i="3"/>
  <c r="C7745" i="3"/>
  <c r="D7745" i="3"/>
  <c r="E7745" i="3"/>
  <c r="F7745" i="3"/>
  <c r="G7745" i="3"/>
  <c r="H7745" i="3"/>
  <c r="A7746" i="3"/>
  <c r="B7746" i="3"/>
  <c r="C7746" i="3"/>
  <c r="D7746" i="3"/>
  <c r="E7746" i="3"/>
  <c r="F7746" i="3"/>
  <c r="G7746" i="3"/>
  <c r="H7746" i="3"/>
  <c r="A7747" i="3"/>
  <c r="B7747" i="3"/>
  <c r="C7747" i="3"/>
  <c r="D7747" i="3"/>
  <c r="E7747" i="3"/>
  <c r="F7747" i="3"/>
  <c r="G7747" i="3"/>
  <c r="H7747" i="3"/>
  <c r="A7748" i="3"/>
  <c r="B7748" i="3"/>
  <c r="C7748" i="3"/>
  <c r="D7748" i="3"/>
  <c r="E7748" i="3"/>
  <c r="F7748" i="3"/>
  <c r="G7748" i="3"/>
  <c r="H7748" i="3"/>
  <c r="A7749" i="3"/>
  <c r="B7749" i="3"/>
  <c r="C7749" i="3"/>
  <c r="D7749" i="3"/>
  <c r="E7749" i="3"/>
  <c r="F7749" i="3"/>
  <c r="G7749" i="3"/>
  <c r="H7749" i="3"/>
  <c r="A7750" i="3"/>
  <c r="B7750" i="3"/>
  <c r="C7750" i="3"/>
  <c r="D7750" i="3"/>
  <c r="E7750" i="3"/>
  <c r="F7750" i="3"/>
  <c r="G7750" i="3"/>
  <c r="H7750" i="3"/>
  <c r="A7751" i="3"/>
  <c r="B7751" i="3"/>
  <c r="C7751" i="3"/>
  <c r="D7751" i="3"/>
  <c r="E7751" i="3"/>
  <c r="F7751" i="3"/>
  <c r="G7751" i="3"/>
  <c r="H7751" i="3"/>
  <c r="A7752" i="3"/>
  <c r="B7752" i="3"/>
  <c r="C7752" i="3"/>
  <c r="D7752" i="3"/>
  <c r="E7752" i="3"/>
  <c r="F7752" i="3"/>
  <c r="G7752" i="3"/>
  <c r="H7752" i="3"/>
  <c r="A7753" i="3"/>
  <c r="B7753" i="3"/>
  <c r="C7753" i="3"/>
  <c r="D7753" i="3"/>
  <c r="E7753" i="3"/>
  <c r="F7753" i="3"/>
  <c r="G7753" i="3"/>
  <c r="H7753" i="3"/>
  <c r="A7754" i="3"/>
  <c r="B7754" i="3"/>
  <c r="C7754" i="3"/>
  <c r="D7754" i="3"/>
  <c r="E7754" i="3"/>
  <c r="F7754" i="3"/>
  <c r="G7754" i="3"/>
  <c r="H7754" i="3"/>
  <c r="A7755" i="3"/>
  <c r="B7755" i="3"/>
  <c r="C7755" i="3"/>
  <c r="D7755" i="3"/>
  <c r="E7755" i="3"/>
  <c r="F7755" i="3"/>
  <c r="G7755" i="3"/>
  <c r="H7755" i="3"/>
  <c r="A7756" i="3"/>
  <c r="B7756" i="3"/>
  <c r="C7756" i="3"/>
  <c r="D7756" i="3"/>
  <c r="E7756" i="3"/>
  <c r="F7756" i="3"/>
  <c r="G7756" i="3"/>
  <c r="H7756" i="3"/>
  <c r="A7757" i="3"/>
  <c r="B7757" i="3"/>
  <c r="C7757" i="3"/>
  <c r="D7757" i="3"/>
  <c r="E7757" i="3"/>
  <c r="F7757" i="3"/>
  <c r="G7757" i="3"/>
  <c r="H7757" i="3"/>
  <c r="A7758" i="3"/>
  <c r="B7758" i="3"/>
  <c r="C7758" i="3"/>
  <c r="D7758" i="3"/>
  <c r="E7758" i="3"/>
  <c r="F7758" i="3"/>
  <c r="G7758" i="3"/>
  <c r="H7758" i="3"/>
  <c r="A7759" i="3"/>
  <c r="B7759" i="3"/>
  <c r="C7759" i="3"/>
  <c r="D7759" i="3"/>
  <c r="E7759" i="3"/>
  <c r="F7759" i="3"/>
  <c r="G7759" i="3"/>
  <c r="H7759" i="3"/>
  <c r="A7760" i="3"/>
  <c r="B7760" i="3"/>
  <c r="C7760" i="3"/>
  <c r="D7760" i="3"/>
  <c r="E7760" i="3"/>
  <c r="F7760" i="3"/>
  <c r="G7760" i="3"/>
  <c r="H7760" i="3"/>
  <c r="A7761" i="3"/>
  <c r="B7761" i="3"/>
  <c r="C7761" i="3"/>
  <c r="D7761" i="3"/>
  <c r="E7761" i="3"/>
  <c r="F7761" i="3"/>
  <c r="G7761" i="3"/>
  <c r="H7761" i="3"/>
  <c r="A7762" i="3"/>
  <c r="B7762" i="3"/>
  <c r="C7762" i="3"/>
  <c r="D7762" i="3"/>
  <c r="E7762" i="3"/>
  <c r="F7762" i="3"/>
  <c r="G7762" i="3"/>
  <c r="H7762" i="3"/>
  <c r="A7763" i="3"/>
  <c r="B7763" i="3"/>
  <c r="C7763" i="3"/>
  <c r="D7763" i="3"/>
  <c r="E7763" i="3"/>
  <c r="F7763" i="3"/>
  <c r="G7763" i="3"/>
  <c r="H7763" i="3"/>
  <c r="A7764" i="3"/>
  <c r="B7764" i="3"/>
  <c r="C7764" i="3"/>
  <c r="D7764" i="3"/>
  <c r="E7764" i="3"/>
  <c r="F7764" i="3"/>
  <c r="G7764" i="3"/>
  <c r="H7764" i="3"/>
  <c r="A7765" i="3"/>
  <c r="B7765" i="3"/>
  <c r="C7765" i="3"/>
  <c r="D7765" i="3"/>
  <c r="E7765" i="3"/>
  <c r="F7765" i="3"/>
  <c r="G7765" i="3"/>
  <c r="H7765" i="3"/>
  <c r="A7766" i="3"/>
  <c r="B7766" i="3"/>
  <c r="C7766" i="3"/>
  <c r="D7766" i="3"/>
  <c r="E7766" i="3"/>
  <c r="F7766" i="3"/>
  <c r="G7766" i="3"/>
  <c r="H7766" i="3"/>
  <c r="A7767" i="3"/>
  <c r="B7767" i="3"/>
  <c r="C7767" i="3"/>
  <c r="D7767" i="3"/>
  <c r="E7767" i="3"/>
  <c r="F7767" i="3"/>
  <c r="G7767" i="3"/>
  <c r="H7767" i="3"/>
  <c r="A7768" i="3"/>
  <c r="B7768" i="3"/>
  <c r="C7768" i="3"/>
  <c r="D7768" i="3"/>
  <c r="E7768" i="3"/>
  <c r="F7768" i="3"/>
  <c r="G7768" i="3"/>
  <c r="H7768" i="3"/>
  <c r="A7769" i="3"/>
  <c r="B7769" i="3"/>
  <c r="C7769" i="3"/>
  <c r="D7769" i="3"/>
  <c r="E7769" i="3"/>
  <c r="F7769" i="3"/>
  <c r="G7769" i="3"/>
  <c r="H7769" i="3"/>
  <c r="A7770" i="3"/>
  <c r="B7770" i="3"/>
  <c r="C7770" i="3"/>
  <c r="D7770" i="3"/>
  <c r="E7770" i="3"/>
  <c r="F7770" i="3"/>
  <c r="G7770" i="3"/>
  <c r="H7770" i="3"/>
  <c r="A7771" i="3"/>
  <c r="B7771" i="3"/>
  <c r="C7771" i="3"/>
  <c r="D7771" i="3"/>
  <c r="E7771" i="3"/>
  <c r="F7771" i="3"/>
  <c r="G7771" i="3"/>
  <c r="H7771" i="3"/>
  <c r="A7772" i="3"/>
  <c r="B7772" i="3"/>
  <c r="C7772" i="3"/>
  <c r="D7772" i="3"/>
  <c r="E7772" i="3"/>
  <c r="F7772" i="3"/>
  <c r="G7772" i="3"/>
  <c r="H7772" i="3"/>
  <c r="A7773" i="3"/>
  <c r="B7773" i="3"/>
  <c r="C7773" i="3"/>
  <c r="D7773" i="3"/>
  <c r="E7773" i="3"/>
  <c r="F7773" i="3"/>
  <c r="G7773" i="3"/>
  <c r="H7773" i="3"/>
  <c r="A7774" i="3"/>
  <c r="B7774" i="3"/>
  <c r="C7774" i="3"/>
  <c r="D7774" i="3"/>
  <c r="E7774" i="3"/>
  <c r="F7774" i="3"/>
  <c r="G7774" i="3"/>
  <c r="H7774" i="3"/>
  <c r="A7775" i="3"/>
  <c r="B7775" i="3"/>
  <c r="C7775" i="3"/>
  <c r="D7775" i="3"/>
  <c r="E7775" i="3"/>
  <c r="F7775" i="3"/>
  <c r="G7775" i="3"/>
  <c r="H7775" i="3"/>
  <c r="A7776" i="3"/>
  <c r="B7776" i="3"/>
  <c r="C7776" i="3"/>
  <c r="D7776" i="3"/>
  <c r="E7776" i="3"/>
  <c r="F7776" i="3"/>
  <c r="G7776" i="3"/>
  <c r="H7776" i="3"/>
  <c r="A7777" i="3"/>
  <c r="B7777" i="3"/>
  <c r="C7777" i="3"/>
  <c r="D7777" i="3"/>
  <c r="E7777" i="3"/>
  <c r="F7777" i="3"/>
  <c r="G7777" i="3"/>
  <c r="H7777" i="3"/>
  <c r="A7778" i="3"/>
  <c r="B7778" i="3"/>
  <c r="C7778" i="3"/>
  <c r="D7778" i="3"/>
  <c r="E7778" i="3"/>
  <c r="F7778" i="3"/>
  <c r="G7778" i="3"/>
  <c r="H7778" i="3"/>
  <c r="A7779" i="3"/>
  <c r="B7779" i="3"/>
  <c r="C7779" i="3"/>
  <c r="D7779" i="3"/>
  <c r="E7779" i="3"/>
  <c r="F7779" i="3"/>
  <c r="G7779" i="3"/>
  <c r="H7779" i="3"/>
  <c r="A7780" i="3"/>
  <c r="B7780" i="3"/>
  <c r="C7780" i="3"/>
  <c r="D7780" i="3"/>
  <c r="E7780" i="3"/>
  <c r="F7780" i="3"/>
  <c r="G7780" i="3"/>
  <c r="H7780" i="3"/>
  <c r="A7781" i="3"/>
  <c r="B7781" i="3"/>
  <c r="C7781" i="3"/>
  <c r="D7781" i="3"/>
  <c r="E7781" i="3"/>
  <c r="F7781" i="3"/>
  <c r="G7781" i="3"/>
  <c r="H7781" i="3"/>
  <c r="A7782" i="3"/>
  <c r="B7782" i="3"/>
  <c r="C7782" i="3"/>
  <c r="D7782" i="3"/>
  <c r="E7782" i="3"/>
  <c r="F7782" i="3"/>
  <c r="G7782" i="3"/>
  <c r="H7782" i="3"/>
  <c r="A7783" i="3"/>
  <c r="B7783" i="3"/>
  <c r="C7783" i="3"/>
  <c r="D7783" i="3"/>
  <c r="E7783" i="3"/>
  <c r="F7783" i="3"/>
  <c r="G7783" i="3"/>
  <c r="H7783" i="3"/>
  <c r="A7784" i="3"/>
  <c r="B7784" i="3"/>
  <c r="C7784" i="3"/>
  <c r="D7784" i="3"/>
  <c r="E7784" i="3"/>
  <c r="F7784" i="3"/>
  <c r="G7784" i="3"/>
  <c r="H7784" i="3"/>
  <c r="A7785" i="3"/>
  <c r="B7785" i="3"/>
  <c r="C7785" i="3"/>
  <c r="D7785" i="3"/>
  <c r="E7785" i="3"/>
  <c r="F7785" i="3"/>
  <c r="G7785" i="3"/>
  <c r="H7785" i="3"/>
  <c r="A7786" i="3"/>
  <c r="B7786" i="3"/>
  <c r="C7786" i="3"/>
  <c r="D7786" i="3"/>
  <c r="E7786" i="3"/>
  <c r="F7786" i="3"/>
  <c r="G7786" i="3"/>
  <c r="H7786" i="3"/>
  <c r="A7787" i="3"/>
  <c r="B7787" i="3"/>
  <c r="C7787" i="3"/>
  <c r="D7787" i="3"/>
  <c r="E7787" i="3"/>
  <c r="F7787" i="3"/>
  <c r="G7787" i="3"/>
  <c r="H7787" i="3"/>
  <c r="A7788" i="3"/>
  <c r="B7788" i="3"/>
  <c r="C7788" i="3"/>
  <c r="D7788" i="3"/>
  <c r="E7788" i="3"/>
  <c r="F7788" i="3"/>
  <c r="G7788" i="3"/>
  <c r="H7788" i="3"/>
  <c r="A7789" i="3"/>
  <c r="B7789" i="3"/>
  <c r="C7789" i="3"/>
  <c r="D7789" i="3"/>
  <c r="E7789" i="3"/>
  <c r="F7789" i="3"/>
  <c r="G7789" i="3"/>
  <c r="H7789" i="3"/>
  <c r="A7790" i="3"/>
  <c r="B7790" i="3"/>
  <c r="C7790" i="3"/>
  <c r="D7790" i="3"/>
  <c r="E7790" i="3"/>
  <c r="F7790" i="3"/>
  <c r="G7790" i="3"/>
  <c r="H7790" i="3"/>
  <c r="A7791" i="3"/>
  <c r="B7791" i="3"/>
  <c r="C7791" i="3"/>
  <c r="D7791" i="3"/>
  <c r="E7791" i="3"/>
  <c r="F7791" i="3"/>
  <c r="G7791" i="3"/>
  <c r="H7791" i="3"/>
  <c r="A7792" i="3"/>
  <c r="B7792" i="3"/>
  <c r="C7792" i="3"/>
  <c r="D7792" i="3"/>
  <c r="E7792" i="3"/>
  <c r="F7792" i="3"/>
  <c r="G7792" i="3"/>
  <c r="H7792" i="3"/>
  <c r="A7793" i="3"/>
  <c r="B7793" i="3"/>
  <c r="C7793" i="3"/>
  <c r="D7793" i="3"/>
  <c r="E7793" i="3"/>
  <c r="F7793" i="3"/>
  <c r="G7793" i="3"/>
  <c r="H7793" i="3"/>
  <c r="A7794" i="3"/>
  <c r="B7794" i="3"/>
  <c r="C7794" i="3"/>
  <c r="D7794" i="3"/>
  <c r="E7794" i="3"/>
  <c r="F7794" i="3"/>
  <c r="G7794" i="3"/>
  <c r="H7794" i="3"/>
  <c r="A7795" i="3"/>
  <c r="B7795" i="3"/>
  <c r="C7795" i="3"/>
  <c r="D7795" i="3"/>
  <c r="E7795" i="3"/>
  <c r="F7795" i="3"/>
  <c r="G7795" i="3"/>
  <c r="H7795" i="3"/>
  <c r="A7796" i="3"/>
  <c r="B7796" i="3"/>
  <c r="C7796" i="3"/>
  <c r="D7796" i="3"/>
  <c r="E7796" i="3"/>
  <c r="F7796" i="3"/>
  <c r="G7796" i="3"/>
  <c r="H7796" i="3"/>
  <c r="A7797" i="3"/>
  <c r="B7797" i="3"/>
  <c r="C7797" i="3"/>
  <c r="D7797" i="3"/>
  <c r="E7797" i="3"/>
  <c r="F7797" i="3"/>
  <c r="G7797" i="3"/>
  <c r="H7797" i="3"/>
  <c r="A7798" i="3"/>
  <c r="B7798" i="3"/>
  <c r="C7798" i="3"/>
  <c r="D7798" i="3"/>
  <c r="E7798" i="3"/>
  <c r="F7798" i="3"/>
  <c r="G7798" i="3"/>
  <c r="H7798" i="3"/>
  <c r="A7799" i="3"/>
  <c r="B7799" i="3"/>
  <c r="C7799" i="3"/>
  <c r="D7799" i="3"/>
  <c r="E7799" i="3"/>
  <c r="F7799" i="3"/>
  <c r="G7799" i="3"/>
  <c r="H7799" i="3"/>
  <c r="A7800" i="3"/>
  <c r="B7800" i="3"/>
  <c r="C7800" i="3"/>
  <c r="D7800" i="3"/>
  <c r="E7800" i="3"/>
  <c r="F7800" i="3"/>
  <c r="G7800" i="3"/>
  <c r="H7800" i="3"/>
  <c r="A7801" i="3"/>
  <c r="B7801" i="3"/>
  <c r="C7801" i="3"/>
  <c r="D7801" i="3"/>
  <c r="E7801" i="3"/>
  <c r="F7801" i="3"/>
  <c r="G7801" i="3"/>
  <c r="H7801" i="3"/>
  <c r="A7802" i="3"/>
  <c r="B7802" i="3"/>
  <c r="C7802" i="3"/>
  <c r="D7802" i="3"/>
  <c r="E7802" i="3"/>
  <c r="F7802" i="3"/>
  <c r="G7802" i="3"/>
  <c r="H7802" i="3"/>
  <c r="A7803" i="3"/>
  <c r="B7803" i="3"/>
  <c r="C7803" i="3"/>
  <c r="D7803" i="3"/>
  <c r="E7803" i="3"/>
  <c r="F7803" i="3"/>
  <c r="G7803" i="3"/>
  <c r="H7803" i="3"/>
  <c r="A7804" i="3"/>
  <c r="B7804" i="3"/>
  <c r="C7804" i="3"/>
  <c r="D7804" i="3"/>
  <c r="E7804" i="3"/>
  <c r="F7804" i="3"/>
  <c r="G7804" i="3"/>
  <c r="H7804" i="3"/>
  <c r="A7805" i="3"/>
  <c r="B7805" i="3"/>
  <c r="C7805" i="3"/>
  <c r="D7805" i="3"/>
  <c r="E7805" i="3"/>
  <c r="F7805" i="3"/>
  <c r="G7805" i="3"/>
  <c r="H7805" i="3"/>
  <c r="A7806" i="3"/>
  <c r="B7806" i="3"/>
  <c r="C7806" i="3"/>
  <c r="D7806" i="3"/>
  <c r="E7806" i="3"/>
  <c r="F7806" i="3"/>
  <c r="G7806" i="3"/>
  <c r="H7806" i="3"/>
  <c r="A7807" i="3"/>
  <c r="B7807" i="3"/>
  <c r="C7807" i="3"/>
  <c r="D7807" i="3"/>
  <c r="E7807" i="3"/>
  <c r="F7807" i="3"/>
  <c r="G7807" i="3"/>
  <c r="H7807" i="3"/>
  <c r="A7808" i="3"/>
  <c r="B7808" i="3"/>
  <c r="C7808" i="3"/>
  <c r="D7808" i="3"/>
  <c r="E7808" i="3"/>
  <c r="F7808" i="3"/>
  <c r="G7808" i="3"/>
  <c r="H7808" i="3"/>
  <c r="A7809" i="3"/>
  <c r="B7809" i="3"/>
  <c r="C7809" i="3"/>
  <c r="D7809" i="3"/>
  <c r="E7809" i="3"/>
  <c r="F7809" i="3"/>
  <c r="G7809" i="3"/>
  <c r="H7809" i="3"/>
  <c r="A7810" i="3"/>
  <c r="B7810" i="3"/>
  <c r="C7810" i="3"/>
  <c r="D7810" i="3"/>
  <c r="E7810" i="3"/>
  <c r="F7810" i="3"/>
  <c r="G7810" i="3"/>
  <c r="H7810" i="3"/>
  <c r="A7811" i="3"/>
  <c r="B7811" i="3"/>
  <c r="C7811" i="3"/>
  <c r="D7811" i="3"/>
  <c r="E7811" i="3"/>
  <c r="F7811" i="3"/>
  <c r="G7811" i="3"/>
  <c r="H7811" i="3"/>
  <c r="A7812" i="3"/>
  <c r="B7812" i="3"/>
  <c r="C7812" i="3"/>
  <c r="D7812" i="3"/>
  <c r="E7812" i="3"/>
  <c r="F7812" i="3"/>
  <c r="G7812" i="3"/>
  <c r="H7812" i="3"/>
  <c r="A7813" i="3"/>
  <c r="B7813" i="3"/>
  <c r="C7813" i="3"/>
  <c r="D7813" i="3"/>
  <c r="E7813" i="3"/>
  <c r="F7813" i="3"/>
  <c r="G7813" i="3"/>
  <c r="H7813" i="3"/>
  <c r="A7814" i="3"/>
  <c r="B7814" i="3"/>
  <c r="C7814" i="3"/>
  <c r="D7814" i="3"/>
  <c r="E7814" i="3"/>
  <c r="F7814" i="3"/>
  <c r="G7814" i="3"/>
  <c r="H7814" i="3"/>
  <c r="A7815" i="3"/>
  <c r="B7815" i="3"/>
  <c r="C7815" i="3"/>
  <c r="D7815" i="3"/>
  <c r="E7815" i="3"/>
  <c r="F7815" i="3"/>
  <c r="G7815" i="3"/>
  <c r="H7815" i="3"/>
  <c r="A7816" i="3"/>
  <c r="B7816" i="3"/>
  <c r="C7816" i="3"/>
  <c r="D7816" i="3"/>
  <c r="E7816" i="3"/>
  <c r="F7816" i="3"/>
  <c r="G7816" i="3"/>
  <c r="H7816" i="3"/>
  <c r="A7817" i="3"/>
  <c r="B7817" i="3"/>
  <c r="C7817" i="3"/>
  <c r="D7817" i="3"/>
  <c r="E7817" i="3"/>
  <c r="F7817" i="3"/>
  <c r="G7817" i="3"/>
  <c r="H7817" i="3"/>
  <c r="A7818" i="3"/>
  <c r="B7818" i="3"/>
  <c r="C7818" i="3"/>
  <c r="D7818" i="3"/>
  <c r="E7818" i="3"/>
  <c r="F7818" i="3"/>
  <c r="G7818" i="3"/>
  <c r="H7818" i="3"/>
  <c r="A7819" i="3"/>
  <c r="B7819" i="3"/>
  <c r="C7819" i="3"/>
  <c r="D7819" i="3"/>
  <c r="E7819" i="3"/>
  <c r="F7819" i="3"/>
  <c r="G7819" i="3"/>
  <c r="H7819" i="3"/>
  <c r="A7820" i="3"/>
  <c r="B7820" i="3"/>
  <c r="C7820" i="3"/>
  <c r="D7820" i="3"/>
  <c r="E7820" i="3"/>
  <c r="F7820" i="3"/>
  <c r="G7820" i="3"/>
  <c r="H7820" i="3"/>
  <c r="A7821" i="3"/>
  <c r="B7821" i="3"/>
  <c r="C7821" i="3"/>
  <c r="D7821" i="3"/>
  <c r="E7821" i="3"/>
  <c r="F7821" i="3"/>
  <c r="G7821" i="3"/>
  <c r="H7821" i="3"/>
  <c r="A7822" i="3"/>
  <c r="B7822" i="3"/>
  <c r="C7822" i="3"/>
  <c r="D7822" i="3"/>
  <c r="E7822" i="3"/>
  <c r="F7822" i="3"/>
  <c r="G7822" i="3"/>
  <c r="H7822" i="3"/>
  <c r="A7823" i="3"/>
  <c r="B7823" i="3"/>
  <c r="C7823" i="3"/>
  <c r="D7823" i="3"/>
  <c r="E7823" i="3"/>
  <c r="F7823" i="3"/>
  <c r="G7823" i="3"/>
  <c r="H7823" i="3"/>
  <c r="A7824" i="3"/>
  <c r="B7824" i="3"/>
  <c r="C7824" i="3"/>
  <c r="D7824" i="3"/>
  <c r="E7824" i="3"/>
  <c r="F7824" i="3"/>
  <c r="G7824" i="3"/>
  <c r="H7824" i="3"/>
  <c r="A7825" i="3"/>
  <c r="B7825" i="3"/>
  <c r="C7825" i="3"/>
  <c r="D7825" i="3"/>
  <c r="E7825" i="3"/>
  <c r="F7825" i="3"/>
  <c r="G7825" i="3"/>
  <c r="H7825" i="3"/>
  <c r="A7826" i="3"/>
  <c r="B7826" i="3"/>
  <c r="C7826" i="3"/>
  <c r="D7826" i="3"/>
  <c r="E7826" i="3"/>
  <c r="F7826" i="3"/>
  <c r="G7826" i="3"/>
  <c r="H7826" i="3"/>
  <c r="A7827" i="3"/>
  <c r="B7827" i="3"/>
  <c r="C7827" i="3"/>
  <c r="D7827" i="3"/>
  <c r="E7827" i="3"/>
  <c r="F7827" i="3"/>
  <c r="G7827" i="3"/>
  <c r="H7827" i="3"/>
  <c r="A7828" i="3"/>
  <c r="B7828" i="3"/>
  <c r="C7828" i="3"/>
  <c r="D7828" i="3"/>
  <c r="E7828" i="3"/>
  <c r="F7828" i="3"/>
  <c r="G7828" i="3"/>
  <c r="H7828" i="3"/>
  <c r="A7829" i="3"/>
  <c r="B7829" i="3"/>
  <c r="C7829" i="3"/>
  <c r="D7829" i="3"/>
  <c r="E7829" i="3"/>
  <c r="F7829" i="3"/>
  <c r="G7829" i="3"/>
  <c r="H7829" i="3"/>
  <c r="A7830" i="3"/>
  <c r="B7830" i="3"/>
  <c r="C7830" i="3"/>
  <c r="D7830" i="3"/>
  <c r="E7830" i="3"/>
  <c r="F7830" i="3"/>
  <c r="G7830" i="3"/>
  <c r="H7830" i="3"/>
  <c r="A7831" i="3"/>
  <c r="B7831" i="3"/>
  <c r="C7831" i="3"/>
  <c r="D7831" i="3"/>
  <c r="E7831" i="3"/>
  <c r="F7831" i="3"/>
  <c r="G7831" i="3"/>
  <c r="H7831" i="3"/>
  <c r="A7832" i="3"/>
  <c r="B7832" i="3"/>
  <c r="C7832" i="3"/>
  <c r="D7832" i="3"/>
  <c r="E7832" i="3"/>
  <c r="F7832" i="3"/>
  <c r="G7832" i="3"/>
  <c r="H7832" i="3"/>
  <c r="A7833" i="3"/>
  <c r="B7833" i="3"/>
  <c r="C7833" i="3"/>
  <c r="D7833" i="3"/>
  <c r="E7833" i="3"/>
  <c r="F7833" i="3"/>
  <c r="G7833" i="3"/>
  <c r="H7833" i="3"/>
  <c r="A7834" i="3"/>
  <c r="B7834" i="3"/>
  <c r="C7834" i="3"/>
  <c r="D7834" i="3"/>
  <c r="E7834" i="3"/>
  <c r="F7834" i="3"/>
  <c r="G7834" i="3"/>
  <c r="H7834" i="3"/>
  <c r="A7835" i="3"/>
  <c r="B7835" i="3"/>
  <c r="C7835" i="3"/>
  <c r="D7835" i="3"/>
  <c r="E7835" i="3"/>
  <c r="F7835" i="3"/>
  <c r="G7835" i="3"/>
  <c r="H7835" i="3"/>
  <c r="A7836" i="3"/>
  <c r="B7836" i="3"/>
  <c r="C7836" i="3"/>
  <c r="D7836" i="3"/>
  <c r="E7836" i="3"/>
  <c r="F7836" i="3"/>
  <c r="G7836" i="3"/>
  <c r="H7836" i="3"/>
  <c r="A7837" i="3"/>
  <c r="B7837" i="3"/>
  <c r="C7837" i="3"/>
  <c r="D7837" i="3"/>
  <c r="E7837" i="3"/>
  <c r="F7837" i="3"/>
  <c r="G7837" i="3"/>
  <c r="H7837" i="3"/>
  <c r="A7838" i="3"/>
  <c r="B7838" i="3"/>
  <c r="C7838" i="3"/>
  <c r="D7838" i="3"/>
  <c r="E7838" i="3"/>
  <c r="F7838" i="3"/>
  <c r="G7838" i="3"/>
  <c r="H7838" i="3"/>
  <c r="A7839" i="3"/>
  <c r="B7839" i="3"/>
  <c r="C7839" i="3"/>
  <c r="D7839" i="3"/>
  <c r="E7839" i="3"/>
  <c r="F7839" i="3"/>
  <c r="G7839" i="3"/>
  <c r="H7839" i="3"/>
  <c r="A7840" i="3"/>
  <c r="B7840" i="3"/>
  <c r="C7840" i="3"/>
  <c r="D7840" i="3"/>
  <c r="E7840" i="3"/>
  <c r="F7840" i="3"/>
  <c r="G7840" i="3"/>
  <c r="H7840" i="3"/>
  <c r="A7841" i="3"/>
  <c r="B7841" i="3"/>
  <c r="C7841" i="3"/>
  <c r="D7841" i="3"/>
  <c r="E7841" i="3"/>
  <c r="F7841" i="3"/>
  <c r="G7841" i="3"/>
  <c r="H7841" i="3"/>
  <c r="A7842" i="3"/>
  <c r="B7842" i="3"/>
  <c r="C7842" i="3"/>
  <c r="D7842" i="3"/>
  <c r="E7842" i="3"/>
  <c r="F7842" i="3"/>
  <c r="G7842" i="3"/>
  <c r="H7842" i="3"/>
  <c r="A7843" i="3"/>
  <c r="B7843" i="3"/>
  <c r="C7843" i="3"/>
  <c r="D7843" i="3"/>
  <c r="E7843" i="3"/>
  <c r="F7843" i="3"/>
  <c r="G7843" i="3"/>
  <c r="H7843" i="3"/>
  <c r="A7844" i="3"/>
  <c r="B7844" i="3"/>
  <c r="C7844" i="3"/>
  <c r="D7844" i="3"/>
  <c r="E7844" i="3"/>
  <c r="F7844" i="3"/>
  <c r="G7844" i="3"/>
  <c r="H7844" i="3"/>
  <c r="A7845" i="3"/>
  <c r="B7845" i="3"/>
  <c r="C7845" i="3"/>
  <c r="D7845" i="3"/>
  <c r="E7845" i="3"/>
  <c r="F7845" i="3"/>
  <c r="G7845" i="3"/>
  <c r="H7845" i="3"/>
  <c r="A7846" i="3"/>
  <c r="B7846" i="3"/>
  <c r="C7846" i="3"/>
  <c r="D7846" i="3"/>
  <c r="E7846" i="3"/>
  <c r="F7846" i="3"/>
  <c r="G7846" i="3"/>
  <c r="H7846" i="3"/>
  <c r="A7847" i="3"/>
  <c r="B7847" i="3"/>
  <c r="C7847" i="3"/>
  <c r="D7847" i="3"/>
  <c r="E7847" i="3"/>
  <c r="F7847" i="3"/>
  <c r="G7847" i="3"/>
  <c r="H7847" i="3"/>
  <c r="A7848" i="3"/>
  <c r="B7848" i="3"/>
  <c r="C7848" i="3"/>
  <c r="D7848" i="3"/>
  <c r="E7848" i="3"/>
  <c r="F7848" i="3"/>
  <c r="G7848" i="3"/>
  <c r="H7848" i="3"/>
  <c r="A7849" i="3"/>
  <c r="B7849" i="3"/>
  <c r="C7849" i="3"/>
  <c r="D7849" i="3"/>
  <c r="E7849" i="3"/>
  <c r="F7849" i="3"/>
  <c r="G7849" i="3"/>
  <c r="H7849" i="3"/>
  <c r="A7850" i="3"/>
  <c r="B7850" i="3"/>
  <c r="C7850" i="3"/>
  <c r="D7850" i="3"/>
  <c r="E7850" i="3"/>
  <c r="F7850" i="3"/>
  <c r="G7850" i="3"/>
  <c r="H7850" i="3"/>
  <c r="A7851" i="3"/>
  <c r="B7851" i="3"/>
  <c r="C7851" i="3"/>
  <c r="D7851" i="3"/>
  <c r="E7851" i="3"/>
  <c r="F7851" i="3"/>
  <c r="G7851" i="3"/>
  <c r="H7851" i="3"/>
  <c r="A7852" i="3"/>
  <c r="B7852" i="3"/>
  <c r="C7852" i="3"/>
  <c r="D7852" i="3"/>
  <c r="E7852" i="3"/>
  <c r="F7852" i="3"/>
  <c r="G7852" i="3"/>
  <c r="H7852" i="3"/>
  <c r="A7853" i="3"/>
  <c r="B7853" i="3"/>
  <c r="C7853" i="3"/>
  <c r="D7853" i="3"/>
  <c r="E7853" i="3"/>
  <c r="F7853" i="3"/>
  <c r="G7853" i="3"/>
  <c r="H7853" i="3"/>
  <c r="A7854" i="3"/>
  <c r="B7854" i="3"/>
  <c r="C7854" i="3"/>
  <c r="D7854" i="3"/>
  <c r="E7854" i="3"/>
  <c r="F7854" i="3"/>
  <c r="G7854" i="3"/>
  <c r="H7854" i="3"/>
  <c r="A7855" i="3"/>
  <c r="B7855" i="3"/>
  <c r="C7855" i="3"/>
  <c r="D7855" i="3"/>
  <c r="E7855" i="3"/>
  <c r="F7855" i="3"/>
  <c r="G7855" i="3"/>
  <c r="H7855" i="3"/>
  <c r="A7856" i="3"/>
  <c r="B7856" i="3"/>
  <c r="C7856" i="3"/>
  <c r="D7856" i="3"/>
  <c r="E7856" i="3"/>
  <c r="F7856" i="3"/>
  <c r="G7856" i="3"/>
  <c r="H7856" i="3"/>
  <c r="A7857" i="3"/>
  <c r="B7857" i="3"/>
  <c r="C7857" i="3"/>
  <c r="D7857" i="3"/>
  <c r="E7857" i="3"/>
  <c r="F7857" i="3"/>
  <c r="G7857" i="3"/>
  <c r="H7857" i="3"/>
  <c r="A7858" i="3"/>
  <c r="B7858" i="3"/>
  <c r="C7858" i="3"/>
  <c r="D7858" i="3"/>
  <c r="E7858" i="3"/>
  <c r="F7858" i="3"/>
  <c r="G7858" i="3"/>
  <c r="H7858" i="3"/>
  <c r="A7859" i="3"/>
  <c r="B7859" i="3"/>
  <c r="C7859" i="3"/>
  <c r="D7859" i="3"/>
  <c r="E7859" i="3"/>
  <c r="F7859" i="3"/>
  <c r="G7859" i="3"/>
  <c r="H7859" i="3"/>
  <c r="A7860" i="3"/>
  <c r="B7860" i="3"/>
  <c r="C7860" i="3"/>
  <c r="D7860" i="3"/>
  <c r="E7860" i="3"/>
  <c r="F7860" i="3"/>
  <c r="G7860" i="3"/>
  <c r="H7860" i="3"/>
  <c r="A7861" i="3"/>
  <c r="B7861" i="3"/>
  <c r="C7861" i="3"/>
  <c r="D7861" i="3"/>
  <c r="E7861" i="3"/>
  <c r="F7861" i="3"/>
  <c r="G7861" i="3"/>
  <c r="H7861" i="3"/>
  <c r="A7862" i="3"/>
  <c r="B7862" i="3"/>
  <c r="C7862" i="3"/>
  <c r="D7862" i="3"/>
  <c r="E7862" i="3"/>
  <c r="F7862" i="3"/>
  <c r="G7862" i="3"/>
  <c r="H7862" i="3"/>
  <c r="A7863" i="3"/>
  <c r="B7863" i="3"/>
  <c r="C7863" i="3"/>
  <c r="D7863" i="3"/>
  <c r="E7863" i="3"/>
  <c r="F7863" i="3"/>
  <c r="G7863" i="3"/>
  <c r="H7863" i="3"/>
  <c r="A7864" i="3"/>
  <c r="B7864" i="3"/>
  <c r="C7864" i="3"/>
  <c r="D7864" i="3"/>
  <c r="E7864" i="3"/>
  <c r="F7864" i="3"/>
  <c r="G7864" i="3"/>
  <c r="H7864" i="3"/>
  <c r="A7865" i="3"/>
  <c r="B7865" i="3"/>
  <c r="C7865" i="3"/>
  <c r="D7865" i="3"/>
  <c r="E7865" i="3"/>
  <c r="F7865" i="3"/>
  <c r="G7865" i="3"/>
  <c r="H7865" i="3"/>
  <c r="A7866" i="3"/>
  <c r="B7866" i="3"/>
  <c r="C7866" i="3"/>
  <c r="D7866" i="3"/>
  <c r="E7866" i="3"/>
  <c r="F7866" i="3"/>
  <c r="G7866" i="3"/>
  <c r="H7866" i="3"/>
  <c r="A7867" i="3"/>
  <c r="B7867" i="3"/>
  <c r="C7867" i="3"/>
  <c r="D7867" i="3"/>
  <c r="E7867" i="3"/>
  <c r="F7867" i="3"/>
  <c r="G7867" i="3"/>
  <c r="H7867" i="3"/>
  <c r="A7868" i="3"/>
  <c r="B7868" i="3"/>
  <c r="C7868" i="3"/>
  <c r="D7868" i="3"/>
  <c r="E7868" i="3"/>
  <c r="F7868" i="3"/>
  <c r="G7868" i="3"/>
  <c r="H7868" i="3"/>
  <c r="A7869" i="3"/>
  <c r="B7869" i="3"/>
  <c r="C7869" i="3"/>
  <c r="D7869" i="3"/>
  <c r="E7869" i="3"/>
  <c r="F7869" i="3"/>
  <c r="G7869" i="3"/>
  <c r="H7869" i="3"/>
  <c r="A7870" i="3"/>
  <c r="B7870" i="3"/>
  <c r="C7870" i="3"/>
  <c r="D7870" i="3"/>
  <c r="E7870" i="3"/>
  <c r="F7870" i="3"/>
  <c r="G7870" i="3"/>
  <c r="H7870" i="3"/>
  <c r="A7871" i="3"/>
  <c r="B7871" i="3"/>
  <c r="C7871" i="3"/>
  <c r="D7871" i="3"/>
  <c r="E7871" i="3"/>
  <c r="F7871" i="3"/>
  <c r="G7871" i="3"/>
  <c r="H7871" i="3"/>
  <c r="A7872" i="3"/>
  <c r="B7872" i="3"/>
  <c r="C7872" i="3"/>
  <c r="D7872" i="3"/>
  <c r="E7872" i="3"/>
  <c r="F7872" i="3"/>
  <c r="G7872" i="3"/>
  <c r="H7872" i="3"/>
  <c r="A7873" i="3"/>
  <c r="B7873" i="3"/>
  <c r="C7873" i="3"/>
  <c r="D7873" i="3"/>
  <c r="E7873" i="3"/>
  <c r="F7873" i="3"/>
  <c r="G7873" i="3"/>
  <c r="H7873" i="3"/>
  <c r="A7874" i="3"/>
  <c r="B7874" i="3"/>
  <c r="C7874" i="3"/>
  <c r="D7874" i="3"/>
  <c r="E7874" i="3"/>
  <c r="F7874" i="3"/>
  <c r="G7874" i="3"/>
  <c r="H7874" i="3"/>
  <c r="A7875" i="3"/>
  <c r="B7875" i="3"/>
  <c r="C7875" i="3"/>
  <c r="D7875" i="3"/>
  <c r="E7875" i="3"/>
  <c r="F7875" i="3"/>
  <c r="G7875" i="3"/>
  <c r="H7875" i="3"/>
  <c r="A7876" i="3"/>
  <c r="B7876" i="3"/>
  <c r="C7876" i="3"/>
  <c r="D7876" i="3"/>
  <c r="E7876" i="3"/>
  <c r="F7876" i="3"/>
  <c r="G7876" i="3"/>
  <c r="H7876" i="3"/>
  <c r="A7877" i="3"/>
  <c r="B7877" i="3"/>
  <c r="C7877" i="3"/>
  <c r="D7877" i="3"/>
  <c r="E7877" i="3"/>
  <c r="F7877" i="3"/>
  <c r="G7877" i="3"/>
  <c r="H7877" i="3"/>
  <c r="A7878" i="3"/>
  <c r="B7878" i="3"/>
  <c r="C7878" i="3"/>
  <c r="D7878" i="3"/>
  <c r="E7878" i="3"/>
  <c r="F7878" i="3"/>
  <c r="G7878" i="3"/>
  <c r="H7878" i="3"/>
  <c r="A7879" i="3"/>
  <c r="B7879" i="3"/>
  <c r="C7879" i="3"/>
  <c r="D7879" i="3"/>
  <c r="E7879" i="3"/>
  <c r="F7879" i="3"/>
  <c r="G7879" i="3"/>
  <c r="H7879" i="3"/>
  <c r="A7880" i="3"/>
  <c r="B7880" i="3"/>
  <c r="C7880" i="3"/>
  <c r="D7880" i="3"/>
  <c r="E7880" i="3"/>
  <c r="F7880" i="3"/>
  <c r="G7880" i="3"/>
  <c r="H7880" i="3"/>
  <c r="A7881" i="3"/>
  <c r="B7881" i="3"/>
  <c r="C7881" i="3"/>
  <c r="D7881" i="3"/>
  <c r="E7881" i="3"/>
  <c r="F7881" i="3"/>
  <c r="G7881" i="3"/>
  <c r="H7881" i="3"/>
  <c r="A7882" i="3"/>
  <c r="B7882" i="3"/>
  <c r="C7882" i="3"/>
  <c r="D7882" i="3"/>
  <c r="E7882" i="3"/>
  <c r="F7882" i="3"/>
  <c r="G7882" i="3"/>
  <c r="H7882" i="3"/>
  <c r="A7883" i="3"/>
  <c r="B7883" i="3"/>
  <c r="C7883" i="3"/>
  <c r="D7883" i="3"/>
  <c r="E7883" i="3"/>
  <c r="F7883" i="3"/>
  <c r="G7883" i="3"/>
  <c r="H7883" i="3"/>
  <c r="A7884" i="3"/>
  <c r="B7884" i="3"/>
  <c r="C7884" i="3"/>
  <c r="D7884" i="3"/>
  <c r="E7884" i="3"/>
  <c r="F7884" i="3"/>
  <c r="G7884" i="3"/>
  <c r="H7884" i="3"/>
  <c r="A7885" i="3"/>
  <c r="B7885" i="3"/>
  <c r="C7885" i="3"/>
  <c r="D7885" i="3"/>
  <c r="E7885" i="3"/>
  <c r="F7885" i="3"/>
  <c r="G7885" i="3"/>
  <c r="H7885" i="3"/>
  <c r="A7886" i="3"/>
  <c r="B7886" i="3"/>
  <c r="C7886" i="3"/>
  <c r="D7886" i="3"/>
  <c r="E7886" i="3"/>
  <c r="F7886" i="3"/>
  <c r="G7886" i="3"/>
  <c r="H7886" i="3"/>
  <c r="A7887" i="3"/>
  <c r="B7887" i="3"/>
  <c r="C7887" i="3"/>
  <c r="D7887" i="3"/>
  <c r="E7887" i="3"/>
  <c r="F7887" i="3"/>
  <c r="G7887" i="3"/>
  <c r="H7887" i="3"/>
  <c r="A7888" i="3"/>
  <c r="B7888" i="3"/>
  <c r="C7888" i="3"/>
  <c r="D7888" i="3"/>
  <c r="E7888" i="3"/>
  <c r="F7888" i="3"/>
  <c r="G7888" i="3"/>
  <c r="H7888" i="3"/>
  <c r="A7889" i="3"/>
  <c r="B7889" i="3"/>
  <c r="C7889" i="3"/>
  <c r="D7889" i="3"/>
  <c r="E7889" i="3"/>
  <c r="F7889" i="3"/>
  <c r="G7889" i="3"/>
  <c r="H7889" i="3"/>
  <c r="A7890" i="3"/>
  <c r="B7890" i="3"/>
  <c r="C7890" i="3"/>
  <c r="D7890" i="3"/>
  <c r="E7890" i="3"/>
  <c r="F7890" i="3"/>
  <c r="G7890" i="3"/>
  <c r="H7890" i="3"/>
  <c r="A7891" i="3"/>
  <c r="B7891" i="3"/>
  <c r="C7891" i="3"/>
  <c r="D7891" i="3"/>
  <c r="E7891" i="3"/>
  <c r="F7891" i="3"/>
  <c r="G7891" i="3"/>
  <c r="H7891" i="3"/>
  <c r="A7892" i="3"/>
  <c r="B7892" i="3"/>
  <c r="C7892" i="3"/>
  <c r="D7892" i="3"/>
  <c r="E7892" i="3"/>
  <c r="F7892" i="3"/>
  <c r="G7892" i="3"/>
  <c r="H7892" i="3"/>
  <c r="A7893" i="3"/>
  <c r="B7893" i="3"/>
  <c r="C7893" i="3"/>
  <c r="D7893" i="3"/>
  <c r="E7893" i="3"/>
  <c r="F7893" i="3"/>
  <c r="G7893" i="3"/>
  <c r="H7893" i="3"/>
  <c r="A7894" i="3"/>
  <c r="B7894" i="3"/>
  <c r="C7894" i="3"/>
  <c r="D7894" i="3"/>
  <c r="E7894" i="3"/>
  <c r="F7894" i="3"/>
  <c r="G7894" i="3"/>
  <c r="H7894" i="3"/>
  <c r="A7895" i="3"/>
  <c r="B7895" i="3"/>
  <c r="C7895" i="3"/>
  <c r="D7895" i="3"/>
  <c r="E7895" i="3"/>
  <c r="F7895" i="3"/>
  <c r="G7895" i="3"/>
  <c r="H7895" i="3"/>
  <c r="A7896" i="3"/>
  <c r="B7896" i="3"/>
  <c r="C7896" i="3"/>
  <c r="D7896" i="3"/>
  <c r="E7896" i="3"/>
  <c r="F7896" i="3"/>
  <c r="G7896" i="3"/>
  <c r="H7896" i="3"/>
  <c r="A7897" i="3"/>
  <c r="B7897" i="3"/>
  <c r="C7897" i="3"/>
  <c r="D7897" i="3"/>
  <c r="E7897" i="3"/>
  <c r="F7897" i="3"/>
  <c r="G7897" i="3"/>
  <c r="H7897" i="3"/>
  <c r="A7898" i="3"/>
  <c r="B7898" i="3"/>
  <c r="C7898" i="3"/>
  <c r="D7898" i="3"/>
  <c r="E7898" i="3"/>
  <c r="F7898" i="3"/>
  <c r="G7898" i="3"/>
  <c r="H7898" i="3"/>
  <c r="A7899" i="3"/>
  <c r="B7899" i="3"/>
  <c r="C7899" i="3"/>
  <c r="D7899" i="3"/>
  <c r="E7899" i="3"/>
  <c r="F7899" i="3"/>
  <c r="G7899" i="3"/>
  <c r="H7899" i="3"/>
  <c r="A7900" i="3"/>
  <c r="B7900" i="3"/>
  <c r="C7900" i="3"/>
  <c r="D7900" i="3"/>
  <c r="E7900" i="3"/>
  <c r="F7900" i="3"/>
  <c r="G7900" i="3"/>
  <c r="H7900" i="3"/>
  <c r="A7901" i="3"/>
  <c r="B7901" i="3"/>
  <c r="C7901" i="3"/>
  <c r="D7901" i="3"/>
  <c r="E7901" i="3"/>
  <c r="F7901" i="3"/>
  <c r="G7901" i="3"/>
  <c r="H7901" i="3"/>
  <c r="A7902" i="3"/>
  <c r="B7902" i="3"/>
  <c r="C7902" i="3"/>
  <c r="D7902" i="3"/>
  <c r="E7902" i="3"/>
  <c r="F7902" i="3"/>
  <c r="G7902" i="3"/>
  <c r="H7902" i="3"/>
  <c r="A7903" i="3"/>
  <c r="B7903" i="3"/>
  <c r="C7903" i="3"/>
  <c r="D7903" i="3"/>
  <c r="E7903" i="3"/>
  <c r="F7903" i="3"/>
  <c r="G7903" i="3"/>
  <c r="H7903" i="3"/>
  <c r="A7904" i="3"/>
  <c r="B7904" i="3"/>
  <c r="C7904" i="3"/>
  <c r="D7904" i="3"/>
  <c r="E7904" i="3"/>
  <c r="F7904" i="3"/>
  <c r="G7904" i="3"/>
  <c r="H7904" i="3"/>
  <c r="A7905" i="3"/>
  <c r="B7905" i="3"/>
  <c r="C7905" i="3"/>
  <c r="D7905" i="3"/>
  <c r="E7905" i="3"/>
  <c r="F7905" i="3"/>
  <c r="G7905" i="3"/>
  <c r="H7905" i="3"/>
  <c r="A7906" i="3"/>
  <c r="B7906" i="3"/>
  <c r="C7906" i="3"/>
  <c r="D7906" i="3"/>
  <c r="E7906" i="3"/>
  <c r="F7906" i="3"/>
  <c r="G7906" i="3"/>
  <c r="H7906" i="3"/>
  <c r="A7907" i="3"/>
  <c r="B7907" i="3"/>
  <c r="C7907" i="3"/>
  <c r="D7907" i="3"/>
  <c r="E7907" i="3"/>
  <c r="F7907" i="3"/>
  <c r="G7907" i="3"/>
  <c r="H7907" i="3"/>
  <c r="A7908" i="3"/>
  <c r="B7908" i="3"/>
  <c r="C7908" i="3"/>
  <c r="D7908" i="3"/>
  <c r="E7908" i="3"/>
  <c r="F7908" i="3"/>
  <c r="G7908" i="3"/>
  <c r="H7908" i="3"/>
  <c r="A7909" i="3"/>
  <c r="B7909" i="3"/>
  <c r="C7909" i="3"/>
  <c r="D7909" i="3"/>
  <c r="E7909" i="3"/>
  <c r="F7909" i="3"/>
  <c r="G7909" i="3"/>
  <c r="H7909" i="3"/>
  <c r="A7910" i="3"/>
  <c r="B7910" i="3"/>
  <c r="C7910" i="3"/>
  <c r="D7910" i="3"/>
  <c r="E7910" i="3"/>
  <c r="F7910" i="3"/>
  <c r="G7910" i="3"/>
  <c r="H7910" i="3"/>
  <c r="A7911" i="3"/>
  <c r="B7911" i="3"/>
  <c r="C7911" i="3"/>
  <c r="D7911" i="3"/>
  <c r="E7911" i="3"/>
  <c r="F7911" i="3"/>
  <c r="G7911" i="3"/>
  <c r="H7911" i="3"/>
  <c r="A7912" i="3"/>
  <c r="B7912" i="3"/>
  <c r="C7912" i="3"/>
  <c r="D7912" i="3"/>
  <c r="E7912" i="3"/>
  <c r="F7912" i="3"/>
  <c r="G7912" i="3"/>
  <c r="H7912" i="3"/>
  <c r="A7913" i="3"/>
  <c r="B7913" i="3"/>
  <c r="C7913" i="3"/>
  <c r="D7913" i="3"/>
  <c r="E7913" i="3"/>
  <c r="F7913" i="3"/>
  <c r="G7913" i="3"/>
  <c r="H7913" i="3"/>
  <c r="A7914" i="3"/>
  <c r="B7914" i="3"/>
  <c r="C7914" i="3"/>
  <c r="D7914" i="3"/>
  <c r="E7914" i="3"/>
  <c r="F7914" i="3"/>
  <c r="G7914" i="3"/>
  <c r="H7914" i="3"/>
  <c r="A7915" i="3"/>
  <c r="B7915" i="3"/>
  <c r="C7915" i="3"/>
  <c r="D7915" i="3"/>
  <c r="E7915" i="3"/>
  <c r="F7915" i="3"/>
  <c r="G7915" i="3"/>
  <c r="H7915" i="3"/>
  <c r="A7916" i="3"/>
  <c r="B7916" i="3"/>
  <c r="C7916" i="3"/>
  <c r="D7916" i="3"/>
  <c r="E7916" i="3"/>
  <c r="F7916" i="3"/>
  <c r="G7916" i="3"/>
  <c r="H7916" i="3"/>
  <c r="A7917" i="3"/>
  <c r="B7917" i="3"/>
  <c r="C7917" i="3"/>
  <c r="D7917" i="3"/>
  <c r="E7917" i="3"/>
  <c r="F7917" i="3"/>
  <c r="G7917" i="3"/>
  <c r="H7917" i="3"/>
  <c r="A7918" i="3"/>
  <c r="B7918" i="3"/>
  <c r="C7918" i="3"/>
  <c r="D7918" i="3"/>
  <c r="E7918" i="3"/>
  <c r="F7918" i="3"/>
  <c r="G7918" i="3"/>
  <c r="H7918" i="3"/>
  <c r="A7919" i="3"/>
  <c r="B7919" i="3"/>
  <c r="C7919" i="3"/>
  <c r="D7919" i="3"/>
  <c r="E7919" i="3"/>
  <c r="F7919" i="3"/>
  <c r="G7919" i="3"/>
  <c r="H7919" i="3"/>
  <c r="A7920" i="3"/>
  <c r="B7920" i="3"/>
  <c r="C7920" i="3"/>
  <c r="D7920" i="3"/>
  <c r="E7920" i="3"/>
  <c r="F7920" i="3"/>
  <c r="G7920" i="3"/>
  <c r="H7920" i="3"/>
  <c r="A7921" i="3"/>
  <c r="B7921" i="3"/>
  <c r="C7921" i="3"/>
  <c r="D7921" i="3"/>
  <c r="E7921" i="3"/>
  <c r="F7921" i="3"/>
  <c r="G7921" i="3"/>
  <c r="H7921" i="3"/>
  <c r="A7922" i="3"/>
  <c r="B7922" i="3"/>
  <c r="C7922" i="3"/>
  <c r="D7922" i="3"/>
  <c r="E7922" i="3"/>
  <c r="F7922" i="3"/>
  <c r="G7922" i="3"/>
  <c r="H7922" i="3"/>
  <c r="A7923" i="3"/>
  <c r="B7923" i="3"/>
  <c r="C7923" i="3"/>
  <c r="D7923" i="3"/>
  <c r="E7923" i="3"/>
  <c r="F7923" i="3"/>
  <c r="G7923" i="3"/>
  <c r="H7923" i="3"/>
  <c r="A7924" i="3"/>
  <c r="B7924" i="3"/>
  <c r="C7924" i="3"/>
  <c r="D7924" i="3"/>
  <c r="E7924" i="3"/>
  <c r="F7924" i="3"/>
  <c r="G7924" i="3"/>
  <c r="H7924" i="3"/>
  <c r="A7925" i="3"/>
  <c r="B7925" i="3"/>
  <c r="C7925" i="3"/>
  <c r="D7925" i="3"/>
  <c r="E7925" i="3"/>
  <c r="F7925" i="3"/>
  <c r="G7925" i="3"/>
  <c r="H7925" i="3"/>
  <c r="A7926" i="3"/>
  <c r="B7926" i="3"/>
  <c r="C7926" i="3"/>
  <c r="D7926" i="3"/>
  <c r="E7926" i="3"/>
  <c r="F7926" i="3"/>
  <c r="G7926" i="3"/>
  <c r="H7926" i="3"/>
  <c r="A7927" i="3"/>
  <c r="B7927" i="3"/>
  <c r="C7927" i="3"/>
  <c r="D7927" i="3"/>
  <c r="E7927" i="3"/>
  <c r="F7927" i="3"/>
  <c r="G7927" i="3"/>
  <c r="H7927" i="3"/>
  <c r="A7928" i="3"/>
  <c r="B7928" i="3"/>
  <c r="C7928" i="3"/>
  <c r="D7928" i="3"/>
  <c r="E7928" i="3"/>
  <c r="F7928" i="3"/>
  <c r="G7928" i="3"/>
  <c r="H7928" i="3"/>
  <c r="A7929" i="3"/>
  <c r="B7929" i="3"/>
  <c r="C7929" i="3"/>
  <c r="D7929" i="3"/>
  <c r="E7929" i="3"/>
  <c r="F7929" i="3"/>
  <c r="G7929" i="3"/>
  <c r="H7929" i="3"/>
  <c r="A7930" i="3"/>
  <c r="B7930" i="3"/>
  <c r="C7930" i="3"/>
  <c r="D7930" i="3"/>
  <c r="E7930" i="3"/>
  <c r="F7930" i="3"/>
  <c r="G7930" i="3"/>
  <c r="H7930" i="3"/>
  <c r="A7931" i="3"/>
  <c r="B7931" i="3"/>
  <c r="C7931" i="3"/>
  <c r="D7931" i="3"/>
  <c r="E7931" i="3"/>
  <c r="F7931" i="3"/>
  <c r="G7931" i="3"/>
  <c r="H7931" i="3"/>
  <c r="A7932" i="3"/>
  <c r="B7932" i="3"/>
  <c r="C7932" i="3"/>
  <c r="D7932" i="3"/>
  <c r="E7932" i="3"/>
  <c r="F7932" i="3"/>
  <c r="G7932" i="3"/>
  <c r="H7932" i="3"/>
  <c r="A7933" i="3"/>
  <c r="B7933" i="3"/>
  <c r="C7933" i="3"/>
  <c r="D7933" i="3"/>
  <c r="E7933" i="3"/>
  <c r="F7933" i="3"/>
  <c r="G7933" i="3"/>
  <c r="H7933" i="3"/>
  <c r="A7934" i="3"/>
  <c r="B7934" i="3"/>
  <c r="C7934" i="3"/>
  <c r="D7934" i="3"/>
  <c r="E7934" i="3"/>
  <c r="F7934" i="3"/>
  <c r="G7934" i="3"/>
  <c r="H7934" i="3"/>
  <c r="A7935" i="3"/>
  <c r="B7935" i="3"/>
  <c r="C7935" i="3"/>
  <c r="D7935" i="3"/>
  <c r="E7935" i="3"/>
  <c r="F7935" i="3"/>
  <c r="G7935" i="3"/>
  <c r="H7935" i="3"/>
  <c r="A7936" i="3"/>
  <c r="B7936" i="3"/>
  <c r="C7936" i="3"/>
  <c r="D7936" i="3"/>
  <c r="E7936" i="3"/>
  <c r="F7936" i="3"/>
  <c r="G7936" i="3"/>
  <c r="H7936" i="3"/>
  <c r="A7937" i="3"/>
  <c r="B7937" i="3"/>
  <c r="C7937" i="3"/>
  <c r="D7937" i="3"/>
  <c r="E7937" i="3"/>
  <c r="F7937" i="3"/>
  <c r="G7937" i="3"/>
  <c r="H7937" i="3"/>
  <c r="A7938" i="3"/>
  <c r="B7938" i="3"/>
  <c r="C7938" i="3"/>
  <c r="D7938" i="3"/>
  <c r="E7938" i="3"/>
  <c r="F7938" i="3"/>
  <c r="G7938" i="3"/>
  <c r="H7938" i="3"/>
  <c r="A7939" i="3"/>
  <c r="B7939" i="3"/>
  <c r="C7939" i="3"/>
  <c r="D7939" i="3"/>
  <c r="E7939" i="3"/>
  <c r="F7939" i="3"/>
  <c r="G7939" i="3"/>
  <c r="H7939" i="3"/>
  <c r="A7940" i="3"/>
  <c r="B7940" i="3"/>
  <c r="C7940" i="3"/>
  <c r="D7940" i="3"/>
  <c r="E7940" i="3"/>
  <c r="F7940" i="3"/>
  <c r="G7940" i="3"/>
  <c r="H7940" i="3"/>
  <c r="A7941" i="3"/>
  <c r="B7941" i="3"/>
  <c r="C7941" i="3"/>
  <c r="D7941" i="3"/>
  <c r="E7941" i="3"/>
  <c r="F7941" i="3"/>
  <c r="G7941" i="3"/>
  <c r="H7941" i="3"/>
  <c r="A7942" i="3"/>
  <c r="B7942" i="3"/>
  <c r="C7942" i="3"/>
  <c r="D7942" i="3"/>
  <c r="E7942" i="3"/>
  <c r="F7942" i="3"/>
  <c r="G7942" i="3"/>
  <c r="H7942" i="3"/>
  <c r="A7943" i="3"/>
  <c r="B7943" i="3"/>
  <c r="C7943" i="3"/>
  <c r="D7943" i="3"/>
  <c r="E7943" i="3"/>
  <c r="F7943" i="3"/>
  <c r="G7943" i="3"/>
  <c r="H7943" i="3"/>
  <c r="A7944" i="3"/>
  <c r="B7944" i="3"/>
  <c r="C7944" i="3"/>
  <c r="D7944" i="3"/>
  <c r="E7944" i="3"/>
  <c r="F7944" i="3"/>
  <c r="G7944" i="3"/>
  <c r="H7944" i="3"/>
  <c r="A7945" i="3"/>
  <c r="B7945" i="3"/>
  <c r="C7945" i="3"/>
  <c r="D7945" i="3"/>
  <c r="E7945" i="3"/>
  <c r="F7945" i="3"/>
  <c r="G7945" i="3"/>
  <c r="H7945" i="3"/>
  <c r="A7946" i="3"/>
  <c r="B7946" i="3"/>
  <c r="C7946" i="3"/>
  <c r="D7946" i="3"/>
  <c r="E7946" i="3"/>
  <c r="F7946" i="3"/>
  <c r="G7946" i="3"/>
  <c r="H7946" i="3"/>
  <c r="A7947" i="3"/>
  <c r="B7947" i="3"/>
  <c r="C7947" i="3"/>
  <c r="D7947" i="3"/>
  <c r="E7947" i="3"/>
  <c r="F7947" i="3"/>
  <c r="G7947" i="3"/>
  <c r="H7947" i="3"/>
  <c r="A7948" i="3"/>
  <c r="B7948" i="3"/>
  <c r="C7948" i="3"/>
  <c r="D7948" i="3"/>
  <c r="E7948" i="3"/>
  <c r="F7948" i="3"/>
  <c r="G7948" i="3"/>
  <c r="H7948" i="3"/>
  <c r="A7949" i="3"/>
  <c r="B7949" i="3"/>
  <c r="C7949" i="3"/>
  <c r="D7949" i="3"/>
  <c r="E7949" i="3"/>
  <c r="F7949" i="3"/>
  <c r="G7949" i="3"/>
  <c r="H7949" i="3"/>
  <c r="A7950" i="3"/>
  <c r="B7950" i="3"/>
  <c r="C7950" i="3"/>
  <c r="D7950" i="3"/>
  <c r="E7950" i="3"/>
  <c r="F7950" i="3"/>
  <c r="G7950" i="3"/>
  <c r="H7950" i="3"/>
  <c r="A7951" i="3"/>
  <c r="B7951" i="3"/>
  <c r="C7951" i="3"/>
  <c r="D7951" i="3"/>
  <c r="E7951" i="3"/>
  <c r="F7951" i="3"/>
  <c r="G7951" i="3"/>
  <c r="H7951" i="3"/>
  <c r="A7952" i="3"/>
  <c r="B7952" i="3"/>
  <c r="C7952" i="3"/>
  <c r="D7952" i="3"/>
  <c r="E7952" i="3"/>
  <c r="F7952" i="3"/>
  <c r="G7952" i="3"/>
  <c r="H7952" i="3"/>
  <c r="A7953" i="3"/>
  <c r="B7953" i="3"/>
  <c r="C7953" i="3"/>
  <c r="D7953" i="3"/>
  <c r="E7953" i="3"/>
  <c r="F7953" i="3"/>
  <c r="G7953" i="3"/>
  <c r="H7953" i="3"/>
  <c r="A7954" i="3"/>
  <c r="B7954" i="3"/>
  <c r="C7954" i="3"/>
  <c r="D7954" i="3"/>
  <c r="E7954" i="3"/>
  <c r="F7954" i="3"/>
  <c r="G7954" i="3"/>
  <c r="H7954" i="3"/>
  <c r="A7955" i="3"/>
  <c r="B7955" i="3"/>
  <c r="C7955" i="3"/>
  <c r="D7955" i="3"/>
  <c r="E7955" i="3"/>
  <c r="F7955" i="3"/>
  <c r="G7955" i="3"/>
  <c r="H7955" i="3"/>
  <c r="A7956" i="3"/>
  <c r="B7956" i="3"/>
  <c r="C7956" i="3"/>
  <c r="D7956" i="3"/>
  <c r="E7956" i="3"/>
  <c r="F7956" i="3"/>
  <c r="G7956" i="3"/>
  <c r="H7956" i="3"/>
  <c r="A7957" i="3"/>
  <c r="B7957" i="3"/>
  <c r="C7957" i="3"/>
  <c r="D7957" i="3"/>
  <c r="E7957" i="3"/>
  <c r="F7957" i="3"/>
  <c r="G7957" i="3"/>
  <c r="H7957" i="3"/>
  <c r="A7958" i="3"/>
  <c r="B7958" i="3"/>
  <c r="C7958" i="3"/>
  <c r="D7958" i="3"/>
  <c r="E7958" i="3"/>
  <c r="F7958" i="3"/>
  <c r="G7958" i="3"/>
  <c r="H7958" i="3"/>
  <c r="A7959" i="3"/>
  <c r="B7959" i="3"/>
  <c r="C7959" i="3"/>
  <c r="D7959" i="3"/>
  <c r="E7959" i="3"/>
  <c r="F7959" i="3"/>
  <c r="G7959" i="3"/>
  <c r="H7959" i="3"/>
  <c r="A7960" i="3"/>
  <c r="B7960" i="3"/>
  <c r="C7960" i="3"/>
  <c r="D7960" i="3"/>
  <c r="E7960" i="3"/>
  <c r="F7960" i="3"/>
  <c r="G7960" i="3"/>
  <c r="H7960" i="3"/>
  <c r="A7961" i="3"/>
  <c r="B7961" i="3"/>
  <c r="C7961" i="3"/>
  <c r="D7961" i="3"/>
  <c r="E7961" i="3"/>
  <c r="F7961" i="3"/>
  <c r="G7961" i="3"/>
  <c r="H7961" i="3"/>
  <c r="A7962" i="3"/>
  <c r="B7962" i="3"/>
  <c r="C7962" i="3"/>
  <c r="D7962" i="3"/>
  <c r="E7962" i="3"/>
  <c r="F7962" i="3"/>
  <c r="G7962" i="3"/>
  <c r="H7962" i="3"/>
  <c r="A7963" i="3"/>
  <c r="B7963" i="3"/>
  <c r="C7963" i="3"/>
  <c r="D7963" i="3"/>
  <c r="E7963" i="3"/>
  <c r="F7963" i="3"/>
  <c r="G7963" i="3"/>
  <c r="H7963" i="3"/>
  <c r="A7964" i="3"/>
  <c r="B7964" i="3"/>
  <c r="C7964" i="3"/>
  <c r="D7964" i="3"/>
  <c r="E7964" i="3"/>
  <c r="F7964" i="3"/>
  <c r="G7964" i="3"/>
  <c r="H7964" i="3"/>
  <c r="A7965" i="3"/>
  <c r="B7965" i="3"/>
  <c r="C7965" i="3"/>
  <c r="D7965" i="3"/>
  <c r="E7965" i="3"/>
  <c r="F7965" i="3"/>
  <c r="G7965" i="3"/>
  <c r="H7965" i="3"/>
  <c r="A7966" i="3"/>
  <c r="B7966" i="3"/>
  <c r="C7966" i="3"/>
  <c r="D7966" i="3"/>
  <c r="E7966" i="3"/>
  <c r="F7966" i="3"/>
  <c r="G7966" i="3"/>
  <c r="H7966" i="3"/>
  <c r="A7967" i="3"/>
  <c r="B7967" i="3"/>
  <c r="C7967" i="3"/>
  <c r="D7967" i="3"/>
  <c r="E7967" i="3"/>
  <c r="F7967" i="3"/>
  <c r="G7967" i="3"/>
  <c r="H7967" i="3"/>
  <c r="A7968" i="3"/>
  <c r="B7968" i="3"/>
  <c r="C7968" i="3"/>
  <c r="D7968" i="3"/>
  <c r="E7968" i="3"/>
  <c r="F7968" i="3"/>
  <c r="G7968" i="3"/>
  <c r="H7968" i="3"/>
  <c r="A7969" i="3"/>
  <c r="B7969" i="3"/>
  <c r="C7969" i="3"/>
  <c r="D7969" i="3"/>
  <c r="E7969" i="3"/>
  <c r="F7969" i="3"/>
  <c r="G7969" i="3"/>
  <c r="H7969" i="3"/>
  <c r="A7970" i="3"/>
  <c r="B7970" i="3"/>
  <c r="C7970" i="3"/>
  <c r="D7970" i="3"/>
  <c r="E7970" i="3"/>
  <c r="F7970" i="3"/>
  <c r="G7970" i="3"/>
  <c r="H7970" i="3"/>
  <c r="A7971" i="3"/>
  <c r="B7971" i="3"/>
  <c r="C7971" i="3"/>
  <c r="D7971" i="3"/>
  <c r="E7971" i="3"/>
  <c r="F7971" i="3"/>
  <c r="G7971" i="3"/>
  <c r="H7971" i="3"/>
  <c r="A7972" i="3"/>
  <c r="B7972" i="3"/>
  <c r="C7972" i="3"/>
  <c r="D7972" i="3"/>
  <c r="E7972" i="3"/>
  <c r="F7972" i="3"/>
  <c r="G7972" i="3"/>
  <c r="H7972" i="3"/>
  <c r="A7973" i="3"/>
  <c r="B7973" i="3"/>
  <c r="C7973" i="3"/>
  <c r="D7973" i="3"/>
  <c r="E7973" i="3"/>
  <c r="F7973" i="3"/>
  <c r="G7973" i="3"/>
  <c r="H7973" i="3"/>
  <c r="A7974" i="3"/>
  <c r="B7974" i="3"/>
  <c r="C7974" i="3"/>
  <c r="D7974" i="3"/>
  <c r="E7974" i="3"/>
  <c r="F7974" i="3"/>
  <c r="G7974" i="3"/>
  <c r="H7974" i="3"/>
  <c r="A7975" i="3"/>
  <c r="B7975" i="3"/>
  <c r="C7975" i="3"/>
  <c r="D7975" i="3"/>
  <c r="E7975" i="3"/>
  <c r="F7975" i="3"/>
  <c r="G7975" i="3"/>
  <c r="H7975" i="3"/>
  <c r="A7976" i="3"/>
  <c r="B7976" i="3"/>
  <c r="C7976" i="3"/>
  <c r="D7976" i="3"/>
  <c r="E7976" i="3"/>
  <c r="F7976" i="3"/>
  <c r="G7976" i="3"/>
  <c r="H7976" i="3"/>
  <c r="A7977" i="3"/>
  <c r="B7977" i="3"/>
  <c r="C7977" i="3"/>
  <c r="D7977" i="3"/>
  <c r="E7977" i="3"/>
  <c r="F7977" i="3"/>
  <c r="G7977" i="3"/>
  <c r="H7977" i="3"/>
  <c r="A7978" i="3"/>
  <c r="B7978" i="3"/>
  <c r="C7978" i="3"/>
  <c r="D7978" i="3"/>
  <c r="E7978" i="3"/>
  <c r="F7978" i="3"/>
  <c r="G7978" i="3"/>
  <c r="H7978" i="3"/>
  <c r="A7979" i="3"/>
  <c r="B7979" i="3"/>
  <c r="C7979" i="3"/>
  <c r="D7979" i="3"/>
  <c r="E7979" i="3"/>
  <c r="F7979" i="3"/>
  <c r="G7979" i="3"/>
  <c r="H7979" i="3"/>
  <c r="A7980" i="3"/>
  <c r="B7980" i="3"/>
  <c r="C7980" i="3"/>
  <c r="D7980" i="3"/>
  <c r="E7980" i="3"/>
  <c r="F7980" i="3"/>
  <c r="G7980" i="3"/>
  <c r="H7980" i="3"/>
  <c r="A7981" i="3"/>
  <c r="B7981" i="3"/>
  <c r="C7981" i="3"/>
  <c r="D7981" i="3"/>
  <c r="E7981" i="3"/>
  <c r="F7981" i="3"/>
  <c r="G7981" i="3"/>
  <c r="H7981" i="3"/>
  <c r="A7982" i="3"/>
  <c r="B7982" i="3"/>
  <c r="C7982" i="3"/>
  <c r="D7982" i="3"/>
  <c r="E7982" i="3"/>
  <c r="F7982" i="3"/>
  <c r="G7982" i="3"/>
  <c r="H7982" i="3"/>
  <c r="A7983" i="3"/>
  <c r="B7983" i="3"/>
  <c r="C7983" i="3"/>
  <c r="D7983" i="3"/>
  <c r="E7983" i="3"/>
  <c r="F7983" i="3"/>
  <c r="G7983" i="3"/>
  <c r="H7983" i="3"/>
  <c r="A7984" i="3"/>
  <c r="B7984" i="3"/>
  <c r="C7984" i="3"/>
  <c r="D7984" i="3"/>
  <c r="E7984" i="3"/>
  <c r="F7984" i="3"/>
  <c r="G7984" i="3"/>
  <c r="H7984" i="3"/>
  <c r="A7985" i="3"/>
  <c r="B7985" i="3"/>
  <c r="C7985" i="3"/>
  <c r="D7985" i="3"/>
  <c r="E7985" i="3"/>
  <c r="F7985" i="3"/>
  <c r="G7985" i="3"/>
  <c r="H7985" i="3"/>
  <c r="A7986" i="3"/>
  <c r="B7986" i="3"/>
  <c r="C7986" i="3"/>
  <c r="D7986" i="3"/>
  <c r="E7986" i="3"/>
  <c r="F7986" i="3"/>
  <c r="G7986" i="3"/>
  <c r="H7986" i="3"/>
  <c r="A7987" i="3"/>
  <c r="B7987" i="3"/>
  <c r="C7987" i="3"/>
  <c r="D7987" i="3"/>
  <c r="E7987" i="3"/>
  <c r="F7987" i="3"/>
  <c r="G7987" i="3"/>
  <c r="H7987" i="3"/>
  <c r="A7988" i="3"/>
  <c r="B7988" i="3"/>
  <c r="C7988" i="3"/>
  <c r="D7988" i="3"/>
  <c r="E7988" i="3"/>
  <c r="F7988" i="3"/>
  <c r="G7988" i="3"/>
  <c r="H7988" i="3"/>
  <c r="A7989" i="3"/>
  <c r="B7989" i="3"/>
  <c r="C7989" i="3"/>
  <c r="D7989" i="3"/>
  <c r="E7989" i="3"/>
  <c r="F7989" i="3"/>
  <c r="G7989" i="3"/>
  <c r="H7989" i="3"/>
  <c r="A7990" i="3"/>
  <c r="B7990" i="3"/>
  <c r="C7990" i="3"/>
  <c r="D7990" i="3"/>
  <c r="E7990" i="3"/>
  <c r="F7990" i="3"/>
  <c r="G7990" i="3"/>
  <c r="H7990" i="3"/>
  <c r="A7991" i="3"/>
  <c r="B7991" i="3"/>
  <c r="C7991" i="3"/>
  <c r="D7991" i="3"/>
  <c r="E7991" i="3"/>
  <c r="F7991" i="3"/>
  <c r="G7991" i="3"/>
  <c r="H7991" i="3"/>
  <c r="A7992" i="3"/>
  <c r="B7992" i="3"/>
  <c r="C7992" i="3"/>
  <c r="D7992" i="3"/>
  <c r="E7992" i="3"/>
  <c r="F7992" i="3"/>
  <c r="G7992" i="3"/>
  <c r="H7992" i="3"/>
  <c r="A7993" i="3"/>
  <c r="B7993" i="3"/>
  <c r="C7993" i="3"/>
  <c r="D7993" i="3"/>
  <c r="E7993" i="3"/>
  <c r="F7993" i="3"/>
  <c r="G7993" i="3"/>
  <c r="H7993" i="3"/>
  <c r="A7994" i="3"/>
  <c r="B7994" i="3"/>
  <c r="C7994" i="3"/>
  <c r="D7994" i="3"/>
  <c r="E7994" i="3"/>
  <c r="F7994" i="3"/>
  <c r="G7994" i="3"/>
  <c r="H7994" i="3"/>
  <c r="A7995" i="3"/>
  <c r="B7995" i="3"/>
  <c r="C7995" i="3"/>
  <c r="D7995" i="3"/>
  <c r="E7995" i="3"/>
  <c r="F7995" i="3"/>
  <c r="G7995" i="3"/>
  <c r="H7995" i="3"/>
  <c r="A7996" i="3"/>
  <c r="B7996" i="3"/>
  <c r="C7996" i="3"/>
  <c r="D7996" i="3"/>
  <c r="E7996" i="3"/>
  <c r="F7996" i="3"/>
  <c r="G7996" i="3"/>
  <c r="H7996" i="3"/>
  <c r="A7997" i="3"/>
  <c r="B7997" i="3"/>
  <c r="C7997" i="3"/>
  <c r="D7997" i="3"/>
  <c r="E7997" i="3"/>
  <c r="F7997" i="3"/>
  <c r="G7997" i="3"/>
  <c r="H7997" i="3"/>
  <c r="A7998" i="3"/>
  <c r="B7998" i="3"/>
  <c r="C7998" i="3"/>
  <c r="D7998" i="3"/>
  <c r="E7998" i="3"/>
  <c r="F7998" i="3"/>
  <c r="G7998" i="3"/>
  <c r="H7998" i="3"/>
  <c r="A7999" i="3"/>
  <c r="B7999" i="3"/>
  <c r="C7999" i="3"/>
  <c r="D7999" i="3"/>
  <c r="E7999" i="3"/>
  <c r="F7999" i="3"/>
  <c r="G7999" i="3"/>
  <c r="H7999" i="3"/>
  <c r="A8000" i="3"/>
  <c r="B8000" i="3"/>
  <c r="C8000" i="3"/>
  <c r="D8000" i="3"/>
  <c r="E8000" i="3"/>
  <c r="F8000" i="3"/>
  <c r="G8000" i="3"/>
  <c r="H8000" i="3"/>
  <c r="A8001" i="3"/>
  <c r="B8001" i="3"/>
  <c r="C8001" i="3"/>
  <c r="D8001" i="3"/>
  <c r="E8001" i="3"/>
  <c r="F8001" i="3"/>
  <c r="G8001" i="3"/>
  <c r="H8001" i="3"/>
  <c r="A8002" i="3"/>
  <c r="B8002" i="3"/>
  <c r="C8002" i="3"/>
  <c r="D8002" i="3"/>
  <c r="E8002" i="3"/>
  <c r="F8002" i="3"/>
  <c r="G8002" i="3"/>
  <c r="H8002" i="3"/>
  <c r="A8003" i="3"/>
  <c r="B8003" i="3"/>
  <c r="C8003" i="3"/>
  <c r="D8003" i="3"/>
  <c r="E8003" i="3"/>
  <c r="F8003" i="3"/>
  <c r="G8003" i="3"/>
  <c r="H8003" i="3"/>
  <c r="A8004" i="3"/>
  <c r="B8004" i="3"/>
  <c r="C8004" i="3"/>
  <c r="D8004" i="3"/>
  <c r="E8004" i="3"/>
  <c r="F8004" i="3"/>
  <c r="G8004" i="3"/>
  <c r="H8004" i="3"/>
  <c r="A8005" i="3"/>
  <c r="B8005" i="3"/>
  <c r="C8005" i="3"/>
  <c r="D8005" i="3"/>
  <c r="E8005" i="3"/>
  <c r="F8005" i="3"/>
  <c r="G8005" i="3"/>
  <c r="H8005" i="3"/>
  <c r="A8006" i="3"/>
  <c r="B8006" i="3"/>
  <c r="C8006" i="3"/>
  <c r="D8006" i="3"/>
  <c r="E8006" i="3"/>
  <c r="F8006" i="3"/>
  <c r="G8006" i="3"/>
  <c r="H8006" i="3"/>
  <c r="A8007" i="3"/>
  <c r="B8007" i="3"/>
  <c r="C8007" i="3"/>
  <c r="D8007" i="3"/>
  <c r="E8007" i="3"/>
  <c r="F8007" i="3"/>
  <c r="G8007" i="3"/>
  <c r="H8007" i="3"/>
  <c r="A8008" i="3"/>
  <c r="B8008" i="3"/>
  <c r="C8008" i="3"/>
  <c r="D8008" i="3"/>
  <c r="E8008" i="3"/>
  <c r="F8008" i="3"/>
  <c r="G8008" i="3"/>
  <c r="H8008" i="3"/>
  <c r="A8009" i="3"/>
  <c r="B8009" i="3"/>
  <c r="C8009" i="3"/>
  <c r="D8009" i="3"/>
  <c r="E8009" i="3"/>
  <c r="F8009" i="3"/>
  <c r="G8009" i="3"/>
  <c r="H8009" i="3"/>
  <c r="A8010" i="3"/>
  <c r="B8010" i="3"/>
  <c r="C8010" i="3"/>
  <c r="D8010" i="3"/>
  <c r="E8010" i="3"/>
  <c r="F8010" i="3"/>
  <c r="G8010" i="3"/>
  <c r="H8010" i="3"/>
  <c r="A8011" i="3"/>
  <c r="B8011" i="3"/>
  <c r="C8011" i="3"/>
  <c r="D8011" i="3"/>
  <c r="E8011" i="3"/>
  <c r="F8011" i="3"/>
  <c r="G8011" i="3"/>
  <c r="H8011" i="3"/>
  <c r="A8012" i="3"/>
  <c r="B8012" i="3"/>
  <c r="C8012" i="3"/>
  <c r="D8012" i="3"/>
  <c r="E8012" i="3"/>
  <c r="F8012" i="3"/>
  <c r="G8012" i="3"/>
  <c r="H8012" i="3"/>
  <c r="A8013" i="3"/>
  <c r="B8013" i="3"/>
  <c r="C8013" i="3"/>
  <c r="D8013" i="3"/>
  <c r="E8013" i="3"/>
  <c r="F8013" i="3"/>
  <c r="G8013" i="3"/>
  <c r="H8013" i="3"/>
  <c r="A8014" i="3"/>
  <c r="B8014" i="3"/>
  <c r="C8014" i="3"/>
  <c r="D8014" i="3"/>
  <c r="E8014" i="3"/>
  <c r="F8014" i="3"/>
  <c r="G8014" i="3"/>
  <c r="H8014" i="3"/>
  <c r="A8015" i="3"/>
  <c r="B8015" i="3"/>
  <c r="C8015" i="3"/>
  <c r="D8015" i="3"/>
  <c r="E8015" i="3"/>
  <c r="F8015" i="3"/>
  <c r="G8015" i="3"/>
  <c r="H8015" i="3"/>
  <c r="A8016" i="3"/>
  <c r="B8016" i="3"/>
  <c r="C8016" i="3"/>
  <c r="D8016" i="3"/>
  <c r="E8016" i="3"/>
  <c r="F8016" i="3"/>
  <c r="G8016" i="3"/>
  <c r="H8016" i="3"/>
  <c r="A8017" i="3"/>
  <c r="B8017" i="3"/>
  <c r="C8017" i="3"/>
  <c r="D8017" i="3"/>
  <c r="E8017" i="3"/>
  <c r="F8017" i="3"/>
  <c r="G8017" i="3"/>
  <c r="H8017" i="3"/>
  <c r="A8018" i="3"/>
  <c r="B8018" i="3"/>
  <c r="C8018" i="3"/>
  <c r="D8018" i="3"/>
  <c r="E8018" i="3"/>
  <c r="F8018" i="3"/>
  <c r="G8018" i="3"/>
  <c r="H8018" i="3"/>
  <c r="A8019" i="3"/>
  <c r="B8019" i="3"/>
  <c r="C8019" i="3"/>
  <c r="D8019" i="3"/>
  <c r="E8019" i="3"/>
  <c r="F8019" i="3"/>
  <c r="G8019" i="3"/>
  <c r="H8019" i="3"/>
  <c r="A8020" i="3"/>
  <c r="B8020" i="3"/>
  <c r="C8020" i="3"/>
  <c r="D8020" i="3"/>
  <c r="E8020" i="3"/>
  <c r="F8020" i="3"/>
  <c r="G8020" i="3"/>
  <c r="H8020" i="3"/>
  <c r="A8021" i="3"/>
  <c r="B8021" i="3"/>
  <c r="C8021" i="3"/>
  <c r="D8021" i="3"/>
  <c r="E8021" i="3"/>
  <c r="F8021" i="3"/>
  <c r="G8021" i="3"/>
  <c r="H8021" i="3"/>
  <c r="A8022" i="3"/>
  <c r="B8022" i="3"/>
  <c r="C8022" i="3"/>
  <c r="D8022" i="3"/>
  <c r="E8022" i="3"/>
  <c r="F8022" i="3"/>
  <c r="G8022" i="3"/>
  <c r="H8022" i="3"/>
  <c r="A8023" i="3"/>
  <c r="B8023" i="3"/>
  <c r="C8023" i="3"/>
  <c r="D8023" i="3"/>
  <c r="E8023" i="3"/>
  <c r="F8023" i="3"/>
  <c r="G8023" i="3"/>
  <c r="H8023" i="3"/>
  <c r="A8024" i="3"/>
  <c r="B8024" i="3"/>
  <c r="C8024" i="3"/>
  <c r="D8024" i="3"/>
  <c r="E8024" i="3"/>
  <c r="F8024" i="3"/>
  <c r="G8024" i="3"/>
  <c r="H8024" i="3"/>
  <c r="A8025" i="3"/>
  <c r="B8025" i="3"/>
  <c r="C8025" i="3"/>
  <c r="D8025" i="3"/>
  <c r="E8025" i="3"/>
  <c r="F8025" i="3"/>
  <c r="G8025" i="3"/>
  <c r="H8025" i="3"/>
  <c r="A8026" i="3"/>
  <c r="B8026" i="3"/>
  <c r="C8026" i="3"/>
  <c r="D8026" i="3"/>
  <c r="E8026" i="3"/>
  <c r="F8026" i="3"/>
  <c r="G8026" i="3"/>
  <c r="H8026" i="3"/>
  <c r="A8027" i="3"/>
  <c r="B8027" i="3"/>
  <c r="C8027" i="3"/>
  <c r="D8027" i="3"/>
  <c r="E8027" i="3"/>
  <c r="F8027" i="3"/>
  <c r="G8027" i="3"/>
  <c r="H8027" i="3"/>
  <c r="A8028" i="3"/>
  <c r="B8028" i="3"/>
  <c r="C8028" i="3"/>
  <c r="D8028" i="3"/>
  <c r="E8028" i="3"/>
  <c r="F8028" i="3"/>
  <c r="G8028" i="3"/>
  <c r="H8028" i="3"/>
  <c r="A8029" i="3"/>
  <c r="B8029" i="3"/>
  <c r="C8029" i="3"/>
  <c r="D8029" i="3"/>
  <c r="E8029" i="3"/>
  <c r="F8029" i="3"/>
  <c r="G8029" i="3"/>
  <c r="H8029" i="3"/>
  <c r="A8030" i="3"/>
  <c r="B8030" i="3"/>
  <c r="C8030" i="3"/>
  <c r="D8030" i="3"/>
  <c r="E8030" i="3"/>
  <c r="F8030" i="3"/>
  <c r="G8030" i="3"/>
  <c r="H8030" i="3"/>
  <c r="A8031" i="3"/>
  <c r="B8031" i="3"/>
  <c r="C8031" i="3"/>
  <c r="D8031" i="3"/>
  <c r="E8031" i="3"/>
  <c r="F8031" i="3"/>
  <c r="G8031" i="3"/>
  <c r="H8031" i="3"/>
  <c r="A8032" i="3"/>
  <c r="B8032" i="3"/>
  <c r="C8032" i="3"/>
  <c r="D8032" i="3"/>
  <c r="E8032" i="3"/>
  <c r="F8032" i="3"/>
  <c r="G8032" i="3"/>
  <c r="H8032" i="3"/>
  <c r="A8033" i="3"/>
  <c r="B8033" i="3"/>
  <c r="C8033" i="3"/>
  <c r="D8033" i="3"/>
  <c r="E8033" i="3"/>
  <c r="F8033" i="3"/>
  <c r="G8033" i="3"/>
  <c r="H8033" i="3"/>
  <c r="A8034" i="3"/>
  <c r="B8034" i="3"/>
  <c r="C8034" i="3"/>
  <c r="D8034" i="3"/>
  <c r="E8034" i="3"/>
  <c r="F8034" i="3"/>
  <c r="G8034" i="3"/>
  <c r="H8034" i="3"/>
  <c r="A8035" i="3"/>
  <c r="B8035" i="3"/>
  <c r="C8035" i="3"/>
  <c r="D8035" i="3"/>
  <c r="E8035" i="3"/>
  <c r="F8035" i="3"/>
  <c r="G8035" i="3"/>
  <c r="H8035" i="3"/>
  <c r="A8036" i="3"/>
  <c r="B8036" i="3"/>
  <c r="C8036" i="3"/>
  <c r="D8036" i="3"/>
  <c r="E8036" i="3"/>
  <c r="F8036" i="3"/>
  <c r="G8036" i="3"/>
  <c r="H8036" i="3"/>
  <c r="A8037" i="3"/>
  <c r="B8037" i="3"/>
  <c r="C8037" i="3"/>
  <c r="D8037" i="3"/>
  <c r="E8037" i="3"/>
  <c r="F8037" i="3"/>
  <c r="G8037" i="3"/>
  <c r="H8037" i="3"/>
  <c r="A8038" i="3"/>
  <c r="B8038" i="3"/>
  <c r="C8038" i="3"/>
  <c r="D8038" i="3"/>
  <c r="E8038" i="3"/>
  <c r="F8038" i="3"/>
  <c r="G8038" i="3"/>
  <c r="H8038" i="3"/>
  <c r="A8039" i="3"/>
  <c r="B8039" i="3"/>
  <c r="C8039" i="3"/>
  <c r="D8039" i="3"/>
  <c r="E8039" i="3"/>
  <c r="F8039" i="3"/>
  <c r="G8039" i="3"/>
  <c r="H8039" i="3"/>
  <c r="A8040" i="3"/>
  <c r="B8040" i="3"/>
  <c r="C8040" i="3"/>
  <c r="D8040" i="3"/>
  <c r="E8040" i="3"/>
  <c r="F8040" i="3"/>
  <c r="G8040" i="3"/>
  <c r="H8040" i="3"/>
  <c r="A8041" i="3"/>
  <c r="B8041" i="3"/>
  <c r="C8041" i="3"/>
  <c r="D8041" i="3"/>
  <c r="E8041" i="3"/>
  <c r="F8041" i="3"/>
  <c r="G8041" i="3"/>
  <c r="H8041" i="3"/>
  <c r="A8042" i="3"/>
  <c r="B8042" i="3"/>
  <c r="C8042" i="3"/>
  <c r="D8042" i="3"/>
  <c r="E8042" i="3"/>
  <c r="F8042" i="3"/>
  <c r="G8042" i="3"/>
  <c r="H8042" i="3"/>
  <c r="A8043" i="3"/>
  <c r="B8043" i="3"/>
  <c r="C8043" i="3"/>
  <c r="D8043" i="3"/>
  <c r="E8043" i="3"/>
  <c r="F8043" i="3"/>
  <c r="G8043" i="3"/>
  <c r="H8043" i="3"/>
  <c r="A8044" i="3"/>
  <c r="B8044" i="3"/>
  <c r="C8044" i="3"/>
  <c r="D8044" i="3"/>
  <c r="E8044" i="3"/>
  <c r="F8044" i="3"/>
  <c r="G8044" i="3"/>
  <c r="H8044" i="3"/>
  <c r="A8045" i="3"/>
  <c r="B8045" i="3"/>
  <c r="C8045" i="3"/>
  <c r="D8045" i="3"/>
  <c r="E8045" i="3"/>
  <c r="F8045" i="3"/>
  <c r="G8045" i="3"/>
  <c r="H8045" i="3"/>
  <c r="A8046" i="3"/>
  <c r="B8046" i="3"/>
  <c r="C8046" i="3"/>
  <c r="D8046" i="3"/>
  <c r="E8046" i="3"/>
  <c r="F8046" i="3"/>
  <c r="G8046" i="3"/>
  <c r="H8046" i="3"/>
  <c r="A8047" i="3"/>
  <c r="B8047" i="3"/>
  <c r="C8047" i="3"/>
  <c r="D8047" i="3"/>
  <c r="E8047" i="3"/>
  <c r="F8047" i="3"/>
  <c r="G8047" i="3"/>
  <c r="H8047" i="3"/>
  <c r="A8048" i="3"/>
  <c r="B8048" i="3"/>
  <c r="C8048" i="3"/>
  <c r="D8048" i="3"/>
  <c r="E8048" i="3"/>
  <c r="F8048" i="3"/>
  <c r="G8048" i="3"/>
  <c r="H8048" i="3"/>
  <c r="A8049" i="3"/>
  <c r="B8049" i="3"/>
  <c r="C8049" i="3"/>
  <c r="D8049" i="3"/>
  <c r="E8049" i="3"/>
  <c r="F8049" i="3"/>
  <c r="G8049" i="3"/>
  <c r="H8049" i="3"/>
  <c r="A8050" i="3"/>
  <c r="B8050" i="3"/>
  <c r="C8050" i="3"/>
  <c r="D8050" i="3"/>
  <c r="E8050" i="3"/>
  <c r="F8050" i="3"/>
  <c r="G8050" i="3"/>
  <c r="H8050" i="3"/>
  <c r="A8051" i="3"/>
  <c r="B8051" i="3"/>
  <c r="C8051" i="3"/>
  <c r="D8051" i="3"/>
  <c r="E8051" i="3"/>
  <c r="F8051" i="3"/>
  <c r="G8051" i="3"/>
  <c r="H8051" i="3"/>
  <c r="A8052" i="3"/>
  <c r="B8052" i="3"/>
  <c r="C8052" i="3"/>
  <c r="D8052" i="3"/>
  <c r="E8052" i="3"/>
  <c r="F8052" i="3"/>
  <c r="G8052" i="3"/>
  <c r="H8052" i="3"/>
  <c r="A8053" i="3"/>
  <c r="B8053" i="3"/>
  <c r="C8053" i="3"/>
  <c r="D8053" i="3"/>
  <c r="E8053" i="3"/>
  <c r="F8053" i="3"/>
  <c r="G8053" i="3"/>
  <c r="H8053" i="3"/>
  <c r="A8054" i="3"/>
  <c r="B8054" i="3"/>
  <c r="C8054" i="3"/>
  <c r="D8054" i="3"/>
  <c r="E8054" i="3"/>
  <c r="F8054" i="3"/>
  <c r="G8054" i="3"/>
  <c r="H8054" i="3"/>
  <c r="A8055" i="3"/>
  <c r="B8055" i="3"/>
  <c r="C8055" i="3"/>
  <c r="D8055" i="3"/>
  <c r="E8055" i="3"/>
  <c r="F8055" i="3"/>
  <c r="G8055" i="3"/>
  <c r="H8055" i="3"/>
  <c r="A8056" i="3"/>
  <c r="B8056" i="3"/>
  <c r="C8056" i="3"/>
  <c r="D8056" i="3"/>
  <c r="E8056" i="3"/>
  <c r="F8056" i="3"/>
  <c r="G8056" i="3"/>
  <c r="H8056" i="3"/>
  <c r="A8057" i="3"/>
  <c r="B8057" i="3"/>
  <c r="C8057" i="3"/>
  <c r="D8057" i="3"/>
  <c r="E8057" i="3"/>
  <c r="F8057" i="3"/>
  <c r="G8057" i="3"/>
  <c r="H8057" i="3"/>
  <c r="A8058" i="3"/>
  <c r="B8058" i="3"/>
  <c r="C8058" i="3"/>
  <c r="D8058" i="3"/>
  <c r="E8058" i="3"/>
  <c r="F8058" i="3"/>
  <c r="G8058" i="3"/>
  <c r="H8058" i="3"/>
  <c r="A8059" i="3"/>
  <c r="B8059" i="3"/>
  <c r="C8059" i="3"/>
  <c r="D8059" i="3"/>
  <c r="E8059" i="3"/>
  <c r="F8059" i="3"/>
  <c r="G8059" i="3"/>
  <c r="H8059" i="3"/>
  <c r="A8060" i="3"/>
  <c r="B8060" i="3"/>
  <c r="C8060" i="3"/>
  <c r="D8060" i="3"/>
  <c r="E8060" i="3"/>
  <c r="F8060" i="3"/>
  <c r="G8060" i="3"/>
  <c r="H8060" i="3"/>
  <c r="A8061" i="3"/>
  <c r="B8061" i="3"/>
  <c r="C8061" i="3"/>
  <c r="D8061" i="3"/>
  <c r="E8061" i="3"/>
  <c r="F8061" i="3"/>
  <c r="G8061" i="3"/>
  <c r="H8061" i="3"/>
  <c r="A8062" i="3"/>
  <c r="B8062" i="3"/>
  <c r="C8062" i="3"/>
  <c r="D8062" i="3"/>
  <c r="E8062" i="3"/>
  <c r="F8062" i="3"/>
  <c r="G8062" i="3"/>
  <c r="H8062" i="3"/>
  <c r="A8063" i="3"/>
  <c r="B8063" i="3"/>
  <c r="C8063" i="3"/>
  <c r="D8063" i="3"/>
  <c r="E8063" i="3"/>
  <c r="F8063" i="3"/>
  <c r="G8063" i="3"/>
  <c r="H8063" i="3"/>
  <c r="A8064" i="3"/>
  <c r="B8064" i="3"/>
  <c r="C8064" i="3"/>
  <c r="D8064" i="3"/>
  <c r="E8064" i="3"/>
  <c r="F8064" i="3"/>
  <c r="G8064" i="3"/>
  <c r="H8064" i="3"/>
  <c r="A8065" i="3"/>
  <c r="B8065" i="3"/>
  <c r="C8065" i="3"/>
  <c r="D8065" i="3"/>
  <c r="E8065" i="3"/>
  <c r="F8065" i="3"/>
  <c r="G8065" i="3"/>
  <c r="H8065" i="3"/>
  <c r="A8066" i="3"/>
  <c r="B8066" i="3"/>
  <c r="C8066" i="3"/>
  <c r="D8066" i="3"/>
  <c r="E8066" i="3"/>
  <c r="F8066" i="3"/>
  <c r="G8066" i="3"/>
  <c r="H8066" i="3"/>
  <c r="A8067" i="3"/>
  <c r="B8067" i="3"/>
  <c r="C8067" i="3"/>
  <c r="D8067" i="3"/>
  <c r="E8067" i="3"/>
  <c r="F8067" i="3"/>
  <c r="G8067" i="3"/>
  <c r="H8067" i="3"/>
  <c r="A8068" i="3"/>
  <c r="B8068" i="3"/>
  <c r="C8068" i="3"/>
  <c r="D8068" i="3"/>
  <c r="E8068" i="3"/>
  <c r="F8068" i="3"/>
  <c r="G8068" i="3"/>
  <c r="H8068" i="3"/>
  <c r="A8069" i="3"/>
  <c r="B8069" i="3"/>
  <c r="C8069" i="3"/>
  <c r="D8069" i="3"/>
  <c r="E8069" i="3"/>
  <c r="F8069" i="3"/>
  <c r="G8069" i="3"/>
  <c r="H8069" i="3"/>
  <c r="A8070" i="3"/>
  <c r="B8070" i="3"/>
  <c r="C8070" i="3"/>
  <c r="D8070" i="3"/>
  <c r="E8070" i="3"/>
  <c r="F8070" i="3"/>
  <c r="G8070" i="3"/>
  <c r="H8070" i="3"/>
  <c r="A8071" i="3"/>
  <c r="B8071" i="3"/>
  <c r="C8071" i="3"/>
  <c r="D8071" i="3"/>
  <c r="E8071" i="3"/>
  <c r="F8071" i="3"/>
  <c r="G8071" i="3"/>
  <c r="H8071" i="3"/>
  <c r="A8072" i="3"/>
  <c r="B8072" i="3"/>
  <c r="C8072" i="3"/>
  <c r="D8072" i="3"/>
  <c r="E8072" i="3"/>
  <c r="F8072" i="3"/>
  <c r="G8072" i="3"/>
  <c r="H8072" i="3"/>
  <c r="A8073" i="3"/>
  <c r="B8073" i="3"/>
  <c r="C8073" i="3"/>
  <c r="D8073" i="3"/>
  <c r="E8073" i="3"/>
  <c r="F8073" i="3"/>
  <c r="G8073" i="3"/>
  <c r="H8073" i="3"/>
  <c r="A8074" i="3"/>
  <c r="B8074" i="3"/>
  <c r="C8074" i="3"/>
  <c r="D8074" i="3"/>
  <c r="E8074" i="3"/>
  <c r="F8074" i="3"/>
  <c r="G8074" i="3"/>
  <c r="H8074" i="3"/>
  <c r="A8075" i="3"/>
  <c r="B8075" i="3"/>
  <c r="C8075" i="3"/>
  <c r="D8075" i="3"/>
  <c r="E8075" i="3"/>
  <c r="F8075" i="3"/>
  <c r="G8075" i="3"/>
  <c r="H8075" i="3"/>
  <c r="A8076" i="3"/>
  <c r="B8076" i="3"/>
  <c r="C8076" i="3"/>
  <c r="D8076" i="3"/>
  <c r="E8076" i="3"/>
  <c r="F8076" i="3"/>
  <c r="G8076" i="3"/>
  <c r="H8076" i="3"/>
  <c r="A8077" i="3"/>
  <c r="B8077" i="3"/>
  <c r="C8077" i="3"/>
  <c r="D8077" i="3"/>
  <c r="E8077" i="3"/>
  <c r="F8077" i="3"/>
  <c r="G8077" i="3"/>
  <c r="H8077" i="3"/>
  <c r="A8078" i="3"/>
  <c r="B8078" i="3"/>
  <c r="C8078" i="3"/>
  <c r="D8078" i="3"/>
  <c r="E8078" i="3"/>
  <c r="F8078" i="3"/>
  <c r="G8078" i="3"/>
  <c r="H8078" i="3"/>
  <c r="A8079" i="3"/>
  <c r="B8079" i="3"/>
  <c r="C8079" i="3"/>
  <c r="D8079" i="3"/>
  <c r="E8079" i="3"/>
  <c r="F8079" i="3"/>
  <c r="G8079" i="3"/>
  <c r="H8079" i="3"/>
  <c r="A8080" i="3"/>
  <c r="B8080" i="3"/>
  <c r="C8080" i="3"/>
  <c r="D8080" i="3"/>
  <c r="E8080" i="3"/>
  <c r="F8080" i="3"/>
  <c r="G8080" i="3"/>
  <c r="H8080" i="3"/>
  <c r="A8081" i="3"/>
  <c r="B8081" i="3"/>
  <c r="C8081" i="3"/>
  <c r="D8081" i="3"/>
  <c r="E8081" i="3"/>
  <c r="F8081" i="3"/>
  <c r="G8081" i="3"/>
  <c r="H8081" i="3"/>
  <c r="A8082" i="3"/>
  <c r="B8082" i="3"/>
  <c r="C8082" i="3"/>
  <c r="D8082" i="3"/>
  <c r="E8082" i="3"/>
  <c r="F8082" i="3"/>
  <c r="G8082" i="3"/>
  <c r="H8082" i="3"/>
  <c r="A8083" i="3"/>
  <c r="B8083" i="3"/>
  <c r="C8083" i="3"/>
  <c r="D8083" i="3"/>
  <c r="E8083" i="3"/>
  <c r="F8083" i="3"/>
  <c r="G8083" i="3"/>
  <c r="H8083" i="3"/>
  <c r="A8084" i="3"/>
  <c r="B8084" i="3"/>
  <c r="C8084" i="3"/>
  <c r="D8084" i="3"/>
  <c r="E8084" i="3"/>
  <c r="F8084" i="3"/>
  <c r="G8084" i="3"/>
  <c r="H8084" i="3"/>
  <c r="A8085" i="3"/>
  <c r="B8085" i="3"/>
  <c r="C8085" i="3"/>
  <c r="D8085" i="3"/>
  <c r="E8085" i="3"/>
  <c r="F8085" i="3"/>
  <c r="G8085" i="3"/>
  <c r="H8085" i="3"/>
  <c r="A8086" i="3"/>
  <c r="B8086" i="3"/>
  <c r="C8086" i="3"/>
  <c r="D8086" i="3"/>
  <c r="E8086" i="3"/>
  <c r="F8086" i="3"/>
  <c r="G8086" i="3"/>
  <c r="H8086" i="3"/>
  <c r="A8087" i="3"/>
  <c r="B8087" i="3"/>
  <c r="C8087" i="3"/>
  <c r="D8087" i="3"/>
  <c r="E8087" i="3"/>
  <c r="F8087" i="3"/>
  <c r="G8087" i="3"/>
  <c r="H8087" i="3"/>
  <c r="A8088" i="3"/>
  <c r="B8088" i="3"/>
  <c r="C8088" i="3"/>
  <c r="D8088" i="3"/>
  <c r="E8088" i="3"/>
  <c r="F8088" i="3"/>
  <c r="G8088" i="3"/>
  <c r="H8088" i="3"/>
  <c r="A8089" i="3"/>
  <c r="B8089" i="3"/>
  <c r="C8089" i="3"/>
  <c r="D8089" i="3"/>
  <c r="E8089" i="3"/>
  <c r="F8089" i="3"/>
  <c r="G8089" i="3"/>
  <c r="H8089" i="3"/>
  <c r="A8090" i="3"/>
  <c r="B8090" i="3"/>
  <c r="C8090" i="3"/>
  <c r="D8090" i="3"/>
  <c r="E8090" i="3"/>
  <c r="F8090" i="3"/>
  <c r="G8090" i="3"/>
  <c r="H8090" i="3"/>
  <c r="A8091" i="3"/>
  <c r="B8091" i="3"/>
  <c r="C8091" i="3"/>
  <c r="D8091" i="3"/>
  <c r="E8091" i="3"/>
  <c r="F8091" i="3"/>
  <c r="G8091" i="3"/>
  <c r="H8091" i="3"/>
  <c r="A8092" i="3"/>
  <c r="B8092" i="3"/>
  <c r="C8092" i="3"/>
  <c r="D8092" i="3"/>
  <c r="E8092" i="3"/>
  <c r="F8092" i="3"/>
  <c r="G8092" i="3"/>
  <c r="H8092" i="3"/>
  <c r="A8093" i="3"/>
  <c r="B8093" i="3"/>
  <c r="C8093" i="3"/>
  <c r="D8093" i="3"/>
  <c r="E8093" i="3"/>
  <c r="F8093" i="3"/>
  <c r="G8093" i="3"/>
  <c r="H8093" i="3"/>
  <c r="A8094" i="3"/>
  <c r="B8094" i="3"/>
  <c r="C8094" i="3"/>
  <c r="D8094" i="3"/>
  <c r="E8094" i="3"/>
  <c r="F8094" i="3"/>
  <c r="G8094" i="3"/>
  <c r="H8094" i="3"/>
  <c r="A8095" i="3"/>
  <c r="B8095" i="3"/>
  <c r="C8095" i="3"/>
  <c r="D8095" i="3"/>
  <c r="E8095" i="3"/>
  <c r="F8095" i="3"/>
  <c r="G8095" i="3"/>
  <c r="H8095" i="3"/>
  <c r="A8096" i="3"/>
  <c r="B8096" i="3"/>
  <c r="C8096" i="3"/>
  <c r="D8096" i="3"/>
  <c r="E8096" i="3"/>
  <c r="F8096" i="3"/>
  <c r="G8096" i="3"/>
  <c r="H8096" i="3"/>
  <c r="A8097" i="3"/>
  <c r="B8097" i="3"/>
  <c r="C8097" i="3"/>
  <c r="D8097" i="3"/>
  <c r="E8097" i="3"/>
  <c r="F8097" i="3"/>
  <c r="G8097" i="3"/>
  <c r="H8097" i="3"/>
  <c r="A8098" i="3"/>
  <c r="B8098" i="3"/>
  <c r="C8098" i="3"/>
  <c r="D8098" i="3"/>
  <c r="E8098" i="3"/>
  <c r="F8098" i="3"/>
  <c r="G8098" i="3"/>
  <c r="H8098" i="3"/>
  <c r="A8099" i="3"/>
  <c r="B8099" i="3"/>
  <c r="C8099" i="3"/>
  <c r="D8099" i="3"/>
  <c r="E8099" i="3"/>
  <c r="F8099" i="3"/>
  <c r="G8099" i="3"/>
  <c r="H8099" i="3"/>
  <c r="A8100" i="3"/>
  <c r="B8100" i="3"/>
  <c r="C8100" i="3"/>
  <c r="D8100" i="3"/>
  <c r="E8100" i="3"/>
  <c r="F8100" i="3"/>
  <c r="G8100" i="3"/>
  <c r="H8100" i="3"/>
  <c r="A8101" i="3"/>
  <c r="B8101" i="3"/>
  <c r="C8101" i="3"/>
  <c r="D8101" i="3"/>
  <c r="E8101" i="3"/>
  <c r="F8101" i="3"/>
  <c r="G8101" i="3"/>
  <c r="H8101" i="3"/>
  <c r="A8102" i="3"/>
  <c r="B8102" i="3"/>
  <c r="C8102" i="3"/>
  <c r="D8102" i="3"/>
  <c r="E8102" i="3"/>
  <c r="F8102" i="3"/>
  <c r="G8102" i="3"/>
  <c r="H8102" i="3"/>
  <c r="A8103" i="3"/>
  <c r="B8103" i="3"/>
  <c r="C8103" i="3"/>
  <c r="D8103" i="3"/>
  <c r="E8103" i="3"/>
  <c r="F8103" i="3"/>
  <c r="G8103" i="3"/>
  <c r="H8103" i="3"/>
  <c r="A8104" i="3"/>
  <c r="B8104" i="3"/>
  <c r="C8104" i="3"/>
  <c r="D8104" i="3"/>
  <c r="E8104" i="3"/>
  <c r="F8104" i="3"/>
  <c r="G8104" i="3"/>
  <c r="H8104" i="3"/>
  <c r="A8105" i="3"/>
  <c r="B8105" i="3"/>
  <c r="C8105" i="3"/>
  <c r="D8105" i="3"/>
  <c r="E8105" i="3"/>
  <c r="F8105" i="3"/>
  <c r="G8105" i="3"/>
  <c r="H8105" i="3"/>
  <c r="A8106" i="3"/>
  <c r="B8106" i="3"/>
  <c r="C8106" i="3"/>
  <c r="D8106" i="3"/>
  <c r="E8106" i="3"/>
  <c r="F8106" i="3"/>
  <c r="G8106" i="3"/>
  <c r="H8106" i="3"/>
  <c r="A8107" i="3"/>
  <c r="B8107" i="3"/>
  <c r="C8107" i="3"/>
  <c r="D8107" i="3"/>
  <c r="E8107" i="3"/>
  <c r="F8107" i="3"/>
  <c r="G8107" i="3"/>
  <c r="H8107" i="3"/>
  <c r="A8108" i="3"/>
  <c r="B8108" i="3"/>
  <c r="C8108" i="3"/>
  <c r="D8108" i="3"/>
  <c r="E8108" i="3"/>
  <c r="F8108" i="3"/>
  <c r="G8108" i="3"/>
  <c r="H8108" i="3"/>
  <c r="A8109" i="3"/>
  <c r="B8109" i="3"/>
  <c r="C8109" i="3"/>
  <c r="D8109" i="3"/>
  <c r="E8109" i="3"/>
  <c r="F8109" i="3"/>
  <c r="G8109" i="3"/>
  <c r="H8109" i="3"/>
  <c r="A8110" i="3"/>
  <c r="B8110" i="3"/>
  <c r="C8110" i="3"/>
  <c r="D8110" i="3"/>
  <c r="E8110" i="3"/>
  <c r="F8110" i="3"/>
  <c r="G8110" i="3"/>
  <c r="H8110" i="3"/>
  <c r="A8111" i="3"/>
  <c r="B8111" i="3"/>
  <c r="C8111" i="3"/>
  <c r="D8111" i="3"/>
  <c r="E8111" i="3"/>
  <c r="F8111" i="3"/>
  <c r="G8111" i="3"/>
  <c r="H8111" i="3"/>
  <c r="A8112" i="3"/>
  <c r="B8112" i="3"/>
  <c r="C8112" i="3"/>
  <c r="D8112" i="3"/>
  <c r="E8112" i="3"/>
  <c r="F8112" i="3"/>
  <c r="G8112" i="3"/>
  <c r="H8112" i="3"/>
  <c r="A8113" i="3"/>
  <c r="B8113" i="3"/>
  <c r="C8113" i="3"/>
  <c r="D8113" i="3"/>
  <c r="E8113" i="3"/>
  <c r="F8113" i="3"/>
  <c r="G8113" i="3"/>
  <c r="H8113" i="3"/>
  <c r="A8114" i="3"/>
  <c r="B8114" i="3"/>
  <c r="C8114" i="3"/>
  <c r="D8114" i="3"/>
  <c r="E8114" i="3"/>
  <c r="F8114" i="3"/>
  <c r="G8114" i="3"/>
  <c r="H8114" i="3"/>
  <c r="A8115" i="3"/>
  <c r="B8115" i="3"/>
  <c r="C8115" i="3"/>
  <c r="D8115" i="3"/>
  <c r="E8115" i="3"/>
  <c r="F8115" i="3"/>
  <c r="G8115" i="3"/>
  <c r="H8115" i="3"/>
  <c r="A8116" i="3"/>
  <c r="B8116" i="3"/>
  <c r="C8116" i="3"/>
  <c r="D8116" i="3"/>
  <c r="E8116" i="3"/>
  <c r="F8116" i="3"/>
  <c r="G8116" i="3"/>
  <c r="H8116" i="3"/>
  <c r="A8117" i="3"/>
  <c r="B8117" i="3"/>
  <c r="C8117" i="3"/>
  <c r="D8117" i="3"/>
  <c r="E8117" i="3"/>
  <c r="F8117" i="3"/>
  <c r="G8117" i="3"/>
  <c r="H8117" i="3"/>
  <c r="A8118" i="3"/>
  <c r="B8118" i="3"/>
  <c r="C8118" i="3"/>
  <c r="D8118" i="3"/>
  <c r="E8118" i="3"/>
  <c r="F8118" i="3"/>
  <c r="G8118" i="3"/>
  <c r="H8118" i="3"/>
  <c r="A8119" i="3"/>
  <c r="B8119" i="3"/>
  <c r="C8119" i="3"/>
  <c r="D8119" i="3"/>
  <c r="E8119" i="3"/>
  <c r="F8119" i="3"/>
  <c r="G8119" i="3"/>
  <c r="H8119" i="3"/>
  <c r="A8120" i="3"/>
  <c r="B8120" i="3"/>
  <c r="C8120" i="3"/>
  <c r="D8120" i="3"/>
  <c r="E8120" i="3"/>
  <c r="F8120" i="3"/>
  <c r="G8120" i="3"/>
  <c r="H8120" i="3"/>
  <c r="A8121" i="3"/>
  <c r="B8121" i="3"/>
  <c r="C8121" i="3"/>
  <c r="D8121" i="3"/>
  <c r="E8121" i="3"/>
  <c r="F8121" i="3"/>
  <c r="G8121" i="3"/>
  <c r="H8121" i="3"/>
  <c r="A8122" i="3"/>
  <c r="B8122" i="3"/>
  <c r="C8122" i="3"/>
  <c r="D8122" i="3"/>
  <c r="E8122" i="3"/>
  <c r="F8122" i="3"/>
  <c r="G8122" i="3"/>
  <c r="H8122" i="3"/>
  <c r="A8123" i="3"/>
  <c r="B8123" i="3"/>
  <c r="C8123" i="3"/>
  <c r="D8123" i="3"/>
  <c r="E8123" i="3"/>
  <c r="F8123" i="3"/>
  <c r="G8123" i="3"/>
  <c r="H8123" i="3"/>
  <c r="A8124" i="3"/>
  <c r="B8124" i="3"/>
  <c r="C8124" i="3"/>
  <c r="D8124" i="3"/>
  <c r="E8124" i="3"/>
  <c r="F8124" i="3"/>
  <c r="G8124" i="3"/>
  <c r="H8124" i="3"/>
  <c r="A8125" i="3"/>
  <c r="B8125" i="3"/>
  <c r="C8125" i="3"/>
  <c r="D8125" i="3"/>
  <c r="E8125" i="3"/>
  <c r="F8125" i="3"/>
  <c r="G8125" i="3"/>
  <c r="H8125" i="3"/>
  <c r="A8126" i="3"/>
  <c r="B8126" i="3"/>
  <c r="C8126" i="3"/>
  <c r="D8126" i="3"/>
  <c r="E8126" i="3"/>
  <c r="F8126" i="3"/>
  <c r="G8126" i="3"/>
  <c r="H8126" i="3"/>
  <c r="A8127" i="3"/>
  <c r="B8127" i="3"/>
  <c r="C8127" i="3"/>
  <c r="D8127" i="3"/>
  <c r="E8127" i="3"/>
  <c r="F8127" i="3"/>
  <c r="G8127" i="3"/>
  <c r="H8127" i="3"/>
  <c r="A8128" i="3"/>
  <c r="B8128" i="3"/>
  <c r="C8128" i="3"/>
  <c r="D8128" i="3"/>
  <c r="E8128" i="3"/>
  <c r="F8128" i="3"/>
  <c r="G8128" i="3"/>
  <c r="H8128" i="3"/>
  <c r="A8129" i="3"/>
  <c r="B8129" i="3"/>
  <c r="C8129" i="3"/>
  <c r="D8129" i="3"/>
  <c r="E8129" i="3"/>
  <c r="F8129" i="3"/>
  <c r="G8129" i="3"/>
  <c r="H8129" i="3"/>
  <c r="A8130" i="3"/>
  <c r="B8130" i="3"/>
  <c r="C8130" i="3"/>
  <c r="D8130" i="3"/>
  <c r="E8130" i="3"/>
  <c r="F8130" i="3"/>
  <c r="G8130" i="3"/>
  <c r="H8130" i="3"/>
  <c r="A8131" i="3"/>
  <c r="B8131" i="3"/>
  <c r="C8131" i="3"/>
  <c r="D8131" i="3"/>
  <c r="E8131" i="3"/>
  <c r="F8131" i="3"/>
  <c r="G8131" i="3"/>
  <c r="H8131" i="3"/>
  <c r="A8132" i="3"/>
  <c r="B8132" i="3"/>
  <c r="C8132" i="3"/>
  <c r="D8132" i="3"/>
  <c r="E8132" i="3"/>
  <c r="F8132" i="3"/>
  <c r="G8132" i="3"/>
  <c r="H8132" i="3"/>
  <c r="A8133" i="3"/>
  <c r="B8133" i="3"/>
  <c r="C8133" i="3"/>
  <c r="D8133" i="3"/>
  <c r="E8133" i="3"/>
  <c r="F8133" i="3"/>
  <c r="G8133" i="3"/>
  <c r="H8133" i="3"/>
  <c r="A8134" i="3"/>
  <c r="B8134" i="3"/>
  <c r="C8134" i="3"/>
  <c r="D8134" i="3"/>
  <c r="E8134" i="3"/>
  <c r="F8134" i="3"/>
  <c r="G8134" i="3"/>
  <c r="H8134" i="3"/>
  <c r="A8135" i="3"/>
  <c r="B8135" i="3"/>
  <c r="C8135" i="3"/>
  <c r="D8135" i="3"/>
  <c r="E8135" i="3"/>
  <c r="F8135" i="3"/>
  <c r="G8135" i="3"/>
  <c r="H8135" i="3"/>
  <c r="A8136" i="3"/>
  <c r="B8136" i="3"/>
  <c r="C8136" i="3"/>
  <c r="D8136" i="3"/>
  <c r="E8136" i="3"/>
  <c r="F8136" i="3"/>
  <c r="G8136" i="3"/>
  <c r="H8136" i="3"/>
  <c r="A8137" i="3"/>
  <c r="B8137" i="3"/>
  <c r="C8137" i="3"/>
  <c r="D8137" i="3"/>
  <c r="E8137" i="3"/>
  <c r="F8137" i="3"/>
  <c r="G8137" i="3"/>
  <c r="H8137" i="3"/>
  <c r="A8138" i="3"/>
  <c r="B8138" i="3"/>
  <c r="C8138" i="3"/>
  <c r="D8138" i="3"/>
  <c r="E8138" i="3"/>
  <c r="F8138" i="3"/>
  <c r="G8138" i="3"/>
  <c r="H8138" i="3"/>
  <c r="A8139" i="3"/>
  <c r="B8139" i="3"/>
  <c r="C8139" i="3"/>
  <c r="D8139" i="3"/>
  <c r="E8139" i="3"/>
  <c r="F8139" i="3"/>
  <c r="G8139" i="3"/>
  <c r="H8139" i="3"/>
  <c r="A8140" i="3"/>
  <c r="B8140" i="3"/>
  <c r="C8140" i="3"/>
  <c r="D8140" i="3"/>
  <c r="E8140" i="3"/>
  <c r="F8140" i="3"/>
  <c r="G8140" i="3"/>
  <c r="H8140" i="3"/>
  <c r="A8141" i="3"/>
  <c r="B8141" i="3"/>
  <c r="C8141" i="3"/>
  <c r="D8141" i="3"/>
  <c r="E8141" i="3"/>
  <c r="F8141" i="3"/>
  <c r="G8141" i="3"/>
  <c r="H8141" i="3"/>
  <c r="A8142" i="3"/>
  <c r="B8142" i="3"/>
  <c r="C8142" i="3"/>
  <c r="D8142" i="3"/>
  <c r="E8142" i="3"/>
  <c r="F8142" i="3"/>
  <c r="G8142" i="3"/>
  <c r="H8142" i="3"/>
  <c r="A8143" i="3"/>
  <c r="B8143" i="3"/>
  <c r="C8143" i="3"/>
  <c r="D8143" i="3"/>
  <c r="E8143" i="3"/>
  <c r="F8143" i="3"/>
  <c r="G8143" i="3"/>
  <c r="H8143" i="3"/>
  <c r="A8144" i="3"/>
  <c r="B8144" i="3"/>
  <c r="C8144" i="3"/>
  <c r="D8144" i="3"/>
  <c r="E8144" i="3"/>
  <c r="F8144" i="3"/>
  <c r="G8144" i="3"/>
  <c r="H8144" i="3"/>
  <c r="A8145" i="3"/>
  <c r="B8145" i="3"/>
  <c r="C8145" i="3"/>
  <c r="D8145" i="3"/>
  <c r="E8145" i="3"/>
  <c r="F8145" i="3"/>
  <c r="G8145" i="3"/>
  <c r="H8145" i="3"/>
  <c r="A8146" i="3"/>
  <c r="B8146" i="3"/>
  <c r="C8146" i="3"/>
  <c r="D8146" i="3"/>
  <c r="E8146" i="3"/>
  <c r="F8146" i="3"/>
  <c r="G8146" i="3"/>
  <c r="H8146" i="3"/>
  <c r="A8147" i="3"/>
  <c r="B8147" i="3"/>
  <c r="C8147" i="3"/>
  <c r="D8147" i="3"/>
  <c r="E8147" i="3"/>
  <c r="F8147" i="3"/>
  <c r="G8147" i="3"/>
  <c r="H8147" i="3"/>
  <c r="A8148" i="3"/>
  <c r="B8148" i="3"/>
  <c r="C8148" i="3"/>
  <c r="D8148" i="3"/>
  <c r="E8148" i="3"/>
  <c r="F8148" i="3"/>
  <c r="G8148" i="3"/>
  <c r="H8148" i="3"/>
  <c r="A8149" i="3"/>
  <c r="B8149" i="3"/>
  <c r="C8149" i="3"/>
  <c r="D8149" i="3"/>
  <c r="E8149" i="3"/>
  <c r="F8149" i="3"/>
  <c r="G8149" i="3"/>
  <c r="H8149" i="3"/>
  <c r="A8150" i="3"/>
  <c r="B8150" i="3"/>
  <c r="C8150" i="3"/>
  <c r="D8150" i="3"/>
  <c r="E8150" i="3"/>
  <c r="F8150" i="3"/>
  <c r="G8150" i="3"/>
  <c r="H8150" i="3"/>
  <c r="A8151" i="3"/>
  <c r="B8151" i="3"/>
  <c r="C8151" i="3"/>
  <c r="D8151" i="3"/>
  <c r="E8151" i="3"/>
  <c r="F8151" i="3"/>
  <c r="G8151" i="3"/>
  <c r="H8151" i="3"/>
  <c r="A8152" i="3"/>
  <c r="B8152" i="3"/>
  <c r="C8152" i="3"/>
  <c r="D8152" i="3"/>
  <c r="E8152" i="3"/>
  <c r="F8152" i="3"/>
  <c r="G8152" i="3"/>
  <c r="H8152" i="3"/>
  <c r="A8153" i="3"/>
  <c r="B8153" i="3"/>
  <c r="C8153" i="3"/>
  <c r="D8153" i="3"/>
  <c r="E8153" i="3"/>
  <c r="F8153" i="3"/>
  <c r="G8153" i="3"/>
  <c r="H8153" i="3"/>
  <c r="A8154" i="3"/>
  <c r="B8154" i="3"/>
  <c r="C8154" i="3"/>
  <c r="D8154" i="3"/>
  <c r="E8154" i="3"/>
  <c r="F8154" i="3"/>
  <c r="G8154" i="3"/>
  <c r="H8154" i="3"/>
  <c r="A8155" i="3"/>
  <c r="B8155" i="3"/>
  <c r="C8155" i="3"/>
  <c r="D8155" i="3"/>
  <c r="E8155" i="3"/>
  <c r="F8155" i="3"/>
  <c r="G8155" i="3"/>
  <c r="H8155" i="3"/>
  <c r="A8156" i="3"/>
  <c r="B8156" i="3"/>
  <c r="C8156" i="3"/>
  <c r="D8156" i="3"/>
  <c r="E8156" i="3"/>
  <c r="F8156" i="3"/>
  <c r="G8156" i="3"/>
  <c r="H8156" i="3"/>
  <c r="A8157" i="3"/>
  <c r="B8157" i="3"/>
  <c r="C8157" i="3"/>
  <c r="D8157" i="3"/>
  <c r="E8157" i="3"/>
  <c r="F8157" i="3"/>
  <c r="G8157" i="3"/>
  <c r="H8157" i="3"/>
  <c r="A8158" i="3"/>
  <c r="B8158" i="3"/>
  <c r="C8158" i="3"/>
  <c r="D8158" i="3"/>
  <c r="E8158" i="3"/>
  <c r="F8158" i="3"/>
  <c r="G8158" i="3"/>
  <c r="H8158" i="3"/>
  <c r="A8159" i="3"/>
  <c r="B8159" i="3"/>
  <c r="C8159" i="3"/>
  <c r="D8159" i="3"/>
  <c r="E8159" i="3"/>
  <c r="F8159" i="3"/>
  <c r="G8159" i="3"/>
  <c r="H8159" i="3"/>
  <c r="A8160" i="3"/>
  <c r="B8160" i="3"/>
  <c r="C8160" i="3"/>
  <c r="D8160" i="3"/>
  <c r="E8160" i="3"/>
  <c r="F8160" i="3"/>
  <c r="G8160" i="3"/>
  <c r="H8160" i="3"/>
  <c r="A8161" i="3"/>
  <c r="B8161" i="3"/>
  <c r="C8161" i="3"/>
  <c r="D8161" i="3"/>
  <c r="E8161" i="3"/>
  <c r="F8161" i="3"/>
  <c r="G8161" i="3"/>
  <c r="H8161" i="3"/>
  <c r="A8162" i="3"/>
  <c r="B8162" i="3"/>
  <c r="C8162" i="3"/>
  <c r="D8162" i="3"/>
  <c r="E8162" i="3"/>
  <c r="F8162" i="3"/>
  <c r="G8162" i="3"/>
  <c r="H8162" i="3"/>
  <c r="A8163" i="3"/>
  <c r="B8163" i="3"/>
  <c r="C8163" i="3"/>
  <c r="D8163" i="3"/>
  <c r="E8163" i="3"/>
  <c r="F8163" i="3"/>
  <c r="G8163" i="3"/>
  <c r="H8163" i="3"/>
  <c r="A8164" i="3"/>
  <c r="B8164" i="3"/>
  <c r="C8164" i="3"/>
  <c r="D8164" i="3"/>
  <c r="E8164" i="3"/>
  <c r="F8164" i="3"/>
  <c r="G8164" i="3"/>
  <c r="H8164" i="3"/>
  <c r="A8165" i="3"/>
  <c r="B8165" i="3"/>
  <c r="C8165" i="3"/>
  <c r="D8165" i="3"/>
  <c r="E8165" i="3"/>
  <c r="F8165" i="3"/>
  <c r="G8165" i="3"/>
  <c r="H8165" i="3"/>
  <c r="A8166" i="3"/>
  <c r="B8166" i="3"/>
  <c r="C8166" i="3"/>
  <c r="D8166" i="3"/>
  <c r="E8166" i="3"/>
  <c r="F8166" i="3"/>
  <c r="G8166" i="3"/>
  <c r="H8166" i="3"/>
  <c r="A8167" i="3"/>
  <c r="B8167" i="3"/>
  <c r="C8167" i="3"/>
  <c r="D8167" i="3"/>
  <c r="E8167" i="3"/>
  <c r="F8167" i="3"/>
  <c r="G8167" i="3"/>
  <c r="H8167" i="3"/>
  <c r="A8168" i="3"/>
  <c r="B8168" i="3"/>
  <c r="C8168" i="3"/>
  <c r="D8168" i="3"/>
  <c r="E8168" i="3"/>
  <c r="F8168" i="3"/>
  <c r="G8168" i="3"/>
  <c r="H8168" i="3"/>
  <c r="A8169" i="3"/>
  <c r="B8169" i="3"/>
  <c r="C8169" i="3"/>
  <c r="D8169" i="3"/>
  <c r="E8169" i="3"/>
  <c r="F8169" i="3"/>
  <c r="G8169" i="3"/>
  <c r="H8169" i="3"/>
  <c r="A8170" i="3"/>
  <c r="B8170" i="3"/>
  <c r="C8170" i="3"/>
  <c r="D8170" i="3"/>
  <c r="E8170" i="3"/>
  <c r="F8170" i="3"/>
  <c r="G8170" i="3"/>
  <c r="H8170" i="3"/>
  <c r="A8171" i="3"/>
  <c r="B8171" i="3"/>
  <c r="C8171" i="3"/>
  <c r="D8171" i="3"/>
  <c r="E8171" i="3"/>
  <c r="F8171" i="3"/>
  <c r="G8171" i="3"/>
  <c r="H8171" i="3"/>
  <c r="A8172" i="3"/>
  <c r="B8172" i="3"/>
  <c r="C8172" i="3"/>
  <c r="D8172" i="3"/>
  <c r="E8172" i="3"/>
  <c r="F8172" i="3"/>
  <c r="G8172" i="3"/>
  <c r="H8172" i="3"/>
  <c r="A8173" i="3"/>
  <c r="B8173" i="3"/>
  <c r="C8173" i="3"/>
  <c r="D8173" i="3"/>
  <c r="E8173" i="3"/>
  <c r="F8173" i="3"/>
  <c r="G8173" i="3"/>
  <c r="H8173" i="3"/>
  <c r="A8174" i="3"/>
  <c r="B8174" i="3"/>
  <c r="C8174" i="3"/>
  <c r="D8174" i="3"/>
  <c r="E8174" i="3"/>
  <c r="F8174" i="3"/>
  <c r="G8174" i="3"/>
  <c r="H8174" i="3"/>
  <c r="A8175" i="3"/>
  <c r="B8175" i="3"/>
  <c r="C8175" i="3"/>
  <c r="D8175" i="3"/>
  <c r="E8175" i="3"/>
  <c r="F8175" i="3"/>
  <c r="G8175" i="3"/>
  <c r="H8175" i="3"/>
  <c r="A8176" i="3"/>
  <c r="B8176" i="3"/>
  <c r="C8176" i="3"/>
  <c r="D8176" i="3"/>
  <c r="E8176" i="3"/>
  <c r="F8176" i="3"/>
  <c r="G8176" i="3"/>
  <c r="H8176" i="3"/>
  <c r="A8177" i="3"/>
  <c r="B8177" i="3"/>
  <c r="C8177" i="3"/>
  <c r="D8177" i="3"/>
  <c r="E8177" i="3"/>
  <c r="F8177" i="3"/>
  <c r="G8177" i="3"/>
  <c r="H8177" i="3"/>
  <c r="A8178" i="3"/>
  <c r="B8178" i="3"/>
  <c r="C8178" i="3"/>
  <c r="D8178" i="3"/>
  <c r="E8178" i="3"/>
  <c r="F8178" i="3"/>
  <c r="G8178" i="3"/>
  <c r="H8178" i="3"/>
  <c r="A8179" i="3"/>
  <c r="B8179" i="3"/>
  <c r="C8179" i="3"/>
  <c r="D8179" i="3"/>
  <c r="E8179" i="3"/>
  <c r="F8179" i="3"/>
  <c r="G8179" i="3"/>
  <c r="H8179" i="3"/>
  <c r="A8180" i="3"/>
  <c r="B8180" i="3"/>
  <c r="C8180" i="3"/>
  <c r="D8180" i="3"/>
  <c r="E8180" i="3"/>
  <c r="F8180" i="3"/>
  <c r="G8180" i="3"/>
  <c r="H8180" i="3"/>
  <c r="A8181" i="3"/>
  <c r="B8181" i="3"/>
  <c r="C8181" i="3"/>
  <c r="D8181" i="3"/>
  <c r="E8181" i="3"/>
  <c r="F8181" i="3"/>
  <c r="G8181" i="3"/>
  <c r="H8181" i="3"/>
  <c r="A8182" i="3"/>
  <c r="B8182" i="3"/>
  <c r="C8182" i="3"/>
  <c r="D8182" i="3"/>
  <c r="E8182" i="3"/>
  <c r="F8182" i="3"/>
  <c r="G8182" i="3"/>
  <c r="H8182" i="3"/>
  <c r="A8183" i="3"/>
  <c r="B8183" i="3"/>
  <c r="C8183" i="3"/>
  <c r="D8183" i="3"/>
  <c r="E8183" i="3"/>
  <c r="F8183" i="3"/>
  <c r="G8183" i="3"/>
  <c r="H8183" i="3"/>
  <c r="A8184" i="3"/>
  <c r="B8184" i="3"/>
  <c r="C8184" i="3"/>
  <c r="D8184" i="3"/>
  <c r="E8184" i="3"/>
  <c r="F8184" i="3"/>
  <c r="G8184" i="3"/>
  <c r="H8184" i="3"/>
  <c r="A8185" i="3"/>
  <c r="B8185" i="3"/>
  <c r="C8185" i="3"/>
  <c r="D8185" i="3"/>
  <c r="E8185" i="3"/>
  <c r="F8185" i="3"/>
  <c r="G8185" i="3"/>
  <c r="H8185" i="3"/>
  <c r="A8186" i="3"/>
  <c r="B8186" i="3"/>
  <c r="C8186" i="3"/>
  <c r="D8186" i="3"/>
  <c r="E8186" i="3"/>
  <c r="F8186" i="3"/>
  <c r="G8186" i="3"/>
  <c r="H8186" i="3"/>
  <c r="A8187" i="3"/>
  <c r="B8187" i="3"/>
  <c r="C8187" i="3"/>
  <c r="D8187" i="3"/>
  <c r="E8187" i="3"/>
  <c r="F8187" i="3"/>
  <c r="G8187" i="3"/>
  <c r="H8187" i="3"/>
  <c r="A8188" i="3"/>
  <c r="B8188" i="3"/>
  <c r="C8188" i="3"/>
  <c r="D8188" i="3"/>
  <c r="E8188" i="3"/>
  <c r="F8188" i="3"/>
  <c r="G8188" i="3"/>
  <c r="H8188" i="3"/>
  <c r="A8189" i="3"/>
  <c r="B8189" i="3"/>
  <c r="C8189" i="3"/>
  <c r="D8189" i="3"/>
  <c r="E8189" i="3"/>
  <c r="F8189" i="3"/>
  <c r="G8189" i="3"/>
  <c r="H8189" i="3"/>
  <c r="A8190" i="3"/>
  <c r="B8190" i="3"/>
  <c r="C8190" i="3"/>
  <c r="D8190" i="3"/>
  <c r="E8190" i="3"/>
  <c r="F8190" i="3"/>
  <c r="G8190" i="3"/>
  <c r="H8190" i="3"/>
  <c r="A8191" i="3"/>
  <c r="B8191" i="3"/>
  <c r="C8191" i="3"/>
  <c r="D8191" i="3"/>
  <c r="E8191" i="3"/>
  <c r="F8191" i="3"/>
  <c r="G8191" i="3"/>
  <c r="H8191" i="3"/>
  <c r="A8192" i="3"/>
  <c r="B8192" i="3"/>
  <c r="C8192" i="3"/>
  <c r="D8192" i="3"/>
  <c r="E8192" i="3"/>
  <c r="F8192" i="3"/>
  <c r="G8192" i="3"/>
  <c r="H8192" i="3"/>
  <c r="A8193" i="3"/>
  <c r="B8193" i="3"/>
  <c r="C8193" i="3"/>
  <c r="D8193" i="3"/>
  <c r="E8193" i="3"/>
  <c r="F8193" i="3"/>
  <c r="G8193" i="3"/>
  <c r="H8193" i="3"/>
  <c r="A8194" i="3"/>
  <c r="B8194" i="3"/>
  <c r="C8194" i="3"/>
  <c r="D8194" i="3"/>
  <c r="E8194" i="3"/>
  <c r="F8194" i="3"/>
  <c r="G8194" i="3"/>
  <c r="H8194" i="3"/>
  <c r="A8195" i="3"/>
  <c r="B8195" i="3"/>
  <c r="C8195" i="3"/>
  <c r="D8195" i="3"/>
  <c r="E8195" i="3"/>
  <c r="F8195" i="3"/>
  <c r="G8195" i="3"/>
  <c r="H8195" i="3"/>
  <c r="A8196" i="3"/>
  <c r="B8196" i="3"/>
  <c r="C8196" i="3"/>
  <c r="D8196" i="3"/>
  <c r="E8196" i="3"/>
  <c r="F8196" i="3"/>
  <c r="G8196" i="3"/>
  <c r="H8196" i="3"/>
  <c r="A8197" i="3"/>
  <c r="B8197" i="3"/>
  <c r="C8197" i="3"/>
  <c r="D8197" i="3"/>
  <c r="E8197" i="3"/>
  <c r="F8197" i="3"/>
  <c r="G8197" i="3"/>
  <c r="H8197" i="3"/>
  <c r="A8198" i="3"/>
  <c r="B8198" i="3"/>
  <c r="C8198" i="3"/>
  <c r="D8198" i="3"/>
  <c r="E8198" i="3"/>
  <c r="F8198" i="3"/>
  <c r="G8198" i="3"/>
  <c r="H8198" i="3"/>
  <c r="A8199" i="3"/>
  <c r="B8199" i="3"/>
  <c r="C8199" i="3"/>
  <c r="D8199" i="3"/>
  <c r="E8199" i="3"/>
  <c r="F8199" i="3"/>
  <c r="G8199" i="3"/>
  <c r="H8199" i="3"/>
  <c r="A8200" i="3"/>
  <c r="B8200" i="3"/>
  <c r="C8200" i="3"/>
  <c r="D8200" i="3"/>
  <c r="E8200" i="3"/>
  <c r="F8200" i="3"/>
  <c r="G8200" i="3"/>
  <c r="H8200" i="3"/>
  <c r="A8201" i="3"/>
  <c r="B8201" i="3"/>
  <c r="C8201" i="3"/>
  <c r="D8201" i="3"/>
  <c r="E8201" i="3"/>
  <c r="F8201" i="3"/>
  <c r="G8201" i="3"/>
  <c r="H8201" i="3"/>
  <c r="A8202" i="3"/>
  <c r="B8202" i="3"/>
  <c r="C8202" i="3"/>
  <c r="D8202" i="3"/>
  <c r="E8202" i="3"/>
  <c r="F8202" i="3"/>
  <c r="G8202" i="3"/>
  <c r="H8202" i="3"/>
  <c r="A8203" i="3"/>
  <c r="B8203" i="3"/>
  <c r="C8203" i="3"/>
  <c r="D8203" i="3"/>
  <c r="E8203" i="3"/>
  <c r="F8203" i="3"/>
  <c r="G8203" i="3"/>
  <c r="H8203" i="3"/>
  <c r="A8204" i="3"/>
  <c r="B8204" i="3"/>
  <c r="C8204" i="3"/>
  <c r="D8204" i="3"/>
  <c r="E8204" i="3"/>
  <c r="F8204" i="3"/>
  <c r="G8204" i="3"/>
  <c r="H8204" i="3"/>
  <c r="A8205" i="3"/>
  <c r="B8205" i="3"/>
  <c r="C8205" i="3"/>
  <c r="D8205" i="3"/>
  <c r="E8205" i="3"/>
  <c r="F8205" i="3"/>
  <c r="G8205" i="3"/>
  <c r="H8205" i="3"/>
  <c r="A8206" i="3"/>
  <c r="B8206" i="3"/>
  <c r="C8206" i="3"/>
  <c r="D8206" i="3"/>
  <c r="E8206" i="3"/>
  <c r="F8206" i="3"/>
  <c r="G8206" i="3"/>
  <c r="H8206" i="3"/>
  <c r="A8207" i="3"/>
  <c r="B8207" i="3"/>
  <c r="C8207" i="3"/>
  <c r="D8207" i="3"/>
  <c r="E8207" i="3"/>
  <c r="F8207" i="3"/>
  <c r="G8207" i="3"/>
  <c r="H8207" i="3"/>
  <c r="A8208" i="3"/>
  <c r="B8208" i="3"/>
  <c r="C8208" i="3"/>
  <c r="D8208" i="3"/>
  <c r="E8208" i="3"/>
  <c r="F8208" i="3"/>
  <c r="G8208" i="3"/>
  <c r="H8208" i="3"/>
  <c r="A8209" i="3"/>
  <c r="B8209" i="3"/>
  <c r="C8209" i="3"/>
  <c r="D8209" i="3"/>
  <c r="E8209" i="3"/>
  <c r="F8209" i="3"/>
  <c r="G8209" i="3"/>
  <c r="H8209" i="3"/>
  <c r="A8210" i="3"/>
  <c r="B8210" i="3"/>
  <c r="C8210" i="3"/>
  <c r="D8210" i="3"/>
  <c r="E8210" i="3"/>
  <c r="F8210" i="3"/>
  <c r="G8210" i="3"/>
  <c r="H8210" i="3"/>
  <c r="A8211" i="3"/>
  <c r="B8211" i="3"/>
  <c r="C8211" i="3"/>
  <c r="D8211" i="3"/>
  <c r="E8211" i="3"/>
  <c r="F8211" i="3"/>
  <c r="G8211" i="3"/>
  <c r="H8211" i="3"/>
  <c r="A8212" i="3"/>
  <c r="B8212" i="3"/>
  <c r="C8212" i="3"/>
  <c r="D8212" i="3"/>
  <c r="E8212" i="3"/>
  <c r="F8212" i="3"/>
  <c r="G8212" i="3"/>
  <c r="H8212" i="3"/>
  <c r="A8213" i="3"/>
  <c r="B8213" i="3"/>
  <c r="C8213" i="3"/>
  <c r="D8213" i="3"/>
  <c r="E8213" i="3"/>
  <c r="F8213" i="3"/>
  <c r="G8213" i="3"/>
  <c r="H8213" i="3"/>
  <c r="A8214" i="3"/>
  <c r="B8214" i="3"/>
  <c r="C8214" i="3"/>
  <c r="D8214" i="3"/>
  <c r="E8214" i="3"/>
  <c r="F8214" i="3"/>
  <c r="G8214" i="3"/>
  <c r="H8214" i="3"/>
  <c r="A8215" i="3"/>
  <c r="B8215" i="3"/>
  <c r="C8215" i="3"/>
  <c r="D8215" i="3"/>
  <c r="E8215" i="3"/>
  <c r="F8215" i="3"/>
  <c r="G8215" i="3"/>
  <c r="H8215" i="3"/>
  <c r="A8216" i="3"/>
  <c r="B8216" i="3"/>
  <c r="C8216" i="3"/>
  <c r="D8216" i="3"/>
  <c r="E8216" i="3"/>
  <c r="F8216" i="3"/>
  <c r="G8216" i="3"/>
  <c r="H8216" i="3"/>
  <c r="A8217" i="3"/>
  <c r="B8217" i="3"/>
  <c r="C8217" i="3"/>
  <c r="D8217" i="3"/>
  <c r="E8217" i="3"/>
  <c r="F8217" i="3"/>
  <c r="G8217" i="3"/>
  <c r="H8217" i="3"/>
  <c r="A8218" i="3"/>
  <c r="B8218" i="3"/>
  <c r="C8218" i="3"/>
  <c r="D8218" i="3"/>
  <c r="E8218" i="3"/>
  <c r="F8218" i="3"/>
  <c r="G8218" i="3"/>
  <c r="H8218" i="3"/>
  <c r="A8219" i="3"/>
  <c r="B8219" i="3"/>
  <c r="C8219" i="3"/>
  <c r="D8219" i="3"/>
  <c r="E8219" i="3"/>
  <c r="F8219" i="3"/>
  <c r="G8219" i="3"/>
  <c r="H8219" i="3"/>
  <c r="A8220" i="3"/>
  <c r="B8220" i="3"/>
  <c r="C8220" i="3"/>
  <c r="D8220" i="3"/>
  <c r="E8220" i="3"/>
  <c r="F8220" i="3"/>
  <c r="G8220" i="3"/>
  <c r="H8220" i="3"/>
  <c r="A8221" i="3"/>
  <c r="B8221" i="3"/>
  <c r="C8221" i="3"/>
  <c r="D8221" i="3"/>
  <c r="E8221" i="3"/>
  <c r="F8221" i="3"/>
  <c r="G8221" i="3"/>
  <c r="H8221" i="3"/>
  <c r="A8222" i="3"/>
  <c r="B8222" i="3"/>
  <c r="C8222" i="3"/>
  <c r="D8222" i="3"/>
  <c r="E8222" i="3"/>
  <c r="F8222" i="3"/>
  <c r="G8222" i="3"/>
  <c r="H8222" i="3"/>
  <c r="A8223" i="3"/>
  <c r="B8223" i="3"/>
  <c r="C8223" i="3"/>
  <c r="D8223" i="3"/>
  <c r="E8223" i="3"/>
  <c r="F8223" i="3"/>
  <c r="G8223" i="3"/>
  <c r="H8223" i="3"/>
  <c r="A8224" i="3"/>
  <c r="B8224" i="3"/>
  <c r="C8224" i="3"/>
  <c r="D8224" i="3"/>
  <c r="E8224" i="3"/>
  <c r="F8224" i="3"/>
  <c r="G8224" i="3"/>
  <c r="H8224" i="3"/>
  <c r="A8225" i="3"/>
  <c r="B8225" i="3"/>
  <c r="C8225" i="3"/>
  <c r="D8225" i="3"/>
  <c r="E8225" i="3"/>
  <c r="F8225" i="3"/>
  <c r="G8225" i="3"/>
  <c r="H8225" i="3"/>
  <c r="A8226" i="3"/>
  <c r="B8226" i="3"/>
  <c r="C8226" i="3"/>
  <c r="D8226" i="3"/>
  <c r="E8226" i="3"/>
  <c r="F8226" i="3"/>
  <c r="G8226" i="3"/>
  <c r="H8226" i="3"/>
  <c r="A8227" i="3"/>
  <c r="B8227" i="3"/>
  <c r="C8227" i="3"/>
  <c r="D8227" i="3"/>
  <c r="E8227" i="3"/>
  <c r="F8227" i="3"/>
  <c r="G8227" i="3"/>
  <c r="H8227" i="3"/>
  <c r="A8228" i="3"/>
  <c r="B8228" i="3"/>
  <c r="C8228" i="3"/>
  <c r="D8228" i="3"/>
  <c r="E8228" i="3"/>
  <c r="F8228" i="3"/>
  <c r="G8228" i="3"/>
  <c r="H8228" i="3"/>
  <c r="A8229" i="3"/>
  <c r="B8229" i="3"/>
  <c r="C8229" i="3"/>
  <c r="D8229" i="3"/>
  <c r="E8229" i="3"/>
  <c r="F8229" i="3"/>
  <c r="G8229" i="3"/>
  <c r="H8229" i="3"/>
  <c r="A8230" i="3"/>
  <c r="B8230" i="3"/>
  <c r="C8230" i="3"/>
  <c r="D8230" i="3"/>
  <c r="E8230" i="3"/>
  <c r="F8230" i="3"/>
  <c r="G8230" i="3"/>
  <c r="H8230" i="3"/>
  <c r="A8231" i="3"/>
  <c r="B8231" i="3"/>
  <c r="C8231" i="3"/>
  <c r="D8231" i="3"/>
  <c r="E8231" i="3"/>
  <c r="F8231" i="3"/>
  <c r="G8231" i="3"/>
  <c r="H8231" i="3"/>
  <c r="A8232" i="3"/>
  <c r="B8232" i="3"/>
  <c r="C8232" i="3"/>
  <c r="D8232" i="3"/>
  <c r="E8232" i="3"/>
  <c r="F8232" i="3"/>
  <c r="G8232" i="3"/>
  <c r="H8232" i="3"/>
  <c r="A8233" i="3"/>
  <c r="B8233" i="3"/>
  <c r="C8233" i="3"/>
  <c r="D8233" i="3"/>
  <c r="E8233" i="3"/>
  <c r="F8233" i="3"/>
  <c r="G8233" i="3"/>
  <c r="H8233" i="3"/>
  <c r="A8234" i="3"/>
  <c r="B8234" i="3"/>
  <c r="C8234" i="3"/>
  <c r="D8234" i="3"/>
  <c r="E8234" i="3"/>
  <c r="F8234" i="3"/>
  <c r="G8234" i="3"/>
  <c r="H8234" i="3"/>
  <c r="A8235" i="3"/>
  <c r="B8235" i="3"/>
  <c r="C8235" i="3"/>
  <c r="D8235" i="3"/>
  <c r="E8235" i="3"/>
  <c r="F8235" i="3"/>
  <c r="G8235" i="3"/>
  <c r="H8235" i="3"/>
  <c r="A8236" i="3"/>
  <c r="B8236" i="3"/>
  <c r="C8236" i="3"/>
  <c r="D8236" i="3"/>
  <c r="E8236" i="3"/>
  <c r="F8236" i="3"/>
  <c r="G8236" i="3"/>
  <c r="H8236" i="3"/>
  <c r="A8237" i="3"/>
  <c r="B8237" i="3"/>
  <c r="C8237" i="3"/>
  <c r="D8237" i="3"/>
  <c r="E8237" i="3"/>
  <c r="F8237" i="3"/>
  <c r="G8237" i="3"/>
  <c r="H8237" i="3"/>
  <c r="A8238" i="3"/>
  <c r="B8238" i="3"/>
  <c r="C8238" i="3"/>
  <c r="D8238" i="3"/>
  <c r="E8238" i="3"/>
  <c r="F8238" i="3"/>
  <c r="G8238" i="3"/>
  <c r="H8238" i="3"/>
  <c r="A8239" i="3"/>
  <c r="B8239" i="3"/>
  <c r="C8239" i="3"/>
  <c r="D8239" i="3"/>
  <c r="E8239" i="3"/>
  <c r="F8239" i="3"/>
  <c r="G8239" i="3"/>
  <c r="H8239" i="3"/>
  <c r="A8240" i="3"/>
  <c r="B8240" i="3"/>
  <c r="C8240" i="3"/>
  <c r="D8240" i="3"/>
  <c r="E8240" i="3"/>
  <c r="F8240" i="3"/>
  <c r="G8240" i="3"/>
  <c r="H8240" i="3"/>
  <c r="A8241" i="3"/>
  <c r="B8241" i="3"/>
  <c r="C8241" i="3"/>
  <c r="D8241" i="3"/>
  <c r="E8241" i="3"/>
  <c r="F8241" i="3"/>
  <c r="G8241" i="3"/>
  <c r="H8241" i="3"/>
  <c r="A8242" i="3"/>
  <c r="B8242" i="3"/>
  <c r="C8242" i="3"/>
  <c r="D8242" i="3"/>
  <c r="E8242" i="3"/>
  <c r="F8242" i="3"/>
  <c r="G8242" i="3"/>
  <c r="H8242" i="3"/>
  <c r="A8243" i="3"/>
  <c r="B8243" i="3"/>
  <c r="C8243" i="3"/>
  <c r="D8243" i="3"/>
  <c r="E8243" i="3"/>
  <c r="F8243" i="3"/>
  <c r="G8243" i="3"/>
  <c r="H8243" i="3"/>
  <c r="A8244" i="3"/>
  <c r="B8244" i="3"/>
  <c r="C8244" i="3"/>
  <c r="D8244" i="3"/>
  <c r="E8244" i="3"/>
  <c r="F8244" i="3"/>
  <c r="G8244" i="3"/>
  <c r="H8244" i="3"/>
  <c r="A8245" i="3"/>
  <c r="B8245" i="3"/>
  <c r="C8245" i="3"/>
  <c r="D8245" i="3"/>
  <c r="E8245" i="3"/>
  <c r="F8245" i="3"/>
  <c r="G8245" i="3"/>
  <c r="H8245" i="3"/>
  <c r="A8246" i="3"/>
  <c r="B8246" i="3"/>
  <c r="C8246" i="3"/>
  <c r="D8246" i="3"/>
  <c r="E8246" i="3"/>
  <c r="F8246" i="3"/>
  <c r="G8246" i="3"/>
  <c r="H8246" i="3"/>
  <c r="A8247" i="3"/>
  <c r="B8247" i="3"/>
  <c r="C8247" i="3"/>
  <c r="D8247" i="3"/>
  <c r="E8247" i="3"/>
  <c r="F8247" i="3"/>
  <c r="G8247" i="3"/>
  <c r="H8247" i="3"/>
  <c r="A8248" i="3"/>
  <c r="B8248" i="3"/>
  <c r="C8248" i="3"/>
  <c r="D8248" i="3"/>
  <c r="E8248" i="3"/>
  <c r="F8248" i="3"/>
  <c r="G8248" i="3"/>
  <c r="H8248" i="3"/>
  <c r="A8249" i="3"/>
  <c r="B8249" i="3"/>
  <c r="C8249" i="3"/>
  <c r="D8249" i="3"/>
  <c r="E8249" i="3"/>
  <c r="F8249" i="3"/>
  <c r="G8249" i="3"/>
  <c r="H8249" i="3"/>
  <c r="A8250" i="3"/>
  <c r="B8250" i="3"/>
  <c r="C8250" i="3"/>
  <c r="D8250" i="3"/>
  <c r="E8250" i="3"/>
  <c r="F8250" i="3"/>
  <c r="G8250" i="3"/>
  <c r="H8250" i="3"/>
  <c r="A8251" i="3"/>
  <c r="B8251" i="3"/>
  <c r="C8251" i="3"/>
  <c r="D8251" i="3"/>
  <c r="E8251" i="3"/>
  <c r="F8251" i="3"/>
  <c r="G8251" i="3"/>
  <c r="H8251" i="3"/>
  <c r="A8252" i="3"/>
  <c r="B8252" i="3"/>
  <c r="C8252" i="3"/>
  <c r="D8252" i="3"/>
  <c r="E8252" i="3"/>
  <c r="F8252" i="3"/>
  <c r="G8252" i="3"/>
  <c r="H8252" i="3"/>
  <c r="A8253" i="3"/>
  <c r="B8253" i="3"/>
  <c r="C8253" i="3"/>
  <c r="D8253" i="3"/>
  <c r="E8253" i="3"/>
  <c r="F8253" i="3"/>
  <c r="G8253" i="3"/>
  <c r="H8253" i="3"/>
  <c r="A8254" i="3"/>
  <c r="B8254" i="3"/>
  <c r="C8254" i="3"/>
  <c r="D8254" i="3"/>
  <c r="E8254" i="3"/>
  <c r="F8254" i="3"/>
  <c r="G8254" i="3"/>
  <c r="H8254" i="3"/>
  <c r="A8255" i="3"/>
  <c r="B8255" i="3"/>
  <c r="C8255" i="3"/>
  <c r="D8255" i="3"/>
  <c r="E8255" i="3"/>
  <c r="F8255" i="3"/>
  <c r="G8255" i="3"/>
  <c r="H8255" i="3"/>
  <c r="A8256" i="3"/>
  <c r="B8256" i="3"/>
  <c r="C8256" i="3"/>
  <c r="D8256" i="3"/>
  <c r="E8256" i="3"/>
  <c r="F8256" i="3"/>
  <c r="G8256" i="3"/>
  <c r="H8256" i="3"/>
  <c r="A8257" i="3"/>
  <c r="B8257" i="3"/>
  <c r="C8257" i="3"/>
  <c r="D8257" i="3"/>
  <c r="E8257" i="3"/>
  <c r="F8257" i="3"/>
  <c r="G8257" i="3"/>
  <c r="H8257" i="3"/>
  <c r="A8258" i="3"/>
  <c r="B8258" i="3"/>
  <c r="C8258" i="3"/>
  <c r="D8258" i="3"/>
  <c r="E8258" i="3"/>
  <c r="F8258" i="3"/>
  <c r="G8258" i="3"/>
  <c r="H8258" i="3"/>
  <c r="A8259" i="3"/>
  <c r="B8259" i="3"/>
  <c r="C8259" i="3"/>
  <c r="D8259" i="3"/>
  <c r="E8259" i="3"/>
  <c r="F8259" i="3"/>
  <c r="G8259" i="3"/>
  <c r="H8259" i="3"/>
  <c r="A8260" i="3"/>
  <c r="B8260" i="3"/>
  <c r="C8260" i="3"/>
  <c r="D8260" i="3"/>
  <c r="E8260" i="3"/>
  <c r="F8260" i="3"/>
  <c r="G8260" i="3"/>
  <c r="H8260" i="3"/>
  <c r="A8261" i="3"/>
  <c r="B8261" i="3"/>
  <c r="C8261" i="3"/>
  <c r="D8261" i="3"/>
  <c r="E8261" i="3"/>
  <c r="F8261" i="3"/>
  <c r="G8261" i="3"/>
  <c r="H8261" i="3"/>
  <c r="A8262" i="3"/>
  <c r="B8262" i="3"/>
  <c r="C8262" i="3"/>
  <c r="D8262" i="3"/>
  <c r="E8262" i="3"/>
  <c r="F8262" i="3"/>
  <c r="G8262" i="3"/>
  <c r="H8262" i="3"/>
  <c r="A8263" i="3"/>
  <c r="B8263" i="3"/>
  <c r="C8263" i="3"/>
  <c r="D8263" i="3"/>
  <c r="E8263" i="3"/>
  <c r="F8263" i="3"/>
  <c r="G8263" i="3"/>
  <c r="H8263" i="3"/>
  <c r="A8264" i="3"/>
  <c r="B8264" i="3"/>
  <c r="C8264" i="3"/>
  <c r="D8264" i="3"/>
  <c r="E8264" i="3"/>
  <c r="F8264" i="3"/>
  <c r="G8264" i="3"/>
  <c r="H8264" i="3"/>
  <c r="A8265" i="3"/>
  <c r="B8265" i="3"/>
  <c r="C8265" i="3"/>
  <c r="D8265" i="3"/>
  <c r="E8265" i="3"/>
  <c r="F8265" i="3"/>
  <c r="G8265" i="3"/>
  <c r="H8265" i="3"/>
  <c r="A8266" i="3"/>
  <c r="B8266" i="3"/>
  <c r="C8266" i="3"/>
  <c r="D8266" i="3"/>
  <c r="E8266" i="3"/>
  <c r="F8266" i="3"/>
  <c r="G8266" i="3"/>
  <c r="H8266" i="3"/>
  <c r="A8267" i="3"/>
  <c r="B8267" i="3"/>
  <c r="C8267" i="3"/>
  <c r="D8267" i="3"/>
  <c r="E8267" i="3"/>
  <c r="F8267" i="3"/>
  <c r="G8267" i="3"/>
  <c r="H8267" i="3"/>
  <c r="A8268" i="3"/>
  <c r="B8268" i="3"/>
  <c r="C8268" i="3"/>
  <c r="D8268" i="3"/>
  <c r="E8268" i="3"/>
  <c r="F8268" i="3"/>
  <c r="G8268" i="3"/>
  <c r="H8268" i="3"/>
  <c r="A8269" i="3"/>
  <c r="B8269" i="3"/>
  <c r="C8269" i="3"/>
  <c r="D8269" i="3"/>
  <c r="E8269" i="3"/>
  <c r="F8269" i="3"/>
  <c r="G8269" i="3"/>
  <c r="H8269" i="3"/>
  <c r="A8270" i="3"/>
  <c r="B8270" i="3"/>
  <c r="C8270" i="3"/>
  <c r="D8270" i="3"/>
  <c r="E8270" i="3"/>
  <c r="F8270" i="3"/>
  <c r="G8270" i="3"/>
  <c r="H8270" i="3"/>
  <c r="A8271" i="3"/>
  <c r="B8271" i="3"/>
  <c r="C8271" i="3"/>
  <c r="D8271" i="3"/>
  <c r="E8271" i="3"/>
  <c r="F8271" i="3"/>
  <c r="G8271" i="3"/>
  <c r="H8271" i="3"/>
  <c r="A8272" i="3"/>
  <c r="B8272" i="3"/>
  <c r="C8272" i="3"/>
  <c r="D8272" i="3"/>
  <c r="E8272" i="3"/>
  <c r="F8272" i="3"/>
  <c r="G8272" i="3"/>
  <c r="H8272" i="3"/>
  <c r="A8273" i="3"/>
  <c r="B8273" i="3"/>
  <c r="C8273" i="3"/>
  <c r="D8273" i="3"/>
  <c r="E8273" i="3"/>
  <c r="F8273" i="3"/>
  <c r="G8273" i="3"/>
  <c r="H8273" i="3"/>
  <c r="A8274" i="3"/>
  <c r="B8274" i="3"/>
  <c r="C8274" i="3"/>
  <c r="D8274" i="3"/>
  <c r="E8274" i="3"/>
  <c r="F8274" i="3"/>
  <c r="G8274" i="3"/>
  <c r="H8274" i="3"/>
  <c r="A8275" i="3"/>
  <c r="B8275" i="3"/>
  <c r="C8275" i="3"/>
  <c r="D8275" i="3"/>
  <c r="E8275" i="3"/>
  <c r="F8275" i="3"/>
  <c r="G8275" i="3"/>
  <c r="H8275" i="3"/>
  <c r="A8276" i="3"/>
  <c r="B8276" i="3"/>
  <c r="C8276" i="3"/>
  <c r="D8276" i="3"/>
  <c r="E8276" i="3"/>
  <c r="F8276" i="3"/>
  <c r="G8276" i="3"/>
  <c r="H8276" i="3"/>
  <c r="A8277" i="3"/>
  <c r="B8277" i="3"/>
  <c r="C8277" i="3"/>
  <c r="D8277" i="3"/>
  <c r="E8277" i="3"/>
  <c r="F8277" i="3"/>
  <c r="G8277" i="3"/>
  <c r="H8277" i="3"/>
  <c r="A8278" i="3"/>
  <c r="B8278" i="3"/>
  <c r="C8278" i="3"/>
  <c r="D8278" i="3"/>
  <c r="E8278" i="3"/>
  <c r="F8278" i="3"/>
  <c r="G8278" i="3"/>
  <c r="H8278" i="3"/>
  <c r="A8279" i="3"/>
  <c r="B8279" i="3"/>
  <c r="C8279" i="3"/>
  <c r="D8279" i="3"/>
  <c r="E8279" i="3"/>
  <c r="F8279" i="3"/>
  <c r="G8279" i="3"/>
  <c r="H8279" i="3"/>
  <c r="A8280" i="3"/>
  <c r="B8280" i="3"/>
  <c r="C8280" i="3"/>
  <c r="D8280" i="3"/>
  <c r="E8280" i="3"/>
  <c r="F8280" i="3"/>
  <c r="G8280" i="3"/>
  <c r="H8280" i="3"/>
  <c r="A8281" i="3"/>
  <c r="B8281" i="3"/>
  <c r="C8281" i="3"/>
  <c r="D8281" i="3"/>
  <c r="E8281" i="3"/>
  <c r="F8281" i="3"/>
  <c r="G8281" i="3"/>
  <c r="H8281" i="3"/>
  <c r="A8282" i="3"/>
  <c r="B8282" i="3"/>
  <c r="C8282" i="3"/>
  <c r="D8282" i="3"/>
  <c r="E8282" i="3"/>
  <c r="F8282" i="3"/>
  <c r="G8282" i="3"/>
  <c r="H8282" i="3"/>
  <c r="A8283" i="3"/>
  <c r="B8283" i="3"/>
  <c r="C8283" i="3"/>
  <c r="D8283" i="3"/>
  <c r="E8283" i="3"/>
  <c r="F8283" i="3"/>
  <c r="G8283" i="3"/>
  <c r="H8283" i="3"/>
  <c r="A8284" i="3"/>
  <c r="B8284" i="3"/>
  <c r="C8284" i="3"/>
  <c r="D8284" i="3"/>
  <c r="E8284" i="3"/>
  <c r="F8284" i="3"/>
  <c r="G8284" i="3"/>
  <c r="H8284" i="3"/>
  <c r="A8285" i="3"/>
  <c r="B8285" i="3"/>
  <c r="C8285" i="3"/>
  <c r="D8285" i="3"/>
  <c r="E8285" i="3"/>
  <c r="F8285" i="3"/>
  <c r="G8285" i="3"/>
  <c r="H8285" i="3"/>
  <c r="A8286" i="3"/>
  <c r="B8286" i="3"/>
  <c r="C8286" i="3"/>
  <c r="D8286" i="3"/>
  <c r="E8286" i="3"/>
  <c r="F8286" i="3"/>
  <c r="G8286" i="3"/>
  <c r="H8286" i="3"/>
  <c r="A8287" i="3"/>
  <c r="B8287" i="3"/>
  <c r="C8287" i="3"/>
  <c r="D8287" i="3"/>
  <c r="E8287" i="3"/>
  <c r="F8287" i="3"/>
  <c r="G8287" i="3"/>
  <c r="H8287" i="3"/>
  <c r="A8288" i="3"/>
  <c r="B8288" i="3"/>
  <c r="C8288" i="3"/>
  <c r="D8288" i="3"/>
  <c r="E8288" i="3"/>
  <c r="F8288" i="3"/>
  <c r="G8288" i="3"/>
  <c r="H8288" i="3"/>
  <c r="A8289" i="3"/>
  <c r="B8289" i="3"/>
  <c r="C8289" i="3"/>
  <c r="D8289" i="3"/>
  <c r="E8289" i="3"/>
  <c r="F8289" i="3"/>
  <c r="G8289" i="3"/>
  <c r="H8289" i="3"/>
  <c r="A8290" i="3"/>
  <c r="B8290" i="3"/>
  <c r="C8290" i="3"/>
  <c r="D8290" i="3"/>
  <c r="E8290" i="3"/>
  <c r="F8290" i="3"/>
  <c r="G8290" i="3"/>
  <c r="H8290" i="3"/>
  <c r="A8291" i="3"/>
  <c r="B8291" i="3"/>
  <c r="C8291" i="3"/>
  <c r="D8291" i="3"/>
  <c r="E8291" i="3"/>
  <c r="F8291" i="3"/>
  <c r="G8291" i="3"/>
  <c r="H8291" i="3"/>
  <c r="A8292" i="3"/>
  <c r="B8292" i="3"/>
  <c r="C8292" i="3"/>
  <c r="D8292" i="3"/>
  <c r="E8292" i="3"/>
  <c r="F8292" i="3"/>
  <c r="G8292" i="3"/>
  <c r="H8292" i="3"/>
  <c r="A8293" i="3"/>
  <c r="B8293" i="3"/>
  <c r="C8293" i="3"/>
  <c r="D8293" i="3"/>
  <c r="E8293" i="3"/>
  <c r="F8293" i="3"/>
  <c r="G8293" i="3"/>
  <c r="H8293" i="3"/>
  <c r="A8294" i="3"/>
  <c r="B8294" i="3"/>
  <c r="C8294" i="3"/>
  <c r="D8294" i="3"/>
  <c r="E8294" i="3"/>
  <c r="F8294" i="3"/>
  <c r="G8294" i="3"/>
  <c r="H8294" i="3"/>
  <c r="A8295" i="3"/>
  <c r="B8295" i="3"/>
  <c r="C8295" i="3"/>
  <c r="D8295" i="3"/>
  <c r="E8295" i="3"/>
  <c r="F8295" i="3"/>
  <c r="G8295" i="3"/>
  <c r="H8295" i="3"/>
  <c r="A8296" i="3"/>
  <c r="B8296" i="3"/>
  <c r="C8296" i="3"/>
  <c r="D8296" i="3"/>
  <c r="E8296" i="3"/>
  <c r="F8296" i="3"/>
  <c r="G8296" i="3"/>
  <c r="H8296" i="3"/>
  <c r="A8297" i="3"/>
  <c r="B8297" i="3"/>
  <c r="C8297" i="3"/>
  <c r="D8297" i="3"/>
  <c r="E8297" i="3"/>
  <c r="F8297" i="3"/>
  <c r="G8297" i="3"/>
  <c r="H8297" i="3"/>
  <c r="A8298" i="3"/>
  <c r="B8298" i="3"/>
  <c r="C8298" i="3"/>
  <c r="D8298" i="3"/>
  <c r="E8298" i="3"/>
  <c r="F8298" i="3"/>
  <c r="G8298" i="3"/>
  <c r="H8298" i="3"/>
  <c r="A8299" i="3"/>
  <c r="B8299" i="3"/>
  <c r="C8299" i="3"/>
  <c r="D8299" i="3"/>
  <c r="E8299" i="3"/>
  <c r="F8299" i="3"/>
  <c r="G8299" i="3"/>
  <c r="H8299" i="3"/>
  <c r="A8300" i="3"/>
  <c r="B8300" i="3"/>
  <c r="C8300" i="3"/>
  <c r="D8300" i="3"/>
  <c r="E8300" i="3"/>
  <c r="F8300" i="3"/>
  <c r="G8300" i="3"/>
  <c r="H8300" i="3"/>
  <c r="A8301" i="3"/>
  <c r="B8301" i="3"/>
  <c r="C8301" i="3"/>
  <c r="D8301" i="3"/>
  <c r="E8301" i="3"/>
  <c r="F8301" i="3"/>
  <c r="G8301" i="3"/>
  <c r="H8301" i="3"/>
  <c r="A8302" i="3"/>
  <c r="B8302" i="3"/>
  <c r="C8302" i="3"/>
  <c r="D8302" i="3"/>
  <c r="E8302" i="3"/>
  <c r="F8302" i="3"/>
  <c r="G8302" i="3"/>
  <c r="H8302" i="3"/>
  <c r="A8303" i="3"/>
  <c r="B8303" i="3"/>
  <c r="C8303" i="3"/>
  <c r="D8303" i="3"/>
  <c r="E8303" i="3"/>
  <c r="F8303" i="3"/>
  <c r="G8303" i="3"/>
  <c r="H8303" i="3"/>
  <c r="A8304" i="3"/>
  <c r="B8304" i="3"/>
  <c r="C8304" i="3"/>
  <c r="D8304" i="3"/>
  <c r="E8304" i="3"/>
  <c r="F8304" i="3"/>
  <c r="G8304" i="3"/>
  <c r="H8304" i="3"/>
  <c r="A8305" i="3"/>
  <c r="B8305" i="3"/>
  <c r="C8305" i="3"/>
  <c r="D8305" i="3"/>
  <c r="E8305" i="3"/>
  <c r="F8305" i="3"/>
  <c r="G8305" i="3"/>
  <c r="H8305" i="3"/>
  <c r="A8306" i="3"/>
  <c r="B8306" i="3"/>
  <c r="C8306" i="3"/>
  <c r="D8306" i="3"/>
  <c r="E8306" i="3"/>
  <c r="F8306" i="3"/>
  <c r="G8306" i="3"/>
  <c r="H8306" i="3"/>
  <c r="A8307" i="3"/>
  <c r="B8307" i="3"/>
  <c r="C8307" i="3"/>
  <c r="D8307" i="3"/>
  <c r="E8307" i="3"/>
  <c r="F8307" i="3"/>
  <c r="G8307" i="3"/>
  <c r="H8307" i="3"/>
  <c r="A8308" i="3"/>
  <c r="B8308" i="3"/>
  <c r="C8308" i="3"/>
  <c r="D8308" i="3"/>
  <c r="E8308" i="3"/>
  <c r="F8308" i="3"/>
  <c r="G8308" i="3"/>
  <c r="H8308" i="3"/>
  <c r="A8309" i="3"/>
  <c r="B8309" i="3"/>
  <c r="C8309" i="3"/>
  <c r="D8309" i="3"/>
  <c r="E8309" i="3"/>
  <c r="F8309" i="3"/>
  <c r="G8309" i="3"/>
  <c r="H8309" i="3"/>
  <c r="A8310" i="3"/>
  <c r="B8310" i="3"/>
  <c r="C8310" i="3"/>
  <c r="D8310" i="3"/>
  <c r="E8310" i="3"/>
  <c r="F8310" i="3"/>
  <c r="G8310" i="3"/>
  <c r="H8310" i="3"/>
  <c r="A8311" i="3"/>
  <c r="B8311" i="3"/>
  <c r="C8311" i="3"/>
  <c r="D8311" i="3"/>
  <c r="E8311" i="3"/>
  <c r="F8311" i="3"/>
  <c r="G8311" i="3"/>
  <c r="H8311" i="3"/>
  <c r="A8312" i="3"/>
  <c r="B8312" i="3"/>
  <c r="C8312" i="3"/>
  <c r="D8312" i="3"/>
  <c r="E8312" i="3"/>
  <c r="F8312" i="3"/>
  <c r="G8312" i="3"/>
  <c r="H8312" i="3"/>
  <c r="A8313" i="3"/>
  <c r="B8313" i="3"/>
  <c r="C8313" i="3"/>
  <c r="D8313" i="3"/>
  <c r="E8313" i="3"/>
  <c r="F8313" i="3"/>
  <c r="G8313" i="3"/>
  <c r="H8313" i="3"/>
  <c r="A8314" i="3"/>
  <c r="B8314" i="3"/>
  <c r="C8314" i="3"/>
  <c r="D8314" i="3"/>
  <c r="E8314" i="3"/>
  <c r="F8314" i="3"/>
  <c r="G8314" i="3"/>
  <c r="H8314" i="3"/>
  <c r="A8315" i="3"/>
  <c r="B8315" i="3"/>
  <c r="C8315" i="3"/>
  <c r="D8315" i="3"/>
  <c r="E8315" i="3"/>
  <c r="F8315" i="3"/>
  <c r="G8315" i="3"/>
  <c r="H8315" i="3"/>
  <c r="A8316" i="3"/>
  <c r="B8316" i="3"/>
  <c r="C8316" i="3"/>
  <c r="D8316" i="3"/>
  <c r="E8316" i="3"/>
  <c r="F8316" i="3"/>
  <c r="G8316" i="3"/>
  <c r="H8316" i="3"/>
  <c r="A8317" i="3"/>
  <c r="B8317" i="3"/>
  <c r="C8317" i="3"/>
  <c r="D8317" i="3"/>
  <c r="E8317" i="3"/>
  <c r="F8317" i="3"/>
  <c r="G8317" i="3"/>
  <c r="H8317" i="3"/>
  <c r="A8318" i="3"/>
  <c r="B8318" i="3"/>
  <c r="C8318" i="3"/>
  <c r="D8318" i="3"/>
  <c r="E8318" i="3"/>
  <c r="F8318" i="3"/>
  <c r="G8318" i="3"/>
  <c r="H8318" i="3"/>
  <c r="A8319" i="3"/>
  <c r="B8319" i="3"/>
  <c r="C8319" i="3"/>
  <c r="D8319" i="3"/>
  <c r="E8319" i="3"/>
  <c r="F8319" i="3"/>
  <c r="G8319" i="3"/>
  <c r="H8319" i="3"/>
  <c r="A8320" i="3"/>
  <c r="B8320" i="3"/>
  <c r="C8320" i="3"/>
  <c r="D8320" i="3"/>
  <c r="E8320" i="3"/>
  <c r="F8320" i="3"/>
  <c r="G8320" i="3"/>
  <c r="H8320" i="3"/>
  <c r="A8321" i="3"/>
  <c r="B8321" i="3"/>
  <c r="C8321" i="3"/>
  <c r="D8321" i="3"/>
  <c r="E8321" i="3"/>
  <c r="F8321" i="3"/>
  <c r="G8321" i="3"/>
  <c r="H8321" i="3"/>
  <c r="A8322" i="3"/>
  <c r="B8322" i="3"/>
  <c r="C8322" i="3"/>
  <c r="D8322" i="3"/>
  <c r="E8322" i="3"/>
  <c r="F8322" i="3"/>
  <c r="G8322" i="3"/>
  <c r="H8322" i="3"/>
  <c r="A8323" i="3"/>
  <c r="B8323" i="3"/>
  <c r="C8323" i="3"/>
  <c r="D8323" i="3"/>
  <c r="E8323" i="3"/>
  <c r="F8323" i="3"/>
  <c r="G8323" i="3"/>
  <c r="H8323" i="3"/>
  <c r="A8324" i="3"/>
  <c r="B8324" i="3"/>
  <c r="C8324" i="3"/>
  <c r="D8324" i="3"/>
  <c r="E8324" i="3"/>
  <c r="F8324" i="3"/>
  <c r="G8324" i="3"/>
  <c r="H8324" i="3"/>
  <c r="A8325" i="3"/>
  <c r="B8325" i="3"/>
  <c r="C8325" i="3"/>
  <c r="D8325" i="3"/>
  <c r="E8325" i="3"/>
  <c r="F8325" i="3"/>
  <c r="G8325" i="3"/>
  <c r="H8325" i="3"/>
  <c r="A8326" i="3"/>
  <c r="B8326" i="3"/>
  <c r="C8326" i="3"/>
  <c r="D8326" i="3"/>
  <c r="E8326" i="3"/>
  <c r="F8326" i="3"/>
  <c r="G8326" i="3"/>
  <c r="H8326" i="3"/>
  <c r="A8327" i="3"/>
  <c r="B8327" i="3"/>
  <c r="C8327" i="3"/>
  <c r="D8327" i="3"/>
  <c r="E8327" i="3"/>
  <c r="F8327" i="3"/>
  <c r="G8327" i="3"/>
  <c r="H8327" i="3"/>
  <c r="A8328" i="3"/>
  <c r="B8328" i="3"/>
  <c r="C8328" i="3"/>
  <c r="D8328" i="3"/>
  <c r="E8328" i="3"/>
  <c r="F8328" i="3"/>
  <c r="G8328" i="3"/>
  <c r="H8328" i="3"/>
  <c r="A8329" i="3"/>
  <c r="B8329" i="3"/>
  <c r="C8329" i="3"/>
  <c r="D8329" i="3"/>
  <c r="E8329" i="3"/>
  <c r="F8329" i="3"/>
  <c r="G8329" i="3"/>
  <c r="H8329" i="3"/>
  <c r="A8330" i="3"/>
  <c r="B8330" i="3"/>
  <c r="C8330" i="3"/>
  <c r="D8330" i="3"/>
  <c r="E8330" i="3"/>
  <c r="F8330" i="3"/>
  <c r="G8330" i="3"/>
  <c r="H8330" i="3"/>
  <c r="A8331" i="3"/>
  <c r="B8331" i="3"/>
  <c r="C8331" i="3"/>
  <c r="D8331" i="3"/>
  <c r="E8331" i="3"/>
  <c r="F8331" i="3"/>
  <c r="G8331" i="3"/>
  <c r="H8331" i="3"/>
  <c r="A8332" i="3"/>
  <c r="B8332" i="3"/>
  <c r="C8332" i="3"/>
  <c r="D8332" i="3"/>
  <c r="E8332" i="3"/>
  <c r="F8332" i="3"/>
  <c r="G8332" i="3"/>
  <c r="H8332" i="3"/>
  <c r="A8333" i="3"/>
  <c r="B8333" i="3"/>
  <c r="C8333" i="3"/>
  <c r="D8333" i="3"/>
  <c r="E8333" i="3"/>
  <c r="F8333" i="3"/>
  <c r="G8333" i="3"/>
  <c r="H8333" i="3"/>
  <c r="A8334" i="3"/>
  <c r="B8334" i="3"/>
  <c r="C8334" i="3"/>
  <c r="D8334" i="3"/>
  <c r="E8334" i="3"/>
  <c r="F8334" i="3"/>
  <c r="G8334" i="3"/>
  <c r="H8334" i="3"/>
  <c r="A8335" i="3"/>
  <c r="B8335" i="3"/>
  <c r="C8335" i="3"/>
  <c r="D8335" i="3"/>
  <c r="E8335" i="3"/>
  <c r="F8335" i="3"/>
  <c r="G8335" i="3"/>
  <c r="H8335" i="3"/>
  <c r="A8336" i="3"/>
  <c r="B8336" i="3"/>
  <c r="C8336" i="3"/>
  <c r="D8336" i="3"/>
  <c r="E8336" i="3"/>
  <c r="F8336" i="3"/>
  <c r="G8336" i="3"/>
  <c r="H8336" i="3"/>
  <c r="A8337" i="3"/>
  <c r="B8337" i="3"/>
  <c r="C8337" i="3"/>
  <c r="D8337" i="3"/>
  <c r="E8337" i="3"/>
  <c r="F8337" i="3"/>
  <c r="G8337" i="3"/>
  <c r="H8337" i="3"/>
  <c r="A8338" i="3"/>
  <c r="B8338" i="3"/>
  <c r="C8338" i="3"/>
  <c r="D8338" i="3"/>
  <c r="E8338" i="3"/>
  <c r="F8338" i="3"/>
  <c r="G8338" i="3"/>
  <c r="H8338" i="3"/>
  <c r="A8339" i="3"/>
  <c r="B8339" i="3"/>
  <c r="C8339" i="3"/>
  <c r="D8339" i="3"/>
  <c r="E8339" i="3"/>
  <c r="F8339" i="3"/>
  <c r="G8339" i="3"/>
  <c r="H8339" i="3"/>
  <c r="A8340" i="3"/>
  <c r="B8340" i="3"/>
  <c r="C8340" i="3"/>
  <c r="D8340" i="3"/>
  <c r="E8340" i="3"/>
  <c r="F8340" i="3"/>
  <c r="G8340" i="3"/>
  <c r="H8340" i="3"/>
  <c r="A8341" i="3"/>
  <c r="B8341" i="3"/>
  <c r="C8341" i="3"/>
  <c r="D8341" i="3"/>
  <c r="E8341" i="3"/>
  <c r="F8341" i="3"/>
  <c r="G8341" i="3"/>
  <c r="H8341" i="3"/>
  <c r="A8342" i="3"/>
  <c r="B8342" i="3"/>
  <c r="C8342" i="3"/>
  <c r="D8342" i="3"/>
  <c r="E8342" i="3"/>
  <c r="F8342" i="3"/>
  <c r="G8342" i="3"/>
  <c r="H8342" i="3"/>
  <c r="A8343" i="3"/>
  <c r="B8343" i="3"/>
  <c r="C8343" i="3"/>
  <c r="D8343" i="3"/>
  <c r="E8343" i="3"/>
  <c r="F8343" i="3"/>
  <c r="G8343" i="3"/>
  <c r="H8343" i="3"/>
  <c r="A8344" i="3"/>
  <c r="B8344" i="3"/>
  <c r="C8344" i="3"/>
  <c r="D8344" i="3"/>
  <c r="E8344" i="3"/>
  <c r="F8344" i="3"/>
  <c r="G8344" i="3"/>
  <c r="H8344" i="3"/>
  <c r="A8345" i="3"/>
  <c r="B8345" i="3"/>
  <c r="C8345" i="3"/>
  <c r="D8345" i="3"/>
  <c r="E8345" i="3"/>
  <c r="F8345" i="3"/>
  <c r="G8345" i="3"/>
  <c r="H8345" i="3"/>
  <c r="A8346" i="3"/>
  <c r="B8346" i="3"/>
  <c r="C8346" i="3"/>
  <c r="D8346" i="3"/>
  <c r="E8346" i="3"/>
  <c r="F8346" i="3"/>
  <c r="G8346" i="3"/>
  <c r="H8346" i="3"/>
  <c r="A8347" i="3"/>
  <c r="B8347" i="3"/>
  <c r="C8347" i="3"/>
  <c r="D8347" i="3"/>
  <c r="E8347" i="3"/>
  <c r="F8347" i="3"/>
  <c r="G8347" i="3"/>
  <c r="H8347" i="3"/>
  <c r="A8348" i="3"/>
  <c r="B8348" i="3"/>
  <c r="C8348" i="3"/>
  <c r="D8348" i="3"/>
  <c r="E8348" i="3"/>
  <c r="F8348" i="3"/>
  <c r="G8348" i="3"/>
  <c r="H8348" i="3"/>
  <c r="A8349" i="3"/>
  <c r="B8349" i="3"/>
  <c r="C8349" i="3"/>
  <c r="D8349" i="3"/>
  <c r="E8349" i="3"/>
  <c r="F8349" i="3"/>
  <c r="G8349" i="3"/>
  <c r="H8349" i="3"/>
  <c r="A8350" i="3"/>
  <c r="B8350" i="3"/>
  <c r="C8350" i="3"/>
  <c r="D8350" i="3"/>
  <c r="E8350" i="3"/>
  <c r="F8350" i="3"/>
  <c r="G8350" i="3"/>
  <c r="H8350" i="3"/>
  <c r="A8351" i="3"/>
  <c r="B8351" i="3"/>
  <c r="C8351" i="3"/>
  <c r="D8351" i="3"/>
  <c r="E8351" i="3"/>
  <c r="F8351" i="3"/>
  <c r="G8351" i="3"/>
  <c r="H8351" i="3"/>
  <c r="A8352" i="3"/>
  <c r="B8352" i="3"/>
  <c r="C8352" i="3"/>
  <c r="D8352" i="3"/>
  <c r="E8352" i="3"/>
  <c r="F8352" i="3"/>
  <c r="G8352" i="3"/>
  <c r="H8352" i="3"/>
  <c r="A8353" i="3"/>
  <c r="B8353" i="3"/>
  <c r="C8353" i="3"/>
  <c r="D8353" i="3"/>
  <c r="E8353" i="3"/>
  <c r="F8353" i="3"/>
  <c r="G8353" i="3"/>
  <c r="H8353" i="3"/>
  <c r="A8354" i="3"/>
  <c r="B8354" i="3"/>
  <c r="C8354" i="3"/>
  <c r="D8354" i="3"/>
  <c r="E8354" i="3"/>
  <c r="F8354" i="3"/>
  <c r="G8354" i="3"/>
  <c r="H8354" i="3"/>
  <c r="A8355" i="3"/>
  <c r="B8355" i="3"/>
  <c r="C8355" i="3"/>
  <c r="D8355" i="3"/>
  <c r="E8355" i="3"/>
  <c r="F8355" i="3"/>
  <c r="G8355" i="3"/>
  <c r="H8355" i="3"/>
  <c r="A8356" i="3"/>
  <c r="B8356" i="3"/>
  <c r="C8356" i="3"/>
  <c r="D8356" i="3"/>
  <c r="E8356" i="3"/>
  <c r="F8356" i="3"/>
  <c r="G8356" i="3"/>
  <c r="H8356" i="3"/>
  <c r="A8357" i="3"/>
  <c r="B8357" i="3"/>
  <c r="C8357" i="3"/>
  <c r="D8357" i="3"/>
  <c r="E8357" i="3"/>
  <c r="F8357" i="3"/>
  <c r="G8357" i="3"/>
  <c r="H8357" i="3"/>
  <c r="A8358" i="3"/>
  <c r="B8358" i="3"/>
  <c r="C8358" i="3"/>
  <c r="D8358" i="3"/>
  <c r="E8358" i="3"/>
  <c r="F8358" i="3"/>
  <c r="G8358" i="3"/>
  <c r="H8358" i="3"/>
  <c r="A8359" i="3"/>
  <c r="B8359" i="3"/>
  <c r="C8359" i="3"/>
  <c r="D8359" i="3"/>
  <c r="E8359" i="3"/>
  <c r="F8359" i="3"/>
  <c r="G8359" i="3"/>
  <c r="H8359" i="3"/>
  <c r="A8360" i="3"/>
  <c r="B8360" i="3"/>
  <c r="C8360" i="3"/>
  <c r="D8360" i="3"/>
  <c r="E8360" i="3"/>
  <c r="F8360" i="3"/>
  <c r="G8360" i="3"/>
  <c r="H8360" i="3"/>
  <c r="A8361" i="3"/>
  <c r="B8361" i="3"/>
  <c r="C8361" i="3"/>
  <c r="D8361" i="3"/>
  <c r="E8361" i="3"/>
  <c r="F8361" i="3"/>
  <c r="G8361" i="3"/>
  <c r="H8361" i="3"/>
  <c r="A8362" i="3"/>
  <c r="B8362" i="3"/>
  <c r="C8362" i="3"/>
  <c r="D8362" i="3"/>
  <c r="E8362" i="3"/>
  <c r="F8362" i="3"/>
  <c r="G8362" i="3"/>
  <c r="H8362" i="3"/>
  <c r="A8363" i="3"/>
  <c r="B8363" i="3"/>
  <c r="C8363" i="3"/>
  <c r="D8363" i="3"/>
  <c r="E8363" i="3"/>
  <c r="F8363" i="3"/>
  <c r="G8363" i="3"/>
  <c r="H8363" i="3"/>
  <c r="A8364" i="3"/>
  <c r="B8364" i="3"/>
  <c r="C8364" i="3"/>
  <c r="D8364" i="3"/>
  <c r="E8364" i="3"/>
  <c r="F8364" i="3"/>
  <c r="G8364" i="3"/>
  <c r="H8364" i="3"/>
  <c r="A8365" i="3"/>
  <c r="B8365" i="3"/>
  <c r="C8365" i="3"/>
  <c r="D8365" i="3"/>
  <c r="E8365" i="3"/>
  <c r="F8365" i="3"/>
  <c r="G8365" i="3"/>
  <c r="H8365" i="3"/>
  <c r="A8366" i="3"/>
  <c r="B8366" i="3"/>
  <c r="C8366" i="3"/>
  <c r="D8366" i="3"/>
  <c r="E8366" i="3"/>
  <c r="F8366" i="3"/>
  <c r="G8366" i="3"/>
  <c r="H8366" i="3"/>
  <c r="A8367" i="3"/>
  <c r="B8367" i="3"/>
  <c r="C8367" i="3"/>
  <c r="D8367" i="3"/>
  <c r="E8367" i="3"/>
  <c r="F8367" i="3"/>
  <c r="G8367" i="3"/>
  <c r="H8367" i="3"/>
  <c r="A8368" i="3"/>
  <c r="B8368" i="3"/>
  <c r="C8368" i="3"/>
  <c r="D8368" i="3"/>
  <c r="E8368" i="3"/>
  <c r="F8368" i="3"/>
  <c r="G8368" i="3"/>
  <c r="H8368" i="3"/>
  <c r="A8369" i="3"/>
  <c r="B8369" i="3"/>
  <c r="C8369" i="3"/>
  <c r="D8369" i="3"/>
  <c r="E8369" i="3"/>
  <c r="F8369" i="3"/>
  <c r="G8369" i="3"/>
  <c r="H8369" i="3"/>
  <c r="A8370" i="3"/>
  <c r="B8370" i="3"/>
  <c r="C8370" i="3"/>
  <c r="D8370" i="3"/>
  <c r="E8370" i="3"/>
  <c r="F8370" i="3"/>
  <c r="G8370" i="3"/>
  <c r="H8370" i="3"/>
  <c r="A8371" i="3"/>
  <c r="B8371" i="3"/>
  <c r="C8371" i="3"/>
  <c r="D8371" i="3"/>
  <c r="E8371" i="3"/>
  <c r="F8371" i="3"/>
  <c r="G8371" i="3"/>
  <c r="H8371" i="3"/>
  <c r="A8372" i="3"/>
  <c r="B8372" i="3"/>
  <c r="C8372" i="3"/>
  <c r="D8372" i="3"/>
  <c r="E8372" i="3"/>
  <c r="F8372" i="3"/>
  <c r="G8372" i="3"/>
  <c r="H8372" i="3"/>
  <c r="A8373" i="3"/>
  <c r="B8373" i="3"/>
  <c r="C8373" i="3"/>
  <c r="D8373" i="3"/>
  <c r="E8373" i="3"/>
  <c r="F8373" i="3"/>
  <c r="G8373" i="3"/>
  <c r="H8373" i="3"/>
  <c r="A8374" i="3"/>
  <c r="B8374" i="3"/>
  <c r="C8374" i="3"/>
  <c r="D8374" i="3"/>
  <c r="E8374" i="3"/>
  <c r="F8374" i="3"/>
  <c r="G8374" i="3"/>
  <c r="H8374" i="3"/>
  <c r="A8375" i="3"/>
  <c r="B8375" i="3"/>
  <c r="C8375" i="3"/>
  <c r="D8375" i="3"/>
  <c r="E8375" i="3"/>
  <c r="F8375" i="3"/>
  <c r="G8375" i="3"/>
  <c r="H8375" i="3"/>
  <c r="A8376" i="3"/>
  <c r="B8376" i="3"/>
  <c r="C8376" i="3"/>
  <c r="D8376" i="3"/>
  <c r="E8376" i="3"/>
  <c r="F8376" i="3"/>
  <c r="G8376" i="3"/>
  <c r="H8376" i="3"/>
  <c r="A8377" i="3"/>
  <c r="B8377" i="3"/>
  <c r="C8377" i="3"/>
  <c r="D8377" i="3"/>
  <c r="E8377" i="3"/>
  <c r="F8377" i="3"/>
  <c r="G8377" i="3"/>
  <c r="H8377" i="3"/>
  <c r="A8378" i="3"/>
  <c r="B8378" i="3"/>
  <c r="C8378" i="3"/>
  <c r="D8378" i="3"/>
  <c r="E8378" i="3"/>
  <c r="F8378" i="3"/>
  <c r="G8378" i="3"/>
  <c r="H8378" i="3"/>
  <c r="A8379" i="3"/>
  <c r="B8379" i="3"/>
  <c r="C8379" i="3"/>
  <c r="D8379" i="3"/>
  <c r="E8379" i="3"/>
  <c r="F8379" i="3"/>
  <c r="G8379" i="3"/>
  <c r="H8379" i="3"/>
  <c r="A8380" i="3"/>
  <c r="B8380" i="3"/>
  <c r="C8380" i="3"/>
  <c r="D8380" i="3"/>
  <c r="E8380" i="3"/>
  <c r="F8380" i="3"/>
  <c r="G8380" i="3"/>
  <c r="H8380" i="3"/>
  <c r="A8381" i="3"/>
  <c r="B8381" i="3"/>
  <c r="C8381" i="3"/>
  <c r="D8381" i="3"/>
  <c r="E8381" i="3"/>
  <c r="F8381" i="3"/>
  <c r="G8381" i="3"/>
  <c r="H8381" i="3"/>
  <c r="A8382" i="3"/>
  <c r="B8382" i="3"/>
  <c r="C8382" i="3"/>
  <c r="D8382" i="3"/>
  <c r="E8382" i="3"/>
  <c r="F8382" i="3"/>
  <c r="G8382" i="3"/>
  <c r="H8382" i="3"/>
  <c r="A8383" i="3"/>
  <c r="B8383" i="3"/>
  <c r="C8383" i="3"/>
  <c r="D8383" i="3"/>
  <c r="E8383" i="3"/>
  <c r="F8383" i="3"/>
  <c r="G8383" i="3"/>
  <c r="H8383" i="3"/>
  <c r="A8384" i="3"/>
  <c r="B8384" i="3"/>
  <c r="C8384" i="3"/>
  <c r="D8384" i="3"/>
  <c r="E8384" i="3"/>
  <c r="F8384" i="3"/>
  <c r="G8384" i="3"/>
  <c r="H8384" i="3"/>
  <c r="A8385" i="3"/>
  <c r="B8385" i="3"/>
  <c r="C8385" i="3"/>
  <c r="D8385" i="3"/>
  <c r="E8385" i="3"/>
  <c r="F8385" i="3"/>
  <c r="G8385" i="3"/>
  <c r="H8385" i="3"/>
  <c r="A8386" i="3"/>
  <c r="B8386" i="3"/>
  <c r="C8386" i="3"/>
  <c r="D8386" i="3"/>
  <c r="E8386" i="3"/>
  <c r="F8386" i="3"/>
  <c r="G8386" i="3"/>
  <c r="H8386" i="3"/>
  <c r="A8387" i="3"/>
  <c r="B8387" i="3"/>
  <c r="C8387" i="3"/>
  <c r="D8387" i="3"/>
  <c r="E8387" i="3"/>
  <c r="F8387" i="3"/>
  <c r="G8387" i="3"/>
  <c r="H8387" i="3"/>
  <c r="A8388" i="3"/>
  <c r="B8388" i="3"/>
  <c r="C8388" i="3"/>
  <c r="D8388" i="3"/>
  <c r="E8388" i="3"/>
  <c r="F8388" i="3"/>
  <c r="G8388" i="3"/>
  <c r="H8388" i="3"/>
  <c r="A8389" i="3"/>
  <c r="B8389" i="3"/>
  <c r="C8389" i="3"/>
  <c r="D8389" i="3"/>
  <c r="E8389" i="3"/>
  <c r="F8389" i="3"/>
  <c r="G8389" i="3"/>
  <c r="H8389" i="3"/>
  <c r="A8390" i="3"/>
  <c r="B8390" i="3"/>
  <c r="C8390" i="3"/>
  <c r="D8390" i="3"/>
  <c r="E8390" i="3"/>
  <c r="F8390" i="3"/>
  <c r="G8390" i="3"/>
  <c r="H8390" i="3"/>
  <c r="A8391" i="3"/>
  <c r="B8391" i="3"/>
  <c r="C8391" i="3"/>
  <c r="D8391" i="3"/>
  <c r="E8391" i="3"/>
  <c r="F8391" i="3"/>
  <c r="G8391" i="3"/>
  <c r="H8391" i="3"/>
  <c r="A8392" i="3"/>
  <c r="B8392" i="3"/>
  <c r="C8392" i="3"/>
  <c r="D8392" i="3"/>
  <c r="E8392" i="3"/>
  <c r="F8392" i="3"/>
  <c r="G8392" i="3"/>
  <c r="H8392" i="3"/>
  <c r="A8393" i="3"/>
  <c r="B8393" i="3"/>
  <c r="C8393" i="3"/>
  <c r="D8393" i="3"/>
  <c r="E8393" i="3"/>
  <c r="F8393" i="3"/>
  <c r="G8393" i="3"/>
  <c r="H8393" i="3"/>
  <c r="A8394" i="3"/>
  <c r="B8394" i="3"/>
  <c r="C8394" i="3"/>
  <c r="D8394" i="3"/>
  <c r="E8394" i="3"/>
  <c r="F8394" i="3"/>
  <c r="G8394" i="3"/>
  <c r="H8394" i="3"/>
  <c r="A8395" i="3"/>
  <c r="B8395" i="3"/>
  <c r="C8395" i="3"/>
  <c r="D8395" i="3"/>
  <c r="E8395" i="3"/>
  <c r="F8395" i="3"/>
  <c r="G8395" i="3"/>
  <c r="H8395" i="3"/>
  <c r="A8396" i="3"/>
  <c r="B8396" i="3"/>
  <c r="C8396" i="3"/>
  <c r="D8396" i="3"/>
  <c r="E8396" i="3"/>
  <c r="F8396" i="3"/>
  <c r="G8396" i="3"/>
  <c r="H8396" i="3"/>
  <c r="A8397" i="3"/>
  <c r="B8397" i="3"/>
  <c r="C8397" i="3"/>
  <c r="D8397" i="3"/>
  <c r="E8397" i="3"/>
  <c r="F8397" i="3"/>
  <c r="G8397" i="3"/>
  <c r="H8397" i="3"/>
  <c r="A8398" i="3"/>
  <c r="B8398" i="3"/>
  <c r="C8398" i="3"/>
  <c r="D8398" i="3"/>
  <c r="E8398" i="3"/>
  <c r="F8398" i="3"/>
  <c r="G8398" i="3"/>
  <c r="H8398" i="3"/>
  <c r="A8399" i="3"/>
  <c r="B8399" i="3"/>
  <c r="C8399" i="3"/>
  <c r="D8399" i="3"/>
  <c r="E8399" i="3"/>
  <c r="F8399" i="3"/>
  <c r="G8399" i="3"/>
  <c r="H8399" i="3"/>
  <c r="A8400" i="3"/>
  <c r="B8400" i="3"/>
  <c r="C8400" i="3"/>
  <c r="D8400" i="3"/>
  <c r="E8400" i="3"/>
  <c r="F8400" i="3"/>
  <c r="G8400" i="3"/>
  <c r="H8400" i="3"/>
  <c r="A8401" i="3"/>
  <c r="B8401" i="3"/>
  <c r="C8401" i="3"/>
  <c r="D8401" i="3"/>
  <c r="E8401" i="3"/>
  <c r="F8401" i="3"/>
  <c r="G8401" i="3"/>
  <c r="H8401" i="3"/>
  <c r="A8402" i="3"/>
  <c r="B8402" i="3"/>
  <c r="C8402" i="3"/>
  <c r="D8402" i="3"/>
  <c r="E8402" i="3"/>
  <c r="F8402" i="3"/>
  <c r="G8402" i="3"/>
  <c r="H8402" i="3"/>
  <c r="A8403" i="3"/>
  <c r="B8403" i="3"/>
  <c r="C8403" i="3"/>
  <c r="D8403" i="3"/>
  <c r="E8403" i="3"/>
  <c r="F8403" i="3"/>
  <c r="G8403" i="3"/>
  <c r="H8403" i="3"/>
  <c r="A8404" i="3"/>
  <c r="B8404" i="3"/>
  <c r="C8404" i="3"/>
  <c r="D8404" i="3"/>
  <c r="E8404" i="3"/>
  <c r="F8404" i="3"/>
  <c r="G8404" i="3"/>
  <c r="H8404" i="3"/>
  <c r="A8405" i="3"/>
  <c r="B8405" i="3"/>
  <c r="C8405" i="3"/>
  <c r="D8405" i="3"/>
  <c r="E8405" i="3"/>
  <c r="F8405" i="3"/>
  <c r="G8405" i="3"/>
  <c r="H8405" i="3"/>
  <c r="A8406" i="3"/>
  <c r="B8406" i="3"/>
  <c r="C8406" i="3"/>
  <c r="D8406" i="3"/>
  <c r="E8406" i="3"/>
  <c r="F8406" i="3"/>
  <c r="G8406" i="3"/>
  <c r="H8406" i="3"/>
  <c r="A8407" i="3"/>
  <c r="B8407" i="3"/>
  <c r="C8407" i="3"/>
  <c r="D8407" i="3"/>
  <c r="E8407" i="3"/>
  <c r="F8407" i="3"/>
  <c r="G8407" i="3"/>
  <c r="H8407" i="3"/>
  <c r="A8408" i="3"/>
  <c r="B8408" i="3"/>
  <c r="C8408" i="3"/>
  <c r="D8408" i="3"/>
  <c r="E8408" i="3"/>
  <c r="F8408" i="3"/>
  <c r="G8408" i="3"/>
  <c r="H8408" i="3"/>
  <c r="A8409" i="3"/>
  <c r="B8409" i="3"/>
  <c r="C8409" i="3"/>
  <c r="D8409" i="3"/>
  <c r="E8409" i="3"/>
  <c r="F8409" i="3"/>
  <c r="G8409" i="3"/>
  <c r="H8409" i="3"/>
  <c r="A8410" i="3"/>
  <c r="B8410" i="3"/>
  <c r="C8410" i="3"/>
  <c r="D8410" i="3"/>
  <c r="E8410" i="3"/>
  <c r="F8410" i="3"/>
  <c r="G8410" i="3"/>
  <c r="H8410" i="3"/>
  <c r="A8411" i="3"/>
  <c r="B8411" i="3"/>
  <c r="C8411" i="3"/>
  <c r="D8411" i="3"/>
  <c r="E8411" i="3"/>
  <c r="F8411" i="3"/>
  <c r="G8411" i="3"/>
  <c r="H8411" i="3"/>
  <c r="A8412" i="3"/>
  <c r="B8412" i="3"/>
  <c r="C8412" i="3"/>
  <c r="D8412" i="3"/>
  <c r="E8412" i="3"/>
  <c r="F8412" i="3"/>
  <c r="G8412" i="3"/>
  <c r="H8412" i="3"/>
  <c r="A8413" i="3"/>
  <c r="B8413" i="3"/>
  <c r="C8413" i="3"/>
  <c r="D8413" i="3"/>
  <c r="E8413" i="3"/>
  <c r="F8413" i="3"/>
  <c r="G8413" i="3"/>
  <c r="H8413" i="3"/>
  <c r="A8414" i="3"/>
  <c r="B8414" i="3"/>
  <c r="C8414" i="3"/>
  <c r="D8414" i="3"/>
  <c r="E8414" i="3"/>
  <c r="F8414" i="3"/>
  <c r="G8414" i="3"/>
  <c r="H8414" i="3"/>
  <c r="A8415" i="3"/>
  <c r="B8415" i="3"/>
  <c r="C8415" i="3"/>
  <c r="D8415" i="3"/>
  <c r="E8415" i="3"/>
  <c r="F8415" i="3"/>
  <c r="G8415" i="3"/>
  <c r="H8415" i="3"/>
  <c r="A8416" i="3"/>
  <c r="B8416" i="3"/>
  <c r="C8416" i="3"/>
  <c r="D8416" i="3"/>
  <c r="E8416" i="3"/>
  <c r="F8416" i="3"/>
  <c r="G8416" i="3"/>
  <c r="H8416" i="3"/>
  <c r="A8417" i="3"/>
  <c r="B8417" i="3"/>
  <c r="C8417" i="3"/>
  <c r="D8417" i="3"/>
  <c r="E8417" i="3"/>
  <c r="F8417" i="3"/>
  <c r="G8417" i="3"/>
  <c r="H8417" i="3"/>
  <c r="A8418" i="3"/>
  <c r="B8418" i="3"/>
  <c r="C8418" i="3"/>
  <c r="D8418" i="3"/>
  <c r="E8418" i="3"/>
  <c r="F8418" i="3"/>
  <c r="G8418" i="3"/>
  <c r="H8418" i="3"/>
  <c r="A8419" i="3"/>
  <c r="B8419" i="3"/>
  <c r="C8419" i="3"/>
  <c r="D8419" i="3"/>
  <c r="E8419" i="3"/>
  <c r="F8419" i="3"/>
  <c r="G8419" i="3"/>
  <c r="H8419" i="3"/>
  <c r="A8420" i="3"/>
  <c r="B8420" i="3"/>
  <c r="C8420" i="3"/>
  <c r="D8420" i="3"/>
  <c r="E8420" i="3"/>
  <c r="F8420" i="3"/>
  <c r="G8420" i="3"/>
  <c r="H8420" i="3"/>
  <c r="A8421" i="3"/>
  <c r="B8421" i="3"/>
  <c r="C8421" i="3"/>
  <c r="D8421" i="3"/>
  <c r="E8421" i="3"/>
  <c r="F8421" i="3"/>
  <c r="G8421" i="3"/>
  <c r="H8421" i="3"/>
  <c r="A8422" i="3"/>
  <c r="B8422" i="3"/>
  <c r="C8422" i="3"/>
  <c r="D8422" i="3"/>
  <c r="E8422" i="3"/>
  <c r="F8422" i="3"/>
  <c r="G8422" i="3"/>
  <c r="H8422" i="3"/>
  <c r="A8423" i="3"/>
  <c r="B8423" i="3"/>
  <c r="C8423" i="3"/>
  <c r="D8423" i="3"/>
  <c r="E8423" i="3"/>
  <c r="F8423" i="3"/>
  <c r="G8423" i="3"/>
  <c r="H8423" i="3"/>
  <c r="A8424" i="3"/>
  <c r="B8424" i="3"/>
  <c r="C8424" i="3"/>
  <c r="D8424" i="3"/>
  <c r="E8424" i="3"/>
  <c r="F8424" i="3"/>
  <c r="G8424" i="3"/>
  <c r="H8424" i="3"/>
  <c r="A8425" i="3"/>
  <c r="B8425" i="3"/>
  <c r="C8425" i="3"/>
  <c r="D8425" i="3"/>
  <c r="E8425" i="3"/>
  <c r="F8425" i="3"/>
  <c r="G8425" i="3"/>
  <c r="H8425" i="3"/>
  <c r="A8426" i="3"/>
  <c r="B8426" i="3"/>
  <c r="C8426" i="3"/>
  <c r="D8426" i="3"/>
  <c r="E8426" i="3"/>
  <c r="F8426" i="3"/>
  <c r="G8426" i="3"/>
  <c r="H8426" i="3"/>
  <c r="A8427" i="3"/>
  <c r="B8427" i="3"/>
  <c r="C8427" i="3"/>
  <c r="D8427" i="3"/>
  <c r="E8427" i="3"/>
  <c r="F8427" i="3"/>
  <c r="G8427" i="3"/>
  <c r="H8427" i="3"/>
  <c r="A8428" i="3"/>
  <c r="B8428" i="3"/>
  <c r="C8428" i="3"/>
  <c r="D8428" i="3"/>
  <c r="E8428" i="3"/>
  <c r="F8428" i="3"/>
  <c r="G8428" i="3"/>
  <c r="H8428" i="3"/>
  <c r="A8429" i="3"/>
  <c r="B8429" i="3"/>
  <c r="C8429" i="3"/>
  <c r="D8429" i="3"/>
  <c r="E8429" i="3"/>
  <c r="F8429" i="3"/>
  <c r="G8429" i="3"/>
  <c r="H8429" i="3"/>
  <c r="A8430" i="3"/>
  <c r="B8430" i="3"/>
  <c r="C8430" i="3"/>
  <c r="D8430" i="3"/>
  <c r="E8430" i="3"/>
  <c r="F8430" i="3"/>
  <c r="G8430" i="3"/>
  <c r="H8430" i="3"/>
  <c r="A8431" i="3"/>
  <c r="B8431" i="3"/>
  <c r="C8431" i="3"/>
  <c r="D8431" i="3"/>
  <c r="E8431" i="3"/>
  <c r="F8431" i="3"/>
  <c r="G8431" i="3"/>
  <c r="H8431" i="3"/>
  <c r="A8432" i="3"/>
  <c r="B8432" i="3"/>
  <c r="C8432" i="3"/>
  <c r="D8432" i="3"/>
  <c r="E8432" i="3"/>
  <c r="F8432" i="3"/>
  <c r="G8432" i="3"/>
  <c r="H8432" i="3"/>
  <c r="A8433" i="3"/>
  <c r="B8433" i="3"/>
  <c r="C8433" i="3"/>
  <c r="D8433" i="3"/>
  <c r="E8433" i="3"/>
  <c r="F8433" i="3"/>
  <c r="G8433" i="3"/>
  <c r="H8433" i="3"/>
  <c r="A8434" i="3"/>
  <c r="B8434" i="3"/>
  <c r="C8434" i="3"/>
  <c r="D8434" i="3"/>
  <c r="E8434" i="3"/>
  <c r="F8434" i="3"/>
  <c r="G8434" i="3"/>
  <c r="H8434" i="3"/>
  <c r="A8435" i="3"/>
  <c r="B8435" i="3"/>
  <c r="C8435" i="3"/>
  <c r="D8435" i="3"/>
  <c r="E8435" i="3"/>
  <c r="F8435" i="3"/>
  <c r="G8435" i="3"/>
  <c r="H8435" i="3"/>
  <c r="A8436" i="3"/>
  <c r="B8436" i="3"/>
  <c r="C8436" i="3"/>
  <c r="D8436" i="3"/>
  <c r="E8436" i="3"/>
  <c r="F8436" i="3"/>
  <c r="G8436" i="3"/>
  <c r="H8436" i="3"/>
  <c r="A8437" i="3"/>
  <c r="B8437" i="3"/>
  <c r="C8437" i="3"/>
  <c r="D8437" i="3"/>
  <c r="E8437" i="3"/>
  <c r="F8437" i="3"/>
  <c r="G8437" i="3"/>
  <c r="H8437" i="3"/>
  <c r="A8438" i="3"/>
  <c r="B8438" i="3"/>
  <c r="C8438" i="3"/>
  <c r="D8438" i="3"/>
  <c r="E8438" i="3"/>
  <c r="F8438" i="3"/>
  <c r="G8438" i="3"/>
  <c r="H8438" i="3"/>
  <c r="A8439" i="3"/>
  <c r="B8439" i="3"/>
  <c r="C8439" i="3"/>
  <c r="D8439" i="3"/>
  <c r="E8439" i="3"/>
  <c r="F8439" i="3"/>
  <c r="G8439" i="3"/>
  <c r="H8439" i="3"/>
  <c r="A8440" i="3"/>
  <c r="B8440" i="3"/>
  <c r="C8440" i="3"/>
  <c r="D8440" i="3"/>
  <c r="E8440" i="3"/>
  <c r="F8440" i="3"/>
  <c r="G8440" i="3"/>
  <c r="H8440" i="3"/>
  <c r="A8441" i="3"/>
  <c r="B8441" i="3"/>
  <c r="C8441" i="3"/>
  <c r="D8441" i="3"/>
  <c r="E8441" i="3"/>
  <c r="F8441" i="3"/>
  <c r="G8441" i="3"/>
  <c r="H8441" i="3"/>
  <c r="A8442" i="3"/>
  <c r="B8442" i="3"/>
  <c r="C8442" i="3"/>
  <c r="D8442" i="3"/>
  <c r="E8442" i="3"/>
  <c r="F8442" i="3"/>
  <c r="G8442" i="3"/>
  <c r="H8442" i="3"/>
  <c r="A8443" i="3"/>
  <c r="B8443" i="3"/>
  <c r="C8443" i="3"/>
  <c r="D8443" i="3"/>
  <c r="E8443" i="3"/>
  <c r="F8443" i="3"/>
  <c r="G8443" i="3"/>
  <c r="H8443" i="3"/>
  <c r="A8444" i="3"/>
  <c r="B8444" i="3"/>
  <c r="C8444" i="3"/>
  <c r="D8444" i="3"/>
  <c r="E8444" i="3"/>
  <c r="F8444" i="3"/>
  <c r="G8444" i="3"/>
  <c r="H8444" i="3"/>
  <c r="A8445" i="3"/>
  <c r="B8445" i="3"/>
  <c r="C8445" i="3"/>
  <c r="D8445" i="3"/>
  <c r="E8445" i="3"/>
  <c r="F8445" i="3"/>
  <c r="G8445" i="3"/>
  <c r="H8445" i="3"/>
  <c r="A8446" i="3"/>
  <c r="B8446" i="3"/>
  <c r="C8446" i="3"/>
  <c r="D8446" i="3"/>
  <c r="E8446" i="3"/>
  <c r="F8446" i="3"/>
  <c r="G8446" i="3"/>
  <c r="H8446" i="3"/>
  <c r="A8447" i="3"/>
  <c r="B8447" i="3"/>
  <c r="C8447" i="3"/>
  <c r="D8447" i="3"/>
  <c r="E8447" i="3"/>
  <c r="F8447" i="3"/>
  <c r="G8447" i="3"/>
  <c r="H8447" i="3"/>
  <c r="A8448" i="3"/>
  <c r="B8448" i="3"/>
  <c r="C8448" i="3"/>
  <c r="D8448" i="3"/>
  <c r="E8448" i="3"/>
  <c r="F8448" i="3"/>
  <c r="G8448" i="3"/>
  <c r="H8448" i="3"/>
  <c r="A8449" i="3"/>
  <c r="B8449" i="3"/>
  <c r="C8449" i="3"/>
  <c r="D8449" i="3"/>
  <c r="E8449" i="3"/>
  <c r="F8449" i="3"/>
  <c r="G8449" i="3"/>
  <c r="H8449" i="3"/>
  <c r="A8450" i="3"/>
  <c r="B8450" i="3"/>
  <c r="C8450" i="3"/>
  <c r="D8450" i="3"/>
  <c r="E8450" i="3"/>
  <c r="F8450" i="3"/>
  <c r="G8450" i="3"/>
  <c r="H8450" i="3"/>
  <c r="A8451" i="3"/>
  <c r="B8451" i="3"/>
  <c r="C8451" i="3"/>
  <c r="D8451" i="3"/>
  <c r="E8451" i="3"/>
  <c r="F8451" i="3"/>
  <c r="G8451" i="3"/>
  <c r="H8451" i="3"/>
  <c r="A8452" i="3"/>
  <c r="B8452" i="3"/>
  <c r="C8452" i="3"/>
  <c r="D8452" i="3"/>
  <c r="E8452" i="3"/>
  <c r="F8452" i="3"/>
  <c r="G8452" i="3"/>
  <c r="H8452" i="3"/>
  <c r="A8453" i="3"/>
  <c r="B8453" i="3"/>
  <c r="C8453" i="3"/>
  <c r="D8453" i="3"/>
  <c r="E8453" i="3"/>
  <c r="F8453" i="3"/>
  <c r="G8453" i="3"/>
  <c r="H8453" i="3"/>
  <c r="A8454" i="3"/>
  <c r="B8454" i="3"/>
  <c r="C8454" i="3"/>
  <c r="D8454" i="3"/>
  <c r="E8454" i="3"/>
  <c r="F8454" i="3"/>
  <c r="G8454" i="3"/>
  <c r="H8454" i="3"/>
  <c r="A8455" i="3"/>
  <c r="B8455" i="3"/>
  <c r="C8455" i="3"/>
  <c r="D8455" i="3"/>
  <c r="E8455" i="3"/>
  <c r="F8455" i="3"/>
  <c r="G8455" i="3"/>
  <c r="H8455" i="3"/>
  <c r="A8456" i="3"/>
  <c r="B8456" i="3"/>
  <c r="C8456" i="3"/>
  <c r="D8456" i="3"/>
  <c r="E8456" i="3"/>
  <c r="F8456" i="3"/>
  <c r="G8456" i="3"/>
  <c r="H8456" i="3"/>
  <c r="A8457" i="3"/>
  <c r="B8457" i="3"/>
  <c r="C8457" i="3"/>
  <c r="D8457" i="3"/>
  <c r="E8457" i="3"/>
  <c r="F8457" i="3"/>
  <c r="G8457" i="3"/>
  <c r="H8457" i="3"/>
  <c r="A8458" i="3"/>
  <c r="B8458" i="3"/>
  <c r="C8458" i="3"/>
  <c r="D8458" i="3"/>
  <c r="E8458" i="3"/>
  <c r="F8458" i="3"/>
  <c r="G8458" i="3"/>
  <c r="H8458" i="3"/>
  <c r="A8459" i="3"/>
  <c r="B8459" i="3"/>
  <c r="C8459" i="3"/>
  <c r="D8459" i="3"/>
  <c r="E8459" i="3"/>
  <c r="F8459" i="3"/>
  <c r="G8459" i="3"/>
  <c r="H8459" i="3"/>
  <c r="A8460" i="3"/>
  <c r="B8460" i="3"/>
  <c r="C8460" i="3"/>
  <c r="D8460" i="3"/>
  <c r="E8460" i="3"/>
  <c r="F8460" i="3"/>
  <c r="G8460" i="3"/>
  <c r="H8460" i="3"/>
  <c r="A8461" i="3"/>
  <c r="B8461" i="3"/>
  <c r="C8461" i="3"/>
  <c r="D8461" i="3"/>
  <c r="E8461" i="3"/>
  <c r="F8461" i="3"/>
  <c r="G8461" i="3"/>
  <c r="H8461" i="3"/>
  <c r="A8462" i="3"/>
  <c r="B8462" i="3"/>
  <c r="C8462" i="3"/>
  <c r="D8462" i="3"/>
  <c r="E8462" i="3"/>
  <c r="F8462" i="3"/>
  <c r="G8462" i="3"/>
  <c r="H8462" i="3"/>
  <c r="A8463" i="3"/>
  <c r="B8463" i="3"/>
  <c r="C8463" i="3"/>
  <c r="D8463" i="3"/>
  <c r="E8463" i="3"/>
  <c r="F8463" i="3"/>
  <c r="G8463" i="3"/>
  <c r="H8463" i="3"/>
  <c r="A8464" i="3"/>
  <c r="B8464" i="3"/>
  <c r="C8464" i="3"/>
  <c r="D8464" i="3"/>
  <c r="E8464" i="3"/>
  <c r="F8464" i="3"/>
  <c r="G8464" i="3"/>
  <c r="H8464" i="3"/>
  <c r="A8465" i="3"/>
  <c r="B8465" i="3"/>
  <c r="C8465" i="3"/>
  <c r="D8465" i="3"/>
  <c r="E8465" i="3"/>
  <c r="F8465" i="3"/>
  <c r="G8465" i="3"/>
  <c r="H8465" i="3"/>
  <c r="A8466" i="3"/>
  <c r="B8466" i="3"/>
  <c r="C8466" i="3"/>
  <c r="D8466" i="3"/>
  <c r="E8466" i="3"/>
  <c r="F8466" i="3"/>
  <c r="G8466" i="3"/>
  <c r="H8466" i="3"/>
  <c r="A8467" i="3"/>
  <c r="B8467" i="3"/>
  <c r="C8467" i="3"/>
  <c r="D8467" i="3"/>
  <c r="E8467" i="3"/>
  <c r="F8467" i="3"/>
  <c r="G8467" i="3"/>
  <c r="H8467" i="3"/>
  <c r="A8468" i="3"/>
  <c r="B8468" i="3"/>
  <c r="C8468" i="3"/>
  <c r="D8468" i="3"/>
  <c r="E8468" i="3"/>
  <c r="F8468" i="3"/>
  <c r="G8468" i="3"/>
  <c r="H8468" i="3"/>
  <c r="A8469" i="3"/>
  <c r="B8469" i="3"/>
  <c r="C8469" i="3"/>
  <c r="D8469" i="3"/>
  <c r="E8469" i="3"/>
  <c r="F8469" i="3"/>
  <c r="G8469" i="3"/>
  <c r="H8469" i="3"/>
  <c r="A8470" i="3"/>
  <c r="B8470" i="3"/>
  <c r="C8470" i="3"/>
  <c r="D8470" i="3"/>
  <c r="E8470" i="3"/>
  <c r="F8470" i="3"/>
  <c r="G8470" i="3"/>
  <c r="H8470" i="3"/>
  <c r="A8471" i="3"/>
  <c r="B8471" i="3"/>
  <c r="C8471" i="3"/>
  <c r="D8471" i="3"/>
  <c r="E8471" i="3"/>
  <c r="F8471" i="3"/>
  <c r="G8471" i="3"/>
  <c r="H8471" i="3"/>
  <c r="A8472" i="3"/>
  <c r="B8472" i="3"/>
  <c r="C8472" i="3"/>
  <c r="D8472" i="3"/>
  <c r="E8472" i="3"/>
  <c r="F8472" i="3"/>
  <c r="G8472" i="3"/>
  <c r="H8472" i="3"/>
  <c r="A8473" i="3"/>
  <c r="B8473" i="3"/>
  <c r="C8473" i="3"/>
  <c r="D8473" i="3"/>
  <c r="E8473" i="3"/>
  <c r="F8473" i="3"/>
  <c r="G8473" i="3"/>
  <c r="H8473" i="3"/>
  <c r="A8474" i="3"/>
  <c r="B8474" i="3"/>
  <c r="C8474" i="3"/>
  <c r="D8474" i="3"/>
  <c r="E8474" i="3"/>
  <c r="F8474" i="3"/>
  <c r="G8474" i="3"/>
  <c r="H8474" i="3"/>
  <c r="A8475" i="3"/>
  <c r="B8475" i="3"/>
  <c r="C8475" i="3"/>
  <c r="D8475" i="3"/>
  <c r="E8475" i="3"/>
  <c r="F8475" i="3"/>
  <c r="G8475" i="3"/>
  <c r="H8475" i="3"/>
  <c r="A8476" i="3"/>
  <c r="B8476" i="3"/>
  <c r="C8476" i="3"/>
  <c r="D8476" i="3"/>
  <c r="E8476" i="3"/>
  <c r="F8476" i="3"/>
  <c r="G8476" i="3"/>
  <c r="H8476" i="3"/>
  <c r="A8477" i="3"/>
  <c r="B8477" i="3"/>
  <c r="C8477" i="3"/>
  <c r="D8477" i="3"/>
  <c r="E8477" i="3"/>
  <c r="F8477" i="3"/>
  <c r="G8477" i="3"/>
  <c r="H8477" i="3"/>
  <c r="A8478" i="3"/>
  <c r="B8478" i="3"/>
  <c r="C8478" i="3"/>
  <c r="D8478" i="3"/>
  <c r="E8478" i="3"/>
  <c r="F8478" i="3"/>
  <c r="G8478" i="3"/>
  <c r="H8478" i="3"/>
  <c r="A8479" i="3"/>
  <c r="B8479" i="3"/>
  <c r="C8479" i="3"/>
  <c r="D8479" i="3"/>
  <c r="E8479" i="3"/>
  <c r="F8479" i="3"/>
  <c r="G8479" i="3"/>
  <c r="H8479" i="3"/>
  <c r="A8480" i="3"/>
  <c r="B8480" i="3"/>
  <c r="C8480" i="3"/>
  <c r="D8480" i="3"/>
  <c r="E8480" i="3"/>
  <c r="F8480" i="3"/>
  <c r="G8480" i="3"/>
  <c r="H8480" i="3"/>
  <c r="A8481" i="3"/>
  <c r="B8481" i="3"/>
  <c r="C8481" i="3"/>
  <c r="D8481" i="3"/>
  <c r="E8481" i="3"/>
  <c r="F8481" i="3"/>
  <c r="G8481" i="3"/>
  <c r="H8481" i="3"/>
  <c r="A8482" i="3"/>
  <c r="B8482" i="3"/>
  <c r="C8482" i="3"/>
  <c r="D8482" i="3"/>
  <c r="E8482" i="3"/>
  <c r="F8482" i="3"/>
  <c r="G8482" i="3"/>
  <c r="H8482" i="3"/>
  <c r="A8483" i="3"/>
  <c r="B8483" i="3"/>
  <c r="C8483" i="3"/>
  <c r="D8483" i="3"/>
  <c r="E8483" i="3"/>
  <c r="F8483" i="3"/>
  <c r="G8483" i="3"/>
  <c r="H8483" i="3"/>
  <c r="A8484" i="3"/>
  <c r="B8484" i="3"/>
  <c r="C8484" i="3"/>
  <c r="D8484" i="3"/>
  <c r="E8484" i="3"/>
  <c r="F8484" i="3"/>
  <c r="G8484" i="3"/>
  <c r="H8484" i="3"/>
  <c r="A8485" i="3"/>
  <c r="B8485" i="3"/>
  <c r="C8485" i="3"/>
  <c r="D8485" i="3"/>
  <c r="E8485" i="3"/>
  <c r="F8485" i="3"/>
  <c r="G8485" i="3"/>
  <c r="H8485" i="3"/>
  <c r="A8486" i="3"/>
  <c r="B8486" i="3"/>
  <c r="C8486" i="3"/>
  <c r="D8486" i="3"/>
  <c r="E8486" i="3"/>
  <c r="F8486" i="3"/>
  <c r="G8486" i="3"/>
  <c r="H8486" i="3"/>
  <c r="A8487" i="3"/>
  <c r="B8487" i="3"/>
  <c r="C8487" i="3"/>
  <c r="D8487" i="3"/>
  <c r="E8487" i="3"/>
  <c r="F8487" i="3"/>
  <c r="G8487" i="3"/>
  <c r="H8487" i="3"/>
  <c r="A8488" i="3"/>
  <c r="B8488" i="3"/>
  <c r="C8488" i="3"/>
  <c r="D8488" i="3"/>
  <c r="E8488" i="3"/>
  <c r="F8488" i="3"/>
  <c r="G8488" i="3"/>
  <c r="H8488" i="3"/>
  <c r="A8489" i="3"/>
  <c r="B8489" i="3"/>
  <c r="C8489" i="3"/>
  <c r="D8489" i="3"/>
  <c r="E8489" i="3"/>
  <c r="F8489" i="3"/>
  <c r="G8489" i="3"/>
  <c r="H8489" i="3"/>
  <c r="A8490" i="3"/>
  <c r="B8490" i="3"/>
  <c r="C8490" i="3"/>
  <c r="D8490" i="3"/>
  <c r="E8490" i="3"/>
  <c r="F8490" i="3"/>
  <c r="G8490" i="3"/>
  <c r="H8490" i="3"/>
  <c r="A8491" i="3"/>
  <c r="B8491" i="3"/>
  <c r="C8491" i="3"/>
  <c r="D8491" i="3"/>
  <c r="E8491" i="3"/>
  <c r="F8491" i="3"/>
  <c r="G8491" i="3"/>
  <c r="H8491" i="3"/>
  <c r="A8492" i="3"/>
  <c r="B8492" i="3"/>
  <c r="C8492" i="3"/>
  <c r="D8492" i="3"/>
  <c r="E8492" i="3"/>
  <c r="F8492" i="3"/>
  <c r="G8492" i="3"/>
  <c r="H8492" i="3"/>
  <c r="A8493" i="3"/>
  <c r="B8493" i="3"/>
  <c r="C8493" i="3"/>
  <c r="D8493" i="3"/>
  <c r="E8493" i="3"/>
  <c r="F8493" i="3"/>
  <c r="G8493" i="3"/>
  <c r="H8493" i="3"/>
  <c r="A8494" i="3"/>
  <c r="B8494" i="3"/>
  <c r="C8494" i="3"/>
  <c r="D8494" i="3"/>
  <c r="E8494" i="3"/>
  <c r="F8494" i="3"/>
  <c r="G8494" i="3"/>
  <c r="H8494" i="3"/>
  <c r="A8495" i="3"/>
  <c r="B8495" i="3"/>
  <c r="C8495" i="3"/>
  <c r="D8495" i="3"/>
  <c r="E8495" i="3"/>
  <c r="F8495" i="3"/>
  <c r="G8495" i="3"/>
  <c r="H8495" i="3"/>
  <c r="A8496" i="3"/>
  <c r="B8496" i="3"/>
  <c r="C8496" i="3"/>
  <c r="D8496" i="3"/>
  <c r="E8496" i="3"/>
  <c r="F8496" i="3"/>
  <c r="G8496" i="3"/>
  <c r="H8496" i="3"/>
  <c r="A8497" i="3"/>
  <c r="B8497" i="3"/>
  <c r="C8497" i="3"/>
  <c r="D8497" i="3"/>
  <c r="E8497" i="3"/>
  <c r="F8497" i="3"/>
  <c r="G8497" i="3"/>
  <c r="H8497" i="3"/>
  <c r="A8498" i="3"/>
  <c r="B8498" i="3"/>
  <c r="C8498" i="3"/>
  <c r="D8498" i="3"/>
  <c r="E8498" i="3"/>
  <c r="F8498" i="3"/>
  <c r="G8498" i="3"/>
  <c r="H8498" i="3"/>
  <c r="A8499" i="3"/>
  <c r="B8499" i="3"/>
  <c r="C8499" i="3"/>
  <c r="D8499" i="3"/>
  <c r="E8499" i="3"/>
  <c r="F8499" i="3"/>
  <c r="G8499" i="3"/>
  <c r="H8499" i="3"/>
  <c r="A8500" i="3"/>
  <c r="B8500" i="3"/>
  <c r="C8500" i="3"/>
  <c r="D8500" i="3"/>
  <c r="E8500" i="3"/>
  <c r="F8500" i="3"/>
  <c r="G8500" i="3"/>
  <c r="H8500" i="3"/>
  <c r="A8501" i="3"/>
  <c r="B8501" i="3"/>
  <c r="C8501" i="3"/>
  <c r="D8501" i="3"/>
  <c r="E8501" i="3"/>
  <c r="F8501" i="3"/>
  <c r="G8501" i="3"/>
  <c r="H8501" i="3"/>
  <c r="A8502" i="3"/>
  <c r="B8502" i="3"/>
  <c r="C8502" i="3"/>
  <c r="D8502" i="3"/>
  <c r="E8502" i="3"/>
  <c r="F8502" i="3"/>
  <c r="G8502" i="3"/>
  <c r="H8502" i="3"/>
  <c r="A8503" i="3"/>
  <c r="B8503" i="3"/>
  <c r="C8503" i="3"/>
  <c r="D8503" i="3"/>
  <c r="E8503" i="3"/>
  <c r="F8503" i="3"/>
  <c r="G8503" i="3"/>
  <c r="H8503" i="3"/>
  <c r="A8504" i="3"/>
  <c r="B8504" i="3"/>
  <c r="C8504" i="3"/>
  <c r="D8504" i="3"/>
  <c r="E8504" i="3"/>
  <c r="F8504" i="3"/>
  <c r="G8504" i="3"/>
  <c r="H8504" i="3"/>
  <c r="A8505" i="3"/>
  <c r="B8505" i="3"/>
  <c r="C8505" i="3"/>
  <c r="D8505" i="3"/>
  <c r="E8505" i="3"/>
  <c r="F8505" i="3"/>
  <c r="G8505" i="3"/>
  <c r="H8505" i="3"/>
  <c r="A8506" i="3"/>
  <c r="B8506" i="3"/>
  <c r="C8506" i="3"/>
  <c r="D8506" i="3"/>
  <c r="E8506" i="3"/>
  <c r="F8506" i="3"/>
  <c r="G8506" i="3"/>
  <c r="H8506" i="3"/>
  <c r="A8507" i="3"/>
  <c r="B8507" i="3"/>
  <c r="C8507" i="3"/>
  <c r="D8507" i="3"/>
  <c r="E8507" i="3"/>
  <c r="F8507" i="3"/>
  <c r="G8507" i="3"/>
  <c r="H8507" i="3"/>
  <c r="A8508" i="3"/>
  <c r="B8508" i="3"/>
  <c r="C8508" i="3"/>
  <c r="D8508" i="3"/>
  <c r="E8508" i="3"/>
  <c r="F8508" i="3"/>
  <c r="G8508" i="3"/>
  <c r="H8508" i="3"/>
  <c r="A8509" i="3"/>
  <c r="B8509" i="3"/>
  <c r="C8509" i="3"/>
  <c r="D8509" i="3"/>
  <c r="E8509" i="3"/>
  <c r="F8509" i="3"/>
  <c r="G8509" i="3"/>
  <c r="H8509" i="3"/>
  <c r="A8510" i="3"/>
  <c r="B8510" i="3"/>
  <c r="C8510" i="3"/>
  <c r="D8510" i="3"/>
  <c r="E8510" i="3"/>
  <c r="F8510" i="3"/>
  <c r="G8510" i="3"/>
  <c r="H8510" i="3"/>
  <c r="A8511" i="3"/>
  <c r="B8511" i="3"/>
  <c r="C8511" i="3"/>
  <c r="D8511" i="3"/>
  <c r="E8511" i="3"/>
  <c r="F8511" i="3"/>
  <c r="G8511" i="3"/>
  <c r="H8511" i="3"/>
  <c r="A8512" i="3"/>
  <c r="B8512" i="3"/>
  <c r="C8512" i="3"/>
  <c r="D8512" i="3"/>
  <c r="E8512" i="3"/>
  <c r="F8512" i="3"/>
  <c r="G8512" i="3"/>
  <c r="H8512" i="3"/>
  <c r="A8513" i="3"/>
  <c r="B8513" i="3"/>
  <c r="C8513" i="3"/>
  <c r="D8513" i="3"/>
  <c r="E8513" i="3"/>
  <c r="F8513" i="3"/>
  <c r="G8513" i="3"/>
  <c r="H8513" i="3"/>
  <c r="A8514" i="3"/>
  <c r="B8514" i="3"/>
  <c r="C8514" i="3"/>
  <c r="D8514" i="3"/>
  <c r="E8514" i="3"/>
  <c r="F8514" i="3"/>
  <c r="G8514" i="3"/>
  <c r="H8514" i="3"/>
  <c r="A8515" i="3"/>
  <c r="B8515" i="3"/>
  <c r="C8515" i="3"/>
  <c r="D8515" i="3"/>
  <c r="E8515" i="3"/>
  <c r="F8515" i="3"/>
  <c r="G8515" i="3"/>
  <c r="H8515" i="3"/>
  <c r="A8516" i="3"/>
  <c r="B8516" i="3"/>
  <c r="C8516" i="3"/>
  <c r="D8516" i="3"/>
  <c r="E8516" i="3"/>
  <c r="F8516" i="3"/>
  <c r="G8516" i="3"/>
  <c r="H8516" i="3"/>
  <c r="A8517" i="3"/>
  <c r="B8517" i="3"/>
  <c r="C8517" i="3"/>
  <c r="D8517" i="3"/>
  <c r="E8517" i="3"/>
  <c r="F8517" i="3"/>
  <c r="G8517" i="3"/>
  <c r="H8517" i="3"/>
  <c r="A8518" i="3"/>
  <c r="B8518" i="3"/>
  <c r="C8518" i="3"/>
  <c r="D8518" i="3"/>
  <c r="E8518" i="3"/>
  <c r="F8518" i="3"/>
  <c r="G8518" i="3"/>
  <c r="H8518" i="3"/>
  <c r="A8519" i="3"/>
  <c r="B8519" i="3"/>
  <c r="C8519" i="3"/>
  <c r="D8519" i="3"/>
  <c r="E8519" i="3"/>
  <c r="F8519" i="3"/>
  <c r="G8519" i="3"/>
  <c r="H8519" i="3"/>
  <c r="A8520" i="3"/>
  <c r="B8520" i="3"/>
  <c r="C8520" i="3"/>
  <c r="D8520" i="3"/>
  <c r="E8520" i="3"/>
  <c r="F8520" i="3"/>
  <c r="G8520" i="3"/>
  <c r="H8520" i="3"/>
  <c r="A8521" i="3"/>
  <c r="B8521" i="3"/>
  <c r="C8521" i="3"/>
  <c r="D8521" i="3"/>
  <c r="E8521" i="3"/>
  <c r="F8521" i="3"/>
  <c r="G8521" i="3"/>
  <c r="H8521" i="3"/>
  <c r="A8522" i="3"/>
  <c r="B8522" i="3"/>
  <c r="C8522" i="3"/>
  <c r="D8522" i="3"/>
  <c r="E8522" i="3"/>
  <c r="F8522" i="3"/>
  <c r="G8522" i="3"/>
  <c r="H8522" i="3"/>
  <c r="A8523" i="3"/>
  <c r="B8523" i="3"/>
  <c r="C8523" i="3"/>
  <c r="D8523" i="3"/>
  <c r="E8523" i="3"/>
  <c r="F8523" i="3"/>
  <c r="G8523" i="3"/>
  <c r="H8523" i="3"/>
  <c r="A8524" i="3"/>
  <c r="B8524" i="3"/>
  <c r="C8524" i="3"/>
  <c r="D8524" i="3"/>
  <c r="E8524" i="3"/>
  <c r="F8524" i="3"/>
  <c r="G8524" i="3"/>
  <c r="H8524" i="3"/>
  <c r="A8525" i="3"/>
  <c r="B8525" i="3"/>
  <c r="C8525" i="3"/>
  <c r="D8525" i="3"/>
  <c r="E8525" i="3"/>
  <c r="F8525" i="3"/>
  <c r="G8525" i="3"/>
  <c r="H8525" i="3"/>
  <c r="A8526" i="3"/>
  <c r="B8526" i="3"/>
  <c r="C8526" i="3"/>
  <c r="D8526" i="3"/>
  <c r="E8526" i="3"/>
  <c r="F8526" i="3"/>
  <c r="G8526" i="3"/>
  <c r="H8526" i="3"/>
  <c r="A8527" i="3"/>
  <c r="B8527" i="3"/>
  <c r="C8527" i="3"/>
  <c r="D8527" i="3"/>
  <c r="E8527" i="3"/>
  <c r="F8527" i="3"/>
  <c r="G8527" i="3"/>
  <c r="H8527" i="3"/>
  <c r="A8528" i="3"/>
  <c r="B8528" i="3"/>
  <c r="C8528" i="3"/>
  <c r="D8528" i="3"/>
  <c r="E8528" i="3"/>
  <c r="F8528" i="3"/>
  <c r="G8528" i="3"/>
  <c r="H8528" i="3"/>
  <c r="A8529" i="3"/>
  <c r="B8529" i="3"/>
  <c r="C8529" i="3"/>
  <c r="D8529" i="3"/>
  <c r="E8529" i="3"/>
  <c r="F8529" i="3"/>
  <c r="G8529" i="3"/>
  <c r="H8529" i="3"/>
  <c r="A8530" i="3"/>
  <c r="B8530" i="3"/>
  <c r="C8530" i="3"/>
  <c r="D8530" i="3"/>
  <c r="E8530" i="3"/>
  <c r="F8530" i="3"/>
  <c r="G8530" i="3"/>
  <c r="H8530" i="3"/>
  <c r="A8531" i="3"/>
  <c r="B8531" i="3"/>
  <c r="C8531" i="3"/>
  <c r="D8531" i="3"/>
  <c r="E8531" i="3"/>
  <c r="F8531" i="3"/>
  <c r="G8531" i="3"/>
  <c r="H8531" i="3"/>
  <c r="A8532" i="3"/>
  <c r="B8532" i="3"/>
  <c r="C8532" i="3"/>
  <c r="D8532" i="3"/>
  <c r="E8532" i="3"/>
  <c r="F8532" i="3"/>
  <c r="G8532" i="3"/>
  <c r="H8532" i="3"/>
  <c r="A8533" i="3"/>
  <c r="B8533" i="3"/>
  <c r="C8533" i="3"/>
  <c r="D8533" i="3"/>
  <c r="E8533" i="3"/>
  <c r="F8533" i="3"/>
  <c r="G8533" i="3"/>
  <c r="H8533" i="3"/>
  <c r="A8534" i="3"/>
  <c r="B8534" i="3"/>
  <c r="C8534" i="3"/>
  <c r="D8534" i="3"/>
  <c r="E8534" i="3"/>
  <c r="F8534" i="3"/>
  <c r="G8534" i="3"/>
  <c r="H8534" i="3"/>
  <c r="A8535" i="3"/>
  <c r="B8535" i="3"/>
  <c r="C8535" i="3"/>
  <c r="D8535" i="3"/>
  <c r="E8535" i="3"/>
  <c r="F8535" i="3"/>
  <c r="G8535" i="3"/>
  <c r="H8535" i="3"/>
  <c r="A8536" i="3"/>
  <c r="B8536" i="3"/>
  <c r="C8536" i="3"/>
  <c r="D8536" i="3"/>
  <c r="E8536" i="3"/>
  <c r="F8536" i="3"/>
  <c r="G8536" i="3"/>
  <c r="H8536" i="3"/>
  <c r="A8537" i="3"/>
  <c r="B8537" i="3"/>
  <c r="C8537" i="3"/>
  <c r="D8537" i="3"/>
  <c r="E8537" i="3"/>
  <c r="F8537" i="3"/>
  <c r="G8537" i="3"/>
  <c r="H8537" i="3"/>
  <c r="A8538" i="3"/>
  <c r="B8538" i="3"/>
  <c r="C8538" i="3"/>
  <c r="D8538" i="3"/>
  <c r="E8538" i="3"/>
  <c r="F8538" i="3"/>
  <c r="G8538" i="3"/>
  <c r="H8538" i="3"/>
  <c r="A8539" i="3"/>
  <c r="B8539" i="3"/>
  <c r="C8539" i="3"/>
  <c r="D8539" i="3"/>
  <c r="E8539" i="3"/>
  <c r="F8539" i="3"/>
  <c r="G8539" i="3"/>
  <c r="H8539" i="3"/>
  <c r="A8540" i="3"/>
  <c r="B8540" i="3"/>
  <c r="C8540" i="3"/>
  <c r="D8540" i="3"/>
  <c r="E8540" i="3"/>
  <c r="F8540" i="3"/>
  <c r="G8540" i="3"/>
  <c r="H8540" i="3"/>
  <c r="A8541" i="3"/>
  <c r="B8541" i="3"/>
  <c r="C8541" i="3"/>
  <c r="D8541" i="3"/>
  <c r="E8541" i="3"/>
  <c r="F8541" i="3"/>
  <c r="G8541" i="3"/>
  <c r="H8541" i="3"/>
  <c r="A8542" i="3"/>
  <c r="B8542" i="3"/>
  <c r="C8542" i="3"/>
  <c r="D8542" i="3"/>
  <c r="E8542" i="3"/>
  <c r="F8542" i="3"/>
  <c r="G8542" i="3"/>
  <c r="H8542" i="3"/>
  <c r="A8543" i="3"/>
  <c r="B8543" i="3"/>
  <c r="C8543" i="3"/>
  <c r="D8543" i="3"/>
  <c r="E8543" i="3"/>
  <c r="F8543" i="3"/>
  <c r="G8543" i="3"/>
  <c r="H8543" i="3"/>
  <c r="A8544" i="3"/>
  <c r="B8544" i="3"/>
  <c r="C8544" i="3"/>
  <c r="D8544" i="3"/>
  <c r="E8544" i="3"/>
  <c r="F8544" i="3"/>
  <c r="G8544" i="3"/>
  <c r="H8544" i="3"/>
  <c r="A8545" i="3"/>
  <c r="B8545" i="3"/>
  <c r="C8545" i="3"/>
  <c r="D8545" i="3"/>
  <c r="E8545" i="3"/>
  <c r="F8545" i="3"/>
  <c r="G8545" i="3"/>
  <c r="H8545" i="3"/>
  <c r="A8546" i="3"/>
  <c r="B8546" i="3"/>
  <c r="C8546" i="3"/>
  <c r="D8546" i="3"/>
  <c r="E8546" i="3"/>
  <c r="F8546" i="3"/>
  <c r="G8546" i="3"/>
  <c r="H8546" i="3"/>
  <c r="A8547" i="3"/>
  <c r="B8547" i="3"/>
  <c r="C8547" i="3"/>
  <c r="D8547" i="3"/>
  <c r="E8547" i="3"/>
  <c r="F8547" i="3"/>
  <c r="G8547" i="3"/>
  <c r="H8547" i="3"/>
  <c r="A8548" i="3"/>
  <c r="B8548" i="3"/>
  <c r="C8548" i="3"/>
  <c r="D8548" i="3"/>
  <c r="E8548" i="3"/>
  <c r="F8548" i="3"/>
  <c r="G8548" i="3"/>
  <c r="H8548" i="3"/>
  <c r="A8549" i="3"/>
  <c r="B8549" i="3"/>
  <c r="C8549" i="3"/>
  <c r="D8549" i="3"/>
  <c r="E8549" i="3"/>
  <c r="F8549" i="3"/>
  <c r="G8549" i="3"/>
  <c r="H8549" i="3"/>
  <c r="A8550" i="3"/>
  <c r="B8550" i="3"/>
  <c r="C8550" i="3"/>
  <c r="D8550" i="3"/>
  <c r="E8550" i="3"/>
  <c r="F8550" i="3"/>
  <c r="G8550" i="3"/>
  <c r="H8550" i="3"/>
  <c r="A8551" i="3"/>
  <c r="B8551" i="3"/>
  <c r="C8551" i="3"/>
  <c r="D8551" i="3"/>
  <c r="E8551" i="3"/>
  <c r="F8551" i="3"/>
  <c r="G8551" i="3"/>
  <c r="H8551" i="3"/>
  <c r="A8552" i="3"/>
  <c r="B8552" i="3"/>
  <c r="C8552" i="3"/>
  <c r="D8552" i="3"/>
  <c r="E8552" i="3"/>
  <c r="F8552" i="3"/>
  <c r="G8552" i="3"/>
  <c r="H8552" i="3"/>
  <c r="A8553" i="3"/>
  <c r="B8553" i="3"/>
  <c r="C8553" i="3"/>
  <c r="D8553" i="3"/>
  <c r="E8553" i="3"/>
  <c r="F8553" i="3"/>
  <c r="G8553" i="3"/>
  <c r="H8553" i="3"/>
  <c r="A8554" i="3"/>
  <c r="B8554" i="3"/>
  <c r="C8554" i="3"/>
  <c r="D8554" i="3"/>
  <c r="E8554" i="3"/>
  <c r="F8554" i="3"/>
  <c r="G8554" i="3"/>
  <c r="H8554" i="3"/>
  <c r="A8555" i="3"/>
  <c r="B8555" i="3"/>
  <c r="C8555" i="3"/>
  <c r="D8555" i="3"/>
  <c r="E8555" i="3"/>
  <c r="F8555" i="3"/>
  <c r="G8555" i="3"/>
  <c r="H8555" i="3"/>
  <c r="A8556" i="3"/>
  <c r="B8556" i="3"/>
  <c r="C8556" i="3"/>
  <c r="D8556" i="3"/>
  <c r="E8556" i="3"/>
  <c r="F8556" i="3"/>
  <c r="G8556" i="3"/>
  <c r="H8556" i="3"/>
  <c r="A8557" i="3"/>
  <c r="B8557" i="3"/>
  <c r="C8557" i="3"/>
  <c r="D8557" i="3"/>
  <c r="E8557" i="3"/>
  <c r="F8557" i="3"/>
  <c r="G8557" i="3"/>
  <c r="H8557" i="3"/>
  <c r="A8558" i="3"/>
  <c r="B8558" i="3"/>
  <c r="C8558" i="3"/>
  <c r="D8558" i="3"/>
  <c r="E8558" i="3"/>
  <c r="F8558" i="3"/>
  <c r="G8558" i="3"/>
  <c r="H8558" i="3"/>
  <c r="A8559" i="3"/>
  <c r="B8559" i="3"/>
  <c r="C8559" i="3"/>
  <c r="D8559" i="3"/>
  <c r="E8559" i="3"/>
  <c r="F8559" i="3"/>
  <c r="G8559" i="3"/>
  <c r="H8559" i="3"/>
  <c r="A8560" i="3"/>
  <c r="B8560" i="3"/>
  <c r="C8560" i="3"/>
  <c r="D8560" i="3"/>
  <c r="E8560" i="3"/>
  <c r="F8560" i="3"/>
  <c r="G8560" i="3"/>
  <c r="H8560" i="3"/>
  <c r="A8561" i="3"/>
  <c r="B8561" i="3"/>
  <c r="C8561" i="3"/>
  <c r="D8561" i="3"/>
  <c r="E8561" i="3"/>
  <c r="F8561" i="3"/>
  <c r="G8561" i="3"/>
  <c r="H8561" i="3"/>
  <c r="A8562" i="3"/>
  <c r="B8562" i="3"/>
  <c r="C8562" i="3"/>
  <c r="D8562" i="3"/>
  <c r="E8562" i="3"/>
  <c r="F8562" i="3"/>
  <c r="G8562" i="3"/>
  <c r="H8562" i="3"/>
  <c r="A8563" i="3"/>
  <c r="B8563" i="3"/>
  <c r="C8563" i="3"/>
  <c r="D8563" i="3"/>
  <c r="E8563" i="3"/>
  <c r="F8563" i="3"/>
  <c r="G8563" i="3"/>
  <c r="H8563" i="3"/>
  <c r="A8564" i="3"/>
  <c r="B8564" i="3"/>
  <c r="C8564" i="3"/>
  <c r="D8564" i="3"/>
  <c r="E8564" i="3"/>
  <c r="F8564" i="3"/>
  <c r="G8564" i="3"/>
  <c r="H8564" i="3"/>
  <c r="A8565" i="3"/>
  <c r="B8565" i="3"/>
  <c r="C8565" i="3"/>
  <c r="D8565" i="3"/>
  <c r="E8565" i="3"/>
  <c r="F8565" i="3"/>
  <c r="G8565" i="3"/>
  <c r="H8565" i="3"/>
  <c r="A8566" i="3"/>
  <c r="B8566" i="3"/>
  <c r="C8566" i="3"/>
  <c r="D8566" i="3"/>
  <c r="E8566" i="3"/>
  <c r="F8566" i="3"/>
  <c r="G8566" i="3"/>
  <c r="H8566" i="3"/>
  <c r="A8567" i="3"/>
  <c r="B8567" i="3"/>
  <c r="C8567" i="3"/>
  <c r="D8567" i="3"/>
  <c r="E8567" i="3"/>
  <c r="F8567" i="3"/>
  <c r="G8567" i="3"/>
  <c r="H8567" i="3"/>
  <c r="A8568" i="3"/>
  <c r="B8568" i="3"/>
  <c r="C8568" i="3"/>
  <c r="D8568" i="3"/>
  <c r="E8568" i="3"/>
  <c r="F8568" i="3"/>
  <c r="G8568" i="3"/>
  <c r="H8568" i="3"/>
  <c r="A8569" i="3"/>
  <c r="B8569" i="3"/>
  <c r="C8569" i="3"/>
  <c r="D8569" i="3"/>
  <c r="E8569" i="3"/>
  <c r="F8569" i="3"/>
  <c r="G8569" i="3"/>
  <c r="H8569" i="3"/>
  <c r="A8570" i="3"/>
  <c r="B8570" i="3"/>
  <c r="C8570" i="3"/>
  <c r="D8570" i="3"/>
  <c r="E8570" i="3"/>
  <c r="F8570" i="3"/>
  <c r="G8570" i="3"/>
  <c r="H8570" i="3"/>
  <c r="A8571" i="3"/>
  <c r="B8571" i="3"/>
  <c r="C8571" i="3"/>
  <c r="D8571" i="3"/>
  <c r="E8571" i="3"/>
  <c r="F8571" i="3"/>
  <c r="G8571" i="3"/>
  <c r="H8571" i="3"/>
  <c r="A8572" i="3"/>
  <c r="B8572" i="3"/>
  <c r="C8572" i="3"/>
  <c r="D8572" i="3"/>
  <c r="E8572" i="3"/>
  <c r="F8572" i="3"/>
  <c r="G8572" i="3"/>
  <c r="H8572" i="3"/>
  <c r="A8573" i="3"/>
  <c r="B8573" i="3"/>
  <c r="C8573" i="3"/>
  <c r="D8573" i="3"/>
  <c r="E8573" i="3"/>
  <c r="F8573" i="3"/>
  <c r="G8573" i="3"/>
  <c r="H8573" i="3"/>
  <c r="A8574" i="3"/>
  <c r="B8574" i="3"/>
  <c r="C8574" i="3"/>
  <c r="D8574" i="3"/>
  <c r="E8574" i="3"/>
  <c r="F8574" i="3"/>
  <c r="G8574" i="3"/>
  <c r="H8574" i="3"/>
  <c r="A8575" i="3"/>
  <c r="B8575" i="3"/>
  <c r="C8575" i="3"/>
  <c r="D8575" i="3"/>
  <c r="E8575" i="3"/>
  <c r="F8575" i="3"/>
  <c r="G8575" i="3"/>
  <c r="H8575" i="3"/>
  <c r="A8576" i="3"/>
  <c r="B8576" i="3"/>
  <c r="C8576" i="3"/>
  <c r="D8576" i="3"/>
  <c r="E8576" i="3"/>
  <c r="F8576" i="3"/>
  <c r="G8576" i="3"/>
  <c r="H8576" i="3"/>
  <c r="A8577" i="3"/>
  <c r="B8577" i="3"/>
  <c r="C8577" i="3"/>
  <c r="D8577" i="3"/>
  <c r="E8577" i="3"/>
  <c r="F8577" i="3"/>
  <c r="G8577" i="3"/>
  <c r="H8577" i="3"/>
  <c r="A8578" i="3"/>
  <c r="B8578" i="3"/>
  <c r="C8578" i="3"/>
  <c r="D8578" i="3"/>
  <c r="E8578" i="3"/>
  <c r="F8578" i="3"/>
  <c r="G8578" i="3"/>
  <c r="H8578" i="3"/>
  <c r="A8579" i="3"/>
  <c r="B8579" i="3"/>
  <c r="C8579" i="3"/>
  <c r="D8579" i="3"/>
  <c r="E8579" i="3"/>
  <c r="F8579" i="3"/>
  <c r="G8579" i="3"/>
  <c r="H8579" i="3"/>
  <c r="A8580" i="3"/>
  <c r="B8580" i="3"/>
  <c r="C8580" i="3"/>
  <c r="D8580" i="3"/>
  <c r="E8580" i="3"/>
  <c r="F8580" i="3"/>
  <c r="G8580" i="3"/>
  <c r="H8580" i="3"/>
  <c r="A8581" i="3"/>
  <c r="B8581" i="3"/>
  <c r="C8581" i="3"/>
  <c r="D8581" i="3"/>
  <c r="E8581" i="3"/>
  <c r="F8581" i="3"/>
  <c r="G8581" i="3"/>
  <c r="H8581" i="3"/>
  <c r="A8582" i="3"/>
  <c r="B8582" i="3"/>
  <c r="C8582" i="3"/>
  <c r="D8582" i="3"/>
  <c r="E8582" i="3"/>
  <c r="F8582" i="3"/>
  <c r="G8582" i="3"/>
  <c r="H8582" i="3"/>
  <c r="A8583" i="3"/>
  <c r="B8583" i="3"/>
  <c r="C8583" i="3"/>
  <c r="D8583" i="3"/>
  <c r="E8583" i="3"/>
  <c r="F8583" i="3"/>
  <c r="G8583" i="3"/>
  <c r="H8583" i="3"/>
  <c r="A8584" i="3"/>
  <c r="B8584" i="3"/>
  <c r="C8584" i="3"/>
  <c r="D8584" i="3"/>
  <c r="E8584" i="3"/>
  <c r="F8584" i="3"/>
  <c r="G8584" i="3"/>
  <c r="H8584" i="3"/>
  <c r="A8585" i="3"/>
  <c r="B8585" i="3"/>
  <c r="C8585" i="3"/>
  <c r="D8585" i="3"/>
  <c r="E8585" i="3"/>
  <c r="F8585" i="3"/>
  <c r="G8585" i="3"/>
  <c r="H8585" i="3"/>
  <c r="A8586" i="3"/>
  <c r="B8586" i="3"/>
  <c r="C8586" i="3"/>
  <c r="D8586" i="3"/>
  <c r="E8586" i="3"/>
  <c r="F8586" i="3"/>
  <c r="G8586" i="3"/>
  <c r="H8586" i="3"/>
  <c r="A8587" i="3"/>
  <c r="B8587" i="3"/>
  <c r="C8587" i="3"/>
  <c r="D8587" i="3"/>
  <c r="E8587" i="3"/>
  <c r="F8587" i="3"/>
  <c r="G8587" i="3"/>
  <c r="H8587" i="3"/>
  <c r="A8588" i="3"/>
  <c r="B8588" i="3"/>
  <c r="C8588" i="3"/>
  <c r="D8588" i="3"/>
  <c r="E8588" i="3"/>
  <c r="F8588" i="3"/>
  <c r="G8588" i="3"/>
  <c r="H8588" i="3"/>
  <c r="A8589" i="3"/>
  <c r="B8589" i="3"/>
  <c r="C8589" i="3"/>
  <c r="D8589" i="3"/>
  <c r="E8589" i="3"/>
  <c r="F8589" i="3"/>
  <c r="G8589" i="3"/>
  <c r="H8589" i="3"/>
  <c r="A8590" i="3"/>
  <c r="B8590" i="3"/>
  <c r="C8590" i="3"/>
  <c r="D8590" i="3"/>
  <c r="E8590" i="3"/>
  <c r="F8590" i="3"/>
  <c r="G8590" i="3"/>
  <c r="H8590" i="3"/>
  <c r="A8591" i="3"/>
  <c r="B8591" i="3"/>
  <c r="C8591" i="3"/>
  <c r="D8591" i="3"/>
  <c r="E8591" i="3"/>
  <c r="F8591" i="3"/>
  <c r="G8591" i="3"/>
  <c r="H8591" i="3"/>
  <c r="A8592" i="3"/>
  <c r="B8592" i="3"/>
  <c r="C8592" i="3"/>
  <c r="D8592" i="3"/>
  <c r="E8592" i="3"/>
  <c r="F8592" i="3"/>
  <c r="G8592" i="3"/>
  <c r="H8592" i="3"/>
  <c r="A8593" i="3"/>
  <c r="B8593" i="3"/>
  <c r="C8593" i="3"/>
  <c r="D8593" i="3"/>
  <c r="E8593" i="3"/>
  <c r="F8593" i="3"/>
  <c r="G8593" i="3"/>
  <c r="H8593" i="3"/>
  <c r="A8594" i="3"/>
  <c r="B8594" i="3"/>
  <c r="C8594" i="3"/>
  <c r="D8594" i="3"/>
  <c r="E8594" i="3"/>
  <c r="F8594" i="3"/>
  <c r="G8594" i="3"/>
  <c r="H8594" i="3"/>
  <c r="A8595" i="3"/>
  <c r="B8595" i="3"/>
  <c r="C8595" i="3"/>
  <c r="D8595" i="3"/>
  <c r="E8595" i="3"/>
  <c r="F8595" i="3"/>
  <c r="G8595" i="3"/>
  <c r="H8595" i="3"/>
  <c r="A8596" i="3"/>
  <c r="B8596" i="3"/>
  <c r="C8596" i="3"/>
  <c r="D8596" i="3"/>
  <c r="E8596" i="3"/>
  <c r="F8596" i="3"/>
  <c r="G8596" i="3"/>
  <c r="H8596" i="3"/>
  <c r="A8597" i="3"/>
  <c r="B8597" i="3"/>
  <c r="C8597" i="3"/>
  <c r="D8597" i="3"/>
  <c r="E8597" i="3"/>
  <c r="F8597" i="3"/>
  <c r="G8597" i="3"/>
  <c r="H8597" i="3"/>
  <c r="A8598" i="3"/>
  <c r="B8598" i="3"/>
  <c r="C8598" i="3"/>
  <c r="D8598" i="3"/>
  <c r="E8598" i="3"/>
  <c r="F8598" i="3"/>
  <c r="G8598" i="3"/>
  <c r="H8598" i="3"/>
  <c r="A8599" i="3"/>
  <c r="B8599" i="3"/>
  <c r="C8599" i="3"/>
  <c r="D8599" i="3"/>
  <c r="E8599" i="3"/>
  <c r="F8599" i="3"/>
  <c r="G8599" i="3"/>
  <c r="H8599" i="3"/>
  <c r="A8600" i="3"/>
  <c r="B8600" i="3"/>
  <c r="C8600" i="3"/>
  <c r="D8600" i="3"/>
  <c r="E8600" i="3"/>
  <c r="F8600" i="3"/>
  <c r="G8600" i="3"/>
  <c r="H8600" i="3"/>
  <c r="A8601" i="3"/>
  <c r="B8601" i="3"/>
  <c r="C8601" i="3"/>
  <c r="D8601" i="3"/>
  <c r="E8601" i="3"/>
  <c r="F8601" i="3"/>
  <c r="G8601" i="3"/>
  <c r="H8601" i="3"/>
  <c r="A8602" i="3"/>
  <c r="B8602" i="3"/>
  <c r="C8602" i="3"/>
  <c r="D8602" i="3"/>
  <c r="E8602" i="3"/>
  <c r="F8602" i="3"/>
  <c r="G8602" i="3"/>
  <c r="H8602" i="3"/>
  <c r="A8603" i="3"/>
  <c r="B8603" i="3"/>
  <c r="C8603" i="3"/>
  <c r="D8603" i="3"/>
  <c r="E8603" i="3"/>
  <c r="F8603" i="3"/>
  <c r="G8603" i="3"/>
  <c r="H8603" i="3"/>
  <c r="A8604" i="3"/>
  <c r="B8604" i="3"/>
  <c r="C8604" i="3"/>
  <c r="D8604" i="3"/>
  <c r="E8604" i="3"/>
  <c r="F8604" i="3"/>
  <c r="G8604" i="3"/>
  <c r="H8604" i="3"/>
  <c r="A8605" i="3"/>
  <c r="B8605" i="3"/>
  <c r="C8605" i="3"/>
  <c r="D8605" i="3"/>
  <c r="E8605" i="3"/>
  <c r="F8605" i="3"/>
  <c r="G8605" i="3"/>
  <c r="H8605" i="3"/>
  <c r="A8606" i="3"/>
  <c r="B8606" i="3"/>
  <c r="C8606" i="3"/>
  <c r="D8606" i="3"/>
  <c r="E8606" i="3"/>
  <c r="F8606" i="3"/>
  <c r="G8606" i="3"/>
  <c r="H8606" i="3"/>
  <c r="A8607" i="3"/>
  <c r="B8607" i="3"/>
  <c r="C8607" i="3"/>
  <c r="D8607" i="3"/>
  <c r="E8607" i="3"/>
  <c r="F8607" i="3"/>
  <c r="G8607" i="3"/>
  <c r="H8607" i="3"/>
  <c r="A8608" i="3"/>
  <c r="B8608" i="3"/>
  <c r="C8608" i="3"/>
  <c r="D8608" i="3"/>
  <c r="E8608" i="3"/>
  <c r="F8608" i="3"/>
  <c r="G8608" i="3"/>
  <c r="H8608" i="3"/>
  <c r="A8609" i="3"/>
  <c r="B8609" i="3"/>
  <c r="C8609" i="3"/>
  <c r="D8609" i="3"/>
  <c r="E8609" i="3"/>
  <c r="F8609" i="3"/>
  <c r="G8609" i="3"/>
  <c r="H8609" i="3"/>
  <c r="A8610" i="3"/>
  <c r="B8610" i="3"/>
  <c r="C8610" i="3"/>
  <c r="D8610" i="3"/>
  <c r="E8610" i="3"/>
  <c r="F8610" i="3"/>
  <c r="G8610" i="3"/>
  <c r="H8610" i="3"/>
  <c r="A8611" i="3"/>
  <c r="B8611" i="3"/>
  <c r="C8611" i="3"/>
  <c r="D8611" i="3"/>
  <c r="E8611" i="3"/>
  <c r="F8611" i="3"/>
  <c r="G8611" i="3"/>
  <c r="H8611" i="3"/>
  <c r="A8612" i="3"/>
  <c r="B8612" i="3"/>
  <c r="C8612" i="3"/>
  <c r="D8612" i="3"/>
  <c r="E8612" i="3"/>
  <c r="F8612" i="3"/>
  <c r="G8612" i="3"/>
  <c r="H8612" i="3"/>
  <c r="A8613" i="3"/>
  <c r="B8613" i="3"/>
  <c r="C8613" i="3"/>
  <c r="D8613" i="3"/>
  <c r="E8613" i="3"/>
  <c r="F8613" i="3"/>
  <c r="G8613" i="3"/>
  <c r="H8613" i="3"/>
  <c r="A8614" i="3"/>
  <c r="B8614" i="3"/>
  <c r="C8614" i="3"/>
  <c r="D8614" i="3"/>
  <c r="E8614" i="3"/>
  <c r="F8614" i="3"/>
  <c r="G8614" i="3"/>
  <c r="H8614" i="3"/>
  <c r="A8615" i="3"/>
  <c r="B8615" i="3"/>
  <c r="C8615" i="3"/>
  <c r="D8615" i="3"/>
  <c r="E8615" i="3"/>
  <c r="F8615" i="3"/>
  <c r="G8615" i="3"/>
  <c r="H8615" i="3"/>
  <c r="A8616" i="3"/>
  <c r="B8616" i="3"/>
  <c r="C8616" i="3"/>
  <c r="D8616" i="3"/>
  <c r="E8616" i="3"/>
  <c r="F8616" i="3"/>
  <c r="G8616" i="3"/>
  <c r="H8616" i="3"/>
  <c r="A8617" i="3"/>
  <c r="B8617" i="3"/>
  <c r="C8617" i="3"/>
  <c r="D8617" i="3"/>
  <c r="E8617" i="3"/>
  <c r="F8617" i="3"/>
  <c r="G8617" i="3"/>
  <c r="H8617" i="3"/>
  <c r="A8618" i="3"/>
  <c r="B8618" i="3"/>
  <c r="C8618" i="3"/>
  <c r="D8618" i="3"/>
  <c r="E8618" i="3"/>
  <c r="F8618" i="3"/>
  <c r="G8618" i="3"/>
  <c r="H8618" i="3"/>
  <c r="A8619" i="3"/>
  <c r="B8619" i="3"/>
  <c r="C8619" i="3"/>
  <c r="D8619" i="3"/>
  <c r="E8619" i="3"/>
  <c r="F8619" i="3"/>
  <c r="G8619" i="3"/>
  <c r="H8619" i="3"/>
  <c r="A8620" i="3"/>
  <c r="B8620" i="3"/>
  <c r="C8620" i="3"/>
  <c r="D8620" i="3"/>
  <c r="E8620" i="3"/>
  <c r="F8620" i="3"/>
  <c r="G8620" i="3"/>
  <c r="H8620" i="3"/>
  <c r="A8621" i="3"/>
  <c r="B8621" i="3"/>
  <c r="C8621" i="3"/>
  <c r="D8621" i="3"/>
  <c r="E8621" i="3"/>
  <c r="F8621" i="3"/>
  <c r="G8621" i="3"/>
  <c r="H8621" i="3"/>
  <c r="A8622" i="3"/>
  <c r="B8622" i="3"/>
  <c r="C8622" i="3"/>
  <c r="D8622" i="3"/>
  <c r="E8622" i="3"/>
  <c r="F8622" i="3"/>
  <c r="G8622" i="3"/>
  <c r="H8622" i="3"/>
  <c r="A8623" i="3"/>
  <c r="B8623" i="3"/>
  <c r="C8623" i="3"/>
  <c r="D8623" i="3"/>
  <c r="E8623" i="3"/>
  <c r="F8623" i="3"/>
  <c r="G8623" i="3"/>
  <c r="H8623" i="3"/>
  <c r="A8624" i="3"/>
  <c r="B8624" i="3"/>
  <c r="C8624" i="3"/>
  <c r="D8624" i="3"/>
  <c r="E8624" i="3"/>
  <c r="F8624" i="3"/>
  <c r="G8624" i="3"/>
  <c r="H8624" i="3"/>
  <c r="A8625" i="3"/>
  <c r="B8625" i="3"/>
  <c r="C8625" i="3"/>
  <c r="D8625" i="3"/>
  <c r="E8625" i="3"/>
  <c r="F8625" i="3"/>
  <c r="G8625" i="3"/>
  <c r="H8625" i="3"/>
  <c r="A8626" i="3"/>
  <c r="B8626" i="3"/>
  <c r="C8626" i="3"/>
  <c r="D8626" i="3"/>
  <c r="E8626" i="3"/>
  <c r="F8626" i="3"/>
  <c r="G8626" i="3"/>
  <c r="H8626" i="3"/>
  <c r="A8627" i="3"/>
  <c r="B8627" i="3"/>
  <c r="C8627" i="3"/>
  <c r="D8627" i="3"/>
  <c r="E8627" i="3"/>
  <c r="F8627" i="3"/>
  <c r="G8627" i="3"/>
  <c r="H8627" i="3"/>
  <c r="A8628" i="3"/>
  <c r="B8628" i="3"/>
  <c r="C8628" i="3"/>
  <c r="D8628" i="3"/>
  <c r="E8628" i="3"/>
  <c r="F8628" i="3"/>
  <c r="G8628" i="3"/>
  <c r="H8628" i="3"/>
  <c r="A8629" i="3"/>
  <c r="B8629" i="3"/>
  <c r="C8629" i="3"/>
  <c r="D8629" i="3"/>
  <c r="E8629" i="3"/>
  <c r="F8629" i="3"/>
  <c r="G8629" i="3"/>
  <c r="H8629" i="3"/>
  <c r="A8630" i="3"/>
  <c r="B8630" i="3"/>
  <c r="C8630" i="3"/>
  <c r="D8630" i="3"/>
  <c r="E8630" i="3"/>
  <c r="F8630" i="3"/>
  <c r="G8630" i="3"/>
  <c r="H8630" i="3"/>
  <c r="A8631" i="3"/>
  <c r="B8631" i="3"/>
  <c r="C8631" i="3"/>
  <c r="D8631" i="3"/>
  <c r="E8631" i="3"/>
  <c r="F8631" i="3"/>
  <c r="G8631" i="3"/>
  <c r="H8631" i="3"/>
  <c r="A8632" i="3"/>
  <c r="B8632" i="3"/>
  <c r="C8632" i="3"/>
  <c r="D8632" i="3"/>
  <c r="E8632" i="3"/>
  <c r="F8632" i="3"/>
  <c r="G8632" i="3"/>
  <c r="H8632" i="3"/>
  <c r="A8633" i="3"/>
  <c r="B8633" i="3"/>
  <c r="C8633" i="3"/>
  <c r="D8633" i="3"/>
  <c r="E8633" i="3"/>
  <c r="F8633" i="3"/>
  <c r="G8633" i="3"/>
  <c r="H8633" i="3"/>
  <c r="A8634" i="3"/>
  <c r="B8634" i="3"/>
  <c r="C8634" i="3"/>
  <c r="D8634" i="3"/>
  <c r="E8634" i="3"/>
  <c r="F8634" i="3"/>
  <c r="G8634" i="3"/>
  <c r="H8634" i="3"/>
  <c r="A8635" i="3"/>
  <c r="B8635" i="3"/>
  <c r="C8635" i="3"/>
  <c r="D8635" i="3"/>
  <c r="E8635" i="3"/>
  <c r="F8635" i="3"/>
  <c r="G8635" i="3"/>
  <c r="H8635" i="3"/>
  <c r="A8636" i="3"/>
  <c r="B8636" i="3"/>
  <c r="C8636" i="3"/>
  <c r="D8636" i="3"/>
  <c r="E8636" i="3"/>
  <c r="F8636" i="3"/>
  <c r="G8636" i="3"/>
  <c r="H8636" i="3"/>
  <c r="A8637" i="3"/>
  <c r="B8637" i="3"/>
  <c r="C8637" i="3"/>
  <c r="D8637" i="3"/>
  <c r="E8637" i="3"/>
  <c r="F8637" i="3"/>
  <c r="G8637" i="3"/>
  <c r="H8637" i="3"/>
  <c r="A8638" i="3"/>
  <c r="B8638" i="3"/>
  <c r="C8638" i="3"/>
  <c r="D8638" i="3"/>
  <c r="E8638" i="3"/>
  <c r="F8638" i="3"/>
  <c r="G8638" i="3"/>
  <c r="H8638" i="3"/>
  <c r="A8639" i="3"/>
  <c r="B8639" i="3"/>
  <c r="C8639" i="3"/>
  <c r="D8639" i="3"/>
  <c r="E8639" i="3"/>
  <c r="F8639" i="3"/>
  <c r="G8639" i="3"/>
  <c r="H8639" i="3"/>
  <c r="A8640" i="3"/>
  <c r="B8640" i="3"/>
  <c r="C8640" i="3"/>
  <c r="D8640" i="3"/>
  <c r="E8640" i="3"/>
  <c r="F8640" i="3"/>
  <c r="G8640" i="3"/>
  <c r="H8640" i="3"/>
  <c r="A8641" i="3"/>
  <c r="B8641" i="3"/>
  <c r="C8641" i="3"/>
  <c r="D8641" i="3"/>
  <c r="E8641" i="3"/>
  <c r="F8641" i="3"/>
  <c r="G8641" i="3"/>
  <c r="H8641" i="3"/>
  <c r="A8642" i="3"/>
  <c r="B8642" i="3"/>
  <c r="C8642" i="3"/>
  <c r="D8642" i="3"/>
  <c r="E8642" i="3"/>
  <c r="F8642" i="3"/>
  <c r="G8642" i="3"/>
  <c r="H8642" i="3"/>
  <c r="A8643" i="3"/>
  <c r="B8643" i="3"/>
  <c r="C8643" i="3"/>
  <c r="D8643" i="3"/>
  <c r="E8643" i="3"/>
  <c r="F8643" i="3"/>
  <c r="G8643" i="3"/>
  <c r="H8643" i="3"/>
  <c r="A8644" i="3"/>
  <c r="B8644" i="3"/>
  <c r="C8644" i="3"/>
  <c r="D8644" i="3"/>
  <c r="E8644" i="3"/>
  <c r="F8644" i="3"/>
  <c r="G8644" i="3"/>
  <c r="H8644" i="3"/>
  <c r="A8645" i="3"/>
  <c r="B8645" i="3"/>
  <c r="C8645" i="3"/>
  <c r="D8645" i="3"/>
  <c r="E8645" i="3"/>
  <c r="F8645" i="3"/>
  <c r="G8645" i="3"/>
  <c r="H8645" i="3"/>
  <c r="A8646" i="3"/>
  <c r="B8646" i="3"/>
  <c r="C8646" i="3"/>
  <c r="D8646" i="3"/>
  <c r="E8646" i="3"/>
  <c r="F8646" i="3"/>
  <c r="G8646" i="3"/>
  <c r="H8646" i="3"/>
  <c r="A8647" i="3"/>
  <c r="B8647" i="3"/>
  <c r="C8647" i="3"/>
  <c r="D8647" i="3"/>
  <c r="E8647" i="3"/>
  <c r="F8647" i="3"/>
  <c r="G8647" i="3"/>
  <c r="H8647" i="3"/>
  <c r="A8648" i="3"/>
  <c r="B8648" i="3"/>
  <c r="C8648" i="3"/>
  <c r="D8648" i="3"/>
  <c r="E8648" i="3"/>
  <c r="F8648" i="3"/>
  <c r="G8648" i="3"/>
  <c r="H8648" i="3"/>
  <c r="A8649" i="3"/>
  <c r="B8649" i="3"/>
  <c r="C8649" i="3"/>
  <c r="D8649" i="3"/>
  <c r="E8649" i="3"/>
  <c r="F8649" i="3"/>
  <c r="G8649" i="3"/>
  <c r="H8649" i="3"/>
  <c r="A8650" i="3"/>
  <c r="B8650" i="3"/>
  <c r="C8650" i="3"/>
  <c r="D8650" i="3"/>
  <c r="E8650" i="3"/>
  <c r="F8650" i="3"/>
  <c r="G8650" i="3"/>
  <c r="H8650" i="3"/>
  <c r="A8651" i="3"/>
  <c r="B8651" i="3"/>
  <c r="C8651" i="3"/>
  <c r="D8651" i="3"/>
  <c r="E8651" i="3"/>
  <c r="F8651" i="3"/>
  <c r="G8651" i="3"/>
  <c r="H8651" i="3"/>
  <c r="A8652" i="3"/>
  <c r="B8652" i="3"/>
  <c r="C8652" i="3"/>
  <c r="D8652" i="3"/>
  <c r="E8652" i="3"/>
  <c r="F8652" i="3"/>
  <c r="G8652" i="3"/>
  <c r="H8652" i="3"/>
  <c r="A8653" i="3"/>
  <c r="B8653" i="3"/>
  <c r="C8653" i="3"/>
  <c r="D8653" i="3"/>
  <c r="E8653" i="3"/>
  <c r="F8653" i="3"/>
  <c r="G8653" i="3"/>
  <c r="H8653" i="3"/>
  <c r="A8654" i="3"/>
  <c r="B8654" i="3"/>
  <c r="C8654" i="3"/>
  <c r="D8654" i="3"/>
  <c r="E8654" i="3"/>
  <c r="F8654" i="3"/>
  <c r="G8654" i="3"/>
  <c r="H8654" i="3"/>
  <c r="A8655" i="3"/>
  <c r="B8655" i="3"/>
  <c r="C8655" i="3"/>
  <c r="D8655" i="3"/>
  <c r="E8655" i="3"/>
  <c r="F8655" i="3"/>
  <c r="G8655" i="3"/>
  <c r="H8655" i="3"/>
  <c r="A8656" i="3"/>
  <c r="B8656" i="3"/>
  <c r="C8656" i="3"/>
  <c r="D8656" i="3"/>
  <c r="E8656" i="3"/>
  <c r="F8656" i="3"/>
  <c r="G8656" i="3"/>
  <c r="H8656" i="3"/>
  <c r="A8657" i="3"/>
  <c r="B8657" i="3"/>
  <c r="C8657" i="3"/>
  <c r="D8657" i="3"/>
  <c r="E8657" i="3"/>
  <c r="F8657" i="3"/>
  <c r="G8657" i="3"/>
  <c r="H8657" i="3"/>
  <c r="A8658" i="3"/>
  <c r="B8658" i="3"/>
  <c r="C8658" i="3"/>
  <c r="D8658" i="3"/>
  <c r="E8658" i="3"/>
  <c r="F8658" i="3"/>
  <c r="G8658" i="3"/>
  <c r="H8658" i="3"/>
  <c r="A8659" i="3"/>
  <c r="B8659" i="3"/>
  <c r="C8659" i="3"/>
  <c r="D8659" i="3"/>
  <c r="E8659" i="3"/>
  <c r="F8659" i="3"/>
  <c r="G8659" i="3"/>
  <c r="H8659" i="3"/>
  <c r="A8660" i="3"/>
  <c r="B8660" i="3"/>
  <c r="C8660" i="3"/>
  <c r="D8660" i="3"/>
  <c r="E8660" i="3"/>
  <c r="F8660" i="3"/>
  <c r="G8660" i="3"/>
  <c r="H8660" i="3"/>
  <c r="A8661" i="3"/>
  <c r="B8661" i="3"/>
  <c r="C8661" i="3"/>
  <c r="D8661" i="3"/>
  <c r="E8661" i="3"/>
  <c r="F8661" i="3"/>
  <c r="G8661" i="3"/>
  <c r="H8661" i="3"/>
  <c r="A8662" i="3"/>
  <c r="B8662" i="3"/>
  <c r="C8662" i="3"/>
  <c r="D8662" i="3"/>
  <c r="E8662" i="3"/>
  <c r="F8662" i="3"/>
  <c r="G8662" i="3"/>
  <c r="H8662" i="3"/>
  <c r="A8663" i="3"/>
  <c r="B8663" i="3"/>
  <c r="C8663" i="3"/>
  <c r="D8663" i="3"/>
  <c r="E8663" i="3"/>
  <c r="F8663" i="3"/>
  <c r="G8663" i="3"/>
  <c r="H8663" i="3"/>
  <c r="A8664" i="3"/>
  <c r="B8664" i="3"/>
  <c r="C8664" i="3"/>
  <c r="D8664" i="3"/>
  <c r="E8664" i="3"/>
  <c r="F8664" i="3"/>
  <c r="G8664" i="3"/>
  <c r="H8664" i="3"/>
  <c r="A8665" i="3"/>
  <c r="B8665" i="3"/>
  <c r="C8665" i="3"/>
  <c r="D8665" i="3"/>
  <c r="E8665" i="3"/>
  <c r="F8665" i="3"/>
  <c r="G8665" i="3"/>
  <c r="H8665" i="3"/>
  <c r="A8666" i="3"/>
  <c r="B8666" i="3"/>
  <c r="C8666" i="3"/>
  <c r="D8666" i="3"/>
  <c r="E8666" i="3"/>
  <c r="F8666" i="3"/>
  <c r="G8666" i="3"/>
  <c r="H8666" i="3"/>
  <c r="A8667" i="3"/>
  <c r="B8667" i="3"/>
  <c r="C8667" i="3"/>
  <c r="D8667" i="3"/>
  <c r="E8667" i="3"/>
  <c r="F8667" i="3"/>
  <c r="G8667" i="3"/>
  <c r="H8667" i="3"/>
  <c r="A8668" i="3"/>
  <c r="B8668" i="3"/>
  <c r="C8668" i="3"/>
  <c r="D8668" i="3"/>
  <c r="E8668" i="3"/>
  <c r="F8668" i="3"/>
  <c r="G8668" i="3"/>
  <c r="H8668" i="3"/>
  <c r="A8669" i="3"/>
  <c r="B8669" i="3"/>
  <c r="C8669" i="3"/>
  <c r="D8669" i="3"/>
  <c r="E8669" i="3"/>
  <c r="F8669" i="3"/>
  <c r="G8669" i="3"/>
  <c r="H8669" i="3"/>
  <c r="A8670" i="3"/>
  <c r="B8670" i="3"/>
  <c r="C8670" i="3"/>
  <c r="D8670" i="3"/>
  <c r="E8670" i="3"/>
  <c r="F8670" i="3"/>
  <c r="G8670" i="3"/>
  <c r="H8670" i="3"/>
  <c r="A8671" i="3"/>
  <c r="B8671" i="3"/>
  <c r="C8671" i="3"/>
  <c r="D8671" i="3"/>
  <c r="E8671" i="3"/>
  <c r="F8671" i="3"/>
  <c r="G8671" i="3"/>
  <c r="H8671" i="3"/>
  <c r="A8672" i="3"/>
  <c r="B8672" i="3"/>
  <c r="C8672" i="3"/>
  <c r="D8672" i="3"/>
  <c r="E8672" i="3"/>
  <c r="F8672" i="3"/>
  <c r="G8672" i="3"/>
  <c r="H8672" i="3"/>
  <c r="A8673" i="3"/>
  <c r="B8673" i="3"/>
  <c r="C8673" i="3"/>
  <c r="D8673" i="3"/>
  <c r="E8673" i="3"/>
  <c r="F8673" i="3"/>
  <c r="G8673" i="3"/>
  <c r="H8673" i="3"/>
  <c r="A8674" i="3"/>
  <c r="B8674" i="3"/>
  <c r="C8674" i="3"/>
  <c r="D8674" i="3"/>
  <c r="E8674" i="3"/>
  <c r="F8674" i="3"/>
  <c r="G8674" i="3"/>
  <c r="H8674" i="3"/>
  <c r="A8675" i="3"/>
  <c r="B8675" i="3"/>
  <c r="C8675" i="3"/>
  <c r="D8675" i="3"/>
  <c r="E8675" i="3"/>
  <c r="F8675" i="3"/>
  <c r="G8675" i="3"/>
  <c r="H8675" i="3"/>
  <c r="A8676" i="3"/>
  <c r="B8676" i="3"/>
  <c r="C8676" i="3"/>
  <c r="D8676" i="3"/>
  <c r="E8676" i="3"/>
  <c r="F8676" i="3"/>
  <c r="G8676" i="3"/>
  <c r="H8676" i="3"/>
  <c r="A8677" i="3"/>
  <c r="B8677" i="3"/>
  <c r="C8677" i="3"/>
  <c r="D8677" i="3"/>
  <c r="E8677" i="3"/>
  <c r="F8677" i="3"/>
  <c r="G8677" i="3"/>
  <c r="H8677" i="3"/>
  <c r="A8678" i="3"/>
  <c r="B8678" i="3"/>
  <c r="C8678" i="3"/>
  <c r="D8678" i="3"/>
  <c r="E8678" i="3"/>
  <c r="F8678" i="3"/>
  <c r="G8678" i="3"/>
  <c r="H8678" i="3"/>
  <c r="A8679" i="3"/>
  <c r="B8679" i="3"/>
  <c r="C8679" i="3"/>
  <c r="D8679" i="3"/>
  <c r="E8679" i="3"/>
  <c r="F8679" i="3"/>
  <c r="G8679" i="3"/>
  <c r="H8679" i="3"/>
  <c r="A8680" i="3"/>
  <c r="B8680" i="3"/>
  <c r="C8680" i="3"/>
  <c r="D8680" i="3"/>
  <c r="E8680" i="3"/>
  <c r="F8680" i="3"/>
  <c r="G8680" i="3"/>
  <c r="H8680" i="3"/>
  <c r="A8681" i="3"/>
  <c r="B8681" i="3"/>
  <c r="C8681" i="3"/>
  <c r="D8681" i="3"/>
  <c r="E8681" i="3"/>
  <c r="F8681" i="3"/>
  <c r="G8681" i="3"/>
  <c r="H8681" i="3"/>
  <c r="A8682" i="3"/>
  <c r="B8682" i="3"/>
  <c r="C8682" i="3"/>
  <c r="D8682" i="3"/>
  <c r="E8682" i="3"/>
  <c r="F8682" i="3"/>
  <c r="G8682" i="3"/>
  <c r="H8682" i="3"/>
  <c r="A8683" i="3"/>
  <c r="B8683" i="3"/>
  <c r="C8683" i="3"/>
  <c r="D8683" i="3"/>
  <c r="E8683" i="3"/>
  <c r="F8683" i="3"/>
  <c r="G8683" i="3"/>
  <c r="H8683" i="3"/>
  <c r="A8684" i="3"/>
  <c r="B8684" i="3"/>
  <c r="C8684" i="3"/>
  <c r="D8684" i="3"/>
  <c r="E8684" i="3"/>
  <c r="F8684" i="3"/>
  <c r="G8684" i="3"/>
  <c r="H8684" i="3"/>
  <c r="A8685" i="3"/>
  <c r="B8685" i="3"/>
  <c r="C8685" i="3"/>
  <c r="D8685" i="3"/>
  <c r="E8685" i="3"/>
  <c r="F8685" i="3"/>
  <c r="G8685" i="3"/>
  <c r="H8685" i="3"/>
  <c r="A8686" i="3"/>
  <c r="B8686" i="3"/>
  <c r="C8686" i="3"/>
  <c r="D8686" i="3"/>
  <c r="E8686" i="3"/>
  <c r="F8686" i="3"/>
  <c r="G8686" i="3"/>
  <c r="H8686" i="3"/>
  <c r="A8687" i="3"/>
  <c r="B8687" i="3"/>
  <c r="C8687" i="3"/>
  <c r="D8687" i="3"/>
  <c r="E8687" i="3"/>
  <c r="F8687" i="3"/>
  <c r="G8687" i="3"/>
  <c r="H8687" i="3"/>
  <c r="A8688" i="3"/>
  <c r="B8688" i="3"/>
  <c r="C8688" i="3"/>
  <c r="D8688" i="3"/>
  <c r="E8688" i="3"/>
  <c r="F8688" i="3"/>
  <c r="G8688" i="3"/>
  <c r="H8688" i="3"/>
  <c r="A8689" i="3"/>
  <c r="B8689" i="3"/>
  <c r="C8689" i="3"/>
  <c r="D8689" i="3"/>
  <c r="E8689" i="3"/>
  <c r="F8689" i="3"/>
  <c r="G8689" i="3"/>
  <c r="H8689" i="3"/>
  <c r="A8690" i="3"/>
  <c r="B8690" i="3"/>
  <c r="C8690" i="3"/>
  <c r="D8690" i="3"/>
  <c r="E8690" i="3"/>
  <c r="F8690" i="3"/>
  <c r="G8690" i="3"/>
  <c r="H8690" i="3"/>
  <c r="A8691" i="3"/>
  <c r="B8691" i="3"/>
  <c r="C8691" i="3"/>
  <c r="D8691" i="3"/>
  <c r="E8691" i="3"/>
  <c r="F8691" i="3"/>
  <c r="G8691" i="3"/>
  <c r="H8691" i="3"/>
  <c r="A8692" i="3"/>
  <c r="B8692" i="3"/>
  <c r="C8692" i="3"/>
  <c r="D8692" i="3"/>
  <c r="E8692" i="3"/>
  <c r="F8692" i="3"/>
  <c r="G8692" i="3"/>
  <c r="H8692" i="3"/>
  <c r="A8693" i="3"/>
  <c r="B8693" i="3"/>
  <c r="C8693" i="3"/>
  <c r="D8693" i="3"/>
  <c r="E8693" i="3"/>
  <c r="F8693" i="3"/>
  <c r="G8693" i="3"/>
  <c r="H8693" i="3"/>
  <c r="A8694" i="3"/>
  <c r="B8694" i="3"/>
  <c r="C8694" i="3"/>
  <c r="D8694" i="3"/>
  <c r="E8694" i="3"/>
  <c r="F8694" i="3"/>
  <c r="G8694" i="3"/>
  <c r="H8694" i="3"/>
  <c r="A8695" i="3"/>
  <c r="B8695" i="3"/>
  <c r="C8695" i="3"/>
  <c r="D8695" i="3"/>
  <c r="E8695" i="3"/>
  <c r="F8695" i="3"/>
  <c r="G8695" i="3"/>
  <c r="H8695" i="3"/>
  <c r="A8696" i="3"/>
  <c r="B8696" i="3"/>
  <c r="C8696" i="3"/>
  <c r="D8696" i="3"/>
  <c r="E8696" i="3"/>
  <c r="F8696" i="3"/>
  <c r="G8696" i="3"/>
  <c r="H8696" i="3"/>
  <c r="A8697" i="3"/>
  <c r="B8697" i="3"/>
  <c r="C8697" i="3"/>
  <c r="D8697" i="3"/>
  <c r="E8697" i="3"/>
  <c r="F8697" i="3"/>
  <c r="G8697" i="3"/>
  <c r="H8697" i="3"/>
  <c r="A8698" i="3"/>
  <c r="B8698" i="3"/>
  <c r="C8698" i="3"/>
  <c r="D8698" i="3"/>
  <c r="E8698" i="3"/>
  <c r="F8698" i="3"/>
  <c r="G8698" i="3"/>
  <c r="H8698" i="3"/>
  <c r="A8699" i="3"/>
  <c r="B8699" i="3"/>
  <c r="C8699" i="3"/>
  <c r="D8699" i="3"/>
  <c r="E8699" i="3"/>
  <c r="F8699" i="3"/>
  <c r="G8699" i="3"/>
  <c r="H8699" i="3"/>
  <c r="A8700" i="3"/>
  <c r="B8700" i="3"/>
  <c r="C8700" i="3"/>
  <c r="D8700" i="3"/>
  <c r="E8700" i="3"/>
  <c r="F8700" i="3"/>
  <c r="G8700" i="3"/>
  <c r="H8700" i="3"/>
  <c r="A8701" i="3"/>
  <c r="B8701" i="3"/>
  <c r="C8701" i="3"/>
  <c r="D8701" i="3"/>
  <c r="E8701" i="3"/>
  <c r="F8701" i="3"/>
  <c r="G8701" i="3"/>
  <c r="H8701" i="3"/>
  <c r="A8702" i="3"/>
  <c r="B8702" i="3"/>
  <c r="C8702" i="3"/>
  <c r="D8702" i="3"/>
  <c r="E8702" i="3"/>
  <c r="F8702" i="3"/>
  <c r="G8702" i="3"/>
  <c r="H8702" i="3"/>
  <c r="A8703" i="3"/>
  <c r="B8703" i="3"/>
  <c r="C8703" i="3"/>
  <c r="D8703" i="3"/>
  <c r="E8703" i="3"/>
  <c r="F8703" i="3"/>
  <c r="G8703" i="3"/>
  <c r="H8703" i="3"/>
  <c r="A8704" i="3"/>
  <c r="B8704" i="3"/>
  <c r="C8704" i="3"/>
  <c r="D8704" i="3"/>
  <c r="E8704" i="3"/>
  <c r="F8704" i="3"/>
  <c r="G8704" i="3"/>
  <c r="H8704" i="3"/>
  <c r="A8705" i="3"/>
  <c r="B8705" i="3"/>
  <c r="C8705" i="3"/>
  <c r="D8705" i="3"/>
  <c r="E8705" i="3"/>
  <c r="F8705" i="3"/>
  <c r="G8705" i="3"/>
  <c r="H8705" i="3"/>
  <c r="A8706" i="3"/>
  <c r="B8706" i="3"/>
  <c r="C8706" i="3"/>
  <c r="D8706" i="3"/>
  <c r="E8706" i="3"/>
  <c r="F8706" i="3"/>
  <c r="G8706" i="3"/>
  <c r="H8706" i="3"/>
  <c r="A8707" i="3"/>
  <c r="B8707" i="3"/>
  <c r="C8707" i="3"/>
  <c r="D8707" i="3"/>
  <c r="E8707" i="3"/>
  <c r="F8707" i="3"/>
  <c r="G8707" i="3"/>
  <c r="H8707" i="3"/>
  <c r="A8708" i="3"/>
  <c r="B8708" i="3"/>
  <c r="C8708" i="3"/>
  <c r="D8708" i="3"/>
  <c r="E8708" i="3"/>
  <c r="F8708" i="3"/>
  <c r="G8708" i="3"/>
  <c r="H8708" i="3"/>
  <c r="A8709" i="3"/>
  <c r="B8709" i="3"/>
  <c r="C8709" i="3"/>
  <c r="D8709" i="3"/>
  <c r="E8709" i="3"/>
  <c r="F8709" i="3"/>
  <c r="G8709" i="3"/>
  <c r="H8709" i="3"/>
  <c r="A8710" i="3"/>
  <c r="B8710" i="3"/>
  <c r="C8710" i="3"/>
  <c r="D8710" i="3"/>
  <c r="E8710" i="3"/>
  <c r="F8710" i="3"/>
  <c r="G8710" i="3"/>
  <c r="H8710" i="3"/>
  <c r="A8711" i="3"/>
  <c r="B8711" i="3"/>
  <c r="C8711" i="3"/>
  <c r="D8711" i="3"/>
  <c r="E8711" i="3"/>
  <c r="F8711" i="3"/>
  <c r="G8711" i="3"/>
  <c r="H8711" i="3"/>
  <c r="A8712" i="3"/>
  <c r="B8712" i="3"/>
  <c r="C8712" i="3"/>
  <c r="D8712" i="3"/>
  <c r="E8712" i="3"/>
  <c r="F8712" i="3"/>
  <c r="G8712" i="3"/>
  <c r="H8712" i="3"/>
  <c r="A8713" i="3"/>
  <c r="B8713" i="3"/>
  <c r="C8713" i="3"/>
  <c r="D8713" i="3"/>
  <c r="E8713" i="3"/>
  <c r="F8713" i="3"/>
  <c r="G8713" i="3"/>
  <c r="H8713" i="3"/>
  <c r="A8714" i="3"/>
  <c r="B8714" i="3"/>
  <c r="C8714" i="3"/>
  <c r="D8714" i="3"/>
  <c r="E8714" i="3"/>
  <c r="F8714" i="3"/>
  <c r="G8714" i="3"/>
  <c r="H8714" i="3"/>
  <c r="A8715" i="3"/>
  <c r="B8715" i="3"/>
  <c r="C8715" i="3"/>
  <c r="D8715" i="3"/>
  <c r="E8715" i="3"/>
  <c r="F8715" i="3"/>
  <c r="G8715" i="3"/>
  <c r="H8715" i="3"/>
  <c r="A8716" i="3"/>
  <c r="B8716" i="3"/>
  <c r="C8716" i="3"/>
  <c r="D8716" i="3"/>
  <c r="E8716" i="3"/>
  <c r="F8716" i="3"/>
  <c r="G8716" i="3"/>
  <c r="H8716" i="3"/>
  <c r="A8717" i="3"/>
  <c r="B8717" i="3"/>
  <c r="C8717" i="3"/>
  <c r="D8717" i="3"/>
  <c r="E8717" i="3"/>
  <c r="F8717" i="3"/>
  <c r="G8717" i="3"/>
  <c r="H8717" i="3"/>
  <c r="A8718" i="3"/>
  <c r="B8718" i="3"/>
  <c r="C8718" i="3"/>
  <c r="D8718" i="3"/>
  <c r="E8718" i="3"/>
  <c r="F8718" i="3"/>
  <c r="G8718" i="3"/>
  <c r="H8718" i="3"/>
  <c r="A8719" i="3"/>
  <c r="B8719" i="3"/>
  <c r="C8719" i="3"/>
  <c r="D8719" i="3"/>
  <c r="E8719" i="3"/>
  <c r="F8719" i="3"/>
  <c r="G8719" i="3"/>
  <c r="H8719" i="3"/>
  <c r="A8720" i="3"/>
  <c r="B8720" i="3"/>
  <c r="C8720" i="3"/>
  <c r="D8720" i="3"/>
  <c r="E8720" i="3"/>
  <c r="F8720" i="3"/>
  <c r="G8720" i="3"/>
  <c r="H8720" i="3"/>
  <c r="A8721" i="3"/>
  <c r="B8721" i="3"/>
  <c r="C8721" i="3"/>
  <c r="D8721" i="3"/>
  <c r="E8721" i="3"/>
  <c r="F8721" i="3"/>
  <c r="G8721" i="3"/>
  <c r="H8721" i="3"/>
  <c r="A8722" i="3"/>
  <c r="B8722" i="3"/>
  <c r="C8722" i="3"/>
  <c r="D8722" i="3"/>
  <c r="E8722" i="3"/>
  <c r="F8722" i="3"/>
  <c r="G8722" i="3"/>
  <c r="H8722" i="3"/>
  <c r="A8723" i="3"/>
  <c r="B8723" i="3"/>
  <c r="C8723" i="3"/>
  <c r="D8723" i="3"/>
  <c r="E8723" i="3"/>
  <c r="F8723" i="3"/>
  <c r="G8723" i="3"/>
  <c r="H8723" i="3"/>
  <c r="A8724" i="3"/>
  <c r="B8724" i="3"/>
  <c r="C8724" i="3"/>
  <c r="D8724" i="3"/>
  <c r="E8724" i="3"/>
  <c r="F8724" i="3"/>
  <c r="G8724" i="3"/>
  <c r="H8724" i="3"/>
  <c r="A8725" i="3"/>
  <c r="B8725" i="3"/>
  <c r="C8725" i="3"/>
  <c r="D8725" i="3"/>
  <c r="E8725" i="3"/>
  <c r="F8725" i="3"/>
  <c r="G8725" i="3"/>
  <c r="H8725" i="3"/>
  <c r="A8726" i="3"/>
  <c r="B8726" i="3"/>
  <c r="C8726" i="3"/>
  <c r="D8726" i="3"/>
  <c r="E8726" i="3"/>
  <c r="F8726" i="3"/>
  <c r="G8726" i="3"/>
  <c r="H8726" i="3"/>
  <c r="A8727" i="3"/>
  <c r="B8727" i="3"/>
  <c r="C8727" i="3"/>
  <c r="D8727" i="3"/>
  <c r="E8727" i="3"/>
  <c r="F8727" i="3"/>
  <c r="G8727" i="3"/>
  <c r="H8727" i="3"/>
  <c r="A8728" i="3"/>
  <c r="B8728" i="3"/>
  <c r="C8728" i="3"/>
  <c r="D8728" i="3"/>
  <c r="E8728" i="3"/>
  <c r="F8728" i="3"/>
  <c r="G8728" i="3"/>
  <c r="H8728" i="3"/>
  <c r="A8729" i="3"/>
  <c r="B8729" i="3"/>
  <c r="C8729" i="3"/>
  <c r="D8729" i="3"/>
  <c r="E8729" i="3"/>
  <c r="F8729" i="3"/>
  <c r="G8729" i="3"/>
  <c r="H8729" i="3"/>
  <c r="A8730" i="3"/>
  <c r="B8730" i="3"/>
  <c r="C8730" i="3"/>
  <c r="D8730" i="3"/>
  <c r="E8730" i="3"/>
  <c r="F8730" i="3"/>
  <c r="G8730" i="3"/>
  <c r="H8730" i="3"/>
  <c r="A8731" i="3"/>
  <c r="B8731" i="3"/>
  <c r="C8731" i="3"/>
  <c r="D8731" i="3"/>
  <c r="E8731" i="3"/>
  <c r="F8731" i="3"/>
  <c r="G8731" i="3"/>
  <c r="H8731" i="3"/>
  <c r="A8732" i="3"/>
  <c r="B8732" i="3"/>
  <c r="C8732" i="3"/>
  <c r="D8732" i="3"/>
  <c r="E8732" i="3"/>
  <c r="F8732" i="3"/>
  <c r="G8732" i="3"/>
  <c r="H8732" i="3"/>
  <c r="A8733" i="3"/>
  <c r="B8733" i="3"/>
  <c r="C8733" i="3"/>
  <c r="D8733" i="3"/>
  <c r="E8733" i="3"/>
  <c r="F8733" i="3"/>
  <c r="G8733" i="3"/>
  <c r="H8733" i="3"/>
  <c r="A8734" i="3"/>
  <c r="B8734" i="3"/>
  <c r="C8734" i="3"/>
  <c r="D8734" i="3"/>
  <c r="E8734" i="3"/>
  <c r="F8734" i="3"/>
  <c r="G8734" i="3"/>
  <c r="H8734" i="3"/>
  <c r="A8735" i="3"/>
  <c r="B8735" i="3"/>
  <c r="C8735" i="3"/>
  <c r="D8735" i="3"/>
  <c r="E8735" i="3"/>
  <c r="F8735" i="3"/>
  <c r="G8735" i="3"/>
  <c r="H8735" i="3"/>
  <c r="A8736" i="3"/>
  <c r="B8736" i="3"/>
  <c r="C8736" i="3"/>
  <c r="D8736" i="3"/>
  <c r="E8736" i="3"/>
  <c r="F8736" i="3"/>
  <c r="G8736" i="3"/>
  <c r="H8736" i="3"/>
  <c r="A8737" i="3"/>
  <c r="B8737" i="3"/>
  <c r="C8737" i="3"/>
  <c r="D8737" i="3"/>
  <c r="E8737" i="3"/>
  <c r="F8737" i="3"/>
  <c r="G8737" i="3"/>
  <c r="H8737" i="3"/>
  <c r="A8738" i="3"/>
  <c r="B8738" i="3"/>
  <c r="C8738" i="3"/>
  <c r="D8738" i="3"/>
  <c r="E8738" i="3"/>
  <c r="F8738" i="3"/>
  <c r="G8738" i="3"/>
  <c r="H8738" i="3"/>
  <c r="A8739" i="3"/>
  <c r="B8739" i="3"/>
  <c r="C8739" i="3"/>
  <c r="D8739" i="3"/>
  <c r="E8739" i="3"/>
  <c r="F8739" i="3"/>
  <c r="G8739" i="3"/>
  <c r="H8739" i="3"/>
  <c r="A8740" i="3"/>
  <c r="B8740" i="3"/>
  <c r="C8740" i="3"/>
  <c r="D8740" i="3"/>
  <c r="E8740" i="3"/>
  <c r="F8740" i="3"/>
  <c r="G8740" i="3"/>
  <c r="H8740" i="3"/>
  <c r="A8741" i="3"/>
  <c r="B8741" i="3"/>
  <c r="C8741" i="3"/>
  <c r="D8741" i="3"/>
  <c r="E8741" i="3"/>
  <c r="F8741" i="3"/>
  <c r="G8741" i="3"/>
  <c r="H8741" i="3"/>
  <c r="A8742" i="3"/>
  <c r="B8742" i="3"/>
  <c r="C8742" i="3"/>
  <c r="D8742" i="3"/>
  <c r="E8742" i="3"/>
  <c r="F8742" i="3"/>
  <c r="G8742" i="3"/>
  <c r="H8742" i="3"/>
  <c r="A8743" i="3"/>
  <c r="B8743" i="3"/>
  <c r="C8743" i="3"/>
  <c r="D8743" i="3"/>
  <c r="E8743" i="3"/>
  <c r="F8743" i="3"/>
  <c r="G8743" i="3"/>
  <c r="H8743" i="3"/>
  <c r="A8744" i="3"/>
  <c r="B8744" i="3"/>
  <c r="C8744" i="3"/>
  <c r="D8744" i="3"/>
  <c r="E8744" i="3"/>
  <c r="F8744" i="3"/>
  <c r="G8744" i="3"/>
  <c r="H8744" i="3"/>
  <c r="A8745" i="3"/>
  <c r="B8745" i="3"/>
  <c r="C8745" i="3"/>
  <c r="D8745" i="3"/>
  <c r="E8745" i="3"/>
  <c r="F8745" i="3"/>
  <c r="G8745" i="3"/>
  <c r="H8745" i="3"/>
  <c r="A8746" i="3"/>
  <c r="B8746" i="3"/>
  <c r="C8746" i="3"/>
  <c r="D8746" i="3"/>
  <c r="E8746" i="3"/>
  <c r="F8746" i="3"/>
  <c r="G8746" i="3"/>
  <c r="H8746" i="3"/>
  <c r="A8747" i="3"/>
  <c r="B8747" i="3"/>
  <c r="C8747" i="3"/>
  <c r="D8747" i="3"/>
  <c r="E8747" i="3"/>
  <c r="F8747" i="3"/>
  <c r="G8747" i="3"/>
  <c r="H8747" i="3"/>
  <c r="A8748" i="3"/>
  <c r="B8748" i="3"/>
  <c r="C8748" i="3"/>
  <c r="D8748" i="3"/>
  <c r="E8748" i="3"/>
  <c r="F8748" i="3"/>
  <c r="G8748" i="3"/>
  <c r="H8748" i="3"/>
  <c r="A8749" i="3"/>
  <c r="B8749" i="3"/>
  <c r="C8749" i="3"/>
  <c r="D8749" i="3"/>
  <c r="E8749" i="3"/>
  <c r="F8749" i="3"/>
  <c r="G8749" i="3"/>
  <c r="H8749" i="3"/>
  <c r="A8750" i="3"/>
  <c r="B8750" i="3"/>
  <c r="C8750" i="3"/>
  <c r="D8750" i="3"/>
  <c r="E8750" i="3"/>
  <c r="F8750" i="3"/>
  <c r="G8750" i="3"/>
  <c r="H8750" i="3"/>
  <c r="A8751" i="3"/>
  <c r="B8751" i="3"/>
  <c r="C8751" i="3"/>
  <c r="D8751" i="3"/>
  <c r="E8751" i="3"/>
  <c r="F8751" i="3"/>
  <c r="G8751" i="3"/>
  <c r="H8751" i="3"/>
  <c r="A8752" i="3"/>
  <c r="B8752" i="3"/>
  <c r="C8752" i="3"/>
  <c r="D8752" i="3"/>
  <c r="E8752" i="3"/>
  <c r="F8752" i="3"/>
  <c r="G8752" i="3"/>
  <c r="H8752" i="3"/>
  <c r="A8753" i="3"/>
  <c r="B8753" i="3"/>
  <c r="C8753" i="3"/>
  <c r="D8753" i="3"/>
  <c r="E8753" i="3"/>
  <c r="F8753" i="3"/>
  <c r="G8753" i="3"/>
  <c r="H8753" i="3"/>
  <c r="A8754" i="3"/>
  <c r="B8754" i="3"/>
  <c r="C8754" i="3"/>
  <c r="D8754" i="3"/>
  <c r="E8754" i="3"/>
  <c r="F8754" i="3"/>
  <c r="G8754" i="3"/>
  <c r="H8754" i="3"/>
  <c r="A8755" i="3"/>
  <c r="B8755" i="3"/>
  <c r="C8755" i="3"/>
  <c r="D8755" i="3"/>
  <c r="E8755" i="3"/>
  <c r="F8755" i="3"/>
  <c r="G8755" i="3"/>
  <c r="H8755" i="3"/>
  <c r="A8756" i="3"/>
  <c r="B8756" i="3"/>
  <c r="C8756" i="3"/>
  <c r="D8756" i="3"/>
  <c r="E8756" i="3"/>
  <c r="F8756" i="3"/>
  <c r="G8756" i="3"/>
  <c r="H8756" i="3"/>
  <c r="A8757" i="3"/>
  <c r="B8757" i="3"/>
  <c r="C8757" i="3"/>
  <c r="D8757" i="3"/>
  <c r="E8757" i="3"/>
  <c r="F8757" i="3"/>
  <c r="G8757" i="3"/>
  <c r="H8757" i="3"/>
  <c r="A8758" i="3"/>
  <c r="B8758" i="3"/>
  <c r="C8758" i="3"/>
  <c r="D8758" i="3"/>
  <c r="E8758" i="3"/>
  <c r="F8758" i="3"/>
  <c r="G8758" i="3"/>
  <c r="H8758" i="3"/>
  <c r="A8759" i="3"/>
  <c r="B8759" i="3"/>
  <c r="C8759" i="3"/>
  <c r="D8759" i="3"/>
  <c r="E8759" i="3"/>
  <c r="F8759" i="3"/>
  <c r="G8759" i="3"/>
  <c r="H8759" i="3"/>
  <c r="A8760" i="3"/>
  <c r="B8760" i="3"/>
  <c r="C8760" i="3"/>
  <c r="D8760" i="3"/>
  <c r="E8760" i="3"/>
  <c r="F8760" i="3"/>
  <c r="G8760" i="3"/>
  <c r="H8760" i="3"/>
  <c r="A8761" i="3"/>
  <c r="B8761" i="3"/>
  <c r="C8761" i="3"/>
  <c r="D8761" i="3"/>
  <c r="E8761" i="3"/>
  <c r="F8761" i="3"/>
  <c r="G8761" i="3"/>
  <c r="H8761" i="3"/>
  <c r="A8762" i="3"/>
  <c r="B8762" i="3"/>
  <c r="C8762" i="3"/>
  <c r="D8762" i="3"/>
  <c r="E8762" i="3"/>
  <c r="F8762" i="3"/>
  <c r="G8762" i="3"/>
  <c r="H8762" i="3"/>
  <c r="A8763" i="3"/>
  <c r="B8763" i="3"/>
  <c r="C8763" i="3"/>
  <c r="D8763" i="3"/>
  <c r="E8763" i="3"/>
  <c r="F8763" i="3"/>
  <c r="G8763" i="3"/>
  <c r="H8763" i="3"/>
  <c r="A8764" i="3"/>
  <c r="B8764" i="3"/>
  <c r="C8764" i="3"/>
  <c r="D8764" i="3"/>
  <c r="E8764" i="3"/>
  <c r="F8764" i="3"/>
  <c r="G8764" i="3"/>
  <c r="H8764" i="3"/>
  <c r="A8765" i="3"/>
  <c r="B8765" i="3"/>
  <c r="C8765" i="3"/>
  <c r="D8765" i="3"/>
  <c r="E8765" i="3"/>
  <c r="F8765" i="3"/>
  <c r="G8765" i="3"/>
  <c r="H8765" i="3"/>
  <c r="A8766" i="3"/>
  <c r="B8766" i="3"/>
  <c r="C8766" i="3"/>
  <c r="D8766" i="3"/>
  <c r="E8766" i="3"/>
  <c r="F8766" i="3"/>
  <c r="G8766" i="3"/>
  <c r="H8766" i="3"/>
  <c r="A8767" i="3"/>
  <c r="B8767" i="3"/>
  <c r="C8767" i="3"/>
  <c r="D8767" i="3"/>
  <c r="E8767" i="3"/>
  <c r="F8767" i="3"/>
  <c r="G8767" i="3"/>
  <c r="H8767" i="3"/>
  <c r="A8768" i="3"/>
  <c r="B8768" i="3"/>
  <c r="C8768" i="3"/>
  <c r="D8768" i="3"/>
  <c r="E8768" i="3"/>
  <c r="F8768" i="3"/>
  <c r="G8768" i="3"/>
  <c r="H8768" i="3"/>
  <c r="A8769" i="3"/>
  <c r="B8769" i="3"/>
  <c r="C8769" i="3"/>
  <c r="D8769" i="3"/>
  <c r="E8769" i="3"/>
  <c r="F8769" i="3"/>
  <c r="G8769" i="3"/>
  <c r="H8769" i="3"/>
  <c r="A8770" i="3"/>
  <c r="B8770" i="3"/>
  <c r="C8770" i="3"/>
  <c r="D8770" i="3"/>
  <c r="E8770" i="3"/>
  <c r="F8770" i="3"/>
  <c r="G8770" i="3"/>
  <c r="H8770" i="3"/>
  <c r="A8771" i="3"/>
  <c r="B8771" i="3"/>
  <c r="C8771" i="3"/>
  <c r="D8771" i="3"/>
  <c r="E8771" i="3"/>
  <c r="F8771" i="3"/>
  <c r="G8771" i="3"/>
  <c r="H8771" i="3"/>
  <c r="A8772" i="3"/>
  <c r="B8772" i="3"/>
  <c r="C8772" i="3"/>
  <c r="D8772" i="3"/>
  <c r="E8772" i="3"/>
  <c r="F8772" i="3"/>
  <c r="G8772" i="3"/>
  <c r="H8772" i="3"/>
  <c r="A8773" i="3"/>
  <c r="B8773" i="3"/>
  <c r="C8773" i="3"/>
  <c r="D8773" i="3"/>
  <c r="E8773" i="3"/>
  <c r="F8773" i="3"/>
  <c r="G8773" i="3"/>
  <c r="H8773" i="3"/>
  <c r="A8774" i="3"/>
  <c r="B8774" i="3"/>
  <c r="C8774" i="3"/>
  <c r="D8774" i="3"/>
  <c r="E8774" i="3"/>
  <c r="F8774" i="3"/>
  <c r="G8774" i="3"/>
  <c r="H8774" i="3"/>
  <c r="A8775" i="3"/>
  <c r="B8775" i="3"/>
  <c r="C8775" i="3"/>
  <c r="D8775" i="3"/>
  <c r="E8775" i="3"/>
  <c r="F8775" i="3"/>
  <c r="G8775" i="3"/>
  <c r="H8775" i="3"/>
  <c r="A8776" i="3"/>
  <c r="B8776" i="3"/>
  <c r="C8776" i="3"/>
  <c r="D8776" i="3"/>
  <c r="E8776" i="3"/>
  <c r="F8776" i="3"/>
  <c r="G8776" i="3"/>
  <c r="H8776" i="3"/>
  <c r="A8777" i="3"/>
  <c r="B8777" i="3"/>
  <c r="C8777" i="3"/>
  <c r="D8777" i="3"/>
  <c r="E8777" i="3"/>
  <c r="F8777" i="3"/>
  <c r="G8777" i="3"/>
  <c r="H8777" i="3"/>
  <c r="A8778" i="3"/>
  <c r="B8778" i="3"/>
  <c r="C8778" i="3"/>
  <c r="D8778" i="3"/>
  <c r="E8778" i="3"/>
  <c r="F8778" i="3"/>
  <c r="G8778" i="3"/>
  <c r="H8778" i="3"/>
  <c r="A8779" i="3"/>
  <c r="B8779" i="3"/>
  <c r="C8779" i="3"/>
  <c r="D8779" i="3"/>
  <c r="E8779" i="3"/>
  <c r="F8779" i="3"/>
  <c r="G8779" i="3"/>
  <c r="H8779" i="3"/>
  <c r="A8780" i="3"/>
  <c r="B8780" i="3"/>
  <c r="C8780" i="3"/>
  <c r="D8780" i="3"/>
  <c r="E8780" i="3"/>
  <c r="F8780" i="3"/>
  <c r="G8780" i="3"/>
  <c r="H8780" i="3"/>
  <c r="A8781" i="3"/>
  <c r="B8781" i="3"/>
  <c r="C8781" i="3"/>
  <c r="D8781" i="3"/>
  <c r="E8781" i="3"/>
  <c r="F8781" i="3"/>
  <c r="G8781" i="3"/>
  <c r="H8781" i="3"/>
  <c r="A8782" i="3"/>
  <c r="B8782" i="3"/>
  <c r="C8782" i="3"/>
  <c r="D8782" i="3"/>
  <c r="E8782" i="3"/>
  <c r="F8782" i="3"/>
  <c r="G8782" i="3"/>
  <c r="H8782" i="3"/>
  <c r="A8783" i="3"/>
  <c r="B8783" i="3"/>
  <c r="C8783" i="3"/>
  <c r="D8783" i="3"/>
  <c r="E8783" i="3"/>
  <c r="F8783" i="3"/>
  <c r="G8783" i="3"/>
  <c r="H8783" i="3"/>
  <c r="A8784" i="3"/>
  <c r="B8784" i="3"/>
  <c r="C8784" i="3"/>
  <c r="D8784" i="3"/>
  <c r="E8784" i="3"/>
  <c r="F8784" i="3"/>
  <c r="G8784" i="3"/>
  <c r="H8784" i="3"/>
  <c r="A8785" i="3"/>
  <c r="B8785" i="3"/>
  <c r="C8785" i="3"/>
  <c r="D8785" i="3"/>
  <c r="E8785" i="3"/>
  <c r="F8785" i="3"/>
  <c r="G8785" i="3"/>
  <c r="H8785" i="3"/>
  <c r="A8786" i="3"/>
  <c r="B8786" i="3"/>
  <c r="C8786" i="3"/>
  <c r="D8786" i="3"/>
  <c r="E8786" i="3"/>
  <c r="F8786" i="3"/>
  <c r="G8786" i="3"/>
  <c r="H8786" i="3"/>
  <c r="A8787" i="3"/>
  <c r="B8787" i="3"/>
  <c r="C8787" i="3"/>
  <c r="D8787" i="3"/>
  <c r="E8787" i="3"/>
  <c r="F8787" i="3"/>
  <c r="G8787" i="3"/>
  <c r="H8787" i="3"/>
  <c r="A8788" i="3"/>
  <c r="B8788" i="3"/>
  <c r="C8788" i="3"/>
  <c r="D8788" i="3"/>
  <c r="E8788" i="3"/>
  <c r="F8788" i="3"/>
  <c r="G8788" i="3"/>
  <c r="H8788" i="3"/>
  <c r="A8789" i="3"/>
  <c r="B8789" i="3"/>
  <c r="C8789" i="3"/>
  <c r="D8789" i="3"/>
  <c r="E8789" i="3"/>
  <c r="F8789" i="3"/>
  <c r="G8789" i="3"/>
  <c r="H8789" i="3"/>
  <c r="A8790" i="3"/>
  <c r="B8790" i="3"/>
  <c r="C8790" i="3"/>
  <c r="D8790" i="3"/>
  <c r="E8790" i="3"/>
  <c r="F8790" i="3"/>
  <c r="G8790" i="3"/>
  <c r="H8790" i="3"/>
  <c r="A8791" i="3"/>
  <c r="B8791" i="3"/>
  <c r="C8791" i="3"/>
  <c r="D8791" i="3"/>
  <c r="E8791" i="3"/>
  <c r="F8791" i="3"/>
  <c r="G8791" i="3"/>
  <c r="H8791" i="3"/>
  <c r="A8792" i="3"/>
  <c r="B8792" i="3"/>
  <c r="C8792" i="3"/>
  <c r="D8792" i="3"/>
  <c r="E8792" i="3"/>
  <c r="F8792" i="3"/>
  <c r="G8792" i="3"/>
  <c r="H8792" i="3"/>
  <c r="A8793" i="3"/>
  <c r="B8793" i="3"/>
  <c r="C8793" i="3"/>
  <c r="D8793" i="3"/>
  <c r="E8793" i="3"/>
  <c r="F8793" i="3"/>
  <c r="G8793" i="3"/>
  <c r="H8793" i="3"/>
  <c r="A8794" i="3"/>
  <c r="B8794" i="3"/>
  <c r="C8794" i="3"/>
  <c r="D8794" i="3"/>
  <c r="E8794" i="3"/>
  <c r="F8794" i="3"/>
  <c r="G8794" i="3"/>
  <c r="H8794" i="3"/>
  <c r="A8795" i="3"/>
  <c r="B8795" i="3"/>
  <c r="C8795" i="3"/>
  <c r="D8795" i="3"/>
  <c r="E8795" i="3"/>
  <c r="F8795" i="3"/>
  <c r="G8795" i="3"/>
  <c r="H8795" i="3"/>
  <c r="A8796" i="3"/>
  <c r="B8796" i="3"/>
  <c r="C8796" i="3"/>
  <c r="D8796" i="3"/>
  <c r="E8796" i="3"/>
  <c r="F8796" i="3"/>
  <c r="G8796" i="3"/>
  <c r="H8796" i="3"/>
  <c r="A8797" i="3"/>
  <c r="B8797" i="3"/>
  <c r="C8797" i="3"/>
  <c r="D8797" i="3"/>
  <c r="E8797" i="3"/>
  <c r="F8797" i="3"/>
  <c r="G8797" i="3"/>
  <c r="H8797" i="3"/>
  <c r="A8798" i="3"/>
  <c r="B8798" i="3"/>
  <c r="C8798" i="3"/>
  <c r="D8798" i="3"/>
  <c r="E8798" i="3"/>
  <c r="F8798" i="3"/>
  <c r="G8798" i="3"/>
  <c r="H8798" i="3"/>
  <c r="A8799" i="3"/>
  <c r="B8799" i="3"/>
  <c r="C8799" i="3"/>
  <c r="D8799" i="3"/>
  <c r="E8799" i="3"/>
  <c r="F8799" i="3"/>
  <c r="G8799" i="3"/>
  <c r="H8799" i="3"/>
  <c r="A8800" i="3"/>
  <c r="B8800" i="3"/>
  <c r="C8800" i="3"/>
  <c r="D8800" i="3"/>
  <c r="E8800" i="3"/>
  <c r="F8800" i="3"/>
  <c r="G8800" i="3"/>
  <c r="H8800" i="3"/>
  <c r="A8801" i="3"/>
  <c r="B8801" i="3"/>
  <c r="C8801" i="3"/>
  <c r="D8801" i="3"/>
  <c r="E8801" i="3"/>
  <c r="F8801" i="3"/>
  <c r="G8801" i="3"/>
  <c r="H8801" i="3"/>
  <c r="A8802" i="3"/>
  <c r="B8802" i="3"/>
  <c r="C8802" i="3"/>
  <c r="D8802" i="3"/>
  <c r="E8802" i="3"/>
  <c r="F8802" i="3"/>
  <c r="G8802" i="3"/>
  <c r="H8802" i="3"/>
  <c r="A8803" i="3"/>
  <c r="B8803" i="3"/>
  <c r="C8803" i="3"/>
  <c r="D8803" i="3"/>
  <c r="E8803" i="3"/>
  <c r="F8803" i="3"/>
  <c r="G8803" i="3"/>
  <c r="H8803" i="3"/>
  <c r="A8804" i="3"/>
  <c r="B8804" i="3"/>
  <c r="C8804" i="3"/>
  <c r="D8804" i="3"/>
  <c r="E8804" i="3"/>
  <c r="F8804" i="3"/>
  <c r="G8804" i="3"/>
  <c r="H8804" i="3"/>
  <c r="A8805" i="3"/>
  <c r="B8805" i="3"/>
  <c r="C8805" i="3"/>
  <c r="D8805" i="3"/>
  <c r="E8805" i="3"/>
  <c r="F8805" i="3"/>
  <c r="G8805" i="3"/>
  <c r="H8805" i="3"/>
  <c r="A8806" i="3"/>
  <c r="B8806" i="3"/>
  <c r="C8806" i="3"/>
  <c r="D8806" i="3"/>
  <c r="E8806" i="3"/>
  <c r="F8806" i="3"/>
  <c r="G8806" i="3"/>
  <c r="H8806" i="3"/>
  <c r="A8807" i="3"/>
  <c r="B8807" i="3"/>
  <c r="C8807" i="3"/>
  <c r="D8807" i="3"/>
  <c r="E8807" i="3"/>
  <c r="F8807" i="3"/>
  <c r="G8807" i="3"/>
  <c r="H8807" i="3"/>
  <c r="A8808" i="3"/>
  <c r="B8808" i="3"/>
  <c r="C8808" i="3"/>
  <c r="D8808" i="3"/>
  <c r="E8808" i="3"/>
  <c r="F8808" i="3"/>
  <c r="G8808" i="3"/>
  <c r="H8808" i="3"/>
  <c r="A8809" i="3"/>
  <c r="B8809" i="3"/>
  <c r="C8809" i="3"/>
  <c r="D8809" i="3"/>
  <c r="E8809" i="3"/>
  <c r="F8809" i="3"/>
  <c r="G8809" i="3"/>
  <c r="H8809" i="3"/>
  <c r="A8810" i="3"/>
  <c r="B8810" i="3"/>
  <c r="C8810" i="3"/>
  <c r="D8810" i="3"/>
  <c r="E8810" i="3"/>
  <c r="F8810" i="3"/>
  <c r="G8810" i="3"/>
  <c r="H8810" i="3"/>
  <c r="A8811" i="3"/>
  <c r="B8811" i="3"/>
  <c r="C8811" i="3"/>
  <c r="D8811" i="3"/>
  <c r="E8811" i="3"/>
  <c r="F8811" i="3"/>
  <c r="G8811" i="3"/>
  <c r="H8811" i="3"/>
  <c r="A8812" i="3"/>
  <c r="B8812" i="3"/>
  <c r="C8812" i="3"/>
  <c r="D8812" i="3"/>
  <c r="E8812" i="3"/>
  <c r="F8812" i="3"/>
  <c r="G8812" i="3"/>
  <c r="H8812" i="3"/>
  <c r="A8813" i="3"/>
  <c r="B8813" i="3"/>
  <c r="C8813" i="3"/>
  <c r="D8813" i="3"/>
  <c r="E8813" i="3"/>
  <c r="F8813" i="3"/>
  <c r="G8813" i="3"/>
  <c r="H8813" i="3"/>
  <c r="A8814" i="3"/>
  <c r="B8814" i="3"/>
  <c r="C8814" i="3"/>
  <c r="D8814" i="3"/>
  <c r="E8814" i="3"/>
  <c r="F8814" i="3"/>
  <c r="G8814" i="3"/>
  <c r="H8814" i="3"/>
  <c r="A8815" i="3"/>
  <c r="B8815" i="3"/>
  <c r="C8815" i="3"/>
  <c r="D8815" i="3"/>
  <c r="E8815" i="3"/>
  <c r="F8815" i="3"/>
  <c r="G8815" i="3"/>
  <c r="H8815" i="3"/>
  <c r="A8816" i="3"/>
  <c r="B8816" i="3"/>
  <c r="C8816" i="3"/>
  <c r="D8816" i="3"/>
  <c r="E8816" i="3"/>
  <c r="F8816" i="3"/>
  <c r="G8816" i="3"/>
  <c r="H8816" i="3"/>
  <c r="A8817" i="3"/>
  <c r="B8817" i="3"/>
  <c r="C8817" i="3"/>
  <c r="D8817" i="3"/>
  <c r="E8817" i="3"/>
  <c r="F8817" i="3"/>
  <c r="G8817" i="3"/>
  <c r="H8817" i="3"/>
  <c r="A8818" i="3"/>
  <c r="B8818" i="3"/>
  <c r="C8818" i="3"/>
  <c r="D8818" i="3"/>
  <c r="E8818" i="3"/>
  <c r="F8818" i="3"/>
  <c r="G8818" i="3"/>
  <c r="H8818" i="3"/>
  <c r="A8819" i="3"/>
  <c r="B8819" i="3"/>
  <c r="C8819" i="3"/>
  <c r="D8819" i="3"/>
  <c r="E8819" i="3"/>
  <c r="F8819" i="3"/>
  <c r="G8819" i="3"/>
  <c r="H8819" i="3"/>
  <c r="A8820" i="3"/>
  <c r="B8820" i="3"/>
  <c r="C8820" i="3"/>
  <c r="D8820" i="3"/>
  <c r="E8820" i="3"/>
  <c r="F8820" i="3"/>
  <c r="G8820" i="3"/>
  <c r="H8820" i="3"/>
  <c r="A8821" i="3"/>
  <c r="B8821" i="3"/>
  <c r="C8821" i="3"/>
  <c r="D8821" i="3"/>
  <c r="E8821" i="3"/>
  <c r="F8821" i="3"/>
  <c r="G8821" i="3"/>
  <c r="H8821" i="3"/>
  <c r="A8822" i="3"/>
  <c r="B8822" i="3"/>
  <c r="C8822" i="3"/>
  <c r="D8822" i="3"/>
  <c r="E8822" i="3"/>
  <c r="F8822" i="3"/>
  <c r="G8822" i="3"/>
  <c r="H8822" i="3"/>
  <c r="A8823" i="3"/>
  <c r="B8823" i="3"/>
  <c r="C8823" i="3"/>
  <c r="D8823" i="3"/>
  <c r="E8823" i="3"/>
  <c r="F8823" i="3"/>
  <c r="G8823" i="3"/>
  <c r="H8823" i="3"/>
  <c r="A8824" i="3"/>
  <c r="B8824" i="3"/>
  <c r="C8824" i="3"/>
  <c r="D8824" i="3"/>
  <c r="E8824" i="3"/>
  <c r="F8824" i="3"/>
  <c r="G8824" i="3"/>
  <c r="H8824" i="3"/>
  <c r="A8825" i="3"/>
  <c r="B8825" i="3"/>
  <c r="C8825" i="3"/>
  <c r="D8825" i="3"/>
  <c r="E8825" i="3"/>
  <c r="F8825" i="3"/>
  <c r="G8825" i="3"/>
  <c r="H8825" i="3"/>
  <c r="A8826" i="3"/>
  <c r="B8826" i="3"/>
  <c r="C8826" i="3"/>
  <c r="D8826" i="3"/>
  <c r="E8826" i="3"/>
  <c r="F8826" i="3"/>
  <c r="G8826" i="3"/>
  <c r="H8826" i="3"/>
  <c r="A8827" i="3"/>
  <c r="B8827" i="3"/>
  <c r="C8827" i="3"/>
  <c r="D8827" i="3"/>
  <c r="E8827" i="3"/>
  <c r="F8827" i="3"/>
  <c r="G8827" i="3"/>
  <c r="H8827" i="3"/>
  <c r="A8828" i="3"/>
  <c r="B8828" i="3"/>
  <c r="C8828" i="3"/>
  <c r="D8828" i="3"/>
  <c r="E8828" i="3"/>
  <c r="F8828" i="3"/>
  <c r="G8828" i="3"/>
  <c r="H8828" i="3"/>
  <c r="A8829" i="3"/>
  <c r="B8829" i="3"/>
  <c r="C8829" i="3"/>
  <c r="D8829" i="3"/>
  <c r="E8829" i="3"/>
  <c r="F8829" i="3"/>
  <c r="G8829" i="3"/>
  <c r="H8829" i="3"/>
  <c r="A8830" i="3"/>
  <c r="B8830" i="3"/>
  <c r="C8830" i="3"/>
  <c r="D8830" i="3"/>
  <c r="E8830" i="3"/>
  <c r="F8830" i="3"/>
  <c r="G8830" i="3"/>
  <c r="H8830" i="3"/>
  <c r="A8831" i="3"/>
  <c r="B8831" i="3"/>
  <c r="C8831" i="3"/>
  <c r="D8831" i="3"/>
  <c r="E8831" i="3"/>
  <c r="F8831" i="3"/>
  <c r="G8831" i="3"/>
  <c r="H8831" i="3"/>
  <c r="A8832" i="3"/>
  <c r="B8832" i="3"/>
  <c r="C8832" i="3"/>
  <c r="D8832" i="3"/>
  <c r="E8832" i="3"/>
  <c r="F8832" i="3"/>
  <c r="G8832" i="3"/>
  <c r="H8832" i="3"/>
  <c r="A8833" i="3"/>
  <c r="B8833" i="3"/>
  <c r="C8833" i="3"/>
  <c r="D8833" i="3"/>
  <c r="E8833" i="3"/>
  <c r="F8833" i="3"/>
  <c r="G8833" i="3"/>
  <c r="H8833" i="3"/>
  <c r="A8834" i="3"/>
  <c r="B8834" i="3"/>
  <c r="C8834" i="3"/>
  <c r="D8834" i="3"/>
  <c r="E8834" i="3"/>
  <c r="F8834" i="3"/>
  <c r="G8834" i="3"/>
  <c r="H8834" i="3"/>
  <c r="A8835" i="3"/>
  <c r="B8835" i="3"/>
  <c r="C8835" i="3"/>
  <c r="D8835" i="3"/>
  <c r="E8835" i="3"/>
  <c r="F8835" i="3"/>
  <c r="G8835" i="3"/>
  <c r="H8835" i="3"/>
  <c r="A8836" i="3"/>
  <c r="B8836" i="3"/>
  <c r="C8836" i="3"/>
  <c r="D8836" i="3"/>
  <c r="E8836" i="3"/>
  <c r="F8836" i="3"/>
  <c r="G8836" i="3"/>
  <c r="H8836" i="3"/>
  <c r="A8837" i="3"/>
  <c r="B8837" i="3"/>
  <c r="C8837" i="3"/>
  <c r="D8837" i="3"/>
  <c r="E8837" i="3"/>
  <c r="F8837" i="3"/>
  <c r="G8837" i="3"/>
  <c r="H8837" i="3"/>
  <c r="A8838" i="3"/>
  <c r="B8838" i="3"/>
  <c r="C8838" i="3"/>
  <c r="D8838" i="3"/>
  <c r="E8838" i="3"/>
  <c r="F8838" i="3"/>
  <c r="G8838" i="3"/>
  <c r="H8838" i="3"/>
  <c r="A8839" i="3"/>
  <c r="B8839" i="3"/>
  <c r="C8839" i="3"/>
  <c r="D8839" i="3"/>
  <c r="E8839" i="3"/>
  <c r="F8839" i="3"/>
  <c r="G8839" i="3"/>
  <c r="H8839" i="3"/>
  <c r="A8840" i="3"/>
  <c r="B8840" i="3"/>
  <c r="C8840" i="3"/>
  <c r="D8840" i="3"/>
  <c r="E8840" i="3"/>
  <c r="F8840" i="3"/>
  <c r="G8840" i="3"/>
  <c r="H8840" i="3"/>
  <c r="A8841" i="3"/>
  <c r="B8841" i="3"/>
  <c r="C8841" i="3"/>
  <c r="D8841" i="3"/>
  <c r="E8841" i="3"/>
  <c r="F8841" i="3"/>
  <c r="G8841" i="3"/>
  <c r="H8841" i="3"/>
  <c r="A8842" i="3"/>
  <c r="B8842" i="3"/>
  <c r="C8842" i="3"/>
  <c r="D8842" i="3"/>
  <c r="E8842" i="3"/>
  <c r="F8842" i="3"/>
  <c r="G8842" i="3"/>
  <c r="H8842" i="3"/>
  <c r="A8843" i="3"/>
  <c r="B8843" i="3"/>
  <c r="C8843" i="3"/>
  <c r="D8843" i="3"/>
  <c r="E8843" i="3"/>
  <c r="F8843" i="3"/>
  <c r="G8843" i="3"/>
  <c r="H8843" i="3"/>
  <c r="A8844" i="3"/>
  <c r="B8844" i="3"/>
  <c r="C8844" i="3"/>
  <c r="D8844" i="3"/>
  <c r="E8844" i="3"/>
  <c r="F8844" i="3"/>
  <c r="G8844" i="3"/>
  <c r="H8844" i="3"/>
  <c r="A8845" i="3"/>
  <c r="B8845" i="3"/>
  <c r="C8845" i="3"/>
  <c r="D8845" i="3"/>
  <c r="E8845" i="3"/>
  <c r="F8845" i="3"/>
  <c r="G8845" i="3"/>
  <c r="H8845" i="3"/>
  <c r="A8846" i="3"/>
  <c r="B8846" i="3"/>
  <c r="C8846" i="3"/>
  <c r="D8846" i="3"/>
  <c r="E8846" i="3"/>
  <c r="F8846" i="3"/>
  <c r="G8846" i="3"/>
  <c r="H8846" i="3"/>
  <c r="A8847" i="3"/>
  <c r="B8847" i="3"/>
  <c r="C8847" i="3"/>
  <c r="D8847" i="3"/>
  <c r="E8847" i="3"/>
  <c r="F8847" i="3"/>
  <c r="G8847" i="3"/>
  <c r="H8847" i="3"/>
  <c r="A8848" i="3"/>
  <c r="B8848" i="3"/>
  <c r="C8848" i="3"/>
  <c r="D8848" i="3"/>
  <c r="E8848" i="3"/>
  <c r="F8848" i="3"/>
  <c r="G8848" i="3"/>
  <c r="H8848" i="3"/>
  <c r="A8849" i="3"/>
  <c r="B8849" i="3"/>
  <c r="C8849" i="3"/>
  <c r="D8849" i="3"/>
  <c r="E8849" i="3"/>
  <c r="F8849" i="3"/>
  <c r="G8849" i="3"/>
  <c r="H8849" i="3"/>
  <c r="A8850" i="3"/>
  <c r="B8850" i="3"/>
  <c r="C8850" i="3"/>
  <c r="D8850" i="3"/>
  <c r="E8850" i="3"/>
  <c r="F8850" i="3"/>
  <c r="G8850" i="3"/>
  <c r="H8850" i="3"/>
  <c r="A8851" i="3"/>
  <c r="B8851" i="3"/>
  <c r="C8851" i="3"/>
  <c r="D8851" i="3"/>
  <c r="E8851" i="3"/>
  <c r="F8851" i="3"/>
  <c r="G8851" i="3"/>
  <c r="H8851" i="3"/>
  <c r="A8852" i="3"/>
  <c r="B8852" i="3"/>
  <c r="C8852" i="3"/>
  <c r="D8852" i="3"/>
  <c r="E8852" i="3"/>
  <c r="F8852" i="3"/>
  <c r="G8852" i="3"/>
  <c r="H8852" i="3"/>
  <c r="A8853" i="3"/>
  <c r="B8853" i="3"/>
  <c r="C8853" i="3"/>
  <c r="D8853" i="3"/>
  <c r="E8853" i="3"/>
  <c r="F8853" i="3"/>
  <c r="G8853" i="3"/>
  <c r="H8853" i="3"/>
  <c r="A8854" i="3"/>
  <c r="B8854" i="3"/>
  <c r="C8854" i="3"/>
  <c r="D8854" i="3"/>
  <c r="E8854" i="3"/>
  <c r="F8854" i="3"/>
  <c r="G8854" i="3"/>
  <c r="H8854" i="3"/>
  <c r="A8855" i="3"/>
  <c r="B8855" i="3"/>
  <c r="C8855" i="3"/>
  <c r="D8855" i="3"/>
  <c r="E8855" i="3"/>
  <c r="F8855" i="3"/>
  <c r="G8855" i="3"/>
  <c r="H8855" i="3"/>
  <c r="A8856" i="3"/>
  <c r="B8856" i="3"/>
  <c r="C8856" i="3"/>
  <c r="D8856" i="3"/>
  <c r="E8856" i="3"/>
  <c r="F8856" i="3"/>
  <c r="G8856" i="3"/>
  <c r="H8856" i="3"/>
  <c r="A8857" i="3"/>
  <c r="B8857" i="3"/>
  <c r="C8857" i="3"/>
  <c r="D8857" i="3"/>
  <c r="E8857" i="3"/>
  <c r="F8857" i="3"/>
  <c r="G8857" i="3"/>
  <c r="H8857" i="3"/>
  <c r="A8858" i="3"/>
  <c r="B8858" i="3"/>
  <c r="C8858" i="3"/>
  <c r="D8858" i="3"/>
  <c r="E8858" i="3"/>
  <c r="F8858" i="3"/>
  <c r="G8858" i="3"/>
  <c r="H8858" i="3"/>
  <c r="A8859" i="3"/>
  <c r="B8859" i="3"/>
  <c r="C8859" i="3"/>
  <c r="D8859" i="3"/>
  <c r="E8859" i="3"/>
  <c r="F8859" i="3"/>
  <c r="G8859" i="3"/>
  <c r="H8859" i="3"/>
  <c r="A8860" i="3"/>
  <c r="B8860" i="3"/>
  <c r="C8860" i="3"/>
  <c r="D8860" i="3"/>
  <c r="E8860" i="3"/>
  <c r="F8860" i="3"/>
  <c r="G8860" i="3"/>
  <c r="H8860" i="3"/>
  <c r="A8861" i="3"/>
  <c r="B8861" i="3"/>
  <c r="C8861" i="3"/>
  <c r="D8861" i="3"/>
  <c r="E8861" i="3"/>
  <c r="F8861" i="3"/>
  <c r="G8861" i="3"/>
  <c r="H8861" i="3"/>
  <c r="A8862" i="3"/>
  <c r="B8862" i="3"/>
  <c r="C8862" i="3"/>
  <c r="D8862" i="3"/>
  <c r="E8862" i="3"/>
  <c r="F8862" i="3"/>
  <c r="G8862" i="3"/>
  <c r="H8862" i="3"/>
  <c r="A8863" i="3"/>
  <c r="B8863" i="3"/>
  <c r="C8863" i="3"/>
  <c r="D8863" i="3"/>
  <c r="E8863" i="3"/>
  <c r="F8863" i="3"/>
  <c r="G8863" i="3"/>
  <c r="H8863" i="3"/>
  <c r="A8864" i="3"/>
  <c r="B8864" i="3"/>
  <c r="C8864" i="3"/>
  <c r="D8864" i="3"/>
  <c r="E8864" i="3"/>
  <c r="F8864" i="3"/>
  <c r="G8864" i="3"/>
  <c r="H8864" i="3"/>
  <c r="A8865" i="3"/>
  <c r="B8865" i="3"/>
  <c r="C8865" i="3"/>
  <c r="D8865" i="3"/>
  <c r="E8865" i="3"/>
  <c r="F8865" i="3"/>
  <c r="G8865" i="3"/>
  <c r="H8865" i="3"/>
  <c r="A8866" i="3"/>
  <c r="B8866" i="3"/>
  <c r="C8866" i="3"/>
  <c r="D8866" i="3"/>
  <c r="E8866" i="3"/>
  <c r="F8866" i="3"/>
  <c r="G8866" i="3"/>
  <c r="H8866" i="3"/>
  <c r="A8867" i="3"/>
  <c r="B8867" i="3"/>
  <c r="C8867" i="3"/>
  <c r="D8867" i="3"/>
  <c r="E8867" i="3"/>
  <c r="F8867" i="3"/>
  <c r="G8867" i="3"/>
  <c r="H8867" i="3"/>
  <c r="A8868" i="3"/>
  <c r="B8868" i="3"/>
  <c r="C8868" i="3"/>
  <c r="D8868" i="3"/>
  <c r="E8868" i="3"/>
  <c r="F8868" i="3"/>
  <c r="G8868" i="3"/>
  <c r="H8868" i="3"/>
  <c r="A8869" i="3"/>
  <c r="B8869" i="3"/>
  <c r="C8869" i="3"/>
  <c r="D8869" i="3"/>
  <c r="E8869" i="3"/>
  <c r="F8869" i="3"/>
  <c r="G8869" i="3"/>
  <c r="H8869" i="3"/>
  <c r="A8870" i="3"/>
  <c r="B8870" i="3"/>
  <c r="C8870" i="3"/>
  <c r="D8870" i="3"/>
  <c r="E8870" i="3"/>
  <c r="F8870" i="3"/>
  <c r="G8870" i="3"/>
  <c r="H8870" i="3"/>
  <c r="A8871" i="3"/>
  <c r="B8871" i="3"/>
  <c r="C8871" i="3"/>
  <c r="D8871" i="3"/>
  <c r="E8871" i="3"/>
  <c r="F8871" i="3"/>
  <c r="G8871" i="3"/>
  <c r="H8871" i="3"/>
  <c r="A8872" i="3"/>
  <c r="B8872" i="3"/>
  <c r="C8872" i="3"/>
  <c r="D8872" i="3"/>
  <c r="E8872" i="3"/>
  <c r="F8872" i="3"/>
  <c r="G8872" i="3"/>
  <c r="H8872" i="3"/>
  <c r="A8873" i="3"/>
  <c r="B8873" i="3"/>
  <c r="C8873" i="3"/>
  <c r="D8873" i="3"/>
  <c r="E8873" i="3"/>
  <c r="F8873" i="3"/>
  <c r="G8873" i="3"/>
  <c r="H8873" i="3"/>
  <c r="A8874" i="3"/>
  <c r="B8874" i="3"/>
  <c r="C8874" i="3"/>
  <c r="D8874" i="3"/>
  <c r="E8874" i="3"/>
  <c r="F8874" i="3"/>
  <c r="G8874" i="3"/>
  <c r="H8874" i="3"/>
  <c r="A8875" i="3"/>
  <c r="B8875" i="3"/>
  <c r="C8875" i="3"/>
  <c r="D8875" i="3"/>
  <c r="E8875" i="3"/>
  <c r="F8875" i="3"/>
  <c r="G8875" i="3"/>
  <c r="H8875" i="3"/>
  <c r="A8876" i="3"/>
  <c r="B8876" i="3"/>
  <c r="C8876" i="3"/>
  <c r="D8876" i="3"/>
  <c r="E8876" i="3"/>
  <c r="F8876" i="3"/>
  <c r="G8876" i="3"/>
  <c r="H8876" i="3"/>
  <c r="A8877" i="3"/>
  <c r="B8877" i="3"/>
  <c r="C8877" i="3"/>
  <c r="D8877" i="3"/>
  <c r="E8877" i="3"/>
  <c r="F8877" i="3"/>
  <c r="G8877" i="3"/>
  <c r="H8877" i="3"/>
  <c r="A8878" i="3"/>
  <c r="B8878" i="3"/>
  <c r="C8878" i="3"/>
  <c r="D8878" i="3"/>
  <c r="E8878" i="3"/>
  <c r="F8878" i="3"/>
  <c r="G8878" i="3"/>
  <c r="H8878" i="3"/>
  <c r="A8879" i="3"/>
  <c r="B8879" i="3"/>
  <c r="C8879" i="3"/>
  <c r="D8879" i="3"/>
  <c r="E8879" i="3"/>
  <c r="F8879" i="3"/>
  <c r="G8879" i="3"/>
  <c r="H8879" i="3"/>
  <c r="A8880" i="3"/>
  <c r="B8880" i="3"/>
  <c r="C8880" i="3"/>
  <c r="D8880" i="3"/>
  <c r="E8880" i="3"/>
  <c r="F8880" i="3"/>
  <c r="G8880" i="3"/>
  <c r="H8880" i="3"/>
  <c r="A8881" i="3"/>
  <c r="B8881" i="3"/>
  <c r="C8881" i="3"/>
  <c r="D8881" i="3"/>
  <c r="E8881" i="3"/>
  <c r="F8881" i="3"/>
  <c r="G8881" i="3"/>
  <c r="H8881" i="3"/>
  <c r="A8882" i="3"/>
  <c r="B8882" i="3"/>
  <c r="C8882" i="3"/>
  <c r="D8882" i="3"/>
  <c r="E8882" i="3"/>
  <c r="F8882" i="3"/>
  <c r="G8882" i="3"/>
  <c r="H8882" i="3"/>
  <c r="A8883" i="3"/>
  <c r="B8883" i="3"/>
  <c r="C8883" i="3"/>
  <c r="D8883" i="3"/>
  <c r="E8883" i="3"/>
  <c r="F8883" i="3"/>
  <c r="G8883" i="3"/>
  <c r="H8883" i="3"/>
  <c r="A8884" i="3"/>
  <c r="B8884" i="3"/>
  <c r="C8884" i="3"/>
  <c r="D8884" i="3"/>
  <c r="E8884" i="3"/>
  <c r="F8884" i="3"/>
  <c r="G8884" i="3"/>
  <c r="H8884" i="3"/>
  <c r="A8885" i="3"/>
  <c r="B8885" i="3"/>
  <c r="C8885" i="3"/>
  <c r="D8885" i="3"/>
  <c r="E8885" i="3"/>
  <c r="F8885" i="3"/>
  <c r="G8885" i="3"/>
  <c r="H8885" i="3"/>
  <c r="A8886" i="3"/>
  <c r="B8886" i="3"/>
  <c r="C8886" i="3"/>
  <c r="D8886" i="3"/>
  <c r="E8886" i="3"/>
  <c r="F8886" i="3"/>
  <c r="G8886" i="3"/>
  <c r="H8886" i="3"/>
  <c r="A8887" i="3"/>
  <c r="B8887" i="3"/>
  <c r="C8887" i="3"/>
  <c r="D8887" i="3"/>
  <c r="E8887" i="3"/>
  <c r="F8887" i="3"/>
  <c r="G8887" i="3"/>
  <c r="H8887" i="3"/>
  <c r="A8888" i="3"/>
  <c r="B8888" i="3"/>
  <c r="C8888" i="3"/>
  <c r="D8888" i="3"/>
  <c r="E8888" i="3"/>
  <c r="F8888" i="3"/>
  <c r="G8888" i="3"/>
  <c r="H8888" i="3"/>
  <c r="A8889" i="3"/>
  <c r="B8889" i="3"/>
  <c r="C8889" i="3"/>
  <c r="D8889" i="3"/>
  <c r="E8889" i="3"/>
  <c r="F8889" i="3"/>
  <c r="G8889" i="3"/>
  <c r="H8889" i="3"/>
  <c r="A8890" i="3"/>
  <c r="B8890" i="3"/>
  <c r="C8890" i="3"/>
  <c r="D8890" i="3"/>
  <c r="E8890" i="3"/>
  <c r="F8890" i="3"/>
  <c r="G8890" i="3"/>
  <c r="H8890" i="3"/>
  <c r="A8891" i="3"/>
  <c r="B8891" i="3"/>
  <c r="C8891" i="3"/>
  <c r="D8891" i="3"/>
  <c r="E8891" i="3"/>
  <c r="F8891" i="3"/>
  <c r="G8891" i="3"/>
  <c r="H8891" i="3"/>
  <c r="A8892" i="3"/>
  <c r="B8892" i="3"/>
  <c r="C8892" i="3"/>
  <c r="D8892" i="3"/>
  <c r="E8892" i="3"/>
  <c r="F8892" i="3"/>
  <c r="G8892" i="3"/>
  <c r="H8892" i="3"/>
  <c r="A8893" i="3"/>
  <c r="B8893" i="3"/>
  <c r="C8893" i="3"/>
  <c r="D8893" i="3"/>
  <c r="E8893" i="3"/>
  <c r="F8893" i="3"/>
  <c r="G8893" i="3"/>
  <c r="H8893" i="3"/>
  <c r="A8894" i="3"/>
  <c r="B8894" i="3"/>
  <c r="C8894" i="3"/>
  <c r="D8894" i="3"/>
  <c r="E8894" i="3"/>
  <c r="F8894" i="3"/>
  <c r="G8894" i="3"/>
  <c r="H8894" i="3"/>
  <c r="A8895" i="3"/>
  <c r="B8895" i="3"/>
  <c r="C8895" i="3"/>
  <c r="D8895" i="3"/>
  <c r="E8895" i="3"/>
  <c r="F8895" i="3"/>
  <c r="G8895" i="3"/>
  <c r="H8895" i="3"/>
  <c r="A8896" i="3"/>
  <c r="B8896" i="3"/>
  <c r="C8896" i="3"/>
  <c r="D8896" i="3"/>
  <c r="E8896" i="3"/>
  <c r="F8896" i="3"/>
  <c r="G8896" i="3"/>
  <c r="H8896" i="3"/>
  <c r="A8897" i="3"/>
  <c r="B8897" i="3"/>
  <c r="C8897" i="3"/>
  <c r="D8897" i="3"/>
  <c r="E8897" i="3"/>
  <c r="F8897" i="3"/>
  <c r="G8897" i="3"/>
  <c r="H8897" i="3"/>
  <c r="A8898" i="3"/>
  <c r="B8898" i="3"/>
  <c r="C8898" i="3"/>
  <c r="D8898" i="3"/>
  <c r="E8898" i="3"/>
  <c r="F8898" i="3"/>
  <c r="G8898" i="3"/>
  <c r="H8898" i="3"/>
  <c r="A8899" i="3"/>
  <c r="B8899" i="3"/>
  <c r="C8899" i="3"/>
  <c r="D8899" i="3"/>
  <c r="E8899" i="3"/>
  <c r="F8899" i="3"/>
  <c r="G8899" i="3"/>
  <c r="H8899" i="3"/>
  <c r="A8900" i="3"/>
  <c r="B8900" i="3"/>
  <c r="C8900" i="3"/>
  <c r="D8900" i="3"/>
  <c r="E8900" i="3"/>
  <c r="F8900" i="3"/>
  <c r="G8900" i="3"/>
  <c r="H8900" i="3"/>
  <c r="A8901" i="3"/>
  <c r="B8901" i="3"/>
  <c r="C8901" i="3"/>
  <c r="D8901" i="3"/>
  <c r="E8901" i="3"/>
  <c r="F8901" i="3"/>
  <c r="G8901" i="3"/>
  <c r="H8901" i="3"/>
  <c r="A8902" i="3"/>
  <c r="B8902" i="3"/>
  <c r="C8902" i="3"/>
  <c r="D8902" i="3"/>
  <c r="E8902" i="3"/>
  <c r="F8902" i="3"/>
  <c r="G8902" i="3"/>
  <c r="H8902" i="3"/>
  <c r="A8903" i="3"/>
  <c r="B8903" i="3"/>
  <c r="C8903" i="3"/>
  <c r="D8903" i="3"/>
  <c r="E8903" i="3"/>
  <c r="F8903" i="3"/>
  <c r="G8903" i="3"/>
  <c r="H8903" i="3"/>
  <c r="A8904" i="3"/>
  <c r="B8904" i="3"/>
  <c r="C8904" i="3"/>
  <c r="D8904" i="3"/>
  <c r="E8904" i="3"/>
  <c r="F8904" i="3"/>
  <c r="G8904" i="3"/>
  <c r="H8904" i="3"/>
  <c r="A8905" i="3"/>
  <c r="B8905" i="3"/>
  <c r="C8905" i="3"/>
  <c r="D8905" i="3"/>
  <c r="E8905" i="3"/>
  <c r="F8905" i="3"/>
  <c r="G8905" i="3"/>
  <c r="H8905" i="3"/>
  <c r="A8906" i="3"/>
  <c r="B8906" i="3"/>
  <c r="C8906" i="3"/>
  <c r="D8906" i="3"/>
  <c r="E8906" i="3"/>
  <c r="F8906" i="3"/>
  <c r="G8906" i="3"/>
  <c r="H8906" i="3"/>
  <c r="A8907" i="3"/>
  <c r="B8907" i="3"/>
  <c r="C8907" i="3"/>
  <c r="D8907" i="3"/>
  <c r="E8907" i="3"/>
  <c r="F8907" i="3"/>
  <c r="G8907" i="3"/>
  <c r="H8907" i="3"/>
  <c r="A8908" i="3"/>
  <c r="B8908" i="3"/>
  <c r="C8908" i="3"/>
  <c r="D8908" i="3"/>
  <c r="E8908" i="3"/>
  <c r="F8908" i="3"/>
  <c r="G8908" i="3"/>
  <c r="H8908" i="3"/>
  <c r="A8909" i="3"/>
  <c r="B8909" i="3"/>
  <c r="C8909" i="3"/>
  <c r="D8909" i="3"/>
  <c r="E8909" i="3"/>
  <c r="F8909" i="3"/>
  <c r="G8909" i="3"/>
  <c r="H8909" i="3"/>
  <c r="A8910" i="3"/>
  <c r="B8910" i="3"/>
  <c r="C8910" i="3"/>
  <c r="D8910" i="3"/>
  <c r="E8910" i="3"/>
  <c r="F8910" i="3"/>
  <c r="G8910" i="3"/>
  <c r="H8910" i="3"/>
  <c r="A8911" i="3"/>
  <c r="B8911" i="3"/>
  <c r="C8911" i="3"/>
  <c r="D8911" i="3"/>
  <c r="E8911" i="3"/>
  <c r="F8911" i="3"/>
  <c r="G8911" i="3"/>
  <c r="H8911" i="3"/>
  <c r="A8912" i="3"/>
  <c r="B8912" i="3"/>
  <c r="C8912" i="3"/>
  <c r="D8912" i="3"/>
  <c r="E8912" i="3"/>
  <c r="F8912" i="3"/>
  <c r="G8912" i="3"/>
  <c r="H8912" i="3"/>
  <c r="A8913" i="3"/>
  <c r="B8913" i="3"/>
  <c r="C8913" i="3"/>
  <c r="D8913" i="3"/>
  <c r="E8913" i="3"/>
  <c r="F8913" i="3"/>
  <c r="G8913" i="3"/>
  <c r="H8913" i="3"/>
  <c r="A8914" i="3"/>
  <c r="B8914" i="3"/>
  <c r="C8914" i="3"/>
  <c r="D8914" i="3"/>
  <c r="E8914" i="3"/>
  <c r="F8914" i="3"/>
  <c r="G8914" i="3"/>
  <c r="H8914" i="3"/>
  <c r="A8915" i="3"/>
  <c r="B8915" i="3"/>
  <c r="C8915" i="3"/>
  <c r="D8915" i="3"/>
  <c r="E8915" i="3"/>
  <c r="F8915" i="3"/>
  <c r="G8915" i="3"/>
  <c r="H8915" i="3"/>
  <c r="A8916" i="3"/>
  <c r="B8916" i="3"/>
  <c r="C8916" i="3"/>
  <c r="D8916" i="3"/>
  <c r="E8916" i="3"/>
  <c r="F8916" i="3"/>
  <c r="G8916" i="3"/>
  <c r="H8916" i="3"/>
  <c r="A8917" i="3"/>
  <c r="B8917" i="3"/>
  <c r="C8917" i="3"/>
  <c r="D8917" i="3"/>
  <c r="E8917" i="3"/>
  <c r="F8917" i="3"/>
  <c r="G8917" i="3"/>
  <c r="H8917" i="3"/>
  <c r="A8918" i="3"/>
  <c r="B8918" i="3"/>
  <c r="C8918" i="3"/>
  <c r="D8918" i="3"/>
  <c r="E8918" i="3"/>
  <c r="F8918" i="3"/>
  <c r="G8918" i="3"/>
  <c r="H8918" i="3"/>
  <c r="A8919" i="3"/>
  <c r="B8919" i="3"/>
  <c r="C8919" i="3"/>
  <c r="D8919" i="3"/>
  <c r="E8919" i="3"/>
  <c r="F8919" i="3"/>
  <c r="G8919" i="3"/>
  <c r="H8919" i="3"/>
  <c r="A8920" i="3"/>
  <c r="B8920" i="3"/>
  <c r="C8920" i="3"/>
  <c r="D8920" i="3"/>
  <c r="E8920" i="3"/>
  <c r="F8920" i="3"/>
  <c r="G8920" i="3"/>
  <c r="H8920" i="3"/>
  <c r="A8921" i="3"/>
  <c r="B8921" i="3"/>
  <c r="C8921" i="3"/>
  <c r="D8921" i="3"/>
  <c r="E8921" i="3"/>
  <c r="F8921" i="3"/>
  <c r="G8921" i="3"/>
  <c r="H8921" i="3"/>
  <c r="A8922" i="3"/>
  <c r="B8922" i="3"/>
  <c r="C8922" i="3"/>
  <c r="D8922" i="3"/>
  <c r="E8922" i="3"/>
  <c r="F8922" i="3"/>
  <c r="G8922" i="3"/>
  <c r="H8922" i="3"/>
  <c r="A8923" i="3"/>
  <c r="B8923" i="3"/>
  <c r="C8923" i="3"/>
  <c r="D8923" i="3"/>
  <c r="E8923" i="3"/>
  <c r="F8923" i="3"/>
  <c r="G8923" i="3"/>
  <c r="H8923" i="3"/>
  <c r="A8924" i="3"/>
  <c r="B8924" i="3"/>
  <c r="C8924" i="3"/>
  <c r="D8924" i="3"/>
  <c r="E8924" i="3"/>
  <c r="F8924" i="3"/>
  <c r="G8924" i="3"/>
  <c r="H8924" i="3"/>
  <c r="A8925" i="3"/>
  <c r="B8925" i="3"/>
  <c r="C8925" i="3"/>
  <c r="D8925" i="3"/>
  <c r="E8925" i="3"/>
  <c r="F8925" i="3"/>
  <c r="G8925" i="3"/>
  <c r="H8925" i="3"/>
  <c r="A8926" i="3"/>
  <c r="B8926" i="3"/>
  <c r="C8926" i="3"/>
  <c r="D8926" i="3"/>
  <c r="E8926" i="3"/>
  <c r="F8926" i="3"/>
  <c r="G8926" i="3"/>
  <c r="H8926" i="3"/>
  <c r="A8927" i="3"/>
  <c r="B8927" i="3"/>
  <c r="C8927" i="3"/>
  <c r="D8927" i="3"/>
  <c r="E8927" i="3"/>
  <c r="F8927" i="3"/>
  <c r="G8927" i="3"/>
  <c r="H8927" i="3"/>
  <c r="A8928" i="3"/>
  <c r="B8928" i="3"/>
  <c r="C8928" i="3"/>
  <c r="D8928" i="3"/>
  <c r="E8928" i="3"/>
  <c r="F8928" i="3"/>
  <c r="G8928" i="3"/>
  <c r="H8928" i="3"/>
  <c r="A8929" i="3"/>
  <c r="B8929" i="3"/>
  <c r="C8929" i="3"/>
  <c r="D8929" i="3"/>
  <c r="E8929" i="3"/>
  <c r="F8929" i="3"/>
  <c r="G8929" i="3"/>
  <c r="H8929" i="3"/>
  <c r="A8930" i="3"/>
  <c r="B8930" i="3"/>
  <c r="C8930" i="3"/>
  <c r="D8930" i="3"/>
  <c r="E8930" i="3"/>
  <c r="F8930" i="3"/>
  <c r="G8930" i="3"/>
  <c r="H8930" i="3"/>
  <c r="A8931" i="3"/>
  <c r="B8931" i="3"/>
  <c r="C8931" i="3"/>
  <c r="D8931" i="3"/>
  <c r="E8931" i="3"/>
  <c r="F8931" i="3"/>
  <c r="G8931" i="3"/>
  <c r="H8931" i="3"/>
  <c r="A8932" i="3"/>
  <c r="B8932" i="3"/>
  <c r="C8932" i="3"/>
  <c r="D8932" i="3"/>
  <c r="E8932" i="3"/>
  <c r="F8932" i="3"/>
  <c r="G8932" i="3"/>
  <c r="H8932" i="3"/>
  <c r="A8933" i="3"/>
  <c r="B8933" i="3"/>
  <c r="C8933" i="3"/>
  <c r="D8933" i="3"/>
  <c r="E8933" i="3"/>
  <c r="F8933" i="3"/>
  <c r="G8933" i="3"/>
  <c r="H8933" i="3"/>
  <c r="A8934" i="3"/>
  <c r="B8934" i="3"/>
  <c r="C8934" i="3"/>
  <c r="D8934" i="3"/>
  <c r="E8934" i="3"/>
  <c r="F8934" i="3"/>
  <c r="G8934" i="3"/>
  <c r="H8934" i="3"/>
  <c r="A8935" i="3"/>
  <c r="B8935" i="3"/>
  <c r="C8935" i="3"/>
  <c r="D8935" i="3"/>
  <c r="E8935" i="3"/>
  <c r="F8935" i="3"/>
  <c r="G8935" i="3"/>
  <c r="H8935" i="3"/>
  <c r="A8936" i="3"/>
  <c r="B8936" i="3"/>
  <c r="C8936" i="3"/>
  <c r="D8936" i="3"/>
  <c r="E8936" i="3"/>
  <c r="F8936" i="3"/>
  <c r="G8936" i="3"/>
  <c r="H8936" i="3"/>
  <c r="A8937" i="3"/>
  <c r="B8937" i="3"/>
  <c r="C8937" i="3"/>
  <c r="D8937" i="3"/>
  <c r="E8937" i="3"/>
  <c r="F8937" i="3"/>
  <c r="G8937" i="3"/>
  <c r="H8937" i="3"/>
  <c r="A8938" i="3"/>
  <c r="B8938" i="3"/>
  <c r="C8938" i="3"/>
  <c r="D8938" i="3"/>
  <c r="E8938" i="3"/>
  <c r="F8938" i="3"/>
  <c r="G8938" i="3"/>
  <c r="H8938" i="3"/>
  <c r="A8939" i="3"/>
  <c r="B8939" i="3"/>
  <c r="C8939" i="3"/>
  <c r="D8939" i="3"/>
  <c r="E8939" i="3"/>
  <c r="F8939" i="3"/>
  <c r="G8939" i="3"/>
  <c r="H8939" i="3"/>
  <c r="A8940" i="3"/>
  <c r="B8940" i="3"/>
  <c r="C8940" i="3"/>
  <c r="D8940" i="3"/>
  <c r="E8940" i="3"/>
  <c r="F8940" i="3"/>
  <c r="G8940" i="3"/>
  <c r="H8940" i="3"/>
  <c r="A8941" i="3"/>
  <c r="B8941" i="3"/>
  <c r="C8941" i="3"/>
  <c r="D8941" i="3"/>
  <c r="E8941" i="3"/>
  <c r="F8941" i="3"/>
  <c r="G8941" i="3"/>
  <c r="H8941" i="3"/>
  <c r="A8942" i="3"/>
  <c r="B8942" i="3"/>
  <c r="C8942" i="3"/>
  <c r="D8942" i="3"/>
  <c r="E8942" i="3"/>
  <c r="F8942" i="3"/>
  <c r="G8942" i="3"/>
  <c r="H8942" i="3"/>
  <c r="A8943" i="3"/>
  <c r="B8943" i="3"/>
  <c r="C8943" i="3"/>
  <c r="D8943" i="3"/>
  <c r="E8943" i="3"/>
  <c r="F8943" i="3"/>
  <c r="G8943" i="3"/>
  <c r="H8943" i="3"/>
  <c r="A8944" i="3"/>
  <c r="B8944" i="3"/>
  <c r="C8944" i="3"/>
  <c r="D8944" i="3"/>
  <c r="E8944" i="3"/>
  <c r="F8944" i="3"/>
  <c r="G8944" i="3"/>
  <c r="H8944" i="3"/>
  <c r="A8945" i="3"/>
  <c r="B8945" i="3"/>
  <c r="C8945" i="3"/>
  <c r="D8945" i="3"/>
  <c r="E8945" i="3"/>
  <c r="F8945" i="3"/>
  <c r="G8945" i="3"/>
  <c r="H8945" i="3"/>
  <c r="A8946" i="3"/>
  <c r="B8946" i="3"/>
  <c r="C8946" i="3"/>
  <c r="D8946" i="3"/>
  <c r="E8946" i="3"/>
  <c r="F8946" i="3"/>
  <c r="G8946" i="3"/>
  <c r="H8946" i="3"/>
  <c r="A8947" i="3"/>
  <c r="B8947" i="3"/>
  <c r="C8947" i="3"/>
  <c r="D8947" i="3"/>
  <c r="E8947" i="3"/>
  <c r="F8947" i="3"/>
  <c r="G8947" i="3"/>
  <c r="H8947" i="3"/>
  <c r="A8948" i="3"/>
  <c r="B8948" i="3"/>
  <c r="C8948" i="3"/>
  <c r="D8948" i="3"/>
  <c r="E8948" i="3"/>
  <c r="F8948" i="3"/>
  <c r="G8948" i="3"/>
  <c r="H8948" i="3"/>
  <c r="A8949" i="3"/>
  <c r="B8949" i="3"/>
  <c r="C8949" i="3"/>
  <c r="D8949" i="3"/>
  <c r="E8949" i="3"/>
  <c r="F8949" i="3"/>
  <c r="G8949" i="3"/>
  <c r="H8949" i="3"/>
  <c r="A8950" i="3"/>
  <c r="B8950" i="3"/>
  <c r="C8950" i="3"/>
  <c r="D8950" i="3"/>
  <c r="E8950" i="3"/>
  <c r="F8950" i="3"/>
  <c r="G8950" i="3"/>
  <c r="H8950" i="3"/>
  <c r="A8951" i="3"/>
  <c r="B8951" i="3"/>
  <c r="C8951" i="3"/>
  <c r="D8951" i="3"/>
  <c r="E8951" i="3"/>
  <c r="F8951" i="3"/>
  <c r="G8951" i="3"/>
  <c r="H8951" i="3"/>
  <c r="A8952" i="3"/>
  <c r="B8952" i="3"/>
  <c r="C8952" i="3"/>
  <c r="D8952" i="3"/>
  <c r="E8952" i="3"/>
  <c r="F8952" i="3"/>
  <c r="G8952" i="3"/>
  <c r="H8952" i="3"/>
  <c r="A8953" i="3"/>
  <c r="B8953" i="3"/>
  <c r="C8953" i="3"/>
  <c r="D8953" i="3"/>
  <c r="E8953" i="3"/>
  <c r="F8953" i="3"/>
  <c r="G8953" i="3"/>
  <c r="H8953" i="3"/>
  <c r="A8954" i="3"/>
  <c r="B8954" i="3"/>
  <c r="C8954" i="3"/>
  <c r="D8954" i="3"/>
  <c r="E8954" i="3"/>
  <c r="F8954" i="3"/>
  <c r="G8954" i="3"/>
  <c r="H8954" i="3"/>
  <c r="A8955" i="3"/>
  <c r="B8955" i="3"/>
  <c r="C8955" i="3"/>
  <c r="D8955" i="3"/>
  <c r="E8955" i="3"/>
  <c r="F8955" i="3"/>
  <c r="G8955" i="3"/>
  <c r="H8955" i="3"/>
  <c r="A8956" i="3"/>
  <c r="B8956" i="3"/>
  <c r="C8956" i="3"/>
  <c r="D8956" i="3"/>
  <c r="E8956" i="3"/>
  <c r="F8956" i="3"/>
  <c r="G8956" i="3"/>
  <c r="H8956" i="3"/>
  <c r="A8957" i="3"/>
  <c r="B8957" i="3"/>
  <c r="C8957" i="3"/>
  <c r="D8957" i="3"/>
  <c r="E8957" i="3"/>
  <c r="F8957" i="3"/>
  <c r="G8957" i="3"/>
  <c r="H8957" i="3"/>
  <c r="A8958" i="3"/>
  <c r="B8958" i="3"/>
  <c r="C8958" i="3"/>
  <c r="D8958" i="3"/>
  <c r="E8958" i="3"/>
  <c r="F8958" i="3"/>
  <c r="G8958" i="3"/>
  <c r="H8958" i="3"/>
  <c r="A8959" i="3"/>
  <c r="B8959" i="3"/>
  <c r="C8959" i="3"/>
  <c r="D8959" i="3"/>
  <c r="E8959" i="3"/>
  <c r="F8959" i="3"/>
  <c r="G8959" i="3"/>
  <c r="H8959" i="3"/>
  <c r="A8960" i="3"/>
  <c r="B8960" i="3"/>
  <c r="C8960" i="3"/>
  <c r="D8960" i="3"/>
  <c r="E8960" i="3"/>
  <c r="F8960" i="3"/>
  <c r="G8960" i="3"/>
  <c r="H8960" i="3"/>
  <c r="A8961" i="3"/>
  <c r="B8961" i="3"/>
  <c r="C8961" i="3"/>
  <c r="D8961" i="3"/>
  <c r="E8961" i="3"/>
  <c r="F8961" i="3"/>
  <c r="G8961" i="3"/>
  <c r="H8961" i="3"/>
  <c r="A8962" i="3"/>
  <c r="B8962" i="3"/>
  <c r="C8962" i="3"/>
  <c r="D8962" i="3"/>
  <c r="E8962" i="3"/>
  <c r="F8962" i="3"/>
  <c r="G8962" i="3"/>
  <c r="H8962" i="3"/>
  <c r="A8963" i="3"/>
  <c r="B8963" i="3"/>
  <c r="C8963" i="3"/>
  <c r="D8963" i="3"/>
  <c r="E8963" i="3"/>
  <c r="F8963" i="3"/>
  <c r="G8963" i="3"/>
  <c r="H8963" i="3"/>
  <c r="A8964" i="3"/>
  <c r="B8964" i="3"/>
  <c r="C8964" i="3"/>
  <c r="D8964" i="3"/>
  <c r="E8964" i="3"/>
  <c r="F8964" i="3"/>
  <c r="G8964" i="3"/>
  <c r="H8964" i="3"/>
  <c r="A8965" i="3"/>
  <c r="B8965" i="3"/>
  <c r="C8965" i="3"/>
  <c r="D8965" i="3"/>
  <c r="E8965" i="3"/>
  <c r="F8965" i="3"/>
  <c r="G8965" i="3"/>
  <c r="H8965" i="3"/>
  <c r="A8966" i="3"/>
  <c r="B8966" i="3"/>
  <c r="C8966" i="3"/>
  <c r="D8966" i="3"/>
  <c r="E8966" i="3"/>
  <c r="F8966" i="3"/>
  <c r="G8966" i="3"/>
  <c r="H8966" i="3"/>
  <c r="A8967" i="3"/>
  <c r="B8967" i="3"/>
  <c r="C8967" i="3"/>
  <c r="D8967" i="3"/>
  <c r="E8967" i="3"/>
  <c r="F8967" i="3"/>
  <c r="G8967" i="3"/>
  <c r="H8967" i="3"/>
  <c r="A8968" i="3"/>
  <c r="B8968" i="3"/>
  <c r="C8968" i="3"/>
  <c r="D8968" i="3"/>
  <c r="E8968" i="3"/>
  <c r="F8968" i="3"/>
  <c r="G8968" i="3"/>
  <c r="H8968" i="3"/>
  <c r="A8969" i="3"/>
  <c r="B8969" i="3"/>
  <c r="C8969" i="3"/>
  <c r="D8969" i="3"/>
  <c r="E8969" i="3"/>
  <c r="F8969" i="3"/>
  <c r="G8969" i="3"/>
  <c r="H8969" i="3"/>
  <c r="A8970" i="3"/>
  <c r="B8970" i="3"/>
  <c r="C8970" i="3"/>
  <c r="D8970" i="3"/>
  <c r="E8970" i="3"/>
  <c r="F8970" i="3"/>
  <c r="G8970" i="3"/>
  <c r="H8970" i="3"/>
  <c r="A8971" i="3"/>
  <c r="B8971" i="3"/>
  <c r="C8971" i="3"/>
  <c r="D8971" i="3"/>
  <c r="E8971" i="3"/>
  <c r="F8971" i="3"/>
  <c r="G8971" i="3"/>
  <c r="H8971" i="3"/>
  <c r="A8972" i="3"/>
  <c r="B8972" i="3"/>
  <c r="C8972" i="3"/>
  <c r="D8972" i="3"/>
  <c r="E8972" i="3"/>
  <c r="F8972" i="3"/>
  <c r="G8972" i="3"/>
  <c r="H8972" i="3"/>
  <c r="A8973" i="3"/>
  <c r="B8973" i="3"/>
  <c r="C8973" i="3"/>
  <c r="D8973" i="3"/>
  <c r="E8973" i="3"/>
  <c r="F8973" i="3"/>
  <c r="G8973" i="3"/>
  <c r="H8973" i="3"/>
  <c r="A8974" i="3"/>
  <c r="B8974" i="3"/>
  <c r="C8974" i="3"/>
  <c r="D8974" i="3"/>
  <c r="E8974" i="3"/>
  <c r="F8974" i="3"/>
  <c r="G8974" i="3"/>
  <c r="H8974" i="3"/>
  <c r="A8975" i="3"/>
  <c r="B8975" i="3"/>
  <c r="C8975" i="3"/>
  <c r="D8975" i="3"/>
  <c r="E8975" i="3"/>
  <c r="F8975" i="3"/>
  <c r="G8975" i="3"/>
  <c r="H8975" i="3"/>
  <c r="A8976" i="3"/>
  <c r="B8976" i="3"/>
  <c r="C8976" i="3"/>
  <c r="D8976" i="3"/>
  <c r="E8976" i="3"/>
  <c r="F8976" i="3"/>
  <c r="G8976" i="3"/>
  <c r="H8976" i="3"/>
  <c r="A8977" i="3"/>
  <c r="B8977" i="3"/>
  <c r="C8977" i="3"/>
  <c r="D8977" i="3"/>
  <c r="E8977" i="3"/>
  <c r="F8977" i="3"/>
  <c r="G8977" i="3"/>
  <c r="H8977" i="3"/>
  <c r="A8978" i="3"/>
  <c r="B8978" i="3"/>
  <c r="C8978" i="3"/>
  <c r="D8978" i="3"/>
  <c r="E8978" i="3"/>
  <c r="F8978" i="3"/>
  <c r="G8978" i="3"/>
  <c r="H8978" i="3"/>
  <c r="A8979" i="3"/>
  <c r="B8979" i="3"/>
  <c r="C8979" i="3"/>
  <c r="D8979" i="3"/>
  <c r="E8979" i="3"/>
  <c r="F8979" i="3"/>
  <c r="G8979" i="3"/>
  <c r="H8979" i="3"/>
  <c r="A8980" i="3"/>
  <c r="B8980" i="3"/>
  <c r="C8980" i="3"/>
  <c r="D8980" i="3"/>
  <c r="E8980" i="3"/>
  <c r="F8980" i="3"/>
  <c r="G8980" i="3"/>
  <c r="H8980" i="3"/>
  <c r="A8981" i="3"/>
  <c r="B8981" i="3"/>
  <c r="C8981" i="3"/>
  <c r="D8981" i="3"/>
  <c r="E8981" i="3"/>
  <c r="F8981" i="3"/>
  <c r="G8981" i="3"/>
  <c r="H8981" i="3"/>
  <c r="A8982" i="3"/>
  <c r="B8982" i="3"/>
  <c r="C8982" i="3"/>
  <c r="D8982" i="3"/>
  <c r="E8982" i="3"/>
  <c r="F8982" i="3"/>
  <c r="G8982" i="3"/>
  <c r="H8982" i="3"/>
  <c r="A8983" i="3"/>
  <c r="B8983" i="3"/>
  <c r="C8983" i="3"/>
  <c r="D8983" i="3"/>
  <c r="E8983" i="3"/>
  <c r="F8983" i="3"/>
  <c r="G8983" i="3"/>
  <c r="H8983" i="3"/>
  <c r="A8984" i="3"/>
  <c r="B8984" i="3"/>
  <c r="C8984" i="3"/>
  <c r="D8984" i="3"/>
  <c r="E8984" i="3"/>
  <c r="F8984" i="3"/>
  <c r="G8984" i="3"/>
  <c r="H8984" i="3"/>
  <c r="A8985" i="3"/>
  <c r="B8985" i="3"/>
  <c r="C8985" i="3"/>
  <c r="D8985" i="3"/>
  <c r="E8985" i="3"/>
  <c r="F8985" i="3"/>
  <c r="G8985" i="3"/>
  <c r="H8985" i="3"/>
  <c r="A8986" i="3"/>
  <c r="B8986" i="3"/>
  <c r="C8986" i="3"/>
  <c r="D8986" i="3"/>
  <c r="E8986" i="3"/>
  <c r="F8986" i="3"/>
  <c r="G8986" i="3"/>
  <c r="H8986" i="3"/>
  <c r="A8987" i="3"/>
  <c r="B8987" i="3"/>
  <c r="C8987" i="3"/>
  <c r="D8987" i="3"/>
  <c r="E8987" i="3"/>
  <c r="F8987" i="3"/>
  <c r="G8987" i="3"/>
  <c r="H8987" i="3"/>
  <c r="A8988" i="3"/>
  <c r="B8988" i="3"/>
  <c r="C8988" i="3"/>
  <c r="D8988" i="3"/>
  <c r="E8988" i="3"/>
  <c r="F8988" i="3"/>
  <c r="G8988" i="3"/>
  <c r="H8988" i="3"/>
  <c r="A8989" i="3"/>
  <c r="B8989" i="3"/>
  <c r="C8989" i="3"/>
  <c r="D8989" i="3"/>
  <c r="E8989" i="3"/>
  <c r="F8989" i="3"/>
  <c r="G8989" i="3"/>
  <c r="H8989" i="3"/>
  <c r="A8990" i="3"/>
  <c r="B8990" i="3"/>
  <c r="C8990" i="3"/>
  <c r="D8990" i="3"/>
  <c r="E8990" i="3"/>
  <c r="F8990" i="3"/>
  <c r="G8990" i="3"/>
  <c r="H8990" i="3"/>
  <c r="A8991" i="3"/>
  <c r="B8991" i="3"/>
  <c r="C8991" i="3"/>
  <c r="D8991" i="3"/>
  <c r="E8991" i="3"/>
  <c r="F8991" i="3"/>
  <c r="G8991" i="3"/>
  <c r="H8991" i="3"/>
  <c r="A8992" i="3"/>
  <c r="B8992" i="3"/>
  <c r="C8992" i="3"/>
  <c r="D8992" i="3"/>
  <c r="E8992" i="3"/>
  <c r="F8992" i="3"/>
  <c r="G8992" i="3"/>
  <c r="H8992" i="3"/>
  <c r="A8993" i="3"/>
  <c r="B8993" i="3"/>
  <c r="C8993" i="3"/>
  <c r="D8993" i="3"/>
  <c r="E8993" i="3"/>
  <c r="F8993" i="3"/>
  <c r="G8993" i="3"/>
  <c r="H8993" i="3"/>
  <c r="A8994" i="3"/>
  <c r="B8994" i="3"/>
  <c r="C8994" i="3"/>
  <c r="D8994" i="3"/>
  <c r="E8994" i="3"/>
  <c r="F8994" i="3"/>
  <c r="G8994" i="3"/>
  <c r="H8994" i="3"/>
  <c r="A8995" i="3"/>
  <c r="B8995" i="3"/>
  <c r="C8995" i="3"/>
  <c r="D8995" i="3"/>
  <c r="E8995" i="3"/>
  <c r="F8995" i="3"/>
  <c r="G8995" i="3"/>
  <c r="H8995" i="3"/>
  <c r="A8996" i="3"/>
  <c r="B8996" i="3"/>
  <c r="C8996" i="3"/>
  <c r="D8996" i="3"/>
  <c r="E8996" i="3"/>
  <c r="F8996" i="3"/>
  <c r="G8996" i="3"/>
  <c r="H8996" i="3"/>
  <c r="A8997" i="3"/>
  <c r="B8997" i="3"/>
  <c r="C8997" i="3"/>
  <c r="D8997" i="3"/>
  <c r="E8997" i="3"/>
  <c r="F8997" i="3"/>
  <c r="G8997" i="3"/>
  <c r="H8997" i="3"/>
  <c r="A8998" i="3"/>
  <c r="B8998" i="3"/>
  <c r="C8998" i="3"/>
  <c r="D8998" i="3"/>
  <c r="E8998" i="3"/>
  <c r="F8998" i="3"/>
  <c r="G8998" i="3"/>
  <c r="H8998" i="3"/>
  <c r="A8999" i="3"/>
  <c r="B8999" i="3"/>
  <c r="C8999" i="3"/>
  <c r="D8999" i="3"/>
  <c r="E8999" i="3"/>
  <c r="F8999" i="3"/>
  <c r="G8999" i="3"/>
  <c r="H8999" i="3"/>
  <c r="A9000" i="3"/>
  <c r="B9000" i="3"/>
  <c r="C9000" i="3"/>
  <c r="D9000" i="3"/>
  <c r="E9000" i="3"/>
  <c r="F9000" i="3"/>
  <c r="G9000" i="3"/>
  <c r="H9000" i="3"/>
  <c r="A9001" i="3"/>
  <c r="B9001" i="3"/>
  <c r="C9001" i="3"/>
  <c r="D9001" i="3"/>
  <c r="E9001" i="3"/>
  <c r="F9001" i="3"/>
  <c r="G9001" i="3"/>
  <c r="H9001" i="3"/>
  <c r="A9002" i="3"/>
  <c r="B9002" i="3"/>
  <c r="C9002" i="3"/>
  <c r="D9002" i="3"/>
  <c r="E9002" i="3"/>
  <c r="F9002" i="3"/>
  <c r="G9002" i="3"/>
  <c r="H9002" i="3"/>
  <c r="A9003" i="3"/>
  <c r="B9003" i="3"/>
  <c r="C9003" i="3"/>
  <c r="D9003" i="3"/>
  <c r="E9003" i="3"/>
  <c r="F9003" i="3"/>
  <c r="G9003" i="3"/>
  <c r="H9003" i="3"/>
  <c r="A9004" i="3"/>
  <c r="B9004" i="3"/>
  <c r="C9004" i="3"/>
  <c r="D9004" i="3"/>
  <c r="E9004" i="3"/>
  <c r="F9004" i="3"/>
  <c r="G9004" i="3"/>
  <c r="H9004" i="3"/>
  <c r="A9005" i="3"/>
  <c r="B9005" i="3"/>
  <c r="C9005" i="3"/>
  <c r="D9005" i="3"/>
  <c r="E9005" i="3"/>
  <c r="F9005" i="3"/>
  <c r="G9005" i="3"/>
  <c r="H9005" i="3"/>
  <c r="A9006" i="3"/>
  <c r="B9006" i="3"/>
  <c r="C9006" i="3"/>
  <c r="D9006" i="3"/>
  <c r="E9006" i="3"/>
  <c r="F9006" i="3"/>
  <c r="G9006" i="3"/>
  <c r="H9006" i="3"/>
  <c r="A9007" i="3"/>
  <c r="B9007" i="3"/>
  <c r="C9007" i="3"/>
  <c r="D9007" i="3"/>
  <c r="E9007" i="3"/>
  <c r="F9007" i="3"/>
  <c r="G9007" i="3"/>
  <c r="H9007" i="3"/>
  <c r="A9008" i="3"/>
  <c r="B9008" i="3"/>
  <c r="C9008" i="3"/>
  <c r="D9008" i="3"/>
  <c r="E9008" i="3"/>
  <c r="F9008" i="3"/>
  <c r="G9008" i="3"/>
  <c r="H9008" i="3"/>
  <c r="A9009" i="3"/>
  <c r="B9009" i="3"/>
  <c r="C9009" i="3"/>
  <c r="D9009" i="3"/>
  <c r="E9009" i="3"/>
  <c r="F9009" i="3"/>
  <c r="G9009" i="3"/>
  <c r="H9009" i="3"/>
  <c r="A9010" i="3"/>
  <c r="B9010" i="3"/>
  <c r="C9010" i="3"/>
  <c r="D9010" i="3"/>
  <c r="E9010" i="3"/>
  <c r="F9010" i="3"/>
  <c r="G9010" i="3"/>
  <c r="H9010" i="3"/>
  <c r="A9011" i="3"/>
  <c r="B9011" i="3"/>
  <c r="C9011" i="3"/>
  <c r="D9011" i="3"/>
  <c r="E9011" i="3"/>
  <c r="F9011" i="3"/>
  <c r="G9011" i="3"/>
  <c r="H9011" i="3"/>
  <c r="A9012" i="3"/>
  <c r="B9012" i="3"/>
  <c r="C9012" i="3"/>
  <c r="D9012" i="3"/>
  <c r="E9012" i="3"/>
  <c r="F9012" i="3"/>
  <c r="G9012" i="3"/>
  <c r="H9012" i="3"/>
  <c r="A9013" i="3"/>
  <c r="B9013" i="3"/>
  <c r="C9013" i="3"/>
  <c r="D9013" i="3"/>
  <c r="E9013" i="3"/>
  <c r="F9013" i="3"/>
  <c r="G9013" i="3"/>
  <c r="H9013" i="3"/>
  <c r="A9014" i="3"/>
  <c r="B9014" i="3"/>
  <c r="C9014" i="3"/>
  <c r="D9014" i="3"/>
  <c r="E9014" i="3"/>
  <c r="F9014" i="3"/>
  <c r="G9014" i="3"/>
  <c r="H9014" i="3"/>
  <c r="A9015" i="3"/>
  <c r="B9015" i="3"/>
  <c r="C9015" i="3"/>
  <c r="D9015" i="3"/>
  <c r="E9015" i="3"/>
  <c r="F9015" i="3"/>
  <c r="G9015" i="3"/>
  <c r="H9015" i="3"/>
  <c r="A9016" i="3"/>
  <c r="B9016" i="3"/>
  <c r="C9016" i="3"/>
  <c r="D9016" i="3"/>
  <c r="E9016" i="3"/>
  <c r="F9016" i="3"/>
  <c r="G9016" i="3"/>
  <c r="H9016" i="3"/>
  <c r="A9017" i="3"/>
  <c r="B9017" i="3"/>
  <c r="C9017" i="3"/>
  <c r="D9017" i="3"/>
  <c r="E9017" i="3"/>
  <c r="F9017" i="3"/>
  <c r="G9017" i="3"/>
  <c r="H9017" i="3"/>
  <c r="A9018" i="3"/>
  <c r="B9018" i="3"/>
  <c r="C9018" i="3"/>
  <c r="D9018" i="3"/>
  <c r="E9018" i="3"/>
  <c r="F9018" i="3"/>
  <c r="G9018" i="3"/>
  <c r="H9018" i="3"/>
  <c r="A9019" i="3"/>
  <c r="B9019" i="3"/>
  <c r="C9019" i="3"/>
  <c r="D9019" i="3"/>
  <c r="E9019" i="3"/>
  <c r="F9019" i="3"/>
  <c r="G9019" i="3"/>
  <c r="H9019" i="3"/>
  <c r="A9020" i="3"/>
  <c r="B9020" i="3"/>
  <c r="C9020" i="3"/>
  <c r="D9020" i="3"/>
  <c r="E9020" i="3"/>
  <c r="F9020" i="3"/>
  <c r="G9020" i="3"/>
  <c r="H9020" i="3"/>
  <c r="A9021" i="3"/>
  <c r="B9021" i="3"/>
  <c r="C9021" i="3"/>
  <c r="D9021" i="3"/>
  <c r="E9021" i="3"/>
  <c r="F9021" i="3"/>
  <c r="G9021" i="3"/>
  <c r="H9021" i="3"/>
  <c r="A9022" i="3"/>
  <c r="B9022" i="3"/>
  <c r="C9022" i="3"/>
  <c r="D9022" i="3"/>
  <c r="E9022" i="3"/>
  <c r="F9022" i="3"/>
  <c r="G9022" i="3"/>
  <c r="H9022" i="3"/>
  <c r="A9023" i="3"/>
  <c r="B9023" i="3"/>
  <c r="C9023" i="3"/>
  <c r="D9023" i="3"/>
  <c r="E9023" i="3"/>
  <c r="F9023" i="3"/>
  <c r="G9023" i="3"/>
  <c r="H9023" i="3"/>
  <c r="A9024" i="3"/>
  <c r="B9024" i="3"/>
  <c r="C9024" i="3"/>
  <c r="D9024" i="3"/>
  <c r="E9024" i="3"/>
  <c r="F9024" i="3"/>
  <c r="G9024" i="3"/>
  <c r="H9024" i="3"/>
  <c r="A9025" i="3"/>
  <c r="B9025" i="3"/>
  <c r="C9025" i="3"/>
  <c r="D9025" i="3"/>
  <c r="E9025" i="3"/>
  <c r="F9025" i="3"/>
  <c r="G9025" i="3"/>
  <c r="H9025" i="3"/>
  <c r="A9026" i="3"/>
  <c r="B9026" i="3"/>
  <c r="C9026" i="3"/>
  <c r="D9026" i="3"/>
  <c r="E9026" i="3"/>
  <c r="F9026" i="3"/>
  <c r="G9026" i="3"/>
  <c r="H9026" i="3"/>
  <c r="A9027" i="3"/>
  <c r="B9027" i="3"/>
  <c r="C9027" i="3"/>
  <c r="D9027" i="3"/>
  <c r="E9027" i="3"/>
  <c r="F9027" i="3"/>
  <c r="G9027" i="3"/>
  <c r="H9027" i="3"/>
  <c r="A9028" i="3"/>
  <c r="B9028" i="3"/>
  <c r="C9028" i="3"/>
  <c r="D9028" i="3"/>
  <c r="E9028" i="3"/>
  <c r="F9028" i="3"/>
  <c r="G9028" i="3"/>
  <c r="H9028" i="3"/>
  <c r="A9029" i="3"/>
  <c r="B9029" i="3"/>
  <c r="C9029" i="3"/>
  <c r="D9029" i="3"/>
  <c r="E9029" i="3"/>
  <c r="F9029" i="3"/>
  <c r="G9029" i="3"/>
  <c r="H9029" i="3"/>
  <c r="A9030" i="3"/>
  <c r="B9030" i="3"/>
  <c r="C9030" i="3"/>
  <c r="D9030" i="3"/>
  <c r="E9030" i="3"/>
  <c r="F9030" i="3"/>
  <c r="G9030" i="3"/>
  <c r="H9030" i="3"/>
  <c r="A9031" i="3"/>
  <c r="B9031" i="3"/>
  <c r="C9031" i="3"/>
  <c r="D9031" i="3"/>
  <c r="E9031" i="3"/>
  <c r="F9031" i="3"/>
  <c r="G9031" i="3"/>
  <c r="H9031" i="3"/>
  <c r="A9032" i="3"/>
  <c r="B9032" i="3"/>
  <c r="C9032" i="3"/>
  <c r="D9032" i="3"/>
  <c r="E9032" i="3"/>
  <c r="F9032" i="3"/>
  <c r="G9032" i="3"/>
  <c r="H9032" i="3"/>
  <c r="A9033" i="3"/>
  <c r="B9033" i="3"/>
  <c r="C9033" i="3"/>
  <c r="D9033" i="3"/>
  <c r="E9033" i="3"/>
  <c r="F9033" i="3"/>
  <c r="G9033" i="3"/>
  <c r="H9033" i="3"/>
  <c r="A9034" i="3"/>
  <c r="B9034" i="3"/>
  <c r="C9034" i="3"/>
  <c r="D9034" i="3"/>
  <c r="E9034" i="3"/>
  <c r="F9034" i="3"/>
  <c r="G9034" i="3"/>
  <c r="H9034" i="3"/>
  <c r="A9035" i="3"/>
  <c r="B9035" i="3"/>
  <c r="C9035" i="3"/>
  <c r="D9035" i="3"/>
  <c r="E9035" i="3"/>
  <c r="F9035" i="3"/>
  <c r="G9035" i="3"/>
  <c r="H9035" i="3"/>
  <c r="A9036" i="3"/>
  <c r="B9036" i="3"/>
  <c r="C9036" i="3"/>
  <c r="D9036" i="3"/>
  <c r="E9036" i="3"/>
  <c r="F9036" i="3"/>
  <c r="G9036" i="3"/>
  <c r="H9036" i="3"/>
  <c r="A9037" i="3"/>
  <c r="B9037" i="3"/>
  <c r="C9037" i="3"/>
  <c r="D9037" i="3"/>
  <c r="E9037" i="3"/>
  <c r="F9037" i="3"/>
  <c r="G9037" i="3"/>
  <c r="H9037" i="3"/>
  <c r="A9038" i="3"/>
  <c r="B9038" i="3"/>
  <c r="C9038" i="3"/>
  <c r="D9038" i="3"/>
  <c r="E9038" i="3"/>
  <c r="F9038" i="3"/>
  <c r="G9038" i="3"/>
  <c r="H9038" i="3"/>
  <c r="A9039" i="3"/>
  <c r="B9039" i="3"/>
  <c r="C9039" i="3"/>
  <c r="D9039" i="3"/>
  <c r="E9039" i="3"/>
  <c r="F9039" i="3"/>
  <c r="G9039" i="3"/>
  <c r="H9039" i="3"/>
  <c r="A9040" i="3"/>
  <c r="B9040" i="3"/>
  <c r="C9040" i="3"/>
  <c r="D9040" i="3"/>
  <c r="E9040" i="3"/>
  <c r="F9040" i="3"/>
  <c r="G9040" i="3"/>
  <c r="H9040" i="3"/>
  <c r="A9041" i="3"/>
  <c r="B9041" i="3"/>
  <c r="C9041" i="3"/>
  <c r="D9041" i="3"/>
  <c r="E9041" i="3"/>
  <c r="F9041" i="3"/>
  <c r="G9041" i="3"/>
  <c r="H9041" i="3"/>
  <c r="A9042" i="3"/>
  <c r="B9042" i="3"/>
  <c r="C9042" i="3"/>
  <c r="D9042" i="3"/>
  <c r="E9042" i="3"/>
  <c r="F9042" i="3"/>
  <c r="G9042" i="3"/>
  <c r="H9042" i="3"/>
  <c r="A9043" i="3"/>
  <c r="B9043" i="3"/>
  <c r="C9043" i="3"/>
  <c r="D9043" i="3"/>
  <c r="E9043" i="3"/>
  <c r="F9043" i="3"/>
  <c r="G9043" i="3"/>
  <c r="H9043" i="3"/>
  <c r="A9044" i="3"/>
  <c r="B9044" i="3"/>
  <c r="C9044" i="3"/>
  <c r="D9044" i="3"/>
  <c r="E9044" i="3"/>
  <c r="F9044" i="3"/>
  <c r="G9044" i="3"/>
  <c r="H9044" i="3"/>
  <c r="A9045" i="3"/>
  <c r="B9045" i="3"/>
  <c r="C9045" i="3"/>
  <c r="D9045" i="3"/>
  <c r="E9045" i="3"/>
  <c r="F9045" i="3"/>
  <c r="G9045" i="3"/>
  <c r="H9045" i="3"/>
  <c r="A9046" i="3"/>
  <c r="B9046" i="3"/>
  <c r="C9046" i="3"/>
  <c r="D9046" i="3"/>
  <c r="E9046" i="3"/>
  <c r="F9046" i="3"/>
  <c r="G9046" i="3"/>
  <c r="H9046" i="3"/>
  <c r="A9047" i="3"/>
  <c r="B9047" i="3"/>
  <c r="C9047" i="3"/>
  <c r="D9047" i="3"/>
  <c r="E9047" i="3"/>
  <c r="F9047" i="3"/>
  <c r="G9047" i="3"/>
  <c r="H9047" i="3"/>
  <c r="A9048" i="3"/>
  <c r="B9048" i="3"/>
  <c r="C9048" i="3"/>
  <c r="D9048" i="3"/>
  <c r="E9048" i="3"/>
  <c r="F9048" i="3"/>
  <c r="G9048" i="3"/>
  <c r="H9048" i="3"/>
  <c r="A9049" i="3"/>
  <c r="B9049" i="3"/>
  <c r="C9049" i="3"/>
  <c r="D9049" i="3"/>
  <c r="E9049" i="3"/>
  <c r="F9049" i="3"/>
  <c r="G9049" i="3"/>
  <c r="H9049" i="3"/>
  <c r="A9050" i="3"/>
  <c r="B9050" i="3"/>
  <c r="C9050" i="3"/>
  <c r="D9050" i="3"/>
  <c r="E9050" i="3"/>
  <c r="F9050" i="3"/>
  <c r="G9050" i="3"/>
  <c r="H9050" i="3"/>
  <c r="A9051" i="3"/>
  <c r="B9051" i="3"/>
  <c r="C9051" i="3"/>
  <c r="D9051" i="3"/>
  <c r="E9051" i="3"/>
  <c r="F9051" i="3"/>
  <c r="G9051" i="3"/>
  <c r="H9051" i="3"/>
  <c r="A9052" i="3"/>
  <c r="B9052" i="3"/>
  <c r="C9052" i="3"/>
  <c r="D9052" i="3"/>
  <c r="E9052" i="3"/>
  <c r="F9052" i="3"/>
  <c r="G9052" i="3"/>
  <c r="H9052" i="3"/>
  <c r="A9053" i="3"/>
  <c r="B9053" i="3"/>
  <c r="C9053" i="3"/>
  <c r="D9053" i="3"/>
  <c r="E9053" i="3"/>
  <c r="F9053" i="3"/>
  <c r="G9053" i="3"/>
  <c r="H9053" i="3"/>
  <c r="A9054" i="3"/>
  <c r="B9054" i="3"/>
  <c r="C9054" i="3"/>
  <c r="D9054" i="3"/>
  <c r="E9054" i="3"/>
  <c r="F9054" i="3"/>
  <c r="G9054" i="3"/>
  <c r="H9054" i="3"/>
  <c r="A9055" i="3"/>
  <c r="B9055" i="3"/>
  <c r="C9055" i="3"/>
  <c r="D9055" i="3"/>
  <c r="E9055" i="3"/>
  <c r="F9055" i="3"/>
  <c r="G9055" i="3"/>
  <c r="H9055" i="3"/>
  <c r="A9056" i="3"/>
  <c r="B9056" i="3"/>
  <c r="C9056" i="3"/>
  <c r="D9056" i="3"/>
  <c r="E9056" i="3"/>
  <c r="F9056" i="3"/>
  <c r="G9056" i="3"/>
  <c r="H9056" i="3"/>
  <c r="A9057" i="3"/>
  <c r="B9057" i="3"/>
  <c r="C9057" i="3"/>
  <c r="D9057" i="3"/>
  <c r="E9057" i="3"/>
  <c r="F9057" i="3"/>
  <c r="G9057" i="3"/>
  <c r="H9057" i="3"/>
  <c r="A9058" i="3"/>
  <c r="B9058" i="3"/>
  <c r="C9058" i="3"/>
  <c r="D9058" i="3"/>
  <c r="E9058" i="3"/>
  <c r="F9058" i="3"/>
  <c r="G9058" i="3"/>
  <c r="H9058" i="3"/>
  <c r="A9059" i="3"/>
  <c r="B9059" i="3"/>
  <c r="C9059" i="3"/>
  <c r="D9059" i="3"/>
  <c r="E9059" i="3"/>
  <c r="F9059" i="3"/>
  <c r="G9059" i="3"/>
  <c r="H9059" i="3"/>
  <c r="A9060" i="3"/>
  <c r="B9060" i="3"/>
  <c r="C9060" i="3"/>
  <c r="D9060" i="3"/>
  <c r="E9060" i="3"/>
  <c r="F9060" i="3"/>
  <c r="G9060" i="3"/>
  <c r="H9060" i="3"/>
  <c r="A9061" i="3"/>
  <c r="B9061" i="3"/>
  <c r="C9061" i="3"/>
  <c r="D9061" i="3"/>
  <c r="E9061" i="3"/>
  <c r="F9061" i="3"/>
  <c r="G9061" i="3"/>
  <c r="H9061" i="3"/>
  <c r="A9062" i="3"/>
  <c r="B9062" i="3"/>
  <c r="C9062" i="3"/>
  <c r="D9062" i="3"/>
  <c r="E9062" i="3"/>
  <c r="F9062" i="3"/>
  <c r="G9062" i="3"/>
  <c r="H9062" i="3"/>
  <c r="A9063" i="3"/>
  <c r="B9063" i="3"/>
  <c r="C9063" i="3"/>
  <c r="D9063" i="3"/>
  <c r="E9063" i="3"/>
  <c r="F9063" i="3"/>
  <c r="G9063" i="3"/>
  <c r="H9063" i="3"/>
  <c r="A9064" i="3"/>
  <c r="B9064" i="3"/>
  <c r="C9064" i="3"/>
  <c r="D9064" i="3"/>
  <c r="E9064" i="3"/>
  <c r="F9064" i="3"/>
  <c r="G9064" i="3"/>
  <c r="H9064" i="3"/>
  <c r="A9065" i="3"/>
  <c r="B9065" i="3"/>
  <c r="C9065" i="3"/>
  <c r="D9065" i="3"/>
  <c r="E9065" i="3"/>
  <c r="F9065" i="3"/>
  <c r="G9065" i="3"/>
  <c r="H9065" i="3"/>
  <c r="A9066" i="3"/>
  <c r="B9066" i="3"/>
  <c r="C9066" i="3"/>
  <c r="D9066" i="3"/>
  <c r="E9066" i="3"/>
  <c r="F9066" i="3"/>
  <c r="G9066" i="3"/>
  <c r="H9066" i="3"/>
  <c r="A9067" i="3"/>
  <c r="B9067" i="3"/>
  <c r="C9067" i="3"/>
  <c r="D9067" i="3"/>
  <c r="E9067" i="3"/>
  <c r="F9067" i="3"/>
  <c r="G9067" i="3"/>
  <c r="H9067" i="3"/>
  <c r="A9068" i="3"/>
  <c r="B9068" i="3"/>
  <c r="C9068" i="3"/>
  <c r="D9068" i="3"/>
  <c r="E9068" i="3"/>
  <c r="F9068" i="3"/>
  <c r="G9068" i="3"/>
  <c r="H9068" i="3"/>
  <c r="A9069" i="3"/>
  <c r="B9069" i="3"/>
  <c r="C9069" i="3"/>
  <c r="D9069" i="3"/>
  <c r="E9069" i="3"/>
  <c r="F9069" i="3"/>
  <c r="G9069" i="3"/>
  <c r="H9069" i="3"/>
  <c r="A9070" i="3"/>
  <c r="B9070" i="3"/>
  <c r="C9070" i="3"/>
  <c r="D9070" i="3"/>
  <c r="E9070" i="3"/>
  <c r="F9070" i="3"/>
  <c r="G9070" i="3"/>
  <c r="H9070" i="3"/>
  <c r="A9071" i="3"/>
  <c r="B9071" i="3"/>
  <c r="C9071" i="3"/>
  <c r="D9071" i="3"/>
  <c r="E9071" i="3"/>
  <c r="F9071" i="3"/>
  <c r="G9071" i="3"/>
  <c r="H9071" i="3"/>
  <c r="A9072" i="3"/>
  <c r="B9072" i="3"/>
  <c r="C9072" i="3"/>
  <c r="D9072" i="3"/>
  <c r="E9072" i="3"/>
  <c r="F9072" i="3"/>
  <c r="G9072" i="3"/>
  <c r="H9072" i="3"/>
  <c r="A9073" i="3"/>
  <c r="B9073" i="3"/>
  <c r="C9073" i="3"/>
  <c r="D9073" i="3"/>
  <c r="E9073" i="3"/>
  <c r="F9073" i="3"/>
  <c r="G9073" i="3"/>
  <c r="H9073" i="3"/>
  <c r="A9074" i="3"/>
  <c r="B9074" i="3"/>
  <c r="C9074" i="3"/>
  <c r="D9074" i="3"/>
  <c r="E9074" i="3"/>
  <c r="F9074" i="3"/>
  <c r="G9074" i="3"/>
  <c r="H9074" i="3"/>
  <c r="A9075" i="3"/>
  <c r="B9075" i="3"/>
  <c r="C9075" i="3"/>
  <c r="D9075" i="3"/>
  <c r="E9075" i="3"/>
  <c r="F9075" i="3"/>
  <c r="G9075" i="3"/>
  <c r="H9075" i="3"/>
  <c r="A9076" i="3"/>
  <c r="B9076" i="3"/>
  <c r="C9076" i="3"/>
  <c r="D9076" i="3"/>
  <c r="E9076" i="3"/>
  <c r="F9076" i="3"/>
  <c r="G9076" i="3"/>
  <c r="H9076" i="3"/>
  <c r="A9077" i="3"/>
  <c r="B9077" i="3"/>
  <c r="C9077" i="3"/>
  <c r="D9077" i="3"/>
  <c r="E9077" i="3"/>
  <c r="F9077" i="3"/>
  <c r="G9077" i="3"/>
  <c r="H9077" i="3"/>
  <c r="A9078" i="3"/>
  <c r="B9078" i="3"/>
  <c r="C9078" i="3"/>
  <c r="D9078" i="3"/>
  <c r="E9078" i="3"/>
  <c r="F9078" i="3"/>
  <c r="G9078" i="3"/>
  <c r="H9078" i="3"/>
  <c r="A9079" i="3"/>
  <c r="B9079" i="3"/>
  <c r="C9079" i="3"/>
  <c r="D9079" i="3"/>
  <c r="E9079" i="3"/>
  <c r="F9079" i="3"/>
  <c r="G9079" i="3"/>
  <c r="H9079" i="3"/>
  <c r="A9080" i="3"/>
  <c r="B9080" i="3"/>
  <c r="C9080" i="3"/>
  <c r="D9080" i="3"/>
  <c r="E9080" i="3"/>
  <c r="F9080" i="3"/>
  <c r="G9080" i="3"/>
  <c r="H9080" i="3"/>
  <c r="A9081" i="3"/>
  <c r="B9081" i="3"/>
  <c r="C9081" i="3"/>
  <c r="D9081" i="3"/>
  <c r="E9081" i="3"/>
  <c r="F9081" i="3"/>
  <c r="G9081" i="3"/>
  <c r="H9081" i="3"/>
  <c r="A9082" i="3"/>
  <c r="B9082" i="3"/>
  <c r="C9082" i="3"/>
  <c r="D9082" i="3"/>
  <c r="E9082" i="3"/>
  <c r="F9082" i="3"/>
  <c r="G9082" i="3"/>
  <c r="H9082" i="3"/>
  <c r="A9083" i="3"/>
  <c r="B9083" i="3"/>
  <c r="C9083" i="3"/>
  <c r="D9083" i="3"/>
  <c r="E9083" i="3"/>
  <c r="F9083" i="3"/>
  <c r="G9083" i="3"/>
  <c r="H9083" i="3"/>
  <c r="A9084" i="3"/>
  <c r="B9084" i="3"/>
  <c r="C9084" i="3"/>
  <c r="D9084" i="3"/>
  <c r="E9084" i="3"/>
  <c r="F9084" i="3"/>
  <c r="G9084" i="3"/>
  <c r="H9084" i="3"/>
  <c r="A9085" i="3"/>
  <c r="B9085" i="3"/>
  <c r="C9085" i="3"/>
  <c r="D9085" i="3"/>
  <c r="E9085" i="3"/>
  <c r="F9085" i="3"/>
  <c r="G9085" i="3"/>
  <c r="H9085" i="3"/>
  <c r="A9086" i="3"/>
  <c r="B9086" i="3"/>
  <c r="C9086" i="3"/>
  <c r="D9086" i="3"/>
  <c r="E9086" i="3"/>
  <c r="F9086" i="3"/>
  <c r="G9086" i="3"/>
  <c r="H9086" i="3"/>
  <c r="A9087" i="3"/>
  <c r="B9087" i="3"/>
  <c r="C9087" i="3"/>
  <c r="D9087" i="3"/>
  <c r="E9087" i="3"/>
  <c r="F9087" i="3"/>
  <c r="G9087" i="3"/>
  <c r="H9087" i="3"/>
  <c r="A9088" i="3"/>
  <c r="B9088" i="3"/>
  <c r="C9088" i="3"/>
  <c r="D9088" i="3"/>
  <c r="E9088" i="3"/>
  <c r="F9088" i="3"/>
  <c r="G9088" i="3"/>
  <c r="H9088" i="3"/>
  <c r="A9089" i="3"/>
  <c r="B9089" i="3"/>
  <c r="C9089" i="3"/>
  <c r="D9089" i="3"/>
  <c r="E9089" i="3"/>
  <c r="F9089" i="3"/>
  <c r="G9089" i="3"/>
  <c r="H9089" i="3"/>
  <c r="A9090" i="3"/>
  <c r="B9090" i="3"/>
  <c r="C9090" i="3"/>
  <c r="D9090" i="3"/>
  <c r="E9090" i="3"/>
  <c r="F9090" i="3"/>
  <c r="G9090" i="3"/>
  <c r="H9090" i="3"/>
  <c r="A9091" i="3"/>
  <c r="B9091" i="3"/>
  <c r="C9091" i="3"/>
  <c r="D9091" i="3"/>
  <c r="E9091" i="3"/>
  <c r="F9091" i="3"/>
  <c r="G9091" i="3"/>
  <c r="H9091" i="3"/>
  <c r="A9092" i="3"/>
  <c r="B9092" i="3"/>
  <c r="C9092" i="3"/>
  <c r="D9092" i="3"/>
  <c r="E9092" i="3"/>
  <c r="F9092" i="3"/>
  <c r="G9092" i="3"/>
  <c r="H9092" i="3"/>
  <c r="A9093" i="3"/>
  <c r="B9093" i="3"/>
  <c r="C9093" i="3"/>
  <c r="D9093" i="3"/>
  <c r="E9093" i="3"/>
  <c r="F9093" i="3"/>
  <c r="G9093" i="3"/>
  <c r="H9093" i="3"/>
  <c r="A9094" i="3"/>
  <c r="B9094" i="3"/>
  <c r="C9094" i="3"/>
  <c r="D9094" i="3"/>
  <c r="E9094" i="3"/>
  <c r="F9094" i="3"/>
  <c r="G9094" i="3"/>
  <c r="H9094" i="3"/>
  <c r="A9095" i="3"/>
  <c r="B9095" i="3"/>
  <c r="C9095" i="3"/>
  <c r="D9095" i="3"/>
  <c r="E9095" i="3"/>
  <c r="F9095" i="3"/>
  <c r="G9095" i="3"/>
  <c r="H9095" i="3"/>
  <c r="A9096" i="3"/>
  <c r="B9096" i="3"/>
  <c r="C9096" i="3"/>
  <c r="D9096" i="3"/>
  <c r="E9096" i="3"/>
  <c r="F9096" i="3"/>
  <c r="G9096" i="3"/>
  <c r="H9096" i="3"/>
  <c r="A9097" i="3"/>
  <c r="B9097" i="3"/>
  <c r="C9097" i="3"/>
  <c r="D9097" i="3"/>
  <c r="E9097" i="3"/>
  <c r="F9097" i="3"/>
  <c r="G9097" i="3"/>
  <c r="H9097" i="3"/>
  <c r="A9098" i="3"/>
  <c r="B9098" i="3"/>
  <c r="C9098" i="3"/>
  <c r="D9098" i="3"/>
  <c r="E9098" i="3"/>
  <c r="F9098" i="3"/>
  <c r="G9098" i="3"/>
  <c r="H9098" i="3"/>
  <c r="A9099" i="3"/>
  <c r="B9099" i="3"/>
  <c r="C9099" i="3"/>
  <c r="D9099" i="3"/>
  <c r="E9099" i="3"/>
  <c r="F9099" i="3"/>
  <c r="G9099" i="3"/>
  <c r="H9099" i="3"/>
  <c r="A9100" i="3"/>
  <c r="B9100" i="3"/>
  <c r="C9100" i="3"/>
  <c r="D9100" i="3"/>
  <c r="E9100" i="3"/>
  <c r="F9100" i="3"/>
  <c r="G9100" i="3"/>
  <c r="H9100" i="3"/>
  <c r="A9101" i="3"/>
  <c r="B9101" i="3"/>
  <c r="C9101" i="3"/>
  <c r="D9101" i="3"/>
  <c r="E9101" i="3"/>
  <c r="F9101" i="3"/>
  <c r="G9101" i="3"/>
  <c r="H9101" i="3"/>
  <c r="A9102" i="3"/>
  <c r="B9102" i="3"/>
  <c r="C9102" i="3"/>
  <c r="D9102" i="3"/>
  <c r="E9102" i="3"/>
  <c r="F9102" i="3"/>
  <c r="G9102" i="3"/>
  <c r="H9102" i="3"/>
  <c r="A9103" i="3"/>
  <c r="B9103" i="3"/>
  <c r="C9103" i="3"/>
  <c r="D9103" i="3"/>
  <c r="E9103" i="3"/>
  <c r="F9103" i="3"/>
  <c r="G9103" i="3"/>
  <c r="H9103" i="3"/>
  <c r="A9104" i="3"/>
  <c r="B9104" i="3"/>
  <c r="C9104" i="3"/>
  <c r="D9104" i="3"/>
  <c r="E9104" i="3"/>
  <c r="F9104" i="3"/>
  <c r="G9104" i="3"/>
  <c r="H9104" i="3"/>
  <c r="A9105" i="3"/>
  <c r="B9105" i="3"/>
  <c r="C9105" i="3"/>
  <c r="D9105" i="3"/>
  <c r="E9105" i="3"/>
  <c r="F9105" i="3"/>
  <c r="G9105" i="3"/>
  <c r="H9105" i="3"/>
  <c r="A9106" i="3"/>
  <c r="B9106" i="3"/>
  <c r="C9106" i="3"/>
  <c r="D9106" i="3"/>
  <c r="E9106" i="3"/>
  <c r="F9106" i="3"/>
  <c r="G9106" i="3"/>
  <c r="H9106" i="3"/>
  <c r="A9107" i="3"/>
  <c r="B9107" i="3"/>
  <c r="C9107" i="3"/>
  <c r="D9107" i="3"/>
  <c r="E9107" i="3"/>
  <c r="F9107" i="3"/>
  <c r="G9107" i="3"/>
  <c r="H9107" i="3"/>
  <c r="A9108" i="3"/>
  <c r="B9108" i="3"/>
  <c r="C9108" i="3"/>
  <c r="D9108" i="3"/>
  <c r="E9108" i="3"/>
  <c r="F9108" i="3"/>
  <c r="G9108" i="3"/>
  <c r="H9108" i="3"/>
  <c r="A9109" i="3"/>
  <c r="B9109" i="3"/>
  <c r="C9109" i="3"/>
  <c r="D9109" i="3"/>
  <c r="E9109" i="3"/>
  <c r="F9109" i="3"/>
  <c r="G9109" i="3"/>
  <c r="H9109" i="3"/>
  <c r="A9110" i="3"/>
  <c r="B9110" i="3"/>
  <c r="C9110" i="3"/>
  <c r="D9110" i="3"/>
  <c r="E9110" i="3"/>
  <c r="F9110" i="3"/>
  <c r="G9110" i="3"/>
  <c r="H9110" i="3"/>
  <c r="A9111" i="3"/>
  <c r="B9111" i="3"/>
  <c r="C9111" i="3"/>
  <c r="D9111" i="3"/>
  <c r="E9111" i="3"/>
  <c r="F9111" i="3"/>
  <c r="G9111" i="3"/>
  <c r="H9111" i="3"/>
  <c r="A9112" i="3"/>
  <c r="B9112" i="3"/>
  <c r="C9112" i="3"/>
  <c r="D9112" i="3"/>
  <c r="E9112" i="3"/>
  <c r="F9112" i="3"/>
  <c r="G9112" i="3"/>
  <c r="H9112" i="3"/>
  <c r="A9113" i="3"/>
  <c r="B9113" i="3"/>
  <c r="C9113" i="3"/>
  <c r="D9113" i="3"/>
  <c r="E9113" i="3"/>
  <c r="F9113" i="3"/>
  <c r="G9113" i="3"/>
  <c r="H9113" i="3"/>
  <c r="A9114" i="3"/>
  <c r="B9114" i="3"/>
  <c r="C9114" i="3"/>
  <c r="D9114" i="3"/>
  <c r="E9114" i="3"/>
  <c r="F9114" i="3"/>
  <c r="G9114" i="3"/>
  <c r="H9114" i="3"/>
  <c r="A9115" i="3"/>
  <c r="B9115" i="3"/>
  <c r="C9115" i="3"/>
  <c r="D9115" i="3"/>
  <c r="E9115" i="3"/>
  <c r="F9115" i="3"/>
  <c r="G9115" i="3"/>
  <c r="H9115" i="3"/>
  <c r="A9116" i="3"/>
  <c r="B9116" i="3"/>
  <c r="C9116" i="3"/>
  <c r="D9116" i="3"/>
  <c r="E9116" i="3"/>
  <c r="F9116" i="3"/>
  <c r="G9116" i="3"/>
  <c r="H9116" i="3"/>
  <c r="A9117" i="3"/>
  <c r="B9117" i="3"/>
  <c r="C9117" i="3"/>
  <c r="D9117" i="3"/>
  <c r="E9117" i="3"/>
  <c r="F9117" i="3"/>
  <c r="G9117" i="3"/>
  <c r="H9117" i="3"/>
  <c r="A9118" i="3"/>
  <c r="B9118" i="3"/>
  <c r="C9118" i="3"/>
  <c r="D9118" i="3"/>
  <c r="E9118" i="3"/>
  <c r="F9118" i="3"/>
  <c r="G9118" i="3"/>
  <c r="H9118" i="3"/>
  <c r="A9119" i="3"/>
  <c r="B9119" i="3"/>
  <c r="C9119" i="3"/>
  <c r="D9119" i="3"/>
  <c r="E9119" i="3"/>
  <c r="F9119" i="3"/>
  <c r="G9119" i="3"/>
  <c r="H9119" i="3"/>
  <c r="A9120" i="3"/>
  <c r="B9120" i="3"/>
  <c r="C9120" i="3"/>
  <c r="D9120" i="3"/>
  <c r="E9120" i="3"/>
  <c r="F9120" i="3"/>
  <c r="G9120" i="3"/>
  <c r="H9120" i="3"/>
  <c r="A9121" i="3"/>
  <c r="B9121" i="3"/>
  <c r="C9121" i="3"/>
  <c r="D9121" i="3"/>
  <c r="E9121" i="3"/>
  <c r="F9121" i="3"/>
  <c r="G9121" i="3"/>
  <c r="H9121" i="3"/>
  <c r="A9122" i="3"/>
  <c r="B9122" i="3"/>
  <c r="C9122" i="3"/>
  <c r="D9122" i="3"/>
  <c r="E9122" i="3"/>
  <c r="F9122" i="3"/>
  <c r="G9122" i="3"/>
  <c r="H9122" i="3"/>
  <c r="A9123" i="3"/>
  <c r="B9123" i="3"/>
  <c r="C9123" i="3"/>
  <c r="D9123" i="3"/>
  <c r="E9123" i="3"/>
  <c r="F9123" i="3"/>
  <c r="G9123" i="3"/>
  <c r="H9123" i="3"/>
  <c r="A9124" i="3"/>
  <c r="B9124" i="3"/>
  <c r="C9124" i="3"/>
  <c r="D9124" i="3"/>
  <c r="E9124" i="3"/>
  <c r="F9124" i="3"/>
  <c r="G9124" i="3"/>
  <c r="H9124" i="3"/>
  <c r="A9125" i="3"/>
  <c r="B9125" i="3"/>
  <c r="C9125" i="3"/>
  <c r="D9125" i="3"/>
  <c r="E9125" i="3"/>
  <c r="F9125" i="3"/>
  <c r="G9125" i="3"/>
  <c r="H9125" i="3"/>
  <c r="A9126" i="3"/>
  <c r="B9126" i="3"/>
  <c r="C9126" i="3"/>
  <c r="D9126" i="3"/>
  <c r="E9126" i="3"/>
  <c r="F9126" i="3"/>
  <c r="G9126" i="3"/>
  <c r="H9126" i="3"/>
  <c r="A9127" i="3"/>
  <c r="B9127" i="3"/>
  <c r="C9127" i="3"/>
  <c r="D9127" i="3"/>
  <c r="E9127" i="3"/>
  <c r="F9127" i="3"/>
  <c r="G9127" i="3"/>
  <c r="H9127" i="3"/>
  <c r="A9128" i="3"/>
  <c r="B9128" i="3"/>
  <c r="C9128" i="3"/>
  <c r="D9128" i="3"/>
  <c r="E9128" i="3"/>
  <c r="F9128" i="3"/>
  <c r="G9128" i="3"/>
  <c r="H9128" i="3"/>
  <c r="A9129" i="3"/>
  <c r="B9129" i="3"/>
  <c r="C9129" i="3"/>
  <c r="D9129" i="3"/>
  <c r="E9129" i="3"/>
  <c r="F9129" i="3"/>
  <c r="G9129" i="3"/>
  <c r="H9129" i="3"/>
  <c r="A9130" i="3"/>
  <c r="B9130" i="3"/>
  <c r="C9130" i="3"/>
  <c r="D9130" i="3"/>
  <c r="E9130" i="3"/>
  <c r="F9130" i="3"/>
  <c r="G9130" i="3"/>
  <c r="H9130" i="3"/>
  <c r="A9131" i="3"/>
  <c r="B9131" i="3"/>
  <c r="C9131" i="3"/>
  <c r="D9131" i="3"/>
  <c r="E9131" i="3"/>
  <c r="F9131" i="3"/>
  <c r="G9131" i="3"/>
  <c r="H9131" i="3"/>
  <c r="A9132" i="3"/>
  <c r="B9132" i="3"/>
  <c r="C9132" i="3"/>
  <c r="D9132" i="3"/>
  <c r="E9132" i="3"/>
  <c r="F9132" i="3"/>
  <c r="G9132" i="3"/>
  <c r="H9132" i="3"/>
  <c r="A9133" i="3"/>
  <c r="B9133" i="3"/>
  <c r="C9133" i="3"/>
  <c r="D9133" i="3"/>
  <c r="E9133" i="3"/>
  <c r="F9133" i="3"/>
  <c r="G9133" i="3"/>
  <c r="H9133" i="3"/>
  <c r="A9134" i="3"/>
  <c r="B9134" i="3"/>
  <c r="C9134" i="3"/>
  <c r="D9134" i="3"/>
  <c r="E9134" i="3"/>
  <c r="F9134" i="3"/>
  <c r="G9134" i="3"/>
  <c r="H9134" i="3"/>
  <c r="A9135" i="3"/>
  <c r="B9135" i="3"/>
  <c r="C9135" i="3"/>
  <c r="D9135" i="3"/>
  <c r="E9135" i="3"/>
  <c r="F9135" i="3"/>
  <c r="G9135" i="3"/>
  <c r="H9135" i="3"/>
  <c r="A9136" i="3"/>
  <c r="B9136" i="3"/>
  <c r="C9136" i="3"/>
  <c r="D9136" i="3"/>
  <c r="E9136" i="3"/>
  <c r="F9136" i="3"/>
  <c r="G9136" i="3"/>
  <c r="H9136" i="3"/>
  <c r="A9137" i="3"/>
  <c r="B9137" i="3"/>
  <c r="C9137" i="3"/>
  <c r="D9137" i="3"/>
  <c r="E9137" i="3"/>
  <c r="F9137" i="3"/>
  <c r="G9137" i="3"/>
  <c r="H9137" i="3"/>
  <c r="A9138" i="3"/>
  <c r="B9138" i="3"/>
  <c r="C9138" i="3"/>
  <c r="D9138" i="3"/>
  <c r="E9138" i="3"/>
  <c r="F9138" i="3"/>
  <c r="G9138" i="3"/>
  <c r="H9138" i="3"/>
  <c r="A9139" i="3"/>
  <c r="B9139" i="3"/>
  <c r="C9139" i="3"/>
  <c r="D9139" i="3"/>
  <c r="E9139" i="3"/>
  <c r="F9139" i="3"/>
  <c r="G9139" i="3"/>
  <c r="H9139" i="3"/>
  <c r="A9140" i="3"/>
  <c r="B9140" i="3"/>
  <c r="C9140" i="3"/>
  <c r="D9140" i="3"/>
  <c r="E9140" i="3"/>
  <c r="F9140" i="3"/>
  <c r="G9140" i="3"/>
  <c r="H9140" i="3"/>
  <c r="A9141" i="3"/>
  <c r="B9141" i="3"/>
  <c r="C9141" i="3"/>
  <c r="D9141" i="3"/>
  <c r="E9141" i="3"/>
  <c r="F9141" i="3"/>
  <c r="G9141" i="3"/>
  <c r="H9141" i="3"/>
  <c r="A9142" i="3"/>
  <c r="B9142" i="3"/>
  <c r="C9142" i="3"/>
  <c r="D9142" i="3"/>
  <c r="E9142" i="3"/>
  <c r="F9142" i="3"/>
  <c r="G9142" i="3"/>
  <c r="H9142" i="3"/>
  <c r="A9143" i="3"/>
  <c r="B9143" i="3"/>
  <c r="C9143" i="3"/>
  <c r="D9143" i="3"/>
  <c r="E9143" i="3"/>
  <c r="F9143" i="3"/>
  <c r="G9143" i="3"/>
  <c r="H9143" i="3"/>
  <c r="A9144" i="3"/>
  <c r="B9144" i="3"/>
  <c r="C9144" i="3"/>
  <c r="D9144" i="3"/>
  <c r="E9144" i="3"/>
  <c r="F9144" i="3"/>
  <c r="G9144" i="3"/>
  <c r="H9144" i="3"/>
  <c r="A9145" i="3"/>
  <c r="B9145" i="3"/>
  <c r="C9145" i="3"/>
  <c r="D9145" i="3"/>
  <c r="E9145" i="3"/>
  <c r="F9145" i="3"/>
  <c r="G9145" i="3"/>
  <c r="H9145" i="3"/>
  <c r="A9146" i="3"/>
  <c r="B9146" i="3"/>
  <c r="C9146" i="3"/>
  <c r="D9146" i="3"/>
  <c r="E9146" i="3"/>
  <c r="F9146" i="3"/>
  <c r="G9146" i="3"/>
  <c r="H9146" i="3"/>
  <c r="A9147" i="3"/>
  <c r="B9147" i="3"/>
  <c r="C9147" i="3"/>
  <c r="D9147" i="3"/>
  <c r="E9147" i="3"/>
  <c r="F9147" i="3"/>
  <c r="G9147" i="3"/>
  <c r="H9147" i="3"/>
  <c r="A9148" i="3"/>
  <c r="B9148" i="3"/>
  <c r="C9148" i="3"/>
  <c r="D9148" i="3"/>
  <c r="E9148" i="3"/>
  <c r="F9148" i="3"/>
  <c r="G9148" i="3"/>
  <c r="H9148" i="3"/>
  <c r="A9149" i="3"/>
  <c r="B9149" i="3"/>
  <c r="C9149" i="3"/>
  <c r="D9149" i="3"/>
  <c r="E9149" i="3"/>
  <c r="F9149" i="3"/>
  <c r="G9149" i="3"/>
  <c r="H9149" i="3"/>
  <c r="A9150" i="3"/>
  <c r="B9150" i="3"/>
  <c r="C9150" i="3"/>
  <c r="D9150" i="3"/>
  <c r="E9150" i="3"/>
  <c r="F9150" i="3"/>
  <c r="G9150" i="3"/>
  <c r="H9150" i="3"/>
  <c r="A9151" i="3"/>
  <c r="B9151" i="3"/>
  <c r="C9151" i="3"/>
  <c r="D9151" i="3"/>
  <c r="E9151" i="3"/>
  <c r="F9151" i="3"/>
  <c r="G9151" i="3"/>
  <c r="H9151" i="3"/>
  <c r="A9152" i="3"/>
  <c r="B9152" i="3"/>
  <c r="C9152" i="3"/>
  <c r="D9152" i="3"/>
  <c r="E9152" i="3"/>
  <c r="F9152" i="3"/>
  <c r="G9152" i="3"/>
  <c r="H9152" i="3"/>
  <c r="A9153" i="3"/>
  <c r="B9153" i="3"/>
  <c r="C9153" i="3"/>
  <c r="D9153" i="3"/>
  <c r="E9153" i="3"/>
  <c r="F9153" i="3"/>
  <c r="G9153" i="3"/>
  <c r="H9153" i="3"/>
  <c r="A9154" i="3"/>
  <c r="B9154" i="3"/>
  <c r="C9154" i="3"/>
  <c r="D9154" i="3"/>
  <c r="E9154" i="3"/>
  <c r="F9154" i="3"/>
  <c r="G9154" i="3"/>
  <c r="H9154" i="3"/>
  <c r="A9155" i="3"/>
  <c r="B9155" i="3"/>
  <c r="C9155" i="3"/>
  <c r="D9155" i="3"/>
  <c r="E9155" i="3"/>
  <c r="F9155" i="3"/>
  <c r="G9155" i="3"/>
  <c r="H9155" i="3"/>
  <c r="A9156" i="3"/>
  <c r="B9156" i="3"/>
  <c r="C9156" i="3"/>
  <c r="D9156" i="3"/>
  <c r="E9156" i="3"/>
  <c r="F9156" i="3"/>
  <c r="G9156" i="3"/>
  <c r="H9156" i="3"/>
  <c r="A9157" i="3"/>
  <c r="B9157" i="3"/>
  <c r="C9157" i="3"/>
  <c r="D9157" i="3"/>
  <c r="E9157" i="3"/>
  <c r="F9157" i="3"/>
  <c r="G9157" i="3"/>
  <c r="H9157" i="3"/>
  <c r="A9158" i="3"/>
  <c r="B9158" i="3"/>
  <c r="C9158" i="3"/>
  <c r="D9158" i="3"/>
  <c r="E9158" i="3"/>
  <c r="F9158" i="3"/>
  <c r="G9158" i="3"/>
  <c r="H9158" i="3"/>
  <c r="A9159" i="3"/>
  <c r="B9159" i="3"/>
  <c r="C9159" i="3"/>
  <c r="D9159" i="3"/>
  <c r="E9159" i="3"/>
  <c r="F9159" i="3"/>
  <c r="G9159" i="3"/>
  <c r="H9159" i="3"/>
  <c r="A9160" i="3"/>
  <c r="B9160" i="3"/>
  <c r="C9160" i="3"/>
  <c r="D9160" i="3"/>
  <c r="E9160" i="3"/>
  <c r="F9160" i="3"/>
  <c r="G9160" i="3"/>
  <c r="H9160" i="3"/>
  <c r="A9161" i="3"/>
  <c r="B9161" i="3"/>
  <c r="C9161" i="3"/>
  <c r="D9161" i="3"/>
  <c r="E9161" i="3"/>
  <c r="F9161" i="3"/>
  <c r="G9161" i="3"/>
  <c r="H9161" i="3"/>
  <c r="A9162" i="3"/>
  <c r="B9162" i="3"/>
  <c r="C9162" i="3"/>
  <c r="D9162" i="3"/>
  <c r="E9162" i="3"/>
  <c r="F9162" i="3"/>
  <c r="G9162" i="3"/>
  <c r="H9162" i="3"/>
  <c r="A9163" i="3"/>
  <c r="B9163" i="3"/>
  <c r="C9163" i="3"/>
  <c r="D9163" i="3"/>
  <c r="E9163" i="3"/>
  <c r="F9163" i="3"/>
  <c r="G9163" i="3"/>
  <c r="H9163" i="3"/>
  <c r="A9164" i="3"/>
  <c r="B9164" i="3"/>
  <c r="C9164" i="3"/>
  <c r="D9164" i="3"/>
  <c r="E9164" i="3"/>
  <c r="F9164" i="3"/>
  <c r="G9164" i="3"/>
  <c r="H9164" i="3"/>
  <c r="A9165" i="3"/>
  <c r="B9165" i="3"/>
  <c r="C9165" i="3"/>
  <c r="D9165" i="3"/>
  <c r="E9165" i="3"/>
  <c r="F9165" i="3"/>
  <c r="G9165" i="3"/>
  <c r="H9165" i="3"/>
  <c r="A9166" i="3"/>
  <c r="B9166" i="3"/>
  <c r="C9166" i="3"/>
  <c r="D9166" i="3"/>
  <c r="E9166" i="3"/>
  <c r="F9166" i="3"/>
  <c r="G9166" i="3"/>
  <c r="H9166" i="3"/>
  <c r="A9167" i="3"/>
  <c r="B9167" i="3"/>
  <c r="C9167" i="3"/>
  <c r="D9167" i="3"/>
  <c r="E9167" i="3"/>
  <c r="F9167" i="3"/>
  <c r="G9167" i="3"/>
  <c r="H9167" i="3"/>
  <c r="A9168" i="3"/>
  <c r="B9168" i="3"/>
  <c r="C9168" i="3"/>
  <c r="D9168" i="3"/>
  <c r="E9168" i="3"/>
  <c r="F9168" i="3"/>
  <c r="G9168" i="3"/>
  <c r="H9168" i="3"/>
  <c r="A9169" i="3"/>
  <c r="B9169" i="3"/>
  <c r="C9169" i="3"/>
  <c r="D9169" i="3"/>
  <c r="E9169" i="3"/>
  <c r="F9169" i="3"/>
  <c r="G9169" i="3"/>
  <c r="H9169" i="3"/>
  <c r="A9170" i="3"/>
  <c r="B9170" i="3"/>
  <c r="C9170" i="3"/>
  <c r="D9170" i="3"/>
  <c r="E9170" i="3"/>
  <c r="F9170" i="3"/>
  <c r="G9170" i="3"/>
  <c r="H9170" i="3"/>
  <c r="A9171" i="3"/>
  <c r="B9171" i="3"/>
  <c r="C9171" i="3"/>
  <c r="D9171" i="3"/>
  <c r="E9171" i="3"/>
  <c r="F9171" i="3"/>
  <c r="G9171" i="3"/>
  <c r="H9171" i="3"/>
  <c r="A9172" i="3"/>
  <c r="B9172" i="3"/>
  <c r="C9172" i="3"/>
  <c r="D9172" i="3"/>
  <c r="E9172" i="3"/>
  <c r="F9172" i="3"/>
  <c r="G9172" i="3"/>
  <c r="H9172" i="3"/>
  <c r="A9173" i="3"/>
  <c r="B9173" i="3"/>
  <c r="C9173" i="3"/>
  <c r="D9173" i="3"/>
  <c r="E9173" i="3"/>
  <c r="F9173" i="3"/>
  <c r="G9173" i="3"/>
  <c r="H9173" i="3"/>
  <c r="A9174" i="3"/>
  <c r="B9174" i="3"/>
  <c r="C9174" i="3"/>
  <c r="D9174" i="3"/>
  <c r="E9174" i="3"/>
  <c r="F9174" i="3"/>
  <c r="G9174" i="3"/>
  <c r="H9174" i="3"/>
  <c r="A9175" i="3"/>
  <c r="B9175" i="3"/>
  <c r="C9175" i="3"/>
  <c r="D9175" i="3"/>
  <c r="E9175" i="3"/>
  <c r="F9175" i="3"/>
  <c r="G9175" i="3"/>
  <c r="H9175" i="3"/>
  <c r="A9176" i="3"/>
  <c r="B9176" i="3"/>
  <c r="C9176" i="3"/>
  <c r="D9176" i="3"/>
  <c r="E9176" i="3"/>
  <c r="F9176" i="3"/>
  <c r="G9176" i="3"/>
  <c r="H9176" i="3"/>
  <c r="A9177" i="3"/>
  <c r="B9177" i="3"/>
  <c r="C9177" i="3"/>
  <c r="D9177" i="3"/>
  <c r="E9177" i="3"/>
  <c r="F9177" i="3"/>
  <c r="G9177" i="3"/>
  <c r="H9177" i="3"/>
  <c r="A9178" i="3"/>
  <c r="B9178" i="3"/>
  <c r="C9178" i="3"/>
  <c r="D9178" i="3"/>
  <c r="E9178" i="3"/>
  <c r="F9178" i="3"/>
  <c r="G9178" i="3"/>
  <c r="H9178" i="3"/>
  <c r="A9179" i="3"/>
  <c r="B9179" i="3"/>
  <c r="C9179" i="3"/>
  <c r="D9179" i="3"/>
  <c r="E9179" i="3"/>
  <c r="F9179" i="3"/>
  <c r="G9179" i="3"/>
  <c r="H9179" i="3"/>
  <c r="A9180" i="3"/>
  <c r="B9180" i="3"/>
  <c r="C9180" i="3"/>
  <c r="D9180" i="3"/>
  <c r="E9180" i="3"/>
  <c r="F9180" i="3"/>
  <c r="G9180" i="3"/>
  <c r="H9180" i="3"/>
  <c r="A9181" i="3"/>
  <c r="B9181" i="3"/>
  <c r="C9181" i="3"/>
  <c r="D9181" i="3"/>
  <c r="E9181" i="3"/>
  <c r="F9181" i="3"/>
  <c r="G9181" i="3"/>
  <c r="H9181" i="3"/>
  <c r="A9182" i="3"/>
  <c r="B9182" i="3"/>
  <c r="C9182" i="3"/>
  <c r="D9182" i="3"/>
  <c r="E9182" i="3"/>
  <c r="F9182" i="3"/>
  <c r="G9182" i="3"/>
  <c r="H9182" i="3"/>
  <c r="A9183" i="3"/>
  <c r="B9183" i="3"/>
  <c r="C9183" i="3"/>
  <c r="D9183" i="3"/>
  <c r="E9183" i="3"/>
  <c r="F9183" i="3"/>
  <c r="G9183" i="3"/>
  <c r="H9183" i="3"/>
  <c r="A9184" i="3"/>
  <c r="B9184" i="3"/>
  <c r="C9184" i="3"/>
  <c r="D9184" i="3"/>
  <c r="E9184" i="3"/>
  <c r="F9184" i="3"/>
  <c r="G9184" i="3"/>
  <c r="H9184" i="3"/>
  <c r="A9185" i="3"/>
  <c r="B9185" i="3"/>
  <c r="C9185" i="3"/>
  <c r="D9185" i="3"/>
  <c r="E9185" i="3"/>
  <c r="F9185" i="3"/>
  <c r="G9185" i="3"/>
  <c r="H9185" i="3"/>
  <c r="A9186" i="3"/>
  <c r="B9186" i="3"/>
  <c r="C9186" i="3"/>
  <c r="D9186" i="3"/>
  <c r="E9186" i="3"/>
  <c r="F9186" i="3"/>
  <c r="G9186" i="3"/>
  <c r="H9186" i="3"/>
  <c r="A9187" i="3"/>
  <c r="B9187" i="3"/>
  <c r="C9187" i="3"/>
  <c r="D9187" i="3"/>
  <c r="E9187" i="3"/>
  <c r="F9187" i="3"/>
  <c r="G9187" i="3"/>
  <c r="H9187" i="3"/>
  <c r="A9188" i="3"/>
  <c r="B9188" i="3"/>
  <c r="C9188" i="3"/>
  <c r="D9188" i="3"/>
  <c r="E9188" i="3"/>
  <c r="F9188" i="3"/>
  <c r="G9188" i="3"/>
  <c r="H9188" i="3"/>
  <c r="A9189" i="3"/>
  <c r="B9189" i="3"/>
  <c r="C9189" i="3"/>
  <c r="D9189" i="3"/>
  <c r="E9189" i="3"/>
  <c r="F9189" i="3"/>
  <c r="G9189" i="3"/>
  <c r="H9189" i="3"/>
  <c r="A9190" i="3"/>
  <c r="B9190" i="3"/>
  <c r="C9190" i="3"/>
  <c r="D9190" i="3"/>
  <c r="E9190" i="3"/>
  <c r="F9190" i="3"/>
  <c r="G9190" i="3"/>
  <c r="H9190" i="3"/>
  <c r="A9191" i="3"/>
  <c r="B9191" i="3"/>
  <c r="C9191" i="3"/>
  <c r="D9191" i="3"/>
  <c r="E9191" i="3"/>
  <c r="F9191" i="3"/>
  <c r="G9191" i="3"/>
  <c r="H9191" i="3"/>
  <c r="A9192" i="3"/>
  <c r="B9192" i="3"/>
  <c r="C9192" i="3"/>
  <c r="D9192" i="3"/>
  <c r="E9192" i="3"/>
  <c r="F9192" i="3"/>
  <c r="G9192" i="3"/>
  <c r="H9192" i="3"/>
  <c r="A9193" i="3"/>
  <c r="B9193" i="3"/>
  <c r="C9193" i="3"/>
  <c r="D9193" i="3"/>
  <c r="E9193" i="3"/>
  <c r="F9193" i="3"/>
  <c r="G9193" i="3"/>
  <c r="H9193" i="3"/>
  <c r="A9194" i="3"/>
  <c r="B9194" i="3"/>
  <c r="C9194" i="3"/>
  <c r="D9194" i="3"/>
  <c r="E9194" i="3"/>
  <c r="F9194" i="3"/>
  <c r="G9194" i="3"/>
  <c r="H9194" i="3"/>
  <c r="A9195" i="3"/>
  <c r="B9195" i="3"/>
  <c r="C9195" i="3"/>
  <c r="D9195" i="3"/>
  <c r="E9195" i="3"/>
  <c r="F9195" i="3"/>
  <c r="G9195" i="3"/>
  <c r="H9195" i="3"/>
  <c r="A9196" i="3"/>
  <c r="B9196" i="3"/>
  <c r="C9196" i="3"/>
  <c r="D9196" i="3"/>
  <c r="E9196" i="3"/>
  <c r="F9196" i="3"/>
  <c r="G9196" i="3"/>
  <c r="H9196" i="3"/>
  <c r="A9197" i="3"/>
  <c r="B9197" i="3"/>
  <c r="C9197" i="3"/>
  <c r="D9197" i="3"/>
  <c r="E9197" i="3"/>
  <c r="F9197" i="3"/>
  <c r="G9197" i="3"/>
  <c r="H9197" i="3"/>
  <c r="A9198" i="3"/>
  <c r="B9198" i="3"/>
  <c r="C9198" i="3"/>
  <c r="D9198" i="3"/>
  <c r="E9198" i="3"/>
  <c r="F9198" i="3"/>
  <c r="G9198" i="3"/>
  <c r="H9198" i="3"/>
  <c r="A9199" i="3"/>
  <c r="B9199" i="3"/>
  <c r="C9199" i="3"/>
  <c r="D9199" i="3"/>
  <c r="E9199" i="3"/>
  <c r="F9199" i="3"/>
  <c r="G9199" i="3"/>
  <c r="H9199" i="3"/>
  <c r="A9200" i="3"/>
  <c r="B9200" i="3"/>
  <c r="C9200" i="3"/>
  <c r="D9200" i="3"/>
  <c r="E9200" i="3"/>
  <c r="F9200" i="3"/>
  <c r="G9200" i="3"/>
  <c r="H9200" i="3"/>
  <c r="A9201" i="3"/>
  <c r="B9201" i="3"/>
  <c r="C9201" i="3"/>
  <c r="D9201" i="3"/>
  <c r="E9201" i="3"/>
  <c r="F9201" i="3"/>
  <c r="G9201" i="3"/>
  <c r="H9201" i="3"/>
  <c r="A9202" i="3"/>
  <c r="B9202" i="3"/>
  <c r="C9202" i="3"/>
  <c r="D9202" i="3"/>
  <c r="E9202" i="3"/>
  <c r="F9202" i="3"/>
  <c r="G9202" i="3"/>
  <c r="H9202" i="3"/>
  <c r="A9203" i="3"/>
  <c r="B9203" i="3"/>
  <c r="C9203" i="3"/>
  <c r="D9203" i="3"/>
  <c r="E9203" i="3"/>
  <c r="F9203" i="3"/>
  <c r="G9203" i="3"/>
  <c r="H9203" i="3"/>
  <c r="A9204" i="3"/>
  <c r="B9204" i="3"/>
  <c r="C9204" i="3"/>
  <c r="D9204" i="3"/>
  <c r="E9204" i="3"/>
  <c r="F9204" i="3"/>
  <c r="G9204" i="3"/>
  <c r="H9204" i="3"/>
  <c r="A9205" i="3"/>
  <c r="B9205" i="3"/>
  <c r="C9205" i="3"/>
  <c r="D9205" i="3"/>
  <c r="E9205" i="3"/>
  <c r="F9205" i="3"/>
  <c r="G9205" i="3"/>
  <c r="H9205" i="3"/>
  <c r="A9206" i="3"/>
  <c r="B9206" i="3"/>
  <c r="C9206" i="3"/>
  <c r="D9206" i="3"/>
  <c r="E9206" i="3"/>
  <c r="F9206" i="3"/>
  <c r="G9206" i="3"/>
  <c r="H9206" i="3"/>
  <c r="A9207" i="3"/>
  <c r="B9207" i="3"/>
  <c r="C9207" i="3"/>
  <c r="D9207" i="3"/>
  <c r="E9207" i="3"/>
  <c r="F9207" i="3"/>
  <c r="G9207" i="3"/>
  <c r="H9207" i="3"/>
  <c r="A9208" i="3"/>
  <c r="B9208" i="3"/>
  <c r="C9208" i="3"/>
  <c r="D9208" i="3"/>
  <c r="E9208" i="3"/>
  <c r="F9208" i="3"/>
  <c r="G9208" i="3"/>
  <c r="H9208" i="3"/>
  <c r="A9209" i="3"/>
  <c r="B9209" i="3"/>
  <c r="C9209" i="3"/>
  <c r="D9209" i="3"/>
  <c r="E9209" i="3"/>
  <c r="F9209" i="3"/>
  <c r="G9209" i="3"/>
  <c r="H9209" i="3"/>
  <c r="A9210" i="3"/>
  <c r="B9210" i="3"/>
  <c r="C9210" i="3"/>
  <c r="D9210" i="3"/>
  <c r="E9210" i="3"/>
  <c r="F9210" i="3"/>
  <c r="G9210" i="3"/>
  <c r="H9210" i="3"/>
  <c r="A9211" i="3"/>
  <c r="B9211" i="3"/>
  <c r="C9211" i="3"/>
  <c r="D9211" i="3"/>
  <c r="E9211" i="3"/>
  <c r="F9211" i="3"/>
  <c r="G9211" i="3"/>
  <c r="H9211" i="3"/>
  <c r="A9212" i="3"/>
  <c r="B9212" i="3"/>
  <c r="C9212" i="3"/>
  <c r="D9212" i="3"/>
  <c r="E9212" i="3"/>
  <c r="F9212" i="3"/>
  <c r="G9212" i="3"/>
  <c r="H9212" i="3"/>
  <c r="A9213" i="3"/>
  <c r="B9213" i="3"/>
  <c r="C9213" i="3"/>
  <c r="D9213" i="3"/>
  <c r="E9213" i="3"/>
  <c r="F9213" i="3"/>
  <c r="G9213" i="3"/>
  <c r="H9213" i="3"/>
  <c r="A9214" i="3"/>
  <c r="B9214" i="3"/>
  <c r="C9214" i="3"/>
  <c r="D9214" i="3"/>
  <c r="E9214" i="3"/>
  <c r="F9214" i="3"/>
  <c r="G9214" i="3"/>
  <c r="H9214" i="3"/>
  <c r="A9215" i="3"/>
  <c r="B9215" i="3"/>
  <c r="C9215" i="3"/>
  <c r="D9215" i="3"/>
  <c r="E9215" i="3"/>
  <c r="F9215" i="3"/>
  <c r="G9215" i="3"/>
  <c r="H9215" i="3"/>
  <c r="A9216" i="3"/>
  <c r="B9216" i="3"/>
  <c r="C9216" i="3"/>
  <c r="D9216" i="3"/>
  <c r="E9216" i="3"/>
  <c r="F9216" i="3"/>
  <c r="G9216" i="3"/>
  <c r="H9216" i="3"/>
  <c r="A9217" i="3"/>
  <c r="B9217" i="3"/>
  <c r="C9217" i="3"/>
  <c r="D9217" i="3"/>
  <c r="E9217" i="3"/>
  <c r="F9217" i="3"/>
  <c r="G9217" i="3"/>
  <c r="H9217" i="3"/>
  <c r="A9218" i="3"/>
  <c r="B9218" i="3"/>
  <c r="C9218" i="3"/>
  <c r="D9218" i="3"/>
  <c r="E9218" i="3"/>
  <c r="F9218" i="3"/>
  <c r="G9218" i="3"/>
  <c r="H9218" i="3"/>
  <c r="A9219" i="3"/>
  <c r="B9219" i="3"/>
  <c r="C9219" i="3"/>
  <c r="D9219" i="3"/>
  <c r="E9219" i="3"/>
  <c r="F9219" i="3"/>
  <c r="G9219" i="3"/>
  <c r="H9219" i="3"/>
  <c r="A9220" i="3"/>
  <c r="B9220" i="3"/>
  <c r="C9220" i="3"/>
  <c r="D9220" i="3"/>
  <c r="E9220" i="3"/>
  <c r="F9220" i="3"/>
  <c r="G9220" i="3"/>
  <c r="H9220" i="3"/>
  <c r="A9221" i="3"/>
  <c r="B9221" i="3"/>
  <c r="C9221" i="3"/>
  <c r="D9221" i="3"/>
  <c r="E9221" i="3"/>
  <c r="F9221" i="3"/>
  <c r="G9221" i="3"/>
  <c r="H9221" i="3"/>
  <c r="A9222" i="3"/>
  <c r="B9222" i="3"/>
  <c r="C9222" i="3"/>
  <c r="D9222" i="3"/>
  <c r="E9222" i="3"/>
  <c r="F9222" i="3"/>
  <c r="G9222" i="3"/>
  <c r="H9222" i="3"/>
  <c r="A9223" i="3"/>
  <c r="B9223" i="3"/>
  <c r="C9223" i="3"/>
  <c r="D9223" i="3"/>
  <c r="E9223" i="3"/>
  <c r="F9223" i="3"/>
  <c r="G9223" i="3"/>
  <c r="H9223" i="3"/>
  <c r="A9224" i="3"/>
  <c r="B9224" i="3"/>
  <c r="C9224" i="3"/>
  <c r="D9224" i="3"/>
  <c r="E9224" i="3"/>
  <c r="F9224" i="3"/>
  <c r="G9224" i="3"/>
  <c r="H9224" i="3"/>
  <c r="A9225" i="3"/>
  <c r="B9225" i="3"/>
  <c r="C9225" i="3"/>
  <c r="D9225" i="3"/>
  <c r="E9225" i="3"/>
  <c r="F9225" i="3"/>
  <c r="G9225" i="3"/>
  <c r="H9225" i="3"/>
  <c r="A9226" i="3"/>
  <c r="B9226" i="3"/>
  <c r="C9226" i="3"/>
  <c r="D9226" i="3"/>
  <c r="E9226" i="3"/>
  <c r="F9226" i="3"/>
  <c r="G9226" i="3"/>
  <c r="H9226" i="3"/>
  <c r="A9227" i="3"/>
  <c r="B9227" i="3"/>
  <c r="C9227" i="3"/>
  <c r="D9227" i="3"/>
  <c r="E9227" i="3"/>
  <c r="F9227" i="3"/>
  <c r="G9227" i="3"/>
  <c r="H9227" i="3"/>
  <c r="A9228" i="3"/>
  <c r="B9228" i="3"/>
  <c r="C9228" i="3"/>
  <c r="D9228" i="3"/>
  <c r="E9228" i="3"/>
  <c r="F9228" i="3"/>
  <c r="G9228" i="3"/>
  <c r="H9228" i="3"/>
  <c r="A9229" i="3"/>
  <c r="B9229" i="3"/>
  <c r="C9229" i="3"/>
  <c r="D9229" i="3"/>
  <c r="E9229" i="3"/>
  <c r="F9229" i="3"/>
  <c r="G9229" i="3"/>
  <c r="H9229" i="3"/>
  <c r="A9230" i="3"/>
  <c r="B9230" i="3"/>
  <c r="C9230" i="3"/>
  <c r="D9230" i="3"/>
  <c r="E9230" i="3"/>
  <c r="F9230" i="3"/>
  <c r="G9230" i="3"/>
  <c r="H9230" i="3"/>
  <c r="A9231" i="3"/>
  <c r="B9231" i="3"/>
  <c r="C9231" i="3"/>
  <c r="D9231" i="3"/>
  <c r="E9231" i="3"/>
  <c r="F9231" i="3"/>
  <c r="G9231" i="3"/>
  <c r="H9231" i="3"/>
  <c r="A9232" i="3"/>
  <c r="B9232" i="3"/>
  <c r="C9232" i="3"/>
  <c r="D9232" i="3"/>
  <c r="E9232" i="3"/>
  <c r="F9232" i="3"/>
  <c r="G9232" i="3"/>
  <c r="H9232" i="3"/>
  <c r="A9233" i="3"/>
  <c r="B9233" i="3"/>
  <c r="C9233" i="3"/>
  <c r="D9233" i="3"/>
  <c r="E9233" i="3"/>
  <c r="F9233" i="3"/>
  <c r="G9233" i="3"/>
  <c r="H9233" i="3"/>
  <c r="A9234" i="3"/>
  <c r="B9234" i="3"/>
  <c r="C9234" i="3"/>
  <c r="D9234" i="3"/>
  <c r="E9234" i="3"/>
  <c r="F9234" i="3"/>
  <c r="G9234" i="3"/>
  <c r="H9234" i="3"/>
  <c r="A9235" i="3"/>
  <c r="B9235" i="3"/>
  <c r="C9235" i="3"/>
  <c r="D9235" i="3"/>
  <c r="E9235" i="3"/>
  <c r="F9235" i="3"/>
  <c r="G9235" i="3"/>
  <c r="H9235" i="3"/>
  <c r="A9236" i="3"/>
  <c r="B9236" i="3"/>
  <c r="C9236" i="3"/>
  <c r="D9236" i="3"/>
  <c r="E9236" i="3"/>
  <c r="F9236" i="3"/>
  <c r="G9236" i="3"/>
  <c r="H9236" i="3"/>
  <c r="A9237" i="3"/>
  <c r="B9237" i="3"/>
  <c r="C9237" i="3"/>
  <c r="D9237" i="3"/>
  <c r="E9237" i="3"/>
  <c r="F9237" i="3"/>
  <c r="G9237" i="3"/>
  <c r="H9237" i="3"/>
  <c r="A9238" i="3"/>
  <c r="B9238" i="3"/>
  <c r="C9238" i="3"/>
  <c r="D9238" i="3"/>
  <c r="E9238" i="3"/>
  <c r="F9238" i="3"/>
  <c r="G9238" i="3"/>
  <c r="H9238" i="3"/>
  <c r="A9239" i="3"/>
  <c r="B9239" i="3"/>
  <c r="C9239" i="3"/>
  <c r="D9239" i="3"/>
  <c r="E9239" i="3"/>
  <c r="F9239" i="3"/>
  <c r="G9239" i="3"/>
  <c r="H9239" i="3"/>
  <c r="A9240" i="3"/>
  <c r="B9240" i="3"/>
  <c r="C9240" i="3"/>
  <c r="D9240" i="3"/>
  <c r="E9240" i="3"/>
  <c r="F9240" i="3"/>
  <c r="G9240" i="3"/>
  <c r="H9240" i="3"/>
  <c r="A9241" i="3"/>
  <c r="B9241" i="3"/>
  <c r="C9241" i="3"/>
  <c r="D9241" i="3"/>
  <c r="E9241" i="3"/>
  <c r="F9241" i="3"/>
  <c r="G9241" i="3"/>
  <c r="H9241" i="3"/>
  <c r="A9242" i="3"/>
  <c r="B9242" i="3"/>
  <c r="C9242" i="3"/>
  <c r="D9242" i="3"/>
  <c r="E9242" i="3"/>
  <c r="F9242" i="3"/>
  <c r="G9242" i="3"/>
  <c r="H9242" i="3"/>
  <c r="A9243" i="3"/>
  <c r="B9243" i="3"/>
  <c r="C9243" i="3"/>
  <c r="D9243" i="3"/>
  <c r="E9243" i="3"/>
  <c r="F9243" i="3"/>
  <c r="G9243" i="3"/>
  <c r="H9243" i="3"/>
  <c r="A9244" i="3"/>
  <c r="B9244" i="3"/>
  <c r="C9244" i="3"/>
  <c r="D9244" i="3"/>
  <c r="E9244" i="3"/>
  <c r="F9244" i="3"/>
  <c r="G9244" i="3"/>
  <c r="H9244" i="3"/>
  <c r="A9245" i="3"/>
  <c r="B9245" i="3"/>
  <c r="C9245" i="3"/>
  <c r="D9245" i="3"/>
  <c r="E9245" i="3"/>
  <c r="F9245" i="3"/>
  <c r="G9245" i="3"/>
  <c r="H9245" i="3"/>
  <c r="A9246" i="3"/>
  <c r="B9246" i="3"/>
  <c r="C9246" i="3"/>
  <c r="D9246" i="3"/>
  <c r="E9246" i="3"/>
  <c r="F9246" i="3"/>
  <c r="G9246" i="3"/>
  <c r="H9246" i="3"/>
  <c r="A9247" i="3"/>
  <c r="B9247" i="3"/>
  <c r="C9247" i="3"/>
  <c r="D9247" i="3"/>
  <c r="E9247" i="3"/>
  <c r="F9247" i="3"/>
  <c r="G9247" i="3"/>
  <c r="H9247" i="3"/>
  <c r="A9248" i="3"/>
  <c r="B9248" i="3"/>
  <c r="C9248" i="3"/>
  <c r="D9248" i="3"/>
  <c r="E9248" i="3"/>
  <c r="F9248" i="3"/>
  <c r="G9248" i="3"/>
  <c r="H9248" i="3"/>
  <c r="A9249" i="3"/>
  <c r="B9249" i="3"/>
  <c r="C9249" i="3"/>
  <c r="D9249" i="3"/>
  <c r="E9249" i="3"/>
  <c r="F9249" i="3"/>
  <c r="G9249" i="3"/>
  <c r="H9249" i="3"/>
  <c r="A9250" i="3"/>
  <c r="B9250" i="3"/>
  <c r="C9250" i="3"/>
  <c r="D9250" i="3"/>
  <c r="E9250" i="3"/>
  <c r="F9250" i="3"/>
  <c r="G9250" i="3"/>
  <c r="H9250" i="3"/>
  <c r="A9251" i="3"/>
  <c r="B9251" i="3"/>
  <c r="C9251" i="3"/>
  <c r="D9251" i="3"/>
  <c r="E9251" i="3"/>
  <c r="F9251" i="3"/>
  <c r="G9251" i="3"/>
  <c r="H9251" i="3"/>
  <c r="A9252" i="3"/>
  <c r="B9252" i="3"/>
  <c r="C9252" i="3"/>
  <c r="D9252" i="3"/>
  <c r="E9252" i="3"/>
  <c r="F9252" i="3"/>
  <c r="G9252" i="3"/>
  <c r="H9252" i="3"/>
  <c r="A9253" i="3"/>
  <c r="B9253" i="3"/>
  <c r="C9253" i="3"/>
  <c r="D9253" i="3"/>
  <c r="E9253" i="3"/>
  <c r="F9253" i="3"/>
  <c r="G9253" i="3"/>
  <c r="H9253" i="3"/>
  <c r="A9254" i="3"/>
  <c r="B9254" i="3"/>
  <c r="C9254" i="3"/>
  <c r="D9254" i="3"/>
  <c r="E9254" i="3"/>
  <c r="F9254" i="3"/>
  <c r="G9254" i="3"/>
  <c r="H9254" i="3"/>
  <c r="A9255" i="3"/>
  <c r="B9255" i="3"/>
  <c r="C9255" i="3"/>
  <c r="D9255" i="3"/>
  <c r="E9255" i="3"/>
  <c r="F9255" i="3"/>
  <c r="G9255" i="3"/>
  <c r="H9255" i="3"/>
  <c r="A9256" i="3"/>
  <c r="B9256" i="3"/>
  <c r="C9256" i="3"/>
  <c r="D9256" i="3"/>
  <c r="E9256" i="3"/>
  <c r="F9256" i="3"/>
  <c r="G9256" i="3"/>
  <c r="H9256" i="3"/>
  <c r="A9257" i="3"/>
  <c r="B9257" i="3"/>
  <c r="C9257" i="3"/>
  <c r="D9257" i="3"/>
  <c r="E9257" i="3"/>
  <c r="F9257" i="3"/>
  <c r="G9257" i="3"/>
  <c r="H9257" i="3"/>
  <c r="A9258" i="3"/>
  <c r="B9258" i="3"/>
  <c r="C9258" i="3"/>
  <c r="D9258" i="3"/>
  <c r="E9258" i="3"/>
  <c r="F9258" i="3"/>
  <c r="G9258" i="3"/>
  <c r="H9258" i="3"/>
  <c r="A9259" i="3"/>
  <c r="B9259" i="3"/>
  <c r="C9259" i="3"/>
  <c r="D9259" i="3"/>
  <c r="E9259" i="3"/>
  <c r="F9259" i="3"/>
  <c r="G9259" i="3"/>
  <c r="H9259" i="3"/>
  <c r="A9260" i="3"/>
  <c r="B9260" i="3"/>
  <c r="C9260" i="3"/>
  <c r="D9260" i="3"/>
  <c r="E9260" i="3"/>
  <c r="F9260" i="3"/>
  <c r="G9260" i="3"/>
  <c r="H9260" i="3"/>
  <c r="A9261" i="3"/>
  <c r="B9261" i="3"/>
  <c r="C9261" i="3"/>
  <c r="D9261" i="3"/>
  <c r="E9261" i="3"/>
  <c r="F9261" i="3"/>
  <c r="G9261" i="3"/>
  <c r="H9261" i="3"/>
  <c r="A9262" i="3"/>
  <c r="B9262" i="3"/>
  <c r="C9262" i="3"/>
  <c r="D9262" i="3"/>
  <c r="E9262" i="3"/>
  <c r="F9262" i="3"/>
  <c r="G9262" i="3"/>
  <c r="H9262" i="3"/>
  <c r="A9263" i="3"/>
  <c r="B9263" i="3"/>
  <c r="C9263" i="3"/>
  <c r="D9263" i="3"/>
  <c r="E9263" i="3"/>
  <c r="F9263" i="3"/>
  <c r="G9263" i="3"/>
  <c r="H9263" i="3"/>
  <c r="A9264" i="3"/>
  <c r="B9264" i="3"/>
  <c r="C9264" i="3"/>
  <c r="D9264" i="3"/>
  <c r="E9264" i="3"/>
  <c r="F9264" i="3"/>
  <c r="G9264" i="3"/>
  <c r="H9264" i="3"/>
  <c r="A9265" i="3"/>
  <c r="B9265" i="3"/>
  <c r="C9265" i="3"/>
  <c r="D9265" i="3"/>
  <c r="E9265" i="3"/>
  <c r="F9265" i="3"/>
  <c r="G9265" i="3"/>
  <c r="H9265" i="3"/>
  <c r="A9266" i="3"/>
  <c r="B9266" i="3"/>
  <c r="C9266" i="3"/>
  <c r="D9266" i="3"/>
  <c r="E9266" i="3"/>
  <c r="F9266" i="3"/>
  <c r="G9266" i="3"/>
  <c r="H9266" i="3"/>
  <c r="A9267" i="3"/>
  <c r="B9267" i="3"/>
  <c r="C9267" i="3"/>
  <c r="D9267" i="3"/>
  <c r="E9267" i="3"/>
  <c r="F9267" i="3"/>
  <c r="G9267" i="3"/>
  <c r="H9267" i="3"/>
  <c r="A9268" i="3"/>
  <c r="B9268" i="3"/>
  <c r="C9268" i="3"/>
  <c r="D9268" i="3"/>
  <c r="E9268" i="3"/>
  <c r="F9268" i="3"/>
  <c r="G9268" i="3"/>
  <c r="H9268" i="3"/>
  <c r="A9269" i="3"/>
  <c r="B9269" i="3"/>
  <c r="C9269" i="3"/>
  <c r="D9269" i="3"/>
  <c r="E9269" i="3"/>
  <c r="F9269" i="3"/>
  <c r="G9269" i="3"/>
  <c r="H9269" i="3"/>
  <c r="A9270" i="3"/>
  <c r="B9270" i="3"/>
  <c r="C9270" i="3"/>
  <c r="D9270" i="3"/>
  <c r="E9270" i="3"/>
  <c r="F9270" i="3"/>
  <c r="G9270" i="3"/>
  <c r="H9270" i="3"/>
  <c r="A9271" i="3"/>
  <c r="B9271" i="3"/>
  <c r="C9271" i="3"/>
  <c r="D9271" i="3"/>
  <c r="E9271" i="3"/>
  <c r="F9271" i="3"/>
  <c r="G9271" i="3"/>
  <c r="H9271" i="3"/>
  <c r="A9272" i="3"/>
  <c r="B9272" i="3"/>
  <c r="C9272" i="3"/>
  <c r="D9272" i="3"/>
  <c r="E9272" i="3"/>
  <c r="F9272" i="3"/>
  <c r="G9272" i="3"/>
  <c r="H9272" i="3"/>
  <c r="A9273" i="3"/>
  <c r="B9273" i="3"/>
  <c r="C9273" i="3"/>
  <c r="D9273" i="3"/>
  <c r="E9273" i="3"/>
  <c r="F9273" i="3"/>
  <c r="G9273" i="3"/>
  <c r="H9273" i="3"/>
  <c r="A9274" i="3"/>
  <c r="B9274" i="3"/>
  <c r="C9274" i="3"/>
  <c r="D9274" i="3"/>
  <c r="E9274" i="3"/>
  <c r="F9274" i="3"/>
  <c r="G9274" i="3"/>
  <c r="H9274" i="3"/>
  <c r="A9275" i="3"/>
  <c r="B9275" i="3"/>
  <c r="C9275" i="3"/>
  <c r="D9275" i="3"/>
  <c r="E9275" i="3"/>
  <c r="F9275" i="3"/>
  <c r="G9275" i="3"/>
  <c r="H9275" i="3"/>
  <c r="A9276" i="3"/>
  <c r="B9276" i="3"/>
  <c r="C9276" i="3"/>
  <c r="D9276" i="3"/>
  <c r="E9276" i="3"/>
  <c r="F9276" i="3"/>
  <c r="G9276" i="3"/>
  <c r="H9276" i="3"/>
  <c r="A9277" i="3"/>
  <c r="B9277" i="3"/>
  <c r="C9277" i="3"/>
  <c r="D9277" i="3"/>
  <c r="E9277" i="3"/>
  <c r="F9277" i="3"/>
  <c r="G9277" i="3"/>
  <c r="H9277" i="3"/>
  <c r="A9278" i="3"/>
  <c r="B9278" i="3"/>
  <c r="C9278" i="3"/>
  <c r="D9278" i="3"/>
  <c r="E9278" i="3"/>
  <c r="F9278" i="3"/>
  <c r="G9278" i="3"/>
  <c r="H9278" i="3"/>
  <c r="A9279" i="3"/>
  <c r="B9279" i="3"/>
  <c r="C9279" i="3"/>
  <c r="D9279" i="3"/>
  <c r="E9279" i="3"/>
  <c r="F9279" i="3"/>
  <c r="G9279" i="3"/>
  <c r="H9279" i="3"/>
  <c r="A9280" i="3"/>
  <c r="B9280" i="3"/>
  <c r="C9280" i="3"/>
  <c r="D9280" i="3"/>
  <c r="E9280" i="3"/>
  <c r="F9280" i="3"/>
  <c r="G9280" i="3"/>
  <c r="H9280" i="3"/>
  <c r="A9281" i="3"/>
  <c r="B9281" i="3"/>
  <c r="C9281" i="3"/>
  <c r="D9281" i="3"/>
  <c r="E9281" i="3"/>
  <c r="F9281" i="3"/>
  <c r="G9281" i="3"/>
  <c r="H9281" i="3"/>
  <c r="A9282" i="3"/>
  <c r="B9282" i="3"/>
  <c r="C9282" i="3"/>
  <c r="D9282" i="3"/>
  <c r="E9282" i="3"/>
  <c r="F9282" i="3"/>
  <c r="G9282" i="3"/>
  <c r="H9282" i="3"/>
  <c r="A9283" i="3"/>
  <c r="B9283" i="3"/>
  <c r="C9283" i="3"/>
  <c r="D9283" i="3"/>
  <c r="E9283" i="3"/>
  <c r="F9283" i="3"/>
  <c r="G9283" i="3"/>
  <c r="H9283" i="3"/>
  <c r="A9284" i="3"/>
  <c r="B9284" i="3"/>
  <c r="C9284" i="3"/>
  <c r="D9284" i="3"/>
  <c r="E9284" i="3"/>
  <c r="F9284" i="3"/>
  <c r="G9284" i="3"/>
  <c r="H9284" i="3"/>
  <c r="A9285" i="3"/>
  <c r="B9285" i="3"/>
  <c r="C9285" i="3"/>
  <c r="D9285" i="3"/>
  <c r="E9285" i="3"/>
  <c r="F9285" i="3"/>
  <c r="G9285" i="3"/>
  <c r="H9285" i="3"/>
  <c r="A9286" i="3"/>
  <c r="B9286" i="3"/>
  <c r="C9286" i="3"/>
  <c r="D9286" i="3"/>
  <c r="E9286" i="3"/>
  <c r="F9286" i="3"/>
  <c r="G9286" i="3"/>
  <c r="H9286" i="3"/>
  <c r="A9287" i="3"/>
  <c r="B9287" i="3"/>
  <c r="C9287" i="3"/>
  <c r="D9287" i="3"/>
  <c r="E9287" i="3"/>
  <c r="F9287" i="3"/>
  <c r="G9287" i="3"/>
  <c r="H9287" i="3"/>
  <c r="A9288" i="3"/>
  <c r="B9288" i="3"/>
  <c r="C9288" i="3"/>
  <c r="D9288" i="3"/>
  <c r="E9288" i="3"/>
  <c r="F9288" i="3"/>
  <c r="G9288" i="3"/>
  <c r="H9288" i="3"/>
  <c r="A9289" i="3"/>
  <c r="B9289" i="3"/>
  <c r="C9289" i="3"/>
  <c r="D9289" i="3"/>
  <c r="E9289" i="3"/>
  <c r="F9289" i="3"/>
  <c r="G9289" i="3"/>
  <c r="H9289" i="3"/>
  <c r="A9290" i="3"/>
  <c r="B9290" i="3"/>
  <c r="C9290" i="3"/>
  <c r="D9290" i="3"/>
  <c r="E9290" i="3"/>
  <c r="F9290" i="3"/>
  <c r="G9290" i="3"/>
  <c r="H9290" i="3"/>
  <c r="A9291" i="3"/>
  <c r="B9291" i="3"/>
  <c r="C9291" i="3"/>
  <c r="D9291" i="3"/>
  <c r="E9291" i="3"/>
  <c r="F9291" i="3"/>
  <c r="G9291" i="3"/>
  <c r="H9291" i="3"/>
  <c r="A9292" i="3"/>
  <c r="B9292" i="3"/>
  <c r="C9292" i="3"/>
  <c r="D9292" i="3"/>
  <c r="E9292" i="3"/>
  <c r="F9292" i="3"/>
  <c r="G9292" i="3"/>
  <c r="H9292" i="3"/>
  <c r="A9293" i="3"/>
  <c r="B9293" i="3"/>
  <c r="C9293" i="3"/>
  <c r="D9293" i="3"/>
  <c r="E9293" i="3"/>
  <c r="F9293" i="3"/>
  <c r="G9293" i="3"/>
  <c r="H9293" i="3"/>
  <c r="A9294" i="3"/>
  <c r="B9294" i="3"/>
  <c r="C9294" i="3"/>
  <c r="D9294" i="3"/>
  <c r="E9294" i="3"/>
  <c r="F9294" i="3"/>
  <c r="G9294" i="3"/>
  <c r="H9294" i="3"/>
  <c r="A9295" i="3"/>
  <c r="B9295" i="3"/>
  <c r="C9295" i="3"/>
  <c r="D9295" i="3"/>
  <c r="E9295" i="3"/>
  <c r="F9295" i="3"/>
  <c r="G9295" i="3"/>
  <c r="H9295" i="3"/>
  <c r="A9296" i="3"/>
  <c r="B9296" i="3"/>
  <c r="C9296" i="3"/>
  <c r="D9296" i="3"/>
  <c r="E9296" i="3"/>
  <c r="F9296" i="3"/>
  <c r="G9296" i="3"/>
  <c r="H9296" i="3"/>
  <c r="A9297" i="3"/>
  <c r="B9297" i="3"/>
  <c r="C9297" i="3"/>
  <c r="D9297" i="3"/>
  <c r="E9297" i="3"/>
  <c r="F9297" i="3"/>
  <c r="G9297" i="3"/>
  <c r="H9297" i="3"/>
  <c r="A9298" i="3"/>
  <c r="B9298" i="3"/>
  <c r="C9298" i="3"/>
  <c r="D9298" i="3"/>
  <c r="E9298" i="3"/>
  <c r="F9298" i="3"/>
  <c r="G9298" i="3"/>
  <c r="H9298" i="3"/>
  <c r="A9299" i="3"/>
  <c r="B9299" i="3"/>
  <c r="C9299" i="3"/>
  <c r="D9299" i="3"/>
  <c r="E9299" i="3"/>
  <c r="F9299" i="3"/>
  <c r="G9299" i="3"/>
  <c r="H9299" i="3"/>
  <c r="A9300" i="3"/>
  <c r="B9300" i="3"/>
  <c r="C9300" i="3"/>
  <c r="D9300" i="3"/>
  <c r="E9300" i="3"/>
  <c r="F9300" i="3"/>
  <c r="G9300" i="3"/>
  <c r="H9300" i="3"/>
  <c r="A9301" i="3"/>
  <c r="B9301" i="3"/>
  <c r="C9301" i="3"/>
  <c r="D9301" i="3"/>
  <c r="E9301" i="3"/>
  <c r="F9301" i="3"/>
  <c r="G9301" i="3"/>
  <c r="H9301" i="3"/>
  <c r="A9302" i="3"/>
  <c r="B9302" i="3"/>
  <c r="C9302" i="3"/>
  <c r="D9302" i="3"/>
  <c r="E9302" i="3"/>
  <c r="F9302" i="3"/>
  <c r="G9302" i="3"/>
  <c r="H9302" i="3"/>
  <c r="A9303" i="3"/>
  <c r="B9303" i="3"/>
  <c r="C9303" i="3"/>
  <c r="D9303" i="3"/>
  <c r="E9303" i="3"/>
  <c r="F9303" i="3"/>
  <c r="G9303" i="3"/>
  <c r="H9303" i="3"/>
  <c r="A9304" i="3"/>
  <c r="B9304" i="3"/>
  <c r="C9304" i="3"/>
  <c r="D9304" i="3"/>
  <c r="E9304" i="3"/>
  <c r="F9304" i="3"/>
  <c r="G9304" i="3"/>
  <c r="H9304" i="3"/>
  <c r="A9305" i="3"/>
  <c r="B9305" i="3"/>
  <c r="C9305" i="3"/>
  <c r="D9305" i="3"/>
  <c r="E9305" i="3"/>
  <c r="F9305" i="3"/>
  <c r="G9305" i="3"/>
  <c r="H9305" i="3"/>
  <c r="A9306" i="3"/>
  <c r="B9306" i="3"/>
  <c r="C9306" i="3"/>
  <c r="D9306" i="3"/>
  <c r="E9306" i="3"/>
  <c r="F9306" i="3"/>
  <c r="G9306" i="3"/>
  <c r="H9306" i="3"/>
  <c r="A9307" i="3"/>
  <c r="B9307" i="3"/>
  <c r="C9307" i="3"/>
  <c r="D9307" i="3"/>
  <c r="E9307" i="3"/>
  <c r="F9307" i="3"/>
  <c r="G9307" i="3"/>
  <c r="H9307" i="3"/>
  <c r="A9308" i="3"/>
  <c r="B9308" i="3"/>
  <c r="C9308" i="3"/>
  <c r="D9308" i="3"/>
  <c r="E9308" i="3"/>
  <c r="F9308" i="3"/>
  <c r="G9308" i="3"/>
  <c r="H9308" i="3"/>
  <c r="A9309" i="3"/>
  <c r="B9309" i="3"/>
  <c r="C9309" i="3"/>
  <c r="D9309" i="3"/>
  <c r="E9309" i="3"/>
  <c r="F9309" i="3"/>
  <c r="G9309" i="3"/>
  <c r="H9309" i="3"/>
  <c r="A9310" i="3"/>
  <c r="B9310" i="3"/>
  <c r="C9310" i="3"/>
  <c r="D9310" i="3"/>
  <c r="E9310" i="3"/>
  <c r="F9310" i="3"/>
  <c r="G9310" i="3"/>
  <c r="H9310" i="3"/>
  <c r="A9311" i="3"/>
  <c r="B9311" i="3"/>
  <c r="C9311" i="3"/>
  <c r="D9311" i="3"/>
  <c r="E9311" i="3"/>
  <c r="F9311" i="3"/>
  <c r="G9311" i="3"/>
  <c r="H9311" i="3"/>
  <c r="A9312" i="3"/>
  <c r="B9312" i="3"/>
  <c r="C9312" i="3"/>
  <c r="D9312" i="3"/>
  <c r="E9312" i="3"/>
  <c r="F9312" i="3"/>
  <c r="G9312" i="3"/>
  <c r="H9312" i="3"/>
  <c r="A9313" i="3"/>
  <c r="B9313" i="3"/>
  <c r="C9313" i="3"/>
  <c r="D9313" i="3"/>
  <c r="E9313" i="3"/>
  <c r="F9313" i="3"/>
  <c r="G9313" i="3"/>
  <c r="H9313" i="3"/>
  <c r="A9314" i="3"/>
  <c r="B9314" i="3"/>
  <c r="C9314" i="3"/>
  <c r="D9314" i="3"/>
  <c r="E9314" i="3"/>
  <c r="F9314" i="3"/>
  <c r="G9314" i="3"/>
  <c r="H9314" i="3"/>
  <c r="A9315" i="3"/>
  <c r="B9315" i="3"/>
  <c r="C9315" i="3"/>
  <c r="D9315" i="3"/>
  <c r="E9315" i="3"/>
  <c r="F9315" i="3"/>
  <c r="G9315" i="3"/>
  <c r="H9315" i="3"/>
  <c r="A9316" i="3"/>
  <c r="B9316" i="3"/>
  <c r="C9316" i="3"/>
  <c r="D9316" i="3"/>
  <c r="E9316" i="3"/>
  <c r="F9316" i="3"/>
  <c r="G9316" i="3"/>
  <c r="H9316" i="3"/>
  <c r="A9317" i="3"/>
  <c r="B9317" i="3"/>
  <c r="C9317" i="3"/>
  <c r="D9317" i="3"/>
  <c r="E9317" i="3"/>
  <c r="F9317" i="3"/>
  <c r="G9317" i="3"/>
  <c r="H9317" i="3"/>
  <c r="A9318" i="3"/>
  <c r="B9318" i="3"/>
  <c r="C9318" i="3"/>
  <c r="D9318" i="3"/>
  <c r="E9318" i="3"/>
  <c r="F9318" i="3"/>
  <c r="G9318" i="3"/>
  <c r="H9318" i="3"/>
  <c r="A9319" i="3"/>
  <c r="B9319" i="3"/>
  <c r="C9319" i="3"/>
  <c r="D9319" i="3"/>
  <c r="E9319" i="3"/>
  <c r="F9319" i="3"/>
  <c r="G9319" i="3"/>
  <c r="H9319" i="3"/>
  <c r="A9320" i="3"/>
  <c r="B9320" i="3"/>
  <c r="C9320" i="3"/>
  <c r="D9320" i="3"/>
  <c r="E9320" i="3"/>
  <c r="F9320" i="3"/>
  <c r="G9320" i="3"/>
  <c r="H9320" i="3"/>
  <c r="A9321" i="3"/>
  <c r="B9321" i="3"/>
  <c r="C9321" i="3"/>
  <c r="D9321" i="3"/>
  <c r="E9321" i="3"/>
  <c r="F9321" i="3"/>
  <c r="G9321" i="3"/>
  <c r="H9321" i="3"/>
  <c r="A9322" i="3"/>
  <c r="B9322" i="3"/>
  <c r="C9322" i="3"/>
  <c r="D9322" i="3"/>
  <c r="E9322" i="3"/>
  <c r="F9322" i="3"/>
  <c r="G9322" i="3"/>
  <c r="H9322" i="3"/>
  <c r="A9323" i="3"/>
  <c r="B9323" i="3"/>
  <c r="C9323" i="3"/>
  <c r="D9323" i="3"/>
  <c r="E9323" i="3"/>
  <c r="F9323" i="3"/>
  <c r="G9323" i="3"/>
  <c r="H9323" i="3"/>
  <c r="A9324" i="3"/>
  <c r="B9324" i="3"/>
  <c r="C9324" i="3"/>
  <c r="D9324" i="3"/>
  <c r="E9324" i="3"/>
  <c r="F9324" i="3"/>
  <c r="G9324" i="3"/>
  <c r="H9324" i="3"/>
  <c r="A9325" i="3"/>
  <c r="B9325" i="3"/>
  <c r="C9325" i="3"/>
  <c r="D9325" i="3"/>
  <c r="E9325" i="3"/>
  <c r="F9325" i="3"/>
  <c r="G9325" i="3"/>
  <c r="H9325" i="3"/>
  <c r="A9326" i="3"/>
  <c r="B9326" i="3"/>
  <c r="C9326" i="3"/>
  <c r="D9326" i="3"/>
  <c r="E9326" i="3"/>
  <c r="F9326" i="3"/>
  <c r="G9326" i="3"/>
  <c r="H9326" i="3"/>
  <c r="A9327" i="3"/>
  <c r="B9327" i="3"/>
  <c r="C9327" i="3"/>
  <c r="D9327" i="3"/>
  <c r="E9327" i="3"/>
  <c r="F9327" i="3"/>
  <c r="G9327" i="3"/>
  <c r="H9327" i="3"/>
  <c r="A9328" i="3"/>
  <c r="B9328" i="3"/>
  <c r="C9328" i="3"/>
  <c r="D9328" i="3"/>
  <c r="E9328" i="3"/>
  <c r="F9328" i="3"/>
  <c r="G9328" i="3"/>
  <c r="H9328" i="3"/>
  <c r="A9329" i="3"/>
  <c r="B9329" i="3"/>
  <c r="C9329" i="3"/>
  <c r="D9329" i="3"/>
  <c r="E9329" i="3"/>
  <c r="F9329" i="3"/>
  <c r="G9329" i="3"/>
  <c r="H9329" i="3"/>
  <c r="A9330" i="3"/>
  <c r="B9330" i="3"/>
  <c r="C9330" i="3"/>
  <c r="D9330" i="3"/>
  <c r="E9330" i="3"/>
  <c r="F9330" i="3"/>
  <c r="G9330" i="3"/>
  <c r="H9330" i="3"/>
  <c r="A9331" i="3"/>
  <c r="B9331" i="3"/>
  <c r="C9331" i="3"/>
  <c r="D9331" i="3"/>
  <c r="E9331" i="3"/>
  <c r="F9331" i="3"/>
  <c r="G9331" i="3"/>
  <c r="H9331" i="3"/>
  <c r="A9332" i="3"/>
  <c r="B9332" i="3"/>
  <c r="C9332" i="3"/>
  <c r="D9332" i="3"/>
  <c r="E9332" i="3"/>
  <c r="F9332" i="3"/>
  <c r="G9332" i="3"/>
  <c r="H9332" i="3"/>
  <c r="A9333" i="3"/>
  <c r="B9333" i="3"/>
  <c r="C9333" i="3"/>
  <c r="D9333" i="3"/>
  <c r="E9333" i="3"/>
  <c r="F9333" i="3"/>
  <c r="G9333" i="3"/>
  <c r="H9333" i="3"/>
  <c r="A9334" i="3"/>
  <c r="B9334" i="3"/>
  <c r="C9334" i="3"/>
  <c r="D9334" i="3"/>
  <c r="E9334" i="3"/>
  <c r="F9334" i="3"/>
  <c r="G9334" i="3"/>
  <c r="H9334" i="3"/>
  <c r="A9335" i="3"/>
  <c r="B9335" i="3"/>
  <c r="C9335" i="3"/>
  <c r="D9335" i="3"/>
  <c r="E9335" i="3"/>
  <c r="F9335" i="3"/>
  <c r="G9335" i="3"/>
  <c r="H9335" i="3"/>
  <c r="A9336" i="3"/>
  <c r="B9336" i="3"/>
  <c r="C9336" i="3"/>
  <c r="D9336" i="3"/>
  <c r="E9336" i="3"/>
  <c r="F9336" i="3"/>
  <c r="G9336" i="3"/>
  <c r="H9336" i="3"/>
  <c r="A9337" i="3"/>
  <c r="B9337" i="3"/>
  <c r="C9337" i="3"/>
  <c r="D9337" i="3"/>
  <c r="E9337" i="3"/>
  <c r="F9337" i="3"/>
  <c r="G9337" i="3"/>
  <c r="H9337" i="3"/>
  <c r="A9338" i="3"/>
  <c r="B9338" i="3"/>
  <c r="C9338" i="3"/>
  <c r="D9338" i="3"/>
  <c r="E9338" i="3"/>
  <c r="F9338" i="3"/>
  <c r="G9338" i="3"/>
  <c r="H9338" i="3"/>
  <c r="A9339" i="3"/>
  <c r="B9339" i="3"/>
  <c r="C9339" i="3"/>
  <c r="D9339" i="3"/>
  <c r="E9339" i="3"/>
  <c r="F9339" i="3"/>
  <c r="G9339" i="3"/>
  <c r="H9339" i="3"/>
  <c r="A9340" i="3"/>
  <c r="B9340" i="3"/>
  <c r="C9340" i="3"/>
  <c r="D9340" i="3"/>
  <c r="E9340" i="3"/>
  <c r="F9340" i="3"/>
  <c r="G9340" i="3"/>
  <c r="H9340" i="3"/>
  <c r="A9341" i="3"/>
  <c r="B9341" i="3"/>
  <c r="C9341" i="3"/>
  <c r="D9341" i="3"/>
  <c r="E9341" i="3"/>
  <c r="F9341" i="3"/>
  <c r="G9341" i="3"/>
  <c r="H9341" i="3"/>
  <c r="A9342" i="3"/>
  <c r="B9342" i="3"/>
  <c r="C9342" i="3"/>
  <c r="D9342" i="3"/>
  <c r="E9342" i="3"/>
  <c r="F9342" i="3"/>
  <c r="G9342" i="3"/>
  <c r="H9342" i="3"/>
  <c r="A9343" i="3"/>
  <c r="B9343" i="3"/>
  <c r="C9343" i="3"/>
  <c r="D9343" i="3"/>
  <c r="E9343" i="3"/>
  <c r="F9343" i="3"/>
  <c r="G9343" i="3"/>
  <c r="H9343" i="3"/>
  <c r="A9344" i="3"/>
  <c r="B9344" i="3"/>
  <c r="C9344" i="3"/>
  <c r="D9344" i="3"/>
  <c r="E9344" i="3"/>
  <c r="F9344" i="3"/>
  <c r="G9344" i="3"/>
  <c r="H9344" i="3"/>
  <c r="A9345" i="3"/>
  <c r="B9345" i="3"/>
  <c r="C9345" i="3"/>
  <c r="D9345" i="3"/>
  <c r="E9345" i="3"/>
  <c r="F9345" i="3"/>
  <c r="G9345" i="3"/>
  <c r="H9345" i="3"/>
  <c r="A9346" i="3"/>
  <c r="B9346" i="3"/>
  <c r="C9346" i="3"/>
  <c r="D9346" i="3"/>
  <c r="E9346" i="3"/>
  <c r="F9346" i="3"/>
  <c r="G9346" i="3"/>
  <c r="H9346" i="3"/>
  <c r="A9347" i="3"/>
  <c r="B9347" i="3"/>
  <c r="C9347" i="3"/>
  <c r="D9347" i="3"/>
  <c r="E9347" i="3"/>
  <c r="F9347" i="3"/>
  <c r="G9347" i="3"/>
  <c r="H9347" i="3"/>
  <c r="A9348" i="3"/>
  <c r="B9348" i="3"/>
  <c r="C9348" i="3"/>
  <c r="D9348" i="3"/>
  <c r="E9348" i="3"/>
  <c r="F9348" i="3"/>
  <c r="G9348" i="3"/>
  <c r="H9348" i="3"/>
  <c r="A9349" i="3"/>
  <c r="B9349" i="3"/>
  <c r="C9349" i="3"/>
  <c r="D9349" i="3"/>
  <c r="E9349" i="3"/>
  <c r="F9349" i="3"/>
  <c r="G9349" i="3"/>
  <c r="H9349" i="3"/>
  <c r="A9350" i="3"/>
  <c r="B9350" i="3"/>
  <c r="C9350" i="3"/>
  <c r="E9350" i="3"/>
  <c r="F9350" i="3"/>
  <c r="G9350" i="3"/>
  <c r="H9350" i="3"/>
  <c r="A9351" i="3"/>
  <c r="B9351" i="3"/>
  <c r="C9351" i="3"/>
  <c r="E9351" i="3"/>
  <c r="F9351" i="3"/>
  <c r="G9351" i="3"/>
  <c r="H9351" i="3"/>
  <c r="A9352" i="3"/>
  <c r="B9352" i="3"/>
  <c r="C9352" i="3"/>
  <c r="E9352" i="3"/>
  <c r="F9352" i="3"/>
  <c r="G9352" i="3"/>
  <c r="H9352" i="3"/>
  <c r="A9353" i="3"/>
  <c r="B9353" i="3"/>
  <c r="C9353" i="3"/>
  <c r="E9353" i="3"/>
  <c r="F9353" i="3"/>
  <c r="G9353" i="3"/>
  <c r="H9353" i="3"/>
  <c r="A9354" i="3"/>
  <c r="B9354" i="3"/>
  <c r="C9354" i="3"/>
  <c r="E9354" i="3"/>
  <c r="F9354" i="3"/>
  <c r="G9354" i="3"/>
  <c r="H9354" i="3"/>
  <c r="A9355" i="3"/>
  <c r="B9355" i="3"/>
  <c r="C9355" i="3"/>
  <c r="E9355" i="3"/>
  <c r="F9355" i="3"/>
  <c r="G9355" i="3"/>
  <c r="H9355" i="3"/>
  <c r="A9356" i="3"/>
  <c r="B9356" i="3"/>
  <c r="C9356" i="3"/>
  <c r="E9356" i="3"/>
  <c r="F9356" i="3"/>
  <c r="G9356" i="3"/>
  <c r="H9356" i="3"/>
  <c r="A9357" i="3"/>
  <c r="B9357" i="3"/>
  <c r="C9357" i="3"/>
  <c r="E9357" i="3"/>
  <c r="F9357" i="3"/>
  <c r="G9357" i="3"/>
  <c r="H9357" i="3"/>
  <c r="A9358" i="3"/>
  <c r="B9358" i="3"/>
  <c r="C9358" i="3"/>
  <c r="E9358" i="3"/>
  <c r="F9358" i="3"/>
  <c r="G9358" i="3"/>
  <c r="H9358" i="3"/>
  <c r="A9359" i="3"/>
  <c r="B9359" i="3"/>
  <c r="C9359" i="3"/>
  <c r="E9359" i="3"/>
  <c r="F9359" i="3"/>
  <c r="G9359" i="3"/>
  <c r="H9359" i="3"/>
  <c r="A9360" i="3"/>
  <c r="B9360" i="3"/>
  <c r="C9360" i="3"/>
  <c r="E9360" i="3"/>
  <c r="F9360" i="3"/>
  <c r="G9360" i="3"/>
  <c r="H9360" i="3"/>
  <c r="A9361" i="3"/>
  <c r="B9361" i="3"/>
  <c r="C9361" i="3"/>
  <c r="E9361" i="3"/>
  <c r="F9361" i="3"/>
  <c r="G9361" i="3"/>
  <c r="H9361" i="3"/>
  <c r="A9362" i="3"/>
  <c r="B9362" i="3"/>
  <c r="C9362" i="3"/>
  <c r="E9362" i="3"/>
  <c r="F9362" i="3"/>
  <c r="G9362" i="3"/>
  <c r="H9362" i="3"/>
  <c r="A9363" i="3"/>
  <c r="B9363" i="3"/>
  <c r="C9363" i="3"/>
  <c r="E9363" i="3"/>
  <c r="F9363" i="3"/>
  <c r="G9363" i="3"/>
  <c r="H9363" i="3"/>
  <c r="A9364" i="3"/>
  <c r="B9364" i="3"/>
  <c r="C9364" i="3"/>
  <c r="E9364" i="3"/>
  <c r="F9364" i="3"/>
  <c r="G9364" i="3"/>
  <c r="H9364" i="3"/>
  <c r="A9365" i="3"/>
  <c r="B9365" i="3"/>
  <c r="C9365" i="3"/>
  <c r="E9365" i="3"/>
  <c r="F9365" i="3"/>
  <c r="G9365" i="3"/>
  <c r="H9365" i="3"/>
  <c r="A9366" i="3"/>
  <c r="B9366" i="3"/>
  <c r="C9366" i="3"/>
  <c r="E9366" i="3"/>
  <c r="F9366" i="3"/>
  <c r="G9366" i="3"/>
  <c r="H9366" i="3"/>
  <c r="A9367" i="3"/>
  <c r="B9367" i="3"/>
  <c r="C9367" i="3"/>
  <c r="E9367" i="3"/>
  <c r="F9367" i="3"/>
  <c r="G9367" i="3"/>
  <c r="H9367" i="3"/>
  <c r="A9368" i="3"/>
  <c r="B9368" i="3"/>
  <c r="C9368" i="3"/>
  <c r="E9368" i="3"/>
  <c r="F9368" i="3"/>
  <c r="G9368" i="3"/>
  <c r="H9368" i="3"/>
  <c r="A9369" i="3"/>
  <c r="B9369" i="3"/>
  <c r="C9369" i="3"/>
  <c r="E9369" i="3"/>
  <c r="F9369" i="3"/>
  <c r="G9369" i="3"/>
  <c r="H9369" i="3"/>
  <c r="A9370" i="3"/>
  <c r="B9370" i="3"/>
  <c r="C9370" i="3"/>
  <c r="E9370" i="3"/>
  <c r="F9370" i="3"/>
  <c r="G9370" i="3"/>
  <c r="H9370" i="3"/>
  <c r="A9371" i="3"/>
  <c r="B9371" i="3"/>
  <c r="C9371" i="3"/>
  <c r="E9371" i="3"/>
  <c r="F9371" i="3"/>
  <c r="G9371" i="3"/>
  <c r="H9371" i="3"/>
  <c r="A9372" i="3"/>
  <c r="B9372" i="3"/>
  <c r="C9372" i="3"/>
  <c r="E9372" i="3"/>
  <c r="F9372" i="3"/>
  <c r="G9372" i="3"/>
  <c r="H9372" i="3"/>
  <c r="A9373" i="3"/>
  <c r="B9373" i="3"/>
  <c r="C9373" i="3"/>
  <c r="E9373" i="3"/>
  <c r="F9373" i="3"/>
  <c r="G9373" i="3"/>
  <c r="H9373" i="3"/>
  <c r="A9374" i="3"/>
  <c r="B9374" i="3"/>
  <c r="C9374" i="3"/>
  <c r="E9374" i="3"/>
  <c r="F9374" i="3"/>
  <c r="G9374" i="3"/>
  <c r="H9374" i="3"/>
  <c r="A9375" i="3"/>
  <c r="B9375" i="3"/>
  <c r="C9375" i="3"/>
  <c r="E9375" i="3"/>
  <c r="F9375" i="3"/>
  <c r="G9375" i="3"/>
  <c r="H9375" i="3"/>
  <c r="A9376" i="3"/>
  <c r="B9376" i="3"/>
  <c r="C9376" i="3"/>
  <c r="E9376" i="3"/>
  <c r="F9376" i="3"/>
  <c r="G9376" i="3"/>
  <c r="H9376" i="3"/>
  <c r="A9377" i="3"/>
  <c r="B9377" i="3"/>
  <c r="C9377" i="3"/>
  <c r="E9377" i="3"/>
  <c r="F9377" i="3"/>
  <c r="G9377" i="3"/>
  <c r="H9377" i="3"/>
  <c r="A9378" i="3"/>
  <c r="B9378" i="3"/>
  <c r="C9378" i="3"/>
  <c r="E9378" i="3"/>
  <c r="F9378" i="3"/>
  <c r="G9378" i="3"/>
  <c r="H9378" i="3"/>
  <c r="A9379" i="3"/>
  <c r="B9379" i="3"/>
  <c r="C9379" i="3"/>
  <c r="E9379" i="3"/>
  <c r="F9379" i="3"/>
  <c r="G9379" i="3"/>
  <c r="H9379" i="3"/>
  <c r="A9380" i="3"/>
  <c r="B9380" i="3"/>
  <c r="C9380" i="3"/>
  <c r="E9380" i="3"/>
  <c r="F9380" i="3"/>
  <c r="G9380" i="3"/>
  <c r="H9380" i="3"/>
  <c r="A9381" i="3"/>
  <c r="B9381" i="3"/>
  <c r="C9381" i="3"/>
  <c r="E9381" i="3"/>
  <c r="F9381" i="3"/>
  <c r="G9381" i="3"/>
  <c r="H9381" i="3"/>
  <c r="A9382" i="3"/>
  <c r="B9382" i="3"/>
  <c r="C9382" i="3"/>
  <c r="E9382" i="3"/>
  <c r="F9382" i="3"/>
  <c r="G9382" i="3"/>
  <c r="H9382" i="3"/>
  <c r="A9383" i="3"/>
  <c r="B9383" i="3"/>
  <c r="C9383" i="3"/>
  <c r="E9383" i="3"/>
  <c r="F9383" i="3"/>
  <c r="G9383" i="3"/>
  <c r="H9383" i="3"/>
  <c r="A9384" i="3"/>
  <c r="B9384" i="3"/>
  <c r="C9384" i="3"/>
  <c r="E9384" i="3"/>
  <c r="F9384" i="3"/>
  <c r="G9384" i="3"/>
  <c r="H9384" i="3"/>
  <c r="A9385" i="3"/>
  <c r="B9385" i="3"/>
  <c r="C9385" i="3"/>
  <c r="E9385" i="3"/>
  <c r="F9385" i="3"/>
  <c r="G9385" i="3"/>
  <c r="H9385" i="3"/>
  <c r="A9386" i="3"/>
  <c r="B9386" i="3"/>
  <c r="C9386" i="3"/>
  <c r="E9386" i="3"/>
  <c r="F9386" i="3"/>
  <c r="G9386" i="3"/>
  <c r="H9386" i="3"/>
  <c r="A9387" i="3"/>
  <c r="B9387" i="3"/>
  <c r="C9387" i="3"/>
  <c r="E9387" i="3"/>
  <c r="F9387" i="3"/>
  <c r="G9387" i="3"/>
  <c r="H9387" i="3"/>
  <c r="A9388" i="3"/>
  <c r="B9388" i="3"/>
  <c r="C9388" i="3"/>
  <c r="E9388" i="3"/>
  <c r="F9388" i="3"/>
  <c r="G9388" i="3"/>
  <c r="H9388" i="3"/>
  <c r="A9389" i="3"/>
  <c r="B9389" i="3"/>
  <c r="C9389" i="3"/>
  <c r="E9389" i="3"/>
  <c r="F9389" i="3"/>
  <c r="G9389" i="3"/>
  <c r="H9389" i="3"/>
  <c r="A9390" i="3"/>
  <c r="B9390" i="3"/>
  <c r="C9390" i="3"/>
  <c r="E9390" i="3"/>
  <c r="F9390" i="3"/>
  <c r="G9390" i="3"/>
  <c r="H9390" i="3"/>
  <c r="A9391" i="3"/>
  <c r="B9391" i="3"/>
  <c r="C9391" i="3"/>
  <c r="E9391" i="3"/>
  <c r="F9391" i="3"/>
  <c r="G9391" i="3"/>
  <c r="H9391" i="3"/>
  <c r="A9392" i="3"/>
  <c r="B9392" i="3"/>
  <c r="C9392" i="3"/>
  <c r="E9392" i="3"/>
  <c r="F9392" i="3"/>
  <c r="G9392" i="3"/>
  <c r="H9392" i="3"/>
  <c r="A9393" i="3"/>
  <c r="B9393" i="3"/>
  <c r="C9393" i="3"/>
  <c r="E9393" i="3"/>
  <c r="F9393" i="3"/>
  <c r="G9393" i="3"/>
  <c r="H9393" i="3"/>
  <c r="A9394" i="3"/>
  <c r="B9394" i="3"/>
  <c r="C9394" i="3"/>
  <c r="E9394" i="3"/>
  <c r="F9394" i="3"/>
  <c r="G9394" i="3"/>
  <c r="H9394" i="3"/>
  <c r="A9395" i="3"/>
  <c r="B9395" i="3"/>
  <c r="C9395" i="3"/>
  <c r="E9395" i="3"/>
  <c r="F9395" i="3"/>
  <c r="G9395" i="3"/>
  <c r="H9395" i="3"/>
  <c r="A9396" i="3"/>
  <c r="B9396" i="3"/>
  <c r="C9396" i="3"/>
  <c r="E9396" i="3"/>
  <c r="F9396" i="3"/>
  <c r="G9396" i="3"/>
  <c r="H9396" i="3"/>
  <c r="A9397" i="3"/>
  <c r="B9397" i="3"/>
  <c r="C9397" i="3"/>
  <c r="E9397" i="3"/>
  <c r="F9397" i="3"/>
  <c r="G9397" i="3"/>
  <c r="H9397" i="3"/>
  <c r="A9398" i="3"/>
  <c r="B9398" i="3"/>
  <c r="C9398" i="3"/>
  <c r="E9398" i="3"/>
  <c r="F9398" i="3"/>
  <c r="G9398" i="3"/>
  <c r="H9398" i="3"/>
  <c r="A9399" i="3"/>
  <c r="B9399" i="3"/>
  <c r="C9399" i="3"/>
  <c r="E9399" i="3"/>
  <c r="F9399" i="3"/>
  <c r="G9399" i="3"/>
  <c r="H9399" i="3"/>
  <c r="A9400" i="3"/>
  <c r="B9400" i="3"/>
  <c r="C9400" i="3"/>
  <c r="E9400" i="3"/>
  <c r="F9400" i="3"/>
  <c r="G9400" i="3"/>
  <c r="H9400" i="3"/>
  <c r="A9401" i="3"/>
  <c r="B9401" i="3"/>
  <c r="C9401" i="3"/>
  <c r="E9401" i="3"/>
  <c r="F9401" i="3"/>
  <c r="G9401" i="3"/>
  <c r="H9401" i="3"/>
  <c r="A9402" i="3"/>
  <c r="B9402" i="3"/>
  <c r="C9402" i="3"/>
  <c r="E9402" i="3"/>
  <c r="F9402" i="3"/>
  <c r="G9402" i="3"/>
  <c r="H9402" i="3"/>
  <c r="A9403" i="3"/>
  <c r="B9403" i="3"/>
  <c r="C9403" i="3"/>
  <c r="E9403" i="3"/>
  <c r="F9403" i="3"/>
  <c r="G9403" i="3"/>
  <c r="H9403" i="3"/>
  <c r="A9404" i="3"/>
  <c r="B9404" i="3"/>
  <c r="C9404" i="3"/>
  <c r="E9404" i="3"/>
  <c r="F9404" i="3"/>
  <c r="G9404" i="3"/>
  <c r="H9404" i="3"/>
  <c r="A9405" i="3"/>
  <c r="B9405" i="3"/>
  <c r="C9405" i="3"/>
  <c r="E9405" i="3"/>
  <c r="F9405" i="3"/>
  <c r="G9405" i="3"/>
  <c r="H9405" i="3"/>
  <c r="A9406" i="3"/>
  <c r="B9406" i="3"/>
  <c r="C9406" i="3"/>
  <c r="E9406" i="3"/>
  <c r="F9406" i="3"/>
  <c r="G9406" i="3"/>
  <c r="H9406" i="3"/>
  <c r="A9407" i="3"/>
  <c r="B9407" i="3"/>
  <c r="C9407" i="3"/>
  <c r="D9407" i="3"/>
  <c r="E9407" i="3"/>
  <c r="F9407" i="3"/>
  <c r="G9407" i="3"/>
  <c r="H9407" i="3"/>
  <c r="A9408" i="3"/>
  <c r="B9408" i="3"/>
  <c r="C9408" i="3"/>
  <c r="D9408" i="3"/>
  <c r="E9408" i="3"/>
  <c r="F9408" i="3"/>
  <c r="G9408" i="3"/>
  <c r="H9408" i="3"/>
  <c r="A9409" i="3"/>
  <c r="B9409" i="3"/>
  <c r="C9409" i="3"/>
  <c r="D9409" i="3"/>
  <c r="E9409" i="3"/>
  <c r="F9409" i="3"/>
  <c r="G9409" i="3"/>
  <c r="H9409" i="3"/>
  <c r="A9410" i="3"/>
  <c r="B9410" i="3"/>
  <c r="C9410" i="3"/>
  <c r="D9410" i="3"/>
  <c r="E9410" i="3"/>
  <c r="F9410" i="3"/>
  <c r="G9410" i="3"/>
  <c r="H9410" i="3"/>
  <c r="A9411" i="3"/>
  <c r="B9411" i="3"/>
  <c r="C9411" i="3"/>
  <c r="D9411" i="3"/>
  <c r="E9411" i="3"/>
  <c r="F9411" i="3"/>
  <c r="G9411" i="3"/>
  <c r="H9411" i="3"/>
  <c r="A9412" i="3"/>
  <c r="B9412" i="3"/>
  <c r="C9412" i="3"/>
  <c r="D9412" i="3"/>
  <c r="E9412" i="3"/>
  <c r="F9412" i="3"/>
  <c r="G9412" i="3"/>
  <c r="H9412" i="3"/>
  <c r="A9413" i="3"/>
  <c r="B9413" i="3"/>
  <c r="C9413" i="3"/>
  <c r="D9413" i="3"/>
  <c r="E9413" i="3"/>
  <c r="F9413" i="3"/>
  <c r="G9413" i="3"/>
  <c r="H9413" i="3"/>
  <c r="A9414" i="3"/>
  <c r="B9414" i="3"/>
  <c r="C9414" i="3"/>
  <c r="D9414" i="3"/>
  <c r="E9414" i="3"/>
  <c r="F9414" i="3"/>
  <c r="G9414" i="3"/>
  <c r="H9414" i="3"/>
  <c r="A9415" i="3"/>
  <c r="B9415" i="3"/>
  <c r="C9415" i="3"/>
  <c r="D9415" i="3"/>
  <c r="E9415" i="3"/>
  <c r="F9415" i="3"/>
  <c r="G9415" i="3"/>
  <c r="H9415" i="3"/>
  <c r="A9416" i="3"/>
  <c r="B9416" i="3"/>
  <c r="C9416" i="3"/>
  <c r="D9416" i="3"/>
  <c r="E9416" i="3"/>
  <c r="F9416" i="3"/>
  <c r="G9416" i="3"/>
  <c r="H9416" i="3"/>
  <c r="A9417" i="3"/>
  <c r="B9417" i="3"/>
  <c r="C9417" i="3"/>
  <c r="D9417" i="3"/>
  <c r="E9417" i="3"/>
  <c r="F9417" i="3"/>
  <c r="G9417" i="3"/>
  <c r="H9417" i="3"/>
  <c r="A9418" i="3"/>
  <c r="B9418" i="3"/>
  <c r="C9418" i="3"/>
  <c r="D9418" i="3"/>
  <c r="E9418" i="3"/>
  <c r="F9418" i="3"/>
  <c r="G9418" i="3"/>
  <c r="H9418" i="3"/>
  <c r="A9419" i="3"/>
  <c r="B9419" i="3"/>
  <c r="C9419" i="3"/>
  <c r="D9419" i="3"/>
  <c r="E9419" i="3"/>
  <c r="F9419" i="3"/>
  <c r="G9419" i="3"/>
  <c r="H9419" i="3"/>
  <c r="A9420" i="3"/>
  <c r="B9420" i="3"/>
  <c r="C9420" i="3"/>
  <c r="D9420" i="3"/>
  <c r="E9420" i="3"/>
  <c r="F9420" i="3"/>
  <c r="G9420" i="3"/>
  <c r="H9420" i="3"/>
  <c r="A9421" i="3"/>
  <c r="B9421" i="3"/>
  <c r="C9421" i="3"/>
  <c r="D9421" i="3"/>
  <c r="E9421" i="3"/>
  <c r="F9421" i="3"/>
  <c r="G9421" i="3"/>
  <c r="H9421" i="3"/>
  <c r="A9422" i="3"/>
  <c r="B9422" i="3"/>
  <c r="C9422" i="3"/>
  <c r="D9422" i="3"/>
  <c r="E9422" i="3"/>
  <c r="F9422" i="3"/>
  <c r="G9422" i="3"/>
  <c r="H9422" i="3"/>
  <c r="A9423" i="3"/>
  <c r="B9423" i="3"/>
  <c r="C9423" i="3"/>
  <c r="D9423" i="3"/>
  <c r="E9423" i="3"/>
  <c r="F9423" i="3"/>
  <c r="G9423" i="3"/>
  <c r="H9423" i="3"/>
  <c r="A9424" i="3"/>
  <c r="B9424" i="3"/>
  <c r="C9424" i="3"/>
  <c r="D9424" i="3"/>
  <c r="E9424" i="3"/>
  <c r="F9424" i="3"/>
  <c r="G9424" i="3"/>
  <c r="H9424" i="3"/>
  <c r="A9425" i="3"/>
  <c r="B9425" i="3"/>
  <c r="C9425" i="3"/>
  <c r="D9425" i="3"/>
  <c r="E9425" i="3"/>
  <c r="F9425" i="3"/>
  <c r="G9425" i="3"/>
  <c r="H9425" i="3"/>
  <c r="A9426" i="3"/>
  <c r="B9426" i="3"/>
  <c r="C9426" i="3"/>
  <c r="D9426" i="3"/>
  <c r="E9426" i="3"/>
  <c r="F9426" i="3"/>
  <c r="G9426" i="3"/>
  <c r="H9426" i="3"/>
  <c r="A9427" i="3"/>
  <c r="B9427" i="3"/>
  <c r="C9427" i="3"/>
  <c r="D9427" i="3"/>
  <c r="E9427" i="3"/>
  <c r="F9427" i="3"/>
  <c r="G9427" i="3"/>
  <c r="H9427" i="3"/>
  <c r="A9428" i="3"/>
  <c r="B9428" i="3"/>
  <c r="C9428" i="3"/>
  <c r="D9428" i="3"/>
  <c r="E9428" i="3"/>
  <c r="F9428" i="3"/>
  <c r="G9428" i="3"/>
  <c r="H9428" i="3"/>
  <c r="A9429" i="3"/>
  <c r="B9429" i="3"/>
  <c r="C9429" i="3"/>
  <c r="D9429" i="3"/>
  <c r="E9429" i="3"/>
  <c r="F9429" i="3"/>
  <c r="G9429" i="3"/>
  <c r="H9429" i="3"/>
  <c r="A9430" i="3"/>
  <c r="B9430" i="3"/>
  <c r="C9430" i="3"/>
  <c r="D9430" i="3"/>
  <c r="E9430" i="3"/>
  <c r="F9430" i="3"/>
  <c r="G9430" i="3"/>
  <c r="H9430" i="3"/>
  <c r="A9431" i="3"/>
  <c r="B9431" i="3"/>
  <c r="C9431" i="3"/>
  <c r="D9431" i="3"/>
  <c r="E9431" i="3"/>
  <c r="F9431" i="3"/>
  <c r="G9431" i="3"/>
  <c r="H9431" i="3"/>
  <c r="A9432" i="3"/>
  <c r="B9432" i="3"/>
  <c r="C9432" i="3"/>
  <c r="D9432" i="3"/>
  <c r="E9432" i="3"/>
  <c r="F9432" i="3"/>
  <c r="G9432" i="3"/>
  <c r="H9432" i="3"/>
  <c r="A9433" i="3"/>
  <c r="B9433" i="3"/>
  <c r="C9433" i="3"/>
  <c r="D9433" i="3"/>
  <c r="E9433" i="3"/>
  <c r="F9433" i="3"/>
  <c r="G9433" i="3"/>
  <c r="H9433" i="3"/>
  <c r="A9434" i="3"/>
  <c r="B9434" i="3"/>
  <c r="C9434" i="3"/>
  <c r="D9434" i="3"/>
  <c r="E9434" i="3"/>
  <c r="F9434" i="3"/>
  <c r="G9434" i="3"/>
  <c r="H9434" i="3"/>
  <c r="A9435" i="3"/>
  <c r="B9435" i="3"/>
  <c r="C9435" i="3"/>
  <c r="D9435" i="3"/>
  <c r="E9435" i="3"/>
  <c r="F9435" i="3"/>
  <c r="G9435" i="3"/>
  <c r="H9435" i="3"/>
  <c r="A9436" i="3"/>
  <c r="B9436" i="3"/>
  <c r="C9436" i="3"/>
  <c r="D9436" i="3"/>
  <c r="E9436" i="3"/>
  <c r="F9436" i="3"/>
  <c r="G9436" i="3"/>
  <c r="H9436" i="3"/>
  <c r="A9437" i="3"/>
  <c r="B9437" i="3"/>
  <c r="C9437" i="3"/>
  <c r="D9437" i="3"/>
  <c r="E9437" i="3"/>
  <c r="F9437" i="3"/>
  <c r="G9437" i="3"/>
  <c r="H9437" i="3"/>
  <c r="A9438" i="3"/>
  <c r="B9438" i="3"/>
  <c r="C9438" i="3"/>
  <c r="D9438" i="3"/>
  <c r="E9438" i="3"/>
  <c r="F9438" i="3"/>
  <c r="G9438" i="3"/>
  <c r="H9438" i="3"/>
  <c r="A9439" i="3"/>
  <c r="B9439" i="3"/>
  <c r="C9439" i="3"/>
  <c r="D9439" i="3"/>
  <c r="E9439" i="3"/>
  <c r="F9439" i="3"/>
  <c r="G9439" i="3"/>
  <c r="A9440" i="3"/>
  <c r="B9440" i="3"/>
  <c r="C9440" i="3"/>
  <c r="D9440" i="3"/>
  <c r="E9440" i="3"/>
  <c r="F9440" i="3"/>
  <c r="G9440" i="3"/>
  <c r="H9440" i="3"/>
  <c r="A9441" i="3"/>
  <c r="B9441" i="3"/>
  <c r="C9441" i="3"/>
  <c r="D9441" i="3"/>
  <c r="E9441" i="3"/>
  <c r="F9441" i="3"/>
  <c r="G9441" i="3"/>
  <c r="H9441" i="3"/>
  <c r="A9442" i="3"/>
  <c r="B9442" i="3"/>
  <c r="C9442" i="3"/>
  <c r="D9442" i="3"/>
  <c r="E9442" i="3"/>
  <c r="F9442" i="3"/>
  <c r="G9442" i="3"/>
  <c r="H9442" i="3"/>
  <c r="A9443" i="3"/>
  <c r="B9443" i="3"/>
  <c r="C9443" i="3"/>
  <c r="D9443" i="3"/>
  <c r="E9443" i="3"/>
  <c r="F9443" i="3"/>
  <c r="G9443" i="3"/>
  <c r="H9443" i="3"/>
  <c r="A9444" i="3"/>
  <c r="B9444" i="3"/>
  <c r="C9444" i="3"/>
  <c r="D9444" i="3"/>
  <c r="E9444" i="3"/>
  <c r="F9444" i="3"/>
  <c r="G9444" i="3"/>
  <c r="H9444" i="3"/>
  <c r="A9445" i="3"/>
  <c r="B9445" i="3"/>
  <c r="C9445" i="3"/>
  <c r="D9445" i="3"/>
  <c r="E9445" i="3"/>
  <c r="F9445" i="3"/>
  <c r="G9445" i="3"/>
  <c r="H9445" i="3"/>
  <c r="A9446" i="3"/>
  <c r="B9446" i="3"/>
  <c r="C9446" i="3"/>
  <c r="D9446" i="3"/>
  <c r="E9446" i="3"/>
  <c r="F9446" i="3"/>
  <c r="G9446" i="3"/>
  <c r="H9446" i="3"/>
  <c r="A9447" i="3"/>
  <c r="B9447" i="3"/>
  <c r="C9447" i="3"/>
  <c r="D9447" i="3"/>
  <c r="E9447" i="3"/>
  <c r="F9447" i="3"/>
  <c r="G9447" i="3"/>
  <c r="H9447" i="3"/>
  <c r="A9448" i="3"/>
  <c r="B9448" i="3"/>
  <c r="C9448" i="3"/>
  <c r="D9448" i="3"/>
  <c r="E9448" i="3"/>
  <c r="F9448" i="3"/>
  <c r="G9448" i="3"/>
  <c r="H9448" i="3"/>
  <c r="A9449" i="3"/>
  <c r="B9449" i="3"/>
  <c r="C9449" i="3"/>
  <c r="D9449" i="3"/>
  <c r="E9449" i="3"/>
  <c r="F9449" i="3"/>
  <c r="G9449" i="3"/>
  <c r="H9449" i="3"/>
  <c r="A9450" i="3"/>
  <c r="B9450" i="3"/>
  <c r="C9450" i="3"/>
  <c r="D9450" i="3"/>
  <c r="E9450" i="3"/>
  <c r="F9450" i="3"/>
  <c r="G9450" i="3"/>
  <c r="H9450" i="3"/>
  <c r="A9451" i="3"/>
  <c r="B9451" i="3"/>
  <c r="C9451" i="3"/>
  <c r="D9451" i="3"/>
  <c r="E9451" i="3"/>
  <c r="F9451" i="3"/>
  <c r="G9451" i="3"/>
  <c r="H9451" i="3"/>
  <c r="A9452" i="3"/>
  <c r="B9452" i="3"/>
  <c r="C9452" i="3"/>
  <c r="D9452" i="3"/>
  <c r="E9452" i="3"/>
  <c r="F9452" i="3"/>
  <c r="G9452" i="3"/>
  <c r="H9452" i="3"/>
  <c r="A9453" i="3"/>
  <c r="B9453" i="3"/>
  <c r="C9453" i="3"/>
  <c r="D9453" i="3"/>
  <c r="E9453" i="3"/>
  <c r="F9453" i="3"/>
  <c r="G9453" i="3"/>
  <c r="H9453" i="3"/>
  <c r="A9454" i="3"/>
  <c r="B9454" i="3"/>
  <c r="C9454" i="3"/>
  <c r="D9454" i="3"/>
  <c r="E9454" i="3"/>
  <c r="F9454" i="3"/>
  <c r="G9454" i="3"/>
  <c r="H9454" i="3"/>
  <c r="A9455" i="3"/>
  <c r="B9455" i="3"/>
  <c r="C9455" i="3"/>
  <c r="D9455" i="3"/>
  <c r="E9455" i="3"/>
  <c r="F9455" i="3"/>
  <c r="G9455" i="3"/>
  <c r="H9455" i="3"/>
  <c r="A9456" i="3"/>
  <c r="B9456" i="3"/>
  <c r="C9456" i="3"/>
  <c r="D9456" i="3"/>
  <c r="E9456" i="3"/>
  <c r="F9456" i="3"/>
  <c r="G9456" i="3"/>
  <c r="H9456" i="3"/>
  <c r="A9457" i="3"/>
  <c r="B9457" i="3"/>
  <c r="C9457" i="3"/>
  <c r="D9457" i="3"/>
  <c r="E9457" i="3"/>
  <c r="F9457" i="3"/>
  <c r="G9457" i="3"/>
  <c r="H9457" i="3"/>
  <c r="A9458" i="3"/>
  <c r="B9458" i="3"/>
  <c r="C9458" i="3"/>
  <c r="D9458" i="3"/>
  <c r="E9458" i="3"/>
  <c r="F9458" i="3"/>
  <c r="G9458" i="3"/>
  <c r="H9458" i="3"/>
  <c r="A9459" i="3"/>
  <c r="B9459" i="3"/>
  <c r="C9459" i="3"/>
  <c r="D9459" i="3"/>
  <c r="E9459" i="3"/>
  <c r="F9459" i="3"/>
  <c r="G9459" i="3"/>
  <c r="H9459" i="3"/>
  <c r="A9460" i="3"/>
  <c r="B9460" i="3"/>
  <c r="C9460" i="3"/>
  <c r="D9460" i="3"/>
  <c r="E9460" i="3"/>
  <c r="F9460" i="3"/>
  <c r="G9460" i="3"/>
  <c r="H9460" i="3"/>
  <c r="A9461" i="3"/>
  <c r="B9461" i="3"/>
  <c r="C9461" i="3"/>
  <c r="D9461" i="3"/>
  <c r="E9461" i="3"/>
  <c r="F9461" i="3"/>
  <c r="G9461" i="3"/>
  <c r="H9461" i="3"/>
  <c r="A9462" i="3"/>
  <c r="B9462" i="3"/>
  <c r="C9462" i="3"/>
  <c r="D9462" i="3"/>
  <c r="E9462" i="3"/>
  <c r="F9462" i="3"/>
  <c r="G9462" i="3"/>
  <c r="H9462" i="3"/>
  <c r="A9463" i="3"/>
  <c r="B9463" i="3"/>
  <c r="C9463" i="3"/>
  <c r="D9463" i="3"/>
  <c r="E9463" i="3"/>
  <c r="F9463" i="3"/>
  <c r="G9463" i="3"/>
  <c r="H9463" i="3"/>
  <c r="A9464" i="3"/>
  <c r="B9464" i="3"/>
  <c r="C9464" i="3"/>
  <c r="D9464" i="3"/>
  <c r="E9464" i="3"/>
  <c r="F9464" i="3"/>
  <c r="G9464" i="3"/>
  <c r="H9464" i="3"/>
  <c r="A9465" i="3"/>
  <c r="B9465" i="3"/>
  <c r="C9465" i="3"/>
  <c r="D9465" i="3"/>
  <c r="E9465" i="3"/>
  <c r="F9465" i="3"/>
  <c r="G9465" i="3"/>
  <c r="H9465" i="3"/>
  <c r="A9466" i="3"/>
  <c r="B9466" i="3"/>
  <c r="C9466" i="3"/>
  <c r="D9466" i="3"/>
  <c r="E9466" i="3"/>
  <c r="F9466" i="3"/>
  <c r="G9466" i="3"/>
  <c r="H9466" i="3"/>
  <c r="A9467" i="3"/>
  <c r="B9467" i="3"/>
  <c r="C9467" i="3"/>
  <c r="D9467" i="3"/>
  <c r="E9467" i="3"/>
  <c r="F9467" i="3"/>
  <c r="G9467" i="3"/>
  <c r="H9467" i="3"/>
  <c r="A9468" i="3"/>
  <c r="B9468" i="3"/>
  <c r="C9468" i="3"/>
  <c r="D9468" i="3"/>
  <c r="E9468" i="3"/>
  <c r="F9468" i="3"/>
  <c r="G9468" i="3"/>
  <c r="H9468" i="3"/>
  <c r="A9469" i="3"/>
  <c r="B9469" i="3"/>
  <c r="C9469" i="3"/>
  <c r="D9469" i="3"/>
  <c r="E9469" i="3"/>
  <c r="F9469" i="3"/>
  <c r="G9469" i="3"/>
  <c r="H9469" i="3"/>
  <c r="A9470" i="3"/>
  <c r="B9470" i="3"/>
  <c r="C9470" i="3"/>
  <c r="D9470" i="3"/>
  <c r="E9470" i="3"/>
  <c r="F9470" i="3"/>
  <c r="G9470" i="3"/>
  <c r="H9470" i="3"/>
  <c r="A9471" i="3"/>
  <c r="B9471" i="3"/>
  <c r="C9471" i="3"/>
  <c r="D9471" i="3"/>
  <c r="E9471" i="3"/>
  <c r="F9471" i="3"/>
  <c r="G9471" i="3"/>
  <c r="H9471" i="3"/>
  <c r="A9472" i="3"/>
  <c r="B9472" i="3"/>
  <c r="C9472" i="3"/>
  <c r="D9472" i="3"/>
  <c r="E9472" i="3"/>
  <c r="F9472" i="3"/>
  <c r="G9472" i="3"/>
  <c r="H9472" i="3"/>
  <c r="A9473" i="3"/>
  <c r="B9473" i="3"/>
  <c r="C9473" i="3"/>
  <c r="D9473" i="3"/>
  <c r="E9473" i="3"/>
  <c r="F9473" i="3"/>
  <c r="G9473" i="3"/>
  <c r="H9473" i="3"/>
  <c r="A9474" i="3"/>
  <c r="B9474" i="3"/>
  <c r="C9474" i="3"/>
  <c r="D9474" i="3"/>
  <c r="E9474" i="3"/>
  <c r="F9474" i="3"/>
  <c r="G9474" i="3"/>
  <c r="H9474" i="3"/>
  <c r="A9475" i="3"/>
  <c r="B9475" i="3"/>
  <c r="C9475" i="3"/>
  <c r="D9475" i="3"/>
  <c r="E9475" i="3"/>
  <c r="F9475" i="3"/>
  <c r="G9475" i="3"/>
  <c r="H9475" i="3"/>
  <c r="A9476" i="3"/>
  <c r="B9476" i="3"/>
  <c r="C9476" i="3"/>
  <c r="D9476" i="3"/>
  <c r="E9476" i="3"/>
  <c r="F9476" i="3"/>
  <c r="G9476" i="3"/>
  <c r="H9476" i="3"/>
  <c r="A9477" i="3"/>
  <c r="B9477" i="3"/>
  <c r="C9477" i="3"/>
  <c r="D9477" i="3"/>
  <c r="E9477" i="3"/>
  <c r="F9477" i="3"/>
  <c r="G9477" i="3"/>
  <c r="H9477" i="3"/>
  <c r="A9478" i="3"/>
  <c r="B9478" i="3"/>
  <c r="C9478" i="3"/>
  <c r="D9478" i="3"/>
  <c r="E9478" i="3"/>
  <c r="F9478" i="3"/>
  <c r="G9478" i="3"/>
  <c r="H9478" i="3"/>
  <c r="A9479" i="3"/>
  <c r="B9479" i="3"/>
  <c r="C9479" i="3"/>
  <c r="D9479" i="3"/>
  <c r="E9479" i="3"/>
  <c r="F9479" i="3"/>
  <c r="G9479" i="3"/>
  <c r="H9479" i="3"/>
  <c r="A9480" i="3"/>
  <c r="B9480" i="3"/>
  <c r="C9480" i="3"/>
  <c r="D9480" i="3"/>
  <c r="E9480" i="3"/>
  <c r="F9480" i="3"/>
  <c r="G9480" i="3"/>
  <c r="H9480" i="3"/>
  <c r="A9481" i="3"/>
  <c r="B9481" i="3"/>
  <c r="C9481" i="3"/>
  <c r="D9481" i="3"/>
  <c r="E9481" i="3"/>
  <c r="F9481" i="3"/>
  <c r="G9481" i="3"/>
  <c r="H9481" i="3"/>
  <c r="A9482" i="3"/>
  <c r="B9482" i="3"/>
  <c r="C9482" i="3"/>
  <c r="D9482" i="3"/>
  <c r="E9482" i="3"/>
  <c r="F9482" i="3"/>
  <c r="G9482" i="3"/>
  <c r="H9482" i="3"/>
  <c r="A9483" i="3"/>
  <c r="B9483" i="3"/>
  <c r="C9483" i="3"/>
  <c r="D9483" i="3"/>
  <c r="E9483" i="3"/>
  <c r="F9483" i="3"/>
  <c r="G9483" i="3"/>
  <c r="H9483" i="3"/>
  <c r="A9484" i="3"/>
  <c r="B9484" i="3"/>
  <c r="C9484" i="3"/>
  <c r="D9484" i="3"/>
  <c r="E9484" i="3"/>
  <c r="F9484" i="3"/>
  <c r="G9484" i="3"/>
  <c r="H9484" i="3"/>
  <c r="A9485" i="3"/>
  <c r="B9485" i="3"/>
  <c r="C9485" i="3"/>
  <c r="D9485" i="3"/>
  <c r="E9485" i="3"/>
  <c r="F9485" i="3"/>
  <c r="G9485" i="3"/>
  <c r="H9485" i="3"/>
  <c r="A9486" i="3"/>
  <c r="B9486" i="3"/>
  <c r="C9486" i="3"/>
  <c r="D9486" i="3"/>
  <c r="E9486" i="3"/>
  <c r="F9486" i="3"/>
  <c r="G9486" i="3"/>
  <c r="H9486" i="3"/>
  <c r="A9487" i="3"/>
  <c r="B9487" i="3"/>
  <c r="C9487" i="3"/>
  <c r="D9487" i="3"/>
  <c r="E9487" i="3"/>
  <c r="F9487" i="3"/>
  <c r="G9487" i="3"/>
  <c r="H9487" i="3"/>
  <c r="A9488" i="3"/>
  <c r="B9488" i="3"/>
  <c r="C9488" i="3"/>
  <c r="D9488" i="3"/>
  <c r="E9488" i="3"/>
  <c r="F9488" i="3"/>
  <c r="G9488" i="3"/>
  <c r="H9488" i="3"/>
  <c r="A9489" i="3"/>
  <c r="B9489" i="3"/>
  <c r="C9489" i="3"/>
  <c r="D9489" i="3"/>
  <c r="E9489" i="3"/>
  <c r="F9489" i="3"/>
  <c r="G9489" i="3"/>
  <c r="H9489" i="3"/>
  <c r="A9490" i="3"/>
  <c r="B9490" i="3"/>
  <c r="C9490" i="3"/>
  <c r="D9490" i="3"/>
  <c r="E9490" i="3"/>
  <c r="F9490" i="3"/>
  <c r="G9490" i="3"/>
  <c r="H9490" i="3"/>
  <c r="A9491" i="3"/>
  <c r="B9491" i="3"/>
  <c r="C9491" i="3"/>
  <c r="D9491" i="3"/>
  <c r="E9491" i="3"/>
  <c r="F9491" i="3"/>
  <c r="G9491" i="3"/>
  <c r="H9491" i="3"/>
  <c r="A9492" i="3"/>
  <c r="B9492" i="3"/>
  <c r="C9492" i="3"/>
  <c r="D9492" i="3"/>
  <c r="E9492" i="3"/>
  <c r="F9492" i="3"/>
  <c r="G9492" i="3"/>
  <c r="H9492" i="3"/>
  <c r="A9493" i="3"/>
  <c r="B9493" i="3"/>
  <c r="C9493" i="3"/>
  <c r="D9493" i="3"/>
  <c r="E9493" i="3"/>
  <c r="F9493" i="3"/>
  <c r="G9493" i="3"/>
  <c r="H9493" i="3"/>
  <c r="A9494" i="3"/>
  <c r="B9494" i="3"/>
  <c r="C9494" i="3"/>
  <c r="D9494" i="3"/>
  <c r="E9494" i="3"/>
  <c r="F9494" i="3"/>
  <c r="G9494" i="3"/>
  <c r="H9494" i="3"/>
  <c r="A9495" i="3"/>
  <c r="B9495" i="3"/>
  <c r="C9495" i="3"/>
  <c r="D9495" i="3"/>
  <c r="E9495" i="3"/>
  <c r="F9495" i="3"/>
  <c r="G9495" i="3"/>
  <c r="H9495" i="3"/>
  <c r="A9496" i="3"/>
  <c r="B9496" i="3"/>
  <c r="C9496" i="3"/>
  <c r="D9496" i="3"/>
  <c r="E9496" i="3"/>
  <c r="F9496" i="3"/>
  <c r="G9496" i="3"/>
  <c r="H9496" i="3"/>
  <c r="A9497" i="3"/>
  <c r="B9497" i="3"/>
  <c r="C9497" i="3"/>
  <c r="D9497" i="3"/>
  <c r="E9497" i="3"/>
  <c r="F9497" i="3"/>
  <c r="G9497" i="3"/>
  <c r="H9497" i="3"/>
  <c r="A9498" i="3"/>
  <c r="B9498" i="3"/>
  <c r="C9498" i="3"/>
  <c r="D9498" i="3"/>
  <c r="E9498" i="3"/>
  <c r="F9498" i="3"/>
  <c r="G9498" i="3"/>
  <c r="H9498" i="3"/>
  <c r="A9499" i="3"/>
  <c r="B9499" i="3"/>
  <c r="C9499" i="3"/>
  <c r="D9499" i="3"/>
  <c r="E9499" i="3"/>
  <c r="F9499" i="3"/>
  <c r="G9499" i="3"/>
  <c r="H9499" i="3"/>
  <c r="A9500" i="3"/>
  <c r="B9500" i="3"/>
  <c r="C9500" i="3"/>
  <c r="D9500" i="3"/>
  <c r="E9500" i="3"/>
  <c r="F9500" i="3"/>
  <c r="G9500" i="3"/>
  <c r="H9500" i="3"/>
  <c r="A9501" i="3"/>
  <c r="B9501" i="3"/>
  <c r="C9501" i="3"/>
  <c r="D9501" i="3"/>
  <c r="E9501" i="3"/>
  <c r="F9501" i="3"/>
  <c r="G9501" i="3"/>
  <c r="H9501" i="3"/>
  <c r="A9502" i="3"/>
  <c r="B9502" i="3"/>
  <c r="C9502" i="3"/>
  <c r="D9502" i="3"/>
  <c r="E9502" i="3"/>
  <c r="F9502" i="3"/>
  <c r="G9502" i="3"/>
  <c r="H9502" i="3"/>
  <c r="A9503" i="3"/>
  <c r="B9503" i="3"/>
  <c r="C9503" i="3"/>
  <c r="D9503" i="3"/>
  <c r="E9503" i="3"/>
  <c r="F9503" i="3"/>
  <c r="G9503" i="3"/>
  <c r="H9503" i="3"/>
  <c r="A9504" i="3"/>
  <c r="B9504" i="3"/>
  <c r="C9504" i="3"/>
  <c r="D9504" i="3"/>
  <c r="E9504" i="3"/>
  <c r="F9504" i="3"/>
  <c r="G9504" i="3"/>
  <c r="H9504" i="3"/>
  <c r="A9505" i="3"/>
  <c r="B9505" i="3"/>
  <c r="C9505" i="3"/>
  <c r="D9505" i="3"/>
  <c r="E9505" i="3"/>
  <c r="F9505" i="3"/>
  <c r="G9505" i="3"/>
  <c r="H9505" i="3"/>
  <c r="A9506" i="3"/>
  <c r="B9506" i="3"/>
  <c r="C9506" i="3"/>
  <c r="D9506" i="3"/>
  <c r="E9506" i="3"/>
  <c r="F9506" i="3"/>
  <c r="G9506" i="3"/>
  <c r="H9506" i="3"/>
  <c r="A9507" i="3"/>
  <c r="B9507" i="3"/>
  <c r="C9507" i="3"/>
  <c r="D9507" i="3"/>
  <c r="E9507" i="3"/>
  <c r="F9507" i="3"/>
  <c r="G9507" i="3"/>
  <c r="H9507" i="3"/>
  <c r="A9508" i="3"/>
  <c r="B9508" i="3"/>
  <c r="C9508" i="3"/>
  <c r="D9508" i="3"/>
  <c r="E9508" i="3"/>
  <c r="F9508" i="3"/>
  <c r="G9508" i="3"/>
  <c r="H9508" i="3"/>
  <c r="A9509" i="3"/>
  <c r="B9509" i="3"/>
  <c r="C9509" i="3"/>
  <c r="D9509" i="3"/>
  <c r="E9509" i="3"/>
  <c r="F9509" i="3"/>
  <c r="G9509" i="3"/>
  <c r="H9509" i="3"/>
  <c r="A9510" i="3"/>
  <c r="B9510" i="3"/>
  <c r="C9510" i="3"/>
  <c r="D9510" i="3"/>
  <c r="E9510" i="3"/>
  <c r="F9510" i="3"/>
  <c r="G9510" i="3"/>
  <c r="H9510" i="3"/>
  <c r="A9511" i="3"/>
  <c r="B9511" i="3"/>
  <c r="C9511" i="3"/>
  <c r="D9511" i="3"/>
  <c r="E9511" i="3"/>
  <c r="F9511" i="3"/>
  <c r="G9511" i="3"/>
  <c r="H9511" i="3"/>
  <c r="A9512" i="3"/>
  <c r="B9512" i="3"/>
  <c r="C9512" i="3"/>
  <c r="D9512" i="3"/>
  <c r="E9512" i="3"/>
  <c r="F9512" i="3"/>
  <c r="G9512" i="3"/>
  <c r="H9512" i="3"/>
  <c r="A9513" i="3"/>
  <c r="B9513" i="3"/>
  <c r="C9513" i="3"/>
  <c r="D9513" i="3"/>
  <c r="E9513" i="3"/>
  <c r="F9513" i="3"/>
  <c r="G9513" i="3"/>
  <c r="H9513" i="3"/>
  <c r="A9514" i="3"/>
  <c r="B9514" i="3"/>
  <c r="C9514" i="3"/>
  <c r="D9514" i="3"/>
  <c r="E9514" i="3"/>
  <c r="F9514" i="3"/>
  <c r="G9514" i="3"/>
  <c r="H9514" i="3"/>
  <c r="A9515" i="3"/>
  <c r="B9515" i="3"/>
  <c r="C9515" i="3"/>
  <c r="D9515" i="3"/>
  <c r="E9515" i="3"/>
  <c r="F9515" i="3"/>
  <c r="G9515" i="3"/>
  <c r="H9515" i="3"/>
  <c r="A9516" i="3"/>
  <c r="B9516" i="3"/>
  <c r="C9516" i="3"/>
  <c r="D9516" i="3"/>
  <c r="E9516" i="3"/>
  <c r="F9516" i="3"/>
  <c r="G9516" i="3"/>
  <c r="H9516" i="3"/>
  <c r="A9517" i="3"/>
  <c r="B9517" i="3"/>
  <c r="C9517" i="3"/>
  <c r="D9517" i="3"/>
  <c r="E9517" i="3"/>
  <c r="F9517" i="3"/>
  <c r="G9517" i="3"/>
  <c r="H9517" i="3"/>
  <c r="A9518" i="3"/>
  <c r="B9518" i="3"/>
  <c r="C9518" i="3"/>
  <c r="D9518" i="3"/>
  <c r="E9518" i="3"/>
  <c r="F9518" i="3"/>
  <c r="G9518" i="3"/>
  <c r="H9518" i="3"/>
  <c r="A9519" i="3"/>
  <c r="B9519" i="3"/>
  <c r="C9519" i="3"/>
  <c r="D9519" i="3"/>
  <c r="E9519" i="3"/>
  <c r="F9519" i="3"/>
  <c r="G9519" i="3"/>
  <c r="H9519" i="3"/>
  <c r="A9520" i="3"/>
  <c r="B9520" i="3"/>
  <c r="C9520" i="3"/>
  <c r="D9520" i="3"/>
  <c r="E9520" i="3"/>
  <c r="F9520" i="3"/>
  <c r="G9520" i="3"/>
  <c r="H9520" i="3"/>
  <c r="A9521" i="3"/>
  <c r="B9521" i="3"/>
  <c r="C9521" i="3"/>
  <c r="D9521" i="3"/>
  <c r="E9521" i="3"/>
  <c r="F9521" i="3"/>
  <c r="G9521" i="3"/>
  <c r="H9521" i="3"/>
  <c r="A9522" i="3"/>
  <c r="B9522" i="3"/>
  <c r="C9522" i="3"/>
  <c r="D9522" i="3"/>
  <c r="E9522" i="3"/>
  <c r="F9522" i="3"/>
  <c r="G9522" i="3"/>
  <c r="H9522" i="3"/>
  <c r="A9523" i="3"/>
  <c r="B9523" i="3"/>
  <c r="C9523" i="3"/>
  <c r="D9523" i="3"/>
  <c r="E9523" i="3"/>
  <c r="F9523" i="3"/>
  <c r="G9523" i="3"/>
  <c r="H9523" i="3"/>
  <c r="A9524" i="3"/>
  <c r="B9524" i="3"/>
  <c r="C9524" i="3"/>
  <c r="D9524" i="3"/>
  <c r="E9524" i="3"/>
  <c r="F9524" i="3"/>
  <c r="G9524" i="3"/>
  <c r="H9524" i="3"/>
  <c r="A9525" i="3"/>
  <c r="B9525" i="3"/>
  <c r="C9525" i="3"/>
  <c r="D9525" i="3"/>
  <c r="E9525" i="3"/>
  <c r="F9525" i="3"/>
  <c r="G9525" i="3"/>
  <c r="H9525" i="3"/>
  <c r="A9526" i="3"/>
  <c r="B9526" i="3"/>
  <c r="C9526" i="3"/>
  <c r="D9526" i="3"/>
  <c r="E9526" i="3"/>
  <c r="F9526" i="3"/>
  <c r="G9526" i="3"/>
  <c r="H9526" i="3"/>
  <c r="A9527" i="3"/>
  <c r="B9527" i="3"/>
  <c r="C9527" i="3"/>
  <c r="D9527" i="3"/>
  <c r="E9527" i="3"/>
  <c r="F9527" i="3"/>
  <c r="G9527" i="3"/>
  <c r="H9527" i="3"/>
  <c r="A9528" i="3"/>
  <c r="B9528" i="3"/>
  <c r="C9528" i="3"/>
  <c r="D9528" i="3"/>
  <c r="E9528" i="3"/>
  <c r="F9528" i="3"/>
  <c r="G9528" i="3"/>
  <c r="H9528" i="3"/>
  <c r="A9529" i="3"/>
  <c r="B9529" i="3"/>
  <c r="C9529" i="3"/>
  <c r="D9529" i="3"/>
  <c r="E9529" i="3"/>
  <c r="F9529" i="3"/>
  <c r="G9529" i="3"/>
  <c r="H9529" i="3"/>
  <c r="A9530" i="3"/>
  <c r="B9530" i="3"/>
  <c r="C9530" i="3"/>
  <c r="D9530" i="3"/>
  <c r="E9530" i="3"/>
  <c r="F9530" i="3"/>
  <c r="G9530" i="3"/>
  <c r="H9530" i="3"/>
  <c r="A9531" i="3"/>
  <c r="B9531" i="3"/>
  <c r="C9531" i="3"/>
  <c r="D9531" i="3"/>
  <c r="E9531" i="3"/>
  <c r="F9531" i="3"/>
  <c r="G9531" i="3"/>
  <c r="H9531" i="3"/>
  <c r="A9532" i="3"/>
  <c r="B9532" i="3"/>
  <c r="C9532" i="3"/>
  <c r="D9532" i="3"/>
  <c r="E9532" i="3"/>
  <c r="F9532" i="3"/>
  <c r="G9532" i="3"/>
  <c r="H9532" i="3"/>
  <c r="A9533" i="3"/>
  <c r="B9533" i="3"/>
  <c r="C9533" i="3"/>
  <c r="D9533" i="3"/>
  <c r="E9533" i="3"/>
  <c r="F9533" i="3"/>
  <c r="G9533" i="3"/>
  <c r="H9533" i="3"/>
  <c r="A9534" i="3"/>
  <c r="B9534" i="3"/>
  <c r="C9534" i="3"/>
  <c r="D9534" i="3"/>
  <c r="E9534" i="3"/>
  <c r="F9534" i="3"/>
  <c r="G9534" i="3"/>
  <c r="H9534" i="3"/>
  <c r="A9535" i="3"/>
  <c r="B9535" i="3"/>
  <c r="C9535" i="3"/>
  <c r="D9535" i="3"/>
  <c r="E9535" i="3"/>
  <c r="F9535" i="3"/>
  <c r="G9535" i="3"/>
  <c r="H9535" i="3"/>
  <c r="A9536" i="3"/>
  <c r="B9536" i="3"/>
  <c r="C9536" i="3"/>
  <c r="D9536" i="3"/>
  <c r="E9536" i="3"/>
  <c r="F9536" i="3"/>
  <c r="G9536" i="3"/>
  <c r="H9536" i="3"/>
  <c r="A9537" i="3"/>
  <c r="B9537" i="3"/>
  <c r="C9537" i="3"/>
  <c r="D9537" i="3"/>
  <c r="E9537" i="3"/>
  <c r="F9537" i="3"/>
  <c r="G9537" i="3"/>
  <c r="H9537" i="3"/>
  <c r="A9538" i="3"/>
  <c r="B9538" i="3"/>
  <c r="C9538" i="3"/>
  <c r="D9538" i="3"/>
  <c r="E9538" i="3"/>
  <c r="F9538" i="3"/>
  <c r="G9538" i="3"/>
  <c r="H9538" i="3"/>
  <c r="A9539" i="3"/>
  <c r="B9539" i="3"/>
  <c r="C9539" i="3"/>
  <c r="D9539" i="3"/>
  <c r="E9539" i="3"/>
  <c r="F9539" i="3"/>
  <c r="G9539" i="3"/>
  <c r="H9539" i="3"/>
  <c r="A9540" i="3"/>
  <c r="B9540" i="3"/>
  <c r="C9540" i="3"/>
  <c r="D9540" i="3"/>
  <c r="E9540" i="3"/>
  <c r="F9540" i="3"/>
  <c r="G9540" i="3"/>
  <c r="H9540" i="3"/>
  <c r="A9541" i="3"/>
  <c r="B9541" i="3"/>
  <c r="C9541" i="3"/>
  <c r="D9541" i="3"/>
  <c r="E9541" i="3"/>
  <c r="F9541" i="3"/>
  <c r="G9541" i="3"/>
  <c r="H9541" i="3"/>
  <c r="A9542" i="3"/>
  <c r="B9542" i="3"/>
  <c r="C9542" i="3"/>
  <c r="D9542" i="3"/>
  <c r="E9542" i="3"/>
  <c r="F9542" i="3"/>
  <c r="G9542" i="3"/>
  <c r="H9542" i="3"/>
  <c r="A9543" i="3"/>
  <c r="B9543" i="3"/>
  <c r="C9543" i="3"/>
  <c r="D9543" i="3"/>
  <c r="E9543" i="3"/>
  <c r="F9543" i="3"/>
  <c r="G9543" i="3"/>
  <c r="H9543" i="3"/>
  <c r="A9544" i="3"/>
  <c r="B9544" i="3"/>
  <c r="C9544" i="3"/>
  <c r="D9544" i="3"/>
  <c r="E9544" i="3"/>
  <c r="F9544" i="3"/>
  <c r="G9544" i="3"/>
  <c r="H9544" i="3"/>
  <c r="A9545" i="3"/>
  <c r="B9545" i="3"/>
  <c r="C9545" i="3"/>
  <c r="D9545" i="3"/>
  <c r="E9545" i="3"/>
  <c r="F9545" i="3"/>
  <c r="G9545" i="3"/>
  <c r="H9545" i="3"/>
  <c r="A9546" i="3"/>
  <c r="B9546" i="3"/>
  <c r="C9546" i="3"/>
  <c r="D9546" i="3"/>
  <c r="E9546" i="3"/>
  <c r="F9546" i="3"/>
  <c r="G9546" i="3"/>
  <c r="H9546" i="3"/>
  <c r="A9547" i="3"/>
  <c r="B9547" i="3"/>
  <c r="C9547" i="3"/>
  <c r="D9547" i="3"/>
  <c r="E9547" i="3"/>
  <c r="F9547" i="3"/>
  <c r="G9547" i="3"/>
  <c r="H9547" i="3"/>
  <c r="A9548" i="3"/>
  <c r="B9548" i="3"/>
  <c r="C9548" i="3"/>
  <c r="D9548" i="3"/>
  <c r="E9548" i="3"/>
  <c r="F9548" i="3"/>
  <c r="G9548" i="3"/>
  <c r="H9548" i="3"/>
  <c r="A9549" i="3"/>
  <c r="B9549" i="3"/>
  <c r="C9549" i="3"/>
  <c r="D9549" i="3"/>
  <c r="E9549" i="3"/>
  <c r="F9549" i="3"/>
  <c r="G9549" i="3"/>
  <c r="H9549" i="3"/>
  <c r="A9550" i="3"/>
  <c r="B9550" i="3"/>
  <c r="C9550" i="3"/>
  <c r="D9550" i="3"/>
  <c r="E9550" i="3"/>
  <c r="F9550" i="3"/>
  <c r="G9550" i="3"/>
  <c r="H9550" i="3"/>
  <c r="A9551" i="3"/>
  <c r="B9551" i="3"/>
  <c r="C9551" i="3"/>
  <c r="D9551" i="3"/>
  <c r="E9551" i="3"/>
  <c r="F9551" i="3"/>
  <c r="G9551" i="3"/>
  <c r="H9551" i="3"/>
  <c r="A9552" i="3"/>
  <c r="B9552" i="3"/>
  <c r="C9552" i="3"/>
  <c r="D9552" i="3"/>
  <c r="E9552" i="3"/>
  <c r="F9552" i="3"/>
  <c r="G9552" i="3"/>
  <c r="H9552" i="3"/>
  <c r="A9553" i="3"/>
  <c r="B9553" i="3"/>
  <c r="C9553" i="3"/>
  <c r="D9553" i="3"/>
  <c r="E9553" i="3"/>
  <c r="F9553" i="3"/>
  <c r="G9553" i="3"/>
  <c r="H9553" i="3"/>
  <c r="A9554" i="3"/>
  <c r="B9554" i="3"/>
  <c r="C9554" i="3"/>
  <c r="D9554" i="3"/>
  <c r="E9554" i="3"/>
  <c r="F9554" i="3"/>
  <c r="G9554" i="3"/>
  <c r="H9554" i="3"/>
  <c r="A9555" i="3"/>
  <c r="B9555" i="3"/>
  <c r="C9555" i="3"/>
  <c r="D9555" i="3"/>
  <c r="E9555" i="3"/>
  <c r="F9555" i="3"/>
  <c r="G9555" i="3"/>
  <c r="H9555" i="3"/>
  <c r="A9556" i="3"/>
  <c r="B9556" i="3"/>
  <c r="C9556" i="3"/>
  <c r="D9556" i="3"/>
  <c r="E9556" i="3"/>
  <c r="F9556" i="3"/>
  <c r="G9556" i="3"/>
  <c r="H9556" i="3"/>
  <c r="A9557" i="3"/>
  <c r="B9557" i="3"/>
  <c r="C9557" i="3"/>
  <c r="D9557" i="3"/>
  <c r="E9557" i="3"/>
  <c r="F9557" i="3"/>
  <c r="G9557" i="3"/>
  <c r="H9557" i="3"/>
  <c r="A9558" i="3"/>
  <c r="B9558" i="3"/>
  <c r="C9558" i="3"/>
  <c r="D9558" i="3"/>
  <c r="E9558" i="3"/>
  <c r="F9558" i="3"/>
  <c r="G9558" i="3"/>
  <c r="H9558" i="3"/>
  <c r="A9559" i="3"/>
  <c r="B9559" i="3"/>
  <c r="C9559" i="3"/>
  <c r="D9559" i="3"/>
  <c r="E9559" i="3"/>
  <c r="F9559" i="3"/>
  <c r="G9559" i="3"/>
  <c r="H9559" i="3"/>
  <c r="A9560" i="3"/>
  <c r="B9560" i="3"/>
  <c r="C9560" i="3"/>
  <c r="D9560" i="3"/>
  <c r="E9560" i="3"/>
  <c r="F9560" i="3"/>
  <c r="G9560" i="3"/>
  <c r="H9560" i="3"/>
  <c r="A9561" i="3"/>
  <c r="B9561" i="3"/>
  <c r="C9561" i="3"/>
  <c r="D9561" i="3"/>
  <c r="E9561" i="3"/>
  <c r="F9561" i="3"/>
  <c r="G9561" i="3"/>
  <c r="H9561" i="3"/>
  <c r="A9562" i="3"/>
  <c r="B9562" i="3"/>
  <c r="C9562" i="3"/>
  <c r="D9562" i="3"/>
  <c r="E9562" i="3"/>
  <c r="F9562" i="3"/>
  <c r="G9562" i="3"/>
  <c r="H9562" i="3"/>
  <c r="A9563" i="3"/>
  <c r="B9563" i="3"/>
  <c r="C9563" i="3"/>
  <c r="D9563" i="3"/>
  <c r="E9563" i="3"/>
  <c r="F9563" i="3"/>
  <c r="G9563" i="3"/>
  <c r="H9563" i="3"/>
  <c r="A9564" i="3"/>
  <c r="B9564" i="3"/>
  <c r="C9564" i="3"/>
  <c r="D9564" i="3"/>
  <c r="E9564" i="3"/>
  <c r="F9564" i="3"/>
  <c r="G9564" i="3"/>
  <c r="H9564" i="3"/>
  <c r="A9565" i="3"/>
  <c r="B9565" i="3"/>
  <c r="C9565" i="3"/>
  <c r="D9565" i="3"/>
  <c r="E9565" i="3"/>
  <c r="F9565" i="3"/>
  <c r="G9565" i="3"/>
  <c r="H9565" i="3"/>
  <c r="A9566" i="3"/>
  <c r="B9566" i="3"/>
  <c r="C9566" i="3"/>
  <c r="D9566" i="3"/>
  <c r="E9566" i="3"/>
  <c r="F9566" i="3"/>
  <c r="G9566" i="3"/>
  <c r="H9566" i="3"/>
  <c r="A9567" i="3"/>
  <c r="B9567" i="3"/>
  <c r="C9567" i="3"/>
  <c r="D9567" i="3"/>
  <c r="E9567" i="3"/>
  <c r="F9567" i="3"/>
  <c r="G9567" i="3"/>
  <c r="H9567" i="3"/>
  <c r="A9568" i="3"/>
  <c r="B9568" i="3"/>
  <c r="C9568" i="3"/>
  <c r="D9568" i="3"/>
  <c r="E9568" i="3"/>
  <c r="F9568" i="3"/>
  <c r="G9568" i="3"/>
  <c r="H9568" i="3"/>
  <c r="A9569" i="3"/>
  <c r="B9569" i="3"/>
  <c r="C9569" i="3"/>
  <c r="D9569" i="3"/>
  <c r="E9569" i="3"/>
  <c r="F9569" i="3"/>
  <c r="G9569" i="3"/>
  <c r="H9569" i="3"/>
  <c r="A9570" i="3"/>
  <c r="B9570" i="3"/>
  <c r="C9570" i="3"/>
  <c r="D9570" i="3"/>
  <c r="E9570" i="3"/>
  <c r="F9570" i="3"/>
  <c r="G9570" i="3"/>
  <c r="H9570" i="3"/>
  <c r="A9571" i="3"/>
  <c r="B9571" i="3"/>
  <c r="C9571" i="3"/>
  <c r="D9571" i="3"/>
  <c r="E9571" i="3"/>
  <c r="F9571" i="3"/>
  <c r="G9571" i="3"/>
  <c r="H9571" i="3"/>
  <c r="A9572" i="3"/>
  <c r="B9572" i="3"/>
  <c r="C9572" i="3"/>
  <c r="D9572" i="3"/>
  <c r="E9572" i="3"/>
  <c r="F9572" i="3"/>
  <c r="G9572" i="3"/>
  <c r="H9572" i="3"/>
  <c r="A9573" i="3"/>
  <c r="B9573" i="3"/>
  <c r="C9573" i="3"/>
  <c r="D9573" i="3"/>
  <c r="E9573" i="3"/>
  <c r="F9573" i="3"/>
  <c r="G9573" i="3"/>
  <c r="H9573" i="3"/>
  <c r="A9574" i="3"/>
  <c r="B9574" i="3"/>
  <c r="C9574" i="3"/>
  <c r="D9574" i="3"/>
  <c r="E9574" i="3"/>
  <c r="F9574" i="3"/>
  <c r="G9574" i="3"/>
  <c r="H9574" i="3"/>
  <c r="A9575" i="3"/>
  <c r="B9575" i="3"/>
  <c r="C9575" i="3"/>
  <c r="D9575" i="3"/>
  <c r="E9575" i="3"/>
  <c r="F9575" i="3"/>
  <c r="G9575" i="3"/>
  <c r="H9575" i="3"/>
  <c r="A9576" i="3"/>
  <c r="B9576" i="3"/>
  <c r="C9576" i="3"/>
  <c r="D9576" i="3"/>
  <c r="E9576" i="3"/>
  <c r="F9576" i="3"/>
  <c r="G9576" i="3"/>
  <c r="H9576" i="3"/>
  <c r="A9577" i="3"/>
  <c r="B9577" i="3"/>
  <c r="C9577" i="3"/>
  <c r="D9577" i="3"/>
  <c r="E9577" i="3"/>
  <c r="F9577" i="3"/>
  <c r="G9577" i="3"/>
  <c r="H9577" i="3"/>
  <c r="A9578" i="3"/>
  <c r="B9578" i="3"/>
  <c r="C9578" i="3"/>
  <c r="D9578" i="3"/>
  <c r="E9578" i="3"/>
  <c r="F9578" i="3"/>
  <c r="G9578" i="3"/>
  <c r="H9578" i="3"/>
  <c r="A9579" i="3"/>
  <c r="B9579" i="3"/>
  <c r="C9579" i="3"/>
  <c r="D9579" i="3"/>
  <c r="E9579" i="3"/>
  <c r="F9579" i="3"/>
  <c r="G9579" i="3"/>
  <c r="H9579" i="3"/>
  <c r="A9580" i="3"/>
  <c r="B9580" i="3"/>
  <c r="C9580" i="3"/>
  <c r="D9580" i="3"/>
  <c r="E9580" i="3"/>
  <c r="F9580" i="3"/>
  <c r="G9580" i="3"/>
  <c r="H9580" i="3"/>
  <c r="A9581" i="3"/>
  <c r="B9581" i="3"/>
  <c r="C9581" i="3"/>
  <c r="D9581" i="3"/>
  <c r="E9581" i="3"/>
  <c r="F9581" i="3"/>
  <c r="G9581" i="3"/>
  <c r="H9581" i="3"/>
  <c r="A9582" i="3"/>
  <c r="B9582" i="3"/>
  <c r="C9582" i="3"/>
  <c r="D9582" i="3"/>
  <c r="E9582" i="3"/>
  <c r="F9582" i="3"/>
  <c r="G9582" i="3"/>
  <c r="H9582" i="3"/>
  <c r="A9583" i="3"/>
  <c r="B9583" i="3"/>
  <c r="C9583" i="3"/>
  <c r="D9583" i="3"/>
  <c r="E9583" i="3"/>
  <c r="F9583" i="3"/>
  <c r="G9583" i="3"/>
  <c r="H9583" i="3"/>
  <c r="A9584" i="3"/>
  <c r="B9584" i="3"/>
  <c r="C9584" i="3"/>
  <c r="D9584" i="3"/>
  <c r="E9584" i="3"/>
  <c r="F9584" i="3"/>
  <c r="G9584" i="3"/>
  <c r="H9584" i="3"/>
  <c r="A9585" i="3"/>
  <c r="B9585" i="3"/>
  <c r="C9585" i="3"/>
  <c r="D9585" i="3"/>
  <c r="E9585" i="3"/>
  <c r="F9585" i="3"/>
  <c r="G9585" i="3"/>
  <c r="H9585" i="3"/>
  <c r="A9586" i="3"/>
  <c r="B9586" i="3"/>
  <c r="C9586" i="3"/>
  <c r="D9586" i="3"/>
  <c r="E9586" i="3"/>
  <c r="F9586" i="3"/>
  <c r="G9586" i="3"/>
  <c r="H9586" i="3"/>
  <c r="A9587" i="3"/>
  <c r="B9587" i="3"/>
  <c r="C9587" i="3"/>
  <c r="D9587" i="3"/>
  <c r="E9587" i="3"/>
  <c r="F9587" i="3"/>
  <c r="G9587" i="3"/>
  <c r="H9587" i="3"/>
  <c r="A9588" i="3"/>
  <c r="B9588" i="3"/>
  <c r="C9588" i="3"/>
  <c r="D9588" i="3"/>
  <c r="E9588" i="3"/>
  <c r="F9588" i="3"/>
  <c r="G9588" i="3"/>
  <c r="H9588" i="3"/>
  <c r="A9589" i="3"/>
  <c r="B9589" i="3"/>
  <c r="C9589" i="3"/>
  <c r="D9589" i="3"/>
  <c r="E9589" i="3"/>
  <c r="F9589" i="3"/>
  <c r="G9589" i="3"/>
  <c r="H9589" i="3"/>
  <c r="A9590" i="3"/>
  <c r="B9590" i="3"/>
  <c r="C9590" i="3"/>
  <c r="D9590" i="3"/>
  <c r="E9590" i="3"/>
  <c r="F9590" i="3"/>
  <c r="G9590" i="3"/>
  <c r="H9590" i="3"/>
  <c r="A9591" i="3"/>
  <c r="B9591" i="3"/>
  <c r="C9591" i="3"/>
  <c r="D9591" i="3"/>
  <c r="E9591" i="3"/>
  <c r="F9591" i="3"/>
  <c r="G9591" i="3"/>
  <c r="H9591" i="3"/>
  <c r="A9592" i="3"/>
  <c r="B9592" i="3"/>
  <c r="C9592" i="3"/>
  <c r="D9592" i="3"/>
  <c r="E9592" i="3"/>
  <c r="F9592" i="3"/>
  <c r="G9592" i="3"/>
  <c r="H9592" i="3"/>
  <c r="A9593" i="3"/>
  <c r="B9593" i="3"/>
  <c r="C9593" i="3"/>
  <c r="D9593" i="3"/>
  <c r="E9593" i="3"/>
  <c r="F9593" i="3"/>
  <c r="G9593" i="3"/>
  <c r="H9593" i="3"/>
  <c r="A9594" i="3"/>
  <c r="B9594" i="3"/>
  <c r="C9594" i="3"/>
  <c r="D9594" i="3"/>
  <c r="E9594" i="3"/>
  <c r="F9594" i="3"/>
  <c r="G9594" i="3"/>
  <c r="H9594" i="3"/>
  <c r="A9595" i="3"/>
  <c r="B9595" i="3"/>
  <c r="C9595" i="3"/>
  <c r="D9595" i="3"/>
  <c r="E9595" i="3"/>
  <c r="F9595" i="3"/>
  <c r="G9595" i="3"/>
  <c r="H9595" i="3"/>
  <c r="A9596" i="3"/>
  <c r="B9596" i="3"/>
  <c r="C9596" i="3"/>
  <c r="D9596" i="3"/>
  <c r="E9596" i="3"/>
  <c r="F9596" i="3"/>
  <c r="G9596" i="3"/>
  <c r="H9596" i="3"/>
  <c r="A9597" i="3"/>
  <c r="B9597" i="3"/>
  <c r="C9597" i="3"/>
  <c r="D9597" i="3"/>
  <c r="E9597" i="3"/>
  <c r="F9597" i="3"/>
  <c r="G9597" i="3"/>
  <c r="H9597" i="3"/>
  <c r="A9598" i="3"/>
  <c r="B9598" i="3"/>
  <c r="C9598" i="3"/>
  <c r="D9598" i="3"/>
  <c r="E9598" i="3"/>
  <c r="F9598" i="3"/>
  <c r="G9598" i="3"/>
  <c r="H9598" i="3"/>
  <c r="A9599" i="3"/>
  <c r="B9599" i="3"/>
  <c r="C9599" i="3"/>
  <c r="D9599" i="3"/>
  <c r="E9599" i="3"/>
  <c r="F9599" i="3"/>
  <c r="G9599" i="3"/>
  <c r="H9599" i="3"/>
  <c r="A9600" i="3"/>
  <c r="B9600" i="3"/>
  <c r="C9600" i="3"/>
  <c r="D9600" i="3"/>
  <c r="E9600" i="3"/>
  <c r="F9600" i="3"/>
  <c r="G9600" i="3"/>
  <c r="H9600" i="3"/>
  <c r="A9601" i="3"/>
  <c r="B9601" i="3"/>
  <c r="C9601" i="3"/>
  <c r="D9601" i="3"/>
  <c r="E9601" i="3"/>
  <c r="F9601" i="3"/>
  <c r="G9601" i="3"/>
  <c r="H9601" i="3"/>
  <c r="A9602" i="3"/>
  <c r="B9602" i="3"/>
  <c r="C9602" i="3"/>
  <c r="D9602" i="3"/>
  <c r="E9602" i="3"/>
  <c r="F9602" i="3"/>
  <c r="G9602" i="3"/>
  <c r="H9602" i="3"/>
  <c r="A9603" i="3"/>
  <c r="B9603" i="3"/>
  <c r="C9603" i="3"/>
  <c r="D9603" i="3"/>
  <c r="E9603" i="3"/>
  <c r="F9603" i="3"/>
  <c r="G9603" i="3"/>
  <c r="H9603" i="3"/>
  <c r="A9604" i="3"/>
  <c r="B9604" i="3"/>
  <c r="C9604" i="3"/>
  <c r="D9604" i="3"/>
  <c r="E9604" i="3"/>
  <c r="F9604" i="3"/>
  <c r="G9604" i="3"/>
  <c r="H9604" i="3"/>
  <c r="A9605" i="3"/>
  <c r="B9605" i="3"/>
  <c r="C9605" i="3"/>
  <c r="D9605" i="3"/>
  <c r="E9605" i="3"/>
  <c r="F9605" i="3"/>
  <c r="G9605" i="3"/>
  <c r="H9605" i="3"/>
  <c r="A9606" i="3"/>
  <c r="B9606" i="3"/>
  <c r="C9606" i="3"/>
  <c r="D9606" i="3"/>
  <c r="E9606" i="3"/>
  <c r="F9606" i="3"/>
  <c r="G9606" i="3"/>
  <c r="H9606" i="3"/>
  <c r="A9607" i="3"/>
  <c r="B9607" i="3"/>
  <c r="C9607" i="3"/>
  <c r="D9607" i="3"/>
  <c r="E9607" i="3"/>
  <c r="F9607" i="3"/>
  <c r="G9607" i="3"/>
  <c r="H9607" i="3"/>
  <c r="A9608" i="3"/>
  <c r="B9608" i="3"/>
  <c r="C9608" i="3"/>
  <c r="D9608" i="3"/>
  <c r="E9608" i="3"/>
  <c r="F9608" i="3"/>
  <c r="G9608" i="3"/>
  <c r="H9608" i="3"/>
  <c r="A9609" i="3"/>
  <c r="B9609" i="3"/>
  <c r="C9609" i="3"/>
  <c r="D9609" i="3"/>
  <c r="E9609" i="3"/>
  <c r="F9609" i="3"/>
  <c r="G9609" i="3"/>
  <c r="H9609" i="3"/>
  <c r="A9610" i="3"/>
  <c r="B9610" i="3"/>
  <c r="C9610" i="3"/>
  <c r="D9610" i="3"/>
  <c r="E9610" i="3"/>
  <c r="F9610" i="3"/>
  <c r="G9610" i="3"/>
  <c r="H9610" i="3"/>
  <c r="A9611" i="3"/>
  <c r="B9611" i="3"/>
  <c r="C9611" i="3"/>
  <c r="D9611" i="3"/>
  <c r="E9611" i="3"/>
  <c r="F9611" i="3"/>
  <c r="G9611" i="3"/>
  <c r="H9611" i="3"/>
  <c r="A9612" i="3"/>
  <c r="B9612" i="3"/>
  <c r="C9612" i="3"/>
  <c r="D9612" i="3"/>
  <c r="E9612" i="3"/>
  <c r="F9612" i="3"/>
  <c r="G9612" i="3"/>
  <c r="H9612" i="3"/>
  <c r="A9613" i="3"/>
  <c r="B9613" i="3"/>
  <c r="C9613" i="3"/>
  <c r="D9613" i="3"/>
  <c r="E9613" i="3"/>
  <c r="F9613" i="3"/>
  <c r="G9613" i="3"/>
  <c r="H9613" i="3"/>
  <c r="A9614" i="3"/>
  <c r="B9614" i="3"/>
  <c r="C9614" i="3"/>
  <c r="D9614" i="3"/>
  <c r="E9614" i="3"/>
  <c r="F9614" i="3"/>
  <c r="G9614" i="3"/>
  <c r="H9614" i="3"/>
  <c r="A9615" i="3"/>
  <c r="B9615" i="3"/>
  <c r="C9615" i="3"/>
  <c r="D9615" i="3"/>
  <c r="E9615" i="3"/>
  <c r="F9615" i="3"/>
  <c r="G9615" i="3"/>
  <c r="H9615" i="3"/>
  <c r="A9616" i="3"/>
  <c r="B9616" i="3"/>
  <c r="C9616" i="3"/>
  <c r="D9616" i="3"/>
  <c r="E9616" i="3"/>
  <c r="F9616" i="3"/>
  <c r="G9616" i="3"/>
  <c r="H9616" i="3"/>
  <c r="A9617" i="3"/>
  <c r="B9617" i="3"/>
  <c r="C9617" i="3"/>
  <c r="D9617" i="3"/>
  <c r="E9617" i="3"/>
  <c r="F9617" i="3"/>
  <c r="G9617" i="3"/>
  <c r="H9617" i="3"/>
  <c r="A9618" i="3"/>
  <c r="B9618" i="3"/>
  <c r="C9618" i="3"/>
  <c r="D9618" i="3"/>
  <c r="E9618" i="3"/>
  <c r="F9618" i="3"/>
  <c r="G9618" i="3"/>
  <c r="H9618" i="3"/>
  <c r="A9619" i="3"/>
  <c r="B9619" i="3"/>
  <c r="C9619" i="3"/>
  <c r="D9619" i="3"/>
  <c r="E9619" i="3"/>
  <c r="F9619" i="3"/>
  <c r="G9619" i="3"/>
  <c r="H9619" i="3"/>
  <c r="A9620" i="3"/>
  <c r="B9620" i="3"/>
  <c r="C9620" i="3"/>
  <c r="D9620" i="3"/>
  <c r="E9620" i="3"/>
  <c r="F9620" i="3"/>
  <c r="G9620" i="3"/>
  <c r="H9620" i="3"/>
  <c r="A9621" i="3"/>
  <c r="B9621" i="3"/>
  <c r="C9621" i="3"/>
  <c r="D9621" i="3"/>
  <c r="E9621" i="3"/>
  <c r="F9621" i="3"/>
  <c r="G9621" i="3"/>
  <c r="H9621" i="3"/>
  <c r="A9622" i="3"/>
  <c r="B9622" i="3"/>
  <c r="C9622" i="3"/>
  <c r="D9622" i="3"/>
  <c r="E9622" i="3"/>
  <c r="F9622" i="3"/>
  <c r="G9622" i="3"/>
  <c r="H9622" i="3"/>
  <c r="A9623" i="3"/>
  <c r="B9623" i="3"/>
  <c r="C9623" i="3"/>
  <c r="D9623" i="3"/>
  <c r="E9623" i="3"/>
  <c r="F9623" i="3"/>
  <c r="G9623" i="3"/>
  <c r="H9623" i="3"/>
  <c r="A9624" i="3"/>
  <c r="B9624" i="3"/>
  <c r="C9624" i="3"/>
  <c r="D9624" i="3"/>
  <c r="E9624" i="3"/>
  <c r="F9624" i="3"/>
  <c r="G9624" i="3"/>
  <c r="H9624" i="3"/>
  <c r="A9625" i="3"/>
  <c r="B9625" i="3"/>
  <c r="C9625" i="3"/>
  <c r="D9625" i="3"/>
  <c r="E9625" i="3"/>
  <c r="F9625" i="3"/>
  <c r="G9625" i="3"/>
  <c r="H9625" i="3"/>
  <c r="A9626" i="3"/>
  <c r="B9626" i="3"/>
  <c r="C9626" i="3"/>
  <c r="D9626" i="3"/>
  <c r="E9626" i="3"/>
  <c r="F9626" i="3"/>
  <c r="G9626" i="3"/>
  <c r="H9626" i="3"/>
  <c r="A9627" i="3"/>
  <c r="B9627" i="3"/>
  <c r="C9627" i="3"/>
  <c r="D9627" i="3"/>
  <c r="E9627" i="3"/>
  <c r="F9627" i="3"/>
  <c r="G9627" i="3"/>
  <c r="H9627" i="3"/>
  <c r="A9628" i="3"/>
  <c r="B9628" i="3"/>
  <c r="C9628" i="3"/>
  <c r="D9628" i="3"/>
  <c r="E9628" i="3"/>
  <c r="F9628" i="3"/>
  <c r="G9628" i="3"/>
  <c r="H9628" i="3"/>
  <c r="A9629" i="3"/>
  <c r="B9629" i="3"/>
  <c r="C9629" i="3"/>
  <c r="D9629" i="3"/>
  <c r="E9629" i="3"/>
  <c r="F9629" i="3"/>
  <c r="G9629" i="3"/>
  <c r="H9629" i="3"/>
  <c r="A9630" i="3"/>
  <c r="B9630" i="3"/>
  <c r="C9630" i="3"/>
  <c r="D9630" i="3"/>
  <c r="E9630" i="3"/>
  <c r="F9630" i="3"/>
  <c r="G9630" i="3"/>
  <c r="H9630" i="3"/>
  <c r="A9631" i="3"/>
  <c r="B9631" i="3"/>
  <c r="C9631" i="3"/>
  <c r="D9631" i="3"/>
  <c r="E9631" i="3"/>
  <c r="F9631" i="3"/>
  <c r="G9631" i="3"/>
  <c r="H9631" i="3"/>
  <c r="A9632" i="3"/>
  <c r="B9632" i="3"/>
  <c r="C9632" i="3"/>
  <c r="D9632" i="3"/>
  <c r="E9632" i="3"/>
  <c r="F9632" i="3"/>
  <c r="G9632" i="3"/>
  <c r="H9632" i="3"/>
  <c r="A9633" i="3"/>
  <c r="B9633" i="3"/>
  <c r="C9633" i="3"/>
  <c r="D9633" i="3"/>
  <c r="E9633" i="3"/>
  <c r="F9633" i="3"/>
  <c r="G9633" i="3"/>
  <c r="H9633" i="3"/>
  <c r="A9634" i="3"/>
  <c r="B9634" i="3"/>
  <c r="C9634" i="3"/>
  <c r="D9634" i="3"/>
  <c r="E9634" i="3"/>
  <c r="F9634" i="3"/>
  <c r="G9634" i="3"/>
  <c r="H9634" i="3"/>
  <c r="A9635" i="3"/>
  <c r="B9635" i="3"/>
  <c r="C9635" i="3"/>
  <c r="D9635" i="3"/>
  <c r="E9635" i="3"/>
  <c r="F9635" i="3"/>
  <c r="G9635" i="3"/>
  <c r="H9635" i="3"/>
  <c r="A9636" i="3"/>
  <c r="B9636" i="3"/>
  <c r="C9636" i="3"/>
  <c r="D9636" i="3"/>
  <c r="E9636" i="3"/>
  <c r="F9636" i="3"/>
  <c r="G9636" i="3"/>
  <c r="H9636" i="3"/>
  <c r="A9637" i="3"/>
  <c r="B9637" i="3"/>
  <c r="C9637" i="3"/>
  <c r="D9637" i="3"/>
  <c r="E9637" i="3"/>
  <c r="F9637" i="3"/>
  <c r="G9637" i="3"/>
  <c r="H9637" i="3"/>
  <c r="A9638" i="3"/>
  <c r="B9638" i="3"/>
  <c r="C9638" i="3"/>
  <c r="D9638" i="3"/>
  <c r="E9638" i="3"/>
  <c r="F9638" i="3"/>
  <c r="G9638" i="3"/>
  <c r="H9638" i="3"/>
  <c r="A9639" i="3"/>
  <c r="B9639" i="3"/>
  <c r="C9639" i="3"/>
  <c r="D9639" i="3"/>
  <c r="E9639" i="3"/>
  <c r="F9639" i="3"/>
  <c r="G9639" i="3"/>
  <c r="H9639" i="3"/>
  <c r="A9640" i="3"/>
  <c r="B9640" i="3"/>
  <c r="C9640" i="3"/>
  <c r="D9640" i="3"/>
  <c r="E9640" i="3"/>
  <c r="F9640" i="3"/>
  <c r="G9640" i="3"/>
  <c r="H9640" i="3"/>
  <c r="A9641" i="3"/>
  <c r="B9641" i="3"/>
  <c r="C9641" i="3"/>
  <c r="D9641" i="3"/>
  <c r="E9641" i="3"/>
  <c r="F9641" i="3"/>
  <c r="G9641" i="3"/>
  <c r="H9641" i="3"/>
  <c r="A9642" i="3"/>
  <c r="B9642" i="3"/>
  <c r="C9642" i="3"/>
  <c r="D9642" i="3"/>
  <c r="E9642" i="3"/>
  <c r="F9642" i="3"/>
  <c r="G9642" i="3"/>
  <c r="H9642" i="3"/>
  <c r="A9643" i="3"/>
  <c r="B9643" i="3"/>
  <c r="C9643" i="3"/>
  <c r="D9643" i="3"/>
  <c r="E9643" i="3"/>
  <c r="F9643" i="3"/>
  <c r="G9643" i="3"/>
  <c r="H9643" i="3"/>
  <c r="A9644" i="3"/>
  <c r="B9644" i="3"/>
  <c r="C9644" i="3"/>
  <c r="D9644" i="3"/>
  <c r="E9644" i="3"/>
  <c r="F9644" i="3"/>
  <c r="G9644" i="3"/>
  <c r="H9644" i="3"/>
  <c r="A9645" i="3"/>
  <c r="B9645" i="3"/>
  <c r="C9645" i="3"/>
  <c r="D9645" i="3"/>
  <c r="E9645" i="3"/>
  <c r="F9645" i="3"/>
  <c r="G9645" i="3"/>
  <c r="H9645" i="3"/>
  <c r="A9646" i="3"/>
  <c r="B9646" i="3"/>
  <c r="C9646" i="3"/>
  <c r="D9646" i="3"/>
  <c r="E9646" i="3"/>
  <c r="F9646" i="3"/>
  <c r="G9646" i="3"/>
  <c r="H9646" i="3"/>
  <c r="A9647" i="3"/>
  <c r="B9647" i="3"/>
  <c r="C9647" i="3"/>
  <c r="D9647" i="3"/>
  <c r="E9647" i="3"/>
  <c r="F9647" i="3"/>
  <c r="G9647" i="3"/>
  <c r="H9647" i="3"/>
  <c r="A9648" i="3"/>
  <c r="B9648" i="3"/>
  <c r="C9648" i="3"/>
  <c r="D9648" i="3"/>
  <c r="E9648" i="3"/>
  <c r="F9648" i="3"/>
  <c r="G9648" i="3"/>
  <c r="H9648" i="3"/>
  <c r="A9649" i="3"/>
  <c r="B9649" i="3"/>
  <c r="C9649" i="3"/>
  <c r="D9649" i="3"/>
  <c r="E9649" i="3"/>
  <c r="F9649" i="3"/>
  <c r="G9649" i="3"/>
  <c r="H9649" i="3"/>
  <c r="A9650" i="3"/>
  <c r="B9650" i="3"/>
  <c r="C9650" i="3"/>
  <c r="D9650" i="3"/>
  <c r="E9650" i="3"/>
  <c r="F9650" i="3"/>
  <c r="G9650" i="3"/>
  <c r="H9650" i="3"/>
  <c r="A9651" i="3"/>
  <c r="B9651" i="3"/>
  <c r="C9651" i="3"/>
  <c r="D9651" i="3"/>
  <c r="E9651" i="3"/>
  <c r="F9651" i="3"/>
  <c r="G9651" i="3"/>
  <c r="H9651" i="3"/>
  <c r="A9652" i="3"/>
  <c r="B9652" i="3"/>
  <c r="C9652" i="3"/>
  <c r="D9652" i="3"/>
  <c r="E9652" i="3"/>
  <c r="F9652" i="3"/>
  <c r="G9652" i="3"/>
  <c r="H9652" i="3"/>
  <c r="A9653" i="3"/>
  <c r="B9653" i="3"/>
  <c r="C9653" i="3"/>
  <c r="D9653" i="3"/>
  <c r="E9653" i="3"/>
  <c r="F9653" i="3"/>
  <c r="G9653" i="3"/>
  <c r="H9653" i="3"/>
  <c r="A9654" i="3"/>
  <c r="B9654" i="3"/>
  <c r="C9654" i="3"/>
  <c r="D9654" i="3"/>
  <c r="E9654" i="3"/>
  <c r="F9654" i="3"/>
  <c r="G9654" i="3"/>
  <c r="H9654" i="3"/>
  <c r="A9655" i="3"/>
  <c r="B9655" i="3"/>
  <c r="C9655" i="3"/>
  <c r="D9655" i="3"/>
  <c r="E9655" i="3"/>
  <c r="F9655" i="3"/>
  <c r="G9655" i="3"/>
  <c r="H9655" i="3"/>
  <c r="A9656" i="3"/>
  <c r="B9656" i="3"/>
  <c r="C9656" i="3"/>
  <c r="D9656" i="3"/>
  <c r="E9656" i="3"/>
  <c r="F9656" i="3"/>
  <c r="G9656" i="3"/>
  <c r="H9656" i="3"/>
  <c r="A9657" i="3"/>
  <c r="B9657" i="3"/>
  <c r="C9657" i="3"/>
  <c r="D9657" i="3"/>
  <c r="E9657" i="3"/>
  <c r="F9657" i="3"/>
  <c r="G9657" i="3"/>
  <c r="H9657" i="3"/>
  <c r="A9658" i="3"/>
  <c r="B9658" i="3"/>
  <c r="C9658" i="3"/>
  <c r="D9658" i="3"/>
  <c r="E9658" i="3"/>
  <c r="F9658" i="3"/>
  <c r="G9658" i="3"/>
  <c r="H9658" i="3"/>
  <c r="A9659" i="3"/>
  <c r="B9659" i="3"/>
  <c r="C9659" i="3"/>
  <c r="D9659" i="3"/>
  <c r="E9659" i="3"/>
  <c r="F9659" i="3"/>
  <c r="G9659" i="3"/>
  <c r="H9659" i="3"/>
  <c r="A9660" i="3"/>
  <c r="B9660" i="3"/>
  <c r="C9660" i="3"/>
  <c r="D9660" i="3"/>
  <c r="E9660" i="3"/>
  <c r="F9660" i="3"/>
  <c r="G9660" i="3"/>
  <c r="H9660" i="3"/>
  <c r="A9661" i="3"/>
  <c r="B9661" i="3"/>
  <c r="C9661" i="3"/>
  <c r="D9661" i="3"/>
  <c r="E9661" i="3"/>
  <c r="F9661" i="3"/>
  <c r="G9661" i="3"/>
  <c r="H9661" i="3"/>
  <c r="A9662" i="3"/>
  <c r="B9662" i="3"/>
  <c r="C9662" i="3"/>
  <c r="D9662" i="3"/>
  <c r="E9662" i="3"/>
  <c r="F9662" i="3"/>
  <c r="G9662" i="3"/>
  <c r="H9662" i="3"/>
  <c r="A9663" i="3"/>
  <c r="B9663" i="3"/>
  <c r="C9663" i="3"/>
  <c r="D9663" i="3"/>
  <c r="E9663" i="3"/>
  <c r="F9663" i="3"/>
  <c r="G9663" i="3"/>
  <c r="H9663" i="3"/>
  <c r="A9664" i="3"/>
  <c r="B9664" i="3"/>
  <c r="C9664" i="3"/>
  <c r="D9664" i="3"/>
  <c r="E9664" i="3"/>
  <c r="F9664" i="3"/>
  <c r="G9664" i="3"/>
  <c r="H9664" i="3"/>
  <c r="A9665" i="3"/>
  <c r="B9665" i="3"/>
  <c r="C9665" i="3"/>
  <c r="D9665" i="3"/>
  <c r="E9665" i="3"/>
  <c r="F9665" i="3"/>
  <c r="G9665" i="3"/>
  <c r="H9665" i="3"/>
  <c r="A9666" i="3"/>
  <c r="B9666" i="3"/>
  <c r="C9666" i="3"/>
  <c r="D9666" i="3"/>
  <c r="E9666" i="3"/>
  <c r="F9666" i="3"/>
  <c r="G9666" i="3"/>
  <c r="H9666" i="3"/>
  <c r="A9667" i="3"/>
  <c r="B9667" i="3"/>
  <c r="C9667" i="3"/>
  <c r="D9667" i="3"/>
  <c r="E9667" i="3"/>
  <c r="F9667" i="3"/>
  <c r="G9667" i="3"/>
  <c r="H9667" i="3"/>
  <c r="A9668" i="3"/>
  <c r="B9668" i="3"/>
  <c r="C9668" i="3"/>
  <c r="D9668" i="3"/>
  <c r="E9668" i="3"/>
  <c r="F9668" i="3"/>
  <c r="G9668" i="3"/>
  <c r="H9668" i="3"/>
  <c r="A9669" i="3"/>
  <c r="B9669" i="3"/>
  <c r="C9669" i="3"/>
  <c r="D9669" i="3"/>
  <c r="E9669" i="3"/>
  <c r="F9669" i="3"/>
  <c r="G9669" i="3"/>
  <c r="H9669" i="3"/>
  <c r="A9670" i="3"/>
  <c r="B9670" i="3"/>
  <c r="C9670" i="3"/>
  <c r="D9670" i="3"/>
  <c r="E9670" i="3"/>
  <c r="F9670" i="3"/>
  <c r="G9670" i="3"/>
  <c r="H9670" i="3"/>
  <c r="A9671" i="3"/>
  <c r="B9671" i="3"/>
  <c r="C9671" i="3"/>
  <c r="D9671" i="3"/>
  <c r="E9671" i="3"/>
  <c r="F9671" i="3"/>
  <c r="G9671" i="3"/>
  <c r="H9671" i="3"/>
  <c r="A9672" i="3"/>
  <c r="B9672" i="3"/>
  <c r="C9672" i="3"/>
  <c r="D9672" i="3"/>
  <c r="E9672" i="3"/>
  <c r="F9672" i="3"/>
  <c r="G9672" i="3"/>
  <c r="H9672" i="3"/>
  <c r="A9673" i="3"/>
  <c r="B9673" i="3"/>
  <c r="C9673" i="3"/>
  <c r="D9673" i="3"/>
  <c r="E9673" i="3"/>
  <c r="F9673" i="3"/>
  <c r="G9673" i="3"/>
  <c r="H9673" i="3"/>
  <c r="A9674" i="3"/>
  <c r="B9674" i="3"/>
  <c r="C9674" i="3"/>
  <c r="D9674" i="3"/>
  <c r="E9674" i="3"/>
  <c r="F9674" i="3"/>
  <c r="G9674" i="3"/>
  <c r="H9674" i="3"/>
  <c r="A9675" i="3"/>
  <c r="B9675" i="3"/>
  <c r="C9675" i="3"/>
  <c r="D9675" i="3"/>
  <c r="E9675" i="3"/>
  <c r="F9675" i="3"/>
  <c r="G9675" i="3"/>
  <c r="H9675" i="3"/>
  <c r="A9676" i="3"/>
  <c r="B9676" i="3"/>
  <c r="C9676" i="3"/>
  <c r="D9676" i="3"/>
  <c r="E9676" i="3"/>
  <c r="F9676" i="3"/>
  <c r="G9676" i="3"/>
  <c r="H9676" i="3"/>
  <c r="A9677" i="3"/>
  <c r="B9677" i="3"/>
  <c r="C9677" i="3"/>
  <c r="D9677" i="3"/>
  <c r="E9677" i="3"/>
  <c r="F9677" i="3"/>
  <c r="G9677" i="3"/>
  <c r="H9677" i="3"/>
  <c r="A9678" i="3"/>
  <c r="B9678" i="3"/>
  <c r="C9678" i="3"/>
  <c r="D9678" i="3"/>
  <c r="E9678" i="3"/>
  <c r="F9678" i="3"/>
  <c r="G9678" i="3"/>
  <c r="H9678" i="3"/>
  <c r="A9679" i="3"/>
  <c r="B9679" i="3"/>
  <c r="C9679" i="3"/>
  <c r="D9679" i="3"/>
  <c r="E9679" i="3"/>
  <c r="F9679" i="3"/>
  <c r="G9679" i="3"/>
  <c r="H9679" i="3"/>
  <c r="A9680" i="3"/>
  <c r="B9680" i="3"/>
  <c r="C9680" i="3"/>
  <c r="D9680" i="3"/>
  <c r="E9680" i="3"/>
  <c r="F9680" i="3"/>
  <c r="G9680" i="3"/>
  <c r="H9680" i="3"/>
  <c r="A9681" i="3"/>
  <c r="B9681" i="3"/>
  <c r="C9681" i="3"/>
  <c r="D9681" i="3"/>
  <c r="E9681" i="3"/>
  <c r="F9681" i="3"/>
  <c r="G9681" i="3"/>
  <c r="H9681" i="3"/>
  <c r="A9682" i="3"/>
  <c r="B9682" i="3"/>
  <c r="C9682" i="3"/>
  <c r="D9682" i="3"/>
  <c r="E9682" i="3"/>
  <c r="F9682" i="3"/>
  <c r="G9682" i="3"/>
  <c r="H9682" i="3"/>
  <c r="A9683" i="3"/>
  <c r="B9683" i="3"/>
  <c r="C9683" i="3"/>
  <c r="D9683" i="3"/>
  <c r="E9683" i="3"/>
  <c r="F9683" i="3"/>
  <c r="G9683" i="3"/>
  <c r="H9683" i="3"/>
  <c r="A9684" i="3"/>
  <c r="B9684" i="3"/>
  <c r="C9684" i="3"/>
  <c r="D9684" i="3"/>
  <c r="E9684" i="3"/>
  <c r="F9684" i="3"/>
  <c r="G9684" i="3"/>
  <c r="H9684" i="3"/>
  <c r="A9685" i="3"/>
  <c r="B9685" i="3"/>
  <c r="C9685" i="3"/>
  <c r="D9685" i="3"/>
  <c r="E9685" i="3"/>
  <c r="F9685" i="3"/>
  <c r="G9685" i="3"/>
  <c r="H9685" i="3"/>
  <c r="A9686" i="3"/>
  <c r="B9686" i="3"/>
  <c r="C9686" i="3"/>
  <c r="D9686" i="3"/>
  <c r="E9686" i="3"/>
  <c r="F9686" i="3"/>
  <c r="G9686" i="3"/>
  <c r="H9686" i="3"/>
  <c r="A9687" i="3"/>
  <c r="B9687" i="3"/>
  <c r="C9687" i="3"/>
  <c r="D9687" i="3"/>
  <c r="E9687" i="3"/>
  <c r="F9687" i="3"/>
  <c r="G9687" i="3"/>
  <c r="H9687" i="3"/>
  <c r="A9688" i="3"/>
  <c r="B9688" i="3"/>
  <c r="C9688" i="3"/>
  <c r="D9688" i="3"/>
  <c r="E9688" i="3"/>
  <c r="F9688" i="3"/>
  <c r="G9688" i="3"/>
  <c r="H9688" i="3"/>
  <c r="A9689" i="3"/>
  <c r="B9689" i="3"/>
  <c r="C9689" i="3"/>
  <c r="D9689" i="3"/>
  <c r="E9689" i="3"/>
  <c r="F9689" i="3"/>
  <c r="G9689" i="3"/>
  <c r="H9689" i="3"/>
  <c r="A9690" i="3"/>
  <c r="B9690" i="3"/>
  <c r="C9690" i="3"/>
  <c r="D9690" i="3"/>
  <c r="E9690" i="3"/>
  <c r="F9690" i="3"/>
  <c r="G9690" i="3"/>
  <c r="H9690" i="3"/>
  <c r="A9691" i="3"/>
  <c r="B9691" i="3"/>
  <c r="C9691" i="3"/>
  <c r="D9691" i="3"/>
  <c r="E9691" i="3"/>
  <c r="F9691" i="3"/>
  <c r="G9691" i="3"/>
  <c r="H9691" i="3"/>
  <c r="A9692" i="3"/>
  <c r="B9692" i="3"/>
  <c r="C9692" i="3"/>
  <c r="D9692" i="3"/>
  <c r="E9692" i="3"/>
  <c r="F9692" i="3"/>
  <c r="G9692" i="3"/>
  <c r="H9692" i="3"/>
  <c r="A9693" i="3"/>
  <c r="B9693" i="3"/>
  <c r="C9693" i="3"/>
  <c r="D9693" i="3"/>
  <c r="E9693" i="3"/>
  <c r="F9693" i="3"/>
  <c r="G9693" i="3"/>
  <c r="H9693" i="3"/>
  <c r="A9694" i="3"/>
  <c r="B9694" i="3"/>
  <c r="C9694" i="3"/>
  <c r="D9694" i="3"/>
  <c r="E9694" i="3"/>
  <c r="F9694" i="3"/>
  <c r="G9694" i="3"/>
  <c r="H9694" i="3"/>
  <c r="A9695" i="3"/>
  <c r="B9695" i="3"/>
  <c r="C9695" i="3"/>
  <c r="D9695" i="3"/>
  <c r="E9695" i="3"/>
  <c r="F9695" i="3"/>
  <c r="G9695" i="3"/>
  <c r="H9695" i="3"/>
  <c r="A9696" i="3"/>
  <c r="B9696" i="3"/>
  <c r="C9696" i="3"/>
  <c r="D9696" i="3"/>
  <c r="E9696" i="3"/>
  <c r="F9696" i="3"/>
  <c r="G9696" i="3"/>
  <c r="H9696" i="3"/>
  <c r="A9697" i="3"/>
  <c r="B9697" i="3"/>
  <c r="C9697" i="3"/>
  <c r="D9697" i="3"/>
  <c r="E9697" i="3"/>
  <c r="F9697" i="3"/>
  <c r="G9697" i="3"/>
  <c r="H9697" i="3"/>
  <c r="A9698" i="3"/>
  <c r="B9698" i="3"/>
  <c r="C9698" i="3"/>
  <c r="D9698" i="3"/>
  <c r="E9698" i="3"/>
  <c r="F9698" i="3"/>
  <c r="G9698" i="3"/>
  <c r="H9698" i="3"/>
  <c r="A9699" i="3"/>
  <c r="B9699" i="3"/>
  <c r="C9699" i="3"/>
  <c r="D9699" i="3"/>
  <c r="E9699" i="3"/>
  <c r="F9699" i="3"/>
  <c r="G9699" i="3"/>
  <c r="H9699" i="3"/>
  <c r="A9700" i="3"/>
  <c r="B9700" i="3"/>
  <c r="C9700" i="3"/>
  <c r="D9700" i="3"/>
  <c r="E9700" i="3"/>
  <c r="F9700" i="3"/>
  <c r="G9700" i="3"/>
  <c r="H9700" i="3"/>
  <c r="A9701" i="3"/>
  <c r="B9701" i="3"/>
  <c r="C9701" i="3"/>
  <c r="D9701" i="3"/>
  <c r="E9701" i="3"/>
  <c r="F9701" i="3"/>
  <c r="G9701" i="3"/>
  <c r="H9701" i="3"/>
  <c r="A9702" i="3"/>
  <c r="B9702" i="3"/>
  <c r="C9702" i="3"/>
  <c r="D9702" i="3"/>
  <c r="E9702" i="3"/>
  <c r="F9702" i="3"/>
  <c r="G9702" i="3"/>
  <c r="H9702" i="3"/>
  <c r="A9703" i="3"/>
  <c r="B9703" i="3"/>
  <c r="C9703" i="3"/>
  <c r="D9703" i="3"/>
  <c r="E9703" i="3"/>
  <c r="F9703" i="3"/>
  <c r="G9703" i="3"/>
  <c r="H9703" i="3"/>
  <c r="A9704" i="3"/>
  <c r="B9704" i="3"/>
  <c r="C9704" i="3"/>
  <c r="D9704" i="3"/>
  <c r="E9704" i="3"/>
  <c r="F9704" i="3"/>
  <c r="G9704" i="3"/>
  <c r="H9704" i="3"/>
  <c r="A9705" i="3"/>
  <c r="B9705" i="3"/>
  <c r="C9705" i="3"/>
  <c r="D9705" i="3"/>
  <c r="E9705" i="3"/>
  <c r="F9705" i="3"/>
  <c r="G9705" i="3"/>
  <c r="H9705" i="3"/>
  <c r="A9706" i="3"/>
  <c r="B9706" i="3"/>
  <c r="C9706" i="3"/>
  <c r="D9706" i="3"/>
  <c r="E9706" i="3"/>
  <c r="F9706" i="3"/>
  <c r="G9706" i="3"/>
  <c r="H9706" i="3"/>
  <c r="A9707" i="3"/>
  <c r="B9707" i="3"/>
  <c r="C9707" i="3"/>
  <c r="D9707" i="3"/>
  <c r="E9707" i="3"/>
  <c r="F9707" i="3"/>
  <c r="G9707" i="3"/>
  <c r="H9707" i="3"/>
  <c r="A9708" i="3"/>
  <c r="B9708" i="3"/>
  <c r="C9708" i="3"/>
  <c r="D9708" i="3"/>
  <c r="E9708" i="3"/>
  <c r="F9708" i="3"/>
  <c r="G9708" i="3"/>
  <c r="H9708" i="3"/>
  <c r="A9709" i="3"/>
  <c r="B9709" i="3"/>
  <c r="C9709" i="3"/>
  <c r="D9709" i="3"/>
  <c r="E9709" i="3"/>
  <c r="F9709" i="3"/>
  <c r="G9709" i="3"/>
  <c r="H9709" i="3"/>
  <c r="A9710" i="3"/>
  <c r="B9710" i="3"/>
  <c r="C9710" i="3"/>
  <c r="D9710" i="3"/>
  <c r="E9710" i="3"/>
  <c r="F9710" i="3"/>
  <c r="G9710" i="3"/>
  <c r="H9710" i="3"/>
  <c r="A9711" i="3"/>
  <c r="B9711" i="3"/>
  <c r="C9711" i="3"/>
  <c r="D9711" i="3"/>
  <c r="E9711" i="3"/>
  <c r="F9711" i="3"/>
  <c r="G9711" i="3"/>
  <c r="H9711" i="3"/>
  <c r="A9712" i="3"/>
  <c r="B9712" i="3"/>
  <c r="C9712" i="3"/>
  <c r="D9712" i="3"/>
  <c r="E9712" i="3"/>
  <c r="F9712" i="3"/>
  <c r="G9712" i="3"/>
  <c r="H9712" i="3"/>
  <c r="A9713" i="3"/>
  <c r="B9713" i="3"/>
  <c r="C9713" i="3"/>
  <c r="D9713" i="3"/>
  <c r="E9713" i="3"/>
  <c r="F9713" i="3"/>
  <c r="G9713" i="3"/>
  <c r="H9713" i="3"/>
  <c r="A9714" i="3"/>
  <c r="B9714" i="3"/>
  <c r="C9714" i="3"/>
  <c r="D9714" i="3"/>
  <c r="E9714" i="3"/>
  <c r="F9714" i="3"/>
  <c r="G9714" i="3"/>
  <c r="H9714" i="3"/>
  <c r="A9715" i="3"/>
  <c r="B9715" i="3"/>
  <c r="C9715" i="3"/>
  <c r="D9715" i="3"/>
  <c r="E9715" i="3"/>
  <c r="F9715" i="3"/>
  <c r="G9715" i="3"/>
  <c r="H9715" i="3"/>
  <c r="A9716" i="3"/>
  <c r="B9716" i="3"/>
  <c r="C9716" i="3"/>
  <c r="D9716" i="3"/>
  <c r="E9716" i="3"/>
  <c r="F9716" i="3"/>
  <c r="G9716" i="3"/>
  <c r="H9716" i="3"/>
  <c r="A9717" i="3"/>
  <c r="B9717" i="3"/>
  <c r="C9717" i="3"/>
  <c r="D9717" i="3"/>
  <c r="E9717" i="3"/>
  <c r="F9717" i="3"/>
  <c r="G9717" i="3"/>
  <c r="H9717" i="3"/>
  <c r="A9718" i="3"/>
  <c r="B9718" i="3"/>
  <c r="C9718" i="3"/>
  <c r="D9718" i="3"/>
  <c r="E9718" i="3"/>
  <c r="F9718" i="3"/>
  <c r="G9718" i="3"/>
  <c r="H9718" i="3"/>
  <c r="A9719" i="3"/>
  <c r="B9719" i="3"/>
  <c r="C9719" i="3"/>
  <c r="D9719" i="3"/>
  <c r="E9719" i="3"/>
  <c r="F9719" i="3"/>
  <c r="G9719" i="3"/>
  <c r="H9719" i="3"/>
  <c r="A9720" i="3"/>
  <c r="B9720" i="3"/>
  <c r="C9720" i="3"/>
  <c r="D9720" i="3"/>
  <c r="E9720" i="3"/>
  <c r="F9720" i="3"/>
  <c r="G9720" i="3"/>
  <c r="H9720" i="3"/>
  <c r="A9721" i="3"/>
  <c r="B9721" i="3"/>
  <c r="C9721" i="3"/>
  <c r="D9721" i="3"/>
  <c r="E9721" i="3"/>
  <c r="F9721" i="3"/>
  <c r="G9721" i="3"/>
  <c r="H9721" i="3"/>
  <c r="A9722" i="3"/>
  <c r="B9722" i="3"/>
  <c r="C9722" i="3"/>
  <c r="D9722" i="3"/>
  <c r="E9722" i="3"/>
  <c r="F9722" i="3"/>
  <c r="G9722" i="3"/>
  <c r="H9722" i="3"/>
  <c r="A9723" i="3"/>
  <c r="B9723" i="3"/>
  <c r="C9723" i="3"/>
  <c r="D9723" i="3"/>
  <c r="E9723" i="3"/>
  <c r="F9723" i="3"/>
  <c r="G9723" i="3"/>
  <c r="H9723" i="3"/>
  <c r="A9724" i="3"/>
  <c r="B9724" i="3"/>
  <c r="C9724" i="3"/>
  <c r="D9724" i="3"/>
  <c r="E9724" i="3"/>
  <c r="F9724" i="3"/>
  <c r="G9724" i="3"/>
  <c r="H9724" i="3"/>
  <c r="A9725" i="3"/>
  <c r="B9725" i="3"/>
  <c r="C9725" i="3"/>
  <c r="D9725" i="3"/>
  <c r="E9725" i="3"/>
  <c r="F9725" i="3"/>
  <c r="G9725" i="3"/>
  <c r="H9725" i="3"/>
  <c r="A9726" i="3"/>
  <c r="B9726" i="3"/>
  <c r="C9726" i="3"/>
  <c r="D9726" i="3"/>
  <c r="E9726" i="3"/>
  <c r="F9726" i="3"/>
  <c r="G9726" i="3"/>
  <c r="H9726" i="3"/>
  <c r="A9727" i="3"/>
  <c r="B9727" i="3"/>
  <c r="C9727" i="3"/>
  <c r="D9727" i="3"/>
  <c r="E9727" i="3"/>
  <c r="F9727" i="3"/>
  <c r="G9727" i="3"/>
  <c r="H9727" i="3"/>
  <c r="A9728" i="3"/>
  <c r="B9728" i="3"/>
  <c r="C9728" i="3"/>
  <c r="D9728" i="3"/>
  <c r="E9728" i="3"/>
  <c r="F9728" i="3"/>
  <c r="G9728" i="3"/>
  <c r="H9728" i="3"/>
  <c r="A9729" i="3"/>
  <c r="B9729" i="3"/>
  <c r="C9729" i="3"/>
  <c r="D9729" i="3"/>
  <c r="E9729" i="3"/>
  <c r="F9729" i="3"/>
  <c r="G9729" i="3"/>
  <c r="H9729" i="3"/>
  <c r="A9730" i="3"/>
  <c r="B9730" i="3"/>
  <c r="C9730" i="3"/>
  <c r="D9730" i="3"/>
  <c r="E9730" i="3"/>
  <c r="F9730" i="3"/>
  <c r="G9730" i="3"/>
  <c r="H9730" i="3"/>
  <c r="A9731" i="3"/>
  <c r="B9731" i="3"/>
  <c r="C9731" i="3"/>
  <c r="D9731" i="3"/>
  <c r="E9731" i="3"/>
  <c r="F9731" i="3"/>
  <c r="G9731" i="3"/>
  <c r="H9731" i="3"/>
  <c r="A9732" i="3"/>
  <c r="B9732" i="3"/>
  <c r="C9732" i="3"/>
  <c r="D9732" i="3"/>
  <c r="E9732" i="3"/>
  <c r="F9732" i="3"/>
  <c r="G9732" i="3"/>
  <c r="H9732" i="3"/>
  <c r="A9733" i="3"/>
  <c r="B9733" i="3"/>
  <c r="C9733" i="3"/>
  <c r="D9733" i="3"/>
  <c r="E9733" i="3"/>
  <c r="F9733" i="3"/>
  <c r="G9733" i="3"/>
  <c r="H9733" i="3"/>
  <c r="A9734" i="3"/>
  <c r="B9734" i="3"/>
  <c r="C9734" i="3"/>
  <c r="D9734" i="3"/>
  <c r="E9734" i="3"/>
  <c r="F9734" i="3"/>
  <c r="G9734" i="3"/>
  <c r="H9734" i="3"/>
  <c r="A9735" i="3"/>
  <c r="B9735" i="3"/>
  <c r="C9735" i="3"/>
  <c r="D9735" i="3"/>
  <c r="E9735" i="3"/>
  <c r="F9735" i="3"/>
  <c r="G9735" i="3"/>
  <c r="H9735" i="3"/>
  <c r="A9736" i="3"/>
  <c r="B9736" i="3"/>
  <c r="C9736" i="3"/>
  <c r="D9736" i="3"/>
  <c r="E9736" i="3"/>
  <c r="F9736" i="3"/>
  <c r="G9736" i="3"/>
  <c r="H9736" i="3"/>
  <c r="A9737" i="3"/>
  <c r="B9737" i="3"/>
  <c r="C9737" i="3"/>
  <c r="D9737" i="3"/>
  <c r="E9737" i="3"/>
  <c r="F9737" i="3"/>
  <c r="G9737" i="3"/>
  <c r="H9737" i="3"/>
  <c r="A9738" i="3"/>
  <c r="B9738" i="3"/>
  <c r="C9738" i="3"/>
  <c r="D9738" i="3"/>
  <c r="E9738" i="3"/>
  <c r="F9738" i="3"/>
  <c r="G9738" i="3"/>
  <c r="H9738" i="3"/>
  <c r="A9739" i="3"/>
  <c r="B9739" i="3"/>
  <c r="C9739" i="3"/>
  <c r="D9739" i="3"/>
  <c r="E9739" i="3"/>
  <c r="F9739" i="3"/>
  <c r="G9739" i="3"/>
  <c r="H9739" i="3"/>
  <c r="A9740" i="3"/>
  <c r="B9740" i="3"/>
  <c r="C9740" i="3"/>
  <c r="D9740" i="3"/>
  <c r="E9740" i="3"/>
  <c r="F9740" i="3"/>
  <c r="G9740" i="3"/>
  <c r="H9740" i="3"/>
  <c r="A9741" i="3"/>
  <c r="B9741" i="3"/>
  <c r="C9741" i="3"/>
  <c r="D9741" i="3"/>
  <c r="E9741" i="3"/>
  <c r="F9741" i="3"/>
  <c r="G9741" i="3"/>
  <c r="H9741" i="3"/>
  <c r="A9742" i="3"/>
  <c r="B9742" i="3"/>
  <c r="C9742" i="3"/>
  <c r="D9742" i="3"/>
  <c r="E9742" i="3"/>
  <c r="F9742" i="3"/>
  <c r="G9742" i="3"/>
  <c r="H9742" i="3"/>
  <c r="A9743" i="3"/>
  <c r="B9743" i="3"/>
  <c r="C9743" i="3"/>
  <c r="D9743" i="3"/>
  <c r="E9743" i="3"/>
  <c r="F9743" i="3"/>
  <c r="G9743" i="3"/>
  <c r="H9743" i="3"/>
  <c r="A9744" i="3"/>
  <c r="B9744" i="3"/>
  <c r="C9744" i="3"/>
  <c r="D9744" i="3"/>
  <c r="E9744" i="3"/>
  <c r="F9744" i="3"/>
  <c r="G9744" i="3"/>
  <c r="H9744" i="3"/>
  <c r="A9745" i="3"/>
  <c r="B9745" i="3"/>
  <c r="C9745" i="3"/>
  <c r="D9745" i="3"/>
  <c r="E9745" i="3"/>
  <c r="F9745" i="3"/>
  <c r="G9745" i="3"/>
  <c r="H9745" i="3"/>
  <c r="A9746" i="3"/>
  <c r="B9746" i="3"/>
  <c r="C9746" i="3"/>
  <c r="D9746" i="3"/>
  <c r="E9746" i="3"/>
  <c r="F9746" i="3"/>
  <c r="G9746" i="3"/>
  <c r="H9746" i="3"/>
  <c r="A9747" i="3"/>
  <c r="B9747" i="3"/>
  <c r="C9747" i="3"/>
  <c r="D9747" i="3"/>
  <c r="E9747" i="3"/>
  <c r="F9747" i="3"/>
  <c r="G9747" i="3"/>
  <c r="H9747" i="3"/>
  <c r="A9748" i="3"/>
  <c r="B9748" i="3"/>
  <c r="C9748" i="3"/>
  <c r="D9748" i="3"/>
  <c r="E9748" i="3"/>
  <c r="F9748" i="3"/>
  <c r="G9748" i="3"/>
  <c r="H9748" i="3"/>
  <c r="A9749" i="3"/>
  <c r="B9749" i="3"/>
  <c r="C9749" i="3"/>
  <c r="E9749" i="3"/>
  <c r="F9749" i="3"/>
  <c r="G9749" i="3"/>
  <c r="H9749" i="3"/>
  <c r="A9750" i="3"/>
  <c r="B9750" i="3"/>
  <c r="C9750" i="3"/>
  <c r="E9750" i="3"/>
  <c r="F9750" i="3"/>
  <c r="G9750" i="3"/>
  <c r="H9750" i="3"/>
  <c r="A9751" i="3"/>
  <c r="B9751" i="3"/>
  <c r="C9751" i="3"/>
  <c r="E9751" i="3"/>
  <c r="F9751" i="3"/>
  <c r="G9751" i="3"/>
  <c r="H9751" i="3"/>
  <c r="A9752" i="3"/>
  <c r="B9752" i="3"/>
  <c r="C9752" i="3"/>
  <c r="E9752" i="3"/>
  <c r="F9752" i="3"/>
  <c r="G9752" i="3"/>
  <c r="H9752" i="3"/>
  <c r="A9753" i="3"/>
  <c r="B9753" i="3"/>
  <c r="C9753" i="3"/>
  <c r="E9753" i="3"/>
  <c r="F9753" i="3"/>
  <c r="G9753" i="3"/>
  <c r="H9753" i="3"/>
  <c r="A9754" i="3"/>
  <c r="B9754" i="3"/>
  <c r="C9754" i="3"/>
  <c r="E9754" i="3"/>
  <c r="F9754" i="3"/>
  <c r="G9754" i="3"/>
  <c r="H9754" i="3"/>
  <c r="A9755" i="3"/>
  <c r="B9755" i="3"/>
  <c r="C9755" i="3"/>
  <c r="E9755" i="3"/>
  <c r="F9755" i="3"/>
  <c r="G9755" i="3"/>
  <c r="H9755" i="3"/>
  <c r="A9756" i="3"/>
  <c r="B9756" i="3"/>
  <c r="C9756" i="3"/>
  <c r="E9756" i="3"/>
  <c r="F9756" i="3"/>
  <c r="G9756" i="3"/>
  <c r="H9756" i="3"/>
  <c r="A9757" i="3"/>
  <c r="B9757" i="3"/>
  <c r="C9757" i="3"/>
  <c r="E9757" i="3"/>
  <c r="F9757" i="3"/>
  <c r="G9757" i="3"/>
  <c r="H9757" i="3"/>
  <c r="A9758" i="3"/>
  <c r="B9758" i="3"/>
  <c r="C9758" i="3"/>
  <c r="E9758" i="3"/>
  <c r="F9758" i="3"/>
  <c r="G9758" i="3"/>
  <c r="H9758" i="3"/>
  <c r="A9759" i="3"/>
  <c r="B9759" i="3"/>
  <c r="C9759" i="3"/>
  <c r="E9759" i="3"/>
  <c r="F9759" i="3"/>
  <c r="G9759" i="3"/>
  <c r="H9759" i="3"/>
  <c r="A9760" i="3"/>
  <c r="B9760" i="3"/>
  <c r="C9760" i="3"/>
  <c r="E9760" i="3"/>
  <c r="F9760" i="3"/>
  <c r="G9760" i="3"/>
  <c r="H9760" i="3"/>
  <c r="A9761" i="3"/>
  <c r="B9761" i="3"/>
  <c r="C9761" i="3"/>
  <c r="E9761" i="3"/>
  <c r="F9761" i="3"/>
  <c r="G9761" i="3"/>
  <c r="H9761" i="3"/>
  <c r="A9762" i="3"/>
  <c r="B9762" i="3"/>
  <c r="C9762" i="3"/>
  <c r="E9762" i="3"/>
  <c r="F9762" i="3"/>
  <c r="G9762" i="3"/>
  <c r="H9762" i="3"/>
  <c r="A9763" i="3"/>
  <c r="B9763" i="3"/>
  <c r="C9763" i="3"/>
  <c r="E9763" i="3"/>
  <c r="F9763" i="3"/>
  <c r="G9763" i="3"/>
  <c r="H9763" i="3"/>
  <c r="A9764" i="3"/>
  <c r="B9764" i="3"/>
  <c r="C9764" i="3"/>
  <c r="E9764" i="3"/>
  <c r="F9764" i="3"/>
  <c r="G9764" i="3"/>
  <c r="H9764" i="3"/>
  <c r="A9765" i="3"/>
  <c r="B9765" i="3"/>
  <c r="C9765" i="3"/>
  <c r="E9765" i="3"/>
  <c r="F9765" i="3"/>
  <c r="G9765" i="3"/>
  <c r="H9765" i="3"/>
  <c r="A9766" i="3"/>
  <c r="B9766" i="3"/>
  <c r="C9766" i="3"/>
  <c r="E9766" i="3"/>
  <c r="F9766" i="3"/>
  <c r="G9766" i="3"/>
  <c r="H9766" i="3"/>
  <c r="A9767" i="3"/>
  <c r="B9767" i="3"/>
  <c r="C9767" i="3"/>
  <c r="E9767" i="3"/>
  <c r="F9767" i="3"/>
  <c r="G9767" i="3"/>
  <c r="H9767" i="3"/>
  <c r="A9768" i="3"/>
  <c r="B9768" i="3"/>
  <c r="C9768" i="3"/>
  <c r="E9768" i="3"/>
  <c r="F9768" i="3"/>
  <c r="G9768" i="3"/>
  <c r="H9768" i="3"/>
  <c r="A9769" i="3"/>
  <c r="B9769" i="3"/>
  <c r="C9769" i="3"/>
  <c r="E9769" i="3"/>
  <c r="F9769" i="3"/>
  <c r="G9769" i="3"/>
  <c r="H9769" i="3"/>
  <c r="A9770" i="3"/>
  <c r="B9770" i="3"/>
  <c r="C9770" i="3"/>
  <c r="E9770" i="3"/>
  <c r="F9770" i="3"/>
  <c r="G9770" i="3"/>
  <c r="H9770" i="3"/>
  <c r="A9771" i="3"/>
  <c r="B9771" i="3"/>
  <c r="C9771" i="3"/>
  <c r="E9771" i="3"/>
  <c r="F9771" i="3"/>
  <c r="G9771" i="3"/>
  <c r="H9771" i="3"/>
  <c r="A9772" i="3"/>
  <c r="B9772" i="3"/>
  <c r="C9772" i="3"/>
  <c r="E9772" i="3"/>
  <c r="F9772" i="3"/>
  <c r="G9772" i="3"/>
  <c r="H9772" i="3"/>
  <c r="A9773" i="3"/>
  <c r="B9773" i="3"/>
  <c r="C9773" i="3"/>
  <c r="E9773" i="3"/>
  <c r="F9773" i="3"/>
  <c r="G9773" i="3"/>
  <c r="H9773" i="3"/>
  <c r="A9774" i="3"/>
  <c r="B9774" i="3"/>
  <c r="C9774" i="3"/>
  <c r="E9774" i="3"/>
  <c r="F9774" i="3"/>
  <c r="G9774" i="3"/>
  <c r="H9774" i="3"/>
  <c r="A9775" i="3"/>
  <c r="B9775" i="3"/>
  <c r="C9775" i="3"/>
  <c r="E9775" i="3"/>
  <c r="F9775" i="3"/>
  <c r="G9775" i="3"/>
  <c r="H9775" i="3"/>
  <c r="A9776" i="3"/>
  <c r="B9776" i="3"/>
  <c r="C9776" i="3"/>
  <c r="E9776" i="3"/>
  <c r="F9776" i="3"/>
  <c r="G9776" i="3"/>
  <c r="H9776" i="3"/>
  <c r="A9777" i="3"/>
  <c r="B9777" i="3"/>
  <c r="C9777" i="3"/>
  <c r="E9777" i="3"/>
  <c r="F9777" i="3"/>
  <c r="G9777" i="3"/>
  <c r="H9777" i="3"/>
  <c r="A9778" i="3"/>
  <c r="B9778" i="3"/>
  <c r="C9778" i="3"/>
  <c r="E9778" i="3"/>
  <c r="F9778" i="3"/>
  <c r="G9778" i="3"/>
  <c r="H9778" i="3"/>
  <c r="A9779" i="3"/>
  <c r="B9779" i="3"/>
  <c r="C9779" i="3"/>
  <c r="E9779" i="3"/>
  <c r="F9779" i="3"/>
  <c r="G9779" i="3"/>
  <c r="H9779" i="3"/>
  <c r="A9780" i="3"/>
  <c r="B9780" i="3"/>
  <c r="C9780" i="3"/>
  <c r="E9780" i="3"/>
  <c r="F9780" i="3"/>
  <c r="G9780" i="3"/>
  <c r="H9780" i="3"/>
  <c r="A9781" i="3"/>
  <c r="B9781" i="3"/>
  <c r="C9781" i="3"/>
  <c r="E9781" i="3"/>
  <c r="F9781" i="3"/>
  <c r="G9781" i="3"/>
  <c r="H9781" i="3"/>
  <c r="A9782" i="3"/>
  <c r="B9782" i="3"/>
  <c r="C9782" i="3"/>
  <c r="E9782" i="3"/>
  <c r="F9782" i="3"/>
  <c r="G9782" i="3"/>
  <c r="H9782" i="3"/>
  <c r="A9783" i="3"/>
  <c r="B9783" i="3"/>
  <c r="C9783" i="3"/>
  <c r="E9783" i="3"/>
  <c r="F9783" i="3"/>
  <c r="G9783" i="3"/>
  <c r="H9783" i="3"/>
  <c r="A9784" i="3"/>
  <c r="B9784" i="3"/>
  <c r="C9784" i="3"/>
  <c r="E9784" i="3"/>
  <c r="F9784" i="3"/>
  <c r="G9784" i="3"/>
  <c r="H9784" i="3"/>
  <c r="A9785" i="3"/>
  <c r="B9785" i="3"/>
  <c r="C9785" i="3"/>
  <c r="E9785" i="3"/>
  <c r="F9785" i="3"/>
  <c r="G9785" i="3"/>
  <c r="H9785" i="3"/>
  <c r="A9786" i="3"/>
  <c r="B9786" i="3"/>
  <c r="C9786" i="3"/>
  <c r="E9786" i="3"/>
  <c r="F9786" i="3"/>
  <c r="G9786" i="3"/>
  <c r="H9786" i="3"/>
  <c r="A9787" i="3"/>
  <c r="B9787" i="3"/>
  <c r="C9787" i="3"/>
  <c r="E9787" i="3"/>
  <c r="F9787" i="3"/>
  <c r="G9787" i="3"/>
  <c r="H9787" i="3"/>
  <c r="A9788" i="3"/>
  <c r="B9788" i="3"/>
  <c r="C9788" i="3"/>
  <c r="E9788" i="3"/>
  <c r="F9788" i="3"/>
  <c r="G9788" i="3"/>
  <c r="H9788" i="3"/>
  <c r="A9789" i="3"/>
  <c r="B9789" i="3"/>
  <c r="C9789" i="3"/>
  <c r="E9789" i="3"/>
  <c r="F9789" i="3"/>
  <c r="G9789" i="3"/>
  <c r="H9789" i="3"/>
  <c r="A9790" i="3"/>
  <c r="B9790" i="3"/>
  <c r="C9790" i="3"/>
  <c r="E9790" i="3"/>
  <c r="F9790" i="3"/>
  <c r="G9790" i="3"/>
  <c r="H9790" i="3"/>
  <c r="A9791" i="3"/>
  <c r="B9791" i="3"/>
  <c r="C9791" i="3"/>
  <c r="E9791" i="3"/>
  <c r="F9791" i="3"/>
  <c r="G9791" i="3"/>
  <c r="H9791" i="3"/>
  <c r="A9792" i="3"/>
  <c r="B9792" i="3"/>
  <c r="C9792" i="3"/>
  <c r="E9792" i="3"/>
  <c r="F9792" i="3"/>
  <c r="G9792" i="3"/>
  <c r="H9792" i="3"/>
  <c r="A9793" i="3"/>
  <c r="B9793" i="3"/>
  <c r="C9793" i="3"/>
  <c r="E9793" i="3"/>
  <c r="F9793" i="3"/>
  <c r="G9793" i="3"/>
  <c r="H9793" i="3"/>
  <c r="A9794" i="3"/>
  <c r="B9794" i="3"/>
  <c r="C9794" i="3"/>
  <c r="E9794" i="3"/>
  <c r="F9794" i="3"/>
  <c r="G9794" i="3"/>
  <c r="H9794" i="3"/>
  <c r="A9795" i="3"/>
  <c r="B9795" i="3"/>
  <c r="C9795" i="3"/>
  <c r="E9795" i="3"/>
  <c r="F9795" i="3"/>
  <c r="G9795" i="3"/>
  <c r="H9795" i="3"/>
  <c r="A9796" i="3"/>
  <c r="B9796" i="3"/>
  <c r="C9796" i="3"/>
  <c r="E9796" i="3"/>
  <c r="F9796" i="3"/>
  <c r="G9796" i="3"/>
  <c r="H9796" i="3"/>
  <c r="A9797" i="3"/>
  <c r="B9797" i="3"/>
  <c r="C9797" i="3"/>
  <c r="E9797" i="3"/>
  <c r="F9797" i="3"/>
  <c r="G9797" i="3"/>
  <c r="H9797" i="3"/>
  <c r="A9798" i="3"/>
  <c r="B9798" i="3"/>
  <c r="C9798" i="3"/>
  <c r="E9798" i="3"/>
  <c r="F9798" i="3"/>
  <c r="G9798" i="3"/>
  <c r="H9798" i="3"/>
  <c r="A9799" i="3"/>
  <c r="B9799" i="3"/>
  <c r="C9799" i="3"/>
  <c r="E9799" i="3"/>
  <c r="F9799" i="3"/>
  <c r="G9799" i="3"/>
  <c r="H9799" i="3"/>
  <c r="A9800" i="3"/>
  <c r="B9800" i="3"/>
  <c r="C9800" i="3"/>
  <c r="E9800" i="3"/>
  <c r="F9800" i="3"/>
  <c r="G9800" i="3"/>
  <c r="H9800" i="3"/>
  <c r="A9801" i="3"/>
  <c r="B9801" i="3"/>
  <c r="C9801" i="3"/>
  <c r="E9801" i="3"/>
  <c r="F9801" i="3"/>
  <c r="G9801" i="3"/>
  <c r="H9801" i="3"/>
  <c r="A9802" i="3"/>
  <c r="B9802" i="3"/>
  <c r="C9802" i="3"/>
  <c r="E9802" i="3"/>
  <c r="F9802" i="3"/>
  <c r="G9802" i="3"/>
  <c r="H9802" i="3"/>
  <c r="A9803" i="3"/>
  <c r="B9803" i="3"/>
  <c r="C9803" i="3"/>
  <c r="E9803" i="3"/>
  <c r="F9803" i="3"/>
  <c r="G9803" i="3"/>
  <c r="H9803" i="3"/>
  <c r="A9804" i="3"/>
  <c r="B9804" i="3"/>
  <c r="C9804" i="3"/>
  <c r="E9804" i="3"/>
  <c r="F9804" i="3"/>
  <c r="G9804" i="3"/>
  <c r="H9804" i="3"/>
  <c r="A9805" i="3"/>
  <c r="B9805" i="3"/>
  <c r="C9805" i="3"/>
  <c r="E9805" i="3"/>
  <c r="F9805" i="3"/>
  <c r="G9805" i="3"/>
  <c r="H9805" i="3"/>
  <c r="A9806" i="3"/>
  <c r="B9806" i="3"/>
  <c r="C9806" i="3"/>
  <c r="D9806" i="3"/>
  <c r="E9806" i="3"/>
  <c r="F9806" i="3"/>
  <c r="G9806" i="3"/>
  <c r="H9806" i="3"/>
  <c r="A9807" i="3"/>
  <c r="B9807" i="3"/>
  <c r="C9807" i="3"/>
  <c r="D9807" i="3"/>
  <c r="E9807" i="3"/>
  <c r="F9807" i="3"/>
  <c r="G9807" i="3"/>
  <c r="H9807" i="3"/>
  <c r="A9808" i="3"/>
  <c r="B9808" i="3"/>
  <c r="C9808" i="3"/>
  <c r="D9808" i="3"/>
  <c r="E9808" i="3"/>
  <c r="F9808" i="3"/>
  <c r="G9808" i="3"/>
  <c r="H9808" i="3"/>
  <c r="A9809" i="3"/>
  <c r="B9809" i="3"/>
  <c r="C9809" i="3"/>
  <c r="D9809" i="3"/>
  <c r="E9809" i="3"/>
  <c r="F9809" i="3"/>
  <c r="G9809" i="3"/>
  <c r="H9809" i="3"/>
  <c r="A9810" i="3"/>
  <c r="B9810" i="3"/>
  <c r="C9810" i="3"/>
  <c r="D9810" i="3"/>
  <c r="E9810" i="3"/>
  <c r="F9810" i="3"/>
  <c r="G9810" i="3"/>
  <c r="H9810" i="3"/>
  <c r="A9811" i="3"/>
  <c r="B9811" i="3"/>
  <c r="C9811" i="3"/>
  <c r="D9811" i="3"/>
  <c r="E9811" i="3"/>
  <c r="F9811" i="3"/>
  <c r="G9811" i="3"/>
  <c r="H9811" i="3"/>
  <c r="A9812" i="3"/>
  <c r="B9812" i="3"/>
  <c r="C9812" i="3"/>
  <c r="D9812" i="3"/>
  <c r="E9812" i="3"/>
  <c r="F9812" i="3"/>
  <c r="G9812" i="3"/>
  <c r="H9812" i="3"/>
  <c r="A9813" i="3"/>
  <c r="B9813" i="3"/>
  <c r="C9813" i="3"/>
  <c r="D9813" i="3"/>
  <c r="E9813" i="3"/>
  <c r="F9813" i="3"/>
  <c r="G9813" i="3"/>
  <c r="H9813" i="3"/>
  <c r="A9814" i="3"/>
  <c r="B9814" i="3"/>
  <c r="C9814" i="3"/>
  <c r="D9814" i="3"/>
  <c r="E9814" i="3"/>
  <c r="F9814" i="3"/>
  <c r="G9814" i="3"/>
  <c r="H9814" i="3"/>
  <c r="A9815" i="3"/>
  <c r="B9815" i="3"/>
  <c r="C9815" i="3"/>
  <c r="D9815" i="3"/>
  <c r="E9815" i="3"/>
  <c r="F9815" i="3"/>
  <c r="G9815" i="3"/>
  <c r="H9815" i="3"/>
  <c r="A9816" i="3"/>
  <c r="B9816" i="3"/>
  <c r="C9816" i="3"/>
  <c r="D9816" i="3"/>
  <c r="E9816" i="3"/>
  <c r="F9816" i="3"/>
  <c r="G9816" i="3"/>
  <c r="H9816" i="3"/>
  <c r="A9817" i="3"/>
  <c r="B9817" i="3"/>
  <c r="C9817" i="3"/>
  <c r="D9817" i="3"/>
  <c r="E9817" i="3"/>
  <c r="F9817" i="3"/>
  <c r="G9817" i="3"/>
  <c r="H9817" i="3"/>
  <c r="A9818" i="3"/>
  <c r="B9818" i="3"/>
  <c r="C9818" i="3"/>
  <c r="D9818" i="3"/>
  <c r="E9818" i="3"/>
  <c r="F9818" i="3"/>
  <c r="G9818" i="3"/>
  <c r="H9818" i="3"/>
  <c r="A9819" i="3"/>
  <c r="B9819" i="3"/>
  <c r="C9819" i="3"/>
  <c r="D9819" i="3"/>
  <c r="E9819" i="3"/>
  <c r="F9819" i="3"/>
  <c r="G9819" i="3"/>
  <c r="H9819" i="3"/>
  <c r="A9820" i="3"/>
  <c r="B9820" i="3"/>
  <c r="C9820" i="3"/>
  <c r="D9820" i="3"/>
  <c r="E9820" i="3"/>
  <c r="F9820" i="3"/>
  <c r="G9820" i="3"/>
  <c r="H9820" i="3"/>
  <c r="A9821" i="3"/>
  <c r="B9821" i="3"/>
  <c r="C9821" i="3"/>
  <c r="D9821" i="3"/>
  <c r="E9821" i="3"/>
  <c r="F9821" i="3"/>
  <c r="G9821" i="3"/>
  <c r="H9821" i="3"/>
  <c r="A9822" i="3"/>
  <c r="B9822" i="3"/>
  <c r="C9822" i="3"/>
  <c r="D9822" i="3"/>
  <c r="E9822" i="3"/>
  <c r="F9822" i="3"/>
  <c r="G9822" i="3"/>
  <c r="H9822" i="3"/>
  <c r="A9823" i="3"/>
  <c r="B9823" i="3"/>
  <c r="C9823" i="3"/>
  <c r="D9823" i="3"/>
  <c r="E9823" i="3"/>
  <c r="F9823" i="3"/>
  <c r="G9823" i="3"/>
  <c r="H9823" i="3"/>
  <c r="A9824" i="3"/>
  <c r="B9824" i="3"/>
  <c r="C9824" i="3"/>
  <c r="D9824" i="3"/>
  <c r="E9824" i="3"/>
  <c r="F9824" i="3"/>
  <c r="G9824" i="3"/>
  <c r="H9824" i="3"/>
  <c r="A9825" i="3"/>
  <c r="B9825" i="3"/>
  <c r="C9825" i="3"/>
  <c r="D9825" i="3"/>
  <c r="E9825" i="3"/>
  <c r="F9825" i="3"/>
  <c r="G9825" i="3"/>
  <c r="H9825" i="3"/>
  <c r="A9826" i="3"/>
  <c r="B9826" i="3"/>
  <c r="C9826" i="3"/>
  <c r="D9826" i="3"/>
  <c r="E9826" i="3"/>
  <c r="F9826" i="3"/>
  <c r="G9826" i="3"/>
  <c r="H9826" i="3"/>
  <c r="A9827" i="3"/>
  <c r="B9827" i="3"/>
  <c r="C9827" i="3"/>
  <c r="D9827" i="3"/>
  <c r="E9827" i="3"/>
  <c r="F9827" i="3"/>
  <c r="G9827" i="3"/>
  <c r="H9827" i="3"/>
  <c r="A9828" i="3"/>
  <c r="B9828" i="3"/>
  <c r="C9828" i="3"/>
  <c r="D9828" i="3"/>
  <c r="E9828" i="3"/>
  <c r="F9828" i="3"/>
  <c r="G9828" i="3"/>
  <c r="H9828" i="3"/>
  <c r="A9829" i="3"/>
  <c r="B9829" i="3"/>
  <c r="C9829" i="3"/>
  <c r="D9829" i="3"/>
  <c r="E9829" i="3"/>
  <c r="F9829" i="3"/>
  <c r="G9829" i="3"/>
  <c r="H9829" i="3"/>
  <c r="A9830" i="3"/>
  <c r="B9830" i="3"/>
  <c r="C9830" i="3"/>
  <c r="D9830" i="3"/>
  <c r="E9830" i="3"/>
  <c r="F9830" i="3"/>
  <c r="G9830" i="3"/>
  <c r="H9830" i="3"/>
  <c r="A9831" i="3"/>
  <c r="B9831" i="3"/>
  <c r="C9831" i="3"/>
  <c r="D9831" i="3"/>
  <c r="E9831" i="3"/>
  <c r="F9831" i="3"/>
  <c r="G9831" i="3"/>
  <c r="H9831" i="3"/>
  <c r="A9832" i="3"/>
  <c r="B9832" i="3"/>
  <c r="C9832" i="3"/>
  <c r="D9832" i="3"/>
  <c r="E9832" i="3"/>
  <c r="F9832" i="3"/>
  <c r="G9832" i="3"/>
  <c r="H9832" i="3"/>
  <c r="A9833" i="3"/>
  <c r="B9833" i="3"/>
  <c r="C9833" i="3"/>
  <c r="D9833" i="3"/>
  <c r="E9833" i="3"/>
  <c r="F9833" i="3"/>
  <c r="G9833" i="3"/>
  <c r="H9833" i="3"/>
  <c r="A9834" i="3"/>
  <c r="B9834" i="3"/>
  <c r="C9834" i="3"/>
  <c r="D9834" i="3"/>
  <c r="E9834" i="3"/>
  <c r="F9834" i="3"/>
  <c r="G9834" i="3"/>
  <c r="H9834" i="3"/>
  <c r="A9835" i="3"/>
  <c r="B9835" i="3"/>
  <c r="C9835" i="3"/>
  <c r="D9835" i="3"/>
  <c r="E9835" i="3"/>
  <c r="F9835" i="3"/>
  <c r="G9835" i="3"/>
  <c r="H9835" i="3"/>
  <c r="A9836" i="3"/>
  <c r="B9836" i="3"/>
  <c r="C9836" i="3"/>
  <c r="D9836" i="3"/>
  <c r="E9836" i="3"/>
  <c r="F9836" i="3"/>
  <c r="G9836" i="3"/>
  <c r="H9836" i="3"/>
  <c r="A9837" i="3"/>
  <c r="B9837" i="3"/>
  <c r="C9837" i="3"/>
  <c r="D9837" i="3"/>
  <c r="E9837" i="3"/>
  <c r="F9837" i="3"/>
  <c r="G9837" i="3"/>
  <c r="H9837" i="3"/>
  <c r="A9838" i="3"/>
  <c r="B9838" i="3"/>
  <c r="C9838" i="3"/>
  <c r="D9838" i="3"/>
  <c r="E9838" i="3"/>
  <c r="F9838" i="3"/>
  <c r="G9838" i="3"/>
  <c r="H9838" i="3"/>
  <c r="A9839" i="3"/>
  <c r="B9839" i="3"/>
  <c r="C9839" i="3"/>
  <c r="D9839" i="3"/>
  <c r="E9839" i="3"/>
  <c r="F9839" i="3"/>
  <c r="G9839" i="3"/>
  <c r="H9839" i="3"/>
  <c r="A9840" i="3"/>
  <c r="B9840" i="3"/>
  <c r="C9840" i="3"/>
  <c r="D9840" i="3"/>
  <c r="E9840" i="3"/>
  <c r="F9840" i="3"/>
  <c r="G9840" i="3"/>
  <c r="H9840" i="3"/>
  <c r="A9841" i="3"/>
  <c r="B9841" i="3"/>
  <c r="C9841" i="3"/>
  <c r="D9841" i="3"/>
  <c r="E9841" i="3"/>
  <c r="F9841" i="3"/>
  <c r="G9841" i="3"/>
  <c r="H9841" i="3"/>
  <c r="A9842" i="3"/>
  <c r="B9842" i="3"/>
  <c r="C9842" i="3"/>
  <c r="D9842" i="3"/>
  <c r="E9842" i="3"/>
  <c r="F9842" i="3"/>
  <c r="G9842" i="3"/>
  <c r="H9842" i="3"/>
  <c r="A9843" i="3"/>
  <c r="B9843" i="3"/>
  <c r="C9843" i="3"/>
  <c r="D9843" i="3"/>
  <c r="E9843" i="3"/>
  <c r="F9843" i="3"/>
  <c r="G9843" i="3"/>
  <c r="H9843" i="3"/>
  <c r="A9844" i="3"/>
  <c r="B9844" i="3"/>
  <c r="C9844" i="3"/>
  <c r="D9844" i="3"/>
  <c r="E9844" i="3"/>
  <c r="F9844" i="3"/>
  <c r="G9844" i="3"/>
  <c r="H9844" i="3"/>
  <c r="A9845" i="3"/>
  <c r="B9845" i="3"/>
  <c r="C9845" i="3"/>
  <c r="D9845" i="3"/>
  <c r="E9845" i="3"/>
  <c r="F9845" i="3"/>
  <c r="G9845" i="3"/>
  <c r="H9845" i="3"/>
  <c r="A9846" i="3"/>
  <c r="B9846" i="3"/>
  <c r="C9846" i="3"/>
  <c r="D9846" i="3"/>
  <c r="E9846" i="3"/>
  <c r="F9846" i="3"/>
  <c r="G9846" i="3"/>
  <c r="H9846" i="3"/>
  <c r="A9847" i="3"/>
  <c r="B9847" i="3"/>
  <c r="C9847" i="3"/>
  <c r="D9847" i="3"/>
  <c r="E9847" i="3"/>
  <c r="F9847" i="3"/>
  <c r="G9847" i="3"/>
  <c r="H9847" i="3"/>
  <c r="A9848" i="3"/>
  <c r="B9848" i="3"/>
  <c r="C9848" i="3"/>
  <c r="D9848" i="3"/>
  <c r="E9848" i="3"/>
  <c r="F9848" i="3"/>
  <c r="G9848" i="3"/>
  <c r="H9848" i="3"/>
  <c r="A9849" i="3"/>
  <c r="B9849" i="3"/>
  <c r="C9849" i="3"/>
  <c r="D9849" i="3"/>
  <c r="E9849" i="3"/>
  <c r="F9849" i="3"/>
  <c r="G9849" i="3"/>
  <c r="H9849" i="3"/>
  <c r="A9850" i="3"/>
  <c r="B9850" i="3"/>
  <c r="C9850" i="3"/>
  <c r="D9850" i="3"/>
  <c r="E9850" i="3"/>
  <c r="F9850" i="3"/>
  <c r="G9850" i="3"/>
  <c r="H9850" i="3"/>
  <c r="A9851" i="3"/>
  <c r="B9851" i="3"/>
  <c r="C9851" i="3"/>
  <c r="D9851" i="3"/>
  <c r="E9851" i="3"/>
  <c r="F9851" i="3"/>
  <c r="G9851" i="3"/>
  <c r="H9851" i="3"/>
  <c r="A9852" i="3"/>
  <c r="B9852" i="3"/>
  <c r="C9852" i="3"/>
  <c r="D9852" i="3"/>
  <c r="E9852" i="3"/>
  <c r="F9852" i="3"/>
  <c r="G9852" i="3"/>
  <c r="H9852" i="3"/>
  <c r="A9853" i="3"/>
  <c r="B9853" i="3"/>
  <c r="C9853" i="3"/>
  <c r="D9853" i="3"/>
  <c r="E9853" i="3"/>
  <c r="F9853" i="3"/>
  <c r="G9853" i="3"/>
  <c r="H9853" i="3"/>
  <c r="A9854" i="3"/>
  <c r="B9854" i="3"/>
  <c r="C9854" i="3"/>
  <c r="D9854" i="3"/>
  <c r="E9854" i="3"/>
  <c r="F9854" i="3"/>
  <c r="G9854" i="3"/>
  <c r="H9854" i="3"/>
  <c r="A9855" i="3"/>
  <c r="B9855" i="3"/>
  <c r="C9855" i="3"/>
  <c r="D9855" i="3"/>
  <c r="E9855" i="3"/>
  <c r="F9855" i="3"/>
  <c r="G9855" i="3"/>
  <c r="H9855" i="3"/>
  <c r="A9856" i="3"/>
  <c r="B9856" i="3"/>
  <c r="C9856" i="3"/>
  <c r="D9856" i="3"/>
  <c r="E9856" i="3"/>
  <c r="F9856" i="3"/>
  <c r="G9856" i="3"/>
  <c r="H9856" i="3"/>
  <c r="A9857" i="3"/>
  <c r="B9857" i="3"/>
  <c r="C9857" i="3"/>
  <c r="D9857" i="3"/>
  <c r="E9857" i="3"/>
  <c r="F9857" i="3"/>
  <c r="G9857" i="3"/>
  <c r="H9857" i="3"/>
  <c r="A9858" i="3"/>
  <c r="B9858" i="3"/>
  <c r="C9858" i="3"/>
  <c r="D9858" i="3"/>
  <c r="E9858" i="3"/>
  <c r="F9858" i="3"/>
  <c r="G9858" i="3"/>
  <c r="H9858" i="3"/>
  <c r="A9859" i="3"/>
  <c r="B9859" i="3"/>
  <c r="C9859" i="3"/>
  <c r="D9859" i="3"/>
  <c r="E9859" i="3"/>
  <c r="F9859" i="3"/>
  <c r="G9859" i="3"/>
  <c r="H9859" i="3"/>
  <c r="A9860" i="3"/>
  <c r="B9860" i="3"/>
  <c r="C9860" i="3"/>
  <c r="D9860" i="3"/>
  <c r="E9860" i="3"/>
  <c r="F9860" i="3"/>
  <c r="G9860" i="3"/>
  <c r="H9860" i="3"/>
  <c r="A9861" i="3"/>
  <c r="B9861" i="3"/>
  <c r="C9861" i="3"/>
  <c r="D9861" i="3"/>
  <c r="E9861" i="3"/>
  <c r="F9861" i="3"/>
  <c r="G9861" i="3"/>
  <c r="H9861" i="3"/>
  <c r="A9862" i="3"/>
  <c r="B9862" i="3"/>
  <c r="C9862" i="3"/>
  <c r="D9862" i="3"/>
  <c r="E9862" i="3"/>
  <c r="F9862" i="3"/>
  <c r="G9862" i="3"/>
  <c r="H9862" i="3"/>
  <c r="A9863" i="3"/>
  <c r="B9863" i="3"/>
  <c r="C9863" i="3"/>
  <c r="D9863" i="3"/>
  <c r="E9863" i="3"/>
  <c r="F9863" i="3"/>
  <c r="G9863" i="3"/>
  <c r="H9863" i="3"/>
  <c r="A9864" i="3"/>
  <c r="B9864" i="3"/>
  <c r="C9864" i="3"/>
  <c r="D9864" i="3"/>
  <c r="E9864" i="3"/>
  <c r="F9864" i="3"/>
  <c r="G9864" i="3"/>
  <c r="H9864" i="3"/>
  <c r="A9865" i="3"/>
  <c r="B9865" i="3"/>
  <c r="C9865" i="3"/>
  <c r="D9865" i="3"/>
  <c r="E9865" i="3"/>
  <c r="F9865" i="3"/>
  <c r="G9865" i="3"/>
  <c r="H9865" i="3"/>
  <c r="A9866" i="3"/>
  <c r="B9866" i="3"/>
  <c r="C9866" i="3"/>
  <c r="D9866" i="3"/>
  <c r="E9866" i="3"/>
  <c r="F9866" i="3"/>
  <c r="G9866" i="3"/>
  <c r="H9866" i="3"/>
  <c r="A9867" i="3"/>
  <c r="B9867" i="3"/>
  <c r="C9867" i="3"/>
  <c r="D9867" i="3"/>
  <c r="E9867" i="3"/>
  <c r="F9867" i="3"/>
  <c r="G9867" i="3"/>
  <c r="H9867" i="3"/>
  <c r="A9868" i="3"/>
  <c r="B9868" i="3"/>
  <c r="C9868" i="3"/>
  <c r="D9868" i="3"/>
  <c r="E9868" i="3"/>
  <c r="F9868" i="3"/>
  <c r="G9868" i="3"/>
  <c r="H9868" i="3"/>
  <c r="A9869" i="3"/>
  <c r="B9869" i="3"/>
  <c r="C9869" i="3"/>
  <c r="D9869" i="3"/>
  <c r="E9869" i="3"/>
  <c r="F9869" i="3"/>
  <c r="G9869" i="3"/>
  <c r="H9869" i="3"/>
  <c r="A9870" i="3"/>
  <c r="B9870" i="3"/>
  <c r="C9870" i="3"/>
  <c r="D9870" i="3"/>
  <c r="E9870" i="3"/>
  <c r="F9870" i="3"/>
  <c r="G9870" i="3"/>
  <c r="H9870" i="3"/>
  <c r="A9871" i="3"/>
  <c r="B9871" i="3"/>
  <c r="C9871" i="3"/>
  <c r="D9871" i="3"/>
  <c r="E9871" i="3"/>
  <c r="F9871" i="3"/>
  <c r="G9871" i="3"/>
  <c r="H9871" i="3"/>
  <c r="A9872" i="3"/>
  <c r="B9872" i="3"/>
  <c r="C9872" i="3"/>
  <c r="D9872" i="3"/>
  <c r="E9872" i="3"/>
  <c r="F9872" i="3"/>
  <c r="G9872" i="3"/>
  <c r="H9872" i="3"/>
  <c r="A9873" i="3"/>
  <c r="B9873" i="3"/>
  <c r="C9873" i="3"/>
  <c r="D9873" i="3"/>
  <c r="E9873" i="3"/>
  <c r="F9873" i="3"/>
  <c r="G9873" i="3"/>
  <c r="H9873" i="3"/>
  <c r="A9874" i="3"/>
  <c r="B9874" i="3"/>
  <c r="C9874" i="3"/>
  <c r="D9874" i="3"/>
  <c r="E9874" i="3"/>
  <c r="F9874" i="3"/>
  <c r="G9874" i="3"/>
  <c r="H9874" i="3"/>
  <c r="A9875" i="3"/>
  <c r="B9875" i="3"/>
  <c r="C9875" i="3"/>
  <c r="D9875" i="3"/>
  <c r="E9875" i="3"/>
  <c r="F9875" i="3"/>
  <c r="G9875" i="3"/>
  <c r="H9875" i="3"/>
  <c r="A9876" i="3"/>
  <c r="B9876" i="3"/>
  <c r="C9876" i="3"/>
  <c r="D9876" i="3"/>
  <c r="E9876" i="3"/>
  <c r="F9876" i="3"/>
  <c r="G9876" i="3"/>
  <c r="H9876" i="3"/>
  <c r="A9877" i="3"/>
  <c r="B9877" i="3"/>
  <c r="C9877" i="3"/>
  <c r="D9877" i="3"/>
  <c r="E9877" i="3"/>
  <c r="F9877" i="3"/>
  <c r="G9877" i="3"/>
  <c r="H9877" i="3"/>
  <c r="A9878" i="3"/>
  <c r="B9878" i="3"/>
  <c r="C9878" i="3"/>
  <c r="D9878" i="3"/>
  <c r="E9878" i="3"/>
  <c r="F9878" i="3"/>
  <c r="G9878" i="3"/>
  <c r="H9878" i="3"/>
  <c r="A9879" i="3"/>
  <c r="B9879" i="3"/>
  <c r="C9879" i="3"/>
  <c r="D9879" i="3"/>
  <c r="E9879" i="3"/>
  <c r="F9879" i="3"/>
  <c r="G9879" i="3"/>
  <c r="H9879" i="3"/>
  <c r="A9880" i="3"/>
  <c r="B9880" i="3"/>
  <c r="C9880" i="3"/>
  <c r="D9880" i="3"/>
  <c r="E9880" i="3"/>
  <c r="F9880" i="3"/>
  <c r="G9880" i="3"/>
  <c r="H9880" i="3"/>
  <c r="A9881" i="3"/>
  <c r="B9881" i="3"/>
  <c r="C9881" i="3"/>
  <c r="D9881" i="3"/>
  <c r="E9881" i="3"/>
  <c r="F9881" i="3"/>
  <c r="G9881" i="3"/>
  <c r="H9881" i="3"/>
  <c r="A9882" i="3"/>
  <c r="B9882" i="3"/>
  <c r="C9882" i="3"/>
  <c r="D9882" i="3"/>
  <c r="E9882" i="3"/>
  <c r="F9882" i="3"/>
  <c r="G9882" i="3"/>
  <c r="H9882" i="3"/>
  <c r="A9883" i="3"/>
  <c r="B9883" i="3"/>
  <c r="C9883" i="3"/>
  <c r="D9883" i="3"/>
  <c r="E9883" i="3"/>
  <c r="F9883" i="3"/>
  <c r="G9883" i="3"/>
  <c r="H9883" i="3"/>
  <c r="A9884" i="3"/>
  <c r="B9884" i="3"/>
  <c r="C9884" i="3"/>
  <c r="D9884" i="3"/>
  <c r="E9884" i="3"/>
  <c r="F9884" i="3"/>
  <c r="G9884" i="3"/>
  <c r="H9884" i="3"/>
  <c r="A9885" i="3"/>
  <c r="B9885" i="3"/>
  <c r="C9885" i="3"/>
  <c r="D9885" i="3"/>
  <c r="E9885" i="3"/>
  <c r="F9885" i="3"/>
  <c r="G9885" i="3"/>
  <c r="H9885" i="3"/>
  <c r="A9886" i="3"/>
  <c r="B9886" i="3"/>
  <c r="C9886" i="3"/>
  <c r="D9886" i="3"/>
  <c r="E9886" i="3"/>
  <c r="F9886" i="3"/>
  <c r="G9886" i="3"/>
  <c r="H9886" i="3"/>
  <c r="A9887" i="3"/>
  <c r="B9887" i="3"/>
  <c r="C9887" i="3"/>
  <c r="D9887" i="3"/>
  <c r="E9887" i="3"/>
  <c r="F9887" i="3"/>
  <c r="G9887" i="3"/>
  <c r="H9887" i="3"/>
  <c r="A9888" i="3"/>
  <c r="B9888" i="3"/>
  <c r="C9888" i="3"/>
  <c r="D9888" i="3"/>
  <c r="E9888" i="3"/>
  <c r="F9888" i="3"/>
  <c r="G9888" i="3"/>
  <c r="H9888" i="3"/>
  <c r="A9889" i="3"/>
  <c r="B9889" i="3"/>
  <c r="C9889" i="3"/>
  <c r="D9889" i="3"/>
  <c r="E9889" i="3"/>
  <c r="F9889" i="3"/>
  <c r="G9889" i="3"/>
  <c r="H9889" i="3"/>
  <c r="A9890" i="3"/>
  <c r="B9890" i="3"/>
  <c r="C9890" i="3"/>
  <c r="D9890" i="3"/>
  <c r="E9890" i="3"/>
  <c r="F9890" i="3"/>
  <c r="G9890" i="3"/>
  <c r="H9890" i="3"/>
  <c r="A9891" i="3"/>
  <c r="B9891" i="3"/>
  <c r="C9891" i="3"/>
  <c r="D9891" i="3"/>
  <c r="E9891" i="3"/>
  <c r="F9891" i="3"/>
  <c r="G9891" i="3"/>
  <c r="H9891" i="3"/>
  <c r="A9892" i="3"/>
  <c r="B9892" i="3"/>
  <c r="C9892" i="3"/>
  <c r="D9892" i="3"/>
  <c r="E9892" i="3"/>
  <c r="F9892" i="3"/>
  <c r="G9892" i="3"/>
  <c r="H9892" i="3"/>
  <c r="A9893" i="3"/>
  <c r="B9893" i="3"/>
  <c r="C9893" i="3"/>
  <c r="D9893" i="3"/>
  <c r="E9893" i="3"/>
  <c r="F9893" i="3"/>
  <c r="G9893" i="3"/>
  <c r="H9893" i="3"/>
  <c r="A9894" i="3"/>
  <c r="B9894" i="3"/>
  <c r="C9894" i="3"/>
  <c r="D9894" i="3"/>
  <c r="E9894" i="3"/>
  <c r="F9894" i="3"/>
  <c r="G9894" i="3"/>
  <c r="H9894" i="3"/>
  <c r="A9895" i="3"/>
  <c r="B9895" i="3"/>
  <c r="C9895" i="3"/>
  <c r="D9895" i="3"/>
  <c r="E9895" i="3"/>
  <c r="F9895" i="3"/>
  <c r="G9895" i="3"/>
  <c r="H9895" i="3"/>
  <c r="A9896" i="3"/>
  <c r="B9896" i="3"/>
  <c r="C9896" i="3"/>
  <c r="D9896" i="3"/>
  <c r="E9896" i="3"/>
  <c r="F9896" i="3"/>
  <c r="G9896" i="3"/>
  <c r="H9896" i="3"/>
  <c r="A9897" i="3"/>
  <c r="B9897" i="3"/>
  <c r="C9897" i="3"/>
  <c r="D9897" i="3"/>
  <c r="E9897" i="3"/>
  <c r="F9897" i="3"/>
  <c r="G9897" i="3"/>
  <c r="H9897" i="3"/>
  <c r="A9898" i="3"/>
  <c r="B9898" i="3"/>
  <c r="C9898" i="3"/>
  <c r="D9898" i="3"/>
  <c r="E9898" i="3"/>
  <c r="F9898" i="3"/>
  <c r="G9898" i="3"/>
  <c r="H9898" i="3"/>
  <c r="A9899" i="3"/>
  <c r="B9899" i="3"/>
  <c r="C9899" i="3"/>
  <c r="D9899" i="3"/>
  <c r="E9899" i="3"/>
  <c r="F9899" i="3"/>
  <c r="G9899" i="3"/>
  <c r="H9899" i="3"/>
  <c r="A9900" i="3"/>
  <c r="B9900" i="3"/>
  <c r="C9900" i="3"/>
  <c r="D9900" i="3"/>
  <c r="E9900" i="3"/>
  <c r="F9900" i="3"/>
  <c r="G9900" i="3"/>
  <c r="H9900" i="3"/>
  <c r="A9901" i="3"/>
  <c r="B9901" i="3"/>
  <c r="C9901" i="3"/>
  <c r="D9901" i="3"/>
  <c r="E9901" i="3"/>
  <c r="F9901" i="3"/>
  <c r="G9901" i="3"/>
  <c r="H9901" i="3"/>
  <c r="A9902" i="3"/>
  <c r="B9902" i="3"/>
  <c r="C9902" i="3"/>
  <c r="D9902" i="3"/>
  <c r="E9902" i="3"/>
  <c r="F9902" i="3"/>
  <c r="G9902" i="3"/>
  <c r="H9902" i="3"/>
  <c r="A9903" i="3"/>
  <c r="B9903" i="3"/>
  <c r="C9903" i="3"/>
  <c r="D9903" i="3"/>
  <c r="E9903" i="3"/>
  <c r="F9903" i="3"/>
  <c r="G9903" i="3"/>
  <c r="H9903" i="3"/>
  <c r="A9904" i="3"/>
  <c r="B9904" i="3"/>
  <c r="C9904" i="3"/>
  <c r="D9904" i="3"/>
  <c r="E9904" i="3"/>
  <c r="F9904" i="3"/>
  <c r="G9904" i="3"/>
  <c r="H9904" i="3"/>
  <c r="A9905" i="3"/>
  <c r="B9905" i="3"/>
  <c r="C9905" i="3"/>
  <c r="D9905" i="3"/>
  <c r="E9905" i="3"/>
  <c r="F9905" i="3"/>
  <c r="G9905" i="3"/>
  <c r="H9905" i="3"/>
  <c r="A9906" i="3"/>
  <c r="B9906" i="3"/>
  <c r="C9906" i="3"/>
  <c r="D9906" i="3"/>
  <c r="E9906" i="3"/>
  <c r="F9906" i="3"/>
  <c r="G9906" i="3"/>
  <c r="H9906" i="3"/>
  <c r="A9907" i="3"/>
  <c r="B9907" i="3"/>
  <c r="C9907" i="3"/>
  <c r="D9907" i="3"/>
  <c r="E9907" i="3"/>
  <c r="F9907" i="3"/>
  <c r="G9907" i="3"/>
  <c r="H9907" i="3"/>
  <c r="A9908" i="3"/>
  <c r="B9908" i="3"/>
  <c r="C9908" i="3"/>
  <c r="D9908" i="3"/>
  <c r="E9908" i="3"/>
  <c r="F9908" i="3"/>
  <c r="G9908" i="3"/>
  <c r="H9908" i="3"/>
  <c r="A9909" i="3"/>
  <c r="B9909" i="3"/>
  <c r="C9909" i="3"/>
  <c r="D9909" i="3"/>
  <c r="E9909" i="3"/>
  <c r="F9909" i="3"/>
  <c r="G9909" i="3"/>
  <c r="H9909" i="3"/>
  <c r="A9910" i="3"/>
  <c r="B9910" i="3"/>
  <c r="C9910" i="3"/>
  <c r="D9910" i="3"/>
  <c r="E9910" i="3"/>
  <c r="F9910" i="3"/>
  <c r="G9910" i="3"/>
  <c r="H9910" i="3"/>
  <c r="A9911" i="3"/>
  <c r="B9911" i="3"/>
  <c r="C9911" i="3"/>
  <c r="D9911" i="3"/>
  <c r="E9911" i="3"/>
  <c r="F9911" i="3"/>
  <c r="G9911" i="3"/>
  <c r="H9911" i="3"/>
  <c r="A9912" i="3"/>
  <c r="B9912" i="3"/>
  <c r="C9912" i="3"/>
  <c r="D9912" i="3"/>
  <c r="E9912" i="3"/>
  <c r="F9912" i="3"/>
  <c r="G9912" i="3"/>
  <c r="H9912" i="3"/>
  <c r="A9913" i="3"/>
  <c r="B9913" i="3"/>
  <c r="C9913" i="3"/>
  <c r="D9913" i="3"/>
  <c r="E9913" i="3"/>
  <c r="F9913" i="3"/>
  <c r="G9913" i="3"/>
  <c r="H9913" i="3"/>
  <c r="A9914" i="3"/>
  <c r="B9914" i="3"/>
  <c r="C9914" i="3"/>
  <c r="D9914" i="3"/>
  <c r="E9914" i="3"/>
  <c r="F9914" i="3"/>
  <c r="G9914" i="3"/>
  <c r="H9914" i="3"/>
  <c r="A9915" i="3"/>
  <c r="B9915" i="3"/>
  <c r="C9915" i="3"/>
  <c r="D9915" i="3"/>
  <c r="E9915" i="3"/>
  <c r="F9915" i="3"/>
  <c r="G9915" i="3"/>
  <c r="H9915" i="3"/>
  <c r="A9916" i="3"/>
  <c r="B9916" i="3"/>
  <c r="C9916" i="3"/>
  <c r="D9916" i="3"/>
  <c r="E9916" i="3"/>
  <c r="F9916" i="3"/>
  <c r="G9916" i="3"/>
  <c r="H9916" i="3"/>
  <c r="A9917" i="3"/>
  <c r="B9917" i="3"/>
  <c r="C9917" i="3"/>
  <c r="D9917" i="3"/>
  <c r="E9917" i="3"/>
  <c r="F9917" i="3"/>
  <c r="G9917" i="3"/>
  <c r="H9917" i="3"/>
  <c r="A9918" i="3"/>
  <c r="B9918" i="3"/>
  <c r="C9918" i="3"/>
  <c r="D9918" i="3"/>
  <c r="E9918" i="3"/>
  <c r="F9918" i="3"/>
  <c r="G9918" i="3"/>
  <c r="H9918" i="3"/>
  <c r="A9919" i="3"/>
  <c r="B9919" i="3"/>
  <c r="C9919" i="3"/>
  <c r="D9919" i="3"/>
  <c r="E9919" i="3"/>
  <c r="F9919" i="3"/>
  <c r="G9919" i="3"/>
  <c r="H9919" i="3"/>
  <c r="A9920" i="3"/>
  <c r="B9920" i="3"/>
  <c r="C9920" i="3"/>
  <c r="D9920" i="3"/>
  <c r="E9920" i="3"/>
  <c r="F9920" i="3"/>
  <c r="G9920" i="3"/>
  <c r="H9920" i="3"/>
  <c r="A9921" i="3"/>
  <c r="B9921" i="3"/>
  <c r="C9921" i="3"/>
  <c r="D9921" i="3"/>
  <c r="E9921" i="3"/>
  <c r="F9921" i="3"/>
  <c r="G9921" i="3"/>
  <c r="H9921" i="3"/>
  <c r="A9922" i="3"/>
  <c r="B9922" i="3"/>
  <c r="C9922" i="3"/>
  <c r="D9922" i="3"/>
  <c r="E9922" i="3"/>
  <c r="F9922" i="3"/>
  <c r="G9922" i="3"/>
  <c r="H9922" i="3"/>
  <c r="A9923" i="3"/>
  <c r="B9923" i="3"/>
  <c r="C9923" i="3"/>
  <c r="D9923" i="3"/>
  <c r="E9923" i="3"/>
  <c r="F9923" i="3"/>
  <c r="G9923" i="3"/>
  <c r="H9923" i="3"/>
  <c r="A9924" i="3"/>
  <c r="B9924" i="3"/>
  <c r="C9924" i="3"/>
  <c r="D9924" i="3"/>
  <c r="E9924" i="3"/>
  <c r="F9924" i="3"/>
  <c r="G9924" i="3"/>
  <c r="H9924" i="3"/>
  <c r="A9925" i="3"/>
  <c r="B9925" i="3"/>
  <c r="C9925" i="3"/>
  <c r="D9925" i="3"/>
  <c r="E9925" i="3"/>
  <c r="F9925" i="3"/>
  <c r="G9925" i="3"/>
  <c r="H9925" i="3"/>
  <c r="A9926" i="3"/>
  <c r="B9926" i="3"/>
  <c r="C9926" i="3"/>
  <c r="D9926" i="3"/>
  <c r="E9926" i="3"/>
  <c r="F9926" i="3"/>
  <c r="G9926" i="3"/>
  <c r="H9926" i="3"/>
  <c r="A9927" i="3"/>
  <c r="B9927" i="3"/>
  <c r="C9927" i="3"/>
  <c r="D9927" i="3"/>
  <c r="E9927" i="3"/>
  <c r="F9927" i="3"/>
  <c r="G9927" i="3"/>
  <c r="H9927" i="3"/>
  <c r="A9928" i="3"/>
  <c r="B9928" i="3"/>
  <c r="C9928" i="3"/>
  <c r="D9928" i="3"/>
  <c r="E9928" i="3"/>
  <c r="F9928" i="3"/>
  <c r="G9928" i="3"/>
  <c r="H9928" i="3"/>
  <c r="A9929" i="3"/>
  <c r="B9929" i="3"/>
  <c r="C9929" i="3"/>
  <c r="D9929" i="3"/>
  <c r="E9929" i="3"/>
  <c r="F9929" i="3"/>
  <c r="G9929" i="3"/>
  <c r="H9929" i="3"/>
  <c r="A9930" i="3"/>
  <c r="B9930" i="3"/>
  <c r="C9930" i="3"/>
  <c r="D9930" i="3"/>
  <c r="E9930" i="3"/>
  <c r="F9930" i="3"/>
  <c r="G9930" i="3"/>
  <c r="H9930" i="3"/>
  <c r="A9931" i="3"/>
  <c r="B9931" i="3"/>
  <c r="C9931" i="3"/>
  <c r="D9931" i="3"/>
  <c r="E9931" i="3"/>
  <c r="F9931" i="3"/>
  <c r="G9931" i="3"/>
  <c r="H9931" i="3"/>
  <c r="A9932" i="3"/>
  <c r="B9932" i="3"/>
  <c r="C9932" i="3"/>
  <c r="D9932" i="3"/>
  <c r="E9932" i="3"/>
  <c r="F9932" i="3"/>
  <c r="G9932" i="3"/>
  <c r="H9932" i="3"/>
  <c r="A9933" i="3"/>
  <c r="B9933" i="3"/>
  <c r="C9933" i="3"/>
  <c r="D9933" i="3"/>
  <c r="E9933" i="3"/>
  <c r="F9933" i="3"/>
  <c r="G9933" i="3"/>
  <c r="H9933" i="3"/>
  <c r="A9934" i="3"/>
  <c r="B9934" i="3"/>
  <c r="C9934" i="3"/>
  <c r="D9934" i="3"/>
  <c r="E9934" i="3"/>
  <c r="F9934" i="3"/>
  <c r="G9934" i="3"/>
  <c r="H9934" i="3"/>
  <c r="A9935" i="3"/>
  <c r="B9935" i="3"/>
  <c r="C9935" i="3"/>
  <c r="D9935" i="3"/>
  <c r="E9935" i="3"/>
  <c r="F9935" i="3"/>
  <c r="G9935" i="3"/>
  <c r="H9935" i="3"/>
  <c r="A9936" i="3"/>
  <c r="B9936" i="3"/>
  <c r="C9936" i="3"/>
  <c r="D9936" i="3"/>
  <c r="E9936" i="3"/>
  <c r="F9936" i="3"/>
  <c r="G9936" i="3"/>
  <c r="H9936" i="3"/>
  <c r="A9937" i="3"/>
  <c r="B9937" i="3"/>
  <c r="C9937" i="3"/>
  <c r="D9937" i="3"/>
  <c r="E9937" i="3"/>
  <c r="F9937" i="3"/>
  <c r="G9937" i="3"/>
  <c r="H9937" i="3"/>
  <c r="A9938" i="3"/>
  <c r="B9938" i="3"/>
  <c r="C9938" i="3"/>
  <c r="D9938" i="3"/>
  <c r="E9938" i="3"/>
  <c r="F9938" i="3"/>
  <c r="G9938" i="3"/>
  <c r="H9938" i="3"/>
  <c r="A9939" i="3"/>
  <c r="B9939" i="3"/>
  <c r="C9939" i="3"/>
  <c r="D9939" i="3"/>
  <c r="E9939" i="3"/>
  <c r="F9939" i="3"/>
  <c r="G9939" i="3"/>
  <c r="H9939" i="3"/>
  <c r="A9940" i="3"/>
  <c r="B9940" i="3"/>
  <c r="C9940" i="3"/>
  <c r="D9940" i="3"/>
  <c r="E9940" i="3"/>
  <c r="F9940" i="3"/>
  <c r="G9940" i="3"/>
  <c r="H9940" i="3"/>
  <c r="A9941" i="3"/>
  <c r="B9941" i="3"/>
  <c r="C9941" i="3"/>
  <c r="D9941" i="3"/>
  <c r="E9941" i="3"/>
  <c r="F9941" i="3"/>
  <c r="G9941" i="3"/>
  <c r="H9941" i="3"/>
  <c r="A9942" i="3"/>
  <c r="B9942" i="3"/>
  <c r="C9942" i="3"/>
  <c r="D9942" i="3"/>
  <c r="E9942" i="3"/>
  <c r="F9942" i="3"/>
  <c r="G9942" i="3"/>
  <c r="H9942" i="3"/>
  <c r="A9943" i="3"/>
  <c r="B9943" i="3"/>
  <c r="C9943" i="3"/>
  <c r="D9943" i="3"/>
  <c r="E9943" i="3"/>
  <c r="F9943" i="3"/>
  <c r="G9943" i="3"/>
  <c r="H9943" i="3"/>
  <c r="A9944" i="3"/>
  <c r="B9944" i="3"/>
  <c r="C9944" i="3"/>
  <c r="D9944" i="3"/>
  <c r="E9944" i="3"/>
  <c r="F9944" i="3"/>
  <c r="G9944" i="3"/>
  <c r="H9944" i="3"/>
  <c r="A9945" i="3"/>
  <c r="B9945" i="3"/>
  <c r="C9945" i="3"/>
  <c r="D9945" i="3"/>
  <c r="E9945" i="3"/>
  <c r="F9945" i="3"/>
  <c r="G9945" i="3"/>
  <c r="H9945" i="3"/>
  <c r="A9946" i="3"/>
  <c r="B9946" i="3"/>
  <c r="C9946" i="3"/>
  <c r="D9946" i="3"/>
  <c r="E9946" i="3"/>
  <c r="F9946" i="3"/>
  <c r="G9946" i="3"/>
  <c r="H9946" i="3"/>
  <c r="A9947" i="3"/>
  <c r="B9947" i="3"/>
  <c r="C9947" i="3"/>
  <c r="D9947" i="3"/>
  <c r="E9947" i="3"/>
  <c r="F9947" i="3"/>
  <c r="G9947" i="3"/>
  <c r="H9947" i="3"/>
  <c r="A9948" i="3"/>
  <c r="B9948" i="3"/>
  <c r="C9948" i="3"/>
  <c r="D9948" i="3"/>
  <c r="E9948" i="3"/>
  <c r="F9948" i="3"/>
  <c r="G9948" i="3"/>
  <c r="H9948" i="3"/>
  <c r="A9949" i="3"/>
  <c r="B9949" i="3"/>
  <c r="C9949" i="3"/>
  <c r="D9949" i="3"/>
  <c r="E9949" i="3"/>
  <c r="F9949" i="3"/>
  <c r="G9949" i="3"/>
  <c r="H9949" i="3"/>
  <c r="A9950" i="3"/>
  <c r="B9950" i="3"/>
  <c r="C9950" i="3"/>
  <c r="D9950" i="3"/>
  <c r="E9950" i="3"/>
  <c r="F9950" i="3"/>
  <c r="G9950" i="3"/>
  <c r="H9950" i="3"/>
  <c r="A9951" i="3"/>
  <c r="B9951" i="3"/>
  <c r="C9951" i="3"/>
  <c r="D9951" i="3"/>
  <c r="E9951" i="3"/>
  <c r="F9951" i="3"/>
  <c r="G9951" i="3"/>
  <c r="H9951" i="3"/>
  <c r="A9952" i="3"/>
  <c r="B9952" i="3"/>
  <c r="C9952" i="3"/>
  <c r="D9952" i="3"/>
  <c r="E9952" i="3"/>
  <c r="F9952" i="3"/>
  <c r="G9952" i="3"/>
  <c r="H9952" i="3"/>
  <c r="A9953" i="3"/>
  <c r="B9953" i="3"/>
  <c r="C9953" i="3"/>
  <c r="D9953" i="3"/>
  <c r="E9953" i="3"/>
  <c r="F9953" i="3"/>
  <c r="G9953" i="3"/>
  <c r="H9953" i="3"/>
  <c r="A9954" i="3"/>
  <c r="B9954" i="3"/>
  <c r="C9954" i="3"/>
  <c r="D9954" i="3"/>
  <c r="E9954" i="3"/>
  <c r="F9954" i="3"/>
  <c r="G9954" i="3"/>
  <c r="H9954" i="3"/>
  <c r="A9955" i="3"/>
  <c r="B9955" i="3"/>
  <c r="C9955" i="3"/>
  <c r="D9955" i="3"/>
  <c r="E9955" i="3"/>
  <c r="F9955" i="3"/>
  <c r="G9955" i="3"/>
  <c r="H9955" i="3"/>
  <c r="A9956" i="3"/>
  <c r="B9956" i="3"/>
  <c r="C9956" i="3"/>
  <c r="D9956" i="3"/>
  <c r="E9956" i="3"/>
  <c r="F9956" i="3"/>
  <c r="G9956" i="3"/>
  <c r="H9956" i="3"/>
  <c r="A9957" i="3"/>
  <c r="B9957" i="3"/>
  <c r="C9957" i="3"/>
  <c r="D9957" i="3"/>
  <c r="E9957" i="3"/>
  <c r="F9957" i="3"/>
  <c r="G9957" i="3"/>
  <c r="H9957" i="3"/>
  <c r="A9958" i="3"/>
  <c r="B9958" i="3"/>
  <c r="C9958" i="3"/>
  <c r="D9958" i="3"/>
  <c r="E9958" i="3"/>
  <c r="F9958" i="3"/>
  <c r="G9958" i="3"/>
  <c r="H9958" i="3"/>
  <c r="A9959" i="3"/>
  <c r="B9959" i="3"/>
  <c r="C9959" i="3"/>
  <c r="D9959" i="3"/>
  <c r="E9959" i="3"/>
  <c r="F9959" i="3"/>
  <c r="G9959" i="3"/>
  <c r="H9959" i="3"/>
  <c r="A9960" i="3"/>
  <c r="B9960" i="3"/>
  <c r="C9960" i="3"/>
  <c r="D9960" i="3"/>
  <c r="E9960" i="3"/>
  <c r="F9960" i="3"/>
  <c r="G9960" i="3"/>
  <c r="H9960" i="3"/>
  <c r="A9961" i="3"/>
  <c r="B9961" i="3"/>
  <c r="C9961" i="3"/>
  <c r="D9961" i="3"/>
  <c r="E9961" i="3"/>
  <c r="F9961" i="3"/>
  <c r="G9961" i="3"/>
  <c r="H9961" i="3"/>
  <c r="A9962" i="3"/>
  <c r="B9962" i="3"/>
  <c r="C9962" i="3"/>
  <c r="D9962" i="3"/>
  <c r="E9962" i="3"/>
  <c r="F9962" i="3"/>
  <c r="G9962" i="3"/>
  <c r="H9962" i="3"/>
  <c r="A9963" i="3"/>
  <c r="B9963" i="3"/>
  <c r="C9963" i="3"/>
  <c r="D9963" i="3"/>
  <c r="E9963" i="3"/>
  <c r="F9963" i="3"/>
  <c r="G9963" i="3"/>
  <c r="H9963" i="3"/>
  <c r="A9964" i="3"/>
  <c r="B9964" i="3"/>
  <c r="C9964" i="3"/>
  <c r="D9964" i="3"/>
  <c r="E9964" i="3"/>
  <c r="F9964" i="3"/>
  <c r="G9964" i="3"/>
  <c r="H9964" i="3"/>
  <c r="A9965" i="3"/>
  <c r="B9965" i="3"/>
  <c r="C9965" i="3"/>
  <c r="D9965" i="3"/>
  <c r="E9965" i="3"/>
  <c r="F9965" i="3"/>
  <c r="G9965" i="3"/>
  <c r="H9965" i="3"/>
  <c r="A9966" i="3"/>
  <c r="B9966" i="3"/>
  <c r="C9966" i="3"/>
  <c r="D9966" i="3"/>
  <c r="E9966" i="3"/>
  <c r="F9966" i="3"/>
  <c r="G9966" i="3"/>
  <c r="H9966" i="3"/>
  <c r="A9967" i="3"/>
  <c r="B9967" i="3"/>
  <c r="C9967" i="3"/>
  <c r="D9967" i="3"/>
  <c r="E9967" i="3"/>
  <c r="F9967" i="3"/>
  <c r="G9967" i="3"/>
  <c r="H9967" i="3"/>
  <c r="A9968" i="3"/>
  <c r="B9968" i="3"/>
  <c r="C9968" i="3"/>
  <c r="D9968" i="3"/>
  <c r="E9968" i="3"/>
  <c r="F9968" i="3"/>
  <c r="G9968" i="3"/>
  <c r="H9968" i="3"/>
  <c r="A9969" i="3"/>
  <c r="B9969" i="3"/>
  <c r="C9969" i="3"/>
  <c r="D9969" i="3"/>
  <c r="E9969" i="3"/>
  <c r="F9969" i="3"/>
  <c r="G9969" i="3"/>
  <c r="H9969" i="3"/>
  <c r="A9970" i="3"/>
  <c r="B9970" i="3"/>
  <c r="C9970" i="3"/>
  <c r="D9970" i="3"/>
  <c r="E9970" i="3"/>
  <c r="F9970" i="3"/>
  <c r="G9970" i="3"/>
  <c r="H9970" i="3"/>
  <c r="A9971" i="3"/>
  <c r="B9971" i="3"/>
  <c r="C9971" i="3"/>
  <c r="D9971" i="3"/>
  <c r="E9971" i="3"/>
  <c r="F9971" i="3"/>
  <c r="G9971" i="3"/>
  <c r="H9971" i="3"/>
  <c r="A9972" i="3"/>
  <c r="B9972" i="3"/>
  <c r="C9972" i="3"/>
  <c r="D9972" i="3"/>
  <c r="E9972" i="3"/>
  <c r="F9972" i="3"/>
  <c r="G9972" i="3"/>
  <c r="H9972" i="3"/>
  <c r="A9973" i="3"/>
  <c r="B9973" i="3"/>
  <c r="C9973" i="3"/>
  <c r="D9973" i="3"/>
  <c r="E9973" i="3"/>
  <c r="F9973" i="3"/>
  <c r="G9973" i="3"/>
  <c r="H9973" i="3"/>
  <c r="A9974" i="3"/>
  <c r="B9974" i="3"/>
  <c r="C9974" i="3"/>
  <c r="D9974" i="3"/>
  <c r="E9974" i="3"/>
  <c r="F9974" i="3"/>
  <c r="G9974" i="3"/>
  <c r="H9974" i="3"/>
  <c r="A9975" i="3"/>
  <c r="B9975" i="3"/>
  <c r="C9975" i="3"/>
  <c r="D9975" i="3"/>
  <c r="E9975" i="3"/>
  <c r="F9975" i="3"/>
  <c r="G9975" i="3"/>
  <c r="H9975" i="3"/>
  <c r="A9976" i="3"/>
  <c r="B9976" i="3"/>
  <c r="C9976" i="3"/>
  <c r="D9976" i="3"/>
  <c r="E9976" i="3"/>
  <c r="F9976" i="3"/>
  <c r="G9976" i="3"/>
  <c r="H9976" i="3"/>
  <c r="A9977" i="3"/>
  <c r="B9977" i="3"/>
  <c r="C9977" i="3"/>
  <c r="D9977" i="3"/>
  <c r="E9977" i="3"/>
  <c r="F9977" i="3"/>
  <c r="G9977" i="3"/>
  <c r="H9977" i="3"/>
  <c r="A9978" i="3"/>
  <c r="B9978" i="3"/>
  <c r="C9978" i="3"/>
  <c r="D9978" i="3"/>
  <c r="E9978" i="3"/>
  <c r="F9978" i="3"/>
  <c r="G9978" i="3"/>
  <c r="H9978" i="3"/>
  <c r="A9979" i="3"/>
  <c r="B9979" i="3"/>
  <c r="C9979" i="3"/>
  <c r="D9979" i="3"/>
  <c r="E9979" i="3"/>
  <c r="F9979" i="3"/>
  <c r="G9979" i="3"/>
  <c r="H9979" i="3"/>
  <c r="A9980" i="3"/>
  <c r="B9980" i="3"/>
  <c r="C9980" i="3"/>
  <c r="D9980" i="3"/>
  <c r="E9980" i="3"/>
  <c r="F9980" i="3"/>
  <c r="G9980" i="3"/>
  <c r="H9980" i="3"/>
  <c r="A9981" i="3"/>
  <c r="B9981" i="3"/>
  <c r="C9981" i="3"/>
  <c r="D9981" i="3"/>
  <c r="E9981" i="3"/>
  <c r="F9981" i="3"/>
  <c r="G9981" i="3"/>
  <c r="H9981" i="3"/>
  <c r="A9982" i="3"/>
  <c r="B9982" i="3"/>
  <c r="C9982" i="3"/>
  <c r="D9982" i="3"/>
  <c r="E9982" i="3"/>
  <c r="F9982" i="3"/>
  <c r="G9982" i="3"/>
  <c r="H9982" i="3"/>
  <c r="A9983" i="3"/>
  <c r="B9983" i="3"/>
  <c r="C9983" i="3"/>
  <c r="D9983" i="3"/>
  <c r="E9983" i="3"/>
  <c r="F9983" i="3"/>
  <c r="G9983" i="3"/>
  <c r="H9983" i="3"/>
  <c r="A9984" i="3"/>
  <c r="B9984" i="3"/>
  <c r="C9984" i="3"/>
  <c r="D9984" i="3"/>
  <c r="E9984" i="3"/>
  <c r="F9984" i="3"/>
  <c r="G9984" i="3"/>
  <c r="H9984" i="3"/>
  <c r="A9985" i="3"/>
  <c r="B9985" i="3"/>
  <c r="C9985" i="3"/>
  <c r="D9985" i="3"/>
  <c r="E9985" i="3"/>
  <c r="F9985" i="3"/>
  <c r="G9985" i="3"/>
  <c r="H9985" i="3"/>
  <c r="A9986" i="3"/>
  <c r="B9986" i="3"/>
  <c r="C9986" i="3"/>
  <c r="D9986" i="3"/>
  <c r="E9986" i="3"/>
  <c r="F9986" i="3"/>
  <c r="G9986" i="3"/>
  <c r="H9986" i="3"/>
  <c r="A9987" i="3"/>
  <c r="B9987" i="3"/>
  <c r="C9987" i="3"/>
  <c r="D9987" i="3"/>
  <c r="E9987" i="3"/>
  <c r="F9987" i="3"/>
  <c r="G9987" i="3"/>
  <c r="H9987" i="3"/>
  <c r="A9988" i="3"/>
  <c r="B9988" i="3"/>
  <c r="C9988" i="3"/>
  <c r="D9988" i="3"/>
  <c r="E9988" i="3"/>
  <c r="F9988" i="3"/>
  <c r="G9988" i="3"/>
  <c r="H9988" i="3"/>
  <c r="A9989" i="3"/>
  <c r="B9989" i="3"/>
  <c r="C9989" i="3"/>
  <c r="D9989" i="3"/>
  <c r="E9989" i="3"/>
  <c r="F9989" i="3"/>
  <c r="G9989" i="3"/>
  <c r="H9989" i="3"/>
  <c r="A9990" i="3"/>
  <c r="B9990" i="3"/>
  <c r="C9990" i="3"/>
  <c r="D9990" i="3"/>
  <c r="E9990" i="3"/>
  <c r="F9990" i="3"/>
  <c r="G9990" i="3"/>
  <c r="H9990" i="3"/>
  <c r="A9991" i="3"/>
  <c r="B9991" i="3"/>
  <c r="C9991" i="3"/>
  <c r="D9991" i="3"/>
  <c r="E9991" i="3"/>
  <c r="F9991" i="3"/>
  <c r="G9991" i="3"/>
  <c r="H9991" i="3"/>
  <c r="A9992" i="3"/>
  <c r="B9992" i="3"/>
  <c r="C9992" i="3"/>
  <c r="D9992" i="3"/>
  <c r="E9992" i="3"/>
  <c r="F9992" i="3"/>
  <c r="G9992" i="3"/>
  <c r="H9992" i="3"/>
  <c r="A9993" i="3"/>
  <c r="B9993" i="3"/>
  <c r="C9993" i="3"/>
  <c r="D9993" i="3"/>
  <c r="E9993" i="3"/>
  <c r="F9993" i="3"/>
  <c r="G9993" i="3"/>
  <c r="H9993" i="3"/>
  <c r="A9994" i="3"/>
  <c r="B9994" i="3"/>
  <c r="C9994" i="3"/>
  <c r="D9994" i="3"/>
  <c r="E9994" i="3"/>
  <c r="F9994" i="3"/>
  <c r="G9994" i="3"/>
  <c r="H9994" i="3"/>
  <c r="A9995" i="3"/>
  <c r="B9995" i="3"/>
  <c r="C9995" i="3"/>
  <c r="D9995" i="3"/>
  <c r="E9995" i="3"/>
  <c r="F9995" i="3"/>
  <c r="G9995" i="3"/>
  <c r="H9995" i="3"/>
  <c r="A9996" i="3"/>
  <c r="B9996" i="3"/>
  <c r="C9996" i="3"/>
  <c r="D9996" i="3"/>
  <c r="E9996" i="3"/>
  <c r="F9996" i="3"/>
  <c r="G9996" i="3"/>
  <c r="H9996" i="3"/>
  <c r="A9997" i="3"/>
  <c r="B9997" i="3"/>
  <c r="C9997" i="3"/>
  <c r="D9997" i="3"/>
  <c r="E9997" i="3"/>
  <c r="F9997" i="3"/>
  <c r="G9997" i="3"/>
  <c r="H9997" i="3"/>
  <c r="A9998" i="3"/>
  <c r="B9998" i="3"/>
  <c r="C9998" i="3"/>
  <c r="D9998" i="3"/>
  <c r="E9998" i="3"/>
  <c r="F9998" i="3"/>
  <c r="G9998" i="3"/>
  <c r="H9998" i="3"/>
  <c r="A9999" i="3"/>
  <c r="B9999" i="3"/>
  <c r="C9999" i="3"/>
  <c r="D9999" i="3"/>
  <c r="E9999" i="3"/>
  <c r="F9999" i="3"/>
  <c r="G9999" i="3"/>
  <c r="H9999" i="3"/>
  <c r="A10000" i="3"/>
  <c r="B10000" i="3"/>
  <c r="C10000" i="3"/>
  <c r="D10000" i="3"/>
  <c r="E10000" i="3"/>
  <c r="F10000" i="3"/>
  <c r="G10000" i="3"/>
  <c r="H10000" i="3"/>
  <c r="A10001" i="3"/>
  <c r="B10001" i="3"/>
  <c r="C10001" i="3"/>
  <c r="D10001" i="3"/>
  <c r="E10001" i="3"/>
  <c r="F10001" i="3"/>
  <c r="G10001" i="3"/>
  <c r="H10001" i="3"/>
  <c r="A10002" i="3"/>
  <c r="B10002" i="3"/>
  <c r="C10002" i="3"/>
  <c r="D10002" i="3"/>
  <c r="E10002" i="3"/>
  <c r="F10002" i="3"/>
  <c r="G10002" i="3"/>
  <c r="H10002" i="3"/>
  <c r="A10003" i="3"/>
  <c r="B10003" i="3"/>
  <c r="C10003" i="3"/>
  <c r="D10003" i="3"/>
  <c r="E10003" i="3"/>
  <c r="F10003" i="3"/>
  <c r="G10003" i="3"/>
  <c r="H10003" i="3"/>
  <c r="A10004" i="3"/>
  <c r="B10004" i="3"/>
  <c r="C10004" i="3"/>
  <c r="D10004" i="3"/>
  <c r="E10004" i="3"/>
  <c r="F10004" i="3"/>
  <c r="G10004" i="3"/>
  <c r="H10004" i="3"/>
  <c r="A10005" i="3"/>
  <c r="B10005" i="3"/>
  <c r="C10005" i="3"/>
  <c r="D10005" i="3"/>
  <c r="E10005" i="3"/>
  <c r="F10005" i="3"/>
  <c r="G10005" i="3"/>
  <c r="H10005" i="3"/>
  <c r="A10006" i="3"/>
  <c r="B10006" i="3"/>
  <c r="C10006" i="3"/>
  <c r="D10006" i="3"/>
  <c r="E10006" i="3"/>
  <c r="F10006" i="3"/>
  <c r="G10006" i="3"/>
  <c r="H10006" i="3"/>
  <c r="A10007" i="3"/>
  <c r="B10007" i="3"/>
  <c r="C10007" i="3"/>
  <c r="D10007" i="3"/>
  <c r="E10007" i="3"/>
  <c r="F10007" i="3"/>
  <c r="G10007" i="3"/>
  <c r="H10007" i="3"/>
  <c r="A10008" i="3"/>
  <c r="B10008" i="3"/>
  <c r="C10008" i="3"/>
  <c r="D10008" i="3"/>
  <c r="E10008" i="3"/>
  <c r="F10008" i="3"/>
  <c r="G10008" i="3"/>
  <c r="H10008" i="3"/>
  <c r="A10009" i="3"/>
  <c r="B10009" i="3"/>
  <c r="C10009" i="3"/>
  <c r="D10009" i="3"/>
  <c r="E10009" i="3"/>
  <c r="F10009" i="3"/>
  <c r="G10009" i="3"/>
  <c r="H10009" i="3"/>
  <c r="A10010" i="3"/>
  <c r="B10010" i="3"/>
  <c r="C10010" i="3"/>
  <c r="D10010" i="3"/>
  <c r="E10010" i="3"/>
  <c r="F10010" i="3"/>
  <c r="G10010" i="3"/>
  <c r="H10010" i="3"/>
  <c r="A10011" i="3"/>
  <c r="B10011" i="3"/>
  <c r="C10011" i="3"/>
  <c r="D10011" i="3"/>
  <c r="E10011" i="3"/>
  <c r="F10011" i="3"/>
  <c r="G10011" i="3"/>
  <c r="H10011" i="3"/>
  <c r="A10012" i="3"/>
  <c r="B10012" i="3"/>
  <c r="C10012" i="3"/>
  <c r="D10012" i="3"/>
  <c r="E10012" i="3"/>
  <c r="F10012" i="3"/>
  <c r="G10012" i="3"/>
  <c r="H10012" i="3"/>
  <c r="A10013" i="3"/>
  <c r="B10013" i="3"/>
  <c r="C10013" i="3"/>
  <c r="D10013" i="3"/>
  <c r="E10013" i="3"/>
  <c r="F10013" i="3"/>
  <c r="G10013" i="3"/>
  <c r="H10013" i="3"/>
  <c r="A10014" i="3"/>
  <c r="B10014" i="3"/>
  <c r="C10014" i="3"/>
  <c r="D10014" i="3"/>
  <c r="E10014" i="3"/>
  <c r="F10014" i="3"/>
  <c r="G10014" i="3"/>
  <c r="H10014" i="3"/>
  <c r="A10015" i="3"/>
  <c r="B10015" i="3"/>
  <c r="C10015" i="3"/>
  <c r="D10015" i="3"/>
  <c r="E10015" i="3"/>
  <c r="F10015" i="3"/>
  <c r="G10015" i="3"/>
  <c r="H10015" i="3"/>
  <c r="A10016" i="3"/>
  <c r="B10016" i="3"/>
  <c r="C10016" i="3"/>
  <c r="D10016" i="3"/>
  <c r="E10016" i="3"/>
  <c r="F10016" i="3"/>
  <c r="G10016" i="3"/>
  <c r="H10016" i="3"/>
  <c r="A10017" i="3"/>
  <c r="B10017" i="3"/>
  <c r="C10017" i="3"/>
  <c r="D10017" i="3"/>
  <c r="E10017" i="3"/>
  <c r="F10017" i="3"/>
  <c r="G10017" i="3"/>
  <c r="H10017" i="3"/>
  <c r="A10018" i="3"/>
  <c r="B10018" i="3"/>
  <c r="C10018" i="3"/>
  <c r="D10018" i="3"/>
  <c r="E10018" i="3"/>
  <c r="F10018" i="3"/>
  <c r="G10018" i="3"/>
  <c r="H10018" i="3"/>
  <c r="A10019" i="3"/>
  <c r="B10019" i="3"/>
  <c r="C10019" i="3"/>
  <c r="D10019" i="3"/>
  <c r="E10019" i="3"/>
  <c r="F10019" i="3"/>
  <c r="G10019" i="3"/>
  <c r="H10019" i="3"/>
  <c r="A10020" i="3"/>
  <c r="B10020" i="3"/>
  <c r="C10020" i="3"/>
  <c r="D10020" i="3"/>
  <c r="E10020" i="3"/>
  <c r="F10020" i="3"/>
  <c r="G10020" i="3"/>
  <c r="H10020" i="3"/>
  <c r="A10021" i="3"/>
  <c r="B10021" i="3"/>
  <c r="C10021" i="3"/>
  <c r="D10021" i="3"/>
  <c r="E10021" i="3"/>
  <c r="F10021" i="3"/>
  <c r="G10021" i="3"/>
  <c r="H10021" i="3"/>
  <c r="A10022" i="3"/>
  <c r="B10022" i="3"/>
  <c r="C10022" i="3"/>
  <c r="D10022" i="3"/>
  <c r="E10022" i="3"/>
  <c r="F10022" i="3"/>
  <c r="G10022" i="3"/>
  <c r="H10022" i="3"/>
  <c r="A10023" i="3"/>
  <c r="B10023" i="3"/>
  <c r="C10023" i="3"/>
  <c r="D10023" i="3"/>
  <c r="E10023" i="3"/>
  <c r="F10023" i="3"/>
  <c r="G10023" i="3"/>
  <c r="H10023" i="3"/>
  <c r="A10024" i="3"/>
  <c r="B10024" i="3"/>
  <c r="C10024" i="3"/>
  <c r="D10024" i="3"/>
  <c r="E10024" i="3"/>
  <c r="F10024" i="3"/>
  <c r="G10024" i="3"/>
  <c r="H10024" i="3"/>
  <c r="A10025" i="3"/>
  <c r="B10025" i="3"/>
  <c r="C10025" i="3"/>
  <c r="D10025" i="3"/>
  <c r="E10025" i="3"/>
  <c r="F10025" i="3"/>
  <c r="G10025" i="3"/>
  <c r="H10025" i="3"/>
  <c r="A10026" i="3"/>
  <c r="B10026" i="3"/>
  <c r="C10026" i="3"/>
  <c r="D10026" i="3"/>
  <c r="E10026" i="3"/>
  <c r="F10026" i="3"/>
  <c r="G10026" i="3"/>
  <c r="H10026" i="3"/>
  <c r="A10027" i="3"/>
  <c r="B10027" i="3"/>
  <c r="C10027" i="3"/>
  <c r="D10027" i="3"/>
  <c r="E10027" i="3"/>
  <c r="F10027" i="3"/>
  <c r="G10027" i="3"/>
  <c r="H10027" i="3"/>
  <c r="A10028" i="3"/>
  <c r="B10028" i="3"/>
  <c r="C10028" i="3"/>
  <c r="D10028" i="3"/>
  <c r="E10028" i="3"/>
  <c r="F10028" i="3"/>
  <c r="G10028" i="3"/>
  <c r="H10028" i="3"/>
  <c r="A10029" i="3"/>
  <c r="B10029" i="3"/>
  <c r="C10029" i="3"/>
  <c r="D10029" i="3"/>
  <c r="E10029" i="3"/>
  <c r="F10029" i="3"/>
  <c r="G10029" i="3"/>
  <c r="H10029" i="3"/>
  <c r="A10030" i="3"/>
  <c r="B10030" i="3"/>
  <c r="C10030" i="3"/>
  <c r="D10030" i="3"/>
  <c r="E10030" i="3"/>
  <c r="F10030" i="3"/>
  <c r="G10030" i="3"/>
  <c r="H10030" i="3"/>
  <c r="A10031" i="3"/>
  <c r="B10031" i="3"/>
  <c r="C10031" i="3"/>
  <c r="D10031" i="3"/>
  <c r="E10031" i="3"/>
  <c r="F10031" i="3"/>
  <c r="G10031" i="3"/>
  <c r="H10031" i="3"/>
  <c r="A10032" i="3"/>
  <c r="B10032" i="3"/>
  <c r="C10032" i="3"/>
  <c r="D10032" i="3"/>
  <c r="E10032" i="3"/>
  <c r="F10032" i="3"/>
  <c r="G10032" i="3"/>
  <c r="H10032" i="3"/>
  <c r="A10033" i="3"/>
  <c r="B10033" i="3"/>
  <c r="C10033" i="3"/>
  <c r="D10033" i="3"/>
  <c r="E10033" i="3"/>
  <c r="F10033" i="3"/>
  <c r="G10033" i="3"/>
  <c r="H10033" i="3"/>
  <c r="A10034" i="3"/>
  <c r="B10034" i="3"/>
  <c r="C10034" i="3"/>
  <c r="E10034" i="3"/>
  <c r="F10034" i="3"/>
  <c r="G10034" i="3"/>
  <c r="H10034" i="3"/>
  <c r="A10035" i="3"/>
  <c r="B10035" i="3"/>
  <c r="C10035" i="3"/>
  <c r="E10035" i="3"/>
  <c r="F10035" i="3"/>
  <c r="G10035" i="3"/>
  <c r="H10035" i="3"/>
  <c r="A10036" i="3"/>
  <c r="B10036" i="3"/>
  <c r="C10036" i="3"/>
  <c r="E10036" i="3"/>
  <c r="F10036" i="3"/>
  <c r="G10036" i="3"/>
  <c r="H10036" i="3"/>
  <c r="A10037" i="3"/>
  <c r="B10037" i="3"/>
  <c r="C10037" i="3"/>
  <c r="E10037" i="3"/>
  <c r="F10037" i="3"/>
  <c r="G10037" i="3"/>
  <c r="H10037" i="3"/>
  <c r="A10038" i="3"/>
  <c r="B10038" i="3"/>
  <c r="C10038" i="3"/>
  <c r="E10038" i="3"/>
  <c r="F10038" i="3"/>
  <c r="G10038" i="3"/>
  <c r="H10038" i="3"/>
  <c r="A10039" i="3"/>
  <c r="B10039" i="3"/>
  <c r="C10039" i="3"/>
  <c r="E10039" i="3"/>
  <c r="F10039" i="3"/>
  <c r="G10039" i="3"/>
  <c r="H10039" i="3"/>
  <c r="A10040" i="3"/>
  <c r="B10040" i="3"/>
  <c r="C10040" i="3"/>
  <c r="E10040" i="3"/>
  <c r="F10040" i="3"/>
  <c r="G10040" i="3"/>
  <c r="H10040" i="3"/>
  <c r="A10041" i="3"/>
  <c r="B10041" i="3"/>
  <c r="C10041" i="3"/>
  <c r="E10041" i="3"/>
  <c r="F10041" i="3"/>
  <c r="G10041" i="3"/>
  <c r="H10041" i="3"/>
  <c r="A10042" i="3"/>
  <c r="B10042" i="3"/>
  <c r="C10042" i="3"/>
  <c r="E10042" i="3"/>
  <c r="F10042" i="3"/>
  <c r="G10042" i="3"/>
  <c r="H10042" i="3"/>
  <c r="A10043" i="3"/>
  <c r="B10043" i="3"/>
  <c r="C10043" i="3"/>
  <c r="E10043" i="3"/>
  <c r="F10043" i="3"/>
  <c r="G10043" i="3"/>
  <c r="H10043" i="3"/>
  <c r="A10044" i="3"/>
  <c r="B10044" i="3"/>
  <c r="C10044" i="3"/>
  <c r="E10044" i="3"/>
  <c r="F10044" i="3"/>
  <c r="G10044" i="3"/>
  <c r="H10044" i="3"/>
  <c r="A10045" i="3"/>
  <c r="B10045" i="3"/>
  <c r="C10045" i="3"/>
  <c r="E10045" i="3"/>
  <c r="F10045" i="3"/>
  <c r="G10045" i="3"/>
  <c r="H10045" i="3"/>
  <c r="A10046" i="3"/>
  <c r="B10046" i="3"/>
  <c r="C10046" i="3"/>
  <c r="E10046" i="3"/>
  <c r="F10046" i="3"/>
  <c r="G10046" i="3"/>
  <c r="H10046" i="3"/>
  <c r="A10047" i="3"/>
  <c r="B10047" i="3"/>
  <c r="C10047" i="3"/>
  <c r="E10047" i="3"/>
  <c r="F10047" i="3"/>
  <c r="G10047" i="3"/>
  <c r="H10047" i="3"/>
  <c r="A10048" i="3"/>
  <c r="B10048" i="3"/>
  <c r="C10048" i="3"/>
  <c r="E10048" i="3"/>
  <c r="F10048" i="3"/>
  <c r="G10048" i="3"/>
  <c r="H10048" i="3"/>
  <c r="A10049" i="3"/>
  <c r="B10049" i="3"/>
  <c r="C10049" i="3"/>
  <c r="E10049" i="3"/>
  <c r="F10049" i="3"/>
  <c r="G10049" i="3"/>
  <c r="H10049" i="3"/>
  <c r="A10050" i="3"/>
  <c r="B10050" i="3"/>
  <c r="C10050" i="3"/>
  <c r="E10050" i="3"/>
  <c r="F10050" i="3"/>
  <c r="G10050" i="3"/>
  <c r="H10050" i="3"/>
  <c r="A10051" i="3"/>
  <c r="B10051" i="3"/>
  <c r="C10051" i="3"/>
  <c r="E10051" i="3"/>
  <c r="F10051" i="3"/>
  <c r="G10051" i="3"/>
  <c r="H10051" i="3"/>
  <c r="A10052" i="3"/>
  <c r="B10052" i="3"/>
  <c r="C10052" i="3"/>
  <c r="E10052" i="3"/>
  <c r="F10052" i="3"/>
  <c r="G10052" i="3"/>
  <c r="H10052" i="3"/>
  <c r="A10053" i="3"/>
  <c r="B10053" i="3"/>
  <c r="C10053" i="3"/>
  <c r="E10053" i="3"/>
  <c r="F10053" i="3"/>
  <c r="G10053" i="3"/>
  <c r="H10053" i="3"/>
  <c r="A10054" i="3"/>
  <c r="B10054" i="3"/>
  <c r="C10054" i="3"/>
  <c r="E10054" i="3"/>
  <c r="F10054" i="3"/>
  <c r="G10054" i="3"/>
  <c r="H10054" i="3"/>
  <c r="A10055" i="3"/>
  <c r="B10055" i="3"/>
  <c r="C10055" i="3"/>
  <c r="E10055" i="3"/>
  <c r="F10055" i="3"/>
  <c r="G10055" i="3"/>
  <c r="H10055" i="3"/>
  <c r="A10056" i="3"/>
  <c r="B10056" i="3"/>
  <c r="C10056" i="3"/>
  <c r="E10056" i="3"/>
  <c r="F10056" i="3"/>
  <c r="G10056" i="3"/>
  <c r="H10056" i="3"/>
  <c r="A10057" i="3"/>
  <c r="B10057" i="3"/>
  <c r="C10057" i="3"/>
  <c r="E10057" i="3"/>
  <c r="F10057" i="3"/>
  <c r="G10057" i="3"/>
  <c r="H10057" i="3"/>
  <c r="A10058" i="3"/>
  <c r="B10058" i="3"/>
  <c r="C10058" i="3"/>
  <c r="E10058" i="3"/>
  <c r="F10058" i="3"/>
  <c r="G10058" i="3"/>
  <c r="H10058" i="3"/>
  <c r="A10059" i="3"/>
  <c r="B10059" i="3"/>
  <c r="C10059" i="3"/>
  <c r="E10059" i="3"/>
  <c r="F10059" i="3"/>
  <c r="G10059" i="3"/>
  <c r="H10059" i="3"/>
  <c r="A10060" i="3"/>
  <c r="B10060" i="3"/>
  <c r="C10060" i="3"/>
  <c r="E10060" i="3"/>
  <c r="F10060" i="3"/>
  <c r="G10060" i="3"/>
  <c r="H10060" i="3"/>
  <c r="A10061" i="3"/>
  <c r="B10061" i="3"/>
  <c r="C10061" i="3"/>
  <c r="E10061" i="3"/>
  <c r="F10061" i="3"/>
  <c r="G10061" i="3"/>
  <c r="H10061" i="3"/>
  <c r="A10062" i="3"/>
  <c r="B10062" i="3"/>
  <c r="C10062" i="3"/>
  <c r="E10062" i="3"/>
  <c r="F10062" i="3"/>
  <c r="G10062" i="3"/>
  <c r="H10062" i="3"/>
  <c r="A10063" i="3"/>
  <c r="B10063" i="3"/>
  <c r="C10063" i="3"/>
  <c r="E10063" i="3"/>
  <c r="F10063" i="3"/>
  <c r="G10063" i="3"/>
  <c r="H10063" i="3"/>
  <c r="A10064" i="3"/>
  <c r="B10064" i="3"/>
  <c r="C10064" i="3"/>
  <c r="E10064" i="3"/>
  <c r="F10064" i="3"/>
  <c r="G10064" i="3"/>
  <c r="H10064" i="3"/>
  <c r="A10065" i="3"/>
  <c r="B10065" i="3"/>
  <c r="C10065" i="3"/>
  <c r="E10065" i="3"/>
  <c r="F10065" i="3"/>
  <c r="G10065" i="3"/>
  <c r="H10065" i="3"/>
  <c r="A10066" i="3"/>
  <c r="B10066" i="3"/>
  <c r="C10066" i="3"/>
  <c r="E10066" i="3"/>
  <c r="F10066" i="3"/>
  <c r="G10066" i="3"/>
  <c r="H10066" i="3"/>
  <c r="A10067" i="3"/>
  <c r="B10067" i="3"/>
  <c r="C10067" i="3"/>
  <c r="E10067" i="3"/>
  <c r="F10067" i="3"/>
  <c r="G10067" i="3"/>
  <c r="H10067" i="3"/>
  <c r="A10068" i="3"/>
  <c r="B10068" i="3"/>
  <c r="C10068" i="3"/>
  <c r="E10068" i="3"/>
  <c r="F10068" i="3"/>
  <c r="G10068" i="3"/>
  <c r="H10068" i="3"/>
  <c r="A10069" i="3"/>
  <c r="B10069" i="3"/>
  <c r="C10069" i="3"/>
  <c r="E10069" i="3"/>
  <c r="F10069" i="3"/>
  <c r="G10069" i="3"/>
  <c r="H10069" i="3"/>
  <c r="A10070" i="3"/>
  <c r="B10070" i="3"/>
  <c r="C10070" i="3"/>
  <c r="E10070" i="3"/>
  <c r="F10070" i="3"/>
  <c r="G10070" i="3"/>
  <c r="H10070" i="3"/>
  <c r="A10071" i="3"/>
  <c r="B10071" i="3"/>
  <c r="C10071" i="3"/>
  <c r="E10071" i="3"/>
  <c r="F10071" i="3"/>
  <c r="G10071" i="3"/>
  <c r="H10071" i="3"/>
  <c r="A10072" i="3"/>
  <c r="B10072" i="3"/>
  <c r="C10072" i="3"/>
  <c r="E10072" i="3"/>
  <c r="F10072" i="3"/>
  <c r="G10072" i="3"/>
  <c r="H10072" i="3"/>
  <c r="A10073" i="3"/>
  <c r="B10073" i="3"/>
  <c r="C10073" i="3"/>
  <c r="E10073" i="3"/>
  <c r="F10073" i="3"/>
  <c r="G10073" i="3"/>
  <c r="H10073" i="3"/>
  <c r="A10074" i="3"/>
  <c r="B10074" i="3"/>
  <c r="C10074" i="3"/>
  <c r="E10074" i="3"/>
  <c r="F10074" i="3"/>
  <c r="G10074" i="3"/>
  <c r="H10074" i="3"/>
  <c r="A10075" i="3"/>
  <c r="B10075" i="3"/>
  <c r="C10075" i="3"/>
  <c r="E10075" i="3"/>
  <c r="F10075" i="3"/>
  <c r="G10075" i="3"/>
  <c r="H10075" i="3"/>
  <c r="A10076" i="3"/>
  <c r="B10076" i="3"/>
  <c r="C10076" i="3"/>
  <c r="E10076" i="3"/>
  <c r="F10076" i="3"/>
  <c r="G10076" i="3"/>
  <c r="H10076" i="3"/>
  <c r="A10077" i="3"/>
  <c r="B10077" i="3"/>
  <c r="C10077" i="3"/>
  <c r="E10077" i="3"/>
  <c r="F10077" i="3"/>
  <c r="G10077" i="3"/>
  <c r="H10077" i="3"/>
  <c r="A10078" i="3"/>
  <c r="B10078" i="3"/>
  <c r="C10078" i="3"/>
  <c r="E10078" i="3"/>
  <c r="F10078" i="3"/>
  <c r="G10078" i="3"/>
  <c r="H10078" i="3"/>
  <c r="A10079" i="3"/>
  <c r="B10079" i="3"/>
  <c r="C10079" i="3"/>
  <c r="E10079" i="3"/>
  <c r="F10079" i="3"/>
  <c r="G10079" i="3"/>
  <c r="H10079" i="3"/>
  <c r="A10080" i="3"/>
  <c r="B10080" i="3"/>
  <c r="C10080" i="3"/>
  <c r="E10080" i="3"/>
  <c r="F10080" i="3"/>
  <c r="G10080" i="3"/>
  <c r="H10080" i="3"/>
  <c r="A10081" i="3"/>
  <c r="B10081" i="3"/>
  <c r="C10081" i="3"/>
  <c r="E10081" i="3"/>
  <c r="F10081" i="3"/>
  <c r="G10081" i="3"/>
  <c r="H10081" i="3"/>
  <c r="A10082" i="3"/>
  <c r="B10082" i="3"/>
  <c r="C10082" i="3"/>
  <c r="E10082" i="3"/>
  <c r="F10082" i="3"/>
  <c r="G10082" i="3"/>
  <c r="H10082" i="3"/>
  <c r="A10083" i="3"/>
  <c r="B10083" i="3"/>
  <c r="C10083" i="3"/>
  <c r="E10083" i="3"/>
  <c r="F10083" i="3"/>
  <c r="G10083" i="3"/>
  <c r="H10083" i="3"/>
  <c r="A10084" i="3"/>
  <c r="B10084" i="3"/>
  <c r="C10084" i="3"/>
  <c r="E10084" i="3"/>
  <c r="F10084" i="3"/>
  <c r="G10084" i="3"/>
  <c r="H10084" i="3"/>
  <c r="A10085" i="3"/>
  <c r="B10085" i="3"/>
  <c r="C10085" i="3"/>
  <c r="E10085" i="3"/>
  <c r="F10085" i="3"/>
  <c r="G10085" i="3"/>
  <c r="H10085" i="3"/>
  <c r="A10086" i="3"/>
  <c r="B10086" i="3"/>
  <c r="C10086" i="3"/>
  <c r="E10086" i="3"/>
  <c r="F10086" i="3"/>
  <c r="G10086" i="3"/>
  <c r="H10086" i="3"/>
  <c r="A10087" i="3"/>
  <c r="B10087" i="3"/>
  <c r="C10087" i="3"/>
  <c r="E10087" i="3"/>
  <c r="F10087" i="3"/>
  <c r="G10087" i="3"/>
  <c r="H10087" i="3"/>
  <c r="A10088" i="3"/>
  <c r="B10088" i="3"/>
  <c r="C10088" i="3"/>
  <c r="E10088" i="3"/>
  <c r="F10088" i="3"/>
  <c r="G10088" i="3"/>
  <c r="H10088" i="3"/>
  <c r="A10089" i="3"/>
  <c r="B10089" i="3"/>
  <c r="C10089" i="3"/>
  <c r="E10089" i="3"/>
  <c r="F10089" i="3"/>
  <c r="G10089" i="3"/>
  <c r="H10089" i="3"/>
  <c r="A10090" i="3"/>
  <c r="B10090" i="3"/>
  <c r="C10090" i="3"/>
  <c r="E10090" i="3"/>
  <c r="F10090" i="3"/>
  <c r="G10090" i="3"/>
  <c r="H10090" i="3"/>
  <c r="A10091" i="3"/>
  <c r="B10091" i="3"/>
  <c r="C10091" i="3"/>
  <c r="D10091" i="3"/>
  <c r="E10091" i="3"/>
  <c r="F10091" i="3"/>
  <c r="G10091" i="3"/>
  <c r="H10091" i="3"/>
  <c r="A10092" i="3"/>
  <c r="B10092" i="3"/>
  <c r="C10092" i="3"/>
  <c r="D10092" i="3"/>
  <c r="E10092" i="3"/>
  <c r="F10092" i="3"/>
  <c r="G10092" i="3"/>
  <c r="H10092" i="3"/>
  <c r="A10093" i="3"/>
  <c r="B10093" i="3"/>
  <c r="C10093" i="3"/>
  <c r="D10093" i="3"/>
  <c r="E10093" i="3"/>
  <c r="F10093" i="3"/>
  <c r="G10093" i="3"/>
  <c r="H10093" i="3"/>
  <c r="A10094" i="3"/>
  <c r="B10094" i="3"/>
  <c r="C10094" i="3"/>
  <c r="D10094" i="3"/>
  <c r="E10094" i="3"/>
  <c r="F10094" i="3"/>
  <c r="G10094" i="3"/>
  <c r="H10094" i="3"/>
  <c r="A10095" i="3"/>
  <c r="B10095" i="3"/>
  <c r="C10095" i="3"/>
  <c r="D10095" i="3"/>
  <c r="E10095" i="3"/>
  <c r="F10095" i="3"/>
  <c r="G10095" i="3"/>
  <c r="H10095" i="3"/>
  <c r="A10096" i="3"/>
  <c r="B10096" i="3"/>
  <c r="C10096" i="3"/>
  <c r="D10096" i="3"/>
  <c r="E10096" i="3"/>
  <c r="F10096" i="3"/>
  <c r="G10096" i="3"/>
  <c r="H10096" i="3"/>
  <c r="A10097" i="3"/>
  <c r="B10097" i="3"/>
  <c r="C10097" i="3"/>
  <c r="D10097" i="3"/>
  <c r="E10097" i="3"/>
  <c r="F10097" i="3"/>
  <c r="G10097" i="3"/>
  <c r="H10097" i="3"/>
  <c r="A10098" i="3"/>
  <c r="B10098" i="3"/>
  <c r="C10098" i="3"/>
  <c r="D10098" i="3"/>
  <c r="E10098" i="3"/>
  <c r="F10098" i="3"/>
  <c r="G10098" i="3"/>
  <c r="H10098" i="3"/>
  <c r="A10099" i="3"/>
  <c r="B10099" i="3"/>
  <c r="C10099" i="3"/>
  <c r="D10099" i="3"/>
  <c r="E10099" i="3"/>
  <c r="F10099" i="3"/>
  <c r="G10099" i="3"/>
  <c r="H10099" i="3"/>
  <c r="A10100" i="3"/>
  <c r="B10100" i="3"/>
  <c r="C10100" i="3"/>
  <c r="D10100" i="3"/>
  <c r="E10100" i="3"/>
  <c r="F10100" i="3"/>
  <c r="G10100" i="3"/>
  <c r="H10100" i="3"/>
  <c r="A10101" i="3"/>
  <c r="B10101" i="3"/>
  <c r="C10101" i="3"/>
  <c r="D10101" i="3"/>
  <c r="E10101" i="3"/>
  <c r="F10101" i="3"/>
  <c r="G10101" i="3"/>
  <c r="H10101" i="3"/>
  <c r="A10102" i="3"/>
  <c r="B10102" i="3"/>
  <c r="C10102" i="3"/>
  <c r="D10102" i="3"/>
  <c r="E10102" i="3"/>
  <c r="F10102" i="3"/>
  <c r="G10102" i="3"/>
  <c r="H10102" i="3"/>
  <c r="A10103" i="3"/>
  <c r="B10103" i="3"/>
  <c r="C10103" i="3"/>
  <c r="D10103" i="3"/>
  <c r="E10103" i="3"/>
  <c r="F10103" i="3"/>
  <c r="G10103" i="3"/>
  <c r="H10103" i="3"/>
  <c r="A10104" i="3"/>
  <c r="B10104" i="3"/>
  <c r="C10104" i="3"/>
  <c r="D10104" i="3"/>
  <c r="E10104" i="3"/>
  <c r="F10104" i="3"/>
  <c r="G10104" i="3"/>
  <c r="H10104" i="3"/>
  <c r="A10105" i="3"/>
  <c r="B10105" i="3"/>
  <c r="C10105" i="3"/>
  <c r="D10105" i="3"/>
  <c r="E10105" i="3"/>
  <c r="F10105" i="3"/>
  <c r="G10105" i="3"/>
  <c r="H10105" i="3"/>
  <c r="A10106" i="3"/>
  <c r="B10106" i="3"/>
  <c r="C10106" i="3"/>
  <c r="D10106" i="3"/>
  <c r="E10106" i="3"/>
  <c r="F10106" i="3"/>
  <c r="G10106" i="3"/>
  <c r="H10106" i="3"/>
  <c r="A10107" i="3"/>
  <c r="B10107" i="3"/>
  <c r="C10107" i="3"/>
  <c r="D10107" i="3"/>
  <c r="E10107" i="3"/>
  <c r="F10107" i="3"/>
  <c r="G10107" i="3"/>
  <c r="H10107" i="3"/>
  <c r="A10108" i="3"/>
  <c r="B10108" i="3"/>
  <c r="C10108" i="3"/>
  <c r="D10108" i="3"/>
  <c r="E10108" i="3"/>
  <c r="F10108" i="3"/>
  <c r="G10108" i="3"/>
  <c r="H10108" i="3"/>
  <c r="A10109" i="3"/>
  <c r="B10109" i="3"/>
  <c r="C10109" i="3"/>
  <c r="D10109" i="3"/>
  <c r="E10109" i="3"/>
  <c r="F10109" i="3"/>
  <c r="G10109" i="3"/>
  <c r="H10109" i="3"/>
  <c r="A10110" i="3"/>
  <c r="B10110" i="3"/>
  <c r="C10110" i="3"/>
  <c r="D10110" i="3"/>
  <c r="E10110" i="3"/>
  <c r="F10110" i="3"/>
  <c r="G10110" i="3"/>
  <c r="H10110" i="3"/>
  <c r="A10111" i="3"/>
  <c r="B10111" i="3"/>
  <c r="C10111" i="3"/>
  <c r="D10111" i="3"/>
  <c r="E10111" i="3"/>
  <c r="F10111" i="3"/>
  <c r="G10111" i="3"/>
  <c r="H10111" i="3"/>
  <c r="A10112" i="3"/>
  <c r="B10112" i="3"/>
  <c r="C10112" i="3"/>
  <c r="D10112" i="3"/>
  <c r="E10112" i="3"/>
  <c r="F10112" i="3"/>
  <c r="G10112" i="3"/>
  <c r="H10112" i="3"/>
  <c r="A10113" i="3"/>
  <c r="B10113" i="3"/>
  <c r="C10113" i="3"/>
  <c r="D10113" i="3"/>
  <c r="E10113" i="3"/>
  <c r="F10113" i="3"/>
  <c r="G10113" i="3"/>
  <c r="H10113" i="3"/>
  <c r="A10114" i="3"/>
  <c r="B10114" i="3"/>
  <c r="C10114" i="3"/>
  <c r="D10114" i="3"/>
  <c r="E10114" i="3"/>
  <c r="F10114" i="3"/>
  <c r="G10114" i="3"/>
  <c r="H10114" i="3"/>
  <c r="A10115" i="3"/>
  <c r="B10115" i="3"/>
  <c r="C10115" i="3"/>
  <c r="D10115" i="3"/>
  <c r="E10115" i="3"/>
  <c r="F10115" i="3"/>
  <c r="G10115" i="3"/>
  <c r="H10115" i="3"/>
  <c r="A10116" i="3"/>
  <c r="B10116" i="3"/>
  <c r="C10116" i="3"/>
  <c r="D10116" i="3"/>
  <c r="E10116" i="3"/>
  <c r="F10116" i="3"/>
  <c r="G10116" i="3"/>
  <c r="H10116" i="3"/>
  <c r="A10117" i="3"/>
  <c r="B10117" i="3"/>
  <c r="C10117" i="3"/>
  <c r="D10117" i="3"/>
  <c r="E10117" i="3"/>
  <c r="F10117" i="3"/>
  <c r="G10117" i="3"/>
  <c r="H10117" i="3"/>
  <c r="A10118" i="3"/>
  <c r="B10118" i="3"/>
  <c r="C10118" i="3"/>
  <c r="D10118" i="3"/>
  <c r="E10118" i="3"/>
  <c r="F10118" i="3"/>
  <c r="G10118" i="3"/>
  <c r="H10118" i="3"/>
  <c r="A10119" i="3"/>
  <c r="B10119" i="3"/>
  <c r="C10119" i="3"/>
  <c r="D10119" i="3"/>
  <c r="E10119" i="3"/>
  <c r="F10119" i="3"/>
  <c r="G10119" i="3"/>
  <c r="H10119" i="3"/>
  <c r="A10120" i="3"/>
  <c r="B10120" i="3"/>
  <c r="C10120" i="3"/>
  <c r="D10120" i="3"/>
  <c r="E10120" i="3"/>
  <c r="F10120" i="3"/>
  <c r="G10120" i="3"/>
  <c r="H10120" i="3"/>
  <c r="A10121" i="3"/>
  <c r="B10121" i="3"/>
  <c r="C10121" i="3"/>
  <c r="D10121" i="3"/>
  <c r="E10121" i="3"/>
  <c r="F10121" i="3"/>
  <c r="G10121" i="3"/>
  <c r="H10121" i="3"/>
  <c r="A10122" i="3"/>
  <c r="B10122" i="3"/>
  <c r="C10122" i="3"/>
  <c r="D10122" i="3"/>
  <c r="E10122" i="3"/>
  <c r="F10122" i="3"/>
  <c r="G10122" i="3"/>
  <c r="H10122" i="3"/>
  <c r="A10123" i="3"/>
  <c r="B10123" i="3"/>
  <c r="C10123" i="3"/>
  <c r="D10123" i="3"/>
  <c r="E10123" i="3"/>
  <c r="F10123" i="3"/>
  <c r="G10123" i="3"/>
  <c r="H10123" i="3"/>
  <c r="A10124" i="3"/>
  <c r="B10124" i="3"/>
  <c r="C10124" i="3"/>
  <c r="D10124" i="3"/>
  <c r="E10124" i="3"/>
  <c r="F10124" i="3"/>
  <c r="G10124" i="3"/>
  <c r="H10124" i="3"/>
  <c r="A10125" i="3"/>
  <c r="B10125" i="3"/>
  <c r="C10125" i="3"/>
  <c r="D10125" i="3"/>
  <c r="E10125" i="3"/>
  <c r="F10125" i="3"/>
  <c r="G10125" i="3"/>
  <c r="H10125" i="3"/>
  <c r="A10126" i="3"/>
  <c r="B10126" i="3"/>
  <c r="C10126" i="3"/>
  <c r="D10126" i="3"/>
  <c r="E10126" i="3"/>
  <c r="F10126" i="3"/>
  <c r="G10126" i="3"/>
  <c r="H10126" i="3"/>
  <c r="A10127" i="3"/>
  <c r="B10127" i="3"/>
  <c r="C10127" i="3"/>
  <c r="D10127" i="3"/>
  <c r="E10127" i="3"/>
  <c r="F10127" i="3"/>
  <c r="G10127" i="3"/>
  <c r="H10127" i="3"/>
  <c r="A10128" i="3"/>
  <c r="B10128" i="3"/>
  <c r="C10128" i="3"/>
  <c r="D10128" i="3"/>
  <c r="E10128" i="3"/>
  <c r="F10128" i="3"/>
  <c r="G10128" i="3"/>
  <c r="H10128" i="3"/>
  <c r="A10129" i="3"/>
  <c r="B10129" i="3"/>
  <c r="C10129" i="3"/>
  <c r="D10129" i="3"/>
  <c r="E10129" i="3"/>
  <c r="F10129" i="3"/>
  <c r="G10129" i="3"/>
  <c r="H10129" i="3"/>
  <c r="A10130" i="3"/>
  <c r="B10130" i="3"/>
  <c r="C10130" i="3"/>
  <c r="D10130" i="3"/>
  <c r="E10130" i="3"/>
  <c r="F10130" i="3"/>
  <c r="G10130" i="3"/>
  <c r="H10130" i="3"/>
  <c r="A10131" i="3"/>
  <c r="B10131" i="3"/>
  <c r="C10131" i="3"/>
  <c r="D10131" i="3"/>
  <c r="E10131" i="3"/>
  <c r="F10131" i="3"/>
  <c r="G10131" i="3"/>
  <c r="H10131" i="3"/>
  <c r="A10132" i="3"/>
  <c r="B10132" i="3"/>
  <c r="C10132" i="3"/>
  <c r="D10132" i="3"/>
  <c r="E10132" i="3"/>
  <c r="F10132" i="3"/>
  <c r="G10132" i="3"/>
  <c r="H10132" i="3"/>
  <c r="A10133" i="3"/>
  <c r="B10133" i="3"/>
  <c r="C10133" i="3"/>
  <c r="D10133" i="3"/>
  <c r="E10133" i="3"/>
  <c r="F10133" i="3"/>
  <c r="G10133" i="3"/>
  <c r="H10133" i="3"/>
  <c r="A10134" i="3"/>
  <c r="B10134" i="3"/>
  <c r="C10134" i="3"/>
  <c r="D10134" i="3"/>
  <c r="E10134" i="3"/>
  <c r="F10134" i="3"/>
  <c r="G10134" i="3"/>
  <c r="H10134" i="3"/>
  <c r="A10135" i="3"/>
  <c r="B10135" i="3"/>
  <c r="C10135" i="3"/>
  <c r="D10135" i="3"/>
  <c r="E10135" i="3"/>
  <c r="F10135" i="3"/>
  <c r="G10135" i="3"/>
  <c r="H10135" i="3"/>
  <c r="A10136" i="3"/>
  <c r="B10136" i="3"/>
  <c r="C10136" i="3"/>
  <c r="D10136" i="3"/>
  <c r="E10136" i="3"/>
  <c r="F10136" i="3"/>
  <c r="G10136" i="3"/>
  <c r="H10136" i="3"/>
  <c r="A10137" i="3"/>
  <c r="B10137" i="3"/>
  <c r="C10137" i="3"/>
  <c r="D10137" i="3"/>
  <c r="E10137" i="3"/>
  <c r="F10137" i="3"/>
  <c r="G10137" i="3"/>
  <c r="H10137" i="3"/>
  <c r="A10138" i="3"/>
  <c r="B10138" i="3"/>
  <c r="C10138" i="3"/>
  <c r="D10138" i="3"/>
  <c r="E10138" i="3"/>
  <c r="F10138" i="3"/>
  <c r="G10138" i="3"/>
  <c r="H10138" i="3"/>
  <c r="A10139" i="3"/>
  <c r="B10139" i="3"/>
  <c r="C10139" i="3"/>
  <c r="D10139" i="3"/>
  <c r="E10139" i="3"/>
  <c r="F10139" i="3"/>
  <c r="G10139" i="3"/>
  <c r="H10139" i="3"/>
  <c r="A10140" i="3"/>
  <c r="B10140" i="3"/>
  <c r="C10140" i="3"/>
  <c r="D10140" i="3"/>
  <c r="E10140" i="3"/>
  <c r="F10140" i="3"/>
  <c r="G10140" i="3"/>
  <c r="H10140" i="3"/>
  <c r="A10141" i="3"/>
  <c r="B10141" i="3"/>
  <c r="C10141" i="3"/>
  <c r="D10141" i="3"/>
  <c r="E10141" i="3"/>
  <c r="F10141" i="3"/>
  <c r="G10141" i="3"/>
  <c r="H10141" i="3"/>
  <c r="A10142" i="3"/>
  <c r="B10142" i="3"/>
  <c r="C10142" i="3"/>
  <c r="D10142" i="3"/>
  <c r="E10142" i="3"/>
  <c r="F10142" i="3"/>
  <c r="G10142" i="3"/>
  <c r="H10142" i="3"/>
  <c r="A10143" i="3"/>
  <c r="B10143" i="3"/>
  <c r="C10143" i="3"/>
  <c r="D10143" i="3"/>
  <c r="E10143" i="3"/>
  <c r="F10143" i="3"/>
  <c r="G10143" i="3"/>
  <c r="H10143" i="3"/>
  <c r="A10144" i="3"/>
  <c r="B10144" i="3"/>
  <c r="C10144" i="3"/>
  <c r="D10144" i="3"/>
  <c r="E10144" i="3"/>
  <c r="F10144" i="3"/>
  <c r="G10144" i="3"/>
  <c r="H10144" i="3"/>
  <c r="A10145" i="3"/>
  <c r="B10145" i="3"/>
  <c r="C10145" i="3"/>
  <c r="D10145" i="3"/>
  <c r="E10145" i="3"/>
  <c r="F10145" i="3"/>
  <c r="G10145" i="3"/>
  <c r="H10145" i="3"/>
  <c r="A10146" i="3"/>
  <c r="B10146" i="3"/>
  <c r="C10146" i="3"/>
  <c r="D10146" i="3"/>
  <c r="E10146" i="3"/>
  <c r="F10146" i="3"/>
  <c r="G10146" i="3"/>
  <c r="H10146" i="3"/>
  <c r="A10147" i="3"/>
  <c r="B10147" i="3"/>
  <c r="C10147" i="3"/>
  <c r="D10147" i="3"/>
  <c r="E10147" i="3"/>
  <c r="F10147" i="3"/>
  <c r="G10147" i="3"/>
  <c r="H10147" i="3"/>
  <c r="A10148" i="3"/>
  <c r="B10148" i="3"/>
  <c r="C10148" i="3"/>
  <c r="D10148" i="3"/>
  <c r="E10148" i="3"/>
  <c r="F10148" i="3"/>
  <c r="G10148" i="3"/>
  <c r="H10148" i="3"/>
  <c r="A10149" i="3"/>
  <c r="B10149" i="3"/>
  <c r="C10149" i="3"/>
  <c r="D10149" i="3"/>
  <c r="E10149" i="3"/>
  <c r="F10149" i="3"/>
  <c r="G10149" i="3"/>
  <c r="H10149" i="3"/>
  <c r="A10150" i="3"/>
  <c r="B10150" i="3"/>
  <c r="C10150" i="3"/>
  <c r="D10150" i="3"/>
  <c r="E10150" i="3"/>
  <c r="F10150" i="3"/>
  <c r="G10150" i="3"/>
  <c r="H10150" i="3"/>
  <c r="A10151" i="3"/>
  <c r="B10151" i="3"/>
  <c r="C10151" i="3"/>
  <c r="D10151" i="3"/>
  <c r="E10151" i="3"/>
  <c r="F10151" i="3"/>
  <c r="G10151" i="3"/>
  <c r="H10151" i="3"/>
  <c r="A10152" i="3"/>
  <c r="B10152" i="3"/>
  <c r="C10152" i="3"/>
  <c r="D10152" i="3"/>
  <c r="E10152" i="3"/>
  <c r="F10152" i="3"/>
  <c r="G10152" i="3"/>
  <c r="H10152" i="3"/>
  <c r="A10153" i="3"/>
  <c r="B10153" i="3"/>
  <c r="C10153" i="3"/>
  <c r="D10153" i="3"/>
  <c r="E10153" i="3"/>
  <c r="F10153" i="3"/>
  <c r="G10153" i="3"/>
  <c r="H10153" i="3"/>
  <c r="A10154" i="3"/>
  <c r="B10154" i="3"/>
  <c r="C10154" i="3"/>
  <c r="D10154" i="3"/>
  <c r="E10154" i="3"/>
  <c r="F10154" i="3"/>
  <c r="G10154" i="3"/>
  <c r="H10154" i="3"/>
  <c r="A10155" i="3"/>
  <c r="B10155" i="3"/>
  <c r="C10155" i="3"/>
  <c r="D10155" i="3"/>
  <c r="E10155" i="3"/>
  <c r="F10155" i="3"/>
  <c r="G10155" i="3"/>
  <c r="H10155" i="3"/>
  <c r="A10156" i="3"/>
  <c r="B10156" i="3"/>
  <c r="C10156" i="3"/>
  <c r="D10156" i="3"/>
  <c r="E10156" i="3"/>
  <c r="F10156" i="3"/>
  <c r="G10156" i="3"/>
  <c r="H10156" i="3"/>
  <c r="A10157" i="3"/>
  <c r="B10157" i="3"/>
  <c r="C10157" i="3"/>
  <c r="D10157" i="3"/>
  <c r="E10157" i="3"/>
  <c r="F10157" i="3"/>
  <c r="G10157" i="3"/>
  <c r="H10157" i="3"/>
  <c r="A10158" i="3"/>
  <c r="B10158" i="3"/>
  <c r="C10158" i="3"/>
  <c r="D10158" i="3"/>
  <c r="E10158" i="3"/>
  <c r="F10158" i="3"/>
  <c r="G10158" i="3"/>
  <c r="H10158" i="3"/>
  <c r="A10159" i="3"/>
  <c r="B10159" i="3"/>
  <c r="C10159" i="3"/>
  <c r="D10159" i="3"/>
  <c r="E10159" i="3"/>
  <c r="F10159" i="3"/>
  <c r="G10159" i="3"/>
  <c r="H10159" i="3"/>
  <c r="A10160" i="3"/>
  <c r="B10160" i="3"/>
  <c r="C10160" i="3"/>
  <c r="D10160" i="3"/>
  <c r="E10160" i="3"/>
  <c r="F10160" i="3"/>
  <c r="G10160" i="3"/>
  <c r="H10160" i="3"/>
  <c r="A10161" i="3"/>
  <c r="B10161" i="3"/>
  <c r="C10161" i="3"/>
  <c r="D10161" i="3"/>
  <c r="E10161" i="3"/>
  <c r="F10161" i="3"/>
  <c r="G10161" i="3"/>
  <c r="H10161" i="3"/>
  <c r="A10162" i="3"/>
  <c r="B10162" i="3"/>
  <c r="C10162" i="3"/>
  <c r="D10162" i="3"/>
  <c r="E10162" i="3"/>
  <c r="F10162" i="3"/>
  <c r="G10162" i="3"/>
  <c r="H10162" i="3"/>
  <c r="A10163" i="3"/>
  <c r="B10163" i="3"/>
  <c r="C10163" i="3"/>
  <c r="D10163" i="3"/>
  <c r="E10163" i="3"/>
  <c r="F10163" i="3"/>
  <c r="G10163" i="3"/>
  <c r="H10163" i="3"/>
  <c r="A10164" i="3"/>
  <c r="B10164" i="3"/>
  <c r="C10164" i="3"/>
  <c r="D10164" i="3"/>
  <c r="E10164" i="3"/>
  <c r="F10164" i="3"/>
  <c r="G10164" i="3"/>
  <c r="H10164" i="3"/>
  <c r="A10165" i="3"/>
  <c r="B10165" i="3"/>
  <c r="C10165" i="3"/>
  <c r="D10165" i="3"/>
  <c r="E10165" i="3"/>
  <c r="F10165" i="3"/>
  <c r="G10165" i="3"/>
  <c r="H10165" i="3"/>
  <c r="A10166" i="3"/>
  <c r="B10166" i="3"/>
  <c r="C10166" i="3"/>
  <c r="D10166" i="3"/>
  <c r="E10166" i="3"/>
  <c r="F10166" i="3"/>
  <c r="G10166" i="3"/>
  <c r="H10166" i="3"/>
  <c r="A10167" i="3"/>
  <c r="B10167" i="3"/>
  <c r="C10167" i="3"/>
  <c r="D10167" i="3"/>
  <c r="E10167" i="3"/>
  <c r="F10167" i="3"/>
  <c r="G10167" i="3"/>
  <c r="H10167" i="3"/>
  <c r="A10168" i="3"/>
  <c r="B10168" i="3"/>
  <c r="C10168" i="3"/>
  <c r="D10168" i="3"/>
  <c r="E10168" i="3"/>
  <c r="F10168" i="3"/>
  <c r="G10168" i="3"/>
  <c r="H10168" i="3"/>
  <c r="A10169" i="3"/>
  <c r="B10169" i="3"/>
  <c r="C10169" i="3"/>
  <c r="D10169" i="3"/>
  <c r="E10169" i="3"/>
  <c r="F10169" i="3"/>
  <c r="G10169" i="3"/>
  <c r="H10169" i="3"/>
  <c r="A10170" i="3"/>
  <c r="B10170" i="3"/>
  <c r="C10170" i="3"/>
  <c r="D10170" i="3"/>
  <c r="E10170" i="3"/>
  <c r="F10170" i="3"/>
  <c r="G10170" i="3"/>
  <c r="H10170" i="3"/>
  <c r="A10171" i="3"/>
  <c r="B10171" i="3"/>
  <c r="C10171" i="3"/>
  <c r="D10171" i="3"/>
  <c r="E10171" i="3"/>
  <c r="F10171" i="3"/>
  <c r="G10171" i="3"/>
  <c r="H10171" i="3"/>
  <c r="A10172" i="3"/>
  <c r="B10172" i="3"/>
  <c r="C10172" i="3"/>
  <c r="D10172" i="3"/>
  <c r="E10172" i="3"/>
  <c r="F10172" i="3"/>
  <c r="G10172" i="3"/>
  <c r="H10172" i="3"/>
  <c r="A10173" i="3"/>
  <c r="B10173" i="3"/>
  <c r="C10173" i="3"/>
  <c r="D10173" i="3"/>
  <c r="E10173" i="3"/>
  <c r="F10173" i="3"/>
  <c r="G10173" i="3"/>
  <c r="H10173" i="3"/>
  <c r="A10174" i="3"/>
  <c r="B10174" i="3"/>
  <c r="C10174" i="3"/>
  <c r="D10174" i="3"/>
  <c r="E10174" i="3"/>
  <c r="F10174" i="3"/>
  <c r="G10174" i="3"/>
  <c r="H10174" i="3"/>
  <c r="A10175" i="3"/>
  <c r="B10175" i="3"/>
  <c r="C10175" i="3"/>
  <c r="D10175" i="3"/>
  <c r="E10175" i="3"/>
  <c r="F10175" i="3"/>
  <c r="G10175" i="3"/>
  <c r="H10175" i="3"/>
  <c r="A10176" i="3"/>
  <c r="B10176" i="3"/>
  <c r="C10176" i="3"/>
  <c r="D10176" i="3"/>
  <c r="E10176" i="3"/>
  <c r="F10176" i="3"/>
  <c r="G10176" i="3"/>
  <c r="H10176" i="3"/>
  <c r="A10177" i="3"/>
  <c r="B10177" i="3"/>
  <c r="C10177" i="3"/>
  <c r="D10177" i="3"/>
  <c r="E10177" i="3"/>
  <c r="F10177" i="3"/>
  <c r="G10177" i="3"/>
  <c r="H10177" i="3"/>
  <c r="A10178" i="3"/>
  <c r="B10178" i="3"/>
  <c r="C10178" i="3"/>
  <c r="D10178" i="3"/>
  <c r="E10178" i="3"/>
  <c r="F10178" i="3"/>
  <c r="G10178" i="3"/>
  <c r="H10178" i="3"/>
  <c r="A10179" i="3"/>
  <c r="B10179" i="3"/>
  <c r="C10179" i="3"/>
  <c r="D10179" i="3"/>
  <c r="E10179" i="3"/>
  <c r="F10179" i="3"/>
  <c r="G10179" i="3"/>
  <c r="H10179" i="3"/>
  <c r="A10180" i="3"/>
  <c r="B10180" i="3"/>
  <c r="C10180" i="3"/>
  <c r="D10180" i="3"/>
  <c r="E10180" i="3"/>
  <c r="F10180" i="3"/>
  <c r="G10180" i="3"/>
  <c r="H10180" i="3"/>
  <c r="A10181" i="3"/>
  <c r="B10181" i="3"/>
  <c r="C10181" i="3"/>
  <c r="D10181" i="3"/>
  <c r="E10181" i="3"/>
  <c r="F10181" i="3"/>
  <c r="G10181" i="3"/>
  <c r="H10181" i="3"/>
  <c r="A10182" i="3"/>
  <c r="B10182" i="3"/>
  <c r="C10182" i="3"/>
  <c r="D10182" i="3"/>
  <c r="E10182" i="3"/>
  <c r="F10182" i="3"/>
  <c r="G10182" i="3"/>
  <c r="H10182" i="3"/>
  <c r="A10183" i="3"/>
  <c r="B10183" i="3"/>
  <c r="C10183" i="3"/>
  <c r="D10183" i="3"/>
  <c r="E10183" i="3"/>
  <c r="F10183" i="3"/>
  <c r="G10183" i="3"/>
  <c r="H10183" i="3"/>
  <c r="A10184" i="3"/>
  <c r="B10184" i="3"/>
  <c r="C10184" i="3"/>
  <c r="D10184" i="3"/>
  <c r="E10184" i="3"/>
  <c r="F10184" i="3"/>
  <c r="G10184" i="3"/>
  <c r="H10184" i="3"/>
  <c r="A10185" i="3"/>
  <c r="B10185" i="3"/>
  <c r="C10185" i="3"/>
  <c r="D10185" i="3"/>
  <c r="E10185" i="3"/>
  <c r="F10185" i="3"/>
  <c r="G10185" i="3"/>
  <c r="H10185" i="3"/>
  <c r="A10186" i="3"/>
  <c r="B10186" i="3"/>
  <c r="C10186" i="3"/>
  <c r="D10186" i="3"/>
  <c r="E10186" i="3"/>
  <c r="F10186" i="3"/>
  <c r="G10186" i="3"/>
  <c r="H10186" i="3"/>
  <c r="A10187" i="3"/>
  <c r="B10187" i="3"/>
  <c r="C10187" i="3"/>
  <c r="D10187" i="3"/>
  <c r="E10187" i="3"/>
  <c r="F10187" i="3"/>
  <c r="G10187" i="3"/>
  <c r="H10187" i="3"/>
  <c r="A10188" i="3"/>
  <c r="B10188" i="3"/>
  <c r="C10188" i="3"/>
  <c r="D10188" i="3"/>
  <c r="E10188" i="3"/>
  <c r="F10188" i="3"/>
  <c r="G10188" i="3"/>
  <c r="H10188" i="3"/>
  <c r="A10189" i="3"/>
  <c r="B10189" i="3"/>
  <c r="C10189" i="3"/>
  <c r="D10189" i="3"/>
  <c r="E10189" i="3"/>
  <c r="F10189" i="3"/>
  <c r="G10189" i="3"/>
  <c r="H10189" i="3"/>
  <c r="A10190" i="3"/>
  <c r="B10190" i="3"/>
  <c r="C10190" i="3"/>
  <c r="D10190" i="3"/>
  <c r="E10190" i="3"/>
  <c r="F10190" i="3"/>
  <c r="G10190" i="3"/>
  <c r="H10190" i="3"/>
  <c r="A10191" i="3"/>
  <c r="B10191" i="3"/>
  <c r="C10191" i="3"/>
  <c r="D10191" i="3"/>
  <c r="E10191" i="3"/>
  <c r="F10191" i="3"/>
  <c r="G10191" i="3"/>
  <c r="H10191" i="3"/>
  <c r="A10192" i="3"/>
  <c r="B10192" i="3"/>
  <c r="C10192" i="3"/>
  <c r="D10192" i="3"/>
  <c r="E10192" i="3"/>
  <c r="F10192" i="3"/>
  <c r="G10192" i="3"/>
  <c r="H10192" i="3"/>
  <c r="A10193" i="3"/>
  <c r="B10193" i="3"/>
  <c r="C10193" i="3"/>
  <c r="D10193" i="3"/>
  <c r="E10193" i="3"/>
  <c r="F10193" i="3"/>
  <c r="G10193" i="3"/>
  <c r="H10193" i="3"/>
  <c r="A10194" i="3"/>
  <c r="B10194" i="3"/>
  <c r="C10194" i="3"/>
  <c r="D10194" i="3"/>
  <c r="E10194" i="3"/>
  <c r="F10194" i="3"/>
  <c r="G10194" i="3"/>
  <c r="H10194" i="3"/>
  <c r="A10195" i="3"/>
  <c r="B10195" i="3"/>
  <c r="C10195" i="3"/>
  <c r="D10195" i="3"/>
  <c r="E10195" i="3"/>
  <c r="F10195" i="3"/>
  <c r="G10195" i="3"/>
  <c r="H10195" i="3"/>
  <c r="A10196" i="3"/>
  <c r="B10196" i="3"/>
  <c r="C10196" i="3"/>
  <c r="D10196" i="3"/>
  <c r="E10196" i="3"/>
  <c r="F10196" i="3"/>
  <c r="G10196" i="3"/>
  <c r="H10196" i="3"/>
  <c r="A10197" i="3"/>
  <c r="B10197" i="3"/>
  <c r="C10197" i="3"/>
  <c r="D10197" i="3"/>
  <c r="E10197" i="3"/>
  <c r="F10197" i="3"/>
  <c r="G10197" i="3"/>
  <c r="H10197" i="3"/>
  <c r="A10198" i="3"/>
  <c r="B10198" i="3"/>
  <c r="C10198" i="3"/>
  <c r="D10198" i="3"/>
  <c r="E10198" i="3"/>
  <c r="F10198" i="3"/>
  <c r="G10198" i="3"/>
  <c r="H10198" i="3"/>
  <c r="A10199" i="3"/>
  <c r="B10199" i="3"/>
  <c r="C10199" i="3"/>
  <c r="D10199" i="3"/>
  <c r="E10199" i="3"/>
  <c r="F10199" i="3"/>
  <c r="G10199" i="3"/>
  <c r="H10199" i="3"/>
  <c r="A10200" i="3"/>
  <c r="B10200" i="3"/>
  <c r="C10200" i="3"/>
  <c r="D10200" i="3"/>
  <c r="E10200" i="3"/>
  <c r="F10200" i="3"/>
  <c r="G10200" i="3"/>
  <c r="H10200" i="3"/>
  <c r="A10201" i="3"/>
  <c r="B10201" i="3"/>
  <c r="C10201" i="3"/>
  <c r="D10201" i="3"/>
  <c r="E10201" i="3"/>
  <c r="F10201" i="3"/>
  <c r="G10201" i="3"/>
  <c r="H10201" i="3"/>
  <c r="A10202" i="3"/>
  <c r="B10202" i="3"/>
  <c r="C10202" i="3"/>
  <c r="D10202" i="3"/>
  <c r="E10202" i="3"/>
  <c r="F10202" i="3"/>
  <c r="G10202" i="3"/>
  <c r="H10202" i="3"/>
  <c r="A10203" i="3"/>
  <c r="B10203" i="3"/>
  <c r="C10203" i="3"/>
  <c r="D10203" i="3"/>
  <c r="E10203" i="3"/>
  <c r="F10203" i="3"/>
  <c r="G10203" i="3"/>
  <c r="H10203" i="3"/>
  <c r="A10204" i="3"/>
  <c r="B10204" i="3"/>
  <c r="C10204" i="3"/>
  <c r="D10204" i="3"/>
  <c r="E10204" i="3"/>
  <c r="F10204" i="3"/>
  <c r="G10204" i="3"/>
  <c r="H10204" i="3"/>
  <c r="A10205" i="3"/>
  <c r="B10205" i="3"/>
  <c r="C10205" i="3"/>
  <c r="D10205" i="3"/>
  <c r="E10205" i="3"/>
  <c r="F10205" i="3"/>
  <c r="G10205" i="3"/>
  <c r="H10205" i="3"/>
  <c r="A10206" i="3"/>
  <c r="B10206" i="3"/>
  <c r="C10206" i="3"/>
  <c r="D10206" i="3"/>
  <c r="E10206" i="3"/>
  <c r="F10206" i="3"/>
  <c r="G10206" i="3"/>
  <c r="H10206" i="3"/>
  <c r="A10207" i="3"/>
  <c r="B10207" i="3"/>
  <c r="C10207" i="3"/>
  <c r="D10207" i="3"/>
  <c r="E10207" i="3"/>
  <c r="F10207" i="3"/>
  <c r="G10207" i="3"/>
  <c r="H10207" i="3"/>
  <c r="A10208" i="3"/>
  <c r="B10208" i="3"/>
  <c r="C10208" i="3"/>
  <c r="D10208" i="3"/>
  <c r="E10208" i="3"/>
  <c r="F10208" i="3"/>
  <c r="G10208" i="3"/>
  <c r="H10208" i="3"/>
  <c r="A10209" i="3"/>
  <c r="B10209" i="3"/>
  <c r="C10209" i="3"/>
  <c r="D10209" i="3"/>
  <c r="E10209" i="3"/>
  <c r="F10209" i="3"/>
  <c r="G10209" i="3"/>
  <c r="H10209" i="3"/>
  <c r="A10210" i="3"/>
  <c r="B10210" i="3"/>
  <c r="C10210" i="3"/>
  <c r="D10210" i="3"/>
  <c r="E10210" i="3"/>
  <c r="F10210" i="3"/>
  <c r="G10210" i="3"/>
  <c r="H10210" i="3"/>
  <c r="A10211" i="3"/>
  <c r="B10211" i="3"/>
  <c r="C10211" i="3"/>
  <c r="D10211" i="3"/>
  <c r="E10211" i="3"/>
  <c r="F10211" i="3"/>
  <c r="G10211" i="3"/>
  <c r="H10211" i="3"/>
  <c r="A10212" i="3"/>
  <c r="B10212" i="3"/>
  <c r="C10212" i="3"/>
  <c r="D10212" i="3"/>
  <c r="E10212" i="3"/>
  <c r="F10212" i="3"/>
  <c r="G10212" i="3"/>
  <c r="H10212" i="3"/>
  <c r="A10213" i="3"/>
  <c r="B10213" i="3"/>
  <c r="C10213" i="3"/>
  <c r="D10213" i="3"/>
  <c r="E10213" i="3"/>
  <c r="F10213" i="3"/>
  <c r="G10213" i="3"/>
  <c r="H10213" i="3"/>
  <c r="A10214" i="3"/>
  <c r="B10214" i="3"/>
  <c r="C10214" i="3"/>
  <c r="D10214" i="3"/>
  <c r="E10214" i="3"/>
  <c r="F10214" i="3"/>
  <c r="G10214" i="3"/>
  <c r="H10214" i="3"/>
  <c r="A10215" i="3"/>
  <c r="B10215" i="3"/>
  <c r="C10215" i="3"/>
  <c r="D10215" i="3"/>
  <c r="E10215" i="3"/>
  <c r="F10215" i="3"/>
  <c r="G10215" i="3"/>
  <c r="H10215" i="3"/>
  <c r="A10216" i="3"/>
  <c r="B10216" i="3"/>
  <c r="C10216" i="3"/>
  <c r="D10216" i="3"/>
  <c r="E10216" i="3"/>
  <c r="F10216" i="3"/>
  <c r="G10216" i="3"/>
  <c r="H10216" i="3"/>
  <c r="A10217" i="3"/>
  <c r="B10217" i="3"/>
  <c r="C10217" i="3"/>
  <c r="D10217" i="3"/>
  <c r="E10217" i="3"/>
  <c r="F10217" i="3"/>
  <c r="G10217" i="3"/>
  <c r="H10217" i="3"/>
  <c r="A10218" i="3"/>
  <c r="B10218" i="3"/>
  <c r="C10218" i="3"/>
  <c r="D10218" i="3"/>
  <c r="E10218" i="3"/>
  <c r="F10218" i="3"/>
  <c r="G10218" i="3"/>
  <c r="H10218" i="3"/>
  <c r="A10219" i="3"/>
  <c r="B10219" i="3"/>
  <c r="C10219" i="3"/>
  <c r="D10219" i="3"/>
  <c r="E10219" i="3"/>
  <c r="F10219" i="3"/>
  <c r="G10219" i="3"/>
  <c r="H10219" i="3"/>
  <c r="A10220" i="3"/>
  <c r="B10220" i="3"/>
  <c r="C10220" i="3"/>
  <c r="D10220" i="3"/>
  <c r="E10220" i="3"/>
  <c r="F10220" i="3"/>
  <c r="G10220" i="3"/>
  <c r="H10220" i="3"/>
  <c r="A10221" i="3"/>
  <c r="B10221" i="3"/>
  <c r="C10221" i="3"/>
  <c r="D10221" i="3"/>
  <c r="E10221" i="3"/>
  <c r="F10221" i="3"/>
  <c r="G10221" i="3"/>
  <c r="H10221" i="3"/>
  <c r="A10222" i="3"/>
  <c r="B10222" i="3"/>
  <c r="C10222" i="3"/>
  <c r="D10222" i="3"/>
  <c r="E10222" i="3"/>
  <c r="F10222" i="3"/>
  <c r="G10222" i="3"/>
  <c r="H10222" i="3"/>
  <c r="A10223" i="3"/>
  <c r="B10223" i="3"/>
  <c r="C10223" i="3"/>
  <c r="D10223" i="3"/>
  <c r="E10223" i="3"/>
  <c r="F10223" i="3"/>
  <c r="G10223" i="3"/>
  <c r="H10223" i="3"/>
  <c r="A10224" i="3"/>
  <c r="B10224" i="3"/>
  <c r="C10224" i="3"/>
  <c r="D10224" i="3"/>
  <c r="E10224" i="3"/>
  <c r="F10224" i="3"/>
  <c r="G10224" i="3"/>
  <c r="H10224" i="3"/>
  <c r="A10225" i="3"/>
  <c r="B10225" i="3"/>
  <c r="C10225" i="3"/>
  <c r="D10225" i="3"/>
  <c r="E10225" i="3"/>
  <c r="F10225" i="3"/>
  <c r="G10225" i="3"/>
  <c r="H10225" i="3"/>
  <c r="A10226" i="3"/>
  <c r="B10226" i="3"/>
  <c r="C10226" i="3"/>
  <c r="D10226" i="3"/>
  <c r="E10226" i="3"/>
  <c r="F10226" i="3"/>
  <c r="G10226" i="3"/>
  <c r="H10226" i="3"/>
  <c r="A10227" i="3"/>
  <c r="B10227" i="3"/>
  <c r="C10227" i="3"/>
  <c r="D10227" i="3"/>
  <c r="E10227" i="3"/>
  <c r="F10227" i="3"/>
  <c r="G10227" i="3"/>
  <c r="H10227" i="3"/>
  <c r="A10228" i="3"/>
  <c r="B10228" i="3"/>
  <c r="C10228" i="3"/>
  <c r="D10228" i="3"/>
  <c r="E10228" i="3"/>
  <c r="F10228" i="3"/>
  <c r="G10228" i="3"/>
  <c r="H10228" i="3"/>
  <c r="A10229" i="3"/>
  <c r="B10229" i="3"/>
  <c r="C10229" i="3"/>
  <c r="D10229" i="3"/>
  <c r="E10229" i="3"/>
  <c r="F10229" i="3"/>
  <c r="G10229" i="3"/>
  <c r="H10229" i="3"/>
  <c r="A10230" i="3"/>
  <c r="B10230" i="3"/>
  <c r="C10230" i="3"/>
  <c r="D10230" i="3"/>
  <c r="E10230" i="3"/>
  <c r="F10230" i="3"/>
  <c r="G10230" i="3"/>
  <c r="H10230" i="3"/>
  <c r="A10231" i="3"/>
  <c r="B10231" i="3"/>
  <c r="C10231" i="3"/>
  <c r="D10231" i="3"/>
  <c r="E10231" i="3"/>
  <c r="F10231" i="3"/>
  <c r="G10231" i="3"/>
  <c r="H10231" i="3"/>
  <c r="A10232" i="3"/>
  <c r="B10232" i="3"/>
  <c r="C10232" i="3"/>
  <c r="D10232" i="3"/>
  <c r="E10232" i="3"/>
  <c r="F10232" i="3"/>
  <c r="G10232" i="3"/>
  <c r="H10232" i="3"/>
  <c r="A10233" i="3"/>
  <c r="B10233" i="3"/>
  <c r="C10233" i="3"/>
  <c r="D10233" i="3"/>
  <c r="E10233" i="3"/>
  <c r="F10233" i="3"/>
  <c r="G10233" i="3"/>
  <c r="H10233" i="3"/>
  <c r="A10234" i="3"/>
  <c r="B10234" i="3"/>
  <c r="C10234" i="3"/>
  <c r="D10234" i="3"/>
  <c r="E10234" i="3"/>
  <c r="F10234" i="3"/>
  <c r="G10234" i="3"/>
  <c r="H10234" i="3"/>
  <c r="A10235" i="3"/>
  <c r="B10235" i="3"/>
  <c r="C10235" i="3"/>
  <c r="D10235" i="3"/>
  <c r="E10235" i="3"/>
  <c r="F10235" i="3"/>
  <c r="G10235" i="3"/>
  <c r="H10235" i="3"/>
  <c r="A10236" i="3"/>
  <c r="B10236" i="3"/>
  <c r="C10236" i="3"/>
  <c r="D10236" i="3"/>
  <c r="E10236" i="3"/>
  <c r="F10236" i="3"/>
  <c r="G10236" i="3"/>
  <c r="H10236" i="3"/>
  <c r="A10237" i="3"/>
  <c r="B10237" i="3"/>
  <c r="C10237" i="3"/>
  <c r="D10237" i="3"/>
  <c r="E10237" i="3"/>
  <c r="F10237" i="3"/>
  <c r="G10237" i="3"/>
  <c r="H10237" i="3"/>
  <c r="A10238" i="3"/>
  <c r="B10238" i="3"/>
  <c r="C10238" i="3"/>
  <c r="D10238" i="3"/>
  <c r="E10238" i="3"/>
  <c r="F10238" i="3"/>
  <c r="G10238" i="3"/>
  <c r="H10238" i="3"/>
  <c r="A10239" i="3"/>
  <c r="B10239" i="3"/>
  <c r="C10239" i="3"/>
  <c r="D10239" i="3"/>
  <c r="E10239" i="3"/>
  <c r="F10239" i="3"/>
  <c r="G10239" i="3"/>
  <c r="H10239" i="3"/>
  <c r="A10240" i="3"/>
  <c r="B10240" i="3"/>
  <c r="C10240" i="3"/>
  <c r="D10240" i="3"/>
  <c r="E10240" i="3"/>
  <c r="F10240" i="3"/>
  <c r="G10240" i="3"/>
  <c r="H10240" i="3"/>
  <c r="A10241" i="3"/>
  <c r="B10241" i="3"/>
  <c r="C10241" i="3"/>
  <c r="D10241" i="3"/>
  <c r="E10241" i="3"/>
  <c r="F10241" i="3"/>
  <c r="G10241" i="3"/>
  <c r="H10241" i="3"/>
  <c r="A10242" i="3"/>
  <c r="B10242" i="3"/>
  <c r="C10242" i="3"/>
  <c r="D10242" i="3"/>
  <c r="E10242" i="3"/>
  <c r="F10242" i="3"/>
  <c r="G10242" i="3"/>
  <c r="H10242" i="3"/>
  <c r="A10243" i="3"/>
  <c r="B10243" i="3"/>
  <c r="C10243" i="3"/>
  <c r="D10243" i="3"/>
  <c r="E10243" i="3"/>
  <c r="F10243" i="3"/>
  <c r="G10243" i="3"/>
  <c r="H10243" i="3"/>
  <c r="A10244" i="3"/>
  <c r="B10244" i="3"/>
  <c r="C10244" i="3"/>
  <c r="D10244" i="3"/>
  <c r="E10244" i="3"/>
  <c r="F10244" i="3"/>
  <c r="G10244" i="3"/>
  <c r="H10244" i="3"/>
  <c r="A10245" i="3"/>
  <c r="B10245" i="3"/>
  <c r="C10245" i="3"/>
  <c r="D10245" i="3"/>
  <c r="E10245" i="3"/>
  <c r="F10245" i="3"/>
  <c r="G10245" i="3"/>
  <c r="H10245" i="3"/>
  <c r="A10246" i="3"/>
  <c r="B10246" i="3"/>
  <c r="C10246" i="3"/>
  <c r="D10246" i="3"/>
  <c r="E10246" i="3"/>
  <c r="F10246" i="3"/>
  <c r="G10246" i="3"/>
  <c r="H10246" i="3"/>
  <c r="A10247" i="3"/>
  <c r="B10247" i="3"/>
  <c r="C10247" i="3"/>
  <c r="D10247" i="3"/>
  <c r="E10247" i="3"/>
  <c r="F10247" i="3"/>
  <c r="G10247" i="3"/>
  <c r="H10247" i="3"/>
  <c r="A10248" i="3"/>
  <c r="B10248" i="3"/>
  <c r="C10248" i="3"/>
  <c r="D10248" i="3"/>
  <c r="E10248" i="3"/>
  <c r="F10248" i="3"/>
  <c r="G10248" i="3"/>
  <c r="H10248" i="3"/>
  <c r="A10249" i="3"/>
  <c r="B10249" i="3"/>
  <c r="C10249" i="3"/>
  <c r="D10249" i="3"/>
  <c r="E10249" i="3"/>
  <c r="F10249" i="3"/>
  <c r="G10249" i="3"/>
  <c r="H10249" i="3"/>
  <c r="A10250" i="3"/>
  <c r="B10250" i="3"/>
  <c r="C10250" i="3"/>
  <c r="D10250" i="3"/>
  <c r="E10250" i="3"/>
  <c r="F10250" i="3"/>
  <c r="G10250" i="3"/>
  <c r="H10250" i="3"/>
  <c r="A10251" i="3"/>
  <c r="B10251" i="3"/>
  <c r="C10251" i="3"/>
  <c r="D10251" i="3"/>
  <c r="E10251" i="3"/>
  <c r="F10251" i="3"/>
  <c r="G10251" i="3"/>
  <c r="H10251" i="3"/>
  <c r="A10252" i="3"/>
  <c r="B10252" i="3"/>
  <c r="C10252" i="3"/>
  <c r="D10252" i="3"/>
  <c r="E10252" i="3"/>
  <c r="F10252" i="3"/>
  <c r="G10252" i="3"/>
  <c r="H10252" i="3"/>
  <c r="A10253" i="3"/>
  <c r="B10253" i="3"/>
  <c r="C10253" i="3"/>
  <c r="D10253" i="3"/>
  <c r="E10253" i="3"/>
  <c r="F10253" i="3"/>
  <c r="G10253" i="3"/>
  <c r="H10253" i="3"/>
  <c r="A10254" i="3"/>
  <c r="B10254" i="3"/>
  <c r="C10254" i="3"/>
  <c r="D10254" i="3"/>
  <c r="E10254" i="3"/>
  <c r="F10254" i="3"/>
  <c r="G10254" i="3"/>
  <c r="H10254" i="3"/>
  <c r="A10255" i="3"/>
  <c r="B10255" i="3"/>
  <c r="C10255" i="3"/>
  <c r="D10255" i="3"/>
  <c r="E10255" i="3"/>
  <c r="F10255" i="3"/>
  <c r="G10255" i="3"/>
  <c r="H10255" i="3"/>
  <c r="A10256" i="3"/>
  <c r="B10256" i="3"/>
  <c r="C10256" i="3"/>
  <c r="D10256" i="3"/>
  <c r="E10256" i="3"/>
  <c r="F10256" i="3"/>
  <c r="G10256" i="3"/>
  <c r="H10256" i="3"/>
  <c r="A10257" i="3"/>
  <c r="B10257" i="3"/>
  <c r="C10257" i="3"/>
  <c r="D10257" i="3"/>
  <c r="E10257" i="3"/>
  <c r="F10257" i="3"/>
  <c r="G10257" i="3"/>
  <c r="H10257" i="3"/>
  <c r="A10258" i="3"/>
  <c r="B10258" i="3"/>
  <c r="C10258" i="3"/>
  <c r="D10258" i="3"/>
  <c r="E10258" i="3"/>
  <c r="F10258" i="3"/>
  <c r="G10258" i="3"/>
  <c r="H10258" i="3"/>
  <c r="A10259" i="3"/>
  <c r="B10259" i="3"/>
  <c r="C10259" i="3"/>
  <c r="D10259" i="3"/>
  <c r="E10259" i="3"/>
  <c r="F10259" i="3"/>
  <c r="G10259" i="3"/>
  <c r="H10259" i="3"/>
  <c r="A10260" i="3"/>
  <c r="B10260" i="3"/>
  <c r="C10260" i="3"/>
  <c r="D10260" i="3"/>
  <c r="E10260" i="3"/>
  <c r="F10260" i="3"/>
  <c r="G10260" i="3"/>
  <c r="H10260" i="3"/>
  <c r="A10261" i="3"/>
  <c r="B10261" i="3"/>
  <c r="C10261" i="3"/>
  <c r="D10261" i="3"/>
  <c r="E10261" i="3"/>
  <c r="F10261" i="3"/>
  <c r="G10261" i="3"/>
  <c r="H10261" i="3"/>
  <c r="A10262" i="3"/>
  <c r="B10262" i="3"/>
  <c r="C10262" i="3"/>
  <c r="D10262" i="3"/>
  <c r="E10262" i="3"/>
  <c r="F10262" i="3"/>
  <c r="G10262" i="3"/>
  <c r="H10262" i="3"/>
  <c r="A10263" i="3"/>
  <c r="B10263" i="3"/>
  <c r="C10263" i="3"/>
  <c r="D10263" i="3"/>
  <c r="E10263" i="3"/>
  <c r="F10263" i="3"/>
  <c r="G10263" i="3"/>
  <c r="H10263" i="3"/>
  <c r="A10264" i="3"/>
  <c r="B10264" i="3"/>
  <c r="C10264" i="3"/>
  <c r="D10264" i="3"/>
  <c r="E10264" i="3"/>
  <c r="F10264" i="3"/>
  <c r="G10264" i="3"/>
  <c r="H10264" i="3"/>
  <c r="A10265" i="3"/>
  <c r="B10265" i="3"/>
  <c r="C10265" i="3"/>
  <c r="D10265" i="3"/>
  <c r="E10265" i="3"/>
  <c r="F10265" i="3"/>
  <c r="G10265" i="3"/>
  <c r="H10265" i="3"/>
  <c r="A10266" i="3"/>
  <c r="B10266" i="3"/>
  <c r="C10266" i="3"/>
  <c r="D10266" i="3"/>
  <c r="E10266" i="3"/>
  <c r="F10266" i="3"/>
  <c r="G10266" i="3"/>
  <c r="H10266" i="3"/>
  <c r="A10267" i="3"/>
  <c r="B10267" i="3"/>
  <c r="C10267" i="3"/>
  <c r="D10267" i="3"/>
  <c r="E10267" i="3"/>
  <c r="F10267" i="3"/>
  <c r="G10267" i="3"/>
  <c r="H10267" i="3"/>
  <c r="A10268" i="3"/>
  <c r="B10268" i="3"/>
  <c r="C10268" i="3"/>
  <c r="D10268" i="3"/>
  <c r="E10268" i="3"/>
  <c r="F10268" i="3"/>
  <c r="G10268" i="3"/>
  <c r="H10268" i="3"/>
  <c r="A10269" i="3"/>
  <c r="B10269" i="3"/>
  <c r="C10269" i="3"/>
  <c r="D10269" i="3"/>
  <c r="E10269" i="3"/>
  <c r="F10269" i="3"/>
  <c r="G10269" i="3"/>
  <c r="H10269" i="3"/>
  <c r="A10270" i="3"/>
  <c r="B10270" i="3"/>
  <c r="C10270" i="3"/>
  <c r="D10270" i="3"/>
  <c r="E10270" i="3"/>
  <c r="F10270" i="3"/>
  <c r="G10270" i="3"/>
  <c r="H10270" i="3"/>
  <c r="A10271" i="3"/>
  <c r="B10271" i="3"/>
  <c r="C10271" i="3"/>
  <c r="D10271" i="3"/>
  <c r="E10271" i="3"/>
  <c r="F10271" i="3"/>
  <c r="G10271" i="3"/>
  <c r="H10271" i="3"/>
  <c r="A10272" i="3"/>
  <c r="B10272" i="3"/>
  <c r="C10272" i="3"/>
  <c r="D10272" i="3"/>
  <c r="E10272" i="3"/>
  <c r="F10272" i="3"/>
  <c r="G10272" i="3"/>
  <c r="H10272" i="3"/>
  <c r="A10273" i="3"/>
  <c r="B10273" i="3"/>
  <c r="C10273" i="3"/>
  <c r="D10273" i="3"/>
  <c r="E10273" i="3"/>
  <c r="F10273" i="3"/>
  <c r="G10273" i="3"/>
  <c r="H10273" i="3"/>
  <c r="A10274" i="3"/>
  <c r="B10274" i="3"/>
  <c r="C10274" i="3"/>
  <c r="D10274" i="3"/>
  <c r="E10274" i="3"/>
  <c r="F10274" i="3"/>
  <c r="G10274" i="3"/>
  <c r="H10274" i="3"/>
  <c r="A10275" i="3"/>
  <c r="B10275" i="3"/>
  <c r="C10275" i="3"/>
  <c r="D10275" i="3"/>
  <c r="E10275" i="3"/>
  <c r="F10275" i="3"/>
  <c r="G10275" i="3"/>
  <c r="H10275" i="3"/>
  <c r="A10276" i="3"/>
  <c r="B10276" i="3"/>
  <c r="C10276" i="3"/>
  <c r="D10276" i="3"/>
  <c r="E10276" i="3"/>
  <c r="F10276" i="3"/>
  <c r="G10276" i="3"/>
  <c r="H10276" i="3"/>
  <c r="A10277" i="3"/>
  <c r="B10277" i="3"/>
  <c r="C10277" i="3"/>
  <c r="D10277" i="3"/>
  <c r="E10277" i="3"/>
  <c r="F10277" i="3"/>
  <c r="G10277" i="3"/>
  <c r="H10277" i="3"/>
  <c r="A10278" i="3"/>
  <c r="B10278" i="3"/>
  <c r="C10278" i="3"/>
  <c r="D10278" i="3"/>
  <c r="E10278" i="3"/>
  <c r="F10278" i="3"/>
  <c r="G10278" i="3"/>
  <c r="H10278" i="3"/>
  <c r="A10279" i="3"/>
  <c r="B10279" i="3"/>
  <c r="C10279" i="3"/>
  <c r="D10279" i="3"/>
  <c r="E10279" i="3"/>
  <c r="F10279" i="3"/>
  <c r="G10279" i="3"/>
  <c r="H10279" i="3"/>
  <c r="A10280" i="3"/>
  <c r="B10280" i="3"/>
  <c r="C10280" i="3"/>
  <c r="D10280" i="3"/>
  <c r="E10280" i="3"/>
  <c r="F10280" i="3"/>
  <c r="G10280" i="3"/>
  <c r="H10280" i="3"/>
  <c r="A10281" i="3"/>
  <c r="B10281" i="3"/>
  <c r="C10281" i="3"/>
  <c r="D10281" i="3"/>
  <c r="E10281" i="3"/>
  <c r="F10281" i="3"/>
  <c r="G10281" i="3"/>
  <c r="H10281" i="3"/>
  <c r="A10282" i="3"/>
  <c r="B10282" i="3"/>
  <c r="C10282" i="3"/>
  <c r="D10282" i="3"/>
  <c r="E10282" i="3"/>
  <c r="F10282" i="3"/>
  <c r="G10282" i="3"/>
  <c r="H10282" i="3"/>
  <c r="A10283" i="3"/>
  <c r="B10283" i="3"/>
  <c r="C10283" i="3"/>
  <c r="D10283" i="3"/>
  <c r="E10283" i="3"/>
  <c r="F10283" i="3"/>
  <c r="G10283" i="3"/>
  <c r="H10283" i="3"/>
  <c r="A10284" i="3"/>
  <c r="B10284" i="3"/>
  <c r="C10284" i="3"/>
  <c r="D10284" i="3"/>
  <c r="E10284" i="3"/>
  <c r="F10284" i="3"/>
  <c r="G10284" i="3"/>
  <c r="H10284" i="3"/>
  <c r="A10285" i="3"/>
  <c r="B10285" i="3"/>
  <c r="C10285" i="3"/>
  <c r="D10285" i="3"/>
  <c r="E10285" i="3"/>
  <c r="F10285" i="3"/>
  <c r="G10285" i="3"/>
  <c r="H10285" i="3"/>
  <c r="A10286" i="3"/>
  <c r="B10286" i="3"/>
  <c r="C10286" i="3"/>
  <c r="D10286" i="3"/>
  <c r="E10286" i="3"/>
  <c r="F10286" i="3"/>
  <c r="G10286" i="3"/>
  <c r="H10286" i="3"/>
  <c r="A10287" i="3"/>
  <c r="B10287" i="3"/>
  <c r="C10287" i="3"/>
  <c r="D10287" i="3"/>
  <c r="E10287" i="3"/>
  <c r="F10287" i="3"/>
  <c r="G10287" i="3"/>
  <c r="H10287" i="3"/>
  <c r="A10288" i="3"/>
  <c r="B10288" i="3"/>
  <c r="C10288" i="3"/>
  <c r="D10288" i="3"/>
  <c r="E10288" i="3"/>
  <c r="F10288" i="3"/>
  <c r="G10288" i="3"/>
  <c r="H10288" i="3"/>
  <c r="A10289" i="3"/>
  <c r="B10289" i="3"/>
  <c r="C10289" i="3"/>
  <c r="D10289" i="3"/>
  <c r="E10289" i="3"/>
  <c r="F10289" i="3"/>
  <c r="G10289" i="3"/>
  <c r="H10289" i="3"/>
  <c r="A10290" i="3"/>
  <c r="B10290" i="3"/>
  <c r="C10290" i="3"/>
  <c r="D10290" i="3"/>
  <c r="E10290" i="3"/>
  <c r="F10290" i="3"/>
  <c r="G10290" i="3"/>
  <c r="H10290" i="3"/>
  <c r="A10291" i="3"/>
  <c r="B10291" i="3"/>
  <c r="C10291" i="3"/>
  <c r="D10291" i="3"/>
  <c r="E10291" i="3"/>
  <c r="F10291" i="3"/>
  <c r="G10291" i="3"/>
  <c r="H10291" i="3"/>
  <c r="A10292" i="3"/>
  <c r="B10292" i="3"/>
  <c r="C10292" i="3"/>
  <c r="D10292" i="3"/>
  <c r="E10292" i="3"/>
  <c r="F10292" i="3"/>
  <c r="G10292" i="3"/>
  <c r="H10292" i="3"/>
  <c r="A10293" i="3"/>
  <c r="B10293" i="3"/>
  <c r="C10293" i="3"/>
  <c r="D10293" i="3"/>
  <c r="E10293" i="3"/>
  <c r="F10293" i="3"/>
  <c r="G10293" i="3"/>
  <c r="H10293" i="3"/>
  <c r="A10294" i="3"/>
  <c r="B10294" i="3"/>
  <c r="C10294" i="3"/>
  <c r="D10294" i="3"/>
  <c r="E10294" i="3"/>
  <c r="F10294" i="3"/>
  <c r="G10294" i="3"/>
  <c r="H10294" i="3"/>
  <c r="A10295" i="3"/>
  <c r="B10295" i="3"/>
  <c r="C10295" i="3"/>
  <c r="D10295" i="3"/>
  <c r="E10295" i="3"/>
  <c r="F10295" i="3"/>
  <c r="G10295" i="3"/>
  <c r="H10295" i="3"/>
  <c r="A10296" i="3"/>
  <c r="B10296" i="3"/>
  <c r="C10296" i="3"/>
  <c r="D10296" i="3"/>
  <c r="E10296" i="3"/>
  <c r="F10296" i="3"/>
  <c r="G10296" i="3"/>
  <c r="H10296" i="3"/>
  <c r="A10297" i="3"/>
  <c r="B10297" i="3"/>
  <c r="C10297" i="3"/>
  <c r="D10297" i="3"/>
  <c r="E10297" i="3"/>
  <c r="F10297" i="3"/>
  <c r="G10297" i="3"/>
  <c r="H10297" i="3"/>
  <c r="A10298" i="3"/>
  <c r="B10298" i="3"/>
  <c r="C10298" i="3"/>
  <c r="D10298" i="3"/>
  <c r="E10298" i="3"/>
  <c r="F10298" i="3"/>
  <c r="G10298" i="3"/>
  <c r="H10298" i="3"/>
  <c r="A10299" i="3"/>
  <c r="B10299" i="3"/>
  <c r="C10299" i="3"/>
  <c r="D10299" i="3"/>
  <c r="E10299" i="3"/>
  <c r="F10299" i="3"/>
  <c r="G10299" i="3"/>
  <c r="H10299" i="3"/>
  <c r="A10300" i="3"/>
  <c r="B10300" i="3"/>
  <c r="C10300" i="3"/>
  <c r="D10300" i="3"/>
  <c r="E10300" i="3"/>
  <c r="F10300" i="3"/>
  <c r="G10300" i="3"/>
  <c r="H10300" i="3"/>
  <c r="A10301" i="3"/>
  <c r="B10301" i="3"/>
  <c r="C10301" i="3"/>
  <c r="D10301" i="3"/>
  <c r="E10301" i="3"/>
  <c r="F10301" i="3"/>
  <c r="G10301" i="3"/>
  <c r="H10301" i="3"/>
  <c r="A10302" i="3"/>
  <c r="B10302" i="3"/>
  <c r="C10302" i="3"/>
  <c r="D10302" i="3"/>
  <c r="E10302" i="3"/>
  <c r="F10302" i="3"/>
  <c r="G10302" i="3"/>
  <c r="H10302" i="3"/>
  <c r="A10303" i="3"/>
  <c r="B10303" i="3"/>
  <c r="C10303" i="3"/>
  <c r="D10303" i="3"/>
  <c r="E10303" i="3"/>
  <c r="F10303" i="3"/>
  <c r="G10303" i="3"/>
  <c r="H10303" i="3"/>
  <c r="A10304" i="3"/>
  <c r="B10304" i="3"/>
  <c r="C10304" i="3"/>
  <c r="D10304" i="3"/>
  <c r="E10304" i="3"/>
  <c r="F10304" i="3"/>
  <c r="G10304" i="3"/>
  <c r="H10304" i="3"/>
  <c r="A10305" i="3"/>
  <c r="B10305" i="3"/>
  <c r="C10305" i="3"/>
  <c r="D10305" i="3"/>
  <c r="E10305" i="3"/>
  <c r="F10305" i="3"/>
  <c r="G10305" i="3"/>
  <c r="H10305" i="3"/>
  <c r="A10306" i="3"/>
  <c r="B10306" i="3"/>
  <c r="C10306" i="3"/>
  <c r="D10306" i="3"/>
  <c r="E10306" i="3"/>
  <c r="F10306" i="3"/>
  <c r="G10306" i="3"/>
  <c r="H10306" i="3"/>
  <c r="A10307" i="3"/>
  <c r="B10307" i="3"/>
  <c r="C10307" i="3"/>
  <c r="D10307" i="3"/>
  <c r="E10307" i="3"/>
  <c r="F10307" i="3"/>
  <c r="G10307" i="3"/>
  <c r="H10307" i="3"/>
  <c r="A10308" i="3"/>
  <c r="B10308" i="3"/>
  <c r="C10308" i="3"/>
  <c r="D10308" i="3"/>
  <c r="E10308" i="3"/>
  <c r="F10308" i="3"/>
  <c r="G10308" i="3"/>
  <c r="H10308" i="3"/>
  <c r="A10309" i="3"/>
  <c r="B10309" i="3"/>
  <c r="C10309" i="3"/>
  <c r="D10309" i="3"/>
  <c r="E10309" i="3"/>
  <c r="F10309" i="3"/>
  <c r="G10309" i="3"/>
  <c r="H10309" i="3"/>
  <c r="A10310" i="3"/>
  <c r="B10310" i="3"/>
  <c r="C10310" i="3"/>
  <c r="D10310" i="3"/>
  <c r="E10310" i="3"/>
  <c r="F10310" i="3"/>
  <c r="G10310" i="3"/>
  <c r="H10310" i="3"/>
  <c r="A10311" i="3"/>
  <c r="B10311" i="3"/>
  <c r="C10311" i="3"/>
  <c r="D10311" i="3"/>
  <c r="E10311" i="3"/>
  <c r="F10311" i="3"/>
  <c r="G10311" i="3"/>
  <c r="H10311" i="3"/>
  <c r="A10312" i="3"/>
  <c r="B10312" i="3"/>
  <c r="C10312" i="3"/>
  <c r="D10312" i="3"/>
  <c r="E10312" i="3"/>
  <c r="F10312" i="3"/>
  <c r="G10312" i="3"/>
  <c r="H10312" i="3"/>
  <c r="A10313" i="3"/>
  <c r="B10313" i="3"/>
  <c r="C10313" i="3"/>
  <c r="D10313" i="3"/>
  <c r="E10313" i="3"/>
  <c r="F10313" i="3"/>
  <c r="G10313" i="3"/>
  <c r="H10313" i="3"/>
  <c r="A10314" i="3"/>
  <c r="B10314" i="3"/>
  <c r="C10314" i="3"/>
  <c r="D10314" i="3"/>
  <c r="E10314" i="3"/>
  <c r="F10314" i="3"/>
  <c r="G10314" i="3"/>
  <c r="H10314" i="3"/>
  <c r="A10315" i="3"/>
  <c r="B10315" i="3"/>
  <c r="C10315" i="3"/>
  <c r="D10315" i="3"/>
  <c r="E10315" i="3"/>
  <c r="F10315" i="3"/>
  <c r="G10315" i="3"/>
  <c r="H10315" i="3"/>
  <c r="A10316" i="3"/>
  <c r="B10316" i="3"/>
  <c r="C10316" i="3"/>
  <c r="D10316" i="3"/>
  <c r="E10316" i="3"/>
  <c r="F10316" i="3"/>
  <c r="G10316" i="3"/>
  <c r="H10316" i="3"/>
  <c r="A10317" i="3"/>
  <c r="B10317" i="3"/>
  <c r="C10317" i="3"/>
  <c r="D10317" i="3"/>
  <c r="E10317" i="3"/>
  <c r="F10317" i="3"/>
  <c r="G10317" i="3"/>
  <c r="H10317" i="3"/>
  <c r="A10318" i="3"/>
  <c r="B10318" i="3"/>
  <c r="C10318" i="3"/>
  <c r="D10318" i="3"/>
  <c r="E10318" i="3"/>
  <c r="F10318" i="3"/>
  <c r="G10318" i="3"/>
  <c r="H10318" i="3"/>
  <c r="A10319" i="3"/>
  <c r="B10319" i="3"/>
  <c r="C10319" i="3"/>
  <c r="D10319" i="3"/>
  <c r="E10319" i="3"/>
  <c r="F10319" i="3"/>
  <c r="G10319" i="3"/>
  <c r="H10319" i="3"/>
  <c r="A10320" i="3"/>
  <c r="B10320" i="3"/>
  <c r="C10320" i="3"/>
  <c r="D10320" i="3"/>
  <c r="E10320" i="3"/>
  <c r="F10320" i="3"/>
  <c r="G10320" i="3"/>
  <c r="H10320" i="3"/>
  <c r="A10321" i="3"/>
  <c r="B10321" i="3"/>
  <c r="C10321" i="3"/>
  <c r="D10321" i="3"/>
  <c r="E10321" i="3"/>
  <c r="F10321" i="3"/>
  <c r="G10321" i="3"/>
  <c r="H10321" i="3"/>
  <c r="A10322" i="3"/>
  <c r="B10322" i="3"/>
  <c r="C10322" i="3"/>
  <c r="D10322" i="3"/>
  <c r="E10322" i="3"/>
  <c r="F10322" i="3"/>
  <c r="G10322" i="3"/>
  <c r="H10322" i="3"/>
  <c r="A10323" i="3"/>
  <c r="B10323" i="3"/>
  <c r="C10323" i="3"/>
  <c r="D10323" i="3"/>
  <c r="E10323" i="3"/>
  <c r="F10323" i="3"/>
  <c r="G10323" i="3"/>
  <c r="H10323" i="3"/>
  <c r="A10324" i="3"/>
  <c r="B10324" i="3"/>
  <c r="C10324" i="3"/>
  <c r="D10324" i="3"/>
  <c r="E10324" i="3"/>
  <c r="F10324" i="3"/>
  <c r="G10324" i="3"/>
  <c r="H10324" i="3"/>
  <c r="A10325" i="3"/>
  <c r="B10325" i="3"/>
  <c r="C10325" i="3"/>
  <c r="D10325" i="3"/>
  <c r="E10325" i="3"/>
  <c r="F10325" i="3"/>
  <c r="G10325" i="3"/>
  <c r="H10325" i="3"/>
  <c r="A10326" i="3"/>
  <c r="B10326" i="3"/>
  <c r="C10326" i="3"/>
  <c r="D10326" i="3"/>
  <c r="E10326" i="3"/>
  <c r="F10326" i="3"/>
  <c r="G10326" i="3"/>
  <c r="H10326" i="3"/>
  <c r="A10327" i="3"/>
  <c r="B10327" i="3"/>
  <c r="C10327" i="3"/>
  <c r="D10327" i="3"/>
  <c r="E10327" i="3"/>
  <c r="F10327" i="3"/>
  <c r="G10327" i="3"/>
  <c r="H10327" i="3"/>
  <c r="A10328" i="3"/>
  <c r="B10328" i="3"/>
  <c r="C10328" i="3"/>
  <c r="D10328" i="3"/>
  <c r="E10328" i="3"/>
  <c r="F10328" i="3"/>
  <c r="G10328" i="3"/>
  <c r="H10328" i="3"/>
  <c r="A10329" i="3"/>
  <c r="B10329" i="3"/>
  <c r="C10329" i="3"/>
  <c r="D10329" i="3"/>
  <c r="E10329" i="3"/>
  <c r="F10329" i="3"/>
  <c r="G10329" i="3"/>
  <c r="H10329" i="3"/>
  <c r="A10330" i="3"/>
  <c r="B10330" i="3"/>
  <c r="C10330" i="3"/>
  <c r="D10330" i="3"/>
  <c r="E10330" i="3"/>
  <c r="F10330" i="3"/>
  <c r="G10330" i="3"/>
  <c r="H10330" i="3"/>
  <c r="A10331" i="3"/>
  <c r="B10331" i="3"/>
  <c r="C10331" i="3"/>
  <c r="D10331" i="3"/>
  <c r="E10331" i="3"/>
  <c r="F10331" i="3"/>
  <c r="G10331" i="3"/>
  <c r="H10331" i="3"/>
  <c r="A10332" i="3"/>
  <c r="B10332" i="3"/>
  <c r="C10332" i="3"/>
  <c r="D10332" i="3"/>
  <c r="E10332" i="3"/>
  <c r="F10332" i="3"/>
  <c r="G10332" i="3"/>
  <c r="H10332" i="3"/>
  <c r="A10333" i="3"/>
  <c r="B10333" i="3"/>
  <c r="C10333" i="3"/>
  <c r="D10333" i="3"/>
  <c r="E10333" i="3"/>
  <c r="F10333" i="3"/>
  <c r="G10333" i="3"/>
  <c r="H10333" i="3"/>
  <c r="A10334" i="3"/>
  <c r="B10334" i="3"/>
  <c r="C10334" i="3"/>
  <c r="D10334" i="3"/>
  <c r="E10334" i="3"/>
  <c r="F10334" i="3"/>
  <c r="G10334" i="3"/>
  <c r="H10334" i="3"/>
  <c r="A10335" i="3"/>
  <c r="B10335" i="3"/>
  <c r="C10335" i="3"/>
  <c r="D10335" i="3"/>
  <c r="E10335" i="3"/>
  <c r="F10335" i="3"/>
  <c r="G10335" i="3"/>
  <c r="H10335" i="3"/>
  <c r="A10336" i="3"/>
  <c r="B10336" i="3"/>
  <c r="C10336" i="3"/>
  <c r="D10336" i="3"/>
  <c r="E10336" i="3"/>
  <c r="F10336" i="3"/>
  <c r="G10336" i="3"/>
  <c r="H10336" i="3"/>
  <c r="A10337" i="3"/>
  <c r="B10337" i="3"/>
  <c r="C10337" i="3"/>
  <c r="D10337" i="3"/>
  <c r="E10337" i="3"/>
  <c r="F10337" i="3"/>
  <c r="G10337" i="3"/>
  <c r="H10337" i="3"/>
  <c r="A10338" i="3"/>
  <c r="B10338" i="3"/>
  <c r="C10338" i="3"/>
  <c r="D10338" i="3"/>
  <c r="E10338" i="3"/>
  <c r="F10338" i="3"/>
  <c r="G10338" i="3"/>
  <c r="H10338" i="3"/>
  <c r="A10339" i="3"/>
  <c r="B10339" i="3"/>
  <c r="C10339" i="3"/>
  <c r="D10339" i="3"/>
  <c r="E10339" i="3"/>
  <c r="F10339" i="3"/>
  <c r="G10339" i="3"/>
  <c r="H10339" i="3"/>
  <c r="A10340" i="3"/>
  <c r="B10340" i="3"/>
  <c r="C10340" i="3"/>
  <c r="D10340" i="3"/>
  <c r="E10340" i="3"/>
  <c r="F10340" i="3"/>
  <c r="G10340" i="3"/>
  <c r="H10340" i="3"/>
  <c r="A10341" i="3"/>
  <c r="B10341" i="3"/>
  <c r="C10341" i="3"/>
  <c r="D10341" i="3"/>
  <c r="E10341" i="3"/>
  <c r="F10341" i="3"/>
  <c r="G10341" i="3"/>
  <c r="H10341" i="3"/>
  <c r="A10342" i="3"/>
  <c r="B10342" i="3"/>
  <c r="C10342" i="3"/>
  <c r="D10342" i="3"/>
  <c r="E10342" i="3"/>
  <c r="F10342" i="3"/>
  <c r="G10342" i="3"/>
  <c r="H10342" i="3"/>
  <c r="A10343" i="3"/>
  <c r="B10343" i="3"/>
  <c r="C10343" i="3"/>
  <c r="D10343" i="3"/>
  <c r="E10343" i="3"/>
  <c r="F10343" i="3"/>
  <c r="G10343" i="3"/>
  <c r="H10343" i="3"/>
  <c r="A10344" i="3"/>
  <c r="B10344" i="3"/>
  <c r="C10344" i="3"/>
  <c r="D10344" i="3"/>
  <c r="E10344" i="3"/>
  <c r="F10344" i="3"/>
  <c r="G10344" i="3"/>
  <c r="H10344" i="3"/>
  <c r="A10345" i="3"/>
  <c r="B10345" i="3"/>
  <c r="C10345" i="3"/>
  <c r="D10345" i="3"/>
  <c r="E10345" i="3"/>
  <c r="F10345" i="3"/>
  <c r="G10345" i="3"/>
  <c r="H10345" i="3"/>
  <c r="A10346" i="3"/>
  <c r="B10346" i="3"/>
  <c r="C10346" i="3"/>
  <c r="D10346" i="3"/>
  <c r="E10346" i="3"/>
  <c r="F10346" i="3"/>
  <c r="G10346" i="3"/>
  <c r="H10346" i="3"/>
  <c r="A10347" i="3"/>
  <c r="B10347" i="3"/>
  <c r="C10347" i="3"/>
  <c r="D10347" i="3"/>
  <c r="E10347" i="3"/>
  <c r="F10347" i="3"/>
  <c r="G10347" i="3"/>
  <c r="H10347" i="3"/>
  <c r="A10348" i="3"/>
  <c r="B10348" i="3"/>
  <c r="C10348" i="3"/>
  <c r="D10348" i="3"/>
  <c r="E10348" i="3"/>
  <c r="F10348" i="3"/>
  <c r="G10348" i="3"/>
  <c r="H10348" i="3"/>
  <c r="A10349" i="3"/>
  <c r="B10349" i="3"/>
  <c r="C10349" i="3"/>
  <c r="D10349" i="3"/>
  <c r="E10349" i="3"/>
  <c r="F10349" i="3"/>
  <c r="G10349" i="3"/>
  <c r="H10349" i="3"/>
  <c r="A10350" i="3"/>
  <c r="B10350" i="3"/>
  <c r="C10350" i="3"/>
  <c r="D10350" i="3"/>
  <c r="E10350" i="3"/>
  <c r="F10350" i="3"/>
  <c r="G10350" i="3"/>
  <c r="H10350" i="3"/>
  <c r="A10351" i="3"/>
  <c r="B10351" i="3"/>
  <c r="C10351" i="3"/>
  <c r="D10351" i="3"/>
  <c r="E10351" i="3"/>
  <c r="F10351" i="3"/>
  <c r="G10351" i="3"/>
  <c r="H10351" i="3"/>
  <c r="A10352" i="3"/>
  <c r="B10352" i="3"/>
  <c r="C10352" i="3"/>
  <c r="D10352" i="3"/>
  <c r="E10352" i="3"/>
  <c r="F10352" i="3"/>
  <c r="G10352" i="3"/>
  <c r="H10352" i="3"/>
  <c r="A10353" i="3"/>
  <c r="B10353" i="3"/>
  <c r="C10353" i="3"/>
  <c r="D10353" i="3"/>
  <c r="E10353" i="3"/>
  <c r="F10353" i="3"/>
  <c r="G10353" i="3"/>
  <c r="H10353" i="3"/>
  <c r="A10354" i="3"/>
  <c r="B10354" i="3"/>
  <c r="C10354" i="3"/>
  <c r="D10354" i="3"/>
  <c r="E10354" i="3"/>
  <c r="F10354" i="3"/>
  <c r="G10354" i="3"/>
  <c r="H10354" i="3"/>
  <c r="A10355" i="3"/>
  <c r="B10355" i="3"/>
  <c r="C10355" i="3"/>
  <c r="D10355" i="3"/>
  <c r="E10355" i="3"/>
  <c r="F10355" i="3"/>
  <c r="G10355" i="3"/>
  <c r="H10355" i="3"/>
  <c r="A10356" i="3"/>
  <c r="B10356" i="3"/>
  <c r="C10356" i="3"/>
  <c r="D10356" i="3"/>
  <c r="E10356" i="3"/>
  <c r="F10356" i="3"/>
  <c r="G10356" i="3"/>
  <c r="H10356" i="3"/>
  <c r="A10357" i="3"/>
  <c r="B10357" i="3"/>
  <c r="C10357" i="3"/>
  <c r="D10357" i="3"/>
  <c r="E10357" i="3"/>
  <c r="F10357" i="3"/>
  <c r="G10357" i="3"/>
  <c r="H10357" i="3"/>
  <c r="A10358" i="3"/>
  <c r="B10358" i="3"/>
  <c r="C10358" i="3"/>
  <c r="D10358" i="3"/>
  <c r="E10358" i="3"/>
  <c r="F10358" i="3"/>
  <c r="G10358" i="3"/>
  <c r="H10358" i="3"/>
  <c r="A10359" i="3"/>
  <c r="B10359" i="3"/>
  <c r="C10359" i="3"/>
  <c r="D10359" i="3"/>
  <c r="E10359" i="3"/>
  <c r="F10359" i="3"/>
  <c r="G10359" i="3"/>
  <c r="H10359" i="3"/>
  <c r="A10360" i="3"/>
  <c r="B10360" i="3"/>
  <c r="C10360" i="3"/>
  <c r="D10360" i="3"/>
  <c r="E10360" i="3"/>
  <c r="F10360" i="3"/>
  <c r="G10360" i="3"/>
  <c r="H10360" i="3"/>
  <c r="A10361" i="3"/>
  <c r="B10361" i="3"/>
  <c r="C10361" i="3"/>
  <c r="D10361" i="3"/>
  <c r="E10361" i="3"/>
  <c r="F10361" i="3"/>
  <c r="G10361" i="3"/>
  <c r="H10361" i="3"/>
  <c r="A10362" i="3"/>
  <c r="B10362" i="3"/>
  <c r="C10362" i="3"/>
  <c r="D10362" i="3"/>
  <c r="E10362" i="3"/>
  <c r="F10362" i="3"/>
  <c r="G10362" i="3"/>
  <c r="H10362" i="3"/>
  <c r="A10363" i="3"/>
  <c r="B10363" i="3"/>
  <c r="C10363" i="3"/>
  <c r="D10363" i="3"/>
  <c r="E10363" i="3"/>
  <c r="F10363" i="3"/>
  <c r="G10363" i="3"/>
  <c r="H10363" i="3"/>
  <c r="A10364" i="3"/>
  <c r="B10364" i="3"/>
  <c r="C10364" i="3"/>
  <c r="D10364" i="3"/>
  <c r="E10364" i="3"/>
  <c r="F10364" i="3"/>
  <c r="G10364" i="3"/>
  <c r="H10364" i="3"/>
  <c r="A10365" i="3"/>
  <c r="B10365" i="3"/>
  <c r="C10365" i="3"/>
  <c r="D10365" i="3"/>
  <c r="E10365" i="3"/>
  <c r="F10365" i="3"/>
  <c r="G10365" i="3"/>
  <c r="H10365" i="3"/>
  <c r="A10366" i="3"/>
  <c r="B10366" i="3"/>
  <c r="C10366" i="3"/>
  <c r="D10366" i="3"/>
  <c r="E10366" i="3"/>
  <c r="F10366" i="3"/>
  <c r="G10366" i="3"/>
  <c r="H10366" i="3"/>
  <c r="A10367" i="3"/>
  <c r="B10367" i="3"/>
  <c r="C10367" i="3"/>
  <c r="D10367" i="3"/>
  <c r="E10367" i="3"/>
  <c r="F10367" i="3"/>
  <c r="G10367" i="3"/>
  <c r="H10367" i="3"/>
  <c r="A10368" i="3"/>
  <c r="B10368" i="3"/>
  <c r="C10368" i="3"/>
  <c r="D10368" i="3"/>
  <c r="E10368" i="3"/>
  <c r="F10368" i="3"/>
  <c r="G10368" i="3"/>
  <c r="H10368" i="3"/>
  <c r="A10369" i="3"/>
  <c r="B10369" i="3"/>
  <c r="C10369" i="3"/>
  <c r="D10369" i="3"/>
  <c r="E10369" i="3"/>
  <c r="F10369" i="3"/>
  <c r="G10369" i="3"/>
  <c r="H10369" i="3"/>
  <c r="A10370" i="3"/>
  <c r="B10370" i="3"/>
  <c r="C10370" i="3"/>
  <c r="D10370" i="3"/>
  <c r="E10370" i="3"/>
  <c r="F10370" i="3"/>
  <c r="G10370" i="3"/>
  <c r="H10370" i="3"/>
  <c r="A10371" i="3"/>
  <c r="B10371" i="3"/>
  <c r="C10371" i="3"/>
  <c r="D10371" i="3"/>
  <c r="E10371" i="3"/>
  <c r="F10371" i="3"/>
  <c r="G10371" i="3"/>
  <c r="H10371" i="3"/>
  <c r="A10372" i="3"/>
  <c r="B10372" i="3"/>
  <c r="C10372" i="3"/>
  <c r="D10372" i="3"/>
  <c r="E10372" i="3"/>
  <c r="F10372" i="3"/>
  <c r="G10372" i="3"/>
  <c r="H10372" i="3"/>
  <c r="A10373" i="3"/>
  <c r="B10373" i="3"/>
  <c r="C10373" i="3"/>
  <c r="D10373" i="3"/>
  <c r="E10373" i="3"/>
  <c r="F10373" i="3"/>
  <c r="G10373" i="3"/>
  <c r="H10373" i="3"/>
  <c r="A10374" i="3"/>
  <c r="B10374" i="3"/>
  <c r="C10374" i="3"/>
  <c r="D10374" i="3"/>
  <c r="E10374" i="3"/>
  <c r="F10374" i="3"/>
  <c r="G10374" i="3"/>
  <c r="H10374" i="3"/>
  <c r="A10375" i="3"/>
  <c r="B10375" i="3"/>
  <c r="C10375" i="3"/>
  <c r="D10375" i="3"/>
  <c r="E10375" i="3"/>
  <c r="F10375" i="3"/>
  <c r="G10375" i="3"/>
  <c r="H10375" i="3"/>
  <c r="A10376" i="3"/>
  <c r="B10376" i="3"/>
  <c r="C10376" i="3"/>
  <c r="D10376" i="3"/>
  <c r="E10376" i="3"/>
  <c r="F10376" i="3"/>
  <c r="G10376" i="3"/>
  <c r="H10376" i="3"/>
  <c r="A10377" i="3"/>
  <c r="B10377" i="3"/>
  <c r="C10377" i="3"/>
  <c r="D10377" i="3"/>
  <c r="E10377" i="3"/>
  <c r="F10377" i="3"/>
  <c r="G10377" i="3"/>
  <c r="H10377" i="3"/>
  <c r="A10378" i="3"/>
  <c r="B10378" i="3"/>
  <c r="C10378" i="3"/>
  <c r="D10378" i="3"/>
  <c r="E10378" i="3"/>
  <c r="F10378" i="3"/>
  <c r="G10378" i="3"/>
  <c r="H10378" i="3"/>
  <c r="A10379" i="3"/>
  <c r="B10379" i="3"/>
  <c r="C10379" i="3"/>
  <c r="D10379" i="3"/>
  <c r="E10379" i="3"/>
  <c r="F10379" i="3"/>
  <c r="G10379" i="3"/>
  <c r="H10379" i="3"/>
  <c r="A10380" i="3"/>
  <c r="B10380" i="3"/>
  <c r="C10380" i="3"/>
  <c r="D10380" i="3"/>
  <c r="E10380" i="3"/>
  <c r="F10380" i="3"/>
  <c r="G10380" i="3"/>
  <c r="H10380" i="3"/>
  <c r="A10381" i="3"/>
  <c r="B10381" i="3"/>
  <c r="C10381" i="3"/>
  <c r="D10381" i="3"/>
  <c r="E10381" i="3"/>
  <c r="F10381" i="3"/>
  <c r="G10381" i="3"/>
  <c r="H10381" i="3"/>
  <c r="A10382" i="3"/>
  <c r="B10382" i="3"/>
  <c r="C10382" i="3"/>
  <c r="D10382" i="3"/>
  <c r="E10382" i="3"/>
  <c r="F10382" i="3"/>
  <c r="G10382" i="3"/>
  <c r="H10382" i="3"/>
  <c r="A10383" i="3"/>
  <c r="B10383" i="3"/>
  <c r="C10383" i="3"/>
  <c r="D10383" i="3"/>
  <c r="E10383" i="3"/>
  <c r="F10383" i="3"/>
  <c r="G10383" i="3"/>
  <c r="H10383" i="3"/>
  <c r="A10384" i="3"/>
  <c r="B10384" i="3"/>
  <c r="C10384" i="3"/>
  <c r="D10384" i="3"/>
  <c r="E10384" i="3"/>
  <c r="F10384" i="3"/>
  <c r="G10384" i="3"/>
  <c r="H10384" i="3"/>
  <c r="A10385" i="3"/>
  <c r="B10385" i="3"/>
  <c r="C10385" i="3"/>
  <c r="D10385" i="3"/>
  <c r="E10385" i="3"/>
  <c r="F10385" i="3"/>
  <c r="G10385" i="3"/>
  <c r="H10385" i="3"/>
  <c r="A10386" i="3"/>
  <c r="B10386" i="3"/>
  <c r="C10386" i="3"/>
  <c r="D10386" i="3"/>
  <c r="E10386" i="3"/>
  <c r="F10386" i="3"/>
  <c r="G10386" i="3"/>
  <c r="H10386" i="3"/>
  <c r="A10387" i="3"/>
  <c r="B10387" i="3"/>
  <c r="C10387" i="3"/>
  <c r="D10387" i="3"/>
  <c r="E10387" i="3"/>
  <c r="F10387" i="3"/>
  <c r="G10387" i="3"/>
  <c r="H10387" i="3"/>
  <c r="A10388" i="3"/>
  <c r="B10388" i="3"/>
  <c r="C10388" i="3"/>
  <c r="D10388" i="3"/>
  <c r="E10388" i="3"/>
  <c r="F10388" i="3"/>
  <c r="G10388" i="3"/>
  <c r="H10388" i="3"/>
  <c r="A10389" i="3"/>
  <c r="B10389" i="3"/>
  <c r="C10389" i="3"/>
  <c r="D10389" i="3"/>
  <c r="E10389" i="3"/>
  <c r="F10389" i="3"/>
  <c r="G10389" i="3"/>
  <c r="H10389" i="3"/>
  <c r="A10390" i="3"/>
  <c r="B10390" i="3"/>
  <c r="C10390" i="3"/>
  <c r="D10390" i="3"/>
  <c r="E10390" i="3"/>
  <c r="F10390" i="3"/>
  <c r="G10390" i="3"/>
  <c r="H10390" i="3"/>
  <c r="A10391" i="3"/>
  <c r="B10391" i="3"/>
  <c r="C10391" i="3"/>
  <c r="D10391" i="3"/>
  <c r="E10391" i="3"/>
  <c r="F10391" i="3"/>
  <c r="G10391" i="3"/>
  <c r="H10391" i="3"/>
  <c r="A10392" i="3"/>
  <c r="B10392" i="3"/>
  <c r="C10392" i="3"/>
  <c r="D10392" i="3"/>
  <c r="E10392" i="3"/>
  <c r="F10392" i="3"/>
  <c r="G10392" i="3"/>
  <c r="H10392" i="3"/>
  <c r="A10393" i="3"/>
  <c r="B10393" i="3"/>
  <c r="C10393" i="3"/>
  <c r="D10393" i="3"/>
  <c r="E10393" i="3"/>
  <c r="F10393" i="3"/>
  <c r="G10393" i="3"/>
  <c r="H10393" i="3"/>
  <c r="A10394" i="3"/>
  <c r="B10394" i="3"/>
  <c r="C10394" i="3"/>
  <c r="D10394" i="3"/>
  <c r="E10394" i="3"/>
  <c r="F10394" i="3"/>
  <c r="G10394" i="3"/>
  <c r="H10394" i="3"/>
  <c r="A10395" i="3"/>
  <c r="B10395" i="3"/>
  <c r="C10395" i="3"/>
  <c r="D10395" i="3"/>
  <c r="E10395" i="3"/>
  <c r="F10395" i="3"/>
  <c r="G10395" i="3"/>
  <c r="H10395" i="3"/>
  <c r="A10396" i="3"/>
  <c r="B10396" i="3"/>
  <c r="C10396" i="3"/>
  <c r="D10396" i="3"/>
  <c r="E10396" i="3"/>
  <c r="F10396" i="3"/>
  <c r="G10396" i="3"/>
  <c r="H10396" i="3"/>
  <c r="A10397" i="3"/>
  <c r="B10397" i="3"/>
  <c r="C10397" i="3"/>
  <c r="D10397" i="3"/>
  <c r="E10397" i="3"/>
  <c r="F10397" i="3"/>
  <c r="G10397" i="3"/>
  <c r="H10397" i="3"/>
  <c r="A10398" i="3"/>
  <c r="B10398" i="3"/>
  <c r="C10398" i="3"/>
  <c r="D10398" i="3"/>
  <c r="E10398" i="3"/>
  <c r="F10398" i="3"/>
  <c r="G10398" i="3"/>
  <c r="H10398" i="3"/>
  <c r="A10399" i="3"/>
  <c r="B10399" i="3"/>
  <c r="C10399" i="3"/>
  <c r="D10399" i="3"/>
  <c r="E10399" i="3"/>
  <c r="F10399" i="3"/>
  <c r="G10399" i="3"/>
  <c r="H10399" i="3"/>
  <c r="A10400" i="3"/>
  <c r="B10400" i="3"/>
  <c r="C10400" i="3"/>
  <c r="D10400" i="3"/>
  <c r="E10400" i="3"/>
  <c r="F10400" i="3"/>
  <c r="G10400" i="3"/>
  <c r="H10400" i="3"/>
  <c r="A10401" i="3"/>
  <c r="B10401" i="3"/>
  <c r="C10401" i="3"/>
  <c r="D10401" i="3"/>
  <c r="E10401" i="3"/>
  <c r="F10401" i="3"/>
  <c r="G10401" i="3"/>
  <c r="H10401" i="3"/>
  <c r="A10402" i="3"/>
  <c r="B10402" i="3"/>
  <c r="C10402" i="3"/>
  <c r="D10402" i="3"/>
  <c r="E10402" i="3"/>
  <c r="F10402" i="3"/>
  <c r="G10402" i="3"/>
  <c r="H10402" i="3"/>
  <c r="A10403" i="3"/>
  <c r="B10403" i="3"/>
  <c r="C10403" i="3"/>
  <c r="D10403" i="3"/>
  <c r="E10403" i="3"/>
  <c r="F10403" i="3"/>
  <c r="G10403" i="3"/>
  <c r="H10403" i="3"/>
  <c r="A10404" i="3"/>
  <c r="B10404" i="3"/>
  <c r="C10404" i="3"/>
  <c r="D10404" i="3"/>
  <c r="E10404" i="3"/>
  <c r="F10404" i="3"/>
  <c r="G10404" i="3"/>
  <c r="H10404" i="3"/>
  <c r="A10405" i="3"/>
  <c r="B10405" i="3"/>
  <c r="C10405" i="3"/>
  <c r="D10405" i="3"/>
  <c r="E10405" i="3"/>
  <c r="F10405" i="3"/>
  <c r="G10405" i="3"/>
  <c r="H10405" i="3"/>
  <c r="A10406" i="3"/>
  <c r="B10406" i="3"/>
  <c r="C10406" i="3"/>
  <c r="D10406" i="3"/>
  <c r="E10406" i="3"/>
  <c r="F10406" i="3"/>
  <c r="G10406" i="3"/>
  <c r="H10406" i="3"/>
  <c r="A10407" i="3"/>
  <c r="B10407" i="3"/>
  <c r="C10407" i="3"/>
  <c r="D10407" i="3"/>
  <c r="E10407" i="3"/>
  <c r="F10407" i="3"/>
  <c r="G10407" i="3"/>
  <c r="H10407" i="3"/>
  <c r="A10408" i="3"/>
  <c r="B10408" i="3"/>
  <c r="C10408" i="3"/>
  <c r="D10408" i="3"/>
  <c r="E10408" i="3"/>
  <c r="F10408" i="3"/>
  <c r="G10408" i="3"/>
  <c r="H10408" i="3"/>
  <c r="A10409" i="3"/>
  <c r="B10409" i="3"/>
  <c r="C10409" i="3"/>
  <c r="D10409" i="3"/>
  <c r="E10409" i="3"/>
  <c r="F10409" i="3"/>
  <c r="G10409" i="3"/>
  <c r="H10409" i="3"/>
  <c r="A10410" i="3"/>
  <c r="B10410" i="3"/>
  <c r="C10410" i="3"/>
  <c r="D10410" i="3"/>
  <c r="E10410" i="3"/>
  <c r="F10410" i="3"/>
  <c r="G10410" i="3"/>
  <c r="H10410" i="3"/>
  <c r="A10411" i="3"/>
  <c r="B10411" i="3"/>
  <c r="C10411" i="3"/>
  <c r="D10411" i="3"/>
  <c r="E10411" i="3"/>
  <c r="F10411" i="3"/>
  <c r="G10411" i="3"/>
  <c r="H10411" i="3"/>
  <c r="A10412" i="3"/>
  <c r="B10412" i="3"/>
  <c r="C10412" i="3"/>
  <c r="D10412" i="3"/>
  <c r="E10412" i="3"/>
  <c r="F10412" i="3"/>
  <c r="G10412" i="3"/>
  <c r="H10412" i="3"/>
  <c r="A10413" i="3"/>
  <c r="B10413" i="3"/>
  <c r="C10413" i="3"/>
  <c r="D10413" i="3"/>
  <c r="E10413" i="3"/>
  <c r="F10413" i="3"/>
  <c r="G10413" i="3"/>
  <c r="H10413" i="3"/>
  <c r="A10414" i="3"/>
  <c r="B10414" i="3"/>
  <c r="C10414" i="3"/>
  <c r="D10414" i="3"/>
  <c r="E10414" i="3"/>
  <c r="F10414" i="3"/>
  <c r="G10414" i="3"/>
  <c r="H10414" i="3"/>
  <c r="A10415" i="3"/>
  <c r="B10415" i="3"/>
  <c r="C10415" i="3"/>
  <c r="D10415" i="3"/>
  <c r="E10415" i="3"/>
  <c r="F10415" i="3"/>
  <c r="G10415" i="3"/>
  <c r="H10415" i="3"/>
  <c r="A10416" i="3"/>
  <c r="B10416" i="3"/>
  <c r="C10416" i="3"/>
  <c r="D10416" i="3"/>
  <c r="E10416" i="3"/>
  <c r="F10416" i="3"/>
  <c r="G10416" i="3"/>
  <c r="H10416" i="3"/>
  <c r="A10417" i="3"/>
  <c r="B10417" i="3"/>
  <c r="C10417" i="3"/>
  <c r="D10417" i="3"/>
  <c r="E10417" i="3"/>
  <c r="F10417" i="3"/>
  <c r="G10417" i="3"/>
  <c r="H10417" i="3"/>
  <c r="A10418" i="3"/>
  <c r="B10418" i="3"/>
  <c r="C10418" i="3"/>
  <c r="D10418" i="3"/>
  <c r="E10418" i="3"/>
  <c r="F10418" i="3"/>
  <c r="G10418" i="3"/>
  <c r="H10418" i="3"/>
  <c r="A10419" i="3"/>
  <c r="B10419" i="3"/>
  <c r="C10419" i="3"/>
  <c r="D10419" i="3"/>
  <c r="E10419" i="3"/>
  <c r="F10419" i="3"/>
  <c r="G10419" i="3"/>
  <c r="H10419" i="3"/>
  <c r="A10420" i="3"/>
  <c r="B10420" i="3"/>
  <c r="C10420" i="3"/>
  <c r="D10420" i="3"/>
  <c r="E10420" i="3"/>
  <c r="F10420" i="3"/>
  <c r="G10420" i="3"/>
  <c r="H10420" i="3"/>
  <c r="A10421" i="3"/>
  <c r="B10421" i="3"/>
  <c r="C10421" i="3"/>
  <c r="D10421" i="3"/>
  <c r="E10421" i="3"/>
  <c r="F10421" i="3"/>
  <c r="G10421" i="3"/>
  <c r="H10421" i="3"/>
  <c r="A10422" i="3"/>
  <c r="B10422" i="3"/>
  <c r="C10422" i="3"/>
  <c r="D10422" i="3"/>
  <c r="E10422" i="3"/>
  <c r="F10422" i="3"/>
  <c r="G10422" i="3"/>
  <c r="H10422" i="3"/>
  <c r="A10423" i="3"/>
  <c r="B10423" i="3"/>
  <c r="C10423" i="3"/>
  <c r="D10423" i="3"/>
  <c r="E10423" i="3"/>
  <c r="F10423" i="3"/>
  <c r="G10423" i="3"/>
  <c r="H10423" i="3"/>
  <c r="A10424" i="3"/>
  <c r="B10424" i="3"/>
  <c r="C10424" i="3"/>
  <c r="D10424" i="3"/>
  <c r="E10424" i="3"/>
  <c r="F10424" i="3"/>
  <c r="G10424" i="3"/>
  <c r="H10424" i="3"/>
  <c r="A10425" i="3"/>
  <c r="B10425" i="3"/>
  <c r="C10425" i="3"/>
  <c r="D10425" i="3"/>
  <c r="E10425" i="3"/>
  <c r="F10425" i="3"/>
  <c r="G10425" i="3"/>
  <c r="H10425" i="3"/>
  <c r="A10426" i="3"/>
  <c r="B10426" i="3"/>
  <c r="C10426" i="3"/>
  <c r="D10426" i="3"/>
  <c r="E10426" i="3"/>
  <c r="F10426" i="3"/>
  <c r="G10426" i="3"/>
  <c r="H10426" i="3"/>
  <c r="A10427" i="3"/>
  <c r="B10427" i="3"/>
  <c r="C10427" i="3"/>
  <c r="D10427" i="3"/>
  <c r="E10427" i="3"/>
  <c r="F10427" i="3"/>
  <c r="G10427" i="3"/>
  <c r="H10427" i="3"/>
  <c r="A10428" i="3"/>
  <c r="B10428" i="3"/>
  <c r="C10428" i="3"/>
  <c r="D10428" i="3"/>
  <c r="E10428" i="3"/>
  <c r="F10428" i="3"/>
  <c r="G10428" i="3"/>
  <c r="H10428" i="3"/>
  <c r="A10429" i="3"/>
  <c r="B10429" i="3"/>
  <c r="C10429" i="3"/>
  <c r="D10429" i="3"/>
  <c r="E10429" i="3"/>
  <c r="F10429" i="3"/>
  <c r="G10429" i="3"/>
  <c r="H10429" i="3"/>
  <c r="A10430" i="3"/>
  <c r="B10430" i="3"/>
  <c r="C10430" i="3"/>
  <c r="D10430" i="3"/>
  <c r="E10430" i="3"/>
  <c r="F10430" i="3"/>
  <c r="G10430" i="3"/>
  <c r="H10430" i="3"/>
  <c r="A10431" i="3"/>
  <c r="B10431" i="3"/>
  <c r="C10431" i="3"/>
  <c r="D10431" i="3"/>
  <c r="E10431" i="3"/>
  <c r="F10431" i="3"/>
  <c r="G10431" i="3"/>
  <c r="H10431" i="3"/>
  <c r="A10432" i="3"/>
  <c r="B10432" i="3"/>
  <c r="C10432" i="3"/>
  <c r="D10432" i="3"/>
  <c r="E10432" i="3"/>
  <c r="F10432" i="3"/>
  <c r="G10432" i="3"/>
  <c r="H10432" i="3"/>
  <c r="A10433" i="3"/>
  <c r="B10433" i="3"/>
  <c r="C10433" i="3"/>
  <c r="D10433" i="3"/>
  <c r="E10433" i="3"/>
  <c r="F10433" i="3"/>
  <c r="G10433" i="3"/>
  <c r="H10433" i="3"/>
  <c r="A10434" i="3"/>
  <c r="B10434" i="3"/>
  <c r="C10434" i="3"/>
  <c r="D10434" i="3"/>
  <c r="E10434" i="3"/>
  <c r="F10434" i="3"/>
  <c r="G10434" i="3"/>
  <c r="H10434" i="3"/>
  <c r="A10435" i="3"/>
  <c r="B10435" i="3"/>
  <c r="C10435" i="3"/>
  <c r="D10435" i="3"/>
  <c r="E10435" i="3"/>
  <c r="F10435" i="3"/>
  <c r="G10435" i="3"/>
  <c r="H10435" i="3"/>
  <c r="A10436" i="3"/>
  <c r="B10436" i="3"/>
  <c r="C10436" i="3"/>
  <c r="D10436" i="3"/>
  <c r="E10436" i="3"/>
  <c r="F10436" i="3"/>
  <c r="G10436" i="3"/>
  <c r="H10436" i="3"/>
  <c r="A10437" i="3"/>
  <c r="B10437" i="3"/>
  <c r="C10437" i="3"/>
  <c r="D10437" i="3"/>
  <c r="E10437" i="3"/>
  <c r="F10437" i="3"/>
  <c r="G10437" i="3"/>
  <c r="H10437" i="3"/>
  <c r="A10438" i="3"/>
  <c r="B10438" i="3"/>
  <c r="C10438" i="3"/>
  <c r="D10438" i="3"/>
  <c r="E10438" i="3"/>
  <c r="F10438" i="3"/>
  <c r="G10438" i="3"/>
  <c r="H10438" i="3"/>
  <c r="A10439" i="3"/>
  <c r="B10439" i="3"/>
  <c r="C10439" i="3"/>
  <c r="D10439" i="3"/>
  <c r="E10439" i="3"/>
  <c r="F10439" i="3"/>
  <c r="G10439" i="3"/>
  <c r="H10439" i="3"/>
  <c r="A10440" i="3"/>
  <c r="B10440" i="3"/>
  <c r="C10440" i="3"/>
  <c r="D10440" i="3"/>
  <c r="E10440" i="3"/>
  <c r="F10440" i="3"/>
  <c r="G10440" i="3"/>
  <c r="H10440" i="3"/>
  <c r="A10441" i="3"/>
  <c r="B10441" i="3"/>
  <c r="C10441" i="3"/>
  <c r="D10441" i="3"/>
  <c r="E10441" i="3"/>
  <c r="F10441" i="3"/>
  <c r="G10441" i="3"/>
  <c r="H10441" i="3"/>
  <c r="A10442" i="3"/>
  <c r="B10442" i="3"/>
  <c r="C10442" i="3"/>
  <c r="D10442" i="3"/>
  <c r="E10442" i="3"/>
  <c r="F10442" i="3"/>
  <c r="G10442" i="3"/>
  <c r="H10442" i="3"/>
  <c r="A10443" i="3"/>
  <c r="B10443" i="3"/>
  <c r="C10443" i="3"/>
  <c r="D10443" i="3"/>
  <c r="E10443" i="3"/>
  <c r="F10443" i="3"/>
  <c r="G10443" i="3"/>
  <c r="H10443" i="3"/>
  <c r="A10444" i="3"/>
  <c r="B10444" i="3"/>
  <c r="C10444" i="3"/>
  <c r="D10444" i="3"/>
  <c r="E10444" i="3"/>
  <c r="F10444" i="3"/>
  <c r="G10444" i="3"/>
  <c r="H10444" i="3"/>
  <c r="A10445" i="3"/>
  <c r="B10445" i="3"/>
  <c r="C10445" i="3"/>
  <c r="D10445" i="3"/>
  <c r="E10445" i="3"/>
  <c r="F10445" i="3"/>
  <c r="G10445" i="3"/>
  <c r="H10445" i="3"/>
  <c r="A10446" i="3"/>
  <c r="B10446" i="3"/>
  <c r="C10446" i="3"/>
  <c r="D10446" i="3"/>
  <c r="E10446" i="3"/>
  <c r="F10446" i="3"/>
  <c r="G10446" i="3"/>
  <c r="H10446" i="3"/>
  <c r="A10447" i="3"/>
  <c r="B10447" i="3"/>
  <c r="C10447" i="3"/>
  <c r="D10447" i="3"/>
  <c r="E10447" i="3"/>
  <c r="F10447" i="3"/>
  <c r="G10447" i="3"/>
  <c r="H10447" i="3"/>
  <c r="A10448" i="3"/>
  <c r="B10448" i="3"/>
  <c r="C10448" i="3"/>
  <c r="D10448" i="3"/>
  <c r="E10448" i="3"/>
  <c r="F10448" i="3"/>
  <c r="G10448" i="3"/>
  <c r="H10448" i="3"/>
  <c r="A10449" i="3"/>
  <c r="B10449" i="3"/>
  <c r="C10449" i="3"/>
  <c r="D10449" i="3"/>
  <c r="E10449" i="3"/>
  <c r="F10449" i="3"/>
  <c r="G10449" i="3"/>
  <c r="H10449" i="3"/>
  <c r="A10450" i="3"/>
  <c r="B10450" i="3"/>
  <c r="C10450" i="3"/>
  <c r="D10450" i="3"/>
  <c r="E10450" i="3"/>
  <c r="F10450" i="3"/>
  <c r="G10450" i="3"/>
  <c r="H10450" i="3"/>
  <c r="A10451" i="3"/>
  <c r="B10451" i="3"/>
  <c r="C10451" i="3"/>
  <c r="D10451" i="3"/>
  <c r="E10451" i="3"/>
  <c r="F10451" i="3"/>
  <c r="G10451" i="3"/>
  <c r="H10451" i="3"/>
  <c r="A10452" i="3"/>
  <c r="B10452" i="3"/>
  <c r="C10452" i="3"/>
  <c r="D10452" i="3"/>
  <c r="E10452" i="3"/>
  <c r="F10452" i="3"/>
  <c r="G10452" i="3"/>
  <c r="H10452" i="3"/>
  <c r="A10453" i="3"/>
  <c r="B10453" i="3"/>
  <c r="C10453" i="3"/>
  <c r="D10453" i="3"/>
  <c r="E10453" i="3"/>
  <c r="F10453" i="3"/>
  <c r="G10453" i="3"/>
  <c r="H10453" i="3"/>
  <c r="A10454" i="3"/>
  <c r="B10454" i="3"/>
  <c r="C10454" i="3"/>
  <c r="D10454" i="3"/>
  <c r="E10454" i="3"/>
  <c r="F10454" i="3"/>
  <c r="G10454" i="3"/>
  <c r="H10454" i="3"/>
  <c r="A10455" i="3"/>
  <c r="B10455" i="3"/>
  <c r="C10455" i="3"/>
  <c r="D10455" i="3"/>
  <c r="E10455" i="3"/>
  <c r="F10455" i="3"/>
  <c r="G10455" i="3"/>
  <c r="H10455" i="3"/>
  <c r="A10456" i="3"/>
  <c r="B10456" i="3"/>
  <c r="C10456" i="3"/>
  <c r="D10456" i="3"/>
  <c r="E10456" i="3"/>
  <c r="F10456" i="3"/>
  <c r="G10456" i="3"/>
  <c r="H10456" i="3"/>
  <c r="A10457" i="3"/>
  <c r="B10457" i="3"/>
  <c r="C10457" i="3"/>
  <c r="D10457" i="3"/>
  <c r="E10457" i="3"/>
  <c r="F10457" i="3"/>
  <c r="G10457" i="3"/>
  <c r="H10457" i="3"/>
  <c r="A10458" i="3"/>
  <c r="B10458" i="3"/>
  <c r="C10458" i="3"/>
  <c r="D10458" i="3"/>
  <c r="E10458" i="3"/>
  <c r="F10458" i="3"/>
  <c r="G10458" i="3"/>
  <c r="H10458" i="3"/>
  <c r="A10459" i="3"/>
  <c r="B10459" i="3"/>
  <c r="C10459" i="3"/>
  <c r="D10459" i="3"/>
  <c r="E10459" i="3"/>
  <c r="F10459" i="3"/>
  <c r="G10459" i="3"/>
  <c r="H10459" i="3"/>
  <c r="A10460" i="3"/>
  <c r="B10460" i="3"/>
  <c r="C10460" i="3"/>
  <c r="D10460" i="3"/>
  <c r="E10460" i="3"/>
  <c r="F10460" i="3"/>
  <c r="G10460" i="3"/>
  <c r="H10460" i="3"/>
  <c r="A10461" i="3"/>
  <c r="B10461" i="3"/>
  <c r="C10461" i="3"/>
  <c r="D10461" i="3"/>
  <c r="E10461" i="3"/>
  <c r="F10461" i="3"/>
  <c r="G10461" i="3"/>
  <c r="H10461" i="3"/>
  <c r="A10462" i="3"/>
  <c r="B10462" i="3"/>
  <c r="C10462" i="3"/>
  <c r="D10462" i="3"/>
  <c r="E10462" i="3"/>
  <c r="F10462" i="3"/>
  <c r="G10462" i="3"/>
  <c r="H10462" i="3"/>
  <c r="A10463" i="3"/>
  <c r="B10463" i="3"/>
  <c r="C10463" i="3"/>
  <c r="D10463" i="3"/>
  <c r="E10463" i="3"/>
  <c r="F10463" i="3"/>
  <c r="G10463" i="3"/>
  <c r="H10463" i="3"/>
  <c r="A10464" i="3"/>
  <c r="B10464" i="3"/>
  <c r="C10464" i="3"/>
  <c r="D10464" i="3"/>
  <c r="E10464" i="3"/>
  <c r="F10464" i="3"/>
  <c r="G10464" i="3"/>
  <c r="H10464" i="3"/>
  <c r="A10465" i="3"/>
  <c r="B10465" i="3"/>
  <c r="C10465" i="3"/>
  <c r="D10465" i="3"/>
  <c r="E10465" i="3"/>
  <c r="F10465" i="3"/>
  <c r="G10465" i="3"/>
  <c r="H10465" i="3"/>
  <c r="A10466" i="3"/>
  <c r="B10466" i="3"/>
  <c r="C10466" i="3"/>
  <c r="D10466" i="3"/>
  <c r="E10466" i="3"/>
  <c r="F10466" i="3"/>
  <c r="G10466" i="3"/>
  <c r="H10466" i="3"/>
  <c r="A10467" i="3"/>
  <c r="B10467" i="3"/>
  <c r="C10467" i="3"/>
  <c r="D10467" i="3"/>
  <c r="E10467" i="3"/>
  <c r="F10467" i="3"/>
  <c r="G10467" i="3"/>
  <c r="H10467" i="3"/>
  <c r="A10468" i="3"/>
  <c r="B10468" i="3"/>
  <c r="C10468" i="3"/>
  <c r="D10468" i="3"/>
  <c r="E10468" i="3"/>
  <c r="F10468" i="3"/>
  <c r="G10468" i="3"/>
  <c r="H10468" i="3"/>
  <c r="A10469" i="3"/>
  <c r="B10469" i="3"/>
  <c r="C10469" i="3"/>
  <c r="D10469" i="3"/>
  <c r="E10469" i="3"/>
  <c r="F10469" i="3"/>
  <c r="G10469" i="3"/>
  <c r="H10469" i="3"/>
  <c r="A10470" i="3"/>
  <c r="B10470" i="3"/>
  <c r="C10470" i="3"/>
  <c r="D10470" i="3"/>
  <c r="E10470" i="3"/>
  <c r="F10470" i="3"/>
  <c r="G10470" i="3"/>
  <c r="H10470" i="3"/>
  <c r="A10471" i="3"/>
  <c r="B10471" i="3"/>
  <c r="C10471" i="3"/>
  <c r="D10471" i="3"/>
  <c r="E10471" i="3"/>
  <c r="F10471" i="3"/>
  <c r="G10471" i="3"/>
  <c r="H10471" i="3"/>
  <c r="A10472" i="3"/>
  <c r="B10472" i="3"/>
  <c r="C10472" i="3"/>
  <c r="D10472" i="3"/>
  <c r="E10472" i="3"/>
  <c r="F10472" i="3"/>
  <c r="G10472" i="3"/>
  <c r="H10472" i="3"/>
  <c r="A10473" i="3"/>
  <c r="B10473" i="3"/>
  <c r="C10473" i="3"/>
  <c r="D10473" i="3"/>
  <c r="E10473" i="3"/>
  <c r="F10473" i="3"/>
  <c r="G10473" i="3"/>
  <c r="H10473" i="3"/>
  <c r="A10474" i="3"/>
  <c r="B10474" i="3"/>
  <c r="C10474" i="3"/>
  <c r="D10474" i="3"/>
  <c r="E10474" i="3"/>
  <c r="F10474" i="3"/>
  <c r="G10474" i="3"/>
  <c r="H10474" i="3"/>
  <c r="A10475" i="3"/>
  <c r="B10475" i="3"/>
  <c r="C10475" i="3"/>
  <c r="D10475" i="3"/>
  <c r="E10475" i="3"/>
  <c r="F10475" i="3"/>
  <c r="G10475" i="3"/>
  <c r="H10475" i="3"/>
  <c r="A10476" i="3"/>
  <c r="B10476" i="3"/>
  <c r="C10476" i="3"/>
  <c r="D10476" i="3"/>
  <c r="E10476" i="3"/>
  <c r="F10476" i="3"/>
  <c r="G10476" i="3"/>
  <c r="H10476" i="3"/>
  <c r="A10477" i="3"/>
  <c r="B10477" i="3"/>
  <c r="C10477" i="3"/>
  <c r="D10477" i="3"/>
  <c r="E10477" i="3"/>
  <c r="F10477" i="3"/>
  <c r="G10477" i="3"/>
  <c r="H10477" i="3"/>
  <c r="A10478" i="3"/>
  <c r="B10478" i="3"/>
  <c r="C10478" i="3"/>
  <c r="D10478" i="3"/>
  <c r="E10478" i="3"/>
  <c r="F10478" i="3"/>
  <c r="G10478" i="3"/>
  <c r="H10478" i="3"/>
  <c r="A10479" i="3"/>
  <c r="B10479" i="3"/>
  <c r="C10479" i="3"/>
  <c r="D10479" i="3"/>
  <c r="E10479" i="3"/>
  <c r="F10479" i="3"/>
  <c r="G10479" i="3"/>
  <c r="H10479" i="3"/>
  <c r="A10480" i="3"/>
  <c r="B10480" i="3"/>
  <c r="C10480" i="3"/>
  <c r="D10480" i="3"/>
  <c r="E10480" i="3"/>
  <c r="F10480" i="3"/>
  <c r="G10480" i="3"/>
  <c r="H10480" i="3"/>
  <c r="A10481" i="3"/>
  <c r="B10481" i="3"/>
  <c r="C10481" i="3"/>
  <c r="D10481" i="3"/>
  <c r="E10481" i="3"/>
  <c r="F10481" i="3"/>
  <c r="G10481" i="3"/>
  <c r="H10481" i="3"/>
  <c r="A10482" i="3"/>
  <c r="B10482" i="3"/>
  <c r="C10482" i="3"/>
  <c r="D10482" i="3"/>
  <c r="E10482" i="3"/>
  <c r="F10482" i="3"/>
  <c r="G10482" i="3"/>
  <c r="H10482" i="3"/>
  <c r="A10483" i="3"/>
  <c r="B10483" i="3"/>
  <c r="C10483" i="3"/>
  <c r="D10483" i="3"/>
  <c r="E10483" i="3"/>
  <c r="F10483" i="3"/>
  <c r="G10483" i="3"/>
  <c r="H10483" i="3"/>
  <c r="A10484" i="3"/>
  <c r="B10484" i="3"/>
  <c r="C10484" i="3"/>
  <c r="D10484" i="3"/>
  <c r="E10484" i="3"/>
  <c r="F10484" i="3"/>
  <c r="G10484" i="3"/>
  <c r="H10484" i="3"/>
  <c r="A10485" i="3"/>
  <c r="B10485" i="3"/>
  <c r="C10485" i="3"/>
  <c r="D10485" i="3"/>
  <c r="E10485" i="3"/>
  <c r="F10485" i="3"/>
  <c r="G10485" i="3"/>
  <c r="H10485" i="3"/>
  <c r="A10486" i="3"/>
  <c r="B10486" i="3"/>
  <c r="C10486" i="3"/>
  <c r="D10486" i="3"/>
  <c r="E10486" i="3"/>
  <c r="F10486" i="3"/>
  <c r="G10486" i="3"/>
  <c r="H10486" i="3"/>
  <c r="A10487" i="3"/>
  <c r="B10487" i="3"/>
  <c r="C10487" i="3"/>
  <c r="D10487" i="3"/>
  <c r="E10487" i="3"/>
  <c r="F10487" i="3"/>
  <c r="G10487" i="3"/>
  <c r="H10487" i="3"/>
  <c r="A10488" i="3"/>
  <c r="B10488" i="3"/>
  <c r="C10488" i="3"/>
  <c r="D10488" i="3"/>
  <c r="E10488" i="3"/>
  <c r="F10488" i="3"/>
  <c r="G10488" i="3"/>
  <c r="H10488" i="3"/>
  <c r="A10489" i="3"/>
  <c r="B10489" i="3"/>
  <c r="C10489" i="3"/>
  <c r="D10489" i="3"/>
  <c r="E10489" i="3"/>
  <c r="F10489" i="3"/>
  <c r="G10489" i="3"/>
  <c r="H10489" i="3"/>
  <c r="A10490" i="3"/>
  <c r="B10490" i="3"/>
  <c r="C10490" i="3"/>
  <c r="D10490" i="3"/>
  <c r="E10490" i="3"/>
  <c r="F10490" i="3"/>
  <c r="G10490" i="3"/>
  <c r="H10490" i="3"/>
  <c r="A10491" i="3"/>
  <c r="B10491" i="3"/>
  <c r="C10491" i="3"/>
  <c r="D10491" i="3"/>
  <c r="E10491" i="3"/>
  <c r="F10491" i="3"/>
  <c r="G10491" i="3"/>
  <c r="H10491" i="3"/>
  <c r="A10492" i="3"/>
  <c r="B10492" i="3"/>
  <c r="C10492" i="3"/>
  <c r="D10492" i="3"/>
  <c r="E10492" i="3"/>
  <c r="F10492" i="3"/>
  <c r="G10492" i="3"/>
  <c r="H10492" i="3"/>
  <c r="A10493" i="3"/>
  <c r="B10493" i="3"/>
  <c r="C10493" i="3"/>
  <c r="D10493" i="3"/>
  <c r="E10493" i="3"/>
  <c r="F10493" i="3"/>
  <c r="G10493" i="3"/>
  <c r="H10493" i="3"/>
  <c r="A10494" i="3"/>
  <c r="B10494" i="3"/>
  <c r="C10494" i="3"/>
  <c r="D10494" i="3"/>
  <c r="E10494" i="3"/>
  <c r="F10494" i="3"/>
  <c r="G10494" i="3"/>
  <c r="H10494" i="3"/>
  <c r="A10495" i="3"/>
  <c r="B10495" i="3"/>
  <c r="C10495" i="3"/>
  <c r="D10495" i="3"/>
  <c r="E10495" i="3"/>
  <c r="F10495" i="3"/>
  <c r="G10495" i="3"/>
  <c r="H10495" i="3"/>
  <c r="A10496" i="3"/>
  <c r="B10496" i="3"/>
  <c r="C10496" i="3"/>
  <c r="D10496" i="3"/>
  <c r="E10496" i="3"/>
  <c r="F10496" i="3"/>
  <c r="G10496" i="3"/>
  <c r="H10496" i="3"/>
  <c r="A10497" i="3"/>
  <c r="B10497" i="3"/>
  <c r="C10497" i="3"/>
  <c r="D10497" i="3"/>
  <c r="E10497" i="3"/>
  <c r="F10497" i="3"/>
  <c r="G10497" i="3"/>
  <c r="H10497" i="3"/>
  <c r="A10498" i="3"/>
  <c r="B10498" i="3"/>
  <c r="C10498" i="3"/>
  <c r="D10498" i="3"/>
  <c r="E10498" i="3"/>
  <c r="F10498" i="3"/>
  <c r="G10498" i="3"/>
  <c r="H10498" i="3"/>
  <c r="A10499" i="3"/>
  <c r="B10499" i="3"/>
  <c r="C10499" i="3"/>
  <c r="D10499" i="3"/>
  <c r="E10499" i="3"/>
  <c r="F10499" i="3"/>
  <c r="G10499" i="3"/>
  <c r="H10499" i="3"/>
  <c r="A10500" i="3"/>
  <c r="B10500" i="3"/>
  <c r="C10500" i="3"/>
  <c r="D10500" i="3"/>
  <c r="E10500" i="3"/>
  <c r="F10500" i="3"/>
  <c r="G10500" i="3"/>
  <c r="H10500" i="3"/>
  <c r="A10501" i="3"/>
  <c r="B10501" i="3"/>
  <c r="C10501" i="3"/>
  <c r="D10501" i="3"/>
  <c r="E10501" i="3"/>
  <c r="F10501" i="3"/>
  <c r="G10501" i="3"/>
  <c r="H10501" i="3"/>
  <c r="A10502" i="3"/>
  <c r="B10502" i="3"/>
  <c r="C10502" i="3"/>
  <c r="D10502" i="3"/>
  <c r="E10502" i="3"/>
  <c r="F10502" i="3"/>
  <c r="G10502" i="3"/>
  <c r="H10502" i="3"/>
  <c r="A10503" i="3"/>
  <c r="B10503" i="3"/>
  <c r="C10503" i="3"/>
  <c r="D10503" i="3"/>
  <c r="E10503" i="3"/>
  <c r="F10503" i="3"/>
  <c r="G10503" i="3"/>
  <c r="H10503" i="3"/>
  <c r="A10504" i="3"/>
  <c r="B10504" i="3"/>
  <c r="C10504" i="3"/>
  <c r="D10504" i="3"/>
  <c r="E10504" i="3"/>
  <c r="F10504" i="3"/>
  <c r="G10504" i="3"/>
  <c r="H10504" i="3"/>
  <c r="A10505" i="3"/>
  <c r="B10505" i="3"/>
  <c r="C10505" i="3"/>
  <c r="D10505" i="3"/>
  <c r="E10505" i="3"/>
  <c r="F10505" i="3"/>
  <c r="G10505" i="3"/>
  <c r="H10505" i="3"/>
  <c r="A10506" i="3"/>
  <c r="B10506" i="3"/>
  <c r="C10506" i="3"/>
  <c r="D10506" i="3"/>
  <c r="E10506" i="3"/>
  <c r="F10506" i="3"/>
  <c r="G10506" i="3"/>
  <c r="H10506" i="3"/>
  <c r="A10507" i="3"/>
  <c r="B10507" i="3"/>
  <c r="C10507" i="3"/>
  <c r="D10507" i="3"/>
  <c r="E10507" i="3"/>
  <c r="F10507" i="3"/>
  <c r="G10507" i="3"/>
  <c r="H10507" i="3"/>
  <c r="A10508" i="3"/>
  <c r="B10508" i="3"/>
  <c r="C10508" i="3"/>
  <c r="D10508" i="3"/>
  <c r="E10508" i="3"/>
  <c r="F10508" i="3"/>
  <c r="G10508" i="3"/>
  <c r="H10508" i="3"/>
  <c r="A10509" i="3"/>
  <c r="B10509" i="3"/>
  <c r="C10509" i="3"/>
  <c r="D10509" i="3"/>
  <c r="E10509" i="3"/>
  <c r="F10509" i="3"/>
  <c r="G10509" i="3"/>
  <c r="H10509" i="3"/>
  <c r="A10510" i="3"/>
  <c r="B10510" i="3"/>
  <c r="C10510" i="3"/>
  <c r="D10510" i="3"/>
  <c r="E10510" i="3"/>
  <c r="F10510" i="3"/>
  <c r="G10510" i="3"/>
  <c r="H10510" i="3"/>
  <c r="A10511" i="3"/>
  <c r="B10511" i="3"/>
  <c r="C10511" i="3"/>
  <c r="D10511" i="3"/>
  <c r="E10511" i="3"/>
  <c r="F10511" i="3"/>
  <c r="G10511" i="3"/>
  <c r="H10511" i="3"/>
  <c r="A10512" i="3"/>
  <c r="B10512" i="3"/>
  <c r="C10512" i="3"/>
  <c r="D10512" i="3"/>
  <c r="E10512" i="3"/>
  <c r="F10512" i="3"/>
  <c r="G10512" i="3"/>
  <c r="H10512" i="3"/>
  <c r="A10513" i="3"/>
  <c r="B10513" i="3"/>
  <c r="C10513" i="3"/>
  <c r="D10513" i="3"/>
  <c r="E10513" i="3"/>
  <c r="F10513" i="3"/>
  <c r="G10513" i="3"/>
  <c r="H10513" i="3"/>
  <c r="A10514" i="3"/>
  <c r="B10514" i="3"/>
  <c r="C10514" i="3"/>
  <c r="D10514" i="3"/>
  <c r="E10514" i="3"/>
  <c r="F10514" i="3"/>
  <c r="G10514" i="3"/>
  <c r="H10514" i="3"/>
  <c r="A10515" i="3"/>
  <c r="B10515" i="3"/>
  <c r="C10515" i="3"/>
  <c r="D10515" i="3"/>
  <c r="E10515" i="3"/>
  <c r="F10515" i="3"/>
  <c r="G10515" i="3"/>
  <c r="H10515" i="3"/>
  <c r="A10516" i="3"/>
  <c r="B10516" i="3"/>
  <c r="C10516" i="3"/>
  <c r="D10516" i="3"/>
  <c r="E10516" i="3"/>
  <c r="F10516" i="3"/>
  <c r="G10516" i="3"/>
  <c r="H10516" i="3"/>
  <c r="A10517" i="3"/>
  <c r="B10517" i="3"/>
  <c r="C10517" i="3"/>
  <c r="D10517" i="3"/>
  <c r="E10517" i="3"/>
  <c r="F10517" i="3"/>
  <c r="G10517" i="3"/>
  <c r="H10517" i="3"/>
  <c r="A10518" i="3"/>
  <c r="B10518" i="3"/>
  <c r="C10518" i="3"/>
  <c r="D10518" i="3"/>
  <c r="E10518" i="3"/>
  <c r="F10518" i="3"/>
  <c r="G10518" i="3"/>
  <c r="H10518" i="3"/>
  <c r="A10519" i="3"/>
  <c r="B10519" i="3"/>
  <c r="C10519" i="3"/>
  <c r="D10519" i="3"/>
  <c r="E10519" i="3"/>
  <c r="F10519" i="3"/>
  <c r="G10519" i="3"/>
  <c r="H10519" i="3"/>
  <c r="A10520" i="3"/>
  <c r="B10520" i="3"/>
  <c r="C10520" i="3"/>
  <c r="D10520" i="3"/>
  <c r="E10520" i="3"/>
  <c r="F10520" i="3"/>
  <c r="G10520" i="3"/>
  <c r="H10520" i="3"/>
  <c r="A10521" i="3"/>
  <c r="B10521" i="3"/>
  <c r="C10521" i="3"/>
  <c r="D10521" i="3"/>
  <c r="E10521" i="3"/>
  <c r="F10521" i="3"/>
  <c r="G10521" i="3"/>
  <c r="H10521" i="3"/>
  <c r="A10522" i="3"/>
  <c r="B10522" i="3"/>
  <c r="C10522" i="3"/>
  <c r="D10522" i="3"/>
  <c r="E10522" i="3"/>
  <c r="F10522" i="3"/>
  <c r="G10522" i="3"/>
  <c r="H10522" i="3"/>
  <c r="A10523" i="3"/>
  <c r="B10523" i="3"/>
  <c r="C10523" i="3"/>
  <c r="D10523" i="3"/>
  <c r="E10523" i="3"/>
  <c r="F10523" i="3"/>
  <c r="G10523" i="3"/>
  <c r="H10523" i="3"/>
  <c r="A10524" i="3"/>
  <c r="B10524" i="3"/>
  <c r="C10524" i="3"/>
  <c r="D10524" i="3"/>
  <c r="E10524" i="3"/>
  <c r="F10524" i="3"/>
  <c r="G10524" i="3"/>
  <c r="H10524" i="3"/>
  <c r="A10525" i="3"/>
  <c r="B10525" i="3"/>
  <c r="C10525" i="3"/>
  <c r="D10525" i="3"/>
  <c r="E10525" i="3"/>
  <c r="F10525" i="3"/>
  <c r="G10525" i="3"/>
  <c r="H10525" i="3"/>
  <c r="A10526" i="3"/>
  <c r="B10526" i="3"/>
  <c r="C10526" i="3"/>
  <c r="D10526" i="3"/>
  <c r="E10526" i="3"/>
  <c r="F10526" i="3"/>
  <c r="G10526" i="3"/>
  <c r="H10526" i="3"/>
  <c r="A10527" i="3"/>
  <c r="B10527" i="3"/>
  <c r="C10527" i="3"/>
  <c r="D10527" i="3"/>
  <c r="E10527" i="3"/>
  <c r="F10527" i="3"/>
  <c r="G10527" i="3"/>
  <c r="H10527" i="3"/>
  <c r="A10528" i="3"/>
  <c r="B10528" i="3"/>
  <c r="C10528" i="3"/>
  <c r="D10528" i="3"/>
  <c r="E10528" i="3"/>
  <c r="F10528" i="3"/>
  <c r="G10528" i="3"/>
  <c r="H10528" i="3"/>
  <c r="A10529" i="3"/>
  <c r="B10529" i="3"/>
  <c r="C10529" i="3"/>
  <c r="D10529" i="3"/>
  <c r="E10529" i="3"/>
  <c r="F10529" i="3"/>
  <c r="G10529" i="3"/>
  <c r="H10529" i="3"/>
  <c r="A10530" i="3"/>
  <c r="B10530" i="3"/>
  <c r="C10530" i="3"/>
  <c r="D10530" i="3"/>
  <c r="E10530" i="3"/>
  <c r="F10530" i="3"/>
  <c r="G10530" i="3"/>
  <c r="H10530" i="3"/>
  <c r="A10531" i="3"/>
  <c r="B10531" i="3"/>
  <c r="C10531" i="3"/>
  <c r="D10531" i="3"/>
  <c r="E10531" i="3"/>
  <c r="F10531" i="3"/>
  <c r="G10531" i="3"/>
  <c r="H10531" i="3"/>
  <c r="A10532" i="3"/>
  <c r="B10532" i="3"/>
  <c r="C10532" i="3"/>
  <c r="D10532" i="3"/>
  <c r="E10532" i="3"/>
  <c r="F10532" i="3"/>
  <c r="G10532" i="3"/>
  <c r="H10532" i="3"/>
  <c r="A10533" i="3"/>
  <c r="B10533" i="3"/>
  <c r="C10533" i="3"/>
  <c r="D10533" i="3"/>
  <c r="E10533" i="3"/>
  <c r="F10533" i="3"/>
  <c r="G10533" i="3"/>
  <c r="H10533" i="3"/>
  <c r="A10534" i="3"/>
  <c r="B10534" i="3"/>
  <c r="C10534" i="3"/>
  <c r="D10534" i="3"/>
  <c r="E10534" i="3"/>
  <c r="F10534" i="3"/>
  <c r="G10534" i="3"/>
  <c r="H10534" i="3"/>
  <c r="A10535" i="3"/>
  <c r="B10535" i="3"/>
  <c r="C10535" i="3"/>
  <c r="D10535" i="3"/>
  <c r="E10535" i="3"/>
  <c r="F10535" i="3"/>
  <c r="G10535" i="3"/>
  <c r="H10535" i="3"/>
  <c r="A10536" i="3"/>
  <c r="B10536" i="3"/>
  <c r="C10536" i="3"/>
  <c r="D10536" i="3"/>
  <c r="E10536" i="3"/>
  <c r="F10536" i="3"/>
  <c r="G10536" i="3"/>
  <c r="H10536" i="3"/>
  <c r="A10537" i="3"/>
  <c r="B10537" i="3"/>
  <c r="C10537" i="3"/>
  <c r="D10537" i="3"/>
  <c r="E10537" i="3"/>
  <c r="F10537" i="3"/>
  <c r="G10537" i="3"/>
  <c r="H10537" i="3"/>
  <c r="A10538" i="3"/>
  <c r="B10538" i="3"/>
  <c r="C10538" i="3"/>
  <c r="D10538" i="3"/>
  <c r="E10538" i="3"/>
  <c r="F10538" i="3"/>
  <c r="G10538" i="3"/>
  <c r="H10538" i="3"/>
  <c r="A10539" i="3"/>
  <c r="B10539" i="3"/>
  <c r="C10539" i="3"/>
  <c r="D10539" i="3"/>
  <c r="E10539" i="3"/>
  <c r="F10539" i="3"/>
  <c r="G10539" i="3"/>
  <c r="H10539" i="3"/>
  <c r="A10540" i="3"/>
  <c r="B10540" i="3"/>
  <c r="C10540" i="3"/>
  <c r="D10540" i="3"/>
  <c r="E10540" i="3"/>
  <c r="F10540" i="3"/>
  <c r="G10540" i="3"/>
  <c r="H10540" i="3"/>
  <c r="A10541" i="3"/>
  <c r="B10541" i="3"/>
  <c r="C10541" i="3"/>
  <c r="D10541" i="3"/>
  <c r="E10541" i="3"/>
  <c r="F10541" i="3"/>
  <c r="G10541" i="3"/>
  <c r="H10541" i="3"/>
  <c r="A10542" i="3"/>
  <c r="B10542" i="3"/>
  <c r="C10542" i="3"/>
  <c r="D10542" i="3"/>
  <c r="E10542" i="3"/>
  <c r="F10542" i="3"/>
  <c r="G10542" i="3"/>
  <c r="H10542" i="3"/>
  <c r="A10543" i="3"/>
  <c r="B10543" i="3"/>
  <c r="C10543" i="3"/>
  <c r="D10543" i="3"/>
  <c r="E10543" i="3"/>
  <c r="F10543" i="3"/>
  <c r="G10543" i="3"/>
  <c r="H10543" i="3"/>
  <c r="A10544" i="3"/>
  <c r="B10544" i="3"/>
  <c r="C10544" i="3"/>
  <c r="D10544" i="3"/>
  <c r="E10544" i="3"/>
  <c r="F10544" i="3"/>
  <c r="G10544" i="3"/>
  <c r="H10544" i="3"/>
  <c r="A10545" i="3"/>
  <c r="B10545" i="3"/>
  <c r="C10545" i="3"/>
  <c r="D10545" i="3"/>
  <c r="E10545" i="3"/>
  <c r="F10545" i="3"/>
  <c r="G10545" i="3"/>
  <c r="H10545" i="3"/>
  <c r="A10546" i="3"/>
  <c r="B10546" i="3"/>
  <c r="C10546" i="3"/>
  <c r="D10546" i="3"/>
  <c r="E10546" i="3"/>
  <c r="F10546" i="3"/>
  <c r="G10546" i="3"/>
  <c r="H10546" i="3"/>
  <c r="A10547" i="3"/>
  <c r="B10547" i="3"/>
  <c r="C10547" i="3"/>
  <c r="D10547" i="3"/>
  <c r="E10547" i="3"/>
  <c r="F10547" i="3"/>
  <c r="G10547" i="3"/>
  <c r="H10547" i="3"/>
  <c r="A10548" i="3"/>
  <c r="B10548" i="3"/>
  <c r="C10548" i="3"/>
  <c r="D10548" i="3"/>
  <c r="E10548" i="3"/>
  <c r="F10548" i="3"/>
  <c r="G10548" i="3"/>
  <c r="H10548" i="3"/>
  <c r="A10549" i="3"/>
  <c r="B10549" i="3"/>
  <c r="C10549" i="3"/>
  <c r="D10549" i="3"/>
  <c r="E10549" i="3"/>
  <c r="F10549" i="3"/>
  <c r="G10549" i="3"/>
  <c r="H10549" i="3"/>
  <c r="A10550" i="3"/>
  <c r="B10550" i="3"/>
  <c r="C10550" i="3"/>
  <c r="D10550" i="3"/>
  <c r="E10550" i="3"/>
  <c r="F10550" i="3"/>
  <c r="G10550" i="3"/>
  <c r="H10550" i="3"/>
  <c r="A10551" i="3"/>
  <c r="B10551" i="3"/>
  <c r="C10551" i="3"/>
  <c r="D10551" i="3"/>
  <c r="E10551" i="3"/>
  <c r="F10551" i="3"/>
  <c r="G10551" i="3"/>
  <c r="H10551" i="3"/>
  <c r="A10552" i="3"/>
  <c r="B10552" i="3"/>
  <c r="C10552" i="3"/>
  <c r="D10552" i="3"/>
  <c r="E10552" i="3"/>
  <c r="F10552" i="3"/>
  <c r="G10552" i="3"/>
  <c r="H10552" i="3"/>
  <c r="A10553" i="3"/>
  <c r="B10553" i="3"/>
  <c r="C10553" i="3"/>
  <c r="D10553" i="3"/>
  <c r="E10553" i="3"/>
  <c r="F10553" i="3"/>
  <c r="G10553" i="3"/>
  <c r="H10553" i="3"/>
  <c r="A10554" i="3"/>
  <c r="B10554" i="3"/>
  <c r="C10554" i="3"/>
  <c r="D10554" i="3"/>
  <c r="E10554" i="3"/>
  <c r="F10554" i="3"/>
  <c r="G10554" i="3"/>
  <c r="H10554" i="3"/>
  <c r="A10555" i="3"/>
  <c r="B10555" i="3"/>
  <c r="C10555" i="3"/>
  <c r="D10555" i="3"/>
  <c r="E10555" i="3"/>
  <c r="F10555" i="3"/>
  <c r="G10555" i="3"/>
  <c r="H10555" i="3"/>
  <c r="A10556" i="3"/>
  <c r="B10556" i="3"/>
  <c r="C10556" i="3"/>
  <c r="D10556" i="3"/>
  <c r="E10556" i="3"/>
  <c r="F10556" i="3"/>
  <c r="G10556" i="3"/>
  <c r="H10556" i="3"/>
  <c r="A10557" i="3"/>
  <c r="B10557" i="3"/>
  <c r="C10557" i="3"/>
  <c r="D10557" i="3"/>
  <c r="E10557" i="3"/>
  <c r="F10557" i="3"/>
  <c r="G10557" i="3"/>
  <c r="H10557" i="3"/>
  <c r="A10558" i="3"/>
  <c r="B10558" i="3"/>
  <c r="C10558" i="3"/>
  <c r="D10558" i="3"/>
  <c r="E10558" i="3"/>
  <c r="F10558" i="3"/>
  <c r="G10558" i="3"/>
  <c r="H10558" i="3"/>
  <c r="A10559" i="3"/>
  <c r="B10559" i="3"/>
  <c r="C10559" i="3"/>
  <c r="D10559" i="3"/>
  <c r="E10559" i="3"/>
  <c r="F10559" i="3"/>
  <c r="G10559" i="3"/>
  <c r="H10559" i="3"/>
  <c r="A10560" i="3"/>
  <c r="B10560" i="3"/>
  <c r="C10560" i="3"/>
  <c r="D10560" i="3"/>
  <c r="E10560" i="3"/>
  <c r="F10560" i="3"/>
  <c r="G10560" i="3"/>
  <c r="H10560" i="3"/>
  <c r="A10561" i="3"/>
  <c r="B10561" i="3"/>
  <c r="C10561" i="3"/>
  <c r="D10561" i="3"/>
  <c r="E10561" i="3"/>
  <c r="F10561" i="3"/>
  <c r="G10561" i="3"/>
  <c r="H10561" i="3"/>
  <c r="A10562" i="3"/>
  <c r="B10562" i="3"/>
  <c r="C10562" i="3"/>
  <c r="D10562" i="3"/>
  <c r="E10562" i="3"/>
  <c r="F10562" i="3"/>
  <c r="G10562" i="3"/>
  <c r="H10562" i="3"/>
  <c r="A10563" i="3"/>
  <c r="B10563" i="3"/>
  <c r="C10563" i="3"/>
  <c r="D10563" i="3"/>
  <c r="E10563" i="3"/>
  <c r="F10563" i="3"/>
  <c r="G10563" i="3"/>
  <c r="H10563" i="3"/>
  <c r="A10564" i="3"/>
  <c r="B10564" i="3"/>
  <c r="C10564" i="3"/>
  <c r="D10564" i="3"/>
  <c r="E10564" i="3"/>
  <c r="F10564" i="3"/>
  <c r="G10564" i="3"/>
  <c r="H10564" i="3"/>
  <c r="A10565" i="3"/>
  <c r="B10565" i="3"/>
  <c r="C10565" i="3"/>
  <c r="D10565" i="3"/>
  <c r="E10565" i="3"/>
  <c r="F10565" i="3"/>
  <c r="G10565" i="3"/>
  <c r="H10565" i="3"/>
  <c r="A10566" i="3"/>
  <c r="B10566" i="3"/>
  <c r="C10566" i="3"/>
  <c r="D10566" i="3"/>
  <c r="E10566" i="3"/>
  <c r="F10566" i="3"/>
  <c r="G10566" i="3"/>
  <c r="H10566" i="3"/>
  <c r="A10567" i="3"/>
  <c r="B10567" i="3"/>
  <c r="C10567" i="3"/>
  <c r="D10567" i="3"/>
  <c r="E10567" i="3"/>
  <c r="F10567" i="3"/>
  <c r="G10567" i="3"/>
  <c r="H10567" i="3"/>
  <c r="A10568" i="3"/>
  <c r="B10568" i="3"/>
  <c r="C10568" i="3"/>
  <c r="D10568" i="3"/>
  <c r="E10568" i="3"/>
  <c r="F10568" i="3"/>
  <c r="G10568" i="3"/>
  <c r="H10568" i="3"/>
  <c r="A10569" i="3"/>
  <c r="B10569" i="3"/>
  <c r="C10569" i="3"/>
  <c r="D10569" i="3"/>
  <c r="E10569" i="3"/>
  <c r="F10569" i="3"/>
  <c r="G10569" i="3"/>
  <c r="H10569" i="3"/>
  <c r="A10570" i="3"/>
  <c r="B10570" i="3"/>
  <c r="C10570" i="3"/>
  <c r="D10570" i="3"/>
  <c r="E10570" i="3"/>
  <c r="F10570" i="3"/>
  <c r="G10570" i="3"/>
  <c r="H10570" i="3"/>
  <c r="A10571" i="3"/>
  <c r="B10571" i="3"/>
  <c r="C10571" i="3"/>
  <c r="D10571" i="3"/>
  <c r="E10571" i="3"/>
  <c r="F10571" i="3"/>
  <c r="G10571" i="3"/>
  <c r="H10571" i="3"/>
  <c r="A10572" i="3"/>
  <c r="B10572" i="3"/>
  <c r="C10572" i="3"/>
  <c r="D10572" i="3"/>
  <c r="E10572" i="3"/>
  <c r="F10572" i="3"/>
  <c r="G10572" i="3"/>
  <c r="H10572" i="3"/>
  <c r="A10573" i="3"/>
  <c r="B10573" i="3"/>
  <c r="C10573" i="3"/>
  <c r="D10573" i="3"/>
  <c r="E10573" i="3"/>
  <c r="F10573" i="3"/>
  <c r="G10573" i="3"/>
  <c r="H10573" i="3"/>
  <c r="A10574" i="3"/>
  <c r="B10574" i="3"/>
  <c r="C10574" i="3"/>
  <c r="D10574" i="3"/>
  <c r="E10574" i="3"/>
  <c r="F10574" i="3"/>
  <c r="G10574" i="3"/>
  <c r="H10574" i="3"/>
  <c r="A10575" i="3"/>
  <c r="B10575" i="3"/>
  <c r="C10575" i="3"/>
  <c r="D10575" i="3"/>
  <c r="E10575" i="3"/>
  <c r="F10575" i="3"/>
  <c r="G10575" i="3"/>
  <c r="H10575" i="3"/>
  <c r="A10576" i="3"/>
  <c r="B10576" i="3"/>
  <c r="C10576" i="3"/>
  <c r="D10576" i="3"/>
  <c r="E10576" i="3"/>
  <c r="F10576" i="3"/>
  <c r="G10576" i="3"/>
  <c r="H10576" i="3"/>
  <c r="A10577" i="3"/>
  <c r="B10577" i="3"/>
  <c r="C10577" i="3"/>
  <c r="D10577" i="3"/>
  <c r="E10577" i="3"/>
  <c r="F10577" i="3"/>
  <c r="G10577" i="3"/>
  <c r="H10577" i="3"/>
  <c r="A10578" i="3"/>
  <c r="B10578" i="3"/>
  <c r="C10578" i="3"/>
  <c r="D10578" i="3"/>
  <c r="E10578" i="3"/>
  <c r="F10578" i="3"/>
  <c r="G10578" i="3"/>
  <c r="H10578" i="3"/>
  <c r="A10579" i="3"/>
  <c r="B10579" i="3"/>
  <c r="C10579" i="3"/>
  <c r="D10579" i="3"/>
  <c r="E10579" i="3"/>
  <c r="F10579" i="3"/>
  <c r="G10579" i="3"/>
  <c r="H10579" i="3"/>
  <c r="A10580" i="3"/>
  <c r="B10580" i="3"/>
  <c r="C10580" i="3"/>
  <c r="D10580" i="3"/>
  <c r="E10580" i="3"/>
  <c r="F10580" i="3"/>
  <c r="G10580" i="3"/>
  <c r="H10580" i="3"/>
  <c r="A10581" i="3"/>
  <c r="B10581" i="3"/>
  <c r="C10581" i="3"/>
  <c r="D10581" i="3"/>
  <c r="E10581" i="3"/>
  <c r="F10581" i="3"/>
  <c r="G10581" i="3"/>
  <c r="H10581" i="3"/>
  <c r="A10582" i="3"/>
  <c r="B10582" i="3"/>
  <c r="C10582" i="3"/>
  <c r="D10582" i="3"/>
  <c r="E10582" i="3"/>
  <c r="F10582" i="3"/>
  <c r="G10582" i="3"/>
  <c r="H10582" i="3"/>
  <c r="A10583" i="3"/>
  <c r="B10583" i="3"/>
  <c r="C10583" i="3"/>
  <c r="D10583" i="3"/>
  <c r="E10583" i="3"/>
  <c r="F10583" i="3"/>
  <c r="G10583" i="3"/>
  <c r="H10583" i="3"/>
  <c r="A10584" i="3"/>
  <c r="B10584" i="3"/>
  <c r="C10584" i="3"/>
  <c r="D10584" i="3"/>
  <c r="E10584" i="3"/>
  <c r="F10584" i="3"/>
  <c r="G10584" i="3"/>
  <c r="H10584" i="3"/>
  <c r="A10585" i="3"/>
  <c r="B10585" i="3"/>
  <c r="C10585" i="3"/>
  <c r="D10585" i="3"/>
  <c r="E10585" i="3"/>
  <c r="F10585" i="3"/>
  <c r="G10585" i="3"/>
  <c r="H10585" i="3"/>
  <c r="A10586" i="3"/>
  <c r="B10586" i="3"/>
  <c r="C10586" i="3"/>
  <c r="D10586" i="3"/>
  <c r="E10586" i="3"/>
  <c r="F10586" i="3"/>
  <c r="G10586" i="3"/>
  <c r="H10586" i="3"/>
  <c r="A10587" i="3"/>
  <c r="B10587" i="3"/>
  <c r="C10587" i="3"/>
  <c r="D10587" i="3"/>
  <c r="E10587" i="3"/>
  <c r="F10587" i="3"/>
  <c r="G10587" i="3"/>
  <c r="H10587" i="3"/>
  <c r="A10588" i="3"/>
  <c r="B10588" i="3"/>
  <c r="C10588" i="3"/>
  <c r="D10588" i="3"/>
  <c r="E10588" i="3"/>
  <c r="F10588" i="3"/>
  <c r="G10588" i="3"/>
  <c r="H10588" i="3"/>
  <c r="A10589" i="3"/>
  <c r="B10589" i="3"/>
  <c r="C10589" i="3"/>
  <c r="D10589" i="3"/>
  <c r="E10589" i="3"/>
  <c r="F10589" i="3"/>
  <c r="G10589" i="3"/>
  <c r="H10589" i="3"/>
  <c r="A10590" i="3"/>
  <c r="B10590" i="3"/>
  <c r="C10590" i="3"/>
  <c r="D10590" i="3"/>
  <c r="E10590" i="3"/>
  <c r="F10590" i="3"/>
  <c r="G10590" i="3"/>
  <c r="H10590" i="3"/>
  <c r="A10591" i="3"/>
  <c r="B10591" i="3"/>
  <c r="C10591" i="3"/>
  <c r="D10591" i="3"/>
  <c r="E10591" i="3"/>
  <c r="F10591" i="3"/>
  <c r="G10591" i="3"/>
  <c r="H10591" i="3"/>
  <c r="A10592" i="3"/>
  <c r="B10592" i="3"/>
  <c r="C10592" i="3"/>
  <c r="D10592" i="3"/>
  <c r="E10592" i="3"/>
  <c r="F10592" i="3"/>
  <c r="G10592" i="3"/>
  <c r="H10592" i="3"/>
  <c r="A10593" i="3"/>
  <c r="B10593" i="3"/>
  <c r="C10593" i="3"/>
  <c r="D10593" i="3"/>
  <c r="E10593" i="3"/>
  <c r="F10593" i="3"/>
  <c r="G10593" i="3"/>
  <c r="H10593" i="3"/>
  <c r="A10594" i="3"/>
  <c r="B10594" i="3"/>
  <c r="C10594" i="3"/>
  <c r="D10594" i="3"/>
  <c r="E10594" i="3"/>
  <c r="F10594" i="3"/>
  <c r="G10594" i="3"/>
  <c r="H10594" i="3"/>
  <c r="A10595" i="3"/>
  <c r="B10595" i="3"/>
  <c r="C10595" i="3"/>
  <c r="D10595" i="3"/>
  <c r="E10595" i="3"/>
  <c r="F10595" i="3"/>
  <c r="G10595" i="3"/>
  <c r="H10595" i="3"/>
  <c r="A10596" i="3"/>
  <c r="B10596" i="3"/>
  <c r="C10596" i="3"/>
  <c r="D10596" i="3"/>
  <c r="E10596" i="3"/>
  <c r="F10596" i="3"/>
  <c r="G10596" i="3"/>
  <c r="H10596" i="3"/>
  <c r="A10597" i="3"/>
  <c r="B10597" i="3"/>
  <c r="C10597" i="3"/>
  <c r="D10597" i="3"/>
  <c r="E10597" i="3"/>
  <c r="F10597" i="3"/>
  <c r="G10597" i="3"/>
  <c r="H10597" i="3"/>
  <c r="A10598" i="3"/>
  <c r="B10598" i="3"/>
  <c r="C10598" i="3"/>
  <c r="D10598" i="3"/>
  <c r="E10598" i="3"/>
  <c r="F10598" i="3"/>
  <c r="G10598" i="3"/>
  <c r="H10598" i="3"/>
  <c r="A10599" i="3"/>
  <c r="B10599" i="3"/>
  <c r="C10599" i="3"/>
  <c r="D10599" i="3"/>
  <c r="E10599" i="3"/>
  <c r="F10599" i="3"/>
  <c r="G10599" i="3"/>
  <c r="H10599" i="3"/>
  <c r="A10600" i="3"/>
  <c r="B10600" i="3"/>
  <c r="C10600" i="3"/>
  <c r="D10600" i="3"/>
  <c r="E10600" i="3"/>
  <c r="F10600" i="3"/>
  <c r="G10600" i="3"/>
  <c r="H10600" i="3"/>
  <c r="A10601" i="3"/>
  <c r="B10601" i="3"/>
  <c r="C10601" i="3"/>
  <c r="D10601" i="3"/>
  <c r="E10601" i="3"/>
  <c r="F10601" i="3"/>
  <c r="G10601" i="3"/>
  <c r="H10601" i="3"/>
  <c r="A10602" i="3"/>
  <c r="B10602" i="3"/>
  <c r="C10602" i="3"/>
  <c r="D10602" i="3"/>
  <c r="E10602" i="3"/>
  <c r="F10602" i="3"/>
  <c r="G10602" i="3"/>
  <c r="H10602" i="3"/>
  <c r="A10603" i="3"/>
  <c r="B10603" i="3"/>
  <c r="C10603" i="3"/>
  <c r="D10603" i="3"/>
  <c r="E10603" i="3"/>
  <c r="F10603" i="3"/>
  <c r="G10603" i="3"/>
  <c r="H10603" i="3"/>
  <c r="A10604" i="3"/>
  <c r="B10604" i="3"/>
  <c r="C10604" i="3"/>
  <c r="D10604" i="3"/>
  <c r="E10604" i="3"/>
  <c r="F10604" i="3"/>
  <c r="G10604" i="3"/>
  <c r="H10604" i="3"/>
  <c r="A10605" i="3"/>
  <c r="B10605" i="3"/>
  <c r="C10605" i="3"/>
  <c r="D10605" i="3"/>
  <c r="E10605" i="3"/>
  <c r="F10605" i="3"/>
  <c r="G10605" i="3"/>
  <c r="H10605" i="3"/>
  <c r="A10606" i="3"/>
  <c r="B10606" i="3"/>
  <c r="C10606" i="3"/>
  <c r="D10606" i="3"/>
  <c r="E10606" i="3"/>
  <c r="F10606" i="3"/>
  <c r="G10606" i="3"/>
  <c r="H10606" i="3"/>
  <c r="A10607" i="3"/>
  <c r="B10607" i="3"/>
  <c r="C10607" i="3"/>
  <c r="D10607" i="3"/>
  <c r="E10607" i="3"/>
  <c r="F10607" i="3"/>
  <c r="G10607" i="3"/>
  <c r="H10607" i="3"/>
  <c r="A10608" i="3"/>
  <c r="B10608" i="3"/>
  <c r="C10608" i="3"/>
  <c r="D10608" i="3"/>
  <c r="E10608" i="3"/>
  <c r="F10608" i="3"/>
  <c r="G10608" i="3"/>
  <c r="H10608" i="3"/>
  <c r="A10609" i="3"/>
  <c r="B10609" i="3"/>
  <c r="C10609" i="3"/>
  <c r="D10609" i="3"/>
  <c r="E10609" i="3"/>
  <c r="F10609" i="3"/>
  <c r="G10609" i="3"/>
  <c r="H10609" i="3"/>
  <c r="A10610" i="3"/>
  <c r="B10610" i="3"/>
  <c r="C10610" i="3"/>
  <c r="D10610" i="3"/>
  <c r="E10610" i="3"/>
  <c r="F10610" i="3"/>
  <c r="G10610" i="3"/>
  <c r="H10610" i="3"/>
  <c r="A10611" i="3"/>
  <c r="B10611" i="3"/>
  <c r="C10611" i="3"/>
  <c r="D10611" i="3"/>
  <c r="E10611" i="3"/>
  <c r="F10611" i="3"/>
  <c r="G10611" i="3"/>
  <c r="H10611" i="3"/>
  <c r="A10612" i="3"/>
  <c r="B10612" i="3"/>
  <c r="C10612" i="3"/>
  <c r="D10612" i="3"/>
  <c r="E10612" i="3"/>
  <c r="F10612" i="3"/>
  <c r="G10612" i="3"/>
  <c r="H10612" i="3"/>
  <c r="A10613" i="3"/>
  <c r="B10613" i="3"/>
  <c r="C10613" i="3"/>
  <c r="D10613" i="3"/>
  <c r="E10613" i="3"/>
  <c r="F10613" i="3"/>
  <c r="G10613" i="3"/>
  <c r="H10613" i="3"/>
  <c r="A10614" i="3"/>
  <c r="B10614" i="3"/>
  <c r="C10614" i="3"/>
  <c r="D10614" i="3"/>
  <c r="E10614" i="3"/>
  <c r="F10614" i="3"/>
  <c r="G10614" i="3"/>
  <c r="H10614" i="3"/>
  <c r="A10615" i="3"/>
  <c r="B10615" i="3"/>
  <c r="C10615" i="3"/>
  <c r="D10615" i="3"/>
  <c r="E10615" i="3"/>
  <c r="F10615" i="3"/>
  <c r="G10615" i="3"/>
  <c r="H10615" i="3"/>
  <c r="A10616" i="3"/>
  <c r="B10616" i="3"/>
  <c r="C10616" i="3"/>
  <c r="D10616" i="3"/>
  <c r="E10616" i="3"/>
  <c r="F10616" i="3"/>
  <c r="G10616" i="3"/>
  <c r="H10616" i="3"/>
  <c r="A10617" i="3"/>
  <c r="B10617" i="3"/>
  <c r="C10617" i="3"/>
  <c r="D10617" i="3"/>
  <c r="E10617" i="3"/>
  <c r="F10617" i="3"/>
  <c r="G10617" i="3"/>
  <c r="H10617" i="3"/>
  <c r="A10618" i="3"/>
  <c r="B10618" i="3"/>
  <c r="C10618" i="3"/>
  <c r="D10618" i="3"/>
  <c r="E10618" i="3"/>
  <c r="F10618" i="3"/>
  <c r="G10618" i="3"/>
  <c r="H10618" i="3"/>
  <c r="A10619" i="3"/>
  <c r="B10619" i="3"/>
  <c r="C10619" i="3"/>
  <c r="D10619" i="3"/>
  <c r="E10619" i="3"/>
  <c r="F10619" i="3"/>
  <c r="G10619" i="3"/>
  <c r="H10619" i="3"/>
  <c r="A10620" i="3"/>
  <c r="B10620" i="3"/>
  <c r="C10620" i="3"/>
  <c r="D10620" i="3"/>
  <c r="E10620" i="3"/>
  <c r="F10620" i="3"/>
  <c r="G10620" i="3"/>
  <c r="H10620" i="3"/>
  <c r="A10621" i="3"/>
  <c r="B10621" i="3"/>
  <c r="C10621" i="3"/>
  <c r="D10621" i="3"/>
  <c r="E10621" i="3"/>
  <c r="F10621" i="3"/>
  <c r="G10621" i="3"/>
  <c r="H10621" i="3"/>
  <c r="A10622" i="3"/>
  <c r="B10622" i="3"/>
  <c r="C10622" i="3"/>
  <c r="D10622" i="3"/>
  <c r="E10622" i="3"/>
  <c r="F10622" i="3"/>
  <c r="G10622" i="3"/>
  <c r="H10622" i="3"/>
  <c r="A10623" i="3"/>
  <c r="B10623" i="3"/>
  <c r="C10623" i="3"/>
  <c r="D10623" i="3"/>
  <c r="E10623" i="3"/>
  <c r="F10623" i="3"/>
  <c r="G10623" i="3"/>
  <c r="H10623" i="3"/>
  <c r="A10624" i="3"/>
  <c r="B10624" i="3"/>
  <c r="C10624" i="3"/>
  <c r="D10624" i="3"/>
  <c r="E10624" i="3"/>
  <c r="F10624" i="3"/>
  <c r="G10624" i="3"/>
  <c r="H10624" i="3"/>
  <c r="A10625" i="3"/>
  <c r="B10625" i="3"/>
  <c r="C10625" i="3"/>
  <c r="D10625" i="3"/>
  <c r="E10625" i="3"/>
  <c r="F10625" i="3"/>
  <c r="G10625" i="3"/>
  <c r="H10625" i="3"/>
  <c r="A10626" i="3"/>
  <c r="B10626" i="3"/>
  <c r="C10626" i="3"/>
  <c r="D10626" i="3"/>
  <c r="E10626" i="3"/>
  <c r="F10626" i="3"/>
  <c r="G10626" i="3"/>
  <c r="H10626" i="3"/>
  <c r="A10627" i="3"/>
  <c r="B10627" i="3"/>
  <c r="C10627" i="3"/>
  <c r="D10627" i="3"/>
  <c r="E10627" i="3"/>
  <c r="F10627" i="3"/>
  <c r="G10627" i="3"/>
  <c r="H10627" i="3"/>
  <c r="A10628" i="3"/>
  <c r="B10628" i="3"/>
  <c r="C10628" i="3"/>
  <c r="D10628" i="3"/>
  <c r="E10628" i="3"/>
  <c r="F10628" i="3"/>
  <c r="G10628" i="3"/>
  <c r="H10628" i="3"/>
  <c r="A10629" i="3"/>
  <c r="B10629" i="3"/>
  <c r="C10629" i="3"/>
  <c r="D10629" i="3"/>
  <c r="E10629" i="3"/>
  <c r="F10629" i="3"/>
  <c r="G10629" i="3"/>
  <c r="H10629" i="3"/>
  <c r="A10630" i="3"/>
  <c r="B10630" i="3"/>
  <c r="C10630" i="3"/>
  <c r="D10630" i="3"/>
  <c r="E10630" i="3"/>
  <c r="F10630" i="3"/>
  <c r="G10630" i="3"/>
  <c r="H10630" i="3"/>
  <c r="A10631" i="3"/>
  <c r="B10631" i="3"/>
  <c r="C10631" i="3"/>
  <c r="D10631" i="3"/>
  <c r="E10631" i="3"/>
  <c r="F10631" i="3"/>
  <c r="G10631" i="3"/>
  <c r="H10631" i="3"/>
  <c r="A10632" i="3"/>
  <c r="B10632" i="3"/>
  <c r="C10632" i="3"/>
  <c r="D10632" i="3"/>
  <c r="E10632" i="3"/>
  <c r="F10632" i="3"/>
  <c r="G10632" i="3"/>
  <c r="H10632" i="3"/>
  <c r="A10633" i="3"/>
  <c r="B10633" i="3"/>
  <c r="C10633" i="3"/>
  <c r="D10633" i="3"/>
  <c r="E10633" i="3"/>
  <c r="F10633" i="3"/>
  <c r="G10633" i="3"/>
  <c r="H10633" i="3"/>
  <c r="A10634" i="3"/>
  <c r="B10634" i="3"/>
  <c r="C10634" i="3"/>
  <c r="D10634" i="3"/>
  <c r="E10634" i="3"/>
  <c r="F10634" i="3"/>
  <c r="G10634" i="3"/>
  <c r="H10634" i="3"/>
  <c r="A10635" i="3"/>
  <c r="B10635" i="3"/>
  <c r="C10635" i="3"/>
  <c r="D10635" i="3"/>
  <c r="E10635" i="3"/>
  <c r="F10635" i="3"/>
  <c r="G10635" i="3"/>
  <c r="H10635" i="3"/>
  <c r="A10636" i="3"/>
  <c r="B10636" i="3"/>
  <c r="C10636" i="3"/>
  <c r="D10636" i="3"/>
  <c r="E10636" i="3"/>
  <c r="F10636" i="3"/>
  <c r="G10636" i="3"/>
  <c r="H10636" i="3"/>
  <c r="A10637" i="3"/>
  <c r="B10637" i="3"/>
  <c r="C10637" i="3"/>
  <c r="D10637" i="3"/>
  <c r="E10637" i="3"/>
  <c r="F10637" i="3"/>
  <c r="G10637" i="3"/>
  <c r="H10637" i="3"/>
  <c r="A10638" i="3"/>
  <c r="B10638" i="3"/>
  <c r="C10638" i="3"/>
  <c r="D10638" i="3"/>
  <c r="E10638" i="3"/>
  <c r="F10638" i="3"/>
  <c r="G10638" i="3"/>
  <c r="H10638" i="3"/>
  <c r="A10639" i="3"/>
  <c r="B10639" i="3"/>
  <c r="C10639" i="3"/>
  <c r="D10639" i="3"/>
  <c r="E10639" i="3"/>
  <c r="F10639" i="3"/>
  <c r="G10639" i="3"/>
  <c r="H10639" i="3"/>
  <c r="A10640" i="3"/>
  <c r="B10640" i="3"/>
  <c r="C10640" i="3"/>
  <c r="D10640" i="3"/>
  <c r="E10640" i="3"/>
  <c r="F10640" i="3"/>
  <c r="G10640" i="3"/>
  <c r="H10640" i="3"/>
  <c r="A10641" i="3"/>
  <c r="B10641" i="3"/>
  <c r="C10641" i="3"/>
  <c r="D10641" i="3"/>
  <c r="E10641" i="3"/>
  <c r="F10641" i="3"/>
  <c r="G10641" i="3"/>
  <c r="H10641" i="3"/>
  <c r="A10642" i="3"/>
  <c r="B10642" i="3"/>
  <c r="C10642" i="3"/>
  <c r="D10642" i="3"/>
  <c r="E10642" i="3"/>
  <c r="F10642" i="3"/>
  <c r="G10642" i="3"/>
  <c r="H10642" i="3"/>
  <c r="A10643" i="3"/>
  <c r="B10643" i="3"/>
  <c r="C10643" i="3"/>
  <c r="D10643" i="3"/>
  <c r="E10643" i="3"/>
  <c r="F10643" i="3"/>
  <c r="G10643" i="3"/>
  <c r="H10643" i="3"/>
  <c r="A10644" i="3"/>
  <c r="B10644" i="3"/>
  <c r="C10644" i="3"/>
  <c r="D10644" i="3"/>
  <c r="E10644" i="3"/>
  <c r="F10644" i="3"/>
  <c r="G10644" i="3"/>
  <c r="H10644" i="3"/>
  <c r="A10645" i="3"/>
  <c r="B10645" i="3"/>
  <c r="C10645" i="3"/>
  <c r="D10645" i="3"/>
  <c r="E10645" i="3"/>
  <c r="F10645" i="3"/>
  <c r="G10645" i="3"/>
  <c r="H10645" i="3"/>
  <c r="A10646" i="3"/>
  <c r="B10646" i="3"/>
  <c r="C10646" i="3"/>
  <c r="D10646" i="3"/>
  <c r="E10646" i="3"/>
  <c r="F10646" i="3"/>
  <c r="G10646" i="3"/>
  <c r="H10646" i="3"/>
  <c r="A10647" i="3"/>
  <c r="B10647" i="3"/>
  <c r="C10647" i="3"/>
  <c r="D10647" i="3"/>
  <c r="E10647" i="3"/>
  <c r="F10647" i="3"/>
  <c r="G10647" i="3"/>
  <c r="H10647" i="3"/>
  <c r="A10648" i="3"/>
  <c r="B10648" i="3"/>
  <c r="C10648" i="3"/>
  <c r="D10648" i="3"/>
  <c r="E10648" i="3"/>
  <c r="F10648" i="3"/>
  <c r="G10648" i="3"/>
  <c r="H10648" i="3"/>
  <c r="A10649" i="3"/>
  <c r="B10649" i="3"/>
  <c r="C10649" i="3"/>
  <c r="D10649" i="3"/>
  <c r="E10649" i="3"/>
  <c r="F10649" i="3"/>
  <c r="G10649" i="3"/>
  <c r="H10649" i="3"/>
  <c r="A10650" i="3"/>
  <c r="B10650" i="3"/>
  <c r="C10650" i="3"/>
  <c r="D10650" i="3"/>
  <c r="E10650" i="3"/>
  <c r="F10650" i="3"/>
  <c r="G10650" i="3"/>
  <c r="H10650" i="3"/>
  <c r="A10651" i="3"/>
  <c r="B10651" i="3"/>
  <c r="C10651" i="3"/>
  <c r="D10651" i="3"/>
  <c r="E10651" i="3"/>
  <c r="F10651" i="3"/>
  <c r="G10651" i="3"/>
  <c r="H10651" i="3"/>
  <c r="A10652" i="3"/>
  <c r="B10652" i="3"/>
  <c r="C10652" i="3"/>
  <c r="D10652" i="3"/>
  <c r="E10652" i="3"/>
  <c r="F10652" i="3"/>
  <c r="G10652" i="3"/>
  <c r="H10652" i="3"/>
  <c r="A10653" i="3"/>
  <c r="B10653" i="3"/>
  <c r="C10653" i="3"/>
  <c r="D10653" i="3"/>
  <c r="E10653" i="3"/>
  <c r="F10653" i="3"/>
  <c r="G10653" i="3"/>
  <c r="H10653" i="3"/>
  <c r="A10654" i="3"/>
  <c r="B10654" i="3"/>
  <c r="C10654" i="3"/>
  <c r="D10654" i="3"/>
  <c r="E10654" i="3"/>
  <c r="F10654" i="3"/>
  <c r="G10654" i="3"/>
  <c r="H10654" i="3"/>
  <c r="A10655" i="3"/>
  <c r="B10655" i="3"/>
  <c r="C10655" i="3"/>
  <c r="D10655" i="3"/>
  <c r="E10655" i="3"/>
  <c r="F10655" i="3"/>
  <c r="G10655" i="3"/>
  <c r="H10655" i="3"/>
  <c r="A10656" i="3"/>
  <c r="B10656" i="3"/>
  <c r="C10656" i="3"/>
  <c r="D10656" i="3"/>
  <c r="E10656" i="3"/>
  <c r="F10656" i="3"/>
  <c r="G10656" i="3"/>
  <c r="H10656" i="3"/>
  <c r="A10657" i="3"/>
  <c r="B10657" i="3"/>
  <c r="C10657" i="3"/>
  <c r="D10657" i="3"/>
  <c r="E10657" i="3"/>
  <c r="F10657" i="3"/>
  <c r="G10657" i="3"/>
  <c r="H10657" i="3"/>
  <c r="A10658" i="3"/>
  <c r="B10658" i="3"/>
  <c r="C10658" i="3"/>
  <c r="D10658" i="3"/>
  <c r="E10658" i="3"/>
  <c r="F10658" i="3"/>
  <c r="G10658" i="3"/>
  <c r="H10658" i="3"/>
  <c r="A10659" i="3"/>
  <c r="B10659" i="3"/>
  <c r="C10659" i="3"/>
  <c r="D10659" i="3"/>
  <c r="E10659" i="3"/>
  <c r="F10659" i="3"/>
  <c r="G10659" i="3"/>
  <c r="H10659" i="3"/>
  <c r="A10660" i="3"/>
  <c r="B10660" i="3"/>
  <c r="C10660" i="3"/>
  <c r="D10660" i="3"/>
  <c r="E10660" i="3"/>
  <c r="F10660" i="3"/>
  <c r="G10660" i="3"/>
  <c r="H10660" i="3"/>
  <c r="A10661" i="3"/>
  <c r="B10661" i="3"/>
  <c r="C10661" i="3"/>
  <c r="D10661" i="3"/>
  <c r="E10661" i="3"/>
  <c r="F10661" i="3"/>
  <c r="G10661" i="3"/>
  <c r="H10661" i="3"/>
  <c r="A10662" i="3"/>
  <c r="B10662" i="3"/>
  <c r="C10662" i="3"/>
  <c r="D10662" i="3"/>
  <c r="E10662" i="3"/>
  <c r="F10662" i="3"/>
  <c r="G10662" i="3"/>
  <c r="H10662" i="3"/>
  <c r="A10663" i="3"/>
  <c r="B10663" i="3"/>
  <c r="C10663" i="3"/>
  <c r="D10663" i="3"/>
  <c r="E10663" i="3"/>
  <c r="F10663" i="3"/>
  <c r="G10663" i="3"/>
  <c r="H10663" i="3"/>
  <c r="A10664" i="3"/>
  <c r="B10664" i="3"/>
  <c r="C10664" i="3"/>
  <c r="D10664" i="3"/>
  <c r="E10664" i="3"/>
  <c r="F10664" i="3"/>
  <c r="G10664" i="3"/>
  <c r="H10664" i="3"/>
  <c r="A10665" i="3"/>
  <c r="B10665" i="3"/>
  <c r="C10665" i="3"/>
  <c r="D10665" i="3"/>
  <c r="E10665" i="3"/>
  <c r="F10665" i="3"/>
  <c r="G10665" i="3"/>
  <c r="H10665" i="3"/>
  <c r="A10666" i="3"/>
  <c r="B10666" i="3"/>
  <c r="C10666" i="3"/>
  <c r="D10666" i="3"/>
  <c r="E10666" i="3"/>
  <c r="F10666" i="3"/>
  <c r="G10666" i="3"/>
  <c r="H10666" i="3"/>
  <c r="A10667" i="3"/>
  <c r="B10667" i="3"/>
  <c r="C10667" i="3"/>
  <c r="D10667" i="3"/>
  <c r="E10667" i="3"/>
  <c r="F10667" i="3"/>
  <c r="G10667" i="3"/>
  <c r="H10667" i="3"/>
  <c r="A10668" i="3"/>
  <c r="B10668" i="3"/>
  <c r="C10668" i="3"/>
  <c r="D10668" i="3"/>
  <c r="E10668" i="3"/>
  <c r="F10668" i="3"/>
  <c r="G10668" i="3"/>
  <c r="H10668" i="3"/>
  <c r="A10669" i="3"/>
  <c r="B10669" i="3"/>
  <c r="C10669" i="3"/>
  <c r="D10669" i="3"/>
  <c r="E10669" i="3"/>
  <c r="F10669" i="3"/>
  <c r="G10669" i="3"/>
  <c r="H10669" i="3"/>
  <c r="A10670" i="3"/>
  <c r="B10670" i="3"/>
  <c r="C10670" i="3"/>
  <c r="D10670" i="3"/>
  <c r="E10670" i="3"/>
  <c r="F10670" i="3"/>
  <c r="G10670" i="3"/>
  <c r="H10670" i="3"/>
  <c r="A10671" i="3"/>
  <c r="B10671" i="3"/>
  <c r="C10671" i="3"/>
  <c r="D10671" i="3"/>
  <c r="E10671" i="3"/>
  <c r="F10671" i="3"/>
  <c r="G10671" i="3"/>
  <c r="H10671" i="3"/>
  <c r="A10672" i="3"/>
  <c r="B10672" i="3"/>
  <c r="C10672" i="3"/>
  <c r="D10672" i="3"/>
  <c r="E10672" i="3"/>
  <c r="F10672" i="3"/>
  <c r="G10672" i="3"/>
  <c r="H10672" i="3"/>
  <c r="A10673" i="3"/>
  <c r="B10673" i="3"/>
  <c r="C10673" i="3"/>
  <c r="D10673" i="3"/>
  <c r="E10673" i="3"/>
  <c r="F10673" i="3"/>
  <c r="G10673" i="3"/>
  <c r="H10673" i="3"/>
  <c r="A10674" i="3"/>
  <c r="B10674" i="3"/>
  <c r="C10674" i="3"/>
  <c r="D10674" i="3"/>
  <c r="E10674" i="3"/>
  <c r="F10674" i="3"/>
  <c r="G10674" i="3"/>
  <c r="H10674" i="3"/>
  <c r="A10675" i="3"/>
  <c r="B10675" i="3"/>
  <c r="C10675" i="3"/>
  <c r="D10675" i="3"/>
  <c r="E10675" i="3"/>
  <c r="F10675" i="3"/>
  <c r="G10675" i="3"/>
  <c r="H10675" i="3"/>
  <c r="A10676" i="3"/>
  <c r="B10676" i="3"/>
  <c r="C10676" i="3"/>
  <c r="D10676" i="3"/>
  <c r="E10676" i="3"/>
  <c r="F10676" i="3"/>
  <c r="G10676" i="3"/>
  <c r="H10676" i="3"/>
  <c r="A10677" i="3"/>
  <c r="B10677" i="3"/>
  <c r="C10677" i="3"/>
  <c r="D10677" i="3"/>
  <c r="E10677" i="3"/>
  <c r="F10677" i="3"/>
  <c r="G10677" i="3"/>
  <c r="H10677" i="3"/>
  <c r="A10678" i="3"/>
  <c r="B10678" i="3"/>
  <c r="C10678" i="3"/>
  <c r="D10678" i="3"/>
  <c r="E10678" i="3"/>
  <c r="F10678" i="3"/>
  <c r="G10678" i="3"/>
  <c r="H10678" i="3"/>
  <c r="A10679" i="3"/>
  <c r="B10679" i="3"/>
  <c r="C10679" i="3"/>
  <c r="D10679" i="3"/>
  <c r="E10679" i="3"/>
  <c r="F10679" i="3"/>
  <c r="G10679" i="3"/>
  <c r="H10679" i="3"/>
  <c r="A10680" i="3"/>
  <c r="B10680" i="3"/>
  <c r="C10680" i="3"/>
  <c r="D10680" i="3"/>
  <c r="E10680" i="3"/>
  <c r="F10680" i="3"/>
  <c r="G10680" i="3"/>
  <c r="H10680" i="3"/>
  <c r="A10681" i="3"/>
  <c r="B10681" i="3"/>
  <c r="C10681" i="3"/>
  <c r="D10681" i="3"/>
  <c r="E10681" i="3"/>
  <c r="F10681" i="3"/>
  <c r="G10681" i="3"/>
  <c r="H10681" i="3"/>
  <c r="A10682" i="3"/>
  <c r="B10682" i="3"/>
  <c r="C10682" i="3"/>
  <c r="D10682" i="3"/>
  <c r="E10682" i="3"/>
  <c r="F10682" i="3"/>
  <c r="G10682" i="3"/>
  <c r="H10682" i="3"/>
  <c r="A10683" i="3"/>
  <c r="B10683" i="3"/>
  <c r="C10683" i="3"/>
  <c r="D10683" i="3"/>
  <c r="E10683" i="3"/>
  <c r="F10683" i="3"/>
  <c r="G10683" i="3"/>
  <c r="H10683" i="3"/>
  <c r="A10684" i="3"/>
  <c r="B10684" i="3"/>
  <c r="C10684" i="3"/>
  <c r="D10684" i="3"/>
  <c r="E10684" i="3"/>
  <c r="F10684" i="3"/>
  <c r="G10684" i="3"/>
  <c r="H10684" i="3"/>
  <c r="A10685" i="3"/>
  <c r="B10685" i="3"/>
  <c r="C10685" i="3"/>
  <c r="D10685" i="3"/>
  <c r="E10685" i="3"/>
  <c r="F10685" i="3"/>
  <c r="G10685" i="3"/>
  <c r="H10685" i="3"/>
  <c r="A10686" i="3"/>
  <c r="B10686" i="3"/>
  <c r="C10686" i="3"/>
  <c r="D10686" i="3"/>
  <c r="E10686" i="3"/>
  <c r="F10686" i="3"/>
  <c r="G10686" i="3"/>
  <c r="H10686" i="3"/>
  <c r="A10687" i="3"/>
  <c r="B10687" i="3"/>
  <c r="C10687" i="3"/>
  <c r="D10687" i="3"/>
  <c r="E10687" i="3"/>
  <c r="F10687" i="3"/>
  <c r="G10687" i="3"/>
  <c r="H10687" i="3"/>
  <c r="A10688" i="3"/>
  <c r="B10688" i="3"/>
  <c r="C10688" i="3"/>
  <c r="D10688" i="3"/>
  <c r="E10688" i="3"/>
  <c r="F10688" i="3"/>
  <c r="G10688" i="3"/>
  <c r="H10688" i="3"/>
  <c r="A10689" i="3"/>
  <c r="B10689" i="3"/>
  <c r="C10689" i="3"/>
  <c r="D10689" i="3"/>
  <c r="E10689" i="3"/>
  <c r="F10689" i="3"/>
  <c r="G10689" i="3"/>
  <c r="H10689" i="3"/>
  <c r="A10690" i="3"/>
  <c r="B10690" i="3"/>
  <c r="C10690" i="3"/>
  <c r="D10690" i="3"/>
  <c r="E10690" i="3"/>
  <c r="F10690" i="3"/>
  <c r="G10690" i="3"/>
  <c r="H10690" i="3"/>
  <c r="A10691" i="3"/>
  <c r="B10691" i="3"/>
  <c r="C10691" i="3"/>
  <c r="D10691" i="3"/>
  <c r="E10691" i="3"/>
  <c r="F10691" i="3"/>
  <c r="G10691" i="3"/>
  <c r="H10691" i="3"/>
  <c r="A10692" i="3"/>
  <c r="B10692" i="3"/>
  <c r="C10692" i="3"/>
  <c r="D10692" i="3"/>
  <c r="E10692" i="3"/>
  <c r="F10692" i="3"/>
  <c r="G10692" i="3"/>
  <c r="H10692" i="3"/>
  <c r="A10693" i="3"/>
  <c r="B10693" i="3"/>
  <c r="C10693" i="3"/>
  <c r="D10693" i="3"/>
  <c r="E10693" i="3"/>
  <c r="F10693" i="3"/>
  <c r="G10693" i="3"/>
  <c r="H10693" i="3"/>
  <c r="A10694" i="3"/>
  <c r="B10694" i="3"/>
  <c r="C10694" i="3"/>
  <c r="D10694" i="3"/>
  <c r="E10694" i="3"/>
  <c r="F10694" i="3"/>
  <c r="G10694" i="3"/>
  <c r="H10694" i="3"/>
  <c r="A10695" i="3"/>
  <c r="B10695" i="3"/>
  <c r="C10695" i="3"/>
  <c r="D10695" i="3"/>
  <c r="E10695" i="3"/>
  <c r="F10695" i="3"/>
  <c r="G10695" i="3"/>
  <c r="H10695" i="3"/>
  <c r="A10696" i="3"/>
  <c r="B10696" i="3"/>
  <c r="C10696" i="3"/>
  <c r="D10696" i="3"/>
  <c r="E10696" i="3"/>
  <c r="F10696" i="3"/>
  <c r="G10696" i="3"/>
  <c r="H10696" i="3"/>
  <c r="A10697" i="3"/>
  <c r="B10697" i="3"/>
  <c r="C10697" i="3"/>
  <c r="D10697" i="3"/>
  <c r="E10697" i="3"/>
  <c r="F10697" i="3"/>
  <c r="G10697" i="3"/>
  <c r="H10697" i="3"/>
  <c r="A10698" i="3"/>
  <c r="B10698" i="3"/>
  <c r="C10698" i="3"/>
  <c r="D10698" i="3"/>
  <c r="E10698" i="3"/>
  <c r="F10698" i="3"/>
  <c r="G10698" i="3"/>
  <c r="H10698" i="3"/>
  <c r="A10699" i="3"/>
  <c r="B10699" i="3"/>
  <c r="C10699" i="3"/>
  <c r="D10699" i="3"/>
  <c r="E10699" i="3"/>
  <c r="F10699" i="3"/>
  <c r="G10699" i="3"/>
  <c r="H10699" i="3"/>
  <c r="A10700" i="3"/>
  <c r="B10700" i="3"/>
  <c r="C10700" i="3"/>
  <c r="D10700" i="3"/>
  <c r="E10700" i="3"/>
  <c r="F10700" i="3"/>
  <c r="G10700" i="3"/>
  <c r="H10700" i="3"/>
  <c r="A10701" i="3"/>
  <c r="B10701" i="3"/>
  <c r="C10701" i="3"/>
  <c r="D10701" i="3"/>
  <c r="E10701" i="3"/>
  <c r="F10701" i="3"/>
  <c r="G10701" i="3"/>
  <c r="H10701" i="3"/>
  <c r="A10702" i="3"/>
  <c r="B10702" i="3"/>
  <c r="C10702" i="3"/>
  <c r="D10702" i="3"/>
  <c r="E10702" i="3"/>
  <c r="F10702" i="3"/>
  <c r="G10702" i="3"/>
  <c r="H10702" i="3"/>
  <c r="A10703" i="3"/>
  <c r="B10703" i="3"/>
  <c r="C10703" i="3"/>
  <c r="D10703" i="3"/>
  <c r="E10703" i="3"/>
  <c r="F10703" i="3"/>
  <c r="G10703" i="3"/>
  <c r="H10703" i="3"/>
  <c r="A10704" i="3"/>
  <c r="B10704" i="3"/>
  <c r="C10704" i="3"/>
  <c r="D10704" i="3"/>
  <c r="E10704" i="3"/>
  <c r="F10704" i="3"/>
  <c r="G10704" i="3"/>
  <c r="H10704" i="3"/>
  <c r="A10705" i="3"/>
  <c r="B10705" i="3"/>
  <c r="C10705" i="3"/>
  <c r="D10705" i="3"/>
  <c r="E10705" i="3"/>
  <c r="F10705" i="3"/>
  <c r="G10705" i="3"/>
  <c r="H10705" i="3"/>
  <c r="A10706" i="3"/>
  <c r="B10706" i="3"/>
  <c r="C10706" i="3"/>
  <c r="D10706" i="3"/>
  <c r="E10706" i="3"/>
  <c r="F10706" i="3"/>
  <c r="G10706" i="3"/>
  <c r="H10706" i="3"/>
  <c r="A10707" i="3"/>
  <c r="B10707" i="3"/>
  <c r="C10707" i="3"/>
  <c r="D10707" i="3"/>
  <c r="E10707" i="3"/>
  <c r="F10707" i="3"/>
  <c r="G10707" i="3"/>
  <c r="H10707" i="3"/>
  <c r="A10708" i="3"/>
  <c r="B10708" i="3"/>
  <c r="C10708" i="3"/>
  <c r="D10708" i="3"/>
  <c r="E10708" i="3"/>
  <c r="F10708" i="3"/>
  <c r="G10708" i="3"/>
  <c r="H10708" i="3"/>
  <c r="A10709" i="3"/>
  <c r="B10709" i="3"/>
  <c r="C10709" i="3"/>
  <c r="D10709" i="3"/>
  <c r="E10709" i="3"/>
  <c r="F10709" i="3"/>
  <c r="G10709" i="3"/>
  <c r="H10709" i="3"/>
  <c r="A10710" i="3"/>
  <c r="B10710" i="3"/>
  <c r="C10710" i="3"/>
  <c r="D10710" i="3"/>
  <c r="E10710" i="3"/>
  <c r="F10710" i="3"/>
  <c r="G10710" i="3"/>
  <c r="H10710" i="3"/>
  <c r="A10711" i="3"/>
  <c r="B10711" i="3"/>
  <c r="C10711" i="3"/>
  <c r="D10711" i="3"/>
  <c r="E10711" i="3"/>
  <c r="F10711" i="3"/>
  <c r="G10711" i="3"/>
  <c r="H10711" i="3"/>
  <c r="A10712" i="3"/>
  <c r="B10712" i="3"/>
  <c r="C10712" i="3"/>
  <c r="D10712" i="3"/>
  <c r="E10712" i="3"/>
  <c r="F10712" i="3"/>
  <c r="G10712" i="3"/>
  <c r="H10712" i="3"/>
  <c r="A10713" i="3"/>
  <c r="B10713" i="3"/>
  <c r="C10713" i="3"/>
  <c r="D10713" i="3"/>
  <c r="E10713" i="3"/>
  <c r="F10713" i="3"/>
  <c r="G10713" i="3"/>
  <c r="H10713" i="3"/>
  <c r="A10714" i="3"/>
  <c r="B10714" i="3"/>
  <c r="C10714" i="3"/>
  <c r="D10714" i="3"/>
  <c r="E10714" i="3"/>
  <c r="F10714" i="3"/>
  <c r="G10714" i="3"/>
  <c r="H10714" i="3"/>
  <c r="A10715" i="3"/>
  <c r="B10715" i="3"/>
  <c r="C10715" i="3"/>
  <c r="D10715" i="3"/>
  <c r="E10715" i="3"/>
  <c r="F10715" i="3"/>
  <c r="G10715" i="3"/>
  <c r="H10715" i="3"/>
  <c r="A10716" i="3"/>
  <c r="B10716" i="3"/>
  <c r="C10716" i="3"/>
  <c r="D10716" i="3"/>
  <c r="E10716" i="3"/>
  <c r="F10716" i="3"/>
  <c r="G10716" i="3"/>
  <c r="H10716" i="3"/>
  <c r="A10717" i="3"/>
  <c r="B10717" i="3"/>
  <c r="C10717" i="3"/>
  <c r="D10717" i="3"/>
  <c r="E10717" i="3"/>
  <c r="F10717" i="3"/>
  <c r="G10717" i="3"/>
  <c r="H10717" i="3"/>
  <c r="A10718" i="3"/>
  <c r="B10718" i="3"/>
  <c r="C10718" i="3"/>
  <c r="D10718" i="3"/>
  <c r="E10718" i="3"/>
  <c r="F10718" i="3"/>
  <c r="G10718" i="3"/>
  <c r="H10718" i="3"/>
  <c r="A10719" i="3"/>
  <c r="B10719" i="3"/>
  <c r="C10719" i="3"/>
  <c r="D10719" i="3"/>
  <c r="E10719" i="3"/>
  <c r="F10719" i="3"/>
  <c r="G10719" i="3"/>
  <c r="H10719" i="3"/>
  <c r="A10720" i="3"/>
  <c r="B10720" i="3"/>
  <c r="C10720" i="3"/>
  <c r="D10720" i="3"/>
  <c r="E10720" i="3"/>
  <c r="F10720" i="3"/>
  <c r="G10720" i="3"/>
  <c r="H10720" i="3"/>
  <c r="A10721" i="3"/>
  <c r="B10721" i="3"/>
  <c r="C10721" i="3"/>
  <c r="D10721" i="3"/>
  <c r="E10721" i="3"/>
  <c r="F10721" i="3"/>
  <c r="G10721" i="3"/>
  <c r="H10721" i="3"/>
  <c r="A10722" i="3"/>
  <c r="B10722" i="3"/>
  <c r="C10722" i="3"/>
  <c r="D10722" i="3"/>
  <c r="E10722" i="3"/>
  <c r="F10722" i="3"/>
  <c r="G10722" i="3"/>
  <c r="H10722" i="3"/>
  <c r="A10723" i="3"/>
  <c r="B10723" i="3"/>
  <c r="C10723" i="3"/>
  <c r="D10723" i="3"/>
  <c r="E10723" i="3"/>
  <c r="F10723" i="3"/>
  <c r="G10723" i="3"/>
  <c r="H10723" i="3"/>
  <c r="A10724" i="3"/>
  <c r="B10724" i="3"/>
  <c r="C10724" i="3"/>
  <c r="D10724" i="3"/>
  <c r="E10724" i="3"/>
  <c r="F10724" i="3"/>
  <c r="G10724" i="3"/>
  <c r="H10724" i="3"/>
  <c r="A10725" i="3"/>
  <c r="B10725" i="3"/>
  <c r="C10725" i="3"/>
  <c r="D10725" i="3"/>
  <c r="E10725" i="3"/>
  <c r="F10725" i="3"/>
  <c r="G10725" i="3"/>
  <c r="H10725" i="3"/>
  <c r="A10726" i="3"/>
  <c r="B10726" i="3"/>
  <c r="C10726" i="3"/>
  <c r="D10726" i="3"/>
  <c r="E10726" i="3"/>
  <c r="F10726" i="3"/>
  <c r="G10726" i="3"/>
  <c r="H10726" i="3"/>
  <c r="A10727" i="3"/>
  <c r="B10727" i="3"/>
  <c r="C10727" i="3"/>
  <c r="D10727" i="3"/>
  <c r="E10727" i="3"/>
  <c r="F10727" i="3"/>
  <c r="G10727" i="3"/>
  <c r="H10727" i="3"/>
  <c r="A10728" i="3"/>
  <c r="B10728" i="3"/>
  <c r="C10728" i="3"/>
  <c r="D10728" i="3"/>
  <c r="E10728" i="3"/>
  <c r="F10728" i="3"/>
  <c r="G10728" i="3"/>
  <c r="H10728" i="3"/>
  <c r="A10729" i="3"/>
  <c r="B10729" i="3"/>
  <c r="C10729" i="3"/>
  <c r="D10729" i="3"/>
  <c r="E10729" i="3"/>
  <c r="F10729" i="3"/>
  <c r="G10729" i="3"/>
  <c r="H10729" i="3"/>
  <c r="A10730" i="3"/>
  <c r="B10730" i="3"/>
  <c r="C10730" i="3"/>
  <c r="D10730" i="3"/>
  <c r="E10730" i="3"/>
  <c r="F10730" i="3"/>
  <c r="G10730" i="3"/>
  <c r="H10730" i="3"/>
  <c r="A10731" i="3"/>
  <c r="B10731" i="3"/>
  <c r="C10731" i="3"/>
  <c r="D10731" i="3"/>
  <c r="E10731" i="3"/>
  <c r="F10731" i="3"/>
  <c r="G10731" i="3"/>
  <c r="H10731" i="3"/>
  <c r="A10732" i="3"/>
  <c r="B10732" i="3"/>
  <c r="C10732" i="3"/>
  <c r="D10732" i="3"/>
  <c r="E10732" i="3"/>
  <c r="F10732" i="3"/>
  <c r="G10732" i="3"/>
  <c r="H10732" i="3"/>
  <c r="A10733" i="3"/>
  <c r="B10733" i="3"/>
  <c r="C10733" i="3"/>
  <c r="D10733" i="3"/>
  <c r="E10733" i="3"/>
  <c r="F10733" i="3"/>
  <c r="G10733" i="3"/>
  <c r="H10733" i="3"/>
  <c r="A10734" i="3"/>
  <c r="B10734" i="3"/>
  <c r="C10734" i="3"/>
  <c r="D10734" i="3"/>
  <c r="E10734" i="3"/>
  <c r="F10734" i="3"/>
  <c r="G10734" i="3"/>
  <c r="H10734" i="3"/>
  <c r="A10735" i="3"/>
  <c r="B10735" i="3"/>
  <c r="C10735" i="3"/>
  <c r="D10735" i="3"/>
  <c r="E10735" i="3"/>
  <c r="F10735" i="3"/>
  <c r="G10735" i="3"/>
  <c r="H10735" i="3"/>
  <c r="A10736" i="3"/>
  <c r="B10736" i="3"/>
  <c r="C10736" i="3"/>
  <c r="D10736" i="3"/>
  <c r="E10736" i="3"/>
  <c r="F10736" i="3"/>
  <c r="G10736" i="3"/>
  <c r="H10736" i="3"/>
  <c r="A10737" i="3"/>
  <c r="B10737" i="3"/>
  <c r="C10737" i="3"/>
  <c r="D10737" i="3"/>
  <c r="E10737" i="3"/>
  <c r="F10737" i="3"/>
  <c r="G10737" i="3"/>
  <c r="H10737" i="3"/>
  <c r="A10738" i="3"/>
  <c r="B10738" i="3"/>
  <c r="C10738" i="3"/>
  <c r="D10738" i="3"/>
  <c r="E10738" i="3"/>
  <c r="F10738" i="3"/>
  <c r="G10738" i="3"/>
  <c r="H10738" i="3"/>
  <c r="A10739" i="3"/>
  <c r="B10739" i="3"/>
  <c r="C10739" i="3"/>
  <c r="D10739" i="3"/>
  <c r="E10739" i="3"/>
  <c r="F10739" i="3"/>
  <c r="G10739" i="3"/>
  <c r="H10739" i="3"/>
  <c r="A10740" i="3"/>
  <c r="B10740" i="3"/>
  <c r="C10740" i="3"/>
  <c r="D10740" i="3"/>
  <c r="E10740" i="3"/>
  <c r="F10740" i="3"/>
  <c r="G10740" i="3"/>
  <c r="H10740" i="3"/>
  <c r="A10741" i="3"/>
  <c r="B10741" i="3"/>
  <c r="C10741" i="3"/>
  <c r="D10741" i="3"/>
  <c r="E10741" i="3"/>
  <c r="F10741" i="3"/>
  <c r="G10741" i="3"/>
  <c r="H10741" i="3"/>
  <c r="A10742" i="3"/>
  <c r="B10742" i="3"/>
  <c r="C10742" i="3"/>
  <c r="D10742" i="3"/>
  <c r="E10742" i="3"/>
  <c r="F10742" i="3"/>
  <c r="G10742" i="3"/>
  <c r="H10742" i="3"/>
  <c r="A10743" i="3"/>
  <c r="B10743" i="3"/>
  <c r="C10743" i="3"/>
  <c r="D10743" i="3"/>
  <c r="E10743" i="3"/>
  <c r="F10743" i="3"/>
  <c r="G10743" i="3"/>
  <c r="H10743" i="3"/>
  <c r="A10744" i="3"/>
  <c r="B10744" i="3"/>
  <c r="C10744" i="3"/>
  <c r="D10744" i="3"/>
  <c r="E10744" i="3"/>
  <c r="F10744" i="3"/>
  <c r="G10744" i="3"/>
  <c r="H10744" i="3"/>
  <c r="A10745" i="3"/>
  <c r="B10745" i="3"/>
  <c r="C10745" i="3"/>
  <c r="D10745" i="3"/>
  <c r="E10745" i="3"/>
  <c r="F10745" i="3"/>
  <c r="G10745" i="3"/>
  <c r="H10745" i="3"/>
  <c r="A10746" i="3"/>
  <c r="B10746" i="3"/>
  <c r="C10746" i="3"/>
  <c r="D10746" i="3"/>
  <c r="E10746" i="3"/>
  <c r="F10746" i="3"/>
  <c r="G10746" i="3"/>
  <c r="H10746" i="3"/>
  <c r="A10747" i="3"/>
  <c r="B10747" i="3"/>
  <c r="C10747" i="3"/>
  <c r="D10747" i="3"/>
  <c r="E10747" i="3"/>
  <c r="F10747" i="3"/>
  <c r="G10747" i="3"/>
  <c r="H10747" i="3"/>
  <c r="A10748" i="3"/>
  <c r="B10748" i="3"/>
  <c r="C10748" i="3"/>
  <c r="D10748" i="3"/>
  <c r="E10748" i="3"/>
  <c r="F10748" i="3"/>
  <c r="G10748" i="3"/>
  <c r="H10748" i="3"/>
  <c r="A10749" i="3"/>
  <c r="B10749" i="3"/>
  <c r="C10749" i="3"/>
  <c r="D10749" i="3"/>
  <c r="E10749" i="3"/>
  <c r="F10749" i="3"/>
  <c r="G10749" i="3"/>
  <c r="H10749" i="3"/>
  <c r="A10750" i="3"/>
  <c r="B10750" i="3"/>
  <c r="C10750" i="3"/>
  <c r="D10750" i="3"/>
  <c r="E10750" i="3"/>
  <c r="F10750" i="3"/>
  <c r="G10750" i="3"/>
  <c r="H10750" i="3"/>
  <c r="A10751" i="3"/>
  <c r="B10751" i="3"/>
  <c r="C10751" i="3"/>
  <c r="D10751" i="3"/>
  <c r="E10751" i="3"/>
  <c r="F10751" i="3"/>
  <c r="G10751" i="3"/>
  <c r="H10751" i="3"/>
  <c r="A10752" i="3"/>
  <c r="B10752" i="3"/>
  <c r="C10752" i="3"/>
  <c r="D10752" i="3"/>
  <c r="E10752" i="3"/>
  <c r="F10752" i="3"/>
  <c r="G10752" i="3"/>
  <c r="H10752" i="3"/>
  <c r="A10753" i="3"/>
  <c r="B10753" i="3"/>
  <c r="C10753" i="3"/>
  <c r="D10753" i="3"/>
  <c r="E10753" i="3"/>
  <c r="F10753" i="3"/>
  <c r="G10753" i="3"/>
  <c r="H10753" i="3"/>
  <c r="A10754" i="3"/>
  <c r="B10754" i="3"/>
  <c r="C10754" i="3"/>
  <c r="D10754" i="3"/>
  <c r="E10754" i="3"/>
  <c r="F10754" i="3"/>
  <c r="G10754" i="3"/>
  <c r="H10754" i="3"/>
  <c r="A10755" i="3"/>
  <c r="B10755" i="3"/>
  <c r="C10755" i="3"/>
  <c r="D10755" i="3"/>
  <c r="E10755" i="3"/>
  <c r="F10755" i="3"/>
  <c r="G10755" i="3"/>
  <c r="H10755" i="3"/>
  <c r="A10756" i="3"/>
  <c r="B10756" i="3"/>
  <c r="C10756" i="3"/>
  <c r="D10756" i="3"/>
  <c r="E10756" i="3"/>
  <c r="F10756" i="3"/>
  <c r="G10756" i="3"/>
  <c r="H10756" i="3"/>
  <c r="A10757" i="3"/>
  <c r="B10757" i="3"/>
  <c r="C10757" i="3"/>
  <c r="D10757" i="3"/>
  <c r="E10757" i="3"/>
  <c r="F10757" i="3"/>
  <c r="G10757" i="3"/>
  <c r="H10757" i="3"/>
  <c r="A10758" i="3"/>
  <c r="B10758" i="3"/>
  <c r="C10758" i="3"/>
  <c r="D10758" i="3"/>
  <c r="E10758" i="3"/>
  <c r="F10758" i="3"/>
  <c r="G10758" i="3"/>
  <c r="H10758" i="3"/>
  <c r="A10759" i="3"/>
  <c r="B10759" i="3"/>
  <c r="C10759" i="3"/>
  <c r="D10759" i="3"/>
  <c r="E10759" i="3"/>
  <c r="F10759" i="3"/>
  <c r="G10759" i="3"/>
  <c r="H10759" i="3"/>
  <c r="A10760" i="3"/>
  <c r="B10760" i="3"/>
  <c r="C10760" i="3"/>
  <c r="D10760" i="3"/>
  <c r="E10760" i="3"/>
  <c r="F10760" i="3"/>
  <c r="G10760" i="3"/>
  <c r="H10760" i="3"/>
  <c r="A10761" i="3"/>
  <c r="B10761" i="3"/>
  <c r="C10761" i="3"/>
  <c r="D10761" i="3"/>
  <c r="E10761" i="3"/>
  <c r="F10761" i="3"/>
  <c r="G10761" i="3"/>
  <c r="H10761" i="3"/>
  <c r="A10762" i="3"/>
  <c r="B10762" i="3"/>
  <c r="C10762" i="3"/>
  <c r="D10762" i="3"/>
  <c r="E10762" i="3"/>
  <c r="F10762" i="3"/>
  <c r="G10762" i="3"/>
  <c r="H10762" i="3"/>
  <c r="A10763" i="3"/>
  <c r="B10763" i="3"/>
  <c r="C10763" i="3"/>
  <c r="D10763" i="3"/>
  <c r="E10763" i="3"/>
  <c r="F10763" i="3"/>
  <c r="G10763" i="3"/>
  <c r="H10763" i="3"/>
  <c r="A10764" i="3"/>
  <c r="B10764" i="3"/>
  <c r="C10764" i="3"/>
  <c r="D10764" i="3"/>
  <c r="E10764" i="3"/>
  <c r="F10764" i="3"/>
  <c r="G10764" i="3"/>
  <c r="H10764" i="3"/>
  <c r="A10765" i="3"/>
  <c r="B10765" i="3"/>
  <c r="C10765" i="3"/>
  <c r="D10765" i="3"/>
  <c r="E10765" i="3"/>
  <c r="F10765" i="3"/>
  <c r="G10765" i="3"/>
  <c r="H10765" i="3"/>
  <c r="A10766" i="3"/>
  <c r="B10766" i="3"/>
  <c r="C10766" i="3"/>
  <c r="D10766" i="3"/>
  <c r="E10766" i="3"/>
  <c r="F10766" i="3"/>
  <c r="G10766" i="3"/>
  <c r="H10766" i="3"/>
  <c r="A10767" i="3"/>
  <c r="B10767" i="3"/>
  <c r="C10767" i="3"/>
  <c r="D10767" i="3"/>
  <c r="E10767" i="3"/>
  <c r="F10767" i="3"/>
  <c r="G10767" i="3"/>
  <c r="H10767" i="3"/>
  <c r="A10768" i="3"/>
  <c r="B10768" i="3"/>
  <c r="C10768" i="3"/>
  <c r="D10768" i="3"/>
  <c r="E10768" i="3"/>
  <c r="F10768" i="3"/>
  <c r="G10768" i="3"/>
  <c r="H10768" i="3"/>
  <c r="A10769" i="3"/>
  <c r="B10769" i="3"/>
  <c r="C10769" i="3"/>
  <c r="D10769" i="3"/>
  <c r="E10769" i="3"/>
  <c r="F10769" i="3"/>
  <c r="G10769" i="3"/>
  <c r="H10769" i="3"/>
  <c r="A10770" i="3"/>
  <c r="B10770" i="3"/>
  <c r="C10770" i="3"/>
  <c r="D10770" i="3"/>
  <c r="E10770" i="3"/>
  <c r="F10770" i="3"/>
  <c r="G10770" i="3"/>
  <c r="H10770" i="3"/>
  <c r="A10771" i="3"/>
  <c r="B10771" i="3"/>
  <c r="C10771" i="3"/>
  <c r="D10771" i="3"/>
  <c r="E10771" i="3"/>
  <c r="F10771" i="3"/>
  <c r="G10771" i="3"/>
  <c r="H10771" i="3"/>
  <c r="A10772" i="3"/>
  <c r="B10772" i="3"/>
  <c r="C10772" i="3"/>
  <c r="D10772" i="3"/>
  <c r="E10772" i="3"/>
  <c r="F10772" i="3"/>
  <c r="G10772" i="3"/>
  <c r="H10772" i="3"/>
  <c r="A10773" i="3"/>
  <c r="B10773" i="3"/>
  <c r="C10773" i="3"/>
  <c r="D10773" i="3"/>
  <c r="E10773" i="3"/>
  <c r="F10773" i="3"/>
  <c r="G10773" i="3"/>
  <c r="H10773" i="3"/>
  <c r="A10774" i="3"/>
  <c r="B10774" i="3"/>
  <c r="C10774" i="3"/>
  <c r="D10774" i="3"/>
  <c r="E10774" i="3"/>
  <c r="F10774" i="3"/>
  <c r="G10774" i="3"/>
  <c r="H10774" i="3"/>
  <c r="A10775" i="3"/>
  <c r="B10775" i="3"/>
  <c r="C10775" i="3"/>
  <c r="D10775" i="3"/>
  <c r="E10775" i="3"/>
  <c r="F10775" i="3"/>
  <c r="G10775" i="3"/>
  <c r="H10775" i="3"/>
  <c r="A10776" i="3"/>
  <c r="B10776" i="3"/>
  <c r="C10776" i="3"/>
  <c r="D10776" i="3"/>
  <c r="E10776" i="3"/>
  <c r="F10776" i="3"/>
  <c r="G10776" i="3"/>
  <c r="H10776" i="3"/>
  <c r="A10777" i="3"/>
  <c r="B10777" i="3"/>
  <c r="C10777" i="3"/>
  <c r="D10777" i="3"/>
  <c r="E10777" i="3"/>
  <c r="F10777" i="3"/>
  <c r="G10777" i="3"/>
  <c r="H10777" i="3"/>
  <c r="A10778" i="3"/>
  <c r="B10778" i="3"/>
  <c r="C10778" i="3"/>
  <c r="D10778" i="3"/>
  <c r="E10778" i="3"/>
  <c r="F10778" i="3"/>
  <c r="G10778" i="3"/>
  <c r="H10778" i="3"/>
  <c r="A10779" i="3"/>
  <c r="B10779" i="3"/>
  <c r="C10779" i="3"/>
  <c r="D10779" i="3"/>
  <c r="E10779" i="3"/>
  <c r="F10779" i="3"/>
  <c r="G10779" i="3"/>
  <c r="H10779" i="3"/>
  <c r="A10780" i="3"/>
  <c r="B10780" i="3"/>
  <c r="C10780" i="3"/>
  <c r="D10780" i="3"/>
  <c r="E10780" i="3"/>
  <c r="F10780" i="3"/>
  <c r="G10780" i="3"/>
  <c r="H10780" i="3"/>
  <c r="A10781" i="3"/>
  <c r="B10781" i="3"/>
  <c r="C10781" i="3"/>
  <c r="D10781" i="3"/>
  <c r="E10781" i="3"/>
  <c r="F10781" i="3"/>
  <c r="G10781" i="3"/>
  <c r="H10781" i="3"/>
  <c r="A10782" i="3"/>
  <c r="B10782" i="3"/>
  <c r="C10782" i="3"/>
  <c r="D10782" i="3"/>
  <c r="E10782" i="3"/>
  <c r="F10782" i="3"/>
  <c r="G10782" i="3"/>
  <c r="H10782" i="3"/>
  <c r="A10783" i="3"/>
  <c r="B10783" i="3"/>
  <c r="C10783" i="3"/>
  <c r="D10783" i="3"/>
  <c r="E10783" i="3"/>
  <c r="F10783" i="3"/>
  <c r="G10783" i="3"/>
  <c r="H10783" i="3"/>
  <c r="A10784" i="3"/>
  <c r="B10784" i="3"/>
  <c r="C10784" i="3"/>
  <c r="D10784" i="3"/>
  <c r="E10784" i="3"/>
  <c r="F10784" i="3"/>
  <c r="G10784" i="3"/>
  <c r="H10784" i="3"/>
  <c r="A10785" i="3"/>
  <c r="B10785" i="3"/>
  <c r="C10785" i="3"/>
  <c r="D10785" i="3"/>
  <c r="E10785" i="3"/>
  <c r="F10785" i="3"/>
  <c r="G10785" i="3"/>
  <c r="H10785" i="3"/>
  <c r="A10786" i="3"/>
  <c r="B10786" i="3"/>
  <c r="C10786" i="3"/>
  <c r="D10786" i="3"/>
  <c r="E10786" i="3"/>
  <c r="F10786" i="3"/>
  <c r="G10786" i="3"/>
  <c r="H10786" i="3"/>
  <c r="A10787" i="3"/>
  <c r="B10787" i="3"/>
  <c r="C10787" i="3"/>
  <c r="D10787" i="3"/>
  <c r="E10787" i="3"/>
  <c r="F10787" i="3"/>
  <c r="G10787" i="3"/>
  <c r="H10787" i="3"/>
  <c r="A10788" i="3"/>
  <c r="B10788" i="3"/>
  <c r="C10788" i="3"/>
  <c r="D10788" i="3"/>
  <c r="E10788" i="3"/>
  <c r="F10788" i="3"/>
  <c r="G10788" i="3"/>
  <c r="H10788" i="3"/>
  <c r="A10789" i="3"/>
  <c r="B10789" i="3"/>
  <c r="C10789" i="3"/>
  <c r="D10789" i="3"/>
  <c r="E10789" i="3"/>
  <c r="F10789" i="3"/>
  <c r="G10789" i="3"/>
  <c r="H10789" i="3"/>
  <c r="A10790" i="3"/>
  <c r="B10790" i="3"/>
  <c r="C10790" i="3"/>
  <c r="D10790" i="3"/>
  <c r="E10790" i="3"/>
  <c r="F10790" i="3"/>
  <c r="G10790" i="3"/>
  <c r="H10790" i="3"/>
  <c r="A10791" i="3"/>
  <c r="B10791" i="3"/>
  <c r="C10791" i="3"/>
  <c r="D10791" i="3"/>
  <c r="E10791" i="3"/>
  <c r="F10791" i="3"/>
  <c r="G10791" i="3"/>
  <c r="H10791" i="3"/>
  <c r="A10792" i="3"/>
  <c r="B10792" i="3"/>
  <c r="C10792" i="3"/>
  <c r="D10792" i="3"/>
  <c r="E10792" i="3"/>
  <c r="F10792" i="3"/>
  <c r="G10792" i="3"/>
  <c r="H10792" i="3"/>
  <c r="A10793" i="3"/>
  <c r="B10793" i="3"/>
  <c r="C10793" i="3"/>
  <c r="D10793" i="3"/>
  <c r="E10793" i="3"/>
  <c r="F10793" i="3"/>
  <c r="G10793" i="3"/>
  <c r="H10793" i="3"/>
  <c r="A10794" i="3"/>
  <c r="B10794" i="3"/>
  <c r="C10794" i="3"/>
  <c r="D10794" i="3"/>
  <c r="E10794" i="3"/>
  <c r="F10794" i="3"/>
  <c r="G10794" i="3"/>
  <c r="H10794" i="3"/>
  <c r="A10795" i="3"/>
  <c r="B10795" i="3"/>
  <c r="C10795" i="3"/>
  <c r="D10795" i="3"/>
  <c r="E10795" i="3"/>
  <c r="F10795" i="3"/>
  <c r="G10795" i="3"/>
  <c r="H10795" i="3"/>
  <c r="A10796" i="3"/>
  <c r="B10796" i="3"/>
  <c r="C10796" i="3"/>
  <c r="D10796" i="3"/>
  <c r="E10796" i="3"/>
  <c r="F10796" i="3"/>
  <c r="G10796" i="3"/>
  <c r="H10796" i="3"/>
  <c r="A10797" i="3"/>
  <c r="B10797" i="3"/>
  <c r="C10797" i="3"/>
  <c r="D10797" i="3"/>
  <c r="E10797" i="3"/>
  <c r="F10797" i="3"/>
  <c r="G10797" i="3"/>
  <c r="H10797" i="3"/>
  <c r="A10798" i="3"/>
  <c r="B10798" i="3"/>
  <c r="C10798" i="3"/>
  <c r="D10798" i="3"/>
  <c r="E10798" i="3"/>
  <c r="F10798" i="3"/>
  <c r="G10798" i="3"/>
  <c r="H10798" i="3"/>
  <c r="A10799" i="3"/>
  <c r="B10799" i="3"/>
  <c r="C10799" i="3"/>
  <c r="D10799" i="3"/>
  <c r="E10799" i="3"/>
  <c r="F10799" i="3"/>
  <c r="G10799" i="3"/>
  <c r="H10799" i="3"/>
  <c r="A10800" i="3"/>
  <c r="B10800" i="3"/>
  <c r="C10800" i="3"/>
  <c r="D10800" i="3"/>
  <c r="E10800" i="3"/>
  <c r="F10800" i="3"/>
  <c r="G10800" i="3"/>
  <c r="H10800" i="3"/>
  <c r="A10801" i="3"/>
  <c r="B10801" i="3"/>
  <c r="C10801" i="3"/>
  <c r="D10801" i="3"/>
  <c r="E10801" i="3"/>
  <c r="F10801" i="3"/>
  <c r="G10801" i="3"/>
  <c r="H10801" i="3"/>
  <c r="A10802" i="3"/>
  <c r="B10802" i="3"/>
  <c r="C10802" i="3"/>
  <c r="D10802" i="3"/>
  <c r="E10802" i="3"/>
  <c r="F10802" i="3"/>
  <c r="G10802" i="3"/>
  <c r="H10802" i="3"/>
  <c r="A10803" i="3"/>
  <c r="B10803" i="3"/>
  <c r="C10803" i="3"/>
  <c r="D10803" i="3"/>
  <c r="E10803" i="3"/>
  <c r="F10803" i="3"/>
  <c r="G10803" i="3"/>
  <c r="H10803" i="3"/>
  <c r="A10804" i="3"/>
  <c r="B10804" i="3"/>
  <c r="C10804" i="3"/>
  <c r="D10804" i="3"/>
  <c r="E10804" i="3"/>
  <c r="F10804" i="3"/>
  <c r="G10804" i="3"/>
  <c r="H10804" i="3"/>
  <c r="A10805" i="3"/>
  <c r="B10805" i="3"/>
  <c r="C10805" i="3"/>
  <c r="D10805" i="3"/>
  <c r="E10805" i="3"/>
  <c r="F10805" i="3"/>
  <c r="G10805" i="3"/>
  <c r="H10805" i="3"/>
  <c r="A10806" i="3"/>
  <c r="B10806" i="3"/>
  <c r="C10806" i="3"/>
  <c r="D10806" i="3"/>
  <c r="E10806" i="3"/>
  <c r="F10806" i="3"/>
  <c r="G10806" i="3"/>
  <c r="H10806" i="3"/>
  <c r="A10807" i="3"/>
  <c r="B10807" i="3"/>
  <c r="C10807" i="3"/>
  <c r="D10807" i="3"/>
  <c r="E10807" i="3"/>
  <c r="F10807" i="3"/>
  <c r="G10807" i="3"/>
  <c r="H10807" i="3"/>
  <c r="A10808" i="3"/>
  <c r="B10808" i="3"/>
  <c r="C10808" i="3"/>
  <c r="D10808" i="3"/>
  <c r="E10808" i="3"/>
  <c r="F10808" i="3"/>
  <c r="G10808" i="3"/>
  <c r="H10808" i="3"/>
  <c r="A10809" i="3"/>
  <c r="B10809" i="3"/>
  <c r="C10809" i="3"/>
  <c r="D10809" i="3"/>
  <c r="E10809" i="3"/>
  <c r="F10809" i="3"/>
  <c r="G10809" i="3"/>
  <c r="H10809" i="3"/>
  <c r="A10810" i="3"/>
  <c r="B10810" i="3"/>
  <c r="C10810" i="3"/>
  <c r="D10810" i="3"/>
  <c r="E10810" i="3"/>
  <c r="F10810" i="3"/>
  <c r="G10810" i="3"/>
  <c r="H10810" i="3"/>
  <c r="A10811" i="3"/>
  <c r="B10811" i="3"/>
  <c r="C10811" i="3"/>
  <c r="D10811" i="3"/>
  <c r="E10811" i="3"/>
  <c r="F10811" i="3"/>
  <c r="G10811" i="3"/>
  <c r="H10811" i="3"/>
  <c r="A10812" i="3"/>
  <c r="B10812" i="3"/>
  <c r="C10812" i="3"/>
  <c r="D10812" i="3"/>
  <c r="E10812" i="3"/>
  <c r="F10812" i="3"/>
  <c r="G10812" i="3"/>
  <c r="H10812" i="3"/>
  <c r="A10813" i="3"/>
  <c r="B10813" i="3"/>
  <c r="C10813" i="3"/>
  <c r="D10813" i="3"/>
  <c r="E10813" i="3"/>
  <c r="F10813" i="3"/>
  <c r="G10813" i="3"/>
  <c r="H10813" i="3"/>
  <c r="A10814" i="3"/>
  <c r="B10814" i="3"/>
  <c r="C10814" i="3"/>
  <c r="D10814" i="3"/>
  <c r="E10814" i="3"/>
  <c r="F10814" i="3"/>
  <c r="G10814" i="3"/>
  <c r="H10814" i="3"/>
  <c r="A10815" i="3"/>
  <c r="B10815" i="3"/>
  <c r="C10815" i="3"/>
  <c r="D10815" i="3"/>
  <c r="E10815" i="3"/>
  <c r="F10815" i="3"/>
  <c r="G10815" i="3"/>
  <c r="H10815" i="3"/>
  <c r="A10816" i="3"/>
  <c r="B10816" i="3"/>
  <c r="C10816" i="3"/>
  <c r="D10816" i="3"/>
  <c r="E10816" i="3"/>
  <c r="F10816" i="3"/>
  <c r="G10816" i="3"/>
  <c r="H10816" i="3"/>
  <c r="A10817" i="3"/>
  <c r="B10817" i="3"/>
  <c r="C10817" i="3"/>
  <c r="D10817" i="3"/>
  <c r="E10817" i="3"/>
  <c r="F10817" i="3"/>
  <c r="G10817" i="3"/>
  <c r="H10817" i="3"/>
  <c r="A10818" i="3"/>
  <c r="B10818" i="3"/>
  <c r="C10818" i="3"/>
  <c r="D10818" i="3"/>
  <c r="E10818" i="3"/>
  <c r="F10818" i="3"/>
  <c r="G10818" i="3"/>
  <c r="H10818" i="3"/>
  <c r="A10819" i="3"/>
  <c r="B10819" i="3"/>
  <c r="C10819" i="3"/>
  <c r="D10819" i="3"/>
  <c r="E10819" i="3"/>
  <c r="F10819" i="3"/>
  <c r="G10819" i="3"/>
  <c r="H10819" i="3"/>
  <c r="A10820" i="3"/>
  <c r="B10820" i="3"/>
  <c r="C10820" i="3"/>
  <c r="D10820" i="3"/>
  <c r="E10820" i="3"/>
  <c r="F10820" i="3"/>
  <c r="G10820" i="3"/>
  <c r="H10820" i="3"/>
  <c r="A10821" i="3"/>
  <c r="B10821" i="3"/>
  <c r="C10821" i="3"/>
  <c r="D10821" i="3"/>
  <c r="E10821" i="3"/>
  <c r="F10821" i="3"/>
  <c r="G10821" i="3"/>
  <c r="H10821" i="3"/>
  <c r="A10822" i="3"/>
  <c r="B10822" i="3"/>
  <c r="C10822" i="3"/>
  <c r="D10822" i="3"/>
  <c r="E10822" i="3"/>
  <c r="F10822" i="3"/>
  <c r="G10822" i="3"/>
  <c r="H10822" i="3"/>
  <c r="A10823" i="3"/>
  <c r="B10823" i="3"/>
  <c r="C10823" i="3"/>
  <c r="D10823" i="3"/>
  <c r="E10823" i="3"/>
  <c r="F10823" i="3"/>
  <c r="G10823" i="3"/>
  <c r="H10823" i="3"/>
  <c r="A10824" i="3"/>
  <c r="B10824" i="3"/>
  <c r="C10824" i="3"/>
  <c r="D10824" i="3"/>
  <c r="E10824" i="3"/>
  <c r="F10824" i="3"/>
  <c r="G10824" i="3"/>
  <c r="H10824" i="3"/>
  <c r="A10825" i="3"/>
  <c r="B10825" i="3"/>
  <c r="C10825" i="3"/>
  <c r="D10825" i="3"/>
  <c r="E10825" i="3"/>
  <c r="F10825" i="3"/>
  <c r="G10825" i="3"/>
  <c r="H10825" i="3"/>
  <c r="A10826" i="3"/>
  <c r="B10826" i="3"/>
  <c r="C10826" i="3"/>
  <c r="D10826" i="3"/>
  <c r="E10826" i="3"/>
  <c r="F10826" i="3"/>
  <c r="G10826" i="3"/>
  <c r="H10826" i="3"/>
  <c r="A10827" i="3"/>
  <c r="B10827" i="3"/>
  <c r="C10827" i="3"/>
  <c r="D10827" i="3"/>
  <c r="E10827" i="3"/>
  <c r="F10827" i="3"/>
  <c r="G10827" i="3"/>
  <c r="H10827" i="3"/>
  <c r="A10828" i="3"/>
  <c r="B10828" i="3"/>
  <c r="C10828" i="3"/>
  <c r="D10828" i="3"/>
  <c r="E10828" i="3"/>
  <c r="F10828" i="3"/>
  <c r="G10828" i="3"/>
  <c r="H10828" i="3"/>
  <c r="A10829" i="3"/>
  <c r="B10829" i="3"/>
  <c r="C10829" i="3"/>
  <c r="D10829" i="3"/>
  <c r="E10829" i="3"/>
  <c r="F10829" i="3"/>
  <c r="G10829" i="3"/>
  <c r="H10829" i="3"/>
  <c r="A10830" i="3"/>
  <c r="B10830" i="3"/>
  <c r="C10830" i="3"/>
  <c r="D10830" i="3"/>
  <c r="E10830" i="3"/>
  <c r="F10830" i="3"/>
  <c r="G10830" i="3"/>
  <c r="H10830" i="3"/>
  <c r="A10831" i="3"/>
  <c r="B10831" i="3"/>
  <c r="C10831" i="3"/>
  <c r="D10831" i="3"/>
  <c r="E10831" i="3"/>
  <c r="F10831" i="3"/>
  <c r="G10831" i="3"/>
  <c r="H10831" i="3"/>
  <c r="A10832" i="3"/>
  <c r="B10832" i="3"/>
  <c r="C10832" i="3"/>
  <c r="D10832" i="3"/>
  <c r="E10832" i="3"/>
  <c r="F10832" i="3"/>
  <c r="G10832" i="3"/>
  <c r="H10832" i="3"/>
  <c r="A10833" i="3"/>
  <c r="B10833" i="3"/>
  <c r="C10833" i="3"/>
  <c r="D10833" i="3"/>
  <c r="E10833" i="3"/>
  <c r="F10833" i="3"/>
  <c r="G10833" i="3"/>
  <c r="H10833" i="3"/>
  <c r="A10834" i="3"/>
  <c r="B10834" i="3"/>
  <c r="C10834" i="3"/>
  <c r="D10834" i="3"/>
  <c r="E10834" i="3"/>
  <c r="F10834" i="3"/>
  <c r="G10834" i="3"/>
  <c r="H10834" i="3"/>
  <c r="A10835" i="3"/>
  <c r="B10835" i="3"/>
  <c r="C10835" i="3"/>
  <c r="D10835" i="3"/>
  <c r="E10835" i="3"/>
  <c r="F10835" i="3"/>
  <c r="G10835" i="3"/>
  <c r="H10835" i="3"/>
  <c r="A10836" i="3"/>
  <c r="B10836" i="3"/>
  <c r="C10836" i="3"/>
  <c r="D10836" i="3"/>
  <c r="E10836" i="3"/>
  <c r="F10836" i="3"/>
  <c r="G10836" i="3"/>
  <c r="H10836" i="3"/>
  <c r="A10837" i="3"/>
  <c r="B10837" i="3"/>
  <c r="C10837" i="3"/>
  <c r="D10837" i="3"/>
  <c r="E10837" i="3"/>
  <c r="F10837" i="3"/>
  <c r="G10837" i="3"/>
  <c r="H10837" i="3"/>
  <c r="A10838" i="3"/>
  <c r="B10838" i="3"/>
  <c r="C10838" i="3"/>
  <c r="D10838" i="3"/>
  <c r="E10838" i="3"/>
  <c r="F10838" i="3"/>
  <c r="G10838" i="3"/>
  <c r="H10838" i="3"/>
  <c r="A10839" i="3"/>
  <c r="B10839" i="3"/>
  <c r="C10839" i="3"/>
  <c r="D10839" i="3"/>
  <c r="E10839" i="3"/>
  <c r="F10839" i="3"/>
  <c r="G10839" i="3"/>
  <c r="H10839" i="3"/>
  <c r="A10840" i="3"/>
  <c r="B10840" i="3"/>
  <c r="C10840" i="3"/>
  <c r="D10840" i="3"/>
  <c r="E10840" i="3"/>
  <c r="F10840" i="3"/>
  <c r="G10840" i="3"/>
  <c r="H10840" i="3"/>
  <c r="A10841" i="3"/>
  <c r="B10841" i="3"/>
  <c r="C10841" i="3"/>
  <c r="D10841" i="3"/>
  <c r="E10841" i="3"/>
  <c r="F10841" i="3"/>
  <c r="G10841" i="3"/>
  <c r="H10841" i="3"/>
  <c r="A10842" i="3"/>
  <c r="B10842" i="3"/>
  <c r="C10842" i="3"/>
  <c r="D10842" i="3"/>
  <c r="E10842" i="3"/>
  <c r="F10842" i="3"/>
  <c r="G10842" i="3"/>
  <c r="H10842" i="3"/>
  <c r="A10843" i="3"/>
  <c r="B10843" i="3"/>
  <c r="C10843" i="3"/>
  <c r="D10843" i="3"/>
  <c r="E10843" i="3"/>
  <c r="F10843" i="3"/>
  <c r="G10843" i="3"/>
  <c r="H10843" i="3"/>
  <c r="A10844" i="3"/>
  <c r="B10844" i="3"/>
  <c r="C10844" i="3"/>
  <c r="D10844" i="3"/>
  <c r="E10844" i="3"/>
  <c r="F10844" i="3"/>
  <c r="G10844" i="3"/>
  <c r="H10844" i="3"/>
  <c r="A10845" i="3"/>
  <c r="B10845" i="3"/>
  <c r="C10845" i="3"/>
  <c r="D10845" i="3"/>
  <c r="E10845" i="3"/>
  <c r="F10845" i="3"/>
  <c r="G10845" i="3"/>
  <c r="H10845" i="3"/>
  <c r="A10846" i="3"/>
  <c r="B10846" i="3"/>
  <c r="C10846" i="3"/>
  <c r="D10846" i="3"/>
  <c r="E10846" i="3"/>
  <c r="F10846" i="3"/>
  <c r="G10846" i="3"/>
  <c r="H10846" i="3"/>
  <c r="A10847" i="3"/>
  <c r="B10847" i="3"/>
  <c r="C10847" i="3"/>
  <c r="D10847" i="3"/>
  <c r="E10847" i="3"/>
  <c r="F10847" i="3"/>
  <c r="G10847" i="3"/>
  <c r="H10847" i="3"/>
  <c r="A10848" i="3"/>
  <c r="B10848" i="3"/>
  <c r="C10848" i="3"/>
  <c r="D10848" i="3"/>
  <c r="E10848" i="3"/>
  <c r="F10848" i="3"/>
  <c r="G10848" i="3"/>
  <c r="H10848" i="3"/>
  <c r="A10849" i="3"/>
  <c r="B10849" i="3"/>
  <c r="C10849" i="3"/>
  <c r="D10849" i="3"/>
  <c r="E10849" i="3"/>
  <c r="F10849" i="3"/>
  <c r="G10849" i="3"/>
  <c r="H10849" i="3"/>
  <c r="A10850" i="3"/>
  <c r="B10850" i="3"/>
  <c r="C10850" i="3"/>
  <c r="D10850" i="3"/>
  <c r="E10850" i="3"/>
  <c r="F10850" i="3"/>
  <c r="G10850" i="3"/>
  <c r="H10850" i="3"/>
  <c r="A10851" i="3"/>
  <c r="B10851" i="3"/>
  <c r="C10851" i="3"/>
  <c r="D10851" i="3"/>
  <c r="E10851" i="3"/>
  <c r="F10851" i="3"/>
  <c r="G10851" i="3"/>
  <c r="H10851" i="3"/>
  <c r="A10852" i="3"/>
  <c r="B10852" i="3"/>
  <c r="C10852" i="3"/>
  <c r="D10852" i="3"/>
  <c r="E10852" i="3"/>
  <c r="F10852" i="3"/>
  <c r="G10852" i="3"/>
  <c r="H10852" i="3"/>
  <c r="A10853" i="3"/>
  <c r="B10853" i="3"/>
  <c r="C10853" i="3"/>
  <c r="D10853" i="3"/>
  <c r="E10853" i="3"/>
  <c r="F10853" i="3"/>
  <c r="G10853" i="3"/>
  <c r="H10853" i="3"/>
  <c r="A10854" i="3"/>
  <c r="B10854" i="3"/>
  <c r="C10854" i="3"/>
  <c r="D10854" i="3"/>
  <c r="E10854" i="3"/>
  <c r="F10854" i="3"/>
  <c r="G10854" i="3"/>
  <c r="H10854" i="3"/>
  <c r="A10855" i="3"/>
  <c r="B10855" i="3"/>
  <c r="C10855" i="3"/>
  <c r="D10855" i="3"/>
  <c r="E10855" i="3"/>
  <c r="F10855" i="3"/>
  <c r="G10855" i="3"/>
  <c r="H10855" i="3"/>
  <c r="A10856" i="3"/>
  <c r="B10856" i="3"/>
  <c r="C10856" i="3"/>
  <c r="D10856" i="3"/>
  <c r="E10856" i="3"/>
  <c r="F10856" i="3"/>
  <c r="G10856" i="3"/>
  <c r="H10856" i="3"/>
  <c r="A10857" i="3"/>
  <c r="B10857" i="3"/>
  <c r="C10857" i="3"/>
  <c r="D10857" i="3"/>
  <c r="E10857" i="3"/>
  <c r="F10857" i="3"/>
  <c r="G10857" i="3"/>
  <c r="H10857" i="3"/>
  <c r="A10858" i="3"/>
  <c r="B10858" i="3"/>
  <c r="C10858" i="3"/>
  <c r="D10858" i="3"/>
  <c r="E10858" i="3"/>
  <c r="F10858" i="3"/>
  <c r="G10858" i="3"/>
  <c r="H10858" i="3"/>
  <c r="A10859" i="3"/>
  <c r="B10859" i="3"/>
  <c r="C10859" i="3"/>
  <c r="D10859" i="3"/>
  <c r="E10859" i="3"/>
  <c r="F10859" i="3"/>
  <c r="G10859" i="3"/>
  <c r="H10859" i="3"/>
  <c r="A10860" i="3"/>
  <c r="B10860" i="3"/>
  <c r="C10860" i="3"/>
  <c r="D10860" i="3"/>
  <c r="E10860" i="3"/>
  <c r="F10860" i="3"/>
  <c r="G10860" i="3"/>
  <c r="H10860" i="3"/>
  <c r="A10861" i="3"/>
  <c r="B10861" i="3"/>
  <c r="C10861" i="3"/>
  <c r="D10861" i="3"/>
  <c r="E10861" i="3"/>
  <c r="F10861" i="3"/>
  <c r="G10861" i="3"/>
  <c r="H10861" i="3"/>
  <c r="A10862" i="3"/>
  <c r="B10862" i="3"/>
  <c r="C10862" i="3"/>
  <c r="D10862" i="3"/>
  <c r="E10862" i="3"/>
  <c r="F10862" i="3"/>
  <c r="G10862" i="3"/>
  <c r="H10862" i="3"/>
  <c r="A10863" i="3"/>
  <c r="B10863" i="3"/>
  <c r="C10863" i="3"/>
  <c r="D10863" i="3"/>
  <c r="E10863" i="3"/>
  <c r="F10863" i="3"/>
  <c r="G10863" i="3"/>
  <c r="H10863" i="3"/>
  <c r="A10864" i="3"/>
  <c r="B10864" i="3"/>
  <c r="C10864" i="3"/>
  <c r="D10864" i="3"/>
  <c r="E10864" i="3"/>
  <c r="F10864" i="3"/>
  <c r="G10864" i="3"/>
  <c r="H10864" i="3"/>
  <c r="A10865" i="3"/>
  <c r="B10865" i="3"/>
  <c r="C10865" i="3"/>
  <c r="D10865" i="3"/>
  <c r="E10865" i="3"/>
  <c r="F10865" i="3"/>
  <c r="G10865" i="3"/>
  <c r="H10865" i="3"/>
  <c r="A10866" i="3"/>
  <c r="B10866" i="3"/>
  <c r="C10866" i="3"/>
  <c r="D10866" i="3"/>
  <c r="E10866" i="3"/>
  <c r="F10866" i="3"/>
  <c r="G10866" i="3"/>
  <c r="H10866" i="3"/>
  <c r="A10867" i="3"/>
  <c r="B10867" i="3"/>
  <c r="C10867" i="3"/>
  <c r="D10867" i="3"/>
  <c r="E10867" i="3"/>
  <c r="F10867" i="3"/>
  <c r="G10867" i="3"/>
  <c r="H10867" i="3"/>
  <c r="A10868" i="3"/>
  <c r="B10868" i="3"/>
  <c r="C10868" i="3"/>
  <c r="D10868" i="3"/>
  <c r="E10868" i="3"/>
  <c r="F10868" i="3"/>
  <c r="G10868" i="3"/>
  <c r="H10868" i="3"/>
  <c r="A10869" i="3"/>
  <c r="B10869" i="3"/>
  <c r="C10869" i="3"/>
  <c r="D10869" i="3"/>
  <c r="E10869" i="3"/>
  <c r="F10869" i="3"/>
  <c r="G10869" i="3"/>
  <c r="H10869" i="3"/>
  <c r="A10870" i="3"/>
  <c r="B10870" i="3"/>
  <c r="C10870" i="3"/>
  <c r="D10870" i="3"/>
  <c r="E10870" i="3"/>
  <c r="F10870" i="3"/>
  <c r="G10870" i="3"/>
  <c r="H10870" i="3"/>
  <c r="A10871" i="3"/>
  <c r="B10871" i="3"/>
  <c r="C10871" i="3"/>
  <c r="D10871" i="3"/>
  <c r="E10871" i="3"/>
  <c r="F10871" i="3"/>
  <c r="G10871" i="3"/>
  <c r="H10871" i="3"/>
  <c r="A10872" i="3"/>
  <c r="B10872" i="3"/>
  <c r="C10872" i="3"/>
  <c r="D10872" i="3"/>
  <c r="E10872" i="3"/>
  <c r="F10872" i="3"/>
  <c r="G10872" i="3"/>
  <c r="H10872" i="3"/>
  <c r="A10873" i="3"/>
  <c r="B10873" i="3"/>
  <c r="C10873" i="3"/>
  <c r="D10873" i="3"/>
  <c r="E10873" i="3"/>
  <c r="F10873" i="3"/>
  <c r="G10873" i="3"/>
  <c r="H10873" i="3"/>
  <c r="A10874" i="3"/>
  <c r="B10874" i="3"/>
  <c r="C10874" i="3"/>
  <c r="D10874" i="3"/>
  <c r="E10874" i="3"/>
  <c r="F10874" i="3"/>
  <c r="G10874" i="3"/>
  <c r="H10874" i="3"/>
  <c r="A10875" i="3"/>
  <c r="B10875" i="3"/>
  <c r="C10875" i="3"/>
  <c r="D10875" i="3"/>
  <c r="E10875" i="3"/>
  <c r="F10875" i="3"/>
  <c r="G10875" i="3"/>
  <c r="H10875" i="3"/>
  <c r="A10876" i="3"/>
  <c r="B10876" i="3"/>
  <c r="C10876" i="3"/>
  <c r="D10876" i="3"/>
  <c r="E10876" i="3"/>
  <c r="F10876" i="3"/>
  <c r="G10876" i="3"/>
  <c r="H10876" i="3"/>
  <c r="A10877" i="3"/>
  <c r="B10877" i="3"/>
  <c r="C10877" i="3"/>
  <c r="D10877" i="3"/>
  <c r="E10877" i="3"/>
  <c r="F10877" i="3"/>
  <c r="G10877" i="3"/>
  <c r="H10877" i="3"/>
  <c r="A10878" i="3"/>
  <c r="B10878" i="3"/>
  <c r="C10878" i="3"/>
  <c r="D10878" i="3"/>
  <c r="E10878" i="3"/>
  <c r="F10878" i="3"/>
  <c r="G10878" i="3"/>
  <c r="H10878" i="3"/>
  <c r="A10879" i="3"/>
  <c r="B10879" i="3"/>
  <c r="C10879" i="3"/>
  <c r="D10879" i="3"/>
  <c r="E10879" i="3"/>
  <c r="F10879" i="3"/>
  <c r="G10879" i="3"/>
  <c r="H10879" i="3"/>
  <c r="A10880" i="3"/>
  <c r="B10880" i="3"/>
  <c r="C10880" i="3"/>
  <c r="D10880" i="3"/>
  <c r="E10880" i="3"/>
  <c r="F10880" i="3"/>
  <c r="G10880" i="3"/>
  <c r="H10880" i="3"/>
  <c r="A10881" i="3"/>
  <c r="B10881" i="3"/>
  <c r="C10881" i="3"/>
  <c r="D10881" i="3"/>
  <c r="E10881" i="3"/>
  <c r="F10881" i="3"/>
  <c r="G10881" i="3"/>
  <c r="H10881" i="3"/>
  <c r="A10882" i="3"/>
  <c r="B10882" i="3"/>
  <c r="C10882" i="3"/>
  <c r="D10882" i="3"/>
  <c r="E10882" i="3"/>
  <c r="F10882" i="3"/>
  <c r="G10882" i="3"/>
  <c r="H10882" i="3"/>
  <c r="A10883" i="3"/>
  <c r="B10883" i="3"/>
  <c r="C10883" i="3"/>
  <c r="D10883" i="3"/>
  <c r="E10883" i="3"/>
  <c r="F10883" i="3"/>
  <c r="G10883" i="3"/>
  <c r="H10883" i="3"/>
  <c r="A10884" i="3"/>
  <c r="B10884" i="3"/>
  <c r="C10884" i="3"/>
  <c r="D10884" i="3"/>
  <c r="E10884" i="3"/>
  <c r="F10884" i="3"/>
  <c r="G10884" i="3"/>
  <c r="H10884" i="3"/>
  <c r="A10885" i="3"/>
  <c r="B10885" i="3"/>
  <c r="C10885" i="3"/>
  <c r="D10885" i="3"/>
  <c r="E10885" i="3"/>
  <c r="F10885" i="3"/>
  <c r="G10885" i="3"/>
  <c r="H10885" i="3"/>
  <c r="A10886" i="3"/>
  <c r="B10886" i="3"/>
  <c r="C10886" i="3"/>
  <c r="D10886" i="3"/>
  <c r="E10886" i="3"/>
  <c r="F10886" i="3"/>
  <c r="G10886" i="3"/>
  <c r="H10886" i="3"/>
  <c r="A10887" i="3"/>
  <c r="B10887" i="3"/>
  <c r="C10887" i="3"/>
  <c r="D10887" i="3"/>
  <c r="E10887" i="3"/>
  <c r="F10887" i="3"/>
  <c r="G10887" i="3"/>
  <c r="H10887" i="3"/>
  <c r="A10888" i="3"/>
  <c r="B10888" i="3"/>
  <c r="C10888" i="3"/>
  <c r="D10888" i="3"/>
  <c r="E10888" i="3"/>
  <c r="F10888" i="3"/>
  <c r="G10888" i="3"/>
  <c r="H10888" i="3"/>
  <c r="A10889" i="3"/>
  <c r="B10889" i="3"/>
  <c r="C10889" i="3"/>
  <c r="D10889" i="3"/>
  <c r="E10889" i="3"/>
  <c r="F10889" i="3"/>
  <c r="G10889" i="3"/>
  <c r="H10889" i="3"/>
  <c r="A10890" i="3"/>
  <c r="B10890" i="3"/>
  <c r="C10890" i="3"/>
  <c r="D10890" i="3"/>
  <c r="E10890" i="3"/>
  <c r="F10890" i="3"/>
  <c r="G10890" i="3"/>
  <c r="H10890" i="3"/>
  <c r="A10891" i="3"/>
  <c r="B10891" i="3"/>
  <c r="C10891" i="3"/>
  <c r="D10891" i="3"/>
  <c r="E10891" i="3"/>
  <c r="F10891" i="3"/>
  <c r="G10891" i="3"/>
  <c r="H10891" i="3"/>
  <c r="A10892" i="3"/>
  <c r="B10892" i="3"/>
  <c r="C10892" i="3"/>
  <c r="D10892" i="3"/>
  <c r="E10892" i="3"/>
  <c r="F10892" i="3"/>
  <c r="G10892" i="3"/>
  <c r="H10892" i="3"/>
  <c r="A10893" i="3"/>
  <c r="B10893" i="3"/>
  <c r="C10893" i="3"/>
  <c r="D10893" i="3"/>
  <c r="E10893" i="3"/>
  <c r="F10893" i="3"/>
  <c r="G10893" i="3"/>
  <c r="H10893" i="3"/>
  <c r="A10894" i="3"/>
  <c r="B10894" i="3"/>
  <c r="C10894" i="3"/>
  <c r="D10894" i="3"/>
  <c r="E10894" i="3"/>
  <c r="F10894" i="3"/>
  <c r="G10894" i="3"/>
  <c r="H10894" i="3"/>
  <c r="A10895" i="3"/>
  <c r="B10895" i="3"/>
  <c r="C10895" i="3"/>
  <c r="D10895" i="3"/>
  <c r="E10895" i="3"/>
  <c r="F10895" i="3"/>
  <c r="G10895" i="3"/>
  <c r="H10895" i="3"/>
  <c r="A10896" i="3"/>
  <c r="B10896" i="3"/>
  <c r="C10896" i="3"/>
  <c r="D10896" i="3"/>
  <c r="E10896" i="3"/>
  <c r="F10896" i="3"/>
  <c r="G10896" i="3"/>
  <c r="H10896" i="3"/>
  <c r="A10897" i="3"/>
  <c r="B10897" i="3"/>
  <c r="C10897" i="3"/>
  <c r="D10897" i="3"/>
  <c r="E10897" i="3"/>
  <c r="F10897" i="3"/>
  <c r="G10897" i="3"/>
  <c r="H10897" i="3"/>
  <c r="A10898" i="3"/>
  <c r="B10898" i="3"/>
  <c r="C10898" i="3"/>
  <c r="D10898" i="3"/>
  <c r="E10898" i="3"/>
  <c r="F10898" i="3"/>
  <c r="G10898" i="3"/>
  <c r="H10898" i="3"/>
  <c r="A10899" i="3"/>
  <c r="B10899" i="3"/>
  <c r="C10899" i="3"/>
  <c r="D10899" i="3"/>
  <c r="E10899" i="3"/>
  <c r="F10899" i="3"/>
  <c r="G10899" i="3"/>
  <c r="H10899" i="3"/>
  <c r="A10900" i="3"/>
  <c r="B10900" i="3"/>
  <c r="C10900" i="3"/>
  <c r="D10900" i="3"/>
  <c r="E10900" i="3"/>
  <c r="F10900" i="3"/>
  <c r="G10900" i="3"/>
  <c r="H10900" i="3"/>
  <c r="A10901" i="3"/>
  <c r="B10901" i="3"/>
  <c r="C10901" i="3"/>
  <c r="D10901" i="3"/>
  <c r="E10901" i="3"/>
  <c r="F10901" i="3"/>
  <c r="G10901" i="3"/>
  <c r="H10901" i="3"/>
  <c r="A10902" i="3"/>
  <c r="B10902" i="3"/>
  <c r="C10902" i="3"/>
  <c r="D10902" i="3"/>
  <c r="E10902" i="3"/>
  <c r="F10902" i="3"/>
  <c r="G10902" i="3"/>
  <c r="H10902" i="3"/>
  <c r="A10903" i="3"/>
  <c r="B10903" i="3"/>
  <c r="C10903" i="3"/>
  <c r="D10903" i="3"/>
  <c r="E10903" i="3"/>
  <c r="F10903" i="3"/>
  <c r="G10903" i="3"/>
  <c r="H10903" i="3"/>
  <c r="A10904" i="3"/>
  <c r="B10904" i="3"/>
  <c r="C10904" i="3"/>
  <c r="D10904" i="3"/>
  <c r="E10904" i="3"/>
  <c r="F10904" i="3"/>
  <c r="G10904" i="3"/>
  <c r="H10904" i="3"/>
  <c r="A10905" i="3"/>
  <c r="B10905" i="3"/>
  <c r="C10905" i="3"/>
  <c r="D10905" i="3"/>
  <c r="E10905" i="3"/>
  <c r="F10905" i="3"/>
  <c r="G10905" i="3"/>
  <c r="H10905" i="3"/>
  <c r="A10906" i="3"/>
  <c r="B10906" i="3"/>
  <c r="C10906" i="3"/>
  <c r="D10906" i="3"/>
  <c r="E10906" i="3"/>
  <c r="F10906" i="3"/>
  <c r="G10906" i="3"/>
  <c r="H10906" i="3"/>
  <c r="A10907" i="3"/>
  <c r="B10907" i="3"/>
  <c r="C10907" i="3"/>
  <c r="D10907" i="3"/>
  <c r="E10907" i="3"/>
  <c r="F10907" i="3"/>
  <c r="G10907" i="3"/>
  <c r="H10907" i="3"/>
  <c r="A10908" i="3"/>
  <c r="B10908" i="3"/>
  <c r="C10908" i="3"/>
  <c r="D10908" i="3"/>
  <c r="E10908" i="3"/>
  <c r="F10908" i="3"/>
  <c r="G10908" i="3"/>
  <c r="H10908" i="3"/>
  <c r="A10909" i="3"/>
  <c r="B10909" i="3"/>
  <c r="C10909" i="3"/>
  <c r="D10909" i="3"/>
  <c r="E10909" i="3"/>
  <c r="F10909" i="3"/>
  <c r="G10909" i="3"/>
  <c r="H10909" i="3"/>
  <c r="A10910" i="3"/>
  <c r="B10910" i="3"/>
  <c r="C10910" i="3"/>
  <c r="D10910" i="3"/>
  <c r="E10910" i="3"/>
  <c r="F10910" i="3"/>
  <c r="G10910" i="3"/>
  <c r="H10910" i="3"/>
  <c r="A10911" i="3"/>
  <c r="B10911" i="3"/>
  <c r="C10911" i="3"/>
  <c r="D10911" i="3"/>
  <c r="E10911" i="3"/>
  <c r="F10911" i="3"/>
  <c r="G10911" i="3"/>
  <c r="H10911" i="3"/>
  <c r="A10912" i="3"/>
  <c r="B10912" i="3"/>
  <c r="C10912" i="3"/>
  <c r="D10912" i="3"/>
  <c r="E10912" i="3"/>
  <c r="F10912" i="3"/>
  <c r="G10912" i="3"/>
  <c r="H10912" i="3"/>
  <c r="A10913" i="3"/>
  <c r="B10913" i="3"/>
  <c r="C10913" i="3"/>
  <c r="D10913" i="3"/>
  <c r="E10913" i="3"/>
  <c r="F10913" i="3"/>
  <c r="G10913" i="3"/>
  <c r="H10913" i="3"/>
  <c r="A10914" i="3"/>
  <c r="B10914" i="3"/>
  <c r="C10914" i="3"/>
  <c r="D10914" i="3"/>
  <c r="E10914" i="3"/>
  <c r="F10914" i="3"/>
  <c r="G10914" i="3"/>
  <c r="H10914" i="3"/>
  <c r="A10915" i="3"/>
  <c r="B10915" i="3"/>
  <c r="C10915" i="3"/>
  <c r="D10915" i="3"/>
  <c r="E10915" i="3"/>
  <c r="F10915" i="3"/>
  <c r="G10915" i="3"/>
  <c r="H10915" i="3"/>
  <c r="A10916" i="3"/>
  <c r="B10916" i="3"/>
  <c r="C10916" i="3"/>
  <c r="D10916" i="3"/>
  <c r="E10916" i="3"/>
  <c r="F10916" i="3"/>
  <c r="G10916" i="3"/>
  <c r="H10916" i="3"/>
  <c r="A10917" i="3"/>
  <c r="B10917" i="3"/>
  <c r="C10917" i="3"/>
  <c r="D10917" i="3"/>
  <c r="E10917" i="3"/>
  <c r="F10917" i="3"/>
  <c r="G10917" i="3"/>
  <c r="H10917" i="3"/>
  <c r="A10918" i="3"/>
  <c r="B10918" i="3"/>
  <c r="C10918" i="3"/>
  <c r="D10918" i="3"/>
  <c r="E10918" i="3"/>
  <c r="F10918" i="3"/>
  <c r="G10918" i="3"/>
  <c r="H10918" i="3"/>
  <c r="A10919" i="3"/>
  <c r="B10919" i="3"/>
  <c r="C10919" i="3"/>
  <c r="D10919" i="3"/>
  <c r="E10919" i="3"/>
  <c r="F10919" i="3"/>
  <c r="G10919" i="3"/>
  <c r="H10919" i="3"/>
  <c r="A10920" i="3"/>
  <c r="B10920" i="3"/>
  <c r="C10920" i="3"/>
  <c r="D10920" i="3"/>
  <c r="E10920" i="3"/>
  <c r="F10920" i="3"/>
  <c r="G10920" i="3"/>
  <c r="H10920" i="3"/>
  <c r="A10921" i="3"/>
  <c r="B10921" i="3"/>
  <c r="C10921" i="3"/>
  <c r="D10921" i="3"/>
  <c r="E10921" i="3"/>
  <c r="F10921" i="3"/>
  <c r="G10921" i="3"/>
  <c r="H10921" i="3"/>
  <c r="A10922" i="3"/>
  <c r="B10922" i="3"/>
  <c r="C10922" i="3"/>
  <c r="D10922" i="3"/>
  <c r="E10922" i="3"/>
  <c r="F10922" i="3"/>
  <c r="G10922" i="3"/>
  <c r="H10922" i="3"/>
  <c r="A10923" i="3"/>
  <c r="B10923" i="3"/>
  <c r="C10923" i="3"/>
  <c r="D10923" i="3"/>
  <c r="E10923" i="3"/>
  <c r="F10923" i="3"/>
  <c r="G10923" i="3"/>
  <c r="H10923" i="3"/>
  <c r="A10924" i="3"/>
  <c r="B10924" i="3"/>
  <c r="C10924" i="3"/>
  <c r="D10924" i="3"/>
  <c r="E10924" i="3"/>
  <c r="F10924" i="3"/>
  <c r="G10924" i="3"/>
  <c r="H10924" i="3"/>
  <c r="A10925" i="3"/>
  <c r="B10925" i="3"/>
  <c r="C10925" i="3"/>
  <c r="D10925" i="3"/>
  <c r="E10925" i="3"/>
  <c r="F10925" i="3"/>
  <c r="G10925" i="3"/>
  <c r="H10925" i="3"/>
  <c r="A10926" i="3"/>
  <c r="B10926" i="3"/>
  <c r="C10926" i="3"/>
  <c r="D10926" i="3"/>
  <c r="E10926" i="3"/>
  <c r="F10926" i="3"/>
  <c r="G10926" i="3"/>
  <c r="H10926" i="3"/>
  <c r="A10927" i="3"/>
  <c r="B10927" i="3"/>
  <c r="C10927" i="3"/>
  <c r="D10927" i="3"/>
  <c r="E10927" i="3"/>
  <c r="F10927" i="3"/>
  <c r="G10927" i="3"/>
  <c r="H10927" i="3"/>
  <c r="A10928" i="3"/>
  <c r="B10928" i="3"/>
  <c r="C10928" i="3"/>
  <c r="D10928" i="3"/>
  <c r="E10928" i="3"/>
  <c r="F10928" i="3"/>
  <c r="G10928" i="3"/>
  <c r="H10928" i="3"/>
  <c r="A10929" i="3"/>
  <c r="B10929" i="3"/>
  <c r="C10929" i="3"/>
  <c r="D10929" i="3"/>
  <c r="E10929" i="3"/>
  <c r="F10929" i="3"/>
  <c r="G10929" i="3"/>
  <c r="H10929" i="3"/>
  <c r="A10930" i="3"/>
  <c r="B10930" i="3"/>
  <c r="C10930" i="3"/>
  <c r="D10930" i="3"/>
  <c r="E10930" i="3"/>
  <c r="F10930" i="3"/>
  <c r="G10930" i="3"/>
  <c r="H10930" i="3"/>
  <c r="A10931" i="3"/>
  <c r="B10931" i="3"/>
  <c r="C10931" i="3"/>
  <c r="D10931" i="3"/>
  <c r="E10931" i="3"/>
  <c r="F10931" i="3"/>
  <c r="G10931" i="3"/>
  <c r="H10931" i="3"/>
  <c r="A10932" i="3"/>
  <c r="B10932" i="3"/>
  <c r="C10932" i="3"/>
  <c r="D10932" i="3"/>
  <c r="E10932" i="3"/>
  <c r="F10932" i="3"/>
  <c r="G10932" i="3"/>
  <c r="H10932" i="3"/>
  <c r="A10933" i="3"/>
  <c r="B10933" i="3"/>
  <c r="C10933" i="3"/>
  <c r="D10933" i="3"/>
  <c r="E10933" i="3"/>
  <c r="F10933" i="3"/>
  <c r="G10933" i="3"/>
  <c r="H10933" i="3"/>
  <c r="A10934" i="3"/>
  <c r="B10934" i="3"/>
  <c r="C10934" i="3"/>
  <c r="D10934" i="3"/>
  <c r="E10934" i="3"/>
  <c r="F10934" i="3"/>
  <c r="G10934" i="3"/>
  <c r="H10934" i="3"/>
  <c r="A10935" i="3"/>
  <c r="B10935" i="3"/>
  <c r="C10935" i="3"/>
  <c r="D10935" i="3"/>
  <c r="E10935" i="3"/>
  <c r="F10935" i="3"/>
  <c r="G10935" i="3"/>
  <c r="H10935" i="3"/>
  <c r="A10936" i="3"/>
  <c r="B10936" i="3"/>
  <c r="C10936" i="3"/>
  <c r="D10936" i="3"/>
  <c r="E10936" i="3"/>
  <c r="F10936" i="3"/>
  <c r="G10936" i="3"/>
  <c r="H10936" i="3"/>
  <c r="A10937" i="3"/>
  <c r="B10937" i="3"/>
  <c r="C10937" i="3"/>
  <c r="D10937" i="3"/>
  <c r="E10937" i="3"/>
  <c r="F10937" i="3"/>
  <c r="G10937" i="3"/>
  <c r="H10937" i="3"/>
  <c r="A10938" i="3"/>
  <c r="B10938" i="3"/>
  <c r="C10938" i="3"/>
  <c r="D10938" i="3"/>
  <c r="E10938" i="3"/>
  <c r="F10938" i="3"/>
  <c r="G10938" i="3"/>
  <c r="H10938" i="3"/>
  <c r="A10939" i="3"/>
  <c r="B10939" i="3"/>
  <c r="C10939" i="3"/>
  <c r="D10939" i="3"/>
  <c r="E10939" i="3"/>
  <c r="F10939" i="3"/>
  <c r="G10939" i="3"/>
  <c r="H10939" i="3"/>
  <c r="A10940" i="3"/>
  <c r="B10940" i="3"/>
  <c r="C10940" i="3"/>
  <c r="D10940" i="3"/>
  <c r="E10940" i="3"/>
  <c r="F10940" i="3"/>
  <c r="G10940" i="3"/>
  <c r="H10940" i="3"/>
  <c r="A10941" i="3"/>
  <c r="B10941" i="3"/>
  <c r="C10941" i="3"/>
  <c r="D10941" i="3"/>
  <c r="E10941" i="3"/>
  <c r="F10941" i="3"/>
  <c r="G10941" i="3"/>
  <c r="H10941" i="3"/>
  <c r="A10942" i="3"/>
  <c r="B10942" i="3"/>
  <c r="C10942" i="3"/>
  <c r="D10942" i="3"/>
  <c r="E10942" i="3"/>
  <c r="F10942" i="3"/>
  <c r="G10942" i="3"/>
  <c r="H10942" i="3"/>
  <c r="A10943" i="3"/>
  <c r="B10943" i="3"/>
  <c r="C10943" i="3"/>
  <c r="D10943" i="3"/>
  <c r="E10943" i="3"/>
  <c r="F10943" i="3"/>
  <c r="G10943" i="3"/>
  <c r="H10943" i="3"/>
  <c r="A10944" i="3"/>
  <c r="B10944" i="3"/>
  <c r="C10944" i="3"/>
  <c r="D10944" i="3"/>
  <c r="E10944" i="3"/>
  <c r="F10944" i="3"/>
  <c r="G10944" i="3"/>
  <c r="H10944" i="3"/>
  <c r="A10945" i="3"/>
  <c r="B10945" i="3"/>
  <c r="C10945" i="3"/>
  <c r="D10945" i="3"/>
  <c r="E10945" i="3"/>
  <c r="F10945" i="3"/>
  <c r="G10945" i="3"/>
  <c r="H10945" i="3"/>
  <c r="A10946" i="3"/>
  <c r="B10946" i="3"/>
  <c r="C10946" i="3"/>
  <c r="D10946" i="3"/>
  <c r="E10946" i="3"/>
  <c r="F10946" i="3"/>
  <c r="G10946" i="3"/>
  <c r="H10946" i="3"/>
  <c r="A10947" i="3"/>
  <c r="B10947" i="3"/>
  <c r="C10947" i="3"/>
  <c r="D10947" i="3"/>
  <c r="E10947" i="3"/>
  <c r="F10947" i="3"/>
  <c r="G10947" i="3"/>
  <c r="H10947" i="3"/>
  <c r="A10948" i="3"/>
  <c r="B10948" i="3"/>
  <c r="C10948" i="3"/>
  <c r="D10948" i="3"/>
  <c r="E10948" i="3"/>
  <c r="F10948" i="3"/>
  <c r="G10948" i="3"/>
  <c r="H10948" i="3"/>
  <c r="A10949" i="3"/>
  <c r="B10949" i="3"/>
  <c r="C10949" i="3"/>
  <c r="D10949" i="3"/>
  <c r="E10949" i="3"/>
  <c r="F10949" i="3"/>
  <c r="G10949" i="3"/>
  <c r="H10949" i="3"/>
  <c r="A10950" i="3"/>
  <c r="B10950" i="3"/>
  <c r="C10950" i="3"/>
  <c r="D10950" i="3"/>
  <c r="E10950" i="3"/>
  <c r="F10950" i="3"/>
  <c r="G10950" i="3"/>
  <c r="H10950" i="3"/>
  <c r="A10951" i="3"/>
  <c r="B10951" i="3"/>
  <c r="C10951" i="3"/>
  <c r="D10951" i="3"/>
  <c r="E10951" i="3"/>
  <c r="F10951" i="3"/>
  <c r="G10951" i="3"/>
  <c r="H10951" i="3"/>
  <c r="A10952" i="3"/>
  <c r="B10952" i="3"/>
  <c r="C10952" i="3"/>
  <c r="D10952" i="3"/>
  <c r="E10952" i="3"/>
  <c r="F10952" i="3"/>
  <c r="G10952" i="3"/>
  <c r="H10952" i="3"/>
  <c r="A10953" i="3"/>
  <c r="B10953" i="3"/>
  <c r="C10953" i="3"/>
  <c r="D10953" i="3"/>
  <c r="E10953" i="3"/>
  <c r="F10953" i="3"/>
  <c r="G10953" i="3"/>
  <c r="H10953" i="3"/>
  <c r="A10954" i="3"/>
  <c r="B10954" i="3"/>
  <c r="C10954" i="3"/>
  <c r="D10954" i="3"/>
  <c r="E10954" i="3"/>
  <c r="F10954" i="3"/>
  <c r="G10954" i="3"/>
  <c r="H10954" i="3"/>
  <c r="A10955" i="3"/>
  <c r="B10955" i="3"/>
  <c r="C10955" i="3"/>
  <c r="D10955" i="3"/>
  <c r="E10955" i="3"/>
  <c r="F10955" i="3"/>
  <c r="G10955" i="3"/>
  <c r="H10955" i="3"/>
  <c r="A10956" i="3"/>
  <c r="B10956" i="3"/>
  <c r="C10956" i="3"/>
  <c r="D10956" i="3"/>
  <c r="E10956" i="3"/>
  <c r="F10956" i="3"/>
  <c r="G10956" i="3"/>
  <c r="H10956" i="3"/>
  <c r="A10957" i="3"/>
  <c r="B10957" i="3"/>
  <c r="C10957" i="3"/>
  <c r="D10957" i="3"/>
  <c r="E10957" i="3"/>
  <c r="F10957" i="3"/>
  <c r="G10957" i="3"/>
  <c r="H10957" i="3"/>
  <c r="A10958" i="3"/>
  <c r="B10958" i="3"/>
  <c r="C10958" i="3"/>
  <c r="D10958" i="3"/>
  <c r="E10958" i="3"/>
  <c r="F10958" i="3"/>
  <c r="G10958" i="3"/>
  <c r="H10958" i="3"/>
  <c r="A10959" i="3"/>
  <c r="B10959" i="3"/>
  <c r="C10959" i="3"/>
  <c r="D10959" i="3"/>
  <c r="E10959" i="3"/>
  <c r="F10959" i="3"/>
  <c r="G10959" i="3"/>
  <c r="H10959" i="3"/>
  <c r="A10960" i="3"/>
  <c r="B10960" i="3"/>
  <c r="C10960" i="3"/>
  <c r="D10960" i="3"/>
  <c r="E10960" i="3"/>
  <c r="F10960" i="3"/>
  <c r="G10960" i="3"/>
  <c r="H10960" i="3"/>
  <c r="A10961" i="3"/>
  <c r="B10961" i="3"/>
  <c r="C10961" i="3"/>
  <c r="D10961" i="3"/>
  <c r="E10961" i="3"/>
  <c r="F10961" i="3"/>
  <c r="G10961" i="3"/>
  <c r="H10961" i="3"/>
  <c r="A10962" i="3"/>
  <c r="B10962" i="3"/>
  <c r="C10962" i="3"/>
  <c r="D10962" i="3"/>
  <c r="E10962" i="3"/>
  <c r="F10962" i="3"/>
  <c r="G10962" i="3"/>
  <c r="H10962" i="3"/>
  <c r="A10963" i="3"/>
  <c r="B10963" i="3"/>
  <c r="C10963" i="3"/>
  <c r="D10963" i="3"/>
  <c r="E10963" i="3"/>
  <c r="F10963" i="3"/>
  <c r="G10963" i="3"/>
  <c r="H10963" i="3"/>
  <c r="A10964" i="3"/>
  <c r="B10964" i="3"/>
  <c r="C10964" i="3"/>
  <c r="D10964" i="3"/>
  <c r="E10964" i="3"/>
  <c r="F10964" i="3"/>
  <c r="G10964" i="3"/>
  <c r="H10964" i="3"/>
  <c r="A10965" i="3"/>
  <c r="B10965" i="3"/>
  <c r="C10965" i="3"/>
  <c r="D10965" i="3"/>
  <c r="E10965" i="3"/>
  <c r="F10965" i="3"/>
  <c r="G10965" i="3"/>
  <c r="H10965" i="3"/>
  <c r="A10966" i="3"/>
  <c r="B10966" i="3"/>
  <c r="C10966" i="3"/>
  <c r="D10966" i="3"/>
  <c r="E10966" i="3"/>
  <c r="F10966" i="3"/>
  <c r="G10966" i="3"/>
  <c r="H10966" i="3"/>
  <c r="A10967" i="3"/>
  <c r="B10967" i="3"/>
  <c r="C10967" i="3"/>
  <c r="D10967" i="3"/>
  <c r="E10967" i="3"/>
  <c r="F10967" i="3"/>
  <c r="G10967" i="3"/>
  <c r="H10967" i="3"/>
  <c r="A10968" i="3"/>
  <c r="B10968" i="3"/>
  <c r="C10968" i="3"/>
  <c r="D10968" i="3"/>
  <c r="E10968" i="3"/>
  <c r="F10968" i="3"/>
  <c r="G10968" i="3"/>
  <c r="H10968" i="3"/>
  <c r="A10969" i="3"/>
  <c r="B10969" i="3"/>
  <c r="C10969" i="3"/>
  <c r="D10969" i="3"/>
  <c r="E10969" i="3"/>
  <c r="F10969" i="3"/>
  <c r="G10969" i="3"/>
  <c r="H10969" i="3"/>
  <c r="A10970" i="3"/>
  <c r="B10970" i="3"/>
  <c r="C10970" i="3"/>
  <c r="D10970" i="3"/>
  <c r="E10970" i="3"/>
  <c r="F10970" i="3"/>
  <c r="G10970" i="3"/>
  <c r="H10970" i="3"/>
  <c r="A10971" i="3"/>
  <c r="B10971" i="3"/>
  <c r="C10971" i="3"/>
  <c r="D10971" i="3"/>
  <c r="E10971" i="3"/>
  <c r="F10971" i="3"/>
  <c r="G10971" i="3"/>
  <c r="H10971" i="3"/>
  <c r="A10972" i="3"/>
  <c r="B10972" i="3"/>
  <c r="C10972" i="3"/>
  <c r="D10972" i="3"/>
  <c r="E10972" i="3"/>
  <c r="F10972" i="3"/>
  <c r="G10972" i="3"/>
  <c r="H10972" i="3"/>
  <c r="A10973" i="3"/>
  <c r="B10973" i="3"/>
  <c r="C10973" i="3"/>
  <c r="D10973" i="3"/>
  <c r="E10973" i="3"/>
  <c r="F10973" i="3"/>
  <c r="G10973" i="3"/>
  <c r="H10973" i="3"/>
  <c r="A10974" i="3"/>
  <c r="B10974" i="3"/>
  <c r="C10974" i="3"/>
  <c r="D10974" i="3"/>
  <c r="E10974" i="3"/>
  <c r="F10974" i="3"/>
  <c r="G10974" i="3"/>
  <c r="H10974" i="3"/>
  <c r="A10975" i="3"/>
  <c r="B10975" i="3"/>
  <c r="C10975" i="3"/>
  <c r="D10975" i="3"/>
  <c r="E10975" i="3"/>
  <c r="F10975" i="3"/>
  <c r="G10975" i="3"/>
  <c r="H10975" i="3"/>
  <c r="A10976" i="3"/>
  <c r="B10976" i="3"/>
  <c r="C10976" i="3"/>
  <c r="D10976" i="3"/>
  <c r="E10976" i="3"/>
  <c r="F10976" i="3"/>
  <c r="G10976" i="3"/>
  <c r="H10976" i="3"/>
  <c r="A10977" i="3"/>
  <c r="B10977" i="3"/>
  <c r="C10977" i="3"/>
  <c r="D10977" i="3"/>
  <c r="E10977" i="3"/>
  <c r="F10977" i="3"/>
  <c r="G10977" i="3"/>
  <c r="H10977" i="3"/>
  <c r="A10978" i="3"/>
  <c r="B10978" i="3"/>
  <c r="C10978" i="3"/>
  <c r="D10978" i="3"/>
  <c r="E10978" i="3"/>
  <c r="F10978" i="3"/>
  <c r="G10978" i="3"/>
  <c r="H10978" i="3"/>
  <c r="A10979" i="3"/>
  <c r="B10979" i="3"/>
  <c r="C10979" i="3"/>
  <c r="D10979" i="3"/>
  <c r="E10979" i="3"/>
  <c r="F10979" i="3"/>
  <c r="G10979" i="3"/>
  <c r="H10979" i="3"/>
  <c r="A10980" i="3"/>
  <c r="B10980" i="3"/>
  <c r="C10980" i="3"/>
  <c r="D10980" i="3"/>
  <c r="E10980" i="3"/>
  <c r="F10980" i="3"/>
  <c r="G10980" i="3"/>
  <c r="H10980" i="3"/>
  <c r="A10981" i="3"/>
  <c r="B10981" i="3"/>
  <c r="C10981" i="3"/>
  <c r="D10981" i="3"/>
  <c r="E10981" i="3"/>
  <c r="F10981" i="3"/>
  <c r="G10981" i="3"/>
  <c r="H10981" i="3"/>
  <c r="A10982" i="3"/>
  <c r="B10982" i="3"/>
  <c r="C10982" i="3"/>
  <c r="D10982" i="3"/>
  <c r="E10982" i="3"/>
  <c r="F10982" i="3"/>
  <c r="G10982" i="3"/>
  <c r="H10982" i="3"/>
  <c r="A10983" i="3"/>
  <c r="B10983" i="3"/>
  <c r="C10983" i="3"/>
  <c r="D10983" i="3"/>
  <c r="E10983" i="3"/>
  <c r="F10983" i="3"/>
  <c r="G10983" i="3"/>
  <c r="H10983" i="3"/>
  <c r="A10984" i="3"/>
  <c r="B10984" i="3"/>
  <c r="C10984" i="3"/>
  <c r="D10984" i="3"/>
  <c r="E10984" i="3"/>
  <c r="F10984" i="3"/>
  <c r="G10984" i="3"/>
  <c r="H10984" i="3"/>
  <c r="A10985" i="3"/>
  <c r="B10985" i="3"/>
  <c r="C10985" i="3"/>
  <c r="D10985" i="3"/>
  <c r="E10985" i="3"/>
  <c r="F10985" i="3"/>
  <c r="G10985" i="3"/>
  <c r="H10985" i="3"/>
  <c r="A10986" i="3"/>
  <c r="B10986" i="3"/>
  <c r="C10986" i="3"/>
  <c r="D10986" i="3"/>
  <c r="E10986" i="3"/>
  <c r="F10986" i="3"/>
  <c r="G10986" i="3"/>
  <c r="H10986" i="3"/>
  <c r="A10987" i="3"/>
  <c r="B10987" i="3"/>
  <c r="C10987" i="3"/>
  <c r="D10987" i="3"/>
  <c r="E10987" i="3"/>
  <c r="F10987" i="3"/>
  <c r="G10987" i="3"/>
  <c r="H10987" i="3"/>
  <c r="A10988" i="3"/>
  <c r="B10988" i="3"/>
  <c r="C10988" i="3"/>
  <c r="D10988" i="3"/>
  <c r="E10988" i="3"/>
  <c r="F10988" i="3"/>
  <c r="G10988" i="3"/>
  <c r="H10988" i="3"/>
  <c r="A10989" i="3"/>
  <c r="B10989" i="3"/>
  <c r="C10989" i="3"/>
  <c r="D10989" i="3"/>
  <c r="E10989" i="3"/>
  <c r="F10989" i="3"/>
  <c r="G10989" i="3"/>
  <c r="H10989" i="3"/>
  <c r="A10990" i="3"/>
  <c r="B10990" i="3"/>
  <c r="C10990" i="3"/>
  <c r="D10990" i="3"/>
  <c r="E10990" i="3"/>
  <c r="F10990" i="3"/>
  <c r="G10990" i="3"/>
  <c r="H10990" i="3"/>
  <c r="A10991" i="3"/>
  <c r="B10991" i="3"/>
  <c r="C10991" i="3"/>
  <c r="D10991" i="3"/>
  <c r="E10991" i="3"/>
  <c r="F10991" i="3"/>
  <c r="G10991" i="3"/>
  <c r="H10991" i="3"/>
  <c r="A10992" i="3"/>
  <c r="B10992" i="3"/>
  <c r="C10992" i="3"/>
  <c r="D10992" i="3"/>
  <c r="E10992" i="3"/>
  <c r="F10992" i="3"/>
  <c r="G10992" i="3"/>
  <c r="H10992" i="3"/>
  <c r="A10993" i="3"/>
  <c r="B10993" i="3"/>
  <c r="C10993" i="3"/>
  <c r="D10993" i="3"/>
  <c r="E10993" i="3"/>
  <c r="F10993" i="3"/>
  <c r="G10993" i="3"/>
  <c r="H10993" i="3"/>
  <c r="A10994" i="3"/>
  <c r="B10994" i="3"/>
  <c r="C10994" i="3"/>
  <c r="D10994" i="3"/>
  <c r="E10994" i="3"/>
  <c r="F10994" i="3"/>
  <c r="G10994" i="3"/>
  <c r="H10994" i="3"/>
  <c r="A10995" i="3"/>
  <c r="B10995" i="3"/>
  <c r="C10995" i="3"/>
  <c r="D10995" i="3"/>
  <c r="E10995" i="3"/>
  <c r="F10995" i="3"/>
  <c r="G10995" i="3"/>
  <c r="H10995" i="3"/>
  <c r="A10996" i="3"/>
  <c r="B10996" i="3"/>
  <c r="C10996" i="3"/>
  <c r="D10996" i="3"/>
  <c r="E10996" i="3"/>
  <c r="F10996" i="3"/>
  <c r="G10996" i="3"/>
  <c r="H10996" i="3"/>
  <c r="A10997" i="3"/>
  <c r="B10997" i="3"/>
  <c r="C10997" i="3"/>
  <c r="D10997" i="3"/>
  <c r="E10997" i="3"/>
  <c r="F10997" i="3"/>
  <c r="G10997" i="3"/>
  <c r="H10997" i="3"/>
  <c r="A10998" i="3"/>
  <c r="B10998" i="3"/>
  <c r="C10998" i="3"/>
  <c r="D10998" i="3"/>
  <c r="E10998" i="3"/>
  <c r="F10998" i="3"/>
  <c r="G10998" i="3"/>
  <c r="H10998" i="3"/>
  <c r="A10999" i="3"/>
  <c r="B10999" i="3"/>
  <c r="C10999" i="3"/>
  <c r="D10999" i="3"/>
  <c r="E10999" i="3"/>
  <c r="F10999" i="3"/>
  <c r="G10999" i="3"/>
  <c r="H10999" i="3"/>
  <c r="A11000" i="3"/>
  <c r="B11000" i="3"/>
  <c r="C11000" i="3"/>
  <c r="D11000" i="3"/>
  <c r="E11000" i="3"/>
  <c r="F11000" i="3"/>
  <c r="G11000" i="3"/>
  <c r="H11000" i="3"/>
  <c r="A11001" i="3"/>
  <c r="B11001" i="3"/>
  <c r="C11001" i="3"/>
  <c r="D11001" i="3"/>
  <c r="E11001" i="3"/>
  <c r="F11001" i="3"/>
  <c r="G11001" i="3"/>
  <c r="H11001" i="3"/>
  <c r="A11002" i="3"/>
  <c r="B11002" i="3"/>
  <c r="C11002" i="3"/>
  <c r="D11002" i="3"/>
  <c r="E11002" i="3"/>
  <c r="F11002" i="3"/>
  <c r="G11002" i="3"/>
  <c r="H11002" i="3"/>
  <c r="A11003" i="3"/>
  <c r="B11003" i="3"/>
  <c r="C11003" i="3"/>
  <c r="D11003" i="3"/>
  <c r="E11003" i="3"/>
  <c r="F11003" i="3"/>
  <c r="G11003" i="3"/>
  <c r="H11003" i="3"/>
  <c r="A11004" i="3"/>
  <c r="B11004" i="3"/>
  <c r="C11004" i="3"/>
  <c r="D11004" i="3"/>
  <c r="E11004" i="3"/>
  <c r="F11004" i="3"/>
  <c r="G11004" i="3"/>
  <c r="H11004" i="3"/>
  <c r="A11005" i="3"/>
  <c r="B11005" i="3"/>
  <c r="C11005" i="3"/>
  <c r="D11005" i="3"/>
  <c r="E11005" i="3"/>
  <c r="F11005" i="3"/>
  <c r="G11005" i="3"/>
  <c r="H11005" i="3"/>
  <c r="A11006" i="3"/>
  <c r="B11006" i="3"/>
  <c r="C11006" i="3"/>
  <c r="D11006" i="3"/>
  <c r="E11006" i="3"/>
  <c r="F11006" i="3"/>
  <c r="G11006" i="3"/>
  <c r="H11006" i="3"/>
  <c r="A11007" i="3"/>
  <c r="B11007" i="3"/>
  <c r="C11007" i="3"/>
  <c r="D11007" i="3"/>
  <c r="E11007" i="3"/>
  <c r="F11007" i="3"/>
  <c r="G11007" i="3"/>
  <c r="H11007" i="3"/>
  <c r="A11008" i="3"/>
  <c r="B11008" i="3"/>
  <c r="C11008" i="3"/>
  <c r="D11008" i="3"/>
  <c r="E11008" i="3"/>
  <c r="F11008" i="3"/>
  <c r="G11008" i="3"/>
  <c r="H11008" i="3"/>
  <c r="A11009" i="3"/>
  <c r="B11009" i="3"/>
  <c r="C11009" i="3"/>
  <c r="D11009" i="3"/>
  <c r="E11009" i="3"/>
  <c r="F11009" i="3"/>
  <c r="G11009" i="3"/>
  <c r="H11009" i="3"/>
  <c r="A11010" i="3"/>
  <c r="B11010" i="3"/>
  <c r="C11010" i="3"/>
  <c r="D11010" i="3"/>
  <c r="E11010" i="3"/>
  <c r="F11010" i="3"/>
  <c r="G11010" i="3"/>
  <c r="H11010" i="3"/>
  <c r="A11011" i="3"/>
  <c r="B11011" i="3"/>
  <c r="C11011" i="3"/>
  <c r="D11011" i="3"/>
  <c r="E11011" i="3"/>
  <c r="F11011" i="3"/>
  <c r="G11011" i="3"/>
  <c r="H11011" i="3"/>
  <c r="A11012" i="3"/>
  <c r="B11012" i="3"/>
  <c r="C11012" i="3"/>
  <c r="D11012" i="3"/>
  <c r="E11012" i="3"/>
  <c r="F11012" i="3"/>
  <c r="G11012" i="3"/>
  <c r="H11012" i="3"/>
  <c r="A11013" i="3"/>
  <c r="B11013" i="3"/>
  <c r="C11013" i="3"/>
  <c r="D11013" i="3"/>
  <c r="E11013" i="3"/>
  <c r="F11013" i="3"/>
  <c r="G11013" i="3"/>
  <c r="H11013" i="3"/>
  <c r="A11014" i="3"/>
  <c r="B11014" i="3"/>
  <c r="C11014" i="3"/>
  <c r="D11014" i="3"/>
  <c r="E11014" i="3"/>
  <c r="F11014" i="3"/>
  <c r="G11014" i="3"/>
  <c r="H11014" i="3"/>
  <c r="A11015" i="3"/>
  <c r="B11015" i="3"/>
  <c r="C11015" i="3"/>
  <c r="D11015" i="3"/>
  <c r="E11015" i="3"/>
  <c r="F11015" i="3"/>
  <c r="G11015" i="3"/>
  <c r="H11015" i="3"/>
  <c r="A11016" i="3"/>
  <c r="B11016" i="3"/>
  <c r="C11016" i="3"/>
  <c r="D11016" i="3"/>
  <c r="E11016" i="3"/>
  <c r="F11016" i="3"/>
  <c r="G11016" i="3"/>
  <c r="H11016" i="3"/>
  <c r="A11017" i="3"/>
  <c r="B11017" i="3"/>
  <c r="C11017" i="3"/>
  <c r="D11017" i="3"/>
  <c r="E11017" i="3"/>
  <c r="F11017" i="3"/>
  <c r="G11017" i="3"/>
  <c r="H11017" i="3"/>
  <c r="A11018" i="3"/>
  <c r="B11018" i="3"/>
  <c r="C11018" i="3"/>
  <c r="D11018" i="3"/>
  <c r="E11018" i="3"/>
  <c r="F11018" i="3"/>
  <c r="G11018" i="3"/>
  <c r="H11018" i="3"/>
  <c r="A11019" i="3"/>
  <c r="B11019" i="3"/>
  <c r="C11019" i="3"/>
  <c r="D11019" i="3"/>
  <c r="E11019" i="3"/>
  <c r="F11019" i="3"/>
  <c r="G11019" i="3"/>
  <c r="H11019" i="3"/>
  <c r="A11020" i="3"/>
  <c r="B11020" i="3"/>
  <c r="C11020" i="3"/>
  <c r="D11020" i="3"/>
  <c r="E11020" i="3"/>
  <c r="F11020" i="3"/>
  <c r="G11020" i="3"/>
  <c r="H11020" i="3"/>
  <c r="A11021" i="3"/>
  <c r="B11021" i="3"/>
  <c r="C11021" i="3"/>
  <c r="D11021" i="3"/>
  <c r="E11021" i="3"/>
  <c r="F11021" i="3"/>
  <c r="G11021" i="3"/>
  <c r="H11021" i="3"/>
  <c r="A11022" i="3"/>
  <c r="B11022" i="3"/>
  <c r="C11022" i="3"/>
  <c r="D11022" i="3"/>
  <c r="E11022" i="3"/>
  <c r="F11022" i="3"/>
  <c r="G11022" i="3"/>
  <c r="H11022" i="3"/>
  <c r="A11023" i="3"/>
  <c r="B11023" i="3"/>
  <c r="C11023" i="3"/>
  <c r="D11023" i="3"/>
  <c r="E11023" i="3"/>
  <c r="F11023" i="3"/>
  <c r="G11023" i="3"/>
  <c r="H11023" i="3"/>
  <c r="A11024" i="3"/>
  <c r="B11024" i="3"/>
  <c r="C11024" i="3"/>
  <c r="D11024" i="3"/>
  <c r="E11024" i="3"/>
  <c r="F11024" i="3"/>
  <c r="G11024" i="3"/>
  <c r="H11024" i="3"/>
  <c r="A11025" i="3"/>
  <c r="B11025" i="3"/>
  <c r="C11025" i="3"/>
  <c r="D11025" i="3"/>
  <c r="E11025" i="3"/>
  <c r="F11025" i="3"/>
  <c r="G11025" i="3"/>
  <c r="H11025" i="3"/>
  <c r="A11026" i="3"/>
  <c r="B11026" i="3"/>
  <c r="C11026" i="3"/>
  <c r="D11026" i="3"/>
  <c r="E11026" i="3"/>
  <c r="F11026" i="3"/>
  <c r="G11026" i="3"/>
  <c r="H11026" i="3"/>
  <c r="A11027" i="3"/>
  <c r="B11027" i="3"/>
  <c r="C11027" i="3"/>
  <c r="D11027" i="3"/>
  <c r="E11027" i="3"/>
  <c r="F11027" i="3"/>
  <c r="G11027" i="3"/>
  <c r="H11027" i="3"/>
  <c r="A11028" i="3"/>
  <c r="B11028" i="3"/>
  <c r="C11028" i="3"/>
  <c r="D11028" i="3"/>
  <c r="E11028" i="3"/>
  <c r="F11028" i="3"/>
  <c r="G11028" i="3"/>
  <c r="H11028" i="3"/>
  <c r="A11029" i="3"/>
  <c r="B11029" i="3"/>
  <c r="C11029" i="3"/>
  <c r="D11029" i="3"/>
  <c r="E11029" i="3"/>
  <c r="F11029" i="3"/>
  <c r="G11029" i="3"/>
  <c r="H11029" i="3"/>
  <c r="A11030" i="3"/>
  <c r="B11030" i="3"/>
  <c r="C11030" i="3"/>
  <c r="D11030" i="3"/>
  <c r="E11030" i="3"/>
  <c r="F11030" i="3"/>
  <c r="G11030" i="3"/>
  <c r="H11030" i="3"/>
  <c r="A11031" i="3"/>
  <c r="B11031" i="3"/>
  <c r="C11031" i="3"/>
  <c r="D11031" i="3"/>
  <c r="E11031" i="3"/>
  <c r="F11031" i="3"/>
  <c r="G11031" i="3"/>
  <c r="H11031" i="3"/>
  <c r="A11032" i="3"/>
  <c r="B11032" i="3"/>
  <c r="C11032" i="3"/>
  <c r="D11032" i="3"/>
  <c r="E11032" i="3"/>
  <c r="F11032" i="3"/>
  <c r="G11032" i="3"/>
  <c r="H11032" i="3"/>
  <c r="A11033" i="3"/>
  <c r="B11033" i="3"/>
  <c r="C11033" i="3"/>
  <c r="D11033" i="3"/>
  <c r="E11033" i="3"/>
  <c r="F11033" i="3"/>
  <c r="G11033" i="3"/>
  <c r="H11033" i="3"/>
  <c r="A11034" i="3"/>
  <c r="B11034" i="3"/>
  <c r="C11034" i="3"/>
  <c r="D11034" i="3"/>
  <c r="E11034" i="3"/>
  <c r="F11034" i="3"/>
  <c r="G11034" i="3"/>
  <c r="H11034" i="3"/>
  <c r="A11035" i="3"/>
  <c r="B11035" i="3"/>
  <c r="C11035" i="3"/>
  <c r="D11035" i="3"/>
  <c r="E11035" i="3"/>
  <c r="F11035" i="3"/>
  <c r="G11035" i="3"/>
  <c r="H11035" i="3"/>
  <c r="A11036" i="3"/>
  <c r="B11036" i="3"/>
  <c r="C11036" i="3"/>
  <c r="D11036" i="3"/>
  <c r="E11036" i="3"/>
  <c r="F11036" i="3"/>
  <c r="G11036" i="3"/>
  <c r="H11036" i="3"/>
  <c r="A11037" i="3"/>
  <c r="B11037" i="3"/>
  <c r="C11037" i="3"/>
  <c r="D11037" i="3"/>
  <c r="E11037" i="3"/>
  <c r="F11037" i="3"/>
  <c r="G11037" i="3"/>
  <c r="H11037" i="3"/>
  <c r="A11038" i="3"/>
  <c r="B11038" i="3"/>
  <c r="C11038" i="3"/>
  <c r="D11038" i="3"/>
  <c r="E11038" i="3"/>
  <c r="F11038" i="3"/>
  <c r="G11038" i="3"/>
  <c r="H11038" i="3"/>
  <c r="A11039" i="3"/>
  <c r="B11039" i="3"/>
  <c r="C11039" i="3"/>
  <c r="D11039" i="3"/>
  <c r="E11039" i="3"/>
  <c r="F11039" i="3"/>
  <c r="G11039" i="3"/>
  <c r="H11039" i="3"/>
  <c r="A11040" i="3"/>
  <c r="B11040" i="3"/>
  <c r="C11040" i="3"/>
  <c r="D11040" i="3"/>
  <c r="E11040" i="3"/>
  <c r="F11040" i="3"/>
  <c r="G11040" i="3"/>
  <c r="H11040" i="3"/>
  <c r="A11041" i="3"/>
  <c r="B11041" i="3"/>
  <c r="C11041" i="3"/>
  <c r="D11041" i="3"/>
  <c r="E11041" i="3"/>
  <c r="F11041" i="3"/>
  <c r="G11041" i="3"/>
  <c r="H11041" i="3"/>
  <c r="A11042" i="3"/>
  <c r="B11042" i="3"/>
  <c r="C11042" i="3"/>
  <c r="D11042" i="3"/>
  <c r="E11042" i="3"/>
  <c r="F11042" i="3"/>
  <c r="G11042" i="3"/>
  <c r="H11042" i="3"/>
  <c r="A11043" i="3"/>
  <c r="B11043" i="3"/>
  <c r="C11043" i="3"/>
  <c r="D11043" i="3"/>
  <c r="E11043" i="3"/>
  <c r="F11043" i="3"/>
  <c r="G11043" i="3"/>
  <c r="H11043" i="3"/>
  <c r="A11044" i="3"/>
  <c r="B11044" i="3"/>
  <c r="C11044" i="3"/>
  <c r="D11044" i="3"/>
  <c r="E11044" i="3"/>
  <c r="F11044" i="3"/>
  <c r="G11044" i="3"/>
  <c r="H11044" i="3"/>
  <c r="A11045" i="3"/>
  <c r="B11045" i="3"/>
  <c r="C11045" i="3"/>
  <c r="D11045" i="3"/>
  <c r="E11045" i="3"/>
  <c r="F11045" i="3"/>
  <c r="G11045" i="3"/>
  <c r="H11045" i="3"/>
  <c r="A11046" i="3"/>
  <c r="B11046" i="3"/>
  <c r="C11046" i="3"/>
  <c r="D11046" i="3"/>
  <c r="E11046" i="3"/>
  <c r="F11046" i="3"/>
  <c r="G11046" i="3"/>
  <c r="H11046" i="3"/>
  <c r="A11047" i="3"/>
  <c r="B11047" i="3"/>
  <c r="C11047" i="3"/>
  <c r="D11047" i="3"/>
  <c r="E11047" i="3"/>
  <c r="F11047" i="3"/>
  <c r="G11047" i="3"/>
  <c r="H11047" i="3"/>
  <c r="A11048" i="3"/>
  <c r="B11048" i="3"/>
  <c r="C11048" i="3"/>
  <c r="D11048" i="3"/>
  <c r="E11048" i="3"/>
  <c r="F11048" i="3"/>
  <c r="G11048" i="3"/>
  <c r="H11048" i="3"/>
  <c r="A11049" i="3"/>
  <c r="B11049" i="3"/>
  <c r="C11049" i="3"/>
  <c r="D11049" i="3"/>
  <c r="E11049" i="3"/>
  <c r="F11049" i="3"/>
  <c r="G11049" i="3"/>
  <c r="H11049" i="3"/>
  <c r="A11050" i="3"/>
  <c r="B11050" i="3"/>
  <c r="C11050" i="3"/>
  <c r="D11050" i="3"/>
  <c r="E11050" i="3"/>
  <c r="F11050" i="3"/>
  <c r="G11050" i="3"/>
  <c r="H11050" i="3"/>
  <c r="A11051" i="3"/>
  <c r="B11051" i="3"/>
  <c r="C11051" i="3"/>
  <c r="D11051" i="3"/>
  <c r="E11051" i="3"/>
  <c r="F11051" i="3"/>
  <c r="G11051" i="3"/>
  <c r="H11051" i="3"/>
  <c r="A11052" i="3"/>
  <c r="B11052" i="3"/>
  <c r="C11052" i="3"/>
  <c r="D11052" i="3"/>
  <c r="E11052" i="3"/>
  <c r="F11052" i="3"/>
  <c r="G11052" i="3"/>
  <c r="H11052" i="3"/>
  <c r="A11053" i="3"/>
  <c r="B11053" i="3"/>
  <c r="C11053" i="3"/>
  <c r="D11053" i="3"/>
  <c r="E11053" i="3"/>
  <c r="F11053" i="3"/>
  <c r="G11053" i="3"/>
  <c r="H11053" i="3"/>
  <c r="A11054" i="3"/>
  <c r="B11054" i="3"/>
  <c r="C11054" i="3"/>
  <c r="D11054" i="3"/>
  <c r="E11054" i="3"/>
  <c r="F11054" i="3"/>
  <c r="G11054" i="3"/>
  <c r="H11054" i="3"/>
  <c r="A11055" i="3"/>
  <c r="B11055" i="3"/>
  <c r="C11055" i="3"/>
  <c r="D11055" i="3"/>
  <c r="E11055" i="3"/>
  <c r="F11055" i="3"/>
  <c r="G11055" i="3"/>
  <c r="H11055" i="3"/>
  <c r="A11056" i="3"/>
  <c r="B11056" i="3"/>
  <c r="C11056" i="3"/>
  <c r="D11056" i="3"/>
  <c r="E11056" i="3"/>
  <c r="F11056" i="3"/>
  <c r="G11056" i="3"/>
  <c r="H11056" i="3"/>
  <c r="A11057" i="3"/>
  <c r="B11057" i="3"/>
  <c r="C11057" i="3"/>
  <c r="D11057" i="3"/>
  <c r="E11057" i="3"/>
  <c r="F11057" i="3"/>
  <c r="G11057" i="3"/>
  <c r="H11057" i="3"/>
  <c r="A11058" i="3"/>
  <c r="B11058" i="3"/>
  <c r="C11058" i="3"/>
  <c r="D11058" i="3"/>
  <c r="E11058" i="3"/>
  <c r="F11058" i="3"/>
  <c r="G11058" i="3"/>
  <c r="H11058" i="3"/>
  <c r="A11059" i="3"/>
  <c r="B11059" i="3"/>
  <c r="C11059" i="3"/>
  <c r="D11059" i="3"/>
  <c r="E11059" i="3"/>
  <c r="F11059" i="3"/>
  <c r="G11059" i="3"/>
  <c r="H11059" i="3"/>
  <c r="A11060" i="3"/>
  <c r="B11060" i="3"/>
  <c r="C11060" i="3"/>
  <c r="D11060" i="3"/>
  <c r="E11060" i="3"/>
  <c r="F11060" i="3"/>
  <c r="G11060" i="3"/>
  <c r="H11060" i="3"/>
  <c r="A11061" i="3"/>
  <c r="B11061" i="3"/>
  <c r="C11061" i="3"/>
  <c r="D11061" i="3"/>
  <c r="E11061" i="3"/>
  <c r="F11061" i="3"/>
  <c r="G11061" i="3"/>
  <c r="H11061" i="3"/>
  <c r="A11062" i="3"/>
  <c r="B11062" i="3"/>
  <c r="C11062" i="3"/>
  <c r="D11062" i="3"/>
  <c r="E11062" i="3"/>
  <c r="F11062" i="3"/>
  <c r="G11062" i="3"/>
  <c r="H11062" i="3"/>
  <c r="A11063" i="3"/>
  <c r="B11063" i="3"/>
  <c r="C11063" i="3"/>
  <c r="D11063" i="3"/>
  <c r="E11063" i="3"/>
  <c r="F11063" i="3"/>
  <c r="G11063" i="3"/>
  <c r="H11063" i="3"/>
  <c r="A11064" i="3"/>
  <c r="B11064" i="3"/>
  <c r="C11064" i="3"/>
  <c r="D11064" i="3"/>
  <c r="E11064" i="3"/>
  <c r="F11064" i="3"/>
  <c r="G11064" i="3"/>
  <c r="H11064" i="3"/>
  <c r="A11065" i="3"/>
  <c r="B11065" i="3"/>
  <c r="C11065" i="3"/>
  <c r="D11065" i="3"/>
  <c r="E11065" i="3"/>
  <c r="F11065" i="3"/>
  <c r="G11065" i="3"/>
  <c r="H11065" i="3"/>
  <c r="A11066" i="3"/>
  <c r="B11066" i="3"/>
  <c r="C11066" i="3"/>
  <c r="D11066" i="3"/>
  <c r="E11066" i="3"/>
  <c r="F11066" i="3"/>
  <c r="G11066" i="3"/>
  <c r="H11066" i="3"/>
  <c r="A11067" i="3"/>
  <c r="B11067" i="3"/>
  <c r="C11067" i="3"/>
  <c r="D11067" i="3"/>
  <c r="E11067" i="3"/>
  <c r="F11067" i="3"/>
  <c r="G11067" i="3"/>
  <c r="H11067" i="3"/>
  <c r="A11068" i="3"/>
  <c r="B11068" i="3"/>
  <c r="C11068" i="3"/>
  <c r="D11068" i="3"/>
  <c r="E11068" i="3"/>
  <c r="F11068" i="3"/>
  <c r="G11068" i="3"/>
  <c r="H11068" i="3"/>
  <c r="A11069" i="3"/>
  <c r="B11069" i="3"/>
  <c r="C11069" i="3"/>
  <c r="D11069" i="3"/>
  <c r="E11069" i="3"/>
  <c r="F11069" i="3"/>
  <c r="G11069" i="3"/>
  <c r="H11069" i="3"/>
  <c r="A11070" i="3"/>
  <c r="B11070" i="3"/>
  <c r="C11070" i="3"/>
  <c r="D11070" i="3"/>
  <c r="E11070" i="3"/>
  <c r="F11070" i="3"/>
  <c r="G11070" i="3"/>
  <c r="H11070" i="3"/>
  <c r="A11071" i="3"/>
  <c r="B11071" i="3"/>
  <c r="C11071" i="3"/>
  <c r="D11071" i="3"/>
  <c r="E11071" i="3"/>
  <c r="F11071" i="3"/>
  <c r="G11071" i="3"/>
  <c r="H11071" i="3"/>
  <c r="A11072" i="3"/>
  <c r="B11072" i="3"/>
  <c r="C11072" i="3"/>
  <c r="D11072" i="3"/>
  <c r="E11072" i="3"/>
  <c r="F11072" i="3"/>
  <c r="G11072" i="3"/>
  <c r="H11072" i="3"/>
  <c r="A11073" i="3"/>
  <c r="B11073" i="3"/>
  <c r="C11073" i="3"/>
  <c r="D11073" i="3"/>
  <c r="E11073" i="3"/>
  <c r="F11073" i="3"/>
  <c r="G11073" i="3"/>
  <c r="H11073" i="3"/>
  <c r="A11074" i="3"/>
  <c r="B11074" i="3"/>
  <c r="C11074" i="3"/>
  <c r="D11074" i="3"/>
  <c r="E11074" i="3"/>
  <c r="F11074" i="3"/>
  <c r="G11074" i="3"/>
  <c r="H11074" i="3"/>
  <c r="A11075" i="3"/>
  <c r="B11075" i="3"/>
  <c r="C11075" i="3"/>
  <c r="D11075" i="3"/>
  <c r="E11075" i="3"/>
  <c r="F11075" i="3"/>
  <c r="G11075" i="3"/>
  <c r="H11075" i="3"/>
  <c r="A11076" i="3"/>
  <c r="B11076" i="3"/>
  <c r="C11076" i="3"/>
  <c r="D11076" i="3"/>
  <c r="E11076" i="3"/>
  <c r="F11076" i="3"/>
  <c r="G11076" i="3"/>
  <c r="H11076" i="3"/>
  <c r="A11077" i="3"/>
  <c r="B11077" i="3"/>
  <c r="C11077" i="3"/>
  <c r="D11077" i="3"/>
  <c r="E11077" i="3"/>
  <c r="F11077" i="3"/>
  <c r="G11077" i="3"/>
  <c r="H11077" i="3"/>
  <c r="A11078" i="3"/>
  <c r="B11078" i="3"/>
  <c r="C11078" i="3"/>
  <c r="D11078" i="3"/>
  <c r="E11078" i="3"/>
  <c r="F11078" i="3"/>
  <c r="G11078" i="3"/>
  <c r="H11078" i="3"/>
  <c r="A11079" i="3"/>
  <c r="B11079" i="3"/>
  <c r="C11079" i="3"/>
  <c r="D11079" i="3"/>
  <c r="E11079" i="3"/>
  <c r="F11079" i="3"/>
  <c r="G11079" i="3"/>
  <c r="H11079" i="3"/>
  <c r="A11080" i="3"/>
  <c r="B11080" i="3"/>
  <c r="C11080" i="3"/>
  <c r="D11080" i="3"/>
  <c r="E11080" i="3"/>
  <c r="F11080" i="3"/>
  <c r="G11080" i="3"/>
  <c r="H11080" i="3"/>
  <c r="A11081" i="3"/>
  <c r="B11081" i="3"/>
  <c r="C11081" i="3"/>
  <c r="D11081" i="3"/>
  <c r="E11081" i="3"/>
  <c r="F11081" i="3"/>
  <c r="G11081" i="3"/>
  <c r="H11081" i="3"/>
  <c r="A11082" i="3"/>
  <c r="B11082" i="3"/>
  <c r="C11082" i="3"/>
  <c r="D11082" i="3"/>
  <c r="E11082" i="3"/>
  <c r="F11082" i="3"/>
  <c r="G11082" i="3"/>
  <c r="H11082" i="3"/>
  <c r="A11083" i="3"/>
  <c r="B11083" i="3"/>
  <c r="C11083" i="3"/>
  <c r="D11083" i="3"/>
  <c r="E11083" i="3"/>
  <c r="F11083" i="3"/>
  <c r="G11083" i="3"/>
  <c r="H11083" i="3"/>
  <c r="A11084" i="3"/>
  <c r="B11084" i="3"/>
  <c r="C11084" i="3"/>
  <c r="D11084" i="3"/>
  <c r="E11084" i="3"/>
  <c r="F11084" i="3"/>
  <c r="G11084" i="3"/>
  <c r="H11084" i="3"/>
  <c r="A11085" i="3"/>
  <c r="B11085" i="3"/>
  <c r="C11085" i="3"/>
  <c r="D11085" i="3"/>
  <c r="E11085" i="3"/>
  <c r="F11085" i="3"/>
  <c r="G11085" i="3"/>
  <c r="H11085" i="3"/>
  <c r="A11086" i="3"/>
  <c r="B11086" i="3"/>
  <c r="C11086" i="3"/>
  <c r="D11086" i="3"/>
  <c r="E11086" i="3"/>
  <c r="F11086" i="3"/>
  <c r="G11086" i="3"/>
  <c r="H11086" i="3"/>
  <c r="A11087" i="3"/>
  <c r="B11087" i="3"/>
  <c r="C11087" i="3"/>
  <c r="D11087" i="3"/>
  <c r="E11087" i="3"/>
  <c r="F11087" i="3"/>
  <c r="G11087" i="3"/>
  <c r="H11087" i="3"/>
  <c r="A11088" i="3"/>
  <c r="B11088" i="3"/>
  <c r="C11088" i="3"/>
  <c r="D11088" i="3"/>
  <c r="E11088" i="3"/>
  <c r="F11088" i="3"/>
  <c r="G11088" i="3"/>
  <c r="H11088" i="3"/>
  <c r="A11089" i="3"/>
  <c r="B11089" i="3"/>
  <c r="C11089" i="3"/>
  <c r="D11089" i="3"/>
  <c r="E11089" i="3"/>
  <c r="F11089" i="3"/>
  <c r="G11089" i="3"/>
  <c r="H11089" i="3"/>
  <c r="A11090" i="3"/>
  <c r="B11090" i="3"/>
  <c r="C11090" i="3"/>
  <c r="D11090" i="3"/>
  <c r="E11090" i="3"/>
  <c r="F11090" i="3"/>
  <c r="G11090" i="3"/>
  <c r="H11090" i="3"/>
  <c r="A11091" i="3"/>
  <c r="B11091" i="3"/>
  <c r="C11091" i="3"/>
  <c r="D11091" i="3"/>
  <c r="E11091" i="3"/>
  <c r="F11091" i="3"/>
  <c r="G11091" i="3"/>
  <c r="H11091" i="3"/>
  <c r="A11092" i="3"/>
  <c r="B11092" i="3"/>
  <c r="C11092" i="3"/>
  <c r="D11092" i="3"/>
  <c r="E11092" i="3"/>
  <c r="F11092" i="3"/>
  <c r="G11092" i="3"/>
  <c r="H11092" i="3"/>
  <c r="A11093" i="3"/>
  <c r="B11093" i="3"/>
  <c r="C11093" i="3"/>
  <c r="D11093" i="3"/>
  <c r="E11093" i="3"/>
  <c r="F11093" i="3"/>
  <c r="G11093" i="3"/>
  <c r="H11093" i="3"/>
  <c r="A11094" i="3"/>
  <c r="B11094" i="3"/>
  <c r="C11094" i="3"/>
  <c r="D11094" i="3"/>
  <c r="E11094" i="3"/>
  <c r="F11094" i="3"/>
  <c r="G11094" i="3"/>
  <c r="H11094" i="3"/>
  <c r="A11095" i="3"/>
  <c r="B11095" i="3"/>
  <c r="C11095" i="3"/>
  <c r="D11095" i="3"/>
  <c r="E11095" i="3"/>
  <c r="F11095" i="3"/>
  <c r="G11095" i="3"/>
  <c r="H11095" i="3"/>
  <c r="A11096" i="3"/>
  <c r="B11096" i="3"/>
  <c r="C11096" i="3"/>
  <c r="D11096" i="3"/>
  <c r="E11096" i="3"/>
  <c r="F11096" i="3"/>
  <c r="G11096" i="3"/>
  <c r="H11096" i="3"/>
  <c r="A11097" i="3"/>
  <c r="B11097" i="3"/>
  <c r="C11097" i="3"/>
  <c r="D11097" i="3"/>
  <c r="E11097" i="3"/>
  <c r="F11097" i="3"/>
  <c r="G11097" i="3"/>
  <c r="H11097" i="3"/>
  <c r="A11098" i="3"/>
  <c r="B11098" i="3"/>
  <c r="C11098" i="3"/>
  <c r="D11098" i="3"/>
  <c r="E11098" i="3"/>
  <c r="F11098" i="3"/>
  <c r="G11098" i="3"/>
  <c r="H11098" i="3"/>
  <c r="A11099" i="3"/>
  <c r="B11099" i="3"/>
  <c r="C11099" i="3"/>
  <c r="D11099" i="3"/>
  <c r="E11099" i="3"/>
  <c r="F11099" i="3"/>
  <c r="G11099" i="3"/>
  <c r="H11099" i="3"/>
  <c r="A11100" i="3"/>
  <c r="B11100" i="3"/>
  <c r="C11100" i="3"/>
  <c r="D11100" i="3"/>
  <c r="E11100" i="3"/>
  <c r="F11100" i="3"/>
  <c r="G11100" i="3"/>
  <c r="H11100" i="3"/>
  <c r="A11101" i="3"/>
  <c r="B11101" i="3"/>
  <c r="C11101" i="3"/>
  <c r="D11101" i="3"/>
  <c r="E11101" i="3"/>
  <c r="F11101" i="3"/>
  <c r="G11101" i="3"/>
  <c r="H11101" i="3"/>
  <c r="A11102" i="3"/>
  <c r="B11102" i="3"/>
  <c r="C11102" i="3"/>
  <c r="D11102" i="3"/>
  <c r="E11102" i="3"/>
  <c r="F11102" i="3"/>
  <c r="G11102" i="3"/>
  <c r="H11102" i="3"/>
  <c r="A11103" i="3"/>
  <c r="B11103" i="3"/>
  <c r="C11103" i="3"/>
  <c r="D11103" i="3"/>
  <c r="E11103" i="3"/>
  <c r="F11103" i="3"/>
  <c r="G11103" i="3"/>
  <c r="H11103" i="3"/>
  <c r="A11104" i="3"/>
  <c r="B11104" i="3"/>
  <c r="C11104" i="3"/>
  <c r="D11104" i="3"/>
  <c r="E11104" i="3"/>
  <c r="F11104" i="3"/>
  <c r="G11104" i="3"/>
  <c r="H11104" i="3"/>
  <c r="A11105" i="3"/>
  <c r="B11105" i="3"/>
  <c r="C11105" i="3"/>
  <c r="D11105" i="3"/>
  <c r="E11105" i="3"/>
  <c r="F11105" i="3"/>
  <c r="G11105" i="3"/>
  <c r="H11105" i="3"/>
  <c r="A11106" i="3"/>
  <c r="B11106" i="3"/>
  <c r="C11106" i="3"/>
  <c r="D11106" i="3"/>
  <c r="E11106" i="3"/>
  <c r="F11106" i="3"/>
  <c r="G11106" i="3"/>
  <c r="H11106" i="3"/>
  <c r="A11107" i="3"/>
  <c r="B11107" i="3"/>
  <c r="C11107" i="3"/>
  <c r="D11107" i="3"/>
  <c r="E11107" i="3"/>
  <c r="F11107" i="3"/>
  <c r="G11107" i="3"/>
  <c r="H11107" i="3"/>
  <c r="A11108" i="3"/>
  <c r="B11108" i="3"/>
  <c r="C11108" i="3"/>
  <c r="D11108" i="3"/>
  <c r="E11108" i="3"/>
  <c r="F11108" i="3"/>
  <c r="G11108" i="3"/>
  <c r="H11108" i="3"/>
  <c r="A11109" i="3"/>
  <c r="B11109" i="3"/>
  <c r="C11109" i="3"/>
  <c r="D11109" i="3"/>
  <c r="E11109" i="3"/>
  <c r="F11109" i="3"/>
  <c r="G11109" i="3"/>
  <c r="H11109" i="3"/>
  <c r="A11110" i="3"/>
  <c r="B11110" i="3"/>
  <c r="C11110" i="3"/>
  <c r="D11110" i="3"/>
  <c r="E11110" i="3"/>
  <c r="F11110" i="3"/>
  <c r="G11110" i="3"/>
  <c r="H11110" i="3"/>
  <c r="A11111" i="3"/>
  <c r="B11111" i="3"/>
  <c r="C11111" i="3"/>
  <c r="D11111" i="3"/>
  <c r="E11111" i="3"/>
  <c r="F11111" i="3"/>
  <c r="G11111" i="3"/>
  <c r="H11111" i="3"/>
  <c r="A11112" i="3"/>
  <c r="B11112" i="3"/>
  <c r="C11112" i="3"/>
  <c r="D11112" i="3"/>
  <c r="E11112" i="3"/>
  <c r="F11112" i="3"/>
  <c r="G11112" i="3"/>
  <c r="H11112" i="3"/>
  <c r="A11113" i="3"/>
  <c r="B11113" i="3"/>
  <c r="C11113" i="3"/>
  <c r="D11113" i="3"/>
  <c r="E11113" i="3"/>
  <c r="F11113" i="3"/>
  <c r="G11113" i="3"/>
  <c r="H11113" i="3"/>
  <c r="A11114" i="3"/>
  <c r="B11114" i="3"/>
  <c r="C11114" i="3"/>
  <c r="D11114" i="3"/>
  <c r="E11114" i="3"/>
  <c r="F11114" i="3"/>
  <c r="G11114" i="3"/>
  <c r="H11114" i="3"/>
  <c r="A11115" i="3"/>
  <c r="B11115" i="3"/>
  <c r="C11115" i="3"/>
  <c r="D11115" i="3"/>
  <c r="E11115" i="3"/>
  <c r="F11115" i="3"/>
  <c r="G11115" i="3"/>
  <c r="H11115" i="3"/>
  <c r="A11116" i="3"/>
  <c r="B11116" i="3"/>
  <c r="C11116" i="3"/>
  <c r="D11116" i="3"/>
  <c r="E11116" i="3"/>
  <c r="F11116" i="3"/>
  <c r="G11116" i="3"/>
  <c r="H11116" i="3"/>
  <c r="A11117" i="3"/>
  <c r="B11117" i="3"/>
  <c r="C11117" i="3"/>
  <c r="D11117" i="3"/>
  <c r="E11117" i="3"/>
  <c r="F11117" i="3"/>
  <c r="G11117" i="3"/>
  <c r="H11117" i="3"/>
  <c r="A11118" i="3"/>
  <c r="B11118" i="3"/>
  <c r="C11118" i="3"/>
  <c r="D11118" i="3"/>
  <c r="E11118" i="3"/>
  <c r="F11118" i="3"/>
  <c r="G11118" i="3"/>
  <c r="H11118" i="3"/>
  <c r="A11119" i="3"/>
  <c r="B11119" i="3"/>
  <c r="C11119" i="3"/>
  <c r="D11119" i="3"/>
  <c r="E11119" i="3"/>
  <c r="F11119" i="3"/>
  <c r="G11119" i="3"/>
  <c r="H11119" i="3"/>
  <c r="A11120" i="3"/>
  <c r="B11120" i="3"/>
  <c r="C11120" i="3"/>
  <c r="D11120" i="3"/>
  <c r="E11120" i="3"/>
  <c r="F11120" i="3"/>
  <c r="G11120" i="3"/>
  <c r="H11120" i="3"/>
  <c r="A11121" i="3"/>
  <c r="B11121" i="3"/>
  <c r="C11121" i="3"/>
  <c r="D11121" i="3"/>
  <c r="E11121" i="3"/>
  <c r="F11121" i="3"/>
  <c r="G11121" i="3"/>
  <c r="H11121" i="3"/>
  <c r="A11122" i="3"/>
  <c r="B11122" i="3"/>
  <c r="C11122" i="3"/>
  <c r="D11122" i="3"/>
  <c r="E11122" i="3"/>
  <c r="F11122" i="3"/>
  <c r="G11122" i="3"/>
  <c r="H11122" i="3"/>
  <c r="A11123" i="3"/>
  <c r="B11123" i="3"/>
  <c r="C11123" i="3"/>
  <c r="D11123" i="3"/>
  <c r="E11123" i="3"/>
  <c r="F11123" i="3"/>
  <c r="G11123" i="3"/>
  <c r="H11123" i="3"/>
  <c r="A11124" i="3"/>
  <c r="B11124" i="3"/>
  <c r="C11124" i="3"/>
  <c r="D11124" i="3"/>
  <c r="E11124" i="3"/>
  <c r="F11124" i="3"/>
  <c r="G11124" i="3"/>
  <c r="H11124" i="3"/>
  <c r="A11125" i="3"/>
  <c r="B11125" i="3"/>
  <c r="C11125" i="3"/>
  <c r="D11125" i="3"/>
  <c r="E11125" i="3"/>
  <c r="F11125" i="3"/>
  <c r="G11125" i="3"/>
  <c r="H11125" i="3"/>
  <c r="A11126" i="3"/>
  <c r="B11126" i="3"/>
  <c r="C11126" i="3"/>
  <c r="D11126" i="3"/>
  <c r="E11126" i="3"/>
  <c r="F11126" i="3"/>
  <c r="G11126" i="3"/>
  <c r="H11126" i="3"/>
  <c r="A11127" i="3"/>
  <c r="B11127" i="3"/>
  <c r="C11127" i="3"/>
  <c r="D11127" i="3"/>
  <c r="E11127" i="3"/>
  <c r="F11127" i="3"/>
  <c r="G11127" i="3"/>
  <c r="H11127" i="3"/>
  <c r="A11128" i="3"/>
  <c r="B11128" i="3"/>
  <c r="C11128" i="3"/>
  <c r="D11128" i="3"/>
  <c r="E11128" i="3"/>
  <c r="F11128" i="3"/>
  <c r="G11128" i="3"/>
  <c r="H11128" i="3"/>
  <c r="A11129" i="3"/>
  <c r="B11129" i="3"/>
  <c r="C11129" i="3"/>
  <c r="D11129" i="3"/>
  <c r="E11129" i="3"/>
  <c r="F11129" i="3"/>
  <c r="G11129" i="3"/>
  <c r="H11129" i="3"/>
  <c r="A11130" i="3"/>
  <c r="B11130" i="3"/>
  <c r="C11130" i="3"/>
  <c r="D11130" i="3"/>
  <c r="E11130" i="3"/>
  <c r="F11130" i="3"/>
  <c r="G11130" i="3"/>
  <c r="H11130" i="3"/>
  <c r="A11131" i="3"/>
  <c r="B11131" i="3"/>
  <c r="C11131" i="3"/>
  <c r="D11131" i="3"/>
  <c r="E11131" i="3"/>
  <c r="F11131" i="3"/>
  <c r="G11131" i="3"/>
  <c r="H11131" i="3"/>
  <c r="A11132" i="3"/>
  <c r="B11132" i="3"/>
  <c r="C11132" i="3"/>
  <c r="D11132" i="3"/>
  <c r="E11132" i="3"/>
  <c r="F11132" i="3"/>
  <c r="G11132" i="3"/>
  <c r="H11132" i="3"/>
  <c r="A11133" i="3"/>
  <c r="B11133" i="3"/>
  <c r="C11133" i="3"/>
  <c r="D11133" i="3"/>
  <c r="E11133" i="3"/>
  <c r="F11133" i="3"/>
  <c r="G11133" i="3"/>
  <c r="H11133" i="3"/>
  <c r="A11134" i="3"/>
  <c r="B11134" i="3"/>
  <c r="C11134" i="3"/>
  <c r="D11134" i="3"/>
  <c r="E11134" i="3"/>
  <c r="F11134" i="3"/>
  <c r="G11134" i="3"/>
  <c r="H11134" i="3"/>
  <c r="A11135" i="3"/>
  <c r="B11135" i="3"/>
  <c r="C11135" i="3"/>
  <c r="D11135" i="3"/>
  <c r="E11135" i="3"/>
  <c r="F11135" i="3"/>
  <c r="G11135" i="3"/>
  <c r="H11135" i="3"/>
  <c r="A11136" i="3"/>
  <c r="B11136" i="3"/>
  <c r="C11136" i="3"/>
  <c r="D11136" i="3"/>
  <c r="E11136" i="3"/>
  <c r="F11136" i="3"/>
  <c r="G11136" i="3"/>
  <c r="H11136" i="3"/>
  <c r="A11137" i="3"/>
  <c r="B11137" i="3"/>
  <c r="C11137" i="3"/>
  <c r="D11137" i="3"/>
  <c r="E11137" i="3"/>
  <c r="F11137" i="3"/>
  <c r="G11137" i="3"/>
  <c r="H11137" i="3"/>
  <c r="A11138" i="3"/>
  <c r="B11138" i="3"/>
  <c r="C11138" i="3"/>
  <c r="D11138" i="3"/>
  <c r="E11138" i="3"/>
  <c r="F11138" i="3"/>
  <c r="G11138" i="3"/>
  <c r="H11138" i="3"/>
  <c r="A11139" i="3"/>
  <c r="B11139" i="3"/>
  <c r="C11139" i="3"/>
  <c r="D11139" i="3"/>
  <c r="E11139" i="3"/>
  <c r="F11139" i="3"/>
  <c r="G11139" i="3"/>
  <c r="H11139" i="3"/>
  <c r="A11140" i="3"/>
  <c r="B11140" i="3"/>
  <c r="C11140" i="3"/>
  <c r="D11140" i="3"/>
  <c r="E11140" i="3"/>
  <c r="F11140" i="3"/>
  <c r="G11140" i="3"/>
  <c r="H11140" i="3"/>
  <c r="A11141" i="3"/>
  <c r="B11141" i="3"/>
  <c r="C11141" i="3"/>
  <c r="D11141" i="3"/>
  <c r="E11141" i="3"/>
  <c r="F11141" i="3"/>
  <c r="G11141" i="3"/>
  <c r="H11141" i="3"/>
  <c r="A11142" i="3"/>
  <c r="B11142" i="3"/>
  <c r="C11142" i="3"/>
  <c r="D11142" i="3"/>
  <c r="E11142" i="3"/>
  <c r="F11142" i="3"/>
  <c r="G11142" i="3"/>
  <c r="H11142" i="3"/>
  <c r="A11143" i="3"/>
  <c r="B11143" i="3"/>
  <c r="C11143" i="3"/>
  <c r="D11143" i="3"/>
  <c r="E11143" i="3"/>
  <c r="F11143" i="3"/>
  <c r="G11143" i="3"/>
  <c r="H11143" i="3"/>
  <c r="A11144" i="3"/>
  <c r="B11144" i="3"/>
  <c r="C11144" i="3"/>
  <c r="D11144" i="3"/>
  <c r="E11144" i="3"/>
  <c r="F11144" i="3"/>
  <c r="G11144" i="3"/>
  <c r="H11144" i="3"/>
  <c r="A11145" i="3"/>
  <c r="B11145" i="3"/>
  <c r="C11145" i="3"/>
  <c r="D11145" i="3"/>
  <c r="E11145" i="3"/>
  <c r="F11145" i="3"/>
  <c r="G11145" i="3"/>
  <c r="H11145" i="3"/>
  <c r="A11146" i="3"/>
  <c r="B11146" i="3"/>
  <c r="C11146" i="3"/>
  <c r="D11146" i="3"/>
  <c r="E11146" i="3"/>
  <c r="F11146" i="3"/>
  <c r="G11146" i="3"/>
  <c r="H11146" i="3"/>
  <c r="A11147" i="3"/>
  <c r="B11147" i="3"/>
  <c r="C11147" i="3"/>
  <c r="D11147" i="3"/>
  <c r="E11147" i="3"/>
  <c r="F11147" i="3"/>
  <c r="G11147" i="3"/>
  <c r="H11147" i="3"/>
  <c r="A11148" i="3"/>
  <c r="B11148" i="3"/>
  <c r="C11148" i="3"/>
  <c r="D11148" i="3"/>
  <c r="E11148" i="3"/>
  <c r="F11148" i="3"/>
  <c r="G11148" i="3"/>
  <c r="H11148" i="3"/>
  <c r="A11149" i="3"/>
  <c r="B11149" i="3"/>
  <c r="C11149" i="3"/>
  <c r="D11149" i="3"/>
  <c r="E11149" i="3"/>
  <c r="F11149" i="3"/>
  <c r="G11149" i="3"/>
  <c r="H11149" i="3"/>
  <c r="A11150" i="3"/>
  <c r="B11150" i="3"/>
  <c r="C11150" i="3"/>
  <c r="D11150" i="3"/>
  <c r="E11150" i="3"/>
  <c r="F11150" i="3"/>
  <c r="G11150" i="3"/>
  <c r="H11150" i="3"/>
  <c r="A11151" i="3"/>
  <c r="B11151" i="3"/>
  <c r="C11151" i="3"/>
  <c r="D11151" i="3"/>
  <c r="E11151" i="3"/>
  <c r="F11151" i="3"/>
  <c r="G11151" i="3"/>
  <c r="H11151" i="3"/>
  <c r="A11152" i="3"/>
  <c r="B11152" i="3"/>
  <c r="C11152" i="3"/>
  <c r="D11152" i="3"/>
  <c r="E11152" i="3"/>
  <c r="F11152" i="3"/>
  <c r="G11152" i="3"/>
  <c r="H11152" i="3"/>
  <c r="A11153" i="3"/>
  <c r="B11153" i="3"/>
  <c r="C11153" i="3"/>
  <c r="D11153" i="3"/>
  <c r="E11153" i="3"/>
  <c r="F11153" i="3"/>
  <c r="G11153" i="3"/>
  <c r="H11153" i="3"/>
  <c r="A11154" i="3"/>
  <c r="B11154" i="3"/>
  <c r="C11154" i="3"/>
  <c r="D11154" i="3"/>
  <c r="E11154" i="3"/>
  <c r="F11154" i="3"/>
  <c r="G11154" i="3"/>
  <c r="H11154" i="3"/>
  <c r="A11155" i="3"/>
  <c r="B11155" i="3"/>
  <c r="C11155" i="3"/>
  <c r="D11155" i="3"/>
  <c r="E11155" i="3"/>
  <c r="F11155" i="3"/>
  <c r="G11155" i="3"/>
  <c r="H11155" i="3"/>
  <c r="A11156" i="3"/>
  <c r="B11156" i="3"/>
  <c r="C11156" i="3"/>
  <c r="D11156" i="3"/>
  <c r="E11156" i="3"/>
  <c r="F11156" i="3"/>
  <c r="G11156" i="3"/>
  <c r="H11156" i="3"/>
  <c r="A11157" i="3"/>
  <c r="B11157" i="3"/>
  <c r="C11157" i="3"/>
  <c r="D11157" i="3"/>
  <c r="E11157" i="3"/>
  <c r="F11157" i="3"/>
  <c r="G11157" i="3"/>
  <c r="H11157" i="3"/>
  <c r="A11158" i="3"/>
  <c r="B11158" i="3"/>
  <c r="C11158" i="3"/>
  <c r="D11158" i="3"/>
  <c r="E11158" i="3"/>
  <c r="F11158" i="3"/>
  <c r="G11158" i="3"/>
  <c r="H11158" i="3"/>
  <c r="A11159" i="3"/>
  <c r="B11159" i="3"/>
  <c r="C11159" i="3"/>
  <c r="D11159" i="3"/>
  <c r="E11159" i="3"/>
  <c r="F11159" i="3"/>
  <c r="G11159" i="3"/>
  <c r="H11159" i="3"/>
  <c r="A11160" i="3"/>
  <c r="B11160" i="3"/>
  <c r="C11160" i="3"/>
  <c r="D11160" i="3"/>
  <c r="E11160" i="3"/>
  <c r="F11160" i="3"/>
  <c r="G11160" i="3"/>
  <c r="H11160" i="3"/>
  <c r="A11161" i="3"/>
  <c r="B11161" i="3"/>
  <c r="C11161" i="3"/>
  <c r="D11161" i="3"/>
  <c r="E11161" i="3"/>
  <c r="F11161" i="3"/>
  <c r="G11161" i="3"/>
  <c r="H11161" i="3"/>
  <c r="A11162" i="3"/>
  <c r="B11162" i="3"/>
  <c r="C11162" i="3"/>
  <c r="D11162" i="3"/>
  <c r="E11162" i="3"/>
  <c r="F11162" i="3"/>
  <c r="G11162" i="3"/>
  <c r="H11162" i="3"/>
  <c r="A11163" i="3"/>
  <c r="B11163" i="3"/>
  <c r="C11163" i="3"/>
  <c r="D11163" i="3"/>
  <c r="E11163" i="3"/>
  <c r="F11163" i="3"/>
  <c r="G11163" i="3"/>
  <c r="H11163" i="3"/>
  <c r="A11164" i="3"/>
  <c r="B11164" i="3"/>
  <c r="C11164" i="3"/>
  <c r="D11164" i="3"/>
  <c r="E11164" i="3"/>
  <c r="F11164" i="3"/>
  <c r="G11164" i="3"/>
  <c r="H11164" i="3"/>
  <c r="A11165" i="3"/>
  <c r="B11165" i="3"/>
  <c r="C11165" i="3"/>
  <c r="D11165" i="3"/>
  <c r="E11165" i="3"/>
  <c r="F11165" i="3"/>
  <c r="G11165" i="3"/>
  <c r="H11165" i="3"/>
  <c r="A11166" i="3"/>
  <c r="B11166" i="3"/>
  <c r="C11166" i="3"/>
  <c r="D11166" i="3"/>
  <c r="E11166" i="3"/>
  <c r="F11166" i="3"/>
  <c r="G11166" i="3"/>
  <c r="H11166" i="3"/>
  <c r="A11167" i="3"/>
  <c r="B11167" i="3"/>
  <c r="C11167" i="3"/>
  <c r="D11167" i="3"/>
  <c r="E11167" i="3"/>
  <c r="F11167" i="3"/>
  <c r="G11167" i="3"/>
  <c r="H11167" i="3"/>
  <c r="A11168" i="3"/>
  <c r="B11168" i="3"/>
  <c r="C11168" i="3"/>
  <c r="D11168" i="3"/>
  <c r="E11168" i="3"/>
  <c r="F11168" i="3"/>
  <c r="G11168" i="3"/>
  <c r="H11168" i="3"/>
  <c r="A11169" i="3"/>
  <c r="B11169" i="3"/>
  <c r="C11169" i="3"/>
  <c r="D11169" i="3"/>
  <c r="E11169" i="3"/>
  <c r="F11169" i="3"/>
  <c r="G11169" i="3"/>
  <c r="H11169" i="3"/>
  <c r="A11170" i="3"/>
  <c r="B11170" i="3"/>
  <c r="C11170" i="3"/>
  <c r="D11170" i="3"/>
  <c r="E11170" i="3"/>
  <c r="F11170" i="3"/>
  <c r="G11170" i="3"/>
  <c r="H11170" i="3"/>
  <c r="A11171" i="3"/>
  <c r="B11171" i="3"/>
  <c r="C11171" i="3"/>
  <c r="D11171" i="3"/>
  <c r="E11171" i="3"/>
  <c r="F11171" i="3"/>
  <c r="G11171" i="3"/>
  <c r="H11171" i="3"/>
  <c r="A11172" i="3"/>
  <c r="B11172" i="3"/>
  <c r="C11172" i="3"/>
  <c r="D11172" i="3"/>
  <c r="E11172" i="3"/>
  <c r="F11172" i="3"/>
  <c r="G11172" i="3"/>
  <c r="H11172" i="3"/>
  <c r="A11173" i="3"/>
  <c r="B11173" i="3"/>
  <c r="C11173" i="3"/>
  <c r="D11173" i="3"/>
  <c r="E11173" i="3"/>
  <c r="F11173" i="3"/>
  <c r="G11173" i="3"/>
  <c r="H11173" i="3"/>
  <c r="A11174" i="3"/>
  <c r="B11174" i="3"/>
  <c r="C11174" i="3"/>
  <c r="D11174" i="3"/>
  <c r="E11174" i="3"/>
  <c r="F11174" i="3"/>
  <c r="G11174" i="3"/>
  <c r="H11174" i="3"/>
  <c r="A11175" i="3"/>
  <c r="B11175" i="3"/>
  <c r="C11175" i="3"/>
  <c r="D11175" i="3"/>
  <c r="E11175" i="3"/>
  <c r="F11175" i="3"/>
  <c r="G11175" i="3"/>
  <c r="H11175" i="3"/>
  <c r="A11176" i="3"/>
  <c r="B11176" i="3"/>
  <c r="C11176" i="3"/>
  <c r="D11176" i="3"/>
  <c r="E11176" i="3"/>
  <c r="F11176" i="3"/>
  <c r="G11176" i="3"/>
  <c r="H11176" i="3"/>
  <c r="A11177" i="3"/>
  <c r="B11177" i="3"/>
  <c r="C11177" i="3"/>
  <c r="D11177" i="3"/>
  <c r="E11177" i="3"/>
  <c r="F11177" i="3"/>
  <c r="G11177" i="3"/>
  <c r="H11177" i="3"/>
  <c r="A11178" i="3"/>
  <c r="B11178" i="3"/>
  <c r="C11178" i="3"/>
  <c r="D11178" i="3"/>
  <c r="E11178" i="3"/>
  <c r="F11178" i="3"/>
  <c r="G11178" i="3"/>
  <c r="H11178" i="3"/>
  <c r="A11179" i="3"/>
  <c r="B11179" i="3"/>
  <c r="C11179" i="3"/>
  <c r="D11179" i="3"/>
  <c r="E11179" i="3"/>
  <c r="F11179" i="3"/>
  <c r="G11179" i="3"/>
  <c r="H11179" i="3"/>
  <c r="A11180" i="3"/>
  <c r="B11180" i="3"/>
  <c r="C11180" i="3"/>
  <c r="D11180" i="3"/>
  <c r="E11180" i="3"/>
  <c r="F11180" i="3"/>
  <c r="G11180" i="3"/>
  <c r="H11180" i="3"/>
  <c r="A11181" i="3"/>
  <c r="B11181" i="3"/>
  <c r="C11181" i="3"/>
  <c r="D11181" i="3"/>
  <c r="E11181" i="3"/>
  <c r="F11181" i="3"/>
  <c r="G11181" i="3"/>
  <c r="H11181" i="3"/>
  <c r="A11182" i="3"/>
  <c r="B11182" i="3"/>
  <c r="C11182" i="3"/>
  <c r="D11182" i="3"/>
  <c r="E11182" i="3"/>
  <c r="F11182" i="3"/>
  <c r="G11182" i="3"/>
  <c r="H11182" i="3"/>
  <c r="A11183" i="3"/>
  <c r="B11183" i="3"/>
  <c r="C11183" i="3"/>
  <c r="D11183" i="3"/>
  <c r="E11183" i="3"/>
  <c r="F11183" i="3"/>
  <c r="G11183" i="3"/>
  <c r="H11183" i="3"/>
  <c r="A11184" i="3"/>
  <c r="B11184" i="3"/>
  <c r="C11184" i="3"/>
  <c r="D11184" i="3"/>
  <c r="E11184" i="3"/>
  <c r="F11184" i="3"/>
  <c r="G11184" i="3"/>
  <c r="H11184" i="3"/>
  <c r="A11185" i="3"/>
  <c r="B11185" i="3"/>
  <c r="C11185" i="3"/>
  <c r="D11185" i="3"/>
  <c r="E11185" i="3"/>
  <c r="F11185" i="3"/>
  <c r="G11185" i="3"/>
  <c r="H11185" i="3"/>
  <c r="A11186" i="3"/>
  <c r="B11186" i="3"/>
  <c r="C11186" i="3"/>
  <c r="D11186" i="3"/>
  <c r="E11186" i="3"/>
  <c r="F11186" i="3"/>
  <c r="G11186" i="3"/>
  <c r="H11186" i="3"/>
  <c r="A11187" i="3"/>
  <c r="B11187" i="3"/>
  <c r="C11187" i="3"/>
  <c r="D11187" i="3"/>
  <c r="E11187" i="3"/>
  <c r="F11187" i="3"/>
  <c r="G11187" i="3"/>
  <c r="H11187" i="3"/>
  <c r="A11188" i="3"/>
  <c r="B11188" i="3"/>
  <c r="C11188" i="3"/>
  <c r="D11188" i="3"/>
  <c r="E11188" i="3"/>
  <c r="F11188" i="3"/>
  <c r="G11188" i="3"/>
  <c r="H11188" i="3"/>
  <c r="A11189" i="3"/>
  <c r="B11189" i="3"/>
  <c r="C11189" i="3"/>
  <c r="D11189" i="3"/>
  <c r="E11189" i="3"/>
  <c r="F11189" i="3"/>
  <c r="G11189" i="3"/>
  <c r="H11189" i="3"/>
  <c r="A11190" i="3"/>
  <c r="B11190" i="3"/>
  <c r="C11190" i="3"/>
  <c r="D11190" i="3"/>
  <c r="E11190" i="3"/>
  <c r="F11190" i="3"/>
  <c r="G11190" i="3"/>
  <c r="H11190" i="3"/>
  <c r="A11191" i="3"/>
  <c r="B11191" i="3"/>
  <c r="C11191" i="3"/>
  <c r="D11191" i="3"/>
  <c r="E11191" i="3"/>
  <c r="F11191" i="3"/>
  <c r="G11191" i="3"/>
  <c r="H11191" i="3"/>
  <c r="A11192" i="3"/>
  <c r="B11192" i="3"/>
  <c r="C11192" i="3"/>
  <c r="D11192" i="3"/>
  <c r="E11192" i="3"/>
  <c r="F11192" i="3"/>
  <c r="G11192" i="3"/>
  <c r="H11192" i="3"/>
  <c r="A11193" i="3"/>
  <c r="B11193" i="3"/>
  <c r="C11193" i="3"/>
  <c r="D11193" i="3"/>
  <c r="E11193" i="3"/>
  <c r="F11193" i="3"/>
  <c r="G11193" i="3"/>
  <c r="H11193" i="3"/>
  <c r="A11194" i="3"/>
  <c r="B11194" i="3"/>
  <c r="C11194" i="3"/>
  <c r="D11194" i="3"/>
  <c r="E11194" i="3"/>
  <c r="F11194" i="3"/>
  <c r="G11194" i="3"/>
  <c r="H11194" i="3"/>
  <c r="A11195" i="3"/>
  <c r="B11195" i="3"/>
  <c r="C11195" i="3"/>
  <c r="D11195" i="3"/>
  <c r="E11195" i="3"/>
  <c r="F11195" i="3"/>
  <c r="G11195" i="3"/>
  <c r="H11195" i="3"/>
  <c r="A11196" i="3"/>
  <c r="B11196" i="3"/>
  <c r="C11196" i="3"/>
  <c r="D11196" i="3"/>
  <c r="E11196" i="3"/>
  <c r="F11196" i="3"/>
  <c r="G11196" i="3"/>
  <c r="H11196" i="3"/>
  <c r="A11197" i="3"/>
  <c r="B11197" i="3"/>
  <c r="C11197" i="3"/>
  <c r="D11197" i="3"/>
  <c r="E11197" i="3"/>
  <c r="F11197" i="3"/>
  <c r="G11197" i="3"/>
  <c r="H11197" i="3"/>
  <c r="A11198" i="3"/>
  <c r="B11198" i="3"/>
  <c r="C11198" i="3"/>
  <c r="D11198" i="3"/>
  <c r="E11198" i="3"/>
  <c r="F11198" i="3"/>
  <c r="G11198" i="3"/>
  <c r="H11198" i="3"/>
  <c r="A11199" i="3"/>
  <c r="B11199" i="3"/>
  <c r="C11199" i="3"/>
  <c r="D11199" i="3"/>
  <c r="E11199" i="3"/>
  <c r="F11199" i="3"/>
  <c r="G11199" i="3"/>
  <c r="H11199" i="3"/>
  <c r="A11200" i="3"/>
  <c r="B11200" i="3"/>
  <c r="C11200" i="3"/>
  <c r="D11200" i="3"/>
  <c r="E11200" i="3"/>
  <c r="F11200" i="3"/>
  <c r="G11200" i="3"/>
  <c r="H11200" i="3"/>
  <c r="A11201" i="3"/>
  <c r="B11201" i="3"/>
  <c r="C11201" i="3"/>
  <c r="D11201" i="3"/>
  <c r="E11201" i="3"/>
  <c r="F11201" i="3"/>
  <c r="G11201" i="3"/>
  <c r="H11201" i="3"/>
  <c r="A11202" i="3"/>
  <c r="B11202" i="3"/>
  <c r="C11202" i="3"/>
  <c r="D11202" i="3"/>
  <c r="E11202" i="3"/>
  <c r="F11202" i="3"/>
  <c r="G11202" i="3"/>
  <c r="H11202" i="3"/>
  <c r="A11203" i="3"/>
  <c r="B11203" i="3"/>
  <c r="C11203" i="3"/>
  <c r="D11203" i="3"/>
  <c r="E11203" i="3"/>
  <c r="F11203" i="3"/>
  <c r="G11203" i="3"/>
  <c r="H11203" i="3"/>
  <c r="A11204" i="3"/>
  <c r="B11204" i="3"/>
  <c r="C11204" i="3"/>
  <c r="D11204" i="3"/>
  <c r="E11204" i="3"/>
  <c r="F11204" i="3"/>
  <c r="G11204" i="3"/>
  <c r="H11204" i="3"/>
  <c r="A11205" i="3"/>
  <c r="B11205" i="3"/>
  <c r="C11205" i="3"/>
  <c r="D11205" i="3"/>
  <c r="E11205" i="3"/>
  <c r="F11205" i="3"/>
  <c r="G11205" i="3"/>
  <c r="H11205" i="3"/>
  <c r="A11206" i="3"/>
  <c r="B11206" i="3"/>
  <c r="C11206" i="3"/>
  <c r="D11206" i="3"/>
  <c r="E11206" i="3"/>
  <c r="F11206" i="3"/>
  <c r="G11206" i="3"/>
  <c r="H11206" i="3"/>
  <c r="A11207" i="3"/>
  <c r="B11207" i="3"/>
  <c r="C11207" i="3"/>
  <c r="D11207" i="3"/>
  <c r="E11207" i="3"/>
  <c r="F11207" i="3"/>
  <c r="G11207" i="3"/>
  <c r="H11207" i="3"/>
  <c r="A11208" i="3"/>
  <c r="B11208" i="3"/>
  <c r="C11208" i="3"/>
  <c r="D11208" i="3"/>
  <c r="E11208" i="3"/>
  <c r="F11208" i="3"/>
  <c r="G11208" i="3"/>
  <c r="H11208" i="3"/>
  <c r="A11209" i="3"/>
  <c r="B11209" i="3"/>
  <c r="C11209" i="3"/>
  <c r="D11209" i="3"/>
  <c r="E11209" i="3"/>
  <c r="F11209" i="3"/>
  <c r="G11209" i="3"/>
  <c r="H11209" i="3"/>
  <c r="A11210" i="3"/>
  <c r="B11210" i="3"/>
  <c r="C11210" i="3"/>
  <c r="D11210" i="3"/>
  <c r="E11210" i="3"/>
  <c r="F11210" i="3"/>
  <c r="G11210" i="3"/>
  <c r="H11210" i="3"/>
  <c r="A11211" i="3"/>
  <c r="B11211" i="3"/>
  <c r="C11211" i="3"/>
  <c r="D11211" i="3"/>
  <c r="E11211" i="3"/>
  <c r="F11211" i="3"/>
  <c r="G11211" i="3"/>
  <c r="H11211" i="3"/>
  <c r="A11212" i="3"/>
  <c r="B11212" i="3"/>
  <c r="C11212" i="3"/>
  <c r="D11212" i="3"/>
  <c r="E11212" i="3"/>
  <c r="F11212" i="3"/>
  <c r="G11212" i="3"/>
  <c r="H11212" i="3"/>
  <c r="A11213" i="3"/>
  <c r="B11213" i="3"/>
  <c r="C11213" i="3"/>
  <c r="D11213" i="3"/>
  <c r="E11213" i="3"/>
  <c r="F11213" i="3"/>
  <c r="G11213" i="3"/>
  <c r="H11213" i="3"/>
  <c r="A11214" i="3"/>
  <c r="B11214" i="3"/>
  <c r="C11214" i="3"/>
  <c r="D11214" i="3"/>
  <c r="E11214" i="3"/>
  <c r="F11214" i="3"/>
  <c r="G11214" i="3"/>
  <c r="H11214" i="3"/>
  <c r="A11215" i="3"/>
  <c r="B11215" i="3"/>
  <c r="C11215" i="3"/>
  <c r="D11215" i="3"/>
  <c r="E11215" i="3"/>
  <c r="F11215" i="3"/>
  <c r="G11215" i="3"/>
  <c r="H11215" i="3"/>
  <c r="A11216" i="3"/>
  <c r="B11216" i="3"/>
  <c r="C11216" i="3"/>
  <c r="D11216" i="3"/>
  <c r="E11216" i="3"/>
  <c r="F11216" i="3"/>
  <c r="G11216" i="3"/>
  <c r="H11216" i="3"/>
  <c r="A11217" i="3"/>
  <c r="B11217" i="3"/>
  <c r="C11217" i="3"/>
  <c r="D11217" i="3"/>
  <c r="E11217" i="3"/>
  <c r="F11217" i="3"/>
  <c r="G11217" i="3"/>
  <c r="H11217" i="3"/>
  <c r="A11218" i="3"/>
  <c r="B11218" i="3"/>
  <c r="C11218" i="3"/>
  <c r="D11218" i="3"/>
  <c r="E11218" i="3"/>
  <c r="F11218" i="3"/>
  <c r="G11218" i="3"/>
  <c r="H11218" i="3"/>
  <c r="A11219" i="3"/>
  <c r="B11219" i="3"/>
  <c r="C11219" i="3"/>
  <c r="D11219" i="3"/>
  <c r="E11219" i="3"/>
  <c r="F11219" i="3"/>
  <c r="G11219" i="3"/>
  <c r="H11219" i="3"/>
  <c r="A11220" i="3"/>
  <c r="B11220" i="3"/>
  <c r="C11220" i="3"/>
  <c r="D11220" i="3"/>
  <c r="E11220" i="3"/>
  <c r="F11220" i="3"/>
  <c r="G11220" i="3"/>
  <c r="H11220" i="3"/>
  <c r="A11221" i="3"/>
  <c r="B11221" i="3"/>
  <c r="C11221" i="3"/>
  <c r="D11221" i="3"/>
  <c r="E11221" i="3"/>
  <c r="F11221" i="3"/>
  <c r="G11221" i="3"/>
  <c r="H11221" i="3"/>
  <c r="A11222" i="3"/>
  <c r="B11222" i="3"/>
  <c r="C11222" i="3"/>
  <c r="D11222" i="3"/>
  <c r="E11222" i="3"/>
  <c r="F11222" i="3"/>
  <c r="G11222" i="3"/>
  <c r="H11222" i="3"/>
  <c r="A11223" i="3"/>
  <c r="B11223" i="3"/>
  <c r="C11223" i="3"/>
  <c r="D11223" i="3"/>
  <c r="E11223" i="3"/>
  <c r="F11223" i="3"/>
  <c r="G11223" i="3"/>
  <c r="H11223" i="3"/>
  <c r="A11224" i="3"/>
  <c r="B11224" i="3"/>
  <c r="C11224" i="3"/>
  <c r="D11224" i="3"/>
  <c r="E11224" i="3"/>
  <c r="F11224" i="3"/>
  <c r="G11224" i="3"/>
  <c r="H11224" i="3"/>
  <c r="A11225" i="3"/>
  <c r="B11225" i="3"/>
  <c r="C11225" i="3"/>
  <c r="D11225" i="3"/>
  <c r="E11225" i="3"/>
  <c r="F11225" i="3"/>
  <c r="G11225" i="3"/>
  <c r="H11225" i="3"/>
  <c r="A11226" i="3"/>
  <c r="B11226" i="3"/>
  <c r="C11226" i="3"/>
  <c r="D11226" i="3"/>
  <c r="E11226" i="3"/>
  <c r="F11226" i="3"/>
  <c r="G11226" i="3"/>
  <c r="H11226" i="3"/>
  <c r="A11227" i="3"/>
  <c r="B11227" i="3"/>
  <c r="C11227" i="3"/>
  <c r="D11227" i="3"/>
  <c r="E11227" i="3"/>
  <c r="F11227" i="3"/>
  <c r="G11227" i="3"/>
  <c r="H11227" i="3"/>
  <c r="A11228" i="3"/>
  <c r="B11228" i="3"/>
  <c r="C11228" i="3"/>
  <c r="D11228" i="3"/>
  <c r="E11228" i="3"/>
  <c r="F11228" i="3"/>
  <c r="G11228" i="3"/>
  <c r="H11228" i="3"/>
  <c r="A11229" i="3"/>
  <c r="B11229" i="3"/>
  <c r="C11229" i="3"/>
  <c r="D11229" i="3"/>
  <c r="E11229" i="3"/>
  <c r="F11229" i="3"/>
  <c r="G11229" i="3"/>
  <c r="H11229" i="3"/>
  <c r="A11230" i="3"/>
  <c r="B11230" i="3"/>
  <c r="C11230" i="3"/>
  <c r="D11230" i="3"/>
  <c r="E11230" i="3"/>
  <c r="F11230" i="3"/>
  <c r="G11230" i="3"/>
  <c r="H11230" i="3"/>
  <c r="A11231" i="3"/>
  <c r="B11231" i="3"/>
  <c r="C11231" i="3"/>
  <c r="D11231" i="3"/>
  <c r="E11231" i="3"/>
  <c r="F11231" i="3"/>
  <c r="G11231" i="3"/>
  <c r="H11231" i="3"/>
  <c r="A11232" i="3"/>
  <c r="B11232" i="3"/>
  <c r="C11232" i="3"/>
  <c r="D11232" i="3"/>
  <c r="E11232" i="3"/>
  <c r="F11232" i="3"/>
  <c r="G11232" i="3"/>
  <c r="H11232" i="3"/>
  <c r="A11233" i="3"/>
  <c r="B11233" i="3"/>
  <c r="C11233" i="3"/>
  <c r="D11233" i="3"/>
  <c r="E11233" i="3"/>
  <c r="F11233" i="3"/>
  <c r="G11233" i="3"/>
  <c r="H11233" i="3"/>
  <c r="A11234" i="3"/>
  <c r="B11234" i="3"/>
  <c r="C11234" i="3"/>
  <c r="D11234" i="3"/>
  <c r="E11234" i="3"/>
  <c r="F11234" i="3"/>
  <c r="G11234" i="3"/>
  <c r="H11234" i="3"/>
  <c r="A11235" i="3"/>
  <c r="B11235" i="3"/>
  <c r="C11235" i="3"/>
  <c r="D11235" i="3"/>
  <c r="E11235" i="3"/>
  <c r="F11235" i="3"/>
  <c r="G11235" i="3"/>
  <c r="H11235" i="3"/>
  <c r="A11236" i="3"/>
  <c r="B11236" i="3"/>
  <c r="C11236" i="3"/>
  <c r="D11236" i="3"/>
  <c r="E11236" i="3"/>
  <c r="F11236" i="3"/>
  <c r="G11236" i="3"/>
  <c r="H11236" i="3"/>
  <c r="A11237" i="3"/>
  <c r="B11237" i="3"/>
  <c r="C11237" i="3"/>
  <c r="D11237" i="3"/>
  <c r="E11237" i="3"/>
  <c r="F11237" i="3"/>
  <c r="G11237" i="3"/>
  <c r="H11237" i="3"/>
  <c r="A11238" i="3"/>
  <c r="B11238" i="3"/>
  <c r="C11238" i="3"/>
  <c r="D11238" i="3"/>
  <c r="E11238" i="3"/>
  <c r="F11238" i="3"/>
  <c r="G11238" i="3"/>
  <c r="H11238" i="3"/>
  <c r="A11239" i="3"/>
  <c r="B11239" i="3"/>
  <c r="C11239" i="3"/>
  <c r="D11239" i="3"/>
  <c r="E11239" i="3"/>
  <c r="F11239" i="3"/>
  <c r="G11239" i="3"/>
  <c r="H11239" i="3"/>
  <c r="A11240" i="3"/>
  <c r="B11240" i="3"/>
  <c r="C11240" i="3"/>
  <c r="D11240" i="3"/>
  <c r="E11240" i="3"/>
  <c r="F11240" i="3"/>
  <c r="G11240" i="3"/>
  <c r="H11240" i="3"/>
  <c r="A11241" i="3"/>
  <c r="B11241" i="3"/>
  <c r="C11241" i="3"/>
  <c r="D11241" i="3"/>
  <c r="E11241" i="3"/>
  <c r="F11241" i="3"/>
  <c r="G11241" i="3"/>
  <c r="H11241" i="3"/>
  <c r="A11242" i="3"/>
  <c r="B11242" i="3"/>
  <c r="C11242" i="3"/>
  <c r="D11242" i="3"/>
  <c r="E11242" i="3"/>
  <c r="F11242" i="3"/>
  <c r="G11242" i="3"/>
  <c r="H11242" i="3"/>
  <c r="A11243" i="3"/>
  <c r="B11243" i="3"/>
  <c r="C11243" i="3"/>
  <c r="D11243" i="3"/>
  <c r="E11243" i="3"/>
  <c r="F11243" i="3"/>
  <c r="G11243" i="3"/>
  <c r="H11243" i="3"/>
  <c r="A11244" i="3"/>
  <c r="B11244" i="3"/>
  <c r="C11244" i="3"/>
  <c r="D11244" i="3"/>
  <c r="E11244" i="3"/>
  <c r="F11244" i="3"/>
  <c r="G11244" i="3"/>
  <c r="H11244" i="3"/>
  <c r="A11245" i="3"/>
  <c r="B11245" i="3"/>
  <c r="C11245" i="3"/>
  <c r="D11245" i="3"/>
  <c r="E11245" i="3"/>
  <c r="F11245" i="3"/>
  <c r="G11245" i="3"/>
  <c r="H11245" i="3"/>
  <c r="A11246" i="3"/>
  <c r="B11246" i="3"/>
  <c r="C11246" i="3"/>
  <c r="D11246" i="3"/>
  <c r="E11246" i="3"/>
  <c r="F11246" i="3"/>
  <c r="G11246" i="3"/>
  <c r="H11246" i="3"/>
  <c r="A11247" i="3"/>
  <c r="B11247" i="3"/>
  <c r="C11247" i="3"/>
  <c r="D11247" i="3"/>
  <c r="E11247" i="3"/>
  <c r="F11247" i="3"/>
  <c r="G11247" i="3"/>
  <c r="H11247" i="3"/>
  <c r="A11248" i="3"/>
  <c r="B11248" i="3"/>
  <c r="C11248" i="3"/>
  <c r="D11248" i="3"/>
  <c r="E11248" i="3"/>
  <c r="F11248" i="3"/>
  <c r="G11248" i="3"/>
  <c r="H11248" i="3"/>
  <c r="A11249" i="3"/>
  <c r="B11249" i="3"/>
  <c r="C11249" i="3"/>
  <c r="D11249" i="3"/>
  <c r="E11249" i="3"/>
  <c r="F11249" i="3"/>
  <c r="G11249" i="3"/>
  <c r="H11249" i="3"/>
  <c r="A11250" i="3"/>
  <c r="B11250" i="3"/>
  <c r="C11250" i="3"/>
  <c r="D11250" i="3"/>
  <c r="E11250" i="3"/>
  <c r="F11250" i="3"/>
  <c r="G11250" i="3"/>
  <c r="H11250" i="3"/>
  <c r="A11251" i="3"/>
  <c r="B11251" i="3"/>
  <c r="C11251" i="3"/>
  <c r="D11251" i="3"/>
  <c r="E11251" i="3"/>
  <c r="F11251" i="3"/>
  <c r="G11251" i="3"/>
  <c r="H11251" i="3"/>
  <c r="A11252" i="3"/>
  <c r="B11252" i="3"/>
  <c r="C11252" i="3"/>
  <c r="D11252" i="3"/>
  <c r="E11252" i="3"/>
  <c r="F11252" i="3"/>
  <c r="G11252" i="3"/>
  <c r="H11252" i="3"/>
  <c r="A11253" i="3"/>
  <c r="B11253" i="3"/>
  <c r="C11253" i="3"/>
  <c r="D11253" i="3"/>
  <c r="E11253" i="3"/>
  <c r="F11253" i="3"/>
  <c r="G11253" i="3"/>
  <c r="H11253" i="3"/>
  <c r="A11254" i="3"/>
  <c r="B11254" i="3"/>
  <c r="C11254" i="3"/>
  <c r="D11254" i="3"/>
  <c r="E11254" i="3"/>
  <c r="F11254" i="3"/>
  <c r="G11254" i="3"/>
  <c r="H11254" i="3"/>
  <c r="A11255" i="3"/>
  <c r="B11255" i="3"/>
  <c r="C11255" i="3"/>
  <c r="D11255" i="3"/>
  <c r="E11255" i="3"/>
  <c r="F11255" i="3"/>
  <c r="G11255" i="3"/>
  <c r="H11255" i="3"/>
  <c r="A11256" i="3"/>
  <c r="B11256" i="3"/>
  <c r="C11256" i="3"/>
  <c r="D11256" i="3"/>
  <c r="E11256" i="3"/>
  <c r="F11256" i="3"/>
  <c r="G11256" i="3"/>
  <c r="H11256" i="3"/>
  <c r="A11257" i="3"/>
  <c r="B11257" i="3"/>
  <c r="C11257" i="3"/>
  <c r="D11257" i="3"/>
  <c r="E11257" i="3"/>
  <c r="F11257" i="3"/>
  <c r="G11257" i="3"/>
  <c r="H11257" i="3"/>
  <c r="A11258" i="3"/>
  <c r="B11258" i="3"/>
  <c r="C11258" i="3"/>
  <c r="D11258" i="3"/>
  <c r="E11258" i="3"/>
  <c r="F11258" i="3"/>
  <c r="G11258" i="3"/>
  <c r="H11258" i="3"/>
  <c r="A11259" i="3"/>
  <c r="B11259" i="3"/>
  <c r="C11259" i="3"/>
  <c r="D11259" i="3"/>
  <c r="E11259" i="3"/>
  <c r="F11259" i="3"/>
  <c r="G11259" i="3"/>
  <c r="H11259" i="3"/>
  <c r="A11260" i="3"/>
  <c r="B11260" i="3"/>
  <c r="C11260" i="3"/>
  <c r="D11260" i="3"/>
  <c r="E11260" i="3"/>
  <c r="F11260" i="3"/>
  <c r="G11260" i="3"/>
  <c r="H11260" i="3"/>
  <c r="A11261" i="3"/>
  <c r="B11261" i="3"/>
  <c r="C11261" i="3"/>
  <c r="D11261" i="3"/>
  <c r="E11261" i="3"/>
  <c r="F11261" i="3"/>
  <c r="G11261" i="3"/>
  <c r="H11261" i="3"/>
  <c r="A11262" i="3"/>
  <c r="B11262" i="3"/>
  <c r="C11262" i="3"/>
  <c r="D11262" i="3"/>
  <c r="E11262" i="3"/>
  <c r="F11262" i="3"/>
  <c r="G11262" i="3"/>
  <c r="H11262" i="3"/>
  <c r="A11263" i="3"/>
  <c r="B11263" i="3"/>
  <c r="C11263" i="3"/>
  <c r="D11263" i="3"/>
  <c r="E11263" i="3"/>
  <c r="F11263" i="3"/>
  <c r="G11263" i="3"/>
  <c r="H11263" i="3"/>
  <c r="A11264" i="3"/>
  <c r="B11264" i="3"/>
  <c r="C11264" i="3"/>
  <c r="D11264" i="3"/>
  <c r="E11264" i="3"/>
  <c r="F11264" i="3"/>
  <c r="G11264" i="3"/>
  <c r="H11264" i="3"/>
  <c r="A11265" i="3"/>
  <c r="B11265" i="3"/>
  <c r="C11265" i="3"/>
  <c r="D11265" i="3"/>
  <c r="E11265" i="3"/>
  <c r="F11265" i="3"/>
  <c r="G11265" i="3"/>
  <c r="H11265" i="3"/>
  <c r="A11266" i="3"/>
  <c r="B11266" i="3"/>
  <c r="C11266" i="3"/>
  <c r="D11266" i="3"/>
  <c r="E11266" i="3"/>
  <c r="F11266" i="3"/>
  <c r="G11266" i="3"/>
  <c r="H11266" i="3"/>
  <c r="A11267" i="3"/>
  <c r="B11267" i="3"/>
  <c r="C11267" i="3"/>
  <c r="D11267" i="3"/>
  <c r="E11267" i="3"/>
  <c r="F11267" i="3"/>
  <c r="G11267" i="3"/>
  <c r="H11267" i="3"/>
  <c r="A11268" i="3"/>
  <c r="B11268" i="3"/>
  <c r="C11268" i="3"/>
  <c r="D11268" i="3"/>
  <c r="E11268" i="3"/>
  <c r="F11268" i="3"/>
  <c r="G11268" i="3"/>
  <c r="H11268" i="3"/>
  <c r="A11269" i="3"/>
  <c r="B11269" i="3"/>
  <c r="C11269" i="3"/>
  <c r="D11269" i="3"/>
  <c r="E11269" i="3"/>
  <c r="F11269" i="3"/>
  <c r="G11269" i="3"/>
  <c r="H11269" i="3"/>
  <c r="A11270" i="3"/>
  <c r="B11270" i="3"/>
  <c r="C11270" i="3"/>
  <c r="D11270" i="3"/>
  <c r="E11270" i="3"/>
  <c r="F11270" i="3"/>
  <c r="G11270" i="3"/>
  <c r="H11270" i="3"/>
  <c r="A11271" i="3"/>
  <c r="B11271" i="3"/>
  <c r="C11271" i="3"/>
  <c r="D11271" i="3"/>
  <c r="E11271" i="3"/>
  <c r="F11271" i="3"/>
  <c r="G11271" i="3"/>
  <c r="H11271" i="3"/>
  <c r="A11272" i="3"/>
  <c r="B11272" i="3"/>
  <c r="C11272" i="3"/>
  <c r="D11272" i="3"/>
  <c r="E11272" i="3"/>
  <c r="F11272" i="3"/>
  <c r="G11272" i="3"/>
  <c r="H11272" i="3"/>
  <c r="A11273" i="3"/>
  <c r="B11273" i="3"/>
  <c r="C11273" i="3"/>
  <c r="D11273" i="3"/>
  <c r="E11273" i="3"/>
  <c r="F11273" i="3"/>
  <c r="G11273" i="3"/>
  <c r="H11273" i="3"/>
  <c r="A11274" i="3"/>
  <c r="B11274" i="3"/>
  <c r="C11274" i="3"/>
  <c r="D11274" i="3"/>
  <c r="E11274" i="3"/>
  <c r="F11274" i="3"/>
  <c r="G11274" i="3"/>
  <c r="H11274" i="3"/>
  <c r="A11275" i="3"/>
  <c r="B11275" i="3"/>
  <c r="C11275" i="3"/>
  <c r="D11275" i="3"/>
  <c r="E11275" i="3"/>
  <c r="F11275" i="3"/>
  <c r="G11275" i="3"/>
  <c r="H11275" i="3"/>
  <c r="A11276" i="3"/>
  <c r="B11276" i="3"/>
  <c r="C11276" i="3"/>
  <c r="D11276" i="3"/>
  <c r="E11276" i="3"/>
  <c r="F11276" i="3"/>
  <c r="G11276" i="3"/>
  <c r="H11276" i="3"/>
  <c r="A11277" i="3"/>
  <c r="B11277" i="3"/>
  <c r="C11277" i="3"/>
  <c r="D11277" i="3"/>
  <c r="E11277" i="3"/>
  <c r="F11277" i="3"/>
  <c r="G11277" i="3"/>
  <c r="H11277" i="3"/>
  <c r="A11278" i="3"/>
  <c r="B11278" i="3"/>
  <c r="C11278" i="3"/>
  <c r="D11278" i="3"/>
  <c r="E11278" i="3"/>
  <c r="F11278" i="3"/>
  <c r="G11278" i="3"/>
  <c r="H11278" i="3"/>
  <c r="A11279" i="3"/>
  <c r="B11279" i="3"/>
  <c r="C11279" i="3"/>
  <c r="D11279" i="3"/>
  <c r="E11279" i="3"/>
  <c r="F11279" i="3"/>
  <c r="G11279" i="3"/>
  <c r="H11279" i="3"/>
  <c r="A11280" i="3"/>
  <c r="B11280" i="3"/>
  <c r="C11280" i="3"/>
  <c r="D11280" i="3"/>
  <c r="E11280" i="3"/>
  <c r="F11280" i="3"/>
  <c r="G11280" i="3"/>
  <c r="H11280" i="3"/>
  <c r="A11281" i="3"/>
  <c r="B11281" i="3"/>
  <c r="C11281" i="3"/>
  <c r="D11281" i="3"/>
  <c r="E11281" i="3"/>
  <c r="F11281" i="3"/>
  <c r="G11281" i="3"/>
  <c r="H11281" i="3"/>
  <c r="A11282" i="3"/>
  <c r="B11282" i="3"/>
  <c r="C11282" i="3"/>
  <c r="D11282" i="3"/>
  <c r="E11282" i="3"/>
  <c r="F11282" i="3"/>
  <c r="G11282" i="3"/>
  <c r="H11282" i="3"/>
  <c r="A11283" i="3"/>
  <c r="B11283" i="3"/>
  <c r="C11283" i="3"/>
  <c r="D11283" i="3"/>
  <c r="E11283" i="3"/>
  <c r="F11283" i="3"/>
  <c r="G11283" i="3"/>
  <c r="H11283" i="3"/>
  <c r="A11284" i="3"/>
  <c r="B11284" i="3"/>
  <c r="C11284" i="3"/>
  <c r="D11284" i="3"/>
  <c r="E11284" i="3"/>
  <c r="F11284" i="3"/>
  <c r="G11284" i="3"/>
  <c r="H11284" i="3"/>
  <c r="A11285" i="3"/>
  <c r="B11285" i="3"/>
  <c r="C11285" i="3"/>
  <c r="D11285" i="3"/>
  <c r="E11285" i="3"/>
  <c r="F11285" i="3"/>
  <c r="G11285" i="3"/>
  <c r="H11285" i="3"/>
  <c r="A11286" i="3"/>
  <c r="B11286" i="3"/>
  <c r="C11286" i="3"/>
  <c r="D11286" i="3"/>
  <c r="E11286" i="3"/>
  <c r="F11286" i="3"/>
  <c r="G11286" i="3"/>
  <c r="H11286" i="3"/>
  <c r="A11287" i="3"/>
  <c r="B11287" i="3"/>
  <c r="C11287" i="3"/>
  <c r="D11287" i="3"/>
  <c r="E11287" i="3"/>
  <c r="F11287" i="3"/>
  <c r="G11287" i="3"/>
  <c r="H11287" i="3"/>
  <c r="A11288" i="3"/>
  <c r="B11288" i="3"/>
  <c r="C11288" i="3"/>
  <c r="D11288" i="3"/>
  <c r="E11288" i="3"/>
  <c r="F11288" i="3"/>
  <c r="G11288" i="3"/>
  <c r="H11288" i="3"/>
  <c r="A11289" i="3"/>
  <c r="B11289" i="3"/>
  <c r="C11289" i="3"/>
  <c r="D11289" i="3"/>
  <c r="E11289" i="3"/>
  <c r="F11289" i="3"/>
  <c r="G11289" i="3"/>
  <c r="H11289" i="3"/>
  <c r="A11290" i="3"/>
  <c r="B11290" i="3"/>
  <c r="C11290" i="3"/>
  <c r="D11290" i="3"/>
  <c r="E11290" i="3"/>
  <c r="F11290" i="3"/>
  <c r="G11290" i="3"/>
  <c r="H11290" i="3"/>
  <c r="A11291" i="3"/>
  <c r="B11291" i="3"/>
  <c r="C11291" i="3"/>
  <c r="D11291" i="3"/>
  <c r="E11291" i="3"/>
  <c r="F11291" i="3"/>
  <c r="G11291" i="3"/>
  <c r="H11291" i="3"/>
  <c r="A11292" i="3"/>
  <c r="B11292" i="3"/>
  <c r="C11292" i="3"/>
  <c r="D11292" i="3"/>
  <c r="E11292" i="3"/>
  <c r="F11292" i="3"/>
  <c r="G11292" i="3"/>
  <c r="H11292" i="3"/>
  <c r="A11293" i="3"/>
  <c r="B11293" i="3"/>
  <c r="C11293" i="3"/>
  <c r="D11293" i="3"/>
  <c r="E11293" i="3"/>
  <c r="F11293" i="3"/>
  <c r="G11293" i="3"/>
  <c r="H11293" i="3"/>
  <c r="A11294" i="3"/>
  <c r="B11294" i="3"/>
  <c r="C11294" i="3"/>
  <c r="D11294" i="3"/>
  <c r="E11294" i="3"/>
  <c r="F11294" i="3"/>
  <c r="G11294" i="3"/>
  <c r="H11294" i="3"/>
  <c r="A11295" i="3"/>
  <c r="B11295" i="3"/>
  <c r="C11295" i="3"/>
  <c r="D11295" i="3"/>
  <c r="E11295" i="3"/>
  <c r="F11295" i="3"/>
  <c r="G11295" i="3"/>
  <c r="H11295" i="3"/>
  <c r="A11296" i="3"/>
  <c r="B11296" i="3"/>
  <c r="C11296" i="3"/>
  <c r="D11296" i="3"/>
  <c r="E11296" i="3"/>
  <c r="F11296" i="3"/>
  <c r="G11296" i="3"/>
  <c r="H11296" i="3"/>
  <c r="A11297" i="3"/>
  <c r="B11297" i="3"/>
  <c r="C11297" i="3"/>
  <c r="D11297" i="3"/>
  <c r="E11297" i="3"/>
  <c r="F11297" i="3"/>
  <c r="G11297" i="3"/>
  <c r="H11297" i="3"/>
  <c r="A11298" i="3"/>
  <c r="B11298" i="3"/>
  <c r="C11298" i="3"/>
  <c r="D11298" i="3"/>
  <c r="E11298" i="3"/>
  <c r="F11298" i="3"/>
  <c r="G11298" i="3"/>
  <c r="H11298" i="3"/>
  <c r="A11299" i="3"/>
  <c r="B11299" i="3"/>
  <c r="C11299" i="3"/>
  <c r="D11299" i="3"/>
  <c r="E11299" i="3"/>
  <c r="F11299" i="3"/>
  <c r="G11299" i="3"/>
  <c r="H11299" i="3"/>
  <c r="A11300" i="3"/>
  <c r="B11300" i="3"/>
  <c r="C11300" i="3"/>
  <c r="D11300" i="3"/>
  <c r="E11300" i="3"/>
  <c r="F11300" i="3"/>
  <c r="G11300" i="3"/>
  <c r="H11300" i="3"/>
  <c r="A11301" i="3"/>
  <c r="B11301" i="3"/>
  <c r="C11301" i="3"/>
  <c r="D11301" i="3"/>
  <c r="E11301" i="3"/>
  <c r="F11301" i="3"/>
  <c r="G11301" i="3"/>
  <c r="H11301" i="3"/>
  <c r="A11302" i="3"/>
  <c r="B11302" i="3"/>
  <c r="C11302" i="3"/>
  <c r="D11302" i="3"/>
  <c r="E11302" i="3"/>
  <c r="F11302" i="3"/>
  <c r="G11302" i="3"/>
  <c r="H11302" i="3"/>
  <c r="A11303" i="3"/>
  <c r="B11303" i="3"/>
  <c r="C11303" i="3"/>
  <c r="D11303" i="3"/>
  <c r="E11303" i="3"/>
  <c r="F11303" i="3"/>
  <c r="G11303" i="3"/>
  <c r="H11303" i="3"/>
  <c r="A11304" i="3"/>
  <c r="B11304" i="3"/>
  <c r="C11304" i="3"/>
  <c r="D11304" i="3"/>
  <c r="E11304" i="3"/>
  <c r="F11304" i="3"/>
  <c r="G11304" i="3"/>
  <c r="H11304" i="3"/>
  <c r="A11305" i="3"/>
  <c r="B11305" i="3"/>
  <c r="C11305" i="3"/>
  <c r="D11305" i="3"/>
  <c r="E11305" i="3"/>
  <c r="F11305" i="3"/>
  <c r="G11305" i="3"/>
  <c r="H11305" i="3"/>
  <c r="A11306" i="3"/>
  <c r="B11306" i="3"/>
  <c r="C11306" i="3"/>
  <c r="D11306" i="3"/>
  <c r="E11306" i="3"/>
  <c r="F11306" i="3"/>
  <c r="G11306" i="3"/>
  <c r="H11306" i="3"/>
  <c r="A11307" i="3"/>
  <c r="B11307" i="3"/>
  <c r="C11307" i="3"/>
  <c r="D11307" i="3"/>
  <c r="E11307" i="3"/>
  <c r="F11307" i="3"/>
  <c r="G11307" i="3"/>
  <c r="H11307" i="3"/>
  <c r="A11308" i="3"/>
  <c r="B11308" i="3"/>
  <c r="C11308" i="3"/>
  <c r="D11308" i="3"/>
  <c r="E11308" i="3"/>
  <c r="F11308" i="3"/>
  <c r="G11308" i="3"/>
  <c r="H11308" i="3"/>
  <c r="A11309" i="3"/>
  <c r="B11309" i="3"/>
  <c r="C11309" i="3"/>
  <c r="D11309" i="3"/>
  <c r="E11309" i="3"/>
  <c r="F11309" i="3"/>
  <c r="G11309" i="3"/>
  <c r="H11309" i="3"/>
  <c r="A11310" i="3"/>
  <c r="B11310" i="3"/>
  <c r="C11310" i="3"/>
  <c r="D11310" i="3"/>
  <c r="E11310" i="3"/>
  <c r="F11310" i="3"/>
  <c r="G11310" i="3"/>
  <c r="H11310" i="3"/>
  <c r="A11311" i="3"/>
  <c r="B11311" i="3"/>
  <c r="C11311" i="3"/>
  <c r="D11311" i="3"/>
  <c r="E11311" i="3"/>
  <c r="F11311" i="3"/>
  <c r="G11311" i="3"/>
  <c r="H11311" i="3"/>
  <c r="A11312" i="3"/>
  <c r="B11312" i="3"/>
  <c r="C11312" i="3"/>
  <c r="D11312" i="3"/>
  <c r="E11312" i="3"/>
  <c r="F11312" i="3"/>
  <c r="G11312" i="3"/>
  <c r="H11312" i="3"/>
  <c r="A11313" i="3"/>
  <c r="B11313" i="3"/>
  <c r="C11313" i="3"/>
  <c r="D11313" i="3"/>
  <c r="E11313" i="3"/>
  <c r="F11313" i="3"/>
  <c r="G11313" i="3"/>
  <c r="H11313" i="3"/>
  <c r="A11314" i="3"/>
  <c r="B11314" i="3"/>
  <c r="C11314" i="3"/>
  <c r="D11314" i="3"/>
  <c r="E11314" i="3"/>
  <c r="F11314" i="3"/>
  <c r="G11314" i="3"/>
  <c r="H11314" i="3"/>
  <c r="A11315" i="3"/>
  <c r="B11315" i="3"/>
  <c r="C11315" i="3"/>
  <c r="D11315" i="3"/>
  <c r="E11315" i="3"/>
  <c r="F11315" i="3"/>
  <c r="G11315" i="3"/>
  <c r="H11315" i="3"/>
  <c r="A11316" i="3"/>
  <c r="B11316" i="3"/>
  <c r="C11316" i="3"/>
  <c r="D11316" i="3"/>
  <c r="E11316" i="3"/>
  <c r="F11316" i="3"/>
  <c r="G11316" i="3"/>
  <c r="H11316" i="3"/>
  <c r="A11317" i="3"/>
  <c r="B11317" i="3"/>
  <c r="C11317" i="3"/>
  <c r="D11317" i="3"/>
  <c r="E11317" i="3"/>
  <c r="F11317" i="3"/>
  <c r="G11317" i="3"/>
  <c r="H11317" i="3"/>
  <c r="A11318" i="3"/>
  <c r="B11318" i="3"/>
  <c r="C11318" i="3"/>
  <c r="D11318" i="3"/>
  <c r="E11318" i="3"/>
  <c r="F11318" i="3"/>
  <c r="G11318" i="3"/>
  <c r="H11318" i="3"/>
  <c r="A11319" i="3"/>
  <c r="B11319" i="3"/>
  <c r="C11319" i="3"/>
  <c r="D11319" i="3"/>
  <c r="E11319" i="3"/>
  <c r="F11319" i="3"/>
  <c r="G11319" i="3"/>
  <c r="H11319" i="3"/>
  <c r="A11320" i="3"/>
  <c r="B11320" i="3"/>
  <c r="C11320" i="3"/>
  <c r="D11320" i="3"/>
  <c r="E11320" i="3"/>
  <c r="F11320" i="3"/>
  <c r="G11320" i="3"/>
  <c r="H11320" i="3"/>
  <c r="A11321" i="3"/>
  <c r="B11321" i="3"/>
  <c r="C11321" i="3"/>
  <c r="D11321" i="3"/>
  <c r="E11321" i="3"/>
  <c r="F11321" i="3"/>
  <c r="G11321" i="3"/>
  <c r="H11321" i="3"/>
  <c r="A11322" i="3"/>
  <c r="B11322" i="3"/>
  <c r="C11322" i="3"/>
  <c r="D11322" i="3"/>
  <c r="E11322" i="3"/>
  <c r="F11322" i="3"/>
  <c r="G11322" i="3"/>
  <c r="H11322" i="3"/>
  <c r="A11323" i="3"/>
  <c r="B11323" i="3"/>
  <c r="C11323" i="3"/>
  <c r="D11323" i="3"/>
  <c r="E11323" i="3"/>
  <c r="F11323" i="3"/>
  <c r="G11323" i="3"/>
  <c r="H11323" i="3"/>
  <c r="A11324" i="3"/>
  <c r="B11324" i="3"/>
  <c r="C11324" i="3"/>
  <c r="D11324" i="3"/>
  <c r="E11324" i="3"/>
  <c r="F11324" i="3"/>
  <c r="G11324" i="3"/>
  <c r="H11324" i="3"/>
  <c r="A11325" i="3"/>
  <c r="B11325" i="3"/>
  <c r="C11325" i="3"/>
  <c r="D11325" i="3"/>
  <c r="E11325" i="3"/>
  <c r="F11325" i="3"/>
  <c r="G11325" i="3"/>
  <c r="H11325" i="3"/>
  <c r="A11326" i="3"/>
  <c r="B11326" i="3"/>
  <c r="C11326" i="3"/>
  <c r="D11326" i="3"/>
  <c r="E11326" i="3"/>
  <c r="F11326" i="3"/>
  <c r="G11326" i="3"/>
  <c r="H11326" i="3"/>
  <c r="A11327" i="3"/>
  <c r="B11327" i="3"/>
  <c r="C11327" i="3"/>
  <c r="D11327" i="3"/>
  <c r="E11327" i="3"/>
  <c r="F11327" i="3"/>
  <c r="G11327" i="3"/>
  <c r="H11327" i="3"/>
  <c r="A11328" i="3"/>
  <c r="B11328" i="3"/>
  <c r="C11328" i="3"/>
  <c r="D11328" i="3"/>
  <c r="E11328" i="3"/>
  <c r="F11328" i="3"/>
  <c r="G11328" i="3"/>
  <c r="H11328" i="3"/>
  <c r="A11329" i="3"/>
  <c r="B11329" i="3"/>
  <c r="C11329" i="3"/>
  <c r="D11329" i="3"/>
  <c r="E11329" i="3"/>
  <c r="F11329" i="3"/>
  <c r="G11329" i="3"/>
  <c r="H11329" i="3"/>
  <c r="A11330" i="3"/>
  <c r="B11330" i="3"/>
  <c r="C11330" i="3"/>
  <c r="D11330" i="3"/>
  <c r="E11330" i="3"/>
  <c r="F11330" i="3"/>
  <c r="G11330" i="3"/>
  <c r="H11330" i="3"/>
  <c r="A11331" i="3"/>
  <c r="B11331" i="3"/>
  <c r="C11331" i="3"/>
  <c r="D11331" i="3"/>
  <c r="E11331" i="3"/>
  <c r="F11331" i="3"/>
  <c r="G11331" i="3"/>
  <c r="H11331" i="3"/>
  <c r="A11332" i="3"/>
  <c r="B11332" i="3"/>
  <c r="C11332" i="3"/>
  <c r="D11332" i="3"/>
  <c r="E11332" i="3"/>
  <c r="F11332" i="3"/>
  <c r="G11332" i="3"/>
  <c r="H11332" i="3"/>
  <c r="A11333" i="3"/>
  <c r="B11333" i="3"/>
  <c r="C11333" i="3"/>
  <c r="D11333" i="3"/>
  <c r="E11333" i="3"/>
  <c r="F11333" i="3"/>
  <c r="G11333" i="3"/>
  <c r="H11333" i="3"/>
  <c r="A11334" i="3"/>
  <c r="B11334" i="3"/>
  <c r="C11334" i="3"/>
  <c r="D11334" i="3"/>
  <c r="E11334" i="3"/>
  <c r="F11334" i="3"/>
  <c r="G11334" i="3"/>
  <c r="H11334" i="3"/>
  <c r="A11335" i="3"/>
  <c r="B11335" i="3"/>
  <c r="C11335" i="3"/>
  <c r="D11335" i="3"/>
  <c r="E11335" i="3"/>
  <c r="F11335" i="3"/>
  <c r="G11335" i="3"/>
  <c r="H11335" i="3"/>
  <c r="A11336" i="3"/>
  <c r="B11336" i="3"/>
  <c r="C11336" i="3"/>
  <c r="D11336" i="3"/>
  <c r="E11336" i="3"/>
  <c r="F11336" i="3"/>
  <c r="G11336" i="3"/>
  <c r="H11336" i="3"/>
  <c r="A11337" i="3"/>
  <c r="B11337" i="3"/>
  <c r="C11337" i="3"/>
  <c r="D11337" i="3"/>
  <c r="E11337" i="3"/>
  <c r="F11337" i="3"/>
  <c r="G11337" i="3"/>
  <c r="H11337" i="3"/>
  <c r="A11338" i="3"/>
  <c r="B11338" i="3"/>
  <c r="C11338" i="3"/>
  <c r="D11338" i="3"/>
  <c r="E11338" i="3"/>
  <c r="F11338" i="3"/>
  <c r="G11338" i="3"/>
  <c r="H11338" i="3"/>
  <c r="A11339" i="3"/>
  <c r="B11339" i="3"/>
  <c r="C11339" i="3"/>
  <c r="D11339" i="3"/>
  <c r="E11339" i="3"/>
  <c r="F11339" i="3"/>
  <c r="G11339" i="3"/>
  <c r="H11339" i="3"/>
  <c r="A11340" i="3"/>
  <c r="B11340" i="3"/>
  <c r="C11340" i="3"/>
  <c r="D11340" i="3"/>
  <c r="E11340" i="3"/>
  <c r="F11340" i="3"/>
  <c r="G11340" i="3"/>
  <c r="H11340" i="3"/>
  <c r="A11341" i="3"/>
  <c r="B11341" i="3"/>
  <c r="C11341" i="3"/>
  <c r="D11341" i="3"/>
  <c r="E11341" i="3"/>
  <c r="F11341" i="3"/>
  <c r="G11341" i="3"/>
  <c r="H11341" i="3"/>
  <c r="A11342" i="3"/>
  <c r="B11342" i="3"/>
  <c r="C11342" i="3"/>
  <c r="D11342" i="3"/>
  <c r="E11342" i="3"/>
  <c r="F11342" i="3"/>
  <c r="G11342" i="3"/>
  <c r="H11342" i="3"/>
  <c r="A11343" i="3"/>
  <c r="B11343" i="3"/>
  <c r="C11343" i="3"/>
  <c r="D11343" i="3"/>
  <c r="E11343" i="3"/>
  <c r="F11343" i="3"/>
  <c r="G11343" i="3"/>
  <c r="H11343" i="3"/>
  <c r="A11344" i="3"/>
  <c r="B11344" i="3"/>
  <c r="C11344" i="3"/>
  <c r="D11344" i="3"/>
  <c r="E11344" i="3"/>
  <c r="F11344" i="3"/>
  <c r="G11344" i="3"/>
  <c r="H11344" i="3"/>
  <c r="A11345" i="3"/>
  <c r="B11345" i="3"/>
  <c r="C11345" i="3"/>
  <c r="D11345" i="3"/>
  <c r="E11345" i="3"/>
  <c r="F11345" i="3"/>
  <c r="G11345" i="3"/>
  <c r="H11345" i="3"/>
  <c r="A11346" i="3"/>
  <c r="B11346" i="3"/>
  <c r="C11346" i="3"/>
  <c r="D11346" i="3"/>
  <c r="E11346" i="3"/>
  <c r="F11346" i="3"/>
  <c r="G11346" i="3"/>
  <c r="H11346" i="3"/>
  <c r="A11347" i="3"/>
  <c r="B11347" i="3"/>
  <c r="C11347" i="3"/>
  <c r="D11347" i="3"/>
  <c r="E11347" i="3"/>
  <c r="F11347" i="3"/>
  <c r="G11347" i="3"/>
  <c r="H11347" i="3"/>
  <c r="A11348" i="3"/>
  <c r="B11348" i="3"/>
  <c r="C11348" i="3"/>
  <c r="D11348" i="3"/>
  <c r="E11348" i="3"/>
  <c r="F11348" i="3"/>
  <c r="G11348" i="3"/>
  <c r="H11348" i="3"/>
  <c r="A11349" i="3"/>
  <c r="B11349" i="3"/>
  <c r="C11349" i="3"/>
  <c r="D11349" i="3"/>
  <c r="E11349" i="3"/>
  <c r="F11349" i="3"/>
  <c r="G11349" i="3"/>
  <c r="H11349" i="3"/>
  <c r="A11350" i="3"/>
  <c r="B11350" i="3"/>
  <c r="C11350" i="3"/>
  <c r="D11350" i="3"/>
  <c r="E11350" i="3"/>
  <c r="F11350" i="3"/>
  <c r="G11350" i="3"/>
  <c r="H11350" i="3"/>
  <c r="A11351" i="3"/>
  <c r="B11351" i="3"/>
  <c r="C11351" i="3"/>
  <c r="D11351" i="3"/>
  <c r="E11351" i="3"/>
  <c r="F11351" i="3"/>
  <c r="G11351" i="3"/>
  <c r="H11351" i="3"/>
  <c r="A11352" i="3"/>
  <c r="B11352" i="3"/>
  <c r="C11352" i="3"/>
  <c r="D11352" i="3"/>
  <c r="E11352" i="3"/>
  <c r="F11352" i="3"/>
  <c r="G11352" i="3"/>
  <c r="H11352" i="3"/>
  <c r="A11353" i="3"/>
  <c r="B11353" i="3"/>
  <c r="C11353" i="3"/>
  <c r="D11353" i="3"/>
  <c r="E11353" i="3"/>
  <c r="F11353" i="3"/>
  <c r="G11353" i="3"/>
  <c r="H11353" i="3"/>
  <c r="A11354" i="3"/>
  <c r="B11354" i="3"/>
  <c r="C11354" i="3"/>
  <c r="D11354" i="3"/>
  <c r="E11354" i="3"/>
  <c r="F11354" i="3"/>
  <c r="G11354" i="3"/>
  <c r="H11354" i="3"/>
  <c r="A11355" i="3"/>
  <c r="B11355" i="3"/>
  <c r="C11355" i="3"/>
  <c r="D11355" i="3"/>
  <c r="E11355" i="3"/>
  <c r="F11355" i="3"/>
  <c r="G11355" i="3"/>
  <c r="H11355" i="3"/>
  <c r="A11356" i="3"/>
  <c r="B11356" i="3"/>
  <c r="C11356" i="3"/>
  <c r="D11356" i="3"/>
  <c r="E11356" i="3"/>
  <c r="F11356" i="3"/>
  <c r="G11356" i="3"/>
  <c r="H11356" i="3"/>
  <c r="A11357" i="3"/>
  <c r="B11357" i="3"/>
  <c r="C11357" i="3"/>
  <c r="D11357" i="3"/>
  <c r="E11357" i="3"/>
  <c r="F11357" i="3"/>
  <c r="G11357" i="3"/>
  <c r="H11357" i="3"/>
  <c r="A11358" i="3"/>
  <c r="B11358" i="3"/>
  <c r="C11358" i="3"/>
  <c r="D11358" i="3"/>
  <c r="E11358" i="3"/>
  <c r="F11358" i="3"/>
  <c r="G11358" i="3"/>
  <c r="H11358" i="3"/>
  <c r="A11359" i="3"/>
  <c r="B11359" i="3"/>
  <c r="C11359" i="3"/>
  <c r="D11359" i="3"/>
  <c r="E11359" i="3"/>
  <c r="F11359" i="3"/>
  <c r="G11359" i="3"/>
  <c r="H11359" i="3"/>
  <c r="A11360" i="3"/>
  <c r="B11360" i="3"/>
  <c r="C11360" i="3"/>
  <c r="D11360" i="3"/>
  <c r="E11360" i="3"/>
  <c r="F11360" i="3"/>
  <c r="G11360" i="3"/>
  <c r="H11360" i="3"/>
  <c r="A11361" i="3"/>
  <c r="B11361" i="3"/>
  <c r="C11361" i="3"/>
  <c r="D11361" i="3"/>
  <c r="E11361" i="3"/>
  <c r="F11361" i="3"/>
  <c r="G11361" i="3"/>
  <c r="H11361" i="3"/>
  <c r="A11362" i="3"/>
  <c r="B11362" i="3"/>
  <c r="C11362" i="3"/>
  <c r="D11362" i="3"/>
  <c r="E11362" i="3"/>
  <c r="F11362" i="3"/>
  <c r="G11362" i="3"/>
  <c r="H11362" i="3"/>
  <c r="A11363" i="3"/>
  <c r="B11363" i="3"/>
  <c r="C11363" i="3"/>
  <c r="D11363" i="3"/>
  <c r="E11363" i="3"/>
  <c r="F11363" i="3"/>
  <c r="G11363" i="3"/>
  <c r="H11363" i="3"/>
  <c r="A11364" i="3"/>
  <c r="B11364" i="3"/>
  <c r="C11364" i="3"/>
  <c r="D11364" i="3"/>
  <c r="E11364" i="3"/>
  <c r="F11364" i="3"/>
  <c r="G11364" i="3"/>
  <c r="H11364" i="3"/>
  <c r="A11365" i="3"/>
  <c r="B11365" i="3"/>
  <c r="C11365" i="3"/>
  <c r="D11365" i="3"/>
  <c r="E11365" i="3"/>
  <c r="F11365" i="3"/>
  <c r="G11365" i="3"/>
  <c r="H11365" i="3"/>
  <c r="A11366" i="3"/>
  <c r="B11366" i="3"/>
  <c r="C11366" i="3"/>
  <c r="D11366" i="3"/>
  <c r="E11366" i="3"/>
  <c r="F11366" i="3"/>
  <c r="G11366" i="3"/>
  <c r="H11366" i="3"/>
  <c r="A11367" i="3"/>
  <c r="B11367" i="3"/>
  <c r="C11367" i="3"/>
  <c r="D11367" i="3"/>
  <c r="E11367" i="3"/>
  <c r="F11367" i="3"/>
  <c r="G11367" i="3"/>
  <c r="H11367" i="3"/>
  <c r="A11368" i="3"/>
  <c r="B11368" i="3"/>
  <c r="C11368" i="3"/>
  <c r="D11368" i="3"/>
  <c r="E11368" i="3"/>
  <c r="F11368" i="3"/>
  <c r="G11368" i="3"/>
  <c r="H11368" i="3"/>
  <c r="A11369" i="3"/>
  <c r="B11369" i="3"/>
  <c r="C11369" i="3"/>
  <c r="D11369" i="3"/>
  <c r="E11369" i="3"/>
  <c r="F11369" i="3"/>
  <c r="G11369" i="3"/>
  <c r="H11369" i="3"/>
  <c r="A11370" i="3"/>
  <c r="B11370" i="3"/>
  <c r="C11370" i="3"/>
  <c r="D11370" i="3"/>
  <c r="E11370" i="3"/>
  <c r="F11370" i="3"/>
  <c r="G11370" i="3"/>
  <c r="H11370" i="3"/>
  <c r="A11371" i="3"/>
  <c r="B11371" i="3"/>
  <c r="C11371" i="3"/>
  <c r="D11371" i="3"/>
  <c r="E11371" i="3"/>
  <c r="F11371" i="3"/>
  <c r="G11371" i="3"/>
  <c r="H11371" i="3"/>
  <c r="A11372" i="3"/>
  <c r="B11372" i="3"/>
  <c r="C11372" i="3"/>
  <c r="D11372" i="3"/>
  <c r="E11372" i="3"/>
  <c r="F11372" i="3"/>
  <c r="G11372" i="3"/>
  <c r="H11372" i="3"/>
  <c r="A11373" i="3"/>
  <c r="B11373" i="3"/>
  <c r="C11373" i="3"/>
  <c r="D11373" i="3"/>
  <c r="E11373" i="3"/>
  <c r="F11373" i="3"/>
  <c r="G11373" i="3"/>
  <c r="H11373" i="3"/>
  <c r="A11374" i="3"/>
  <c r="B11374" i="3"/>
  <c r="C11374" i="3"/>
  <c r="D11374" i="3"/>
  <c r="E11374" i="3"/>
  <c r="F11374" i="3"/>
  <c r="G11374" i="3"/>
  <c r="H11374" i="3"/>
  <c r="A11375" i="3"/>
  <c r="B11375" i="3"/>
  <c r="C11375" i="3"/>
  <c r="D11375" i="3"/>
  <c r="E11375" i="3"/>
  <c r="F11375" i="3"/>
  <c r="G11375" i="3"/>
  <c r="H11375" i="3"/>
  <c r="A11376" i="3"/>
  <c r="B11376" i="3"/>
  <c r="C11376" i="3"/>
  <c r="D11376" i="3"/>
  <c r="E11376" i="3"/>
  <c r="F11376" i="3"/>
  <c r="G11376" i="3"/>
  <c r="H11376" i="3"/>
  <c r="A11377" i="3"/>
  <c r="B11377" i="3"/>
  <c r="C11377" i="3"/>
  <c r="D11377" i="3"/>
  <c r="E11377" i="3"/>
  <c r="F11377" i="3"/>
  <c r="G11377" i="3"/>
  <c r="H11377" i="3"/>
  <c r="A11378" i="3"/>
  <c r="B11378" i="3"/>
  <c r="C11378" i="3"/>
  <c r="D11378" i="3"/>
  <c r="E11378" i="3"/>
  <c r="F11378" i="3"/>
  <c r="G11378" i="3"/>
  <c r="H11378" i="3"/>
  <c r="A11379" i="3"/>
  <c r="B11379" i="3"/>
  <c r="C11379" i="3"/>
  <c r="D11379" i="3"/>
  <c r="E11379" i="3"/>
  <c r="F11379" i="3"/>
  <c r="G11379" i="3"/>
  <c r="H11379" i="3"/>
  <c r="A11380" i="3"/>
  <c r="B11380" i="3"/>
  <c r="C11380" i="3"/>
  <c r="D11380" i="3"/>
  <c r="E11380" i="3"/>
  <c r="F11380" i="3"/>
  <c r="G11380" i="3"/>
  <c r="H11380" i="3"/>
  <c r="A11381" i="3"/>
  <c r="B11381" i="3"/>
  <c r="C11381" i="3"/>
  <c r="D11381" i="3"/>
  <c r="E11381" i="3"/>
  <c r="F11381" i="3"/>
  <c r="G11381" i="3"/>
  <c r="H11381" i="3"/>
  <c r="A11382" i="3"/>
  <c r="B11382" i="3"/>
  <c r="C11382" i="3"/>
  <c r="D11382" i="3"/>
  <c r="E11382" i="3"/>
  <c r="F11382" i="3"/>
  <c r="G11382" i="3"/>
  <c r="H11382" i="3"/>
  <c r="A11383" i="3"/>
  <c r="B11383" i="3"/>
  <c r="C11383" i="3"/>
  <c r="D11383" i="3"/>
  <c r="E11383" i="3"/>
  <c r="F11383" i="3"/>
  <c r="G11383" i="3"/>
  <c r="H11383" i="3"/>
  <c r="A11384" i="3"/>
  <c r="B11384" i="3"/>
  <c r="C11384" i="3"/>
  <c r="D11384" i="3"/>
  <c r="E11384" i="3"/>
  <c r="F11384" i="3"/>
  <c r="G11384" i="3"/>
  <c r="H11384" i="3"/>
  <c r="A11385" i="3"/>
  <c r="B11385" i="3"/>
  <c r="C11385" i="3"/>
  <c r="D11385" i="3"/>
  <c r="E11385" i="3"/>
  <c r="F11385" i="3"/>
  <c r="G11385" i="3"/>
  <c r="H11385" i="3"/>
  <c r="A11386" i="3"/>
  <c r="B11386" i="3"/>
  <c r="C11386" i="3"/>
  <c r="D11386" i="3"/>
  <c r="E11386" i="3"/>
  <c r="F11386" i="3"/>
  <c r="G11386" i="3"/>
  <c r="H11386" i="3"/>
  <c r="A11387" i="3"/>
  <c r="B11387" i="3"/>
  <c r="C11387" i="3"/>
  <c r="D11387" i="3"/>
  <c r="E11387" i="3"/>
  <c r="F11387" i="3"/>
  <c r="G11387" i="3"/>
  <c r="H11387" i="3"/>
  <c r="A11388" i="3"/>
  <c r="B11388" i="3"/>
  <c r="C11388" i="3"/>
  <c r="D11388" i="3"/>
  <c r="E11388" i="3"/>
  <c r="F11388" i="3"/>
  <c r="G11388" i="3"/>
  <c r="H11388" i="3"/>
  <c r="A11389" i="3"/>
  <c r="B11389" i="3"/>
  <c r="C11389" i="3"/>
  <c r="D11389" i="3"/>
  <c r="E11389" i="3"/>
  <c r="F11389" i="3"/>
  <c r="G11389" i="3"/>
  <c r="H11389" i="3"/>
  <c r="A11390" i="3"/>
  <c r="B11390" i="3"/>
  <c r="C11390" i="3"/>
  <c r="D11390" i="3"/>
  <c r="E11390" i="3"/>
  <c r="F11390" i="3"/>
  <c r="G11390" i="3"/>
  <c r="H11390" i="3"/>
  <c r="A11391" i="3"/>
  <c r="B11391" i="3"/>
  <c r="C11391" i="3"/>
  <c r="D11391" i="3"/>
  <c r="E11391" i="3"/>
  <c r="F11391" i="3"/>
  <c r="G11391" i="3"/>
  <c r="H11391" i="3"/>
  <c r="A11392" i="3"/>
  <c r="B11392" i="3"/>
  <c r="C11392" i="3"/>
  <c r="D11392" i="3"/>
  <c r="E11392" i="3"/>
  <c r="F11392" i="3"/>
  <c r="G11392" i="3"/>
  <c r="H11392" i="3"/>
  <c r="A11393" i="3"/>
  <c r="B11393" i="3"/>
  <c r="C11393" i="3"/>
  <c r="D11393" i="3"/>
  <c r="E11393" i="3"/>
  <c r="F11393" i="3"/>
  <c r="G11393" i="3"/>
  <c r="H11393" i="3"/>
  <c r="A11394" i="3"/>
  <c r="B11394" i="3"/>
  <c r="C11394" i="3"/>
  <c r="D11394" i="3"/>
  <c r="E11394" i="3"/>
  <c r="F11394" i="3"/>
  <c r="G11394" i="3"/>
  <c r="H11394" i="3"/>
  <c r="A11395" i="3"/>
  <c r="B11395" i="3"/>
  <c r="C11395" i="3"/>
  <c r="D11395" i="3"/>
  <c r="E11395" i="3"/>
  <c r="F11395" i="3"/>
  <c r="G11395" i="3"/>
  <c r="H11395" i="3"/>
  <c r="A11396" i="3"/>
  <c r="B11396" i="3"/>
  <c r="C11396" i="3"/>
  <c r="D11396" i="3"/>
  <c r="E11396" i="3"/>
  <c r="F11396" i="3"/>
  <c r="G11396" i="3"/>
  <c r="H11396" i="3"/>
  <c r="A11397" i="3"/>
  <c r="B11397" i="3"/>
  <c r="C11397" i="3"/>
  <c r="D11397" i="3"/>
  <c r="E11397" i="3"/>
  <c r="F11397" i="3"/>
  <c r="G11397" i="3"/>
  <c r="H11397" i="3"/>
  <c r="A11398" i="3"/>
  <c r="B11398" i="3"/>
  <c r="C11398" i="3"/>
  <c r="D11398" i="3"/>
  <c r="E11398" i="3"/>
  <c r="F11398" i="3"/>
  <c r="G11398" i="3"/>
  <c r="H11398" i="3"/>
  <c r="A11399" i="3"/>
  <c r="B11399" i="3"/>
  <c r="C11399" i="3"/>
  <c r="D11399" i="3"/>
  <c r="E11399" i="3"/>
  <c r="F11399" i="3"/>
  <c r="G11399" i="3"/>
  <c r="H11399" i="3"/>
  <c r="A11400" i="3"/>
  <c r="B11400" i="3"/>
  <c r="C11400" i="3"/>
  <c r="D11400" i="3"/>
  <c r="E11400" i="3"/>
  <c r="F11400" i="3"/>
  <c r="G11400" i="3"/>
  <c r="H11400" i="3"/>
  <c r="A11401" i="3"/>
  <c r="B11401" i="3"/>
  <c r="C11401" i="3"/>
  <c r="D11401" i="3"/>
  <c r="E11401" i="3"/>
  <c r="F11401" i="3"/>
  <c r="G11401" i="3"/>
  <c r="H11401" i="3"/>
  <c r="A11402" i="3"/>
  <c r="B11402" i="3"/>
  <c r="C11402" i="3"/>
  <c r="D11402" i="3"/>
  <c r="E11402" i="3"/>
  <c r="F11402" i="3"/>
  <c r="G11402" i="3"/>
  <c r="H11402" i="3"/>
  <c r="A11403" i="3"/>
  <c r="B11403" i="3"/>
  <c r="C11403" i="3"/>
  <c r="D11403" i="3"/>
  <c r="E11403" i="3"/>
  <c r="F11403" i="3"/>
  <c r="G11403" i="3"/>
  <c r="H11403" i="3"/>
  <c r="A11404" i="3"/>
  <c r="B11404" i="3"/>
  <c r="C11404" i="3"/>
  <c r="D11404" i="3"/>
  <c r="E11404" i="3"/>
  <c r="F11404" i="3"/>
  <c r="G11404" i="3"/>
  <c r="H11404" i="3"/>
  <c r="A11405" i="3"/>
  <c r="B11405" i="3"/>
  <c r="C11405" i="3"/>
  <c r="D11405" i="3"/>
  <c r="E11405" i="3"/>
  <c r="F11405" i="3"/>
  <c r="G11405" i="3"/>
  <c r="H11405" i="3"/>
  <c r="A11406" i="3"/>
  <c r="B11406" i="3"/>
  <c r="C11406" i="3"/>
  <c r="D11406" i="3"/>
  <c r="E11406" i="3"/>
  <c r="F11406" i="3"/>
  <c r="G11406" i="3"/>
  <c r="H11406" i="3"/>
  <c r="A11407" i="3"/>
  <c r="B11407" i="3"/>
  <c r="C11407" i="3"/>
  <c r="D11407" i="3"/>
  <c r="E11407" i="3"/>
  <c r="F11407" i="3"/>
  <c r="G11407" i="3"/>
  <c r="H11407" i="3"/>
  <c r="A11408" i="3"/>
  <c r="B11408" i="3"/>
  <c r="C11408" i="3"/>
  <c r="D11408" i="3"/>
  <c r="E11408" i="3"/>
  <c r="F11408" i="3"/>
  <c r="G11408" i="3"/>
  <c r="H11408" i="3"/>
  <c r="A11409" i="3"/>
  <c r="B11409" i="3"/>
  <c r="C11409" i="3"/>
  <c r="D11409" i="3"/>
  <c r="E11409" i="3"/>
  <c r="F11409" i="3"/>
  <c r="G11409" i="3"/>
  <c r="H11409" i="3"/>
  <c r="A11410" i="3"/>
  <c r="B11410" i="3"/>
  <c r="C11410" i="3"/>
  <c r="D11410" i="3"/>
  <c r="E11410" i="3"/>
  <c r="F11410" i="3"/>
  <c r="G11410" i="3"/>
  <c r="H11410" i="3"/>
  <c r="A11411" i="3"/>
  <c r="B11411" i="3"/>
  <c r="C11411" i="3"/>
  <c r="D11411" i="3"/>
  <c r="E11411" i="3"/>
  <c r="F11411" i="3"/>
  <c r="G11411" i="3"/>
  <c r="H11411" i="3"/>
  <c r="A11412" i="3"/>
  <c r="B11412" i="3"/>
  <c r="C11412" i="3"/>
  <c r="D11412" i="3"/>
  <c r="E11412" i="3"/>
  <c r="F11412" i="3"/>
  <c r="G11412" i="3"/>
  <c r="H11412" i="3"/>
  <c r="A11413" i="3"/>
  <c r="B11413" i="3"/>
  <c r="C11413" i="3"/>
  <c r="D11413" i="3"/>
  <c r="E11413" i="3"/>
  <c r="F11413" i="3"/>
  <c r="G11413" i="3"/>
  <c r="H11413" i="3"/>
  <c r="A11414" i="3"/>
  <c r="B11414" i="3"/>
  <c r="C11414" i="3"/>
  <c r="D11414" i="3"/>
  <c r="E11414" i="3"/>
  <c r="F11414" i="3"/>
  <c r="G11414" i="3"/>
  <c r="H11414" i="3"/>
  <c r="A11415" i="3"/>
  <c r="B11415" i="3"/>
  <c r="C11415" i="3"/>
  <c r="D11415" i="3"/>
  <c r="E11415" i="3"/>
  <c r="F11415" i="3"/>
  <c r="G11415" i="3"/>
  <c r="H11415" i="3"/>
  <c r="A11416" i="3"/>
  <c r="B11416" i="3"/>
  <c r="C11416" i="3"/>
  <c r="D11416" i="3"/>
  <c r="E11416" i="3"/>
  <c r="F11416" i="3"/>
  <c r="G11416" i="3"/>
  <c r="H11416" i="3"/>
  <c r="A11417" i="3"/>
  <c r="B11417" i="3"/>
  <c r="C11417" i="3"/>
  <c r="D11417" i="3"/>
  <c r="E11417" i="3"/>
  <c r="F11417" i="3"/>
  <c r="G11417" i="3"/>
  <c r="H11417" i="3"/>
  <c r="A11418" i="3"/>
  <c r="B11418" i="3"/>
  <c r="C11418" i="3"/>
  <c r="D11418" i="3"/>
  <c r="E11418" i="3"/>
  <c r="F11418" i="3"/>
  <c r="G11418" i="3"/>
  <c r="H11418" i="3"/>
  <c r="A11419" i="3"/>
  <c r="B11419" i="3"/>
  <c r="C11419" i="3"/>
  <c r="D11419" i="3"/>
  <c r="E11419" i="3"/>
  <c r="F11419" i="3"/>
  <c r="G11419" i="3"/>
  <c r="H11419" i="3"/>
  <c r="A11420" i="3"/>
  <c r="B11420" i="3"/>
  <c r="C11420" i="3"/>
  <c r="D11420" i="3"/>
  <c r="E11420" i="3"/>
  <c r="F11420" i="3"/>
  <c r="G11420" i="3"/>
  <c r="H11420" i="3"/>
  <c r="A11421" i="3"/>
  <c r="B11421" i="3"/>
  <c r="C11421" i="3"/>
  <c r="D11421" i="3"/>
  <c r="E11421" i="3"/>
  <c r="F11421" i="3"/>
  <c r="G11421" i="3"/>
  <c r="H11421" i="3"/>
  <c r="A11422" i="3"/>
  <c r="B11422" i="3"/>
  <c r="C11422" i="3"/>
  <c r="D11422" i="3"/>
  <c r="E11422" i="3"/>
  <c r="F11422" i="3"/>
  <c r="G11422" i="3"/>
  <c r="H11422" i="3"/>
  <c r="A11423" i="3"/>
  <c r="B11423" i="3"/>
  <c r="C11423" i="3"/>
  <c r="D11423" i="3"/>
  <c r="E11423" i="3"/>
  <c r="F11423" i="3"/>
  <c r="G11423" i="3"/>
  <c r="H11423" i="3"/>
  <c r="A11424" i="3"/>
  <c r="B11424" i="3"/>
  <c r="C11424" i="3"/>
  <c r="D11424" i="3"/>
  <c r="E11424" i="3"/>
  <c r="F11424" i="3"/>
  <c r="G11424" i="3"/>
  <c r="H11424" i="3"/>
  <c r="A11425" i="3"/>
  <c r="B11425" i="3"/>
  <c r="C11425" i="3"/>
  <c r="D11425" i="3"/>
  <c r="E11425" i="3"/>
  <c r="F11425" i="3"/>
  <c r="G11425" i="3"/>
  <c r="H11425" i="3"/>
  <c r="A11426" i="3"/>
  <c r="B11426" i="3"/>
  <c r="C11426" i="3"/>
  <c r="D11426" i="3"/>
  <c r="E11426" i="3"/>
  <c r="F11426" i="3"/>
  <c r="G11426" i="3"/>
  <c r="H11426" i="3"/>
  <c r="A11427" i="3"/>
  <c r="B11427" i="3"/>
  <c r="C11427" i="3"/>
  <c r="D11427" i="3"/>
  <c r="E11427" i="3"/>
  <c r="F11427" i="3"/>
  <c r="G11427" i="3"/>
  <c r="H11427" i="3"/>
  <c r="A11428" i="3"/>
  <c r="B11428" i="3"/>
  <c r="C11428" i="3"/>
  <c r="D11428" i="3"/>
  <c r="E11428" i="3"/>
  <c r="F11428" i="3"/>
  <c r="G11428" i="3"/>
  <c r="H11428" i="3"/>
  <c r="A11429" i="3"/>
  <c r="B11429" i="3"/>
  <c r="C11429" i="3"/>
  <c r="D11429" i="3"/>
  <c r="E11429" i="3"/>
  <c r="F11429" i="3"/>
  <c r="G11429" i="3"/>
  <c r="H11429" i="3"/>
  <c r="A11430" i="3"/>
  <c r="B11430" i="3"/>
  <c r="C11430" i="3"/>
  <c r="D11430" i="3"/>
  <c r="E11430" i="3"/>
  <c r="F11430" i="3"/>
  <c r="G11430" i="3"/>
  <c r="H11430" i="3"/>
  <c r="A11431" i="3"/>
  <c r="B11431" i="3"/>
  <c r="C11431" i="3"/>
  <c r="D11431" i="3"/>
  <c r="E11431" i="3"/>
  <c r="F11431" i="3"/>
  <c r="G11431" i="3"/>
  <c r="H11431" i="3"/>
  <c r="A11432" i="3"/>
  <c r="B11432" i="3"/>
  <c r="C11432" i="3"/>
  <c r="D11432" i="3"/>
  <c r="E11432" i="3"/>
  <c r="F11432" i="3"/>
  <c r="G11432" i="3"/>
  <c r="H11432" i="3"/>
  <c r="A11433" i="3"/>
  <c r="B11433" i="3"/>
  <c r="C11433" i="3"/>
  <c r="D11433" i="3"/>
  <c r="E11433" i="3"/>
  <c r="F11433" i="3"/>
  <c r="G11433" i="3"/>
  <c r="H11433" i="3"/>
  <c r="A11434" i="3"/>
  <c r="B11434" i="3"/>
  <c r="C11434" i="3"/>
  <c r="D11434" i="3"/>
  <c r="E11434" i="3"/>
  <c r="F11434" i="3"/>
  <c r="G11434" i="3"/>
  <c r="H11434" i="3"/>
  <c r="A11435" i="3"/>
  <c r="B11435" i="3"/>
  <c r="C11435" i="3"/>
  <c r="D11435" i="3"/>
  <c r="E11435" i="3"/>
  <c r="F11435" i="3"/>
  <c r="G11435" i="3"/>
  <c r="H11435" i="3"/>
  <c r="A11436" i="3"/>
  <c r="B11436" i="3"/>
  <c r="C11436" i="3"/>
  <c r="D11436" i="3"/>
  <c r="E11436" i="3"/>
  <c r="F11436" i="3"/>
  <c r="G11436" i="3"/>
  <c r="H11436" i="3"/>
  <c r="A11437" i="3"/>
  <c r="B11437" i="3"/>
  <c r="C11437" i="3"/>
  <c r="D11437" i="3"/>
  <c r="E11437" i="3"/>
  <c r="F11437" i="3"/>
  <c r="G11437" i="3"/>
  <c r="H11437" i="3"/>
  <c r="A11438" i="3"/>
  <c r="B11438" i="3"/>
  <c r="C11438" i="3"/>
  <c r="D11438" i="3"/>
  <c r="E11438" i="3"/>
  <c r="F11438" i="3"/>
  <c r="G11438" i="3"/>
  <c r="H11438" i="3"/>
  <c r="A11439" i="3"/>
  <c r="B11439" i="3"/>
  <c r="C11439" i="3"/>
  <c r="D11439" i="3"/>
  <c r="E11439" i="3"/>
  <c r="F11439" i="3"/>
  <c r="G11439" i="3"/>
  <c r="H11439" i="3"/>
  <c r="A11440" i="3"/>
  <c r="B11440" i="3"/>
  <c r="C11440" i="3"/>
  <c r="D11440" i="3"/>
  <c r="E11440" i="3"/>
  <c r="F11440" i="3"/>
  <c r="G11440" i="3"/>
  <c r="H11440" i="3"/>
  <c r="A11441" i="3"/>
  <c r="B11441" i="3"/>
  <c r="C11441" i="3"/>
  <c r="D11441" i="3"/>
  <c r="E11441" i="3"/>
  <c r="F11441" i="3"/>
  <c r="G11441" i="3"/>
  <c r="H11441" i="3"/>
  <c r="A11442" i="3"/>
  <c r="B11442" i="3"/>
  <c r="C11442" i="3"/>
  <c r="D11442" i="3"/>
  <c r="E11442" i="3"/>
  <c r="F11442" i="3"/>
  <c r="G11442" i="3"/>
  <c r="H11442" i="3"/>
  <c r="A11443" i="3"/>
  <c r="B11443" i="3"/>
  <c r="C11443" i="3"/>
  <c r="D11443" i="3"/>
  <c r="E11443" i="3"/>
  <c r="F11443" i="3"/>
  <c r="G11443" i="3"/>
  <c r="H11443" i="3"/>
  <c r="A11444" i="3"/>
  <c r="B11444" i="3"/>
  <c r="C11444" i="3"/>
  <c r="D11444" i="3"/>
  <c r="E11444" i="3"/>
  <c r="F11444" i="3"/>
  <c r="G11444" i="3"/>
  <c r="H11444" i="3"/>
  <c r="A11445" i="3"/>
  <c r="B11445" i="3"/>
  <c r="C11445" i="3"/>
  <c r="D11445" i="3"/>
  <c r="E11445" i="3"/>
  <c r="F11445" i="3"/>
  <c r="G11445" i="3"/>
  <c r="H11445" i="3"/>
  <c r="A11446" i="3"/>
  <c r="B11446" i="3"/>
  <c r="C11446" i="3"/>
  <c r="D11446" i="3"/>
  <c r="E11446" i="3"/>
  <c r="F11446" i="3"/>
  <c r="G11446" i="3"/>
  <c r="H11446" i="3"/>
  <c r="A11447" i="3"/>
  <c r="B11447" i="3"/>
  <c r="C11447" i="3"/>
  <c r="D11447" i="3"/>
  <c r="E11447" i="3"/>
  <c r="F11447" i="3"/>
  <c r="G11447" i="3"/>
  <c r="H11447" i="3"/>
  <c r="A11448" i="3"/>
  <c r="B11448" i="3"/>
  <c r="C11448" i="3"/>
  <c r="D11448" i="3"/>
  <c r="E11448" i="3"/>
  <c r="F11448" i="3"/>
  <c r="G11448" i="3"/>
  <c r="H11448" i="3"/>
  <c r="A11449" i="3"/>
  <c r="B11449" i="3"/>
  <c r="C11449" i="3"/>
  <c r="D11449" i="3"/>
  <c r="E11449" i="3"/>
  <c r="F11449" i="3"/>
  <c r="G11449" i="3"/>
  <c r="H11449" i="3"/>
  <c r="A11450" i="3"/>
  <c r="B11450" i="3"/>
  <c r="C11450" i="3"/>
  <c r="D11450" i="3"/>
  <c r="E11450" i="3"/>
  <c r="F11450" i="3"/>
  <c r="G11450" i="3"/>
  <c r="H11450" i="3"/>
  <c r="A11451" i="3"/>
  <c r="B11451" i="3"/>
  <c r="C11451" i="3"/>
  <c r="D11451" i="3"/>
  <c r="E11451" i="3"/>
  <c r="F11451" i="3"/>
  <c r="G11451" i="3"/>
  <c r="H11451" i="3"/>
  <c r="A11452" i="3"/>
  <c r="B11452" i="3"/>
  <c r="C11452" i="3"/>
  <c r="D11452" i="3"/>
  <c r="E11452" i="3"/>
  <c r="F11452" i="3"/>
  <c r="G11452" i="3"/>
  <c r="H11452" i="3"/>
  <c r="A11453" i="3"/>
  <c r="B11453" i="3"/>
  <c r="C11453" i="3"/>
  <c r="D11453" i="3"/>
  <c r="E11453" i="3"/>
  <c r="F11453" i="3"/>
  <c r="G11453" i="3"/>
  <c r="H11453" i="3"/>
  <c r="A11454" i="3"/>
  <c r="B11454" i="3"/>
  <c r="C11454" i="3"/>
  <c r="D11454" i="3"/>
  <c r="E11454" i="3"/>
  <c r="F11454" i="3"/>
  <c r="G11454" i="3"/>
  <c r="H11454" i="3"/>
  <c r="A11455" i="3"/>
  <c r="B11455" i="3"/>
  <c r="C11455" i="3"/>
  <c r="D11455" i="3"/>
  <c r="E11455" i="3"/>
  <c r="F11455" i="3"/>
  <c r="G11455" i="3"/>
  <c r="H11455" i="3"/>
  <c r="A11456" i="3"/>
  <c r="B11456" i="3"/>
  <c r="C11456" i="3"/>
  <c r="D11456" i="3"/>
  <c r="E11456" i="3"/>
  <c r="F11456" i="3"/>
  <c r="G11456" i="3"/>
  <c r="H11456" i="3"/>
  <c r="A11457" i="3"/>
  <c r="B11457" i="3"/>
  <c r="C11457" i="3"/>
  <c r="D11457" i="3"/>
  <c r="E11457" i="3"/>
  <c r="F11457" i="3"/>
  <c r="G11457" i="3"/>
  <c r="H11457" i="3"/>
  <c r="A11458" i="3"/>
  <c r="B11458" i="3"/>
  <c r="C11458" i="3"/>
  <c r="D11458" i="3"/>
  <c r="E11458" i="3"/>
  <c r="F11458" i="3"/>
  <c r="G11458" i="3"/>
  <c r="H11458" i="3"/>
  <c r="A11459" i="3"/>
  <c r="B11459" i="3"/>
  <c r="C11459" i="3"/>
  <c r="D11459" i="3"/>
  <c r="E11459" i="3"/>
  <c r="F11459" i="3"/>
  <c r="G11459" i="3"/>
  <c r="H11459" i="3"/>
  <c r="A11460" i="3"/>
  <c r="B11460" i="3"/>
  <c r="C11460" i="3"/>
  <c r="D11460" i="3"/>
  <c r="E11460" i="3"/>
  <c r="F11460" i="3"/>
  <c r="G11460" i="3"/>
  <c r="H11460" i="3"/>
  <c r="A11461" i="3"/>
  <c r="B11461" i="3"/>
  <c r="C11461" i="3"/>
  <c r="D11461" i="3"/>
  <c r="E11461" i="3"/>
  <c r="F11461" i="3"/>
  <c r="G11461" i="3"/>
  <c r="H11461" i="3"/>
  <c r="A11462" i="3"/>
  <c r="B11462" i="3"/>
  <c r="C11462" i="3"/>
  <c r="D11462" i="3"/>
  <c r="E11462" i="3"/>
  <c r="F11462" i="3"/>
  <c r="G11462" i="3"/>
  <c r="H11462" i="3"/>
  <c r="A11463" i="3"/>
  <c r="B11463" i="3"/>
  <c r="C11463" i="3"/>
  <c r="D11463" i="3"/>
  <c r="E11463" i="3"/>
  <c r="F11463" i="3"/>
  <c r="G11463" i="3"/>
  <c r="H11463" i="3"/>
  <c r="A11464" i="3"/>
  <c r="B11464" i="3"/>
  <c r="C11464" i="3"/>
  <c r="D11464" i="3"/>
  <c r="E11464" i="3"/>
  <c r="F11464" i="3"/>
  <c r="G11464" i="3"/>
  <c r="H11464" i="3"/>
  <c r="A11465" i="3"/>
  <c r="B11465" i="3"/>
  <c r="C11465" i="3"/>
  <c r="D11465" i="3"/>
  <c r="E11465" i="3"/>
  <c r="F11465" i="3"/>
  <c r="G11465" i="3"/>
  <c r="H11465" i="3"/>
  <c r="A11466" i="3"/>
  <c r="B11466" i="3"/>
  <c r="C11466" i="3"/>
  <c r="D11466" i="3"/>
  <c r="E11466" i="3"/>
  <c r="F11466" i="3"/>
  <c r="G11466" i="3"/>
  <c r="H11466" i="3"/>
  <c r="A11467" i="3"/>
  <c r="B11467" i="3"/>
  <c r="C11467" i="3"/>
  <c r="D11467" i="3"/>
  <c r="E11467" i="3"/>
  <c r="F11467" i="3"/>
  <c r="G11467" i="3"/>
  <c r="H11467" i="3"/>
  <c r="A11468" i="3"/>
  <c r="B11468" i="3"/>
  <c r="C11468" i="3"/>
  <c r="D11468" i="3"/>
  <c r="E11468" i="3"/>
  <c r="F11468" i="3"/>
  <c r="G11468" i="3"/>
  <c r="H11468" i="3"/>
  <c r="A11469" i="3"/>
  <c r="B11469" i="3"/>
  <c r="C11469" i="3"/>
  <c r="D11469" i="3"/>
  <c r="E11469" i="3"/>
  <c r="F11469" i="3"/>
  <c r="G11469" i="3"/>
  <c r="H11469" i="3"/>
  <c r="A11470" i="3"/>
  <c r="B11470" i="3"/>
  <c r="C11470" i="3"/>
  <c r="D11470" i="3"/>
  <c r="E11470" i="3"/>
  <c r="F11470" i="3"/>
  <c r="G11470" i="3"/>
  <c r="H11470" i="3"/>
  <c r="A11471" i="3"/>
  <c r="B11471" i="3"/>
  <c r="C11471" i="3"/>
  <c r="D11471" i="3"/>
  <c r="E11471" i="3"/>
  <c r="F11471" i="3"/>
  <c r="G11471" i="3"/>
  <c r="H11471" i="3"/>
  <c r="A11472" i="3"/>
  <c r="B11472" i="3"/>
  <c r="C11472" i="3"/>
  <c r="D11472" i="3"/>
  <c r="E11472" i="3"/>
  <c r="F11472" i="3"/>
  <c r="G11472" i="3"/>
  <c r="H11472" i="3"/>
  <c r="A11473" i="3"/>
  <c r="B11473" i="3"/>
  <c r="C11473" i="3"/>
  <c r="D11473" i="3"/>
  <c r="E11473" i="3"/>
  <c r="F11473" i="3"/>
  <c r="G11473" i="3"/>
  <c r="H11473" i="3"/>
  <c r="A11474" i="3"/>
  <c r="B11474" i="3"/>
  <c r="C11474" i="3"/>
  <c r="D11474" i="3"/>
  <c r="E11474" i="3"/>
  <c r="F11474" i="3"/>
  <c r="G11474" i="3"/>
  <c r="H11474" i="3"/>
  <c r="A11475" i="3"/>
  <c r="B11475" i="3"/>
  <c r="C11475" i="3"/>
  <c r="D11475" i="3"/>
  <c r="E11475" i="3"/>
  <c r="F11475" i="3"/>
  <c r="G11475" i="3"/>
  <c r="H11475" i="3"/>
  <c r="A11476" i="3"/>
  <c r="B11476" i="3"/>
  <c r="C11476" i="3"/>
  <c r="D11476" i="3"/>
  <c r="E11476" i="3"/>
  <c r="F11476" i="3"/>
  <c r="G11476" i="3"/>
  <c r="H11476" i="3"/>
  <c r="A11477" i="3"/>
  <c r="B11477" i="3"/>
  <c r="C11477" i="3"/>
  <c r="D11477" i="3"/>
  <c r="E11477" i="3"/>
  <c r="F11477" i="3"/>
  <c r="G11477" i="3"/>
  <c r="H11477" i="3"/>
  <c r="A11478" i="3"/>
  <c r="B11478" i="3"/>
  <c r="C11478" i="3"/>
  <c r="D11478" i="3"/>
  <c r="E11478" i="3"/>
  <c r="F11478" i="3"/>
  <c r="G11478" i="3"/>
  <c r="H11478" i="3"/>
  <c r="A11479" i="3"/>
  <c r="B11479" i="3"/>
  <c r="C11479" i="3"/>
  <c r="D11479" i="3"/>
  <c r="E11479" i="3"/>
  <c r="F11479" i="3"/>
  <c r="G11479" i="3"/>
  <c r="H11479" i="3"/>
  <c r="A11480" i="3"/>
  <c r="B11480" i="3"/>
  <c r="C11480" i="3"/>
  <c r="D11480" i="3"/>
  <c r="E11480" i="3"/>
  <c r="F11480" i="3"/>
  <c r="G11480" i="3"/>
  <c r="H11480" i="3"/>
  <c r="A11481" i="3"/>
  <c r="B11481" i="3"/>
  <c r="C11481" i="3"/>
  <c r="D11481" i="3"/>
  <c r="E11481" i="3"/>
  <c r="F11481" i="3"/>
  <c r="G11481" i="3"/>
  <c r="H11481" i="3"/>
  <c r="A11482" i="3"/>
  <c r="B11482" i="3"/>
  <c r="C11482" i="3"/>
  <c r="D11482" i="3"/>
  <c r="E11482" i="3"/>
  <c r="F11482" i="3"/>
  <c r="G11482" i="3"/>
  <c r="H11482" i="3"/>
  <c r="A11483" i="3"/>
  <c r="B11483" i="3"/>
  <c r="C11483" i="3"/>
  <c r="D11483" i="3"/>
  <c r="E11483" i="3"/>
  <c r="F11483" i="3"/>
  <c r="G11483" i="3"/>
  <c r="H11483" i="3"/>
  <c r="A11484" i="3"/>
  <c r="B11484" i="3"/>
  <c r="C11484" i="3"/>
  <c r="D11484" i="3"/>
  <c r="E11484" i="3"/>
  <c r="F11484" i="3"/>
  <c r="G11484" i="3"/>
  <c r="H11484" i="3"/>
  <c r="A11485" i="3"/>
  <c r="B11485" i="3"/>
  <c r="C11485" i="3"/>
  <c r="D11485" i="3"/>
  <c r="E11485" i="3"/>
  <c r="F11485" i="3"/>
  <c r="G11485" i="3"/>
  <c r="H11485" i="3"/>
  <c r="A11486" i="3"/>
  <c r="B11486" i="3"/>
  <c r="C11486" i="3"/>
  <c r="D11486" i="3"/>
  <c r="E11486" i="3"/>
  <c r="F11486" i="3"/>
  <c r="G11486" i="3"/>
  <c r="H11486" i="3"/>
  <c r="A11487" i="3"/>
  <c r="B11487" i="3"/>
  <c r="C11487" i="3"/>
  <c r="D11487" i="3"/>
  <c r="E11487" i="3"/>
  <c r="F11487" i="3"/>
  <c r="G11487" i="3"/>
  <c r="H11487" i="3"/>
  <c r="A11488" i="3"/>
  <c r="B11488" i="3"/>
  <c r="C11488" i="3"/>
  <c r="D11488" i="3"/>
  <c r="E11488" i="3"/>
  <c r="F11488" i="3"/>
  <c r="G11488" i="3"/>
  <c r="H11488" i="3"/>
  <c r="A11489" i="3"/>
  <c r="B11489" i="3"/>
  <c r="C11489" i="3"/>
  <c r="D11489" i="3"/>
  <c r="E11489" i="3"/>
  <c r="F11489" i="3"/>
  <c r="G11489" i="3"/>
  <c r="H11489" i="3"/>
  <c r="A11490" i="3"/>
  <c r="B11490" i="3"/>
  <c r="C11490" i="3"/>
  <c r="D11490" i="3"/>
  <c r="E11490" i="3"/>
  <c r="F11490" i="3"/>
  <c r="G11490" i="3"/>
  <c r="H11490" i="3"/>
  <c r="A11491" i="3"/>
  <c r="B11491" i="3"/>
  <c r="C11491" i="3"/>
  <c r="D11491" i="3"/>
  <c r="E11491" i="3"/>
  <c r="F11491" i="3"/>
  <c r="G11491" i="3"/>
  <c r="H11491" i="3"/>
  <c r="A11492" i="3"/>
  <c r="B11492" i="3"/>
  <c r="C11492" i="3"/>
  <c r="D11492" i="3"/>
  <c r="E11492" i="3"/>
  <c r="F11492" i="3"/>
  <c r="G11492" i="3"/>
  <c r="H11492" i="3"/>
  <c r="A11493" i="3"/>
  <c r="B11493" i="3"/>
  <c r="C11493" i="3"/>
  <c r="D11493" i="3"/>
  <c r="E11493" i="3"/>
  <c r="F11493" i="3"/>
  <c r="G11493" i="3"/>
  <c r="H11493" i="3"/>
  <c r="A11494" i="3"/>
  <c r="B11494" i="3"/>
  <c r="C11494" i="3"/>
  <c r="D11494" i="3"/>
  <c r="E11494" i="3"/>
  <c r="F11494" i="3"/>
  <c r="G11494" i="3"/>
  <c r="H11494" i="3"/>
  <c r="A11495" i="3"/>
  <c r="B11495" i="3"/>
  <c r="C11495" i="3"/>
  <c r="D11495" i="3"/>
  <c r="E11495" i="3"/>
  <c r="F11495" i="3"/>
  <c r="G11495" i="3"/>
  <c r="H11495" i="3"/>
  <c r="A11496" i="3"/>
  <c r="B11496" i="3"/>
  <c r="C11496" i="3"/>
  <c r="D11496" i="3"/>
  <c r="E11496" i="3"/>
  <c r="F11496" i="3"/>
  <c r="G11496" i="3"/>
  <c r="H11496" i="3"/>
  <c r="A11497" i="3"/>
  <c r="B11497" i="3"/>
  <c r="C11497" i="3"/>
  <c r="D11497" i="3"/>
  <c r="E11497" i="3"/>
  <c r="F11497" i="3"/>
  <c r="G11497" i="3"/>
  <c r="H11497" i="3"/>
  <c r="A11498" i="3"/>
  <c r="B11498" i="3"/>
  <c r="C11498" i="3"/>
  <c r="D11498" i="3"/>
  <c r="E11498" i="3"/>
  <c r="F11498" i="3"/>
  <c r="G11498" i="3"/>
  <c r="H11498" i="3"/>
  <c r="A11499" i="3"/>
  <c r="B11499" i="3"/>
  <c r="C11499" i="3"/>
  <c r="D11499" i="3"/>
  <c r="E11499" i="3"/>
  <c r="F11499" i="3"/>
  <c r="G11499" i="3"/>
  <c r="H11499" i="3"/>
  <c r="A11500" i="3"/>
  <c r="B11500" i="3"/>
  <c r="C11500" i="3"/>
  <c r="D11500" i="3"/>
  <c r="E11500" i="3"/>
  <c r="F11500" i="3"/>
  <c r="G11500" i="3"/>
  <c r="H11500" i="3"/>
  <c r="A11501" i="3"/>
  <c r="B11501" i="3"/>
  <c r="C11501" i="3"/>
  <c r="D11501" i="3"/>
  <c r="E11501" i="3"/>
  <c r="F11501" i="3"/>
  <c r="G11501" i="3"/>
  <c r="H11501" i="3"/>
  <c r="A11502" i="3"/>
  <c r="B11502" i="3"/>
  <c r="C11502" i="3"/>
  <c r="D11502" i="3"/>
  <c r="E11502" i="3"/>
  <c r="F11502" i="3"/>
  <c r="G11502" i="3"/>
  <c r="H11502" i="3"/>
  <c r="A11503" i="3"/>
  <c r="B11503" i="3"/>
  <c r="C11503" i="3"/>
  <c r="D11503" i="3"/>
  <c r="E11503" i="3"/>
  <c r="F11503" i="3"/>
  <c r="G11503" i="3"/>
  <c r="H11503" i="3"/>
  <c r="A11504" i="3"/>
  <c r="B11504" i="3"/>
  <c r="C11504" i="3"/>
  <c r="D11504" i="3"/>
  <c r="E11504" i="3"/>
  <c r="F11504" i="3"/>
  <c r="G11504" i="3"/>
  <c r="H11504" i="3"/>
  <c r="A11505" i="3"/>
  <c r="B11505" i="3"/>
  <c r="C11505" i="3"/>
  <c r="D11505" i="3"/>
  <c r="E11505" i="3"/>
  <c r="F11505" i="3"/>
  <c r="G11505" i="3"/>
  <c r="H11505" i="3"/>
  <c r="A11506" i="3"/>
  <c r="B11506" i="3"/>
  <c r="C11506" i="3"/>
  <c r="D11506" i="3"/>
  <c r="E11506" i="3"/>
  <c r="F11506" i="3"/>
  <c r="G11506" i="3"/>
  <c r="H11506" i="3"/>
  <c r="A11507" i="3"/>
  <c r="B11507" i="3"/>
  <c r="C11507" i="3"/>
  <c r="D11507" i="3"/>
  <c r="E11507" i="3"/>
  <c r="F11507" i="3"/>
  <c r="G11507" i="3"/>
  <c r="H11507" i="3"/>
  <c r="A11508" i="3"/>
  <c r="B11508" i="3"/>
  <c r="C11508" i="3"/>
  <c r="D11508" i="3"/>
  <c r="E11508" i="3"/>
  <c r="F11508" i="3"/>
  <c r="G11508" i="3"/>
  <c r="H11508" i="3"/>
  <c r="A11509" i="3"/>
  <c r="B11509" i="3"/>
  <c r="C11509" i="3"/>
  <c r="D11509" i="3"/>
  <c r="E11509" i="3"/>
  <c r="F11509" i="3"/>
  <c r="G11509" i="3"/>
  <c r="H11509" i="3"/>
  <c r="A11510" i="3"/>
  <c r="B11510" i="3"/>
  <c r="C11510" i="3"/>
  <c r="D11510" i="3"/>
  <c r="E11510" i="3"/>
  <c r="F11510" i="3"/>
  <c r="G11510" i="3"/>
  <c r="H11510" i="3"/>
  <c r="A11511" i="3"/>
  <c r="B11511" i="3"/>
  <c r="C11511" i="3"/>
  <c r="D11511" i="3"/>
  <c r="E11511" i="3"/>
  <c r="F11511" i="3"/>
  <c r="G11511" i="3"/>
  <c r="H11511" i="3"/>
  <c r="A11512" i="3"/>
  <c r="B11512" i="3"/>
  <c r="C11512" i="3"/>
  <c r="D11512" i="3"/>
  <c r="E11512" i="3"/>
  <c r="F11512" i="3"/>
  <c r="G11512" i="3"/>
  <c r="H11512" i="3"/>
  <c r="A11513" i="3"/>
  <c r="B11513" i="3"/>
  <c r="C11513" i="3"/>
  <c r="D11513" i="3"/>
  <c r="E11513" i="3"/>
  <c r="F11513" i="3"/>
  <c r="G11513" i="3"/>
  <c r="H11513" i="3"/>
  <c r="A11514" i="3"/>
  <c r="B11514" i="3"/>
  <c r="C11514" i="3"/>
  <c r="D11514" i="3"/>
  <c r="E11514" i="3"/>
  <c r="F11514" i="3"/>
  <c r="G11514" i="3"/>
  <c r="H11514" i="3"/>
  <c r="A11515" i="3"/>
  <c r="B11515" i="3"/>
  <c r="C11515" i="3"/>
  <c r="D11515" i="3"/>
  <c r="E11515" i="3"/>
  <c r="F11515" i="3"/>
  <c r="G11515" i="3"/>
  <c r="H11515" i="3"/>
  <c r="A11516" i="3"/>
  <c r="B11516" i="3"/>
  <c r="C11516" i="3"/>
  <c r="E11516" i="3"/>
  <c r="F11516" i="3"/>
  <c r="G11516" i="3"/>
  <c r="H11516" i="3"/>
  <c r="A11517" i="3"/>
  <c r="B11517" i="3"/>
  <c r="C11517" i="3"/>
  <c r="E11517" i="3"/>
  <c r="F11517" i="3"/>
  <c r="G11517" i="3"/>
  <c r="H11517" i="3"/>
  <c r="A11518" i="3"/>
  <c r="B11518" i="3"/>
  <c r="C11518" i="3"/>
  <c r="E11518" i="3"/>
  <c r="F11518" i="3"/>
  <c r="G11518" i="3"/>
  <c r="H11518" i="3"/>
  <c r="A11519" i="3"/>
  <c r="B11519" i="3"/>
  <c r="C11519" i="3"/>
  <c r="E11519" i="3"/>
  <c r="F11519" i="3"/>
  <c r="G11519" i="3"/>
  <c r="H11519" i="3"/>
  <c r="A11520" i="3"/>
  <c r="B11520" i="3"/>
  <c r="C11520" i="3"/>
  <c r="E11520" i="3"/>
  <c r="F11520" i="3"/>
  <c r="G11520" i="3"/>
  <c r="H11520" i="3"/>
  <c r="A11521" i="3"/>
  <c r="B11521" i="3"/>
  <c r="C11521" i="3"/>
  <c r="E11521" i="3"/>
  <c r="F11521" i="3"/>
  <c r="G11521" i="3"/>
  <c r="H11521" i="3"/>
  <c r="A11522" i="3"/>
  <c r="B11522" i="3"/>
  <c r="C11522" i="3"/>
  <c r="E11522" i="3"/>
  <c r="F11522" i="3"/>
  <c r="G11522" i="3"/>
  <c r="H11522" i="3"/>
  <c r="A11523" i="3"/>
  <c r="B11523" i="3"/>
  <c r="C11523" i="3"/>
  <c r="E11523" i="3"/>
  <c r="F11523" i="3"/>
  <c r="G11523" i="3"/>
  <c r="H11523" i="3"/>
  <c r="A11524" i="3"/>
  <c r="B11524" i="3"/>
  <c r="C11524" i="3"/>
  <c r="E11524" i="3"/>
  <c r="F11524" i="3"/>
  <c r="G11524" i="3"/>
  <c r="H11524" i="3"/>
  <c r="A11525" i="3"/>
  <c r="B11525" i="3"/>
  <c r="C11525" i="3"/>
  <c r="E11525" i="3"/>
  <c r="F11525" i="3"/>
  <c r="G11525" i="3"/>
  <c r="H11525" i="3"/>
  <c r="A11526" i="3"/>
  <c r="B11526" i="3"/>
  <c r="C11526" i="3"/>
  <c r="E11526" i="3"/>
  <c r="F11526" i="3"/>
  <c r="G11526" i="3"/>
  <c r="H11526" i="3"/>
  <c r="A11527" i="3"/>
  <c r="B11527" i="3"/>
  <c r="C11527" i="3"/>
  <c r="E11527" i="3"/>
  <c r="F11527" i="3"/>
  <c r="G11527" i="3"/>
  <c r="H11527" i="3"/>
  <c r="A11528" i="3"/>
  <c r="B11528" i="3"/>
  <c r="C11528" i="3"/>
  <c r="E11528" i="3"/>
  <c r="F11528" i="3"/>
  <c r="G11528" i="3"/>
  <c r="H11528" i="3"/>
  <c r="A11529" i="3"/>
  <c r="B11529" i="3"/>
  <c r="C11529" i="3"/>
  <c r="E11529" i="3"/>
  <c r="F11529" i="3"/>
  <c r="G11529" i="3"/>
  <c r="H11529" i="3"/>
  <c r="A11530" i="3"/>
  <c r="B11530" i="3"/>
  <c r="C11530" i="3"/>
  <c r="E11530" i="3"/>
  <c r="F11530" i="3"/>
  <c r="G11530" i="3"/>
  <c r="H11530" i="3"/>
  <c r="A11531" i="3"/>
  <c r="B11531" i="3"/>
  <c r="C11531" i="3"/>
  <c r="E11531" i="3"/>
  <c r="F11531" i="3"/>
  <c r="G11531" i="3"/>
  <c r="H11531" i="3"/>
  <c r="A11532" i="3"/>
  <c r="B11532" i="3"/>
  <c r="C11532" i="3"/>
  <c r="E11532" i="3"/>
  <c r="F11532" i="3"/>
  <c r="G11532" i="3"/>
  <c r="H11532" i="3"/>
  <c r="A11533" i="3"/>
  <c r="B11533" i="3"/>
  <c r="C11533" i="3"/>
  <c r="E11533" i="3"/>
  <c r="F11533" i="3"/>
  <c r="G11533" i="3"/>
  <c r="H11533" i="3"/>
  <c r="A11534" i="3"/>
  <c r="B11534" i="3"/>
  <c r="C11534" i="3"/>
  <c r="E11534" i="3"/>
  <c r="F11534" i="3"/>
  <c r="G11534" i="3"/>
  <c r="H11534" i="3"/>
  <c r="A11535" i="3"/>
  <c r="B11535" i="3"/>
  <c r="C11535" i="3"/>
  <c r="E11535" i="3"/>
  <c r="F11535" i="3"/>
  <c r="G11535" i="3"/>
  <c r="H11535" i="3"/>
  <c r="A11536" i="3"/>
  <c r="B11536" i="3"/>
  <c r="C11536" i="3"/>
  <c r="E11536" i="3"/>
  <c r="F11536" i="3"/>
  <c r="G11536" i="3"/>
  <c r="H11536" i="3"/>
  <c r="A11537" i="3"/>
  <c r="B11537" i="3"/>
  <c r="C11537" i="3"/>
  <c r="E11537" i="3"/>
  <c r="F11537" i="3"/>
  <c r="G11537" i="3"/>
  <c r="H11537" i="3"/>
  <c r="A11538" i="3"/>
  <c r="B11538" i="3"/>
  <c r="C11538" i="3"/>
  <c r="E11538" i="3"/>
  <c r="F11538" i="3"/>
  <c r="G11538" i="3"/>
  <c r="H11538" i="3"/>
  <c r="A11539" i="3"/>
  <c r="B11539" i="3"/>
  <c r="C11539" i="3"/>
  <c r="E11539" i="3"/>
  <c r="F11539" i="3"/>
  <c r="G11539" i="3"/>
  <c r="H11539" i="3"/>
  <c r="A11540" i="3"/>
  <c r="B11540" i="3"/>
  <c r="C11540" i="3"/>
  <c r="E11540" i="3"/>
  <c r="F11540" i="3"/>
  <c r="G11540" i="3"/>
  <c r="H11540" i="3"/>
  <c r="A11541" i="3"/>
  <c r="B11541" i="3"/>
  <c r="C11541" i="3"/>
  <c r="E11541" i="3"/>
  <c r="F11541" i="3"/>
  <c r="G11541" i="3"/>
  <c r="H11541" i="3"/>
  <c r="A11542" i="3"/>
  <c r="B11542" i="3"/>
  <c r="C11542" i="3"/>
  <c r="E11542" i="3"/>
  <c r="F11542" i="3"/>
  <c r="G11542" i="3"/>
  <c r="H11542" i="3"/>
  <c r="A11543" i="3"/>
  <c r="B11543" i="3"/>
  <c r="C11543" i="3"/>
  <c r="E11543" i="3"/>
  <c r="F11543" i="3"/>
  <c r="G11543" i="3"/>
  <c r="H11543" i="3"/>
  <c r="A11544" i="3"/>
  <c r="B11544" i="3"/>
  <c r="C11544" i="3"/>
  <c r="E11544" i="3"/>
  <c r="F11544" i="3"/>
  <c r="G11544" i="3"/>
  <c r="H11544" i="3"/>
  <c r="A11545" i="3"/>
  <c r="B11545" i="3"/>
  <c r="C11545" i="3"/>
  <c r="E11545" i="3"/>
  <c r="F11545" i="3"/>
  <c r="G11545" i="3"/>
  <c r="H11545" i="3"/>
  <c r="A11546" i="3"/>
  <c r="B11546" i="3"/>
  <c r="C11546" i="3"/>
  <c r="E11546" i="3"/>
  <c r="F11546" i="3"/>
  <c r="G11546" i="3"/>
  <c r="H11546" i="3"/>
  <c r="A11547" i="3"/>
  <c r="B11547" i="3"/>
  <c r="C11547" i="3"/>
  <c r="E11547" i="3"/>
  <c r="F11547" i="3"/>
  <c r="G11547" i="3"/>
  <c r="H11547" i="3"/>
  <c r="A11548" i="3"/>
  <c r="B11548" i="3"/>
  <c r="C11548" i="3"/>
  <c r="E11548" i="3"/>
  <c r="F11548" i="3"/>
  <c r="G11548" i="3"/>
  <c r="H11548" i="3"/>
  <c r="A11549" i="3"/>
  <c r="B11549" i="3"/>
  <c r="C11549" i="3"/>
  <c r="E11549" i="3"/>
  <c r="F11549" i="3"/>
  <c r="G11549" i="3"/>
  <c r="H11549" i="3"/>
  <c r="A11550" i="3"/>
  <c r="B11550" i="3"/>
  <c r="C11550" i="3"/>
  <c r="E11550" i="3"/>
  <c r="F11550" i="3"/>
  <c r="G11550" i="3"/>
  <c r="H11550" i="3"/>
  <c r="A11551" i="3"/>
  <c r="B11551" i="3"/>
  <c r="C11551" i="3"/>
  <c r="E11551" i="3"/>
  <c r="F11551" i="3"/>
  <c r="G11551" i="3"/>
  <c r="H11551" i="3"/>
  <c r="A11552" i="3"/>
  <c r="B11552" i="3"/>
  <c r="C11552" i="3"/>
  <c r="E11552" i="3"/>
  <c r="F11552" i="3"/>
  <c r="G11552" i="3"/>
  <c r="H11552" i="3"/>
  <c r="A11553" i="3"/>
  <c r="B11553" i="3"/>
  <c r="C11553" i="3"/>
  <c r="E11553" i="3"/>
  <c r="F11553" i="3"/>
  <c r="G11553" i="3"/>
  <c r="H11553" i="3"/>
  <c r="A11554" i="3"/>
  <c r="B11554" i="3"/>
  <c r="C11554" i="3"/>
  <c r="E11554" i="3"/>
  <c r="F11554" i="3"/>
  <c r="G11554" i="3"/>
  <c r="H11554" i="3"/>
  <c r="A11555" i="3"/>
  <c r="B11555" i="3"/>
  <c r="C11555" i="3"/>
  <c r="E11555" i="3"/>
  <c r="F11555" i="3"/>
  <c r="G11555" i="3"/>
  <c r="H11555" i="3"/>
  <c r="A11556" i="3"/>
  <c r="B11556" i="3"/>
  <c r="C11556" i="3"/>
  <c r="E11556" i="3"/>
  <c r="F11556" i="3"/>
  <c r="G11556" i="3"/>
  <c r="H11556" i="3"/>
  <c r="A11557" i="3"/>
  <c r="B11557" i="3"/>
  <c r="C11557" i="3"/>
  <c r="E11557" i="3"/>
  <c r="F11557" i="3"/>
  <c r="G11557" i="3"/>
  <c r="H11557" i="3"/>
  <c r="A11558" i="3"/>
  <c r="B11558" i="3"/>
  <c r="C11558" i="3"/>
  <c r="E11558" i="3"/>
  <c r="F11558" i="3"/>
  <c r="G11558" i="3"/>
  <c r="H11558" i="3"/>
  <c r="A11559" i="3"/>
  <c r="B11559" i="3"/>
  <c r="C11559" i="3"/>
  <c r="E11559" i="3"/>
  <c r="F11559" i="3"/>
  <c r="G11559" i="3"/>
  <c r="H11559" i="3"/>
  <c r="A11560" i="3"/>
  <c r="B11560" i="3"/>
  <c r="C11560" i="3"/>
  <c r="E11560" i="3"/>
  <c r="F11560" i="3"/>
  <c r="G11560" i="3"/>
  <c r="H11560" i="3"/>
  <c r="A11561" i="3"/>
  <c r="B11561" i="3"/>
  <c r="C11561" i="3"/>
  <c r="E11561" i="3"/>
  <c r="F11561" i="3"/>
  <c r="G11561" i="3"/>
  <c r="H11561" i="3"/>
  <c r="A11562" i="3"/>
  <c r="B11562" i="3"/>
  <c r="C11562" i="3"/>
  <c r="E11562" i="3"/>
  <c r="F11562" i="3"/>
  <c r="G11562" i="3"/>
  <c r="H11562" i="3"/>
  <c r="A11563" i="3"/>
  <c r="B11563" i="3"/>
  <c r="C11563" i="3"/>
  <c r="E11563" i="3"/>
  <c r="F11563" i="3"/>
  <c r="G11563" i="3"/>
  <c r="H11563" i="3"/>
  <c r="A11564" i="3"/>
  <c r="B11564" i="3"/>
  <c r="C11564" i="3"/>
  <c r="E11564" i="3"/>
  <c r="F11564" i="3"/>
  <c r="G11564" i="3"/>
  <c r="H11564" i="3"/>
  <c r="A11565" i="3"/>
  <c r="B11565" i="3"/>
  <c r="C11565" i="3"/>
  <c r="E11565" i="3"/>
  <c r="F11565" i="3"/>
  <c r="G11565" i="3"/>
  <c r="H11565" i="3"/>
  <c r="A11566" i="3"/>
  <c r="B11566" i="3"/>
  <c r="C11566" i="3"/>
  <c r="E11566" i="3"/>
  <c r="F11566" i="3"/>
  <c r="G11566" i="3"/>
  <c r="H11566" i="3"/>
  <c r="A11567" i="3"/>
  <c r="B11567" i="3"/>
  <c r="C11567" i="3"/>
  <c r="E11567" i="3"/>
  <c r="F11567" i="3"/>
  <c r="G11567" i="3"/>
  <c r="H11567" i="3"/>
  <c r="A11568" i="3"/>
  <c r="B11568" i="3"/>
  <c r="C11568" i="3"/>
  <c r="E11568" i="3"/>
  <c r="F11568" i="3"/>
  <c r="G11568" i="3"/>
  <c r="H11568" i="3"/>
  <c r="A11569" i="3"/>
  <c r="B11569" i="3"/>
  <c r="C11569" i="3"/>
  <c r="E11569" i="3"/>
  <c r="F11569" i="3"/>
  <c r="G11569" i="3"/>
  <c r="H11569" i="3"/>
  <c r="A11570" i="3"/>
  <c r="B11570" i="3"/>
  <c r="C11570" i="3"/>
  <c r="E11570" i="3"/>
  <c r="F11570" i="3"/>
  <c r="G11570" i="3"/>
  <c r="H11570" i="3"/>
  <c r="A11571" i="3"/>
  <c r="B11571" i="3"/>
  <c r="C11571" i="3"/>
  <c r="E11571" i="3"/>
  <c r="F11571" i="3"/>
  <c r="G11571" i="3"/>
  <c r="H11571" i="3"/>
  <c r="A11572" i="3"/>
  <c r="B11572" i="3"/>
  <c r="C11572" i="3"/>
  <c r="E11572" i="3"/>
  <c r="F11572" i="3"/>
  <c r="G11572" i="3"/>
  <c r="H11572" i="3"/>
  <c r="A11573" i="3"/>
  <c r="B11573" i="3"/>
  <c r="C11573" i="3"/>
  <c r="D11573" i="3"/>
  <c r="E11573" i="3"/>
  <c r="F11573" i="3"/>
  <c r="G11573" i="3"/>
  <c r="H11573" i="3"/>
  <c r="A11574" i="3"/>
  <c r="B11574" i="3"/>
  <c r="C11574" i="3"/>
  <c r="D11574" i="3"/>
  <c r="E11574" i="3"/>
  <c r="F11574" i="3"/>
  <c r="G11574" i="3"/>
  <c r="H11574" i="3"/>
  <c r="A11575" i="3"/>
  <c r="B11575" i="3"/>
  <c r="C11575" i="3"/>
  <c r="D11575" i="3"/>
  <c r="E11575" i="3"/>
  <c r="F11575" i="3"/>
  <c r="G11575" i="3"/>
  <c r="H11575" i="3"/>
  <c r="A11576" i="3"/>
  <c r="B11576" i="3"/>
  <c r="C11576" i="3"/>
  <c r="D11576" i="3"/>
  <c r="E11576" i="3"/>
  <c r="F11576" i="3"/>
  <c r="G11576" i="3"/>
  <c r="H11576" i="3"/>
  <c r="A11577" i="3"/>
  <c r="B11577" i="3"/>
  <c r="C11577" i="3"/>
  <c r="D11577" i="3"/>
  <c r="E11577" i="3"/>
  <c r="F11577" i="3"/>
  <c r="G11577" i="3"/>
  <c r="H11577" i="3"/>
  <c r="A11578" i="3"/>
  <c r="B11578" i="3"/>
  <c r="C11578" i="3"/>
  <c r="D11578" i="3"/>
  <c r="E11578" i="3"/>
  <c r="F11578" i="3"/>
  <c r="G11578" i="3"/>
  <c r="H11578" i="3"/>
  <c r="A11579" i="3"/>
  <c r="B11579" i="3"/>
  <c r="C11579" i="3"/>
  <c r="D11579" i="3"/>
  <c r="E11579" i="3"/>
  <c r="F11579" i="3"/>
  <c r="G11579" i="3"/>
  <c r="H11579" i="3"/>
  <c r="A11580" i="3"/>
  <c r="B11580" i="3"/>
  <c r="C11580" i="3"/>
  <c r="D11580" i="3"/>
  <c r="E11580" i="3"/>
  <c r="F11580" i="3"/>
  <c r="G11580" i="3"/>
  <c r="H11580" i="3"/>
  <c r="A11581" i="3"/>
  <c r="B11581" i="3"/>
  <c r="C11581" i="3"/>
  <c r="D11581" i="3"/>
  <c r="E11581" i="3"/>
  <c r="F11581" i="3"/>
  <c r="G11581" i="3"/>
  <c r="H11581" i="3"/>
  <c r="A11582" i="3"/>
  <c r="B11582" i="3"/>
  <c r="C11582" i="3"/>
  <c r="D11582" i="3"/>
  <c r="E11582" i="3"/>
  <c r="F11582" i="3"/>
  <c r="G11582" i="3"/>
  <c r="H11582" i="3"/>
  <c r="A11583" i="3"/>
  <c r="B11583" i="3"/>
  <c r="C11583" i="3"/>
  <c r="D11583" i="3"/>
  <c r="E11583" i="3"/>
  <c r="F11583" i="3"/>
  <c r="G11583" i="3"/>
  <c r="H11583" i="3"/>
  <c r="A11584" i="3"/>
  <c r="B11584" i="3"/>
  <c r="C11584" i="3"/>
  <c r="D11584" i="3"/>
  <c r="E11584" i="3"/>
  <c r="F11584" i="3"/>
  <c r="G11584" i="3"/>
  <c r="H11584" i="3"/>
  <c r="A11585" i="3"/>
  <c r="B11585" i="3"/>
  <c r="C11585" i="3"/>
  <c r="D11585" i="3"/>
  <c r="E11585" i="3"/>
  <c r="F11585" i="3"/>
  <c r="G11585" i="3"/>
  <c r="H11585" i="3"/>
  <c r="A11586" i="3"/>
  <c r="B11586" i="3"/>
  <c r="C11586" i="3"/>
  <c r="D11586" i="3"/>
  <c r="E11586" i="3"/>
  <c r="F11586" i="3"/>
  <c r="G11586" i="3"/>
  <c r="H11586" i="3"/>
  <c r="A11587" i="3"/>
  <c r="B11587" i="3"/>
  <c r="C11587" i="3"/>
  <c r="D11587" i="3"/>
  <c r="E11587" i="3"/>
  <c r="F11587" i="3"/>
  <c r="G11587" i="3"/>
  <c r="H11587" i="3"/>
  <c r="A11588" i="3"/>
  <c r="B11588" i="3"/>
  <c r="C11588" i="3"/>
  <c r="D11588" i="3"/>
  <c r="E11588" i="3"/>
  <c r="F11588" i="3"/>
  <c r="G11588" i="3"/>
  <c r="H11588" i="3"/>
  <c r="A11589" i="3"/>
  <c r="B11589" i="3"/>
  <c r="C11589" i="3"/>
  <c r="D11589" i="3"/>
  <c r="E11589" i="3"/>
  <c r="F11589" i="3"/>
  <c r="G11589" i="3"/>
  <c r="H11589" i="3"/>
  <c r="A11590" i="3"/>
  <c r="B11590" i="3"/>
  <c r="C11590" i="3"/>
  <c r="D11590" i="3"/>
  <c r="E11590" i="3"/>
  <c r="F11590" i="3"/>
  <c r="G11590" i="3"/>
  <c r="H11590" i="3"/>
  <c r="A11591" i="3"/>
  <c r="B11591" i="3"/>
  <c r="C11591" i="3"/>
  <c r="D11591" i="3"/>
  <c r="E11591" i="3"/>
  <c r="F11591" i="3"/>
  <c r="G11591" i="3"/>
  <c r="H11591" i="3"/>
  <c r="A11592" i="3"/>
  <c r="B11592" i="3"/>
  <c r="C11592" i="3"/>
  <c r="D11592" i="3"/>
  <c r="E11592" i="3"/>
  <c r="F11592" i="3"/>
  <c r="G11592" i="3"/>
  <c r="H11592" i="3"/>
  <c r="A11593" i="3"/>
  <c r="B11593" i="3"/>
  <c r="C11593" i="3"/>
  <c r="D11593" i="3"/>
  <c r="E11593" i="3"/>
  <c r="F11593" i="3"/>
  <c r="G11593" i="3"/>
  <c r="H11593" i="3"/>
  <c r="A11594" i="3"/>
  <c r="B11594" i="3"/>
  <c r="C11594" i="3"/>
  <c r="D11594" i="3"/>
  <c r="E11594" i="3"/>
  <c r="F11594" i="3"/>
  <c r="G11594" i="3"/>
  <c r="H11594" i="3"/>
  <c r="A11595" i="3"/>
  <c r="B11595" i="3"/>
  <c r="C11595" i="3"/>
  <c r="D11595" i="3"/>
  <c r="E11595" i="3"/>
  <c r="F11595" i="3"/>
  <c r="G11595" i="3"/>
  <c r="H11595" i="3"/>
  <c r="A11596" i="3"/>
  <c r="B11596" i="3"/>
  <c r="C11596" i="3"/>
  <c r="D11596" i="3"/>
  <c r="E11596" i="3"/>
  <c r="F11596" i="3"/>
  <c r="G11596" i="3"/>
  <c r="H11596" i="3"/>
  <c r="A11597" i="3"/>
  <c r="B11597" i="3"/>
  <c r="C11597" i="3"/>
  <c r="D11597" i="3"/>
  <c r="E11597" i="3"/>
  <c r="F11597" i="3"/>
  <c r="G11597" i="3"/>
  <c r="H11597" i="3"/>
  <c r="A11598" i="3"/>
  <c r="B11598" i="3"/>
  <c r="C11598" i="3"/>
  <c r="D11598" i="3"/>
  <c r="E11598" i="3"/>
  <c r="F11598" i="3"/>
  <c r="G11598" i="3"/>
  <c r="H11598" i="3"/>
  <c r="A11599" i="3"/>
  <c r="B11599" i="3"/>
  <c r="C11599" i="3"/>
  <c r="D11599" i="3"/>
  <c r="E11599" i="3"/>
  <c r="F11599" i="3"/>
  <c r="G11599" i="3"/>
  <c r="H11599" i="3"/>
  <c r="A11600" i="3"/>
  <c r="B11600" i="3"/>
  <c r="C11600" i="3"/>
  <c r="D11600" i="3"/>
  <c r="E11600" i="3"/>
  <c r="F11600" i="3"/>
  <c r="G11600" i="3"/>
  <c r="H11600" i="3"/>
  <c r="A11601" i="3"/>
  <c r="B11601" i="3"/>
  <c r="C11601" i="3"/>
  <c r="D11601" i="3"/>
  <c r="E11601" i="3"/>
  <c r="F11601" i="3"/>
  <c r="G11601" i="3"/>
  <c r="H11601" i="3"/>
  <c r="A11602" i="3"/>
  <c r="B11602" i="3"/>
  <c r="C11602" i="3"/>
  <c r="D11602" i="3"/>
  <c r="E11602" i="3"/>
  <c r="F11602" i="3"/>
  <c r="G11602" i="3"/>
  <c r="H11602" i="3"/>
  <c r="A11603" i="3"/>
  <c r="B11603" i="3"/>
  <c r="C11603" i="3"/>
  <c r="D11603" i="3"/>
  <c r="E11603" i="3"/>
  <c r="F11603" i="3"/>
  <c r="G11603" i="3"/>
  <c r="H11603" i="3"/>
  <c r="A11604" i="3"/>
  <c r="B11604" i="3"/>
  <c r="C11604" i="3"/>
  <c r="D11604" i="3"/>
  <c r="E11604" i="3"/>
  <c r="F11604" i="3"/>
  <c r="G11604" i="3"/>
  <c r="H11604" i="3"/>
  <c r="A11605" i="3"/>
  <c r="B11605" i="3"/>
  <c r="C11605" i="3"/>
  <c r="D11605" i="3"/>
  <c r="E11605" i="3"/>
  <c r="F11605" i="3"/>
  <c r="G11605" i="3"/>
  <c r="H11605" i="3"/>
  <c r="A11606" i="3"/>
  <c r="B11606" i="3"/>
  <c r="C11606" i="3"/>
  <c r="D11606" i="3"/>
  <c r="E11606" i="3"/>
  <c r="F11606" i="3"/>
  <c r="G11606" i="3"/>
  <c r="H11606" i="3"/>
  <c r="A11607" i="3"/>
  <c r="B11607" i="3"/>
  <c r="C11607" i="3"/>
  <c r="D11607" i="3"/>
  <c r="E11607" i="3"/>
  <c r="F11607" i="3"/>
  <c r="G11607" i="3"/>
  <c r="H11607" i="3"/>
  <c r="A11608" i="3"/>
  <c r="B11608" i="3"/>
  <c r="C11608" i="3"/>
  <c r="D11608" i="3"/>
  <c r="E11608" i="3"/>
  <c r="F11608" i="3"/>
  <c r="G11608" i="3"/>
  <c r="H11608" i="3"/>
  <c r="A11609" i="3"/>
  <c r="B11609" i="3"/>
  <c r="C11609" i="3"/>
  <c r="D11609" i="3"/>
  <c r="E11609" i="3"/>
  <c r="F11609" i="3"/>
  <c r="G11609" i="3"/>
  <c r="H11609" i="3"/>
  <c r="A11610" i="3"/>
  <c r="B11610" i="3"/>
  <c r="C11610" i="3"/>
  <c r="D11610" i="3"/>
  <c r="E11610" i="3"/>
  <c r="F11610" i="3"/>
  <c r="G11610" i="3"/>
  <c r="H11610" i="3"/>
  <c r="A11611" i="3"/>
  <c r="B11611" i="3"/>
  <c r="C11611" i="3"/>
  <c r="D11611" i="3"/>
  <c r="E11611" i="3"/>
  <c r="F11611" i="3"/>
  <c r="G11611" i="3"/>
  <c r="H11611" i="3"/>
  <c r="A11612" i="3"/>
  <c r="B11612" i="3"/>
  <c r="C11612" i="3"/>
  <c r="D11612" i="3"/>
  <c r="E11612" i="3"/>
  <c r="F11612" i="3"/>
  <c r="G11612" i="3"/>
  <c r="H11612" i="3"/>
  <c r="A11613" i="3"/>
  <c r="B11613" i="3"/>
  <c r="C11613" i="3"/>
  <c r="D11613" i="3"/>
  <c r="E11613" i="3"/>
  <c r="F11613" i="3"/>
  <c r="G11613" i="3"/>
  <c r="H11613" i="3"/>
  <c r="A11614" i="3"/>
  <c r="B11614" i="3"/>
  <c r="C11614" i="3"/>
  <c r="D11614" i="3"/>
  <c r="E11614" i="3"/>
  <c r="F11614" i="3"/>
  <c r="G11614" i="3"/>
  <c r="H11614" i="3"/>
  <c r="A11615" i="3"/>
  <c r="B11615" i="3"/>
  <c r="C11615" i="3"/>
  <c r="D11615" i="3"/>
  <c r="E11615" i="3"/>
  <c r="F11615" i="3"/>
  <c r="G11615" i="3"/>
  <c r="H11615" i="3"/>
  <c r="A11616" i="3"/>
  <c r="B11616" i="3"/>
  <c r="C11616" i="3"/>
  <c r="D11616" i="3"/>
  <c r="E11616" i="3"/>
  <c r="F11616" i="3"/>
  <c r="G11616" i="3"/>
  <c r="H11616" i="3"/>
  <c r="A11617" i="3"/>
  <c r="B11617" i="3"/>
  <c r="C11617" i="3"/>
  <c r="D11617" i="3"/>
  <c r="E11617" i="3"/>
  <c r="F11617" i="3"/>
  <c r="G11617" i="3"/>
  <c r="H11617" i="3"/>
  <c r="A11618" i="3"/>
  <c r="B11618" i="3"/>
  <c r="C11618" i="3"/>
  <c r="D11618" i="3"/>
  <c r="E11618" i="3"/>
  <c r="F11618" i="3"/>
  <c r="G11618" i="3"/>
  <c r="H11618" i="3"/>
  <c r="A11619" i="3"/>
  <c r="B11619" i="3"/>
  <c r="C11619" i="3"/>
  <c r="D11619" i="3"/>
  <c r="E11619" i="3"/>
  <c r="F11619" i="3"/>
  <c r="G11619" i="3"/>
  <c r="H11619" i="3"/>
  <c r="A11620" i="3"/>
  <c r="B11620" i="3"/>
  <c r="C11620" i="3"/>
  <c r="D11620" i="3"/>
  <c r="E11620" i="3"/>
  <c r="F11620" i="3"/>
  <c r="G11620" i="3"/>
  <c r="H11620" i="3"/>
  <c r="A11621" i="3"/>
  <c r="B11621" i="3"/>
  <c r="C11621" i="3"/>
  <c r="D11621" i="3"/>
  <c r="E11621" i="3"/>
  <c r="F11621" i="3"/>
  <c r="G11621" i="3"/>
  <c r="H11621" i="3"/>
  <c r="A11622" i="3"/>
  <c r="B11622" i="3"/>
  <c r="C11622" i="3"/>
  <c r="D11622" i="3"/>
  <c r="E11622" i="3"/>
  <c r="F11622" i="3"/>
  <c r="G11622" i="3"/>
  <c r="H11622" i="3"/>
  <c r="A11623" i="3"/>
  <c r="B11623" i="3"/>
  <c r="C11623" i="3"/>
  <c r="D11623" i="3"/>
  <c r="E11623" i="3"/>
  <c r="F11623" i="3"/>
  <c r="G11623" i="3"/>
  <c r="H11623" i="3"/>
  <c r="A11624" i="3"/>
  <c r="B11624" i="3"/>
  <c r="C11624" i="3"/>
  <c r="D11624" i="3"/>
  <c r="E11624" i="3"/>
  <c r="F11624" i="3"/>
  <c r="G11624" i="3"/>
  <c r="H11624" i="3"/>
  <c r="A11625" i="3"/>
  <c r="B11625" i="3"/>
  <c r="C11625" i="3"/>
  <c r="D11625" i="3"/>
  <c r="E11625" i="3"/>
  <c r="F11625" i="3"/>
  <c r="G11625" i="3"/>
  <c r="H11625" i="3"/>
  <c r="A11626" i="3"/>
  <c r="B11626" i="3"/>
  <c r="C11626" i="3"/>
  <c r="D11626" i="3"/>
  <c r="E11626" i="3"/>
  <c r="F11626" i="3"/>
  <c r="G11626" i="3"/>
  <c r="H11626" i="3"/>
  <c r="A11627" i="3"/>
  <c r="B11627" i="3"/>
  <c r="C11627" i="3"/>
  <c r="D11627" i="3"/>
  <c r="E11627" i="3"/>
  <c r="F11627" i="3"/>
  <c r="G11627" i="3"/>
  <c r="H11627" i="3"/>
  <c r="A11628" i="3"/>
  <c r="B11628" i="3"/>
  <c r="C11628" i="3"/>
  <c r="D11628" i="3"/>
  <c r="E11628" i="3"/>
  <c r="F11628" i="3"/>
  <c r="G11628" i="3"/>
  <c r="H11628" i="3"/>
  <c r="A11629" i="3"/>
  <c r="B11629" i="3"/>
  <c r="C11629" i="3"/>
  <c r="D11629" i="3"/>
  <c r="E11629" i="3"/>
  <c r="F11629" i="3"/>
  <c r="G11629" i="3"/>
  <c r="H11629" i="3"/>
  <c r="A11630" i="3"/>
  <c r="B11630" i="3"/>
  <c r="C11630" i="3"/>
  <c r="D11630" i="3"/>
  <c r="E11630" i="3"/>
  <c r="F11630" i="3"/>
  <c r="G11630" i="3"/>
  <c r="H11630" i="3"/>
  <c r="A11631" i="3"/>
  <c r="B11631" i="3"/>
  <c r="C11631" i="3"/>
  <c r="D11631" i="3"/>
  <c r="E11631" i="3"/>
  <c r="F11631" i="3"/>
  <c r="G11631" i="3"/>
  <c r="H11631" i="3"/>
  <c r="A11632" i="3"/>
  <c r="B11632" i="3"/>
  <c r="C11632" i="3"/>
  <c r="D11632" i="3"/>
  <c r="E11632" i="3"/>
  <c r="F11632" i="3"/>
  <c r="G11632" i="3"/>
  <c r="H11632" i="3"/>
  <c r="A11633" i="3"/>
  <c r="B11633" i="3"/>
  <c r="C11633" i="3"/>
  <c r="D11633" i="3"/>
  <c r="E11633" i="3"/>
  <c r="F11633" i="3"/>
  <c r="G11633" i="3"/>
  <c r="H11633" i="3"/>
  <c r="A11634" i="3"/>
  <c r="B11634" i="3"/>
  <c r="C11634" i="3"/>
  <c r="D11634" i="3"/>
  <c r="E11634" i="3"/>
  <c r="F11634" i="3"/>
  <c r="G11634" i="3"/>
  <c r="H11634" i="3"/>
  <c r="A11635" i="3"/>
  <c r="B11635" i="3"/>
  <c r="C11635" i="3"/>
  <c r="D11635" i="3"/>
  <c r="E11635" i="3"/>
  <c r="F11635" i="3"/>
  <c r="G11635" i="3"/>
  <c r="H11635" i="3"/>
  <c r="A11636" i="3"/>
  <c r="B11636" i="3"/>
  <c r="C11636" i="3"/>
  <c r="D11636" i="3"/>
  <c r="E11636" i="3"/>
  <c r="F11636" i="3"/>
  <c r="G11636" i="3"/>
  <c r="H11636" i="3"/>
  <c r="A11637" i="3"/>
  <c r="B11637" i="3"/>
  <c r="C11637" i="3"/>
  <c r="D11637" i="3"/>
  <c r="E11637" i="3"/>
  <c r="F11637" i="3"/>
  <c r="G11637" i="3"/>
  <c r="H11637" i="3"/>
  <c r="A11638" i="3"/>
  <c r="B11638" i="3"/>
  <c r="C11638" i="3"/>
  <c r="D11638" i="3"/>
  <c r="E11638" i="3"/>
  <c r="F11638" i="3"/>
  <c r="G11638" i="3"/>
  <c r="H11638" i="3"/>
  <c r="A11639" i="3"/>
  <c r="B11639" i="3"/>
  <c r="C11639" i="3"/>
  <c r="D11639" i="3"/>
  <c r="E11639" i="3"/>
  <c r="F11639" i="3"/>
  <c r="G11639" i="3"/>
  <c r="H11639" i="3"/>
  <c r="A11640" i="3"/>
  <c r="B11640" i="3"/>
  <c r="C11640" i="3"/>
  <c r="D11640" i="3"/>
  <c r="E11640" i="3"/>
  <c r="F11640" i="3"/>
  <c r="G11640" i="3"/>
  <c r="H11640" i="3"/>
  <c r="A11641" i="3"/>
  <c r="B11641" i="3"/>
  <c r="C11641" i="3"/>
  <c r="D11641" i="3"/>
  <c r="E11641" i="3"/>
  <c r="F11641" i="3"/>
  <c r="G11641" i="3"/>
  <c r="H11641" i="3"/>
  <c r="A11642" i="3"/>
  <c r="B11642" i="3"/>
  <c r="C11642" i="3"/>
  <c r="D11642" i="3"/>
  <c r="E11642" i="3"/>
  <c r="F11642" i="3"/>
  <c r="G11642" i="3"/>
  <c r="H11642" i="3"/>
  <c r="A11643" i="3"/>
  <c r="B11643" i="3"/>
  <c r="C11643" i="3"/>
  <c r="D11643" i="3"/>
  <c r="E11643" i="3"/>
  <c r="F11643" i="3"/>
  <c r="G11643" i="3"/>
  <c r="H11643" i="3"/>
  <c r="A11644" i="3"/>
  <c r="B11644" i="3"/>
  <c r="C11644" i="3"/>
  <c r="D11644" i="3"/>
  <c r="E11644" i="3"/>
  <c r="F11644" i="3"/>
  <c r="G11644" i="3"/>
  <c r="H11644" i="3"/>
  <c r="A11645" i="3"/>
  <c r="B11645" i="3"/>
  <c r="C11645" i="3"/>
  <c r="D11645" i="3"/>
  <c r="E11645" i="3"/>
  <c r="F11645" i="3"/>
  <c r="G11645" i="3"/>
  <c r="H11645" i="3"/>
  <c r="A11646" i="3"/>
  <c r="B11646" i="3"/>
  <c r="C11646" i="3"/>
  <c r="D11646" i="3"/>
  <c r="E11646" i="3"/>
  <c r="F11646" i="3"/>
  <c r="G11646" i="3"/>
  <c r="H11646" i="3"/>
  <c r="A11647" i="3"/>
  <c r="B11647" i="3"/>
  <c r="C11647" i="3"/>
  <c r="D11647" i="3"/>
  <c r="E11647" i="3"/>
  <c r="F11647" i="3"/>
  <c r="G11647" i="3"/>
  <c r="H11647" i="3"/>
  <c r="A11648" i="3"/>
  <c r="B11648" i="3"/>
  <c r="C11648" i="3"/>
  <c r="D11648" i="3"/>
  <c r="E11648" i="3"/>
  <c r="F11648" i="3"/>
  <c r="G11648" i="3"/>
  <c r="H11648" i="3"/>
  <c r="A11649" i="3"/>
  <c r="B11649" i="3"/>
  <c r="C11649" i="3"/>
  <c r="D11649" i="3"/>
  <c r="E11649" i="3"/>
  <c r="F11649" i="3"/>
  <c r="G11649" i="3"/>
  <c r="H11649" i="3"/>
  <c r="A11650" i="3"/>
  <c r="B11650" i="3"/>
  <c r="C11650" i="3"/>
  <c r="D11650" i="3"/>
  <c r="E11650" i="3"/>
  <c r="F11650" i="3"/>
  <c r="G11650" i="3"/>
  <c r="H11650" i="3"/>
  <c r="A11651" i="3"/>
  <c r="B11651" i="3"/>
  <c r="C11651" i="3"/>
  <c r="D11651" i="3"/>
  <c r="E11651" i="3"/>
  <c r="F11651" i="3"/>
  <c r="G11651" i="3"/>
  <c r="H11651" i="3"/>
  <c r="A11652" i="3"/>
  <c r="B11652" i="3"/>
  <c r="C11652" i="3"/>
  <c r="D11652" i="3"/>
  <c r="E11652" i="3"/>
  <c r="F11652" i="3"/>
  <c r="G11652" i="3"/>
  <c r="H11652" i="3"/>
  <c r="A11653" i="3"/>
  <c r="B11653" i="3"/>
  <c r="C11653" i="3"/>
  <c r="D11653" i="3"/>
  <c r="E11653" i="3"/>
  <c r="F11653" i="3"/>
  <c r="G11653" i="3"/>
  <c r="H11653" i="3"/>
  <c r="A11654" i="3"/>
  <c r="B11654" i="3"/>
  <c r="C11654" i="3"/>
  <c r="D11654" i="3"/>
  <c r="E11654" i="3"/>
  <c r="F11654" i="3"/>
  <c r="G11654" i="3"/>
  <c r="H11654" i="3"/>
  <c r="A11655" i="3"/>
  <c r="B11655" i="3"/>
  <c r="C11655" i="3"/>
  <c r="D11655" i="3"/>
  <c r="E11655" i="3"/>
  <c r="F11655" i="3"/>
  <c r="G11655" i="3"/>
  <c r="H11655" i="3"/>
  <c r="A11656" i="3"/>
  <c r="B11656" i="3"/>
  <c r="C11656" i="3"/>
  <c r="D11656" i="3"/>
  <c r="E11656" i="3"/>
  <c r="F11656" i="3"/>
  <c r="G11656" i="3"/>
  <c r="H11656" i="3"/>
  <c r="A11657" i="3"/>
  <c r="B11657" i="3"/>
  <c r="C11657" i="3"/>
  <c r="D11657" i="3"/>
  <c r="E11657" i="3"/>
  <c r="F11657" i="3"/>
  <c r="G11657" i="3"/>
  <c r="H11657" i="3"/>
  <c r="A11658" i="3"/>
  <c r="B11658" i="3"/>
  <c r="C11658" i="3"/>
  <c r="D11658" i="3"/>
  <c r="E11658" i="3"/>
  <c r="F11658" i="3"/>
  <c r="G11658" i="3"/>
  <c r="H11658" i="3"/>
  <c r="A11659" i="3"/>
  <c r="B11659" i="3"/>
  <c r="C11659" i="3"/>
  <c r="D11659" i="3"/>
  <c r="E11659" i="3"/>
  <c r="F11659" i="3"/>
  <c r="G11659" i="3"/>
  <c r="H11659" i="3"/>
  <c r="A11660" i="3"/>
  <c r="B11660" i="3"/>
  <c r="C11660" i="3"/>
  <c r="D11660" i="3"/>
  <c r="E11660" i="3"/>
  <c r="F11660" i="3"/>
  <c r="G11660" i="3"/>
  <c r="H11660" i="3"/>
  <c r="A11661" i="3"/>
  <c r="B11661" i="3"/>
  <c r="C11661" i="3"/>
  <c r="D11661" i="3"/>
  <c r="E11661" i="3"/>
  <c r="F11661" i="3"/>
  <c r="G11661" i="3"/>
  <c r="H11661" i="3"/>
  <c r="A11662" i="3"/>
  <c r="B11662" i="3"/>
  <c r="C11662" i="3"/>
  <c r="D11662" i="3"/>
  <c r="E11662" i="3"/>
  <c r="F11662" i="3"/>
  <c r="G11662" i="3"/>
  <c r="H11662" i="3"/>
  <c r="A11663" i="3"/>
  <c r="B11663" i="3"/>
  <c r="C11663" i="3"/>
  <c r="D11663" i="3"/>
  <c r="E11663" i="3"/>
  <c r="F11663" i="3"/>
  <c r="G11663" i="3"/>
  <c r="H11663" i="3"/>
  <c r="A11664" i="3"/>
  <c r="B11664" i="3"/>
  <c r="C11664" i="3"/>
  <c r="D11664" i="3"/>
  <c r="E11664" i="3"/>
  <c r="F11664" i="3"/>
  <c r="G11664" i="3"/>
  <c r="H11664" i="3"/>
  <c r="A11665" i="3"/>
  <c r="B11665" i="3"/>
  <c r="C11665" i="3"/>
  <c r="D11665" i="3"/>
  <c r="E11665" i="3"/>
  <c r="F11665" i="3"/>
  <c r="G11665" i="3"/>
  <c r="H11665" i="3"/>
  <c r="A11666" i="3"/>
  <c r="B11666" i="3"/>
  <c r="C11666" i="3"/>
  <c r="D11666" i="3"/>
  <c r="E11666" i="3"/>
  <c r="F11666" i="3"/>
  <c r="G11666" i="3"/>
  <c r="H11666" i="3"/>
  <c r="A11667" i="3"/>
  <c r="B11667" i="3"/>
  <c r="C11667" i="3"/>
  <c r="D11667" i="3"/>
  <c r="E11667" i="3"/>
  <c r="F11667" i="3"/>
  <c r="G11667" i="3"/>
  <c r="H11667" i="3"/>
  <c r="A11668" i="3"/>
  <c r="B11668" i="3"/>
  <c r="C11668" i="3"/>
  <c r="D11668" i="3"/>
  <c r="E11668" i="3"/>
  <c r="F11668" i="3"/>
  <c r="G11668" i="3"/>
  <c r="H11668" i="3"/>
  <c r="A11669" i="3"/>
  <c r="B11669" i="3"/>
  <c r="C11669" i="3"/>
  <c r="D11669" i="3"/>
  <c r="E11669" i="3"/>
  <c r="F11669" i="3"/>
  <c r="G11669" i="3"/>
  <c r="H11669" i="3"/>
  <c r="A11670" i="3"/>
  <c r="B11670" i="3"/>
  <c r="C11670" i="3"/>
  <c r="D11670" i="3"/>
  <c r="E11670" i="3"/>
  <c r="F11670" i="3"/>
  <c r="G11670" i="3"/>
  <c r="H11670" i="3"/>
  <c r="A11671" i="3"/>
  <c r="B11671" i="3"/>
  <c r="C11671" i="3"/>
  <c r="D11671" i="3"/>
  <c r="E11671" i="3"/>
  <c r="F11671" i="3"/>
  <c r="G11671" i="3"/>
  <c r="H11671" i="3"/>
  <c r="A11672" i="3"/>
  <c r="B11672" i="3"/>
  <c r="C11672" i="3"/>
  <c r="D11672" i="3"/>
  <c r="E11672" i="3"/>
  <c r="F11672" i="3"/>
  <c r="G11672" i="3"/>
  <c r="H11672" i="3"/>
  <c r="A11673" i="3"/>
  <c r="B11673" i="3"/>
  <c r="C11673" i="3"/>
  <c r="D11673" i="3"/>
  <c r="E11673" i="3"/>
  <c r="F11673" i="3"/>
  <c r="G11673" i="3"/>
  <c r="H11673" i="3"/>
  <c r="A11674" i="3"/>
  <c r="B11674" i="3"/>
  <c r="C11674" i="3"/>
  <c r="D11674" i="3"/>
  <c r="E11674" i="3"/>
  <c r="F11674" i="3"/>
  <c r="G11674" i="3"/>
  <c r="H11674" i="3"/>
  <c r="A11675" i="3"/>
  <c r="B11675" i="3"/>
  <c r="C11675" i="3"/>
  <c r="D11675" i="3"/>
  <c r="E11675" i="3"/>
  <c r="F11675" i="3"/>
  <c r="G11675" i="3"/>
  <c r="H11675" i="3"/>
  <c r="A11676" i="3"/>
  <c r="B11676" i="3"/>
  <c r="C11676" i="3"/>
  <c r="D11676" i="3"/>
  <c r="E11676" i="3"/>
  <c r="F11676" i="3"/>
  <c r="G11676" i="3"/>
  <c r="H11676" i="3"/>
  <c r="A11677" i="3"/>
  <c r="B11677" i="3"/>
  <c r="C11677" i="3"/>
  <c r="D11677" i="3"/>
  <c r="E11677" i="3"/>
  <c r="F11677" i="3"/>
  <c r="G11677" i="3"/>
  <c r="H11677" i="3"/>
  <c r="A11678" i="3"/>
  <c r="B11678" i="3"/>
  <c r="C11678" i="3"/>
  <c r="D11678" i="3"/>
  <c r="E11678" i="3"/>
  <c r="F11678" i="3"/>
  <c r="G11678" i="3"/>
  <c r="H11678" i="3"/>
  <c r="A11679" i="3"/>
  <c r="B11679" i="3"/>
  <c r="C11679" i="3"/>
  <c r="D11679" i="3"/>
  <c r="E11679" i="3"/>
  <c r="F11679" i="3"/>
  <c r="G11679" i="3"/>
  <c r="H11679" i="3"/>
  <c r="A11680" i="3"/>
  <c r="B11680" i="3"/>
  <c r="C11680" i="3"/>
  <c r="D11680" i="3"/>
  <c r="E11680" i="3"/>
  <c r="F11680" i="3"/>
  <c r="G11680" i="3"/>
  <c r="H11680" i="3"/>
  <c r="A11681" i="3"/>
  <c r="B11681" i="3"/>
  <c r="C11681" i="3"/>
  <c r="D11681" i="3"/>
  <c r="E11681" i="3"/>
  <c r="F11681" i="3"/>
  <c r="G11681" i="3"/>
  <c r="H11681" i="3"/>
  <c r="A11682" i="3"/>
  <c r="B11682" i="3"/>
  <c r="C11682" i="3"/>
  <c r="D11682" i="3"/>
  <c r="E11682" i="3"/>
  <c r="F11682" i="3"/>
  <c r="G11682" i="3"/>
  <c r="H11682" i="3"/>
  <c r="A11683" i="3"/>
  <c r="B11683" i="3"/>
  <c r="C11683" i="3"/>
  <c r="D11683" i="3"/>
  <c r="E11683" i="3"/>
  <c r="F11683" i="3"/>
  <c r="G11683" i="3"/>
  <c r="H11683" i="3"/>
  <c r="A11684" i="3"/>
  <c r="B11684" i="3"/>
  <c r="C11684" i="3"/>
  <c r="D11684" i="3"/>
  <c r="E11684" i="3"/>
  <c r="F11684" i="3"/>
  <c r="G11684" i="3"/>
  <c r="H11684" i="3"/>
  <c r="A11685" i="3"/>
  <c r="B11685" i="3"/>
  <c r="C11685" i="3"/>
  <c r="D11685" i="3"/>
  <c r="E11685" i="3"/>
  <c r="F11685" i="3"/>
  <c r="G11685" i="3"/>
  <c r="H11685" i="3"/>
  <c r="A11686" i="3"/>
  <c r="B11686" i="3"/>
  <c r="C11686" i="3"/>
  <c r="D11686" i="3"/>
  <c r="E11686" i="3"/>
  <c r="F11686" i="3"/>
  <c r="G11686" i="3"/>
  <c r="H11686" i="3"/>
  <c r="A11687" i="3"/>
  <c r="B11687" i="3"/>
  <c r="C11687" i="3"/>
  <c r="D11687" i="3"/>
  <c r="E11687" i="3"/>
  <c r="F11687" i="3"/>
  <c r="G11687" i="3"/>
  <c r="H11687" i="3"/>
  <c r="A11688" i="3"/>
  <c r="B11688" i="3"/>
  <c r="C11688" i="3"/>
  <c r="D11688" i="3"/>
  <c r="E11688" i="3"/>
  <c r="F11688" i="3"/>
  <c r="G11688" i="3"/>
  <c r="H11688" i="3"/>
  <c r="A11689" i="3"/>
  <c r="B11689" i="3"/>
  <c r="C11689" i="3"/>
  <c r="D11689" i="3"/>
  <c r="E11689" i="3"/>
  <c r="F11689" i="3"/>
  <c r="G11689" i="3"/>
  <c r="H11689" i="3"/>
  <c r="A11690" i="3"/>
  <c r="B11690" i="3"/>
  <c r="C11690" i="3"/>
  <c r="D11690" i="3"/>
  <c r="E11690" i="3"/>
  <c r="F11690" i="3"/>
  <c r="G11690" i="3"/>
  <c r="H11690" i="3"/>
  <c r="A11691" i="3"/>
  <c r="B11691" i="3"/>
  <c r="C11691" i="3"/>
  <c r="D11691" i="3"/>
  <c r="E11691" i="3"/>
  <c r="F11691" i="3"/>
  <c r="G11691" i="3"/>
  <c r="H11691" i="3"/>
  <c r="A11692" i="3"/>
  <c r="B11692" i="3"/>
  <c r="C11692" i="3"/>
  <c r="D11692" i="3"/>
  <c r="E11692" i="3"/>
  <c r="F11692" i="3"/>
  <c r="G11692" i="3"/>
  <c r="H11692" i="3"/>
  <c r="A11693" i="3"/>
  <c r="B11693" i="3"/>
  <c r="C11693" i="3"/>
  <c r="D11693" i="3"/>
  <c r="E11693" i="3"/>
  <c r="F11693" i="3"/>
  <c r="G11693" i="3"/>
  <c r="H11693" i="3"/>
  <c r="A11694" i="3"/>
  <c r="B11694" i="3"/>
  <c r="C11694" i="3"/>
  <c r="D11694" i="3"/>
  <c r="E11694" i="3"/>
  <c r="F11694" i="3"/>
  <c r="G11694" i="3"/>
  <c r="H11694" i="3"/>
  <c r="A11695" i="3"/>
  <c r="B11695" i="3"/>
  <c r="C11695" i="3"/>
  <c r="D11695" i="3"/>
  <c r="E11695" i="3"/>
  <c r="F11695" i="3"/>
  <c r="G11695" i="3"/>
  <c r="H11695" i="3"/>
  <c r="A11696" i="3"/>
  <c r="B11696" i="3"/>
  <c r="C11696" i="3"/>
  <c r="D11696" i="3"/>
  <c r="E11696" i="3"/>
  <c r="F11696" i="3"/>
  <c r="G11696" i="3"/>
  <c r="H11696" i="3"/>
  <c r="A11697" i="3"/>
  <c r="B11697" i="3"/>
  <c r="C11697" i="3"/>
  <c r="D11697" i="3"/>
  <c r="E11697" i="3"/>
  <c r="F11697" i="3"/>
  <c r="G11697" i="3"/>
  <c r="H11697" i="3"/>
  <c r="A11698" i="3"/>
  <c r="B11698" i="3"/>
  <c r="C11698" i="3"/>
  <c r="D11698" i="3"/>
  <c r="E11698" i="3"/>
  <c r="F11698" i="3"/>
  <c r="G11698" i="3"/>
  <c r="H11698" i="3"/>
  <c r="A11699" i="3"/>
  <c r="B11699" i="3"/>
  <c r="C11699" i="3"/>
  <c r="D11699" i="3"/>
  <c r="E11699" i="3"/>
  <c r="F11699" i="3"/>
  <c r="G11699" i="3"/>
  <c r="H11699" i="3"/>
  <c r="A11700" i="3"/>
  <c r="B11700" i="3"/>
  <c r="C11700" i="3"/>
  <c r="D11700" i="3"/>
  <c r="E11700" i="3"/>
  <c r="F11700" i="3"/>
  <c r="G11700" i="3"/>
  <c r="H11700" i="3"/>
  <c r="A11701" i="3"/>
  <c r="B11701" i="3"/>
  <c r="C11701" i="3"/>
  <c r="D11701" i="3"/>
  <c r="E11701" i="3"/>
  <c r="F11701" i="3"/>
  <c r="G11701" i="3"/>
  <c r="H11701" i="3"/>
  <c r="A11702" i="3"/>
  <c r="B11702" i="3"/>
  <c r="C11702" i="3"/>
  <c r="D11702" i="3"/>
  <c r="E11702" i="3"/>
  <c r="F11702" i="3"/>
  <c r="G11702" i="3"/>
  <c r="H11702" i="3"/>
  <c r="A11703" i="3"/>
  <c r="B11703" i="3"/>
  <c r="C11703" i="3"/>
  <c r="D11703" i="3"/>
  <c r="E11703" i="3"/>
  <c r="F11703" i="3"/>
  <c r="G11703" i="3"/>
  <c r="H11703" i="3"/>
  <c r="A11704" i="3"/>
  <c r="B11704" i="3"/>
  <c r="C11704" i="3"/>
  <c r="D11704" i="3"/>
  <c r="E11704" i="3"/>
  <c r="F11704" i="3"/>
  <c r="G11704" i="3"/>
  <c r="H11704" i="3"/>
  <c r="A11705" i="3"/>
  <c r="B11705" i="3"/>
  <c r="C11705" i="3"/>
  <c r="D11705" i="3"/>
  <c r="E11705" i="3"/>
  <c r="F11705" i="3"/>
  <c r="G11705" i="3"/>
  <c r="H11705" i="3"/>
  <c r="A11706" i="3"/>
  <c r="B11706" i="3"/>
  <c r="C11706" i="3"/>
  <c r="D11706" i="3"/>
  <c r="E11706" i="3"/>
  <c r="F11706" i="3"/>
  <c r="G11706" i="3"/>
  <c r="H11706" i="3"/>
  <c r="A11707" i="3"/>
  <c r="B11707" i="3"/>
  <c r="C11707" i="3"/>
  <c r="D11707" i="3"/>
  <c r="E11707" i="3"/>
  <c r="F11707" i="3"/>
  <c r="G11707" i="3"/>
  <c r="H11707" i="3"/>
  <c r="A11708" i="3"/>
  <c r="B11708" i="3"/>
  <c r="C11708" i="3"/>
  <c r="D11708" i="3"/>
  <c r="E11708" i="3"/>
  <c r="F11708" i="3"/>
  <c r="G11708" i="3"/>
  <c r="H11708" i="3"/>
  <c r="A11709" i="3"/>
  <c r="B11709" i="3"/>
  <c r="C11709" i="3"/>
  <c r="D11709" i="3"/>
  <c r="E11709" i="3"/>
  <c r="F11709" i="3"/>
  <c r="G11709" i="3"/>
  <c r="H11709" i="3"/>
  <c r="A11710" i="3"/>
  <c r="B11710" i="3"/>
  <c r="C11710" i="3"/>
  <c r="D11710" i="3"/>
  <c r="E11710" i="3"/>
  <c r="F11710" i="3"/>
  <c r="G11710" i="3"/>
  <c r="H11710" i="3"/>
  <c r="A11711" i="3"/>
  <c r="B11711" i="3"/>
  <c r="C11711" i="3"/>
  <c r="D11711" i="3"/>
  <c r="E11711" i="3"/>
  <c r="F11711" i="3"/>
  <c r="G11711" i="3"/>
  <c r="H11711" i="3"/>
  <c r="A11712" i="3"/>
  <c r="B11712" i="3"/>
  <c r="C11712" i="3"/>
  <c r="D11712" i="3"/>
  <c r="E11712" i="3"/>
  <c r="F11712" i="3"/>
  <c r="G11712" i="3"/>
  <c r="H11712" i="3"/>
  <c r="A11713" i="3"/>
  <c r="B11713" i="3"/>
  <c r="C11713" i="3"/>
  <c r="D11713" i="3"/>
  <c r="E11713" i="3"/>
  <c r="F11713" i="3"/>
  <c r="G11713" i="3"/>
  <c r="H11713" i="3"/>
  <c r="A11714" i="3"/>
  <c r="B11714" i="3"/>
  <c r="C11714" i="3"/>
  <c r="D11714" i="3"/>
  <c r="E11714" i="3"/>
  <c r="F11714" i="3"/>
  <c r="G11714" i="3"/>
  <c r="H11714" i="3"/>
  <c r="A11715" i="3"/>
  <c r="B11715" i="3"/>
  <c r="C11715" i="3"/>
  <c r="D11715" i="3"/>
  <c r="E11715" i="3"/>
  <c r="F11715" i="3"/>
  <c r="G11715" i="3"/>
  <c r="H11715" i="3"/>
  <c r="A11716" i="3"/>
  <c r="B11716" i="3"/>
  <c r="C11716" i="3"/>
  <c r="D11716" i="3"/>
  <c r="E11716" i="3"/>
  <c r="F11716" i="3"/>
  <c r="G11716" i="3"/>
  <c r="H11716" i="3"/>
  <c r="A11717" i="3"/>
  <c r="B11717" i="3"/>
  <c r="C11717" i="3"/>
  <c r="D11717" i="3"/>
  <c r="E11717" i="3"/>
  <c r="F11717" i="3"/>
  <c r="G11717" i="3"/>
  <c r="H11717" i="3"/>
  <c r="A11718" i="3"/>
  <c r="B11718" i="3"/>
  <c r="C11718" i="3"/>
  <c r="D11718" i="3"/>
  <c r="E11718" i="3"/>
  <c r="F11718" i="3"/>
  <c r="G11718" i="3"/>
  <c r="H11718" i="3"/>
  <c r="A11719" i="3"/>
  <c r="B11719" i="3"/>
  <c r="C11719" i="3"/>
  <c r="D11719" i="3"/>
  <c r="E11719" i="3"/>
  <c r="F11719" i="3"/>
  <c r="G11719" i="3"/>
  <c r="H11719" i="3"/>
  <c r="A11720" i="3"/>
  <c r="B11720" i="3"/>
  <c r="C11720" i="3"/>
  <c r="D11720" i="3"/>
  <c r="E11720" i="3"/>
  <c r="F11720" i="3"/>
  <c r="G11720" i="3"/>
  <c r="H11720" i="3"/>
  <c r="A11721" i="3"/>
  <c r="B11721" i="3"/>
  <c r="C11721" i="3"/>
  <c r="D11721" i="3"/>
  <c r="E11721" i="3"/>
  <c r="F11721" i="3"/>
  <c r="G11721" i="3"/>
  <c r="H11721" i="3"/>
  <c r="A11722" i="3"/>
  <c r="B11722" i="3"/>
  <c r="C11722" i="3"/>
  <c r="D11722" i="3"/>
  <c r="E11722" i="3"/>
  <c r="F11722" i="3"/>
  <c r="G11722" i="3"/>
  <c r="H11722" i="3"/>
  <c r="A11723" i="3"/>
  <c r="B11723" i="3"/>
  <c r="C11723" i="3"/>
  <c r="D11723" i="3"/>
  <c r="E11723" i="3"/>
  <c r="F11723" i="3"/>
  <c r="G11723" i="3"/>
  <c r="H11723" i="3"/>
  <c r="A11724" i="3"/>
  <c r="B11724" i="3"/>
  <c r="C11724" i="3"/>
  <c r="D11724" i="3"/>
  <c r="E11724" i="3"/>
  <c r="F11724" i="3"/>
  <c r="G11724" i="3"/>
  <c r="H11724" i="3"/>
  <c r="A11725" i="3"/>
  <c r="B11725" i="3"/>
  <c r="C11725" i="3"/>
  <c r="D11725" i="3"/>
  <c r="E11725" i="3"/>
  <c r="F11725" i="3"/>
  <c r="G11725" i="3"/>
  <c r="H11725" i="3"/>
  <c r="A11726" i="3"/>
  <c r="B11726" i="3"/>
  <c r="C11726" i="3"/>
  <c r="D11726" i="3"/>
  <c r="E11726" i="3"/>
  <c r="F11726" i="3"/>
  <c r="G11726" i="3"/>
  <c r="H11726" i="3"/>
  <c r="A11727" i="3"/>
  <c r="B11727" i="3"/>
  <c r="C11727" i="3"/>
  <c r="D11727" i="3"/>
  <c r="E11727" i="3"/>
  <c r="F11727" i="3"/>
  <c r="G11727" i="3"/>
  <c r="H11727" i="3"/>
  <c r="A11728" i="3"/>
  <c r="B11728" i="3"/>
  <c r="C11728" i="3"/>
  <c r="D11728" i="3"/>
  <c r="E11728" i="3"/>
  <c r="F11728" i="3"/>
  <c r="G11728" i="3"/>
  <c r="H11728" i="3"/>
  <c r="A11729" i="3"/>
  <c r="B11729" i="3"/>
  <c r="C11729" i="3"/>
  <c r="D11729" i="3"/>
  <c r="E11729" i="3"/>
  <c r="F11729" i="3"/>
  <c r="G11729" i="3"/>
  <c r="H11729" i="3"/>
  <c r="A11730" i="3"/>
  <c r="B11730" i="3"/>
  <c r="C11730" i="3"/>
  <c r="D11730" i="3"/>
  <c r="E11730" i="3"/>
  <c r="F11730" i="3"/>
  <c r="G11730" i="3"/>
  <c r="H11730" i="3"/>
  <c r="A11731" i="3"/>
  <c r="B11731" i="3"/>
  <c r="C11731" i="3"/>
  <c r="D11731" i="3"/>
  <c r="E11731" i="3"/>
  <c r="F11731" i="3"/>
  <c r="G11731" i="3"/>
  <c r="H11731" i="3"/>
  <c r="A11732" i="3"/>
  <c r="B11732" i="3"/>
  <c r="C11732" i="3"/>
  <c r="D11732" i="3"/>
  <c r="E11732" i="3"/>
  <c r="F11732" i="3"/>
  <c r="G11732" i="3"/>
  <c r="H11732" i="3"/>
  <c r="A11733" i="3"/>
  <c r="B11733" i="3"/>
  <c r="C11733" i="3"/>
  <c r="D11733" i="3"/>
  <c r="E11733" i="3"/>
  <c r="F11733" i="3"/>
  <c r="G11733" i="3"/>
  <c r="H11733" i="3"/>
  <c r="A11734" i="3"/>
  <c r="B11734" i="3"/>
  <c r="C11734" i="3"/>
  <c r="D11734" i="3"/>
  <c r="E11734" i="3"/>
  <c r="F11734" i="3"/>
  <c r="G11734" i="3"/>
  <c r="H11734" i="3"/>
  <c r="A11735" i="3"/>
  <c r="B11735" i="3"/>
  <c r="C11735" i="3"/>
  <c r="D11735" i="3"/>
  <c r="E11735" i="3"/>
  <c r="F11735" i="3"/>
  <c r="G11735" i="3"/>
  <c r="H11735" i="3"/>
  <c r="A11736" i="3"/>
  <c r="B11736" i="3"/>
  <c r="C11736" i="3"/>
  <c r="D11736" i="3"/>
  <c r="E11736" i="3"/>
  <c r="F11736" i="3"/>
  <c r="G11736" i="3"/>
  <c r="H11736" i="3"/>
  <c r="A11737" i="3"/>
  <c r="B11737" i="3"/>
  <c r="C11737" i="3"/>
  <c r="D11737" i="3"/>
  <c r="E11737" i="3"/>
  <c r="F11737" i="3"/>
  <c r="G11737" i="3"/>
  <c r="H11737" i="3"/>
  <c r="A11738" i="3"/>
  <c r="B11738" i="3"/>
  <c r="C11738" i="3"/>
  <c r="D11738" i="3"/>
  <c r="E11738" i="3"/>
  <c r="F11738" i="3"/>
  <c r="G11738" i="3"/>
  <c r="H11738" i="3"/>
  <c r="A11739" i="3"/>
  <c r="B11739" i="3"/>
  <c r="C11739" i="3"/>
  <c r="D11739" i="3"/>
  <c r="E11739" i="3"/>
  <c r="F11739" i="3"/>
  <c r="G11739" i="3"/>
  <c r="H11739" i="3"/>
  <c r="A11740" i="3"/>
  <c r="B11740" i="3"/>
  <c r="C11740" i="3"/>
  <c r="D11740" i="3"/>
  <c r="E11740" i="3"/>
  <c r="F11740" i="3"/>
  <c r="G11740" i="3"/>
  <c r="H11740" i="3"/>
  <c r="A11741" i="3"/>
  <c r="B11741" i="3"/>
  <c r="C11741" i="3"/>
  <c r="D11741" i="3"/>
  <c r="E11741" i="3"/>
  <c r="F11741" i="3"/>
  <c r="G11741" i="3"/>
  <c r="H11741" i="3"/>
  <c r="A11742" i="3"/>
  <c r="B11742" i="3"/>
  <c r="C11742" i="3"/>
  <c r="D11742" i="3"/>
  <c r="E11742" i="3"/>
  <c r="F11742" i="3"/>
  <c r="G11742" i="3"/>
  <c r="H11742" i="3"/>
  <c r="A11743" i="3"/>
  <c r="B11743" i="3"/>
  <c r="C11743" i="3"/>
  <c r="D11743" i="3"/>
  <c r="E11743" i="3"/>
  <c r="F11743" i="3"/>
  <c r="G11743" i="3"/>
  <c r="H11743" i="3"/>
  <c r="A11744" i="3"/>
  <c r="B11744" i="3"/>
  <c r="A11745" i="3"/>
  <c r="B11745" i="3"/>
  <c r="C11745" i="3"/>
  <c r="D11745" i="3"/>
  <c r="E11745" i="3"/>
  <c r="F11745" i="3"/>
  <c r="G11745" i="3"/>
  <c r="H11745" i="3"/>
  <c r="A11746" i="3"/>
  <c r="B11746" i="3"/>
  <c r="C11746" i="3"/>
  <c r="D11746" i="3"/>
  <c r="E11746" i="3"/>
  <c r="F11746" i="3"/>
  <c r="G11746" i="3"/>
  <c r="H11746" i="3"/>
  <c r="A11747" i="3"/>
  <c r="B11747" i="3"/>
  <c r="C11747" i="3"/>
  <c r="D11747" i="3"/>
  <c r="E11747" i="3"/>
  <c r="F11747" i="3"/>
  <c r="G11747" i="3"/>
  <c r="H11747" i="3"/>
  <c r="A11748" i="3"/>
  <c r="B11748" i="3"/>
  <c r="C11748" i="3"/>
  <c r="D11748" i="3"/>
  <c r="E11748" i="3"/>
  <c r="F11748" i="3"/>
  <c r="G11748" i="3"/>
  <c r="H11748" i="3"/>
  <c r="A11749" i="3"/>
  <c r="B11749" i="3"/>
  <c r="C11749" i="3"/>
  <c r="D11749" i="3"/>
  <c r="E11749" i="3"/>
  <c r="F11749" i="3"/>
  <c r="G11749" i="3"/>
  <c r="H11749" i="3"/>
  <c r="A11750" i="3"/>
  <c r="B11750" i="3"/>
  <c r="C11750" i="3"/>
  <c r="D11750" i="3"/>
  <c r="E11750" i="3"/>
  <c r="F11750" i="3"/>
  <c r="G11750" i="3"/>
  <c r="H11750" i="3"/>
  <c r="A11751" i="3"/>
  <c r="B11751" i="3"/>
  <c r="C11751" i="3"/>
  <c r="D11751" i="3"/>
  <c r="E11751" i="3"/>
  <c r="F11751" i="3"/>
  <c r="G11751" i="3"/>
  <c r="H11751" i="3"/>
  <c r="A11752" i="3"/>
  <c r="B11752" i="3"/>
  <c r="C11752" i="3"/>
  <c r="D11752" i="3"/>
  <c r="E11752" i="3"/>
  <c r="F11752" i="3"/>
  <c r="G11752" i="3"/>
  <c r="H11752" i="3"/>
  <c r="A11753" i="3"/>
  <c r="B11753" i="3"/>
  <c r="C11753" i="3"/>
  <c r="D11753" i="3"/>
  <c r="E11753" i="3"/>
  <c r="F11753" i="3"/>
  <c r="G11753" i="3"/>
  <c r="H11753" i="3"/>
  <c r="A11754" i="3"/>
  <c r="B11754" i="3"/>
  <c r="C11754" i="3"/>
  <c r="D11754" i="3"/>
  <c r="E11754" i="3"/>
  <c r="F11754" i="3"/>
  <c r="G11754" i="3"/>
  <c r="H11754" i="3"/>
  <c r="A11755" i="3"/>
  <c r="B11755" i="3"/>
  <c r="C11755" i="3"/>
  <c r="D11755" i="3"/>
  <c r="E11755" i="3"/>
  <c r="F11755" i="3"/>
  <c r="G11755" i="3"/>
  <c r="H11755" i="3"/>
  <c r="A11756" i="3"/>
  <c r="B11756" i="3"/>
  <c r="C11756" i="3"/>
  <c r="D11756" i="3"/>
  <c r="E11756" i="3"/>
  <c r="F11756" i="3"/>
  <c r="G11756" i="3"/>
  <c r="H11756" i="3"/>
  <c r="A11757" i="3"/>
  <c r="B11757" i="3"/>
  <c r="C11757" i="3"/>
  <c r="D11757" i="3"/>
  <c r="E11757" i="3"/>
  <c r="F11757" i="3"/>
  <c r="G11757" i="3"/>
  <c r="H11757" i="3"/>
  <c r="A11758" i="3"/>
  <c r="B11758" i="3"/>
  <c r="C11758" i="3"/>
  <c r="D11758" i="3"/>
  <c r="E11758" i="3"/>
  <c r="F11758" i="3"/>
  <c r="G11758" i="3"/>
  <c r="H11758" i="3"/>
  <c r="A11759" i="3"/>
  <c r="B11759" i="3"/>
  <c r="C11759" i="3"/>
  <c r="D11759" i="3"/>
  <c r="E11759" i="3"/>
  <c r="F11759" i="3"/>
  <c r="G11759" i="3"/>
  <c r="H11759" i="3"/>
  <c r="A11760" i="3"/>
  <c r="B11760" i="3"/>
  <c r="C11760" i="3"/>
  <c r="D11760" i="3"/>
  <c r="E11760" i="3"/>
  <c r="F11760" i="3"/>
  <c r="G11760" i="3"/>
  <c r="H11760" i="3"/>
  <c r="A11761" i="3"/>
  <c r="B11761" i="3"/>
  <c r="C11761" i="3"/>
  <c r="D11761" i="3"/>
  <c r="E11761" i="3"/>
  <c r="F11761" i="3"/>
  <c r="G11761" i="3"/>
  <c r="H11761" i="3"/>
  <c r="A11762" i="3"/>
  <c r="B11762" i="3"/>
  <c r="C11762" i="3"/>
  <c r="D11762" i="3"/>
  <c r="E11762" i="3"/>
  <c r="F11762" i="3"/>
  <c r="G11762" i="3"/>
  <c r="H11762" i="3"/>
  <c r="A11763" i="3"/>
  <c r="B11763" i="3"/>
  <c r="C11763" i="3"/>
  <c r="D11763" i="3"/>
  <c r="E11763" i="3"/>
  <c r="F11763" i="3"/>
  <c r="G11763" i="3"/>
  <c r="H11763" i="3"/>
  <c r="A11764" i="3"/>
  <c r="B11764" i="3"/>
  <c r="C11764" i="3"/>
  <c r="D11764" i="3"/>
  <c r="E11764" i="3"/>
  <c r="F11764" i="3"/>
  <c r="G11764" i="3"/>
  <c r="H11764" i="3"/>
  <c r="A11765" i="3"/>
  <c r="B11765" i="3"/>
  <c r="C11765" i="3"/>
  <c r="D11765" i="3"/>
  <c r="E11765" i="3"/>
  <c r="F11765" i="3"/>
  <c r="G11765" i="3"/>
  <c r="H11765" i="3"/>
  <c r="A11766" i="3"/>
  <c r="B11766" i="3"/>
  <c r="C11766" i="3"/>
  <c r="D11766" i="3"/>
  <c r="E11766" i="3"/>
  <c r="F11766" i="3"/>
  <c r="G11766" i="3"/>
  <c r="H11766" i="3"/>
  <c r="A11767" i="3"/>
  <c r="B11767" i="3"/>
  <c r="C11767" i="3"/>
  <c r="D11767" i="3"/>
  <c r="E11767" i="3"/>
  <c r="F11767" i="3"/>
  <c r="G11767" i="3"/>
  <c r="H11767" i="3"/>
  <c r="A11768" i="3"/>
  <c r="B11768" i="3"/>
  <c r="C11768" i="3"/>
  <c r="D11768" i="3"/>
  <c r="E11768" i="3"/>
  <c r="F11768" i="3"/>
  <c r="G11768" i="3"/>
  <c r="H11768" i="3"/>
  <c r="A11769" i="3"/>
  <c r="B11769" i="3"/>
  <c r="C11769" i="3"/>
  <c r="D11769" i="3"/>
  <c r="E11769" i="3"/>
  <c r="F11769" i="3"/>
  <c r="G11769" i="3"/>
  <c r="H11769" i="3"/>
  <c r="A11770" i="3"/>
  <c r="B11770" i="3"/>
  <c r="C11770" i="3"/>
  <c r="D11770" i="3"/>
  <c r="E11770" i="3"/>
  <c r="F11770" i="3"/>
  <c r="G11770" i="3"/>
  <c r="H11770" i="3"/>
  <c r="A11771" i="3"/>
  <c r="B11771" i="3"/>
  <c r="C11771" i="3"/>
  <c r="D11771" i="3"/>
  <c r="E11771" i="3"/>
  <c r="F11771" i="3"/>
  <c r="G11771" i="3"/>
  <c r="H11771" i="3"/>
  <c r="A11772" i="3"/>
  <c r="B11772" i="3"/>
  <c r="C11772" i="3"/>
  <c r="D11772" i="3"/>
  <c r="E11772" i="3"/>
  <c r="F11772" i="3"/>
  <c r="G11772" i="3"/>
  <c r="H11772" i="3"/>
  <c r="A11773" i="3"/>
  <c r="B11773" i="3"/>
  <c r="C11773" i="3"/>
  <c r="D11773" i="3"/>
  <c r="E11773" i="3"/>
  <c r="F11773" i="3"/>
  <c r="G11773" i="3"/>
  <c r="H11773" i="3"/>
  <c r="A11774" i="3"/>
  <c r="B11774" i="3"/>
  <c r="C11774" i="3"/>
  <c r="D11774" i="3"/>
  <c r="E11774" i="3"/>
  <c r="F11774" i="3"/>
  <c r="G11774" i="3"/>
  <c r="H11774" i="3"/>
  <c r="A11775" i="3"/>
  <c r="B11775" i="3"/>
  <c r="C11775" i="3"/>
  <c r="D11775" i="3"/>
  <c r="E11775" i="3"/>
  <c r="F11775" i="3"/>
  <c r="G11775" i="3"/>
  <c r="H11775" i="3"/>
  <c r="A11776" i="3"/>
  <c r="B11776" i="3"/>
  <c r="C11776" i="3"/>
  <c r="D11776" i="3"/>
  <c r="E11776" i="3"/>
  <c r="F11776" i="3"/>
  <c r="G11776" i="3"/>
  <c r="H11776" i="3"/>
  <c r="A11777" i="3"/>
  <c r="B11777" i="3"/>
  <c r="C11777" i="3"/>
  <c r="D11777" i="3"/>
  <c r="E11777" i="3"/>
  <c r="F11777" i="3"/>
  <c r="G11777" i="3"/>
  <c r="H11777" i="3"/>
  <c r="A11778" i="3"/>
  <c r="B11778" i="3"/>
  <c r="C11778" i="3"/>
  <c r="D11778" i="3"/>
  <c r="E11778" i="3"/>
  <c r="F11778" i="3"/>
  <c r="G11778" i="3"/>
  <c r="H11778" i="3"/>
  <c r="A11779" i="3"/>
  <c r="B11779" i="3"/>
  <c r="C11779" i="3"/>
  <c r="D11779" i="3"/>
  <c r="E11779" i="3"/>
  <c r="F11779" i="3"/>
  <c r="G11779" i="3"/>
  <c r="H11779" i="3"/>
  <c r="A11780" i="3"/>
  <c r="B11780" i="3"/>
  <c r="C11780" i="3"/>
  <c r="D11780" i="3"/>
  <c r="E11780" i="3"/>
  <c r="F11780" i="3"/>
  <c r="G11780" i="3"/>
  <c r="H11780" i="3"/>
  <c r="A11781" i="3"/>
  <c r="B11781" i="3"/>
  <c r="C11781" i="3"/>
  <c r="D11781" i="3"/>
  <c r="E11781" i="3"/>
  <c r="F11781" i="3"/>
  <c r="G11781" i="3"/>
  <c r="H11781" i="3"/>
  <c r="A11782" i="3"/>
  <c r="B11782" i="3"/>
  <c r="C11782" i="3"/>
  <c r="D11782" i="3"/>
  <c r="E11782" i="3"/>
  <c r="F11782" i="3"/>
  <c r="G11782" i="3"/>
  <c r="H11782" i="3"/>
  <c r="A11783" i="3"/>
  <c r="B11783" i="3"/>
  <c r="C11783" i="3"/>
  <c r="D11783" i="3"/>
  <c r="E11783" i="3"/>
  <c r="F11783" i="3"/>
  <c r="G11783" i="3"/>
  <c r="H11783" i="3"/>
  <c r="A11784" i="3"/>
  <c r="B11784" i="3"/>
  <c r="C11784" i="3"/>
  <c r="D11784" i="3"/>
  <c r="E11784" i="3"/>
  <c r="F11784" i="3"/>
  <c r="G11784" i="3"/>
  <c r="H11784" i="3"/>
  <c r="A11785" i="3"/>
  <c r="B11785" i="3"/>
  <c r="C11785" i="3"/>
  <c r="D11785" i="3"/>
  <c r="E11785" i="3"/>
  <c r="F11785" i="3"/>
  <c r="G11785" i="3"/>
  <c r="H11785" i="3"/>
  <c r="A11786" i="3"/>
  <c r="B11786" i="3"/>
  <c r="C11786" i="3"/>
  <c r="D11786" i="3"/>
  <c r="E11786" i="3"/>
  <c r="F11786" i="3"/>
  <c r="G11786" i="3"/>
  <c r="H11786" i="3"/>
  <c r="A11787" i="3"/>
  <c r="B11787" i="3"/>
  <c r="C11787" i="3"/>
  <c r="D11787" i="3"/>
  <c r="E11787" i="3"/>
  <c r="F11787" i="3"/>
  <c r="G11787" i="3"/>
  <c r="H11787" i="3"/>
  <c r="A11788" i="3"/>
  <c r="B11788" i="3"/>
  <c r="C11788" i="3"/>
  <c r="D11788" i="3"/>
  <c r="E11788" i="3"/>
  <c r="F11788" i="3"/>
  <c r="G11788" i="3"/>
  <c r="H11788" i="3"/>
  <c r="A11789" i="3"/>
  <c r="B11789" i="3"/>
  <c r="C11789" i="3"/>
  <c r="D11789" i="3"/>
  <c r="E11789" i="3"/>
  <c r="F11789" i="3"/>
  <c r="G11789" i="3"/>
  <c r="H11789" i="3"/>
  <c r="A11790" i="3"/>
  <c r="B11790" i="3"/>
  <c r="C11790" i="3"/>
  <c r="D11790" i="3"/>
  <c r="E11790" i="3"/>
  <c r="F11790" i="3"/>
  <c r="G11790" i="3"/>
  <c r="H11790" i="3"/>
  <c r="A11791" i="3"/>
  <c r="B11791" i="3"/>
  <c r="C11791" i="3"/>
  <c r="D11791" i="3"/>
  <c r="E11791" i="3"/>
  <c r="F11791" i="3"/>
  <c r="G11791" i="3"/>
  <c r="H11791" i="3"/>
  <c r="A11792" i="3"/>
  <c r="B11792" i="3"/>
  <c r="C11792" i="3"/>
  <c r="D11792" i="3"/>
  <c r="E11792" i="3"/>
  <c r="F11792" i="3"/>
  <c r="G11792" i="3"/>
  <c r="H11792" i="3"/>
  <c r="A11793" i="3"/>
  <c r="B11793" i="3"/>
  <c r="C11793" i="3"/>
  <c r="D11793" i="3"/>
  <c r="E11793" i="3"/>
  <c r="F11793" i="3"/>
  <c r="G11793" i="3"/>
  <c r="H11793" i="3"/>
  <c r="A11794" i="3"/>
  <c r="B11794" i="3"/>
  <c r="C11794" i="3"/>
  <c r="D11794" i="3"/>
  <c r="E11794" i="3"/>
  <c r="F11794" i="3"/>
  <c r="G11794" i="3"/>
  <c r="H11794" i="3"/>
  <c r="A11795" i="3"/>
  <c r="B11795" i="3"/>
  <c r="C11795" i="3"/>
  <c r="D11795" i="3"/>
  <c r="E11795" i="3"/>
  <c r="F11795" i="3"/>
  <c r="G11795" i="3"/>
  <c r="H11795" i="3"/>
  <c r="A11796" i="3"/>
  <c r="B11796" i="3"/>
  <c r="C11796" i="3"/>
  <c r="D11796" i="3"/>
  <c r="E11796" i="3"/>
  <c r="F11796" i="3"/>
  <c r="G11796" i="3"/>
  <c r="H11796" i="3"/>
  <c r="A11797" i="3"/>
  <c r="B11797" i="3"/>
  <c r="C11797" i="3"/>
  <c r="D11797" i="3"/>
  <c r="E11797" i="3"/>
  <c r="F11797" i="3"/>
  <c r="G11797" i="3"/>
  <c r="H11797" i="3"/>
  <c r="A11798" i="3"/>
  <c r="B11798" i="3"/>
  <c r="C11798" i="3"/>
  <c r="D11798" i="3"/>
  <c r="E11798" i="3"/>
  <c r="F11798" i="3"/>
  <c r="G11798" i="3"/>
  <c r="H11798" i="3"/>
  <c r="A11799" i="3"/>
  <c r="B11799" i="3"/>
  <c r="C11799" i="3"/>
  <c r="D11799" i="3"/>
  <c r="E11799" i="3"/>
  <c r="F11799" i="3"/>
  <c r="G11799" i="3"/>
  <c r="H11799" i="3"/>
  <c r="A11800" i="3"/>
  <c r="B11800" i="3"/>
  <c r="C11800" i="3"/>
  <c r="D11800" i="3"/>
  <c r="E11800" i="3"/>
  <c r="F11800" i="3"/>
  <c r="G11800" i="3"/>
  <c r="H11800" i="3"/>
  <c r="A11801" i="3"/>
  <c r="B11801" i="3"/>
  <c r="C11801" i="3"/>
  <c r="D11801" i="3"/>
  <c r="E11801" i="3"/>
  <c r="F11801" i="3"/>
  <c r="G11801" i="3"/>
  <c r="H11801" i="3"/>
  <c r="A11802" i="3"/>
  <c r="B11802" i="3"/>
  <c r="C11802" i="3"/>
  <c r="D11802" i="3"/>
  <c r="E11802" i="3"/>
  <c r="F11802" i="3"/>
  <c r="G11802" i="3"/>
  <c r="H11802" i="3"/>
  <c r="A11803" i="3"/>
  <c r="B11803" i="3"/>
  <c r="C11803" i="3"/>
  <c r="D11803" i="3"/>
  <c r="E11803" i="3"/>
  <c r="F11803" i="3"/>
  <c r="G11803" i="3"/>
  <c r="H11803" i="3"/>
  <c r="A11804" i="3"/>
  <c r="B11804" i="3"/>
  <c r="C11804" i="3"/>
  <c r="D11804" i="3"/>
  <c r="E11804" i="3"/>
  <c r="F11804" i="3"/>
  <c r="G11804" i="3"/>
  <c r="H11804" i="3"/>
  <c r="A11805" i="3"/>
  <c r="B11805" i="3"/>
  <c r="C11805" i="3"/>
  <c r="D11805" i="3"/>
  <c r="E11805" i="3"/>
  <c r="F11805" i="3"/>
  <c r="G11805" i="3"/>
  <c r="H11805" i="3"/>
  <c r="A11806" i="3"/>
  <c r="B11806" i="3"/>
  <c r="C11806" i="3"/>
  <c r="D11806" i="3"/>
  <c r="E11806" i="3"/>
  <c r="F11806" i="3"/>
  <c r="G11806" i="3"/>
  <c r="H11806" i="3"/>
  <c r="A11807" i="3"/>
  <c r="B11807" i="3"/>
  <c r="C11807" i="3"/>
  <c r="D11807" i="3"/>
  <c r="E11807" i="3"/>
  <c r="F11807" i="3"/>
  <c r="G11807" i="3"/>
  <c r="H11807" i="3"/>
  <c r="A11808" i="3"/>
  <c r="B11808" i="3"/>
  <c r="C11808" i="3"/>
  <c r="D11808" i="3"/>
  <c r="E11808" i="3"/>
  <c r="F11808" i="3"/>
  <c r="G11808" i="3"/>
  <c r="H11808" i="3"/>
  <c r="A11809" i="3"/>
  <c r="B11809" i="3"/>
  <c r="C11809" i="3"/>
  <c r="D11809" i="3"/>
  <c r="E11809" i="3"/>
  <c r="F11809" i="3"/>
  <c r="G11809" i="3"/>
  <c r="H11809" i="3"/>
  <c r="A11810" i="3"/>
  <c r="B11810" i="3"/>
  <c r="C11810" i="3"/>
  <c r="D11810" i="3"/>
  <c r="E11810" i="3"/>
  <c r="F11810" i="3"/>
  <c r="G11810" i="3"/>
  <c r="H11810" i="3"/>
  <c r="A11811" i="3"/>
  <c r="B11811" i="3"/>
  <c r="C11811" i="3"/>
  <c r="D11811" i="3"/>
  <c r="E11811" i="3"/>
  <c r="F11811" i="3"/>
  <c r="G11811" i="3"/>
  <c r="H11811" i="3"/>
  <c r="A11812" i="3"/>
  <c r="B11812" i="3"/>
  <c r="C11812" i="3"/>
  <c r="D11812" i="3"/>
  <c r="E11812" i="3"/>
  <c r="F11812" i="3"/>
  <c r="G11812" i="3"/>
  <c r="H11812" i="3"/>
  <c r="A11813" i="3"/>
  <c r="B11813" i="3"/>
  <c r="C11813" i="3"/>
  <c r="D11813" i="3"/>
  <c r="E11813" i="3"/>
  <c r="F11813" i="3"/>
  <c r="G11813" i="3"/>
  <c r="H11813" i="3"/>
  <c r="A11814" i="3"/>
  <c r="B11814" i="3"/>
  <c r="C11814" i="3"/>
  <c r="D11814" i="3"/>
  <c r="E11814" i="3"/>
  <c r="F11814" i="3"/>
  <c r="G11814" i="3"/>
  <c r="H11814" i="3"/>
  <c r="A11815" i="3"/>
  <c r="B11815" i="3"/>
  <c r="C11815" i="3"/>
  <c r="D11815" i="3"/>
  <c r="E11815" i="3"/>
  <c r="F11815" i="3"/>
  <c r="G11815" i="3"/>
  <c r="H11815" i="3"/>
  <c r="A11816" i="3"/>
  <c r="B11816" i="3"/>
  <c r="C11816" i="3"/>
  <c r="D11816" i="3"/>
  <c r="E11816" i="3"/>
  <c r="F11816" i="3"/>
  <c r="G11816" i="3"/>
  <c r="H11816" i="3"/>
  <c r="A11817" i="3"/>
  <c r="B11817" i="3"/>
  <c r="C11817" i="3"/>
  <c r="D11817" i="3"/>
  <c r="E11817" i="3"/>
  <c r="F11817" i="3"/>
  <c r="G11817" i="3"/>
  <c r="H11817" i="3"/>
  <c r="A11818" i="3"/>
  <c r="B11818" i="3"/>
  <c r="C11818" i="3"/>
  <c r="D11818" i="3"/>
  <c r="E11818" i="3"/>
  <c r="F11818" i="3"/>
  <c r="G11818" i="3"/>
  <c r="H11818" i="3"/>
  <c r="A11819" i="3"/>
  <c r="B11819" i="3"/>
  <c r="C11819" i="3"/>
  <c r="D11819" i="3"/>
  <c r="E11819" i="3"/>
  <c r="F11819" i="3"/>
  <c r="G11819" i="3"/>
  <c r="H11819" i="3"/>
  <c r="A11820" i="3"/>
  <c r="B11820" i="3"/>
  <c r="C11820" i="3"/>
  <c r="D11820" i="3"/>
  <c r="E11820" i="3"/>
  <c r="F11820" i="3"/>
  <c r="G11820" i="3"/>
  <c r="H11820" i="3"/>
  <c r="A11821" i="3"/>
  <c r="B11821" i="3"/>
  <c r="C11821" i="3"/>
  <c r="D11821" i="3"/>
  <c r="E11821" i="3"/>
  <c r="F11821" i="3"/>
  <c r="G11821" i="3"/>
  <c r="H11821" i="3"/>
  <c r="A11822" i="3"/>
  <c r="B11822" i="3"/>
  <c r="C11822" i="3"/>
  <c r="D11822" i="3"/>
  <c r="E11822" i="3"/>
  <c r="F11822" i="3"/>
  <c r="G11822" i="3"/>
  <c r="H11822" i="3"/>
  <c r="A11823" i="3"/>
  <c r="B11823" i="3"/>
  <c r="C11823" i="3"/>
  <c r="D11823" i="3"/>
  <c r="E11823" i="3"/>
  <c r="F11823" i="3"/>
  <c r="G11823" i="3"/>
  <c r="H11823" i="3"/>
  <c r="A11824" i="3"/>
  <c r="B11824" i="3"/>
  <c r="C11824" i="3"/>
  <c r="D11824" i="3"/>
  <c r="E11824" i="3"/>
  <c r="F11824" i="3"/>
  <c r="G11824" i="3"/>
  <c r="H11824" i="3"/>
  <c r="A11825" i="3"/>
  <c r="B11825" i="3"/>
  <c r="C11825" i="3"/>
  <c r="D11825" i="3"/>
  <c r="E11825" i="3"/>
  <c r="F11825" i="3"/>
  <c r="G11825" i="3"/>
  <c r="H11825" i="3"/>
  <c r="A11826" i="3"/>
  <c r="B11826" i="3"/>
  <c r="C11826" i="3"/>
  <c r="D11826" i="3"/>
  <c r="E11826" i="3"/>
  <c r="F11826" i="3"/>
  <c r="G11826" i="3"/>
  <c r="H11826" i="3"/>
  <c r="A11827" i="3"/>
  <c r="B11827" i="3"/>
  <c r="C11827" i="3"/>
  <c r="D11827" i="3"/>
  <c r="E11827" i="3"/>
  <c r="F11827" i="3"/>
  <c r="G11827" i="3"/>
  <c r="H11827" i="3"/>
  <c r="A11828" i="3"/>
  <c r="B11828" i="3"/>
  <c r="C11828" i="3"/>
  <c r="D11828" i="3"/>
  <c r="E11828" i="3"/>
  <c r="F11828" i="3"/>
  <c r="G11828" i="3"/>
  <c r="H11828" i="3"/>
  <c r="A11829" i="3"/>
  <c r="B11829" i="3"/>
  <c r="C11829" i="3"/>
  <c r="D11829" i="3"/>
  <c r="E11829" i="3"/>
  <c r="F11829" i="3"/>
  <c r="G11829" i="3"/>
  <c r="H11829" i="3"/>
  <c r="A11830" i="3"/>
  <c r="B11830" i="3"/>
  <c r="C11830" i="3"/>
  <c r="D11830" i="3"/>
  <c r="E11830" i="3"/>
  <c r="F11830" i="3"/>
  <c r="G11830" i="3"/>
  <c r="H11830" i="3"/>
  <c r="A11831" i="3"/>
  <c r="B11831" i="3"/>
  <c r="C11831" i="3"/>
  <c r="D11831" i="3"/>
  <c r="E11831" i="3"/>
  <c r="F11831" i="3"/>
  <c r="G11831" i="3"/>
  <c r="H11831" i="3"/>
  <c r="A11832" i="3"/>
  <c r="B11832" i="3"/>
  <c r="C11832" i="3"/>
  <c r="D11832" i="3"/>
  <c r="E11832" i="3"/>
  <c r="F11832" i="3"/>
  <c r="G11832" i="3"/>
  <c r="H11832" i="3"/>
  <c r="A11833" i="3"/>
  <c r="B11833" i="3"/>
  <c r="C11833" i="3"/>
  <c r="D11833" i="3"/>
  <c r="E11833" i="3"/>
  <c r="F11833" i="3"/>
  <c r="G11833" i="3"/>
  <c r="H11833" i="3"/>
  <c r="A11834" i="3"/>
  <c r="B11834" i="3"/>
  <c r="C11834" i="3"/>
  <c r="D11834" i="3"/>
  <c r="E11834" i="3"/>
  <c r="F11834" i="3"/>
  <c r="G11834" i="3"/>
  <c r="H11834" i="3"/>
  <c r="A11835" i="3"/>
  <c r="B11835" i="3"/>
  <c r="C11835" i="3"/>
  <c r="D11835" i="3"/>
  <c r="E11835" i="3"/>
  <c r="F11835" i="3"/>
  <c r="G11835" i="3"/>
  <c r="H11835" i="3"/>
  <c r="A11836" i="3"/>
  <c r="B11836" i="3"/>
  <c r="C11836" i="3"/>
  <c r="D11836" i="3"/>
  <c r="E11836" i="3"/>
  <c r="F11836" i="3"/>
  <c r="G11836" i="3"/>
  <c r="H11836" i="3"/>
  <c r="A11837" i="3"/>
  <c r="B11837" i="3"/>
  <c r="C11837" i="3"/>
  <c r="D11837" i="3"/>
  <c r="E11837" i="3"/>
  <c r="F11837" i="3"/>
  <c r="G11837" i="3"/>
  <c r="H11837" i="3"/>
  <c r="A11838" i="3"/>
  <c r="B11838" i="3"/>
  <c r="C11838" i="3"/>
  <c r="D11838" i="3"/>
  <c r="E11838" i="3"/>
  <c r="F11838" i="3"/>
  <c r="G11838" i="3"/>
  <c r="H11838" i="3"/>
  <c r="A11839" i="3"/>
  <c r="B11839" i="3"/>
  <c r="C11839" i="3"/>
  <c r="D11839" i="3"/>
  <c r="E11839" i="3"/>
  <c r="F11839" i="3"/>
  <c r="G11839" i="3"/>
  <c r="H11839" i="3"/>
  <c r="A11840" i="3"/>
  <c r="B11840" i="3"/>
  <c r="C11840" i="3"/>
  <c r="D11840" i="3"/>
  <c r="E11840" i="3"/>
  <c r="F11840" i="3"/>
  <c r="G11840" i="3"/>
  <c r="H11840" i="3"/>
  <c r="A11841" i="3"/>
  <c r="B11841" i="3"/>
  <c r="C11841" i="3"/>
  <c r="D11841" i="3"/>
  <c r="E11841" i="3"/>
  <c r="F11841" i="3"/>
  <c r="G11841" i="3"/>
  <c r="H11841" i="3"/>
  <c r="A11842" i="3"/>
  <c r="B11842" i="3"/>
  <c r="C11842" i="3"/>
  <c r="D11842" i="3"/>
  <c r="E11842" i="3"/>
  <c r="F11842" i="3"/>
  <c r="G11842" i="3"/>
  <c r="H11842" i="3"/>
  <c r="A11843" i="3"/>
  <c r="B11843" i="3"/>
  <c r="C11843" i="3"/>
  <c r="D11843" i="3"/>
  <c r="E11843" i="3"/>
  <c r="F11843" i="3"/>
  <c r="G11843" i="3"/>
  <c r="H11843" i="3"/>
  <c r="A11844" i="3"/>
  <c r="B11844" i="3"/>
  <c r="C11844" i="3"/>
  <c r="D11844" i="3"/>
  <c r="E11844" i="3"/>
  <c r="F11844" i="3"/>
  <c r="G11844" i="3"/>
  <c r="H11844" i="3"/>
  <c r="A11845" i="3"/>
  <c r="B11845" i="3"/>
  <c r="C11845" i="3"/>
  <c r="D11845" i="3"/>
  <c r="E11845" i="3"/>
  <c r="F11845" i="3"/>
  <c r="G11845" i="3"/>
  <c r="H11845" i="3"/>
  <c r="A11846" i="3"/>
  <c r="B11846" i="3"/>
  <c r="C11846" i="3"/>
  <c r="D11846" i="3"/>
  <c r="E11846" i="3"/>
  <c r="F11846" i="3"/>
  <c r="G11846" i="3"/>
  <c r="H11846" i="3"/>
  <c r="A11847" i="3"/>
  <c r="B11847" i="3"/>
  <c r="C11847" i="3"/>
  <c r="D11847" i="3"/>
  <c r="E11847" i="3"/>
  <c r="F11847" i="3"/>
  <c r="G11847" i="3"/>
  <c r="H11847" i="3"/>
  <c r="A11848" i="3"/>
  <c r="B11848" i="3"/>
  <c r="C11848" i="3"/>
  <c r="D11848" i="3"/>
  <c r="E11848" i="3"/>
  <c r="F11848" i="3"/>
  <c r="G11848" i="3"/>
  <c r="H11848" i="3"/>
  <c r="A11849" i="3"/>
  <c r="B11849" i="3"/>
  <c r="C11849" i="3"/>
  <c r="D11849" i="3"/>
  <c r="E11849" i="3"/>
  <c r="F11849" i="3"/>
  <c r="G11849" i="3"/>
  <c r="H11849" i="3"/>
  <c r="A11850" i="3"/>
  <c r="B11850" i="3"/>
  <c r="C11850" i="3"/>
  <c r="D11850" i="3"/>
  <c r="E11850" i="3"/>
  <c r="F11850" i="3"/>
  <c r="G11850" i="3"/>
  <c r="H11850" i="3"/>
  <c r="A11851" i="3"/>
  <c r="B11851" i="3"/>
  <c r="C11851" i="3"/>
  <c r="D11851" i="3"/>
  <c r="E11851" i="3"/>
  <c r="F11851" i="3"/>
  <c r="G11851" i="3"/>
  <c r="H11851" i="3"/>
  <c r="A11852" i="3"/>
  <c r="B11852" i="3"/>
  <c r="C11852" i="3"/>
  <c r="D11852" i="3"/>
  <c r="E11852" i="3"/>
  <c r="F11852" i="3"/>
  <c r="G11852" i="3"/>
  <c r="H11852" i="3"/>
  <c r="A11853" i="3"/>
  <c r="B11853" i="3"/>
  <c r="C11853" i="3"/>
  <c r="D11853" i="3"/>
  <c r="E11853" i="3"/>
  <c r="F11853" i="3"/>
  <c r="G11853" i="3"/>
  <c r="H11853" i="3"/>
  <c r="A11854" i="3"/>
  <c r="B11854" i="3"/>
  <c r="C11854" i="3"/>
  <c r="D11854" i="3"/>
  <c r="E11854" i="3"/>
  <c r="F11854" i="3"/>
  <c r="G11854" i="3"/>
  <c r="H11854" i="3"/>
  <c r="A11855" i="3"/>
  <c r="B11855" i="3"/>
  <c r="C11855" i="3"/>
  <c r="D11855" i="3"/>
  <c r="E11855" i="3"/>
  <c r="F11855" i="3"/>
  <c r="G11855" i="3"/>
  <c r="H11855" i="3"/>
  <c r="A11856" i="3"/>
  <c r="B11856" i="3"/>
  <c r="C11856" i="3"/>
  <c r="D11856" i="3"/>
  <c r="E11856" i="3"/>
  <c r="F11856" i="3"/>
  <c r="G11856" i="3"/>
  <c r="H11856" i="3"/>
  <c r="A11857" i="3"/>
  <c r="B11857" i="3"/>
  <c r="C11857" i="3"/>
  <c r="D11857" i="3"/>
  <c r="E11857" i="3"/>
  <c r="F11857" i="3"/>
  <c r="G11857" i="3"/>
  <c r="H11857" i="3"/>
  <c r="A11858" i="3"/>
  <c r="B11858" i="3"/>
  <c r="C11858" i="3"/>
  <c r="D11858" i="3"/>
  <c r="E11858" i="3"/>
  <c r="F11858" i="3"/>
  <c r="G11858" i="3"/>
  <c r="H11858" i="3"/>
  <c r="A11859" i="3"/>
  <c r="B11859" i="3"/>
  <c r="C11859" i="3"/>
  <c r="D11859" i="3"/>
  <c r="E11859" i="3"/>
  <c r="F11859" i="3"/>
  <c r="G11859" i="3"/>
  <c r="H11859" i="3"/>
  <c r="A11860" i="3"/>
  <c r="B11860" i="3"/>
  <c r="C11860" i="3"/>
  <c r="D11860" i="3"/>
  <c r="E11860" i="3"/>
  <c r="F11860" i="3"/>
  <c r="G11860" i="3"/>
  <c r="H11860" i="3"/>
  <c r="A11861" i="3"/>
  <c r="B11861" i="3"/>
  <c r="C11861" i="3"/>
  <c r="D11861" i="3"/>
  <c r="E11861" i="3"/>
  <c r="F11861" i="3"/>
  <c r="G11861" i="3"/>
  <c r="H11861" i="3"/>
  <c r="A11862" i="3"/>
  <c r="B11862" i="3"/>
  <c r="C11862" i="3"/>
  <c r="D11862" i="3"/>
  <c r="E11862" i="3"/>
  <c r="F11862" i="3"/>
  <c r="G11862" i="3"/>
  <c r="H11862" i="3"/>
  <c r="A11863" i="3"/>
  <c r="B11863" i="3"/>
  <c r="C11863" i="3"/>
  <c r="D11863" i="3"/>
  <c r="E11863" i="3"/>
  <c r="F11863" i="3"/>
  <c r="G11863" i="3"/>
  <c r="H11863" i="3"/>
  <c r="A11864" i="3"/>
  <c r="B11864" i="3"/>
  <c r="C11864" i="3"/>
  <c r="D11864" i="3"/>
  <c r="E11864" i="3"/>
  <c r="F11864" i="3"/>
  <c r="G11864" i="3"/>
  <c r="H11864" i="3"/>
  <c r="A11865" i="3"/>
  <c r="B11865" i="3"/>
  <c r="C11865" i="3"/>
  <c r="D11865" i="3"/>
  <c r="E11865" i="3"/>
  <c r="F11865" i="3"/>
  <c r="G11865" i="3"/>
  <c r="H11865" i="3"/>
  <c r="A11866" i="3"/>
  <c r="B11866" i="3"/>
  <c r="C11866" i="3"/>
  <c r="D11866" i="3"/>
  <c r="E11866" i="3"/>
  <c r="F11866" i="3"/>
  <c r="G11866" i="3"/>
  <c r="H11866" i="3"/>
  <c r="A11867" i="3"/>
  <c r="B11867" i="3"/>
  <c r="C11867" i="3"/>
  <c r="D11867" i="3"/>
  <c r="E11867" i="3"/>
  <c r="F11867" i="3"/>
  <c r="G11867" i="3"/>
  <c r="H11867" i="3"/>
  <c r="A11868" i="3"/>
  <c r="B11868" i="3"/>
  <c r="C11868" i="3"/>
  <c r="D11868" i="3"/>
  <c r="E11868" i="3"/>
  <c r="F11868" i="3"/>
  <c r="G11868" i="3"/>
  <c r="H11868" i="3"/>
  <c r="A11869" i="3"/>
  <c r="B11869" i="3"/>
  <c r="C11869" i="3"/>
  <c r="D11869" i="3"/>
  <c r="E11869" i="3"/>
  <c r="F11869" i="3"/>
  <c r="G11869" i="3"/>
  <c r="H11869" i="3"/>
  <c r="A11870" i="3"/>
  <c r="B11870" i="3"/>
  <c r="C11870" i="3"/>
  <c r="D11870" i="3"/>
  <c r="E11870" i="3"/>
  <c r="F11870" i="3"/>
  <c r="G11870" i="3"/>
  <c r="H11870" i="3"/>
  <c r="A11871" i="3"/>
  <c r="B11871" i="3"/>
  <c r="C11871" i="3"/>
  <c r="D11871" i="3"/>
  <c r="E11871" i="3"/>
  <c r="F11871" i="3"/>
  <c r="G11871" i="3"/>
  <c r="H11871" i="3"/>
  <c r="A11872" i="3"/>
  <c r="B11872" i="3"/>
  <c r="C11872" i="3"/>
  <c r="D11872" i="3"/>
  <c r="E11872" i="3"/>
  <c r="F11872" i="3"/>
  <c r="G11872" i="3"/>
  <c r="H11872" i="3"/>
  <c r="A11873" i="3"/>
  <c r="B11873" i="3"/>
  <c r="C11873" i="3"/>
  <c r="D11873" i="3"/>
  <c r="E11873" i="3"/>
  <c r="F11873" i="3"/>
  <c r="G11873" i="3"/>
  <c r="H11873" i="3"/>
  <c r="A11874" i="3"/>
  <c r="B11874" i="3"/>
  <c r="C11874" i="3"/>
  <c r="D11874" i="3"/>
  <c r="E11874" i="3"/>
  <c r="F11874" i="3"/>
  <c r="G11874" i="3"/>
  <c r="H11874" i="3"/>
  <c r="A11875" i="3"/>
  <c r="B11875" i="3"/>
  <c r="C11875" i="3"/>
  <c r="D11875" i="3"/>
  <c r="E11875" i="3"/>
  <c r="F11875" i="3"/>
  <c r="G11875" i="3"/>
  <c r="H11875" i="3"/>
  <c r="A11876" i="3"/>
  <c r="B11876" i="3"/>
  <c r="C11876" i="3"/>
  <c r="D11876" i="3"/>
  <c r="E11876" i="3"/>
  <c r="F11876" i="3"/>
  <c r="G11876" i="3"/>
  <c r="H11876" i="3"/>
  <c r="A11877" i="3"/>
  <c r="B11877" i="3"/>
  <c r="C11877" i="3"/>
  <c r="D11877" i="3"/>
  <c r="E11877" i="3"/>
  <c r="F11877" i="3"/>
  <c r="G11877" i="3"/>
  <c r="H11877" i="3"/>
  <c r="A11878" i="3"/>
  <c r="B11878" i="3"/>
  <c r="C11878" i="3"/>
  <c r="D11878" i="3"/>
  <c r="E11878" i="3"/>
  <c r="F11878" i="3"/>
  <c r="G11878" i="3"/>
  <c r="H11878" i="3"/>
  <c r="A11879" i="3"/>
  <c r="B11879" i="3"/>
  <c r="C11879" i="3"/>
  <c r="D11879" i="3"/>
  <c r="E11879" i="3"/>
  <c r="F11879" i="3"/>
  <c r="G11879" i="3"/>
  <c r="H11879" i="3"/>
  <c r="A11880" i="3"/>
  <c r="B11880" i="3"/>
  <c r="C11880" i="3"/>
  <c r="D11880" i="3"/>
  <c r="E11880" i="3"/>
  <c r="F11880" i="3"/>
  <c r="G11880" i="3"/>
  <c r="H11880" i="3"/>
  <c r="A11881" i="3"/>
  <c r="B11881" i="3"/>
  <c r="C11881" i="3"/>
  <c r="D11881" i="3"/>
  <c r="E11881" i="3"/>
  <c r="F11881" i="3"/>
  <c r="G11881" i="3"/>
  <c r="H11881" i="3"/>
  <c r="A11882" i="3"/>
  <c r="B11882" i="3"/>
  <c r="C11882" i="3"/>
  <c r="D11882" i="3"/>
  <c r="E11882" i="3"/>
  <c r="F11882" i="3"/>
  <c r="G11882" i="3"/>
  <c r="H11882" i="3"/>
  <c r="A11883" i="3"/>
  <c r="B11883" i="3"/>
  <c r="C11883" i="3"/>
  <c r="D11883" i="3"/>
  <c r="E11883" i="3"/>
  <c r="F11883" i="3"/>
  <c r="G11883" i="3"/>
  <c r="H11883" i="3"/>
  <c r="A11884" i="3"/>
  <c r="B11884" i="3"/>
  <c r="C11884" i="3"/>
  <c r="D11884" i="3"/>
  <c r="E11884" i="3"/>
  <c r="F11884" i="3"/>
  <c r="G11884" i="3"/>
  <c r="H11884" i="3"/>
  <c r="A11885" i="3"/>
  <c r="B11885" i="3"/>
  <c r="C11885" i="3"/>
  <c r="D11885" i="3"/>
  <c r="E11885" i="3"/>
  <c r="F11885" i="3"/>
  <c r="G11885" i="3"/>
  <c r="H11885" i="3"/>
  <c r="A11886" i="3"/>
  <c r="B11886" i="3"/>
  <c r="C11886" i="3"/>
  <c r="D11886" i="3"/>
  <c r="E11886" i="3"/>
  <c r="F11886" i="3"/>
  <c r="G11886" i="3"/>
  <c r="H11886" i="3"/>
  <c r="A11887" i="3"/>
  <c r="B11887" i="3"/>
  <c r="C11887" i="3"/>
  <c r="D11887" i="3"/>
  <c r="E11887" i="3"/>
  <c r="F11887" i="3"/>
  <c r="G11887" i="3"/>
  <c r="H11887" i="3"/>
  <c r="A11888" i="3"/>
  <c r="B11888" i="3"/>
  <c r="C11888" i="3"/>
  <c r="D11888" i="3"/>
  <c r="E11888" i="3"/>
  <c r="F11888" i="3"/>
  <c r="G11888" i="3"/>
  <c r="H11888" i="3"/>
  <c r="A11889" i="3"/>
  <c r="B11889" i="3"/>
  <c r="C11889" i="3"/>
  <c r="D11889" i="3"/>
  <c r="E11889" i="3"/>
  <c r="F11889" i="3"/>
  <c r="G11889" i="3"/>
  <c r="H11889" i="3"/>
  <c r="A11890" i="3"/>
  <c r="B11890" i="3"/>
  <c r="C11890" i="3"/>
  <c r="D11890" i="3"/>
  <c r="E11890" i="3"/>
  <c r="F11890" i="3"/>
  <c r="G11890" i="3"/>
  <c r="H11890" i="3"/>
  <c r="A11891" i="3"/>
  <c r="B11891" i="3"/>
  <c r="C11891" i="3"/>
  <c r="D11891" i="3"/>
  <c r="E11891" i="3"/>
  <c r="F11891" i="3"/>
  <c r="G11891" i="3"/>
  <c r="H11891" i="3"/>
  <c r="A11892" i="3"/>
  <c r="B11892" i="3"/>
  <c r="C11892" i="3"/>
  <c r="D11892" i="3"/>
  <c r="E11892" i="3"/>
  <c r="F11892" i="3"/>
  <c r="G11892" i="3"/>
  <c r="H11892" i="3"/>
  <c r="A11893" i="3"/>
  <c r="B11893" i="3"/>
  <c r="C11893" i="3"/>
  <c r="D11893" i="3"/>
  <c r="E11893" i="3"/>
  <c r="F11893" i="3"/>
  <c r="G11893" i="3"/>
  <c r="H11893" i="3"/>
  <c r="A11894" i="3"/>
  <c r="B11894" i="3"/>
  <c r="C11894" i="3"/>
  <c r="D11894" i="3"/>
  <c r="E11894" i="3"/>
  <c r="F11894" i="3"/>
  <c r="G11894" i="3"/>
  <c r="H11894" i="3"/>
  <c r="A11895" i="3"/>
  <c r="B11895" i="3"/>
  <c r="C11895" i="3"/>
  <c r="D11895" i="3"/>
  <c r="E11895" i="3"/>
  <c r="F11895" i="3"/>
  <c r="G11895" i="3"/>
  <c r="H11895" i="3"/>
  <c r="A11896" i="3"/>
  <c r="B11896" i="3"/>
  <c r="C11896" i="3"/>
  <c r="D11896" i="3"/>
  <c r="E11896" i="3"/>
  <c r="F11896" i="3"/>
  <c r="G11896" i="3"/>
  <c r="H11896" i="3"/>
  <c r="A11897" i="3"/>
  <c r="B11897" i="3"/>
  <c r="C11897" i="3"/>
  <c r="D11897" i="3"/>
  <c r="E11897" i="3"/>
  <c r="F11897" i="3"/>
  <c r="G11897" i="3"/>
  <c r="H11897" i="3"/>
  <c r="A11898" i="3"/>
  <c r="B11898" i="3"/>
  <c r="C11898" i="3"/>
  <c r="D11898" i="3"/>
  <c r="E11898" i="3"/>
  <c r="F11898" i="3"/>
  <c r="G11898" i="3"/>
  <c r="H11898" i="3"/>
  <c r="A11899" i="3"/>
  <c r="B11899" i="3"/>
  <c r="C11899" i="3"/>
  <c r="D11899" i="3"/>
  <c r="E11899" i="3"/>
  <c r="F11899" i="3"/>
  <c r="G11899" i="3"/>
  <c r="H11899" i="3"/>
  <c r="A11900" i="3"/>
  <c r="B11900" i="3"/>
  <c r="C11900" i="3"/>
  <c r="D11900" i="3"/>
  <c r="E11900" i="3"/>
  <c r="F11900" i="3"/>
  <c r="G11900" i="3"/>
  <c r="H11900" i="3"/>
  <c r="A11901" i="3"/>
  <c r="B11901" i="3"/>
  <c r="C11901" i="3"/>
  <c r="D11901" i="3"/>
  <c r="E11901" i="3"/>
  <c r="F11901" i="3"/>
  <c r="G11901" i="3"/>
  <c r="H11901" i="3"/>
  <c r="A11902" i="3"/>
  <c r="B11902" i="3"/>
  <c r="C11902" i="3"/>
  <c r="D11902" i="3"/>
  <c r="E11902" i="3"/>
  <c r="F11902" i="3"/>
  <c r="G11902" i="3"/>
  <c r="H11902" i="3"/>
  <c r="A11903" i="3"/>
  <c r="B11903" i="3"/>
  <c r="C11903" i="3"/>
  <c r="D11903" i="3"/>
  <c r="E11903" i="3"/>
  <c r="F11903" i="3"/>
  <c r="G11903" i="3"/>
  <c r="H11903" i="3"/>
  <c r="A11904" i="3"/>
  <c r="B11904" i="3"/>
  <c r="C11904" i="3"/>
  <c r="D11904" i="3"/>
  <c r="E11904" i="3"/>
  <c r="F11904" i="3"/>
  <c r="G11904" i="3"/>
  <c r="H11904" i="3"/>
  <c r="A11905" i="3"/>
  <c r="B11905" i="3"/>
  <c r="C11905" i="3"/>
  <c r="D11905" i="3"/>
  <c r="E11905" i="3"/>
  <c r="F11905" i="3"/>
  <c r="G11905" i="3"/>
  <c r="H11905" i="3"/>
  <c r="A11906" i="3"/>
  <c r="B11906" i="3"/>
  <c r="C11906" i="3"/>
  <c r="D11906" i="3"/>
  <c r="E11906" i="3"/>
  <c r="F11906" i="3"/>
  <c r="G11906" i="3"/>
  <c r="H11906" i="3"/>
  <c r="A11907" i="3"/>
  <c r="B11907" i="3"/>
  <c r="C11907" i="3"/>
  <c r="D11907" i="3"/>
  <c r="E11907" i="3"/>
  <c r="F11907" i="3"/>
  <c r="G11907" i="3"/>
  <c r="H11907" i="3"/>
  <c r="A11908" i="3"/>
  <c r="B11908" i="3"/>
  <c r="C11908" i="3"/>
  <c r="D11908" i="3"/>
  <c r="E11908" i="3"/>
  <c r="F11908" i="3"/>
  <c r="G11908" i="3"/>
  <c r="H11908" i="3"/>
  <c r="A11909" i="3"/>
  <c r="B11909" i="3"/>
  <c r="C11909" i="3"/>
  <c r="D11909" i="3"/>
  <c r="E11909" i="3"/>
  <c r="F11909" i="3"/>
  <c r="G11909" i="3"/>
  <c r="H11909" i="3"/>
  <c r="A11910" i="3"/>
  <c r="B11910" i="3"/>
  <c r="C11910" i="3"/>
  <c r="D11910" i="3"/>
  <c r="E11910" i="3"/>
  <c r="F11910" i="3"/>
  <c r="G11910" i="3"/>
  <c r="H11910" i="3"/>
  <c r="A11911" i="3"/>
  <c r="B11911" i="3"/>
  <c r="C11911" i="3"/>
  <c r="D11911" i="3"/>
  <c r="E11911" i="3"/>
  <c r="F11911" i="3"/>
  <c r="G11911" i="3"/>
  <c r="H11911" i="3"/>
  <c r="A11912" i="3"/>
  <c r="B11912" i="3"/>
  <c r="C11912" i="3"/>
  <c r="D11912" i="3"/>
  <c r="E11912" i="3"/>
  <c r="F11912" i="3"/>
  <c r="G11912" i="3"/>
  <c r="H11912" i="3"/>
  <c r="A11913" i="3"/>
  <c r="B11913" i="3"/>
  <c r="C11913" i="3"/>
  <c r="D11913" i="3"/>
  <c r="E11913" i="3"/>
  <c r="F11913" i="3"/>
  <c r="G11913" i="3"/>
  <c r="H11913" i="3"/>
  <c r="A11914" i="3"/>
  <c r="B11914" i="3"/>
  <c r="C11914" i="3"/>
  <c r="D11914" i="3"/>
  <c r="E11914" i="3"/>
  <c r="F11914" i="3"/>
  <c r="G11914" i="3"/>
  <c r="H11914" i="3"/>
  <c r="A11915" i="3"/>
  <c r="B11915" i="3"/>
  <c r="C11915" i="3"/>
  <c r="D11915" i="3"/>
  <c r="E11915" i="3"/>
  <c r="F11915" i="3"/>
  <c r="G11915" i="3"/>
  <c r="H11915" i="3"/>
  <c r="A11916" i="3"/>
  <c r="B11916" i="3"/>
  <c r="C11916" i="3"/>
  <c r="D11916" i="3"/>
  <c r="E11916" i="3"/>
  <c r="F11916" i="3"/>
  <c r="G11916" i="3"/>
  <c r="H11916" i="3"/>
  <c r="A11917" i="3"/>
  <c r="B11917" i="3"/>
  <c r="C11917" i="3"/>
  <c r="D11917" i="3"/>
  <c r="E11917" i="3"/>
  <c r="F11917" i="3"/>
  <c r="G11917" i="3"/>
  <c r="H11917" i="3"/>
  <c r="A11918" i="3"/>
  <c r="B11918" i="3"/>
  <c r="C11918" i="3"/>
  <c r="D11918" i="3"/>
  <c r="E11918" i="3"/>
  <c r="F11918" i="3"/>
  <c r="G11918" i="3"/>
  <c r="H11918" i="3"/>
  <c r="A11919" i="3"/>
  <c r="B11919" i="3"/>
  <c r="C11919" i="3"/>
  <c r="D11919" i="3"/>
  <c r="E11919" i="3"/>
  <c r="F11919" i="3"/>
  <c r="G11919" i="3"/>
  <c r="H11919" i="3"/>
  <c r="A11920" i="3"/>
  <c r="B11920" i="3"/>
  <c r="C11920" i="3"/>
  <c r="D11920" i="3"/>
  <c r="E11920" i="3"/>
  <c r="F11920" i="3"/>
  <c r="G11920" i="3"/>
  <c r="H11920" i="3"/>
  <c r="A11921" i="3"/>
  <c r="B11921" i="3"/>
  <c r="C11921" i="3"/>
  <c r="D11921" i="3"/>
  <c r="E11921" i="3"/>
  <c r="F11921" i="3"/>
  <c r="G11921" i="3"/>
  <c r="H11921" i="3"/>
  <c r="A11922" i="3"/>
  <c r="B11922" i="3"/>
  <c r="C11922" i="3"/>
  <c r="D11922" i="3"/>
  <c r="E11922" i="3"/>
  <c r="F11922" i="3"/>
  <c r="G11922" i="3"/>
  <c r="H11922" i="3"/>
  <c r="A11923" i="3"/>
  <c r="B11923" i="3"/>
  <c r="C11923" i="3"/>
  <c r="D11923" i="3"/>
  <c r="E11923" i="3"/>
  <c r="F11923" i="3"/>
  <c r="G11923" i="3"/>
  <c r="H11923" i="3"/>
  <c r="A11924" i="3"/>
  <c r="B11924" i="3"/>
  <c r="C11924" i="3"/>
  <c r="D11924" i="3"/>
  <c r="E11924" i="3"/>
  <c r="F11924" i="3"/>
  <c r="G11924" i="3"/>
  <c r="H11924" i="3"/>
  <c r="A11925" i="3"/>
  <c r="B11925" i="3"/>
  <c r="C11925" i="3"/>
  <c r="D11925" i="3"/>
  <c r="E11925" i="3"/>
  <c r="F11925" i="3"/>
  <c r="G11925" i="3"/>
  <c r="H11925" i="3"/>
  <c r="A11926" i="3"/>
  <c r="B11926" i="3"/>
  <c r="C11926" i="3"/>
  <c r="D11926" i="3"/>
  <c r="E11926" i="3"/>
  <c r="F11926" i="3"/>
  <c r="G11926" i="3"/>
  <c r="H11926" i="3"/>
  <c r="A11927" i="3"/>
  <c r="B11927" i="3"/>
  <c r="C11927" i="3"/>
  <c r="D11927" i="3"/>
  <c r="E11927" i="3"/>
  <c r="F11927" i="3"/>
  <c r="G11927" i="3"/>
  <c r="H11927" i="3"/>
  <c r="A11928" i="3"/>
  <c r="B11928" i="3"/>
  <c r="C11928" i="3"/>
  <c r="D11928" i="3"/>
  <c r="E11928" i="3"/>
  <c r="F11928" i="3"/>
  <c r="G11928" i="3"/>
  <c r="H11928" i="3"/>
  <c r="A11929" i="3"/>
  <c r="B11929" i="3"/>
  <c r="C11929" i="3"/>
  <c r="D11929" i="3"/>
  <c r="E11929" i="3"/>
  <c r="F11929" i="3"/>
  <c r="G11929" i="3"/>
  <c r="H11929" i="3"/>
  <c r="A11930" i="3"/>
  <c r="B11930" i="3"/>
  <c r="C11930" i="3"/>
  <c r="D11930" i="3"/>
  <c r="E11930" i="3"/>
  <c r="F11930" i="3"/>
  <c r="G11930" i="3"/>
  <c r="H11930" i="3"/>
  <c r="A11931" i="3"/>
  <c r="B11931" i="3"/>
  <c r="C11931" i="3"/>
  <c r="D11931" i="3"/>
  <c r="E11931" i="3"/>
  <c r="F11931" i="3"/>
  <c r="G11931" i="3"/>
  <c r="H11931" i="3"/>
  <c r="A11932" i="3"/>
  <c r="B11932" i="3"/>
  <c r="C11932" i="3"/>
  <c r="D11932" i="3"/>
  <c r="E11932" i="3"/>
  <c r="F11932" i="3"/>
  <c r="G11932" i="3"/>
  <c r="H11932" i="3"/>
  <c r="A11933" i="3"/>
  <c r="B11933" i="3"/>
  <c r="C11933" i="3"/>
  <c r="D11933" i="3"/>
  <c r="E11933" i="3"/>
  <c r="F11933" i="3"/>
  <c r="G11933" i="3"/>
  <c r="H11933" i="3"/>
  <c r="A11934" i="3"/>
  <c r="B11934" i="3"/>
  <c r="C11934" i="3"/>
  <c r="D11934" i="3"/>
  <c r="E11934" i="3"/>
  <c r="F11934" i="3"/>
  <c r="G11934" i="3"/>
  <c r="H11934" i="3"/>
  <c r="A11935" i="3"/>
  <c r="B11935" i="3"/>
  <c r="C11935" i="3"/>
  <c r="D11935" i="3"/>
  <c r="E11935" i="3"/>
  <c r="F11935" i="3"/>
  <c r="G11935" i="3"/>
  <c r="H11935" i="3"/>
  <c r="A11936" i="3"/>
  <c r="B11936" i="3"/>
  <c r="C11936" i="3"/>
  <c r="D11936" i="3"/>
  <c r="E11936" i="3"/>
  <c r="F11936" i="3"/>
  <c r="G11936" i="3"/>
  <c r="H11936" i="3"/>
  <c r="A11937" i="3"/>
  <c r="B11937" i="3"/>
  <c r="C11937" i="3"/>
  <c r="D11937" i="3"/>
  <c r="E11937" i="3"/>
  <c r="F11937" i="3"/>
  <c r="G11937" i="3"/>
  <c r="H11937" i="3"/>
  <c r="A11938" i="3"/>
  <c r="B11938" i="3"/>
  <c r="C11938" i="3"/>
  <c r="D11938" i="3"/>
  <c r="E11938" i="3"/>
  <c r="F11938" i="3"/>
  <c r="G11938" i="3"/>
  <c r="H11938" i="3"/>
  <c r="A11939" i="3"/>
  <c r="B11939" i="3"/>
  <c r="C11939" i="3"/>
  <c r="D11939" i="3"/>
  <c r="E11939" i="3"/>
  <c r="F11939" i="3"/>
  <c r="G11939" i="3"/>
  <c r="H11939" i="3"/>
  <c r="A11940" i="3"/>
  <c r="B11940" i="3"/>
  <c r="C11940" i="3"/>
  <c r="D11940" i="3"/>
  <c r="E11940" i="3"/>
  <c r="F11940" i="3"/>
  <c r="G11940" i="3"/>
  <c r="H11940" i="3"/>
  <c r="A11941" i="3"/>
  <c r="B11941" i="3"/>
  <c r="C11941" i="3"/>
  <c r="D11941" i="3"/>
  <c r="E11941" i="3"/>
  <c r="F11941" i="3"/>
  <c r="G11941" i="3"/>
  <c r="H11941" i="3"/>
  <c r="A11942" i="3"/>
  <c r="B11942" i="3"/>
  <c r="C11942" i="3"/>
  <c r="D11942" i="3"/>
  <c r="E11942" i="3"/>
  <c r="F11942" i="3"/>
  <c r="G11942" i="3"/>
  <c r="H11942" i="3"/>
  <c r="A11943" i="3"/>
  <c r="B11943" i="3"/>
  <c r="C11943" i="3"/>
  <c r="D11943" i="3"/>
  <c r="E11943" i="3"/>
  <c r="F11943" i="3"/>
  <c r="G11943" i="3"/>
  <c r="H11943" i="3"/>
  <c r="A11944" i="3"/>
  <c r="B11944" i="3"/>
  <c r="C11944" i="3"/>
  <c r="D11944" i="3"/>
  <c r="E11944" i="3"/>
  <c r="F11944" i="3"/>
  <c r="G11944" i="3"/>
  <c r="H11944" i="3"/>
  <c r="A11945" i="3"/>
  <c r="B11945" i="3"/>
  <c r="C11945" i="3"/>
  <c r="D11945" i="3"/>
  <c r="E11945" i="3"/>
  <c r="F11945" i="3"/>
  <c r="G11945" i="3"/>
  <c r="H11945" i="3"/>
  <c r="A11946" i="3"/>
  <c r="B11946" i="3"/>
  <c r="C11946" i="3"/>
  <c r="D11946" i="3"/>
  <c r="E11946" i="3"/>
  <c r="F11946" i="3"/>
  <c r="G11946" i="3"/>
  <c r="H11946" i="3"/>
  <c r="A11947" i="3"/>
  <c r="B11947" i="3"/>
  <c r="C11947" i="3"/>
  <c r="D11947" i="3"/>
  <c r="E11947" i="3"/>
  <c r="F11947" i="3"/>
  <c r="G11947" i="3"/>
  <c r="H11947" i="3"/>
  <c r="A11948" i="3"/>
  <c r="B11948" i="3"/>
  <c r="C11948" i="3"/>
  <c r="D11948" i="3"/>
  <c r="E11948" i="3"/>
  <c r="F11948" i="3"/>
  <c r="G11948" i="3"/>
  <c r="H11948" i="3"/>
  <c r="A11949" i="3"/>
  <c r="B11949" i="3"/>
  <c r="C11949" i="3"/>
  <c r="D11949" i="3"/>
  <c r="E11949" i="3"/>
  <c r="F11949" i="3"/>
  <c r="G11949" i="3"/>
  <c r="H11949" i="3"/>
  <c r="A11950" i="3"/>
  <c r="B11950" i="3"/>
  <c r="C11950" i="3"/>
  <c r="D11950" i="3"/>
  <c r="E11950" i="3"/>
  <c r="F11950" i="3"/>
  <c r="G11950" i="3"/>
  <c r="H11950" i="3"/>
  <c r="A11951" i="3"/>
  <c r="B11951" i="3"/>
  <c r="C11951" i="3"/>
  <c r="D11951" i="3"/>
  <c r="E11951" i="3"/>
  <c r="F11951" i="3"/>
  <c r="G11951" i="3"/>
  <c r="H11951" i="3"/>
  <c r="A11952" i="3"/>
  <c r="B11952" i="3"/>
  <c r="C11952" i="3"/>
  <c r="D11952" i="3"/>
  <c r="E11952" i="3"/>
  <c r="F11952" i="3"/>
  <c r="G11952" i="3"/>
  <c r="H11952" i="3"/>
  <c r="A11953" i="3"/>
  <c r="B11953" i="3"/>
  <c r="C11953" i="3"/>
  <c r="D11953" i="3"/>
  <c r="E11953" i="3"/>
  <c r="F11953" i="3"/>
  <c r="G11953" i="3"/>
  <c r="H11953" i="3"/>
  <c r="A11954" i="3"/>
  <c r="B11954" i="3"/>
  <c r="C11954" i="3"/>
  <c r="D11954" i="3"/>
  <c r="E11954" i="3"/>
  <c r="F11954" i="3"/>
  <c r="G11954" i="3"/>
  <c r="H11954" i="3"/>
  <c r="A11955" i="3"/>
  <c r="B11955" i="3"/>
  <c r="C11955" i="3"/>
  <c r="D11955" i="3"/>
  <c r="E11955" i="3"/>
  <c r="F11955" i="3"/>
  <c r="G11955" i="3"/>
  <c r="H11955" i="3"/>
  <c r="A11956" i="3"/>
  <c r="B11956" i="3"/>
  <c r="C11956" i="3"/>
  <c r="D11956" i="3"/>
  <c r="E11956" i="3"/>
  <c r="F11956" i="3"/>
  <c r="G11956" i="3"/>
  <c r="H11956" i="3"/>
  <c r="A11957" i="3"/>
  <c r="B11957" i="3"/>
  <c r="C11957" i="3"/>
  <c r="D11957" i="3"/>
  <c r="E11957" i="3"/>
  <c r="F11957" i="3"/>
  <c r="G11957" i="3"/>
  <c r="H11957" i="3"/>
  <c r="A11958" i="3"/>
  <c r="B11958" i="3"/>
  <c r="C11958" i="3"/>
  <c r="D11958" i="3"/>
  <c r="E11958" i="3"/>
  <c r="F11958" i="3"/>
  <c r="G11958" i="3"/>
  <c r="H11958" i="3"/>
  <c r="A11959" i="3"/>
  <c r="B11959" i="3"/>
  <c r="C11959" i="3"/>
  <c r="D11959" i="3"/>
  <c r="E11959" i="3"/>
  <c r="F11959" i="3"/>
  <c r="G11959" i="3"/>
  <c r="H11959" i="3"/>
  <c r="A11960" i="3"/>
  <c r="B11960" i="3"/>
  <c r="C11960" i="3"/>
  <c r="D11960" i="3"/>
  <c r="E11960" i="3"/>
  <c r="F11960" i="3"/>
  <c r="G11960" i="3"/>
  <c r="H11960" i="3"/>
  <c r="A11961" i="3"/>
  <c r="B11961" i="3"/>
  <c r="C11961" i="3"/>
  <c r="D11961" i="3"/>
  <c r="E11961" i="3"/>
  <c r="F11961" i="3"/>
  <c r="G11961" i="3"/>
  <c r="H11961" i="3"/>
  <c r="A11962" i="3"/>
  <c r="B11962" i="3"/>
  <c r="C11962" i="3"/>
  <c r="D11962" i="3"/>
  <c r="E11962" i="3"/>
  <c r="F11962" i="3"/>
  <c r="G11962" i="3"/>
  <c r="H11962" i="3"/>
  <c r="A11963" i="3"/>
  <c r="B11963" i="3"/>
  <c r="C11963" i="3"/>
  <c r="D11963" i="3"/>
  <c r="E11963" i="3"/>
  <c r="F11963" i="3"/>
  <c r="G11963" i="3"/>
  <c r="H11963" i="3"/>
  <c r="A11964" i="3"/>
  <c r="B11964" i="3"/>
  <c r="C11964" i="3"/>
  <c r="D11964" i="3"/>
  <c r="E11964" i="3"/>
  <c r="F11964" i="3"/>
  <c r="G11964" i="3"/>
  <c r="H11964" i="3"/>
  <c r="A11965" i="3"/>
  <c r="B11965" i="3"/>
  <c r="C11965" i="3"/>
  <c r="D11965" i="3"/>
  <c r="E11965" i="3"/>
  <c r="F11965" i="3"/>
  <c r="G11965" i="3"/>
  <c r="H11965" i="3"/>
  <c r="A11966" i="3"/>
  <c r="B11966" i="3"/>
  <c r="C11966" i="3"/>
  <c r="D11966" i="3"/>
  <c r="E11966" i="3"/>
  <c r="F11966" i="3"/>
  <c r="G11966" i="3"/>
  <c r="H11966" i="3"/>
  <c r="A11967" i="3"/>
  <c r="B11967" i="3"/>
  <c r="C11967" i="3"/>
  <c r="D11967" i="3"/>
  <c r="E11967" i="3"/>
  <c r="F11967" i="3"/>
  <c r="G11967" i="3"/>
  <c r="H11967" i="3"/>
  <c r="A11968" i="3"/>
  <c r="B11968" i="3"/>
  <c r="C11968" i="3"/>
  <c r="D11968" i="3"/>
  <c r="E11968" i="3"/>
  <c r="F11968" i="3"/>
  <c r="G11968" i="3"/>
  <c r="H11968" i="3"/>
  <c r="A11969" i="3"/>
  <c r="B11969" i="3"/>
  <c r="C11969" i="3"/>
  <c r="D11969" i="3"/>
  <c r="E11969" i="3"/>
  <c r="F11969" i="3"/>
  <c r="G11969" i="3"/>
  <c r="H11969" i="3"/>
  <c r="A11970" i="3"/>
  <c r="B11970" i="3"/>
  <c r="C11970" i="3"/>
  <c r="D11970" i="3"/>
  <c r="E11970" i="3"/>
  <c r="F11970" i="3"/>
  <c r="G11970" i="3"/>
  <c r="H11970" i="3"/>
  <c r="A11971" i="3"/>
  <c r="B11971" i="3"/>
  <c r="C11971" i="3"/>
  <c r="D11971" i="3"/>
  <c r="E11971" i="3"/>
  <c r="F11971" i="3"/>
  <c r="G11971" i="3"/>
  <c r="H11971" i="3"/>
  <c r="A11972" i="3"/>
  <c r="B11972" i="3"/>
  <c r="C11972" i="3"/>
  <c r="D11972" i="3"/>
  <c r="E11972" i="3"/>
  <c r="F11972" i="3"/>
  <c r="G11972" i="3"/>
  <c r="H11972" i="3"/>
  <c r="A11973" i="3"/>
  <c r="B11973" i="3"/>
  <c r="C11973" i="3"/>
  <c r="D11973" i="3"/>
  <c r="E11973" i="3"/>
  <c r="F11973" i="3"/>
  <c r="G11973" i="3"/>
  <c r="H11973" i="3"/>
  <c r="A11974" i="3"/>
  <c r="B11974" i="3"/>
  <c r="C11974" i="3"/>
  <c r="D11974" i="3"/>
  <c r="E11974" i="3"/>
  <c r="F11974" i="3"/>
  <c r="G11974" i="3"/>
  <c r="H11974" i="3"/>
  <c r="A11975" i="3"/>
  <c r="B11975" i="3"/>
  <c r="C11975" i="3"/>
  <c r="D11975" i="3"/>
  <c r="E11975" i="3"/>
  <c r="F11975" i="3"/>
  <c r="G11975" i="3"/>
  <c r="H11975" i="3"/>
  <c r="A11976" i="3"/>
  <c r="B11976" i="3"/>
  <c r="C11976" i="3"/>
  <c r="D11976" i="3"/>
  <c r="E11976" i="3"/>
  <c r="F11976" i="3"/>
  <c r="G11976" i="3"/>
  <c r="H11976" i="3"/>
  <c r="A11977" i="3"/>
  <c r="B11977" i="3"/>
  <c r="C11977" i="3"/>
  <c r="D11977" i="3"/>
  <c r="E11977" i="3"/>
  <c r="F11977" i="3"/>
  <c r="G11977" i="3"/>
  <c r="H11977" i="3"/>
  <c r="A11978" i="3"/>
  <c r="B11978" i="3"/>
  <c r="C11978" i="3"/>
  <c r="D11978" i="3"/>
  <c r="E11978" i="3"/>
  <c r="F11978" i="3"/>
  <c r="G11978" i="3"/>
  <c r="H11978" i="3"/>
  <c r="A11979" i="3"/>
  <c r="B11979" i="3"/>
  <c r="C11979" i="3"/>
  <c r="D11979" i="3"/>
  <c r="E11979" i="3"/>
  <c r="F11979" i="3"/>
  <c r="G11979" i="3"/>
  <c r="H11979" i="3"/>
  <c r="A11980" i="3"/>
  <c r="B11980" i="3"/>
  <c r="C11980" i="3"/>
  <c r="D11980" i="3"/>
  <c r="E11980" i="3"/>
  <c r="F11980" i="3"/>
  <c r="G11980" i="3"/>
  <c r="H11980" i="3"/>
  <c r="A11981" i="3"/>
  <c r="B11981" i="3"/>
  <c r="C11981" i="3"/>
  <c r="D11981" i="3"/>
  <c r="E11981" i="3"/>
  <c r="F11981" i="3"/>
  <c r="G11981" i="3"/>
  <c r="H11981" i="3"/>
  <c r="A11982" i="3"/>
  <c r="B11982" i="3"/>
  <c r="C11982" i="3"/>
  <c r="D11982" i="3"/>
  <c r="E11982" i="3"/>
  <c r="F11982" i="3"/>
  <c r="G11982" i="3"/>
  <c r="H11982" i="3"/>
  <c r="A11983" i="3"/>
  <c r="B11983" i="3"/>
  <c r="C11983" i="3"/>
  <c r="D11983" i="3"/>
  <c r="E11983" i="3"/>
  <c r="F11983" i="3"/>
  <c r="G11983" i="3"/>
  <c r="H11983" i="3"/>
  <c r="A11984" i="3"/>
  <c r="B11984" i="3"/>
  <c r="C11984" i="3"/>
  <c r="D11984" i="3"/>
  <c r="E11984" i="3"/>
  <c r="F11984" i="3"/>
  <c r="G11984" i="3"/>
  <c r="H11984" i="3"/>
  <c r="A11985" i="3"/>
  <c r="B11985" i="3"/>
  <c r="C11985" i="3"/>
  <c r="D11985" i="3"/>
  <c r="E11985" i="3"/>
  <c r="F11985" i="3"/>
  <c r="G11985" i="3"/>
  <c r="H11985" i="3"/>
  <c r="A11986" i="3"/>
  <c r="B11986" i="3"/>
  <c r="C11986" i="3"/>
  <c r="D11986" i="3"/>
  <c r="E11986" i="3"/>
  <c r="F11986" i="3"/>
  <c r="G11986" i="3"/>
  <c r="H11986" i="3"/>
  <c r="A11987" i="3"/>
  <c r="B11987" i="3"/>
  <c r="C11987" i="3"/>
  <c r="D11987" i="3"/>
  <c r="E11987" i="3"/>
  <c r="F11987" i="3"/>
  <c r="G11987" i="3"/>
  <c r="H11987" i="3"/>
  <c r="A11988" i="3"/>
  <c r="B11988" i="3"/>
  <c r="C11988" i="3"/>
  <c r="D11988" i="3"/>
  <c r="E11988" i="3"/>
  <c r="F11988" i="3"/>
  <c r="G11988" i="3"/>
  <c r="H11988" i="3"/>
  <c r="A11989" i="3"/>
  <c r="B11989" i="3"/>
  <c r="C11989" i="3"/>
  <c r="D11989" i="3"/>
  <c r="E11989" i="3"/>
  <c r="F11989" i="3"/>
  <c r="G11989" i="3"/>
  <c r="H11989" i="3"/>
  <c r="A11990" i="3"/>
  <c r="B11990" i="3"/>
  <c r="C11990" i="3"/>
  <c r="D11990" i="3"/>
  <c r="E11990" i="3"/>
  <c r="F11990" i="3"/>
  <c r="G11990" i="3"/>
  <c r="H11990" i="3"/>
  <c r="A11991" i="3"/>
  <c r="B11991" i="3"/>
  <c r="C11991" i="3"/>
  <c r="D11991" i="3"/>
  <c r="E11991" i="3"/>
  <c r="F11991" i="3"/>
  <c r="G11991" i="3"/>
  <c r="H11991" i="3"/>
  <c r="A11992" i="3"/>
  <c r="B11992" i="3"/>
  <c r="C11992" i="3"/>
  <c r="D11992" i="3"/>
  <c r="E11992" i="3"/>
  <c r="F11992" i="3"/>
  <c r="G11992" i="3"/>
  <c r="H11992" i="3"/>
  <c r="A11993" i="3"/>
  <c r="B11993" i="3"/>
  <c r="C11993" i="3"/>
  <c r="D11993" i="3"/>
  <c r="E11993" i="3"/>
  <c r="F11993" i="3"/>
  <c r="G11993" i="3"/>
  <c r="H11993" i="3"/>
  <c r="A11994" i="3"/>
  <c r="B11994" i="3"/>
  <c r="C11994" i="3"/>
  <c r="D11994" i="3"/>
  <c r="E11994" i="3"/>
  <c r="F11994" i="3"/>
  <c r="G11994" i="3"/>
  <c r="H11994" i="3"/>
  <c r="A11995" i="3"/>
  <c r="B11995" i="3"/>
  <c r="C11995" i="3"/>
  <c r="D11995" i="3"/>
  <c r="E11995" i="3"/>
  <c r="F11995" i="3"/>
  <c r="G11995" i="3"/>
  <c r="H11995" i="3"/>
  <c r="A11996" i="3"/>
  <c r="B11996" i="3"/>
  <c r="C11996" i="3"/>
  <c r="D11996" i="3"/>
  <c r="E11996" i="3"/>
  <c r="F11996" i="3"/>
  <c r="G11996" i="3"/>
  <c r="H11996" i="3"/>
  <c r="A11997" i="3"/>
  <c r="B11997" i="3"/>
  <c r="C11997" i="3"/>
  <c r="D11997" i="3"/>
  <c r="E11997" i="3"/>
  <c r="F11997" i="3"/>
  <c r="G11997" i="3"/>
  <c r="H11997" i="3"/>
  <c r="A11998" i="3"/>
  <c r="B11998" i="3"/>
  <c r="C11998" i="3"/>
  <c r="D11998" i="3"/>
  <c r="E11998" i="3"/>
  <c r="F11998" i="3"/>
  <c r="G11998" i="3"/>
  <c r="H11998" i="3"/>
  <c r="A11999" i="3"/>
  <c r="B11999" i="3"/>
  <c r="C11999" i="3"/>
  <c r="D11999" i="3"/>
  <c r="E11999" i="3"/>
  <c r="F11999" i="3"/>
  <c r="G11999" i="3"/>
  <c r="H11999" i="3"/>
  <c r="A12000" i="3"/>
  <c r="B12000" i="3"/>
  <c r="C12000" i="3"/>
  <c r="D12000" i="3"/>
  <c r="E12000" i="3"/>
  <c r="F12000" i="3"/>
  <c r="G12000" i="3"/>
  <c r="H12000" i="3"/>
  <c r="A12001" i="3"/>
  <c r="B12001" i="3"/>
  <c r="C12001" i="3"/>
  <c r="D12001" i="3"/>
  <c r="E12001" i="3"/>
  <c r="F12001" i="3"/>
  <c r="G12001" i="3"/>
  <c r="H12001" i="3"/>
  <c r="A12002" i="3"/>
  <c r="B12002" i="3"/>
  <c r="C12002" i="3"/>
  <c r="D12002" i="3"/>
  <c r="E12002" i="3"/>
  <c r="F12002" i="3"/>
  <c r="G12002" i="3"/>
  <c r="H12002" i="3"/>
  <c r="A12003" i="3"/>
  <c r="B12003" i="3"/>
  <c r="C12003" i="3"/>
  <c r="D12003" i="3"/>
  <c r="E12003" i="3"/>
  <c r="F12003" i="3"/>
  <c r="G12003" i="3"/>
  <c r="H12003" i="3"/>
  <c r="A12004" i="3"/>
  <c r="B12004" i="3"/>
  <c r="C12004" i="3"/>
  <c r="D12004" i="3"/>
  <c r="E12004" i="3"/>
  <c r="F12004" i="3"/>
  <c r="G12004" i="3"/>
  <c r="H12004" i="3"/>
  <c r="A12005" i="3"/>
  <c r="B12005" i="3"/>
  <c r="C12005" i="3"/>
  <c r="D12005" i="3"/>
  <c r="E12005" i="3"/>
  <c r="F12005" i="3"/>
  <c r="G12005" i="3"/>
  <c r="H12005" i="3"/>
  <c r="A12006" i="3"/>
  <c r="B12006" i="3"/>
  <c r="C12006" i="3"/>
  <c r="D12006" i="3"/>
  <c r="E12006" i="3"/>
  <c r="F12006" i="3"/>
  <c r="G12006" i="3"/>
  <c r="H12006" i="3"/>
  <c r="A12007" i="3"/>
  <c r="B12007" i="3"/>
  <c r="C12007" i="3"/>
  <c r="D12007" i="3"/>
  <c r="E12007" i="3"/>
  <c r="F12007" i="3"/>
  <c r="G12007" i="3"/>
  <c r="H12007" i="3"/>
  <c r="A12008" i="3"/>
  <c r="B12008" i="3"/>
  <c r="C12008" i="3"/>
  <c r="D12008" i="3"/>
  <c r="E12008" i="3"/>
  <c r="F12008" i="3"/>
  <c r="G12008" i="3"/>
  <c r="H12008" i="3"/>
  <c r="A12009" i="3"/>
  <c r="B12009" i="3"/>
  <c r="C12009" i="3"/>
  <c r="D12009" i="3"/>
  <c r="E12009" i="3"/>
  <c r="F12009" i="3"/>
  <c r="G12009" i="3"/>
  <c r="H12009" i="3"/>
  <c r="A12010" i="3"/>
  <c r="B12010" i="3"/>
  <c r="C12010" i="3"/>
  <c r="D12010" i="3"/>
  <c r="E12010" i="3"/>
  <c r="F12010" i="3"/>
  <c r="G12010" i="3"/>
  <c r="H12010" i="3"/>
  <c r="A12011" i="3"/>
  <c r="B12011" i="3"/>
  <c r="C12011" i="3"/>
  <c r="D12011" i="3"/>
  <c r="E12011" i="3"/>
  <c r="F12011" i="3"/>
  <c r="G12011" i="3"/>
  <c r="H12011" i="3"/>
  <c r="A12012" i="3"/>
  <c r="B12012" i="3"/>
  <c r="C12012" i="3"/>
  <c r="D12012" i="3"/>
  <c r="E12012" i="3"/>
  <c r="F12012" i="3"/>
  <c r="G12012" i="3"/>
  <c r="H12012" i="3"/>
  <c r="A12013" i="3"/>
  <c r="B12013" i="3"/>
  <c r="C12013" i="3"/>
  <c r="D12013" i="3"/>
  <c r="E12013" i="3"/>
  <c r="F12013" i="3"/>
  <c r="G12013" i="3"/>
  <c r="H12013" i="3"/>
  <c r="A12014" i="3"/>
  <c r="B12014" i="3"/>
  <c r="C12014" i="3"/>
  <c r="D12014" i="3"/>
  <c r="E12014" i="3"/>
  <c r="F12014" i="3"/>
  <c r="G12014" i="3"/>
  <c r="H12014" i="3"/>
  <c r="A12015" i="3"/>
  <c r="B12015" i="3"/>
  <c r="C12015" i="3"/>
  <c r="D12015" i="3"/>
  <c r="E12015" i="3"/>
  <c r="F12015" i="3"/>
  <c r="G12015" i="3"/>
  <c r="H12015" i="3"/>
  <c r="A12016" i="3"/>
  <c r="B12016" i="3"/>
  <c r="C12016" i="3"/>
  <c r="D12016" i="3"/>
  <c r="E12016" i="3"/>
  <c r="F12016" i="3"/>
  <c r="G12016" i="3"/>
  <c r="H12016" i="3"/>
  <c r="A12017" i="3"/>
  <c r="B12017" i="3"/>
  <c r="C12017" i="3"/>
  <c r="D12017" i="3"/>
  <c r="E12017" i="3"/>
  <c r="F12017" i="3"/>
  <c r="G12017" i="3"/>
  <c r="H12017" i="3"/>
  <c r="A12018" i="3"/>
  <c r="B12018" i="3"/>
  <c r="C12018" i="3"/>
  <c r="D12018" i="3"/>
  <c r="E12018" i="3"/>
  <c r="F12018" i="3"/>
  <c r="G12018" i="3"/>
  <c r="H12018" i="3"/>
  <c r="A12019" i="3"/>
  <c r="B12019" i="3"/>
  <c r="C12019" i="3"/>
  <c r="D12019" i="3"/>
  <c r="E12019" i="3"/>
  <c r="F12019" i="3"/>
  <c r="G12019" i="3"/>
  <c r="H12019" i="3"/>
  <c r="A12020" i="3"/>
  <c r="B12020" i="3"/>
  <c r="C12020" i="3"/>
  <c r="D12020" i="3"/>
  <c r="E12020" i="3"/>
  <c r="F12020" i="3"/>
  <c r="G12020" i="3"/>
  <c r="H12020" i="3"/>
  <c r="A12021" i="3"/>
  <c r="B12021" i="3"/>
  <c r="C12021" i="3"/>
  <c r="D12021" i="3"/>
  <c r="E12021" i="3"/>
  <c r="F12021" i="3"/>
  <c r="G12021" i="3"/>
  <c r="H12021" i="3"/>
  <c r="A12022" i="3"/>
  <c r="B12022" i="3"/>
  <c r="C12022" i="3"/>
  <c r="D12022" i="3"/>
  <c r="E12022" i="3"/>
  <c r="F12022" i="3"/>
  <c r="G12022" i="3"/>
  <c r="H12022" i="3"/>
  <c r="A12023" i="3"/>
  <c r="B12023" i="3"/>
  <c r="C12023" i="3"/>
  <c r="D12023" i="3"/>
  <c r="E12023" i="3"/>
  <c r="F12023" i="3"/>
  <c r="G12023" i="3"/>
  <c r="H12023" i="3"/>
  <c r="A12024" i="3"/>
  <c r="B12024" i="3"/>
  <c r="C12024" i="3"/>
  <c r="D12024" i="3"/>
  <c r="E12024" i="3"/>
  <c r="F12024" i="3"/>
  <c r="G12024" i="3"/>
  <c r="H12024" i="3"/>
  <c r="A12025" i="3"/>
  <c r="B12025" i="3"/>
  <c r="C12025" i="3"/>
  <c r="D12025" i="3"/>
  <c r="E12025" i="3"/>
  <c r="F12025" i="3"/>
  <c r="G12025" i="3"/>
  <c r="H12025" i="3"/>
  <c r="A12026" i="3"/>
  <c r="B12026" i="3"/>
  <c r="C12026" i="3"/>
  <c r="D12026" i="3"/>
  <c r="E12026" i="3"/>
  <c r="F12026" i="3"/>
  <c r="G12026" i="3"/>
  <c r="H12026" i="3"/>
  <c r="A12027" i="3"/>
  <c r="B12027" i="3"/>
  <c r="C12027" i="3"/>
  <c r="D12027" i="3"/>
  <c r="E12027" i="3"/>
  <c r="F12027" i="3"/>
  <c r="G12027" i="3"/>
  <c r="H12027" i="3"/>
  <c r="A12028" i="3"/>
  <c r="B12028" i="3"/>
  <c r="C12028" i="3"/>
  <c r="D12028" i="3"/>
  <c r="E12028" i="3"/>
  <c r="F12028" i="3"/>
  <c r="G12028" i="3"/>
  <c r="H12028" i="3"/>
  <c r="A12029" i="3"/>
  <c r="B12029" i="3"/>
  <c r="C12029" i="3"/>
  <c r="D12029" i="3"/>
  <c r="E12029" i="3"/>
  <c r="F12029" i="3"/>
  <c r="G12029" i="3"/>
  <c r="H12029" i="3"/>
  <c r="A12030" i="3"/>
  <c r="B12030" i="3"/>
  <c r="C12030" i="3"/>
  <c r="D12030" i="3"/>
  <c r="E12030" i="3"/>
  <c r="F12030" i="3"/>
  <c r="G12030" i="3"/>
  <c r="H12030" i="3"/>
  <c r="A12031" i="3"/>
  <c r="B12031" i="3"/>
  <c r="C12031" i="3"/>
  <c r="D12031" i="3"/>
  <c r="E12031" i="3"/>
  <c r="F12031" i="3"/>
  <c r="G12031" i="3"/>
  <c r="H12031" i="3"/>
  <c r="A12032" i="3"/>
  <c r="B12032" i="3"/>
  <c r="C12032" i="3"/>
  <c r="D12032" i="3"/>
  <c r="E12032" i="3"/>
  <c r="F12032" i="3"/>
  <c r="G12032" i="3"/>
  <c r="H12032" i="3"/>
  <c r="A12033" i="3"/>
  <c r="B12033" i="3"/>
  <c r="C12033" i="3"/>
  <c r="D12033" i="3"/>
  <c r="E12033" i="3"/>
  <c r="F12033" i="3"/>
  <c r="G12033" i="3"/>
  <c r="H12033" i="3"/>
  <c r="A12034" i="3"/>
  <c r="B12034" i="3"/>
  <c r="C12034" i="3"/>
  <c r="D12034" i="3"/>
  <c r="E12034" i="3"/>
  <c r="F12034" i="3"/>
  <c r="G12034" i="3"/>
  <c r="H12034" i="3"/>
  <c r="A12035" i="3"/>
  <c r="B12035" i="3"/>
  <c r="C12035" i="3"/>
  <c r="D12035" i="3"/>
  <c r="E12035" i="3"/>
  <c r="F12035" i="3"/>
  <c r="G12035" i="3"/>
  <c r="H12035" i="3"/>
  <c r="A12036" i="3"/>
  <c r="B12036" i="3"/>
  <c r="C12036" i="3"/>
  <c r="D12036" i="3"/>
  <c r="E12036" i="3"/>
  <c r="F12036" i="3"/>
  <c r="G12036" i="3"/>
  <c r="H12036" i="3"/>
  <c r="A12037" i="3"/>
  <c r="B12037" i="3"/>
  <c r="C12037" i="3"/>
  <c r="D12037" i="3"/>
  <c r="E12037" i="3"/>
  <c r="F12037" i="3"/>
  <c r="G12037" i="3"/>
  <c r="H12037" i="3"/>
  <c r="A12038" i="3"/>
  <c r="B12038" i="3"/>
  <c r="C12038" i="3"/>
  <c r="D12038" i="3"/>
  <c r="E12038" i="3"/>
  <c r="F12038" i="3"/>
  <c r="G12038" i="3"/>
  <c r="H12038" i="3"/>
  <c r="A12039" i="3"/>
  <c r="B12039" i="3"/>
  <c r="C12039" i="3"/>
  <c r="D12039" i="3"/>
  <c r="E12039" i="3"/>
  <c r="F12039" i="3"/>
  <c r="G12039" i="3"/>
  <c r="H12039" i="3"/>
  <c r="A12040" i="3"/>
  <c r="B12040" i="3"/>
  <c r="C12040" i="3"/>
  <c r="D12040" i="3"/>
  <c r="E12040" i="3"/>
  <c r="F12040" i="3"/>
  <c r="G12040" i="3"/>
  <c r="H12040" i="3"/>
  <c r="A12041" i="3"/>
  <c r="B12041" i="3"/>
  <c r="C12041" i="3"/>
  <c r="D12041" i="3"/>
  <c r="E12041" i="3"/>
  <c r="F12041" i="3"/>
  <c r="G12041" i="3"/>
  <c r="H12041" i="3"/>
  <c r="A12042" i="3"/>
  <c r="B12042" i="3"/>
  <c r="C12042" i="3"/>
  <c r="D12042" i="3"/>
  <c r="E12042" i="3"/>
  <c r="F12042" i="3"/>
  <c r="G12042" i="3"/>
  <c r="H12042" i="3"/>
  <c r="A12043" i="3"/>
  <c r="B12043" i="3"/>
  <c r="C12043" i="3"/>
  <c r="D12043" i="3"/>
  <c r="E12043" i="3"/>
  <c r="F12043" i="3"/>
  <c r="G12043" i="3"/>
  <c r="H12043" i="3"/>
  <c r="A12044" i="3"/>
  <c r="B12044" i="3"/>
  <c r="C12044" i="3"/>
  <c r="D12044" i="3"/>
  <c r="E12044" i="3"/>
  <c r="F12044" i="3"/>
  <c r="G12044" i="3"/>
  <c r="H12044" i="3"/>
  <c r="A12045" i="3"/>
  <c r="B12045" i="3"/>
  <c r="C12045" i="3"/>
  <c r="D12045" i="3"/>
  <c r="E12045" i="3"/>
  <c r="F12045" i="3"/>
  <c r="G12045" i="3"/>
  <c r="H12045" i="3"/>
  <c r="A12046" i="3"/>
  <c r="B12046" i="3"/>
  <c r="C12046" i="3"/>
  <c r="D12046" i="3"/>
  <c r="E12046" i="3"/>
  <c r="F12046" i="3"/>
  <c r="G12046" i="3"/>
  <c r="H12046" i="3"/>
  <c r="A12047" i="3"/>
  <c r="B12047" i="3"/>
  <c r="C12047" i="3"/>
  <c r="D12047" i="3"/>
  <c r="E12047" i="3"/>
  <c r="F12047" i="3"/>
  <c r="G12047" i="3"/>
  <c r="H12047" i="3"/>
  <c r="A12048" i="3"/>
  <c r="B12048" i="3"/>
  <c r="C12048" i="3"/>
  <c r="D12048" i="3"/>
  <c r="E12048" i="3"/>
  <c r="F12048" i="3"/>
  <c r="G12048" i="3"/>
  <c r="H12048" i="3"/>
  <c r="A12049" i="3"/>
  <c r="B12049" i="3"/>
  <c r="C12049" i="3"/>
  <c r="D12049" i="3"/>
  <c r="E12049" i="3"/>
  <c r="F12049" i="3"/>
  <c r="G12049" i="3"/>
  <c r="H12049" i="3"/>
  <c r="A12050" i="3"/>
  <c r="B12050" i="3"/>
  <c r="C12050" i="3"/>
  <c r="D12050" i="3"/>
  <c r="E12050" i="3"/>
  <c r="F12050" i="3"/>
  <c r="G12050" i="3"/>
  <c r="H12050" i="3"/>
  <c r="A12051" i="3"/>
  <c r="B12051" i="3"/>
  <c r="C12051" i="3"/>
  <c r="D12051" i="3"/>
  <c r="E12051" i="3"/>
  <c r="F12051" i="3"/>
  <c r="G12051" i="3"/>
  <c r="H12051" i="3"/>
  <c r="A12052" i="3"/>
  <c r="B12052" i="3"/>
  <c r="C12052" i="3"/>
  <c r="D12052" i="3"/>
  <c r="E12052" i="3"/>
  <c r="F12052" i="3"/>
  <c r="G12052" i="3"/>
  <c r="H12052" i="3"/>
  <c r="A12053" i="3"/>
  <c r="B12053" i="3"/>
  <c r="C12053" i="3"/>
  <c r="D12053" i="3"/>
  <c r="E12053" i="3"/>
  <c r="F12053" i="3"/>
  <c r="G12053" i="3"/>
  <c r="H12053" i="3"/>
  <c r="A12054" i="3"/>
  <c r="B12054" i="3"/>
  <c r="C12054" i="3"/>
  <c r="D12054" i="3"/>
  <c r="E12054" i="3"/>
  <c r="F12054" i="3"/>
  <c r="G12054" i="3"/>
  <c r="H12054" i="3"/>
  <c r="A12055" i="3"/>
  <c r="B12055" i="3"/>
  <c r="C12055" i="3"/>
  <c r="D12055" i="3"/>
  <c r="E12055" i="3"/>
  <c r="F12055" i="3"/>
  <c r="G12055" i="3"/>
  <c r="H12055" i="3"/>
  <c r="A12056" i="3"/>
  <c r="B12056" i="3"/>
  <c r="C12056" i="3"/>
  <c r="D12056" i="3"/>
  <c r="E12056" i="3"/>
  <c r="F12056" i="3"/>
  <c r="G12056" i="3"/>
  <c r="H12056" i="3"/>
  <c r="A12057" i="3"/>
  <c r="B12057" i="3"/>
  <c r="C12057" i="3"/>
  <c r="D12057" i="3"/>
  <c r="E12057" i="3"/>
  <c r="F12057" i="3"/>
  <c r="G12057" i="3"/>
  <c r="H12057" i="3"/>
  <c r="A12058" i="3"/>
  <c r="B12058" i="3"/>
  <c r="C12058" i="3"/>
  <c r="D12058" i="3"/>
  <c r="E12058" i="3"/>
  <c r="F12058" i="3"/>
  <c r="G12058" i="3"/>
  <c r="H12058" i="3"/>
  <c r="A12059" i="3"/>
  <c r="B12059" i="3"/>
  <c r="C12059" i="3"/>
  <c r="D12059" i="3"/>
  <c r="E12059" i="3"/>
  <c r="F12059" i="3"/>
  <c r="G12059" i="3"/>
  <c r="H12059" i="3"/>
  <c r="A12060" i="3"/>
  <c r="B12060" i="3"/>
  <c r="C12060" i="3"/>
  <c r="D12060" i="3"/>
  <c r="E12060" i="3"/>
  <c r="F12060" i="3"/>
  <c r="G12060" i="3"/>
  <c r="H12060" i="3"/>
  <c r="A12061" i="3"/>
  <c r="B12061" i="3"/>
  <c r="C12061" i="3"/>
  <c r="D12061" i="3"/>
  <c r="E12061" i="3"/>
  <c r="F12061" i="3"/>
  <c r="G12061" i="3"/>
  <c r="H12061" i="3"/>
  <c r="A12062" i="3"/>
  <c r="B12062" i="3"/>
  <c r="C12062" i="3"/>
  <c r="D12062" i="3"/>
  <c r="E12062" i="3"/>
  <c r="F12062" i="3"/>
  <c r="G12062" i="3"/>
  <c r="H12062" i="3"/>
  <c r="A12063" i="3"/>
  <c r="B12063" i="3"/>
  <c r="C12063" i="3"/>
  <c r="D12063" i="3"/>
  <c r="E12063" i="3"/>
  <c r="F12063" i="3"/>
  <c r="G12063" i="3"/>
  <c r="H12063" i="3"/>
  <c r="A12064" i="3"/>
  <c r="B12064" i="3"/>
  <c r="C12064" i="3"/>
  <c r="D12064" i="3"/>
  <c r="E12064" i="3"/>
  <c r="F12064" i="3"/>
  <c r="G12064" i="3"/>
  <c r="H12064" i="3"/>
  <c r="A12065" i="3"/>
  <c r="B12065" i="3"/>
  <c r="C12065" i="3"/>
  <c r="D12065" i="3"/>
  <c r="E12065" i="3"/>
  <c r="F12065" i="3"/>
  <c r="G12065" i="3"/>
  <c r="H12065" i="3"/>
  <c r="A12066" i="3"/>
  <c r="B12066" i="3"/>
  <c r="C12066" i="3"/>
  <c r="D12066" i="3"/>
  <c r="E12066" i="3"/>
  <c r="F12066" i="3"/>
  <c r="G12066" i="3"/>
  <c r="H12066" i="3"/>
  <c r="A12067" i="3"/>
  <c r="B12067" i="3"/>
  <c r="C12067" i="3"/>
  <c r="D12067" i="3"/>
  <c r="E12067" i="3"/>
  <c r="F12067" i="3"/>
  <c r="G12067" i="3"/>
  <c r="H12067" i="3"/>
  <c r="A12068" i="3"/>
  <c r="B12068" i="3"/>
  <c r="C12068" i="3"/>
  <c r="D12068" i="3"/>
  <c r="E12068" i="3"/>
  <c r="F12068" i="3"/>
  <c r="G12068" i="3"/>
  <c r="H12068" i="3"/>
  <c r="A12069" i="3"/>
  <c r="B12069" i="3"/>
  <c r="C12069" i="3"/>
  <c r="D12069" i="3"/>
  <c r="E12069" i="3"/>
  <c r="F12069" i="3"/>
  <c r="G12069" i="3"/>
  <c r="H12069" i="3"/>
  <c r="A12070" i="3"/>
  <c r="B12070" i="3"/>
  <c r="C12070" i="3"/>
  <c r="D12070" i="3"/>
  <c r="E12070" i="3"/>
  <c r="F12070" i="3"/>
  <c r="G12070" i="3"/>
  <c r="H12070" i="3"/>
  <c r="A12071" i="3"/>
  <c r="B12071" i="3"/>
  <c r="C12071" i="3"/>
  <c r="D12071" i="3"/>
  <c r="E12071" i="3"/>
  <c r="F12071" i="3"/>
  <c r="G12071" i="3"/>
  <c r="H12071" i="3"/>
  <c r="A12072" i="3"/>
  <c r="B12072" i="3"/>
  <c r="C12072" i="3"/>
  <c r="D12072" i="3"/>
  <c r="E12072" i="3"/>
  <c r="F12072" i="3"/>
  <c r="G12072" i="3"/>
  <c r="H12072" i="3"/>
  <c r="A12073" i="3"/>
  <c r="B12073" i="3"/>
  <c r="C12073" i="3"/>
  <c r="D12073" i="3"/>
  <c r="E12073" i="3"/>
  <c r="F12073" i="3"/>
  <c r="G12073" i="3"/>
  <c r="H12073" i="3"/>
  <c r="A12074" i="3"/>
  <c r="B12074" i="3"/>
  <c r="C12074" i="3"/>
  <c r="D12074" i="3"/>
  <c r="E12074" i="3"/>
  <c r="F12074" i="3"/>
  <c r="G12074" i="3"/>
  <c r="H12074" i="3"/>
  <c r="A12075" i="3"/>
  <c r="B12075" i="3"/>
  <c r="C12075" i="3"/>
  <c r="D12075" i="3"/>
  <c r="E12075" i="3"/>
  <c r="F12075" i="3"/>
  <c r="G12075" i="3"/>
  <c r="H12075" i="3"/>
  <c r="A12076" i="3"/>
  <c r="B12076" i="3"/>
  <c r="C12076" i="3"/>
  <c r="D12076" i="3"/>
  <c r="E12076" i="3"/>
  <c r="F12076" i="3"/>
  <c r="G12076" i="3"/>
  <c r="H12076" i="3"/>
  <c r="A12077" i="3"/>
  <c r="B12077" i="3"/>
  <c r="C12077" i="3"/>
  <c r="D12077" i="3"/>
  <c r="E12077" i="3"/>
  <c r="F12077" i="3"/>
  <c r="G12077" i="3"/>
  <c r="H12077" i="3"/>
  <c r="A12078" i="3"/>
  <c r="B12078" i="3"/>
  <c r="C12078" i="3"/>
  <c r="D12078" i="3"/>
  <c r="E12078" i="3"/>
  <c r="F12078" i="3"/>
  <c r="G12078" i="3"/>
  <c r="H12078" i="3"/>
  <c r="A12079" i="3"/>
  <c r="B12079" i="3"/>
  <c r="C12079" i="3"/>
  <c r="D12079" i="3"/>
  <c r="E12079" i="3"/>
  <c r="F12079" i="3"/>
  <c r="G12079" i="3"/>
  <c r="H12079" i="3"/>
  <c r="A12080" i="3"/>
  <c r="B12080" i="3"/>
  <c r="C12080" i="3"/>
  <c r="D12080" i="3"/>
  <c r="E12080" i="3"/>
  <c r="F12080" i="3"/>
  <c r="G12080" i="3"/>
  <c r="H12080" i="3"/>
  <c r="A12081" i="3"/>
  <c r="B12081" i="3"/>
  <c r="C12081" i="3"/>
  <c r="D12081" i="3"/>
  <c r="E12081" i="3"/>
  <c r="F12081" i="3"/>
  <c r="G12081" i="3"/>
  <c r="H12081" i="3"/>
  <c r="A12082" i="3"/>
  <c r="B12082" i="3"/>
  <c r="C12082" i="3"/>
  <c r="D12082" i="3"/>
  <c r="E12082" i="3"/>
  <c r="F12082" i="3"/>
  <c r="G12082" i="3"/>
  <c r="H12082" i="3"/>
  <c r="A12083" i="3"/>
  <c r="B12083" i="3"/>
  <c r="C12083" i="3"/>
  <c r="D12083" i="3"/>
  <c r="E12083" i="3"/>
  <c r="F12083" i="3"/>
  <c r="G12083" i="3"/>
  <c r="H12083" i="3"/>
  <c r="A12084" i="3"/>
  <c r="B12084" i="3"/>
  <c r="C12084" i="3"/>
  <c r="D12084" i="3"/>
  <c r="E12084" i="3"/>
  <c r="F12084" i="3"/>
  <c r="G12084" i="3"/>
  <c r="H12084" i="3"/>
  <c r="A12085" i="3"/>
  <c r="B12085" i="3"/>
  <c r="C12085" i="3"/>
  <c r="D12085" i="3"/>
  <c r="E12085" i="3"/>
  <c r="F12085" i="3"/>
  <c r="G12085" i="3"/>
  <c r="H12085" i="3"/>
  <c r="A12086" i="3"/>
  <c r="B12086" i="3"/>
  <c r="C12086" i="3"/>
  <c r="D12086" i="3"/>
  <c r="E12086" i="3"/>
  <c r="F12086" i="3"/>
  <c r="G12086" i="3"/>
  <c r="H12086" i="3"/>
  <c r="A12087" i="3"/>
  <c r="B12087" i="3"/>
  <c r="C12087" i="3"/>
  <c r="D12087" i="3"/>
  <c r="E12087" i="3"/>
  <c r="F12087" i="3"/>
  <c r="G12087" i="3"/>
  <c r="H12087" i="3"/>
  <c r="A12088" i="3"/>
  <c r="B12088" i="3"/>
  <c r="C12088" i="3"/>
  <c r="D12088" i="3"/>
  <c r="E12088" i="3"/>
  <c r="F12088" i="3"/>
  <c r="G12088" i="3"/>
  <c r="H12088" i="3"/>
  <c r="A12089" i="3"/>
  <c r="B12089" i="3"/>
  <c r="C12089" i="3"/>
  <c r="D12089" i="3"/>
  <c r="E12089" i="3"/>
  <c r="F12089" i="3"/>
  <c r="G12089" i="3"/>
  <c r="H12089" i="3"/>
  <c r="A12090" i="3"/>
  <c r="B12090" i="3"/>
  <c r="C12090" i="3"/>
  <c r="D12090" i="3"/>
  <c r="E12090" i="3"/>
  <c r="F12090" i="3"/>
  <c r="G12090" i="3"/>
  <c r="H12090" i="3"/>
  <c r="A12091" i="3"/>
  <c r="B12091" i="3"/>
  <c r="C12091" i="3"/>
  <c r="D12091" i="3"/>
  <c r="E12091" i="3"/>
  <c r="F12091" i="3"/>
  <c r="G12091" i="3"/>
  <c r="H12091" i="3"/>
  <c r="A12092" i="3"/>
  <c r="B12092" i="3"/>
  <c r="C12092" i="3"/>
  <c r="D12092" i="3"/>
  <c r="E12092" i="3"/>
  <c r="F12092" i="3"/>
  <c r="G12092" i="3"/>
  <c r="H12092" i="3"/>
  <c r="A12093" i="3"/>
  <c r="B12093" i="3"/>
  <c r="C12093" i="3"/>
  <c r="D12093" i="3"/>
  <c r="E12093" i="3"/>
  <c r="F12093" i="3"/>
  <c r="G12093" i="3"/>
  <c r="H12093" i="3"/>
  <c r="A12094" i="3"/>
  <c r="B12094" i="3"/>
  <c r="C12094" i="3"/>
  <c r="D12094" i="3"/>
  <c r="E12094" i="3"/>
  <c r="F12094" i="3"/>
  <c r="G12094" i="3"/>
  <c r="H12094" i="3"/>
  <c r="A12095" i="3"/>
  <c r="B12095" i="3"/>
  <c r="C12095" i="3"/>
  <c r="D12095" i="3"/>
  <c r="E12095" i="3"/>
  <c r="F12095" i="3"/>
  <c r="G12095" i="3"/>
  <c r="H12095" i="3"/>
  <c r="A12096" i="3"/>
  <c r="B12096" i="3"/>
  <c r="C12096" i="3"/>
  <c r="D12096" i="3"/>
  <c r="E12096" i="3"/>
  <c r="F12096" i="3"/>
  <c r="G12096" i="3"/>
  <c r="H12096" i="3"/>
  <c r="A12097" i="3"/>
  <c r="B12097" i="3"/>
  <c r="C12097" i="3"/>
  <c r="D12097" i="3"/>
  <c r="E12097" i="3"/>
  <c r="F12097" i="3"/>
  <c r="G12097" i="3"/>
  <c r="H12097" i="3"/>
  <c r="A12098" i="3"/>
  <c r="B12098" i="3"/>
  <c r="C12098" i="3"/>
  <c r="D12098" i="3"/>
  <c r="E12098" i="3"/>
  <c r="F12098" i="3"/>
  <c r="G12098" i="3"/>
  <c r="H12098" i="3"/>
  <c r="A12099" i="3"/>
  <c r="B12099" i="3"/>
  <c r="C12099" i="3"/>
  <c r="D12099" i="3"/>
  <c r="E12099" i="3"/>
  <c r="F12099" i="3"/>
  <c r="G12099" i="3"/>
  <c r="H12099" i="3"/>
  <c r="A12100" i="3"/>
  <c r="B12100" i="3"/>
  <c r="C12100" i="3"/>
  <c r="D12100" i="3"/>
  <c r="E12100" i="3"/>
  <c r="F12100" i="3"/>
  <c r="G12100" i="3"/>
  <c r="H12100" i="3"/>
  <c r="A12101" i="3"/>
  <c r="B12101" i="3"/>
  <c r="C12101" i="3"/>
  <c r="D12101" i="3"/>
  <c r="E12101" i="3"/>
  <c r="F12101" i="3"/>
  <c r="G12101" i="3"/>
  <c r="H12101" i="3"/>
  <c r="A12102" i="3"/>
  <c r="B12102" i="3"/>
  <c r="C12102" i="3"/>
  <c r="D12102" i="3"/>
  <c r="E12102" i="3"/>
  <c r="F12102" i="3"/>
  <c r="G12102" i="3"/>
  <c r="H12102" i="3"/>
  <c r="A12103" i="3"/>
  <c r="B12103" i="3"/>
  <c r="C12103" i="3"/>
  <c r="D12103" i="3"/>
  <c r="E12103" i="3"/>
  <c r="F12103" i="3"/>
  <c r="G12103" i="3"/>
  <c r="H12103" i="3"/>
  <c r="A12104" i="3"/>
  <c r="B12104" i="3"/>
  <c r="C12104" i="3"/>
  <c r="D12104" i="3"/>
  <c r="E12104" i="3"/>
  <c r="F12104" i="3"/>
  <c r="G12104" i="3"/>
  <c r="H12104" i="3"/>
  <c r="A12105" i="3"/>
  <c r="B12105" i="3"/>
  <c r="C12105" i="3"/>
  <c r="D12105" i="3"/>
  <c r="E12105" i="3"/>
  <c r="F12105" i="3"/>
  <c r="G12105" i="3"/>
  <c r="H12105" i="3"/>
  <c r="A12106" i="3"/>
  <c r="B12106" i="3"/>
  <c r="C12106" i="3"/>
  <c r="D12106" i="3"/>
  <c r="E12106" i="3"/>
  <c r="F12106" i="3"/>
  <c r="G12106" i="3"/>
  <c r="H12106" i="3"/>
  <c r="A12107" i="3"/>
  <c r="B12107" i="3"/>
  <c r="C12107" i="3"/>
  <c r="D12107" i="3"/>
  <c r="E12107" i="3"/>
  <c r="F12107" i="3"/>
  <c r="G12107" i="3"/>
  <c r="H12107" i="3"/>
  <c r="A12108" i="3"/>
  <c r="B12108" i="3"/>
  <c r="C12108" i="3"/>
  <c r="D12108" i="3"/>
  <c r="E12108" i="3"/>
  <c r="F12108" i="3"/>
  <c r="G12108" i="3"/>
  <c r="H12108" i="3"/>
  <c r="A12109" i="3"/>
  <c r="B12109" i="3"/>
  <c r="C12109" i="3"/>
  <c r="D12109" i="3"/>
  <c r="E12109" i="3"/>
  <c r="F12109" i="3"/>
  <c r="G12109" i="3"/>
  <c r="H12109" i="3"/>
  <c r="A12110" i="3"/>
  <c r="B12110" i="3"/>
  <c r="C12110" i="3"/>
  <c r="D12110" i="3"/>
  <c r="E12110" i="3"/>
  <c r="F12110" i="3"/>
  <c r="G12110" i="3"/>
  <c r="H12110" i="3"/>
  <c r="A12111" i="3"/>
  <c r="B12111" i="3"/>
  <c r="C12111" i="3"/>
  <c r="D12111" i="3"/>
  <c r="E12111" i="3"/>
  <c r="F12111" i="3"/>
  <c r="G12111" i="3"/>
  <c r="H12111" i="3"/>
  <c r="A12112" i="3"/>
  <c r="B12112" i="3"/>
  <c r="C12112" i="3"/>
  <c r="D12112" i="3"/>
  <c r="E12112" i="3"/>
  <c r="F12112" i="3"/>
  <c r="G12112" i="3"/>
  <c r="H12112" i="3"/>
  <c r="A12113" i="3"/>
  <c r="B12113" i="3"/>
  <c r="C12113" i="3"/>
  <c r="D12113" i="3"/>
  <c r="E12113" i="3"/>
  <c r="F12113" i="3"/>
  <c r="G12113" i="3"/>
  <c r="H12113" i="3"/>
  <c r="A12114" i="3"/>
  <c r="B12114" i="3"/>
  <c r="C12114" i="3"/>
  <c r="D12114" i="3"/>
  <c r="E12114" i="3"/>
  <c r="F12114" i="3"/>
  <c r="G12114" i="3"/>
  <c r="H12114" i="3"/>
  <c r="A12115" i="3"/>
  <c r="B12115" i="3"/>
  <c r="C12115" i="3"/>
  <c r="D12115" i="3"/>
  <c r="E12115" i="3"/>
  <c r="F12115" i="3"/>
  <c r="G12115" i="3"/>
  <c r="H12115" i="3"/>
  <c r="A12116" i="3"/>
  <c r="B12116" i="3"/>
  <c r="C12116" i="3"/>
  <c r="D12116" i="3"/>
  <c r="E12116" i="3"/>
  <c r="F12116" i="3"/>
  <c r="G12116" i="3"/>
  <c r="H12116" i="3"/>
  <c r="A12117" i="3"/>
  <c r="B12117" i="3"/>
  <c r="C12117" i="3"/>
  <c r="D12117" i="3"/>
  <c r="E12117" i="3"/>
  <c r="F12117" i="3"/>
  <c r="G12117" i="3"/>
  <c r="H12117" i="3"/>
  <c r="A12118" i="3"/>
  <c r="B12118" i="3"/>
  <c r="C12118" i="3"/>
  <c r="D12118" i="3"/>
  <c r="E12118" i="3"/>
  <c r="F12118" i="3"/>
  <c r="G12118" i="3"/>
  <c r="H12118" i="3"/>
  <c r="A12119" i="3"/>
  <c r="B12119" i="3"/>
  <c r="C12119" i="3"/>
  <c r="D12119" i="3"/>
  <c r="E12119" i="3"/>
  <c r="F12119" i="3"/>
  <c r="G12119" i="3"/>
  <c r="H12119" i="3"/>
  <c r="A12120" i="3"/>
  <c r="B12120" i="3"/>
  <c r="C12120" i="3"/>
  <c r="D12120" i="3"/>
  <c r="E12120" i="3"/>
  <c r="F12120" i="3"/>
  <c r="G12120" i="3"/>
  <c r="H12120" i="3"/>
  <c r="A12121" i="3"/>
  <c r="B12121" i="3"/>
  <c r="C12121" i="3"/>
  <c r="D12121" i="3"/>
  <c r="E12121" i="3"/>
  <c r="F12121" i="3"/>
  <c r="G12121" i="3"/>
  <c r="H12121" i="3"/>
  <c r="A12122" i="3"/>
  <c r="B12122" i="3"/>
  <c r="C12122" i="3"/>
  <c r="D12122" i="3"/>
  <c r="E12122" i="3"/>
  <c r="F12122" i="3"/>
  <c r="G12122" i="3"/>
  <c r="H12122" i="3"/>
  <c r="A12123" i="3"/>
  <c r="B12123" i="3"/>
  <c r="C12123" i="3"/>
  <c r="D12123" i="3"/>
  <c r="E12123" i="3"/>
  <c r="F12123" i="3"/>
  <c r="G12123" i="3"/>
  <c r="H12123" i="3"/>
  <c r="A12124" i="3"/>
  <c r="B12124" i="3"/>
  <c r="C12124" i="3"/>
  <c r="D12124" i="3"/>
  <c r="E12124" i="3"/>
  <c r="F12124" i="3"/>
  <c r="G12124" i="3"/>
  <c r="H12124" i="3"/>
  <c r="A12125" i="3"/>
  <c r="B12125" i="3"/>
  <c r="C12125" i="3"/>
  <c r="D12125" i="3"/>
  <c r="E12125" i="3"/>
  <c r="F12125" i="3"/>
  <c r="G12125" i="3"/>
  <c r="H12125" i="3"/>
  <c r="A12126" i="3"/>
  <c r="B12126" i="3"/>
  <c r="C12126" i="3"/>
  <c r="D12126" i="3"/>
  <c r="E12126" i="3"/>
  <c r="F12126" i="3"/>
  <c r="G12126" i="3"/>
  <c r="H12126" i="3"/>
  <c r="A12127" i="3"/>
  <c r="B12127" i="3"/>
  <c r="C12127" i="3"/>
  <c r="D12127" i="3"/>
  <c r="E12127" i="3"/>
  <c r="F12127" i="3"/>
  <c r="G12127" i="3"/>
  <c r="H12127" i="3"/>
  <c r="A12128" i="3"/>
  <c r="B12128" i="3"/>
  <c r="C12128" i="3"/>
  <c r="D12128" i="3"/>
  <c r="E12128" i="3"/>
  <c r="F12128" i="3"/>
  <c r="G12128" i="3"/>
  <c r="H12128" i="3"/>
  <c r="A12129" i="3"/>
  <c r="B12129" i="3"/>
  <c r="C12129" i="3"/>
  <c r="D12129" i="3"/>
  <c r="E12129" i="3"/>
  <c r="F12129" i="3"/>
  <c r="G12129" i="3"/>
  <c r="H12129" i="3"/>
  <c r="A12130" i="3"/>
  <c r="B12130" i="3"/>
  <c r="C12130" i="3"/>
  <c r="D12130" i="3"/>
  <c r="E12130" i="3"/>
  <c r="F12130" i="3"/>
  <c r="G12130" i="3"/>
  <c r="H12130" i="3"/>
  <c r="A12131" i="3"/>
  <c r="B12131" i="3"/>
  <c r="C12131" i="3"/>
  <c r="D12131" i="3"/>
  <c r="E12131" i="3"/>
  <c r="F12131" i="3"/>
  <c r="G12131" i="3"/>
  <c r="H12131" i="3"/>
  <c r="A12132" i="3"/>
  <c r="B12132" i="3"/>
  <c r="C12132" i="3"/>
  <c r="D12132" i="3"/>
  <c r="E12132" i="3"/>
  <c r="F12132" i="3"/>
  <c r="G12132" i="3"/>
  <c r="H12132" i="3"/>
  <c r="A12133" i="3"/>
  <c r="B12133" i="3"/>
  <c r="C12133" i="3"/>
  <c r="D12133" i="3"/>
  <c r="E12133" i="3"/>
  <c r="F12133" i="3"/>
  <c r="G12133" i="3"/>
  <c r="H12133" i="3"/>
  <c r="A12134" i="3"/>
  <c r="B12134" i="3"/>
  <c r="C12134" i="3"/>
  <c r="D12134" i="3"/>
  <c r="E12134" i="3"/>
  <c r="F12134" i="3"/>
  <c r="G12134" i="3"/>
  <c r="H12134" i="3"/>
  <c r="A12135" i="3"/>
  <c r="B12135" i="3"/>
  <c r="C12135" i="3"/>
  <c r="D12135" i="3"/>
  <c r="E12135" i="3"/>
  <c r="F12135" i="3"/>
  <c r="G12135" i="3"/>
  <c r="H12135" i="3"/>
  <c r="A12136" i="3"/>
  <c r="B12136" i="3"/>
  <c r="C12136" i="3"/>
  <c r="D12136" i="3"/>
  <c r="E12136" i="3"/>
  <c r="F12136" i="3"/>
  <c r="G12136" i="3"/>
  <c r="H12136" i="3"/>
  <c r="A12137" i="3"/>
  <c r="B12137" i="3"/>
  <c r="C12137" i="3"/>
  <c r="D12137" i="3"/>
  <c r="E12137" i="3"/>
  <c r="F12137" i="3"/>
  <c r="G12137" i="3"/>
  <c r="H12137" i="3"/>
  <c r="A12138" i="3"/>
  <c r="B12138" i="3"/>
  <c r="C12138" i="3"/>
  <c r="D12138" i="3"/>
  <c r="E12138" i="3"/>
  <c r="F12138" i="3"/>
  <c r="G12138" i="3"/>
  <c r="H12138" i="3"/>
  <c r="A12139" i="3"/>
  <c r="B12139" i="3"/>
  <c r="C12139" i="3"/>
  <c r="D12139" i="3"/>
  <c r="E12139" i="3"/>
  <c r="F12139" i="3"/>
  <c r="G12139" i="3"/>
  <c r="H12139" i="3"/>
  <c r="A12140" i="3"/>
  <c r="B12140" i="3"/>
  <c r="C12140" i="3"/>
  <c r="D12140" i="3"/>
  <c r="E12140" i="3"/>
  <c r="F12140" i="3"/>
  <c r="G12140" i="3"/>
  <c r="H12140" i="3"/>
  <c r="A12141" i="3"/>
  <c r="B12141" i="3"/>
  <c r="C12141" i="3"/>
  <c r="D12141" i="3"/>
  <c r="E12141" i="3"/>
  <c r="F12141" i="3"/>
  <c r="G12141" i="3"/>
  <c r="H12141" i="3"/>
  <c r="A12142" i="3"/>
  <c r="B12142" i="3"/>
  <c r="C12142" i="3"/>
  <c r="D12142" i="3"/>
  <c r="E12142" i="3"/>
  <c r="F12142" i="3"/>
  <c r="G12142" i="3"/>
  <c r="H12142" i="3"/>
  <c r="A12143" i="3"/>
  <c r="B12143" i="3"/>
  <c r="C12143" i="3"/>
  <c r="D12143" i="3"/>
  <c r="E12143" i="3"/>
  <c r="F12143" i="3"/>
  <c r="G12143" i="3"/>
  <c r="H12143" i="3"/>
  <c r="A12144" i="3"/>
  <c r="B12144" i="3"/>
  <c r="C12144" i="3"/>
  <c r="D12144" i="3"/>
  <c r="E12144" i="3"/>
  <c r="F12144" i="3"/>
  <c r="G12144" i="3"/>
  <c r="H12144" i="3"/>
  <c r="A12145" i="3"/>
  <c r="B12145" i="3"/>
  <c r="C12145" i="3"/>
  <c r="D12145" i="3"/>
  <c r="E12145" i="3"/>
  <c r="F12145" i="3"/>
  <c r="G12145" i="3"/>
  <c r="H12145" i="3"/>
  <c r="A12146" i="3"/>
  <c r="B12146" i="3"/>
  <c r="C12146" i="3"/>
  <c r="D12146" i="3"/>
  <c r="E12146" i="3"/>
  <c r="F12146" i="3"/>
  <c r="G12146" i="3"/>
  <c r="H12146" i="3"/>
  <c r="A12147" i="3"/>
  <c r="B12147" i="3"/>
  <c r="C12147" i="3"/>
  <c r="D12147" i="3"/>
  <c r="E12147" i="3"/>
  <c r="F12147" i="3"/>
  <c r="G12147" i="3"/>
  <c r="H12147" i="3"/>
  <c r="A12148" i="3"/>
  <c r="B12148" i="3"/>
  <c r="C12148" i="3"/>
  <c r="D12148" i="3"/>
  <c r="E12148" i="3"/>
  <c r="F12148" i="3"/>
  <c r="G12148" i="3"/>
  <c r="H12148" i="3"/>
  <c r="A12149" i="3"/>
  <c r="B12149" i="3"/>
  <c r="C12149" i="3"/>
  <c r="D12149" i="3"/>
  <c r="E12149" i="3"/>
  <c r="F12149" i="3"/>
  <c r="G12149" i="3"/>
  <c r="H12149" i="3"/>
  <c r="A12150" i="3"/>
  <c r="B12150" i="3"/>
  <c r="C12150" i="3"/>
  <c r="D12150" i="3"/>
  <c r="E12150" i="3"/>
  <c r="F12150" i="3"/>
  <c r="G12150" i="3"/>
  <c r="H12150" i="3"/>
  <c r="A12151" i="3"/>
  <c r="B12151" i="3"/>
  <c r="C12151" i="3"/>
  <c r="D12151" i="3"/>
  <c r="E12151" i="3"/>
  <c r="F12151" i="3"/>
  <c r="G12151" i="3"/>
  <c r="H12151" i="3"/>
  <c r="A12152" i="3"/>
  <c r="B12152" i="3"/>
  <c r="C12152" i="3"/>
  <c r="D12152" i="3"/>
  <c r="E12152" i="3"/>
  <c r="F12152" i="3"/>
  <c r="G12152" i="3"/>
  <c r="H12152" i="3"/>
  <c r="A12153" i="3"/>
  <c r="B12153" i="3"/>
  <c r="C12153" i="3"/>
  <c r="D12153" i="3"/>
  <c r="E12153" i="3"/>
  <c r="F12153" i="3"/>
  <c r="G12153" i="3"/>
  <c r="H12153" i="3"/>
  <c r="A12154" i="3"/>
  <c r="B12154" i="3"/>
  <c r="C12154" i="3"/>
  <c r="D12154" i="3"/>
  <c r="E12154" i="3"/>
  <c r="F12154" i="3"/>
  <c r="G12154" i="3"/>
  <c r="H12154" i="3"/>
  <c r="A12155" i="3"/>
  <c r="B12155" i="3"/>
  <c r="C12155" i="3"/>
  <c r="D12155" i="3"/>
  <c r="E12155" i="3"/>
  <c r="F12155" i="3"/>
  <c r="G12155" i="3"/>
  <c r="H12155" i="3"/>
  <c r="A12156" i="3"/>
  <c r="B12156" i="3"/>
  <c r="C12156" i="3"/>
  <c r="D12156" i="3"/>
  <c r="E12156" i="3"/>
  <c r="F12156" i="3"/>
  <c r="G12156" i="3"/>
  <c r="H12156" i="3"/>
  <c r="A12157" i="3"/>
  <c r="B12157" i="3"/>
  <c r="C12157" i="3"/>
  <c r="D12157" i="3"/>
  <c r="E12157" i="3"/>
  <c r="F12157" i="3"/>
  <c r="G12157" i="3"/>
  <c r="H12157" i="3"/>
  <c r="A12158" i="3"/>
  <c r="B12158" i="3"/>
  <c r="C12158" i="3"/>
  <c r="D12158" i="3"/>
  <c r="E12158" i="3"/>
  <c r="F12158" i="3"/>
  <c r="G12158" i="3"/>
  <c r="H12158" i="3"/>
  <c r="A12159" i="3"/>
  <c r="B12159" i="3"/>
  <c r="C12159" i="3"/>
  <c r="D12159" i="3"/>
  <c r="E12159" i="3"/>
  <c r="F12159" i="3"/>
  <c r="G12159" i="3"/>
  <c r="H12159" i="3"/>
  <c r="A12160" i="3"/>
  <c r="B12160" i="3"/>
  <c r="C12160" i="3"/>
  <c r="D12160" i="3"/>
  <c r="E12160" i="3"/>
  <c r="F12160" i="3"/>
  <c r="G12160" i="3"/>
  <c r="H12160" i="3"/>
  <c r="A12161" i="3"/>
  <c r="B12161" i="3"/>
  <c r="C12161" i="3"/>
  <c r="D12161" i="3"/>
  <c r="E12161" i="3"/>
  <c r="F12161" i="3"/>
  <c r="G12161" i="3"/>
  <c r="H12161" i="3"/>
  <c r="A12162" i="3"/>
  <c r="B12162" i="3"/>
  <c r="C12162" i="3"/>
  <c r="D12162" i="3"/>
  <c r="E12162" i="3"/>
  <c r="F12162" i="3"/>
  <c r="G12162" i="3"/>
  <c r="H12162" i="3"/>
  <c r="A12163" i="3"/>
  <c r="B12163" i="3"/>
  <c r="C12163" i="3"/>
  <c r="D12163" i="3"/>
  <c r="E12163" i="3"/>
  <c r="F12163" i="3"/>
  <c r="G12163" i="3"/>
  <c r="H12163" i="3"/>
  <c r="A12164" i="3"/>
  <c r="B12164" i="3"/>
  <c r="C12164" i="3"/>
  <c r="D12164" i="3"/>
  <c r="E12164" i="3"/>
  <c r="F12164" i="3"/>
  <c r="G12164" i="3"/>
  <c r="H12164" i="3"/>
  <c r="A12165" i="3"/>
  <c r="B12165" i="3"/>
  <c r="C12165" i="3"/>
  <c r="D12165" i="3"/>
  <c r="E12165" i="3"/>
  <c r="F12165" i="3"/>
  <c r="G12165" i="3"/>
  <c r="H12165" i="3"/>
  <c r="A12166" i="3"/>
  <c r="B12166" i="3"/>
  <c r="C12166" i="3"/>
  <c r="D12166" i="3"/>
  <c r="E12166" i="3"/>
  <c r="F12166" i="3"/>
  <c r="G12166" i="3"/>
  <c r="H12166" i="3"/>
  <c r="A12167" i="3"/>
  <c r="B12167" i="3"/>
  <c r="C12167" i="3"/>
  <c r="D12167" i="3"/>
  <c r="E12167" i="3"/>
  <c r="F12167" i="3"/>
  <c r="G12167" i="3"/>
  <c r="H12167" i="3"/>
  <c r="A12168" i="3"/>
  <c r="B12168" i="3"/>
  <c r="C12168" i="3"/>
  <c r="D12168" i="3"/>
  <c r="E12168" i="3"/>
  <c r="F12168" i="3"/>
  <c r="G12168" i="3"/>
  <c r="H12168" i="3"/>
  <c r="A12169" i="3"/>
  <c r="B12169" i="3"/>
  <c r="C12169" i="3"/>
  <c r="D12169" i="3"/>
  <c r="E12169" i="3"/>
  <c r="F12169" i="3"/>
  <c r="G12169" i="3"/>
  <c r="H12169" i="3"/>
  <c r="A12170" i="3"/>
  <c r="B12170" i="3"/>
  <c r="C12170" i="3"/>
  <c r="D12170" i="3"/>
  <c r="E12170" i="3"/>
  <c r="F12170" i="3"/>
  <c r="G12170" i="3"/>
  <c r="H12170" i="3"/>
  <c r="A12171" i="3"/>
  <c r="B12171" i="3"/>
  <c r="C12171" i="3"/>
  <c r="D12171" i="3"/>
  <c r="E12171" i="3"/>
  <c r="F12171" i="3"/>
  <c r="G12171" i="3"/>
  <c r="H12171" i="3"/>
  <c r="A12172" i="3"/>
  <c r="B12172" i="3"/>
  <c r="C12172" i="3"/>
  <c r="D12172" i="3"/>
  <c r="E12172" i="3"/>
  <c r="F12172" i="3"/>
  <c r="G12172" i="3"/>
  <c r="H12172" i="3"/>
  <c r="A12173" i="3"/>
  <c r="B12173" i="3"/>
  <c r="C12173" i="3"/>
  <c r="D12173" i="3"/>
  <c r="E12173" i="3"/>
  <c r="F12173" i="3"/>
  <c r="G12173" i="3"/>
  <c r="H12173" i="3"/>
  <c r="A12174" i="3"/>
  <c r="B12174" i="3"/>
  <c r="C12174" i="3"/>
  <c r="D12174" i="3"/>
  <c r="E12174" i="3"/>
  <c r="F12174" i="3"/>
  <c r="G12174" i="3"/>
  <c r="H12174" i="3"/>
  <c r="A12175" i="3"/>
  <c r="B12175" i="3"/>
  <c r="C12175" i="3"/>
  <c r="D12175" i="3"/>
  <c r="E12175" i="3"/>
  <c r="F12175" i="3"/>
  <c r="G12175" i="3"/>
  <c r="H12175" i="3"/>
  <c r="A12176" i="3"/>
  <c r="B12176" i="3"/>
  <c r="C12176" i="3"/>
  <c r="D12176" i="3"/>
  <c r="E12176" i="3"/>
  <c r="F12176" i="3"/>
  <c r="G12176" i="3"/>
  <c r="H12176" i="3"/>
  <c r="A12177" i="3"/>
  <c r="B12177" i="3"/>
  <c r="C12177" i="3"/>
  <c r="D12177" i="3"/>
  <c r="E12177" i="3"/>
  <c r="F12177" i="3"/>
  <c r="G12177" i="3"/>
  <c r="H12177" i="3"/>
  <c r="A12178" i="3"/>
  <c r="B12178" i="3"/>
  <c r="C12178" i="3"/>
  <c r="D12178" i="3"/>
  <c r="E12178" i="3"/>
  <c r="F12178" i="3"/>
  <c r="G12178" i="3"/>
  <c r="H12178" i="3"/>
  <c r="A12179" i="3"/>
  <c r="B12179" i="3"/>
  <c r="C12179" i="3"/>
  <c r="D12179" i="3"/>
  <c r="E12179" i="3"/>
  <c r="F12179" i="3"/>
  <c r="G12179" i="3"/>
  <c r="H12179" i="3"/>
  <c r="A12180" i="3"/>
  <c r="B12180" i="3"/>
  <c r="C12180" i="3"/>
  <c r="D12180" i="3"/>
  <c r="E12180" i="3"/>
  <c r="F12180" i="3"/>
  <c r="G12180" i="3"/>
  <c r="H12180" i="3"/>
  <c r="A12181" i="3"/>
  <c r="B12181" i="3"/>
  <c r="C12181" i="3"/>
  <c r="D12181" i="3"/>
  <c r="E12181" i="3"/>
  <c r="F12181" i="3"/>
  <c r="G12181" i="3"/>
  <c r="H12181" i="3"/>
  <c r="A12182" i="3"/>
  <c r="B12182" i="3"/>
  <c r="C12182" i="3"/>
  <c r="D12182" i="3"/>
  <c r="E12182" i="3"/>
  <c r="F12182" i="3"/>
  <c r="G12182" i="3"/>
  <c r="H12182" i="3"/>
  <c r="A12183" i="3"/>
  <c r="B12183" i="3"/>
  <c r="C12183" i="3"/>
  <c r="D12183" i="3"/>
  <c r="E12183" i="3"/>
  <c r="F12183" i="3"/>
  <c r="G12183" i="3"/>
  <c r="H12183" i="3"/>
  <c r="A12184" i="3"/>
  <c r="B12184" i="3"/>
  <c r="C12184" i="3"/>
  <c r="D12184" i="3"/>
  <c r="E12184" i="3"/>
  <c r="F12184" i="3"/>
  <c r="G12184" i="3"/>
  <c r="H12184" i="3"/>
  <c r="A12185" i="3"/>
  <c r="B12185" i="3"/>
  <c r="C12185" i="3"/>
  <c r="D12185" i="3"/>
  <c r="E12185" i="3"/>
  <c r="F12185" i="3"/>
  <c r="G12185" i="3"/>
  <c r="H12185" i="3"/>
  <c r="A12186" i="3"/>
  <c r="B12186" i="3"/>
  <c r="C12186" i="3"/>
  <c r="D12186" i="3"/>
  <c r="E12186" i="3"/>
  <c r="F12186" i="3"/>
  <c r="G12186" i="3"/>
  <c r="H12186" i="3"/>
  <c r="A12187" i="3"/>
  <c r="B12187" i="3"/>
  <c r="C12187" i="3"/>
  <c r="D12187" i="3"/>
  <c r="E12187" i="3"/>
  <c r="F12187" i="3"/>
  <c r="G12187" i="3"/>
  <c r="H12187" i="3"/>
  <c r="A12188" i="3"/>
  <c r="B12188" i="3"/>
  <c r="C12188" i="3"/>
  <c r="D12188" i="3"/>
  <c r="E12188" i="3"/>
  <c r="F12188" i="3"/>
  <c r="G12188" i="3"/>
  <c r="H12188" i="3"/>
  <c r="A12189" i="3"/>
  <c r="B12189" i="3"/>
  <c r="C12189" i="3"/>
  <c r="D12189" i="3"/>
  <c r="E12189" i="3"/>
  <c r="F12189" i="3"/>
  <c r="G12189" i="3"/>
  <c r="H12189" i="3"/>
  <c r="A12190" i="3"/>
  <c r="B12190" i="3"/>
  <c r="C12190" i="3"/>
  <c r="D12190" i="3"/>
  <c r="E12190" i="3"/>
  <c r="F12190" i="3"/>
  <c r="G12190" i="3"/>
  <c r="H12190" i="3"/>
  <c r="A12191" i="3"/>
  <c r="B12191" i="3"/>
  <c r="C12191" i="3"/>
  <c r="D12191" i="3"/>
  <c r="E12191" i="3"/>
  <c r="F12191" i="3"/>
  <c r="G12191" i="3"/>
  <c r="H12191" i="3"/>
  <c r="A12192" i="3"/>
  <c r="B12192" i="3"/>
  <c r="C12192" i="3"/>
  <c r="D12192" i="3"/>
  <c r="E12192" i="3"/>
  <c r="F12192" i="3"/>
  <c r="G12192" i="3"/>
  <c r="H12192" i="3"/>
  <c r="A12193" i="3"/>
  <c r="B12193" i="3"/>
  <c r="C12193" i="3"/>
  <c r="D12193" i="3"/>
  <c r="E12193" i="3"/>
  <c r="F12193" i="3"/>
  <c r="G12193" i="3"/>
  <c r="H12193" i="3"/>
  <c r="A12194" i="3"/>
  <c r="B12194" i="3"/>
  <c r="C12194" i="3"/>
  <c r="D12194" i="3"/>
  <c r="E12194" i="3"/>
  <c r="F12194" i="3"/>
  <c r="G12194" i="3"/>
  <c r="H12194" i="3"/>
  <c r="A12195" i="3"/>
  <c r="B12195" i="3"/>
  <c r="C12195" i="3"/>
  <c r="D12195" i="3"/>
  <c r="E12195" i="3"/>
  <c r="F12195" i="3"/>
  <c r="G12195" i="3"/>
  <c r="H12195" i="3"/>
  <c r="A12196" i="3"/>
  <c r="B12196" i="3"/>
  <c r="C12196" i="3"/>
  <c r="D12196" i="3"/>
  <c r="E12196" i="3"/>
  <c r="F12196" i="3"/>
  <c r="G12196" i="3"/>
  <c r="H12196" i="3"/>
  <c r="A12197" i="3"/>
  <c r="B12197" i="3"/>
  <c r="C12197" i="3"/>
  <c r="D12197" i="3"/>
  <c r="E12197" i="3"/>
  <c r="F12197" i="3"/>
  <c r="G12197" i="3"/>
  <c r="H12197" i="3"/>
  <c r="A12198" i="3"/>
  <c r="B12198" i="3"/>
  <c r="C12198" i="3"/>
  <c r="D12198" i="3"/>
  <c r="E12198" i="3"/>
  <c r="F12198" i="3"/>
  <c r="G12198" i="3"/>
  <c r="H12198" i="3"/>
  <c r="A12199" i="3"/>
  <c r="B12199" i="3"/>
  <c r="C12199" i="3"/>
  <c r="D12199" i="3"/>
  <c r="E12199" i="3"/>
  <c r="F12199" i="3"/>
  <c r="G12199" i="3"/>
  <c r="H12199" i="3"/>
  <c r="A12200" i="3"/>
  <c r="B12200" i="3"/>
  <c r="C12200" i="3"/>
  <c r="D12200" i="3"/>
  <c r="E12200" i="3"/>
  <c r="F12200" i="3"/>
  <c r="G12200" i="3"/>
  <c r="H12200" i="3"/>
  <c r="A12201" i="3"/>
  <c r="B12201" i="3"/>
  <c r="C12201" i="3"/>
  <c r="E12201" i="3"/>
  <c r="F12201" i="3"/>
  <c r="G12201" i="3"/>
  <c r="H12201" i="3"/>
  <c r="A12202" i="3"/>
  <c r="B12202" i="3"/>
  <c r="C12202" i="3"/>
  <c r="E12202" i="3"/>
  <c r="F12202" i="3"/>
  <c r="G12202" i="3"/>
  <c r="H12202" i="3"/>
  <c r="A12203" i="3"/>
  <c r="B12203" i="3"/>
  <c r="C12203" i="3"/>
  <c r="E12203" i="3"/>
  <c r="F12203" i="3"/>
  <c r="G12203" i="3"/>
  <c r="H12203" i="3"/>
  <c r="A12204" i="3"/>
  <c r="B12204" i="3"/>
  <c r="C12204" i="3"/>
  <c r="E12204" i="3"/>
  <c r="F12204" i="3"/>
  <c r="G12204" i="3"/>
  <c r="H12204" i="3"/>
  <c r="A12205" i="3"/>
  <c r="B12205" i="3"/>
  <c r="C12205" i="3"/>
  <c r="E12205" i="3"/>
  <c r="F12205" i="3"/>
  <c r="G12205" i="3"/>
  <c r="H12205" i="3"/>
  <c r="A12206" i="3"/>
  <c r="B12206" i="3"/>
  <c r="C12206" i="3"/>
  <c r="E12206" i="3"/>
  <c r="F12206" i="3"/>
  <c r="G12206" i="3"/>
  <c r="H12206" i="3"/>
  <c r="A12207" i="3"/>
  <c r="B12207" i="3"/>
  <c r="C12207" i="3"/>
  <c r="E12207" i="3"/>
  <c r="F12207" i="3"/>
  <c r="G12207" i="3"/>
  <c r="H12207" i="3"/>
  <c r="A12208" i="3"/>
  <c r="B12208" i="3"/>
  <c r="C12208" i="3"/>
  <c r="E12208" i="3"/>
  <c r="F12208" i="3"/>
  <c r="G12208" i="3"/>
  <c r="H12208" i="3"/>
  <c r="A12209" i="3"/>
  <c r="B12209" i="3"/>
  <c r="C12209" i="3"/>
  <c r="E12209" i="3"/>
  <c r="F12209" i="3"/>
  <c r="G12209" i="3"/>
  <c r="H12209" i="3"/>
  <c r="A12210" i="3"/>
  <c r="B12210" i="3"/>
  <c r="C12210" i="3"/>
  <c r="E12210" i="3"/>
  <c r="F12210" i="3"/>
  <c r="G12210" i="3"/>
  <c r="H12210" i="3"/>
  <c r="A12211" i="3"/>
  <c r="B12211" i="3"/>
  <c r="C12211" i="3"/>
  <c r="E12211" i="3"/>
  <c r="F12211" i="3"/>
  <c r="G12211" i="3"/>
  <c r="H12211" i="3"/>
  <c r="A12212" i="3"/>
  <c r="B12212" i="3"/>
  <c r="C12212" i="3"/>
  <c r="E12212" i="3"/>
  <c r="F12212" i="3"/>
  <c r="G12212" i="3"/>
  <c r="H12212" i="3"/>
  <c r="A12213" i="3"/>
  <c r="B12213" i="3"/>
  <c r="C12213" i="3"/>
  <c r="E12213" i="3"/>
  <c r="F12213" i="3"/>
  <c r="G12213" i="3"/>
  <c r="H12213" i="3"/>
  <c r="A12214" i="3"/>
  <c r="B12214" i="3"/>
  <c r="C12214" i="3"/>
  <c r="E12214" i="3"/>
  <c r="F12214" i="3"/>
  <c r="G12214" i="3"/>
  <c r="H12214" i="3"/>
  <c r="A12215" i="3"/>
  <c r="B12215" i="3"/>
  <c r="C12215" i="3"/>
  <c r="E12215" i="3"/>
  <c r="F12215" i="3"/>
  <c r="G12215" i="3"/>
  <c r="H12215" i="3"/>
  <c r="A12216" i="3"/>
  <c r="B12216" i="3"/>
  <c r="C12216" i="3"/>
  <c r="E12216" i="3"/>
  <c r="F12216" i="3"/>
  <c r="G12216" i="3"/>
  <c r="H12216" i="3"/>
  <c r="A12217" i="3"/>
  <c r="B12217" i="3"/>
  <c r="C12217" i="3"/>
  <c r="E12217" i="3"/>
  <c r="F12217" i="3"/>
  <c r="G12217" i="3"/>
  <c r="H12217" i="3"/>
  <c r="A12218" i="3"/>
  <c r="B12218" i="3"/>
  <c r="C12218" i="3"/>
  <c r="E12218" i="3"/>
  <c r="F12218" i="3"/>
  <c r="G12218" i="3"/>
  <c r="H12218" i="3"/>
  <c r="A12219" i="3"/>
  <c r="B12219" i="3"/>
  <c r="C12219" i="3"/>
  <c r="E12219" i="3"/>
  <c r="F12219" i="3"/>
  <c r="G12219" i="3"/>
  <c r="H12219" i="3"/>
  <c r="A12220" i="3"/>
  <c r="B12220" i="3"/>
  <c r="C12220" i="3"/>
  <c r="E12220" i="3"/>
  <c r="F12220" i="3"/>
  <c r="G12220" i="3"/>
  <c r="H12220" i="3"/>
  <c r="A12221" i="3"/>
  <c r="B12221" i="3"/>
  <c r="C12221" i="3"/>
  <c r="E12221" i="3"/>
  <c r="F12221" i="3"/>
  <c r="G12221" i="3"/>
  <c r="H12221" i="3"/>
  <c r="A12222" i="3"/>
  <c r="B12222" i="3"/>
  <c r="C12222" i="3"/>
  <c r="E12222" i="3"/>
  <c r="F12222" i="3"/>
  <c r="G12222" i="3"/>
  <c r="H12222" i="3"/>
  <c r="A12223" i="3"/>
  <c r="B12223" i="3"/>
  <c r="C12223" i="3"/>
  <c r="E12223" i="3"/>
  <c r="F12223" i="3"/>
  <c r="G12223" i="3"/>
  <c r="H12223" i="3"/>
  <c r="A12224" i="3"/>
  <c r="B12224" i="3"/>
  <c r="C12224" i="3"/>
  <c r="E12224" i="3"/>
  <c r="F12224" i="3"/>
  <c r="G12224" i="3"/>
  <c r="H12224" i="3"/>
  <c r="A12225" i="3"/>
  <c r="B12225" i="3"/>
  <c r="C12225" i="3"/>
  <c r="E12225" i="3"/>
  <c r="F12225" i="3"/>
  <c r="G12225" i="3"/>
  <c r="H12225" i="3"/>
  <c r="A12226" i="3"/>
  <c r="B12226" i="3"/>
  <c r="C12226" i="3"/>
  <c r="E12226" i="3"/>
  <c r="F12226" i="3"/>
  <c r="G12226" i="3"/>
  <c r="H12226" i="3"/>
  <c r="A12227" i="3"/>
  <c r="B12227" i="3"/>
  <c r="C12227" i="3"/>
  <c r="E12227" i="3"/>
  <c r="F12227" i="3"/>
  <c r="G12227" i="3"/>
  <c r="H12227" i="3"/>
  <c r="A12228" i="3"/>
  <c r="B12228" i="3"/>
  <c r="C12228" i="3"/>
  <c r="E12228" i="3"/>
  <c r="F12228" i="3"/>
  <c r="G12228" i="3"/>
  <c r="H12228" i="3"/>
  <c r="A12229" i="3"/>
  <c r="B12229" i="3"/>
  <c r="C12229" i="3"/>
  <c r="E12229" i="3"/>
  <c r="F12229" i="3"/>
  <c r="G12229" i="3"/>
  <c r="H12229" i="3"/>
  <c r="A12230" i="3"/>
  <c r="B12230" i="3"/>
  <c r="C12230" i="3"/>
  <c r="E12230" i="3"/>
  <c r="F12230" i="3"/>
  <c r="G12230" i="3"/>
  <c r="H12230" i="3"/>
  <c r="A12231" i="3"/>
  <c r="B12231" i="3"/>
  <c r="C12231" i="3"/>
  <c r="E12231" i="3"/>
  <c r="F12231" i="3"/>
  <c r="G12231" i="3"/>
  <c r="H12231" i="3"/>
  <c r="A12232" i="3"/>
  <c r="B12232" i="3"/>
  <c r="C12232" i="3"/>
  <c r="E12232" i="3"/>
  <c r="F12232" i="3"/>
  <c r="G12232" i="3"/>
  <c r="H12232" i="3"/>
  <c r="A12233" i="3"/>
  <c r="B12233" i="3"/>
  <c r="C12233" i="3"/>
  <c r="E12233" i="3"/>
  <c r="F12233" i="3"/>
  <c r="G12233" i="3"/>
  <c r="H12233" i="3"/>
  <c r="A12234" i="3"/>
  <c r="B12234" i="3"/>
  <c r="C12234" i="3"/>
  <c r="E12234" i="3"/>
  <c r="F12234" i="3"/>
  <c r="G12234" i="3"/>
  <c r="H12234" i="3"/>
  <c r="A12235" i="3"/>
  <c r="B12235" i="3"/>
  <c r="C12235" i="3"/>
  <c r="E12235" i="3"/>
  <c r="F12235" i="3"/>
  <c r="G12235" i="3"/>
  <c r="H12235" i="3"/>
  <c r="A12236" i="3"/>
  <c r="B12236" i="3"/>
  <c r="C12236" i="3"/>
  <c r="E12236" i="3"/>
  <c r="F12236" i="3"/>
  <c r="G12236" i="3"/>
  <c r="H12236" i="3"/>
  <c r="A12237" i="3"/>
  <c r="B12237" i="3"/>
  <c r="C12237" i="3"/>
  <c r="E12237" i="3"/>
  <c r="F12237" i="3"/>
  <c r="G12237" i="3"/>
  <c r="H12237" i="3"/>
  <c r="A12238" i="3"/>
  <c r="B12238" i="3"/>
  <c r="C12238" i="3"/>
  <c r="E12238" i="3"/>
  <c r="F12238" i="3"/>
  <c r="G12238" i="3"/>
  <c r="H12238" i="3"/>
  <c r="A12239" i="3"/>
  <c r="B12239" i="3"/>
  <c r="C12239" i="3"/>
  <c r="E12239" i="3"/>
  <c r="F12239" i="3"/>
  <c r="G12239" i="3"/>
  <c r="H12239" i="3"/>
  <c r="A12240" i="3"/>
  <c r="B12240" i="3"/>
  <c r="C12240" i="3"/>
  <c r="E12240" i="3"/>
  <c r="F12240" i="3"/>
  <c r="G12240" i="3"/>
  <c r="H12240" i="3"/>
  <c r="A12241" i="3"/>
  <c r="B12241" i="3"/>
  <c r="C12241" i="3"/>
  <c r="E12241" i="3"/>
  <c r="F12241" i="3"/>
  <c r="G12241" i="3"/>
  <c r="H12241" i="3"/>
  <c r="A12242" i="3"/>
  <c r="B12242" i="3"/>
  <c r="C12242" i="3"/>
  <c r="E12242" i="3"/>
  <c r="F12242" i="3"/>
  <c r="G12242" i="3"/>
  <c r="H12242" i="3"/>
  <c r="A12243" i="3"/>
  <c r="B12243" i="3"/>
  <c r="C12243" i="3"/>
  <c r="E12243" i="3"/>
  <c r="F12243" i="3"/>
  <c r="G12243" i="3"/>
  <c r="H12243" i="3"/>
  <c r="A12244" i="3"/>
  <c r="B12244" i="3"/>
  <c r="C12244" i="3"/>
  <c r="E12244" i="3"/>
  <c r="F12244" i="3"/>
  <c r="G12244" i="3"/>
  <c r="H12244" i="3"/>
  <c r="A12245" i="3"/>
  <c r="B12245" i="3"/>
  <c r="C12245" i="3"/>
  <c r="E12245" i="3"/>
  <c r="F12245" i="3"/>
  <c r="G12245" i="3"/>
  <c r="H12245" i="3"/>
  <c r="A12246" i="3"/>
  <c r="B12246" i="3"/>
  <c r="C12246" i="3"/>
  <c r="E12246" i="3"/>
  <c r="F12246" i="3"/>
  <c r="G12246" i="3"/>
  <c r="H12246" i="3"/>
  <c r="A12247" i="3"/>
  <c r="B12247" i="3"/>
  <c r="C12247" i="3"/>
  <c r="E12247" i="3"/>
  <c r="F12247" i="3"/>
  <c r="G12247" i="3"/>
  <c r="H12247" i="3"/>
  <c r="A12248" i="3"/>
  <c r="B12248" i="3"/>
  <c r="C12248" i="3"/>
  <c r="E12248" i="3"/>
  <c r="F12248" i="3"/>
  <c r="G12248" i="3"/>
  <c r="H12248" i="3"/>
  <c r="A12249" i="3"/>
  <c r="B12249" i="3"/>
  <c r="C12249" i="3"/>
  <c r="E12249" i="3"/>
  <c r="F12249" i="3"/>
  <c r="G12249" i="3"/>
  <c r="H12249" i="3"/>
  <c r="A12250" i="3"/>
  <c r="B12250" i="3"/>
  <c r="C12250" i="3"/>
  <c r="E12250" i="3"/>
  <c r="F12250" i="3"/>
  <c r="G12250" i="3"/>
  <c r="H12250" i="3"/>
  <c r="A12251" i="3"/>
  <c r="B12251" i="3"/>
  <c r="C12251" i="3"/>
  <c r="E12251" i="3"/>
  <c r="F12251" i="3"/>
  <c r="G12251" i="3"/>
  <c r="H12251" i="3"/>
  <c r="A12252" i="3"/>
  <c r="B12252" i="3"/>
  <c r="C12252" i="3"/>
  <c r="E12252" i="3"/>
  <c r="F12252" i="3"/>
  <c r="G12252" i="3"/>
  <c r="H12252" i="3"/>
  <c r="A12253" i="3"/>
  <c r="B12253" i="3"/>
  <c r="C12253" i="3"/>
  <c r="E12253" i="3"/>
  <c r="F12253" i="3"/>
  <c r="G12253" i="3"/>
  <c r="H12253" i="3"/>
  <c r="A12254" i="3"/>
  <c r="B12254" i="3"/>
  <c r="C12254" i="3"/>
  <c r="E12254" i="3"/>
  <c r="F12254" i="3"/>
  <c r="G12254" i="3"/>
  <c r="H12254" i="3"/>
  <c r="A12255" i="3"/>
  <c r="B12255" i="3"/>
  <c r="C12255" i="3"/>
  <c r="E12255" i="3"/>
  <c r="F12255" i="3"/>
  <c r="G12255" i="3"/>
  <c r="H12255" i="3"/>
  <c r="A12256" i="3"/>
  <c r="B12256" i="3"/>
  <c r="C12256" i="3"/>
  <c r="E12256" i="3"/>
  <c r="F12256" i="3"/>
  <c r="G12256" i="3"/>
  <c r="H12256" i="3"/>
  <c r="A12257" i="3"/>
  <c r="B12257" i="3"/>
  <c r="C12257" i="3"/>
  <c r="E12257" i="3"/>
  <c r="F12257" i="3"/>
  <c r="G12257" i="3"/>
  <c r="H12257" i="3"/>
  <c r="B1" i="3"/>
  <c r="C1" i="3"/>
  <c r="D1" i="3"/>
  <c r="E1" i="3"/>
  <c r="F1" i="3"/>
  <c r="G1" i="3"/>
  <c r="H1" i="3"/>
  <c r="A1" i="3"/>
  <c r="D3138" i="1"/>
  <c r="D3138" i="3" s="1"/>
  <c r="D3139" i="1"/>
  <c r="D3139" i="3" s="1"/>
  <c r="D3140" i="1"/>
  <c r="D3140" i="3" s="1"/>
  <c r="D3141" i="1"/>
  <c r="D3141" i="3" s="1"/>
  <c r="D3142" i="1"/>
  <c r="D3142" i="3" s="1"/>
  <c r="D3143" i="1"/>
  <c r="D3143" i="3" s="1"/>
  <c r="D3144" i="1"/>
  <c r="D3144" i="3" s="1"/>
  <c r="D3145" i="1"/>
  <c r="D3145" i="3" s="1"/>
  <c r="D3146" i="1"/>
  <c r="D3146" i="3" s="1"/>
  <c r="D3147" i="1"/>
  <c r="D3147" i="3" s="1"/>
  <c r="D3148" i="1"/>
  <c r="D3148" i="3" s="1"/>
  <c r="D3149" i="1"/>
  <c r="D3149" i="3" s="1"/>
  <c r="D3150" i="1"/>
  <c r="D3150" i="3" s="1"/>
  <c r="D3151" i="1"/>
  <c r="D3151" i="3" s="1"/>
  <c r="D3152" i="1"/>
  <c r="D3152" i="3" s="1"/>
  <c r="D3153" i="1"/>
  <c r="D3153" i="3" s="1"/>
  <c r="D3154" i="1"/>
  <c r="D3154" i="3" s="1"/>
  <c r="D3155" i="1"/>
  <c r="D3155" i="3" s="1"/>
  <c r="D3156" i="1"/>
  <c r="D3156" i="3" s="1"/>
  <c r="D3157" i="1"/>
  <c r="D3157" i="3" s="1"/>
  <c r="D3158" i="1"/>
  <c r="D3158" i="3" s="1"/>
  <c r="D3159" i="1"/>
  <c r="D3159" i="3" s="1"/>
  <c r="D3160" i="1"/>
  <c r="D3160" i="3" s="1"/>
  <c r="D3161" i="1"/>
  <c r="D3161" i="3" s="1"/>
  <c r="D3162" i="1"/>
  <c r="D3162" i="3" s="1"/>
  <c r="D3163" i="1"/>
  <c r="D3163" i="3" s="1"/>
  <c r="D3164" i="1"/>
  <c r="D3164" i="3" s="1"/>
  <c r="D3165" i="1"/>
  <c r="D3165" i="3" s="1"/>
  <c r="D3166" i="1"/>
  <c r="D3166" i="3" s="1"/>
  <c r="D3167" i="1"/>
  <c r="D3167" i="3" s="1"/>
  <c r="D3168" i="1"/>
  <c r="D3168" i="3" s="1"/>
  <c r="D3169" i="1"/>
  <c r="D3169" i="3" s="1"/>
  <c r="D3170" i="1"/>
  <c r="D3170" i="3" s="1"/>
  <c r="D3171" i="1"/>
  <c r="D3171" i="3" s="1"/>
  <c r="D3172" i="1"/>
  <c r="D3172" i="3" s="1"/>
  <c r="D3173" i="1"/>
  <c r="D3173" i="3" s="1"/>
  <c r="D3174" i="1"/>
  <c r="D3174" i="3" s="1"/>
  <c r="D3175" i="1"/>
  <c r="D3175" i="3" s="1"/>
  <c r="D3176" i="1"/>
  <c r="D3176" i="3" s="1"/>
  <c r="D3177" i="1"/>
  <c r="D3177" i="3" s="1"/>
  <c r="D3178" i="1"/>
  <c r="D3178" i="3" s="1"/>
  <c r="D3179" i="1"/>
  <c r="D3179" i="3" s="1"/>
  <c r="D3180" i="1"/>
  <c r="D3180" i="3" s="1"/>
  <c r="D3181" i="1"/>
  <c r="D3181" i="3" s="1"/>
  <c r="D3182" i="1"/>
  <c r="D3182" i="3" s="1"/>
  <c r="D3183" i="1"/>
  <c r="D3183" i="3" s="1"/>
  <c r="D3184" i="1"/>
  <c r="D3184" i="3" s="1"/>
  <c r="D3185" i="1"/>
  <c r="D3185" i="3" s="1"/>
  <c r="D3186" i="1"/>
  <c r="D3186" i="3" s="1"/>
  <c r="D3187" i="1"/>
  <c r="D3187" i="3" s="1"/>
  <c r="D3188" i="1"/>
  <c r="D3188" i="3" s="1"/>
  <c r="D3189" i="1"/>
  <c r="D3189" i="3" s="1"/>
  <c r="D3190" i="1"/>
  <c r="D3190" i="3" s="1"/>
  <c r="D3191" i="1"/>
  <c r="D3191" i="3" s="1"/>
  <c r="D3192" i="1"/>
  <c r="D3192" i="3" s="1"/>
  <c r="D3193" i="1"/>
  <c r="D3193" i="3" s="1"/>
  <c r="D3137" i="1"/>
  <c r="D3137" i="3" s="1"/>
  <c r="S8" i="3" l="1"/>
  <c r="S20" i="3"/>
  <c r="S32" i="3"/>
  <c r="S44" i="3"/>
  <c r="S56" i="3"/>
  <c r="S68" i="3"/>
  <c r="S11" i="3"/>
  <c r="S23" i="3"/>
  <c r="S35" i="3"/>
  <c r="S47" i="3"/>
  <c r="S59" i="3"/>
  <c r="S71" i="3"/>
  <c r="S83" i="3"/>
  <c r="S95" i="3"/>
  <c r="S107" i="3"/>
  <c r="S119" i="3"/>
  <c r="S131" i="3"/>
  <c r="S143" i="3"/>
  <c r="S155" i="3"/>
  <c r="S167" i="3"/>
  <c r="S179" i="3"/>
  <c r="S191" i="3"/>
  <c r="S203" i="3"/>
  <c r="S215" i="3"/>
  <c r="S227" i="3"/>
  <c r="S239" i="3"/>
  <c r="S251" i="3"/>
  <c r="S263" i="3"/>
  <c r="S275" i="3"/>
  <c r="S287" i="3"/>
  <c r="S299" i="3"/>
  <c r="S311" i="3"/>
  <c r="S323" i="3"/>
  <c r="S335" i="3"/>
  <c r="S347" i="3"/>
  <c r="S359" i="3"/>
  <c r="S371" i="3"/>
  <c r="S383" i="3"/>
  <c r="S395" i="3"/>
  <c r="S407" i="3"/>
  <c r="S419" i="3"/>
  <c r="S431" i="3"/>
  <c r="S443" i="3"/>
  <c r="S455" i="3"/>
  <c r="S13" i="3"/>
  <c r="S25" i="3"/>
  <c r="S37" i="3"/>
  <c r="S49" i="3"/>
  <c r="S61" i="3"/>
  <c r="S73" i="3"/>
  <c r="S85" i="3"/>
  <c r="S97" i="3"/>
  <c r="S109" i="3"/>
  <c r="S121" i="3"/>
  <c r="S133" i="3"/>
  <c r="S145" i="3"/>
  <c r="S157" i="3"/>
  <c r="S169" i="3"/>
  <c r="S181" i="3"/>
  <c r="S193" i="3"/>
  <c r="S205" i="3"/>
  <c r="S217" i="3"/>
  <c r="S229" i="3"/>
  <c r="S241" i="3"/>
  <c r="S253" i="3"/>
  <c r="S265" i="3"/>
  <c r="S277" i="3"/>
  <c r="S289" i="3"/>
  <c r="S301" i="3"/>
  <c r="S313" i="3"/>
  <c r="S325" i="3"/>
  <c r="S337" i="3"/>
  <c r="S349" i="3"/>
  <c r="S361" i="3"/>
  <c r="S373" i="3"/>
  <c r="S385" i="3"/>
  <c r="S397" i="3"/>
  <c r="S409" i="3"/>
  <c r="S421" i="3"/>
  <c r="S433" i="3"/>
  <c r="S445" i="3"/>
  <c r="S457" i="3"/>
  <c r="S254" i="3"/>
  <c r="S266" i="3"/>
  <c r="S290" i="3"/>
  <c r="S374" i="3"/>
  <c r="S446" i="3"/>
  <c r="S315" i="3"/>
  <c r="S327" i="3"/>
  <c r="S339" i="3"/>
  <c r="S351" i="3"/>
  <c r="S363" i="3"/>
  <c r="S375" i="3"/>
  <c r="S387" i="3"/>
  <c r="S399" i="3"/>
  <c r="S411" i="3"/>
  <c r="S423" i="3"/>
  <c r="S435" i="3"/>
  <c r="S447" i="3"/>
  <c r="S4" i="3"/>
  <c r="S16" i="3"/>
  <c r="S28" i="3"/>
  <c r="S40" i="3"/>
  <c r="S52" i="3"/>
  <c r="S64" i="3"/>
  <c r="S76" i="3"/>
  <c r="S88" i="3"/>
  <c r="S100" i="3"/>
  <c r="S112" i="3"/>
  <c r="S124" i="3"/>
  <c r="S136" i="3"/>
  <c r="S148" i="3"/>
  <c r="S160" i="3"/>
  <c r="S172" i="3"/>
  <c r="S184" i="3"/>
  <c r="S196" i="3"/>
  <c r="S14" i="3"/>
  <c r="S26" i="3"/>
  <c r="S38" i="3"/>
  <c r="S50" i="3"/>
  <c r="S62" i="3"/>
  <c r="S74" i="3"/>
  <c r="S86" i="3"/>
  <c r="S98" i="3"/>
  <c r="S110" i="3"/>
  <c r="S122" i="3"/>
  <c r="S134" i="3"/>
  <c r="S146" i="3"/>
  <c r="S158" i="3"/>
  <c r="S170" i="3"/>
  <c r="S182" i="3"/>
  <c r="S194" i="3"/>
  <c r="S206" i="3"/>
  <c r="S218" i="3"/>
  <c r="S230" i="3"/>
  <c r="S242" i="3"/>
  <c r="S278" i="3"/>
  <c r="S302" i="3"/>
  <c r="S314" i="3"/>
  <c r="S326" i="3"/>
  <c r="S338" i="3"/>
  <c r="S350" i="3"/>
  <c r="S362" i="3"/>
  <c r="S386" i="3"/>
  <c r="S398" i="3"/>
  <c r="S410" i="3"/>
  <c r="S422" i="3"/>
  <c r="S434" i="3"/>
  <c r="S2" i="3"/>
  <c r="S3" i="3"/>
  <c r="S15" i="3"/>
  <c r="S27" i="3"/>
  <c r="S39" i="3"/>
  <c r="S51" i="3"/>
  <c r="S63" i="3"/>
  <c r="S75" i="3"/>
  <c r="S87" i="3"/>
  <c r="S99" i="3"/>
  <c r="S111" i="3"/>
  <c r="S123" i="3"/>
  <c r="S135" i="3"/>
  <c r="S147" i="3"/>
  <c r="S159" i="3"/>
  <c r="S171" i="3"/>
  <c r="S183" i="3"/>
  <c r="S195" i="3"/>
  <c r="S207" i="3"/>
  <c r="S219" i="3"/>
  <c r="S231" i="3"/>
  <c r="S243" i="3"/>
  <c r="S255" i="3"/>
  <c r="S267" i="3"/>
  <c r="S279" i="3"/>
  <c r="S291" i="3"/>
  <c r="S303" i="3"/>
  <c r="S5" i="3"/>
  <c r="S17" i="3"/>
  <c r="S29" i="3"/>
  <c r="S41" i="3"/>
  <c r="S53" i="3"/>
  <c r="S65" i="3"/>
  <c r="S77" i="3"/>
  <c r="S89" i="3"/>
  <c r="S101" i="3"/>
  <c r="S113" i="3"/>
  <c r="S125" i="3"/>
  <c r="S137" i="3"/>
  <c r="S149" i="3"/>
  <c r="S161" i="3"/>
  <c r="S173" i="3"/>
  <c r="S185" i="3"/>
  <c r="S197" i="3"/>
  <c r="S209" i="3"/>
  <c r="S221" i="3"/>
  <c r="S233" i="3"/>
  <c r="S245" i="3"/>
  <c r="S257" i="3"/>
  <c r="S269" i="3"/>
  <c r="S281" i="3"/>
  <c r="S293" i="3"/>
  <c r="S305" i="3"/>
  <c r="S317" i="3"/>
  <c r="S329" i="3"/>
  <c r="S341" i="3"/>
  <c r="S353" i="3"/>
  <c r="S365" i="3"/>
  <c r="S377" i="3"/>
  <c r="S389" i="3"/>
  <c r="S401" i="3"/>
  <c r="S413" i="3"/>
  <c r="S425" i="3"/>
  <c r="S437" i="3"/>
  <c r="S449" i="3"/>
  <c r="S7" i="3"/>
  <c r="S19" i="3"/>
  <c r="S31" i="3"/>
  <c r="S43" i="3"/>
  <c r="S55" i="3"/>
  <c r="S67" i="3"/>
  <c r="S79" i="3"/>
  <c r="S91" i="3"/>
  <c r="S103" i="3"/>
  <c r="S115" i="3"/>
  <c r="S127" i="3"/>
  <c r="S139" i="3"/>
  <c r="S151" i="3"/>
  <c r="S163" i="3"/>
  <c r="S175" i="3"/>
  <c r="S187" i="3"/>
  <c r="S199" i="3"/>
  <c r="S211" i="3"/>
  <c r="S223" i="3"/>
  <c r="S235" i="3"/>
  <c r="S247" i="3"/>
  <c r="S259" i="3"/>
  <c r="S271" i="3"/>
  <c r="S283" i="3"/>
  <c r="S295" i="3"/>
  <c r="S307" i="3"/>
  <c r="S319" i="3"/>
  <c r="S331" i="3"/>
  <c r="S343" i="3"/>
  <c r="S355" i="3"/>
  <c r="S367" i="3"/>
  <c r="S379" i="3"/>
  <c r="S391" i="3"/>
  <c r="S403" i="3"/>
  <c r="S415" i="3"/>
  <c r="S427" i="3"/>
  <c r="S439" i="3"/>
  <c r="S451" i="3"/>
  <c r="S80" i="3"/>
  <c r="S92" i="3"/>
  <c r="S104" i="3"/>
  <c r="S116" i="3"/>
  <c r="S128" i="3"/>
  <c r="S140" i="3"/>
  <c r="S152" i="3"/>
  <c r="S164" i="3"/>
  <c r="S176" i="3"/>
  <c r="S188" i="3"/>
  <c r="S200" i="3"/>
  <c r="S212" i="3"/>
  <c r="S224" i="3"/>
  <c r="S236" i="3"/>
  <c r="I18" i="4" s="1" a="1"/>
  <c r="I18" i="4" s="1"/>
  <c r="S248" i="3"/>
  <c r="I30" i="4" s="1" a="1"/>
  <c r="I30" i="4" s="1"/>
  <c r="S260" i="3"/>
  <c r="I42" i="4" s="1" a="1"/>
  <c r="I42" i="4" s="1"/>
  <c r="S272" i="3"/>
  <c r="I54" i="4" s="1" a="1"/>
  <c r="I54" i="4" s="1"/>
  <c r="S284" i="3"/>
  <c r="I66" i="4" s="1" a="1"/>
  <c r="I66" i="4" s="1"/>
  <c r="S296" i="3"/>
  <c r="S308" i="3"/>
  <c r="S320" i="3"/>
  <c r="S332" i="3"/>
  <c r="S344" i="3"/>
  <c r="S356" i="3"/>
  <c r="S368" i="3"/>
  <c r="S380" i="3"/>
  <c r="S392" i="3"/>
  <c r="S404" i="3"/>
  <c r="S416" i="3"/>
  <c r="S428" i="3"/>
  <c r="S440" i="3"/>
  <c r="S452" i="3"/>
  <c r="S12" i="3"/>
  <c r="S48" i="3"/>
  <c r="S84" i="3"/>
  <c r="S261" i="3"/>
  <c r="S96" i="3"/>
  <c r="S168" i="3"/>
  <c r="S262" i="3"/>
  <c r="S348" i="3"/>
  <c r="S436" i="3"/>
  <c r="S174" i="3"/>
  <c r="S294" i="3"/>
  <c r="S408" i="3"/>
  <c r="S141" i="3"/>
  <c r="S297" i="3"/>
  <c r="S412" i="3"/>
  <c r="S106" i="3"/>
  <c r="S240" i="3"/>
  <c r="S384" i="3"/>
  <c r="S30" i="3"/>
  <c r="S66" i="3"/>
  <c r="S102" i="3"/>
  <c r="S208" i="3"/>
  <c r="S322" i="3"/>
  <c r="S442" i="3"/>
  <c r="S33" i="3"/>
  <c r="S105" i="3"/>
  <c r="S238" i="3"/>
  <c r="S354" i="3"/>
  <c r="S70" i="3"/>
  <c r="S213" i="3"/>
  <c r="S328" i="3"/>
  <c r="S36" i="3"/>
  <c r="S72" i="3"/>
  <c r="S108" i="3"/>
  <c r="S144" i="3"/>
  <c r="S180" i="3"/>
  <c r="S214" i="3"/>
  <c r="S244" i="3"/>
  <c r="S273" i="3"/>
  <c r="S300" i="3"/>
  <c r="S330" i="3"/>
  <c r="S358" i="3"/>
  <c r="S388" i="3"/>
  <c r="S417" i="3"/>
  <c r="S444" i="3"/>
  <c r="S448" i="3"/>
  <c r="S156" i="3"/>
  <c r="S252" i="3"/>
  <c r="S340" i="3"/>
  <c r="S396" i="3"/>
  <c r="S454" i="3"/>
  <c r="S90" i="3"/>
  <c r="S198" i="3"/>
  <c r="S285" i="3"/>
  <c r="S370" i="3"/>
  <c r="S456" i="3"/>
  <c r="S93" i="3"/>
  <c r="S165" i="3"/>
  <c r="S258" i="3"/>
  <c r="S345" i="3"/>
  <c r="S430" i="3"/>
  <c r="S94" i="3"/>
  <c r="S202" i="3"/>
  <c r="S318" i="3"/>
  <c r="S405" i="3"/>
  <c r="S60" i="3"/>
  <c r="S234" i="3"/>
  <c r="S378" i="3"/>
  <c r="S237" i="3"/>
  <c r="S381" i="3"/>
  <c r="S210" i="3"/>
  <c r="S441" i="3"/>
  <c r="S270" i="3"/>
  <c r="S6" i="3"/>
  <c r="S42" i="3"/>
  <c r="S78" i="3"/>
  <c r="S114" i="3"/>
  <c r="S150" i="3"/>
  <c r="S186" i="3"/>
  <c r="S216" i="3"/>
  <c r="S246" i="3"/>
  <c r="S274" i="3"/>
  <c r="S304" i="3"/>
  <c r="S333" i="3"/>
  <c r="S360" i="3"/>
  <c r="S390" i="3"/>
  <c r="S418" i="3"/>
  <c r="S120" i="3"/>
  <c r="S225" i="3"/>
  <c r="S310" i="3"/>
  <c r="S369" i="3"/>
  <c r="S426" i="3"/>
  <c r="S54" i="3"/>
  <c r="S126" i="3"/>
  <c r="S402" i="3"/>
  <c r="S58" i="3"/>
  <c r="S166" i="3"/>
  <c r="S288" i="3"/>
  <c r="S69" i="3"/>
  <c r="S324" i="3"/>
  <c r="S142" i="3"/>
  <c r="S357" i="3"/>
  <c r="S9" i="3"/>
  <c r="S45" i="3"/>
  <c r="S81" i="3"/>
  <c r="S117" i="3"/>
  <c r="S153" i="3"/>
  <c r="S189" i="3"/>
  <c r="S220" i="3"/>
  <c r="S249" i="3"/>
  <c r="S276" i="3"/>
  <c r="S306" i="3"/>
  <c r="S334" i="3"/>
  <c r="S364" i="3"/>
  <c r="S393" i="3"/>
  <c r="S420" i="3"/>
  <c r="S450" i="3"/>
  <c r="S282" i="3"/>
  <c r="S18" i="3"/>
  <c r="S162" i="3"/>
  <c r="S256" i="3"/>
  <c r="S342" i="3"/>
  <c r="S429" i="3"/>
  <c r="S57" i="3"/>
  <c r="S201" i="3"/>
  <c r="S286" i="3"/>
  <c r="S372" i="3"/>
  <c r="S22" i="3"/>
  <c r="S130" i="3"/>
  <c r="S232" i="3"/>
  <c r="S346" i="3"/>
  <c r="S24" i="3"/>
  <c r="S204" i="3"/>
  <c r="S321" i="3"/>
  <c r="S138" i="3"/>
  <c r="S352" i="3"/>
  <c r="S177" i="3"/>
  <c r="S382" i="3"/>
  <c r="S178" i="3"/>
  <c r="S414" i="3"/>
  <c r="S10" i="3"/>
  <c r="S46" i="3"/>
  <c r="S82" i="3"/>
  <c r="S118" i="3"/>
  <c r="S154" i="3"/>
  <c r="S190" i="3"/>
  <c r="S222" i="3"/>
  <c r="S250" i="3"/>
  <c r="S280" i="3"/>
  <c r="S309" i="3"/>
  <c r="S336" i="3"/>
  <c r="S366" i="3"/>
  <c r="S394" i="3"/>
  <c r="S424" i="3"/>
  <c r="S453" i="3"/>
  <c r="S192" i="3"/>
  <c r="S226" i="3"/>
  <c r="S312" i="3"/>
  <c r="S400" i="3"/>
  <c r="S21" i="3"/>
  <c r="S129" i="3"/>
  <c r="S228" i="3"/>
  <c r="S316" i="3"/>
  <c r="S432" i="3"/>
  <c r="S132" i="3"/>
  <c r="S292" i="3"/>
  <c r="S406" i="3"/>
  <c r="S264" i="3"/>
  <c r="S438" i="3"/>
  <c r="S268" i="3"/>
  <c r="S34" i="3"/>
  <c r="S298" i="3"/>
  <c r="V14" i="3"/>
  <c r="K24" i="4" s="1"/>
  <c r="V26" i="3"/>
  <c r="K36" i="4" s="1"/>
  <c r="V38" i="3"/>
  <c r="K48" i="4" s="1"/>
  <c r="V50" i="3"/>
  <c r="K60" i="4" s="1"/>
  <c r="V13" i="3"/>
  <c r="K23" i="4" s="1"/>
  <c r="V25" i="3"/>
  <c r="K35" i="4" s="1"/>
  <c r="V37" i="3"/>
  <c r="K47" i="4" s="1"/>
  <c r="V49" i="3"/>
  <c r="K59" i="4" s="1"/>
  <c r="V3" i="3"/>
  <c r="K13" i="4" s="1"/>
  <c r="V15" i="3"/>
  <c r="K25" i="4" s="1"/>
  <c r="V27" i="3"/>
  <c r="K37" i="4" s="1"/>
  <c r="V39" i="3"/>
  <c r="K49" i="4" s="1"/>
  <c r="V51" i="3"/>
  <c r="K61" i="4" s="1"/>
  <c r="V4" i="3"/>
  <c r="K14" i="4" s="1"/>
  <c r="V16" i="3"/>
  <c r="K26" i="4" s="1"/>
  <c r="V28" i="3"/>
  <c r="K38" i="4" s="1"/>
  <c r="V40" i="3"/>
  <c r="K50" i="4" s="1"/>
  <c r="V52" i="3"/>
  <c r="K62" i="4" s="1"/>
  <c r="V12" i="3"/>
  <c r="K22" i="4" s="1"/>
  <c r="V36" i="3"/>
  <c r="K46" i="4" s="1"/>
  <c r="V48" i="3"/>
  <c r="K58" i="4" s="1"/>
  <c r="V5" i="3"/>
  <c r="K15" i="4" s="1"/>
  <c r="V17" i="3"/>
  <c r="K27" i="4" s="1"/>
  <c r="V29" i="3"/>
  <c r="K39" i="4" s="1"/>
  <c r="V41" i="3"/>
  <c r="K51" i="4" s="1"/>
  <c r="V54" i="3"/>
  <c r="K64" i="4" s="1"/>
  <c r="V6" i="3"/>
  <c r="K16" i="4" s="1"/>
  <c r="V30" i="3"/>
  <c r="K40" i="4" s="1"/>
  <c r="V42" i="3"/>
  <c r="K52" i="4" s="1"/>
  <c r="V55" i="3"/>
  <c r="K65" i="4" s="1"/>
  <c r="V8" i="3"/>
  <c r="K18" i="4" s="1"/>
  <c r="V20" i="3"/>
  <c r="K30" i="4" s="1"/>
  <c r="V32" i="3"/>
  <c r="K42" i="4" s="1"/>
  <c r="V44" i="3"/>
  <c r="K54" i="4" s="1"/>
  <c r="V57" i="3"/>
  <c r="K67" i="4" s="1"/>
  <c r="V9" i="3"/>
  <c r="K19" i="4" s="1"/>
  <c r="V21" i="3"/>
  <c r="K31" i="4" s="1"/>
  <c r="V33" i="3"/>
  <c r="K43" i="4" s="1"/>
  <c r="V45" i="3"/>
  <c r="K55" i="4" s="1"/>
  <c r="V58" i="3"/>
  <c r="K68" i="4" s="1"/>
  <c r="V18" i="3"/>
  <c r="K28" i="4" s="1"/>
  <c r="V7" i="3"/>
  <c r="K17" i="4" s="1"/>
  <c r="V19" i="3"/>
  <c r="K29" i="4" s="1"/>
  <c r="V31" i="3"/>
  <c r="K41" i="4" s="1"/>
  <c r="V43" i="3"/>
  <c r="K53" i="4" s="1"/>
  <c r="V56" i="3"/>
  <c r="K66" i="4" s="1"/>
  <c r="V11" i="3"/>
  <c r="K21" i="4" s="1"/>
  <c r="V23" i="3"/>
  <c r="K33" i="4" s="1"/>
  <c r="V35" i="3"/>
  <c r="K45" i="4" s="1"/>
  <c r="V47" i="3"/>
  <c r="K57" i="4" s="1"/>
  <c r="V10" i="3"/>
  <c r="K20" i="4" s="1"/>
  <c r="V22" i="3"/>
  <c r="K32" i="4" s="1"/>
  <c r="V2" i="3"/>
  <c r="K12" i="4" s="1"/>
  <c r="V24" i="3"/>
  <c r="K34" i="4" s="1"/>
  <c r="V46" i="3"/>
  <c r="K56" i="4" s="1"/>
  <c r="N2" i="3"/>
  <c r="N3086" i="3"/>
  <c r="N2640" i="3"/>
  <c r="N4331" i="3"/>
  <c r="N3942" i="3"/>
  <c r="N3873" i="3"/>
  <c r="N4422" i="3"/>
  <c r="N4542" i="3"/>
  <c r="N3370" i="3"/>
  <c r="N4612" i="3"/>
  <c r="N4226" i="3"/>
  <c r="N4618" i="3"/>
  <c r="N4725" i="3"/>
  <c r="N4548" i="3"/>
  <c r="N4706" i="3"/>
  <c r="N4393" i="3"/>
  <c r="N4716" i="3"/>
  <c r="N3710" i="3"/>
  <c r="N4662" i="3"/>
  <c r="N4525" i="3"/>
  <c r="N4398" i="3"/>
  <c r="N4638" i="3"/>
  <c r="N4513" i="3"/>
  <c r="N4359" i="3"/>
  <c r="N4626" i="3"/>
  <c r="N4506" i="3"/>
  <c r="N4614" i="3"/>
  <c r="N4494" i="3"/>
  <c r="N4317" i="3"/>
  <c r="N4287" i="3"/>
  <c r="N4590" i="3"/>
  <c r="N4470" i="3"/>
  <c r="N4600" i="3"/>
  <c r="N2771" i="3"/>
  <c r="N4602" i="3"/>
  <c r="N4482" i="3"/>
  <c r="N4729" i="3"/>
  <c r="N4717" i="3"/>
  <c r="N4705" i="3"/>
  <c r="N4693" i="3"/>
  <c r="N4681" i="3"/>
  <c r="N4669" i="3"/>
  <c r="N4657" i="3"/>
  <c r="N4645" i="3"/>
  <c r="N4642" i="3"/>
  <c r="N4633" i="3"/>
  <c r="N4621" i="3"/>
  <c r="N4609" i="3"/>
  <c r="N4597" i="3"/>
  <c r="N4585" i="3"/>
  <c r="N4573" i="3"/>
  <c r="N4561" i="3"/>
  <c r="N4549" i="3"/>
  <c r="N4537" i="3"/>
  <c r="N4501" i="3"/>
  <c r="N4372" i="3"/>
  <c r="N4345" i="3"/>
  <c r="N4303" i="3"/>
  <c r="N4273" i="3"/>
  <c r="N4258" i="3"/>
  <c r="N4243" i="3"/>
  <c r="N4210" i="3"/>
  <c r="N4195" i="3"/>
  <c r="N4162" i="3"/>
  <c r="N4147" i="3"/>
  <c r="N4114" i="3"/>
  <c r="N4099" i="3"/>
  <c r="N4078" i="3"/>
  <c r="N4054" i="3"/>
  <c r="N4030" i="3"/>
  <c r="N3973" i="3"/>
  <c r="N4722" i="3"/>
  <c r="N4578" i="3"/>
  <c r="N4458" i="3"/>
  <c r="N4178" i="3"/>
  <c r="N4710" i="3"/>
  <c r="N4566" i="3"/>
  <c r="N4446" i="3"/>
  <c r="N4130" i="3"/>
  <c r="N4417" i="3"/>
  <c r="N4713" i="3"/>
  <c r="N4552" i="3"/>
  <c r="N4689" i="3"/>
  <c r="N4694" i="3"/>
  <c r="N4380" i="3"/>
  <c r="N4712" i="3"/>
  <c r="N4682" i="3"/>
  <c r="N4367" i="3"/>
  <c r="N4700" i="3"/>
  <c r="N4540" i="3"/>
  <c r="N4570" i="3"/>
  <c r="N4512" i="3"/>
  <c r="N4528" i="3"/>
  <c r="N4688" i="3"/>
  <c r="N4562" i="3"/>
  <c r="N4698" i="3"/>
  <c r="N4554" i="3"/>
  <c r="N4434" i="3"/>
  <c r="N3999" i="3"/>
  <c r="N4429" i="3"/>
  <c r="N4730" i="3"/>
  <c r="N4564" i="3"/>
  <c r="N4701" i="3"/>
  <c r="N4686" i="3"/>
  <c r="N4674" i="3"/>
  <c r="N4530" i="3"/>
  <c r="N4410" i="3"/>
  <c r="N3912" i="3"/>
  <c r="N4588" i="3"/>
  <c r="N4576" i="3"/>
  <c r="N4606" i="3"/>
  <c r="N4718" i="3"/>
  <c r="N4594" i="3"/>
  <c r="N4724" i="3"/>
  <c r="N4650" i="3"/>
  <c r="N4518" i="3"/>
  <c r="N4386" i="3"/>
  <c r="N3822" i="3"/>
  <c r="N4489" i="3"/>
  <c r="N4477" i="3"/>
  <c r="N4465" i="3"/>
  <c r="N4453" i="3"/>
  <c r="N4441" i="3"/>
  <c r="N4405" i="3"/>
  <c r="N4354" i="3"/>
  <c r="N4340" i="3"/>
  <c r="N4326" i="3"/>
  <c r="N4310" i="3"/>
  <c r="N4296" i="3"/>
  <c r="N4282" i="3"/>
  <c r="N4268" i="3"/>
  <c r="N4251" i="3"/>
  <c r="N4235" i="3"/>
  <c r="N4220" i="3"/>
  <c r="N4203" i="3"/>
  <c r="N4187" i="3"/>
  <c r="N4172" i="3"/>
  <c r="N4155" i="3"/>
  <c r="N4139" i="3"/>
  <c r="N4124" i="3"/>
  <c r="N4107" i="3"/>
  <c r="N4090" i="3"/>
  <c r="N4069" i="3"/>
  <c r="N4045" i="3"/>
  <c r="N4018" i="3"/>
  <c r="N3987" i="3"/>
  <c r="N3961" i="3"/>
  <c r="N3930" i="3"/>
  <c r="N3896" i="3"/>
  <c r="N3857" i="3"/>
  <c r="N3804" i="3"/>
  <c r="N3748" i="3"/>
  <c r="N3690" i="3"/>
  <c r="N3614" i="3"/>
  <c r="N3480" i="3"/>
  <c r="N3242" i="3"/>
  <c r="N2928" i="3"/>
  <c r="N4728" i="3"/>
  <c r="N4668" i="3"/>
  <c r="N4644" i="3"/>
  <c r="N4620" i="3"/>
  <c r="N4596" i="3"/>
  <c r="N4572" i="3"/>
  <c r="N4560" i="3"/>
  <c r="N4536" i="3"/>
  <c r="N4524" i="3"/>
  <c r="N4500" i="3"/>
  <c r="N4488" i="3"/>
  <c r="N4476" i="3"/>
  <c r="N4464" i="3"/>
  <c r="N4452" i="3"/>
  <c r="N4440" i="3"/>
  <c r="N4428" i="3"/>
  <c r="N4416" i="3"/>
  <c r="N4404" i="3"/>
  <c r="N4392" i="3"/>
  <c r="N4379" i="3"/>
  <c r="N4366" i="3"/>
  <c r="N4353" i="3"/>
  <c r="N4339" i="3"/>
  <c r="N4323" i="3"/>
  <c r="N4309" i="3"/>
  <c r="N4295" i="3"/>
  <c r="N4281" i="3"/>
  <c r="N4267" i="3"/>
  <c r="N4250" i="3"/>
  <c r="N4234" i="3"/>
  <c r="N4219" i="3"/>
  <c r="N4202" i="3"/>
  <c r="N4186" i="3"/>
  <c r="N4171" i="3"/>
  <c r="N4154" i="3"/>
  <c r="N4138" i="3"/>
  <c r="N4123" i="3"/>
  <c r="N4106" i="3"/>
  <c r="N4089" i="3"/>
  <c r="N4066" i="3"/>
  <c r="N4042" i="3"/>
  <c r="N4014" i="3"/>
  <c r="N3986" i="3"/>
  <c r="N3958" i="3"/>
  <c r="N3927" i="3"/>
  <c r="N3892" i="3"/>
  <c r="N3848" i="3"/>
  <c r="N3796" i="3"/>
  <c r="N3738" i="3"/>
  <c r="N3680" i="3"/>
  <c r="N3610" i="3"/>
  <c r="N3473" i="3"/>
  <c r="N3230" i="3"/>
  <c r="N2913" i="3"/>
  <c r="N4704" i="3"/>
  <c r="N4680" i="3"/>
  <c r="N4656" i="3"/>
  <c r="N4632" i="3"/>
  <c r="N4608" i="3"/>
  <c r="N4584" i="3"/>
  <c r="N4727" i="3"/>
  <c r="N4715" i="3"/>
  <c r="N4703" i="3"/>
  <c r="N4691" i="3"/>
  <c r="N4679" i="3"/>
  <c r="N4667" i="3"/>
  <c r="N4655" i="3"/>
  <c r="N4643" i="3"/>
  <c r="N4631" i="3"/>
  <c r="N4619" i="3"/>
  <c r="N4607" i="3"/>
  <c r="N4595" i="3"/>
  <c r="N4583" i="3"/>
  <c r="N4571" i="3"/>
  <c r="N4559" i="3"/>
  <c r="N4547" i="3"/>
  <c r="N4535" i="3"/>
  <c r="N4523" i="3"/>
  <c r="N4511" i="3"/>
  <c r="N4499" i="3"/>
  <c r="N4487" i="3"/>
  <c r="N4475" i="3"/>
  <c r="N4463" i="3"/>
  <c r="N4451" i="3"/>
  <c r="N4439" i="3"/>
  <c r="N4427" i="3"/>
  <c r="N4415" i="3"/>
  <c r="N4403" i="3"/>
  <c r="N4391" i="3"/>
  <c r="N4378" i="3"/>
  <c r="N4365" i="3"/>
  <c r="N4352" i="3"/>
  <c r="N4338" i="3"/>
  <c r="N4322" i="3"/>
  <c r="N4308" i="3"/>
  <c r="N4294" i="3"/>
  <c r="N4280" i="3"/>
  <c r="N4266" i="3"/>
  <c r="N4249" i="3"/>
  <c r="N4233" i="3"/>
  <c r="N4218" i="3"/>
  <c r="N4201" i="3"/>
  <c r="N4185" i="3"/>
  <c r="N4170" i="3"/>
  <c r="N4153" i="3"/>
  <c r="N4137" i="3"/>
  <c r="N4122" i="3"/>
  <c r="N4105" i="3"/>
  <c r="N4087" i="3"/>
  <c r="N4063" i="3"/>
  <c r="N4039" i="3"/>
  <c r="N4011" i="3"/>
  <c r="N3985" i="3"/>
  <c r="N3954" i="3"/>
  <c r="N3926" i="3"/>
  <c r="N3887" i="3"/>
  <c r="N3847" i="3"/>
  <c r="N3795" i="3"/>
  <c r="N3737" i="3"/>
  <c r="N3679" i="3"/>
  <c r="N3595" i="3"/>
  <c r="N3449" i="3"/>
  <c r="N3194" i="3"/>
  <c r="N2865" i="3"/>
  <c r="N4630" i="3"/>
  <c r="N4582" i="3"/>
  <c r="N4558" i="3"/>
  <c r="N4546" i="3"/>
  <c r="N4534" i="3"/>
  <c r="N4522" i="3"/>
  <c r="N4510" i="3"/>
  <c r="N4498" i="3"/>
  <c r="N4486" i="3"/>
  <c r="N4474" i="3"/>
  <c r="N4462" i="3"/>
  <c r="N4450" i="3"/>
  <c r="N4438" i="3"/>
  <c r="N4426" i="3"/>
  <c r="N4414" i="3"/>
  <c r="N4402" i="3"/>
  <c r="N4390" i="3"/>
  <c r="N4377" i="3"/>
  <c r="N4364" i="3"/>
  <c r="N4351" i="3"/>
  <c r="N4335" i="3"/>
  <c r="N4321" i="3"/>
  <c r="N4307" i="3"/>
  <c r="N4293" i="3"/>
  <c r="N4279" i="3"/>
  <c r="N4263" i="3"/>
  <c r="N4247" i="3"/>
  <c r="N4232" i="3"/>
  <c r="N4215" i="3"/>
  <c r="N4199" i="3"/>
  <c r="N4184" i="3"/>
  <c r="N4167" i="3"/>
  <c r="N4151" i="3"/>
  <c r="N4136" i="3"/>
  <c r="N4119" i="3"/>
  <c r="N4103" i="3"/>
  <c r="N4086" i="3"/>
  <c r="N4062" i="3"/>
  <c r="N4038" i="3"/>
  <c r="N4010" i="3"/>
  <c r="N3982" i="3"/>
  <c r="N3951" i="3"/>
  <c r="N3925" i="3"/>
  <c r="N3886" i="3"/>
  <c r="N3844" i="3"/>
  <c r="N3791" i="3"/>
  <c r="N3734" i="3"/>
  <c r="N3676" i="3"/>
  <c r="N3590" i="3"/>
  <c r="N3442" i="3"/>
  <c r="N3182" i="3"/>
  <c r="N2848" i="3"/>
  <c r="N4702" i="3"/>
  <c r="N4678" i="3"/>
  <c r="N4677" i="3"/>
  <c r="N4665" i="3"/>
  <c r="N4653" i="3"/>
  <c r="N4641" i="3"/>
  <c r="N4629" i="3"/>
  <c r="N4617" i="3"/>
  <c r="N4605" i="3"/>
  <c r="N4593" i="3"/>
  <c r="N4581" i="3"/>
  <c r="N4569" i="3"/>
  <c r="N4557" i="3"/>
  <c r="N4545" i="3"/>
  <c r="N4533" i="3"/>
  <c r="N4521" i="3"/>
  <c r="N4509" i="3"/>
  <c r="N4497" i="3"/>
  <c r="N4485" i="3"/>
  <c r="N4473" i="3"/>
  <c r="N4461" i="3"/>
  <c r="N4449" i="3"/>
  <c r="N4437" i="3"/>
  <c r="N4425" i="3"/>
  <c r="N4413" i="3"/>
  <c r="N4401" i="3"/>
  <c r="N4389" i="3"/>
  <c r="N4376" i="3"/>
  <c r="N4363" i="3"/>
  <c r="N4350" i="3"/>
  <c r="N4334" i="3"/>
  <c r="N4320" i="3"/>
  <c r="N4306" i="3"/>
  <c r="N4292" i="3"/>
  <c r="N4278" i="3"/>
  <c r="N4262" i="3"/>
  <c r="N4246" i="3"/>
  <c r="N4231" i="3"/>
  <c r="N4214" i="3"/>
  <c r="N4198" i="3"/>
  <c r="N4183" i="3"/>
  <c r="N4166" i="3"/>
  <c r="N4150" i="3"/>
  <c r="N4135" i="3"/>
  <c r="N4118" i="3"/>
  <c r="N4102" i="3"/>
  <c r="N4083" i="3"/>
  <c r="N4059" i="3"/>
  <c r="N4035" i="3"/>
  <c r="N4009" i="3"/>
  <c r="N3978" i="3"/>
  <c r="N3950" i="3"/>
  <c r="N3922" i="3"/>
  <c r="N3883" i="3"/>
  <c r="N3835" i="3"/>
  <c r="N3782" i="3"/>
  <c r="N3724" i="3"/>
  <c r="N3665" i="3"/>
  <c r="N3575" i="3"/>
  <c r="N3413" i="3"/>
  <c r="N3146" i="3"/>
  <c r="N2793" i="3"/>
  <c r="N4714" i="3"/>
  <c r="N4666" i="3"/>
  <c r="N4676" i="3"/>
  <c r="N4664" i="3"/>
  <c r="N4652" i="3"/>
  <c r="N4640" i="3"/>
  <c r="N4628" i="3"/>
  <c r="N4616" i="3"/>
  <c r="N4604" i="3"/>
  <c r="N4592" i="3"/>
  <c r="N4580" i="3"/>
  <c r="N4568" i="3"/>
  <c r="N4556" i="3"/>
  <c r="N4544" i="3"/>
  <c r="N4532" i="3"/>
  <c r="N4520" i="3"/>
  <c r="N4508" i="3"/>
  <c r="N4496" i="3"/>
  <c r="N4484" i="3"/>
  <c r="N4472" i="3"/>
  <c r="N4460" i="3"/>
  <c r="N4448" i="3"/>
  <c r="N4436" i="3"/>
  <c r="N4424" i="3"/>
  <c r="N4412" i="3"/>
  <c r="N4400" i="3"/>
  <c r="N4388" i="3"/>
  <c r="N4375" i="3"/>
  <c r="N4362" i="3"/>
  <c r="N4347" i="3"/>
  <c r="N4333" i="3"/>
  <c r="N4319" i="3"/>
  <c r="N4305" i="3"/>
  <c r="N4291" i="3"/>
  <c r="N4275" i="3"/>
  <c r="N4261" i="3"/>
  <c r="N4245" i="3"/>
  <c r="N4230" i="3"/>
  <c r="N4213" i="3"/>
  <c r="N4197" i="3"/>
  <c r="N4182" i="3"/>
  <c r="N4165" i="3"/>
  <c r="N4149" i="3"/>
  <c r="N4134" i="3"/>
  <c r="N4117" i="3"/>
  <c r="N4101" i="3"/>
  <c r="N4082" i="3"/>
  <c r="N4058" i="3"/>
  <c r="N4034" i="3"/>
  <c r="N4006" i="3"/>
  <c r="N3975" i="3"/>
  <c r="N3949" i="3"/>
  <c r="N3918" i="3"/>
  <c r="N3879" i="3"/>
  <c r="N3834" i="3"/>
  <c r="N3780" i="3"/>
  <c r="N3723" i="3"/>
  <c r="N3664" i="3"/>
  <c r="N3569" i="3"/>
  <c r="N3406" i="3"/>
  <c r="N3134" i="3"/>
  <c r="N4692" i="3"/>
  <c r="N4726" i="3"/>
  <c r="N4690" i="3"/>
  <c r="N4654" i="3"/>
  <c r="N3" i="3"/>
  <c r="N15" i="3"/>
  <c r="N27" i="3"/>
  <c r="N4" i="3"/>
  <c r="N16" i="3"/>
  <c r="N28" i="3"/>
  <c r="N40" i="3"/>
  <c r="N52" i="3"/>
  <c r="N64" i="3"/>
  <c r="N76" i="3"/>
  <c r="N88" i="3"/>
  <c r="N100" i="3"/>
  <c r="N112" i="3"/>
  <c r="N124" i="3"/>
  <c r="N136" i="3"/>
  <c r="N148" i="3"/>
  <c r="N160" i="3"/>
  <c r="N172" i="3"/>
  <c r="N184" i="3"/>
  <c r="N196" i="3"/>
  <c r="N208" i="3"/>
  <c r="N220" i="3"/>
  <c r="N232" i="3"/>
  <c r="N244" i="3"/>
  <c r="N256" i="3"/>
  <c r="N268" i="3"/>
  <c r="N280" i="3"/>
  <c r="N292" i="3"/>
  <c r="N304" i="3"/>
  <c r="N316" i="3"/>
  <c r="N328" i="3"/>
  <c r="N340" i="3"/>
  <c r="N352" i="3"/>
  <c r="N364" i="3"/>
  <c r="N376" i="3"/>
  <c r="N388" i="3"/>
  <c r="N400" i="3"/>
  <c r="N412" i="3"/>
  <c r="N424" i="3"/>
  <c r="N436" i="3"/>
  <c r="N448" i="3"/>
  <c r="N460" i="3"/>
  <c r="N472" i="3"/>
  <c r="N484" i="3"/>
  <c r="N496" i="3"/>
  <c r="N508" i="3"/>
  <c r="N520" i="3"/>
  <c r="N532" i="3"/>
  <c r="N544" i="3"/>
  <c r="N556" i="3"/>
  <c r="N568" i="3"/>
  <c r="N580" i="3"/>
  <c r="N5" i="3"/>
  <c r="N17" i="3"/>
  <c r="N29" i="3"/>
  <c r="N6" i="3"/>
  <c r="N18" i="3"/>
  <c r="N30" i="3"/>
  <c r="N42" i="3"/>
  <c r="N54" i="3"/>
  <c r="N66" i="3"/>
  <c r="N78" i="3"/>
  <c r="N90" i="3"/>
  <c r="N102" i="3"/>
  <c r="N114" i="3"/>
  <c r="N126" i="3"/>
  <c r="N138" i="3"/>
  <c r="N150" i="3"/>
  <c r="N162" i="3"/>
  <c r="N174" i="3"/>
  <c r="N186" i="3"/>
  <c r="N198" i="3"/>
  <c r="N210" i="3"/>
  <c r="N222" i="3"/>
  <c r="N234" i="3"/>
  <c r="N246" i="3"/>
  <c r="N258" i="3"/>
  <c r="N270" i="3"/>
  <c r="N282" i="3"/>
  <c r="N294" i="3"/>
  <c r="N306" i="3"/>
  <c r="N318" i="3"/>
  <c r="N330" i="3"/>
  <c r="N342" i="3"/>
  <c r="N354" i="3"/>
  <c r="N366" i="3"/>
  <c r="N378" i="3"/>
  <c r="N390" i="3"/>
  <c r="N402" i="3"/>
  <c r="N414" i="3"/>
  <c r="N426" i="3"/>
  <c r="N438" i="3"/>
  <c r="N450" i="3"/>
  <c r="N462" i="3"/>
  <c r="N474" i="3"/>
  <c r="N486" i="3"/>
  <c r="N498" i="3"/>
  <c r="N510" i="3"/>
  <c r="N522" i="3"/>
  <c r="N534" i="3"/>
  <c r="N546" i="3"/>
  <c r="N558" i="3"/>
  <c r="N570" i="3"/>
  <c r="N582" i="3"/>
  <c r="N594" i="3"/>
  <c r="N606" i="3"/>
  <c r="N618" i="3"/>
  <c r="N630" i="3"/>
  <c r="N642" i="3"/>
  <c r="N654" i="3"/>
  <c r="N666" i="3"/>
  <c r="N678" i="3"/>
  <c r="N690" i="3"/>
  <c r="N702" i="3"/>
  <c r="N714" i="3"/>
  <c r="N726" i="3"/>
  <c r="N738" i="3"/>
  <c r="N750" i="3"/>
  <c r="N7" i="3"/>
  <c r="N19" i="3"/>
  <c r="N31" i="3"/>
  <c r="N43" i="3"/>
  <c r="N55" i="3"/>
  <c r="N67" i="3"/>
  <c r="N79" i="3"/>
  <c r="N91" i="3"/>
  <c r="N103" i="3"/>
  <c r="N115" i="3"/>
  <c r="N127" i="3"/>
  <c r="N139" i="3"/>
  <c r="N151" i="3"/>
  <c r="N163" i="3"/>
  <c r="N175" i="3"/>
  <c r="N187" i="3"/>
  <c r="N199" i="3"/>
  <c r="N211" i="3"/>
  <c r="N223" i="3"/>
  <c r="N235" i="3"/>
  <c r="N247" i="3"/>
  <c r="N259" i="3"/>
  <c r="N271" i="3"/>
  <c r="N283" i="3"/>
  <c r="N295" i="3"/>
  <c r="N307" i="3"/>
  <c r="N319" i="3"/>
  <c r="N331" i="3"/>
  <c r="N343" i="3"/>
  <c r="N355" i="3"/>
  <c r="N367" i="3"/>
  <c r="N379" i="3"/>
  <c r="N391" i="3"/>
  <c r="N403" i="3"/>
  <c r="N415" i="3"/>
  <c r="N427" i="3"/>
  <c r="N439" i="3"/>
  <c r="N451" i="3"/>
  <c r="N463" i="3"/>
  <c r="N475" i="3"/>
  <c r="N487" i="3"/>
  <c r="N499" i="3"/>
  <c r="N511" i="3"/>
  <c r="N523" i="3"/>
  <c r="N535" i="3"/>
  <c r="N547" i="3"/>
  <c r="N559" i="3"/>
  <c r="N571" i="3"/>
  <c r="N583" i="3"/>
  <c r="N595" i="3"/>
  <c r="N607" i="3"/>
  <c r="N619" i="3"/>
  <c r="N631" i="3"/>
  <c r="N643" i="3"/>
  <c r="N655" i="3"/>
  <c r="N667" i="3"/>
  <c r="N679" i="3"/>
  <c r="N691" i="3"/>
  <c r="N703" i="3"/>
  <c r="N715" i="3"/>
  <c r="N727" i="3"/>
  <c r="N739" i="3"/>
  <c r="N751" i="3"/>
  <c r="N763" i="3"/>
  <c r="N775" i="3"/>
  <c r="N787" i="3"/>
  <c r="N799" i="3"/>
  <c r="N811" i="3"/>
  <c r="N823" i="3"/>
  <c r="N835" i="3"/>
  <c r="N847" i="3"/>
  <c r="N859" i="3"/>
  <c r="N871" i="3"/>
  <c r="N883" i="3"/>
  <c r="N895" i="3"/>
  <c r="N907" i="3"/>
  <c r="N919" i="3"/>
  <c r="N931" i="3"/>
  <c r="N943" i="3"/>
  <c r="N955" i="3"/>
  <c r="N967" i="3"/>
  <c r="N979" i="3"/>
  <c r="N991" i="3"/>
  <c r="N1003" i="3"/>
  <c r="N1015" i="3"/>
  <c r="N8" i="3"/>
  <c r="N20" i="3"/>
  <c r="N32" i="3"/>
  <c r="N44" i="3"/>
  <c r="N56" i="3"/>
  <c r="N68" i="3"/>
  <c r="N80" i="3"/>
  <c r="N92" i="3"/>
  <c r="N104" i="3"/>
  <c r="N116" i="3"/>
  <c r="N128" i="3"/>
  <c r="N140" i="3"/>
  <c r="N152" i="3"/>
  <c r="N164" i="3"/>
  <c r="N176" i="3"/>
  <c r="N188" i="3"/>
  <c r="N200" i="3"/>
  <c r="N212" i="3"/>
  <c r="N224" i="3"/>
  <c r="N236" i="3"/>
  <c r="N248" i="3"/>
  <c r="N260" i="3"/>
  <c r="N272" i="3"/>
  <c r="N284" i="3"/>
  <c r="N296" i="3"/>
  <c r="N308" i="3"/>
  <c r="N320" i="3"/>
  <c r="N332" i="3"/>
  <c r="N344" i="3"/>
  <c r="N356" i="3"/>
  <c r="N368" i="3"/>
  <c r="N380" i="3"/>
  <c r="N392" i="3"/>
  <c r="N404" i="3"/>
  <c r="N416" i="3"/>
  <c r="N428" i="3"/>
  <c r="N440" i="3"/>
  <c r="N452" i="3"/>
  <c r="N464" i="3"/>
  <c r="N476" i="3"/>
  <c r="N488" i="3"/>
  <c r="N500" i="3"/>
  <c r="N512" i="3"/>
  <c r="N524" i="3"/>
  <c r="N536" i="3"/>
  <c r="N548" i="3"/>
  <c r="N560" i="3"/>
  <c r="N572" i="3"/>
  <c r="N584" i="3"/>
  <c r="N596" i="3"/>
  <c r="N608" i="3"/>
  <c r="N620" i="3"/>
  <c r="N632" i="3"/>
  <c r="N644" i="3"/>
  <c r="N656" i="3"/>
  <c r="N668" i="3"/>
  <c r="N680" i="3"/>
  <c r="N692" i="3"/>
  <c r="N704" i="3"/>
  <c r="N716" i="3"/>
  <c r="N728" i="3"/>
  <c r="N740" i="3"/>
  <c r="N752" i="3"/>
  <c r="N764" i="3"/>
  <c r="N776" i="3"/>
  <c r="N788" i="3"/>
  <c r="N800" i="3"/>
  <c r="N812" i="3"/>
  <c r="N824" i="3"/>
  <c r="N836" i="3"/>
  <c r="N848" i="3"/>
  <c r="N860" i="3"/>
  <c r="N872" i="3"/>
  <c r="N884" i="3"/>
  <c r="N896" i="3"/>
  <c r="N11" i="3"/>
  <c r="N23" i="3"/>
  <c r="N35" i="3"/>
  <c r="N47" i="3"/>
  <c r="N59" i="3"/>
  <c r="N71" i="3"/>
  <c r="N83" i="3"/>
  <c r="N95" i="3"/>
  <c r="N107" i="3"/>
  <c r="N119" i="3"/>
  <c r="N131" i="3"/>
  <c r="N143" i="3"/>
  <c r="N155" i="3"/>
  <c r="N167" i="3"/>
  <c r="N179" i="3"/>
  <c r="N191" i="3"/>
  <c r="N203" i="3"/>
  <c r="N215" i="3"/>
  <c r="N227" i="3"/>
  <c r="N239" i="3"/>
  <c r="N251" i="3"/>
  <c r="N263" i="3"/>
  <c r="N275" i="3"/>
  <c r="N287" i="3"/>
  <c r="N299" i="3"/>
  <c r="N311" i="3"/>
  <c r="N323" i="3"/>
  <c r="N335" i="3"/>
  <c r="N347" i="3"/>
  <c r="N359" i="3"/>
  <c r="N371" i="3"/>
  <c r="N383" i="3"/>
  <c r="N395" i="3"/>
  <c r="N407" i="3"/>
  <c r="N419" i="3"/>
  <c r="N431" i="3"/>
  <c r="N443" i="3"/>
  <c r="N455" i="3"/>
  <c r="N467" i="3"/>
  <c r="N12" i="3"/>
  <c r="N24" i="3"/>
  <c r="N36" i="3"/>
  <c r="N48" i="3"/>
  <c r="N60" i="3"/>
  <c r="N72" i="3"/>
  <c r="N84" i="3"/>
  <c r="N96" i="3"/>
  <c r="N108" i="3"/>
  <c r="N120" i="3"/>
  <c r="N132" i="3"/>
  <c r="N144" i="3"/>
  <c r="N156" i="3"/>
  <c r="N168" i="3"/>
  <c r="N180" i="3"/>
  <c r="N192" i="3"/>
  <c r="N204" i="3"/>
  <c r="N216" i="3"/>
  <c r="N228" i="3"/>
  <c r="N240" i="3"/>
  <c r="N252" i="3"/>
  <c r="N264" i="3"/>
  <c r="N276" i="3"/>
  <c r="N288" i="3"/>
  <c r="N300" i="3"/>
  <c r="N312" i="3"/>
  <c r="N324" i="3"/>
  <c r="N336" i="3"/>
  <c r="N348" i="3"/>
  <c r="N360" i="3"/>
  <c r="N372" i="3"/>
  <c r="N384" i="3"/>
  <c r="N396" i="3"/>
  <c r="N408" i="3"/>
  <c r="N420" i="3"/>
  <c r="N432" i="3"/>
  <c r="N444" i="3"/>
  <c r="N456" i="3"/>
  <c r="N468" i="3"/>
  <c r="N480" i="3"/>
  <c r="N492" i="3"/>
  <c r="N504" i="3"/>
  <c r="N516" i="3"/>
  <c r="N528" i="3"/>
  <c r="N540" i="3"/>
  <c r="N552" i="3"/>
  <c r="N564" i="3"/>
  <c r="N13" i="3"/>
  <c r="N25" i="3"/>
  <c r="N37" i="3"/>
  <c r="N49" i="3"/>
  <c r="N61" i="3"/>
  <c r="N73" i="3"/>
  <c r="N85" i="3"/>
  <c r="N97" i="3"/>
  <c r="N109" i="3"/>
  <c r="N121" i="3"/>
  <c r="N133" i="3"/>
  <c r="N145" i="3"/>
  <c r="N157" i="3"/>
  <c r="N9" i="3"/>
  <c r="N46" i="3"/>
  <c r="N75" i="3"/>
  <c r="N105" i="3"/>
  <c r="N134" i="3"/>
  <c r="N161" i="3"/>
  <c r="N185" i="3"/>
  <c r="N209" i="3"/>
  <c r="N233" i="3"/>
  <c r="N257" i="3"/>
  <c r="N281" i="3"/>
  <c r="N305" i="3"/>
  <c r="N329" i="3"/>
  <c r="N353" i="3"/>
  <c r="N377" i="3"/>
  <c r="N401" i="3"/>
  <c r="N425" i="3"/>
  <c r="N449" i="3"/>
  <c r="N473" i="3"/>
  <c r="N494" i="3"/>
  <c r="N515" i="3"/>
  <c r="N537" i="3"/>
  <c r="N555" i="3"/>
  <c r="N576" i="3"/>
  <c r="N592" i="3"/>
  <c r="N610" i="3"/>
  <c r="N625" i="3"/>
  <c r="N640" i="3"/>
  <c r="N658" i="3"/>
  <c r="N673" i="3"/>
  <c r="N688" i="3"/>
  <c r="N706" i="3"/>
  <c r="N721" i="3"/>
  <c r="N736" i="3"/>
  <c r="N754" i="3"/>
  <c r="N768" i="3"/>
  <c r="N10" i="3"/>
  <c r="N50" i="3"/>
  <c r="N77" i="3"/>
  <c r="N106" i="3"/>
  <c r="N135" i="3"/>
  <c r="N165" i="3"/>
  <c r="N189" i="3"/>
  <c r="N213" i="3"/>
  <c r="N237" i="3"/>
  <c r="N261" i="3"/>
  <c r="N285" i="3"/>
  <c r="N309" i="3"/>
  <c r="N333" i="3"/>
  <c r="N357" i="3"/>
  <c r="N381" i="3"/>
  <c r="N405" i="3"/>
  <c r="N429" i="3"/>
  <c r="N453" i="3"/>
  <c r="N477" i="3"/>
  <c r="N495" i="3"/>
  <c r="N517" i="3"/>
  <c r="N538" i="3"/>
  <c r="N557" i="3"/>
  <c r="N577" i="3"/>
  <c r="N593" i="3"/>
  <c r="N611" i="3"/>
  <c r="N626" i="3"/>
  <c r="N641" i="3"/>
  <c r="N659" i="3"/>
  <c r="N674" i="3"/>
  <c r="N689" i="3"/>
  <c r="N707" i="3"/>
  <c r="N722" i="3"/>
  <c r="N737" i="3"/>
  <c r="N755" i="3"/>
  <c r="N769" i="3"/>
  <c r="N783" i="3"/>
  <c r="N797" i="3"/>
  <c r="N813" i="3"/>
  <c r="N827" i="3"/>
  <c r="N841" i="3"/>
  <c r="N855" i="3"/>
  <c r="N869" i="3"/>
  <c r="N885" i="3"/>
  <c r="N899" i="3"/>
  <c r="N14" i="3"/>
  <c r="N51" i="3"/>
  <c r="N81" i="3"/>
  <c r="N110" i="3"/>
  <c r="N137" i="3"/>
  <c r="N166" i="3"/>
  <c r="N190" i="3"/>
  <c r="N214" i="3"/>
  <c r="N238" i="3"/>
  <c r="N262" i="3"/>
  <c r="N286" i="3"/>
  <c r="N310" i="3"/>
  <c r="N334" i="3"/>
  <c r="N358" i="3"/>
  <c r="N382" i="3"/>
  <c r="N406" i="3"/>
  <c r="N430" i="3"/>
  <c r="N454" i="3"/>
  <c r="N478" i="3"/>
  <c r="N497" i="3"/>
  <c r="N518" i="3"/>
  <c r="N539" i="3"/>
  <c r="N561" i="3"/>
  <c r="N578" i="3"/>
  <c r="N597" i="3"/>
  <c r="N612" i="3"/>
  <c r="N627" i="3"/>
  <c r="N645" i="3"/>
  <c r="N660" i="3"/>
  <c r="N675" i="3"/>
  <c r="N693" i="3"/>
  <c r="N708" i="3"/>
  <c r="N723" i="3"/>
  <c r="N741" i="3"/>
  <c r="N756" i="3"/>
  <c r="N770" i="3"/>
  <c r="N784" i="3"/>
  <c r="N798" i="3"/>
  <c r="N814" i="3"/>
  <c r="N828" i="3"/>
  <c r="N842" i="3"/>
  <c r="N856" i="3"/>
  <c r="N870" i="3"/>
  <c r="N886" i="3"/>
  <c r="N900" i="3"/>
  <c r="N913" i="3"/>
  <c r="N926" i="3"/>
  <c r="N939" i="3"/>
  <c r="N952" i="3"/>
  <c r="N965" i="3"/>
  <c r="N978" i="3"/>
  <c r="N21" i="3"/>
  <c r="N53" i="3"/>
  <c r="N82" i="3"/>
  <c r="N111" i="3"/>
  <c r="N141" i="3"/>
  <c r="N169" i="3"/>
  <c r="N193" i="3"/>
  <c r="N217" i="3"/>
  <c r="N241" i="3"/>
  <c r="N265" i="3"/>
  <c r="N289" i="3"/>
  <c r="N313" i="3"/>
  <c r="N337" i="3"/>
  <c r="N361" i="3"/>
  <c r="N385" i="3"/>
  <c r="N409" i="3"/>
  <c r="N433" i="3"/>
  <c r="N457" i="3"/>
  <c r="N479" i="3"/>
  <c r="N501" i="3"/>
  <c r="N519" i="3"/>
  <c r="N541" i="3"/>
  <c r="N562" i="3"/>
  <c r="N579" i="3"/>
  <c r="N598" i="3"/>
  <c r="N613" i="3"/>
  <c r="N628" i="3"/>
  <c r="N646" i="3"/>
  <c r="N661" i="3"/>
  <c r="N676" i="3"/>
  <c r="N694" i="3"/>
  <c r="N709" i="3"/>
  <c r="N724" i="3"/>
  <c r="N742" i="3"/>
  <c r="N757" i="3"/>
  <c r="N771" i="3"/>
  <c r="N785" i="3"/>
  <c r="N801" i="3"/>
  <c r="N815" i="3"/>
  <c r="N829" i="3"/>
  <c r="N843" i="3"/>
  <c r="N857" i="3"/>
  <c r="N873" i="3"/>
  <c r="N887" i="3"/>
  <c r="N901" i="3"/>
  <c r="N914" i="3"/>
  <c r="N927" i="3"/>
  <c r="N940" i="3"/>
  <c r="N953" i="3"/>
  <c r="N966" i="3"/>
  <c r="N980" i="3"/>
  <c r="N993" i="3"/>
  <c r="N1006" i="3"/>
  <c r="N1019" i="3"/>
  <c r="N1031" i="3"/>
  <c r="N1043" i="3"/>
  <c r="N1055" i="3"/>
  <c r="N1067" i="3"/>
  <c r="N22" i="3"/>
  <c r="N57" i="3"/>
  <c r="N86" i="3"/>
  <c r="N113" i="3"/>
  <c r="N142" i="3"/>
  <c r="N170" i="3"/>
  <c r="N194" i="3"/>
  <c r="N218" i="3"/>
  <c r="N242" i="3"/>
  <c r="N266" i="3"/>
  <c r="N290" i="3"/>
  <c r="N314" i="3"/>
  <c r="N338" i="3"/>
  <c r="N362" i="3"/>
  <c r="N386" i="3"/>
  <c r="N410" i="3"/>
  <c r="N434" i="3"/>
  <c r="N458" i="3"/>
  <c r="N481" i="3"/>
  <c r="N502" i="3"/>
  <c r="N521" i="3"/>
  <c r="N542" i="3"/>
  <c r="N563" i="3"/>
  <c r="N581" i="3"/>
  <c r="N599" i="3"/>
  <c r="N614" i="3"/>
  <c r="N629" i="3"/>
  <c r="N647" i="3"/>
  <c r="N662" i="3"/>
  <c r="N26" i="3"/>
  <c r="N58" i="3"/>
  <c r="N87" i="3"/>
  <c r="N117" i="3"/>
  <c r="N146" i="3"/>
  <c r="N171" i="3"/>
  <c r="N195" i="3"/>
  <c r="N219" i="3"/>
  <c r="N243" i="3"/>
  <c r="N267" i="3"/>
  <c r="N291" i="3"/>
  <c r="N315" i="3"/>
  <c r="N339" i="3"/>
  <c r="N363" i="3"/>
  <c r="N387" i="3"/>
  <c r="N411" i="3"/>
  <c r="N435" i="3"/>
  <c r="N459" i="3"/>
  <c r="N482" i="3"/>
  <c r="N503" i="3"/>
  <c r="N525" i="3"/>
  <c r="N543" i="3"/>
  <c r="N565" i="3"/>
  <c r="N585" i="3"/>
  <c r="N600" i="3"/>
  <c r="N615" i="3"/>
  <c r="N633" i="3"/>
  <c r="N648" i="3"/>
  <c r="N663" i="3"/>
  <c r="N681" i="3"/>
  <c r="N696" i="3"/>
  <c r="N711" i="3"/>
  <c r="N729" i="3"/>
  <c r="N744" i="3"/>
  <c r="N759" i="3"/>
  <c r="N773" i="3"/>
  <c r="N789" i="3"/>
  <c r="N803" i="3"/>
  <c r="N817" i="3"/>
  <c r="N831" i="3"/>
  <c r="N845" i="3"/>
  <c r="N861" i="3"/>
  <c r="N875" i="3"/>
  <c r="N889" i="3"/>
  <c r="N903" i="3"/>
  <c r="N916" i="3"/>
  <c r="N929" i="3"/>
  <c r="N942" i="3"/>
  <c r="N956" i="3"/>
  <c r="N969" i="3"/>
  <c r="N982" i="3"/>
  <c r="N995" i="3"/>
  <c r="N1008" i="3"/>
  <c r="N1021" i="3"/>
  <c r="N1033" i="3"/>
  <c r="N1045" i="3"/>
  <c r="N1057" i="3"/>
  <c r="N1069" i="3"/>
  <c r="N1081" i="3"/>
  <c r="N1093" i="3"/>
  <c r="N1105" i="3"/>
  <c r="N1117" i="3"/>
  <c r="N1129" i="3"/>
  <c r="N1141" i="3"/>
  <c r="N1153" i="3"/>
  <c r="N1165" i="3"/>
  <c r="N1177" i="3"/>
  <c r="N1189" i="3"/>
  <c r="N1201" i="3"/>
  <c r="N1213" i="3"/>
  <c r="N1225" i="3"/>
  <c r="N1237" i="3"/>
  <c r="N1249" i="3"/>
  <c r="N1261" i="3"/>
  <c r="N1273" i="3"/>
  <c r="N1285" i="3"/>
  <c r="N1297" i="3"/>
  <c r="N1309" i="3"/>
  <c r="N1321" i="3"/>
  <c r="N1333" i="3"/>
  <c r="N1345" i="3"/>
  <c r="N1357" i="3"/>
  <c r="N1369" i="3"/>
  <c r="N1381" i="3"/>
  <c r="N1393" i="3"/>
  <c r="N33" i="3"/>
  <c r="N62" i="3"/>
  <c r="N89" i="3"/>
  <c r="N118" i="3"/>
  <c r="N147" i="3"/>
  <c r="N173" i="3"/>
  <c r="N197" i="3"/>
  <c r="N221" i="3"/>
  <c r="N245" i="3"/>
  <c r="N269" i="3"/>
  <c r="N293" i="3"/>
  <c r="N317" i="3"/>
  <c r="N341" i="3"/>
  <c r="N365" i="3"/>
  <c r="N389" i="3"/>
  <c r="N413" i="3"/>
  <c r="N437" i="3"/>
  <c r="N461" i="3"/>
  <c r="N483" i="3"/>
  <c r="N505" i="3"/>
  <c r="N526" i="3"/>
  <c r="N545" i="3"/>
  <c r="N566" i="3"/>
  <c r="N586" i="3"/>
  <c r="N601" i="3"/>
  <c r="N616" i="3"/>
  <c r="N634" i="3"/>
  <c r="N649" i="3"/>
  <c r="N664" i="3"/>
  <c r="N682" i="3"/>
  <c r="N697" i="3"/>
  <c r="N712" i="3"/>
  <c r="N730" i="3"/>
  <c r="N745" i="3"/>
  <c r="N760" i="3"/>
  <c r="N774" i="3"/>
  <c r="N790" i="3"/>
  <c r="N804" i="3"/>
  <c r="N818" i="3"/>
  <c r="N832" i="3"/>
  <c r="N846" i="3"/>
  <c r="N862" i="3"/>
  <c r="N876" i="3"/>
  <c r="N890" i="3"/>
  <c r="N904" i="3"/>
  <c r="N917" i="3"/>
  <c r="N930" i="3"/>
  <c r="N944" i="3"/>
  <c r="N957" i="3"/>
  <c r="N970" i="3"/>
  <c r="N983" i="3"/>
  <c r="N996" i="3"/>
  <c r="N1009" i="3"/>
  <c r="N1022" i="3"/>
  <c r="N1034" i="3"/>
  <c r="N1046" i="3"/>
  <c r="N1058" i="3"/>
  <c r="N1070" i="3"/>
  <c r="N1082" i="3"/>
  <c r="N1094" i="3"/>
  <c r="N1106" i="3"/>
  <c r="N1118" i="3"/>
  <c r="N1130" i="3"/>
  <c r="N1142" i="3"/>
  <c r="N1154" i="3"/>
  <c r="N1166" i="3"/>
  <c r="N1178" i="3"/>
  <c r="N1190" i="3"/>
  <c r="N1202" i="3"/>
  <c r="N1214" i="3"/>
  <c r="N1226" i="3"/>
  <c r="N1238" i="3"/>
  <c r="N1250" i="3"/>
  <c r="N1262" i="3"/>
  <c r="N1274" i="3"/>
  <c r="N1286" i="3"/>
  <c r="N1298" i="3"/>
  <c r="N1310" i="3"/>
  <c r="N1322" i="3"/>
  <c r="N1334" i="3"/>
  <c r="N1346" i="3"/>
  <c r="N34" i="3"/>
  <c r="N63" i="3"/>
  <c r="N93" i="3"/>
  <c r="N122" i="3"/>
  <c r="N149" i="3"/>
  <c r="N177" i="3"/>
  <c r="N201" i="3"/>
  <c r="N225" i="3"/>
  <c r="N249" i="3"/>
  <c r="N273" i="3"/>
  <c r="N297" i="3"/>
  <c r="N321" i="3"/>
  <c r="N345" i="3"/>
  <c r="N369" i="3"/>
  <c r="N393" i="3"/>
  <c r="N417" i="3"/>
  <c r="N441" i="3"/>
  <c r="N465" i="3"/>
  <c r="N485" i="3"/>
  <c r="N506" i="3"/>
  <c r="N527" i="3"/>
  <c r="N549" i="3"/>
  <c r="N567" i="3"/>
  <c r="N587" i="3"/>
  <c r="N602" i="3"/>
  <c r="N617" i="3"/>
  <c r="N635" i="3"/>
  <c r="N650" i="3"/>
  <c r="N665" i="3"/>
  <c r="N683" i="3"/>
  <c r="N698" i="3"/>
  <c r="N713" i="3"/>
  <c r="N731" i="3"/>
  <c r="N38" i="3"/>
  <c r="N123" i="3"/>
  <c r="N202" i="3"/>
  <c r="N274" i="3"/>
  <c r="N346" i="3"/>
  <c r="N418" i="3"/>
  <c r="N489" i="3"/>
  <c r="N550" i="3"/>
  <c r="N603" i="3"/>
  <c r="N651" i="3"/>
  <c r="N687" i="3"/>
  <c r="N732" i="3"/>
  <c r="N762" i="3"/>
  <c r="N791" i="3"/>
  <c r="N810" i="3"/>
  <c r="N838" i="3"/>
  <c r="N864" i="3"/>
  <c r="N888" i="3"/>
  <c r="N910" i="3"/>
  <c r="N932" i="3"/>
  <c r="N949" i="3"/>
  <c r="N971" i="3"/>
  <c r="N988" i="3"/>
  <c r="N1005" i="3"/>
  <c r="N1024" i="3"/>
  <c r="N1039" i="3"/>
  <c r="N1054" i="3"/>
  <c r="N1072" i="3"/>
  <c r="N1086" i="3"/>
  <c r="N1100" i="3"/>
  <c r="N1114" i="3"/>
  <c r="N1128" i="3"/>
  <c r="N1144" i="3"/>
  <c r="N1158" i="3"/>
  <c r="N1172" i="3"/>
  <c r="N1186" i="3"/>
  <c r="N1200" i="3"/>
  <c r="N1216" i="3"/>
  <c r="N1230" i="3"/>
  <c r="N1244" i="3"/>
  <c r="N1258" i="3"/>
  <c r="N1272" i="3"/>
  <c r="N1288" i="3"/>
  <c r="N1302" i="3"/>
  <c r="N1316" i="3"/>
  <c r="N1330" i="3"/>
  <c r="N1344" i="3"/>
  <c r="N1359" i="3"/>
  <c r="N1372" i="3"/>
  <c r="N1385" i="3"/>
  <c r="N1398" i="3"/>
  <c r="N39" i="3"/>
  <c r="N125" i="3"/>
  <c r="N205" i="3"/>
  <c r="N277" i="3"/>
  <c r="N349" i="3"/>
  <c r="N421" i="3"/>
  <c r="N41" i="3"/>
  <c r="N129" i="3"/>
  <c r="N206" i="3"/>
  <c r="N278" i="3"/>
  <c r="N350" i="3"/>
  <c r="N422" i="3"/>
  <c r="N491" i="3"/>
  <c r="N553" i="3"/>
  <c r="N605" i="3"/>
  <c r="N653" i="3"/>
  <c r="N699" i="3"/>
  <c r="N734" i="3"/>
  <c r="N766" i="3"/>
  <c r="N793" i="3"/>
  <c r="N819" i="3"/>
  <c r="N840" i="3"/>
  <c r="N866" i="3"/>
  <c r="N892" i="3"/>
  <c r="N912" i="3"/>
  <c r="N934" i="3"/>
  <c r="N951" i="3"/>
  <c r="N973" i="3"/>
  <c r="N990" i="3"/>
  <c r="N1010" i="3"/>
  <c r="N1026" i="3"/>
  <c r="N1041" i="3"/>
  <c r="N1059" i="3"/>
  <c r="N1074" i="3"/>
  <c r="N1088" i="3"/>
  <c r="N1102" i="3"/>
  <c r="N1116" i="3"/>
  <c r="N1132" i="3"/>
  <c r="N1146" i="3"/>
  <c r="N1160" i="3"/>
  <c r="N1174" i="3"/>
  <c r="N1188" i="3"/>
  <c r="N1204" i="3"/>
  <c r="N1218" i="3"/>
  <c r="N1232" i="3"/>
  <c r="N1246" i="3"/>
  <c r="N1260" i="3"/>
  <c r="N1276" i="3"/>
  <c r="N1290" i="3"/>
  <c r="N1304" i="3"/>
  <c r="N1318" i="3"/>
  <c r="N1332" i="3"/>
  <c r="N1348" i="3"/>
  <c r="N1361" i="3"/>
  <c r="N1374" i="3"/>
  <c r="N1387" i="3"/>
  <c r="N1400" i="3"/>
  <c r="N1412" i="3"/>
  <c r="N1424" i="3"/>
  <c r="N1436" i="3"/>
  <c r="N1448" i="3"/>
  <c r="N1460" i="3"/>
  <c r="N1472" i="3"/>
  <c r="N1484" i="3"/>
  <c r="N1496" i="3"/>
  <c r="N1508" i="3"/>
  <c r="N1520" i="3"/>
  <c r="N1532" i="3"/>
  <c r="N1544" i="3"/>
  <c r="N1556" i="3"/>
  <c r="N1568" i="3"/>
  <c r="N1580" i="3"/>
  <c r="N1592" i="3"/>
  <c r="N1604" i="3"/>
  <c r="N1616" i="3"/>
  <c r="N1628" i="3"/>
  <c r="N1640" i="3"/>
  <c r="N1652" i="3"/>
  <c r="N1664" i="3"/>
  <c r="N1676" i="3"/>
  <c r="N1688" i="3"/>
  <c r="N1700" i="3"/>
  <c r="N1712" i="3"/>
  <c r="N1724" i="3"/>
  <c r="N1736" i="3"/>
  <c r="N45" i="3"/>
  <c r="N130" i="3"/>
  <c r="N207" i="3"/>
  <c r="N279" i="3"/>
  <c r="N351" i="3"/>
  <c r="N423" i="3"/>
  <c r="N493" i="3"/>
  <c r="N554" i="3"/>
  <c r="N609" i="3"/>
  <c r="N657" i="3"/>
  <c r="N700" i="3"/>
  <c r="N735" i="3"/>
  <c r="N767" i="3"/>
  <c r="N794" i="3"/>
  <c r="N820" i="3"/>
  <c r="N844" i="3"/>
  <c r="N867" i="3"/>
  <c r="N893" i="3"/>
  <c r="N915" i="3"/>
  <c r="N935" i="3"/>
  <c r="N954" i="3"/>
  <c r="N974" i="3"/>
  <c r="N992" i="3"/>
  <c r="N1011" i="3"/>
  <c r="N1027" i="3"/>
  <c r="N1042" i="3"/>
  <c r="N1060" i="3"/>
  <c r="N1075" i="3"/>
  <c r="N1089" i="3"/>
  <c r="N1103" i="3"/>
  <c r="N1119" i="3"/>
  <c r="N1133" i="3"/>
  <c r="N1147" i="3"/>
  <c r="N1161" i="3"/>
  <c r="N1175" i="3"/>
  <c r="N1191" i="3"/>
  <c r="N1205" i="3"/>
  <c r="N1219" i="3"/>
  <c r="N1233" i="3"/>
  <c r="N1247" i="3"/>
  <c r="N1263" i="3"/>
  <c r="N1277" i="3"/>
  <c r="N1291" i="3"/>
  <c r="N1305" i="3"/>
  <c r="N1319" i="3"/>
  <c r="N1335" i="3"/>
  <c r="N1349" i="3"/>
  <c r="N1362" i="3"/>
  <c r="N1375" i="3"/>
  <c r="N1388" i="3"/>
  <c r="N1401" i="3"/>
  <c r="N1413" i="3"/>
  <c r="N1425" i="3"/>
  <c r="N1437" i="3"/>
  <c r="N1449" i="3"/>
  <c r="N1461" i="3"/>
  <c r="N1473" i="3"/>
  <c r="N1485" i="3"/>
  <c r="N1497" i="3"/>
  <c r="N1509" i="3"/>
  <c r="N1521" i="3"/>
  <c r="N1533" i="3"/>
  <c r="N1545" i="3"/>
  <c r="N1557" i="3"/>
  <c r="N1569" i="3"/>
  <c r="N1581" i="3"/>
  <c r="N1593" i="3"/>
  <c r="N1605" i="3"/>
  <c r="N1617" i="3"/>
  <c r="N1629" i="3"/>
  <c r="N1641" i="3"/>
  <c r="N1653" i="3"/>
  <c r="N1665" i="3"/>
  <c r="N1677" i="3"/>
  <c r="N1689" i="3"/>
  <c r="N1701" i="3"/>
  <c r="N1713" i="3"/>
  <c r="N1725" i="3"/>
  <c r="N1737" i="3"/>
  <c r="N1749" i="3"/>
  <c r="N1761" i="3"/>
  <c r="N1773" i="3"/>
  <c r="N1785" i="3"/>
  <c r="N1797" i="3"/>
  <c r="N1809" i="3"/>
  <c r="N65" i="3"/>
  <c r="N153" i="3"/>
  <c r="N226" i="3"/>
  <c r="N298" i="3"/>
  <c r="N370" i="3"/>
  <c r="N442" i="3"/>
  <c r="N507" i="3"/>
  <c r="N569" i="3"/>
  <c r="N621" i="3"/>
  <c r="N669" i="3"/>
  <c r="N701" i="3"/>
  <c r="N743" i="3"/>
  <c r="N772" i="3"/>
  <c r="N795" i="3"/>
  <c r="N821" i="3"/>
  <c r="N849" i="3"/>
  <c r="N868" i="3"/>
  <c r="N894" i="3"/>
  <c r="N918" i="3"/>
  <c r="N936" i="3"/>
  <c r="N958" i="3"/>
  <c r="N975" i="3"/>
  <c r="N994" i="3"/>
  <c r="N1012" i="3"/>
  <c r="N1028" i="3"/>
  <c r="N1044" i="3"/>
  <c r="N1061" i="3"/>
  <c r="N1076" i="3"/>
  <c r="N1090" i="3"/>
  <c r="N1104" i="3"/>
  <c r="N1120" i="3"/>
  <c r="N1134" i="3"/>
  <c r="N1148" i="3"/>
  <c r="N1162" i="3"/>
  <c r="N1176" i="3"/>
  <c r="N1192" i="3"/>
  <c r="N1206" i="3"/>
  <c r="N1220" i="3"/>
  <c r="N1234" i="3"/>
  <c r="N1248" i="3"/>
  <c r="N1264" i="3"/>
  <c r="N1278" i="3"/>
  <c r="N1292" i="3"/>
  <c r="N1306" i="3"/>
  <c r="N1320" i="3"/>
  <c r="N1336" i="3"/>
  <c r="N1350" i="3"/>
  <c r="N1363" i="3"/>
  <c r="N1376" i="3"/>
  <c r="N1389" i="3"/>
  <c r="N1402" i="3"/>
  <c r="N1414" i="3"/>
  <c r="N1426" i="3"/>
  <c r="N1438" i="3"/>
  <c r="N1450" i="3"/>
  <c r="N1462" i="3"/>
  <c r="N1474" i="3"/>
  <c r="N1486" i="3"/>
  <c r="N1498" i="3"/>
  <c r="N1510" i="3"/>
  <c r="N1522" i="3"/>
  <c r="N69" i="3"/>
  <c r="N154" i="3"/>
  <c r="N229" i="3"/>
  <c r="N301" i="3"/>
  <c r="N373" i="3"/>
  <c r="N445" i="3"/>
  <c r="N509" i="3"/>
  <c r="N573" i="3"/>
  <c r="N622" i="3"/>
  <c r="N670" i="3"/>
  <c r="N705" i="3"/>
  <c r="N746" i="3"/>
  <c r="N777" i="3"/>
  <c r="N796" i="3"/>
  <c r="N822" i="3"/>
  <c r="N850" i="3"/>
  <c r="N874" i="3"/>
  <c r="N897" i="3"/>
  <c r="N920" i="3"/>
  <c r="N937" i="3"/>
  <c r="N959" i="3"/>
  <c r="N976" i="3"/>
  <c r="N997" i="3"/>
  <c r="N1013" i="3"/>
  <c r="N1029" i="3"/>
  <c r="N1047" i="3"/>
  <c r="N1062" i="3"/>
  <c r="N1077" i="3"/>
  <c r="N1091" i="3"/>
  <c r="N1107" i="3"/>
  <c r="N1121" i="3"/>
  <c r="N1135" i="3"/>
  <c r="N1149" i="3"/>
  <c r="N1163" i="3"/>
  <c r="N1179" i="3"/>
  <c r="N1193" i="3"/>
  <c r="N1207" i="3"/>
  <c r="N1221" i="3"/>
  <c r="N1235" i="3"/>
  <c r="N1251" i="3"/>
  <c r="N1265" i="3"/>
  <c r="N1279" i="3"/>
  <c r="N1293" i="3"/>
  <c r="N1307" i="3"/>
  <c r="N1323" i="3"/>
  <c r="N1337" i="3"/>
  <c r="N1351" i="3"/>
  <c r="N1364" i="3"/>
  <c r="N1377" i="3"/>
  <c r="N1390" i="3"/>
  <c r="N1403" i="3"/>
  <c r="N1415" i="3"/>
  <c r="N1427" i="3"/>
  <c r="N1439" i="3"/>
  <c r="N1451" i="3"/>
  <c r="N1463" i="3"/>
  <c r="N1475" i="3"/>
  <c r="N1487" i="3"/>
  <c r="N1499" i="3"/>
  <c r="N1511" i="3"/>
  <c r="N1523" i="3"/>
  <c r="N1535" i="3"/>
  <c r="N1547" i="3"/>
  <c r="N1559" i="3"/>
  <c r="N1571" i="3"/>
  <c r="N1583" i="3"/>
  <c r="N1595" i="3"/>
  <c r="N1607" i="3"/>
  <c r="N1619" i="3"/>
  <c r="N1631" i="3"/>
  <c r="N1643" i="3"/>
  <c r="N1655" i="3"/>
  <c r="N1667" i="3"/>
  <c r="N1679" i="3"/>
  <c r="N1691" i="3"/>
  <c r="N1703" i="3"/>
  <c r="N1715" i="3"/>
  <c r="N1727" i="3"/>
  <c r="N1739" i="3"/>
  <c r="N1751" i="3"/>
  <c r="N1763" i="3"/>
  <c r="N1775" i="3"/>
  <c r="N70" i="3"/>
  <c r="N158" i="3"/>
  <c r="N230" i="3"/>
  <c r="N302" i="3"/>
  <c r="N374" i="3"/>
  <c r="N446" i="3"/>
  <c r="N513" i="3"/>
  <c r="N574" i="3"/>
  <c r="N623" i="3"/>
  <c r="N671" i="3"/>
  <c r="N710" i="3"/>
  <c r="N747" i="3"/>
  <c r="N778" i="3"/>
  <c r="N802" i="3"/>
  <c r="N825" i="3"/>
  <c r="N851" i="3"/>
  <c r="N877" i="3"/>
  <c r="N898" i="3"/>
  <c r="N921" i="3"/>
  <c r="N938" i="3"/>
  <c r="N960" i="3"/>
  <c r="N977" i="3"/>
  <c r="N998" i="3"/>
  <c r="N1014" i="3"/>
  <c r="N1030" i="3"/>
  <c r="N1048" i="3"/>
  <c r="N1063" i="3"/>
  <c r="N1078" i="3"/>
  <c r="N1092" i="3"/>
  <c r="N1108" i="3"/>
  <c r="N1122" i="3"/>
  <c r="N1136" i="3"/>
  <c r="N98" i="3"/>
  <c r="N181" i="3"/>
  <c r="N253" i="3"/>
  <c r="N325" i="3"/>
  <c r="N397" i="3"/>
  <c r="N469" i="3"/>
  <c r="N530" i="3"/>
  <c r="N589" i="3"/>
  <c r="N637" i="3"/>
  <c r="N684" i="3"/>
  <c r="N719" i="3"/>
  <c r="N753" i="3"/>
  <c r="N781" i="3"/>
  <c r="N807" i="3"/>
  <c r="N833" i="3"/>
  <c r="N854" i="3"/>
  <c r="N880" i="3"/>
  <c r="N906" i="3"/>
  <c r="N924" i="3"/>
  <c r="N946" i="3"/>
  <c r="N963" i="3"/>
  <c r="N985" i="3"/>
  <c r="N1001" i="3"/>
  <c r="N1018" i="3"/>
  <c r="N1036" i="3"/>
  <c r="N1051" i="3"/>
  <c r="N1066" i="3"/>
  <c r="N1083" i="3"/>
  <c r="N1097" i="3"/>
  <c r="N1111" i="3"/>
  <c r="N1125" i="3"/>
  <c r="N1139" i="3"/>
  <c r="N1155" i="3"/>
  <c r="N1169" i="3"/>
  <c r="N1183" i="3"/>
  <c r="N1197" i="3"/>
  <c r="N1211" i="3"/>
  <c r="N1227" i="3"/>
  <c r="N1241" i="3"/>
  <c r="N1255" i="3"/>
  <c r="N1269" i="3"/>
  <c r="N1283" i="3"/>
  <c r="N1299" i="3"/>
  <c r="N1313" i="3"/>
  <c r="N1327" i="3"/>
  <c r="N1341" i="3"/>
  <c r="N1355" i="3"/>
  <c r="N1368" i="3"/>
  <c r="N1382" i="3"/>
  <c r="N1395" i="3"/>
  <c r="N1407" i="3"/>
  <c r="N1419" i="3"/>
  <c r="N1431" i="3"/>
  <c r="N1443" i="3"/>
  <c r="N1455" i="3"/>
  <c r="N1467" i="3"/>
  <c r="N1479" i="3"/>
  <c r="N1491" i="3"/>
  <c r="N1503" i="3"/>
  <c r="N1515" i="3"/>
  <c r="N1527" i="3"/>
  <c r="N1539" i="3"/>
  <c r="N1551" i="3"/>
  <c r="N1563" i="3"/>
  <c r="N1575" i="3"/>
  <c r="N1587" i="3"/>
  <c r="N1599" i="3"/>
  <c r="N1611" i="3"/>
  <c r="N1623" i="3"/>
  <c r="N1635" i="3"/>
  <c r="N1647" i="3"/>
  <c r="N1659" i="3"/>
  <c r="N1671" i="3"/>
  <c r="N99" i="3"/>
  <c r="N182" i="3"/>
  <c r="N254" i="3"/>
  <c r="N326" i="3"/>
  <c r="N398" i="3"/>
  <c r="N470" i="3"/>
  <c r="N531" i="3"/>
  <c r="N590" i="3"/>
  <c r="N638" i="3"/>
  <c r="N685" i="3"/>
  <c r="N720" i="3"/>
  <c r="N758" i="3"/>
  <c r="N782" i="3"/>
  <c r="N808" i="3"/>
  <c r="N834" i="3"/>
  <c r="N858" i="3"/>
  <c r="N881" i="3"/>
  <c r="N908" i="3"/>
  <c r="N925" i="3"/>
  <c r="N947" i="3"/>
  <c r="N964" i="3"/>
  <c r="N986" i="3"/>
  <c r="N1002" i="3"/>
  <c r="N1020" i="3"/>
  <c r="N1037" i="3"/>
  <c r="N1052" i="3"/>
  <c r="N1068" i="3"/>
  <c r="N1084" i="3"/>
  <c r="N1098" i="3"/>
  <c r="N1112" i="3"/>
  <c r="N1126" i="3"/>
  <c r="N1140" i="3"/>
  <c r="N1156" i="3"/>
  <c r="N1170" i="3"/>
  <c r="N1184" i="3"/>
  <c r="N1198" i="3"/>
  <c r="N1212" i="3"/>
  <c r="N1228" i="3"/>
  <c r="N101" i="3"/>
  <c r="N183" i="3"/>
  <c r="N255" i="3"/>
  <c r="N327" i="3"/>
  <c r="N399" i="3"/>
  <c r="N471" i="3"/>
  <c r="N533" i="3"/>
  <c r="N591" i="3"/>
  <c r="N639" i="3"/>
  <c r="N686" i="3"/>
  <c r="N725" i="3"/>
  <c r="N761" i="3"/>
  <c r="N786" i="3"/>
  <c r="N809" i="3"/>
  <c r="N837" i="3"/>
  <c r="N863" i="3"/>
  <c r="N882" i="3"/>
  <c r="N909" i="3"/>
  <c r="N928" i="3"/>
  <c r="N948" i="3"/>
  <c r="N968" i="3"/>
  <c r="N987" i="3"/>
  <c r="N1004" i="3"/>
  <c r="N1023" i="3"/>
  <c r="N1038" i="3"/>
  <c r="N1053" i="3"/>
  <c r="N74" i="3"/>
  <c r="N490" i="3"/>
  <c r="N695" i="3"/>
  <c r="N816" i="3"/>
  <c r="N911" i="3"/>
  <c r="N989" i="3"/>
  <c r="N1056" i="3"/>
  <c r="N1101" i="3"/>
  <c r="N1145" i="3"/>
  <c r="N1181" i="3"/>
  <c r="N1215" i="3"/>
  <c r="N1245" i="3"/>
  <c r="N1275" i="3"/>
  <c r="N1303" i="3"/>
  <c r="N1331" i="3"/>
  <c r="N1360" i="3"/>
  <c r="N1386" i="3"/>
  <c r="N1410" i="3"/>
  <c r="N1432" i="3"/>
  <c r="N1453" i="3"/>
  <c r="N1471" i="3"/>
  <c r="N1493" i="3"/>
  <c r="N1514" i="3"/>
  <c r="N1534" i="3"/>
  <c r="N1552" i="3"/>
  <c r="N1570" i="3"/>
  <c r="N1588" i="3"/>
  <c r="N1606" i="3"/>
  <c r="N1624" i="3"/>
  <c r="N1642" i="3"/>
  <c r="N1660" i="3"/>
  <c r="N1678" i="3"/>
  <c r="N1694" i="3"/>
  <c r="N1709" i="3"/>
  <c r="N1726" i="3"/>
  <c r="N1742" i="3"/>
  <c r="N1756" i="3"/>
  <c r="N1770" i="3"/>
  <c r="N1784" i="3"/>
  <c r="N1798" i="3"/>
  <c r="N1811" i="3"/>
  <c r="N1823" i="3"/>
  <c r="N1835" i="3"/>
  <c r="N1847" i="3"/>
  <c r="N1859" i="3"/>
  <c r="N1871" i="3"/>
  <c r="N1883" i="3"/>
  <c r="N1895" i="3"/>
  <c r="N1907" i="3"/>
  <c r="N1919" i="3"/>
  <c r="N1931" i="3"/>
  <c r="N1943" i="3"/>
  <c r="N1955" i="3"/>
  <c r="N1967" i="3"/>
  <c r="N1979" i="3"/>
  <c r="N1991" i="3"/>
  <c r="N2003" i="3"/>
  <c r="N2015" i="3"/>
  <c r="N2027" i="3"/>
  <c r="N2039" i="3"/>
  <c r="N2051" i="3"/>
  <c r="N2063" i="3"/>
  <c r="N2075" i="3"/>
  <c r="N2087" i="3"/>
  <c r="N2099" i="3"/>
  <c r="N2111" i="3"/>
  <c r="N2123" i="3"/>
  <c r="N2135" i="3"/>
  <c r="N94" i="3"/>
  <c r="N514" i="3"/>
  <c r="N717" i="3"/>
  <c r="N826" i="3"/>
  <c r="N922" i="3"/>
  <c r="N999" i="3"/>
  <c r="N1064" i="3"/>
  <c r="N1109" i="3"/>
  <c r="N1150" i="3"/>
  <c r="N1182" i="3"/>
  <c r="N1217" i="3"/>
  <c r="N1252" i="3"/>
  <c r="N1280" i="3"/>
  <c r="N1308" i="3"/>
  <c r="N1338" i="3"/>
  <c r="N1365" i="3"/>
  <c r="N1391" i="3"/>
  <c r="N1411" i="3"/>
  <c r="N1433" i="3"/>
  <c r="N1454" i="3"/>
  <c r="N1476" i="3"/>
  <c r="N1494" i="3"/>
  <c r="N1516" i="3"/>
  <c r="N1536" i="3"/>
  <c r="N1553" i="3"/>
  <c r="N1572" i="3"/>
  <c r="N1589" i="3"/>
  <c r="N1608" i="3"/>
  <c r="N1625" i="3"/>
  <c r="N1644" i="3"/>
  <c r="N1661" i="3"/>
  <c r="N1680" i="3"/>
  <c r="N1695" i="3"/>
  <c r="N1710" i="3"/>
  <c r="N1728" i="3"/>
  <c r="N1743" i="3"/>
  <c r="N1757" i="3"/>
  <c r="N1771" i="3"/>
  <c r="N1786" i="3"/>
  <c r="N1799" i="3"/>
  <c r="N1812" i="3"/>
  <c r="N1824" i="3"/>
  <c r="N1836" i="3"/>
  <c r="N1848" i="3"/>
  <c r="N1860" i="3"/>
  <c r="N1872" i="3"/>
  <c r="N1884" i="3"/>
  <c r="N1896" i="3"/>
  <c r="N1908" i="3"/>
  <c r="N1920" i="3"/>
  <c r="N1932" i="3"/>
  <c r="N1944" i="3"/>
  <c r="N1956" i="3"/>
  <c r="N1968" i="3"/>
  <c r="N1980" i="3"/>
  <c r="N1992" i="3"/>
  <c r="N2004" i="3"/>
  <c r="N2016" i="3"/>
  <c r="N2028" i="3"/>
  <c r="N2040" i="3"/>
  <c r="N2052" i="3"/>
  <c r="N2064" i="3"/>
  <c r="N2076" i="3"/>
  <c r="N2088" i="3"/>
  <c r="N159" i="3"/>
  <c r="N529" i="3"/>
  <c r="N718" i="3"/>
  <c r="N830" i="3"/>
  <c r="N923" i="3"/>
  <c r="N1000" i="3"/>
  <c r="N1065" i="3"/>
  <c r="N1110" i="3"/>
  <c r="N1151" i="3"/>
  <c r="N1185" i="3"/>
  <c r="N1222" i="3"/>
  <c r="N1253" i="3"/>
  <c r="N1281" i="3"/>
  <c r="N1311" i="3"/>
  <c r="N1339" i="3"/>
  <c r="N1366" i="3"/>
  <c r="N1392" i="3"/>
  <c r="N1416" i="3"/>
  <c r="N1434" i="3"/>
  <c r="N1456" i="3"/>
  <c r="N1477" i="3"/>
  <c r="N1495" i="3"/>
  <c r="N1517" i="3"/>
  <c r="N1537" i="3"/>
  <c r="N1554" i="3"/>
  <c r="N1573" i="3"/>
  <c r="N1590" i="3"/>
  <c r="N1609" i="3"/>
  <c r="N1626" i="3"/>
  <c r="N1645" i="3"/>
  <c r="N1662" i="3"/>
  <c r="N178" i="3"/>
  <c r="N551" i="3"/>
  <c r="N733" i="3"/>
  <c r="N839" i="3"/>
  <c r="N933" i="3"/>
  <c r="N1007" i="3"/>
  <c r="N1071" i="3"/>
  <c r="N1113" i="3"/>
  <c r="N1152" i="3"/>
  <c r="N1187" i="3"/>
  <c r="N1223" i="3"/>
  <c r="N1254" i="3"/>
  <c r="N1282" i="3"/>
  <c r="N1312" i="3"/>
  <c r="N1340" i="3"/>
  <c r="N1367" i="3"/>
  <c r="N1394" i="3"/>
  <c r="N1417" i="3"/>
  <c r="N1435" i="3"/>
  <c r="N1457" i="3"/>
  <c r="N1478" i="3"/>
  <c r="N1500" i="3"/>
  <c r="N1518" i="3"/>
  <c r="N1538" i="3"/>
  <c r="N1555" i="3"/>
  <c r="N1574" i="3"/>
  <c r="N1591" i="3"/>
  <c r="N1610" i="3"/>
  <c r="N1627" i="3"/>
  <c r="N1646" i="3"/>
  <c r="N1663" i="3"/>
  <c r="N1682" i="3"/>
  <c r="N1697" i="3"/>
  <c r="N1714" i="3"/>
  <c r="N1730" i="3"/>
  <c r="N1745" i="3"/>
  <c r="N1759" i="3"/>
  <c r="N1774" i="3"/>
  <c r="N1788" i="3"/>
  <c r="N1801" i="3"/>
  <c r="N1814" i="3"/>
  <c r="N1826" i="3"/>
  <c r="N1838" i="3"/>
  <c r="N1850" i="3"/>
  <c r="N1862" i="3"/>
  <c r="N1874" i="3"/>
  <c r="N1886" i="3"/>
  <c r="N1898" i="3"/>
  <c r="N1910" i="3"/>
  <c r="N1922" i="3"/>
  <c r="N1934" i="3"/>
  <c r="N1946" i="3"/>
  <c r="N1958" i="3"/>
  <c r="N1970" i="3"/>
  <c r="N1982" i="3"/>
  <c r="N1994" i="3"/>
  <c r="N2006" i="3"/>
  <c r="N2018" i="3"/>
  <c r="N2030" i="3"/>
  <c r="N2042" i="3"/>
  <c r="N2054" i="3"/>
  <c r="N2066" i="3"/>
  <c r="N2078" i="3"/>
  <c r="N2090" i="3"/>
  <c r="N2102" i="3"/>
  <c r="N2114" i="3"/>
  <c r="N2126" i="3"/>
  <c r="N2138" i="3"/>
  <c r="N231" i="3"/>
  <c r="N575" i="3"/>
  <c r="N748" i="3"/>
  <c r="N852" i="3"/>
  <c r="N941" i="3"/>
  <c r="N1016" i="3"/>
  <c r="N1073" i="3"/>
  <c r="N1115" i="3"/>
  <c r="N1157" i="3"/>
  <c r="N1194" i="3"/>
  <c r="N1224" i="3"/>
  <c r="N1256" i="3"/>
  <c r="N1284" i="3"/>
  <c r="N1314" i="3"/>
  <c r="N1342" i="3"/>
  <c r="N1370" i="3"/>
  <c r="N1396" i="3"/>
  <c r="N1418" i="3"/>
  <c r="N1440" i="3"/>
  <c r="N1458" i="3"/>
  <c r="N1480" i="3"/>
  <c r="N1501" i="3"/>
  <c r="N1519" i="3"/>
  <c r="N1540" i="3"/>
  <c r="N1558" i="3"/>
  <c r="N1576" i="3"/>
  <c r="N1594" i="3"/>
  <c r="N1612" i="3"/>
  <c r="N1630" i="3"/>
  <c r="N1648" i="3"/>
  <c r="N1666" i="3"/>
  <c r="N1683" i="3"/>
  <c r="N1698" i="3"/>
  <c r="N1716" i="3"/>
  <c r="N1731" i="3"/>
  <c r="N1746" i="3"/>
  <c r="N1760" i="3"/>
  <c r="N1776" i="3"/>
  <c r="N1789" i="3"/>
  <c r="N1802" i="3"/>
  <c r="N1815" i="3"/>
  <c r="N1827" i="3"/>
  <c r="N1839" i="3"/>
  <c r="N1851" i="3"/>
  <c r="N1863" i="3"/>
  <c r="N1875" i="3"/>
  <c r="N1887" i="3"/>
  <c r="N1899" i="3"/>
  <c r="N1911" i="3"/>
  <c r="N1923" i="3"/>
  <c r="N1935" i="3"/>
  <c r="N1947" i="3"/>
  <c r="N1959" i="3"/>
  <c r="N1971" i="3"/>
  <c r="N1983" i="3"/>
  <c r="N1995" i="3"/>
  <c r="N2007" i="3"/>
  <c r="N2019" i="3"/>
  <c r="N2031" i="3"/>
  <c r="N2043" i="3"/>
  <c r="N2055" i="3"/>
  <c r="N2067" i="3"/>
  <c r="N2079" i="3"/>
  <c r="N2091" i="3"/>
  <c r="N2103" i="3"/>
  <c r="N2115" i="3"/>
  <c r="N2127" i="3"/>
  <c r="N2139" i="3"/>
  <c r="N2151" i="3"/>
  <c r="N2163" i="3"/>
  <c r="N2175" i="3"/>
  <c r="N2187" i="3"/>
  <c r="N2199" i="3"/>
  <c r="N2211" i="3"/>
  <c r="N2223" i="3"/>
  <c r="N2235" i="3"/>
  <c r="N2247" i="3"/>
  <c r="N2259" i="3"/>
  <c r="N2271" i="3"/>
  <c r="N2283" i="3"/>
  <c r="N2295" i="3"/>
  <c r="N2307" i="3"/>
  <c r="N2319" i="3"/>
  <c r="N2331" i="3"/>
  <c r="N2343" i="3"/>
  <c r="N2355" i="3"/>
  <c r="N250" i="3"/>
  <c r="N588" i="3"/>
  <c r="N749" i="3"/>
  <c r="N853" i="3"/>
  <c r="N945" i="3"/>
  <c r="N1017" i="3"/>
  <c r="N1079" i="3"/>
  <c r="N1123" i="3"/>
  <c r="N1159" i="3"/>
  <c r="N1195" i="3"/>
  <c r="N1229" i="3"/>
  <c r="N1257" i="3"/>
  <c r="N1287" i="3"/>
  <c r="N1315" i="3"/>
  <c r="N1343" i="3"/>
  <c r="N1371" i="3"/>
  <c r="N1397" i="3"/>
  <c r="N1420" i="3"/>
  <c r="N1441" i="3"/>
  <c r="N1459" i="3"/>
  <c r="N1481" i="3"/>
  <c r="N1502" i="3"/>
  <c r="N1524" i="3"/>
  <c r="N1541" i="3"/>
  <c r="N1560" i="3"/>
  <c r="N1577" i="3"/>
  <c r="N1596" i="3"/>
  <c r="N1613" i="3"/>
  <c r="N1632" i="3"/>
  <c r="N1649" i="3"/>
  <c r="N1668" i="3"/>
  <c r="N1684" i="3"/>
  <c r="N1699" i="3"/>
  <c r="N1717" i="3"/>
  <c r="N1732" i="3"/>
  <c r="N1747" i="3"/>
  <c r="N1762" i="3"/>
  <c r="N1777" i="3"/>
  <c r="N1790" i="3"/>
  <c r="N1803" i="3"/>
  <c r="N1816" i="3"/>
  <c r="N1828" i="3"/>
  <c r="N1840" i="3"/>
  <c r="N1852" i="3"/>
  <c r="N1864" i="3"/>
  <c r="N1876" i="3"/>
  <c r="N1888" i="3"/>
  <c r="N1900" i="3"/>
  <c r="N1912" i="3"/>
  <c r="N1924" i="3"/>
  <c r="N1936" i="3"/>
  <c r="N1948" i="3"/>
  <c r="N1960" i="3"/>
  <c r="N1972" i="3"/>
  <c r="N1984" i="3"/>
  <c r="N1996" i="3"/>
  <c r="N2008" i="3"/>
  <c r="N2020" i="3"/>
  <c r="N2032" i="3"/>
  <c r="N2044" i="3"/>
  <c r="N2056" i="3"/>
  <c r="N2068" i="3"/>
  <c r="N2080" i="3"/>
  <c r="N2092" i="3"/>
  <c r="N2104" i="3"/>
  <c r="N2116" i="3"/>
  <c r="N2128" i="3"/>
  <c r="N2140" i="3"/>
  <c r="N2152" i="3"/>
  <c r="N2164" i="3"/>
  <c r="N2176" i="3"/>
  <c r="N2188" i="3"/>
  <c r="N2200" i="3"/>
  <c r="N2212" i="3"/>
  <c r="N2224" i="3"/>
  <c r="N2236" i="3"/>
  <c r="N2248" i="3"/>
  <c r="N303" i="3"/>
  <c r="N604" i="3"/>
  <c r="N765" i="3"/>
  <c r="N865" i="3"/>
  <c r="N950" i="3"/>
  <c r="N1025" i="3"/>
  <c r="N1080" i="3"/>
  <c r="N1124" i="3"/>
  <c r="N1164" i="3"/>
  <c r="N1196" i="3"/>
  <c r="N1231" i="3"/>
  <c r="N1259" i="3"/>
  <c r="N1289" i="3"/>
  <c r="N1317" i="3"/>
  <c r="N1347" i="3"/>
  <c r="N1373" i="3"/>
  <c r="N1399" i="3"/>
  <c r="N1421" i="3"/>
  <c r="N1442" i="3"/>
  <c r="N1464" i="3"/>
  <c r="N1482" i="3"/>
  <c r="N1504" i="3"/>
  <c r="N1525" i="3"/>
  <c r="N1542" i="3"/>
  <c r="N1561" i="3"/>
  <c r="N1578" i="3"/>
  <c r="N1597" i="3"/>
  <c r="N1614" i="3"/>
  <c r="N1633" i="3"/>
  <c r="N1650" i="3"/>
  <c r="N1669" i="3"/>
  <c r="N1685" i="3"/>
  <c r="N1702" i="3"/>
  <c r="N1718" i="3"/>
  <c r="N1733" i="3"/>
  <c r="N1748" i="3"/>
  <c r="N1764" i="3"/>
  <c r="N1778" i="3"/>
  <c r="N1791" i="3"/>
  <c r="N1804" i="3"/>
  <c r="N1817" i="3"/>
  <c r="N1829" i="3"/>
  <c r="N1841" i="3"/>
  <c r="N1853" i="3"/>
  <c r="N1865" i="3"/>
  <c r="N1877" i="3"/>
  <c r="N1889" i="3"/>
  <c r="N1901" i="3"/>
  <c r="N1913" i="3"/>
  <c r="N1925" i="3"/>
  <c r="N1937" i="3"/>
  <c r="N1949" i="3"/>
  <c r="N1961" i="3"/>
  <c r="N1973" i="3"/>
  <c r="N1985" i="3"/>
  <c r="N1997" i="3"/>
  <c r="N2009" i="3"/>
  <c r="N2021" i="3"/>
  <c r="N2033" i="3"/>
  <c r="N2045" i="3"/>
  <c r="N2057" i="3"/>
  <c r="N322" i="3"/>
  <c r="N624" i="3"/>
  <c r="N779" i="3"/>
  <c r="N878" i="3"/>
  <c r="N961" i="3"/>
  <c r="N1032" i="3"/>
  <c r="N1085" i="3"/>
  <c r="N1127" i="3"/>
  <c r="N1167" i="3"/>
  <c r="N1199" i="3"/>
  <c r="N1236" i="3"/>
  <c r="N1266" i="3"/>
  <c r="N1294" i="3"/>
  <c r="N1324" i="3"/>
  <c r="N1352" i="3"/>
  <c r="N1378" i="3"/>
  <c r="N1404" i="3"/>
  <c r="N1422" i="3"/>
  <c r="N1444" i="3"/>
  <c r="N1465" i="3"/>
  <c r="N1483" i="3"/>
  <c r="N1505" i="3"/>
  <c r="N1526" i="3"/>
  <c r="N1543" i="3"/>
  <c r="N1562" i="3"/>
  <c r="N1579" i="3"/>
  <c r="N1598" i="3"/>
  <c r="N1615" i="3"/>
  <c r="N1634" i="3"/>
  <c r="N1651" i="3"/>
  <c r="N1670" i="3"/>
  <c r="N1686" i="3"/>
  <c r="N1704" i="3"/>
  <c r="N1719" i="3"/>
  <c r="N1734" i="3"/>
  <c r="N1750" i="3"/>
  <c r="N1765" i="3"/>
  <c r="N1779" i="3"/>
  <c r="N1792" i="3"/>
  <c r="N1805" i="3"/>
  <c r="N1818" i="3"/>
  <c r="N1830" i="3"/>
  <c r="N1842" i="3"/>
  <c r="N1854" i="3"/>
  <c r="N1866" i="3"/>
  <c r="N1878" i="3"/>
  <c r="N1890" i="3"/>
  <c r="N1902" i="3"/>
  <c r="N1914" i="3"/>
  <c r="N1926" i="3"/>
  <c r="N1938" i="3"/>
  <c r="N1950" i="3"/>
  <c r="N1962" i="3"/>
  <c r="N1974" i="3"/>
  <c r="N375" i="3"/>
  <c r="N394" i="3"/>
  <c r="N652" i="3"/>
  <c r="N792" i="3"/>
  <c r="N891" i="3"/>
  <c r="N972" i="3"/>
  <c r="N447" i="3"/>
  <c r="N672" i="3"/>
  <c r="N805" i="3"/>
  <c r="N902" i="3"/>
  <c r="N981" i="3"/>
  <c r="N1049" i="3"/>
  <c r="N1096" i="3"/>
  <c r="N1138" i="3"/>
  <c r="N1173" i="3"/>
  <c r="N1209" i="3"/>
  <c r="N1242" i="3"/>
  <c r="N1270" i="3"/>
  <c r="N1300" i="3"/>
  <c r="N1328" i="3"/>
  <c r="N1356" i="3"/>
  <c r="N1383" i="3"/>
  <c r="N1408" i="3"/>
  <c r="N1429" i="3"/>
  <c r="N1447" i="3"/>
  <c r="N1469" i="3"/>
  <c r="N1490" i="3"/>
  <c r="N1512" i="3"/>
  <c r="N1530" i="3"/>
  <c r="N1549" i="3"/>
  <c r="N1566" i="3"/>
  <c r="N1585" i="3"/>
  <c r="N1602" i="3"/>
  <c r="N1621" i="3"/>
  <c r="N1638" i="3"/>
  <c r="N1657" i="3"/>
  <c r="N1674" i="3"/>
  <c r="N1692" i="3"/>
  <c r="N1707" i="3"/>
  <c r="N1722" i="3"/>
  <c r="N1740" i="3"/>
  <c r="N1754" i="3"/>
  <c r="N1768" i="3"/>
  <c r="N1782" i="3"/>
  <c r="N1795" i="3"/>
  <c r="N1808" i="3"/>
  <c r="N1821" i="3"/>
  <c r="N1833" i="3"/>
  <c r="N1845" i="3"/>
  <c r="N1857" i="3"/>
  <c r="N1869" i="3"/>
  <c r="N1881" i="3"/>
  <c r="N1893" i="3"/>
  <c r="N1905" i="3"/>
  <c r="N1917" i="3"/>
  <c r="N1929" i="3"/>
  <c r="N1941" i="3"/>
  <c r="N1953" i="3"/>
  <c r="N1965" i="3"/>
  <c r="N1977" i="3"/>
  <c r="N1989" i="3"/>
  <c r="N2001" i="3"/>
  <c r="N2013" i="3"/>
  <c r="N2025" i="3"/>
  <c r="N2037" i="3"/>
  <c r="N2049" i="3"/>
  <c r="N2061" i="3"/>
  <c r="N2073" i="3"/>
  <c r="N2085" i="3"/>
  <c r="N2097" i="3"/>
  <c r="N2109" i="3"/>
  <c r="N2121" i="3"/>
  <c r="N2133" i="3"/>
  <c r="N2145" i="3"/>
  <c r="N2157" i="3"/>
  <c r="N2169" i="3"/>
  <c r="N2181" i="3"/>
  <c r="N2193" i="3"/>
  <c r="N2205" i="3"/>
  <c r="N2217" i="3"/>
  <c r="N2229" i="3"/>
  <c r="N2241" i="3"/>
  <c r="N2253" i="3"/>
  <c r="N2265" i="3"/>
  <c r="N2277" i="3"/>
  <c r="N2289" i="3"/>
  <c r="N2301" i="3"/>
  <c r="N2313" i="3"/>
  <c r="N2325" i="3"/>
  <c r="N2337" i="3"/>
  <c r="N2349" i="3"/>
  <c r="N466" i="3"/>
  <c r="N677" i="3"/>
  <c r="N806" i="3"/>
  <c r="N905" i="3"/>
  <c r="N984" i="3"/>
  <c r="N1050" i="3"/>
  <c r="N1099" i="3"/>
  <c r="N1143" i="3"/>
  <c r="N1180" i="3"/>
  <c r="N1210" i="3"/>
  <c r="N1243" i="3"/>
  <c r="N1271" i="3"/>
  <c r="N1301" i="3"/>
  <c r="N1329" i="3"/>
  <c r="N1358" i="3"/>
  <c r="N1384" i="3"/>
  <c r="N1409" i="3"/>
  <c r="N1430" i="3"/>
  <c r="N1452" i="3"/>
  <c r="N1470" i="3"/>
  <c r="N1492" i="3"/>
  <c r="N1513" i="3"/>
  <c r="N1531" i="3"/>
  <c r="N1550" i="3"/>
  <c r="N1567" i="3"/>
  <c r="N1586" i="3"/>
  <c r="N1603" i="3"/>
  <c r="N1622" i="3"/>
  <c r="N1639" i="3"/>
  <c r="N1658" i="3"/>
  <c r="N1675" i="3"/>
  <c r="N1693" i="3"/>
  <c r="N1708" i="3"/>
  <c r="N1723" i="3"/>
  <c r="N1741" i="3"/>
  <c r="N1755" i="3"/>
  <c r="N1769" i="3"/>
  <c r="N1783" i="3"/>
  <c r="N1796" i="3"/>
  <c r="N636" i="3"/>
  <c r="N1203" i="3"/>
  <c r="N1379" i="3"/>
  <c r="N1506" i="3"/>
  <c r="N1618" i="3"/>
  <c r="N1705" i="3"/>
  <c r="N1766" i="3"/>
  <c r="N1813" i="3"/>
  <c r="N1849" i="3"/>
  <c r="N1885" i="3"/>
  <c r="N1921" i="3"/>
  <c r="N1957" i="3"/>
  <c r="N1990" i="3"/>
  <c r="N2022" i="3"/>
  <c r="N2048" i="3"/>
  <c r="N2074" i="3"/>
  <c r="N2098" i="3"/>
  <c r="N2119" i="3"/>
  <c r="N2141" i="3"/>
  <c r="N2156" i="3"/>
  <c r="N2172" i="3"/>
  <c r="N2189" i="3"/>
  <c r="N2204" i="3"/>
  <c r="N2220" i="3"/>
  <c r="N2237" i="3"/>
  <c r="N2252" i="3"/>
  <c r="N2267" i="3"/>
  <c r="N2281" i="3"/>
  <c r="N2296" i="3"/>
  <c r="N2310" i="3"/>
  <c r="N2324" i="3"/>
  <c r="N2339" i="3"/>
  <c r="N2353" i="3"/>
  <c r="N2366" i="3"/>
  <c r="N2378" i="3"/>
  <c r="N2390" i="3"/>
  <c r="N2402" i="3"/>
  <c r="N2414" i="3"/>
  <c r="N2426" i="3"/>
  <c r="N2438" i="3"/>
  <c r="N2450" i="3"/>
  <c r="N2462" i="3"/>
  <c r="N2474" i="3"/>
  <c r="N2486" i="3"/>
  <c r="N2498" i="3"/>
  <c r="N2510" i="3"/>
  <c r="N2522" i="3"/>
  <c r="N2534" i="3"/>
  <c r="N2546" i="3"/>
  <c r="N2558" i="3"/>
  <c r="N2570" i="3"/>
  <c r="N2582" i="3"/>
  <c r="N2594" i="3"/>
  <c r="N2606" i="3"/>
  <c r="N2618" i="3"/>
  <c r="N2630" i="3"/>
  <c r="N2642" i="3"/>
  <c r="N2654" i="3"/>
  <c r="N2666" i="3"/>
  <c r="N2678" i="3"/>
  <c r="N2690" i="3"/>
  <c r="N2702" i="3"/>
  <c r="N2714" i="3"/>
  <c r="N2726" i="3"/>
  <c r="N2738" i="3"/>
  <c r="N2750" i="3"/>
  <c r="N2762" i="3"/>
  <c r="N2774" i="3"/>
  <c r="N2786" i="3"/>
  <c r="N2798" i="3"/>
  <c r="N2810" i="3"/>
  <c r="N2822" i="3"/>
  <c r="N2834" i="3"/>
  <c r="N2846" i="3"/>
  <c r="N2858" i="3"/>
  <c r="N2870" i="3"/>
  <c r="N2882" i="3"/>
  <c r="N2894" i="3"/>
  <c r="N2906" i="3"/>
  <c r="N2918" i="3"/>
  <c r="N2930" i="3"/>
  <c r="N2942" i="3"/>
  <c r="N2954" i="3"/>
  <c r="N2966" i="3"/>
  <c r="N2978" i="3"/>
  <c r="N780" i="3"/>
  <c r="N1208" i="3"/>
  <c r="N1380" i="3"/>
  <c r="N1507" i="3"/>
  <c r="N1620" i="3"/>
  <c r="N1706" i="3"/>
  <c r="N1767" i="3"/>
  <c r="N1819" i="3"/>
  <c r="N1855" i="3"/>
  <c r="N1891" i="3"/>
  <c r="N1927" i="3"/>
  <c r="N1963" i="3"/>
  <c r="N1993" i="3"/>
  <c r="N2023" i="3"/>
  <c r="N2050" i="3"/>
  <c r="N2077" i="3"/>
  <c r="N2100" i="3"/>
  <c r="N2120" i="3"/>
  <c r="N2142" i="3"/>
  <c r="N2158" i="3"/>
  <c r="N2173" i="3"/>
  <c r="N2190" i="3"/>
  <c r="N2206" i="3"/>
  <c r="N2221" i="3"/>
  <c r="N2238" i="3"/>
  <c r="N2254" i="3"/>
  <c r="N2268" i="3"/>
  <c r="N2282" i="3"/>
  <c r="N2297" i="3"/>
  <c r="N2311" i="3"/>
  <c r="N2326" i="3"/>
  <c r="N2340" i="3"/>
  <c r="N2354" i="3"/>
  <c r="N2367" i="3"/>
  <c r="N2379" i="3"/>
  <c r="N2391" i="3"/>
  <c r="N2403" i="3"/>
  <c r="N2415" i="3"/>
  <c r="N2427" i="3"/>
  <c r="N2439" i="3"/>
  <c r="N2451" i="3"/>
  <c r="N2463" i="3"/>
  <c r="N2475" i="3"/>
  <c r="N2487" i="3"/>
  <c r="N2499" i="3"/>
  <c r="N2511" i="3"/>
  <c r="N2523" i="3"/>
  <c r="N2535" i="3"/>
  <c r="N2547" i="3"/>
  <c r="N2559" i="3"/>
  <c r="N2571" i="3"/>
  <c r="N2583" i="3"/>
  <c r="N2595" i="3"/>
  <c r="N2607" i="3"/>
  <c r="N2619" i="3"/>
  <c r="N2631" i="3"/>
  <c r="N2643" i="3"/>
  <c r="N2655" i="3"/>
  <c r="N2667" i="3"/>
  <c r="N2679" i="3"/>
  <c r="N2691" i="3"/>
  <c r="N2703" i="3"/>
  <c r="N2715" i="3"/>
  <c r="N2727" i="3"/>
  <c r="N2739" i="3"/>
  <c r="N2751" i="3"/>
  <c r="N2763" i="3"/>
  <c r="N2775" i="3"/>
  <c r="N2787" i="3"/>
  <c r="N2799" i="3"/>
  <c r="N2811" i="3"/>
  <c r="N2823" i="3"/>
  <c r="N2835" i="3"/>
  <c r="N2847" i="3"/>
  <c r="N879" i="3"/>
  <c r="N1239" i="3"/>
  <c r="N1405" i="3"/>
  <c r="N1528" i="3"/>
  <c r="N1636" i="3"/>
  <c r="N1711" i="3"/>
  <c r="N1772" i="3"/>
  <c r="N1820" i="3"/>
  <c r="N1856" i="3"/>
  <c r="N1892" i="3"/>
  <c r="N1928" i="3"/>
  <c r="N1964" i="3"/>
  <c r="N1998" i="3"/>
  <c r="N2024" i="3"/>
  <c r="N2053" i="3"/>
  <c r="N2081" i="3"/>
  <c r="N2101" i="3"/>
  <c r="N2122" i="3"/>
  <c r="N2143" i="3"/>
  <c r="N2159" i="3"/>
  <c r="N2174" i="3"/>
  <c r="N2191" i="3"/>
  <c r="N2207" i="3"/>
  <c r="N2222" i="3"/>
  <c r="N2239" i="3"/>
  <c r="N2255" i="3"/>
  <c r="N2269" i="3"/>
  <c r="N2284" i="3"/>
  <c r="N2298" i="3"/>
  <c r="N2312" i="3"/>
  <c r="N2327" i="3"/>
  <c r="N2341" i="3"/>
  <c r="N2356" i="3"/>
  <c r="N2368" i="3"/>
  <c r="N2380" i="3"/>
  <c r="N2392" i="3"/>
  <c r="N2404" i="3"/>
  <c r="N2416" i="3"/>
  <c r="N2428" i="3"/>
  <c r="N2440" i="3"/>
  <c r="N2452" i="3"/>
  <c r="N2464" i="3"/>
  <c r="N2476" i="3"/>
  <c r="N2488" i="3"/>
  <c r="N2500" i="3"/>
  <c r="N2512" i="3"/>
  <c r="N2524" i="3"/>
  <c r="N2536" i="3"/>
  <c r="N2548" i="3"/>
  <c r="N2560" i="3"/>
  <c r="N2572" i="3"/>
  <c r="N2584" i="3"/>
  <c r="N2596" i="3"/>
  <c r="N2608" i="3"/>
  <c r="N2620" i="3"/>
  <c r="N2632" i="3"/>
  <c r="N2644" i="3"/>
  <c r="N2656" i="3"/>
  <c r="N2668" i="3"/>
  <c r="N2680" i="3"/>
  <c r="N2692" i="3"/>
  <c r="N2704" i="3"/>
  <c r="N962" i="3"/>
  <c r="N1240" i="3"/>
  <c r="N1406" i="3"/>
  <c r="N1529" i="3"/>
  <c r="N1637" i="3"/>
  <c r="N1720" i="3"/>
  <c r="N1780" i="3"/>
  <c r="N1822" i="3"/>
  <c r="N1858" i="3"/>
  <c r="N1894" i="3"/>
  <c r="N1930" i="3"/>
  <c r="N1966" i="3"/>
  <c r="N1999" i="3"/>
  <c r="N2026" i="3"/>
  <c r="N2058" i="3"/>
  <c r="N2082" i="3"/>
  <c r="N2105" i="3"/>
  <c r="N2124" i="3"/>
  <c r="N2144" i="3"/>
  <c r="N2160" i="3"/>
  <c r="N2177" i="3"/>
  <c r="N2192" i="3"/>
  <c r="N2208" i="3"/>
  <c r="N2225" i="3"/>
  <c r="N2240" i="3"/>
  <c r="N2256" i="3"/>
  <c r="N2270" i="3"/>
  <c r="N2285" i="3"/>
  <c r="N2299" i="3"/>
  <c r="N2314" i="3"/>
  <c r="N2328" i="3"/>
  <c r="N2342" i="3"/>
  <c r="N2357" i="3"/>
  <c r="N2369" i="3"/>
  <c r="N2381" i="3"/>
  <c r="N2393" i="3"/>
  <c r="N2405" i="3"/>
  <c r="N2417" i="3"/>
  <c r="N2429" i="3"/>
  <c r="N2441" i="3"/>
  <c r="N2453" i="3"/>
  <c r="N2465" i="3"/>
  <c r="N2477" i="3"/>
  <c r="N2489" i="3"/>
  <c r="N2501" i="3"/>
  <c r="N2513" i="3"/>
  <c r="N2525" i="3"/>
  <c r="N2537" i="3"/>
  <c r="N2549" i="3"/>
  <c r="N2561" i="3"/>
  <c r="N2573" i="3"/>
  <c r="N2585" i="3"/>
  <c r="N2597" i="3"/>
  <c r="N2609" i="3"/>
  <c r="N2621" i="3"/>
  <c r="N2633" i="3"/>
  <c r="N2645" i="3"/>
  <c r="N2657" i="3"/>
  <c r="N2669" i="3"/>
  <c r="N2681" i="3"/>
  <c r="N2693" i="3"/>
  <c r="N2705" i="3"/>
  <c r="N2717" i="3"/>
  <c r="N2729" i="3"/>
  <c r="N2741" i="3"/>
  <c r="N2753" i="3"/>
  <c r="N2765" i="3"/>
  <c r="N2777" i="3"/>
  <c r="N2789" i="3"/>
  <c r="N2801" i="3"/>
  <c r="N2813" i="3"/>
  <c r="N2825" i="3"/>
  <c r="N2837" i="3"/>
  <c r="N2849" i="3"/>
  <c r="N2861" i="3"/>
  <c r="N2873" i="3"/>
  <c r="N2885" i="3"/>
  <c r="N2897" i="3"/>
  <c r="N2909" i="3"/>
  <c r="N2921" i="3"/>
  <c r="N2933" i="3"/>
  <c r="N2945" i="3"/>
  <c r="N2957" i="3"/>
  <c r="N2969" i="3"/>
  <c r="N2981" i="3"/>
  <c r="N2993" i="3"/>
  <c r="N3005" i="3"/>
  <c r="N3017" i="3"/>
  <c r="N1035" i="3"/>
  <c r="N1267" i="3"/>
  <c r="N1423" i="3"/>
  <c r="N1546" i="3"/>
  <c r="N1654" i="3"/>
  <c r="N1721" i="3"/>
  <c r="N1781" i="3"/>
  <c r="N1825" i="3"/>
  <c r="N1861" i="3"/>
  <c r="N1897" i="3"/>
  <c r="N1933" i="3"/>
  <c r="N1969" i="3"/>
  <c r="N2000" i="3"/>
  <c r="N2029" i="3"/>
  <c r="N2059" i="3"/>
  <c r="N2083" i="3"/>
  <c r="N2106" i="3"/>
  <c r="N2125" i="3"/>
  <c r="N2146" i="3"/>
  <c r="N2161" i="3"/>
  <c r="N2178" i="3"/>
  <c r="N2194" i="3"/>
  <c r="N2209" i="3"/>
  <c r="N2226" i="3"/>
  <c r="N2242" i="3"/>
  <c r="N2257" i="3"/>
  <c r="N2272" i="3"/>
  <c r="N2286" i="3"/>
  <c r="N2300" i="3"/>
  <c r="N2315" i="3"/>
  <c r="N2329" i="3"/>
  <c r="N2344" i="3"/>
  <c r="N2358" i="3"/>
  <c r="N2370" i="3"/>
  <c r="N2382" i="3"/>
  <c r="N2394" i="3"/>
  <c r="N2406" i="3"/>
  <c r="N2418" i="3"/>
  <c r="N2430" i="3"/>
  <c r="N2442" i="3"/>
  <c r="N2454" i="3"/>
  <c r="N2466" i="3"/>
  <c r="N2478" i="3"/>
  <c r="N2490" i="3"/>
  <c r="N2502" i="3"/>
  <c r="N2514" i="3"/>
  <c r="N2526" i="3"/>
  <c r="N2538" i="3"/>
  <c r="N2550" i="3"/>
  <c r="N2562" i="3"/>
  <c r="N2574" i="3"/>
  <c r="N2586" i="3"/>
  <c r="N2598" i="3"/>
  <c r="N2610" i="3"/>
  <c r="N2622" i="3"/>
  <c r="N2634" i="3"/>
  <c r="N2646" i="3"/>
  <c r="N2658" i="3"/>
  <c r="N2670" i="3"/>
  <c r="N2682" i="3"/>
  <c r="N2694" i="3"/>
  <c r="N2706" i="3"/>
  <c r="N2718" i="3"/>
  <c r="N2730" i="3"/>
  <c r="N2742" i="3"/>
  <c r="N2754" i="3"/>
  <c r="N2766" i="3"/>
  <c r="N2778" i="3"/>
  <c r="N2790" i="3"/>
  <c r="N2802" i="3"/>
  <c r="N2814" i="3"/>
  <c r="N2826" i="3"/>
  <c r="N2838" i="3"/>
  <c r="N2850" i="3"/>
  <c r="N2862" i="3"/>
  <c r="N2874" i="3"/>
  <c r="N2886" i="3"/>
  <c r="N2898" i="3"/>
  <c r="N2910" i="3"/>
  <c r="N2922" i="3"/>
  <c r="N2934" i="3"/>
  <c r="N2946" i="3"/>
  <c r="N2958" i="3"/>
  <c r="N2970" i="3"/>
  <c r="N2982" i="3"/>
  <c r="N2994" i="3"/>
  <c r="N3006" i="3"/>
  <c r="N3018" i="3"/>
  <c r="N3030" i="3"/>
  <c r="N3042" i="3"/>
  <c r="N3054" i="3"/>
  <c r="N3066" i="3"/>
  <c r="N3078" i="3"/>
  <c r="N1040" i="3"/>
  <c r="N1268" i="3"/>
  <c r="N1428" i="3"/>
  <c r="N1548" i="3"/>
  <c r="N1656" i="3"/>
  <c r="N1729" i="3"/>
  <c r="N1787" i="3"/>
  <c r="N1831" i="3"/>
  <c r="N1867" i="3"/>
  <c r="N1903" i="3"/>
  <c r="N1939" i="3"/>
  <c r="N1975" i="3"/>
  <c r="N2002" i="3"/>
  <c r="N2034" i="3"/>
  <c r="N2060" i="3"/>
  <c r="N2084" i="3"/>
  <c r="N2107" i="3"/>
  <c r="N2129" i="3"/>
  <c r="N2147" i="3"/>
  <c r="N2162" i="3"/>
  <c r="N2179" i="3"/>
  <c r="N2195" i="3"/>
  <c r="N2210" i="3"/>
  <c r="N2227" i="3"/>
  <c r="N2243" i="3"/>
  <c r="N2258" i="3"/>
  <c r="N2273" i="3"/>
  <c r="N2287" i="3"/>
  <c r="N2302" i="3"/>
  <c r="N2316" i="3"/>
  <c r="N2330" i="3"/>
  <c r="N2345" i="3"/>
  <c r="N2359" i="3"/>
  <c r="N2371" i="3"/>
  <c r="N2383" i="3"/>
  <c r="N2395" i="3"/>
  <c r="N2407" i="3"/>
  <c r="N2419" i="3"/>
  <c r="N2431" i="3"/>
  <c r="N2443" i="3"/>
  <c r="N2455" i="3"/>
  <c r="N2467" i="3"/>
  <c r="N2479" i="3"/>
  <c r="N2491" i="3"/>
  <c r="N2503" i="3"/>
  <c r="N2515" i="3"/>
  <c r="N2527" i="3"/>
  <c r="N2539" i="3"/>
  <c r="N2551" i="3"/>
  <c r="N2563" i="3"/>
  <c r="N2575" i="3"/>
  <c r="N2587" i="3"/>
  <c r="N2599" i="3"/>
  <c r="N2611" i="3"/>
  <c r="N2623" i="3"/>
  <c r="N2635" i="3"/>
  <c r="N2647" i="3"/>
  <c r="N2659" i="3"/>
  <c r="N2671" i="3"/>
  <c r="N2683" i="3"/>
  <c r="N2695" i="3"/>
  <c r="N2707" i="3"/>
  <c r="N2719" i="3"/>
  <c r="N2731" i="3"/>
  <c r="N1087" i="3"/>
  <c r="N1295" i="3"/>
  <c r="N1445" i="3"/>
  <c r="N1564" i="3"/>
  <c r="N1672" i="3"/>
  <c r="N1735" i="3"/>
  <c r="N1793" i="3"/>
  <c r="N1832" i="3"/>
  <c r="N1868" i="3"/>
  <c r="N1904" i="3"/>
  <c r="N1940" i="3"/>
  <c r="N1976" i="3"/>
  <c r="N2005" i="3"/>
  <c r="N2035" i="3"/>
  <c r="N2062" i="3"/>
  <c r="N2086" i="3"/>
  <c r="N2108" i="3"/>
  <c r="N2130" i="3"/>
  <c r="N2148" i="3"/>
  <c r="N2165" i="3"/>
  <c r="N2180" i="3"/>
  <c r="N2196" i="3"/>
  <c r="N2213" i="3"/>
  <c r="N2228" i="3"/>
  <c r="N2244" i="3"/>
  <c r="N2260" i="3"/>
  <c r="N2274" i="3"/>
  <c r="N2288" i="3"/>
  <c r="N2303" i="3"/>
  <c r="N2317" i="3"/>
  <c r="N2332" i="3"/>
  <c r="N2346" i="3"/>
  <c r="N2360" i="3"/>
  <c r="N2372" i="3"/>
  <c r="N2384" i="3"/>
  <c r="N2396" i="3"/>
  <c r="N2408" i="3"/>
  <c r="N2420" i="3"/>
  <c r="N2432" i="3"/>
  <c r="N2444" i="3"/>
  <c r="N2456" i="3"/>
  <c r="N2468" i="3"/>
  <c r="N2480" i="3"/>
  <c r="N2492" i="3"/>
  <c r="N2504" i="3"/>
  <c r="N2516" i="3"/>
  <c r="N2528" i="3"/>
  <c r="N2540" i="3"/>
  <c r="N2552" i="3"/>
  <c r="N2564" i="3"/>
  <c r="N2576" i="3"/>
  <c r="N2588" i="3"/>
  <c r="N2600" i="3"/>
  <c r="N2612" i="3"/>
  <c r="N2624" i="3"/>
  <c r="N2636" i="3"/>
  <c r="N2648" i="3"/>
  <c r="N2660" i="3"/>
  <c r="N2672" i="3"/>
  <c r="N2684" i="3"/>
  <c r="N2696" i="3"/>
  <c r="N1095" i="3"/>
  <c r="N1296" i="3"/>
  <c r="N1446" i="3"/>
  <c r="N1565" i="3"/>
  <c r="N1673" i="3"/>
  <c r="N1738" i="3"/>
  <c r="N1794" i="3"/>
  <c r="N1834" i="3"/>
  <c r="N1870" i="3"/>
  <c r="N1906" i="3"/>
  <c r="N1942" i="3"/>
  <c r="N1978" i="3"/>
  <c r="N2010" i="3"/>
  <c r="N2036" i="3"/>
  <c r="N2065" i="3"/>
  <c r="N2089" i="3"/>
  <c r="N2110" i="3"/>
  <c r="N2131" i="3"/>
  <c r="N2149" i="3"/>
  <c r="N2166" i="3"/>
  <c r="N2182" i="3"/>
  <c r="N2197" i="3"/>
  <c r="N2214" i="3"/>
  <c r="N2230" i="3"/>
  <c r="N2245" i="3"/>
  <c r="N2261" i="3"/>
  <c r="N2275" i="3"/>
  <c r="N2290" i="3"/>
  <c r="N2304" i="3"/>
  <c r="N2318" i="3"/>
  <c r="N2333" i="3"/>
  <c r="N2347" i="3"/>
  <c r="N2361" i="3"/>
  <c r="N2373" i="3"/>
  <c r="N2385" i="3"/>
  <c r="N2397" i="3"/>
  <c r="N2409" i="3"/>
  <c r="N2421" i="3"/>
  <c r="N2433" i="3"/>
  <c r="N2445" i="3"/>
  <c r="N2457" i="3"/>
  <c r="N2469" i="3"/>
  <c r="N2481" i="3"/>
  <c r="N2493" i="3"/>
  <c r="N2505" i="3"/>
  <c r="N2517" i="3"/>
  <c r="N2529" i="3"/>
  <c r="N2541" i="3"/>
  <c r="N2553" i="3"/>
  <c r="N2565" i="3"/>
  <c r="N2577" i="3"/>
  <c r="N2589" i="3"/>
  <c r="N2601" i="3"/>
  <c r="N2613" i="3"/>
  <c r="N2625" i="3"/>
  <c r="N2637" i="3"/>
  <c r="N2649" i="3"/>
  <c r="N2661" i="3"/>
  <c r="N2673" i="3"/>
  <c r="N2685" i="3"/>
  <c r="N2697" i="3"/>
  <c r="N2709" i="3"/>
  <c r="N2721" i="3"/>
  <c r="N2733" i="3"/>
  <c r="N2745" i="3"/>
  <c r="N1168" i="3"/>
  <c r="N1353" i="3"/>
  <c r="N1488" i="3"/>
  <c r="N1600" i="3"/>
  <c r="N1690" i="3"/>
  <c r="N1753" i="3"/>
  <c r="N1807" i="3"/>
  <c r="N1844" i="3"/>
  <c r="N1880" i="3"/>
  <c r="N1916" i="3"/>
  <c r="N1952" i="3"/>
  <c r="N1987" i="3"/>
  <c r="N2014" i="3"/>
  <c r="N2046" i="3"/>
  <c r="N2071" i="3"/>
  <c r="N2095" i="3"/>
  <c r="N2117" i="3"/>
  <c r="N2136" i="3"/>
  <c r="N1171" i="3"/>
  <c r="N1354" i="3"/>
  <c r="N1489" i="3"/>
  <c r="N1601" i="3"/>
  <c r="N1696" i="3"/>
  <c r="N1758" i="3"/>
  <c r="N1810" i="3"/>
  <c r="N1846" i="3"/>
  <c r="N1882" i="3"/>
  <c r="N1918" i="3"/>
  <c r="N1954" i="3"/>
  <c r="N1988" i="3"/>
  <c r="N2017" i="3"/>
  <c r="N2047" i="3"/>
  <c r="N2072" i="3"/>
  <c r="N2096" i="3"/>
  <c r="N2118" i="3"/>
  <c r="N2137" i="3"/>
  <c r="N2155" i="3"/>
  <c r="N2171" i="3"/>
  <c r="N2186" i="3"/>
  <c r="N2203" i="3"/>
  <c r="N2219" i="3"/>
  <c r="N2234" i="3"/>
  <c r="N2251" i="3"/>
  <c r="N2266" i="3"/>
  <c r="N2280" i="3"/>
  <c r="N2294" i="3"/>
  <c r="N2309" i="3"/>
  <c r="N2323" i="3"/>
  <c r="N2338" i="3"/>
  <c r="N2352" i="3"/>
  <c r="N2365" i="3"/>
  <c r="N2377" i="3"/>
  <c r="N2389" i="3"/>
  <c r="N2401" i="3"/>
  <c r="N2413" i="3"/>
  <c r="N2425" i="3"/>
  <c r="N2437" i="3"/>
  <c r="N2449" i="3"/>
  <c r="N2461" i="3"/>
  <c r="N2473" i="3"/>
  <c r="N2485" i="3"/>
  <c r="N2497" i="3"/>
  <c r="N2509" i="3"/>
  <c r="N2521" i="3"/>
  <c r="N2533" i="3"/>
  <c r="N2545" i="3"/>
  <c r="N2557" i="3"/>
  <c r="N2569" i="3"/>
  <c r="N2581" i="3"/>
  <c r="N2593" i="3"/>
  <c r="N2605" i="3"/>
  <c r="N2617" i="3"/>
  <c r="N2629" i="3"/>
  <c r="N2641" i="3"/>
  <c r="N2653" i="3"/>
  <c r="N2665" i="3"/>
  <c r="N2677" i="3"/>
  <c r="N2689" i="3"/>
  <c r="N2701" i="3"/>
  <c r="N2713" i="3"/>
  <c r="N2725" i="3"/>
  <c r="N2737" i="3"/>
  <c r="N2749" i="3"/>
  <c r="N2761" i="3"/>
  <c r="N2773" i="3"/>
  <c r="N2785" i="3"/>
  <c r="N2797" i="3"/>
  <c r="N1131" i="3"/>
  <c r="N1800" i="3"/>
  <c r="N2011" i="3"/>
  <c r="N2150" i="3"/>
  <c r="N2215" i="3"/>
  <c r="N2276" i="3"/>
  <c r="N2334" i="3"/>
  <c r="N2386" i="3"/>
  <c r="N2434" i="3"/>
  <c r="N2482" i="3"/>
  <c r="N2530" i="3"/>
  <c r="N2578" i="3"/>
  <c r="N2626" i="3"/>
  <c r="N2674" i="3"/>
  <c r="N2712" i="3"/>
  <c r="N2743" i="3"/>
  <c r="N2764" i="3"/>
  <c r="N2783" i="3"/>
  <c r="N2805" i="3"/>
  <c r="N2821" i="3"/>
  <c r="N2841" i="3"/>
  <c r="N2857" i="3"/>
  <c r="N2875" i="3"/>
  <c r="N2890" i="3"/>
  <c r="N2905" i="3"/>
  <c r="N2923" i="3"/>
  <c r="N2938" i="3"/>
  <c r="N2953" i="3"/>
  <c r="N2971" i="3"/>
  <c r="N2986" i="3"/>
  <c r="N3000" i="3"/>
  <c r="N3014" i="3"/>
  <c r="N3028" i="3"/>
  <c r="N3041" i="3"/>
  <c r="N3055" i="3"/>
  <c r="N3068" i="3"/>
  <c r="N3081" i="3"/>
  <c r="N3093" i="3"/>
  <c r="N3105" i="3"/>
  <c r="N3117" i="3"/>
  <c r="N3129" i="3"/>
  <c r="N3141" i="3"/>
  <c r="N3153" i="3"/>
  <c r="N3165" i="3"/>
  <c r="N3177" i="3"/>
  <c r="N3189" i="3"/>
  <c r="N3201" i="3"/>
  <c r="N3213" i="3"/>
  <c r="N3225" i="3"/>
  <c r="N3237" i="3"/>
  <c r="N3249" i="3"/>
  <c r="N3261" i="3"/>
  <c r="N3273" i="3"/>
  <c r="N3285" i="3"/>
  <c r="N3297" i="3"/>
  <c r="N3309" i="3"/>
  <c r="N3321" i="3"/>
  <c r="N3333" i="3"/>
  <c r="N3345" i="3"/>
  <c r="N3357" i="3"/>
  <c r="N3369" i="3"/>
  <c r="N3381" i="3"/>
  <c r="N3393" i="3"/>
  <c r="N3405" i="3"/>
  <c r="N3417" i="3"/>
  <c r="N3429" i="3"/>
  <c r="N3441" i="3"/>
  <c r="N3453" i="3"/>
  <c r="N3465" i="3"/>
  <c r="N3477" i="3"/>
  <c r="N3489" i="3"/>
  <c r="N3501" i="3"/>
  <c r="N3513" i="3"/>
  <c r="N3525" i="3"/>
  <c r="N3537" i="3"/>
  <c r="N3549" i="3"/>
  <c r="N3561" i="3"/>
  <c r="N3573" i="3"/>
  <c r="N3585" i="3"/>
  <c r="N3597" i="3"/>
  <c r="N3609" i="3"/>
  <c r="N3621" i="3"/>
  <c r="N3633" i="3"/>
  <c r="N3645" i="3"/>
  <c r="N3657" i="3"/>
  <c r="N3669" i="3"/>
  <c r="N3681" i="3"/>
  <c r="N3693" i="3"/>
  <c r="N3705" i="3"/>
  <c r="N3717" i="3"/>
  <c r="N3729" i="3"/>
  <c r="N3741" i="3"/>
  <c r="N3753" i="3"/>
  <c r="N3765" i="3"/>
  <c r="N3777" i="3"/>
  <c r="N3789" i="3"/>
  <c r="N1137" i="3"/>
  <c r="N1325" i="3"/>
  <c r="N1837" i="3"/>
  <c r="N2038" i="3"/>
  <c r="N2154" i="3"/>
  <c r="N2218" i="3"/>
  <c r="N2279" i="3"/>
  <c r="N2336" i="3"/>
  <c r="N2388" i="3"/>
  <c r="N2436" i="3"/>
  <c r="N2484" i="3"/>
  <c r="N2532" i="3"/>
  <c r="N2580" i="3"/>
  <c r="N2628" i="3"/>
  <c r="N2676" i="3"/>
  <c r="N2720" i="3"/>
  <c r="N2746" i="3"/>
  <c r="N2768" i="3"/>
  <c r="N2788" i="3"/>
  <c r="N2807" i="3"/>
  <c r="N2827" i="3"/>
  <c r="N2843" i="3"/>
  <c r="N2860" i="3"/>
  <c r="N2877" i="3"/>
  <c r="N2892" i="3"/>
  <c r="N2908" i="3"/>
  <c r="N2925" i="3"/>
  <c r="N2940" i="3"/>
  <c r="N2956" i="3"/>
  <c r="N2973" i="3"/>
  <c r="N2988" i="3"/>
  <c r="N3002" i="3"/>
  <c r="N3016" i="3"/>
  <c r="N3031" i="3"/>
  <c r="N3044" i="3"/>
  <c r="N3057" i="3"/>
  <c r="N3070" i="3"/>
  <c r="N3083" i="3"/>
  <c r="N3095" i="3"/>
  <c r="N3107" i="3"/>
  <c r="N3119" i="3"/>
  <c r="N3131" i="3"/>
  <c r="N3143" i="3"/>
  <c r="N3155" i="3"/>
  <c r="N3167" i="3"/>
  <c r="N3179" i="3"/>
  <c r="N3191" i="3"/>
  <c r="N3203" i="3"/>
  <c r="N3215" i="3"/>
  <c r="N3227" i="3"/>
  <c r="N3239" i="3"/>
  <c r="N3251" i="3"/>
  <c r="N3263" i="3"/>
  <c r="N3275" i="3"/>
  <c r="N3287" i="3"/>
  <c r="N3299" i="3"/>
  <c r="N3311" i="3"/>
  <c r="N3323" i="3"/>
  <c r="N3335" i="3"/>
  <c r="N3347" i="3"/>
  <c r="N3359" i="3"/>
  <c r="N3371" i="3"/>
  <c r="N3383" i="3"/>
  <c r="N3395" i="3"/>
  <c r="N3407" i="3"/>
  <c r="N3419" i="3"/>
  <c r="N3431" i="3"/>
  <c r="N3443" i="3"/>
  <c r="N3455" i="3"/>
  <c r="N3467" i="3"/>
  <c r="N3479" i="3"/>
  <c r="N1326" i="3"/>
  <c r="N1843" i="3"/>
  <c r="N2041" i="3"/>
  <c r="N2167" i="3"/>
  <c r="N2231" i="3"/>
  <c r="N2291" i="3"/>
  <c r="N2348" i="3"/>
  <c r="N2398" i="3"/>
  <c r="N2446" i="3"/>
  <c r="N2494" i="3"/>
  <c r="N2542" i="3"/>
  <c r="N2590" i="3"/>
  <c r="N2638" i="3"/>
  <c r="N2686" i="3"/>
  <c r="N2722" i="3"/>
  <c r="N2747" i="3"/>
  <c r="N2769" i="3"/>
  <c r="N2791" i="3"/>
  <c r="N2808" i="3"/>
  <c r="N2828" i="3"/>
  <c r="N2844" i="3"/>
  <c r="N2863" i="3"/>
  <c r="N2878" i="3"/>
  <c r="N2893" i="3"/>
  <c r="N2911" i="3"/>
  <c r="N2926" i="3"/>
  <c r="N2941" i="3"/>
  <c r="N2959" i="3"/>
  <c r="N2974" i="3"/>
  <c r="N2989" i="3"/>
  <c r="N3003" i="3"/>
  <c r="N3019" i="3"/>
  <c r="N3032" i="3"/>
  <c r="N3045" i="3"/>
  <c r="N3058" i="3"/>
  <c r="N3071" i="3"/>
  <c r="N3084" i="3"/>
  <c r="N3096" i="3"/>
  <c r="N3108" i="3"/>
  <c r="N3120" i="3"/>
  <c r="N3132" i="3"/>
  <c r="N3144" i="3"/>
  <c r="N3156" i="3"/>
  <c r="N3168" i="3"/>
  <c r="N3180" i="3"/>
  <c r="N3192" i="3"/>
  <c r="N3204" i="3"/>
  <c r="N3216" i="3"/>
  <c r="N3228" i="3"/>
  <c r="N3240" i="3"/>
  <c r="N3252" i="3"/>
  <c r="N3264" i="3"/>
  <c r="N3276" i="3"/>
  <c r="N3288" i="3"/>
  <c r="N3300" i="3"/>
  <c r="N3312" i="3"/>
  <c r="N3324" i="3"/>
  <c r="N3336" i="3"/>
  <c r="N3348" i="3"/>
  <c r="N1466" i="3"/>
  <c r="N1873" i="3"/>
  <c r="N2069" i="3"/>
  <c r="N2168" i="3"/>
  <c r="N2232" i="3"/>
  <c r="N2292" i="3"/>
  <c r="N2350" i="3"/>
  <c r="N2399" i="3"/>
  <c r="N2447" i="3"/>
  <c r="N2495" i="3"/>
  <c r="N2543" i="3"/>
  <c r="N2591" i="3"/>
  <c r="N2639" i="3"/>
  <c r="N2687" i="3"/>
  <c r="N2723" i="3"/>
  <c r="N2748" i="3"/>
  <c r="N2770" i="3"/>
  <c r="N2792" i="3"/>
  <c r="N2809" i="3"/>
  <c r="N2829" i="3"/>
  <c r="N2845" i="3"/>
  <c r="N2864" i="3"/>
  <c r="N2879" i="3"/>
  <c r="N2895" i="3"/>
  <c r="N2912" i="3"/>
  <c r="N2927" i="3"/>
  <c r="N2943" i="3"/>
  <c r="N2960" i="3"/>
  <c r="N2975" i="3"/>
  <c r="N2990" i="3"/>
  <c r="N3004" i="3"/>
  <c r="N3020" i="3"/>
  <c r="N3033" i="3"/>
  <c r="N3046" i="3"/>
  <c r="N3059" i="3"/>
  <c r="N3072" i="3"/>
  <c r="N3085" i="3"/>
  <c r="N3097" i="3"/>
  <c r="N3109" i="3"/>
  <c r="N3121" i="3"/>
  <c r="N3133" i="3"/>
  <c r="N3145" i="3"/>
  <c r="N3157" i="3"/>
  <c r="N3169" i="3"/>
  <c r="N3181" i="3"/>
  <c r="N3193" i="3"/>
  <c r="N3205" i="3"/>
  <c r="N3217" i="3"/>
  <c r="N3229" i="3"/>
  <c r="N3241" i="3"/>
  <c r="N3253" i="3"/>
  <c r="N3265" i="3"/>
  <c r="N3277" i="3"/>
  <c r="N3289" i="3"/>
  <c r="N3301" i="3"/>
  <c r="N3313" i="3"/>
  <c r="N3325" i="3"/>
  <c r="N3337" i="3"/>
  <c r="N3349" i="3"/>
  <c r="N3361" i="3"/>
  <c r="N3373" i="3"/>
  <c r="N3385" i="3"/>
  <c r="N3409" i="3"/>
  <c r="N3421" i="3"/>
  <c r="N3433" i="3"/>
  <c r="N3445" i="3"/>
  <c r="N3457" i="3"/>
  <c r="N3469" i="3"/>
  <c r="N3481" i="3"/>
  <c r="N3493" i="3"/>
  <c r="N3505" i="3"/>
  <c r="N3517" i="3"/>
  <c r="N3529" i="3"/>
  <c r="N3541" i="3"/>
  <c r="N3553" i="3"/>
  <c r="N3565" i="3"/>
  <c r="N3577" i="3"/>
  <c r="N3589" i="3"/>
  <c r="N3601" i="3"/>
  <c r="N3613" i="3"/>
  <c r="N3625" i="3"/>
  <c r="N3637" i="3"/>
  <c r="N3649" i="3"/>
  <c r="N3661" i="3"/>
  <c r="N3673" i="3"/>
  <c r="N3685" i="3"/>
  <c r="N3697" i="3"/>
  <c r="N3709" i="3"/>
  <c r="N3721" i="3"/>
  <c r="N3733" i="3"/>
  <c r="N3745" i="3"/>
  <c r="N3757" i="3"/>
  <c r="N3769" i="3"/>
  <c r="N3781" i="3"/>
  <c r="N3793" i="3"/>
  <c r="N3805" i="3"/>
  <c r="N3817" i="3"/>
  <c r="N3829" i="3"/>
  <c r="N3841" i="3"/>
  <c r="N3853" i="3"/>
  <c r="N3865" i="3"/>
  <c r="N3877" i="3"/>
  <c r="N3889" i="3"/>
  <c r="N3901" i="3"/>
  <c r="N3913" i="3"/>
  <c r="N1582" i="3"/>
  <c r="N1909" i="3"/>
  <c r="N2093" i="3"/>
  <c r="N2183" i="3"/>
  <c r="N2246" i="3"/>
  <c r="N2305" i="3"/>
  <c r="N2362" i="3"/>
  <c r="N2410" i="3"/>
  <c r="N2458" i="3"/>
  <c r="N2506" i="3"/>
  <c r="N2554" i="3"/>
  <c r="N2602" i="3"/>
  <c r="N2650" i="3"/>
  <c r="N2698" i="3"/>
  <c r="N2728" i="3"/>
  <c r="N2755" i="3"/>
  <c r="N2772" i="3"/>
  <c r="N2794" i="3"/>
  <c r="N2815" i="3"/>
  <c r="N2831" i="3"/>
  <c r="N2851" i="3"/>
  <c r="N2866" i="3"/>
  <c r="N2881" i="3"/>
  <c r="N2899" i="3"/>
  <c r="N2914" i="3"/>
  <c r="N2929" i="3"/>
  <c r="N2947" i="3"/>
  <c r="N2962" i="3"/>
  <c r="N2977" i="3"/>
  <c r="N2992" i="3"/>
  <c r="N3008" i="3"/>
  <c r="N3022" i="3"/>
  <c r="N3035" i="3"/>
  <c r="N3048" i="3"/>
  <c r="N3061" i="3"/>
  <c r="N3074" i="3"/>
  <c r="N3087" i="3"/>
  <c r="N3099" i="3"/>
  <c r="N3111" i="3"/>
  <c r="N3123" i="3"/>
  <c r="N3135" i="3"/>
  <c r="N3147" i="3"/>
  <c r="N3159" i="3"/>
  <c r="N3171" i="3"/>
  <c r="N3183" i="3"/>
  <c r="N3195" i="3"/>
  <c r="N3207" i="3"/>
  <c r="N3219" i="3"/>
  <c r="N3231" i="3"/>
  <c r="N3243" i="3"/>
  <c r="N3255" i="3"/>
  <c r="N3267" i="3"/>
  <c r="N3279" i="3"/>
  <c r="N3291" i="3"/>
  <c r="N3303" i="3"/>
  <c r="N3315" i="3"/>
  <c r="N3327" i="3"/>
  <c r="N3339" i="3"/>
  <c r="N3351" i="3"/>
  <c r="N3363" i="3"/>
  <c r="N3375" i="3"/>
  <c r="N3387" i="3"/>
  <c r="N3399" i="3"/>
  <c r="N3411" i="3"/>
  <c r="N3423" i="3"/>
  <c r="N3435" i="3"/>
  <c r="N3447" i="3"/>
  <c r="N3459" i="3"/>
  <c r="N3471" i="3"/>
  <c r="N3483" i="3"/>
  <c r="N3495" i="3"/>
  <c r="N3507" i="3"/>
  <c r="N3519" i="3"/>
  <c r="N3531" i="3"/>
  <c r="N3543" i="3"/>
  <c r="N3555" i="3"/>
  <c r="N1584" i="3"/>
  <c r="N1915" i="3"/>
  <c r="N2094" i="3"/>
  <c r="N2184" i="3"/>
  <c r="N2249" i="3"/>
  <c r="N2306" i="3"/>
  <c r="N2363" i="3"/>
  <c r="N2411" i="3"/>
  <c r="N2459" i="3"/>
  <c r="N2507" i="3"/>
  <c r="N2555" i="3"/>
  <c r="N2603" i="3"/>
  <c r="N2651" i="3"/>
  <c r="N2699" i="3"/>
  <c r="N2732" i="3"/>
  <c r="N2756" i="3"/>
  <c r="N2776" i="3"/>
  <c r="N2795" i="3"/>
  <c r="N2816" i="3"/>
  <c r="N2832" i="3"/>
  <c r="N2852" i="3"/>
  <c r="N2867" i="3"/>
  <c r="N2883" i="3"/>
  <c r="N2900" i="3"/>
  <c r="N2915" i="3"/>
  <c r="N2931" i="3"/>
  <c r="N2948" i="3"/>
  <c r="N2963" i="3"/>
  <c r="N2979" i="3"/>
  <c r="N2995" i="3"/>
  <c r="N3009" i="3"/>
  <c r="N3023" i="3"/>
  <c r="N3036" i="3"/>
  <c r="N3049" i="3"/>
  <c r="N3062" i="3"/>
  <c r="N3075" i="3"/>
  <c r="N3088" i="3"/>
  <c r="N3100" i="3"/>
  <c r="N3112" i="3"/>
  <c r="N3124" i="3"/>
  <c r="N3136" i="3"/>
  <c r="N3148" i="3"/>
  <c r="N3160" i="3"/>
  <c r="N3172" i="3"/>
  <c r="N3184" i="3"/>
  <c r="N3196" i="3"/>
  <c r="N3208" i="3"/>
  <c r="N3220" i="3"/>
  <c r="N3232" i="3"/>
  <c r="N3244" i="3"/>
  <c r="N3256" i="3"/>
  <c r="N3268" i="3"/>
  <c r="N3280" i="3"/>
  <c r="N3292" i="3"/>
  <c r="N3304" i="3"/>
  <c r="N3316" i="3"/>
  <c r="N3328" i="3"/>
  <c r="N3340" i="3"/>
  <c r="N3352" i="3"/>
  <c r="N3364" i="3"/>
  <c r="N3376" i="3"/>
  <c r="N3388" i="3"/>
  <c r="N3400" i="3"/>
  <c r="N3412" i="3"/>
  <c r="N3424" i="3"/>
  <c r="N3436" i="3"/>
  <c r="N3448" i="3"/>
  <c r="N3460" i="3"/>
  <c r="N3472" i="3"/>
  <c r="N3484" i="3"/>
  <c r="N3496" i="3"/>
  <c r="N3508" i="3"/>
  <c r="N3520" i="3"/>
  <c r="N3532" i="3"/>
  <c r="N3544" i="3"/>
  <c r="N3556" i="3"/>
  <c r="N3568" i="3"/>
  <c r="N3580" i="3"/>
  <c r="N3592" i="3"/>
  <c r="N1681" i="3"/>
  <c r="N1945" i="3"/>
  <c r="N2112" i="3"/>
  <c r="N2185" i="3"/>
  <c r="N2250" i="3"/>
  <c r="N2308" i="3"/>
  <c r="N1687" i="3"/>
  <c r="N1951" i="3"/>
  <c r="N2113" i="3"/>
  <c r="N2198" i="3"/>
  <c r="N2262" i="3"/>
  <c r="N2320" i="3"/>
  <c r="N2374" i="3"/>
  <c r="N2422" i="3"/>
  <c r="N2470" i="3"/>
  <c r="N2518" i="3"/>
  <c r="N2566" i="3"/>
  <c r="N2614" i="3"/>
  <c r="N2662" i="3"/>
  <c r="N2708" i="3"/>
  <c r="N2735" i="3"/>
  <c r="N2758" i="3"/>
  <c r="N2780" i="3"/>
  <c r="N2800" i="3"/>
  <c r="N2818" i="3"/>
  <c r="N2836" i="3"/>
  <c r="N2854" i="3"/>
  <c r="N2869" i="3"/>
  <c r="N2887" i="3"/>
  <c r="N2902" i="3"/>
  <c r="N2917" i="3"/>
  <c r="N2935" i="3"/>
  <c r="N2950" i="3"/>
  <c r="N2965" i="3"/>
  <c r="N2983" i="3"/>
  <c r="N2997" i="3"/>
  <c r="N3011" i="3"/>
  <c r="N3025" i="3"/>
  <c r="N3038" i="3"/>
  <c r="N3051" i="3"/>
  <c r="N3064" i="3"/>
  <c r="N3077" i="3"/>
  <c r="N3090" i="3"/>
  <c r="N3102" i="3"/>
  <c r="N3114" i="3"/>
  <c r="N3126" i="3"/>
  <c r="N3138" i="3"/>
  <c r="N3150" i="3"/>
  <c r="N3162" i="3"/>
  <c r="N3174" i="3"/>
  <c r="N3186" i="3"/>
  <c r="N3198" i="3"/>
  <c r="N3210" i="3"/>
  <c r="N3222" i="3"/>
  <c r="N3234" i="3"/>
  <c r="N3246" i="3"/>
  <c r="N3258" i="3"/>
  <c r="N3270" i="3"/>
  <c r="N3282" i="3"/>
  <c r="N3294" i="3"/>
  <c r="N3306" i="3"/>
  <c r="N3318" i="3"/>
  <c r="N3330" i="3"/>
  <c r="N3342" i="3"/>
  <c r="N3354" i="3"/>
  <c r="N3366" i="3"/>
  <c r="N3378" i="3"/>
  <c r="N3390" i="3"/>
  <c r="N3402" i="3"/>
  <c r="N3414" i="3"/>
  <c r="N3426" i="3"/>
  <c r="N3438" i="3"/>
  <c r="N3450" i="3"/>
  <c r="N3462" i="3"/>
  <c r="N3474" i="3"/>
  <c r="N3486" i="3"/>
  <c r="N3498" i="3"/>
  <c r="N3510" i="3"/>
  <c r="N3522" i="3"/>
  <c r="N3534" i="3"/>
  <c r="N3546" i="3"/>
  <c r="N3558" i="3"/>
  <c r="N3570" i="3"/>
  <c r="N3582" i="3"/>
  <c r="N3594" i="3"/>
  <c r="N3606" i="3"/>
  <c r="N3618" i="3"/>
  <c r="N3630" i="3"/>
  <c r="N1744" i="3"/>
  <c r="N1981" i="3"/>
  <c r="N2132" i="3"/>
  <c r="N2201" i="3"/>
  <c r="N2263" i="3"/>
  <c r="N2321" i="3"/>
  <c r="N2375" i="3"/>
  <c r="N2423" i="3"/>
  <c r="N2471" i="3"/>
  <c r="N2519" i="3"/>
  <c r="N2567" i="3"/>
  <c r="N2615" i="3"/>
  <c r="N2663" i="3"/>
  <c r="N2710" i="3"/>
  <c r="N2736" i="3"/>
  <c r="N2759" i="3"/>
  <c r="N2781" i="3"/>
  <c r="N2803" i="3"/>
  <c r="N2819" i="3"/>
  <c r="N2839" i="3"/>
  <c r="N2855" i="3"/>
  <c r="N2871" i="3"/>
  <c r="N2888" i="3"/>
  <c r="N2903" i="3"/>
  <c r="N2919" i="3"/>
  <c r="N2936" i="3"/>
  <c r="N2951" i="3"/>
  <c r="N2967" i="3"/>
  <c r="N2984" i="3"/>
  <c r="N2998" i="3"/>
  <c r="N3012" i="3"/>
  <c r="N3026" i="3"/>
  <c r="N3039" i="3"/>
  <c r="N3052" i="3"/>
  <c r="N3065" i="3"/>
  <c r="N3079" i="3"/>
  <c r="N3091" i="3"/>
  <c r="N3103" i="3"/>
  <c r="N3115" i="3"/>
  <c r="N3127" i="3"/>
  <c r="N3139" i="3"/>
  <c r="N3151" i="3"/>
  <c r="N3163" i="3"/>
  <c r="N3175" i="3"/>
  <c r="N3187" i="3"/>
  <c r="N3199" i="3"/>
  <c r="N3211" i="3"/>
  <c r="N3223" i="3"/>
  <c r="N3235" i="3"/>
  <c r="N3247" i="3"/>
  <c r="N3259" i="3"/>
  <c r="N3271" i="3"/>
  <c r="N3283" i="3"/>
  <c r="N3295" i="3"/>
  <c r="N3307" i="3"/>
  <c r="N3319" i="3"/>
  <c r="N3331" i="3"/>
  <c r="N3343" i="3"/>
  <c r="N3355" i="3"/>
  <c r="N3367" i="3"/>
  <c r="N3379" i="3"/>
  <c r="N3391" i="3"/>
  <c r="N3403" i="3"/>
  <c r="N3415" i="3"/>
  <c r="N3427" i="3"/>
  <c r="N3439" i="3"/>
  <c r="N3451" i="3"/>
  <c r="N1752" i="3"/>
  <c r="N1986" i="3"/>
  <c r="N2134" i="3"/>
  <c r="N2202" i="3"/>
  <c r="N2264" i="3"/>
  <c r="N2322" i="3"/>
  <c r="N2376" i="3"/>
  <c r="N2424" i="3"/>
  <c r="N2472" i="3"/>
  <c r="N2520" i="3"/>
  <c r="N2568" i="3"/>
  <c r="N2616" i="3"/>
  <c r="N2664" i="3"/>
  <c r="N2711" i="3"/>
  <c r="N2740" i="3"/>
  <c r="N2760" i="3"/>
  <c r="N2782" i="3"/>
  <c r="N2804" i="3"/>
  <c r="N2820" i="3"/>
  <c r="N2840" i="3"/>
  <c r="N2856" i="3"/>
  <c r="N2872" i="3"/>
  <c r="N2889" i="3"/>
  <c r="N2904" i="3"/>
  <c r="N2920" i="3"/>
  <c r="N2937" i="3"/>
  <c r="N2952" i="3"/>
  <c r="N2968" i="3"/>
  <c r="N2985" i="3"/>
  <c r="N2999" i="3"/>
  <c r="N3013" i="3"/>
  <c r="N3027" i="3"/>
  <c r="N3040" i="3"/>
  <c r="N3053" i="3"/>
  <c r="N3067" i="3"/>
  <c r="N3080" i="3"/>
  <c r="N3092" i="3"/>
  <c r="N3104" i="3"/>
  <c r="N3116" i="3"/>
  <c r="N3128" i="3"/>
  <c r="N3140" i="3"/>
  <c r="N3152" i="3"/>
  <c r="N3164" i="3"/>
  <c r="N3176" i="3"/>
  <c r="N3188" i="3"/>
  <c r="N3200" i="3"/>
  <c r="N3212" i="3"/>
  <c r="N3224" i="3"/>
  <c r="N3236" i="3"/>
  <c r="N3248" i="3"/>
  <c r="N3260" i="3"/>
  <c r="N3272" i="3"/>
  <c r="N3284" i="3"/>
  <c r="N3296" i="3"/>
  <c r="N3308" i="3"/>
  <c r="N3320" i="3"/>
  <c r="N3332" i="3"/>
  <c r="N3344" i="3"/>
  <c r="N3356" i="3"/>
  <c r="N3368" i="3"/>
  <c r="N3380" i="3"/>
  <c r="N3392" i="3"/>
  <c r="N3404" i="3"/>
  <c r="N3416" i="3"/>
  <c r="N3428" i="3"/>
  <c r="N3440" i="3"/>
  <c r="N3452" i="3"/>
  <c r="N3464" i="3"/>
  <c r="N3476" i="3"/>
  <c r="N3488" i="3"/>
  <c r="N3500" i="3"/>
  <c r="N3512" i="3"/>
  <c r="N3524" i="3"/>
  <c r="N3536" i="3"/>
  <c r="N3548" i="3"/>
  <c r="N3560" i="3"/>
  <c r="N3572" i="3"/>
  <c r="N3584" i="3"/>
  <c r="N3596" i="3"/>
  <c r="N3608" i="3"/>
  <c r="N3620" i="3"/>
  <c r="N3632" i="3"/>
  <c r="N3644" i="3"/>
  <c r="N3656" i="3"/>
  <c r="N3668" i="3"/>
  <c r="N1468" i="3"/>
  <c r="N2351" i="3"/>
  <c r="N2544" i="3"/>
  <c r="N2724" i="3"/>
  <c r="N2812" i="3"/>
  <c r="N2880" i="3"/>
  <c r="N2944" i="3"/>
  <c r="N3007" i="3"/>
  <c r="N3060" i="3"/>
  <c r="N3110" i="3"/>
  <c r="N3158" i="3"/>
  <c r="N3206" i="3"/>
  <c r="N3254" i="3"/>
  <c r="N3302" i="3"/>
  <c r="N3350" i="3"/>
  <c r="N3386" i="3"/>
  <c r="N3422" i="3"/>
  <c r="N3458" i="3"/>
  <c r="N3487" i="3"/>
  <c r="N3511" i="3"/>
  <c r="N3535" i="3"/>
  <c r="N3559" i="3"/>
  <c r="N3579" i="3"/>
  <c r="N3600" i="3"/>
  <c r="N3617" i="3"/>
  <c r="N3636" i="3"/>
  <c r="N3652" i="3"/>
  <c r="N3667" i="3"/>
  <c r="N3683" i="3"/>
  <c r="N3698" i="3"/>
  <c r="N3712" i="3"/>
  <c r="N3726" i="3"/>
  <c r="N3740" i="3"/>
  <c r="N3755" i="3"/>
  <c r="N3770" i="3"/>
  <c r="N3784" i="3"/>
  <c r="N3798" i="3"/>
  <c r="N3811" i="3"/>
  <c r="N3824" i="3"/>
  <c r="N3837" i="3"/>
  <c r="N3850" i="3"/>
  <c r="N3863" i="3"/>
  <c r="N3876" i="3"/>
  <c r="N3890" i="3"/>
  <c r="N3903" i="3"/>
  <c r="N3916" i="3"/>
  <c r="N3928" i="3"/>
  <c r="N3940" i="3"/>
  <c r="N3952" i="3"/>
  <c r="N3964" i="3"/>
  <c r="N3976" i="3"/>
  <c r="N3988" i="3"/>
  <c r="N4000" i="3"/>
  <c r="N4012" i="3"/>
  <c r="N4024" i="3"/>
  <c r="N4036" i="3"/>
  <c r="N4048" i="3"/>
  <c r="N4060" i="3"/>
  <c r="N4072" i="3"/>
  <c r="N4084" i="3"/>
  <c r="N4096" i="3"/>
  <c r="N4108" i="3"/>
  <c r="N4120" i="3"/>
  <c r="N4132" i="3"/>
  <c r="N4144" i="3"/>
  <c r="N4156" i="3"/>
  <c r="N4168" i="3"/>
  <c r="N4180" i="3"/>
  <c r="N4192" i="3"/>
  <c r="N4204" i="3"/>
  <c r="N4216" i="3"/>
  <c r="N4228" i="3"/>
  <c r="N4240" i="3"/>
  <c r="N4252" i="3"/>
  <c r="N4264" i="3"/>
  <c r="N4276" i="3"/>
  <c r="N4288" i="3"/>
  <c r="N4300" i="3"/>
  <c r="N4312" i="3"/>
  <c r="N4324" i="3"/>
  <c r="N4336" i="3"/>
  <c r="N4348" i="3"/>
  <c r="N1806" i="3"/>
  <c r="N2364" i="3"/>
  <c r="N2556" i="3"/>
  <c r="N2734" i="3"/>
  <c r="N2817" i="3"/>
  <c r="N2884" i="3"/>
  <c r="N2949" i="3"/>
  <c r="N3010" i="3"/>
  <c r="N3063" i="3"/>
  <c r="N3113" i="3"/>
  <c r="N3161" i="3"/>
  <c r="N3209" i="3"/>
  <c r="N3257" i="3"/>
  <c r="N3305" i="3"/>
  <c r="N3353" i="3"/>
  <c r="N3389" i="3"/>
  <c r="N3425" i="3"/>
  <c r="N3461" i="3"/>
  <c r="N3490" i="3"/>
  <c r="N3514" i="3"/>
  <c r="N3538" i="3"/>
  <c r="N3562" i="3"/>
  <c r="N3581" i="3"/>
  <c r="N3602" i="3"/>
  <c r="N3619" i="3"/>
  <c r="N3638" i="3"/>
  <c r="N3653" i="3"/>
  <c r="N3670" i="3"/>
  <c r="N3684" i="3"/>
  <c r="N3699" i="3"/>
  <c r="N3713" i="3"/>
  <c r="N3727" i="3"/>
  <c r="N3742" i="3"/>
  <c r="N3756" i="3"/>
  <c r="N3771" i="3"/>
  <c r="N3785" i="3"/>
  <c r="N3799" i="3"/>
  <c r="N3812" i="3"/>
  <c r="N3825" i="3"/>
  <c r="N3838" i="3"/>
  <c r="N3851" i="3"/>
  <c r="N3864" i="3"/>
  <c r="N3878" i="3"/>
  <c r="N3891" i="3"/>
  <c r="N3904" i="3"/>
  <c r="N3917" i="3"/>
  <c r="N3929" i="3"/>
  <c r="N3941" i="3"/>
  <c r="N3953" i="3"/>
  <c r="N3965" i="3"/>
  <c r="N3977" i="3"/>
  <c r="N3989" i="3"/>
  <c r="N4001" i="3"/>
  <c r="N4013" i="3"/>
  <c r="N4025" i="3"/>
  <c r="N4037" i="3"/>
  <c r="N4049" i="3"/>
  <c r="N4061" i="3"/>
  <c r="N4073" i="3"/>
  <c r="N4085" i="3"/>
  <c r="N4097" i="3"/>
  <c r="N4109" i="3"/>
  <c r="N4121" i="3"/>
  <c r="N4133" i="3"/>
  <c r="N4145" i="3"/>
  <c r="N4157" i="3"/>
  <c r="N4169" i="3"/>
  <c r="N4181" i="3"/>
  <c r="N4193" i="3"/>
  <c r="N4205" i="3"/>
  <c r="N4217" i="3"/>
  <c r="N4229" i="3"/>
  <c r="N4241" i="3"/>
  <c r="N4253" i="3"/>
  <c r="N4265" i="3"/>
  <c r="N4277" i="3"/>
  <c r="N4289" i="3"/>
  <c r="N4301" i="3"/>
  <c r="N4313" i="3"/>
  <c r="N4325" i="3"/>
  <c r="N4337" i="3"/>
  <c r="N4349" i="3"/>
  <c r="N4361" i="3"/>
  <c r="N4373" i="3"/>
  <c r="N4385" i="3"/>
  <c r="N1879" i="3"/>
  <c r="N2387" i="3"/>
  <c r="N2579" i="3"/>
  <c r="N2744" i="3"/>
  <c r="N2824" i="3"/>
  <c r="N2891" i="3"/>
  <c r="N2955" i="3"/>
  <c r="N3015" i="3"/>
  <c r="N3069" i="3"/>
  <c r="N3118" i="3"/>
  <c r="N3166" i="3"/>
  <c r="N3214" i="3"/>
  <c r="N3262" i="3"/>
  <c r="N3310" i="3"/>
  <c r="N3358" i="3"/>
  <c r="N3394" i="3"/>
  <c r="N3430" i="3"/>
  <c r="N3463" i="3"/>
  <c r="N3491" i="3"/>
  <c r="N3515" i="3"/>
  <c r="N3539" i="3"/>
  <c r="N3563" i="3"/>
  <c r="N3583" i="3"/>
  <c r="N3603" i="3"/>
  <c r="N3622" i="3"/>
  <c r="N3639" i="3"/>
  <c r="N3654" i="3"/>
  <c r="N3671" i="3"/>
  <c r="N3686" i="3"/>
  <c r="N3700" i="3"/>
  <c r="N3714" i="3"/>
  <c r="N3728" i="3"/>
  <c r="N3743" i="3"/>
  <c r="N3758" i="3"/>
  <c r="N3772" i="3"/>
  <c r="N3786" i="3"/>
  <c r="N3800" i="3"/>
  <c r="N3813" i="3"/>
  <c r="N3826" i="3"/>
  <c r="N3839" i="3"/>
  <c r="N3852" i="3"/>
  <c r="N2012" i="3"/>
  <c r="N2400" i="3"/>
  <c r="N2592" i="3"/>
  <c r="N2752" i="3"/>
  <c r="N2830" i="3"/>
  <c r="N2896" i="3"/>
  <c r="N2961" i="3"/>
  <c r="N3021" i="3"/>
  <c r="N3073" i="3"/>
  <c r="N3122" i="3"/>
  <c r="N3170" i="3"/>
  <c r="N3218" i="3"/>
  <c r="N3266" i="3"/>
  <c r="N3314" i="3"/>
  <c r="N3360" i="3"/>
  <c r="N3396" i="3"/>
  <c r="N3432" i="3"/>
  <c r="N3466" i="3"/>
  <c r="N3492" i="3"/>
  <c r="N3516" i="3"/>
  <c r="N3540" i="3"/>
  <c r="N3564" i="3"/>
  <c r="N3586" i="3"/>
  <c r="N3604" i="3"/>
  <c r="N3623" i="3"/>
  <c r="N3640" i="3"/>
  <c r="N3655" i="3"/>
  <c r="N3672" i="3"/>
  <c r="N3687" i="3"/>
  <c r="N3701" i="3"/>
  <c r="N3715" i="3"/>
  <c r="N3730" i="3"/>
  <c r="N3744" i="3"/>
  <c r="N3759" i="3"/>
  <c r="N3773" i="3"/>
  <c r="N3787" i="3"/>
  <c r="N3801" i="3"/>
  <c r="N3814" i="3"/>
  <c r="N3827" i="3"/>
  <c r="N3840" i="3"/>
  <c r="N3854" i="3"/>
  <c r="N3867" i="3"/>
  <c r="N3880" i="3"/>
  <c r="N3893" i="3"/>
  <c r="N3906" i="3"/>
  <c r="N3919" i="3"/>
  <c r="N3931" i="3"/>
  <c r="N3943" i="3"/>
  <c r="N3955" i="3"/>
  <c r="N3967" i="3"/>
  <c r="N3979" i="3"/>
  <c r="N3991" i="3"/>
  <c r="N4003" i="3"/>
  <c r="N4015" i="3"/>
  <c r="N4027" i="3"/>
  <c r="N2070" i="3"/>
  <c r="N2412" i="3"/>
  <c r="N2604" i="3"/>
  <c r="N2757" i="3"/>
  <c r="N2833" i="3"/>
  <c r="N2901" i="3"/>
  <c r="N2964" i="3"/>
  <c r="N3024" i="3"/>
  <c r="N3076" i="3"/>
  <c r="N3125" i="3"/>
  <c r="N3173" i="3"/>
  <c r="N3221" i="3"/>
  <c r="N3269" i="3"/>
  <c r="N3317" i="3"/>
  <c r="N3362" i="3"/>
  <c r="N3398" i="3"/>
  <c r="N3434" i="3"/>
  <c r="N3468" i="3"/>
  <c r="N3494" i="3"/>
  <c r="N3518" i="3"/>
  <c r="N3542" i="3"/>
  <c r="N3566" i="3"/>
  <c r="N3587" i="3"/>
  <c r="N3605" i="3"/>
  <c r="N3624" i="3"/>
  <c r="N3641" i="3"/>
  <c r="N3658" i="3"/>
  <c r="N3674" i="3"/>
  <c r="N3688" i="3"/>
  <c r="N3702" i="3"/>
  <c r="N3716" i="3"/>
  <c r="N3731" i="3"/>
  <c r="N3746" i="3"/>
  <c r="N3760" i="3"/>
  <c r="N3774" i="3"/>
  <c r="N3788" i="3"/>
  <c r="N3802" i="3"/>
  <c r="N3815" i="3"/>
  <c r="N3828" i="3"/>
  <c r="N3842" i="3"/>
  <c r="N3855" i="3"/>
  <c r="N3868" i="3"/>
  <c r="N3881" i="3"/>
  <c r="N3894" i="3"/>
  <c r="N3907" i="3"/>
  <c r="N3920" i="3"/>
  <c r="N3932" i="3"/>
  <c r="N3944" i="3"/>
  <c r="N3956" i="3"/>
  <c r="N3968" i="3"/>
  <c r="N3980" i="3"/>
  <c r="N3992" i="3"/>
  <c r="N4004" i="3"/>
  <c r="N4016" i="3"/>
  <c r="N4028" i="3"/>
  <c r="N4040" i="3"/>
  <c r="N4052" i="3"/>
  <c r="N4064" i="3"/>
  <c r="N4076" i="3"/>
  <c r="N4088" i="3"/>
  <c r="N2153" i="3"/>
  <c r="N2435" i="3"/>
  <c r="N2627" i="3"/>
  <c r="N2767" i="3"/>
  <c r="N2842" i="3"/>
  <c r="N2907" i="3"/>
  <c r="N2972" i="3"/>
  <c r="N3029" i="3"/>
  <c r="N3082" i="3"/>
  <c r="N3130" i="3"/>
  <c r="N3178" i="3"/>
  <c r="N3226" i="3"/>
  <c r="N3274" i="3"/>
  <c r="N3322" i="3"/>
  <c r="N3365" i="3"/>
  <c r="N3401" i="3"/>
  <c r="N3437" i="3"/>
  <c r="N3470" i="3"/>
  <c r="N3497" i="3"/>
  <c r="N3521" i="3"/>
  <c r="N3545" i="3"/>
  <c r="N3567" i="3"/>
  <c r="N3588" i="3"/>
  <c r="N3607" i="3"/>
  <c r="N3626" i="3"/>
  <c r="N3642" i="3"/>
  <c r="N3659" i="3"/>
  <c r="N3675" i="3"/>
  <c r="N3689" i="3"/>
  <c r="N3703" i="3"/>
  <c r="N3718" i="3"/>
  <c r="N3732" i="3"/>
  <c r="N3747" i="3"/>
  <c r="N3761" i="3"/>
  <c r="N3775" i="3"/>
  <c r="N3790" i="3"/>
  <c r="N3803" i="3"/>
  <c r="N3816" i="3"/>
  <c r="N3830" i="3"/>
  <c r="N3843" i="3"/>
  <c r="N3856" i="3"/>
  <c r="N3869" i="3"/>
  <c r="N3882" i="3"/>
  <c r="N3895" i="3"/>
  <c r="N3908" i="3"/>
  <c r="N3921" i="3"/>
  <c r="N3933" i="3"/>
  <c r="N3945" i="3"/>
  <c r="N3957" i="3"/>
  <c r="N3969" i="3"/>
  <c r="N3981" i="3"/>
  <c r="N3993" i="3"/>
  <c r="N4005" i="3"/>
  <c r="N4017" i="3"/>
  <c r="N4029" i="3"/>
  <c r="N4041" i="3"/>
  <c r="N4053" i="3"/>
  <c r="N4065" i="3"/>
  <c r="N4077" i="3"/>
  <c r="N2216" i="3"/>
  <c r="N2460" i="3"/>
  <c r="N2652" i="3"/>
  <c r="N2779" i="3"/>
  <c r="N2853" i="3"/>
  <c r="N2916" i="3"/>
  <c r="N2980" i="3"/>
  <c r="N3037" i="3"/>
  <c r="N3089" i="3"/>
  <c r="N3137" i="3"/>
  <c r="N3185" i="3"/>
  <c r="N3233" i="3"/>
  <c r="N3281" i="3"/>
  <c r="N3329" i="3"/>
  <c r="N3372" i="3"/>
  <c r="N3408" i="3"/>
  <c r="N3444" i="3"/>
  <c r="N3475" i="3"/>
  <c r="N3502" i="3"/>
  <c r="N3526" i="3"/>
  <c r="N3550" i="3"/>
  <c r="N3571" i="3"/>
  <c r="N3591" i="3"/>
  <c r="N3611" i="3"/>
  <c r="N3628" i="3"/>
  <c r="N3646" i="3"/>
  <c r="N3662" i="3"/>
  <c r="N3677" i="3"/>
  <c r="N3691" i="3"/>
  <c r="N3706" i="3"/>
  <c r="N3720" i="3"/>
  <c r="N3735" i="3"/>
  <c r="N3749" i="3"/>
  <c r="N3763" i="3"/>
  <c r="N3778" i="3"/>
  <c r="N3792" i="3"/>
  <c r="N3806" i="3"/>
  <c r="N3819" i="3"/>
  <c r="N3832" i="3"/>
  <c r="N3845" i="3"/>
  <c r="N3858" i="3"/>
  <c r="N3871" i="3"/>
  <c r="N3884" i="3"/>
  <c r="N3897" i="3"/>
  <c r="N3910" i="3"/>
  <c r="N3923" i="3"/>
  <c r="N3935" i="3"/>
  <c r="N3947" i="3"/>
  <c r="N3959" i="3"/>
  <c r="N3971" i="3"/>
  <c r="N3983" i="3"/>
  <c r="N3995" i="3"/>
  <c r="N4007" i="3"/>
  <c r="N4019" i="3"/>
  <c r="N4031" i="3"/>
  <c r="N4043" i="3"/>
  <c r="N4055" i="3"/>
  <c r="N4067" i="3"/>
  <c r="N4079" i="3"/>
  <c r="N4091" i="3"/>
  <c r="N2233" i="3"/>
  <c r="N2483" i="3"/>
  <c r="N2675" i="3"/>
  <c r="N2784" i="3"/>
  <c r="N2859" i="3"/>
  <c r="N2924" i="3"/>
  <c r="N2987" i="3"/>
  <c r="N3043" i="3"/>
  <c r="N3094" i="3"/>
  <c r="N3142" i="3"/>
  <c r="N3190" i="3"/>
  <c r="N3238" i="3"/>
  <c r="N3286" i="3"/>
  <c r="N3334" i="3"/>
  <c r="N3374" i="3"/>
  <c r="N3410" i="3"/>
  <c r="N3446" i="3"/>
  <c r="N3478" i="3"/>
  <c r="N3503" i="3"/>
  <c r="N3527" i="3"/>
  <c r="N3551" i="3"/>
  <c r="N3574" i="3"/>
  <c r="N3593" i="3"/>
  <c r="N3612" i="3"/>
  <c r="N3629" i="3"/>
  <c r="N3647" i="3"/>
  <c r="N3663" i="3"/>
  <c r="N3678" i="3"/>
  <c r="N3692" i="3"/>
  <c r="N3707" i="3"/>
  <c r="N3722" i="3"/>
  <c r="N3736" i="3"/>
  <c r="N3750" i="3"/>
  <c r="N3764" i="3"/>
  <c r="N3779" i="3"/>
  <c r="N3794" i="3"/>
  <c r="N3807" i="3"/>
  <c r="N3820" i="3"/>
  <c r="N3833" i="3"/>
  <c r="N3846" i="3"/>
  <c r="N3859" i="3"/>
  <c r="N3872" i="3"/>
  <c r="N3885" i="3"/>
  <c r="N3898" i="3"/>
  <c r="N3911" i="3"/>
  <c r="N3924" i="3"/>
  <c r="N3936" i="3"/>
  <c r="N3948" i="3"/>
  <c r="N3960" i="3"/>
  <c r="N3972" i="3"/>
  <c r="N3984" i="3"/>
  <c r="N3996" i="3"/>
  <c r="N4008" i="3"/>
  <c r="N4020" i="3"/>
  <c r="N4032" i="3"/>
  <c r="N4044" i="3"/>
  <c r="N4056" i="3"/>
  <c r="N4068" i="3"/>
  <c r="N4080" i="3"/>
  <c r="N4092" i="3"/>
  <c r="N4104" i="3"/>
  <c r="N4116" i="3"/>
  <c r="N4128" i="3"/>
  <c r="N4140" i="3"/>
  <c r="N4152" i="3"/>
  <c r="N4164" i="3"/>
  <c r="N4176" i="3"/>
  <c r="N4188" i="3"/>
  <c r="N4200" i="3"/>
  <c r="N4212" i="3"/>
  <c r="N4224" i="3"/>
  <c r="N4236" i="3"/>
  <c r="N4248" i="3"/>
  <c r="N4260" i="3"/>
  <c r="N2293" i="3"/>
  <c r="N2508" i="3"/>
  <c r="N2700" i="3"/>
  <c r="N2796" i="3"/>
  <c r="N2868" i="3"/>
  <c r="N2932" i="3"/>
  <c r="N2996" i="3"/>
  <c r="N3050" i="3"/>
  <c r="N3101" i="3"/>
  <c r="N3149" i="3"/>
  <c r="N3197" i="3"/>
  <c r="N3245" i="3"/>
  <c r="N3293" i="3"/>
  <c r="N3341" i="3"/>
  <c r="N3382" i="3"/>
  <c r="N3418" i="3"/>
  <c r="N3454" i="3"/>
  <c r="N3482" i="3"/>
  <c r="N3506" i="3"/>
  <c r="N3530" i="3"/>
  <c r="N3554" i="3"/>
  <c r="N3576" i="3"/>
  <c r="N3598" i="3"/>
  <c r="N3615" i="3"/>
  <c r="N3634" i="3"/>
  <c r="N2335" i="3"/>
  <c r="N2531" i="3"/>
  <c r="N2716" i="3"/>
  <c r="N2806" i="3"/>
  <c r="N2876" i="3"/>
  <c r="N2939" i="3"/>
  <c r="N3001" i="3"/>
  <c r="N3056" i="3"/>
  <c r="N3106" i="3"/>
  <c r="N3154" i="3"/>
  <c r="N3202" i="3"/>
  <c r="N3250" i="3"/>
  <c r="N3298" i="3"/>
  <c r="N3346" i="3"/>
  <c r="N3384" i="3"/>
  <c r="N3420" i="3"/>
  <c r="N3456" i="3"/>
  <c r="N3485" i="3"/>
  <c r="N3509" i="3"/>
  <c r="N3533" i="3"/>
  <c r="N3557" i="3"/>
  <c r="N3578" i="3"/>
  <c r="N3599" i="3"/>
  <c r="N3616" i="3"/>
  <c r="N3635" i="3"/>
  <c r="N3651" i="3"/>
  <c r="N3666" i="3"/>
  <c r="N3682" i="3"/>
  <c r="N3696" i="3"/>
  <c r="N3711" i="3"/>
  <c r="N3725" i="3"/>
  <c r="N3739" i="3"/>
  <c r="N3754" i="3"/>
  <c r="N3768" i="3"/>
  <c r="N3783" i="3"/>
  <c r="N3797" i="3"/>
  <c r="N3810" i="3"/>
  <c r="N3823" i="3"/>
  <c r="N3836" i="3"/>
  <c r="N3849" i="3"/>
  <c r="N3862" i="3"/>
  <c r="N3875" i="3"/>
  <c r="N3888" i="3"/>
  <c r="N3902" i="3"/>
  <c r="N3915" i="3"/>
  <c r="N4723" i="3"/>
  <c r="N4711" i="3"/>
  <c r="N4699" i="3"/>
  <c r="N4687" i="3"/>
  <c r="N4675" i="3"/>
  <c r="N4663" i="3"/>
  <c r="N4651" i="3"/>
  <c r="N4639" i="3"/>
  <c r="N4627" i="3"/>
  <c r="N4615" i="3"/>
  <c r="N4603" i="3"/>
  <c r="N4591" i="3"/>
  <c r="N4579" i="3"/>
  <c r="N4567" i="3"/>
  <c r="N4555" i="3"/>
  <c r="N4543" i="3"/>
  <c r="N4531" i="3"/>
  <c r="N4519" i="3"/>
  <c r="N4507" i="3"/>
  <c r="N4495" i="3"/>
  <c r="N4483" i="3"/>
  <c r="N4471" i="3"/>
  <c r="N4459" i="3"/>
  <c r="N4447" i="3"/>
  <c r="N4435" i="3"/>
  <c r="N4423" i="3"/>
  <c r="N4411" i="3"/>
  <c r="N4399" i="3"/>
  <c r="N4387" i="3"/>
  <c r="N4374" i="3"/>
  <c r="N4360" i="3"/>
  <c r="N4346" i="3"/>
  <c r="N4332" i="3"/>
  <c r="N4318" i="3"/>
  <c r="N4304" i="3"/>
  <c r="N4290" i="3"/>
  <c r="N4274" i="3"/>
  <c r="N4259" i="3"/>
  <c r="N4244" i="3"/>
  <c r="N4227" i="3"/>
  <c r="N4211" i="3"/>
  <c r="N4196" i="3"/>
  <c r="N4179" i="3"/>
  <c r="N4163" i="3"/>
  <c r="N4148" i="3"/>
  <c r="N4131" i="3"/>
  <c r="N4115" i="3"/>
  <c r="N4100" i="3"/>
  <c r="N4081" i="3"/>
  <c r="N4057" i="3"/>
  <c r="N4033" i="3"/>
  <c r="N4002" i="3"/>
  <c r="N3974" i="3"/>
  <c r="N3946" i="3"/>
  <c r="N3914" i="3"/>
  <c r="N3874" i="3"/>
  <c r="N3831" i="3"/>
  <c r="N3776" i="3"/>
  <c r="N3719" i="3"/>
  <c r="N3660" i="3"/>
  <c r="N3552" i="3"/>
  <c r="N3377" i="3"/>
  <c r="N3098" i="3"/>
  <c r="N2688" i="3"/>
  <c r="N3767" i="3"/>
  <c r="N3650" i="3"/>
  <c r="N3547" i="3"/>
  <c r="N4733" i="3"/>
  <c r="N4721" i="3"/>
  <c r="N4709" i="3"/>
  <c r="N4697" i="3"/>
  <c r="N4685" i="3"/>
  <c r="N4673" i="3"/>
  <c r="N4661" i="3"/>
  <c r="N4649" i="3"/>
  <c r="N4637" i="3"/>
  <c r="N4625" i="3"/>
  <c r="N4613" i="3"/>
  <c r="N4601" i="3"/>
  <c r="N4589" i="3"/>
  <c r="N4577" i="3"/>
  <c r="N4565" i="3"/>
  <c r="N4553" i="3"/>
  <c r="N4541" i="3"/>
  <c r="N4529" i="3"/>
  <c r="N4517" i="3"/>
  <c r="N4505" i="3"/>
  <c r="N4493" i="3"/>
  <c r="N4481" i="3"/>
  <c r="N4469" i="3"/>
  <c r="N4457" i="3"/>
  <c r="N4445" i="3"/>
  <c r="N4433" i="3"/>
  <c r="N4421" i="3"/>
  <c r="N4409" i="3"/>
  <c r="N4397" i="3"/>
  <c r="N4384" i="3"/>
  <c r="N4371" i="3"/>
  <c r="N4358" i="3"/>
  <c r="N4344" i="3"/>
  <c r="N4330" i="3"/>
  <c r="N4316" i="3"/>
  <c r="N4302" i="3"/>
  <c r="N4286" i="3"/>
  <c r="N4272" i="3"/>
  <c r="N4257" i="3"/>
  <c r="N4242" i="3"/>
  <c r="N4225" i="3"/>
  <c r="N4209" i="3"/>
  <c r="N4194" i="3"/>
  <c r="N4177" i="3"/>
  <c r="N4161" i="3"/>
  <c r="N4146" i="3"/>
  <c r="N4129" i="3"/>
  <c r="N4113" i="3"/>
  <c r="N4098" i="3"/>
  <c r="N4075" i="3"/>
  <c r="N4051" i="3"/>
  <c r="N4026" i="3"/>
  <c r="N3998" i="3"/>
  <c r="N3970" i="3"/>
  <c r="N3939" i="3"/>
  <c r="N3909" i="3"/>
  <c r="N3870" i="3"/>
  <c r="N3821" i="3"/>
  <c r="N3766" i="3"/>
  <c r="N3708" i="3"/>
  <c r="N3648" i="3"/>
  <c r="N3528" i="3"/>
  <c r="N3338" i="3"/>
  <c r="N3047" i="3"/>
  <c r="N2496" i="3"/>
  <c r="N4732" i="3"/>
  <c r="N4708" i="3"/>
  <c r="N4660" i="3"/>
  <c r="N4636" i="3"/>
  <c r="N4516" i="3"/>
  <c r="N4504" i="3"/>
  <c r="N4492" i="3"/>
  <c r="N4480" i="3"/>
  <c r="N4468" i="3"/>
  <c r="N4456" i="3"/>
  <c r="N4444" i="3"/>
  <c r="N4432" i="3"/>
  <c r="N4420" i="3"/>
  <c r="N4408" i="3"/>
  <c r="N4396" i="3"/>
  <c r="N4383" i="3"/>
  <c r="N4370" i="3"/>
  <c r="N4357" i="3"/>
  <c r="N4343" i="3"/>
  <c r="N4329" i="3"/>
  <c r="N4315" i="3"/>
  <c r="N4299" i="3"/>
  <c r="N4285" i="3"/>
  <c r="N4271" i="3"/>
  <c r="N4256" i="3"/>
  <c r="N4239" i="3"/>
  <c r="N4223" i="3"/>
  <c r="N4208" i="3"/>
  <c r="N4191" i="3"/>
  <c r="N4175" i="3"/>
  <c r="N4160" i="3"/>
  <c r="N4143" i="3"/>
  <c r="N4127" i="3"/>
  <c r="N4112" i="3"/>
  <c r="N4095" i="3"/>
  <c r="N4074" i="3"/>
  <c r="N4050" i="3"/>
  <c r="N4023" i="3"/>
  <c r="N3997" i="3"/>
  <c r="N3966" i="3"/>
  <c r="N3938" i="3"/>
  <c r="N3905" i="3"/>
  <c r="N3866" i="3"/>
  <c r="N3818" i="3"/>
  <c r="N3762" i="3"/>
  <c r="N3704" i="3"/>
  <c r="N3643" i="3"/>
  <c r="N3523" i="3"/>
  <c r="N3326" i="3"/>
  <c r="N3034" i="3"/>
  <c r="N2448" i="3"/>
  <c r="N4696" i="3"/>
  <c r="N4672" i="3"/>
  <c r="N4624" i="3"/>
  <c r="N4731" i="3"/>
  <c r="N4719" i="3"/>
  <c r="N4707" i="3"/>
  <c r="N4695" i="3"/>
  <c r="N4683" i="3"/>
  <c r="N4671" i="3"/>
  <c r="N4659" i="3"/>
  <c r="N4647" i="3"/>
  <c r="N4635" i="3"/>
  <c r="N4623" i="3"/>
  <c r="N4611" i="3"/>
  <c r="N4599" i="3"/>
  <c r="N4587" i="3"/>
  <c r="N4575" i="3"/>
  <c r="N4563" i="3"/>
  <c r="N4551" i="3"/>
  <c r="N4539" i="3"/>
  <c r="N4527" i="3"/>
  <c r="N4515" i="3"/>
  <c r="N4503" i="3"/>
  <c r="N4491" i="3"/>
  <c r="N4479" i="3"/>
  <c r="N4467" i="3"/>
  <c r="N4455" i="3"/>
  <c r="N4443" i="3"/>
  <c r="N4431" i="3"/>
  <c r="N4419" i="3"/>
  <c r="N4407" i="3"/>
  <c r="N4395" i="3"/>
  <c r="N4382" i="3"/>
  <c r="N4369" i="3"/>
  <c r="N4356" i="3"/>
  <c r="N4342" i="3"/>
  <c r="N4328" i="3"/>
  <c r="N4314" i="3"/>
  <c r="N4298" i="3"/>
  <c r="N4284" i="3"/>
  <c r="N4270" i="3"/>
  <c r="N4255" i="3"/>
  <c r="N4238" i="3"/>
  <c r="N4222" i="3"/>
  <c r="N4207" i="3"/>
  <c r="N4190" i="3"/>
  <c r="N4174" i="3"/>
  <c r="N4159" i="3"/>
  <c r="N4142" i="3"/>
  <c r="N4126" i="3"/>
  <c r="N4111" i="3"/>
  <c r="N4094" i="3"/>
  <c r="N4071" i="3"/>
  <c r="N4047" i="3"/>
  <c r="N4022" i="3"/>
  <c r="N3994" i="3"/>
  <c r="N3963" i="3"/>
  <c r="N3937" i="3"/>
  <c r="N3900" i="3"/>
  <c r="N3861" i="3"/>
  <c r="N3809" i="3"/>
  <c r="N3752" i="3"/>
  <c r="N3695" i="3"/>
  <c r="N3631" i="3"/>
  <c r="N3504" i="3"/>
  <c r="N3290" i="3"/>
  <c r="N2991" i="3"/>
  <c r="N2278" i="3"/>
  <c r="N4720" i="3"/>
  <c r="N4684" i="3"/>
  <c r="N4648" i="3"/>
  <c r="N4670" i="3"/>
  <c r="N4658" i="3"/>
  <c r="N4646" i="3"/>
  <c r="N4634" i="3"/>
  <c r="N4622" i="3"/>
  <c r="N4610" i="3"/>
  <c r="N4598" i="3"/>
  <c r="N4586" i="3"/>
  <c r="N4574" i="3"/>
  <c r="N4550" i="3"/>
  <c r="N4538" i="3"/>
  <c r="N4526" i="3"/>
  <c r="N4514" i="3"/>
  <c r="N4502" i="3"/>
  <c r="N4490" i="3"/>
  <c r="N4478" i="3"/>
  <c r="N4466" i="3"/>
  <c r="N4454" i="3"/>
  <c r="N4442" i="3"/>
  <c r="N4430" i="3"/>
  <c r="N4418" i="3"/>
  <c r="N4406" i="3"/>
  <c r="N4394" i="3"/>
  <c r="N4381" i="3"/>
  <c r="N4368" i="3"/>
  <c r="N4355" i="3"/>
  <c r="N4341" i="3"/>
  <c r="N4327" i="3"/>
  <c r="N4311" i="3"/>
  <c r="N4297" i="3"/>
  <c r="N4283" i="3"/>
  <c r="N4269" i="3"/>
  <c r="N4254" i="3"/>
  <c r="N4237" i="3"/>
  <c r="N4221" i="3"/>
  <c r="N4206" i="3"/>
  <c r="N4189" i="3"/>
  <c r="N4173" i="3"/>
  <c r="N4158" i="3"/>
  <c r="N4141" i="3"/>
  <c r="N4125" i="3"/>
  <c r="N4110" i="3"/>
  <c r="N4093" i="3"/>
  <c r="N4070" i="3"/>
  <c r="N4046" i="3"/>
  <c r="N4021" i="3"/>
  <c r="N3990" i="3"/>
  <c r="N3962" i="3"/>
  <c r="N3934" i="3"/>
  <c r="N3899" i="3"/>
  <c r="N3860" i="3"/>
  <c r="N3808" i="3"/>
  <c r="N3751" i="3"/>
  <c r="N3694" i="3"/>
  <c r="N3627" i="3"/>
  <c r="N3499" i="3"/>
  <c r="N3278" i="3"/>
  <c r="N2976" i="3"/>
  <c r="N2170" i="3"/>
  <c r="D12258" i="1"/>
  <c r="D12202" i="3" s="1"/>
  <c r="D12259" i="1"/>
  <c r="D12203" i="3" s="1"/>
  <c r="D12260" i="1"/>
  <c r="D12204" i="3" s="1"/>
  <c r="D12261" i="1"/>
  <c r="D12205" i="3" s="1"/>
  <c r="D12262" i="1"/>
  <c r="D12206" i="3" s="1"/>
  <c r="D12263" i="1"/>
  <c r="D12207" i="3" s="1"/>
  <c r="D12264" i="1"/>
  <c r="D12208" i="3" s="1"/>
  <c r="D12265" i="1"/>
  <c r="D12209" i="3" s="1"/>
  <c r="D12266" i="1"/>
  <c r="D12210" i="3" s="1"/>
  <c r="D12267" i="1"/>
  <c r="D12211" i="3" s="1"/>
  <c r="D12268" i="1"/>
  <c r="D12212" i="3" s="1"/>
  <c r="D12269" i="1"/>
  <c r="D12213" i="3" s="1"/>
  <c r="D12270" i="1"/>
  <c r="D12214" i="3" s="1"/>
  <c r="D12271" i="1"/>
  <c r="D12215" i="3" s="1"/>
  <c r="D12272" i="1"/>
  <c r="D12216" i="3" s="1"/>
  <c r="D12273" i="1"/>
  <c r="D12217" i="3" s="1"/>
  <c r="D12274" i="1"/>
  <c r="D12218" i="3" s="1"/>
  <c r="D12275" i="1"/>
  <c r="D12219" i="3" s="1"/>
  <c r="D12276" i="1"/>
  <c r="D12220" i="3" s="1"/>
  <c r="D12277" i="1"/>
  <c r="D12221" i="3" s="1"/>
  <c r="D12278" i="1"/>
  <c r="D12222" i="3" s="1"/>
  <c r="D12279" i="1"/>
  <c r="D12223" i="3" s="1"/>
  <c r="D12280" i="1"/>
  <c r="D12224" i="3" s="1"/>
  <c r="D12281" i="1"/>
  <c r="D12225" i="3" s="1"/>
  <c r="D12282" i="1"/>
  <c r="D12226" i="3" s="1"/>
  <c r="D12283" i="1"/>
  <c r="D12227" i="3" s="1"/>
  <c r="D12284" i="1"/>
  <c r="D12228" i="3" s="1"/>
  <c r="D12285" i="1"/>
  <c r="D12229" i="3" s="1"/>
  <c r="D12286" i="1"/>
  <c r="D12230" i="3" s="1"/>
  <c r="D12287" i="1"/>
  <c r="D12231" i="3" s="1"/>
  <c r="D12288" i="1"/>
  <c r="D12232" i="3" s="1"/>
  <c r="D12289" i="1"/>
  <c r="D12233" i="3" s="1"/>
  <c r="D12290" i="1"/>
  <c r="D12234" i="3" s="1"/>
  <c r="D12291" i="1"/>
  <c r="D12235" i="3" s="1"/>
  <c r="D12292" i="1"/>
  <c r="D12236" i="3" s="1"/>
  <c r="D12293" i="1"/>
  <c r="D12237" i="3" s="1"/>
  <c r="D12294" i="1"/>
  <c r="D12238" i="3" s="1"/>
  <c r="D12295" i="1"/>
  <c r="D12239" i="3" s="1"/>
  <c r="D12296" i="1"/>
  <c r="D12240" i="3" s="1"/>
  <c r="D12297" i="1"/>
  <c r="D12241" i="3" s="1"/>
  <c r="D12298" i="1"/>
  <c r="D12242" i="3" s="1"/>
  <c r="D12299" i="1"/>
  <c r="D12243" i="3" s="1"/>
  <c r="D12300" i="1"/>
  <c r="D12244" i="3" s="1"/>
  <c r="D12301" i="1"/>
  <c r="D12245" i="3" s="1"/>
  <c r="D12302" i="1"/>
  <c r="D12246" i="3" s="1"/>
  <c r="D12303" i="1"/>
  <c r="D12247" i="3" s="1"/>
  <c r="D12304" i="1"/>
  <c r="D12248" i="3" s="1"/>
  <c r="D12305" i="1"/>
  <c r="D12249" i="3" s="1"/>
  <c r="D12306" i="1"/>
  <c r="D12250" i="3" s="1"/>
  <c r="D12307" i="1"/>
  <c r="D12251" i="3" s="1"/>
  <c r="D12308" i="1"/>
  <c r="D12252" i="3" s="1"/>
  <c r="D12309" i="1"/>
  <c r="D12253" i="3" s="1"/>
  <c r="D12310" i="1"/>
  <c r="D12254" i="3" s="1"/>
  <c r="D12311" i="1"/>
  <c r="D12255" i="3" s="1"/>
  <c r="D12312" i="1"/>
  <c r="D12256" i="3" s="1"/>
  <c r="D12313" i="1"/>
  <c r="D12257" i="3" s="1"/>
  <c r="D12257" i="1"/>
  <c r="D12201" i="3" s="1"/>
  <c r="D11517" i="1"/>
  <c r="D11517" i="3" s="1"/>
  <c r="D11518" i="1"/>
  <c r="D11518" i="3" s="1"/>
  <c r="D11519" i="1"/>
  <c r="D11519" i="3" s="1"/>
  <c r="D11520" i="1"/>
  <c r="D11520" i="3" s="1"/>
  <c r="D11521" i="1"/>
  <c r="D11521" i="3" s="1"/>
  <c r="D11522" i="1"/>
  <c r="D11522" i="3" s="1"/>
  <c r="D11523" i="1"/>
  <c r="D11523" i="3" s="1"/>
  <c r="D11524" i="1"/>
  <c r="D11524" i="3" s="1"/>
  <c r="D11525" i="1"/>
  <c r="D11525" i="3" s="1"/>
  <c r="D11526" i="1"/>
  <c r="D11526" i="3" s="1"/>
  <c r="D11527" i="1"/>
  <c r="D11527" i="3" s="1"/>
  <c r="D11528" i="1"/>
  <c r="D11528" i="3" s="1"/>
  <c r="D11529" i="1"/>
  <c r="D11529" i="3" s="1"/>
  <c r="D11530" i="1"/>
  <c r="D11530" i="3" s="1"/>
  <c r="D11531" i="1"/>
  <c r="D11531" i="3" s="1"/>
  <c r="D11532" i="1"/>
  <c r="D11532" i="3" s="1"/>
  <c r="D11533" i="1"/>
  <c r="D11533" i="3" s="1"/>
  <c r="D11534" i="1"/>
  <c r="D11534" i="3" s="1"/>
  <c r="D11535" i="1"/>
  <c r="D11535" i="3" s="1"/>
  <c r="D11536" i="1"/>
  <c r="D11536" i="3" s="1"/>
  <c r="D11537" i="1"/>
  <c r="D11537" i="3" s="1"/>
  <c r="D11538" i="1"/>
  <c r="D11538" i="3" s="1"/>
  <c r="D11539" i="1"/>
  <c r="D11539" i="3" s="1"/>
  <c r="D11540" i="1"/>
  <c r="D11540" i="3" s="1"/>
  <c r="D11541" i="1"/>
  <c r="D11541" i="3" s="1"/>
  <c r="D11542" i="1"/>
  <c r="D11542" i="3" s="1"/>
  <c r="D11543" i="1"/>
  <c r="D11543" i="3" s="1"/>
  <c r="D11544" i="1"/>
  <c r="D11544" i="3" s="1"/>
  <c r="D11545" i="1"/>
  <c r="D11545" i="3" s="1"/>
  <c r="D11546" i="1"/>
  <c r="D11546" i="3" s="1"/>
  <c r="D11547" i="1"/>
  <c r="D11547" i="3" s="1"/>
  <c r="D11548" i="1"/>
  <c r="D11548" i="3" s="1"/>
  <c r="D11549" i="1"/>
  <c r="D11549" i="3" s="1"/>
  <c r="D11550" i="1"/>
  <c r="D11550" i="3" s="1"/>
  <c r="D11551" i="1"/>
  <c r="D11551" i="3" s="1"/>
  <c r="D11552" i="1"/>
  <c r="D11552" i="3" s="1"/>
  <c r="D11553" i="1"/>
  <c r="D11553" i="3" s="1"/>
  <c r="D11554" i="1"/>
  <c r="D11554" i="3" s="1"/>
  <c r="D11555" i="1"/>
  <c r="D11555" i="3" s="1"/>
  <c r="D11556" i="1"/>
  <c r="D11556" i="3" s="1"/>
  <c r="D11557" i="1"/>
  <c r="D11557" i="3" s="1"/>
  <c r="D11558" i="1"/>
  <c r="D11558" i="3" s="1"/>
  <c r="D11559" i="1"/>
  <c r="D11559" i="3" s="1"/>
  <c r="D11560" i="1"/>
  <c r="D11560" i="3" s="1"/>
  <c r="D11561" i="1"/>
  <c r="D11561" i="3" s="1"/>
  <c r="D11562" i="1"/>
  <c r="D11562" i="3" s="1"/>
  <c r="D11563" i="1"/>
  <c r="D11563" i="3" s="1"/>
  <c r="D11564" i="1"/>
  <c r="D11564" i="3" s="1"/>
  <c r="D11565" i="1"/>
  <c r="D11565" i="3" s="1"/>
  <c r="D11566" i="1"/>
  <c r="D11566" i="3" s="1"/>
  <c r="D11567" i="1"/>
  <c r="D11567" i="3" s="1"/>
  <c r="D11568" i="1"/>
  <c r="D11568" i="3" s="1"/>
  <c r="D11569" i="1"/>
  <c r="D11569" i="3" s="1"/>
  <c r="D11570" i="1"/>
  <c r="D11570" i="3" s="1"/>
  <c r="D11571" i="1"/>
  <c r="D11571" i="3" s="1"/>
  <c r="D11572" i="1"/>
  <c r="D11572" i="3" s="1"/>
  <c r="D11516" i="1"/>
  <c r="D11516" i="3" s="1"/>
  <c r="D10035" i="1"/>
  <c r="D10035" i="3" s="1"/>
  <c r="D10036" i="1"/>
  <c r="D10036" i="3" s="1"/>
  <c r="D10037" i="1"/>
  <c r="D10037" i="3" s="1"/>
  <c r="D10038" i="1"/>
  <c r="D10038" i="3" s="1"/>
  <c r="D10039" i="1"/>
  <c r="D10039" i="3" s="1"/>
  <c r="D10040" i="1"/>
  <c r="D10040" i="3" s="1"/>
  <c r="D10041" i="1"/>
  <c r="D10041" i="3" s="1"/>
  <c r="D10042" i="1"/>
  <c r="D10042" i="3" s="1"/>
  <c r="D10043" i="1"/>
  <c r="D10043" i="3" s="1"/>
  <c r="D10044" i="1"/>
  <c r="D10044" i="3" s="1"/>
  <c r="D10045" i="1"/>
  <c r="D10045" i="3" s="1"/>
  <c r="D10046" i="1"/>
  <c r="D10046" i="3" s="1"/>
  <c r="D10047" i="1"/>
  <c r="D10047" i="3" s="1"/>
  <c r="D10048" i="1"/>
  <c r="D10048" i="3" s="1"/>
  <c r="D10049" i="1"/>
  <c r="D10049" i="3" s="1"/>
  <c r="D10050" i="1"/>
  <c r="D10050" i="3" s="1"/>
  <c r="D10051" i="1"/>
  <c r="D10051" i="3" s="1"/>
  <c r="D10052" i="1"/>
  <c r="D10052" i="3" s="1"/>
  <c r="D10053" i="1"/>
  <c r="D10053" i="3" s="1"/>
  <c r="D10054" i="1"/>
  <c r="D10054" i="3" s="1"/>
  <c r="D10055" i="1"/>
  <c r="D10055" i="3" s="1"/>
  <c r="D10056" i="1"/>
  <c r="D10056" i="3" s="1"/>
  <c r="D10057" i="1"/>
  <c r="D10057" i="3" s="1"/>
  <c r="D10058" i="1"/>
  <c r="D10058" i="3" s="1"/>
  <c r="D10059" i="1"/>
  <c r="D10059" i="3" s="1"/>
  <c r="D10060" i="1"/>
  <c r="D10060" i="3" s="1"/>
  <c r="D10061" i="1"/>
  <c r="D10061" i="3" s="1"/>
  <c r="D10062" i="1"/>
  <c r="D10062" i="3" s="1"/>
  <c r="D10063" i="1"/>
  <c r="D10063" i="3" s="1"/>
  <c r="D10064" i="1"/>
  <c r="D10064" i="3" s="1"/>
  <c r="D10065" i="1"/>
  <c r="D10065" i="3" s="1"/>
  <c r="D10066" i="1"/>
  <c r="D10066" i="3" s="1"/>
  <c r="D10067" i="1"/>
  <c r="D10067" i="3" s="1"/>
  <c r="D10068" i="1"/>
  <c r="D10068" i="3" s="1"/>
  <c r="D10069" i="1"/>
  <c r="D10069" i="3" s="1"/>
  <c r="D10070" i="1"/>
  <c r="D10070" i="3" s="1"/>
  <c r="D10071" i="1"/>
  <c r="D10071" i="3" s="1"/>
  <c r="D10072" i="1"/>
  <c r="D10072" i="3" s="1"/>
  <c r="D10073" i="1"/>
  <c r="D10073" i="3" s="1"/>
  <c r="D10074" i="1"/>
  <c r="D10074" i="3" s="1"/>
  <c r="D10075" i="1"/>
  <c r="D10075" i="3" s="1"/>
  <c r="D10076" i="1"/>
  <c r="D10076" i="3" s="1"/>
  <c r="D10077" i="1"/>
  <c r="D10077" i="3" s="1"/>
  <c r="D10078" i="1"/>
  <c r="D10078" i="3" s="1"/>
  <c r="D10079" i="1"/>
  <c r="D10079" i="3" s="1"/>
  <c r="D10080" i="1"/>
  <c r="D10080" i="3" s="1"/>
  <c r="D10081" i="1"/>
  <c r="D10081" i="3" s="1"/>
  <c r="D10082" i="1"/>
  <c r="D10082" i="3" s="1"/>
  <c r="D10083" i="1"/>
  <c r="D10083" i="3" s="1"/>
  <c r="D10084" i="1"/>
  <c r="D10084" i="3" s="1"/>
  <c r="D10085" i="1"/>
  <c r="D10085" i="3" s="1"/>
  <c r="D10086" i="1"/>
  <c r="D10086" i="3" s="1"/>
  <c r="D10087" i="1"/>
  <c r="D10087" i="3" s="1"/>
  <c r="D10088" i="1"/>
  <c r="D10088" i="3" s="1"/>
  <c r="D10089" i="1"/>
  <c r="D10089" i="3" s="1"/>
  <c r="D10090" i="1"/>
  <c r="D10090" i="3" s="1"/>
  <c r="D10034" i="1"/>
  <c r="D10034" i="3" s="1"/>
  <c r="I16" i="4" l="1" a="1"/>
  <c r="I16" i="4" s="1"/>
  <c r="I12" i="4" a="1"/>
  <c r="I12" i="4" s="1"/>
  <c r="I48" i="4" a="1"/>
  <c r="I48" i="4" s="1"/>
  <c r="I26" i="4" a="1"/>
  <c r="I26" i="4" s="1"/>
  <c r="I52" i="4" a="1"/>
  <c r="I52" i="4" s="1"/>
  <c r="I40" i="4" a="1"/>
  <c r="I40" i="4" s="1"/>
  <c r="I60" i="4" a="1"/>
  <c r="I60" i="4" s="1"/>
  <c r="I62" i="4" a="1"/>
  <c r="I62" i="4" s="1"/>
  <c r="G65" i="4" a="1"/>
  <c r="G65" i="4" s="1"/>
  <c r="I44" i="4" a="1"/>
  <c r="I44" i="4" s="1"/>
  <c r="I41" i="4" a="1"/>
  <c r="I41" i="4" s="1"/>
  <c r="I53" i="4" a="1"/>
  <c r="I53" i="4" s="1"/>
  <c r="I29" i="4" a="1"/>
  <c r="I29" i="4" s="1"/>
  <c r="I27" i="4" a="1"/>
  <c r="I27" i="4" s="1"/>
  <c r="I50" i="4" a="1"/>
  <c r="I50" i="4" s="1"/>
  <c r="I38" i="4" a="1"/>
  <c r="I38" i="4" s="1"/>
  <c r="I64" i="4" a="1"/>
  <c r="I64" i="4" s="1"/>
  <c r="I39" i="4" a="1"/>
  <c r="I39" i="4" s="1"/>
  <c r="I19" i="4" a="1"/>
  <c r="I19" i="4" s="1"/>
  <c r="G30" i="4" a="1"/>
  <c r="G30" i="4" s="1"/>
  <c r="I32" i="4" a="1"/>
  <c r="I32" i="4" s="1"/>
  <c r="I36" i="4" a="1"/>
  <c r="I36" i="4" s="1"/>
  <c r="I31" i="4" a="1"/>
  <c r="I31" i="4" s="1"/>
  <c r="I65" i="4" a="1"/>
  <c r="I65" i="4" s="1"/>
  <c r="I14" i="4" a="1"/>
  <c r="I14" i="4" s="1"/>
  <c r="I15" i="4" a="1"/>
  <c r="I15" i="4" s="1"/>
  <c r="I21" i="4" a="1"/>
  <c r="I21" i="4" s="1"/>
  <c r="I46" i="4" a="1"/>
  <c r="I46" i="4" s="1"/>
  <c r="I28" i="4" a="1"/>
  <c r="I28" i="4" s="1"/>
  <c r="I24" i="4" a="1"/>
  <c r="I24" i="4" s="1"/>
  <c r="I67" i="4" a="1"/>
  <c r="I67" i="4" s="1"/>
  <c r="I58" i="4" a="1"/>
  <c r="I58" i="4" s="1"/>
  <c r="I20" i="4" a="1"/>
  <c r="I20" i="4" s="1"/>
  <c r="I51" i="4" a="1"/>
  <c r="I51" i="4" s="1"/>
  <c r="I47" i="4" a="1"/>
  <c r="I47" i="4" s="1"/>
  <c r="I17" i="4" a="1"/>
  <c r="I17" i="4" s="1"/>
  <c r="I68" i="4" a="1"/>
  <c r="I68" i="4" s="1"/>
  <c r="I22" i="4" a="1"/>
  <c r="I22" i="4" s="1"/>
  <c r="I43" i="4" a="1"/>
  <c r="I43" i="4" s="1"/>
  <c r="I55" i="4" a="1"/>
  <c r="I55" i="4" s="1"/>
  <c r="I34" i="4" a="1"/>
  <c r="I34" i="4" s="1"/>
  <c r="I63" i="4" a="1"/>
  <c r="I63" i="4" s="1"/>
  <c r="I59" i="4" a="1"/>
  <c r="I59" i="4" s="1"/>
  <c r="I56" i="4" a="1"/>
  <c r="I56" i="4" s="1"/>
  <c r="I61" i="4" a="1"/>
  <c r="I61" i="4" s="1"/>
  <c r="I35" i="4" a="1"/>
  <c r="I35" i="4" s="1"/>
  <c r="I57" i="4" a="1"/>
  <c r="I57" i="4" s="1"/>
  <c r="I49" i="4" a="1"/>
  <c r="I49" i="4" s="1"/>
  <c r="I23" i="4" a="1"/>
  <c r="I23" i="4" s="1"/>
  <c r="I45" i="4" a="1"/>
  <c r="I45" i="4" s="1"/>
  <c r="I37" i="4" a="1"/>
  <c r="I37" i="4" s="1"/>
  <c r="I33" i="4" a="1"/>
  <c r="I33" i="4" s="1"/>
  <c r="I25" i="4" a="1"/>
  <c r="I25" i="4" s="1"/>
  <c r="I13" i="4" a="1"/>
  <c r="I13" i="4" s="1"/>
  <c r="G15" i="4" a="1"/>
  <c r="G15" i="4" s="1"/>
  <c r="G31" i="4" a="1"/>
  <c r="G31" i="4" s="1"/>
  <c r="G27" i="4" a="1"/>
  <c r="G27" i="4" s="1"/>
  <c r="G32" i="4" a="1"/>
  <c r="G32" i="4" s="1"/>
  <c r="G43" i="4" a="1"/>
  <c r="G43" i="4" s="1"/>
  <c r="G29" i="4" a="1"/>
  <c r="G29" i="4" s="1"/>
  <c r="G42" i="4" a="1"/>
  <c r="G42" i="4" s="1"/>
  <c r="G67" i="4" a="1"/>
  <c r="G67" i="4" s="1"/>
  <c r="G33" i="4" a="1"/>
  <c r="G33" i="4" s="1"/>
  <c r="G38" i="4" a="1"/>
  <c r="G38" i="4" s="1"/>
  <c r="G14" i="4" a="1"/>
  <c r="G14" i="4" s="1"/>
  <c r="G26" i="4" a="1"/>
  <c r="G26" i="4" s="1"/>
  <c r="G52" i="4" a="1"/>
  <c r="G52" i="4" s="1"/>
  <c r="G60" i="4" a="1"/>
  <c r="G60" i="4" s="1"/>
  <c r="G21" i="4" a="1"/>
  <c r="G21" i="4" s="1"/>
  <c r="G54" i="4" a="1"/>
  <c r="G54" i="4" s="1"/>
  <c r="G37" i="4" a="1"/>
  <c r="G37" i="4" s="1"/>
  <c r="G48" i="4" a="1"/>
  <c r="G48" i="4" s="1"/>
  <c r="G53" i="4" a="1"/>
  <c r="G53" i="4" s="1"/>
  <c r="G39" i="4" a="1"/>
  <c r="G39" i="4" s="1"/>
  <c r="G18" i="4" a="1"/>
  <c r="G18" i="4" s="1"/>
  <c r="G36" i="4" a="1"/>
  <c r="G36" i="4" s="1"/>
  <c r="G58" i="4" a="1"/>
  <c r="G58" i="4" s="1"/>
  <c r="G13" i="4" a="1"/>
  <c r="G13" i="4" s="1"/>
  <c r="G56" i="4" a="1"/>
  <c r="G56" i="4" s="1"/>
  <c r="G20" i="4" a="1"/>
  <c r="G20" i="4" s="1"/>
  <c r="G24" i="4" a="1"/>
  <c r="G24" i="4" s="1"/>
  <c r="G46" i="4" a="1"/>
  <c r="G46" i="4" s="1"/>
  <c r="G41" i="4" a="1"/>
  <c r="G41" i="4" s="1"/>
  <c r="G12" i="4" a="1"/>
  <c r="G12" i="4" s="1"/>
  <c r="G34" i="4" a="1"/>
  <c r="G34" i="4" s="1"/>
  <c r="G47" i="4" a="1"/>
  <c r="G47" i="4" s="1"/>
  <c r="G68" i="4" a="1"/>
  <c r="G68" i="4" s="1"/>
  <c r="G25" i="4" a="1"/>
  <c r="G25" i="4" s="1"/>
  <c r="G55" i="4" a="1"/>
  <c r="G55" i="4" s="1"/>
  <c r="G22" i="4" a="1"/>
  <c r="G22" i="4" s="1"/>
  <c r="G44" i="4" a="1"/>
  <c r="G44" i="4" s="1"/>
  <c r="G40" i="4" a="1"/>
  <c r="G40" i="4" s="1"/>
  <c r="G63" i="4" a="1"/>
  <c r="G63" i="4" s="1"/>
  <c r="G23" i="4" a="1"/>
  <c r="G23" i="4" s="1"/>
  <c r="G66" i="4" a="1"/>
  <c r="G66" i="4" s="1"/>
  <c r="G62" i="4" a="1"/>
  <c r="G62" i="4" s="1"/>
  <c r="G51" i="4" a="1"/>
  <c r="G51" i="4" s="1"/>
  <c r="G50" i="4" a="1"/>
  <c r="G50" i="4" s="1"/>
  <c r="G64" i="4" a="1"/>
  <c r="G64" i="4" s="1"/>
  <c r="G61" i="4" a="1"/>
  <c r="G61" i="4" s="1"/>
  <c r="G35" i="4" a="1"/>
  <c r="G35" i="4" s="1"/>
  <c r="G28" i="4" a="1"/>
  <c r="G28" i="4" s="1"/>
  <c r="G57" i="4" a="1"/>
  <c r="G57" i="4" s="1"/>
  <c r="G49" i="4" a="1"/>
  <c r="G49" i="4" s="1"/>
  <c r="G59" i="4" a="1"/>
  <c r="G59" i="4" s="1"/>
  <c r="G19" i="4" a="1"/>
  <c r="G19" i="4" s="1"/>
  <c r="G17" i="4" a="1"/>
  <c r="G17" i="4" s="1"/>
  <c r="G16" i="4" a="1"/>
  <c r="G16" i="4" s="1"/>
  <c r="G45" i="4" a="1"/>
  <c r="G45" i="4" s="1"/>
  <c r="D9750" i="1"/>
  <c r="D9750" i="3" s="1"/>
  <c r="D9751" i="1"/>
  <c r="D9751" i="3" s="1"/>
  <c r="D9752" i="1"/>
  <c r="D9752" i="3" s="1"/>
  <c r="D9753" i="1"/>
  <c r="D9753" i="3" s="1"/>
  <c r="D9754" i="1"/>
  <c r="D9754" i="3" s="1"/>
  <c r="D9755" i="1"/>
  <c r="D9755" i="3" s="1"/>
  <c r="D9756" i="1"/>
  <c r="D9756" i="3" s="1"/>
  <c r="D9757" i="1"/>
  <c r="D9757" i="3" s="1"/>
  <c r="D9758" i="1"/>
  <c r="D9758" i="3" s="1"/>
  <c r="D9759" i="1"/>
  <c r="D9759" i="3" s="1"/>
  <c r="D9760" i="1"/>
  <c r="D9760" i="3" s="1"/>
  <c r="D9761" i="1"/>
  <c r="D9761" i="3" s="1"/>
  <c r="D9762" i="1"/>
  <c r="D9762" i="3" s="1"/>
  <c r="D9763" i="1"/>
  <c r="D9763" i="3" s="1"/>
  <c r="D9764" i="1"/>
  <c r="D9764" i="3" s="1"/>
  <c r="D9765" i="1"/>
  <c r="D9765" i="3" s="1"/>
  <c r="D9766" i="1"/>
  <c r="D9766" i="3" s="1"/>
  <c r="D9767" i="1"/>
  <c r="D9767" i="3" s="1"/>
  <c r="D9768" i="1"/>
  <c r="D9768" i="3" s="1"/>
  <c r="D9769" i="1"/>
  <c r="D9769" i="3" s="1"/>
  <c r="D9770" i="1"/>
  <c r="D9770" i="3" s="1"/>
  <c r="D9771" i="1"/>
  <c r="D9771" i="3" s="1"/>
  <c r="D9772" i="1"/>
  <c r="D9772" i="3" s="1"/>
  <c r="D9773" i="1"/>
  <c r="D9773" i="3" s="1"/>
  <c r="D9774" i="1"/>
  <c r="D9774" i="3" s="1"/>
  <c r="D9775" i="1"/>
  <c r="D9775" i="3" s="1"/>
  <c r="D9776" i="1"/>
  <c r="D9776" i="3" s="1"/>
  <c r="D9777" i="1"/>
  <c r="D9777" i="3" s="1"/>
  <c r="D9778" i="1"/>
  <c r="D9778" i="3" s="1"/>
  <c r="D9779" i="1"/>
  <c r="D9779" i="3" s="1"/>
  <c r="D9780" i="1"/>
  <c r="D9780" i="3" s="1"/>
  <c r="D9781" i="1"/>
  <c r="D9781" i="3" s="1"/>
  <c r="D9782" i="1"/>
  <c r="D9782" i="3" s="1"/>
  <c r="D9783" i="1"/>
  <c r="D9783" i="3" s="1"/>
  <c r="D9784" i="1"/>
  <c r="D9784" i="3" s="1"/>
  <c r="D9785" i="1"/>
  <c r="D9785" i="3" s="1"/>
  <c r="D9786" i="1"/>
  <c r="D9786" i="3" s="1"/>
  <c r="D9787" i="1"/>
  <c r="D9787" i="3" s="1"/>
  <c r="D9788" i="1"/>
  <c r="D9788" i="3" s="1"/>
  <c r="D9789" i="1"/>
  <c r="D9789" i="3" s="1"/>
  <c r="D9790" i="1"/>
  <c r="D9790" i="3" s="1"/>
  <c r="D9791" i="1"/>
  <c r="D9791" i="3" s="1"/>
  <c r="D9792" i="1"/>
  <c r="D9792" i="3" s="1"/>
  <c r="D9793" i="1"/>
  <c r="D9793" i="3" s="1"/>
  <c r="D9794" i="1"/>
  <c r="D9794" i="3" s="1"/>
  <c r="D9795" i="1"/>
  <c r="D9795" i="3" s="1"/>
  <c r="D9796" i="1"/>
  <c r="D9796" i="3" s="1"/>
  <c r="D9797" i="1"/>
  <c r="D9797" i="3" s="1"/>
  <c r="D9798" i="1"/>
  <c r="D9798" i="3" s="1"/>
  <c r="D9799" i="1"/>
  <c r="D9799" i="3" s="1"/>
  <c r="D9800" i="1"/>
  <c r="D9800" i="3" s="1"/>
  <c r="D9801" i="1"/>
  <c r="D9801" i="3" s="1"/>
  <c r="D9802" i="1"/>
  <c r="D9802" i="3" s="1"/>
  <c r="D9803" i="1"/>
  <c r="D9803" i="3" s="1"/>
  <c r="D9804" i="1"/>
  <c r="D9804" i="3" s="1"/>
  <c r="D9805" i="1"/>
  <c r="D9805" i="3" s="1"/>
  <c r="D9749" i="1"/>
  <c r="D9749" i="3" s="1"/>
  <c r="H9439" i="1"/>
  <c r="H9439" i="3" s="1"/>
  <c r="S376" i="3" s="1"/>
  <c r="D9351" i="1"/>
  <c r="D9351" i="3" s="1"/>
  <c r="D9352" i="1"/>
  <c r="D9352" i="3" s="1"/>
  <c r="D9353" i="1"/>
  <c r="D9353" i="3" s="1"/>
  <c r="D9354" i="1"/>
  <c r="D9354" i="3" s="1"/>
  <c r="D9355" i="1"/>
  <c r="D9355" i="3" s="1"/>
  <c r="D9356" i="1"/>
  <c r="D9356" i="3" s="1"/>
  <c r="D9357" i="1"/>
  <c r="D9357" i="3" s="1"/>
  <c r="D9358" i="1"/>
  <c r="D9358" i="3" s="1"/>
  <c r="D9359" i="1"/>
  <c r="D9359" i="3" s="1"/>
  <c r="D9360" i="1"/>
  <c r="D9360" i="3" s="1"/>
  <c r="D9361" i="1"/>
  <c r="D9361" i="3" s="1"/>
  <c r="D9362" i="1"/>
  <c r="D9362" i="3" s="1"/>
  <c r="D9363" i="1"/>
  <c r="D9363" i="3" s="1"/>
  <c r="D9364" i="1"/>
  <c r="D9364" i="3" s="1"/>
  <c r="D9365" i="1"/>
  <c r="D9365" i="3" s="1"/>
  <c r="D9366" i="1"/>
  <c r="D9366" i="3" s="1"/>
  <c r="D9367" i="1"/>
  <c r="D9367" i="3" s="1"/>
  <c r="D9368" i="1"/>
  <c r="D9368" i="3" s="1"/>
  <c r="D9369" i="1"/>
  <c r="D9369" i="3" s="1"/>
  <c r="D9370" i="1"/>
  <c r="D9370" i="3" s="1"/>
  <c r="D9371" i="1"/>
  <c r="D9371" i="3" s="1"/>
  <c r="D9372" i="1"/>
  <c r="D9372" i="3" s="1"/>
  <c r="D9373" i="1"/>
  <c r="D9373" i="3" s="1"/>
  <c r="D9374" i="1"/>
  <c r="D9374" i="3" s="1"/>
  <c r="D9375" i="1"/>
  <c r="D9375" i="3" s="1"/>
  <c r="D9376" i="1"/>
  <c r="D9376" i="3" s="1"/>
  <c r="D9377" i="1"/>
  <c r="D9377" i="3" s="1"/>
  <c r="D9378" i="1"/>
  <c r="D9378" i="3" s="1"/>
  <c r="D9379" i="1"/>
  <c r="D9379" i="3" s="1"/>
  <c r="D9380" i="1"/>
  <c r="D9380" i="3" s="1"/>
  <c r="D9381" i="1"/>
  <c r="D9381" i="3" s="1"/>
  <c r="D9382" i="1"/>
  <c r="D9382" i="3" s="1"/>
  <c r="D9383" i="1"/>
  <c r="D9383" i="3" s="1"/>
  <c r="D9384" i="1"/>
  <c r="D9384" i="3" s="1"/>
  <c r="D9385" i="1"/>
  <c r="D9385" i="3" s="1"/>
  <c r="D9386" i="1"/>
  <c r="D9386" i="3" s="1"/>
  <c r="D9387" i="1"/>
  <c r="D9387" i="3" s="1"/>
  <c r="D9388" i="1"/>
  <c r="D9388" i="3" s="1"/>
  <c r="D9389" i="1"/>
  <c r="D9389" i="3" s="1"/>
  <c r="D9390" i="1"/>
  <c r="D9390" i="3" s="1"/>
  <c r="D9391" i="1"/>
  <c r="D9391" i="3" s="1"/>
  <c r="D9392" i="1"/>
  <c r="D9392" i="3" s="1"/>
  <c r="D9393" i="1"/>
  <c r="D9393" i="3" s="1"/>
  <c r="D9394" i="1"/>
  <c r="D9394" i="3" s="1"/>
  <c r="D9395" i="1"/>
  <c r="D9395" i="3" s="1"/>
  <c r="D9396" i="1"/>
  <c r="D9396" i="3" s="1"/>
  <c r="D9397" i="1"/>
  <c r="D9397" i="3" s="1"/>
  <c r="D9398" i="1"/>
  <c r="D9398" i="3" s="1"/>
  <c r="D9399" i="1"/>
  <c r="D9399" i="3" s="1"/>
  <c r="D9400" i="1"/>
  <c r="D9400" i="3" s="1"/>
  <c r="D9401" i="1"/>
  <c r="D9401" i="3" s="1"/>
  <c r="D9402" i="1"/>
  <c r="D9402" i="3" s="1"/>
  <c r="D9403" i="1"/>
  <c r="D9403" i="3" s="1"/>
  <c r="D9404" i="1"/>
  <c r="D9404" i="3" s="1"/>
  <c r="D9405" i="1"/>
  <c r="D9405" i="3" s="1"/>
  <c r="D9406" i="1"/>
  <c r="D9406" i="3" s="1"/>
  <c r="D9350" i="1"/>
  <c r="D9350" i="3" s="1"/>
  <c r="N3397" i="3" l="1"/>
  <c r="W23" i="3" a="1"/>
  <c r="W23" i="3" s="1"/>
  <c r="X23" i="3" s="1"/>
  <c r="W58" i="3" a="1"/>
  <c r="W58" i="3" s="1"/>
  <c r="X58" i="3" s="1"/>
  <c r="W46" i="3" a="1"/>
  <c r="W46" i="3" s="1"/>
  <c r="X46" i="3" s="1"/>
  <c r="W11" i="3" a="1"/>
  <c r="W11" i="3" s="1"/>
  <c r="X11" i="3" s="1"/>
  <c r="W37" i="3" a="1"/>
  <c r="W37" i="3" s="1"/>
  <c r="X37" i="3" s="1"/>
  <c r="W39" i="3" a="1"/>
  <c r="W39" i="3" s="1"/>
  <c r="X39" i="3" s="1"/>
  <c r="V34" i="3"/>
  <c r="K44" i="4" s="1"/>
  <c r="W22" i="3" a="1"/>
  <c r="W22" i="3" s="1"/>
  <c r="X22" i="3" s="1"/>
  <c r="W5" i="3" a="1"/>
  <c r="W5" i="3" s="1"/>
  <c r="X5" i="3" s="1"/>
  <c r="W18" i="3" a="1"/>
  <c r="W18" i="3" s="1"/>
  <c r="X18" i="3" s="1"/>
  <c r="W41" i="3" a="1"/>
  <c r="W41" i="3" s="1"/>
  <c r="X41" i="3" s="1"/>
  <c r="W7" i="3" a="1"/>
  <c r="W7" i="3" s="1"/>
  <c r="X7" i="3" s="1"/>
  <c r="W35" i="3" a="1"/>
  <c r="W35" i="3" s="1"/>
  <c r="X35" i="3" s="1"/>
  <c r="W51" i="3" a="1"/>
  <c r="W51" i="3" s="1"/>
  <c r="X51" i="3" s="1"/>
  <c r="W31" i="3" a="1"/>
  <c r="W31" i="3" s="1"/>
  <c r="X31" i="3" s="1"/>
  <c r="W15" i="3" a="1"/>
  <c r="W15" i="3" s="1"/>
  <c r="X15" i="3" s="1"/>
  <c r="W47" i="3" a="1"/>
  <c r="W47" i="3" s="1"/>
  <c r="X47" i="3" s="1"/>
  <c r="W56" i="3" a="1"/>
  <c r="W56" i="3" s="1"/>
  <c r="X56" i="3" s="1"/>
  <c r="W4" i="3" a="1"/>
  <c r="W4" i="3" s="1"/>
  <c r="X4" i="3" s="1"/>
  <c r="W42" i="3" a="1"/>
  <c r="W42" i="3" s="1"/>
  <c r="X42" i="3" s="1"/>
  <c r="W8" i="3" a="1"/>
  <c r="W8" i="3" s="1"/>
  <c r="X8" i="3" s="1"/>
  <c r="W49" i="3" a="1"/>
  <c r="W49" i="3" s="1"/>
  <c r="X49" i="3" s="1"/>
  <c r="W28" i="3" a="1"/>
  <c r="W28" i="3" s="1"/>
  <c r="X28" i="3" s="1"/>
  <c r="W21" i="3" a="1"/>
  <c r="W21" i="3" s="1"/>
  <c r="X21" i="3" s="1"/>
  <c r="W16" i="3" a="1"/>
  <c r="W16" i="3" s="1"/>
  <c r="X16" i="3" s="1"/>
  <c r="W38" i="3" a="1"/>
  <c r="W38" i="3" s="1"/>
  <c r="X38" i="3" s="1"/>
  <c r="W2" i="3" a="1"/>
  <c r="W2" i="3" s="1"/>
  <c r="X2" i="3" s="1"/>
  <c r="W30" i="3" a="1"/>
  <c r="W30" i="3" s="1"/>
  <c r="X30" i="3" s="1"/>
  <c r="W24" i="3" a="1"/>
  <c r="W24" i="3" s="1"/>
  <c r="X24" i="3" s="1"/>
  <c r="W50" i="3" a="1"/>
  <c r="W50" i="3" s="1"/>
  <c r="X50" i="3" s="1"/>
  <c r="W3" i="3" a="1"/>
  <c r="W3" i="3" s="1"/>
  <c r="X3" i="3" s="1"/>
  <c r="W40" i="3" a="1"/>
  <c r="W40" i="3" s="1"/>
  <c r="X40" i="3" s="1"/>
  <c r="W32" i="3" a="1"/>
  <c r="W32" i="3" s="1"/>
  <c r="X32" i="3" s="1"/>
  <c r="W57" i="3" a="1"/>
  <c r="W57" i="3" s="1"/>
  <c r="X57" i="3" s="1"/>
  <c r="W54" i="3" a="1"/>
  <c r="W54" i="3" s="1"/>
  <c r="X54" i="3" s="1"/>
  <c r="W13" i="3" a="1"/>
  <c r="W13" i="3" s="1"/>
  <c r="X13" i="3" s="1"/>
  <c r="W52" i="3" a="1"/>
  <c r="W52" i="3" s="1"/>
  <c r="X52" i="3" s="1"/>
  <c r="W9" i="3" a="1"/>
  <c r="W9" i="3" s="1"/>
  <c r="X9" i="3" s="1"/>
  <c r="W26" i="3" a="1"/>
  <c r="W26" i="3" s="1"/>
  <c r="X26" i="3" s="1"/>
  <c r="W43" i="3" a="1"/>
  <c r="W43" i="3" s="1"/>
  <c r="X43" i="3" s="1"/>
  <c r="W20" i="3" a="1"/>
  <c r="W20" i="3" s="1"/>
  <c r="X20" i="3" s="1"/>
  <c r="W17" i="3" a="1"/>
  <c r="W17" i="3" s="1"/>
  <c r="X17" i="3" s="1"/>
  <c r="W10" i="3" a="1"/>
  <c r="W10" i="3" s="1"/>
  <c r="X10" i="3" s="1"/>
  <c r="W36" i="3" a="1"/>
  <c r="W36" i="3" s="1"/>
  <c r="X36" i="3" s="1"/>
  <c r="W12" i="3" a="1"/>
  <c r="W12" i="3" s="1"/>
  <c r="X12" i="3" s="1"/>
  <c r="W29" i="3" a="1"/>
  <c r="W29" i="3" s="1"/>
  <c r="X29" i="3" s="1"/>
  <c r="W44" i="3" a="1"/>
  <c r="W44" i="3" s="1"/>
  <c r="X44" i="3" s="1"/>
  <c r="W33" i="3" a="1"/>
  <c r="W33" i="3" s="1"/>
  <c r="X33" i="3" s="1"/>
  <c r="W25" i="3" a="1"/>
  <c r="W25" i="3" s="1"/>
  <c r="X25" i="3" s="1"/>
  <c r="W48" i="3" a="1"/>
  <c r="W48" i="3" s="1"/>
  <c r="X48" i="3" s="1"/>
  <c r="W19" i="3" a="1"/>
  <c r="W19" i="3" s="1"/>
  <c r="X19" i="3" s="1"/>
  <c r="W6" i="3" a="1"/>
  <c r="W6" i="3" s="1"/>
  <c r="X6" i="3" s="1"/>
  <c r="W45" i="3" a="1"/>
  <c r="W45" i="3" s="1"/>
  <c r="X45" i="3" s="1"/>
  <c r="W34" i="3" a="1"/>
  <c r="W34" i="3" s="1"/>
  <c r="X34" i="3" s="1"/>
  <c r="W55" i="3" a="1"/>
  <c r="W55" i="3" s="1"/>
  <c r="X55" i="3" s="1"/>
  <c r="W27" i="3" a="1"/>
  <c r="W27" i="3" s="1"/>
  <c r="X27" i="3" s="1"/>
  <c r="W14" i="3" a="1"/>
  <c r="W14" i="3" s="1"/>
  <c r="X14" i="3" s="1"/>
  <c r="D5817" i="1"/>
  <c r="D5817" i="3" s="1"/>
  <c r="D5818" i="1"/>
  <c r="D5818" i="3" s="1"/>
  <c r="D5819" i="1"/>
  <c r="D5819" i="3" s="1"/>
  <c r="D5820" i="1"/>
  <c r="D5820" i="3" s="1"/>
  <c r="D5821" i="1"/>
  <c r="D5821" i="3" s="1"/>
  <c r="D5822" i="1"/>
  <c r="D5822" i="3" s="1"/>
  <c r="D5823" i="1"/>
  <c r="D5823" i="3" s="1"/>
  <c r="D5824" i="1"/>
  <c r="D5824" i="3" s="1"/>
  <c r="D5825" i="1"/>
  <c r="D5825" i="3" s="1"/>
  <c r="D5826" i="1"/>
  <c r="D5826" i="3" s="1"/>
  <c r="D5827" i="1"/>
  <c r="D5827" i="3" s="1"/>
  <c r="D5828" i="1"/>
  <c r="D5828" i="3" s="1"/>
  <c r="D5829" i="1"/>
  <c r="D5829" i="3" s="1"/>
  <c r="D5830" i="1"/>
  <c r="D5830" i="3" s="1"/>
  <c r="D5831" i="1"/>
  <c r="D5831" i="3" s="1"/>
  <c r="D5832" i="1"/>
  <c r="D5832" i="3" s="1"/>
  <c r="D5833" i="1"/>
  <c r="D5833" i="3" s="1"/>
  <c r="D5834" i="1"/>
  <c r="D5834" i="3" s="1"/>
  <c r="D5835" i="1"/>
  <c r="D5835" i="3" s="1"/>
  <c r="D5836" i="1"/>
  <c r="D5836" i="3" s="1"/>
  <c r="D5837" i="1"/>
  <c r="D5837" i="3" s="1"/>
  <c r="D5838" i="1"/>
  <c r="D5838" i="3" s="1"/>
  <c r="D5839" i="1"/>
  <c r="D5839" i="3" s="1"/>
  <c r="D5840" i="1"/>
  <c r="D5840" i="3" s="1"/>
  <c r="D5841" i="1"/>
  <c r="D5841" i="3" s="1"/>
  <c r="D5842" i="1"/>
  <c r="D5842" i="3" s="1"/>
  <c r="D5843" i="1"/>
  <c r="D5843" i="3" s="1"/>
  <c r="D5844" i="1"/>
  <c r="D5844" i="3" s="1"/>
  <c r="D5845" i="1"/>
  <c r="D5845" i="3" s="1"/>
  <c r="D5846" i="1"/>
  <c r="D5846" i="3" s="1"/>
  <c r="D5847" i="1"/>
  <c r="D5847" i="3" s="1"/>
  <c r="D5848" i="1"/>
  <c r="D5848" i="3" s="1"/>
  <c r="D5849" i="1"/>
  <c r="D5849" i="3" s="1"/>
  <c r="D5850" i="1"/>
  <c r="D5850" i="3" s="1"/>
  <c r="D5851" i="1"/>
  <c r="D5851" i="3" s="1"/>
  <c r="D5852" i="1"/>
  <c r="D5852" i="3" s="1"/>
  <c r="D5853" i="1"/>
  <c r="D5853" i="3" s="1"/>
  <c r="D5854" i="1"/>
  <c r="D5854" i="3" s="1"/>
  <c r="D5855" i="1"/>
  <c r="D5855" i="3" s="1"/>
  <c r="D5856" i="1"/>
  <c r="D5856" i="3" s="1"/>
  <c r="D5857" i="1"/>
  <c r="D5857" i="3" s="1"/>
  <c r="D5858" i="1"/>
  <c r="D5858" i="3" s="1"/>
  <c r="D5859" i="1"/>
  <c r="D5859" i="3" s="1"/>
  <c r="D5860" i="1"/>
  <c r="D5860" i="3" s="1"/>
  <c r="D5861" i="1"/>
  <c r="D5861" i="3" s="1"/>
  <c r="D5862" i="1"/>
  <c r="D5862" i="3" s="1"/>
  <c r="D5863" i="1"/>
  <c r="D5863" i="3" s="1"/>
  <c r="D5864" i="1"/>
  <c r="D5864" i="3" s="1"/>
  <c r="D5865" i="1"/>
  <c r="D5865" i="3" s="1"/>
  <c r="D5866" i="1"/>
  <c r="D5866" i="3" s="1"/>
  <c r="D5867" i="1"/>
  <c r="D5867" i="3" s="1"/>
  <c r="D5868" i="1"/>
  <c r="D5868" i="3" s="1"/>
  <c r="D5869" i="1"/>
  <c r="D5869" i="3" s="1"/>
  <c r="D5870" i="1"/>
  <c r="D5870" i="3" s="1"/>
  <c r="D5871" i="1"/>
  <c r="D5871" i="3" s="1"/>
  <c r="D5872" i="1"/>
  <c r="D5872" i="3" s="1"/>
  <c r="D5816" i="1"/>
  <c r="D5816" i="3" s="1"/>
  <c r="D5475" i="1"/>
  <c r="D5475" i="3" s="1"/>
  <c r="D5476" i="1"/>
  <c r="D5476" i="3" s="1"/>
  <c r="D5477" i="1"/>
  <c r="D5477" i="3" s="1"/>
  <c r="D5478" i="1"/>
  <c r="D5478" i="3" s="1"/>
  <c r="D5479" i="1"/>
  <c r="D5479" i="3" s="1"/>
  <c r="D5480" i="1"/>
  <c r="D5480" i="3" s="1"/>
  <c r="D5481" i="1"/>
  <c r="D5481" i="3" s="1"/>
  <c r="D5482" i="1"/>
  <c r="D5482" i="3" s="1"/>
  <c r="D5483" i="1"/>
  <c r="D5483" i="3" s="1"/>
  <c r="D5484" i="1"/>
  <c r="D5484" i="3" s="1"/>
  <c r="D5485" i="1"/>
  <c r="D5485" i="3" s="1"/>
  <c r="D5486" i="1"/>
  <c r="D5486" i="3" s="1"/>
  <c r="D5487" i="1"/>
  <c r="D5487" i="3" s="1"/>
  <c r="D5488" i="1"/>
  <c r="D5488" i="3" s="1"/>
  <c r="D5489" i="1"/>
  <c r="D5489" i="3" s="1"/>
  <c r="D5490" i="1"/>
  <c r="D5490" i="3" s="1"/>
  <c r="D5491" i="1"/>
  <c r="D5491" i="3" s="1"/>
  <c r="D5492" i="1"/>
  <c r="D5492" i="3" s="1"/>
  <c r="D5493" i="1"/>
  <c r="D5493" i="3" s="1"/>
  <c r="D5494" i="1"/>
  <c r="D5494" i="3" s="1"/>
  <c r="D5495" i="1"/>
  <c r="D5495" i="3" s="1"/>
  <c r="D5496" i="1"/>
  <c r="D5496" i="3" s="1"/>
  <c r="D5497" i="1"/>
  <c r="D5497" i="3" s="1"/>
  <c r="D5498" i="1"/>
  <c r="D5498" i="3" s="1"/>
  <c r="D5499" i="1"/>
  <c r="D5499" i="3" s="1"/>
  <c r="D5500" i="1"/>
  <c r="D5500" i="3" s="1"/>
  <c r="D5501" i="1"/>
  <c r="D5501" i="3" s="1"/>
  <c r="D5502" i="1"/>
  <c r="D5502" i="3" s="1"/>
  <c r="D5503" i="1"/>
  <c r="D5503" i="3" s="1"/>
  <c r="D5504" i="1"/>
  <c r="D5504" i="3" s="1"/>
  <c r="D5505" i="1"/>
  <c r="D5505" i="3" s="1"/>
  <c r="D5506" i="1"/>
  <c r="D5506" i="3" s="1"/>
  <c r="D5507" i="1"/>
  <c r="D5507" i="3" s="1"/>
  <c r="D5508" i="1"/>
  <c r="D5508" i="3" s="1"/>
  <c r="D5509" i="1"/>
  <c r="D5509" i="3" s="1"/>
  <c r="D5510" i="1"/>
  <c r="D5510" i="3" s="1"/>
  <c r="D5511" i="1"/>
  <c r="D5511" i="3" s="1"/>
  <c r="D5512" i="1"/>
  <c r="D5512" i="3" s="1"/>
  <c r="D5513" i="1"/>
  <c r="D5513" i="3" s="1"/>
  <c r="D5514" i="1"/>
  <c r="D5514" i="3" s="1"/>
  <c r="D5515" i="1"/>
  <c r="D5515" i="3" s="1"/>
  <c r="D5516" i="1"/>
  <c r="D5516" i="3" s="1"/>
  <c r="D5517" i="1"/>
  <c r="D5517" i="3" s="1"/>
  <c r="D5518" i="1"/>
  <c r="D5518" i="3" s="1"/>
  <c r="D5519" i="1"/>
  <c r="D5519" i="3" s="1"/>
  <c r="D5520" i="1"/>
  <c r="D5520" i="3" s="1"/>
  <c r="D5521" i="1"/>
  <c r="D5521" i="3" s="1"/>
  <c r="D5522" i="1"/>
  <c r="D5522" i="3" s="1"/>
  <c r="D5523" i="1"/>
  <c r="D5523" i="3" s="1"/>
  <c r="D5524" i="1"/>
  <c r="D5524" i="3" s="1"/>
  <c r="D5525" i="1"/>
  <c r="D5525" i="3" s="1"/>
  <c r="D5526" i="1"/>
  <c r="D5526" i="3" s="1"/>
  <c r="D5527" i="1"/>
  <c r="D5527" i="3" s="1"/>
  <c r="D5528" i="1"/>
  <c r="D5528" i="3" s="1"/>
  <c r="D5529" i="1"/>
  <c r="D5529" i="3" s="1"/>
  <c r="D5530" i="1"/>
  <c r="D5530" i="3" s="1"/>
  <c r="D5474" i="1"/>
  <c r="D5474" i="3" s="1"/>
  <c r="D915" i="1" l="1"/>
  <c r="D915" i="3" s="1"/>
  <c r="D916" i="1"/>
  <c r="D916" i="3" s="1"/>
  <c r="D917" i="1"/>
  <c r="D917" i="3" s="1"/>
  <c r="D918" i="1"/>
  <c r="D918" i="3" s="1"/>
  <c r="D919" i="1"/>
  <c r="D919" i="3" s="1"/>
  <c r="D920" i="1"/>
  <c r="D920" i="3" s="1"/>
  <c r="D921" i="1"/>
  <c r="D921" i="3" s="1"/>
  <c r="D922" i="1"/>
  <c r="D922" i="3" s="1"/>
  <c r="D923" i="1"/>
  <c r="D923" i="3" s="1"/>
  <c r="D924" i="1"/>
  <c r="D924" i="3" s="1"/>
  <c r="D925" i="1"/>
  <c r="D925" i="3" s="1"/>
  <c r="D926" i="1"/>
  <c r="D926" i="3" s="1"/>
  <c r="D927" i="1"/>
  <c r="D927" i="3" s="1"/>
  <c r="D928" i="1"/>
  <c r="D928" i="3" s="1"/>
  <c r="D929" i="1"/>
  <c r="D929" i="3" s="1"/>
  <c r="D930" i="1"/>
  <c r="D930" i="3" s="1"/>
  <c r="D931" i="1"/>
  <c r="D931" i="3" s="1"/>
  <c r="D932" i="1"/>
  <c r="D932" i="3" s="1"/>
  <c r="D933" i="1"/>
  <c r="D933" i="3" s="1"/>
  <c r="D934" i="1"/>
  <c r="D934" i="3" s="1"/>
  <c r="D935" i="1"/>
  <c r="D935" i="3" s="1"/>
  <c r="D936" i="1"/>
  <c r="D936" i="3" s="1"/>
  <c r="D937" i="1"/>
  <c r="D937" i="3" s="1"/>
  <c r="D938" i="1"/>
  <c r="D938" i="3" s="1"/>
  <c r="D939" i="1"/>
  <c r="D939" i="3" s="1"/>
  <c r="D940" i="1"/>
  <c r="D940" i="3" s="1"/>
  <c r="D941" i="1"/>
  <c r="D941" i="3" s="1"/>
  <c r="D942" i="1"/>
  <c r="D942" i="3" s="1"/>
  <c r="D943" i="1"/>
  <c r="D943" i="3" s="1"/>
  <c r="D944" i="1"/>
  <c r="D944" i="3" s="1"/>
  <c r="D945" i="1"/>
  <c r="D945" i="3" s="1"/>
  <c r="D946" i="1"/>
  <c r="D946" i="3" s="1"/>
  <c r="D947" i="1"/>
  <c r="D947" i="3" s="1"/>
  <c r="D948" i="1"/>
  <c r="D948" i="3" s="1"/>
  <c r="D949" i="1"/>
  <c r="D949" i="3" s="1"/>
  <c r="D950" i="1"/>
  <c r="D950" i="3" s="1"/>
  <c r="D951" i="1"/>
  <c r="D951" i="3" s="1"/>
  <c r="D952" i="1"/>
  <c r="D952" i="3" s="1"/>
  <c r="D953" i="1"/>
  <c r="D953" i="3" s="1"/>
  <c r="D954" i="1"/>
  <c r="D954" i="3" s="1"/>
  <c r="D955" i="1"/>
  <c r="D955" i="3" s="1"/>
  <c r="D956" i="1"/>
  <c r="D956" i="3" s="1"/>
  <c r="D957" i="1"/>
  <c r="D957" i="3" s="1"/>
  <c r="D958" i="1"/>
  <c r="D958" i="3" s="1"/>
  <c r="D959" i="1"/>
  <c r="D959" i="3" s="1"/>
  <c r="D960" i="1"/>
  <c r="D960" i="3" s="1"/>
  <c r="D961" i="1"/>
  <c r="D961" i="3" s="1"/>
  <c r="D962" i="1"/>
  <c r="D962" i="3" s="1"/>
  <c r="D963" i="1"/>
  <c r="D963" i="3" s="1"/>
  <c r="D964" i="1"/>
  <c r="D964" i="3" s="1"/>
  <c r="D965" i="1"/>
  <c r="D965" i="3" s="1"/>
  <c r="D966" i="1"/>
  <c r="D966" i="3" s="1"/>
  <c r="D967" i="1"/>
  <c r="D967" i="3" s="1"/>
  <c r="D968" i="1"/>
  <c r="D968" i="3" s="1"/>
  <c r="D969" i="1"/>
  <c r="D969" i="3" s="1"/>
  <c r="D970" i="1"/>
  <c r="D970" i="3" s="1"/>
  <c r="D914" i="1"/>
  <c r="D914" i="3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<sst xmlns="http://schemas.openxmlformats.org/spreadsheetml/2006/main" count="99008" uniqueCount="399">
  <si>
    <t>Región de Desarrollo</t>
  </si>
  <si>
    <t>AEA</t>
  </si>
  <si>
    <t>Funcionario</t>
  </si>
  <si>
    <t>Antigüedad (años)</t>
  </si>
  <si>
    <t>Clasificación del puesto</t>
  </si>
  <si>
    <t>Actividad</t>
  </si>
  <si>
    <t>Tiempo estándar</t>
  </si>
  <si>
    <t>Tipo de actividad</t>
  </si>
  <si>
    <t>Brunca</t>
  </si>
  <si>
    <t>Buenos Aires</t>
  </si>
  <si>
    <t>Carlos Eduardo Mora Agüero</t>
  </si>
  <si>
    <t>Elaboración del diagnóstico y plan de finca de manejo a personas productoras (por productor)</t>
  </si>
  <si>
    <t>Asistencia técnica a personas productoras (individual): visitas a finca (por productor)</t>
  </si>
  <si>
    <t>Asistencia técnica a personas productoras (individual): atenciones virtuales y digitales (por productor)</t>
  </si>
  <si>
    <t>Asistencia técnica a personas productoras (grupal): día de campo (por día en el evento)</t>
  </si>
  <si>
    <t>Asistencia técnica a personas productoras (grupal): demostración de métodos (por evento, se puede acumular si la demostración tarda más de un día)</t>
  </si>
  <si>
    <t>Asistencia técnica a personas productoras (grupal): taller (por taller)</t>
  </si>
  <si>
    <t>Asistencia técnica a personas productoras (grupal): charlas (por día en el evento)</t>
  </si>
  <si>
    <t>Gestión en capacitaciones con instituciones públicas o privadas (solo gestión de coordinación por evento de capacitación)</t>
  </si>
  <si>
    <t>Aplicación de la herramienta de medición del nivel de gestión empresarial y organizacional (por organización)</t>
  </si>
  <si>
    <r>
      <t xml:space="preserve">Elaboración </t>
    </r>
    <r>
      <rPr>
        <sz val="11"/>
        <color rgb="FFFF0000"/>
        <rFont val="Calibri"/>
        <family val="2"/>
        <scheme val="minor"/>
      </rPr>
      <t>y ejecución</t>
    </r>
    <r>
      <rPr>
        <sz val="11"/>
        <color rgb="FF000000"/>
        <rFont val="Calibri"/>
        <family val="2"/>
        <scheme val="minor"/>
      </rPr>
      <t xml:space="preserve"> del plan de trabajo (por organización)</t>
    </r>
  </si>
  <si>
    <t>Visitas de seguimiento al plan de trabajo (por visita por organización)</t>
  </si>
  <si>
    <t>Reporte del plan de trabajo anual (por reporte por organización)</t>
  </si>
  <si>
    <t>NAMA (café): muestreo y toma de datos en finca (por productor)</t>
  </si>
  <si>
    <t>NAMA (café): inclusión de datos al SisDNEA (por productor)</t>
  </si>
  <si>
    <t>NAMA (café): entrega de constancia de verificación del MRV a la persona productora (por productor)</t>
  </si>
  <si>
    <t>NAMA (ganadería): muestreo y toma de datos en finca (por productor)</t>
  </si>
  <si>
    <t>NAMA (ganadería): inclusión de datos al SisDNEA (por productor)</t>
  </si>
  <si>
    <t>NAMA (ganadería): entrega de constancia de verificación del MRV a la persona productora (por productor)</t>
  </si>
  <si>
    <t>Producción sostenible: elaboración de la herramienta Tu Modelo, en el SisDNEA (por productor)</t>
  </si>
  <si>
    <t>Producción sostenible: entregar certificado al productor e incluirlo en el expediente físico (por productor)</t>
  </si>
  <si>
    <t>RBAyP y RBAO: divulgación del programa de incentivos (por acción de divulgación)</t>
  </si>
  <si>
    <t>RBAyP y RBAO: completar formularios para recibir incentivos económicos (por productor)</t>
  </si>
  <si>
    <t>RBAyP y RBAO: revisión de las solicitudes del programa de incentivos económicos (por productor)</t>
  </si>
  <si>
    <t>RBAyP y RBAO: visita a finca para verificación (por visita por productor)</t>
  </si>
  <si>
    <t>Productores ocasionales: asistencia técnica individual (por productor)</t>
  </si>
  <si>
    <t>Productores ocasionales: asistencia técnica grupal (por asistencia a grupo)</t>
  </si>
  <si>
    <t>Productores ocasionales: servicios de extensión de información digitales y virtuales (por productor)</t>
  </si>
  <si>
    <t>Proyectos financiados con fondos públicos y transferencia MAG: apoyo en la formulación de proyectos de personas productoras (acumulado efectivo por proyecto)</t>
  </si>
  <si>
    <t>Proyectos financiados con fondos públicos y transferencia MAG: apoyo en la formulación de proyectos de organizaciones (acumulado efectivo por proyecto)</t>
  </si>
  <si>
    <t>Proyectos financiados con fondos públicos: seguimiento técnico (por visita a proyecto)</t>
  </si>
  <si>
    <t>Elaboración de informes trimestrales, semestrales y anuales PAO (por informe)</t>
  </si>
  <si>
    <t>Seguimiento a los PAO de los funcionarios a su cargo (por funcionario)</t>
  </si>
  <si>
    <t>Inscripción y actualización de PYMPA (por productor)</t>
  </si>
  <si>
    <t>Certificaciones para la Declaración de Bienes Inmuebles ante las municipalidades (por trámite)</t>
  </si>
  <si>
    <t>Participación en reuniones EREA (por reunión)</t>
  </si>
  <si>
    <t>Participación en grupos técnicos o comisiones (por reunión)</t>
  </si>
  <si>
    <t>Participación en capacitaciones técnicas (por capacitación)</t>
  </si>
  <si>
    <t xml:space="preserve">Participación en charlas y sesiones técnicas, de trabajo y de actualización de conocimiento (por evento) </t>
  </si>
  <si>
    <t>Aplicación de censos y apoyo en sondeo de precios de insumos agropecuarios (por censo o sondeo)</t>
  </si>
  <si>
    <t>Coordinación de acciones entre dependencias del MAG (por acción de cordinación)</t>
  </si>
  <si>
    <t>Otorgamiento de permisos para quemas agropecuarias (por trámite)</t>
  </si>
  <si>
    <t>Elaboración de Autoevaluación en Control Interno (acumulado efectivo por aplicación de la autoevaluación)</t>
  </si>
  <si>
    <t>Determinación y evaluación de riesgos en SEVRIMAG (acumulado efectivo por aplicación del SEVRIMAG)</t>
  </si>
  <si>
    <t>Seguimiento a plan de mitigación de riesgos en SEVRIMAG (acumulado efectivo por seguimiento)</t>
  </si>
  <si>
    <t>Seguimiento a plan de mejora de la Autoevaluación en Control Interno (acumulado efectivo por seguimiento)</t>
  </si>
  <si>
    <t>Reuniones de personal AEA (por reunión)</t>
  </si>
  <si>
    <t>Actualización del sistema de gestión documental y archivo (tiempo efectivo por día)</t>
  </si>
  <si>
    <t>Actualización del sistema SisDNEA (por productor)</t>
  </si>
  <si>
    <t>Elaboración de la evaluación del desempeño (por reunión)</t>
  </si>
  <si>
    <t>Elaboración de inventarios de equipos, materiales e insumos (tiempo efectivo por día)</t>
  </si>
  <si>
    <t>Atención de emergencias</t>
  </si>
  <si>
    <t>Trazabilidad-visita a finca (por productor)</t>
  </si>
  <si>
    <t>Trazabilidad-inclusión en sistema TrazarAgro (por productor)</t>
  </si>
  <si>
    <t>Atención al gusano barrenador (por productor)</t>
  </si>
  <si>
    <t>Atención en oficina (por usuario)</t>
  </si>
  <si>
    <t>Búsqueda de nuevos productores (por productor)</t>
  </si>
  <si>
    <t>Sustantiva</t>
  </si>
  <si>
    <t>Administrativa</t>
  </si>
  <si>
    <t>NA</t>
  </si>
  <si>
    <t>Emmanuel Morales Cordero</t>
  </si>
  <si>
    <t>Técnico</t>
  </si>
  <si>
    <t>Ciudad Neily</t>
  </si>
  <si>
    <t>Nils Hidalgo Campos</t>
  </si>
  <si>
    <t>Laurel</t>
  </si>
  <si>
    <t>Ángel Madrigal Valverde</t>
  </si>
  <si>
    <t>María Elizabeth Guido Batres</t>
  </si>
  <si>
    <t>Palmar</t>
  </si>
  <si>
    <t>Allan Pérez Rojas</t>
  </si>
  <si>
    <t>Álvaro Berrocal Solís</t>
  </si>
  <si>
    <t>Profesional</t>
  </si>
  <si>
    <t>Jorge Jesús Mora Monge</t>
  </si>
  <si>
    <t>Marcelo Hidalgo Jiménez</t>
  </si>
  <si>
    <t>Pejibaye</t>
  </si>
  <si>
    <t>Marvin Valerio Vargas</t>
  </si>
  <si>
    <t>Melvin Calderón Jiménez</t>
  </si>
  <si>
    <t>Minor Quirós Valverde</t>
  </si>
  <si>
    <t>Jefe</t>
  </si>
  <si>
    <t>Wainer Ortíz Rojas</t>
  </si>
  <si>
    <t>Piedras Blancas</t>
  </si>
  <si>
    <t>César Villalobos Vindas</t>
  </si>
  <si>
    <t>Claudio Vargas Canales</t>
  </si>
  <si>
    <t>Joaquín Carmona Sánchez</t>
  </si>
  <si>
    <t>Potrero Grande</t>
  </si>
  <si>
    <t>Diego Gerardo Loría Villalobos</t>
  </si>
  <si>
    <t>Gelberth Gómez Cascante</t>
  </si>
  <si>
    <t>Marilyn Alfaro Montero</t>
  </si>
  <si>
    <t>Pablo Steven Rodríguez Rodríguez</t>
  </si>
  <si>
    <t>Puerto Jiménez</t>
  </si>
  <si>
    <t>Greivin Chaves Cambronero</t>
  </si>
  <si>
    <t>James Patrick Thompson Sánchez</t>
  </si>
  <si>
    <t>Wendy Lázaro Rojas</t>
  </si>
  <si>
    <t>San Isidro</t>
  </si>
  <si>
    <t>Adriana Gómez Castillo</t>
  </si>
  <si>
    <t>Andrea Cordero Sánchez</t>
  </si>
  <si>
    <t>Andrés Barrantes Rivera</t>
  </si>
  <si>
    <t>Kendall Ureña Hernández</t>
  </si>
  <si>
    <t>Tatiana Argüello Salazar</t>
  </si>
  <si>
    <t>San Vito</t>
  </si>
  <si>
    <t>Orlando Steven Solís Mora</t>
  </si>
  <si>
    <t>Óscar Guzmán Quesada</t>
  </si>
  <si>
    <t>Cahuita</t>
  </si>
  <si>
    <t>Jimmy Medina Pavón</t>
  </si>
  <si>
    <t>Kenet Javier Bolívar Quiel</t>
  </si>
  <si>
    <t>Kristel Ariadna García Cortés</t>
  </si>
  <si>
    <t>Guácimo</t>
  </si>
  <si>
    <t>José Álvaro Calderón Padilla</t>
  </si>
  <si>
    <t>Paolo Emilio Hernández Castillo</t>
  </si>
  <si>
    <t>Limón</t>
  </si>
  <si>
    <t>Yendry Delgado Delgado</t>
  </si>
  <si>
    <t>Alfredo López Martínez</t>
  </si>
  <si>
    <t>José Salvador Dominguez López</t>
  </si>
  <si>
    <t>Siquirres</t>
  </si>
  <si>
    <t>Sara de los Ángeles Cordero Aguilar</t>
  </si>
  <si>
    <t>Paul Coto Romero</t>
  </si>
  <si>
    <t>Rodrigo Castillo Pereira</t>
  </si>
  <si>
    <t>Armando Jiménez Steele</t>
  </si>
  <si>
    <t>Matina</t>
  </si>
  <si>
    <t>Levar Anyelo Mora García</t>
  </si>
  <si>
    <t>Alberto Rojas Bravo</t>
  </si>
  <si>
    <t>Delfín Rojas Esquivel</t>
  </si>
  <si>
    <t>Pococí</t>
  </si>
  <si>
    <t>Jesús Ernesto Quesada Calvo</t>
  </si>
  <si>
    <t>Krissely Varela Hudson</t>
  </si>
  <si>
    <t>Fabián Vindas Cubillo</t>
  </si>
  <si>
    <t>Seguimiento semestral de la determinación de expectativas (por seguimiento)</t>
  </si>
  <si>
    <t>Central Occidental</t>
  </si>
  <si>
    <t>Alajuela</t>
  </si>
  <si>
    <t>Edwin Bernal Quirós Ramos</t>
  </si>
  <si>
    <t>Luis Antonio Orozco Cárdenas</t>
  </si>
  <si>
    <t>Atenas</t>
  </si>
  <si>
    <t>Grecia</t>
  </si>
  <si>
    <t>Heredia</t>
  </si>
  <si>
    <t>Naranjo</t>
  </si>
  <si>
    <t>Carlos Corrales Alfaro</t>
  </si>
  <si>
    <t>Claudio Rodríguez Ramírez</t>
  </si>
  <si>
    <t>Palmares</t>
  </si>
  <si>
    <t>Elaboración y ejecución del plan de trabajo (por organización)</t>
  </si>
  <si>
    <t>José Armando Ramírez Ruíz</t>
  </si>
  <si>
    <t>Poás</t>
  </si>
  <si>
    <t>Álvaro Jesús González Cubero</t>
  </si>
  <si>
    <t>Gabriela Cruz Carballo</t>
  </si>
  <si>
    <t>Humberto Jiménez Villanueva</t>
  </si>
  <si>
    <t>San Ramón</t>
  </si>
  <si>
    <t>Douglas Rodríguez Vásquez</t>
  </si>
  <si>
    <t>José Antonio González Ruíz</t>
  </si>
  <si>
    <t>Sarchí</t>
  </si>
  <si>
    <t>Héctor Campos Morgan</t>
  </si>
  <si>
    <t>Rolando Murillo Chaves</t>
  </si>
  <si>
    <t>Zarcero</t>
  </si>
  <si>
    <t>Central Oriental</t>
  </si>
  <si>
    <t>Coronado</t>
  </si>
  <si>
    <t>Fiorella Rodríguez Quesada</t>
  </si>
  <si>
    <t>Guillermo Flores Marchena</t>
  </si>
  <si>
    <t>Laura Elena De La Mata Montero</t>
  </si>
  <si>
    <t>Corralillo</t>
  </si>
  <si>
    <t>Guillermo Guillén Sánchez</t>
  </si>
  <si>
    <t>Johan Picado Salmerón</t>
  </si>
  <si>
    <t>Dota</t>
  </si>
  <si>
    <t>Camilo Josué Granados Segura</t>
  </si>
  <si>
    <t>Hortensia Estefanía Ureña Mena</t>
  </si>
  <si>
    <t>José Antonio Vargas Badilla</t>
  </si>
  <si>
    <t>Mariano Blanco Ureña</t>
  </si>
  <si>
    <t>Frailes</t>
  </si>
  <si>
    <t>Jiménez</t>
  </si>
  <si>
    <t>Ana Catalina Alfaro Jiménez</t>
  </si>
  <si>
    <t>Luis Carlos Ortíz Campos</t>
  </si>
  <si>
    <t>León Cortés</t>
  </si>
  <si>
    <t>Christian Arias Hidalgo</t>
  </si>
  <si>
    <t>Daniel Sanabria Quesada</t>
  </si>
  <si>
    <t>Paula Francini Bermúdez Granados</t>
  </si>
  <si>
    <t>Llano Grande</t>
  </si>
  <si>
    <t>Raquel Cruz Salas</t>
  </si>
  <si>
    <t>Wendy Paola Pereira Camacho</t>
  </si>
  <si>
    <t>Pacayas</t>
  </si>
  <si>
    <t>Loreanneth Villegas Vargas</t>
  </si>
  <si>
    <t>Paraíso</t>
  </si>
  <si>
    <t>Daniela Mora Gamboa</t>
  </si>
  <si>
    <t>Joel Villalobos Hidalgo</t>
  </si>
  <si>
    <t>Tarrazú</t>
  </si>
  <si>
    <t>Adrián Eduardo Gamboa Barboza</t>
  </si>
  <si>
    <t>Edward Mauricio Portuguez Umañana</t>
  </si>
  <si>
    <t>Mariana Ramírez Nájera</t>
  </si>
  <si>
    <t>Randall Pereira Camacho</t>
  </si>
  <si>
    <t>Tierra Blanca</t>
  </si>
  <si>
    <t>Jairo González Zúñiga</t>
  </si>
  <si>
    <t>Mariam Zúñiga Castañeda</t>
  </si>
  <si>
    <t>Turrialba</t>
  </si>
  <si>
    <t>Carlos Seas Tencio</t>
  </si>
  <si>
    <t>Fernando Martínez Portuguez</t>
  </si>
  <si>
    <t>Central Sur</t>
  </si>
  <si>
    <t>Acosta</t>
  </si>
  <si>
    <t>Isaías Azofeifa Castro</t>
  </si>
  <si>
    <t>Kimberly Gamboa Solano</t>
  </si>
  <si>
    <t>Luis Mesén Mora</t>
  </si>
  <si>
    <t>Aserrí</t>
  </si>
  <si>
    <t>Noé Corrales Corrales</t>
  </si>
  <si>
    <t>Rodney Crawford Álvarez</t>
  </si>
  <si>
    <t>Carara</t>
  </si>
  <si>
    <t>Arlette Parra Rodríguez</t>
  </si>
  <si>
    <t>Francisco Gutiérrez Hidalgo</t>
  </si>
  <si>
    <t>José Mario Cárdenas Gutiérrez</t>
  </si>
  <si>
    <t>La Gloria</t>
  </si>
  <si>
    <t>Arturo Valle Hidalgo</t>
  </si>
  <si>
    <t>Mora</t>
  </si>
  <si>
    <t>Edgar Mata Ramírez</t>
  </si>
  <si>
    <t>Silvia Vargas Solís</t>
  </si>
  <si>
    <t>Puriscal</t>
  </si>
  <si>
    <t>Francisco Mora Artavia</t>
  </si>
  <si>
    <t>José Alexis Fernández Mora</t>
  </si>
  <si>
    <t>Sergio Delgado Valverde</t>
  </si>
  <si>
    <t>Santa Ana</t>
  </si>
  <si>
    <t>Daniel Corrales Valverde</t>
  </si>
  <si>
    <t>Luis Calderón Fallas</t>
  </si>
  <si>
    <t>Rocío Aguilar Ramírez</t>
  </si>
  <si>
    <t>Valerie María Salazar Castillo</t>
  </si>
  <si>
    <t>Turrubares</t>
  </si>
  <si>
    <t>Alexander Marín Ramírez</t>
  </si>
  <si>
    <t>Marco Tulio Madrigal Mora</t>
  </si>
  <si>
    <t>Chorotega</t>
  </si>
  <si>
    <t>Abangares</t>
  </si>
  <si>
    <t>Dayana Lucía Villalobos Ramírez</t>
  </si>
  <si>
    <t>Freddy Antonio Coronado Rodríguez</t>
  </si>
  <si>
    <t>Javier Antonio Villegas Barrantes</t>
  </si>
  <si>
    <t>Bagaces</t>
  </si>
  <si>
    <t>Xinia Hernández Murillo</t>
  </si>
  <si>
    <t>Cañas</t>
  </si>
  <si>
    <t>César Augusto Guillén Watson</t>
  </si>
  <si>
    <t>Freddy Delgado Maltez</t>
  </si>
  <si>
    <t>Carrillo</t>
  </si>
  <si>
    <t>Luis Roberto Caravaca Granados</t>
  </si>
  <si>
    <t>Óscar Milton Vargas Hernández</t>
  </si>
  <si>
    <t>Hojancha</t>
  </si>
  <si>
    <t>Alexis Mauricio Montoya Chacón</t>
  </si>
  <si>
    <t>La Cruz</t>
  </si>
  <si>
    <t>Jimmy Rivas Martínez</t>
  </si>
  <si>
    <t>Luis Enrique Arguedas García</t>
  </si>
  <si>
    <t>Mauricio Gerardo Herrera Castro</t>
  </si>
  <si>
    <t>Óscar Vásquez Rosales</t>
  </si>
  <si>
    <t>Liberia</t>
  </si>
  <si>
    <t>Gloriana López Ordoñez</t>
  </si>
  <si>
    <t>Óscar Francisco Álvarez Cordero</t>
  </si>
  <si>
    <t>Nicoya</t>
  </si>
  <si>
    <t>Carlos Briceño Ramos</t>
  </si>
  <si>
    <t>Jennifer Velázquez Ruiz</t>
  </si>
  <si>
    <t>Santa Cruz</t>
  </si>
  <si>
    <t>María Fernanda Ruiz Cerdas</t>
  </si>
  <si>
    <t>Melvin Arroyo Marchena</t>
  </si>
  <si>
    <t>Tilarán</t>
  </si>
  <si>
    <t>José Andrés Gutiérrez Hernández</t>
  </si>
  <si>
    <t>José Rolando Montano Montero</t>
  </si>
  <si>
    <t>Wailer Álvarez Cubillo</t>
  </si>
  <si>
    <t>Huetar Norte</t>
  </si>
  <si>
    <t>Huetar Caribe</t>
  </si>
  <si>
    <t>Aguas Claras</t>
  </si>
  <si>
    <t>Edgar Campos Cruz</t>
  </si>
  <si>
    <t>Juan Carlos Kooper Sandoval</t>
  </si>
  <si>
    <t>Mynor Santana Jackson</t>
  </si>
  <si>
    <t>Aguas Zarcas</t>
  </si>
  <si>
    <t>Álvaro Férnandez Salazar</t>
  </si>
  <si>
    <t>Minor Rojas Víquez</t>
  </si>
  <si>
    <t>Bijagua</t>
  </si>
  <si>
    <t>Kathelyn Alvarado Marchena</t>
  </si>
  <si>
    <t>Norman Rodríguez Guevara</t>
  </si>
  <si>
    <t>La Fortuna</t>
  </si>
  <si>
    <t>Jessica María Vargas Oviedo</t>
  </si>
  <si>
    <t>Yamil Quesada García</t>
  </si>
  <si>
    <t>La Tigra</t>
  </si>
  <si>
    <t>José Redonet Goodbridge</t>
  </si>
  <si>
    <t>Los Chiles</t>
  </si>
  <si>
    <t>Melissa Fallas Rojas</t>
  </si>
  <si>
    <t>Óscar Mario Gutiérez Sequeira</t>
  </si>
  <si>
    <t>William López Cordero</t>
  </si>
  <si>
    <t>Pital</t>
  </si>
  <si>
    <t>Erick Fallas Álvarez</t>
  </si>
  <si>
    <t>Erik Francisco Vargas Carrillo</t>
  </si>
  <si>
    <t>Patricia Artavia Varela</t>
  </si>
  <si>
    <t>Puerto Viejo</t>
  </si>
  <si>
    <t>Cinthya María Granados Marín</t>
  </si>
  <si>
    <t>Sonia María Calvo González</t>
  </si>
  <si>
    <t>Zamia Rojas Miranda</t>
  </si>
  <si>
    <t>Río Frío</t>
  </si>
  <si>
    <t>Antonio Guerrero Huertas</t>
  </si>
  <si>
    <t>Ronny Vargas Carrillo</t>
  </si>
  <si>
    <t>Santa Rosa</t>
  </si>
  <si>
    <t>Beatriz Corrales Porras</t>
  </si>
  <si>
    <t>Justo Antonio Rubio Obregón</t>
  </si>
  <si>
    <t>Upala</t>
  </si>
  <si>
    <t>José Vallejos Castillo</t>
  </si>
  <si>
    <t>Óscar Javier Fletes Villalta</t>
  </si>
  <si>
    <t>Robert Sequeira Ávalos</t>
  </si>
  <si>
    <t>Venecia</t>
  </si>
  <si>
    <t>Edwin Alvarado Villalobos</t>
  </si>
  <si>
    <t>Efrén Valverde Rodríguez</t>
  </si>
  <si>
    <t>Róger Zúñiga Gutiérrez</t>
  </si>
  <si>
    <t>Yoset Antonio Dávila Saborío</t>
  </si>
  <si>
    <t>Pacífico Central</t>
  </si>
  <si>
    <t>Cedral</t>
  </si>
  <si>
    <t>Abdalab Brais Gómez</t>
  </si>
  <si>
    <t>Chomes</t>
  </si>
  <si>
    <t>Freddy Vásquez Morún</t>
  </si>
  <si>
    <t>Isaac Josué Carvajal Suárez</t>
  </si>
  <si>
    <t>Verónica Elizondo Cháves</t>
  </si>
  <si>
    <t>Cóbano</t>
  </si>
  <si>
    <t>Erika Valverde Ortíz</t>
  </si>
  <si>
    <t>Orvin Rosales Castro</t>
  </si>
  <si>
    <t>Esparza</t>
  </si>
  <si>
    <t>Claudio Alberto Vargas Víquez</t>
  </si>
  <si>
    <t>Nadia Céspedes Barrientos</t>
  </si>
  <si>
    <t>Jacó</t>
  </si>
  <si>
    <t>Ludovyka Chaves Varela</t>
  </si>
  <si>
    <t>Miramar</t>
  </si>
  <si>
    <t>Freddy Azofeifa Méndez</t>
  </si>
  <si>
    <t>Monteverde</t>
  </si>
  <si>
    <t>Giannina López Miranda</t>
  </si>
  <si>
    <t>Heiner Rodríguez Díaz</t>
  </si>
  <si>
    <t>Orotina</t>
  </si>
  <si>
    <t>Paquera</t>
  </si>
  <si>
    <t>María Isabel Madrigal Castro</t>
  </si>
  <si>
    <t>Cristina González Ordoñez</t>
  </si>
  <si>
    <t>Parrita</t>
  </si>
  <si>
    <t>Quepos</t>
  </si>
  <si>
    <t>Oswaldo Elizondo Guzmán</t>
  </si>
  <si>
    <t>San Mateo</t>
  </si>
  <si>
    <t>José Miguel Briceño Mora</t>
  </si>
  <si>
    <t>José Pablo González Venegas</t>
  </si>
  <si>
    <t>Juan Luis Ureña Zúñiga</t>
  </si>
  <si>
    <t>Nandayure</t>
  </si>
  <si>
    <t>Guatuso</t>
  </si>
  <si>
    <t>Marvin Leitón Gómez</t>
  </si>
  <si>
    <t>Óscar Mario Solano Chévez</t>
  </si>
  <si>
    <t>Jicaral</t>
  </si>
  <si>
    <t>Eduardo Lee</t>
  </si>
  <si>
    <t>Jean Carlos Araya Quesada</t>
  </si>
  <si>
    <t>Allan Corrales Jiménez</t>
  </si>
  <si>
    <t>Pablo Andrés Chacón Hernández</t>
  </si>
  <si>
    <t>Gustavo Murillo Alpízar</t>
  </si>
  <si>
    <t>Adriana Méndez Cedeño</t>
  </si>
  <si>
    <t>Luis Cordero Barrantes</t>
  </si>
  <si>
    <t>Rocío Fallas Salas</t>
  </si>
  <si>
    <t>Tatiana Arias Hernández</t>
  </si>
  <si>
    <t>Steven Manuel Fernández Cabezas</t>
  </si>
  <si>
    <t>José Molina Palacio</t>
  </si>
  <si>
    <t>Guillermo Ortega Gutiérrez</t>
  </si>
  <si>
    <t>Karina Vásquez Castro</t>
  </si>
  <si>
    <t>Víctor Salazar Moreno</t>
  </si>
  <si>
    <t>Rodrigo Castro Vargas</t>
  </si>
  <si>
    <t>Jairo Josué Villalobos Jiménez</t>
  </si>
  <si>
    <t>Marco Vinicio Barrantes Corrales</t>
  </si>
  <si>
    <t>Marianela Chaves Cubero</t>
  </si>
  <si>
    <t>Luis Gustavo Barrantes Herrera</t>
  </si>
  <si>
    <t>Néstor Solís Alfaro</t>
  </si>
  <si>
    <t>Verónica Hidalgo Madrigal</t>
  </si>
  <si>
    <t>Alfredo Garita Hernández</t>
  </si>
  <si>
    <t>Álvaro Ulate Hernández</t>
  </si>
  <si>
    <t>Josué Umaña Castro</t>
  </si>
  <si>
    <t>Melania Elizondo Cárdenas</t>
  </si>
  <si>
    <t>Santa Bárbara</t>
  </si>
  <si>
    <t>Carolina Fallas Garita</t>
  </si>
  <si>
    <t>José Alberto Sánchez Vargas</t>
  </si>
  <si>
    <t>Laura María Zamora Sánchez</t>
  </si>
  <si>
    <t>Eduardo Losilla Rodríguez</t>
  </si>
  <si>
    <t>Josué Salas Castro</t>
  </si>
  <si>
    <t>Luis Félix Varela Lobo</t>
  </si>
  <si>
    <t>Mainor Rojas Barrantes</t>
  </si>
  <si>
    <t>Didier Alonso Núñez Cordero</t>
  </si>
  <si>
    <t>Douglas Eriberto Arauz Alvarado</t>
  </si>
  <si>
    <t>Juan Calderón Flores</t>
  </si>
  <si>
    <t>Orlando Hernández Murillo</t>
  </si>
  <si>
    <t>Tipo</t>
  </si>
  <si>
    <t>Desviación estándar</t>
  </si>
  <si>
    <t>Promedio</t>
  </si>
  <si>
    <t>CV</t>
  </si>
  <si>
    <t>Occidental</t>
  </si>
  <si>
    <t>Oriental</t>
  </si>
  <si>
    <t>Sur</t>
  </si>
  <si>
    <t>Caribe</t>
  </si>
  <si>
    <t>Norte</t>
  </si>
  <si>
    <t>Pacífico</t>
  </si>
  <si>
    <t>RD</t>
  </si>
  <si>
    <t>Abreviado</t>
  </si>
  <si>
    <t>Regional</t>
  </si>
  <si>
    <t>Nacional</t>
  </si>
  <si>
    <t>Tiempo estándar (horas)</t>
  </si>
  <si>
    <t>No hay registro</t>
  </si>
  <si>
    <t>UNIDAD DE PLANIFICACIÓN INSTITUCIONAL</t>
  </si>
  <si>
    <t>Tiempo (horas)</t>
  </si>
  <si>
    <t>Tiempo diario de traslado</t>
  </si>
  <si>
    <t>horas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</si>
</sst>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0"/>
  </numFmts>
  <fonts count="6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sz val="11"/>
      <color rgb="FF000000"/>
      <name val="Aptos Narrow"/>
      <family val="2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Dashed">
        <color auto="1"/>
      </left>
      <right style="mediumDashed">
        <color auto="1"/>
      </right>
      <top style="mediumDashed">
        <color auto="1"/>
      </top>
      <bottom style="mediumDashed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34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left"/>
    </xf>
    <xf numFmtId="164" fontId="2" fillId="0" borderId="0" xfId="0" applyNumberFormat="1" applyFont="1" applyAlignment="1">
      <alignment horizontal="center" vertical="center"/>
    </xf>
    <xf numFmtId="164" fontId="2" fillId="0" borderId="0" xfId="0" applyNumberFormat="1" applyFont="1" applyAlignment="1">
      <alignment horizontal="center"/>
    </xf>
    <xf numFmtId="164" fontId="2" fillId="0" borderId="0" xfId="0" applyNumberFormat="1" applyFont="1" applyAlignment="1">
      <alignment horizontal="center" wrapText="1"/>
    </xf>
    <xf numFmtId="164" fontId="0" fillId="0" borderId="0" xfId="0" applyNumberFormat="1" applyAlignment="1">
      <alignment horizontal="center"/>
    </xf>
    <xf numFmtId="10" fontId="0" fillId="0" borderId="0" xfId="0" applyNumberFormat="1" applyAlignment="1">
      <alignment horizontal="center"/>
    </xf>
    <xf numFmtId="0" fontId="0" fillId="2" borderId="1" xfId="0" applyFont="1" applyFill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0" fillId="0" borderId="2" xfId="0" applyFont="1" applyBorder="1" applyAlignment="1">
      <alignment horizontal="center"/>
    </xf>
    <xf numFmtId="0" fontId="0" fillId="2" borderId="2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left" vertical="center" wrapText="1"/>
    </xf>
    <xf numFmtId="0" fontId="2" fillId="4" borderId="3" xfId="0" applyFont="1" applyFill="1" applyBorder="1" applyAlignment="1">
      <alignment horizontal="left" vertical="center" wrapText="1"/>
    </xf>
    <xf numFmtId="0" fontId="0" fillId="4" borderId="0" xfId="0" applyFill="1" applyAlignment="1">
      <alignment horizontal="center"/>
    </xf>
    <xf numFmtId="0" fontId="0" fillId="4" borderId="0" xfId="0" applyFill="1"/>
    <xf numFmtId="0" fontId="0" fillId="4" borderId="0" xfId="0" applyFill="1" applyAlignment="1">
      <alignment horizontal="center" vertical="center"/>
    </xf>
    <xf numFmtId="164" fontId="0" fillId="4" borderId="4" xfId="0" applyNumberFormat="1" applyFill="1" applyBorder="1" applyAlignment="1">
      <alignment horizontal="center" vertical="center"/>
    </xf>
    <xf numFmtId="0" fontId="0" fillId="5" borderId="0" xfId="0" applyFill="1" applyAlignment="1">
      <alignment horizontal="center"/>
    </xf>
    <xf numFmtId="0" fontId="0" fillId="5" borderId="5" xfId="0" applyFill="1" applyBorder="1" applyAlignment="1">
      <alignment horizontal="center"/>
    </xf>
    <xf numFmtId="0" fontId="0" fillId="5" borderId="0" xfId="0" applyFill="1"/>
    <xf numFmtId="0" fontId="0" fillId="5" borderId="6" xfId="0" applyFill="1" applyBorder="1" applyAlignment="1">
      <alignment horizontal="center"/>
    </xf>
    <xf numFmtId="0" fontId="0" fillId="5" borderId="7" xfId="0" applyFill="1" applyBorder="1" applyAlignment="1">
      <alignment horizontal="center"/>
    </xf>
    <xf numFmtId="0" fontId="3" fillId="5" borderId="0" xfId="0" applyFont="1" applyFill="1" applyAlignment="1">
      <alignment horizontal="center"/>
    </xf>
    <xf numFmtId="164" fontId="5" fillId="0" borderId="0" xfId="0" applyNumberFormat="1" applyFont="1" applyAlignment="1">
      <alignment horizontal="center" vertical="center"/>
    </xf>
    <xf numFmtId="164" fontId="5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 wrapText="1"/>
    </xf>
    <xf numFmtId="0" fontId="3" fillId="4" borderId="0" xfId="0" applyFont="1" applyFill="1" applyAlignment="1">
      <alignment horizontal="right"/>
    </xf>
    <xf numFmtId="0" fontId="3" fillId="4" borderId="0" xfId="0" applyFont="1" applyFill="1"/>
    <xf numFmtId="0" fontId="3" fillId="5" borderId="0" xfId="0" applyFont="1" applyFill="1" applyAlignment="1">
      <alignment horizontal="center"/>
    </xf>
    <xf numFmtId="0" fontId="4" fillId="4" borderId="0" xfId="0" applyFont="1" applyFill="1" applyAlignment="1">
      <alignment horizontal="right" wrapText="1"/>
    </xf>
    <xf numFmtId="0" fontId="3" fillId="5" borderId="0" xfId="0" applyFont="1" applyFill="1" applyAlignment="1">
      <alignment horizontal="center" vertical="center"/>
    </xf>
    <xf numFmtId="0" fontId="3" fillId="5" borderId="8" xfId="0" applyFont="1" applyFill="1" applyBorder="1" applyAlignment="1">
      <alignment horizontal="center" vertical="center"/>
    </xf>
  </cellXfs>
  <cellStyles count="1">
    <cellStyle name="Normal" xfId="0" builtinId="0"/>
  </cellStyles>
  <dxfs count="37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alignment horizontal="left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146050</xdr:colOff>
      <xdr:row>0</xdr:row>
      <xdr:rowOff>114300</xdr:rowOff>
    </xdr:from>
    <xdr:to>
      <xdr:col>4</xdr:col>
      <xdr:colOff>1359535</xdr:colOff>
      <xdr:row>3</xdr:row>
      <xdr:rowOff>104775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DE7184F-5BF0-49A1-9A3E-D0DC89F15C3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050" y="114300"/>
          <a:ext cx="3718560" cy="539750"/>
        </a:xfrm>
        <a:prstGeom prst="rect">
          <a:avLst/>
        </a:prstGeom>
      </xdr:spPr>
    </xdr:pic>
    <xdr:clientData/>
  </xdr:twoCellAnchor>
  <xdr:oneCellAnchor>
    <xdr:from>
      <xdr:col>4</xdr:col>
      <xdr:colOff>1898650</xdr:colOff>
      <xdr:row>1</xdr:row>
      <xdr:rowOff>12700</xdr:rowOff>
    </xdr:from>
    <xdr:ext cx="4672346" cy="405432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299C1C1B-19CF-44A7-A42B-B021A7095D59}"/>
            </a:ext>
          </a:extLst>
        </xdr:cNvPr>
        <xdr:cNvSpPr/>
      </xdr:nvSpPr>
      <xdr:spPr>
        <a:xfrm>
          <a:off x="5168900" y="196850"/>
          <a:ext cx="4672346" cy="405432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2000" b="0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Estudio de tiempos estándar en DNEA</a:t>
          </a:r>
        </a:p>
      </xdr:txBody>
    </xdr:sp>
    <xdr:clientData/>
  </xdr:oneCellAnchor>
  <xdr:twoCellAnchor editAs="oneCell">
    <xdr:from>
      <xdr:col>4</xdr:col>
      <xdr:colOff>69850</xdr:colOff>
      <xdr:row>5</xdr:row>
      <xdr:rowOff>6350</xdr:rowOff>
    </xdr:from>
    <xdr:to>
      <xdr:col>4</xdr:col>
      <xdr:colOff>428625</xdr:colOff>
      <xdr:row>7</xdr:row>
      <xdr:rowOff>180975</xdr:rowOff>
    </xdr:to>
    <xdr:pic>
      <xdr:nvPicPr>
        <xdr:cNvPr id="5" name="Gráfico 4" descr="Flecha: recto con relleno sólido">
          <a:extLst>
            <a:ext uri="{FF2B5EF4-FFF2-40B4-BE49-F238E27FC236}">
              <a16:creationId xmlns:a16="http://schemas.microsoft.com/office/drawing/2014/main" id="{707DC71E-4630-4494-8AFD-A9E912F64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3340100" y="933450"/>
          <a:ext cx="361950" cy="361950"/>
        </a:xfrm>
        <a:prstGeom prst="rect">
          <a:avLst/>
        </a:prstGeom>
        <a:effectLst>
          <a:glow rad="63500">
            <a:schemeClr val="accent5">
              <a:satMod val="175000"/>
              <a:alpha val="40000"/>
            </a:schemeClr>
          </a:glow>
        </a:effec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79C92D5-10A0-4CBA-9CAA-951185AA9D01}" name="Actividades" displayName="Actividades" ref="A1:B58" totalsRowShown="0">
  <autoFilter ref="A1:B58" xr:uid="{D79C92D5-10A0-4CBA-9CAA-951185AA9D01}"/>
  <tableColumns count="2">
    <tableColumn id="1" xr3:uid="{634DEA4F-E984-4A66-A569-FA4110B548CC}" name="Actividad" dataDxfId="36"/>
    <tableColumn id="2" xr3:uid="{5FC77848-57CB-4F2E-BF64-32EEB3739F7C}" name="Tipo" dataDxfId="35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E74CA8A4-6D1A-4AB3-ACB2-25C37C774672}" name="Norte" displayName="Norte" ref="U1:U14" totalsRowShown="0" headerRowDxfId="7" dataDxfId="6" tableBorderDxfId="5">
  <autoFilter ref="U1:U14" xr:uid="{E74CA8A4-6D1A-4AB3-ACB2-25C37C774672}"/>
  <tableColumns count="1">
    <tableColumn id="1" xr3:uid="{EB2FC751-41AF-4689-8FED-F5E4C9BFC704}" name="Norte" dataDxfId="4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F6ADC7AF-7608-4ABD-B23A-608D0B5FCFC8}" name="Pacífico" displayName="Pacífico" ref="W1:W14" totalsRowShown="0" headerRowDxfId="3" dataDxfId="2" tableBorderDxfId="1">
  <autoFilter ref="W1:W14" xr:uid="{F6ADC7AF-7608-4ABD-B23A-608D0B5FCFC8}"/>
  <tableColumns count="1">
    <tableColumn id="1" xr3:uid="{0D2130E7-00F3-463C-B533-A1EF43CCC0A2}" name="Pacífico" dataDxfId="0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14FC84AD-3F2F-4DCD-A2D3-71E88D66C93D}" name="Regiones" displayName="Regiones" ref="D1:E9" totalsRowShown="0">
  <autoFilter ref="D1:E9" xr:uid="{14FC84AD-3F2F-4DCD-A2D3-71E88D66C93D}"/>
  <tableColumns count="2">
    <tableColumn id="1" xr3:uid="{7DC6B8D8-E637-42A6-8E5E-FA5824C2DE56}" name="Región de Desarrollo"/>
    <tableColumn id="2" xr3:uid="{A07A8620-EC94-4C46-AF33-9A8C5297B2C9}" name="Abreviado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A9DFC5F-2781-447A-B584-25E2BC787C80}" name="AEA" displayName="AEA" ref="G1:G85" totalsRowShown="0" headerRowDxfId="34" dataDxfId="33">
  <autoFilter ref="G1:G85" xr:uid="{9A9DFC5F-2781-447A-B584-25E2BC787C80}"/>
  <tableColumns count="1">
    <tableColumn id="1" xr3:uid="{B64B7AD0-AC6E-4F85-B899-48706C34CD9F}" name="AEA" dataDxfId="32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C832AC08-E71A-46DB-BCFD-22A1976D96F2}" name="Brunca" displayName="Brunca" ref="I1:I11" totalsRowShown="0" headerRowDxfId="31" dataDxfId="30" tableBorderDxfId="29">
  <autoFilter ref="I1:I11" xr:uid="{C832AC08-E71A-46DB-BCFD-22A1976D96F2}"/>
  <tableColumns count="1">
    <tableColumn id="1" xr3:uid="{1618683A-F76E-4478-9AB3-E556CA26A014}" name="Brunca" dataDxfId="28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88963F47-211C-4694-BD20-C7D49EEF6AAC}" name="Occidental" displayName="Occidental" ref="K1:K12" totalsRowShown="0" headerRowDxfId="27" dataDxfId="26" tableBorderDxfId="25">
  <autoFilter ref="K1:K12" xr:uid="{88963F47-211C-4694-BD20-C7D49EEF6AAC}"/>
  <tableColumns count="1">
    <tableColumn id="1" xr3:uid="{331B21EC-F86B-4FE6-AC4A-8D8F96312393}" name="Occidental" dataDxfId="24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27F8EFE7-A8D6-45C8-8DA6-ECE0D8FA7E50}" name="Oriental" displayName="Oriental" ref="M1:M13" totalsRowShown="0" headerRowDxfId="23" dataDxfId="22" tableBorderDxfId="21">
  <autoFilter ref="M1:M13" xr:uid="{27F8EFE7-A8D6-45C8-8DA6-ECE0D8FA7E50}"/>
  <tableColumns count="1">
    <tableColumn id="1" xr3:uid="{1593B26D-46FB-42EF-BF77-4BF7DD75E375}" name="Oriental" dataDxfId="20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69FCDF6A-8848-43CD-8A17-0B909AC59491}" name="Sur" displayName="Sur" ref="O1:O9" totalsRowShown="0" headerRowDxfId="19" dataDxfId="18" tableBorderDxfId="17">
  <autoFilter ref="O1:O9" xr:uid="{69FCDF6A-8848-43CD-8A17-0B909AC59491}"/>
  <tableColumns count="1">
    <tableColumn id="1" xr3:uid="{E60C2874-4856-4AB3-B113-0AC47ADEAEC6}" name="Sur" dataDxfId="16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E2C99B9-19E8-46F5-ADB8-2EB269D0E660}" name="Chorotega" displayName="Chorotega" ref="Q1:Q12" totalsRowShown="0" headerRowDxfId="15" dataDxfId="14" tableBorderDxfId="13">
  <autoFilter ref="Q1:Q12" xr:uid="{DE2C99B9-19E8-46F5-ADB8-2EB269D0E660}"/>
  <tableColumns count="1">
    <tableColumn id="1" xr3:uid="{DC636CFF-134B-4EE0-B16C-F03754F3C709}" name="Chorotega" dataDxfId="12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E4D62EA-DFF7-4E1D-8137-9810C7346417}" name="Caribe" displayName="Caribe" ref="S1:S7" totalsRowShown="0" headerRowDxfId="11" dataDxfId="10" tableBorderDxfId="9">
  <autoFilter ref="S1:S7" xr:uid="{0E4D62EA-DFF7-4E1D-8137-9810C7346417}"/>
  <tableColumns count="1">
    <tableColumn id="1" xr3:uid="{4CDAB1E1-5C23-4258-BDDE-3893B6794E70}" name="Caribe" dataDxfId="8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8.xml"/><Relationship Id="rId3" Type="http://schemas.openxmlformats.org/officeDocument/2006/relationships/table" Target="../tables/table3.xml"/><Relationship Id="rId7" Type="http://schemas.openxmlformats.org/officeDocument/2006/relationships/table" Target="../tables/table7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Relationship Id="rId6" Type="http://schemas.openxmlformats.org/officeDocument/2006/relationships/table" Target="../tables/table6.xml"/><Relationship Id="rId11" Type="http://schemas.openxmlformats.org/officeDocument/2006/relationships/table" Target="../tables/table11.xml"/><Relationship Id="rId5" Type="http://schemas.openxmlformats.org/officeDocument/2006/relationships/table" Target="../tables/table5.xml"/><Relationship Id="rId10" Type="http://schemas.openxmlformats.org/officeDocument/2006/relationships/table" Target="../tables/table10.xml"/><Relationship Id="rId4" Type="http://schemas.openxmlformats.org/officeDocument/2006/relationships/table" Target="../tables/table4.xml"/><Relationship Id="rId9" Type="http://schemas.openxmlformats.org/officeDocument/2006/relationships/table" Target="../tables/table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F89123-60B8-496E-8B14-6F99A259ACFB}">
  <dimension ref="A1:W12257"/>
  <sheetViews>
    <sheetView workbookViewId="0">
      <selection activeCell="D56" sqref="D56"/>
    </sheetView>
  </sheetViews>
  <sheetFormatPr baseColWidth="10" defaultRowHeight="14.5"/>
  <cols>
    <col min="4" max="5" width="20.08984375" customWidth="1"/>
    <col min="7" max="7" width="13.6328125" style="1" bestFit="1" customWidth="1"/>
    <col min="9" max="9" width="13.7265625" style="1" bestFit="1" customWidth="1"/>
    <col min="11" max="11" width="18.1796875" customWidth="1"/>
    <col min="13" max="13" width="16.1796875" customWidth="1"/>
    <col min="15" max="15" width="12.08984375" customWidth="1"/>
    <col min="17" max="17" width="11.54296875" customWidth="1"/>
    <col min="19" max="19" width="14.453125" customWidth="1"/>
    <col min="21" max="21" width="13.90625" customWidth="1"/>
    <col min="23" max="23" width="15.7265625" customWidth="1"/>
  </cols>
  <sheetData>
    <row r="1" spans="1:23">
      <c r="A1" t="s">
        <v>5</v>
      </c>
      <c r="B1" t="s">
        <v>379</v>
      </c>
      <c r="D1" t="s">
        <v>0</v>
      </c>
      <c r="E1" t="s">
        <v>390</v>
      </c>
      <c r="G1" s="1" t="s">
        <v>1</v>
      </c>
      <c r="I1" s="1" t="s">
        <v>8</v>
      </c>
      <c r="K1" s="1" t="s">
        <v>383</v>
      </c>
      <c r="M1" s="1" t="s">
        <v>384</v>
      </c>
      <c r="O1" s="1" t="s">
        <v>385</v>
      </c>
      <c r="Q1" s="1" t="s">
        <v>229</v>
      </c>
      <c r="S1" s="1" t="s">
        <v>386</v>
      </c>
      <c r="U1" s="1" t="s">
        <v>387</v>
      </c>
      <c r="W1" s="1" t="s">
        <v>388</v>
      </c>
    </row>
    <row r="2" spans="1:23">
      <c r="A2" s="2" t="s">
        <v>11</v>
      </c>
      <c r="B2" s="1" t="s">
        <v>67</v>
      </c>
      <c r="D2" t="s">
        <v>8</v>
      </c>
      <c r="E2" t="s">
        <v>8</v>
      </c>
      <c r="G2" s="1" t="s">
        <v>9</v>
      </c>
      <c r="I2" s="9" t="s">
        <v>9</v>
      </c>
      <c r="K2" s="9" t="s">
        <v>137</v>
      </c>
      <c r="M2" s="9" t="s">
        <v>161</v>
      </c>
      <c r="O2" s="9" t="s">
        <v>201</v>
      </c>
      <c r="Q2" s="9" t="s">
        <v>230</v>
      </c>
      <c r="S2" s="9" t="s">
        <v>111</v>
      </c>
      <c r="U2" s="9" t="s">
        <v>264</v>
      </c>
      <c r="W2" s="9" t="s">
        <v>307</v>
      </c>
    </row>
    <row r="3" spans="1:23">
      <c r="A3" s="2" t="s">
        <v>12</v>
      </c>
      <c r="B3" s="1" t="s">
        <v>67</v>
      </c>
      <c r="D3" t="s">
        <v>136</v>
      </c>
      <c r="E3" t="s">
        <v>383</v>
      </c>
      <c r="G3" s="1" t="s">
        <v>72</v>
      </c>
      <c r="I3" s="10" t="s">
        <v>72</v>
      </c>
      <c r="K3" s="10" t="s">
        <v>140</v>
      </c>
      <c r="M3" s="10" t="s">
        <v>165</v>
      </c>
      <c r="O3" s="10" t="s">
        <v>205</v>
      </c>
      <c r="Q3" s="10" t="s">
        <v>234</v>
      </c>
      <c r="S3" s="10" t="s">
        <v>115</v>
      </c>
      <c r="U3" s="10" t="s">
        <v>268</v>
      </c>
      <c r="W3" s="10" t="s">
        <v>309</v>
      </c>
    </row>
    <row r="4" spans="1:23">
      <c r="A4" s="2" t="s">
        <v>13</v>
      </c>
      <c r="B4" s="1" t="s">
        <v>67</v>
      </c>
      <c r="D4" t="s">
        <v>160</v>
      </c>
      <c r="E4" t="s">
        <v>384</v>
      </c>
      <c r="G4" s="1" t="s">
        <v>74</v>
      </c>
      <c r="I4" s="9" t="s">
        <v>74</v>
      </c>
      <c r="K4" s="9" t="s">
        <v>141</v>
      </c>
      <c r="M4" s="9" t="s">
        <v>168</v>
      </c>
      <c r="O4" s="9" t="s">
        <v>208</v>
      </c>
      <c r="Q4" s="9" t="s">
        <v>236</v>
      </c>
      <c r="S4" s="9" t="s">
        <v>118</v>
      </c>
      <c r="U4" s="9" t="s">
        <v>271</v>
      </c>
      <c r="W4" s="9" t="s">
        <v>313</v>
      </c>
    </row>
    <row r="5" spans="1:23">
      <c r="A5" s="2" t="s">
        <v>14</v>
      </c>
      <c r="B5" s="1" t="s">
        <v>67</v>
      </c>
      <c r="D5" t="s">
        <v>200</v>
      </c>
      <c r="E5" t="s">
        <v>385</v>
      </c>
      <c r="G5" s="1" t="s">
        <v>77</v>
      </c>
      <c r="I5" s="10" t="s">
        <v>77</v>
      </c>
      <c r="K5" s="10" t="s">
        <v>142</v>
      </c>
      <c r="M5" s="10" t="s">
        <v>173</v>
      </c>
      <c r="O5" s="10" t="s">
        <v>212</v>
      </c>
      <c r="Q5" s="10" t="s">
        <v>239</v>
      </c>
      <c r="S5" s="10" t="s">
        <v>122</v>
      </c>
      <c r="U5" s="10" t="s">
        <v>338</v>
      </c>
      <c r="W5" s="10" t="s">
        <v>316</v>
      </c>
    </row>
    <row r="6" spans="1:23">
      <c r="A6" s="2" t="s">
        <v>15</v>
      </c>
      <c r="B6" s="1" t="s">
        <v>67</v>
      </c>
      <c r="D6" t="s">
        <v>229</v>
      </c>
      <c r="E6" t="s">
        <v>229</v>
      </c>
      <c r="G6" s="1" t="s">
        <v>83</v>
      </c>
      <c r="I6" s="9" t="s">
        <v>83</v>
      </c>
      <c r="K6" s="9" t="s">
        <v>143</v>
      </c>
      <c r="M6" s="9" t="s">
        <v>174</v>
      </c>
      <c r="O6" s="9" t="s">
        <v>214</v>
      </c>
      <c r="Q6" s="9" t="s">
        <v>242</v>
      </c>
      <c r="S6" s="9" t="s">
        <v>127</v>
      </c>
      <c r="U6" s="9" t="s">
        <v>274</v>
      </c>
      <c r="W6" s="9" t="s">
        <v>319</v>
      </c>
    </row>
    <row r="7" spans="1:23">
      <c r="A7" s="2" t="s">
        <v>16</v>
      </c>
      <c r="B7" s="1" t="s">
        <v>67</v>
      </c>
      <c r="D7" t="s">
        <v>263</v>
      </c>
      <c r="E7" t="s">
        <v>386</v>
      </c>
      <c r="G7" s="1" t="s">
        <v>89</v>
      </c>
      <c r="I7" s="10" t="s">
        <v>89</v>
      </c>
      <c r="K7" s="10" t="s">
        <v>146</v>
      </c>
      <c r="M7" s="10" t="s">
        <v>177</v>
      </c>
      <c r="O7" s="10" t="s">
        <v>217</v>
      </c>
      <c r="Q7" s="10" t="s">
        <v>244</v>
      </c>
      <c r="S7" s="11" t="s">
        <v>131</v>
      </c>
      <c r="U7" s="10" t="s">
        <v>277</v>
      </c>
      <c r="W7" s="10" t="s">
        <v>341</v>
      </c>
    </row>
    <row r="8" spans="1:23">
      <c r="A8" s="2" t="s">
        <v>17</v>
      </c>
      <c r="B8" s="1" t="s">
        <v>67</v>
      </c>
      <c r="D8" t="s">
        <v>262</v>
      </c>
      <c r="E8" t="s">
        <v>387</v>
      </c>
      <c r="G8" s="1" t="s">
        <v>93</v>
      </c>
      <c r="I8" s="9" t="s">
        <v>93</v>
      </c>
      <c r="K8" s="9" t="s">
        <v>149</v>
      </c>
      <c r="M8" s="9" t="s">
        <v>181</v>
      </c>
      <c r="O8" s="9" t="s">
        <v>221</v>
      </c>
      <c r="Q8" s="9" t="s">
        <v>249</v>
      </c>
      <c r="U8" s="9" t="s">
        <v>279</v>
      </c>
      <c r="W8" s="9" t="s">
        <v>321</v>
      </c>
    </row>
    <row r="9" spans="1:23">
      <c r="A9" s="2" t="s">
        <v>18</v>
      </c>
      <c r="B9" s="1" t="s">
        <v>68</v>
      </c>
      <c r="D9" t="s">
        <v>306</v>
      </c>
      <c r="E9" t="s">
        <v>388</v>
      </c>
      <c r="G9" s="1" t="s">
        <v>98</v>
      </c>
      <c r="I9" s="10" t="s">
        <v>98</v>
      </c>
      <c r="K9" s="10" t="s">
        <v>153</v>
      </c>
      <c r="M9" s="10" t="s">
        <v>184</v>
      </c>
      <c r="O9" s="11" t="s">
        <v>226</v>
      </c>
      <c r="Q9" s="11" t="s">
        <v>337</v>
      </c>
      <c r="U9" s="10" t="s">
        <v>283</v>
      </c>
      <c r="W9" s="10" t="s">
        <v>323</v>
      </c>
    </row>
    <row r="10" spans="1:23">
      <c r="A10" s="2" t="s">
        <v>19</v>
      </c>
      <c r="B10" s="1" t="s">
        <v>67</v>
      </c>
      <c r="G10" s="1" t="s">
        <v>102</v>
      </c>
      <c r="I10" s="9" t="s">
        <v>102</v>
      </c>
      <c r="K10" s="9" t="s">
        <v>367</v>
      </c>
      <c r="M10" s="9" t="s">
        <v>186</v>
      </c>
      <c r="Q10" s="1" t="s">
        <v>252</v>
      </c>
      <c r="U10" s="9" t="s">
        <v>287</v>
      </c>
      <c r="W10" s="9" t="s">
        <v>326</v>
      </c>
    </row>
    <row r="11" spans="1:23">
      <c r="A11" s="2" t="s">
        <v>20</v>
      </c>
      <c r="B11" s="1" t="s">
        <v>67</v>
      </c>
      <c r="G11" s="1" t="s">
        <v>108</v>
      </c>
      <c r="I11" s="11" t="s">
        <v>108</v>
      </c>
      <c r="K11" s="10" t="s">
        <v>156</v>
      </c>
      <c r="M11" s="10" t="s">
        <v>189</v>
      </c>
      <c r="Q11" s="9" t="s">
        <v>255</v>
      </c>
      <c r="U11" s="10" t="s">
        <v>291</v>
      </c>
      <c r="W11" s="10" t="s">
        <v>327</v>
      </c>
    </row>
    <row r="12" spans="1:23">
      <c r="A12" s="2" t="s">
        <v>21</v>
      </c>
      <c r="B12" s="1" t="s">
        <v>67</v>
      </c>
      <c r="G12" s="1" t="s">
        <v>111</v>
      </c>
      <c r="K12" s="12" t="s">
        <v>159</v>
      </c>
      <c r="M12" s="12" t="s">
        <v>194</v>
      </c>
      <c r="Q12" s="11" t="s">
        <v>258</v>
      </c>
      <c r="U12" s="9" t="s">
        <v>294</v>
      </c>
      <c r="W12" s="9" t="s">
        <v>330</v>
      </c>
    </row>
    <row r="13" spans="1:23">
      <c r="A13" s="2" t="s">
        <v>22</v>
      </c>
      <c r="B13" s="1" t="s">
        <v>67</v>
      </c>
      <c r="G13" s="1" t="s">
        <v>115</v>
      </c>
      <c r="M13" s="1" t="s">
        <v>197</v>
      </c>
      <c r="U13" s="10" t="s">
        <v>297</v>
      </c>
      <c r="W13" s="10" t="s">
        <v>331</v>
      </c>
    </row>
    <row r="14" spans="1:23">
      <c r="A14" s="2" t="s">
        <v>23</v>
      </c>
      <c r="B14" s="1" t="s">
        <v>67</v>
      </c>
      <c r="G14" s="1" t="s">
        <v>118</v>
      </c>
      <c r="U14" s="12" t="s">
        <v>301</v>
      </c>
      <c r="W14" s="12" t="s">
        <v>333</v>
      </c>
    </row>
    <row r="15" spans="1:23">
      <c r="A15" s="2" t="s">
        <v>24</v>
      </c>
      <c r="B15" s="1" t="s">
        <v>67</v>
      </c>
      <c r="G15" s="1" t="s">
        <v>122</v>
      </c>
    </row>
    <row r="16" spans="1:23">
      <c r="A16" s="3" t="s">
        <v>25</v>
      </c>
      <c r="B16" s="1" t="s">
        <v>67</v>
      </c>
      <c r="G16" s="1" t="s">
        <v>127</v>
      </c>
    </row>
    <row r="17" spans="1:7">
      <c r="A17" s="3" t="s">
        <v>26</v>
      </c>
      <c r="B17" s="1" t="s">
        <v>67</v>
      </c>
      <c r="G17" s="1" t="s">
        <v>131</v>
      </c>
    </row>
    <row r="18" spans="1:7">
      <c r="A18" s="3" t="s">
        <v>27</v>
      </c>
      <c r="B18" s="1" t="s">
        <v>67</v>
      </c>
      <c r="G18" s="1" t="s">
        <v>137</v>
      </c>
    </row>
    <row r="19" spans="1:7">
      <c r="A19" s="3" t="s">
        <v>28</v>
      </c>
      <c r="B19" s="1" t="s">
        <v>67</v>
      </c>
      <c r="G19" s="1" t="s">
        <v>140</v>
      </c>
    </row>
    <row r="20" spans="1:7">
      <c r="A20" s="3" t="s">
        <v>29</v>
      </c>
      <c r="B20" s="1" t="s">
        <v>67</v>
      </c>
      <c r="G20" s="1" t="s">
        <v>141</v>
      </c>
    </row>
    <row r="21" spans="1:7">
      <c r="A21" s="3" t="s">
        <v>30</v>
      </c>
      <c r="B21" s="1" t="s">
        <v>67</v>
      </c>
      <c r="G21" s="1" t="s">
        <v>142</v>
      </c>
    </row>
    <row r="22" spans="1:7">
      <c r="A22" s="3" t="s">
        <v>31</v>
      </c>
      <c r="B22" s="1" t="s">
        <v>67</v>
      </c>
      <c r="G22" s="1" t="s">
        <v>143</v>
      </c>
    </row>
    <row r="23" spans="1:7">
      <c r="A23" s="3" t="s">
        <v>32</v>
      </c>
      <c r="B23" s="1" t="s">
        <v>67</v>
      </c>
      <c r="G23" s="1" t="s">
        <v>146</v>
      </c>
    </row>
    <row r="24" spans="1:7">
      <c r="A24" s="3" t="s">
        <v>33</v>
      </c>
      <c r="B24" s="1" t="s">
        <v>67</v>
      </c>
      <c r="G24" s="1" t="s">
        <v>149</v>
      </c>
    </row>
    <row r="25" spans="1:7">
      <c r="A25" s="3" t="s">
        <v>34</v>
      </c>
      <c r="B25" s="1" t="s">
        <v>67</v>
      </c>
      <c r="G25" s="1" t="s">
        <v>153</v>
      </c>
    </row>
    <row r="26" spans="1:7">
      <c r="A26" s="3" t="s">
        <v>35</v>
      </c>
      <c r="B26" s="1" t="s">
        <v>67</v>
      </c>
      <c r="G26" s="1" t="s">
        <v>367</v>
      </c>
    </row>
    <row r="27" spans="1:7">
      <c r="A27" s="3" t="s">
        <v>36</v>
      </c>
      <c r="B27" s="1" t="s">
        <v>67</v>
      </c>
      <c r="G27" s="1" t="s">
        <v>156</v>
      </c>
    </row>
    <row r="28" spans="1:7">
      <c r="A28" s="3" t="s">
        <v>37</v>
      </c>
      <c r="B28" s="1" t="s">
        <v>67</v>
      </c>
      <c r="G28" s="1" t="s">
        <v>159</v>
      </c>
    </row>
    <row r="29" spans="1:7">
      <c r="A29" s="3" t="s">
        <v>38</v>
      </c>
      <c r="B29" s="1" t="s">
        <v>67</v>
      </c>
      <c r="G29" s="1" t="s">
        <v>161</v>
      </c>
    </row>
    <row r="30" spans="1:7">
      <c r="A30" s="3" t="s">
        <v>39</v>
      </c>
      <c r="B30" s="1" t="s">
        <v>67</v>
      </c>
      <c r="G30" s="1" t="s">
        <v>165</v>
      </c>
    </row>
    <row r="31" spans="1:7">
      <c r="A31" s="3" t="s">
        <v>40</v>
      </c>
      <c r="B31" s="1" t="s">
        <v>67</v>
      </c>
      <c r="G31" s="1" t="s">
        <v>168</v>
      </c>
    </row>
    <row r="32" spans="1:7">
      <c r="A32" s="3" t="s">
        <v>41</v>
      </c>
      <c r="B32" s="1" t="s">
        <v>68</v>
      </c>
      <c r="G32" s="1" t="s">
        <v>173</v>
      </c>
    </row>
    <row r="33" spans="1:7">
      <c r="A33" s="3" t="s">
        <v>42</v>
      </c>
      <c r="B33" s="1" t="s">
        <v>68</v>
      </c>
      <c r="G33" s="1" t="s">
        <v>174</v>
      </c>
    </row>
    <row r="34" spans="1:7">
      <c r="A34" s="3" t="s">
        <v>43</v>
      </c>
      <c r="B34" s="1" t="s">
        <v>67</v>
      </c>
      <c r="G34" s="1" t="s">
        <v>177</v>
      </c>
    </row>
    <row r="35" spans="1:7">
      <c r="A35" s="3" t="s">
        <v>44</v>
      </c>
      <c r="B35" s="1" t="s">
        <v>67</v>
      </c>
      <c r="G35" s="1" t="s">
        <v>181</v>
      </c>
    </row>
    <row r="36" spans="1:7">
      <c r="A36" s="3" t="s">
        <v>45</v>
      </c>
      <c r="B36" s="1" t="s">
        <v>68</v>
      </c>
      <c r="G36" s="1" t="s">
        <v>184</v>
      </c>
    </row>
    <row r="37" spans="1:7">
      <c r="A37" s="3" t="s">
        <v>46</v>
      </c>
      <c r="B37" s="1" t="s">
        <v>67</v>
      </c>
      <c r="G37" s="1" t="s">
        <v>186</v>
      </c>
    </row>
    <row r="38" spans="1:7">
      <c r="A38" s="3" t="s">
        <v>47</v>
      </c>
      <c r="B38" s="1" t="s">
        <v>68</v>
      </c>
      <c r="G38" s="1" t="s">
        <v>189</v>
      </c>
    </row>
    <row r="39" spans="1:7">
      <c r="A39" s="3" t="s">
        <v>48</v>
      </c>
      <c r="B39" s="1" t="s">
        <v>68</v>
      </c>
      <c r="G39" s="1" t="s">
        <v>194</v>
      </c>
    </row>
    <row r="40" spans="1:7">
      <c r="A40" s="3" t="s">
        <v>49</v>
      </c>
      <c r="B40" s="1" t="s">
        <v>67</v>
      </c>
      <c r="G40" s="1" t="s">
        <v>197</v>
      </c>
    </row>
    <row r="41" spans="1:7">
      <c r="A41" s="3" t="s">
        <v>50</v>
      </c>
      <c r="B41" s="1" t="s">
        <v>68</v>
      </c>
      <c r="G41" s="1" t="s">
        <v>201</v>
      </c>
    </row>
    <row r="42" spans="1:7">
      <c r="A42" s="3" t="s">
        <v>51</v>
      </c>
      <c r="B42" s="1" t="s">
        <v>67</v>
      </c>
      <c r="G42" s="1" t="s">
        <v>205</v>
      </c>
    </row>
    <row r="43" spans="1:7">
      <c r="A43" s="3" t="s">
        <v>52</v>
      </c>
      <c r="B43" s="1" t="s">
        <v>68</v>
      </c>
      <c r="G43" s="1" t="s">
        <v>208</v>
      </c>
    </row>
    <row r="44" spans="1:7">
      <c r="A44" s="3" t="s">
        <v>53</v>
      </c>
      <c r="B44" s="1" t="s">
        <v>68</v>
      </c>
      <c r="G44" s="1" t="s">
        <v>212</v>
      </c>
    </row>
    <row r="45" spans="1:7">
      <c r="A45" s="3" t="s">
        <v>54</v>
      </c>
      <c r="B45" s="1" t="s">
        <v>68</v>
      </c>
      <c r="G45" s="1" t="s">
        <v>214</v>
      </c>
    </row>
    <row r="46" spans="1:7">
      <c r="A46" s="3" t="s">
        <v>55</v>
      </c>
      <c r="B46" s="1" t="s">
        <v>68</v>
      </c>
      <c r="G46" s="1" t="s">
        <v>217</v>
      </c>
    </row>
    <row r="47" spans="1:7">
      <c r="A47" s="3" t="s">
        <v>56</v>
      </c>
      <c r="B47" s="1" t="s">
        <v>68</v>
      </c>
      <c r="G47" s="1" t="s">
        <v>221</v>
      </c>
    </row>
    <row r="48" spans="1:7">
      <c r="A48" s="3" t="s">
        <v>57</v>
      </c>
      <c r="B48" s="1" t="s">
        <v>68</v>
      </c>
      <c r="G48" s="1" t="s">
        <v>226</v>
      </c>
    </row>
    <row r="49" spans="1:7">
      <c r="A49" s="3" t="s">
        <v>58</v>
      </c>
      <c r="B49" s="1" t="s">
        <v>68</v>
      </c>
      <c r="G49" s="1" t="s">
        <v>230</v>
      </c>
    </row>
    <row r="50" spans="1:7">
      <c r="A50" s="3" t="s">
        <v>135</v>
      </c>
      <c r="B50" s="1" t="s">
        <v>68</v>
      </c>
      <c r="G50" s="1" t="s">
        <v>234</v>
      </c>
    </row>
    <row r="51" spans="1:7">
      <c r="A51" s="3" t="s">
        <v>59</v>
      </c>
      <c r="B51" s="1" t="s">
        <v>68</v>
      </c>
      <c r="G51" s="1" t="s">
        <v>236</v>
      </c>
    </row>
    <row r="52" spans="1:7">
      <c r="A52" s="3" t="s">
        <v>60</v>
      </c>
      <c r="B52" s="1" t="s">
        <v>68</v>
      </c>
      <c r="G52" s="1" t="s">
        <v>239</v>
      </c>
    </row>
    <row r="53" spans="1:7">
      <c r="A53" s="3" t="s">
        <v>61</v>
      </c>
      <c r="B53" s="1" t="s">
        <v>67</v>
      </c>
      <c r="G53" s="1" t="s">
        <v>242</v>
      </c>
    </row>
    <row r="54" spans="1:7">
      <c r="A54" s="3" t="s">
        <v>62</v>
      </c>
      <c r="B54" s="1" t="s">
        <v>67</v>
      </c>
      <c r="G54" s="1" t="s">
        <v>244</v>
      </c>
    </row>
    <row r="55" spans="1:7">
      <c r="A55" s="3" t="s">
        <v>63</v>
      </c>
      <c r="B55" s="1" t="s">
        <v>67</v>
      </c>
      <c r="G55" s="1" t="s">
        <v>249</v>
      </c>
    </row>
    <row r="56" spans="1:7">
      <c r="A56" s="3" t="s">
        <v>64</v>
      </c>
      <c r="B56" s="1" t="s">
        <v>67</v>
      </c>
      <c r="G56" s="1" t="s">
        <v>337</v>
      </c>
    </row>
    <row r="57" spans="1:7">
      <c r="A57" s="3" t="s">
        <v>65</v>
      </c>
      <c r="B57" s="1" t="s">
        <v>67</v>
      </c>
      <c r="G57" s="1" t="s">
        <v>252</v>
      </c>
    </row>
    <row r="58" spans="1:7">
      <c r="A58" s="3" t="s">
        <v>66</v>
      </c>
      <c r="B58" s="1" t="s">
        <v>67</v>
      </c>
      <c r="G58" s="1" t="s">
        <v>255</v>
      </c>
    </row>
    <row r="59" spans="1:7">
      <c r="G59" s="1" t="s">
        <v>258</v>
      </c>
    </row>
    <row r="60" spans="1:7">
      <c r="G60" s="1" t="s">
        <v>264</v>
      </c>
    </row>
    <row r="61" spans="1:7">
      <c r="G61" s="1" t="s">
        <v>268</v>
      </c>
    </row>
    <row r="62" spans="1:7">
      <c r="G62" s="1" t="s">
        <v>271</v>
      </c>
    </row>
    <row r="63" spans="1:7">
      <c r="G63" s="1" t="s">
        <v>338</v>
      </c>
    </row>
    <row r="64" spans="1:7">
      <c r="G64" s="1" t="s">
        <v>274</v>
      </c>
    </row>
    <row r="65" spans="7:7">
      <c r="G65" s="1" t="s">
        <v>277</v>
      </c>
    </row>
    <row r="66" spans="7:7">
      <c r="G66" s="1" t="s">
        <v>279</v>
      </c>
    </row>
    <row r="67" spans="7:7">
      <c r="G67" s="1" t="s">
        <v>283</v>
      </c>
    </row>
    <row r="68" spans="7:7">
      <c r="G68" s="1" t="s">
        <v>287</v>
      </c>
    </row>
    <row r="69" spans="7:7">
      <c r="G69" s="1" t="s">
        <v>291</v>
      </c>
    </row>
    <row r="70" spans="7:7">
      <c r="G70" s="1" t="s">
        <v>294</v>
      </c>
    </row>
    <row r="71" spans="7:7">
      <c r="G71" s="1" t="s">
        <v>297</v>
      </c>
    </row>
    <row r="72" spans="7:7">
      <c r="G72" s="1" t="s">
        <v>301</v>
      </c>
    </row>
    <row r="73" spans="7:7">
      <c r="G73" s="1" t="s">
        <v>307</v>
      </c>
    </row>
    <row r="74" spans="7:7">
      <c r="G74" s="1" t="s">
        <v>309</v>
      </c>
    </row>
    <row r="75" spans="7:7">
      <c r="G75" s="1" t="s">
        <v>313</v>
      </c>
    </row>
    <row r="76" spans="7:7">
      <c r="G76" s="1" t="s">
        <v>316</v>
      </c>
    </row>
    <row r="77" spans="7:7">
      <c r="G77" s="1" t="s">
        <v>319</v>
      </c>
    </row>
    <row r="78" spans="7:7">
      <c r="G78" s="1" t="s">
        <v>341</v>
      </c>
    </row>
    <row r="79" spans="7:7">
      <c r="G79" s="1" t="s">
        <v>321</v>
      </c>
    </row>
    <row r="80" spans="7:7">
      <c r="G80" s="1" t="s">
        <v>323</v>
      </c>
    </row>
    <row r="81" spans="7:7">
      <c r="G81" s="1" t="s">
        <v>326</v>
      </c>
    </row>
    <row r="82" spans="7:7">
      <c r="G82" s="1" t="s">
        <v>327</v>
      </c>
    </row>
    <row r="83" spans="7:7">
      <c r="G83" s="1" t="s">
        <v>330</v>
      </c>
    </row>
    <row r="84" spans="7:7">
      <c r="G84" s="1" t="s">
        <v>331</v>
      </c>
    </row>
    <row r="85" spans="7:7">
      <c r="G85" s="1" t="s">
        <v>333</v>
      </c>
    </row>
    <row r="86" spans="7:7">
      <c r="G86"/>
    </row>
    <row r="87" spans="7:7">
      <c r="G87"/>
    </row>
    <row r="88" spans="7:7">
      <c r="G88"/>
    </row>
    <row r="89" spans="7:7">
      <c r="G89"/>
    </row>
    <row r="90" spans="7:7">
      <c r="G90"/>
    </row>
    <row r="91" spans="7:7">
      <c r="G91"/>
    </row>
    <row r="92" spans="7:7">
      <c r="G92"/>
    </row>
    <row r="93" spans="7:7">
      <c r="G93"/>
    </row>
    <row r="94" spans="7:7">
      <c r="G94"/>
    </row>
    <row r="95" spans="7:7">
      <c r="G95"/>
    </row>
    <row r="96" spans="7:7">
      <c r="G96"/>
    </row>
    <row r="97" spans="7:7">
      <c r="G97"/>
    </row>
    <row r="98" spans="7:7">
      <c r="G98"/>
    </row>
    <row r="99" spans="7:7">
      <c r="G99"/>
    </row>
    <row r="100" spans="7:7">
      <c r="G100"/>
    </row>
    <row r="101" spans="7:7">
      <c r="G101"/>
    </row>
    <row r="102" spans="7:7">
      <c r="G102"/>
    </row>
    <row r="103" spans="7:7">
      <c r="G103"/>
    </row>
    <row r="104" spans="7:7">
      <c r="G104"/>
    </row>
    <row r="105" spans="7:7">
      <c r="G105"/>
    </row>
    <row r="106" spans="7:7">
      <c r="G106"/>
    </row>
    <row r="107" spans="7:7">
      <c r="G107"/>
    </row>
    <row r="108" spans="7:7">
      <c r="G108"/>
    </row>
    <row r="109" spans="7:7">
      <c r="G109"/>
    </row>
    <row r="110" spans="7:7">
      <c r="G110"/>
    </row>
    <row r="111" spans="7:7">
      <c r="G111"/>
    </row>
    <row r="112" spans="7:7">
      <c r="G112"/>
    </row>
    <row r="113" spans="7:7">
      <c r="G113"/>
    </row>
    <row r="114" spans="7:7">
      <c r="G114"/>
    </row>
    <row r="115" spans="7:7">
      <c r="G115"/>
    </row>
    <row r="116" spans="7:7">
      <c r="G116"/>
    </row>
    <row r="117" spans="7:7">
      <c r="G117"/>
    </row>
    <row r="118" spans="7:7">
      <c r="G118"/>
    </row>
    <row r="119" spans="7:7">
      <c r="G119"/>
    </row>
    <row r="120" spans="7:7">
      <c r="G120"/>
    </row>
    <row r="121" spans="7:7">
      <c r="G121"/>
    </row>
    <row r="122" spans="7:7">
      <c r="G122"/>
    </row>
    <row r="123" spans="7:7">
      <c r="G123"/>
    </row>
    <row r="124" spans="7:7">
      <c r="G124"/>
    </row>
    <row r="125" spans="7:7">
      <c r="G125"/>
    </row>
    <row r="126" spans="7:7">
      <c r="G126"/>
    </row>
    <row r="127" spans="7:7">
      <c r="G127"/>
    </row>
    <row r="128" spans="7:7">
      <c r="G128"/>
    </row>
    <row r="129" spans="7:7">
      <c r="G129"/>
    </row>
    <row r="130" spans="7:7">
      <c r="G130"/>
    </row>
    <row r="131" spans="7:7">
      <c r="G131"/>
    </row>
    <row r="132" spans="7:7">
      <c r="G132"/>
    </row>
    <row r="133" spans="7:7">
      <c r="G133"/>
    </row>
    <row r="134" spans="7:7">
      <c r="G134"/>
    </row>
    <row r="135" spans="7:7">
      <c r="G135"/>
    </row>
    <row r="136" spans="7:7">
      <c r="G136"/>
    </row>
    <row r="137" spans="7:7">
      <c r="G137"/>
    </row>
    <row r="138" spans="7:7">
      <c r="G138"/>
    </row>
    <row r="139" spans="7:7">
      <c r="G139"/>
    </row>
    <row r="140" spans="7:7">
      <c r="G140"/>
    </row>
    <row r="141" spans="7:7">
      <c r="G141"/>
    </row>
    <row r="142" spans="7:7">
      <c r="G142"/>
    </row>
    <row r="143" spans="7:7">
      <c r="G143"/>
    </row>
    <row r="144" spans="7:7">
      <c r="G144"/>
    </row>
    <row r="145" spans="7:7">
      <c r="G145"/>
    </row>
    <row r="146" spans="7:7">
      <c r="G146"/>
    </row>
    <row r="147" spans="7:7">
      <c r="G147"/>
    </row>
    <row r="148" spans="7:7">
      <c r="G148"/>
    </row>
    <row r="149" spans="7:7">
      <c r="G149"/>
    </row>
    <row r="150" spans="7:7">
      <c r="G150"/>
    </row>
    <row r="151" spans="7:7">
      <c r="G151"/>
    </row>
    <row r="152" spans="7:7">
      <c r="G152"/>
    </row>
    <row r="153" spans="7:7">
      <c r="G153"/>
    </row>
    <row r="154" spans="7:7">
      <c r="G154"/>
    </row>
    <row r="155" spans="7:7">
      <c r="G155"/>
    </row>
    <row r="156" spans="7:7">
      <c r="G156"/>
    </row>
    <row r="157" spans="7:7">
      <c r="G157"/>
    </row>
    <row r="158" spans="7:7">
      <c r="G158"/>
    </row>
    <row r="159" spans="7:7">
      <c r="G159"/>
    </row>
    <row r="160" spans="7:7">
      <c r="G160"/>
    </row>
    <row r="161" spans="7:7">
      <c r="G161"/>
    </row>
    <row r="162" spans="7:7">
      <c r="G162"/>
    </row>
    <row r="163" spans="7:7">
      <c r="G163"/>
    </row>
    <row r="164" spans="7:7">
      <c r="G164"/>
    </row>
    <row r="165" spans="7:7">
      <c r="G165"/>
    </row>
    <row r="166" spans="7:7">
      <c r="G166"/>
    </row>
    <row r="167" spans="7:7">
      <c r="G167"/>
    </row>
    <row r="168" spans="7:7">
      <c r="G168"/>
    </row>
    <row r="169" spans="7:7">
      <c r="G169"/>
    </row>
    <row r="170" spans="7:7">
      <c r="G170"/>
    </row>
    <row r="171" spans="7:7">
      <c r="G171"/>
    </row>
    <row r="172" spans="7:7">
      <c r="G172"/>
    </row>
    <row r="173" spans="7:7">
      <c r="G173"/>
    </row>
    <row r="174" spans="7:7">
      <c r="G174"/>
    </row>
    <row r="175" spans="7:7">
      <c r="G175"/>
    </row>
    <row r="176" spans="7:7">
      <c r="G176"/>
    </row>
    <row r="177" spans="7:7">
      <c r="G177"/>
    </row>
    <row r="178" spans="7:7">
      <c r="G178"/>
    </row>
    <row r="179" spans="7:7">
      <c r="G179"/>
    </row>
    <row r="180" spans="7:7">
      <c r="G180"/>
    </row>
    <row r="181" spans="7:7">
      <c r="G181"/>
    </row>
    <row r="182" spans="7:7">
      <c r="G182"/>
    </row>
    <row r="183" spans="7:7">
      <c r="G183"/>
    </row>
    <row r="184" spans="7:7">
      <c r="G184"/>
    </row>
    <row r="185" spans="7:7">
      <c r="G185"/>
    </row>
    <row r="186" spans="7:7">
      <c r="G186"/>
    </row>
    <row r="187" spans="7:7">
      <c r="G187"/>
    </row>
    <row r="188" spans="7:7">
      <c r="G188"/>
    </row>
    <row r="189" spans="7:7">
      <c r="G189"/>
    </row>
    <row r="190" spans="7:7">
      <c r="G190"/>
    </row>
    <row r="191" spans="7:7">
      <c r="G191"/>
    </row>
    <row r="192" spans="7:7">
      <c r="G192"/>
    </row>
    <row r="193" spans="7:7">
      <c r="G193"/>
    </row>
    <row r="194" spans="7:7">
      <c r="G194"/>
    </row>
    <row r="195" spans="7:7">
      <c r="G195"/>
    </row>
    <row r="196" spans="7:7">
      <c r="G196"/>
    </row>
    <row r="197" spans="7:7">
      <c r="G197"/>
    </row>
    <row r="198" spans="7:7">
      <c r="G198"/>
    </row>
    <row r="199" spans="7:7">
      <c r="G199"/>
    </row>
    <row r="200" spans="7:7">
      <c r="G200"/>
    </row>
    <row r="201" spans="7:7">
      <c r="G201"/>
    </row>
    <row r="202" spans="7:7">
      <c r="G202"/>
    </row>
    <row r="203" spans="7:7">
      <c r="G203"/>
    </row>
    <row r="204" spans="7:7">
      <c r="G204"/>
    </row>
    <row r="205" spans="7:7">
      <c r="G205"/>
    </row>
    <row r="206" spans="7:7">
      <c r="G206"/>
    </row>
    <row r="207" spans="7:7">
      <c r="G207"/>
    </row>
    <row r="208" spans="7:7">
      <c r="G208"/>
    </row>
    <row r="209" spans="7:7">
      <c r="G209"/>
    </row>
    <row r="210" spans="7:7">
      <c r="G210"/>
    </row>
    <row r="211" spans="7:7">
      <c r="G211"/>
    </row>
    <row r="212" spans="7:7">
      <c r="G212"/>
    </row>
    <row r="213" spans="7:7">
      <c r="G213"/>
    </row>
    <row r="214" spans="7:7">
      <c r="G214"/>
    </row>
    <row r="215" spans="7:7">
      <c r="G215"/>
    </row>
    <row r="216" spans="7:7">
      <c r="G216"/>
    </row>
    <row r="217" spans="7:7">
      <c r="G217"/>
    </row>
    <row r="218" spans="7:7">
      <c r="G218"/>
    </row>
    <row r="219" spans="7:7">
      <c r="G219"/>
    </row>
    <row r="220" spans="7:7">
      <c r="G220"/>
    </row>
    <row r="221" spans="7:7">
      <c r="G221"/>
    </row>
    <row r="222" spans="7:7">
      <c r="G222"/>
    </row>
    <row r="223" spans="7:7">
      <c r="G223"/>
    </row>
    <row r="224" spans="7:7">
      <c r="G224"/>
    </row>
    <row r="225" spans="7:7">
      <c r="G225"/>
    </row>
    <row r="226" spans="7:7">
      <c r="G226"/>
    </row>
    <row r="227" spans="7:7">
      <c r="G227"/>
    </row>
    <row r="228" spans="7:7">
      <c r="G228"/>
    </row>
    <row r="229" spans="7:7">
      <c r="G229"/>
    </row>
    <row r="230" spans="7:7">
      <c r="G230"/>
    </row>
    <row r="231" spans="7:7">
      <c r="G231"/>
    </row>
    <row r="232" spans="7:7">
      <c r="G232"/>
    </row>
    <row r="233" spans="7:7">
      <c r="G233"/>
    </row>
    <row r="234" spans="7:7">
      <c r="G234"/>
    </row>
    <row r="235" spans="7:7">
      <c r="G235"/>
    </row>
    <row r="236" spans="7:7">
      <c r="G236"/>
    </row>
    <row r="237" spans="7:7">
      <c r="G237"/>
    </row>
    <row r="238" spans="7:7">
      <c r="G238"/>
    </row>
    <row r="239" spans="7:7">
      <c r="G239"/>
    </row>
    <row r="240" spans="7:7">
      <c r="G240"/>
    </row>
    <row r="241" spans="7:7">
      <c r="G241"/>
    </row>
    <row r="242" spans="7:7">
      <c r="G242"/>
    </row>
    <row r="243" spans="7:7">
      <c r="G243"/>
    </row>
    <row r="244" spans="7:7">
      <c r="G244"/>
    </row>
    <row r="245" spans="7:7">
      <c r="G245"/>
    </row>
    <row r="246" spans="7:7">
      <c r="G246"/>
    </row>
    <row r="247" spans="7:7">
      <c r="G247"/>
    </row>
    <row r="248" spans="7:7">
      <c r="G248"/>
    </row>
    <row r="249" spans="7:7">
      <c r="G249"/>
    </row>
    <row r="250" spans="7:7">
      <c r="G250"/>
    </row>
    <row r="251" spans="7:7">
      <c r="G251"/>
    </row>
    <row r="252" spans="7:7">
      <c r="G252"/>
    </row>
    <row r="253" spans="7:7">
      <c r="G253"/>
    </row>
    <row r="254" spans="7:7">
      <c r="G254"/>
    </row>
    <row r="255" spans="7:7">
      <c r="G255"/>
    </row>
    <row r="256" spans="7:7">
      <c r="G256"/>
    </row>
    <row r="257" spans="7:7">
      <c r="G257"/>
    </row>
    <row r="258" spans="7:7">
      <c r="G258"/>
    </row>
    <row r="259" spans="7:7">
      <c r="G259"/>
    </row>
    <row r="260" spans="7:7">
      <c r="G260"/>
    </row>
    <row r="261" spans="7:7">
      <c r="G261"/>
    </row>
    <row r="262" spans="7:7">
      <c r="G262"/>
    </row>
    <row r="263" spans="7:7">
      <c r="G263"/>
    </row>
    <row r="264" spans="7:7">
      <c r="G264"/>
    </row>
    <row r="265" spans="7:7">
      <c r="G265"/>
    </row>
    <row r="266" spans="7:7">
      <c r="G266"/>
    </row>
    <row r="267" spans="7:7">
      <c r="G267"/>
    </row>
    <row r="268" spans="7:7">
      <c r="G268"/>
    </row>
    <row r="269" spans="7:7">
      <c r="G269"/>
    </row>
    <row r="270" spans="7:7">
      <c r="G270"/>
    </row>
    <row r="271" spans="7:7">
      <c r="G271"/>
    </row>
    <row r="272" spans="7:7">
      <c r="G272"/>
    </row>
    <row r="273" spans="7:7">
      <c r="G273"/>
    </row>
    <row r="274" spans="7:7">
      <c r="G274"/>
    </row>
    <row r="275" spans="7:7">
      <c r="G275"/>
    </row>
    <row r="276" spans="7:7">
      <c r="G276"/>
    </row>
    <row r="277" spans="7:7">
      <c r="G277"/>
    </row>
    <row r="278" spans="7:7">
      <c r="G278"/>
    </row>
    <row r="279" spans="7:7">
      <c r="G279"/>
    </row>
    <row r="280" spans="7:7">
      <c r="G280"/>
    </row>
    <row r="281" spans="7:7">
      <c r="G281"/>
    </row>
    <row r="282" spans="7:7">
      <c r="G282"/>
    </row>
    <row r="283" spans="7:7">
      <c r="G283"/>
    </row>
    <row r="284" spans="7:7">
      <c r="G284"/>
    </row>
    <row r="285" spans="7:7">
      <c r="G285"/>
    </row>
    <row r="286" spans="7:7">
      <c r="G286"/>
    </row>
    <row r="287" spans="7:7">
      <c r="G287"/>
    </row>
    <row r="288" spans="7:7">
      <c r="G288"/>
    </row>
    <row r="289" spans="7:7">
      <c r="G289"/>
    </row>
    <row r="290" spans="7:7">
      <c r="G290"/>
    </row>
    <row r="291" spans="7:7">
      <c r="G291"/>
    </row>
    <row r="292" spans="7:7">
      <c r="G292"/>
    </row>
    <row r="293" spans="7:7">
      <c r="G293"/>
    </row>
    <row r="294" spans="7:7">
      <c r="G294"/>
    </row>
    <row r="295" spans="7:7">
      <c r="G295"/>
    </row>
    <row r="296" spans="7:7">
      <c r="G296"/>
    </row>
    <row r="297" spans="7:7">
      <c r="G297"/>
    </row>
    <row r="298" spans="7:7">
      <c r="G298"/>
    </row>
    <row r="299" spans="7:7">
      <c r="G299"/>
    </row>
    <row r="300" spans="7:7">
      <c r="G300"/>
    </row>
    <row r="301" spans="7:7">
      <c r="G301"/>
    </row>
    <row r="302" spans="7:7">
      <c r="G302"/>
    </row>
    <row r="303" spans="7:7">
      <c r="G303"/>
    </row>
    <row r="304" spans="7:7">
      <c r="G304"/>
    </row>
    <row r="305" spans="7:7">
      <c r="G305"/>
    </row>
    <row r="306" spans="7:7">
      <c r="G306"/>
    </row>
    <row r="307" spans="7:7">
      <c r="G307"/>
    </row>
    <row r="308" spans="7:7">
      <c r="G308"/>
    </row>
    <row r="309" spans="7:7">
      <c r="G309"/>
    </row>
    <row r="310" spans="7:7">
      <c r="G310"/>
    </row>
    <row r="311" spans="7:7">
      <c r="G311"/>
    </row>
    <row r="312" spans="7:7">
      <c r="G312"/>
    </row>
    <row r="313" spans="7:7">
      <c r="G313"/>
    </row>
    <row r="314" spans="7:7">
      <c r="G314"/>
    </row>
    <row r="315" spans="7:7">
      <c r="G315"/>
    </row>
    <row r="316" spans="7:7">
      <c r="G316"/>
    </row>
    <row r="317" spans="7:7">
      <c r="G317"/>
    </row>
    <row r="318" spans="7:7">
      <c r="G318"/>
    </row>
    <row r="319" spans="7:7">
      <c r="G319"/>
    </row>
    <row r="320" spans="7:7">
      <c r="G320"/>
    </row>
    <row r="321" spans="7:7">
      <c r="G321"/>
    </row>
    <row r="322" spans="7:7">
      <c r="G322"/>
    </row>
    <row r="323" spans="7:7">
      <c r="G323"/>
    </row>
    <row r="324" spans="7:7">
      <c r="G324"/>
    </row>
    <row r="325" spans="7:7">
      <c r="G325"/>
    </row>
    <row r="326" spans="7:7">
      <c r="G326"/>
    </row>
    <row r="327" spans="7:7">
      <c r="G327"/>
    </row>
    <row r="328" spans="7:7">
      <c r="G328"/>
    </row>
    <row r="329" spans="7:7">
      <c r="G329"/>
    </row>
    <row r="330" spans="7:7">
      <c r="G330"/>
    </row>
    <row r="331" spans="7:7">
      <c r="G331"/>
    </row>
    <row r="332" spans="7:7">
      <c r="G332"/>
    </row>
    <row r="333" spans="7:7">
      <c r="G333"/>
    </row>
    <row r="334" spans="7:7">
      <c r="G334"/>
    </row>
    <row r="335" spans="7:7">
      <c r="G335"/>
    </row>
    <row r="336" spans="7:7">
      <c r="G336"/>
    </row>
    <row r="337" spans="7:7">
      <c r="G337"/>
    </row>
    <row r="338" spans="7:7">
      <c r="G338"/>
    </row>
    <row r="339" spans="7:7">
      <c r="G339"/>
    </row>
    <row r="340" spans="7:7">
      <c r="G340"/>
    </row>
    <row r="341" spans="7:7">
      <c r="G341"/>
    </row>
    <row r="342" spans="7:7">
      <c r="G342"/>
    </row>
    <row r="343" spans="7:7">
      <c r="G343"/>
    </row>
    <row r="344" spans="7:7">
      <c r="G344"/>
    </row>
    <row r="345" spans="7:7">
      <c r="G345"/>
    </row>
    <row r="346" spans="7:7">
      <c r="G346"/>
    </row>
    <row r="347" spans="7:7">
      <c r="G347"/>
    </row>
    <row r="348" spans="7:7">
      <c r="G348"/>
    </row>
    <row r="349" spans="7:7">
      <c r="G349"/>
    </row>
    <row r="350" spans="7:7">
      <c r="G350"/>
    </row>
    <row r="351" spans="7:7">
      <c r="G351"/>
    </row>
    <row r="352" spans="7:7">
      <c r="G352"/>
    </row>
    <row r="353" spans="7:7">
      <c r="G353"/>
    </row>
    <row r="354" spans="7:7">
      <c r="G354"/>
    </row>
    <row r="355" spans="7:7">
      <c r="G355"/>
    </row>
    <row r="356" spans="7:7">
      <c r="G356"/>
    </row>
    <row r="357" spans="7:7">
      <c r="G357"/>
    </row>
    <row r="358" spans="7:7">
      <c r="G358"/>
    </row>
    <row r="359" spans="7:7">
      <c r="G359"/>
    </row>
    <row r="360" spans="7:7">
      <c r="G360"/>
    </row>
    <row r="361" spans="7:7">
      <c r="G361"/>
    </row>
    <row r="362" spans="7:7">
      <c r="G362"/>
    </row>
    <row r="363" spans="7:7">
      <c r="G363"/>
    </row>
    <row r="364" spans="7:7">
      <c r="G364"/>
    </row>
    <row r="365" spans="7:7">
      <c r="G365"/>
    </row>
    <row r="366" spans="7:7">
      <c r="G366"/>
    </row>
    <row r="367" spans="7:7">
      <c r="G367"/>
    </row>
    <row r="368" spans="7:7">
      <c r="G368"/>
    </row>
    <row r="369" spans="7:7">
      <c r="G369"/>
    </row>
    <row r="370" spans="7:7">
      <c r="G370"/>
    </row>
    <row r="371" spans="7:7">
      <c r="G371"/>
    </row>
    <row r="372" spans="7:7">
      <c r="G372"/>
    </row>
    <row r="373" spans="7:7">
      <c r="G373"/>
    </row>
    <row r="374" spans="7:7">
      <c r="G374"/>
    </row>
    <row r="375" spans="7:7">
      <c r="G375"/>
    </row>
    <row r="376" spans="7:7">
      <c r="G376"/>
    </row>
    <row r="377" spans="7:7">
      <c r="G377"/>
    </row>
    <row r="378" spans="7:7">
      <c r="G378"/>
    </row>
    <row r="379" spans="7:7">
      <c r="G379"/>
    </row>
    <row r="380" spans="7:7">
      <c r="G380"/>
    </row>
    <row r="381" spans="7:7">
      <c r="G381"/>
    </row>
    <row r="382" spans="7:7">
      <c r="G382"/>
    </row>
    <row r="383" spans="7:7">
      <c r="G383"/>
    </row>
    <row r="384" spans="7:7">
      <c r="G384"/>
    </row>
    <row r="385" spans="7:7">
      <c r="G385"/>
    </row>
    <row r="386" spans="7:7">
      <c r="G386"/>
    </row>
    <row r="387" spans="7:7">
      <c r="G387"/>
    </row>
    <row r="388" spans="7:7">
      <c r="G388"/>
    </row>
    <row r="389" spans="7:7">
      <c r="G389"/>
    </row>
    <row r="390" spans="7:7">
      <c r="G390"/>
    </row>
    <row r="391" spans="7:7">
      <c r="G391"/>
    </row>
    <row r="392" spans="7:7">
      <c r="G392"/>
    </row>
    <row r="393" spans="7:7">
      <c r="G393"/>
    </row>
    <row r="394" spans="7:7">
      <c r="G394"/>
    </row>
    <row r="395" spans="7:7">
      <c r="G395"/>
    </row>
    <row r="396" spans="7:7">
      <c r="G396"/>
    </row>
    <row r="397" spans="7:7">
      <c r="G397"/>
    </row>
    <row r="398" spans="7:7">
      <c r="G398"/>
    </row>
    <row r="399" spans="7:7">
      <c r="G399"/>
    </row>
    <row r="400" spans="7:7">
      <c r="G400"/>
    </row>
    <row r="401" spans="7:7">
      <c r="G401"/>
    </row>
    <row r="402" spans="7:7">
      <c r="G402"/>
    </row>
    <row r="403" spans="7:7">
      <c r="G403"/>
    </row>
    <row r="404" spans="7:7">
      <c r="G404"/>
    </row>
    <row r="405" spans="7:7">
      <c r="G405"/>
    </row>
    <row r="406" spans="7:7">
      <c r="G406"/>
    </row>
    <row r="407" spans="7:7">
      <c r="G407"/>
    </row>
    <row r="408" spans="7:7">
      <c r="G408"/>
    </row>
    <row r="409" spans="7:7">
      <c r="G409"/>
    </row>
    <row r="410" spans="7:7">
      <c r="G410"/>
    </row>
    <row r="411" spans="7:7">
      <c r="G411"/>
    </row>
    <row r="412" spans="7:7">
      <c r="G412"/>
    </row>
    <row r="413" spans="7:7">
      <c r="G413"/>
    </row>
    <row r="414" spans="7:7">
      <c r="G414"/>
    </row>
    <row r="415" spans="7:7">
      <c r="G415"/>
    </row>
    <row r="416" spans="7:7">
      <c r="G416"/>
    </row>
    <row r="417" spans="7:7">
      <c r="G417"/>
    </row>
    <row r="418" spans="7:7">
      <c r="G418"/>
    </row>
    <row r="419" spans="7:7">
      <c r="G419"/>
    </row>
    <row r="420" spans="7:7">
      <c r="G420"/>
    </row>
    <row r="421" spans="7:7">
      <c r="G421"/>
    </row>
    <row r="422" spans="7:7">
      <c r="G422"/>
    </row>
    <row r="423" spans="7:7">
      <c r="G423"/>
    </row>
    <row r="424" spans="7:7">
      <c r="G424"/>
    </row>
    <row r="425" spans="7:7">
      <c r="G425"/>
    </row>
    <row r="426" spans="7:7">
      <c r="G426"/>
    </row>
    <row r="427" spans="7:7">
      <c r="G427"/>
    </row>
    <row r="428" spans="7:7">
      <c r="G428"/>
    </row>
    <row r="429" spans="7:7">
      <c r="G429"/>
    </row>
    <row r="430" spans="7:7">
      <c r="G430"/>
    </row>
    <row r="431" spans="7:7">
      <c r="G431"/>
    </row>
    <row r="432" spans="7:7">
      <c r="G432"/>
    </row>
    <row r="433" spans="7:7">
      <c r="G433"/>
    </row>
    <row r="434" spans="7:7">
      <c r="G434"/>
    </row>
    <row r="435" spans="7:7">
      <c r="G435"/>
    </row>
    <row r="436" spans="7:7">
      <c r="G436"/>
    </row>
    <row r="437" spans="7:7">
      <c r="G437"/>
    </row>
    <row r="438" spans="7:7">
      <c r="G438"/>
    </row>
    <row r="439" spans="7:7">
      <c r="G439"/>
    </row>
    <row r="440" spans="7:7">
      <c r="G440"/>
    </row>
    <row r="441" spans="7:7">
      <c r="G441"/>
    </row>
    <row r="442" spans="7:7">
      <c r="G442"/>
    </row>
    <row r="443" spans="7:7">
      <c r="G443"/>
    </row>
    <row r="444" spans="7:7">
      <c r="G444"/>
    </row>
    <row r="445" spans="7:7">
      <c r="G445"/>
    </row>
    <row r="446" spans="7:7">
      <c r="G446"/>
    </row>
    <row r="447" spans="7:7">
      <c r="G447"/>
    </row>
    <row r="448" spans="7:7">
      <c r="G448"/>
    </row>
    <row r="449" spans="7:7">
      <c r="G449"/>
    </row>
    <row r="450" spans="7:7">
      <c r="G450"/>
    </row>
    <row r="451" spans="7:7">
      <c r="G451"/>
    </row>
    <row r="452" spans="7:7">
      <c r="G452"/>
    </row>
    <row r="453" spans="7:7">
      <c r="G453"/>
    </row>
    <row r="454" spans="7:7">
      <c r="G454"/>
    </row>
    <row r="455" spans="7:7">
      <c r="G455"/>
    </row>
    <row r="456" spans="7:7">
      <c r="G456"/>
    </row>
    <row r="457" spans="7:7">
      <c r="G457"/>
    </row>
    <row r="458" spans="7:7">
      <c r="G458"/>
    </row>
    <row r="459" spans="7:7">
      <c r="G459"/>
    </row>
    <row r="460" spans="7:7">
      <c r="G460"/>
    </row>
    <row r="461" spans="7:7">
      <c r="G461"/>
    </row>
    <row r="462" spans="7:7">
      <c r="G462"/>
    </row>
    <row r="463" spans="7:7">
      <c r="G463"/>
    </row>
    <row r="464" spans="7:7">
      <c r="G464"/>
    </row>
    <row r="465" spans="7:7">
      <c r="G465"/>
    </row>
    <row r="466" spans="7:7">
      <c r="G466"/>
    </row>
    <row r="467" spans="7:7">
      <c r="G467"/>
    </row>
    <row r="468" spans="7:7">
      <c r="G468"/>
    </row>
    <row r="469" spans="7:7">
      <c r="G469"/>
    </row>
    <row r="470" spans="7:7">
      <c r="G470"/>
    </row>
    <row r="471" spans="7:7">
      <c r="G471"/>
    </row>
    <row r="472" spans="7:7">
      <c r="G472"/>
    </row>
    <row r="473" spans="7:7">
      <c r="G473"/>
    </row>
    <row r="474" spans="7:7">
      <c r="G474"/>
    </row>
    <row r="475" spans="7:7">
      <c r="G475"/>
    </row>
    <row r="476" spans="7:7">
      <c r="G476"/>
    </row>
    <row r="477" spans="7:7">
      <c r="G477"/>
    </row>
    <row r="478" spans="7:7">
      <c r="G478"/>
    </row>
    <row r="479" spans="7:7">
      <c r="G479"/>
    </row>
    <row r="480" spans="7:7">
      <c r="G480"/>
    </row>
    <row r="481" spans="7:7">
      <c r="G481"/>
    </row>
    <row r="482" spans="7:7">
      <c r="G482"/>
    </row>
    <row r="483" spans="7:7">
      <c r="G483"/>
    </row>
    <row r="484" spans="7:7">
      <c r="G484"/>
    </row>
    <row r="485" spans="7:7">
      <c r="G485"/>
    </row>
    <row r="486" spans="7:7">
      <c r="G486"/>
    </row>
    <row r="487" spans="7:7">
      <c r="G487"/>
    </row>
    <row r="488" spans="7:7">
      <c r="G488"/>
    </row>
    <row r="489" spans="7:7">
      <c r="G489"/>
    </row>
    <row r="490" spans="7:7">
      <c r="G490"/>
    </row>
    <row r="491" spans="7:7">
      <c r="G491"/>
    </row>
    <row r="492" spans="7:7">
      <c r="G492"/>
    </row>
    <row r="493" spans="7:7">
      <c r="G493"/>
    </row>
    <row r="494" spans="7:7">
      <c r="G494"/>
    </row>
    <row r="495" spans="7:7">
      <c r="G495"/>
    </row>
    <row r="496" spans="7:7">
      <c r="G496"/>
    </row>
    <row r="497" spans="7:7">
      <c r="G497"/>
    </row>
    <row r="498" spans="7:7">
      <c r="G498"/>
    </row>
    <row r="499" spans="7:7">
      <c r="G499"/>
    </row>
    <row r="500" spans="7:7">
      <c r="G500"/>
    </row>
    <row r="501" spans="7:7">
      <c r="G501"/>
    </row>
    <row r="502" spans="7:7">
      <c r="G502"/>
    </row>
    <row r="503" spans="7:7">
      <c r="G503"/>
    </row>
    <row r="504" spans="7:7">
      <c r="G504"/>
    </row>
    <row r="505" spans="7:7">
      <c r="G505"/>
    </row>
    <row r="506" spans="7:7">
      <c r="G506"/>
    </row>
    <row r="507" spans="7:7">
      <c r="G507"/>
    </row>
    <row r="508" spans="7:7">
      <c r="G508"/>
    </row>
    <row r="509" spans="7:7">
      <c r="G509"/>
    </row>
    <row r="510" spans="7:7">
      <c r="G510"/>
    </row>
    <row r="511" spans="7:7">
      <c r="G511"/>
    </row>
    <row r="512" spans="7:7">
      <c r="G512"/>
    </row>
    <row r="513" spans="7:7">
      <c r="G513"/>
    </row>
    <row r="514" spans="7:7">
      <c r="G514"/>
    </row>
    <row r="515" spans="7:7">
      <c r="G515"/>
    </row>
    <row r="516" spans="7:7">
      <c r="G516"/>
    </row>
    <row r="517" spans="7:7">
      <c r="G517"/>
    </row>
    <row r="518" spans="7:7">
      <c r="G518"/>
    </row>
    <row r="519" spans="7:7">
      <c r="G519"/>
    </row>
    <row r="520" spans="7:7">
      <c r="G520"/>
    </row>
    <row r="521" spans="7:7">
      <c r="G521"/>
    </row>
    <row r="522" spans="7:7">
      <c r="G522"/>
    </row>
    <row r="523" spans="7:7">
      <c r="G523"/>
    </row>
    <row r="524" spans="7:7">
      <c r="G524"/>
    </row>
    <row r="525" spans="7:7">
      <c r="G525"/>
    </row>
    <row r="526" spans="7:7">
      <c r="G526"/>
    </row>
    <row r="527" spans="7:7">
      <c r="G527"/>
    </row>
    <row r="528" spans="7:7">
      <c r="G528"/>
    </row>
    <row r="529" spans="7:7">
      <c r="G529"/>
    </row>
    <row r="530" spans="7:7">
      <c r="G530"/>
    </row>
    <row r="531" spans="7:7">
      <c r="G531"/>
    </row>
    <row r="532" spans="7:7">
      <c r="G532"/>
    </row>
    <row r="533" spans="7:7">
      <c r="G533"/>
    </row>
    <row r="534" spans="7:7">
      <c r="G534"/>
    </row>
    <row r="535" spans="7:7">
      <c r="G535"/>
    </row>
    <row r="536" spans="7:7">
      <c r="G536"/>
    </row>
    <row r="537" spans="7:7">
      <c r="G537"/>
    </row>
    <row r="538" spans="7:7">
      <c r="G538"/>
    </row>
    <row r="539" spans="7:7">
      <c r="G539"/>
    </row>
    <row r="540" spans="7:7">
      <c r="G540"/>
    </row>
    <row r="541" spans="7:7">
      <c r="G541"/>
    </row>
    <row r="542" spans="7:7">
      <c r="G542"/>
    </row>
    <row r="543" spans="7:7">
      <c r="G543"/>
    </row>
    <row r="544" spans="7:7">
      <c r="G544"/>
    </row>
    <row r="545" spans="7:7">
      <c r="G545"/>
    </row>
    <row r="546" spans="7:7">
      <c r="G546"/>
    </row>
    <row r="547" spans="7:7">
      <c r="G547"/>
    </row>
    <row r="548" spans="7:7">
      <c r="G548"/>
    </row>
    <row r="549" spans="7:7">
      <c r="G549"/>
    </row>
    <row r="550" spans="7:7">
      <c r="G550"/>
    </row>
    <row r="551" spans="7:7">
      <c r="G551"/>
    </row>
    <row r="552" spans="7:7">
      <c r="G552"/>
    </row>
    <row r="553" spans="7:7">
      <c r="G553"/>
    </row>
    <row r="554" spans="7:7">
      <c r="G554"/>
    </row>
    <row r="555" spans="7:7">
      <c r="G555"/>
    </row>
    <row r="556" spans="7:7">
      <c r="G556"/>
    </row>
    <row r="557" spans="7:7">
      <c r="G557"/>
    </row>
    <row r="558" spans="7:7">
      <c r="G558"/>
    </row>
    <row r="559" spans="7:7">
      <c r="G559"/>
    </row>
    <row r="560" spans="7:7">
      <c r="G560"/>
    </row>
    <row r="561" spans="7:7">
      <c r="G561"/>
    </row>
    <row r="562" spans="7:7">
      <c r="G562"/>
    </row>
    <row r="563" spans="7:7">
      <c r="G563"/>
    </row>
    <row r="564" spans="7:7">
      <c r="G564"/>
    </row>
    <row r="565" spans="7:7">
      <c r="G565"/>
    </row>
    <row r="566" spans="7:7">
      <c r="G566"/>
    </row>
    <row r="567" spans="7:7">
      <c r="G567"/>
    </row>
    <row r="568" spans="7:7">
      <c r="G568"/>
    </row>
    <row r="569" spans="7:7">
      <c r="G569"/>
    </row>
    <row r="570" spans="7:7">
      <c r="G570"/>
    </row>
    <row r="571" spans="7:7">
      <c r="G571"/>
    </row>
    <row r="572" spans="7:7">
      <c r="G572"/>
    </row>
    <row r="573" spans="7:7">
      <c r="G573"/>
    </row>
    <row r="574" spans="7:7">
      <c r="G574"/>
    </row>
    <row r="575" spans="7:7">
      <c r="G575"/>
    </row>
    <row r="576" spans="7:7">
      <c r="G576"/>
    </row>
    <row r="577" spans="7:7">
      <c r="G577"/>
    </row>
    <row r="578" spans="7:7">
      <c r="G578"/>
    </row>
    <row r="579" spans="7:7">
      <c r="G579"/>
    </row>
    <row r="580" spans="7:7">
      <c r="G580"/>
    </row>
    <row r="581" spans="7:7">
      <c r="G581"/>
    </row>
    <row r="582" spans="7:7">
      <c r="G582"/>
    </row>
    <row r="583" spans="7:7">
      <c r="G583"/>
    </row>
    <row r="584" spans="7:7">
      <c r="G584"/>
    </row>
    <row r="585" spans="7:7">
      <c r="G585"/>
    </row>
    <row r="586" spans="7:7">
      <c r="G586"/>
    </row>
    <row r="587" spans="7:7">
      <c r="G587"/>
    </row>
    <row r="588" spans="7:7">
      <c r="G588"/>
    </row>
    <row r="589" spans="7:7">
      <c r="G589"/>
    </row>
    <row r="590" spans="7:7">
      <c r="G590"/>
    </row>
    <row r="591" spans="7:7">
      <c r="G591"/>
    </row>
    <row r="592" spans="7:7">
      <c r="G592"/>
    </row>
    <row r="593" spans="7:7">
      <c r="G593"/>
    </row>
    <row r="594" spans="7:7">
      <c r="G594"/>
    </row>
    <row r="595" spans="7:7">
      <c r="G595"/>
    </row>
    <row r="596" spans="7:7">
      <c r="G596"/>
    </row>
    <row r="597" spans="7:7">
      <c r="G597"/>
    </row>
    <row r="598" spans="7:7">
      <c r="G598"/>
    </row>
    <row r="599" spans="7:7">
      <c r="G599"/>
    </row>
    <row r="600" spans="7:7">
      <c r="G600"/>
    </row>
    <row r="601" spans="7:7">
      <c r="G601"/>
    </row>
    <row r="602" spans="7:7">
      <c r="G602"/>
    </row>
    <row r="603" spans="7:7">
      <c r="G603"/>
    </row>
    <row r="604" spans="7:7">
      <c r="G604"/>
    </row>
    <row r="605" spans="7:7">
      <c r="G605"/>
    </row>
    <row r="606" spans="7:7">
      <c r="G606"/>
    </row>
    <row r="607" spans="7:7">
      <c r="G607"/>
    </row>
    <row r="608" spans="7:7">
      <c r="G608"/>
    </row>
    <row r="609" spans="7:7">
      <c r="G609"/>
    </row>
    <row r="610" spans="7:7">
      <c r="G610"/>
    </row>
    <row r="611" spans="7:7">
      <c r="G611"/>
    </row>
    <row r="612" spans="7:7">
      <c r="G612"/>
    </row>
    <row r="613" spans="7:7">
      <c r="G613"/>
    </row>
    <row r="614" spans="7:7">
      <c r="G614"/>
    </row>
    <row r="615" spans="7:7">
      <c r="G615"/>
    </row>
    <row r="616" spans="7:7">
      <c r="G616"/>
    </row>
    <row r="617" spans="7:7">
      <c r="G617"/>
    </row>
    <row r="618" spans="7:7">
      <c r="G618"/>
    </row>
    <row r="619" spans="7:7">
      <c r="G619"/>
    </row>
    <row r="620" spans="7:7">
      <c r="G620"/>
    </row>
    <row r="621" spans="7:7">
      <c r="G621"/>
    </row>
    <row r="622" spans="7:7">
      <c r="G622"/>
    </row>
    <row r="623" spans="7:7">
      <c r="G623"/>
    </row>
    <row r="624" spans="7:7">
      <c r="G624"/>
    </row>
    <row r="625" spans="7:7">
      <c r="G625"/>
    </row>
    <row r="626" spans="7:7">
      <c r="G626"/>
    </row>
    <row r="627" spans="7:7">
      <c r="G627"/>
    </row>
    <row r="628" spans="7:7">
      <c r="G628"/>
    </row>
    <row r="629" spans="7:7">
      <c r="G629"/>
    </row>
    <row r="630" spans="7:7">
      <c r="G630"/>
    </row>
    <row r="631" spans="7:7">
      <c r="G631"/>
    </row>
    <row r="632" spans="7:7">
      <c r="G632"/>
    </row>
    <row r="633" spans="7:7">
      <c r="G633"/>
    </row>
    <row r="634" spans="7:7">
      <c r="G634"/>
    </row>
    <row r="635" spans="7:7">
      <c r="G635"/>
    </row>
    <row r="636" spans="7:7">
      <c r="G636"/>
    </row>
    <row r="637" spans="7:7">
      <c r="G637"/>
    </row>
    <row r="638" spans="7:7">
      <c r="G638"/>
    </row>
    <row r="639" spans="7:7">
      <c r="G639"/>
    </row>
    <row r="640" spans="7:7">
      <c r="G640"/>
    </row>
    <row r="641" spans="7:7">
      <c r="G641"/>
    </row>
    <row r="642" spans="7:7">
      <c r="G642"/>
    </row>
    <row r="643" spans="7:7">
      <c r="G643"/>
    </row>
    <row r="644" spans="7:7">
      <c r="G644"/>
    </row>
    <row r="645" spans="7:7">
      <c r="G645"/>
    </row>
    <row r="646" spans="7:7">
      <c r="G646"/>
    </row>
    <row r="647" spans="7:7">
      <c r="G647"/>
    </row>
    <row r="648" spans="7:7">
      <c r="G648"/>
    </row>
    <row r="649" spans="7:7">
      <c r="G649"/>
    </row>
    <row r="650" spans="7:7">
      <c r="G650"/>
    </row>
    <row r="651" spans="7:7">
      <c r="G651"/>
    </row>
    <row r="652" spans="7:7">
      <c r="G652"/>
    </row>
    <row r="653" spans="7:7">
      <c r="G653"/>
    </row>
    <row r="654" spans="7:7">
      <c r="G654"/>
    </row>
    <row r="655" spans="7:7">
      <c r="G655"/>
    </row>
    <row r="656" spans="7:7">
      <c r="G656"/>
    </row>
    <row r="657" spans="7:7">
      <c r="G657"/>
    </row>
    <row r="658" spans="7:7">
      <c r="G658"/>
    </row>
    <row r="659" spans="7:7">
      <c r="G659"/>
    </row>
    <row r="660" spans="7:7">
      <c r="G660"/>
    </row>
    <row r="661" spans="7:7">
      <c r="G661"/>
    </row>
    <row r="662" spans="7:7">
      <c r="G662"/>
    </row>
    <row r="663" spans="7:7">
      <c r="G663"/>
    </row>
    <row r="664" spans="7:7">
      <c r="G664"/>
    </row>
    <row r="665" spans="7:7">
      <c r="G665"/>
    </row>
    <row r="666" spans="7:7">
      <c r="G666"/>
    </row>
    <row r="667" spans="7:7">
      <c r="G667"/>
    </row>
    <row r="668" spans="7:7">
      <c r="G668"/>
    </row>
    <row r="669" spans="7:7">
      <c r="G669"/>
    </row>
    <row r="670" spans="7:7">
      <c r="G670"/>
    </row>
    <row r="671" spans="7:7">
      <c r="G671"/>
    </row>
    <row r="672" spans="7:7">
      <c r="G672"/>
    </row>
    <row r="673" spans="7:7">
      <c r="G673"/>
    </row>
    <row r="674" spans="7:7">
      <c r="G674"/>
    </row>
    <row r="675" spans="7:7">
      <c r="G675"/>
    </row>
    <row r="676" spans="7:7">
      <c r="G676"/>
    </row>
    <row r="677" spans="7:7">
      <c r="G677"/>
    </row>
    <row r="678" spans="7:7">
      <c r="G678"/>
    </row>
    <row r="679" spans="7:7">
      <c r="G679"/>
    </row>
    <row r="680" spans="7:7">
      <c r="G680"/>
    </row>
    <row r="681" spans="7:7">
      <c r="G681"/>
    </row>
    <row r="682" spans="7:7">
      <c r="G682"/>
    </row>
    <row r="683" spans="7:7">
      <c r="G683"/>
    </row>
    <row r="684" spans="7:7">
      <c r="G684"/>
    </row>
    <row r="685" spans="7:7">
      <c r="G685"/>
    </row>
    <row r="686" spans="7:7">
      <c r="G686"/>
    </row>
    <row r="687" spans="7:7">
      <c r="G687"/>
    </row>
    <row r="688" spans="7:7">
      <c r="G688"/>
    </row>
    <row r="689" spans="7:7">
      <c r="G689"/>
    </row>
    <row r="690" spans="7:7">
      <c r="G690"/>
    </row>
    <row r="691" spans="7:7">
      <c r="G691"/>
    </row>
    <row r="692" spans="7:7">
      <c r="G692"/>
    </row>
    <row r="693" spans="7:7">
      <c r="G693"/>
    </row>
    <row r="694" spans="7:7">
      <c r="G694"/>
    </row>
    <row r="695" spans="7:7">
      <c r="G695"/>
    </row>
    <row r="696" spans="7:7">
      <c r="G696"/>
    </row>
    <row r="697" spans="7:7">
      <c r="G697"/>
    </row>
    <row r="698" spans="7:7">
      <c r="G698"/>
    </row>
    <row r="699" spans="7:7">
      <c r="G699"/>
    </row>
    <row r="700" spans="7:7">
      <c r="G700"/>
    </row>
    <row r="701" spans="7:7">
      <c r="G701"/>
    </row>
    <row r="702" spans="7:7">
      <c r="G702"/>
    </row>
    <row r="703" spans="7:7">
      <c r="G703"/>
    </row>
    <row r="704" spans="7:7">
      <c r="G704"/>
    </row>
    <row r="705" spans="7:7">
      <c r="G705"/>
    </row>
    <row r="706" spans="7:7">
      <c r="G706"/>
    </row>
    <row r="707" spans="7:7">
      <c r="G707"/>
    </row>
    <row r="708" spans="7:7">
      <c r="G708"/>
    </row>
    <row r="709" spans="7:7">
      <c r="G709"/>
    </row>
    <row r="710" spans="7:7">
      <c r="G710"/>
    </row>
    <row r="711" spans="7:7">
      <c r="G711"/>
    </row>
    <row r="712" spans="7:7">
      <c r="G712"/>
    </row>
    <row r="713" spans="7:7">
      <c r="G713"/>
    </row>
    <row r="714" spans="7:7">
      <c r="G714"/>
    </row>
    <row r="715" spans="7:7">
      <c r="G715"/>
    </row>
    <row r="716" spans="7:7">
      <c r="G716"/>
    </row>
    <row r="717" spans="7:7">
      <c r="G717"/>
    </row>
    <row r="718" spans="7:7">
      <c r="G718"/>
    </row>
    <row r="719" spans="7:7">
      <c r="G719"/>
    </row>
    <row r="720" spans="7:7">
      <c r="G720"/>
    </row>
    <row r="721" spans="7:7">
      <c r="G721"/>
    </row>
    <row r="722" spans="7:7">
      <c r="G722"/>
    </row>
    <row r="723" spans="7:7">
      <c r="G723"/>
    </row>
    <row r="724" spans="7:7">
      <c r="G724"/>
    </row>
    <row r="725" spans="7:7">
      <c r="G725"/>
    </row>
    <row r="726" spans="7:7">
      <c r="G726"/>
    </row>
    <row r="727" spans="7:7">
      <c r="G727"/>
    </row>
    <row r="728" spans="7:7">
      <c r="G728"/>
    </row>
    <row r="729" spans="7:7">
      <c r="G729"/>
    </row>
    <row r="730" spans="7:7">
      <c r="G730"/>
    </row>
    <row r="731" spans="7:7">
      <c r="G731"/>
    </row>
    <row r="732" spans="7:7">
      <c r="G732"/>
    </row>
    <row r="733" spans="7:7">
      <c r="G733"/>
    </row>
    <row r="734" spans="7:7">
      <c r="G734"/>
    </row>
    <row r="735" spans="7:7">
      <c r="G735"/>
    </row>
    <row r="736" spans="7:7">
      <c r="G736"/>
    </row>
    <row r="737" spans="7:7">
      <c r="G737"/>
    </row>
    <row r="738" spans="7:7">
      <c r="G738"/>
    </row>
    <row r="739" spans="7:7">
      <c r="G739"/>
    </row>
    <row r="740" spans="7:7">
      <c r="G740"/>
    </row>
    <row r="741" spans="7:7">
      <c r="G741"/>
    </row>
    <row r="742" spans="7:7">
      <c r="G742"/>
    </row>
    <row r="743" spans="7:7">
      <c r="G743"/>
    </row>
    <row r="744" spans="7:7">
      <c r="G744"/>
    </row>
    <row r="745" spans="7:7">
      <c r="G745"/>
    </row>
    <row r="746" spans="7:7">
      <c r="G746"/>
    </row>
    <row r="747" spans="7:7">
      <c r="G747"/>
    </row>
    <row r="748" spans="7:7">
      <c r="G748"/>
    </row>
    <row r="749" spans="7:7">
      <c r="G749"/>
    </row>
    <row r="750" spans="7:7">
      <c r="G750"/>
    </row>
    <row r="751" spans="7:7">
      <c r="G751"/>
    </row>
    <row r="752" spans="7:7">
      <c r="G752"/>
    </row>
    <row r="753" spans="7:7">
      <c r="G753"/>
    </row>
    <row r="754" spans="7:7">
      <c r="G754"/>
    </row>
    <row r="755" spans="7:7">
      <c r="G755"/>
    </row>
    <row r="756" spans="7:7">
      <c r="G756"/>
    </row>
    <row r="757" spans="7:7">
      <c r="G757"/>
    </row>
    <row r="758" spans="7:7">
      <c r="G758"/>
    </row>
    <row r="759" spans="7:7">
      <c r="G759"/>
    </row>
    <row r="760" spans="7:7">
      <c r="G760"/>
    </row>
    <row r="761" spans="7:7">
      <c r="G761"/>
    </row>
    <row r="762" spans="7:7">
      <c r="G762"/>
    </row>
    <row r="763" spans="7:7">
      <c r="G763"/>
    </row>
    <row r="764" spans="7:7">
      <c r="G764"/>
    </row>
    <row r="765" spans="7:7">
      <c r="G765"/>
    </row>
    <row r="766" spans="7:7">
      <c r="G766"/>
    </row>
    <row r="767" spans="7:7">
      <c r="G767"/>
    </row>
    <row r="768" spans="7:7">
      <c r="G768"/>
    </row>
    <row r="769" spans="7:7">
      <c r="G769"/>
    </row>
    <row r="770" spans="7:7">
      <c r="G770"/>
    </row>
    <row r="771" spans="7:7">
      <c r="G771"/>
    </row>
    <row r="772" spans="7:7">
      <c r="G772"/>
    </row>
    <row r="773" spans="7:7">
      <c r="G773"/>
    </row>
    <row r="774" spans="7:7">
      <c r="G774"/>
    </row>
    <row r="775" spans="7:7">
      <c r="G775"/>
    </row>
    <row r="776" spans="7:7">
      <c r="G776"/>
    </row>
    <row r="777" spans="7:7">
      <c r="G777"/>
    </row>
    <row r="778" spans="7:7">
      <c r="G778"/>
    </row>
    <row r="779" spans="7:7">
      <c r="G779"/>
    </row>
    <row r="780" spans="7:7">
      <c r="G780"/>
    </row>
    <row r="781" spans="7:7">
      <c r="G781"/>
    </row>
    <row r="782" spans="7:7">
      <c r="G782"/>
    </row>
    <row r="783" spans="7:7">
      <c r="G783"/>
    </row>
    <row r="784" spans="7:7">
      <c r="G784"/>
    </row>
    <row r="785" spans="7:7">
      <c r="G785"/>
    </row>
    <row r="786" spans="7:7">
      <c r="G786"/>
    </row>
    <row r="787" spans="7:7">
      <c r="G787"/>
    </row>
    <row r="788" spans="7:7">
      <c r="G788"/>
    </row>
    <row r="789" spans="7:7">
      <c r="G789"/>
    </row>
    <row r="790" spans="7:7">
      <c r="G790"/>
    </row>
    <row r="791" spans="7:7">
      <c r="G791"/>
    </row>
    <row r="792" spans="7:7">
      <c r="G792"/>
    </row>
    <row r="793" spans="7:7">
      <c r="G793"/>
    </row>
    <row r="794" spans="7:7">
      <c r="G794"/>
    </row>
    <row r="795" spans="7:7">
      <c r="G795"/>
    </row>
    <row r="796" spans="7:7">
      <c r="G796"/>
    </row>
    <row r="797" spans="7:7">
      <c r="G797"/>
    </row>
    <row r="798" spans="7:7">
      <c r="G798"/>
    </row>
    <row r="799" spans="7:7">
      <c r="G799"/>
    </row>
    <row r="800" spans="7:7">
      <c r="G800"/>
    </row>
    <row r="801" spans="7:7">
      <c r="G801"/>
    </row>
    <row r="802" spans="7:7">
      <c r="G802"/>
    </row>
    <row r="803" spans="7:7">
      <c r="G803"/>
    </row>
    <row r="804" spans="7:7">
      <c r="G804"/>
    </row>
    <row r="805" spans="7:7">
      <c r="G805"/>
    </row>
    <row r="806" spans="7:7">
      <c r="G806"/>
    </row>
    <row r="807" spans="7:7">
      <c r="G807"/>
    </row>
    <row r="808" spans="7:7">
      <c r="G808"/>
    </row>
    <row r="809" spans="7:7">
      <c r="G809"/>
    </row>
    <row r="810" spans="7:7">
      <c r="G810"/>
    </row>
    <row r="811" spans="7:7">
      <c r="G811"/>
    </row>
    <row r="812" spans="7:7">
      <c r="G812"/>
    </row>
    <row r="813" spans="7:7">
      <c r="G813"/>
    </row>
    <row r="814" spans="7:7">
      <c r="G814"/>
    </row>
    <row r="815" spans="7:7">
      <c r="G815"/>
    </row>
    <row r="816" spans="7:7">
      <c r="G816"/>
    </row>
    <row r="817" spans="7:7">
      <c r="G817"/>
    </row>
    <row r="818" spans="7:7">
      <c r="G818"/>
    </row>
    <row r="819" spans="7:7">
      <c r="G819"/>
    </row>
    <row r="820" spans="7:7">
      <c r="G820"/>
    </row>
    <row r="821" spans="7:7">
      <c r="G821"/>
    </row>
    <row r="822" spans="7:7">
      <c r="G822"/>
    </row>
    <row r="823" spans="7:7">
      <c r="G823"/>
    </row>
    <row r="824" spans="7:7">
      <c r="G824"/>
    </row>
    <row r="825" spans="7:7">
      <c r="G825"/>
    </row>
    <row r="826" spans="7:7">
      <c r="G826"/>
    </row>
    <row r="827" spans="7:7">
      <c r="G827"/>
    </row>
    <row r="828" spans="7:7">
      <c r="G828"/>
    </row>
    <row r="829" spans="7:7">
      <c r="G829"/>
    </row>
    <row r="830" spans="7:7">
      <c r="G830"/>
    </row>
    <row r="831" spans="7:7">
      <c r="G831"/>
    </row>
    <row r="832" spans="7:7">
      <c r="G832"/>
    </row>
    <row r="833" spans="7:7">
      <c r="G833"/>
    </row>
    <row r="834" spans="7:7">
      <c r="G834"/>
    </row>
    <row r="835" spans="7:7">
      <c r="G835"/>
    </row>
    <row r="836" spans="7:7">
      <c r="G836"/>
    </row>
    <row r="837" spans="7:7">
      <c r="G837"/>
    </row>
    <row r="838" spans="7:7">
      <c r="G838"/>
    </row>
    <row r="839" spans="7:7">
      <c r="G839"/>
    </row>
    <row r="840" spans="7:7">
      <c r="G840"/>
    </row>
    <row r="841" spans="7:7">
      <c r="G841"/>
    </row>
    <row r="842" spans="7:7">
      <c r="G842"/>
    </row>
    <row r="843" spans="7:7">
      <c r="G843"/>
    </row>
    <row r="844" spans="7:7">
      <c r="G844"/>
    </row>
    <row r="845" spans="7:7">
      <c r="G845"/>
    </row>
    <row r="846" spans="7:7">
      <c r="G846"/>
    </row>
    <row r="847" spans="7:7">
      <c r="G847"/>
    </row>
    <row r="848" spans="7:7">
      <c r="G848"/>
    </row>
    <row r="849" spans="7:7">
      <c r="G849"/>
    </row>
    <row r="850" spans="7:7">
      <c r="G850"/>
    </row>
    <row r="851" spans="7:7">
      <c r="G851"/>
    </row>
    <row r="852" spans="7:7">
      <c r="G852"/>
    </row>
    <row r="853" spans="7:7">
      <c r="G853"/>
    </row>
    <row r="854" spans="7:7">
      <c r="G854"/>
    </row>
    <row r="855" spans="7:7">
      <c r="G855"/>
    </row>
    <row r="856" spans="7:7">
      <c r="G856"/>
    </row>
    <row r="857" spans="7:7">
      <c r="G857"/>
    </row>
    <row r="858" spans="7:7">
      <c r="G858"/>
    </row>
    <row r="859" spans="7:7">
      <c r="G859"/>
    </row>
    <row r="860" spans="7:7">
      <c r="G860"/>
    </row>
    <row r="861" spans="7:7">
      <c r="G861"/>
    </row>
    <row r="862" spans="7:7">
      <c r="G862"/>
    </row>
    <row r="863" spans="7:7">
      <c r="G863"/>
    </row>
    <row r="864" spans="7:7">
      <c r="G864"/>
    </row>
    <row r="865" spans="7:7">
      <c r="G865"/>
    </row>
    <row r="866" spans="7:7">
      <c r="G866"/>
    </row>
    <row r="867" spans="7:7">
      <c r="G867"/>
    </row>
    <row r="868" spans="7:7">
      <c r="G868"/>
    </row>
    <row r="869" spans="7:7">
      <c r="G869"/>
    </row>
    <row r="870" spans="7:7">
      <c r="G870"/>
    </row>
    <row r="871" spans="7:7">
      <c r="G871"/>
    </row>
    <row r="872" spans="7:7">
      <c r="G872"/>
    </row>
    <row r="873" spans="7:7">
      <c r="G873"/>
    </row>
    <row r="874" spans="7:7">
      <c r="G874"/>
    </row>
    <row r="875" spans="7:7">
      <c r="G875"/>
    </row>
    <row r="876" spans="7:7">
      <c r="G876"/>
    </row>
    <row r="877" spans="7:7">
      <c r="G877"/>
    </row>
    <row r="878" spans="7:7">
      <c r="G878"/>
    </row>
    <row r="879" spans="7:7">
      <c r="G879"/>
    </row>
    <row r="880" spans="7:7">
      <c r="G880"/>
    </row>
    <row r="881" spans="7:7">
      <c r="G881"/>
    </row>
    <row r="882" spans="7:7">
      <c r="G882"/>
    </row>
    <row r="883" spans="7:7">
      <c r="G883"/>
    </row>
    <row r="884" spans="7:7">
      <c r="G884"/>
    </row>
    <row r="885" spans="7:7">
      <c r="G885"/>
    </row>
    <row r="886" spans="7:7">
      <c r="G886"/>
    </row>
    <row r="887" spans="7:7">
      <c r="G887"/>
    </row>
    <row r="888" spans="7:7">
      <c r="G888"/>
    </row>
    <row r="889" spans="7:7">
      <c r="G889"/>
    </row>
    <row r="890" spans="7:7">
      <c r="G890"/>
    </row>
    <row r="891" spans="7:7">
      <c r="G891"/>
    </row>
    <row r="892" spans="7:7">
      <c r="G892"/>
    </row>
    <row r="893" spans="7:7">
      <c r="G893"/>
    </row>
    <row r="894" spans="7:7">
      <c r="G894"/>
    </row>
    <row r="895" spans="7:7">
      <c r="G895"/>
    </row>
    <row r="896" spans="7:7">
      <c r="G896"/>
    </row>
    <row r="897" spans="7:7">
      <c r="G897"/>
    </row>
    <row r="898" spans="7:7">
      <c r="G898"/>
    </row>
    <row r="899" spans="7:7">
      <c r="G899"/>
    </row>
    <row r="900" spans="7:7">
      <c r="G900"/>
    </row>
    <row r="901" spans="7:7">
      <c r="G901"/>
    </row>
    <row r="902" spans="7:7">
      <c r="G902"/>
    </row>
    <row r="903" spans="7:7">
      <c r="G903"/>
    </row>
    <row r="904" spans="7:7">
      <c r="G904"/>
    </row>
    <row r="905" spans="7:7">
      <c r="G905"/>
    </row>
    <row r="906" spans="7:7">
      <c r="G906"/>
    </row>
    <row r="907" spans="7:7">
      <c r="G907"/>
    </row>
    <row r="908" spans="7:7">
      <c r="G908"/>
    </row>
    <row r="909" spans="7:7">
      <c r="G909"/>
    </row>
    <row r="910" spans="7:7">
      <c r="G910"/>
    </row>
    <row r="911" spans="7:7">
      <c r="G911"/>
    </row>
    <row r="912" spans="7:7">
      <c r="G912"/>
    </row>
    <row r="913" spans="7:7">
      <c r="G913"/>
    </row>
    <row r="914" spans="7:7">
      <c r="G914"/>
    </row>
    <row r="915" spans="7:7">
      <c r="G915"/>
    </row>
    <row r="916" spans="7:7">
      <c r="G916"/>
    </row>
    <row r="917" spans="7:7">
      <c r="G917"/>
    </row>
    <row r="918" spans="7:7">
      <c r="G918"/>
    </row>
    <row r="919" spans="7:7">
      <c r="G919"/>
    </row>
    <row r="920" spans="7:7">
      <c r="G920"/>
    </row>
    <row r="921" spans="7:7">
      <c r="G921"/>
    </row>
    <row r="922" spans="7:7">
      <c r="G922"/>
    </row>
    <row r="923" spans="7:7">
      <c r="G923"/>
    </row>
    <row r="924" spans="7:7">
      <c r="G924"/>
    </row>
    <row r="925" spans="7:7">
      <c r="G925"/>
    </row>
    <row r="926" spans="7:7">
      <c r="G926"/>
    </row>
    <row r="927" spans="7:7">
      <c r="G927"/>
    </row>
    <row r="928" spans="7:7">
      <c r="G928"/>
    </row>
    <row r="929" spans="7:7">
      <c r="G929"/>
    </row>
    <row r="930" spans="7:7">
      <c r="G930"/>
    </row>
    <row r="931" spans="7:7">
      <c r="G931"/>
    </row>
    <row r="932" spans="7:7">
      <c r="G932"/>
    </row>
    <row r="933" spans="7:7">
      <c r="G933"/>
    </row>
    <row r="934" spans="7:7">
      <c r="G934"/>
    </row>
    <row r="935" spans="7:7">
      <c r="G935"/>
    </row>
    <row r="936" spans="7:7">
      <c r="G936"/>
    </row>
    <row r="937" spans="7:7">
      <c r="G937"/>
    </row>
    <row r="938" spans="7:7">
      <c r="G938"/>
    </row>
    <row r="939" spans="7:7">
      <c r="G939"/>
    </row>
    <row r="940" spans="7:7">
      <c r="G940"/>
    </row>
    <row r="941" spans="7:7">
      <c r="G941"/>
    </row>
    <row r="942" spans="7:7">
      <c r="G942"/>
    </row>
    <row r="943" spans="7:7">
      <c r="G943"/>
    </row>
    <row r="944" spans="7:7">
      <c r="G944"/>
    </row>
    <row r="945" spans="7:7">
      <c r="G945"/>
    </row>
    <row r="946" spans="7:7">
      <c r="G946"/>
    </row>
    <row r="947" spans="7:7">
      <c r="G947"/>
    </row>
    <row r="948" spans="7:7">
      <c r="G948"/>
    </row>
    <row r="949" spans="7:7">
      <c r="G949"/>
    </row>
    <row r="950" spans="7:7">
      <c r="G950"/>
    </row>
    <row r="951" spans="7:7">
      <c r="G951"/>
    </row>
    <row r="952" spans="7:7">
      <c r="G952"/>
    </row>
    <row r="953" spans="7:7">
      <c r="G953"/>
    </row>
    <row r="954" spans="7:7">
      <c r="G954"/>
    </row>
    <row r="955" spans="7:7">
      <c r="G955"/>
    </row>
    <row r="956" spans="7:7">
      <c r="G956"/>
    </row>
    <row r="957" spans="7:7">
      <c r="G957"/>
    </row>
    <row r="958" spans="7:7">
      <c r="G958"/>
    </row>
    <row r="959" spans="7:7">
      <c r="G959"/>
    </row>
    <row r="960" spans="7:7">
      <c r="G960"/>
    </row>
    <row r="961" spans="7:7">
      <c r="G961"/>
    </row>
    <row r="962" spans="7:7">
      <c r="G962"/>
    </row>
    <row r="963" spans="7:7">
      <c r="G963"/>
    </row>
    <row r="964" spans="7:7">
      <c r="G964"/>
    </row>
    <row r="965" spans="7:7">
      <c r="G965"/>
    </row>
    <row r="966" spans="7:7">
      <c r="G966"/>
    </row>
    <row r="967" spans="7:7">
      <c r="G967"/>
    </row>
    <row r="968" spans="7:7">
      <c r="G968"/>
    </row>
    <row r="969" spans="7:7">
      <c r="G969"/>
    </row>
    <row r="970" spans="7:7">
      <c r="G970"/>
    </row>
    <row r="971" spans="7:7">
      <c r="G971"/>
    </row>
    <row r="972" spans="7:7">
      <c r="G972"/>
    </row>
    <row r="973" spans="7:7">
      <c r="G973"/>
    </row>
    <row r="974" spans="7:7">
      <c r="G974"/>
    </row>
    <row r="975" spans="7:7">
      <c r="G975"/>
    </row>
    <row r="976" spans="7:7">
      <c r="G976"/>
    </row>
    <row r="977" spans="7:7">
      <c r="G977"/>
    </row>
    <row r="978" spans="7:7">
      <c r="G978"/>
    </row>
    <row r="979" spans="7:7">
      <c r="G979"/>
    </row>
    <row r="980" spans="7:7">
      <c r="G980"/>
    </row>
    <row r="981" spans="7:7">
      <c r="G981"/>
    </row>
    <row r="982" spans="7:7">
      <c r="G982"/>
    </row>
    <row r="983" spans="7:7">
      <c r="G983"/>
    </row>
    <row r="984" spans="7:7">
      <c r="G984"/>
    </row>
    <row r="985" spans="7:7">
      <c r="G985"/>
    </row>
    <row r="986" spans="7:7">
      <c r="G986"/>
    </row>
    <row r="987" spans="7:7">
      <c r="G987"/>
    </row>
    <row r="988" spans="7:7">
      <c r="G988"/>
    </row>
    <row r="989" spans="7:7">
      <c r="G989"/>
    </row>
    <row r="990" spans="7:7">
      <c r="G990"/>
    </row>
    <row r="991" spans="7:7">
      <c r="G991"/>
    </row>
    <row r="992" spans="7:7">
      <c r="G992"/>
    </row>
    <row r="993" spans="7:7">
      <c r="G993"/>
    </row>
    <row r="994" spans="7:7">
      <c r="G994"/>
    </row>
    <row r="995" spans="7:7">
      <c r="G995"/>
    </row>
    <row r="996" spans="7:7">
      <c r="G996"/>
    </row>
    <row r="997" spans="7:7">
      <c r="G997"/>
    </row>
    <row r="998" spans="7:7">
      <c r="G998"/>
    </row>
    <row r="999" spans="7:7">
      <c r="G999"/>
    </row>
    <row r="1000" spans="7:7">
      <c r="G1000"/>
    </row>
    <row r="1001" spans="7:7">
      <c r="G1001"/>
    </row>
    <row r="1002" spans="7:7">
      <c r="G1002"/>
    </row>
    <row r="1003" spans="7:7">
      <c r="G1003"/>
    </row>
    <row r="1004" spans="7:7">
      <c r="G1004"/>
    </row>
    <row r="1005" spans="7:7">
      <c r="G1005"/>
    </row>
    <row r="1006" spans="7:7">
      <c r="G1006"/>
    </row>
    <row r="1007" spans="7:7">
      <c r="G1007"/>
    </row>
    <row r="1008" spans="7:7">
      <c r="G1008"/>
    </row>
    <row r="1009" spans="7:7">
      <c r="G1009"/>
    </row>
    <row r="1010" spans="7:7">
      <c r="G1010"/>
    </row>
    <row r="1011" spans="7:7">
      <c r="G1011"/>
    </row>
    <row r="1012" spans="7:7">
      <c r="G1012"/>
    </row>
    <row r="1013" spans="7:7">
      <c r="G1013"/>
    </row>
    <row r="1014" spans="7:7">
      <c r="G1014"/>
    </row>
    <row r="1015" spans="7:7">
      <c r="G1015"/>
    </row>
    <row r="1016" spans="7:7">
      <c r="G1016"/>
    </row>
    <row r="1017" spans="7:7">
      <c r="G1017"/>
    </row>
    <row r="1018" spans="7:7">
      <c r="G1018"/>
    </row>
    <row r="1019" spans="7:7">
      <c r="G1019"/>
    </row>
    <row r="1020" spans="7:7">
      <c r="G1020"/>
    </row>
    <row r="1021" spans="7:7">
      <c r="G1021"/>
    </row>
    <row r="1022" spans="7:7">
      <c r="G1022"/>
    </row>
    <row r="1023" spans="7:7">
      <c r="G1023"/>
    </row>
    <row r="1024" spans="7:7">
      <c r="G1024"/>
    </row>
    <row r="1025" spans="7:7">
      <c r="G1025"/>
    </row>
    <row r="1026" spans="7:7">
      <c r="G1026"/>
    </row>
    <row r="1027" spans="7:7">
      <c r="G1027"/>
    </row>
    <row r="1028" spans="7:7">
      <c r="G1028"/>
    </row>
    <row r="1029" spans="7:7">
      <c r="G1029"/>
    </row>
    <row r="1030" spans="7:7">
      <c r="G1030"/>
    </row>
    <row r="1031" spans="7:7">
      <c r="G1031"/>
    </row>
    <row r="1032" spans="7:7">
      <c r="G1032"/>
    </row>
    <row r="1033" spans="7:7">
      <c r="G1033"/>
    </row>
    <row r="1034" spans="7:7">
      <c r="G1034"/>
    </row>
    <row r="1035" spans="7:7">
      <c r="G1035"/>
    </row>
    <row r="1036" spans="7:7">
      <c r="G1036"/>
    </row>
    <row r="1037" spans="7:7">
      <c r="G1037"/>
    </row>
    <row r="1038" spans="7:7">
      <c r="G1038"/>
    </row>
    <row r="1039" spans="7:7">
      <c r="G1039"/>
    </row>
    <row r="1040" spans="7:7">
      <c r="G1040"/>
    </row>
    <row r="1041" spans="7:7">
      <c r="G1041"/>
    </row>
    <row r="1042" spans="7:7">
      <c r="G1042"/>
    </row>
    <row r="1043" spans="7:7">
      <c r="G1043"/>
    </row>
    <row r="1044" spans="7:7">
      <c r="G1044"/>
    </row>
    <row r="1045" spans="7:7">
      <c r="G1045"/>
    </row>
    <row r="1046" spans="7:7">
      <c r="G1046"/>
    </row>
    <row r="1047" spans="7:7">
      <c r="G1047"/>
    </row>
    <row r="1048" spans="7:7">
      <c r="G1048"/>
    </row>
    <row r="1049" spans="7:7">
      <c r="G1049"/>
    </row>
    <row r="1050" spans="7:7">
      <c r="G1050"/>
    </row>
    <row r="1051" spans="7:7">
      <c r="G1051"/>
    </row>
    <row r="1052" spans="7:7">
      <c r="G1052"/>
    </row>
    <row r="1053" spans="7:7">
      <c r="G1053"/>
    </row>
    <row r="1054" spans="7:7">
      <c r="G1054"/>
    </row>
    <row r="1055" spans="7:7">
      <c r="G1055"/>
    </row>
    <row r="1056" spans="7:7">
      <c r="G1056"/>
    </row>
    <row r="1057" spans="7:7">
      <c r="G1057"/>
    </row>
    <row r="1058" spans="7:7">
      <c r="G1058"/>
    </row>
    <row r="1059" spans="7:7">
      <c r="G1059"/>
    </row>
    <row r="1060" spans="7:7">
      <c r="G1060"/>
    </row>
    <row r="1061" spans="7:7">
      <c r="G1061"/>
    </row>
    <row r="1062" spans="7:7">
      <c r="G1062"/>
    </row>
    <row r="1063" spans="7:7">
      <c r="G1063"/>
    </row>
    <row r="1064" spans="7:7">
      <c r="G1064"/>
    </row>
    <row r="1065" spans="7:7">
      <c r="G1065"/>
    </row>
    <row r="1066" spans="7:7">
      <c r="G1066"/>
    </row>
    <row r="1067" spans="7:7">
      <c r="G1067"/>
    </row>
    <row r="1068" spans="7:7">
      <c r="G1068"/>
    </row>
    <row r="1069" spans="7:7">
      <c r="G1069"/>
    </row>
    <row r="1070" spans="7:7">
      <c r="G1070"/>
    </row>
    <row r="1071" spans="7:7">
      <c r="G1071"/>
    </row>
    <row r="1072" spans="7:7">
      <c r="G1072"/>
    </row>
    <row r="1073" spans="7:7">
      <c r="G1073"/>
    </row>
    <row r="1074" spans="7:7">
      <c r="G1074"/>
    </row>
    <row r="1075" spans="7:7">
      <c r="G1075"/>
    </row>
    <row r="1076" spans="7:7">
      <c r="G1076"/>
    </row>
    <row r="1077" spans="7:7">
      <c r="G1077"/>
    </row>
    <row r="1078" spans="7:7">
      <c r="G1078"/>
    </row>
    <row r="1079" spans="7:7">
      <c r="G1079"/>
    </row>
    <row r="1080" spans="7:7">
      <c r="G1080"/>
    </row>
    <row r="1081" spans="7:7">
      <c r="G1081"/>
    </row>
    <row r="1082" spans="7:7">
      <c r="G1082"/>
    </row>
    <row r="1083" spans="7:7">
      <c r="G1083"/>
    </row>
    <row r="1084" spans="7:7">
      <c r="G1084"/>
    </row>
    <row r="1085" spans="7:7">
      <c r="G1085"/>
    </row>
    <row r="1086" spans="7:7">
      <c r="G1086"/>
    </row>
    <row r="1087" spans="7:7">
      <c r="G1087"/>
    </row>
    <row r="1088" spans="7:7">
      <c r="G1088"/>
    </row>
    <row r="1089" spans="7:7">
      <c r="G1089"/>
    </row>
    <row r="1090" spans="7:7">
      <c r="G1090"/>
    </row>
    <row r="1091" spans="7:7">
      <c r="G1091"/>
    </row>
    <row r="1092" spans="7:7">
      <c r="G1092"/>
    </row>
    <row r="1093" spans="7:7">
      <c r="G1093"/>
    </row>
    <row r="1094" spans="7:7">
      <c r="G1094"/>
    </row>
    <row r="1095" spans="7:7">
      <c r="G1095"/>
    </row>
    <row r="1096" spans="7:7">
      <c r="G1096"/>
    </row>
    <row r="1097" spans="7:7">
      <c r="G1097"/>
    </row>
    <row r="1098" spans="7:7">
      <c r="G1098"/>
    </row>
    <row r="1099" spans="7:7">
      <c r="G1099"/>
    </row>
    <row r="1100" spans="7:7">
      <c r="G1100"/>
    </row>
    <row r="1101" spans="7:7">
      <c r="G1101"/>
    </row>
    <row r="1102" spans="7:7">
      <c r="G1102"/>
    </row>
    <row r="1103" spans="7:7">
      <c r="G1103"/>
    </row>
    <row r="1104" spans="7:7">
      <c r="G1104"/>
    </row>
    <row r="1105" spans="7:7">
      <c r="G1105"/>
    </row>
    <row r="1106" spans="7:7">
      <c r="G1106"/>
    </row>
    <row r="1107" spans="7:7">
      <c r="G1107"/>
    </row>
    <row r="1108" spans="7:7">
      <c r="G1108"/>
    </row>
    <row r="1109" spans="7:7">
      <c r="G1109"/>
    </row>
    <row r="1110" spans="7:7">
      <c r="G1110"/>
    </row>
    <row r="1111" spans="7:7">
      <c r="G1111"/>
    </row>
    <row r="1112" spans="7:7">
      <c r="G1112"/>
    </row>
    <row r="1113" spans="7:7">
      <c r="G1113"/>
    </row>
    <row r="1114" spans="7:7">
      <c r="G1114"/>
    </row>
    <row r="1115" spans="7:7">
      <c r="G1115"/>
    </row>
    <row r="1116" spans="7:7">
      <c r="G1116"/>
    </row>
    <row r="1117" spans="7:7">
      <c r="G1117"/>
    </row>
    <row r="1118" spans="7:7">
      <c r="G1118"/>
    </row>
    <row r="1119" spans="7:7">
      <c r="G1119"/>
    </row>
    <row r="1120" spans="7:7">
      <c r="G1120"/>
    </row>
    <row r="1121" spans="7:7">
      <c r="G1121"/>
    </row>
    <row r="1122" spans="7:7">
      <c r="G1122"/>
    </row>
    <row r="1123" spans="7:7">
      <c r="G1123"/>
    </row>
    <row r="1124" spans="7:7">
      <c r="G1124"/>
    </row>
    <row r="1125" spans="7:7">
      <c r="G1125"/>
    </row>
    <row r="1126" spans="7:7">
      <c r="G1126"/>
    </row>
    <row r="1127" spans="7:7">
      <c r="G1127"/>
    </row>
    <row r="1128" spans="7:7">
      <c r="G1128"/>
    </row>
    <row r="1129" spans="7:7">
      <c r="G1129"/>
    </row>
    <row r="1130" spans="7:7">
      <c r="G1130"/>
    </row>
    <row r="1131" spans="7:7">
      <c r="G1131"/>
    </row>
    <row r="1132" spans="7:7">
      <c r="G1132"/>
    </row>
    <row r="1133" spans="7:7">
      <c r="G1133"/>
    </row>
    <row r="1134" spans="7:7">
      <c r="G1134"/>
    </row>
    <row r="1135" spans="7:7">
      <c r="G1135"/>
    </row>
    <row r="1136" spans="7:7">
      <c r="G1136"/>
    </row>
    <row r="1137" spans="7:7">
      <c r="G1137"/>
    </row>
    <row r="1138" spans="7:7">
      <c r="G1138"/>
    </row>
    <row r="1139" spans="7:7">
      <c r="G1139"/>
    </row>
    <row r="1140" spans="7:7">
      <c r="G1140"/>
    </row>
    <row r="1141" spans="7:7">
      <c r="G1141"/>
    </row>
    <row r="1142" spans="7:7">
      <c r="G1142"/>
    </row>
    <row r="1143" spans="7:7">
      <c r="G1143"/>
    </row>
    <row r="1144" spans="7:7">
      <c r="G1144"/>
    </row>
    <row r="1145" spans="7:7">
      <c r="G1145"/>
    </row>
    <row r="1146" spans="7:7">
      <c r="G1146"/>
    </row>
    <row r="1147" spans="7:7">
      <c r="G1147"/>
    </row>
    <row r="1148" spans="7:7">
      <c r="G1148"/>
    </row>
    <row r="1149" spans="7:7">
      <c r="G1149"/>
    </row>
    <row r="1150" spans="7:7">
      <c r="G1150"/>
    </row>
    <row r="1151" spans="7:7">
      <c r="G1151"/>
    </row>
    <row r="1152" spans="7:7">
      <c r="G1152"/>
    </row>
    <row r="1153" spans="7:7">
      <c r="G1153"/>
    </row>
    <row r="1154" spans="7:7">
      <c r="G1154"/>
    </row>
    <row r="1155" spans="7:7">
      <c r="G1155"/>
    </row>
    <row r="1156" spans="7:7">
      <c r="G1156"/>
    </row>
    <row r="1157" spans="7:7">
      <c r="G1157"/>
    </row>
    <row r="1158" spans="7:7">
      <c r="G1158"/>
    </row>
    <row r="1159" spans="7:7">
      <c r="G1159"/>
    </row>
    <row r="1160" spans="7:7">
      <c r="G1160"/>
    </row>
    <row r="1161" spans="7:7">
      <c r="G1161"/>
    </row>
    <row r="1162" spans="7:7">
      <c r="G1162"/>
    </row>
    <row r="1163" spans="7:7">
      <c r="G1163"/>
    </row>
    <row r="1164" spans="7:7">
      <c r="G1164"/>
    </row>
    <row r="1165" spans="7:7">
      <c r="G1165"/>
    </row>
    <row r="1166" spans="7:7">
      <c r="G1166"/>
    </row>
    <row r="1167" spans="7:7">
      <c r="G1167"/>
    </row>
    <row r="1168" spans="7:7">
      <c r="G1168"/>
    </row>
    <row r="1169" spans="7:7">
      <c r="G1169"/>
    </row>
    <row r="1170" spans="7:7">
      <c r="G1170"/>
    </row>
    <row r="1171" spans="7:7">
      <c r="G1171"/>
    </row>
    <row r="1172" spans="7:7">
      <c r="G1172"/>
    </row>
    <row r="1173" spans="7:7">
      <c r="G1173"/>
    </row>
    <row r="1174" spans="7:7">
      <c r="G1174"/>
    </row>
    <row r="1175" spans="7:7">
      <c r="G1175"/>
    </row>
    <row r="1176" spans="7:7">
      <c r="G1176"/>
    </row>
    <row r="1177" spans="7:7">
      <c r="G1177"/>
    </row>
    <row r="1178" spans="7:7">
      <c r="G1178"/>
    </row>
    <row r="1179" spans="7:7">
      <c r="G1179"/>
    </row>
    <row r="1180" spans="7:7">
      <c r="G1180"/>
    </row>
    <row r="1181" spans="7:7">
      <c r="G1181"/>
    </row>
    <row r="1182" spans="7:7">
      <c r="G1182"/>
    </row>
    <row r="1183" spans="7:7">
      <c r="G1183"/>
    </row>
    <row r="1184" spans="7:7">
      <c r="G1184"/>
    </row>
    <row r="1185" spans="7:7">
      <c r="G1185"/>
    </row>
    <row r="1186" spans="7:7">
      <c r="G1186"/>
    </row>
    <row r="1187" spans="7:7">
      <c r="G1187"/>
    </row>
    <row r="1188" spans="7:7">
      <c r="G1188"/>
    </row>
    <row r="1189" spans="7:7">
      <c r="G1189"/>
    </row>
    <row r="1190" spans="7:7">
      <c r="G1190"/>
    </row>
    <row r="1191" spans="7:7">
      <c r="G1191"/>
    </row>
    <row r="1192" spans="7:7">
      <c r="G1192"/>
    </row>
    <row r="1193" spans="7:7">
      <c r="G1193"/>
    </row>
    <row r="1194" spans="7:7">
      <c r="G1194"/>
    </row>
    <row r="1195" spans="7:7">
      <c r="G1195"/>
    </row>
    <row r="1196" spans="7:7">
      <c r="G1196"/>
    </row>
    <row r="1197" spans="7:7">
      <c r="G1197"/>
    </row>
    <row r="1198" spans="7:7">
      <c r="G1198"/>
    </row>
    <row r="1199" spans="7:7">
      <c r="G1199"/>
    </row>
    <row r="1200" spans="7:7">
      <c r="G1200"/>
    </row>
    <row r="1201" spans="7:7">
      <c r="G1201"/>
    </row>
    <row r="1202" spans="7:7">
      <c r="G1202"/>
    </row>
    <row r="1203" spans="7:7">
      <c r="G1203"/>
    </row>
    <row r="1204" spans="7:7">
      <c r="G1204"/>
    </row>
    <row r="1205" spans="7:7">
      <c r="G1205"/>
    </row>
    <row r="1206" spans="7:7">
      <c r="G1206"/>
    </row>
    <row r="1207" spans="7:7">
      <c r="G1207"/>
    </row>
    <row r="1208" spans="7:7">
      <c r="G1208"/>
    </row>
    <row r="1209" spans="7:7">
      <c r="G1209"/>
    </row>
    <row r="1210" spans="7:7">
      <c r="G1210"/>
    </row>
    <row r="1211" spans="7:7">
      <c r="G1211"/>
    </row>
    <row r="1212" spans="7:7">
      <c r="G1212"/>
    </row>
    <row r="1213" spans="7:7">
      <c r="G1213"/>
    </row>
    <row r="1214" spans="7:7">
      <c r="G1214"/>
    </row>
    <row r="1215" spans="7:7">
      <c r="G1215"/>
    </row>
    <row r="1216" spans="7:7">
      <c r="G1216"/>
    </row>
    <row r="1217" spans="7:7">
      <c r="G1217"/>
    </row>
    <row r="1218" spans="7:7">
      <c r="G1218"/>
    </row>
    <row r="1219" spans="7:7">
      <c r="G1219"/>
    </row>
    <row r="1220" spans="7:7">
      <c r="G1220"/>
    </row>
    <row r="1221" spans="7:7">
      <c r="G1221"/>
    </row>
    <row r="1222" spans="7:7">
      <c r="G1222"/>
    </row>
    <row r="1223" spans="7:7">
      <c r="G1223"/>
    </row>
    <row r="1224" spans="7:7">
      <c r="G1224"/>
    </row>
    <row r="1225" spans="7:7">
      <c r="G1225"/>
    </row>
    <row r="1226" spans="7:7">
      <c r="G1226"/>
    </row>
    <row r="1227" spans="7:7">
      <c r="G1227"/>
    </row>
    <row r="1228" spans="7:7">
      <c r="G1228"/>
    </row>
    <row r="1229" spans="7:7">
      <c r="G1229"/>
    </row>
    <row r="1230" spans="7:7">
      <c r="G1230"/>
    </row>
    <row r="1231" spans="7:7">
      <c r="G1231"/>
    </row>
    <row r="1232" spans="7:7">
      <c r="G1232"/>
    </row>
    <row r="1233" spans="7:7">
      <c r="G1233"/>
    </row>
    <row r="1234" spans="7:7">
      <c r="G1234"/>
    </row>
    <row r="1235" spans="7:7">
      <c r="G1235"/>
    </row>
    <row r="1236" spans="7:7">
      <c r="G1236"/>
    </row>
    <row r="1237" spans="7:7">
      <c r="G1237"/>
    </row>
    <row r="1238" spans="7:7">
      <c r="G1238"/>
    </row>
    <row r="1239" spans="7:7">
      <c r="G1239"/>
    </row>
    <row r="1240" spans="7:7">
      <c r="G1240"/>
    </row>
    <row r="1241" spans="7:7">
      <c r="G1241"/>
    </row>
    <row r="1242" spans="7:7">
      <c r="G1242"/>
    </row>
    <row r="1243" spans="7:7">
      <c r="G1243"/>
    </row>
    <row r="1244" spans="7:7">
      <c r="G1244"/>
    </row>
    <row r="1245" spans="7:7">
      <c r="G1245"/>
    </row>
    <row r="1246" spans="7:7">
      <c r="G1246"/>
    </row>
    <row r="1247" spans="7:7">
      <c r="G1247"/>
    </row>
    <row r="1248" spans="7:7">
      <c r="G1248"/>
    </row>
    <row r="1249" spans="7:7">
      <c r="G1249"/>
    </row>
    <row r="1250" spans="7:7">
      <c r="G1250"/>
    </row>
    <row r="1251" spans="7:7">
      <c r="G1251"/>
    </row>
    <row r="1252" spans="7:7">
      <c r="G1252"/>
    </row>
    <row r="1253" spans="7:7">
      <c r="G1253"/>
    </row>
    <row r="1254" spans="7:7">
      <c r="G1254"/>
    </row>
    <row r="1255" spans="7:7">
      <c r="G1255"/>
    </row>
    <row r="1256" spans="7:7">
      <c r="G1256"/>
    </row>
    <row r="1257" spans="7:7">
      <c r="G1257"/>
    </row>
    <row r="1258" spans="7:7">
      <c r="G1258"/>
    </row>
    <row r="1259" spans="7:7">
      <c r="G1259"/>
    </row>
    <row r="1260" spans="7:7">
      <c r="G1260"/>
    </row>
    <row r="1261" spans="7:7">
      <c r="G1261"/>
    </row>
    <row r="1262" spans="7:7">
      <c r="G1262"/>
    </row>
    <row r="1263" spans="7:7">
      <c r="G1263"/>
    </row>
    <row r="1264" spans="7:7">
      <c r="G1264"/>
    </row>
    <row r="1265" spans="7:7">
      <c r="G1265"/>
    </row>
    <row r="1266" spans="7:7">
      <c r="G1266"/>
    </row>
    <row r="1267" spans="7:7">
      <c r="G1267"/>
    </row>
    <row r="1268" spans="7:7">
      <c r="G1268"/>
    </row>
    <row r="1269" spans="7:7">
      <c r="G1269"/>
    </row>
    <row r="1270" spans="7:7">
      <c r="G1270"/>
    </row>
    <row r="1271" spans="7:7">
      <c r="G1271"/>
    </row>
    <row r="1272" spans="7:7">
      <c r="G1272"/>
    </row>
    <row r="1273" spans="7:7">
      <c r="G1273"/>
    </row>
    <row r="1274" spans="7:7">
      <c r="G1274"/>
    </row>
    <row r="1275" spans="7:7">
      <c r="G1275"/>
    </row>
    <row r="1276" spans="7:7">
      <c r="G1276"/>
    </row>
    <row r="1277" spans="7:7">
      <c r="G1277"/>
    </row>
    <row r="1278" spans="7:7">
      <c r="G1278"/>
    </row>
    <row r="1279" spans="7:7">
      <c r="G1279"/>
    </row>
    <row r="1280" spans="7:7">
      <c r="G1280"/>
    </row>
    <row r="1281" spans="7:7">
      <c r="G1281"/>
    </row>
    <row r="1282" spans="7:7">
      <c r="G1282"/>
    </row>
    <row r="1283" spans="7:7">
      <c r="G1283"/>
    </row>
    <row r="1284" spans="7:7">
      <c r="G1284"/>
    </row>
    <row r="1285" spans="7:7">
      <c r="G1285"/>
    </row>
    <row r="1286" spans="7:7">
      <c r="G1286"/>
    </row>
    <row r="1287" spans="7:7">
      <c r="G1287"/>
    </row>
    <row r="1288" spans="7:7">
      <c r="G1288"/>
    </row>
    <row r="1289" spans="7:7">
      <c r="G1289"/>
    </row>
    <row r="1290" spans="7:7">
      <c r="G1290"/>
    </row>
    <row r="1291" spans="7:7">
      <c r="G1291"/>
    </row>
    <row r="1292" spans="7:7">
      <c r="G1292"/>
    </row>
    <row r="1293" spans="7:7">
      <c r="G1293"/>
    </row>
    <row r="1294" spans="7:7">
      <c r="G1294"/>
    </row>
    <row r="1295" spans="7:7">
      <c r="G1295"/>
    </row>
    <row r="1296" spans="7:7">
      <c r="G1296"/>
    </row>
    <row r="1297" spans="7:7">
      <c r="G1297"/>
    </row>
    <row r="1298" spans="7:7">
      <c r="G1298"/>
    </row>
    <row r="1299" spans="7:7">
      <c r="G1299"/>
    </row>
    <row r="1300" spans="7:7">
      <c r="G1300"/>
    </row>
    <row r="1301" spans="7:7">
      <c r="G1301"/>
    </row>
    <row r="1302" spans="7:7">
      <c r="G1302"/>
    </row>
    <row r="1303" spans="7:7">
      <c r="G1303"/>
    </row>
    <row r="1304" spans="7:7">
      <c r="G1304"/>
    </row>
    <row r="1305" spans="7:7">
      <c r="G1305"/>
    </row>
    <row r="1306" spans="7:7">
      <c r="G1306"/>
    </row>
    <row r="1307" spans="7:7">
      <c r="G1307"/>
    </row>
    <row r="1308" spans="7:7">
      <c r="G1308"/>
    </row>
    <row r="1309" spans="7:7">
      <c r="G1309"/>
    </row>
    <row r="1310" spans="7:7">
      <c r="G1310"/>
    </row>
    <row r="1311" spans="7:7">
      <c r="G1311"/>
    </row>
    <row r="1312" spans="7:7">
      <c r="G1312"/>
    </row>
    <row r="1313" spans="7:7">
      <c r="G1313"/>
    </row>
    <row r="1314" spans="7:7">
      <c r="G1314"/>
    </row>
    <row r="1315" spans="7:7">
      <c r="G1315"/>
    </row>
    <row r="1316" spans="7:7">
      <c r="G1316"/>
    </row>
    <row r="1317" spans="7:7">
      <c r="G1317"/>
    </row>
    <row r="1318" spans="7:7">
      <c r="G1318"/>
    </row>
    <row r="1319" spans="7:7">
      <c r="G1319"/>
    </row>
    <row r="1320" spans="7:7">
      <c r="G1320"/>
    </row>
    <row r="1321" spans="7:7">
      <c r="G1321"/>
    </row>
    <row r="1322" spans="7:7">
      <c r="G1322"/>
    </row>
    <row r="1323" spans="7:7">
      <c r="G1323"/>
    </row>
    <row r="1324" spans="7:7">
      <c r="G1324"/>
    </row>
    <row r="1325" spans="7:7">
      <c r="G1325"/>
    </row>
    <row r="1326" spans="7:7">
      <c r="G1326"/>
    </row>
    <row r="1327" spans="7:7">
      <c r="G1327"/>
    </row>
    <row r="1328" spans="7:7">
      <c r="G1328"/>
    </row>
    <row r="1329" spans="7:7">
      <c r="G1329"/>
    </row>
    <row r="1330" spans="7:7">
      <c r="G1330"/>
    </row>
    <row r="1331" spans="7:7">
      <c r="G1331"/>
    </row>
    <row r="1332" spans="7:7">
      <c r="G1332"/>
    </row>
    <row r="1333" spans="7:7">
      <c r="G1333"/>
    </row>
    <row r="1334" spans="7:7">
      <c r="G1334"/>
    </row>
    <row r="1335" spans="7:7">
      <c r="G1335"/>
    </row>
    <row r="1336" spans="7:7">
      <c r="G1336"/>
    </row>
    <row r="1337" spans="7:7">
      <c r="G1337"/>
    </row>
    <row r="1338" spans="7:7">
      <c r="G1338"/>
    </row>
    <row r="1339" spans="7:7">
      <c r="G1339"/>
    </row>
    <row r="1340" spans="7:7">
      <c r="G1340"/>
    </row>
    <row r="1341" spans="7:7">
      <c r="G1341"/>
    </row>
    <row r="1342" spans="7:7">
      <c r="G1342"/>
    </row>
    <row r="1343" spans="7:7">
      <c r="G1343"/>
    </row>
    <row r="1344" spans="7:7">
      <c r="G1344"/>
    </row>
    <row r="1345" spans="7:7">
      <c r="G1345"/>
    </row>
    <row r="1346" spans="7:7">
      <c r="G1346"/>
    </row>
    <row r="1347" spans="7:7">
      <c r="G1347"/>
    </row>
    <row r="1348" spans="7:7">
      <c r="G1348"/>
    </row>
    <row r="1349" spans="7:7">
      <c r="G1349"/>
    </row>
    <row r="1350" spans="7:7">
      <c r="G1350"/>
    </row>
    <row r="1351" spans="7:7">
      <c r="G1351"/>
    </row>
    <row r="1352" spans="7:7">
      <c r="G1352"/>
    </row>
    <row r="1353" spans="7:7">
      <c r="G1353"/>
    </row>
    <row r="1354" spans="7:7">
      <c r="G1354"/>
    </row>
    <row r="1355" spans="7:7">
      <c r="G1355"/>
    </row>
    <row r="1356" spans="7:7">
      <c r="G1356"/>
    </row>
    <row r="1357" spans="7:7">
      <c r="G1357"/>
    </row>
    <row r="1358" spans="7:7">
      <c r="G1358"/>
    </row>
    <row r="1359" spans="7:7">
      <c r="G1359"/>
    </row>
    <row r="1360" spans="7:7">
      <c r="G1360"/>
    </row>
    <row r="1361" spans="7:7">
      <c r="G1361"/>
    </row>
    <row r="1362" spans="7:7">
      <c r="G1362"/>
    </row>
    <row r="1363" spans="7:7">
      <c r="G1363"/>
    </row>
    <row r="1364" spans="7:7">
      <c r="G1364"/>
    </row>
    <row r="1365" spans="7:7">
      <c r="G1365"/>
    </row>
    <row r="1366" spans="7:7">
      <c r="G1366"/>
    </row>
    <row r="1367" spans="7:7">
      <c r="G1367"/>
    </row>
    <row r="1368" spans="7:7">
      <c r="G1368"/>
    </row>
    <row r="1369" spans="7:7">
      <c r="G1369"/>
    </row>
    <row r="1370" spans="7:7">
      <c r="G1370"/>
    </row>
    <row r="1371" spans="7:7">
      <c r="G1371"/>
    </row>
    <row r="1372" spans="7:7">
      <c r="G1372"/>
    </row>
    <row r="1373" spans="7:7">
      <c r="G1373"/>
    </row>
    <row r="1374" spans="7:7">
      <c r="G1374"/>
    </row>
    <row r="1375" spans="7:7">
      <c r="G1375"/>
    </row>
    <row r="1376" spans="7:7">
      <c r="G1376"/>
    </row>
    <row r="1377" spans="7:7">
      <c r="G1377"/>
    </row>
    <row r="1378" spans="7:7">
      <c r="G1378"/>
    </row>
    <row r="1379" spans="7:7">
      <c r="G1379"/>
    </row>
    <row r="1380" spans="7:7">
      <c r="G1380"/>
    </row>
    <row r="1381" spans="7:7">
      <c r="G1381"/>
    </row>
    <row r="1382" spans="7:7">
      <c r="G1382"/>
    </row>
    <row r="1383" spans="7:7">
      <c r="G1383"/>
    </row>
    <row r="1384" spans="7:7">
      <c r="G1384"/>
    </row>
    <row r="1385" spans="7:7">
      <c r="G1385"/>
    </row>
    <row r="1386" spans="7:7">
      <c r="G1386"/>
    </row>
    <row r="1387" spans="7:7">
      <c r="G1387"/>
    </row>
    <row r="1388" spans="7:7">
      <c r="G1388"/>
    </row>
    <row r="1389" spans="7:7">
      <c r="G1389"/>
    </row>
    <row r="1390" spans="7:7">
      <c r="G1390"/>
    </row>
    <row r="1391" spans="7:7">
      <c r="G1391"/>
    </row>
    <row r="1392" spans="7:7">
      <c r="G1392"/>
    </row>
    <row r="1393" spans="7:7">
      <c r="G1393"/>
    </row>
    <row r="1394" spans="7:7">
      <c r="G1394"/>
    </row>
    <row r="1395" spans="7:7">
      <c r="G1395"/>
    </row>
    <row r="1396" spans="7:7">
      <c r="G1396"/>
    </row>
    <row r="1397" spans="7:7">
      <c r="G1397"/>
    </row>
    <row r="1398" spans="7:7">
      <c r="G1398"/>
    </row>
    <row r="1399" spans="7:7">
      <c r="G1399"/>
    </row>
    <row r="1400" spans="7:7">
      <c r="G1400"/>
    </row>
    <row r="1401" spans="7:7">
      <c r="G1401"/>
    </row>
    <row r="1402" spans="7:7">
      <c r="G1402"/>
    </row>
    <row r="1403" spans="7:7">
      <c r="G1403"/>
    </row>
    <row r="1404" spans="7:7">
      <c r="G1404"/>
    </row>
    <row r="1405" spans="7:7">
      <c r="G1405"/>
    </row>
    <row r="1406" spans="7:7">
      <c r="G1406"/>
    </row>
    <row r="1407" spans="7:7">
      <c r="G1407"/>
    </row>
    <row r="1408" spans="7:7">
      <c r="G1408"/>
    </row>
    <row r="1409" spans="7:7">
      <c r="G1409"/>
    </row>
    <row r="1410" spans="7:7">
      <c r="G1410"/>
    </row>
    <row r="1411" spans="7:7">
      <c r="G1411"/>
    </row>
    <row r="1412" spans="7:7">
      <c r="G1412"/>
    </row>
    <row r="1413" spans="7:7">
      <c r="G1413"/>
    </row>
    <row r="1414" spans="7:7">
      <c r="G1414"/>
    </row>
    <row r="1415" spans="7:7">
      <c r="G1415"/>
    </row>
    <row r="1416" spans="7:7">
      <c r="G1416"/>
    </row>
    <row r="1417" spans="7:7">
      <c r="G1417"/>
    </row>
    <row r="1418" spans="7:7">
      <c r="G1418"/>
    </row>
    <row r="1419" spans="7:7">
      <c r="G1419"/>
    </row>
    <row r="1420" spans="7:7">
      <c r="G1420"/>
    </row>
    <row r="1421" spans="7:7">
      <c r="G1421"/>
    </row>
    <row r="1422" spans="7:7">
      <c r="G1422"/>
    </row>
    <row r="1423" spans="7:7">
      <c r="G1423"/>
    </row>
    <row r="1424" spans="7:7">
      <c r="G1424"/>
    </row>
    <row r="1425" spans="7:7">
      <c r="G1425"/>
    </row>
    <row r="1426" spans="7:7">
      <c r="G1426"/>
    </row>
    <row r="1427" spans="7:7">
      <c r="G1427"/>
    </row>
    <row r="1428" spans="7:7">
      <c r="G1428"/>
    </row>
    <row r="1429" spans="7:7">
      <c r="G1429"/>
    </row>
    <row r="1430" spans="7:7">
      <c r="G1430"/>
    </row>
    <row r="1431" spans="7:7">
      <c r="G1431"/>
    </row>
    <row r="1432" spans="7:7">
      <c r="G1432"/>
    </row>
    <row r="1433" spans="7:7">
      <c r="G1433"/>
    </row>
    <row r="1434" spans="7:7">
      <c r="G1434"/>
    </row>
    <row r="1435" spans="7:7">
      <c r="G1435"/>
    </row>
    <row r="1436" spans="7:7">
      <c r="G1436"/>
    </row>
    <row r="1437" spans="7:7">
      <c r="G1437"/>
    </row>
    <row r="1438" spans="7:7">
      <c r="G1438"/>
    </row>
    <row r="1439" spans="7:7">
      <c r="G1439"/>
    </row>
    <row r="1440" spans="7:7">
      <c r="G1440"/>
    </row>
    <row r="1441" spans="7:7">
      <c r="G1441"/>
    </row>
    <row r="1442" spans="7:7">
      <c r="G1442"/>
    </row>
    <row r="1443" spans="7:7">
      <c r="G1443"/>
    </row>
    <row r="1444" spans="7:7">
      <c r="G1444"/>
    </row>
    <row r="1445" spans="7:7">
      <c r="G1445"/>
    </row>
    <row r="1446" spans="7:7">
      <c r="G1446"/>
    </row>
    <row r="1447" spans="7:7">
      <c r="G1447"/>
    </row>
    <row r="1448" spans="7:7">
      <c r="G1448"/>
    </row>
    <row r="1449" spans="7:7">
      <c r="G1449"/>
    </row>
    <row r="1450" spans="7:7">
      <c r="G1450"/>
    </row>
    <row r="1451" spans="7:7">
      <c r="G1451"/>
    </row>
    <row r="1452" spans="7:7">
      <c r="G1452"/>
    </row>
    <row r="1453" spans="7:7">
      <c r="G1453"/>
    </row>
    <row r="1454" spans="7:7">
      <c r="G1454"/>
    </row>
    <row r="1455" spans="7:7">
      <c r="G1455"/>
    </row>
    <row r="1456" spans="7:7">
      <c r="G1456"/>
    </row>
    <row r="1457" spans="7:7">
      <c r="G1457"/>
    </row>
    <row r="1458" spans="7:7">
      <c r="G1458"/>
    </row>
    <row r="1459" spans="7:7">
      <c r="G1459"/>
    </row>
    <row r="1460" spans="7:7">
      <c r="G1460"/>
    </row>
    <row r="1461" spans="7:7">
      <c r="G1461"/>
    </row>
    <row r="1462" spans="7:7">
      <c r="G1462"/>
    </row>
    <row r="1463" spans="7:7">
      <c r="G1463"/>
    </row>
    <row r="1464" spans="7:7">
      <c r="G1464"/>
    </row>
    <row r="1465" spans="7:7">
      <c r="G1465"/>
    </row>
    <row r="1466" spans="7:7">
      <c r="G1466"/>
    </row>
    <row r="1467" spans="7:7">
      <c r="G1467"/>
    </row>
    <row r="1468" spans="7:7">
      <c r="G1468"/>
    </row>
    <row r="1469" spans="7:7">
      <c r="G1469"/>
    </row>
    <row r="1470" spans="7:7">
      <c r="G1470"/>
    </row>
    <row r="1471" spans="7:7">
      <c r="G1471"/>
    </row>
    <row r="1472" spans="7:7">
      <c r="G1472"/>
    </row>
    <row r="1473" spans="7:7">
      <c r="G1473"/>
    </row>
    <row r="1474" spans="7:7">
      <c r="G1474"/>
    </row>
    <row r="1475" spans="7:7">
      <c r="G1475"/>
    </row>
    <row r="1476" spans="7:7">
      <c r="G1476"/>
    </row>
    <row r="1477" spans="7:7">
      <c r="G1477"/>
    </row>
    <row r="1478" spans="7:7">
      <c r="G1478"/>
    </row>
    <row r="1479" spans="7:7">
      <c r="G1479"/>
    </row>
    <row r="1480" spans="7:7">
      <c r="G1480"/>
    </row>
    <row r="1481" spans="7:7">
      <c r="G1481"/>
    </row>
    <row r="1482" spans="7:7">
      <c r="G1482"/>
    </row>
    <row r="1483" spans="7:7">
      <c r="G1483"/>
    </row>
    <row r="1484" spans="7:7">
      <c r="G1484"/>
    </row>
    <row r="1485" spans="7:7">
      <c r="G1485"/>
    </row>
    <row r="1486" spans="7:7">
      <c r="G1486"/>
    </row>
    <row r="1487" spans="7:7">
      <c r="G1487"/>
    </row>
    <row r="1488" spans="7:7">
      <c r="G1488"/>
    </row>
    <row r="1489" spans="7:7">
      <c r="G1489"/>
    </row>
    <row r="1490" spans="7:7">
      <c r="G1490"/>
    </row>
    <row r="1491" spans="7:7">
      <c r="G1491"/>
    </row>
    <row r="1492" spans="7:7">
      <c r="G1492"/>
    </row>
    <row r="1493" spans="7:7">
      <c r="G1493"/>
    </row>
    <row r="1494" spans="7:7">
      <c r="G1494"/>
    </row>
    <row r="1495" spans="7:7">
      <c r="G1495"/>
    </row>
    <row r="1496" spans="7:7">
      <c r="G1496"/>
    </row>
    <row r="1497" spans="7:7">
      <c r="G1497"/>
    </row>
    <row r="1498" spans="7:7">
      <c r="G1498"/>
    </row>
    <row r="1499" spans="7:7">
      <c r="G1499"/>
    </row>
    <row r="1500" spans="7:7">
      <c r="G1500"/>
    </row>
    <row r="1501" spans="7:7">
      <c r="G1501"/>
    </row>
    <row r="1502" spans="7:7">
      <c r="G1502"/>
    </row>
    <row r="1503" spans="7:7">
      <c r="G1503"/>
    </row>
    <row r="1504" spans="7:7">
      <c r="G1504"/>
    </row>
    <row r="1505" spans="7:7">
      <c r="G1505"/>
    </row>
    <row r="1506" spans="7:7">
      <c r="G1506"/>
    </row>
    <row r="1507" spans="7:7">
      <c r="G1507"/>
    </row>
    <row r="1508" spans="7:7">
      <c r="G1508"/>
    </row>
    <row r="1509" spans="7:7">
      <c r="G1509"/>
    </row>
    <row r="1510" spans="7:7">
      <c r="G1510"/>
    </row>
    <row r="1511" spans="7:7">
      <c r="G1511"/>
    </row>
    <row r="1512" spans="7:7">
      <c r="G1512"/>
    </row>
    <row r="1513" spans="7:7">
      <c r="G1513"/>
    </row>
    <row r="1514" spans="7:7">
      <c r="G1514"/>
    </row>
    <row r="1515" spans="7:7">
      <c r="G1515"/>
    </row>
    <row r="1516" spans="7:7">
      <c r="G1516"/>
    </row>
    <row r="1517" spans="7:7">
      <c r="G1517"/>
    </row>
    <row r="1518" spans="7:7">
      <c r="G1518"/>
    </row>
    <row r="1519" spans="7:7">
      <c r="G1519"/>
    </row>
    <row r="1520" spans="7:7">
      <c r="G1520"/>
    </row>
    <row r="1521" spans="7:7">
      <c r="G1521"/>
    </row>
    <row r="1522" spans="7:7">
      <c r="G1522"/>
    </row>
    <row r="1523" spans="7:7">
      <c r="G1523"/>
    </row>
    <row r="1524" spans="7:7">
      <c r="G1524"/>
    </row>
    <row r="1525" spans="7:7">
      <c r="G1525"/>
    </row>
    <row r="1526" spans="7:7">
      <c r="G1526"/>
    </row>
    <row r="1527" spans="7:7">
      <c r="G1527"/>
    </row>
    <row r="1528" spans="7:7">
      <c r="G1528"/>
    </row>
    <row r="1529" spans="7:7">
      <c r="G1529"/>
    </row>
    <row r="1530" spans="7:7">
      <c r="G1530"/>
    </row>
    <row r="1531" spans="7:7">
      <c r="G1531"/>
    </row>
    <row r="1532" spans="7:7">
      <c r="G1532"/>
    </row>
    <row r="1533" spans="7:7">
      <c r="G1533"/>
    </row>
    <row r="1534" spans="7:7">
      <c r="G1534"/>
    </row>
    <row r="1535" spans="7:7">
      <c r="G1535"/>
    </row>
    <row r="1536" spans="7:7">
      <c r="G1536"/>
    </row>
    <row r="1537" spans="7:7">
      <c r="G1537"/>
    </row>
    <row r="1538" spans="7:7">
      <c r="G1538"/>
    </row>
    <row r="1539" spans="7:7">
      <c r="G1539"/>
    </row>
    <row r="1540" spans="7:7">
      <c r="G1540"/>
    </row>
    <row r="1541" spans="7:7">
      <c r="G1541"/>
    </row>
    <row r="1542" spans="7:7">
      <c r="G1542"/>
    </row>
    <row r="1543" spans="7:7">
      <c r="G1543"/>
    </row>
    <row r="1544" spans="7:7">
      <c r="G1544"/>
    </row>
    <row r="1545" spans="7:7">
      <c r="G1545"/>
    </row>
    <row r="1546" spans="7:7">
      <c r="G1546"/>
    </row>
    <row r="1547" spans="7:7">
      <c r="G1547"/>
    </row>
    <row r="1548" spans="7:7">
      <c r="G1548"/>
    </row>
    <row r="1549" spans="7:7">
      <c r="G1549"/>
    </row>
    <row r="1550" spans="7:7">
      <c r="G1550"/>
    </row>
    <row r="1551" spans="7:7">
      <c r="G1551"/>
    </row>
    <row r="1552" spans="7:7">
      <c r="G1552"/>
    </row>
    <row r="1553" spans="7:7">
      <c r="G1553"/>
    </row>
    <row r="1554" spans="7:7">
      <c r="G1554"/>
    </row>
    <row r="1555" spans="7:7">
      <c r="G1555"/>
    </row>
    <row r="1556" spans="7:7">
      <c r="G1556"/>
    </row>
    <row r="1557" spans="7:7">
      <c r="G1557"/>
    </row>
    <row r="1558" spans="7:7">
      <c r="G1558"/>
    </row>
    <row r="1559" spans="7:7">
      <c r="G1559"/>
    </row>
    <row r="1560" spans="7:7">
      <c r="G1560"/>
    </row>
    <row r="1561" spans="7:7">
      <c r="G1561"/>
    </row>
    <row r="1562" spans="7:7">
      <c r="G1562"/>
    </row>
    <row r="1563" spans="7:7">
      <c r="G1563"/>
    </row>
    <row r="1564" spans="7:7">
      <c r="G1564"/>
    </row>
    <row r="1565" spans="7:7">
      <c r="G1565"/>
    </row>
    <row r="1566" spans="7:7">
      <c r="G1566"/>
    </row>
    <row r="1567" spans="7:7">
      <c r="G1567"/>
    </row>
    <row r="1568" spans="7:7">
      <c r="G1568"/>
    </row>
    <row r="1569" spans="7:7">
      <c r="G1569"/>
    </row>
    <row r="1570" spans="7:7">
      <c r="G1570"/>
    </row>
    <row r="1571" spans="7:7">
      <c r="G1571"/>
    </row>
    <row r="1572" spans="7:7">
      <c r="G1572"/>
    </row>
    <row r="1573" spans="7:7">
      <c r="G1573"/>
    </row>
    <row r="1574" spans="7:7">
      <c r="G1574"/>
    </row>
    <row r="1575" spans="7:7">
      <c r="G1575"/>
    </row>
    <row r="1576" spans="7:7">
      <c r="G1576"/>
    </row>
    <row r="1577" spans="7:7">
      <c r="G1577"/>
    </row>
    <row r="1578" spans="7:7">
      <c r="G1578"/>
    </row>
    <row r="1579" spans="7:7">
      <c r="G1579"/>
    </row>
    <row r="1580" spans="7:7">
      <c r="G1580"/>
    </row>
    <row r="1581" spans="7:7">
      <c r="G1581"/>
    </row>
    <row r="1582" spans="7:7">
      <c r="G1582"/>
    </row>
    <row r="1583" spans="7:7">
      <c r="G1583"/>
    </row>
    <row r="1584" spans="7:7">
      <c r="G1584"/>
    </row>
    <row r="1585" spans="7:7">
      <c r="G1585"/>
    </row>
    <row r="1586" spans="7:7">
      <c r="G1586"/>
    </row>
    <row r="1587" spans="7:7">
      <c r="G1587"/>
    </row>
    <row r="1588" spans="7:7">
      <c r="G1588"/>
    </row>
    <row r="1589" spans="7:7">
      <c r="G1589"/>
    </row>
    <row r="1590" spans="7:7">
      <c r="G1590"/>
    </row>
    <row r="1591" spans="7:7">
      <c r="G1591"/>
    </row>
    <row r="1592" spans="7:7">
      <c r="G1592"/>
    </row>
    <row r="1593" spans="7:7">
      <c r="G1593"/>
    </row>
    <row r="1594" spans="7:7">
      <c r="G1594"/>
    </row>
    <row r="1595" spans="7:7">
      <c r="G1595"/>
    </row>
    <row r="1596" spans="7:7">
      <c r="G1596"/>
    </row>
    <row r="1597" spans="7:7">
      <c r="G1597"/>
    </row>
    <row r="1598" spans="7:7">
      <c r="G1598"/>
    </row>
    <row r="1599" spans="7:7">
      <c r="G1599"/>
    </row>
    <row r="1600" spans="7:7">
      <c r="G1600"/>
    </row>
    <row r="1601" spans="7:7">
      <c r="G1601"/>
    </row>
    <row r="1602" spans="7:7">
      <c r="G1602"/>
    </row>
    <row r="1603" spans="7:7">
      <c r="G1603"/>
    </row>
    <row r="1604" spans="7:7">
      <c r="G1604"/>
    </row>
    <row r="1605" spans="7:7">
      <c r="G1605"/>
    </row>
    <row r="1606" spans="7:7">
      <c r="G1606"/>
    </row>
    <row r="1607" spans="7:7">
      <c r="G1607"/>
    </row>
    <row r="1608" spans="7:7">
      <c r="G1608"/>
    </row>
    <row r="1609" spans="7:7">
      <c r="G1609"/>
    </row>
    <row r="1610" spans="7:7">
      <c r="G1610"/>
    </row>
    <row r="1611" spans="7:7">
      <c r="G1611"/>
    </row>
    <row r="1612" spans="7:7">
      <c r="G1612"/>
    </row>
    <row r="1613" spans="7:7">
      <c r="G1613"/>
    </row>
    <row r="1614" spans="7:7">
      <c r="G1614"/>
    </row>
    <row r="1615" spans="7:7">
      <c r="G1615"/>
    </row>
    <row r="1616" spans="7:7">
      <c r="G1616"/>
    </row>
    <row r="1617" spans="7:7">
      <c r="G1617"/>
    </row>
    <row r="1618" spans="7:7">
      <c r="G1618"/>
    </row>
    <row r="1619" spans="7:7">
      <c r="G1619"/>
    </row>
    <row r="1620" spans="7:7">
      <c r="G1620"/>
    </row>
    <row r="1621" spans="7:7">
      <c r="G1621"/>
    </row>
    <row r="1622" spans="7:7">
      <c r="G1622"/>
    </row>
    <row r="1623" spans="7:7">
      <c r="G1623"/>
    </row>
    <row r="1624" spans="7:7">
      <c r="G1624"/>
    </row>
    <row r="1625" spans="7:7">
      <c r="G1625"/>
    </row>
    <row r="1626" spans="7:7">
      <c r="G1626"/>
    </row>
    <row r="1627" spans="7:7">
      <c r="G1627"/>
    </row>
    <row r="1628" spans="7:7">
      <c r="G1628"/>
    </row>
    <row r="1629" spans="7:7">
      <c r="G1629"/>
    </row>
    <row r="1630" spans="7:7">
      <c r="G1630"/>
    </row>
    <row r="1631" spans="7:7">
      <c r="G1631"/>
    </row>
    <row r="1632" spans="7:7">
      <c r="G1632"/>
    </row>
    <row r="1633" spans="7:7">
      <c r="G1633"/>
    </row>
    <row r="1634" spans="7:7">
      <c r="G1634"/>
    </row>
    <row r="1635" spans="7:7">
      <c r="G1635"/>
    </row>
    <row r="1636" spans="7:7">
      <c r="G1636"/>
    </row>
    <row r="1637" spans="7:7">
      <c r="G1637"/>
    </row>
    <row r="1638" spans="7:7">
      <c r="G1638"/>
    </row>
    <row r="1639" spans="7:7">
      <c r="G1639"/>
    </row>
    <row r="1640" spans="7:7">
      <c r="G1640"/>
    </row>
    <row r="1641" spans="7:7">
      <c r="G1641"/>
    </row>
    <row r="1642" spans="7:7">
      <c r="G1642"/>
    </row>
    <row r="1643" spans="7:7">
      <c r="G1643"/>
    </row>
    <row r="1644" spans="7:7">
      <c r="G1644"/>
    </row>
    <row r="1645" spans="7:7">
      <c r="G1645"/>
    </row>
    <row r="1646" spans="7:7">
      <c r="G1646"/>
    </row>
    <row r="1647" spans="7:7">
      <c r="G1647"/>
    </row>
    <row r="1648" spans="7:7">
      <c r="G1648"/>
    </row>
    <row r="1649" spans="7:7">
      <c r="G1649"/>
    </row>
    <row r="1650" spans="7:7">
      <c r="G1650"/>
    </row>
    <row r="1651" spans="7:7">
      <c r="G1651"/>
    </row>
    <row r="1652" spans="7:7">
      <c r="G1652"/>
    </row>
    <row r="1653" spans="7:7">
      <c r="G1653"/>
    </row>
    <row r="1654" spans="7:7">
      <c r="G1654"/>
    </row>
    <row r="1655" spans="7:7">
      <c r="G1655"/>
    </row>
    <row r="1656" spans="7:7">
      <c r="G1656"/>
    </row>
    <row r="1657" spans="7:7">
      <c r="G1657"/>
    </row>
    <row r="1658" spans="7:7">
      <c r="G1658"/>
    </row>
    <row r="1659" spans="7:7">
      <c r="G1659"/>
    </row>
    <row r="1660" spans="7:7">
      <c r="G1660"/>
    </row>
    <row r="1661" spans="7:7">
      <c r="G1661"/>
    </row>
    <row r="1662" spans="7:7">
      <c r="G1662"/>
    </row>
    <row r="1663" spans="7:7">
      <c r="G1663"/>
    </row>
    <row r="1664" spans="7:7">
      <c r="G1664"/>
    </row>
    <row r="1665" spans="7:7">
      <c r="G1665"/>
    </row>
    <row r="1666" spans="7:7">
      <c r="G1666"/>
    </row>
    <row r="1667" spans="7:7">
      <c r="G1667"/>
    </row>
    <row r="1668" spans="7:7">
      <c r="G1668"/>
    </row>
    <row r="1669" spans="7:7">
      <c r="G1669"/>
    </row>
    <row r="1670" spans="7:7">
      <c r="G1670"/>
    </row>
    <row r="1671" spans="7:7">
      <c r="G1671"/>
    </row>
    <row r="1672" spans="7:7">
      <c r="G1672"/>
    </row>
    <row r="1673" spans="7:7">
      <c r="G1673"/>
    </row>
    <row r="1674" spans="7:7">
      <c r="G1674"/>
    </row>
    <row r="1675" spans="7:7">
      <c r="G1675"/>
    </row>
    <row r="1676" spans="7:7">
      <c r="G1676"/>
    </row>
    <row r="1677" spans="7:7">
      <c r="G1677"/>
    </row>
    <row r="1678" spans="7:7">
      <c r="G1678"/>
    </row>
    <row r="1679" spans="7:7">
      <c r="G1679"/>
    </row>
    <row r="1680" spans="7:7">
      <c r="G1680"/>
    </row>
    <row r="1681" spans="7:7">
      <c r="G1681"/>
    </row>
    <row r="1682" spans="7:7">
      <c r="G1682"/>
    </row>
    <row r="1683" spans="7:7">
      <c r="G1683"/>
    </row>
    <row r="1684" spans="7:7">
      <c r="G1684"/>
    </row>
    <row r="1685" spans="7:7">
      <c r="G1685"/>
    </row>
    <row r="1686" spans="7:7">
      <c r="G1686"/>
    </row>
    <row r="1687" spans="7:7">
      <c r="G1687"/>
    </row>
    <row r="1688" spans="7:7">
      <c r="G1688"/>
    </row>
    <row r="1689" spans="7:7">
      <c r="G1689"/>
    </row>
    <row r="1690" spans="7:7">
      <c r="G1690"/>
    </row>
    <row r="1691" spans="7:7">
      <c r="G1691"/>
    </row>
    <row r="1692" spans="7:7">
      <c r="G1692"/>
    </row>
    <row r="1693" spans="7:7">
      <c r="G1693"/>
    </row>
    <row r="1694" spans="7:7">
      <c r="G1694"/>
    </row>
    <row r="1695" spans="7:7">
      <c r="G1695"/>
    </row>
    <row r="1696" spans="7:7">
      <c r="G1696"/>
    </row>
    <row r="1697" spans="7:7">
      <c r="G1697"/>
    </row>
    <row r="1698" spans="7:7">
      <c r="G1698"/>
    </row>
    <row r="1699" spans="7:7">
      <c r="G1699"/>
    </row>
    <row r="1700" spans="7:7">
      <c r="G1700"/>
    </row>
    <row r="1701" spans="7:7">
      <c r="G1701"/>
    </row>
    <row r="1702" spans="7:7">
      <c r="G1702"/>
    </row>
    <row r="1703" spans="7:7">
      <c r="G1703"/>
    </row>
    <row r="1704" spans="7:7">
      <c r="G1704"/>
    </row>
    <row r="1705" spans="7:7">
      <c r="G1705"/>
    </row>
    <row r="1706" spans="7:7">
      <c r="G1706"/>
    </row>
    <row r="1707" spans="7:7">
      <c r="G1707"/>
    </row>
    <row r="1708" spans="7:7">
      <c r="G1708"/>
    </row>
    <row r="1709" spans="7:7">
      <c r="G1709"/>
    </row>
    <row r="1710" spans="7:7">
      <c r="G1710"/>
    </row>
    <row r="1711" spans="7:7">
      <c r="G1711"/>
    </row>
    <row r="1712" spans="7:7">
      <c r="G1712"/>
    </row>
    <row r="1713" spans="7:7">
      <c r="G1713"/>
    </row>
    <row r="1714" spans="7:7">
      <c r="G1714"/>
    </row>
    <row r="1715" spans="7:7">
      <c r="G1715"/>
    </row>
    <row r="1716" spans="7:7">
      <c r="G1716"/>
    </row>
    <row r="1717" spans="7:7">
      <c r="G1717"/>
    </row>
    <row r="1718" spans="7:7">
      <c r="G1718"/>
    </row>
    <row r="1719" spans="7:7">
      <c r="G1719"/>
    </row>
    <row r="1720" spans="7:7">
      <c r="G1720"/>
    </row>
    <row r="1721" spans="7:7">
      <c r="G1721"/>
    </row>
    <row r="1722" spans="7:7">
      <c r="G1722"/>
    </row>
    <row r="1723" spans="7:7">
      <c r="G1723"/>
    </row>
    <row r="1724" spans="7:7">
      <c r="G1724"/>
    </row>
    <row r="1725" spans="7:7">
      <c r="G1725"/>
    </row>
    <row r="1726" spans="7:7">
      <c r="G1726"/>
    </row>
    <row r="1727" spans="7:7">
      <c r="G1727"/>
    </row>
    <row r="1728" spans="7:7">
      <c r="G1728"/>
    </row>
    <row r="1729" spans="7:7">
      <c r="G1729"/>
    </row>
    <row r="1730" spans="7:7">
      <c r="G1730"/>
    </row>
    <row r="1731" spans="7:7">
      <c r="G1731"/>
    </row>
    <row r="1732" spans="7:7">
      <c r="G1732"/>
    </row>
    <row r="1733" spans="7:7">
      <c r="G1733"/>
    </row>
    <row r="1734" spans="7:7">
      <c r="G1734"/>
    </row>
    <row r="1735" spans="7:7">
      <c r="G1735"/>
    </row>
    <row r="1736" spans="7:7">
      <c r="G1736"/>
    </row>
    <row r="1737" spans="7:7">
      <c r="G1737"/>
    </row>
    <row r="1738" spans="7:7">
      <c r="G1738"/>
    </row>
    <row r="1739" spans="7:7">
      <c r="G1739"/>
    </row>
    <row r="1740" spans="7:7">
      <c r="G1740"/>
    </row>
    <row r="1741" spans="7:7">
      <c r="G1741"/>
    </row>
    <row r="1742" spans="7:7">
      <c r="G1742"/>
    </row>
    <row r="1743" spans="7:7">
      <c r="G1743"/>
    </row>
    <row r="1744" spans="7:7">
      <c r="G1744"/>
    </row>
    <row r="1745" spans="7:7">
      <c r="G1745"/>
    </row>
    <row r="1746" spans="7:7">
      <c r="G1746"/>
    </row>
    <row r="1747" spans="7:7">
      <c r="G1747"/>
    </row>
    <row r="1748" spans="7:7">
      <c r="G1748"/>
    </row>
    <row r="1749" spans="7:7">
      <c r="G1749"/>
    </row>
    <row r="1750" spans="7:7">
      <c r="G1750"/>
    </row>
    <row r="1751" spans="7:7">
      <c r="G1751"/>
    </row>
    <row r="1752" spans="7:7">
      <c r="G1752"/>
    </row>
    <row r="1753" spans="7:7">
      <c r="G1753"/>
    </row>
    <row r="1754" spans="7:7">
      <c r="G1754"/>
    </row>
    <row r="1755" spans="7:7">
      <c r="G1755"/>
    </row>
    <row r="1756" spans="7:7">
      <c r="G1756"/>
    </row>
    <row r="1757" spans="7:7">
      <c r="G1757"/>
    </row>
    <row r="1758" spans="7:7">
      <c r="G1758"/>
    </row>
    <row r="1759" spans="7:7">
      <c r="G1759"/>
    </row>
    <row r="1760" spans="7:7">
      <c r="G1760"/>
    </row>
    <row r="1761" spans="7:7">
      <c r="G1761"/>
    </row>
    <row r="1762" spans="7:7">
      <c r="G1762"/>
    </row>
    <row r="1763" spans="7:7">
      <c r="G1763"/>
    </row>
    <row r="1764" spans="7:7">
      <c r="G1764"/>
    </row>
    <row r="1765" spans="7:7">
      <c r="G1765"/>
    </row>
    <row r="1766" spans="7:7">
      <c r="G1766"/>
    </row>
    <row r="1767" spans="7:7">
      <c r="G1767"/>
    </row>
    <row r="1768" spans="7:7">
      <c r="G1768"/>
    </row>
    <row r="1769" spans="7:7">
      <c r="G1769"/>
    </row>
    <row r="1770" spans="7:7">
      <c r="G1770"/>
    </row>
    <row r="1771" spans="7:7">
      <c r="G1771"/>
    </row>
    <row r="1772" spans="7:7">
      <c r="G1772"/>
    </row>
    <row r="1773" spans="7:7">
      <c r="G1773"/>
    </row>
    <row r="1774" spans="7:7">
      <c r="G1774"/>
    </row>
    <row r="1775" spans="7:7">
      <c r="G1775"/>
    </row>
    <row r="1776" spans="7:7">
      <c r="G1776"/>
    </row>
    <row r="1777" spans="7:7">
      <c r="G1777"/>
    </row>
    <row r="1778" spans="7:7">
      <c r="G1778"/>
    </row>
    <row r="1779" spans="7:7">
      <c r="G1779"/>
    </row>
    <row r="1780" spans="7:7">
      <c r="G1780"/>
    </row>
    <row r="1781" spans="7:7">
      <c r="G1781"/>
    </row>
    <row r="1782" spans="7:7">
      <c r="G1782"/>
    </row>
    <row r="1783" spans="7:7">
      <c r="G1783"/>
    </row>
    <row r="1784" spans="7:7">
      <c r="G1784"/>
    </row>
    <row r="1785" spans="7:7">
      <c r="G1785"/>
    </row>
    <row r="1786" spans="7:7">
      <c r="G1786"/>
    </row>
    <row r="1787" spans="7:7">
      <c r="G1787"/>
    </row>
    <row r="1788" spans="7:7">
      <c r="G1788"/>
    </row>
    <row r="1789" spans="7:7">
      <c r="G1789"/>
    </row>
    <row r="1790" spans="7:7">
      <c r="G1790"/>
    </row>
    <row r="1791" spans="7:7">
      <c r="G1791"/>
    </row>
    <row r="1792" spans="7:7">
      <c r="G1792"/>
    </row>
    <row r="1793" spans="7:7">
      <c r="G1793"/>
    </row>
    <row r="1794" spans="7:7">
      <c r="G1794"/>
    </row>
    <row r="1795" spans="7:7">
      <c r="G1795"/>
    </row>
    <row r="1796" spans="7:7">
      <c r="G1796"/>
    </row>
    <row r="1797" spans="7:7">
      <c r="G1797"/>
    </row>
    <row r="1798" spans="7:7">
      <c r="G1798"/>
    </row>
    <row r="1799" spans="7:7">
      <c r="G1799"/>
    </row>
    <row r="1800" spans="7:7">
      <c r="G1800"/>
    </row>
    <row r="1801" spans="7:7">
      <c r="G1801"/>
    </row>
    <row r="1802" spans="7:7">
      <c r="G1802"/>
    </row>
    <row r="1803" spans="7:7">
      <c r="G1803"/>
    </row>
    <row r="1804" spans="7:7">
      <c r="G1804"/>
    </row>
    <row r="1805" spans="7:7">
      <c r="G1805"/>
    </row>
    <row r="1806" spans="7:7">
      <c r="G1806"/>
    </row>
    <row r="1807" spans="7:7">
      <c r="G1807"/>
    </row>
    <row r="1808" spans="7:7">
      <c r="G1808"/>
    </row>
    <row r="1809" spans="7:7">
      <c r="G1809"/>
    </row>
    <row r="1810" spans="7:7">
      <c r="G1810"/>
    </row>
    <row r="1811" spans="7:7">
      <c r="G1811"/>
    </row>
    <row r="1812" spans="7:7">
      <c r="G1812"/>
    </row>
    <row r="1813" spans="7:7">
      <c r="G1813"/>
    </row>
    <row r="1814" spans="7:7">
      <c r="G1814"/>
    </row>
    <row r="1815" spans="7:7">
      <c r="G1815"/>
    </row>
    <row r="1816" spans="7:7">
      <c r="G1816"/>
    </row>
    <row r="1817" spans="7:7">
      <c r="G1817"/>
    </row>
    <row r="1818" spans="7:7">
      <c r="G1818"/>
    </row>
    <row r="1819" spans="7:7">
      <c r="G1819"/>
    </row>
    <row r="1820" spans="7:7">
      <c r="G1820"/>
    </row>
    <row r="1821" spans="7:7">
      <c r="G1821"/>
    </row>
    <row r="1822" spans="7:7">
      <c r="G1822"/>
    </row>
    <row r="1823" spans="7:7">
      <c r="G1823"/>
    </row>
    <row r="1824" spans="7:7">
      <c r="G1824"/>
    </row>
    <row r="1825" spans="7:7">
      <c r="G1825"/>
    </row>
    <row r="1826" spans="7:7">
      <c r="G1826"/>
    </row>
    <row r="1827" spans="7:7">
      <c r="G1827"/>
    </row>
    <row r="1828" spans="7:7">
      <c r="G1828"/>
    </row>
    <row r="1829" spans="7:7">
      <c r="G1829"/>
    </row>
    <row r="1830" spans="7:7">
      <c r="G1830"/>
    </row>
    <row r="1831" spans="7:7">
      <c r="G1831"/>
    </row>
    <row r="1832" spans="7:7">
      <c r="G1832"/>
    </row>
    <row r="1833" spans="7:7">
      <c r="G1833"/>
    </row>
    <row r="1834" spans="7:7">
      <c r="G1834"/>
    </row>
    <row r="1835" spans="7:7">
      <c r="G1835"/>
    </row>
    <row r="1836" spans="7:7">
      <c r="G1836"/>
    </row>
    <row r="1837" spans="7:7">
      <c r="G1837"/>
    </row>
    <row r="1838" spans="7:7">
      <c r="G1838"/>
    </row>
    <row r="1839" spans="7:7">
      <c r="G1839"/>
    </row>
    <row r="1840" spans="7:7">
      <c r="G1840"/>
    </row>
    <row r="1841" spans="7:7">
      <c r="G1841"/>
    </row>
    <row r="1842" spans="7:7">
      <c r="G1842"/>
    </row>
    <row r="1843" spans="7:7">
      <c r="G1843"/>
    </row>
    <row r="1844" spans="7:7">
      <c r="G1844"/>
    </row>
    <row r="1845" spans="7:7">
      <c r="G1845"/>
    </row>
    <row r="1846" spans="7:7">
      <c r="G1846"/>
    </row>
    <row r="1847" spans="7:7">
      <c r="G1847"/>
    </row>
    <row r="1848" spans="7:7">
      <c r="G1848"/>
    </row>
    <row r="1849" spans="7:7">
      <c r="G1849"/>
    </row>
    <row r="1850" spans="7:7">
      <c r="G1850"/>
    </row>
    <row r="1851" spans="7:7">
      <c r="G1851"/>
    </row>
    <row r="1852" spans="7:7">
      <c r="G1852"/>
    </row>
    <row r="1853" spans="7:7">
      <c r="G1853"/>
    </row>
    <row r="1854" spans="7:7">
      <c r="G1854"/>
    </row>
    <row r="1855" spans="7:7">
      <c r="G1855"/>
    </row>
    <row r="1856" spans="7:7">
      <c r="G1856"/>
    </row>
    <row r="1857" spans="7:7">
      <c r="G1857"/>
    </row>
    <row r="1858" spans="7:7">
      <c r="G1858"/>
    </row>
    <row r="1859" spans="7:7">
      <c r="G1859"/>
    </row>
    <row r="1860" spans="7:7">
      <c r="G1860"/>
    </row>
    <row r="1861" spans="7:7">
      <c r="G1861"/>
    </row>
    <row r="1862" spans="7:7">
      <c r="G1862"/>
    </row>
    <row r="1863" spans="7:7">
      <c r="G1863"/>
    </row>
    <row r="1864" spans="7:7">
      <c r="G1864"/>
    </row>
    <row r="1865" spans="7:7">
      <c r="G1865"/>
    </row>
    <row r="1866" spans="7:7">
      <c r="G1866"/>
    </row>
    <row r="1867" spans="7:7">
      <c r="G1867"/>
    </row>
    <row r="1868" spans="7:7">
      <c r="G1868"/>
    </row>
    <row r="1869" spans="7:7">
      <c r="G1869"/>
    </row>
    <row r="1870" spans="7:7">
      <c r="G1870"/>
    </row>
    <row r="1871" spans="7:7">
      <c r="G1871"/>
    </row>
    <row r="1872" spans="7:7">
      <c r="G1872"/>
    </row>
    <row r="1873" spans="7:7">
      <c r="G1873"/>
    </row>
    <row r="1874" spans="7:7">
      <c r="G1874"/>
    </row>
    <row r="1875" spans="7:7">
      <c r="G1875"/>
    </row>
    <row r="1876" spans="7:7">
      <c r="G1876"/>
    </row>
    <row r="1877" spans="7:7">
      <c r="G1877"/>
    </row>
    <row r="1878" spans="7:7">
      <c r="G1878"/>
    </row>
    <row r="1879" spans="7:7">
      <c r="G1879"/>
    </row>
    <row r="1880" spans="7:7">
      <c r="G1880"/>
    </row>
    <row r="1881" spans="7:7">
      <c r="G1881"/>
    </row>
    <row r="1882" spans="7:7">
      <c r="G1882"/>
    </row>
    <row r="1883" spans="7:7">
      <c r="G1883"/>
    </row>
    <row r="1884" spans="7:7">
      <c r="G1884"/>
    </row>
    <row r="1885" spans="7:7">
      <c r="G1885"/>
    </row>
    <row r="1886" spans="7:7">
      <c r="G1886"/>
    </row>
    <row r="1887" spans="7:7">
      <c r="G1887"/>
    </row>
    <row r="1888" spans="7:7">
      <c r="G1888"/>
    </row>
    <row r="1889" spans="7:7">
      <c r="G1889"/>
    </row>
    <row r="1890" spans="7:7">
      <c r="G1890"/>
    </row>
    <row r="1891" spans="7:7">
      <c r="G1891"/>
    </row>
    <row r="1892" spans="7:7">
      <c r="G1892"/>
    </row>
    <row r="1893" spans="7:7">
      <c r="G1893"/>
    </row>
    <row r="1894" spans="7:7">
      <c r="G1894"/>
    </row>
    <row r="1895" spans="7:7">
      <c r="G1895"/>
    </row>
    <row r="1896" spans="7:7">
      <c r="G1896"/>
    </row>
    <row r="1897" spans="7:7">
      <c r="G1897"/>
    </row>
    <row r="1898" spans="7:7">
      <c r="G1898"/>
    </row>
    <row r="1899" spans="7:7">
      <c r="G1899"/>
    </row>
    <row r="1900" spans="7:7">
      <c r="G1900"/>
    </row>
    <row r="1901" spans="7:7">
      <c r="G1901"/>
    </row>
    <row r="1902" spans="7:7">
      <c r="G1902"/>
    </row>
    <row r="1903" spans="7:7">
      <c r="G1903"/>
    </row>
    <row r="1904" spans="7:7">
      <c r="G1904"/>
    </row>
    <row r="1905" spans="7:7">
      <c r="G1905"/>
    </row>
    <row r="1906" spans="7:7">
      <c r="G1906"/>
    </row>
    <row r="1907" spans="7:7">
      <c r="G1907"/>
    </row>
    <row r="1908" spans="7:7">
      <c r="G1908"/>
    </row>
    <row r="1909" spans="7:7">
      <c r="G1909"/>
    </row>
    <row r="1910" spans="7:7">
      <c r="G1910"/>
    </row>
    <row r="1911" spans="7:7">
      <c r="G1911"/>
    </row>
    <row r="1912" spans="7:7">
      <c r="G1912"/>
    </row>
    <row r="1913" spans="7:7">
      <c r="G1913"/>
    </row>
    <row r="1914" spans="7:7">
      <c r="G1914"/>
    </row>
    <row r="1915" spans="7:7">
      <c r="G1915"/>
    </row>
    <row r="1916" spans="7:7">
      <c r="G1916"/>
    </row>
    <row r="1917" spans="7:7">
      <c r="G1917"/>
    </row>
    <row r="1918" spans="7:7">
      <c r="G1918"/>
    </row>
    <row r="1919" spans="7:7">
      <c r="G1919"/>
    </row>
    <row r="1920" spans="7:7">
      <c r="G1920"/>
    </row>
    <row r="1921" spans="7:7">
      <c r="G1921"/>
    </row>
    <row r="1922" spans="7:7">
      <c r="G1922"/>
    </row>
    <row r="1923" spans="7:7">
      <c r="G1923"/>
    </row>
    <row r="1924" spans="7:7">
      <c r="G1924"/>
    </row>
    <row r="1925" spans="7:7">
      <c r="G1925"/>
    </row>
    <row r="1926" spans="7:7">
      <c r="G1926"/>
    </row>
    <row r="1927" spans="7:7">
      <c r="G1927"/>
    </row>
    <row r="1928" spans="7:7">
      <c r="G1928"/>
    </row>
    <row r="1929" spans="7:7">
      <c r="G1929"/>
    </row>
    <row r="1930" spans="7:7">
      <c r="G1930"/>
    </row>
    <row r="1931" spans="7:7">
      <c r="G1931"/>
    </row>
    <row r="1932" spans="7:7">
      <c r="G1932"/>
    </row>
    <row r="1933" spans="7:7">
      <c r="G1933"/>
    </row>
    <row r="1934" spans="7:7">
      <c r="G1934"/>
    </row>
    <row r="1935" spans="7:7">
      <c r="G1935"/>
    </row>
    <row r="1936" spans="7:7">
      <c r="G1936"/>
    </row>
    <row r="1937" spans="7:7">
      <c r="G1937"/>
    </row>
    <row r="1938" spans="7:7">
      <c r="G1938"/>
    </row>
    <row r="1939" spans="7:7">
      <c r="G1939"/>
    </row>
    <row r="1940" spans="7:7">
      <c r="G1940"/>
    </row>
    <row r="1941" spans="7:7">
      <c r="G1941"/>
    </row>
    <row r="1942" spans="7:7">
      <c r="G1942"/>
    </row>
    <row r="1943" spans="7:7">
      <c r="G1943"/>
    </row>
    <row r="1944" spans="7:7">
      <c r="G1944"/>
    </row>
    <row r="1945" spans="7:7">
      <c r="G1945"/>
    </row>
    <row r="1946" spans="7:7">
      <c r="G1946"/>
    </row>
    <row r="1947" spans="7:7">
      <c r="G1947"/>
    </row>
    <row r="1948" spans="7:7">
      <c r="G1948"/>
    </row>
    <row r="1949" spans="7:7">
      <c r="G1949"/>
    </row>
    <row r="1950" spans="7:7">
      <c r="G1950"/>
    </row>
    <row r="1951" spans="7:7">
      <c r="G1951"/>
    </row>
    <row r="1952" spans="7:7">
      <c r="G1952"/>
    </row>
    <row r="1953" spans="7:7">
      <c r="G1953"/>
    </row>
    <row r="1954" spans="7:7">
      <c r="G1954"/>
    </row>
    <row r="1955" spans="7:7">
      <c r="G1955"/>
    </row>
    <row r="1956" spans="7:7">
      <c r="G1956"/>
    </row>
    <row r="1957" spans="7:7">
      <c r="G1957"/>
    </row>
    <row r="1958" spans="7:7">
      <c r="G1958"/>
    </row>
    <row r="1959" spans="7:7">
      <c r="G1959"/>
    </row>
    <row r="1960" spans="7:7">
      <c r="G1960"/>
    </row>
    <row r="1961" spans="7:7">
      <c r="G1961"/>
    </row>
    <row r="1962" spans="7:7">
      <c r="G1962"/>
    </row>
    <row r="1963" spans="7:7">
      <c r="G1963"/>
    </row>
    <row r="1964" spans="7:7">
      <c r="G1964"/>
    </row>
    <row r="1965" spans="7:7">
      <c r="G1965"/>
    </row>
    <row r="1966" spans="7:7">
      <c r="G1966"/>
    </row>
    <row r="1967" spans="7:7">
      <c r="G1967"/>
    </row>
    <row r="1968" spans="7:7">
      <c r="G1968"/>
    </row>
    <row r="1969" spans="7:7">
      <c r="G1969"/>
    </row>
    <row r="1970" spans="7:7">
      <c r="G1970"/>
    </row>
    <row r="1971" spans="7:7">
      <c r="G1971"/>
    </row>
    <row r="1972" spans="7:7">
      <c r="G1972"/>
    </row>
    <row r="1973" spans="7:7">
      <c r="G1973"/>
    </row>
    <row r="1974" spans="7:7">
      <c r="G1974"/>
    </row>
    <row r="1975" spans="7:7">
      <c r="G1975"/>
    </row>
    <row r="1976" spans="7:7">
      <c r="G1976"/>
    </row>
    <row r="1977" spans="7:7">
      <c r="G1977"/>
    </row>
    <row r="1978" spans="7:7">
      <c r="G1978"/>
    </row>
    <row r="1979" spans="7:7">
      <c r="G1979"/>
    </row>
    <row r="1980" spans="7:7">
      <c r="G1980"/>
    </row>
    <row r="1981" spans="7:7">
      <c r="G1981"/>
    </row>
    <row r="1982" spans="7:7">
      <c r="G1982"/>
    </row>
    <row r="1983" spans="7:7">
      <c r="G1983"/>
    </row>
    <row r="1984" spans="7:7">
      <c r="G1984"/>
    </row>
    <row r="1985" spans="7:7">
      <c r="G1985"/>
    </row>
    <row r="1986" spans="7:7">
      <c r="G1986"/>
    </row>
    <row r="1987" spans="7:7">
      <c r="G1987"/>
    </row>
    <row r="1988" spans="7:7">
      <c r="G1988"/>
    </row>
    <row r="1989" spans="7:7">
      <c r="G1989"/>
    </row>
    <row r="1990" spans="7:7">
      <c r="G1990"/>
    </row>
    <row r="1991" spans="7:7">
      <c r="G1991"/>
    </row>
    <row r="1992" spans="7:7">
      <c r="G1992"/>
    </row>
    <row r="1993" spans="7:7">
      <c r="G1993"/>
    </row>
    <row r="1994" spans="7:7">
      <c r="G1994"/>
    </row>
    <row r="1995" spans="7:7">
      <c r="G1995"/>
    </row>
    <row r="1996" spans="7:7">
      <c r="G1996"/>
    </row>
    <row r="1997" spans="7:7">
      <c r="G1997"/>
    </row>
    <row r="1998" spans="7:7">
      <c r="G1998"/>
    </row>
    <row r="1999" spans="7:7">
      <c r="G1999"/>
    </row>
    <row r="2000" spans="7:7">
      <c r="G2000"/>
    </row>
    <row r="2001" spans="7:7">
      <c r="G2001"/>
    </row>
    <row r="2002" spans="7:7">
      <c r="G2002"/>
    </row>
    <row r="2003" spans="7:7">
      <c r="G2003"/>
    </row>
    <row r="2004" spans="7:7">
      <c r="G2004"/>
    </row>
    <row r="2005" spans="7:7">
      <c r="G2005"/>
    </row>
    <row r="2006" spans="7:7">
      <c r="G2006"/>
    </row>
    <row r="2007" spans="7:7">
      <c r="G2007"/>
    </row>
    <row r="2008" spans="7:7">
      <c r="G2008"/>
    </row>
    <row r="2009" spans="7:7">
      <c r="G2009"/>
    </row>
    <row r="2010" spans="7:7">
      <c r="G2010"/>
    </row>
    <row r="2011" spans="7:7">
      <c r="G2011"/>
    </row>
    <row r="2012" spans="7:7">
      <c r="G2012"/>
    </row>
    <row r="2013" spans="7:7">
      <c r="G2013"/>
    </row>
    <row r="2014" spans="7:7">
      <c r="G2014"/>
    </row>
    <row r="2015" spans="7:7">
      <c r="G2015"/>
    </row>
    <row r="2016" spans="7:7">
      <c r="G2016"/>
    </row>
    <row r="2017" spans="7:7">
      <c r="G2017"/>
    </row>
    <row r="2018" spans="7:7">
      <c r="G2018"/>
    </row>
    <row r="2019" spans="7:7">
      <c r="G2019"/>
    </row>
    <row r="2020" spans="7:7">
      <c r="G2020"/>
    </row>
    <row r="2021" spans="7:7">
      <c r="G2021"/>
    </row>
    <row r="2022" spans="7:7">
      <c r="G2022"/>
    </row>
    <row r="2023" spans="7:7">
      <c r="G2023"/>
    </row>
    <row r="2024" spans="7:7">
      <c r="G2024"/>
    </row>
    <row r="2025" spans="7:7">
      <c r="G2025"/>
    </row>
    <row r="2026" spans="7:7">
      <c r="G2026"/>
    </row>
    <row r="2027" spans="7:7">
      <c r="G2027"/>
    </row>
    <row r="2028" spans="7:7">
      <c r="G2028"/>
    </row>
    <row r="2029" spans="7:7">
      <c r="G2029"/>
    </row>
    <row r="2030" spans="7:7">
      <c r="G2030"/>
    </row>
    <row r="2031" spans="7:7">
      <c r="G2031"/>
    </row>
    <row r="2032" spans="7:7">
      <c r="G2032"/>
    </row>
    <row r="2033" spans="7:7">
      <c r="G2033"/>
    </row>
    <row r="2034" spans="7:7">
      <c r="G2034"/>
    </row>
    <row r="2035" spans="7:7">
      <c r="G2035"/>
    </row>
    <row r="2036" spans="7:7">
      <c r="G2036"/>
    </row>
    <row r="2037" spans="7:7">
      <c r="G2037"/>
    </row>
    <row r="2038" spans="7:7">
      <c r="G2038"/>
    </row>
    <row r="2039" spans="7:7">
      <c r="G2039"/>
    </row>
    <row r="2040" spans="7:7">
      <c r="G2040"/>
    </row>
    <row r="2041" spans="7:7">
      <c r="G2041"/>
    </row>
    <row r="2042" spans="7:7">
      <c r="G2042"/>
    </row>
    <row r="2043" spans="7:7">
      <c r="G2043"/>
    </row>
    <row r="2044" spans="7:7">
      <c r="G2044"/>
    </row>
    <row r="2045" spans="7:7">
      <c r="G2045"/>
    </row>
    <row r="2046" spans="7:7">
      <c r="G2046"/>
    </row>
    <row r="2047" spans="7:7">
      <c r="G2047"/>
    </row>
    <row r="2048" spans="7:7">
      <c r="G2048"/>
    </row>
    <row r="2049" spans="7:7">
      <c r="G2049"/>
    </row>
    <row r="2050" spans="7:7">
      <c r="G2050"/>
    </row>
    <row r="2051" spans="7:7">
      <c r="G2051"/>
    </row>
    <row r="2052" spans="7:7">
      <c r="G2052"/>
    </row>
    <row r="2053" spans="7:7">
      <c r="G2053"/>
    </row>
    <row r="2054" spans="7:7">
      <c r="G2054"/>
    </row>
    <row r="2055" spans="7:7">
      <c r="G2055"/>
    </row>
    <row r="2056" spans="7:7">
      <c r="G2056"/>
    </row>
    <row r="2057" spans="7:7">
      <c r="G2057"/>
    </row>
    <row r="2058" spans="7:7">
      <c r="G2058"/>
    </row>
    <row r="2059" spans="7:7">
      <c r="G2059"/>
    </row>
    <row r="2060" spans="7:7">
      <c r="G2060"/>
    </row>
    <row r="2061" spans="7:7">
      <c r="G2061"/>
    </row>
    <row r="2062" spans="7:7">
      <c r="G2062"/>
    </row>
    <row r="2063" spans="7:7">
      <c r="G2063"/>
    </row>
    <row r="2064" spans="7:7">
      <c r="G2064"/>
    </row>
    <row r="2065" spans="7:7">
      <c r="G2065"/>
    </row>
    <row r="2066" spans="7:7">
      <c r="G2066"/>
    </row>
    <row r="2067" spans="7:7">
      <c r="G2067"/>
    </row>
    <row r="2068" spans="7:7">
      <c r="G2068"/>
    </row>
    <row r="2069" spans="7:7">
      <c r="G2069"/>
    </row>
    <row r="2070" spans="7:7">
      <c r="G2070"/>
    </row>
    <row r="2071" spans="7:7">
      <c r="G2071"/>
    </row>
    <row r="2072" spans="7:7">
      <c r="G2072"/>
    </row>
    <row r="2073" spans="7:7">
      <c r="G2073"/>
    </row>
    <row r="2074" spans="7:7">
      <c r="G2074"/>
    </row>
    <row r="2075" spans="7:7">
      <c r="G2075"/>
    </row>
    <row r="2076" spans="7:7">
      <c r="G2076"/>
    </row>
    <row r="2077" spans="7:7">
      <c r="G2077"/>
    </row>
    <row r="2078" spans="7:7">
      <c r="G2078"/>
    </row>
    <row r="2079" spans="7:7">
      <c r="G2079"/>
    </row>
    <row r="2080" spans="7:7">
      <c r="G2080"/>
    </row>
    <row r="2081" spans="7:7">
      <c r="G2081"/>
    </row>
    <row r="2082" spans="7:7">
      <c r="G2082"/>
    </row>
    <row r="2083" spans="7:7">
      <c r="G2083"/>
    </row>
    <row r="2084" spans="7:7">
      <c r="G2084"/>
    </row>
    <row r="2085" spans="7:7">
      <c r="G2085"/>
    </row>
    <row r="2086" spans="7:7">
      <c r="G2086"/>
    </row>
    <row r="2087" spans="7:7">
      <c r="G2087"/>
    </row>
    <row r="2088" spans="7:7">
      <c r="G2088"/>
    </row>
    <row r="2089" spans="7:7">
      <c r="G2089"/>
    </row>
    <row r="2090" spans="7:7">
      <c r="G2090"/>
    </row>
    <row r="2091" spans="7:7">
      <c r="G2091"/>
    </row>
    <row r="2092" spans="7:7">
      <c r="G2092"/>
    </row>
    <row r="2093" spans="7:7">
      <c r="G2093"/>
    </row>
    <row r="2094" spans="7:7">
      <c r="G2094"/>
    </row>
    <row r="2095" spans="7:7">
      <c r="G2095"/>
    </row>
    <row r="2096" spans="7:7">
      <c r="G2096"/>
    </row>
    <row r="2097" spans="7:7">
      <c r="G2097"/>
    </row>
    <row r="2098" spans="7:7">
      <c r="G2098"/>
    </row>
    <row r="2099" spans="7:7">
      <c r="G2099"/>
    </row>
    <row r="2100" spans="7:7">
      <c r="G2100"/>
    </row>
    <row r="2101" spans="7:7">
      <c r="G2101"/>
    </row>
    <row r="2102" spans="7:7">
      <c r="G2102"/>
    </row>
    <row r="2103" spans="7:7">
      <c r="G2103"/>
    </row>
    <row r="2104" spans="7:7">
      <c r="G2104"/>
    </row>
    <row r="2105" spans="7:7">
      <c r="G2105"/>
    </row>
    <row r="2106" spans="7:7">
      <c r="G2106"/>
    </row>
    <row r="2107" spans="7:7">
      <c r="G2107"/>
    </row>
    <row r="2108" spans="7:7">
      <c r="G2108"/>
    </row>
    <row r="2109" spans="7:7">
      <c r="G2109"/>
    </row>
    <row r="2110" spans="7:7">
      <c r="G2110"/>
    </row>
    <row r="2111" spans="7:7">
      <c r="G2111"/>
    </row>
    <row r="2112" spans="7:7">
      <c r="G2112"/>
    </row>
    <row r="2113" spans="7:7">
      <c r="G2113"/>
    </row>
    <row r="2114" spans="7:7">
      <c r="G2114"/>
    </row>
    <row r="2115" spans="7:7">
      <c r="G2115"/>
    </row>
    <row r="2116" spans="7:7">
      <c r="G2116"/>
    </row>
    <row r="2117" spans="7:7">
      <c r="G2117"/>
    </row>
    <row r="2118" spans="7:7">
      <c r="G2118"/>
    </row>
    <row r="2119" spans="7:7">
      <c r="G2119"/>
    </row>
    <row r="2120" spans="7:7">
      <c r="G2120"/>
    </row>
    <row r="2121" spans="7:7">
      <c r="G2121"/>
    </row>
    <row r="2122" spans="7:7">
      <c r="G2122"/>
    </row>
    <row r="2123" spans="7:7">
      <c r="G2123"/>
    </row>
    <row r="2124" spans="7:7">
      <c r="G2124"/>
    </row>
    <row r="2125" spans="7:7">
      <c r="G2125"/>
    </row>
    <row r="2126" spans="7:7">
      <c r="G2126"/>
    </row>
    <row r="2127" spans="7:7">
      <c r="G2127"/>
    </row>
    <row r="2128" spans="7:7">
      <c r="G2128"/>
    </row>
    <row r="2129" spans="7:7">
      <c r="G2129"/>
    </row>
    <row r="2130" spans="7:7">
      <c r="G2130"/>
    </row>
    <row r="2131" spans="7:7">
      <c r="G2131"/>
    </row>
    <row r="2132" spans="7:7">
      <c r="G2132"/>
    </row>
    <row r="2133" spans="7:7">
      <c r="G2133"/>
    </row>
    <row r="2134" spans="7:7">
      <c r="G2134"/>
    </row>
    <row r="2135" spans="7:7">
      <c r="G2135"/>
    </row>
    <row r="2136" spans="7:7">
      <c r="G2136"/>
    </row>
    <row r="2137" spans="7:7">
      <c r="G2137"/>
    </row>
    <row r="2138" spans="7:7">
      <c r="G2138"/>
    </row>
    <row r="2139" spans="7:7">
      <c r="G2139"/>
    </row>
    <row r="2140" spans="7:7">
      <c r="G2140"/>
    </row>
    <row r="2141" spans="7:7">
      <c r="G2141"/>
    </row>
    <row r="2142" spans="7:7">
      <c r="G2142"/>
    </row>
    <row r="2143" spans="7:7">
      <c r="G2143"/>
    </row>
    <row r="2144" spans="7:7">
      <c r="G2144"/>
    </row>
    <row r="2145" spans="7:7">
      <c r="G2145"/>
    </row>
    <row r="2146" spans="7:7">
      <c r="G2146"/>
    </row>
    <row r="2147" spans="7:7">
      <c r="G2147"/>
    </row>
    <row r="2148" spans="7:7">
      <c r="G2148"/>
    </row>
    <row r="2149" spans="7:7">
      <c r="G2149"/>
    </row>
    <row r="2150" spans="7:7">
      <c r="G2150"/>
    </row>
    <row r="2151" spans="7:7">
      <c r="G2151"/>
    </row>
    <row r="2152" spans="7:7">
      <c r="G2152"/>
    </row>
    <row r="2153" spans="7:7">
      <c r="G2153"/>
    </row>
    <row r="2154" spans="7:7">
      <c r="G2154"/>
    </row>
    <row r="2155" spans="7:7">
      <c r="G2155"/>
    </row>
    <row r="2156" spans="7:7">
      <c r="G2156"/>
    </row>
    <row r="2157" spans="7:7">
      <c r="G2157"/>
    </row>
    <row r="2158" spans="7:7">
      <c r="G2158"/>
    </row>
    <row r="2159" spans="7:7">
      <c r="G2159"/>
    </row>
    <row r="2160" spans="7:7">
      <c r="G2160"/>
    </row>
    <row r="2161" spans="7:7">
      <c r="G2161"/>
    </row>
    <row r="2162" spans="7:7">
      <c r="G2162"/>
    </row>
    <row r="2163" spans="7:7">
      <c r="G2163"/>
    </row>
    <row r="2164" spans="7:7">
      <c r="G2164"/>
    </row>
    <row r="2165" spans="7:7">
      <c r="G2165"/>
    </row>
    <row r="2166" spans="7:7">
      <c r="G2166"/>
    </row>
    <row r="2167" spans="7:7">
      <c r="G2167"/>
    </row>
    <row r="2168" spans="7:7">
      <c r="G2168"/>
    </row>
    <row r="2169" spans="7:7">
      <c r="G2169"/>
    </row>
    <row r="2170" spans="7:7">
      <c r="G2170"/>
    </row>
    <row r="2171" spans="7:7">
      <c r="G2171"/>
    </row>
    <row r="2172" spans="7:7">
      <c r="G2172"/>
    </row>
    <row r="2173" spans="7:7">
      <c r="G2173"/>
    </row>
    <row r="2174" spans="7:7">
      <c r="G2174"/>
    </row>
    <row r="2175" spans="7:7">
      <c r="G2175"/>
    </row>
    <row r="2176" spans="7:7">
      <c r="G2176"/>
    </row>
    <row r="2177" spans="7:7">
      <c r="G2177"/>
    </row>
    <row r="2178" spans="7:7">
      <c r="G2178"/>
    </row>
    <row r="2179" spans="7:7">
      <c r="G2179"/>
    </row>
    <row r="2180" spans="7:7">
      <c r="G2180"/>
    </row>
    <row r="2181" spans="7:7">
      <c r="G2181"/>
    </row>
    <row r="2182" spans="7:7">
      <c r="G2182"/>
    </row>
    <row r="2183" spans="7:7">
      <c r="G2183"/>
    </row>
    <row r="2184" spans="7:7">
      <c r="G2184"/>
    </row>
    <row r="2185" spans="7:7">
      <c r="G2185"/>
    </row>
    <row r="2186" spans="7:7">
      <c r="G2186"/>
    </row>
    <row r="2187" spans="7:7">
      <c r="G2187"/>
    </row>
    <row r="2188" spans="7:7">
      <c r="G2188"/>
    </row>
    <row r="2189" spans="7:7">
      <c r="G2189"/>
    </row>
    <row r="2190" spans="7:7">
      <c r="G2190"/>
    </row>
    <row r="2191" spans="7:7">
      <c r="G2191"/>
    </row>
    <row r="2192" spans="7:7">
      <c r="G2192"/>
    </row>
    <row r="2193" spans="7:7">
      <c r="G2193"/>
    </row>
    <row r="2194" spans="7:7">
      <c r="G2194"/>
    </row>
    <row r="2195" spans="7:7">
      <c r="G2195"/>
    </row>
    <row r="2196" spans="7:7">
      <c r="G2196"/>
    </row>
    <row r="2197" spans="7:7">
      <c r="G2197"/>
    </row>
    <row r="2198" spans="7:7">
      <c r="G2198"/>
    </row>
    <row r="2199" spans="7:7">
      <c r="G2199"/>
    </row>
    <row r="2200" spans="7:7">
      <c r="G2200"/>
    </row>
    <row r="2201" spans="7:7">
      <c r="G2201"/>
    </row>
    <row r="2202" spans="7:7">
      <c r="G2202"/>
    </row>
    <row r="2203" spans="7:7">
      <c r="G2203"/>
    </row>
    <row r="2204" spans="7:7">
      <c r="G2204"/>
    </row>
    <row r="2205" spans="7:7">
      <c r="G2205"/>
    </row>
    <row r="2206" spans="7:7">
      <c r="G2206"/>
    </row>
    <row r="2207" spans="7:7">
      <c r="G2207"/>
    </row>
    <row r="2208" spans="7:7">
      <c r="G2208"/>
    </row>
    <row r="2209" spans="7:7">
      <c r="G2209"/>
    </row>
    <row r="2210" spans="7:7">
      <c r="G2210"/>
    </row>
    <row r="2211" spans="7:7">
      <c r="G2211"/>
    </row>
    <row r="2212" spans="7:7">
      <c r="G2212"/>
    </row>
    <row r="2213" spans="7:7">
      <c r="G2213"/>
    </row>
    <row r="2214" spans="7:7">
      <c r="G2214"/>
    </row>
    <row r="2215" spans="7:7">
      <c r="G2215"/>
    </row>
    <row r="2216" spans="7:7">
      <c r="G2216"/>
    </row>
    <row r="2217" spans="7:7">
      <c r="G2217"/>
    </row>
    <row r="2218" spans="7:7">
      <c r="G2218"/>
    </row>
    <row r="2219" spans="7:7">
      <c r="G2219"/>
    </row>
    <row r="2220" spans="7:7">
      <c r="G2220"/>
    </row>
    <row r="2221" spans="7:7">
      <c r="G2221"/>
    </row>
    <row r="2222" spans="7:7">
      <c r="G2222"/>
    </row>
    <row r="2223" spans="7:7">
      <c r="G2223"/>
    </row>
    <row r="2224" spans="7:7">
      <c r="G2224"/>
    </row>
    <row r="2225" spans="7:7">
      <c r="G2225"/>
    </row>
    <row r="2226" spans="7:7">
      <c r="G2226"/>
    </row>
    <row r="2227" spans="7:7">
      <c r="G2227"/>
    </row>
    <row r="2228" spans="7:7">
      <c r="G2228"/>
    </row>
    <row r="2229" spans="7:7">
      <c r="G2229"/>
    </row>
    <row r="2230" spans="7:7">
      <c r="G2230"/>
    </row>
    <row r="2231" spans="7:7">
      <c r="G2231"/>
    </row>
    <row r="2232" spans="7:7">
      <c r="G2232"/>
    </row>
    <row r="2233" spans="7:7">
      <c r="G2233"/>
    </row>
    <row r="2234" spans="7:7">
      <c r="G2234"/>
    </row>
    <row r="2235" spans="7:7">
      <c r="G2235"/>
    </row>
    <row r="2236" spans="7:7">
      <c r="G2236"/>
    </row>
    <row r="2237" spans="7:7">
      <c r="G2237"/>
    </row>
    <row r="2238" spans="7:7">
      <c r="G2238"/>
    </row>
    <row r="2239" spans="7:7">
      <c r="G2239"/>
    </row>
    <row r="2240" spans="7:7">
      <c r="G2240"/>
    </row>
    <row r="2241" spans="7:7">
      <c r="G2241"/>
    </row>
    <row r="2242" spans="7:7">
      <c r="G2242"/>
    </row>
    <row r="2243" spans="7:7">
      <c r="G2243"/>
    </row>
    <row r="2244" spans="7:7">
      <c r="G2244"/>
    </row>
    <row r="2245" spans="7:7">
      <c r="G2245"/>
    </row>
    <row r="2246" spans="7:7">
      <c r="G2246"/>
    </row>
    <row r="2247" spans="7:7">
      <c r="G2247"/>
    </row>
    <row r="2248" spans="7:7">
      <c r="G2248"/>
    </row>
    <row r="2249" spans="7:7">
      <c r="G2249"/>
    </row>
    <row r="2250" spans="7:7">
      <c r="G2250"/>
    </row>
    <row r="2251" spans="7:7">
      <c r="G2251"/>
    </row>
    <row r="2252" spans="7:7">
      <c r="G2252"/>
    </row>
    <row r="2253" spans="7:7">
      <c r="G2253"/>
    </row>
    <row r="2254" spans="7:7">
      <c r="G2254"/>
    </row>
    <row r="2255" spans="7:7">
      <c r="G2255"/>
    </row>
    <row r="2256" spans="7:7">
      <c r="G2256"/>
    </row>
    <row r="2257" spans="7:7">
      <c r="G2257"/>
    </row>
    <row r="2258" spans="7:7">
      <c r="G2258"/>
    </row>
    <row r="2259" spans="7:7">
      <c r="G2259"/>
    </row>
    <row r="2260" spans="7:7">
      <c r="G2260"/>
    </row>
    <row r="2261" spans="7:7">
      <c r="G2261"/>
    </row>
    <row r="2262" spans="7:7">
      <c r="G2262"/>
    </row>
    <row r="2263" spans="7:7">
      <c r="G2263"/>
    </row>
    <row r="2264" spans="7:7">
      <c r="G2264"/>
    </row>
    <row r="2265" spans="7:7">
      <c r="G2265"/>
    </row>
    <row r="2266" spans="7:7">
      <c r="G2266"/>
    </row>
    <row r="2267" spans="7:7">
      <c r="G2267"/>
    </row>
    <row r="2268" spans="7:7">
      <c r="G2268"/>
    </row>
    <row r="2269" spans="7:7">
      <c r="G2269"/>
    </row>
    <row r="2270" spans="7:7">
      <c r="G2270"/>
    </row>
    <row r="2271" spans="7:7">
      <c r="G2271"/>
    </row>
    <row r="2272" spans="7:7">
      <c r="G2272"/>
    </row>
    <row r="2273" spans="7:7">
      <c r="G2273"/>
    </row>
    <row r="2274" spans="7:7">
      <c r="G2274"/>
    </row>
    <row r="2275" spans="7:7">
      <c r="G2275"/>
    </row>
    <row r="2276" spans="7:7">
      <c r="G2276"/>
    </row>
    <row r="2277" spans="7:7">
      <c r="G2277"/>
    </row>
    <row r="2278" spans="7:7">
      <c r="G2278"/>
    </row>
    <row r="2279" spans="7:7">
      <c r="G2279"/>
    </row>
    <row r="2280" spans="7:7">
      <c r="G2280"/>
    </row>
    <row r="2281" spans="7:7">
      <c r="G2281"/>
    </row>
    <row r="2282" spans="7:7">
      <c r="G2282"/>
    </row>
    <row r="2283" spans="7:7">
      <c r="G2283"/>
    </row>
    <row r="2284" spans="7:7">
      <c r="G2284"/>
    </row>
    <row r="2285" spans="7:7">
      <c r="G2285"/>
    </row>
    <row r="2286" spans="7:7">
      <c r="G2286"/>
    </row>
    <row r="2287" spans="7:7">
      <c r="G2287"/>
    </row>
    <row r="2288" spans="7:7">
      <c r="G2288"/>
    </row>
    <row r="2289" spans="7:7">
      <c r="G2289"/>
    </row>
    <row r="2290" spans="7:7">
      <c r="G2290"/>
    </row>
    <row r="2291" spans="7:7">
      <c r="G2291"/>
    </row>
    <row r="2292" spans="7:7">
      <c r="G2292"/>
    </row>
    <row r="2293" spans="7:7">
      <c r="G2293"/>
    </row>
    <row r="2294" spans="7:7">
      <c r="G2294"/>
    </row>
    <row r="2295" spans="7:7">
      <c r="G2295"/>
    </row>
    <row r="2296" spans="7:7">
      <c r="G2296"/>
    </row>
    <row r="2297" spans="7:7">
      <c r="G2297"/>
    </row>
    <row r="2298" spans="7:7">
      <c r="G2298"/>
    </row>
    <row r="2299" spans="7:7">
      <c r="G2299"/>
    </row>
    <row r="2300" spans="7:7">
      <c r="G2300"/>
    </row>
    <row r="2301" spans="7:7">
      <c r="G2301"/>
    </row>
    <row r="2302" spans="7:7">
      <c r="G2302"/>
    </row>
    <row r="2303" spans="7:7">
      <c r="G2303"/>
    </row>
    <row r="2304" spans="7:7">
      <c r="G2304"/>
    </row>
    <row r="2305" spans="7:7">
      <c r="G2305"/>
    </row>
    <row r="2306" spans="7:7">
      <c r="G2306"/>
    </row>
    <row r="2307" spans="7:7">
      <c r="G2307"/>
    </row>
    <row r="2308" spans="7:7">
      <c r="G2308"/>
    </row>
    <row r="2309" spans="7:7">
      <c r="G2309"/>
    </row>
    <row r="2310" spans="7:7">
      <c r="G2310"/>
    </row>
    <row r="2311" spans="7:7">
      <c r="G2311"/>
    </row>
    <row r="2312" spans="7:7">
      <c r="G2312"/>
    </row>
    <row r="2313" spans="7:7">
      <c r="G2313"/>
    </row>
    <row r="2314" spans="7:7">
      <c r="G2314"/>
    </row>
    <row r="2315" spans="7:7">
      <c r="G2315"/>
    </row>
    <row r="2316" spans="7:7">
      <c r="G2316"/>
    </row>
    <row r="2317" spans="7:7">
      <c r="G2317"/>
    </row>
    <row r="2318" spans="7:7">
      <c r="G2318"/>
    </row>
    <row r="2319" spans="7:7">
      <c r="G2319"/>
    </row>
    <row r="2320" spans="7:7">
      <c r="G2320"/>
    </row>
    <row r="2321" spans="7:7">
      <c r="G2321"/>
    </row>
    <row r="2322" spans="7:7">
      <c r="G2322"/>
    </row>
    <row r="2323" spans="7:7">
      <c r="G2323"/>
    </row>
    <row r="2324" spans="7:7">
      <c r="G2324"/>
    </row>
    <row r="2325" spans="7:7">
      <c r="G2325"/>
    </row>
    <row r="2326" spans="7:7">
      <c r="G2326"/>
    </row>
    <row r="2327" spans="7:7">
      <c r="G2327"/>
    </row>
    <row r="2328" spans="7:7">
      <c r="G2328"/>
    </row>
    <row r="2329" spans="7:7">
      <c r="G2329"/>
    </row>
    <row r="2330" spans="7:7">
      <c r="G2330"/>
    </row>
    <row r="2331" spans="7:7">
      <c r="G2331"/>
    </row>
    <row r="2332" spans="7:7">
      <c r="G2332"/>
    </row>
    <row r="2333" spans="7:7">
      <c r="G2333"/>
    </row>
    <row r="2334" spans="7:7">
      <c r="G2334"/>
    </row>
    <row r="2335" spans="7:7">
      <c r="G2335"/>
    </row>
    <row r="2336" spans="7:7">
      <c r="G2336"/>
    </row>
    <row r="2337" spans="7:7">
      <c r="G2337"/>
    </row>
    <row r="2338" spans="7:7">
      <c r="G2338"/>
    </row>
    <row r="2339" spans="7:7">
      <c r="G2339"/>
    </row>
    <row r="2340" spans="7:7">
      <c r="G2340"/>
    </row>
    <row r="2341" spans="7:7">
      <c r="G2341"/>
    </row>
    <row r="2342" spans="7:7">
      <c r="G2342"/>
    </row>
    <row r="2343" spans="7:7">
      <c r="G2343"/>
    </row>
    <row r="2344" spans="7:7">
      <c r="G2344"/>
    </row>
    <row r="2345" spans="7:7">
      <c r="G2345"/>
    </row>
    <row r="2346" spans="7:7">
      <c r="G2346"/>
    </row>
    <row r="2347" spans="7:7">
      <c r="G2347"/>
    </row>
    <row r="2348" spans="7:7">
      <c r="G2348"/>
    </row>
    <row r="2349" spans="7:7">
      <c r="G2349"/>
    </row>
    <row r="2350" spans="7:7">
      <c r="G2350"/>
    </row>
    <row r="2351" spans="7:7">
      <c r="G2351"/>
    </row>
    <row r="2352" spans="7:7">
      <c r="G2352"/>
    </row>
    <row r="2353" spans="7:7">
      <c r="G2353"/>
    </row>
    <row r="2354" spans="7:7">
      <c r="G2354"/>
    </row>
    <row r="2355" spans="7:7">
      <c r="G2355"/>
    </row>
    <row r="2356" spans="7:7">
      <c r="G2356"/>
    </row>
    <row r="2357" spans="7:7">
      <c r="G2357"/>
    </row>
    <row r="2358" spans="7:7">
      <c r="G2358"/>
    </row>
    <row r="2359" spans="7:7">
      <c r="G2359"/>
    </row>
    <row r="2360" spans="7:7">
      <c r="G2360"/>
    </row>
    <row r="2361" spans="7:7">
      <c r="G2361"/>
    </row>
    <row r="2362" spans="7:7">
      <c r="G2362"/>
    </row>
    <row r="2363" spans="7:7">
      <c r="G2363"/>
    </row>
    <row r="2364" spans="7:7">
      <c r="G2364"/>
    </row>
    <row r="2365" spans="7:7">
      <c r="G2365"/>
    </row>
    <row r="2366" spans="7:7">
      <c r="G2366"/>
    </row>
    <row r="2367" spans="7:7">
      <c r="G2367"/>
    </row>
    <row r="2368" spans="7:7">
      <c r="G2368"/>
    </row>
    <row r="2369" spans="7:7">
      <c r="G2369"/>
    </row>
    <row r="2370" spans="7:7">
      <c r="G2370"/>
    </row>
    <row r="2371" spans="7:7">
      <c r="G2371"/>
    </row>
    <row r="2372" spans="7:7">
      <c r="G2372"/>
    </row>
    <row r="2373" spans="7:7">
      <c r="G2373"/>
    </row>
    <row r="2374" spans="7:7">
      <c r="G2374"/>
    </row>
    <row r="2375" spans="7:7">
      <c r="G2375"/>
    </row>
    <row r="2376" spans="7:7">
      <c r="G2376"/>
    </row>
    <row r="2377" spans="7:7">
      <c r="G2377"/>
    </row>
    <row r="2378" spans="7:7">
      <c r="G2378"/>
    </row>
    <row r="2379" spans="7:7">
      <c r="G2379"/>
    </row>
    <row r="2380" spans="7:7">
      <c r="G2380"/>
    </row>
    <row r="2381" spans="7:7">
      <c r="G2381"/>
    </row>
    <row r="2382" spans="7:7">
      <c r="G2382"/>
    </row>
    <row r="2383" spans="7:7">
      <c r="G2383"/>
    </row>
    <row r="2384" spans="7:7">
      <c r="G2384"/>
    </row>
    <row r="2385" spans="7:7">
      <c r="G2385"/>
    </row>
    <row r="2386" spans="7:7">
      <c r="G2386"/>
    </row>
    <row r="2387" spans="7:7">
      <c r="G2387"/>
    </row>
    <row r="2388" spans="7:7">
      <c r="G2388"/>
    </row>
    <row r="2389" spans="7:7">
      <c r="G2389"/>
    </row>
    <row r="2390" spans="7:7">
      <c r="G2390"/>
    </row>
    <row r="2391" spans="7:7">
      <c r="G2391"/>
    </row>
    <row r="2392" spans="7:7">
      <c r="G2392"/>
    </row>
    <row r="2393" spans="7:7">
      <c r="G2393"/>
    </row>
    <row r="2394" spans="7:7">
      <c r="G2394"/>
    </row>
    <row r="2395" spans="7:7">
      <c r="G2395"/>
    </row>
    <row r="2396" spans="7:7">
      <c r="G2396"/>
    </row>
    <row r="2397" spans="7:7">
      <c r="G2397"/>
    </row>
    <row r="2398" spans="7:7">
      <c r="G2398"/>
    </row>
    <row r="2399" spans="7:7">
      <c r="G2399"/>
    </row>
    <row r="2400" spans="7:7">
      <c r="G2400"/>
    </row>
    <row r="2401" spans="7:7">
      <c r="G2401"/>
    </row>
    <row r="2402" spans="7:7">
      <c r="G2402"/>
    </row>
    <row r="2403" spans="7:7">
      <c r="G2403"/>
    </row>
    <row r="2404" spans="7:7">
      <c r="G2404"/>
    </row>
    <row r="2405" spans="7:7">
      <c r="G2405"/>
    </row>
    <row r="2406" spans="7:7">
      <c r="G2406"/>
    </row>
    <row r="2407" spans="7:7">
      <c r="G2407"/>
    </row>
    <row r="2408" spans="7:7">
      <c r="G2408"/>
    </row>
    <row r="2409" spans="7:7">
      <c r="G2409"/>
    </row>
    <row r="2410" spans="7:7">
      <c r="G2410"/>
    </row>
    <row r="2411" spans="7:7">
      <c r="G2411"/>
    </row>
    <row r="2412" spans="7:7">
      <c r="G2412"/>
    </row>
    <row r="2413" spans="7:7">
      <c r="G2413"/>
    </row>
    <row r="2414" spans="7:7">
      <c r="G2414"/>
    </row>
    <row r="2415" spans="7:7">
      <c r="G2415"/>
    </row>
    <row r="2416" spans="7:7">
      <c r="G2416"/>
    </row>
    <row r="2417" spans="7:7">
      <c r="G2417"/>
    </row>
    <row r="2418" spans="7:7">
      <c r="G2418"/>
    </row>
    <row r="2419" spans="7:7">
      <c r="G2419"/>
    </row>
    <row r="2420" spans="7:7">
      <c r="G2420"/>
    </row>
    <row r="2421" spans="7:7">
      <c r="G2421"/>
    </row>
    <row r="2422" spans="7:7">
      <c r="G2422"/>
    </row>
    <row r="2423" spans="7:7">
      <c r="G2423"/>
    </row>
    <row r="2424" spans="7:7">
      <c r="G2424"/>
    </row>
    <row r="2425" spans="7:7">
      <c r="G2425"/>
    </row>
    <row r="2426" spans="7:7">
      <c r="G2426"/>
    </row>
    <row r="2427" spans="7:7">
      <c r="G2427"/>
    </row>
    <row r="2428" spans="7:7">
      <c r="G2428"/>
    </row>
    <row r="2429" spans="7:7">
      <c r="G2429"/>
    </row>
    <row r="2430" spans="7:7">
      <c r="G2430"/>
    </row>
    <row r="2431" spans="7:7">
      <c r="G2431"/>
    </row>
    <row r="2432" spans="7:7">
      <c r="G2432"/>
    </row>
    <row r="2433" spans="7:7">
      <c r="G2433"/>
    </row>
    <row r="2434" spans="7:7">
      <c r="G2434"/>
    </row>
    <row r="2435" spans="7:7">
      <c r="G2435"/>
    </row>
    <row r="2436" spans="7:7">
      <c r="G2436"/>
    </row>
    <row r="2437" spans="7:7">
      <c r="G2437"/>
    </row>
    <row r="2438" spans="7:7">
      <c r="G2438"/>
    </row>
    <row r="2439" spans="7:7">
      <c r="G2439"/>
    </row>
    <row r="2440" spans="7:7">
      <c r="G2440"/>
    </row>
    <row r="2441" spans="7:7">
      <c r="G2441"/>
    </row>
    <row r="2442" spans="7:7">
      <c r="G2442"/>
    </row>
    <row r="2443" spans="7:7">
      <c r="G2443"/>
    </row>
    <row r="2444" spans="7:7">
      <c r="G2444"/>
    </row>
    <row r="2445" spans="7:7">
      <c r="G2445"/>
    </row>
    <row r="2446" spans="7:7">
      <c r="G2446"/>
    </row>
    <row r="2447" spans="7:7">
      <c r="G2447"/>
    </row>
    <row r="2448" spans="7:7">
      <c r="G2448"/>
    </row>
    <row r="2449" spans="7:7">
      <c r="G2449"/>
    </row>
    <row r="2450" spans="7:7">
      <c r="G2450"/>
    </row>
    <row r="2451" spans="7:7">
      <c r="G2451"/>
    </row>
    <row r="2452" spans="7:7">
      <c r="G2452"/>
    </row>
    <row r="2453" spans="7:7">
      <c r="G2453"/>
    </row>
    <row r="2454" spans="7:7">
      <c r="G2454"/>
    </row>
    <row r="2455" spans="7:7">
      <c r="G2455"/>
    </row>
    <row r="2456" spans="7:7">
      <c r="G2456"/>
    </row>
    <row r="2457" spans="7:7">
      <c r="G2457"/>
    </row>
    <row r="2458" spans="7:7">
      <c r="G2458"/>
    </row>
    <row r="2459" spans="7:7">
      <c r="G2459"/>
    </row>
    <row r="2460" spans="7:7">
      <c r="G2460"/>
    </row>
    <row r="2461" spans="7:7">
      <c r="G2461"/>
    </row>
    <row r="2462" spans="7:7">
      <c r="G2462"/>
    </row>
    <row r="2463" spans="7:7">
      <c r="G2463"/>
    </row>
    <row r="2464" spans="7:7">
      <c r="G2464"/>
    </row>
    <row r="2465" spans="7:7">
      <c r="G2465"/>
    </row>
    <row r="2466" spans="7:7">
      <c r="G2466"/>
    </row>
    <row r="2467" spans="7:7">
      <c r="G2467"/>
    </row>
    <row r="2468" spans="7:7">
      <c r="G2468"/>
    </row>
    <row r="2469" spans="7:7">
      <c r="G2469"/>
    </row>
    <row r="2470" spans="7:7">
      <c r="G2470"/>
    </row>
    <row r="2471" spans="7:7">
      <c r="G2471"/>
    </row>
    <row r="2472" spans="7:7">
      <c r="G2472"/>
    </row>
    <row r="2473" spans="7:7">
      <c r="G2473"/>
    </row>
    <row r="2474" spans="7:7">
      <c r="G2474"/>
    </row>
    <row r="2475" spans="7:7">
      <c r="G2475"/>
    </row>
    <row r="2476" spans="7:7">
      <c r="G2476"/>
    </row>
    <row r="2477" spans="7:7">
      <c r="G2477"/>
    </row>
    <row r="2478" spans="7:7">
      <c r="G2478"/>
    </row>
    <row r="2479" spans="7:7">
      <c r="G2479"/>
    </row>
    <row r="2480" spans="7:7">
      <c r="G2480"/>
    </row>
    <row r="2481" spans="7:7">
      <c r="G2481"/>
    </row>
    <row r="2482" spans="7:7">
      <c r="G2482"/>
    </row>
    <row r="2483" spans="7:7">
      <c r="G2483"/>
    </row>
    <row r="2484" spans="7:7">
      <c r="G2484"/>
    </row>
    <row r="2485" spans="7:7">
      <c r="G2485"/>
    </row>
    <row r="2486" spans="7:7">
      <c r="G2486"/>
    </row>
    <row r="2487" spans="7:7">
      <c r="G2487"/>
    </row>
    <row r="2488" spans="7:7">
      <c r="G2488"/>
    </row>
    <row r="2489" spans="7:7">
      <c r="G2489"/>
    </row>
    <row r="2490" spans="7:7">
      <c r="G2490"/>
    </row>
    <row r="2491" spans="7:7">
      <c r="G2491"/>
    </row>
    <row r="2492" spans="7:7">
      <c r="G2492"/>
    </row>
    <row r="2493" spans="7:7">
      <c r="G2493"/>
    </row>
    <row r="2494" spans="7:7">
      <c r="G2494"/>
    </row>
    <row r="2495" spans="7:7">
      <c r="G2495"/>
    </row>
    <row r="2496" spans="7:7">
      <c r="G2496"/>
    </row>
    <row r="2497" spans="7:7">
      <c r="G2497"/>
    </row>
    <row r="2498" spans="7:7">
      <c r="G2498"/>
    </row>
    <row r="2499" spans="7:7">
      <c r="G2499"/>
    </row>
    <row r="2500" spans="7:7">
      <c r="G2500"/>
    </row>
    <row r="2501" spans="7:7">
      <c r="G2501"/>
    </row>
    <row r="2502" spans="7:7">
      <c r="G2502"/>
    </row>
    <row r="2503" spans="7:7">
      <c r="G2503"/>
    </row>
    <row r="2504" spans="7:7">
      <c r="G2504"/>
    </row>
    <row r="2505" spans="7:7">
      <c r="G2505"/>
    </row>
    <row r="2506" spans="7:7">
      <c r="G2506"/>
    </row>
    <row r="2507" spans="7:7">
      <c r="G2507"/>
    </row>
    <row r="2508" spans="7:7">
      <c r="G2508"/>
    </row>
    <row r="2509" spans="7:7">
      <c r="G2509"/>
    </row>
    <row r="2510" spans="7:7">
      <c r="G2510"/>
    </row>
    <row r="2511" spans="7:7">
      <c r="G2511"/>
    </row>
    <row r="2512" spans="7:7">
      <c r="G2512"/>
    </row>
    <row r="2513" spans="7:7">
      <c r="G2513"/>
    </row>
    <row r="2514" spans="7:7">
      <c r="G2514"/>
    </row>
    <row r="2515" spans="7:7">
      <c r="G2515"/>
    </row>
    <row r="2516" spans="7:7">
      <c r="G2516"/>
    </row>
    <row r="2517" spans="7:7">
      <c r="G2517"/>
    </row>
    <row r="2518" spans="7:7">
      <c r="G2518"/>
    </row>
    <row r="2519" spans="7:7">
      <c r="G2519"/>
    </row>
    <row r="2520" spans="7:7">
      <c r="G2520"/>
    </row>
    <row r="2521" spans="7:7">
      <c r="G2521"/>
    </row>
    <row r="2522" spans="7:7">
      <c r="G2522"/>
    </row>
    <row r="2523" spans="7:7">
      <c r="G2523"/>
    </row>
    <row r="2524" spans="7:7">
      <c r="G2524"/>
    </row>
    <row r="2525" spans="7:7">
      <c r="G2525"/>
    </row>
    <row r="2526" spans="7:7">
      <c r="G2526"/>
    </row>
    <row r="2527" spans="7:7">
      <c r="G2527"/>
    </row>
    <row r="2528" spans="7:7">
      <c r="G2528"/>
    </row>
    <row r="2529" spans="7:7">
      <c r="G2529"/>
    </row>
    <row r="2530" spans="7:7">
      <c r="G2530"/>
    </row>
    <row r="2531" spans="7:7">
      <c r="G2531"/>
    </row>
    <row r="2532" spans="7:7">
      <c r="G2532"/>
    </row>
    <row r="2533" spans="7:7">
      <c r="G2533"/>
    </row>
    <row r="2534" spans="7:7">
      <c r="G2534"/>
    </row>
    <row r="2535" spans="7:7">
      <c r="G2535"/>
    </row>
    <row r="2536" spans="7:7">
      <c r="G2536"/>
    </row>
    <row r="2537" spans="7:7">
      <c r="G2537"/>
    </row>
    <row r="2538" spans="7:7">
      <c r="G2538"/>
    </row>
    <row r="2539" spans="7:7">
      <c r="G2539"/>
    </row>
    <row r="2540" spans="7:7">
      <c r="G2540"/>
    </row>
    <row r="2541" spans="7:7">
      <c r="G2541"/>
    </row>
    <row r="2542" spans="7:7">
      <c r="G2542"/>
    </row>
    <row r="2543" spans="7:7">
      <c r="G2543"/>
    </row>
    <row r="2544" spans="7:7">
      <c r="G2544"/>
    </row>
    <row r="2545" spans="7:7">
      <c r="G2545"/>
    </row>
    <row r="2546" spans="7:7">
      <c r="G2546"/>
    </row>
    <row r="2547" spans="7:7">
      <c r="G2547"/>
    </row>
    <row r="2548" spans="7:7">
      <c r="G2548"/>
    </row>
    <row r="2549" spans="7:7">
      <c r="G2549"/>
    </row>
    <row r="2550" spans="7:7">
      <c r="G2550"/>
    </row>
    <row r="2551" spans="7:7">
      <c r="G2551"/>
    </row>
    <row r="2552" spans="7:7">
      <c r="G2552"/>
    </row>
    <row r="2553" spans="7:7">
      <c r="G2553"/>
    </row>
    <row r="2554" spans="7:7">
      <c r="G2554"/>
    </row>
    <row r="2555" spans="7:7">
      <c r="G2555"/>
    </row>
    <row r="2556" spans="7:7">
      <c r="G2556"/>
    </row>
    <row r="2557" spans="7:7">
      <c r="G2557"/>
    </row>
    <row r="2558" spans="7:7">
      <c r="G2558"/>
    </row>
    <row r="2559" spans="7:7">
      <c r="G2559"/>
    </row>
    <row r="2560" spans="7:7">
      <c r="G2560"/>
    </row>
    <row r="2561" spans="7:7">
      <c r="G2561"/>
    </row>
    <row r="2562" spans="7:7">
      <c r="G2562"/>
    </row>
    <row r="2563" spans="7:7">
      <c r="G2563"/>
    </row>
    <row r="2564" spans="7:7">
      <c r="G2564"/>
    </row>
    <row r="2565" spans="7:7">
      <c r="G2565"/>
    </row>
    <row r="2566" spans="7:7">
      <c r="G2566"/>
    </row>
    <row r="2567" spans="7:7">
      <c r="G2567"/>
    </row>
    <row r="2568" spans="7:7">
      <c r="G2568"/>
    </row>
    <row r="2569" spans="7:7">
      <c r="G2569"/>
    </row>
    <row r="2570" spans="7:7">
      <c r="G2570"/>
    </row>
    <row r="2571" spans="7:7">
      <c r="G2571"/>
    </row>
    <row r="2572" spans="7:7">
      <c r="G2572"/>
    </row>
    <row r="2573" spans="7:7">
      <c r="G2573"/>
    </row>
    <row r="2574" spans="7:7">
      <c r="G2574"/>
    </row>
    <row r="2575" spans="7:7">
      <c r="G2575"/>
    </row>
    <row r="2576" spans="7:7">
      <c r="G2576"/>
    </row>
    <row r="2577" spans="7:7">
      <c r="G2577"/>
    </row>
    <row r="2578" spans="7:7">
      <c r="G2578"/>
    </row>
    <row r="2579" spans="7:7">
      <c r="G2579"/>
    </row>
    <row r="2580" spans="7:7">
      <c r="G2580"/>
    </row>
    <row r="2581" spans="7:7">
      <c r="G2581"/>
    </row>
    <row r="2582" spans="7:7">
      <c r="G2582"/>
    </row>
    <row r="2583" spans="7:7">
      <c r="G2583"/>
    </row>
    <row r="2584" spans="7:7">
      <c r="G2584"/>
    </row>
    <row r="2585" spans="7:7">
      <c r="G2585"/>
    </row>
    <row r="2586" spans="7:7">
      <c r="G2586"/>
    </row>
    <row r="2587" spans="7:7">
      <c r="G2587"/>
    </row>
    <row r="2588" spans="7:7">
      <c r="G2588"/>
    </row>
    <row r="2589" spans="7:7">
      <c r="G2589"/>
    </row>
    <row r="2590" spans="7:7">
      <c r="G2590"/>
    </row>
    <row r="2591" spans="7:7">
      <c r="G2591"/>
    </row>
    <row r="2592" spans="7:7">
      <c r="G2592"/>
    </row>
    <row r="2593" spans="7:7">
      <c r="G2593"/>
    </row>
    <row r="2594" spans="7:7">
      <c r="G2594"/>
    </row>
    <row r="2595" spans="7:7">
      <c r="G2595"/>
    </row>
    <row r="2596" spans="7:7">
      <c r="G2596"/>
    </row>
    <row r="2597" spans="7:7">
      <c r="G2597"/>
    </row>
    <row r="2598" spans="7:7">
      <c r="G2598"/>
    </row>
    <row r="2599" spans="7:7">
      <c r="G2599"/>
    </row>
    <row r="2600" spans="7:7">
      <c r="G2600"/>
    </row>
    <row r="2601" spans="7:7">
      <c r="G2601"/>
    </row>
    <row r="2602" spans="7:7">
      <c r="G2602"/>
    </row>
    <row r="2603" spans="7:7">
      <c r="G2603"/>
    </row>
    <row r="2604" spans="7:7">
      <c r="G2604"/>
    </row>
    <row r="2605" spans="7:7">
      <c r="G2605"/>
    </row>
    <row r="2606" spans="7:7">
      <c r="G2606"/>
    </row>
    <row r="2607" spans="7:7">
      <c r="G2607"/>
    </row>
    <row r="2608" spans="7:7">
      <c r="G2608"/>
    </row>
    <row r="2609" spans="7:7">
      <c r="G2609"/>
    </row>
    <row r="2610" spans="7:7">
      <c r="G2610"/>
    </row>
    <row r="2611" spans="7:7">
      <c r="G2611"/>
    </row>
    <row r="2612" spans="7:7">
      <c r="G2612"/>
    </row>
    <row r="2613" spans="7:7">
      <c r="G2613"/>
    </row>
    <row r="2614" spans="7:7">
      <c r="G2614"/>
    </row>
    <row r="2615" spans="7:7">
      <c r="G2615"/>
    </row>
    <row r="2616" spans="7:7">
      <c r="G2616"/>
    </row>
    <row r="2617" spans="7:7">
      <c r="G2617"/>
    </row>
    <row r="2618" spans="7:7">
      <c r="G2618"/>
    </row>
    <row r="2619" spans="7:7">
      <c r="G2619"/>
    </row>
    <row r="2620" spans="7:7">
      <c r="G2620"/>
    </row>
    <row r="2621" spans="7:7">
      <c r="G2621"/>
    </row>
    <row r="2622" spans="7:7">
      <c r="G2622"/>
    </row>
    <row r="2623" spans="7:7">
      <c r="G2623"/>
    </row>
    <row r="2624" spans="7:7">
      <c r="G2624"/>
    </row>
    <row r="2625" spans="7:7">
      <c r="G2625"/>
    </row>
    <row r="2626" spans="7:7">
      <c r="G2626"/>
    </row>
    <row r="2627" spans="7:7">
      <c r="G2627"/>
    </row>
    <row r="2628" spans="7:7">
      <c r="G2628"/>
    </row>
    <row r="2629" spans="7:7">
      <c r="G2629"/>
    </row>
    <row r="2630" spans="7:7">
      <c r="G2630"/>
    </row>
    <row r="2631" spans="7:7">
      <c r="G2631"/>
    </row>
    <row r="2632" spans="7:7">
      <c r="G2632"/>
    </row>
    <row r="2633" spans="7:7">
      <c r="G2633"/>
    </row>
    <row r="2634" spans="7:7">
      <c r="G2634"/>
    </row>
    <row r="2635" spans="7:7">
      <c r="G2635"/>
    </row>
    <row r="2636" spans="7:7">
      <c r="G2636"/>
    </row>
    <row r="2637" spans="7:7">
      <c r="G2637"/>
    </row>
    <row r="2638" spans="7:7">
      <c r="G2638"/>
    </row>
    <row r="2639" spans="7:7">
      <c r="G2639"/>
    </row>
    <row r="2640" spans="7:7">
      <c r="G2640"/>
    </row>
    <row r="2641" spans="7:7">
      <c r="G2641"/>
    </row>
    <row r="2642" spans="7:7">
      <c r="G2642"/>
    </row>
    <row r="2643" spans="7:7">
      <c r="G2643"/>
    </row>
    <row r="2644" spans="7:7">
      <c r="G2644"/>
    </row>
    <row r="2645" spans="7:7">
      <c r="G2645"/>
    </row>
    <row r="2646" spans="7:7">
      <c r="G2646"/>
    </row>
    <row r="2647" spans="7:7">
      <c r="G2647"/>
    </row>
    <row r="2648" spans="7:7">
      <c r="G2648"/>
    </row>
    <row r="2649" spans="7:7">
      <c r="G2649"/>
    </row>
    <row r="2650" spans="7:7">
      <c r="G2650"/>
    </row>
    <row r="2651" spans="7:7">
      <c r="G2651"/>
    </row>
    <row r="2652" spans="7:7">
      <c r="G2652"/>
    </row>
    <row r="2653" spans="7:7">
      <c r="G2653"/>
    </row>
    <row r="2654" spans="7:7">
      <c r="G2654"/>
    </row>
    <row r="2655" spans="7:7">
      <c r="G2655"/>
    </row>
    <row r="2656" spans="7:7">
      <c r="G2656"/>
    </row>
    <row r="2657" spans="7:7">
      <c r="G2657"/>
    </row>
    <row r="2658" spans="7:7">
      <c r="G2658"/>
    </row>
    <row r="2659" spans="7:7">
      <c r="G2659"/>
    </row>
    <row r="2660" spans="7:7">
      <c r="G2660"/>
    </row>
    <row r="2661" spans="7:7">
      <c r="G2661"/>
    </row>
    <row r="2662" spans="7:7">
      <c r="G2662"/>
    </row>
    <row r="2663" spans="7:7">
      <c r="G2663"/>
    </row>
    <row r="2664" spans="7:7">
      <c r="G2664"/>
    </row>
    <row r="2665" spans="7:7">
      <c r="G2665"/>
    </row>
    <row r="2666" spans="7:7">
      <c r="G2666"/>
    </row>
    <row r="2667" spans="7:7">
      <c r="G2667"/>
    </row>
    <row r="2668" spans="7:7">
      <c r="G2668"/>
    </row>
    <row r="2669" spans="7:7">
      <c r="G2669"/>
    </row>
    <row r="2670" spans="7:7">
      <c r="G2670"/>
    </row>
    <row r="2671" spans="7:7">
      <c r="G2671"/>
    </row>
    <row r="2672" spans="7:7">
      <c r="G2672"/>
    </row>
    <row r="2673" spans="7:7">
      <c r="G2673"/>
    </row>
    <row r="2674" spans="7:7">
      <c r="G2674"/>
    </row>
    <row r="2675" spans="7:7">
      <c r="G2675"/>
    </row>
    <row r="2676" spans="7:7">
      <c r="G2676"/>
    </row>
    <row r="2677" spans="7:7">
      <c r="G2677"/>
    </row>
    <row r="2678" spans="7:7">
      <c r="G2678"/>
    </row>
    <row r="2679" spans="7:7">
      <c r="G2679"/>
    </row>
    <row r="2680" spans="7:7">
      <c r="G2680"/>
    </row>
    <row r="2681" spans="7:7">
      <c r="G2681"/>
    </row>
    <row r="2682" spans="7:7">
      <c r="G2682"/>
    </row>
    <row r="2683" spans="7:7">
      <c r="G2683"/>
    </row>
    <row r="2684" spans="7:7">
      <c r="G2684"/>
    </row>
    <row r="2685" spans="7:7">
      <c r="G2685"/>
    </row>
    <row r="2686" spans="7:7">
      <c r="G2686"/>
    </row>
    <row r="2687" spans="7:7">
      <c r="G2687"/>
    </row>
    <row r="2688" spans="7:7">
      <c r="G2688"/>
    </row>
    <row r="2689" spans="7:7">
      <c r="G2689"/>
    </row>
    <row r="2690" spans="7:7">
      <c r="G2690"/>
    </row>
    <row r="2691" spans="7:7">
      <c r="G2691"/>
    </row>
    <row r="2692" spans="7:7">
      <c r="G2692"/>
    </row>
    <row r="2693" spans="7:7">
      <c r="G2693"/>
    </row>
    <row r="2694" spans="7:7">
      <c r="G2694"/>
    </row>
    <row r="2695" spans="7:7">
      <c r="G2695"/>
    </row>
    <row r="2696" spans="7:7">
      <c r="G2696"/>
    </row>
    <row r="2697" spans="7:7">
      <c r="G2697"/>
    </row>
    <row r="2698" spans="7:7">
      <c r="G2698"/>
    </row>
    <row r="2699" spans="7:7">
      <c r="G2699"/>
    </row>
    <row r="2700" spans="7:7">
      <c r="G2700"/>
    </row>
    <row r="2701" spans="7:7">
      <c r="G2701"/>
    </row>
    <row r="2702" spans="7:7">
      <c r="G2702"/>
    </row>
    <row r="2703" spans="7:7">
      <c r="G2703"/>
    </row>
    <row r="2704" spans="7:7">
      <c r="G2704"/>
    </row>
    <row r="2705" spans="7:7">
      <c r="G2705"/>
    </row>
    <row r="2706" spans="7:7">
      <c r="G2706"/>
    </row>
    <row r="2707" spans="7:7">
      <c r="G2707"/>
    </row>
    <row r="2708" spans="7:7">
      <c r="G2708"/>
    </row>
    <row r="2709" spans="7:7">
      <c r="G2709"/>
    </row>
    <row r="2710" spans="7:7">
      <c r="G2710"/>
    </row>
    <row r="2711" spans="7:7">
      <c r="G2711"/>
    </row>
    <row r="2712" spans="7:7">
      <c r="G2712"/>
    </row>
    <row r="2713" spans="7:7">
      <c r="G2713"/>
    </row>
    <row r="2714" spans="7:7">
      <c r="G2714"/>
    </row>
    <row r="2715" spans="7:7">
      <c r="G2715"/>
    </row>
    <row r="2716" spans="7:7">
      <c r="G2716"/>
    </row>
    <row r="2717" spans="7:7">
      <c r="G2717"/>
    </row>
    <row r="2718" spans="7:7">
      <c r="G2718"/>
    </row>
    <row r="2719" spans="7:7">
      <c r="G2719"/>
    </row>
    <row r="2720" spans="7:7">
      <c r="G2720"/>
    </row>
    <row r="2721" spans="7:7">
      <c r="G2721"/>
    </row>
    <row r="2722" spans="7:7">
      <c r="G2722"/>
    </row>
    <row r="2723" spans="7:7">
      <c r="G2723"/>
    </row>
    <row r="2724" spans="7:7">
      <c r="G2724"/>
    </row>
    <row r="2725" spans="7:7">
      <c r="G2725"/>
    </row>
    <row r="2726" spans="7:7">
      <c r="G2726"/>
    </row>
    <row r="2727" spans="7:7">
      <c r="G2727"/>
    </row>
    <row r="2728" spans="7:7">
      <c r="G2728"/>
    </row>
    <row r="2729" spans="7:7">
      <c r="G2729"/>
    </row>
    <row r="2730" spans="7:7">
      <c r="G2730"/>
    </row>
    <row r="2731" spans="7:7">
      <c r="G2731"/>
    </row>
    <row r="2732" spans="7:7">
      <c r="G2732"/>
    </row>
    <row r="2733" spans="7:7">
      <c r="G2733"/>
    </row>
    <row r="2734" spans="7:7">
      <c r="G2734"/>
    </row>
    <row r="2735" spans="7:7">
      <c r="G2735"/>
    </row>
    <row r="2736" spans="7:7">
      <c r="G2736"/>
    </row>
    <row r="2737" spans="7:7">
      <c r="G2737"/>
    </row>
    <row r="2738" spans="7:7">
      <c r="G2738"/>
    </row>
    <row r="2739" spans="7:7">
      <c r="G2739"/>
    </row>
    <row r="2740" spans="7:7">
      <c r="G2740"/>
    </row>
    <row r="2741" spans="7:7">
      <c r="G2741"/>
    </row>
    <row r="2742" spans="7:7">
      <c r="G2742"/>
    </row>
    <row r="2743" spans="7:7">
      <c r="G2743"/>
    </row>
    <row r="2744" spans="7:7">
      <c r="G2744"/>
    </row>
    <row r="2745" spans="7:7">
      <c r="G2745"/>
    </row>
    <row r="2746" spans="7:7">
      <c r="G2746"/>
    </row>
    <row r="2747" spans="7:7">
      <c r="G2747"/>
    </row>
    <row r="2748" spans="7:7">
      <c r="G2748"/>
    </row>
    <row r="2749" spans="7:7">
      <c r="G2749"/>
    </row>
    <row r="2750" spans="7:7">
      <c r="G2750"/>
    </row>
    <row r="2751" spans="7:7">
      <c r="G2751"/>
    </row>
    <row r="2752" spans="7:7">
      <c r="G2752"/>
    </row>
    <row r="2753" spans="7:7">
      <c r="G2753"/>
    </row>
    <row r="2754" spans="7:7">
      <c r="G2754"/>
    </row>
    <row r="2755" spans="7:7">
      <c r="G2755"/>
    </row>
    <row r="2756" spans="7:7">
      <c r="G2756"/>
    </row>
    <row r="2757" spans="7:7">
      <c r="G2757"/>
    </row>
    <row r="2758" spans="7:7">
      <c r="G2758"/>
    </row>
    <row r="2759" spans="7:7">
      <c r="G2759"/>
    </row>
    <row r="2760" spans="7:7">
      <c r="G2760"/>
    </row>
    <row r="2761" spans="7:7">
      <c r="G2761"/>
    </row>
    <row r="2762" spans="7:7">
      <c r="G2762"/>
    </row>
    <row r="2763" spans="7:7">
      <c r="G2763"/>
    </row>
    <row r="2764" spans="7:7">
      <c r="G2764"/>
    </row>
    <row r="2765" spans="7:7">
      <c r="G2765"/>
    </row>
    <row r="2766" spans="7:7">
      <c r="G2766"/>
    </row>
    <row r="2767" spans="7:7">
      <c r="G2767"/>
    </row>
    <row r="2768" spans="7:7">
      <c r="G2768"/>
    </row>
    <row r="2769" spans="7:7">
      <c r="G2769"/>
    </row>
    <row r="2770" spans="7:7">
      <c r="G2770"/>
    </row>
    <row r="2771" spans="7:7">
      <c r="G2771"/>
    </row>
    <row r="2772" spans="7:7">
      <c r="G2772"/>
    </row>
    <row r="2773" spans="7:7">
      <c r="G2773"/>
    </row>
    <row r="2774" spans="7:7">
      <c r="G2774"/>
    </row>
    <row r="2775" spans="7:7">
      <c r="G2775"/>
    </row>
    <row r="2776" spans="7:7">
      <c r="G2776"/>
    </row>
    <row r="2777" spans="7:7">
      <c r="G2777"/>
    </row>
    <row r="2778" spans="7:7">
      <c r="G2778"/>
    </row>
    <row r="2779" spans="7:7">
      <c r="G2779"/>
    </row>
    <row r="2780" spans="7:7">
      <c r="G2780"/>
    </row>
    <row r="2781" spans="7:7">
      <c r="G2781"/>
    </row>
    <row r="2782" spans="7:7">
      <c r="G2782"/>
    </row>
    <row r="2783" spans="7:7">
      <c r="G2783"/>
    </row>
    <row r="2784" spans="7:7">
      <c r="G2784"/>
    </row>
    <row r="2785" spans="7:7">
      <c r="G2785"/>
    </row>
    <row r="2786" spans="7:7">
      <c r="G2786"/>
    </row>
    <row r="2787" spans="7:7">
      <c r="G2787"/>
    </row>
    <row r="2788" spans="7:7">
      <c r="G2788"/>
    </row>
    <row r="2789" spans="7:7">
      <c r="G2789"/>
    </row>
    <row r="2790" spans="7:7">
      <c r="G2790"/>
    </row>
    <row r="2791" spans="7:7">
      <c r="G2791"/>
    </row>
    <row r="2792" spans="7:7">
      <c r="G2792"/>
    </row>
    <row r="2793" spans="7:7">
      <c r="G2793"/>
    </row>
    <row r="2794" spans="7:7">
      <c r="G2794"/>
    </row>
    <row r="2795" spans="7:7">
      <c r="G2795"/>
    </row>
    <row r="2796" spans="7:7">
      <c r="G2796"/>
    </row>
    <row r="2797" spans="7:7">
      <c r="G2797"/>
    </row>
    <row r="2798" spans="7:7">
      <c r="G2798"/>
    </row>
    <row r="2799" spans="7:7">
      <c r="G2799"/>
    </row>
    <row r="2800" spans="7:7">
      <c r="G2800"/>
    </row>
    <row r="2801" spans="7:7">
      <c r="G2801"/>
    </row>
    <row r="2802" spans="7:7">
      <c r="G2802"/>
    </row>
    <row r="2803" spans="7:7">
      <c r="G2803"/>
    </row>
    <row r="2804" spans="7:7">
      <c r="G2804"/>
    </row>
    <row r="2805" spans="7:7">
      <c r="G2805"/>
    </row>
    <row r="2806" spans="7:7">
      <c r="G2806"/>
    </row>
    <row r="2807" spans="7:7">
      <c r="G2807"/>
    </row>
    <row r="2808" spans="7:7">
      <c r="G2808"/>
    </row>
    <row r="2809" spans="7:7">
      <c r="G2809"/>
    </row>
    <row r="2810" spans="7:7">
      <c r="G2810"/>
    </row>
    <row r="2811" spans="7:7">
      <c r="G2811"/>
    </row>
    <row r="2812" spans="7:7">
      <c r="G2812"/>
    </row>
    <row r="2813" spans="7:7">
      <c r="G2813"/>
    </row>
    <row r="2814" spans="7:7">
      <c r="G2814"/>
    </row>
    <row r="2815" spans="7:7">
      <c r="G2815"/>
    </row>
    <row r="2816" spans="7:7">
      <c r="G2816"/>
    </row>
    <row r="2817" spans="7:7">
      <c r="G2817"/>
    </row>
    <row r="2818" spans="7:7">
      <c r="G2818"/>
    </row>
    <row r="2819" spans="7:7">
      <c r="G2819"/>
    </row>
    <row r="2820" spans="7:7">
      <c r="G2820"/>
    </row>
    <row r="2821" spans="7:7">
      <c r="G2821"/>
    </row>
    <row r="2822" spans="7:7">
      <c r="G2822"/>
    </row>
    <row r="2823" spans="7:7">
      <c r="G2823"/>
    </row>
    <row r="2824" spans="7:7">
      <c r="G2824"/>
    </row>
    <row r="2825" spans="7:7">
      <c r="G2825"/>
    </row>
    <row r="2826" spans="7:7">
      <c r="G2826"/>
    </row>
    <row r="2827" spans="7:7">
      <c r="G2827"/>
    </row>
    <row r="2828" spans="7:7">
      <c r="G2828"/>
    </row>
    <row r="2829" spans="7:7">
      <c r="G2829"/>
    </row>
    <row r="2830" spans="7:7">
      <c r="G2830"/>
    </row>
    <row r="2831" spans="7:7">
      <c r="G2831"/>
    </row>
    <row r="2832" spans="7:7">
      <c r="G2832"/>
    </row>
    <row r="2833" spans="7:7">
      <c r="G2833"/>
    </row>
    <row r="2834" spans="7:7">
      <c r="G2834"/>
    </row>
    <row r="2835" spans="7:7">
      <c r="G2835"/>
    </row>
    <row r="2836" spans="7:7">
      <c r="G2836"/>
    </row>
    <row r="2837" spans="7:7">
      <c r="G2837"/>
    </row>
    <row r="2838" spans="7:7">
      <c r="G2838"/>
    </row>
    <row r="2839" spans="7:7">
      <c r="G2839"/>
    </row>
    <row r="2840" spans="7:7">
      <c r="G2840"/>
    </row>
    <row r="2841" spans="7:7">
      <c r="G2841"/>
    </row>
    <row r="2842" spans="7:7">
      <c r="G2842"/>
    </row>
    <row r="2843" spans="7:7">
      <c r="G2843"/>
    </row>
    <row r="2844" spans="7:7">
      <c r="G2844"/>
    </row>
    <row r="2845" spans="7:7">
      <c r="G2845"/>
    </row>
    <row r="2846" spans="7:7">
      <c r="G2846"/>
    </row>
    <row r="2847" spans="7:7">
      <c r="G2847"/>
    </row>
    <row r="2848" spans="7:7">
      <c r="G2848"/>
    </row>
    <row r="2849" spans="7:7">
      <c r="G2849"/>
    </row>
    <row r="2850" spans="7:7">
      <c r="G2850"/>
    </row>
    <row r="2851" spans="7:7">
      <c r="G2851"/>
    </row>
    <row r="2852" spans="7:7">
      <c r="G2852"/>
    </row>
    <row r="2853" spans="7:7">
      <c r="G2853"/>
    </row>
    <row r="2854" spans="7:7">
      <c r="G2854"/>
    </row>
    <row r="2855" spans="7:7">
      <c r="G2855"/>
    </row>
    <row r="2856" spans="7:7">
      <c r="G2856"/>
    </row>
    <row r="2857" spans="7:7">
      <c r="G2857"/>
    </row>
    <row r="2858" spans="7:7">
      <c r="G2858"/>
    </row>
    <row r="2859" spans="7:7">
      <c r="G2859"/>
    </row>
    <row r="2860" spans="7:7">
      <c r="G2860"/>
    </row>
    <row r="2861" spans="7:7">
      <c r="G2861"/>
    </row>
    <row r="2862" spans="7:7">
      <c r="G2862"/>
    </row>
    <row r="2863" spans="7:7">
      <c r="G2863"/>
    </row>
    <row r="2864" spans="7:7">
      <c r="G2864"/>
    </row>
    <row r="2865" spans="7:7">
      <c r="G2865"/>
    </row>
    <row r="2866" spans="7:7">
      <c r="G2866"/>
    </row>
    <row r="2867" spans="7:7">
      <c r="G2867"/>
    </row>
    <row r="2868" spans="7:7">
      <c r="G2868"/>
    </row>
    <row r="2869" spans="7:7">
      <c r="G2869"/>
    </row>
    <row r="2870" spans="7:7">
      <c r="G2870"/>
    </row>
    <row r="2871" spans="7:7">
      <c r="G2871"/>
    </row>
    <row r="2872" spans="7:7">
      <c r="G2872"/>
    </row>
    <row r="2873" spans="7:7">
      <c r="G2873"/>
    </row>
    <row r="2874" spans="7:7">
      <c r="G2874"/>
    </row>
    <row r="2875" spans="7:7">
      <c r="G2875"/>
    </row>
    <row r="2876" spans="7:7">
      <c r="G2876"/>
    </row>
    <row r="2877" spans="7:7">
      <c r="G2877"/>
    </row>
    <row r="2878" spans="7:7">
      <c r="G2878"/>
    </row>
    <row r="2879" spans="7:7">
      <c r="G2879"/>
    </row>
    <row r="2880" spans="7:7">
      <c r="G2880"/>
    </row>
    <row r="2881" spans="7:7">
      <c r="G2881"/>
    </row>
    <row r="2882" spans="7:7">
      <c r="G2882"/>
    </row>
    <row r="2883" spans="7:7">
      <c r="G2883"/>
    </row>
    <row r="2884" spans="7:7">
      <c r="G2884"/>
    </row>
    <row r="2885" spans="7:7">
      <c r="G2885"/>
    </row>
    <row r="2886" spans="7:7">
      <c r="G2886"/>
    </row>
    <row r="2887" spans="7:7">
      <c r="G2887"/>
    </row>
    <row r="2888" spans="7:7">
      <c r="G2888"/>
    </row>
    <row r="2889" spans="7:7">
      <c r="G2889"/>
    </row>
    <row r="2890" spans="7:7">
      <c r="G2890"/>
    </row>
    <row r="2891" spans="7:7">
      <c r="G2891"/>
    </row>
    <row r="2892" spans="7:7">
      <c r="G2892"/>
    </row>
    <row r="2893" spans="7:7">
      <c r="G2893"/>
    </row>
    <row r="2894" spans="7:7">
      <c r="G2894"/>
    </row>
    <row r="2895" spans="7:7">
      <c r="G2895"/>
    </row>
    <row r="2896" spans="7:7">
      <c r="G2896"/>
    </row>
    <row r="2897" spans="7:7">
      <c r="G2897"/>
    </row>
    <row r="2898" spans="7:7">
      <c r="G2898"/>
    </row>
    <row r="2899" spans="7:7">
      <c r="G2899"/>
    </row>
    <row r="2900" spans="7:7">
      <c r="G2900"/>
    </row>
    <row r="2901" spans="7:7">
      <c r="G2901"/>
    </row>
    <row r="2902" spans="7:7">
      <c r="G2902"/>
    </row>
    <row r="2903" spans="7:7">
      <c r="G2903"/>
    </row>
    <row r="2904" spans="7:7">
      <c r="G2904"/>
    </row>
    <row r="2905" spans="7:7">
      <c r="G2905"/>
    </row>
    <row r="2906" spans="7:7">
      <c r="G2906"/>
    </row>
    <row r="2907" spans="7:7">
      <c r="G2907"/>
    </row>
    <row r="2908" spans="7:7">
      <c r="G2908"/>
    </row>
    <row r="2909" spans="7:7">
      <c r="G2909"/>
    </row>
    <row r="2910" spans="7:7">
      <c r="G2910"/>
    </row>
    <row r="2911" spans="7:7">
      <c r="G2911"/>
    </row>
    <row r="2912" spans="7:7">
      <c r="G2912"/>
    </row>
    <row r="2913" spans="7:7">
      <c r="G2913"/>
    </row>
    <row r="2914" spans="7:7">
      <c r="G2914"/>
    </row>
    <row r="2915" spans="7:7">
      <c r="G2915"/>
    </row>
    <row r="2916" spans="7:7">
      <c r="G2916"/>
    </row>
    <row r="2917" spans="7:7">
      <c r="G2917"/>
    </row>
    <row r="2918" spans="7:7">
      <c r="G2918"/>
    </row>
    <row r="2919" spans="7:7">
      <c r="G2919"/>
    </row>
    <row r="2920" spans="7:7">
      <c r="G2920"/>
    </row>
    <row r="2921" spans="7:7">
      <c r="G2921"/>
    </row>
    <row r="2922" spans="7:7">
      <c r="G2922"/>
    </row>
    <row r="2923" spans="7:7">
      <c r="G2923"/>
    </row>
    <row r="2924" spans="7:7">
      <c r="G2924"/>
    </row>
    <row r="2925" spans="7:7">
      <c r="G2925"/>
    </row>
    <row r="2926" spans="7:7">
      <c r="G2926"/>
    </row>
    <row r="2927" spans="7:7">
      <c r="G2927"/>
    </row>
    <row r="2928" spans="7:7">
      <c r="G2928"/>
    </row>
    <row r="2929" spans="7:7">
      <c r="G2929"/>
    </row>
    <row r="2930" spans="7:7">
      <c r="G2930"/>
    </row>
    <row r="2931" spans="7:7">
      <c r="G2931"/>
    </row>
    <row r="2932" spans="7:7">
      <c r="G2932"/>
    </row>
    <row r="2933" spans="7:7">
      <c r="G2933"/>
    </row>
    <row r="2934" spans="7:7">
      <c r="G2934"/>
    </row>
    <row r="2935" spans="7:7">
      <c r="G2935"/>
    </row>
    <row r="2936" spans="7:7">
      <c r="G2936"/>
    </row>
    <row r="2937" spans="7:7">
      <c r="G2937"/>
    </row>
    <row r="2938" spans="7:7">
      <c r="G2938"/>
    </row>
    <row r="2939" spans="7:7">
      <c r="G2939"/>
    </row>
    <row r="2940" spans="7:7">
      <c r="G2940"/>
    </row>
    <row r="2941" spans="7:7">
      <c r="G2941"/>
    </row>
    <row r="2942" spans="7:7">
      <c r="G2942"/>
    </row>
    <row r="2943" spans="7:7">
      <c r="G2943"/>
    </row>
    <row r="2944" spans="7:7">
      <c r="G2944"/>
    </row>
    <row r="2945" spans="7:7">
      <c r="G2945"/>
    </row>
    <row r="2946" spans="7:7">
      <c r="G2946"/>
    </row>
    <row r="2947" spans="7:7">
      <c r="G2947"/>
    </row>
    <row r="2948" spans="7:7">
      <c r="G2948"/>
    </row>
    <row r="2949" spans="7:7">
      <c r="G2949"/>
    </row>
    <row r="2950" spans="7:7">
      <c r="G2950"/>
    </row>
    <row r="2951" spans="7:7">
      <c r="G2951"/>
    </row>
    <row r="2952" spans="7:7">
      <c r="G2952"/>
    </row>
    <row r="2953" spans="7:7">
      <c r="G2953"/>
    </row>
    <row r="2954" spans="7:7">
      <c r="G2954"/>
    </row>
    <row r="2955" spans="7:7">
      <c r="G2955"/>
    </row>
    <row r="2956" spans="7:7">
      <c r="G2956"/>
    </row>
    <row r="2957" spans="7:7">
      <c r="G2957"/>
    </row>
    <row r="2958" spans="7:7">
      <c r="G2958"/>
    </row>
    <row r="2959" spans="7:7">
      <c r="G2959"/>
    </row>
    <row r="2960" spans="7:7">
      <c r="G2960"/>
    </row>
    <row r="2961" spans="7:7">
      <c r="G2961"/>
    </row>
    <row r="2962" spans="7:7">
      <c r="G2962"/>
    </row>
    <row r="2963" spans="7:7">
      <c r="G2963"/>
    </row>
    <row r="2964" spans="7:7">
      <c r="G2964"/>
    </row>
    <row r="2965" spans="7:7">
      <c r="G2965"/>
    </row>
    <row r="2966" spans="7:7">
      <c r="G2966"/>
    </row>
    <row r="2967" spans="7:7">
      <c r="G2967"/>
    </row>
    <row r="2968" spans="7:7">
      <c r="G2968"/>
    </row>
    <row r="2969" spans="7:7">
      <c r="G2969"/>
    </row>
    <row r="2970" spans="7:7">
      <c r="G2970"/>
    </row>
    <row r="2971" spans="7:7">
      <c r="G2971"/>
    </row>
    <row r="2972" spans="7:7">
      <c r="G2972"/>
    </row>
    <row r="2973" spans="7:7">
      <c r="G2973"/>
    </row>
    <row r="2974" spans="7:7">
      <c r="G2974"/>
    </row>
    <row r="2975" spans="7:7">
      <c r="G2975"/>
    </row>
    <row r="2976" spans="7:7">
      <c r="G2976"/>
    </row>
    <row r="2977" spans="7:7">
      <c r="G2977"/>
    </row>
    <row r="2978" spans="7:7">
      <c r="G2978"/>
    </row>
    <row r="2979" spans="7:7">
      <c r="G2979"/>
    </row>
    <row r="2980" spans="7:7">
      <c r="G2980"/>
    </row>
    <row r="2981" spans="7:7">
      <c r="G2981"/>
    </row>
    <row r="2982" spans="7:7">
      <c r="G2982"/>
    </row>
    <row r="2983" spans="7:7">
      <c r="G2983"/>
    </row>
    <row r="2984" spans="7:7">
      <c r="G2984"/>
    </row>
    <row r="2985" spans="7:7">
      <c r="G2985"/>
    </row>
    <row r="2986" spans="7:7">
      <c r="G2986"/>
    </row>
    <row r="2987" spans="7:7">
      <c r="G2987"/>
    </row>
    <row r="2988" spans="7:7">
      <c r="G2988"/>
    </row>
    <row r="2989" spans="7:7">
      <c r="G2989"/>
    </row>
    <row r="2990" spans="7:7">
      <c r="G2990"/>
    </row>
    <row r="2991" spans="7:7">
      <c r="G2991"/>
    </row>
    <row r="2992" spans="7:7">
      <c r="G2992"/>
    </row>
    <row r="2993" spans="7:7">
      <c r="G2993"/>
    </row>
    <row r="2994" spans="7:7">
      <c r="G2994"/>
    </row>
    <row r="2995" spans="7:7">
      <c r="G2995"/>
    </row>
    <row r="2996" spans="7:7">
      <c r="G2996"/>
    </row>
    <row r="2997" spans="7:7">
      <c r="G2997"/>
    </row>
    <row r="2998" spans="7:7">
      <c r="G2998"/>
    </row>
    <row r="2999" spans="7:7">
      <c r="G2999"/>
    </row>
    <row r="3000" spans="7:7">
      <c r="G3000"/>
    </row>
    <row r="3001" spans="7:7">
      <c r="G3001"/>
    </row>
    <row r="3002" spans="7:7">
      <c r="G3002"/>
    </row>
    <row r="3003" spans="7:7">
      <c r="G3003"/>
    </row>
    <row r="3004" spans="7:7">
      <c r="G3004"/>
    </row>
    <row r="3005" spans="7:7">
      <c r="G3005"/>
    </row>
    <row r="3006" spans="7:7">
      <c r="G3006"/>
    </row>
    <row r="3007" spans="7:7">
      <c r="G3007"/>
    </row>
    <row r="3008" spans="7:7">
      <c r="G3008"/>
    </row>
    <row r="3009" spans="7:7">
      <c r="G3009"/>
    </row>
    <row r="3010" spans="7:7">
      <c r="G3010"/>
    </row>
    <row r="3011" spans="7:7">
      <c r="G3011"/>
    </row>
    <row r="3012" spans="7:7">
      <c r="G3012"/>
    </row>
    <row r="3013" spans="7:7">
      <c r="G3013"/>
    </row>
    <row r="3014" spans="7:7">
      <c r="G3014"/>
    </row>
    <row r="3015" spans="7:7">
      <c r="G3015"/>
    </row>
    <row r="3016" spans="7:7">
      <c r="G3016"/>
    </row>
    <row r="3017" spans="7:7">
      <c r="G3017"/>
    </row>
    <row r="3018" spans="7:7">
      <c r="G3018"/>
    </row>
    <row r="3019" spans="7:7">
      <c r="G3019"/>
    </row>
    <row r="3020" spans="7:7">
      <c r="G3020"/>
    </row>
    <row r="3021" spans="7:7">
      <c r="G3021"/>
    </row>
    <row r="3022" spans="7:7">
      <c r="G3022"/>
    </row>
    <row r="3023" spans="7:7">
      <c r="G3023"/>
    </row>
    <row r="3024" spans="7:7">
      <c r="G3024"/>
    </row>
    <row r="3025" spans="7:7">
      <c r="G3025"/>
    </row>
    <row r="3026" spans="7:7">
      <c r="G3026"/>
    </row>
    <row r="3027" spans="7:7">
      <c r="G3027"/>
    </row>
    <row r="3028" spans="7:7">
      <c r="G3028"/>
    </row>
    <row r="3029" spans="7:7">
      <c r="G3029"/>
    </row>
    <row r="3030" spans="7:7">
      <c r="G3030"/>
    </row>
    <row r="3031" spans="7:7">
      <c r="G3031"/>
    </row>
    <row r="3032" spans="7:7">
      <c r="G3032"/>
    </row>
    <row r="3033" spans="7:7">
      <c r="G3033"/>
    </row>
    <row r="3034" spans="7:7">
      <c r="G3034"/>
    </row>
    <row r="3035" spans="7:7">
      <c r="G3035"/>
    </row>
    <row r="3036" spans="7:7">
      <c r="G3036"/>
    </row>
    <row r="3037" spans="7:7">
      <c r="G3037"/>
    </row>
    <row r="3038" spans="7:7">
      <c r="G3038"/>
    </row>
    <row r="3039" spans="7:7">
      <c r="G3039"/>
    </row>
    <row r="3040" spans="7:7">
      <c r="G3040"/>
    </row>
    <row r="3041" spans="7:7">
      <c r="G3041"/>
    </row>
    <row r="3042" spans="7:7">
      <c r="G3042"/>
    </row>
    <row r="3043" spans="7:7">
      <c r="G3043"/>
    </row>
    <row r="3044" spans="7:7">
      <c r="G3044"/>
    </row>
    <row r="3045" spans="7:7">
      <c r="G3045"/>
    </row>
    <row r="3046" spans="7:7">
      <c r="G3046"/>
    </row>
    <row r="3047" spans="7:7">
      <c r="G3047"/>
    </row>
    <row r="3048" spans="7:7">
      <c r="G3048"/>
    </row>
    <row r="3049" spans="7:7">
      <c r="G3049"/>
    </row>
    <row r="3050" spans="7:7">
      <c r="G3050"/>
    </row>
    <row r="3051" spans="7:7">
      <c r="G3051"/>
    </row>
    <row r="3052" spans="7:7">
      <c r="G3052"/>
    </row>
    <row r="3053" spans="7:7">
      <c r="G3053"/>
    </row>
    <row r="3054" spans="7:7">
      <c r="G3054"/>
    </row>
    <row r="3055" spans="7:7">
      <c r="G3055"/>
    </row>
    <row r="3056" spans="7:7">
      <c r="G3056"/>
    </row>
    <row r="3057" spans="7:7">
      <c r="G3057"/>
    </row>
    <row r="3058" spans="7:7">
      <c r="G3058"/>
    </row>
    <row r="3059" spans="7:7">
      <c r="G3059"/>
    </row>
    <row r="3060" spans="7:7">
      <c r="G3060"/>
    </row>
    <row r="3061" spans="7:7">
      <c r="G3061"/>
    </row>
    <row r="3062" spans="7:7">
      <c r="G3062"/>
    </row>
    <row r="3063" spans="7:7">
      <c r="G3063"/>
    </row>
    <row r="3064" spans="7:7">
      <c r="G3064"/>
    </row>
    <row r="3065" spans="7:7">
      <c r="G3065"/>
    </row>
    <row r="3066" spans="7:7">
      <c r="G3066"/>
    </row>
    <row r="3067" spans="7:7">
      <c r="G3067"/>
    </row>
    <row r="3068" spans="7:7">
      <c r="G3068"/>
    </row>
    <row r="3069" spans="7:7">
      <c r="G3069"/>
    </row>
    <row r="3070" spans="7:7">
      <c r="G3070"/>
    </row>
    <row r="3071" spans="7:7">
      <c r="G3071"/>
    </row>
    <row r="3072" spans="7:7">
      <c r="G3072"/>
    </row>
    <row r="3073" spans="7:7">
      <c r="G3073"/>
    </row>
    <row r="3074" spans="7:7">
      <c r="G3074"/>
    </row>
    <row r="3075" spans="7:7">
      <c r="G3075"/>
    </row>
    <row r="3076" spans="7:7">
      <c r="G3076"/>
    </row>
    <row r="3077" spans="7:7">
      <c r="G3077"/>
    </row>
    <row r="3078" spans="7:7">
      <c r="G3078"/>
    </row>
    <row r="3079" spans="7:7">
      <c r="G3079"/>
    </row>
    <row r="3080" spans="7:7">
      <c r="G3080"/>
    </row>
    <row r="3081" spans="7:7">
      <c r="G3081"/>
    </row>
    <row r="3082" spans="7:7">
      <c r="G3082"/>
    </row>
    <row r="3083" spans="7:7">
      <c r="G3083"/>
    </row>
    <row r="3084" spans="7:7">
      <c r="G3084"/>
    </row>
    <row r="3085" spans="7:7">
      <c r="G3085"/>
    </row>
    <row r="3086" spans="7:7">
      <c r="G3086"/>
    </row>
    <row r="3087" spans="7:7">
      <c r="G3087"/>
    </row>
    <row r="3088" spans="7:7">
      <c r="G3088"/>
    </row>
    <row r="3089" spans="7:7">
      <c r="G3089"/>
    </row>
    <row r="3090" spans="7:7">
      <c r="G3090"/>
    </row>
    <row r="3091" spans="7:7">
      <c r="G3091"/>
    </row>
    <row r="3092" spans="7:7">
      <c r="G3092"/>
    </row>
    <row r="3093" spans="7:7">
      <c r="G3093"/>
    </row>
    <row r="3094" spans="7:7">
      <c r="G3094"/>
    </row>
    <row r="3095" spans="7:7">
      <c r="G3095"/>
    </row>
    <row r="3096" spans="7:7">
      <c r="G3096"/>
    </row>
    <row r="3097" spans="7:7">
      <c r="G3097"/>
    </row>
    <row r="3098" spans="7:7">
      <c r="G3098"/>
    </row>
    <row r="3099" spans="7:7">
      <c r="G3099"/>
    </row>
    <row r="3100" spans="7:7">
      <c r="G3100"/>
    </row>
    <row r="3101" spans="7:7">
      <c r="G3101"/>
    </row>
    <row r="3102" spans="7:7">
      <c r="G3102"/>
    </row>
    <row r="3103" spans="7:7">
      <c r="G3103"/>
    </row>
    <row r="3104" spans="7:7">
      <c r="G3104"/>
    </row>
    <row r="3105" spans="7:7">
      <c r="G3105"/>
    </row>
    <row r="3106" spans="7:7">
      <c r="G3106"/>
    </row>
    <row r="3107" spans="7:7">
      <c r="G3107"/>
    </row>
    <row r="3108" spans="7:7">
      <c r="G3108"/>
    </row>
    <row r="3109" spans="7:7">
      <c r="G3109"/>
    </row>
    <row r="3110" spans="7:7">
      <c r="G3110"/>
    </row>
    <row r="3111" spans="7:7">
      <c r="G3111"/>
    </row>
    <row r="3112" spans="7:7">
      <c r="G3112"/>
    </row>
    <row r="3113" spans="7:7">
      <c r="G3113"/>
    </row>
    <row r="3114" spans="7:7">
      <c r="G3114"/>
    </row>
    <row r="3115" spans="7:7">
      <c r="G3115"/>
    </row>
    <row r="3116" spans="7:7">
      <c r="G3116"/>
    </row>
    <row r="3117" spans="7:7">
      <c r="G3117"/>
    </row>
    <row r="3118" spans="7:7">
      <c r="G3118"/>
    </row>
    <row r="3119" spans="7:7">
      <c r="G3119"/>
    </row>
    <row r="3120" spans="7:7">
      <c r="G3120"/>
    </row>
    <row r="3121" spans="7:7">
      <c r="G3121"/>
    </row>
    <row r="3122" spans="7:7">
      <c r="G3122"/>
    </row>
    <row r="3123" spans="7:7">
      <c r="G3123"/>
    </row>
    <row r="3124" spans="7:7">
      <c r="G3124"/>
    </row>
    <row r="3125" spans="7:7">
      <c r="G3125"/>
    </row>
    <row r="3126" spans="7:7">
      <c r="G3126"/>
    </row>
    <row r="3127" spans="7:7">
      <c r="G3127"/>
    </row>
    <row r="3128" spans="7:7">
      <c r="G3128"/>
    </row>
    <row r="3129" spans="7:7">
      <c r="G3129"/>
    </row>
    <row r="3130" spans="7:7">
      <c r="G3130"/>
    </row>
    <row r="3131" spans="7:7">
      <c r="G3131"/>
    </row>
    <row r="3132" spans="7:7">
      <c r="G3132"/>
    </row>
    <row r="3133" spans="7:7">
      <c r="G3133"/>
    </row>
    <row r="3134" spans="7:7">
      <c r="G3134"/>
    </row>
    <row r="3135" spans="7:7">
      <c r="G3135"/>
    </row>
    <row r="3136" spans="7:7">
      <c r="G3136"/>
    </row>
    <row r="3137" spans="7:7">
      <c r="G3137"/>
    </row>
    <row r="3138" spans="7:7">
      <c r="G3138"/>
    </row>
    <row r="3139" spans="7:7">
      <c r="G3139"/>
    </row>
    <row r="3140" spans="7:7">
      <c r="G3140"/>
    </row>
    <row r="3141" spans="7:7">
      <c r="G3141"/>
    </row>
    <row r="3142" spans="7:7">
      <c r="G3142"/>
    </row>
    <row r="3143" spans="7:7">
      <c r="G3143"/>
    </row>
    <row r="3144" spans="7:7">
      <c r="G3144"/>
    </row>
    <row r="3145" spans="7:7">
      <c r="G3145"/>
    </row>
    <row r="3146" spans="7:7">
      <c r="G3146"/>
    </row>
    <row r="3147" spans="7:7">
      <c r="G3147"/>
    </row>
    <row r="3148" spans="7:7">
      <c r="G3148"/>
    </row>
    <row r="3149" spans="7:7">
      <c r="G3149"/>
    </row>
    <row r="3150" spans="7:7">
      <c r="G3150"/>
    </row>
    <row r="3151" spans="7:7">
      <c r="G3151"/>
    </row>
    <row r="3152" spans="7:7">
      <c r="G3152"/>
    </row>
    <row r="3153" spans="7:7">
      <c r="G3153"/>
    </row>
    <row r="3154" spans="7:7">
      <c r="G3154"/>
    </row>
    <row r="3155" spans="7:7">
      <c r="G3155"/>
    </row>
    <row r="3156" spans="7:7">
      <c r="G3156"/>
    </row>
    <row r="3157" spans="7:7">
      <c r="G3157"/>
    </row>
    <row r="3158" spans="7:7">
      <c r="G3158"/>
    </row>
    <row r="3159" spans="7:7">
      <c r="G3159"/>
    </row>
    <row r="3160" spans="7:7">
      <c r="G3160"/>
    </row>
    <row r="3161" spans="7:7">
      <c r="G3161"/>
    </row>
    <row r="3162" spans="7:7">
      <c r="G3162"/>
    </row>
    <row r="3163" spans="7:7">
      <c r="G3163"/>
    </row>
    <row r="3164" spans="7:7">
      <c r="G3164"/>
    </row>
    <row r="3165" spans="7:7">
      <c r="G3165"/>
    </row>
    <row r="3166" spans="7:7">
      <c r="G3166"/>
    </row>
    <row r="3167" spans="7:7">
      <c r="G3167"/>
    </row>
    <row r="3168" spans="7:7">
      <c r="G3168"/>
    </row>
    <row r="3169" spans="7:7">
      <c r="G3169"/>
    </row>
    <row r="3170" spans="7:7">
      <c r="G3170"/>
    </row>
    <row r="3171" spans="7:7">
      <c r="G3171"/>
    </row>
    <row r="3172" spans="7:7">
      <c r="G3172"/>
    </row>
    <row r="3173" spans="7:7">
      <c r="G3173"/>
    </row>
    <row r="3174" spans="7:7">
      <c r="G3174"/>
    </row>
    <row r="3175" spans="7:7">
      <c r="G3175"/>
    </row>
    <row r="3176" spans="7:7">
      <c r="G3176"/>
    </row>
    <row r="3177" spans="7:7">
      <c r="G3177"/>
    </row>
    <row r="3178" spans="7:7">
      <c r="G3178"/>
    </row>
    <row r="3179" spans="7:7">
      <c r="G3179"/>
    </row>
    <row r="3180" spans="7:7">
      <c r="G3180"/>
    </row>
    <row r="3181" spans="7:7">
      <c r="G3181"/>
    </row>
    <row r="3182" spans="7:7">
      <c r="G3182"/>
    </row>
    <row r="3183" spans="7:7">
      <c r="G3183"/>
    </row>
    <row r="3184" spans="7:7">
      <c r="G3184"/>
    </row>
    <row r="3185" spans="7:7">
      <c r="G3185"/>
    </row>
    <row r="3186" spans="7:7">
      <c r="G3186"/>
    </row>
    <row r="3187" spans="7:7">
      <c r="G3187"/>
    </row>
    <row r="3188" spans="7:7">
      <c r="G3188"/>
    </row>
    <row r="3189" spans="7:7">
      <c r="G3189"/>
    </row>
    <row r="3190" spans="7:7">
      <c r="G3190"/>
    </row>
    <row r="3191" spans="7:7">
      <c r="G3191"/>
    </row>
    <row r="3192" spans="7:7">
      <c r="G3192"/>
    </row>
    <row r="3193" spans="7:7">
      <c r="G3193"/>
    </row>
    <row r="3194" spans="7:7">
      <c r="G3194"/>
    </row>
    <row r="3195" spans="7:7">
      <c r="G3195"/>
    </row>
    <row r="3196" spans="7:7">
      <c r="G3196"/>
    </row>
    <row r="3197" spans="7:7">
      <c r="G3197"/>
    </row>
    <row r="3198" spans="7:7">
      <c r="G3198"/>
    </row>
    <row r="3199" spans="7:7">
      <c r="G3199"/>
    </row>
    <row r="3200" spans="7:7">
      <c r="G3200"/>
    </row>
    <row r="3201" spans="7:7">
      <c r="G3201"/>
    </row>
    <row r="3202" spans="7:7">
      <c r="G3202"/>
    </row>
    <row r="3203" spans="7:7">
      <c r="G3203"/>
    </row>
    <row r="3204" spans="7:7">
      <c r="G3204"/>
    </row>
    <row r="3205" spans="7:7">
      <c r="G3205"/>
    </row>
    <row r="3206" spans="7:7">
      <c r="G3206"/>
    </row>
    <row r="3207" spans="7:7">
      <c r="G3207"/>
    </row>
    <row r="3208" spans="7:7">
      <c r="G3208"/>
    </row>
    <row r="3209" spans="7:7">
      <c r="G3209"/>
    </row>
    <row r="3210" spans="7:7">
      <c r="G3210"/>
    </row>
    <row r="3211" spans="7:7">
      <c r="G3211"/>
    </row>
    <row r="3212" spans="7:7">
      <c r="G3212"/>
    </row>
    <row r="3213" spans="7:7">
      <c r="G3213"/>
    </row>
    <row r="3214" spans="7:7">
      <c r="G3214"/>
    </row>
    <row r="3215" spans="7:7">
      <c r="G3215"/>
    </row>
    <row r="3216" spans="7:7">
      <c r="G3216"/>
    </row>
    <row r="3217" spans="7:7">
      <c r="G3217"/>
    </row>
    <row r="3218" spans="7:7">
      <c r="G3218"/>
    </row>
    <row r="3219" spans="7:7">
      <c r="G3219"/>
    </row>
    <row r="3220" spans="7:7">
      <c r="G3220"/>
    </row>
    <row r="3221" spans="7:7">
      <c r="G3221"/>
    </row>
    <row r="3222" spans="7:7">
      <c r="G3222"/>
    </row>
    <row r="3223" spans="7:7">
      <c r="G3223"/>
    </row>
    <row r="3224" spans="7:7">
      <c r="G3224"/>
    </row>
    <row r="3225" spans="7:7">
      <c r="G3225"/>
    </row>
    <row r="3226" spans="7:7">
      <c r="G3226"/>
    </row>
    <row r="3227" spans="7:7">
      <c r="G3227"/>
    </row>
    <row r="3228" spans="7:7">
      <c r="G3228"/>
    </row>
    <row r="3229" spans="7:7">
      <c r="G3229"/>
    </row>
    <row r="3230" spans="7:7">
      <c r="G3230"/>
    </row>
    <row r="3231" spans="7:7">
      <c r="G3231"/>
    </row>
    <row r="3232" spans="7:7">
      <c r="G3232"/>
    </row>
    <row r="3233" spans="7:7">
      <c r="G3233"/>
    </row>
    <row r="3234" spans="7:7">
      <c r="G3234"/>
    </row>
    <row r="3235" spans="7:7">
      <c r="G3235"/>
    </row>
    <row r="3236" spans="7:7">
      <c r="G3236"/>
    </row>
    <row r="3237" spans="7:7">
      <c r="G3237"/>
    </row>
    <row r="3238" spans="7:7">
      <c r="G3238"/>
    </row>
    <row r="3239" spans="7:7">
      <c r="G3239"/>
    </row>
    <row r="3240" spans="7:7">
      <c r="G3240"/>
    </row>
    <row r="3241" spans="7:7">
      <c r="G3241"/>
    </row>
    <row r="3242" spans="7:7">
      <c r="G3242"/>
    </row>
    <row r="3243" spans="7:7">
      <c r="G3243"/>
    </row>
    <row r="3244" spans="7:7">
      <c r="G3244"/>
    </row>
    <row r="3245" spans="7:7">
      <c r="G3245"/>
    </row>
    <row r="3246" spans="7:7">
      <c r="G3246"/>
    </row>
    <row r="3247" spans="7:7">
      <c r="G3247"/>
    </row>
    <row r="3248" spans="7:7">
      <c r="G3248"/>
    </row>
    <row r="3249" spans="7:7">
      <c r="G3249"/>
    </row>
    <row r="3250" spans="7:7">
      <c r="G3250"/>
    </row>
    <row r="3251" spans="7:7">
      <c r="G3251"/>
    </row>
    <row r="3252" spans="7:7">
      <c r="G3252"/>
    </row>
    <row r="3253" spans="7:7">
      <c r="G3253"/>
    </row>
    <row r="3254" spans="7:7">
      <c r="G3254"/>
    </row>
    <row r="3255" spans="7:7">
      <c r="G3255"/>
    </row>
    <row r="3256" spans="7:7">
      <c r="G3256"/>
    </row>
    <row r="3257" spans="7:7">
      <c r="G3257"/>
    </row>
    <row r="3258" spans="7:7">
      <c r="G3258"/>
    </row>
    <row r="3259" spans="7:7">
      <c r="G3259"/>
    </row>
    <row r="3260" spans="7:7">
      <c r="G3260"/>
    </row>
    <row r="3261" spans="7:7">
      <c r="G3261"/>
    </row>
    <row r="3262" spans="7:7">
      <c r="G3262"/>
    </row>
    <row r="3263" spans="7:7">
      <c r="G3263"/>
    </row>
    <row r="3264" spans="7:7">
      <c r="G3264"/>
    </row>
    <row r="3265" spans="7:7">
      <c r="G3265"/>
    </row>
    <row r="3266" spans="7:7">
      <c r="G3266"/>
    </row>
    <row r="3267" spans="7:7">
      <c r="G3267"/>
    </row>
    <row r="3268" spans="7:7">
      <c r="G3268"/>
    </row>
    <row r="3269" spans="7:7">
      <c r="G3269"/>
    </row>
    <row r="3270" spans="7:7">
      <c r="G3270"/>
    </row>
    <row r="3271" spans="7:7">
      <c r="G3271"/>
    </row>
    <row r="3272" spans="7:7">
      <c r="G3272"/>
    </row>
    <row r="3273" spans="7:7">
      <c r="G3273"/>
    </row>
    <row r="3274" spans="7:7">
      <c r="G3274"/>
    </row>
    <row r="3275" spans="7:7">
      <c r="G3275"/>
    </row>
    <row r="3276" spans="7:7">
      <c r="G3276"/>
    </row>
    <row r="3277" spans="7:7">
      <c r="G3277"/>
    </row>
    <row r="3278" spans="7:7">
      <c r="G3278"/>
    </row>
    <row r="3279" spans="7:7">
      <c r="G3279"/>
    </row>
    <row r="3280" spans="7:7">
      <c r="G3280"/>
    </row>
    <row r="3281" spans="7:7">
      <c r="G3281"/>
    </row>
    <row r="3282" spans="7:7">
      <c r="G3282"/>
    </row>
    <row r="3283" spans="7:7">
      <c r="G3283"/>
    </row>
    <row r="3284" spans="7:7">
      <c r="G3284"/>
    </row>
    <row r="3285" spans="7:7">
      <c r="G3285"/>
    </row>
    <row r="3286" spans="7:7">
      <c r="G3286"/>
    </row>
    <row r="3287" spans="7:7">
      <c r="G3287"/>
    </row>
    <row r="3288" spans="7:7">
      <c r="G3288"/>
    </row>
    <row r="3289" spans="7:7">
      <c r="G3289"/>
    </row>
    <row r="3290" spans="7:7">
      <c r="G3290"/>
    </row>
    <row r="3291" spans="7:7">
      <c r="G3291"/>
    </row>
    <row r="3292" spans="7:7">
      <c r="G3292"/>
    </row>
    <row r="3293" spans="7:7">
      <c r="G3293"/>
    </row>
    <row r="3294" spans="7:7">
      <c r="G3294"/>
    </row>
    <row r="3295" spans="7:7">
      <c r="G3295"/>
    </row>
    <row r="3296" spans="7:7">
      <c r="G3296"/>
    </row>
    <row r="3297" spans="7:7">
      <c r="G3297"/>
    </row>
    <row r="3298" spans="7:7">
      <c r="G3298"/>
    </row>
    <row r="3299" spans="7:7">
      <c r="G3299"/>
    </row>
    <row r="3300" spans="7:7">
      <c r="G3300"/>
    </row>
    <row r="3301" spans="7:7">
      <c r="G3301"/>
    </row>
    <row r="3302" spans="7:7">
      <c r="G3302"/>
    </row>
    <row r="3303" spans="7:7">
      <c r="G3303"/>
    </row>
    <row r="3304" spans="7:7">
      <c r="G3304"/>
    </row>
    <row r="3305" spans="7:7">
      <c r="G3305"/>
    </row>
    <row r="3306" spans="7:7">
      <c r="G3306"/>
    </row>
    <row r="3307" spans="7:7">
      <c r="G3307"/>
    </row>
    <row r="3308" spans="7:7">
      <c r="G3308"/>
    </row>
    <row r="3309" spans="7:7">
      <c r="G3309"/>
    </row>
    <row r="3310" spans="7:7">
      <c r="G3310"/>
    </row>
    <row r="3311" spans="7:7">
      <c r="G3311"/>
    </row>
    <row r="3312" spans="7:7">
      <c r="G3312"/>
    </row>
    <row r="3313" spans="7:7">
      <c r="G3313"/>
    </row>
    <row r="3314" spans="7:7">
      <c r="G3314"/>
    </row>
    <row r="3315" spans="7:7">
      <c r="G3315"/>
    </row>
    <row r="3316" spans="7:7">
      <c r="G3316"/>
    </row>
    <row r="3317" spans="7:7">
      <c r="G3317"/>
    </row>
    <row r="3318" spans="7:7">
      <c r="G3318"/>
    </row>
    <row r="3319" spans="7:7">
      <c r="G3319"/>
    </row>
    <row r="3320" spans="7:7">
      <c r="G3320"/>
    </row>
    <row r="3321" spans="7:7">
      <c r="G3321"/>
    </row>
    <row r="3322" spans="7:7">
      <c r="G3322"/>
    </row>
    <row r="3323" spans="7:7">
      <c r="G3323"/>
    </row>
    <row r="3324" spans="7:7">
      <c r="G3324"/>
    </row>
    <row r="3325" spans="7:7">
      <c r="G3325"/>
    </row>
    <row r="3326" spans="7:7">
      <c r="G3326"/>
    </row>
    <row r="3327" spans="7:7">
      <c r="G3327"/>
    </row>
    <row r="3328" spans="7:7">
      <c r="G3328"/>
    </row>
    <row r="3329" spans="7:7">
      <c r="G3329"/>
    </row>
    <row r="3330" spans="7:7">
      <c r="G3330"/>
    </row>
    <row r="3331" spans="7:7">
      <c r="G3331"/>
    </row>
    <row r="3332" spans="7:7">
      <c r="G3332"/>
    </row>
    <row r="3333" spans="7:7">
      <c r="G3333"/>
    </row>
    <row r="3334" spans="7:7">
      <c r="G3334"/>
    </row>
    <row r="3335" spans="7:7">
      <c r="G3335"/>
    </row>
    <row r="3336" spans="7:7">
      <c r="G3336"/>
    </row>
    <row r="3337" spans="7:7">
      <c r="G3337"/>
    </row>
    <row r="3338" spans="7:7">
      <c r="G3338"/>
    </row>
    <row r="3339" spans="7:7">
      <c r="G3339"/>
    </row>
    <row r="3340" spans="7:7">
      <c r="G3340"/>
    </row>
    <row r="3341" spans="7:7">
      <c r="G3341"/>
    </row>
    <row r="3342" spans="7:7">
      <c r="G3342"/>
    </row>
    <row r="3343" spans="7:7">
      <c r="G3343"/>
    </row>
    <row r="3344" spans="7:7">
      <c r="G3344"/>
    </row>
    <row r="3345" spans="7:7">
      <c r="G3345"/>
    </row>
    <row r="3346" spans="7:7">
      <c r="G3346"/>
    </row>
    <row r="3347" spans="7:7">
      <c r="G3347"/>
    </row>
    <row r="3348" spans="7:7">
      <c r="G3348"/>
    </row>
    <row r="3349" spans="7:7">
      <c r="G3349"/>
    </row>
    <row r="3350" spans="7:7">
      <c r="G3350"/>
    </row>
    <row r="3351" spans="7:7">
      <c r="G3351"/>
    </row>
    <row r="3352" spans="7:7">
      <c r="G3352"/>
    </row>
    <row r="3353" spans="7:7">
      <c r="G3353"/>
    </row>
    <row r="3354" spans="7:7">
      <c r="G3354"/>
    </row>
    <row r="3355" spans="7:7">
      <c r="G3355"/>
    </row>
    <row r="3356" spans="7:7">
      <c r="G3356"/>
    </row>
    <row r="3357" spans="7:7">
      <c r="G3357"/>
    </row>
    <row r="3358" spans="7:7">
      <c r="G3358"/>
    </row>
    <row r="3359" spans="7:7">
      <c r="G3359"/>
    </row>
    <row r="3360" spans="7:7">
      <c r="G3360"/>
    </row>
    <row r="3361" spans="7:7">
      <c r="G3361"/>
    </row>
    <row r="3362" spans="7:7">
      <c r="G3362"/>
    </row>
    <row r="3363" spans="7:7">
      <c r="G3363"/>
    </row>
    <row r="3364" spans="7:7">
      <c r="G3364"/>
    </row>
    <row r="3365" spans="7:7">
      <c r="G3365"/>
    </row>
    <row r="3366" spans="7:7">
      <c r="G3366"/>
    </row>
    <row r="3367" spans="7:7">
      <c r="G3367"/>
    </row>
    <row r="3368" spans="7:7">
      <c r="G3368"/>
    </row>
    <row r="3369" spans="7:7">
      <c r="G3369"/>
    </row>
    <row r="3370" spans="7:7">
      <c r="G3370"/>
    </row>
    <row r="3371" spans="7:7">
      <c r="G3371"/>
    </row>
    <row r="3372" spans="7:7">
      <c r="G3372"/>
    </row>
    <row r="3373" spans="7:7">
      <c r="G3373"/>
    </row>
    <row r="3374" spans="7:7">
      <c r="G3374"/>
    </row>
    <row r="3375" spans="7:7">
      <c r="G3375"/>
    </row>
    <row r="3376" spans="7:7">
      <c r="G3376"/>
    </row>
    <row r="3377" spans="7:7">
      <c r="G3377"/>
    </row>
    <row r="3378" spans="7:7">
      <c r="G3378"/>
    </row>
    <row r="3379" spans="7:7">
      <c r="G3379"/>
    </row>
    <row r="3380" spans="7:7">
      <c r="G3380"/>
    </row>
    <row r="3381" spans="7:7">
      <c r="G3381"/>
    </row>
    <row r="3382" spans="7:7">
      <c r="G3382"/>
    </row>
    <row r="3383" spans="7:7">
      <c r="G3383"/>
    </row>
    <row r="3384" spans="7:7">
      <c r="G3384"/>
    </row>
    <row r="3385" spans="7:7">
      <c r="G3385"/>
    </row>
    <row r="3386" spans="7:7">
      <c r="G3386"/>
    </row>
    <row r="3387" spans="7:7">
      <c r="G3387"/>
    </row>
    <row r="3388" spans="7:7">
      <c r="G3388"/>
    </row>
    <row r="3389" spans="7:7">
      <c r="G3389"/>
    </row>
    <row r="3390" spans="7:7">
      <c r="G3390"/>
    </row>
    <row r="3391" spans="7:7">
      <c r="G3391"/>
    </row>
    <row r="3392" spans="7:7">
      <c r="G3392"/>
    </row>
    <row r="3393" spans="7:7">
      <c r="G3393"/>
    </row>
    <row r="3394" spans="7:7">
      <c r="G3394"/>
    </row>
    <row r="3395" spans="7:7">
      <c r="G3395"/>
    </row>
    <row r="3396" spans="7:7">
      <c r="G3396"/>
    </row>
    <row r="3397" spans="7:7">
      <c r="G3397"/>
    </row>
    <row r="3398" spans="7:7">
      <c r="G3398"/>
    </row>
    <row r="3399" spans="7:7">
      <c r="G3399"/>
    </row>
    <row r="3400" spans="7:7">
      <c r="G3400"/>
    </row>
    <row r="3401" spans="7:7">
      <c r="G3401"/>
    </row>
    <row r="3402" spans="7:7">
      <c r="G3402"/>
    </row>
    <row r="3403" spans="7:7">
      <c r="G3403"/>
    </row>
    <row r="3404" spans="7:7">
      <c r="G3404"/>
    </row>
    <row r="3405" spans="7:7">
      <c r="G3405"/>
    </row>
    <row r="3406" spans="7:7">
      <c r="G3406"/>
    </row>
    <row r="3407" spans="7:7">
      <c r="G3407"/>
    </row>
    <row r="3408" spans="7:7">
      <c r="G3408"/>
    </row>
    <row r="3409" spans="7:7">
      <c r="G3409"/>
    </row>
    <row r="3410" spans="7:7">
      <c r="G3410"/>
    </row>
    <row r="3411" spans="7:7">
      <c r="G3411"/>
    </row>
    <row r="3412" spans="7:7">
      <c r="G3412"/>
    </row>
    <row r="3413" spans="7:7">
      <c r="G3413"/>
    </row>
    <row r="3414" spans="7:7">
      <c r="G3414"/>
    </row>
    <row r="3415" spans="7:7">
      <c r="G3415"/>
    </row>
    <row r="3416" spans="7:7">
      <c r="G3416"/>
    </row>
    <row r="3417" spans="7:7">
      <c r="G3417"/>
    </row>
    <row r="3418" spans="7:7">
      <c r="G3418"/>
    </row>
    <row r="3419" spans="7:7">
      <c r="G3419"/>
    </row>
    <row r="3420" spans="7:7">
      <c r="G3420"/>
    </row>
    <row r="3421" spans="7:7">
      <c r="G3421"/>
    </row>
    <row r="3422" spans="7:7">
      <c r="G3422"/>
    </row>
    <row r="3423" spans="7:7">
      <c r="G3423"/>
    </row>
    <row r="3424" spans="7:7">
      <c r="G3424"/>
    </row>
    <row r="3425" spans="7:7">
      <c r="G3425"/>
    </row>
    <row r="3426" spans="7:7">
      <c r="G3426"/>
    </row>
    <row r="3427" spans="7:7">
      <c r="G3427"/>
    </row>
    <row r="3428" spans="7:7">
      <c r="G3428"/>
    </row>
    <row r="3429" spans="7:7">
      <c r="G3429"/>
    </row>
    <row r="3430" spans="7:7">
      <c r="G3430"/>
    </row>
    <row r="3431" spans="7:7">
      <c r="G3431"/>
    </row>
    <row r="3432" spans="7:7">
      <c r="G3432"/>
    </row>
    <row r="3433" spans="7:7">
      <c r="G3433"/>
    </row>
    <row r="3434" spans="7:7">
      <c r="G3434"/>
    </row>
    <row r="3435" spans="7:7">
      <c r="G3435"/>
    </row>
    <row r="3436" spans="7:7">
      <c r="G3436"/>
    </row>
    <row r="3437" spans="7:7">
      <c r="G3437"/>
    </row>
    <row r="3438" spans="7:7">
      <c r="G3438"/>
    </row>
    <row r="3439" spans="7:7">
      <c r="G3439"/>
    </row>
    <row r="3440" spans="7:7">
      <c r="G3440"/>
    </row>
    <row r="3441" spans="7:7">
      <c r="G3441"/>
    </row>
    <row r="3442" spans="7:7">
      <c r="G3442"/>
    </row>
    <row r="3443" spans="7:7">
      <c r="G3443"/>
    </row>
    <row r="3444" spans="7:7">
      <c r="G3444"/>
    </row>
    <row r="3445" spans="7:7">
      <c r="G3445"/>
    </row>
    <row r="3446" spans="7:7">
      <c r="G3446"/>
    </row>
    <row r="3447" spans="7:7">
      <c r="G3447"/>
    </row>
    <row r="3448" spans="7:7">
      <c r="G3448"/>
    </row>
    <row r="3449" spans="7:7">
      <c r="G3449"/>
    </row>
    <row r="3450" spans="7:7">
      <c r="G3450"/>
    </row>
    <row r="3451" spans="7:7">
      <c r="G3451"/>
    </row>
    <row r="3452" spans="7:7">
      <c r="G3452"/>
    </row>
    <row r="3453" spans="7:7">
      <c r="G3453"/>
    </row>
    <row r="3454" spans="7:7">
      <c r="G3454"/>
    </row>
    <row r="3455" spans="7:7">
      <c r="G3455"/>
    </row>
    <row r="3456" spans="7:7">
      <c r="G3456"/>
    </row>
    <row r="3457" spans="7:7">
      <c r="G3457"/>
    </row>
    <row r="3458" spans="7:7">
      <c r="G3458"/>
    </row>
    <row r="3459" spans="7:7">
      <c r="G3459"/>
    </row>
    <row r="3460" spans="7:7">
      <c r="G3460"/>
    </row>
    <row r="3461" spans="7:7">
      <c r="G3461"/>
    </row>
    <row r="3462" spans="7:7">
      <c r="G3462"/>
    </row>
    <row r="3463" spans="7:7">
      <c r="G3463"/>
    </row>
    <row r="3464" spans="7:7">
      <c r="G3464"/>
    </row>
    <row r="3465" spans="7:7">
      <c r="G3465"/>
    </row>
    <row r="3466" spans="7:7">
      <c r="G3466"/>
    </row>
    <row r="3467" spans="7:7">
      <c r="G3467"/>
    </row>
    <row r="3468" spans="7:7">
      <c r="G3468"/>
    </row>
    <row r="3469" spans="7:7">
      <c r="G3469"/>
    </row>
    <row r="3470" spans="7:7">
      <c r="G3470"/>
    </row>
    <row r="3471" spans="7:7">
      <c r="G3471"/>
    </row>
    <row r="3472" spans="7:7">
      <c r="G3472"/>
    </row>
    <row r="3473" spans="7:7">
      <c r="G3473"/>
    </row>
    <row r="3474" spans="7:7">
      <c r="G3474"/>
    </row>
    <row r="3475" spans="7:7">
      <c r="G3475"/>
    </row>
    <row r="3476" spans="7:7">
      <c r="G3476"/>
    </row>
    <row r="3477" spans="7:7">
      <c r="G3477"/>
    </row>
    <row r="3478" spans="7:7">
      <c r="G3478"/>
    </row>
    <row r="3479" spans="7:7">
      <c r="G3479"/>
    </row>
    <row r="3480" spans="7:7">
      <c r="G3480"/>
    </row>
    <row r="3481" spans="7:7">
      <c r="G3481"/>
    </row>
    <row r="3482" spans="7:7">
      <c r="G3482"/>
    </row>
    <row r="3483" spans="7:7">
      <c r="G3483"/>
    </row>
    <row r="3484" spans="7:7">
      <c r="G3484"/>
    </row>
    <row r="3485" spans="7:7">
      <c r="G3485"/>
    </row>
    <row r="3486" spans="7:7">
      <c r="G3486"/>
    </row>
    <row r="3487" spans="7:7">
      <c r="G3487"/>
    </row>
    <row r="3488" spans="7:7">
      <c r="G3488"/>
    </row>
    <row r="3489" spans="7:7">
      <c r="G3489"/>
    </row>
    <row r="3490" spans="7:7">
      <c r="G3490"/>
    </row>
    <row r="3491" spans="7:7">
      <c r="G3491"/>
    </row>
    <row r="3492" spans="7:7">
      <c r="G3492"/>
    </row>
    <row r="3493" spans="7:7">
      <c r="G3493"/>
    </row>
    <row r="3494" spans="7:7">
      <c r="G3494"/>
    </row>
    <row r="3495" spans="7:7">
      <c r="G3495"/>
    </row>
    <row r="3496" spans="7:7">
      <c r="G3496"/>
    </row>
    <row r="3497" spans="7:7">
      <c r="G3497"/>
    </row>
    <row r="3498" spans="7:7">
      <c r="G3498"/>
    </row>
    <row r="3499" spans="7:7">
      <c r="G3499"/>
    </row>
    <row r="3500" spans="7:7">
      <c r="G3500"/>
    </row>
    <row r="3501" spans="7:7">
      <c r="G3501"/>
    </row>
    <row r="3502" spans="7:7">
      <c r="G3502"/>
    </row>
    <row r="3503" spans="7:7">
      <c r="G3503"/>
    </row>
    <row r="3504" spans="7:7">
      <c r="G3504"/>
    </row>
    <row r="3505" spans="7:7">
      <c r="G3505"/>
    </row>
    <row r="3506" spans="7:7">
      <c r="G3506"/>
    </row>
    <row r="3507" spans="7:7">
      <c r="G3507"/>
    </row>
    <row r="3508" spans="7:7">
      <c r="G3508"/>
    </row>
    <row r="3509" spans="7:7">
      <c r="G3509"/>
    </row>
    <row r="3510" spans="7:7">
      <c r="G3510"/>
    </row>
    <row r="3511" spans="7:7">
      <c r="G3511"/>
    </row>
    <row r="3512" spans="7:7">
      <c r="G3512"/>
    </row>
    <row r="3513" spans="7:7">
      <c r="G3513"/>
    </row>
    <row r="3514" spans="7:7">
      <c r="G3514"/>
    </row>
    <row r="3515" spans="7:7">
      <c r="G3515"/>
    </row>
    <row r="3516" spans="7:7">
      <c r="G3516"/>
    </row>
    <row r="3517" spans="7:7">
      <c r="G3517"/>
    </row>
    <row r="3518" spans="7:7">
      <c r="G3518"/>
    </row>
    <row r="3519" spans="7:7">
      <c r="G3519"/>
    </row>
    <row r="3520" spans="7:7">
      <c r="G3520"/>
    </row>
    <row r="3521" spans="7:7">
      <c r="G3521"/>
    </row>
    <row r="3522" spans="7:7">
      <c r="G3522"/>
    </row>
    <row r="3523" spans="7:7">
      <c r="G3523"/>
    </row>
    <row r="3524" spans="7:7">
      <c r="G3524"/>
    </row>
    <row r="3525" spans="7:7">
      <c r="G3525"/>
    </row>
    <row r="3526" spans="7:7">
      <c r="G3526"/>
    </row>
    <row r="3527" spans="7:7">
      <c r="G3527"/>
    </row>
    <row r="3528" spans="7:7">
      <c r="G3528"/>
    </row>
    <row r="3529" spans="7:7">
      <c r="G3529"/>
    </row>
    <row r="3530" spans="7:7">
      <c r="G3530"/>
    </row>
    <row r="3531" spans="7:7">
      <c r="G3531"/>
    </row>
    <row r="3532" spans="7:7">
      <c r="G3532"/>
    </row>
    <row r="3533" spans="7:7">
      <c r="G3533"/>
    </row>
    <row r="3534" spans="7:7">
      <c r="G3534"/>
    </row>
    <row r="3535" spans="7:7">
      <c r="G3535"/>
    </row>
    <row r="3536" spans="7:7">
      <c r="G3536"/>
    </row>
    <row r="3537" spans="7:7">
      <c r="G3537"/>
    </row>
    <row r="3538" spans="7:7">
      <c r="G3538"/>
    </row>
    <row r="3539" spans="7:7">
      <c r="G3539"/>
    </row>
    <row r="3540" spans="7:7">
      <c r="G3540"/>
    </row>
    <row r="3541" spans="7:7">
      <c r="G3541"/>
    </row>
    <row r="3542" spans="7:7">
      <c r="G3542"/>
    </row>
    <row r="3543" spans="7:7">
      <c r="G3543"/>
    </row>
    <row r="3544" spans="7:7">
      <c r="G3544"/>
    </row>
    <row r="3545" spans="7:7">
      <c r="G3545"/>
    </row>
    <row r="3546" spans="7:7">
      <c r="G3546"/>
    </row>
    <row r="3547" spans="7:7">
      <c r="G3547"/>
    </row>
    <row r="3548" spans="7:7">
      <c r="G3548"/>
    </row>
    <row r="3549" spans="7:7">
      <c r="G3549"/>
    </row>
    <row r="3550" spans="7:7">
      <c r="G3550"/>
    </row>
    <row r="3551" spans="7:7">
      <c r="G3551"/>
    </row>
    <row r="3552" spans="7:7">
      <c r="G3552"/>
    </row>
    <row r="3553" spans="7:7">
      <c r="G3553"/>
    </row>
    <row r="3554" spans="7:7">
      <c r="G3554"/>
    </row>
    <row r="3555" spans="7:7">
      <c r="G3555"/>
    </row>
    <row r="3556" spans="7:7">
      <c r="G3556"/>
    </row>
    <row r="3557" spans="7:7">
      <c r="G3557"/>
    </row>
    <row r="3558" spans="7:7">
      <c r="G3558"/>
    </row>
    <row r="3559" spans="7:7">
      <c r="G3559"/>
    </row>
    <row r="3560" spans="7:7">
      <c r="G3560"/>
    </row>
    <row r="3561" spans="7:7">
      <c r="G3561"/>
    </row>
    <row r="3562" spans="7:7">
      <c r="G3562"/>
    </row>
    <row r="3563" spans="7:7">
      <c r="G3563"/>
    </row>
    <row r="3564" spans="7:7">
      <c r="G3564"/>
    </row>
    <row r="3565" spans="7:7">
      <c r="G3565"/>
    </row>
    <row r="3566" spans="7:7">
      <c r="G3566"/>
    </row>
    <row r="3567" spans="7:7">
      <c r="G3567"/>
    </row>
    <row r="3568" spans="7:7">
      <c r="G3568"/>
    </row>
    <row r="3569" spans="7:7">
      <c r="G3569"/>
    </row>
    <row r="3570" spans="7:7">
      <c r="G3570"/>
    </row>
    <row r="3571" spans="7:7">
      <c r="G3571"/>
    </row>
    <row r="3572" spans="7:7">
      <c r="G3572"/>
    </row>
    <row r="3573" spans="7:7">
      <c r="G3573"/>
    </row>
    <row r="3574" spans="7:7">
      <c r="G3574"/>
    </row>
    <row r="3575" spans="7:7">
      <c r="G3575"/>
    </row>
    <row r="3576" spans="7:7">
      <c r="G3576"/>
    </row>
    <row r="3577" spans="7:7">
      <c r="G3577"/>
    </row>
    <row r="3578" spans="7:7">
      <c r="G3578"/>
    </row>
    <row r="3579" spans="7:7">
      <c r="G3579"/>
    </row>
    <row r="3580" spans="7:7">
      <c r="G3580"/>
    </row>
    <row r="3581" spans="7:7">
      <c r="G3581"/>
    </row>
    <row r="3582" spans="7:7">
      <c r="G3582"/>
    </row>
    <row r="3583" spans="7:7">
      <c r="G3583"/>
    </row>
    <row r="3584" spans="7:7">
      <c r="G3584"/>
    </row>
    <row r="3585" spans="7:7">
      <c r="G3585"/>
    </row>
    <row r="3586" spans="7:7">
      <c r="G3586"/>
    </row>
    <row r="3587" spans="7:7">
      <c r="G3587"/>
    </row>
    <row r="3588" spans="7:7">
      <c r="G3588"/>
    </row>
    <row r="3589" spans="7:7">
      <c r="G3589"/>
    </row>
    <row r="3590" spans="7:7">
      <c r="G3590"/>
    </row>
    <row r="3591" spans="7:7">
      <c r="G3591"/>
    </row>
    <row r="3592" spans="7:7">
      <c r="G3592"/>
    </row>
    <row r="3593" spans="7:7">
      <c r="G3593"/>
    </row>
    <row r="3594" spans="7:7">
      <c r="G3594"/>
    </row>
    <row r="3595" spans="7:7">
      <c r="G3595"/>
    </row>
    <row r="3596" spans="7:7">
      <c r="G3596"/>
    </row>
    <row r="3597" spans="7:7">
      <c r="G3597"/>
    </row>
    <row r="3598" spans="7:7">
      <c r="G3598"/>
    </row>
    <row r="3599" spans="7:7">
      <c r="G3599"/>
    </row>
    <row r="3600" spans="7:7">
      <c r="G3600"/>
    </row>
    <row r="3601" spans="7:7">
      <c r="G3601"/>
    </row>
    <row r="3602" spans="7:7">
      <c r="G3602"/>
    </row>
    <row r="3603" spans="7:7">
      <c r="G3603"/>
    </row>
    <row r="3604" spans="7:7">
      <c r="G3604"/>
    </row>
    <row r="3605" spans="7:7">
      <c r="G3605"/>
    </row>
    <row r="3606" spans="7:7">
      <c r="G3606"/>
    </row>
    <row r="3607" spans="7:7">
      <c r="G3607"/>
    </row>
    <row r="3608" spans="7:7">
      <c r="G3608"/>
    </row>
    <row r="3609" spans="7:7">
      <c r="G3609"/>
    </row>
    <row r="3610" spans="7:7">
      <c r="G3610"/>
    </row>
    <row r="3611" spans="7:7">
      <c r="G3611"/>
    </row>
    <row r="3612" spans="7:7">
      <c r="G3612"/>
    </row>
    <row r="3613" spans="7:7">
      <c r="G3613"/>
    </row>
    <row r="3614" spans="7:7">
      <c r="G3614"/>
    </row>
    <row r="3615" spans="7:7">
      <c r="G3615"/>
    </row>
    <row r="3616" spans="7:7">
      <c r="G3616"/>
    </row>
    <row r="3617" spans="7:7">
      <c r="G3617"/>
    </row>
    <row r="3618" spans="7:7">
      <c r="G3618"/>
    </row>
    <row r="3619" spans="7:7">
      <c r="G3619"/>
    </row>
    <row r="3620" spans="7:7">
      <c r="G3620"/>
    </row>
    <row r="3621" spans="7:7">
      <c r="G3621"/>
    </row>
    <row r="3622" spans="7:7">
      <c r="G3622"/>
    </row>
    <row r="3623" spans="7:7">
      <c r="G3623"/>
    </row>
    <row r="3624" spans="7:7">
      <c r="G3624"/>
    </row>
    <row r="3625" spans="7:7">
      <c r="G3625"/>
    </row>
    <row r="3626" spans="7:7">
      <c r="G3626"/>
    </row>
    <row r="3627" spans="7:7">
      <c r="G3627"/>
    </row>
    <row r="3628" spans="7:7">
      <c r="G3628"/>
    </row>
    <row r="3629" spans="7:7">
      <c r="G3629"/>
    </row>
    <row r="3630" spans="7:7">
      <c r="G3630"/>
    </row>
    <row r="3631" spans="7:7">
      <c r="G3631"/>
    </row>
    <row r="3632" spans="7:7">
      <c r="G3632"/>
    </row>
    <row r="3633" spans="7:7">
      <c r="G3633"/>
    </row>
    <row r="3634" spans="7:7">
      <c r="G3634"/>
    </row>
    <row r="3635" spans="7:7">
      <c r="G3635"/>
    </row>
    <row r="3636" spans="7:7">
      <c r="G3636"/>
    </row>
    <row r="3637" spans="7:7">
      <c r="G3637"/>
    </row>
    <row r="3638" spans="7:7">
      <c r="G3638"/>
    </row>
    <row r="3639" spans="7:7">
      <c r="G3639"/>
    </row>
    <row r="3640" spans="7:7">
      <c r="G3640"/>
    </row>
    <row r="3641" spans="7:7">
      <c r="G3641"/>
    </row>
    <row r="3642" spans="7:7">
      <c r="G3642"/>
    </row>
    <row r="3643" spans="7:7">
      <c r="G3643"/>
    </row>
    <row r="3644" spans="7:7">
      <c r="G3644"/>
    </row>
    <row r="3645" spans="7:7">
      <c r="G3645"/>
    </row>
    <row r="3646" spans="7:7">
      <c r="G3646"/>
    </row>
    <row r="3647" spans="7:7">
      <c r="G3647"/>
    </row>
    <row r="3648" spans="7:7">
      <c r="G3648"/>
    </row>
    <row r="3649" spans="7:7">
      <c r="G3649"/>
    </row>
    <row r="3650" spans="7:7">
      <c r="G3650"/>
    </row>
    <row r="3651" spans="7:7">
      <c r="G3651"/>
    </row>
    <row r="3652" spans="7:7">
      <c r="G3652"/>
    </row>
    <row r="3653" spans="7:7">
      <c r="G3653"/>
    </row>
    <row r="3654" spans="7:7">
      <c r="G3654"/>
    </row>
    <row r="3655" spans="7:7">
      <c r="G3655"/>
    </row>
    <row r="3656" spans="7:7">
      <c r="G3656"/>
    </row>
    <row r="3657" spans="7:7">
      <c r="G3657"/>
    </row>
    <row r="3658" spans="7:7">
      <c r="G3658"/>
    </row>
    <row r="3659" spans="7:7">
      <c r="G3659"/>
    </row>
    <row r="3660" spans="7:7">
      <c r="G3660"/>
    </row>
    <row r="3661" spans="7:7">
      <c r="G3661"/>
    </row>
    <row r="3662" spans="7:7">
      <c r="G3662"/>
    </row>
    <row r="3663" spans="7:7">
      <c r="G3663"/>
    </row>
    <row r="3664" spans="7:7">
      <c r="G3664"/>
    </row>
    <row r="3665" spans="7:7">
      <c r="G3665"/>
    </row>
    <row r="3666" spans="7:7">
      <c r="G3666"/>
    </row>
    <row r="3667" spans="7:7">
      <c r="G3667"/>
    </row>
    <row r="3668" spans="7:7">
      <c r="G3668"/>
    </row>
    <row r="3669" spans="7:7">
      <c r="G3669"/>
    </row>
    <row r="3670" spans="7:7">
      <c r="G3670"/>
    </row>
    <row r="3671" spans="7:7">
      <c r="G3671"/>
    </row>
    <row r="3672" spans="7:7">
      <c r="G3672"/>
    </row>
    <row r="3673" spans="7:7">
      <c r="G3673"/>
    </row>
    <row r="3674" spans="7:7">
      <c r="G3674"/>
    </row>
    <row r="3675" spans="7:7">
      <c r="G3675"/>
    </row>
    <row r="3676" spans="7:7">
      <c r="G3676"/>
    </row>
    <row r="3677" spans="7:7">
      <c r="G3677"/>
    </row>
    <row r="3678" spans="7:7">
      <c r="G3678"/>
    </row>
    <row r="3679" spans="7:7">
      <c r="G3679"/>
    </row>
    <row r="3680" spans="7:7">
      <c r="G3680"/>
    </row>
    <row r="3681" spans="7:7">
      <c r="G3681"/>
    </row>
    <row r="3682" spans="7:7">
      <c r="G3682"/>
    </row>
    <row r="3683" spans="7:7">
      <c r="G3683"/>
    </row>
    <row r="3684" spans="7:7">
      <c r="G3684"/>
    </row>
    <row r="3685" spans="7:7">
      <c r="G3685"/>
    </row>
    <row r="3686" spans="7:7">
      <c r="G3686"/>
    </row>
    <row r="3687" spans="7:7">
      <c r="G3687"/>
    </row>
    <row r="3688" spans="7:7">
      <c r="G3688"/>
    </row>
    <row r="3689" spans="7:7">
      <c r="G3689"/>
    </row>
    <row r="3690" spans="7:7">
      <c r="G3690"/>
    </row>
    <row r="3691" spans="7:7">
      <c r="G3691"/>
    </row>
    <row r="3692" spans="7:7">
      <c r="G3692"/>
    </row>
    <row r="3693" spans="7:7">
      <c r="G3693"/>
    </row>
    <row r="3694" spans="7:7">
      <c r="G3694"/>
    </row>
    <row r="3695" spans="7:7">
      <c r="G3695"/>
    </row>
    <row r="3696" spans="7:7">
      <c r="G3696"/>
    </row>
    <row r="3697" spans="7:7">
      <c r="G3697"/>
    </row>
    <row r="3698" spans="7:7">
      <c r="G3698"/>
    </row>
    <row r="3699" spans="7:7">
      <c r="G3699"/>
    </row>
    <row r="3700" spans="7:7">
      <c r="G3700"/>
    </row>
    <row r="3701" spans="7:7">
      <c r="G3701"/>
    </row>
    <row r="3702" spans="7:7">
      <c r="G3702"/>
    </row>
    <row r="3703" spans="7:7">
      <c r="G3703"/>
    </row>
    <row r="3704" spans="7:7">
      <c r="G3704"/>
    </row>
    <row r="3705" spans="7:7">
      <c r="G3705"/>
    </row>
    <row r="3706" spans="7:7">
      <c r="G3706"/>
    </row>
    <row r="3707" spans="7:7">
      <c r="G3707"/>
    </row>
    <row r="3708" spans="7:7">
      <c r="G3708"/>
    </row>
    <row r="3709" spans="7:7">
      <c r="G3709"/>
    </row>
    <row r="3710" spans="7:7">
      <c r="G3710"/>
    </row>
    <row r="3711" spans="7:7">
      <c r="G3711"/>
    </row>
    <row r="3712" spans="7:7">
      <c r="G3712"/>
    </row>
    <row r="3713" spans="7:7">
      <c r="G3713"/>
    </row>
    <row r="3714" spans="7:7">
      <c r="G3714"/>
    </row>
    <row r="3715" spans="7:7">
      <c r="G3715"/>
    </row>
    <row r="3716" spans="7:7">
      <c r="G3716"/>
    </row>
    <row r="3717" spans="7:7">
      <c r="G3717"/>
    </row>
    <row r="3718" spans="7:7">
      <c r="G3718"/>
    </row>
    <row r="3719" spans="7:7">
      <c r="G3719"/>
    </row>
    <row r="3720" spans="7:7">
      <c r="G3720"/>
    </row>
    <row r="3721" spans="7:7">
      <c r="G3721"/>
    </row>
    <row r="3722" spans="7:7">
      <c r="G3722"/>
    </row>
    <row r="3723" spans="7:7">
      <c r="G3723"/>
    </row>
    <row r="3724" spans="7:7">
      <c r="G3724"/>
    </row>
    <row r="3725" spans="7:7">
      <c r="G3725"/>
    </row>
    <row r="3726" spans="7:7">
      <c r="G3726"/>
    </row>
    <row r="3727" spans="7:7">
      <c r="G3727"/>
    </row>
    <row r="3728" spans="7:7">
      <c r="G3728"/>
    </row>
    <row r="3729" spans="7:7">
      <c r="G3729"/>
    </row>
    <row r="3730" spans="7:7">
      <c r="G3730"/>
    </row>
    <row r="3731" spans="7:7">
      <c r="G3731"/>
    </row>
    <row r="3732" spans="7:7">
      <c r="G3732"/>
    </row>
    <row r="3733" spans="7:7">
      <c r="G3733"/>
    </row>
    <row r="3734" spans="7:7">
      <c r="G3734"/>
    </row>
    <row r="3735" spans="7:7">
      <c r="G3735"/>
    </row>
    <row r="3736" spans="7:7">
      <c r="G3736"/>
    </row>
    <row r="3737" spans="7:7">
      <c r="G3737"/>
    </row>
    <row r="3738" spans="7:7">
      <c r="G3738"/>
    </row>
    <row r="3739" spans="7:7">
      <c r="G3739"/>
    </row>
    <row r="3740" spans="7:7">
      <c r="G3740"/>
    </row>
    <row r="3741" spans="7:7">
      <c r="G3741"/>
    </row>
    <row r="3742" spans="7:7">
      <c r="G3742"/>
    </row>
    <row r="3743" spans="7:7">
      <c r="G3743"/>
    </row>
    <row r="3744" spans="7:7">
      <c r="G3744"/>
    </row>
    <row r="3745" spans="7:7">
      <c r="G3745"/>
    </row>
    <row r="3746" spans="7:7">
      <c r="G3746"/>
    </row>
    <row r="3747" spans="7:7">
      <c r="G3747"/>
    </row>
    <row r="3748" spans="7:7">
      <c r="G3748"/>
    </row>
    <row r="3749" spans="7:7">
      <c r="G3749"/>
    </row>
    <row r="3750" spans="7:7">
      <c r="G3750"/>
    </row>
    <row r="3751" spans="7:7">
      <c r="G3751"/>
    </row>
    <row r="3752" spans="7:7">
      <c r="G3752"/>
    </row>
    <row r="3753" spans="7:7">
      <c r="G3753"/>
    </row>
    <row r="3754" spans="7:7">
      <c r="G3754"/>
    </row>
    <row r="3755" spans="7:7">
      <c r="G3755"/>
    </row>
    <row r="3756" spans="7:7">
      <c r="G3756"/>
    </row>
    <row r="3757" spans="7:7">
      <c r="G3757"/>
    </row>
    <row r="3758" spans="7:7">
      <c r="G3758"/>
    </row>
    <row r="3759" spans="7:7">
      <c r="G3759"/>
    </row>
    <row r="3760" spans="7:7">
      <c r="G3760"/>
    </row>
    <row r="3761" spans="7:7">
      <c r="G3761"/>
    </row>
    <row r="3762" spans="7:7">
      <c r="G3762"/>
    </row>
    <row r="3763" spans="7:7">
      <c r="G3763"/>
    </row>
    <row r="3764" spans="7:7">
      <c r="G3764"/>
    </row>
    <row r="3765" spans="7:7">
      <c r="G3765"/>
    </row>
    <row r="3766" spans="7:7">
      <c r="G3766"/>
    </row>
    <row r="3767" spans="7:7">
      <c r="G3767"/>
    </row>
    <row r="3768" spans="7:7">
      <c r="G3768"/>
    </row>
    <row r="3769" spans="7:7">
      <c r="G3769"/>
    </row>
    <row r="3770" spans="7:7">
      <c r="G3770"/>
    </row>
    <row r="3771" spans="7:7">
      <c r="G3771"/>
    </row>
    <row r="3772" spans="7:7">
      <c r="G3772"/>
    </row>
    <row r="3773" spans="7:7">
      <c r="G3773"/>
    </row>
    <row r="3774" spans="7:7">
      <c r="G3774"/>
    </row>
    <row r="3775" spans="7:7">
      <c r="G3775"/>
    </row>
    <row r="3776" spans="7:7">
      <c r="G3776"/>
    </row>
    <row r="3777" spans="7:7">
      <c r="G3777"/>
    </row>
    <row r="3778" spans="7:7">
      <c r="G3778"/>
    </row>
    <row r="3779" spans="7:7">
      <c r="G3779"/>
    </row>
    <row r="3780" spans="7:7">
      <c r="G3780"/>
    </row>
    <row r="3781" spans="7:7">
      <c r="G3781"/>
    </row>
    <row r="3782" spans="7:7">
      <c r="G3782"/>
    </row>
    <row r="3783" spans="7:7">
      <c r="G3783"/>
    </row>
    <row r="3784" spans="7:7">
      <c r="G3784"/>
    </row>
    <row r="3785" spans="7:7">
      <c r="G3785"/>
    </row>
    <row r="3786" spans="7:7">
      <c r="G3786"/>
    </row>
    <row r="3787" spans="7:7">
      <c r="G3787"/>
    </row>
    <row r="3788" spans="7:7">
      <c r="G3788"/>
    </row>
    <row r="3789" spans="7:7">
      <c r="G3789"/>
    </row>
    <row r="3790" spans="7:7">
      <c r="G3790"/>
    </row>
    <row r="3791" spans="7:7">
      <c r="G3791"/>
    </row>
    <row r="3792" spans="7:7">
      <c r="G3792"/>
    </row>
    <row r="3793" spans="7:7">
      <c r="G3793"/>
    </row>
    <row r="3794" spans="7:7">
      <c r="G3794"/>
    </row>
    <row r="3795" spans="7:7">
      <c r="G3795"/>
    </row>
    <row r="3796" spans="7:7">
      <c r="G3796"/>
    </row>
    <row r="3797" spans="7:7">
      <c r="G3797"/>
    </row>
    <row r="3798" spans="7:7">
      <c r="G3798"/>
    </row>
    <row r="3799" spans="7:7">
      <c r="G3799"/>
    </row>
    <row r="3800" spans="7:7">
      <c r="G3800"/>
    </row>
    <row r="3801" spans="7:7">
      <c r="G3801"/>
    </row>
    <row r="3802" spans="7:7">
      <c r="G3802"/>
    </row>
    <row r="3803" spans="7:7">
      <c r="G3803"/>
    </row>
    <row r="3804" spans="7:7">
      <c r="G3804"/>
    </row>
    <row r="3805" spans="7:7">
      <c r="G3805"/>
    </row>
    <row r="3806" spans="7:7">
      <c r="G3806"/>
    </row>
    <row r="3807" spans="7:7">
      <c r="G3807"/>
    </row>
    <row r="3808" spans="7:7">
      <c r="G3808"/>
    </row>
    <row r="3809" spans="7:7">
      <c r="G3809"/>
    </row>
    <row r="3810" spans="7:7">
      <c r="G3810"/>
    </row>
    <row r="3811" spans="7:7">
      <c r="G3811"/>
    </row>
    <row r="3812" spans="7:7">
      <c r="G3812"/>
    </row>
    <row r="3813" spans="7:7">
      <c r="G3813"/>
    </row>
    <row r="3814" spans="7:7">
      <c r="G3814"/>
    </row>
    <row r="3815" spans="7:7">
      <c r="G3815"/>
    </row>
    <row r="3816" spans="7:7">
      <c r="G3816"/>
    </row>
    <row r="3817" spans="7:7">
      <c r="G3817"/>
    </row>
    <row r="3818" spans="7:7">
      <c r="G3818"/>
    </row>
    <row r="3819" spans="7:7">
      <c r="G3819"/>
    </row>
    <row r="3820" spans="7:7">
      <c r="G3820"/>
    </row>
    <row r="3821" spans="7:7">
      <c r="G3821"/>
    </row>
    <row r="3822" spans="7:7">
      <c r="G3822"/>
    </row>
    <row r="3823" spans="7:7">
      <c r="G3823"/>
    </row>
    <row r="3824" spans="7:7">
      <c r="G3824"/>
    </row>
    <row r="3825" spans="7:7">
      <c r="G3825"/>
    </row>
    <row r="3826" spans="7:7">
      <c r="G3826"/>
    </row>
    <row r="3827" spans="7:7">
      <c r="G3827"/>
    </row>
    <row r="3828" spans="7:7">
      <c r="G3828"/>
    </row>
    <row r="3829" spans="7:7">
      <c r="G3829"/>
    </row>
    <row r="3830" spans="7:7">
      <c r="G3830"/>
    </row>
    <row r="3831" spans="7:7">
      <c r="G3831"/>
    </row>
    <row r="3832" spans="7:7">
      <c r="G3832"/>
    </row>
    <row r="3833" spans="7:7">
      <c r="G3833"/>
    </row>
    <row r="3834" spans="7:7">
      <c r="G3834"/>
    </row>
    <row r="3835" spans="7:7">
      <c r="G3835"/>
    </row>
    <row r="3836" spans="7:7">
      <c r="G3836"/>
    </row>
    <row r="3837" spans="7:7">
      <c r="G3837"/>
    </row>
    <row r="3838" spans="7:7">
      <c r="G3838"/>
    </row>
    <row r="3839" spans="7:7">
      <c r="G3839"/>
    </row>
    <row r="3840" spans="7:7">
      <c r="G3840"/>
    </row>
    <row r="3841" spans="7:7">
      <c r="G3841"/>
    </row>
    <row r="3842" spans="7:7">
      <c r="G3842"/>
    </row>
    <row r="3843" spans="7:7">
      <c r="G3843"/>
    </row>
    <row r="3844" spans="7:7">
      <c r="G3844"/>
    </row>
    <row r="3845" spans="7:7">
      <c r="G3845"/>
    </row>
    <row r="3846" spans="7:7">
      <c r="G3846"/>
    </row>
    <row r="3847" spans="7:7">
      <c r="G3847"/>
    </row>
    <row r="3848" spans="7:7">
      <c r="G3848"/>
    </row>
    <row r="3849" spans="7:7">
      <c r="G3849"/>
    </row>
    <row r="3850" spans="7:7">
      <c r="G3850"/>
    </row>
    <row r="3851" spans="7:7">
      <c r="G3851"/>
    </row>
    <row r="3852" spans="7:7">
      <c r="G3852"/>
    </row>
    <row r="3853" spans="7:7">
      <c r="G3853"/>
    </row>
    <row r="3854" spans="7:7">
      <c r="G3854"/>
    </row>
    <row r="3855" spans="7:7">
      <c r="G3855"/>
    </row>
    <row r="3856" spans="7:7">
      <c r="G3856"/>
    </row>
    <row r="3857" spans="7:7">
      <c r="G3857"/>
    </row>
    <row r="3858" spans="7:7">
      <c r="G3858"/>
    </row>
    <row r="3859" spans="7:7">
      <c r="G3859"/>
    </row>
    <row r="3860" spans="7:7">
      <c r="G3860"/>
    </row>
    <row r="3861" spans="7:7">
      <c r="G3861"/>
    </row>
    <row r="3862" spans="7:7">
      <c r="G3862"/>
    </row>
    <row r="3863" spans="7:7">
      <c r="G3863"/>
    </row>
    <row r="3864" spans="7:7">
      <c r="G3864"/>
    </row>
    <row r="3865" spans="7:7">
      <c r="G3865"/>
    </row>
    <row r="3866" spans="7:7">
      <c r="G3866"/>
    </row>
    <row r="3867" spans="7:7">
      <c r="G3867"/>
    </row>
    <row r="3868" spans="7:7">
      <c r="G3868"/>
    </row>
    <row r="3869" spans="7:7">
      <c r="G3869"/>
    </row>
    <row r="3870" spans="7:7">
      <c r="G3870"/>
    </row>
    <row r="3871" spans="7:7">
      <c r="G3871"/>
    </row>
    <row r="3872" spans="7:7">
      <c r="G3872"/>
    </row>
    <row r="3873" spans="7:7">
      <c r="G3873"/>
    </row>
    <row r="3874" spans="7:7">
      <c r="G3874"/>
    </row>
    <row r="3875" spans="7:7">
      <c r="G3875"/>
    </row>
    <row r="3876" spans="7:7">
      <c r="G3876"/>
    </row>
    <row r="3877" spans="7:7">
      <c r="G3877"/>
    </row>
    <row r="3878" spans="7:7">
      <c r="G3878"/>
    </row>
    <row r="3879" spans="7:7">
      <c r="G3879"/>
    </row>
    <row r="3880" spans="7:7">
      <c r="G3880"/>
    </row>
    <row r="3881" spans="7:7">
      <c r="G3881"/>
    </row>
    <row r="3882" spans="7:7">
      <c r="G3882"/>
    </row>
    <row r="3883" spans="7:7">
      <c r="G3883"/>
    </row>
    <row r="3884" spans="7:7">
      <c r="G3884"/>
    </row>
    <row r="3885" spans="7:7">
      <c r="G3885"/>
    </row>
    <row r="3886" spans="7:7">
      <c r="G3886"/>
    </row>
    <row r="3887" spans="7:7">
      <c r="G3887"/>
    </row>
    <row r="3888" spans="7:7">
      <c r="G3888"/>
    </row>
    <row r="3889" spans="7:7">
      <c r="G3889"/>
    </row>
    <row r="3890" spans="7:7">
      <c r="G3890"/>
    </row>
    <row r="3891" spans="7:7">
      <c r="G3891"/>
    </row>
    <row r="3892" spans="7:7">
      <c r="G3892"/>
    </row>
    <row r="3893" spans="7:7">
      <c r="G3893"/>
    </row>
    <row r="3894" spans="7:7">
      <c r="G3894"/>
    </row>
    <row r="3895" spans="7:7">
      <c r="G3895"/>
    </row>
    <row r="3896" spans="7:7">
      <c r="G3896"/>
    </row>
    <row r="3897" spans="7:7">
      <c r="G3897"/>
    </row>
    <row r="3898" spans="7:7">
      <c r="G3898"/>
    </row>
    <row r="3899" spans="7:7">
      <c r="G3899"/>
    </row>
    <row r="3900" spans="7:7">
      <c r="G3900"/>
    </row>
    <row r="3901" spans="7:7">
      <c r="G3901"/>
    </row>
    <row r="3902" spans="7:7">
      <c r="G3902"/>
    </row>
    <row r="3903" spans="7:7">
      <c r="G3903"/>
    </row>
    <row r="3904" spans="7:7">
      <c r="G3904"/>
    </row>
    <row r="3905" spans="7:7">
      <c r="G3905"/>
    </row>
    <row r="3906" spans="7:7">
      <c r="G3906"/>
    </row>
    <row r="3907" spans="7:7">
      <c r="G3907"/>
    </row>
    <row r="3908" spans="7:7">
      <c r="G3908"/>
    </row>
    <row r="3909" spans="7:7">
      <c r="G3909"/>
    </row>
    <row r="3910" spans="7:7">
      <c r="G3910"/>
    </row>
    <row r="3911" spans="7:7">
      <c r="G3911"/>
    </row>
    <row r="3912" spans="7:7">
      <c r="G3912"/>
    </row>
    <row r="3913" spans="7:7">
      <c r="G3913"/>
    </row>
    <row r="3914" spans="7:7">
      <c r="G3914"/>
    </row>
    <row r="3915" spans="7:7">
      <c r="G3915"/>
    </row>
    <row r="3916" spans="7:7">
      <c r="G3916"/>
    </row>
    <row r="3917" spans="7:7">
      <c r="G3917"/>
    </row>
    <row r="3918" spans="7:7">
      <c r="G3918"/>
    </row>
    <row r="3919" spans="7:7">
      <c r="G3919"/>
    </row>
    <row r="3920" spans="7:7">
      <c r="G3920"/>
    </row>
    <row r="3921" spans="7:7">
      <c r="G3921"/>
    </row>
    <row r="3922" spans="7:7">
      <c r="G3922"/>
    </row>
    <row r="3923" spans="7:7">
      <c r="G3923"/>
    </row>
    <row r="3924" spans="7:7">
      <c r="G3924"/>
    </row>
    <row r="3925" spans="7:7">
      <c r="G3925"/>
    </row>
    <row r="3926" spans="7:7">
      <c r="G3926"/>
    </row>
    <row r="3927" spans="7:7">
      <c r="G3927"/>
    </row>
    <row r="3928" spans="7:7">
      <c r="G3928"/>
    </row>
    <row r="3929" spans="7:7">
      <c r="G3929"/>
    </row>
    <row r="3930" spans="7:7">
      <c r="G3930"/>
    </row>
    <row r="3931" spans="7:7">
      <c r="G3931"/>
    </row>
    <row r="3932" spans="7:7">
      <c r="G3932"/>
    </row>
    <row r="3933" spans="7:7">
      <c r="G3933"/>
    </row>
    <row r="3934" spans="7:7">
      <c r="G3934"/>
    </row>
    <row r="3935" spans="7:7">
      <c r="G3935"/>
    </row>
    <row r="3936" spans="7:7">
      <c r="G3936"/>
    </row>
    <row r="3937" spans="7:7">
      <c r="G3937"/>
    </row>
    <row r="3938" spans="7:7">
      <c r="G3938"/>
    </row>
    <row r="3939" spans="7:7">
      <c r="G3939"/>
    </row>
    <row r="3940" spans="7:7">
      <c r="G3940"/>
    </row>
    <row r="3941" spans="7:7">
      <c r="G3941"/>
    </row>
    <row r="3942" spans="7:7">
      <c r="G3942"/>
    </row>
    <row r="3943" spans="7:7">
      <c r="G3943"/>
    </row>
    <row r="3944" spans="7:7">
      <c r="G3944"/>
    </row>
    <row r="3945" spans="7:7">
      <c r="G3945"/>
    </row>
    <row r="3946" spans="7:7">
      <c r="G3946"/>
    </row>
    <row r="3947" spans="7:7">
      <c r="G3947"/>
    </row>
    <row r="3948" spans="7:7">
      <c r="G3948"/>
    </row>
    <row r="3949" spans="7:7">
      <c r="G3949"/>
    </row>
    <row r="3950" spans="7:7">
      <c r="G3950"/>
    </row>
    <row r="3951" spans="7:7">
      <c r="G3951"/>
    </row>
    <row r="3952" spans="7:7">
      <c r="G3952"/>
    </row>
    <row r="3953" spans="7:7">
      <c r="G3953"/>
    </row>
    <row r="3954" spans="7:7">
      <c r="G3954"/>
    </row>
    <row r="3955" spans="7:7">
      <c r="G3955"/>
    </row>
    <row r="3956" spans="7:7">
      <c r="G3956"/>
    </row>
    <row r="3957" spans="7:7">
      <c r="G3957"/>
    </row>
    <row r="3958" spans="7:7">
      <c r="G3958"/>
    </row>
    <row r="3959" spans="7:7">
      <c r="G3959"/>
    </row>
    <row r="3960" spans="7:7">
      <c r="G3960"/>
    </row>
    <row r="3961" spans="7:7">
      <c r="G3961"/>
    </row>
    <row r="3962" spans="7:7">
      <c r="G3962"/>
    </row>
    <row r="3963" spans="7:7">
      <c r="G3963"/>
    </row>
    <row r="3964" spans="7:7">
      <c r="G3964"/>
    </row>
    <row r="3965" spans="7:7">
      <c r="G3965"/>
    </row>
    <row r="3966" spans="7:7">
      <c r="G3966"/>
    </row>
    <row r="3967" spans="7:7">
      <c r="G3967"/>
    </row>
    <row r="3968" spans="7:7">
      <c r="G3968"/>
    </row>
    <row r="3969" spans="7:7">
      <c r="G3969"/>
    </row>
    <row r="3970" spans="7:7">
      <c r="G3970"/>
    </row>
    <row r="3971" spans="7:7">
      <c r="G3971"/>
    </row>
    <row r="3972" spans="7:7">
      <c r="G3972"/>
    </row>
    <row r="3973" spans="7:7">
      <c r="G3973"/>
    </row>
    <row r="3974" spans="7:7">
      <c r="G3974"/>
    </row>
    <row r="3975" spans="7:7">
      <c r="G3975"/>
    </row>
    <row r="3976" spans="7:7">
      <c r="G3976"/>
    </row>
    <row r="3977" spans="7:7">
      <c r="G3977"/>
    </row>
    <row r="3978" spans="7:7">
      <c r="G3978"/>
    </row>
    <row r="3979" spans="7:7">
      <c r="G3979"/>
    </row>
    <row r="3980" spans="7:7">
      <c r="G3980"/>
    </row>
    <row r="3981" spans="7:7">
      <c r="G3981"/>
    </row>
    <row r="3982" spans="7:7">
      <c r="G3982"/>
    </row>
    <row r="3983" spans="7:7">
      <c r="G3983"/>
    </row>
    <row r="3984" spans="7:7">
      <c r="G3984"/>
    </row>
    <row r="3985" spans="7:7">
      <c r="G3985"/>
    </row>
    <row r="3986" spans="7:7">
      <c r="G3986"/>
    </row>
    <row r="3987" spans="7:7">
      <c r="G3987"/>
    </row>
    <row r="3988" spans="7:7">
      <c r="G3988"/>
    </row>
    <row r="3989" spans="7:7">
      <c r="G3989"/>
    </row>
    <row r="3990" spans="7:7">
      <c r="G3990"/>
    </row>
    <row r="3991" spans="7:7">
      <c r="G3991"/>
    </row>
    <row r="3992" spans="7:7">
      <c r="G3992"/>
    </row>
    <row r="3993" spans="7:7">
      <c r="G3993"/>
    </row>
    <row r="3994" spans="7:7">
      <c r="G3994"/>
    </row>
    <row r="3995" spans="7:7">
      <c r="G3995"/>
    </row>
    <row r="3996" spans="7:7">
      <c r="G3996"/>
    </row>
    <row r="3997" spans="7:7">
      <c r="G3997"/>
    </row>
    <row r="3998" spans="7:7">
      <c r="G3998"/>
    </row>
    <row r="3999" spans="7:7">
      <c r="G3999"/>
    </row>
    <row r="4000" spans="7:7">
      <c r="G4000"/>
    </row>
    <row r="4001" spans="7:7">
      <c r="G4001"/>
    </row>
    <row r="4002" spans="7:7">
      <c r="G4002"/>
    </row>
    <row r="4003" spans="7:7">
      <c r="G4003"/>
    </row>
    <row r="4004" spans="7:7">
      <c r="G4004"/>
    </row>
    <row r="4005" spans="7:7">
      <c r="G4005"/>
    </row>
    <row r="4006" spans="7:7">
      <c r="G4006"/>
    </row>
    <row r="4007" spans="7:7">
      <c r="G4007"/>
    </row>
    <row r="4008" spans="7:7">
      <c r="G4008"/>
    </row>
    <row r="4009" spans="7:7">
      <c r="G4009"/>
    </row>
    <row r="4010" spans="7:7">
      <c r="G4010"/>
    </row>
    <row r="4011" spans="7:7">
      <c r="G4011"/>
    </row>
    <row r="4012" spans="7:7">
      <c r="G4012"/>
    </row>
    <row r="4013" spans="7:7">
      <c r="G4013"/>
    </row>
    <row r="4014" spans="7:7">
      <c r="G4014"/>
    </row>
    <row r="4015" spans="7:7">
      <c r="G4015"/>
    </row>
    <row r="4016" spans="7:7">
      <c r="G4016"/>
    </row>
    <row r="4017" spans="7:7">
      <c r="G4017"/>
    </row>
    <row r="4018" spans="7:7">
      <c r="G4018"/>
    </row>
    <row r="4019" spans="7:7">
      <c r="G4019"/>
    </row>
    <row r="4020" spans="7:7">
      <c r="G4020"/>
    </row>
    <row r="4021" spans="7:7">
      <c r="G4021"/>
    </row>
    <row r="4022" spans="7:7">
      <c r="G4022"/>
    </row>
    <row r="4023" spans="7:7">
      <c r="G4023"/>
    </row>
    <row r="4024" spans="7:7">
      <c r="G4024"/>
    </row>
    <row r="4025" spans="7:7">
      <c r="G4025"/>
    </row>
    <row r="4026" spans="7:7">
      <c r="G4026"/>
    </row>
    <row r="4027" spans="7:7">
      <c r="G4027"/>
    </row>
    <row r="4028" spans="7:7">
      <c r="G4028"/>
    </row>
    <row r="4029" spans="7:7">
      <c r="G4029"/>
    </row>
    <row r="4030" spans="7:7">
      <c r="G4030"/>
    </row>
    <row r="4031" spans="7:7">
      <c r="G4031"/>
    </row>
    <row r="4032" spans="7:7">
      <c r="G4032"/>
    </row>
    <row r="4033" spans="7:7">
      <c r="G4033"/>
    </row>
    <row r="4034" spans="7:7">
      <c r="G4034"/>
    </row>
    <row r="4035" spans="7:7">
      <c r="G4035"/>
    </row>
    <row r="4036" spans="7:7">
      <c r="G4036"/>
    </row>
    <row r="4037" spans="7:7">
      <c r="G4037"/>
    </row>
    <row r="4038" spans="7:7">
      <c r="G4038"/>
    </row>
    <row r="4039" spans="7:7">
      <c r="G4039"/>
    </row>
    <row r="4040" spans="7:7">
      <c r="G4040"/>
    </row>
    <row r="4041" spans="7:7">
      <c r="G4041"/>
    </row>
    <row r="4042" spans="7:7">
      <c r="G4042"/>
    </row>
    <row r="4043" spans="7:7">
      <c r="G4043"/>
    </row>
    <row r="4044" spans="7:7">
      <c r="G4044"/>
    </row>
    <row r="4045" spans="7:7">
      <c r="G4045"/>
    </row>
    <row r="4046" spans="7:7">
      <c r="G4046"/>
    </row>
    <row r="4047" spans="7:7">
      <c r="G4047"/>
    </row>
    <row r="4048" spans="7:7">
      <c r="G4048"/>
    </row>
    <row r="4049" spans="7:7">
      <c r="G4049"/>
    </row>
    <row r="4050" spans="7:7">
      <c r="G4050"/>
    </row>
    <row r="4051" spans="7:7">
      <c r="G4051"/>
    </row>
    <row r="4052" spans="7:7">
      <c r="G4052"/>
    </row>
    <row r="4053" spans="7:7">
      <c r="G4053"/>
    </row>
    <row r="4054" spans="7:7">
      <c r="G4054"/>
    </row>
    <row r="4055" spans="7:7">
      <c r="G4055"/>
    </row>
    <row r="4056" spans="7:7">
      <c r="G4056"/>
    </row>
    <row r="4057" spans="7:7">
      <c r="G4057"/>
    </row>
    <row r="4058" spans="7:7">
      <c r="G4058"/>
    </row>
    <row r="4059" spans="7:7">
      <c r="G4059"/>
    </row>
    <row r="4060" spans="7:7">
      <c r="G4060"/>
    </row>
    <row r="4061" spans="7:7">
      <c r="G4061"/>
    </row>
    <row r="4062" spans="7:7">
      <c r="G4062"/>
    </row>
    <row r="4063" spans="7:7">
      <c r="G4063"/>
    </row>
    <row r="4064" spans="7:7">
      <c r="G4064"/>
    </row>
    <row r="4065" spans="7:7">
      <c r="G4065"/>
    </row>
    <row r="4066" spans="7:7">
      <c r="G4066"/>
    </row>
    <row r="4067" spans="7:7">
      <c r="G4067"/>
    </row>
    <row r="4068" spans="7:7">
      <c r="G4068"/>
    </row>
    <row r="4069" spans="7:7">
      <c r="G4069"/>
    </row>
    <row r="4070" spans="7:7">
      <c r="G4070"/>
    </row>
    <row r="4071" spans="7:7">
      <c r="G4071"/>
    </row>
    <row r="4072" spans="7:7">
      <c r="G4072"/>
    </row>
    <row r="4073" spans="7:7">
      <c r="G4073"/>
    </row>
    <row r="4074" spans="7:7">
      <c r="G4074"/>
    </row>
    <row r="4075" spans="7:7">
      <c r="G4075"/>
    </row>
    <row r="4076" spans="7:7">
      <c r="G4076"/>
    </row>
    <row r="4077" spans="7:7">
      <c r="G4077"/>
    </row>
    <row r="4078" spans="7:7">
      <c r="G4078"/>
    </row>
    <row r="4079" spans="7:7">
      <c r="G4079"/>
    </row>
    <row r="4080" spans="7:7">
      <c r="G4080"/>
    </row>
    <row r="4081" spans="7:7">
      <c r="G4081"/>
    </row>
    <row r="4082" spans="7:7">
      <c r="G4082"/>
    </row>
    <row r="4083" spans="7:7">
      <c r="G4083"/>
    </row>
    <row r="4084" spans="7:7">
      <c r="G4084"/>
    </row>
    <row r="4085" spans="7:7">
      <c r="G4085"/>
    </row>
    <row r="4086" spans="7:7">
      <c r="G4086"/>
    </row>
    <row r="4087" spans="7:7">
      <c r="G4087"/>
    </row>
    <row r="4088" spans="7:7">
      <c r="G4088"/>
    </row>
    <row r="4089" spans="7:7">
      <c r="G4089"/>
    </row>
    <row r="4090" spans="7:7">
      <c r="G4090"/>
    </row>
    <row r="4091" spans="7:7">
      <c r="G4091"/>
    </row>
    <row r="4092" spans="7:7">
      <c r="G4092"/>
    </row>
    <row r="4093" spans="7:7">
      <c r="G4093"/>
    </row>
    <row r="4094" spans="7:7">
      <c r="G4094"/>
    </row>
    <row r="4095" spans="7:7">
      <c r="G4095"/>
    </row>
    <row r="4096" spans="7:7">
      <c r="G4096"/>
    </row>
    <row r="4097" spans="7:7">
      <c r="G4097"/>
    </row>
    <row r="4098" spans="7:7">
      <c r="G4098"/>
    </row>
    <row r="4099" spans="7:7">
      <c r="G4099"/>
    </row>
    <row r="4100" spans="7:7">
      <c r="G4100"/>
    </row>
    <row r="4101" spans="7:7">
      <c r="G4101"/>
    </row>
    <row r="4102" spans="7:7">
      <c r="G4102"/>
    </row>
    <row r="4103" spans="7:7">
      <c r="G4103"/>
    </row>
    <row r="4104" spans="7:7">
      <c r="G4104"/>
    </row>
    <row r="4105" spans="7:7">
      <c r="G4105"/>
    </row>
    <row r="4106" spans="7:7">
      <c r="G4106"/>
    </row>
    <row r="4107" spans="7:7">
      <c r="G4107"/>
    </row>
    <row r="4108" spans="7:7">
      <c r="G4108"/>
    </row>
    <row r="4109" spans="7:7">
      <c r="G4109"/>
    </row>
    <row r="4110" spans="7:7">
      <c r="G4110"/>
    </row>
    <row r="4111" spans="7:7">
      <c r="G4111"/>
    </row>
    <row r="4112" spans="7:7">
      <c r="G4112"/>
    </row>
    <row r="4113" spans="7:7">
      <c r="G4113"/>
    </row>
    <row r="4114" spans="7:7">
      <c r="G4114"/>
    </row>
    <row r="4115" spans="7:7">
      <c r="G4115"/>
    </row>
    <row r="4116" spans="7:7">
      <c r="G4116"/>
    </row>
    <row r="4117" spans="7:7">
      <c r="G4117"/>
    </row>
    <row r="4118" spans="7:7">
      <c r="G4118"/>
    </row>
    <row r="4119" spans="7:7">
      <c r="G4119"/>
    </row>
    <row r="4120" spans="7:7">
      <c r="G4120"/>
    </row>
    <row r="4121" spans="7:7">
      <c r="G4121"/>
    </row>
    <row r="4122" spans="7:7">
      <c r="G4122"/>
    </row>
    <row r="4123" spans="7:7">
      <c r="G4123"/>
    </row>
    <row r="4124" spans="7:7">
      <c r="G4124"/>
    </row>
    <row r="4125" spans="7:7">
      <c r="G4125"/>
    </row>
    <row r="4126" spans="7:7">
      <c r="G4126"/>
    </row>
    <row r="4127" spans="7:7">
      <c r="G4127"/>
    </row>
    <row r="4128" spans="7:7">
      <c r="G4128"/>
    </row>
    <row r="4129" spans="7:7">
      <c r="G4129"/>
    </row>
    <row r="4130" spans="7:7">
      <c r="G4130"/>
    </row>
    <row r="4131" spans="7:7">
      <c r="G4131"/>
    </row>
    <row r="4132" spans="7:7">
      <c r="G4132"/>
    </row>
    <row r="4133" spans="7:7">
      <c r="G4133"/>
    </row>
    <row r="4134" spans="7:7">
      <c r="G4134"/>
    </row>
    <row r="4135" spans="7:7">
      <c r="G4135"/>
    </row>
    <row r="4136" spans="7:7">
      <c r="G4136"/>
    </row>
    <row r="4137" spans="7:7">
      <c r="G4137"/>
    </row>
    <row r="4138" spans="7:7">
      <c r="G4138"/>
    </row>
    <row r="4139" spans="7:7">
      <c r="G4139"/>
    </row>
    <row r="4140" spans="7:7">
      <c r="G4140"/>
    </row>
    <row r="4141" spans="7:7">
      <c r="G4141"/>
    </row>
    <row r="4142" spans="7:7">
      <c r="G4142"/>
    </row>
    <row r="4143" spans="7:7">
      <c r="G4143"/>
    </row>
    <row r="4144" spans="7:7">
      <c r="G4144"/>
    </row>
    <row r="4145" spans="7:7">
      <c r="G4145"/>
    </row>
    <row r="4146" spans="7:7">
      <c r="G4146"/>
    </row>
    <row r="4147" spans="7:7">
      <c r="G4147"/>
    </row>
    <row r="4148" spans="7:7">
      <c r="G4148"/>
    </row>
    <row r="4149" spans="7:7">
      <c r="G4149"/>
    </row>
    <row r="4150" spans="7:7">
      <c r="G4150"/>
    </row>
    <row r="4151" spans="7:7">
      <c r="G4151"/>
    </row>
    <row r="4152" spans="7:7">
      <c r="G4152"/>
    </row>
    <row r="4153" spans="7:7">
      <c r="G4153"/>
    </row>
    <row r="4154" spans="7:7">
      <c r="G4154"/>
    </row>
    <row r="4155" spans="7:7">
      <c r="G4155"/>
    </row>
    <row r="4156" spans="7:7">
      <c r="G4156"/>
    </row>
    <row r="4157" spans="7:7">
      <c r="G4157"/>
    </row>
    <row r="4158" spans="7:7">
      <c r="G4158"/>
    </row>
    <row r="4159" spans="7:7">
      <c r="G4159"/>
    </row>
    <row r="4160" spans="7:7">
      <c r="G4160"/>
    </row>
    <row r="4161" spans="7:7">
      <c r="G4161"/>
    </row>
    <row r="4162" spans="7:7">
      <c r="G4162"/>
    </row>
    <row r="4163" spans="7:7">
      <c r="G4163"/>
    </row>
    <row r="4164" spans="7:7">
      <c r="G4164"/>
    </row>
    <row r="4165" spans="7:7">
      <c r="G4165"/>
    </row>
    <row r="4166" spans="7:7">
      <c r="G4166"/>
    </row>
    <row r="4167" spans="7:7">
      <c r="G4167"/>
    </row>
    <row r="4168" spans="7:7">
      <c r="G4168"/>
    </row>
    <row r="4169" spans="7:7">
      <c r="G4169"/>
    </row>
    <row r="4170" spans="7:7">
      <c r="G4170"/>
    </row>
    <row r="4171" spans="7:7">
      <c r="G4171"/>
    </row>
    <row r="4172" spans="7:7">
      <c r="G4172"/>
    </row>
    <row r="4173" spans="7:7">
      <c r="G4173"/>
    </row>
    <row r="4174" spans="7:7">
      <c r="G4174"/>
    </row>
    <row r="4175" spans="7:7">
      <c r="G4175"/>
    </row>
    <row r="4176" spans="7:7">
      <c r="G4176"/>
    </row>
    <row r="4177" spans="7:7">
      <c r="G4177"/>
    </row>
    <row r="4178" spans="7:7">
      <c r="G4178"/>
    </row>
    <row r="4179" spans="7:7">
      <c r="G4179"/>
    </row>
    <row r="4180" spans="7:7">
      <c r="G4180"/>
    </row>
    <row r="4181" spans="7:7">
      <c r="G4181"/>
    </row>
    <row r="4182" spans="7:7">
      <c r="G4182"/>
    </row>
    <row r="4183" spans="7:7">
      <c r="G4183"/>
    </row>
    <row r="4184" spans="7:7">
      <c r="G4184"/>
    </row>
    <row r="4185" spans="7:7">
      <c r="G4185"/>
    </row>
    <row r="4186" spans="7:7">
      <c r="G4186"/>
    </row>
    <row r="4187" spans="7:7">
      <c r="G4187"/>
    </row>
    <row r="4188" spans="7:7">
      <c r="G4188"/>
    </row>
    <row r="4189" spans="7:7">
      <c r="G4189"/>
    </row>
    <row r="4190" spans="7:7">
      <c r="G4190"/>
    </row>
    <row r="4191" spans="7:7">
      <c r="G4191"/>
    </row>
    <row r="4192" spans="7:7">
      <c r="G4192"/>
    </row>
    <row r="4193" spans="7:7">
      <c r="G4193"/>
    </row>
    <row r="4194" spans="7:7">
      <c r="G4194"/>
    </row>
    <row r="4195" spans="7:7">
      <c r="G4195"/>
    </row>
    <row r="4196" spans="7:7">
      <c r="G4196"/>
    </row>
    <row r="4197" spans="7:7">
      <c r="G4197"/>
    </row>
    <row r="4198" spans="7:7">
      <c r="G4198"/>
    </row>
    <row r="4199" spans="7:7">
      <c r="G4199"/>
    </row>
    <row r="4200" spans="7:7">
      <c r="G4200"/>
    </row>
    <row r="4201" spans="7:7">
      <c r="G4201"/>
    </row>
    <row r="4202" spans="7:7">
      <c r="G4202"/>
    </row>
    <row r="4203" spans="7:7">
      <c r="G4203"/>
    </row>
    <row r="4204" spans="7:7">
      <c r="G4204"/>
    </row>
    <row r="4205" spans="7:7">
      <c r="G4205"/>
    </row>
    <row r="4206" spans="7:7">
      <c r="G4206"/>
    </row>
    <row r="4207" spans="7:7">
      <c r="G4207"/>
    </row>
    <row r="4208" spans="7:7">
      <c r="G4208"/>
    </row>
    <row r="4209" spans="7:7">
      <c r="G4209"/>
    </row>
    <row r="4210" spans="7:7">
      <c r="G4210"/>
    </row>
    <row r="4211" spans="7:7">
      <c r="G4211"/>
    </row>
    <row r="4212" spans="7:7">
      <c r="G4212"/>
    </row>
    <row r="4213" spans="7:7">
      <c r="G4213"/>
    </row>
    <row r="4214" spans="7:7">
      <c r="G4214"/>
    </row>
    <row r="4215" spans="7:7">
      <c r="G4215"/>
    </row>
    <row r="4216" spans="7:7">
      <c r="G4216"/>
    </row>
    <row r="4217" spans="7:7">
      <c r="G4217"/>
    </row>
    <row r="4218" spans="7:7">
      <c r="G4218"/>
    </row>
    <row r="4219" spans="7:7">
      <c r="G4219"/>
    </row>
    <row r="4220" spans="7:7">
      <c r="G4220"/>
    </row>
    <row r="4221" spans="7:7">
      <c r="G4221"/>
    </row>
    <row r="4222" spans="7:7">
      <c r="G4222"/>
    </row>
    <row r="4223" spans="7:7">
      <c r="G4223"/>
    </row>
    <row r="4224" spans="7:7">
      <c r="G4224"/>
    </row>
    <row r="4225" spans="7:7">
      <c r="G4225"/>
    </row>
    <row r="4226" spans="7:7">
      <c r="G4226"/>
    </row>
    <row r="4227" spans="7:7">
      <c r="G4227"/>
    </row>
    <row r="4228" spans="7:7">
      <c r="G4228"/>
    </row>
    <row r="4229" spans="7:7">
      <c r="G4229"/>
    </row>
    <row r="4230" spans="7:7">
      <c r="G4230"/>
    </row>
    <row r="4231" spans="7:7">
      <c r="G4231"/>
    </row>
    <row r="4232" spans="7:7">
      <c r="G4232"/>
    </row>
    <row r="4233" spans="7:7">
      <c r="G4233"/>
    </row>
    <row r="4234" spans="7:7">
      <c r="G4234"/>
    </row>
    <row r="4235" spans="7:7">
      <c r="G4235"/>
    </row>
    <row r="4236" spans="7:7">
      <c r="G4236"/>
    </row>
    <row r="4237" spans="7:7">
      <c r="G4237"/>
    </row>
    <row r="4238" spans="7:7">
      <c r="G4238"/>
    </row>
    <row r="4239" spans="7:7">
      <c r="G4239"/>
    </row>
    <row r="4240" spans="7:7">
      <c r="G4240"/>
    </row>
    <row r="4241" spans="7:7">
      <c r="G4241"/>
    </row>
    <row r="4242" spans="7:7">
      <c r="G4242"/>
    </row>
    <row r="4243" spans="7:7">
      <c r="G4243"/>
    </row>
    <row r="4244" spans="7:7">
      <c r="G4244"/>
    </row>
    <row r="4245" spans="7:7">
      <c r="G4245"/>
    </row>
    <row r="4246" spans="7:7">
      <c r="G4246"/>
    </row>
    <row r="4247" spans="7:7">
      <c r="G4247"/>
    </row>
    <row r="4248" spans="7:7">
      <c r="G4248"/>
    </row>
    <row r="4249" spans="7:7">
      <c r="G4249"/>
    </row>
    <row r="4250" spans="7:7">
      <c r="G4250"/>
    </row>
    <row r="4251" spans="7:7">
      <c r="G4251"/>
    </row>
    <row r="4252" spans="7:7">
      <c r="G4252"/>
    </row>
    <row r="4253" spans="7:7">
      <c r="G4253"/>
    </row>
    <row r="4254" spans="7:7">
      <c r="G4254"/>
    </row>
    <row r="4255" spans="7:7">
      <c r="G4255"/>
    </row>
    <row r="4256" spans="7:7">
      <c r="G4256"/>
    </row>
    <row r="4257" spans="7:7">
      <c r="G4257"/>
    </row>
    <row r="4258" spans="7:7">
      <c r="G4258"/>
    </row>
    <row r="4259" spans="7:7">
      <c r="G4259"/>
    </row>
    <row r="4260" spans="7:7">
      <c r="G4260"/>
    </row>
    <row r="4261" spans="7:7">
      <c r="G4261"/>
    </row>
    <row r="4262" spans="7:7">
      <c r="G4262"/>
    </row>
    <row r="4263" spans="7:7">
      <c r="G4263"/>
    </row>
    <row r="4264" spans="7:7">
      <c r="G4264"/>
    </row>
    <row r="4265" spans="7:7">
      <c r="G4265"/>
    </row>
    <row r="4266" spans="7:7">
      <c r="G4266"/>
    </row>
    <row r="4267" spans="7:7">
      <c r="G4267"/>
    </row>
    <row r="4268" spans="7:7">
      <c r="G4268"/>
    </row>
    <row r="4269" spans="7:7">
      <c r="G4269"/>
    </row>
    <row r="4270" spans="7:7">
      <c r="G4270"/>
    </row>
    <row r="4271" spans="7:7">
      <c r="G4271"/>
    </row>
    <row r="4272" spans="7:7">
      <c r="G4272"/>
    </row>
    <row r="4273" spans="7:7">
      <c r="G4273"/>
    </row>
    <row r="4274" spans="7:7">
      <c r="G4274"/>
    </row>
    <row r="4275" spans="7:7">
      <c r="G4275"/>
    </row>
    <row r="4276" spans="7:7">
      <c r="G4276"/>
    </row>
    <row r="4277" spans="7:7">
      <c r="G4277"/>
    </row>
    <row r="4278" spans="7:7">
      <c r="G4278"/>
    </row>
    <row r="4279" spans="7:7">
      <c r="G4279"/>
    </row>
    <row r="4280" spans="7:7">
      <c r="G4280"/>
    </row>
    <row r="4281" spans="7:7">
      <c r="G4281"/>
    </row>
    <row r="4282" spans="7:7">
      <c r="G4282"/>
    </row>
    <row r="4283" spans="7:7">
      <c r="G4283"/>
    </row>
    <row r="4284" spans="7:7">
      <c r="G4284"/>
    </row>
    <row r="4285" spans="7:7">
      <c r="G4285"/>
    </row>
    <row r="4286" spans="7:7">
      <c r="G4286"/>
    </row>
    <row r="4287" spans="7:7">
      <c r="G4287"/>
    </row>
    <row r="4288" spans="7:7">
      <c r="G4288"/>
    </row>
    <row r="4289" spans="7:7">
      <c r="G4289"/>
    </row>
    <row r="4290" spans="7:7">
      <c r="G4290"/>
    </row>
    <row r="4291" spans="7:7">
      <c r="G4291"/>
    </row>
    <row r="4292" spans="7:7">
      <c r="G4292"/>
    </row>
    <row r="4293" spans="7:7">
      <c r="G4293"/>
    </row>
    <row r="4294" spans="7:7">
      <c r="G4294"/>
    </row>
    <row r="4295" spans="7:7">
      <c r="G4295"/>
    </row>
    <row r="4296" spans="7:7">
      <c r="G4296"/>
    </row>
    <row r="4297" spans="7:7">
      <c r="G4297"/>
    </row>
    <row r="4298" spans="7:7">
      <c r="G4298"/>
    </row>
    <row r="4299" spans="7:7">
      <c r="G4299"/>
    </row>
    <row r="4300" spans="7:7">
      <c r="G4300"/>
    </row>
    <row r="4301" spans="7:7">
      <c r="G4301"/>
    </row>
    <row r="4302" spans="7:7">
      <c r="G4302"/>
    </row>
    <row r="4303" spans="7:7">
      <c r="G4303"/>
    </row>
    <row r="4304" spans="7:7">
      <c r="G4304"/>
    </row>
    <row r="4305" spans="7:7">
      <c r="G4305"/>
    </row>
    <row r="4306" spans="7:7">
      <c r="G4306"/>
    </row>
    <row r="4307" spans="7:7">
      <c r="G4307"/>
    </row>
    <row r="4308" spans="7:7">
      <c r="G4308"/>
    </row>
    <row r="4309" spans="7:7">
      <c r="G4309"/>
    </row>
    <row r="4310" spans="7:7">
      <c r="G4310"/>
    </row>
    <row r="4311" spans="7:7">
      <c r="G4311"/>
    </row>
    <row r="4312" spans="7:7">
      <c r="G4312"/>
    </row>
    <row r="4313" spans="7:7">
      <c r="G4313"/>
    </row>
    <row r="4314" spans="7:7">
      <c r="G4314"/>
    </row>
    <row r="4315" spans="7:7">
      <c r="G4315"/>
    </row>
    <row r="4316" spans="7:7">
      <c r="G4316"/>
    </row>
    <row r="4317" spans="7:7">
      <c r="G4317"/>
    </row>
    <row r="4318" spans="7:7">
      <c r="G4318"/>
    </row>
    <row r="4319" spans="7:7">
      <c r="G4319"/>
    </row>
    <row r="4320" spans="7:7">
      <c r="G4320"/>
    </row>
    <row r="4321" spans="7:7">
      <c r="G4321"/>
    </row>
    <row r="4322" spans="7:7">
      <c r="G4322"/>
    </row>
    <row r="4323" spans="7:7">
      <c r="G4323"/>
    </row>
    <row r="4324" spans="7:7">
      <c r="G4324"/>
    </row>
    <row r="4325" spans="7:7">
      <c r="G4325"/>
    </row>
    <row r="4326" spans="7:7">
      <c r="G4326"/>
    </row>
    <row r="4327" spans="7:7">
      <c r="G4327"/>
    </row>
    <row r="4328" spans="7:7">
      <c r="G4328"/>
    </row>
    <row r="4329" spans="7:7">
      <c r="G4329"/>
    </row>
    <row r="4330" spans="7:7">
      <c r="G4330"/>
    </row>
    <row r="4331" spans="7:7">
      <c r="G4331"/>
    </row>
    <row r="4332" spans="7:7">
      <c r="G4332"/>
    </row>
    <row r="4333" spans="7:7">
      <c r="G4333"/>
    </row>
    <row r="4334" spans="7:7">
      <c r="G4334"/>
    </row>
    <row r="4335" spans="7:7">
      <c r="G4335"/>
    </row>
    <row r="4336" spans="7:7">
      <c r="G4336"/>
    </row>
    <row r="4337" spans="7:7">
      <c r="G4337"/>
    </row>
    <row r="4338" spans="7:7">
      <c r="G4338"/>
    </row>
    <row r="4339" spans="7:7">
      <c r="G4339"/>
    </row>
    <row r="4340" spans="7:7">
      <c r="G4340"/>
    </row>
    <row r="4341" spans="7:7">
      <c r="G4341"/>
    </row>
    <row r="4342" spans="7:7">
      <c r="G4342"/>
    </row>
    <row r="4343" spans="7:7">
      <c r="G4343"/>
    </row>
    <row r="4344" spans="7:7">
      <c r="G4344"/>
    </row>
    <row r="4345" spans="7:7">
      <c r="G4345"/>
    </row>
    <row r="4346" spans="7:7">
      <c r="G4346"/>
    </row>
    <row r="4347" spans="7:7">
      <c r="G4347"/>
    </row>
    <row r="4348" spans="7:7">
      <c r="G4348"/>
    </row>
    <row r="4349" spans="7:7">
      <c r="G4349"/>
    </row>
    <row r="4350" spans="7:7">
      <c r="G4350"/>
    </row>
    <row r="4351" spans="7:7">
      <c r="G4351"/>
    </row>
    <row r="4352" spans="7:7">
      <c r="G4352"/>
    </row>
    <row r="4353" spans="7:7">
      <c r="G4353"/>
    </row>
    <row r="4354" spans="7:7">
      <c r="G4354"/>
    </row>
    <row r="4355" spans="7:7">
      <c r="G4355"/>
    </row>
    <row r="4356" spans="7:7">
      <c r="G4356"/>
    </row>
    <row r="4357" spans="7:7">
      <c r="G4357"/>
    </row>
    <row r="4358" spans="7:7">
      <c r="G4358"/>
    </row>
    <row r="4359" spans="7:7">
      <c r="G4359"/>
    </row>
    <row r="4360" spans="7:7">
      <c r="G4360"/>
    </row>
    <row r="4361" spans="7:7">
      <c r="G4361"/>
    </row>
    <row r="4362" spans="7:7">
      <c r="G4362"/>
    </row>
    <row r="4363" spans="7:7">
      <c r="G4363"/>
    </row>
    <row r="4364" spans="7:7">
      <c r="G4364"/>
    </row>
    <row r="4365" spans="7:7">
      <c r="G4365"/>
    </row>
    <row r="4366" spans="7:7">
      <c r="G4366"/>
    </row>
    <row r="4367" spans="7:7">
      <c r="G4367"/>
    </row>
    <row r="4368" spans="7:7">
      <c r="G4368"/>
    </row>
    <row r="4369" spans="7:7">
      <c r="G4369"/>
    </row>
    <row r="4370" spans="7:7">
      <c r="G4370"/>
    </row>
    <row r="4371" spans="7:7">
      <c r="G4371"/>
    </row>
    <row r="4372" spans="7:7">
      <c r="G4372"/>
    </row>
    <row r="4373" spans="7:7">
      <c r="G4373"/>
    </row>
    <row r="4374" spans="7:7">
      <c r="G4374"/>
    </row>
    <row r="4375" spans="7:7">
      <c r="G4375"/>
    </row>
    <row r="4376" spans="7:7">
      <c r="G4376"/>
    </row>
    <row r="4377" spans="7:7">
      <c r="G4377"/>
    </row>
    <row r="4378" spans="7:7">
      <c r="G4378"/>
    </row>
    <row r="4379" spans="7:7">
      <c r="G4379"/>
    </row>
    <row r="4380" spans="7:7">
      <c r="G4380"/>
    </row>
    <row r="4381" spans="7:7">
      <c r="G4381"/>
    </row>
    <row r="4382" spans="7:7">
      <c r="G4382"/>
    </row>
    <row r="4383" spans="7:7">
      <c r="G4383"/>
    </row>
    <row r="4384" spans="7:7">
      <c r="G4384"/>
    </row>
    <row r="4385" spans="7:7">
      <c r="G4385"/>
    </row>
    <row r="4386" spans="7:7">
      <c r="G4386"/>
    </row>
    <row r="4387" spans="7:7">
      <c r="G4387"/>
    </row>
    <row r="4388" spans="7:7">
      <c r="G4388"/>
    </row>
    <row r="4389" spans="7:7">
      <c r="G4389"/>
    </row>
    <row r="4390" spans="7:7">
      <c r="G4390"/>
    </row>
    <row r="4391" spans="7:7">
      <c r="G4391"/>
    </row>
    <row r="4392" spans="7:7">
      <c r="G4392"/>
    </row>
    <row r="4393" spans="7:7">
      <c r="G4393"/>
    </row>
    <row r="4394" spans="7:7">
      <c r="G4394"/>
    </row>
    <row r="4395" spans="7:7">
      <c r="G4395"/>
    </row>
    <row r="4396" spans="7:7">
      <c r="G4396"/>
    </row>
    <row r="4397" spans="7:7">
      <c r="G4397"/>
    </row>
    <row r="4398" spans="7:7">
      <c r="G4398"/>
    </row>
    <row r="4399" spans="7:7">
      <c r="G4399"/>
    </row>
    <row r="4400" spans="7:7">
      <c r="G4400"/>
    </row>
    <row r="4401" spans="7:7">
      <c r="G4401"/>
    </row>
    <row r="4402" spans="7:7">
      <c r="G4402"/>
    </row>
    <row r="4403" spans="7:7">
      <c r="G4403"/>
    </row>
    <row r="4404" spans="7:7">
      <c r="G4404"/>
    </row>
    <row r="4405" spans="7:7">
      <c r="G4405"/>
    </row>
    <row r="4406" spans="7:7">
      <c r="G4406"/>
    </row>
    <row r="4407" spans="7:7">
      <c r="G4407"/>
    </row>
    <row r="4408" spans="7:7">
      <c r="G4408"/>
    </row>
    <row r="4409" spans="7:7">
      <c r="G4409"/>
    </row>
    <row r="4410" spans="7:7">
      <c r="G4410"/>
    </row>
    <row r="4411" spans="7:7">
      <c r="G4411"/>
    </row>
    <row r="4412" spans="7:7">
      <c r="G4412"/>
    </row>
    <row r="4413" spans="7:7">
      <c r="G4413"/>
    </row>
    <row r="4414" spans="7:7">
      <c r="G4414"/>
    </row>
    <row r="4415" spans="7:7">
      <c r="G4415"/>
    </row>
    <row r="4416" spans="7:7">
      <c r="G4416"/>
    </row>
    <row r="4417" spans="7:7">
      <c r="G4417"/>
    </row>
    <row r="4418" spans="7:7">
      <c r="G4418"/>
    </row>
    <row r="4419" spans="7:7">
      <c r="G4419"/>
    </row>
    <row r="4420" spans="7:7">
      <c r="G4420"/>
    </row>
    <row r="4421" spans="7:7">
      <c r="G4421"/>
    </row>
    <row r="4422" spans="7:7">
      <c r="G4422"/>
    </row>
    <row r="4423" spans="7:7">
      <c r="G4423"/>
    </row>
    <row r="4424" spans="7:7">
      <c r="G4424"/>
    </row>
    <row r="4425" spans="7:7">
      <c r="G4425"/>
    </row>
    <row r="4426" spans="7:7">
      <c r="G4426"/>
    </row>
    <row r="4427" spans="7:7">
      <c r="G4427"/>
    </row>
    <row r="4428" spans="7:7">
      <c r="G4428"/>
    </row>
    <row r="4429" spans="7:7">
      <c r="G4429"/>
    </row>
    <row r="4430" spans="7:7">
      <c r="G4430"/>
    </row>
    <row r="4431" spans="7:7">
      <c r="G4431"/>
    </row>
    <row r="4432" spans="7:7">
      <c r="G4432"/>
    </row>
    <row r="4433" spans="7:7">
      <c r="G4433"/>
    </row>
    <row r="4434" spans="7:7">
      <c r="G4434"/>
    </row>
    <row r="4435" spans="7:7">
      <c r="G4435"/>
    </row>
    <row r="4436" spans="7:7">
      <c r="G4436"/>
    </row>
    <row r="4437" spans="7:7">
      <c r="G4437"/>
    </row>
    <row r="4438" spans="7:7">
      <c r="G4438"/>
    </row>
    <row r="4439" spans="7:7">
      <c r="G4439"/>
    </row>
    <row r="4440" spans="7:7">
      <c r="G4440"/>
    </row>
    <row r="4441" spans="7:7">
      <c r="G4441"/>
    </row>
    <row r="4442" spans="7:7">
      <c r="G4442"/>
    </row>
    <row r="4443" spans="7:7">
      <c r="G4443"/>
    </row>
    <row r="4444" spans="7:7">
      <c r="G4444"/>
    </row>
    <row r="4445" spans="7:7">
      <c r="G4445"/>
    </row>
    <row r="4446" spans="7:7">
      <c r="G4446"/>
    </row>
    <row r="4447" spans="7:7">
      <c r="G4447"/>
    </row>
    <row r="4448" spans="7:7">
      <c r="G4448"/>
    </row>
    <row r="4449" spans="7:7">
      <c r="G4449"/>
    </row>
    <row r="4450" spans="7:7">
      <c r="G4450"/>
    </row>
    <row r="4451" spans="7:7">
      <c r="G4451"/>
    </row>
    <row r="4452" spans="7:7">
      <c r="G4452"/>
    </row>
    <row r="4453" spans="7:7">
      <c r="G4453"/>
    </row>
    <row r="4454" spans="7:7">
      <c r="G4454"/>
    </row>
    <row r="4455" spans="7:7">
      <c r="G4455"/>
    </row>
    <row r="4456" spans="7:7">
      <c r="G4456"/>
    </row>
    <row r="4457" spans="7:7">
      <c r="G4457"/>
    </row>
    <row r="4458" spans="7:7">
      <c r="G4458"/>
    </row>
    <row r="4459" spans="7:7">
      <c r="G4459"/>
    </row>
    <row r="4460" spans="7:7">
      <c r="G4460"/>
    </row>
    <row r="4461" spans="7:7">
      <c r="G4461"/>
    </row>
    <row r="4462" spans="7:7">
      <c r="G4462"/>
    </row>
    <row r="4463" spans="7:7">
      <c r="G4463"/>
    </row>
    <row r="4464" spans="7:7">
      <c r="G4464"/>
    </row>
    <row r="4465" spans="7:7">
      <c r="G4465"/>
    </row>
    <row r="4466" spans="7:7">
      <c r="G4466"/>
    </row>
    <row r="4467" spans="7:7">
      <c r="G4467"/>
    </row>
    <row r="4468" spans="7:7">
      <c r="G4468"/>
    </row>
    <row r="4469" spans="7:7">
      <c r="G4469"/>
    </row>
    <row r="4470" spans="7:7">
      <c r="G4470"/>
    </row>
    <row r="4471" spans="7:7">
      <c r="G4471"/>
    </row>
    <row r="4472" spans="7:7">
      <c r="G4472"/>
    </row>
    <row r="4473" spans="7:7">
      <c r="G4473"/>
    </row>
    <row r="4474" spans="7:7">
      <c r="G4474"/>
    </row>
    <row r="4475" spans="7:7">
      <c r="G4475"/>
    </row>
    <row r="4476" spans="7:7">
      <c r="G4476"/>
    </row>
    <row r="4477" spans="7:7">
      <c r="G4477"/>
    </row>
    <row r="4478" spans="7:7">
      <c r="G4478"/>
    </row>
    <row r="4479" spans="7:7">
      <c r="G4479"/>
    </row>
    <row r="4480" spans="7:7">
      <c r="G4480"/>
    </row>
    <row r="4481" spans="7:7">
      <c r="G4481"/>
    </row>
    <row r="4482" spans="7:7">
      <c r="G4482"/>
    </row>
    <row r="4483" spans="7:7">
      <c r="G4483"/>
    </row>
    <row r="4484" spans="7:7">
      <c r="G4484"/>
    </row>
    <row r="4485" spans="7:7">
      <c r="G4485"/>
    </row>
    <row r="4486" spans="7:7">
      <c r="G4486"/>
    </row>
    <row r="4487" spans="7:7">
      <c r="G4487"/>
    </row>
    <row r="4488" spans="7:7">
      <c r="G4488"/>
    </row>
    <row r="4489" spans="7:7">
      <c r="G4489"/>
    </row>
    <row r="4490" spans="7:7">
      <c r="G4490"/>
    </row>
    <row r="4491" spans="7:7">
      <c r="G4491"/>
    </row>
    <row r="4492" spans="7:7">
      <c r="G4492"/>
    </row>
    <row r="4493" spans="7:7">
      <c r="G4493"/>
    </row>
    <row r="4494" spans="7:7">
      <c r="G4494"/>
    </row>
    <row r="4495" spans="7:7">
      <c r="G4495"/>
    </row>
    <row r="4496" spans="7:7">
      <c r="G4496"/>
    </row>
    <row r="4497" spans="7:7">
      <c r="G4497"/>
    </row>
    <row r="4498" spans="7:7">
      <c r="G4498"/>
    </row>
    <row r="4499" spans="7:7">
      <c r="G4499"/>
    </row>
    <row r="4500" spans="7:7">
      <c r="G4500"/>
    </row>
    <row r="4501" spans="7:7">
      <c r="G4501"/>
    </row>
    <row r="4502" spans="7:7">
      <c r="G4502"/>
    </row>
    <row r="4503" spans="7:7">
      <c r="G4503"/>
    </row>
    <row r="4504" spans="7:7">
      <c r="G4504"/>
    </row>
    <row r="4505" spans="7:7">
      <c r="G4505"/>
    </row>
    <row r="4506" spans="7:7">
      <c r="G4506"/>
    </row>
    <row r="4507" spans="7:7">
      <c r="G4507"/>
    </row>
    <row r="4508" spans="7:7">
      <c r="G4508"/>
    </row>
    <row r="4509" spans="7:7">
      <c r="G4509"/>
    </row>
    <row r="4510" spans="7:7">
      <c r="G4510"/>
    </row>
    <row r="4511" spans="7:7">
      <c r="G4511"/>
    </row>
    <row r="4512" spans="7:7">
      <c r="G4512"/>
    </row>
    <row r="4513" spans="7:7">
      <c r="G4513"/>
    </row>
    <row r="4514" spans="7:7">
      <c r="G4514"/>
    </row>
    <row r="4515" spans="7:7">
      <c r="G4515"/>
    </row>
    <row r="4516" spans="7:7">
      <c r="G4516"/>
    </row>
    <row r="4517" spans="7:7">
      <c r="G4517"/>
    </row>
    <row r="4518" spans="7:7">
      <c r="G4518"/>
    </row>
    <row r="4519" spans="7:7">
      <c r="G4519"/>
    </row>
    <row r="4520" spans="7:7">
      <c r="G4520"/>
    </row>
    <row r="4521" spans="7:7">
      <c r="G4521"/>
    </row>
    <row r="4522" spans="7:7">
      <c r="G4522"/>
    </row>
    <row r="4523" spans="7:7">
      <c r="G4523"/>
    </row>
    <row r="4524" spans="7:7">
      <c r="G4524"/>
    </row>
    <row r="4525" spans="7:7">
      <c r="G4525"/>
    </row>
    <row r="4526" spans="7:7">
      <c r="G4526"/>
    </row>
    <row r="4527" spans="7:7">
      <c r="G4527"/>
    </row>
    <row r="4528" spans="7:7">
      <c r="G4528"/>
    </row>
    <row r="4529" spans="7:7">
      <c r="G4529"/>
    </row>
    <row r="4530" spans="7:7">
      <c r="G4530"/>
    </row>
    <row r="4531" spans="7:7">
      <c r="G4531"/>
    </row>
    <row r="4532" spans="7:7">
      <c r="G4532"/>
    </row>
    <row r="4533" spans="7:7">
      <c r="G4533"/>
    </row>
    <row r="4534" spans="7:7">
      <c r="G4534"/>
    </row>
    <row r="4535" spans="7:7">
      <c r="G4535"/>
    </row>
    <row r="4536" spans="7:7">
      <c r="G4536"/>
    </row>
    <row r="4537" spans="7:7">
      <c r="G4537"/>
    </row>
    <row r="4538" spans="7:7">
      <c r="G4538"/>
    </row>
    <row r="4539" spans="7:7">
      <c r="G4539"/>
    </row>
    <row r="4540" spans="7:7">
      <c r="G4540"/>
    </row>
    <row r="4541" spans="7:7">
      <c r="G4541"/>
    </row>
    <row r="4542" spans="7:7">
      <c r="G4542"/>
    </row>
    <row r="4543" spans="7:7">
      <c r="G4543"/>
    </row>
    <row r="4544" spans="7:7">
      <c r="G4544"/>
    </row>
    <row r="4545" spans="7:7">
      <c r="G4545"/>
    </row>
    <row r="4546" spans="7:7">
      <c r="G4546"/>
    </row>
    <row r="4547" spans="7:7">
      <c r="G4547"/>
    </row>
    <row r="4548" spans="7:7">
      <c r="G4548"/>
    </row>
    <row r="4549" spans="7:7">
      <c r="G4549"/>
    </row>
    <row r="4550" spans="7:7">
      <c r="G4550"/>
    </row>
    <row r="4551" spans="7:7">
      <c r="G4551"/>
    </row>
    <row r="4552" spans="7:7">
      <c r="G4552"/>
    </row>
    <row r="4553" spans="7:7">
      <c r="G4553"/>
    </row>
    <row r="4554" spans="7:7">
      <c r="G4554"/>
    </row>
    <row r="4555" spans="7:7">
      <c r="G4555"/>
    </row>
    <row r="4556" spans="7:7">
      <c r="G4556"/>
    </row>
    <row r="4557" spans="7:7">
      <c r="G4557"/>
    </row>
    <row r="4558" spans="7:7">
      <c r="G4558"/>
    </row>
    <row r="4559" spans="7:7">
      <c r="G4559"/>
    </row>
    <row r="4560" spans="7:7">
      <c r="G4560"/>
    </row>
    <row r="4561" spans="7:7">
      <c r="G4561"/>
    </row>
    <row r="4562" spans="7:7">
      <c r="G4562"/>
    </row>
    <row r="4563" spans="7:7">
      <c r="G4563"/>
    </row>
    <row r="4564" spans="7:7">
      <c r="G4564"/>
    </row>
    <row r="4565" spans="7:7">
      <c r="G4565"/>
    </row>
    <row r="4566" spans="7:7">
      <c r="G4566"/>
    </row>
    <row r="4567" spans="7:7">
      <c r="G4567"/>
    </row>
    <row r="4568" spans="7:7">
      <c r="G4568"/>
    </row>
    <row r="4569" spans="7:7">
      <c r="G4569"/>
    </row>
    <row r="4570" spans="7:7">
      <c r="G4570"/>
    </row>
    <row r="4571" spans="7:7">
      <c r="G4571"/>
    </row>
    <row r="4572" spans="7:7">
      <c r="G4572"/>
    </row>
    <row r="4573" spans="7:7">
      <c r="G4573"/>
    </row>
    <row r="4574" spans="7:7">
      <c r="G4574"/>
    </row>
    <row r="4575" spans="7:7">
      <c r="G4575"/>
    </row>
    <row r="4576" spans="7:7">
      <c r="G4576"/>
    </row>
    <row r="4577" spans="7:7">
      <c r="G4577"/>
    </row>
    <row r="4578" spans="7:7">
      <c r="G4578"/>
    </row>
    <row r="4579" spans="7:7">
      <c r="G4579"/>
    </row>
    <row r="4580" spans="7:7">
      <c r="G4580"/>
    </row>
    <row r="4581" spans="7:7">
      <c r="G4581"/>
    </row>
    <row r="4582" spans="7:7">
      <c r="G4582"/>
    </row>
    <row r="4583" spans="7:7">
      <c r="G4583"/>
    </row>
    <row r="4584" spans="7:7">
      <c r="G4584"/>
    </row>
    <row r="4585" spans="7:7">
      <c r="G4585"/>
    </row>
    <row r="4586" spans="7:7">
      <c r="G4586"/>
    </row>
    <row r="4587" spans="7:7">
      <c r="G4587"/>
    </row>
    <row r="4588" spans="7:7">
      <c r="G4588"/>
    </row>
    <row r="4589" spans="7:7">
      <c r="G4589"/>
    </row>
    <row r="4590" spans="7:7">
      <c r="G4590"/>
    </row>
    <row r="4591" spans="7:7">
      <c r="G4591"/>
    </row>
    <row r="4592" spans="7:7">
      <c r="G4592"/>
    </row>
    <row r="4593" spans="7:7">
      <c r="G4593"/>
    </row>
    <row r="4594" spans="7:7">
      <c r="G4594"/>
    </row>
    <row r="4595" spans="7:7">
      <c r="G4595"/>
    </row>
    <row r="4596" spans="7:7">
      <c r="G4596"/>
    </row>
    <row r="4597" spans="7:7">
      <c r="G4597"/>
    </row>
    <row r="4598" spans="7:7">
      <c r="G4598"/>
    </row>
    <row r="4599" spans="7:7">
      <c r="G4599"/>
    </row>
    <row r="4600" spans="7:7">
      <c r="G4600"/>
    </row>
    <row r="4601" spans="7:7">
      <c r="G4601"/>
    </row>
    <row r="4602" spans="7:7">
      <c r="G4602"/>
    </row>
    <row r="4603" spans="7:7">
      <c r="G4603"/>
    </row>
    <row r="4604" spans="7:7">
      <c r="G4604"/>
    </row>
    <row r="4605" spans="7:7">
      <c r="G4605"/>
    </row>
    <row r="4606" spans="7:7">
      <c r="G4606"/>
    </row>
    <row r="4607" spans="7:7">
      <c r="G4607"/>
    </row>
    <row r="4608" spans="7:7">
      <c r="G4608"/>
    </row>
    <row r="4609" spans="7:7">
      <c r="G4609"/>
    </row>
    <row r="4610" spans="7:7">
      <c r="G4610"/>
    </row>
    <row r="4611" spans="7:7">
      <c r="G4611"/>
    </row>
    <row r="4612" spans="7:7">
      <c r="G4612"/>
    </row>
    <row r="4613" spans="7:7">
      <c r="G4613"/>
    </row>
    <row r="4614" spans="7:7">
      <c r="G4614"/>
    </row>
    <row r="4615" spans="7:7">
      <c r="G4615"/>
    </row>
    <row r="4616" spans="7:7">
      <c r="G4616"/>
    </row>
    <row r="4617" spans="7:7">
      <c r="G4617"/>
    </row>
    <row r="4618" spans="7:7">
      <c r="G4618"/>
    </row>
    <row r="4619" spans="7:7">
      <c r="G4619"/>
    </row>
    <row r="4620" spans="7:7">
      <c r="G4620"/>
    </row>
    <row r="4621" spans="7:7">
      <c r="G4621"/>
    </row>
    <row r="4622" spans="7:7">
      <c r="G4622"/>
    </row>
    <row r="4623" spans="7:7">
      <c r="G4623"/>
    </row>
    <row r="4624" spans="7:7">
      <c r="G4624"/>
    </row>
    <row r="4625" spans="7:7">
      <c r="G4625"/>
    </row>
    <row r="4626" spans="7:7">
      <c r="G4626"/>
    </row>
    <row r="4627" spans="7:7">
      <c r="G4627"/>
    </row>
    <row r="4628" spans="7:7">
      <c r="G4628"/>
    </row>
    <row r="4629" spans="7:7">
      <c r="G4629"/>
    </row>
    <row r="4630" spans="7:7">
      <c r="G4630"/>
    </row>
    <row r="4631" spans="7:7">
      <c r="G4631"/>
    </row>
    <row r="4632" spans="7:7">
      <c r="G4632"/>
    </row>
    <row r="4633" spans="7:7">
      <c r="G4633"/>
    </row>
    <row r="4634" spans="7:7">
      <c r="G4634"/>
    </row>
    <row r="4635" spans="7:7">
      <c r="G4635"/>
    </row>
    <row r="4636" spans="7:7">
      <c r="G4636"/>
    </row>
    <row r="4637" spans="7:7">
      <c r="G4637"/>
    </row>
    <row r="4638" spans="7:7">
      <c r="G4638"/>
    </row>
    <row r="4639" spans="7:7">
      <c r="G4639"/>
    </row>
    <row r="4640" spans="7:7">
      <c r="G4640"/>
    </row>
    <row r="4641" spans="7:7">
      <c r="G4641"/>
    </row>
    <row r="4642" spans="7:7">
      <c r="G4642"/>
    </row>
    <row r="4643" spans="7:7">
      <c r="G4643"/>
    </row>
    <row r="4644" spans="7:7">
      <c r="G4644"/>
    </row>
    <row r="4645" spans="7:7">
      <c r="G4645"/>
    </row>
    <row r="4646" spans="7:7">
      <c r="G4646"/>
    </row>
    <row r="4647" spans="7:7">
      <c r="G4647"/>
    </row>
    <row r="4648" spans="7:7">
      <c r="G4648"/>
    </row>
    <row r="4649" spans="7:7">
      <c r="G4649"/>
    </row>
    <row r="4650" spans="7:7">
      <c r="G4650"/>
    </row>
    <row r="4651" spans="7:7">
      <c r="G4651"/>
    </row>
    <row r="4652" spans="7:7">
      <c r="G4652"/>
    </row>
    <row r="4653" spans="7:7">
      <c r="G4653"/>
    </row>
    <row r="4654" spans="7:7">
      <c r="G4654"/>
    </row>
    <row r="4655" spans="7:7">
      <c r="G4655"/>
    </row>
    <row r="4656" spans="7:7">
      <c r="G4656"/>
    </row>
    <row r="4657" spans="7:7">
      <c r="G4657"/>
    </row>
    <row r="4658" spans="7:7">
      <c r="G4658"/>
    </row>
    <row r="4659" spans="7:7">
      <c r="G4659"/>
    </row>
    <row r="4660" spans="7:7">
      <c r="G4660"/>
    </row>
    <row r="4661" spans="7:7">
      <c r="G4661"/>
    </row>
    <row r="4662" spans="7:7">
      <c r="G4662"/>
    </row>
    <row r="4663" spans="7:7">
      <c r="G4663"/>
    </row>
    <row r="4664" spans="7:7">
      <c r="G4664"/>
    </row>
    <row r="4665" spans="7:7">
      <c r="G4665"/>
    </row>
    <row r="4666" spans="7:7">
      <c r="G4666"/>
    </row>
    <row r="4667" spans="7:7">
      <c r="G4667"/>
    </row>
    <row r="4668" spans="7:7">
      <c r="G4668"/>
    </row>
    <row r="4669" spans="7:7">
      <c r="G4669"/>
    </row>
    <row r="4670" spans="7:7">
      <c r="G4670"/>
    </row>
    <row r="4671" spans="7:7">
      <c r="G4671"/>
    </row>
    <row r="4672" spans="7:7">
      <c r="G4672"/>
    </row>
    <row r="4673" spans="7:7">
      <c r="G4673"/>
    </row>
    <row r="4674" spans="7:7">
      <c r="G4674"/>
    </row>
    <row r="4675" spans="7:7">
      <c r="G4675"/>
    </row>
    <row r="4676" spans="7:7">
      <c r="G4676"/>
    </row>
    <row r="4677" spans="7:7">
      <c r="G4677"/>
    </row>
    <row r="4678" spans="7:7">
      <c r="G4678"/>
    </row>
    <row r="4679" spans="7:7">
      <c r="G4679"/>
    </row>
    <row r="4680" spans="7:7">
      <c r="G4680"/>
    </row>
    <row r="4681" spans="7:7">
      <c r="G4681"/>
    </row>
    <row r="4682" spans="7:7">
      <c r="G4682"/>
    </row>
    <row r="4683" spans="7:7">
      <c r="G4683"/>
    </row>
    <row r="4684" spans="7:7">
      <c r="G4684"/>
    </row>
    <row r="4685" spans="7:7">
      <c r="G4685"/>
    </row>
    <row r="4686" spans="7:7">
      <c r="G4686"/>
    </row>
    <row r="4687" spans="7:7">
      <c r="G4687"/>
    </row>
    <row r="4688" spans="7:7">
      <c r="G4688"/>
    </row>
    <row r="4689" spans="7:7">
      <c r="G4689"/>
    </row>
    <row r="4690" spans="7:7">
      <c r="G4690"/>
    </row>
    <row r="4691" spans="7:7">
      <c r="G4691"/>
    </row>
    <row r="4692" spans="7:7">
      <c r="G4692"/>
    </row>
    <row r="4693" spans="7:7">
      <c r="G4693"/>
    </row>
    <row r="4694" spans="7:7">
      <c r="G4694"/>
    </row>
    <row r="4695" spans="7:7">
      <c r="G4695"/>
    </row>
    <row r="4696" spans="7:7">
      <c r="G4696"/>
    </row>
    <row r="4697" spans="7:7">
      <c r="G4697"/>
    </row>
    <row r="4698" spans="7:7">
      <c r="G4698"/>
    </row>
    <row r="4699" spans="7:7">
      <c r="G4699"/>
    </row>
    <row r="4700" spans="7:7">
      <c r="G4700"/>
    </row>
    <row r="4701" spans="7:7">
      <c r="G4701"/>
    </row>
    <row r="4702" spans="7:7">
      <c r="G4702"/>
    </row>
    <row r="4703" spans="7:7">
      <c r="G4703"/>
    </row>
    <row r="4704" spans="7:7">
      <c r="G4704"/>
    </row>
    <row r="4705" spans="7:7">
      <c r="G4705"/>
    </row>
    <row r="4706" spans="7:7">
      <c r="G4706"/>
    </row>
    <row r="4707" spans="7:7">
      <c r="G4707"/>
    </row>
    <row r="4708" spans="7:7">
      <c r="G4708"/>
    </row>
    <row r="4709" spans="7:7">
      <c r="G4709"/>
    </row>
    <row r="4710" spans="7:7">
      <c r="G4710"/>
    </row>
    <row r="4711" spans="7:7">
      <c r="G4711"/>
    </row>
    <row r="4712" spans="7:7">
      <c r="G4712"/>
    </row>
    <row r="4713" spans="7:7">
      <c r="G4713"/>
    </row>
    <row r="4714" spans="7:7">
      <c r="G4714"/>
    </row>
    <row r="4715" spans="7:7">
      <c r="G4715"/>
    </row>
    <row r="4716" spans="7:7">
      <c r="G4716"/>
    </row>
    <row r="4717" spans="7:7">
      <c r="G4717"/>
    </row>
    <row r="4718" spans="7:7">
      <c r="G4718"/>
    </row>
    <row r="4719" spans="7:7">
      <c r="G4719"/>
    </row>
    <row r="4720" spans="7:7">
      <c r="G4720"/>
    </row>
    <row r="4721" spans="7:7">
      <c r="G4721"/>
    </row>
    <row r="4722" spans="7:7">
      <c r="G4722"/>
    </row>
    <row r="4723" spans="7:7">
      <c r="G4723"/>
    </row>
    <row r="4724" spans="7:7">
      <c r="G4724"/>
    </row>
    <row r="4725" spans="7:7">
      <c r="G4725"/>
    </row>
    <row r="4726" spans="7:7">
      <c r="G4726"/>
    </row>
    <row r="4727" spans="7:7">
      <c r="G4727"/>
    </row>
    <row r="4728" spans="7:7">
      <c r="G4728"/>
    </row>
    <row r="4729" spans="7:7">
      <c r="G4729"/>
    </row>
    <row r="4730" spans="7:7">
      <c r="G4730"/>
    </row>
    <row r="4731" spans="7:7">
      <c r="G4731"/>
    </row>
    <row r="4732" spans="7:7">
      <c r="G4732"/>
    </row>
    <row r="4733" spans="7:7">
      <c r="G4733"/>
    </row>
    <row r="4734" spans="7:7">
      <c r="G4734"/>
    </row>
    <row r="4735" spans="7:7">
      <c r="G4735"/>
    </row>
    <row r="4736" spans="7:7">
      <c r="G4736"/>
    </row>
    <row r="4737" spans="7:7">
      <c r="G4737"/>
    </row>
    <row r="4738" spans="7:7">
      <c r="G4738"/>
    </row>
    <row r="4739" spans="7:7">
      <c r="G4739"/>
    </row>
    <row r="4740" spans="7:7">
      <c r="G4740"/>
    </row>
    <row r="4741" spans="7:7">
      <c r="G4741"/>
    </row>
    <row r="4742" spans="7:7">
      <c r="G4742"/>
    </row>
    <row r="4743" spans="7:7">
      <c r="G4743"/>
    </row>
    <row r="4744" spans="7:7">
      <c r="G4744"/>
    </row>
    <row r="4745" spans="7:7">
      <c r="G4745"/>
    </row>
    <row r="4746" spans="7:7">
      <c r="G4746"/>
    </row>
    <row r="4747" spans="7:7">
      <c r="G4747"/>
    </row>
    <row r="4748" spans="7:7">
      <c r="G4748"/>
    </row>
    <row r="4749" spans="7:7">
      <c r="G4749"/>
    </row>
    <row r="4750" spans="7:7">
      <c r="G4750"/>
    </row>
    <row r="4751" spans="7:7">
      <c r="G4751"/>
    </row>
    <row r="4752" spans="7:7">
      <c r="G4752"/>
    </row>
    <row r="4753" spans="7:7">
      <c r="G4753"/>
    </row>
    <row r="4754" spans="7:7">
      <c r="G4754"/>
    </row>
    <row r="4755" spans="7:7">
      <c r="G4755"/>
    </row>
    <row r="4756" spans="7:7">
      <c r="G4756"/>
    </row>
    <row r="4757" spans="7:7">
      <c r="G4757"/>
    </row>
    <row r="4758" spans="7:7">
      <c r="G4758"/>
    </row>
    <row r="4759" spans="7:7">
      <c r="G4759"/>
    </row>
    <row r="4760" spans="7:7">
      <c r="G4760"/>
    </row>
    <row r="4761" spans="7:7">
      <c r="G4761"/>
    </row>
    <row r="4762" spans="7:7">
      <c r="G4762"/>
    </row>
    <row r="4763" spans="7:7">
      <c r="G4763"/>
    </row>
    <row r="4764" spans="7:7">
      <c r="G4764"/>
    </row>
    <row r="4765" spans="7:7">
      <c r="G4765"/>
    </row>
    <row r="4766" spans="7:7">
      <c r="G4766"/>
    </row>
    <row r="4767" spans="7:7">
      <c r="G4767"/>
    </row>
    <row r="4768" spans="7:7">
      <c r="G4768"/>
    </row>
    <row r="4769" spans="7:7">
      <c r="G4769"/>
    </row>
    <row r="4770" spans="7:7">
      <c r="G4770"/>
    </row>
    <row r="4771" spans="7:7">
      <c r="G4771"/>
    </row>
    <row r="4772" spans="7:7">
      <c r="G4772"/>
    </row>
    <row r="4773" spans="7:7">
      <c r="G4773"/>
    </row>
    <row r="4774" spans="7:7">
      <c r="G4774"/>
    </row>
    <row r="4775" spans="7:7">
      <c r="G4775"/>
    </row>
    <row r="4776" spans="7:7">
      <c r="G4776"/>
    </row>
    <row r="4777" spans="7:7">
      <c r="G4777"/>
    </row>
    <row r="4778" spans="7:7">
      <c r="G4778"/>
    </row>
    <row r="4779" spans="7:7">
      <c r="G4779"/>
    </row>
    <row r="4780" spans="7:7">
      <c r="G4780"/>
    </row>
    <row r="4781" spans="7:7">
      <c r="G4781"/>
    </row>
    <row r="4782" spans="7:7">
      <c r="G4782"/>
    </row>
    <row r="4783" spans="7:7">
      <c r="G4783"/>
    </row>
    <row r="4784" spans="7:7">
      <c r="G4784"/>
    </row>
    <row r="4785" spans="7:7">
      <c r="G4785"/>
    </row>
    <row r="4786" spans="7:7">
      <c r="G4786"/>
    </row>
    <row r="4787" spans="7:7">
      <c r="G4787"/>
    </row>
    <row r="4788" spans="7:7">
      <c r="G4788"/>
    </row>
    <row r="4789" spans="7:7">
      <c r="G4789"/>
    </row>
    <row r="4790" spans="7:7">
      <c r="G4790"/>
    </row>
    <row r="4791" spans="7:7">
      <c r="G4791"/>
    </row>
    <row r="4792" spans="7:7">
      <c r="G4792"/>
    </row>
    <row r="4793" spans="7:7">
      <c r="G4793"/>
    </row>
    <row r="4794" spans="7:7">
      <c r="G4794"/>
    </row>
    <row r="4795" spans="7:7">
      <c r="G4795"/>
    </row>
    <row r="4796" spans="7:7">
      <c r="G4796"/>
    </row>
    <row r="4797" spans="7:7">
      <c r="G4797"/>
    </row>
    <row r="4798" spans="7:7">
      <c r="G4798"/>
    </row>
    <row r="4799" spans="7:7">
      <c r="G4799"/>
    </row>
    <row r="4800" spans="7:7">
      <c r="G4800"/>
    </row>
    <row r="4801" spans="7:7">
      <c r="G4801"/>
    </row>
    <row r="4802" spans="7:7">
      <c r="G4802"/>
    </row>
    <row r="4803" spans="7:7">
      <c r="G4803"/>
    </row>
    <row r="4804" spans="7:7">
      <c r="G4804"/>
    </row>
    <row r="4805" spans="7:7">
      <c r="G4805"/>
    </row>
    <row r="4806" spans="7:7">
      <c r="G4806"/>
    </row>
    <row r="4807" spans="7:7">
      <c r="G4807"/>
    </row>
    <row r="4808" spans="7:7">
      <c r="G4808"/>
    </row>
    <row r="4809" spans="7:7">
      <c r="G4809"/>
    </row>
    <row r="4810" spans="7:7">
      <c r="G4810"/>
    </row>
    <row r="4811" spans="7:7">
      <c r="G4811"/>
    </row>
    <row r="4812" spans="7:7">
      <c r="G4812"/>
    </row>
    <row r="4813" spans="7:7">
      <c r="G4813"/>
    </row>
    <row r="4814" spans="7:7">
      <c r="G4814"/>
    </row>
    <row r="4815" spans="7:7">
      <c r="G4815"/>
    </row>
    <row r="4816" spans="7:7">
      <c r="G4816"/>
    </row>
    <row r="4817" spans="7:7">
      <c r="G4817"/>
    </row>
    <row r="4818" spans="7:7">
      <c r="G4818"/>
    </row>
    <row r="4819" spans="7:7">
      <c r="G4819"/>
    </row>
    <row r="4820" spans="7:7">
      <c r="G4820"/>
    </row>
    <row r="4821" spans="7:7">
      <c r="G4821"/>
    </row>
    <row r="4822" spans="7:7">
      <c r="G4822"/>
    </row>
    <row r="4823" spans="7:7">
      <c r="G4823"/>
    </row>
    <row r="4824" spans="7:7">
      <c r="G4824"/>
    </row>
    <row r="4825" spans="7:7">
      <c r="G4825"/>
    </row>
    <row r="4826" spans="7:7">
      <c r="G4826"/>
    </row>
    <row r="4827" spans="7:7">
      <c r="G4827"/>
    </row>
    <row r="4828" spans="7:7">
      <c r="G4828"/>
    </row>
    <row r="4829" spans="7:7">
      <c r="G4829"/>
    </row>
    <row r="4830" spans="7:7">
      <c r="G4830"/>
    </row>
    <row r="4831" spans="7:7">
      <c r="G4831"/>
    </row>
    <row r="4832" spans="7:7">
      <c r="G4832"/>
    </row>
    <row r="4833" spans="7:7">
      <c r="G4833"/>
    </row>
    <row r="4834" spans="7:7">
      <c r="G4834"/>
    </row>
    <row r="4835" spans="7:7">
      <c r="G4835"/>
    </row>
    <row r="4836" spans="7:7">
      <c r="G4836"/>
    </row>
    <row r="4837" spans="7:7">
      <c r="G4837"/>
    </row>
    <row r="4838" spans="7:7">
      <c r="G4838"/>
    </row>
    <row r="4839" spans="7:7">
      <c r="G4839"/>
    </row>
    <row r="4840" spans="7:7">
      <c r="G4840"/>
    </row>
    <row r="4841" spans="7:7">
      <c r="G4841"/>
    </row>
    <row r="4842" spans="7:7">
      <c r="G4842"/>
    </row>
    <row r="4843" spans="7:7">
      <c r="G4843"/>
    </row>
    <row r="4844" spans="7:7">
      <c r="G4844"/>
    </row>
    <row r="4845" spans="7:7">
      <c r="G4845"/>
    </row>
    <row r="4846" spans="7:7">
      <c r="G4846"/>
    </row>
    <row r="4847" spans="7:7">
      <c r="G4847"/>
    </row>
    <row r="4848" spans="7:7">
      <c r="G4848"/>
    </row>
    <row r="4849" spans="7:7">
      <c r="G4849"/>
    </row>
    <row r="4850" spans="7:7">
      <c r="G4850"/>
    </row>
    <row r="4851" spans="7:7">
      <c r="G4851"/>
    </row>
    <row r="4852" spans="7:7">
      <c r="G4852"/>
    </row>
    <row r="4853" spans="7:7">
      <c r="G4853"/>
    </row>
    <row r="4854" spans="7:7">
      <c r="G4854"/>
    </row>
    <row r="4855" spans="7:7">
      <c r="G4855"/>
    </row>
    <row r="4856" spans="7:7">
      <c r="G4856"/>
    </row>
    <row r="4857" spans="7:7">
      <c r="G4857"/>
    </row>
    <row r="4858" spans="7:7">
      <c r="G4858"/>
    </row>
    <row r="4859" spans="7:7">
      <c r="G4859"/>
    </row>
    <row r="4860" spans="7:7">
      <c r="G4860"/>
    </row>
    <row r="4861" spans="7:7">
      <c r="G4861"/>
    </row>
    <row r="4862" spans="7:7">
      <c r="G4862"/>
    </row>
    <row r="4863" spans="7:7">
      <c r="G4863"/>
    </row>
    <row r="4864" spans="7:7">
      <c r="G4864"/>
    </row>
    <row r="4865" spans="7:7">
      <c r="G4865"/>
    </row>
    <row r="4866" spans="7:7">
      <c r="G4866"/>
    </row>
    <row r="4867" spans="7:7">
      <c r="G4867"/>
    </row>
    <row r="4868" spans="7:7">
      <c r="G4868"/>
    </row>
    <row r="4869" spans="7:7">
      <c r="G4869"/>
    </row>
    <row r="4870" spans="7:7">
      <c r="G4870"/>
    </row>
    <row r="4871" spans="7:7">
      <c r="G4871"/>
    </row>
    <row r="4872" spans="7:7">
      <c r="G4872"/>
    </row>
    <row r="4873" spans="7:7">
      <c r="G4873"/>
    </row>
    <row r="4874" spans="7:7">
      <c r="G4874"/>
    </row>
    <row r="4875" spans="7:7">
      <c r="G4875"/>
    </row>
    <row r="4876" spans="7:7">
      <c r="G4876"/>
    </row>
    <row r="4877" spans="7:7">
      <c r="G4877"/>
    </row>
    <row r="4878" spans="7:7">
      <c r="G4878"/>
    </row>
    <row r="4879" spans="7:7">
      <c r="G4879"/>
    </row>
    <row r="4880" spans="7:7">
      <c r="G4880"/>
    </row>
    <row r="4881" spans="7:7">
      <c r="G4881"/>
    </row>
    <row r="4882" spans="7:7">
      <c r="G4882"/>
    </row>
    <row r="4883" spans="7:7">
      <c r="G4883"/>
    </row>
    <row r="4884" spans="7:7">
      <c r="G4884"/>
    </row>
    <row r="4885" spans="7:7">
      <c r="G4885"/>
    </row>
    <row r="4886" spans="7:7">
      <c r="G4886"/>
    </row>
    <row r="4887" spans="7:7">
      <c r="G4887"/>
    </row>
    <row r="4888" spans="7:7">
      <c r="G4888"/>
    </row>
    <row r="4889" spans="7:7">
      <c r="G4889"/>
    </row>
    <row r="4890" spans="7:7">
      <c r="G4890"/>
    </row>
    <row r="4891" spans="7:7">
      <c r="G4891"/>
    </row>
    <row r="4892" spans="7:7">
      <c r="G4892"/>
    </row>
    <row r="4893" spans="7:7">
      <c r="G4893"/>
    </row>
    <row r="4894" spans="7:7">
      <c r="G4894"/>
    </row>
    <row r="4895" spans="7:7">
      <c r="G4895"/>
    </row>
    <row r="4896" spans="7:7">
      <c r="G4896"/>
    </row>
    <row r="4897" spans="7:7">
      <c r="G4897"/>
    </row>
    <row r="4898" spans="7:7">
      <c r="G4898"/>
    </row>
    <row r="4899" spans="7:7">
      <c r="G4899"/>
    </row>
    <row r="4900" spans="7:7">
      <c r="G4900"/>
    </row>
    <row r="4901" spans="7:7">
      <c r="G4901"/>
    </row>
    <row r="4902" spans="7:7">
      <c r="G4902"/>
    </row>
    <row r="4903" spans="7:7">
      <c r="G4903"/>
    </row>
    <row r="4904" spans="7:7">
      <c r="G4904"/>
    </row>
    <row r="4905" spans="7:7">
      <c r="G4905"/>
    </row>
    <row r="4906" spans="7:7">
      <c r="G4906"/>
    </row>
    <row r="4907" spans="7:7">
      <c r="G4907"/>
    </row>
    <row r="4908" spans="7:7">
      <c r="G4908"/>
    </row>
    <row r="4909" spans="7:7">
      <c r="G4909"/>
    </row>
    <row r="4910" spans="7:7">
      <c r="G4910"/>
    </row>
    <row r="4911" spans="7:7">
      <c r="G4911"/>
    </row>
    <row r="4912" spans="7:7">
      <c r="G4912"/>
    </row>
    <row r="4913" spans="7:7">
      <c r="G4913"/>
    </row>
    <row r="4914" spans="7:7">
      <c r="G4914"/>
    </row>
    <row r="4915" spans="7:7">
      <c r="G4915"/>
    </row>
    <row r="4916" spans="7:7">
      <c r="G4916"/>
    </row>
    <row r="4917" spans="7:7">
      <c r="G4917"/>
    </row>
    <row r="4918" spans="7:7">
      <c r="G4918"/>
    </row>
    <row r="4919" spans="7:7">
      <c r="G4919"/>
    </row>
    <row r="4920" spans="7:7">
      <c r="G4920"/>
    </row>
    <row r="4921" spans="7:7">
      <c r="G4921"/>
    </row>
    <row r="4922" spans="7:7">
      <c r="G4922"/>
    </row>
    <row r="4923" spans="7:7">
      <c r="G4923"/>
    </row>
    <row r="4924" spans="7:7">
      <c r="G4924"/>
    </row>
    <row r="4925" spans="7:7">
      <c r="G4925"/>
    </row>
    <row r="4926" spans="7:7">
      <c r="G4926"/>
    </row>
    <row r="4927" spans="7:7">
      <c r="G4927"/>
    </row>
    <row r="4928" spans="7:7">
      <c r="G4928"/>
    </row>
    <row r="4929" spans="7:7">
      <c r="G4929"/>
    </row>
    <row r="4930" spans="7:7">
      <c r="G4930"/>
    </row>
    <row r="4931" spans="7:7">
      <c r="G4931"/>
    </row>
    <row r="4932" spans="7:7">
      <c r="G4932"/>
    </row>
    <row r="4933" spans="7:7">
      <c r="G4933"/>
    </row>
    <row r="4934" spans="7:7">
      <c r="G4934"/>
    </row>
    <row r="4935" spans="7:7">
      <c r="G4935"/>
    </row>
    <row r="4936" spans="7:7">
      <c r="G4936"/>
    </row>
    <row r="4937" spans="7:7">
      <c r="G4937"/>
    </row>
    <row r="4938" spans="7:7">
      <c r="G4938"/>
    </row>
    <row r="4939" spans="7:7">
      <c r="G4939"/>
    </row>
    <row r="4940" spans="7:7">
      <c r="G4940"/>
    </row>
    <row r="4941" spans="7:7">
      <c r="G4941"/>
    </row>
    <row r="4942" spans="7:7">
      <c r="G4942"/>
    </row>
    <row r="4943" spans="7:7">
      <c r="G4943"/>
    </row>
    <row r="4944" spans="7:7">
      <c r="G4944"/>
    </row>
    <row r="4945" spans="7:7">
      <c r="G4945"/>
    </row>
    <row r="4946" spans="7:7">
      <c r="G4946"/>
    </row>
    <row r="4947" spans="7:7">
      <c r="G4947"/>
    </row>
    <row r="4948" spans="7:7">
      <c r="G4948"/>
    </row>
    <row r="4949" spans="7:7">
      <c r="G4949"/>
    </row>
    <row r="4950" spans="7:7">
      <c r="G4950"/>
    </row>
    <row r="4951" spans="7:7">
      <c r="G4951"/>
    </row>
    <row r="4952" spans="7:7">
      <c r="G4952"/>
    </row>
    <row r="4953" spans="7:7">
      <c r="G4953"/>
    </row>
    <row r="4954" spans="7:7">
      <c r="G4954"/>
    </row>
    <row r="4955" spans="7:7">
      <c r="G4955"/>
    </row>
    <row r="4956" spans="7:7">
      <c r="G4956"/>
    </row>
    <row r="4957" spans="7:7">
      <c r="G4957"/>
    </row>
    <row r="4958" spans="7:7">
      <c r="G4958"/>
    </row>
    <row r="4959" spans="7:7">
      <c r="G4959"/>
    </row>
    <row r="4960" spans="7:7">
      <c r="G4960"/>
    </row>
    <row r="4961" spans="7:7">
      <c r="G4961"/>
    </row>
    <row r="4962" spans="7:7">
      <c r="G4962"/>
    </row>
    <row r="4963" spans="7:7">
      <c r="G4963"/>
    </row>
    <row r="4964" spans="7:7">
      <c r="G4964"/>
    </row>
    <row r="4965" spans="7:7">
      <c r="G4965"/>
    </row>
    <row r="4966" spans="7:7">
      <c r="G4966"/>
    </row>
    <row r="4967" spans="7:7">
      <c r="G4967"/>
    </row>
    <row r="4968" spans="7:7">
      <c r="G4968"/>
    </row>
    <row r="4969" spans="7:7">
      <c r="G4969"/>
    </row>
    <row r="4970" spans="7:7">
      <c r="G4970"/>
    </row>
    <row r="4971" spans="7:7">
      <c r="G4971"/>
    </row>
    <row r="4972" spans="7:7">
      <c r="G4972"/>
    </row>
    <row r="4973" spans="7:7">
      <c r="G4973"/>
    </row>
    <row r="4974" spans="7:7">
      <c r="G4974"/>
    </row>
    <row r="4975" spans="7:7">
      <c r="G4975"/>
    </row>
    <row r="4976" spans="7:7">
      <c r="G4976"/>
    </row>
    <row r="4977" spans="7:7">
      <c r="G4977"/>
    </row>
    <row r="4978" spans="7:7">
      <c r="G4978"/>
    </row>
    <row r="4979" spans="7:7">
      <c r="G4979"/>
    </row>
    <row r="4980" spans="7:7">
      <c r="G4980"/>
    </row>
    <row r="4981" spans="7:7">
      <c r="G4981"/>
    </row>
    <row r="4982" spans="7:7">
      <c r="G4982"/>
    </row>
    <row r="4983" spans="7:7">
      <c r="G4983"/>
    </row>
    <row r="4984" spans="7:7">
      <c r="G4984"/>
    </row>
    <row r="4985" spans="7:7">
      <c r="G4985"/>
    </row>
    <row r="4986" spans="7:7">
      <c r="G4986"/>
    </row>
    <row r="4987" spans="7:7">
      <c r="G4987"/>
    </row>
    <row r="4988" spans="7:7">
      <c r="G4988"/>
    </row>
    <row r="4989" spans="7:7">
      <c r="G4989"/>
    </row>
    <row r="4990" spans="7:7">
      <c r="G4990"/>
    </row>
    <row r="4991" spans="7:7">
      <c r="G4991"/>
    </row>
    <row r="4992" spans="7:7">
      <c r="G4992"/>
    </row>
    <row r="4993" spans="7:7">
      <c r="G4993"/>
    </row>
    <row r="4994" spans="7:7">
      <c r="G4994"/>
    </row>
    <row r="4995" spans="7:7">
      <c r="G4995"/>
    </row>
    <row r="4996" spans="7:7">
      <c r="G4996"/>
    </row>
    <row r="4997" spans="7:7">
      <c r="G4997"/>
    </row>
    <row r="4998" spans="7:7">
      <c r="G4998"/>
    </row>
    <row r="4999" spans="7:7">
      <c r="G4999"/>
    </row>
    <row r="5000" spans="7:7">
      <c r="G5000"/>
    </row>
    <row r="5001" spans="7:7">
      <c r="G5001"/>
    </row>
    <row r="5002" spans="7:7">
      <c r="G5002"/>
    </row>
    <row r="5003" spans="7:7">
      <c r="G5003"/>
    </row>
    <row r="5004" spans="7:7">
      <c r="G5004"/>
    </row>
    <row r="5005" spans="7:7">
      <c r="G5005"/>
    </row>
    <row r="5006" spans="7:7">
      <c r="G5006"/>
    </row>
    <row r="5007" spans="7:7">
      <c r="G5007"/>
    </row>
    <row r="5008" spans="7:7">
      <c r="G5008"/>
    </row>
    <row r="5009" spans="7:7">
      <c r="G5009"/>
    </row>
    <row r="5010" spans="7:7">
      <c r="G5010"/>
    </row>
    <row r="5011" spans="7:7">
      <c r="G5011"/>
    </row>
    <row r="5012" spans="7:7">
      <c r="G5012"/>
    </row>
    <row r="5013" spans="7:7">
      <c r="G5013"/>
    </row>
    <row r="5014" spans="7:7">
      <c r="G5014"/>
    </row>
    <row r="5015" spans="7:7">
      <c r="G5015"/>
    </row>
    <row r="5016" spans="7:7">
      <c r="G5016"/>
    </row>
    <row r="5017" spans="7:7">
      <c r="G5017"/>
    </row>
    <row r="5018" spans="7:7">
      <c r="G5018"/>
    </row>
    <row r="5019" spans="7:7">
      <c r="G5019"/>
    </row>
    <row r="5020" spans="7:7">
      <c r="G5020"/>
    </row>
    <row r="5021" spans="7:7">
      <c r="G5021"/>
    </row>
    <row r="5022" spans="7:7">
      <c r="G5022"/>
    </row>
    <row r="5023" spans="7:7">
      <c r="G5023"/>
    </row>
    <row r="5024" spans="7:7">
      <c r="G5024"/>
    </row>
    <row r="5025" spans="7:7">
      <c r="G5025"/>
    </row>
    <row r="5026" spans="7:7">
      <c r="G5026"/>
    </row>
    <row r="5027" spans="7:7">
      <c r="G5027"/>
    </row>
    <row r="5028" spans="7:7">
      <c r="G5028"/>
    </row>
    <row r="5029" spans="7:7">
      <c r="G5029"/>
    </row>
    <row r="5030" spans="7:7">
      <c r="G5030"/>
    </row>
    <row r="5031" spans="7:7">
      <c r="G5031"/>
    </row>
    <row r="5032" spans="7:7">
      <c r="G5032"/>
    </row>
    <row r="5033" spans="7:7">
      <c r="G5033"/>
    </row>
    <row r="5034" spans="7:7">
      <c r="G5034"/>
    </row>
    <row r="5035" spans="7:7">
      <c r="G5035"/>
    </row>
    <row r="5036" spans="7:7">
      <c r="G5036"/>
    </row>
    <row r="5037" spans="7:7">
      <c r="G5037"/>
    </row>
    <row r="5038" spans="7:7">
      <c r="G5038"/>
    </row>
    <row r="5039" spans="7:7">
      <c r="G5039"/>
    </row>
    <row r="5040" spans="7:7">
      <c r="G5040"/>
    </row>
    <row r="5041" spans="7:7">
      <c r="G5041"/>
    </row>
    <row r="5042" spans="7:7">
      <c r="G5042"/>
    </row>
    <row r="5043" spans="7:7">
      <c r="G5043"/>
    </row>
    <row r="5044" spans="7:7">
      <c r="G5044"/>
    </row>
    <row r="5045" spans="7:7">
      <c r="G5045"/>
    </row>
    <row r="5046" spans="7:7">
      <c r="G5046"/>
    </row>
    <row r="5047" spans="7:7">
      <c r="G5047"/>
    </row>
    <row r="5048" spans="7:7">
      <c r="G5048"/>
    </row>
    <row r="5049" spans="7:7">
      <c r="G5049"/>
    </row>
    <row r="5050" spans="7:7">
      <c r="G5050"/>
    </row>
    <row r="5051" spans="7:7">
      <c r="G5051"/>
    </row>
    <row r="5052" spans="7:7">
      <c r="G5052"/>
    </row>
    <row r="5053" spans="7:7">
      <c r="G5053"/>
    </row>
    <row r="5054" spans="7:7">
      <c r="G5054"/>
    </row>
    <row r="5055" spans="7:7">
      <c r="G5055"/>
    </row>
    <row r="5056" spans="7:7">
      <c r="G5056"/>
    </row>
    <row r="5057" spans="7:7">
      <c r="G5057"/>
    </row>
    <row r="5058" spans="7:7">
      <c r="G5058"/>
    </row>
    <row r="5059" spans="7:7">
      <c r="G5059"/>
    </row>
    <row r="5060" spans="7:7">
      <c r="G5060"/>
    </row>
    <row r="5061" spans="7:7">
      <c r="G5061"/>
    </row>
    <row r="5062" spans="7:7">
      <c r="G5062"/>
    </row>
    <row r="5063" spans="7:7">
      <c r="G5063"/>
    </row>
    <row r="5064" spans="7:7">
      <c r="G5064"/>
    </row>
    <row r="5065" spans="7:7">
      <c r="G5065"/>
    </row>
    <row r="5066" spans="7:7">
      <c r="G5066"/>
    </row>
    <row r="5067" spans="7:7">
      <c r="G5067"/>
    </row>
    <row r="5068" spans="7:7">
      <c r="G5068"/>
    </row>
    <row r="5069" spans="7:7">
      <c r="G5069"/>
    </row>
    <row r="5070" spans="7:7">
      <c r="G5070"/>
    </row>
    <row r="5071" spans="7:7">
      <c r="G5071"/>
    </row>
    <row r="5072" spans="7:7">
      <c r="G5072"/>
    </row>
    <row r="5073" spans="7:7">
      <c r="G5073"/>
    </row>
    <row r="5074" spans="7:7">
      <c r="G5074"/>
    </row>
    <row r="5075" spans="7:7">
      <c r="G5075"/>
    </row>
    <row r="5076" spans="7:7">
      <c r="G5076"/>
    </row>
    <row r="5077" spans="7:7">
      <c r="G5077"/>
    </row>
    <row r="5078" spans="7:7">
      <c r="G5078"/>
    </row>
    <row r="5079" spans="7:7">
      <c r="G5079"/>
    </row>
    <row r="5080" spans="7:7">
      <c r="G5080"/>
    </row>
    <row r="5081" spans="7:7">
      <c r="G5081"/>
    </row>
    <row r="5082" spans="7:7">
      <c r="G5082"/>
    </row>
    <row r="5083" spans="7:7">
      <c r="G5083"/>
    </row>
    <row r="5084" spans="7:7">
      <c r="G5084"/>
    </row>
    <row r="5085" spans="7:7">
      <c r="G5085"/>
    </row>
    <row r="5086" spans="7:7">
      <c r="G5086"/>
    </row>
    <row r="5087" spans="7:7">
      <c r="G5087"/>
    </row>
    <row r="5088" spans="7:7">
      <c r="G5088"/>
    </row>
    <row r="5089" spans="7:7">
      <c r="G5089"/>
    </row>
    <row r="5090" spans="7:7">
      <c r="G5090"/>
    </row>
    <row r="5091" spans="7:7">
      <c r="G5091"/>
    </row>
    <row r="5092" spans="7:7">
      <c r="G5092"/>
    </row>
    <row r="5093" spans="7:7">
      <c r="G5093"/>
    </row>
    <row r="5094" spans="7:7">
      <c r="G5094"/>
    </row>
    <row r="5095" spans="7:7">
      <c r="G5095"/>
    </row>
    <row r="5096" spans="7:7">
      <c r="G5096"/>
    </row>
    <row r="5097" spans="7:7">
      <c r="G5097"/>
    </row>
    <row r="5098" spans="7:7">
      <c r="G5098"/>
    </row>
    <row r="5099" spans="7:7">
      <c r="G5099"/>
    </row>
    <row r="5100" spans="7:7">
      <c r="G5100"/>
    </row>
    <row r="5101" spans="7:7">
      <c r="G5101"/>
    </row>
    <row r="5102" spans="7:7">
      <c r="G5102"/>
    </row>
    <row r="5103" spans="7:7">
      <c r="G5103"/>
    </row>
    <row r="5104" spans="7:7">
      <c r="G5104"/>
    </row>
    <row r="5105" spans="7:7">
      <c r="G5105"/>
    </row>
    <row r="5106" spans="7:7">
      <c r="G5106"/>
    </row>
    <row r="5107" spans="7:7">
      <c r="G5107"/>
    </row>
    <row r="5108" spans="7:7">
      <c r="G5108"/>
    </row>
    <row r="5109" spans="7:7">
      <c r="G5109"/>
    </row>
    <row r="5110" spans="7:7">
      <c r="G5110"/>
    </row>
    <row r="5111" spans="7:7">
      <c r="G5111"/>
    </row>
    <row r="5112" spans="7:7">
      <c r="G5112"/>
    </row>
    <row r="5113" spans="7:7">
      <c r="G5113"/>
    </row>
    <row r="5114" spans="7:7">
      <c r="G5114"/>
    </row>
    <row r="5115" spans="7:7">
      <c r="G5115"/>
    </row>
    <row r="5116" spans="7:7">
      <c r="G5116"/>
    </row>
    <row r="5117" spans="7:7">
      <c r="G5117"/>
    </row>
    <row r="5118" spans="7:7">
      <c r="G5118"/>
    </row>
    <row r="5119" spans="7:7">
      <c r="G5119"/>
    </row>
    <row r="5120" spans="7:7">
      <c r="G5120"/>
    </row>
    <row r="5121" spans="7:7">
      <c r="G5121"/>
    </row>
    <row r="5122" spans="7:7">
      <c r="G5122"/>
    </row>
    <row r="5123" spans="7:7">
      <c r="G5123"/>
    </row>
    <row r="5124" spans="7:7">
      <c r="G5124"/>
    </row>
    <row r="5125" spans="7:7">
      <c r="G5125"/>
    </row>
    <row r="5126" spans="7:7">
      <c r="G5126"/>
    </row>
    <row r="5127" spans="7:7">
      <c r="G5127"/>
    </row>
    <row r="5128" spans="7:7">
      <c r="G5128"/>
    </row>
    <row r="5129" spans="7:7">
      <c r="G5129"/>
    </row>
    <row r="5130" spans="7:7">
      <c r="G5130"/>
    </row>
    <row r="5131" spans="7:7">
      <c r="G5131"/>
    </row>
    <row r="5132" spans="7:7">
      <c r="G5132"/>
    </row>
    <row r="5133" spans="7:7">
      <c r="G5133"/>
    </row>
    <row r="5134" spans="7:7">
      <c r="G5134"/>
    </row>
    <row r="5135" spans="7:7">
      <c r="G5135"/>
    </row>
    <row r="5136" spans="7:7">
      <c r="G5136"/>
    </row>
    <row r="5137" spans="7:7">
      <c r="G5137"/>
    </row>
    <row r="5138" spans="7:7">
      <c r="G5138"/>
    </row>
    <row r="5139" spans="7:7">
      <c r="G5139"/>
    </row>
    <row r="5140" spans="7:7">
      <c r="G5140"/>
    </row>
    <row r="5141" spans="7:7">
      <c r="G5141"/>
    </row>
    <row r="5142" spans="7:7">
      <c r="G5142"/>
    </row>
    <row r="5143" spans="7:7">
      <c r="G5143"/>
    </row>
    <row r="5144" spans="7:7">
      <c r="G5144"/>
    </row>
    <row r="5145" spans="7:7">
      <c r="G5145"/>
    </row>
    <row r="5146" spans="7:7">
      <c r="G5146"/>
    </row>
    <row r="5147" spans="7:7">
      <c r="G5147"/>
    </row>
    <row r="5148" spans="7:7">
      <c r="G5148"/>
    </row>
    <row r="5149" spans="7:7">
      <c r="G5149"/>
    </row>
    <row r="5150" spans="7:7">
      <c r="G5150"/>
    </row>
    <row r="5151" spans="7:7">
      <c r="G5151"/>
    </row>
    <row r="5152" spans="7:7">
      <c r="G5152"/>
    </row>
    <row r="5153" spans="7:7">
      <c r="G5153"/>
    </row>
    <row r="5154" spans="7:7">
      <c r="G5154"/>
    </row>
    <row r="5155" spans="7:7">
      <c r="G5155"/>
    </row>
    <row r="5156" spans="7:7">
      <c r="G5156"/>
    </row>
    <row r="5157" spans="7:7">
      <c r="G5157"/>
    </row>
    <row r="5158" spans="7:7">
      <c r="G5158"/>
    </row>
    <row r="5159" spans="7:7">
      <c r="G5159"/>
    </row>
    <row r="5160" spans="7:7">
      <c r="G5160"/>
    </row>
    <row r="5161" spans="7:7">
      <c r="G5161"/>
    </row>
    <row r="5162" spans="7:7">
      <c r="G5162"/>
    </row>
    <row r="5163" spans="7:7">
      <c r="G5163"/>
    </row>
    <row r="5164" spans="7:7">
      <c r="G5164"/>
    </row>
    <row r="5165" spans="7:7">
      <c r="G5165"/>
    </row>
    <row r="5166" spans="7:7">
      <c r="G5166"/>
    </row>
    <row r="5167" spans="7:7">
      <c r="G5167"/>
    </row>
    <row r="5168" spans="7:7">
      <c r="G5168"/>
    </row>
    <row r="5169" spans="7:7">
      <c r="G5169"/>
    </row>
    <row r="5170" spans="7:7">
      <c r="G5170"/>
    </row>
    <row r="5171" spans="7:7">
      <c r="G5171"/>
    </row>
    <row r="5172" spans="7:7">
      <c r="G5172"/>
    </row>
    <row r="5173" spans="7:7">
      <c r="G5173"/>
    </row>
    <row r="5174" spans="7:7">
      <c r="G5174"/>
    </row>
    <row r="5175" spans="7:7">
      <c r="G5175"/>
    </row>
    <row r="5176" spans="7:7">
      <c r="G5176"/>
    </row>
    <row r="5177" spans="7:7">
      <c r="G5177"/>
    </row>
    <row r="5178" spans="7:7">
      <c r="G5178"/>
    </row>
    <row r="5179" spans="7:7">
      <c r="G5179"/>
    </row>
    <row r="5180" spans="7:7">
      <c r="G5180"/>
    </row>
    <row r="5181" spans="7:7">
      <c r="G5181"/>
    </row>
    <row r="5182" spans="7:7">
      <c r="G5182"/>
    </row>
    <row r="5183" spans="7:7">
      <c r="G5183"/>
    </row>
    <row r="5184" spans="7:7">
      <c r="G5184"/>
    </row>
    <row r="5185" spans="7:7">
      <c r="G5185"/>
    </row>
    <row r="5186" spans="7:7">
      <c r="G5186"/>
    </row>
    <row r="5187" spans="7:7">
      <c r="G5187"/>
    </row>
    <row r="5188" spans="7:7">
      <c r="G5188"/>
    </row>
    <row r="5189" spans="7:7">
      <c r="G5189"/>
    </row>
    <row r="5190" spans="7:7">
      <c r="G5190"/>
    </row>
    <row r="5191" spans="7:7">
      <c r="G5191"/>
    </row>
    <row r="5192" spans="7:7">
      <c r="G5192"/>
    </row>
    <row r="5193" spans="7:7">
      <c r="G5193"/>
    </row>
    <row r="5194" spans="7:7">
      <c r="G5194"/>
    </row>
    <row r="5195" spans="7:7">
      <c r="G5195"/>
    </row>
    <row r="5196" spans="7:7">
      <c r="G5196"/>
    </row>
    <row r="5197" spans="7:7">
      <c r="G5197"/>
    </row>
    <row r="5198" spans="7:7">
      <c r="G5198"/>
    </row>
    <row r="5199" spans="7:7">
      <c r="G5199"/>
    </row>
    <row r="5200" spans="7:7">
      <c r="G5200"/>
    </row>
    <row r="5201" spans="7:7">
      <c r="G5201"/>
    </row>
    <row r="5202" spans="7:7">
      <c r="G5202"/>
    </row>
    <row r="5203" spans="7:7">
      <c r="G5203"/>
    </row>
    <row r="5204" spans="7:7">
      <c r="G5204"/>
    </row>
    <row r="5205" spans="7:7">
      <c r="G5205"/>
    </row>
    <row r="5206" spans="7:7">
      <c r="G5206"/>
    </row>
    <row r="5207" spans="7:7">
      <c r="G5207"/>
    </row>
    <row r="5208" spans="7:7">
      <c r="G5208"/>
    </row>
    <row r="5209" spans="7:7">
      <c r="G5209"/>
    </row>
    <row r="5210" spans="7:7">
      <c r="G5210"/>
    </row>
    <row r="5211" spans="7:7">
      <c r="G5211"/>
    </row>
    <row r="5212" spans="7:7">
      <c r="G5212"/>
    </row>
    <row r="5213" spans="7:7">
      <c r="G5213"/>
    </row>
    <row r="5214" spans="7:7">
      <c r="G5214"/>
    </row>
    <row r="5215" spans="7:7">
      <c r="G5215"/>
    </row>
    <row r="5216" spans="7:7">
      <c r="G5216"/>
    </row>
    <row r="5217" spans="7:7">
      <c r="G5217"/>
    </row>
    <row r="5218" spans="7:7">
      <c r="G5218"/>
    </row>
    <row r="5219" spans="7:7">
      <c r="G5219"/>
    </row>
    <row r="5220" spans="7:7">
      <c r="G5220"/>
    </row>
    <row r="5221" spans="7:7">
      <c r="G5221"/>
    </row>
    <row r="5222" spans="7:7">
      <c r="G5222"/>
    </row>
    <row r="5223" spans="7:7">
      <c r="G5223"/>
    </row>
    <row r="5224" spans="7:7">
      <c r="G5224"/>
    </row>
    <row r="5225" spans="7:7">
      <c r="G5225"/>
    </row>
    <row r="5226" spans="7:7">
      <c r="G5226"/>
    </row>
    <row r="5227" spans="7:7">
      <c r="G5227"/>
    </row>
    <row r="5228" spans="7:7">
      <c r="G5228"/>
    </row>
    <row r="5229" spans="7:7">
      <c r="G5229"/>
    </row>
    <row r="5230" spans="7:7">
      <c r="G5230"/>
    </row>
    <row r="5231" spans="7:7">
      <c r="G5231"/>
    </row>
    <row r="5232" spans="7:7">
      <c r="G5232"/>
    </row>
    <row r="5233" spans="7:7">
      <c r="G5233"/>
    </row>
    <row r="5234" spans="7:7">
      <c r="G5234"/>
    </row>
    <row r="5235" spans="7:7">
      <c r="G5235"/>
    </row>
    <row r="5236" spans="7:7">
      <c r="G5236"/>
    </row>
    <row r="5237" spans="7:7">
      <c r="G5237"/>
    </row>
    <row r="5238" spans="7:7">
      <c r="G5238"/>
    </row>
    <row r="5239" spans="7:7">
      <c r="G5239"/>
    </row>
    <row r="5240" spans="7:7">
      <c r="G5240"/>
    </row>
    <row r="5241" spans="7:7">
      <c r="G5241"/>
    </row>
    <row r="5242" spans="7:7">
      <c r="G5242"/>
    </row>
    <row r="5243" spans="7:7">
      <c r="G5243"/>
    </row>
    <row r="5244" spans="7:7">
      <c r="G5244"/>
    </row>
    <row r="5245" spans="7:7">
      <c r="G5245"/>
    </row>
    <row r="5246" spans="7:7">
      <c r="G5246"/>
    </row>
    <row r="5247" spans="7:7">
      <c r="G5247"/>
    </row>
    <row r="5248" spans="7:7">
      <c r="G5248"/>
    </row>
    <row r="5249" spans="7:7">
      <c r="G5249"/>
    </row>
    <row r="5250" spans="7:7">
      <c r="G5250"/>
    </row>
    <row r="5251" spans="7:7">
      <c r="G5251"/>
    </row>
    <row r="5252" spans="7:7">
      <c r="G5252"/>
    </row>
    <row r="5253" spans="7:7">
      <c r="G5253"/>
    </row>
    <row r="5254" spans="7:7">
      <c r="G5254"/>
    </row>
    <row r="5255" spans="7:7">
      <c r="G5255"/>
    </row>
    <row r="5256" spans="7:7">
      <c r="G5256"/>
    </row>
    <row r="5257" spans="7:7">
      <c r="G5257"/>
    </row>
    <row r="5258" spans="7:7">
      <c r="G5258"/>
    </row>
    <row r="5259" spans="7:7">
      <c r="G5259"/>
    </row>
    <row r="5260" spans="7:7">
      <c r="G5260"/>
    </row>
    <row r="5261" spans="7:7">
      <c r="G5261"/>
    </row>
    <row r="5262" spans="7:7">
      <c r="G5262"/>
    </row>
    <row r="5263" spans="7:7">
      <c r="G5263"/>
    </row>
    <row r="5264" spans="7:7">
      <c r="G5264"/>
    </row>
    <row r="5265" spans="7:7">
      <c r="G5265"/>
    </row>
    <row r="5266" spans="7:7">
      <c r="G5266"/>
    </row>
    <row r="5267" spans="7:7">
      <c r="G5267"/>
    </row>
    <row r="5268" spans="7:7">
      <c r="G5268"/>
    </row>
    <row r="5269" spans="7:7">
      <c r="G5269"/>
    </row>
    <row r="5270" spans="7:7">
      <c r="G5270"/>
    </row>
    <row r="5271" spans="7:7">
      <c r="G5271"/>
    </row>
    <row r="5272" spans="7:7">
      <c r="G5272"/>
    </row>
    <row r="5273" spans="7:7">
      <c r="G5273"/>
    </row>
    <row r="5274" spans="7:7">
      <c r="G5274"/>
    </row>
    <row r="5275" spans="7:7">
      <c r="G5275"/>
    </row>
    <row r="5276" spans="7:7">
      <c r="G5276"/>
    </row>
    <row r="5277" spans="7:7">
      <c r="G5277"/>
    </row>
    <row r="5278" spans="7:7">
      <c r="G5278"/>
    </row>
    <row r="5279" spans="7:7">
      <c r="G5279"/>
    </row>
    <row r="5280" spans="7:7">
      <c r="G5280"/>
    </row>
    <row r="5281" spans="7:7">
      <c r="G5281"/>
    </row>
    <row r="5282" spans="7:7">
      <c r="G5282"/>
    </row>
    <row r="5283" spans="7:7">
      <c r="G5283"/>
    </row>
    <row r="5284" spans="7:7">
      <c r="G5284"/>
    </row>
    <row r="5285" spans="7:7">
      <c r="G5285"/>
    </row>
    <row r="5286" spans="7:7">
      <c r="G5286"/>
    </row>
    <row r="5287" spans="7:7">
      <c r="G5287"/>
    </row>
    <row r="5288" spans="7:7">
      <c r="G5288"/>
    </row>
    <row r="5289" spans="7:7">
      <c r="G5289"/>
    </row>
    <row r="5290" spans="7:7">
      <c r="G5290"/>
    </row>
    <row r="5291" spans="7:7">
      <c r="G5291"/>
    </row>
    <row r="5292" spans="7:7">
      <c r="G5292"/>
    </row>
    <row r="5293" spans="7:7">
      <c r="G5293"/>
    </row>
    <row r="5294" spans="7:7">
      <c r="G5294"/>
    </row>
    <row r="5295" spans="7:7">
      <c r="G5295"/>
    </row>
    <row r="5296" spans="7:7">
      <c r="G5296"/>
    </row>
    <row r="5297" spans="7:7">
      <c r="G5297"/>
    </row>
    <row r="5298" spans="7:7">
      <c r="G5298"/>
    </row>
    <row r="5299" spans="7:7">
      <c r="G5299"/>
    </row>
    <row r="5300" spans="7:7">
      <c r="G5300"/>
    </row>
    <row r="5301" spans="7:7">
      <c r="G5301"/>
    </row>
    <row r="5302" spans="7:7">
      <c r="G5302"/>
    </row>
    <row r="5303" spans="7:7">
      <c r="G5303"/>
    </row>
    <row r="5304" spans="7:7">
      <c r="G5304"/>
    </row>
    <row r="5305" spans="7:7">
      <c r="G5305"/>
    </row>
    <row r="5306" spans="7:7">
      <c r="G5306"/>
    </row>
    <row r="5307" spans="7:7">
      <c r="G5307"/>
    </row>
    <row r="5308" spans="7:7">
      <c r="G5308"/>
    </row>
    <row r="5309" spans="7:7">
      <c r="G5309"/>
    </row>
    <row r="5310" spans="7:7">
      <c r="G5310"/>
    </row>
    <row r="5311" spans="7:7">
      <c r="G5311"/>
    </row>
    <row r="5312" spans="7:7">
      <c r="G5312"/>
    </row>
    <row r="5313" spans="7:7">
      <c r="G5313"/>
    </row>
    <row r="5314" spans="7:7">
      <c r="G5314"/>
    </row>
    <row r="5315" spans="7:7">
      <c r="G5315"/>
    </row>
    <row r="5316" spans="7:7">
      <c r="G5316"/>
    </row>
    <row r="5317" spans="7:7">
      <c r="G5317"/>
    </row>
    <row r="5318" spans="7:7">
      <c r="G5318"/>
    </row>
    <row r="5319" spans="7:7">
      <c r="G5319"/>
    </row>
    <row r="5320" spans="7:7">
      <c r="G5320"/>
    </row>
    <row r="5321" spans="7:7">
      <c r="G5321"/>
    </row>
    <row r="5322" spans="7:7">
      <c r="G5322"/>
    </row>
    <row r="5323" spans="7:7">
      <c r="G5323"/>
    </row>
    <row r="5324" spans="7:7">
      <c r="G5324"/>
    </row>
    <row r="5325" spans="7:7">
      <c r="G5325"/>
    </row>
    <row r="5326" spans="7:7">
      <c r="G5326"/>
    </row>
    <row r="5327" spans="7:7">
      <c r="G5327"/>
    </row>
    <row r="5328" spans="7:7">
      <c r="G5328"/>
    </row>
    <row r="5329" spans="7:7">
      <c r="G5329"/>
    </row>
    <row r="5330" spans="7:7">
      <c r="G5330"/>
    </row>
    <row r="5331" spans="7:7">
      <c r="G5331"/>
    </row>
    <row r="5332" spans="7:7">
      <c r="G5332"/>
    </row>
    <row r="5333" spans="7:7">
      <c r="G5333"/>
    </row>
    <row r="5334" spans="7:7">
      <c r="G5334"/>
    </row>
    <row r="5335" spans="7:7">
      <c r="G5335"/>
    </row>
    <row r="5336" spans="7:7">
      <c r="G5336"/>
    </row>
    <row r="5337" spans="7:7">
      <c r="G5337"/>
    </row>
    <row r="5338" spans="7:7">
      <c r="G5338"/>
    </row>
    <row r="5339" spans="7:7">
      <c r="G5339"/>
    </row>
    <row r="5340" spans="7:7">
      <c r="G5340"/>
    </row>
    <row r="5341" spans="7:7">
      <c r="G5341"/>
    </row>
    <row r="5342" spans="7:7">
      <c r="G5342"/>
    </row>
    <row r="5343" spans="7:7">
      <c r="G5343"/>
    </row>
    <row r="5344" spans="7:7">
      <c r="G5344"/>
    </row>
    <row r="5345" spans="7:7">
      <c r="G5345"/>
    </row>
    <row r="5346" spans="7:7">
      <c r="G5346"/>
    </row>
    <row r="5347" spans="7:7">
      <c r="G5347"/>
    </row>
    <row r="5348" spans="7:7">
      <c r="G5348"/>
    </row>
    <row r="5349" spans="7:7">
      <c r="G5349"/>
    </row>
    <row r="5350" spans="7:7">
      <c r="G5350"/>
    </row>
    <row r="5351" spans="7:7">
      <c r="G5351"/>
    </row>
    <row r="5352" spans="7:7">
      <c r="G5352"/>
    </row>
    <row r="5353" spans="7:7">
      <c r="G5353"/>
    </row>
    <row r="5354" spans="7:7">
      <c r="G5354"/>
    </row>
    <row r="5355" spans="7:7">
      <c r="G5355"/>
    </row>
    <row r="5356" spans="7:7">
      <c r="G5356"/>
    </row>
    <row r="5357" spans="7:7">
      <c r="G5357"/>
    </row>
    <row r="5358" spans="7:7">
      <c r="G5358"/>
    </row>
    <row r="5359" spans="7:7">
      <c r="G5359"/>
    </row>
    <row r="5360" spans="7:7">
      <c r="G5360"/>
    </row>
    <row r="5361" spans="7:7">
      <c r="G5361"/>
    </row>
    <row r="5362" spans="7:7">
      <c r="G5362"/>
    </row>
    <row r="5363" spans="7:7">
      <c r="G5363"/>
    </row>
    <row r="5364" spans="7:7">
      <c r="G5364"/>
    </row>
    <row r="5365" spans="7:7">
      <c r="G5365"/>
    </row>
    <row r="5366" spans="7:7">
      <c r="G5366"/>
    </row>
    <row r="5367" spans="7:7">
      <c r="G5367"/>
    </row>
    <row r="5368" spans="7:7">
      <c r="G5368"/>
    </row>
    <row r="5369" spans="7:7">
      <c r="G5369"/>
    </row>
    <row r="5370" spans="7:7">
      <c r="G5370"/>
    </row>
    <row r="5371" spans="7:7">
      <c r="G5371"/>
    </row>
    <row r="5372" spans="7:7">
      <c r="G5372"/>
    </row>
    <row r="5373" spans="7:7">
      <c r="G5373"/>
    </row>
    <row r="5374" spans="7:7">
      <c r="G5374"/>
    </row>
    <row r="5375" spans="7:7">
      <c r="G5375"/>
    </row>
    <row r="5376" spans="7:7">
      <c r="G5376"/>
    </row>
    <row r="5377" spans="7:7">
      <c r="G5377"/>
    </row>
    <row r="5378" spans="7:7">
      <c r="G5378"/>
    </row>
    <row r="5379" spans="7:7">
      <c r="G5379"/>
    </row>
    <row r="5380" spans="7:7">
      <c r="G5380"/>
    </row>
    <row r="5381" spans="7:7">
      <c r="G5381"/>
    </row>
    <row r="5382" spans="7:7">
      <c r="G5382"/>
    </row>
    <row r="5383" spans="7:7">
      <c r="G5383"/>
    </row>
    <row r="5384" spans="7:7">
      <c r="G5384"/>
    </row>
    <row r="5385" spans="7:7">
      <c r="G5385"/>
    </row>
    <row r="5386" spans="7:7">
      <c r="G5386"/>
    </row>
    <row r="5387" spans="7:7">
      <c r="G5387"/>
    </row>
    <row r="5388" spans="7:7">
      <c r="G5388"/>
    </row>
    <row r="5389" spans="7:7">
      <c r="G5389"/>
    </row>
    <row r="5390" spans="7:7">
      <c r="G5390"/>
    </row>
    <row r="5391" spans="7:7">
      <c r="G5391"/>
    </row>
    <row r="5392" spans="7:7">
      <c r="G5392"/>
    </row>
    <row r="5393" spans="7:7">
      <c r="G5393"/>
    </row>
    <row r="5394" spans="7:7">
      <c r="G5394"/>
    </row>
    <row r="5395" spans="7:7">
      <c r="G5395"/>
    </row>
    <row r="5396" spans="7:7">
      <c r="G5396"/>
    </row>
    <row r="5397" spans="7:7">
      <c r="G5397"/>
    </row>
    <row r="5398" spans="7:7">
      <c r="G5398"/>
    </row>
    <row r="5399" spans="7:7">
      <c r="G5399"/>
    </row>
    <row r="5400" spans="7:7">
      <c r="G5400"/>
    </row>
    <row r="5401" spans="7:7">
      <c r="G5401"/>
    </row>
    <row r="5402" spans="7:7">
      <c r="G5402"/>
    </row>
    <row r="5403" spans="7:7">
      <c r="G5403"/>
    </row>
    <row r="5404" spans="7:7">
      <c r="G5404"/>
    </row>
    <row r="5405" spans="7:7">
      <c r="G5405"/>
    </row>
    <row r="5406" spans="7:7">
      <c r="G5406"/>
    </row>
    <row r="5407" spans="7:7">
      <c r="G5407"/>
    </row>
    <row r="5408" spans="7:7">
      <c r="G5408"/>
    </row>
    <row r="5409" spans="7:7">
      <c r="G5409"/>
    </row>
    <row r="5410" spans="7:7">
      <c r="G5410"/>
    </row>
    <row r="5411" spans="7:7">
      <c r="G5411"/>
    </row>
    <row r="5412" spans="7:7">
      <c r="G5412"/>
    </row>
    <row r="5413" spans="7:7">
      <c r="G5413"/>
    </row>
    <row r="5414" spans="7:7">
      <c r="G5414"/>
    </row>
    <row r="5415" spans="7:7">
      <c r="G5415"/>
    </row>
    <row r="5416" spans="7:7">
      <c r="G5416"/>
    </row>
    <row r="5417" spans="7:7">
      <c r="G5417"/>
    </row>
    <row r="5418" spans="7:7">
      <c r="G5418"/>
    </row>
    <row r="5419" spans="7:7">
      <c r="G5419"/>
    </row>
    <row r="5420" spans="7:7">
      <c r="G5420"/>
    </row>
    <row r="5421" spans="7:7">
      <c r="G5421"/>
    </row>
    <row r="5422" spans="7:7">
      <c r="G5422"/>
    </row>
    <row r="5423" spans="7:7">
      <c r="G5423"/>
    </row>
    <row r="5424" spans="7:7">
      <c r="G5424"/>
    </row>
    <row r="5425" spans="7:7">
      <c r="G5425"/>
    </row>
    <row r="5426" spans="7:7">
      <c r="G5426"/>
    </row>
    <row r="5427" spans="7:7">
      <c r="G5427"/>
    </row>
    <row r="5428" spans="7:7">
      <c r="G5428"/>
    </row>
    <row r="5429" spans="7:7">
      <c r="G5429"/>
    </row>
    <row r="5430" spans="7:7">
      <c r="G5430"/>
    </row>
    <row r="5431" spans="7:7">
      <c r="G5431"/>
    </row>
    <row r="5432" spans="7:7">
      <c r="G5432"/>
    </row>
    <row r="5433" spans="7:7">
      <c r="G5433"/>
    </row>
    <row r="5434" spans="7:7">
      <c r="G5434"/>
    </row>
    <row r="5435" spans="7:7">
      <c r="G5435"/>
    </row>
    <row r="5436" spans="7:7">
      <c r="G5436"/>
    </row>
    <row r="5437" spans="7:7">
      <c r="G5437"/>
    </row>
    <row r="5438" spans="7:7">
      <c r="G5438"/>
    </row>
    <row r="5439" spans="7:7">
      <c r="G5439"/>
    </row>
    <row r="5440" spans="7:7">
      <c r="G5440"/>
    </row>
    <row r="5441" spans="7:7">
      <c r="G5441"/>
    </row>
    <row r="5442" spans="7:7">
      <c r="G5442"/>
    </row>
    <row r="5443" spans="7:7">
      <c r="G5443"/>
    </row>
    <row r="5444" spans="7:7">
      <c r="G5444"/>
    </row>
    <row r="5445" spans="7:7">
      <c r="G5445"/>
    </row>
    <row r="5446" spans="7:7">
      <c r="G5446"/>
    </row>
    <row r="5447" spans="7:7">
      <c r="G5447"/>
    </row>
    <row r="5448" spans="7:7">
      <c r="G5448"/>
    </row>
    <row r="5449" spans="7:7">
      <c r="G5449"/>
    </row>
    <row r="5450" spans="7:7">
      <c r="G5450"/>
    </row>
    <row r="5451" spans="7:7">
      <c r="G5451"/>
    </row>
    <row r="5452" spans="7:7">
      <c r="G5452"/>
    </row>
    <row r="5453" spans="7:7">
      <c r="G5453"/>
    </row>
    <row r="5454" spans="7:7">
      <c r="G5454"/>
    </row>
    <row r="5455" spans="7:7">
      <c r="G5455"/>
    </row>
    <row r="5456" spans="7:7">
      <c r="G5456"/>
    </row>
    <row r="5457" spans="7:7">
      <c r="G5457"/>
    </row>
    <row r="5458" spans="7:7">
      <c r="G5458"/>
    </row>
    <row r="5459" spans="7:7">
      <c r="G5459"/>
    </row>
    <row r="5460" spans="7:7">
      <c r="G5460"/>
    </row>
    <row r="5461" spans="7:7">
      <c r="G5461"/>
    </row>
    <row r="5462" spans="7:7">
      <c r="G5462"/>
    </row>
    <row r="5463" spans="7:7">
      <c r="G5463"/>
    </row>
    <row r="5464" spans="7:7">
      <c r="G5464"/>
    </row>
    <row r="5465" spans="7:7">
      <c r="G5465"/>
    </row>
    <row r="5466" spans="7:7">
      <c r="G5466"/>
    </row>
    <row r="5467" spans="7:7">
      <c r="G5467"/>
    </row>
    <row r="5468" spans="7:7">
      <c r="G5468"/>
    </row>
    <row r="5469" spans="7:7">
      <c r="G5469"/>
    </row>
    <row r="5470" spans="7:7">
      <c r="G5470"/>
    </row>
    <row r="5471" spans="7:7">
      <c r="G5471"/>
    </row>
    <row r="5472" spans="7:7">
      <c r="G5472"/>
    </row>
    <row r="5473" spans="7:7">
      <c r="G5473"/>
    </row>
    <row r="5474" spans="7:7">
      <c r="G5474"/>
    </row>
    <row r="5475" spans="7:7">
      <c r="G5475"/>
    </row>
    <row r="5476" spans="7:7">
      <c r="G5476"/>
    </row>
    <row r="5477" spans="7:7">
      <c r="G5477"/>
    </row>
    <row r="5478" spans="7:7">
      <c r="G5478"/>
    </row>
    <row r="5479" spans="7:7">
      <c r="G5479"/>
    </row>
    <row r="5480" spans="7:7">
      <c r="G5480"/>
    </row>
    <row r="5481" spans="7:7">
      <c r="G5481"/>
    </row>
    <row r="5482" spans="7:7">
      <c r="G5482"/>
    </row>
    <row r="5483" spans="7:7">
      <c r="G5483"/>
    </row>
    <row r="5484" spans="7:7">
      <c r="G5484"/>
    </row>
    <row r="5485" spans="7:7">
      <c r="G5485"/>
    </row>
    <row r="5486" spans="7:7">
      <c r="G5486"/>
    </row>
    <row r="5487" spans="7:7">
      <c r="G5487"/>
    </row>
    <row r="5488" spans="7:7">
      <c r="G5488"/>
    </row>
    <row r="5489" spans="7:7">
      <c r="G5489"/>
    </row>
    <row r="5490" spans="7:7">
      <c r="G5490"/>
    </row>
    <row r="5491" spans="7:7">
      <c r="G5491"/>
    </row>
    <row r="5492" spans="7:7">
      <c r="G5492"/>
    </row>
    <row r="5493" spans="7:7">
      <c r="G5493"/>
    </row>
    <row r="5494" spans="7:7">
      <c r="G5494"/>
    </row>
    <row r="5495" spans="7:7">
      <c r="G5495"/>
    </row>
    <row r="5496" spans="7:7">
      <c r="G5496"/>
    </row>
    <row r="5497" spans="7:7">
      <c r="G5497"/>
    </row>
    <row r="5498" spans="7:7">
      <c r="G5498"/>
    </row>
    <row r="5499" spans="7:7">
      <c r="G5499"/>
    </row>
    <row r="5500" spans="7:7">
      <c r="G5500"/>
    </row>
    <row r="5501" spans="7:7">
      <c r="G5501"/>
    </row>
    <row r="5502" spans="7:7">
      <c r="G5502"/>
    </row>
    <row r="5503" spans="7:7">
      <c r="G5503"/>
    </row>
    <row r="5504" spans="7:7">
      <c r="G5504"/>
    </row>
    <row r="5505" spans="7:7">
      <c r="G5505"/>
    </row>
    <row r="5506" spans="7:7">
      <c r="G5506"/>
    </row>
    <row r="5507" spans="7:7">
      <c r="G5507"/>
    </row>
    <row r="5508" spans="7:7">
      <c r="G5508"/>
    </row>
    <row r="5509" spans="7:7">
      <c r="G5509"/>
    </row>
    <row r="5510" spans="7:7">
      <c r="G5510"/>
    </row>
    <row r="5511" spans="7:7">
      <c r="G5511"/>
    </row>
    <row r="5512" spans="7:7">
      <c r="G5512"/>
    </row>
    <row r="5513" spans="7:7">
      <c r="G5513"/>
    </row>
    <row r="5514" spans="7:7">
      <c r="G5514"/>
    </row>
    <row r="5515" spans="7:7">
      <c r="G5515"/>
    </row>
    <row r="5516" spans="7:7">
      <c r="G5516"/>
    </row>
    <row r="5517" spans="7:7">
      <c r="G5517"/>
    </row>
    <row r="5518" spans="7:7">
      <c r="G5518"/>
    </row>
    <row r="5519" spans="7:7">
      <c r="G5519"/>
    </row>
    <row r="5520" spans="7:7">
      <c r="G5520"/>
    </row>
    <row r="5521" spans="7:7">
      <c r="G5521"/>
    </row>
    <row r="5522" spans="7:7">
      <c r="G5522"/>
    </row>
    <row r="5523" spans="7:7">
      <c r="G5523"/>
    </row>
    <row r="5524" spans="7:7">
      <c r="G5524"/>
    </row>
    <row r="5525" spans="7:7">
      <c r="G5525"/>
    </row>
    <row r="5526" spans="7:7">
      <c r="G5526"/>
    </row>
    <row r="5527" spans="7:7">
      <c r="G5527"/>
    </row>
    <row r="5528" spans="7:7">
      <c r="G5528"/>
    </row>
    <row r="5529" spans="7:7">
      <c r="G5529"/>
    </row>
    <row r="5530" spans="7:7">
      <c r="G5530"/>
    </row>
    <row r="5531" spans="7:7">
      <c r="G5531"/>
    </row>
    <row r="5532" spans="7:7">
      <c r="G5532"/>
    </row>
    <row r="5533" spans="7:7">
      <c r="G5533"/>
    </row>
    <row r="5534" spans="7:7">
      <c r="G5534"/>
    </row>
    <row r="5535" spans="7:7">
      <c r="G5535"/>
    </row>
    <row r="5536" spans="7:7">
      <c r="G5536"/>
    </row>
    <row r="5537" spans="7:7">
      <c r="G5537"/>
    </row>
    <row r="5538" spans="7:7">
      <c r="G5538"/>
    </row>
    <row r="5539" spans="7:7">
      <c r="G5539"/>
    </row>
    <row r="5540" spans="7:7">
      <c r="G5540"/>
    </row>
    <row r="5541" spans="7:7">
      <c r="G5541"/>
    </row>
    <row r="5542" spans="7:7">
      <c r="G5542"/>
    </row>
    <row r="5543" spans="7:7">
      <c r="G5543"/>
    </row>
    <row r="5544" spans="7:7">
      <c r="G5544"/>
    </row>
    <row r="5545" spans="7:7">
      <c r="G5545"/>
    </row>
    <row r="5546" spans="7:7">
      <c r="G5546"/>
    </row>
    <row r="5547" spans="7:7">
      <c r="G5547"/>
    </row>
    <row r="5548" spans="7:7">
      <c r="G5548"/>
    </row>
    <row r="5549" spans="7:7">
      <c r="G5549"/>
    </row>
    <row r="5550" spans="7:7">
      <c r="G5550"/>
    </row>
    <row r="5551" spans="7:7">
      <c r="G5551"/>
    </row>
    <row r="5552" spans="7:7">
      <c r="G5552"/>
    </row>
    <row r="5553" spans="7:7">
      <c r="G5553"/>
    </row>
    <row r="5554" spans="7:7">
      <c r="G5554"/>
    </row>
    <row r="5555" spans="7:7">
      <c r="G5555"/>
    </row>
    <row r="5556" spans="7:7">
      <c r="G5556"/>
    </row>
    <row r="5557" spans="7:7">
      <c r="G5557"/>
    </row>
    <row r="5558" spans="7:7">
      <c r="G5558"/>
    </row>
    <row r="5559" spans="7:7">
      <c r="G5559"/>
    </row>
    <row r="5560" spans="7:7">
      <c r="G5560"/>
    </row>
    <row r="5561" spans="7:7">
      <c r="G5561"/>
    </row>
    <row r="5562" spans="7:7">
      <c r="G5562"/>
    </row>
    <row r="5563" spans="7:7">
      <c r="G5563"/>
    </row>
    <row r="5564" spans="7:7">
      <c r="G5564"/>
    </row>
    <row r="5565" spans="7:7">
      <c r="G5565"/>
    </row>
    <row r="5566" spans="7:7">
      <c r="G5566"/>
    </row>
    <row r="5567" spans="7:7">
      <c r="G5567"/>
    </row>
    <row r="5568" spans="7:7">
      <c r="G5568"/>
    </row>
    <row r="5569" spans="7:7">
      <c r="G5569"/>
    </row>
    <row r="5570" spans="7:7">
      <c r="G5570"/>
    </row>
    <row r="5571" spans="7:7">
      <c r="G5571"/>
    </row>
    <row r="5572" spans="7:7">
      <c r="G5572"/>
    </row>
    <row r="5573" spans="7:7">
      <c r="G5573"/>
    </row>
    <row r="5574" spans="7:7">
      <c r="G5574"/>
    </row>
    <row r="5575" spans="7:7">
      <c r="G5575"/>
    </row>
    <row r="5576" spans="7:7">
      <c r="G5576"/>
    </row>
    <row r="5577" spans="7:7">
      <c r="G5577"/>
    </row>
    <row r="5578" spans="7:7">
      <c r="G5578"/>
    </row>
    <row r="5579" spans="7:7">
      <c r="G5579"/>
    </row>
    <row r="5580" spans="7:7">
      <c r="G5580"/>
    </row>
    <row r="5581" spans="7:7">
      <c r="G5581"/>
    </row>
    <row r="5582" spans="7:7">
      <c r="G5582"/>
    </row>
    <row r="5583" spans="7:7">
      <c r="G5583"/>
    </row>
    <row r="5584" spans="7:7">
      <c r="G5584"/>
    </row>
    <row r="5585" spans="7:7">
      <c r="G5585"/>
    </row>
    <row r="5586" spans="7:7">
      <c r="G5586"/>
    </row>
    <row r="5587" spans="7:7">
      <c r="G5587"/>
    </row>
    <row r="5588" spans="7:7">
      <c r="G5588"/>
    </row>
    <row r="5589" spans="7:7">
      <c r="G5589"/>
    </row>
    <row r="5590" spans="7:7">
      <c r="G5590"/>
    </row>
    <row r="5591" spans="7:7">
      <c r="G5591"/>
    </row>
    <row r="5592" spans="7:7">
      <c r="G5592"/>
    </row>
    <row r="5593" spans="7:7">
      <c r="G5593"/>
    </row>
    <row r="5594" spans="7:7">
      <c r="G5594"/>
    </row>
    <row r="5595" spans="7:7">
      <c r="G5595"/>
    </row>
    <row r="5596" spans="7:7">
      <c r="G5596"/>
    </row>
    <row r="5597" spans="7:7">
      <c r="G5597"/>
    </row>
    <row r="5598" spans="7:7">
      <c r="G5598"/>
    </row>
    <row r="5599" spans="7:7">
      <c r="G5599"/>
    </row>
    <row r="5600" spans="7:7">
      <c r="G5600"/>
    </row>
    <row r="5601" spans="7:7">
      <c r="G5601"/>
    </row>
    <row r="5602" spans="7:7">
      <c r="G5602"/>
    </row>
    <row r="5603" spans="7:7">
      <c r="G5603"/>
    </row>
    <row r="5604" spans="7:7">
      <c r="G5604"/>
    </row>
    <row r="5605" spans="7:7">
      <c r="G5605"/>
    </row>
    <row r="5606" spans="7:7">
      <c r="G5606"/>
    </row>
    <row r="5607" spans="7:7">
      <c r="G5607"/>
    </row>
    <row r="5608" spans="7:7">
      <c r="G5608"/>
    </row>
    <row r="5609" spans="7:7">
      <c r="G5609"/>
    </row>
    <row r="5610" spans="7:7">
      <c r="G5610"/>
    </row>
    <row r="5611" spans="7:7">
      <c r="G5611"/>
    </row>
    <row r="5612" spans="7:7">
      <c r="G5612"/>
    </row>
    <row r="5613" spans="7:7">
      <c r="G5613"/>
    </row>
    <row r="5614" spans="7:7">
      <c r="G5614"/>
    </row>
    <row r="5615" spans="7:7">
      <c r="G5615"/>
    </row>
    <row r="5616" spans="7:7">
      <c r="G5616"/>
    </row>
    <row r="5617" spans="7:7">
      <c r="G5617"/>
    </row>
    <row r="5618" spans="7:7">
      <c r="G5618"/>
    </row>
    <row r="5619" spans="7:7">
      <c r="G5619"/>
    </row>
    <row r="5620" spans="7:7">
      <c r="G5620"/>
    </row>
    <row r="5621" spans="7:7">
      <c r="G5621"/>
    </row>
    <row r="5622" spans="7:7">
      <c r="G5622"/>
    </row>
    <row r="5623" spans="7:7">
      <c r="G5623"/>
    </row>
    <row r="5624" spans="7:7">
      <c r="G5624"/>
    </row>
    <row r="5625" spans="7:7">
      <c r="G5625"/>
    </row>
    <row r="5626" spans="7:7">
      <c r="G5626"/>
    </row>
    <row r="5627" spans="7:7">
      <c r="G5627"/>
    </row>
    <row r="5628" spans="7:7">
      <c r="G5628"/>
    </row>
    <row r="5629" spans="7:7">
      <c r="G5629"/>
    </row>
    <row r="5630" spans="7:7">
      <c r="G5630"/>
    </row>
    <row r="5631" spans="7:7">
      <c r="G5631"/>
    </row>
    <row r="5632" spans="7:7">
      <c r="G5632"/>
    </row>
    <row r="5633" spans="7:7">
      <c r="G5633"/>
    </row>
    <row r="5634" spans="7:7">
      <c r="G5634"/>
    </row>
    <row r="5635" spans="7:7">
      <c r="G5635"/>
    </row>
    <row r="5636" spans="7:7">
      <c r="G5636"/>
    </row>
    <row r="5637" spans="7:7">
      <c r="G5637"/>
    </row>
    <row r="5638" spans="7:7">
      <c r="G5638"/>
    </row>
    <row r="5639" spans="7:7">
      <c r="G5639"/>
    </row>
    <row r="5640" spans="7:7">
      <c r="G5640"/>
    </row>
    <row r="5641" spans="7:7">
      <c r="G5641"/>
    </row>
    <row r="5642" spans="7:7">
      <c r="G5642"/>
    </row>
    <row r="5643" spans="7:7">
      <c r="G5643"/>
    </row>
    <row r="5644" spans="7:7">
      <c r="G5644"/>
    </row>
    <row r="5645" spans="7:7">
      <c r="G5645"/>
    </row>
    <row r="5646" spans="7:7">
      <c r="G5646"/>
    </row>
    <row r="5647" spans="7:7">
      <c r="G5647"/>
    </row>
    <row r="5648" spans="7:7">
      <c r="G5648"/>
    </row>
    <row r="5649" spans="7:7">
      <c r="G5649"/>
    </row>
    <row r="5650" spans="7:7">
      <c r="G5650"/>
    </row>
    <row r="5651" spans="7:7">
      <c r="G5651"/>
    </row>
    <row r="5652" spans="7:7">
      <c r="G5652"/>
    </row>
    <row r="5653" spans="7:7">
      <c r="G5653"/>
    </row>
    <row r="5654" spans="7:7">
      <c r="G5654"/>
    </row>
    <row r="5655" spans="7:7">
      <c r="G5655"/>
    </row>
    <row r="5656" spans="7:7">
      <c r="G5656"/>
    </row>
    <row r="5657" spans="7:7">
      <c r="G5657"/>
    </row>
    <row r="5658" spans="7:7">
      <c r="G5658"/>
    </row>
    <row r="5659" spans="7:7">
      <c r="G5659"/>
    </row>
    <row r="5660" spans="7:7">
      <c r="G5660"/>
    </row>
    <row r="5661" spans="7:7">
      <c r="G5661"/>
    </row>
    <row r="5662" spans="7:7">
      <c r="G5662"/>
    </row>
    <row r="5663" spans="7:7">
      <c r="G5663"/>
    </row>
    <row r="5664" spans="7:7">
      <c r="G5664"/>
    </row>
    <row r="5665" spans="7:7">
      <c r="G5665"/>
    </row>
    <row r="5666" spans="7:7">
      <c r="G5666"/>
    </row>
    <row r="5667" spans="7:7">
      <c r="G5667"/>
    </row>
    <row r="5668" spans="7:7">
      <c r="G5668"/>
    </row>
    <row r="5669" spans="7:7">
      <c r="G5669"/>
    </row>
    <row r="5670" spans="7:7">
      <c r="G5670"/>
    </row>
    <row r="5671" spans="7:7">
      <c r="G5671"/>
    </row>
    <row r="5672" spans="7:7">
      <c r="G5672"/>
    </row>
    <row r="5673" spans="7:7">
      <c r="G5673"/>
    </row>
    <row r="5674" spans="7:7">
      <c r="G5674"/>
    </row>
    <row r="5675" spans="7:7">
      <c r="G5675"/>
    </row>
    <row r="5676" spans="7:7">
      <c r="G5676"/>
    </row>
    <row r="5677" spans="7:7">
      <c r="G5677"/>
    </row>
    <row r="5678" spans="7:7">
      <c r="G5678"/>
    </row>
    <row r="5679" spans="7:7">
      <c r="G5679"/>
    </row>
    <row r="5680" spans="7:7">
      <c r="G5680"/>
    </row>
    <row r="5681" spans="7:7">
      <c r="G5681"/>
    </row>
    <row r="5682" spans="7:7">
      <c r="G5682"/>
    </row>
    <row r="5683" spans="7:7">
      <c r="G5683"/>
    </row>
    <row r="5684" spans="7:7">
      <c r="G5684"/>
    </row>
    <row r="5685" spans="7:7">
      <c r="G5685"/>
    </row>
    <row r="5686" spans="7:7">
      <c r="G5686"/>
    </row>
    <row r="5687" spans="7:7">
      <c r="G5687"/>
    </row>
    <row r="5688" spans="7:7">
      <c r="G5688"/>
    </row>
    <row r="5689" spans="7:7">
      <c r="G5689"/>
    </row>
    <row r="5690" spans="7:7">
      <c r="G5690"/>
    </row>
    <row r="5691" spans="7:7">
      <c r="G5691"/>
    </row>
    <row r="5692" spans="7:7">
      <c r="G5692"/>
    </row>
    <row r="5693" spans="7:7">
      <c r="G5693"/>
    </row>
    <row r="5694" spans="7:7">
      <c r="G5694"/>
    </row>
    <row r="5695" spans="7:7">
      <c r="G5695"/>
    </row>
    <row r="5696" spans="7:7">
      <c r="G5696"/>
    </row>
    <row r="5697" spans="7:7">
      <c r="G5697"/>
    </row>
    <row r="5698" spans="7:7">
      <c r="G5698"/>
    </row>
    <row r="5699" spans="7:7">
      <c r="G5699"/>
    </row>
    <row r="5700" spans="7:7">
      <c r="G5700"/>
    </row>
    <row r="5701" spans="7:7">
      <c r="G5701"/>
    </row>
    <row r="5702" spans="7:7">
      <c r="G5702"/>
    </row>
    <row r="5703" spans="7:7">
      <c r="G5703"/>
    </row>
    <row r="5704" spans="7:7">
      <c r="G5704"/>
    </row>
    <row r="5705" spans="7:7">
      <c r="G5705"/>
    </row>
    <row r="5706" spans="7:7">
      <c r="G5706"/>
    </row>
    <row r="5707" spans="7:7">
      <c r="G5707"/>
    </row>
    <row r="5708" spans="7:7">
      <c r="G5708"/>
    </row>
    <row r="5709" spans="7:7">
      <c r="G5709"/>
    </row>
    <row r="5710" spans="7:7">
      <c r="G5710"/>
    </row>
    <row r="5711" spans="7:7">
      <c r="G5711"/>
    </row>
    <row r="5712" spans="7:7">
      <c r="G5712"/>
    </row>
    <row r="5713" spans="7:7">
      <c r="G5713"/>
    </row>
    <row r="5714" spans="7:7">
      <c r="G5714"/>
    </row>
    <row r="5715" spans="7:7">
      <c r="G5715"/>
    </row>
    <row r="5716" spans="7:7">
      <c r="G5716"/>
    </row>
    <row r="5717" spans="7:7">
      <c r="G5717"/>
    </row>
    <row r="5718" spans="7:7">
      <c r="G5718"/>
    </row>
    <row r="5719" spans="7:7">
      <c r="G5719"/>
    </row>
    <row r="5720" spans="7:7">
      <c r="G5720"/>
    </row>
    <row r="5721" spans="7:7">
      <c r="G5721"/>
    </row>
    <row r="5722" spans="7:7">
      <c r="G5722"/>
    </row>
    <row r="5723" spans="7:7">
      <c r="G5723"/>
    </row>
    <row r="5724" spans="7:7">
      <c r="G5724"/>
    </row>
    <row r="5725" spans="7:7">
      <c r="G5725"/>
    </row>
    <row r="5726" spans="7:7">
      <c r="G5726"/>
    </row>
    <row r="5727" spans="7:7">
      <c r="G5727"/>
    </row>
    <row r="5728" spans="7:7">
      <c r="G5728"/>
    </row>
    <row r="5729" spans="7:7">
      <c r="G5729"/>
    </row>
    <row r="5730" spans="7:7">
      <c r="G5730"/>
    </row>
    <row r="5731" spans="7:7">
      <c r="G5731"/>
    </row>
    <row r="5732" spans="7:7">
      <c r="G5732"/>
    </row>
    <row r="5733" spans="7:7">
      <c r="G5733"/>
    </row>
    <row r="5734" spans="7:7">
      <c r="G5734"/>
    </row>
    <row r="5735" spans="7:7">
      <c r="G5735"/>
    </row>
    <row r="5736" spans="7:7">
      <c r="G5736"/>
    </row>
    <row r="5737" spans="7:7">
      <c r="G5737"/>
    </row>
    <row r="5738" spans="7:7">
      <c r="G5738"/>
    </row>
    <row r="5739" spans="7:7">
      <c r="G5739"/>
    </row>
    <row r="5740" spans="7:7">
      <c r="G5740"/>
    </row>
    <row r="5741" spans="7:7">
      <c r="G5741"/>
    </row>
    <row r="5742" spans="7:7">
      <c r="G5742"/>
    </row>
    <row r="5743" spans="7:7">
      <c r="G5743"/>
    </row>
    <row r="5744" spans="7:7">
      <c r="G5744"/>
    </row>
    <row r="5745" spans="7:7">
      <c r="G5745"/>
    </row>
    <row r="5746" spans="7:7">
      <c r="G5746"/>
    </row>
    <row r="5747" spans="7:7">
      <c r="G5747"/>
    </row>
    <row r="5748" spans="7:7">
      <c r="G5748"/>
    </row>
    <row r="5749" spans="7:7">
      <c r="G5749"/>
    </row>
    <row r="5750" spans="7:7">
      <c r="G5750"/>
    </row>
    <row r="5751" spans="7:7">
      <c r="G5751"/>
    </row>
    <row r="5752" spans="7:7">
      <c r="G5752"/>
    </row>
    <row r="5753" spans="7:7">
      <c r="G5753"/>
    </row>
    <row r="5754" spans="7:7">
      <c r="G5754"/>
    </row>
    <row r="5755" spans="7:7">
      <c r="G5755"/>
    </row>
    <row r="5756" spans="7:7">
      <c r="G5756"/>
    </row>
    <row r="5757" spans="7:7">
      <c r="G5757"/>
    </row>
    <row r="5758" spans="7:7">
      <c r="G5758"/>
    </row>
    <row r="5759" spans="7:7">
      <c r="G5759"/>
    </row>
    <row r="5760" spans="7:7">
      <c r="G5760"/>
    </row>
    <row r="5761" spans="7:7">
      <c r="G5761"/>
    </row>
    <row r="5762" spans="7:7">
      <c r="G5762"/>
    </row>
    <row r="5763" spans="7:7">
      <c r="G5763"/>
    </row>
    <row r="5764" spans="7:7">
      <c r="G5764"/>
    </row>
    <row r="5765" spans="7:7">
      <c r="G5765"/>
    </row>
    <row r="5766" spans="7:7">
      <c r="G5766"/>
    </row>
    <row r="5767" spans="7:7">
      <c r="G5767"/>
    </row>
    <row r="5768" spans="7:7">
      <c r="G5768"/>
    </row>
    <row r="5769" spans="7:7">
      <c r="G5769"/>
    </row>
    <row r="5770" spans="7:7">
      <c r="G5770"/>
    </row>
    <row r="5771" spans="7:7">
      <c r="G5771"/>
    </row>
    <row r="5772" spans="7:7">
      <c r="G5772"/>
    </row>
    <row r="5773" spans="7:7">
      <c r="G5773"/>
    </row>
    <row r="5774" spans="7:7">
      <c r="G5774"/>
    </row>
    <row r="5775" spans="7:7">
      <c r="G5775"/>
    </row>
    <row r="5776" spans="7:7">
      <c r="G5776"/>
    </row>
    <row r="5777" spans="7:7">
      <c r="G5777"/>
    </row>
    <row r="5778" spans="7:7">
      <c r="G5778"/>
    </row>
    <row r="5779" spans="7:7">
      <c r="G5779"/>
    </row>
    <row r="5780" spans="7:7">
      <c r="G5780"/>
    </row>
    <row r="5781" spans="7:7">
      <c r="G5781"/>
    </row>
    <row r="5782" spans="7:7">
      <c r="G5782"/>
    </row>
    <row r="5783" spans="7:7">
      <c r="G5783"/>
    </row>
    <row r="5784" spans="7:7">
      <c r="G5784"/>
    </row>
    <row r="5785" spans="7:7">
      <c r="G5785"/>
    </row>
    <row r="5786" spans="7:7">
      <c r="G5786"/>
    </row>
    <row r="5787" spans="7:7">
      <c r="G5787"/>
    </row>
    <row r="5788" spans="7:7">
      <c r="G5788"/>
    </row>
    <row r="5789" spans="7:7">
      <c r="G5789"/>
    </row>
    <row r="5790" spans="7:7">
      <c r="G5790"/>
    </row>
    <row r="5791" spans="7:7">
      <c r="G5791"/>
    </row>
    <row r="5792" spans="7:7">
      <c r="G5792"/>
    </row>
    <row r="5793" spans="7:7">
      <c r="G5793"/>
    </row>
    <row r="5794" spans="7:7">
      <c r="G5794"/>
    </row>
    <row r="5795" spans="7:7">
      <c r="G5795"/>
    </row>
    <row r="5796" spans="7:7">
      <c r="G5796"/>
    </row>
    <row r="5797" spans="7:7">
      <c r="G5797"/>
    </row>
    <row r="5798" spans="7:7">
      <c r="G5798"/>
    </row>
    <row r="5799" spans="7:7">
      <c r="G5799"/>
    </row>
    <row r="5800" spans="7:7">
      <c r="G5800"/>
    </row>
    <row r="5801" spans="7:7">
      <c r="G5801"/>
    </row>
    <row r="5802" spans="7:7">
      <c r="G5802"/>
    </row>
    <row r="5803" spans="7:7">
      <c r="G5803"/>
    </row>
    <row r="5804" spans="7:7">
      <c r="G5804"/>
    </row>
    <row r="5805" spans="7:7">
      <c r="G5805"/>
    </row>
    <row r="5806" spans="7:7">
      <c r="G5806"/>
    </row>
    <row r="5807" spans="7:7">
      <c r="G5807"/>
    </row>
    <row r="5808" spans="7:7">
      <c r="G5808"/>
    </row>
    <row r="5809" spans="7:7">
      <c r="G5809"/>
    </row>
    <row r="5810" spans="7:7">
      <c r="G5810"/>
    </row>
    <row r="5811" spans="7:7">
      <c r="G5811"/>
    </row>
    <row r="5812" spans="7:7">
      <c r="G5812"/>
    </row>
    <row r="5813" spans="7:7">
      <c r="G5813"/>
    </row>
    <row r="5814" spans="7:7">
      <c r="G5814"/>
    </row>
    <row r="5815" spans="7:7">
      <c r="G5815"/>
    </row>
    <row r="5816" spans="7:7">
      <c r="G5816"/>
    </row>
    <row r="5817" spans="7:7">
      <c r="G5817"/>
    </row>
    <row r="5818" spans="7:7">
      <c r="G5818"/>
    </row>
    <row r="5819" spans="7:7">
      <c r="G5819"/>
    </row>
    <row r="5820" spans="7:7">
      <c r="G5820"/>
    </row>
    <row r="5821" spans="7:7">
      <c r="G5821"/>
    </row>
    <row r="5822" spans="7:7">
      <c r="G5822"/>
    </row>
    <row r="5823" spans="7:7">
      <c r="G5823"/>
    </row>
    <row r="5824" spans="7:7">
      <c r="G5824"/>
    </row>
    <row r="5825" spans="7:7">
      <c r="G5825"/>
    </row>
    <row r="5826" spans="7:7">
      <c r="G5826"/>
    </row>
    <row r="5827" spans="7:7">
      <c r="G5827"/>
    </row>
    <row r="5828" spans="7:7">
      <c r="G5828"/>
    </row>
    <row r="5829" spans="7:7">
      <c r="G5829"/>
    </row>
    <row r="5830" spans="7:7">
      <c r="G5830"/>
    </row>
    <row r="5831" spans="7:7">
      <c r="G5831"/>
    </row>
    <row r="5832" spans="7:7">
      <c r="G5832"/>
    </row>
    <row r="5833" spans="7:7">
      <c r="G5833"/>
    </row>
    <row r="5834" spans="7:7">
      <c r="G5834"/>
    </row>
    <row r="5835" spans="7:7">
      <c r="G5835"/>
    </row>
    <row r="5836" spans="7:7">
      <c r="G5836"/>
    </row>
    <row r="5837" spans="7:7">
      <c r="G5837"/>
    </row>
    <row r="5838" spans="7:7">
      <c r="G5838"/>
    </row>
    <row r="5839" spans="7:7">
      <c r="G5839"/>
    </row>
    <row r="5840" spans="7:7">
      <c r="G5840"/>
    </row>
    <row r="5841" spans="7:7">
      <c r="G5841"/>
    </row>
    <row r="5842" spans="7:7">
      <c r="G5842"/>
    </row>
    <row r="5843" spans="7:7">
      <c r="G5843"/>
    </row>
    <row r="5844" spans="7:7">
      <c r="G5844"/>
    </row>
    <row r="5845" spans="7:7">
      <c r="G5845"/>
    </row>
    <row r="5846" spans="7:7">
      <c r="G5846"/>
    </row>
    <row r="5847" spans="7:7">
      <c r="G5847"/>
    </row>
    <row r="5848" spans="7:7">
      <c r="G5848"/>
    </row>
    <row r="5849" spans="7:7">
      <c r="G5849"/>
    </row>
    <row r="5850" spans="7:7">
      <c r="G5850"/>
    </row>
    <row r="5851" spans="7:7">
      <c r="G5851"/>
    </row>
    <row r="5852" spans="7:7">
      <c r="G5852"/>
    </row>
    <row r="5853" spans="7:7">
      <c r="G5853"/>
    </row>
    <row r="5854" spans="7:7">
      <c r="G5854"/>
    </row>
    <row r="5855" spans="7:7">
      <c r="G5855"/>
    </row>
    <row r="5856" spans="7:7">
      <c r="G5856"/>
    </row>
    <row r="5857" spans="7:7">
      <c r="G5857"/>
    </row>
    <row r="5858" spans="7:7">
      <c r="G5858"/>
    </row>
    <row r="5859" spans="7:7">
      <c r="G5859"/>
    </row>
    <row r="5860" spans="7:7">
      <c r="G5860"/>
    </row>
    <row r="5861" spans="7:7">
      <c r="G5861"/>
    </row>
    <row r="5862" spans="7:7">
      <c r="G5862"/>
    </row>
    <row r="5863" spans="7:7">
      <c r="G5863"/>
    </row>
    <row r="5864" spans="7:7">
      <c r="G5864"/>
    </row>
    <row r="5865" spans="7:7">
      <c r="G5865"/>
    </row>
    <row r="5866" spans="7:7">
      <c r="G5866"/>
    </row>
    <row r="5867" spans="7:7">
      <c r="G5867"/>
    </row>
    <row r="5868" spans="7:7">
      <c r="G5868"/>
    </row>
    <row r="5869" spans="7:7">
      <c r="G5869"/>
    </row>
    <row r="5870" spans="7:7">
      <c r="G5870"/>
    </row>
    <row r="5871" spans="7:7">
      <c r="G5871"/>
    </row>
    <row r="5872" spans="7:7">
      <c r="G5872"/>
    </row>
    <row r="5873" spans="7:7">
      <c r="G5873"/>
    </row>
    <row r="5874" spans="7:7">
      <c r="G5874"/>
    </row>
    <row r="5875" spans="7:7">
      <c r="G5875"/>
    </row>
    <row r="5876" spans="7:7">
      <c r="G5876"/>
    </row>
    <row r="5877" spans="7:7">
      <c r="G5877"/>
    </row>
    <row r="5878" spans="7:7">
      <c r="G5878"/>
    </row>
    <row r="5879" spans="7:7">
      <c r="G5879"/>
    </row>
    <row r="5880" spans="7:7">
      <c r="G5880"/>
    </row>
    <row r="5881" spans="7:7">
      <c r="G5881"/>
    </row>
    <row r="5882" spans="7:7">
      <c r="G5882"/>
    </row>
    <row r="5883" spans="7:7">
      <c r="G5883"/>
    </row>
    <row r="5884" spans="7:7">
      <c r="G5884"/>
    </row>
    <row r="5885" spans="7:7">
      <c r="G5885"/>
    </row>
    <row r="5886" spans="7:7">
      <c r="G5886"/>
    </row>
    <row r="5887" spans="7:7">
      <c r="G5887"/>
    </row>
    <row r="5888" spans="7:7">
      <c r="G5888"/>
    </row>
    <row r="5889" spans="7:7">
      <c r="G5889"/>
    </row>
    <row r="5890" spans="7:7">
      <c r="G5890"/>
    </row>
    <row r="5891" spans="7:7">
      <c r="G5891"/>
    </row>
    <row r="5892" spans="7:7">
      <c r="G5892"/>
    </row>
    <row r="5893" spans="7:7">
      <c r="G5893"/>
    </row>
    <row r="5894" spans="7:7">
      <c r="G5894"/>
    </row>
    <row r="5895" spans="7:7">
      <c r="G5895"/>
    </row>
    <row r="5896" spans="7:7">
      <c r="G5896"/>
    </row>
    <row r="5897" spans="7:7">
      <c r="G5897"/>
    </row>
    <row r="5898" spans="7:7">
      <c r="G5898"/>
    </row>
    <row r="5899" spans="7:7">
      <c r="G5899"/>
    </row>
    <row r="5900" spans="7:7">
      <c r="G5900"/>
    </row>
    <row r="5901" spans="7:7">
      <c r="G5901"/>
    </row>
    <row r="5902" spans="7:7">
      <c r="G5902"/>
    </row>
    <row r="5903" spans="7:7">
      <c r="G5903"/>
    </row>
    <row r="5904" spans="7:7">
      <c r="G5904"/>
    </row>
    <row r="5905" spans="7:7">
      <c r="G5905"/>
    </row>
    <row r="5906" spans="7:7">
      <c r="G5906"/>
    </row>
    <row r="5907" spans="7:7">
      <c r="G5907"/>
    </row>
    <row r="5908" spans="7:7">
      <c r="G5908"/>
    </row>
    <row r="5909" spans="7:7">
      <c r="G5909"/>
    </row>
    <row r="5910" spans="7:7">
      <c r="G5910"/>
    </row>
    <row r="5911" spans="7:7">
      <c r="G5911"/>
    </row>
    <row r="5912" spans="7:7">
      <c r="G5912"/>
    </row>
    <row r="5913" spans="7:7">
      <c r="G5913"/>
    </row>
    <row r="5914" spans="7:7">
      <c r="G5914"/>
    </row>
    <row r="5915" spans="7:7">
      <c r="G5915"/>
    </row>
    <row r="5916" spans="7:7">
      <c r="G5916"/>
    </row>
    <row r="5917" spans="7:7">
      <c r="G5917"/>
    </row>
    <row r="5918" spans="7:7">
      <c r="G5918"/>
    </row>
    <row r="5919" spans="7:7">
      <c r="G5919"/>
    </row>
    <row r="5920" spans="7:7">
      <c r="G5920"/>
    </row>
    <row r="5921" spans="7:7">
      <c r="G5921"/>
    </row>
    <row r="5922" spans="7:7">
      <c r="G5922"/>
    </row>
    <row r="5923" spans="7:7">
      <c r="G5923"/>
    </row>
    <row r="5924" spans="7:7">
      <c r="G5924"/>
    </row>
    <row r="5925" spans="7:7">
      <c r="G5925"/>
    </row>
    <row r="5926" spans="7:7">
      <c r="G5926"/>
    </row>
    <row r="5927" spans="7:7">
      <c r="G5927"/>
    </row>
    <row r="5928" spans="7:7">
      <c r="G5928"/>
    </row>
    <row r="5929" spans="7:7">
      <c r="G5929"/>
    </row>
    <row r="5930" spans="7:7">
      <c r="G5930"/>
    </row>
    <row r="5931" spans="7:7">
      <c r="G5931"/>
    </row>
    <row r="5932" spans="7:7">
      <c r="G5932"/>
    </row>
    <row r="5933" spans="7:7">
      <c r="G5933"/>
    </row>
    <row r="5934" spans="7:7">
      <c r="G5934"/>
    </row>
    <row r="5935" spans="7:7">
      <c r="G5935"/>
    </row>
    <row r="5936" spans="7:7">
      <c r="G5936"/>
    </row>
    <row r="5937" spans="7:7">
      <c r="G5937"/>
    </row>
    <row r="5938" spans="7:7">
      <c r="G5938"/>
    </row>
    <row r="5939" spans="7:7">
      <c r="G5939"/>
    </row>
    <row r="5940" spans="7:7">
      <c r="G5940"/>
    </row>
    <row r="5941" spans="7:7">
      <c r="G5941"/>
    </row>
    <row r="5942" spans="7:7">
      <c r="G5942"/>
    </row>
    <row r="5943" spans="7:7">
      <c r="G5943"/>
    </row>
    <row r="5944" spans="7:7">
      <c r="G5944"/>
    </row>
    <row r="5945" spans="7:7">
      <c r="G5945"/>
    </row>
    <row r="5946" spans="7:7">
      <c r="G5946"/>
    </row>
    <row r="5947" spans="7:7">
      <c r="G5947"/>
    </row>
    <row r="5948" spans="7:7">
      <c r="G5948"/>
    </row>
    <row r="5949" spans="7:7">
      <c r="G5949"/>
    </row>
    <row r="5950" spans="7:7">
      <c r="G5950"/>
    </row>
    <row r="5951" spans="7:7">
      <c r="G5951"/>
    </row>
    <row r="5952" spans="7:7">
      <c r="G5952"/>
    </row>
    <row r="5953" spans="7:7">
      <c r="G5953"/>
    </row>
    <row r="5954" spans="7:7">
      <c r="G5954"/>
    </row>
    <row r="5955" spans="7:7">
      <c r="G5955"/>
    </row>
    <row r="5956" spans="7:7">
      <c r="G5956"/>
    </row>
    <row r="5957" spans="7:7">
      <c r="G5957"/>
    </row>
    <row r="5958" spans="7:7">
      <c r="G5958"/>
    </row>
    <row r="5959" spans="7:7">
      <c r="G5959"/>
    </row>
    <row r="5960" spans="7:7">
      <c r="G5960"/>
    </row>
    <row r="5961" spans="7:7">
      <c r="G5961"/>
    </row>
    <row r="5962" spans="7:7">
      <c r="G5962"/>
    </row>
    <row r="5963" spans="7:7">
      <c r="G5963"/>
    </row>
    <row r="5964" spans="7:7">
      <c r="G5964"/>
    </row>
    <row r="5965" spans="7:7">
      <c r="G5965"/>
    </row>
    <row r="5966" spans="7:7">
      <c r="G5966"/>
    </row>
    <row r="5967" spans="7:7">
      <c r="G5967"/>
    </row>
    <row r="5968" spans="7:7">
      <c r="G5968"/>
    </row>
    <row r="5969" spans="7:7">
      <c r="G5969"/>
    </row>
    <row r="5970" spans="7:7">
      <c r="G5970"/>
    </row>
    <row r="5971" spans="7:7">
      <c r="G5971"/>
    </row>
    <row r="5972" spans="7:7">
      <c r="G5972"/>
    </row>
    <row r="5973" spans="7:7">
      <c r="G5973"/>
    </row>
    <row r="5974" spans="7:7">
      <c r="G5974"/>
    </row>
    <row r="5975" spans="7:7">
      <c r="G5975"/>
    </row>
    <row r="5976" spans="7:7">
      <c r="G5976"/>
    </row>
    <row r="5977" spans="7:7">
      <c r="G5977"/>
    </row>
    <row r="5978" spans="7:7">
      <c r="G5978"/>
    </row>
    <row r="5979" spans="7:7">
      <c r="G5979"/>
    </row>
    <row r="5980" spans="7:7">
      <c r="G5980"/>
    </row>
    <row r="5981" spans="7:7">
      <c r="G5981"/>
    </row>
    <row r="5982" spans="7:7">
      <c r="G5982"/>
    </row>
    <row r="5983" spans="7:7">
      <c r="G5983"/>
    </row>
    <row r="5984" spans="7:7">
      <c r="G5984"/>
    </row>
    <row r="5985" spans="7:7">
      <c r="G5985"/>
    </row>
    <row r="5986" spans="7:7">
      <c r="G5986"/>
    </row>
    <row r="5987" spans="7:7">
      <c r="G5987"/>
    </row>
    <row r="5988" spans="7:7">
      <c r="G5988"/>
    </row>
    <row r="5989" spans="7:7">
      <c r="G5989"/>
    </row>
    <row r="5990" spans="7:7">
      <c r="G5990"/>
    </row>
    <row r="5991" spans="7:7">
      <c r="G5991"/>
    </row>
    <row r="5992" spans="7:7">
      <c r="G5992"/>
    </row>
    <row r="5993" spans="7:7">
      <c r="G5993"/>
    </row>
    <row r="5994" spans="7:7">
      <c r="G5994"/>
    </row>
    <row r="5995" spans="7:7">
      <c r="G5995"/>
    </row>
    <row r="5996" spans="7:7">
      <c r="G5996"/>
    </row>
    <row r="5997" spans="7:7">
      <c r="G5997"/>
    </row>
    <row r="5998" spans="7:7">
      <c r="G5998"/>
    </row>
    <row r="5999" spans="7:7">
      <c r="G5999"/>
    </row>
    <row r="6000" spans="7:7">
      <c r="G6000"/>
    </row>
    <row r="6001" spans="7:7">
      <c r="G6001"/>
    </row>
    <row r="6002" spans="7:7">
      <c r="G6002"/>
    </row>
    <row r="6003" spans="7:7">
      <c r="G6003"/>
    </row>
    <row r="6004" spans="7:7">
      <c r="G6004"/>
    </row>
    <row r="6005" spans="7:7">
      <c r="G6005"/>
    </row>
    <row r="6006" spans="7:7">
      <c r="G6006"/>
    </row>
    <row r="6007" spans="7:7">
      <c r="G6007"/>
    </row>
    <row r="6008" spans="7:7">
      <c r="G6008"/>
    </row>
    <row r="6009" spans="7:7">
      <c r="G6009"/>
    </row>
    <row r="6010" spans="7:7">
      <c r="G6010"/>
    </row>
    <row r="6011" spans="7:7">
      <c r="G6011"/>
    </row>
    <row r="6012" spans="7:7">
      <c r="G6012"/>
    </row>
    <row r="6013" spans="7:7">
      <c r="G6013"/>
    </row>
    <row r="6014" spans="7:7">
      <c r="G6014"/>
    </row>
    <row r="6015" spans="7:7">
      <c r="G6015"/>
    </row>
    <row r="6016" spans="7:7">
      <c r="G6016"/>
    </row>
    <row r="6017" spans="7:7">
      <c r="G6017"/>
    </row>
    <row r="6018" spans="7:7">
      <c r="G6018"/>
    </row>
    <row r="6019" spans="7:7">
      <c r="G6019"/>
    </row>
    <row r="6020" spans="7:7">
      <c r="G6020"/>
    </row>
    <row r="6021" spans="7:7">
      <c r="G6021"/>
    </row>
    <row r="6022" spans="7:7">
      <c r="G6022"/>
    </row>
    <row r="6023" spans="7:7">
      <c r="G6023"/>
    </row>
    <row r="6024" spans="7:7">
      <c r="G6024"/>
    </row>
    <row r="6025" spans="7:7">
      <c r="G6025"/>
    </row>
    <row r="6026" spans="7:7">
      <c r="G6026"/>
    </row>
    <row r="6027" spans="7:7">
      <c r="G6027"/>
    </row>
    <row r="6028" spans="7:7">
      <c r="G6028"/>
    </row>
    <row r="6029" spans="7:7">
      <c r="G6029"/>
    </row>
    <row r="6030" spans="7:7">
      <c r="G6030"/>
    </row>
    <row r="6031" spans="7:7">
      <c r="G6031"/>
    </row>
    <row r="6032" spans="7:7">
      <c r="G6032"/>
    </row>
    <row r="6033" spans="7:7">
      <c r="G6033"/>
    </row>
    <row r="6034" spans="7:7">
      <c r="G6034"/>
    </row>
    <row r="6035" spans="7:7">
      <c r="G6035"/>
    </row>
    <row r="6036" spans="7:7">
      <c r="G6036"/>
    </row>
    <row r="6037" spans="7:7">
      <c r="G6037"/>
    </row>
    <row r="6038" spans="7:7">
      <c r="G6038"/>
    </row>
    <row r="6039" spans="7:7">
      <c r="G6039"/>
    </row>
    <row r="6040" spans="7:7">
      <c r="G6040"/>
    </row>
    <row r="6041" spans="7:7">
      <c r="G6041"/>
    </row>
    <row r="6042" spans="7:7">
      <c r="G6042"/>
    </row>
    <row r="6043" spans="7:7">
      <c r="G6043"/>
    </row>
    <row r="6044" spans="7:7">
      <c r="G6044"/>
    </row>
    <row r="6045" spans="7:7">
      <c r="G6045"/>
    </row>
    <row r="6046" spans="7:7">
      <c r="G6046"/>
    </row>
    <row r="6047" spans="7:7">
      <c r="G6047"/>
    </row>
    <row r="6048" spans="7:7">
      <c r="G6048"/>
    </row>
    <row r="6049" spans="7:7">
      <c r="G6049"/>
    </row>
    <row r="6050" spans="7:7">
      <c r="G6050"/>
    </row>
    <row r="6051" spans="7:7">
      <c r="G6051"/>
    </row>
    <row r="6052" spans="7:7">
      <c r="G6052"/>
    </row>
    <row r="6053" spans="7:7">
      <c r="G6053"/>
    </row>
    <row r="6054" spans="7:7">
      <c r="G6054"/>
    </row>
    <row r="6055" spans="7:7">
      <c r="G6055"/>
    </row>
    <row r="6056" spans="7:7">
      <c r="G6056"/>
    </row>
    <row r="6057" spans="7:7">
      <c r="G6057"/>
    </row>
    <row r="6058" spans="7:7">
      <c r="G6058"/>
    </row>
    <row r="6059" spans="7:7">
      <c r="G6059"/>
    </row>
    <row r="6060" spans="7:7">
      <c r="G6060"/>
    </row>
    <row r="6061" spans="7:7">
      <c r="G6061"/>
    </row>
    <row r="6062" spans="7:7">
      <c r="G6062"/>
    </row>
    <row r="6063" spans="7:7">
      <c r="G6063"/>
    </row>
    <row r="6064" spans="7:7">
      <c r="G6064"/>
    </row>
    <row r="6065" spans="7:7">
      <c r="G6065"/>
    </row>
    <row r="6066" spans="7:7">
      <c r="G6066"/>
    </row>
    <row r="6067" spans="7:7">
      <c r="G6067"/>
    </row>
    <row r="6068" spans="7:7">
      <c r="G6068"/>
    </row>
    <row r="6069" spans="7:7">
      <c r="G6069"/>
    </row>
    <row r="6070" spans="7:7">
      <c r="G6070"/>
    </row>
    <row r="6071" spans="7:7">
      <c r="G6071"/>
    </row>
    <row r="6072" spans="7:7">
      <c r="G6072"/>
    </row>
    <row r="6073" spans="7:7">
      <c r="G6073"/>
    </row>
    <row r="6074" spans="7:7">
      <c r="G6074"/>
    </row>
    <row r="6075" spans="7:7">
      <c r="G6075"/>
    </row>
    <row r="6076" spans="7:7">
      <c r="G6076"/>
    </row>
    <row r="6077" spans="7:7">
      <c r="G6077"/>
    </row>
    <row r="6078" spans="7:7">
      <c r="G6078"/>
    </row>
    <row r="6079" spans="7:7">
      <c r="G6079"/>
    </row>
    <row r="6080" spans="7:7">
      <c r="G6080"/>
    </row>
    <row r="6081" spans="7:7">
      <c r="G6081"/>
    </row>
    <row r="6082" spans="7:7">
      <c r="G6082"/>
    </row>
    <row r="6083" spans="7:7">
      <c r="G6083"/>
    </row>
    <row r="6084" spans="7:7">
      <c r="G6084"/>
    </row>
    <row r="6085" spans="7:7">
      <c r="G6085"/>
    </row>
    <row r="6086" spans="7:7">
      <c r="G6086"/>
    </row>
    <row r="6087" spans="7:7">
      <c r="G6087"/>
    </row>
    <row r="6088" spans="7:7">
      <c r="G6088"/>
    </row>
    <row r="6089" spans="7:7">
      <c r="G6089"/>
    </row>
    <row r="6090" spans="7:7">
      <c r="G6090"/>
    </row>
    <row r="6091" spans="7:7">
      <c r="G6091"/>
    </row>
    <row r="6092" spans="7:7">
      <c r="G6092"/>
    </row>
    <row r="6093" spans="7:7">
      <c r="G6093"/>
    </row>
    <row r="6094" spans="7:7">
      <c r="G6094"/>
    </row>
    <row r="6095" spans="7:7">
      <c r="G6095"/>
    </row>
    <row r="6096" spans="7:7">
      <c r="G6096"/>
    </row>
    <row r="6097" spans="7:7">
      <c r="G6097"/>
    </row>
    <row r="6098" spans="7:7">
      <c r="G6098"/>
    </row>
    <row r="6099" spans="7:7">
      <c r="G6099"/>
    </row>
    <row r="6100" spans="7:7">
      <c r="G6100"/>
    </row>
    <row r="6101" spans="7:7">
      <c r="G6101"/>
    </row>
    <row r="6102" spans="7:7">
      <c r="G6102"/>
    </row>
    <row r="6103" spans="7:7">
      <c r="G6103"/>
    </row>
    <row r="6104" spans="7:7">
      <c r="G6104"/>
    </row>
    <row r="6105" spans="7:7">
      <c r="G6105"/>
    </row>
    <row r="6106" spans="7:7">
      <c r="G6106"/>
    </row>
    <row r="6107" spans="7:7">
      <c r="G6107"/>
    </row>
    <row r="6108" spans="7:7">
      <c r="G6108"/>
    </row>
    <row r="6109" spans="7:7">
      <c r="G6109"/>
    </row>
    <row r="6110" spans="7:7">
      <c r="G6110"/>
    </row>
    <row r="6111" spans="7:7">
      <c r="G6111"/>
    </row>
    <row r="6112" spans="7:7">
      <c r="G6112"/>
    </row>
    <row r="6113" spans="7:7">
      <c r="G6113"/>
    </row>
    <row r="6114" spans="7:7">
      <c r="G6114"/>
    </row>
    <row r="6115" spans="7:7">
      <c r="G6115"/>
    </row>
    <row r="6116" spans="7:7">
      <c r="G6116"/>
    </row>
    <row r="6117" spans="7:7">
      <c r="G6117"/>
    </row>
    <row r="6118" spans="7:7">
      <c r="G6118"/>
    </row>
    <row r="6119" spans="7:7">
      <c r="G6119"/>
    </row>
    <row r="6120" spans="7:7">
      <c r="G6120"/>
    </row>
    <row r="6121" spans="7:7">
      <c r="G6121"/>
    </row>
    <row r="6122" spans="7:7">
      <c r="G6122"/>
    </row>
    <row r="6123" spans="7:7">
      <c r="G6123"/>
    </row>
    <row r="6124" spans="7:7">
      <c r="G6124"/>
    </row>
    <row r="6125" spans="7:7">
      <c r="G6125"/>
    </row>
    <row r="6126" spans="7:7">
      <c r="G6126"/>
    </row>
    <row r="6127" spans="7:7">
      <c r="G6127"/>
    </row>
    <row r="6128" spans="7:7">
      <c r="G6128"/>
    </row>
    <row r="6129" spans="7:7">
      <c r="G6129"/>
    </row>
    <row r="6130" spans="7:7">
      <c r="G6130"/>
    </row>
    <row r="6131" spans="7:7">
      <c r="G6131"/>
    </row>
    <row r="6132" spans="7:7">
      <c r="G6132"/>
    </row>
    <row r="6133" spans="7:7">
      <c r="G6133"/>
    </row>
    <row r="6134" spans="7:7">
      <c r="G6134"/>
    </row>
    <row r="6135" spans="7:7">
      <c r="G6135"/>
    </row>
    <row r="6136" spans="7:7">
      <c r="G6136"/>
    </row>
    <row r="6137" spans="7:7">
      <c r="G6137"/>
    </row>
    <row r="6138" spans="7:7">
      <c r="G6138"/>
    </row>
    <row r="6139" spans="7:7">
      <c r="G6139"/>
    </row>
    <row r="6140" spans="7:7">
      <c r="G6140"/>
    </row>
    <row r="6141" spans="7:7">
      <c r="G6141"/>
    </row>
    <row r="6142" spans="7:7">
      <c r="G6142"/>
    </row>
    <row r="6143" spans="7:7">
      <c r="G6143"/>
    </row>
    <row r="6144" spans="7:7">
      <c r="G6144"/>
    </row>
    <row r="6145" spans="7:7">
      <c r="G6145"/>
    </row>
    <row r="6146" spans="7:7">
      <c r="G6146"/>
    </row>
    <row r="6147" spans="7:7">
      <c r="G6147"/>
    </row>
    <row r="6148" spans="7:7">
      <c r="G6148"/>
    </row>
    <row r="6149" spans="7:7">
      <c r="G6149"/>
    </row>
    <row r="6150" spans="7:7">
      <c r="G6150"/>
    </row>
    <row r="6151" spans="7:7">
      <c r="G6151"/>
    </row>
    <row r="6152" spans="7:7">
      <c r="G6152"/>
    </row>
    <row r="6153" spans="7:7">
      <c r="G6153"/>
    </row>
    <row r="6154" spans="7:7">
      <c r="G6154"/>
    </row>
    <row r="6155" spans="7:7">
      <c r="G6155"/>
    </row>
    <row r="6156" spans="7:7">
      <c r="G6156"/>
    </row>
    <row r="6157" spans="7:7">
      <c r="G6157"/>
    </row>
    <row r="6158" spans="7:7">
      <c r="G6158"/>
    </row>
    <row r="6159" spans="7:7">
      <c r="G6159"/>
    </row>
    <row r="6160" spans="7:7">
      <c r="G6160"/>
    </row>
    <row r="6161" spans="7:7">
      <c r="G6161"/>
    </row>
    <row r="6162" spans="7:7">
      <c r="G6162"/>
    </row>
    <row r="6163" spans="7:7">
      <c r="G6163"/>
    </row>
    <row r="6164" spans="7:7">
      <c r="G6164"/>
    </row>
    <row r="6165" spans="7:7">
      <c r="G6165"/>
    </row>
    <row r="6166" spans="7:7">
      <c r="G6166"/>
    </row>
    <row r="6167" spans="7:7">
      <c r="G6167"/>
    </row>
    <row r="6168" spans="7:7">
      <c r="G6168"/>
    </row>
    <row r="6169" spans="7:7">
      <c r="G6169"/>
    </row>
    <row r="6170" spans="7:7">
      <c r="G6170"/>
    </row>
    <row r="6171" spans="7:7">
      <c r="G6171"/>
    </row>
    <row r="6172" spans="7:7">
      <c r="G6172"/>
    </row>
    <row r="6173" spans="7:7">
      <c r="G6173"/>
    </row>
    <row r="6174" spans="7:7">
      <c r="G6174"/>
    </row>
    <row r="6175" spans="7:7">
      <c r="G6175"/>
    </row>
    <row r="6176" spans="7:7">
      <c r="G6176"/>
    </row>
    <row r="6177" spans="7:7">
      <c r="G6177"/>
    </row>
    <row r="6178" spans="7:7">
      <c r="G6178"/>
    </row>
    <row r="6179" spans="7:7">
      <c r="G6179"/>
    </row>
    <row r="6180" spans="7:7">
      <c r="G6180"/>
    </row>
    <row r="6181" spans="7:7">
      <c r="G6181"/>
    </row>
    <row r="6182" spans="7:7">
      <c r="G6182"/>
    </row>
    <row r="6183" spans="7:7">
      <c r="G6183"/>
    </row>
    <row r="6184" spans="7:7">
      <c r="G6184"/>
    </row>
    <row r="6185" spans="7:7">
      <c r="G6185"/>
    </row>
    <row r="6186" spans="7:7">
      <c r="G6186"/>
    </row>
    <row r="6187" spans="7:7">
      <c r="G6187"/>
    </row>
    <row r="6188" spans="7:7">
      <c r="G6188"/>
    </row>
    <row r="6189" spans="7:7">
      <c r="G6189"/>
    </row>
    <row r="6190" spans="7:7">
      <c r="G6190"/>
    </row>
    <row r="6191" spans="7:7">
      <c r="G6191"/>
    </row>
    <row r="6192" spans="7:7">
      <c r="G6192"/>
    </row>
    <row r="6193" spans="7:7">
      <c r="G6193"/>
    </row>
    <row r="6194" spans="7:7">
      <c r="G6194"/>
    </row>
    <row r="6195" spans="7:7">
      <c r="G6195"/>
    </row>
    <row r="6196" spans="7:7">
      <c r="G6196"/>
    </row>
    <row r="6197" spans="7:7">
      <c r="G6197"/>
    </row>
    <row r="6198" spans="7:7">
      <c r="G6198"/>
    </row>
    <row r="6199" spans="7:7">
      <c r="G6199"/>
    </row>
    <row r="6200" spans="7:7">
      <c r="G6200"/>
    </row>
    <row r="6201" spans="7:7">
      <c r="G6201"/>
    </row>
    <row r="6202" spans="7:7">
      <c r="G6202"/>
    </row>
    <row r="6203" spans="7:7">
      <c r="G6203"/>
    </row>
    <row r="6204" spans="7:7">
      <c r="G6204"/>
    </row>
    <row r="6205" spans="7:7">
      <c r="G6205"/>
    </row>
    <row r="6206" spans="7:7">
      <c r="G6206"/>
    </row>
    <row r="6207" spans="7:7">
      <c r="G6207"/>
    </row>
    <row r="6208" spans="7:7">
      <c r="G6208"/>
    </row>
    <row r="6209" spans="7:7">
      <c r="G6209"/>
    </row>
    <row r="6210" spans="7:7">
      <c r="G6210"/>
    </row>
    <row r="6211" spans="7:7">
      <c r="G6211"/>
    </row>
    <row r="6212" spans="7:7">
      <c r="G6212"/>
    </row>
    <row r="6213" spans="7:7">
      <c r="G6213"/>
    </row>
    <row r="6214" spans="7:7">
      <c r="G6214"/>
    </row>
    <row r="6215" spans="7:7">
      <c r="G6215"/>
    </row>
    <row r="6216" spans="7:7">
      <c r="G6216"/>
    </row>
    <row r="6217" spans="7:7">
      <c r="G6217"/>
    </row>
    <row r="6218" spans="7:7">
      <c r="G6218"/>
    </row>
    <row r="6219" spans="7:7">
      <c r="G6219"/>
    </row>
    <row r="6220" spans="7:7">
      <c r="G6220"/>
    </row>
    <row r="6221" spans="7:7">
      <c r="G6221"/>
    </row>
    <row r="6222" spans="7:7">
      <c r="G6222"/>
    </row>
    <row r="6223" spans="7:7">
      <c r="G6223"/>
    </row>
    <row r="6224" spans="7:7">
      <c r="G6224"/>
    </row>
    <row r="6225" spans="7:7">
      <c r="G6225"/>
    </row>
    <row r="6226" spans="7:7">
      <c r="G6226"/>
    </row>
    <row r="6227" spans="7:7">
      <c r="G6227"/>
    </row>
    <row r="6228" spans="7:7">
      <c r="G6228"/>
    </row>
    <row r="6229" spans="7:7">
      <c r="G6229"/>
    </row>
    <row r="6230" spans="7:7">
      <c r="G6230"/>
    </row>
    <row r="6231" spans="7:7">
      <c r="G6231"/>
    </row>
    <row r="6232" spans="7:7">
      <c r="G6232"/>
    </row>
    <row r="6233" spans="7:7">
      <c r="G6233"/>
    </row>
    <row r="6234" spans="7:7">
      <c r="G6234"/>
    </row>
    <row r="6235" spans="7:7">
      <c r="G6235"/>
    </row>
    <row r="6236" spans="7:7">
      <c r="G6236"/>
    </row>
    <row r="6237" spans="7:7">
      <c r="G6237"/>
    </row>
    <row r="6238" spans="7:7">
      <c r="G6238"/>
    </row>
    <row r="6239" spans="7:7">
      <c r="G6239"/>
    </row>
    <row r="6240" spans="7:7">
      <c r="G6240"/>
    </row>
    <row r="6241" spans="7:7">
      <c r="G6241"/>
    </row>
    <row r="6242" spans="7:7">
      <c r="G6242"/>
    </row>
    <row r="6243" spans="7:7">
      <c r="G6243"/>
    </row>
    <row r="6244" spans="7:7">
      <c r="G6244"/>
    </row>
    <row r="6245" spans="7:7">
      <c r="G6245"/>
    </row>
    <row r="6246" spans="7:7">
      <c r="G6246"/>
    </row>
    <row r="6247" spans="7:7">
      <c r="G6247"/>
    </row>
    <row r="6248" spans="7:7">
      <c r="G6248"/>
    </row>
    <row r="6249" spans="7:7">
      <c r="G6249"/>
    </row>
    <row r="6250" spans="7:7">
      <c r="G6250"/>
    </row>
    <row r="6251" spans="7:7">
      <c r="G6251"/>
    </row>
    <row r="6252" spans="7:7">
      <c r="G6252"/>
    </row>
    <row r="6253" spans="7:7">
      <c r="G6253"/>
    </row>
    <row r="6254" spans="7:7">
      <c r="G6254"/>
    </row>
    <row r="6255" spans="7:7">
      <c r="G6255"/>
    </row>
    <row r="6256" spans="7:7">
      <c r="G6256"/>
    </row>
    <row r="6257" spans="7:7">
      <c r="G6257"/>
    </row>
    <row r="6258" spans="7:7">
      <c r="G6258"/>
    </row>
    <row r="6259" spans="7:7">
      <c r="G6259"/>
    </row>
    <row r="6260" spans="7:7">
      <c r="G6260"/>
    </row>
    <row r="6261" spans="7:7">
      <c r="G6261"/>
    </row>
    <row r="6262" spans="7:7">
      <c r="G6262"/>
    </row>
    <row r="6263" spans="7:7">
      <c r="G6263"/>
    </row>
    <row r="6264" spans="7:7">
      <c r="G6264"/>
    </row>
    <row r="6265" spans="7:7">
      <c r="G6265"/>
    </row>
    <row r="6266" spans="7:7">
      <c r="G6266"/>
    </row>
    <row r="6267" spans="7:7">
      <c r="G6267"/>
    </row>
    <row r="6268" spans="7:7">
      <c r="G6268"/>
    </row>
    <row r="6269" spans="7:7">
      <c r="G6269"/>
    </row>
    <row r="6270" spans="7:7">
      <c r="G6270"/>
    </row>
    <row r="6271" spans="7:7">
      <c r="G6271"/>
    </row>
    <row r="6272" spans="7:7">
      <c r="G6272"/>
    </row>
    <row r="6273" spans="7:7">
      <c r="G6273"/>
    </row>
    <row r="6274" spans="7:7">
      <c r="G6274"/>
    </row>
    <row r="6275" spans="7:7">
      <c r="G6275"/>
    </row>
    <row r="6276" spans="7:7">
      <c r="G6276"/>
    </row>
    <row r="6277" spans="7:7">
      <c r="G6277"/>
    </row>
    <row r="6278" spans="7:7">
      <c r="G6278"/>
    </row>
    <row r="6279" spans="7:7">
      <c r="G6279"/>
    </row>
    <row r="6280" spans="7:7">
      <c r="G6280"/>
    </row>
    <row r="6281" spans="7:7">
      <c r="G6281"/>
    </row>
    <row r="6282" spans="7:7">
      <c r="G6282"/>
    </row>
    <row r="6283" spans="7:7">
      <c r="G6283"/>
    </row>
    <row r="6284" spans="7:7">
      <c r="G6284"/>
    </row>
    <row r="6285" spans="7:7">
      <c r="G6285"/>
    </row>
    <row r="6286" spans="7:7">
      <c r="G6286"/>
    </row>
    <row r="6287" spans="7:7">
      <c r="G6287"/>
    </row>
    <row r="6288" spans="7:7">
      <c r="G6288"/>
    </row>
    <row r="6289" spans="7:7">
      <c r="G6289"/>
    </row>
    <row r="6290" spans="7:7">
      <c r="G6290"/>
    </row>
    <row r="6291" spans="7:7">
      <c r="G6291"/>
    </row>
    <row r="6292" spans="7:7">
      <c r="G6292"/>
    </row>
    <row r="6293" spans="7:7">
      <c r="G6293"/>
    </row>
    <row r="6294" spans="7:7">
      <c r="G6294"/>
    </row>
    <row r="6295" spans="7:7">
      <c r="G6295"/>
    </row>
    <row r="6296" spans="7:7">
      <c r="G6296"/>
    </row>
    <row r="6297" spans="7:7">
      <c r="G6297"/>
    </row>
    <row r="6298" spans="7:7">
      <c r="G6298"/>
    </row>
    <row r="6299" spans="7:7">
      <c r="G6299"/>
    </row>
    <row r="6300" spans="7:7">
      <c r="G6300"/>
    </row>
    <row r="6301" spans="7:7">
      <c r="G6301"/>
    </row>
    <row r="6302" spans="7:7">
      <c r="G6302"/>
    </row>
    <row r="6303" spans="7:7">
      <c r="G6303"/>
    </row>
    <row r="6304" spans="7:7">
      <c r="G6304"/>
    </row>
    <row r="6305" spans="7:7">
      <c r="G6305"/>
    </row>
    <row r="6306" spans="7:7">
      <c r="G6306"/>
    </row>
    <row r="6307" spans="7:7">
      <c r="G6307"/>
    </row>
    <row r="6308" spans="7:7">
      <c r="G6308"/>
    </row>
    <row r="6309" spans="7:7">
      <c r="G6309"/>
    </row>
    <row r="6310" spans="7:7">
      <c r="G6310"/>
    </row>
    <row r="6311" spans="7:7">
      <c r="G6311"/>
    </row>
    <row r="6312" spans="7:7">
      <c r="G6312"/>
    </row>
    <row r="6313" spans="7:7">
      <c r="G6313"/>
    </row>
    <row r="6314" spans="7:7">
      <c r="G6314"/>
    </row>
    <row r="6315" spans="7:7">
      <c r="G6315"/>
    </row>
    <row r="6316" spans="7:7">
      <c r="G6316"/>
    </row>
    <row r="6317" spans="7:7">
      <c r="G6317"/>
    </row>
    <row r="6318" spans="7:7">
      <c r="G6318"/>
    </row>
    <row r="6319" spans="7:7">
      <c r="G6319"/>
    </row>
    <row r="6320" spans="7:7">
      <c r="G6320"/>
    </row>
    <row r="6321" spans="7:7">
      <c r="G6321"/>
    </row>
    <row r="6322" spans="7:7">
      <c r="G6322"/>
    </row>
    <row r="6323" spans="7:7">
      <c r="G6323"/>
    </row>
    <row r="6324" spans="7:7">
      <c r="G6324"/>
    </row>
    <row r="6325" spans="7:7">
      <c r="G6325"/>
    </row>
    <row r="6326" spans="7:7">
      <c r="G6326"/>
    </row>
    <row r="6327" spans="7:7">
      <c r="G6327"/>
    </row>
    <row r="6328" spans="7:7">
      <c r="G6328"/>
    </row>
    <row r="6329" spans="7:7">
      <c r="G6329"/>
    </row>
    <row r="6330" spans="7:7">
      <c r="G6330"/>
    </row>
    <row r="6331" spans="7:7">
      <c r="G6331"/>
    </row>
    <row r="6332" spans="7:7">
      <c r="G6332"/>
    </row>
    <row r="6333" spans="7:7">
      <c r="G6333"/>
    </row>
    <row r="6334" spans="7:7">
      <c r="G6334"/>
    </row>
    <row r="6335" spans="7:7">
      <c r="G6335"/>
    </row>
    <row r="6336" spans="7:7">
      <c r="G6336"/>
    </row>
    <row r="6337" spans="7:7">
      <c r="G6337"/>
    </row>
    <row r="6338" spans="7:7">
      <c r="G6338"/>
    </row>
    <row r="6339" spans="7:7">
      <c r="G6339"/>
    </row>
    <row r="6340" spans="7:7">
      <c r="G6340"/>
    </row>
    <row r="6341" spans="7:7">
      <c r="G6341"/>
    </row>
    <row r="6342" spans="7:7">
      <c r="G6342"/>
    </row>
    <row r="6343" spans="7:7">
      <c r="G6343"/>
    </row>
    <row r="6344" spans="7:7">
      <c r="G6344"/>
    </row>
    <row r="6345" spans="7:7">
      <c r="G6345"/>
    </row>
    <row r="6346" spans="7:7">
      <c r="G6346"/>
    </row>
    <row r="6347" spans="7:7">
      <c r="G6347"/>
    </row>
    <row r="6348" spans="7:7">
      <c r="G6348"/>
    </row>
    <row r="6349" spans="7:7">
      <c r="G6349"/>
    </row>
    <row r="6350" spans="7:7">
      <c r="G6350"/>
    </row>
    <row r="6351" spans="7:7">
      <c r="G6351"/>
    </row>
    <row r="6352" spans="7:7">
      <c r="G6352"/>
    </row>
    <row r="6353" spans="7:7">
      <c r="G6353"/>
    </row>
    <row r="6354" spans="7:7">
      <c r="G6354"/>
    </row>
    <row r="6355" spans="7:7">
      <c r="G6355"/>
    </row>
    <row r="6356" spans="7:7">
      <c r="G6356"/>
    </row>
    <row r="6357" spans="7:7">
      <c r="G6357"/>
    </row>
    <row r="6358" spans="7:7">
      <c r="G6358"/>
    </row>
    <row r="6359" spans="7:7">
      <c r="G6359"/>
    </row>
    <row r="6360" spans="7:7">
      <c r="G6360"/>
    </row>
    <row r="6361" spans="7:7">
      <c r="G6361"/>
    </row>
    <row r="6362" spans="7:7">
      <c r="G6362"/>
    </row>
    <row r="6363" spans="7:7">
      <c r="G6363"/>
    </row>
    <row r="6364" spans="7:7">
      <c r="G6364"/>
    </row>
    <row r="6365" spans="7:7">
      <c r="G6365"/>
    </row>
    <row r="6366" spans="7:7">
      <c r="G6366"/>
    </row>
    <row r="6367" spans="7:7">
      <c r="G6367"/>
    </row>
    <row r="6368" spans="7:7">
      <c r="G6368"/>
    </row>
    <row r="6369" spans="7:7">
      <c r="G6369"/>
    </row>
    <row r="6370" spans="7:7">
      <c r="G6370"/>
    </row>
    <row r="6371" spans="7:7">
      <c r="G6371"/>
    </row>
    <row r="6372" spans="7:7">
      <c r="G6372"/>
    </row>
    <row r="6373" spans="7:7">
      <c r="G6373"/>
    </row>
    <row r="6374" spans="7:7">
      <c r="G6374"/>
    </row>
    <row r="6375" spans="7:7">
      <c r="G6375"/>
    </row>
    <row r="6376" spans="7:7">
      <c r="G6376"/>
    </row>
    <row r="6377" spans="7:7">
      <c r="G6377"/>
    </row>
    <row r="6378" spans="7:7">
      <c r="G6378"/>
    </row>
    <row r="6379" spans="7:7">
      <c r="G6379"/>
    </row>
    <row r="6380" spans="7:7">
      <c r="G6380"/>
    </row>
    <row r="6381" spans="7:7">
      <c r="G6381"/>
    </row>
    <row r="6382" spans="7:7">
      <c r="G6382"/>
    </row>
    <row r="6383" spans="7:7">
      <c r="G6383"/>
    </row>
    <row r="6384" spans="7:7">
      <c r="G6384"/>
    </row>
    <row r="6385" spans="7:7">
      <c r="G6385"/>
    </row>
    <row r="6386" spans="7:7">
      <c r="G6386"/>
    </row>
    <row r="6387" spans="7:7">
      <c r="G6387"/>
    </row>
    <row r="6388" spans="7:7">
      <c r="G6388"/>
    </row>
    <row r="6389" spans="7:7">
      <c r="G6389"/>
    </row>
    <row r="6390" spans="7:7">
      <c r="G6390"/>
    </row>
    <row r="6391" spans="7:7">
      <c r="G6391"/>
    </row>
    <row r="6392" spans="7:7">
      <c r="G6392"/>
    </row>
    <row r="6393" spans="7:7">
      <c r="G6393"/>
    </row>
    <row r="6394" spans="7:7">
      <c r="G6394"/>
    </row>
    <row r="6395" spans="7:7">
      <c r="G6395"/>
    </row>
    <row r="6396" spans="7:7">
      <c r="G6396"/>
    </row>
    <row r="6397" spans="7:7">
      <c r="G6397"/>
    </row>
    <row r="6398" spans="7:7">
      <c r="G6398"/>
    </row>
    <row r="6399" spans="7:7">
      <c r="G6399"/>
    </row>
    <row r="6400" spans="7:7">
      <c r="G6400"/>
    </row>
    <row r="6401" spans="7:7">
      <c r="G6401"/>
    </row>
    <row r="6402" spans="7:7">
      <c r="G6402"/>
    </row>
    <row r="6403" spans="7:7">
      <c r="G6403"/>
    </row>
    <row r="6404" spans="7:7">
      <c r="G6404"/>
    </row>
    <row r="6405" spans="7:7">
      <c r="G6405"/>
    </row>
    <row r="6406" spans="7:7">
      <c r="G6406"/>
    </row>
    <row r="6407" spans="7:7">
      <c r="G6407"/>
    </row>
    <row r="6408" spans="7:7">
      <c r="G6408"/>
    </row>
    <row r="6409" spans="7:7">
      <c r="G6409"/>
    </row>
    <row r="6410" spans="7:7">
      <c r="G6410"/>
    </row>
    <row r="6411" spans="7:7">
      <c r="G6411"/>
    </row>
    <row r="6412" spans="7:7">
      <c r="G6412"/>
    </row>
    <row r="6413" spans="7:7">
      <c r="G6413"/>
    </row>
    <row r="6414" spans="7:7">
      <c r="G6414"/>
    </row>
    <row r="6415" spans="7:7">
      <c r="G6415"/>
    </row>
    <row r="6416" spans="7:7">
      <c r="G6416"/>
    </row>
    <row r="6417" spans="7:7">
      <c r="G6417"/>
    </row>
    <row r="6418" spans="7:7">
      <c r="G6418"/>
    </row>
    <row r="6419" spans="7:7">
      <c r="G6419"/>
    </row>
    <row r="6420" spans="7:7">
      <c r="G6420"/>
    </row>
    <row r="6421" spans="7:7">
      <c r="G6421"/>
    </row>
    <row r="6422" spans="7:7">
      <c r="G6422"/>
    </row>
    <row r="6423" spans="7:7">
      <c r="G6423"/>
    </row>
    <row r="6424" spans="7:7">
      <c r="G6424"/>
    </row>
    <row r="6425" spans="7:7">
      <c r="G6425"/>
    </row>
    <row r="6426" spans="7:7">
      <c r="G6426"/>
    </row>
    <row r="6427" spans="7:7">
      <c r="G6427"/>
    </row>
    <row r="6428" spans="7:7">
      <c r="G6428"/>
    </row>
    <row r="6429" spans="7:7">
      <c r="G6429"/>
    </row>
    <row r="6430" spans="7:7">
      <c r="G6430"/>
    </row>
    <row r="6431" spans="7:7">
      <c r="G6431"/>
    </row>
    <row r="6432" spans="7:7">
      <c r="G6432"/>
    </row>
    <row r="6433" spans="7:7">
      <c r="G6433"/>
    </row>
    <row r="6434" spans="7:7">
      <c r="G6434"/>
    </row>
    <row r="6435" spans="7:7">
      <c r="G6435"/>
    </row>
    <row r="6436" spans="7:7">
      <c r="G6436"/>
    </row>
    <row r="6437" spans="7:7">
      <c r="G6437"/>
    </row>
    <row r="6438" spans="7:7">
      <c r="G6438"/>
    </row>
    <row r="6439" spans="7:7">
      <c r="G6439"/>
    </row>
    <row r="6440" spans="7:7">
      <c r="G6440"/>
    </row>
    <row r="6441" spans="7:7">
      <c r="G6441"/>
    </row>
    <row r="6442" spans="7:7">
      <c r="G6442"/>
    </row>
    <row r="6443" spans="7:7">
      <c r="G6443"/>
    </row>
    <row r="6444" spans="7:7">
      <c r="G6444"/>
    </row>
    <row r="6445" spans="7:7">
      <c r="G6445"/>
    </row>
    <row r="6446" spans="7:7">
      <c r="G6446"/>
    </row>
    <row r="6447" spans="7:7">
      <c r="G6447"/>
    </row>
    <row r="6448" spans="7:7">
      <c r="G6448"/>
    </row>
    <row r="6449" spans="7:7">
      <c r="G6449"/>
    </row>
    <row r="6450" spans="7:7">
      <c r="G6450"/>
    </row>
    <row r="6451" spans="7:7">
      <c r="G6451"/>
    </row>
    <row r="6452" spans="7:7">
      <c r="G6452"/>
    </row>
    <row r="6453" spans="7:7">
      <c r="G6453"/>
    </row>
    <row r="6454" spans="7:7">
      <c r="G6454"/>
    </row>
    <row r="6455" spans="7:7">
      <c r="G6455"/>
    </row>
    <row r="6456" spans="7:7">
      <c r="G6456"/>
    </row>
    <row r="6457" spans="7:7">
      <c r="G6457"/>
    </row>
    <row r="6458" spans="7:7">
      <c r="G6458"/>
    </row>
    <row r="6459" spans="7:7">
      <c r="G6459"/>
    </row>
    <row r="6460" spans="7:7">
      <c r="G6460"/>
    </row>
    <row r="6461" spans="7:7">
      <c r="G6461"/>
    </row>
    <row r="6462" spans="7:7">
      <c r="G6462"/>
    </row>
    <row r="6463" spans="7:7">
      <c r="G6463"/>
    </row>
    <row r="6464" spans="7:7">
      <c r="G6464"/>
    </row>
    <row r="6465" spans="7:7">
      <c r="G6465"/>
    </row>
    <row r="6466" spans="7:7">
      <c r="G6466"/>
    </row>
    <row r="6467" spans="7:7">
      <c r="G6467"/>
    </row>
    <row r="6468" spans="7:7">
      <c r="G6468"/>
    </row>
    <row r="6469" spans="7:7">
      <c r="G6469"/>
    </row>
    <row r="6470" spans="7:7">
      <c r="G6470"/>
    </row>
    <row r="6471" spans="7:7">
      <c r="G6471"/>
    </row>
    <row r="6472" spans="7:7">
      <c r="G6472"/>
    </row>
    <row r="6473" spans="7:7">
      <c r="G6473"/>
    </row>
    <row r="6474" spans="7:7">
      <c r="G6474"/>
    </row>
    <row r="6475" spans="7:7">
      <c r="G6475"/>
    </row>
    <row r="6476" spans="7:7">
      <c r="G6476"/>
    </row>
    <row r="6477" spans="7:7">
      <c r="G6477"/>
    </row>
    <row r="6478" spans="7:7">
      <c r="G6478"/>
    </row>
    <row r="6479" spans="7:7">
      <c r="G6479"/>
    </row>
    <row r="6480" spans="7:7">
      <c r="G6480"/>
    </row>
    <row r="6481" spans="7:7">
      <c r="G6481"/>
    </row>
    <row r="6482" spans="7:7">
      <c r="G6482"/>
    </row>
    <row r="6483" spans="7:7">
      <c r="G6483"/>
    </row>
    <row r="6484" spans="7:7">
      <c r="G6484"/>
    </row>
    <row r="6485" spans="7:7">
      <c r="G6485"/>
    </row>
    <row r="6486" spans="7:7">
      <c r="G6486"/>
    </row>
    <row r="6487" spans="7:7">
      <c r="G6487"/>
    </row>
    <row r="6488" spans="7:7">
      <c r="G6488"/>
    </row>
    <row r="6489" spans="7:7">
      <c r="G6489"/>
    </row>
    <row r="6490" spans="7:7">
      <c r="G6490"/>
    </row>
    <row r="6491" spans="7:7">
      <c r="G6491"/>
    </row>
    <row r="6492" spans="7:7">
      <c r="G6492"/>
    </row>
    <row r="6493" spans="7:7">
      <c r="G6493"/>
    </row>
    <row r="6494" spans="7:7">
      <c r="G6494"/>
    </row>
    <row r="6495" spans="7:7">
      <c r="G6495"/>
    </row>
    <row r="6496" spans="7:7">
      <c r="G6496"/>
    </row>
    <row r="6497" spans="7:7">
      <c r="G6497"/>
    </row>
    <row r="6498" spans="7:7">
      <c r="G6498"/>
    </row>
    <row r="6499" spans="7:7">
      <c r="G6499"/>
    </row>
    <row r="6500" spans="7:7">
      <c r="G6500"/>
    </row>
    <row r="6501" spans="7:7">
      <c r="G6501"/>
    </row>
    <row r="6502" spans="7:7">
      <c r="G6502"/>
    </row>
    <row r="6503" spans="7:7">
      <c r="G6503"/>
    </row>
    <row r="6504" spans="7:7">
      <c r="G6504"/>
    </row>
    <row r="6505" spans="7:7">
      <c r="G6505"/>
    </row>
    <row r="6506" spans="7:7">
      <c r="G6506"/>
    </row>
    <row r="6507" spans="7:7">
      <c r="G6507"/>
    </row>
    <row r="6508" spans="7:7">
      <c r="G6508"/>
    </row>
    <row r="6509" spans="7:7">
      <c r="G6509"/>
    </row>
    <row r="6510" spans="7:7">
      <c r="G6510"/>
    </row>
    <row r="6511" spans="7:7">
      <c r="G6511"/>
    </row>
    <row r="6512" spans="7:7">
      <c r="G6512"/>
    </row>
    <row r="6513" spans="7:7">
      <c r="G6513"/>
    </row>
    <row r="6514" spans="7:7">
      <c r="G6514"/>
    </row>
    <row r="6515" spans="7:7">
      <c r="G6515"/>
    </row>
    <row r="6516" spans="7:7">
      <c r="G6516"/>
    </row>
    <row r="6517" spans="7:7">
      <c r="G6517"/>
    </row>
    <row r="6518" spans="7:7">
      <c r="G6518"/>
    </row>
    <row r="6519" spans="7:7">
      <c r="G6519"/>
    </row>
    <row r="6520" spans="7:7">
      <c r="G6520"/>
    </row>
    <row r="6521" spans="7:7">
      <c r="G6521"/>
    </row>
    <row r="6522" spans="7:7">
      <c r="G6522"/>
    </row>
    <row r="6523" spans="7:7">
      <c r="G6523"/>
    </row>
    <row r="6524" spans="7:7">
      <c r="G6524"/>
    </row>
    <row r="6525" spans="7:7">
      <c r="G6525"/>
    </row>
    <row r="6526" spans="7:7">
      <c r="G6526"/>
    </row>
    <row r="6527" spans="7:7">
      <c r="G6527"/>
    </row>
    <row r="6528" spans="7:7">
      <c r="G6528"/>
    </row>
    <row r="6529" spans="7:7">
      <c r="G6529"/>
    </row>
    <row r="6530" spans="7:7">
      <c r="G6530"/>
    </row>
    <row r="6531" spans="7:7">
      <c r="G6531"/>
    </row>
    <row r="6532" spans="7:7">
      <c r="G6532"/>
    </row>
    <row r="6533" spans="7:7">
      <c r="G6533"/>
    </row>
    <row r="6534" spans="7:7">
      <c r="G6534"/>
    </row>
    <row r="6535" spans="7:7">
      <c r="G6535"/>
    </row>
    <row r="6536" spans="7:7">
      <c r="G6536"/>
    </row>
    <row r="6537" spans="7:7">
      <c r="G6537"/>
    </row>
    <row r="6538" spans="7:7">
      <c r="G6538"/>
    </row>
    <row r="6539" spans="7:7">
      <c r="G6539"/>
    </row>
    <row r="6540" spans="7:7">
      <c r="G6540"/>
    </row>
    <row r="6541" spans="7:7">
      <c r="G6541"/>
    </row>
    <row r="6542" spans="7:7">
      <c r="G6542"/>
    </row>
    <row r="6543" spans="7:7">
      <c r="G6543"/>
    </row>
    <row r="6544" spans="7:7">
      <c r="G6544"/>
    </row>
    <row r="6545" spans="7:7">
      <c r="G6545"/>
    </row>
    <row r="6546" spans="7:7">
      <c r="G6546"/>
    </row>
    <row r="6547" spans="7:7">
      <c r="G6547"/>
    </row>
    <row r="6548" spans="7:7">
      <c r="G6548"/>
    </row>
    <row r="6549" spans="7:7">
      <c r="G6549"/>
    </row>
    <row r="6550" spans="7:7">
      <c r="G6550"/>
    </row>
    <row r="6551" spans="7:7">
      <c r="G6551"/>
    </row>
    <row r="6552" spans="7:7">
      <c r="G6552"/>
    </row>
    <row r="6553" spans="7:7">
      <c r="G6553"/>
    </row>
    <row r="6554" spans="7:7">
      <c r="G6554"/>
    </row>
    <row r="6555" spans="7:7">
      <c r="G6555"/>
    </row>
    <row r="6556" spans="7:7">
      <c r="G6556"/>
    </row>
    <row r="6557" spans="7:7">
      <c r="G6557"/>
    </row>
    <row r="6558" spans="7:7">
      <c r="G6558"/>
    </row>
    <row r="6559" spans="7:7">
      <c r="G6559"/>
    </row>
    <row r="6560" spans="7:7">
      <c r="G6560"/>
    </row>
    <row r="6561" spans="7:7">
      <c r="G6561"/>
    </row>
    <row r="6562" spans="7:7">
      <c r="G6562"/>
    </row>
    <row r="6563" spans="7:7">
      <c r="G6563"/>
    </row>
    <row r="6564" spans="7:7">
      <c r="G6564"/>
    </row>
    <row r="6565" spans="7:7">
      <c r="G6565"/>
    </row>
    <row r="6566" spans="7:7">
      <c r="G6566"/>
    </row>
    <row r="6567" spans="7:7">
      <c r="G6567"/>
    </row>
    <row r="6568" spans="7:7">
      <c r="G6568"/>
    </row>
    <row r="6569" spans="7:7">
      <c r="G6569"/>
    </row>
    <row r="6570" spans="7:7">
      <c r="G6570"/>
    </row>
    <row r="6571" spans="7:7">
      <c r="G6571"/>
    </row>
    <row r="6572" spans="7:7">
      <c r="G6572"/>
    </row>
    <row r="6573" spans="7:7">
      <c r="G6573"/>
    </row>
    <row r="6574" spans="7:7">
      <c r="G6574"/>
    </row>
    <row r="6575" spans="7:7">
      <c r="G6575"/>
    </row>
    <row r="6576" spans="7:7">
      <c r="G6576"/>
    </row>
    <row r="6577" spans="7:7">
      <c r="G6577"/>
    </row>
    <row r="6578" spans="7:7">
      <c r="G6578"/>
    </row>
    <row r="6579" spans="7:7">
      <c r="G6579"/>
    </row>
    <row r="6580" spans="7:7">
      <c r="G6580"/>
    </row>
    <row r="6581" spans="7:7">
      <c r="G6581"/>
    </row>
    <row r="6582" spans="7:7">
      <c r="G6582"/>
    </row>
    <row r="6583" spans="7:7">
      <c r="G6583"/>
    </row>
    <row r="6584" spans="7:7">
      <c r="G6584"/>
    </row>
    <row r="6585" spans="7:7">
      <c r="G6585"/>
    </row>
    <row r="6586" spans="7:7">
      <c r="G6586"/>
    </row>
    <row r="6587" spans="7:7">
      <c r="G6587"/>
    </row>
    <row r="6588" spans="7:7">
      <c r="G6588"/>
    </row>
    <row r="6589" spans="7:7">
      <c r="G6589"/>
    </row>
    <row r="6590" spans="7:7">
      <c r="G6590"/>
    </row>
    <row r="6591" spans="7:7">
      <c r="G6591"/>
    </row>
    <row r="6592" spans="7:7">
      <c r="G6592"/>
    </row>
    <row r="6593" spans="7:7">
      <c r="G6593"/>
    </row>
    <row r="6594" spans="7:7">
      <c r="G6594"/>
    </row>
    <row r="6595" spans="7:7">
      <c r="G6595"/>
    </row>
    <row r="6596" spans="7:7">
      <c r="G6596"/>
    </row>
    <row r="6597" spans="7:7">
      <c r="G6597"/>
    </row>
    <row r="6598" spans="7:7">
      <c r="G6598"/>
    </row>
    <row r="6599" spans="7:7">
      <c r="G6599"/>
    </row>
    <row r="6600" spans="7:7">
      <c r="G6600"/>
    </row>
    <row r="6601" spans="7:7">
      <c r="G6601"/>
    </row>
    <row r="6602" spans="7:7">
      <c r="G6602"/>
    </row>
    <row r="6603" spans="7:7">
      <c r="G6603"/>
    </row>
    <row r="6604" spans="7:7">
      <c r="G6604"/>
    </row>
    <row r="6605" spans="7:7">
      <c r="G6605"/>
    </row>
    <row r="6606" spans="7:7">
      <c r="G6606"/>
    </row>
    <row r="6607" spans="7:7">
      <c r="G6607"/>
    </row>
    <row r="6608" spans="7:7">
      <c r="G6608"/>
    </row>
    <row r="6609" spans="7:7">
      <c r="G6609"/>
    </row>
    <row r="6610" spans="7:7">
      <c r="G6610"/>
    </row>
    <row r="6611" spans="7:7">
      <c r="G6611"/>
    </row>
    <row r="6612" spans="7:7">
      <c r="G6612"/>
    </row>
    <row r="6613" spans="7:7">
      <c r="G6613"/>
    </row>
    <row r="6614" spans="7:7">
      <c r="G6614"/>
    </row>
    <row r="6615" spans="7:7">
      <c r="G6615"/>
    </row>
    <row r="6616" spans="7:7">
      <c r="G6616"/>
    </row>
    <row r="6617" spans="7:7">
      <c r="G6617"/>
    </row>
    <row r="6618" spans="7:7">
      <c r="G6618"/>
    </row>
    <row r="6619" spans="7:7">
      <c r="G6619"/>
    </row>
    <row r="6620" spans="7:7">
      <c r="G6620"/>
    </row>
    <row r="6621" spans="7:7">
      <c r="G6621"/>
    </row>
    <row r="6622" spans="7:7">
      <c r="G6622"/>
    </row>
    <row r="6623" spans="7:7">
      <c r="G6623"/>
    </row>
    <row r="6624" spans="7:7">
      <c r="G6624"/>
    </row>
    <row r="6625" spans="7:7">
      <c r="G6625"/>
    </row>
    <row r="6626" spans="7:7">
      <c r="G6626"/>
    </row>
    <row r="6627" spans="7:7">
      <c r="G6627"/>
    </row>
    <row r="6628" spans="7:7">
      <c r="G6628"/>
    </row>
    <row r="6629" spans="7:7">
      <c r="G6629"/>
    </row>
    <row r="6630" spans="7:7">
      <c r="G6630"/>
    </row>
    <row r="6631" spans="7:7">
      <c r="G6631"/>
    </row>
    <row r="6632" spans="7:7">
      <c r="G6632"/>
    </row>
    <row r="6633" spans="7:7">
      <c r="G6633"/>
    </row>
    <row r="6634" spans="7:7">
      <c r="G6634"/>
    </row>
    <row r="6635" spans="7:7">
      <c r="G6635"/>
    </row>
    <row r="6636" spans="7:7">
      <c r="G6636"/>
    </row>
    <row r="6637" spans="7:7">
      <c r="G6637"/>
    </row>
    <row r="6638" spans="7:7">
      <c r="G6638"/>
    </row>
    <row r="6639" spans="7:7">
      <c r="G6639"/>
    </row>
    <row r="6640" spans="7:7">
      <c r="G6640"/>
    </row>
    <row r="6641" spans="7:7">
      <c r="G6641"/>
    </row>
    <row r="6642" spans="7:7">
      <c r="G6642"/>
    </row>
    <row r="6643" spans="7:7">
      <c r="G6643"/>
    </row>
    <row r="6644" spans="7:7">
      <c r="G6644"/>
    </row>
    <row r="6645" spans="7:7">
      <c r="G6645"/>
    </row>
    <row r="6646" spans="7:7">
      <c r="G6646"/>
    </row>
    <row r="6647" spans="7:7">
      <c r="G6647"/>
    </row>
    <row r="6648" spans="7:7">
      <c r="G6648"/>
    </row>
    <row r="6649" spans="7:7">
      <c r="G6649"/>
    </row>
    <row r="6650" spans="7:7">
      <c r="G6650"/>
    </row>
    <row r="6651" spans="7:7">
      <c r="G6651"/>
    </row>
    <row r="6652" spans="7:7">
      <c r="G6652"/>
    </row>
    <row r="6653" spans="7:7">
      <c r="G6653"/>
    </row>
    <row r="6654" spans="7:7">
      <c r="G6654"/>
    </row>
    <row r="6655" spans="7:7">
      <c r="G6655"/>
    </row>
    <row r="6656" spans="7:7">
      <c r="G6656"/>
    </row>
    <row r="6657" spans="7:7">
      <c r="G6657"/>
    </row>
    <row r="6658" spans="7:7">
      <c r="G6658"/>
    </row>
    <row r="6659" spans="7:7">
      <c r="G6659"/>
    </row>
    <row r="6660" spans="7:7">
      <c r="G6660"/>
    </row>
    <row r="6661" spans="7:7">
      <c r="G6661"/>
    </row>
    <row r="6662" spans="7:7">
      <c r="G6662"/>
    </row>
    <row r="6663" spans="7:7">
      <c r="G6663"/>
    </row>
    <row r="6664" spans="7:7">
      <c r="G6664"/>
    </row>
    <row r="6665" spans="7:7">
      <c r="G6665"/>
    </row>
    <row r="6666" spans="7:7">
      <c r="G6666"/>
    </row>
    <row r="6667" spans="7:7">
      <c r="G6667"/>
    </row>
    <row r="6668" spans="7:7">
      <c r="G6668"/>
    </row>
    <row r="6669" spans="7:7">
      <c r="G6669"/>
    </row>
    <row r="6670" spans="7:7">
      <c r="G6670"/>
    </row>
    <row r="6671" spans="7:7">
      <c r="G6671"/>
    </row>
    <row r="6672" spans="7:7">
      <c r="G6672"/>
    </row>
    <row r="6673" spans="7:7">
      <c r="G6673"/>
    </row>
    <row r="6674" spans="7:7">
      <c r="G6674"/>
    </row>
    <row r="6675" spans="7:7">
      <c r="G6675"/>
    </row>
    <row r="6676" spans="7:7">
      <c r="G6676"/>
    </row>
    <row r="6677" spans="7:7">
      <c r="G6677"/>
    </row>
    <row r="6678" spans="7:7">
      <c r="G6678"/>
    </row>
    <row r="6679" spans="7:7">
      <c r="G6679"/>
    </row>
    <row r="6680" spans="7:7">
      <c r="G6680"/>
    </row>
    <row r="6681" spans="7:7">
      <c r="G6681"/>
    </row>
    <row r="6682" spans="7:7">
      <c r="G6682"/>
    </row>
    <row r="6683" spans="7:7">
      <c r="G6683"/>
    </row>
    <row r="6684" spans="7:7">
      <c r="G6684"/>
    </row>
    <row r="6685" spans="7:7">
      <c r="G6685"/>
    </row>
    <row r="6686" spans="7:7">
      <c r="G6686"/>
    </row>
    <row r="6687" spans="7:7">
      <c r="G6687"/>
    </row>
    <row r="6688" spans="7:7">
      <c r="G6688"/>
    </row>
    <row r="6689" spans="7:7">
      <c r="G6689"/>
    </row>
    <row r="6690" spans="7:7">
      <c r="G6690"/>
    </row>
    <row r="6691" spans="7:7">
      <c r="G6691"/>
    </row>
    <row r="6692" spans="7:7">
      <c r="G6692"/>
    </row>
    <row r="6693" spans="7:7">
      <c r="G6693"/>
    </row>
    <row r="6694" spans="7:7">
      <c r="G6694"/>
    </row>
    <row r="6695" spans="7:7">
      <c r="G6695"/>
    </row>
    <row r="6696" spans="7:7">
      <c r="G6696"/>
    </row>
    <row r="6697" spans="7:7">
      <c r="G6697"/>
    </row>
    <row r="6698" spans="7:7">
      <c r="G6698"/>
    </row>
    <row r="6699" spans="7:7">
      <c r="G6699"/>
    </row>
    <row r="6700" spans="7:7">
      <c r="G6700"/>
    </row>
    <row r="6701" spans="7:7">
      <c r="G6701"/>
    </row>
    <row r="6702" spans="7:7">
      <c r="G6702"/>
    </row>
    <row r="6703" spans="7:7">
      <c r="G6703"/>
    </row>
    <row r="6704" spans="7:7">
      <c r="G6704"/>
    </row>
    <row r="6705" spans="7:7">
      <c r="G6705"/>
    </row>
    <row r="6706" spans="7:7">
      <c r="G6706"/>
    </row>
    <row r="6707" spans="7:7">
      <c r="G6707"/>
    </row>
    <row r="6708" spans="7:7">
      <c r="G6708"/>
    </row>
    <row r="6709" spans="7:7">
      <c r="G6709"/>
    </row>
    <row r="6710" spans="7:7">
      <c r="G6710"/>
    </row>
    <row r="6711" spans="7:7">
      <c r="G6711"/>
    </row>
    <row r="6712" spans="7:7">
      <c r="G6712"/>
    </row>
    <row r="6713" spans="7:7">
      <c r="G6713"/>
    </row>
    <row r="6714" spans="7:7">
      <c r="G6714"/>
    </row>
    <row r="6715" spans="7:7">
      <c r="G6715"/>
    </row>
    <row r="6716" spans="7:7">
      <c r="G6716"/>
    </row>
    <row r="6717" spans="7:7">
      <c r="G6717"/>
    </row>
    <row r="6718" spans="7:7">
      <c r="G6718"/>
    </row>
    <row r="6719" spans="7:7">
      <c r="G6719"/>
    </row>
    <row r="6720" spans="7:7">
      <c r="G6720"/>
    </row>
    <row r="6721" spans="7:7">
      <c r="G6721"/>
    </row>
    <row r="6722" spans="7:7">
      <c r="G6722"/>
    </row>
    <row r="6723" spans="7:7">
      <c r="G6723"/>
    </row>
    <row r="6724" spans="7:7">
      <c r="G6724"/>
    </row>
    <row r="6725" spans="7:7">
      <c r="G6725"/>
    </row>
    <row r="6726" spans="7:7">
      <c r="G6726"/>
    </row>
    <row r="6727" spans="7:7">
      <c r="G6727"/>
    </row>
    <row r="6728" spans="7:7">
      <c r="G6728"/>
    </row>
    <row r="6729" spans="7:7">
      <c r="G6729"/>
    </row>
    <row r="6730" spans="7:7">
      <c r="G6730"/>
    </row>
    <row r="6731" spans="7:7">
      <c r="G6731"/>
    </row>
    <row r="6732" spans="7:7">
      <c r="G6732"/>
    </row>
    <row r="6733" spans="7:7">
      <c r="G6733"/>
    </row>
    <row r="6734" spans="7:7">
      <c r="G6734"/>
    </row>
    <row r="6735" spans="7:7">
      <c r="G6735"/>
    </row>
    <row r="6736" spans="7:7">
      <c r="G6736"/>
    </row>
    <row r="6737" spans="7:7">
      <c r="G6737"/>
    </row>
    <row r="6738" spans="7:7">
      <c r="G6738"/>
    </row>
    <row r="6739" spans="7:7">
      <c r="G6739"/>
    </row>
    <row r="6740" spans="7:7">
      <c r="G6740"/>
    </row>
    <row r="6741" spans="7:7">
      <c r="G6741"/>
    </row>
    <row r="6742" spans="7:7">
      <c r="G6742"/>
    </row>
    <row r="6743" spans="7:7">
      <c r="G6743"/>
    </row>
    <row r="6744" spans="7:7">
      <c r="G6744"/>
    </row>
    <row r="6745" spans="7:7">
      <c r="G6745"/>
    </row>
    <row r="6746" spans="7:7">
      <c r="G6746"/>
    </row>
    <row r="6747" spans="7:7">
      <c r="G6747"/>
    </row>
    <row r="6748" spans="7:7">
      <c r="G6748"/>
    </row>
    <row r="6749" spans="7:7">
      <c r="G6749"/>
    </row>
    <row r="6750" spans="7:7">
      <c r="G6750"/>
    </row>
    <row r="6751" spans="7:7">
      <c r="G6751"/>
    </row>
    <row r="6752" spans="7:7">
      <c r="G6752"/>
    </row>
    <row r="6753" spans="7:7">
      <c r="G6753"/>
    </row>
    <row r="6754" spans="7:7">
      <c r="G6754"/>
    </row>
    <row r="6755" spans="7:7">
      <c r="G6755"/>
    </row>
    <row r="6756" spans="7:7">
      <c r="G6756"/>
    </row>
    <row r="6757" spans="7:7">
      <c r="G6757"/>
    </row>
    <row r="6758" spans="7:7">
      <c r="G6758"/>
    </row>
    <row r="6759" spans="7:7">
      <c r="G6759"/>
    </row>
    <row r="6760" spans="7:7">
      <c r="G6760"/>
    </row>
    <row r="6761" spans="7:7">
      <c r="G6761"/>
    </row>
    <row r="6762" spans="7:7">
      <c r="G6762"/>
    </row>
    <row r="6763" spans="7:7">
      <c r="G6763"/>
    </row>
    <row r="6764" spans="7:7">
      <c r="G6764"/>
    </row>
    <row r="6765" spans="7:7">
      <c r="G6765"/>
    </row>
    <row r="6766" spans="7:7">
      <c r="G6766"/>
    </row>
    <row r="6767" spans="7:7">
      <c r="G6767"/>
    </row>
    <row r="6768" spans="7:7">
      <c r="G6768"/>
    </row>
    <row r="6769" spans="7:7">
      <c r="G6769"/>
    </row>
    <row r="6770" spans="7:7">
      <c r="G6770"/>
    </row>
    <row r="6771" spans="7:7">
      <c r="G6771"/>
    </row>
    <row r="6772" spans="7:7">
      <c r="G6772"/>
    </row>
    <row r="6773" spans="7:7">
      <c r="G6773"/>
    </row>
    <row r="6774" spans="7:7">
      <c r="G6774"/>
    </row>
    <row r="6775" spans="7:7">
      <c r="G6775"/>
    </row>
    <row r="6776" spans="7:7">
      <c r="G6776"/>
    </row>
    <row r="6777" spans="7:7">
      <c r="G6777"/>
    </row>
    <row r="6778" spans="7:7">
      <c r="G6778"/>
    </row>
    <row r="6779" spans="7:7">
      <c r="G6779"/>
    </row>
    <row r="6780" spans="7:7">
      <c r="G6780"/>
    </row>
    <row r="6781" spans="7:7">
      <c r="G6781"/>
    </row>
    <row r="6782" spans="7:7">
      <c r="G6782"/>
    </row>
    <row r="6783" spans="7:7">
      <c r="G6783"/>
    </row>
    <row r="6784" spans="7:7">
      <c r="G6784"/>
    </row>
    <row r="6785" spans="7:7">
      <c r="G6785"/>
    </row>
    <row r="6786" spans="7:7">
      <c r="G6786"/>
    </row>
    <row r="6787" spans="7:7">
      <c r="G6787"/>
    </row>
    <row r="6788" spans="7:7">
      <c r="G6788"/>
    </row>
    <row r="6789" spans="7:7">
      <c r="G6789"/>
    </row>
    <row r="6790" spans="7:7">
      <c r="G6790"/>
    </row>
    <row r="6791" spans="7:7">
      <c r="G6791"/>
    </row>
    <row r="6792" spans="7:7">
      <c r="G6792"/>
    </row>
    <row r="6793" spans="7:7">
      <c r="G6793"/>
    </row>
    <row r="6794" spans="7:7">
      <c r="G6794"/>
    </row>
    <row r="6795" spans="7:7">
      <c r="G6795"/>
    </row>
    <row r="6796" spans="7:7">
      <c r="G6796"/>
    </row>
    <row r="6797" spans="7:7">
      <c r="G6797"/>
    </row>
    <row r="6798" spans="7:7">
      <c r="G6798"/>
    </row>
    <row r="6799" spans="7:7">
      <c r="G6799"/>
    </row>
    <row r="6800" spans="7:7">
      <c r="G6800"/>
    </row>
    <row r="6801" spans="7:7">
      <c r="G6801"/>
    </row>
    <row r="6802" spans="7:7">
      <c r="G6802"/>
    </row>
    <row r="6803" spans="7:7">
      <c r="G6803"/>
    </row>
    <row r="6804" spans="7:7">
      <c r="G6804"/>
    </row>
    <row r="6805" spans="7:7">
      <c r="G6805"/>
    </row>
    <row r="6806" spans="7:7">
      <c r="G6806"/>
    </row>
    <row r="6807" spans="7:7">
      <c r="G6807"/>
    </row>
    <row r="6808" spans="7:7">
      <c r="G6808"/>
    </row>
    <row r="6809" spans="7:7">
      <c r="G6809"/>
    </row>
    <row r="6810" spans="7:7">
      <c r="G6810"/>
    </row>
    <row r="6811" spans="7:7">
      <c r="G6811"/>
    </row>
    <row r="6812" spans="7:7">
      <c r="G6812"/>
    </row>
    <row r="6813" spans="7:7">
      <c r="G6813"/>
    </row>
    <row r="6814" spans="7:7">
      <c r="G6814"/>
    </row>
    <row r="6815" spans="7:7">
      <c r="G6815"/>
    </row>
    <row r="6816" spans="7:7">
      <c r="G6816"/>
    </row>
    <row r="6817" spans="7:7">
      <c r="G6817"/>
    </row>
    <row r="6818" spans="7:7">
      <c r="G6818"/>
    </row>
    <row r="6819" spans="7:7">
      <c r="G6819"/>
    </row>
    <row r="6820" spans="7:7">
      <c r="G6820"/>
    </row>
    <row r="6821" spans="7:7">
      <c r="G6821"/>
    </row>
    <row r="6822" spans="7:7">
      <c r="G6822"/>
    </row>
    <row r="6823" spans="7:7">
      <c r="G6823"/>
    </row>
    <row r="6824" spans="7:7">
      <c r="G6824"/>
    </row>
    <row r="6825" spans="7:7">
      <c r="G6825"/>
    </row>
    <row r="6826" spans="7:7">
      <c r="G6826"/>
    </row>
    <row r="6827" spans="7:7">
      <c r="G6827"/>
    </row>
    <row r="6828" spans="7:7">
      <c r="G6828"/>
    </row>
    <row r="6829" spans="7:7">
      <c r="G6829"/>
    </row>
    <row r="6830" spans="7:7">
      <c r="G6830"/>
    </row>
    <row r="6831" spans="7:7">
      <c r="G6831"/>
    </row>
    <row r="6832" spans="7:7">
      <c r="G6832"/>
    </row>
    <row r="6833" spans="7:7">
      <c r="G6833"/>
    </row>
    <row r="6834" spans="7:7">
      <c r="G6834"/>
    </row>
    <row r="6835" spans="7:7">
      <c r="G6835"/>
    </row>
    <row r="6836" spans="7:7">
      <c r="G6836"/>
    </row>
    <row r="6837" spans="7:7">
      <c r="G6837"/>
    </row>
    <row r="6838" spans="7:7">
      <c r="G6838"/>
    </row>
    <row r="6839" spans="7:7">
      <c r="G6839"/>
    </row>
    <row r="6840" spans="7:7">
      <c r="G6840"/>
    </row>
    <row r="6841" spans="7:7">
      <c r="G6841"/>
    </row>
    <row r="6842" spans="7:7">
      <c r="G6842"/>
    </row>
    <row r="6843" spans="7:7">
      <c r="G6843"/>
    </row>
    <row r="6844" spans="7:7">
      <c r="G6844"/>
    </row>
    <row r="6845" spans="7:7">
      <c r="G6845"/>
    </row>
    <row r="6846" spans="7:7">
      <c r="G6846"/>
    </row>
    <row r="6847" spans="7:7">
      <c r="G6847"/>
    </row>
    <row r="6848" spans="7:7">
      <c r="G6848"/>
    </row>
    <row r="6849" spans="7:7">
      <c r="G6849"/>
    </row>
    <row r="6850" spans="7:7">
      <c r="G6850"/>
    </row>
    <row r="6851" spans="7:7">
      <c r="G6851"/>
    </row>
    <row r="6852" spans="7:7">
      <c r="G6852"/>
    </row>
    <row r="6853" spans="7:7">
      <c r="G6853"/>
    </row>
    <row r="6854" spans="7:7">
      <c r="G6854"/>
    </row>
    <row r="6855" spans="7:7">
      <c r="G6855"/>
    </row>
    <row r="6856" spans="7:7">
      <c r="G6856"/>
    </row>
    <row r="6857" spans="7:7">
      <c r="G6857"/>
    </row>
    <row r="6858" spans="7:7">
      <c r="G6858"/>
    </row>
    <row r="6859" spans="7:7">
      <c r="G6859"/>
    </row>
    <row r="6860" spans="7:7">
      <c r="G6860"/>
    </row>
    <row r="6861" spans="7:7">
      <c r="G6861"/>
    </row>
    <row r="6862" spans="7:7">
      <c r="G6862"/>
    </row>
    <row r="6863" spans="7:7">
      <c r="G6863"/>
    </row>
    <row r="6864" spans="7:7">
      <c r="G6864"/>
    </row>
    <row r="6865" spans="7:7">
      <c r="G6865"/>
    </row>
    <row r="6866" spans="7:7">
      <c r="G6866"/>
    </row>
    <row r="6867" spans="7:7">
      <c r="G6867"/>
    </row>
    <row r="6868" spans="7:7">
      <c r="G6868"/>
    </row>
    <row r="6869" spans="7:7">
      <c r="G6869"/>
    </row>
    <row r="6870" spans="7:7">
      <c r="G6870"/>
    </row>
    <row r="6871" spans="7:7">
      <c r="G6871"/>
    </row>
    <row r="6872" spans="7:7">
      <c r="G6872"/>
    </row>
    <row r="6873" spans="7:7">
      <c r="G6873"/>
    </row>
    <row r="6874" spans="7:7">
      <c r="G6874"/>
    </row>
    <row r="6875" spans="7:7">
      <c r="G6875"/>
    </row>
    <row r="6876" spans="7:7">
      <c r="G6876"/>
    </row>
    <row r="6877" spans="7:7">
      <c r="G6877"/>
    </row>
    <row r="6878" spans="7:7">
      <c r="G6878"/>
    </row>
    <row r="6879" spans="7:7">
      <c r="G6879"/>
    </row>
    <row r="6880" spans="7:7">
      <c r="G6880"/>
    </row>
    <row r="6881" spans="7:7">
      <c r="G6881"/>
    </row>
    <row r="6882" spans="7:7">
      <c r="G6882"/>
    </row>
    <row r="6883" spans="7:7">
      <c r="G6883"/>
    </row>
    <row r="6884" spans="7:7">
      <c r="G6884"/>
    </row>
    <row r="6885" spans="7:7">
      <c r="G6885"/>
    </row>
    <row r="6886" spans="7:7">
      <c r="G6886"/>
    </row>
    <row r="6887" spans="7:7">
      <c r="G6887"/>
    </row>
    <row r="6888" spans="7:7">
      <c r="G6888"/>
    </row>
    <row r="6889" spans="7:7">
      <c r="G6889"/>
    </row>
    <row r="6890" spans="7:7">
      <c r="G6890"/>
    </row>
    <row r="6891" spans="7:7">
      <c r="G6891"/>
    </row>
    <row r="6892" spans="7:7">
      <c r="G6892"/>
    </row>
    <row r="6893" spans="7:7">
      <c r="G6893"/>
    </row>
    <row r="6894" spans="7:7">
      <c r="G6894"/>
    </row>
    <row r="6895" spans="7:7">
      <c r="G6895"/>
    </row>
    <row r="6896" spans="7:7">
      <c r="G6896"/>
    </row>
    <row r="6897" spans="7:7">
      <c r="G6897"/>
    </row>
    <row r="6898" spans="7:7">
      <c r="G6898"/>
    </row>
    <row r="6899" spans="7:7">
      <c r="G6899"/>
    </row>
    <row r="6900" spans="7:7">
      <c r="G6900"/>
    </row>
    <row r="6901" spans="7:7">
      <c r="G6901"/>
    </row>
    <row r="6902" spans="7:7">
      <c r="G6902"/>
    </row>
    <row r="6903" spans="7:7">
      <c r="G6903"/>
    </row>
    <row r="6904" spans="7:7">
      <c r="G6904"/>
    </row>
    <row r="6905" spans="7:7">
      <c r="G6905"/>
    </row>
    <row r="6906" spans="7:7">
      <c r="G6906"/>
    </row>
    <row r="6907" spans="7:7">
      <c r="G6907"/>
    </row>
    <row r="6908" spans="7:7">
      <c r="G6908"/>
    </row>
    <row r="6909" spans="7:7">
      <c r="G6909"/>
    </row>
    <row r="6910" spans="7:7">
      <c r="G6910"/>
    </row>
    <row r="6911" spans="7:7">
      <c r="G6911"/>
    </row>
    <row r="6912" spans="7:7">
      <c r="G6912"/>
    </row>
    <row r="6913" spans="7:7">
      <c r="G6913"/>
    </row>
    <row r="6914" spans="7:7">
      <c r="G6914"/>
    </row>
    <row r="6915" spans="7:7">
      <c r="G6915"/>
    </row>
    <row r="6916" spans="7:7">
      <c r="G6916"/>
    </row>
    <row r="6917" spans="7:7">
      <c r="G6917"/>
    </row>
    <row r="6918" spans="7:7">
      <c r="G6918"/>
    </row>
    <row r="6919" spans="7:7">
      <c r="G6919"/>
    </row>
    <row r="6920" spans="7:7">
      <c r="G6920"/>
    </row>
    <row r="6921" spans="7:7">
      <c r="G6921"/>
    </row>
    <row r="6922" spans="7:7">
      <c r="G6922"/>
    </row>
    <row r="6923" spans="7:7">
      <c r="G6923"/>
    </row>
    <row r="6924" spans="7:7">
      <c r="G6924"/>
    </row>
    <row r="6925" spans="7:7">
      <c r="G6925"/>
    </row>
    <row r="6926" spans="7:7">
      <c r="G6926"/>
    </row>
    <row r="6927" spans="7:7">
      <c r="G6927"/>
    </row>
    <row r="6928" spans="7:7">
      <c r="G6928"/>
    </row>
    <row r="6929" spans="7:7">
      <c r="G6929"/>
    </row>
    <row r="6930" spans="7:7">
      <c r="G6930"/>
    </row>
    <row r="6931" spans="7:7">
      <c r="G6931"/>
    </row>
    <row r="6932" spans="7:7">
      <c r="G6932"/>
    </row>
    <row r="6933" spans="7:7">
      <c r="G6933"/>
    </row>
    <row r="6934" spans="7:7">
      <c r="G6934"/>
    </row>
    <row r="6935" spans="7:7">
      <c r="G6935"/>
    </row>
    <row r="6936" spans="7:7">
      <c r="G6936"/>
    </row>
    <row r="6937" spans="7:7">
      <c r="G6937"/>
    </row>
    <row r="6938" spans="7:7">
      <c r="G6938"/>
    </row>
    <row r="6939" spans="7:7">
      <c r="G6939"/>
    </row>
    <row r="6940" spans="7:7">
      <c r="G6940"/>
    </row>
    <row r="6941" spans="7:7">
      <c r="G6941"/>
    </row>
    <row r="6942" spans="7:7">
      <c r="G6942"/>
    </row>
    <row r="6943" spans="7:7">
      <c r="G6943"/>
    </row>
    <row r="6944" spans="7:7">
      <c r="G6944"/>
    </row>
    <row r="6945" spans="7:7">
      <c r="G6945"/>
    </row>
    <row r="6946" spans="7:7">
      <c r="G6946"/>
    </row>
    <row r="6947" spans="7:7">
      <c r="G6947"/>
    </row>
    <row r="6948" spans="7:7">
      <c r="G6948"/>
    </row>
    <row r="6949" spans="7:7">
      <c r="G6949"/>
    </row>
    <row r="6950" spans="7:7">
      <c r="G6950"/>
    </row>
    <row r="6951" spans="7:7">
      <c r="G6951"/>
    </row>
    <row r="6952" spans="7:7">
      <c r="G6952"/>
    </row>
    <row r="6953" spans="7:7">
      <c r="G6953"/>
    </row>
    <row r="6954" spans="7:7">
      <c r="G6954"/>
    </row>
    <row r="6955" spans="7:7">
      <c r="G6955"/>
    </row>
    <row r="6956" spans="7:7">
      <c r="G6956"/>
    </row>
    <row r="6957" spans="7:7">
      <c r="G6957"/>
    </row>
    <row r="6958" spans="7:7">
      <c r="G6958"/>
    </row>
    <row r="6959" spans="7:7">
      <c r="G6959"/>
    </row>
    <row r="6960" spans="7:7">
      <c r="G6960"/>
    </row>
    <row r="6961" spans="7:7">
      <c r="G6961"/>
    </row>
    <row r="6962" spans="7:7">
      <c r="G6962"/>
    </row>
    <row r="6963" spans="7:7">
      <c r="G6963"/>
    </row>
    <row r="6964" spans="7:7">
      <c r="G6964"/>
    </row>
    <row r="6965" spans="7:7">
      <c r="G6965"/>
    </row>
    <row r="6966" spans="7:7">
      <c r="G6966"/>
    </row>
    <row r="6967" spans="7:7">
      <c r="G6967"/>
    </row>
    <row r="6968" spans="7:7">
      <c r="G6968"/>
    </row>
    <row r="6969" spans="7:7">
      <c r="G6969"/>
    </row>
    <row r="6970" spans="7:7">
      <c r="G6970"/>
    </row>
    <row r="6971" spans="7:7">
      <c r="G6971"/>
    </row>
    <row r="6972" spans="7:7">
      <c r="G6972"/>
    </row>
    <row r="6973" spans="7:7">
      <c r="G6973"/>
    </row>
    <row r="6974" spans="7:7">
      <c r="G6974"/>
    </row>
    <row r="6975" spans="7:7">
      <c r="G6975"/>
    </row>
    <row r="6976" spans="7:7">
      <c r="G6976"/>
    </row>
    <row r="6977" spans="7:7">
      <c r="G6977"/>
    </row>
    <row r="6978" spans="7:7">
      <c r="G6978"/>
    </row>
    <row r="6979" spans="7:7">
      <c r="G6979"/>
    </row>
    <row r="6980" spans="7:7">
      <c r="G6980"/>
    </row>
    <row r="6981" spans="7:7">
      <c r="G6981"/>
    </row>
    <row r="6982" spans="7:7">
      <c r="G6982"/>
    </row>
    <row r="6983" spans="7:7">
      <c r="G6983"/>
    </row>
    <row r="6984" spans="7:7">
      <c r="G6984"/>
    </row>
    <row r="6985" spans="7:7">
      <c r="G6985"/>
    </row>
    <row r="6986" spans="7:7">
      <c r="G6986"/>
    </row>
    <row r="6987" spans="7:7">
      <c r="G6987"/>
    </row>
    <row r="6988" spans="7:7">
      <c r="G6988"/>
    </row>
    <row r="6989" spans="7:7">
      <c r="G6989"/>
    </row>
    <row r="6990" spans="7:7">
      <c r="G6990"/>
    </row>
    <row r="6991" spans="7:7">
      <c r="G6991"/>
    </row>
    <row r="6992" spans="7:7">
      <c r="G6992"/>
    </row>
    <row r="6993" spans="7:7">
      <c r="G6993"/>
    </row>
    <row r="6994" spans="7:7">
      <c r="G6994"/>
    </row>
    <row r="6995" spans="7:7">
      <c r="G6995"/>
    </row>
    <row r="6996" spans="7:7">
      <c r="G6996"/>
    </row>
    <row r="6997" spans="7:7">
      <c r="G6997"/>
    </row>
    <row r="6998" spans="7:7">
      <c r="G6998"/>
    </row>
    <row r="6999" spans="7:7">
      <c r="G6999"/>
    </row>
    <row r="7000" spans="7:7">
      <c r="G7000"/>
    </row>
    <row r="7001" spans="7:7">
      <c r="G7001"/>
    </row>
    <row r="7002" spans="7:7">
      <c r="G7002"/>
    </row>
    <row r="7003" spans="7:7">
      <c r="G7003"/>
    </row>
    <row r="7004" spans="7:7">
      <c r="G7004"/>
    </row>
    <row r="7005" spans="7:7">
      <c r="G7005"/>
    </row>
    <row r="7006" spans="7:7">
      <c r="G7006"/>
    </row>
    <row r="7007" spans="7:7">
      <c r="G7007"/>
    </row>
    <row r="7008" spans="7:7">
      <c r="G7008"/>
    </row>
    <row r="7009" spans="7:7">
      <c r="G7009"/>
    </row>
    <row r="7010" spans="7:7">
      <c r="G7010"/>
    </row>
    <row r="7011" spans="7:7">
      <c r="G7011"/>
    </row>
    <row r="7012" spans="7:7">
      <c r="G7012"/>
    </row>
    <row r="7013" spans="7:7">
      <c r="G7013"/>
    </row>
    <row r="7014" spans="7:7">
      <c r="G7014"/>
    </row>
    <row r="7015" spans="7:7">
      <c r="G7015"/>
    </row>
    <row r="7016" spans="7:7">
      <c r="G7016"/>
    </row>
    <row r="7017" spans="7:7">
      <c r="G7017"/>
    </row>
    <row r="7018" spans="7:7">
      <c r="G7018"/>
    </row>
    <row r="7019" spans="7:7">
      <c r="G7019"/>
    </row>
    <row r="7020" spans="7:7">
      <c r="G7020"/>
    </row>
    <row r="7021" spans="7:7">
      <c r="G7021"/>
    </row>
    <row r="7022" spans="7:7">
      <c r="G7022"/>
    </row>
    <row r="7023" spans="7:7">
      <c r="G7023"/>
    </row>
    <row r="7024" spans="7:7">
      <c r="G7024"/>
    </row>
    <row r="7025" spans="7:7">
      <c r="G7025"/>
    </row>
    <row r="7026" spans="7:7">
      <c r="G7026"/>
    </row>
    <row r="7027" spans="7:7">
      <c r="G7027"/>
    </row>
    <row r="7028" spans="7:7">
      <c r="G7028"/>
    </row>
    <row r="7029" spans="7:7">
      <c r="G7029"/>
    </row>
    <row r="7030" spans="7:7">
      <c r="G7030"/>
    </row>
    <row r="7031" spans="7:7">
      <c r="G7031"/>
    </row>
    <row r="7032" spans="7:7">
      <c r="G7032"/>
    </row>
    <row r="7033" spans="7:7">
      <c r="G7033"/>
    </row>
    <row r="7034" spans="7:7">
      <c r="G7034"/>
    </row>
    <row r="7035" spans="7:7">
      <c r="G7035"/>
    </row>
    <row r="7036" spans="7:7">
      <c r="G7036"/>
    </row>
    <row r="7037" spans="7:7">
      <c r="G7037"/>
    </row>
    <row r="7038" spans="7:7">
      <c r="G7038"/>
    </row>
    <row r="7039" spans="7:7">
      <c r="G7039"/>
    </row>
    <row r="7040" spans="7:7">
      <c r="G7040"/>
    </row>
    <row r="7041" spans="7:7">
      <c r="G7041"/>
    </row>
    <row r="7042" spans="7:7">
      <c r="G7042"/>
    </row>
    <row r="7043" spans="7:7">
      <c r="G7043"/>
    </row>
    <row r="7044" spans="7:7">
      <c r="G7044"/>
    </row>
    <row r="7045" spans="7:7">
      <c r="G7045"/>
    </row>
    <row r="7046" spans="7:7">
      <c r="G7046"/>
    </row>
    <row r="7047" spans="7:7">
      <c r="G7047"/>
    </row>
    <row r="7048" spans="7:7">
      <c r="G7048"/>
    </row>
    <row r="7049" spans="7:7">
      <c r="G7049"/>
    </row>
    <row r="7050" spans="7:7">
      <c r="G7050"/>
    </row>
    <row r="7051" spans="7:7">
      <c r="G7051"/>
    </row>
    <row r="7052" spans="7:7">
      <c r="G7052"/>
    </row>
    <row r="7053" spans="7:7">
      <c r="G7053"/>
    </row>
    <row r="7054" spans="7:7">
      <c r="G7054"/>
    </row>
    <row r="7055" spans="7:7">
      <c r="G7055"/>
    </row>
    <row r="7056" spans="7:7">
      <c r="G7056"/>
    </row>
    <row r="7057" spans="7:7">
      <c r="G7057"/>
    </row>
    <row r="7058" spans="7:7">
      <c r="G7058"/>
    </row>
    <row r="7059" spans="7:7">
      <c r="G7059"/>
    </row>
    <row r="7060" spans="7:7">
      <c r="G7060"/>
    </row>
    <row r="7061" spans="7:7">
      <c r="G7061"/>
    </row>
    <row r="7062" spans="7:7">
      <c r="G7062"/>
    </row>
    <row r="7063" spans="7:7">
      <c r="G7063"/>
    </row>
    <row r="7064" spans="7:7">
      <c r="G7064"/>
    </row>
    <row r="7065" spans="7:7">
      <c r="G7065"/>
    </row>
    <row r="7066" spans="7:7">
      <c r="G7066"/>
    </row>
    <row r="7067" spans="7:7">
      <c r="G7067"/>
    </row>
    <row r="7068" spans="7:7">
      <c r="G7068"/>
    </row>
    <row r="7069" spans="7:7">
      <c r="G7069"/>
    </row>
    <row r="7070" spans="7:7">
      <c r="G7070"/>
    </row>
    <row r="7071" spans="7:7">
      <c r="G7071"/>
    </row>
    <row r="7072" spans="7:7">
      <c r="G7072"/>
    </row>
    <row r="7073" spans="7:7">
      <c r="G7073"/>
    </row>
    <row r="7074" spans="7:7">
      <c r="G7074"/>
    </row>
    <row r="7075" spans="7:7">
      <c r="G7075"/>
    </row>
    <row r="7076" spans="7:7">
      <c r="G7076"/>
    </row>
    <row r="7077" spans="7:7">
      <c r="G7077"/>
    </row>
    <row r="7078" spans="7:7">
      <c r="G7078"/>
    </row>
    <row r="7079" spans="7:7">
      <c r="G7079"/>
    </row>
    <row r="7080" spans="7:7">
      <c r="G7080"/>
    </row>
    <row r="7081" spans="7:7">
      <c r="G7081"/>
    </row>
    <row r="7082" spans="7:7">
      <c r="G7082"/>
    </row>
    <row r="7083" spans="7:7">
      <c r="G7083"/>
    </row>
    <row r="7084" spans="7:7">
      <c r="G7084"/>
    </row>
    <row r="7085" spans="7:7">
      <c r="G7085"/>
    </row>
    <row r="7086" spans="7:7">
      <c r="G7086"/>
    </row>
    <row r="7087" spans="7:7">
      <c r="G7087"/>
    </row>
    <row r="7088" spans="7:7">
      <c r="G7088"/>
    </row>
    <row r="7089" spans="7:7">
      <c r="G7089"/>
    </row>
    <row r="7090" spans="7:7">
      <c r="G7090"/>
    </row>
    <row r="7091" spans="7:7">
      <c r="G7091"/>
    </row>
    <row r="7092" spans="7:7">
      <c r="G7092"/>
    </row>
    <row r="7093" spans="7:7">
      <c r="G7093"/>
    </row>
    <row r="7094" spans="7:7">
      <c r="G7094"/>
    </row>
    <row r="7095" spans="7:7">
      <c r="G7095"/>
    </row>
    <row r="7096" spans="7:7">
      <c r="G7096"/>
    </row>
    <row r="7097" spans="7:7">
      <c r="G7097"/>
    </row>
    <row r="7098" spans="7:7">
      <c r="G7098"/>
    </row>
    <row r="7099" spans="7:7">
      <c r="G7099"/>
    </row>
    <row r="7100" spans="7:7">
      <c r="G7100"/>
    </row>
    <row r="7101" spans="7:7">
      <c r="G7101"/>
    </row>
    <row r="7102" spans="7:7">
      <c r="G7102"/>
    </row>
    <row r="7103" spans="7:7">
      <c r="G7103"/>
    </row>
    <row r="7104" spans="7:7">
      <c r="G7104"/>
    </row>
    <row r="7105" spans="7:7">
      <c r="G7105"/>
    </row>
    <row r="7106" spans="7:7">
      <c r="G7106"/>
    </row>
    <row r="7107" spans="7:7">
      <c r="G7107"/>
    </row>
    <row r="7108" spans="7:7">
      <c r="G7108"/>
    </row>
    <row r="7109" spans="7:7">
      <c r="G7109"/>
    </row>
    <row r="7110" spans="7:7">
      <c r="G7110"/>
    </row>
    <row r="7111" spans="7:7">
      <c r="G7111"/>
    </row>
    <row r="7112" spans="7:7">
      <c r="G7112"/>
    </row>
    <row r="7113" spans="7:7">
      <c r="G7113"/>
    </row>
    <row r="7114" spans="7:7">
      <c r="G7114"/>
    </row>
    <row r="7115" spans="7:7">
      <c r="G7115"/>
    </row>
    <row r="7116" spans="7:7">
      <c r="G7116"/>
    </row>
    <row r="7117" spans="7:7">
      <c r="G7117"/>
    </row>
    <row r="7118" spans="7:7">
      <c r="G7118"/>
    </row>
    <row r="7119" spans="7:7">
      <c r="G7119"/>
    </row>
    <row r="7120" spans="7:7">
      <c r="G7120"/>
    </row>
    <row r="7121" spans="7:7">
      <c r="G7121"/>
    </row>
    <row r="7122" spans="7:7">
      <c r="G7122"/>
    </row>
    <row r="7123" spans="7:7">
      <c r="G7123"/>
    </row>
    <row r="7124" spans="7:7">
      <c r="G7124"/>
    </row>
    <row r="7125" spans="7:7">
      <c r="G7125"/>
    </row>
    <row r="7126" spans="7:7">
      <c r="G7126"/>
    </row>
    <row r="7127" spans="7:7">
      <c r="G7127"/>
    </row>
    <row r="7128" spans="7:7">
      <c r="G7128"/>
    </row>
    <row r="7129" spans="7:7">
      <c r="G7129"/>
    </row>
    <row r="7130" spans="7:7">
      <c r="G7130"/>
    </row>
    <row r="7131" spans="7:7">
      <c r="G7131"/>
    </row>
    <row r="7132" spans="7:7">
      <c r="G7132"/>
    </row>
    <row r="7133" spans="7:7">
      <c r="G7133"/>
    </row>
    <row r="7134" spans="7:7">
      <c r="G7134"/>
    </row>
    <row r="7135" spans="7:7">
      <c r="G7135"/>
    </row>
    <row r="7136" spans="7:7">
      <c r="G7136"/>
    </row>
    <row r="7137" spans="7:7">
      <c r="G7137"/>
    </row>
    <row r="7138" spans="7:7">
      <c r="G7138"/>
    </row>
    <row r="7139" spans="7:7">
      <c r="G7139"/>
    </row>
    <row r="7140" spans="7:7">
      <c r="G7140"/>
    </row>
    <row r="7141" spans="7:7">
      <c r="G7141"/>
    </row>
    <row r="7142" spans="7:7">
      <c r="G7142"/>
    </row>
    <row r="7143" spans="7:7">
      <c r="G7143"/>
    </row>
    <row r="7144" spans="7:7">
      <c r="G7144"/>
    </row>
    <row r="7145" spans="7:7">
      <c r="G7145"/>
    </row>
    <row r="7146" spans="7:7">
      <c r="G7146"/>
    </row>
    <row r="7147" spans="7:7">
      <c r="G7147"/>
    </row>
    <row r="7148" spans="7:7">
      <c r="G7148"/>
    </row>
    <row r="7149" spans="7:7">
      <c r="G7149"/>
    </row>
    <row r="7150" spans="7:7">
      <c r="G7150"/>
    </row>
    <row r="7151" spans="7:7">
      <c r="G7151"/>
    </row>
    <row r="7152" spans="7:7">
      <c r="G7152"/>
    </row>
    <row r="7153" spans="7:7">
      <c r="G7153"/>
    </row>
    <row r="7154" spans="7:7">
      <c r="G7154"/>
    </row>
    <row r="7155" spans="7:7">
      <c r="G7155"/>
    </row>
    <row r="7156" spans="7:7">
      <c r="G7156"/>
    </row>
    <row r="7157" spans="7:7">
      <c r="G7157"/>
    </row>
    <row r="7158" spans="7:7">
      <c r="G7158"/>
    </row>
    <row r="7159" spans="7:7">
      <c r="G7159"/>
    </row>
    <row r="7160" spans="7:7">
      <c r="G7160"/>
    </row>
    <row r="7161" spans="7:7">
      <c r="G7161"/>
    </row>
    <row r="7162" spans="7:7">
      <c r="G7162"/>
    </row>
    <row r="7163" spans="7:7">
      <c r="G7163"/>
    </row>
    <row r="7164" spans="7:7">
      <c r="G7164"/>
    </row>
    <row r="7165" spans="7:7">
      <c r="G7165"/>
    </row>
    <row r="7166" spans="7:7">
      <c r="G7166"/>
    </row>
    <row r="7167" spans="7:7">
      <c r="G7167"/>
    </row>
    <row r="7168" spans="7:7">
      <c r="G7168"/>
    </row>
    <row r="7169" spans="7:7">
      <c r="G7169"/>
    </row>
    <row r="7170" spans="7:7">
      <c r="G7170"/>
    </row>
    <row r="7171" spans="7:7">
      <c r="G7171"/>
    </row>
    <row r="7172" spans="7:7">
      <c r="G7172"/>
    </row>
    <row r="7173" spans="7:7">
      <c r="G7173"/>
    </row>
    <row r="7174" spans="7:7">
      <c r="G7174"/>
    </row>
    <row r="7175" spans="7:7">
      <c r="G7175"/>
    </row>
    <row r="7176" spans="7:7">
      <c r="G7176"/>
    </row>
    <row r="7177" spans="7:7">
      <c r="G7177"/>
    </row>
    <row r="7178" spans="7:7">
      <c r="G7178"/>
    </row>
    <row r="7179" spans="7:7">
      <c r="G7179"/>
    </row>
    <row r="7180" spans="7:7">
      <c r="G7180"/>
    </row>
    <row r="7181" spans="7:7">
      <c r="G7181"/>
    </row>
    <row r="7182" spans="7:7">
      <c r="G7182"/>
    </row>
    <row r="7183" spans="7:7">
      <c r="G7183"/>
    </row>
    <row r="7184" spans="7:7">
      <c r="G7184"/>
    </row>
    <row r="7185" spans="7:7">
      <c r="G7185"/>
    </row>
    <row r="7186" spans="7:7">
      <c r="G7186"/>
    </row>
    <row r="7187" spans="7:7">
      <c r="G7187"/>
    </row>
    <row r="7188" spans="7:7">
      <c r="G7188"/>
    </row>
    <row r="7189" spans="7:7">
      <c r="G7189"/>
    </row>
    <row r="7190" spans="7:7">
      <c r="G7190"/>
    </row>
    <row r="7191" spans="7:7">
      <c r="G7191"/>
    </row>
    <row r="7192" spans="7:7">
      <c r="G7192"/>
    </row>
    <row r="7193" spans="7:7">
      <c r="G7193"/>
    </row>
    <row r="7194" spans="7:7">
      <c r="G7194"/>
    </row>
    <row r="7195" spans="7:7">
      <c r="G7195"/>
    </row>
    <row r="7196" spans="7:7">
      <c r="G7196"/>
    </row>
    <row r="7197" spans="7:7">
      <c r="G7197"/>
    </row>
    <row r="7198" spans="7:7">
      <c r="G7198"/>
    </row>
    <row r="7199" spans="7:7">
      <c r="G7199"/>
    </row>
    <row r="7200" spans="7:7">
      <c r="G7200"/>
    </row>
    <row r="7201" spans="7:7">
      <c r="G7201"/>
    </row>
    <row r="7202" spans="7:7">
      <c r="G7202"/>
    </row>
    <row r="7203" spans="7:7">
      <c r="G7203"/>
    </row>
    <row r="7204" spans="7:7">
      <c r="G7204"/>
    </row>
    <row r="7205" spans="7:7">
      <c r="G7205"/>
    </row>
    <row r="7206" spans="7:7">
      <c r="G7206"/>
    </row>
    <row r="7207" spans="7:7">
      <c r="G7207"/>
    </row>
    <row r="7208" spans="7:7">
      <c r="G7208"/>
    </row>
    <row r="7209" spans="7:7">
      <c r="G7209"/>
    </row>
    <row r="7210" spans="7:7">
      <c r="G7210"/>
    </row>
    <row r="7211" spans="7:7">
      <c r="G7211"/>
    </row>
    <row r="7212" spans="7:7">
      <c r="G7212"/>
    </row>
    <row r="7213" spans="7:7">
      <c r="G7213"/>
    </row>
    <row r="7214" spans="7:7">
      <c r="G7214"/>
    </row>
    <row r="7215" spans="7:7">
      <c r="G7215"/>
    </row>
    <row r="7216" spans="7:7">
      <c r="G7216"/>
    </row>
    <row r="7217" spans="7:7">
      <c r="G7217"/>
    </row>
    <row r="7218" spans="7:7">
      <c r="G7218"/>
    </row>
    <row r="7219" spans="7:7">
      <c r="G7219"/>
    </row>
    <row r="7220" spans="7:7">
      <c r="G7220"/>
    </row>
    <row r="7221" spans="7:7">
      <c r="G7221"/>
    </row>
    <row r="7222" spans="7:7">
      <c r="G7222"/>
    </row>
    <row r="7223" spans="7:7">
      <c r="G7223"/>
    </row>
    <row r="7224" spans="7:7">
      <c r="G7224"/>
    </row>
    <row r="7225" spans="7:7">
      <c r="G7225"/>
    </row>
    <row r="7226" spans="7:7">
      <c r="G7226"/>
    </row>
    <row r="7227" spans="7:7">
      <c r="G7227"/>
    </row>
    <row r="7228" spans="7:7">
      <c r="G7228"/>
    </row>
    <row r="7229" spans="7:7">
      <c r="G7229"/>
    </row>
    <row r="7230" spans="7:7">
      <c r="G7230"/>
    </row>
    <row r="7231" spans="7:7">
      <c r="G7231"/>
    </row>
    <row r="7232" spans="7:7">
      <c r="G7232"/>
    </row>
    <row r="7233" spans="7:7">
      <c r="G7233"/>
    </row>
    <row r="7234" spans="7:7">
      <c r="G7234"/>
    </row>
    <row r="7235" spans="7:7">
      <c r="G7235"/>
    </row>
    <row r="7236" spans="7:7">
      <c r="G7236"/>
    </row>
    <row r="7237" spans="7:7">
      <c r="G7237"/>
    </row>
    <row r="7238" spans="7:7">
      <c r="G7238"/>
    </row>
    <row r="7239" spans="7:7">
      <c r="G7239"/>
    </row>
    <row r="7240" spans="7:7">
      <c r="G7240"/>
    </row>
    <row r="7241" spans="7:7">
      <c r="G7241"/>
    </row>
    <row r="7242" spans="7:7">
      <c r="G7242"/>
    </row>
    <row r="7243" spans="7:7">
      <c r="G7243"/>
    </row>
    <row r="7244" spans="7:7">
      <c r="G7244"/>
    </row>
    <row r="7245" spans="7:7">
      <c r="G7245"/>
    </row>
    <row r="7246" spans="7:7">
      <c r="G7246"/>
    </row>
    <row r="7247" spans="7:7">
      <c r="G7247"/>
    </row>
    <row r="7248" spans="7:7">
      <c r="G7248"/>
    </row>
    <row r="7249" spans="7:7">
      <c r="G7249"/>
    </row>
    <row r="7250" spans="7:7">
      <c r="G7250"/>
    </row>
    <row r="7251" spans="7:7">
      <c r="G7251"/>
    </row>
    <row r="7252" spans="7:7">
      <c r="G7252"/>
    </row>
    <row r="7253" spans="7:7">
      <c r="G7253"/>
    </row>
    <row r="7254" spans="7:7">
      <c r="G7254"/>
    </row>
    <row r="7255" spans="7:7">
      <c r="G7255"/>
    </row>
    <row r="7256" spans="7:7">
      <c r="G7256"/>
    </row>
    <row r="7257" spans="7:7">
      <c r="G7257"/>
    </row>
    <row r="7258" spans="7:7">
      <c r="G7258"/>
    </row>
    <row r="7259" spans="7:7">
      <c r="G7259"/>
    </row>
    <row r="7260" spans="7:7">
      <c r="G7260"/>
    </row>
    <row r="7261" spans="7:7">
      <c r="G7261"/>
    </row>
    <row r="7262" spans="7:7">
      <c r="G7262"/>
    </row>
    <row r="7263" spans="7:7">
      <c r="G7263"/>
    </row>
    <row r="7264" spans="7:7">
      <c r="G7264"/>
    </row>
    <row r="7265" spans="7:7">
      <c r="G7265"/>
    </row>
    <row r="7266" spans="7:7">
      <c r="G7266"/>
    </row>
    <row r="7267" spans="7:7">
      <c r="G7267"/>
    </row>
    <row r="7268" spans="7:7">
      <c r="G7268"/>
    </row>
    <row r="7269" spans="7:7">
      <c r="G7269"/>
    </row>
    <row r="7270" spans="7:7">
      <c r="G7270"/>
    </row>
    <row r="7271" spans="7:7">
      <c r="G7271"/>
    </row>
    <row r="7272" spans="7:7">
      <c r="G7272"/>
    </row>
    <row r="7273" spans="7:7">
      <c r="G7273"/>
    </row>
    <row r="7274" spans="7:7">
      <c r="G7274"/>
    </row>
    <row r="7275" spans="7:7">
      <c r="G7275"/>
    </row>
    <row r="7276" spans="7:7">
      <c r="G7276"/>
    </row>
    <row r="7277" spans="7:7">
      <c r="G7277"/>
    </row>
    <row r="7278" spans="7:7">
      <c r="G7278"/>
    </row>
    <row r="7279" spans="7:7">
      <c r="G7279"/>
    </row>
    <row r="7280" spans="7:7">
      <c r="G7280"/>
    </row>
    <row r="7281" spans="7:7">
      <c r="G7281"/>
    </row>
    <row r="7282" spans="7:7">
      <c r="G7282"/>
    </row>
    <row r="7283" spans="7:7">
      <c r="G7283"/>
    </row>
    <row r="7284" spans="7:7">
      <c r="G7284"/>
    </row>
    <row r="7285" spans="7:7">
      <c r="G7285"/>
    </row>
    <row r="7286" spans="7:7">
      <c r="G7286"/>
    </row>
    <row r="7287" spans="7:7">
      <c r="G7287"/>
    </row>
    <row r="7288" spans="7:7">
      <c r="G7288"/>
    </row>
    <row r="7289" spans="7:7">
      <c r="G7289"/>
    </row>
    <row r="7290" spans="7:7">
      <c r="G7290"/>
    </row>
    <row r="7291" spans="7:7">
      <c r="G7291"/>
    </row>
    <row r="7292" spans="7:7">
      <c r="G7292"/>
    </row>
    <row r="7293" spans="7:7">
      <c r="G7293"/>
    </row>
    <row r="7294" spans="7:7">
      <c r="G7294"/>
    </row>
    <row r="7295" spans="7:7">
      <c r="G7295"/>
    </row>
    <row r="7296" spans="7:7">
      <c r="G7296"/>
    </row>
    <row r="7297" spans="7:7">
      <c r="G7297"/>
    </row>
    <row r="7298" spans="7:7">
      <c r="G7298"/>
    </row>
    <row r="7299" spans="7:7">
      <c r="G7299"/>
    </row>
    <row r="7300" spans="7:7">
      <c r="G7300"/>
    </row>
    <row r="7301" spans="7:7">
      <c r="G7301"/>
    </row>
    <row r="7302" spans="7:7">
      <c r="G7302"/>
    </row>
    <row r="7303" spans="7:7">
      <c r="G7303"/>
    </row>
    <row r="7304" spans="7:7">
      <c r="G7304"/>
    </row>
    <row r="7305" spans="7:7">
      <c r="G7305"/>
    </row>
    <row r="7306" spans="7:7">
      <c r="G7306"/>
    </row>
    <row r="7307" spans="7:7">
      <c r="G7307"/>
    </row>
    <row r="7308" spans="7:7">
      <c r="G7308"/>
    </row>
    <row r="7309" spans="7:7">
      <c r="G7309"/>
    </row>
    <row r="7310" spans="7:7">
      <c r="G7310"/>
    </row>
    <row r="7311" spans="7:7">
      <c r="G7311"/>
    </row>
    <row r="7312" spans="7:7">
      <c r="G7312"/>
    </row>
    <row r="7313" spans="7:7">
      <c r="G7313"/>
    </row>
    <row r="7314" spans="7:7">
      <c r="G7314"/>
    </row>
    <row r="7315" spans="7:7">
      <c r="G7315"/>
    </row>
    <row r="7316" spans="7:7">
      <c r="G7316"/>
    </row>
    <row r="7317" spans="7:7">
      <c r="G7317"/>
    </row>
    <row r="7318" spans="7:7">
      <c r="G7318"/>
    </row>
    <row r="7319" spans="7:7">
      <c r="G7319"/>
    </row>
    <row r="7320" spans="7:7">
      <c r="G7320"/>
    </row>
    <row r="7321" spans="7:7">
      <c r="G7321"/>
    </row>
    <row r="7322" spans="7:7">
      <c r="G7322"/>
    </row>
    <row r="7323" spans="7:7">
      <c r="G7323"/>
    </row>
    <row r="7324" spans="7:7">
      <c r="G7324"/>
    </row>
    <row r="7325" spans="7:7">
      <c r="G7325"/>
    </row>
    <row r="7326" spans="7:7">
      <c r="G7326"/>
    </row>
    <row r="7327" spans="7:7">
      <c r="G7327"/>
    </row>
    <row r="7328" spans="7:7">
      <c r="G7328"/>
    </row>
    <row r="7329" spans="7:7">
      <c r="G7329"/>
    </row>
    <row r="7330" spans="7:7">
      <c r="G7330"/>
    </row>
    <row r="7331" spans="7:7">
      <c r="G7331"/>
    </row>
    <row r="7332" spans="7:7">
      <c r="G7332"/>
    </row>
    <row r="7333" spans="7:7">
      <c r="G7333"/>
    </row>
    <row r="7334" spans="7:7">
      <c r="G7334"/>
    </row>
    <row r="7335" spans="7:7">
      <c r="G7335"/>
    </row>
    <row r="7336" spans="7:7">
      <c r="G7336"/>
    </row>
    <row r="7337" spans="7:7">
      <c r="G7337"/>
    </row>
    <row r="7338" spans="7:7">
      <c r="G7338"/>
    </row>
    <row r="7339" spans="7:7">
      <c r="G7339"/>
    </row>
    <row r="7340" spans="7:7">
      <c r="G7340"/>
    </row>
    <row r="7341" spans="7:7">
      <c r="G7341"/>
    </row>
    <row r="7342" spans="7:7">
      <c r="G7342"/>
    </row>
    <row r="7343" spans="7:7">
      <c r="G7343"/>
    </row>
    <row r="7344" spans="7:7">
      <c r="G7344"/>
    </row>
    <row r="7345" spans="7:7">
      <c r="G7345"/>
    </row>
    <row r="7346" spans="7:7">
      <c r="G7346"/>
    </row>
    <row r="7347" spans="7:7">
      <c r="G7347"/>
    </row>
    <row r="7348" spans="7:7">
      <c r="G7348"/>
    </row>
    <row r="7349" spans="7:7">
      <c r="G7349"/>
    </row>
    <row r="7350" spans="7:7">
      <c r="G7350"/>
    </row>
    <row r="7351" spans="7:7">
      <c r="G7351"/>
    </row>
    <row r="7352" spans="7:7">
      <c r="G7352"/>
    </row>
    <row r="7353" spans="7:7">
      <c r="G7353"/>
    </row>
    <row r="7354" spans="7:7">
      <c r="G7354"/>
    </row>
    <row r="7355" spans="7:7">
      <c r="G7355"/>
    </row>
    <row r="7356" spans="7:7">
      <c r="G7356"/>
    </row>
    <row r="7357" spans="7:7">
      <c r="G7357"/>
    </row>
    <row r="7358" spans="7:7">
      <c r="G7358"/>
    </row>
    <row r="7359" spans="7:7">
      <c r="G7359"/>
    </row>
    <row r="7360" spans="7:7">
      <c r="G7360"/>
    </row>
    <row r="7361" spans="7:7">
      <c r="G7361"/>
    </row>
    <row r="7362" spans="7:7">
      <c r="G7362"/>
    </row>
    <row r="7363" spans="7:7">
      <c r="G7363"/>
    </row>
    <row r="7364" spans="7:7">
      <c r="G7364"/>
    </row>
    <row r="7365" spans="7:7">
      <c r="G7365"/>
    </row>
    <row r="7366" spans="7:7">
      <c r="G7366"/>
    </row>
    <row r="7367" spans="7:7">
      <c r="G7367"/>
    </row>
    <row r="7368" spans="7:7">
      <c r="G7368"/>
    </row>
    <row r="7369" spans="7:7">
      <c r="G7369"/>
    </row>
    <row r="7370" spans="7:7">
      <c r="G7370"/>
    </row>
    <row r="7371" spans="7:7">
      <c r="G7371"/>
    </row>
    <row r="7372" spans="7:7">
      <c r="G7372"/>
    </row>
    <row r="7373" spans="7:7">
      <c r="G7373"/>
    </row>
    <row r="7374" spans="7:7">
      <c r="G7374"/>
    </row>
    <row r="7375" spans="7:7">
      <c r="G7375"/>
    </row>
    <row r="7376" spans="7:7">
      <c r="G7376"/>
    </row>
    <row r="7377" spans="7:7">
      <c r="G7377"/>
    </row>
    <row r="7378" spans="7:7">
      <c r="G7378"/>
    </row>
    <row r="7379" spans="7:7">
      <c r="G7379"/>
    </row>
    <row r="7380" spans="7:7">
      <c r="G7380"/>
    </row>
    <row r="7381" spans="7:7">
      <c r="G7381"/>
    </row>
    <row r="7382" spans="7:7">
      <c r="G7382"/>
    </row>
    <row r="7383" spans="7:7">
      <c r="G7383"/>
    </row>
    <row r="7384" spans="7:7">
      <c r="G7384"/>
    </row>
    <row r="7385" spans="7:7">
      <c r="G7385"/>
    </row>
    <row r="7386" spans="7:7">
      <c r="G7386"/>
    </row>
    <row r="7387" spans="7:7">
      <c r="G7387"/>
    </row>
    <row r="7388" spans="7:7">
      <c r="G7388"/>
    </row>
    <row r="7389" spans="7:7">
      <c r="G7389"/>
    </row>
    <row r="7390" spans="7:7">
      <c r="G7390"/>
    </row>
    <row r="7391" spans="7:7">
      <c r="G7391"/>
    </row>
    <row r="7392" spans="7:7">
      <c r="G7392"/>
    </row>
    <row r="7393" spans="7:7">
      <c r="G7393"/>
    </row>
    <row r="7394" spans="7:7">
      <c r="G7394"/>
    </row>
    <row r="7395" spans="7:7">
      <c r="G7395"/>
    </row>
    <row r="7396" spans="7:7">
      <c r="G7396"/>
    </row>
    <row r="7397" spans="7:7">
      <c r="G7397"/>
    </row>
    <row r="7398" spans="7:7">
      <c r="G7398"/>
    </row>
    <row r="7399" spans="7:7">
      <c r="G7399"/>
    </row>
    <row r="7400" spans="7:7">
      <c r="G7400"/>
    </row>
    <row r="7401" spans="7:7">
      <c r="G7401"/>
    </row>
    <row r="7402" spans="7:7">
      <c r="G7402"/>
    </row>
    <row r="7403" spans="7:7">
      <c r="G7403"/>
    </row>
    <row r="7404" spans="7:7">
      <c r="G7404"/>
    </row>
    <row r="7405" spans="7:7">
      <c r="G7405"/>
    </row>
    <row r="7406" spans="7:7">
      <c r="G7406"/>
    </row>
    <row r="7407" spans="7:7">
      <c r="G7407"/>
    </row>
    <row r="7408" spans="7:7">
      <c r="G7408"/>
    </row>
    <row r="7409" spans="7:7">
      <c r="G7409"/>
    </row>
    <row r="7410" spans="7:7">
      <c r="G7410"/>
    </row>
    <row r="7411" spans="7:7">
      <c r="G7411"/>
    </row>
    <row r="7412" spans="7:7">
      <c r="G7412"/>
    </row>
    <row r="7413" spans="7:7">
      <c r="G7413"/>
    </row>
    <row r="7414" spans="7:7">
      <c r="G7414"/>
    </row>
    <row r="7415" spans="7:7">
      <c r="G7415"/>
    </row>
    <row r="7416" spans="7:7">
      <c r="G7416"/>
    </row>
    <row r="7417" spans="7:7">
      <c r="G7417"/>
    </row>
    <row r="7418" spans="7:7">
      <c r="G7418"/>
    </row>
    <row r="7419" spans="7:7">
      <c r="G7419"/>
    </row>
    <row r="7420" spans="7:7">
      <c r="G7420"/>
    </row>
    <row r="7421" spans="7:7">
      <c r="G7421"/>
    </row>
    <row r="7422" spans="7:7">
      <c r="G7422"/>
    </row>
    <row r="7423" spans="7:7">
      <c r="G7423"/>
    </row>
    <row r="7424" spans="7:7">
      <c r="G7424"/>
    </row>
    <row r="7425" spans="7:7">
      <c r="G7425"/>
    </row>
    <row r="7426" spans="7:7">
      <c r="G7426"/>
    </row>
    <row r="7427" spans="7:7">
      <c r="G7427"/>
    </row>
    <row r="7428" spans="7:7">
      <c r="G7428"/>
    </row>
    <row r="7429" spans="7:7">
      <c r="G7429"/>
    </row>
    <row r="7430" spans="7:7">
      <c r="G7430"/>
    </row>
    <row r="7431" spans="7:7">
      <c r="G7431"/>
    </row>
    <row r="7432" spans="7:7">
      <c r="G7432"/>
    </row>
    <row r="7433" spans="7:7">
      <c r="G7433"/>
    </row>
    <row r="7434" spans="7:7">
      <c r="G7434"/>
    </row>
    <row r="7435" spans="7:7">
      <c r="G7435"/>
    </row>
    <row r="7436" spans="7:7">
      <c r="G7436"/>
    </row>
    <row r="7437" spans="7:7">
      <c r="G7437"/>
    </row>
    <row r="7438" spans="7:7">
      <c r="G7438"/>
    </row>
    <row r="7439" spans="7:7">
      <c r="G7439"/>
    </row>
    <row r="7440" spans="7:7">
      <c r="G7440"/>
    </row>
    <row r="7441" spans="7:7">
      <c r="G7441"/>
    </row>
    <row r="7442" spans="7:7">
      <c r="G7442"/>
    </row>
    <row r="7443" spans="7:7">
      <c r="G7443"/>
    </row>
    <row r="7444" spans="7:7">
      <c r="G7444"/>
    </row>
    <row r="7445" spans="7:7">
      <c r="G7445"/>
    </row>
    <row r="7446" spans="7:7">
      <c r="G7446"/>
    </row>
    <row r="7447" spans="7:7">
      <c r="G7447"/>
    </row>
    <row r="7448" spans="7:7">
      <c r="G7448"/>
    </row>
    <row r="7449" spans="7:7">
      <c r="G7449"/>
    </row>
    <row r="7450" spans="7:7">
      <c r="G7450"/>
    </row>
    <row r="7451" spans="7:7">
      <c r="G7451"/>
    </row>
    <row r="7452" spans="7:7">
      <c r="G7452"/>
    </row>
    <row r="7453" spans="7:7">
      <c r="G7453"/>
    </row>
    <row r="7454" spans="7:7">
      <c r="G7454"/>
    </row>
    <row r="7455" spans="7:7">
      <c r="G7455"/>
    </row>
    <row r="7456" spans="7:7">
      <c r="G7456"/>
    </row>
    <row r="7457" spans="7:7">
      <c r="G7457"/>
    </row>
    <row r="7458" spans="7:7">
      <c r="G7458"/>
    </row>
    <row r="7459" spans="7:7">
      <c r="G7459"/>
    </row>
    <row r="7460" spans="7:7">
      <c r="G7460"/>
    </row>
    <row r="7461" spans="7:7">
      <c r="G7461"/>
    </row>
    <row r="7462" spans="7:7">
      <c r="G7462"/>
    </row>
    <row r="7463" spans="7:7">
      <c r="G7463"/>
    </row>
    <row r="7464" spans="7:7">
      <c r="G7464"/>
    </row>
    <row r="7465" spans="7:7">
      <c r="G7465"/>
    </row>
    <row r="7466" spans="7:7">
      <c r="G7466"/>
    </row>
    <row r="7467" spans="7:7">
      <c r="G7467"/>
    </row>
    <row r="7468" spans="7:7">
      <c r="G7468"/>
    </row>
    <row r="7469" spans="7:7">
      <c r="G7469"/>
    </row>
    <row r="7470" spans="7:7">
      <c r="G7470"/>
    </row>
    <row r="7471" spans="7:7">
      <c r="G7471"/>
    </row>
    <row r="7472" spans="7:7">
      <c r="G7472"/>
    </row>
    <row r="7473" spans="7:7">
      <c r="G7473"/>
    </row>
    <row r="7474" spans="7:7">
      <c r="G7474"/>
    </row>
    <row r="7475" spans="7:7">
      <c r="G7475"/>
    </row>
    <row r="7476" spans="7:7">
      <c r="G7476"/>
    </row>
    <row r="7477" spans="7:7">
      <c r="G7477"/>
    </row>
    <row r="7478" spans="7:7">
      <c r="G7478"/>
    </row>
    <row r="7479" spans="7:7">
      <c r="G7479"/>
    </row>
    <row r="7480" spans="7:7">
      <c r="G7480"/>
    </row>
    <row r="7481" spans="7:7">
      <c r="G7481"/>
    </row>
    <row r="7482" spans="7:7">
      <c r="G7482"/>
    </row>
    <row r="7483" spans="7:7">
      <c r="G7483"/>
    </row>
    <row r="7484" spans="7:7">
      <c r="G7484"/>
    </row>
    <row r="7485" spans="7:7">
      <c r="G7485"/>
    </row>
    <row r="7486" spans="7:7">
      <c r="G7486"/>
    </row>
    <row r="7487" spans="7:7">
      <c r="G7487"/>
    </row>
    <row r="7488" spans="7:7">
      <c r="G7488"/>
    </row>
    <row r="7489" spans="7:7">
      <c r="G7489"/>
    </row>
    <row r="7490" spans="7:7">
      <c r="G7490"/>
    </row>
    <row r="7491" spans="7:7">
      <c r="G7491"/>
    </row>
    <row r="7492" spans="7:7">
      <c r="G7492"/>
    </row>
    <row r="7493" spans="7:7">
      <c r="G7493"/>
    </row>
    <row r="7494" spans="7:7">
      <c r="G7494"/>
    </row>
    <row r="7495" spans="7:7">
      <c r="G7495"/>
    </row>
    <row r="7496" spans="7:7">
      <c r="G7496"/>
    </row>
    <row r="7497" spans="7:7">
      <c r="G7497"/>
    </row>
    <row r="7498" spans="7:7">
      <c r="G7498"/>
    </row>
    <row r="7499" spans="7:7">
      <c r="G7499"/>
    </row>
    <row r="7500" spans="7:7">
      <c r="G7500"/>
    </row>
    <row r="7501" spans="7:7">
      <c r="G7501"/>
    </row>
    <row r="7502" spans="7:7">
      <c r="G7502"/>
    </row>
    <row r="7503" spans="7:7">
      <c r="G7503"/>
    </row>
    <row r="7504" spans="7:7">
      <c r="G7504"/>
    </row>
    <row r="7505" spans="7:7">
      <c r="G7505"/>
    </row>
    <row r="7506" spans="7:7">
      <c r="G7506"/>
    </row>
    <row r="7507" spans="7:7">
      <c r="G7507"/>
    </row>
    <row r="7508" spans="7:7">
      <c r="G7508"/>
    </row>
    <row r="7509" spans="7:7">
      <c r="G7509"/>
    </row>
    <row r="7510" spans="7:7">
      <c r="G7510"/>
    </row>
    <row r="7511" spans="7:7">
      <c r="G7511"/>
    </row>
    <row r="7512" spans="7:7">
      <c r="G7512"/>
    </row>
    <row r="7513" spans="7:7">
      <c r="G7513"/>
    </row>
    <row r="7514" spans="7:7">
      <c r="G7514"/>
    </row>
    <row r="7515" spans="7:7">
      <c r="G7515"/>
    </row>
    <row r="7516" spans="7:7">
      <c r="G7516"/>
    </row>
    <row r="7517" spans="7:7">
      <c r="G7517"/>
    </row>
    <row r="7518" spans="7:7">
      <c r="G7518"/>
    </row>
    <row r="7519" spans="7:7">
      <c r="G7519"/>
    </row>
    <row r="7520" spans="7:7">
      <c r="G7520"/>
    </row>
    <row r="7521" spans="7:7">
      <c r="G7521"/>
    </row>
    <row r="7522" spans="7:7">
      <c r="G7522"/>
    </row>
    <row r="7523" spans="7:7">
      <c r="G7523"/>
    </row>
    <row r="7524" spans="7:7">
      <c r="G7524"/>
    </row>
    <row r="7525" spans="7:7">
      <c r="G7525"/>
    </row>
    <row r="7526" spans="7:7">
      <c r="G7526"/>
    </row>
    <row r="7527" spans="7:7">
      <c r="G7527"/>
    </row>
    <row r="7528" spans="7:7">
      <c r="G7528"/>
    </row>
    <row r="7529" spans="7:7">
      <c r="G7529"/>
    </row>
    <row r="7530" spans="7:7">
      <c r="G7530"/>
    </row>
    <row r="7531" spans="7:7">
      <c r="G7531"/>
    </row>
    <row r="7532" spans="7:7">
      <c r="G7532"/>
    </row>
    <row r="7533" spans="7:7">
      <c r="G7533"/>
    </row>
    <row r="7534" spans="7:7">
      <c r="G7534"/>
    </row>
    <row r="7535" spans="7:7">
      <c r="G7535"/>
    </row>
    <row r="7536" spans="7:7">
      <c r="G7536"/>
    </row>
    <row r="7537" spans="7:7">
      <c r="G7537"/>
    </row>
    <row r="7538" spans="7:7">
      <c r="G7538"/>
    </row>
    <row r="7539" spans="7:7">
      <c r="G7539"/>
    </row>
    <row r="7540" spans="7:7">
      <c r="G7540"/>
    </row>
    <row r="7541" spans="7:7">
      <c r="G7541"/>
    </row>
    <row r="7542" spans="7:7">
      <c r="G7542"/>
    </row>
    <row r="7543" spans="7:7">
      <c r="G7543"/>
    </row>
    <row r="7544" spans="7:7">
      <c r="G7544"/>
    </row>
    <row r="7545" spans="7:7">
      <c r="G7545"/>
    </row>
    <row r="7546" spans="7:7">
      <c r="G7546"/>
    </row>
    <row r="7547" spans="7:7">
      <c r="G7547"/>
    </row>
    <row r="7548" spans="7:7">
      <c r="G7548"/>
    </row>
    <row r="7549" spans="7:7">
      <c r="G7549"/>
    </row>
    <row r="7550" spans="7:7">
      <c r="G7550"/>
    </row>
    <row r="7551" spans="7:7">
      <c r="G7551"/>
    </row>
    <row r="7552" spans="7:7">
      <c r="G7552"/>
    </row>
    <row r="7553" spans="7:7">
      <c r="G7553"/>
    </row>
    <row r="7554" spans="7:7">
      <c r="G7554"/>
    </row>
    <row r="7555" spans="7:7">
      <c r="G7555"/>
    </row>
    <row r="7556" spans="7:7">
      <c r="G7556"/>
    </row>
    <row r="7557" spans="7:7">
      <c r="G7557"/>
    </row>
    <row r="7558" spans="7:7">
      <c r="G7558"/>
    </row>
    <row r="7559" spans="7:7">
      <c r="G7559"/>
    </row>
    <row r="7560" spans="7:7">
      <c r="G7560"/>
    </row>
    <row r="7561" spans="7:7">
      <c r="G7561"/>
    </row>
    <row r="7562" spans="7:7">
      <c r="G7562"/>
    </row>
    <row r="7563" spans="7:7">
      <c r="G7563"/>
    </row>
    <row r="7564" spans="7:7">
      <c r="G7564"/>
    </row>
    <row r="7565" spans="7:7">
      <c r="G7565"/>
    </row>
    <row r="7566" spans="7:7">
      <c r="G7566"/>
    </row>
    <row r="7567" spans="7:7">
      <c r="G7567"/>
    </row>
    <row r="7568" spans="7:7">
      <c r="G7568"/>
    </row>
    <row r="7569" spans="7:7">
      <c r="G7569"/>
    </row>
    <row r="7570" spans="7:7">
      <c r="G7570"/>
    </row>
    <row r="7571" spans="7:7">
      <c r="G7571"/>
    </row>
    <row r="7572" spans="7:7">
      <c r="G7572"/>
    </row>
    <row r="7573" spans="7:7">
      <c r="G7573"/>
    </row>
    <row r="7574" spans="7:7">
      <c r="G7574"/>
    </row>
    <row r="7575" spans="7:7">
      <c r="G7575"/>
    </row>
    <row r="7576" spans="7:7">
      <c r="G7576"/>
    </row>
    <row r="7577" spans="7:7">
      <c r="G7577"/>
    </row>
    <row r="7578" spans="7:7">
      <c r="G7578"/>
    </row>
    <row r="7579" spans="7:7">
      <c r="G7579"/>
    </row>
    <row r="7580" spans="7:7">
      <c r="G7580"/>
    </row>
    <row r="7581" spans="7:7">
      <c r="G7581"/>
    </row>
    <row r="7582" spans="7:7">
      <c r="G7582"/>
    </row>
    <row r="7583" spans="7:7">
      <c r="G7583"/>
    </row>
    <row r="7584" spans="7:7">
      <c r="G7584"/>
    </row>
    <row r="7585" spans="7:7">
      <c r="G7585"/>
    </row>
    <row r="7586" spans="7:7">
      <c r="G7586"/>
    </row>
    <row r="7587" spans="7:7">
      <c r="G7587"/>
    </row>
    <row r="7588" spans="7:7">
      <c r="G7588"/>
    </row>
    <row r="7589" spans="7:7">
      <c r="G7589"/>
    </row>
    <row r="7590" spans="7:7">
      <c r="G7590"/>
    </row>
    <row r="7591" spans="7:7">
      <c r="G7591"/>
    </row>
    <row r="7592" spans="7:7">
      <c r="G7592"/>
    </row>
    <row r="7593" spans="7:7">
      <c r="G7593"/>
    </row>
    <row r="7594" spans="7:7">
      <c r="G7594"/>
    </row>
    <row r="7595" spans="7:7">
      <c r="G7595"/>
    </row>
    <row r="7596" spans="7:7">
      <c r="G7596"/>
    </row>
    <row r="7597" spans="7:7">
      <c r="G7597"/>
    </row>
    <row r="7598" spans="7:7">
      <c r="G7598"/>
    </row>
    <row r="7599" spans="7:7">
      <c r="G7599"/>
    </row>
    <row r="7600" spans="7:7">
      <c r="G7600"/>
    </row>
    <row r="7601" spans="7:7">
      <c r="G7601"/>
    </row>
    <row r="7602" spans="7:7">
      <c r="G7602"/>
    </row>
    <row r="7603" spans="7:7">
      <c r="G7603"/>
    </row>
    <row r="7604" spans="7:7">
      <c r="G7604"/>
    </row>
    <row r="7605" spans="7:7">
      <c r="G7605"/>
    </row>
    <row r="7606" spans="7:7">
      <c r="G7606"/>
    </row>
    <row r="7607" spans="7:7">
      <c r="G7607"/>
    </row>
    <row r="7608" spans="7:7">
      <c r="G7608"/>
    </row>
    <row r="7609" spans="7:7">
      <c r="G7609"/>
    </row>
    <row r="7610" spans="7:7">
      <c r="G7610"/>
    </row>
    <row r="7611" spans="7:7">
      <c r="G7611"/>
    </row>
    <row r="7612" spans="7:7">
      <c r="G7612"/>
    </row>
    <row r="7613" spans="7:7">
      <c r="G7613"/>
    </row>
    <row r="7614" spans="7:7">
      <c r="G7614"/>
    </row>
    <row r="7615" spans="7:7">
      <c r="G7615"/>
    </row>
    <row r="7616" spans="7:7">
      <c r="G7616"/>
    </row>
    <row r="7617" spans="7:7">
      <c r="G7617"/>
    </row>
    <row r="7618" spans="7:7">
      <c r="G7618"/>
    </row>
    <row r="7619" spans="7:7">
      <c r="G7619"/>
    </row>
    <row r="7620" spans="7:7">
      <c r="G7620"/>
    </row>
    <row r="7621" spans="7:7">
      <c r="G7621"/>
    </row>
    <row r="7622" spans="7:7">
      <c r="G7622"/>
    </row>
    <row r="7623" spans="7:7">
      <c r="G7623"/>
    </row>
    <row r="7624" spans="7:7">
      <c r="G7624"/>
    </row>
    <row r="7625" spans="7:7">
      <c r="G7625"/>
    </row>
    <row r="7626" spans="7:7">
      <c r="G7626"/>
    </row>
    <row r="7627" spans="7:7">
      <c r="G7627"/>
    </row>
    <row r="7628" spans="7:7">
      <c r="G7628"/>
    </row>
    <row r="7629" spans="7:7">
      <c r="G7629"/>
    </row>
    <row r="7630" spans="7:7">
      <c r="G7630"/>
    </row>
    <row r="7631" spans="7:7">
      <c r="G7631"/>
    </row>
    <row r="7632" spans="7:7">
      <c r="G7632"/>
    </row>
    <row r="7633" spans="7:7">
      <c r="G7633"/>
    </row>
    <row r="7634" spans="7:7">
      <c r="G7634"/>
    </row>
    <row r="7635" spans="7:7">
      <c r="G7635"/>
    </row>
    <row r="7636" spans="7:7">
      <c r="G7636"/>
    </row>
    <row r="7637" spans="7:7">
      <c r="G7637"/>
    </row>
    <row r="7638" spans="7:7">
      <c r="G7638"/>
    </row>
    <row r="7639" spans="7:7">
      <c r="G7639"/>
    </row>
    <row r="7640" spans="7:7">
      <c r="G7640"/>
    </row>
    <row r="7641" spans="7:7">
      <c r="G7641"/>
    </row>
    <row r="7642" spans="7:7">
      <c r="G7642"/>
    </row>
    <row r="7643" spans="7:7">
      <c r="G7643"/>
    </row>
    <row r="7644" spans="7:7">
      <c r="G7644"/>
    </row>
    <row r="7645" spans="7:7">
      <c r="G7645"/>
    </row>
    <row r="7646" spans="7:7">
      <c r="G7646"/>
    </row>
    <row r="7647" spans="7:7">
      <c r="G7647"/>
    </row>
    <row r="7648" spans="7:7">
      <c r="G7648"/>
    </row>
    <row r="7649" spans="7:7">
      <c r="G7649"/>
    </row>
    <row r="7650" spans="7:7">
      <c r="G7650"/>
    </row>
    <row r="7651" spans="7:7">
      <c r="G7651"/>
    </row>
    <row r="7652" spans="7:7">
      <c r="G7652"/>
    </row>
    <row r="7653" spans="7:7">
      <c r="G7653"/>
    </row>
    <row r="7654" spans="7:7">
      <c r="G7654"/>
    </row>
    <row r="7655" spans="7:7">
      <c r="G7655"/>
    </row>
    <row r="7656" spans="7:7">
      <c r="G7656"/>
    </row>
    <row r="7657" spans="7:7">
      <c r="G7657"/>
    </row>
    <row r="7658" spans="7:7">
      <c r="G7658"/>
    </row>
    <row r="7659" spans="7:7">
      <c r="G7659"/>
    </row>
    <row r="7660" spans="7:7">
      <c r="G7660"/>
    </row>
    <row r="7661" spans="7:7">
      <c r="G7661"/>
    </row>
    <row r="7662" spans="7:7">
      <c r="G7662"/>
    </row>
    <row r="7663" spans="7:7">
      <c r="G7663"/>
    </row>
    <row r="7664" spans="7:7">
      <c r="G7664"/>
    </row>
    <row r="7665" spans="7:7">
      <c r="G7665"/>
    </row>
    <row r="7666" spans="7:7">
      <c r="G7666"/>
    </row>
    <row r="7667" spans="7:7">
      <c r="G7667"/>
    </row>
    <row r="7668" spans="7:7">
      <c r="G7668"/>
    </row>
    <row r="7669" spans="7:7">
      <c r="G7669"/>
    </row>
    <row r="7670" spans="7:7">
      <c r="G7670"/>
    </row>
    <row r="7671" spans="7:7">
      <c r="G7671"/>
    </row>
    <row r="7672" spans="7:7">
      <c r="G7672"/>
    </row>
    <row r="7673" spans="7:7">
      <c r="G7673"/>
    </row>
    <row r="7674" spans="7:7">
      <c r="G7674"/>
    </row>
    <row r="7675" spans="7:7">
      <c r="G7675"/>
    </row>
    <row r="7676" spans="7:7">
      <c r="G7676"/>
    </row>
    <row r="7677" spans="7:7">
      <c r="G7677"/>
    </row>
    <row r="7678" spans="7:7">
      <c r="G7678"/>
    </row>
    <row r="7679" spans="7:7">
      <c r="G7679"/>
    </row>
    <row r="7680" spans="7:7">
      <c r="G7680"/>
    </row>
    <row r="7681" spans="7:7">
      <c r="G7681"/>
    </row>
    <row r="7682" spans="7:7">
      <c r="G7682"/>
    </row>
    <row r="7683" spans="7:7">
      <c r="G7683"/>
    </row>
    <row r="7684" spans="7:7">
      <c r="G7684"/>
    </row>
    <row r="7685" spans="7:7">
      <c r="G7685"/>
    </row>
    <row r="7686" spans="7:7">
      <c r="G7686"/>
    </row>
    <row r="7687" spans="7:7">
      <c r="G7687"/>
    </row>
    <row r="7688" spans="7:7">
      <c r="G7688"/>
    </row>
    <row r="7689" spans="7:7">
      <c r="G7689"/>
    </row>
    <row r="7690" spans="7:7">
      <c r="G7690"/>
    </row>
    <row r="7691" spans="7:7">
      <c r="G7691"/>
    </row>
    <row r="7692" spans="7:7">
      <c r="G7692"/>
    </row>
    <row r="7693" spans="7:7">
      <c r="G7693"/>
    </row>
    <row r="7694" spans="7:7">
      <c r="G7694"/>
    </row>
    <row r="7695" spans="7:7">
      <c r="G7695"/>
    </row>
    <row r="7696" spans="7:7">
      <c r="G7696"/>
    </row>
    <row r="7697" spans="7:7">
      <c r="G7697"/>
    </row>
    <row r="7698" spans="7:7">
      <c r="G7698"/>
    </row>
    <row r="7699" spans="7:7">
      <c r="G7699"/>
    </row>
    <row r="7700" spans="7:7">
      <c r="G7700"/>
    </row>
    <row r="7701" spans="7:7">
      <c r="G7701"/>
    </row>
    <row r="7702" spans="7:7">
      <c r="G7702"/>
    </row>
    <row r="7703" spans="7:7">
      <c r="G7703"/>
    </row>
    <row r="7704" spans="7:7">
      <c r="G7704"/>
    </row>
    <row r="7705" spans="7:7">
      <c r="G7705"/>
    </row>
    <row r="7706" spans="7:7">
      <c r="G7706"/>
    </row>
    <row r="7707" spans="7:7">
      <c r="G7707"/>
    </row>
    <row r="7708" spans="7:7">
      <c r="G7708"/>
    </row>
    <row r="7709" spans="7:7">
      <c r="G7709"/>
    </row>
    <row r="7710" spans="7:7">
      <c r="G7710"/>
    </row>
    <row r="7711" spans="7:7">
      <c r="G7711"/>
    </row>
    <row r="7712" spans="7:7">
      <c r="G7712"/>
    </row>
    <row r="7713" spans="7:7">
      <c r="G7713"/>
    </row>
    <row r="7714" spans="7:7">
      <c r="G7714"/>
    </row>
    <row r="7715" spans="7:7">
      <c r="G7715"/>
    </row>
    <row r="7716" spans="7:7">
      <c r="G7716"/>
    </row>
    <row r="7717" spans="7:7">
      <c r="G7717"/>
    </row>
    <row r="7718" spans="7:7">
      <c r="G7718"/>
    </row>
    <row r="7719" spans="7:7">
      <c r="G7719"/>
    </row>
    <row r="7720" spans="7:7">
      <c r="G7720"/>
    </row>
    <row r="7721" spans="7:7">
      <c r="G7721"/>
    </row>
    <row r="7722" spans="7:7">
      <c r="G7722"/>
    </row>
    <row r="7723" spans="7:7">
      <c r="G7723"/>
    </row>
    <row r="7724" spans="7:7">
      <c r="G7724"/>
    </row>
    <row r="7725" spans="7:7">
      <c r="G7725"/>
    </row>
    <row r="7726" spans="7:7">
      <c r="G7726"/>
    </row>
    <row r="7727" spans="7:7">
      <c r="G7727"/>
    </row>
    <row r="7728" spans="7:7">
      <c r="G7728"/>
    </row>
    <row r="7729" spans="7:7">
      <c r="G7729"/>
    </row>
    <row r="7730" spans="7:7">
      <c r="G7730"/>
    </row>
    <row r="7731" spans="7:7">
      <c r="G7731"/>
    </row>
    <row r="7732" spans="7:7">
      <c r="G7732"/>
    </row>
    <row r="7733" spans="7:7">
      <c r="G7733"/>
    </row>
    <row r="7734" spans="7:7">
      <c r="G7734"/>
    </row>
    <row r="7735" spans="7:7">
      <c r="G7735"/>
    </row>
    <row r="7736" spans="7:7">
      <c r="G7736"/>
    </row>
    <row r="7737" spans="7:7">
      <c r="G7737"/>
    </row>
    <row r="7738" spans="7:7">
      <c r="G7738"/>
    </row>
    <row r="7739" spans="7:7">
      <c r="G7739"/>
    </row>
    <row r="7740" spans="7:7">
      <c r="G7740"/>
    </row>
    <row r="7741" spans="7:7">
      <c r="G7741"/>
    </row>
    <row r="7742" spans="7:7">
      <c r="G7742"/>
    </row>
    <row r="7743" spans="7:7">
      <c r="G7743"/>
    </row>
    <row r="7744" spans="7:7">
      <c r="G7744"/>
    </row>
    <row r="7745" spans="7:7">
      <c r="G7745"/>
    </row>
    <row r="7746" spans="7:7">
      <c r="G7746"/>
    </row>
    <row r="7747" spans="7:7">
      <c r="G7747"/>
    </row>
    <row r="7748" spans="7:7">
      <c r="G7748"/>
    </row>
    <row r="7749" spans="7:7">
      <c r="G7749"/>
    </row>
    <row r="7750" spans="7:7">
      <c r="G7750"/>
    </row>
    <row r="7751" spans="7:7">
      <c r="G7751"/>
    </row>
    <row r="7752" spans="7:7">
      <c r="G7752"/>
    </row>
    <row r="7753" spans="7:7">
      <c r="G7753"/>
    </row>
    <row r="7754" spans="7:7">
      <c r="G7754"/>
    </row>
    <row r="7755" spans="7:7">
      <c r="G7755"/>
    </row>
    <row r="7756" spans="7:7">
      <c r="G7756"/>
    </row>
    <row r="7757" spans="7:7">
      <c r="G7757"/>
    </row>
    <row r="7758" spans="7:7">
      <c r="G7758"/>
    </row>
    <row r="7759" spans="7:7">
      <c r="G7759"/>
    </row>
    <row r="7760" spans="7:7">
      <c r="G7760"/>
    </row>
    <row r="7761" spans="7:7">
      <c r="G7761"/>
    </row>
    <row r="7762" spans="7:7">
      <c r="G7762"/>
    </row>
    <row r="7763" spans="7:7">
      <c r="G7763"/>
    </row>
    <row r="7764" spans="7:7">
      <c r="G7764"/>
    </row>
    <row r="7765" spans="7:7">
      <c r="G7765"/>
    </row>
    <row r="7766" spans="7:7">
      <c r="G7766"/>
    </row>
    <row r="7767" spans="7:7">
      <c r="G7767"/>
    </row>
    <row r="7768" spans="7:7">
      <c r="G7768"/>
    </row>
    <row r="7769" spans="7:7">
      <c r="G7769"/>
    </row>
    <row r="7770" spans="7:7">
      <c r="G7770"/>
    </row>
    <row r="7771" spans="7:7">
      <c r="G7771"/>
    </row>
    <row r="7772" spans="7:7">
      <c r="G7772"/>
    </row>
    <row r="7773" spans="7:7">
      <c r="G7773"/>
    </row>
    <row r="7774" spans="7:7">
      <c r="G7774"/>
    </row>
    <row r="7775" spans="7:7">
      <c r="G7775"/>
    </row>
    <row r="7776" spans="7:7">
      <c r="G7776"/>
    </row>
    <row r="7777" spans="7:7">
      <c r="G7777"/>
    </row>
    <row r="7778" spans="7:7">
      <c r="G7778"/>
    </row>
    <row r="7779" spans="7:7">
      <c r="G7779"/>
    </row>
    <row r="7780" spans="7:7">
      <c r="G7780"/>
    </row>
    <row r="7781" spans="7:7">
      <c r="G7781"/>
    </row>
    <row r="7782" spans="7:7">
      <c r="G7782"/>
    </row>
    <row r="7783" spans="7:7">
      <c r="G7783"/>
    </row>
    <row r="7784" spans="7:7">
      <c r="G7784"/>
    </row>
    <row r="7785" spans="7:7">
      <c r="G7785"/>
    </row>
    <row r="7786" spans="7:7">
      <c r="G7786"/>
    </row>
    <row r="7787" spans="7:7">
      <c r="G7787"/>
    </row>
    <row r="7788" spans="7:7">
      <c r="G7788"/>
    </row>
    <row r="7789" spans="7:7">
      <c r="G7789"/>
    </row>
    <row r="7790" spans="7:7">
      <c r="G7790"/>
    </row>
    <row r="7791" spans="7:7">
      <c r="G7791"/>
    </row>
    <row r="7792" spans="7:7">
      <c r="G7792"/>
    </row>
    <row r="7793" spans="7:7">
      <c r="G7793"/>
    </row>
    <row r="7794" spans="7:7">
      <c r="G7794"/>
    </row>
    <row r="7795" spans="7:7">
      <c r="G7795"/>
    </row>
    <row r="7796" spans="7:7">
      <c r="G7796"/>
    </row>
    <row r="7797" spans="7:7">
      <c r="G7797"/>
    </row>
    <row r="7798" spans="7:7">
      <c r="G7798"/>
    </row>
    <row r="7799" spans="7:7">
      <c r="G7799"/>
    </row>
    <row r="7800" spans="7:7">
      <c r="G7800"/>
    </row>
    <row r="7801" spans="7:7">
      <c r="G7801"/>
    </row>
    <row r="7802" spans="7:7">
      <c r="G7802"/>
    </row>
    <row r="7803" spans="7:7">
      <c r="G7803"/>
    </row>
    <row r="7804" spans="7:7">
      <c r="G7804"/>
    </row>
    <row r="7805" spans="7:7">
      <c r="G7805"/>
    </row>
    <row r="7806" spans="7:7">
      <c r="G7806"/>
    </row>
    <row r="7807" spans="7:7">
      <c r="G7807"/>
    </row>
    <row r="7808" spans="7:7">
      <c r="G7808"/>
    </row>
    <row r="7809" spans="7:7">
      <c r="G7809"/>
    </row>
    <row r="7810" spans="7:7">
      <c r="G7810"/>
    </row>
    <row r="7811" spans="7:7">
      <c r="G7811"/>
    </row>
    <row r="7812" spans="7:7">
      <c r="G7812"/>
    </row>
    <row r="7813" spans="7:7">
      <c r="G7813"/>
    </row>
    <row r="7814" spans="7:7">
      <c r="G7814"/>
    </row>
    <row r="7815" spans="7:7">
      <c r="G7815"/>
    </row>
    <row r="7816" spans="7:7">
      <c r="G7816"/>
    </row>
    <row r="7817" spans="7:7">
      <c r="G7817"/>
    </row>
    <row r="7818" spans="7:7">
      <c r="G7818"/>
    </row>
    <row r="7819" spans="7:7">
      <c r="G7819"/>
    </row>
    <row r="7820" spans="7:7">
      <c r="G7820"/>
    </row>
    <row r="7821" spans="7:7">
      <c r="G7821"/>
    </row>
    <row r="7822" spans="7:7">
      <c r="G7822"/>
    </row>
    <row r="7823" spans="7:7">
      <c r="G7823"/>
    </row>
    <row r="7824" spans="7:7">
      <c r="G7824"/>
    </row>
    <row r="7825" spans="7:7">
      <c r="G7825"/>
    </row>
    <row r="7826" spans="7:7">
      <c r="G7826"/>
    </row>
    <row r="7827" spans="7:7">
      <c r="G7827"/>
    </row>
    <row r="7828" spans="7:7">
      <c r="G7828"/>
    </row>
    <row r="7829" spans="7:7">
      <c r="G7829"/>
    </row>
    <row r="7830" spans="7:7">
      <c r="G7830"/>
    </row>
    <row r="7831" spans="7:7">
      <c r="G7831"/>
    </row>
    <row r="7832" spans="7:7">
      <c r="G7832"/>
    </row>
    <row r="7833" spans="7:7">
      <c r="G7833"/>
    </row>
    <row r="7834" spans="7:7">
      <c r="G7834"/>
    </row>
    <row r="7835" spans="7:7">
      <c r="G7835"/>
    </row>
    <row r="7836" spans="7:7">
      <c r="G7836"/>
    </row>
    <row r="7837" spans="7:7">
      <c r="G7837"/>
    </row>
    <row r="7838" spans="7:7">
      <c r="G7838"/>
    </row>
    <row r="7839" spans="7:7">
      <c r="G7839"/>
    </row>
    <row r="7840" spans="7:7">
      <c r="G7840"/>
    </row>
    <row r="7841" spans="7:7">
      <c r="G7841"/>
    </row>
    <row r="7842" spans="7:7">
      <c r="G7842"/>
    </row>
    <row r="7843" spans="7:7">
      <c r="G7843"/>
    </row>
    <row r="7844" spans="7:7">
      <c r="G7844"/>
    </row>
    <row r="7845" spans="7:7">
      <c r="G7845"/>
    </row>
    <row r="7846" spans="7:7">
      <c r="G7846"/>
    </row>
    <row r="7847" spans="7:7">
      <c r="G7847"/>
    </row>
    <row r="7848" spans="7:7">
      <c r="G7848"/>
    </row>
    <row r="7849" spans="7:7">
      <c r="G7849"/>
    </row>
    <row r="7850" spans="7:7">
      <c r="G7850"/>
    </row>
    <row r="7851" spans="7:7">
      <c r="G7851"/>
    </row>
    <row r="7852" spans="7:7">
      <c r="G7852"/>
    </row>
    <row r="7853" spans="7:7">
      <c r="G7853"/>
    </row>
    <row r="7854" spans="7:7">
      <c r="G7854"/>
    </row>
    <row r="7855" spans="7:7">
      <c r="G7855"/>
    </row>
    <row r="7856" spans="7:7">
      <c r="G7856"/>
    </row>
    <row r="7857" spans="7:7">
      <c r="G7857"/>
    </row>
    <row r="7858" spans="7:7">
      <c r="G7858"/>
    </row>
    <row r="7859" spans="7:7">
      <c r="G7859"/>
    </row>
    <row r="7860" spans="7:7">
      <c r="G7860"/>
    </row>
    <row r="7861" spans="7:7">
      <c r="G7861"/>
    </row>
    <row r="7862" spans="7:7">
      <c r="G7862"/>
    </row>
    <row r="7863" spans="7:7">
      <c r="G7863"/>
    </row>
    <row r="7864" spans="7:7">
      <c r="G7864"/>
    </row>
    <row r="7865" spans="7:7">
      <c r="G7865"/>
    </row>
    <row r="7866" spans="7:7">
      <c r="G7866"/>
    </row>
    <row r="7867" spans="7:7">
      <c r="G7867"/>
    </row>
    <row r="7868" spans="7:7">
      <c r="G7868"/>
    </row>
    <row r="7869" spans="7:7">
      <c r="G7869"/>
    </row>
    <row r="7870" spans="7:7">
      <c r="G7870"/>
    </row>
    <row r="7871" spans="7:7">
      <c r="G7871"/>
    </row>
    <row r="7872" spans="7:7">
      <c r="G7872"/>
    </row>
    <row r="7873" spans="7:7">
      <c r="G7873"/>
    </row>
    <row r="7874" spans="7:7">
      <c r="G7874"/>
    </row>
    <row r="7875" spans="7:7">
      <c r="G7875"/>
    </row>
    <row r="7876" spans="7:7">
      <c r="G7876"/>
    </row>
    <row r="7877" spans="7:7">
      <c r="G7877"/>
    </row>
    <row r="7878" spans="7:7">
      <c r="G7878"/>
    </row>
    <row r="7879" spans="7:7">
      <c r="G7879"/>
    </row>
    <row r="7880" spans="7:7">
      <c r="G7880"/>
    </row>
    <row r="7881" spans="7:7">
      <c r="G7881"/>
    </row>
    <row r="7882" spans="7:7">
      <c r="G7882"/>
    </row>
    <row r="7883" spans="7:7">
      <c r="G7883"/>
    </row>
    <row r="7884" spans="7:7">
      <c r="G7884"/>
    </row>
    <row r="7885" spans="7:7">
      <c r="G7885"/>
    </row>
    <row r="7886" spans="7:7">
      <c r="G7886"/>
    </row>
    <row r="7887" spans="7:7">
      <c r="G7887"/>
    </row>
    <row r="7888" spans="7:7">
      <c r="G7888"/>
    </row>
    <row r="7889" spans="7:7">
      <c r="G7889"/>
    </row>
    <row r="7890" spans="7:7">
      <c r="G7890"/>
    </row>
    <row r="7891" spans="7:7">
      <c r="G7891"/>
    </row>
    <row r="7892" spans="7:7">
      <c r="G7892"/>
    </row>
    <row r="7893" spans="7:7">
      <c r="G7893"/>
    </row>
    <row r="7894" spans="7:7">
      <c r="G7894"/>
    </row>
    <row r="7895" spans="7:7">
      <c r="G7895"/>
    </row>
    <row r="7896" spans="7:7">
      <c r="G7896"/>
    </row>
    <row r="7897" spans="7:7">
      <c r="G7897"/>
    </row>
    <row r="7898" spans="7:7">
      <c r="G7898"/>
    </row>
    <row r="7899" spans="7:7">
      <c r="G7899"/>
    </row>
    <row r="7900" spans="7:7">
      <c r="G7900"/>
    </row>
    <row r="7901" spans="7:7">
      <c r="G7901"/>
    </row>
    <row r="7902" spans="7:7">
      <c r="G7902"/>
    </row>
    <row r="7903" spans="7:7">
      <c r="G7903"/>
    </row>
    <row r="7904" spans="7:7">
      <c r="G7904"/>
    </row>
    <row r="7905" spans="7:7">
      <c r="G7905"/>
    </row>
    <row r="7906" spans="7:7">
      <c r="G7906"/>
    </row>
    <row r="7907" spans="7:7">
      <c r="G7907"/>
    </row>
    <row r="7908" spans="7:7">
      <c r="G7908"/>
    </row>
    <row r="7909" spans="7:7">
      <c r="G7909"/>
    </row>
    <row r="7910" spans="7:7">
      <c r="G7910"/>
    </row>
    <row r="7911" spans="7:7">
      <c r="G7911"/>
    </row>
    <row r="7912" spans="7:7">
      <c r="G7912"/>
    </row>
    <row r="7913" spans="7:7">
      <c r="G7913"/>
    </row>
    <row r="7914" spans="7:7">
      <c r="G7914"/>
    </row>
    <row r="7915" spans="7:7">
      <c r="G7915"/>
    </row>
    <row r="7916" spans="7:7">
      <c r="G7916"/>
    </row>
    <row r="7917" spans="7:7">
      <c r="G7917"/>
    </row>
    <row r="7918" spans="7:7">
      <c r="G7918"/>
    </row>
    <row r="7919" spans="7:7">
      <c r="G7919"/>
    </row>
    <row r="7920" spans="7:7">
      <c r="G7920"/>
    </row>
    <row r="7921" spans="7:7">
      <c r="G7921"/>
    </row>
    <row r="7922" spans="7:7">
      <c r="G7922"/>
    </row>
    <row r="7923" spans="7:7">
      <c r="G7923"/>
    </row>
    <row r="7924" spans="7:7">
      <c r="G7924"/>
    </row>
    <row r="7925" spans="7:7">
      <c r="G7925"/>
    </row>
    <row r="7926" spans="7:7">
      <c r="G7926"/>
    </row>
    <row r="7927" spans="7:7">
      <c r="G7927"/>
    </row>
    <row r="7928" spans="7:7">
      <c r="G7928"/>
    </row>
    <row r="7929" spans="7:7">
      <c r="G7929"/>
    </row>
    <row r="7930" spans="7:7">
      <c r="G7930"/>
    </row>
    <row r="7931" spans="7:7">
      <c r="G7931"/>
    </row>
    <row r="7932" spans="7:7">
      <c r="G7932"/>
    </row>
    <row r="7933" spans="7:7">
      <c r="G7933"/>
    </row>
    <row r="7934" spans="7:7">
      <c r="G7934"/>
    </row>
    <row r="7935" spans="7:7">
      <c r="G7935"/>
    </row>
    <row r="7936" spans="7:7">
      <c r="G7936"/>
    </row>
    <row r="7937" spans="7:7">
      <c r="G7937"/>
    </row>
    <row r="7938" spans="7:7">
      <c r="G7938"/>
    </row>
    <row r="7939" spans="7:7">
      <c r="G7939"/>
    </row>
    <row r="7940" spans="7:7">
      <c r="G7940"/>
    </row>
    <row r="7941" spans="7:7">
      <c r="G7941"/>
    </row>
    <row r="7942" spans="7:7">
      <c r="G7942"/>
    </row>
    <row r="7943" spans="7:7">
      <c r="G7943"/>
    </row>
    <row r="7944" spans="7:7">
      <c r="G7944"/>
    </row>
    <row r="7945" spans="7:7">
      <c r="G7945"/>
    </row>
    <row r="7946" spans="7:7">
      <c r="G7946"/>
    </row>
    <row r="7947" spans="7:7">
      <c r="G7947"/>
    </row>
    <row r="7948" spans="7:7">
      <c r="G7948"/>
    </row>
    <row r="7949" spans="7:7">
      <c r="G7949"/>
    </row>
    <row r="7950" spans="7:7">
      <c r="G7950"/>
    </row>
    <row r="7951" spans="7:7">
      <c r="G7951"/>
    </row>
    <row r="7952" spans="7:7">
      <c r="G7952"/>
    </row>
    <row r="7953" spans="7:7">
      <c r="G7953"/>
    </row>
    <row r="7954" spans="7:7">
      <c r="G7954"/>
    </row>
    <row r="7955" spans="7:7">
      <c r="G7955"/>
    </row>
    <row r="7956" spans="7:7">
      <c r="G7956"/>
    </row>
    <row r="7957" spans="7:7">
      <c r="G7957"/>
    </row>
    <row r="7958" spans="7:7">
      <c r="G7958"/>
    </row>
    <row r="7959" spans="7:7">
      <c r="G7959"/>
    </row>
    <row r="7960" spans="7:7">
      <c r="G7960"/>
    </row>
    <row r="7961" spans="7:7">
      <c r="G7961"/>
    </row>
    <row r="7962" spans="7:7">
      <c r="G7962"/>
    </row>
    <row r="7963" spans="7:7">
      <c r="G7963"/>
    </row>
    <row r="7964" spans="7:7">
      <c r="G7964"/>
    </row>
    <row r="7965" spans="7:7">
      <c r="G7965"/>
    </row>
    <row r="7966" spans="7:7">
      <c r="G7966"/>
    </row>
    <row r="7967" spans="7:7">
      <c r="G7967"/>
    </row>
    <row r="7968" spans="7:7">
      <c r="G7968"/>
    </row>
    <row r="7969" spans="7:7">
      <c r="G7969"/>
    </row>
    <row r="7970" spans="7:7">
      <c r="G7970"/>
    </row>
    <row r="7971" spans="7:7">
      <c r="G7971"/>
    </row>
    <row r="7972" spans="7:7">
      <c r="G7972"/>
    </row>
    <row r="7973" spans="7:7">
      <c r="G7973"/>
    </row>
    <row r="7974" spans="7:7">
      <c r="G7974"/>
    </row>
    <row r="7975" spans="7:7">
      <c r="G7975"/>
    </row>
    <row r="7976" spans="7:7">
      <c r="G7976"/>
    </row>
    <row r="7977" spans="7:7">
      <c r="G7977"/>
    </row>
    <row r="7978" spans="7:7">
      <c r="G7978"/>
    </row>
    <row r="7979" spans="7:7">
      <c r="G7979"/>
    </row>
    <row r="7980" spans="7:7">
      <c r="G7980"/>
    </row>
    <row r="7981" spans="7:7">
      <c r="G7981"/>
    </row>
    <row r="7982" spans="7:7">
      <c r="G7982"/>
    </row>
    <row r="7983" spans="7:7">
      <c r="G7983"/>
    </row>
    <row r="7984" spans="7:7">
      <c r="G7984"/>
    </row>
    <row r="7985" spans="7:7">
      <c r="G7985"/>
    </row>
    <row r="7986" spans="7:7">
      <c r="G7986"/>
    </row>
    <row r="7987" spans="7:7">
      <c r="G7987"/>
    </row>
    <row r="7988" spans="7:7">
      <c r="G7988"/>
    </row>
    <row r="7989" spans="7:7">
      <c r="G7989"/>
    </row>
    <row r="7990" spans="7:7">
      <c r="G7990"/>
    </row>
    <row r="7991" spans="7:7">
      <c r="G7991"/>
    </row>
    <row r="7992" spans="7:7">
      <c r="G7992"/>
    </row>
    <row r="7993" spans="7:7">
      <c r="G7993"/>
    </row>
    <row r="7994" spans="7:7">
      <c r="G7994"/>
    </row>
    <row r="7995" spans="7:7">
      <c r="G7995"/>
    </row>
    <row r="7996" spans="7:7">
      <c r="G7996"/>
    </row>
    <row r="7997" spans="7:7">
      <c r="G7997"/>
    </row>
    <row r="7998" spans="7:7">
      <c r="G7998"/>
    </row>
    <row r="7999" spans="7:7">
      <c r="G7999"/>
    </row>
    <row r="8000" spans="7:7">
      <c r="G8000"/>
    </row>
    <row r="8001" spans="7:7">
      <c r="G8001"/>
    </row>
    <row r="8002" spans="7:7">
      <c r="G8002"/>
    </row>
    <row r="8003" spans="7:7">
      <c r="G8003"/>
    </row>
    <row r="8004" spans="7:7">
      <c r="G8004"/>
    </row>
    <row r="8005" spans="7:7">
      <c r="G8005"/>
    </row>
    <row r="8006" spans="7:7">
      <c r="G8006"/>
    </row>
    <row r="8007" spans="7:7">
      <c r="G8007"/>
    </row>
    <row r="8008" spans="7:7">
      <c r="G8008"/>
    </row>
    <row r="8009" spans="7:7">
      <c r="G8009"/>
    </row>
    <row r="8010" spans="7:7">
      <c r="G8010"/>
    </row>
    <row r="8011" spans="7:7">
      <c r="G8011"/>
    </row>
    <row r="8012" spans="7:7">
      <c r="G8012"/>
    </row>
    <row r="8013" spans="7:7">
      <c r="G8013"/>
    </row>
    <row r="8014" spans="7:7">
      <c r="G8014"/>
    </row>
    <row r="8015" spans="7:7">
      <c r="G8015"/>
    </row>
    <row r="8016" spans="7:7">
      <c r="G8016"/>
    </row>
    <row r="8017" spans="7:7">
      <c r="G8017"/>
    </row>
    <row r="8018" spans="7:7">
      <c r="G8018"/>
    </row>
    <row r="8019" spans="7:7">
      <c r="G8019"/>
    </row>
    <row r="8020" spans="7:7">
      <c r="G8020"/>
    </row>
    <row r="8021" spans="7:7">
      <c r="G8021"/>
    </row>
    <row r="8022" spans="7:7">
      <c r="G8022"/>
    </row>
    <row r="8023" spans="7:7">
      <c r="G8023"/>
    </row>
    <row r="8024" spans="7:7">
      <c r="G8024"/>
    </row>
    <row r="8025" spans="7:7">
      <c r="G8025"/>
    </row>
    <row r="8026" spans="7:7">
      <c r="G8026"/>
    </row>
    <row r="8027" spans="7:7">
      <c r="G8027"/>
    </row>
    <row r="8028" spans="7:7">
      <c r="G8028"/>
    </row>
    <row r="8029" spans="7:7">
      <c r="G8029"/>
    </row>
    <row r="8030" spans="7:7">
      <c r="G8030"/>
    </row>
    <row r="8031" spans="7:7">
      <c r="G8031"/>
    </row>
    <row r="8032" spans="7:7">
      <c r="G8032"/>
    </row>
    <row r="8033" spans="7:7">
      <c r="G8033"/>
    </row>
    <row r="8034" spans="7:7">
      <c r="G8034"/>
    </row>
    <row r="8035" spans="7:7">
      <c r="G8035"/>
    </row>
    <row r="8036" spans="7:7">
      <c r="G8036"/>
    </row>
    <row r="8037" spans="7:7">
      <c r="G8037"/>
    </row>
    <row r="8038" spans="7:7">
      <c r="G8038"/>
    </row>
    <row r="8039" spans="7:7">
      <c r="G8039"/>
    </row>
    <row r="8040" spans="7:7">
      <c r="G8040"/>
    </row>
    <row r="8041" spans="7:7">
      <c r="G8041"/>
    </row>
    <row r="8042" spans="7:7">
      <c r="G8042"/>
    </row>
    <row r="8043" spans="7:7">
      <c r="G8043"/>
    </row>
    <row r="8044" spans="7:7">
      <c r="G8044"/>
    </row>
    <row r="8045" spans="7:7">
      <c r="G8045"/>
    </row>
    <row r="8046" spans="7:7">
      <c r="G8046"/>
    </row>
    <row r="8047" spans="7:7">
      <c r="G8047"/>
    </row>
    <row r="8048" spans="7:7">
      <c r="G8048"/>
    </row>
    <row r="8049" spans="7:7">
      <c r="G8049"/>
    </row>
    <row r="8050" spans="7:7">
      <c r="G8050"/>
    </row>
    <row r="8051" spans="7:7">
      <c r="G8051"/>
    </row>
    <row r="8052" spans="7:7">
      <c r="G8052"/>
    </row>
    <row r="8053" spans="7:7">
      <c r="G8053"/>
    </row>
    <row r="8054" spans="7:7">
      <c r="G8054"/>
    </row>
    <row r="8055" spans="7:7">
      <c r="G8055"/>
    </row>
    <row r="8056" spans="7:7">
      <c r="G8056"/>
    </row>
    <row r="8057" spans="7:7">
      <c r="G8057"/>
    </row>
    <row r="8058" spans="7:7">
      <c r="G8058"/>
    </row>
    <row r="8059" spans="7:7">
      <c r="G8059"/>
    </row>
    <row r="8060" spans="7:7">
      <c r="G8060"/>
    </row>
    <row r="8061" spans="7:7">
      <c r="G8061"/>
    </row>
    <row r="8062" spans="7:7">
      <c r="G8062"/>
    </row>
    <row r="8063" spans="7:7">
      <c r="G8063"/>
    </row>
    <row r="8064" spans="7:7">
      <c r="G8064"/>
    </row>
    <row r="8065" spans="7:7">
      <c r="G8065"/>
    </row>
    <row r="8066" spans="7:7">
      <c r="G8066"/>
    </row>
    <row r="8067" spans="7:7">
      <c r="G8067"/>
    </row>
    <row r="8068" spans="7:7">
      <c r="G8068"/>
    </row>
    <row r="8069" spans="7:7">
      <c r="G8069"/>
    </row>
    <row r="8070" spans="7:7">
      <c r="G8070"/>
    </row>
    <row r="8071" spans="7:7">
      <c r="G8071"/>
    </row>
    <row r="8072" spans="7:7">
      <c r="G8072"/>
    </row>
    <row r="8073" spans="7:7">
      <c r="G8073"/>
    </row>
    <row r="8074" spans="7:7">
      <c r="G8074"/>
    </row>
    <row r="8075" spans="7:7">
      <c r="G8075"/>
    </row>
    <row r="8076" spans="7:7">
      <c r="G8076"/>
    </row>
    <row r="8077" spans="7:7">
      <c r="G8077"/>
    </row>
    <row r="8078" spans="7:7">
      <c r="G8078"/>
    </row>
    <row r="8079" spans="7:7">
      <c r="G8079"/>
    </row>
    <row r="8080" spans="7:7">
      <c r="G8080"/>
    </row>
    <row r="8081" spans="7:7">
      <c r="G8081"/>
    </row>
    <row r="8082" spans="7:7">
      <c r="G8082"/>
    </row>
    <row r="8083" spans="7:7">
      <c r="G8083"/>
    </row>
    <row r="8084" spans="7:7">
      <c r="G8084"/>
    </row>
    <row r="8085" spans="7:7">
      <c r="G8085"/>
    </row>
    <row r="8086" spans="7:7">
      <c r="G8086"/>
    </row>
    <row r="8087" spans="7:7">
      <c r="G8087"/>
    </row>
    <row r="8088" spans="7:7">
      <c r="G8088"/>
    </row>
    <row r="8089" spans="7:7">
      <c r="G8089"/>
    </row>
    <row r="8090" spans="7:7">
      <c r="G8090"/>
    </row>
    <row r="8091" spans="7:7">
      <c r="G8091"/>
    </row>
    <row r="8092" spans="7:7">
      <c r="G8092"/>
    </row>
    <row r="8093" spans="7:7">
      <c r="G8093"/>
    </row>
    <row r="8094" spans="7:7">
      <c r="G8094"/>
    </row>
    <row r="8095" spans="7:7">
      <c r="G8095"/>
    </row>
    <row r="8096" spans="7:7">
      <c r="G8096"/>
    </row>
    <row r="8097" spans="7:7">
      <c r="G8097"/>
    </row>
    <row r="8098" spans="7:7">
      <c r="G8098"/>
    </row>
    <row r="8099" spans="7:7">
      <c r="G8099"/>
    </row>
    <row r="8100" spans="7:7">
      <c r="G8100"/>
    </row>
    <row r="8101" spans="7:7">
      <c r="G8101"/>
    </row>
    <row r="8102" spans="7:7">
      <c r="G8102"/>
    </row>
    <row r="8103" spans="7:7">
      <c r="G8103"/>
    </row>
    <row r="8104" spans="7:7">
      <c r="G8104"/>
    </row>
    <row r="8105" spans="7:7">
      <c r="G8105"/>
    </row>
    <row r="8106" spans="7:7">
      <c r="G8106"/>
    </row>
    <row r="8107" spans="7:7">
      <c r="G8107"/>
    </row>
    <row r="8108" spans="7:7">
      <c r="G8108"/>
    </row>
    <row r="8109" spans="7:7">
      <c r="G8109"/>
    </row>
    <row r="8110" spans="7:7">
      <c r="G8110"/>
    </row>
    <row r="8111" spans="7:7">
      <c r="G8111"/>
    </row>
    <row r="8112" spans="7:7">
      <c r="G8112"/>
    </row>
    <row r="8113" spans="7:7">
      <c r="G8113"/>
    </row>
    <row r="8114" spans="7:7">
      <c r="G8114"/>
    </row>
    <row r="8115" spans="7:7">
      <c r="G8115"/>
    </row>
    <row r="8116" spans="7:7">
      <c r="G8116"/>
    </row>
    <row r="8117" spans="7:7">
      <c r="G8117"/>
    </row>
    <row r="8118" spans="7:7">
      <c r="G8118"/>
    </row>
    <row r="8119" spans="7:7">
      <c r="G8119"/>
    </row>
    <row r="8120" spans="7:7">
      <c r="G8120"/>
    </row>
    <row r="8121" spans="7:7">
      <c r="G8121"/>
    </row>
    <row r="8122" spans="7:7">
      <c r="G8122"/>
    </row>
    <row r="8123" spans="7:7">
      <c r="G8123"/>
    </row>
    <row r="8124" spans="7:7">
      <c r="G8124"/>
    </row>
    <row r="8125" spans="7:7">
      <c r="G8125"/>
    </row>
    <row r="8126" spans="7:7">
      <c r="G8126"/>
    </row>
    <row r="8127" spans="7:7">
      <c r="G8127"/>
    </row>
    <row r="8128" spans="7:7">
      <c r="G8128"/>
    </row>
    <row r="8129" spans="7:7">
      <c r="G8129"/>
    </row>
    <row r="8130" spans="7:7">
      <c r="G8130"/>
    </row>
    <row r="8131" spans="7:7">
      <c r="G8131"/>
    </row>
    <row r="8132" spans="7:7">
      <c r="G8132"/>
    </row>
    <row r="8133" spans="7:7">
      <c r="G8133"/>
    </row>
    <row r="8134" spans="7:7">
      <c r="G8134"/>
    </row>
    <row r="8135" spans="7:7">
      <c r="G8135"/>
    </row>
    <row r="8136" spans="7:7">
      <c r="G8136"/>
    </row>
    <row r="8137" spans="7:7">
      <c r="G8137"/>
    </row>
    <row r="8138" spans="7:7">
      <c r="G8138"/>
    </row>
    <row r="8139" spans="7:7">
      <c r="G8139"/>
    </row>
    <row r="8140" spans="7:7">
      <c r="G8140"/>
    </row>
    <row r="8141" spans="7:7">
      <c r="G8141"/>
    </row>
    <row r="8142" spans="7:7">
      <c r="G8142"/>
    </row>
    <row r="8143" spans="7:7">
      <c r="G8143"/>
    </row>
    <row r="8144" spans="7:7">
      <c r="G8144"/>
    </row>
    <row r="8145" spans="7:7">
      <c r="G8145"/>
    </row>
    <row r="8146" spans="7:7">
      <c r="G8146"/>
    </row>
    <row r="8147" spans="7:7">
      <c r="G8147"/>
    </row>
    <row r="8148" spans="7:7">
      <c r="G8148"/>
    </row>
    <row r="8149" spans="7:7">
      <c r="G8149"/>
    </row>
    <row r="8150" spans="7:7">
      <c r="G8150"/>
    </row>
    <row r="8151" spans="7:7">
      <c r="G8151"/>
    </row>
    <row r="8152" spans="7:7">
      <c r="G8152"/>
    </row>
    <row r="8153" spans="7:7">
      <c r="G8153"/>
    </row>
    <row r="8154" spans="7:7">
      <c r="G8154"/>
    </row>
    <row r="8155" spans="7:7">
      <c r="G8155"/>
    </row>
    <row r="8156" spans="7:7">
      <c r="G8156"/>
    </row>
    <row r="8157" spans="7:7">
      <c r="G8157"/>
    </row>
    <row r="8158" spans="7:7">
      <c r="G8158"/>
    </row>
    <row r="8159" spans="7:7">
      <c r="G8159"/>
    </row>
    <row r="8160" spans="7:7">
      <c r="G8160"/>
    </row>
    <row r="8161" spans="7:7">
      <c r="G8161"/>
    </row>
    <row r="8162" spans="7:7">
      <c r="G8162"/>
    </row>
    <row r="8163" spans="7:7">
      <c r="G8163"/>
    </row>
    <row r="8164" spans="7:7">
      <c r="G8164"/>
    </row>
    <row r="8165" spans="7:7">
      <c r="G8165"/>
    </row>
    <row r="8166" spans="7:7">
      <c r="G8166"/>
    </row>
    <row r="8167" spans="7:7">
      <c r="G8167"/>
    </row>
    <row r="8168" spans="7:7">
      <c r="G8168"/>
    </row>
    <row r="8169" spans="7:7">
      <c r="G8169"/>
    </row>
    <row r="8170" spans="7:7">
      <c r="G8170"/>
    </row>
    <row r="8171" spans="7:7">
      <c r="G8171"/>
    </row>
    <row r="8172" spans="7:7">
      <c r="G8172"/>
    </row>
    <row r="8173" spans="7:7">
      <c r="G8173"/>
    </row>
    <row r="8174" spans="7:7">
      <c r="G8174"/>
    </row>
    <row r="8175" spans="7:7">
      <c r="G8175"/>
    </row>
    <row r="8176" spans="7:7">
      <c r="G8176"/>
    </row>
    <row r="8177" spans="7:7">
      <c r="G8177"/>
    </row>
    <row r="8178" spans="7:7">
      <c r="G8178"/>
    </row>
    <row r="8179" spans="7:7">
      <c r="G8179"/>
    </row>
    <row r="8180" spans="7:7">
      <c r="G8180"/>
    </row>
    <row r="8181" spans="7:7">
      <c r="G8181"/>
    </row>
    <row r="8182" spans="7:7">
      <c r="G8182"/>
    </row>
    <row r="8183" spans="7:7">
      <c r="G8183"/>
    </row>
    <row r="8184" spans="7:7">
      <c r="G8184"/>
    </row>
    <row r="8185" spans="7:7">
      <c r="G8185"/>
    </row>
    <row r="8186" spans="7:7">
      <c r="G8186"/>
    </row>
    <row r="8187" spans="7:7">
      <c r="G8187"/>
    </row>
    <row r="8188" spans="7:7">
      <c r="G8188"/>
    </row>
    <row r="8189" spans="7:7">
      <c r="G8189"/>
    </row>
    <row r="8190" spans="7:7">
      <c r="G8190"/>
    </row>
    <row r="8191" spans="7:7">
      <c r="G8191"/>
    </row>
    <row r="8192" spans="7:7">
      <c r="G8192"/>
    </row>
    <row r="8193" spans="7:7">
      <c r="G8193"/>
    </row>
    <row r="8194" spans="7:7">
      <c r="G8194"/>
    </row>
    <row r="8195" spans="7:7">
      <c r="G8195"/>
    </row>
    <row r="8196" spans="7:7">
      <c r="G8196"/>
    </row>
    <row r="8197" spans="7:7">
      <c r="G8197"/>
    </row>
    <row r="8198" spans="7:7">
      <c r="G8198"/>
    </row>
    <row r="8199" spans="7:7">
      <c r="G8199"/>
    </row>
    <row r="8200" spans="7:7">
      <c r="G8200"/>
    </row>
    <row r="8201" spans="7:7">
      <c r="G8201"/>
    </row>
    <row r="8202" spans="7:7">
      <c r="G8202"/>
    </row>
    <row r="8203" spans="7:7">
      <c r="G8203"/>
    </row>
    <row r="8204" spans="7:7">
      <c r="G8204"/>
    </row>
    <row r="8205" spans="7:7">
      <c r="G8205"/>
    </row>
    <row r="8206" spans="7:7">
      <c r="G8206"/>
    </row>
    <row r="8207" spans="7:7">
      <c r="G8207"/>
    </row>
    <row r="8208" spans="7:7">
      <c r="G8208"/>
    </row>
    <row r="8209" spans="7:7">
      <c r="G8209"/>
    </row>
    <row r="8210" spans="7:7">
      <c r="G8210"/>
    </row>
    <row r="8211" spans="7:7">
      <c r="G8211"/>
    </row>
    <row r="8212" spans="7:7">
      <c r="G8212"/>
    </row>
    <row r="8213" spans="7:7">
      <c r="G8213"/>
    </row>
    <row r="8214" spans="7:7">
      <c r="G8214"/>
    </row>
    <row r="8215" spans="7:7">
      <c r="G8215"/>
    </row>
    <row r="8216" spans="7:7">
      <c r="G8216"/>
    </row>
    <row r="8217" spans="7:7">
      <c r="G8217"/>
    </row>
    <row r="8218" spans="7:7">
      <c r="G8218"/>
    </row>
    <row r="8219" spans="7:7">
      <c r="G8219"/>
    </row>
    <row r="8220" spans="7:7">
      <c r="G8220"/>
    </row>
    <row r="8221" spans="7:7">
      <c r="G8221"/>
    </row>
    <row r="8222" spans="7:7">
      <c r="G8222"/>
    </row>
    <row r="8223" spans="7:7">
      <c r="G8223"/>
    </row>
    <row r="8224" spans="7:7">
      <c r="G8224"/>
    </row>
    <row r="8225" spans="7:7">
      <c r="G8225"/>
    </row>
    <row r="8226" spans="7:7">
      <c r="G8226"/>
    </row>
    <row r="8227" spans="7:7">
      <c r="G8227"/>
    </row>
    <row r="8228" spans="7:7">
      <c r="G8228"/>
    </row>
    <row r="8229" spans="7:7">
      <c r="G8229"/>
    </row>
    <row r="8230" spans="7:7">
      <c r="G8230"/>
    </row>
    <row r="8231" spans="7:7">
      <c r="G8231"/>
    </row>
    <row r="8232" spans="7:7">
      <c r="G8232"/>
    </row>
    <row r="8233" spans="7:7">
      <c r="G8233"/>
    </row>
    <row r="8234" spans="7:7">
      <c r="G8234"/>
    </row>
    <row r="8235" spans="7:7">
      <c r="G8235"/>
    </row>
    <row r="8236" spans="7:7">
      <c r="G8236"/>
    </row>
    <row r="8237" spans="7:7">
      <c r="G8237"/>
    </row>
    <row r="8238" spans="7:7">
      <c r="G8238"/>
    </row>
    <row r="8239" spans="7:7">
      <c r="G8239"/>
    </row>
    <row r="8240" spans="7:7">
      <c r="G8240"/>
    </row>
    <row r="8241" spans="7:7">
      <c r="G8241"/>
    </row>
    <row r="8242" spans="7:7">
      <c r="G8242"/>
    </row>
    <row r="8243" spans="7:7">
      <c r="G8243"/>
    </row>
    <row r="8244" spans="7:7">
      <c r="G8244"/>
    </row>
    <row r="8245" spans="7:7">
      <c r="G8245"/>
    </row>
    <row r="8246" spans="7:7">
      <c r="G8246"/>
    </row>
    <row r="8247" spans="7:7">
      <c r="G8247"/>
    </row>
    <row r="8248" spans="7:7">
      <c r="G8248"/>
    </row>
    <row r="8249" spans="7:7">
      <c r="G8249"/>
    </row>
    <row r="8250" spans="7:7">
      <c r="G8250"/>
    </row>
    <row r="8251" spans="7:7">
      <c r="G8251"/>
    </row>
    <row r="8252" spans="7:7">
      <c r="G8252"/>
    </row>
    <row r="8253" spans="7:7">
      <c r="G8253"/>
    </row>
    <row r="8254" spans="7:7">
      <c r="G8254"/>
    </row>
    <row r="8255" spans="7:7">
      <c r="G8255"/>
    </row>
    <row r="8256" spans="7:7">
      <c r="G8256"/>
    </row>
    <row r="8257" spans="7:7">
      <c r="G8257"/>
    </row>
    <row r="8258" spans="7:7">
      <c r="G8258"/>
    </row>
    <row r="8259" spans="7:7">
      <c r="G8259"/>
    </row>
    <row r="8260" spans="7:7">
      <c r="G8260"/>
    </row>
    <row r="8261" spans="7:7">
      <c r="G8261"/>
    </row>
    <row r="8262" spans="7:7">
      <c r="G8262"/>
    </row>
    <row r="8263" spans="7:7">
      <c r="G8263"/>
    </row>
    <row r="8264" spans="7:7">
      <c r="G8264"/>
    </row>
    <row r="8265" spans="7:7">
      <c r="G8265"/>
    </row>
    <row r="8266" spans="7:7">
      <c r="G8266"/>
    </row>
    <row r="8267" spans="7:7">
      <c r="G8267"/>
    </row>
    <row r="8268" spans="7:7">
      <c r="G8268"/>
    </row>
    <row r="8269" spans="7:7">
      <c r="G8269"/>
    </row>
    <row r="8270" spans="7:7">
      <c r="G8270"/>
    </row>
    <row r="8271" spans="7:7">
      <c r="G8271"/>
    </row>
    <row r="8272" spans="7:7">
      <c r="G8272"/>
    </row>
    <row r="8273" spans="7:7">
      <c r="G8273"/>
    </row>
    <row r="8274" spans="7:7">
      <c r="G8274"/>
    </row>
    <row r="8275" spans="7:7">
      <c r="G8275"/>
    </row>
    <row r="8276" spans="7:7">
      <c r="G8276"/>
    </row>
    <row r="8277" spans="7:7">
      <c r="G8277"/>
    </row>
    <row r="8278" spans="7:7">
      <c r="G8278"/>
    </row>
    <row r="8279" spans="7:7">
      <c r="G8279"/>
    </row>
    <row r="8280" spans="7:7">
      <c r="G8280"/>
    </row>
    <row r="8281" spans="7:7">
      <c r="G8281"/>
    </row>
    <row r="8282" spans="7:7">
      <c r="G8282"/>
    </row>
    <row r="8283" spans="7:7">
      <c r="G8283"/>
    </row>
    <row r="8284" spans="7:7">
      <c r="G8284"/>
    </row>
    <row r="8285" spans="7:7">
      <c r="G8285"/>
    </row>
    <row r="8286" spans="7:7">
      <c r="G8286"/>
    </row>
    <row r="8287" spans="7:7">
      <c r="G8287"/>
    </row>
    <row r="8288" spans="7:7">
      <c r="G8288"/>
    </row>
    <row r="8289" spans="7:7">
      <c r="G8289"/>
    </row>
    <row r="8290" spans="7:7">
      <c r="G8290"/>
    </row>
    <row r="8291" spans="7:7">
      <c r="G8291"/>
    </row>
    <row r="8292" spans="7:7">
      <c r="G8292"/>
    </row>
    <row r="8293" spans="7:7">
      <c r="G8293"/>
    </row>
    <row r="8294" spans="7:7">
      <c r="G8294"/>
    </row>
    <row r="8295" spans="7:7">
      <c r="G8295"/>
    </row>
    <row r="8296" spans="7:7">
      <c r="G8296"/>
    </row>
    <row r="8297" spans="7:7">
      <c r="G8297"/>
    </row>
    <row r="8298" spans="7:7">
      <c r="G8298"/>
    </row>
    <row r="8299" spans="7:7">
      <c r="G8299"/>
    </row>
    <row r="8300" spans="7:7">
      <c r="G8300"/>
    </row>
    <row r="8301" spans="7:7">
      <c r="G8301"/>
    </row>
    <row r="8302" spans="7:7">
      <c r="G8302"/>
    </row>
    <row r="8303" spans="7:7">
      <c r="G8303"/>
    </row>
    <row r="8304" spans="7:7">
      <c r="G8304"/>
    </row>
    <row r="8305" spans="7:7">
      <c r="G8305"/>
    </row>
    <row r="8306" spans="7:7">
      <c r="G8306"/>
    </row>
    <row r="8307" spans="7:7">
      <c r="G8307"/>
    </row>
    <row r="8308" spans="7:7">
      <c r="G8308"/>
    </row>
    <row r="8309" spans="7:7">
      <c r="G8309"/>
    </row>
    <row r="8310" spans="7:7">
      <c r="G8310"/>
    </row>
    <row r="8311" spans="7:7">
      <c r="G8311"/>
    </row>
    <row r="8312" spans="7:7">
      <c r="G8312"/>
    </row>
    <row r="8313" spans="7:7">
      <c r="G8313"/>
    </row>
    <row r="8314" spans="7:7">
      <c r="G8314"/>
    </row>
    <row r="8315" spans="7:7">
      <c r="G8315"/>
    </row>
    <row r="8316" spans="7:7">
      <c r="G8316"/>
    </row>
    <row r="8317" spans="7:7">
      <c r="G8317"/>
    </row>
    <row r="8318" spans="7:7">
      <c r="G8318"/>
    </row>
    <row r="8319" spans="7:7">
      <c r="G8319"/>
    </row>
    <row r="8320" spans="7:7">
      <c r="G8320"/>
    </row>
    <row r="8321" spans="7:7">
      <c r="G8321"/>
    </row>
    <row r="8322" spans="7:7">
      <c r="G8322"/>
    </row>
    <row r="8323" spans="7:7">
      <c r="G8323"/>
    </row>
    <row r="8324" spans="7:7">
      <c r="G8324"/>
    </row>
    <row r="8325" spans="7:7">
      <c r="G8325"/>
    </row>
    <row r="8326" spans="7:7">
      <c r="G8326"/>
    </row>
    <row r="8327" spans="7:7">
      <c r="G8327"/>
    </row>
    <row r="8328" spans="7:7">
      <c r="G8328"/>
    </row>
    <row r="8329" spans="7:7">
      <c r="G8329"/>
    </row>
    <row r="8330" spans="7:7">
      <c r="G8330"/>
    </row>
    <row r="8331" spans="7:7">
      <c r="G8331"/>
    </row>
    <row r="8332" spans="7:7">
      <c r="G8332"/>
    </row>
    <row r="8333" spans="7:7">
      <c r="G8333"/>
    </row>
    <row r="8334" spans="7:7">
      <c r="G8334"/>
    </row>
    <row r="8335" spans="7:7">
      <c r="G8335"/>
    </row>
    <row r="8336" spans="7:7">
      <c r="G8336"/>
    </row>
    <row r="8337" spans="7:7">
      <c r="G8337"/>
    </row>
    <row r="8338" spans="7:7">
      <c r="G8338"/>
    </row>
    <row r="8339" spans="7:7">
      <c r="G8339"/>
    </row>
    <row r="8340" spans="7:7">
      <c r="G8340"/>
    </row>
    <row r="8341" spans="7:7">
      <c r="G8341"/>
    </row>
    <row r="8342" spans="7:7">
      <c r="G8342"/>
    </row>
    <row r="8343" spans="7:7">
      <c r="G8343"/>
    </row>
    <row r="8344" spans="7:7">
      <c r="G8344"/>
    </row>
    <row r="8345" spans="7:7">
      <c r="G8345"/>
    </row>
    <row r="8346" spans="7:7">
      <c r="G8346"/>
    </row>
    <row r="8347" spans="7:7">
      <c r="G8347"/>
    </row>
    <row r="8348" spans="7:7">
      <c r="G8348"/>
    </row>
    <row r="8349" spans="7:7">
      <c r="G8349"/>
    </row>
    <row r="8350" spans="7:7">
      <c r="G8350"/>
    </row>
    <row r="8351" spans="7:7">
      <c r="G8351"/>
    </row>
    <row r="8352" spans="7:7">
      <c r="G8352"/>
    </row>
    <row r="8353" spans="7:7">
      <c r="G8353"/>
    </row>
    <row r="8354" spans="7:7">
      <c r="G8354"/>
    </row>
    <row r="8355" spans="7:7">
      <c r="G8355"/>
    </row>
    <row r="8356" spans="7:7">
      <c r="G8356"/>
    </row>
    <row r="8357" spans="7:7">
      <c r="G8357"/>
    </row>
    <row r="8358" spans="7:7">
      <c r="G8358"/>
    </row>
    <row r="8359" spans="7:7">
      <c r="G8359"/>
    </row>
    <row r="8360" spans="7:7">
      <c r="G8360"/>
    </row>
    <row r="8361" spans="7:7">
      <c r="G8361"/>
    </row>
    <row r="8362" spans="7:7">
      <c r="G8362"/>
    </row>
    <row r="8363" spans="7:7">
      <c r="G8363"/>
    </row>
    <row r="8364" spans="7:7">
      <c r="G8364"/>
    </row>
    <row r="8365" spans="7:7">
      <c r="G8365"/>
    </row>
    <row r="8366" spans="7:7">
      <c r="G8366"/>
    </row>
    <row r="8367" spans="7:7">
      <c r="G8367"/>
    </row>
    <row r="8368" spans="7:7">
      <c r="G8368"/>
    </row>
    <row r="8369" spans="7:7">
      <c r="G8369"/>
    </row>
    <row r="8370" spans="7:7">
      <c r="G8370"/>
    </row>
    <row r="8371" spans="7:7">
      <c r="G8371"/>
    </row>
    <row r="8372" spans="7:7">
      <c r="G8372"/>
    </row>
    <row r="8373" spans="7:7">
      <c r="G8373"/>
    </row>
    <row r="8374" spans="7:7">
      <c r="G8374"/>
    </row>
    <row r="8375" spans="7:7">
      <c r="G8375"/>
    </row>
    <row r="8376" spans="7:7">
      <c r="G8376"/>
    </row>
    <row r="8377" spans="7:7">
      <c r="G8377"/>
    </row>
    <row r="8378" spans="7:7">
      <c r="G8378"/>
    </row>
    <row r="8379" spans="7:7">
      <c r="G8379"/>
    </row>
    <row r="8380" spans="7:7">
      <c r="G8380"/>
    </row>
    <row r="8381" spans="7:7">
      <c r="G8381"/>
    </row>
    <row r="8382" spans="7:7">
      <c r="G8382"/>
    </row>
    <row r="8383" spans="7:7">
      <c r="G8383"/>
    </row>
    <row r="8384" spans="7:7">
      <c r="G8384"/>
    </row>
    <row r="8385" spans="7:7">
      <c r="G8385"/>
    </row>
    <row r="8386" spans="7:7">
      <c r="G8386"/>
    </row>
    <row r="8387" spans="7:7">
      <c r="G8387"/>
    </row>
    <row r="8388" spans="7:7">
      <c r="G8388"/>
    </row>
    <row r="8389" spans="7:7">
      <c r="G8389"/>
    </row>
    <row r="8390" spans="7:7">
      <c r="G8390"/>
    </row>
    <row r="8391" spans="7:7">
      <c r="G8391"/>
    </row>
    <row r="8392" spans="7:7">
      <c r="G8392"/>
    </row>
    <row r="8393" spans="7:7">
      <c r="G8393"/>
    </row>
    <row r="8394" spans="7:7">
      <c r="G8394"/>
    </row>
    <row r="8395" spans="7:7">
      <c r="G8395"/>
    </row>
    <row r="8396" spans="7:7">
      <c r="G8396"/>
    </row>
    <row r="8397" spans="7:7">
      <c r="G8397"/>
    </row>
    <row r="8398" spans="7:7">
      <c r="G8398"/>
    </row>
    <row r="8399" spans="7:7">
      <c r="G8399"/>
    </row>
    <row r="8400" spans="7:7">
      <c r="G8400"/>
    </row>
    <row r="8401" spans="7:7">
      <c r="G8401"/>
    </row>
    <row r="8402" spans="7:7">
      <c r="G8402"/>
    </row>
    <row r="8403" spans="7:7">
      <c r="G8403"/>
    </row>
    <row r="8404" spans="7:7">
      <c r="G8404"/>
    </row>
    <row r="8405" spans="7:7">
      <c r="G8405"/>
    </row>
    <row r="8406" spans="7:7">
      <c r="G8406"/>
    </row>
    <row r="8407" spans="7:7">
      <c r="G8407"/>
    </row>
    <row r="8408" spans="7:7">
      <c r="G8408"/>
    </row>
    <row r="8409" spans="7:7">
      <c r="G8409"/>
    </row>
    <row r="8410" spans="7:7">
      <c r="G8410"/>
    </row>
    <row r="8411" spans="7:7">
      <c r="G8411"/>
    </row>
    <row r="8412" spans="7:7">
      <c r="G8412"/>
    </row>
    <row r="8413" spans="7:7">
      <c r="G8413"/>
    </row>
    <row r="8414" spans="7:7">
      <c r="G8414"/>
    </row>
    <row r="8415" spans="7:7">
      <c r="G8415"/>
    </row>
    <row r="8416" spans="7:7">
      <c r="G8416"/>
    </row>
    <row r="8417" spans="7:7">
      <c r="G8417"/>
    </row>
    <row r="8418" spans="7:7">
      <c r="G8418"/>
    </row>
    <row r="8419" spans="7:7">
      <c r="G8419"/>
    </row>
    <row r="8420" spans="7:7">
      <c r="G8420"/>
    </row>
    <row r="8421" spans="7:7">
      <c r="G8421"/>
    </row>
    <row r="8422" spans="7:7">
      <c r="G8422"/>
    </row>
    <row r="8423" spans="7:7">
      <c r="G8423"/>
    </row>
    <row r="8424" spans="7:7">
      <c r="G8424"/>
    </row>
    <row r="8425" spans="7:7">
      <c r="G8425"/>
    </row>
    <row r="8426" spans="7:7">
      <c r="G8426"/>
    </row>
    <row r="8427" spans="7:7">
      <c r="G8427"/>
    </row>
    <row r="8428" spans="7:7">
      <c r="G8428"/>
    </row>
    <row r="8429" spans="7:7">
      <c r="G8429"/>
    </row>
    <row r="8430" spans="7:7">
      <c r="G8430"/>
    </row>
    <row r="8431" spans="7:7">
      <c r="G8431"/>
    </row>
    <row r="8432" spans="7:7">
      <c r="G8432"/>
    </row>
    <row r="8433" spans="7:7">
      <c r="G8433"/>
    </row>
    <row r="8434" spans="7:7">
      <c r="G8434"/>
    </row>
    <row r="8435" spans="7:7">
      <c r="G8435"/>
    </row>
    <row r="8436" spans="7:7">
      <c r="G8436"/>
    </row>
    <row r="8437" spans="7:7">
      <c r="G8437"/>
    </row>
    <row r="8438" spans="7:7">
      <c r="G8438"/>
    </row>
    <row r="8439" spans="7:7">
      <c r="G8439"/>
    </row>
    <row r="8440" spans="7:7">
      <c r="G8440"/>
    </row>
    <row r="8441" spans="7:7">
      <c r="G8441"/>
    </row>
    <row r="8442" spans="7:7">
      <c r="G8442"/>
    </row>
    <row r="8443" spans="7:7">
      <c r="G8443"/>
    </row>
    <row r="8444" spans="7:7">
      <c r="G8444"/>
    </row>
    <row r="8445" spans="7:7">
      <c r="G8445"/>
    </row>
    <row r="8446" spans="7:7">
      <c r="G8446"/>
    </row>
    <row r="8447" spans="7:7">
      <c r="G8447"/>
    </row>
    <row r="8448" spans="7:7">
      <c r="G8448"/>
    </row>
    <row r="8449" spans="7:7">
      <c r="G8449"/>
    </row>
    <row r="8450" spans="7:7">
      <c r="G8450"/>
    </row>
    <row r="8451" spans="7:7">
      <c r="G8451"/>
    </row>
    <row r="8452" spans="7:7">
      <c r="G8452"/>
    </row>
    <row r="8453" spans="7:7">
      <c r="G8453"/>
    </row>
    <row r="8454" spans="7:7">
      <c r="G8454"/>
    </row>
    <row r="8455" spans="7:7">
      <c r="G8455"/>
    </row>
    <row r="8456" spans="7:7">
      <c r="G8456"/>
    </row>
    <row r="8457" spans="7:7">
      <c r="G8457"/>
    </row>
    <row r="8458" spans="7:7">
      <c r="G8458"/>
    </row>
    <row r="8459" spans="7:7">
      <c r="G8459"/>
    </row>
    <row r="8460" spans="7:7">
      <c r="G8460"/>
    </row>
    <row r="8461" spans="7:7">
      <c r="G8461"/>
    </row>
    <row r="8462" spans="7:7">
      <c r="G8462"/>
    </row>
    <row r="8463" spans="7:7">
      <c r="G8463"/>
    </row>
    <row r="8464" spans="7:7">
      <c r="G8464"/>
    </row>
    <row r="8465" spans="7:7">
      <c r="G8465"/>
    </row>
    <row r="8466" spans="7:7">
      <c r="G8466"/>
    </row>
    <row r="8467" spans="7:7">
      <c r="G8467"/>
    </row>
    <row r="8468" spans="7:7">
      <c r="G8468"/>
    </row>
    <row r="8469" spans="7:7">
      <c r="G8469"/>
    </row>
    <row r="8470" spans="7:7">
      <c r="G8470"/>
    </row>
    <row r="8471" spans="7:7">
      <c r="G8471"/>
    </row>
    <row r="8472" spans="7:7">
      <c r="G8472"/>
    </row>
    <row r="8473" spans="7:7">
      <c r="G8473"/>
    </row>
    <row r="8474" spans="7:7">
      <c r="G8474"/>
    </row>
    <row r="8475" spans="7:7">
      <c r="G8475"/>
    </row>
    <row r="8476" spans="7:7">
      <c r="G8476"/>
    </row>
    <row r="8477" spans="7:7">
      <c r="G8477"/>
    </row>
    <row r="8478" spans="7:7">
      <c r="G8478"/>
    </row>
    <row r="8479" spans="7:7">
      <c r="G8479"/>
    </row>
    <row r="8480" spans="7:7">
      <c r="G8480"/>
    </row>
    <row r="8481" spans="7:7">
      <c r="G8481"/>
    </row>
    <row r="8482" spans="7:7">
      <c r="G8482"/>
    </row>
    <row r="8483" spans="7:7">
      <c r="G8483"/>
    </row>
    <row r="8484" spans="7:7">
      <c r="G8484"/>
    </row>
    <row r="8485" spans="7:7">
      <c r="G8485"/>
    </row>
    <row r="8486" spans="7:7">
      <c r="G8486"/>
    </row>
    <row r="8487" spans="7:7">
      <c r="G8487"/>
    </row>
    <row r="8488" spans="7:7">
      <c r="G8488"/>
    </row>
    <row r="8489" spans="7:7">
      <c r="G8489"/>
    </row>
    <row r="8490" spans="7:7">
      <c r="G8490"/>
    </row>
    <row r="8491" spans="7:7">
      <c r="G8491"/>
    </row>
    <row r="8492" spans="7:7">
      <c r="G8492"/>
    </row>
    <row r="8493" spans="7:7">
      <c r="G8493"/>
    </row>
    <row r="8494" spans="7:7">
      <c r="G8494"/>
    </row>
    <row r="8495" spans="7:7">
      <c r="G8495"/>
    </row>
    <row r="8496" spans="7:7">
      <c r="G8496"/>
    </row>
    <row r="8497" spans="7:7">
      <c r="G8497"/>
    </row>
    <row r="8498" spans="7:7">
      <c r="G8498"/>
    </row>
    <row r="8499" spans="7:7">
      <c r="G8499"/>
    </row>
    <row r="8500" spans="7:7">
      <c r="G8500"/>
    </row>
    <row r="8501" spans="7:7">
      <c r="G8501"/>
    </row>
    <row r="8502" spans="7:7">
      <c r="G8502"/>
    </row>
    <row r="8503" spans="7:7">
      <c r="G8503"/>
    </row>
    <row r="8504" spans="7:7">
      <c r="G8504"/>
    </row>
    <row r="8505" spans="7:7">
      <c r="G8505"/>
    </row>
    <row r="8506" spans="7:7">
      <c r="G8506"/>
    </row>
    <row r="8507" spans="7:7">
      <c r="G8507"/>
    </row>
    <row r="8508" spans="7:7">
      <c r="G8508"/>
    </row>
    <row r="8509" spans="7:7">
      <c r="G8509"/>
    </row>
    <row r="8510" spans="7:7">
      <c r="G8510"/>
    </row>
    <row r="8511" spans="7:7">
      <c r="G8511"/>
    </row>
    <row r="8512" spans="7:7">
      <c r="G8512"/>
    </row>
    <row r="8513" spans="7:7">
      <c r="G8513"/>
    </row>
    <row r="8514" spans="7:7">
      <c r="G8514"/>
    </row>
    <row r="8515" spans="7:7">
      <c r="G8515"/>
    </row>
    <row r="8516" spans="7:7">
      <c r="G8516"/>
    </row>
    <row r="8517" spans="7:7">
      <c r="G8517"/>
    </row>
    <row r="8518" spans="7:7">
      <c r="G8518"/>
    </row>
    <row r="8519" spans="7:7">
      <c r="G8519"/>
    </row>
    <row r="8520" spans="7:7">
      <c r="G8520"/>
    </row>
    <row r="8521" spans="7:7">
      <c r="G8521"/>
    </row>
    <row r="8522" spans="7:7">
      <c r="G8522"/>
    </row>
    <row r="8523" spans="7:7">
      <c r="G8523"/>
    </row>
    <row r="8524" spans="7:7">
      <c r="G8524"/>
    </row>
    <row r="8525" spans="7:7">
      <c r="G8525"/>
    </row>
    <row r="8526" spans="7:7">
      <c r="G8526"/>
    </row>
    <row r="8527" spans="7:7">
      <c r="G8527"/>
    </row>
    <row r="8528" spans="7:7">
      <c r="G8528"/>
    </row>
    <row r="8529" spans="7:7">
      <c r="G8529"/>
    </row>
    <row r="8530" spans="7:7">
      <c r="G8530"/>
    </row>
    <row r="8531" spans="7:7">
      <c r="G8531"/>
    </row>
    <row r="8532" spans="7:7">
      <c r="G8532"/>
    </row>
    <row r="8533" spans="7:7">
      <c r="G8533"/>
    </row>
    <row r="8534" spans="7:7">
      <c r="G8534"/>
    </row>
    <row r="8535" spans="7:7">
      <c r="G8535"/>
    </row>
    <row r="8536" spans="7:7">
      <c r="G8536"/>
    </row>
    <row r="8537" spans="7:7">
      <c r="G8537"/>
    </row>
    <row r="8538" spans="7:7">
      <c r="G8538"/>
    </row>
    <row r="8539" spans="7:7">
      <c r="G8539"/>
    </row>
    <row r="8540" spans="7:7">
      <c r="G8540"/>
    </row>
    <row r="8541" spans="7:7">
      <c r="G8541"/>
    </row>
    <row r="8542" spans="7:7">
      <c r="G8542"/>
    </row>
    <row r="8543" spans="7:7">
      <c r="G8543"/>
    </row>
    <row r="8544" spans="7:7">
      <c r="G8544"/>
    </row>
    <row r="8545" spans="7:7">
      <c r="G8545"/>
    </row>
    <row r="8546" spans="7:7">
      <c r="G8546"/>
    </row>
    <row r="8547" spans="7:7">
      <c r="G8547"/>
    </row>
    <row r="8548" spans="7:7">
      <c r="G8548"/>
    </row>
    <row r="8549" spans="7:7">
      <c r="G8549"/>
    </row>
    <row r="8550" spans="7:7">
      <c r="G8550"/>
    </row>
    <row r="8551" spans="7:7">
      <c r="G8551"/>
    </row>
    <row r="8552" spans="7:7">
      <c r="G8552"/>
    </row>
    <row r="8553" spans="7:7">
      <c r="G8553"/>
    </row>
    <row r="8554" spans="7:7">
      <c r="G8554"/>
    </row>
    <row r="8555" spans="7:7">
      <c r="G8555"/>
    </row>
    <row r="8556" spans="7:7">
      <c r="G8556"/>
    </row>
    <row r="8557" spans="7:7">
      <c r="G8557"/>
    </row>
    <row r="8558" spans="7:7">
      <c r="G8558"/>
    </row>
    <row r="8559" spans="7:7">
      <c r="G8559"/>
    </row>
    <row r="8560" spans="7:7">
      <c r="G8560"/>
    </row>
    <row r="8561" spans="7:7">
      <c r="G8561"/>
    </row>
    <row r="8562" spans="7:7">
      <c r="G8562"/>
    </row>
    <row r="8563" spans="7:7">
      <c r="G8563"/>
    </row>
    <row r="8564" spans="7:7">
      <c r="G8564"/>
    </row>
    <row r="8565" spans="7:7">
      <c r="G8565"/>
    </row>
    <row r="8566" spans="7:7">
      <c r="G8566"/>
    </row>
    <row r="8567" spans="7:7">
      <c r="G8567"/>
    </row>
    <row r="8568" spans="7:7">
      <c r="G8568"/>
    </row>
    <row r="8569" spans="7:7">
      <c r="G8569"/>
    </row>
    <row r="8570" spans="7:7">
      <c r="G8570"/>
    </row>
    <row r="8571" spans="7:7">
      <c r="G8571"/>
    </row>
    <row r="8572" spans="7:7">
      <c r="G8572"/>
    </row>
    <row r="8573" spans="7:7">
      <c r="G8573"/>
    </row>
    <row r="8574" spans="7:7">
      <c r="G8574"/>
    </row>
    <row r="8575" spans="7:7">
      <c r="G8575"/>
    </row>
    <row r="8576" spans="7:7">
      <c r="G8576"/>
    </row>
    <row r="8577" spans="7:7">
      <c r="G8577"/>
    </row>
    <row r="8578" spans="7:7">
      <c r="G8578"/>
    </row>
    <row r="8579" spans="7:7">
      <c r="G8579"/>
    </row>
    <row r="8580" spans="7:7">
      <c r="G8580"/>
    </row>
    <row r="8581" spans="7:7">
      <c r="G8581"/>
    </row>
    <row r="8582" spans="7:7">
      <c r="G8582"/>
    </row>
    <row r="8583" spans="7:7">
      <c r="G8583"/>
    </row>
    <row r="8584" spans="7:7">
      <c r="G8584"/>
    </row>
    <row r="8585" spans="7:7">
      <c r="G8585"/>
    </row>
    <row r="8586" spans="7:7">
      <c r="G8586"/>
    </row>
    <row r="8587" spans="7:7">
      <c r="G8587"/>
    </row>
    <row r="8588" spans="7:7">
      <c r="G8588"/>
    </row>
    <row r="8589" spans="7:7">
      <c r="G8589"/>
    </row>
    <row r="8590" spans="7:7">
      <c r="G8590"/>
    </row>
    <row r="8591" spans="7:7">
      <c r="G8591"/>
    </row>
    <row r="8592" spans="7:7">
      <c r="G8592"/>
    </row>
    <row r="8593" spans="7:7">
      <c r="G8593"/>
    </row>
    <row r="8594" spans="7:7">
      <c r="G8594"/>
    </row>
    <row r="8595" spans="7:7">
      <c r="G8595"/>
    </row>
    <row r="8596" spans="7:7">
      <c r="G8596"/>
    </row>
    <row r="8597" spans="7:7">
      <c r="G8597"/>
    </row>
    <row r="8598" spans="7:7">
      <c r="G8598"/>
    </row>
    <row r="8599" spans="7:7">
      <c r="G8599"/>
    </row>
    <row r="8600" spans="7:7">
      <c r="G8600"/>
    </row>
    <row r="8601" spans="7:7">
      <c r="G8601"/>
    </row>
    <row r="8602" spans="7:7">
      <c r="G8602"/>
    </row>
    <row r="8603" spans="7:7">
      <c r="G8603"/>
    </row>
    <row r="8604" spans="7:7">
      <c r="G8604"/>
    </row>
    <row r="8605" spans="7:7">
      <c r="G8605"/>
    </row>
    <row r="8606" spans="7:7">
      <c r="G8606"/>
    </row>
    <row r="8607" spans="7:7">
      <c r="G8607"/>
    </row>
    <row r="8608" spans="7:7">
      <c r="G8608"/>
    </row>
    <row r="8609" spans="7:7">
      <c r="G8609"/>
    </row>
    <row r="8610" spans="7:7">
      <c r="G8610"/>
    </row>
    <row r="8611" spans="7:7">
      <c r="G8611"/>
    </row>
    <row r="8612" spans="7:7">
      <c r="G8612"/>
    </row>
    <row r="8613" spans="7:7">
      <c r="G8613"/>
    </row>
    <row r="8614" spans="7:7">
      <c r="G8614"/>
    </row>
    <row r="8615" spans="7:7">
      <c r="G8615"/>
    </row>
    <row r="8616" spans="7:7">
      <c r="G8616"/>
    </row>
    <row r="8617" spans="7:7">
      <c r="G8617"/>
    </row>
    <row r="8618" spans="7:7">
      <c r="G8618"/>
    </row>
    <row r="8619" spans="7:7">
      <c r="G8619"/>
    </row>
    <row r="8620" spans="7:7">
      <c r="G8620"/>
    </row>
    <row r="8621" spans="7:7">
      <c r="G8621"/>
    </row>
    <row r="8622" spans="7:7">
      <c r="G8622"/>
    </row>
    <row r="8623" spans="7:7">
      <c r="G8623"/>
    </row>
    <row r="8624" spans="7:7">
      <c r="G8624"/>
    </row>
    <row r="8625" spans="7:7">
      <c r="G8625"/>
    </row>
    <row r="8626" spans="7:7">
      <c r="G8626"/>
    </row>
    <row r="8627" spans="7:7">
      <c r="G8627"/>
    </row>
    <row r="8628" spans="7:7">
      <c r="G8628"/>
    </row>
    <row r="8629" spans="7:7">
      <c r="G8629"/>
    </row>
    <row r="8630" spans="7:7">
      <c r="G8630"/>
    </row>
    <row r="8631" spans="7:7">
      <c r="G8631"/>
    </row>
    <row r="8632" spans="7:7">
      <c r="G8632"/>
    </row>
    <row r="8633" spans="7:7">
      <c r="G8633"/>
    </row>
    <row r="8634" spans="7:7">
      <c r="G8634"/>
    </row>
    <row r="8635" spans="7:7">
      <c r="G8635"/>
    </row>
    <row r="8636" spans="7:7">
      <c r="G8636"/>
    </row>
    <row r="8637" spans="7:7">
      <c r="G8637"/>
    </row>
    <row r="8638" spans="7:7">
      <c r="G8638"/>
    </row>
    <row r="8639" spans="7:7">
      <c r="G8639"/>
    </row>
    <row r="8640" spans="7:7">
      <c r="G8640"/>
    </row>
    <row r="8641" spans="7:7">
      <c r="G8641"/>
    </row>
    <row r="8642" spans="7:7">
      <c r="G8642"/>
    </row>
    <row r="8643" spans="7:7">
      <c r="G8643"/>
    </row>
    <row r="8644" spans="7:7">
      <c r="G8644"/>
    </row>
    <row r="8645" spans="7:7">
      <c r="G8645"/>
    </row>
    <row r="8646" spans="7:7">
      <c r="G8646"/>
    </row>
    <row r="8647" spans="7:7">
      <c r="G8647"/>
    </row>
    <row r="8648" spans="7:7">
      <c r="G8648"/>
    </row>
    <row r="8649" spans="7:7">
      <c r="G8649"/>
    </row>
    <row r="8650" spans="7:7">
      <c r="G8650"/>
    </row>
    <row r="8651" spans="7:7">
      <c r="G8651"/>
    </row>
    <row r="8652" spans="7:7">
      <c r="G8652"/>
    </row>
    <row r="8653" spans="7:7">
      <c r="G8653"/>
    </row>
    <row r="8654" spans="7:7">
      <c r="G8654"/>
    </row>
    <row r="8655" spans="7:7">
      <c r="G8655"/>
    </row>
    <row r="8656" spans="7:7">
      <c r="G8656"/>
    </row>
    <row r="8657" spans="7:7">
      <c r="G8657"/>
    </row>
    <row r="8658" spans="7:7">
      <c r="G8658"/>
    </row>
    <row r="8659" spans="7:7">
      <c r="G8659"/>
    </row>
    <row r="8660" spans="7:7">
      <c r="G8660"/>
    </row>
    <row r="8661" spans="7:7">
      <c r="G8661"/>
    </row>
    <row r="8662" spans="7:7">
      <c r="G8662"/>
    </row>
    <row r="8663" spans="7:7">
      <c r="G8663"/>
    </row>
    <row r="8664" spans="7:7">
      <c r="G8664"/>
    </row>
    <row r="8665" spans="7:7">
      <c r="G8665"/>
    </row>
    <row r="8666" spans="7:7">
      <c r="G8666"/>
    </row>
    <row r="8667" spans="7:7">
      <c r="G8667"/>
    </row>
    <row r="8668" spans="7:7">
      <c r="G8668"/>
    </row>
    <row r="8669" spans="7:7">
      <c r="G8669"/>
    </row>
    <row r="8670" spans="7:7">
      <c r="G8670"/>
    </row>
    <row r="8671" spans="7:7">
      <c r="G8671"/>
    </row>
    <row r="8672" spans="7:7">
      <c r="G8672"/>
    </row>
    <row r="8673" spans="7:7">
      <c r="G8673"/>
    </row>
    <row r="8674" spans="7:7">
      <c r="G8674"/>
    </row>
    <row r="8675" spans="7:7">
      <c r="G8675"/>
    </row>
    <row r="8676" spans="7:7">
      <c r="G8676"/>
    </row>
    <row r="8677" spans="7:7">
      <c r="G8677"/>
    </row>
    <row r="8678" spans="7:7">
      <c r="G8678"/>
    </row>
    <row r="8679" spans="7:7">
      <c r="G8679"/>
    </row>
    <row r="8680" spans="7:7">
      <c r="G8680"/>
    </row>
    <row r="8681" spans="7:7">
      <c r="G8681"/>
    </row>
    <row r="8682" spans="7:7">
      <c r="G8682"/>
    </row>
    <row r="8683" spans="7:7">
      <c r="G8683"/>
    </row>
    <row r="8684" spans="7:7">
      <c r="G8684"/>
    </row>
    <row r="8685" spans="7:7">
      <c r="G8685"/>
    </row>
    <row r="8686" spans="7:7">
      <c r="G8686"/>
    </row>
    <row r="8687" spans="7:7">
      <c r="G8687"/>
    </row>
    <row r="8688" spans="7:7">
      <c r="G8688"/>
    </row>
    <row r="8689" spans="7:7">
      <c r="G8689"/>
    </row>
    <row r="8690" spans="7:7">
      <c r="G8690"/>
    </row>
    <row r="8691" spans="7:7">
      <c r="G8691"/>
    </row>
    <row r="8692" spans="7:7">
      <c r="G8692"/>
    </row>
    <row r="8693" spans="7:7">
      <c r="G8693"/>
    </row>
    <row r="8694" spans="7:7">
      <c r="G8694"/>
    </row>
    <row r="8695" spans="7:7">
      <c r="G8695"/>
    </row>
    <row r="8696" spans="7:7">
      <c r="G8696"/>
    </row>
    <row r="8697" spans="7:7">
      <c r="G8697"/>
    </row>
    <row r="8698" spans="7:7">
      <c r="G8698"/>
    </row>
    <row r="8699" spans="7:7">
      <c r="G8699"/>
    </row>
    <row r="8700" spans="7:7">
      <c r="G8700"/>
    </row>
    <row r="8701" spans="7:7">
      <c r="G8701"/>
    </row>
    <row r="8702" spans="7:7">
      <c r="G8702"/>
    </row>
    <row r="8703" spans="7:7">
      <c r="G8703"/>
    </row>
    <row r="8704" spans="7:7">
      <c r="G8704"/>
    </row>
    <row r="8705" spans="7:7">
      <c r="G8705"/>
    </row>
    <row r="8706" spans="7:7">
      <c r="G8706"/>
    </row>
    <row r="8707" spans="7:7">
      <c r="G8707"/>
    </row>
    <row r="8708" spans="7:7">
      <c r="G8708"/>
    </row>
    <row r="8709" spans="7:7">
      <c r="G8709"/>
    </row>
    <row r="8710" spans="7:7">
      <c r="G8710"/>
    </row>
    <row r="8711" spans="7:7">
      <c r="G8711"/>
    </row>
    <row r="8712" spans="7:7">
      <c r="G8712"/>
    </row>
    <row r="8713" spans="7:7">
      <c r="G8713"/>
    </row>
    <row r="8714" spans="7:7">
      <c r="G8714"/>
    </row>
    <row r="8715" spans="7:7">
      <c r="G8715"/>
    </row>
    <row r="8716" spans="7:7">
      <c r="G8716"/>
    </row>
    <row r="8717" spans="7:7">
      <c r="G8717"/>
    </row>
    <row r="8718" spans="7:7">
      <c r="G8718"/>
    </row>
    <row r="8719" spans="7:7">
      <c r="G8719"/>
    </row>
    <row r="8720" spans="7:7">
      <c r="G8720"/>
    </row>
    <row r="8721" spans="7:7">
      <c r="G8721"/>
    </row>
    <row r="8722" spans="7:7">
      <c r="G8722"/>
    </row>
    <row r="8723" spans="7:7">
      <c r="G8723"/>
    </row>
    <row r="8724" spans="7:7">
      <c r="G8724"/>
    </row>
    <row r="8725" spans="7:7">
      <c r="G8725"/>
    </row>
    <row r="8726" spans="7:7">
      <c r="G8726"/>
    </row>
    <row r="8727" spans="7:7">
      <c r="G8727"/>
    </row>
    <row r="8728" spans="7:7">
      <c r="G8728"/>
    </row>
    <row r="8729" spans="7:7">
      <c r="G8729"/>
    </row>
    <row r="8730" spans="7:7">
      <c r="G8730"/>
    </row>
    <row r="8731" spans="7:7">
      <c r="G8731"/>
    </row>
    <row r="8732" spans="7:7">
      <c r="G8732"/>
    </row>
    <row r="8733" spans="7:7">
      <c r="G8733"/>
    </row>
    <row r="8734" spans="7:7">
      <c r="G8734"/>
    </row>
    <row r="8735" spans="7:7">
      <c r="G8735"/>
    </row>
    <row r="8736" spans="7:7">
      <c r="G8736"/>
    </row>
    <row r="8737" spans="7:7">
      <c r="G8737"/>
    </row>
    <row r="8738" spans="7:7">
      <c r="G8738"/>
    </row>
    <row r="8739" spans="7:7">
      <c r="G8739"/>
    </row>
    <row r="8740" spans="7:7">
      <c r="G8740"/>
    </row>
    <row r="8741" spans="7:7">
      <c r="G8741"/>
    </row>
    <row r="8742" spans="7:7">
      <c r="G8742"/>
    </row>
    <row r="8743" spans="7:7">
      <c r="G8743"/>
    </row>
    <row r="8744" spans="7:7">
      <c r="G8744"/>
    </row>
    <row r="8745" spans="7:7">
      <c r="G8745"/>
    </row>
    <row r="8746" spans="7:7">
      <c r="G8746"/>
    </row>
    <row r="8747" spans="7:7">
      <c r="G8747"/>
    </row>
    <row r="8748" spans="7:7">
      <c r="G8748"/>
    </row>
    <row r="8749" spans="7:7">
      <c r="G8749"/>
    </row>
    <row r="8750" spans="7:7">
      <c r="G8750"/>
    </row>
    <row r="8751" spans="7:7">
      <c r="G8751"/>
    </row>
    <row r="8752" spans="7:7">
      <c r="G8752"/>
    </row>
    <row r="8753" spans="7:7">
      <c r="G8753"/>
    </row>
    <row r="8754" spans="7:7">
      <c r="G8754"/>
    </row>
    <row r="8755" spans="7:7">
      <c r="G8755"/>
    </row>
    <row r="8756" spans="7:7">
      <c r="G8756"/>
    </row>
    <row r="8757" spans="7:7">
      <c r="G8757"/>
    </row>
    <row r="8758" spans="7:7">
      <c r="G8758"/>
    </row>
    <row r="8759" spans="7:7">
      <c r="G8759"/>
    </row>
    <row r="8760" spans="7:7">
      <c r="G8760"/>
    </row>
    <row r="8761" spans="7:7">
      <c r="G8761"/>
    </row>
    <row r="8762" spans="7:7">
      <c r="G8762"/>
    </row>
    <row r="8763" spans="7:7">
      <c r="G8763"/>
    </row>
    <row r="8764" spans="7:7">
      <c r="G8764"/>
    </row>
    <row r="8765" spans="7:7">
      <c r="G8765"/>
    </row>
    <row r="8766" spans="7:7">
      <c r="G8766"/>
    </row>
    <row r="8767" spans="7:7">
      <c r="G8767"/>
    </row>
    <row r="8768" spans="7:7">
      <c r="G8768"/>
    </row>
    <row r="8769" spans="7:7">
      <c r="G8769"/>
    </row>
    <row r="8770" spans="7:7">
      <c r="G8770"/>
    </row>
    <row r="8771" spans="7:7">
      <c r="G8771"/>
    </row>
    <row r="8772" spans="7:7">
      <c r="G8772"/>
    </row>
    <row r="8773" spans="7:7">
      <c r="G8773"/>
    </row>
    <row r="8774" spans="7:7">
      <c r="G8774"/>
    </row>
    <row r="8775" spans="7:7">
      <c r="G8775"/>
    </row>
    <row r="8776" spans="7:7">
      <c r="G8776"/>
    </row>
    <row r="8777" spans="7:7">
      <c r="G8777"/>
    </row>
    <row r="8778" spans="7:7">
      <c r="G8778"/>
    </row>
    <row r="8779" spans="7:7">
      <c r="G8779"/>
    </row>
    <row r="8780" spans="7:7">
      <c r="G8780"/>
    </row>
    <row r="8781" spans="7:7">
      <c r="G8781"/>
    </row>
    <row r="8782" spans="7:7">
      <c r="G8782"/>
    </row>
    <row r="8783" spans="7:7">
      <c r="G8783"/>
    </row>
    <row r="8784" spans="7:7">
      <c r="G8784"/>
    </row>
    <row r="8785" spans="7:7">
      <c r="G8785"/>
    </row>
    <row r="8786" spans="7:7">
      <c r="G8786"/>
    </row>
    <row r="8787" spans="7:7">
      <c r="G8787"/>
    </row>
    <row r="8788" spans="7:7">
      <c r="G8788"/>
    </row>
    <row r="8789" spans="7:7">
      <c r="G8789"/>
    </row>
    <row r="8790" spans="7:7">
      <c r="G8790"/>
    </row>
    <row r="8791" spans="7:7">
      <c r="G8791"/>
    </row>
    <row r="8792" spans="7:7">
      <c r="G8792"/>
    </row>
    <row r="8793" spans="7:7">
      <c r="G8793"/>
    </row>
    <row r="8794" spans="7:7">
      <c r="G8794"/>
    </row>
    <row r="8795" spans="7:7">
      <c r="G8795"/>
    </row>
    <row r="8796" spans="7:7">
      <c r="G8796"/>
    </row>
    <row r="8797" spans="7:7">
      <c r="G8797"/>
    </row>
    <row r="8798" spans="7:7">
      <c r="G8798"/>
    </row>
    <row r="8799" spans="7:7">
      <c r="G8799"/>
    </row>
    <row r="8800" spans="7:7">
      <c r="G8800"/>
    </row>
    <row r="8801" spans="7:7">
      <c r="G8801"/>
    </row>
    <row r="8802" spans="7:7">
      <c r="G8802"/>
    </row>
    <row r="8803" spans="7:7">
      <c r="G8803"/>
    </row>
    <row r="8804" spans="7:7">
      <c r="G8804"/>
    </row>
    <row r="8805" spans="7:7">
      <c r="G8805"/>
    </row>
    <row r="8806" spans="7:7">
      <c r="G8806"/>
    </row>
    <row r="8807" spans="7:7">
      <c r="G8807"/>
    </row>
    <row r="8808" spans="7:7">
      <c r="G8808"/>
    </row>
    <row r="8809" spans="7:7">
      <c r="G8809"/>
    </row>
    <row r="8810" spans="7:7">
      <c r="G8810"/>
    </row>
    <row r="8811" spans="7:7">
      <c r="G8811"/>
    </row>
    <row r="8812" spans="7:7">
      <c r="G8812"/>
    </row>
    <row r="8813" spans="7:7">
      <c r="G8813"/>
    </row>
    <row r="8814" spans="7:7">
      <c r="G8814"/>
    </row>
    <row r="8815" spans="7:7">
      <c r="G8815"/>
    </row>
    <row r="8816" spans="7:7">
      <c r="G8816"/>
    </row>
    <row r="8817" spans="7:7">
      <c r="G8817"/>
    </row>
    <row r="8818" spans="7:7">
      <c r="G8818"/>
    </row>
    <row r="8819" spans="7:7">
      <c r="G8819"/>
    </row>
    <row r="8820" spans="7:7">
      <c r="G8820"/>
    </row>
    <row r="8821" spans="7:7">
      <c r="G8821"/>
    </row>
    <row r="8822" spans="7:7">
      <c r="G8822"/>
    </row>
    <row r="8823" spans="7:7">
      <c r="G8823"/>
    </row>
    <row r="8824" spans="7:7">
      <c r="G8824"/>
    </row>
    <row r="8825" spans="7:7">
      <c r="G8825"/>
    </row>
    <row r="8826" spans="7:7">
      <c r="G8826"/>
    </row>
    <row r="8827" spans="7:7">
      <c r="G8827"/>
    </row>
    <row r="8828" spans="7:7">
      <c r="G8828"/>
    </row>
    <row r="8829" spans="7:7">
      <c r="G8829"/>
    </row>
    <row r="8830" spans="7:7">
      <c r="G8830"/>
    </row>
    <row r="8831" spans="7:7">
      <c r="G8831"/>
    </row>
    <row r="8832" spans="7:7">
      <c r="G8832"/>
    </row>
    <row r="8833" spans="7:7">
      <c r="G8833"/>
    </row>
    <row r="8834" spans="7:7">
      <c r="G8834"/>
    </row>
    <row r="8835" spans="7:7">
      <c r="G8835"/>
    </row>
    <row r="8836" spans="7:7">
      <c r="G8836"/>
    </row>
    <row r="8837" spans="7:7">
      <c r="G8837"/>
    </row>
    <row r="8838" spans="7:7">
      <c r="G8838"/>
    </row>
    <row r="8839" spans="7:7">
      <c r="G8839"/>
    </row>
    <row r="8840" spans="7:7">
      <c r="G8840"/>
    </row>
    <row r="8841" spans="7:7">
      <c r="G8841"/>
    </row>
    <row r="8842" spans="7:7">
      <c r="G8842"/>
    </row>
    <row r="8843" spans="7:7">
      <c r="G8843"/>
    </row>
    <row r="8844" spans="7:7">
      <c r="G8844"/>
    </row>
    <row r="8845" spans="7:7">
      <c r="G8845"/>
    </row>
    <row r="8846" spans="7:7">
      <c r="G8846"/>
    </row>
    <row r="8847" spans="7:7">
      <c r="G8847"/>
    </row>
    <row r="8848" spans="7:7">
      <c r="G8848"/>
    </row>
    <row r="8849" spans="7:7">
      <c r="G8849"/>
    </row>
    <row r="8850" spans="7:7">
      <c r="G8850"/>
    </row>
    <row r="8851" spans="7:7">
      <c r="G8851"/>
    </row>
    <row r="8852" spans="7:7">
      <c r="G8852"/>
    </row>
    <row r="8853" spans="7:7">
      <c r="G8853"/>
    </row>
    <row r="8854" spans="7:7">
      <c r="G8854"/>
    </row>
    <row r="8855" spans="7:7">
      <c r="G8855"/>
    </row>
    <row r="8856" spans="7:7">
      <c r="G8856"/>
    </row>
    <row r="8857" spans="7:7">
      <c r="G8857"/>
    </row>
    <row r="8858" spans="7:7">
      <c r="G8858"/>
    </row>
    <row r="8859" spans="7:7">
      <c r="G8859"/>
    </row>
    <row r="8860" spans="7:7">
      <c r="G8860"/>
    </row>
    <row r="8861" spans="7:7">
      <c r="G8861"/>
    </row>
    <row r="8862" spans="7:7">
      <c r="G8862"/>
    </row>
    <row r="8863" spans="7:7">
      <c r="G8863"/>
    </row>
    <row r="8864" spans="7:7">
      <c r="G8864"/>
    </row>
    <row r="8865" spans="7:7">
      <c r="G8865"/>
    </row>
    <row r="8866" spans="7:7">
      <c r="G8866"/>
    </row>
    <row r="8867" spans="7:7">
      <c r="G8867"/>
    </row>
    <row r="8868" spans="7:7">
      <c r="G8868"/>
    </row>
    <row r="8869" spans="7:7">
      <c r="G8869"/>
    </row>
    <row r="8870" spans="7:7">
      <c r="G8870"/>
    </row>
    <row r="8871" spans="7:7">
      <c r="G8871"/>
    </row>
    <row r="8872" spans="7:7">
      <c r="G8872"/>
    </row>
    <row r="8873" spans="7:7">
      <c r="G8873"/>
    </row>
    <row r="8874" spans="7:7">
      <c r="G8874"/>
    </row>
    <row r="8875" spans="7:7">
      <c r="G8875"/>
    </row>
    <row r="8876" spans="7:7">
      <c r="G8876"/>
    </row>
    <row r="8877" spans="7:7">
      <c r="G8877"/>
    </row>
    <row r="8878" spans="7:7">
      <c r="G8878"/>
    </row>
    <row r="8879" spans="7:7">
      <c r="G8879"/>
    </row>
    <row r="8880" spans="7:7">
      <c r="G8880"/>
    </row>
    <row r="8881" spans="7:7">
      <c r="G8881"/>
    </row>
    <row r="8882" spans="7:7">
      <c r="G8882"/>
    </row>
    <row r="8883" spans="7:7">
      <c r="G8883"/>
    </row>
    <row r="8884" spans="7:7">
      <c r="G8884"/>
    </row>
    <row r="8885" spans="7:7">
      <c r="G8885"/>
    </row>
    <row r="8886" spans="7:7">
      <c r="G8886"/>
    </row>
    <row r="8887" spans="7:7">
      <c r="G8887"/>
    </row>
    <row r="8888" spans="7:7">
      <c r="G8888"/>
    </row>
    <row r="8889" spans="7:7">
      <c r="G8889"/>
    </row>
    <row r="8890" spans="7:7">
      <c r="G8890"/>
    </row>
    <row r="8891" spans="7:7">
      <c r="G8891"/>
    </row>
    <row r="8892" spans="7:7">
      <c r="G8892"/>
    </row>
    <row r="8893" spans="7:7">
      <c r="G8893"/>
    </row>
    <row r="8894" spans="7:7">
      <c r="G8894"/>
    </row>
    <row r="8895" spans="7:7">
      <c r="G8895"/>
    </row>
    <row r="8896" spans="7:7">
      <c r="G8896"/>
    </row>
    <row r="8897" spans="7:7">
      <c r="G8897"/>
    </row>
    <row r="8898" spans="7:7">
      <c r="G8898"/>
    </row>
    <row r="8899" spans="7:7">
      <c r="G8899"/>
    </row>
    <row r="8900" spans="7:7">
      <c r="G8900"/>
    </row>
    <row r="8901" spans="7:7">
      <c r="G8901"/>
    </row>
    <row r="8902" spans="7:7">
      <c r="G8902"/>
    </row>
    <row r="8903" spans="7:7">
      <c r="G8903"/>
    </row>
    <row r="8904" spans="7:7">
      <c r="G8904"/>
    </row>
    <row r="8905" spans="7:7">
      <c r="G8905"/>
    </row>
    <row r="8906" spans="7:7">
      <c r="G8906"/>
    </row>
    <row r="8907" spans="7:7">
      <c r="G8907"/>
    </row>
    <row r="8908" spans="7:7">
      <c r="G8908"/>
    </row>
    <row r="8909" spans="7:7">
      <c r="G8909"/>
    </row>
    <row r="8910" spans="7:7">
      <c r="G8910"/>
    </row>
    <row r="8911" spans="7:7">
      <c r="G8911"/>
    </row>
    <row r="8912" spans="7:7">
      <c r="G8912"/>
    </row>
    <row r="8913" spans="7:7">
      <c r="G8913"/>
    </row>
    <row r="8914" spans="7:7">
      <c r="G8914"/>
    </row>
    <row r="8915" spans="7:7">
      <c r="G8915"/>
    </row>
    <row r="8916" spans="7:7">
      <c r="G8916"/>
    </row>
    <row r="8917" spans="7:7">
      <c r="G8917"/>
    </row>
    <row r="8918" spans="7:7">
      <c r="G8918"/>
    </row>
    <row r="8919" spans="7:7">
      <c r="G8919"/>
    </row>
    <row r="8920" spans="7:7">
      <c r="G8920"/>
    </row>
    <row r="8921" spans="7:7">
      <c r="G8921"/>
    </row>
    <row r="8922" spans="7:7">
      <c r="G8922"/>
    </row>
    <row r="8923" spans="7:7">
      <c r="G8923"/>
    </row>
    <row r="8924" spans="7:7">
      <c r="G8924"/>
    </row>
    <row r="8925" spans="7:7">
      <c r="G8925"/>
    </row>
    <row r="8926" spans="7:7">
      <c r="G8926"/>
    </row>
    <row r="8927" spans="7:7">
      <c r="G8927"/>
    </row>
    <row r="8928" spans="7:7">
      <c r="G8928"/>
    </row>
    <row r="8929" spans="7:7">
      <c r="G8929"/>
    </row>
    <row r="8930" spans="7:7">
      <c r="G8930"/>
    </row>
    <row r="8931" spans="7:7">
      <c r="G8931"/>
    </row>
    <row r="8932" spans="7:7">
      <c r="G8932"/>
    </row>
    <row r="8933" spans="7:7">
      <c r="G8933"/>
    </row>
    <row r="8934" spans="7:7">
      <c r="G8934"/>
    </row>
    <row r="8935" spans="7:7">
      <c r="G8935"/>
    </row>
    <row r="8936" spans="7:7">
      <c r="G8936"/>
    </row>
    <row r="8937" spans="7:7">
      <c r="G8937"/>
    </row>
    <row r="8938" spans="7:7">
      <c r="G8938"/>
    </row>
    <row r="8939" spans="7:7">
      <c r="G8939"/>
    </row>
    <row r="8940" spans="7:7">
      <c r="G8940"/>
    </row>
    <row r="8941" spans="7:7">
      <c r="G8941"/>
    </row>
    <row r="8942" spans="7:7">
      <c r="G8942"/>
    </row>
    <row r="8943" spans="7:7">
      <c r="G8943"/>
    </row>
    <row r="8944" spans="7:7">
      <c r="G8944"/>
    </row>
    <row r="8945" spans="7:7">
      <c r="G8945"/>
    </row>
    <row r="8946" spans="7:7">
      <c r="G8946"/>
    </row>
    <row r="8947" spans="7:7">
      <c r="G8947"/>
    </row>
    <row r="8948" spans="7:7">
      <c r="G8948"/>
    </row>
    <row r="8949" spans="7:7">
      <c r="G8949"/>
    </row>
    <row r="8950" spans="7:7">
      <c r="G8950"/>
    </row>
    <row r="8951" spans="7:7">
      <c r="G8951"/>
    </row>
    <row r="8952" spans="7:7">
      <c r="G8952"/>
    </row>
    <row r="8953" spans="7:7">
      <c r="G8953"/>
    </row>
    <row r="8954" spans="7:7">
      <c r="G8954"/>
    </row>
    <row r="8955" spans="7:7">
      <c r="G8955"/>
    </row>
    <row r="8956" spans="7:7">
      <c r="G8956"/>
    </row>
    <row r="8957" spans="7:7">
      <c r="G8957"/>
    </row>
    <row r="8958" spans="7:7">
      <c r="G8958"/>
    </row>
    <row r="8959" spans="7:7">
      <c r="G8959"/>
    </row>
    <row r="8960" spans="7:7">
      <c r="G8960"/>
    </row>
    <row r="8961" spans="7:7">
      <c r="G8961"/>
    </row>
    <row r="8962" spans="7:7">
      <c r="G8962"/>
    </row>
    <row r="8963" spans="7:7">
      <c r="G8963"/>
    </row>
    <row r="8964" spans="7:7">
      <c r="G8964"/>
    </row>
    <row r="8965" spans="7:7">
      <c r="G8965"/>
    </row>
    <row r="8966" spans="7:7">
      <c r="G8966"/>
    </row>
    <row r="8967" spans="7:7">
      <c r="G8967"/>
    </row>
    <row r="8968" spans="7:7">
      <c r="G8968"/>
    </row>
    <row r="8969" spans="7:7">
      <c r="G8969"/>
    </row>
    <row r="8970" spans="7:7">
      <c r="G8970"/>
    </row>
    <row r="8971" spans="7:7">
      <c r="G8971"/>
    </row>
    <row r="8972" spans="7:7">
      <c r="G8972"/>
    </row>
    <row r="8973" spans="7:7">
      <c r="G8973"/>
    </row>
    <row r="8974" spans="7:7">
      <c r="G8974"/>
    </row>
    <row r="8975" spans="7:7">
      <c r="G8975"/>
    </row>
    <row r="8976" spans="7:7">
      <c r="G8976"/>
    </row>
    <row r="8977" spans="7:7">
      <c r="G8977"/>
    </row>
    <row r="8978" spans="7:7">
      <c r="G8978"/>
    </row>
    <row r="8979" spans="7:7">
      <c r="G8979"/>
    </row>
    <row r="8980" spans="7:7">
      <c r="G8980"/>
    </row>
    <row r="8981" spans="7:7">
      <c r="G8981"/>
    </row>
    <row r="8982" spans="7:7">
      <c r="G8982"/>
    </row>
    <row r="8983" spans="7:7">
      <c r="G8983"/>
    </row>
    <row r="8984" spans="7:7">
      <c r="G8984"/>
    </row>
    <row r="8985" spans="7:7">
      <c r="G8985"/>
    </row>
    <row r="8986" spans="7:7">
      <c r="G8986"/>
    </row>
    <row r="8987" spans="7:7">
      <c r="G8987"/>
    </row>
    <row r="8988" spans="7:7">
      <c r="G8988"/>
    </row>
    <row r="8989" spans="7:7">
      <c r="G8989"/>
    </row>
    <row r="8990" spans="7:7">
      <c r="G8990"/>
    </row>
    <row r="8991" spans="7:7">
      <c r="G8991"/>
    </row>
    <row r="8992" spans="7:7">
      <c r="G8992"/>
    </row>
    <row r="8993" spans="7:7">
      <c r="G8993"/>
    </row>
    <row r="8994" spans="7:7">
      <c r="G8994"/>
    </row>
    <row r="8995" spans="7:7">
      <c r="G8995"/>
    </row>
    <row r="8996" spans="7:7">
      <c r="G8996"/>
    </row>
    <row r="8997" spans="7:7">
      <c r="G8997"/>
    </row>
    <row r="8998" spans="7:7">
      <c r="G8998"/>
    </row>
    <row r="8999" spans="7:7">
      <c r="G8999"/>
    </row>
    <row r="9000" spans="7:7">
      <c r="G9000"/>
    </row>
    <row r="9001" spans="7:7">
      <c r="G9001"/>
    </row>
    <row r="9002" spans="7:7">
      <c r="G9002"/>
    </row>
    <row r="9003" spans="7:7">
      <c r="G9003"/>
    </row>
    <row r="9004" spans="7:7">
      <c r="G9004"/>
    </row>
    <row r="9005" spans="7:7">
      <c r="G9005"/>
    </row>
    <row r="9006" spans="7:7">
      <c r="G9006"/>
    </row>
    <row r="9007" spans="7:7">
      <c r="G9007"/>
    </row>
    <row r="9008" spans="7:7">
      <c r="G9008"/>
    </row>
    <row r="9009" spans="7:7">
      <c r="G9009"/>
    </row>
    <row r="9010" spans="7:7">
      <c r="G9010"/>
    </row>
    <row r="9011" spans="7:7">
      <c r="G9011"/>
    </row>
    <row r="9012" spans="7:7">
      <c r="G9012"/>
    </row>
    <row r="9013" spans="7:7">
      <c r="G9013"/>
    </row>
    <row r="9014" spans="7:7">
      <c r="G9014"/>
    </row>
    <row r="9015" spans="7:7">
      <c r="G9015"/>
    </row>
    <row r="9016" spans="7:7">
      <c r="G9016"/>
    </row>
    <row r="9017" spans="7:7">
      <c r="G9017"/>
    </row>
    <row r="9018" spans="7:7">
      <c r="G9018"/>
    </row>
    <row r="9019" spans="7:7">
      <c r="G9019"/>
    </row>
    <row r="9020" spans="7:7">
      <c r="G9020"/>
    </row>
    <row r="9021" spans="7:7">
      <c r="G9021"/>
    </row>
    <row r="9022" spans="7:7">
      <c r="G9022"/>
    </row>
    <row r="9023" spans="7:7">
      <c r="G9023"/>
    </row>
    <row r="9024" spans="7:7">
      <c r="G9024"/>
    </row>
    <row r="9025" spans="7:7">
      <c r="G9025"/>
    </row>
    <row r="9026" spans="7:7">
      <c r="G9026"/>
    </row>
    <row r="9027" spans="7:7">
      <c r="G9027"/>
    </row>
    <row r="9028" spans="7:7">
      <c r="G9028"/>
    </row>
    <row r="9029" spans="7:7">
      <c r="G9029"/>
    </row>
    <row r="9030" spans="7:7">
      <c r="G9030"/>
    </row>
    <row r="9031" spans="7:7">
      <c r="G9031"/>
    </row>
    <row r="9032" spans="7:7">
      <c r="G9032"/>
    </row>
    <row r="9033" spans="7:7">
      <c r="G9033"/>
    </row>
    <row r="9034" spans="7:7">
      <c r="G9034"/>
    </row>
    <row r="9035" spans="7:7">
      <c r="G9035"/>
    </row>
    <row r="9036" spans="7:7">
      <c r="G9036"/>
    </row>
    <row r="9037" spans="7:7">
      <c r="G9037"/>
    </row>
    <row r="9038" spans="7:7">
      <c r="G9038"/>
    </row>
    <row r="9039" spans="7:7">
      <c r="G9039"/>
    </row>
    <row r="9040" spans="7:7">
      <c r="G9040"/>
    </row>
    <row r="9041" spans="7:7">
      <c r="G9041"/>
    </row>
    <row r="9042" spans="7:7">
      <c r="G9042"/>
    </row>
    <row r="9043" spans="7:7">
      <c r="G9043"/>
    </row>
    <row r="9044" spans="7:7">
      <c r="G9044"/>
    </row>
    <row r="9045" spans="7:7">
      <c r="G9045"/>
    </row>
    <row r="9046" spans="7:7">
      <c r="G9046"/>
    </row>
    <row r="9047" spans="7:7">
      <c r="G9047"/>
    </row>
    <row r="9048" spans="7:7">
      <c r="G9048"/>
    </row>
    <row r="9049" spans="7:7">
      <c r="G9049"/>
    </row>
    <row r="9050" spans="7:7">
      <c r="G9050"/>
    </row>
    <row r="9051" spans="7:7">
      <c r="G9051"/>
    </row>
    <row r="9052" spans="7:7">
      <c r="G9052"/>
    </row>
    <row r="9053" spans="7:7">
      <c r="G9053"/>
    </row>
    <row r="9054" spans="7:7">
      <c r="G9054"/>
    </row>
    <row r="9055" spans="7:7">
      <c r="G9055"/>
    </row>
    <row r="9056" spans="7:7">
      <c r="G9056"/>
    </row>
    <row r="9057" spans="7:7">
      <c r="G9057"/>
    </row>
    <row r="9058" spans="7:7">
      <c r="G9058"/>
    </row>
    <row r="9059" spans="7:7">
      <c r="G9059"/>
    </row>
    <row r="9060" spans="7:7">
      <c r="G9060"/>
    </row>
    <row r="9061" spans="7:7">
      <c r="G9061"/>
    </row>
    <row r="9062" spans="7:7">
      <c r="G9062"/>
    </row>
    <row r="9063" spans="7:7">
      <c r="G9063"/>
    </row>
    <row r="9064" spans="7:7">
      <c r="G9064"/>
    </row>
    <row r="9065" spans="7:7">
      <c r="G9065"/>
    </row>
    <row r="9066" spans="7:7">
      <c r="G9066"/>
    </row>
    <row r="9067" spans="7:7">
      <c r="G9067"/>
    </row>
    <row r="9068" spans="7:7">
      <c r="G9068"/>
    </row>
    <row r="9069" spans="7:7">
      <c r="G9069"/>
    </row>
    <row r="9070" spans="7:7">
      <c r="G9070"/>
    </row>
    <row r="9071" spans="7:7">
      <c r="G9071"/>
    </row>
    <row r="9072" spans="7:7">
      <c r="G9072"/>
    </row>
    <row r="9073" spans="7:7">
      <c r="G9073"/>
    </row>
    <row r="9074" spans="7:7">
      <c r="G9074"/>
    </row>
    <row r="9075" spans="7:7">
      <c r="G9075"/>
    </row>
    <row r="9076" spans="7:7">
      <c r="G9076"/>
    </row>
    <row r="9077" spans="7:7">
      <c r="G9077"/>
    </row>
    <row r="9078" spans="7:7">
      <c r="G9078"/>
    </row>
    <row r="9079" spans="7:7">
      <c r="G9079"/>
    </row>
    <row r="9080" spans="7:7">
      <c r="G9080"/>
    </row>
    <row r="9081" spans="7:7">
      <c r="G9081"/>
    </row>
    <row r="9082" spans="7:7">
      <c r="G9082"/>
    </row>
    <row r="9083" spans="7:7">
      <c r="G9083"/>
    </row>
    <row r="9084" spans="7:7">
      <c r="G9084"/>
    </row>
    <row r="9085" spans="7:7">
      <c r="G9085"/>
    </row>
    <row r="9086" spans="7:7">
      <c r="G9086"/>
    </row>
    <row r="9087" spans="7:7">
      <c r="G9087"/>
    </row>
    <row r="9088" spans="7:7">
      <c r="G9088"/>
    </row>
    <row r="9089" spans="7:7">
      <c r="G9089"/>
    </row>
    <row r="9090" spans="7:7">
      <c r="G9090"/>
    </row>
    <row r="9091" spans="7:7">
      <c r="G9091"/>
    </row>
    <row r="9092" spans="7:7">
      <c r="G9092"/>
    </row>
    <row r="9093" spans="7:7">
      <c r="G9093"/>
    </row>
    <row r="9094" spans="7:7">
      <c r="G9094"/>
    </row>
    <row r="9095" spans="7:7">
      <c r="G9095"/>
    </row>
    <row r="9096" spans="7:7">
      <c r="G9096"/>
    </row>
    <row r="9097" spans="7:7">
      <c r="G9097"/>
    </row>
    <row r="9098" spans="7:7">
      <c r="G9098"/>
    </row>
    <row r="9099" spans="7:7">
      <c r="G9099"/>
    </row>
    <row r="9100" spans="7:7">
      <c r="G9100"/>
    </row>
    <row r="9101" spans="7:7">
      <c r="G9101"/>
    </row>
    <row r="9102" spans="7:7">
      <c r="G9102"/>
    </row>
    <row r="9103" spans="7:7">
      <c r="G9103"/>
    </row>
    <row r="9104" spans="7:7">
      <c r="G9104"/>
    </row>
    <row r="9105" spans="7:7">
      <c r="G9105"/>
    </row>
    <row r="9106" spans="7:7">
      <c r="G9106"/>
    </row>
    <row r="9107" spans="7:7">
      <c r="G9107"/>
    </row>
    <row r="9108" spans="7:7">
      <c r="G9108"/>
    </row>
    <row r="9109" spans="7:7">
      <c r="G9109"/>
    </row>
    <row r="9110" spans="7:7">
      <c r="G9110"/>
    </row>
    <row r="9111" spans="7:7">
      <c r="G9111"/>
    </row>
    <row r="9112" spans="7:7">
      <c r="G9112"/>
    </row>
    <row r="9113" spans="7:7">
      <c r="G9113"/>
    </row>
    <row r="9114" spans="7:7">
      <c r="G9114"/>
    </row>
    <row r="9115" spans="7:7">
      <c r="G9115"/>
    </row>
    <row r="9116" spans="7:7">
      <c r="G9116"/>
    </row>
    <row r="9117" spans="7:7">
      <c r="G9117"/>
    </row>
    <row r="9118" spans="7:7">
      <c r="G9118"/>
    </row>
    <row r="9119" spans="7:7">
      <c r="G9119"/>
    </row>
    <row r="9120" spans="7:7">
      <c r="G9120"/>
    </row>
    <row r="9121" spans="7:7">
      <c r="G9121"/>
    </row>
    <row r="9122" spans="7:7">
      <c r="G9122"/>
    </row>
    <row r="9123" spans="7:7">
      <c r="G9123"/>
    </row>
    <row r="9124" spans="7:7">
      <c r="G9124"/>
    </row>
    <row r="9125" spans="7:7">
      <c r="G9125"/>
    </row>
    <row r="9126" spans="7:7">
      <c r="G9126"/>
    </row>
    <row r="9127" spans="7:7">
      <c r="G9127"/>
    </row>
    <row r="9128" spans="7:7">
      <c r="G9128"/>
    </row>
    <row r="9129" spans="7:7">
      <c r="G9129"/>
    </row>
    <row r="9130" spans="7:7">
      <c r="G9130"/>
    </row>
    <row r="9131" spans="7:7">
      <c r="G9131"/>
    </row>
    <row r="9132" spans="7:7">
      <c r="G9132"/>
    </row>
    <row r="9133" spans="7:7">
      <c r="G9133"/>
    </row>
    <row r="9134" spans="7:7">
      <c r="G9134"/>
    </row>
    <row r="9135" spans="7:7">
      <c r="G9135"/>
    </row>
    <row r="9136" spans="7:7">
      <c r="G9136"/>
    </row>
    <row r="9137" spans="7:7">
      <c r="G9137"/>
    </row>
    <row r="9138" spans="7:7">
      <c r="G9138"/>
    </row>
    <row r="9139" spans="7:7">
      <c r="G9139"/>
    </row>
    <row r="9140" spans="7:7">
      <c r="G9140"/>
    </row>
    <row r="9141" spans="7:7">
      <c r="G9141"/>
    </row>
    <row r="9142" spans="7:7">
      <c r="G9142"/>
    </row>
    <row r="9143" spans="7:7">
      <c r="G9143"/>
    </row>
    <row r="9144" spans="7:7">
      <c r="G9144"/>
    </row>
    <row r="9145" spans="7:7">
      <c r="G9145"/>
    </row>
    <row r="9146" spans="7:7">
      <c r="G9146"/>
    </row>
    <row r="9147" spans="7:7">
      <c r="G9147"/>
    </row>
    <row r="9148" spans="7:7">
      <c r="G9148"/>
    </row>
    <row r="9149" spans="7:7">
      <c r="G9149"/>
    </row>
    <row r="9150" spans="7:7">
      <c r="G9150"/>
    </row>
    <row r="9151" spans="7:7">
      <c r="G9151"/>
    </row>
    <row r="9152" spans="7:7">
      <c r="G9152"/>
    </row>
    <row r="9153" spans="7:7">
      <c r="G9153"/>
    </row>
    <row r="9154" spans="7:7">
      <c r="G9154"/>
    </row>
    <row r="9155" spans="7:7">
      <c r="G9155"/>
    </row>
    <row r="9156" spans="7:7">
      <c r="G9156"/>
    </row>
    <row r="9157" spans="7:7">
      <c r="G9157"/>
    </row>
    <row r="9158" spans="7:7">
      <c r="G9158"/>
    </row>
    <row r="9159" spans="7:7">
      <c r="G9159"/>
    </row>
    <row r="9160" spans="7:7">
      <c r="G9160"/>
    </row>
    <row r="9161" spans="7:7">
      <c r="G9161"/>
    </row>
    <row r="9162" spans="7:7">
      <c r="G9162"/>
    </row>
    <row r="9163" spans="7:7">
      <c r="G9163"/>
    </row>
    <row r="9164" spans="7:7">
      <c r="G9164"/>
    </row>
    <row r="9165" spans="7:7">
      <c r="G9165"/>
    </row>
    <row r="9166" spans="7:7">
      <c r="G9166"/>
    </row>
    <row r="9167" spans="7:7">
      <c r="G9167"/>
    </row>
    <row r="9168" spans="7:7">
      <c r="G9168"/>
    </row>
    <row r="9169" spans="7:7">
      <c r="G9169"/>
    </row>
    <row r="9170" spans="7:7">
      <c r="G9170"/>
    </row>
    <row r="9171" spans="7:7">
      <c r="G9171"/>
    </row>
    <row r="9172" spans="7:7">
      <c r="G9172"/>
    </row>
    <row r="9173" spans="7:7">
      <c r="G9173"/>
    </row>
    <row r="9174" spans="7:7">
      <c r="G9174"/>
    </row>
    <row r="9175" spans="7:7">
      <c r="G9175"/>
    </row>
    <row r="9176" spans="7:7">
      <c r="G9176"/>
    </row>
    <row r="9177" spans="7:7">
      <c r="G9177"/>
    </row>
    <row r="9178" spans="7:7">
      <c r="G9178"/>
    </row>
    <row r="9179" spans="7:7">
      <c r="G9179"/>
    </row>
    <row r="9180" spans="7:7">
      <c r="G9180"/>
    </row>
    <row r="9181" spans="7:7">
      <c r="G9181"/>
    </row>
    <row r="9182" spans="7:7">
      <c r="G9182"/>
    </row>
    <row r="9183" spans="7:7">
      <c r="G9183"/>
    </row>
    <row r="9184" spans="7:7">
      <c r="G9184"/>
    </row>
    <row r="9185" spans="7:7">
      <c r="G9185"/>
    </row>
    <row r="9186" spans="7:7">
      <c r="G9186"/>
    </row>
    <row r="9187" spans="7:7">
      <c r="G9187"/>
    </row>
    <row r="9188" spans="7:7">
      <c r="G9188"/>
    </row>
    <row r="9189" spans="7:7">
      <c r="G9189"/>
    </row>
    <row r="9190" spans="7:7">
      <c r="G9190"/>
    </row>
    <row r="9191" spans="7:7">
      <c r="G9191"/>
    </row>
    <row r="9192" spans="7:7">
      <c r="G9192"/>
    </row>
    <row r="9193" spans="7:7">
      <c r="G9193"/>
    </row>
    <row r="9194" spans="7:7">
      <c r="G9194"/>
    </row>
    <row r="9195" spans="7:7">
      <c r="G9195"/>
    </row>
    <row r="9196" spans="7:7">
      <c r="G9196"/>
    </row>
    <row r="9197" spans="7:7">
      <c r="G9197"/>
    </row>
    <row r="9198" spans="7:7">
      <c r="G9198"/>
    </row>
    <row r="9199" spans="7:7">
      <c r="G9199"/>
    </row>
    <row r="9200" spans="7:7">
      <c r="G9200"/>
    </row>
    <row r="9201" spans="7:7">
      <c r="G9201"/>
    </row>
    <row r="9202" spans="7:7">
      <c r="G9202"/>
    </row>
    <row r="9203" spans="7:7">
      <c r="G9203"/>
    </row>
    <row r="9204" spans="7:7">
      <c r="G9204"/>
    </row>
    <row r="9205" spans="7:7">
      <c r="G9205"/>
    </row>
    <row r="9206" spans="7:7">
      <c r="G9206"/>
    </row>
    <row r="9207" spans="7:7">
      <c r="G9207"/>
    </row>
    <row r="9208" spans="7:7">
      <c r="G9208"/>
    </row>
    <row r="9209" spans="7:7">
      <c r="G9209"/>
    </row>
    <row r="9210" spans="7:7">
      <c r="G9210"/>
    </row>
    <row r="9211" spans="7:7">
      <c r="G9211"/>
    </row>
    <row r="9212" spans="7:7">
      <c r="G9212"/>
    </row>
    <row r="9213" spans="7:7">
      <c r="G9213"/>
    </row>
    <row r="9214" spans="7:7">
      <c r="G9214"/>
    </row>
    <row r="9215" spans="7:7">
      <c r="G9215"/>
    </row>
    <row r="9216" spans="7:7">
      <c r="G9216"/>
    </row>
    <row r="9217" spans="7:7">
      <c r="G9217"/>
    </row>
    <row r="9218" spans="7:7">
      <c r="G9218"/>
    </row>
    <row r="9219" spans="7:7">
      <c r="G9219"/>
    </row>
    <row r="9220" spans="7:7">
      <c r="G9220"/>
    </row>
    <row r="9221" spans="7:7">
      <c r="G9221"/>
    </row>
    <row r="9222" spans="7:7">
      <c r="G9222"/>
    </row>
    <row r="9223" spans="7:7">
      <c r="G9223"/>
    </row>
    <row r="9224" spans="7:7">
      <c r="G9224"/>
    </row>
    <row r="9225" spans="7:7">
      <c r="G9225"/>
    </row>
    <row r="9226" spans="7:7">
      <c r="G9226"/>
    </row>
    <row r="9227" spans="7:7">
      <c r="G9227"/>
    </row>
    <row r="9228" spans="7:7">
      <c r="G9228"/>
    </row>
    <row r="9229" spans="7:7">
      <c r="G9229"/>
    </row>
    <row r="9230" spans="7:7">
      <c r="G9230"/>
    </row>
    <row r="9231" spans="7:7">
      <c r="G9231"/>
    </row>
    <row r="9232" spans="7:7">
      <c r="G9232"/>
    </row>
    <row r="9233" spans="7:7">
      <c r="G9233"/>
    </row>
    <row r="9234" spans="7:7">
      <c r="G9234"/>
    </row>
    <row r="9235" spans="7:7">
      <c r="G9235"/>
    </row>
    <row r="9236" spans="7:7">
      <c r="G9236"/>
    </row>
    <row r="9237" spans="7:7">
      <c r="G9237"/>
    </row>
    <row r="9238" spans="7:7">
      <c r="G9238"/>
    </row>
    <row r="9239" spans="7:7">
      <c r="G9239"/>
    </row>
    <row r="9240" spans="7:7">
      <c r="G9240"/>
    </row>
    <row r="9241" spans="7:7">
      <c r="G9241"/>
    </row>
    <row r="9242" spans="7:7">
      <c r="G9242"/>
    </row>
    <row r="9243" spans="7:7">
      <c r="G9243"/>
    </row>
    <row r="9244" spans="7:7">
      <c r="G9244"/>
    </row>
    <row r="9245" spans="7:7">
      <c r="G9245"/>
    </row>
    <row r="9246" spans="7:7">
      <c r="G9246"/>
    </row>
    <row r="9247" spans="7:7">
      <c r="G9247"/>
    </row>
    <row r="9248" spans="7:7">
      <c r="G9248"/>
    </row>
    <row r="9249" spans="7:7">
      <c r="G9249"/>
    </row>
    <row r="9250" spans="7:7">
      <c r="G9250"/>
    </row>
    <row r="9251" spans="7:7">
      <c r="G9251"/>
    </row>
    <row r="9252" spans="7:7">
      <c r="G9252"/>
    </row>
    <row r="9253" spans="7:7">
      <c r="G9253"/>
    </row>
    <row r="9254" spans="7:7">
      <c r="G9254"/>
    </row>
    <row r="9255" spans="7:7">
      <c r="G9255"/>
    </row>
    <row r="9256" spans="7:7">
      <c r="G9256"/>
    </row>
    <row r="9257" spans="7:7">
      <c r="G9257"/>
    </row>
    <row r="9258" spans="7:7">
      <c r="G9258"/>
    </row>
    <row r="9259" spans="7:7">
      <c r="G9259"/>
    </row>
    <row r="9260" spans="7:7">
      <c r="G9260"/>
    </row>
    <row r="9261" spans="7:7">
      <c r="G9261"/>
    </row>
    <row r="9262" spans="7:7">
      <c r="G9262"/>
    </row>
    <row r="9263" spans="7:7">
      <c r="G9263"/>
    </row>
    <row r="9264" spans="7:7">
      <c r="G9264"/>
    </row>
    <row r="9265" spans="7:7">
      <c r="G9265"/>
    </row>
    <row r="9266" spans="7:7">
      <c r="G9266"/>
    </row>
    <row r="9267" spans="7:7">
      <c r="G9267"/>
    </row>
    <row r="9268" spans="7:7">
      <c r="G9268"/>
    </row>
    <row r="9269" spans="7:7">
      <c r="G9269"/>
    </row>
    <row r="9270" spans="7:7">
      <c r="G9270"/>
    </row>
    <row r="9271" spans="7:7">
      <c r="G9271"/>
    </row>
    <row r="9272" spans="7:7">
      <c r="G9272"/>
    </row>
    <row r="9273" spans="7:7">
      <c r="G9273"/>
    </row>
    <row r="9274" spans="7:7">
      <c r="G9274"/>
    </row>
    <row r="9275" spans="7:7">
      <c r="G9275"/>
    </row>
    <row r="9276" spans="7:7">
      <c r="G9276"/>
    </row>
    <row r="9277" spans="7:7">
      <c r="G9277"/>
    </row>
    <row r="9278" spans="7:7">
      <c r="G9278"/>
    </row>
    <row r="9279" spans="7:7">
      <c r="G9279"/>
    </row>
    <row r="9280" spans="7:7">
      <c r="G9280"/>
    </row>
    <row r="9281" spans="7:7">
      <c r="G9281"/>
    </row>
    <row r="9282" spans="7:7">
      <c r="G9282"/>
    </row>
    <row r="9283" spans="7:7">
      <c r="G9283"/>
    </row>
    <row r="9284" spans="7:7">
      <c r="G9284"/>
    </row>
    <row r="9285" spans="7:7">
      <c r="G9285"/>
    </row>
    <row r="9286" spans="7:7">
      <c r="G9286"/>
    </row>
    <row r="9287" spans="7:7">
      <c r="G9287"/>
    </row>
    <row r="9288" spans="7:7">
      <c r="G9288"/>
    </row>
    <row r="9289" spans="7:7">
      <c r="G9289"/>
    </row>
    <row r="9290" spans="7:7">
      <c r="G9290"/>
    </row>
    <row r="9291" spans="7:7">
      <c r="G9291"/>
    </row>
    <row r="9292" spans="7:7">
      <c r="G9292"/>
    </row>
    <row r="9293" spans="7:7">
      <c r="G9293"/>
    </row>
    <row r="9294" spans="7:7">
      <c r="G9294"/>
    </row>
    <row r="9295" spans="7:7">
      <c r="G9295"/>
    </row>
    <row r="9296" spans="7:7">
      <c r="G9296"/>
    </row>
    <row r="9297" spans="7:7">
      <c r="G9297"/>
    </row>
    <row r="9298" spans="7:7">
      <c r="G9298"/>
    </row>
    <row r="9299" spans="7:7">
      <c r="G9299"/>
    </row>
    <row r="9300" spans="7:7">
      <c r="G9300"/>
    </row>
    <row r="9301" spans="7:7">
      <c r="G9301"/>
    </row>
    <row r="9302" spans="7:7">
      <c r="G9302"/>
    </row>
    <row r="9303" spans="7:7">
      <c r="G9303"/>
    </row>
    <row r="9304" spans="7:7">
      <c r="G9304"/>
    </row>
    <row r="9305" spans="7:7">
      <c r="G9305"/>
    </row>
    <row r="9306" spans="7:7">
      <c r="G9306"/>
    </row>
    <row r="9307" spans="7:7">
      <c r="G9307"/>
    </row>
    <row r="9308" spans="7:7">
      <c r="G9308"/>
    </row>
    <row r="9309" spans="7:7">
      <c r="G9309"/>
    </row>
    <row r="9310" spans="7:7">
      <c r="G9310"/>
    </row>
    <row r="9311" spans="7:7">
      <c r="G9311"/>
    </row>
    <row r="9312" spans="7:7">
      <c r="G9312"/>
    </row>
    <row r="9313" spans="7:7">
      <c r="G9313"/>
    </row>
    <row r="9314" spans="7:7">
      <c r="G9314"/>
    </row>
    <row r="9315" spans="7:7">
      <c r="G9315"/>
    </row>
    <row r="9316" spans="7:7">
      <c r="G9316"/>
    </row>
    <row r="9317" spans="7:7">
      <c r="G9317"/>
    </row>
    <row r="9318" spans="7:7">
      <c r="G9318"/>
    </row>
    <row r="9319" spans="7:7">
      <c r="G9319"/>
    </row>
    <row r="9320" spans="7:7">
      <c r="G9320"/>
    </row>
    <row r="9321" spans="7:7">
      <c r="G9321"/>
    </row>
    <row r="9322" spans="7:7">
      <c r="G9322"/>
    </row>
    <row r="9323" spans="7:7">
      <c r="G9323"/>
    </row>
    <row r="9324" spans="7:7">
      <c r="G9324"/>
    </row>
    <row r="9325" spans="7:7">
      <c r="G9325"/>
    </row>
    <row r="9326" spans="7:7">
      <c r="G9326"/>
    </row>
    <row r="9327" spans="7:7">
      <c r="G9327"/>
    </row>
    <row r="9328" spans="7:7">
      <c r="G9328"/>
    </row>
    <row r="9329" spans="7:7">
      <c r="G9329"/>
    </row>
    <row r="9330" spans="7:7">
      <c r="G9330"/>
    </row>
    <row r="9331" spans="7:7">
      <c r="G9331"/>
    </row>
    <row r="9332" spans="7:7">
      <c r="G9332"/>
    </row>
    <row r="9333" spans="7:7">
      <c r="G9333"/>
    </row>
    <row r="9334" spans="7:7">
      <c r="G9334"/>
    </row>
    <row r="9335" spans="7:7">
      <c r="G9335"/>
    </row>
    <row r="9336" spans="7:7">
      <c r="G9336"/>
    </row>
    <row r="9337" spans="7:7">
      <c r="G9337"/>
    </row>
    <row r="9338" spans="7:7">
      <c r="G9338"/>
    </row>
    <row r="9339" spans="7:7">
      <c r="G9339"/>
    </row>
    <row r="9340" spans="7:7">
      <c r="G9340"/>
    </row>
    <row r="9341" spans="7:7">
      <c r="G9341"/>
    </row>
    <row r="9342" spans="7:7">
      <c r="G9342"/>
    </row>
    <row r="9343" spans="7:7">
      <c r="G9343"/>
    </row>
    <row r="9344" spans="7:7">
      <c r="G9344"/>
    </row>
    <row r="9345" spans="7:7">
      <c r="G9345"/>
    </row>
    <row r="9346" spans="7:7">
      <c r="G9346"/>
    </row>
    <row r="9347" spans="7:7">
      <c r="G9347"/>
    </row>
    <row r="9348" spans="7:7">
      <c r="G9348"/>
    </row>
    <row r="9349" spans="7:7">
      <c r="G9349"/>
    </row>
    <row r="9350" spans="7:7">
      <c r="G9350"/>
    </row>
    <row r="9351" spans="7:7">
      <c r="G9351"/>
    </row>
    <row r="9352" spans="7:7">
      <c r="G9352"/>
    </row>
    <row r="9353" spans="7:7">
      <c r="G9353"/>
    </row>
    <row r="9354" spans="7:7">
      <c r="G9354"/>
    </row>
    <row r="9355" spans="7:7">
      <c r="G9355"/>
    </row>
    <row r="9356" spans="7:7">
      <c r="G9356"/>
    </row>
    <row r="9357" spans="7:7">
      <c r="G9357"/>
    </row>
    <row r="9358" spans="7:7">
      <c r="G9358"/>
    </row>
    <row r="9359" spans="7:7">
      <c r="G9359"/>
    </row>
    <row r="9360" spans="7:7">
      <c r="G9360"/>
    </row>
    <row r="9361" spans="7:7">
      <c r="G9361"/>
    </row>
    <row r="9362" spans="7:7">
      <c r="G9362"/>
    </row>
    <row r="9363" spans="7:7">
      <c r="G9363"/>
    </row>
    <row r="9364" spans="7:7">
      <c r="G9364"/>
    </row>
    <row r="9365" spans="7:7">
      <c r="G9365"/>
    </row>
    <row r="9366" spans="7:7">
      <c r="G9366"/>
    </row>
    <row r="9367" spans="7:7">
      <c r="G9367"/>
    </row>
    <row r="9368" spans="7:7">
      <c r="G9368"/>
    </row>
    <row r="9369" spans="7:7">
      <c r="G9369"/>
    </row>
    <row r="9370" spans="7:7">
      <c r="G9370"/>
    </row>
    <row r="9371" spans="7:7">
      <c r="G9371"/>
    </row>
    <row r="9372" spans="7:7">
      <c r="G9372"/>
    </row>
    <row r="9373" spans="7:7">
      <c r="G9373"/>
    </row>
    <row r="9374" spans="7:7">
      <c r="G9374"/>
    </row>
    <row r="9375" spans="7:7">
      <c r="G9375"/>
    </row>
    <row r="9376" spans="7:7">
      <c r="G9376"/>
    </row>
    <row r="9377" spans="7:7">
      <c r="G9377"/>
    </row>
    <row r="9378" spans="7:7">
      <c r="G9378"/>
    </row>
    <row r="9379" spans="7:7">
      <c r="G9379"/>
    </row>
    <row r="9380" spans="7:7">
      <c r="G9380"/>
    </row>
    <row r="9381" spans="7:7">
      <c r="G9381"/>
    </row>
    <row r="9382" spans="7:7">
      <c r="G9382"/>
    </row>
    <row r="9383" spans="7:7">
      <c r="G9383"/>
    </row>
    <row r="9384" spans="7:7">
      <c r="G9384"/>
    </row>
    <row r="9385" spans="7:7">
      <c r="G9385"/>
    </row>
    <row r="9386" spans="7:7">
      <c r="G9386"/>
    </row>
    <row r="9387" spans="7:7">
      <c r="G9387"/>
    </row>
    <row r="9388" spans="7:7">
      <c r="G9388"/>
    </row>
    <row r="9389" spans="7:7">
      <c r="G9389"/>
    </row>
    <row r="9390" spans="7:7">
      <c r="G9390"/>
    </row>
    <row r="9391" spans="7:7">
      <c r="G9391"/>
    </row>
    <row r="9392" spans="7:7">
      <c r="G9392"/>
    </row>
    <row r="9393" spans="7:7">
      <c r="G9393"/>
    </row>
    <row r="9394" spans="7:7">
      <c r="G9394"/>
    </row>
    <row r="9395" spans="7:7">
      <c r="G9395"/>
    </row>
    <row r="9396" spans="7:7">
      <c r="G9396"/>
    </row>
    <row r="9397" spans="7:7">
      <c r="G9397"/>
    </row>
    <row r="9398" spans="7:7">
      <c r="G9398"/>
    </row>
    <row r="9399" spans="7:7">
      <c r="G9399"/>
    </row>
    <row r="9400" spans="7:7">
      <c r="G9400"/>
    </row>
    <row r="9401" spans="7:7">
      <c r="G9401"/>
    </row>
    <row r="9402" spans="7:7">
      <c r="G9402"/>
    </row>
    <row r="9403" spans="7:7">
      <c r="G9403"/>
    </row>
    <row r="9404" spans="7:7">
      <c r="G9404"/>
    </row>
    <row r="9405" spans="7:7">
      <c r="G9405"/>
    </row>
    <row r="9406" spans="7:7">
      <c r="G9406"/>
    </row>
    <row r="9407" spans="7:7">
      <c r="G9407"/>
    </row>
    <row r="9408" spans="7:7">
      <c r="G9408"/>
    </row>
    <row r="9409" spans="7:7">
      <c r="G9409"/>
    </row>
    <row r="9410" spans="7:7">
      <c r="G9410"/>
    </row>
    <row r="9411" spans="7:7">
      <c r="G9411"/>
    </row>
    <row r="9412" spans="7:7">
      <c r="G9412"/>
    </row>
    <row r="9413" spans="7:7">
      <c r="G9413"/>
    </row>
    <row r="9414" spans="7:7">
      <c r="G9414"/>
    </row>
    <row r="9415" spans="7:7">
      <c r="G9415"/>
    </row>
    <row r="9416" spans="7:7">
      <c r="G9416"/>
    </row>
    <row r="9417" spans="7:7">
      <c r="G9417"/>
    </row>
    <row r="9418" spans="7:7">
      <c r="G9418"/>
    </row>
    <row r="9419" spans="7:7">
      <c r="G9419"/>
    </row>
    <row r="9420" spans="7:7">
      <c r="G9420"/>
    </row>
    <row r="9421" spans="7:7">
      <c r="G9421"/>
    </row>
    <row r="9422" spans="7:7">
      <c r="G9422"/>
    </row>
    <row r="9423" spans="7:7">
      <c r="G9423"/>
    </row>
    <row r="9424" spans="7:7">
      <c r="G9424"/>
    </row>
    <row r="9425" spans="7:7">
      <c r="G9425"/>
    </row>
    <row r="9426" spans="7:7">
      <c r="G9426"/>
    </row>
    <row r="9427" spans="7:7">
      <c r="G9427"/>
    </row>
    <row r="9428" spans="7:7">
      <c r="G9428"/>
    </row>
    <row r="9429" spans="7:7">
      <c r="G9429"/>
    </row>
    <row r="9430" spans="7:7">
      <c r="G9430"/>
    </row>
    <row r="9431" spans="7:7">
      <c r="G9431"/>
    </row>
    <row r="9432" spans="7:7">
      <c r="G9432"/>
    </row>
    <row r="9433" spans="7:7">
      <c r="G9433"/>
    </row>
    <row r="9434" spans="7:7">
      <c r="G9434"/>
    </row>
    <row r="9435" spans="7:7">
      <c r="G9435"/>
    </row>
    <row r="9436" spans="7:7">
      <c r="G9436"/>
    </row>
    <row r="9437" spans="7:7">
      <c r="G9437"/>
    </row>
    <row r="9438" spans="7:7">
      <c r="G9438"/>
    </row>
    <row r="9439" spans="7:7">
      <c r="G9439"/>
    </row>
    <row r="9440" spans="7:7">
      <c r="G9440"/>
    </row>
    <row r="9441" spans="7:7">
      <c r="G9441"/>
    </row>
    <row r="9442" spans="7:7">
      <c r="G9442"/>
    </row>
    <row r="9443" spans="7:7">
      <c r="G9443"/>
    </row>
    <row r="9444" spans="7:7">
      <c r="G9444"/>
    </row>
    <row r="9445" spans="7:7">
      <c r="G9445"/>
    </row>
    <row r="9446" spans="7:7">
      <c r="G9446"/>
    </row>
    <row r="9447" spans="7:7">
      <c r="G9447"/>
    </row>
    <row r="9448" spans="7:7">
      <c r="G9448"/>
    </row>
    <row r="9449" spans="7:7">
      <c r="G9449"/>
    </row>
    <row r="9450" spans="7:7">
      <c r="G9450"/>
    </row>
    <row r="9451" spans="7:7">
      <c r="G9451"/>
    </row>
    <row r="9452" spans="7:7">
      <c r="G9452"/>
    </row>
    <row r="9453" spans="7:7">
      <c r="G9453"/>
    </row>
    <row r="9454" spans="7:7">
      <c r="G9454"/>
    </row>
    <row r="9455" spans="7:7">
      <c r="G9455"/>
    </row>
    <row r="9456" spans="7:7">
      <c r="G9456"/>
    </row>
    <row r="9457" spans="7:7">
      <c r="G9457"/>
    </row>
    <row r="9458" spans="7:7">
      <c r="G9458"/>
    </row>
    <row r="9459" spans="7:7">
      <c r="G9459"/>
    </row>
    <row r="9460" spans="7:7">
      <c r="G9460"/>
    </row>
    <row r="9461" spans="7:7">
      <c r="G9461"/>
    </row>
    <row r="9462" spans="7:7">
      <c r="G9462"/>
    </row>
    <row r="9463" spans="7:7">
      <c r="G9463"/>
    </row>
    <row r="9464" spans="7:7">
      <c r="G9464"/>
    </row>
    <row r="9465" spans="7:7">
      <c r="G9465"/>
    </row>
    <row r="9466" spans="7:7">
      <c r="G9466"/>
    </row>
    <row r="9467" spans="7:7">
      <c r="G9467"/>
    </row>
    <row r="9468" spans="7:7">
      <c r="G9468"/>
    </row>
    <row r="9469" spans="7:7">
      <c r="G9469"/>
    </row>
    <row r="9470" spans="7:7">
      <c r="G9470"/>
    </row>
    <row r="9471" spans="7:7">
      <c r="G9471"/>
    </row>
    <row r="9472" spans="7:7">
      <c r="G9472"/>
    </row>
    <row r="9473" spans="7:7">
      <c r="G9473"/>
    </row>
    <row r="9474" spans="7:7">
      <c r="G9474"/>
    </row>
    <row r="9475" spans="7:7">
      <c r="G9475"/>
    </row>
    <row r="9476" spans="7:7">
      <c r="G9476"/>
    </row>
    <row r="9477" spans="7:7">
      <c r="G9477"/>
    </row>
    <row r="9478" spans="7:7">
      <c r="G9478"/>
    </row>
    <row r="9479" spans="7:7">
      <c r="G9479"/>
    </row>
    <row r="9480" spans="7:7">
      <c r="G9480"/>
    </row>
    <row r="9481" spans="7:7">
      <c r="G9481"/>
    </row>
    <row r="9482" spans="7:7">
      <c r="G9482"/>
    </row>
    <row r="9483" spans="7:7">
      <c r="G9483"/>
    </row>
    <row r="9484" spans="7:7">
      <c r="G9484"/>
    </row>
    <row r="9485" spans="7:7">
      <c r="G9485"/>
    </row>
    <row r="9486" spans="7:7">
      <c r="G9486"/>
    </row>
    <row r="9487" spans="7:7">
      <c r="G9487"/>
    </row>
    <row r="9488" spans="7:7">
      <c r="G9488"/>
    </row>
    <row r="9489" spans="7:7">
      <c r="G9489"/>
    </row>
    <row r="9490" spans="7:7">
      <c r="G9490"/>
    </row>
    <row r="9491" spans="7:7">
      <c r="G9491"/>
    </row>
    <row r="9492" spans="7:7">
      <c r="G9492"/>
    </row>
    <row r="9493" spans="7:7">
      <c r="G9493"/>
    </row>
    <row r="9494" spans="7:7">
      <c r="G9494"/>
    </row>
    <row r="9495" spans="7:7">
      <c r="G9495"/>
    </row>
    <row r="9496" spans="7:7">
      <c r="G9496"/>
    </row>
    <row r="9497" spans="7:7">
      <c r="G9497"/>
    </row>
    <row r="9498" spans="7:7">
      <c r="G9498"/>
    </row>
    <row r="9499" spans="7:7">
      <c r="G9499"/>
    </row>
    <row r="9500" spans="7:7">
      <c r="G9500"/>
    </row>
    <row r="9501" spans="7:7">
      <c r="G9501"/>
    </row>
    <row r="9502" spans="7:7">
      <c r="G9502"/>
    </row>
    <row r="9503" spans="7:7">
      <c r="G9503"/>
    </row>
    <row r="9504" spans="7:7">
      <c r="G9504"/>
    </row>
    <row r="9505" spans="7:7">
      <c r="G9505"/>
    </row>
    <row r="9506" spans="7:7">
      <c r="G9506"/>
    </row>
    <row r="9507" spans="7:7">
      <c r="G9507"/>
    </row>
    <row r="9508" spans="7:7">
      <c r="G9508"/>
    </row>
    <row r="9509" spans="7:7">
      <c r="G9509"/>
    </row>
    <row r="9510" spans="7:7">
      <c r="G9510"/>
    </row>
    <row r="9511" spans="7:7">
      <c r="G9511"/>
    </row>
    <row r="9512" spans="7:7">
      <c r="G9512"/>
    </row>
    <row r="9513" spans="7:7">
      <c r="G9513"/>
    </row>
    <row r="9514" spans="7:7">
      <c r="G9514"/>
    </row>
    <row r="9515" spans="7:7">
      <c r="G9515"/>
    </row>
    <row r="9516" spans="7:7">
      <c r="G9516"/>
    </row>
    <row r="9517" spans="7:7">
      <c r="G9517"/>
    </row>
    <row r="9518" spans="7:7">
      <c r="G9518"/>
    </row>
    <row r="9519" spans="7:7">
      <c r="G9519"/>
    </row>
    <row r="9520" spans="7:7">
      <c r="G9520"/>
    </row>
    <row r="9521" spans="7:7">
      <c r="G9521"/>
    </row>
    <row r="9522" spans="7:7">
      <c r="G9522"/>
    </row>
    <row r="9523" spans="7:7">
      <c r="G9523"/>
    </row>
    <row r="9524" spans="7:7">
      <c r="G9524"/>
    </row>
    <row r="9525" spans="7:7">
      <c r="G9525"/>
    </row>
    <row r="9526" spans="7:7">
      <c r="G9526"/>
    </row>
    <row r="9527" spans="7:7">
      <c r="G9527"/>
    </row>
    <row r="9528" spans="7:7">
      <c r="G9528"/>
    </row>
    <row r="9529" spans="7:7">
      <c r="G9529"/>
    </row>
    <row r="9530" spans="7:7">
      <c r="G9530"/>
    </row>
    <row r="9531" spans="7:7">
      <c r="G9531"/>
    </row>
    <row r="9532" spans="7:7">
      <c r="G9532"/>
    </row>
    <row r="9533" spans="7:7">
      <c r="G9533"/>
    </row>
    <row r="9534" spans="7:7">
      <c r="G9534"/>
    </row>
    <row r="9535" spans="7:7">
      <c r="G9535"/>
    </row>
    <row r="9536" spans="7:7">
      <c r="G9536"/>
    </row>
    <row r="9537" spans="7:7">
      <c r="G9537"/>
    </row>
    <row r="9538" spans="7:7">
      <c r="G9538"/>
    </row>
    <row r="9539" spans="7:7">
      <c r="G9539"/>
    </row>
    <row r="9540" spans="7:7">
      <c r="G9540"/>
    </row>
    <row r="9541" spans="7:7">
      <c r="G9541"/>
    </row>
    <row r="9542" spans="7:7">
      <c r="G9542"/>
    </row>
    <row r="9543" spans="7:7">
      <c r="G9543"/>
    </row>
    <row r="9544" spans="7:7">
      <c r="G9544"/>
    </row>
    <row r="9545" spans="7:7">
      <c r="G9545"/>
    </row>
    <row r="9546" spans="7:7">
      <c r="G9546"/>
    </row>
    <row r="9547" spans="7:7">
      <c r="G9547"/>
    </row>
    <row r="9548" spans="7:7">
      <c r="G9548"/>
    </row>
    <row r="9549" spans="7:7">
      <c r="G9549"/>
    </row>
    <row r="9550" spans="7:7">
      <c r="G9550"/>
    </row>
    <row r="9551" spans="7:7">
      <c r="G9551"/>
    </row>
    <row r="9552" spans="7:7">
      <c r="G9552"/>
    </row>
    <row r="9553" spans="7:7">
      <c r="G9553"/>
    </row>
    <row r="9554" spans="7:7">
      <c r="G9554"/>
    </row>
    <row r="9555" spans="7:7">
      <c r="G9555"/>
    </row>
    <row r="9556" spans="7:7">
      <c r="G9556"/>
    </row>
    <row r="9557" spans="7:7">
      <c r="G9557"/>
    </row>
    <row r="9558" spans="7:7">
      <c r="G9558"/>
    </row>
    <row r="9559" spans="7:7">
      <c r="G9559"/>
    </row>
    <row r="9560" spans="7:7">
      <c r="G9560"/>
    </row>
    <row r="9561" spans="7:7">
      <c r="G9561"/>
    </row>
    <row r="9562" spans="7:7">
      <c r="G9562"/>
    </row>
    <row r="9563" spans="7:7">
      <c r="G9563"/>
    </row>
    <row r="9564" spans="7:7">
      <c r="G9564"/>
    </row>
    <row r="9565" spans="7:7">
      <c r="G9565"/>
    </row>
    <row r="9566" spans="7:7">
      <c r="G9566"/>
    </row>
    <row r="9567" spans="7:7">
      <c r="G9567"/>
    </row>
    <row r="9568" spans="7:7">
      <c r="G9568"/>
    </row>
    <row r="9569" spans="7:7">
      <c r="G9569"/>
    </row>
    <row r="9570" spans="7:7">
      <c r="G9570"/>
    </row>
    <row r="9571" spans="7:7">
      <c r="G9571"/>
    </row>
    <row r="9572" spans="7:7">
      <c r="G9572"/>
    </row>
    <row r="9573" spans="7:7">
      <c r="G9573"/>
    </row>
    <row r="9574" spans="7:7">
      <c r="G9574"/>
    </row>
    <row r="9575" spans="7:7">
      <c r="G9575"/>
    </row>
    <row r="9576" spans="7:7">
      <c r="G9576"/>
    </row>
    <row r="9577" spans="7:7">
      <c r="G9577"/>
    </row>
    <row r="9578" spans="7:7">
      <c r="G9578"/>
    </row>
    <row r="9579" spans="7:7">
      <c r="G9579"/>
    </row>
    <row r="9580" spans="7:7">
      <c r="G9580"/>
    </row>
    <row r="9581" spans="7:7">
      <c r="G9581"/>
    </row>
    <row r="9582" spans="7:7">
      <c r="G9582"/>
    </row>
    <row r="9583" spans="7:7">
      <c r="G9583"/>
    </row>
    <row r="9584" spans="7:7">
      <c r="G9584"/>
    </row>
    <row r="9585" spans="7:7">
      <c r="G9585"/>
    </row>
    <row r="9586" spans="7:7">
      <c r="G9586"/>
    </row>
    <row r="9587" spans="7:7">
      <c r="G9587"/>
    </row>
    <row r="9588" spans="7:7">
      <c r="G9588"/>
    </row>
    <row r="9589" spans="7:7">
      <c r="G9589"/>
    </row>
    <row r="9590" spans="7:7">
      <c r="G9590"/>
    </row>
    <row r="9591" spans="7:7">
      <c r="G9591"/>
    </row>
    <row r="9592" spans="7:7">
      <c r="G9592"/>
    </row>
    <row r="9593" spans="7:7">
      <c r="G9593"/>
    </row>
    <row r="9594" spans="7:7">
      <c r="G9594"/>
    </row>
    <row r="9595" spans="7:7">
      <c r="G9595"/>
    </row>
    <row r="9596" spans="7:7">
      <c r="G9596"/>
    </row>
    <row r="9597" spans="7:7">
      <c r="G9597"/>
    </row>
    <row r="9598" spans="7:7">
      <c r="G9598"/>
    </row>
    <row r="9599" spans="7:7">
      <c r="G9599"/>
    </row>
    <row r="9600" spans="7:7">
      <c r="G9600"/>
    </row>
    <row r="9601" spans="7:7">
      <c r="G9601"/>
    </row>
    <row r="9602" spans="7:7">
      <c r="G9602"/>
    </row>
    <row r="9603" spans="7:7">
      <c r="G9603"/>
    </row>
    <row r="9604" spans="7:7">
      <c r="G9604"/>
    </row>
    <row r="9605" spans="7:7">
      <c r="G9605"/>
    </row>
    <row r="9606" spans="7:7">
      <c r="G9606"/>
    </row>
    <row r="9607" spans="7:7">
      <c r="G9607"/>
    </row>
    <row r="9608" spans="7:7">
      <c r="G9608"/>
    </row>
    <row r="9609" spans="7:7">
      <c r="G9609"/>
    </row>
    <row r="9610" spans="7:7">
      <c r="G9610"/>
    </row>
    <row r="9611" spans="7:7">
      <c r="G9611"/>
    </row>
    <row r="9612" spans="7:7">
      <c r="G9612"/>
    </row>
    <row r="9613" spans="7:7">
      <c r="G9613"/>
    </row>
    <row r="9614" spans="7:7">
      <c r="G9614"/>
    </row>
    <row r="9615" spans="7:7">
      <c r="G9615"/>
    </row>
    <row r="9616" spans="7:7">
      <c r="G9616"/>
    </row>
    <row r="9617" spans="7:7">
      <c r="G9617"/>
    </row>
    <row r="9618" spans="7:7">
      <c r="G9618"/>
    </row>
    <row r="9619" spans="7:7">
      <c r="G9619"/>
    </row>
    <row r="9620" spans="7:7">
      <c r="G9620"/>
    </row>
    <row r="9621" spans="7:7">
      <c r="G9621"/>
    </row>
    <row r="9622" spans="7:7">
      <c r="G9622"/>
    </row>
    <row r="9623" spans="7:7">
      <c r="G9623"/>
    </row>
    <row r="9624" spans="7:7">
      <c r="G9624"/>
    </row>
    <row r="9625" spans="7:7">
      <c r="G9625"/>
    </row>
    <row r="9626" spans="7:7">
      <c r="G9626"/>
    </row>
    <row r="9627" spans="7:7">
      <c r="G9627"/>
    </row>
    <row r="9628" spans="7:7">
      <c r="G9628"/>
    </row>
    <row r="9629" spans="7:7">
      <c r="G9629"/>
    </row>
    <row r="9630" spans="7:7">
      <c r="G9630"/>
    </row>
    <row r="9631" spans="7:7">
      <c r="G9631"/>
    </row>
    <row r="9632" spans="7:7">
      <c r="G9632"/>
    </row>
    <row r="9633" spans="7:7">
      <c r="G9633"/>
    </row>
    <row r="9634" spans="7:7">
      <c r="G9634"/>
    </row>
    <row r="9635" spans="7:7">
      <c r="G9635"/>
    </row>
    <row r="9636" spans="7:7">
      <c r="G9636"/>
    </row>
    <row r="9637" spans="7:7">
      <c r="G9637"/>
    </row>
    <row r="9638" spans="7:7">
      <c r="G9638"/>
    </row>
    <row r="9639" spans="7:7">
      <c r="G9639"/>
    </row>
    <row r="9640" spans="7:7">
      <c r="G9640"/>
    </row>
    <row r="9641" spans="7:7">
      <c r="G9641"/>
    </row>
    <row r="9642" spans="7:7">
      <c r="G9642"/>
    </row>
    <row r="9643" spans="7:7">
      <c r="G9643"/>
    </row>
    <row r="9644" spans="7:7">
      <c r="G9644"/>
    </row>
    <row r="9645" spans="7:7">
      <c r="G9645"/>
    </row>
    <row r="9646" spans="7:7">
      <c r="G9646"/>
    </row>
    <row r="9647" spans="7:7">
      <c r="G9647"/>
    </row>
    <row r="9648" spans="7:7">
      <c r="G9648"/>
    </row>
    <row r="9649" spans="7:7">
      <c r="G9649"/>
    </row>
    <row r="9650" spans="7:7">
      <c r="G9650"/>
    </row>
    <row r="9651" spans="7:7">
      <c r="G9651"/>
    </row>
    <row r="9652" spans="7:7">
      <c r="G9652"/>
    </row>
    <row r="9653" spans="7:7">
      <c r="G9653"/>
    </row>
    <row r="9654" spans="7:7">
      <c r="G9654"/>
    </row>
    <row r="9655" spans="7:7">
      <c r="G9655"/>
    </row>
    <row r="9656" spans="7:7">
      <c r="G9656"/>
    </row>
    <row r="9657" spans="7:7">
      <c r="G9657"/>
    </row>
    <row r="9658" spans="7:7">
      <c r="G9658"/>
    </row>
    <row r="9659" spans="7:7">
      <c r="G9659"/>
    </row>
    <row r="9660" spans="7:7">
      <c r="G9660"/>
    </row>
    <row r="9661" spans="7:7">
      <c r="G9661"/>
    </row>
    <row r="9662" spans="7:7">
      <c r="G9662"/>
    </row>
    <row r="9663" spans="7:7">
      <c r="G9663"/>
    </row>
    <row r="9664" spans="7:7">
      <c r="G9664"/>
    </row>
    <row r="9665" spans="7:7">
      <c r="G9665"/>
    </row>
    <row r="9666" spans="7:7">
      <c r="G9666"/>
    </row>
    <row r="9667" spans="7:7">
      <c r="G9667"/>
    </row>
    <row r="9668" spans="7:7">
      <c r="G9668"/>
    </row>
    <row r="9669" spans="7:7">
      <c r="G9669"/>
    </row>
    <row r="9670" spans="7:7">
      <c r="G9670"/>
    </row>
    <row r="9671" spans="7:7">
      <c r="G9671"/>
    </row>
    <row r="9672" spans="7:7">
      <c r="G9672"/>
    </row>
    <row r="9673" spans="7:7">
      <c r="G9673"/>
    </row>
    <row r="9674" spans="7:7">
      <c r="G9674"/>
    </row>
    <row r="9675" spans="7:7">
      <c r="G9675"/>
    </row>
    <row r="9676" spans="7:7">
      <c r="G9676"/>
    </row>
    <row r="9677" spans="7:7">
      <c r="G9677"/>
    </row>
    <row r="9678" spans="7:7">
      <c r="G9678"/>
    </row>
    <row r="9679" spans="7:7">
      <c r="G9679"/>
    </row>
    <row r="9680" spans="7:7">
      <c r="G9680"/>
    </row>
    <row r="9681" spans="7:7">
      <c r="G9681"/>
    </row>
    <row r="9682" spans="7:7">
      <c r="G9682"/>
    </row>
    <row r="9683" spans="7:7">
      <c r="G9683"/>
    </row>
    <row r="9684" spans="7:7">
      <c r="G9684"/>
    </row>
    <row r="9685" spans="7:7">
      <c r="G9685"/>
    </row>
    <row r="9686" spans="7:7">
      <c r="G9686"/>
    </row>
    <row r="9687" spans="7:7">
      <c r="G9687"/>
    </row>
    <row r="9688" spans="7:7">
      <c r="G9688"/>
    </row>
    <row r="9689" spans="7:7">
      <c r="G9689"/>
    </row>
    <row r="9690" spans="7:7">
      <c r="G9690"/>
    </row>
    <row r="9691" spans="7:7">
      <c r="G9691"/>
    </row>
    <row r="9692" spans="7:7">
      <c r="G9692"/>
    </row>
    <row r="9693" spans="7:7">
      <c r="G9693"/>
    </row>
    <row r="9694" spans="7:7">
      <c r="G9694"/>
    </row>
    <row r="9695" spans="7:7">
      <c r="G9695"/>
    </row>
    <row r="9696" spans="7:7">
      <c r="G9696"/>
    </row>
    <row r="9697" spans="7:7">
      <c r="G9697"/>
    </row>
    <row r="9698" spans="7:7">
      <c r="G9698"/>
    </row>
    <row r="9699" spans="7:7">
      <c r="G9699"/>
    </row>
    <row r="9700" spans="7:7">
      <c r="G9700"/>
    </row>
    <row r="9701" spans="7:7">
      <c r="G9701"/>
    </row>
    <row r="9702" spans="7:7">
      <c r="G9702"/>
    </row>
    <row r="9703" spans="7:7">
      <c r="G9703"/>
    </row>
    <row r="9704" spans="7:7">
      <c r="G9704"/>
    </row>
    <row r="9705" spans="7:7">
      <c r="G9705"/>
    </row>
    <row r="9706" spans="7:7">
      <c r="G9706"/>
    </row>
    <row r="9707" spans="7:7">
      <c r="G9707"/>
    </row>
    <row r="9708" spans="7:7">
      <c r="G9708"/>
    </row>
    <row r="9709" spans="7:7">
      <c r="G9709"/>
    </row>
    <row r="9710" spans="7:7">
      <c r="G9710"/>
    </row>
    <row r="9711" spans="7:7">
      <c r="G9711"/>
    </row>
    <row r="9712" spans="7:7">
      <c r="G9712"/>
    </row>
    <row r="9713" spans="7:7">
      <c r="G9713"/>
    </row>
    <row r="9714" spans="7:7">
      <c r="G9714"/>
    </row>
    <row r="9715" spans="7:7">
      <c r="G9715"/>
    </row>
    <row r="9716" spans="7:7">
      <c r="G9716"/>
    </row>
    <row r="9717" spans="7:7">
      <c r="G9717"/>
    </row>
    <row r="9718" spans="7:7">
      <c r="G9718"/>
    </row>
    <row r="9719" spans="7:7">
      <c r="G9719"/>
    </row>
    <row r="9720" spans="7:7">
      <c r="G9720"/>
    </row>
    <row r="9721" spans="7:7">
      <c r="G9721"/>
    </row>
    <row r="9722" spans="7:7">
      <c r="G9722"/>
    </row>
    <row r="9723" spans="7:7">
      <c r="G9723"/>
    </row>
    <row r="9724" spans="7:7">
      <c r="G9724"/>
    </row>
    <row r="9725" spans="7:7">
      <c r="G9725"/>
    </row>
    <row r="9726" spans="7:7">
      <c r="G9726"/>
    </row>
    <row r="9727" spans="7:7">
      <c r="G9727"/>
    </row>
    <row r="9728" spans="7:7">
      <c r="G9728"/>
    </row>
    <row r="9729" spans="7:7">
      <c r="G9729"/>
    </row>
    <row r="9730" spans="7:7">
      <c r="G9730"/>
    </row>
    <row r="9731" spans="7:7">
      <c r="G9731"/>
    </row>
    <row r="9732" spans="7:7">
      <c r="G9732"/>
    </row>
    <row r="9733" spans="7:7">
      <c r="G9733"/>
    </row>
    <row r="9734" spans="7:7">
      <c r="G9734"/>
    </row>
    <row r="9735" spans="7:7">
      <c r="G9735"/>
    </row>
    <row r="9736" spans="7:7">
      <c r="G9736"/>
    </row>
    <row r="9737" spans="7:7">
      <c r="G9737"/>
    </row>
    <row r="9738" spans="7:7">
      <c r="G9738"/>
    </row>
    <row r="9739" spans="7:7">
      <c r="G9739"/>
    </row>
    <row r="9740" spans="7:7">
      <c r="G9740"/>
    </row>
    <row r="9741" spans="7:7">
      <c r="G9741"/>
    </row>
    <row r="9742" spans="7:7">
      <c r="G9742"/>
    </row>
    <row r="9743" spans="7:7">
      <c r="G9743"/>
    </row>
    <row r="9744" spans="7:7">
      <c r="G9744"/>
    </row>
    <row r="9745" spans="7:7">
      <c r="G9745"/>
    </row>
    <row r="9746" spans="7:7">
      <c r="G9746"/>
    </row>
    <row r="9747" spans="7:7">
      <c r="G9747"/>
    </row>
    <row r="9748" spans="7:7">
      <c r="G9748"/>
    </row>
    <row r="9749" spans="7:7">
      <c r="G9749"/>
    </row>
    <row r="9750" spans="7:7">
      <c r="G9750"/>
    </row>
    <row r="9751" spans="7:7">
      <c r="G9751"/>
    </row>
    <row r="9752" spans="7:7">
      <c r="G9752"/>
    </row>
    <row r="9753" spans="7:7">
      <c r="G9753"/>
    </row>
    <row r="9754" spans="7:7">
      <c r="G9754"/>
    </row>
    <row r="9755" spans="7:7">
      <c r="G9755"/>
    </row>
    <row r="9756" spans="7:7">
      <c r="G9756"/>
    </row>
    <row r="9757" spans="7:7">
      <c r="G9757"/>
    </row>
    <row r="9758" spans="7:7">
      <c r="G9758"/>
    </row>
    <row r="9759" spans="7:7">
      <c r="G9759"/>
    </row>
    <row r="9760" spans="7:7">
      <c r="G9760"/>
    </row>
    <row r="9761" spans="7:7">
      <c r="G9761"/>
    </row>
    <row r="9762" spans="7:7">
      <c r="G9762"/>
    </row>
    <row r="9763" spans="7:7">
      <c r="G9763"/>
    </row>
    <row r="9764" spans="7:7">
      <c r="G9764"/>
    </row>
    <row r="9765" spans="7:7">
      <c r="G9765"/>
    </row>
    <row r="9766" spans="7:7">
      <c r="G9766"/>
    </row>
    <row r="9767" spans="7:7">
      <c r="G9767"/>
    </row>
    <row r="9768" spans="7:7">
      <c r="G9768"/>
    </row>
    <row r="9769" spans="7:7">
      <c r="G9769"/>
    </row>
    <row r="9770" spans="7:7">
      <c r="G9770"/>
    </row>
    <row r="9771" spans="7:7">
      <c r="G9771"/>
    </row>
    <row r="9772" spans="7:7">
      <c r="G9772"/>
    </row>
    <row r="9773" spans="7:7">
      <c r="G9773"/>
    </row>
    <row r="9774" spans="7:7">
      <c r="G9774"/>
    </row>
    <row r="9775" spans="7:7">
      <c r="G9775"/>
    </row>
    <row r="9776" spans="7:7">
      <c r="G9776"/>
    </row>
    <row r="9777" spans="7:7">
      <c r="G9777"/>
    </row>
    <row r="9778" spans="7:7">
      <c r="G9778"/>
    </row>
    <row r="9779" spans="7:7">
      <c r="G9779"/>
    </row>
    <row r="9780" spans="7:7">
      <c r="G9780"/>
    </row>
    <row r="9781" spans="7:7">
      <c r="G9781"/>
    </row>
    <row r="9782" spans="7:7">
      <c r="G9782"/>
    </row>
    <row r="9783" spans="7:7">
      <c r="G9783"/>
    </row>
    <row r="9784" spans="7:7">
      <c r="G9784"/>
    </row>
    <row r="9785" spans="7:7">
      <c r="G9785"/>
    </row>
    <row r="9786" spans="7:7">
      <c r="G9786"/>
    </row>
    <row r="9787" spans="7:7">
      <c r="G9787"/>
    </row>
    <row r="9788" spans="7:7">
      <c r="G9788"/>
    </row>
    <row r="9789" spans="7:7">
      <c r="G9789"/>
    </row>
    <row r="9790" spans="7:7">
      <c r="G9790"/>
    </row>
    <row r="9791" spans="7:7">
      <c r="G9791"/>
    </row>
    <row r="9792" spans="7:7">
      <c r="G9792"/>
    </row>
    <row r="9793" spans="7:7">
      <c r="G9793"/>
    </row>
    <row r="9794" spans="7:7">
      <c r="G9794"/>
    </row>
    <row r="9795" spans="7:7">
      <c r="G9795"/>
    </row>
    <row r="9796" spans="7:7">
      <c r="G9796"/>
    </row>
    <row r="9797" spans="7:7">
      <c r="G9797"/>
    </row>
    <row r="9798" spans="7:7">
      <c r="G9798"/>
    </row>
    <row r="9799" spans="7:7">
      <c r="G9799"/>
    </row>
    <row r="9800" spans="7:7">
      <c r="G9800"/>
    </row>
    <row r="9801" spans="7:7">
      <c r="G9801"/>
    </row>
    <row r="9802" spans="7:7">
      <c r="G9802"/>
    </row>
    <row r="9803" spans="7:7">
      <c r="G9803"/>
    </row>
    <row r="9804" spans="7:7">
      <c r="G9804"/>
    </row>
    <row r="9805" spans="7:7">
      <c r="G9805"/>
    </row>
    <row r="9806" spans="7:7">
      <c r="G9806"/>
    </row>
    <row r="9807" spans="7:7">
      <c r="G9807"/>
    </row>
    <row r="9808" spans="7:7">
      <c r="G9808"/>
    </row>
    <row r="9809" spans="7:7">
      <c r="G9809"/>
    </row>
    <row r="9810" spans="7:7">
      <c r="G9810"/>
    </row>
    <row r="9811" spans="7:7">
      <c r="G9811"/>
    </row>
    <row r="9812" spans="7:7">
      <c r="G9812"/>
    </row>
    <row r="9813" spans="7:7">
      <c r="G9813"/>
    </row>
    <row r="9814" spans="7:7">
      <c r="G9814"/>
    </row>
    <row r="9815" spans="7:7">
      <c r="G9815"/>
    </row>
    <row r="9816" spans="7:7">
      <c r="G9816"/>
    </row>
    <row r="9817" spans="7:7">
      <c r="G9817"/>
    </row>
    <row r="9818" spans="7:7">
      <c r="G9818"/>
    </row>
    <row r="9819" spans="7:7">
      <c r="G9819"/>
    </row>
    <row r="9820" spans="7:7">
      <c r="G9820"/>
    </row>
    <row r="9821" spans="7:7">
      <c r="G9821"/>
    </row>
    <row r="9822" spans="7:7">
      <c r="G9822"/>
    </row>
    <row r="9823" spans="7:7">
      <c r="G9823"/>
    </row>
    <row r="9824" spans="7:7">
      <c r="G9824"/>
    </row>
    <row r="9825" spans="7:7">
      <c r="G9825"/>
    </row>
    <row r="9826" spans="7:7">
      <c r="G9826"/>
    </row>
    <row r="9827" spans="7:7">
      <c r="G9827"/>
    </row>
    <row r="9828" spans="7:7">
      <c r="G9828"/>
    </row>
    <row r="9829" spans="7:7">
      <c r="G9829"/>
    </row>
    <row r="9830" spans="7:7">
      <c r="G9830"/>
    </row>
    <row r="9831" spans="7:7">
      <c r="G9831"/>
    </row>
    <row r="9832" spans="7:7">
      <c r="G9832"/>
    </row>
    <row r="9833" spans="7:7">
      <c r="G9833"/>
    </row>
    <row r="9834" spans="7:7">
      <c r="G9834"/>
    </row>
    <row r="9835" spans="7:7">
      <c r="G9835"/>
    </row>
    <row r="9836" spans="7:7">
      <c r="G9836"/>
    </row>
    <row r="9837" spans="7:7">
      <c r="G9837"/>
    </row>
    <row r="9838" spans="7:7">
      <c r="G9838"/>
    </row>
    <row r="9839" spans="7:7">
      <c r="G9839"/>
    </row>
    <row r="9840" spans="7:7">
      <c r="G9840"/>
    </row>
    <row r="9841" spans="7:7">
      <c r="G9841"/>
    </row>
    <row r="9842" spans="7:7">
      <c r="G9842"/>
    </row>
    <row r="9843" spans="7:7">
      <c r="G9843"/>
    </row>
    <row r="9844" spans="7:7">
      <c r="G9844"/>
    </row>
    <row r="9845" spans="7:7">
      <c r="G9845"/>
    </row>
    <row r="9846" spans="7:7">
      <c r="G9846"/>
    </row>
    <row r="9847" spans="7:7">
      <c r="G9847"/>
    </row>
    <row r="9848" spans="7:7">
      <c r="G9848"/>
    </row>
    <row r="9849" spans="7:7">
      <c r="G9849"/>
    </row>
    <row r="9850" spans="7:7">
      <c r="G9850"/>
    </row>
    <row r="9851" spans="7:7">
      <c r="G9851"/>
    </row>
    <row r="9852" spans="7:7">
      <c r="G9852"/>
    </row>
    <row r="9853" spans="7:7">
      <c r="G9853"/>
    </row>
    <row r="9854" spans="7:7">
      <c r="G9854"/>
    </row>
    <row r="9855" spans="7:7">
      <c r="G9855"/>
    </row>
    <row r="9856" spans="7:7">
      <c r="G9856"/>
    </row>
    <row r="9857" spans="7:7">
      <c r="G9857"/>
    </row>
    <row r="9858" spans="7:7">
      <c r="G9858"/>
    </row>
    <row r="9859" spans="7:7">
      <c r="G9859"/>
    </row>
    <row r="9860" spans="7:7">
      <c r="G9860"/>
    </row>
    <row r="9861" spans="7:7">
      <c r="G9861"/>
    </row>
    <row r="9862" spans="7:7">
      <c r="G9862"/>
    </row>
    <row r="9863" spans="7:7">
      <c r="G9863"/>
    </row>
    <row r="9864" spans="7:7">
      <c r="G9864"/>
    </row>
    <row r="9865" spans="7:7">
      <c r="G9865"/>
    </row>
    <row r="9866" spans="7:7">
      <c r="G9866"/>
    </row>
    <row r="9867" spans="7:7">
      <c r="G9867"/>
    </row>
    <row r="9868" spans="7:7">
      <c r="G9868"/>
    </row>
    <row r="9869" spans="7:7">
      <c r="G9869"/>
    </row>
    <row r="9870" spans="7:7">
      <c r="G9870"/>
    </row>
    <row r="9871" spans="7:7">
      <c r="G9871"/>
    </row>
    <row r="9872" spans="7:7">
      <c r="G9872"/>
    </row>
    <row r="9873" spans="7:7">
      <c r="G9873"/>
    </row>
    <row r="9874" spans="7:7">
      <c r="G9874"/>
    </row>
    <row r="9875" spans="7:7">
      <c r="G9875"/>
    </row>
    <row r="9876" spans="7:7">
      <c r="G9876"/>
    </row>
    <row r="9877" spans="7:7">
      <c r="G9877"/>
    </row>
    <row r="9878" spans="7:7">
      <c r="G9878"/>
    </row>
    <row r="9879" spans="7:7">
      <c r="G9879"/>
    </row>
    <row r="9880" spans="7:7">
      <c r="G9880"/>
    </row>
    <row r="9881" spans="7:7">
      <c r="G9881"/>
    </row>
    <row r="9882" spans="7:7">
      <c r="G9882"/>
    </row>
    <row r="9883" spans="7:7">
      <c r="G9883"/>
    </row>
    <row r="9884" spans="7:7">
      <c r="G9884"/>
    </row>
    <row r="9885" spans="7:7">
      <c r="G9885"/>
    </row>
    <row r="9886" spans="7:7">
      <c r="G9886"/>
    </row>
    <row r="9887" spans="7:7">
      <c r="G9887"/>
    </row>
    <row r="9888" spans="7:7">
      <c r="G9888"/>
    </row>
    <row r="9889" spans="7:7">
      <c r="G9889"/>
    </row>
    <row r="9890" spans="7:7">
      <c r="G9890"/>
    </row>
    <row r="9891" spans="7:7">
      <c r="G9891"/>
    </row>
    <row r="9892" spans="7:7">
      <c r="G9892"/>
    </row>
    <row r="9893" spans="7:7">
      <c r="G9893"/>
    </row>
    <row r="9894" spans="7:7">
      <c r="G9894"/>
    </row>
    <row r="9895" spans="7:7">
      <c r="G9895"/>
    </row>
    <row r="9896" spans="7:7">
      <c r="G9896"/>
    </row>
    <row r="9897" spans="7:7">
      <c r="G9897"/>
    </row>
    <row r="9898" spans="7:7">
      <c r="G9898"/>
    </row>
    <row r="9899" spans="7:7">
      <c r="G9899"/>
    </row>
    <row r="9900" spans="7:7">
      <c r="G9900"/>
    </row>
    <row r="9901" spans="7:7">
      <c r="G9901"/>
    </row>
    <row r="9902" spans="7:7">
      <c r="G9902"/>
    </row>
    <row r="9903" spans="7:7">
      <c r="G9903"/>
    </row>
    <row r="9904" spans="7:7">
      <c r="G9904"/>
    </row>
    <row r="9905" spans="7:7">
      <c r="G9905"/>
    </row>
    <row r="9906" spans="7:7">
      <c r="G9906"/>
    </row>
    <row r="9907" spans="7:7">
      <c r="G9907"/>
    </row>
    <row r="9908" spans="7:7">
      <c r="G9908"/>
    </row>
    <row r="9909" spans="7:7">
      <c r="G9909"/>
    </row>
    <row r="9910" spans="7:7">
      <c r="G9910"/>
    </row>
    <row r="9911" spans="7:7">
      <c r="G9911"/>
    </row>
    <row r="9912" spans="7:7">
      <c r="G9912"/>
    </row>
    <row r="9913" spans="7:7">
      <c r="G9913"/>
    </row>
    <row r="9914" spans="7:7">
      <c r="G9914"/>
    </row>
    <row r="9915" spans="7:7">
      <c r="G9915"/>
    </row>
    <row r="9916" spans="7:7">
      <c r="G9916"/>
    </row>
    <row r="9917" spans="7:7">
      <c r="G9917"/>
    </row>
    <row r="9918" spans="7:7">
      <c r="G9918"/>
    </row>
    <row r="9919" spans="7:7">
      <c r="G9919"/>
    </row>
    <row r="9920" spans="7:7">
      <c r="G9920"/>
    </row>
    <row r="9921" spans="7:7">
      <c r="G9921"/>
    </row>
    <row r="9922" spans="7:7">
      <c r="G9922"/>
    </row>
    <row r="9923" spans="7:7">
      <c r="G9923"/>
    </row>
    <row r="9924" spans="7:7">
      <c r="G9924"/>
    </row>
    <row r="9925" spans="7:7">
      <c r="G9925"/>
    </row>
    <row r="9926" spans="7:7">
      <c r="G9926"/>
    </row>
    <row r="9927" spans="7:7">
      <c r="G9927"/>
    </row>
    <row r="9928" spans="7:7">
      <c r="G9928"/>
    </row>
    <row r="9929" spans="7:7">
      <c r="G9929"/>
    </row>
    <row r="9930" spans="7:7">
      <c r="G9930"/>
    </row>
    <row r="9931" spans="7:7">
      <c r="G9931"/>
    </row>
    <row r="9932" spans="7:7">
      <c r="G9932"/>
    </row>
    <row r="9933" spans="7:7">
      <c r="G9933"/>
    </row>
    <row r="9934" spans="7:7">
      <c r="G9934"/>
    </row>
    <row r="9935" spans="7:7">
      <c r="G9935"/>
    </row>
    <row r="9936" spans="7:7">
      <c r="G9936"/>
    </row>
    <row r="9937" spans="7:7">
      <c r="G9937"/>
    </row>
    <row r="9938" spans="7:7">
      <c r="G9938"/>
    </row>
    <row r="9939" spans="7:7">
      <c r="G9939"/>
    </row>
    <row r="9940" spans="7:7">
      <c r="G9940"/>
    </row>
    <row r="9941" spans="7:7">
      <c r="G9941"/>
    </row>
    <row r="9942" spans="7:7">
      <c r="G9942"/>
    </row>
    <row r="9943" spans="7:7">
      <c r="G9943"/>
    </row>
    <row r="9944" spans="7:7">
      <c r="G9944"/>
    </row>
    <row r="9945" spans="7:7">
      <c r="G9945"/>
    </row>
    <row r="9946" spans="7:7">
      <c r="G9946"/>
    </row>
    <row r="9947" spans="7:7">
      <c r="G9947"/>
    </row>
    <row r="9948" spans="7:7">
      <c r="G9948"/>
    </row>
    <row r="9949" spans="7:7">
      <c r="G9949"/>
    </row>
    <row r="9950" spans="7:7">
      <c r="G9950"/>
    </row>
    <row r="9951" spans="7:7">
      <c r="G9951"/>
    </row>
    <row r="9952" spans="7:7">
      <c r="G9952"/>
    </row>
    <row r="9953" spans="7:7">
      <c r="G9953"/>
    </row>
    <row r="9954" spans="7:7">
      <c r="G9954"/>
    </row>
    <row r="9955" spans="7:7">
      <c r="G9955"/>
    </row>
    <row r="9956" spans="7:7">
      <c r="G9956"/>
    </row>
    <row r="9957" spans="7:7">
      <c r="G9957"/>
    </row>
    <row r="9958" spans="7:7">
      <c r="G9958"/>
    </row>
    <row r="9959" spans="7:7">
      <c r="G9959"/>
    </row>
    <row r="9960" spans="7:7">
      <c r="G9960"/>
    </row>
    <row r="9961" spans="7:7">
      <c r="G9961"/>
    </row>
    <row r="9962" spans="7:7">
      <c r="G9962"/>
    </row>
    <row r="9963" spans="7:7">
      <c r="G9963"/>
    </row>
    <row r="9964" spans="7:7">
      <c r="G9964"/>
    </row>
    <row r="9965" spans="7:7">
      <c r="G9965"/>
    </row>
    <row r="9966" spans="7:7">
      <c r="G9966"/>
    </row>
    <row r="9967" spans="7:7">
      <c r="G9967"/>
    </row>
    <row r="9968" spans="7:7">
      <c r="G9968"/>
    </row>
    <row r="9969" spans="7:7">
      <c r="G9969"/>
    </row>
    <row r="9970" spans="7:7">
      <c r="G9970"/>
    </row>
    <row r="9971" spans="7:7">
      <c r="G9971"/>
    </row>
    <row r="9972" spans="7:7">
      <c r="G9972"/>
    </row>
    <row r="9973" spans="7:7">
      <c r="G9973"/>
    </row>
    <row r="9974" spans="7:7">
      <c r="G9974"/>
    </row>
    <row r="9975" spans="7:7">
      <c r="G9975"/>
    </row>
    <row r="9976" spans="7:7">
      <c r="G9976"/>
    </row>
    <row r="9977" spans="7:7">
      <c r="G9977"/>
    </row>
    <row r="9978" spans="7:7">
      <c r="G9978"/>
    </row>
    <row r="9979" spans="7:7">
      <c r="G9979"/>
    </row>
    <row r="9980" spans="7:7">
      <c r="G9980"/>
    </row>
    <row r="9981" spans="7:7">
      <c r="G9981"/>
    </row>
    <row r="9982" spans="7:7">
      <c r="G9982"/>
    </row>
    <row r="9983" spans="7:7">
      <c r="G9983"/>
    </row>
    <row r="9984" spans="7:7">
      <c r="G9984"/>
    </row>
    <row r="9985" spans="7:7">
      <c r="G9985"/>
    </row>
    <row r="9986" spans="7:7">
      <c r="G9986"/>
    </row>
    <row r="9987" spans="7:7">
      <c r="G9987"/>
    </row>
    <row r="9988" spans="7:7">
      <c r="G9988"/>
    </row>
    <row r="9989" spans="7:7">
      <c r="G9989"/>
    </row>
    <row r="9990" spans="7:7">
      <c r="G9990"/>
    </row>
    <row r="9991" spans="7:7">
      <c r="G9991"/>
    </row>
    <row r="9992" spans="7:7">
      <c r="G9992"/>
    </row>
    <row r="9993" spans="7:7">
      <c r="G9993"/>
    </row>
    <row r="9994" spans="7:7">
      <c r="G9994"/>
    </row>
    <row r="9995" spans="7:7">
      <c r="G9995"/>
    </row>
    <row r="9996" spans="7:7">
      <c r="G9996"/>
    </row>
    <row r="9997" spans="7:7">
      <c r="G9997"/>
    </row>
    <row r="9998" spans="7:7">
      <c r="G9998"/>
    </row>
    <row r="9999" spans="7:7">
      <c r="G9999"/>
    </row>
    <row r="10000" spans="7:7">
      <c r="G10000"/>
    </row>
    <row r="10001" spans="7:7">
      <c r="G10001"/>
    </row>
    <row r="10002" spans="7:7">
      <c r="G10002"/>
    </row>
    <row r="10003" spans="7:7">
      <c r="G10003"/>
    </row>
    <row r="10004" spans="7:7">
      <c r="G10004"/>
    </row>
    <row r="10005" spans="7:7">
      <c r="G10005"/>
    </row>
    <row r="10006" spans="7:7">
      <c r="G10006"/>
    </row>
    <row r="10007" spans="7:7">
      <c r="G10007"/>
    </row>
    <row r="10008" spans="7:7">
      <c r="G10008"/>
    </row>
    <row r="10009" spans="7:7">
      <c r="G10009"/>
    </row>
    <row r="10010" spans="7:7">
      <c r="G10010"/>
    </row>
    <row r="10011" spans="7:7">
      <c r="G10011"/>
    </row>
    <row r="10012" spans="7:7">
      <c r="G10012"/>
    </row>
    <row r="10013" spans="7:7">
      <c r="G10013"/>
    </row>
    <row r="10014" spans="7:7">
      <c r="G10014"/>
    </row>
    <row r="10015" spans="7:7">
      <c r="G10015"/>
    </row>
    <row r="10016" spans="7:7">
      <c r="G10016"/>
    </row>
    <row r="10017" spans="7:7">
      <c r="G10017"/>
    </row>
    <row r="10018" spans="7:7">
      <c r="G10018"/>
    </row>
    <row r="10019" spans="7:7">
      <c r="G10019"/>
    </row>
    <row r="10020" spans="7:7">
      <c r="G10020"/>
    </row>
    <row r="10021" spans="7:7">
      <c r="G10021"/>
    </row>
    <row r="10022" spans="7:7">
      <c r="G10022"/>
    </row>
    <row r="10023" spans="7:7">
      <c r="G10023"/>
    </row>
    <row r="10024" spans="7:7">
      <c r="G10024"/>
    </row>
    <row r="10025" spans="7:7">
      <c r="G10025"/>
    </row>
    <row r="10026" spans="7:7">
      <c r="G10026"/>
    </row>
    <row r="10027" spans="7:7">
      <c r="G10027"/>
    </row>
    <row r="10028" spans="7:7">
      <c r="G10028"/>
    </row>
    <row r="10029" spans="7:7">
      <c r="G10029"/>
    </row>
    <row r="10030" spans="7:7">
      <c r="G10030"/>
    </row>
    <row r="10031" spans="7:7">
      <c r="G10031"/>
    </row>
    <row r="10032" spans="7:7">
      <c r="G10032"/>
    </row>
    <row r="10033" spans="7:7">
      <c r="G10033"/>
    </row>
    <row r="10034" spans="7:7">
      <c r="G10034"/>
    </row>
    <row r="10035" spans="7:7">
      <c r="G10035"/>
    </row>
    <row r="10036" spans="7:7">
      <c r="G10036"/>
    </row>
    <row r="10037" spans="7:7">
      <c r="G10037"/>
    </row>
    <row r="10038" spans="7:7">
      <c r="G10038"/>
    </row>
    <row r="10039" spans="7:7">
      <c r="G10039"/>
    </row>
    <row r="10040" spans="7:7">
      <c r="G10040"/>
    </row>
    <row r="10041" spans="7:7">
      <c r="G10041"/>
    </row>
    <row r="10042" spans="7:7">
      <c r="G10042"/>
    </row>
    <row r="10043" spans="7:7">
      <c r="G10043"/>
    </row>
    <row r="10044" spans="7:7">
      <c r="G10044"/>
    </row>
    <row r="10045" spans="7:7">
      <c r="G10045"/>
    </row>
    <row r="10046" spans="7:7">
      <c r="G10046"/>
    </row>
    <row r="10047" spans="7:7">
      <c r="G10047"/>
    </row>
    <row r="10048" spans="7:7">
      <c r="G10048"/>
    </row>
    <row r="10049" spans="7:7">
      <c r="G10049"/>
    </row>
    <row r="10050" spans="7:7">
      <c r="G10050"/>
    </row>
    <row r="10051" spans="7:7">
      <c r="G10051"/>
    </row>
    <row r="10052" spans="7:7">
      <c r="G10052"/>
    </row>
    <row r="10053" spans="7:7">
      <c r="G10053"/>
    </row>
    <row r="10054" spans="7:7">
      <c r="G10054"/>
    </row>
    <row r="10055" spans="7:7">
      <c r="G10055"/>
    </row>
    <row r="10056" spans="7:7">
      <c r="G10056"/>
    </row>
    <row r="10057" spans="7:7">
      <c r="G10057"/>
    </row>
    <row r="10058" spans="7:7">
      <c r="G10058"/>
    </row>
    <row r="10059" spans="7:7">
      <c r="G10059"/>
    </row>
    <row r="10060" spans="7:7">
      <c r="G10060"/>
    </row>
    <row r="10061" spans="7:7">
      <c r="G10061"/>
    </row>
    <row r="10062" spans="7:7">
      <c r="G10062"/>
    </row>
    <row r="10063" spans="7:7">
      <c r="G10063"/>
    </row>
    <row r="10064" spans="7:7">
      <c r="G10064"/>
    </row>
    <row r="10065" spans="7:7">
      <c r="G10065"/>
    </row>
    <row r="10066" spans="7:7">
      <c r="G10066"/>
    </row>
    <row r="10067" spans="7:7">
      <c r="G10067"/>
    </row>
    <row r="10068" spans="7:7">
      <c r="G10068"/>
    </row>
    <row r="10069" spans="7:7">
      <c r="G10069"/>
    </row>
    <row r="10070" spans="7:7">
      <c r="G10070"/>
    </row>
    <row r="10071" spans="7:7">
      <c r="G10071"/>
    </row>
    <row r="10072" spans="7:7">
      <c r="G10072"/>
    </row>
    <row r="10073" spans="7:7">
      <c r="G10073"/>
    </row>
    <row r="10074" spans="7:7">
      <c r="G10074"/>
    </row>
    <row r="10075" spans="7:7">
      <c r="G10075"/>
    </row>
    <row r="10076" spans="7:7">
      <c r="G10076"/>
    </row>
    <row r="10077" spans="7:7">
      <c r="G10077"/>
    </row>
    <row r="10078" spans="7:7">
      <c r="G10078"/>
    </row>
    <row r="10079" spans="7:7">
      <c r="G10079"/>
    </row>
    <row r="10080" spans="7:7">
      <c r="G10080"/>
    </row>
    <row r="10081" spans="7:7">
      <c r="G10081"/>
    </row>
    <row r="10082" spans="7:7">
      <c r="G10082"/>
    </row>
    <row r="10083" spans="7:7">
      <c r="G10083"/>
    </row>
    <row r="10084" spans="7:7">
      <c r="G10084"/>
    </row>
    <row r="10085" spans="7:7">
      <c r="G10085"/>
    </row>
    <row r="10086" spans="7:7">
      <c r="G10086"/>
    </row>
    <row r="10087" spans="7:7">
      <c r="G10087"/>
    </row>
    <row r="10088" spans="7:7">
      <c r="G10088"/>
    </row>
    <row r="10089" spans="7:7">
      <c r="G10089"/>
    </row>
    <row r="10090" spans="7:7">
      <c r="G10090"/>
    </row>
    <row r="10091" spans="7:7">
      <c r="G10091"/>
    </row>
    <row r="10092" spans="7:7">
      <c r="G10092"/>
    </row>
    <row r="10093" spans="7:7">
      <c r="G10093"/>
    </row>
    <row r="10094" spans="7:7">
      <c r="G10094"/>
    </row>
    <row r="10095" spans="7:7">
      <c r="G10095"/>
    </row>
    <row r="10096" spans="7:7">
      <c r="G10096"/>
    </row>
    <row r="10097" spans="7:7">
      <c r="G10097"/>
    </row>
    <row r="10098" spans="7:7">
      <c r="G10098"/>
    </row>
    <row r="10099" spans="7:7">
      <c r="G10099"/>
    </row>
    <row r="10100" spans="7:7">
      <c r="G10100"/>
    </row>
    <row r="10101" spans="7:7">
      <c r="G10101"/>
    </row>
    <row r="10102" spans="7:7">
      <c r="G10102"/>
    </row>
    <row r="10103" spans="7:7">
      <c r="G10103"/>
    </row>
    <row r="10104" spans="7:7">
      <c r="G10104"/>
    </row>
    <row r="10105" spans="7:7">
      <c r="G10105"/>
    </row>
    <row r="10106" spans="7:7">
      <c r="G10106"/>
    </row>
    <row r="10107" spans="7:7">
      <c r="G10107"/>
    </row>
    <row r="10108" spans="7:7">
      <c r="G10108"/>
    </row>
    <row r="10109" spans="7:7">
      <c r="G10109"/>
    </row>
    <row r="10110" spans="7:7">
      <c r="G10110"/>
    </row>
    <row r="10111" spans="7:7">
      <c r="G10111"/>
    </row>
    <row r="10112" spans="7:7">
      <c r="G10112"/>
    </row>
    <row r="10113" spans="7:7">
      <c r="G10113"/>
    </row>
    <row r="10114" spans="7:7">
      <c r="G10114"/>
    </row>
    <row r="10115" spans="7:7">
      <c r="G10115"/>
    </row>
    <row r="10116" spans="7:7">
      <c r="G10116"/>
    </row>
    <row r="10117" spans="7:7">
      <c r="G10117"/>
    </row>
    <row r="10118" spans="7:7">
      <c r="G10118"/>
    </row>
    <row r="10119" spans="7:7">
      <c r="G10119"/>
    </row>
    <row r="10120" spans="7:7">
      <c r="G10120"/>
    </row>
    <row r="10121" spans="7:7">
      <c r="G10121"/>
    </row>
    <row r="10122" spans="7:7">
      <c r="G10122"/>
    </row>
    <row r="10123" spans="7:7">
      <c r="G10123"/>
    </row>
    <row r="10124" spans="7:7">
      <c r="G10124"/>
    </row>
    <row r="10125" spans="7:7">
      <c r="G10125"/>
    </row>
    <row r="10126" spans="7:7">
      <c r="G10126"/>
    </row>
    <row r="10127" spans="7:7">
      <c r="G10127"/>
    </row>
    <row r="10128" spans="7:7">
      <c r="G10128"/>
    </row>
    <row r="10129" spans="7:7">
      <c r="G10129"/>
    </row>
    <row r="10130" spans="7:7">
      <c r="G10130"/>
    </row>
    <row r="10131" spans="7:7">
      <c r="G10131"/>
    </row>
    <row r="10132" spans="7:7">
      <c r="G10132"/>
    </row>
    <row r="10133" spans="7:7">
      <c r="G10133"/>
    </row>
    <row r="10134" spans="7:7">
      <c r="G10134"/>
    </row>
    <row r="10135" spans="7:7">
      <c r="G10135"/>
    </row>
    <row r="10136" spans="7:7">
      <c r="G10136"/>
    </row>
    <row r="10137" spans="7:7">
      <c r="G10137"/>
    </row>
    <row r="10138" spans="7:7">
      <c r="G10138"/>
    </row>
    <row r="10139" spans="7:7">
      <c r="G10139"/>
    </row>
    <row r="10140" spans="7:7">
      <c r="G10140"/>
    </row>
    <row r="10141" spans="7:7">
      <c r="G10141"/>
    </row>
    <row r="10142" spans="7:7">
      <c r="G10142"/>
    </row>
    <row r="10143" spans="7:7">
      <c r="G10143"/>
    </row>
    <row r="10144" spans="7:7">
      <c r="G10144"/>
    </row>
    <row r="10145" spans="7:7">
      <c r="G10145"/>
    </row>
    <row r="10146" spans="7:7">
      <c r="G10146"/>
    </row>
    <row r="10147" spans="7:7">
      <c r="G10147"/>
    </row>
    <row r="10148" spans="7:7">
      <c r="G10148"/>
    </row>
    <row r="10149" spans="7:7">
      <c r="G10149"/>
    </row>
    <row r="10150" spans="7:7">
      <c r="G10150"/>
    </row>
    <row r="10151" spans="7:7">
      <c r="G10151"/>
    </row>
    <row r="10152" spans="7:7">
      <c r="G10152"/>
    </row>
    <row r="10153" spans="7:7">
      <c r="G10153"/>
    </row>
    <row r="10154" spans="7:7">
      <c r="G10154"/>
    </row>
    <row r="10155" spans="7:7">
      <c r="G10155"/>
    </row>
    <row r="10156" spans="7:7">
      <c r="G10156"/>
    </row>
    <row r="10157" spans="7:7">
      <c r="G10157"/>
    </row>
    <row r="10158" spans="7:7">
      <c r="G10158"/>
    </row>
    <row r="10159" spans="7:7">
      <c r="G10159"/>
    </row>
    <row r="10160" spans="7:7">
      <c r="G10160"/>
    </row>
    <row r="10161" spans="7:7">
      <c r="G10161"/>
    </row>
    <row r="10162" spans="7:7">
      <c r="G10162"/>
    </row>
    <row r="10163" spans="7:7">
      <c r="G10163"/>
    </row>
    <row r="10164" spans="7:7">
      <c r="G10164"/>
    </row>
    <row r="10165" spans="7:7">
      <c r="G10165"/>
    </row>
    <row r="10166" spans="7:7">
      <c r="G10166"/>
    </row>
    <row r="10167" spans="7:7">
      <c r="G10167"/>
    </row>
    <row r="10168" spans="7:7">
      <c r="G10168"/>
    </row>
    <row r="10169" spans="7:7">
      <c r="G10169"/>
    </row>
    <row r="10170" spans="7:7">
      <c r="G10170"/>
    </row>
    <row r="10171" spans="7:7">
      <c r="G10171"/>
    </row>
    <row r="10172" spans="7:7">
      <c r="G10172"/>
    </row>
    <row r="10173" spans="7:7">
      <c r="G10173"/>
    </row>
    <row r="10174" spans="7:7">
      <c r="G10174"/>
    </row>
    <row r="10175" spans="7:7">
      <c r="G10175"/>
    </row>
    <row r="10176" spans="7:7">
      <c r="G10176"/>
    </row>
    <row r="10177" spans="7:7">
      <c r="G10177"/>
    </row>
    <row r="10178" spans="7:7">
      <c r="G10178"/>
    </row>
    <row r="10179" spans="7:7">
      <c r="G10179"/>
    </row>
    <row r="10180" spans="7:7">
      <c r="G10180"/>
    </row>
    <row r="10181" spans="7:7">
      <c r="G10181"/>
    </row>
    <row r="10182" spans="7:7">
      <c r="G10182"/>
    </row>
    <row r="10183" spans="7:7">
      <c r="G10183"/>
    </row>
    <row r="10184" spans="7:7">
      <c r="G10184"/>
    </row>
    <row r="10185" spans="7:7">
      <c r="G10185"/>
    </row>
    <row r="10186" spans="7:7">
      <c r="G10186"/>
    </row>
    <row r="10187" spans="7:7">
      <c r="G10187"/>
    </row>
    <row r="10188" spans="7:7">
      <c r="G10188"/>
    </row>
    <row r="10189" spans="7:7">
      <c r="G10189"/>
    </row>
    <row r="10190" spans="7:7">
      <c r="G10190"/>
    </row>
    <row r="10191" spans="7:7">
      <c r="G10191"/>
    </row>
    <row r="10192" spans="7:7">
      <c r="G10192"/>
    </row>
    <row r="10193" spans="7:7">
      <c r="G10193"/>
    </row>
    <row r="10194" spans="7:7">
      <c r="G10194"/>
    </row>
    <row r="10195" spans="7:7">
      <c r="G10195"/>
    </row>
    <row r="10196" spans="7:7">
      <c r="G10196"/>
    </row>
    <row r="10197" spans="7:7">
      <c r="G10197"/>
    </row>
    <row r="10198" spans="7:7">
      <c r="G10198"/>
    </row>
    <row r="10199" spans="7:7">
      <c r="G10199"/>
    </row>
    <row r="10200" spans="7:7">
      <c r="G10200"/>
    </row>
    <row r="10201" spans="7:7">
      <c r="G10201"/>
    </row>
    <row r="10202" spans="7:7">
      <c r="G10202"/>
    </row>
    <row r="10203" spans="7:7">
      <c r="G10203"/>
    </row>
    <row r="10204" spans="7:7">
      <c r="G10204"/>
    </row>
    <row r="10205" spans="7:7">
      <c r="G10205"/>
    </row>
    <row r="10206" spans="7:7">
      <c r="G10206"/>
    </row>
    <row r="10207" spans="7:7">
      <c r="G10207"/>
    </row>
    <row r="10208" spans="7:7">
      <c r="G10208"/>
    </row>
    <row r="10209" spans="7:7">
      <c r="G10209"/>
    </row>
    <row r="10210" spans="7:7">
      <c r="G10210"/>
    </row>
    <row r="10211" spans="7:7">
      <c r="G10211"/>
    </row>
    <row r="10212" spans="7:7">
      <c r="G10212"/>
    </row>
    <row r="10213" spans="7:7">
      <c r="G10213"/>
    </row>
    <row r="10214" spans="7:7">
      <c r="G10214"/>
    </row>
    <row r="10215" spans="7:7">
      <c r="G10215"/>
    </row>
    <row r="10216" spans="7:7">
      <c r="G10216"/>
    </row>
    <row r="10217" spans="7:7">
      <c r="G10217"/>
    </row>
    <row r="10218" spans="7:7">
      <c r="G10218"/>
    </row>
    <row r="10219" spans="7:7">
      <c r="G10219"/>
    </row>
    <row r="10220" spans="7:7">
      <c r="G10220"/>
    </row>
    <row r="10221" spans="7:7">
      <c r="G10221"/>
    </row>
    <row r="10222" spans="7:7">
      <c r="G10222"/>
    </row>
    <row r="10223" spans="7:7">
      <c r="G10223"/>
    </row>
    <row r="10224" spans="7:7">
      <c r="G10224"/>
    </row>
    <row r="10225" spans="7:7">
      <c r="G10225"/>
    </row>
    <row r="10226" spans="7:7">
      <c r="G10226"/>
    </row>
    <row r="10227" spans="7:7">
      <c r="G10227"/>
    </row>
    <row r="10228" spans="7:7">
      <c r="G10228"/>
    </row>
    <row r="10229" spans="7:7">
      <c r="G10229"/>
    </row>
    <row r="10230" spans="7:7">
      <c r="G10230"/>
    </row>
    <row r="10231" spans="7:7">
      <c r="G10231"/>
    </row>
    <row r="10232" spans="7:7">
      <c r="G10232"/>
    </row>
    <row r="10233" spans="7:7">
      <c r="G10233"/>
    </row>
    <row r="10234" spans="7:7">
      <c r="G10234"/>
    </row>
    <row r="10235" spans="7:7">
      <c r="G10235"/>
    </row>
    <row r="10236" spans="7:7">
      <c r="G10236"/>
    </row>
    <row r="10237" spans="7:7">
      <c r="G10237"/>
    </row>
    <row r="10238" spans="7:7">
      <c r="G10238"/>
    </row>
    <row r="10239" spans="7:7">
      <c r="G10239"/>
    </row>
    <row r="10240" spans="7:7">
      <c r="G10240"/>
    </row>
    <row r="10241" spans="7:7">
      <c r="G10241"/>
    </row>
    <row r="10242" spans="7:7">
      <c r="G10242"/>
    </row>
    <row r="10243" spans="7:7">
      <c r="G10243"/>
    </row>
    <row r="10244" spans="7:7">
      <c r="G10244"/>
    </row>
    <row r="10245" spans="7:7">
      <c r="G10245"/>
    </row>
    <row r="10246" spans="7:7">
      <c r="G10246"/>
    </row>
    <row r="10247" spans="7:7">
      <c r="G10247"/>
    </row>
    <row r="10248" spans="7:7">
      <c r="G10248"/>
    </row>
    <row r="10249" spans="7:7">
      <c r="G10249"/>
    </row>
    <row r="10250" spans="7:7">
      <c r="G10250"/>
    </row>
    <row r="10251" spans="7:7">
      <c r="G10251"/>
    </row>
    <row r="10252" spans="7:7">
      <c r="G10252"/>
    </row>
    <row r="10253" spans="7:7">
      <c r="G10253"/>
    </row>
    <row r="10254" spans="7:7">
      <c r="G10254"/>
    </row>
    <row r="10255" spans="7:7">
      <c r="G10255"/>
    </row>
    <row r="10256" spans="7:7">
      <c r="G10256"/>
    </row>
    <row r="10257" spans="7:7">
      <c r="G10257"/>
    </row>
    <row r="10258" spans="7:7">
      <c r="G10258"/>
    </row>
    <row r="10259" spans="7:7">
      <c r="G10259"/>
    </row>
    <row r="10260" spans="7:7">
      <c r="G10260"/>
    </row>
    <row r="10261" spans="7:7">
      <c r="G10261"/>
    </row>
    <row r="10262" spans="7:7">
      <c r="G10262"/>
    </row>
    <row r="10263" spans="7:7">
      <c r="G10263"/>
    </row>
    <row r="10264" spans="7:7">
      <c r="G10264"/>
    </row>
    <row r="10265" spans="7:7">
      <c r="G10265"/>
    </row>
    <row r="10266" spans="7:7">
      <c r="G10266"/>
    </row>
    <row r="10267" spans="7:7">
      <c r="G10267"/>
    </row>
    <row r="10268" spans="7:7">
      <c r="G10268"/>
    </row>
    <row r="10269" spans="7:7">
      <c r="G10269"/>
    </row>
    <row r="10270" spans="7:7">
      <c r="G10270"/>
    </row>
    <row r="10271" spans="7:7">
      <c r="G10271"/>
    </row>
    <row r="10272" spans="7:7">
      <c r="G10272"/>
    </row>
    <row r="10273" spans="7:7">
      <c r="G10273"/>
    </row>
    <row r="10274" spans="7:7">
      <c r="G10274"/>
    </row>
    <row r="10275" spans="7:7">
      <c r="G10275"/>
    </row>
    <row r="10276" spans="7:7">
      <c r="G10276"/>
    </row>
    <row r="10277" spans="7:7">
      <c r="G10277"/>
    </row>
    <row r="10278" spans="7:7">
      <c r="G10278"/>
    </row>
    <row r="10279" spans="7:7">
      <c r="G10279"/>
    </row>
    <row r="10280" spans="7:7">
      <c r="G10280"/>
    </row>
    <row r="10281" spans="7:7">
      <c r="G10281"/>
    </row>
    <row r="10282" spans="7:7">
      <c r="G10282"/>
    </row>
    <row r="10283" spans="7:7">
      <c r="G10283"/>
    </row>
    <row r="10284" spans="7:7">
      <c r="G10284"/>
    </row>
    <row r="10285" spans="7:7">
      <c r="G10285"/>
    </row>
    <row r="10286" spans="7:7">
      <c r="G10286"/>
    </row>
    <row r="10287" spans="7:7">
      <c r="G10287"/>
    </row>
    <row r="10288" spans="7:7">
      <c r="G10288"/>
    </row>
    <row r="10289" spans="7:7">
      <c r="G10289"/>
    </row>
    <row r="10290" spans="7:7">
      <c r="G10290"/>
    </row>
    <row r="10291" spans="7:7">
      <c r="G10291"/>
    </row>
    <row r="10292" spans="7:7">
      <c r="G10292"/>
    </row>
    <row r="10293" spans="7:7">
      <c r="G10293"/>
    </row>
    <row r="10294" spans="7:7">
      <c r="G10294"/>
    </row>
    <row r="10295" spans="7:7">
      <c r="G10295"/>
    </row>
    <row r="10296" spans="7:7">
      <c r="G10296"/>
    </row>
    <row r="10297" spans="7:7">
      <c r="G10297"/>
    </row>
    <row r="10298" spans="7:7">
      <c r="G10298"/>
    </row>
    <row r="10299" spans="7:7">
      <c r="G10299"/>
    </row>
    <row r="10300" spans="7:7">
      <c r="G10300"/>
    </row>
    <row r="10301" spans="7:7">
      <c r="G10301"/>
    </row>
    <row r="10302" spans="7:7">
      <c r="G10302"/>
    </row>
    <row r="10303" spans="7:7">
      <c r="G10303"/>
    </row>
    <row r="10304" spans="7:7">
      <c r="G10304"/>
    </row>
    <row r="10305" spans="7:7">
      <c r="G10305"/>
    </row>
    <row r="10306" spans="7:7">
      <c r="G10306"/>
    </row>
    <row r="10307" spans="7:7">
      <c r="G10307"/>
    </row>
    <row r="10308" spans="7:7">
      <c r="G10308"/>
    </row>
    <row r="10309" spans="7:7">
      <c r="G10309"/>
    </row>
    <row r="10310" spans="7:7">
      <c r="G10310"/>
    </row>
    <row r="10311" spans="7:7">
      <c r="G10311"/>
    </row>
    <row r="10312" spans="7:7">
      <c r="G10312"/>
    </row>
    <row r="10313" spans="7:7">
      <c r="G10313"/>
    </row>
    <row r="10314" spans="7:7">
      <c r="G10314"/>
    </row>
    <row r="10315" spans="7:7">
      <c r="G10315"/>
    </row>
    <row r="10316" spans="7:7">
      <c r="G10316"/>
    </row>
    <row r="10317" spans="7:7">
      <c r="G10317"/>
    </row>
    <row r="10318" spans="7:7">
      <c r="G10318"/>
    </row>
    <row r="10319" spans="7:7">
      <c r="G10319"/>
    </row>
    <row r="10320" spans="7:7">
      <c r="G10320"/>
    </row>
    <row r="10321" spans="7:7">
      <c r="G10321"/>
    </row>
    <row r="10322" spans="7:7">
      <c r="G10322"/>
    </row>
    <row r="10323" spans="7:7">
      <c r="G10323"/>
    </row>
    <row r="10324" spans="7:7">
      <c r="G10324"/>
    </row>
    <row r="10325" spans="7:7">
      <c r="G10325"/>
    </row>
    <row r="10326" spans="7:7">
      <c r="G10326"/>
    </row>
    <row r="10327" spans="7:7">
      <c r="G10327"/>
    </row>
    <row r="10328" spans="7:7">
      <c r="G10328"/>
    </row>
    <row r="10329" spans="7:7">
      <c r="G10329"/>
    </row>
    <row r="10330" spans="7:7">
      <c r="G10330"/>
    </row>
    <row r="10331" spans="7:7">
      <c r="G10331"/>
    </row>
    <row r="10332" spans="7:7">
      <c r="G10332"/>
    </row>
    <row r="10333" spans="7:7">
      <c r="G10333"/>
    </row>
    <row r="10334" spans="7:7">
      <c r="G10334"/>
    </row>
    <row r="10335" spans="7:7">
      <c r="G10335"/>
    </row>
    <row r="10336" spans="7:7">
      <c r="G10336"/>
    </row>
    <row r="10337" spans="7:7">
      <c r="G10337"/>
    </row>
    <row r="10338" spans="7:7">
      <c r="G10338"/>
    </row>
    <row r="10339" spans="7:7">
      <c r="G10339"/>
    </row>
    <row r="10340" spans="7:7">
      <c r="G10340"/>
    </row>
    <row r="10341" spans="7:7">
      <c r="G10341"/>
    </row>
    <row r="10342" spans="7:7">
      <c r="G10342"/>
    </row>
    <row r="10343" spans="7:7">
      <c r="G10343"/>
    </row>
    <row r="10344" spans="7:7">
      <c r="G10344"/>
    </row>
    <row r="10345" spans="7:7">
      <c r="G10345"/>
    </row>
    <row r="10346" spans="7:7">
      <c r="G10346"/>
    </row>
    <row r="10347" spans="7:7">
      <c r="G10347"/>
    </row>
    <row r="10348" spans="7:7">
      <c r="G10348"/>
    </row>
    <row r="10349" spans="7:7">
      <c r="G10349"/>
    </row>
    <row r="10350" spans="7:7">
      <c r="G10350"/>
    </row>
    <row r="10351" spans="7:7">
      <c r="G10351"/>
    </row>
    <row r="10352" spans="7:7">
      <c r="G10352"/>
    </row>
    <row r="10353" spans="7:7">
      <c r="G10353"/>
    </row>
    <row r="10354" spans="7:7">
      <c r="G10354"/>
    </row>
    <row r="10355" spans="7:7">
      <c r="G10355"/>
    </row>
    <row r="10356" spans="7:7">
      <c r="G10356"/>
    </row>
    <row r="10357" spans="7:7">
      <c r="G10357"/>
    </row>
    <row r="10358" spans="7:7">
      <c r="G10358"/>
    </row>
    <row r="10359" spans="7:7">
      <c r="G10359"/>
    </row>
    <row r="10360" spans="7:7">
      <c r="G10360"/>
    </row>
    <row r="10361" spans="7:7">
      <c r="G10361"/>
    </row>
    <row r="10362" spans="7:7">
      <c r="G10362"/>
    </row>
    <row r="10363" spans="7:7">
      <c r="G10363"/>
    </row>
    <row r="10364" spans="7:7">
      <c r="G10364"/>
    </row>
    <row r="10365" spans="7:7">
      <c r="G10365"/>
    </row>
    <row r="10366" spans="7:7">
      <c r="G10366"/>
    </row>
    <row r="10367" spans="7:7">
      <c r="G10367"/>
    </row>
    <row r="10368" spans="7:7">
      <c r="G10368"/>
    </row>
    <row r="10369" spans="7:7">
      <c r="G10369"/>
    </row>
    <row r="10370" spans="7:7">
      <c r="G10370"/>
    </row>
    <row r="10371" spans="7:7">
      <c r="G10371"/>
    </row>
    <row r="10372" spans="7:7">
      <c r="G10372"/>
    </row>
    <row r="10373" spans="7:7">
      <c r="G10373"/>
    </row>
    <row r="10374" spans="7:7">
      <c r="G10374"/>
    </row>
    <row r="10375" spans="7:7">
      <c r="G10375"/>
    </row>
    <row r="10376" spans="7:7">
      <c r="G10376"/>
    </row>
    <row r="10377" spans="7:7">
      <c r="G10377"/>
    </row>
    <row r="10378" spans="7:7">
      <c r="G10378"/>
    </row>
    <row r="10379" spans="7:7">
      <c r="G10379"/>
    </row>
    <row r="10380" spans="7:7">
      <c r="G10380"/>
    </row>
    <row r="10381" spans="7:7">
      <c r="G10381"/>
    </row>
    <row r="10382" spans="7:7">
      <c r="G10382"/>
    </row>
    <row r="10383" spans="7:7">
      <c r="G10383"/>
    </row>
    <row r="10384" spans="7:7">
      <c r="G10384"/>
    </row>
    <row r="10385" spans="7:7">
      <c r="G10385"/>
    </row>
    <row r="10386" spans="7:7">
      <c r="G10386"/>
    </row>
    <row r="10387" spans="7:7">
      <c r="G10387"/>
    </row>
    <row r="10388" spans="7:7">
      <c r="G10388"/>
    </row>
    <row r="10389" spans="7:7">
      <c r="G10389"/>
    </row>
    <row r="10390" spans="7:7">
      <c r="G10390"/>
    </row>
    <row r="10391" spans="7:7">
      <c r="G10391"/>
    </row>
    <row r="10392" spans="7:7">
      <c r="G10392"/>
    </row>
    <row r="10393" spans="7:7">
      <c r="G10393"/>
    </row>
    <row r="10394" spans="7:7">
      <c r="G10394"/>
    </row>
    <row r="10395" spans="7:7">
      <c r="G10395"/>
    </row>
    <row r="10396" spans="7:7">
      <c r="G10396"/>
    </row>
    <row r="10397" spans="7:7">
      <c r="G10397"/>
    </row>
    <row r="10398" spans="7:7">
      <c r="G10398"/>
    </row>
    <row r="10399" spans="7:7">
      <c r="G10399"/>
    </row>
    <row r="10400" spans="7:7">
      <c r="G10400"/>
    </row>
    <row r="10401" spans="7:7">
      <c r="G10401"/>
    </row>
    <row r="10402" spans="7:7">
      <c r="G10402"/>
    </row>
    <row r="10403" spans="7:7">
      <c r="G10403"/>
    </row>
    <row r="10404" spans="7:7">
      <c r="G10404"/>
    </row>
    <row r="10405" spans="7:7">
      <c r="G10405"/>
    </row>
    <row r="10406" spans="7:7">
      <c r="G10406"/>
    </row>
    <row r="10407" spans="7:7">
      <c r="G10407"/>
    </row>
    <row r="10408" spans="7:7">
      <c r="G10408"/>
    </row>
    <row r="10409" spans="7:7">
      <c r="G10409"/>
    </row>
    <row r="10410" spans="7:7">
      <c r="G10410"/>
    </row>
    <row r="10411" spans="7:7">
      <c r="G10411"/>
    </row>
    <row r="10412" spans="7:7">
      <c r="G10412"/>
    </row>
    <row r="10413" spans="7:7">
      <c r="G10413"/>
    </row>
    <row r="10414" spans="7:7">
      <c r="G10414"/>
    </row>
    <row r="10415" spans="7:7">
      <c r="G10415"/>
    </row>
    <row r="10416" spans="7:7">
      <c r="G10416"/>
    </row>
    <row r="10417" spans="7:7">
      <c r="G10417"/>
    </row>
    <row r="10418" spans="7:7">
      <c r="G10418"/>
    </row>
    <row r="10419" spans="7:7">
      <c r="G10419"/>
    </row>
    <row r="10420" spans="7:7">
      <c r="G10420"/>
    </row>
    <row r="10421" spans="7:7">
      <c r="G10421"/>
    </row>
    <row r="10422" spans="7:7">
      <c r="G10422"/>
    </row>
    <row r="10423" spans="7:7">
      <c r="G10423"/>
    </row>
    <row r="10424" spans="7:7">
      <c r="G10424"/>
    </row>
    <row r="10425" spans="7:7">
      <c r="G10425"/>
    </row>
    <row r="10426" spans="7:7">
      <c r="G10426"/>
    </row>
    <row r="10427" spans="7:7">
      <c r="G10427"/>
    </row>
    <row r="10428" spans="7:7">
      <c r="G10428"/>
    </row>
    <row r="10429" spans="7:7">
      <c r="G10429"/>
    </row>
    <row r="10430" spans="7:7">
      <c r="G10430"/>
    </row>
    <row r="10431" spans="7:7">
      <c r="G10431"/>
    </row>
    <row r="10432" spans="7:7">
      <c r="G10432"/>
    </row>
    <row r="10433" spans="7:7">
      <c r="G10433"/>
    </row>
    <row r="10434" spans="7:7">
      <c r="G10434"/>
    </row>
    <row r="10435" spans="7:7">
      <c r="G10435"/>
    </row>
    <row r="10436" spans="7:7">
      <c r="G10436"/>
    </row>
    <row r="10437" spans="7:7">
      <c r="G10437"/>
    </row>
    <row r="10438" spans="7:7">
      <c r="G10438"/>
    </row>
    <row r="10439" spans="7:7">
      <c r="G10439"/>
    </row>
    <row r="10440" spans="7:7">
      <c r="G10440"/>
    </row>
    <row r="10441" spans="7:7">
      <c r="G10441"/>
    </row>
    <row r="10442" spans="7:7">
      <c r="G10442"/>
    </row>
    <row r="10443" spans="7:7">
      <c r="G10443"/>
    </row>
    <row r="10444" spans="7:7">
      <c r="G10444"/>
    </row>
    <row r="10445" spans="7:7">
      <c r="G10445"/>
    </row>
    <row r="10446" spans="7:7">
      <c r="G10446"/>
    </row>
    <row r="10447" spans="7:7">
      <c r="G10447"/>
    </row>
    <row r="10448" spans="7:7">
      <c r="G10448"/>
    </row>
    <row r="10449" spans="7:7">
      <c r="G10449"/>
    </row>
    <row r="10450" spans="7:7">
      <c r="G10450"/>
    </row>
    <row r="10451" spans="7:7">
      <c r="G10451"/>
    </row>
    <row r="10452" spans="7:7">
      <c r="G10452"/>
    </row>
    <row r="10453" spans="7:7">
      <c r="G10453"/>
    </row>
    <row r="10454" spans="7:7">
      <c r="G10454"/>
    </row>
    <row r="10455" spans="7:7">
      <c r="G10455"/>
    </row>
    <row r="10456" spans="7:7">
      <c r="G10456"/>
    </row>
    <row r="10457" spans="7:7">
      <c r="G10457"/>
    </row>
    <row r="10458" spans="7:7">
      <c r="G10458"/>
    </row>
    <row r="10459" spans="7:7">
      <c r="G10459"/>
    </row>
    <row r="10460" spans="7:7">
      <c r="G10460"/>
    </row>
    <row r="10461" spans="7:7">
      <c r="G10461"/>
    </row>
    <row r="10462" spans="7:7">
      <c r="G10462"/>
    </row>
    <row r="10463" spans="7:7">
      <c r="G10463"/>
    </row>
    <row r="10464" spans="7:7">
      <c r="G10464"/>
    </row>
    <row r="10465" spans="7:7">
      <c r="G10465"/>
    </row>
    <row r="10466" spans="7:7">
      <c r="G10466"/>
    </row>
    <row r="10467" spans="7:7">
      <c r="G10467"/>
    </row>
    <row r="10468" spans="7:7">
      <c r="G10468"/>
    </row>
    <row r="10469" spans="7:7">
      <c r="G10469"/>
    </row>
    <row r="10470" spans="7:7">
      <c r="G10470"/>
    </row>
    <row r="10471" spans="7:7">
      <c r="G10471"/>
    </row>
    <row r="10472" spans="7:7">
      <c r="G10472"/>
    </row>
    <row r="10473" spans="7:7">
      <c r="G10473"/>
    </row>
    <row r="10474" spans="7:7">
      <c r="G10474"/>
    </row>
    <row r="10475" spans="7:7">
      <c r="G10475"/>
    </row>
    <row r="10476" spans="7:7">
      <c r="G10476"/>
    </row>
    <row r="10477" spans="7:7">
      <c r="G10477"/>
    </row>
    <row r="10478" spans="7:7">
      <c r="G10478"/>
    </row>
    <row r="10479" spans="7:7">
      <c r="G10479"/>
    </row>
    <row r="10480" spans="7:7">
      <c r="G10480"/>
    </row>
    <row r="10481" spans="7:7">
      <c r="G10481"/>
    </row>
    <row r="10482" spans="7:7">
      <c r="G10482"/>
    </row>
    <row r="10483" spans="7:7">
      <c r="G10483"/>
    </row>
    <row r="10484" spans="7:7">
      <c r="G10484"/>
    </row>
    <row r="10485" spans="7:7">
      <c r="G10485"/>
    </row>
    <row r="10486" spans="7:7">
      <c r="G10486"/>
    </row>
    <row r="10487" spans="7:7">
      <c r="G10487"/>
    </row>
    <row r="10488" spans="7:7">
      <c r="G10488"/>
    </row>
    <row r="10489" spans="7:7">
      <c r="G10489"/>
    </row>
    <row r="10490" spans="7:7">
      <c r="G10490"/>
    </row>
    <row r="10491" spans="7:7">
      <c r="G10491"/>
    </row>
    <row r="10492" spans="7:7">
      <c r="G10492"/>
    </row>
    <row r="10493" spans="7:7">
      <c r="G10493"/>
    </row>
    <row r="10494" spans="7:7">
      <c r="G10494"/>
    </row>
    <row r="10495" spans="7:7">
      <c r="G10495"/>
    </row>
    <row r="10496" spans="7:7">
      <c r="G10496"/>
    </row>
    <row r="10497" spans="7:7">
      <c r="G10497"/>
    </row>
    <row r="10498" spans="7:7">
      <c r="G10498"/>
    </row>
    <row r="10499" spans="7:7">
      <c r="G10499"/>
    </row>
    <row r="10500" spans="7:7">
      <c r="G10500"/>
    </row>
    <row r="10501" spans="7:7">
      <c r="G10501"/>
    </row>
    <row r="10502" spans="7:7">
      <c r="G10502"/>
    </row>
    <row r="10503" spans="7:7">
      <c r="G10503"/>
    </row>
    <row r="10504" spans="7:7">
      <c r="G10504"/>
    </row>
    <row r="10505" spans="7:7">
      <c r="G10505"/>
    </row>
    <row r="10506" spans="7:7">
      <c r="G10506"/>
    </row>
    <row r="10507" spans="7:7">
      <c r="G10507"/>
    </row>
    <row r="10508" spans="7:7">
      <c r="G10508"/>
    </row>
    <row r="10509" spans="7:7">
      <c r="G10509"/>
    </row>
    <row r="10510" spans="7:7">
      <c r="G10510"/>
    </row>
    <row r="10511" spans="7:7">
      <c r="G10511"/>
    </row>
    <row r="10512" spans="7:7">
      <c r="G10512"/>
    </row>
    <row r="10513" spans="7:7">
      <c r="G10513"/>
    </row>
    <row r="10514" spans="7:7">
      <c r="G10514"/>
    </row>
    <row r="10515" spans="7:7">
      <c r="G10515"/>
    </row>
    <row r="10516" spans="7:7">
      <c r="G10516"/>
    </row>
    <row r="10517" spans="7:7">
      <c r="G10517"/>
    </row>
    <row r="10518" spans="7:7">
      <c r="G10518"/>
    </row>
    <row r="10519" spans="7:7">
      <c r="G10519"/>
    </row>
    <row r="10520" spans="7:7">
      <c r="G10520"/>
    </row>
    <row r="10521" spans="7:7">
      <c r="G10521"/>
    </row>
    <row r="10522" spans="7:7">
      <c r="G10522"/>
    </row>
    <row r="10523" spans="7:7">
      <c r="G10523"/>
    </row>
    <row r="10524" spans="7:7">
      <c r="G10524"/>
    </row>
    <row r="10525" spans="7:7">
      <c r="G10525"/>
    </row>
    <row r="10526" spans="7:7">
      <c r="G10526"/>
    </row>
    <row r="10527" spans="7:7">
      <c r="G10527"/>
    </row>
    <row r="10528" spans="7:7">
      <c r="G10528"/>
    </row>
    <row r="10529" spans="7:7">
      <c r="G10529"/>
    </row>
    <row r="10530" spans="7:7">
      <c r="G10530"/>
    </row>
    <row r="10531" spans="7:7">
      <c r="G10531"/>
    </row>
    <row r="10532" spans="7:7">
      <c r="G10532"/>
    </row>
    <row r="10533" spans="7:7">
      <c r="G10533"/>
    </row>
    <row r="10534" spans="7:7">
      <c r="G10534"/>
    </row>
    <row r="10535" spans="7:7">
      <c r="G10535"/>
    </row>
    <row r="10536" spans="7:7">
      <c r="G10536"/>
    </row>
    <row r="10537" spans="7:7">
      <c r="G10537"/>
    </row>
    <row r="10538" spans="7:7">
      <c r="G10538"/>
    </row>
    <row r="10539" spans="7:7">
      <c r="G10539"/>
    </row>
    <row r="10540" spans="7:7">
      <c r="G10540"/>
    </row>
    <row r="10541" spans="7:7">
      <c r="G10541"/>
    </row>
    <row r="10542" spans="7:7">
      <c r="G10542"/>
    </row>
    <row r="10543" spans="7:7">
      <c r="G10543"/>
    </row>
    <row r="10544" spans="7:7">
      <c r="G10544"/>
    </row>
    <row r="10545" spans="7:7">
      <c r="G10545"/>
    </row>
    <row r="10546" spans="7:7">
      <c r="G10546"/>
    </row>
    <row r="10547" spans="7:7">
      <c r="G10547"/>
    </row>
    <row r="10548" spans="7:7">
      <c r="G10548"/>
    </row>
    <row r="10549" spans="7:7">
      <c r="G10549"/>
    </row>
    <row r="10550" spans="7:7">
      <c r="G10550"/>
    </row>
    <row r="10551" spans="7:7">
      <c r="G10551"/>
    </row>
    <row r="10552" spans="7:7">
      <c r="G10552"/>
    </row>
    <row r="10553" spans="7:7">
      <c r="G10553"/>
    </row>
    <row r="10554" spans="7:7">
      <c r="G10554"/>
    </row>
    <row r="10555" spans="7:7">
      <c r="G10555"/>
    </row>
    <row r="10556" spans="7:7">
      <c r="G10556"/>
    </row>
    <row r="10557" spans="7:7">
      <c r="G10557"/>
    </row>
    <row r="10558" spans="7:7">
      <c r="G10558"/>
    </row>
    <row r="10559" spans="7:7">
      <c r="G10559"/>
    </row>
    <row r="10560" spans="7:7">
      <c r="G10560"/>
    </row>
    <row r="10561" spans="7:7">
      <c r="G10561"/>
    </row>
    <row r="10562" spans="7:7">
      <c r="G10562"/>
    </row>
    <row r="10563" spans="7:7">
      <c r="G10563"/>
    </row>
    <row r="10564" spans="7:7">
      <c r="G10564"/>
    </row>
    <row r="10565" spans="7:7">
      <c r="G10565"/>
    </row>
    <row r="10566" spans="7:7">
      <c r="G10566"/>
    </row>
    <row r="10567" spans="7:7">
      <c r="G10567"/>
    </row>
    <row r="10568" spans="7:7">
      <c r="G10568"/>
    </row>
    <row r="10569" spans="7:7">
      <c r="G10569"/>
    </row>
    <row r="10570" spans="7:7">
      <c r="G10570"/>
    </row>
    <row r="10571" spans="7:7">
      <c r="G10571"/>
    </row>
    <row r="10572" spans="7:7">
      <c r="G10572"/>
    </row>
    <row r="10573" spans="7:7">
      <c r="G10573"/>
    </row>
    <row r="10574" spans="7:7">
      <c r="G10574"/>
    </row>
    <row r="10575" spans="7:7">
      <c r="G10575"/>
    </row>
    <row r="10576" spans="7:7">
      <c r="G10576"/>
    </row>
    <row r="10577" spans="7:7">
      <c r="G10577"/>
    </row>
    <row r="10578" spans="7:7">
      <c r="G10578"/>
    </row>
    <row r="10579" spans="7:7">
      <c r="G10579"/>
    </row>
    <row r="10580" spans="7:7">
      <c r="G10580"/>
    </row>
    <row r="10581" spans="7:7">
      <c r="G10581"/>
    </row>
    <row r="10582" spans="7:7">
      <c r="G10582"/>
    </row>
    <row r="10583" spans="7:7">
      <c r="G10583"/>
    </row>
    <row r="10584" spans="7:7">
      <c r="G10584"/>
    </row>
    <row r="10585" spans="7:7">
      <c r="G10585"/>
    </row>
    <row r="10586" spans="7:7">
      <c r="G10586"/>
    </row>
    <row r="10587" spans="7:7">
      <c r="G10587"/>
    </row>
    <row r="10588" spans="7:7">
      <c r="G10588"/>
    </row>
    <row r="10589" spans="7:7">
      <c r="G10589"/>
    </row>
    <row r="10590" spans="7:7">
      <c r="G10590"/>
    </row>
    <row r="10591" spans="7:7">
      <c r="G10591"/>
    </row>
    <row r="10592" spans="7:7">
      <c r="G10592"/>
    </row>
    <row r="10593" spans="7:7">
      <c r="G10593"/>
    </row>
    <row r="10594" spans="7:7">
      <c r="G10594"/>
    </row>
    <row r="10595" spans="7:7">
      <c r="G10595"/>
    </row>
    <row r="10596" spans="7:7">
      <c r="G10596"/>
    </row>
    <row r="10597" spans="7:7">
      <c r="G10597"/>
    </row>
    <row r="10598" spans="7:7">
      <c r="G10598"/>
    </row>
    <row r="10599" spans="7:7">
      <c r="G10599"/>
    </row>
    <row r="10600" spans="7:7">
      <c r="G10600"/>
    </row>
    <row r="10601" spans="7:7">
      <c r="G10601"/>
    </row>
    <row r="10602" spans="7:7">
      <c r="G10602"/>
    </row>
    <row r="10603" spans="7:7">
      <c r="G10603"/>
    </row>
    <row r="10604" spans="7:7">
      <c r="G10604"/>
    </row>
    <row r="10605" spans="7:7">
      <c r="G10605"/>
    </row>
    <row r="10606" spans="7:7">
      <c r="G10606"/>
    </row>
    <row r="10607" spans="7:7">
      <c r="G10607"/>
    </row>
    <row r="10608" spans="7:7">
      <c r="G10608"/>
    </row>
    <row r="10609" spans="7:7">
      <c r="G10609"/>
    </row>
    <row r="10610" spans="7:7">
      <c r="G10610"/>
    </row>
    <row r="10611" spans="7:7">
      <c r="G10611"/>
    </row>
    <row r="10612" spans="7:7">
      <c r="G10612"/>
    </row>
    <row r="10613" spans="7:7">
      <c r="G10613"/>
    </row>
    <row r="10614" spans="7:7">
      <c r="G10614"/>
    </row>
    <row r="10615" spans="7:7">
      <c r="G10615"/>
    </row>
    <row r="10616" spans="7:7">
      <c r="G10616"/>
    </row>
    <row r="10617" spans="7:7">
      <c r="G10617"/>
    </row>
    <row r="10618" spans="7:7">
      <c r="G10618"/>
    </row>
    <row r="10619" spans="7:7">
      <c r="G10619"/>
    </row>
    <row r="10620" spans="7:7">
      <c r="G10620"/>
    </row>
    <row r="10621" spans="7:7">
      <c r="G10621"/>
    </row>
    <row r="10622" spans="7:7">
      <c r="G10622"/>
    </row>
    <row r="10623" spans="7:7">
      <c r="G10623"/>
    </row>
    <row r="10624" spans="7:7">
      <c r="G10624"/>
    </row>
    <row r="10625" spans="7:7">
      <c r="G10625"/>
    </row>
    <row r="10626" spans="7:7">
      <c r="G10626"/>
    </row>
    <row r="10627" spans="7:7">
      <c r="G10627"/>
    </row>
    <row r="10628" spans="7:7">
      <c r="G10628"/>
    </row>
    <row r="10629" spans="7:7">
      <c r="G10629"/>
    </row>
    <row r="10630" spans="7:7">
      <c r="G10630"/>
    </row>
    <row r="10631" spans="7:7">
      <c r="G10631"/>
    </row>
    <row r="10632" spans="7:7">
      <c r="G10632"/>
    </row>
    <row r="10633" spans="7:7">
      <c r="G10633"/>
    </row>
    <row r="10634" spans="7:7">
      <c r="G10634"/>
    </row>
    <row r="10635" spans="7:7">
      <c r="G10635"/>
    </row>
    <row r="10636" spans="7:7">
      <c r="G10636"/>
    </row>
    <row r="10637" spans="7:7">
      <c r="G10637"/>
    </row>
    <row r="10638" spans="7:7">
      <c r="G10638"/>
    </row>
    <row r="10639" spans="7:7">
      <c r="G10639"/>
    </row>
    <row r="10640" spans="7:7">
      <c r="G10640"/>
    </row>
    <row r="10641" spans="7:7">
      <c r="G10641"/>
    </row>
    <row r="10642" spans="7:7">
      <c r="G10642"/>
    </row>
    <row r="10643" spans="7:7">
      <c r="G10643"/>
    </row>
    <row r="10644" spans="7:7">
      <c r="G10644"/>
    </row>
    <row r="10645" spans="7:7">
      <c r="G10645"/>
    </row>
    <row r="10646" spans="7:7">
      <c r="G10646"/>
    </row>
    <row r="10647" spans="7:7">
      <c r="G10647"/>
    </row>
    <row r="10648" spans="7:7">
      <c r="G10648"/>
    </row>
    <row r="10649" spans="7:7">
      <c r="G10649"/>
    </row>
    <row r="10650" spans="7:7">
      <c r="G10650"/>
    </row>
    <row r="10651" spans="7:7">
      <c r="G10651"/>
    </row>
    <row r="10652" spans="7:7">
      <c r="G10652"/>
    </row>
    <row r="10653" spans="7:7">
      <c r="G10653"/>
    </row>
    <row r="10654" spans="7:7">
      <c r="G10654"/>
    </row>
    <row r="10655" spans="7:7">
      <c r="G10655"/>
    </row>
    <row r="10656" spans="7:7">
      <c r="G10656"/>
    </row>
    <row r="10657" spans="7:7">
      <c r="G10657"/>
    </row>
    <row r="10658" spans="7:7">
      <c r="G10658"/>
    </row>
    <row r="10659" spans="7:7">
      <c r="G10659"/>
    </row>
    <row r="10660" spans="7:7">
      <c r="G10660"/>
    </row>
    <row r="10661" spans="7:7">
      <c r="G10661"/>
    </row>
    <row r="10662" spans="7:7">
      <c r="G10662"/>
    </row>
    <row r="10663" spans="7:7">
      <c r="G10663"/>
    </row>
    <row r="10664" spans="7:7">
      <c r="G10664"/>
    </row>
    <row r="10665" spans="7:7">
      <c r="G10665"/>
    </row>
    <row r="10666" spans="7:7">
      <c r="G10666"/>
    </row>
    <row r="10667" spans="7:7">
      <c r="G10667"/>
    </row>
    <row r="10668" spans="7:7">
      <c r="G10668"/>
    </row>
    <row r="10669" spans="7:7">
      <c r="G10669"/>
    </row>
    <row r="10670" spans="7:7">
      <c r="G10670"/>
    </row>
    <row r="10671" spans="7:7">
      <c r="G10671"/>
    </row>
    <row r="10672" spans="7:7">
      <c r="G10672"/>
    </row>
    <row r="10673" spans="7:7">
      <c r="G10673"/>
    </row>
    <row r="10674" spans="7:7">
      <c r="G10674"/>
    </row>
    <row r="10675" spans="7:7">
      <c r="G10675"/>
    </row>
    <row r="10676" spans="7:7">
      <c r="G10676"/>
    </row>
    <row r="10677" spans="7:7">
      <c r="G10677"/>
    </row>
    <row r="10678" spans="7:7">
      <c r="G10678"/>
    </row>
    <row r="10679" spans="7:7">
      <c r="G10679"/>
    </row>
    <row r="10680" spans="7:7">
      <c r="G10680"/>
    </row>
    <row r="10681" spans="7:7">
      <c r="G10681"/>
    </row>
    <row r="10682" spans="7:7">
      <c r="G10682"/>
    </row>
    <row r="10683" spans="7:7">
      <c r="G10683"/>
    </row>
    <row r="10684" spans="7:7">
      <c r="G10684"/>
    </row>
    <row r="10685" spans="7:7">
      <c r="G10685"/>
    </row>
    <row r="10686" spans="7:7">
      <c r="G10686"/>
    </row>
    <row r="10687" spans="7:7">
      <c r="G10687"/>
    </row>
    <row r="10688" spans="7:7">
      <c r="G10688"/>
    </row>
    <row r="10689" spans="7:7">
      <c r="G10689"/>
    </row>
    <row r="10690" spans="7:7">
      <c r="G10690"/>
    </row>
    <row r="10691" spans="7:7">
      <c r="G10691"/>
    </row>
    <row r="10692" spans="7:7">
      <c r="G10692"/>
    </row>
    <row r="10693" spans="7:7">
      <c r="G10693"/>
    </row>
    <row r="10694" spans="7:7">
      <c r="G10694"/>
    </row>
    <row r="10695" spans="7:7">
      <c r="G10695"/>
    </row>
    <row r="10696" spans="7:7">
      <c r="G10696"/>
    </row>
    <row r="10697" spans="7:7">
      <c r="G10697"/>
    </row>
    <row r="10698" spans="7:7">
      <c r="G10698"/>
    </row>
    <row r="10699" spans="7:7">
      <c r="G10699"/>
    </row>
    <row r="10700" spans="7:7">
      <c r="G10700"/>
    </row>
    <row r="10701" spans="7:7">
      <c r="G10701"/>
    </row>
    <row r="10702" spans="7:7">
      <c r="G10702"/>
    </row>
    <row r="10703" spans="7:7">
      <c r="G10703"/>
    </row>
    <row r="10704" spans="7:7">
      <c r="G10704"/>
    </row>
    <row r="10705" spans="7:7">
      <c r="G10705"/>
    </row>
    <row r="10706" spans="7:7">
      <c r="G10706"/>
    </row>
    <row r="10707" spans="7:7">
      <c r="G10707"/>
    </row>
    <row r="10708" spans="7:7">
      <c r="G10708"/>
    </row>
    <row r="10709" spans="7:7">
      <c r="G10709"/>
    </row>
    <row r="10710" spans="7:7">
      <c r="G10710"/>
    </row>
    <row r="10711" spans="7:7">
      <c r="G10711"/>
    </row>
    <row r="10712" spans="7:7">
      <c r="G10712"/>
    </row>
    <row r="10713" spans="7:7">
      <c r="G10713"/>
    </row>
    <row r="10714" spans="7:7">
      <c r="G10714"/>
    </row>
    <row r="10715" spans="7:7">
      <c r="G10715"/>
    </row>
    <row r="10716" spans="7:7">
      <c r="G10716"/>
    </row>
    <row r="10717" spans="7:7">
      <c r="G10717"/>
    </row>
    <row r="10718" spans="7:7">
      <c r="G10718"/>
    </row>
    <row r="10719" spans="7:7">
      <c r="G10719"/>
    </row>
    <row r="10720" spans="7:7">
      <c r="G10720"/>
    </row>
    <row r="10721" spans="7:7">
      <c r="G10721"/>
    </row>
    <row r="10722" spans="7:7">
      <c r="G10722"/>
    </row>
    <row r="10723" spans="7:7">
      <c r="G10723"/>
    </row>
    <row r="10724" spans="7:7">
      <c r="G10724"/>
    </row>
    <row r="10725" spans="7:7">
      <c r="G10725"/>
    </row>
    <row r="10726" spans="7:7">
      <c r="G10726"/>
    </row>
    <row r="10727" spans="7:7">
      <c r="G10727"/>
    </row>
    <row r="10728" spans="7:7">
      <c r="G10728"/>
    </row>
    <row r="10729" spans="7:7">
      <c r="G10729"/>
    </row>
    <row r="10730" spans="7:7">
      <c r="G10730"/>
    </row>
    <row r="10731" spans="7:7">
      <c r="G10731"/>
    </row>
    <row r="10732" spans="7:7">
      <c r="G10732"/>
    </row>
    <row r="10733" spans="7:7">
      <c r="G10733"/>
    </row>
    <row r="10734" spans="7:7">
      <c r="G10734"/>
    </row>
    <row r="10735" spans="7:7">
      <c r="G10735"/>
    </row>
    <row r="10736" spans="7:7">
      <c r="G10736"/>
    </row>
    <row r="10737" spans="7:7">
      <c r="G10737"/>
    </row>
    <row r="10738" spans="7:7">
      <c r="G10738"/>
    </row>
    <row r="10739" spans="7:7">
      <c r="G10739"/>
    </row>
    <row r="10740" spans="7:7">
      <c r="G10740"/>
    </row>
    <row r="10741" spans="7:7">
      <c r="G10741"/>
    </row>
    <row r="10742" spans="7:7">
      <c r="G10742"/>
    </row>
    <row r="10743" spans="7:7">
      <c r="G10743"/>
    </row>
    <row r="10744" spans="7:7">
      <c r="G10744"/>
    </row>
    <row r="10745" spans="7:7">
      <c r="G10745"/>
    </row>
    <row r="10746" spans="7:7">
      <c r="G10746"/>
    </row>
    <row r="10747" spans="7:7">
      <c r="G10747"/>
    </row>
    <row r="10748" spans="7:7">
      <c r="G10748"/>
    </row>
    <row r="10749" spans="7:7">
      <c r="G10749"/>
    </row>
    <row r="10750" spans="7:7">
      <c r="G10750"/>
    </row>
    <row r="10751" spans="7:7">
      <c r="G10751"/>
    </row>
    <row r="10752" spans="7:7">
      <c r="G10752"/>
    </row>
    <row r="10753" spans="7:7">
      <c r="G10753"/>
    </row>
    <row r="10754" spans="7:7">
      <c r="G10754"/>
    </row>
    <row r="10755" spans="7:7">
      <c r="G10755"/>
    </row>
    <row r="10756" spans="7:7">
      <c r="G10756"/>
    </row>
    <row r="10757" spans="7:7">
      <c r="G10757"/>
    </row>
    <row r="10758" spans="7:7">
      <c r="G10758"/>
    </row>
    <row r="10759" spans="7:7">
      <c r="G10759"/>
    </row>
    <row r="10760" spans="7:7">
      <c r="G10760"/>
    </row>
    <row r="10761" spans="7:7">
      <c r="G10761"/>
    </row>
    <row r="10762" spans="7:7">
      <c r="G10762"/>
    </row>
    <row r="10763" spans="7:7">
      <c r="G10763"/>
    </row>
    <row r="10764" spans="7:7">
      <c r="G10764"/>
    </row>
    <row r="10765" spans="7:7">
      <c r="G10765"/>
    </row>
    <row r="10766" spans="7:7">
      <c r="G10766"/>
    </row>
    <row r="10767" spans="7:7">
      <c r="G10767"/>
    </row>
    <row r="10768" spans="7:7">
      <c r="G10768"/>
    </row>
    <row r="10769" spans="7:7">
      <c r="G10769"/>
    </row>
    <row r="10770" spans="7:7">
      <c r="G10770"/>
    </row>
    <row r="10771" spans="7:7">
      <c r="G10771"/>
    </row>
    <row r="10772" spans="7:7">
      <c r="G10772"/>
    </row>
    <row r="10773" spans="7:7">
      <c r="G10773"/>
    </row>
    <row r="10774" spans="7:7">
      <c r="G10774"/>
    </row>
    <row r="10775" spans="7:7">
      <c r="G10775"/>
    </row>
    <row r="10776" spans="7:7">
      <c r="G10776"/>
    </row>
    <row r="10777" spans="7:7">
      <c r="G10777"/>
    </row>
    <row r="10778" spans="7:7">
      <c r="G10778"/>
    </row>
    <row r="10779" spans="7:7">
      <c r="G10779"/>
    </row>
    <row r="10780" spans="7:7">
      <c r="G10780"/>
    </row>
    <row r="10781" spans="7:7">
      <c r="G10781"/>
    </row>
    <row r="10782" spans="7:7">
      <c r="G10782"/>
    </row>
    <row r="10783" spans="7:7">
      <c r="G10783"/>
    </row>
    <row r="10784" spans="7:7">
      <c r="G10784"/>
    </row>
    <row r="10785" spans="7:7">
      <c r="G10785"/>
    </row>
    <row r="10786" spans="7:7">
      <c r="G10786"/>
    </row>
    <row r="10787" spans="7:7">
      <c r="G10787"/>
    </row>
    <row r="10788" spans="7:7">
      <c r="G10788"/>
    </row>
    <row r="10789" spans="7:7">
      <c r="G10789"/>
    </row>
    <row r="10790" spans="7:7">
      <c r="G10790"/>
    </row>
    <row r="10791" spans="7:7">
      <c r="G10791"/>
    </row>
    <row r="10792" spans="7:7">
      <c r="G10792"/>
    </row>
    <row r="10793" spans="7:7">
      <c r="G10793"/>
    </row>
    <row r="10794" spans="7:7">
      <c r="G10794"/>
    </row>
    <row r="10795" spans="7:7">
      <c r="G10795"/>
    </row>
    <row r="10796" spans="7:7">
      <c r="G10796"/>
    </row>
    <row r="10797" spans="7:7">
      <c r="G10797"/>
    </row>
    <row r="10798" spans="7:7">
      <c r="G10798"/>
    </row>
    <row r="10799" spans="7:7">
      <c r="G10799"/>
    </row>
    <row r="10800" spans="7:7">
      <c r="G10800"/>
    </row>
    <row r="10801" spans="7:7">
      <c r="G10801"/>
    </row>
    <row r="10802" spans="7:7">
      <c r="G10802"/>
    </row>
    <row r="10803" spans="7:7">
      <c r="G10803"/>
    </row>
    <row r="10804" spans="7:7">
      <c r="G10804"/>
    </row>
    <row r="10805" spans="7:7">
      <c r="G10805"/>
    </row>
    <row r="10806" spans="7:7">
      <c r="G10806"/>
    </row>
    <row r="10807" spans="7:7">
      <c r="G10807"/>
    </row>
    <row r="10808" spans="7:7">
      <c r="G10808"/>
    </row>
    <row r="10809" spans="7:7">
      <c r="G10809"/>
    </row>
    <row r="10810" spans="7:7">
      <c r="G10810"/>
    </row>
    <row r="10811" spans="7:7">
      <c r="G10811"/>
    </row>
    <row r="10812" spans="7:7">
      <c r="G10812"/>
    </row>
    <row r="10813" spans="7:7">
      <c r="G10813"/>
    </row>
    <row r="10814" spans="7:7">
      <c r="G10814"/>
    </row>
    <row r="10815" spans="7:7">
      <c r="G10815"/>
    </row>
    <row r="10816" spans="7:7">
      <c r="G10816"/>
    </row>
    <row r="10817" spans="7:7">
      <c r="G10817"/>
    </row>
    <row r="10818" spans="7:7">
      <c r="G10818"/>
    </row>
    <row r="10819" spans="7:7">
      <c r="G10819"/>
    </row>
    <row r="10820" spans="7:7">
      <c r="G10820"/>
    </row>
    <row r="10821" spans="7:7">
      <c r="G10821"/>
    </row>
    <row r="10822" spans="7:7">
      <c r="G10822"/>
    </row>
    <row r="10823" spans="7:7">
      <c r="G10823"/>
    </row>
    <row r="10824" spans="7:7">
      <c r="G10824"/>
    </row>
    <row r="10825" spans="7:7">
      <c r="G10825"/>
    </row>
    <row r="10826" spans="7:7">
      <c r="G10826"/>
    </row>
    <row r="10827" spans="7:7">
      <c r="G10827"/>
    </row>
    <row r="10828" spans="7:7">
      <c r="G10828"/>
    </row>
    <row r="10829" spans="7:7">
      <c r="G10829"/>
    </row>
    <row r="10830" spans="7:7">
      <c r="G10830"/>
    </row>
    <row r="10831" spans="7:7">
      <c r="G10831"/>
    </row>
    <row r="10832" spans="7:7">
      <c r="G10832"/>
    </row>
    <row r="10833" spans="7:7">
      <c r="G10833"/>
    </row>
    <row r="10834" spans="7:7">
      <c r="G10834"/>
    </row>
    <row r="10835" spans="7:7">
      <c r="G10835"/>
    </row>
    <row r="10836" spans="7:7">
      <c r="G10836"/>
    </row>
    <row r="10837" spans="7:7">
      <c r="G10837"/>
    </row>
    <row r="10838" spans="7:7">
      <c r="G10838"/>
    </row>
    <row r="10839" spans="7:7">
      <c r="G10839"/>
    </row>
    <row r="10840" spans="7:7">
      <c r="G10840"/>
    </row>
    <row r="10841" spans="7:7">
      <c r="G10841"/>
    </row>
    <row r="10842" spans="7:7">
      <c r="G10842"/>
    </row>
    <row r="10843" spans="7:7">
      <c r="G10843"/>
    </row>
    <row r="10844" spans="7:7">
      <c r="G10844"/>
    </row>
    <row r="10845" spans="7:7">
      <c r="G10845"/>
    </row>
    <row r="10846" spans="7:7">
      <c r="G10846"/>
    </row>
    <row r="10847" spans="7:7">
      <c r="G10847"/>
    </row>
    <row r="10848" spans="7:7">
      <c r="G10848"/>
    </row>
    <row r="10849" spans="7:7">
      <c r="G10849"/>
    </row>
    <row r="10850" spans="7:7">
      <c r="G10850"/>
    </row>
    <row r="10851" spans="7:7">
      <c r="G10851"/>
    </row>
    <row r="10852" spans="7:7">
      <c r="G10852"/>
    </row>
    <row r="10853" spans="7:7">
      <c r="G10853"/>
    </row>
    <row r="10854" spans="7:7">
      <c r="G10854"/>
    </row>
    <row r="10855" spans="7:7">
      <c r="G10855"/>
    </row>
    <row r="10856" spans="7:7">
      <c r="G10856"/>
    </row>
    <row r="10857" spans="7:7">
      <c r="G10857"/>
    </row>
    <row r="10858" spans="7:7">
      <c r="G10858"/>
    </row>
    <row r="10859" spans="7:7">
      <c r="G10859"/>
    </row>
    <row r="10860" spans="7:7">
      <c r="G10860"/>
    </row>
    <row r="10861" spans="7:7">
      <c r="G10861"/>
    </row>
    <row r="10862" spans="7:7">
      <c r="G10862"/>
    </row>
    <row r="10863" spans="7:7">
      <c r="G10863"/>
    </row>
    <row r="10864" spans="7:7">
      <c r="G10864"/>
    </row>
    <row r="10865" spans="7:7">
      <c r="G10865"/>
    </row>
    <row r="10866" spans="7:7">
      <c r="G10866"/>
    </row>
    <row r="10867" spans="7:7">
      <c r="G10867"/>
    </row>
    <row r="10868" spans="7:7">
      <c r="G10868"/>
    </row>
    <row r="10869" spans="7:7">
      <c r="G10869"/>
    </row>
    <row r="10870" spans="7:7">
      <c r="G10870"/>
    </row>
    <row r="10871" spans="7:7">
      <c r="G10871"/>
    </row>
    <row r="10872" spans="7:7">
      <c r="G10872"/>
    </row>
    <row r="10873" spans="7:7">
      <c r="G10873"/>
    </row>
    <row r="10874" spans="7:7">
      <c r="G10874"/>
    </row>
    <row r="10875" spans="7:7">
      <c r="G10875"/>
    </row>
    <row r="10876" spans="7:7">
      <c r="G10876"/>
    </row>
    <row r="10877" spans="7:7">
      <c r="G10877"/>
    </row>
    <row r="10878" spans="7:7">
      <c r="G10878"/>
    </row>
    <row r="10879" spans="7:7">
      <c r="G10879"/>
    </row>
    <row r="10880" spans="7:7">
      <c r="G10880"/>
    </row>
    <row r="10881" spans="7:7">
      <c r="G10881"/>
    </row>
    <row r="10882" spans="7:7">
      <c r="G10882"/>
    </row>
    <row r="10883" spans="7:7">
      <c r="G10883"/>
    </row>
    <row r="10884" spans="7:7">
      <c r="G10884"/>
    </row>
    <row r="10885" spans="7:7">
      <c r="G10885"/>
    </row>
    <row r="10886" spans="7:7">
      <c r="G10886"/>
    </row>
    <row r="10887" spans="7:7">
      <c r="G10887"/>
    </row>
    <row r="10888" spans="7:7">
      <c r="G10888"/>
    </row>
    <row r="10889" spans="7:7">
      <c r="G10889"/>
    </row>
    <row r="10890" spans="7:7">
      <c r="G10890"/>
    </row>
    <row r="10891" spans="7:7">
      <c r="G10891"/>
    </row>
    <row r="10892" spans="7:7">
      <c r="G10892"/>
    </row>
    <row r="10893" spans="7:7">
      <c r="G10893"/>
    </row>
    <row r="10894" spans="7:7">
      <c r="G10894"/>
    </row>
    <row r="10895" spans="7:7">
      <c r="G10895"/>
    </row>
    <row r="10896" spans="7:7">
      <c r="G10896"/>
    </row>
    <row r="10897" spans="7:7">
      <c r="G10897"/>
    </row>
    <row r="10898" spans="7:7">
      <c r="G10898"/>
    </row>
    <row r="10899" spans="7:7">
      <c r="G10899"/>
    </row>
    <row r="10900" spans="7:7">
      <c r="G10900"/>
    </row>
    <row r="10901" spans="7:7">
      <c r="G10901"/>
    </row>
    <row r="10902" spans="7:7">
      <c r="G10902"/>
    </row>
    <row r="10903" spans="7:7">
      <c r="G10903"/>
    </row>
    <row r="10904" spans="7:7">
      <c r="G10904"/>
    </row>
    <row r="10905" spans="7:7">
      <c r="G10905"/>
    </row>
    <row r="10906" spans="7:7">
      <c r="G10906"/>
    </row>
    <row r="10907" spans="7:7">
      <c r="G10907"/>
    </row>
    <row r="10908" spans="7:7">
      <c r="G10908"/>
    </row>
    <row r="10909" spans="7:7">
      <c r="G10909"/>
    </row>
    <row r="10910" spans="7:7">
      <c r="G10910"/>
    </row>
    <row r="10911" spans="7:7">
      <c r="G10911"/>
    </row>
    <row r="10912" spans="7:7">
      <c r="G10912"/>
    </row>
    <row r="10913" spans="7:7">
      <c r="G10913"/>
    </row>
    <row r="10914" spans="7:7">
      <c r="G10914"/>
    </row>
    <row r="10915" spans="7:7">
      <c r="G10915"/>
    </row>
    <row r="10916" spans="7:7">
      <c r="G10916"/>
    </row>
    <row r="10917" spans="7:7">
      <c r="G10917"/>
    </row>
    <row r="10918" spans="7:7">
      <c r="G10918"/>
    </row>
    <row r="10919" spans="7:7">
      <c r="G10919"/>
    </row>
    <row r="10920" spans="7:7">
      <c r="G10920"/>
    </row>
    <row r="10921" spans="7:7">
      <c r="G10921"/>
    </row>
    <row r="10922" spans="7:7">
      <c r="G10922"/>
    </row>
    <row r="10923" spans="7:7">
      <c r="G10923"/>
    </row>
    <row r="10924" spans="7:7">
      <c r="G10924"/>
    </row>
    <row r="10925" spans="7:7">
      <c r="G10925"/>
    </row>
    <row r="10926" spans="7:7">
      <c r="G10926"/>
    </row>
    <row r="10927" spans="7:7">
      <c r="G10927"/>
    </row>
    <row r="10928" spans="7:7">
      <c r="G10928"/>
    </row>
    <row r="10929" spans="7:7">
      <c r="G10929"/>
    </row>
    <row r="10930" spans="7:7">
      <c r="G10930"/>
    </row>
    <row r="10931" spans="7:7">
      <c r="G10931"/>
    </row>
    <row r="10932" spans="7:7">
      <c r="G10932"/>
    </row>
    <row r="10933" spans="7:7">
      <c r="G10933"/>
    </row>
    <row r="10934" spans="7:7">
      <c r="G10934"/>
    </row>
    <row r="10935" spans="7:7">
      <c r="G10935"/>
    </row>
    <row r="10936" spans="7:7">
      <c r="G10936"/>
    </row>
    <row r="10937" spans="7:7">
      <c r="G10937"/>
    </row>
    <row r="10938" spans="7:7">
      <c r="G10938"/>
    </row>
    <row r="10939" spans="7:7">
      <c r="G10939"/>
    </row>
    <row r="10940" spans="7:7">
      <c r="G10940"/>
    </row>
    <row r="10941" spans="7:7">
      <c r="G10941"/>
    </row>
    <row r="10942" spans="7:7">
      <c r="G10942"/>
    </row>
    <row r="10943" spans="7:7">
      <c r="G10943"/>
    </row>
    <row r="10944" spans="7:7">
      <c r="G10944"/>
    </row>
    <row r="10945" spans="7:7">
      <c r="G10945"/>
    </row>
    <row r="10946" spans="7:7">
      <c r="G10946"/>
    </row>
    <row r="10947" spans="7:7">
      <c r="G10947"/>
    </row>
    <row r="10948" spans="7:7">
      <c r="G10948"/>
    </row>
    <row r="10949" spans="7:7">
      <c r="G10949"/>
    </row>
    <row r="10950" spans="7:7">
      <c r="G10950"/>
    </row>
    <row r="10951" spans="7:7">
      <c r="G10951"/>
    </row>
    <row r="10952" spans="7:7">
      <c r="G10952"/>
    </row>
    <row r="10953" spans="7:7">
      <c r="G10953"/>
    </row>
    <row r="10954" spans="7:7">
      <c r="G10954"/>
    </row>
    <row r="10955" spans="7:7">
      <c r="G10955"/>
    </row>
    <row r="10956" spans="7:7">
      <c r="G10956"/>
    </row>
    <row r="10957" spans="7:7">
      <c r="G10957"/>
    </row>
    <row r="10958" spans="7:7">
      <c r="G10958"/>
    </row>
    <row r="10959" spans="7:7">
      <c r="G10959"/>
    </row>
    <row r="10960" spans="7:7">
      <c r="G10960"/>
    </row>
    <row r="10961" spans="7:7">
      <c r="G10961"/>
    </row>
    <row r="10962" spans="7:7">
      <c r="G10962"/>
    </row>
    <row r="10963" spans="7:7">
      <c r="G10963"/>
    </row>
    <row r="10964" spans="7:7">
      <c r="G10964"/>
    </row>
    <row r="10965" spans="7:7">
      <c r="G10965"/>
    </row>
    <row r="10966" spans="7:7">
      <c r="G10966"/>
    </row>
    <row r="10967" spans="7:7">
      <c r="G10967"/>
    </row>
    <row r="10968" spans="7:7">
      <c r="G10968"/>
    </row>
    <row r="10969" spans="7:7">
      <c r="G10969"/>
    </row>
    <row r="10970" spans="7:7">
      <c r="G10970"/>
    </row>
    <row r="10971" spans="7:7">
      <c r="G10971"/>
    </row>
    <row r="10972" spans="7:7">
      <c r="G10972"/>
    </row>
    <row r="10973" spans="7:7">
      <c r="G10973"/>
    </row>
    <row r="10974" spans="7:7">
      <c r="G10974"/>
    </row>
    <row r="10975" spans="7:7">
      <c r="G10975"/>
    </row>
    <row r="10976" spans="7:7">
      <c r="G10976"/>
    </row>
    <row r="10977" spans="7:7">
      <c r="G10977"/>
    </row>
    <row r="10978" spans="7:7">
      <c r="G10978"/>
    </row>
    <row r="10979" spans="7:7">
      <c r="G10979"/>
    </row>
    <row r="10980" spans="7:7">
      <c r="G10980"/>
    </row>
    <row r="10981" spans="7:7">
      <c r="G10981"/>
    </row>
    <row r="10982" spans="7:7">
      <c r="G10982"/>
    </row>
    <row r="10983" spans="7:7">
      <c r="G10983"/>
    </row>
    <row r="10984" spans="7:7">
      <c r="G10984"/>
    </row>
    <row r="10985" spans="7:7">
      <c r="G10985"/>
    </row>
    <row r="10986" spans="7:7">
      <c r="G10986"/>
    </row>
    <row r="10987" spans="7:7">
      <c r="G10987"/>
    </row>
    <row r="10988" spans="7:7">
      <c r="G10988"/>
    </row>
    <row r="10989" spans="7:7">
      <c r="G10989"/>
    </row>
    <row r="10990" spans="7:7">
      <c r="G10990"/>
    </row>
    <row r="10991" spans="7:7">
      <c r="G10991"/>
    </row>
    <row r="10992" spans="7:7">
      <c r="G10992"/>
    </row>
    <row r="10993" spans="7:7">
      <c r="G10993"/>
    </row>
    <row r="10994" spans="7:7">
      <c r="G10994"/>
    </row>
    <row r="10995" spans="7:7">
      <c r="G10995"/>
    </row>
    <row r="10996" spans="7:7">
      <c r="G10996"/>
    </row>
    <row r="10997" spans="7:7">
      <c r="G10997"/>
    </row>
    <row r="10998" spans="7:7">
      <c r="G10998"/>
    </row>
    <row r="10999" spans="7:7">
      <c r="G10999"/>
    </row>
    <row r="11000" spans="7:7">
      <c r="G11000"/>
    </row>
    <row r="11001" spans="7:7">
      <c r="G11001"/>
    </row>
    <row r="11002" spans="7:7">
      <c r="G11002"/>
    </row>
    <row r="11003" spans="7:7">
      <c r="G11003"/>
    </row>
    <row r="11004" spans="7:7">
      <c r="G11004"/>
    </row>
    <row r="11005" spans="7:7">
      <c r="G11005"/>
    </row>
    <row r="11006" spans="7:7">
      <c r="G11006"/>
    </row>
    <row r="11007" spans="7:7">
      <c r="G11007"/>
    </row>
    <row r="11008" spans="7:7">
      <c r="G11008"/>
    </row>
    <row r="11009" spans="7:7">
      <c r="G11009"/>
    </row>
    <row r="11010" spans="7:7">
      <c r="G11010"/>
    </row>
    <row r="11011" spans="7:7">
      <c r="G11011"/>
    </row>
    <row r="11012" spans="7:7">
      <c r="G11012"/>
    </row>
    <row r="11013" spans="7:7">
      <c r="G11013"/>
    </row>
    <row r="11014" spans="7:7">
      <c r="G11014"/>
    </row>
    <row r="11015" spans="7:7">
      <c r="G11015"/>
    </row>
    <row r="11016" spans="7:7">
      <c r="G11016"/>
    </row>
    <row r="11017" spans="7:7">
      <c r="G11017"/>
    </row>
    <row r="11018" spans="7:7">
      <c r="G11018"/>
    </row>
    <row r="11019" spans="7:7">
      <c r="G11019"/>
    </row>
    <row r="11020" spans="7:7">
      <c r="G11020"/>
    </row>
    <row r="11021" spans="7:7">
      <c r="G11021"/>
    </row>
    <row r="11022" spans="7:7">
      <c r="G11022"/>
    </row>
    <row r="11023" spans="7:7">
      <c r="G11023"/>
    </row>
    <row r="11024" spans="7:7">
      <c r="G11024"/>
    </row>
    <row r="11025" spans="7:7">
      <c r="G11025"/>
    </row>
    <row r="11026" spans="7:7">
      <c r="G11026"/>
    </row>
    <row r="11027" spans="7:7">
      <c r="G11027"/>
    </row>
    <row r="11028" spans="7:7">
      <c r="G11028"/>
    </row>
    <row r="11029" spans="7:7">
      <c r="G11029"/>
    </row>
    <row r="11030" spans="7:7">
      <c r="G11030"/>
    </row>
    <row r="11031" spans="7:7">
      <c r="G11031"/>
    </row>
    <row r="11032" spans="7:7">
      <c r="G11032"/>
    </row>
    <row r="11033" spans="7:7">
      <c r="G11033"/>
    </row>
    <row r="11034" spans="7:7">
      <c r="G11034"/>
    </row>
    <row r="11035" spans="7:7">
      <c r="G11035"/>
    </row>
    <row r="11036" spans="7:7">
      <c r="G11036"/>
    </row>
    <row r="11037" spans="7:7">
      <c r="G11037"/>
    </row>
    <row r="11038" spans="7:7">
      <c r="G11038"/>
    </row>
    <row r="11039" spans="7:7">
      <c r="G11039"/>
    </row>
    <row r="11040" spans="7:7">
      <c r="G11040"/>
    </row>
    <row r="11041" spans="7:7">
      <c r="G11041"/>
    </row>
    <row r="11042" spans="7:7">
      <c r="G11042"/>
    </row>
    <row r="11043" spans="7:7">
      <c r="G11043"/>
    </row>
    <row r="11044" spans="7:7">
      <c r="G11044"/>
    </row>
    <row r="11045" spans="7:7">
      <c r="G11045"/>
    </row>
    <row r="11046" spans="7:7">
      <c r="G11046"/>
    </row>
    <row r="11047" spans="7:7">
      <c r="G11047"/>
    </row>
    <row r="11048" spans="7:7">
      <c r="G11048"/>
    </row>
    <row r="11049" spans="7:7">
      <c r="G11049"/>
    </row>
    <row r="11050" spans="7:7">
      <c r="G11050"/>
    </row>
    <row r="11051" spans="7:7">
      <c r="G11051"/>
    </row>
    <row r="11052" spans="7:7">
      <c r="G11052"/>
    </row>
    <row r="11053" spans="7:7">
      <c r="G11053"/>
    </row>
    <row r="11054" spans="7:7">
      <c r="G11054"/>
    </row>
    <row r="11055" spans="7:7">
      <c r="G11055"/>
    </row>
    <row r="11056" spans="7:7">
      <c r="G11056"/>
    </row>
    <row r="11057" spans="7:7">
      <c r="G11057"/>
    </row>
    <row r="11058" spans="7:7">
      <c r="G11058"/>
    </row>
    <row r="11059" spans="7:7">
      <c r="G11059"/>
    </row>
    <row r="11060" spans="7:7">
      <c r="G11060"/>
    </row>
    <row r="11061" spans="7:7">
      <c r="G11061"/>
    </row>
    <row r="11062" spans="7:7">
      <c r="G11062"/>
    </row>
    <row r="11063" spans="7:7">
      <c r="G11063"/>
    </row>
    <row r="11064" spans="7:7">
      <c r="G11064"/>
    </row>
    <row r="11065" spans="7:7">
      <c r="G11065"/>
    </row>
    <row r="11066" spans="7:7">
      <c r="G11066"/>
    </row>
    <row r="11067" spans="7:7">
      <c r="G11067"/>
    </row>
    <row r="11068" spans="7:7">
      <c r="G11068"/>
    </row>
    <row r="11069" spans="7:7">
      <c r="G11069"/>
    </row>
    <row r="11070" spans="7:7">
      <c r="G11070"/>
    </row>
    <row r="11071" spans="7:7">
      <c r="G11071"/>
    </row>
    <row r="11072" spans="7:7">
      <c r="G11072"/>
    </row>
    <row r="11073" spans="7:7">
      <c r="G11073"/>
    </row>
    <row r="11074" spans="7:7">
      <c r="G11074"/>
    </row>
    <row r="11075" spans="7:7">
      <c r="G11075"/>
    </row>
    <row r="11076" spans="7:7">
      <c r="G11076"/>
    </row>
    <row r="11077" spans="7:7">
      <c r="G11077"/>
    </row>
    <row r="11078" spans="7:7">
      <c r="G11078"/>
    </row>
    <row r="11079" spans="7:7">
      <c r="G11079"/>
    </row>
    <row r="11080" spans="7:7">
      <c r="G11080"/>
    </row>
    <row r="11081" spans="7:7">
      <c r="G11081"/>
    </row>
    <row r="11082" spans="7:7">
      <c r="G11082"/>
    </row>
    <row r="11083" spans="7:7">
      <c r="G11083"/>
    </row>
    <row r="11084" spans="7:7">
      <c r="G11084"/>
    </row>
    <row r="11085" spans="7:7">
      <c r="G11085"/>
    </row>
    <row r="11086" spans="7:7">
      <c r="G11086"/>
    </row>
    <row r="11087" spans="7:7">
      <c r="G11087"/>
    </row>
    <row r="11088" spans="7:7">
      <c r="G11088"/>
    </row>
    <row r="11089" spans="7:7">
      <c r="G11089"/>
    </row>
    <row r="11090" spans="7:7">
      <c r="G11090"/>
    </row>
    <row r="11091" spans="7:7">
      <c r="G11091"/>
    </row>
    <row r="11092" spans="7:7">
      <c r="G11092"/>
    </row>
    <row r="11093" spans="7:7">
      <c r="G11093"/>
    </row>
    <row r="11094" spans="7:7">
      <c r="G11094"/>
    </row>
    <row r="11095" spans="7:7">
      <c r="G11095"/>
    </row>
    <row r="11096" spans="7:7">
      <c r="G11096"/>
    </row>
    <row r="11097" spans="7:7">
      <c r="G11097"/>
    </row>
    <row r="11098" spans="7:7">
      <c r="G11098"/>
    </row>
    <row r="11099" spans="7:7">
      <c r="G11099"/>
    </row>
    <row r="11100" spans="7:7">
      <c r="G11100"/>
    </row>
    <row r="11101" spans="7:7">
      <c r="G11101"/>
    </row>
    <row r="11102" spans="7:7">
      <c r="G11102"/>
    </row>
    <row r="11103" spans="7:7">
      <c r="G11103"/>
    </row>
    <row r="11104" spans="7:7">
      <c r="G11104"/>
    </row>
    <row r="11105" spans="7:7">
      <c r="G11105"/>
    </row>
    <row r="11106" spans="7:7">
      <c r="G11106"/>
    </row>
    <row r="11107" spans="7:7">
      <c r="G11107"/>
    </row>
    <row r="11108" spans="7:7">
      <c r="G11108"/>
    </row>
    <row r="11109" spans="7:7">
      <c r="G11109"/>
    </row>
    <row r="11110" spans="7:7">
      <c r="G11110"/>
    </row>
    <row r="11111" spans="7:7">
      <c r="G11111"/>
    </row>
    <row r="11112" spans="7:7">
      <c r="G11112"/>
    </row>
    <row r="11113" spans="7:7">
      <c r="G11113"/>
    </row>
    <row r="11114" spans="7:7">
      <c r="G11114"/>
    </row>
    <row r="11115" spans="7:7">
      <c r="G11115"/>
    </row>
    <row r="11116" spans="7:7">
      <c r="G11116"/>
    </row>
    <row r="11117" spans="7:7">
      <c r="G11117"/>
    </row>
    <row r="11118" spans="7:7">
      <c r="G11118"/>
    </row>
    <row r="11119" spans="7:7">
      <c r="G11119"/>
    </row>
    <row r="11120" spans="7:7">
      <c r="G11120"/>
    </row>
    <row r="11121" spans="7:7">
      <c r="G11121"/>
    </row>
    <row r="11122" spans="7:7">
      <c r="G11122"/>
    </row>
    <row r="11123" spans="7:7">
      <c r="G11123"/>
    </row>
    <row r="11124" spans="7:7">
      <c r="G11124"/>
    </row>
    <row r="11125" spans="7:7">
      <c r="G11125"/>
    </row>
    <row r="11126" spans="7:7">
      <c r="G11126"/>
    </row>
    <row r="11127" spans="7:7">
      <c r="G11127"/>
    </row>
    <row r="11128" spans="7:7">
      <c r="G11128"/>
    </row>
    <row r="11129" spans="7:7">
      <c r="G11129"/>
    </row>
    <row r="11130" spans="7:7">
      <c r="G11130"/>
    </row>
    <row r="11131" spans="7:7">
      <c r="G11131"/>
    </row>
    <row r="11132" spans="7:7">
      <c r="G11132"/>
    </row>
    <row r="11133" spans="7:7">
      <c r="G11133"/>
    </row>
    <row r="11134" spans="7:7">
      <c r="G11134"/>
    </row>
    <row r="11135" spans="7:7">
      <c r="G11135"/>
    </row>
    <row r="11136" spans="7:7">
      <c r="G11136"/>
    </row>
    <row r="11137" spans="7:7">
      <c r="G11137"/>
    </row>
    <row r="11138" spans="7:7">
      <c r="G11138"/>
    </row>
    <row r="11139" spans="7:7">
      <c r="G11139"/>
    </row>
    <row r="11140" spans="7:7">
      <c r="G11140"/>
    </row>
    <row r="11141" spans="7:7">
      <c r="G11141"/>
    </row>
    <row r="11142" spans="7:7">
      <c r="G11142"/>
    </row>
    <row r="11143" spans="7:7">
      <c r="G11143"/>
    </row>
    <row r="11144" spans="7:7">
      <c r="G11144"/>
    </row>
    <row r="11145" spans="7:7">
      <c r="G11145"/>
    </row>
    <row r="11146" spans="7:7">
      <c r="G11146"/>
    </row>
    <row r="11147" spans="7:7">
      <c r="G11147"/>
    </row>
    <row r="11148" spans="7:7">
      <c r="G11148"/>
    </row>
    <row r="11149" spans="7:7">
      <c r="G11149"/>
    </row>
    <row r="11150" spans="7:7">
      <c r="G11150"/>
    </row>
    <row r="11151" spans="7:7">
      <c r="G11151"/>
    </row>
    <row r="11152" spans="7:7">
      <c r="G11152"/>
    </row>
    <row r="11153" spans="7:7">
      <c r="G11153"/>
    </row>
    <row r="11154" spans="7:7">
      <c r="G11154"/>
    </row>
    <row r="11155" spans="7:7">
      <c r="G11155"/>
    </row>
    <row r="11156" spans="7:7">
      <c r="G11156"/>
    </row>
    <row r="11157" spans="7:7">
      <c r="G11157"/>
    </row>
    <row r="11158" spans="7:7">
      <c r="G11158"/>
    </row>
    <row r="11159" spans="7:7">
      <c r="G11159"/>
    </row>
    <row r="11160" spans="7:7">
      <c r="G11160"/>
    </row>
    <row r="11161" spans="7:7">
      <c r="G11161"/>
    </row>
    <row r="11162" spans="7:7">
      <c r="G11162"/>
    </row>
    <row r="11163" spans="7:7">
      <c r="G11163"/>
    </row>
    <row r="11164" spans="7:7">
      <c r="G11164"/>
    </row>
    <row r="11165" spans="7:7">
      <c r="G11165"/>
    </row>
    <row r="11166" spans="7:7">
      <c r="G11166"/>
    </row>
    <row r="11167" spans="7:7">
      <c r="G11167"/>
    </row>
    <row r="11168" spans="7:7">
      <c r="G11168"/>
    </row>
    <row r="11169" spans="7:7">
      <c r="G11169"/>
    </row>
    <row r="11170" spans="7:7">
      <c r="G11170"/>
    </row>
    <row r="11171" spans="7:7">
      <c r="G11171"/>
    </row>
    <row r="11172" spans="7:7">
      <c r="G11172"/>
    </row>
    <row r="11173" spans="7:7">
      <c r="G11173"/>
    </row>
    <row r="11174" spans="7:7">
      <c r="G11174"/>
    </row>
    <row r="11175" spans="7:7">
      <c r="G11175"/>
    </row>
    <row r="11176" spans="7:7">
      <c r="G11176"/>
    </row>
    <row r="11177" spans="7:7">
      <c r="G11177"/>
    </row>
    <row r="11178" spans="7:7">
      <c r="G11178"/>
    </row>
    <row r="11179" spans="7:7">
      <c r="G11179"/>
    </row>
    <row r="11180" spans="7:7">
      <c r="G11180"/>
    </row>
    <row r="11181" spans="7:7">
      <c r="G11181"/>
    </row>
    <row r="11182" spans="7:7">
      <c r="G11182"/>
    </row>
    <row r="11183" spans="7:7">
      <c r="G11183"/>
    </row>
    <row r="11184" spans="7:7">
      <c r="G11184"/>
    </row>
    <row r="11185" spans="7:7">
      <c r="G11185"/>
    </row>
    <row r="11186" spans="7:7">
      <c r="G11186"/>
    </row>
    <row r="11187" spans="7:7">
      <c r="G11187"/>
    </row>
    <row r="11188" spans="7:7">
      <c r="G11188"/>
    </row>
    <row r="11189" spans="7:7">
      <c r="G11189"/>
    </row>
    <row r="11190" spans="7:7">
      <c r="G11190"/>
    </row>
    <row r="11191" spans="7:7">
      <c r="G11191"/>
    </row>
    <row r="11192" spans="7:7">
      <c r="G11192"/>
    </row>
    <row r="11193" spans="7:7">
      <c r="G11193"/>
    </row>
    <row r="11194" spans="7:7">
      <c r="G11194"/>
    </row>
    <row r="11195" spans="7:7">
      <c r="G11195"/>
    </row>
    <row r="11196" spans="7:7">
      <c r="G11196"/>
    </row>
    <row r="11197" spans="7:7">
      <c r="G11197"/>
    </row>
    <row r="11198" spans="7:7">
      <c r="G11198"/>
    </row>
    <row r="11199" spans="7:7">
      <c r="G11199"/>
    </row>
    <row r="11200" spans="7:7">
      <c r="G11200"/>
    </row>
    <row r="11201" spans="7:7">
      <c r="G11201"/>
    </row>
    <row r="11202" spans="7:7">
      <c r="G11202"/>
    </row>
    <row r="11203" spans="7:7">
      <c r="G11203"/>
    </row>
    <row r="11204" spans="7:7">
      <c r="G11204"/>
    </row>
    <row r="11205" spans="7:7">
      <c r="G11205"/>
    </row>
    <row r="11206" spans="7:7">
      <c r="G11206"/>
    </row>
    <row r="11207" spans="7:7">
      <c r="G11207"/>
    </row>
    <row r="11208" spans="7:7">
      <c r="G11208"/>
    </row>
    <row r="11209" spans="7:7">
      <c r="G11209"/>
    </row>
    <row r="11210" spans="7:7">
      <c r="G11210"/>
    </row>
    <row r="11211" spans="7:7">
      <c r="G11211"/>
    </row>
    <row r="11212" spans="7:7">
      <c r="G11212"/>
    </row>
    <row r="11213" spans="7:7">
      <c r="G11213"/>
    </row>
    <row r="11214" spans="7:7">
      <c r="G11214"/>
    </row>
    <row r="11215" spans="7:7">
      <c r="G11215"/>
    </row>
    <row r="11216" spans="7:7">
      <c r="G11216"/>
    </row>
    <row r="11217" spans="7:7">
      <c r="G11217"/>
    </row>
    <row r="11218" spans="7:7">
      <c r="G11218"/>
    </row>
    <row r="11219" spans="7:7">
      <c r="G11219"/>
    </row>
    <row r="11220" spans="7:7">
      <c r="G11220"/>
    </row>
    <row r="11221" spans="7:7">
      <c r="G11221"/>
    </row>
    <row r="11222" spans="7:7">
      <c r="G11222"/>
    </row>
    <row r="11223" spans="7:7">
      <c r="G11223"/>
    </row>
    <row r="11224" spans="7:7">
      <c r="G11224"/>
    </row>
    <row r="11225" spans="7:7">
      <c r="G11225"/>
    </row>
    <row r="11226" spans="7:7">
      <c r="G11226"/>
    </row>
    <row r="11227" spans="7:7">
      <c r="G11227"/>
    </row>
    <row r="11228" spans="7:7">
      <c r="G11228"/>
    </row>
    <row r="11229" spans="7:7">
      <c r="G11229"/>
    </row>
    <row r="11230" spans="7:7">
      <c r="G11230"/>
    </row>
    <row r="11231" spans="7:7">
      <c r="G11231"/>
    </row>
    <row r="11232" spans="7:7">
      <c r="G11232"/>
    </row>
    <row r="11233" spans="7:7">
      <c r="G11233"/>
    </row>
    <row r="11234" spans="7:7">
      <c r="G11234"/>
    </row>
    <row r="11235" spans="7:7">
      <c r="G11235"/>
    </row>
    <row r="11236" spans="7:7">
      <c r="G11236"/>
    </row>
    <row r="11237" spans="7:7">
      <c r="G11237"/>
    </row>
    <row r="11238" spans="7:7">
      <c r="G11238"/>
    </row>
    <row r="11239" spans="7:7">
      <c r="G11239"/>
    </row>
    <row r="11240" spans="7:7">
      <c r="G11240"/>
    </row>
    <row r="11241" spans="7:7">
      <c r="G11241"/>
    </row>
    <row r="11242" spans="7:7">
      <c r="G11242"/>
    </row>
    <row r="11243" spans="7:7">
      <c r="G11243"/>
    </row>
    <row r="11244" spans="7:7">
      <c r="G11244"/>
    </row>
    <row r="11245" spans="7:7">
      <c r="G11245"/>
    </row>
    <row r="11246" spans="7:7">
      <c r="G11246"/>
    </row>
    <row r="11247" spans="7:7">
      <c r="G11247"/>
    </row>
    <row r="11248" spans="7:7">
      <c r="G11248"/>
    </row>
    <row r="11249" spans="7:7">
      <c r="G11249"/>
    </row>
    <row r="11250" spans="7:7">
      <c r="G11250"/>
    </row>
    <row r="11251" spans="7:7">
      <c r="G11251"/>
    </row>
    <row r="11252" spans="7:7">
      <c r="G11252"/>
    </row>
    <row r="11253" spans="7:7">
      <c r="G11253"/>
    </row>
    <row r="11254" spans="7:7">
      <c r="G11254"/>
    </row>
    <row r="11255" spans="7:7">
      <c r="G11255"/>
    </row>
    <row r="11256" spans="7:7">
      <c r="G11256"/>
    </row>
    <row r="11257" spans="7:7">
      <c r="G11257"/>
    </row>
    <row r="11258" spans="7:7">
      <c r="G11258"/>
    </row>
    <row r="11259" spans="7:7">
      <c r="G11259"/>
    </row>
    <row r="11260" spans="7:7">
      <c r="G11260"/>
    </row>
    <row r="11261" spans="7:7">
      <c r="G11261"/>
    </row>
    <row r="11262" spans="7:7">
      <c r="G11262"/>
    </row>
    <row r="11263" spans="7:7">
      <c r="G11263"/>
    </row>
    <row r="11264" spans="7:7">
      <c r="G11264"/>
    </row>
    <row r="11265" spans="7:7">
      <c r="G11265"/>
    </row>
    <row r="11266" spans="7:7">
      <c r="G11266"/>
    </row>
    <row r="11267" spans="7:7">
      <c r="G11267"/>
    </row>
    <row r="11268" spans="7:7">
      <c r="G11268"/>
    </row>
    <row r="11269" spans="7:7">
      <c r="G11269"/>
    </row>
    <row r="11270" spans="7:7">
      <c r="G11270"/>
    </row>
    <row r="11271" spans="7:7">
      <c r="G11271"/>
    </row>
    <row r="11272" spans="7:7">
      <c r="G11272"/>
    </row>
    <row r="11273" spans="7:7">
      <c r="G11273"/>
    </row>
    <row r="11274" spans="7:7">
      <c r="G11274"/>
    </row>
    <row r="11275" spans="7:7">
      <c r="G11275"/>
    </row>
    <row r="11276" spans="7:7">
      <c r="G11276"/>
    </row>
    <row r="11277" spans="7:7">
      <c r="G11277"/>
    </row>
    <row r="11278" spans="7:7">
      <c r="G11278"/>
    </row>
    <row r="11279" spans="7:7">
      <c r="G11279"/>
    </row>
    <row r="11280" spans="7:7">
      <c r="G11280"/>
    </row>
    <row r="11281" spans="7:7">
      <c r="G11281"/>
    </row>
    <row r="11282" spans="7:7">
      <c r="G11282"/>
    </row>
    <row r="11283" spans="7:7">
      <c r="G11283"/>
    </row>
    <row r="11284" spans="7:7">
      <c r="G11284"/>
    </row>
    <row r="11285" spans="7:7">
      <c r="G11285"/>
    </row>
    <row r="11286" spans="7:7">
      <c r="G11286"/>
    </row>
    <row r="11287" spans="7:7">
      <c r="G11287"/>
    </row>
    <row r="11288" spans="7:7">
      <c r="G11288"/>
    </row>
    <row r="11289" spans="7:7">
      <c r="G11289"/>
    </row>
    <row r="11290" spans="7:7">
      <c r="G11290"/>
    </row>
    <row r="11291" spans="7:7">
      <c r="G11291"/>
    </row>
    <row r="11292" spans="7:7">
      <c r="G11292"/>
    </row>
    <row r="11293" spans="7:7">
      <c r="G11293"/>
    </row>
    <row r="11294" spans="7:7">
      <c r="G11294"/>
    </row>
    <row r="11295" spans="7:7">
      <c r="G11295"/>
    </row>
    <row r="11296" spans="7:7">
      <c r="G11296"/>
    </row>
    <row r="11297" spans="7:7">
      <c r="G11297"/>
    </row>
    <row r="11298" spans="7:7">
      <c r="G11298"/>
    </row>
    <row r="11299" spans="7:7">
      <c r="G11299"/>
    </row>
    <row r="11300" spans="7:7">
      <c r="G11300"/>
    </row>
    <row r="11301" spans="7:7">
      <c r="G11301"/>
    </row>
    <row r="11302" spans="7:7">
      <c r="G11302"/>
    </row>
    <row r="11303" spans="7:7">
      <c r="G11303"/>
    </row>
    <row r="11304" spans="7:7">
      <c r="G11304"/>
    </row>
    <row r="11305" spans="7:7">
      <c r="G11305"/>
    </row>
    <row r="11306" spans="7:7">
      <c r="G11306"/>
    </row>
    <row r="11307" spans="7:7">
      <c r="G11307"/>
    </row>
    <row r="11308" spans="7:7">
      <c r="G11308"/>
    </row>
    <row r="11309" spans="7:7">
      <c r="G11309"/>
    </row>
    <row r="11310" spans="7:7">
      <c r="G11310"/>
    </row>
    <row r="11311" spans="7:7">
      <c r="G11311"/>
    </row>
    <row r="11312" spans="7:7">
      <c r="G11312"/>
    </row>
    <row r="11313" spans="7:7">
      <c r="G11313"/>
    </row>
    <row r="11314" spans="7:7">
      <c r="G11314"/>
    </row>
    <row r="11315" spans="7:7">
      <c r="G11315"/>
    </row>
    <row r="11316" spans="7:7">
      <c r="G11316"/>
    </row>
    <row r="11317" spans="7:7">
      <c r="G11317"/>
    </row>
    <row r="11318" spans="7:7">
      <c r="G11318"/>
    </row>
    <row r="11319" spans="7:7">
      <c r="G11319"/>
    </row>
    <row r="11320" spans="7:7">
      <c r="G11320"/>
    </row>
    <row r="11321" spans="7:7">
      <c r="G11321"/>
    </row>
    <row r="11322" spans="7:7">
      <c r="G11322"/>
    </row>
    <row r="11323" spans="7:7">
      <c r="G11323"/>
    </row>
    <row r="11324" spans="7:7">
      <c r="G11324"/>
    </row>
    <row r="11325" spans="7:7">
      <c r="G11325"/>
    </row>
    <row r="11326" spans="7:7">
      <c r="G11326"/>
    </row>
    <row r="11327" spans="7:7">
      <c r="G11327"/>
    </row>
    <row r="11328" spans="7:7">
      <c r="G11328"/>
    </row>
    <row r="11329" spans="7:7">
      <c r="G11329"/>
    </row>
    <row r="11330" spans="7:7">
      <c r="G11330"/>
    </row>
    <row r="11331" spans="7:7">
      <c r="G11331"/>
    </row>
    <row r="11332" spans="7:7">
      <c r="G11332"/>
    </row>
    <row r="11333" spans="7:7">
      <c r="G11333"/>
    </row>
    <row r="11334" spans="7:7">
      <c r="G11334"/>
    </row>
    <row r="11335" spans="7:7">
      <c r="G11335"/>
    </row>
    <row r="11336" spans="7:7">
      <c r="G11336"/>
    </row>
    <row r="11337" spans="7:7">
      <c r="G11337"/>
    </row>
    <row r="11338" spans="7:7">
      <c r="G11338"/>
    </row>
    <row r="11339" spans="7:7">
      <c r="G11339"/>
    </row>
    <row r="11340" spans="7:7">
      <c r="G11340"/>
    </row>
    <row r="11341" spans="7:7">
      <c r="G11341"/>
    </row>
    <row r="11342" spans="7:7">
      <c r="G11342"/>
    </row>
    <row r="11343" spans="7:7">
      <c r="G11343"/>
    </row>
    <row r="11344" spans="7:7">
      <c r="G11344"/>
    </row>
    <row r="11345" spans="7:7">
      <c r="G11345"/>
    </row>
    <row r="11346" spans="7:7">
      <c r="G11346"/>
    </row>
    <row r="11347" spans="7:7">
      <c r="G11347"/>
    </row>
    <row r="11348" spans="7:7">
      <c r="G11348"/>
    </row>
    <row r="11349" spans="7:7">
      <c r="G11349"/>
    </row>
    <row r="11350" spans="7:7">
      <c r="G11350"/>
    </row>
    <row r="11351" spans="7:7">
      <c r="G11351"/>
    </row>
    <row r="11352" spans="7:7">
      <c r="G11352"/>
    </row>
    <row r="11353" spans="7:7">
      <c r="G11353"/>
    </row>
    <row r="11354" spans="7:7">
      <c r="G11354"/>
    </row>
    <row r="11355" spans="7:7">
      <c r="G11355"/>
    </row>
    <row r="11356" spans="7:7">
      <c r="G11356"/>
    </row>
    <row r="11357" spans="7:7">
      <c r="G11357"/>
    </row>
    <row r="11358" spans="7:7">
      <c r="G11358"/>
    </row>
    <row r="11359" spans="7:7">
      <c r="G11359"/>
    </row>
    <row r="11360" spans="7:7">
      <c r="G11360"/>
    </row>
    <row r="11361" spans="7:7">
      <c r="G11361"/>
    </row>
    <row r="11362" spans="7:7">
      <c r="G11362"/>
    </row>
    <row r="11363" spans="7:7">
      <c r="G11363"/>
    </row>
    <row r="11364" spans="7:7">
      <c r="G11364"/>
    </row>
    <row r="11365" spans="7:7">
      <c r="G11365"/>
    </row>
    <row r="11366" spans="7:7">
      <c r="G11366"/>
    </row>
    <row r="11367" spans="7:7">
      <c r="G11367"/>
    </row>
    <row r="11368" spans="7:7">
      <c r="G11368"/>
    </row>
    <row r="11369" spans="7:7">
      <c r="G11369"/>
    </row>
    <row r="11370" spans="7:7">
      <c r="G11370"/>
    </row>
    <row r="11371" spans="7:7">
      <c r="G11371"/>
    </row>
    <row r="11372" spans="7:7">
      <c r="G11372"/>
    </row>
    <row r="11373" spans="7:7">
      <c r="G11373"/>
    </row>
    <row r="11374" spans="7:7">
      <c r="G11374"/>
    </row>
    <row r="11375" spans="7:7">
      <c r="G11375"/>
    </row>
    <row r="11376" spans="7:7">
      <c r="G11376"/>
    </row>
    <row r="11377" spans="7:7">
      <c r="G11377"/>
    </row>
    <row r="11378" spans="7:7">
      <c r="G11378"/>
    </row>
    <row r="11379" spans="7:7">
      <c r="G11379"/>
    </row>
    <row r="11380" spans="7:7">
      <c r="G11380"/>
    </row>
    <row r="11381" spans="7:7">
      <c r="G11381"/>
    </row>
    <row r="11382" spans="7:7">
      <c r="G11382"/>
    </row>
    <row r="11383" spans="7:7">
      <c r="G11383"/>
    </row>
    <row r="11384" spans="7:7">
      <c r="G11384"/>
    </row>
    <row r="11385" spans="7:7">
      <c r="G11385"/>
    </row>
    <row r="11386" spans="7:7">
      <c r="G11386"/>
    </row>
    <row r="11387" spans="7:7">
      <c r="G11387"/>
    </row>
    <row r="11388" spans="7:7">
      <c r="G11388"/>
    </row>
    <row r="11389" spans="7:7">
      <c r="G11389"/>
    </row>
    <row r="11390" spans="7:7">
      <c r="G11390"/>
    </row>
    <row r="11391" spans="7:7">
      <c r="G11391"/>
    </row>
    <row r="11392" spans="7:7">
      <c r="G11392"/>
    </row>
    <row r="11393" spans="7:7">
      <c r="G11393"/>
    </row>
    <row r="11394" spans="7:7">
      <c r="G11394"/>
    </row>
    <row r="11395" spans="7:7">
      <c r="G11395"/>
    </row>
    <row r="11396" spans="7:7">
      <c r="G11396"/>
    </row>
    <row r="11397" spans="7:7">
      <c r="G11397"/>
    </row>
    <row r="11398" spans="7:7">
      <c r="G11398"/>
    </row>
    <row r="11399" spans="7:7">
      <c r="G11399"/>
    </row>
    <row r="11400" spans="7:7">
      <c r="G11400"/>
    </row>
    <row r="11401" spans="7:7">
      <c r="G11401"/>
    </row>
    <row r="11402" spans="7:7">
      <c r="G11402"/>
    </row>
    <row r="11403" spans="7:7">
      <c r="G11403"/>
    </row>
    <row r="11404" spans="7:7">
      <c r="G11404"/>
    </row>
    <row r="11405" spans="7:7">
      <c r="G11405"/>
    </row>
    <row r="11406" spans="7:7">
      <c r="G11406"/>
    </row>
    <row r="11407" spans="7:7">
      <c r="G11407"/>
    </row>
    <row r="11408" spans="7:7">
      <c r="G11408"/>
    </row>
    <row r="11409" spans="7:7">
      <c r="G11409"/>
    </row>
    <row r="11410" spans="7:7">
      <c r="G11410"/>
    </row>
    <row r="11411" spans="7:7">
      <c r="G11411"/>
    </row>
    <row r="11412" spans="7:7">
      <c r="G11412"/>
    </row>
    <row r="11413" spans="7:7">
      <c r="G11413"/>
    </row>
    <row r="11414" spans="7:7">
      <c r="G11414"/>
    </row>
    <row r="11415" spans="7:7">
      <c r="G11415"/>
    </row>
    <row r="11416" spans="7:7">
      <c r="G11416"/>
    </row>
    <row r="11417" spans="7:7">
      <c r="G11417"/>
    </row>
    <row r="11418" spans="7:7">
      <c r="G11418"/>
    </row>
    <row r="11419" spans="7:7">
      <c r="G11419"/>
    </row>
    <row r="11420" spans="7:7">
      <c r="G11420"/>
    </row>
    <row r="11421" spans="7:7">
      <c r="G11421"/>
    </row>
    <row r="11422" spans="7:7">
      <c r="G11422"/>
    </row>
    <row r="11423" spans="7:7">
      <c r="G11423"/>
    </row>
    <row r="11424" spans="7:7">
      <c r="G11424"/>
    </row>
    <row r="11425" spans="7:7">
      <c r="G11425"/>
    </row>
    <row r="11426" spans="7:7">
      <c r="G11426"/>
    </row>
    <row r="11427" spans="7:7">
      <c r="G11427"/>
    </row>
    <row r="11428" spans="7:7">
      <c r="G11428"/>
    </row>
    <row r="11429" spans="7:7">
      <c r="G11429"/>
    </row>
    <row r="11430" spans="7:7">
      <c r="G11430"/>
    </row>
    <row r="11431" spans="7:7">
      <c r="G11431"/>
    </row>
    <row r="11432" spans="7:7">
      <c r="G11432"/>
    </row>
    <row r="11433" spans="7:7">
      <c r="G11433"/>
    </row>
    <row r="11434" spans="7:7">
      <c r="G11434"/>
    </row>
    <row r="11435" spans="7:7">
      <c r="G11435"/>
    </row>
    <row r="11436" spans="7:7">
      <c r="G11436"/>
    </row>
    <row r="11437" spans="7:7">
      <c r="G11437"/>
    </row>
    <row r="11438" spans="7:7">
      <c r="G11438"/>
    </row>
    <row r="11439" spans="7:7">
      <c r="G11439"/>
    </row>
    <row r="11440" spans="7:7">
      <c r="G11440"/>
    </row>
    <row r="11441" spans="7:7">
      <c r="G11441"/>
    </row>
    <row r="11442" spans="7:7">
      <c r="G11442"/>
    </row>
    <row r="11443" spans="7:7">
      <c r="G11443"/>
    </row>
    <row r="11444" spans="7:7">
      <c r="G11444"/>
    </row>
    <row r="11445" spans="7:7">
      <c r="G11445"/>
    </row>
    <row r="11446" spans="7:7">
      <c r="G11446"/>
    </row>
    <row r="11447" spans="7:7">
      <c r="G11447"/>
    </row>
    <row r="11448" spans="7:7">
      <c r="G11448"/>
    </row>
    <row r="11449" spans="7:7">
      <c r="G11449"/>
    </row>
    <row r="11450" spans="7:7">
      <c r="G11450"/>
    </row>
    <row r="11451" spans="7:7">
      <c r="G11451"/>
    </row>
    <row r="11452" spans="7:7">
      <c r="G11452"/>
    </row>
    <row r="11453" spans="7:7">
      <c r="G11453"/>
    </row>
    <row r="11454" spans="7:7">
      <c r="G11454"/>
    </row>
    <row r="11455" spans="7:7">
      <c r="G11455"/>
    </row>
    <row r="11456" spans="7:7">
      <c r="G11456"/>
    </row>
    <row r="11457" spans="7:7">
      <c r="G11457"/>
    </row>
    <row r="11458" spans="7:7">
      <c r="G11458"/>
    </row>
    <row r="11459" spans="7:7">
      <c r="G11459"/>
    </row>
    <row r="11460" spans="7:7">
      <c r="G11460"/>
    </row>
    <row r="11461" spans="7:7">
      <c r="G11461"/>
    </row>
    <row r="11462" spans="7:7">
      <c r="G11462"/>
    </row>
    <row r="11463" spans="7:7">
      <c r="G11463"/>
    </row>
    <row r="11464" spans="7:7">
      <c r="G11464"/>
    </row>
    <row r="11465" spans="7:7">
      <c r="G11465"/>
    </row>
    <row r="11466" spans="7:7">
      <c r="G11466"/>
    </row>
    <row r="11467" spans="7:7">
      <c r="G11467"/>
    </row>
    <row r="11468" spans="7:7">
      <c r="G11468"/>
    </row>
    <row r="11469" spans="7:7">
      <c r="G11469"/>
    </row>
    <row r="11470" spans="7:7">
      <c r="G11470"/>
    </row>
    <row r="11471" spans="7:7">
      <c r="G11471"/>
    </row>
    <row r="11472" spans="7:7">
      <c r="G11472"/>
    </row>
    <row r="11473" spans="7:7">
      <c r="G11473"/>
    </row>
    <row r="11474" spans="7:7">
      <c r="G11474"/>
    </row>
    <row r="11475" spans="7:7">
      <c r="G11475"/>
    </row>
    <row r="11476" spans="7:7">
      <c r="G11476"/>
    </row>
    <row r="11477" spans="7:7">
      <c r="G11477"/>
    </row>
    <row r="11478" spans="7:7">
      <c r="G11478"/>
    </row>
    <row r="11479" spans="7:7">
      <c r="G11479"/>
    </row>
    <row r="11480" spans="7:7">
      <c r="G11480"/>
    </row>
    <row r="11481" spans="7:7">
      <c r="G11481"/>
    </row>
    <row r="11482" spans="7:7">
      <c r="G11482"/>
    </row>
    <row r="11483" spans="7:7">
      <c r="G11483"/>
    </row>
    <row r="11484" spans="7:7">
      <c r="G11484"/>
    </row>
    <row r="11485" spans="7:7">
      <c r="G11485"/>
    </row>
    <row r="11486" spans="7:7">
      <c r="G11486"/>
    </row>
    <row r="11487" spans="7:7">
      <c r="G11487"/>
    </row>
    <row r="11488" spans="7:7">
      <c r="G11488"/>
    </row>
    <row r="11489" spans="7:7">
      <c r="G11489"/>
    </row>
    <row r="11490" spans="7:7">
      <c r="G11490"/>
    </row>
    <row r="11491" spans="7:7">
      <c r="G11491"/>
    </row>
    <row r="11492" spans="7:7">
      <c r="G11492"/>
    </row>
    <row r="11493" spans="7:7">
      <c r="G11493"/>
    </row>
    <row r="11494" spans="7:7">
      <c r="G11494"/>
    </row>
    <row r="11495" spans="7:7">
      <c r="G11495"/>
    </row>
    <row r="11496" spans="7:7">
      <c r="G11496"/>
    </row>
    <row r="11497" spans="7:7">
      <c r="G11497"/>
    </row>
    <row r="11498" spans="7:7">
      <c r="G11498"/>
    </row>
    <row r="11499" spans="7:7">
      <c r="G11499"/>
    </row>
    <row r="11500" spans="7:7">
      <c r="G11500"/>
    </row>
    <row r="11501" spans="7:7">
      <c r="G11501"/>
    </row>
    <row r="11502" spans="7:7">
      <c r="G11502"/>
    </row>
    <row r="11503" spans="7:7">
      <c r="G11503"/>
    </row>
    <row r="11504" spans="7:7">
      <c r="G11504"/>
    </row>
    <row r="11505" spans="7:7">
      <c r="G11505"/>
    </row>
    <row r="11506" spans="7:7">
      <c r="G11506"/>
    </row>
    <row r="11507" spans="7:7">
      <c r="G11507"/>
    </row>
    <row r="11508" spans="7:7">
      <c r="G11508"/>
    </row>
    <row r="11509" spans="7:7">
      <c r="G11509"/>
    </row>
    <row r="11510" spans="7:7">
      <c r="G11510"/>
    </row>
    <row r="11511" spans="7:7">
      <c r="G11511"/>
    </row>
    <row r="11512" spans="7:7">
      <c r="G11512"/>
    </row>
    <row r="11513" spans="7:7">
      <c r="G11513"/>
    </row>
    <row r="11514" spans="7:7">
      <c r="G11514"/>
    </row>
    <row r="11515" spans="7:7">
      <c r="G11515"/>
    </row>
    <row r="11516" spans="7:7">
      <c r="G11516"/>
    </row>
    <row r="11517" spans="7:7">
      <c r="G11517"/>
    </row>
    <row r="11518" spans="7:7">
      <c r="G11518"/>
    </row>
    <row r="11519" spans="7:7">
      <c r="G11519"/>
    </row>
    <row r="11520" spans="7:7">
      <c r="G11520"/>
    </row>
    <row r="11521" spans="7:7">
      <c r="G11521"/>
    </row>
    <row r="11522" spans="7:7">
      <c r="G11522"/>
    </row>
    <row r="11523" spans="7:7">
      <c r="G11523"/>
    </row>
    <row r="11524" spans="7:7">
      <c r="G11524"/>
    </row>
    <row r="11525" spans="7:7">
      <c r="G11525"/>
    </row>
    <row r="11526" spans="7:7">
      <c r="G11526"/>
    </row>
    <row r="11527" spans="7:7">
      <c r="G11527"/>
    </row>
    <row r="11528" spans="7:7">
      <c r="G11528"/>
    </row>
    <row r="11529" spans="7:7">
      <c r="G11529"/>
    </row>
    <row r="11530" spans="7:7">
      <c r="G11530"/>
    </row>
    <row r="11531" spans="7:7">
      <c r="G11531"/>
    </row>
    <row r="11532" spans="7:7">
      <c r="G11532"/>
    </row>
    <row r="11533" spans="7:7">
      <c r="G11533"/>
    </row>
    <row r="11534" spans="7:7">
      <c r="G11534"/>
    </row>
    <row r="11535" spans="7:7">
      <c r="G11535"/>
    </row>
    <row r="11536" spans="7:7">
      <c r="G11536"/>
    </row>
    <row r="11537" spans="7:7">
      <c r="G11537"/>
    </row>
    <row r="11538" spans="7:7">
      <c r="G11538"/>
    </row>
    <row r="11539" spans="7:7">
      <c r="G11539"/>
    </row>
    <row r="11540" spans="7:7">
      <c r="G11540"/>
    </row>
    <row r="11541" spans="7:7">
      <c r="G11541"/>
    </row>
    <row r="11542" spans="7:7">
      <c r="G11542"/>
    </row>
    <row r="11543" spans="7:7">
      <c r="G11543"/>
    </row>
    <row r="11544" spans="7:7">
      <c r="G11544"/>
    </row>
    <row r="11545" spans="7:7">
      <c r="G11545"/>
    </row>
    <row r="11546" spans="7:7">
      <c r="G11546"/>
    </row>
    <row r="11547" spans="7:7">
      <c r="G11547"/>
    </row>
    <row r="11548" spans="7:7">
      <c r="G11548"/>
    </row>
    <row r="11549" spans="7:7">
      <c r="G11549"/>
    </row>
    <row r="11550" spans="7:7">
      <c r="G11550"/>
    </row>
    <row r="11551" spans="7:7">
      <c r="G11551"/>
    </row>
    <row r="11552" spans="7:7">
      <c r="G11552"/>
    </row>
    <row r="11553" spans="7:7">
      <c r="G11553"/>
    </row>
    <row r="11554" spans="7:7">
      <c r="G11554"/>
    </row>
    <row r="11555" spans="7:7">
      <c r="G11555"/>
    </row>
    <row r="11556" spans="7:7">
      <c r="G11556"/>
    </row>
    <row r="11557" spans="7:7">
      <c r="G11557"/>
    </row>
    <row r="11558" spans="7:7">
      <c r="G11558"/>
    </row>
    <row r="11559" spans="7:7">
      <c r="G11559"/>
    </row>
    <row r="11560" spans="7:7">
      <c r="G11560"/>
    </row>
    <row r="11561" spans="7:7">
      <c r="G11561"/>
    </row>
    <row r="11562" spans="7:7">
      <c r="G11562"/>
    </row>
    <row r="11563" spans="7:7">
      <c r="G11563"/>
    </row>
    <row r="11564" spans="7:7">
      <c r="G11564"/>
    </row>
    <row r="11565" spans="7:7">
      <c r="G11565"/>
    </row>
    <row r="11566" spans="7:7">
      <c r="G11566"/>
    </row>
    <row r="11567" spans="7:7">
      <c r="G11567"/>
    </row>
    <row r="11568" spans="7:7">
      <c r="G11568"/>
    </row>
    <row r="11569" spans="7:7">
      <c r="G11569"/>
    </row>
    <row r="11570" spans="7:7">
      <c r="G11570"/>
    </row>
    <row r="11571" spans="7:7">
      <c r="G11571"/>
    </row>
    <row r="11572" spans="7:7">
      <c r="G11572"/>
    </row>
    <row r="11573" spans="7:7">
      <c r="G11573"/>
    </row>
    <row r="11574" spans="7:7">
      <c r="G11574"/>
    </row>
    <row r="11575" spans="7:7">
      <c r="G11575"/>
    </row>
    <row r="11576" spans="7:7">
      <c r="G11576"/>
    </row>
    <row r="11577" spans="7:7">
      <c r="G11577"/>
    </row>
    <row r="11578" spans="7:7">
      <c r="G11578"/>
    </row>
    <row r="11579" spans="7:7">
      <c r="G11579"/>
    </row>
    <row r="11580" spans="7:7">
      <c r="G11580"/>
    </row>
    <row r="11581" spans="7:7">
      <c r="G11581"/>
    </row>
    <row r="11582" spans="7:7">
      <c r="G11582"/>
    </row>
    <row r="11583" spans="7:7">
      <c r="G11583"/>
    </row>
    <row r="11584" spans="7:7">
      <c r="G11584"/>
    </row>
    <row r="11585" spans="7:7">
      <c r="G11585"/>
    </row>
    <row r="11586" spans="7:7">
      <c r="G11586"/>
    </row>
    <row r="11587" spans="7:7">
      <c r="G11587"/>
    </row>
    <row r="11588" spans="7:7">
      <c r="G11588"/>
    </row>
    <row r="11589" spans="7:7">
      <c r="G11589"/>
    </row>
    <row r="11590" spans="7:7">
      <c r="G11590"/>
    </row>
    <row r="11591" spans="7:7">
      <c r="G11591"/>
    </row>
    <row r="11592" spans="7:7">
      <c r="G11592"/>
    </row>
    <row r="11593" spans="7:7">
      <c r="G11593"/>
    </row>
    <row r="11594" spans="7:7">
      <c r="G11594"/>
    </row>
    <row r="11595" spans="7:7">
      <c r="G11595"/>
    </row>
    <row r="11596" spans="7:7">
      <c r="G11596"/>
    </row>
    <row r="11597" spans="7:7">
      <c r="G11597"/>
    </row>
    <row r="11598" spans="7:7">
      <c r="G11598"/>
    </row>
    <row r="11599" spans="7:7">
      <c r="G11599"/>
    </row>
    <row r="11600" spans="7:7">
      <c r="G11600"/>
    </row>
    <row r="11601" spans="7:7">
      <c r="G11601"/>
    </row>
    <row r="11602" spans="7:7">
      <c r="G11602"/>
    </row>
    <row r="11603" spans="7:7">
      <c r="G11603"/>
    </row>
    <row r="11604" spans="7:7">
      <c r="G11604"/>
    </row>
    <row r="11605" spans="7:7">
      <c r="G11605"/>
    </row>
    <row r="11606" spans="7:7">
      <c r="G11606"/>
    </row>
    <row r="11607" spans="7:7">
      <c r="G11607"/>
    </row>
    <row r="11608" spans="7:7">
      <c r="G11608"/>
    </row>
    <row r="11609" spans="7:7">
      <c r="G11609"/>
    </row>
    <row r="11610" spans="7:7">
      <c r="G11610"/>
    </row>
    <row r="11611" spans="7:7">
      <c r="G11611"/>
    </row>
    <row r="11612" spans="7:7">
      <c r="G11612"/>
    </row>
    <row r="11613" spans="7:7">
      <c r="G11613"/>
    </row>
    <row r="11614" spans="7:7">
      <c r="G11614"/>
    </row>
    <row r="11615" spans="7:7">
      <c r="G11615"/>
    </row>
    <row r="11616" spans="7:7">
      <c r="G11616"/>
    </row>
    <row r="11617" spans="7:7">
      <c r="G11617"/>
    </row>
    <row r="11618" spans="7:7">
      <c r="G11618"/>
    </row>
    <row r="11619" spans="7:7">
      <c r="G11619"/>
    </row>
    <row r="11620" spans="7:7">
      <c r="G11620"/>
    </row>
    <row r="11621" spans="7:7">
      <c r="G11621"/>
    </row>
    <row r="11622" spans="7:7">
      <c r="G11622"/>
    </row>
    <row r="11623" spans="7:7">
      <c r="G11623"/>
    </row>
    <row r="11624" spans="7:7">
      <c r="G11624"/>
    </row>
    <row r="11625" spans="7:7">
      <c r="G11625"/>
    </row>
    <row r="11626" spans="7:7">
      <c r="G11626"/>
    </row>
    <row r="11627" spans="7:7">
      <c r="G11627"/>
    </row>
    <row r="11628" spans="7:7">
      <c r="G11628"/>
    </row>
    <row r="11629" spans="7:7">
      <c r="G11629"/>
    </row>
    <row r="11630" spans="7:7">
      <c r="G11630"/>
    </row>
    <row r="11631" spans="7:7">
      <c r="G11631"/>
    </row>
    <row r="11632" spans="7:7">
      <c r="G11632"/>
    </row>
    <row r="11633" spans="7:7">
      <c r="G11633"/>
    </row>
    <row r="11634" spans="7:7">
      <c r="G11634"/>
    </row>
    <row r="11635" spans="7:7">
      <c r="G11635"/>
    </row>
    <row r="11636" spans="7:7">
      <c r="G11636"/>
    </row>
    <row r="11637" spans="7:7">
      <c r="G11637"/>
    </row>
    <row r="11638" spans="7:7">
      <c r="G11638"/>
    </row>
    <row r="11639" spans="7:7">
      <c r="G11639"/>
    </row>
    <row r="11640" spans="7:7">
      <c r="G11640"/>
    </row>
    <row r="11641" spans="7:7">
      <c r="G11641"/>
    </row>
    <row r="11642" spans="7:7">
      <c r="G11642"/>
    </row>
    <row r="11643" spans="7:7">
      <c r="G11643"/>
    </row>
    <row r="11644" spans="7:7">
      <c r="G11644"/>
    </row>
    <row r="11645" spans="7:7">
      <c r="G11645"/>
    </row>
    <row r="11646" spans="7:7">
      <c r="G11646"/>
    </row>
    <row r="11647" spans="7:7">
      <c r="G11647"/>
    </row>
    <row r="11648" spans="7:7">
      <c r="G11648"/>
    </row>
    <row r="11649" spans="7:7">
      <c r="G11649"/>
    </row>
    <row r="11650" spans="7:7">
      <c r="G11650"/>
    </row>
    <row r="11651" spans="7:7">
      <c r="G11651"/>
    </row>
    <row r="11652" spans="7:7">
      <c r="G11652"/>
    </row>
    <row r="11653" spans="7:7">
      <c r="G11653"/>
    </row>
    <row r="11654" spans="7:7">
      <c r="G11654"/>
    </row>
    <row r="11655" spans="7:7">
      <c r="G11655"/>
    </row>
    <row r="11656" spans="7:7">
      <c r="G11656"/>
    </row>
    <row r="11657" spans="7:7">
      <c r="G11657"/>
    </row>
    <row r="11658" spans="7:7">
      <c r="G11658"/>
    </row>
    <row r="11659" spans="7:7">
      <c r="G11659"/>
    </row>
    <row r="11660" spans="7:7">
      <c r="G11660"/>
    </row>
    <row r="11661" spans="7:7">
      <c r="G11661"/>
    </row>
    <row r="11662" spans="7:7">
      <c r="G11662"/>
    </row>
    <row r="11663" spans="7:7">
      <c r="G11663"/>
    </row>
    <row r="11664" spans="7:7">
      <c r="G11664"/>
    </row>
    <row r="11665" spans="7:7">
      <c r="G11665"/>
    </row>
    <row r="11666" spans="7:7">
      <c r="G11666"/>
    </row>
    <row r="11667" spans="7:7">
      <c r="G11667"/>
    </row>
    <row r="11668" spans="7:7">
      <c r="G11668"/>
    </row>
    <row r="11669" spans="7:7">
      <c r="G11669"/>
    </row>
    <row r="11670" spans="7:7">
      <c r="G11670"/>
    </row>
    <row r="11671" spans="7:7">
      <c r="G11671"/>
    </row>
    <row r="11672" spans="7:7">
      <c r="G11672"/>
    </row>
    <row r="11673" spans="7:7">
      <c r="G11673"/>
    </row>
    <row r="11674" spans="7:7">
      <c r="G11674"/>
    </row>
    <row r="11675" spans="7:7">
      <c r="G11675"/>
    </row>
    <row r="11676" spans="7:7">
      <c r="G11676"/>
    </row>
    <row r="11677" spans="7:7">
      <c r="G11677"/>
    </row>
    <row r="11678" spans="7:7">
      <c r="G11678"/>
    </row>
    <row r="11679" spans="7:7">
      <c r="G11679"/>
    </row>
    <row r="11680" spans="7:7">
      <c r="G11680"/>
    </row>
    <row r="11681" spans="7:7">
      <c r="G11681"/>
    </row>
    <row r="11682" spans="7:7">
      <c r="G11682"/>
    </row>
    <row r="11683" spans="7:7">
      <c r="G11683"/>
    </row>
    <row r="11684" spans="7:7">
      <c r="G11684"/>
    </row>
    <row r="11685" spans="7:7">
      <c r="G11685"/>
    </row>
    <row r="11686" spans="7:7">
      <c r="G11686"/>
    </row>
    <row r="11687" spans="7:7">
      <c r="G11687"/>
    </row>
    <row r="11688" spans="7:7">
      <c r="G11688"/>
    </row>
    <row r="11689" spans="7:7">
      <c r="G11689"/>
    </row>
    <row r="11690" spans="7:7">
      <c r="G11690"/>
    </row>
    <row r="11691" spans="7:7">
      <c r="G11691"/>
    </row>
    <row r="11692" spans="7:7">
      <c r="G11692"/>
    </row>
    <row r="11693" spans="7:7">
      <c r="G11693"/>
    </row>
    <row r="11694" spans="7:7">
      <c r="G11694"/>
    </row>
    <row r="11695" spans="7:7">
      <c r="G11695"/>
    </row>
    <row r="11696" spans="7:7">
      <c r="G11696"/>
    </row>
    <row r="11697" spans="7:7">
      <c r="G11697"/>
    </row>
    <row r="11698" spans="7:7">
      <c r="G11698"/>
    </row>
    <row r="11699" spans="7:7">
      <c r="G11699"/>
    </row>
    <row r="11700" spans="7:7">
      <c r="G11700"/>
    </row>
    <row r="11701" spans="7:7">
      <c r="G11701"/>
    </row>
    <row r="11702" spans="7:7">
      <c r="G11702"/>
    </row>
    <row r="11703" spans="7:7">
      <c r="G11703"/>
    </row>
    <row r="11704" spans="7:7">
      <c r="G11704"/>
    </row>
    <row r="11705" spans="7:7">
      <c r="G11705"/>
    </row>
    <row r="11706" spans="7:7">
      <c r="G11706"/>
    </row>
    <row r="11707" spans="7:7">
      <c r="G11707"/>
    </row>
    <row r="11708" spans="7:7">
      <c r="G11708"/>
    </row>
    <row r="11709" spans="7:7">
      <c r="G11709"/>
    </row>
    <row r="11710" spans="7:7">
      <c r="G11710"/>
    </row>
    <row r="11711" spans="7:7">
      <c r="G11711"/>
    </row>
    <row r="11712" spans="7:7">
      <c r="G11712"/>
    </row>
    <row r="11713" spans="7:7">
      <c r="G11713"/>
    </row>
    <row r="11714" spans="7:7">
      <c r="G11714"/>
    </row>
    <row r="11715" spans="7:7">
      <c r="G11715"/>
    </row>
    <row r="11716" spans="7:7">
      <c r="G11716"/>
    </row>
    <row r="11717" spans="7:7">
      <c r="G11717"/>
    </row>
    <row r="11718" spans="7:7">
      <c r="G11718"/>
    </row>
    <row r="11719" spans="7:7">
      <c r="G11719"/>
    </row>
    <row r="11720" spans="7:7">
      <c r="G11720"/>
    </row>
    <row r="11721" spans="7:7">
      <c r="G11721"/>
    </row>
    <row r="11722" spans="7:7">
      <c r="G11722"/>
    </row>
    <row r="11723" spans="7:7">
      <c r="G11723"/>
    </row>
    <row r="11724" spans="7:7">
      <c r="G11724"/>
    </row>
    <row r="11725" spans="7:7">
      <c r="G11725"/>
    </row>
    <row r="11726" spans="7:7">
      <c r="G11726"/>
    </row>
    <row r="11727" spans="7:7">
      <c r="G11727"/>
    </row>
    <row r="11728" spans="7:7">
      <c r="G11728"/>
    </row>
    <row r="11729" spans="7:7">
      <c r="G11729"/>
    </row>
    <row r="11730" spans="7:7">
      <c r="G11730"/>
    </row>
    <row r="11731" spans="7:7">
      <c r="G11731"/>
    </row>
    <row r="11732" spans="7:7">
      <c r="G11732"/>
    </row>
    <row r="11733" spans="7:7">
      <c r="G11733"/>
    </row>
    <row r="11734" spans="7:7">
      <c r="G11734"/>
    </row>
    <row r="11735" spans="7:7">
      <c r="G11735"/>
    </row>
    <row r="11736" spans="7:7">
      <c r="G11736"/>
    </row>
    <row r="11737" spans="7:7">
      <c r="G11737"/>
    </row>
    <row r="11738" spans="7:7">
      <c r="G11738"/>
    </row>
    <row r="11739" spans="7:7">
      <c r="G11739"/>
    </row>
    <row r="11740" spans="7:7">
      <c r="G11740"/>
    </row>
    <row r="11741" spans="7:7">
      <c r="G11741"/>
    </row>
    <row r="11742" spans="7:7">
      <c r="G11742"/>
    </row>
    <row r="11743" spans="7:7">
      <c r="G11743"/>
    </row>
    <row r="11744" spans="7:7">
      <c r="G11744"/>
    </row>
    <row r="11745" spans="7:7">
      <c r="G11745"/>
    </row>
    <row r="11746" spans="7:7">
      <c r="G11746"/>
    </row>
    <row r="11747" spans="7:7">
      <c r="G11747"/>
    </row>
    <row r="11748" spans="7:7">
      <c r="G11748"/>
    </row>
    <row r="11749" spans="7:7">
      <c r="G11749"/>
    </row>
    <row r="11750" spans="7:7">
      <c r="G11750"/>
    </row>
    <row r="11751" spans="7:7">
      <c r="G11751"/>
    </row>
    <row r="11752" spans="7:7">
      <c r="G11752"/>
    </row>
    <row r="11753" spans="7:7">
      <c r="G11753"/>
    </row>
    <row r="11754" spans="7:7">
      <c r="G11754"/>
    </row>
    <row r="11755" spans="7:7">
      <c r="G11755"/>
    </row>
    <row r="11756" spans="7:7">
      <c r="G11756"/>
    </row>
    <row r="11757" spans="7:7">
      <c r="G11757"/>
    </row>
    <row r="11758" spans="7:7">
      <c r="G11758"/>
    </row>
    <row r="11759" spans="7:7">
      <c r="G11759"/>
    </row>
    <row r="11760" spans="7:7">
      <c r="G11760"/>
    </row>
    <row r="11761" spans="7:7">
      <c r="G11761"/>
    </row>
    <row r="11762" spans="7:7">
      <c r="G11762"/>
    </row>
    <row r="11763" spans="7:7">
      <c r="G11763"/>
    </row>
    <row r="11764" spans="7:7">
      <c r="G11764"/>
    </row>
    <row r="11765" spans="7:7">
      <c r="G11765"/>
    </row>
    <row r="11766" spans="7:7">
      <c r="G11766"/>
    </row>
    <row r="11767" spans="7:7">
      <c r="G11767"/>
    </row>
    <row r="11768" spans="7:7">
      <c r="G11768"/>
    </row>
    <row r="11769" spans="7:7">
      <c r="G11769"/>
    </row>
    <row r="11770" spans="7:7">
      <c r="G11770"/>
    </row>
    <row r="11771" spans="7:7">
      <c r="G11771"/>
    </row>
    <row r="11772" spans="7:7">
      <c r="G11772"/>
    </row>
    <row r="11773" spans="7:7">
      <c r="G11773"/>
    </row>
    <row r="11774" spans="7:7">
      <c r="G11774"/>
    </row>
    <row r="11775" spans="7:7">
      <c r="G11775"/>
    </row>
    <row r="11776" spans="7:7">
      <c r="G11776"/>
    </row>
    <row r="11777" spans="7:7">
      <c r="G11777"/>
    </row>
    <row r="11778" spans="7:7">
      <c r="G11778"/>
    </row>
    <row r="11779" spans="7:7">
      <c r="G11779"/>
    </row>
    <row r="11780" spans="7:7">
      <c r="G11780"/>
    </row>
    <row r="11781" spans="7:7">
      <c r="G11781"/>
    </row>
    <row r="11782" spans="7:7">
      <c r="G11782"/>
    </row>
    <row r="11783" spans="7:7">
      <c r="G11783"/>
    </row>
    <row r="11784" spans="7:7">
      <c r="G11784"/>
    </row>
    <row r="11785" spans="7:7">
      <c r="G11785"/>
    </row>
    <row r="11786" spans="7:7">
      <c r="G11786"/>
    </row>
    <row r="11787" spans="7:7">
      <c r="G11787"/>
    </row>
    <row r="11788" spans="7:7">
      <c r="G11788"/>
    </row>
    <row r="11789" spans="7:7">
      <c r="G11789"/>
    </row>
    <row r="11790" spans="7:7">
      <c r="G11790"/>
    </row>
    <row r="11791" spans="7:7">
      <c r="G11791"/>
    </row>
    <row r="11792" spans="7:7">
      <c r="G11792"/>
    </row>
    <row r="11793" spans="7:7">
      <c r="G11793"/>
    </row>
    <row r="11794" spans="7:7">
      <c r="G11794"/>
    </row>
    <row r="11795" spans="7:7">
      <c r="G11795"/>
    </row>
    <row r="11796" spans="7:7">
      <c r="G11796"/>
    </row>
    <row r="11797" spans="7:7">
      <c r="G11797"/>
    </row>
    <row r="11798" spans="7:7">
      <c r="G11798"/>
    </row>
    <row r="11799" spans="7:7">
      <c r="G11799"/>
    </row>
    <row r="11800" spans="7:7">
      <c r="G11800"/>
    </row>
    <row r="11801" spans="7:7">
      <c r="G11801"/>
    </row>
    <row r="11802" spans="7:7">
      <c r="G11802"/>
    </row>
    <row r="11803" spans="7:7">
      <c r="G11803"/>
    </row>
    <row r="11804" spans="7:7">
      <c r="G11804"/>
    </row>
    <row r="11805" spans="7:7">
      <c r="G11805"/>
    </row>
    <row r="11806" spans="7:7">
      <c r="G11806"/>
    </row>
    <row r="11807" spans="7:7">
      <c r="G11807"/>
    </row>
    <row r="11808" spans="7:7">
      <c r="G11808"/>
    </row>
    <row r="11809" spans="7:7">
      <c r="G11809"/>
    </row>
    <row r="11810" spans="7:7">
      <c r="G11810"/>
    </row>
    <row r="11811" spans="7:7">
      <c r="G11811"/>
    </row>
    <row r="11812" spans="7:7">
      <c r="G11812"/>
    </row>
    <row r="11813" spans="7:7">
      <c r="G11813"/>
    </row>
    <row r="11814" spans="7:7">
      <c r="G11814"/>
    </row>
    <row r="11815" spans="7:7">
      <c r="G11815"/>
    </row>
    <row r="11816" spans="7:7">
      <c r="G11816"/>
    </row>
    <row r="11817" spans="7:7">
      <c r="G11817"/>
    </row>
    <row r="11818" spans="7:7">
      <c r="G11818"/>
    </row>
    <row r="11819" spans="7:7">
      <c r="G11819"/>
    </row>
    <row r="11820" spans="7:7">
      <c r="G11820"/>
    </row>
    <row r="11821" spans="7:7">
      <c r="G11821"/>
    </row>
    <row r="11822" spans="7:7">
      <c r="G11822"/>
    </row>
    <row r="11823" spans="7:7">
      <c r="G11823"/>
    </row>
    <row r="11824" spans="7:7">
      <c r="G11824"/>
    </row>
    <row r="11825" spans="7:7">
      <c r="G11825"/>
    </row>
    <row r="11826" spans="7:7">
      <c r="G11826"/>
    </row>
    <row r="11827" spans="7:7">
      <c r="G11827"/>
    </row>
    <row r="11828" spans="7:7">
      <c r="G11828"/>
    </row>
    <row r="11829" spans="7:7">
      <c r="G11829"/>
    </row>
    <row r="11830" spans="7:7">
      <c r="G11830"/>
    </row>
    <row r="11831" spans="7:7">
      <c r="G11831"/>
    </row>
    <row r="11832" spans="7:7">
      <c r="G11832"/>
    </row>
    <row r="11833" spans="7:7">
      <c r="G11833"/>
    </row>
    <row r="11834" spans="7:7">
      <c r="G11834"/>
    </row>
    <row r="11835" spans="7:7">
      <c r="G11835"/>
    </row>
    <row r="11836" spans="7:7">
      <c r="G11836"/>
    </row>
    <row r="11837" spans="7:7">
      <c r="G11837"/>
    </row>
    <row r="11838" spans="7:7">
      <c r="G11838"/>
    </row>
    <row r="11839" spans="7:7">
      <c r="G11839"/>
    </row>
    <row r="11840" spans="7:7">
      <c r="G11840"/>
    </row>
    <row r="11841" spans="7:7">
      <c r="G11841"/>
    </row>
    <row r="11842" spans="7:7">
      <c r="G11842"/>
    </row>
    <row r="11843" spans="7:7">
      <c r="G11843"/>
    </row>
    <row r="11844" spans="7:7">
      <c r="G11844"/>
    </row>
    <row r="11845" spans="7:7">
      <c r="G11845"/>
    </row>
    <row r="11846" spans="7:7">
      <c r="G11846"/>
    </row>
    <row r="11847" spans="7:7">
      <c r="G11847"/>
    </row>
    <row r="11848" spans="7:7">
      <c r="G11848"/>
    </row>
    <row r="11849" spans="7:7">
      <c r="G11849"/>
    </row>
    <row r="11850" spans="7:7">
      <c r="G11850"/>
    </row>
    <row r="11851" spans="7:7">
      <c r="G11851"/>
    </row>
    <row r="11852" spans="7:7">
      <c r="G11852"/>
    </row>
    <row r="11853" spans="7:7">
      <c r="G11853"/>
    </row>
    <row r="11854" spans="7:7">
      <c r="G11854"/>
    </row>
    <row r="11855" spans="7:7">
      <c r="G11855"/>
    </row>
    <row r="11856" spans="7:7">
      <c r="G11856"/>
    </row>
    <row r="11857" spans="7:7">
      <c r="G11857"/>
    </row>
    <row r="11858" spans="7:7">
      <c r="G11858"/>
    </row>
    <row r="11859" spans="7:7">
      <c r="G11859"/>
    </row>
    <row r="11860" spans="7:7">
      <c r="G11860"/>
    </row>
    <row r="11861" spans="7:7">
      <c r="G11861"/>
    </row>
    <row r="11862" spans="7:7">
      <c r="G11862"/>
    </row>
    <row r="11863" spans="7:7">
      <c r="G11863"/>
    </row>
    <row r="11864" spans="7:7">
      <c r="G11864"/>
    </row>
    <row r="11865" spans="7:7">
      <c r="G11865"/>
    </row>
    <row r="11866" spans="7:7">
      <c r="G11866"/>
    </row>
    <row r="11867" spans="7:7">
      <c r="G11867"/>
    </row>
    <row r="11868" spans="7:7">
      <c r="G11868"/>
    </row>
    <row r="11869" spans="7:7">
      <c r="G11869"/>
    </row>
    <row r="11870" spans="7:7">
      <c r="G11870"/>
    </row>
    <row r="11871" spans="7:7">
      <c r="G11871"/>
    </row>
    <row r="11872" spans="7:7">
      <c r="G11872"/>
    </row>
    <row r="11873" spans="7:7">
      <c r="G11873"/>
    </row>
    <row r="11874" spans="7:7">
      <c r="G11874"/>
    </row>
    <row r="11875" spans="7:7">
      <c r="G11875"/>
    </row>
    <row r="11876" spans="7:7">
      <c r="G11876"/>
    </row>
    <row r="11877" spans="7:7">
      <c r="G11877"/>
    </row>
    <row r="11878" spans="7:7">
      <c r="G11878"/>
    </row>
    <row r="11879" spans="7:7">
      <c r="G11879"/>
    </row>
    <row r="11880" spans="7:7">
      <c r="G11880"/>
    </row>
    <row r="11881" spans="7:7">
      <c r="G11881"/>
    </row>
    <row r="11882" spans="7:7">
      <c r="G11882"/>
    </row>
    <row r="11883" spans="7:7">
      <c r="G11883"/>
    </row>
    <row r="11884" spans="7:7">
      <c r="G11884"/>
    </row>
    <row r="11885" spans="7:7">
      <c r="G11885"/>
    </row>
    <row r="11886" spans="7:7">
      <c r="G11886"/>
    </row>
    <row r="11887" spans="7:7">
      <c r="G11887"/>
    </row>
    <row r="11888" spans="7:7">
      <c r="G11888"/>
    </row>
    <row r="11889" spans="7:7">
      <c r="G11889"/>
    </row>
    <row r="11890" spans="7:7">
      <c r="G11890"/>
    </row>
    <row r="11891" spans="7:7">
      <c r="G11891"/>
    </row>
    <row r="11892" spans="7:7">
      <c r="G11892"/>
    </row>
    <row r="11893" spans="7:7">
      <c r="G11893"/>
    </row>
    <row r="11894" spans="7:7">
      <c r="G11894"/>
    </row>
    <row r="11895" spans="7:7">
      <c r="G11895"/>
    </row>
    <row r="11896" spans="7:7">
      <c r="G11896"/>
    </row>
    <row r="11897" spans="7:7">
      <c r="G11897"/>
    </row>
    <row r="11898" spans="7:7">
      <c r="G11898"/>
    </row>
    <row r="11899" spans="7:7">
      <c r="G11899"/>
    </row>
    <row r="11900" spans="7:7">
      <c r="G11900"/>
    </row>
    <row r="11901" spans="7:7">
      <c r="G11901"/>
    </row>
    <row r="11902" spans="7:7">
      <c r="G11902"/>
    </row>
    <row r="11903" spans="7:7">
      <c r="G11903"/>
    </row>
    <row r="11904" spans="7:7">
      <c r="G11904"/>
    </row>
    <row r="11905" spans="7:7">
      <c r="G11905"/>
    </row>
    <row r="11906" spans="7:7">
      <c r="G11906"/>
    </row>
    <row r="11907" spans="7:7">
      <c r="G11907"/>
    </row>
    <row r="11908" spans="7:7">
      <c r="G11908"/>
    </row>
    <row r="11909" spans="7:7">
      <c r="G11909"/>
    </row>
    <row r="11910" spans="7:7">
      <c r="G11910"/>
    </row>
    <row r="11911" spans="7:7">
      <c r="G11911"/>
    </row>
    <row r="11912" spans="7:7">
      <c r="G11912"/>
    </row>
    <row r="11913" spans="7:7">
      <c r="G11913"/>
    </row>
    <row r="11914" spans="7:7">
      <c r="G11914"/>
    </row>
    <row r="11915" spans="7:7">
      <c r="G11915"/>
    </row>
    <row r="11916" spans="7:7">
      <c r="G11916"/>
    </row>
    <row r="11917" spans="7:7">
      <c r="G11917"/>
    </row>
    <row r="11918" spans="7:7">
      <c r="G11918"/>
    </row>
    <row r="11919" spans="7:7">
      <c r="G11919"/>
    </row>
    <row r="11920" spans="7:7">
      <c r="G11920"/>
    </row>
    <row r="11921" spans="7:7">
      <c r="G11921"/>
    </row>
    <row r="11922" spans="7:7">
      <c r="G11922"/>
    </row>
    <row r="11923" spans="7:7">
      <c r="G11923"/>
    </row>
    <row r="11924" spans="7:7">
      <c r="G11924"/>
    </row>
    <row r="11925" spans="7:7">
      <c r="G11925"/>
    </row>
    <row r="11926" spans="7:7">
      <c r="G11926"/>
    </row>
    <row r="11927" spans="7:7">
      <c r="G11927"/>
    </row>
    <row r="11928" spans="7:7">
      <c r="G11928"/>
    </row>
    <row r="11929" spans="7:7">
      <c r="G11929"/>
    </row>
    <row r="11930" spans="7:7">
      <c r="G11930"/>
    </row>
    <row r="11931" spans="7:7">
      <c r="G11931"/>
    </row>
    <row r="11932" spans="7:7">
      <c r="G11932"/>
    </row>
    <row r="11933" spans="7:7">
      <c r="G11933"/>
    </row>
    <row r="11934" spans="7:7">
      <c r="G11934"/>
    </row>
    <row r="11935" spans="7:7">
      <c r="G11935"/>
    </row>
    <row r="11936" spans="7:7">
      <c r="G11936"/>
    </row>
    <row r="11937" spans="7:7">
      <c r="G11937"/>
    </row>
    <row r="11938" spans="7:7">
      <c r="G11938"/>
    </row>
    <row r="11939" spans="7:7">
      <c r="G11939"/>
    </row>
    <row r="11940" spans="7:7">
      <c r="G11940"/>
    </row>
    <row r="11941" spans="7:7">
      <c r="G11941"/>
    </row>
    <row r="11942" spans="7:7">
      <c r="G11942"/>
    </row>
    <row r="11943" spans="7:7">
      <c r="G11943"/>
    </row>
    <row r="11944" spans="7:7">
      <c r="G11944"/>
    </row>
    <row r="11945" spans="7:7">
      <c r="G11945"/>
    </row>
    <row r="11946" spans="7:7">
      <c r="G11946"/>
    </row>
    <row r="11947" spans="7:7">
      <c r="G11947"/>
    </row>
    <row r="11948" spans="7:7">
      <c r="G11948"/>
    </row>
    <row r="11949" spans="7:7">
      <c r="G11949"/>
    </row>
    <row r="11950" spans="7:7">
      <c r="G11950"/>
    </row>
    <row r="11951" spans="7:7">
      <c r="G11951"/>
    </row>
    <row r="11952" spans="7:7">
      <c r="G11952"/>
    </row>
    <row r="11953" spans="7:7">
      <c r="G11953"/>
    </row>
    <row r="11954" spans="7:7">
      <c r="G11954"/>
    </row>
    <row r="11955" spans="7:7">
      <c r="G11955"/>
    </row>
    <row r="11956" spans="7:7">
      <c r="G11956"/>
    </row>
    <row r="11957" spans="7:7">
      <c r="G11957"/>
    </row>
    <row r="11958" spans="7:7">
      <c r="G11958"/>
    </row>
    <row r="11959" spans="7:7">
      <c r="G11959"/>
    </row>
    <row r="11960" spans="7:7">
      <c r="G11960"/>
    </row>
    <row r="11961" spans="7:7">
      <c r="G11961"/>
    </row>
    <row r="11962" spans="7:7">
      <c r="G11962"/>
    </row>
    <row r="11963" spans="7:7">
      <c r="G11963"/>
    </row>
    <row r="11964" spans="7:7">
      <c r="G11964"/>
    </row>
    <row r="11965" spans="7:7">
      <c r="G11965"/>
    </row>
    <row r="11966" spans="7:7">
      <c r="G11966"/>
    </row>
    <row r="11967" spans="7:7">
      <c r="G11967"/>
    </row>
    <row r="11968" spans="7:7">
      <c r="G11968"/>
    </row>
    <row r="11969" spans="7:7">
      <c r="G11969"/>
    </row>
    <row r="11970" spans="7:7">
      <c r="G11970"/>
    </row>
    <row r="11971" spans="7:7">
      <c r="G11971"/>
    </row>
    <row r="11972" spans="7:7">
      <c r="G11972"/>
    </row>
    <row r="11973" spans="7:7">
      <c r="G11973"/>
    </row>
    <row r="11974" spans="7:7">
      <c r="G11974"/>
    </row>
    <row r="11975" spans="7:7">
      <c r="G11975"/>
    </row>
    <row r="11976" spans="7:7">
      <c r="G11976"/>
    </row>
    <row r="11977" spans="7:7">
      <c r="G11977"/>
    </row>
    <row r="11978" spans="7:7">
      <c r="G11978"/>
    </row>
    <row r="11979" spans="7:7">
      <c r="G11979"/>
    </row>
    <row r="11980" spans="7:7">
      <c r="G11980"/>
    </row>
    <row r="11981" spans="7:7">
      <c r="G11981"/>
    </row>
    <row r="11982" spans="7:7">
      <c r="G11982"/>
    </row>
    <row r="11983" spans="7:7">
      <c r="G11983"/>
    </row>
    <row r="11984" spans="7:7">
      <c r="G11984"/>
    </row>
    <row r="11985" spans="7:7">
      <c r="G11985"/>
    </row>
    <row r="11986" spans="7:7">
      <c r="G11986"/>
    </row>
    <row r="11987" spans="7:7">
      <c r="G11987"/>
    </row>
    <row r="11988" spans="7:7">
      <c r="G11988"/>
    </row>
    <row r="11989" spans="7:7">
      <c r="G11989"/>
    </row>
    <row r="11990" spans="7:7">
      <c r="G11990"/>
    </row>
    <row r="11991" spans="7:7">
      <c r="G11991"/>
    </row>
    <row r="11992" spans="7:7">
      <c r="G11992"/>
    </row>
    <row r="11993" spans="7:7">
      <c r="G11993"/>
    </row>
    <row r="11994" spans="7:7">
      <c r="G11994"/>
    </row>
    <row r="11995" spans="7:7">
      <c r="G11995"/>
    </row>
    <row r="11996" spans="7:7">
      <c r="G11996"/>
    </row>
    <row r="11997" spans="7:7">
      <c r="G11997"/>
    </row>
    <row r="11998" spans="7:7">
      <c r="G11998"/>
    </row>
    <row r="11999" spans="7:7">
      <c r="G11999"/>
    </row>
    <row r="12000" spans="7:7">
      <c r="G12000"/>
    </row>
    <row r="12001" spans="7:7">
      <c r="G12001"/>
    </row>
    <row r="12002" spans="7:7">
      <c r="G12002"/>
    </row>
    <row r="12003" spans="7:7">
      <c r="G12003"/>
    </row>
    <row r="12004" spans="7:7">
      <c r="G12004"/>
    </row>
    <row r="12005" spans="7:7">
      <c r="G12005"/>
    </row>
    <row r="12006" spans="7:7">
      <c r="G12006"/>
    </row>
    <row r="12007" spans="7:7">
      <c r="G12007"/>
    </row>
    <row r="12008" spans="7:7">
      <c r="G12008"/>
    </row>
    <row r="12009" spans="7:7">
      <c r="G12009"/>
    </row>
    <row r="12010" spans="7:7">
      <c r="G12010"/>
    </row>
    <row r="12011" spans="7:7">
      <c r="G12011"/>
    </row>
    <row r="12012" spans="7:7">
      <c r="G12012"/>
    </row>
    <row r="12013" spans="7:7">
      <c r="G12013"/>
    </row>
    <row r="12014" spans="7:7">
      <c r="G12014"/>
    </row>
    <row r="12015" spans="7:7">
      <c r="G12015"/>
    </row>
    <row r="12016" spans="7:7">
      <c r="G12016"/>
    </row>
    <row r="12017" spans="7:7">
      <c r="G12017"/>
    </row>
    <row r="12018" spans="7:7">
      <c r="G12018"/>
    </row>
    <row r="12019" spans="7:7">
      <c r="G12019"/>
    </row>
    <row r="12020" spans="7:7">
      <c r="G12020"/>
    </row>
    <row r="12021" spans="7:7">
      <c r="G12021"/>
    </row>
    <row r="12022" spans="7:7">
      <c r="G12022"/>
    </row>
    <row r="12023" spans="7:7">
      <c r="G12023"/>
    </row>
    <row r="12024" spans="7:7">
      <c r="G12024"/>
    </row>
    <row r="12025" spans="7:7">
      <c r="G12025"/>
    </row>
    <row r="12026" spans="7:7">
      <c r="G12026"/>
    </row>
    <row r="12027" spans="7:7">
      <c r="G12027"/>
    </row>
    <row r="12028" spans="7:7">
      <c r="G12028"/>
    </row>
    <row r="12029" spans="7:7">
      <c r="G12029"/>
    </row>
    <row r="12030" spans="7:7">
      <c r="G12030"/>
    </row>
    <row r="12031" spans="7:7">
      <c r="G12031"/>
    </row>
    <row r="12032" spans="7:7">
      <c r="G12032"/>
    </row>
    <row r="12033" spans="7:7">
      <c r="G12033"/>
    </row>
    <row r="12034" spans="7:7">
      <c r="G12034"/>
    </row>
    <row r="12035" spans="7:7">
      <c r="G12035"/>
    </row>
    <row r="12036" spans="7:7">
      <c r="G12036"/>
    </row>
    <row r="12037" spans="7:7">
      <c r="G12037"/>
    </row>
    <row r="12038" spans="7:7">
      <c r="G12038"/>
    </row>
    <row r="12039" spans="7:7">
      <c r="G12039"/>
    </row>
    <row r="12040" spans="7:7">
      <c r="G12040"/>
    </row>
    <row r="12041" spans="7:7">
      <c r="G12041"/>
    </row>
    <row r="12042" spans="7:7">
      <c r="G12042"/>
    </row>
    <row r="12043" spans="7:7">
      <c r="G12043"/>
    </row>
    <row r="12044" spans="7:7">
      <c r="G12044"/>
    </row>
    <row r="12045" spans="7:7">
      <c r="G12045"/>
    </row>
    <row r="12046" spans="7:7">
      <c r="G12046"/>
    </row>
    <row r="12047" spans="7:7">
      <c r="G12047"/>
    </row>
    <row r="12048" spans="7:7">
      <c r="G12048"/>
    </row>
    <row r="12049" spans="7:7">
      <c r="G12049"/>
    </row>
    <row r="12050" spans="7:7">
      <c r="G12050"/>
    </row>
    <row r="12051" spans="7:7">
      <c r="G12051"/>
    </row>
    <row r="12052" spans="7:7">
      <c r="G12052"/>
    </row>
    <row r="12053" spans="7:7">
      <c r="G12053"/>
    </row>
    <row r="12054" spans="7:7">
      <c r="G12054"/>
    </row>
    <row r="12055" spans="7:7">
      <c r="G12055"/>
    </row>
    <row r="12056" spans="7:7">
      <c r="G12056"/>
    </row>
    <row r="12057" spans="7:7">
      <c r="G12057"/>
    </row>
    <row r="12058" spans="7:7">
      <c r="G12058"/>
    </row>
    <row r="12059" spans="7:7">
      <c r="G12059"/>
    </row>
    <row r="12060" spans="7:7">
      <c r="G12060"/>
    </row>
    <row r="12061" spans="7:7">
      <c r="G12061"/>
    </row>
    <row r="12062" spans="7:7">
      <c r="G12062"/>
    </row>
    <row r="12063" spans="7:7">
      <c r="G12063"/>
    </row>
    <row r="12064" spans="7:7">
      <c r="G12064"/>
    </row>
    <row r="12065" spans="7:7">
      <c r="G12065"/>
    </row>
    <row r="12066" spans="7:7">
      <c r="G12066"/>
    </row>
    <row r="12067" spans="7:7">
      <c r="G12067"/>
    </row>
    <row r="12068" spans="7:7">
      <c r="G12068"/>
    </row>
    <row r="12069" spans="7:7">
      <c r="G12069"/>
    </row>
    <row r="12070" spans="7:7">
      <c r="G12070"/>
    </row>
    <row r="12071" spans="7:7">
      <c r="G12071"/>
    </row>
    <row r="12072" spans="7:7">
      <c r="G12072"/>
    </row>
    <row r="12073" spans="7:7">
      <c r="G12073"/>
    </row>
    <row r="12074" spans="7:7">
      <c r="G12074"/>
    </row>
    <row r="12075" spans="7:7">
      <c r="G12075"/>
    </row>
    <row r="12076" spans="7:7">
      <c r="G12076"/>
    </row>
    <row r="12077" spans="7:7">
      <c r="G12077"/>
    </row>
    <row r="12078" spans="7:7">
      <c r="G12078"/>
    </row>
    <row r="12079" spans="7:7">
      <c r="G12079"/>
    </row>
    <row r="12080" spans="7:7">
      <c r="G12080"/>
    </row>
    <row r="12081" spans="7:7">
      <c r="G12081"/>
    </row>
    <row r="12082" spans="7:7">
      <c r="G12082"/>
    </row>
    <row r="12083" spans="7:7">
      <c r="G12083"/>
    </row>
    <row r="12084" spans="7:7">
      <c r="G12084"/>
    </row>
    <row r="12085" spans="7:7">
      <c r="G12085"/>
    </row>
    <row r="12086" spans="7:7">
      <c r="G12086"/>
    </row>
    <row r="12087" spans="7:7">
      <c r="G12087"/>
    </row>
    <row r="12088" spans="7:7">
      <c r="G12088"/>
    </row>
    <row r="12089" spans="7:7">
      <c r="G12089"/>
    </row>
    <row r="12090" spans="7:7">
      <c r="G12090"/>
    </row>
    <row r="12091" spans="7:7">
      <c r="G12091"/>
    </row>
    <row r="12092" spans="7:7">
      <c r="G12092"/>
    </row>
    <row r="12093" spans="7:7">
      <c r="G12093"/>
    </row>
    <row r="12094" spans="7:7">
      <c r="G12094"/>
    </row>
    <row r="12095" spans="7:7">
      <c r="G12095"/>
    </row>
    <row r="12096" spans="7:7">
      <c r="G12096"/>
    </row>
    <row r="12097" spans="7:7">
      <c r="G12097"/>
    </row>
    <row r="12098" spans="7:7">
      <c r="G12098"/>
    </row>
    <row r="12099" spans="7:7">
      <c r="G12099"/>
    </row>
    <row r="12100" spans="7:7">
      <c r="G12100"/>
    </row>
    <row r="12101" spans="7:7">
      <c r="G12101"/>
    </row>
    <row r="12102" spans="7:7">
      <c r="G12102"/>
    </row>
    <row r="12103" spans="7:7">
      <c r="G12103"/>
    </row>
    <row r="12104" spans="7:7">
      <c r="G12104"/>
    </row>
    <row r="12105" spans="7:7">
      <c r="G12105"/>
    </row>
    <row r="12106" spans="7:7">
      <c r="G12106"/>
    </row>
    <row r="12107" spans="7:7">
      <c r="G12107"/>
    </row>
    <row r="12108" spans="7:7">
      <c r="G12108"/>
    </row>
    <row r="12109" spans="7:7">
      <c r="G12109"/>
    </row>
    <row r="12110" spans="7:7">
      <c r="G12110"/>
    </row>
    <row r="12111" spans="7:7">
      <c r="G12111"/>
    </row>
    <row r="12112" spans="7:7">
      <c r="G12112"/>
    </row>
    <row r="12113" spans="7:7">
      <c r="G12113"/>
    </row>
    <row r="12114" spans="7:7">
      <c r="G12114"/>
    </row>
    <row r="12115" spans="7:7">
      <c r="G12115"/>
    </row>
    <row r="12116" spans="7:7">
      <c r="G12116"/>
    </row>
    <row r="12117" spans="7:7">
      <c r="G12117"/>
    </row>
    <row r="12118" spans="7:7">
      <c r="G12118"/>
    </row>
    <row r="12119" spans="7:7">
      <c r="G12119"/>
    </row>
    <row r="12120" spans="7:7">
      <c r="G12120"/>
    </row>
    <row r="12121" spans="7:7">
      <c r="G12121"/>
    </row>
    <row r="12122" spans="7:7">
      <c r="G12122"/>
    </row>
    <row r="12123" spans="7:7">
      <c r="G12123"/>
    </row>
    <row r="12124" spans="7:7">
      <c r="G12124"/>
    </row>
    <row r="12125" spans="7:7">
      <c r="G12125"/>
    </row>
    <row r="12126" spans="7:7">
      <c r="G12126"/>
    </row>
    <row r="12127" spans="7:7">
      <c r="G12127"/>
    </row>
    <row r="12128" spans="7:7">
      <c r="G12128"/>
    </row>
    <row r="12129" spans="7:7">
      <c r="G12129"/>
    </row>
    <row r="12130" spans="7:7">
      <c r="G12130"/>
    </row>
    <row r="12131" spans="7:7">
      <c r="G12131"/>
    </row>
    <row r="12132" spans="7:7">
      <c r="G12132"/>
    </row>
    <row r="12133" spans="7:7">
      <c r="G12133"/>
    </row>
    <row r="12134" spans="7:7">
      <c r="G12134"/>
    </row>
    <row r="12135" spans="7:7">
      <c r="G12135"/>
    </row>
    <row r="12136" spans="7:7">
      <c r="G12136"/>
    </row>
    <row r="12137" spans="7:7">
      <c r="G12137"/>
    </row>
    <row r="12138" spans="7:7">
      <c r="G12138"/>
    </row>
    <row r="12139" spans="7:7">
      <c r="G12139"/>
    </row>
    <row r="12140" spans="7:7">
      <c r="G12140"/>
    </row>
    <row r="12141" spans="7:7">
      <c r="G12141"/>
    </row>
    <row r="12142" spans="7:7">
      <c r="G12142"/>
    </row>
    <row r="12143" spans="7:7">
      <c r="G12143"/>
    </row>
    <row r="12144" spans="7:7">
      <c r="G12144"/>
    </row>
    <row r="12145" spans="7:7">
      <c r="G12145"/>
    </row>
    <row r="12146" spans="7:7">
      <c r="G12146"/>
    </row>
    <row r="12147" spans="7:7">
      <c r="G12147"/>
    </row>
    <row r="12148" spans="7:7">
      <c r="G12148"/>
    </row>
    <row r="12149" spans="7:7">
      <c r="G12149"/>
    </row>
    <row r="12150" spans="7:7">
      <c r="G12150"/>
    </row>
    <row r="12151" spans="7:7">
      <c r="G12151"/>
    </row>
    <row r="12152" spans="7:7">
      <c r="G12152"/>
    </row>
    <row r="12153" spans="7:7">
      <c r="G12153"/>
    </row>
    <row r="12154" spans="7:7">
      <c r="G12154"/>
    </row>
    <row r="12155" spans="7:7">
      <c r="G12155"/>
    </row>
    <row r="12156" spans="7:7">
      <c r="G12156"/>
    </row>
    <row r="12157" spans="7:7">
      <c r="G12157"/>
    </row>
    <row r="12158" spans="7:7">
      <c r="G12158"/>
    </row>
    <row r="12159" spans="7:7">
      <c r="G12159"/>
    </row>
    <row r="12160" spans="7:7">
      <c r="G12160"/>
    </row>
    <row r="12161" spans="7:7">
      <c r="G12161"/>
    </row>
    <row r="12162" spans="7:7">
      <c r="G12162"/>
    </row>
    <row r="12163" spans="7:7">
      <c r="G12163"/>
    </row>
    <row r="12164" spans="7:7">
      <c r="G12164"/>
    </row>
    <row r="12165" spans="7:7">
      <c r="G12165"/>
    </row>
    <row r="12166" spans="7:7">
      <c r="G12166"/>
    </row>
    <row r="12167" spans="7:7">
      <c r="G12167"/>
    </row>
    <row r="12168" spans="7:7">
      <c r="G12168"/>
    </row>
    <row r="12169" spans="7:7">
      <c r="G12169"/>
    </row>
    <row r="12170" spans="7:7">
      <c r="G12170"/>
    </row>
    <row r="12171" spans="7:7">
      <c r="G12171"/>
    </row>
    <row r="12172" spans="7:7">
      <c r="G12172"/>
    </row>
    <row r="12173" spans="7:7">
      <c r="G12173"/>
    </row>
    <row r="12174" spans="7:7">
      <c r="G12174"/>
    </row>
    <row r="12175" spans="7:7">
      <c r="G12175"/>
    </row>
    <row r="12176" spans="7:7">
      <c r="G12176"/>
    </row>
    <row r="12177" spans="7:7">
      <c r="G12177"/>
    </row>
    <row r="12178" spans="7:7">
      <c r="G12178"/>
    </row>
    <row r="12179" spans="7:7">
      <c r="G12179"/>
    </row>
    <row r="12180" spans="7:7">
      <c r="G12180"/>
    </row>
    <row r="12181" spans="7:7">
      <c r="G12181"/>
    </row>
    <row r="12182" spans="7:7">
      <c r="G12182"/>
    </row>
    <row r="12183" spans="7:7">
      <c r="G12183"/>
    </row>
    <row r="12184" spans="7:7">
      <c r="G12184"/>
    </row>
    <row r="12185" spans="7:7">
      <c r="G12185"/>
    </row>
    <row r="12186" spans="7:7">
      <c r="G12186"/>
    </row>
    <row r="12187" spans="7:7">
      <c r="G12187"/>
    </row>
    <row r="12188" spans="7:7">
      <c r="G12188"/>
    </row>
    <row r="12189" spans="7:7">
      <c r="G12189"/>
    </row>
    <row r="12190" spans="7:7">
      <c r="G12190"/>
    </row>
    <row r="12191" spans="7:7">
      <c r="G12191"/>
    </row>
    <row r="12192" spans="7:7">
      <c r="G12192"/>
    </row>
    <row r="12193" spans="7:7">
      <c r="G12193"/>
    </row>
    <row r="12194" spans="7:7">
      <c r="G12194"/>
    </row>
    <row r="12195" spans="7:7">
      <c r="G12195"/>
    </row>
    <row r="12196" spans="7:7">
      <c r="G12196"/>
    </row>
    <row r="12197" spans="7:7">
      <c r="G12197"/>
    </row>
    <row r="12198" spans="7:7">
      <c r="G12198"/>
    </row>
    <row r="12199" spans="7:7">
      <c r="G12199"/>
    </row>
    <row r="12200" spans="7:7">
      <c r="G12200"/>
    </row>
    <row r="12201" spans="7:7">
      <c r="G12201"/>
    </row>
    <row r="12202" spans="7:7">
      <c r="G12202"/>
    </row>
    <row r="12203" spans="7:7">
      <c r="G12203"/>
    </row>
    <row r="12204" spans="7:7">
      <c r="G12204"/>
    </row>
    <row r="12205" spans="7:7">
      <c r="G12205"/>
    </row>
    <row r="12206" spans="7:7">
      <c r="G12206"/>
    </row>
    <row r="12207" spans="7:7">
      <c r="G12207"/>
    </row>
    <row r="12208" spans="7:7">
      <c r="G12208"/>
    </row>
    <row r="12209" spans="7:7">
      <c r="G12209"/>
    </row>
    <row r="12210" spans="7:7">
      <c r="G12210"/>
    </row>
    <row r="12211" spans="7:7">
      <c r="G12211"/>
    </row>
    <row r="12212" spans="7:7">
      <c r="G12212"/>
    </row>
    <row r="12213" spans="7:7">
      <c r="G12213"/>
    </row>
    <row r="12214" spans="7:7">
      <c r="G12214"/>
    </row>
    <row r="12215" spans="7:7">
      <c r="G12215"/>
    </row>
    <row r="12216" spans="7:7">
      <c r="G12216"/>
    </row>
    <row r="12217" spans="7:7">
      <c r="G12217"/>
    </row>
    <row r="12218" spans="7:7">
      <c r="G12218"/>
    </row>
    <row r="12219" spans="7:7">
      <c r="G12219"/>
    </row>
    <row r="12220" spans="7:7">
      <c r="G12220"/>
    </row>
    <row r="12221" spans="7:7">
      <c r="G12221"/>
    </row>
    <row r="12222" spans="7:7">
      <c r="G12222"/>
    </row>
    <row r="12223" spans="7:7">
      <c r="G12223"/>
    </row>
    <row r="12224" spans="7:7">
      <c r="G12224"/>
    </row>
    <row r="12225" spans="7:7">
      <c r="G12225"/>
    </row>
    <row r="12226" spans="7:7">
      <c r="G12226"/>
    </row>
    <row r="12227" spans="7:7">
      <c r="G12227"/>
    </row>
    <row r="12228" spans="7:7">
      <c r="G12228"/>
    </row>
    <row r="12229" spans="7:7">
      <c r="G12229"/>
    </row>
    <row r="12230" spans="7:7">
      <c r="G12230"/>
    </row>
    <row r="12231" spans="7:7">
      <c r="G12231"/>
    </row>
    <row r="12232" spans="7:7">
      <c r="G12232"/>
    </row>
    <row r="12233" spans="7:7">
      <c r="G12233"/>
    </row>
    <row r="12234" spans="7:7">
      <c r="G12234"/>
    </row>
    <row r="12235" spans="7:7">
      <c r="G12235"/>
    </row>
    <row r="12236" spans="7:7">
      <c r="G12236"/>
    </row>
    <row r="12237" spans="7:7">
      <c r="G12237"/>
    </row>
    <row r="12238" spans="7:7">
      <c r="G12238"/>
    </row>
    <row r="12239" spans="7:7">
      <c r="G12239"/>
    </row>
    <row r="12240" spans="7:7">
      <c r="G12240"/>
    </row>
    <row r="12241" spans="7:7">
      <c r="G12241"/>
    </row>
    <row r="12242" spans="7:7">
      <c r="G12242"/>
    </row>
    <row r="12243" spans="7:7">
      <c r="G12243"/>
    </row>
    <row r="12244" spans="7:7">
      <c r="G12244"/>
    </row>
    <row r="12245" spans="7:7">
      <c r="G12245"/>
    </row>
    <row r="12246" spans="7:7">
      <c r="G12246"/>
    </row>
    <row r="12247" spans="7:7">
      <c r="G12247"/>
    </row>
    <row r="12248" spans="7:7">
      <c r="G12248"/>
    </row>
    <row r="12249" spans="7:7">
      <c r="G12249"/>
    </row>
    <row r="12250" spans="7:7">
      <c r="G12250"/>
    </row>
    <row r="12251" spans="7:7">
      <c r="G12251"/>
    </row>
    <row r="12252" spans="7:7">
      <c r="G12252"/>
    </row>
    <row r="12253" spans="7:7">
      <c r="G12253"/>
    </row>
    <row r="12254" spans="7:7">
      <c r="G12254"/>
    </row>
    <row r="12255" spans="7:7">
      <c r="G12255"/>
    </row>
    <row r="12256" spans="7:7">
      <c r="G12256"/>
    </row>
    <row r="12257" spans="7:7">
      <c r="G12257"/>
    </row>
  </sheetData>
  <pageMargins left="0.7" right="0.7" top="0.75" bottom="0.75" header="0.3" footer="0.3"/>
  <tableParts count="11">
    <tablePart r:id="rId1"/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A57E90-62B2-4F13-9F51-0AD361468F10}">
  <dimension ref="A1:H12313"/>
  <sheetViews>
    <sheetView zoomScaleNormal="100" workbookViewId="0">
      <selection activeCell="D10" sqref="D10"/>
    </sheetView>
  </sheetViews>
  <sheetFormatPr baseColWidth="10" defaultRowHeight="14.5"/>
  <cols>
    <col min="1" max="1" width="18.1796875" style="1" bestFit="1" customWidth="1"/>
    <col min="2" max="2" width="13.6328125" style="1" bestFit="1" customWidth="1"/>
    <col min="3" max="3" width="25.1796875" style="1" bestFit="1" customWidth="1"/>
    <col min="4" max="4" width="16.1796875" style="1" bestFit="1" customWidth="1"/>
    <col min="5" max="5" width="20.26953125" style="1" bestFit="1" customWidth="1"/>
    <col min="6" max="6" width="30.6328125" style="1" customWidth="1"/>
    <col min="7" max="8" width="14.90625" style="1" bestFit="1" customWidth="1"/>
  </cols>
  <sheetData>
    <row r="1" spans="1:8" s="1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7</v>
      </c>
      <c r="H1" s="1" t="s">
        <v>6</v>
      </c>
    </row>
    <row r="2" spans="1:8">
      <c r="A2" s="1" t="s">
        <v>8</v>
      </c>
      <c r="B2" s="1" t="s">
        <v>9</v>
      </c>
      <c r="C2" s="1" t="s">
        <v>10</v>
      </c>
      <c r="D2" s="1">
        <v>7</v>
      </c>
      <c r="E2" s="1" t="s">
        <v>87</v>
      </c>
      <c r="F2" s="2" t="s">
        <v>11</v>
      </c>
      <c r="G2" s="1" t="s">
        <v>67</v>
      </c>
      <c r="H2" s="4">
        <v>3.21</v>
      </c>
    </row>
    <row r="3" spans="1:8">
      <c r="A3" s="1" t="s">
        <v>8</v>
      </c>
      <c r="B3" s="1" t="s">
        <v>9</v>
      </c>
      <c r="C3" s="1" t="s">
        <v>10</v>
      </c>
      <c r="D3" s="1">
        <v>7</v>
      </c>
      <c r="E3" s="1" t="s">
        <v>87</v>
      </c>
      <c r="F3" s="2" t="s">
        <v>12</v>
      </c>
      <c r="G3" s="1" t="s">
        <v>67</v>
      </c>
      <c r="H3" s="4">
        <v>3.21</v>
      </c>
    </row>
    <row r="4" spans="1:8">
      <c r="A4" s="1" t="s">
        <v>8</v>
      </c>
      <c r="B4" s="1" t="s">
        <v>9</v>
      </c>
      <c r="C4" s="1" t="s">
        <v>10</v>
      </c>
      <c r="D4" s="1">
        <v>7</v>
      </c>
      <c r="E4" s="1" t="s">
        <v>87</v>
      </c>
      <c r="F4" s="2" t="s">
        <v>13</v>
      </c>
      <c r="G4" s="1" t="s">
        <v>67</v>
      </c>
      <c r="H4" s="4">
        <v>0.35666999999999999</v>
      </c>
    </row>
    <row r="5" spans="1:8">
      <c r="A5" s="1" t="s">
        <v>8</v>
      </c>
      <c r="B5" s="1" t="s">
        <v>9</v>
      </c>
      <c r="C5" s="1" t="s">
        <v>10</v>
      </c>
      <c r="D5" s="1">
        <v>7</v>
      </c>
      <c r="E5" s="1" t="s">
        <v>87</v>
      </c>
      <c r="F5" s="2" t="s">
        <v>14</v>
      </c>
      <c r="G5" s="1" t="s">
        <v>67</v>
      </c>
      <c r="H5" s="4">
        <v>6.42</v>
      </c>
    </row>
    <row r="6" spans="1:8">
      <c r="A6" s="1" t="s">
        <v>8</v>
      </c>
      <c r="B6" s="1" t="s">
        <v>9</v>
      </c>
      <c r="C6" s="1" t="s">
        <v>10</v>
      </c>
      <c r="D6" s="1">
        <v>7</v>
      </c>
      <c r="E6" s="1" t="s">
        <v>87</v>
      </c>
      <c r="F6" s="2" t="s">
        <v>15</v>
      </c>
      <c r="G6" s="1" t="s">
        <v>67</v>
      </c>
      <c r="H6" s="4">
        <v>3.21</v>
      </c>
    </row>
    <row r="7" spans="1:8">
      <c r="A7" s="1" t="s">
        <v>8</v>
      </c>
      <c r="B7" s="1" t="s">
        <v>9</v>
      </c>
      <c r="C7" s="1" t="s">
        <v>10</v>
      </c>
      <c r="D7" s="1">
        <v>7</v>
      </c>
      <c r="E7" s="1" t="s">
        <v>87</v>
      </c>
      <c r="F7" s="2" t="s">
        <v>16</v>
      </c>
      <c r="G7" s="1" t="s">
        <v>67</v>
      </c>
      <c r="H7" s="4">
        <v>5.1716699999999998</v>
      </c>
    </row>
    <row r="8" spans="1:8">
      <c r="A8" s="1" t="s">
        <v>8</v>
      </c>
      <c r="B8" s="1" t="s">
        <v>9</v>
      </c>
      <c r="C8" s="1" t="s">
        <v>10</v>
      </c>
      <c r="D8" s="1">
        <v>7</v>
      </c>
      <c r="E8" s="1" t="s">
        <v>87</v>
      </c>
      <c r="F8" s="2" t="s">
        <v>17</v>
      </c>
      <c r="G8" s="1" t="s">
        <v>67</v>
      </c>
      <c r="H8" s="4">
        <v>3.21</v>
      </c>
    </row>
    <row r="9" spans="1:8">
      <c r="A9" s="1" t="s">
        <v>8</v>
      </c>
      <c r="B9" s="1" t="s">
        <v>9</v>
      </c>
      <c r="C9" s="1" t="s">
        <v>10</v>
      </c>
      <c r="D9" s="1">
        <v>7</v>
      </c>
      <c r="E9" s="1" t="s">
        <v>87</v>
      </c>
      <c r="F9" s="2" t="s">
        <v>18</v>
      </c>
      <c r="G9" s="1" t="s">
        <v>68</v>
      </c>
      <c r="H9" s="4">
        <v>3.21</v>
      </c>
    </row>
    <row r="10" spans="1:8">
      <c r="A10" s="1" t="s">
        <v>8</v>
      </c>
      <c r="B10" s="1" t="s">
        <v>9</v>
      </c>
      <c r="C10" s="1" t="s">
        <v>10</v>
      </c>
      <c r="D10" s="1">
        <v>7</v>
      </c>
      <c r="E10" s="1" t="s">
        <v>87</v>
      </c>
      <c r="F10" s="2" t="s">
        <v>19</v>
      </c>
      <c r="G10" s="1" t="s">
        <v>67</v>
      </c>
      <c r="H10" s="4">
        <v>4.4583300000000001</v>
      </c>
    </row>
    <row r="11" spans="1:8">
      <c r="A11" s="1" t="s">
        <v>8</v>
      </c>
      <c r="B11" s="1" t="s">
        <v>9</v>
      </c>
      <c r="C11" s="1" t="s">
        <v>10</v>
      </c>
      <c r="D11" s="1">
        <v>7</v>
      </c>
      <c r="E11" s="1" t="s">
        <v>87</v>
      </c>
      <c r="F11" s="2" t="s">
        <v>20</v>
      </c>
      <c r="G11" s="1" t="s">
        <v>67</v>
      </c>
      <c r="H11" s="4">
        <v>4.4583300000000001</v>
      </c>
    </row>
    <row r="12" spans="1:8">
      <c r="A12" s="1" t="s">
        <v>8</v>
      </c>
      <c r="B12" s="1" t="s">
        <v>9</v>
      </c>
      <c r="C12" s="1" t="s">
        <v>10</v>
      </c>
      <c r="D12" s="1">
        <v>7</v>
      </c>
      <c r="E12" s="1" t="s">
        <v>87</v>
      </c>
      <c r="F12" s="2" t="s">
        <v>21</v>
      </c>
      <c r="G12" s="1" t="s">
        <v>67</v>
      </c>
      <c r="H12" s="4">
        <v>4.28</v>
      </c>
    </row>
    <row r="13" spans="1:8">
      <c r="A13" s="1" t="s">
        <v>8</v>
      </c>
      <c r="B13" s="1" t="s">
        <v>9</v>
      </c>
      <c r="C13" s="1" t="s">
        <v>10</v>
      </c>
      <c r="D13" s="1">
        <v>7</v>
      </c>
      <c r="E13" s="1" t="s">
        <v>87</v>
      </c>
      <c r="F13" s="2" t="s">
        <v>22</v>
      </c>
      <c r="G13" s="1" t="s">
        <v>67</v>
      </c>
      <c r="H13" s="4">
        <v>2.14</v>
      </c>
    </row>
    <row r="14" spans="1:8">
      <c r="A14" s="1" t="s">
        <v>8</v>
      </c>
      <c r="B14" s="1" t="s">
        <v>9</v>
      </c>
      <c r="C14" s="1" t="s">
        <v>10</v>
      </c>
      <c r="D14" s="1">
        <v>7</v>
      </c>
      <c r="E14" s="1" t="s">
        <v>87</v>
      </c>
      <c r="F14" s="2" t="s">
        <v>23</v>
      </c>
      <c r="G14" s="1" t="s">
        <v>67</v>
      </c>
      <c r="H14" s="4">
        <v>4.28</v>
      </c>
    </row>
    <row r="15" spans="1:8">
      <c r="A15" s="1" t="s">
        <v>8</v>
      </c>
      <c r="B15" s="1" t="s">
        <v>9</v>
      </c>
      <c r="C15" s="1" t="s">
        <v>10</v>
      </c>
      <c r="D15" s="1">
        <v>7</v>
      </c>
      <c r="E15" s="1" t="s">
        <v>87</v>
      </c>
      <c r="F15" s="2" t="s">
        <v>24</v>
      </c>
      <c r="G15" s="1" t="s">
        <v>67</v>
      </c>
      <c r="H15" s="4">
        <v>1.07</v>
      </c>
    </row>
    <row r="16" spans="1:8">
      <c r="A16" s="1" t="s">
        <v>8</v>
      </c>
      <c r="B16" s="1" t="s">
        <v>9</v>
      </c>
      <c r="C16" s="1" t="s">
        <v>10</v>
      </c>
      <c r="D16" s="1">
        <v>7</v>
      </c>
      <c r="E16" s="1" t="s">
        <v>87</v>
      </c>
      <c r="F16" s="3" t="s">
        <v>25</v>
      </c>
      <c r="G16" s="1" t="s">
        <v>67</v>
      </c>
      <c r="H16" s="5">
        <v>1.07</v>
      </c>
    </row>
    <row r="17" spans="1:8">
      <c r="A17" s="1" t="s">
        <v>8</v>
      </c>
      <c r="B17" s="1" t="s">
        <v>9</v>
      </c>
      <c r="C17" s="1" t="s">
        <v>10</v>
      </c>
      <c r="D17" s="1">
        <v>7</v>
      </c>
      <c r="E17" s="1" t="s">
        <v>87</v>
      </c>
      <c r="F17" s="3" t="s">
        <v>26</v>
      </c>
      <c r="G17" s="1" t="s">
        <v>67</v>
      </c>
      <c r="H17" s="5">
        <v>5.35</v>
      </c>
    </row>
    <row r="18" spans="1:8">
      <c r="A18" s="1" t="s">
        <v>8</v>
      </c>
      <c r="B18" s="1" t="s">
        <v>9</v>
      </c>
      <c r="C18" s="1" t="s">
        <v>10</v>
      </c>
      <c r="D18" s="1">
        <v>7</v>
      </c>
      <c r="E18" s="1" t="s">
        <v>87</v>
      </c>
      <c r="F18" s="3" t="s">
        <v>27</v>
      </c>
      <c r="G18" s="1" t="s">
        <v>67</v>
      </c>
      <c r="H18" s="5">
        <v>2.14</v>
      </c>
    </row>
    <row r="19" spans="1:8">
      <c r="A19" s="1" t="s">
        <v>8</v>
      </c>
      <c r="B19" s="1" t="s">
        <v>9</v>
      </c>
      <c r="C19" s="1" t="s">
        <v>10</v>
      </c>
      <c r="D19" s="1">
        <v>7</v>
      </c>
      <c r="E19" s="1" t="s">
        <v>87</v>
      </c>
      <c r="F19" s="3" t="s">
        <v>28</v>
      </c>
      <c r="G19" s="1" t="s">
        <v>67</v>
      </c>
      <c r="H19" s="5">
        <v>1.07</v>
      </c>
    </row>
    <row r="20" spans="1:8">
      <c r="A20" s="1" t="s">
        <v>8</v>
      </c>
      <c r="B20" s="1" t="s">
        <v>9</v>
      </c>
      <c r="C20" s="1" t="s">
        <v>10</v>
      </c>
      <c r="D20" s="1">
        <v>7</v>
      </c>
      <c r="E20" s="1" t="s">
        <v>87</v>
      </c>
      <c r="F20" s="3" t="s">
        <v>29</v>
      </c>
      <c r="G20" s="1" t="s">
        <v>67</v>
      </c>
      <c r="H20" s="5">
        <v>3.21</v>
      </c>
    </row>
    <row r="21" spans="1:8">
      <c r="A21" s="1" t="s">
        <v>8</v>
      </c>
      <c r="B21" s="1" t="s">
        <v>9</v>
      </c>
      <c r="C21" s="1" t="s">
        <v>10</v>
      </c>
      <c r="D21" s="1">
        <v>7</v>
      </c>
      <c r="E21" s="1" t="s">
        <v>87</v>
      </c>
      <c r="F21" s="3" t="s">
        <v>30</v>
      </c>
      <c r="G21" s="1" t="s">
        <v>67</v>
      </c>
      <c r="H21" s="5">
        <v>1.07</v>
      </c>
    </row>
    <row r="22" spans="1:8">
      <c r="A22" s="1" t="s">
        <v>8</v>
      </c>
      <c r="B22" s="1" t="s">
        <v>9</v>
      </c>
      <c r="C22" s="1" t="s">
        <v>10</v>
      </c>
      <c r="D22" s="1">
        <v>7</v>
      </c>
      <c r="E22" s="1" t="s">
        <v>87</v>
      </c>
      <c r="F22" s="3" t="s">
        <v>31</v>
      </c>
      <c r="G22" s="1" t="s">
        <v>67</v>
      </c>
      <c r="H22" s="5" t="s">
        <v>69</v>
      </c>
    </row>
    <row r="23" spans="1:8">
      <c r="A23" s="1" t="s">
        <v>8</v>
      </c>
      <c r="B23" s="1" t="s">
        <v>9</v>
      </c>
      <c r="C23" s="1" t="s">
        <v>10</v>
      </c>
      <c r="D23" s="1">
        <v>7</v>
      </c>
      <c r="E23" s="1" t="s">
        <v>87</v>
      </c>
      <c r="F23" s="3" t="s">
        <v>32</v>
      </c>
      <c r="G23" s="1" t="s">
        <v>67</v>
      </c>
      <c r="H23" s="5" t="s">
        <v>69</v>
      </c>
    </row>
    <row r="24" spans="1:8">
      <c r="A24" s="1" t="s">
        <v>8</v>
      </c>
      <c r="B24" s="1" t="s">
        <v>9</v>
      </c>
      <c r="C24" s="1" t="s">
        <v>10</v>
      </c>
      <c r="D24" s="1">
        <v>7</v>
      </c>
      <c r="E24" s="1" t="s">
        <v>87</v>
      </c>
      <c r="F24" s="3" t="s">
        <v>33</v>
      </c>
      <c r="G24" s="1" t="s">
        <v>67</v>
      </c>
      <c r="H24" s="5" t="s">
        <v>69</v>
      </c>
    </row>
    <row r="25" spans="1:8">
      <c r="A25" s="1" t="s">
        <v>8</v>
      </c>
      <c r="B25" s="1" t="s">
        <v>9</v>
      </c>
      <c r="C25" s="1" t="s">
        <v>10</v>
      </c>
      <c r="D25" s="1">
        <v>7</v>
      </c>
      <c r="E25" s="1" t="s">
        <v>87</v>
      </c>
      <c r="F25" s="3" t="s">
        <v>34</v>
      </c>
      <c r="G25" s="1" t="s">
        <v>67</v>
      </c>
      <c r="H25" s="5" t="s">
        <v>69</v>
      </c>
    </row>
    <row r="26" spans="1:8">
      <c r="A26" s="1" t="s">
        <v>8</v>
      </c>
      <c r="B26" s="1" t="s">
        <v>9</v>
      </c>
      <c r="C26" s="1" t="s">
        <v>10</v>
      </c>
      <c r="D26" s="1">
        <v>7</v>
      </c>
      <c r="E26" s="1" t="s">
        <v>87</v>
      </c>
      <c r="F26" s="3" t="s">
        <v>35</v>
      </c>
      <c r="G26" s="1" t="s">
        <v>67</v>
      </c>
      <c r="H26" s="5">
        <v>3.21</v>
      </c>
    </row>
    <row r="27" spans="1:8">
      <c r="A27" s="1" t="s">
        <v>8</v>
      </c>
      <c r="B27" s="1" t="s">
        <v>9</v>
      </c>
      <c r="C27" s="1" t="s">
        <v>10</v>
      </c>
      <c r="D27" s="1">
        <v>7</v>
      </c>
      <c r="E27" s="1" t="s">
        <v>87</v>
      </c>
      <c r="F27" s="3" t="s">
        <v>36</v>
      </c>
      <c r="G27" s="1" t="s">
        <v>67</v>
      </c>
      <c r="H27" s="5">
        <v>4.28</v>
      </c>
    </row>
    <row r="28" spans="1:8">
      <c r="A28" s="1" t="s">
        <v>8</v>
      </c>
      <c r="B28" s="1" t="s">
        <v>9</v>
      </c>
      <c r="C28" s="1" t="s">
        <v>10</v>
      </c>
      <c r="D28" s="1">
        <v>7</v>
      </c>
      <c r="E28" s="1" t="s">
        <v>87</v>
      </c>
      <c r="F28" s="3" t="s">
        <v>37</v>
      </c>
      <c r="G28" s="1" t="s">
        <v>67</v>
      </c>
      <c r="H28" s="5">
        <v>0.35666999999999999</v>
      </c>
    </row>
    <row r="29" spans="1:8">
      <c r="A29" s="1" t="s">
        <v>8</v>
      </c>
      <c r="B29" s="1" t="s">
        <v>9</v>
      </c>
      <c r="C29" s="1" t="s">
        <v>10</v>
      </c>
      <c r="D29" s="1">
        <v>7</v>
      </c>
      <c r="E29" s="1" t="s">
        <v>87</v>
      </c>
      <c r="F29" s="3" t="s">
        <v>38</v>
      </c>
      <c r="G29" s="1" t="s">
        <v>67</v>
      </c>
      <c r="H29" s="6">
        <v>8.9166699999999999</v>
      </c>
    </row>
    <row r="30" spans="1:8">
      <c r="A30" s="1" t="s">
        <v>8</v>
      </c>
      <c r="B30" s="1" t="s">
        <v>9</v>
      </c>
      <c r="C30" s="1" t="s">
        <v>10</v>
      </c>
      <c r="D30" s="1">
        <v>7</v>
      </c>
      <c r="E30" s="1" t="s">
        <v>87</v>
      </c>
      <c r="F30" s="3" t="s">
        <v>39</v>
      </c>
      <c r="G30" s="1" t="s">
        <v>67</v>
      </c>
      <c r="H30" s="6">
        <v>17.12</v>
      </c>
    </row>
    <row r="31" spans="1:8">
      <c r="A31" s="1" t="s">
        <v>8</v>
      </c>
      <c r="B31" s="1" t="s">
        <v>9</v>
      </c>
      <c r="C31" s="1" t="s">
        <v>10</v>
      </c>
      <c r="D31" s="1">
        <v>7</v>
      </c>
      <c r="E31" s="1" t="s">
        <v>87</v>
      </c>
      <c r="F31" s="3" t="s">
        <v>40</v>
      </c>
      <c r="G31" s="1" t="s">
        <v>67</v>
      </c>
      <c r="H31" s="5">
        <v>21.4</v>
      </c>
    </row>
    <row r="32" spans="1:8">
      <c r="A32" s="1" t="s">
        <v>8</v>
      </c>
      <c r="B32" s="1" t="s">
        <v>9</v>
      </c>
      <c r="C32" s="1" t="s">
        <v>10</v>
      </c>
      <c r="D32" s="1">
        <v>7</v>
      </c>
      <c r="E32" s="1" t="s">
        <v>87</v>
      </c>
      <c r="F32" s="3" t="s">
        <v>41</v>
      </c>
      <c r="G32" s="1" t="s">
        <v>68</v>
      </c>
      <c r="H32" s="5">
        <v>18.546669999999999</v>
      </c>
    </row>
    <row r="33" spans="1:8">
      <c r="A33" s="1" t="s">
        <v>8</v>
      </c>
      <c r="B33" s="1" t="s">
        <v>9</v>
      </c>
      <c r="C33" s="1" t="s">
        <v>10</v>
      </c>
      <c r="D33" s="1">
        <v>7</v>
      </c>
      <c r="E33" s="1" t="s">
        <v>87</v>
      </c>
      <c r="F33" s="3" t="s">
        <v>42</v>
      </c>
      <c r="G33" s="1" t="s">
        <v>68</v>
      </c>
      <c r="H33" s="5">
        <v>6.2416700000000001</v>
      </c>
    </row>
    <row r="34" spans="1:8">
      <c r="A34" s="1" t="s">
        <v>8</v>
      </c>
      <c r="B34" s="1" t="s">
        <v>9</v>
      </c>
      <c r="C34" s="1" t="s">
        <v>10</v>
      </c>
      <c r="D34" s="1">
        <v>7</v>
      </c>
      <c r="E34" s="1" t="s">
        <v>87</v>
      </c>
      <c r="F34" s="3" t="s">
        <v>43</v>
      </c>
      <c r="G34" s="1" t="s">
        <v>67</v>
      </c>
      <c r="H34" s="5">
        <v>0.80249999999999999</v>
      </c>
    </row>
    <row r="35" spans="1:8">
      <c r="A35" s="1" t="s">
        <v>8</v>
      </c>
      <c r="B35" s="1" t="s">
        <v>9</v>
      </c>
      <c r="C35" s="1" t="s">
        <v>10</v>
      </c>
      <c r="D35" s="1">
        <v>7</v>
      </c>
      <c r="E35" s="1" t="s">
        <v>87</v>
      </c>
      <c r="F35" s="3" t="s">
        <v>44</v>
      </c>
      <c r="G35" s="1" t="s">
        <v>67</v>
      </c>
      <c r="H35" s="5" t="s">
        <v>69</v>
      </c>
    </row>
    <row r="36" spans="1:8">
      <c r="A36" s="1" t="s">
        <v>8</v>
      </c>
      <c r="B36" s="1" t="s">
        <v>9</v>
      </c>
      <c r="C36" s="1" t="s">
        <v>10</v>
      </c>
      <c r="D36" s="1">
        <v>7</v>
      </c>
      <c r="E36" s="1" t="s">
        <v>87</v>
      </c>
      <c r="F36" s="3" t="s">
        <v>45</v>
      </c>
      <c r="G36" s="1" t="s">
        <v>68</v>
      </c>
      <c r="H36" s="5">
        <v>3.21</v>
      </c>
    </row>
    <row r="37" spans="1:8">
      <c r="A37" s="1" t="s">
        <v>8</v>
      </c>
      <c r="B37" s="1" t="s">
        <v>9</v>
      </c>
      <c r="C37" s="1" t="s">
        <v>10</v>
      </c>
      <c r="D37" s="1">
        <v>7</v>
      </c>
      <c r="E37" s="1" t="s">
        <v>87</v>
      </c>
      <c r="F37" s="3" t="s">
        <v>46</v>
      </c>
      <c r="G37" s="1" t="s">
        <v>67</v>
      </c>
      <c r="H37" s="5">
        <v>3.21</v>
      </c>
    </row>
    <row r="38" spans="1:8">
      <c r="A38" s="1" t="s">
        <v>8</v>
      </c>
      <c r="B38" s="1" t="s">
        <v>9</v>
      </c>
      <c r="C38" s="1" t="s">
        <v>10</v>
      </c>
      <c r="D38" s="1">
        <v>7</v>
      </c>
      <c r="E38" s="1" t="s">
        <v>87</v>
      </c>
      <c r="F38" s="3" t="s">
        <v>47</v>
      </c>
      <c r="G38" s="1" t="s">
        <v>68</v>
      </c>
      <c r="H38" s="5">
        <v>6.42</v>
      </c>
    </row>
    <row r="39" spans="1:8">
      <c r="A39" s="1" t="s">
        <v>8</v>
      </c>
      <c r="B39" s="1" t="s">
        <v>9</v>
      </c>
      <c r="C39" s="1" t="s">
        <v>10</v>
      </c>
      <c r="D39" s="1">
        <v>7</v>
      </c>
      <c r="E39" s="1" t="s">
        <v>87</v>
      </c>
      <c r="F39" s="3" t="s">
        <v>48</v>
      </c>
      <c r="G39" s="1" t="s">
        <v>68</v>
      </c>
      <c r="H39" s="5">
        <v>6.42</v>
      </c>
    </row>
    <row r="40" spans="1:8">
      <c r="A40" s="1" t="s">
        <v>8</v>
      </c>
      <c r="B40" s="1" t="s">
        <v>9</v>
      </c>
      <c r="C40" s="1" t="s">
        <v>10</v>
      </c>
      <c r="D40" s="1">
        <v>7</v>
      </c>
      <c r="E40" s="1" t="s">
        <v>87</v>
      </c>
      <c r="F40" s="3" t="s">
        <v>49</v>
      </c>
      <c r="G40" s="1" t="s">
        <v>67</v>
      </c>
      <c r="H40" s="5">
        <v>17.12</v>
      </c>
    </row>
    <row r="41" spans="1:8">
      <c r="A41" s="1" t="s">
        <v>8</v>
      </c>
      <c r="B41" s="1" t="s">
        <v>9</v>
      </c>
      <c r="C41" s="1" t="s">
        <v>10</v>
      </c>
      <c r="D41" s="1">
        <v>7</v>
      </c>
      <c r="E41" s="1" t="s">
        <v>87</v>
      </c>
      <c r="F41" s="3" t="s">
        <v>50</v>
      </c>
      <c r="G41" s="1" t="s">
        <v>68</v>
      </c>
      <c r="H41" s="5">
        <v>1.07</v>
      </c>
    </row>
    <row r="42" spans="1:8">
      <c r="A42" s="1" t="s">
        <v>8</v>
      </c>
      <c r="B42" s="1" t="s">
        <v>9</v>
      </c>
      <c r="C42" s="1" t="s">
        <v>10</v>
      </c>
      <c r="D42" s="1">
        <v>7</v>
      </c>
      <c r="E42" s="1" t="s">
        <v>87</v>
      </c>
      <c r="F42" s="3" t="s">
        <v>51</v>
      </c>
      <c r="G42" s="1" t="s">
        <v>67</v>
      </c>
      <c r="H42" s="5">
        <v>8.9166699999999999</v>
      </c>
    </row>
    <row r="43" spans="1:8">
      <c r="A43" s="1" t="s">
        <v>8</v>
      </c>
      <c r="B43" s="1" t="s">
        <v>9</v>
      </c>
      <c r="C43" s="1" t="s">
        <v>10</v>
      </c>
      <c r="D43" s="1">
        <v>7</v>
      </c>
      <c r="E43" s="1" t="s">
        <v>87</v>
      </c>
      <c r="F43" s="3" t="s">
        <v>52</v>
      </c>
      <c r="G43" s="1" t="s">
        <v>68</v>
      </c>
      <c r="H43" s="5">
        <v>6.42</v>
      </c>
    </row>
    <row r="44" spans="1:8">
      <c r="A44" s="1" t="s">
        <v>8</v>
      </c>
      <c r="B44" s="1" t="s">
        <v>9</v>
      </c>
      <c r="C44" s="1" t="s">
        <v>10</v>
      </c>
      <c r="D44" s="1">
        <v>7</v>
      </c>
      <c r="E44" s="1" t="s">
        <v>87</v>
      </c>
      <c r="F44" s="3" t="s">
        <v>53</v>
      </c>
      <c r="G44" s="1" t="s">
        <v>68</v>
      </c>
      <c r="H44" s="5">
        <v>6.42</v>
      </c>
    </row>
    <row r="45" spans="1:8">
      <c r="A45" s="1" t="s">
        <v>8</v>
      </c>
      <c r="B45" s="1" t="s">
        <v>9</v>
      </c>
      <c r="C45" s="1" t="s">
        <v>10</v>
      </c>
      <c r="D45" s="1">
        <v>7</v>
      </c>
      <c r="E45" s="1" t="s">
        <v>87</v>
      </c>
      <c r="F45" s="3" t="s">
        <v>54</v>
      </c>
      <c r="G45" s="1" t="s">
        <v>68</v>
      </c>
      <c r="H45" s="5">
        <v>8.9166699999999999</v>
      </c>
    </row>
    <row r="46" spans="1:8">
      <c r="A46" s="1" t="s">
        <v>8</v>
      </c>
      <c r="B46" s="1" t="s">
        <v>9</v>
      </c>
      <c r="C46" s="1" t="s">
        <v>10</v>
      </c>
      <c r="D46" s="1">
        <v>7</v>
      </c>
      <c r="E46" s="1" t="s">
        <v>87</v>
      </c>
      <c r="F46" s="3" t="s">
        <v>55</v>
      </c>
      <c r="G46" s="1" t="s">
        <v>68</v>
      </c>
      <c r="H46" s="5">
        <v>1.07</v>
      </c>
    </row>
    <row r="47" spans="1:8">
      <c r="A47" s="1" t="s">
        <v>8</v>
      </c>
      <c r="B47" s="1" t="s">
        <v>9</v>
      </c>
      <c r="C47" s="1" t="s">
        <v>10</v>
      </c>
      <c r="D47" s="1">
        <v>7</v>
      </c>
      <c r="E47" s="1" t="s">
        <v>87</v>
      </c>
      <c r="F47" s="3" t="s">
        <v>56</v>
      </c>
      <c r="G47" s="1" t="s">
        <v>68</v>
      </c>
      <c r="H47" s="5">
        <v>1.605</v>
      </c>
    </row>
    <row r="48" spans="1:8">
      <c r="A48" s="1" t="s">
        <v>8</v>
      </c>
      <c r="B48" s="1" t="s">
        <v>9</v>
      </c>
      <c r="C48" s="1" t="s">
        <v>10</v>
      </c>
      <c r="D48" s="1">
        <v>7</v>
      </c>
      <c r="E48" s="1" t="s">
        <v>87</v>
      </c>
      <c r="F48" s="3" t="s">
        <v>57</v>
      </c>
      <c r="G48" s="1" t="s">
        <v>68</v>
      </c>
      <c r="H48" s="5">
        <v>8.9166699999999999</v>
      </c>
    </row>
    <row r="49" spans="1:8">
      <c r="A49" s="1" t="s">
        <v>8</v>
      </c>
      <c r="B49" s="1" t="s">
        <v>9</v>
      </c>
      <c r="C49" s="1" t="s">
        <v>10</v>
      </c>
      <c r="D49" s="1">
        <v>7</v>
      </c>
      <c r="E49" s="1" t="s">
        <v>87</v>
      </c>
      <c r="F49" s="3" t="s">
        <v>58</v>
      </c>
      <c r="G49" s="1" t="s">
        <v>68</v>
      </c>
      <c r="H49" s="5">
        <v>3.21</v>
      </c>
    </row>
    <row r="50" spans="1:8">
      <c r="A50" s="1" t="s">
        <v>8</v>
      </c>
      <c r="B50" s="1" t="s">
        <v>9</v>
      </c>
      <c r="C50" s="1" t="s">
        <v>10</v>
      </c>
      <c r="D50" s="1">
        <v>7</v>
      </c>
      <c r="E50" s="1" t="s">
        <v>87</v>
      </c>
      <c r="F50" s="3" t="s">
        <v>135</v>
      </c>
      <c r="G50" s="1" t="s">
        <v>68</v>
      </c>
      <c r="H50" s="5">
        <v>5.35</v>
      </c>
    </row>
    <row r="51" spans="1:8">
      <c r="A51" s="1" t="s">
        <v>8</v>
      </c>
      <c r="B51" s="1" t="s">
        <v>9</v>
      </c>
      <c r="C51" s="1" t="s">
        <v>10</v>
      </c>
      <c r="D51" s="1">
        <v>7</v>
      </c>
      <c r="E51" s="1" t="s">
        <v>87</v>
      </c>
      <c r="F51" s="3" t="s">
        <v>59</v>
      </c>
      <c r="G51" s="1" t="s">
        <v>68</v>
      </c>
      <c r="H51" s="5">
        <v>7.49</v>
      </c>
    </row>
    <row r="52" spans="1:8">
      <c r="A52" s="1" t="s">
        <v>8</v>
      </c>
      <c r="B52" s="1" t="s">
        <v>9</v>
      </c>
      <c r="C52" s="1" t="s">
        <v>10</v>
      </c>
      <c r="D52" s="1">
        <v>7</v>
      </c>
      <c r="E52" s="1" t="s">
        <v>87</v>
      </c>
      <c r="F52" s="3" t="s">
        <v>60</v>
      </c>
      <c r="G52" s="1" t="s">
        <v>68</v>
      </c>
      <c r="H52" s="5">
        <v>5.35</v>
      </c>
    </row>
    <row r="53" spans="1:8">
      <c r="A53" s="1" t="s">
        <v>8</v>
      </c>
      <c r="B53" s="1" t="s">
        <v>9</v>
      </c>
      <c r="C53" s="1" t="s">
        <v>10</v>
      </c>
      <c r="D53" s="1">
        <v>7</v>
      </c>
      <c r="E53" s="1" t="s">
        <v>87</v>
      </c>
      <c r="F53" s="3" t="s">
        <v>61</v>
      </c>
      <c r="G53" s="1" t="s">
        <v>67</v>
      </c>
      <c r="H53" s="5" t="s">
        <v>69</v>
      </c>
    </row>
    <row r="54" spans="1:8">
      <c r="A54" s="1" t="s">
        <v>8</v>
      </c>
      <c r="B54" s="1" t="s">
        <v>9</v>
      </c>
      <c r="C54" s="1" t="s">
        <v>10</v>
      </c>
      <c r="D54" s="1">
        <v>7</v>
      </c>
      <c r="E54" s="1" t="s">
        <v>87</v>
      </c>
      <c r="F54" s="3" t="s">
        <v>62</v>
      </c>
      <c r="G54" s="1" t="s">
        <v>67</v>
      </c>
      <c r="H54" s="5">
        <v>6.0633299999999997</v>
      </c>
    </row>
    <row r="55" spans="1:8">
      <c r="A55" s="1" t="s">
        <v>8</v>
      </c>
      <c r="B55" s="1" t="s">
        <v>9</v>
      </c>
      <c r="C55" s="1" t="s">
        <v>10</v>
      </c>
      <c r="D55" s="1">
        <v>7</v>
      </c>
      <c r="E55" s="1" t="s">
        <v>87</v>
      </c>
      <c r="F55" s="3" t="s">
        <v>63</v>
      </c>
      <c r="G55" s="1" t="s">
        <v>67</v>
      </c>
      <c r="H55" s="5">
        <v>4.28</v>
      </c>
    </row>
    <row r="56" spans="1:8">
      <c r="A56" s="1" t="s">
        <v>8</v>
      </c>
      <c r="B56" s="1" t="s">
        <v>9</v>
      </c>
      <c r="C56" s="1" t="s">
        <v>10</v>
      </c>
      <c r="D56" s="1">
        <v>7</v>
      </c>
      <c r="E56" s="1" t="s">
        <v>87</v>
      </c>
      <c r="F56" s="3" t="s">
        <v>64</v>
      </c>
      <c r="G56" s="1" t="s">
        <v>67</v>
      </c>
      <c r="H56" s="5" t="s">
        <v>69</v>
      </c>
    </row>
    <row r="57" spans="1:8">
      <c r="A57" s="1" t="s">
        <v>8</v>
      </c>
      <c r="B57" s="1" t="s">
        <v>9</v>
      </c>
      <c r="C57" s="1" t="s">
        <v>10</v>
      </c>
      <c r="D57" s="1">
        <v>7</v>
      </c>
      <c r="E57" s="1" t="s">
        <v>87</v>
      </c>
      <c r="F57" s="3" t="s">
        <v>65</v>
      </c>
      <c r="G57" s="1" t="s">
        <v>67</v>
      </c>
      <c r="H57" s="5">
        <v>1.605</v>
      </c>
    </row>
    <row r="58" spans="1:8">
      <c r="A58" s="1" t="s">
        <v>8</v>
      </c>
      <c r="B58" s="1" t="s">
        <v>9</v>
      </c>
      <c r="C58" s="1" t="s">
        <v>10</v>
      </c>
      <c r="D58" s="1">
        <v>7</v>
      </c>
      <c r="E58" s="1" t="s">
        <v>87</v>
      </c>
      <c r="F58" s="3" t="s">
        <v>66</v>
      </c>
      <c r="G58" s="1" t="s">
        <v>67</v>
      </c>
      <c r="H58" s="5">
        <v>3.21</v>
      </c>
    </row>
    <row r="59" spans="1:8">
      <c r="A59" s="1" t="s">
        <v>8</v>
      </c>
      <c r="B59" s="1" t="s">
        <v>9</v>
      </c>
      <c r="C59" s="1" t="s">
        <v>70</v>
      </c>
      <c r="D59" s="1">
        <v>1.5</v>
      </c>
      <c r="E59" s="1" t="s">
        <v>71</v>
      </c>
      <c r="F59" s="2" t="s">
        <v>11</v>
      </c>
      <c r="G59" s="1" t="s">
        <v>67</v>
      </c>
      <c r="H59" s="4">
        <v>1.605</v>
      </c>
    </row>
    <row r="60" spans="1:8">
      <c r="A60" s="1" t="s">
        <v>8</v>
      </c>
      <c r="B60" s="1" t="s">
        <v>9</v>
      </c>
      <c r="C60" s="1" t="s">
        <v>70</v>
      </c>
      <c r="D60" s="1">
        <v>1.5</v>
      </c>
      <c r="E60" s="1" t="s">
        <v>71</v>
      </c>
      <c r="F60" s="2" t="s">
        <v>12</v>
      </c>
      <c r="G60" s="1" t="s">
        <v>67</v>
      </c>
      <c r="H60" s="4">
        <v>3.5666699999999998</v>
      </c>
    </row>
    <row r="61" spans="1:8">
      <c r="A61" s="1" t="s">
        <v>8</v>
      </c>
      <c r="B61" s="1" t="s">
        <v>9</v>
      </c>
      <c r="C61" s="1" t="s">
        <v>70</v>
      </c>
      <c r="D61" s="1">
        <v>1.5</v>
      </c>
      <c r="E61" s="1" t="s">
        <v>71</v>
      </c>
      <c r="F61" s="2" t="s">
        <v>13</v>
      </c>
      <c r="G61" s="1" t="s">
        <v>67</v>
      </c>
      <c r="H61" s="4">
        <v>1.51583</v>
      </c>
    </row>
    <row r="62" spans="1:8">
      <c r="A62" s="1" t="s">
        <v>8</v>
      </c>
      <c r="B62" s="1" t="s">
        <v>9</v>
      </c>
      <c r="C62" s="1" t="s">
        <v>70</v>
      </c>
      <c r="D62" s="1">
        <v>1.5</v>
      </c>
      <c r="E62" s="1" t="s">
        <v>71</v>
      </c>
      <c r="F62" s="2" t="s">
        <v>14</v>
      </c>
      <c r="G62" s="1" t="s">
        <v>67</v>
      </c>
      <c r="H62" s="4">
        <v>5.5283300000000004</v>
      </c>
    </row>
    <row r="63" spans="1:8">
      <c r="A63" s="1" t="s">
        <v>8</v>
      </c>
      <c r="B63" s="1" t="s">
        <v>9</v>
      </c>
      <c r="C63" s="1" t="s">
        <v>70</v>
      </c>
      <c r="D63" s="1">
        <v>1.5</v>
      </c>
      <c r="E63" s="1" t="s">
        <v>71</v>
      </c>
      <c r="F63" s="2" t="s">
        <v>15</v>
      </c>
      <c r="G63" s="1" t="s">
        <v>67</v>
      </c>
      <c r="H63" s="4" t="s">
        <v>69</v>
      </c>
    </row>
    <row r="64" spans="1:8">
      <c r="A64" s="1" t="s">
        <v>8</v>
      </c>
      <c r="B64" s="1" t="s">
        <v>9</v>
      </c>
      <c r="C64" s="1" t="s">
        <v>70</v>
      </c>
      <c r="D64" s="1">
        <v>1.5</v>
      </c>
      <c r="E64" s="1" t="s">
        <v>71</v>
      </c>
      <c r="F64" s="2" t="s">
        <v>16</v>
      </c>
      <c r="G64" s="1" t="s">
        <v>67</v>
      </c>
      <c r="H64" s="4">
        <v>3.3883299999999998</v>
      </c>
    </row>
    <row r="65" spans="1:8">
      <c r="A65" s="1" t="s">
        <v>8</v>
      </c>
      <c r="B65" s="1" t="s">
        <v>9</v>
      </c>
      <c r="C65" s="1" t="s">
        <v>70</v>
      </c>
      <c r="D65" s="1">
        <v>1.5</v>
      </c>
      <c r="E65" s="1" t="s">
        <v>71</v>
      </c>
      <c r="F65" s="2" t="s">
        <v>17</v>
      </c>
      <c r="G65" s="1" t="s">
        <v>67</v>
      </c>
      <c r="H65" s="4">
        <v>3.21</v>
      </c>
    </row>
    <row r="66" spans="1:8">
      <c r="A66" s="1" t="s">
        <v>8</v>
      </c>
      <c r="B66" s="1" t="s">
        <v>9</v>
      </c>
      <c r="C66" s="1" t="s">
        <v>70</v>
      </c>
      <c r="D66" s="1">
        <v>1.5</v>
      </c>
      <c r="E66" s="1" t="s">
        <v>71</v>
      </c>
      <c r="F66" s="2" t="s">
        <v>18</v>
      </c>
      <c r="G66" s="1" t="s">
        <v>68</v>
      </c>
      <c r="H66" s="4" t="s">
        <v>69</v>
      </c>
    </row>
    <row r="67" spans="1:8">
      <c r="A67" s="1" t="s">
        <v>8</v>
      </c>
      <c r="B67" s="1" t="s">
        <v>9</v>
      </c>
      <c r="C67" s="1" t="s">
        <v>70</v>
      </c>
      <c r="D67" s="1">
        <v>1.5</v>
      </c>
      <c r="E67" s="1" t="s">
        <v>71</v>
      </c>
      <c r="F67" s="2" t="s">
        <v>19</v>
      </c>
      <c r="G67" s="1" t="s">
        <v>67</v>
      </c>
      <c r="H67" s="4">
        <v>1.605</v>
      </c>
    </row>
    <row r="68" spans="1:8">
      <c r="A68" s="1" t="s">
        <v>8</v>
      </c>
      <c r="B68" s="1" t="s">
        <v>9</v>
      </c>
      <c r="C68" s="1" t="s">
        <v>70</v>
      </c>
      <c r="D68" s="1">
        <v>1.5</v>
      </c>
      <c r="E68" s="1" t="s">
        <v>71</v>
      </c>
      <c r="F68" s="2" t="s">
        <v>20</v>
      </c>
      <c r="G68" s="1" t="s">
        <v>67</v>
      </c>
      <c r="H68" s="4">
        <v>1.0402800000000001</v>
      </c>
    </row>
    <row r="69" spans="1:8">
      <c r="A69" s="1" t="s">
        <v>8</v>
      </c>
      <c r="B69" s="1" t="s">
        <v>9</v>
      </c>
      <c r="C69" s="1" t="s">
        <v>70</v>
      </c>
      <c r="D69" s="1">
        <v>1.5</v>
      </c>
      <c r="E69" s="1" t="s">
        <v>71</v>
      </c>
      <c r="F69" s="2" t="s">
        <v>21</v>
      </c>
      <c r="G69" s="1" t="s">
        <v>67</v>
      </c>
      <c r="H69" s="4">
        <v>3.21</v>
      </c>
    </row>
    <row r="70" spans="1:8">
      <c r="A70" s="1" t="s">
        <v>8</v>
      </c>
      <c r="B70" s="1" t="s">
        <v>9</v>
      </c>
      <c r="C70" s="1" t="s">
        <v>70</v>
      </c>
      <c r="D70" s="1">
        <v>1.5</v>
      </c>
      <c r="E70" s="1" t="s">
        <v>71</v>
      </c>
      <c r="F70" s="2" t="s">
        <v>22</v>
      </c>
      <c r="G70" s="1" t="s">
        <v>67</v>
      </c>
      <c r="H70" s="4">
        <v>0.86789000000000005</v>
      </c>
    </row>
    <row r="71" spans="1:8">
      <c r="A71" s="1" t="s">
        <v>8</v>
      </c>
      <c r="B71" s="1" t="s">
        <v>9</v>
      </c>
      <c r="C71" s="1" t="s">
        <v>70</v>
      </c>
      <c r="D71" s="1">
        <v>1.5</v>
      </c>
      <c r="E71" s="1" t="s">
        <v>71</v>
      </c>
      <c r="F71" s="2" t="s">
        <v>23</v>
      </c>
      <c r="G71" s="1" t="s">
        <v>67</v>
      </c>
      <c r="H71" s="4" t="s">
        <v>69</v>
      </c>
    </row>
    <row r="72" spans="1:8">
      <c r="A72" s="1" t="s">
        <v>8</v>
      </c>
      <c r="B72" s="1" t="s">
        <v>9</v>
      </c>
      <c r="C72" s="1" t="s">
        <v>70</v>
      </c>
      <c r="D72" s="1">
        <v>1.5</v>
      </c>
      <c r="E72" s="1" t="s">
        <v>71</v>
      </c>
      <c r="F72" s="2" t="s">
        <v>24</v>
      </c>
      <c r="G72" s="1" t="s">
        <v>67</v>
      </c>
      <c r="H72" s="4">
        <v>0.44583</v>
      </c>
    </row>
    <row r="73" spans="1:8">
      <c r="A73" s="1" t="s">
        <v>8</v>
      </c>
      <c r="B73" s="1" t="s">
        <v>9</v>
      </c>
      <c r="C73" s="1" t="s">
        <v>70</v>
      </c>
      <c r="D73" s="1">
        <v>1.5</v>
      </c>
      <c r="E73" s="1" t="s">
        <v>71</v>
      </c>
      <c r="F73" s="3" t="s">
        <v>25</v>
      </c>
      <c r="G73" s="1" t="s">
        <v>67</v>
      </c>
      <c r="H73" s="5" t="s">
        <v>69</v>
      </c>
    </row>
    <row r="74" spans="1:8">
      <c r="A74" s="1" t="s">
        <v>8</v>
      </c>
      <c r="B74" s="1" t="s">
        <v>9</v>
      </c>
      <c r="C74" s="1" t="s">
        <v>70</v>
      </c>
      <c r="D74" s="1">
        <v>1.5</v>
      </c>
      <c r="E74" s="1" t="s">
        <v>71</v>
      </c>
      <c r="F74" s="3" t="s">
        <v>26</v>
      </c>
      <c r="G74" s="1" t="s">
        <v>67</v>
      </c>
      <c r="H74" s="5">
        <v>3.2991700000000002</v>
      </c>
    </row>
    <row r="75" spans="1:8">
      <c r="A75" s="1" t="s">
        <v>8</v>
      </c>
      <c r="B75" s="1" t="s">
        <v>9</v>
      </c>
      <c r="C75" s="1" t="s">
        <v>70</v>
      </c>
      <c r="D75" s="1">
        <v>1.5</v>
      </c>
      <c r="E75" s="1" t="s">
        <v>71</v>
      </c>
      <c r="F75" s="3" t="s">
        <v>27</v>
      </c>
      <c r="G75" s="1" t="s">
        <v>67</v>
      </c>
      <c r="H75" s="5" t="s">
        <v>69</v>
      </c>
    </row>
    <row r="76" spans="1:8">
      <c r="A76" s="1" t="s">
        <v>8</v>
      </c>
      <c r="B76" s="1" t="s">
        <v>9</v>
      </c>
      <c r="C76" s="1" t="s">
        <v>70</v>
      </c>
      <c r="D76" s="1">
        <v>1.5</v>
      </c>
      <c r="E76" s="1" t="s">
        <v>71</v>
      </c>
      <c r="F76" s="3" t="s">
        <v>28</v>
      </c>
      <c r="G76" s="1" t="s">
        <v>67</v>
      </c>
      <c r="H76" s="5" t="s">
        <v>69</v>
      </c>
    </row>
    <row r="77" spans="1:8">
      <c r="A77" s="1" t="s">
        <v>8</v>
      </c>
      <c r="B77" s="1" t="s">
        <v>9</v>
      </c>
      <c r="C77" s="1" t="s">
        <v>70</v>
      </c>
      <c r="D77" s="1">
        <v>1.5</v>
      </c>
      <c r="E77" s="1" t="s">
        <v>71</v>
      </c>
      <c r="F77" s="3" t="s">
        <v>29</v>
      </c>
      <c r="G77" s="1" t="s">
        <v>67</v>
      </c>
      <c r="H77" s="5" t="s">
        <v>69</v>
      </c>
    </row>
    <row r="78" spans="1:8">
      <c r="A78" s="1" t="s">
        <v>8</v>
      </c>
      <c r="B78" s="1" t="s">
        <v>9</v>
      </c>
      <c r="C78" s="1" t="s">
        <v>70</v>
      </c>
      <c r="D78" s="1">
        <v>1.5</v>
      </c>
      <c r="E78" s="1" t="s">
        <v>71</v>
      </c>
      <c r="F78" s="3" t="s">
        <v>30</v>
      </c>
      <c r="G78" s="1" t="s">
        <v>67</v>
      </c>
      <c r="H78" s="5" t="s">
        <v>69</v>
      </c>
    </row>
    <row r="79" spans="1:8">
      <c r="A79" s="1" t="s">
        <v>8</v>
      </c>
      <c r="B79" s="1" t="s">
        <v>9</v>
      </c>
      <c r="C79" s="1" t="s">
        <v>70</v>
      </c>
      <c r="D79" s="1">
        <v>1.5</v>
      </c>
      <c r="E79" s="1" t="s">
        <v>71</v>
      </c>
      <c r="F79" s="3" t="s">
        <v>31</v>
      </c>
      <c r="G79" s="1" t="s">
        <v>67</v>
      </c>
      <c r="H79" s="5" t="s">
        <v>69</v>
      </c>
    </row>
    <row r="80" spans="1:8">
      <c r="A80" s="1" t="s">
        <v>8</v>
      </c>
      <c r="B80" s="1" t="s">
        <v>9</v>
      </c>
      <c r="C80" s="1" t="s">
        <v>70</v>
      </c>
      <c r="D80" s="1">
        <v>1.5</v>
      </c>
      <c r="E80" s="1" t="s">
        <v>71</v>
      </c>
      <c r="F80" s="3" t="s">
        <v>32</v>
      </c>
      <c r="G80" s="1" t="s">
        <v>67</v>
      </c>
      <c r="H80" s="5" t="s">
        <v>69</v>
      </c>
    </row>
    <row r="81" spans="1:8">
      <c r="A81" s="1" t="s">
        <v>8</v>
      </c>
      <c r="B81" s="1" t="s">
        <v>9</v>
      </c>
      <c r="C81" s="1" t="s">
        <v>70</v>
      </c>
      <c r="D81" s="1">
        <v>1.5</v>
      </c>
      <c r="E81" s="1" t="s">
        <v>71</v>
      </c>
      <c r="F81" s="3" t="s">
        <v>33</v>
      </c>
      <c r="G81" s="1" t="s">
        <v>67</v>
      </c>
      <c r="H81" s="5" t="s">
        <v>69</v>
      </c>
    </row>
    <row r="82" spans="1:8">
      <c r="A82" s="1" t="s">
        <v>8</v>
      </c>
      <c r="B82" s="1" t="s">
        <v>9</v>
      </c>
      <c r="C82" s="1" t="s">
        <v>70</v>
      </c>
      <c r="D82" s="1">
        <v>1.5</v>
      </c>
      <c r="E82" s="1" t="s">
        <v>71</v>
      </c>
      <c r="F82" s="3" t="s">
        <v>34</v>
      </c>
      <c r="G82" s="1" t="s">
        <v>67</v>
      </c>
      <c r="H82" s="5" t="s">
        <v>69</v>
      </c>
    </row>
    <row r="83" spans="1:8">
      <c r="A83" s="1" t="s">
        <v>8</v>
      </c>
      <c r="B83" s="1" t="s">
        <v>9</v>
      </c>
      <c r="C83" s="1" t="s">
        <v>70</v>
      </c>
      <c r="D83" s="1">
        <v>1.5</v>
      </c>
      <c r="E83" s="1" t="s">
        <v>71</v>
      </c>
      <c r="F83" s="3" t="s">
        <v>35</v>
      </c>
      <c r="G83" s="1" t="s">
        <v>67</v>
      </c>
      <c r="H83" s="5">
        <v>3.3883299999999998</v>
      </c>
    </row>
    <row r="84" spans="1:8">
      <c r="A84" s="1" t="s">
        <v>8</v>
      </c>
      <c r="B84" s="1" t="s">
        <v>9</v>
      </c>
      <c r="C84" s="1" t="s">
        <v>70</v>
      </c>
      <c r="D84" s="1">
        <v>1.5</v>
      </c>
      <c r="E84" s="1" t="s">
        <v>71</v>
      </c>
      <c r="F84" s="3" t="s">
        <v>36</v>
      </c>
      <c r="G84" s="1" t="s">
        <v>67</v>
      </c>
      <c r="H84" s="5">
        <v>3.3883299999999998</v>
      </c>
    </row>
    <row r="85" spans="1:8">
      <c r="A85" s="1" t="s">
        <v>8</v>
      </c>
      <c r="B85" s="1" t="s">
        <v>9</v>
      </c>
      <c r="C85" s="1" t="s">
        <v>70</v>
      </c>
      <c r="D85" s="1">
        <v>1.5</v>
      </c>
      <c r="E85" s="1" t="s">
        <v>71</v>
      </c>
      <c r="F85" s="3" t="s">
        <v>37</v>
      </c>
      <c r="G85" s="1" t="s">
        <v>67</v>
      </c>
      <c r="H85" s="5">
        <v>1.51583</v>
      </c>
    </row>
    <row r="86" spans="1:8">
      <c r="A86" s="1" t="s">
        <v>8</v>
      </c>
      <c r="B86" s="1" t="s">
        <v>9</v>
      </c>
      <c r="C86" s="1" t="s">
        <v>70</v>
      </c>
      <c r="D86" s="1">
        <v>1.5</v>
      </c>
      <c r="E86" s="1" t="s">
        <v>71</v>
      </c>
      <c r="F86" s="3" t="s">
        <v>38</v>
      </c>
      <c r="G86" s="1" t="s">
        <v>67</v>
      </c>
      <c r="H86" s="6" t="s">
        <v>69</v>
      </c>
    </row>
    <row r="87" spans="1:8">
      <c r="A87" s="1" t="s">
        <v>8</v>
      </c>
      <c r="B87" s="1" t="s">
        <v>9</v>
      </c>
      <c r="C87" s="1" t="s">
        <v>70</v>
      </c>
      <c r="D87" s="1">
        <v>1.5</v>
      </c>
      <c r="E87" s="1" t="s">
        <v>71</v>
      </c>
      <c r="F87" s="3" t="s">
        <v>39</v>
      </c>
      <c r="G87" s="1" t="s">
        <v>67</v>
      </c>
      <c r="H87" s="6" t="s">
        <v>69</v>
      </c>
    </row>
    <row r="88" spans="1:8">
      <c r="A88" s="1" t="s">
        <v>8</v>
      </c>
      <c r="B88" s="1" t="s">
        <v>9</v>
      </c>
      <c r="C88" s="1" t="s">
        <v>70</v>
      </c>
      <c r="D88" s="1">
        <v>1.5</v>
      </c>
      <c r="E88" s="1" t="s">
        <v>71</v>
      </c>
      <c r="F88" s="3" t="s">
        <v>40</v>
      </c>
      <c r="G88" s="1" t="s">
        <v>67</v>
      </c>
      <c r="H88" s="5">
        <v>3.4775</v>
      </c>
    </row>
    <row r="89" spans="1:8">
      <c r="A89" s="1" t="s">
        <v>8</v>
      </c>
      <c r="B89" s="1" t="s">
        <v>9</v>
      </c>
      <c r="C89" s="1" t="s">
        <v>70</v>
      </c>
      <c r="D89" s="1">
        <v>1.5</v>
      </c>
      <c r="E89" s="1" t="s">
        <v>71</v>
      </c>
      <c r="F89" s="3" t="s">
        <v>41</v>
      </c>
      <c r="G89" s="1" t="s">
        <v>68</v>
      </c>
      <c r="H89" s="5">
        <v>7.6683300000000001</v>
      </c>
    </row>
    <row r="90" spans="1:8">
      <c r="A90" s="1" t="s">
        <v>8</v>
      </c>
      <c r="B90" s="1" t="s">
        <v>9</v>
      </c>
      <c r="C90" s="1" t="s">
        <v>70</v>
      </c>
      <c r="D90" s="1">
        <v>1.5</v>
      </c>
      <c r="E90" s="1" t="s">
        <v>71</v>
      </c>
      <c r="F90" s="3" t="s">
        <v>42</v>
      </c>
      <c r="G90" s="1" t="s">
        <v>68</v>
      </c>
      <c r="H90" s="5" t="s">
        <v>69</v>
      </c>
    </row>
    <row r="91" spans="1:8">
      <c r="A91" s="1" t="s">
        <v>8</v>
      </c>
      <c r="B91" s="1" t="s">
        <v>9</v>
      </c>
      <c r="C91" s="1" t="s">
        <v>70</v>
      </c>
      <c r="D91" s="1">
        <v>1.5</v>
      </c>
      <c r="E91" s="1" t="s">
        <v>71</v>
      </c>
      <c r="F91" s="3" t="s">
        <v>43</v>
      </c>
      <c r="G91" s="1" t="s">
        <v>67</v>
      </c>
      <c r="H91" s="5">
        <v>0.26750000000000002</v>
      </c>
    </row>
    <row r="92" spans="1:8">
      <c r="A92" s="1" t="s">
        <v>8</v>
      </c>
      <c r="B92" s="1" t="s">
        <v>9</v>
      </c>
      <c r="C92" s="1" t="s">
        <v>70</v>
      </c>
      <c r="D92" s="1">
        <v>1.5</v>
      </c>
      <c r="E92" s="1" t="s">
        <v>71</v>
      </c>
      <c r="F92" s="3" t="s">
        <v>44</v>
      </c>
      <c r="G92" s="1" t="s">
        <v>67</v>
      </c>
      <c r="H92" s="5" t="s">
        <v>69</v>
      </c>
    </row>
    <row r="93" spans="1:8">
      <c r="A93" s="1" t="s">
        <v>8</v>
      </c>
      <c r="B93" s="1" t="s">
        <v>9</v>
      </c>
      <c r="C93" s="1" t="s">
        <v>70</v>
      </c>
      <c r="D93" s="1">
        <v>1.5</v>
      </c>
      <c r="E93" s="1" t="s">
        <v>71</v>
      </c>
      <c r="F93" s="3" t="s">
        <v>45</v>
      </c>
      <c r="G93" s="1" t="s">
        <v>68</v>
      </c>
      <c r="H93" s="5" t="s">
        <v>69</v>
      </c>
    </row>
    <row r="94" spans="1:8">
      <c r="A94" s="1" t="s">
        <v>8</v>
      </c>
      <c r="B94" s="1" t="s">
        <v>9</v>
      </c>
      <c r="C94" s="1" t="s">
        <v>70</v>
      </c>
      <c r="D94" s="1">
        <v>1.5</v>
      </c>
      <c r="E94" s="1" t="s">
        <v>71</v>
      </c>
      <c r="F94" s="3" t="s">
        <v>46</v>
      </c>
      <c r="G94" s="1" t="s">
        <v>67</v>
      </c>
      <c r="H94" s="5">
        <v>3.2991700000000002</v>
      </c>
    </row>
    <row r="95" spans="1:8">
      <c r="A95" s="1" t="s">
        <v>8</v>
      </c>
      <c r="B95" s="1" t="s">
        <v>9</v>
      </c>
      <c r="C95" s="1" t="s">
        <v>70</v>
      </c>
      <c r="D95" s="1">
        <v>1.5</v>
      </c>
      <c r="E95" s="1" t="s">
        <v>71</v>
      </c>
      <c r="F95" s="3" t="s">
        <v>47</v>
      </c>
      <c r="G95" s="1" t="s">
        <v>68</v>
      </c>
      <c r="H95" s="5">
        <v>16.05</v>
      </c>
    </row>
    <row r="96" spans="1:8">
      <c r="A96" s="1" t="s">
        <v>8</v>
      </c>
      <c r="B96" s="1" t="s">
        <v>9</v>
      </c>
      <c r="C96" s="1" t="s">
        <v>70</v>
      </c>
      <c r="D96" s="1">
        <v>1.5</v>
      </c>
      <c r="E96" s="1" t="s">
        <v>71</v>
      </c>
      <c r="F96" s="3" t="s">
        <v>48</v>
      </c>
      <c r="G96" s="1" t="s">
        <v>68</v>
      </c>
      <c r="H96" s="5">
        <v>5.35</v>
      </c>
    </row>
    <row r="97" spans="1:8">
      <c r="A97" s="1" t="s">
        <v>8</v>
      </c>
      <c r="B97" s="1" t="s">
        <v>9</v>
      </c>
      <c r="C97" s="1" t="s">
        <v>70</v>
      </c>
      <c r="D97" s="1">
        <v>1.5</v>
      </c>
      <c r="E97" s="1" t="s">
        <v>71</v>
      </c>
      <c r="F97" s="3" t="s">
        <v>49</v>
      </c>
      <c r="G97" s="1" t="s">
        <v>67</v>
      </c>
      <c r="H97" s="5" t="s">
        <v>69</v>
      </c>
    </row>
    <row r="98" spans="1:8">
      <c r="A98" s="1" t="s">
        <v>8</v>
      </c>
      <c r="B98" s="1" t="s">
        <v>9</v>
      </c>
      <c r="C98" s="1" t="s">
        <v>70</v>
      </c>
      <c r="D98" s="1">
        <v>1.5</v>
      </c>
      <c r="E98" s="1" t="s">
        <v>71</v>
      </c>
      <c r="F98" s="3" t="s">
        <v>50</v>
      </c>
      <c r="G98" s="1" t="s">
        <v>68</v>
      </c>
      <c r="H98" s="5" t="s">
        <v>69</v>
      </c>
    </row>
    <row r="99" spans="1:8">
      <c r="A99" s="1" t="s">
        <v>8</v>
      </c>
      <c r="B99" s="1" t="s">
        <v>9</v>
      </c>
      <c r="C99" s="1" t="s">
        <v>70</v>
      </c>
      <c r="D99" s="1">
        <v>1.5</v>
      </c>
      <c r="E99" s="1" t="s">
        <v>71</v>
      </c>
      <c r="F99" s="3" t="s">
        <v>51</v>
      </c>
      <c r="G99" s="1" t="s">
        <v>67</v>
      </c>
      <c r="H99" s="5">
        <v>0.80249999999999999</v>
      </c>
    </row>
    <row r="100" spans="1:8">
      <c r="A100" s="1" t="s">
        <v>8</v>
      </c>
      <c r="B100" s="1" t="s">
        <v>9</v>
      </c>
      <c r="C100" s="1" t="s">
        <v>70</v>
      </c>
      <c r="D100" s="1">
        <v>1.5</v>
      </c>
      <c r="E100" s="1" t="s">
        <v>71</v>
      </c>
      <c r="F100" s="3" t="s">
        <v>52</v>
      </c>
      <c r="G100" s="1" t="s">
        <v>68</v>
      </c>
      <c r="H100" s="5" t="s">
        <v>69</v>
      </c>
    </row>
    <row r="101" spans="1:8">
      <c r="A101" s="1" t="s">
        <v>8</v>
      </c>
      <c r="B101" s="1" t="s">
        <v>9</v>
      </c>
      <c r="C101" s="1" t="s">
        <v>70</v>
      </c>
      <c r="D101" s="1">
        <v>1.5</v>
      </c>
      <c r="E101" s="1" t="s">
        <v>71</v>
      </c>
      <c r="F101" s="3" t="s">
        <v>53</v>
      </c>
      <c r="G101" s="1" t="s">
        <v>68</v>
      </c>
      <c r="H101" s="5">
        <v>1.69417</v>
      </c>
    </row>
    <row r="102" spans="1:8">
      <c r="A102" s="1" t="s">
        <v>8</v>
      </c>
      <c r="B102" s="1" t="s">
        <v>9</v>
      </c>
      <c r="C102" s="1" t="s">
        <v>70</v>
      </c>
      <c r="D102" s="1">
        <v>1.5</v>
      </c>
      <c r="E102" s="1" t="s">
        <v>71</v>
      </c>
      <c r="F102" s="3" t="s">
        <v>54</v>
      </c>
      <c r="G102" s="1" t="s">
        <v>68</v>
      </c>
      <c r="H102" s="5" t="s">
        <v>69</v>
      </c>
    </row>
    <row r="103" spans="1:8">
      <c r="A103" s="1" t="s">
        <v>8</v>
      </c>
      <c r="B103" s="1" t="s">
        <v>9</v>
      </c>
      <c r="C103" s="1" t="s">
        <v>70</v>
      </c>
      <c r="D103" s="1">
        <v>1.5</v>
      </c>
      <c r="E103" s="1" t="s">
        <v>71</v>
      </c>
      <c r="F103" s="3" t="s">
        <v>55</v>
      </c>
      <c r="G103" s="1" t="s">
        <v>68</v>
      </c>
      <c r="H103" s="5" t="s">
        <v>69</v>
      </c>
    </row>
    <row r="104" spans="1:8">
      <c r="A104" s="1" t="s">
        <v>8</v>
      </c>
      <c r="B104" s="1" t="s">
        <v>9</v>
      </c>
      <c r="C104" s="1" t="s">
        <v>70</v>
      </c>
      <c r="D104" s="1">
        <v>1.5</v>
      </c>
      <c r="E104" s="1" t="s">
        <v>71</v>
      </c>
      <c r="F104" s="3" t="s">
        <v>56</v>
      </c>
      <c r="G104" s="1" t="s">
        <v>68</v>
      </c>
      <c r="H104" s="5">
        <v>1.73875</v>
      </c>
    </row>
    <row r="105" spans="1:8">
      <c r="A105" s="1" t="s">
        <v>8</v>
      </c>
      <c r="B105" s="1" t="s">
        <v>9</v>
      </c>
      <c r="C105" s="1" t="s">
        <v>70</v>
      </c>
      <c r="D105" s="1">
        <v>1.5</v>
      </c>
      <c r="E105" s="1" t="s">
        <v>71</v>
      </c>
      <c r="F105" s="3" t="s">
        <v>57</v>
      </c>
      <c r="G105" s="1" t="s">
        <v>68</v>
      </c>
      <c r="H105" s="5" t="s">
        <v>69</v>
      </c>
    </row>
    <row r="106" spans="1:8">
      <c r="A106" s="1" t="s">
        <v>8</v>
      </c>
      <c r="B106" s="1" t="s">
        <v>9</v>
      </c>
      <c r="C106" s="1" t="s">
        <v>70</v>
      </c>
      <c r="D106" s="1">
        <v>1.5</v>
      </c>
      <c r="E106" s="1" t="s">
        <v>71</v>
      </c>
      <c r="F106" s="3" t="s">
        <v>58</v>
      </c>
      <c r="G106" s="1" t="s">
        <v>68</v>
      </c>
      <c r="H106" s="5">
        <v>0.26750000000000002</v>
      </c>
    </row>
    <row r="107" spans="1:8">
      <c r="A107" s="1" t="s">
        <v>8</v>
      </c>
      <c r="B107" s="1" t="s">
        <v>9</v>
      </c>
      <c r="C107" s="1" t="s">
        <v>70</v>
      </c>
      <c r="D107" s="1">
        <v>1.5</v>
      </c>
      <c r="E107" s="1" t="s">
        <v>71</v>
      </c>
      <c r="F107" s="3" t="s">
        <v>135</v>
      </c>
      <c r="G107" s="1" t="s">
        <v>68</v>
      </c>
      <c r="H107" s="5" t="s">
        <v>69</v>
      </c>
    </row>
    <row r="108" spans="1:8">
      <c r="A108" s="1" t="s">
        <v>8</v>
      </c>
      <c r="B108" s="1" t="s">
        <v>9</v>
      </c>
      <c r="C108" s="1" t="s">
        <v>70</v>
      </c>
      <c r="D108" s="1">
        <v>1.5</v>
      </c>
      <c r="E108" s="1" t="s">
        <v>71</v>
      </c>
      <c r="F108" s="3" t="s">
        <v>59</v>
      </c>
      <c r="G108" s="1" t="s">
        <v>68</v>
      </c>
      <c r="H108" s="5" t="s">
        <v>69</v>
      </c>
    </row>
    <row r="109" spans="1:8">
      <c r="A109" s="1" t="s">
        <v>8</v>
      </c>
      <c r="B109" s="1" t="s">
        <v>9</v>
      </c>
      <c r="C109" s="1" t="s">
        <v>70</v>
      </c>
      <c r="D109" s="1">
        <v>1.5</v>
      </c>
      <c r="E109" s="1" t="s">
        <v>71</v>
      </c>
      <c r="F109" s="3" t="s">
        <v>60</v>
      </c>
      <c r="G109" s="1" t="s">
        <v>68</v>
      </c>
      <c r="H109" s="5" t="s">
        <v>69</v>
      </c>
    </row>
    <row r="110" spans="1:8">
      <c r="A110" s="1" t="s">
        <v>8</v>
      </c>
      <c r="B110" s="1" t="s">
        <v>9</v>
      </c>
      <c r="C110" s="1" t="s">
        <v>70</v>
      </c>
      <c r="D110" s="1">
        <v>1.5</v>
      </c>
      <c r="E110" s="1" t="s">
        <v>71</v>
      </c>
      <c r="F110" s="3" t="s">
        <v>61</v>
      </c>
      <c r="G110" s="1" t="s">
        <v>67</v>
      </c>
      <c r="H110" s="5" t="s">
        <v>69</v>
      </c>
    </row>
    <row r="111" spans="1:8">
      <c r="A111" s="1" t="s">
        <v>8</v>
      </c>
      <c r="B111" s="1" t="s">
        <v>9</v>
      </c>
      <c r="C111" s="1" t="s">
        <v>70</v>
      </c>
      <c r="D111" s="1">
        <v>1.5</v>
      </c>
      <c r="E111" s="1" t="s">
        <v>71</v>
      </c>
      <c r="F111" s="3" t="s">
        <v>62</v>
      </c>
      <c r="G111" s="1" t="s">
        <v>67</v>
      </c>
      <c r="H111" s="5" t="s">
        <v>69</v>
      </c>
    </row>
    <row r="112" spans="1:8">
      <c r="A112" s="1" t="s">
        <v>8</v>
      </c>
      <c r="B112" s="1" t="s">
        <v>9</v>
      </c>
      <c r="C112" s="1" t="s">
        <v>70</v>
      </c>
      <c r="D112" s="1">
        <v>1.5</v>
      </c>
      <c r="E112" s="1" t="s">
        <v>71</v>
      </c>
      <c r="F112" s="3" t="s">
        <v>63</v>
      </c>
      <c r="G112" s="1" t="s">
        <v>67</v>
      </c>
      <c r="H112" s="5" t="s">
        <v>69</v>
      </c>
    </row>
    <row r="113" spans="1:8">
      <c r="A113" s="1" t="s">
        <v>8</v>
      </c>
      <c r="B113" s="1" t="s">
        <v>9</v>
      </c>
      <c r="C113" s="1" t="s">
        <v>70</v>
      </c>
      <c r="D113" s="1">
        <v>1.5</v>
      </c>
      <c r="E113" s="1" t="s">
        <v>71</v>
      </c>
      <c r="F113" s="3" t="s">
        <v>64</v>
      </c>
      <c r="G113" s="1" t="s">
        <v>67</v>
      </c>
      <c r="H113" s="5" t="s">
        <v>69</v>
      </c>
    </row>
    <row r="114" spans="1:8">
      <c r="A114" s="1" t="s">
        <v>8</v>
      </c>
      <c r="B114" s="1" t="s">
        <v>9</v>
      </c>
      <c r="C114" s="1" t="s">
        <v>70</v>
      </c>
      <c r="D114" s="1">
        <v>1.5</v>
      </c>
      <c r="E114" s="1" t="s">
        <v>71</v>
      </c>
      <c r="F114" s="3" t="s">
        <v>65</v>
      </c>
      <c r="G114" s="1" t="s">
        <v>67</v>
      </c>
      <c r="H114" s="5">
        <v>0.17832999999999999</v>
      </c>
    </row>
    <row r="115" spans="1:8">
      <c r="A115" s="1" t="s">
        <v>8</v>
      </c>
      <c r="B115" s="1" t="s">
        <v>9</v>
      </c>
      <c r="C115" s="1" t="s">
        <v>70</v>
      </c>
      <c r="D115" s="1">
        <v>1.5</v>
      </c>
      <c r="E115" s="1" t="s">
        <v>71</v>
      </c>
      <c r="F115" s="3" t="s">
        <v>66</v>
      </c>
      <c r="G115" s="1" t="s">
        <v>67</v>
      </c>
      <c r="H115" s="5">
        <v>2.14</v>
      </c>
    </row>
    <row r="116" spans="1:8">
      <c r="A116" s="1" t="s">
        <v>8</v>
      </c>
      <c r="B116" s="1" t="s">
        <v>72</v>
      </c>
      <c r="C116" s="1" t="s">
        <v>73</v>
      </c>
      <c r="D116" s="1">
        <v>35</v>
      </c>
      <c r="E116" s="1" t="s">
        <v>87</v>
      </c>
      <c r="F116" s="2" t="s">
        <v>11</v>
      </c>
      <c r="G116" s="1" t="s">
        <v>67</v>
      </c>
      <c r="H116" s="4">
        <v>3.21</v>
      </c>
    </row>
    <row r="117" spans="1:8">
      <c r="A117" s="1" t="s">
        <v>8</v>
      </c>
      <c r="B117" s="1" t="s">
        <v>72</v>
      </c>
      <c r="C117" s="1" t="s">
        <v>73</v>
      </c>
      <c r="D117" s="1">
        <v>35</v>
      </c>
      <c r="E117" s="1" t="s">
        <v>87</v>
      </c>
      <c r="F117" s="2" t="s">
        <v>12</v>
      </c>
      <c r="G117" s="1" t="s">
        <v>67</v>
      </c>
      <c r="H117" s="4">
        <v>4.28</v>
      </c>
    </row>
    <row r="118" spans="1:8">
      <c r="A118" s="1" t="s">
        <v>8</v>
      </c>
      <c r="B118" s="1" t="s">
        <v>72</v>
      </c>
      <c r="C118" s="1" t="s">
        <v>73</v>
      </c>
      <c r="D118" s="1">
        <v>35</v>
      </c>
      <c r="E118" s="1" t="s">
        <v>87</v>
      </c>
      <c r="F118" s="2" t="s">
        <v>13</v>
      </c>
      <c r="G118" s="1" t="s">
        <v>67</v>
      </c>
      <c r="H118" s="4">
        <v>1.15917</v>
      </c>
    </row>
    <row r="119" spans="1:8">
      <c r="A119" s="1" t="s">
        <v>8</v>
      </c>
      <c r="B119" s="1" t="s">
        <v>72</v>
      </c>
      <c r="C119" s="1" t="s">
        <v>73</v>
      </c>
      <c r="D119" s="1">
        <v>35</v>
      </c>
      <c r="E119" s="1" t="s">
        <v>87</v>
      </c>
      <c r="F119" s="2" t="s">
        <v>14</v>
      </c>
      <c r="G119" s="1" t="s">
        <v>67</v>
      </c>
      <c r="H119" s="4">
        <v>5.35</v>
      </c>
    </row>
    <row r="120" spans="1:8">
      <c r="A120" s="1" t="s">
        <v>8</v>
      </c>
      <c r="B120" s="1" t="s">
        <v>72</v>
      </c>
      <c r="C120" s="1" t="s">
        <v>73</v>
      </c>
      <c r="D120" s="1">
        <v>35</v>
      </c>
      <c r="E120" s="1" t="s">
        <v>87</v>
      </c>
      <c r="F120" s="2" t="s">
        <v>15</v>
      </c>
      <c r="G120" s="1" t="s">
        <v>67</v>
      </c>
      <c r="H120" s="4">
        <v>5.35</v>
      </c>
    </row>
    <row r="121" spans="1:8">
      <c r="A121" s="1" t="s">
        <v>8</v>
      </c>
      <c r="B121" s="1" t="s">
        <v>72</v>
      </c>
      <c r="C121" s="1" t="s">
        <v>73</v>
      </c>
      <c r="D121" s="1">
        <v>35</v>
      </c>
      <c r="E121" s="1" t="s">
        <v>87</v>
      </c>
      <c r="F121" s="2" t="s">
        <v>16</v>
      </c>
      <c r="G121" s="1" t="s">
        <v>67</v>
      </c>
      <c r="H121" s="4">
        <v>12.84</v>
      </c>
    </row>
    <row r="122" spans="1:8">
      <c r="A122" s="1" t="s">
        <v>8</v>
      </c>
      <c r="B122" s="1" t="s">
        <v>72</v>
      </c>
      <c r="C122" s="1" t="s">
        <v>73</v>
      </c>
      <c r="D122" s="1">
        <v>35</v>
      </c>
      <c r="E122" s="1" t="s">
        <v>87</v>
      </c>
      <c r="F122" s="2" t="s">
        <v>17</v>
      </c>
      <c r="G122" s="1" t="s">
        <v>67</v>
      </c>
      <c r="H122" s="4">
        <v>4.28</v>
      </c>
    </row>
    <row r="123" spans="1:8">
      <c r="A123" s="1" t="s">
        <v>8</v>
      </c>
      <c r="B123" s="1" t="s">
        <v>72</v>
      </c>
      <c r="C123" s="1" t="s">
        <v>73</v>
      </c>
      <c r="D123" s="1">
        <v>35</v>
      </c>
      <c r="E123" s="1" t="s">
        <v>87</v>
      </c>
      <c r="F123" s="2" t="s">
        <v>18</v>
      </c>
      <c r="G123" s="1" t="s">
        <v>68</v>
      </c>
      <c r="H123" s="4">
        <v>6.42</v>
      </c>
    </row>
    <row r="124" spans="1:8">
      <c r="A124" s="1" t="s">
        <v>8</v>
      </c>
      <c r="B124" s="1" t="s">
        <v>72</v>
      </c>
      <c r="C124" s="1" t="s">
        <v>73</v>
      </c>
      <c r="D124" s="1">
        <v>35</v>
      </c>
      <c r="E124" s="1" t="s">
        <v>87</v>
      </c>
      <c r="F124" s="2" t="s">
        <v>19</v>
      </c>
      <c r="G124" s="1" t="s">
        <v>67</v>
      </c>
      <c r="H124" s="4">
        <v>4.28</v>
      </c>
    </row>
    <row r="125" spans="1:8">
      <c r="A125" s="1" t="s">
        <v>8</v>
      </c>
      <c r="B125" s="1" t="s">
        <v>72</v>
      </c>
      <c r="C125" s="1" t="s">
        <v>73</v>
      </c>
      <c r="D125" s="1">
        <v>35</v>
      </c>
      <c r="E125" s="1" t="s">
        <v>87</v>
      </c>
      <c r="F125" s="2" t="s">
        <v>20</v>
      </c>
      <c r="G125" s="1" t="s">
        <v>67</v>
      </c>
      <c r="H125" s="4">
        <v>4.28</v>
      </c>
    </row>
    <row r="126" spans="1:8">
      <c r="A126" s="1" t="s">
        <v>8</v>
      </c>
      <c r="B126" s="1" t="s">
        <v>72</v>
      </c>
      <c r="C126" s="1" t="s">
        <v>73</v>
      </c>
      <c r="D126" s="1">
        <v>35</v>
      </c>
      <c r="E126" s="1" t="s">
        <v>87</v>
      </c>
      <c r="F126" s="2" t="s">
        <v>21</v>
      </c>
      <c r="G126" s="1" t="s">
        <v>67</v>
      </c>
      <c r="H126" s="4">
        <v>4.28</v>
      </c>
    </row>
    <row r="127" spans="1:8">
      <c r="A127" s="1" t="s">
        <v>8</v>
      </c>
      <c r="B127" s="1" t="s">
        <v>72</v>
      </c>
      <c r="C127" s="1" t="s">
        <v>73</v>
      </c>
      <c r="D127" s="1">
        <v>35</v>
      </c>
      <c r="E127" s="1" t="s">
        <v>87</v>
      </c>
      <c r="F127" s="2" t="s">
        <v>22</v>
      </c>
      <c r="G127" s="1" t="s">
        <v>67</v>
      </c>
      <c r="H127" s="4">
        <v>3.21</v>
      </c>
    </row>
    <row r="128" spans="1:8">
      <c r="A128" s="1" t="s">
        <v>8</v>
      </c>
      <c r="B128" s="1" t="s">
        <v>72</v>
      </c>
      <c r="C128" s="1" t="s">
        <v>73</v>
      </c>
      <c r="D128" s="1">
        <v>35</v>
      </c>
      <c r="E128" s="1" t="s">
        <v>87</v>
      </c>
      <c r="F128" s="2" t="s">
        <v>23</v>
      </c>
      <c r="G128" s="1" t="s">
        <v>67</v>
      </c>
      <c r="H128" s="4" t="s">
        <v>69</v>
      </c>
    </row>
    <row r="129" spans="1:8">
      <c r="A129" s="1" t="s">
        <v>8</v>
      </c>
      <c r="B129" s="1" t="s">
        <v>72</v>
      </c>
      <c r="C129" s="1" t="s">
        <v>73</v>
      </c>
      <c r="D129" s="1">
        <v>35</v>
      </c>
      <c r="E129" s="1" t="s">
        <v>87</v>
      </c>
      <c r="F129" s="2" t="s">
        <v>24</v>
      </c>
      <c r="G129" s="1" t="s">
        <v>67</v>
      </c>
      <c r="H129" s="4" t="s">
        <v>69</v>
      </c>
    </row>
    <row r="130" spans="1:8">
      <c r="A130" s="1" t="s">
        <v>8</v>
      </c>
      <c r="B130" s="1" t="s">
        <v>72</v>
      </c>
      <c r="C130" s="1" t="s">
        <v>73</v>
      </c>
      <c r="D130" s="1">
        <v>35</v>
      </c>
      <c r="E130" s="1" t="s">
        <v>87</v>
      </c>
      <c r="F130" s="3" t="s">
        <v>25</v>
      </c>
      <c r="G130" s="1" t="s">
        <v>67</v>
      </c>
      <c r="H130" s="5" t="s">
        <v>69</v>
      </c>
    </row>
    <row r="131" spans="1:8">
      <c r="A131" s="1" t="s">
        <v>8</v>
      </c>
      <c r="B131" s="1" t="s">
        <v>72</v>
      </c>
      <c r="C131" s="1" t="s">
        <v>73</v>
      </c>
      <c r="D131" s="1">
        <v>35</v>
      </c>
      <c r="E131" s="1" t="s">
        <v>87</v>
      </c>
      <c r="F131" s="3" t="s">
        <v>26</v>
      </c>
      <c r="G131" s="1" t="s">
        <v>67</v>
      </c>
      <c r="H131" s="5" t="s">
        <v>69</v>
      </c>
    </row>
    <row r="132" spans="1:8">
      <c r="A132" s="1" t="s">
        <v>8</v>
      </c>
      <c r="B132" s="1" t="s">
        <v>72</v>
      </c>
      <c r="C132" s="1" t="s">
        <v>73</v>
      </c>
      <c r="D132" s="1">
        <v>35</v>
      </c>
      <c r="E132" s="1" t="s">
        <v>87</v>
      </c>
      <c r="F132" s="3" t="s">
        <v>27</v>
      </c>
      <c r="G132" s="1" t="s">
        <v>67</v>
      </c>
      <c r="H132" s="5" t="s">
        <v>69</v>
      </c>
    </row>
    <row r="133" spans="1:8">
      <c r="A133" s="1" t="s">
        <v>8</v>
      </c>
      <c r="B133" s="1" t="s">
        <v>72</v>
      </c>
      <c r="C133" s="1" t="s">
        <v>73</v>
      </c>
      <c r="D133" s="1">
        <v>35</v>
      </c>
      <c r="E133" s="1" t="s">
        <v>87</v>
      </c>
      <c r="F133" s="3" t="s">
        <v>28</v>
      </c>
      <c r="G133" s="1" t="s">
        <v>67</v>
      </c>
      <c r="H133" s="5" t="s">
        <v>69</v>
      </c>
    </row>
    <row r="134" spans="1:8">
      <c r="A134" s="1" t="s">
        <v>8</v>
      </c>
      <c r="B134" s="1" t="s">
        <v>72</v>
      </c>
      <c r="C134" s="1" t="s">
        <v>73</v>
      </c>
      <c r="D134" s="1">
        <v>35</v>
      </c>
      <c r="E134" s="1" t="s">
        <v>87</v>
      </c>
      <c r="F134" s="3" t="s">
        <v>29</v>
      </c>
      <c r="G134" s="1" t="s">
        <v>67</v>
      </c>
      <c r="H134" s="5">
        <v>4.28</v>
      </c>
    </row>
    <row r="135" spans="1:8">
      <c r="A135" s="1" t="s">
        <v>8</v>
      </c>
      <c r="B135" s="1" t="s">
        <v>72</v>
      </c>
      <c r="C135" s="1" t="s">
        <v>73</v>
      </c>
      <c r="D135" s="1">
        <v>35</v>
      </c>
      <c r="E135" s="1" t="s">
        <v>87</v>
      </c>
      <c r="F135" s="3" t="s">
        <v>30</v>
      </c>
      <c r="G135" s="1" t="s">
        <v>67</v>
      </c>
      <c r="H135" s="5">
        <v>3.21</v>
      </c>
    </row>
    <row r="136" spans="1:8">
      <c r="A136" s="1" t="s">
        <v>8</v>
      </c>
      <c r="B136" s="1" t="s">
        <v>72</v>
      </c>
      <c r="C136" s="1" t="s">
        <v>73</v>
      </c>
      <c r="D136" s="1">
        <v>35</v>
      </c>
      <c r="E136" s="1" t="s">
        <v>87</v>
      </c>
      <c r="F136" s="3" t="s">
        <v>31</v>
      </c>
      <c r="G136" s="1" t="s">
        <v>67</v>
      </c>
      <c r="H136" s="5" t="s">
        <v>69</v>
      </c>
    </row>
    <row r="137" spans="1:8">
      <c r="A137" s="1" t="s">
        <v>8</v>
      </c>
      <c r="B137" s="1" t="s">
        <v>72</v>
      </c>
      <c r="C137" s="1" t="s">
        <v>73</v>
      </c>
      <c r="D137" s="1">
        <v>35</v>
      </c>
      <c r="E137" s="1" t="s">
        <v>87</v>
      </c>
      <c r="F137" s="3" t="s">
        <v>32</v>
      </c>
      <c r="G137" s="1" t="s">
        <v>67</v>
      </c>
      <c r="H137" s="5" t="s">
        <v>69</v>
      </c>
    </row>
    <row r="138" spans="1:8">
      <c r="A138" s="1" t="s">
        <v>8</v>
      </c>
      <c r="B138" s="1" t="s">
        <v>72</v>
      </c>
      <c r="C138" s="1" t="s">
        <v>73</v>
      </c>
      <c r="D138" s="1">
        <v>35</v>
      </c>
      <c r="E138" s="1" t="s">
        <v>87</v>
      </c>
      <c r="F138" s="3" t="s">
        <v>33</v>
      </c>
      <c r="G138" s="1" t="s">
        <v>67</v>
      </c>
      <c r="H138" s="5" t="s">
        <v>69</v>
      </c>
    </row>
    <row r="139" spans="1:8">
      <c r="A139" s="1" t="s">
        <v>8</v>
      </c>
      <c r="B139" s="1" t="s">
        <v>72</v>
      </c>
      <c r="C139" s="1" t="s">
        <v>73</v>
      </c>
      <c r="D139" s="1">
        <v>35</v>
      </c>
      <c r="E139" s="1" t="s">
        <v>87</v>
      </c>
      <c r="F139" s="3" t="s">
        <v>34</v>
      </c>
      <c r="G139" s="1" t="s">
        <v>67</v>
      </c>
      <c r="H139" s="5" t="s">
        <v>69</v>
      </c>
    </row>
    <row r="140" spans="1:8">
      <c r="A140" s="1" t="s">
        <v>8</v>
      </c>
      <c r="B140" s="1" t="s">
        <v>72</v>
      </c>
      <c r="C140" s="1" t="s">
        <v>73</v>
      </c>
      <c r="D140" s="1">
        <v>35</v>
      </c>
      <c r="E140" s="1" t="s">
        <v>87</v>
      </c>
      <c r="F140" s="3" t="s">
        <v>35</v>
      </c>
      <c r="G140" s="1" t="s">
        <v>67</v>
      </c>
      <c r="H140" s="5">
        <v>4.28</v>
      </c>
    </row>
    <row r="141" spans="1:8">
      <c r="A141" s="1" t="s">
        <v>8</v>
      </c>
      <c r="B141" s="1" t="s">
        <v>72</v>
      </c>
      <c r="C141" s="1" t="s">
        <v>73</v>
      </c>
      <c r="D141" s="1">
        <v>35</v>
      </c>
      <c r="E141" s="1" t="s">
        <v>87</v>
      </c>
      <c r="F141" s="3" t="s">
        <v>36</v>
      </c>
      <c r="G141" s="1" t="s">
        <v>67</v>
      </c>
      <c r="H141" s="5">
        <v>4.28</v>
      </c>
    </row>
    <row r="142" spans="1:8">
      <c r="A142" s="1" t="s">
        <v>8</v>
      </c>
      <c r="B142" s="1" t="s">
        <v>72</v>
      </c>
      <c r="C142" s="1" t="s">
        <v>73</v>
      </c>
      <c r="D142" s="1">
        <v>35</v>
      </c>
      <c r="E142" s="1" t="s">
        <v>87</v>
      </c>
      <c r="F142" s="3" t="s">
        <v>37</v>
      </c>
      <c r="G142" s="1" t="s">
        <v>67</v>
      </c>
      <c r="H142" s="5">
        <v>2.6749999999999998</v>
      </c>
    </row>
    <row r="143" spans="1:8">
      <c r="A143" s="1" t="s">
        <v>8</v>
      </c>
      <c r="B143" s="1" t="s">
        <v>72</v>
      </c>
      <c r="C143" s="1" t="s">
        <v>73</v>
      </c>
      <c r="D143" s="1">
        <v>35</v>
      </c>
      <c r="E143" s="1" t="s">
        <v>87</v>
      </c>
      <c r="F143" s="3" t="s">
        <v>38</v>
      </c>
      <c r="G143" s="1" t="s">
        <v>67</v>
      </c>
      <c r="H143" s="6">
        <v>7.3116700000000003</v>
      </c>
    </row>
    <row r="144" spans="1:8">
      <c r="A144" s="1" t="s">
        <v>8</v>
      </c>
      <c r="B144" s="1" t="s">
        <v>72</v>
      </c>
      <c r="C144" s="1" t="s">
        <v>73</v>
      </c>
      <c r="D144" s="1">
        <v>35</v>
      </c>
      <c r="E144" s="1" t="s">
        <v>87</v>
      </c>
      <c r="F144" s="3" t="s">
        <v>39</v>
      </c>
      <c r="G144" s="1" t="s">
        <v>67</v>
      </c>
      <c r="H144" s="6">
        <v>28.533329999999999</v>
      </c>
    </row>
    <row r="145" spans="1:8">
      <c r="A145" s="1" t="s">
        <v>8</v>
      </c>
      <c r="B145" s="1" t="s">
        <v>72</v>
      </c>
      <c r="C145" s="1" t="s">
        <v>73</v>
      </c>
      <c r="D145" s="1">
        <v>35</v>
      </c>
      <c r="E145" s="1" t="s">
        <v>87</v>
      </c>
      <c r="F145" s="3" t="s">
        <v>40</v>
      </c>
      <c r="G145" s="1" t="s">
        <v>67</v>
      </c>
      <c r="H145" s="5">
        <v>8.9166699999999999</v>
      </c>
    </row>
    <row r="146" spans="1:8">
      <c r="A146" s="1" t="s">
        <v>8</v>
      </c>
      <c r="B146" s="1" t="s">
        <v>72</v>
      </c>
      <c r="C146" s="1" t="s">
        <v>73</v>
      </c>
      <c r="D146" s="1">
        <v>35</v>
      </c>
      <c r="E146" s="1" t="s">
        <v>87</v>
      </c>
      <c r="F146" s="3" t="s">
        <v>41</v>
      </c>
      <c r="G146" s="1" t="s">
        <v>68</v>
      </c>
      <c r="H146" s="5">
        <v>21.4</v>
      </c>
    </row>
    <row r="147" spans="1:8">
      <c r="A147" s="1" t="s">
        <v>8</v>
      </c>
      <c r="B147" s="1" t="s">
        <v>72</v>
      </c>
      <c r="C147" s="1" t="s">
        <v>73</v>
      </c>
      <c r="D147" s="1">
        <v>35</v>
      </c>
      <c r="E147" s="1" t="s">
        <v>87</v>
      </c>
      <c r="F147" s="3" t="s">
        <v>42</v>
      </c>
      <c r="G147" s="1" t="s">
        <v>68</v>
      </c>
      <c r="H147" s="5">
        <v>64.2</v>
      </c>
    </row>
    <row r="148" spans="1:8">
      <c r="A148" s="1" t="s">
        <v>8</v>
      </c>
      <c r="B148" s="1" t="s">
        <v>72</v>
      </c>
      <c r="C148" s="1" t="s">
        <v>73</v>
      </c>
      <c r="D148" s="1">
        <v>35</v>
      </c>
      <c r="E148" s="1" t="s">
        <v>87</v>
      </c>
      <c r="F148" s="3" t="s">
        <v>43</v>
      </c>
      <c r="G148" s="1" t="s">
        <v>67</v>
      </c>
      <c r="H148" s="5">
        <v>1.605</v>
      </c>
    </row>
    <row r="149" spans="1:8">
      <c r="A149" s="1" t="s">
        <v>8</v>
      </c>
      <c r="B149" s="1" t="s">
        <v>72</v>
      </c>
      <c r="C149" s="1" t="s">
        <v>73</v>
      </c>
      <c r="D149" s="1">
        <v>35</v>
      </c>
      <c r="E149" s="1" t="s">
        <v>87</v>
      </c>
      <c r="F149" s="3" t="s">
        <v>44</v>
      </c>
      <c r="G149" s="1" t="s">
        <v>67</v>
      </c>
      <c r="H149" s="5" t="s">
        <v>69</v>
      </c>
    </row>
    <row r="150" spans="1:8">
      <c r="A150" s="1" t="s">
        <v>8</v>
      </c>
      <c r="B150" s="1" t="s">
        <v>72</v>
      </c>
      <c r="C150" s="1" t="s">
        <v>73</v>
      </c>
      <c r="D150" s="1">
        <v>35</v>
      </c>
      <c r="E150" s="1" t="s">
        <v>87</v>
      </c>
      <c r="F150" s="3" t="s">
        <v>45</v>
      </c>
      <c r="G150" s="1" t="s">
        <v>68</v>
      </c>
      <c r="H150" s="5">
        <v>3.2991700000000002</v>
      </c>
    </row>
    <row r="151" spans="1:8">
      <c r="A151" s="1" t="s">
        <v>8</v>
      </c>
      <c r="B151" s="1" t="s">
        <v>72</v>
      </c>
      <c r="C151" s="1" t="s">
        <v>73</v>
      </c>
      <c r="D151" s="1">
        <v>35</v>
      </c>
      <c r="E151" s="1" t="s">
        <v>87</v>
      </c>
      <c r="F151" s="3" t="s">
        <v>46</v>
      </c>
      <c r="G151" s="1" t="s">
        <v>67</v>
      </c>
      <c r="H151" s="5">
        <v>5.35</v>
      </c>
    </row>
    <row r="152" spans="1:8">
      <c r="A152" s="1" t="s">
        <v>8</v>
      </c>
      <c r="B152" s="1" t="s">
        <v>72</v>
      </c>
      <c r="C152" s="1" t="s">
        <v>73</v>
      </c>
      <c r="D152" s="1">
        <v>35</v>
      </c>
      <c r="E152" s="1" t="s">
        <v>87</v>
      </c>
      <c r="F152" s="3" t="s">
        <v>47</v>
      </c>
      <c r="G152" s="1" t="s">
        <v>68</v>
      </c>
      <c r="H152" s="5">
        <v>9.2733299999999996</v>
      </c>
    </row>
    <row r="153" spans="1:8">
      <c r="A153" s="1" t="s">
        <v>8</v>
      </c>
      <c r="B153" s="1" t="s">
        <v>72</v>
      </c>
      <c r="C153" s="1" t="s">
        <v>73</v>
      </c>
      <c r="D153" s="1">
        <v>35</v>
      </c>
      <c r="E153" s="1" t="s">
        <v>87</v>
      </c>
      <c r="F153" s="3" t="s">
        <v>48</v>
      </c>
      <c r="G153" s="1" t="s">
        <v>68</v>
      </c>
      <c r="H153" s="5">
        <v>4.28</v>
      </c>
    </row>
    <row r="154" spans="1:8">
      <c r="A154" s="1" t="s">
        <v>8</v>
      </c>
      <c r="B154" s="1" t="s">
        <v>72</v>
      </c>
      <c r="C154" s="1" t="s">
        <v>73</v>
      </c>
      <c r="D154" s="1">
        <v>35</v>
      </c>
      <c r="E154" s="1" t="s">
        <v>87</v>
      </c>
      <c r="F154" s="3" t="s">
        <v>49</v>
      </c>
      <c r="G154" s="1" t="s">
        <v>67</v>
      </c>
      <c r="H154" s="5">
        <v>3.21</v>
      </c>
    </row>
    <row r="155" spans="1:8">
      <c r="A155" s="1" t="s">
        <v>8</v>
      </c>
      <c r="B155" s="1" t="s">
        <v>72</v>
      </c>
      <c r="C155" s="1" t="s">
        <v>73</v>
      </c>
      <c r="D155" s="1">
        <v>35</v>
      </c>
      <c r="E155" s="1" t="s">
        <v>87</v>
      </c>
      <c r="F155" s="3" t="s">
        <v>50</v>
      </c>
      <c r="G155" s="1" t="s">
        <v>68</v>
      </c>
      <c r="H155" s="5">
        <v>8.56</v>
      </c>
    </row>
    <row r="156" spans="1:8">
      <c r="A156" s="1" t="s">
        <v>8</v>
      </c>
      <c r="B156" s="1" t="s">
        <v>72</v>
      </c>
      <c r="C156" s="1" t="s">
        <v>73</v>
      </c>
      <c r="D156" s="1">
        <v>35</v>
      </c>
      <c r="E156" s="1" t="s">
        <v>87</v>
      </c>
      <c r="F156" s="3" t="s">
        <v>51</v>
      </c>
      <c r="G156" s="1" t="s">
        <v>67</v>
      </c>
      <c r="H156" s="5" t="s">
        <v>69</v>
      </c>
    </row>
    <row r="157" spans="1:8">
      <c r="A157" s="1" t="s">
        <v>8</v>
      </c>
      <c r="B157" s="1" t="s">
        <v>72</v>
      </c>
      <c r="C157" s="1" t="s">
        <v>73</v>
      </c>
      <c r="D157" s="1">
        <v>35</v>
      </c>
      <c r="E157" s="1" t="s">
        <v>87</v>
      </c>
      <c r="F157" s="3" t="s">
        <v>52</v>
      </c>
      <c r="G157" s="1" t="s">
        <v>68</v>
      </c>
      <c r="H157" s="5">
        <v>11.05667</v>
      </c>
    </row>
    <row r="158" spans="1:8">
      <c r="A158" s="1" t="s">
        <v>8</v>
      </c>
      <c r="B158" s="1" t="s">
        <v>72</v>
      </c>
      <c r="C158" s="1" t="s">
        <v>73</v>
      </c>
      <c r="D158" s="1">
        <v>35</v>
      </c>
      <c r="E158" s="1" t="s">
        <v>87</v>
      </c>
      <c r="F158" s="3" t="s">
        <v>53</v>
      </c>
      <c r="G158" s="1" t="s">
        <v>68</v>
      </c>
      <c r="H158" s="5">
        <v>6.42</v>
      </c>
    </row>
    <row r="159" spans="1:8">
      <c r="A159" s="1" t="s">
        <v>8</v>
      </c>
      <c r="B159" s="1" t="s">
        <v>72</v>
      </c>
      <c r="C159" s="1" t="s">
        <v>73</v>
      </c>
      <c r="D159" s="1">
        <v>35</v>
      </c>
      <c r="E159" s="1" t="s">
        <v>87</v>
      </c>
      <c r="F159" s="3" t="s">
        <v>54</v>
      </c>
      <c r="G159" s="1" t="s">
        <v>68</v>
      </c>
      <c r="H159" s="5">
        <v>4.28</v>
      </c>
    </row>
    <row r="160" spans="1:8">
      <c r="A160" s="1" t="s">
        <v>8</v>
      </c>
      <c r="B160" s="1" t="s">
        <v>72</v>
      </c>
      <c r="C160" s="1" t="s">
        <v>73</v>
      </c>
      <c r="D160" s="1">
        <v>35</v>
      </c>
      <c r="E160" s="1" t="s">
        <v>87</v>
      </c>
      <c r="F160" s="3" t="s">
        <v>55</v>
      </c>
      <c r="G160" s="1" t="s">
        <v>68</v>
      </c>
      <c r="H160" s="5">
        <v>4.28</v>
      </c>
    </row>
    <row r="161" spans="1:8">
      <c r="A161" s="1" t="s">
        <v>8</v>
      </c>
      <c r="B161" s="1" t="s">
        <v>72</v>
      </c>
      <c r="C161" s="1" t="s">
        <v>73</v>
      </c>
      <c r="D161" s="1">
        <v>35</v>
      </c>
      <c r="E161" s="1" t="s">
        <v>87</v>
      </c>
      <c r="F161" s="3" t="s">
        <v>56</v>
      </c>
      <c r="G161" s="1" t="s">
        <v>68</v>
      </c>
      <c r="H161" s="5">
        <v>2.14</v>
      </c>
    </row>
    <row r="162" spans="1:8">
      <c r="A162" s="1" t="s">
        <v>8</v>
      </c>
      <c r="B162" s="1" t="s">
        <v>72</v>
      </c>
      <c r="C162" s="1" t="s">
        <v>73</v>
      </c>
      <c r="D162" s="1">
        <v>35</v>
      </c>
      <c r="E162" s="1" t="s">
        <v>87</v>
      </c>
      <c r="F162" s="3" t="s">
        <v>57</v>
      </c>
      <c r="G162" s="1" t="s">
        <v>68</v>
      </c>
      <c r="H162" s="5">
        <v>3.21</v>
      </c>
    </row>
    <row r="163" spans="1:8">
      <c r="A163" s="1" t="s">
        <v>8</v>
      </c>
      <c r="B163" s="1" t="s">
        <v>72</v>
      </c>
      <c r="C163" s="1" t="s">
        <v>73</v>
      </c>
      <c r="D163" s="1">
        <v>35</v>
      </c>
      <c r="E163" s="1" t="s">
        <v>87</v>
      </c>
      <c r="F163" s="3" t="s">
        <v>58</v>
      </c>
      <c r="G163" s="1" t="s">
        <v>68</v>
      </c>
      <c r="H163" s="5">
        <v>1.07</v>
      </c>
    </row>
    <row r="164" spans="1:8">
      <c r="A164" s="1" t="s">
        <v>8</v>
      </c>
      <c r="B164" s="1" t="s">
        <v>72</v>
      </c>
      <c r="C164" s="1" t="s">
        <v>73</v>
      </c>
      <c r="D164" s="1">
        <v>35</v>
      </c>
      <c r="E164" s="1" t="s">
        <v>87</v>
      </c>
      <c r="F164" s="3" t="s">
        <v>135</v>
      </c>
      <c r="G164" s="1" t="s">
        <v>68</v>
      </c>
      <c r="H164" s="5">
        <v>3.21</v>
      </c>
    </row>
    <row r="165" spans="1:8">
      <c r="A165" s="1" t="s">
        <v>8</v>
      </c>
      <c r="B165" s="1" t="s">
        <v>72</v>
      </c>
      <c r="C165" s="1" t="s">
        <v>73</v>
      </c>
      <c r="D165" s="1">
        <v>35</v>
      </c>
      <c r="E165" s="1" t="s">
        <v>87</v>
      </c>
      <c r="F165" s="3" t="s">
        <v>59</v>
      </c>
      <c r="G165" s="1" t="s">
        <v>68</v>
      </c>
      <c r="H165" s="5">
        <v>3.21</v>
      </c>
    </row>
    <row r="166" spans="1:8">
      <c r="A166" s="1" t="s">
        <v>8</v>
      </c>
      <c r="B166" s="1" t="s">
        <v>72</v>
      </c>
      <c r="C166" s="1" t="s">
        <v>73</v>
      </c>
      <c r="D166" s="1">
        <v>35</v>
      </c>
      <c r="E166" s="1" t="s">
        <v>87</v>
      </c>
      <c r="F166" s="3" t="s">
        <v>60</v>
      </c>
      <c r="G166" s="1" t="s">
        <v>68</v>
      </c>
      <c r="H166" s="5">
        <v>5.5283300000000004</v>
      </c>
    </row>
    <row r="167" spans="1:8">
      <c r="A167" s="1" t="s">
        <v>8</v>
      </c>
      <c r="B167" s="1" t="s">
        <v>72</v>
      </c>
      <c r="C167" s="1" t="s">
        <v>73</v>
      </c>
      <c r="D167" s="1">
        <v>35</v>
      </c>
      <c r="E167" s="1" t="s">
        <v>87</v>
      </c>
      <c r="F167" s="3" t="s">
        <v>61</v>
      </c>
      <c r="G167" s="1" t="s">
        <v>67</v>
      </c>
      <c r="H167" s="5" t="s">
        <v>69</v>
      </c>
    </row>
    <row r="168" spans="1:8">
      <c r="A168" s="1" t="s">
        <v>8</v>
      </c>
      <c r="B168" s="1" t="s">
        <v>72</v>
      </c>
      <c r="C168" s="1" t="s">
        <v>73</v>
      </c>
      <c r="D168" s="1">
        <v>35</v>
      </c>
      <c r="E168" s="1" t="s">
        <v>87</v>
      </c>
      <c r="F168" s="3" t="s">
        <v>62</v>
      </c>
      <c r="G168" s="1" t="s">
        <v>67</v>
      </c>
      <c r="H168" s="5" t="s">
        <v>69</v>
      </c>
    </row>
    <row r="169" spans="1:8">
      <c r="A169" s="1" t="s">
        <v>8</v>
      </c>
      <c r="B169" s="1" t="s">
        <v>72</v>
      </c>
      <c r="C169" s="1" t="s">
        <v>73</v>
      </c>
      <c r="D169" s="1">
        <v>35</v>
      </c>
      <c r="E169" s="1" t="s">
        <v>87</v>
      </c>
      <c r="F169" s="3" t="s">
        <v>63</v>
      </c>
      <c r="G169" s="1" t="s">
        <v>67</v>
      </c>
      <c r="H169" s="5" t="s">
        <v>69</v>
      </c>
    </row>
    <row r="170" spans="1:8">
      <c r="A170" s="1" t="s">
        <v>8</v>
      </c>
      <c r="B170" s="1" t="s">
        <v>72</v>
      </c>
      <c r="C170" s="1" t="s">
        <v>73</v>
      </c>
      <c r="D170" s="1">
        <v>35</v>
      </c>
      <c r="E170" s="1" t="s">
        <v>87</v>
      </c>
      <c r="F170" s="3" t="s">
        <v>64</v>
      </c>
      <c r="G170" s="1" t="s">
        <v>67</v>
      </c>
      <c r="H170" s="5" t="s">
        <v>69</v>
      </c>
    </row>
    <row r="171" spans="1:8">
      <c r="A171" s="1" t="s">
        <v>8</v>
      </c>
      <c r="B171" s="1" t="s">
        <v>72</v>
      </c>
      <c r="C171" s="1" t="s">
        <v>73</v>
      </c>
      <c r="D171" s="1">
        <v>35</v>
      </c>
      <c r="E171" s="1" t="s">
        <v>87</v>
      </c>
      <c r="F171" s="3" t="s">
        <v>65</v>
      </c>
      <c r="G171" s="1" t="s">
        <v>67</v>
      </c>
      <c r="H171" s="5">
        <v>1.07</v>
      </c>
    </row>
    <row r="172" spans="1:8">
      <c r="A172" s="1" t="s">
        <v>8</v>
      </c>
      <c r="B172" s="1" t="s">
        <v>72</v>
      </c>
      <c r="C172" s="1" t="s">
        <v>73</v>
      </c>
      <c r="D172" s="1">
        <v>35</v>
      </c>
      <c r="E172" s="1" t="s">
        <v>87</v>
      </c>
      <c r="F172" s="3" t="s">
        <v>66</v>
      </c>
      <c r="G172" s="1" t="s">
        <v>67</v>
      </c>
      <c r="H172" s="5">
        <v>3.21</v>
      </c>
    </row>
    <row r="173" spans="1:8">
      <c r="A173" s="1" t="s">
        <v>8</v>
      </c>
      <c r="B173" s="1" t="s">
        <v>74</v>
      </c>
      <c r="C173" s="1" t="s">
        <v>75</v>
      </c>
      <c r="D173" s="1">
        <v>3.3</v>
      </c>
      <c r="E173" s="1" t="s">
        <v>87</v>
      </c>
      <c r="F173" s="2" t="s">
        <v>11</v>
      </c>
      <c r="G173" s="1" t="s">
        <v>67</v>
      </c>
      <c r="H173" s="5">
        <v>6.5983299999999998</v>
      </c>
    </row>
    <row r="174" spans="1:8">
      <c r="A174" s="1" t="s">
        <v>8</v>
      </c>
      <c r="B174" s="1" t="s">
        <v>74</v>
      </c>
      <c r="C174" s="1" t="s">
        <v>75</v>
      </c>
      <c r="D174" s="1">
        <v>3.3</v>
      </c>
      <c r="E174" s="1" t="s">
        <v>87</v>
      </c>
      <c r="F174" s="2" t="s">
        <v>12</v>
      </c>
      <c r="G174" s="1" t="s">
        <v>67</v>
      </c>
      <c r="H174" s="5">
        <v>6.42</v>
      </c>
    </row>
    <row r="175" spans="1:8">
      <c r="A175" s="1" t="s">
        <v>8</v>
      </c>
      <c r="B175" s="1" t="s">
        <v>74</v>
      </c>
      <c r="C175" s="1" t="s">
        <v>75</v>
      </c>
      <c r="D175" s="1">
        <v>3.3</v>
      </c>
      <c r="E175" s="1" t="s">
        <v>87</v>
      </c>
      <c r="F175" s="2" t="s">
        <v>13</v>
      </c>
      <c r="G175" s="1" t="s">
        <v>67</v>
      </c>
      <c r="H175" s="5">
        <v>5.1716699999999998</v>
      </c>
    </row>
    <row r="176" spans="1:8">
      <c r="A176" s="1" t="s">
        <v>8</v>
      </c>
      <c r="B176" s="1" t="s">
        <v>74</v>
      </c>
      <c r="C176" s="1" t="s">
        <v>75</v>
      </c>
      <c r="D176" s="1">
        <v>3.3</v>
      </c>
      <c r="E176" s="1" t="s">
        <v>87</v>
      </c>
      <c r="F176" s="2" t="s">
        <v>14</v>
      </c>
      <c r="G176" s="1" t="s">
        <v>67</v>
      </c>
      <c r="H176" s="5">
        <v>8.56</v>
      </c>
    </row>
    <row r="177" spans="1:8">
      <c r="A177" s="1" t="s">
        <v>8</v>
      </c>
      <c r="B177" s="1" t="s">
        <v>74</v>
      </c>
      <c r="C177" s="1" t="s">
        <v>75</v>
      </c>
      <c r="D177" s="1">
        <v>3.3</v>
      </c>
      <c r="E177" s="1" t="s">
        <v>87</v>
      </c>
      <c r="F177" s="2" t="s">
        <v>15</v>
      </c>
      <c r="G177" s="1" t="s">
        <v>67</v>
      </c>
      <c r="H177" s="5">
        <v>6.5983299999999998</v>
      </c>
    </row>
    <row r="178" spans="1:8">
      <c r="A178" s="1" t="s">
        <v>8</v>
      </c>
      <c r="B178" s="1" t="s">
        <v>74</v>
      </c>
      <c r="C178" s="1" t="s">
        <v>75</v>
      </c>
      <c r="D178" s="1">
        <v>3.3</v>
      </c>
      <c r="E178" s="1" t="s">
        <v>87</v>
      </c>
      <c r="F178" s="2" t="s">
        <v>16</v>
      </c>
      <c r="G178" s="1" t="s">
        <v>67</v>
      </c>
      <c r="H178" s="5">
        <v>7.6683300000000001</v>
      </c>
    </row>
    <row r="179" spans="1:8">
      <c r="A179" s="1" t="s">
        <v>8</v>
      </c>
      <c r="B179" s="1" t="s">
        <v>74</v>
      </c>
      <c r="C179" s="1" t="s">
        <v>75</v>
      </c>
      <c r="D179" s="1">
        <v>3.3</v>
      </c>
      <c r="E179" s="1" t="s">
        <v>87</v>
      </c>
      <c r="F179" s="2" t="s">
        <v>17</v>
      </c>
      <c r="G179" s="1" t="s">
        <v>67</v>
      </c>
      <c r="H179" s="5">
        <v>6.42</v>
      </c>
    </row>
    <row r="180" spans="1:8">
      <c r="A180" s="1" t="s">
        <v>8</v>
      </c>
      <c r="B180" s="1" t="s">
        <v>74</v>
      </c>
      <c r="C180" s="1" t="s">
        <v>75</v>
      </c>
      <c r="D180" s="1">
        <v>3.3</v>
      </c>
      <c r="E180" s="1" t="s">
        <v>87</v>
      </c>
      <c r="F180" s="2" t="s">
        <v>18</v>
      </c>
      <c r="G180" s="1" t="s">
        <v>68</v>
      </c>
      <c r="H180" s="5">
        <v>8.56</v>
      </c>
    </row>
    <row r="181" spans="1:8">
      <c r="A181" s="1" t="s">
        <v>8</v>
      </c>
      <c r="B181" s="1" t="s">
        <v>74</v>
      </c>
      <c r="C181" s="1" t="s">
        <v>75</v>
      </c>
      <c r="D181" s="1">
        <v>3.3</v>
      </c>
      <c r="E181" s="1" t="s">
        <v>87</v>
      </c>
      <c r="F181" s="2" t="s">
        <v>19</v>
      </c>
      <c r="G181" s="1" t="s">
        <v>67</v>
      </c>
      <c r="H181" s="5">
        <v>7.49</v>
      </c>
    </row>
    <row r="182" spans="1:8">
      <c r="A182" s="1" t="s">
        <v>8</v>
      </c>
      <c r="B182" s="1" t="s">
        <v>74</v>
      </c>
      <c r="C182" s="1" t="s">
        <v>75</v>
      </c>
      <c r="D182" s="1">
        <v>3.3</v>
      </c>
      <c r="E182" s="1" t="s">
        <v>87</v>
      </c>
      <c r="F182" s="2" t="s">
        <v>20</v>
      </c>
      <c r="G182" s="1" t="s">
        <v>67</v>
      </c>
      <c r="H182" s="5">
        <v>6.42</v>
      </c>
    </row>
    <row r="183" spans="1:8">
      <c r="A183" s="1" t="s">
        <v>8</v>
      </c>
      <c r="B183" s="1" t="s">
        <v>74</v>
      </c>
      <c r="C183" s="1" t="s">
        <v>75</v>
      </c>
      <c r="D183" s="1">
        <v>3.3</v>
      </c>
      <c r="E183" s="1" t="s">
        <v>87</v>
      </c>
      <c r="F183" s="2" t="s">
        <v>21</v>
      </c>
      <c r="G183" s="1" t="s">
        <v>67</v>
      </c>
      <c r="H183" s="5">
        <v>8.56</v>
      </c>
    </row>
    <row r="184" spans="1:8">
      <c r="A184" s="1" t="s">
        <v>8</v>
      </c>
      <c r="B184" s="1" t="s">
        <v>74</v>
      </c>
      <c r="C184" s="1" t="s">
        <v>75</v>
      </c>
      <c r="D184" s="1">
        <v>3.3</v>
      </c>
      <c r="E184" s="1" t="s">
        <v>87</v>
      </c>
      <c r="F184" s="2" t="s">
        <v>22</v>
      </c>
      <c r="G184" s="1" t="s">
        <v>67</v>
      </c>
      <c r="H184" s="5">
        <v>6.42</v>
      </c>
    </row>
    <row r="185" spans="1:8">
      <c r="A185" s="1" t="s">
        <v>8</v>
      </c>
      <c r="B185" s="1" t="s">
        <v>74</v>
      </c>
      <c r="C185" s="1" t="s">
        <v>75</v>
      </c>
      <c r="D185" s="1">
        <v>3.3</v>
      </c>
      <c r="E185" s="1" t="s">
        <v>87</v>
      </c>
      <c r="F185" s="2" t="s">
        <v>23</v>
      </c>
      <c r="G185" s="1" t="s">
        <v>67</v>
      </c>
      <c r="H185" s="5" t="s">
        <v>69</v>
      </c>
    </row>
    <row r="186" spans="1:8">
      <c r="A186" s="1" t="s">
        <v>8</v>
      </c>
      <c r="B186" s="1" t="s">
        <v>74</v>
      </c>
      <c r="C186" s="1" t="s">
        <v>75</v>
      </c>
      <c r="D186" s="1">
        <v>3.3</v>
      </c>
      <c r="E186" s="1" t="s">
        <v>87</v>
      </c>
      <c r="F186" s="2" t="s">
        <v>24</v>
      </c>
      <c r="G186" s="1" t="s">
        <v>67</v>
      </c>
      <c r="H186" s="5" t="s">
        <v>69</v>
      </c>
    </row>
    <row r="187" spans="1:8">
      <c r="A187" s="1" t="s">
        <v>8</v>
      </c>
      <c r="B187" s="1" t="s">
        <v>74</v>
      </c>
      <c r="C187" s="1" t="s">
        <v>75</v>
      </c>
      <c r="D187" s="1">
        <v>3.3</v>
      </c>
      <c r="E187" s="1" t="s">
        <v>87</v>
      </c>
      <c r="F187" s="3" t="s">
        <v>25</v>
      </c>
      <c r="G187" s="1" t="s">
        <v>67</v>
      </c>
      <c r="H187" s="5" t="s">
        <v>69</v>
      </c>
    </row>
    <row r="188" spans="1:8">
      <c r="A188" s="1" t="s">
        <v>8</v>
      </c>
      <c r="B188" s="1" t="s">
        <v>74</v>
      </c>
      <c r="C188" s="1" t="s">
        <v>75</v>
      </c>
      <c r="D188" s="1">
        <v>3.3</v>
      </c>
      <c r="E188" s="1" t="s">
        <v>87</v>
      </c>
      <c r="F188" s="3" t="s">
        <v>26</v>
      </c>
      <c r="G188" s="1" t="s">
        <v>67</v>
      </c>
      <c r="H188" s="5" t="s">
        <v>69</v>
      </c>
    </row>
    <row r="189" spans="1:8">
      <c r="A189" s="1" t="s">
        <v>8</v>
      </c>
      <c r="B189" s="1" t="s">
        <v>74</v>
      </c>
      <c r="C189" s="1" t="s">
        <v>75</v>
      </c>
      <c r="D189" s="1">
        <v>3.3</v>
      </c>
      <c r="E189" s="1" t="s">
        <v>87</v>
      </c>
      <c r="F189" s="3" t="s">
        <v>27</v>
      </c>
      <c r="G189" s="1" t="s">
        <v>67</v>
      </c>
      <c r="H189" s="5" t="s">
        <v>69</v>
      </c>
    </row>
    <row r="190" spans="1:8">
      <c r="A190" s="1" t="s">
        <v>8</v>
      </c>
      <c r="B190" s="1" t="s">
        <v>74</v>
      </c>
      <c r="C190" s="1" t="s">
        <v>75</v>
      </c>
      <c r="D190" s="1">
        <v>3.3</v>
      </c>
      <c r="E190" s="1" t="s">
        <v>87</v>
      </c>
      <c r="F190" s="3" t="s">
        <v>28</v>
      </c>
      <c r="G190" s="1" t="s">
        <v>67</v>
      </c>
      <c r="H190" s="5" t="s">
        <v>69</v>
      </c>
    </row>
    <row r="191" spans="1:8">
      <c r="A191" s="1" t="s">
        <v>8</v>
      </c>
      <c r="B191" s="1" t="s">
        <v>74</v>
      </c>
      <c r="C191" s="1" t="s">
        <v>75</v>
      </c>
      <c r="D191" s="1">
        <v>3.3</v>
      </c>
      <c r="E191" s="1" t="s">
        <v>87</v>
      </c>
      <c r="F191" s="3" t="s">
        <v>29</v>
      </c>
      <c r="G191" s="1" t="s">
        <v>67</v>
      </c>
      <c r="H191" s="5">
        <v>7.49</v>
      </c>
    </row>
    <row r="192" spans="1:8">
      <c r="A192" s="1" t="s">
        <v>8</v>
      </c>
      <c r="B192" s="1" t="s">
        <v>74</v>
      </c>
      <c r="C192" s="1" t="s">
        <v>75</v>
      </c>
      <c r="D192" s="1">
        <v>3.3</v>
      </c>
      <c r="E192" s="1" t="s">
        <v>87</v>
      </c>
      <c r="F192" s="3" t="s">
        <v>30</v>
      </c>
      <c r="G192" s="1" t="s">
        <v>67</v>
      </c>
      <c r="H192" s="5">
        <v>2.31833</v>
      </c>
    </row>
    <row r="193" spans="1:8">
      <c r="A193" s="1" t="s">
        <v>8</v>
      </c>
      <c r="B193" s="1" t="s">
        <v>74</v>
      </c>
      <c r="C193" s="1" t="s">
        <v>75</v>
      </c>
      <c r="D193" s="1">
        <v>3.3</v>
      </c>
      <c r="E193" s="1" t="s">
        <v>87</v>
      </c>
      <c r="F193" s="3" t="s">
        <v>31</v>
      </c>
      <c r="G193" s="1" t="s">
        <v>67</v>
      </c>
      <c r="H193" s="5">
        <v>6.42</v>
      </c>
    </row>
    <row r="194" spans="1:8">
      <c r="A194" s="1" t="s">
        <v>8</v>
      </c>
      <c r="B194" s="1" t="s">
        <v>74</v>
      </c>
      <c r="C194" s="1" t="s">
        <v>75</v>
      </c>
      <c r="D194" s="1">
        <v>3.3</v>
      </c>
      <c r="E194" s="1" t="s">
        <v>87</v>
      </c>
      <c r="F194" s="3" t="s">
        <v>32</v>
      </c>
      <c r="G194" s="1" t="s">
        <v>67</v>
      </c>
      <c r="H194" s="5">
        <v>9.2733299999999996</v>
      </c>
    </row>
    <row r="195" spans="1:8">
      <c r="A195" s="1" t="s">
        <v>8</v>
      </c>
      <c r="B195" s="1" t="s">
        <v>74</v>
      </c>
      <c r="C195" s="1" t="s">
        <v>75</v>
      </c>
      <c r="D195" s="1">
        <v>3.3</v>
      </c>
      <c r="E195" s="1" t="s">
        <v>87</v>
      </c>
      <c r="F195" s="3" t="s">
        <v>33</v>
      </c>
      <c r="G195" s="1" t="s">
        <v>67</v>
      </c>
      <c r="H195" s="5">
        <v>6.42</v>
      </c>
    </row>
    <row r="196" spans="1:8">
      <c r="A196" s="1" t="s">
        <v>8</v>
      </c>
      <c r="B196" s="1" t="s">
        <v>74</v>
      </c>
      <c r="C196" s="1" t="s">
        <v>75</v>
      </c>
      <c r="D196" s="1">
        <v>3.3</v>
      </c>
      <c r="E196" s="1" t="s">
        <v>87</v>
      </c>
      <c r="F196" s="3" t="s">
        <v>34</v>
      </c>
      <c r="G196" s="1" t="s">
        <v>67</v>
      </c>
      <c r="H196" s="5">
        <v>6.5983299999999998</v>
      </c>
    </row>
    <row r="197" spans="1:8">
      <c r="A197" s="1" t="s">
        <v>8</v>
      </c>
      <c r="B197" s="1" t="s">
        <v>74</v>
      </c>
      <c r="C197" s="1" t="s">
        <v>75</v>
      </c>
      <c r="D197" s="1">
        <v>3.3</v>
      </c>
      <c r="E197" s="1" t="s">
        <v>87</v>
      </c>
      <c r="F197" s="3" t="s">
        <v>35</v>
      </c>
      <c r="G197" s="1" t="s">
        <v>67</v>
      </c>
      <c r="H197" s="5">
        <v>6.42</v>
      </c>
    </row>
    <row r="198" spans="1:8">
      <c r="A198" s="1" t="s">
        <v>8</v>
      </c>
      <c r="B198" s="1" t="s">
        <v>74</v>
      </c>
      <c r="C198" s="1" t="s">
        <v>75</v>
      </c>
      <c r="D198" s="1">
        <v>3.3</v>
      </c>
      <c r="E198" s="1" t="s">
        <v>87</v>
      </c>
      <c r="F198" s="3" t="s">
        <v>36</v>
      </c>
      <c r="G198" s="1" t="s">
        <v>67</v>
      </c>
      <c r="H198" s="5">
        <v>8.56</v>
      </c>
    </row>
    <row r="199" spans="1:8">
      <c r="A199" s="1" t="s">
        <v>8</v>
      </c>
      <c r="B199" s="1" t="s">
        <v>74</v>
      </c>
      <c r="C199" s="1" t="s">
        <v>75</v>
      </c>
      <c r="D199" s="1">
        <v>3.3</v>
      </c>
      <c r="E199" s="1" t="s">
        <v>87</v>
      </c>
      <c r="F199" s="3" t="s">
        <v>37</v>
      </c>
      <c r="G199" s="1" t="s">
        <v>67</v>
      </c>
      <c r="H199" s="5">
        <v>5.1716699999999998</v>
      </c>
    </row>
    <row r="200" spans="1:8">
      <c r="A200" s="1" t="s">
        <v>8</v>
      </c>
      <c r="B200" s="1" t="s">
        <v>74</v>
      </c>
      <c r="C200" s="1" t="s">
        <v>75</v>
      </c>
      <c r="D200" s="1">
        <v>3.3</v>
      </c>
      <c r="E200" s="1" t="s">
        <v>87</v>
      </c>
      <c r="F200" s="3" t="s">
        <v>38</v>
      </c>
      <c r="G200" s="1" t="s">
        <v>67</v>
      </c>
      <c r="H200" s="5">
        <v>24.253329999999998</v>
      </c>
    </row>
    <row r="201" spans="1:8">
      <c r="A201" s="1" t="s">
        <v>8</v>
      </c>
      <c r="B201" s="1" t="s">
        <v>74</v>
      </c>
      <c r="C201" s="1" t="s">
        <v>75</v>
      </c>
      <c r="D201" s="1">
        <v>3.3</v>
      </c>
      <c r="E201" s="1" t="s">
        <v>87</v>
      </c>
      <c r="F201" s="3" t="s">
        <v>39</v>
      </c>
      <c r="G201" s="1" t="s">
        <v>67</v>
      </c>
      <c r="H201" s="5">
        <v>34.24</v>
      </c>
    </row>
    <row r="202" spans="1:8">
      <c r="A202" s="1" t="s">
        <v>8</v>
      </c>
      <c r="B202" s="1" t="s">
        <v>74</v>
      </c>
      <c r="C202" s="1" t="s">
        <v>75</v>
      </c>
      <c r="D202" s="1">
        <v>3.3</v>
      </c>
      <c r="E202" s="1" t="s">
        <v>87</v>
      </c>
      <c r="F202" s="3" t="s">
        <v>40</v>
      </c>
      <c r="G202" s="1" t="s">
        <v>67</v>
      </c>
      <c r="H202" s="5">
        <v>6.42</v>
      </c>
    </row>
    <row r="203" spans="1:8">
      <c r="A203" s="1" t="s">
        <v>8</v>
      </c>
      <c r="B203" s="1" t="s">
        <v>74</v>
      </c>
      <c r="C203" s="1" t="s">
        <v>75</v>
      </c>
      <c r="D203" s="1">
        <v>3.3</v>
      </c>
      <c r="E203" s="1" t="s">
        <v>87</v>
      </c>
      <c r="F203" s="3" t="s">
        <v>41</v>
      </c>
      <c r="G203" s="1" t="s">
        <v>68</v>
      </c>
      <c r="H203" s="5">
        <v>34.24</v>
      </c>
    </row>
    <row r="204" spans="1:8">
      <c r="A204" s="1" t="s">
        <v>8</v>
      </c>
      <c r="B204" s="1" t="s">
        <v>74</v>
      </c>
      <c r="C204" s="1" t="s">
        <v>75</v>
      </c>
      <c r="D204" s="1">
        <v>3.3</v>
      </c>
      <c r="E204" s="1" t="s">
        <v>87</v>
      </c>
      <c r="F204" s="3" t="s">
        <v>42</v>
      </c>
      <c r="G204" s="1" t="s">
        <v>68</v>
      </c>
      <c r="H204" s="5">
        <v>6.9550000000000001</v>
      </c>
    </row>
    <row r="205" spans="1:8">
      <c r="A205" s="1" t="s">
        <v>8</v>
      </c>
      <c r="B205" s="1" t="s">
        <v>74</v>
      </c>
      <c r="C205" s="1" t="s">
        <v>75</v>
      </c>
      <c r="D205" s="1">
        <v>3.3</v>
      </c>
      <c r="E205" s="1" t="s">
        <v>87</v>
      </c>
      <c r="F205" s="3" t="s">
        <v>43</v>
      </c>
      <c r="G205" s="1" t="s">
        <v>67</v>
      </c>
      <c r="H205" s="5">
        <v>1.07</v>
      </c>
    </row>
    <row r="206" spans="1:8">
      <c r="A206" s="1" t="s">
        <v>8</v>
      </c>
      <c r="B206" s="1" t="s">
        <v>74</v>
      </c>
      <c r="C206" s="1" t="s">
        <v>75</v>
      </c>
      <c r="D206" s="1">
        <v>3.3</v>
      </c>
      <c r="E206" s="1" t="s">
        <v>87</v>
      </c>
      <c r="F206" s="3" t="s">
        <v>44</v>
      </c>
      <c r="G206" s="1" t="s">
        <v>67</v>
      </c>
      <c r="H206" s="5" t="s">
        <v>69</v>
      </c>
    </row>
    <row r="207" spans="1:8">
      <c r="A207" s="1" t="s">
        <v>8</v>
      </c>
      <c r="B207" s="1" t="s">
        <v>74</v>
      </c>
      <c r="C207" s="1" t="s">
        <v>75</v>
      </c>
      <c r="D207" s="1">
        <v>3.3</v>
      </c>
      <c r="E207" s="1" t="s">
        <v>87</v>
      </c>
      <c r="F207" s="3" t="s">
        <v>45</v>
      </c>
      <c r="G207" s="1" t="s">
        <v>68</v>
      </c>
      <c r="H207" s="5">
        <v>8.7383299999999995</v>
      </c>
    </row>
    <row r="208" spans="1:8">
      <c r="A208" s="1" t="s">
        <v>8</v>
      </c>
      <c r="B208" s="1" t="s">
        <v>74</v>
      </c>
      <c r="C208" s="1" t="s">
        <v>75</v>
      </c>
      <c r="D208" s="1">
        <v>3.3</v>
      </c>
      <c r="E208" s="1" t="s">
        <v>87</v>
      </c>
      <c r="F208" s="3" t="s">
        <v>46</v>
      </c>
      <c r="G208" s="1" t="s">
        <v>67</v>
      </c>
      <c r="H208" s="5">
        <v>6.42</v>
      </c>
    </row>
    <row r="209" spans="1:8">
      <c r="A209" s="1" t="s">
        <v>8</v>
      </c>
      <c r="B209" s="1" t="s">
        <v>74</v>
      </c>
      <c r="C209" s="1" t="s">
        <v>75</v>
      </c>
      <c r="D209" s="1">
        <v>3.3</v>
      </c>
      <c r="E209" s="1" t="s">
        <v>87</v>
      </c>
      <c r="F209" s="3" t="s">
        <v>47</v>
      </c>
      <c r="G209" s="1" t="s">
        <v>68</v>
      </c>
      <c r="H209" s="5">
        <v>6.42</v>
      </c>
    </row>
    <row r="210" spans="1:8">
      <c r="A210" s="1" t="s">
        <v>8</v>
      </c>
      <c r="B210" s="1" t="s">
        <v>74</v>
      </c>
      <c r="C210" s="1" t="s">
        <v>75</v>
      </c>
      <c r="D210" s="1">
        <v>3.3</v>
      </c>
      <c r="E210" s="1" t="s">
        <v>87</v>
      </c>
      <c r="F210" s="3" t="s">
        <v>48</v>
      </c>
      <c r="G210" s="1" t="s">
        <v>68</v>
      </c>
      <c r="H210" s="5">
        <v>5.5283300000000004</v>
      </c>
    </row>
    <row r="211" spans="1:8">
      <c r="A211" s="1" t="s">
        <v>8</v>
      </c>
      <c r="B211" s="1" t="s">
        <v>74</v>
      </c>
      <c r="C211" s="1" t="s">
        <v>75</v>
      </c>
      <c r="D211" s="1">
        <v>3.3</v>
      </c>
      <c r="E211" s="1" t="s">
        <v>87</v>
      </c>
      <c r="F211" s="3" t="s">
        <v>49</v>
      </c>
      <c r="G211" s="1" t="s">
        <v>67</v>
      </c>
      <c r="H211" s="5">
        <v>6.42</v>
      </c>
    </row>
    <row r="212" spans="1:8">
      <c r="A212" s="1" t="s">
        <v>8</v>
      </c>
      <c r="B212" s="1" t="s">
        <v>74</v>
      </c>
      <c r="C212" s="1" t="s">
        <v>75</v>
      </c>
      <c r="D212" s="1">
        <v>3.3</v>
      </c>
      <c r="E212" s="1" t="s">
        <v>87</v>
      </c>
      <c r="F212" s="3" t="s">
        <v>50</v>
      </c>
      <c r="G212" s="1" t="s">
        <v>68</v>
      </c>
      <c r="H212" s="5">
        <v>4.28</v>
      </c>
    </row>
    <row r="213" spans="1:8">
      <c r="A213" s="1" t="s">
        <v>8</v>
      </c>
      <c r="B213" s="1" t="s">
        <v>74</v>
      </c>
      <c r="C213" s="1" t="s">
        <v>75</v>
      </c>
      <c r="D213" s="1">
        <v>3.3</v>
      </c>
      <c r="E213" s="1" t="s">
        <v>87</v>
      </c>
      <c r="F213" s="3" t="s">
        <v>51</v>
      </c>
      <c r="G213" s="1" t="s">
        <v>67</v>
      </c>
      <c r="H213" s="5">
        <v>8.9166699999999999</v>
      </c>
    </row>
    <row r="214" spans="1:8">
      <c r="A214" s="1" t="s">
        <v>8</v>
      </c>
      <c r="B214" s="1" t="s">
        <v>74</v>
      </c>
      <c r="C214" s="1" t="s">
        <v>75</v>
      </c>
      <c r="D214" s="1">
        <v>3.3</v>
      </c>
      <c r="E214" s="1" t="s">
        <v>87</v>
      </c>
      <c r="F214" s="3" t="s">
        <v>52</v>
      </c>
      <c r="G214" s="1" t="s">
        <v>68</v>
      </c>
      <c r="H214" s="5">
        <v>6.42</v>
      </c>
    </row>
    <row r="215" spans="1:8">
      <c r="A215" s="1" t="s">
        <v>8</v>
      </c>
      <c r="B215" s="1" t="s">
        <v>74</v>
      </c>
      <c r="C215" s="1" t="s">
        <v>75</v>
      </c>
      <c r="D215" s="1">
        <v>3.3</v>
      </c>
      <c r="E215" s="1" t="s">
        <v>87</v>
      </c>
      <c r="F215" s="3" t="s">
        <v>53</v>
      </c>
      <c r="G215" s="1" t="s">
        <v>68</v>
      </c>
      <c r="H215" s="5">
        <v>6.42</v>
      </c>
    </row>
    <row r="216" spans="1:8">
      <c r="A216" s="1" t="s">
        <v>8</v>
      </c>
      <c r="B216" s="1" t="s">
        <v>74</v>
      </c>
      <c r="C216" s="1" t="s">
        <v>75</v>
      </c>
      <c r="D216" s="1">
        <v>3.3</v>
      </c>
      <c r="E216" s="1" t="s">
        <v>87</v>
      </c>
      <c r="F216" s="3" t="s">
        <v>54</v>
      </c>
      <c r="G216" s="1" t="s">
        <v>68</v>
      </c>
      <c r="H216" s="5">
        <v>8.56</v>
      </c>
    </row>
    <row r="217" spans="1:8">
      <c r="A217" s="1" t="s">
        <v>8</v>
      </c>
      <c r="B217" s="1" t="s">
        <v>74</v>
      </c>
      <c r="C217" s="1" t="s">
        <v>75</v>
      </c>
      <c r="D217" s="1">
        <v>3.3</v>
      </c>
      <c r="E217" s="1" t="s">
        <v>87</v>
      </c>
      <c r="F217" s="3" t="s">
        <v>55</v>
      </c>
      <c r="G217" s="1" t="s">
        <v>68</v>
      </c>
      <c r="H217" s="5">
        <v>8.56</v>
      </c>
    </row>
    <row r="218" spans="1:8">
      <c r="A218" s="1" t="s">
        <v>8</v>
      </c>
      <c r="B218" s="1" t="s">
        <v>74</v>
      </c>
      <c r="C218" s="1" t="s">
        <v>75</v>
      </c>
      <c r="D218" s="1">
        <v>3.3</v>
      </c>
      <c r="E218" s="1" t="s">
        <v>87</v>
      </c>
      <c r="F218" s="3" t="s">
        <v>56</v>
      </c>
      <c r="G218" s="1" t="s">
        <v>68</v>
      </c>
      <c r="H218" s="5">
        <v>2.14</v>
      </c>
    </row>
    <row r="219" spans="1:8">
      <c r="A219" s="1" t="s">
        <v>8</v>
      </c>
      <c r="B219" s="1" t="s">
        <v>74</v>
      </c>
      <c r="C219" s="1" t="s">
        <v>75</v>
      </c>
      <c r="D219" s="1">
        <v>3.3</v>
      </c>
      <c r="E219" s="1" t="s">
        <v>87</v>
      </c>
      <c r="F219" s="3" t="s">
        <v>57</v>
      </c>
      <c r="G219" s="1" t="s">
        <v>68</v>
      </c>
      <c r="H219" s="5">
        <v>3.21</v>
      </c>
    </row>
    <row r="220" spans="1:8">
      <c r="A220" s="1" t="s">
        <v>8</v>
      </c>
      <c r="B220" s="1" t="s">
        <v>74</v>
      </c>
      <c r="C220" s="1" t="s">
        <v>75</v>
      </c>
      <c r="D220" s="1">
        <v>3.3</v>
      </c>
      <c r="E220" s="1" t="s">
        <v>87</v>
      </c>
      <c r="F220" s="3" t="s">
        <v>58</v>
      </c>
      <c r="G220" s="1" t="s">
        <v>68</v>
      </c>
      <c r="H220" s="5">
        <v>4.28</v>
      </c>
    </row>
    <row r="221" spans="1:8">
      <c r="A221" s="1" t="s">
        <v>8</v>
      </c>
      <c r="B221" s="1" t="s">
        <v>74</v>
      </c>
      <c r="C221" s="1" t="s">
        <v>75</v>
      </c>
      <c r="D221" s="1">
        <v>3.3</v>
      </c>
      <c r="E221" s="1" t="s">
        <v>87</v>
      </c>
      <c r="F221" s="3" t="s">
        <v>135</v>
      </c>
      <c r="G221" s="1" t="s">
        <v>68</v>
      </c>
      <c r="H221" s="5">
        <v>6.42</v>
      </c>
    </row>
    <row r="222" spans="1:8">
      <c r="A222" s="1" t="s">
        <v>8</v>
      </c>
      <c r="B222" s="1" t="s">
        <v>74</v>
      </c>
      <c r="C222" s="1" t="s">
        <v>75</v>
      </c>
      <c r="D222" s="1">
        <v>3.3</v>
      </c>
      <c r="E222" s="1" t="s">
        <v>87</v>
      </c>
      <c r="F222" s="3" t="s">
        <v>59</v>
      </c>
      <c r="G222" s="1" t="s">
        <v>68</v>
      </c>
      <c r="H222" s="5">
        <v>7.49</v>
      </c>
    </row>
    <row r="223" spans="1:8">
      <c r="A223" s="1" t="s">
        <v>8</v>
      </c>
      <c r="B223" s="1" t="s">
        <v>74</v>
      </c>
      <c r="C223" s="1" t="s">
        <v>75</v>
      </c>
      <c r="D223" s="1">
        <v>3.3</v>
      </c>
      <c r="E223" s="1" t="s">
        <v>87</v>
      </c>
      <c r="F223" s="3" t="s">
        <v>60</v>
      </c>
      <c r="G223" s="1" t="s">
        <v>68</v>
      </c>
      <c r="H223" s="5">
        <v>6.2416700000000001</v>
      </c>
    </row>
    <row r="224" spans="1:8">
      <c r="A224" s="1" t="s">
        <v>8</v>
      </c>
      <c r="B224" s="1" t="s">
        <v>74</v>
      </c>
      <c r="C224" s="1" t="s">
        <v>75</v>
      </c>
      <c r="D224" s="1">
        <v>3.3</v>
      </c>
      <c r="E224" s="1" t="s">
        <v>87</v>
      </c>
      <c r="F224" s="3" t="s">
        <v>61</v>
      </c>
      <c r="G224" s="1" t="s">
        <v>67</v>
      </c>
      <c r="H224" s="5" t="s">
        <v>69</v>
      </c>
    </row>
    <row r="225" spans="1:8">
      <c r="A225" s="1" t="s">
        <v>8</v>
      </c>
      <c r="B225" s="1" t="s">
        <v>74</v>
      </c>
      <c r="C225" s="1" t="s">
        <v>75</v>
      </c>
      <c r="D225" s="1">
        <v>3.3</v>
      </c>
      <c r="E225" s="1" t="s">
        <v>87</v>
      </c>
      <c r="F225" s="3" t="s">
        <v>62</v>
      </c>
      <c r="G225" s="1" t="s">
        <v>67</v>
      </c>
      <c r="H225" s="5" t="s">
        <v>69</v>
      </c>
    </row>
    <row r="226" spans="1:8">
      <c r="A226" s="1" t="s">
        <v>8</v>
      </c>
      <c r="B226" s="1" t="s">
        <v>74</v>
      </c>
      <c r="C226" s="1" t="s">
        <v>75</v>
      </c>
      <c r="D226" s="1">
        <v>3.3</v>
      </c>
      <c r="E226" s="1" t="s">
        <v>87</v>
      </c>
      <c r="F226" s="3" t="s">
        <v>63</v>
      </c>
      <c r="G226" s="1" t="s">
        <v>67</v>
      </c>
      <c r="H226" s="5" t="s">
        <v>69</v>
      </c>
    </row>
    <row r="227" spans="1:8">
      <c r="A227" s="1" t="s">
        <v>8</v>
      </c>
      <c r="B227" s="1" t="s">
        <v>74</v>
      </c>
      <c r="C227" s="1" t="s">
        <v>75</v>
      </c>
      <c r="D227" s="1">
        <v>3.3</v>
      </c>
      <c r="E227" s="1" t="s">
        <v>87</v>
      </c>
      <c r="F227" s="3" t="s">
        <v>64</v>
      </c>
      <c r="G227" s="1" t="s">
        <v>67</v>
      </c>
      <c r="H227" s="5">
        <v>6.42</v>
      </c>
    </row>
    <row r="228" spans="1:8">
      <c r="A228" s="1" t="s">
        <v>8</v>
      </c>
      <c r="B228" s="1" t="s">
        <v>74</v>
      </c>
      <c r="C228" s="1" t="s">
        <v>75</v>
      </c>
      <c r="D228" s="1">
        <v>3.3</v>
      </c>
      <c r="E228" s="1" t="s">
        <v>87</v>
      </c>
      <c r="F228" s="3" t="s">
        <v>65</v>
      </c>
      <c r="G228" s="1" t="s">
        <v>67</v>
      </c>
      <c r="H228" s="5">
        <v>4.4583300000000001</v>
      </c>
    </row>
    <row r="229" spans="1:8">
      <c r="A229" s="1" t="s">
        <v>8</v>
      </c>
      <c r="B229" s="1" t="s">
        <v>74</v>
      </c>
      <c r="C229" s="1" t="s">
        <v>75</v>
      </c>
      <c r="D229" s="1">
        <v>3.3</v>
      </c>
      <c r="E229" s="1" t="s">
        <v>87</v>
      </c>
      <c r="F229" s="3" t="s">
        <v>66</v>
      </c>
      <c r="G229" s="1" t="s">
        <v>67</v>
      </c>
      <c r="H229" s="5">
        <v>6.42</v>
      </c>
    </row>
    <row r="230" spans="1:8">
      <c r="A230" s="1" t="s">
        <v>8</v>
      </c>
      <c r="B230" s="1" t="s">
        <v>74</v>
      </c>
      <c r="C230" s="1" t="s">
        <v>76</v>
      </c>
      <c r="D230" s="1">
        <v>6</v>
      </c>
      <c r="E230" s="1" t="s">
        <v>71</v>
      </c>
      <c r="F230" s="2" t="s">
        <v>11</v>
      </c>
      <c r="G230" s="1" t="s">
        <v>67</v>
      </c>
      <c r="H230" s="5">
        <v>6.42</v>
      </c>
    </row>
    <row r="231" spans="1:8">
      <c r="A231" s="1" t="s">
        <v>8</v>
      </c>
      <c r="B231" s="1" t="s">
        <v>74</v>
      </c>
      <c r="C231" s="1" t="s">
        <v>76</v>
      </c>
      <c r="D231" s="1">
        <v>6</v>
      </c>
      <c r="E231" s="1" t="s">
        <v>71</v>
      </c>
      <c r="F231" s="2" t="s">
        <v>12</v>
      </c>
      <c r="G231" s="1" t="s">
        <v>67</v>
      </c>
      <c r="H231" s="5">
        <v>6.42</v>
      </c>
    </row>
    <row r="232" spans="1:8">
      <c r="A232" s="1" t="s">
        <v>8</v>
      </c>
      <c r="B232" s="1" t="s">
        <v>74</v>
      </c>
      <c r="C232" s="1" t="s">
        <v>76</v>
      </c>
      <c r="D232" s="1">
        <v>6</v>
      </c>
      <c r="E232" s="1" t="s">
        <v>71</v>
      </c>
      <c r="F232" s="2" t="s">
        <v>13</v>
      </c>
      <c r="G232" s="1" t="s">
        <v>67</v>
      </c>
      <c r="H232" s="5">
        <v>6.42</v>
      </c>
    </row>
    <row r="233" spans="1:8">
      <c r="A233" s="1" t="s">
        <v>8</v>
      </c>
      <c r="B233" s="1" t="s">
        <v>74</v>
      </c>
      <c r="C233" s="1" t="s">
        <v>76</v>
      </c>
      <c r="D233" s="1">
        <v>6</v>
      </c>
      <c r="E233" s="1" t="s">
        <v>71</v>
      </c>
      <c r="F233" s="2" t="s">
        <v>14</v>
      </c>
      <c r="G233" s="1" t="s">
        <v>67</v>
      </c>
      <c r="H233" s="5">
        <v>9.2733299999999996</v>
      </c>
    </row>
    <row r="234" spans="1:8">
      <c r="A234" s="1" t="s">
        <v>8</v>
      </c>
      <c r="B234" s="1" t="s">
        <v>74</v>
      </c>
      <c r="C234" s="1" t="s">
        <v>76</v>
      </c>
      <c r="D234" s="1">
        <v>6</v>
      </c>
      <c r="E234" s="1" t="s">
        <v>71</v>
      </c>
      <c r="F234" s="2" t="s">
        <v>15</v>
      </c>
      <c r="G234" s="1" t="s">
        <v>67</v>
      </c>
      <c r="H234" s="5">
        <v>9.2733299999999996</v>
      </c>
    </row>
    <row r="235" spans="1:8">
      <c r="A235" s="1" t="s">
        <v>8</v>
      </c>
      <c r="B235" s="1" t="s">
        <v>74</v>
      </c>
      <c r="C235" s="1" t="s">
        <v>76</v>
      </c>
      <c r="D235" s="1">
        <v>6</v>
      </c>
      <c r="E235" s="1" t="s">
        <v>71</v>
      </c>
      <c r="F235" s="2" t="s">
        <v>16</v>
      </c>
      <c r="G235" s="1" t="s">
        <v>67</v>
      </c>
      <c r="H235" s="5">
        <v>9.9866700000000002</v>
      </c>
    </row>
    <row r="236" spans="1:8">
      <c r="A236" s="1" t="s">
        <v>8</v>
      </c>
      <c r="B236" s="1" t="s">
        <v>74</v>
      </c>
      <c r="C236" s="1" t="s">
        <v>76</v>
      </c>
      <c r="D236" s="1">
        <v>6</v>
      </c>
      <c r="E236" s="1" t="s">
        <v>71</v>
      </c>
      <c r="F236" s="2" t="s">
        <v>17</v>
      </c>
      <c r="G236" s="1" t="s">
        <v>67</v>
      </c>
      <c r="H236" s="5">
        <v>8.56</v>
      </c>
    </row>
    <row r="237" spans="1:8">
      <c r="A237" s="1" t="s">
        <v>8</v>
      </c>
      <c r="B237" s="1" t="s">
        <v>74</v>
      </c>
      <c r="C237" s="1" t="s">
        <v>76</v>
      </c>
      <c r="D237" s="1">
        <v>6</v>
      </c>
      <c r="E237" s="1" t="s">
        <v>71</v>
      </c>
      <c r="F237" s="2" t="s">
        <v>18</v>
      </c>
      <c r="G237" s="1" t="s">
        <v>68</v>
      </c>
      <c r="H237" s="5">
        <v>8.56</v>
      </c>
    </row>
    <row r="238" spans="1:8">
      <c r="A238" s="1" t="s">
        <v>8</v>
      </c>
      <c r="B238" s="1" t="s">
        <v>74</v>
      </c>
      <c r="C238" s="1" t="s">
        <v>76</v>
      </c>
      <c r="D238" s="1">
        <v>6</v>
      </c>
      <c r="E238" s="1" t="s">
        <v>71</v>
      </c>
      <c r="F238" s="2" t="s">
        <v>19</v>
      </c>
      <c r="G238" s="1" t="s">
        <v>67</v>
      </c>
      <c r="H238" s="5">
        <v>11.41333</v>
      </c>
    </row>
    <row r="239" spans="1:8">
      <c r="A239" s="1" t="s">
        <v>8</v>
      </c>
      <c r="B239" s="1" t="s">
        <v>74</v>
      </c>
      <c r="C239" s="1" t="s">
        <v>76</v>
      </c>
      <c r="D239" s="1">
        <v>6</v>
      </c>
      <c r="E239" s="1" t="s">
        <v>71</v>
      </c>
      <c r="F239" s="2" t="s">
        <v>20</v>
      </c>
      <c r="G239" s="1" t="s">
        <v>67</v>
      </c>
      <c r="H239" s="5">
        <v>6.42</v>
      </c>
    </row>
    <row r="240" spans="1:8">
      <c r="A240" s="1" t="s">
        <v>8</v>
      </c>
      <c r="B240" s="1" t="s">
        <v>74</v>
      </c>
      <c r="C240" s="1" t="s">
        <v>76</v>
      </c>
      <c r="D240" s="1">
        <v>6</v>
      </c>
      <c r="E240" s="1" t="s">
        <v>71</v>
      </c>
      <c r="F240" s="2" t="s">
        <v>21</v>
      </c>
      <c r="G240" s="1" t="s">
        <v>67</v>
      </c>
      <c r="H240" s="5">
        <v>9.6300000000000008</v>
      </c>
    </row>
    <row r="241" spans="1:8">
      <c r="A241" s="1" t="s">
        <v>8</v>
      </c>
      <c r="B241" s="1" t="s">
        <v>74</v>
      </c>
      <c r="C241" s="1" t="s">
        <v>76</v>
      </c>
      <c r="D241" s="1">
        <v>6</v>
      </c>
      <c r="E241" s="1" t="s">
        <v>71</v>
      </c>
      <c r="F241" s="2" t="s">
        <v>22</v>
      </c>
      <c r="G241" s="1" t="s">
        <v>67</v>
      </c>
      <c r="H241" s="5">
        <v>12.84</v>
      </c>
    </row>
    <row r="242" spans="1:8">
      <c r="A242" s="1" t="s">
        <v>8</v>
      </c>
      <c r="B242" s="1" t="s">
        <v>74</v>
      </c>
      <c r="C242" s="1" t="s">
        <v>76</v>
      </c>
      <c r="D242" s="1">
        <v>6</v>
      </c>
      <c r="E242" s="1" t="s">
        <v>71</v>
      </c>
      <c r="F242" s="2" t="s">
        <v>23</v>
      </c>
      <c r="G242" s="1" t="s">
        <v>67</v>
      </c>
      <c r="H242" s="5" t="s">
        <v>69</v>
      </c>
    </row>
    <row r="243" spans="1:8">
      <c r="A243" s="1" t="s">
        <v>8</v>
      </c>
      <c r="B243" s="1" t="s">
        <v>74</v>
      </c>
      <c r="C243" s="1" t="s">
        <v>76</v>
      </c>
      <c r="D243" s="1">
        <v>6</v>
      </c>
      <c r="E243" s="1" t="s">
        <v>71</v>
      </c>
      <c r="F243" s="2" t="s">
        <v>24</v>
      </c>
      <c r="G243" s="1" t="s">
        <v>67</v>
      </c>
      <c r="H243" s="5" t="s">
        <v>69</v>
      </c>
    </row>
    <row r="244" spans="1:8">
      <c r="A244" s="1" t="s">
        <v>8</v>
      </c>
      <c r="B244" s="1" t="s">
        <v>74</v>
      </c>
      <c r="C244" s="1" t="s">
        <v>76</v>
      </c>
      <c r="D244" s="1">
        <v>6</v>
      </c>
      <c r="E244" s="1" t="s">
        <v>71</v>
      </c>
      <c r="F244" s="3" t="s">
        <v>25</v>
      </c>
      <c r="G244" s="1" t="s">
        <v>67</v>
      </c>
      <c r="H244" s="5" t="s">
        <v>69</v>
      </c>
    </row>
    <row r="245" spans="1:8">
      <c r="A245" s="1" t="s">
        <v>8</v>
      </c>
      <c r="B245" s="1" t="s">
        <v>74</v>
      </c>
      <c r="C245" s="1" t="s">
        <v>76</v>
      </c>
      <c r="D245" s="1">
        <v>6</v>
      </c>
      <c r="E245" s="1" t="s">
        <v>71</v>
      </c>
      <c r="F245" s="3" t="s">
        <v>26</v>
      </c>
      <c r="G245" s="1" t="s">
        <v>67</v>
      </c>
      <c r="H245" s="5">
        <v>12.84</v>
      </c>
    </row>
    <row r="246" spans="1:8">
      <c r="A246" s="1" t="s">
        <v>8</v>
      </c>
      <c r="B246" s="1" t="s">
        <v>74</v>
      </c>
      <c r="C246" s="1" t="s">
        <v>76</v>
      </c>
      <c r="D246" s="1">
        <v>6</v>
      </c>
      <c r="E246" s="1" t="s">
        <v>71</v>
      </c>
      <c r="F246" s="3" t="s">
        <v>27</v>
      </c>
      <c r="G246" s="1" t="s">
        <v>67</v>
      </c>
      <c r="H246" s="5">
        <v>5.35</v>
      </c>
    </row>
    <row r="247" spans="1:8">
      <c r="A247" s="1" t="s">
        <v>8</v>
      </c>
      <c r="B247" s="1" t="s">
        <v>74</v>
      </c>
      <c r="C247" s="1" t="s">
        <v>76</v>
      </c>
      <c r="D247" s="1">
        <v>6</v>
      </c>
      <c r="E247" s="1" t="s">
        <v>71</v>
      </c>
      <c r="F247" s="3" t="s">
        <v>28</v>
      </c>
      <c r="G247" s="1" t="s">
        <v>67</v>
      </c>
      <c r="H247" s="5">
        <v>2.4075000000000002</v>
      </c>
    </row>
    <row r="248" spans="1:8">
      <c r="A248" s="1" t="s">
        <v>8</v>
      </c>
      <c r="B248" s="1" t="s">
        <v>74</v>
      </c>
      <c r="C248" s="1" t="s">
        <v>76</v>
      </c>
      <c r="D248" s="1">
        <v>6</v>
      </c>
      <c r="E248" s="1" t="s">
        <v>71</v>
      </c>
      <c r="F248" s="3" t="s">
        <v>29</v>
      </c>
      <c r="G248" s="1" t="s">
        <v>67</v>
      </c>
      <c r="H248" s="5">
        <v>10.7</v>
      </c>
    </row>
    <row r="249" spans="1:8">
      <c r="A249" s="1" t="s">
        <v>8</v>
      </c>
      <c r="B249" s="1" t="s">
        <v>74</v>
      </c>
      <c r="C249" s="1" t="s">
        <v>76</v>
      </c>
      <c r="D249" s="1">
        <v>6</v>
      </c>
      <c r="E249" s="1" t="s">
        <v>71</v>
      </c>
      <c r="F249" s="3" t="s">
        <v>30</v>
      </c>
      <c r="G249" s="1" t="s">
        <v>67</v>
      </c>
      <c r="H249" s="5">
        <v>2.4075000000000002</v>
      </c>
    </row>
    <row r="250" spans="1:8">
      <c r="A250" s="1" t="s">
        <v>8</v>
      </c>
      <c r="B250" s="1" t="s">
        <v>74</v>
      </c>
      <c r="C250" s="1" t="s">
        <v>76</v>
      </c>
      <c r="D250" s="1">
        <v>6</v>
      </c>
      <c r="E250" s="1" t="s">
        <v>71</v>
      </c>
      <c r="F250" s="3" t="s">
        <v>31</v>
      </c>
      <c r="G250" s="1" t="s">
        <v>67</v>
      </c>
      <c r="H250" s="5" t="s">
        <v>69</v>
      </c>
    </row>
    <row r="251" spans="1:8">
      <c r="A251" s="1" t="s">
        <v>8</v>
      </c>
      <c r="B251" s="1" t="s">
        <v>74</v>
      </c>
      <c r="C251" s="1" t="s">
        <v>76</v>
      </c>
      <c r="D251" s="1">
        <v>6</v>
      </c>
      <c r="E251" s="1" t="s">
        <v>71</v>
      </c>
      <c r="F251" s="3" t="s">
        <v>32</v>
      </c>
      <c r="G251" s="1" t="s">
        <v>67</v>
      </c>
      <c r="H251" s="5" t="s">
        <v>69</v>
      </c>
    </row>
    <row r="252" spans="1:8">
      <c r="A252" s="1" t="s">
        <v>8</v>
      </c>
      <c r="B252" s="1" t="s">
        <v>74</v>
      </c>
      <c r="C252" s="1" t="s">
        <v>76</v>
      </c>
      <c r="D252" s="1">
        <v>6</v>
      </c>
      <c r="E252" s="1" t="s">
        <v>71</v>
      </c>
      <c r="F252" s="3" t="s">
        <v>33</v>
      </c>
      <c r="G252" s="1" t="s">
        <v>67</v>
      </c>
      <c r="H252" s="5" t="s">
        <v>69</v>
      </c>
    </row>
    <row r="253" spans="1:8">
      <c r="A253" s="1" t="s">
        <v>8</v>
      </c>
      <c r="B253" s="1" t="s">
        <v>74</v>
      </c>
      <c r="C253" s="1" t="s">
        <v>76</v>
      </c>
      <c r="D253" s="1">
        <v>6</v>
      </c>
      <c r="E253" s="1" t="s">
        <v>71</v>
      </c>
      <c r="F253" s="3" t="s">
        <v>34</v>
      </c>
      <c r="G253" s="1" t="s">
        <v>67</v>
      </c>
      <c r="H253" s="5" t="s">
        <v>69</v>
      </c>
    </row>
    <row r="254" spans="1:8">
      <c r="A254" s="1" t="s">
        <v>8</v>
      </c>
      <c r="B254" s="1" t="s">
        <v>74</v>
      </c>
      <c r="C254" s="1" t="s">
        <v>76</v>
      </c>
      <c r="D254" s="1">
        <v>6</v>
      </c>
      <c r="E254" s="1" t="s">
        <v>71</v>
      </c>
      <c r="F254" s="3" t="s">
        <v>35</v>
      </c>
      <c r="G254" s="1" t="s">
        <v>67</v>
      </c>
      <c r="H254" s="5">
        <v>6.42</v>
      </c>
    </row>
    <row r="255" spans="1:8">
      <c r="A255" s="1" t="s">
        <v>8</v>
      </c>
      <c r="B255" s="1" t="s">
        <v>74</v>
      </c>
      <c r="C255" s="1" t="s">
        <v>76</v>
      </c>
      <c r="D255" s="1">
        <v>6</v>
      </c>
      <c r="E255" s="1" t="s">
        <v>71</v>
      </c>
      <c r="F255" s="3" t="s">
        <v>36</v>
      </c>
      <c r="G255" s="1" t="s">
        <v>67</v>
      </c>
      <c r="H255" s="5">
        <v>8.56</v>
      </c>
    </row>
    <row r="256" spans="1:8">
      <c r="A256" s="1" t="s">
        <v>8</v>
      </c>
      <c r="B256" s="1" t="s">
        <v>74</v>
      </c>
      <c r="C256" s="1" t="s">
        <v>76</v>
      </c>
      <c r="D256" s="1">
        <v>6</v>
      </c>
      <c r="E256" s="1" t="s">
        <v>71</v>
      </c>
      <c r="F256" s="3" t="s">
        <v>37</v>
      </c>
      <c r="G256" s="1" t="s">
        <v>67</v>
      </c>
      <c r="H256" s="5">
        <v>6.42</v>
      </c>
    </row>
    <row r="257" spans="1:8">
      <c r="A257" s="1" t="s">
        <v>8</v>
      </c>
      <c r="B257" s="1" t="s">
        <v>74</v>
      </c>
      <c r="C257" s="1" t="s">
        <v>76</v>
      </c>
      <c r="D257" s="1">
        <v>6</v>
      </c>
      <c r="E257" s="1" t="s">
        <v>71</v>
      </c>
      <c r="F257" s="3" t="s">
        <v>38</v>
      </c>
      <c r="G257" s="1" t="s">
        <v>67</v>
      </c>
      <c r="H257" s="5">
        <v>12.84</v>
      </c>
    </row>
    <row r="258" spans="1:8">
      <c r="A258" s="1" t="s">
        <v>8</v>
      </c>
      <c r="B258" s="1" t="s">
        <v>74</v>
      </c>
      <c r="C258" s="1" t="s">
        <v>76</v>
      </c>
      <c r="D258" s="1">
        <v>6</v>
      </c>
      <c r="E258" s="1" t="s">
        <v>71</v>
      </c>
      <c r="F258" s="3" t="s">
        <v>39</v>
      </c>
      <c r="G258" s="1" t="s">
        <v>67</v>
      </c>
      <c r="H258" s="5">
        <v>12.84</v>
      </c>
    </row>
    <row r="259" spans="1:8">
      <c r="A259" s="1" t="s">
        <v>8</v>
      </c>
      <c r="B259" s="1" t="s">
        <v>74</v>
      </c>
      <c r="C259" s="1" t="s">
        <v>76</v>
      </c>
      <c r="D259" s="1">
        <v>6</v>
      </c>
      <c r="E259" s="1" t="s">
        <v>71</v>
      </c>
      <c r="F259" s="3" t="s">
        <v>40</v>
      </c>
      <c r="G259" s="1" t="s">
        <v>67</v>
      </c>
      <c r="H259" s="5">
        <v>12.84</v>
      </c>
    </row>
    <row r="260" spans="1:8">
      <c r="A260" s="1" t="s">
        <v>8</v>
      </c>
      <c r="B260" s="1" t="s">
        <v>74</v>
      </c>
      <c r="C260" s="1" t="s">
        <v>76</v>
      </c>
      <c r="D260" s="1">
        <v>6</v>
      </c>
      <c r="E260" s="1" t="s">
        <v>71</v>
      </c>
      <c r="F260" s="3" t="s">
        <v>41</v>
      </c>
      <c r="G260" s="1" t="s">
        <v>68</v>
      </c>
      <c r="H260" s="5">
        <v>21.4</v>
      </c>
    </row>
    <row r="261" spans="1:8">
      <c r="A261" s="1" t="s">
        <v>8</v>
      </c>
      <c r="B261" s="1" t="s">
        <v>74</v>
      </c>
      <c r="C261" s="1" t="s">
        <v>76</v>
      </c>
      <c r="D261" s="1">
        <v>6</v>
      </c>
      <c r="E261" s="1" t="s">
        <v>71</v>
      </c>
      <c r="F261" s="3" t="s">
        <v>42</v>
      </c>
      <c r="G261" s="1" t="s">
        <v>68</v>
      </c>
      <c r="H261" s="5" t="s">
        <v>69</v>
      </c>
    </row>
    <row r="262" spans="1:8">
      <c r="A262" s="1" t="s">
        <v>8</v>
      </c>
      <c r="B262" s="1" t="s">
        <v>74</v>
      </c>
      <c r="C262" s="1" t="s">
        <v>76</v>
      </c>
      <c r="D262" s="1">
        <v>6</v>
      </c>
      <c r="E262" s="1" t="s">
        <v>71</v>
      </c>
      <c r="F262" s="3" t="s">
        <v>43</v>
      </c>
      <c r="G262" s="1" t="s">
        <v>67</v>
      </c>
      <c r="H262" s="5" t="s">
        <v>69</v>
      </c>
    </row>
    <row r="263" spans="1:8">
      <c r="A263" s="1" t="s">
        <v>8</v>
      </c>
      <c r="B263" s="1" t="s">
        <v>74</v>
      </c>
      <c r="C263" s="1" t="s">
        <v>76</v>
      </c>
      <c r="D263" s="1">
        <v>6</v>
      </c>
      <c r="E263" s="1" t="s">
        <v>71</v>
      </c>
      <c r="F263" s="3" t="s">
        <v>44</v>
      </c>
      <c r="G263" s="1" t="s">
        <v>67</v>
      </c>
      <c r="H263" s="5" t="s">
        <v>69</v>
      </c>
    </row>
    <row r="264" spans="1:8">
      <c r="A264" s="1" t="s">
        <v>8</v>
      </c>
      <c r="B264" s="1" t="s">
        <v>74</v>
      </c>
      <c r="C264" s="1" t="s">
        <v>76</v>
      </c>
      <c r="D264" s="1">
        <v>6</v>
      </c>
      <c r="E264" s="1" t="s">
        <v>71</v>
      </c>
      <c r="F264" s="3" t="s">
        <v>45</v>
      </c>
      <c r="G264" s="1" t="s">
        <v>68</v>
      </c>
      <c r="H264" s="5" t="s">
        <v>69</v>
      </c>
    </row>
    <row r="265" spans="1:8">
      <c r="A265" s="1" t="s">
        <v>8</v>
      </c>
      <c r="B265" s="1" t="s">
        <v>74</v>
      </c>
      <c r="C265" s="1" t="s">
        <v>76</v>
      </c>
      <c r="D265" s="1">
        <v>6</v>
      </c>
      <c r="E265" s="1" t="s">
        <v>71</v>
      </c>
      <c r="F265" s="3" t="s">
        <v>46</v>
      </c>
      <c r="G265" s="1" t="s">
        <v>67</v>
      </c>
      <c r="H265" s="5">
        <v>10.7</v>
      </c>
    </row>
    <row r="266" spans="1:8">
      <c r="A266" s="1" t="s">
        <v>8</v>
      </c>
      <c r="B266" s="1" t="s">
        <v>74</v>
      </c>
      <c r="C266" s="1" t="s">
        <v>76</v>
      </c>
      <c r="D266" s="1">
        <v>6</v>
      </c>
      <c r="E266" s="1" t="s">
        <v>71</v>
      </c>
      <c r="F266" s="3" t="s">
        <v>47</v>
      </c>
      <c r="G266" s="1" t="s">
        <v>68</v>
      </c>
      <c r="H266" s="5">
        <v>31.386669999999999</v>
      </c>
    </row>
    <row r="267" spans="1:8">
      <c r="A267" s="1" t="s">
        <v>8</v>
      </c>
      <c r="B267" s="1" t="s">
        <v>74</v>
      </c>
      <c r="C267" s="1" t="s">
        <v>76</v>
      </c>
      <c r="D267" s="1">
        <v>6</v>
      </c>
      <c r="E267" s="1" t="s">
        <v>71</v>
      </c>
      <c r="F267" s="3" t="s">
        <v>48</v>
      </c>
      <c r="G267" s="1" t="s">
        <v>68</v>
      </c>
      <c r="H267" s="5">
        <v>8.9166699999999999</v>
      </c>
    </row>
    <row r="268" spans="1:8">
      <c r="A268" s="1" t="s">
        <v>8</v>
      </c>
      <c r="B268" s="1" t="s">
        <v>74</v>
      </c>
      <c r="C268" s="1" t="s">
        <v>76</v>
      </c>
      <c r="D268" s="1">
        <v>6</v>
      </c>
      <c r="E268" s="1" t="s">
        <v>71</v>
      </c>
      <c r="F268" s="3" t="s">
        <v>49</v>
      </c>
      <c r="G268" s="1" t="s">
        <v>67</v>
      </c>
      <c r="H268" s="5" t="s">
        <v>69</v>
      </c>
    </row>
    <row r="269" spans="1:8">
      <c r="A269" s="1" t="s">
        <v>8</v>
      </c>
      <c r="B269" s="1" t="s">
        <v>74</v>
      </c>
      <c r="C269" s="1" t="s">
        <v>76</v>
      </c>
      <c r="D269" s="1">
        <v>6</v>
      </c>
      <c r="E269" s="1" t="s">
        <v>71</v>
      </c>
      <c r="F269" s="3" t="s">
        <v>50</v>
      </c>
      <c r="G269" s="1" t="s">
        <v>68</v>
      </c>
      <c r="H269" s="5">
        <v>8.56</v>
      </c>
    </row>
    <row r="270" spans="1:8">
      <c r="A270" s="1" t="s">
        <v>8</v>
      </c>
      <c r="B270" s="1" t="s">
        <v>74</v>
      </c>
      <c r="C270" s="1" t="s">
        <v>76</v>
      </c>
      <c r="D270" s="1">
        <v>6</v>
      </c>
      <c r="E270" s="1" t="s">
        <v>71</v>
      </c>
      <c r="F270" s="3" t="s">
        <v>51</v>
      </c>
      <c r="G270" s="1" t="s">
        <v>67</v>
      </c>
      <c r="H270" s="5" t="s">
        <v>69</v>
      </c>
    </row>
    <row r="271" spans="1:8">
      <c r="A271" s="1" t="s">
        <v>8</v>
      </c>
      <c r="B271" s="1" t="s">
        <v>74</v>
      </c>
      <c r="C271" s="1" t="s">
        <v>76</v>
      </c>
      <c r="D271" s="1">
        <v>6</v>
      </c>
      <c r="E271" s="1" t="s">
        <v>71</v>
      </c>
      <c r="F271" s="3" t="s">
        <v>52</v>
      </c>
      <c r="G271" s="1" t="s">
        <v>68</v>
      </c>
      <c r="H271" s="5">
        <v>8.56</v>
      </c>
    </row>
    <row r="272" spans="1:8">
      <c r="A272" s="1" t="s">
        <v>8</v>
      </c>
      <c r="B272" s="1" t="s">
        <v>74</v>
      </c>
      <c r="C272" s="1" t="s">
        <v>76</v>
      </c>
      <c r="D272" s="1">
        <v>6</v>
      </c>
      <c r="E272" s="1" t="s">
        <v>71</v>
      </c>
      <c r="F272" s="3" t="s">
        <v>53</v>
      </c>
      <c r="G272" s="1" t="s">
        <v>68</v>
      </c>
      <c r="H272" s="5">
        <v>8.56</v>
      </c>
    </row>
    <row r="273" spans="1:8">
      <c r="A273" s="1" t="s">
        <v>8</v>
      </c>
      <c r="B273" s="1" t="s">
        <v>74</v>
      </c>
      <c r="C273" s="1" t="s">
        <v>76</v>
      </c>
      <c r="D273" s="1">
        <v>6</v>
      </c>
      <c r="E273" s="1" t="s">
        <v>71</v>
      </c>
      <c r="F273" s="3" t="s">
        <v>54</v>
      </c>
      <c r="G273" s="1" t="s">
        <v>68</v>
      </c>
      <c r="H273" s="5">
        <v>8.56</v>
      </c>
    </row>
    <row r="274" spans="1:8">
      <c r="A274" s="1" t="s">
        <v>8</v>
      </c>
      <c r="B274" s="1" t="s">
        <v>74</v>
      </c>
      <c r="C274" s="1" t="s">
        <v>76</v>
      </c>
      <c r="D274" s="1">
        <v>6</v>
      </c>
      <c r="E274" s="1" t="s">
        <v>71</v>
      </c>
      <c r="F274" s="3" t="s">
        <v>55</v>
      </c>
      <c r="G274" s="1" t="s">
        <v>68</v>
      </c>
      <c r="H274" s="5">
        <v>8.56</v>
      </c>
    </row>
    <row r="275" spans="1:8">
      <c r="A275" s="1" t="s">
        <v>8</v>
      </c>
      <c r="B275" s="1" t="s">
        <v>74</v>
      </c>
      <c r="C275" s="1" t="s">
        <v>76</v>
      </c>
      <c r="D275" s="1">
        <v>6</v>
      </c>
      <c r="E275" s="1" t="s">
        <v>71</v>
      </c>
      <c r="F275" s="3" t="s">
        <v>56</v>
      </c>
      <c r="G275" s="1" t="s">
        <v>68</v>
      </c>
      <c r="H275" s="5">
        <v>2.14</v>
      </c>
    </row>
    <row r="276" spans="1:8">
      <c r="A276" s="1" t="s">
        <v>8</v>
      </c>
      <c r="B276" s="1" t="s">
        <v>74</v>
      </c>
      <c r="C276" s="1" t="s">
        <v>76</v>
      </c>
      <c r="D276" s="1">
        <v>6</v>
      </c>
      <c r="E276" s="1" t="s">
        <v>71</v>
      </c>
      <c r="F276" s="3" t="s">
        <v>57</v>
      </c>
      <c r="G276" s="1" t="s">
        <v>68</v>
      </c>
      <c r="H276" s="5" t="s">
        <v>69</v>
      </c>
    </row>
    <row r="277" spans="1:8">
      <c r="A277" s="1" t="s">
        <v>8</v>
      </c>
      <c r="B277" s="1" t="s">
        <v>74</v>
      </c>
      <c r="C277" s="1" t="s">
        <v>76</v>
      </c>
      <c r="D277" s="1">
        <v>6</v>
      </c>
      <c r="E277" s="1" t="s">
        <v>71</v>
      </c>
      <c r="F277" s="3" t="s">
        <v>58</v>
      </c>
      <c r="G277" s="1" t="s">
        <v>68</v>
      </c>
      <c r="H277" s="5">
        <v>4.8150000000000004</v>
      </c>
    </row>
    <row r="278" spans="1:8">
      <c r="A278" s="1" t="s">
        <v>8</v>
      </c>
      <c r="B278" s="1" t="s">
        <v>74</v>
      </c>
      <c r="C278" s="1" t="s">
        <v>76</v>
      </c>
      <c r="D278" s="1">
        <v>6</v>
      </c>
      <c r="E278" s="1" t="s">
        <v>71</v>
      </c>
      <c r="F278" s="3" t="s">
        <v>135</v>
      </c>
      <c r="G278" s="1" t="s">
        <v>68</v>
      </c>
      <c r="H278" s="5">
        <v>9.2733299999999996</v>
      </c>
    </row>
    <row r="279" spans="1:8">
      <c r="A279" s="1" t="s">
        <v>8</v>
      </c>
      <c r="B279" s="1" t="s">
        <v>74</v>
      </c>
      <c r="C279" s="1" t="s">
        <v>76</v>
      </c>
      <c r="D279" s="1">
        <v>6</v>
      </c>
      <c r="E279" s="1" t="s">
        <v>71</v>
      </c>
      <c r="F279" s="3" t="s">
        <v>59</v>
      </c>
      <c r="G279" s="1" t="s">
        <v>68</v>
      </c>
      <c r="H279" s="5">
        <v>9.2733299999999996</v>
      </c>
    </row>
    <row r="280" spans="1:8">
      <c r="A280" s="1" t="s">
        <v>8</v>
      </c>
      <c r="B280" s="1" t="s">
        <v>74</v>
      </c>
      <c r="C280" s="1" t="s">
        <v>76</v>
      </c>
      <c r="D280" s="1">
        <v>6</v>
      </c>
      <c r="E280" s="1" t="s">
        <v>71</v>
      </c>
      <c r="F280" s="3" t="s">
        <v>60</v>
      </c>
      <c r="G280" s="1" t="s">
        <v>68</v>
      </c>
      <c r="H280" s="5">
        <v>5.1716699999999998</v>
      </c>
    </row>
    <row r="281" spans="1:8">
      <c r="A281" s="1" t="s">
        <v>8</v>
      </c>
      <c r="B281" s="1" t="s">
        <v>74</v>
      </c>
      <c r="C281" s="1" t="s">
        <v>76</v>
      </c>
      <c r="D281" s="1">
        <v>6</v>
      </c>
      <c r="E281" s="1" t="s">
        <v>71</v>
      </c>
      <c r="F281" s="3" t="s">
        <v>61</v>
      </c>
      <c r="G281" s="1" t="s">
        <v>67</v>
      </c>
      <c r="H281" s="5" t="s">
        <v>69</v>
      </c>
    </row>
    <row r="282" spans="1:8">
      <c r="A282" s="1" t="s">
        <v>8</v>
      </c>
      <c r="B282" s="1" t="s">
        <v>74</v>
      </c>
      <c r="C282" s="1" t="s">
        <v>76</v>
      </c>
      <c r="D282" s="1">
        <v>6</v>
      </c>
      <c r="E282" s="1" t="s">
        <v>71</v>
      </c>
      <c r="F282" s="3" t="s">
        <v>62</v>
      </c>
      <c r="G282" s="1" t="s">
        <v>67</v>
      </c>
      <c r="H282" s="5" t="s">
        <v>69</v>
      </c>
    </row>
    <row r="283" spans="1:8">
      <c r="A283" s="1" t="s">
        <v>8</v>
      </c>
      <c r="B283" s="1" t="s">
        <v>74</v>
      </c>
      <c r="C283" s="1" t="s">
        <v>76</v>
      </c>
      <c r="D283" s="1">
        <v>6</v>
      </c>
      <c r="E283" s="1" t="s">
        <v>71</v>
      </c>
      <c r="F283" s="3" t="s">
        <v>63</v>
      </c>
      <c r="G283" s="1" t="s">
        <v>67</v>
      </c>
      <c r="H283" s="5" t="s">
        <v>69</v>
      </c>
    </row>
    <row r="284" spans="1:8">
      <c r="A284" s="1" t="s">
        <v>8</v>
      </c>
      <c r="B284" s="1" t="s">
        <v>74</v>
      </c>
      <c r="C284" s="1" t="s">
        <v>76</v>
      </c>
      <c r="D284" s="1">
        <v>6</v>
      </c>
      <c r="E284" s="1" t="s">
        <v>71</v>
      </c>
      <c r="F284" s="3" t="s">
        <v>64</v>
      </c>
      <c r="G284" s="1" t="s">
        <v>67</v>
      </c>
      <c r="H284" s="5">
        <v>8.56</v>
      </c>
    </row>
    <row r="285" spans="1:8">
      <c r="A285" s="1" t="s">
        <v>8</v>
      </c>
      <c r="B285" s="1" t="s">
        <v>74</v>
      </c>
      <c r="C285" s="1" t="s">
        <v>76</v>
      </c>
      <c r="D285" s="1">
        <v>6</v>
      </c>
      <c r="E285" s="1" t="s">
        <v>71</v>
      </c>
      <c r="F285" s="3" t="s">
        <v>65</v>
      </c>
      <c r="G285" s="1" t="s">
        <v>67</v>
      </c>
      <c r="H285" s="5">
        <v>2.0508299999999999</v>
      </c>
    </row>
    <row r="286" spans="1:8">
      <c r="A286" s="1" t="s">
        <v>8</v>
      </c>
      <c r="B286" s="1" t="s">
        <v>74</v>
      </c>
      <c r="C286" s="1" t="s">
        <v>76</v>
      </c>
      <c r="D286" s="1">
        <v>6</v>
      </c>
      <c r="E286" s="1" t="s">
        <v>71</v>
      </c>
      <c r="F286" s="3" t="s">
        <v>66</v>
      </c>
      <c r="G286" s="1" t="s">
        <v>67</v>
      </c>
      <c r="H286" s="5">
        <v>10.7</v>
      </c>
    </row>
    <row r="287" spans="1:8">
      <c r="A287" s="1" t="s">
        <v>8</v>
      </c>
      <c r="B287" s="1" t="s">
        <v>77</v>
      </c>
      <c r="C287" s="1" t="s">
        <v>78</v>
      </c>
      <c r="D287" s="1">
        <v>1</v>
      </c>
      <c r="E287" s="1" t="s">
        <v>71</v>
      </c>
      <c r="F287" s="2" t="s">
        <v>11</v>
      </c>
      <c r="G287" s="1" t="s">
        <v>67</v>
      </c>
      <c r="H287" s="5">
        <v>6.42</v>
      </c>
    </row>
    <row r="288" spans="1:8">
      <c r="A288" s="1" t="s">
        <v>8</v>
      </c>
      <c r="B288" s="1" t="s">
        <v>77</v>
      </c>
      <c r="C288" s="1" t="s">
        <v>78</v>
      </c>
      <c r="D288" s="1">
        <v>1</v>
      </c>
      <c r="E288" s="1" t="s">
        <v>71</v>
      </c>
      <c r="F288" s="2" t="s">
        <v>12</v>
      </c>
      <c r="G288" s="1" t="s">
        <v>67</v>
      </c>
      <c r="H288" s="5">
        <v>6.42</v>
      </c>
    </row>
    <row r="289" spans="1:8">
      <c r="A289" s="1" t="s">
        <v>8</v>
      </c>
      <c r="B289" s="1" t="s">
        <v>77</v>
      </c>
      <c r="C289" s="1" t="s">
        <v>78</v>
      </c>
      <c r="D289" s="1">
        <v>1</v>
      </c>
      <c r="E289" s="1" t="s">
        <v>71</v>
      </c>
      <c r="F289" s="2" t="s">
        <v>13</v>
      </c>
      <c r="G289" s="1" t="s">
        <v>67</v>
      </c>
      <c r="H289" s="5" t="s">
        <v>69</v>
      </c>
    </row>
    <row r="290" spans="1:8">
      <c r="A290" s="1" t="s">
        <v>8</v>
      </c>
      <c r="B290" s="1" t="s">
        <v>77</v>
      </c>
      <c r="C290" s="1" t="s">
        <v>78</v>
      </c>
      <c r="D290" s="1">
        <v>1</v>
      </c>
      <c r="E290" s="1" t="s">
        <v>71</v>
      </c>
      <c r="F290" s="2" t="s">
        <v>14</v>
      </c>
      <c r="G290" s="1" t="s">
        <v>67</v>
      </c>
      <c r="H290" s="5" t="s">
        <v>69</v>
      </c>
    </row>
    <row r="291" spans="1:8">
      <c r="A291" s="1" t="s">
        <v>8</v>
      </c>
      <c r="B291" s="1" t="s">
        <v>77</v>
      </c>
      <c r="C291" s="1" t="s">
        <v>78</v>
      </c>
      <c r="D291" s="1">
        <v>1</v>
      </c>
      <c r="E291" s="1" t="s">
        <v>71</v>
      </c>
      <c r="F291" s="2" t="s">
        <v>15</v>
      </c>
      <c r="G291" s="1" t="s">
        <v>67</v>
      </c>
      <c r="H291" s="5" t="s">
        <v>69</v>
      </c>
    </row>
    <row r="292" spans="1:8">
      <c r="A292" s="1" t="s">
        <v>8</v>
      </c>
      <c r="B292" s="1" t="s">
        <v>77</v>
      </c>
      <c r="C292" s="1" t="s">
        <v>78</v>
      </c>
      <c r="D292" s="1">
        <v>1</v>
      </c>
      <c r="E292" s="1" t="s">
        <v>71</v>
      </c>
      <c r="F292" s="2" t="s">
        <v>16</v>
      </c>
      <c r="G292" s="1" t="s">
        <v>67</v>
      </c>
      <c r="H292" s="5" t="s">
        <v>69</v>
      </c>
    </row>
    <row r="293" spans="1:8">
      <c r="A293" s="1" t="s">
        <v>8</v>
      </c>
      <c r="B293" s="1" t="s">
        <v>77</v>
      </c>
      <c r="C293" s="1" t="s">
        <v>78</v>
      </c>
      <c r="D293" s="1">
        <v>1</v>
      </c>
      <c r="E293" s="1" t="s">
        <v>71</v>
      </c>
      <c r="F293" s="2" t="s">
        <v>17</v>
      </c>
      <c r="G293" s="1" t="s">
        <v>67</v>
      </c>
      <c r="H293" s="5" t="s">
        <v>69</v>
      </c>
    </row>
    <row r="294" spans="1:8">
      <c r="A294" s="1" t="s">
        <v>8</v>
      </c>
      <c r="B294" s="1" t="s">
        <v>77</v>
      </c>
      <c r="C294" s="1" t="s">
        <v>78</v>
      </c>
      <c r="D294" s="1">
        <v>1</v>
      </c>
      <c r="E294" s="1" t="s">
        <v>71</v>
      </c>
      <c r="F294" s="2" t="s">
        <v>18</v>
      </c>
      <c r="G294" s="1" t="s">
        <v>68</v>
      </c>
      <c r="H294" s="5" t="s">
        <v>69</v>
      </c>
    </row>
    <row r="295" spans="1:8">
      <c r="A295" s="1" t="s">
        <v>8</v>
      </c>
      <c r="B295" s="1" t="s">
        <v>77</v>
      </c>
      <c r="C295" s="1" t="s">
        <v>78</v>
      </c>
      <c r="D295" s="1">
        <v>1</v>
      </c>
      <c r="E295" s="1" t="s">
        <v>71</v>
      </c>
      <c r="F295" s="2" t="s">
        <v>19</v>
      </c>
      <c r="G295" s="1" t="s">
        <v>67</v>
      </c>
      <c r="H295" s="5" t="s">
        <v>69</v>
      </c>
    </row>
    <row r="296" spans="1:8">
      <c r="A296" s="1" t="s">
        <v>8</v>
      </c>
      <c r="B296" s="1" t="s">
        <v>77</v>
      </c>
      <c r="C296" s="1" t="s">
        <v>78</v>
      </c>
      <c r="D296" s="1">
        <v>1</v>
      </c>
      <c r="E296" s="1" t="s">
        <v>71</v>
      </c>
      <c r="F296" s="2" t="s">
        <v>20</v>
      </c>
      <c r="G296" s="1" t="s">
        <v>67</v>
      </c>
      <c r="H296" s="5" t="s">
        <v>69</v>
      </c>
    </row>
    <row r="297" spans="1:8">
      <c r="A297" s="1" t="s">
        <v>8</v>
      </c>
      <c r="B297" s="1" t="s">
        <v>77</v>
      </c>
      <c r="C297" s="1" t="s">
        <v>78</v>
      </c>
      <c r="D297" s="1">
        <v>1</v>
      </c>
      <c r="E297" s="1" t="s">
        <v>71</v>
      </c>
      <c r="F297" s="2" t="s">
        <v>21</v>
      </c>
      <c r="G297" s="1" t="s">
        <v>67</v>
      </c>
      <c r="H297" s="5" t="s">
        <v>69</v>
      </c>
    </row>
    <row r="298" spans="1:8">
      <c r="A298" s="1" t="s">
        <v>8</v>
      </c>
      <c r="B298" s="1" t="s">
        <v>77</v>
      </c>
      <c r="C298" s="1" t="s">
        <v>78</v>
      </c>
      <c r="D298" s="1">
        <v>1</v>
      </c>
      <c r="E298" s="1" t="s">
        <v>71</v>
      </c>
      <c r="F298" s="2" t="s">
        <v>22</v>
      </c>
      <c r="G298" s="1" t="s">
        <v>67</v>
      </c>
      <c r="H298" s="5" t="s">
        <v>69</v>
      </c>
    </row>
    <row r="299" spans="1:8">
      <c r="A299" s="1" t="s">
        <v>8</v>
      </c>
      <c r="B299" s="1" t="s">
        <v>77</v>
      </c>
      <c r="C299" s="1" t="s">
        <v>78</v>
      </c>
      <c r="D299" s="1">
        <v>1</v>
      </c>
      <c r="E299" s="1" t="s">
        <v>71</v>
      </c>
      <c r="F299" s="2" t="s">
        <v>23</v>
      </c>
      <c r="G299" s="1" t="s">
        <v>67</v>
      </c>
      <c r="H299" s="5" t="s">
        <v>69</v>
      </c>
    </row>
    <row r="300" spans="1:8">
      <c r="A300" s="1" t="s">
        <v>8</v>
      </c>
      <c r="B300" s="1" t="s">
        <v>77</v>
      </c>
      <c r="C300" s="1" t="s">
        <v>78</v>
      </c>
      <c r="D300" s="1">
        <v>1</v>
      </c>
      <c r="E300" s="1" t="s">
        <v>71</v>
      </c>
      <c r="F300" s="2" t="s">
        <v>24</v>
      </c>
      <c r="G300" s="1" t="s">
        <v>67</v>
      </c>
      <c r="H300" s="5" t="s">
        <v>69</v>
      </c>
    </row>
    <row r="301" spans="1:8">
      <c r="A301" s="1" t="s">
        <v>8</v>
      </c>
      <c r="B301" s="1" t="s">
        <v>77</v>
      </c>
      <c r="C301" s="1" t="s">
        <v>78</v>
      </c>
      <c r="D301" s="1">
        <v>1</v>
      </c>
      <c r="E301" s="1" t="s">
        <v>71</v>
      </c>
      <c r="F301" s="3" t="s">
        <v>25</v>
      </c>
      <c r="G301" s="1" t="s">
        <v>67</v>
      </c>
      <c r="H301" s="5" t="s">
        <v>69</v>
      </c>
    </row>
    <row r="302" spans="1:8">
      <c r="A302" s="1" t="s">
        <v>8</v>
      </c>
      <c r="B302" s="1" t="s">
        <v>77</v>
      </c>
      <c r="C302" s="1" t="s">
        <v>78</v>
      </c>
      <c r="D302" s="1">
        <v>1</v>
      </c>
      <c r="E302" s="1" t="s">
        <v>71</v>
      </c>
      <c r="F302" s="3" t="s">
        <v>26</v>
      </c>
      <c r="G302" s="1" t="s">
        <v>67</v>
      </c>
      <c r="H302" s="5">
        <v>8.3816699999999997</v>
      </c>
    </row>
    <row r="303" spans="1:8">
      <c r="A303" s="1" t="s">
        <v>8</v>
      </c>
      <c r="B303" s="1" t="s">
        <v>77</v>
      </c>
      <c r="C303" s="1" t="s">
        <v>78</v>
      </c>
      <c r="D303" s="1">
        <v>1</v>
      </c>
      <c r="E303" s="1" t="s">
        <v>71</v>
      </c>
      <c r="F303" s="3" t="s">
        <v>27</v>
      </c>
      <c r="G303" s="1" t="s">
        <v>67</v>
      </c>
      <c r="H303" s="5">
        <v>6.42</v>
      </c>
    </row>
    <row r="304" spans="1:8">
      <c r="A304" s="1" t="s">
        <v>8</v>
      </c>
      <c r="B304" s="1" t="s">
        <v>77</v>
      </c>
      <c r="C304" s="1" t="s">
        <v>78</v>
      </c>
      <c r="D304" s="1">
        <v>1</v>
      </c>
      <c r="E304" s="1" t="s">
        <v>71</v>
      </c>
      <c r="F304" s="3" t="s">
        <v>28</v>
      </c>
      <c r="G304" s="1" t="s">
        <v>67</v>
      </c>
      <c r="H304" s="5">
        <v>3.21</v>
      </c>
    </row>
    <row r="305" spans="1:8">
      <c r="A305" s="1" t="s">
        <v>8</v>
      </c>
      <c r="B305" s="1" t="s">
        <v>77</v>
      </c>
      <c r="C305" s="1" t="s">
        <v>78</v>
      </c>
      <c r="D305" s="1">
        <v>1</v>
      </c>
      <c r="E305" s="1" t="s">
        <v>71</v>
      </c>
      <c r="F305" s="3" t="s">
        <v>29</v>
      </c>
      <c r="G305" s="1" t="s">
        <v>67</v>
      </c>
      <c r="H305" s="5" t="s">
        <v>69</v>
      </c>
    </row>
    <row r="306" spans="1:8">
      <c r="A306" s="1" t="s">
        <v>8</v>
      </c>
      <c r="B306" s="1" t="s">
        <v>77</v>
      </c>
      <c r="C306" s="1" t="s">
        <v>78</v>
      </c>
      <c r="D306" s="1">
        <v>1</v>
      </c>
      <c r="E306" s="1" t="s">
        <v>71</v>
      </c>
      <c r="F306" s="3" t="s">
        <v>30</v>
      </c>
      <c r="G306" s="1" t="s">
        <v>67</v>
      </c>
      <c r="H306" s="5" t="s">
        <v>69</v>
      </c>
    </row>
    <row r="307" spans="1:8">
      <c r="A307" s="1" t="s">
        <v>8</v>
      </c>
      <c r="B307" s="1" t="s">
        <v>77</v>
      </c>
      <c r="C307" s="1" t="s">
        <v>78</v>
      </c>
      <c r="D307" s="1">
        <v>1</v>
      </c>
      <c r="E307" s="1" t="s">
        <v>71</v>
      </c>
      <c r="F307" s="3" t="s">
        <v>31</v>
      </c>
      <c r="G307" s="1" t="s">
        <v>67</v>
      </c>
      <c r="H307" s="5" t="s">
        <v>69</v>
      </c>
    </row>
    <row r="308" spans="1:8">
      <c r="A308" s="1" t="s">
        <v>8</v>
      </c>
      <c r="B308" s="1" t="s">
        <v>77</v>
      </c>
      <c r="C308" s="1" t="s">
        <v>78</v>
      </c>
      <c r="D308" s="1">
        <v>1</v>
      </c>
      <c r="E308" s="1" t="s">
        <v>71</v>
      </c>
      <c r="F308" s="3" t="s">
        <v>32</v>
      </c>
      <c r="G308" s="1" t="s">
        <v>67</v>
      </c>
      <c r="H308" s="5" t="s">
        <v>69</v>
      </c>
    </row>
    <row r="309" spans="1:8">
      <c r="A309" s="1" t="s">
        <v>8</v>
      </c>
      <c r="B309" s="1" t="s">
        <v>77</v>
      </c>
      <c r="C309" s="1" t="s">
        <v>78</v>
      </c>
      <c r="D309" s="1">
        <v>1</v>
      </c>
      <c r="E309" s="1" t="s">
        <v>71</v>
      </c>
      <c r="F309" s="3" t="s">
        <v>33</v>
      </c>
      <c r="G309" s="1" t="s">
        <v>67</v>
      </c>
      <c r="H309" s="5" t="s">
        <v>69</v>
      </c>
    </row>
    <row r="310" spans="1:8">
      <c r="A310" s="1" t="s">
        <v>8</v>
      </c>
      <c r="B310" s="1" t="s">
        <v>77</v>
      </c>
      <c r="C310" s="1" t="s">
        <v>78</v>
      </c>
      <c r="D310" s="1">
        <v>1</v>
      </c>
      <c r="E310" s="1" t="s">
        <v>71</v>
      </c>
      <c r="F310" s="3" t="s">
        <v>34</v>
      </c>
      <c r="G310" s="1" t="s">
        <v>67</v>
      </c>
      <c r="H310" s="5" t="s">
        <v>69</v>
      </c>
    </row>
    <row r="311" spans="1:8">
      <c r="A311" s="1" t="s">
        <v>8</v>
      </c>
      <c r="B311" s="1" t="s">
        <v>77</v>
      </c>
      <c r="C311" s="1" t="s">
        <v>78</v>
      </c>
      <c r="D311" s="1">
        <v>1</v>
      </c>
      <c r="E311" s="1" t="s">
        <v>71</v>
      </c>
      <c r="F311" s="3" t="s">
        <v>35</v>
      </c>
      <c r="G311" s="1" t="s">
        <v>67</v>
      </c>
      <c r="H311" s="5">
        <v>6.42</v>
      </c>
    </row>
    <row r="312" spans="1:8">
      <c r="A312" s="1" t="s">
        <v>8</v>
      </c>
      <c r="B312" s="1" t="s">
        <v>77</v>
      </c>
      <c r="C312" s="1" t="s">
        <v>78</v>
      </c>
      <c r="D312" s="1">
        <v>1</v>
      </c>
      <c r="E312" s="1" t="s">
        <v>71</v>
      </c>
      <c r="F312" s="3" t="s">
        <v>36</v>
      </c>
      <c r="G312" s="1" t="s">
        <v>67</v>
      </c>
      <c r="H312" s="5" t="s">
        <v>69</v>
      </c>
    </row>
    <row r="313" spans="1:8">
      <c r="A313" s="1" t="s">
        <v>8</v>
      </c>
      <c r="B313" s="1" t="s">
        <v>77</v>
      </c>
      <c r="C313" s="1" t="s">
        <v>78</v>
      </c>
      <c r="D313" s="1">
        <v>1</v>
      </c>
      <c r="E313" s="1" t="s">
        <v>71</v>
      </c>
      <c r="F313" s="3" t="s">
        <v>37</v>
      </c>
      <c r="G313" s="1" t="s">
        <v>67</v>
      </c>
      <c r="H313" s="5" t="s">
        <v>69</v>
      </c>
    </row>
    <row r="314" spans="1:8">
      <c r="A314" s="1" t="s">
        <v>8</v>
      </c>
      <c r="B314" s="1" t="s">
        <v>77</v>
      </c>
      <c r="C314" s="1" t="s">
        <v>78</v>
      </c>
      <c r="D314" s="1">
        <v>1</v>
      </c>
      <c r="E314" s="1" t="s">
        <v>71</v>
      </c>
      <c r="F314" s="3" t="s">
        <v>38</v>
      </c>
      <c r="G314" s="1" t="s">
        <v>67</v>
      </c>
      <c r="H314" s="5" t="s">
        <v>69</v>
      </c>
    </row>
    <row r="315" spans="1:8">
      <c r="A315" s="1" t="s">
        <v>8</v>
      </c>
      <c r="B315" s="1" t="s">
        <v>77</v>
      </c>
      <c r="C315" s="1" t="s">
        <v>78</v>
      </c>
      <c r="D315" s="1">
        <v>1</v>
      </c>
      <c r="E315" s="1" t="s">
        <v>71</v>
      </c>
      <c r="F315" s="3" t="s">
        <v>39</v>
      </c>
      <c r="G315" s="1" t="s">
        <v>67</v>
      </c>
      <c r="H315" s="5" t="s">
        <v>69</v>
      </c>
    </row>
    <row r="316" spans="1:8">
      <c r="A316" s="1" t="s">
        <v>8</v>
      </c>
      <c r="B316" s="1" t="s">
        <v>77</v>
      </c>
      <c r="C316" s="1" t="s">
        <v>78</v>
      </c>
      <c r="D316" s="1">
        <v>1</v>
      </c>
      <c r="E316" s="1" t="s">
        <v>71</v>
      </c>
      <c r="F316" s="3" t="s">
        <v>40</v>
      </c>
      <c r="G316" s="1" t="s">
        <v>67</v>
      </c>
      <c r="H316" s="5" t="s">
        <v>69</v>
      </c>
    </row>
    <row r="317" spans="1:8">
      <c r="A317" s="1" t="s">
        <v>8</v>
      </c>
      <c r="B317" s="1" t="s">
        <v>77</v>
      </c>
      <c r="C317" s="1" t="s">
        <v>78</v>
      </c>
      <c r="D317" s="1">
        <v>1</v>
      </c>
      <c r="E317" s="1" t="s">
        <v>71</v>
      </c>
      <c r="F317" s="3" t="s">
        <v>41</v>
      </c>
      <c r="G317" s="1" t="s">
        <v>68</v>
      </c>
      <c r="H317" s="5">
        <v>12.84</v>
      </c>
    </row>
    <row r="318" spans="1:8">
      <c r="A318" s="1" t="s">
        <v>8</v>
      </c>
      <c r="B318" s="1" t="s">
        <v>77</v>
      </c>
      <c r="C318" s="1" t="s">
        <v>78</v>
      </c>
      <c r="D318" s="1">
        <v>1</v>
      </c>
      <c r="E318" s="1" t="s">
        <v>71</v>
      </c>
      <c r="F318" s="3" t="s">
        <v>42</v>
      </c>
      <c r="G318" s="1" t="s">
        <v>68</v>
      </c>
      <c r="H318" s="5" t="s">
        <v>69</v>
      </c>
    </row>
    <row r="319" spans="1:8">
      <c r="A319" s="1" t="s">
        <v>8</v>
      </c>
      <c r="B319" s="1" t="s">
        <v>77</v>
      </c>
      <c r="C319" s="1" t="s">
        <v>78</v>
      </c>
      <c r="D319" s="1">
        <v>1</v>
      </c>
      <c r="E319" s="1" t="s">
        <v>71</v>
      </c>
      <c r="F319" s="3" t="s">
        <v>43</v>
      </c>
      <c r="G319" s="1" t="s">
        <v>67</v>
      </c>
      <c r="H319" s="5">
        <v>3.21</v>
      </c>
    </row>
    <row r="320" spans="1:8">
      <c r="A320" s="1" t="s">
        <v>8</v>
      </c>
      <c r="B320" s="1" t="s">
        <v>77</v>
      </c>
      <c r="C320" s="1" t="s">
        <v>78</v>
      </c>
      <c r="D320" s="1">
        <v>1</v>
      </c>
      <c r="E320" s="1" t="s">
        <v>71</v>
      </c>
      <c r="F320" s="3" t="s">
        <v>44</v>
      </c>
      <c r="G320" s="1" t="s">
        <v>67</v>
      </c>
      <c r="H320" s="5" t="s">
        <v>69</v>
      </c>
    </row>
    <row r="321" spans="1:8">
      <c r="A321" s="1" t="s">
        <v>8</v>
      </c>
      <c r="B321" s="1" t="s">
        <v>77</v>
      </c>
      <c r="C321" s="1" t="s">
        <v>78</v>
      </c>
      <c r="D321" s="1">
        <v>1</v>
      </c>
      <c r="E321" s="1" t="s">
        <v>71</v>
      </c>
      <c r="F321" s="3" t="s">
        <v>45</v>
      </c>
      <c r="G321" s="1" t="s">
        <v>68</v>
      </c>
      <c r="H321" s="5" t="s">
        <v>69</v>
      </c>
    </row>
    <row r="322" spans="1:8">
      <c r="A322" s="1" t="s">
        <v>8</v>
      </c>
      <c r="B322" s="1" t="s">
        <v>77</v>
      </c>
      <c r="C322" s="1" t="s">
        <v>78</v>
      </c>
      <c r="D322" s="1">
        <v>1</v>
      </c>
      <c r="E322" s="1" t="s">
        <v>71</v>
      </c>
      <c r="F322" s="3" t="s">
        <v>46</v>
      </c>
      <c r="G322" s="1" t="s">
        <v>67</v>
      </c>
      <c r="H322" s="5" t="s">
        <v>69</v>
      </c>
    </row>
    <row r="323" spans="1:8">
      <c r="A323" s="1" t="s">
        <v>8</v>
      </c>
      <c r="B323" s="1" t="s">
        <v>77</v>
      </c>
      <c r="C323" s="1" t="s">
        <v>78</v>
      </c>
      <c r="D323" s="1">
        <v>1</v>
      </c>
      <c r="E323" s="1" t="s">
        <v>71</v>
      </c>
      <c r="F323" s="3" t="s">
        <v>47</v>
      </c>
      <c r="G323" s="1" t="s">
        <v>68</v>
      </c>
      <c r="H323" s="5">
        <v>17.12</v>
      </c>
    </row>
    <row r="324" spans="1:8">
      <c r="A324" s="1" t="s">
        <v>8</v>
      </c>
      <c r="B324" s="1" t="s">
        <v>77</v>
      </c>
      <c r="C324" s="1" t="s">
        <v>78</v>
      </c>
      <c r="D324" s="1">
        <v>1</v>
      </c>
      <c r="E324" s="1" t="s">
        <v>71</v>
      </c>
      <c r="F324" s="3" t="s">
        <v>48</v>
      </c>
      <c r="G324" s="1" t="s">
        <v>68</v>
      </c>
      <c r="H324" s="5">
        <v>8.9166699999999999</v>
      </c>
    </row>
    <row r="325" spans="1:8">
      <c r="A325" s="1" t="s">
        <v>8</v>
      </c>
      <c r="B325" s="1" t="s">
        <v>77</v>
      </c>
      <c r="C325" s="1" t="s">
        <v>78</v>
      </c>
      <c r="D325" s="1">
        <v>1</v>
      </c>
      <c r="E325" s="1" t="s">
        <v>71</v>
      </c>
      <c r="F325" s="3" t="s">
        <v>49</v>
      </c>
      <c r="G325" s="1" t="s">
        <v>67</v>
      </c>
      <c r="H325" s="5" t="s">
        <v>69</v>
      </c>
    </row>
    <row r="326" spans="1:8">
      <c r="A326" s="1" t="s">
        <v>8</v>
      </c>
      <c r="B326" s="1" t="s">
        <v>77</v>
      </c>
      <c r="C326" s="1" t="s">
        <v>78</v>
      </c>
      <c r="D326" s="1">
        <v>1</v>
      </c>
      <c r="E326" s="1" t="s">
        <v>71</v>
      </c>
      <c r="F326" s="3" t="s">
        <v>50</v>
      </c>
      <c r="G326" s="1" t="s">
        <v>68</v>
      </c>
      <c r="H326" s="5" t="s">
        <v>69</v>
      </c>
    </row>
    <row r="327" spans="1:8">
      <c r="A327" s="1" t="s">
        <v>8</v>
      </c>
      <c r="B327" s="1" t="s">
        <v>77</v>
      </c>
      <c r="C327" s="1" t="s">
        <v>78</v>
      </c>
      <c r="D327" s="1">
        <v>1</v>
      </c>
      <c r="E327" s="1" t="s">
        <v>71</v>
      </c>
      <c r="F327" s="3" t="s">
        <v>51</v>
      </c>
      <c r="G327" s="1" t="s">
        <v>67</v>
      </c>
      <c r="H327" s="5" t="s">
        <v>69</v>
      </c>
    </row>
    <row r="328" spans="1:8">
      <c r="A328" s="1" t="s">
        <v>8</v>
      </c>
      <c r="B328" s="1" t="s">
        <v>77</v>
      </c>
      <c r="C328" s="1" t="s">
        <v>78</v>
      </c>
      <c r="D328" s="1">
        <v>1</v>
      </c>
      <c r="E328" s="1" t="s">
        <v>71</v>
      </c>
      <c r="F328" s="3" t="s">
        <v>52</v>
      </c>
      <c r="G328" s="1" t="s">
        <v>68</v>
      </c>
      <c r="H328" s="5">
        <v>6.42</v>
      </c>
    </row>
    <row r="329" spans="1:8">
      <c r="A329" s="1" t="s">
        <v>8</v>
      </c>
      <c r="B329" s="1" t="s">
        <v>77</v>
      </c>
      <c r="C329" s="1" t="s">
        <v>78</v>
      </c>
      <c r="D329" s="1">
        <v>1</v>
      </c>
      <c r="E329" s="1" t="s">
        <v>71</v>
      </c>
      <c r="F329" s="3" t="s">
        <v>53</v>
      </c>
      <c r="G329" s="1" t="s">
        <v>68</v>
      </c>
      <c r="H329" s="5">
        <v>6.42</v>
      </c>
    </row>
    <row r="330" spans="1:8">
      <c r="A330" s="1" t="s">
        <v>8</v>
      </c>
      <c r="B330" s="1" t="s">
        <v>77</v>
      </c>
      <c r="C330" s="1" t="s">
        <v>78</v>
      </c>
      <c r="D330" s="1">
        <v>1</v>
      </c>
      <c r="E330" s="1" t="s">
        <v>71</v>
      </c>
      <c r="F330" s="3" t="s">
        <v>54</v>
      </c>
      <c r="G330" s="1" t="s">
        <v>68</v>
      </c>
      <c r="H330" s="5">
        <v>6.42</v>
      </c>
    </row>
    <row r="331" spans="1:8">
      <c r="A331" s="1" t="s">
        <v>8</v>
      </c>
      <c r="B331" s="1" t="s">
        <v>77</v>
      </c>
      <c r="C331" s="1" t="s">
        <v>78</v>
      </c>
      <c r="D331" s="1">
        <v>1</v>
      </c>
      <c r="E331" s="1" t="s">
        <v>71</v>
      </c>
      <c r="F331" s="3" t="s">
        <v>55</v>
      </c>
      <c r="G331" s="1" t="s">
        <v>68</v>
      </c>
      <c r="H331" s="5">
        <v>6.42</v>
      </c>
    </row>
    <row r="332" spans="1:8">
      <c r="A332" s="1" t="s">
        <v>8</v>
      </c>
      <c r="B332" s="1" t="s">
        <v>77</v>
      </c>
      <c r="C332" s="1" t="s">
        <v>78</v>
      </c>
      <c r="D332" s="1">
        <v>1</v>
      </c>
      <c r="E332" s="1" t="s">
        <v>71</v>
      </c>
      <c r="F332" s="3" t="s">
        <v>56</v>
      </c>
      <c r="G332" s="1" t="s">
        <v>68</v>
      </c>
      <c r="H332" s="5">
        <v>3.21</v>
      </c>
    </row>
    <row r="333" spans="1:8">
      <c r="A333" s="1" t="s">
        <v>8</v>
      </c>
      <c r="B333" s="1" t="s">
        <v>77</v>
      </c>
      <c r="C333" s="1" t="s">
        <v>78</v>
      </c>
      <c r="D333" s="1">
        <v>1</v>
      </c>
      <c r="E333" s="1" t="s">
        <v>71</v>
      </c>
      <c r="F333" s="3" t="s">
        <v>57</v>
      </c>
      <c r="G333" s="1" t="s">
        <v>68</v>
      </c>
      <c r="H333" s="5">
        <v>6.42</v>
      </c>
    </row>
    <row r="334" spans="1:8">
      <c r="A334" s="1" t="s">
        <v>8</v>
      </c>
      <c r="B334" s="1" t="s">
        <v>77</v>
      </c>
      <c r="C334" s="1" t="s">
        <v>78</v>
      </c>
      <c r="D334" s="1">
        <v>1</v>
      </c>
      <c r="E334" s="1" t="s">
        <v>71</v>
      </c>
      <c r="F334" s="3" t="s">
        <v>58</v>
      </c>
      <c r="G334" s="1" t="s">
        <v>68</v>
      </c>
      <c r="H334" s="5">
        <v>6.42</v>
      </c>
    </row>
    <row r="335" spans="1:8">
      <c r="A335" s="1" t="s">
        <v>8</v>
      </c>
      <c r="B335" s="1" t="s">
        <v>77</v>
      </c>
      <c r="C335" s="1" t="s">
        <v>78</v>
      </c>
      <c r="D335" s="1">
        <v>1</v>
      </c>
      <c r="E335" s="1" t="s">
        <v>71</v>
      </c>
      <c r="F335" s="3" t="s">
        <v>135</v>
      </c>
      <c r="G335" s="1" t="s">
        <v>68</v>
      </c>
      <c r="H335" s="5">
        <v>6.42</v>
      </c>
    </row>
    <row r="336" spans="1:8">
      <c r="A336" s="1" t="s">
        <v>8</v>
      </c>
      <c r="B336" s="1" t="s">
        <v>77</v>
      </c>
      <c r="C336" s="1" t="s">
        <v>78</v>
      </c>
      <c r="D336" s="1">
        <v>1</v>
      </c>
      <c r="E336" s="1" t="s">
        <v>71</v>
      </c>
      <c r="F336" s="3" t="s">
        <v>59</v>
      </c>
      <c r="G336" s="1" t="s">
        <v>68</v>
      </c>
      <c r="H336" s="5" t="s">
        <v>69</v>
      </c>
    </row>
    <row r="337" spans="1:8">
      <c r="A337" s="1" t="s">
        <v>8</v>
      </c>
      <c r="B337" s="1" t="s">
        <v>77</v>
      </c>
      <c r="C337" s="1" t="s">
        <v>78</v>
      </c>
      <c r="D337" s="1">
        <v>1</v>
      </c>
      <c r="E337" s="1" t="s">
        <v>71</v>
      </c>
      <c r="F337" s="3" t="s">
        <v>60</v>
      </c>
      <c r="G337" s="1" t="s">
        <v>68</v>
      </c>
      <c r="H337" s="5" t="s">
        <v>69</v>
      </c>
    </row>
    <row r="338" spans="1:8">
      <c r="A338" s="1" t="s">
        <v>8</v>
      </c>
      <c r="B338" s="1" t="s">
        <v>77</v>
      </c>
      <c r="C338" s="1" t="s">
        <v>78</v>
      </c>
      <c r="D338" s="1">
        <v>1</v>
      </c>
      <c r="E338" s="1" t="s">
        <v>71</v>
      </c>
      <c r="F338" s="3" t="s">
        <v>61</v>
      </c>
      <c r="G338" s="1" t="s">
        <v>67</v>
      </c>
      <c r="H338" s="5" t="s">
        <v>69</v>
      </c>
    </row>
    <row r="339" spans="1:8">
      <c r="A339" s="1" t="s">
        <v>8</v>
      </c>
      <c r="B339" s="1" t="s">
        <v>77</v>
      </c>
      <c r="C339" s="1" t="s">
        <v>78</v>
      </c>
      <c r="D339" s="1">
        <v>1</v>
      </c>
      <c r="E339" s="1" t="s">
        <v>71</v>
      </c>
      <c r="F339" s="3" t="s">
        <v>62</v>
      </c>
      <c r="G339" s="1" t="s">
        <v>67</v>
      </c>
      <c r="H339" s="5">
        <v>8.9166699999999999</v>
      </c>
    </row>
    <row r="340" spans="1:8">
      <c r="A340" s="1" t="s">
        <v>8</v>
      </c>
      <c r="B340" s="1" t="s">
        <v>77</v>
      </c>
      <c r="C340" s="1" t="s">
        <v>78</v>
      </c>
      <c r="D340" s="1">
        <v>1</v>
      </c>
      <c r="E340" s="1" t="s">
        <v>71</v>
      </c>
      <c r="F340" s="3" t="s">
        <v>63</v>
      </c>
      <c r="G340" s="1" t="s">
        <v>67</v>
      </c>
      <c r="H340" s="5">
        <v>6.42</v>
      </c>
    </row>
    <row r="341" spans="1:8">
      <c r="A341" s="1" t="s">
        <v>8</v>
      </c>
      <c r="B341" s="1" t="s">
        <v>77</v>
      </c>
      <c r="C341" s="1" t="s">
        <v>78</v>
      </c>
      <c r="D341" s="1">
        <v>1</v>
      </c>
      <c r="E341" s="1" t="s">
        <v>71</v>
      </c>
      <c r="F341" s="3" t="s">
        <v>64</v>
      </c>
      <c r="G341" s="1" t="s">
        <v>67</v>
      </c>
      <c r="H341" s="5">
        <v>6.42</v>
      </c>
    </row>
    <row r="342" spans="1:8">
      <c r="A342" s="1" t="s">
        <v>8</v>
      </c>
      <c r="B342" s="1" t="s">
        <v>77</v>
      </c>
      <c r="C342" s="1" t="s">
        <v>78</v>
      </c>
      <c r="D342" s="1">
        <v>1</v>
      </c>
      <c r="E342" s="1" t="s">
        <v>71</v>
      </c>
      <c r="F342" s="3" t="s">
        <v>65</v>
      </c>
      <c r="G342" s="1" t="s">
        <v>67</v>
      </c>
      <c r="H342" s="5">
        <v>6.42</v>
      </c>
    </row>
    <row r="343" spans="1:8">
      <c r="A343" s="1" t="s">
        <v>8</v>
      </c>
      <c r="B343" s="1" t="s">
        <v>77</v>
      </c>
      <c r="C343" s="1" t="s">
        <v>78</v>
      </c>
      <c r="D343" s="1">
        <v>1</v>
      </c>
      <c r="E343" s="1" t="s">
        <v>71</v>
      </c>
      <c r="F343" s="3" t="s">
        <v>66</v>
      </c>
      <c r="G343" s="1" t="s">
        <v>67</v>
      </c>
      <c r="H343" s="5">
        <v>6.42</v>
      </c>
    </row>
    <row r="344" spans="1:8">
      <c r="A344" s="1" t="s">
        <v>8</v>
      </c>
      <c r="B344" s="1" t="s">
        <v>77</v>
      </c>
      <c r="C344" s="1" t="s">
        <v>79</v>
      </c>
      <c r="D344" s="1">
        <v>0.5</v>
      </c>
      <c r="E344" s="1" t="s">
        <v>80</v>
      </c>
      <c r="F344" s="2" t="s">
        <v>11</v>
      </c>
      <c r="G344" s="1" t="s">
        <v>67</v>
      </c>
      <c r="H344" s="5">
        <v>6.7766700000000002</v>
      </c>
    </row>
    <row r="345" spans="1:8">
      <c r="A345" s="1" t="s">
        <v>8</v>
      </c>
      <c r="B345" s="1" t="s">
        <v>77</v>
      </c>
      <c r="C345" s="1" t="s">
        <v>79</v>
      </c>
      <c r="D345" s="1">
        <v>0.5</v>
      </c>
      <c r="E345" s="1" t="s">
        <v>80</v>
      </c>
      <c r="F345" s="2" t="s">
        <v>12</v>
      </c>
      <c r="G345" s="1" t="s">
        <v>67</v>
      </c>
      <c r="H345" s="5">
        <v>8.56</v>
      </c>
    </row>
    <row r="346" spans="1:8">
      <c r="A346" s="1" t="s">
        <v>8</v>
      </c>
      <c r="B346" s="1" t="s">
        <v>77</v>
      </c>
      <c r="C346" s="1" t="s">
        <v>79</v>
      </c>
      <c r="D346" s="1">
        <v>0.5</v>
      </c>
      <c r="E346" s="1" t="s">
        <v>80</v>
      </c>
      <c r="F346" s="2" t="s">
        <v>13</v>
      </c>
      <c r="G346" s="1" t="s">
        <v>67</v>
      </c>
      <c r="H346" s="5" t="s">
        <v>69</v>
      </c>
    </row>
    <row r="347" spans="1:8">
      <c r="A347" s="1" t="s">
        <v>8</v>
      </c>
      <c r="B347" s="1" t="s">
        <v>77</v>
      </c>
      <c r="C347" s="1" t="s">
        <v>79</v>
      </c>
      <c r="D347" s="1">
        <v>0.5</v>
      </c>
      <c r="E347" s="1" t="s">
        <v>80</v>
      </c>
      <c r="F347" s="2" t="s">
        <v>14</v>
      </c>
      <c r="G347" s="1" t="s">
        <v>67</v>
      </c>
      <c r="H347" s="5" t="s">
        <v>69</v>
      </c>
    </row>
    <row r="348" spans="1:8">
      <c r="A348" s="1" t="s">
        <v>8</v>
      </c>
      <c r="B348" s="1" t="s">
        <v>77</v>
      </c>
      <c r="C348" s="1" t="s">
        <v>79</v>
      </c>
      <c r="D348" s="1">
        <v>0.5</v>
      </c>
      <c r="E348" s="1" t="s">
        <v>80</v>
      </c>
      <c r="F348" s="2" t="s">
        <v>15</v>
      </c>
      <c r="G348" s="1" t="s">
        <v>67</v>
      </c>
      <c r="H348" s="5" t="s">
        <v>69</v>
      </c>
    </row>
    <row r="349" spans="1:8">
      <c r="A349" s="1" t="s">
        <v>8</v>
      </c>
      <c r="B349" s="1" t="s">
        <v>77</v>
      </c>
      <c r="C349" s="1" t="s">
        <v>79</v>
      </c>
      <c r="D349" s="1">
        <v>0.5</v>
      </c>
      <c r="E349" s="1" t="s">
        <v>80</v>
      </c>
      <c r="F349" s="2" t="s">
        <v>16</v>
      </c>
      <c r="G349" s="1" t="s">
        <v>67</v>
      </c>
      <c r="H349" s="5" t="s">
        <v>69</v>
      </c>
    </row>
    <row r="350" spans="1:8">
      <c r="A350" s="1" t="s">
        <v>8</v>
      </c>
      <c r="B350" s="1" t="s">
        <v>77</v>
      </c>
      <c r="C350" s="1" t="s">
        <v>79</v>
      </c>
      <c r="D350" s="1">
        <v>0.5</v>
      </c>
      <c r="E350" s="1" t="s">
        <v>80</v>
      </c>
      <c r="F350" s="2" t="s">
        <v>17</v>
      </c>
      <c r="G350" s="1" t="s">
        <v>67</v>
      </c>
      <c r="H350" s="5" t="s">
        <v>69</v>
      </c>
    </row>
    <row r="351" spans="1:8">
      <c r="A351" s="1" t="s">
        <v>8</v>
      </c>
      <c r="B351" s="1" t="s">
        <v>77</v>
      </c>
      <c r="C351" s="1" t="s">
        <v>79</v>
      </c>
      <c r="D351" s="1">
        <v>0.5</v>
      </c>
      <c r="E351" s="1" t="s">
        <v>80</v>
      </c>
      <c r="F351" s="2" t="s">
        <v>18</v>
      </c>
      <c r="G351" s="1" t="s">
        <v>68</v>
      </c>
      <c r="H351" s="5" t="s">
        <v>69</v>
      </c>
    </row>
    <row r="352" spans="1:8">
      <c r="A352" s="1" t="s">
        <v>8</v>
      </c>
      <c r="B352" s="1" t="s">
        <v>77</v>
      </c>
      <c r="C352" s="1" t="s">
        <v>79</v>
      </c>
      <c r="D352" s="1">
        <v>0.5</v>
      </c>
      <c r="E352" s="1" t="s">
        <v>80</v>
      </c>
      <c r="F352" s="2" t="s">
        <v>19</v>
      </c>
      <c r="G352" s="1" t="s">
        <v>67</v>
      </c>
      <c r="H352" s="5" t="s">
        <v>69</v>
      </c>
    </row>
    <row r="353" spans="1:8">
      <c r="A353" s="1" t="s">
        <v>8</v>
      </c>
      <c r="B353" s="1" t="s">
        <v>77</v>
      </c>
      <c r="C353" s="1" t="s">
        <v>79</v>
      </c>
      <c r="D353" s="1">
        <v>0.5</v>
      </c>
      <c r="E353" s="1" t="s">
        <v>80</v>
      </c>
      <c r="F353" s="2" t="s">
        <v>20</v>
      </c>
      <c r="G353" s="1" t="s">
        <v>67</v>
      </c>
      <c r="H353" s="5" t="s">
        <v>69</v>
      </c>
    </row>
    <row r="354" spans="1:8">
      <c r="A354" s="1" t="s">
        <v>8</v>
      </c>
      <c r="B354" s="1" t="s">
        <v>77</v>
      </c>
      <c r="C354" s="1" t="s">
        <v>79</v>
      </c>
      <c r="D354" s="1">
        <v>0.5</v>
      </c>
      <c r="E354" s="1" t="s">
        <v>80</v>
      </c>
      <c r="F354" s="2" t="s">
        <v>21</v>
      </c>
      <c r="G354" s="1" t="s">
        <v>67</v>
      </c>
      <c r="H354" s="5" t="s">
        <v>69</v>
      </c>
    </row>
    <row r="355" spans="1:8">
      <c r="A355" s="1" t="s">
        <v>8</v>
      </c>
      <c r="B355" s="1" t="s">
        <v>77</v>
      </c>
      <c r="C355" s="1" t="s">
        <v>79</v>
      </c>
      <c r="D355" s="1">
        <v>0.5</v>
      </c>
      <c r="E355" s="1" t="s">
        <v>80</v>
      </c>
      <c r="F355" s="2" t="s">
        <v>22</v>
      </c>
      <c r="G355" s="1" t="s">
        <v>67</v>
      </c>
      <c r="H355" s="5" t="s">
        <v>69</v>
      </c>
    </row>
    <row r="356" spans="1:8">
      <c r="A356" s="1" t="s">
        <v>8</v>
      </c>
      <c r="B356" s="1" t="s">
        <v>77</v>
      </c>
      <c r="C356" s="1" t="s">
        <v>79</v>
      </c>
      <c r="D356" s="1">
        <v>0.5</v>
      </c>
      <c r="E356" s="1" t="s">
        <v>80</v>
      </c>
      <c r="F356" s="2" t="s">
        <v>23</v>
      </c>
      <c r="G356" s="1" t="s">
        <v>67</v>
      </c>
      <c r="H356" s="5" t="s">
        <v>69</v>
      </c>
    </row>
    <row r="357" spans="1:8">
      <c r="A357" s="1" t="s">
        <v>8</v>
      </c>
      <c r="B357" s="1" t="s">
        <v>77</v>
      </c>
      <c r="C357" s="1" t="s">
        <v>79</v>
      </c>
      <c r="D357" s="1">
        <v>0.5</v>
      </c>
      <c r="E357" s="1" t="s">
        <v>80</v>
      </c>
      <c r="F357" s="2" t="s">
        <v>24</v>
      </c>
      <c r="G357" s="1" t="s">
        <v>67</v>
      </c>
      <c r="H357" s="5" t="s">
        <v>69</v>
      </c>
    </row>
    <row r="358" spans="1:8">
      <c r="A358" s="1" t="s">
        <v>8</v>
      </c>
      <c r="B358" s="1" t="s">
        <v>77</v>
      </c>
      <c r="C358" s="1" t="s">
        <v>79</v>
      </c>
      <c r="D358" s="1">
        <v>0.5</v>
      </c>
      <c r="E358" s="1" t="s">
        <v>80</v>
      </c>
      <c r="F358" s="3" t="s">
        <v>25</v>
      </c>
      <c r="G358" s="1" t="s">
        <v>67</v>
      </c>
      <c r="H358" s="5" t="s">
        <v>69</v>
      </c>
    </row>
    <row r="359" spans="1:8">
      <c r="A359" s="1" t="s">
        <v>8</v>
      </c>
      <c r="B359" s="1" t="s">
        <v>77</v>
      </c>
      <c r="C359" s="1" t="s">
        <v>79</v>
      </c>
      <c r="D359" s="1">
        <v>0.5</v>
      </c>
      <c r="E359" s="1" t="s">
        <v>80</v>
      </c>
      <c r="F359" s="3" t="s">
        <v>26</v>
      </c>
      <c r="G359" s="1" t="s">
        <v>67</v>
      </c>
      <c r="H359" s="5" t="s">
        <v>69</v>
      </c>
    </row>
    <row r="360" spans="1:8">
      <c r="A360" s="1" t="s">
        <v>8</v>
      </c>
      <c r="B360" s="1" t="s">
        <v>77</v>
      </c>
      <c r="C360" s="1" t="s">
        <v>79</v>
      </c>
      <c r="D360" s="1">
        <v>0.5</v>
      </c>
      <c r="E360" s="1" t="s">
        <v>80</v>
      </c>
      <c r="F360" s="3" t="s">
        <v>27</v>
      </c>
      <c r="G360" s="1" t="s">
        <v>67</v>
      </c>
      <c r="H360" s="5" t="s">
        <v>69</v>
      </c>
    </row>
    <row r="361" spans="1:8">
      <c r="A361" s="1" t="s">
        <v>8</v>
      </c>
      <c r="B361" s="1" t="s">
        <v>77</v>
      </c>
      <c r="C361" s="1" t="s">
        <v>79</v>
      </c>
      <c r="D361" s="1">
        <v>0.5</v>
      </c>
      <c r="E361" s="1" t="s">
        <v>80</v>
      </c>
      <c r="F361" s="3" t="s">
        <v>28</v>
      </c>
      <c r="G361" s="1" t="s">
        <v>67</v>
      </c>
      <c r="H361" s="5" t="s">
        <v>69</v>
      </c>
    </row>
    <row r="362" spans="1:8">
      <c r="A362" s="1" t="s">
        <v>8</v>
      </c>
      <c r="B362" s="1" t="s">
        <v>77</v>
      </c>
      <c r="C362" s="1" t="s">
        <v>79</v>
      </c>
      <c r="D362" s="1">
        <v>0.5</v>
      </c>
      <c r="E362" s="1" t="s">
        <v>80</v>
      </c>
      <c r="F362" s="3" t="s">
        <v>29</v>
      </c>
      <c r="G362" s="1" t="s">
        <v>67</v>
      </c>
      <c r="H362" s="5" t="s">
        <v>69</v>
      </c>
    </row>
    <row r="363" spans="1:8">
      <c r="A363" s="1" t="s">
        <v>8</v>
      </c>
      <c r="B363" s="1" t="s">
        <v>77</v>
      </c>
      <c r="C363" s="1" t="s">
        <v>79</v>
      </c>
      <c r="D363" s="1">
        <v>0.5</v>
      </c>
      <c r="E363" s="1" t="s">
        <v>80</v>
      </c>
      <c r="F363" s="3" t="s">
        <v>30</v>
      </c>
      <c r="G363" s="1" t="s">
        <v>67</v>
      </c>
      <c r="H363" s="5" t="s">
        <v>69</v>
      </c>
    </row>
    <row r="364" spans="1:8">
      <c r="A364" s="1" t="s">
        <v>8</v>
      </c>
      <c r="B364" s="1" t="s">
        <v>77</v>
      </c>
      <c r="C364" s="1" t="s">
        <v>79</v>
      </c>
      <c r="D364" s="1">
        <v>0.5</v>
      </c>
      <c r="E364" s="1" t="s">
        <v>80</v>
      </c>
      <c r="F364" s="3" t="s">
        <v>31</v>
      </c>
      <c r="G364" s="1" t="s">
        <v>67</v>
      </c>
      <c r="H364" s="5" t="s">
        <v>69</v>
      </c>
    </row>
    <row r="365" spans="1:8">
      <c r="A365" s="1" t="s">
        <v>8</v>
      </c>
      <c r="B365" s="1" t="s">
        <v>77</v>
      </c>
      <c r="C365" s="1" t="s">
        <v>79</v>
      </c>
      <c r="D365" s="1">
        <v>0.5</v>
      </c>
      <c r="E365" s="1" t="s">
        <v>80</v>
      </c>
      <c r="F365" s="3" t="s">
        <v>32</v>
      </c>
      <c r="G365" s="1" t="s">
        <v>67</v>
      </c>
      <c r="H365" s="5" t="s">
        <v>69</v>
      </c>
    </row>
    <row r="366" spans="1:8">
      <c r="A366" s="1" t="s">
        <v>8</v>
      </c>
      <c r="B366" s="1" t="s">
        <v>77</v>
      </c>
      <c r="C366" s="1" t="s">
        <v>79</v>
      </c>
      <c r="D366" s="1">
        <v>0.5</v>
      </c>
      <c r="E366" s="1" t="s">
        <v>80</v>
      </c>
      <c r="F366" s="3" t="s">
        <v>33</v>
      </c>
      <c r="G366" s="1" t="s">
        <v>67</v>
      </c>
      <c r="H366" s="5" t="s">
        <v>69</v>
      </c>
    </row>
    <row r="367" spans="1:8">
      <c r="A367" s="1" t="s">
        <v>8</v>
      </c>
      <c r="B367" s="1" t="s">
        <v>77</v>
      </c>
      <c r="C367" s="1" t="s">
        <v>79</v>
      </c>
      <c r="D367" s="1">
        <v>0.5</v>
      </c>
      <c r="E367" s="1" t="s">
        <v>80</v>
      </c>
      <c r="F367" s="3" t="s">
        <v>34</v>
      </c>
      <c r="G367" s="1" t="s">
        <v>67</v>
      </c>
      <c r="H367" s="5" t="s">
        <v>69</v>
      </c>
    </row>
    <row r="368" spans="1:8">
      <c r="A368" s="1" t="s">
        <v>8</v>
      </c>
      <c r="B368" s="1" t="s">
        <v>77</v>
      </c>
      <c r="C368" s="1" t="s">
        <v>79</v>
      </c>
      <c r="D368" s="1">
        <v>0.5</v>
      </c>
      <c r="E368" s="1" t="s">
        <v>80</v>
      </c>
      <c r="F368" s="3" t="s">
        <v>35</v>
      </c>
      <c r="G368" s="1" t="s">
        <v>67</v>
      </c>
      <c r="H368" s="5">
        <v>5.5283300000000004</v>
      </c>
    </row>
    <row r="369" spans="1:8">
      <c r="A369" s="1" t="s">
        <v>8</v>
      </c>
      <c r="B369" s="1" t="s">
        <v>77</v>
      </c>
      <c r="C369" s="1" t="s">
        <v>79</v>
      </c>
      <c r="D369" s="1">
        <v>0.5</v>
      </c>
      <c r="E369" s="1" t="s">
        <v>80</v>
      </c>
      <c r="F369" s="3" t="s">
        <v>36</v>
      </c>
      <c r="G369" s="1" t="s">
        <v>67</v>
      </c>
      <c r="H369" s="5" t="s">
        <v>69</v>
      </c>
    </row>
    <row r="370" spans="1:8">
      <c r="A370" s="1" t="s">
        <v>8</v>
      </c>
      <c r="B370" s="1" t="s">
        <v>77</v>
      </c>
      <c r="C370" s="1" t="s">
        <v>79</v>
      </c>
      <c r="D370" s="1">
        <v>0.5</v>
      </c>
      <c r="E370" s="1" t="s">
        <v>80</v>
      </c>
      <c r="F370" s="3" t="s">
        <v>37</v>
      </c>
      <c r="G370" s="1" t="s">
        <v>67</v>
      </c>
      <c r="H370" s="5" t="s">
        <v>69</v>
      </c>
    </row>
    <row r="371" spans="1:8">
      <c r="A371" s="1" t="s">
        <v>8</v>
      </c>
      <c r="B371" s="1" t="s">
        <v>77</v>
      </c>
      <c r="C371" s="1" t="s">
        <v>79</v>
      </c>
      <c r="D371" s="1">
        <v>0.5</v>
      </c>
      <c r="E371" s="1" t="s">
        <v>80</v>
      </c>
      <c r="F371" s="3" t="s">
        <v>38</v>
      </c>
      <c r="G371" s="1" t="s">
        <v>67</v>
      </c>
      <c r="H371" s="5">
        <v>10.34333</v>
      </c>
    </row>
    <row r="372" spans="1:8">
      <c r="A372" s="1" t="s">
        <v>8</v>
      </c>
      <c r="B372" s="1" t="s">
        <v>77</v>
      </c>
      <c r="C372" s="1" t="s">
        <v>79</v>
      </c>
      <c r="D372" s="1">
        <v>0.5</v>
      </c>
      <c r="E372" s="1" t="s">
        <v>80</v>
      </c>
      <c r="F372" s="3" t="s">
        <v>39</v>
      </c>
      <c r="G372" s="1" t="s">
        <v>67</v>
      </c>
      <c r="H372" s="5" t="s">
        <v>69</v>
      </c>
    </row>
    <row r="373" spans="1:8">
      <c r="A373" s="1" t="s">
        <v>8</v>
      </c>
      <c r="B373" s="1" t="s">
        <v>77</v>
      </c>
      <c r="C373" s="1" t="s">
        <v>79</v>
      </c>
      <c r="D373" s="1">
        <v>0.5</v>
      </c>
      <c r="E373" s="1" t="s">
        <v>80</v>
      </c>
      <c r="F373" s="3" t="s">
        <v>40</v>
      </c>
      <c r="G373" s="1" t="s">
        <v>67</v>
      </c>
      <c r="H373" s="5" t="s">
        <v>69</v>
      </c>
    </row>
    <row r="374" spans="1:8">
      <c r="A374" s="1" t="s">
        <v>8</v>
      </c>
      <c r="B374" s="1" t="s">
        <v>77</v>
      </c>
      <c r="C374" s="1" t="s">
        <v>79</v>
      </c>
      <c r="D374" s="1">
        <v>0.5</v>
      </c>
      <c r="E374" s="1" t="s">
        <v>80</v>
      </c>
      <c r="F374" s="3" t="s">
        <v>41</v>
      </c>
      <c r="G374" s="1" t="s">
        <v>68</v>
      </c>
      <c r="H374" s="5" t="s">
        <v>69</v>
      </c>
    </row>
    <row r="375" spans="1:8">
      <c r="A375" s="1" t="s">
        <v>8</v>
      </c>
      <c r="B375" s="1" t="s">
        <v>77</v>
      </c>
      <c r="C375" s="1" t="s">
        <v>79</v>
      </c>
      <c r="D375" s="1">
        <v>0.5</v>
      </c>
      <c r="E375" s="1" t="s">
        <v>80</v>
      </c>
      <c r="F375" s="3" t="s">
        <v>42</v>
      </c>
      <c r="G375" s="1" t="s">
        <v>68</v>
      </c>
      <c r="H375" s="5" t="s">
        <v>69</v>
      </c>
    </row>
    <row r="376" spans="1:8">
      <c r="A376" s="1" t="s">
        <v>8</v>
      </c>
      <c r="B376" s="1" t="s">
        <v>77</v>
      </c>
      <c r="C376" s="1" t="s">
        <v>79</v>
      </c>
      <c r="D376" s="1">
        <v>0.5</v>
      </c>
      <c r="E376" s="1" t="s">
        <v>80</v>
      </c>
      <c r="F376" s="3" t="s">
        <v>43</v>
      </c>
      <c r="G376" s="1" t="s">
        <v>67</v>
      </c>
      <c r="H376" s="5">
        <v>2.14</v>
      </c>
    </row>
    <row r="377" spans="1:8">
      <c r="A377" s="1" t="s">
        <v>8</v>
      </c>
      <c r="B377" s="1" t="s">
        <v>77</v>
      </c>
      <c r="C377" s="1" t="s">
        <v>79</v>
      </c>
      <c r="D377" s="1">
        <v>0.5</v>
      </c>
      <c r="E377" s="1" t="s">
        <v>80</v>
      </c>
      <c r="F377" s="3" t="s">
        <v>44</v>
      </c>
      <c r="G377" s="1" t="s">
        <v>67</v>
      </c>
      <c r="H377" s="5" t="s">
        <v>69</v>
      </c>
    </row>
    <row r="378" spans="1:8">
      <c r="A378" s="1" t="s">
        <v>8</v>
      </c>
      <c r="B378" s="1" t="s">
        <v>77</v>
      </c>
      <c r="C378" s="1" t="s">
        <v>79</v>
      </c>
      <c r="D378" s="1">
        <v>0.5</v>
      </c>
      <c r="E378" s="1" t="s">
        <v>80</v>
      </c>
      <c r="F378" s="3" t="s">
        <v>45</v>
      </c>
      <c r="G378" s="1" t="s">
        <v>68</v>
      </c>
      <c r="H378" s="5">
        <v>4.8150000000000004</v>
      </c>
    </row>
    <row r="379" spans="1:8">
      <c r="A379" s="1" t="s">
        <v>8</v>
      </c>
      <c r="B379" s="1" t="s">
        <v>77</v>
      </c>
      <c r="C379" s="1" t="s">
        <v>79</v>
      </c>
      <c r="D379" s="1">
        <v>0.5</v>
      </c>
      <c r="E379" s="1" t="s">
        <v>80</v>
      </c>
      <c r="F379" s="3" t="s">
        <v>46</v>
      </c>
      <c r="G379" s="1" t="s">
        <v>67</v>
      </c>
      <c r="H379" s="5" t="s">
        <v>69</v>
      </c>
    </row>
    <row r="380" spans="1:8">
      <c r="A380" s="1" t="s">
        <v>8</v>
      </c>
      <c r="B380" s="1" t="s">
        <v>77</v>
      </c>
      <c r="C380" s="1" t="s">
        <v>79</v>
      </c>
      <c r="D380" s="1">
        <v>0.5</v>
      </c>
      <c r="E380" s="1" t="s">
        <v>80</v>
      </c>
      <c r="F380" s="3" t="s">
        <v>47</v>
      </c>
      <c r="G380" s="1" t="s">
        <v>68</v>
      </c>
      <c r="H380" s="5" t="s">
        <v>69</v>
      </c>
    </row>
    <row r="381" spans="1:8">
      <c r="A381" s="1" t="s">
        <v>8</v>
      </c>
      <c r="B381" s="1" t="s">
        <v>77</v>
      </c>
      <c r="C381" s="1" t="s">
        <v>79</v>
      </c>
      <c r="D381" s="1">
        <v>0.5</v>
      </c>
      <c r="E381" s="1" t="s">
        <v>80</v>
      </c>
      <c r="F381" s="3" t="s">
        <v>48</v>
      </c>
      <c r="G381" s="1" t="s">
        <v>68</v>
      </c>
      <c r="H381" s="5">
        <v>8.9166699999999999</v>
      </c>
    </row>
    <row r="382" spans="1:8">
      <c r="A382" s="1" t="s">
        <v>8</v>
      </c>
      <c r="B382" s="1" t="s">
        <v>77</v>
      </c>
      <c r="C382" s="1" t="s">
        <v>79</v>
      </c>
      <c r="D382" s="1">
        <v>0.5</v>
      </c>
      <c r="E382" s="1" t="s">
        <v>80</v>
      </c>
      <c r="F382" s="3" t="s">
        <v>49</v>
      </c>
      <c r="G382" s="1" t="s">
        <v>67</v>
      </c>
      <c r="H382" s="5" t="s">
        <v>69</v>
      </c>
    </row>
    <row r="383" spans="1:8">
      <c r="A383" s="1" t="s">
        <v>8</v>
      </c>
      <c r="B383" s="1" t="s">
        <v>77</v>
      </c>
      <c r="C383" s="1" t="s">
        <v>79</v>
      </c>
      <c r="D383" s="1">
        <v>0.5</v>
      </c>
      <c r="E383" s="1" t="s">
        <v>80</v>
      </c>
      <c r="F383" s="3" t="s">
        <v>50</v>
      </c>
      <c r="G383" s="1" t="s">
        <v>68</v>
      </c>
      <c r="H383" s="5" t="s">
        <v>69</v>
      </c>
    </row>
    <row r="384" spans="1:8">
      <c r="A384" s="1" t="s">
        <v>8</v>
      </c>
      <c r="B384" s="1" t="s">
        <v>77</v>
      </c>
      <c r="C384" s="1" t="s">
        <v>79</v>
      </c>
      <c r="D384" s="1">
        <v>0.5</v>
      </c>
      <c r="E384" s="1" t="s">
        <v>80</v>
      </c>
      <c r="F384" s="3" t="s">
        <v>51</v>
      </c>
      <c r="G384" s="1" t="s">
        <v>67</v>
      </c>
      <c r="H384" s="5" t="s">
        <v>69</v>
      </c>
    </row>
    <row r="385" spans="1:8">
      <c r="A385" s="1" t="s">
        <v>8</v>
      </c>
      <c r="B385" s="1" t="s">
        <v>77</v>
      </c>
      <c r="C385" s="1" t="s">
        <v>79</v>
      </c>
      <c r="D385" s="1">
        <v>0.5</v>
      </c>
      <c r="E385" s="1" t="s">
        <v>80</v>
      </c>
      <c r="F385" s="3" t="s">
        <v>52</v>
      </c>
      <c r="G385" s="1" t="s">
        <v>68</v>
      </c>
      <c r="H385" s="5">
        <v>4.6366699999999996</v>
      </c>
    </row>
    <row r="386" spans="1:8">
      <c r="A386" s="1" t="s">
        <v>8</v>
      </c>
      <c r="B386" s="1" t="s">
        <v>77</v>
      </c>
      <c r="C386" s="1" t="s">
        <v>79</v>
      </c>
      <c r="D386" s="1">
        <v>0.5</v>
      </c>
      <c r="E386" s="1" t="s">
        <v>80</v>
      </c>
      <c r="F386" s="3" t="s">
        <v>53</v>
      </c>
      <c r="G386" s="1" t="s">
        <v>68</v>
      </c>
      <c r="H386" s="5">
        <v>4.6366699999999996</v>
      </c>
    </row>
    <row r="387" spans="1:8">
      <c r="A387" s="1" t="s">
        <v>8</v>
      </c>
      <c r="B387" s="1" t="s">
        <v>77</v>
      </c>
      <c r="C387" s="1" t="s">
        <v>79</v>
      </c>
      <c r="D387" s="1">
        <v>0.5</v>
      </c>
      <c r="E387" s="1" t="s">
        <v>80</v>
      </c>
      <c r="F387" s="3" t="s">
        <v>54</v>
      </c>
      <c r="G387" s="1" t="s">
        <v>68</v>
      </c>
      <c r="H387" s="5" t="s">
        <v>69</v>
      </c>
    </row>
    <row r="388" spans="1:8">
      <c r="A388" s="1" t="s">
        <v>8</v>
      </c>
      <c r="B388" s="1" t="s">
        <v>77</v>
      </c>
      <c r="C388" s="1" t="s">
        <v>79</v>
      </c>
      <c r="D388" s="1">
        <v>0.5</v>
      </c>
      <c r="E388" s="1" t="s">
        <v>80</v>
      </c>
      <c r="F388" s="3" t="s">
        <v>55</v>
      </c>
      <c r="G388" s="1" t="s">
        <v>68</v>
      </c>
      <c r="H388" s="5" t="s">
        <v>69</v>
      </c>
    </row>
    <row r="389" spans="1:8">
      <c r="A389" s="1" t="s">
        <v>8</v>
      </c>
      <c r="B389" s="1" t="s">
        <v>77</v>
      </c>
      <c r="C389" s="1" t="s">
        <v>79</v>
      </c>
      <c r="D389" s="1">
        <v>0.5</v>
      </c>
      <c r="E389" s="1" t="s">
        <v>80</v>
      </c>
      <c r="F389" s="3" t="s">
        <v>56</v>
      </c>
      <c r="G389" s="1" t="s">
        <v>68</v>
      </c>
      <c r="H389" s="5">
        <v>2.31833</v>
      </c>
    </row>
    <row r="390" spans="1:8">
      <c r="A390" s="1" t="s">
        <v>8</v>
      </c>
      <c r="B390" s="1" t="s">
        <v>77</v>
      </c>
      <c r="C390" s="1" t="s">
        <v>79</v>
      </c>
      <c r="D390" s="1">
        <v>0.5</v>
      </c>
      <c r="E390" s="1" t="s">
        <v>80</v>
      </c>
      <c r="F390" s="3" t="s">
        <v>57</v>
      </c>
      <c r="G390" s="1" t="s">
        <v>68</v>
      </c>
      <c r="H390" s="5">
        <v>2.14</v>
      </c>
    </row>
    <row r="391" spans="1:8">
      <c r="A391" s="1" t="s">
        <v>8</v>
      </c>
      <c r="B391" s="1" t="s">
        <v>77</v>
      </c>
      <c r="C391" s="1" t="s">
        <v>79</v>
      </c>
      <c r="D391" s="1">
        <v>0.5</v>
      </c>
      <c r="E391" s="1" t="s">
        <v>80</v>
      </c>
      <c r="F391" s="3" t="s">
        <v>58</v>
      </c>
      <c r="G391" s="1" t="s">
        <v>68</v>
      </c>
      <c r="H391" s="5">
        <v>4.28</v>
      </c>
    </row>
    <row r="392" spans="1:8">
      <c r="A392" s="1" t="s">
        <v>8</v>
      </c>
      <c r="B392" s="1" t="s">
        <v>77</v>
      </c>
      <c r="C392" s="1" t="s">
        <v>79</v>
      </c>
      <c r="D392" s="1">
        <v>0.5</v>
      </c>
      <c r="E392" s="1" t="s">
        <v>80</v>
      </c>
      <c r="F392" s="3" t="s">
        <v>135</v>
      </c>
      <c r="G392" s="1" t="s">
        <v>68</v>
      </c>
      <c r="H392" s="5">
        <v>2.14</v>
      </c>
    </row>
    <row r="393" spans="1:8">
      <c r="A393" s="1" t="s">
        <v>8</v>
      </c>
      <c r="B393" s="1" t="s">
        <v>77</v>
      </c>
      <c r="C393" s="1" t="s">
        <v>79</v>
      </c>
      <c r="D393" s="1">
        <v>0.5</v>
      </c>
      <c r="E393" s="1" t="s">
        <v>80</v>
      </c>
      <c r="F393" s="3" t="s">
        <v>59</v>
      </c>
      <c r="G393" s="1" t="s">
        <v>68</v>
      </c>
      <c r="H393" s="5">
        <v>2.14</v>
      </c>
    </row>
    <row r="394" spans="1:8">
      <c r="A394" s="1" t="s">
        <v>8</v>
      </c>
      <c r="B394" s="1" t="s">
        <v>77</v>
      </c>
      <c r="C394" s="1" t="s">
        <v>79</v>
      </c>
      <c r="D394" s="1">
        <v>0.5</v>
      </c>
      <c r="E394" s="1" t="s">
        <v>80</v>
      </c>
      <c r="F394" s="3" t="s">
        <v>60</v>
      </c>
      <c r="G394" s="1" t="s">
        <v>68</v>
      </c>
      <c r="H394" s="5">
        <v>3.21</v>
      </c>
    </row>
    <row r="395" spans="1:8">
      <c r="A395" s="1" t="s">
        <v>8</v>
      </c>
      <c r="B395" s="1" t="s">
        <v>77</v>
      </c>
      <c r="C395" s="1" t="s">
        <v>79</v>
      </c>
      <c r="D395" s="1">
        <v>0.5</v>
      </c>
      <c r="E395" s="1" t="s">
        <v>80</v>
      </c>
      <c r="F395" s="3" t="s">
        <v>61</v>
      </c>
      <c r="G395" s="1" t="s">
        <v>67</v>
      </c>
      <c r="H395" s="5" t="s">
        <v>69</v>
      </c>
    </row>
    <row r="396" spans="1:8">
      <c r="A396" s="1" t="s">
        <v>8</v>
      </c>
      <c r="B396" s="1" t="s">
        <v>77</v>
      </c>
      <c r="C396" s="1" t="s">
        <v>79</v>
      </c>
      <c r="D396" s="1">
        <v>0.5</v>
      </c>
      <c r="E396" s="1" t="s">
        <v>80</v>
      </c>
      <c r="F396" s="3" t="s">
        <v>62</v>
      </c>
      <c r="G396" s="1" t="s">
        <v>67</v>
      </c>
      <c r="H396" s="5" t="s">
        <v>69</v>
      </c>
    </row>
    <row r="397" spans="1:8">
      <c r="A397" s="1" t="s">
        <v>8</v>
      </c>
      <c r="B397" s="1" t="s">
        <v>77</v>
      </c>
      <c r="C397" s="1" t="s">
        <v>79</v>
      </c>
      <c r="D397" s="1">
        <v>0.5</v>
      </c>
      <c r="E397" s="1" t="s">
        <v>80</v>
      </c>
      <c r="F397" s="3" t="s">
        <v>63</v>
      </c>
      <c r="G397" s="1" t="s">
        <v>67</v>
      </c>
      <c r="H397" s="5" t="s">
        <v>69</v>
      </c>
    </row>
    <row r="398" spans="1:8">
      <c r="A398" s="1" t="s">
        <v>8</v>
      </c>
      <c r="B398" s="1" t="s">
        <v>77</v>
      </c>
      <c r="C398" s="1" t="s">
        <v>79</v>
      </c>
      <c r="D398" s="1">
        <v>0.5</v>
      </c>
      <c r="E398" s="1" t="s">
        <v>80</v>
      </c>
      <c r="F398" s="3" t="s">
        <v>64</v>
      </c>
      <c r="G398" s="1" t="s">
        <v>67</v>
      </c>
      <c r="H398" s="5">
        <v>4.6366699999999996</v>
      </c>
    </row>
    <row r="399" spans="1:8">
      <c r="A399" s="1" t="s">
        <v>8</v>
      </c>
      <c r="B399" s="1" t="s">
        <v>77</v>
      </c>
      <c r="C399" s="1" t="s">
        <v>79</v>
      </c>
      <c r="D399" s="1">
        <v>0.5</v>
      </c>
      <c r="E399" s="1" t="s">
        <v>80</v>
      </c>
      <c r="F399" s="3" t="s">
        <v>65</v>
      </c>
      <c r="G399" s="1" t="s">
        <v>67</v>
      </c>
      <c r="H399" s="5">
        <v>3.21</v>
      </c>
    </row>
    <row r="400" spans="1:8">
      <c r="A400" s="1" t="s">
        <v>8</v>
      </c>
      <c r="B400" s="1" t="s">
        <v>77</v>
      </c>
      <c r="C400" s="1" t="s">
        <v>79</v>
      </c>
      <c r="D400" s="1">
        <v>0.5</v>
      </c>
      <c r="E400" s="1" t="s">
        <v>80</v>
      </c>
      <c r="F400" s="3" t="s">
        <v>66</v>
      </c>
      <c r="G400" s="1" t="s">
        <v>67</v>
      </c>
      <c r="H400" s="5">
        <v>6.2416700000000001</v>
      </c>
    </row>
    <row r="401" spans="1:8">
      <c r="A401" s="1" t="s">
        <v>8</v>
      </c>
      <c r="B401" s="1" t="s">
        <v>77</v>
      </c>
      <c r="C401" s="1" t="s">
        <v>81</v>
      </c>
      <c r="D401" s="1">
        <v>0.5</v>
      </c>
      <c r="E401" s="1" t="s">
        <v>71</v>
      </c>
      <c r="F401" s="2" t="s">
        <v>11</v>
      </c>
      <c r="G401" s="1" t="s">
        <v>67</v>
      </c>
      <c r="H401" s="5">
        <v>6.42</v>
      </c>
    </row>
    <row r="402" spans="1:8">
      <c r="A402" s="1" t="s">
        <v>8</v>
      </c>
      <c r="B402" s="1" t="s">
        <v>77</v>
      </c>
      <c r="C402" s="1" t="s">
        <v>81</v>
      </c>
      <c r="D402" s="1">
        <v>0.5</v>
      </c>
      <c r="E402" s="1" t="s">
        <v>71</v>
      </c>
      <c r="F402" s="2" t="s">
        <v>12</v>
      </c>
      <c r="G402" s="1" t="s">
        <v>67</v>
      </c>
      <c r="H402" s="5">
        <v>6.42</v>
      </c>
    </row>
    <row r="403" spans="1:8">
      <c r="A403" s="1" t="s">
        <v>8</v>
      </c>
      <c r="B403" s="1" t="s">
        <v>77</v>
      </c>
      <c r="C403" s="1" t="s">
        <v>81</v>
      </c>
      <c r="D403" s="1">
        <v>0.5</v>
      </c>
      <c r="E403" s="1" t="s">
        <v>71</v>
      </c>
      <c r="F403" s="2" t="s">
        <v>13</v>
      </c>
      <c r="G403" s="1" t="s">
        <v>67</v>
      </c>
      <c r="H403" s="5">
        <v>1.605</v>
      </c>
    </row>
    <row r="404" spans="1:8">
      <c r="A404" s="1" t="s">
        <v>8</v>
      </c>
      <c r="B404" s="1" t="s">
        <v>77</v>
      </c>
      <c r="C404" s="1" t="s">
        <v>81</v>
      </c>
      <c r="D404" s="1">
        <v>0.5</v>
      </c>
      <c r="E404" s="1" t="s">
        <v>71</v>
      </c>
      <c r="F404" s="2" t="s">
        <v>14</v>
      </c>
      <c r="G404" s="1" t="s">
        <v>67</v>
      </c>
      <c r="H404" s="5" t="s">
        <v>69</v>
      </c>
    </row>
    <row r="405" spans="1:8">
      <c r="A405" s="1" t="s">
        <v>8</v>
      </c>
      <c r="B405" s="1" t="s">
        <v>77</v>
      </c>
      <c r="C405" s="1" t="s">
        <v>81</v>
      </c>
      <c r="D405" s="1">
        <v>0.5</v>
      </c>
      <c r="E405" s="1" t="s">
        <v>71</v>
      </c>
      <c r="F405" s="2" t="s">
        <v>15</v>
      </c>
      <c r="G405" s="1" t="s">
        <v>67</v>
      </c>
      <c r="H405" s="5">
        <v>6.42</v>
      </c>
    </row>
    <row r="406" spans="1:8">
      <c r="A406" s="1" t="s">
        <v>8</v>
      </c>
      <c r="B406" s="1" t="s">
        <v>77</v>
      </c>
      <c r="C406" s="1" t="s">
        <v>81</v>
      </c>
      <c r="D406" s="1">
        <v>0.5</v>
      </c>
      <c r="E406" s="1" t="s">
        <v>71</v>
      </c>
      <c r="F406" s="2" t="s">
        <v>16</v>
      </c>
      <c r="G406" s="1" t="s">
        <v>67</v>
      </c>
      <c r="H406" s="5">
        <v>12.84</v>
      </c>
    </row>
    <row r="407" spans="1:8">
      <c r="A407" s="1" t="s">
        <v>8</v>
      </c>
      <c r="B407" s="1" t="s">
        <v>77</v>
      </c>
      <c r="C407" s="1" t="s">
        <v>81</v>
      </c>
      <c r="D407" s="1">
        <v>0.5</v>
      </c>
      <c r="E407" s="1" t="s">
        <v>71</v>
      </c>
      <c r="F407" s="2" t="s">
        <v>17</v>
      </c>
      <c r="G407" s="1" t="s">
        <v>67</v>
      </c>
      <c r="H407" s="5" t="s">
        <v>69</v>
      </c>
    </row>
    <row r="408" spans="1:8">
      <c r="A408" s="1" t="s">
        <v>8</v>
      </c>
      <c r="B408" s="1" t="s">
        <v>77</v>
      </c>
      <c r="C408" s="1" t="s">
        <v>81</v>
      </c>
      <c r="D408" s="1">
        <v>0.5</v>
      </c>
      <c r="E408" s="1" t="s">
        <v>71</v>
      </c>
      <c r="F408" s="2" t="s">
        <v>18</v>
      </c>
      <c r="G408" s="1" t="s">
        <v>68</v>
      </c>
      <c r="H408" s="5">
        <v>12.84</v>
      </c>
    </row>
    <row r="409" spans="1:8">
      <c r="A409" s="1" t="s">
        <v>8</v>
      </c>
      <c r="B409" s="1" t="s">
        <v>77</v>
      </c>
      <c r="C409" s="1" t="s">
        <v>81</v>
      </c>
      <c r="D409" s="1">
        <v>0.5</v>
      </c>
      <c r="E409" s="1" t="s">
        <v>71</v>
      </c>
      <c r="F409" s="2" t="s">
        <v>19</v>
      </c>
      <c r="G409" s="1" t="s">
        <v>67</v>
      </c>
      <c r="H409" s="5" t="s">
        <v>69</v>
      </c>
    </row>
    <row r="410" spans="1:8">
      <c r="A410" s="1" t="s">
        <v>8</v>
      </c>
      <c r="B410" s="1" t="s">
        <v>77</v>
      </c>
      <c r="C410" s="1" t="s">
        <v>81</v>
      </c>
      <c r="D410" s="1">
        <v>0.5</v>
      </c>
      <c r="E410" s="1" t="s">
        <v>71</v>
      </c>
      <c r="F410" s="2" t="s">
        <v>20</v>
      </c>
      <c r="G410" s="1" t="s">
        <v>67</v>
      </c>
      <c r="H410" s="5" t="s">
        <v>69</v>
      </c>
    </row>
    <row r="411" spans="1:8">
      <c r="A411" s="1" t="s">
        <v>8</v>
      </c>
      <c r="B411" s="1" t="s">
        <v>77</v>
      </c>
      <c r="C411" s="1" t="s">
        <v>81</v>
      </c>
      <c r="D411" s="1">
        <v>0.5</v>
      </c>
      <c r="E411" s="1" t="s">
        <v>71</v>
      </c>
      <c r="F411" s="2" t="s">
        <v>21</v>
      </c>
      <c r="G411" s="1" t="s">
        <v>67</v>
      </c>
      <c r="H411" s="5" t="s">
        <v>69</v>
      </c>
    </row>
    <row r="412" spans="1:8">
      <c r="A412" s="1" t="s">
        <v>8</v>
      </c>
      <c r="B412" s="1" t="s">
        <v>77</v>
      </c>
      <c r="C412" s="1" t="s">
        <v>81</v>
      </c>
      <c r="D412" s="1">
        <v>0.5</v>
      </c>
      <c r="E412" s="1" t="s">
        <v>71</v>
      </c>
      <c r="F412" s="2" t="s">
        <v>22</v>
      </c>
      <c r="G412" s="1" t="s">
        <v>67</v>
      </c>
      <c r="H412" s="5" t="s">
        <v>69</v>
      </c>
    </row>
    <row r="413" spans="1:8">
      <c r="A413" s="1" t="s">
        <v>8</v>
      </c>
      <c r="B413" s="1" t="s">
        <v>77</v>
      </c>
      <c r="C413" s="1" t="s">
        <v>81</v>
      </c>
      <c r="D413" s="1">
        <v>0.5</v>
      </c>
      <c r="E413" s="1" t="s">
        <v>71</v>
      </c>
      <c r="F413" s="2" t="s">
        <v>23</v>
      </c>
      <c r="G413" s="1" t="s">
        <v>67</v>
      </c>
      <c r="H413" s="5" t="s">
        <v>69</v>
      </c>
    </row>
    <row r="414" spans="1:8">
      <c r="A414" s="1" t="s">
        <v>8</v>
      </c>
      <c r="B414" s="1" t="s">
        <v>77</v>
      </c>
      <c r="C414" s="1" t="s">
        <v>81</v>
      </c>
      <c r="D414" s="1">
        <v>0.5</v>
      </c>
      <c r="E414" s="1" t="s">
        <v>71</v>
      </c>
      <c r="F414" s="2" t="s">
        <v>24</v>
      </c>
      <c r="G414" s="1" t="s">
        <v>67</v>
      </c>
      <c r="H414" s="5" t="s">
        <v>69</v>
      </c>
    </row>
    <row r="415" spans="1:8">
      <c r="A415" s="1" t="s">
        <v>8</v>
      </c>
      <c r="B415" s="1" t="s">
        <v>77</v>
      </c>
      <c r="C415" s="1" t="s">
        <v>81</v>
      </c>
      <c r="D415" s="1">
        <v>0.5</v>
      </c>
      <c r="E415" s="1" t="s">
        <v>71</v>
      </c>
      <c r="F415" s="3" t="s">
        <v>25</v>
      </c>
      <c r="G415" s="1" t="s">
        <v>67</v>
      </c>
      <c r="H415" s="5" t="s">
        <v>69</v>
      </c>
    </row>
    <row r="416" spans="1:8">
      <c r="A416" s="1" t="s">
        <v>8</v>
      </c>
      <c r="B416" s="1" t="s">
        <v>77</v>
      </c>
      <c r="C416" s="1" t="s">
        <v>81</v>
      </c>
      <c r="D416" s="1">
        <v>0.5</v>
      </c>
      <c r="E416" s="1" t="s">
        <v>71</v>
      </c>
      <c r="F416" s="3" t="s">
        <v>26</v>
      </c>
      <c r="G416" s="1" t="s">
        <v>67</v>
      </c>
      <c r="H416" s="5" t="s">
        <v>69</v>
      </c>
    </row>
    <row r="417" spans="1:8">
      <c r="A417" s="1" t="s">
        <v>8</v>
      </c>
      <c r="B417" s="1" t="s">
        <v>77</v>
      </c>
      <c r="C417" s="1" t="s">
        <v>81</v>
      </c>
      <c r="D417" s="1">
        <v>0.5</v>
      </c>
      <c r="E417" s="1" t="s">
        <v>71</v>
      </c>
      <c r="F417" s="3" t="s">
        <v>27</v>
      </c>
      <c r="G417" s="1" t="s">
        <v>67</v>
      </c>
      <c r="H417" s="5" t="s">
        <v>69</v>
      </c>
    </row>
    <row r="418" spans="1:8">
      <c r="A418" s="1" t="s">
        <v>8</v>
      </c>
      <c r="B418" s="1" t="s">
        <v>77</v>
      </c>
      <c r="C418" s="1" t="s">
        <v>81</v>
      </c>
      <c r="D418" s="1">
        <v>0.5</v>
      </c>
      <c r="E418" s="1" t="s">
        <v>71</v>
      </c>
      <c r="F418" s="3" t="s">
        <v>28</v>
      </c>
      <c r="G418" s="1" t="s">
        <v>67</v>
      </c>
      <c r="H418" s="5" t="s">
        <v>69</v>
      </c>
    </row>
    <row r="419" spans="1:8">
      <c r="A419" s="1" t="s">
        <v>8</v>
      </c>
      <c r="B419" s="1" t="s">
        <v>77</v>
      </c>
      <c r="C419" s="1" t="s">
        <v>81</v>
      </c>
      <c r="D419" s="1">
        <v>0.5</v>
      </c>
      <c r="E419" s="1" t="s">
        <v>71</v>
      </c>
      <c r="F419" s="3" t="s">
        <v>29</v>
      </c>
      <c r="G419" s="1" t="s">
        <v>67</v>
      </c>
      <c r="H419" s="5" t="s">
        <v>69</v>
      </c>
    </row>
    <row r="420" spans="1:8">
      <c r="A420" s="1" t="s">
        <v>8</v>
      </c>
      <c r="B420" s="1" t="s">
        <v>77</v>
      </c>
      <c r="C420" s="1" t="s">
        <v>81</v>
      </c>
      <c r="D420" s="1">
        <v>0.5</v>
      </c>
      <c r="E420" s="1" t="s">
        <v>71</v>
      </c>
      <c r="F420" s="3" t="s">
        <v>30</v>
      </c>
      <c r="G420" s="1" t="s">
        <v>67</v>
      </c>
      <c r="H420" s="5" t="s">
        <v>69</v>
      </c>
    </row>
    <row r="421" spans="1:8">
      <c r="A421" s="1" t="s">
        <v>8</v>
      </c>
      <c r="B421" s="1" t="s">
        <v>77</v>
      </c>
      <c r="C421" s="1" t="s">
        <v>81</v>
      </c>
      <c r="D421" s="1">
        <v>0.5</v>
      </c>
      <c r="E421" s="1" t="s">
        <v>71</v>
      </c>
      <c r="F421" s="3" t="s">
        <v>31</v>
      </c>
      <c r="G421" s="1" t="s">
        <v>67</v>
      </c>
      <c r="H421" s="5" t="s">
        <v>69</v>
      </c>
    </row>
    <row r="422" spans="1:8">
      <c r="A422" s="1" t="s">
        <v>8</v>
      </c>
      <c r="B422" s="1" t="s">
        <v>77</v>
      </c>
      <c r="C422" s="1" t="s">
        <v>81</v>
      </c>
      <c r="D422" s="1">
        <v>0.5</v>
      </c>
      <c r="E422" s="1" t="s">
        <v>71</v>
      </c>
      <c r="F422" s="3" t="s">
        <v>32</v>
      </c>
      <c r="G422" s="1" t="s">
        <v>67</v>
      </c>
      <c r="H422" s="5" t="s">
        <v>69</v>
      </c>
    </row>
    <row r="423" spans="1:8">
      <c r="A423" s="1" t="s">
        <v>8</v>
      </c>
      <c r="B423" s="1" t="s">
        <v>77</v>
      </c>
      <c r="C423" s="1" t="s">
        <v>81</v>
      </c>
      <c r="D423" s="1">
        <v>0.5</v>
      </c>
      <c r="E423" s="1" t="s">
        <v>71</v>
      </c>
      <c r="F423" s="3" t="s">
        <v>33</v>
      </c>
      <c r="G423" s="1" t="s">
        <v>67</v>
      </c>
      <c r="H423" s="5" t="s">
        <v>69</v>
      </c>
    </row>
    <row r="424" spans="1:8">
      <c r="A424" s="1" t="s">
        <v>8</v>
      </c>
      <c r="B424" s="1" t="s">
        <v>77</v>
      </c>
      <c r="C424" s="1" t="s">
        <v>81</v>
      </c>
      <c r="D424" s="1">
        <v>0.5</v>
      </c>
      <c r="E424" s="1" t="s">
        <v>71</v>
      </c>
      <c r="F424" s="3" t="s">
        <v>34</v>
      </c>
      <c r="G424" s="1" t="s">
        <v>67</v>
      </c>
      <c r="H424" s="5" t="s">
        <v>69</v>
      </c>
    </row>
    <row r="425" spans="1:8">
      <c r="A425" s="1" t="s">
        <v>8</v>
      </c>
      <c r="B425" s="1" t="s">
        <v>77</v>
      </c>
      <c r="C425" s="1" t="s">
        <v>81</v>
      </c>
      <c r="D425" s="1">
        <v>0.5</v>
      </c>
      <c r="E425" s="1" t="s">
        <v>71</v>
      </c>
      <c r="F425" s="3" t="s">
        <v>35</v>
      </c>
      <c r="G425" s="1" t="s">
        <v>67</v>
      </c>
      <c r="H425" s="5">
        <v>3.21</v>
      </c>
    </row>
    <row r="426" spans="1:8">
      <c r="A426" s="1" t="s">
        <v>8</v>
      </c>
      <c r="B426" s="1" t="s">
        <v>77</v>
      </c>
      <c r="C426" s="1" t="s">
        <v>81</v>
      </c>
      <c r="D426" s="1">
        <v>0.5</v>
      </c>
      <c r="E426" s="1" t="s">
        <v>71</v>
      </c>
      <c r="F426" s="3" t="s">
        <v>36</v>
      </c>
      <c r="G426" s="1" t="s">
        <v>67</v>
      </c>
      <c r="H426" s="5" t="s">
        <v>69</v>
      </c>
    </row>
    <row r="427" spans="1:8">
      <c r="A427" s="1" t="s">
        <v>8</v>
      </c>
      <c r="B427" s="1" t="s">
        <v>77</v>
      </c>
      <c r="C427" s="1" t="s">
        <v>81</v>
      </c>
      <c r="D427" s="1">
        <v>0.5</v>
      </c>
      <c r="E427" s="1" t="s">
        <v>71</v>
      </c>
      <c r="F427" s="3" t="s">
        <v>37</v>
      </c>
      <c r="G427" s="1" t="s">
        <v>67</v>
      </c>
      <c r="H427" s="5">
        <v>1.605</v>
      </c>
    </row>
    <row r="428" spans="1:8">
      <c r="A428" s="1" t="s">
        <v>8</v>
      </c>
      <c r="B428" s="1" t="s">
        <v>77</v>
      </c>
      <c r="C428" s="1" t="s">
        <v>81</v>
      </c>
      <c r="D428" s="1">
        <v>0.5</v>
      </c>
      <c r="E428" s="1" t="s">
        <v>71</v>
      </c>
      <c r="F428" s="3" t="s">
        <v>38</v>
      </c>
      <c r="G428" s="1" t="s">
        <v>67</v>
      </c>
      <c r="H428" s="5">
        <v>12.84</v>
      </c>
    </row>
    <row r="429" spans="1:8">
      <c r="A429" s="1" t="s">
        <v>8</v>
      </c>
      <c r="B429" s="1" t="s">
        <v>77</v>
      </c>
      <c r="C429" s="1" t="s">
        <v>81</v>
      </c>
      <c r="D429" s="1">
        <v>0.5</v>
      </c>
      <c r="E429" s="1" t="s">
        <v>71</v>
      </c>
      <c r="F429" s="3" t="s">
        <v>39</v>
      </c>
      <c r="G429" s="1" t="s">
        <v>67</v>
      </c>
      <c r="H429" s="5" t="s">
        <v>69</v>
      </c>
    </row>
    <row r="430" spans="1:8">
      <c r="A430" s="1" t="s">
        <v>8</v>
      </c>
      <c r="B430" s="1" t="s">
        <v>77</v>
      </c>
      <c r="C430" s="1" t="s">
        <v>81</v>
      </c>
      <c r="D430" s="1">
        <v>0.5</v>
      </c>
      <c r="E430" s="1" t="s">
        <v>71</v>
      </c>
      <c r="F430" s="3" t="s">
        <v>40</v>
      </c>
      <c r="G430" s="1" t="s">
        <v>67</v>
      </c>
      <c r="H430" s="5">
        <v>6.42</v>
      </c>
    </row>
    <row r="431" spans="1:8">
      <c r="A431" s="1" t="s">
        <v>8</v>
      </c>
      <c r="B431" s="1" t="s">
        <v>77</v>
      </c>
      <c r="C431" s="1" t="s">
        <v>81</v>
      </c>
      <c r="D431" s="1">
        <v>0.5</v>
      </c>
      <c r="E431" s="1" t="s">
        <v>71</v>
      </c>
      <c r="F431" s="3" t="s">
        <v>41</v>
      </c>
      <c r="G431" s="1" t="s">
        <v>68</v>
      </c>
      <c r="H431" s="5">
        <v>6.42</v>
      </c>
    </row>
    <row r="432" spans="1:8">
      <c r="A432" s="1" t="s">
        <v>8</v>
      </c>
      <c r="B432" s="1" t="s">
        <v>77</v>
      </c>
      <c r="C432" s="1" t="s">
        <v>81</v>
      </c>
      <c r="D432" s="1">
        <v>0.5</v>
      </c>
      <c r="E432" s="1" t="s">
        <v>71</v>
      </c>
      <c r="F432" s="3" t="s">
        <v>42</v>
      </c>
      <c r="G432" s="1" t="s">
        <v>68</v>
      </c>
      <c r="H432" s="5" t="s">
        <v>69</v>
      </c>
    </row>
    <row r="433" spans="1:8">
      <c r="A433" s="1" t="s">
        <v>8</v>
      </c>
      <c r="B433" s="1" t="s">
        <v>77</v>
      </c>
      <c r="C433" s="1" t="s">
        <v>81</v>
      </c>
      <c r="D433" s="1">
        <v>0.5</v>
      </c>
      <c r="E433" s="1" t="s">
        <v>71</v>
      </c>
      <c r="F433" s="3" t="s">
        <v>43</v>
      </c>
      <c r="G433" s="1" t="s">
        <v>67</v>
      </c>
      <c r="H433" s="5">
        <v>1.605</v>
      </c>
    </row>
    <row r="434" spans="1:8">
      <c r="A434" s="1" t="s">
        <v>8</v>
      </c>
      <c r="B434" s="1" t="s">
        <v>77</v>
      </c>
      <c r="C434" s="1" t="s">
        <v>81</v>
      </c>
      <c r="D434" s="1">
        <v>0.5</v>
      </c>
      <c r="E434" s="1" t="s">
        <v>71</v>
      </c>
      <c r="F434" s="3" t="s">
        <v>44</v>
      </c>
      <c r="G434" s="1" t="s">
        <v>67</v>
      </c>
      <c r="H434" s="5" t="s">
        <v>69</v>
      </c>
    </row>
    <row r="435" spans="1:8">
      <c r="A435" s="1" t="s">
        <v>8</v>
      </c>
      <c r="B435" s="1" t="s">
        <v>77</v>
      </c>
      <c r="C435" s="1" t="s">
        <v>81</v>
      </c>
      <c r="D435" s="1">
        <v>0.5</v>
      </c>
      <c r="E435" s="1" t="s">
        <v>71</v>
      </c>
      <c r="F435" s="3" t="s">
        <v>45</v>
      </c>
      <c r="G435" s="1" t="s">
        <v>68</v>
      </c>
      <c r="H435" s="5">
        <v>7.49</v>
      </c>
    </row>
    <row r="436" spans="1:8">
      <c r="A436" s="1" t="s">
        <v>8</v>
      </c>
      <c r="B436" s="1" t="s">
        <v>77</v>
      </c>
      <c r="C436" s="1" t="s">
        <v>81</v>
      </c>
      <c r="D436" s="1">
        <v>0.5</v>
      </c>
      <c r="E436" s="1" t="s">
        <v>71</v>
      </c>
      <c r="F436" s="3" t="s">
        <v>46</v>
      </c>
      <c r="G436" s="1" t="s">
        <v>67</v>
      </c>
      <c r="H436" s="5">
        <v>7.49</v>
      </c>
    </row>
    <row r="437" spans="1:8">
      <c r="A437" s="1" t="s">
        <v>8</v>
      </c>
      <c r="B437" s="1" t="s">
        <v>77</v>
      </c>
      <c r="C437" s="1" t="s">
        <v>81</v>
      </c>
      <c r="D437" s="1">
        <v>0.5</v>
      </c>
      <c r="E437" s="1" t="s">
        <v>71</v>
      </c>
      <c r="F437" s="3" t="s">
        <v>47</v>
      </c>
      <c r="G437" s="1" t="s">
        <v>68</v>
      </c>
      <c r="H437" s="5">
        <v>4.28</v>
      </c>
    </row>
    <row r="438" spans="1:8">
      <c r="A438" s="1" t="s">
        <v>8</v>
      </c>
      <c r="B438" s="1" t="s">
        <v>77</v>
      </c>
      <c r="C438" s="1" t="s">
        <v>81</v>
      </c>
      <c r="D438" s="1">
        <v>0.5</v>
      </c>
      <c r="E438" s="1" t="s">
        <v>71</v>
      </c>
      <c r="F438" s="3" t="s">
        <v>48</v>
      </c>
      <c r="G438" s="1" t="s">
        <v>68</v>
      </c>
      <c r="H438" s="5">
        <v>2.14</v>
      </c>
    </row>
    <row r="439" spans="1:8">
      <c r="A439" s="1" t="s">
        <v>8</v>
      </c>
      <c r="B439" s="1" t="s">
        <v>77</v>
      </c>
      <c r="C439" s="1" t="s">
        <v>81</v>
      </c>
      <c r="D439" s="1">
        <v>0.5</v>
      </c>
      <c r="E439" s="1" t="s">
        <v>71</v>
      </c>
      <c r="F439" s="3" t="s">
        <v>49</v>
      </c>
      <c r="G439" s="1" t="s">
        <v>67</v>
      </c>
      <c r="H439" s="5" t="s">
        <v>69</v>
      </c>
    </row>
    <row r="440" spans="1:8">
      <c r="A440" s="1" t="s">
        <v>8</v>
      </c>
      <c r="B440" s="1" t="s">
        <v>77</v>
      </c>
      <c r="C440" s="1" t="s">
        <v>81</v>
      </c>
      <c r="D440" s="1">
        <v>0.5</v>
      </c>
      <c r="E440" s="1" t="s">
        <v>71</v>
      </c>
      <c r="F440" s="3" t="s">
        <v>50</v>
      </c>
      <c r="G440" s="1" t="s">
        <v>68</v>
      </c>
      <c r="H440" s="5">
        <v>3.21</v>
      </c>
    </row>
    <row r="441" spans="1:8">
      <c r="A441" s="1" t="s">
        <v>8</v>
      </c>
      <c r="B441" s="1" t="s">
        <v>77</v>
      </c>
      <c r="C441" s="1" t="s">
        <v>81</v>
      </c>
      <c r="D441" s="1">
        <v>0.5</v>
      </c>
      <c r="E441" s="1" t="s">
        <v>71</v>
      </c>
      <c r="F441" s="3" t="s">
        <v>51</v>
      </c>
      <c r="G441" s="1" t="s">
        <v>67</v>
      </c>
      <c r="H441" s="5" t="s">
        <v>69</v>
      </c>
    </row>
    <row r="442" spans="1:8">
      <c r="A442" s="1" t="s">
        <v>8</v>
      </c>
      <c r="B442" s="1" t="s">
        <v>77</v>
      </c>
      <c r="C442" s="1" t="s">
        <v>81</v>
      </c>
      <c r="D442" s="1">
        <v>0.5</v>
      </c>
      <c r="E442" s="1" t="s">
        <v>71</v>
      </c>
      <c r="F442" s="3" t="s">
        <v>52</v>
      </c>
      <c r="G442" s="1" t="s">
        <v>68</v>
      </c>
      <c r="H442" s="5">
        <v>6.42</v>
      </c>
    </row>
    <row r="443" spans="1:8">
      <c r="A443" s="1" t="s">
        <v>8</v>
      </c>
      <c r="B443" s="1" t="s">
        <v>77</v>
      </c>
      <c r="C443" s="1" t="s">
        <v>81</v>
      </c>
      <c r="D443" s="1">
        <v>0.5</v>
      </c>
      <c r="E443" s="1" t="s">
        <v>71</v>
      </c>
      <c r="F443" s="3" t="s">
        <v>53</v>
      </c>
      <c r="G443" s="1" t="s">
        <v>68</v>
      </c>
      <c r="H443" s="5">
        <v>3.21</v>
      </c>
    </row>
    <row r="444" spans="1:8">
      <c r="A444" s="1" t="s">
        <v>8</v>
      </c>
      <c r="B444" s="1" t="s">
        <v>77</v>
      </c>
      <c r="C444" s="1" t="s">
        <v>81</v>
      </c>
      <c r="D444" s="1">
        <v>0.5</v>
      </c>
      <c r="E444" s="1" t="s">
        <v>71</v>
      </c>
      <c r="F444" s="3" t="s">
        <v>54</v>
      </c>
      <c r="G444" s="1" t="s">
        <v>68</v>
      </c>
      <c r="H444" s="5">
        <v>3.21</v>
      </c>
    </row>
    <row r="445" spans="1:8">
      <c r="A445" s="1" t="s">
        <v>8</v>
      </c>
      <c r="B445" s="1" t="s">
        <v>77</v>
      </c>
      <c r="C445" s="1" t="s">
        <v>81</v>
      </c>
      <c r="D445" s="1">
        <v>0.5</v>
      </c>
      <c r="E445" s="1" t="s">
        <v>71</v>
      </c>
      <c r="F445" s="3" t="s">
        <v>55</v>
      </c>
      <c r="G445" s="1" t="s">
        <v>68</v>
      </c>
      <c r="H445" s="5">
        <v>3.21</v>
      </c>
    </row>
    <row r="446" spans="1:8">
      <c r="A446" s="1" t="s">
        <v>8</v>
      </c>
      <c r="B446" s="1" t="s">
        <v>77</v>
      </c>
      <c r="C446" s="1" t="s">
        <v>81</v>
      </c>
      <c r="D446" s="1">
        <v>0.5</v>
      </c>
      <c r="E446" s="1" t="s">
        <v>71</v>
      </c>
      <c r="F446" s="3" t="s">
        <v>56</v>
      </c>
      <c r="G446" s="1" t="s">
        <v>68</v>
      </c>
      <c r="H446" s="5">
        <v>1.605</v>
      </c>
    </row>
    <row r="447" spans="1:8">
      <c r="A447" s="1" t="s">
        <v>8</v>
      </c>
      <c r="B447" s="1" t="s">
        <v>77</v>
      </c>
      <c r="C447" s="1" t="s">
        <v>81</v>
      </c>
      <c r="D447" s="1">
        <v>0.5</v>
      </c>
      <c r="E447" s="1" t="s">
        <v>71</v>
      </c>
      <c r="F447" s="3" t="s">
        <v>57</v>
      </c>
      <c r="G447" s="1" t="s">
        <v>68</v>
      </c>
      <c r="H447" s="5">
        <v>3.21</v>
      </c>
    </row>
    <row r="448" spans="1:8">
      <c r="A448" s="1" t="s">
        <v>8</v>
      </c>
      <c r="B448" s="1" t="s">
        <v>77</v>
      </c>
      <c r="C448" s="1" t="s">
        <v>81</v>
      </c>
      <c r="D448" s="1">
        <v>0.5</v>
      </c>
      <c r="E448" s="1" t="s">
        <v>71</v>
      </c>
      <c r="F448" s="3" t="s">
        <v>58</v>
      </c>
      <c r="G448" s="1" t="s">
        <v>68</v>
      </c>
      <c r="H448" s="5">
        <v>1.605</v>
      </c>
    </row>
    <row r="449" spans="1:8">
      <c r="A449" s="1" t="s">
        <v>8</v>
      </c>
      <c r="B449" s="1" t="s">
        <v>77</v>
      </c>
      <c r="C449" s="1" t="s">
        <v>81</v>
      </c>
      <c r="D449" s="1">
        <v>0.5</v>
      </c>
      <c r="E449" s="1" t="s">
        <v>71</v>
      </c>
      <c r="F449" s="3" t="s">
        <v>135</v>
      </c>
      <c r="G449" s="1" t="s">
        <v>68</v>
      </c>
      <c r="H449" s="5" t="s">
        <v>69</v>
      </c>
    </row>
    <row r="450" spans="1:8">
      <c r="A450" s="1" t="s">
        <v>8</v>
      </c>
      <c r="B450" s="1" t="s">
        <v>77</v>
      </c>
      <c r="C450" s="1" t="s">
        <v>81</v>
      </c>
      <c r="D450" s="1">
        <v>0.5</v>
      </c>
      <c r="E450" s="1" t="s">
        <v>71</v>
      </c>
      <c r="F450" s="3" t="s">
        <v>59</v>
      </c>
      <c r="G450" s="1" t="s">
        <v>68</v>
      </c>
      <c r="H450" s="5" t="s">
        <v>69</v>
      </c>
    </row>
    <row r="451" spans="1:8">
      <c r="A451" s="1" t="s">
        <v>8</v>
      </c>
      <c r="B451" s="1" t="s">
        <v>77</v>
      </c>
      <c r="C451" s="1" t="s">
        <v>81</v>
      </c>
      <c r="D451" s="1">
        <v>0.5</v>
      </c>
      <c r="E451" s="1" t="s">
        <v>71</v>
      </c>
      <c r="F451" s="3" t="s">
        <v>60</v>
      </c>
      <c r="G451" s="1" t="s">
        <v>68</v>
      </c>
      <c r="H451" s="5">
        <v>1.605</v>
      </c>
    </row>
    <row r="452" spans="1:8">
      <c r="A452" s="1" t="s">
        <v>8</v>
      </c>
      <c r="B452" s="1" t="s">
        <v>77</v>
      </c>
      <c r="C452" s="1" t="s">
        <v>81</v>
      </c>
      <c r="D452" s="1">
        <v>0.5</v>
      </c>
      <c r="E452" s="1" t="s">
        <v>71</v>
      </c>
      <c r="F452" s="3" t="s">
        <v>61</v>
      </c>
      <c r="G452" s="1" t="s">
        <v>67</v>
      </c>
      <c r="H452" s="5" t="s">
        <v>69</v>
      </c>
    </row>
    <row r="453" spans="1:8">
      <c r="A453" s="1" t="s">
        <v>8</v>
      </c>
      <c r="B453" s="1" t="s">
        <v>77</v>
      </c>
      <c r="C453" s="1" t="s">
        <v>81</v>
      </c>
      <c r="D453" s="1">
        <v>0.5</v>
      </c>
      <c r="E453" s="1" t="s">
        <v>71</v>
      </c>
      <c r="F453" s="3" t="s">
        <v>62</v>
      </c>
      <c r="G453" s="1" t="s">
        <v>67</v>
      </c>
      <c r="H453" s="5">
        <v>6.42</v>
      </c>
    </row>
    <row r="454" spans="1:8">
      <c r="A454" s="1" t="s">
        <v>8</v>
      </c>
      <c r="B454" s="1" t="s">
        <v>77</v>
      </c>
      <c r="C454" s="1" t="s">
        <v>81</v>
      </c>
      <c r="D454" s="1">
        <v>0.5</v>
      </c>
      <c r="E454" s="1" t="s">
        <v>71</v>
      </c>
      <c r="F454" s="3" t="s">
        <v>63</v>
      </c>
      <c r="G454" s="1" t="s">
        <v>67</v>
      </c>
      <c r="H454" s="5" t="s">
        <v>69</v>
      </c>
    </row>
    <row r="455" spans="1:8">
      <c r="A455" s="1" t="s">
        <v>8</v>
      </c>
      <c r="B455" s="1" t="s">
        <v>77</v>
      </c>
      <c r="C455" s="1" t="s">
        <v>81</v>
      </c>
      <c r="D455" s="1">
        <v>0.5</v>
      </c>
      <c r="E455" s="1" t="s">
        <v>71</v>
      </c>
      <c r="F455" s="3" t="s">
        <v>64</v>
      </c>
      <c r="G455" s="1" t="s">
        <v>67</v>
      </c>
      <c r="H455" s="5">
        <v>1.605</v>
      </c>
    </row>
    <row r="456" spans="1:8">
      <c r="A456" s="1" t="s">
        <v>8</v>
      </c>
      <c r="B456" s="1" t="s">
        <v>77</v>
      </c>
      <c r="C456" s="1" t="s">
        <v>81</v>
      </c>
      <c r="D456" s="1">
        <v>0.5</v>
      </c>
      <c r="E456" s="1" t="s">
        <v>71</v>
      </c>
      <c r="F456" s="3" t="s">
        <v>65</v>
      </c>
      <c r="G456" s="1" t="s">
        <v>67</v>
      </c>
      <c r="H456" s="5">
        <v>1.07</v>
      </c>
    </row>
    <row r="457" spans="1:8">
      <c r="A457" s="1" t="s">
        <v>8</v>
      </c>
      <c r="B457" s="1" t="s">
        <v>77</v>
      </c>
      <c r="C457" s="1" t="s">
        <v>81</v>
      </c>
      <c r="D457" s="1">
        <v>0.5</v>
      </c>
      <c r="E457" s="1" t="s">
        <v>71</v>
      </c>
      <c r="F457" s="3" t="s">
        <v>66</v>
      </c>
      <c r="G457" s="1" t="s">
        <v>67</v>
      </c>
      <c r="H457" s="5">
        <v>3.21</v>
      </c>
    </row>
    <row r="458" spans="1:8">
      <c r="A458" s="1" t="s">
        <v>8</v>
      </c>
      <c r="B458" s="1" t="s">
        <v>77</v>
      </c>
      <c r="C458" s="1" t="s">
        <v>82</v>
      </c>
      <c r="D458" s="1">
        <v>6</v>
      </c>
      <c r="E458" s="1" t="s">
        <v>87</v>
      </c>
      <c r="F458" s="2" t="s">
        <v>11</v>
      </c>
      <c r="G458" s="1" t="s">
        <v>67</v>
      </c>
      <c r="H458" s="5">
        <v>6.42</v>
      </c>
    </row>
    <row r="459" spans="1:8">
      <c r="A459" s="1" t="s">
        <v>8</v>
      </c>
      <c r="B459" s="1" t="s">
        <v>77</v>
      </c>
      <c r="C459" s="1" t="s">
        <v>82</v>
      </c>
      <c r="D459" s="1">
        <v>6</v>
      </c>
      <c r="E459" s="1" t="s">
        <v>87</v>
      </c>
      <c r="F459" s="2" t="s">
        <v>12</v>
      </c>
      <c r="G459" s="1" t="s">
        <v>67</v>
      </c>
      <c r="H459" s="5">
        <v>8.3816699999999997</v>
      </c>
    </row>
    <row r="460" spans="1:8">
      <c r="A460" s="1" t="s">
        <v>8</v>
      </c>
      <c r="B460" s="1" t="s">
        <v>77</v>
      </c>
      <c r="C460" s="1" t="s">
        <v>82</v>
      </c>
      <c r="D460" s="1">
        <v>6</v>
      </c>
      <c r="E460" s="1" t="s">
        <v>87</v>
      </c>
      <c r="F460" s="2" t="s">
        <v>13</v>
      </c>
      <c r="G460" s="1" t="s">
        <v>67</v>
      </c>
      <c r="H460" s="5">
        <v>1.605</v>
      </c>
    </row>
    <row r="461" spans="1:8">
      <c r="A461" s="1" t="s">
        <v>8</v>
      </c>
      <c r="B461" s="1" t="s">
        <v>77</v>
      </c>
      <c r="C461" s="1" t="s">
        <v>82</v>
      </c>
      <c r="D461" s="1">
        <v>6</v>
      </c>
      <c r="E461" s="1" t="s">
        <v>87</v>
      </c>
      <c r="F461" s="2" t="s">
        <v>14</v>
      </c>
      <c r="G461" s="1" t="s">
        <v>67</v>
      </c>
      <c r="H461" s="5">
        <v>16.406669999999998</v>
      </c>
    </row>
    <row r="462" spans="1:8">
      <c r="A462" s="1" t="s">
        <v>8</v>
      </c>
      <c r="B462" s="1" t="s">
        <v>77</v>
      </c>
      <c r="C462" s="1" t="s">
        <v>82</v>
      </c>
      <c r="D462" s="1">
        <v>6</v>
      </c>
      <c r="E462" s="1" t="s">
        <v>87</v>
      </c>
      <c r="F462" s="2" t="s">
        <v>15</v>
      </c>
      <c r="G462" s="1" t="s">
        <v>67</v>
      </c>
      <c r="H462" s="5">
        <v>7.49</v>
      </c>
    </row>
    <row r="463" spans="1:8">
      <c r="A463" s="1" t="s">
        <v>8</v>
      </c>
      <c r="B463" s="1" t="s">
        <v>77</v>
      </c>
      <c r="C463" s="1" t="s">
        <v>82</v>
      </c>
      <c r="D463" s="1">
        <v>6</v>
      </c>
      <c r="E463" s="1" t="s">
        <v>87</v>
      </c>
      <c r="F463" s="2" t="s">
        <v>16</v>
      </c>
      <c r="G463" s="1" t="s">
        <v>67</v>
      </c>
      <c r="H463" s="5">
        <v>7.49</v>
      </c>
    </row>
    <row r="464" spans="1:8">
      <c r="A464" s="1" t="s">
        <v>8</v>
      </c>
      <c r="B464" s="1" t="s">
        <v>77</v>
      </c>
      <c r="C464" s="1" t="s">
        <v>82</v>
      </c>
      <c r="D464" s="1">
        <v>6</v>
      </c>
      <c r="E464" s="1" t="s">
        <v>87</v>
      </c>
      <c r="F464" s="2" t="s">
        <v>17</v>
      </c>
      <c r="G464" s="1" t="s">
        <v>67</v>
      </c>
      <c r="H464" s="5">
        <v>7.49</v>
      </c>
    </row>
    <row r="465" spans="1:8">
      <c r="A465" s="1" t="s">
        <v>8</v>
      </c>
      <c r="B465" s="1" t="s">
        <v>77</v>
      </c>
      <c r="C465" s="1" t="s">
        <v>82</v>
      </c>
      <c r="D465" s="1">
        <v>6</v>
      </c>
      <c r="E465" s="1" t="s">
        <v>87</v>
      </c>
      <c r="F465" s="2" t="s">
        <v>18</v>
      </c>
      <c r="G465" s="1" t="s">
        <v>68</v>
      </c>
      <c r="H465" s="5">
        <v>3.21</v>
      </c>
    </row>
    <row r="466" spans="1:8">
      <c r="A466" s="1" t="s">
        <v>8</v>
      </c>
      <c r="B466" s="1" t="s">
        <v>77</v>
      </c>
      <c r="C466" s="1" t="s">
        <v>82</v>
      </c>
      <c r="D466" s="1">
        <v>6</v>
      </c>
      <c r="E466" s="1" t="s">
        <v>87</v>
      </c>
      <c r="F466" s="2" t="s">
        <v>19</v>
      </c>
      <c r="G466" s="1" t="s">
        <v>67</v>
      </c>
      <c r="H466" s="5">
        <v>6.42</v>
      </c>
    </row>
    <row r="467" spans="1:8">
      <c r="A467" s="1" t="s">
        <v>8</v>
      </c>
      <c r="B467" s="1" t="s">
        <v>77</v>
      </c>
      <c r="C467" s="1" t="s">
        <v>82</v>
      </c>
      <c r="D467" s="1">
        <v>6</v>
      </c>
      <c r="E467" s="1" t="s">
        <v>87</v>
      </c>
      <c r="F467" s="2" t="s">
        <v>20</v>
      </c>
      <c r="G467" s="1" t="s">
        <v>67</v>
      </c>
      <c r="H467" s="5">
        <v>4.28</v>
      </c>
    </row>
    <row r="468" spans="1:8">
      <c r="A468" s="1" t="s">
        <v>8</v>
      </c>
      <c r="B468" s="1" t="s">
        <v>77</v>
      </c>
      <c r="C468" s="1" t="s">
        <v>82</v>
      </c>
      <c r="D468" s="1">
        <v>6</v>
      </c>
      <c r="E468" s="1" t="s">
        <v>87</v>
      </c>
      <c r="F468" s="2" t="s">
        <v>21</v>
      </c>
      <c r="G468" s="1" t="s">
        <v>67</v>
      </c>
      <c r="H468" s="5">
        <v>8.3816699999999997</v>
      </c>
    </row>
    <row r="469" spans="1:8">
      <c r="A469" s="1" t="s">
        <v>8</v>
      </c>
      <c r="B469" s="1" t="s">
        <v>77</v>
      </c>
      <c r="C469" s="1" t="s">
        <v>82</v>
      </c>
      <c r="D469" s="1">
        <v>6</v>
      </c>
      <c r="E469" s="1" t="s">
        <v>87</v>
      </c>
      <c r="F469" s="2" t="s">
        <v>22</v>
      </c>
      <c r="G469" s="1" t="s">
        <v>67</v>
      </c>
      <c r="H469" s="5">
        <v>1.605</v>
      </c>
    </row>
    <row r="470" spans="1:8">
      <c r="A470" s="1" t="s">
        <v>8</v>
      </c>
      <c r="B470" s="1" t="s">
        <v>77</v>
      </c>
      <c r="C470" s="1" t="s">
        <v>82</v>
      </c>
      <c r="D470" s="1">
        <v>6</v>
      </c>
      <c r="E470" s="1" t="s">
        <v>87</v>
      </c>
      <c r="F470" s="2" t="s">
        <v>23</v>
      </c>
      <c r="G470" s="1" t="s">
        <v>67</v>
      </c>
      <c r="H470" s="5" t="s">
        <v>69</v>
      </c>
    </row>
    <row r="471" spans="1:8">
      <c r="A471" s="1" t="s">
        <v>8</v>
      </c>
      <c r="B471" s="1" t="s">
        <v>77</v>
      </c>
      <c r="C471" s="1" t="s">
        <v>82</v>
      </c>
      <c r="D471" s="1">
        <v>6</v>
      </c>
      <c r="E471" s="1" t="s">
        <v>87</v>
      </c>
      <c r="F471" s="2" t="s">
        <v>24</v>
      </c>
      <c r="G471" s="1" t="s">
        <v>67</v>
      </c>
      <c r="H471" s="5" t="s">
        <v>69</v>
      </c>
    </row>
    <row r="472" spans="1:8">
      <c r="A472" s="1" t="s">
        <v>8</v>
      </c>
      <c r="B472" s="1" t="s">
        <v>77</v>
      </c>
      <c r="C472" s="1" t="s">
        <v>82</v>
      </c>
      <c r="D472" s="1">
        <v>6</v>
      </c>
      <c r="E472" s="1" t="s">
        <v>87</v>
      </c>
      <c r="F472" s="3" t="s">
        <v>25</v>
      </c>
      <c r="G472" s="1" t="s">
        <v>67</v>
      </c>
      <c r="H472" s="5" t="s">
        <v>69</v>
      </c>
    </row>
    <row r="473" spans="1:8">
      <c r="A473" s="1" t="s">
        <v>8</v>
      </c>
      <c r="B473" s="1" t="s">
        <v>77</v>
      </c>
      <c r="C473" s="1" t="s">
        <v>82</v>
      </c>
      <c r="D473" s="1">
        <v>6</v>
      </c>
      <c r="E473" s="1" t="s">
        <v>87</v>
      </c>
      <c r="F473" s="3" t="s">
        <v>26</v>
      </c>
      <c r="G473" s="1" t="s">
        <v>67</v>
      </c>
      <c r="H473" s="5" t="s">
        <v>69</v>
      </c>
    </row>
    <row r="474" spans="1:8">
      <c r="A474" s="1" t="s">
        <v>8</v>
      </c>
      <c r="B474" s="1" t="s">
        <v>77</v>
      </c>
      <c r="C474" s="1" t="s">
        <v>82</v>
      </c>
      <c r="D474" s="1">
        <v>6</v>
      </c>
      <c r="E474" s="1" t="s">
        <v>87</v>
      </c>
      <c r="F474" s="3" t="s">
        <v>27</v>
      </c>
      <c r="G474" s="1" t="s">
        <v>67</v>
      </c>
      <c r="H474" s="5" t="s">
        <v>69</v>
      </c>
    </row>
    <row r="475" spans="1:8">
      <c r="A475" s="1" t="s">
        <v>8</v>
      </c>
      <c r="B475" s="1" t="s">
        <v>77</v>
      </c>
      <c r="C475" s="1" t="s">
        <v>82</v>
      </c>
      <c r="D475" s="1">
        <v>6</v>
      </c>
      <c r="E475" s="1" t="s">
        <v>87</v>
      </c>
      <c r="F475" s="3" t="s">
        <v>28</v>
      </c>
      <c r="G475" s="1" t="s">
        <v>67</v>
      </c>
      <c r="H475" s="5" t="s">
        <v>69</v>
      </c>
    </row>
    <row r="476" spans="1:8">
      <c r="A476" s="1" t="s">
        <v>8</v>
      </c>
      <c r="B476" s="1" t="s">
        <v>77</v>
      </c>
      <c r="C476" s="1" t="s">
        <v>82</v>
      </c>
      <c r="D476" s="1">
        <v>6</v>
      </c>
      <c r="E476" s="1" t="s">
        <v>87</v>
      </c>
      <c r="F476" s="3" t="s">
        <v>29</v>
      </c>
      <c r="G476" s="1" t="s">
        <v>67</v>
      </c>
      <c r="H476" s="5">
        <v>8.7383299999999995</v>
      </c>
    </row>
    <row r="477" spans="1:8">
      <c r="A477" s="1" t="s">
        <v>8</v>
      </c>
      <c r="B477" s="1" t="s">
        <v>77</v>
      </c>
      <c r="C477" s="1" t="s">
        <v>82</v>
      </c>
      <c r="D477" s="1">
        <v>6</v>
      </c>
      <c r="E477" s="1" t="s">
        <v>87</v>
      </c>
      <c r="F477" s="3" t="s">
        <v>30</v>
      </c>
      <c r="G477" s="1" t="s">
        <v>67</v>
      </c>
      <c r="H477" s="5">
        <v>3.21</v>
      </c>
    </row>
    <row r="478" spans="1:8">
      <c r="A478" s="1" t="s">
        <v>8</v>
      </c>
      <c r="B478" s="1" t="s">
        <v>77</v>
      </c>
      <c r="C478" s="1" t="s">
        <v>82</v>
      </c>
      <c r="D478" s="1">
        <v>6</v>
      </c>
      <c r="E478" s="1" t="s">
        <v>87</v>
      </c>
      <c r="F478" s="3" t="s">
        <v>31</v>
      </c>
      <c r="G478" s="1" t="s">
        <v>67</v>
      </c>
      <c r="H478" s="5" t="s">
        <v>69</v>
      </c>
    </row>
    <row r="479" spans="1:8">
      <c r="A479" s="1" t="s">
        <v>8</v>
      </c>
      <c r="B479" s="1" t="s">
        <v>77</v>
      </c>
      <c r="C479" s="1" t="s">
        <v>82</v>
      </c>
      <c r="D479" s="1">
        <v>6</v>
      </c>
      <c r="E479" s="1" t="s">
        <v>87</v>
      </c>
      <c r="F479" s="3" t="s">
        <v>32</v>
      </c>
      <c r="G479" s="1" t="s">
        <v>67</v>
      </c>
      <c r="H479" s="5" t="s">
        <v>69</v>
      </c>
    </row>
    <row r="480" spans="1:8">
      <c r="A480" s="1" t="s">
        <v>8</v>
      </c>
      <c r="B480" s="1" t="s">
        <v>77</v>
      </c>
      <c r="C480" s="1" t="s">
        <v>82</v>
      </c>
      <c r="D480" s="1">
        <v>6</v>
      </c>
      <c r="E480" s="1" t="s">
        <v>87</v>
      </c>
      <c r="F480" s="3" t="s">
        <v>33</v>
      </c>
      <c r="G480" s="1" t="s">
        <v>67</v>
      </c>
      <c r="H480" s="5" t="s">
        <v>69</v>
      </c>
    </row>
    <row r="481" spans="1:8">
      <c r="A481" s="1" t="s">
        <v>8</v>
      </c>
      <c r="B481" s="1" t="s">
        <v>77</v>
      </c>
      <c r="C481" s="1" t="s">
        <v>82</v>
      </c>
      <c r="D481" s="1">
        <v>6</v>
      </c>
      <c r="E481" s="1" t="s">
        <v>87</v>
      </c>
      <c r="F481" s="3" t="s">
        <v>34</v>
      </c>
      <c r="G481" s="1" t="s">
        <v>67</v>
      </c>
      <c r="H481" s="5" t="s">
        <v>69</v>
      </c>
    </row>
    <row r="482" spans="1:8">
      <c r="A482" s="1" t="s">
        <v>8</v>
      </c>
      <c r="B482" s="1" t="s">
        <v>77</v>
      </c>
      <c r="C482" s="1" t="s">
        <v>82</v>
      </c>
      <c r="D482" s="1">
        <v>6</v>
      </c>
      <c r="E482" s="1" t="s">
        <v>87</v>
      </c>
      <c r="F482" s="3" t="s">
        <v>35</v>
      </c>
      <c r="G482" s="1" t="s">
        <v>67</v>
      </c>
      <c r="H482" s="5">
        <v>4.4583300000000001</v>
      </c>
    </row>
    <row r="483" spans="1:8">
      <c r="A483" s="1" t="s">
        <v>8</v>
      </c>
      <c r="B483" s="1" t="s">
        <v>77</v>
      </c>
      <c r="C483" s="1" t="s">
        <v>82</v>
      </c>
      <c r="D483" s="1">
        <v>6</v>
      </c>
      <c r="E483" s="1" t="s">
        <v>87</v>
      </c>
      <c r="F483" s="3" t="s">
        <v>36</v>
      </c>
      <c r="G483" s="1" t="s">
        <v>67</v>
      </c>
      <c r="H483" s="5">
        <v>7.49</v>
      </c>
    </row>
    <row r="484" spans="1:8">
      <c r="A484" s="1" t="s">
        <v>8</v>
      </c>
      <c r="B484" s="1" t="s">
        <v>77</v>
      </c>
      <c r="C484" s="1" t="s">
        <v>82</v>
      </c>
      <c r="D484" s="1">
        <v>6</v>
      </c>
      <c r="E484" s="1" t="s">
        <v>87</v>
      </c>
      <c r="F484" s="3" t="s">
        <v>37</v>
      </c>
      <c r="G484" s="1" t="s">
        <v>67</v>
      </c>
      <c r="H484" s="5">
        <v>1.605</v>
      </c>
    </row>
    <row r="485" spans="1:8">
      <c r="A485" s="1" t="s">
        <v>8</v>
      </c>
      <c r="B485" s="1" t="s">
        <v>77</v>
      </c>
      <c r="C485" s="1" t="s">
        <v>82</v>
      </c>
      <c r="D485" s="1">
        <v>6</v>
      </c>
      <c r="E485" s="1" t="s">
        <v>87</v>
      </c>
      <c r="F485" s="3" t="s">
        <v>38</v>
      </c>
      <c r="G485" s="1" t="s">
        <v>67</v>
      </c>
      <c r="H485" s="5">
        <v>6.7766700000000002</v>
      </c>
    </row>
    <row r="486" spans="1:8">
      <c r="A486" s="1" t="s">
        <v>8</v>
      </c>
      <c r="B486" s="1" t="s">
        <v>77</v>
      </c>
      <c r="C486" s="1" t="s">
        <v>82</v>
      </c>
      <c r="D486" s="1">
        <v>6</v>
      </c>
      <c r="E486" s="1" t="s">
        <v>87</v>
      </c>
      <c r="F486" s="3" t="s">
        <v>39</v>
      </c>
      <c r="G486" s="1" t="s">
        <v>67</v>
      </c>
      <c r="H486" s="5">
        <v>9.6300000000000008</v>
      </c>
    </row>
    <row r="487" spans="1:8">
      <c r="A487" s="1" t="s">
        <v>8</v>
      </c>
      <c r="B487" s="1" t="s">
        <v>77</v>
      </c>
      <c r="C487" s="1" t="s">
        <v>82</v>
      </c>
      <c r="D487" s="1">
        <v>6</v>
      </c>
      <c r="E487" s="1" t="s">
        <v>87</v>
      </c>
      <c r="F487" s="3" t="s">
        <v>40</v>
      </c>
      <c r="G487" s="1" t="s">
        <v>67</v>
      </c>
      <c r="H487" s="5">
        <v>5.35</v>
      </c>
    </row>
    <row r="488" spans="1:8">
      <c r="A488" s="1" t="s">
        <v>8</v>
      </c>
      <c r="B488" s="1" t="s">
        <v>77</v>
      </c>
      <c r="C488" s="1" t="s">
        <v>82</v>
      </c>
      <c r="D488" s="1">
        <v>6</v>
      </c>
      <c r="E488" s="1" t="s">
        <v>87</v>
      </c>
      <c r="F488" s="3" t="s">
        <v>41</v>
      </c>
      <c r="G488" s="1" t="s">
        <v>68</v>
      </c>
      <c r="H488" s="5">
        <v>9.6300000000000008</v>
      </c>
    </row>
    <row r="489" spans="1:8">
      <c r="A489" s="1" t="s">
        <v>8</v>
      </c>
      <c r="B489" s="1" t="s">
        <v>77</v>
      </c>
      <c r="C489" s="1" t="s">
        <v>82</v>
      </c>
      <c r="D489" s="1">
        <v>6</v>
      </c>
      <c r="E489" s="1" t="s">
        <v>87</v>
      </c>
      <c r="F489" s="3" t="s">
        <v>42</v>
      </c>
      <c r="G489" s="1" t="s">
        <v>68</v>
      </c>
      <c r="H489" s="5">
        <v>3.2991700000000002</v>
      </c>
    </row>
    <row r="490" spans="1:8">
      <c r="A490" s="1" t="s">
        <v>8</v>
      </c>
      <c r="B490" s="1" t="s">
        <v>77</v>
      </c>
      <c r="C490" s="1" t="s">
        <v>82</v>
      </c>
      <c r="D490" s="1">
        <v>6</v>
      </c>
      <c r="E490" s="1" t="s">
        <v>87</v>
      </c>
      <c r="F490" s="3" t="s">
        <v>43</v>
      </c>
      <c r="G490" s="1" t="s">
        <v>67</v>
      </c>
      <c r="H490" s="5">
        <v>0.80249999999999999</v>
      </c>
    </row>
    <row r="491" spans="1:8">
      <c r="A491" s="1" t="s">
        <v>8</v>
      </c>
      <c r="B491" s="1" t="s">
        <v>77</v>
      </c>
      <c r="C491" s="1" t="s">
        <v>82</v>
      </c>
      <c r="D491" s="1">
        <v>6</v>
      </c>
      <c r="E491" s="1" t="s">
        <v>87</v>
      </c>
      <c r="F491" s="3" t="s">
        <v>44</v>
      </c>
      <c r="G491" s="1" t="s">
        <v>67</v>
      </c>
      <c r="H491" s="5" t="s">
        <v>69</v>
      </c>
    </row>
    <row r="492" spans="1:8">
      <c r="A492" s="1" t="s">
        <v>8</v>
      </c>
      <c r="B492" s="1" t="s">
        <v>77</v>
      </c>
      <c r="C492" s="1" t="s">
        <v>82</v>
      </c>
      <c r="D492" s="1">
        <v>6</v>
      </c>
      <c r="E492" s="1" t="s">
        <v>87</v>
      </c>
      <c r="F492" s="3" t="s">
        <v>45</v>
      </c>
      <c r="G492" s="1" t="s">
        <v>68</v>
      </c>
      <c r="H492" s="5">
        <v>3.21</v>
      </c>
    </row>
    <row r="493" spans="1:8">
      <c r="A493" s="1" t="s">
        <v>8</v>
      </c>
      <c r="B493" s="1" t="s">
        <v>77</v>
      </c>
      <c r="C493" s="1" t="s">
        <v>82</v>
      </c>
      <c r="D493" s="1">
        <v>6</v>
      </c>
      <c r="E493" s="1" t="s">
        <v>87</v>
      </c>
      <c r="F493" s="3" t="s">
        <v>46</v>
      </c>
      <c r="G493" s="1" t="s">
        <v>67</v>
      </c>
      <c r="H493" s="5">
        <v>8.56</v>
      </c>
    </row>
    <row r="494" spans="1:8">
      <c r="A494" s="1" t="s">
        <v>8</v>
      </c>
      <c r="B494" s="1" t="s">
        <v>77</v>
      </c>
      <c r="C494" s="1" t="s">
        <v>82</v>
      </c>
      <c r="D494" s="1">
        <v>6</v>
      </c>
      <c r="E494" s="1" t="s">
        <v>87</v>
      </c>
      <c r="F494" s="3" t="s">
        <v>47</v>
      </c>
      <c r="G494" s="1" t="s">
        <v>68</v>
      </c>
      <c r="H494" s="5">
        <v>9.6300000000000008</v>
      </c>
    </row>
    <row r="495" spans="1:8">
      <c r="A495" s="1" t="s">
        <v>8</v>
      </c>
      <c r="B495" s="1" t="s">
        <v>77</v>
      </c>
      <c r="C495" s="1" t="s">
        <v>82</v>
      </c>
      <c r="D495" s="1">
        <v>6</v>
      </c>
      <c r="E495" s="1" t="s">
        <v>87</v>
      </c>
      <c r="F495" s="3" t="s">
        <v>48</v>
      </c>
      <c r="G495" s="1" t="s">
        <v>68</v>
      </c>
      <c r="H495" s="5">
        <v>5.7066699999999999</v>
      </c>
    </row>
    <row r="496" spans="1:8">
      <c r="A496" s="1" t="s">
        <v>8</v>
      </c>
      <c r="B496" s="1" t="s">
        <v>77</v>
      </c>
      <c r="C496" s="1" t="s">
        <v>82</v>
      </c>
      <c r="D496" s="1">
        <v>6</v>
      </c>
      <c r="E496" s="1" t="s">
        <v>87</v>
      </c>
      <c r="F496" s="3" t="s">
        <v>49</v>
      </c>
      <c r="G496" s="1" t="s">
        <v>67</v>
      </c>
      <c r="H496" s="5" t="s">
        <v>69</v>
      </c>
    </row>
    <row r="497" spans="1:8">
      <c r="A497" s="1" t="s">
        <v>8</v>
      </c>
      <c r="B497" s="1" t="s">
        <v>77</v>
      </c>
      <c r="C497" s="1" t="s">
        <v>82</v>
      </c>
      <c r="D497" s="1">
        <v>6</v>
      </c>
      <c r="E497" s="1" t="s">
        <v>87</v>
      </c>
      <c r="F497" s="3" t="s">
        <v>50</v>
      </c>
      <c r="G497" s="1" t="s">
        <v>68</v>
      </c>
      <c r="H497" s="5">
        <v>2.6749999999999998</v>
      </c>
    </row>
    <row r="498" spans="1:8">
      <c r="A498" s="1" t="s">
        <v>8</v>
      </c>
      <c r="B498" s="1" t="s">
        <v>77</v>
      </c>
      <c r="C498" s="1" t="s">
        <v>82</v>
      </c>
      <c r="D498" s="1">
        <v>6</v>
      </c>
      <c r="E498" s="1" t="s">
        <v>87</v>
      </c>
      <c r="F498" s="3" t="s">
        <v>51</v>
      </c>
      <c r="G498" s="1" t="s">
        <v>67</v>
      </c>
      <c r="H498" s="5">
        <v>7.49</v>
      </c>
    </row>
    <row r="499" spans="1:8">
      <c r="A499" s="1" t="s">
        <v>8</v>
      </c>
      <c r="B499" s="1" t="s">
        <v>77</v>
      </c>
      <c r="C499" s="1" t="s">
        <v>82</v>
      </c>
      <c r="D499" s="1">
        <v>6</v>
      </c>
      <c r="E499" s="1" t="s">
        <v>87</v>
      </c>
      <c r="F499" s="3" t="s">
        <v>52</v>
      </c>
      <c r="G499" s="1" t="s">
        <v>68</v>
      </c>
      <c r="H499" s="5">
        <v>3.21</v>
      </c>
    </row>
    <row r="500" spans="1:8">
      <c r="A500" s="1" t="s">
        <v>8</v>
      </c>
      <c r="B500" s="1" t="s">
        <v>77</v>
      </c>
      <c r="C500" s="1" t="s">
        <v>82</v>
      </c>
      <c r="D500" s="1">
        <v>6</v>
      </c>
      <c r="E500" s="1" t="s">
        <v>87</v>
      </c>
      <c r="F500" s="3" t="s">
        <v>53</v>
      </c>
      <c r="G500" s="1" t="s">
        <v>68</v>
      </c>
      <c r="H500" s="5">
        <v>7.49</v>
      </c>
    </row>
    <row r="501" spans="1:8">
      <c r="A501" s="1" t="s">
        <v>8</v>
      </c>
      <c r="B501" s="1" t="s">
        <v>77</v>
      </c>
      <c r="C501" s="1" t="s">
        <v>82</v>
      </c>
      <c r="D501" s="1">
        <v>6</v>
      </c>
      <c r="E501" s="1" t="s">
        <v>87</v>
      </c>
      <c r="F501" s="3" t="s">
        <v>54</v>
      </c>
      <c r="G501" s="1" t="s">
        <v>68</v>
      </c>
      <c r="H501" s="5">
        <v>1.605</v>
      </c>
    </row>
    <row r="502" spans="1:8">
      <c r="A502" s="1" t="s">
        <v>8</v>
      </c>
      <c r="B502" s="1" t="s">
        <v>77</v>
      </c>
      <c r="C502" s="1" t="s">
        <v>82</v>
      </c>
      <c r="D502" s="1">
        <v>6</v>
      </c>
      <c r="E502" s="1" t="s">
        <v>87</v>
      </c>
      <c r="F502" s="3" t="s">
        <v>55</v>
      </c>
      <c r="G502" s="1" t="s">
        <v>68</v>
      </c>
      <c r="H502" s="5">
        <v>1.605</v>
      </c>
    </row>
    <row r="503" spans="1:8">
      <c r="A503" s="1" t="s">
        <v>8</v>
      </c>
      <c r="B503" s="1" t="s">
        <v>77</v>
      </c>
      <c r="C503" s="1" t="s">
        <v>82</v>
      </c>
      <c r="D503" s="1">
        <v>6</v>
      </c>
      <c r="E503" s="1" t="s">
        <v>87</v>
      </c>
      <c r="F503" s="3" t="s">
        <v>56</v>
      </c>
      <c r="G503" s="1" t="s">
        <v>68</v>
      </c>
      <c r="H503" s="5">
        <v>2.6749999999999998</v>
      </c>
    </row>
    <row r="504" spans="1:8">
      <c r="A504" s="1" t="s">
        <v>8</v>
      </c>
      <c r="B504" s="1" t="s">
        <v>77</v>
      </c>
      <c r="C504" s="1" t="s">
        <v>82</v>
      </c>
      <c r="D504" s="1">
        <v>6</v>
      </c>
      <c r="E504" s="1" t="s">
        <v>87</v>
      </c>
      <c r="F504" s="3" t="s">
        <v>57</v>
      </c>
      <c r="G504" s="1" t="s">
        <v>68</v>
      </c>
      <c r="H504" s="5">
        <v>1.605</v>
      </c>
    </row>
    <row r="505" spans="1:8">
      <c r="A505" s="1" t="s">
        <v>8</v>
      </c>
      <c r="B505" s="1" t="s">
        <v>77</v>
      </c>
      <c r="C505" s="1" t="s">
        <v>82</v>
      </c>
      <c r="D505" s="1">
        <v>6</v>
      </c>
      <c r="E505" s="1" t="s">
        <v>87</v>
      </c>
      <c r="F505" s="3" t="s">
        <v>58</v>
      </c>
      <c r="G505" s="1" t="s">
        <v>68</v>
      </c>
      <c r="H505" s="5">
        <v>1.8725000000000001</v>
      </c>
    </row>
    <row r="506" spans="1:8">
      <c r="A506" s="1" t="s">
        <v>8</v>
      </c>
      <c r="B506" s="1" t="s">
        <v>77</v>
      </c>
      <c r="C506" s="1" t="s">
        <v>82</v>
      </c>
      <c r="D506" s="1">
        <v>6</v>
      </c>
      <c r="E506" s="1" t="s">
        <v>87</v>
      </c>
      <c r="F506" s="3" t="s">
        <v>135</v>
      </c>
      <c r="G506" s="1" t="s">
        <v>68</v>
      </c>
      <c r="H506" s="5">
        <v>3.21</v>
      </c>
    </row>
    <row r="507" spans="1:8">
      <c r="A507" s="1" t="s">
        <v>8</v>
      </c>
      <c r="B507" s="1" t="s">
        <v>77</v>
      </c>
      <c r="C507" s="1" t="s">
        <v>82</v>
      </c>
      <c r="D507" s="1">
        <v>6</v>
      </c>
      <c r="E507" s="1" t="s">
        <v>87</v>
      </c>
      <c r="F507" s="3" t="s">
        <v>59</v>
      </c>
      <c r="G507" s="1" t="s">
        <v>68</v>
      </c>
      <c r="H507" s="5">
        <v>7.49</v>
      </c>
    </row>
    <row r="508" spans="1:8">
      <c r="A508" s="1" t="s">
        <v>8</v>
      </c>
      <c r="B508" s="1" t="s">
        <v>77</v>
      </c>
      <c r="C508" s="1" t="s">
        <v>82</v>
      </c>
      <c r="D508" s="1">
        <v>6</v>
      </c>
      <c r="E508" s="1" t="s">
        <v>87</v>
      </c>
      <c r="F508" s="3" t="s">
        <v>60</v>
      </c>
      <c r="G508" s="1" t="s">
        <v>68</v>
      </c>
      <c r="H508" s="5">
        <v>4.8150000000000004</v>
      </c>
    </row>
    <row r="509" spans="1:8">
      <c r="A509" s="1" t="s">
        <v>8</v>
      </c>
      <c r="B509" s="1" t="s">
        <v>77</v>
      </c>
      <c r="C509" s="1" t="s">
        <v>82</v>
      </c>
      <c r="D509" s="1">
        <v>6</v>
      </c>
      <c r="E509" s="1" t="s">
        <v>87</v>
      </c>
      <c r="F509" s="3" t="s">
        <v>61</v>
      </c>
      <c r="G509" s="1" t="s">
        <v>67</v>
      </c>
      <c r="H509" s="5" t="s">
        <v>69</v>
      </c>
    </row>
    <row r="510" spans="1:8">
      <c r="A510" s="1" t="s">
        <v>8</v>
      </c>
      <c r="B510" s="1" t="s">
        <v>77</v>
      </c>
      <c r="C510" s="1" t="s">
        <v>82</v>
      </c>
      <c r="D510" s="1">
        <v>6</v>
      </c>
      <c r="E510" s="1" t="s">
        <v>87</v>
      </c>
      <c r="F510" s="3" t="s">
        <v>62</v>
      </c>
      <c r="G510" s="1" t="s">
        <v>67</v>
      </c>
      <c r="H510" s="5" t="s">
        <v>69</v>
      </c>
    </row>
    <row r="511" spans="1:8">
      <c r="A511" s="1" t="s">
        <v>8</v>
      </c>
      <c r="B511" s="1" t="s">
        <v>77</v>
      </c>
      <c r="C511" s="1" t="s">
        <v>82</v>
      </c>
      <c r="D511" s="1">
        <v>6</v>
      </c>
      <c r="E511" s="1" t="s">
        <v>87</v>
      </c>
      <c r="F511" s="3" t="s">
        <v>63</v>
      </c>
      <c r="G511" s="1" t="s">
        <v>67</v>
      </c>
      <c r="H511" s="5" t="s">
        <v>69</v>
      </c>
    </row>
    <row r="512" spans="1:8">
      <c r="A512" s="1" t="s">
        <v>8</v>
      </c>
      <c r="B512" s="1" t="s">
        <v>77</v>
      </c>
      <c r="C512" s="1" t="s">
        <v>82</v>
      </c>
      <c r="D512" s="1">
        <v>6</v>
      </c>
      <c r="E512" s="1" t="s">
        <v>87</v>
      </c>
      <c r="F512" s="3" t="s">
        <v>64</v>
      </c>
      <c r="G512" s="1" t="s">
        <v>67</v>
      </c>
      <c r="H512" s="5" t="s">
        <v>69</v>
      </c>
    </row>
    <row r="513" spans="1:8">
      <c r="A513" s="1" t="s">
        <v>8</v>
      </c>
      <c r="B513" s="1" t="s">
        <v>77</v>
      </c>
      <c r="C513" s="1" t="s">
        <v>82</v>
      </c>
      <c r="D513" s="1">
        <v>6</v>
      </c>
      <c r="E513" s="1" t="s">
        <v>87</v>
      </c>
      <c r="F513" s="3" t="s">
        <v>65</v>
      </c>
      <c r="G513" s="1" t="s">
        <v>67</v>
      </c>
      <c r="H513" s="5">
        <v>3.1208300000000002</v>
      </c>
    </row>
    <row r="514" spans="1:8">
      <c r="A514" s="1" t="s">
        <v>8</v>
      </c>
      <c r="B514" s="1" t="s">
        <v>77</v>
      </c>
      <c r="C514" s="1" t="s">
        <v>82</v>
      </c>
      <c r="D514" s="1">
        <v>6</v>
      </c>
      <c r="E514" s="1" t="s">
        <v>87</v>
      </c>
      <c r="F514" s="3" t="s">
        <v>66</v>
      </c>
      <c r="G514" s="1" t="s">
        <v>67</v>
      </c>
      <c r="H514" s="5">
        <v>6.42</v>
      </c>
    </row>
    <row r="515" spans="1:8">
      <c r="A515" s="1" t="s">
        <v>8</v>
      </c>
      <c r="B515" s="1" t="s">
        <v>83</v>
      </c>
      <c r="C515" s="1" t="s">
        <v>84</v>
      </c>
      <c r="D515" s="1">
        <v>15</v>
      </c>
      <c r="E515" s="1" t="s">
        <v>80</v>
      </c>
      <c r="F515" s="2" t="s">
        <v>11</v>
      </c>
      <c r="G515" s="1" t="s">
        <v>67</v>
      </c>
      <c r="H515" s="5">
        <v>5.35</v>
      </c>
    </row>
    <row r="516" spans="1:8">
      <c r="A516" s="1" t="s">
        <v>8</v>
      </c>
      <c r="B516" s="1" t="s">
        <v>83</v>
      </c>
      <c r="C516" s="1" t="s">
        <v>84</v>
      </c>
      <c r="D516" s="1">
        <v>15</v>
      </c>
      <c r="E516" s="1" t="s">
        <v>80</v>
      </c>
      <c r="F516" s="2" t="s">
        <v>12</v>
      </c>
      <c r="G516" s="1" t="s">
        <v>67</v>
      </c>
      <c r="H516" s="5">
        <v>3.21</v>
      </c>
    </row>
    <row r="517" spans="1:8">
      <c r="A517" s="1" t="s">
        <v>8</v>
      </c>
      <c r="B517" s="1" t="s">
        <v>83</v>
      </c>
      <c r="C517" s="1" t="s">
        <v>84</v>
      </c>
      <c r="D517" s="1">
        <v>15</v>
      </c>
      <c r="E517" s="1" t="s">
        <v>80</v>
      </c>
      <c r="F517" s="2" t="s">
        <v>13</v>
      </c>
      <c r="G517" s="1" t="s">
        <v>67</v>
      </c>
      <c r="H517" s="5">
        <v>0.78764000000000001</v>
      </c>
    </row>
    <row r="518" spans="1:8">
      <c r="A518" s="1" t="s">
        <v>8</v>
      </c>
      <c r="B518" s="1" t="s">
        <v>83</v>
      </c>
      <c r="C518" s="1" t="s">
        <v>84</v>
      </c>
      <c r="D518" s="1">
        <v>15</v>
      </c>
      <c r="E518" s="1" t="s">
        <v>80</v>
      </c>
      <c r="F518" s="2" t="s">
        <v>14</v>
      </c>
      <c r="G518" s="1" t="s">
        <v>67</v>
      </c>
      <c r="H518" s="5">
        <v>7.49</v>
      </c>
    </row>
    <row r="519" spans="1:8">
      <c r="A519" s="1" t="s">
        <v>8</v>
      </c>
      <c r="B519" s="1" t="s">
        <v>83</v>
      </c>
      <c r="C519" s="1" t="s">
        <v>84</v>
      </c>
      <c r="D519" s="1">
        <v>15</v>
      </c>
      <c r="E519" s="1" t="s">
        <v>80</v>
      </c>
      <c r="F519" s="2" t="s">
        <v>15</v>
      </c>
      <c r="G519" s="1" t="s">
        <v>67</v>
      </c>
      <c r="H519" s="5">
        <v>6.42</v>
      </c>
    </row>
    <row r="520" spans="1:8">
      <c r="A520" s="1" t="s">
        <v>8</v>
      </c>
      <c r="B520" s="1" t="s">
        <v>83</v>
      </c>
      <c r="C520" s="1" t="s">
        <v>84</v>
      </c>
      <c r="D520" s="1">
        <v>15</v>
      </c>
      <c r="E520" s="1" t="s">
        <v>80</v>
      </c>
      <c r="F520" s="2" t="s">
        <v>16</v>
      </c>
      <c r="G520" s="1" t="s">
        <v>67</v>
      </c>
      <c r="H520" s="5">
        <v>6.42</v>
      </c>
    </row>
    <row r="521" spans="1:8">
      <c r="A521" s="1" t="s">
        <v>8</v>
      </c>
      <c r="B521" s="1" t="s">
        <v>83</v>
      </c>
      <c r="C521" s="1" t="s">
        <v>84</v>
      </c>
      <c r="D521" s="1">
        <v>15</v>
      </c>
      <c r="E521" s="1" t="s">
        <v>80</v>
      </c>
      <c r="F521" s="2" t="s">
        <v>17</v>
      </c>
      <c r="G521" s="1" t="s">
        <v>67</v>
      </c>
      <c r="H521" s="5">
        <v>5.35</v>
      </c>
    </row>
    <row r="522" spans="1:8">
      <c r="A522" s="1" t="s">
        <v>8</v>
      </c>
      <c r="B522" s="1" t="s">
        <v>83</v>
      </c>
      <c r="C522" s="1" t="s">
        <v>84</v>
      </c>
      <c r="D522" s="1">
        <v>15</v>
      </c>
      <c r="E522" s="1" t="s">
        <v>80</v>
      </c>
      <c r="F522" s="2" t="s">
        <v>18</v>
      </c>
      <c r="G522" s="1" t="s">
        <v>68</v>
      </c>
      <c r="H522" s="5">
        <v>4.28</v>
      </c>
    </row>
    <row r="523" spans="1:8">
      <c r="A523" s="1" t="s">
        <v>8</v>
      </c>
      <c r="B523" s="1" t="s">
        <v>83</v>
      </c>
      <c r="C523" s="1" t="s">
        <v>84</v>
      </c>
      <c r="D523" s="1">
        <v>15</v>
      </c>
      <c r="E523" s="1" t="s">
        <v>80</v>
      </c>
      <c r="F523" s="2" t="s">
        <v>19</v>
      </c>
      <c r="G523" s="1" t="s">
        <v>67</v>
      </c>
      <c r="H523" s="5" t="s">
        <v>69</v>
      </c>
    </row>
    <row r="524" spans="1:8">
      <c r="A524" s="1" t="s">
        <v>8</v>
      </c>
      <c r="B524" s="1" t="s">
        <v>83</v>
      </c>
      <c r="C524" s="1" t="s">
        <v>84</v>
      </c>
      <c r="D524" s="1">
        <v>15</v>
      </c>
      <c r="E524" s="1" t="s">
        <v>80</v>
      </c>
      <c r="F524" s="2" t="s">
        <v>20</v>
      </c>
      <c r="G524" s="1" t="s">
        <v>67</v>
      </c>
      <c r="H524" s="5" t="s">
        <v>69</v>
      </c>
    </row>
    <row r="525" spans="1:8">
      <c r="A525" s="1" t="s">
        <v>8</v>
      </c>
      <c r="B525" s="1" t="s">
        <v>83</v>
      </c>
      <c r="C525" s="1" t="s">
        <v>84</v>
      </c>
      <c r="D525" s="1">
        <v>15</v>
      </c>
      <c r="E525" s="1" t="s">
        <v>80</v>
      </c>
      <c r="F525" s="2" t="s">
        <v>21</v>
      </c>
      <c r="G525" s="1" t="s">
        <v>67</v>
      </c>
      <c r="H525" s="5" t="s">
        <v>69</v>
      </c>
    </row>
    <row r="526" spans="1:8">
      <c r="A526" s="1" t="s">
        <v>8</v>
      </c>
      <c r="B526" s="1" t="s">
        <v>83</v>
      </c>
      <c r="C526" s="1" t="s">
        <v>84</v>
      </c>
      <c r="D526" s="1">
        <v>15</v>
      </c>
      <c r="E526" s="1" t="s">
        <v>80</v>
      </c>
      <c r="F526" s="2" t="s">
        <v>22</v>
      </c>
      <c r="G526" s="1" t="s">
        <v>67</v>
      </c>
      <c r="H526" s="5" t="s">
        <v>69</v>
      </c>
    </row>
    <row r="527" spans="1:8">
      <c r="A527" s="1" t="s">
        <v>8</v>
      </c>
      <c r="B527" s="1" t="s">
        <v>83</v>
      </c>
      <c r="C527" s="1" t="s">
        <v>84</v>
      </c>
      <c r="D527" s="1">
        <v>15</v>
      </c>
      <c r="E527" s="1" t="s">
        <v>80</v>
      </c>
      <c r="F527" s="2" t="s">
        <v>23</v>
      </c>
      <c r="G527" s="1" t="s">
        <v>67</v>
      </c>
      <c r="H527" s="5">
        <v>2.6749999999999998</v>
      </c>
    </row>
    <row r="528" spans="1:8">
      <c r="A528" s="1" t="s">
        <v>8</v>
      </c>
      <c r="B528" s="1" t="s">
        <v>83</v>
      </c>
      <c r="C528" s="1" t="s">
        <v>84</v>
      </c>
      <c r="D528" s="1">
        <v>15</v>
      </c>
      <c r="E528" s="1" t="s">
        <v>80</v>
      </c>
      <c r="F528" s="2" t="s">
        <v>24</v>
      </c>
      <c r="G528" s="1" t="s">
        <v>67</v>
      </c>
      <c r="H528" s="5">
        <v>1.605</v>
      </c>
    </row>
    <row r="529" spans="1:8">
      <c r="A529" s="1" t="s">
        <v>8</v>
      </c>
      <c r="B529" s="1" t="s">
        <v>83</v>
      </c>
      <c r="C529" s="1" t="s">
        <v>84</v>
      </c>
      <c r="D529" s="1">
        <v>15</v>
      </c>
      <c r="E529" s="1" t="s">
        <v>80</v>
      </c>
      <c r="F529" s="3" t="s">
        <v>25</v>
      </c>
      <c r="G529" s="1" t="s">
        <v>67</v>
      </c>
      <c r="H529" s="5">
        <v>2.6749999999999998</v>
      </c>
    </row>
    <row r="530" spans="1:8">
      <c r="A530" s="1" t="s">
        <v>8</v>
      </c>
      <c r="B530" s="1" t="s">
        <v>83</v>
      </c>
      <c r="C530" s="1" t="s">
        <v>84</v>
      </c>
      <c r="D530" s="1">
        <v>15</v>
      </c>
      <c r="E530" s="1" t="s">
        <v>80</v>
      </c>
      <c r="F530" s="3" t="s">
        <v>26</v>
      </c>
      <c r="G530" s="1" t="s">
        <v>67</v>
      </c>
      <c r="H530" s="5" t="s">
        <v>69</v>
      </c>
    </row>
    <row r="531" spans="1:8">
      <c r="A531" s="1" t="s">
        <v>8</v>
      </c>
      <c r="B531" s="1" t="s">
        <v>83</v>
      </c>
      <c r="C531" s="1" t="s">
        <v>84</v>
      </c>
      <c r="D531" s="1">
        <v>15</v>
      </c>
      <c r="E531" s="1" t="s">
        <v>80</v>
      </c>
      <c r="F531" s="3" t="s">
        <v>27</v>
      </c>
      <c r="G531" s="1" t="s">
        <v>67</v>
      </c>
      <c r="H531" s="5" t="s">
        <v>69</v>
      </c>
    </row>
    <row r="532" spans="1:8">
      <c r="A532" s="1" t="s">
        <v>8</v>
      </c>
      <c r="B532" s="1" t="s">
        <v>83</v>
      </c>
      <c r="C532" s="1" t="s">
        <v>84</v>
      </c>
      <c r="D532" s="1">
        <v>15</v>
      </c>
      <c r="E532" s="1" t="s">
        <v>80</v>
      </c>
      <c r="F532" s="3" t="s">
        <v>28</v>
      </c>
      <c r="G532" s="1" t="s">
        <v>67</v>
      </c>
      <c r="H532" s="5" t="s">
        <v>69</v>
      </c>
    </row>
    <row r="533" spans="1:8">
      <c r="A533" s="1" t="s">
        <v>8</v>
      </c>
      <c r="B533" s="1" t="s">
        <v>83</v>
      </c>
      <c r="C533" s="1" t="s">
        <v>84</v>
      </c>
      <c r="D533" s="1">
        <v>15</v>
      </c>
      <c r="E533" s="1" t="s">
        <v>80</v>
      </c>
      <c r="F533" s="3" t="s">
        <v>29</v>
      </c>
      <c r="G533" s="1" t="s">
        <v>67</v>
      </c>
      <c r="H533" s="5" t="s">
        <v>69</v>
      </c>
    </row>
    <row r="534" spans="1:8">
      <c r="A534" s="1" t="s">
        <v>8</v>
      </c>
      <c r="B534" s="1" t="s">
        <v>83</v>
      </c>
      <c r="C534" s="1" t="s">
        <v>84</v>
      </c>
      <c r="D534" s="1">
        <v>15</v>
      </c>
      <c r="E534" s="1" t="s">
        <v>80</v>
      </c>
      <c r="F534" s="3" t="s">
        <v>30</v>
      </c>
      <c r="G534" s="1" t="s">
        <v>67</v>
      </c>
      <c r="H534" s="5" t="s">
        <v>69</v>
      </c>
    </row>
    <row r="535" spans="1:8">
      <c r="A535" s="1" t="s">
        <v>8</v>
      </c>
      <c r="B535" s="1" t="s">
        <v>83</v>
      </c>
      <c r="C535" s="1" t="s">
        <v>84</v>
      </c>
      <c r="D535" s="1">
        <v>15</v>
      </c>
      <c r="E535" s="1" t="s">
        <v>80</v>
      </c>
      <c r="F535" s="3" t="s">
        <v>31</v>
      </c>
      <c r="G535" s="1" t="s">
        <v>67</v>
      </c>
      <c r="H535" s="5">
        <v>1.605</v>
      </c>
    </row>
    <row r="536" spans="1:8">
      <c r="A536" s="1" t="s">
        <v>8</v>
      </c>
      <c r="B536" s="1" t="s">
        <v>83</v>
      </c>
      <c r="C536" s="1" t="s">
        <v>84</v>
      </c>
      <c r="D536" s="1">
        <v>15</v>
      </c>
      <c r="E536" s="1" t="s">
        <v>80</v>
      </c>
      <c r="F536" s="3" t="s">
        <v>32</v>
      </c>
      <c r="G536" s="1" t="s">
        <v>67</v>
      </c>
      <c r="H536" s="5">
        <v>4.28</v>
      </c>
    </row>
    <row r="537" spans="1:8">
      <c r="A537" s="1" t="s">
        <v>8</v>
      </c>
      <c r="B537" s="1" t="s">
        <v>83</v>
      </c>
      <c r="C537" s="1" t="s">
        <v>84</v>
      </c>
      <c r="D537" s="1">
        <v>15</v>
      </c>
      <c r="E537" s="1" t="s">
        <v>80</v>
      </c>
      <c r="F537" s="3" t="s">
        <v>33</v>
      </c>
      <c r="G537" s="1" t="s">
        <v>67</v>
      </c>
      <c r="H537" s="5">
        <v>3.21</v>
      </c>
    </row>
    <row r="538" spans="1:8">
      <c r="A538" s="1" t="s">
        <v>8</v>
      </c>
      <c r="B538" s="1" t="s">
        <v>83</v>
      </c>
      <c r="C538" s="1" t="s">
        <v>84</v>
      </c>
      <c r="D538" s="1">
        <v>15</v>
      </c>
      <c r="E538" s="1" t="s">
        <v>80</v>
      </c>
      <c r="F538" s="3" t="s">
        <v>34</v>
      </c>
      <c r="G538" s="1" t="s">
        <v>67</v>
      </c>
      <c r="H538" s="5">
        <v>3.21</v>
      </c>
    </row>
    <row r="539" spans="1:8">
      <c r="A539" s="1" t="s">
        <v>8</v>
      </c>
      <c r="B539" s="1" t="s">
        <v>83</v>
      </c>
      <c r="C539" s="1" t="s">
        <v>84</v>
      </c>
      <c r="D539" s="1">
        <v>15</v>
      </c>
      <c r="E539" s="1" t="s">
        <v>80</v>
      </c>
      <c r="F539" s="3" t="s">
        <v>35</v>
      </c>
      <c r="G539" s="1" t="s">
        <v>67</v>
      </c>
      <c r="H539" s="5">
        <v>5.35</v>
      </c>
    </row>
    <row r="540" spans="1:8">
      <c r="A540" s="1" t="s">
        <v>8</v>
      </c>
      <c r="B540" s="1" t="s">
        <v>83</v>
      </c>
      <c r="C540" s="1" t="s">
        <v>84</v>
      </c>
      <c r="D540" s="1">
        <v>15</v>
      </c>
      <c r="E540" s="1" t="s">
        <v>80</v>
      </c>
      <c r="F540" s="3" t="s">
        <v>36</v>
      </c>
      <c r="G540" s="1" t="s">
        <v>67</v>
      </c>
      <c r="H540" s="5">
        <v>5.35</v>
      </c>
    </row>
    <row r="541" spans="1:8">
      <c r="A541" s="1" t="s">
        <v>8</v>
      </c>
      <c r="B541" s="1" t="s">
        <v>83</v>
      </c>
      <c r="C541" s="1" t="s">
        <v>84</v>
      </c>
      <c r="D541" s="1">
        <v>15</v>
      </c>
      <c r="E541" s="1" t="s">
        <v>80</v>
      </c>
      <c r="F541" s="3" t="s">
        <v>37</v>
      </c>
      <c r="G541" s="1" t="s">
        <v>67</v>
      </c>
      <c r="H541" s="5">
        <v>1.605</v>
      </c>
    </row>
    <row r="542" spans="1:8">
      <c r="A542" s="1" t="s">
        <v>8</v>
      </c>
      <c r="B542" s="1" t="s">
        <v>83</v>
      </c>
      <c r="C542" s="1" t="s">
        <v>84</v>
      </c>
      <c r="D542" s="1">
        <v>15</v>
      </c>
      <c r="E542" s="1" t="s">
        <v>80</v>
      </c>
      <c r="F542" s="3" t="s">
        <v>38</v>
      </c>
      <c r="G542" s="1" t="s">
        <v>67</v>
      </c>
      <c r="H542" s="5">
        <v>5.35</v>
      </c>
    </row>
    <row r="543" spans="1:8">
      <c r="A543" s="1" t="s">
        <v>8</v>
      </c>
      <c r="B543" s="1" t="s">
        <v>83</v>
      </c>
      <c r="C543" s="1" t="s">
        <v>84</v>
      </c>
      <c r="D543" s="1">
        <v>15</v>
      </c>
      <c r="E543" s="1" t="s">
        <v>80</v>
      </c>
      <c r="F543" s="3" t="s">
        <v>39</v>
      </c>
      <c r="G543" s="1" t="s">
        <v>67</v>
      </c>
      <c r="H543" s="5">
        <v>25.68</v>
      </c>
    </row>
    <row r="544" spans="1:8">
      <c r="A544" s="1" t="s">
        <v>8</v>
      </c>
      <c r="B544" s="1" t="s">
        <v>83</v>
      </c>
      <c r="C544" s="1" t="s">
        <v>84</v>
      </c>
      <c r="D544" s="1">
        <v>15</v>
      </c>
      <c r="E544" s="1" t="s">
        <v>80</v>
      </c>
      <c r="F544" s="3" t="s">
        <v>40</v>
      </c>
      <c r="G544" s="1" t="s">
        <v>67</v>
      </c>
      <c r="H544" s="5">
        <v>7.49</v>
      </c>
    </row>
    <row r="545" spans="1:8">
      <c r="A545" s="1" t="s">
        <v>8</v>
      </c>
      <c r="B545" s="1" t="s">
        <v>83</v>
      </c>
      <c r="C545" s="1" t="s">
        <v>84</v>
      </c>
      <c r="D545" s="1">
        <v>15</v>
      </c>
      <c r="E545" s="1" t="s">
        <v>80</v>
      </c>
      <c r="F545" s="3" t="s">
        <v>41</v>
      </c>
      <c r="G545" s="1" t="s">
        <v>68</v>
      </c>
      <c r="H545" s="5">
        <v>19.260000000000002</v>
      </c>
    </row>
    <row r="546" spans="1:8">
      <c r="A546" s="1" t="s">
        <v>8</v>
      </c>
      <c r="B546" s="1" t="s">
        <v>83</v>
      </c>
      <c r="C546" s="1" t="s">
        <v>84</v>
      </c>
      <c r="D546" s="1">
        <v>15</v>
      </c>
      <c r="E546" s="1" t="s">
        <v>80</v>
      </c>
      <c r="F546" s="3" t="s">
        <v>42</v>
      </c>
      <c r="G546" s="1" t="s">
        <v>68</v>
      </c>
      <c r="H546" s="5" t="s">
        <v>69</v>
      </c>
    </row>
    <row r="547" spans="1:8">
      <c r="A547" s="1" t="s">
        <v>8</v>
      </c>
      <c r="B547" s="1" t="s">
        <v>83</v>
      </c>
      <c r="C547" s="1" t="s">
        <v>84</v>
      </c>
      <c r="D547" s="1">
        <v>15</v>
      </c>
      <c r="E547" s="1" t="s">
        <v>80</v>
      </c>
      <c r="F547" s="3" t="s">
        <v>43</v>
      </c>
      <c r="G547" s="1" t="s">
        <v>67</v>
      </c>
      <c r="H547" s="5">
        <v>1.1145799999999999</v>
      </c>
    </row>
    <row r="548" spans="1:8">
      <c r="A548" s="1" t="s">
        <v>8</v>
      </c>
      <c r="B548" s="1" t="s">
        <v>83</v>
      </c>
      <c r="C548" s="1" t="s">
        <v>84</v>
      </c>
      <c r="D548" s="1">
        <v>15</v>
      </c>
      <c r="E548" s="1" t="s">
        <v>80</v>
      </c>
      <c r="F548" s="3" t="s">
        <v>44</v>
      </c>
      <c r="G548" s="1" t="s">
        <v>67</v>
      </c>
      <c r="H548" s="5" t="s">
        <v>69</v>
      </c>
    </row>
    <row r="549" spans="1:8">
      <c r="A549" s="1" t="s">
        <v>8</v>
      </c>
      <c r="B549" s="1" t="s">
        <v>83</v>
      </c>
      <c r="C549" s="1" t="s">
        <v>84</v>
      </c>
      <c r="D549" s="1">
        <v>15</v>
      </c>
      <c r="E549" s="1" t="s">
        <v>80</v>
      </c>
      <c r="F549" s="3" t="s">
        <v>45</v>
      </c>
      <c r="G549" s="1" t="s">
        <v>68</v>
      </c>
      <c r="H549" s="5">
        <v>7.49</v>
      </c>
    </row>
    <row r="550" spans="1:8">
      <c r="A550" s="1" t="s">
        <v>8</v>
      </c>
      <c r="B550" s="1" t="s">
        <v>83</v>
      </c>
      <c r="C550" s="1" t="s">
        <v>84</v>
      </c>
      <c r="D550" s="1">
        <v>15</v>
      </c>
      <c r="E550" s="1" t="s">
        <v>80</v>
      </c>
      <c r="F550" s="3" t="s">
        <v>46</v>
      </c>
      <c r="G550" s="1" t="s">
        <v>67</v>
      </c>
      <c r="H550" s="5">
        <v>7.49</v>
      </c>
    </row>
    <row r="551" spans="1:8">
      <c r="A551" s="1" t="s">
        <v>8</v>
      </c>
      <c r="B551" s="1" t="s">
        <v>83</v>
      </c>
      <c r="C551" s="1" t="s">
        <v>84</v>
      </c>
      <c r="D551" s="1">
        <v>15</v>
      </c>
      <c r="E551" s="1" t="s">
        <v>80</v>
      </c>
      <c r="F551" s="3" t="s">
        <v>47</v>
      </c>
      <c r="G551" s="1" t="s">
        <v>68</v>
      </c>
      <c r="H551" s="5">
        <v>7.49</v>
      </c>
    </row>
    <row r="552" spans="1:8">
      <c r="A552" s="1" t="s">
        <v>8</v>
      </c>
      <c r="B552" s="1" t="s">
        <v>83</v>
      </c>
      <c r="C552" s="1" t="s">
        <v>84</v>
      </c>
      <c r="D552" s="1">
        <v>15</v>
      </c>
      <c r="E552" s="1" t="s">
        <v>80</v>
      </c>
      <c r="F552" s="3" t="s">
        <v>48</v>
      </c>
      <c r="G552" s="1" t="s">
        <v>68</v>
      </c>
      <c r="H552" s="5">
        <v>7.49</v>
      </c>
    </row>
    <row r="553" spans="1:8">
      <c r="A553" s="1" t="s">
        <v>8</v>
      </c>
      <c r="B553" s="1" t="s">
        <v>83</v>
      </c>
      <c r="C553" s="1" t="s">
        <v>84</v>
      </c>
      <c r="D553" s="1">
        <v>15</v>
      </c>
      <c r="E553" s="1" t="s">
        <v>80</v>
      </c>
      <c r="F553" s="3" t="s">
        <v>49</v>
      </c>
      <c r="G553" s="1" t="s">
        <v>67</v>
      </c>
      <c r="H553" s="5" t="s">
        <v>69</v>
      </c>
    </row>
    <row r="554" spans="1:8">
      <c r="A554" s="1" t="s">
        <v>8</v>
      </c>
      <c r="B554" s="1" t="s">
        <v>83</v>
      </c>
      <c r="C554" s="1" t="s">
        <v>84</v>
      </c>
      <c r="D554" s="1">
        <v>15</v>
      </c>
      <c r="E554" s="1" t="s">
        <v>80</v>
      </c>
      <c r="F554" s="3" t="s">
        <v>50</v>
      </c>
      <c r="G554" s="1" t="s">
        <v>68</v>
      </c>
      <c r="H554" s="5">
        <v>6.42</v>
      </c>
    </row>
    <row r="555" spans="1:8">
      <c r="A555" s="1" t="s">
        <v>8</v>
      </c>
      <c r="B555" s="1" t="s">
        <v>83</v>
      </c>
      <c r="C555" s="1" t="s">
        <v>84</v>
      </c>
      <c r="D555" s="1">
        <v>15</v>
      </c>
      <c r="E555" s="1" t="s">
        <v>80</v>
      </c>
      <c r="F555" s="3" t="s">
        <v>51</v>
      </c>
      <c r="G555" s="1" t="s">
        <v>67</v>
      </c>
      <c r="H555" s="5">
        <v>3.21</v>
      </c>
    </row>
    <row r="556" spans="1:8">
      <c r="A556" s="1" t="s">
        <v>8</v>
      </c>
      <c r="B556" s="1" t="s">
        <v>83</v>
      </c>
      <c r="C556" s="1" t="s">
        <v>84</v>
      </c>
      <c r="D556" s="1">
        <v>15</v>
      </c>
      <c r="E556" s="1" t="s">
        <v>80</v>
      </c>
      <c r="F556" s="3" t="s">
        <v>52</v>
      </c>
      <c r="G556" s="1" t="s">
        <v>68</v>
      </c>
      <c r="H556" s="5">
        <v>6.42</v>
      </c>
    </row>
    <row r="557" spans="1:8">
      <c r="A557" s="1" t="s">
        <v>8</v>
      </c>
      <c r="B557" s="1" t="s">
        <v>83</v>
      </c>
      <c r="C557" s="1" t="s">
        <v>84</v>
      </c>
      <c r="D557" s="1">
        <v>15</v>
      </c>
      <c r="E557" s="1" t="s">
        <v>80</v>
      </c>
      <c r="F557" s="3" t="s">
        <v>53</v>
      </c>
      <c r="G557" s="1" t="s">
        <v>68</v>
      </c>
      <c r="H557" s="5">
        <v>6.42</v>
      </c>
    </row>
    <row r="558" spans="1:8">
      <c r="A558" s="1" t="s">
        <v>8</v>
      </c>
      <c r="B558" s="1" t="s">
        <v>83</v>
      </c>
      <c r="C558" s="1" t="s">
        <v>84</v>
      </c>
      <c r="D558" s="1">
        <v>15</v>
      </c>
      <c r="E558" s="1" t="s">
        <v>80</v>
      </c>
      <c r="F558" s="3" t="s">
        <v>54</v>
      </c>
      <c r="G558" s="1" t="s">
        <v>68</v>
      </c>
      <c r="H558" s="5" t="s">
        <v>69</v>
      </c>
    </row>
    <row r="559" spans="1:8">
      <c r="A559" s="1" t="s">
        <v>8</v>
      </c>
      <c r="B559" s="1" t="s">
        <v>83</v>
      </c>
      <c r="C559" s="1" t="s">
        <v>84</v>
      </c>
      <c r="D559" s="1">
        <v>15</v>
      </c>
      <c r="E559" s="1" t="s">
        <v>80</v>
      </c>
      <c r="F559" s="3" t="s">
        <v>55</v>
      </c>
      <c r="G559" s="1" t="s">
        <v>68</v>
      </c>
      <c r="H559" s="5" t="s">
        <v>69</v>
      </c>
    </row>
    <row r="560" spans="1:8">
      <c r="A560" s="1" t="s">
        <v>8</v>
      </c>
      <c r="B560" s="1" t="s">
        <v>83</v>
      </c>
      <c r="C560" s="1" t="s">
        <v>84</v>
      </c>
      <c r="D560" s="1">
        <v>15</v>
      </c>
      <c r="E560" s="1" t="s">
        <v>80</v>
      </c>
      <c r="F560" s="3" t="s">
        <v>56</v>
      </c>
      <c r="G560" s="1" t="s">
        <v>68</v>
      </c>
      <c r="H560" s="5">
        <v>3.21</v>
      </c>
    </row>
    <row r="561" spans="1:8">
      <c r="A561" s="1" t="s">
        <v>8</v>
      </c>
      <c r="B561" s="1" t="s">
        <v>83</v>
      </c>
      <c r="C561" s="1" t="s">
        <v>84</v>
      </c>
      <c r="D561" s="1">
        <v>15</v>
      </c>
      <c r="E561" s="1" t="s">
        <v>80</v>
      </c>
      <c r="F561" s="3" t="s">
        <v>57</v>
      </c>
      <c r="G561" s="1" t="s">
        <v>68</v>
      </c>
      <c r="H561" s="5">
        <v>1.605</v>
      </c>
    </row>
    <row r="562" spans="1:8">
      <c r="A562" s="1" t="s">
        <v>8</v>
      </c>
      <c r="B562" s="1" t="s">
        <v>83</v>
      </c>
      <c r="C562" s="1" t="s">
        <v>84</v>
      </c>
      <c r="D562" s="1">
        <v>15</v>
      </c>
      <c r="E562" s="1" t="s">
        <v>80</v>
      </c>
      <c r="F562" s="3" t="s">
        <v>58</v>
      </c>
      <c r="G562" s="1" t="s">
        <v>68</v>
      </c>
      <c r="H562" s="5">
        <v>1.605</v>
      </c>
    </row>
    <row r="563" spans="1:8">
      <c r="A563" s="1" t="s">
        <v>8</v>
      </c>
      <c r="B563" s="1" t="s">
        <v>83</v>
      </c>
      <c r="C563" s="1" t="s">
        <v>84</v>
      </c>
      <c r="D563" s="1">
        <v>15</v>
      </c>
      <c r="E563" s="1" t="s">
        <v>80</v>
      </c>
      <c r="F563" s="3" t="s">
        <v>135</v>
      </c>
      <c r="G563" s="1" t="s">
        <v>68</v>
      </c>
      <c r="H563" s="5" t="s">
        <v>69</v>
      </c>
    </row>
    <row r="564" spans="1:8">
      <c r="A564" s="1" t="s">
        <v>8</v>
      </c>
      <c r="B564" s="1" t="s">
        <v>83</v>
      </c>
      <c r="C564" s="1" t="s">
        <v>84</v>
      </c>
      <c r="D564" s="1">
        <v>15</v>
      </c>
      <c r="E564" s="1" t="s">
        <v>80</v>
      </c>
      <c r="F564" s="3" t="s">
        <v>59</v>
      </c>
      <c r="G564" s="1" t="s">
        <v>68</v>
      </c>
      <c r="H564" s="5" t="s">
        <v>69</v>
      </c>
    </row>
    <row r="565" spans="1:8">
      <c r="A565" s="1" t="s">
        <v>8</v>
      </c>
      <c r="B565" s="1" t="s">
        <v>83</v>
      </c>
      <c r="C565" s="1" t="s">
        <v>84</v>
      </c>
      <c r="D565" s="1">
        <v>15</v>
      </c>
      <c r="E565" s="1" t="s">
        <v>80</v>
      </c>
      <c r="F565" s="3" t="s">
        <v>60</v>
      </c>
      <c r="G565" s="1" t="s">
        <v>68</v>
      </c>
      <c r="H565" s="5">
        <v>6.42</v>
      </c>
    </row>
    <row r="566" spans="1:8">
      <c r="A566" s="1" t="s">
        <v>8</v>
      </c>
      <c r="B566" s="1" t="s">
        <v>83</v>
      </c>
      <c r="C566" s="1" t="s">
        <v>84</v>
      </c>
      <c r="D566" s="1">
        <v>15</v>
      </c>
      <c r="E566" s="1" t="s">
        <v>80</v>
      </c>
      <c r="F566" s="3" t="s">
        <v>61</v>
      </c>
      <c r="G566" s="1" t="s">
        <v>67</v>
      </c>
      <c r="H566" s="5" t="s">
        <v>69</v>
      </c>
    </row>
    <row r="567" spans="1:8">
      <c r="A567" s="1" t="s">
        <v>8</v>
      </c>
      <c r="B567" s="1" t="s">
        <v>83</v>
      </c>
      <c r="C567" s="1" t="s">
        <v>84</v>
      </c>
      <c r="D567" s="1">
        <v>15</v>
      </c>
      <c r="E567" s="1" t="s">
        <v>80</v>
      </c>
      <c r="F567" s="3" t="s">
        <v>62</v>
      </c>
      <c r="G567" s="1" t="s">
        <v>67</v>
      </c>
      <c r="H567" s="5" t="s">
        <v>69</v>
      </c>
    </row>
    <row r="568" spans="1:8">
      <c r="A568" s="1" t="s">
        <v>8</v>
      </c>
      <c r="B568" s="1" t="s">
        <v>83</v>
      </c>
      <c r="C568" s="1" t="s">
        <v>84</v>
      </c>
      <c r="D568" s="1">
        <v>15</v>
      </c>
      <c r="E568" s="1" t="s">
        <v>80</v>
      </c>
      <c r="F568" s="3" t="s">
        <v>63</v>
      </c>
      <c r="G568" s="1" t="s">
        <v>67</v>
      </c>
      <c r="H568" s="5" t="s">
        <v>69</v>
      </c>
    </row>
    <row r="569" spans="1:8">
      <c r="A569" s="1" t="s">
        <v>8</v>
      </c>
      <c r="B569" s="1" t="s">
        <v>83</v>
      </c>
      <c r="C569" s="1" t="s">
        <v>84</v>
      </c>
      <c r="D569" s="1">
        <v>15</v>
      </c>
      <c r="E569" s="1" t="s">
        <v>80</v>
      </c>
      <c r="F569" s="3" t="s">
        <v>64</v>
      </c>
      <c r="G569" s="1" t="s">
        <v>67</v>
      </c>
      <c r="H569" s="5">
        <v>4.28</v>
      </c>
    </row>
    <row r="570" spans="1:8">
      <c r="A570" s="1" t="s">
        <v>8</v>
      </c>
      <c r="B570" s="1" t="s">
        <v>83</v>
      </c>
      <c r="C570" s="1" t="s">
        <v>84</v>
      </c>
      <c r="D570" s="1">
        <v>15</v>
      </c>
      <c r="E570" s="1" t="s">
        <v>80</v>
      </c>
      <c r="F570" s="3" t="s">
        <v>65</v>
      </c>
      <c r="G570" s="1" t="s">
        <v>67</v>
      </c>
      <c r="H570" s="5">
        <v>8.56</v>
      </c>
    </row>
    <row r="571" spans="1:8">
      <c r="A571" s="1" t="s">
        <v>8</v>
      </c>
      <c r="B571" s="1" t="s">
        <v>83</v>
      </c>
      <c r="C571" s="1" t="s">
        <v>84</v>
      </c>
      <c r="D571" s="1">
        <v>15</v>
      </c>
      <c r="E571" s="1" t="s">
        <v>80</v>
      </c>
      <c r="F571" s="3" t="s">
        <v>66</v>
      </c>
      <c r="G571" s="1" t="s">
        <v>67</v>
      </c>
      <c r="H571" s="5">
        <v>6.42</v>
      </c>
    </row>
    <row r="572" spans="1:8">
      <c r="A572" s="1" t="s">
        <v>8</v>
      </c>
      <c r="B572" s="1" t="s">
        <v>83</v>
      </c>
      <c r="C572" s="1" t="s">
        <v>85</v>
      </c>
      <c r="D572" s="1">
        <v>0.5</v>
      </c>
      <c r="E572" s="1" t="s">
        <v>71</v>
      </c>
      <c r="F572" s="2" t="s">
        <v>11</v>
      </c>
      <c r="G572" s="1" t="s">
        <v>67</v>
      </c>
      <c r="H572" s="5">
        <v>6.42</v>
      </c>
    </row>
    <row r="573" spans="1:8">
      <c r="A573" s="1" t="s">
        <v>8</v>
      </c>
      <c r="B573" s="1" t="s">
        <v>83</v>
      </c>
      <c r="C573" s="1" t="s">
        <v>85</v>
      </c>
      <c r="D573" s="1">
        <v>0.5</v>
      </c>
      <c r="E573" s="1" t="s">
        <v>71</v>
      </c>
      <c r="F573" s="2" t="s">
        <v>12</v>
      </c>
      <c r="G573" s="1" t="s">
        <v>67</v>
      </c>
      <c r="H573" s="5">
        <v>1.605</v>
      </c>
    </row>
    <row r="574" spans="1:8">
      <c r="A574" s="1" t="s">
        <v>8</v>
      </c>
      <c r="B574" s="1" t="s">
        <v>83</v>
      </c>
      <c r="C574" s="1" t="s">
        <v>85</v>
      </c>
      <c r="D574" s="1">
        <v>0.5</v>
      </c>
      <c r="E574" s="1" t="s">
        <v>71</v>
      </c>
      <c r="F574" s="2" t="s">
        <v>13</v>
      </c>
      <c r="G574" s="1" t="s">
        <v>67</v>
      </c>
      <c r="H574" s="5" t="s">
        <v>69</v>
      </c>
    </row>
    <row r="575" spans="1:8">
      <c r="A575" s="1" t="s">
        <v>8</v>
      </c>
      <c r="B575" s="1" t="s">
        <v>83</v>
      </c>
      <c r="C575" s="1" t="s">
        <v>85</v>
      </c>
      <c r="D575" s="1">
        <v>0.5</v>
      </c>
      <c r="E575" s="1" t="s">
        <v>71</v>
      </c>
      <c r="F575" s="2" t="s">
        <v>14</v>
      </c>
      <c r="G575" s="1" t="s">
        <v>67</v>
      </c>
      <c r="H575" s="5" t="s">
        <v>69</v>
      </c>
    </row>
    <row r="576" spans="1:8">
      <c r="A576" s="1" t="s">
        <v>8</v>
      </c>
      <c r="B576" s="1" t="s">
        <v>83</v>
      </c>
      <c r="C576" s="1" t="s">
        <v>85</v>
      </c>
      <c r="D576" s="1">
        <v>0.5</v>
      </c>
      <c r="E576" s="1" t="s">
        <v>71</v>
      </c>
      <c r="F576" s="2" t="s">
        <v>15</v>
      </c>
      <c r="G576" s="1" t="s">
        <v>67</v>
      </c>
      <c r="H576" s="5">
        <v>3.21</v>
      </c>
    </row>
    <row r="577" spans="1:8">
      <c r="A577" s="1" t="s">
        <v>8</v>
      </c>
      <c r="B577" s="1" t="s">
        <v>83</v>
      </c>
      <c r="C577" s="1" t="s">
        <v>85</v>
      </c>
      <c r="D577" s="1">
        <v>0.5</v>
      </c>
      <c r="E577" s="1" t="s">
        <v>71</v>
      </c>
      <c r="F577" s="2" t="s">
        <v>16</v>
      </c>
      <c r="G577" s="1" t="s">
        <v>67</v>
      </c>
      <c r="H577" s="5" t="s">
        <v>69</v>
      </c>
    </row>
    <row r="578" spans="1:8">
      <c r="A578" s="1" t="s">
        <v>8</v>
      </c>
      <c r="B578" s="1" t="s">
        <v>83</v>
      </c>
      <c r="C578" s="1" t="s">
        <v>85</v>
      </c>
      <c r="D578" s="1">
        <v>0.5</v>
      </c>
      <c r="E578" s="1" t="s">
        <v>71</v>
      </c>
      <c r="F578" s="2" t="s">
        <v>17</v>
      </c>
      <c r="G578" s="1" t="s">
        <v>67</v>
      </c>
      <c r="H578" s="5">
        <v>3.21</v>
      </c>
    </row>
    <row r="579" spans="1:8">
      <c r="A579" s="1" t="s">
        <v>8</v>
      </c>
      <c r="B579" s="1" t="s">
        <v>83</v>
      </c>
      <c r="C579" s="1" t="s">
        <v>85</v>
      </c>
      <c r="D579" s="1">
        <v>0.5</v>
      </c>
      <c r="E579" s="1" t="s">
        <v>71</v>
      </c>
      <c r="F579" s="2" t="s">
        <v>18</v>
      </c>
      <c r="G579" s="1" t="s">
        <v>68</v>
      </c>
      <c r="H579" s="5" t="s">
        <v>69</v>
      </c>
    </row>
    <row r="580" spans="1:8">
      <c r="A580" s="1" t="s">
        <v>8</v>
      </c>
      <c r="B580" s="1" t="s">
        <v>83</v>
      </c>
      <c r="C580" s="1" t="s">
        <v>85</v>
      </c>
      <c r="D580" s="1">
        <v>0.5</v>
      </c>
      <c r="E580" s="1" t="s">
        <v>71</v>
      </c>
      <c r="F580" s="2" t="s">
        <v>19</v>
      </c>
      <c r="G580" s="1" t="s">
        <v>67</v>
      </c>
      <c r="H580" s="5" t="s">
        <v>69</v>
      </c>
    </row>
    <row r="581" spans="1:8">
      <c r="A581" s="1" t="s">
        <v>8</v>
      </c>
      <c r="B581" s="1" t="s">
        <v>83</v>
      </c>
      <c r="C581" s="1" t="s">
        <v>85</v>
      </c>
      <c r="D581" s="1">
        <v>0.5</v>
      </c>
      <c r="E581" s="1" t="s">
        <v>71</v>
      </c>
      <c r="F581" s="2" t="s">
        <v>20</v>
      </c>
      <c r="G581" s="1" t="s">
        <v>67</v>
      </c>
      <c r="H581" s="5" t="s">
        <v>69</v>
      </c>
    </row>
    <row r="582" spans="1:8">
      <c r="A582" s="1" t="s">
        <v>8</v>
      </c>
      <c r="B582" s="1" t="s">
        <v>83</v>
      </c>
      <c r="C582" s="1" t="s">
        <v>85</v>
      </c>
      <c r="D582" s="1">
        <v>0.5</v>
      </c>
      <c r="E582" s="1" t="s">
        <v>71</v>
      </c>
      <c r="F582" s="2" t="s">
        <v>21</v>
      </c>
      <c r="G582" s="1" t="s">
        <v>67</v>
      </c>
      <c r="H582" s="5" t="s">
        <v>69</v>
      </c>
    </row>
    <row r="583" spans="1:8">
      <c r="A583" s="1" t="s">
        <v>8</v>
      </c>
      <c r="B583" s="1" t="s">
        <v>83</v>
      </c>
      <c r="C583" s="1" t="s">
        <v>85</v>
      </c>
      <c r="D583" s="1">
        <v>0.5</v>
      </c>
      <c r="E583" s="1" t="s">
        <v>71</v>
      </c>
      <c r="F583" s="2" t="s">
        <v>22</v>
      </c>
      <c r="G583" s="1" t="s">
        <v>67</v>
      </c>
      <c r="H583" s="5" t="s">
        <v>69</v>
      </c>
    </row>
    <row r="584" spans="1:8">
      <c r="A584" s="1" t="s">
        <v>8</v>
      </c>
      <c r="B584" s="1" t="s">
        <v>83</v>
      </c>
      <c r="C584" s="1" t="s">
        <v>85</v>
      </c>
      <c r="D584" s="1">
        <v>0.5</v>
      </c>
      <c r="E584" s="1" t="s">
        <v>71</v>
      </c>
      <c r="F584" s="2" t="s">
        <v>23</v>
      </c>
      <c r="G584" s="1" t="s">
        <v>67</v>
      </c>
      <c r="H584" s="5" t="s">
        <v>69</v>
      </c>
    </row>
    <row r="585" spans="1:8">
      <c r="A585" s="1" t="s">
        <v>8</v>
      </c>
      <c r="B585" s="1" t="s">
        <v>83</v>
      </c>
      <c r="C585" s="1" t="s">
        <v>85</v>
      </c>
      <c r="D585" s="1">
        <v>0.5</v>
      </c>
      <c r="E585" s="1" t="s">
        <v>71</v>
      </c>
      <c r="F585" s="2" t="s">
        <v>24</v>
      </c>
      <c r="G585" s="1" t="s">
        <v>67</v>
      </c>
      <c r="H585" s="5" t="s">
        <v>69</v>
      </c>
    </row>
    <row r="586" spans="1:8">
      <c r="A586" s="1" t="s">
        <v>8</v>
      </c>
      <c r="B586" s="1" t="s">
        <v>83</v>
      </c>
      <c r="C586" s="1" t="s">
        <v>85</v>
      </c>
      <c r="D586" s="1">
        <v>0.5</v>
      </c>
      <c r="E586" s="1" t="s">
        <v>71</v>
      </c>
      <c r="F586" s="3" t="s">
        <v>25</v>
      </c>
      <c r="G586" s="1" t="s">
        <v>67</v>
      </c>
      <c r="H586" s="5" t="s">
        <v>69</v>
      </c>
    </row>
    <row r="587" spans="1:8">
      <c r="A587" s="1" t="s">
        <v>8</v>
      </c>
      <c r="B587" s="1" t="s">
        <v>83</v>
      </c>
      <c r="C587" s="1" t="s">
        <v>85</v>
      </c>
      <c r="D587" s="1">
        <v>0.5</v>
      </c>
      <c r="E587" s="1" t="s">
        <v>71</v>
      </c>
      <c r="F587" s="3" t="s">
        <v>26</v>
      </c>
      <c r="G587" s="1" t="s">
        <v>67</v>
      </c>
      <c r="H587" s="5">
        <v>4.4583300000000001</v>
      </c>
    </row>
    <row r="588" spans="1:8">
      <c r="A588" s="1" t="s">
        <v>8</v>
      </c>
      <c r="B588" s="1" t="s">
        <v>83</v>
      </c>
      <c r="C588" s="1" t="s">
        <v>85</v>
      </c>
      <c r="D588" s="1">
        <v>0.5</v>
      </c>
      <c r="E588" s="1" t="s">
        <v>71</v>
      </c>
      <c r="F588" s="3" t="s">
        <v>27</v>
      </c>
      <c r="G588" s="1" t="s">
        <v>67</v>
      </c>
      <c r="H588" s="5">
        <v>1.605</v>
      </c>
    </row>
    <row r="589" spans="1:8">
      <c r="A589" s="1" t="s">
        <v>8</v>
      </c>
      <c r="B589" s="1" t="s">
        <v>83</v>
      </c>
      <c r="C589" s="1" t="s">
        <v>85</v>
      </c>
      <c r="D589" s="1">
        <v>0.5</v>
      </c>
      <c r="E589" s="1" t="s">
        <v>71</v>
      </c>
      <c r="F589" s="3" t="s">
        <v>28</v>
      </c>
      <c r="G589" s="1" t="s">
        <v>67</v>
      </c>
      <c r="H589" s="5">
        <v>2.31833</v>
      </c>
    </row>
    <row r="590" spans="1:8">
      <c r="A590" s="1" t="s">
        <v>8</v>
      </c>
      <c r="B590" s="1" t="s">
        <v>83</v>
      </c>
      <c r="C590" s="1" t="s">
        <v>85</v>
      </c>
      <c r="D590" s="1">
        <v>0.5</v>
      </c>
      <c r="E590" s="1" t="s">
        <v>71</v>
      </c>
      <c r="F590" s="3" t="s">
        <v>29</v>
      </c>
      <c r="G590" s="1" t="s">
        <v>67</v>
      </c>
      <c r="H590" s="5" t="s">
        <v>69</v>
      </c>
    </row>
    <row r="591" spans="1:8">
      <c r="A591" s="1" t="s">
        <v>8</v>
      </c>
      <c r="B591" s="1" t="s">
        <v>83</v>
      </c>
      <c r="C591" s="1" t="s">
        <v>85</v>
      </c>
      <c r="D591" s="1">
        <v>0.5</v>
      </c>
      <c r="E591" s="1" t="s">
        <v>71</v>
      </c>
      <c r="F591" s="3" t="s">
        <v>30</v>
      </c>
      <c r="G591" s="1" t="s">
        <v>67</v>
      </c>
      <c r="H591" s="5" t="s">
        <v>69</v>
      </c>
    </row>
    <row r="592" spans="1:8">
      <c r="A592" s="1" t="s">
        <v>8</v>
      </c>
      <c r="B592" s="1" t="s">
        <v>83</v>
      </c>
      <c r="C592" s="1" t="s">
        <v>85</v>
      </c>
      <c r="D592" s="1">
        <v>0.5</v>
      </c>
      <c r="E592" s="1" t="s">
        <v>71</v>
      </c>
      <c r="F592" s="3" t="s">
        <v>31</v>
      </c>
      <c r="G592" s="1" t="s">
        <v>67</v>
      </c>
      <c r="H592" s="5" t="s">
        <v>69</v>
      </c>
    </row>
    <row r="593" spans="1:8">
      <c r="A593" s="1" t="s">
        <v>8</v>
      </c>
      <c r="B593" s="1" t="s">
        <v>83</v>
      </c>
      <c r="C593" s="1" t="s">
        <v>85</v>
      </c>
      <c r="D593" s="1">
        <v>0.5</v>
      </c>
      <c r="E593" s="1" t="s">
        <v>71</v>
      </c>
      <c r="F593" s="3" t="s">
        <v>32</v>
      </c>
      <c r="G593" s="1" t="s">
        <v>67</v>
      </c>
      <c r="H593" s="5" t="s">
        <v>69</v>
      </c>
    </row>
    <row r="594" spans="1:8">
      <c r="A594" s="1" t="s">
        <v>8</v>
      </c>
      <c r="B594" s="1" t="s">
        <v>83</v>
      </c>
      <c r="C594" s="1" t="s">
        <v>85</v>
      </c>
      <c r="D594" s="1">
        <v>0.5</v>
      </c>
      <c r="E594" s="1" t="s">
        <v>71</v>
      </c>
      <c r="F594" s="3" t="s">
        <v>33</v>
      </c>
      <c r="G594" s="1" t="s">
        <v>67</v>
      </c>
      <c r="H594" s="5" t="s">
        <v>69</v>
      </c>
    </row>
    <row r="595" spans="1:8">
      <c r="A595" s="1" t="s">
        <v>8</v>
      </c>
      <c r="B595" s="1" t="s">
        <v>83</v>
      </c>
      <c r="C595" s="1" t="s">
        <v>85</v>
      </c>
      <c r="D595" s="1">
        <v>0.5</v>
      </c>
      <c r="E595" s="1" t="s">
        <v>71</v>
      </c>
      <c r="F595" s="3" t="s">
        <v>34</v>
      </c>
      <c r="G595" s="1" t="s">
        <v>67</v>
      </c>
      <c r="H595" s="5" t="s">
        <v>69</v>
      </c>
    </row>
    <row r="596" spans="1:8">
      <c r="A596" s="1" t="s">
        <v>8</v>
      </c>
      <c r="B596" s="1" t="s">
        <v>83</v>
      </c>
      <c r="C596" s="1" t="s">
        <v>85</v>
      </c>
      <c r="D596" s="1">
        <v>0.5</v>
      </c>
      <c r="E596" s="1" t="s">
        <v>71</v>
      </c>
      <c r="F596" s="3" t="s">
        <v>35</v>
      </c>
      <c r="G596" s="1" t="s">
        <v>67</v>
      </c>
      <c r="H596" s="5">
        <v>2.76417</v>
      </c>
    </row>
    <row r="597" spans="1:8">
      <c r="A597" s="1" t="s">
        <v>8</v>
      </c>
      <c r="B597" s="1" t="s">
        <v>83</v>
      </c>
      <c r="C597" s="1" t="s">
        <v>85</v>
      </c>
      <c r="D597" s="1">
        <v>0.5</v>
      </c>
      <c r="E597" s="1" t="s">
        <v>71</v>
      </c>
      <c r="F597" s="3" t="s">
        <v>36</v>
      </c>
      <c r="G597" s="1" t="s">
        <v>67</v>
      </c>
      <c r="H597" s="5">
        <v>3.21</v>
      </c>
    </row>
    <row r="598" spans="1:8">
      <c r="A598" s="1" t="s">
        <v>8</v>
      </c>
      <c r="B598" s="1" t="s">
        <v>83</v>
      </c>
      <c r="C598" s="1" t="s">
        <v>85</v>
      </c>
      <c r="D598" s="1">
        <v>0.5</v>
      </c>
      <c r="E598" s="1" t="s">
        <v>71</v>
      </c>
      <c r="F598" s="3" t="s">
        <v>37</v>
      </c>
      <c r="G598" s="1" t="s">
        <v>67</v>
      </c>
      <c r="H598" s="5" t="s">
        <v>69</v>
      </c>
    </row>
    <row r="599" spans="1:8">
      <c r="A599" s="1" t="s">
        <v>8</v>
      </c>
      <c r="B599" s="1" t="s">
        <v>83</v>
      </c>
      <c r="C599" s="1" t="s">
        <v>85</v>
      </c>
      <c r="D599" s="1">
        <v>0.5</v>
      </c>
      <c r="E599" s="1" t="s">
        <v>71</v>
      </c>
      <c r="F599" s="3" t="s">
        <v>38</v>
      </c>
      <c r="G599" s="1" t="s">
        <v>67</v>
      </c>
      <c r="H599" s="5" t="s">
        <v>69</v>
      </c>
    </row>
    <row r="600" spans="1:8">
      <c r="A600" s="1" t="s">
        <v>8</v>
      </c>
      <c r="B600" s="1" t="s">
        <v>83</v>
      </c>
      <c r="C600" s="1" t="s">
        <v>85</v>
      </c>
      <c r="D600" s="1">
        <v>0.5</v>
      </c>
      <c r="E600" s="1" t="s">
        <v>71</v>
      </c>
      <c r="F600" s="3" t="s">
        <v>39</v>
      </c>
      <c r="G600" s="1" t="s">
        <v>67</v>
      </c>
      <c r="H600" s="5" t="s">
        <v>69</v>
      </c>
    </row>
    <row r="601" spans="1:8">
      <c r="A601" s="1" t="s">
        <v>8</v>
      </c>
      <c r="B601" s="1" t="s">
        <v>83</v>
      </c>
      <c r="C601" s="1" t="s">
        <v>85</v>
      </c>
      <c r="D601" s="1">
        <v>0.5</v>
      </c>
      <c r="E601" s="1" t="s">
        <v>71</v>
      </c>
      <c r="F601" s="3" t="s">
        <v>40</v>
      </c>
      <c r="G601" s="1" t="s">
        <v>67</v>
      </c>
      <c r="H601" s="5">
        <v>2.6749999999999998</v>
      </c>
    </row>
    <row r="602" spans="1:8">
      <c r="A602" s="1" t="s">
        <v>8</v>
      </c>
      <c r="B602" s="1" t="s">
        <v>83</v>
      </c>
      <c r="C602" s="1" t="s">
        <v>85</v>
      </c>
      <c r="D602" s="1">
        <v>0.5</v>
      </c>
      <c r="E602" s="1" t="s">
        <v>71</v>
      </c>
      <c r="F602" s="3" t="s">
        <v>41</v>
      </c>
      <c r="G602" s="1" t="s">
        <v>68</v>
      </c>
      <c r="H602" s="5">
        <v>6.7766700000000002</v>
      </c>
    </row>
    <row r="603" spans="1:8">
      <c r="A603" s="1" t="s">
        <v>8</v>
      </c>
      <c r="B603" s="1" t="s">
        <v>83</v>
      </c>
      <c r="C603" s="1" t="s">
        <v>85</v>
      </c>
      <c r="D603" s="1">
        <v>0.5</v>
      </c>
      <c r="E603" s="1" t="s">
        <v>71</v>
      </c>
      <c r="F603" s="3" t="s">
        <v>42</v>
      </c>
      <c r="G603" s="1" t="s">
        <v>68</v>
      </c>
      <c r="H603" s="5" t="s">
        <v>69</v>
      </c>
    </row>
    <row r="604" spans="1:8">
      <c r="A604" s="1" t="s">
        <v>8</v>
      </c>
      <c r="B604" s="1" t="s">
        <v>83</v>
      </c>
      <c r="C604" s="1" t="s">
        <v>85</v>
      </c>
      <c r="D604" s="1">
        <v>0.5</v>
      </c>
      <c r="E604" s="1" t="s">
        <v>71</v>
      </c>
      <c r="F604" s="3" t="s">
        <v>43</v>
      </c>
      <c r="G604" s="1" t="s">
        <v>67</v>
      </c>
      <c r="H604" s="5">
        <v>3.21</v>
      </c>
    </row>
    <row r="605" spans="1:8">
      <c r="A605" s="1" t="s">
        <v>8</v>
      </c>
      <c r="B605" s="1" t="s">
        <v>83</v>
      </c>
      <c r="C605" s="1" t="s">
        <v>85</v>
      </c>
      <c r="D605" s="1">
        <v>0.5</v>
      </c>
      <c r="E605" s="1" t="s">
        <v>71</v>
      </c>
      <c r="F605" s="3" t="s">
        <v>44</v>
      </c>
      <c r="G605" s="1" t="s">
        <v>67</v>
      </c>
      <c r="H605" s="5" t="s">
        <v>69</v>
      </c>
    </row>
    <row r="606" spans="1:8">
      <c r="A606" s="1" t="s">
        <v>8</v>
      </c>
      <c r="B606" s="1" t="s">
        <v>83</v>
      </c>
      <c r="C606" s="1" t="s">
        <v>85</v>
      </c>
      <c r="D606" s="1">
        <v>0.5</v>
      </c>
      <c r="E606" s="1" t="s">
        <v>71</v>
      </c>
      <c r="F606" s="3" t="s">
        <v>45</v>
      </c>
      <c r="G606" s="1" t="s">
        <v>68</v>
      </c>
      <c r="H606" s="5" t="s">
        <v>69</v>
      </c>
    </row>
    <row r="607" spans="1:8">
      <c r="A607" s="1" t="s">
        <v>8</v>
      </c>
      <c r="B607" s="1" t="s">
        <v>83</v>
      </c>
      <c r="C607" s="1" t="s">
        <v>85</v>
      </c>
      <c r="D607" s="1">
        <v>0.5</v>
      </c>
      <c r="E607" s="1" t="s">
        <v>71</v>
      </c>
      <c r="F607" s="3" t="s">
        <v>46</v>
      </c>
      <c r="G607" s="1" t="s">
        <v>67</v>
      </c>
      <c r="H607" s="5" t="s">
        <v>69</v>
      </c>
    </row>
    <row r="608" spans="1:8">
      <c r="A608" s="1" t="s">
        <v>8</v>
      </c>
      <c r="B608" s="1" t="s">
        <v>83</v>
      </c>
      <c r="C608" s="1" t="s">
        <v>85</v>
      </c>
      <c r="D608" s="1">
        <v>0.5</v>
      </c>
      <c r="E608" s="1" t="s">
        <v>71</v>
      </c>
      <c r="F608" s="3" t="s">
        <v>47</v>
      </c>
      <c r="G608" s="1" t="s">
        <v>68</v>
      </c>
      <c r="H608" s="5">
        <v>10.7</v>
      </c>
    </row>
    <row r="609" spans="1:8">
      <c r="A609" s="1" t="s">
        <v>8</v>
      </c>
      <c r="B609" s="1" t="s">
        <v>83</v>
      </c>
      <c r="C609" s="1" t="s">
        <v>85</v>
      </c>
      <c r="D609" s="1">
        <v>0.5</v>
      </c>
      <c r="E609" s="1" t="s">
        <v>71</v>
      </c>
      <c r="F609" s="3" t="s">
        <v>48</v>
      </c>
      <c r="G609" s="1" t="s">
        <v>68</v>
      </c>
      <c r="H609" s="5">
        <v>6.42</v>
      </c>
    </row>
    <row r="610" spans="1:8">
      <c r="A610" s="1" t="s">
        <v>8</v>
      </c>
      <c r="B610" s="1" t="s">
        <v>83</v>
      </c>
      <c r="C610" s="1" t="s">
        <v>85</v>
      </c>
      <c r="D610" s="1">
        <v>0.5</v>
      </c>
      <c r="E610" s="1" t="s">
        <v>71</v>
      </c>
      <c r="F610" s="3" t="s">
        <v>49</v>
      </c>
      <c r="G610" s="1" t="s">
        <v>67</v>
      </c>
      <c r="H610" s="5" t="s">
        <v>69</v>
      </c>
    </row>
    <row r="611" spans="1:8">
      <c r="A611" s="1" t="s">
        <v>8</v>
      </c>
      <c r="B611" s="1" t="s">
        <v>83</v>
      </c>
      <c r="C611" s="1" t="s">
        <v>85</v>
      </c>
      <c r="D611" s="1">
        <v>0.5</v>
      </c>
      <c r="E611" s="1" t="s">
        <v>71</v>
      </c>
      <c r="F611" s="3" t="s">
        <v>50</v>
      </c>
      <c r="G611" s="1" t="s">
        <v>68</v>
      </c>
      <c r="H611" s="5" t="s">
        <v>69</v>
      </c>
    </row>
    <row r="612" spans="1:8">
      <c r="A612" s="1" t="s">
        <v>8</v>
      </c>
      <c r="B612" s="1" t="s">
        <v>83</v>
      </c>
      <c r="C612" s="1" t="s">
        <v>85</v>
      </c>
      <c r="D612" s="1">
        <v>0.5</v>
      </c>
      <c r="E612" s="1" t="s">
        <v>71</v>
      </c>
      <c r="F612" s="3" t="s">
        <v>51</v>
      </c>
      <c r="G612" s="1" t="s">
        <v>67</v>
      </c>
      <c r="H612" s="5" t="s">
        <v>69</v>
      </c>
    </row>
    <row r="613" spans="1:8">
      <c r="A613" s="1" t="s">
        <v>8</v>
      </c>
      <c r="B613" s="1" t="s">
        <v>83</v>
      </c>
      <c r="C613" s="1" t="s">
        <v>85</v>
      </c>
      <c r="D613" s="1">
        <v>0.5</v>
      </c>
      <c r="E613" s="1" t="s">
        <v>71</v>
      </c>
      <c r="F613" s="3" t="s">
        <v>52</v>
      </c>
      <c r="G613" s="1" t="s">
        <v>68</v>
      </c>
      <c r="H613" s="5">
        <v>5.35</v>
      </c>
    </row>
    <row r="614" spans="1:8">
      <c r="A614" s="1" t="s">
        <v>8</v>
      </c>
      <c r="B614" s="1" t="s">
        <v>83</v>
      </c>
      <c r="C614" s="1" t="s">
        <v>85</v>
      </c>
      <c r="D614" s="1">
        <v>0.5</v>
      </c>
      <c r="E614" s="1" t="s">
        <v>71</v>
      </c>
      <c r="F614" s="3" t="s">
        <v>53</v>
      </c>
      <c r="G614" s="1" t="s">
        <v>68</v>
      </c>
      <c r="H614" s="5">
        <v>5.35</v>
      </c>
    </row>
    <row r="615" spans="1:8">
      <c r="A615" s="1" t="s">
        <v>8</v>
      </c>
      <c r="B615" s="1" t="s">
        <v>83</v>
      </c>
      <c r="C615" s="1" t="s">
        <v>85</v>
      </c>
      <c r="D615" s="1">
        <v>0.5</v>
      </c>
      <c r="E615" s="1" t="s">
        <v>71</v>
      </c>
      <c r="F615" s="3" t="s">
        <v>54</v>
      </c>
      <c r="G615" s="1" t="s">
        <v>68</v>
      </c>
      <c r="H615" s="5">
        <v>5.35</v>
      </c>
    </row>
    <row r="616" spans="1:8">
      <c r="A616" s="1" t="s">
        <v>8</v>
      </c>
      <c r="B616" s="1" t="s">
        <v>83</v>
      </c>
      <c r="C616" s="1" t="s">
        <v>85</v>
      </c>
      <c r="D616" s="1">
        <v>0.5</v>
      </c>
      <c r="E616" s="1" t="s">
        <v>71</v>
      </c>
      <c r="F616" s="3" t="s">
        <v>55</v>
      </c>
      <c r="G616" s="1" t="s">
        <v>68</v>
      </c>
      <c r="H616" s="5" t="s">
        <v>69</v>
      </c>
    </row>
    <row r="617" spans="1:8">
      <c r="A617" s="1" t="s">
        <v>8</v>
      </c>
      <c r="B617" s="1" t="s">
        <v>83</v>
      </c>
      <c r="C617" s="1" t="s">
        <v>85</v>
      </c>
      <c r="D617" s="1">
        <v>0.5</v>
      </c>
      <c r="E617" s="1" t="s">
        <v>71</v>
      </c>
      <c r="F617" s="3" t="s">
        <v>56</v>
      </c>
      <c r="G617" s="1" t="s">
        <v>68</v>
      </c>
      <c r="H617" s="5">
        <v>2.76417</v>
      </c>
    </row>
    <row r="618" spans="1:8">
      <c r="A618" s="1" t="s">
        <v>8</v>
      </c>
      <c r="B618" s="1" t="s">
        <v>83</v>
      </c>
      <c r="C618" s="1" t="s">
        <v>85</v>
      </c>
      <c r="D618" s="1">
        <v>0.5</v>
      </c>
      <c r="E618" s="1" t="s">
        <v>71</v>
      </c>
      <c r="F618" s="3" t="s">
        <v>57</v>
      </c>
      <c r="G618" s="1" t="s">
        <v>68</v>
      </c>
      <c r="H618" s="5">
        <v>5.35</v>
      </c>
    </row>
    <row r="619" spans="1:8">
      <c r="A619" s="1" t="s">
        <v>8</v>
      </c>
      <c r="B619" s="1" t="s">
        <v>83</v>
      </c>
      <c r="C619" s="1" t="s">
        <v>85</v>
      </c>
      <c r="D619" s="1">
        <v>0.5</v>
      </c>
      <c r="E619" s="1" t="s">
        <v>71</v>
      </c>
      <c r="F619" s="3" t="s">
        <v>58</v>
      </c>
      <c r="G619" s="1" t="s">
        <v>68</v>
      </c>
      <c r="H619" s="5">
        <v>1.605</v>
      </c>
    </row>
    <row r="620" spans="1:8">
      <c r="A620" s="1" t="s">
        <v>8</v>
      </c>
      <c r="B620" s="1" t="s">
        <v>83</v>
      </c>
      <c r="C620" s="1" t="s">
        <v>85</v>
      </c>
      <c r="D620" s="1">
        <v>0.5</v>
      </c>
      <c r="E620" s="1" t="s">
        <v>71</v>
      </c>
      <c r="F620" s="3" t="s">
        <v>135</v>
      </c>
      <c r="G620" s="1" t="s">
        <v>68</v>
      </c>
      <c r="H620" s="5" t="s">
        <v>69</v>
      </c>
    </row>
    <row r="621" spans="1:8">
      <c r="A621" s="1" t="s">
        <v>8</v>
      </c>
      <c r="B621" s="1" t="s">
        <v>83</v>
      </c>
      <c r="C621" s="1" t="s">
        <v>85</v>
      </c>
      <c r="D621" s="1">
        <v>0.5</v>
      </c>
      <c r="E621" s="1" t="s">
        <v>71</v>
      </c>
      <c r="F621" s="3" t="s">
        <v>59</v>
      </c>
      <c r="G621" s="1" t="s">
        <v>68</v>
      </c>
      <c r="H621" s="5" t="s">
        <v>69</v>
      </c>
    </row>
    <row r="622" spans="1:8">
      <c r="A622" s="1" t="s">
        <v>8</v>
      </c>
      <c r="B622" s="1" t="s">
        <v>83</v>
      </c>
      <c r="C622" s="1" t="s">
        <v>85</v>
      </c>
      <c r="D622" s="1">
        <v>0.5</v>
      </c>
      <c r="E622" s="1" t="s">
        <v>71</v>
      </c>
      <c r="F622" s="3" t="s">
        <v>60</v>
      </c>
      <c r="G622" s="1" t="s">
        <v>68</v>
      </c>
      <c r="H622" s="5">
        <v>2.31833</v>
      </c>
    </row>
    <row r="623" spans="1:8">
      <c r="A623" s="1" t="s">
        <v>8</v>
      </c>
      <c r="B623" s="1" t="s">
        <v>83</v>
      </c>
      <c r="C623" s="1" t="s">
        <v>85</v>
      </c>
      <c r="D623" s="1">
        <v>0.5</v>
      </c>
      <c r="E623" s="1" t="s">
        <v>71</v>
      </c>
      <c r="F623" s="3" t="s">
        <v>61</v>
      </c>
      <c r="G623" s="1" t="s">
        <v>67</v>
      </c>
      <c r="H623" s="5" t="s">
        <v>69</v>
      </c>
    </row>
    <row r="624" spans="1:8">
      <c r="A624" s="1" t="s">
        <v>8</v>
      </c>
      <c r="B624" s="1" t="s">
        <v>83</v>
      </c>
      <c r="C624" s="1" t="s">
        <v>85</v>
      </c>
      <c r="D624" s="1">
        <v>0.5</v>
      </c>
      <c r="E624" s="1" t="s">
        <v>71</v>
      </c>
      <c r="F624" s="3" t="s">
        <v>62</v>
      </c>
      <c r="G624" s="1" t="s">
        <v>67</v>
      </c>
      <c r="H624" s="5" t="s">
        <v>69</v>
      </c>
    </row>
    <row r="625" spans="1:8">
      <c r="A625" s="1" t="s">
        <v>8</v>
      </c>
      <c r="B625" s="1" t="s">
        <v>83</v>
      </c>
      <c r="C625" s="1" t="s">
        <v>85</v>
      </c>
      <c r="D625" s="1">
        <v>0.5</v>
      </c>
      <c r="E625" s="1" t="s">
        <v>71</v>
      </c>
      <c r="F625" s="3" t="s">
        <v>63</v>
      </c>
      <c r="G625" s="1" t="s">
        <v>67</v>
      </c>
      <c r="H625" s="5" t="s">
        <v>69</v>
      </c>
    </row>
    <row r="626" spans="1:8">
      <c r="A626" s="1" t="s">
        <v>8</v>
      </c>
      <c r="B626" s="1" t="s">
        <v>83</v>
      </c>
      <c r="C626" s="1" t="s">
        <v>85</v>
      </c>
      <c r="D626" s="1">
        <v>0.5</v>
      </c>
      <c r="E626" s="1" t="s">
        <v>71</v>
      </c>
      <c r="F626" s="3" t="s">
        <v>64</v>
      </c>
      <c r="G626" s="1" t="s">
        <v>67</v>
      </c>
      <c r="H626" s="5" t="s">
        <v>69</v>
      </c>
    </row>
    <row r="627" spans="1:8">
      <c r="A627" s="1" t="s">
        <v>8</v>
      </c>
      <c r="B627" s="1" t="s">
        <v>83</v>
      </c>
      <c r="C627" s="1" t="s">
        <v>85</v>
      </c>
      <c r="D627" s="1">
        <v>0.5</v>
      </c>
      <c r="E627" s="1" t="s">
        <v>71</v>
      </c>
      <c r="F627" s="3" t="s">
        <v>65</v>
      </c>
      <c r="G627" s="1" t="s">
        <v>67</v>
      </c>
      <c r="H627" s="5">
        <v>1.15917</v>
      </c>
    </row>
    <row r="628" spans="1:8">
      <c r="A628" s="1" t="s">
        <v>8</v>
      </c>
      <c r="B628" s="1" t="s">
        <v>83</v>
      </c>
      <c r="C628" s="1" t="s">
        <v>85</v>
      </c>
      <c r="D628" s="1">
        <v>0.5</v>
      </c>
      <c r="E628" s="1" t="s">
        <v>71</v>
      </c>
      <c r="F628" s="3" t="s">
        <v>66</v>
      </c>
      <c r="G628" s="1" t="s">
        <v>67</v>
      </c>
      <c r="H628" s="5">
        <v>3.2991700000000002</v>
      </c>
    </row>
    <row r="629" spans="1:8">
      <c r="A629" s="1" t="s">
        <v>8</v>
      </c>
      <c r="B629" s="1" t="s">
        <v>83</v>
      </c>
      <c r="C629" s="1" t="s">
        <v>86</v>
      </c>
      <c r="D629" s="1">
        <v>20</v>
      </c>
      <c r="E629" s="1" t="s">
        <v>87</v>
      </c>
      <c r="F629" s="2" t="s">
        <v>11</v>
      </c>
      <c r="G629" s="1" t="s">
        <v>67</v>
      </c>
      <c r="H629" s="5">
        <v>6.42</v>
      </c>
    </row>
    <row r="630" spans="1:8">
      <c r="A630" s="1" t="s">
        <v>8</v>
      </c>
      <c r="B630" s="1" t="s">
        <v>83</v>
      </c>
      <c r="C630" s="1" t="s">
        <v>86</v>
      </c>
      <c r="D630" s="1">
        <v>20</v>
      </c>
      <c r="E630" s="1" t="s">
        <v>87</v>
      </c>
      <c r="F630" s="2" t="s">
        <v>12</v>
      </c>
      <c r="G630" s="1" t="s">
        <v>67</v>
      </c>
      <c r="H630" s="5">
        <v>3.21</v>
      </c>
    </row>
    <row r="631" spans="1:8">
      <c r="A631" s="1" t="s">
        <v>8</v>
      </c>
      <c r="B631" s="1" t="s">
        <v>83</v>
      </c>
      <c r="C631" s="1" t="s">
        <v>86</v>
      </c>
      <c r="D631" s="1">
        <v>20</v>
      </c>
      <c r="E631" s="1" t="s">
        <v>87</v>
      </c>
      <c r="F631" s="2" t="s">
        <v>13</v>
      </c>
      <c r="G631" s="1" t="s">
        <v>67</v>
      </c>
      <c r="H631" s="5">
        <v>1.605</v>
      </c>
    </row>
    <row r="632" spans="1:8">
      <c r="A632" s="1" t="s">
        <v>8</v>
      </c>
      <c r="B632" s="1" t="s">
        <v>83</v>
      </c>
      <c r="C632" s="1" t="s">
        <v>86</v>
      </c>
      <c r="D632" s="1">
        <v>20</v>
      </c>
      <c r="E632" s="1" t="s">
        <v>87</v>
      </c>
      <c r="F632" s="2" t="s">
        <v>14</v>
      </c>
      <c r="G632" s="1" t="s">
        <v>67</v>
      </c>
      <c r="H632" s="5">
        <v>6.42</v>
      </c>
    </row>
    <row r="633" spans="1:8">
      <c r="A633" s="1" t="s">
        <v>8</v>
      </c>
      <c r="B633" s="1" t="s">
        <v>83</v>
      </c>
      <c r="C633" s="1" t="s">
        <v>86</v>
      </c>
      <c r="D633" s="1">
        <v>20</v>
      </c>
      <c r="E633" s="1" t="s">
        <v>87</v>
      </c>
      <c r="F633" s="2" t="s">
        <v>15</v>
      </c>
      <c r="G633" s="1" t="s">
        <v>67</v>
      </c>
      <c r="H633" s="5">
        <v>6.42</v>
      </c>
    </row>
    <row r="634" spans="1:8">
      <c r="A634" s="1" t="s">
        <v>8</v>
      </c>
      <c r="B634" s="1" t="s">
        <v>83</v>
      </c>
      <c r="C634" s="1" t="s">
        <v>86</v>
      </c>
      <c r="D634" s="1">
        <v>20</v>
      </c>
      <c r="E634" s="1" t="s">
        <v>87</v>
      </c>
      <c r="F634" s="2" t="s">
        <v>16</v>
      </c>
      <c r="G634" s="1" t="s">
        <v>67</v>
      </c>
      <c r="H634" s="5">
        <v>6.42</v>
      </c>
    </row>
    <row r="635" spans="1:8">
      <c r="A635" s="1" t="s">
        <v>8</v>
      </c>
      <c r="B635" s="1" t="s">
        <v>83</v>
      </c>
      <c r="C635" s="1" t="s">
        <v>86</v>
      </c>
      <c r="D635" s="1">
        <v>20</v>
      </c>
      <c r="E635" s="1" t="s">
        <v>87</v>
      </c>
      <c r="F635" s="2" t="s">
        <v>17</v>
      </c>
      <c r="G635" s="1" t="s">
        <v>67</v>
      </c>
      <c r="H635" s="5">
        <v>6.42</v>
      </c>
    </row>
    <row r="636" spans="1:8">
      <c r="A636" s="1" t="s">
        <v>8</v>
      </c>
      <c r="B636" s="1" t="s">
        <v>83</v>
      </c>
      <c r="C636" s="1" t="s">
        <v>86</v>
      </c>
      <c r="D636" s="1">
        <v>20</v>
      </c>
      <c r="E636" s="1" t="s">
        <v>87</v>
      </c>
      <c r="F636" s="2" t="s">
        <v>18</v>
      </c>
      <c r="G636" s="1" t="s">
        <v>68</v>
      </c>
      <c r="H636" s="5">
        <v>19.260000000000002</v>
      </c>
    </row>
    <row r="637" spans="1:8">
      <c r="A637" s="1" t="s">
        <v>8</v>
      </c>
      <c r="B637" s="1" t="s">
        <v>83</v>
      </c>
      <c r="C637" s="1" t="s">
        <v>86</v>
      </c>
      <c r="D637" s="1">
        <v>20</v>
      </c>
      <c r="E637" s="1" t="s">
        <v>87</v>
      </c>
      <c r="F637" s="2" t="s">
        <v>19</v>
      </c>
      <c r="G637" s="1" t="s">
        <v>67</v>
      </c>
      <c r="H637" s="5">
        <v>8.9166666669999994</v>
      </c>
    </row>
    <row r="638" spans="1:8">
      <c r="A638" s="1" t="s">
        <v>8</v>
      </c>
      <c r="B638" s="1" t="s">
        <v>83</v>
      </c>
      <c r="C638" s="1" t="s">
        <v>86</v>
      </c>
      <c r="D638" s="1">
        <v>20</v>
      </c>
      <c r="E638" s="1" t="s">
        <v>87</v>
      </c>
      <c r="F638" s="2" t="s">
        <v>20</v>
      </c>
      <c r="G638" s="1" t="s">
        <v>67</v>
      </c>
      <c r="H638" s="5">
        <v>8.9166666669999994</v>
      </c>
    </row>
    <row r="639" spans="1:8">
      <c r="A639" s="1" t="s">
        <v>8</v>
      </c>
      <c r="B639" s="1" t="s">
        <v>83</v>
      </c>
      <c r="C639" s="1" t="s">
        <v>86</v>
      </c>
      <c r="D639" s="1">
        <v>20</v>
      </c>
      <c r="E639" s="1" t="s">
        <v>87</v>
      </c>
      <c r="F639" s="2" t="s">
        <v>21</v>
      </c>
      <c r="G639" s="1" t="s">
        <v>67</v>
      </c>
      <c r="H639" s="5">
        <v>8.9166666669999994</v>
      </c>
    </row>
    <row r="640" spans="1:8">
      <c r="A640" s="1" t="s">
        <v>8</v>
      </c>
      <c r="B640" s="1" t="s">
        <v>83</v>
      </c>
      <c r="C640" s="1" t="s">
        <v>86</v>
      </c>
      <c r="D640" s="1">
        <v>20</v>
      </c>
      <c r="E640" s="1" t="s">
        <v>87</v>
      </c>
      <c r="F640" s="2" t="s">
        <v>22</v>
      </c>
      <c r="G640" s="1" t="s">
        <v>67</v>
      </c>
      <c r="H640" s="5">
        <v>41.73</v>
      </c>
    </row>
    <row r="641" spans="1:8">
      <c r="A641" s="1" t="s">
        <v>8</v>
      </c>
      <c r="B641" s="1" t="s">
        <v>83</v>
      </c>
      <c r="C641" s="1" t="s">
        <v>86</v>
      </c>
      <c r="D641" s="1">
        <v>20</v>
      </c>
      <c r="E641" s="1" t="s">
        <v>87</v>
      </c>
      <c r="F641" s="2" t="s">
        <v>23</v>
      </c>
      <c r="G641" s="1" t="s">
        <v>67</v>
      </c>
      <c r="H641" s="5" t="s">
        <v>69</v>
      </c>
    </row>
    <row r="642" spans="1:8">
      <c r="A642" s="1" t="s">
        <v>8</v>
      </c>
      <c r="B642" s="1" t="s">
        <v>83</v>
      </c>
      <c r="C642" s="1" t="s">
        <v>86</v>
      </c>
      <c r="D642" s="1">
        <v>20</v>
      </c>
      <c r="E642" s="1" t="s">
        <v>87</v>
      </c>
      <c r="F642" s="2" t="s">
        <v>24</v>
      </c>
      <c r="G642" s="1" t="s">
        <v>67</v>
      </c>
      <c r="H642" s="5" t="s">
        <v>69</v>
      </c>
    </row>
    <row r="643" spans="1:8">
      <c r="A643" s="1" t="s">
        <v>8</v>
      </c>
      <c r="B643" s="1" t="s">
        <v>83</v>
      </c>
      <c r="C643" s="1" t="s">
        <v>86</v>
      </c>
      <c r="D643" s="1">
        <v>20</v>
      </c>
      <c r="E643" s="1" t="s">
        <v>87</v>
      </c>
      <c r="F643" s="3" t="s">
        <v>25</v>
      </c>
      <c r="G643" s="1" t="s">
        <v>67</v>
      </c>
      <c r="H643" s="5" t="s">
        <v>69</v>
      </c>
    </row>
    <row r="644" spans="1:8">
      <c r="A644" s="1" t="s">
        <v>8</v>
      </c>
      <c r="B644" s="1" t="s">
        <v>83</v>
      </c>
      <c r="C644" s="1" t="s">
        <v>86</v>
      </c>
      <c r="D644" s="1">
        <v>20</v>
      </c>
      <c r="E644" s="1" t="s">
        <v>87</v>
      </c>
      <c r="F644" s="3" t="s">
        <v>26</v>
      </c>
      <c r="G644" s="1" t="s">
        <v>67</v>
      </c>
      <c r="H644" s="1" t="s">
        <v>69</v>
      </c>
    </row>
    <row r="645" spans="1:8">
      <c r="A645" s="1" t="s">
        <v>8</v>
      </c>
      <c r="B645" s="1" t="s">
        <v>83</v>
      </c>
      <c r="C645" s="1" t="s">
        <v>86</v>
      </c>
      <c r="D645" s="1">
        <v>20</v>
      </c>
      <c r="E645" s="1" t="s">
        <v>87</v>
      </c>
      <c r="F645" s="3" t="s">
        <v>27</v>
      </c>
      <c r="G645" s="1" t="s">
        <v>67</v>
      </c>
      <c r="H645" s="1" t="s">
        <v>69</v>
      </c>
    </row>
    <row r="646" spans="1:8">
      <c r="A646" s="1" t="s">
        <v>8</v>
      </c>
      <c r="B646" s="1" t="s">
        <v>83</v>
      </c>
      <c r="C646" s="1" t="s">
        <v>86</v>
      </c>
      <c r="D646" s="1">
        <v>20</v>
      </c>
      <c r="E646" s="1" t="s">
        <v>87</v>
      </c>
      <c r="F646" s="3" t="s">
        <v>28</v>
      </c>
      <c r="G646" s="1" t="s">
        <v>67</v>
      </c>
      <c r="H646" s="1" t="s">
        <v>69</v>
      </c>
    </row>
    <row r="647" spans="1:8">
      <c r="A647" s="1" t="s">
        <v>8</v>
      </c>
      <c r="B647" s="1" t="s">
        <v>83</v>
      </c>
      <c r="C647" s="1" t="s">
        <v>86</v>
      </c>
      <c r="D647" s="1">
        <v>20</v>
      </c>
      <c r="E647" s="1" t="s">
        <v>87</v>
      </c>
      <c r="F647" s="3" t="s">
        <v>29</v>
      </c>
      <c r="G647" s="1" t="s">
        <v>67</v>
      </c>
      <c r="H647" s="5">
        <v>3.21</v>
      </c>
    </row>
    <row r="648" spans="1:8">
      <c r="A648" s="1" t="s">
        <v>8</v>
      </c>
      <c r="B648" s="1" t="s">
        <v>83</v>
      </c>
      <c r="C648" s="1" t="s">
        <v>86</v>
      </c>
      <c r="D648" s="1">
        <v>20</v>
      </c>
      <c r="E648" s="1" t="s">
        <v>87</v>
      </c>
      <c r="F648" s="3" t="s">
        <v>30</v>
      </c>
      <c r="G648" s="1" t="s">
        <v>67</v>
      </c>
      <c r="H648" s="5">
        <v>6.42</v>
      </c>
    </row>
    <row r="649" spans="1:8">
      <c r="A649" s="1" t="s">
        <v>8</v>
      </c>
      <c r="B649" s="1" t="s">
        <v>83</v>
      </c>
      <c r="C649" s="1" t="s">
        <v>86</v>
      </c>
      <c r="D649" s="1">
        <v>20</v>
      </c>
      <c r="E649" s="1" t="s">
        <v>87</v>
      </c>
      <c r="F649" s="3" t="s">
        <v>31</v>
      </c>
      <c r="G649" s="1" t="s">
        <v>67</v>
      </c>
      <c r="H649" s="5" t="s">
        <v>69</v>
      </c>
    </row>
    <row r="650" spans="1:8">
      <c r="A650" s="1" t="s">
        <v>8</v>
      </c>
      <c r="B650" s="1" t="s">
        <v>83</v>
      </c>
      <c r="C650" s="1" t="s">
        <v>86</v>
      </c>
      <c r="D650" s="1">
        <v>20</v>
      </c>
      <c r="E650" s="1" t="s">
        <v>87</v>
      </c>
      <c r="F650" s="3" t="s">
        <v>32</v>
      </c>
      <c r="G650" s="1" t="s">
        <v>67</v>
      </c>
      <c r="H650" s="5" t="s">
        <v>69</v>
      </c>
    </row>
    <row r="651" spans="1:8">
      <c r="A651" s="1" t="s">
        <v>8</v>
      </c>
      <c r="B651" s="1" t="s">
        <v>83</v>
      </c>
      <c r="C651" s="1" t="s">
        <v>86</v>
      </c>
      <c r="D651" s="1">
        <v>20</v>
      </c>
      <c r="E651" s="1" t="s">
        <v>87</v>
      </c>
      <c r="F651" s="3" t="s">
        <v>33</v>
      </c>
      <c r="G651" s="1" t="s">
        <v>67</v>
      </c>
      <c r="H651" s="5" t="s">
        <v>69</v>
      </c>
    </row>
    <row r="652" spans="1:8">
      <c r="A652" s="1" t="s">
        <v>8</v>
      </c>
      <c r="B652" s="1" t="s">
        <v>83</v>
      </c>
      <c r="C652" s="1" t="s">
        <v>86</v>
      </c>
      <c r="D652" s="1">
        <v>20</v>
      </c>
      <c r="E652" s="1" t="s">
        <v>87</v>
      </c>
      <c r="F652" s="3" t="s">
        <v>34</v>
      </c>
      <c r="G652" s="1" t="s">
        <v>67</v>
      </c>
      <c r="H652" s="5" t="s">
        <v>69</v>
      </c>
    </row>
    <row r="653" spans="1:8">
      <c r="A653" s="1" t="s">
        <v>8</v>
      </c>
      <c r="B653" s="1" t="s">
        <v>83</v>
      </c>
      <c r="C653" s="1" t="s">
        <v>86</v>
      </c>
      <c r="D653" s="1">
        <v>20</v>
      </c>
      <c r="E653" s="1" t="s">
        <v>87</v>
      </c>
      <c r="F653" s="3" t="s">
        <v>35</v>
      </c>
      <c r="G653" s="1" t="s">
        <v>67</v>
      </c>
      <c r="H653" s="5">
        <v>3.3883333329999998</v>
      </c>
    </row>
    <row r="654" spans="1:8">
      <c r="A654" s="1" t="s">
        <v>8</v>
      </c>
      <c r="B654" s="1" t="s">
        <v>83</v>
      </c>
      <c r="C654" s="1" t="s">
        <v>86</v>
      </c>
      <c r="D654" s="1">
        <v>20</v>
      </c>
      <c r="E654" s="1" t="s">
        <v>87</v>
      </c>
      <c r="F654" s="3" t="s">
        <v>36</v>
      </c>
      <c r="G654" s="1" t="s">
        <v>67</v>
      </c>
      <c r="H654" s="5">
        <v>8.9166666669999994</v>
      </c>
    </row>
    <row r="655" spans="1:8">
      <c r="A655" s="1" t="s">
        <v>8</v>
      </c>
      <c r="B655" s="1" t="s">
        <v>83</v>
      </c>
      <c r="C655" s="1" t="s">
        <v>86</v>
      </c>
      <c r="D655" s="1">
        <v>20</v>
      </c>
      <c r="E655" s="1" t="s">
        <v>87</v>
      </c>
      <c r="F655" s="3" t="s">
        <v>37</v>
      </c>
      <c r="G655" s="1" t="s">
        <v>67</v>
      </c>
      <c r="H655" s="5">
        <v>1.605</v>
      </c>
    </row>
    <row r="656" spans="1:8">
      <c r="A656" s="1" t="s">
        <v>8</v>
      </c>
      <c r="B656" s="1" t="s">
        <v>83</v>
      </c>
      <c r="C656" s="1" t="s">
        <v>86</v>
      </c>
      <c r="D656" s="1">
        <v>20</v>
      </c>
      <c r="E656" s="1" t="s">
        <v>87</v>
      </c>
      <c r="F656" s="3" t="s">
        <v>38</v>
      </c>
      <c r="G656" s="1" t="s">
        <v>67</v>
      </c>
      <c r="H656" s="5">
        <v>13.91</v>
      </c>
    </row>
    <row r="657" spans="1:8">
      <c r="A657" s="1" t="s">
        <v>8</v>
      </c>
      <c r="B657" s="1" t="s">
        <v>83</v>
      </c>
      <c r="C657" s="1" t="s">
        <v>86</v>
      </c>
      <c r="D657" s="1">
        <v>20</v>
      </c>
      <c r="E657" s="1" t="s">
        <v>87</v>
      </c>
      <c r="F657" s="3" t="s">
        <v>39</v>
      </c>
      <c r="G657" s="1" t="s">
        <v>67</v>
      </c>
      <c r="H657" s="5">
        <v>13.91</v>
      </c>
    </row>
    <row r="658" spans="1:8">
      <c r="A658" s="1" t="s">
        <v>8</v>
      </c>
      <c r="B658" s="1" t="s">
        <v>83</v>
      </c>
      <c r="C658" s="1" t="s">
        <v>86</v>
      </c>
      <c r="D658" s="1">
        <v>20</v>
      </c>
      <c r="E658" s="1" t="s">
        <v>87</v>
      </c>
      <c r="F658" s="3" t="s">
        <v>40</v>
      </c>
      <c r="G658" s="1" t="s">
        <v>67</v>
      </c>
      <c r="H658" s="5">
        <v>25.68</v>
      </c>
    </row>
    <row r="659" spans="1:8">
      <c r="A659" s="1" t="s">
        <v>8</v>
      </c>
      <c r="B659" s="1" t="s">
        <v>83</v>
      </c>
      <c r="C659" s="1" t="s">
        <v>86</v>
      </c>
      <c r="D659" s="1">
        <v>20</v>
      </c>
      <c r="E659" s="1" t="s">
        <v>87</v>
      </c>
      <c r="F659" s="3" t="s">
        <v>41</v>
      </c>
      <c r="G659" s="1" t="s">
        <v>68</v>
      </c>
      <c r="H659" s="5">
        <v>25.68</v>
      </c>
    </row>
    <row r="660" spans="1:8">
      <c r="A660" s="1" t="s">
        <v>8</v>
      </c>
      <c r="B660" s="1" t="s">
        <v>83</v>
      </c>
      <c r="C660" s="1" t="s">
        <v>86</v>
      </c>
      <c r="D660" s="1">
        <v>20</v>
      </c>
      <c r="E660" s="1" t="s">
        <v>87</v>
      </c>
      <c r="F660" s="3" t="s">
        <v>42</v>
      </c>
      <c r="G660" s="1" t="s">
        <v>68</v>
      </c>
      <c r="H660" s="5">
        <v>2.14</v>
      </c>
    </row>
    <row r="661" spans="1:8">
      <c r="A661" s="1" t="s">
        <v>8</v>
      </c>
      <c r="B661" s="1" t="s">
        <v>83</v>
      </c>
      <c r="C661" s="1" t="s">
        <v>86</v>
      </c>
      <c r="D661" s="1">
        <v>20</v>
      </c>
      <c r="E661" s="1" t="s">
        <v>87</v>
      </c>
      <c r="F661" s="3" t="s">
        <v>43</v>
      </c>
      <c r="G661" s="1" t="s">
        <v>67</v>
      </c>
      <c r="H661" s="5">
        <v>1.605</v>
      </c>
    </row>
    <row r="662" spans="1:8">
      <c r="A662" s="1" t="s">
        <v>8</v>
      </c>
      <c r="B662" s="1" t="s">
        <v>83</v>
      </c>
      <c r="C662" s="1" t="s">
        <v>86</v>
      </c>
      <c r="D662" s="1">
        <v>20</v>
      </c>
      <c r="E662" s="1" t="s">
        <v>87</v>
      </c>
      <c r="F662" s="3" t="s">
        <v>44</v>
      </c>
      <c r="G662" s="1" t="s">
        <v>67</v>
      </c>
      <c r="H662" s="5" t="s">
        <v>69</v>
      </c>
    </row>
    <row r="663" spans="1:8">
      <c r="A663" s="1" t="s">
        <v>8</v>
      </c>
      <c r="B663" s="1" t="s">
        <v>83</v>
      </c>
      <c r="C663" s="1" t="s">
        <v>86</v>
      </c>
      <c r="D663" s="1">
        <v>20</v>
      </c>
      <c r="E663" s="1" t="s">
        <v>87</v>
      </c>
      <c r="F663" s="3" t="s">
        <v>45</v>
      </c>
      <c r="G663" s="1" t="s">
        <v>68</v>
      </c>
      <c r="H663" s="5">
        <v>6.42</v>
      </c>
    </row>
    <row r="664" spans="1:8">
      <c r="A664" s="1" t="s">
        <v>8</v>
      </c>
      <c r="B664" s="1" t="s">
        <v>83</v>
      </c>
      <c r="C664" s="1" t="s">
        <v>86</v>
      </c>
      <c r="D664" s="1">
        <v>20</v>
      </c>
      <c r="E664" s="1" t="s">
        <v>87</v>
      </c>
      <c r="F664" s="3" t="s">
        <v>46</v>
      </c>
      <c r="G664" s="1" t="s">
        <v>67</v>
      </c>
      <c r="H664" s="5">
        <v>6.42</v>
      </c>
    </row>
    <row r="665" spans="1:8">
      <c r="A665" s="1" t="s">
        <v>8</v>
      </c>
      <c r="B665" s="1" t="s">
        <v>83</v>
      </c>
      <c r="C665" s="1" t="s">
        <v>86</v>
      </c>
      <c r="D665" s="1">
        <v>20</v>
      </c>
      <c r="E665" s="1" t="s">
        <v>87</v>
      </c>
      <c r="F665" s="3" t="s">
        <v>47</v>
      </c>
      <c r="G665" s="1" t="s">
        <v>68</v>
      </c>
      <c r="H665" s="5">
        <v>6.42</v>
      </c>
    </row>
    <row r="666" spans="1:8">
      <c r="A666" s="1" t="s">
        <v>8</v>
      </c>
      <c r="B666" s="1" t="s">
        <v>83</v>
      </c>
      <c r="C666" s="1" t="s">
        <v>86</v>
      </c>
      <c r="D666" s="1">
        <v>20</v>
      </c>
      <c r="E666" s="1" t="s">
        <v>87</v>
      </c>
      <c r="F666" s="3" t="s">
        <v>48</v>
      </c>
      <c r="G666" s="1" t="s">
        <v>68</v>
      </c>
      <c r="H666" s="5" t="s">
        <v>69</v>
      </c>
    </row>
    <row r="667" spans="1:8">
      <c r="A667" s="1" t="s">
        <v>8</v>
      </c>
      <c r="B667" s="1" t="s">
        <v>83</v>
      </c>
      <c r="C667" s="1" t="s">
        <v>86</v>
      </c>
      <c r="D667" s="1">
        <v>20</v>
      </c>
      <c r="E667" s="1" t="s">
        <v>87</v>
      </c>
      <c r="F667" s="3" t="s">
        <v>49</v>
      </c>
      <c r="G667" s="1" t="s">
        <v>67</v>
      </c>
      <c r="H667" s="5" t="s">
        <v>69</v>
      </c>
    </row>
    <row r="668" spans="1:8">
      <c r="A668" s="1" t="s">
        <v>8</v>
      </c>
      <c r="B668" s="1" t="s">
        <v>83</v>
      </c>
      <c r="C668" s="1" t="s">
        <v>86</v>
      </c>
      <c r="D668" s="1">
        <v>20</v>
      </c>
      <c r="E668" s="1" t="s">
        <v>87</v>
      </c>
      <c r="F668" s="3" t="s">
        <v>50</v>
      </c>
      <c r="G668" s="1" t="s">
        <v>68</v>
      </c>
      <c r="H668" s="5">
        <v>6.42</v>
      </c>
    </row>
    <row r="669" spans="1:8">
      <c r="A669" s="1" t="s">
        <v>8</v>
      </c>
      <c r="B669" s="1" t="s">
        <v>83</v>
      </c>
      <c r="C669" s="1" t="s">
        <v>86</v>
      </c>
      <c r="D669" s="1">
        <v>20</v>
      </c>
      <c r="E669" s="1" t="s">
        <v>87</v>
      </c>
      <c r="F669" s="3" t="s">
        <v>51</v>
      </c>
      <c r="G669" s="1" t="s">
        <v>67</v>
      </c>
      <c r="H669" s="5" t="s">
        <v>69</v>
      </c>
    </row>
    <row r="670" spans="1:8">
      <c r="A670" s="1" t="s">
        <v>8</v>
      </c>
      <c r="B670" s="1" t="s">
        <v>83</v>
      </c>
      <c r="C670" s="1" t="s">
        <v>86</v>
      </c>
      <c r="D670" s="1">
        <v>20</v>
      </c>
      <c r="E670" s="1" t="s">
        <v>87</v>
      </c>
      <c r="F670" s="3" t="s">
        <v>52</v>
      </c>
      <c r="G670" s="1" t="s">
        <v>68</v>
      </c>
      <c r="H670" s="5">
        <v>2.14</v>
      </c>
    </row>
    <row r="671" spans="1:8">
      <c r="A671" s="1" t="s">
        <v>8</v>
      </c>
      <c r="B671" s="1" t="s">
        <v>83</v>
      </c>
      <c r="C671" s="1" t="s">
        <v>86</v>
      </c>
      <c r="D671" s="1">
        <v>20</v>
      </c>
      <c r="E671" s="1" t="s">
        <v>87</v>
      </c>
      <c r="F671" s="3" t="s">
        <v>53</v>
      </c>
      <c r="G671" s="1" t="s">
        <v>68</v>
      </c>
      <c r="H671" s="5">
        <v>2.14</v>
      </c>
    </row>
    <row r="672" spans="1:8">
      <c r="A672" s="1" t="s">
        <v>8</v>
      </c>
      <c r="B672" s="1" t="s">
        <v>83</v>
      </c>
      <c r="C672" s="1" t="s">
        <v>86</v>
      </c>
      <c r="D672" s="1">
        <v>20</v>
      </c>
      <c r="E672" s="1" t="s">
        <v>87</v>
      </c>
      <c r="F672" s="3" t="s">
        <v>54</v>
      </c>
      <c r="G672" s="1" t="s">
        <v>68</v>
      </c>
      <c r="H672" s="5">
        <v>1.605</v>
      </c>
    </row>
    <row r="673" spans="1:8">
      <c r="A673" s="1" t="s">
        <v>8</v>
      </c>
      <c r="B673" s="1" t="s">
        <v>83</v>
      </c>
      <c r="C673" s="1" t="s">
        <v>86</v>
      </c>
      <c r="D673" s="1">
        <v>20</v>
      </c>
      <c r="E673" s="1" t="s">
        <v>87</v>
      </c>
      <c r="F673" s="3" t="s">
        <v>55</v>
      </c>
      <c r="G673" s="1" t="s">
        <v>68</v>
      </c>
      <c r="H673" s="5">
        <v>1.605</v>
      </c>
    </row>
    <row r="674" spans="1:8">
      <c r="A674" s="1" t="s">
        <v>8</v>
      </c>
      <c r="B674" s="1" t="s">
        <v>83</v>
      </c>
      <c r="C674" s="1" t="s">
        <v>86</v>
      </c>
      <c r="D674" s="1">
        <v>20</v>
      </c>
      <c r="E674" s="1" t="s">
        <v>87</v>
      </c>
      <c r="F674" s="3" t="s">
        <v>56</v>
      </c>
      <c r="G674" s="1" t="s">
        <v>68</v>
      </c>
      <c r="H674" s="5">
        <v>1.605</v>
      </c>
    </row>
    <row r="675" spans="1:8">
      <c r="A675" s="1" t="s">
        <v>8</v>
      </c>
      <c r="B675" s="1" t="s">
        <v>83</v>
      </c>
      <c r="C675" s="1" t="s">
        <v>86</v>
      </c>
      <c r="D675" s="1">
        <v>20</v>
      </c>
      <c r="E675" s="1" t="s">
        <v>87</v>
      </c>
      <c r="F675" s="3" t="s">
        <v>57</v>
      </c>
      <c r="G675" s="1" t="s">
        <v>68</v>
      </c>
      <c r="H675" s="5">
        <v>6.2416666669999996</v>
      </c>
    </row>
    <row r="676" spans="1:8">
      <c r="A676" s="1" t="s">
        <v>8</v>
      </c>
      <c r="B676" s="1" t="s">
        <v>83</v>
      </c>
      <c r="C676" s="1" t="s">
        <v>86</v>
      </c>
      <c r="D676" s="1">
        <v>20</v>
      </c>
      <c r="E676" s="1" t="s">
        <v>87</v>
      </c>
      <c r="F676" s="3" t="s">
        <v>58</v>
      </c>
      <c r="G676" s="1" t="s">
        <v>68</v>
      </c>
      <c r="H676" s="5">
        <v>6.2416666669999996</v>
      </c>
    </row>
    <row r="677" spans="1:8">
      <c r="A677" s="1" t="s">
        <v>8</v>
      </c>
      <c r="B677" s="1" t="s">
        <v>83</v>
      </c>
      <c r="C677" s="1" t="s">
        <v>86</v>
      </c>
      <c r="D677" s="1">
        <v>20</v>
      </c>
      <c r="E677" s="1" t="s">
        <v>87</v>
      </c>
      <c r="F677" s="3" t="s">
        <v>135</v>
      </c>
      <c r="G677" s="1" t="s">
        <v>68</v>
      </c>
      <c r="H677" s="5">
        <v>3.21</v>
      </c>
    </row>
    <row r="678" spans="1:8">
      <c r="A678" s="1" t="s">
        <v>8</v>
      </c>
      <c r="B678" s="1" t="s">
        <v>83</v>
      </c>
      <c r="C678" s="1" t="s">
        <v>86</v>
      </c>
      <c r="D678" s="1">
        <v>20</v>
      </c>
      <c r="E678" s="1" t="s">
        <v>87</v>
      </c>
      <c r="F678" s="3" t="s">
        <v>59</v>
      </c>
      <c r="G678" s="1" t="s">
        <v>68</v>
      </c>
      <c r="H678" s="5">
        <v>2.14</v>
      </c>
    </row>
    <row r="679" spans="1:8">
      <c r="A679" s="1" t="s">
        <v>8</v>
      </c>
      <c r="B679" s="1" t="s">
        <v>83</v>
      </c>
      <c r="C679" s="1" t="s">
        <v>86</v>
      </c>
      <c r="D679" s="1">
        <v>20</v>
      </c>
      <c r="E679" s="1" t="s">
        <v>87</v>
      </c>
      <c r="F679" s="3" t="s">
        <v>60</v>
      </c>
      <c r="G679" s="1" t="s">
        <v>68</v>
      </c>
      <c r="H679" s="5">
        <v>1.605</v>
      </c>
    </row>
    <row r="680" spans="1:8">
      <c r="A680" s="1" t="s">
        <v>8</v>
      </c>
      <c r="B680" s="1" t="s">
        <v>83</v>
      </c>
      <c r="C680" s="1" t="s">
        <v>86</v>
      </c>
      <c r="D680" s="1">
        <v>20</v>
      </c>
      <c r="E680" s="1" t="s">
        <v>87</v>
      </c>
      <c r="F680" s="3" t="s">
        <v>61</v>
      </c>
      <c r="G680" s="1" t="s">
        <v>67</v>
      </c>
      <c r="H680" s="5" t="s">
        <v>69</v>
      </c>
    </row>
    <row r="681" spans="1:8">
      <c r="A681" s="1" t="s">
        <v>8</v>
      </c>
      <c r="B681" s="1" t="s">
        <v>83</v>
      </c>
      <c r="C681" s="1" t="s">
        <v>86</v>
      </c>
      <c r="D681" s="1">
        <v>20</v>
      </c>
      <c r="E681" s="1" t="s">
        <v>87</v>
      </c>
      <c r="F681" s="3" t="s">
        <v>62</v>
      </c>
      <c r="G681" s="1" t="s">
        <v>67</v>
      </c>
      <c r="H681" s="5" t="s">
        <v>69</v>
      </c>
    </row>
    <row r="682" spans="1:8">
      <c r="A682" s="1" t="s">
        <v>8</v>
      </c>
      <c r="B682" s="1" t="s">
        <v>83</v>
      </c>
      <c r="C682" s="1" t="s">
        <v>86</v>
      </c>
      <c r="D682" s="1">
        <v>20</v>
      </c>
      <c r="E682" s="1" t="s">
        <v>87</v>
      </c>
      <c r="F682" s="3" t="s">
        <v>63</v>
      </c>
      <c r="G682" s="1" t="s">
        <v>67</v>
      </c>
      <c r="H682" s="5" t="s">
        <v>69</v>
      </c>
    </row>
    <row r="683" spans="1:8">
      <c r="A683" s="1" t="s">
        <v>8</v>
      </c>
      <c r="B683" s="1" t="s">
        <v>83</v>
      </c>
      <c r="C683" s="1" t="s">
        <v>86</v>
      </c>
      <c r="D683" s="1">
        <v>20</v>
      </c>
      <c r="E683" s="1" t="s">
        <v>87</v>
      </c>
      <c r="F683" s="3" t="s">
        <v>64</v>
      </c>
      <c r="G683" s="1" t="s">
        <v>67</v>
      </c>
      <c r="H683" s="5" t="s">
        <v>69</v>
      </c>
    </row>
    <row r="684" spans="1:8">
      <c r="A684" s="1" t="s">
        <v>8</v>
      </c>
      <c r="B684" s="1" t="s">
        <v>83</v>
      </c>
      <c r="C684" s="1" t="s">
        <v>86</v>
      </c>
      <c r="D684" s="1">
        <v>20</v>
      </c>
      <c r="E684" s="1" t="s">
        <v>87</v>
      </c>
      <c r="F684" s="3" t="s">
        <v>65</v>
      </c>
      <c r="G684" s="1" t="s">
        <v>67</v>
      </c>
      <c r="H684" s="5">
        <v>4.28</v>
      </c>
    </row>
    <row r="685" spans="1:8">
      <c r="A685" s="1" t="s">
        <v>8</v>
      </c>
      <c r="B685" s="1" t="s">
        <v>83</v>
      </c>
      <c r="C685" s="1" t="s">
        <v>86</v>
      </c>
      <c r="D685" s="1">
        <v>20</v>
      </c>
      <c r="E685" s="1" t="s">
        <v>87</v>
      </c>
      <c r="F685" s="3" t="s">
        <v>66</v>
      </c>
      <c r="G685" s="1" t="s">
        <v>67</v>
      </c>
      <c r="H685" s="5">
        <v>8.9166666669999994</v>
      </c>
    </row>
    <row r="686" spans="1:8">
      <c r="A686" s="1" t="s">
        <v>8</v>
      </c>
      <c r="B686" s="1" t="s">
        <v>83</v>
      </c>
      <c r="C686" s="1" t="s">
        <v>88</v>
      </c>
      <c r="D686" s="1">
        <v>4</v>
      </c>
      <c r="E686" s="1" t="s">
        <v>71</v>
      </c>
      <c r="F686" s="2" t="s">
        <v>11</v>
      </c>
      <c r="G686" s="1" t="s">
        <v>67</v>
      </c>
      <c r="H686" s="5">
        <v>6.42</v>
      </c>
    </row>
    <row r="687" spans="1:8">
      <c r="A687" s="1" t="s">
        <v>8</v>
      </c>
      <c r="B687" s="1" t="s">
        <v>83</v>
      </c>
      <c r="C687" s="1" t="s">
        <v>88</v>
      </c>
      <c r="D687" s="1">
        <v>4</v>
      </c>
      <c r="E687" s="1" t="s">
        <v>71</v>
      </c>
      <c r="F687" s="2" t="s">
        <v>12</v>
      </c>
      <c r="G687" s="1" t="s">
        <v>67</v>
      </c>
      <c r="H687" s="5">
        <v>6.42</v>
      </c>
    </row>
    <row r="688" spans="1:8">
      <c r="A688" s="1" t="s">
        <v>8</v>
      </c>
      <c r="B688" s="1" t="s">
        <v>83</v>
      </c>
      <c r="C688" s="1" t="s">
        <v>88</v>
      </c>
      <c r="D688" s="1">
        <v>4</v>
      </c>
      <c r="E688" s="1" t="s">
        <v>71</v>
      </c>
      <c r="F688" s="2" t="s">
        <v>13</v>
      </c>
      <c r="G688" s="1" t="s">
        <v>67</v>
      </c>
      <c r="H688" s="5">
        <v>0.84708000000000006</v>
      </c>
    </row>
    <row r="689" spans="1:8">
      <c r="A689" s="1" t="s">
        <v>8</v>
      </c>
      <c r="B689" s="1" t="s">
        <v>83</v>
      </c>
      <c r="C689" s="1" t="s">
        <v>88</v>
      </c>
      <c r="D689" s="1">
        <v>4</v>
      </c>
      <c r="E689" s="1" t="s">
        <v>71</v>
      </c>
      <c r="F689" s="2" t="s">
        <v>14</v>
      </c>
      <c r="G689" s="1" t="s">
        <v>67</v>
      </c>
      <c r="H689" s="5">
        <v>12.84</v>
      </c>
    </row>
    <row r="690" spans="1:8">
      <c r="A690" s="1" t="s">
        <v>8</v>
      </c>
      <c r="B690" s="1" t="s">
        <v>83</v>
      </c>
      <c r="C690" s="1" t="s">
        <v>88</v>
      </c>
      <c r="D690" s="1">
        <v>4</v>
      </c>
      <c r="E690" s="1" t="s">
        <v>71</v>
      </c>
      <c r="F690" s="2" t="s">
        <v>15</v>
      </c>
      <c r="G690" s="1" t="s">
        <v>67</v>
      </c>
      <c r="H690" s="5">
        <v>12.84</v>
      </c>
    </row>
    <row r="691" spans="1:8">
      <c r="A691" s="1" t="s">
        <v>8</v>
      </c>
      <c r="B691" s="1" t="s">
        <v>83</v>
      </c>
      <c r="C691" s="1" t="s">
        <v>88</v>
      </c>
      <c r="D691" s="1">
        <v>4</v>
      </c>
      <c r="E691" s="1" t="s">
        <v>71</v>
      </c>
      <c r="F691" s="2" t="s">
        <v>16</v>
      </c>
      <c r="G691" s="1" t="s">
        <v>67</v>
      </c>
      <c r="H691" s="5">
        <v>14.26667</v>
      </c>
    </row>
    <row r="692" spans="1:8">
      <c r="A692" s="1" t="s">
        <v>8</v>
      </c>
      <c r="B692" s="1" t="s">
        <v>83</v>
      </c>
      <c r="C692" s="1" t="s">
        <v>88</v>
      </c>
      <c r="D692" s="1">
        <v>4</v>
      </c>
      <c r="E692" s="1" t="s">
        <v>71</v>
      </c>
      <c r="F692" s="2" t="s">
        <v>17</v>
      </c>
      <c r="G692" s="1" t="s">
        <v>67</v>
      </c>
      <c r="H692" s="5">
        <v>7.49</v>
      </c>
    </row>
    <row r="693" spans="1:8">
      <c r="A693" s="1" t="s">
        <v>8</v>
      </c>
      <c r="B693" s="1" t="s">
        <v>83</v>
      </c>
      <c r="C693" s="1" t="s">
        <v>88</v>
      </c>
      <c r="D693" s="1">
        <v>4</v>
      </c>
      <c r="E693" s="1" t="s">
        <v>71</v>
      </c>
      <c r="F693" s="2" t="s">
        <v>18</v>
      </c>
      <c r="G693" s="1" t="s">
        <v>68</v>
      </c>
      <c r="H693" s="5">
        <v>6.42</v>
      </c>
    </row>
    <row r="694" spans="1:8">
      <c r="A694" s="1" t="s">
        <v>8</v>
      </c>
      <c r="B694" s="1" t="s">
        <v>83</v>
      </c>
      <c r="C694" s="1" t="s">
        <v>88</v>
      </c>
      <c r="D694" s="1">
        <v>4</v>
      </c>
      <c r="E694" s="1" t="s">
        <v>71</v>
      </c>
      <c r="F694" s="2" t="s">
        <v>19</v>
      </c>
      <c r="G694" s="1" t="s">
        <v>67</v>
      </c>
      <c r="H694" s="5" t="s">
        <v>69</v>
      </c>
    </row>
    <row r="695" spans="1:8">
      <c r="A695" s="1" t="s">
        <v>8</v>
      </c>
      <c r="B695" s="1" t="s">
        <v>83</v>
      </c>
      <c r="C695" s="1" t="s">
        <v>88</v>
      </c>
      <c r="D695" s="1">
        <v>4</v>
      </c>
      <c r="E695" s="1" t="s">
        <v>71</v>
      </c>
      <c r="F695" s="2" t="s">
        <v>20</v>
      </c>
      <c r="G695" s="1" t="s">
        <v>67</v>
      </c>
      <c r="H695" s="5" t="s">
        <v>69</v>
      </c>
    </row>
    <row r="696" spans="1:8">
      <c r="A696" s="1" t="s">
        <v>8</v>
      </c>
      <c r="B696" s="1" t="s">
        <v>83</v>
      </c>
      <c r="C696" s="1" t="s">
        <v>88</v>
      </c>
      <c r="D696" s="1">
        <v>4</v>
      </c>
      <c r="E696" s="1" t="s">
        <v>71</v>
      </c>
      <c r="F696" s="2" t="s">
        <v>21</v>
      </c>
      <c r="G696" s="1" t="s">
        <v>67</v>
      </c>
      <c r="H696" s="5" t="s">
        <v>69</v>
      </c>
    </row>
    <row r="697" spans="1:8">
      <c r="A697" s="1" t="s">
        <v>8</v>
      </c>
      <c r="B697" s="1" t="s">
        <v>83</v>
      </c>
      <c r="C697" s="1" t="s">
        <v>88</v>
      </c>
      <c r="D697" s="1">
        <v>4</v>
      </c>
      <c r="E697" s="1" t="s">
        <v>71</v>
      </c>
      <c r="F697" s="2" t="s">
        <v>22</v>
      </c>
      <c r="G697" s="1" t="s">
        <v>67</v>
      </c>
      <c r="H697" s="5" t="s">
        <v>69</v>
      </c>
    </row>
    <row r="698" spans="1:8">
      <c r="A698" s="1" t="s">
        <v>8</v>
      </c>
      <c r="B698" s="1" t="s">
        <v>83</v>
      </c>
      <c r="C698" s="1" t="s">
        <v>88</v>
      </c>
      <c r="D698" s="1">
        <v>4</v>
      </c>
      <c r="E698" s="1" t="s">
        <v>71</v>
      </c>
      <c r="F698" s="2" t="s">
        <v>23</v>
      </c>
      <c r="G698" s="1" t="s">
        <v>67</v>
      </c>
      <c r="H698" s="5">
        <v>6.42</v>
      </c>
    </row>
    <row r="699" spans="1:8">
      <c r="A699" s="1" t="s">
        <v>8</v>
      </c>
      <c r="B699" s="1" t="s">
        <v>83</v>
      </c>
      <c r="C699" s="1" t="s">
        <v>88</v>
      </c>
      <c r="D699" s="1">
        <v>4</v>
      </c>
      <c r="E699" s="1" t="s">
        <v>71</v>
      </c>
      <c r="F699" s="2" t="s">
        <v>24</v>
      </c>
      <c r="G699" s="1" t="s">
        <v>67</v>
      </c>
      <c r="H699" s="5">
        <v>1.605</v>
      </c>
    </row>
    <row r="700" spans="1:8">
      <c r="A700" s="1" t="s">
        <v>8</v>
      </c>
      <c r="B700" s="1" t="s">
        <v>83</v>
      </c>
      <c r="C700" s="1" t="s">
        <v>88</v>
      </c>
      <c r="D700" s="1">
        <v>4</v>
      </c>
      <c r="E700" s="1" t="s">
        <v>71</v>
      </c>
      <c r="F700" s="3" t="s">
        <v>25</v>
      </c>
      <c r="G700" s="1" t="s">
        <v>67</v>
      </c>
      <c r="H700" s="5">
        <v>5.35</v>
      </c>
    </row>
    <row r="701" spans="1:8">
      <c r="A701" s="1" t="s">
        <v>8</v>
      </c>
      <c r="B701" s="1" t="s">
        <v>83</v>
      </c>
      <c r="C701" s="1" t="s">
        <v>88</v>
      </c>
      <c r="D701" s="1">
        <v>4</v>
      </c>
      <c r="E701" s="1" t="s">
        <v>71</v>
      </c>
      <c r="F701" s="3" t="s">
        <v>26</v>
      </c>
      <c r="G701" s="1" t="s">
        <v>67</v>
      </c>
      <c r="H701" s="5">
        <v>10.7</v>
      </c>
    </row>
    <row r="702" spans="1:8">
      <c r="A702" s="1" t="s">
        <v>8</v>
      </c>
      <c r="B702" s="1" t="s">
        <v>83</v>
      </c>
      <c r="C702" s="1" t="s">
        <v>88</v>
      </c>
      <c r="D702" s="1">
        <v>4</v>
      </c>
      <c r="E702" s="1" t="s">
        <v>71</v>
      </c>
      <c r="F702" s="3" t="s">
        <v>27</v>
      </c>
      <c r="G702" s="1" t="s">
        <v>67</v>
      </c>
      <c r="H702" s="5">
        <v>3.1208300000000002</v>
      </c>
    </row>
    <row r="703" spans="1:8">
      <c r="A703" s="1" t="s">
        <v>8</v>
      </c>
      <c r="B703" s="1" t="s">
        <v>83</v>
      </c>
      <c r="C703" s="1" t="s">
        <v>88</v>
      </c>
      <c r="D703" s="1">
        <v>4</v>
      </c>
      <c r="E703" s="1" t="s">
        <v>71</v>
      </c>
      <c r="F703" s="3" t="s">
        <v>28</v>
      </c>
      <c r="G703" s="1" t="s">
        <v>67</v>
      </c>
      <c r="H703" s="5">
        <v>5.35</v>
      </c>
    </row>
    <row r="704" spans="1:8">
      <c r="A704" s="1" t="s">
        <v>8</v>
      </c>
      <c r="B704" s="1" t="s">
        <v>83</v>
      </c>
      <c r="C704" s="1" t="s">
        <v>88</v>
      </c>
      <c r="D704" s="1">
        <v>4</v>
      </c>
      <c r="E704" s="1" t="s">
        <v>71</v>
      </c>
      <c r="F704" s="3" t="s">
        <v>29</v>
      </c>
      <c r="G704" s="1" t="s">
        <v>67</v>
      </c>
      <c r="H704" s="5">
        <v>5.35</v>
      </c>
    </row>
    <row r="705" spans="1:8">
      <c r="A705" s="1" t="s">
        <v>8</v>
      </c>
      <c r="B705" s="1" t="s">
        <v>83</v>
      </c>
      <c r="C705" s="1" t="s">
        <v>88</v>
      </c>
      <c r="D705" s="1">
        <v>4</v>
      </c>
      <c r="E705" s="1" t="s">
        <v>71</v>
      </c>
      <c r="F705" s="3" t="s">
        <v>30</v>
      </c>
      <c r="G705" s="1" t="s">
        <v>67</v>
      </c>
      <c r="H705" s="5">
        <v>5.35</v>
      </c>
    </row>
    <row r="706" spans="1:8">
      <c r="A706" s="1" t="s">
        <v>8</v>
      </c>
      <c r="B706" s="1" t="s">
        <v>83</v>
      </c>
      <c r="C706" s="1" t="s">
        <v>88</v>
      </c>
      <c r="D706" s="1">
        <v>4</v>
      </c>
      <c r="E706" s="1" t="s">
        <v>71</v>
      </c>
      <c r="F706" s="3" t="s">
        <v>31</v>
      </c>
      <c r="G706" s="1" t="s">
        <v>67</v>
      </c>
      <c r="H706" s="5" t="s">
        <v>69</v>
      </c>
    </row>
    <row r="707" spans="1:8">
      <c r="A707" s="1" t="s">
        <v>8</v>
      </c>
      <c r="B707" s="1" t="s">
        <v>83</v>
      </c>
      <c r="C707" s="1" t="s">
        <v>88</v>
      </c>
      <c r="D707" s="1">
        <v>4</v>
      </c>
      <c r="E707" s="1" t="s">
        <v>71</v>
      </c>
      <c r="F707" s="3" t="s">
        <v>32</v>
      </c>
      <c r="G707" s="1" t="s">
        <v>67</v>
      </c>
      <c r="H707" s="5" t="s">
        <v>69</v>
      </c>
    </row>
    <row r="708" spans="1:8">
      <c r="A708" s="1" t="s">
        <v>8</v>
      </c>
      <c r="B708" s="1" t="s">
        <v>83</v>
      </c>
      <c r="C708" s="1" t="s">
        <v>88</v>
      </c>
      <c r="D708" s="1">
        <v>4</v>
      </c>
      <c r="E708" s="1" t="s">
        <v>71</v>
      </c>
      <c r="F708" s="3" t="s">
        <v>33</v>
      </c>
      <c r="G708" s="1" t="s">
        <v>67</v>
      </c>
      <c r="H708" s="5" t="s">
        <v>69</v>
      </c>
    </row>
    <row r="709" spans="1:8">
      <c r="A709" s="1" t="s">
        <v>8</v>
      </c>
      <c r="B709" s="1" t="s">
        <v>83</v>
      </c>
      <c r="C709" s="1" t="s">
        <v>88</v>
      </c>
      <c r="D709" s="1">
        <v>4</v>
      </c>
      <c r="E709" s="1" t="s">
        <v>71</v>
      </c>
      <c r="F709" s="3" t="s">
        <v>34</v>
      </c>
      <c r="G709" s="1" t="s">
        <v>67</v>
      </c>
      <c r="H709" s="5" t="s">
        <v>69</v>
      </c>
    </row>
    <row r="710" spans="1:8">
      <c r="A710" s="1" t="s">
        <v>8</v>
      </c>
      <c r="B710" s="1" t="s">
        <v>83</v>
      </c>
      <c r="C710" s="1" t="s">
        <v>88</v>
      </c>
      <c r="D710" s="1">
        <v>4</v>
      </c>
      <c r="E710" s="1" t="s">
        <v>71</v>
      </c>
      <c r="F710" s="3" t="s">
        <v>35</v>
      </c>
      <c r="G710" s="1" t="s">
        <v>67</v>
      </c>
      <c r="H710" s="5">
        <v>5.35</v>
      </c>
    </row>
    <row r="711" spans="1:8">
      <c r="A711" s="1" t="s">
        <v>8</v>
      </c>
      <c r="B711" s="1" t="s">
        <v>83</v>
      </c>
      <c r="C711" s="1" t="s">
        <v>88</v>
      </c>
      <c r="D711" s="1">
        <v>4</v>
      </c>
      <c r="E711" s="1" t="s">
        <v>71</v>
      </c>
      <c r="F711" s="3" t="s">
        <v>36</v>
      </c>
      <c r="G711" s="1" t="s">
        <v>67</v>
      </c>
      <c r="H711" s="5">
        <v>7.49</v>
      </c>
    </row>
    <row r="712" spans="1:8">
      <c r="A712" s="1" t="s">
        <v>8</v>
      </c>
      <c r="B712" s="1" t="s">
        <v>83</v>
      </c>
      <c r="C712" s="1" t="s">
        <v>88</v>
      </c>
      <c r="D712" s="1">
        <v>4</v>
      </c>
      <c r="E712" s="1" t="s">
        <v>71</v>
      </c>
      <c r="F712" s="3" t="s">
        <v>37</v>
      </c>
      <c r="G712" s="1" t="s">
        <v>67</v>
      </c>
      <c r="H712" s="5">
        <v>0.84708000000000006</v>
      </c>
    </row>
    <row r="713" spans="1:8">
      <c r="A713" s="1" t="s">
        <v>8</v>
      </c>
      <c r="B713" s="1" t="s">
        <v>83</v>
      </c>
      <c r="C713" s="1" t="s">
        <v>88</v>
      </c>
      <c r="D713" s="1">
        <v>4</v>
      </c>
      <c r="E713" s="1" t="s">
        <v>71</v>
      </c>
      <c r="F713" s="3" t="s">
        <v>38</v>
      </c>
      <c r="G713" s="1" t="s">
        <v>67</v>
      </c>
      <c r="H713" s="5">
        <v>7.49</v>
      </c>
    </row>
    <row r="714" spans="1:8">
      <c r="A714" s="1" t="s">
        <v>8</v>
      </c>
      <c r="B714" s="1" t="s">
        <v>83</v>
      </c>
      <c r="C714" s="1" t="s">
        <v>88</v>
      </c>
      <c r="D714" s="1">
        <v>4</v>
      </c>
      <c r="E714" s="1" t="s">
        <v>71</v>
      </c>
      <c r="F714" s="3" t="s">
        <v>39</v>
      </c>
      <c r="G714" s="1" t="s">
        <v>67</v>
      </c>
      <c r="H714" s="5" t="s">
        <v>69</v>
      </c>
    </row>
    <row r="715" spans="1:8">
      <c r="A715" s="1" t="s">
        <v>8</v>
      </c>
      <c r="B715" s="1" t="s">
        <v>83</v>
      </c>
      <c r="C715" s="1" t="s">
        <v>88</v>
      </c>
      <c r="D715" s="1">
        <v>4</v>
      </c>
      <c r="E715" s="1" t="s">
        <v>71</v>
      </c>
      <c r="F715" s="3" t="s">
        <v>40</v>
      </c>
      <c r="G715" s="1" t="s">
        <v>67</v>
      </c>
      <c r="H715" s="5">
        <v>12.84</v>
      </c>
    </row>
    <row r="716" spans="1:8">
      <c r="A716" s="1" t="s">
        <v>8</v>
      </c>
      <c r="B716" s="1" t="s">
        <v>83</v>
      </c>
      <c r="C716" s="1" t="s">
        <v>88</v>
      </c>
      <c r="D716" s="1">
        <v>4</v>
      </c>
      <c r="E716" s="1" t="s">
        <v>71</v>
      </c>
      <c r="F716" s="3" t="s">
        <v>41</v>
      </c>
      <c r="G716" s="1" t="s">
        <v>68</v>
      </c>
      <c r="H716" s="5">
        <v>9.9866700000000002</v>
      </c>
    </row>
    <row r="717" spans="1:8">
      <c r="A717" s="1" t="s">
        <v>8</v>
      </c>
      <c r="B717" s="1" t="s">
        <v>83</v>
      </c>
      <c r="C717" s="1" t="s">
        <v>88</v>
      </c>
      <c r="D717" s="1">
        <v>4</v>
      </c>
      <c r="E717" s="1" t="s">
        <v>71</v>
      </c>
      <c r="F717" s="3" t="s">
        <v>42</v>
      </c>
      <c r="G717" s="1" t="s">
        <v>68</v>
      </c>
      <c r="H717" s="5" t="s">
        <v>69</v>
      </c>
    </row>
    <row r="718" spans="1:8">
      <c r="A718" s="1" t="s">
        <v>8</v>
      </c>
      <c r="B718" s="1" t="s">
        <v>83</v>
      </c>
      <c r="C718" s="1" t="s">
        <v>88</v>
      </c>
      <c r="D718" s="1">
        <v>4</v>
      </c>
      <c r="E718" s="1" t="s">
        <v>71</v>
      </c>
      <c r="F718" s="3" t="s">
        <v>43</v>
      </c>
      <c r="G718" s="1" t="s">
        <v>67</v>
      </c>
      <c r="H718" s="5">
        <v>1.93194</v>
      </c>
    </row>
    <row r="719" spans="1:8">
      <c r="A719" s="1" t="s">
        <v>8</v>
      </c>
      <c r="B719" s="1" t="s">
        <v>83</v>
      </c>
      <c r="C719" s="1" t="s">
        <v>88</v>
      </c>
      <c r="D719" s="1">
        <v>4</v>
      </c>
      <c r="E719" s="1" t="s">
        <v>71</v>
      </c>
      <c r="F719" s="3" t="s">
        <v>44</v>
      </c>
      <c r="G719" s="1" t="s">
        <v>67</v>
      </c>
      <c r="H719" s="5" t="s">
        <v>69</v>
      </c>
    </row>
    <row r="720" spans="1:8">
      <c r="A720" s="1" t="s">
        <v>8</v>
      </c>
      <c r="B720" s="1" t="s">
        <v>83</v>
      </c>
      <c r="C720" s="1" t="s">
        <v>88</v>
      </c>
      <c r="D720" s="1">
        <v>4</v>
      </c>
      <c r="E720" s="1" t="s">
        <v>71</v>
      </c>
      <c r="F720" s="3" t="s">
        <v>45</v>
      </c>
      <c r="G720" s="1" t="s">
        <v>68</v>
      </c>
      <c r="H720" s="5">
        <v>7.8466699999999996</v>
      </c>
    </row>
    <row r="721" spans="1:8">
      <c r="A721" s="1" t="s">
        <v>8</v>
      </c>
      <c r="B721" s="1" t="s">
        <v>83</v>
      </c>
      <c r="C721" s="1" t="s">
        <v>88</v>
      </c>
      <c r="D721" s="1">
        <v>4</v>
      </c>
      <c r="E721" s="1" t="s">
        <v>71</v>
      </c>
      <c r="F721" s="3" t="s">
        <v>46</v>
      </c>
      <c r="G721" s="1" t="s">
        <v>67</v>
      </c>
      <c r="H721" s="5">
        <v>6.42</v>
      </c>
    </row>
    <row r="722" spans="1:8">
      <c r="A722" s="1" t="s">
        <v>8</v>
      </c>
      <c r="B722" s="1" t="s">
        <v>83</v>
      </c>
      <c r="C722" s="1" t="s">
        <v>88</v>
      </c>
      <c r="D722" s="1">
        <v>4</v>
      </c>
      <c r="E722" s="1" t="s">
        <v>71</v>
      </c>
      <c r="F722" s="3" t="s">
        <v>47</v>
      </c>
      <c r="G722" s="1" t="s">
        <v>68</v>
      </c>
      <c r="H722" s="5">
        <v>18.90333</v>
      </c>
    </row>
    <row r="723" spans="1:8">
      <c r="A723" s="1" t="s">
        <v>8</v>
      </c>
      <c r="B723" s="1" t="s">
        <v>83</v>
      </c>
      <c r="C723" s="1" t="s">
        <v>88</v>
      </c>
      <c r="D723" s="1">
        <v>4</v>
      </c>
      <c r="E723" s="1" t="s">
        <v>71</v>
      </c>
      <c r="F723" s="3" t="s">
        <v>48</v>
      </c>
      <c r="G723" s="1" t="s">
        <v>68</v>
      </c>
      <c r="H723" s="5">
        <v>6.42</v>
      </c>
    </row>
    <row r="724" spans="1:8">
      <c r="A724" s="1" t="s">
        <v>8</v>
      </c>
      <c r="B724" s="1" t="s">
        <v>83</v>
      </c>
      <c r="C724" s="1" t="s">
        <v>88</v>
      </c>
      <c r="D724" s="1">
        <v>4</v>
      </c>
      <c r="E724" s="1" t="s">
        <v>71</v>
      </c>
      <c r="F724" s="3" t="s">
        <v>49</v>
      </c>
      <c r="G724" s="1" t="s">
        <v>67</v>
      </c>
      <c r="H724" s="5">
        <v>12.84</v>
      </c>
    </row>
    <row r="725" spans="1:8">
      <c r="A725" s="1" t="s">
        <v>8</v>
      </c>
      <c r="B725" s="1" t="s">
        <v>83</v>
      </c>
      <c r="C725" s="1" t="s">
        <v>88</v>
      </c>
      <c r="D725" s="1">
        <v>4</v>
      </c>
      <c r="E725" s="1" t="s">
        <v>71</v>
      </c>
      <c r="F725" s="3" t="s">
        <v>50</v>
      </c>
      <c r="G725" s="1" t="s">
        <v>68</v>
      </c>
      <c r="H725" s="5">
        <v>4.4583300000000001</v>
      </c>
    </row>
    <row r="726" spans="1:8">
      <c r="A726" s="1" t="s">
        <v>8</v>
      </c>
      <c r="B726" s="1" t="s">
        <v>83</v>
      </c>
      <c r="C726" s="1" t="s">
        <v>88</v>
      </c>
      <c r="D726" s="1">
        <v>4</v>
      </c>
      <c r="E726" s="1" t="s">
        <v>71</v>
      </c>
      <c r="F726" s="3" t="s">
        <v>51</v>
      </c>
      <c r="G726" s="1" t="s">
        <v>67</v>
      </c>
      <c r="H726" s="5">
        <v>5.35</v>
      </c>
    </row>
    <row r="727" spans="1:8">
      <c r="A727" s="1" t="s">
        <v>8</v>
      </c>
      <c r="B727" s="1" t="s">
        <v>83</v>
      </c>
      <c r="C727" s="1" t="s">
        <v>88</v>
      </c>
      <c r="D727" s="1">
        <v>4</v>
      </c>
      <c r="E727" s="1" t="s">
        <v>71</v>
      </c>
      <c r="F727" s="3" t="s">
        <v>52</v>
      </c>
      <c r="G727" s="1" t="s">
        <v>68</v>
      </c>
      <c r="H727" s="5">
        <v>6.42</v>
      </c>
    </row>
    <row r="728" spans="1:8">
      <c r="A728" s="1" t="s">
        <v>8</v>
      </c>
      <c r="B728" s="1" t="s">
        <v>83</v>
      </c>
      <c r="C728" s="1" t="s">
        <v>88</v>
      </c>
      <c r="D728" s="1">
        <v>4</v>
      </c>
      <c r="E728" s="1" t="s">
        <v>71</v>
      </c>
      <c r="F728" s="3" t="s">
        <v>53</v>
      </c>
      <c r="G728" s="1" t="s">
        <v>68</v>
      </c>
      <c r="H728" s="5">
        <v>8.9166699999999999</v>
      </c>
    </row>
    <row r="729" spans="1:8">
      <c r="A729" s="1" t="s">
        <v>8</v>
      </c>
      <c r="B729" s="1" t="s">
        <v>83</v>
      </c>
      <c r="C729" s="1" t="s">
        <v>88</v>
      </c>
      <c r="D729" s="1">
        <v>4</v>
      </c>
      <c r="E729" s="1" t="s">
        <v>71</v>
      </c>
      <c r="F729" s="3" t="s">
        <v>54</v>
      </c>
      <c r="G729" s="1" t="s">
        <v>68</v>
      </c>
      <c r="H729" s="5">
        <v>5.35</v>
      </c>
    </row>
    <row r="730" spans="1:8">
      <c r="A730" s="1" t="s">
        <v>8</v>
      </c>
      <c r="B730" s="1" t="s">
        <v>83</v>
      </c>
      <c r="C730" s="1" t="s">
        <v>88</v>
      </c>
      <c r="D730" s="1">
        <v>4</v>
      </c>
      <c r="E730" s="1" t="s">
        <v>71</v>
      </c>
      <c r="F730" s="3" t="s">
        <v>55</v>
      </c>
      <c r="G730" s="1" t="s">
        <v>68</v>
      </c>
      <c r="H730" s="5">
        <v>5.35</v>
      </c>
    </row>
    <row r="731" spans="1:8">
      <c r="A731" s="1" t="s">
        <v>8</v>
      </c>
      <c r="B731" s="1" t="s">
        <v>83</v>
      </c>
      <c r="C731" s="1" t="s">
        <v>88</v>
      </c>
      <c r="D731" s="1">
        <v>4</v>
      </c>
      <c r="E731" s="1" t="s">
        <v>71</v>
      </c>
      <c r="F731" s="3" t="s">
        <v>56</v>
      </c>
      <c r="G731" s="1" t="s">
        <v>68</v>
      </c>
      <c r="H731" s="5">
        <v>2.14</v>
      </c>
    </row>
    <row r="732" spans="1:8">
      <c r="A732" s="1" t="s">
        <v>8</v>
      </c>
      <c r="B732" s="1" t="s">
        <v>83</v>
      </c>
      <c r="C732" s="1" t="s">
        <v>88</v>
      </c>
      <c r="D732" s="1">
        <v>4</v>
      </c>
      <c r="E732" s="1" t="s">
        <v>71</v>
      </c>
      <c r="F732" s="3" t="s">
        <v>57</v>
      </c>
      <c r="G732" s="1" t="s">
        <v>68</v>
      </c>
      <c r="H732" s="5">
        <v>4.28</v>
      </c>
    </row>
    <row r="733" spans="1:8">
      <c r="A733" s="1" t="s">
        <v>8</v>
      </c>
      <c r="B733" s="1" t="s">
        <v>83</v>
      </c>
      <c r="C733" s="1" t="s">
        <v>88</v>
      </c>
      <c r="D733" s="1">
        <v>4</v>
      </c>
      <c r="E733" s="1" t="s">
        <v>71</v>
      </c>
      <c r="F733" s="3" t="s">
        <v>58</v>
      </c>
      <c r="G733" s="1" t="s">
        <v>68</v>
      </c>
      <c r="H733" s="5">
        <v>3.21</v>
      </c>
    </row>
    <row r="734" spans="1:8">
      <c r="A734" s="1" t="s">
        <v>8</v>
      </c>
      <c r="B734" s="1" t="s">
        <v>83</v>
      </c>
      <c r="C734" s="1" t="s">
        <v>88</v>
      </c>
      <c r="D734" s="1">
        <v>4</v>
      </c>
      <c r="E734" s="1" t="s">
        <v>71</v>
      </c>
      <c r="F734" s="3" t="s">
        <v>135</v>
      </c>
      <c r="G734" s="1" t="s">
        <v>68</v>
      </c>
      <c r="H734" s="5">
        <v>5.35</v>
      </c>
    </row>
    <row r="735" spans="1:8">
      <c r="A735" s="1" t="s">
        <v>8</v>
      </c>
      <c r="B735" s="1" t="s">
        <v>83</v>
      </c>
      <c r="C735" s="1" t="s">
        <v>88</v>
      </c>
      <c r="D735" s="1">
        <v>4</v>
      </c>
      <c r="E735" s="1" t="s">
        <v>71</v>
      </c>
      <c r="F735" s="3" t="s">
        <v>59</v>
      </c>
      <c r="G735" s="1" t="s">
        <v>68</v>
      </c>
      <c r="H735" s="5">
        <v>3.21</v>
      </c>
    </row>
    <row r="736" spans="1:8">
      <c r="A736" s="1" t="s">
        <v>8</v>
      </c>
      <c r="B736" s="1" t="s">
        <v>83</v>
      </c>
      <c r="C736" s="1" t="s">
        <v>88</v>
      </c>
      <c r="D736" s="1">
        <v>4</v>
      </c>
      <c r="E736" s="1" t="s">
        <v>71</v>
      </c>
      <c r="F736" s="3" t="s">
        <v>60</v>
      </c>
      <c r="G736" s="1" t="s">
        <v>68</v>
      </c>
      <c r="H736" s="5">
        <v>4.28</v>
      </c>
    </row>
    <row r="737" spans="1:8">
      <c r="A737" s="1" t="s">
        <v>8</v>
      </c>
      <c r="B737" s="1" t="s">
        <v>83</v>
      </c>
      <c r="C737" s="1" t="s">
        <v>88</v>
      </c>
      <c r="D737" s="1">
        <v>4</v>
      </c>
      <c r="E737" s="1" t="s">
        <v>71</v>
      </c>
      <c r="F737" s="3" t="s">
        <v>61</v>
      </c>
      <c r="G737" s="1" t="s">
        <v>67</v>
      </c>
      <c r="H737" s="5" t="s">
        <v>69</v>
      </c>
    </row>
    <row r="738" spans="1:8">
      <c r="A738" s="1" t="s">
        <v>8</v>
      </c>
      <c r="B738" s="1" t="s">
        <v>83</v>
      </c>
      <c r="C738" s="1" t="s">
        <v>88</v>
      </c>
      <c r="D738" s="1">
        <v>4</v>
      </c>
      <c r="E738" s="1" t="s">
        <v>71</v>
      </c>
      <c r="F738" s="3" t="s">
        <v>62</v>
      </c>
      <c r="G738" s="1" t="s">
        <v>67</v>
      </c>
      <c r="H738" s="5">
        <v>6.5983299999999998</v>
      </c>
    </row>
    <row r="739" spans="1:8">
      <c r="A739" s="1" t="s">
        <v>8</v>
      </c>
      <c r="B739" s="1" t="s">
        <v>83</v>
      </c>
      <c r="C739" s="1" t="s">
        <v>88</v>
      </c>
      <c r="D739" s="1">
        <v>4</v>
      </c>
      <c r="E739" s="1" t="s">
        <v>71</v>
      </c>
      <c r="F739" s="3" t="s">
        <v>63</v>
      </c>
      <c r="G739" s="1" t="s">
        <v>67</v>
      </c>
      <c r="H739" s="5">
        <v>3.21</v>
      </c>
    </row>
    <row r="740" spans="1:8">
      <c r="A740" s="1" t="s">
        <v>8</v>
      </c>
      <c r="B740" s="1" t="s">
        <v>83</v>
      </c>
      <c r="C740" s="1" t="s">
        <v>88</v>
      </c>
      <c r="D740" s="1">
        <v>4</v>
      </c>
      <c r="E740" s="1" t="s">
        <v>71</v>
      </c>
      <c r="F740" s="3" t="s">
        <v>64</v>
      </c>
      <c r="G740" s="1" t="s">
        <v>67</v>
      </c>
      <c r="H740" s="5">
        <v>6.42</v>
      </c>
    </row>
    <row r="741" spans="1:8">
      <c r="A741" s="1" t="s">
        <v>8</v>
      </c>
      <c r="B741" s="1" t="s">
        <v>83</v>
      </c>
      <c r="C741" s="1" t="s">
        <v>88</v>
      </c>
      <c r="D741" s="1">
        <v>4</v>
      </c>
      <c r="E741" s="1" t="s">
        <v>71</v>
      </c>
      <c r="F741" s="3" t="s">
        <v>65</v>
      </c>
      <c r="G741" s="1" t="s">
        <v>67</v>
      </c>
      <c r="H741" s="5">
        <v>3.21</v>
      </c>
    </row>
    <row r="742" spans="1:8">
      <c r="A742" s="1" t="s">
        <v>8</v>
      </c>
      <c r="B742" s="1" t="s">
        <v>83</v>
      </c>
      <c r="C742" s="1" t="s">
        <v>88</v>
      </c>
      <c r="D742" s="1">
        <v>4</v>
      </c>
      <c r="E742" s="1" t="s">
        <v>71</v>
      </c>
      <c r="F742" s="3" t="s">
        <v>66</v>
      </c>
      <c r="G742" s="1" t="s">
        <v>67</v>
      </c>
      <c r="H742" s="5">
        <v>6.42</v>
      </c>
    </row>
    <row r="743" spans="1:8">
      <c r="A743" s="1" t="s">
        <v>8</v>
      </c>
      <c r="B743" s="1" t="s">
        <v>89</v>
      </c>
      <c r="C743" s="1" t="s">
        <v>90</v>
      </c>
      <c r="D743" s="1">
        <v>5</v>
      </c>
      <c r="E743" s="1" t="s">
        <v>87</v>
      </c>
      <c r="F743" s="2" t="s">
        <v>11</v>
      </c>
      <c r="G743" s="1" t="s">
        <v>67</v>
      </c>
      <c r="H743" s="4">
        <v>5.35</v>
      </c>
    </row>
    <row r="744" spans="1:8">
      <c r="A744" s="1" t="s">
        <v>8</v>
      </c>
      <c r="B744" s="1" t="s">
        <v>89</v>
      </c>
      <c r="C744" s="1" t="s">
        <v>90</v>
      </c>
      <c r="D744" s="1">
        <v>5</v>
      </c>
      <c r="E744" s="1" t="s">
        <v>87</v>
      </c>
      <c r="F744" s="2" t="s">
        <v>12</v>
      </c>
      <c r="G744" s="1" t="s">
        <v>67</v>
      </c>
      <c r="H744" s="4">
        <v>5.5283300000000004</v>
      </c>
    </row>
    <row r="745" spans="1:8">
      <c r="A745" s="1" t="s">
        <v>8</v>
      </c>
      <c r="B745" s="1" t="s">
        <v>89</v>
      </c>
      <c r="C745" s="1" t="s">
        <v>90</v>
      </c>
      <c r="D745" s="1">
        <v>5</v>
      </c>
      <c r="E745" s="1" t="s">
        <v>87</v>
      </c>
      <c r="F745" s="2" t="s">
        <v>13</v>
      </c>
      <c r="G745" s="1" t="s">
        <v>67</v>
      </c>
      <c r="H745" s="4">
        <v>1.07</v>
      </c>
    </row>
    <row r="746" spans="1:8">
      <c r="A746" s="1" t="s">
        <v>8</v>
      </c>
      <c r="B746" s="1" t="s">
        <v>89</v>
      </c>
      <c r="C746" s="1" t="s">
        <v>90</v>
      </c>
      <c r="D746" s="1">
        <v>5</v>
      </c>
      <c r="E746" s="1" t="s">
        <v>87</v>
      </c>
      <c r="F746" s="2" t="s">
        <v>14</v>
      </c>
      <c r="G746" s="1" t="s">
        <v>67</v>
      </c>
      <c r="H746" s="4">
        <v>6.42</v>
      </c>
    </row>
    <row r="747" spans="1:8">
      <c r="A747" s="1" t="s">
        <v>8</v>
      </c>
      <c r="B747" s="1" t="s">
        <v>89</v>
      </c>
      <c r="C747" s="1" t="s">
        <v>90</v>
      </c>
      <c r="D747" s="1">
        <v>5</v>
      </c>
      <c r="E747" s="1" t="s">
        <v>87</v>
      </c>
      <c r="F747" s="2" t="s">
        <v>15</v>
      </c>
      <c r="G747" s="1" t="s">
        <v>67</v>
      </c>
      <c r="H747" s="4">
        <v>9.6300000000000008</v>
      </c>
    </row>
    <row r="748" spans="1:8">
      <c r="A748" s="1" t="s">
        <v>8</v>
      </c>
      <c r="B748" s="1" t="s">
        <v>89</v>
      </c>
      <c r="C748" s="1" t="s">
        <v>90</v>
      </c>
      <c r="D748" s="1">
        <v>5</v>
      </c>
      <c r="E748" s="1" t="s">
        <v>87</v>
      </c>
      <c r="F748" s="2" t="s">
        <v>16</v>
      </c>
      <c r="G748" s="1" t="s">
        <v>67</v>
      </c>
      <c r="H748" s="4">
        <v>6.42</v>
      </c>
    </row>
    <row r="749" spans="1:8">
      <c r="A749" s="1" t="s">
        <v>8</v>
      </c>
      <c r="B749" s="1" t="s">
        <v>89</v>
      </c>
      <c r="C749" s="1" t="s">
        <v>90</v>
      </c>
      <c r="D749" s="1">
        <v>5</v>
      </c>
      <c r="E749" s="1" t="s">
        <v>87</v>
      </c>
      <c r="F749" s="2" t="s">
        <v>17</v>
      </c>
      <c r="G749" s="1" t="s">
        <v>67</v>
      </c>
      <c r="H749" s="4">
        <v>5.5283300000000004</v>
      </c>
    </row>
    <row r="750" spans="1:8">
      <c r="A750" s="1" t="s">
        <v>8</v>
      </c>
      <c r="B750" s="1" t="s">
        <v>89</v>
      </c>
      <c r="C750" s="1" t="s">
        <v>90</v>
      </c>
      <c r="D750" s="1">
        <v>5</v>
      </c>
      <c r="E750" s="1" t="s">
        <v>87</v>
      </c>
      <c r="F750" s="2" t="s">
        <v>18</v>
      </c>
      <c r="G750" s="1" t="s">
        <v>68</v>
      </c>
      <c r="H750" s="4">
        <v>12.84</v>
      </c>
    </row>
    <row r="751" spans="1:8">
      <c r="A751" s="1" t="s">
        <v>8</v>
      </c>
      <c r="B751" s="1" t="s">
        <v>89</v>
      </c>
      <c r="C751" s="1" t="s">
        <v>90</v>
      </c>
      <c r="D751" s="1">
        <v>5</v>
      </c>
      <c r="E751" s="1" t="s">
        <v>87</v>
      </c>
      <c r="F751" s="2" t="s">
        <v>19</v>
      </c>
      <c r="G751" s="1" t="s">
        <v>67</v>
      </c>
      <c r="H751" s="4">
        <v>5.5283300000000004</v>
      </c>
    </row>
    <row r="752" spans="1:8">
      <c r="A752" s="1" t="s">
        <v>8</v>
      </c>
      <c r="B752" s="1" t="s">
        <v>89</v>
      </c>
      <c r="C752" s="1" t="s">
        <v>90</v>
      </c>
      <c r="D752" s="1">
        <v>5</v>
      </c>
      <c r="E752" s="1" t="s">
        <v>87</v>
      </c>
      <c r="F752" s="2" t="s">
        <v>20</v>
      </c>
      <c r="G752" s="1" t="s">
        <v>67</v>
      </c>
      <c r="H752" s="4">
        <v>8.56</v>
      </c>
    </row>
    <row r="753" spans="1:8">
      <c r="A753" s="1" t="s">
        <v>8</v>
      </c>
      <c r="B753" s="1" t="s">
        <v>89</v>
      </c>
      <c r="C753" s="1" t="s">
        <v>90</v>
      </c>
      <c r="D753" s="1">
        <v>5</v>
      </c>
      <c r="E753" s="1" t="s">
        <v>87</v>
      </c>
      <c r="F753" s="2" t="s">
        <v>21</v>
      </c>
      <c r="G753" s="1" t="s">
        <v>67</v>
      </c>
      <c r="H753" s="4">
        <v>4.28</v>
      </c>
    </row>
    <row r="754" spans="1:8">
      <c r="A754" s="1" t="s">
        <v>8</v>
      </c>
      <c r="B754" s="1" t="s">
        <v>89</v>
      </c>
      <c r="C754" s="1" t="s">
        <v>90</v>
      </c>
      <c r="D754" s="1">
        <v>5</v>
      </c>
      <c r="E754" s="1" t="s">
        <v>87</v>
      </c>
      <c r="F754" s="2" t="s">
        <v>22</v>
      </c>
      <c r="G754" s="1" t="s">
        <v>67</v>
      </c>
      <c r="H754" s="4">
        <v>6.42</v>
      </c>
    </row>
    <row r="755" spans="1:8">
      <c r="A755" s="1" t="s">
        <v>8</v>
      </c>
      <c r="B755" s="1" t="s">
        <v>89</v>
      </c>
      <c r="C755" s="1" t="s">
        <v>90</v>
      </c>
      <c r="D755" s="1">
        <v>5</v>
      </c>
      <c r="E755" s="1" t="s">
        <v>87</v>
      </c>
      <c r="F755" s="2" t="s">
        <v>23</v>
      </c>
      <c r="G755" s="1" t="s">
        <v>67</v>
      </c>
      <c r="H755" s="4" t="s">
        <v>69</v>
      </c>
    </row>
    <row r="756" spans="1:8">
      <c r="A756" s="1" t="s">
        <v>8</v>
      </c>
      <c r="B756" s="1" t="s">
        <v>89</v>
      </c>
      <c r="C756" s="1" t="s">
        <v>90</v>
      </c>
      <c r="D756" s="1">
        <v>5</v>
      </c>
      <c r="E756" s="1" t="s">
        <v>87</v>
      </c>
      <c r="F756" s="2" t="s">
        <v>24</v>
      </c>
      <c r="G756" s="1" t="s">
        <v>67</v>
      </c>
      <c r="H756" s="4" t="s">
        <v>69</v>
      </c>
    </row>
    <row r="757" spans="1:8">
      <c r="A757" s="1" t="s">
        <v>8</v>
      </c>
      <c r="B757" s="1" t="s">
        <v>89</v>
      </c>
      <c r="C757" s="1" t="s">
        <v>90</v>
      </c>
      <c r="D757" s="1">
        <v>5</v>
      </c>
      <c r="E757" s="1" t="s">
        <v>87</v>
      </c>
      <c r="F757" s="3" t="s">
        <v>25</v>
      </c>
      <c r="G757" s="1" t="s">
        <v>67</v>
      </c>
      <c r="H757" s="5" t="s">
        <v>69</v>
      </c>
    </row>
    <row r="758" spans="1:8">
      <c r="A758" s="1" t="s">
        <v>8</v>
      </c>
      <c r="B758" s="1" t="s">
        <v>89</v>
      </c>
      <c r="C758" s="1" t="s">
        <v>90</v>
      </c>
      <c r="D758" s="1">
        <v>5</v>
      </c>
      <c r="E758" s="1" t="s">
        <v>87</v>
      </c>
      <c r="F758" s="3" t="s">
        <v>26</v>
      </c>
      <c r="G758" s="1" t="s">
        <v>67</v>
      </c>
      <c r="H758" s="5" t="s">
        <v>69</v>
      </c>
    </row>
    <row r="759" spans="1:8">
      <c r="A759" s="1" t="s">
        <v>8</v>
      </c>
      <c r="B759" s="1" t="s">
        <v>89</v>
      </c>
      <c r="C759" s="1" t="s">
        <v>90</v>
      </c>
      <c r="D759" s="1">
        <v>5</v>
      </c>
      <c r="E759" s="1" t="s">
        <v>87</v>
      </c>
      <c r="F759" s="3" t="s">
        <v>27</v>
      </c>
      <c r="G759" s="1" t="s">
        <v>67</v>
      </c>
      <c r="H759" s="5" t="s">
        <v>69</v>
      </c>
    </row>
    <row r="760" spans="1:8">
      <c r="A760" s="1" t="s">
        <v>8</v>
      </c>
      <c r="B760" s="1" t="s">
        <v>89</v>
      </c>
      <c r="C760" s="1" t="s">
        <v>90</v>
      </c>
      <c r="D760" s="1">
        <v>5</v>
      </c>
      <c r="E760" s="1" t="s">
        <v>87</v>
      </c>
      <c r="F760" s="3" t="s">
        <v>28</v>
      </c>
      <c r="G760" s="1" t="s">
        <v>67</v>
      </c>
      <c r="H760" s="5">
        <v>3.21</v>
      </c>
    </row>
    <row r="761" spans="1:8">
      <c r="A761" s="1" t="s">
        <v>8</v>
      </c>
      <c r="B761" s="1" t="s">
        <v>89</v>
      </c>
      <c r="C761" s="1" t="s">
        <v>90</v>
      </c>
      <c r="D761" s="1">
        <v>5</v>
      </c>
      <c r="E761" s="1" t="s">
        <v>87</v>
      </c>
      <c r="F761" s="3" t="s">
        <v>29</v>
      </c>
      <c r="G761" s="1" t="s">
        <v>67</v>
      </c>
      <c r="H761" s="5">
        <v>3.3883299999999998</v>
      </c>
    </row>
    <row r="762" spans="1:8">
      <c r="A762" s="1" t="s">
        <v>8</v>
      </c>
      <c r="B762" s="1" t="s">
        <v>89</v>
      </c>
      <c r="C762" s="1" t="s">
        <v>90</v>
      </c>
      <c r="D762" s="1">
        <v>5</v>
      </c>
      <c r="E762" s="1" t="s">
        <v>87</v>
      </c>
      <c r="F762" s="3" t="s">
        <v>30</v>
      </c>
      <c r="G762" s="1" t="s">
        <v>67</v>
      </c>
      <c r="H762" s="5">
        <v>1.07</v>
      </c>
    </row>
    <row r="763" spans="1:8">
      <c r="A763" s="1" t="s">
        <v>8</v>
      </c>
      <c r="B763" s="1" t="s">
        <v>89</v>
      </c>
      <c r="C763" s="1" t="s">
        <v>90</v>
      </c>
      <c r="D763" s="1">
        <v>5</v>
      </c>
      <c r="E763" s="1" t="s">
        <v>87</v>
      </c>
      <c r="F763" s="3" t="s">
        <v>31</v>
      </c>
      <c r="G763" s="1" t="s">
        <v>67</v>
      </c>
      <c r="H763" s="5" t="s">
        <v>69</v>
      </c>
    </row>
    <row r="764" spans="1:8">
      <c r="A764" s="1" t="s">
        <v>8</v>
      </c>
      <c r="B764" s="1" t="s">
        <v>89</v>
      </c>
      <c r="C764" s="1" t="s">
        <v>90</v>
      </c>
      <c r="D764" s="1">
        <v>5</v>
      </c>
      <c r="E764" s="1" t="s">
        <v>87</v>
      </c>
      <c r="F764" s="3" t="s">
        <v>32</v>
      </c>
      <c r="G764" s="1" t="s">
        <v>67</v>
      </c>
      <c r="H764" s="5" t="s">
        <v>69</v>
      </c>
    </row>
    <row r="765" spans="1:8">
      <c r="A765" s="1" t="s">
        <v>8</v>
      </c>
      <c r="B765" s="1" t="s">
        <v>89</v>
      </c>
      <c r="C765" s="1" t="s">
        <v>90</v>
      </c>
      <c r="D765" s="1">
        <v>5</v>
      </c>
      <c r="E765" s="1" t="s">
        <v>87</v>
      </c>
      <c r="F765" s="3" t="s">
        <v>33</v>
      </c>
      <c r="G765" s="1" t="s">
        <v>67</v>
      </c>
      <c r="H765" s="5" t="s">
        <v>69</v>
      </c>
    </row>
    <row r="766" spans="1:8">
      <c r="A766" s="1" t="s">
        <v>8</v>
      </c>
      <c r="B766" s="1" t="s">
        <v>89</v>
      </c>
      <c r="C766" s="1" t="s">
        <v>90</v>
      </c>
      <c r="D766" s="1">
        <v>5</v>
      </c>
      <c r="E766" s="1" t="s">
        <v>87</v>
      </c>
      <c r="F766" s="3" t="s">
        <v>34</v>
      </c>
      <c r="G766" s="1" t="s">
        <v>67</v>
      </c>
      <c r="H766" s="5" t="s">
        <v>69</v>
      </c>
    </row>
    <row r="767" spans="1:8">
      <c r="A767" s="1" t="s">
        <v>8</v>
      </c>
      <c r="B767" s="1" t="s">
        <v>89</v>
      </c>
      <c r="C767" s="1" t="s">
        <v>90</v>
      </c>
      <c r="D767" s="1">
        <v>5</v>
      </c>
      <c r="E767" s="1" t="s">
        <v>87</v>
      </c>
      <c r="F767" s="3" t="s">
        <v>35</v>
      </c>
      <c r="G767" s="1" t="s">
        <v>67</v>
      </c>
      <c r="H767" s="5">
        <v>4.28</v>
      </c>
    </row>
    <row r="768" spans="1:8">
      <c r="A768" s="1" t="s">
        <v>8</v>
      </c>
      <c r="B768" s="1" t="s">
        <v>89</v>
      </c>
      <c r="C768" s="1" t="s">
        <v>90</v>
      </c>
      <c r="D768" s="1">
        <v>5</v>
      </c>
      <c r="E768" s="1" t="s">
        <v>87</v>
      </c>
      <c r="F768" s="3" t="s">
        <v>36</v>
      </c>
      <c r="G768" s="1" t="s">
        <v>67</v>
      </c>
      <c r="H768" s="5">
        <v>6.2416700000000001</v>
      </c>
    </row>
    <row r="769" spans="1:8">
      <c r="A769" s="1" t="s">
        <v>8</v>
      </c>
      <c r="B769" s="1" t="s">
        <v>89</v>
      </c>
      <c r="C769" s="1" t="s">
        <v>90</v>
      </c>
      <c r="D769" s="1">
        <v>5</v>
      </c>
      <c r="E769" s="1" t="s">
        <v>87</v>
      </c>
      <c r="F769" s="3" t="s">
        <v>37</v>
      </c>
      <c r="G769" s="1" t="s">
        <v>67</v>
      </c>
      <c r="H769" s="5">
        <v>1.07</v>
      </c>
    </row>
    <row r="770" spans="1:8">
      <c r="A770" s="1" t="s">
        <v>8</v>
      </c>
      <c r="B770" s="1" t="s">
        <v>89</v>
      </c>
      <c r="C770" s="1" t="s">
        <v>90</v>
      </c>
      <c r="D770" s="1">
        <v>5</v>
      </c>
      <c r="E770" s="1" t="s">
        <v>87</v>
      </c>
      <c r="F770" s="3" t="s">
        <v>38</v>
      </c>
      <c r="G770" s="1" t="s">
        <v>67</v>
      </c>
      <c r="H770" s="6">
        <v>9.2733299999999996</v>
      </c>
    </row>
    <row r="771" spans="1:8">
      <c r="A771" s="1" t="s">
        <v>8</v>
      </c>
      <c r="B771" s="1" t="s">
        <v>89</v>
      </c>
      <c r="C771" s="1" t="s">
        <v>90</v>
      </c>
      <c r="D771" s="1">
        <v>5</v>
      </c>
      <c r="E771" s="1" t="s">
        <v>87</v>
      </c>
      <c r="F771" s="3" t="s">
        <v>39</v>
      </c>
      <c r="G771" s="1" t="s">
        <v>67</v>
      </c>
      <c r="H771" s="6">
        <v>10.7</v>
      </c>
    </row>
    <row r="772" spans="1:8">
      <c r="A772" s="1" t="s">
        <v>8</v>
      </c>
      <c r="B772" s="1" t="s">
        <v>89</v>
      </c>
      <c r="C772" s="1" t="s">
        <v>90</v>
      </c>
      <c r="D772" s="1">
        <v>5</v>
      </c>
      <c r="E772" s="1" t="s">
        <v>87</v>
      </c>
      <c r="F772" s="3" t="s">
        <v>40</v>
      </c>
      <c r="G772" s="1" t="s">
        <v>67</v>
      </c>
      <c r="H772" s="5">
        <v>8.56</v>
      </c>
    </row>
    <row r="773" spans="1:8">
      <c r="A773" s="1" t="s">
        <v>8</v>
      </c>
      <c r="B773" s="1" t="s">
        <v>89</v>
      </c>
      <c r="C773" s="1" t="s">
        <v>90</v>
      </c>
      <c r="D773" s="1">
        <v>5</v>
      </c>
      <c r="E773" s="1" t="s">
        <v>87</v>
      </c>
      <c r="F773" s="3" t="s">
        <v>41</v>
      </c>
      <c r="G773" s="1" t="s">
        <v>68</v>
      </c>
      <c r="H773" s="5">
        <v>8.9166699999999999</v>
      </c>
    </row>
    <row r="774" spans="1:8">
      <c r="A774" s="1" t="s">
        <v>8</v>
      </c>
      <c r="B774" s="1" t="s">
        <v>89</v>
      </c>
      <c r="C774" s="1" t="s">
        <v>90</v>
      </c>
      <c r="D774" s="1">
        <v>5</v>
      </c>
      <c r="E774" s="1" t="s">
        <v>87</v>
      </c>
      <c r="F774" s="3" t="s">
        <v>42</v>
      </c>
      <c r="G774" s="1" t="s">
        <v>68</v>
      </c>
      <c r="H774" s="5">
        <v>10.7</v>
      </c>
    </row>
    <row r="775" spans="1:8">
      <c r="A775" s="1" t="s">
        <v>8</v>
      </c>
      <c r="B775" s="1" t="s">
        <v>89</v>
      </c>
      <c r="C775" s="1" t="s">
        <v>90</v>
      </c>
      <c r="D775" s="1">
        <v>5</v>
      </c>
      <c r="E775" s="1" t="s">
        <v>87</v>
      </c>
      <c r="F775" s="3" t="s">
        <v>43</v>
      </c>
      <c r="G775" s="1" t="s">
        <v>67</v>
      </c>
      <c r="H775" s="5">
        <v>1.07</v>
      </c>
    </row>
    <row r="776" spans="1:8">
      <c r="A776" s="1" t="s">
        <v>8</v>
      </c>
      <c r="B776" s="1" t="s">
        <v>89</v>
      </c>
      <c r="C776" s="1" t="s">
        <v>90</v>
      </c>
      <c r="D776" s="1">
        <v>5</v>
      </c>
      <c r="E776" s="1" t="s">
        <v>87</v>
      </c>
      <c r="F776" s="3" t="s">
        <v>44</v>
      </c>
      <c r="G776" s="1" t="s">
        <v>67</v>
      </c>
      <c r="H776" s="5" t="s">
        <v>69</v>
      </c>
    </row>
    <row r="777" spans="1:8">
      <c r="A777" s="1" t="s">
        <v>8</v>
      </c>
      <c r="B777" s="1" t="s">
        <v>89</v>
      </c>
      <c r="C777" s="1" t="s">
        <v>90</v>
      </c>
      <c r="D777" s="1">
        <v>5</v>
      </c>
      <c r="E777" s="1" t="s">
        <v>87</v>
      </c>
      <c r="F777" s="3" t="s">
        <v>45</v>
      </c>
      <c r="G777" s="1" t="s">
        <v>68</v>
      </c>
      <c r="H777" s="5">
        <v>5.5283300000000004</v>
      </c>
    </row>
    <row r="778" spans="1:8">
      <c r="A778" s="1" t="s">
        <v>8</v>
      </c>
      <c r="B778" s="1" t="s">
        <v>89</v>
      </c>
      <c r="C778" s="1" t="s">
        <v>90</v>
      </c>
      <c r="D778" s="1">
        <v>5</v>
      </c>
      <c r="E778" s="1" t="s">
        <v>87</v>
      </c>
      <c r="F778" s="3" t="s">
        <v>46</v>
      </c>
      <c r="G778" s="1" t="s">
        <v>67</v>
      </c>
      <c r="H778" s="5">
        <v>5.5283300000000004</v>
      </c>
    </row>
    <row r="779" spans="1:8">
      <c r="A779" s="1" t="s">
        <v>8</v>
      </c>
      <c r="B779" s="1" t="s">
        <v>89</v>
      </c>
      <c r="C779" s="1" t="s">
        <v>90</v>
      </c>
      <c r="D779" s="1">
        <v>5</v>
      </c>
      <c r="E779" s="1" t="s">
        <v>87</v>
      </c>
      <c r="F779" s="3" t="s">
        <v>47</v>
      </c>
      <c r="G779" s="1" t="s">
        <v>68</v>
      </c>
      <c r="H779" s="5">
        <v>19.260000000000002</v>
      </c>
    </row>
    <row r="780" spans="1:8">
      <c r="A780" s="1" t="s">
        <v>8</v>
      </c>
      <c r="B780" s="1" t="s">
        <v>89</v>
      </c>
      <c r="C780" s="1" t="s">
        <v>90</v>
      </c>
      <c r="D780" s="1">
        <v>5</v>
      </c>
      <c r="E780" s="1" t="s">
        <v>87</v>
      </c>
      <c r="F780" s="3" t="s">
        <v>48</v>
      </c>
      <c r="G780" s="1" t="s">
        <v>68</v>
      </c>
      <c r="H780" s="5">
        <v>8.56</v>
      </c>
    </row>
    <row r="781" spans="1:8">
      <c r="A781" s="1" t="s">
        <v>8</v>
      </c>
      <c r="B781" s="1" t="s">
        <v>89</v>
      </c>
      <c r="C781" s="1" t="s">
        <v>90</v>
      </c>
      <c r="D781" s="1">
        <v>5</v>
      </c>
      <c r="E781" s="1" t="s">
        <v>87</v>
      </c>
      <c r="F781" s="3" t="s">
        <v>49</v>
      </c>
      <c r="G781" s="1" t="s">
        <v>67</v>
      </c>
      <c r="H781" s="5">
        <v>19.260000000000002</v>
      </c>
    </row>
    <row r="782" spans="1:8">
      <c r="A782" s="1" t="s">
        <v>8</v>
      </c>
      <c r="B782" s="1" t="s">
        <v>89</v>
      </c>
      <c r="C782" s="1" t="s">
        <v>90</v>
      </c>
      <c r="D782" s="1">
        <v>5</v>
      </c>
      <c r="E782" s="1" t="s">
        <v>87</v>
      </c>
      <c r="F782" s="3" t="s">
        <v>50</v>
      </c>
      <c r="G782" s="1" t="s">
        <v>68</v>
      </c>
      <c r="H782" s="5">
        <v>8.56</v>
      </c>
    </row>
    <row r="783" spans="1:8">
      <c r="A783" s="1" t="s">
        <v>8</v>
      </c>
      <c r="B783" s="1" t="s">
        <v>89</v>
      </c>
      <c r="C783" s="1" t="s">
        <v>90</v>
      </c>
      <c r="D783" s="1">
        <v>5</v>
      </c>
      <c r="E783" s="1" t="s">
        <v>87</v>
      </c>
      <c r="F783" s="3" t="s">
        <v>51</v>
      </c>
      <c r="G783" s="1" t="s">
        <v>67</v>
      </c>
      <c r="H783" s="5" t="s">
        <v>69</v>
      </c>
    </row>
    <row r="784" spans="1:8">
      <c r="A784" s="1" t="s">
        <v>8</v>
      </c>
      <c r="B784" s="1" t="s">
        <v>89</v>
      </c>
      <c r="C784" s="1" t="s">
        <v>90</v>
      </c>
      <c r="D784" s="1">
        <v>5</v>
      </c>
      <c r="E784" s="1" t="s">
        <v>87</v>
      </c>
      <c r="F784" s="3" t="s">
        <v>52</v>
      </c>
      <c r="G784" s="1" t="s">
        <v>68</v>
      </c>
      <c r="H784" s="5">
        <v>8.56</v>
      </c>
    </row>
    <row r="785" spans="1:8">
      <c r="A785" s="1" t="s">
        <v>8</v>
      </c>
      <c r="B785" s="1" t="s">
        <v>89</v>
      </c>
      <c r="C785" s="1" t="s">
        <v>90</v>
      </c>
      <c r="D785" s="1">
        <v>5</v>
      </c>
      <c r="E785" s="1" t="s">
        <v>87</v>
      </c>
      <c r="F785" s="3" t="s">
        <v>53</v>
      </c>
      <c r="G785" s="1" t="s">
        <v>68</v>
      </c>
      <c r="H785" s="5">
        <v>8.9166699999999999</v>
      </c>
    </row>
    <row r="786" spans="1:8">
      <c r="A786" s="1" t="s">
        <v>8</v>
      </c>
      <c r="B786" s="1" t="s">
        <v>89</v>
      </c>
      <c r="C786" s="1" t="s">
        <v>90</v>
      </c>
      <c r="D786" s="1">
        <v>5</v>
      </c>
      <c r="E786" s="1" t="s">
        <v>87</v>
      </c>
      <c r="F786" s="3" t="s">
        <v>54</v>
      </c>
      <c r="G786" s="1" t="s">
        <v>68</v>
      </c>
      <c r="H786" s="5">
        <v>6.42</v>
      </c>
    </row>
    <row r="787" spans="1:8">
      <c r="A787" s="1" t="s">
        <v>8</v>
      </c>
      <c r="B787" s="1" t="s">
        <v>89</v>
      </c>
      <c r="C787" s="1" t="s">
        <v>90</v>
      </c>
      <c r="D787" s="1">
        <v>5</v>
      </c>
      <c r="E787" s="1" t="s">
        <v>87</v>
      </c>
      <c r="F787" s="3" t="s">
        <v>55</v>
      </c>
      <c r="G787" s="1" t="s">
        <v>68</v>
      </c>
      <c r="H787" s="5">
        <v>6.42</v>
      </c>
    </row>
    <row r="788" spans="1:8">
      <c r="A788" s="1" t="s">
        <v>8</v>
      </c>
      <c r="B788" s="1" t="s">
        <v>89</v>
      </c>
      <c r="C788" s="1" t="s">
        <v>90</v>
      </c>
      <c r="D788" s="1">
        <v>5</v>
      </c>
      <c r="E788" s="1" t="s">
        <v>87</v>
      </c>
      <c r="F788" s="3" t="s">
        <v>56</v>
      </c>
      <c r="G788" s="1" t="s">
        <v>68</v>
      </c>
      <c r="H788" s="5">
        <v>3.21</v>
      </c>
    </row>
    <row r="789" spans="1:8">
      <c r="A789" s="1" t="s">
        <v>8</v>
      </c>
      <c r="B789" s="1" t="s">
        <v>89</v>
      </c>
      <c r="C789" s="1" t="s">
        <v>90</v>
      </c>
      <c r="D789" s="1">
        <v>5</v>
      </c>
      <c r="E789" s="1" t="s">
        <v>87</v>
      </c>
      <c r="F789" s="3" t="s">
        <v>57</v>
      </c>
      <c r="G789" s="1" t="s">
        <v>68</v>
      </c>
      <c r="H789" s="5">
        <v>4.28</v>
      </c>
    </row>
    <row r="790" spans="1:8">
      <c r="A790" s="1" t="s">
        <v>8</v>
      </c>
      <c r="B790" s="1" t="s">
        <v>89</v>
      </c>
      <c r="C790" s="1" t="s">
        <v>90</v>
      </c>
      <c r="D790" s="1">
        <v>5</v>
      </c>
      <c r="E790" s="1" t="s">
        <v>87</v>
      </c>
      <c r="F790" s="3" t="s">
        <v>58</v>
      </c>
      <c r="G790" s="1" t="s">
        <v>68</v>
      </c>
      <c r="H790" s="5">
        <v>3.3883299999999998</v>
      </c>
    </row>
    <row r="791" spans="1:8">
      <c r="A791" s="1" t="s">
        <v>8</v>
      </c>
      <c r="B791" s="1" t="s">
        <v>89</v>
      </c>
      <c r="C791" s="1" t="s">
        <v>90</v>
      </c>
      <c r="D791" s="1">
        <v>5</v>
      </c>
      <c r="E791" s="1" t="s">
        <v>87</v>
      </c>
      <c r="F791" s="3" t="s">
        <v>135</v>
      </c>
      <c r="G791" s="1" t="s">
        <v>68</v>
      </c>
      <c r="H791" s="5">
        <v>3.3883299999999998</v>
      </c>
    </row>
    <row r="792" spans="1:8">
      <c r="A792" s="1" t="s">
        <v>8</v>
      </c>
      <c r="B792" s="1" t="s">
        <v>89</v>
      </c>
      <c r="C792" s="1" t="s">
        <v>90</v>
      </c>
      <c r="D792" s="1">
        <v>5</v>
      </c>
      <c r="E792" s="1" t="s">
        <v>87</v>
      </c>
      <c r="F792" s="3" t="s">
        <v>59</v>
      </c>
      <c r="G792" s="1" t="s">
        <v>68</v>
      </c>
      <c r="H792" s="5" t="s">
        <v>69</v>
      </c>
    </row>
    <row r="793" spans="1:8">
      <c r="A793" s="1" t="s">
        <v>8</v>
      </c>
      <c r="B793" s="1" t="s">
        <v>89</v>
      </c>
      <c r="C793" s="1" t="s">
        <v>90</v>
      </c>
      <c r="D793" s="1">
        <v>5</v>
      </c>
      <c r="E793" s="1" t="s">
        <v>87</v>
      </c>
      <c r="F793" s="3" t="s">
        <v>60</v>
      </c>
      <c r="G793" s="1" t="s">
        <v>68</v>
      </c>
      <c r="H793" s="5">
        <v>3.3883299999999998</v>
      </c>
    </row>
    <row r="794" spans="1:8">
      <c r="A794" s="1" t="s">
        <v>8</v>
      </c>
      <c r="B794" s="1" t="s">
        <v>89</v>
      </c>
      <c r="C794" s="1" t="s">
        <v>90</v>
      </c>
      <c r="D794" s="1">
        <v>5</v>
      </c>
      <c r="E794" s="1" t="s">
        <v>87</v>
      </c>
      <c r="F794" s="3" t="s">
        <v>61</v>
      </c>
      <c r="G794" s="1" t="s">
        <v>67</v>
      </c>
      <c r="H794" s="5" t="s">
        <v>69</v>
      </c>
    </row>
    <row r="795" spans="1:8">
      <c r="A795" s="1" t="s">
        <v>8</v>
      </c>
      <c r="B795" s="1" t="s">
        <v>89</v>
      </c>
      <c r="C795" s="1" t="s">
        <v>90</v>
      </c>
      <c r="D795" s="1">
        <v>5</v>
      </c>
      <c r="E795" s="1" t="s">
        <v>87</v>
      </c>
      <c r="F795" s="3" t="s">
        <v>62</v>
      </c>
      <c r="G795" s="1" t="s">
        <v>67</v>
      </c>
      <c r="H795" s="5">
        <v>8.9166699999999999</v>
      </c>
    </row>
    <row r="796" spans="1:8">
      <c r="A796" s="1" t="s">
        <v>8</v>
      </c>
      <c r="B796" s="1" t="s">
        <v>89</v>
      </c>
      <c r="C796" s="1" t="s">
        <v>90</v>
      </c>
      <c r="D796" s="1">
        <v>5</v>
      </c>
      <c r="E796" s="1" t="s">
        <v>87</v>
      </c>
      <c r="F796" s="3" t="s">
        <v>63</v>
      </c>
      <c r="G796" s="1" t="s">
        <v>67</v>
      </c>
      <c r="H796" s="5">
        <v>3.3883299999999998</v>
      </c>
    </row>
    <row r="797" spans="1:8">
      <c r="A797" s="1" t="s">
        <v>8</v>
      </c>
      <c r="B797" s="1" t="s">
        <v>89</v>
      </c>
      <c r="C797" s="1" t="s">
        <v>90</v>
      </c>
      <c r="D797" s="1">
        <v>5</v>
      </c>
      <c r="E797" s="1" t="s">
        <v>87</v>
      </c>
      <c r="F797" s="3" t="s">
        <v>64</v>
      </c>
      <c r="G797" s="1" t="s">
        <v>67</v>
      </c>
      <c r="H797" s="5">
        <v>5.5283300000000004</v>
      </c>
    </row>
    <row r="798" spans="1:8">
      <c r="A798" s="1" t="s">
        <v>8</v>
      </c>
      <c r="B798" s="1" t="s">
        <v>89</v>
      </c>
      <c r="C798" s="1" t="s">
        <v>90</v>
      </c>
      <c r="D798" s="1">
        <v>5</v>
      </c>
      <c r="E798" s="1" t="s">
        <v>87</v>
      </c>
      <c r="F798" s="3" t="s">
        <v>65</v>
      </c>
      <c r="G798" s="1" t="s">
        <v>67</v>
      </c>
      <c r="H798" s="5">
        <v>2.2291699999999999</v>
      </c>
    </row>
    <row r="799" spans="1:8">
      <c r="A799" s="1" t="s">
        <v>8</v>
      </c>
      <c r="B799" s="1" t="s">
        <v>89</v>
      </c>
      <c r="C799" s="1" t="s">
        <v>90</v>
      </c>
      <c r="D799" s="1">
        <v>5</v>
      </c>
      <c r="E799" s="1" t="s">
        <v>87</v>
      </c>
      <c r="F799" s="3" t="s">
        <v>66</v>
      </c>
      <c r="G799" s="1" t="s">
        <v>67</v>
      </c>
      <c r="H799" s="5">
        <v>5.5283300000000004</v>
      </c>
    </row>
    <row r="800" spans="1:8">
      <c r="A800" s="1" t="s">
        <v>8</v>
      </c>
      <c r="B800" s="1" t="s">
        <v>89</v>
      </c>
      <c r="C800" s="1" t="s">
        <v>91</v>
      </c>
      <c r="D800" s="1">
        <v>13</v>
      </c>
      <c r="E800" s="1" t="s">
        <v>80</v>
      </c>
      <c r="F800" s="2" t="s">
        <v>11</v>
      </c>
      <c r="G800" s="1" t="s">
        <v>67</v>
      </c>
      <c r="H800" s="4">
        <v>1.7833300000000001</v>
      </c>
    </row>
    <row r="801" spans="1:8">
      <c r="A801" s="1" t="s">
        <v>8</v>
      </c>
      <c r="B801" s="1" t="s">
        <v>89</v>
      </c>
      <c r="C801" s="1" t="s">
        <v>91</v>
      </c>
      <c r="D801" s="1">
        <v>13</v>
      </c>
      <c r="E801" s="1" t="s">
        <v>80</v>
      </c>
      <c r="F801" s="2" t="s">
        <v>12</v>
      </c>
      <c r="G801" s="1" t="s">
        <v>67</v>
      </c>
      <c r="H801" s="4">
        <v>3.21</v>
      </c>
    </row>
    <row r="802" spans="1:8">
      <c r="A802" s="1" t="s">
        <v>8</v>
      </c>
      <c r="B802" s="1" t="s">
        <v>89</v>
      </c>
      <c r="C802" s="1" t="s">
        <v>91</v>
      </c>
      <c r="D802" s="1">
        <v>13</v>
      </c>
      <c r="E802" s="1" t="s">
        <v>80</v>
      </c>
      <c r="F802" s="2" t="s">
        <v>13</v>
      </c>
      <c r="G802" s="1" t="s">
        <v>67</v>
      </c>
      <c r="H802" s="4">
        <v>0.38639000000000001</v>
      </c>
    </row>
    <row r="803" spans="1:8">
      <c r="A803" s="1" t="s">
        <v>8</v>
      </c>
      <c r="B803" s="1" t="s">
        <v>89</v>
      </c>
      <c r="C803" s="1" t="s">
        <v>91</v>
      </c>
      <c r="D803" s="1">
        <v>13</v>
      </c>
      <c r="E803" s="1" t="s">
        <v>80</v>
      </c>
      <c r="F803" s="2" t="s">
        <v>14</v>
      </c>
      <c r="G803" s="1" t="s">
        <v>67</v>
      </c>
      <c r="H803" s="4">
        <v>4.8150000000000004</v>
      </c>
    </row>
    <row r="804" spans="1:8">
      <c r="A804" s="1" t="s">
        <v>8</v>
      </c>
      <c r="B804" s="1" t="s">
        <v>89</v>
      </c>
      <c r="C804" s="1" t="s">
        <v>91</v>
      </c>
      <c r="D804" s="1">
        <v>13</v>
      </c>
      <c r="E804" s="1" t="s">
        <v>80</v>
      </c>
      <c r="F804" s="2" t="s">
        <v>15</v>
      </c>
      <c r="G804" s="1" t="s">
        <v>67</v>
      </c>
      <c r="H804" s="4">
        <v>3.5666699999999998</v>
      </c>
    </row>
    <row r="805" spans="1:8">
      <c r="A805" s="1" t="s">
        <v>8</v>
      </c>
      <c r="B805" s="1" t="s">
        <v>89</v>
      </c>
      <c r="C805" s="1" t="s">
        <v>91</v>
      </c>
      <c r="D805" s="1">
        <v>13</v>
      </c>
      <c r="E805" s="1" t="s">
        <v>80</v>
      </c>
      <c r="F805" s="2" t="s">
        <v>16</v>
      </c>
      <c r="G805" s="1" t="s">
        <v>67</v>
      </c>
      <c r="H805" s="4">
        <v>6.42</v>
      </c>
    </row>
    <row r="806" spans="1:8">
      <c r="A806" s="1" t="s">
        <v>8</v>
      </c>
      <c r="B806" s="1" t="s">
        <v>89</v>
      </c>
      <c r="C806" s="1" t="s">
        <v>91</v>
      </c>
      <c r="D806" s="1">
        <v>13</v>
      </c>
      <c r="E806" s="1" t="s">
        <v>80</v>
      </c>
      <c r="F806" s="2" t="s">
        <v>17</v>
      </c>
      <c r="G806" s="1" t="s">
        <v>67</v>
      </c>
      <c r="H806" s="4">
        <v>2.31833</v>
      </c>
    </row>
    <row r="807" spans="1:8">
      <c r="A807" s="1" t="s">
        <v>8</v>
      </c>
      <c r="B807" s="1" t="s">
        <v>89</v>
      </c>
      <c r="C807" s="1" t="s">
        <v>91</v>
      </c>
      <c r="D807" s="1">
        <v>13</v>
      </c>
      <c r="E807" s="1" t="s">
        <v>80</v>
      </c>
      <c r="F807" s="2" t="s">
        <v>18</v>
      </c>
      <c r="G807" s="1" t="s">
        <v>68</v>
      </c>
      <c r="H807" s="4">
        <v>18.546669999999999</v>
      </c>
    </row>
    <row r="808" spans="1:8">
      <c r="A808" s="1" t="s">
        <v>8</v>
      </c>
      <c r="B808" s="1" t="s">
        <v>89</v>
      </c>
      <c r="C808" s="1" t="s">
        <v>91</v>
      </c>
      <c r="D808" s="1">
        <v>13</v>
      </c>
      <c r="E808" s="1" t="s">
        <v>80</v>
      </c>
      <c r="F808" s="2" t="s">
        <v>19</v>
      </c>
      <c r="G808" s="1" t="s">
        <v>67</v>
      </c>
      <c r="H808" s="4" t="s">
        <v>69</v>
      </c>
    </row>
    <row r="809" spans="1:8">
      <c r="A809" s="1" t="s">
        <v>8</v>
      </c>
      <c r="B809" s="1" t="s">
        <v>89</v>
      </c>
      <c r="C809" s="1" t="s">
        <v>91</v>
      </c>
      <c r="D809" s="1">
        <v>13</v>
      </c>
      <c r="E809" s="1" t="s">
        <v>80</v>
      </c>
      <c r="F809" s="2" t="s">
        <v>20</v>
      </c>
      <c r="G809" s="1" t="s">
        <v>67</v>
      </c>
      <c r="H809" s="4" t="s">
        <v>69</v>
      </c>
    </row>
    <row r="810" spans="1:8">
      <c r="A810" s="1" t="s">
        <v>8</v>
      </c>
      <c r="B810" s="1" t="s">
        <v>89</v>
      </c>
      <c r="C810" s="1" t="s">
        <v>91</v>
      </c>
      <c r="D810" s="1">
        <v>13</v>
      </c>
      <c r="E810" s="1" t="s">
        <v>80</v>
      </c>
      <c r="F810" s="2" t="s">
        <v>21</v>
      </c>
      <c r="G810" s="1" t="s">
        <v>67</v>
      </c>
      <c r="H810" s="4" t="s">
        <v>69</v>
      </c>
    </row>
    <row r="811" spans="1:8">
      <c r="A811" s="1" t="s">
        <v>8</v>
      </c>
      <c r="B811" s="1" t="s">
        <v>89</v>
      </c>
      <c r="C811" s="1" t="s">
        <v>91</v>
      </c>
      <c r="D811" s="1">
        <v>13</v>
      </c>
      <c r="E811" s="1" t="s">
        <v>80</v>
      </c>
      <c r="F811" s="2" t="s">
        <v>22</v>
      </c>
      <c r="G811" s="1" t="s">
        <v>67</v>
      </c>
      <c r="H811" s="4" t="s">
        <v>69</v>
      </c>
    </row>
    <row r="812" spans="1:8">
      <c r="A812" s="1" t="s">
        <v>8</v>
      </c>
      <c r="B812" s="1" t="s">
        <v>89</v>
      </c>
      <c r="C812" s="1" t="s">
        <v>91</v>
      </c>
      <c r="D812" s="1">
        <v>13</v>
      </c>
      <c r="E812" s="1" t="s">
        <v>80</v>
      </c>
      <c r="F812" s="2" t="s">
        <v>23</v>
      </c>
      <c r="G812" s="1" t="s">
        <v>67</v>
      </c>
      <c r="H812" s="4" t="s">
        <v>69</v>
      </c>
    </row>
    <row r="813" spans="1:8">
      <c r="A813" s="1" t="s">
        <v>8</v>
      </c>
      <c r="B813" s="1" t="s">
        <v>89</v>
      </c>
      <c r="C813" s="1" t="s">
        <v>91</v>
      </c>
      <c r="D813" s="1">
        <v>13</v>
      </c>
      <c r="E813" s="1" t="s">
        <v>80</v>
      </c>
      <c r="F813" s="2" t="s">
        <v>24</v>
      </c>
      <c r="G813" s="1" t="s">
        <v>67</v>
      </c>
      <c r="H813" s="4" t="s">
        <v>69</v>
      </c>
    </row>
    <row r="814" spans="1:8">
      <c r="A814" s="1" t="s">
        <v>8</v>
      </c>
      <c r="B814" s="1" t="s">
        <v>89</v>
      </c>
      <c r="C814" s="1" t="s">
        <v>91</v>
      </c>
      <c r="D814" s="1">
        <v>13</v>
      </c>
      <c r="E814" s="1" t="s">
        <v>80</v>
      </c>
      <c r="F814" s="3" t="s">
        <v>25</v>
      </c>
      <c r="G814" s="1" t="s">
        <v>67</v>
      </c>
      <c r="H814" s="5" t="s">
        <v>69</v>
      </c>
    </row>
    <row r="815" spans="1:8">
      <c r="A815" s="1" t="s">
        <v>8</v>
      </c>
      <c r="B815" s="1" t="s">
        <v>89</v>
      </c>
      <c r="C815" s="1" t="s">
        <v>91</v>
      </c>
      <c r="D815" s="1">
        <v>13</v>
      </c>
      <c r="E815" s="1" t="s">
        <v>80</v>
      </c>
      <c r="F815" s="3" t="s">
        <v>26</v>
      </c>
      <c r="G815" s="1" t="s">
        <v>67</v>
      </c>
      <c r="H815" s="5">
        <v>4.4583300000000001</v>
      </c>
    </row>
    <row r="816" spans="1:8">
      <c r="A816" s="1" t="s">
        <v>8</v>
      </c>
      <c r="B816" s="1" t="s">
        <v>89</v>
      </c>
      <c r="C816" s="1" t="s">
        <v>91</v>
      </c>
      <c r="D816" s="1">
        <v>13</v>
      </c>
      <c r="E816" s="1" t="s">
        <v>80</v>
      </c>
      <c r="F816" s="3" t="s">
        <v>27</v>
      </c>
      <c r="G816" s="1" t="s">
        <v>67</v>
      </c>
      <c r="H816" s="5">
        <v>1.3374999999999999</v>
      </c>
    </row>
    <row r="817" spans="1:8">
      <c r="A817" s="1" t="s">
        <v>8</v>
      </c>
      <c r="B817" s="1" t="s">
        <v>89</v>
      </c>
      <c r="C817" s="1" t="s">
        <v>91</v>
      </c>
      <c r="D817" s="1">
        <v>13</v>
      </c>
      <c r="E817" s="1" t="s">
        <v>80</v>
      </c>
      <c r="F817" s="3" t="s">
        <v>28</v>
      </c>
      <c r="G817" s="1" t="s">
        <v>67</v>
      </c>
      <c r="H817" s="5">
        <v>0.37153000000000003</v>
      </c>
    </row>
    <row r="818" spans="1:8">
      <c r="A818" s="1" t="s">
        <v>8</v>
      </c>
      <c r="B818" s="1" t="s">
        <v>89</v>
      </c>
      <c r="C818" s="1" t="s">
        <v>91</v>
      </c>
      <c r="D818" s="1">
        <v>13</v>
      </c>
      <c r="E818" s="1" t="s">
        <v>80</v>
      </c>
      <c r="F818" s="3" t="s">
        <v>29</v>
      </c>
      <c r="G818" s="1" t="s">
        <v>67</v>
      </c>
      <c r="H818" s="5" t="s">
        <v>69</v>
      </c>
    </row>
    <row r="819" spans="1:8">
      <c r="A819" s="1" t="s">
        <v>8</v>
      </c>
      <c r="B819" s="1" t="s">
        <v>89</v>
      </c>
      <c r="C819" s="1" t="s">
        <v>91</v>
      </c>
      <c r="D819" s="1">
        <v>13</v>
      </c>
      <c r="E819" s="1" t="s">
        <v>80</v>
      </c>
      <c r="F819" s="3" t="s">
        <v>30</v>
      </c>
      <c r="G819" s="1" t="s">
        <v>67</v>
      </c>
      <c r="H819" s="5" t="s">
        <v>69</v>
      </c>
    </row>
    <row r="820" spans="1:8">
      <c r="A820" s="1" t="s">
        <v>8</v>
      </c>
      <c r="B820" s="1" t="s">
        <v>89</v>
      </c>
      <c r="C820" s="1" t="s">
        <v>91</v>
      </c>
      <c r="D820" s="1">
        <v>13</v>
      </c>
      <c r="E820" s="1" t="s">
        <v>80</v>
      </c>
      <c r="F820" s="3" t="s">
        <v>31</v>
      </c>
      <c r="G820" s="1" t="s">
        <v>67</v>
      </c>
      <c r="H820" s="5" t="s">
        <v>69</v>
      </c>
    </row>
    <row r="821" spans="1:8">
      <c r="A821" s="1" t="s">
        <v>8</v>
      </c>
      <c r="B821" s="1" t="s">
        <v>89</v>
      </c>
      <c r="C821" s="1" t="s">
        <v>91</v>
      </c>
      <c r="D821" s="1">
        <v>13</v>
      </c>
      <c r="E821" s="1" t="s">
        <v>80</v>
      </c>
      <c r="F821" s="3" t="s">
        <v>32</v>
      </c>
      <c r="G821" s="1" t="s">
        <v>67</v>
      </c>
      <c r="H821" s="5" t="s">
        <v>69</v>
      </c>
    </row>
    <row r="822" spans="1:8">
      <c r="A822" s="1" t="s">
        <v>8</v>
      </c>
      <c r="B822" s="1" t="s">
        <v>89</v>
      </c>
      <c r="C822" s="1" t="s">
        <v>91</v>
      </c>
      <c r="D822" s="1">
        <v>13</v>
      </c>
      <c r="E822" s="1" t="s">
        <v>80</v>
      </c>
      <c r="F822" s="3" t="s">
        <v>33</v>
      </c>
      <c r="G822" s="1" t="s">
        <v>67</v>
      </c>
      <c r="H822" s="5" t="s">
        <v>69</v>
      </c>
    </row>
    <row r="823" spans="1:8">
      <c r="A823" s="1" t="s">
        <v>8</v>
      </c>
      <c r="B823" s="1" t="s">
        <v>89</v>
      </c>
      <c r="C823" s="1" t="s">
        <v>91</v>
      </c>
      <c r="D823" s="1">
        <v>13</v>
      </c>
      <c r="E823" s="1" t="s">
        <v>80</v>
      </c>
      <c r="F823" s="3" t="s">
        <v>34</v>
      </c>
      <c r="G823" s="1" t="s">
        <v>67</v>
      </c>
      <c r="H823" s="5" t="s">
        <v>69</v>
      </c>
    </row>
    <row r="824" spans="1:8">
      <c r="A824" s="1" t="s">
        <v>8</v>
      </c>
      <c r="B824" s="1" t="s">
        <v>89</v>
      </c>
      <c r="C824" s="1" t="s">
        <v>91</v>
      </c>
      <c r="D824" s="1">
        <v>13</v>
      </c>
      <c r="E824" s="1" t="s">
        <v>80</v>
      </c>
      <c r="F824" s="3" t="s">
        <v>35</v>
      </c>
      <c r="G824" s="1" t="s">
        <v>67</v>
      </c>
      <c r="H824" s="5">
        <v>3.21</v>
      </c>
    </row>
    <row r="825" spans="1:8">
      <c r="A825" s="1" t="s">
        <v>8</v>
      </c>
      <c r="B825" s="1" t="s">
        <v>89</v>
      </c>
      <c r="C825" s="1" t="s">
        <v>91</v>
      </c>
      <c r="D825" s="1">
        <v>13</v>
      </c>
      <c r="E825" s="1" t="s">
        <v>80</v>
      </c>
      <c r="F825" s="3" t="s">
        <v>36</v>
      </c>
      <c r="G825" s="1" t="s">
        <v>67</v>
      </c>
      <c r="H825" s="5">
        <v>5.7066699999999999</v>
      </c>
    </row>
    <row r="826" spans="1:8">
      <c r="A826" s="1" t="s">
        <v>8</v>
      </c>
      <c r="B826" s="1" t="s">
        <v>89</v>
      </c>
      <c r="C826" s="1" t="s">
        <v>91</v>
      </c>
      <c r="D826" s="1">
        <v>13</v>
      </c>
      <c r="E826" s="1" t="s">
        <v>80</v>
      </c>
      <c r="F826" s="3" t="s">
        <v>37</v>
      </c>
      <c r="G826" s="1" t="s">
        <v>67</v>
      </c>
      <c r="H826" s="5">
        <v>0.26750000000000002</v>
      </c>
    </row>
    <row r="827" spans="1:8">
      <c r="A827" s="1" t="s">
        <v>8</v>
      </c>
      <c r="B827" s="1" t="s">
        <v>89</v>
      </c>
      <c r="C827" s="1" t="s">
        <v>91</v>
      </c>
      <c r="D827" s="1">
        <v>13</v>
      </c>
      <c r="E827" s="1" t="s">
        <v>80</v>
      </c>
      <c r="F827" s="3" t="s">
        <v>38</v>
      </c>
      <c r="G827" s="1" t="s">
        <v>67</v>
      </c>
      <c r="H827" s="6">
        <v>9.0950000000000006</v>
      </c>
    </row>
    <row r="828" spans="1:8">
      <c r="A828" s="1" t="s">
        <v>8</v>
      </c>
      <c r="B828" s="1" t="s">
        <v>89</v>
      </c>
      <c r="C828" s="1" t="s">
        <v>91</v>
      </c>
      <c r="D828" s="1">
        <v>13</v>
      </c>
      <c r="E828" s="1" t="s">
        <v>80</v>
      </c>
      <c r="F828" s="3" t="s">
        <v>39</v>
      </c>
      <c r="G828" s="1" t="s">
        <v>67</v>
      </c>
      <c r="H828" s="6">
        <v>34.24</v>
      </c>
    </row>
    <row r="829" spans="1:8">
      <c r="A829" s="1" t="s">
        <v>8</v>
      </c>
      <c r="B829" s="1" t="s">
        <v>89</v>
      </c>
      <c r="C829" s="1" t="s">
        <v>91</v>
      </c>
      <c r="D829" s="1">
        <v>13</v>
      </c>
      <c r="E829" s="1" t="s">
        <v>80</v>
      </c>
      <c r="F829" s="3" t="s">
        <v>40</v>
      </c>
      <c r="G829" s="1" t="s">
        <v>67</v>
      </c>
      <c r="H829" s="5" t="s">
        <v>69</v>
      </c>
    </row>
    <row r="830" spans="1:8">
      <c r="A830" s="1" t="s">
        <v>8</v>
      </c>
      <c r="B830" s="1" t="s">
        <v>89</v>
      </c>
      <c r="C830" s="1" t="s">
        <v>91</v>
      </c>
      <c r="D830" s="1">
        <v>13</v>
      </c>
      <c r="E830" s="1" t="s">
        <v>80</v>
      </c>
      <c r="F830" s="3" t="s">
        <v>41</v>
      </c>
      <c r="G830" s="1" t="s">
        <v>68</v>
      </c>
      <c r="H830" s="5">
        <v>13.196669999999999</v>
      </c>
    </row>
    <row r="831" spans="1:8">
      <c r="A831" s="1" t="s">
        <v>8</v>
      </c>
      <c r="B831" s="1" t="s">
        <v>89</v>
      </c>
      <c r="C831" s="1" t="s">
        <v>91</v>
      </c>
      <c r="D831" s="1">
        <v>13</v>
      </c>
      <c r="E831" s="1" t="s">
        <v>80</v>
      </c>
      <c r="F831" s="3" t="s">
        <v>42</v>
      </c>
      <c r="G831" s="1" t="s">
        <v>68</v>
      </c>
      <c r="H831" s="5" t="s">
        <v>69</v>
      </c>
    </row>
    <row r="832" spans="1:8">
      <c r="A832" s="1" t="s">
        <v>8</v>
      </c>
      <c r="B832" s="1" t="s">
        <v>89</v>
      </c>
      <c r="C832" s="1" t="s">
        <v>91</v>
      </c>
      <c r="D832" s="1">
        <v>13</v>
      </c>
      <c r="E832" s="1" t="s">
        <v>80</v>
      </c>
      <c r="F832" s="3" t="s">
        <v>43</v>
      </c>
      <c r="G832" s="1" t="s">
        <v>67</v>
      </c>
      <c r="H832" s="5">
        <v>0.58850000000000002</v>
      </c>
    </row>
    <row r="833" spans="1:8">
      <c r="A833" s="1" t="s">
        <v>8</v>
      </c>
      <c r="B833" s="1" t="s">
        <v>89</v>
      </c>
      <c r="C833" s="1" t="s">
        <v>91</v>
      </c>
      <c r="D833" s="1">
        <v>13</v>
      </c>
      <c r="E833" s="1" t="s">
        <v>80</v>
      </c>
      <c r="F833" s="3" t="s">
        <v>44</v>
      </c>
      <c r="G833" s="1" t="s">
        <v>67</v>
      </c>
      <c r="H833" s="5" t="s">
        <v>69</v>
      </c>
    </row>
    <row r="834" spans="1:8">
      <c r="A834" s="1" t="s">
        <v>8</v>
      </c>
      <c r="B834" s="1" t="s">
        <v>89</v>
      </c>
      <c r="C834" s="1" t="s">
        <v>91</v>
      </c>
      <c r="D834" s="1">
        <v>13</v>
      </c>
      <c r="E834" s="1" t="s">
        <v>80</v>
      </c>
      <c r="F834" s="3" t="s">
        <v>45</v>
      </c>
      <c r="G834" s="1" t="s">
        <v>68</v>
      </c>
      <c r="H834" s="5" t="s">
        <v>69</v>
      </c>
    </row>
    <row r="835" spans="1:8">
      <c r="A835" s="1" t="s">
        <v>8</v>
      </c>
      <c r="B835" s="1" t="s">
        <v>89</v>
      </c>
      <c r="C835" s="1" t="s">
        <v>91</v>
      </c>
      <c r="D835" s="1">
        <v>13</v>
      </c>
      <c r="E835" s="1" t="s">
        <v>80</v>
      </c>
      <c r="F835" s="3" t="s">
        <v>46</v>
      </c>
      <c r="G835" s="1" t="s">
        <v>67</v>
      </c>
      <c r="H835" s="5">
        <v>2.6749999999999998</v>
      </c>
    </row>
    <row r="836" spans="1:8">
      <c r="A836" s="1" t="s">
        <v>8</v>
      </c>
      <c r="B836" s="1" t="s">
        <v>89</v>
      </c>
      <c r="C836" s="1" t="s">
        <v>91</v>
      </c>
      <c r="D836" s="1">
        <v>13</v>
      </c>
      <c r="E836" s="1" t="s">
        <v>80</v>
      </c>
      <c r="F836" s="3" t="s">
        <v>47</v>
      </c>
      <c r="G836" s="1" t="s">
        <v>68</v>
      </c>
      <c r="H836" s="5">
        <v>3.5666699999999998</v>
      </c>
    </row>
    <row r="837" spans="1:8">
      <c r="A837" s="1" t="s">
        <v>8</v>
      </c>
      <c r="B837" s="1" t="s">
        <v>89</v>
      </c>
      <c r="C837" s="1" t="s">
        <v>91</v>
      </c>
      <c r="D837" s="1">
        <v>13</v>
      </c>
      <c r="E837" s="1" t="s">
        <v>80</v>
      </c>
      <c r="F837" s="3" t="s">
        <v>48</v>
      </c>
      <c r="G837" s="1" t="s">
        <v>68</v>
      </c>
      <c r="H837" s="5">
        <v>7.1333299999999999</v>
      </c>
    </row>
    <row r="838" spans="1:8">
      <c r="A838" s="1" t="s">
        <v>8</v>
      </c>
      <c r="B838" s="1" t="s">
        <v>89</v>
      </c>
      <c r="C838" s="1" t="s">
        <v>91</v>
      </c>
      <c r="D838" s="1">
        <v>13</v>
      </c>
      <c r="E838" s="1" t="s">
        <v>80</v>
      </c>
      <c r="F838" s="3" t="s">
        <v>49</v>
      </c>
      <c r="G838" s="1" t="s">
        <v>67</v>
      </c>
      <c r="H838" s="5">
        <v>32.1</v>
      </c>
    </row>
    <row r="839" spans="1:8">
      <c r="A839" s="1" t="s">
        <v>8</v>
      </c>
      <c r="B839" s="1" t="s">
        <v>89</v>
      </c>
      <c r="C839" s="1" t="s">
        <v>91</v>
      </c>
      <c r="D839" s="1">
        <v>13</v>
      </c>
      <c r="E839" s="1" t="s">
        <v>80</v>
      </c>
      <c r="F839" s="3" t="s">
        <v>50</v>
      </c>
      <c r="G839" s="1" t="s">
        <v>68</v>
      </c>
      <c r="H839" s="5">
        <v>2.6749999999999998</v>
      </c>
    </row>
    <row r="840" spans="1:8">
      <c r="A840" s="1" t="s">
        <v>8</v>
      </c>
      <c r="B840" s="1" t="s">
        <v>89</v>
      </c>
      <c r="C840" s="1" t="s">
        <v>91</v>
      </c>
      <c r="D840" s="1">
        <v>13</v>
      </c>
      <c r="E840" s="1" t="s">
        <v>80</v>
      </c>
      <c r="F840" s="3" t="s">
        <v>51</v>
      </c>
      <c r="G840" s="1" t="s">
        <v>67</v>
      </c>
      <c r="H840" s="5" t="s">
        <v>69</v>
      </c>
    </row>
    <row r="841" spans="1:8">
      <c r="A841" s="1" t="s">
        <v>8</v>
      </c>
      <c r="B841" s="1" t="s">
        <v>89</v>
      </c>
      <c r="C841" s="1" t="s">
        <v>91</v>
      </c>
      <c r="D841" s="1">
        <v>13</v>
      </c>
      <c r="E841" s="1" t="s">
        <v>80</v>
      </c>
      <c r="F841" s="3" t="s">
        <v>52</v>
      </c>
      <c r="G841" s="1" t="s">
        <v>68</v>
      </c>
      <c r="H841" s="5">
        <v>5.7066699999999999</v>
      </c>
    </row>
    <row r="842" spans="1:8">
      <c r="A842" s="1" t="s">
        <v>8</v>
      </c>
      <c r="B842" s="1" t="s">
        <v>89</v>
      </c>
      <c r="C842" s="1" t="s">
        <v>91</v>
      </c>
      <c r="D842" s="1">
        <v>13</v>
      </c>
      <c r="E842" s="1" t="s">
        <v>80</v>
      </c>
      <c r="F842" s="3" t="s">
        <v>53</v>
      </c>
      <c r="G842" s="1" t="s">
        <v>68</v>
      </c>
      <c r="H842" s="5">
        <v>5.7066699999999999</v>
      </c>
    </row>
    <row r="843" spans="1:8">
      <c r="A843" s="1" t="s">
        <v>8</v>
      </c>
      <c r="B843" s="1" t="s">
        <v>89</v>
      </c>
      <c r="C843" s="1" t="s">
        <v>91</v>
      </c>
      <c r="D843" s="1">
        <v>13</v>
      </c>
      <c r="E843" s="1" t="s">
        <v>80</v>
      </c>
      <c r="F843" s="3" t="s">
        <v>54</v>
      </c>
      <c r="G843" s="1" t="s">
        <v>68</v>
      </c>
      <c r="H843" s="5" t="s">
        <v>69</v>
      </c>
    </row>
    <row r="844" spans="1:8">
      <c r="A844" s="1" t="s">
        <v>8</v>
      </c>
      <c r="B844" s="1" t="s">
        <v>89</v>
      </c>
      <c r="C844" s="1" t="s">
        <v>91</v>
      </c>
      <c r="D844" s="1">
        <v>13</v>
      </c>
      <c r="E844" s="1" t="s">
        <v>80</v>
      </c>
      <c r="F844" s="3" t="s">
        <v>55</v>
      </c>
      <c r="G844" s="1" t="s">
        <v>68</v>
      </c>
      <c r="H844" s="5" t="s">
        <v>69</v>
      </c>
    </row>
    <row r="845" spans="1:8">
      <c r="A845" s="1" t="s">
        <v>8</v>
      </c>
      <c r="B845" s="1" t="s">
        <v>89</v>
      </c>
      <c r="C845" s="1" t="s">
        <v>91</v>
      </c>
      <c r="D845" s="1">
        <v>13</v>
      </c>
      <c r="E845" s="1" t="s">
        <v>80</v>
      </c>
      <c r="F845" s="3" t="s">
        <v>56</v>
      </c>
      <c r="G845" s="1" t="s">
        <v>68</v>
      </c>
      <c r="H845" s="5">
        <v>3.92333</v>
      </c>
    </row>
    <row r="846" spans="1:8">
      <c r="A846" s="1" t="s">
        <v>8</v>
      </c>
      <c r="B846" s="1" t="s">
        <v>89</v>
      </c>
      <c r="C846" s="1" t="s">
        <v>91</v>
      </c>
      <c r="D846" s="1">
        <v>13</v>
      </c>
      <c r="E846" s="1" t="s">
        <v>80</v>
      </c>
      <c r="F846" s="3" t="s">
        <v>57</v>
      </c>
      <c r="G846" s="1" t="s">
        <v>68</v>
      </c>
      <c r="H846" s="5" t="s">
        <v>69</v>
      </c>
    </row>
    <row r="847" spans="1:8">
      <c r="A847" s="1" t="s">
        <v>8</v>
      </c>
      <c r="B847" s="1" t="s">
        <v>89</v>
      </c>
      <c r="C847" s="1" t="s">
        <v>91</v>
      </c>
      <c r="D847" s="1">
        <v>13</v>
      </c>
      <c r="E847" s="1" t="s">
        <v>80</v>
      </c>
      <c r="F847" s="3" t="s">
        <v>58</v>
      </c>
      <c r="G847" s="1" t="s">
        <v>68</v>
      </c>
      <c r="H847" s="5">
        <v>1.3374999999999999</v>
      </c>
    </row>
    <row r="848" spans="1:8">
      <c r="A848" s="1" t="s">
        <v>8</v>
      </c>
      <c r="B848" s="1" t="s">
        <v>89</v>
      </c>
      <c r="C848" s="1" t="s">
        <v>91</v>
      </c>
      <c r="D848" s="1">
        <v>13</v>
      </c>
      <c r="E848" s="1" t="s">
        <v>80</v>
      </c>
      <c r="F848" s="3" t="s">
        <v>135</v>
      </c>
      <c r="G848" s="1" t="s">
        <v>68</v>
      </c>
      <c r="H848" s="5" t="s">
        <v>69</v>
      </c>
    </row>
    <row r="849" spans="1:8">
      <c r="A849" s="1" t="s">
        <v>8</v>
      </c>
      <c r="B849" s="1" t="s">
        <v>89</v>
      </c>
      <c r="C849" s="1" t="s">
        <v>91</v>
      </c>
      <c r="D849" s="1">
        <v>13</v>
      </c>
      <c r="E849" s="1" t="s">
        <v>80</v>
      </c>
      <c r="F849" s="3" t="s">
        <v>59</v>
      </c>
      <c r="G849" s="1" t="s">
        <v>68</v>
      </c>
      <c r="H849" s="5" t="s">
        <v>69</v>
      </c>
    </row>
    <row r="850" spans="1:8">
      <c r="A850" s="1" t="s">
        <v>8</v>
      </c>
      <c r="B850" s="1" t="s">
        <v>89</v>
      </c>
      <c r="C850" s="1" t="s">
        <v>91</v>
      </c>
      <c r="D850" s="1">
        <v>13</v>
      </c>
      <c r="E850" s="1" t="s">
        <v>80</v>
      </c>
      <c r="F850" s="3" t="s">
        <v>60</v>
      </c>
      <c r="G850" s="1" t="s">
        <v>68</v>
      </c>
      <c r="H850" s="5">
        <v>3.3883299999999998</v>
      </c>
    </row>
    <row r="851" spans="1:8">
      <c r="A851" s="1" t="s">
        <v>8</v>
      </c>
      <c r="B851" s="1" t="s">
        <v>89</v>
      </c>
      <c r="C851" s="1" t="s">
        <v>91</v>
      </c>
      <c r="D851" s="1">
        <v>13</v>
      </c>
      <c r="E851" s="1" t="s">
        <v>80</v>
      </c>
      <c r="F851" s="3" t="s">
        <v>61</v>
      </c>
      <c r="G851" s="1" t="s">
        <v>67</v>
      </c>
      <c r="H851" s="5" t="s">
        <v>69</v>
      </c>
    </row>
    <row r="852" spans="1:8">
      <c r="A852" s="1" t="s">
        <v>8</v>
      </c>
      <c r="B852" s="1" t="s">
        <v>89</v>
      </c>
      <c r="C852" s="1" t="s">
        <v>91</v>
      </c>
      <c r="D852" s="1">
        <v>13</v>
      </c>
      <c r="E852" s="1" t="s">
        <v>80</v>
      </c>
      <c r="F852" s="3" t="s">
        <v>62</v>
      </c>
      <c r="G852" s="1" t="s">
        <v>67</v>
      </c>
      <c r="H852" s="5" t="s">
        <v>69</v>
      </c>
    </row>
    <row r="853" spans="1:8">
      <c r="A853" s="1" t="s">
        <v>8</v>
      </c>
      <c r="B853" s="1" t="s">
        <v>89</v>
      </c>
      <c r="C853" s="1" t="s">
        <v>91</v>
      </c>
      <c r="D853" s="1">
        <v>13</v>
      </c>
      <c r="E853" s="1" t="s">
        <v>80</v>
      </c>
      <c r="F853" s="3" t="s">
        <v>63</v>
      </c>
      <c r="G853" s="1" t="s">
        <v>67</v>
      </c>
      <c r="H853" s="5" t="s">
        <v>69</v>
      </c>
    </row>
    <row r="854" spans="1:8">
      <c r="A854" s="1" t="s">
        <v>8</v>
      </c>
      <c r="B854" s="1" t="s">
        <v>89</v>
      </c>
      <c r="C854" s="1" t="s">
        <v>91</v>
      </c>
      <c r="D854" s="1">
        <v>13</v>
      </c>
      <c r="E854" s="1" t="s">
        <v>80</v>
      </c>
      <c r="F854" s="3" t="s">
        <v>64</v>
      </c>
      <c r="G854" s="1" t="s">
        <v>67</v>
      </c>
      <c r="H854" s="5">
        <v>3.92333</v>
      </c>
    </row>
    <row r="855" spans="1:8">
      <c r="A855" s="1" t="s">
        <v>8</v>
      </c>
      <c r="B855" s="1" t="s">
        <v>89</v>
      </c>
      <c r="C855" s="1" t="s">
        <v>91</v>
      </c>
      <c r="D855" s="1">
        <v>13</v>
      </c>
      <c r="E855" s="1" t="s">
        <v>80</v>
      </c>
      <c r="F855" s="3" t="s">
        <v>65</v>
      </c>
      <c r="G855" s="1" t="s">
        <v>67</v>
      </c>
      <c r="H855" s="5">
        <v>2.9424999999999999</v>
      </c>
    </row>
    <row r="856" spans="1:8">
      <c r="A856" s="1" t="s">
        <v>8</v>
      </c>
      <c r="B856" s="1" t="s">
        <v>89</v>
      </c>
      <c r="C856" s="1" t="s">
        <v>91</v>
      </c>
      <c r="D856" s="1">
        <v>13</v>
      </c>
      <c r="E856" s="1" t="s">
        <v>80</v>
      </c>
      <c r="F856" s="3" t="s">
        <v>66</v>
      </c>
      <c r="G856" s="1" t="s">
        <v>67</v>
      </c>
      <c r="H856" s="5">
        <v>2.14</v>
      </c>
    </row>
    <row r="857" spans="1:8">
      <c r="A857" s="1" t="s">
        <v>8</v>
      </c>
      <c r="B857" s="1" t="s">
        <v>89</v>
      </c>
      <c r="C857" s="1" t="s">
        <v>92</v>
      </c>
      <c r="D857" s="1">
        <v>1</v>
      </c>
      <c r="E857" s="1" t="s">
        <v>71</v>
      </c>
      <c r="F857" s="2" t="s">
        <v>11</v>
      </c>
      <c r="G857" s="1" t="s">
        <v>67</v>
      </c>
      <c r="H857" s="4">
        <v>5.35</v>
      </c>
    </row>
    <row r="858" spans="1:8">
      <c r="A858" s="1" t="s">
        <v>8</v>
      </c>
      <c r="B858" s="1" t="s">
        <v>89</v>
      </c>
      <c r="C858" s="1" t="s">
        <v>92</v>
      </c>
      <c r="D858" s="1">
        <v>1</v>
      </c>
      <c r="E858" s="1" t="s">
        <v>71</v>
      </c>
      <c r="F858" s="2" t="s">
        <v>12</v>
      </c>
      <c r="G858" s="1" t="s">
        <v>67</v>
      </c>
      <c r="H858" s="4">
        <v>6.42</v>
      </c>
    </row>
    <row r="859" spans="1:8">
      <c r="A859" s="1" t="s">
        <v>8</v>
      </c>
      <c r="B859" s="1" t="s">
        <v>89</v>
      </c>
      <c r="C859" s="1" t="s">
        <v>92</v>
      </c>
      <c r="D859" s="1">
        <v>1</v>
      </c>
      <c r="E859" s="1" t="s">
        <v>71</v>
      </c>
      <c r="F859" s="2" t="s">
        <v>13</v>
      </c>
      <c r="G859" s="1" t="s">
        <v>67</v>
      </c>
      <c r="H859" s="4">
        <v>0.80249999999999999</v>
      </c>
    </row>
    <row r="860" spans="1:8">
      <c r="A860" s="1" t="s">
        <v>8</v>
      </c>
      <c r="B860" s="1" t="s">
        <v>89</v>
      </c>
      <c r="C860" s="1" t="s">
        <v>92</v>
      </c>
      <c r="D860" s="1">
        <v>1</v>
      </c>
      <c r="E860" s="1" t="s">
        <v>71</v>
      </c>
      <c r="F860" s="2" t="s">
        <v>14</v>
      </c>
      <c r="G860" s="1" t="s">
        <v>67</v>
      </c>
      <c r="H860" s="4">
        <v>9.6300000000000008</v>
      </c>
    </row>
    <row r="861" spans="1:8">
      <c r="A861" s="1" t="s">
        <v>8</v>
      </c>
      <c r="B861" s="1" t="s">
        <v>89</v>
      </c>
      <c r="C861" s="1" t="s">
        <v>92</v>
      </c>
      <c r="D861" s="1">
        <v>1</v>
      </c>
      <c r="E861" s="1" t="s">
        <v>71</v>
      </c>
      <c r="F861" s="2" t="s">
        <v>15</v>
      </c>
      <c r="G861" s="1" t="s">
        <v>67</v>
      </c>
      <c r="H861" s="4">
        <v>8.9166699999999999</v>
      </c>
    </row>
    <row r="862" spans="1:8">
      <c r="A862" s="1" t="s">
        <v>8</v>
      </c>
      <c r="B862" s="1" t="s">
        <v>89</v>
      </c>
      <c r="C862" s="1" t="s">
        <v>92</v>
      </c>
      <c r="D862" s="1">
        <v>1</v>
      </c>
      <c r="E862" s="1" t="s">
        <v>71</v>
      </c>
      <c r="F862" s="2" t="s">
        <v>16</v>
      </c>
      <c r="G862" s="1" t="s">
        <v>67</v>
      </c>
      <c r="H862" s="4">
        <v>13.196669999999999</v>
      </c>
    </row>
    <row r="863" spans="1:8">
      <c r="A863" s="1" t="s">
        <v>8</v>
      </c>
      <c r="B863" s="1" t="s">
        <v>89</v>
      </c>
      <c r="C863" s="1" t="s">
        <v>92</v>
      </c>
      <c r="D863" s="1">
        <v>1</v>
      </c>
      <c r="E863" s="1" t="s">
        <v>71</v>
      </c>
      <c r="F863" s="2" t="s">
        <v>17</v>
      </c>
      <c r="G863" s="1" t="s">
        <v>67</v>
      </c>
      <c r="H863" s="4">
        <v>8.56</v>
      </c>
    </row>
    <row r="864" spans="1:8">
      <c r="A864" s="1" t="s">
        <v>8</v>
      </c>
      <c r="B864" s="1" t="s">
        <v>89</v>
      </c>
      <c r="C864" s="1" t="s">
        <v>92</v>
      </c>
      <c r="D864" s="1">
        <v>1</v>
      </c>
      <c r="E864" s="1" t="s">
        <v>71</v>
      </c>
      <c r="F864" s="2" t="s">
        <v>18</v>
      </c>
      <c r="G864" s="1" t="s">
        <v>68</v>
      </c>
      <c r="H864" s="4">
        <v>12.84</v>
      </c>
    </row>
    <row r="865" spans="1:8">
      <c r="A865" s="1" t="s">
        <v>8</v>
      </c>
      <c r="B865" s="1" t="s">
        <v>89</v>
      </c>
      <c r="C865" s="1" t="s">
        <v>92</v>
      </c>
      <c r="D865" s="1">
        <v>1</v>
      </c>
      <c r="E865" s="1" t="s">
        <v>71</v>
      </c>
      <c r="F865" s="2" t="s">
        <v>19</v>
      </c>
      <c r="G865" s="1" t="s">
        <v>67</v>
      </c>
      <c r="H865" s="4" t="s">
        <v>69</v>
      </c>
    </row>
    <row r="866" spans="1:8">
      <c r="A866" s="1" t="s">
        <v>8</v>
      </c>
      <c r="B866" s="1" t="s">
        <v>89</v>
      </c>
      <c r="C866" s="1" t="s">
        <v>92</v>
      </c>
      <c r="D866" s="1">
        <v>1</v>
      </c>
      <c r="E866" s="1" t="s">
        <v>71</v>
      </c>
      <c r="F866" s="2" t="s">
        <v>20</v>
      </c>
      <c r="G866" s="1" t="s">
        <v>67</v>
      </c>
      <c r="H866" s="4">
        <v>6.5983299999999998</v>
      </c>
    </row>
    <row r="867" spans="1:8">
      <c r="A867" s="1" t="s">
        <v>8</v>
      </c>
      <c r="B867" s="1" t="s">
        <v>89</v>
      </c>
      <c r="C867" s="1" t="s">
        <v>92</v>
      </c>
      <c r="D867" s="1">
        <v>1</v>
      </c>
      <c r="E867" s="1" t="s">
        <v>71</v>
      </c>
      <c r="F867" s="2" t="s">
        <v>21</v>
      </c>
      <c r="G867" s="1" t="s">
        <v>67</v>
      </c>
      <c r="H867" s="4">
        <v>6.42</v>
      </c>
    </row>
    <row r="868" spans="1:8">
      <c r="A868" s="1" t="s">
        <v>8</v>
      </c>
      <c r="B868" s="1" t="s">
        <v>89</v>
      </c>
      <c r="C868" s="1" t="s">
        <v>92</v>
      </c>
      <c r="D868" s="1">
        <v>1</v>
      </c>
      <c r="E868" s="1" t="s">
        <v>71</v>
      </c>
      <c r="F868" s="2" t="s">
        <v>22</v>
      </c>
      <c r="G868" s="1" t="s">
        <v>67</v>
      </c>
      <c r="H868" s="4">
        <v>6.42</v>
      </c>
    </row>
    <row r="869" spans="1:8">
      <c r="A869" s="1" t="s">
        <v>8</v>
      </c>
      <c r="B869" s="1" t="s">
        <v>89</v>
      </c>
      <c r="C869" s="1" t="s">
        <v>92</v>
      </c>
      <c r="D869" s="1">
        <v>1</v>
      </c>
      <c r="E869" s="1" t="s">
        <v>71</v>
      </c>
      <c r="F869" s="2" t="s">
        <v>23</v>
      </c>
      <c r="G869" s="1" t="s">
        <v>67</v>
      </c>
      <c r="H869" s="4" t="s">
        <v>69</v>
      </c>
    </row>
    <row r="870" spans="1:8">
      <c r="A870" s="1" t="s">
        <v>8</v>
      </c>
      <c r="B870" s="1" t="s">
        <v>89</v>
      </c>
      <c r="C870" s="1" t="s">
        <v>92</v>
      </c>
      <c r="D870" s="1">
        <v>1</v>
      </c>
      <c r="E870" s="1" t="s">
        <v>71</v>
      </c>
      <c r="F870" s="2" t="s">
        <v>24</v>
      </c>
      <c r="G870" s="1" t="s">
        <v>67</v>
      </c>
      <c r="H870" s="4" t="s">
        <v>69</v>
      </c>
    </row>
    <row r="871" spans="1:8">
      <c r="A871" s="1" t="s">
        <v>8</v>
      </c>
      <c r="B871" s="1" t="s">
        <v>89</v>
      </c>
      <c r="C871" s="1" t="s">
        <v>92</v>
      </c>
      <c r="D871" s="1">
        <v>1</v>
      </c>
      <c r="E871" s="1" t="s">
        <v>71</v>
      </c>
      <c r="F871" s="3" t="s">
        <v>25</v>
      </c>
      <c r="G871" s="1" t="s">
        <v>67</v>
      </c>
      <c r="H871" s="5" t="s">
        <v>69</v>
      </c>
    </row>
    <row r="872" spans="1:8">
      <c r="A872" s="1" t="s">
        <v>8</v>
      </c>
      <c r="B872" s="1" t="s">
        <v>89</v>
      </c>
      <c r="C872" s="1" t="s">
        <v>92</v>
      </c>
      <c r="D872" s="1">
        <v>1</v>
      </c>
      <c r="E872" s="1" t="s">
        <v>71</v>
      </c>
      <c r="F872" s="3" t="s">
        <v>26</v>
      </c>
      <c r="G872" s="1" t="s">
        <v>67</v>
      </c>
      <c r="H872" s="5" t="s">
        <v>69</v>
      </c>
    </row>
    <row r="873" spans="1:8">
      <c r="A873" s="1" t="s">
        <v>8</v>
      </c>
      <c r="B873" s="1" t="s">
        <v>89</v>
      </c>
      <c r="C873" s="1" t="s">
        <v>92</v>
      </c>
      <c r="D873" s="1">
        <v>1</v>
      </c>
      <c r="E873" s="1" t="s">
        <v>71</v>
      </c>
      <c r="F873" s="3" t="s">
        <v>27</v>
      </c>
      <c r="G873" s="1" t="s">
        <v>67</v>
      </c>
      <c r="H873" s="5">
        <v>1.605</v>
      </c>
    </row>
    <row r="874" spans="1:8">
      <c r="A874" s="1" t="s">
        <v>8</v>
      </c>
      <c r="B874" s="1" t="s">
        <v>89</v>
      </c>
      <c r="C874" s="1" t="s">
        <v>92</v>
      </c>
      <c r="D874" s="1">
        <v>1</v>
      </c>
      <c r="E874" s="1" t="s">
        <v>71</v>
      </c>
      <c r="F874" s="3" t="s">
        <v>28</v>
      </c>
      <c r="G874" s="1" t="s">
        <v>67</v>
      </c>
      <c r="H874" s="5" t="s">
        <v>69</v>
      </c>
    </row>
    <row r="875" spans="1:8">
      <c r="A875" s="1" t="s">
        <v>8</v>
      </c>
      <c r="B875" s="1" t="s">
        <v>89</v>
      </c>
      <c r="C875" s="1" t="s">
        <v>92</v>
      </c>
      <c r="D875" s="1">
        <v>1</v>
      </c>
      <c r="E875" s="1" t="s">
        <v>71</v>
      </c>
      <c r="F875" s="3" t="s">
        <v>29</v>
      </c>
      <c r="G875" s="1" t="s">
        <v>67</v>
      </c>
      <c r="H875" s="5">
        <v>3.21</v>
      </c>
    </row>
    <row r="876" spans="1:8">
      <c r="A876" s="1" t="s">
        <v>8</v>
      </c>
      <c r="B876" s="1" t="s">
        <v>89</v>
      </c>
      <c r="C876" s="1" t="s">
        <v>92</v>
      </c>
      <c r="D876" s="1">
        <v>1</v>
      </c>
      <c r="E876" s="1" t="s">
        <v>71</v>
      </c>
      <c r="F876" s="3" t="s">
        <v>30</v>
      </c>
      <c r="G876" s="1" t="s">
        <v>67</v>
      </c>
      <c r="H876" s="5">
        <v>1.605</v>
      </c>
    </row>
    <row r="877" spans="1:8">
      <c r="A877" s="1" t="s">
        <v>8</v>
      </c>
      <c r="B877" s="1" t="s">
        <v>89</v>
      </c>
      <c r="C877" s="1" t="s">
        <v>92</v>
      </c>
      <c r="D877" s="1">
        <v>1</v>
      </c>
      <c r="E877" s="1" t="s">
        <v>71</v>
      </c>
      <c r="F877" s="3" t="s">
        <v>31</v>
      </c>
      <c r="G877" s="1" t="s">
        <v>67</v>
      </c>
      <c r="H877" s="5" t="s">
        <v>69</v>
      </c>
    </row>
    <row r="878" spans="1:8">
      <c r="A878" s="1" t="s">
        <v>8</v>
      </c>
      <c r="B878" s="1" t="s">
        <v>89</v>
      </c>
      <c r="C878" s="1" t="s">
        <v>92</v>
      </c>
      <c r="D878" s="1">
        <v>1</v>
      </c>
      <c r="E878" s="1" t="s">
        <v>71</v>
      </c>
      <c r="F878" s="3" t="s">
        <v>32</v>
      </c>
      <c r="G878" s="1" t="s">
        <v>67</v>
      </c>
      <c r="H878" s="5" t="s">
        <v>69</v>
      </c>
    </row>
    <row r="879" spans="1:8">
      <c r="A879" s="1" t="s">
        <v>8</v>
      </c>
      <c r="B879" s="1" t="s">
        <v>89</v>
      </c>
      <c r="C879" s="1" t="s">
        <v>92</v>
      </c>
      <c r="D879" s="1">
        <v>1</v>
      </c>
      <c r="E879" s="1" t="s">
        <v>71</v>
      </c>
      <c r="F879" s="3" t="s">
        <v>33</v>
      </c>
      <c r="G879" s="1" t="s">
        <v>67</v>
      </c>
      <c r="H879" s="5" t="s">
        <v>69</v>
      </c>
    </row>
    <row r="880" spans="1:8">
      <c r="A880" s="1" t="s">
        <v>8</v>
      </c>
      <c r="B880" s="1" t="s">
        <v>89</v>
      </c>
      <c r="C880" s="1" t="s">
        <v>92</v>
      </c>
      <c r="D880" s="1">
        <v>1</v>
      </c>
      <c r="E880" s="1" t="s">
        <v>71</v>
      </c>
      <c r="F880" s="3" t="s">
        <v>34</v>
      </c>
      <c r="G880" s="1" t="s">
        <v>67</v>
      </c>
      <c r="H880" s="5" t="s">
        <v>69</v>
      </c>
    </row>
    <row r="881" spans="1:8">
      <c r="A881" s="1" t="s">
        <v>8</v>
      </c>
      <c r="B881" s="1" t="s">
        <v>89</v>
      </c>
      <c r="C881" s="1" t="s">
        <v>92</v>
      </c>
      <c r="D881" s="1">
        <v>1</v>
      </c>
      <c r="E881" s="1" t="s">
        <v>71</v>
      </c>
      <c r="F881" s="3" t="s">
        <v>35</v>
      </c>
      <c r="G881" s="1" t="s">
        <v>67</v>
      </c>
      <c r="H881" s="5">
        <v>4.4583300000000001</v>
      </c>
    </row>
    <row r="882" spans="1:8">
      <c r="A882" s="1" t="s">
        <v>8</v>
      </c>
      <c r="B882" s="1" t="s">
        <v>89</v>
      </c>
      <c r="C882" s="1" t="s">
        <v>92</v>
      </c>
      <c r="D882" s="1">
        <v>1</v>
      </c>
      <c r="E882" s="1" t="s">
        <v>71</v>
      </c>
      <c r="F882" s="3" t="s">
        <v>36</v>
      </c>
      <c r="G882" s="1" t="s">
        <v>67</v>
      </c>
      <c r="H882" s="5">
        <v>6.42</v>
      </c>
    </row>
    <row r="883" spans="1:8">
      <c r="A883" s="1" t="s">
        <v>8</v>
      </c>
      <c r="B883" s="1" t="s">
        <v>89</v>
      </c>
      <c r="C883" s="1" t="s">
        <v>92</v>
      </c>
      <c r="D883" s="1">
        <v>1</v>
      </c>
      <c r="E883" s="1" t="s">
        <v>71</v>
      </c>
      <c r="F883" s="3" t="s">
        <v>37</v>
      </c>
      <c r="G883" s="1" t="s">
        <v>67</v>
      </c>
      <c r="H883" s="5">
        <v>1.3374999999999999</v>
      </c>
    </row>
    <row r="884" spans="1:8">
      <c r="A884" s="1" t="s">
        <v>8</v>
      </c>
      <c r="B884" s="1" t="s">
        <v>89</v>
      </c>
      <c r="C884" s="1" t="s">
        <v>92</v>
      </c>
      <c r="D884" s="1">
        <v>1</v>
      </c>
      <c r="E884" s="1" t="s">
        <v>71</v>
      </c>
      <c r="F884" s="3" t="s">
        <v>38</v>
      </c>
      <c r="G884" s="1" t="s">
        <v>67</v>
      </c>
      <c r="H884" s="6">
        <v>11.05667</v>
      </c>
    </row>
    <row r="885" spans="1:8">
      <c r="A885" s="1" t="s">
        <v>8</v>
      </c>
      <c r="B885" s="1" t="s">
        <v>89</v>
      </c>
      <c r="C885" s="1" t="s">
        <v>92</v>
      </c>
      <c r="D885" s="1">
        <v>1</v>
      </c>
      <c r="E885" s="1" t="s">
        <v>71</v>
      </c>
      <c r="F885" s="3" t="s">
        <v>39</v>
      </c>
      <c r="G885" s="1" t="s">
        <v>67</v>
      </c>
      <c r="H885" s="6" t="s">
        <v>69</v>
      </c>
    </row>
    <row r="886" spans="1:8">
      <c r="A886" s="1" t="s">
        <v>8</v>
      </c>
      <c r="B886" s="1" t="s">
        <v>89</v>
      </c>
      <c r="C886" s="1" t="s">
        <v>92</v>
      </c>
      <c r="D886" s="1">
        <v>1</v>
      </c>
      <c r="E886" s="1" t="s">
        <v>71</v>
      </c>
      <c r="F886" s="3" t="s">
        <v>40</v>
      </c>
      <c r="G886" s="1" t="s">
        <v>67</v>
      </c>
      <c r="H886" s="5">
        <v>6.42</v>
      </c>
    </row>
    <row r="887" spans="1:8">
      <c r="A887" s="1" t="s">
        <v>8</v>
      </c>
      <c r="B887" s="1" t="s">
        <v>89</v>
      </c>
      <c r="C887" s="1" t="s">
        <v>92</v>
      </c>
      <c r="D887" s="1">
        <v>1</v>
      </c>
      <c r="E887" s="1" t="s">
        <v>71</v>
      </c>
      <c r="F887" s="3" t="s">
        <v>41</v>
      </c>
      <c r="G887" s="1" t="s">
        <v>68</v>
      </c>
      <c r="H887" s="5">
        <v>12.84</v>
      </c>
    </row>
    <row r="888" spans="1:8">
      <c r="A888" s="1" t="s">
        <v>8</v>
      </c>
      <c r="B888" s="1" t="s">
        <v>89</v>
      </c>
      <c r="C888" s="1" t="s">
        <v>92</v>
      </c>
      <c r="D888" s="1">
        <v>1</v>
      </c>
      <c r="E888" s="1" t="s">
        <v>71</v>
      </c>
      <c r="F888" s="3" t="s">
        <v>42</v>
      </c>
      <c r="G888" s="1" t="s">
        <v>68</v>
      </c>
      <c r="H888" s="5" t="s">
        <v>69</v>
      </c>
    </row>
    <row r="889" spans="1:8">
      <c r="A889" s="1" t="s">
        <v>8</v>
      </c>
      <c r="B889" s="1" t="s">
        <v>89</v>
      </c>
      <c r="C889" s="1" t="s">
        <v>92</v>
      </c>
      <c r="D889" s="1">
        <v>1</v>
      </c>
      <c r="E889" s="1" t="s">
        <v>71</v>
      </c>
      <c r="F889" s="3" t="s">
        <v>43</v>
      </c>
      <c r="G889" s="1" t="s">
        <v>67</v>
      </c>
      <c r="H889" s="5">
        <v>2.2291699999999999</v>
      </c>
    </row>
    <row r="890" spans="1:8">
      <c r="A890" s="1" t="s">
        <v>8</v>
      </c>
      <c r="B890" s="1" t="s">
        <v>89</v>
      </c>
      <c r="C890" s="1" t="s">
        <v>92</v>
      </c>
      <c r="D890" s="1">
        <v>1</v>
      </c>
      <c r="E890" s="1" t="s">
        <v>71</v>
      </c>
      <c r="F890" s="3" t="s">
        <v>44</v>
      </c>
      <c r="G890" s="1" t="s">
        <v>67</v>
      </c>
      <c r="H890" s="5" t="s">
        <v>69</v>
      </c>
    </row>
    <row r="891" spans="1:8">
      <c r="A891" s="1" t="s">
        <v>8</v>
      </c>
      <c r="B891" s="1" t="s">
        <v>89</v>
      </c>
      <c r="C891" s="1" t="s">
        <v>92</v>
      </c>
      <c r="D891" s="1">
        <v>1</v>
      </c>
      <c r="E891" s="1" t="s">
        <v>71</v>
      </c>
      <c r="F891" s="3" t="s">
        <v>45</v>
      </c>
      <c r="G891" s="1" t="s">
        <v>68</v>
      </c>
      <c r="H891" s="5">
        <v>9.6300000000000008</v>
      </c>
    </row>
    <row r="892" spans="1:8">
      <c r="A892" s="1" t="s">
        <v>8</v>
      </c>
      <c r="B892" s="1" t="s">
        <v>89</v>
      </c>
      <c r="C892" s="1" t="s">
        <v>92</v>
      </c>
      <c r="D892" s="1">
        <v>1</v>
      </c>
      <c r="E892" s="1" t="s">
        <v>71</v>
      </c>
      <c r="F892" s="3" t="s">
        <v>46</v>
      </c>
      <c r="G892" s="1" t="s">
        <v>67</v>
      </c>
      <c r="H892" s="5">
        <v>6.42</v>
      </c>
    </row>
    <row r="893" spans="1:8">
      <c r="A893" s="1" t="s">
        <v>8</v>
      </c>
      <c r="B893" s="1" t="s">
        <v>89</v>
      </c>
      <c r="C893" s="1" t="s">
        <v>92</v>
      </c>
      <c r="D893" s="1">
        <v>1</v>
      </c>
      <c r="E893" s="1" t="s">
        <v>71</v>
      </c>
      <c r="F893" s="3" t="s">
        <v>47</v>
      </c>
      <c r="G893" s="1" t="s">
        <v>68</v>
      </c>
      <c r="H893" s="5" t="s">
        <v>69</v>
      </c>
    </row>
    <row r="894" spans="1:8">
      <c r="A894" s="1" t="s">
        <v>8</v>
      </c>
      <c r="B894" s="1" t="s">
        <v>89</v>
      </c>
      <c r="C894" s="1" t="s">
        <v>92</v>
      </c>
      <c r="D894" s="1">
        <v>1</v>
      </c>
      <c r="E894" s="1" t="s">
        <v>71</v>
      </c>
      <c r="F894" s="3" t="s">
        <v>48</v>
      </c>
      <c r="G894" s="1" t="s">
        <v>68</v>
      </c>
      <c r="H894" s="5">
        <v>6.2416700000000001</v>
      </c>
    </row>
    <row r="895" spans="1:8">
      <c r="A895" s="1" t="s">
        <v>8</v>
      </c>
      <c r="B895" s="1" t="s">
        <v>89</v>
      </c>
      <c r="C895" s="1" t="s">
        <v>92</v>
      </c>
      <c r="D895" s="1">
        <v>1</v>
      </c>
      <c r="E895" s="1" t="s">
        <v>71</v>
      </c>
      <c r="F895" s="3" t="s">
        <v>49</v>
      </c>
      <c r="G895" s="1" t="s">
        <v>67</v>
      </c>
      <c r="H895" s="5" t="s">
        <v>69</v>
      </c>
    </row>
    <row r="896" spans="1:8">
      <c r="A896" s="1" t="s">
        <v>8</v>
      </c>
      <c r="B896" s="1" t="s">
        <v>89</v>
      </c>
      <c r="C896" s="1" t="s">
        <v>92</v>
      </c>
      <c r="D896" s="1">
        <v>1</v>
      </c>
      <c r="E896" s="1" t="s">
        <v>71</v>
      </c>
      <c r="F896" s="3" t="s">
        <v>50</v>
      </c>
      <c r="G896" s="1" t="s">
        <v>68</v>
      </c>
      <c r="H896" s="5">
        <v>6.0633299999999997</v>
      </c>
    </row>
    <row r="897" spans="1:8">
      <c r="A897" s="1" t="s">
        <v>8</v>
      </c>
      <c r="B897" s="1" t="s">
        <v>89</v>
      </c>
      <c r="C897" s="1" t="s">
        <v>92</v>
      </c>
      <c r="D897" s="1">
        <v>1</v>
      </c>
      <c r="E897" s="1" t="s">
        <v>71</v>
      </c>
      <c r="F897" s="3" t="s">
        <v>51</v>
      </c>
      <c r="G897" s="1" t="s">
        <v>67</v>
      </c>
      <c r="H897" s="5" t="s">
        <v>69</v>
      </c>
    </row>
    <row r="898" spans="1:8">
      <c r="A898" s="1" t="s">
        <v>8</v>
      </c>
      <c r="B898" s="1" t="s">
        <v>89</v>
      </c>
      <c r="C898" s="1" t="s">
        <v>92</v>
      </c>
      <c r="D898" s="1">
        <v>1</v>
      </c>
      <c r="E898" s="1" t="s">
        <v>71</v>
      </c>
      <c r="F898" s="3" t="s">
        <v>52</v>
      </c>
      <c r="G898" s="1" t="s">
        <v>68</v>
      </c>
      <c r="H898" s="5">
        <v>5.35</v>
      </c>
    </row>
    <row r="899" spans="1:8">
      <c r="A899" s="1" t="s">
        <v>8</v>
      </c>
      <c r="B899" s="1" t="s">
        <v>89</v>
      </c>
      <c r="C899" s="1" t="s">
        <v>92</v>
      </c>
      <c r="D899" s="1">
        <v>1</v>
      </c>
      <c r="E899" s="1" t="s">
        <v>71</v>
      </c>
      <c r="F899" s="3" t="s">
        <v>53</v>
      </c>
      <c r="G899" s="1" t="s">
        <v>68</v>
      </c>
      <c r="H899" s="5">
        <v>5.35</v>
      </c>
    </row>
    <row r="900" spans="1:8">
      <c r="A900" s="1" t="s">
        <v>8</v>
      </c>
      <c r="B900" s="1" t="s">
        <v>89</v>
      </c>
      <c r="C900" s="1" t="s">
        <v>92</v>
      </c>
      <c r="D900" s="1">
        <v>1</v>
      </c>
      <c r="E900" s="1" t="s">
        <v>71</v>
      </c>
      <c r="F900" s="3" t="s">
        <v>54</v>
      </c>
      <c r="G900" s="1" t="s">
        <v>68</v>
      </c>
      <c r="H900" s="5">
        <v>5.35</v>
      </c>
    </row>
    <row r="901" spans="1:8">
      <c r="A901" s="1" t="s">
        <v>8</v>
      </c>
      <c r="B901" s="1" t="s">
        <v>89</v>
      </c>
      <c r="C901" s="1" t="s">
        <v>92</v>
      </c>
      <c r="D901" s="1">
        <v>1</v>
      </c>
      <c r="E901" s="1" t="s">
        <v>71</v>
      </c>
      <c r="F901" s="3" t="s">
        <v>55</v>
      </c>
      <c r="G901" s="1" t="s">
        <v>68</v>
      </c>
      <c r="H901" s="5">
        <v>6.2416700000000001</v>
      </c>
    </row>
    <row r="902" spans="1:8">
      <c r="A902" s="1" t="s">
        <v>8</v>
      </c>
      <c r="B902" s="1" t="s">
        <v>89</v>
      </c>
      <c r="C902" s="1" t="s">
        <v>92</v>
      </c>
      <c r="D902" s="1">
        <v>1</v>
      </c>
      <c r="E902" s="1" t="s">
        <v>71</v>
      </c>
      <c r="F902" s="3" t="s">
        <v>56</v>
      </c>
      <c r="G902" s="1" t="s">
        <v>68</v>
      </c>
      <c r="H902" s="5">
        <v>2.31833</v>
      </c>
    </row>
    <row r="903" spans="1:8">
      <c r="A903" s="1" t="s">
        <v>8</v>
      </c>
      <c r="B903" s="1" t="s">
        <v>89</v>
      </c>
      <c r="C903" s="1" t="s">
        <v>92</v>
      </c>
      <c r="D903" s="1">
        <v>1</v>
      </c>
      <c r="E903" s="1" t="s">
        <v>71</v>
      </c>
      <c r="F903" s="3" t="s">
        <v>57</v>
      </c>
      <c r="G903" s="1" t="s">
        <v>68</v>
      </c>
      <c r="H903" s="5" t="s">
        <v>69</v>
      </c>
    </row>
    <row r="904" spans="1:8">
      <c r="A904" s="1" t="s">
        <v>8</v>
      </c>
      <c r="B904" s="1" t="s">
        <v>89</v>
      </c>
      <c r="C904" s="1" t="s">
        <v>92</v>
      </c>
      <c r="D904" s="1">
        <v>1</v>
      </c>
      <c r="E904" s="1" t="s">
        <v>71</v>
      </c>
      <c r="F904" s="3" t="s">
        <v>58</v>
      </c>
      <c r="G904" s="1" t="s">
        <v>68</v>
      </c>
      <c r="H904" s="5">
        <v>1.605</v>
      </c>
    </row>
    <row r="905" spans="1:8">
      <c r="A905" s="1" t="s">
        <v>8</v>
      </c>
      <c r="B905" s="1" t="s">
        <v>89</v>
      </c>
      <c r="C905" s="1" t="s">
        <v>92</v>
      </c>
      <c r="D905" s="1">
        <v>1</v>
      </c>
      <c r="E905" s="1" t="s">
        <v>71</v>
      </c>
      <c r="F905" s="3" t="s">
        <v>135</v>
      </c>
      <c r="G905" s="1" t="s">
        <v>68</v>
      </c>
      <c r="H905" s="5">
        <v>6.42</v>
      </c>
    </row>
    <row r="906" spans="1:8">
      <c r="A906" s="1" t="s">
        <v>8</v>
      </c>
      <c r="B906" s="1" t="s">
        <v>89</v>
      </c>
      <c r="C906" s="1" t="s">
        <v>92</v>
      </c>
      <c r="D906" s="1">
        <v>1</v>
      </c>
      <c r="E906" s="1" t="s">
        <v>71</v>
      </c>
      <c r="F906" s="3" t="s">
        <v>59</v>
      </c>
      <c r="G906" s="1" t="s">
        <v>68</v>
      </c>
      <c r="H906" s="5">
        <v>3.21</v>
      </c>
    </row>
    <row r="907" spans="1:8">
      <c r="A907" s="1" t="s">
        <v>8</v>
      </c>
      <c r="B907" s="1" t="s">
        <v>89</v>
      </c>
      <c r="C907" s="1" t="s">
        <v>92</v>
      </c>
      <c r="D907" s="1">
        <v>1</v>
      </c>
      <c r="E907" s="1" t="s">
        <v>71</v>
      </c>
      <c r="F907" s="3" t="s">
        <v>60</v>
      </c>
      <c r="G907" s="1" t="s">
        <v>68</v>
      </c>
      <c r="H907" s="5">
        <v>6.42</v>
      </c>
    </row>
    <row r="908" spans="1:8">
      <c r="A908" s="1" t="s">
        <v>8</v>
      </c>
      <c r="B908" s="1" t="s">
        <v>89</v>
      </c>
      <c r="C908" s="1" t="s">
        <v>92</v>
      </c>
      <c r="D908" s="1">
        <v>1</v>
      </c>
      <c r="E908" s="1" t="s">
        <v>71</v>
      </c>
      <c r="F908" s="3" t="s">
        <v>61</v>
      </c>
      <c r="G908" s="1" t="s">
        <v>67</v>
      </c>
      <c r="H908" s="5" t="s">
        <v>69</v>
      </c>
    </row>
    <row r="909" spans="1:8">
      <c r="A909" s="1" t="s">
        <v>8</v>
      </c>
      <c r="B909" s="1" t="s">
        <v>89</v>
      </c>
      <c r="C909" s="1" t="s">
        <v>92</v>
      </c>
      <c r="D909" s="1">
        <v>1</v>
      </c>
      <c r="E909" s="1" t="s">
        <v>71</v>
      </c>
      <c r="F909" s="3" t="s">
        <v>62</v>
      </c>
      <c r="G909" s="1" t="s">
        <v>67</v>
      </c>
      <c r="H909" s="5">
        <v>8.56</v>
      </c>
    </row>
    <row r="910" spans="1:8">
      <c r="A910" s="1" t="s">
        <v>8</v>
      </c>
      <c r="B910" s="1" t="s">
        <v>89</v>
      </c>
      <c r="C910" s="1" t="s">
        <v>92</v>
      </c>
      <c r="D910" s="1">
        <v>1</v>
      </c>
      <c r="E910" s="1" t="s">
        <v>71</v>
      </c>
      <c r="F910" s="3" t="s">
        <v>63</v>
      </c>
      <c r="G910" s="1" t="s">
        <v>67</v>
      </c>
      <c r="H910" s="5">
        <v>3.21</v>
      </c>
    </row>
    <row r="911" spans="1:8">
      <c r="A911" s="1" t="s">
        <v>8</v>
      </c>
      <c r="B911" s="1" t="s">
        <v>89</v>
      </c>
      <c r="C911" s="1" t="s">
        <v>92</v>
      </c>
      <c r="D911" s="1">
        <v>1</v>
      </c>
      <c r="E911" s="1" t="s">
        <v>71</v>
      </c>
      <c r="F911" s="3" t="s">
        <v>64</v>
      </c>
      <c r="G911" s="1" t="s">
        <v>67</v>
      </c>
      <c r="H911" s="5">
        <v>4.28</v>
      </c>
    </row>
    <row r="912" spans="1:8">
      <c r="A912" s="1" t="s">
        <v>8</v>
      </c>
      <c r="B912" s="1" t="s">
        <v>89</v>
      </c>
      <c r="C912" s="1" t="s">
        <v>92</v>
      </c>
      <c r="D912" s="1">
        <v>1</v>
      </c>
      <c r="E912" s="1" t="s">
        <v>71</v>
      </c>
      <c r="F912" s="3" t="s">
        <v>65</v>
      </c>
      <c r="G912" s="1" t="s">
        <v>67</v>
      </c>
      <c r="H912" s="5">
        <v>1.7833300000000001</v>
      </c>
    </row>
    <row r="913" spans="1:8">
      <c r="A913" s="1" t="s">
        <v>8</v>
      </c>
      <c r="B913" s="1" t="s">
        <v>89</v>
      </c>
      <c r="C913" s="1" t="s">
        <v>92</v>
      </c>
      <c r="D913" s="1">
        <v>1</v>
      </c>
      <c r="E913" s="1" t="s">
        <v>71</v>
      </c>
      <c r="F913" s="3" t="s">
        <v>66</v>
      </c>
      <c r="G913" s="1" t="s">
        <v>67</v>
      </c>
      <c r="H913" s="5">
        <v>3.21</v>
      </c>
    </row>
    <row r="914" spans="1:8">
      <c r="A914" s="1" t="s">
        <v>8</v>
      </c>
      <c r="B914" s="1" t="s">
        <v>93</v>
      </c>
      <c r="C914" s="1" t="s">
        <v>94</v>
      </c>
      <c r="D914" s="7">
        <f>5/12</f>
        <v>0.41666666666666669</v>
      </c>
      <c r="E914" s="1" t="s">
        <v>80</v>
      </c>
      <c r="F914" s="2" t="s">
        <v>11</v>
      </c>
      <c r="G914" s="1" t="s">
        <v>67</v>
      </c>
      <c r="H914" s="4">
        <v>2.2291699999999999</v>
      </c>
    </row>
    <row r="915" spans="1:8">
      <c r="A915" s="1" t="s">
        <v>8</v>
      </c>
      <c r="B915" s="1" t="s">
        <v>93</v>
      </c>
      <c r="C915" s="1" t="s">
        <v>94</v>
      </c>
      <c r="D915" s="7">
        <f t="shared" ref="D915:D970" si="0">5/12</f>
        <v>0.41666666666666669</v>
      </c>
      <c r="E915" s="1" t="s">
        <v>80</v>
      </c>
      <c r="F915" s="2" t="s">
        <v>12</v>
      </c>
      <c r="G915" s="1" t="s">
        <v>67</v>
      </c>
      <c r="H915" s="4">
        <v>1.69417</v>
      </c>
    </row>
    <row r="916" spans="1:8">
      <c r="A916" s="1" t="s">
        <v>8</v>
      </c>
      <c r="B916" s="1" t="s">
        <v>93</v>
      </c>
      <c r="C916" s="1" t="s">
        <v>94</v>
      </c>
      <c r="D916" s="7">
        <f t="shared" si="0"/>
        <v>0.41666666666666669</v>
      </c>
      <c r="E916" s="1" t="s">
        <v>80</v>
      </c>
      <c r="F916" s="2" t="s">
        <v>13</v>
      </c>
      <c r="G916" s="1" t="s">
        <v>67</v>
      </c>
      <c r="H916" s="4">
        <v>0.22292000000000001</v>
      </c>
    </row>
    <row r="917" spans="1:8">
      <c r="A917" s="1" t="s">
        <v>8</v>
      </c>
      <c r="B917" s="1" t="s">
        <v>93</v>
      </c>
      <c r="C917" s="1" t="s">
        <v>94</v>
      </c>
      <c r="D917" s="7">
        <f t="shared" si="0"/>
        <v>0.41666666666666669</v>
      </c>
      <c r="E917" s="1" t="s">
        <v>80</v>
      </c>
      <c r="F917" s="2" t="s">
        <v>14</v>
      </c>
      <c r="G917" s="1" t="s">
        <v>67</v>
      </c>
      <c r="H917" s="4">
        <v>4.28</v>
      </c>
    </row>
    <row r="918" spans="1:8">
      <c r="A918" s="1" t="s">
        <v>8</v>
      </c>
      <c r="B918" s="1" t="s">
        <v>93</v>
      </c>
      <c r="C918" s="1" t="s">
        <v>94</v>
      </c>
      <c r="D918" s="7">
        <f t="shared" si="0"/>
        <v>0.41666666666666669</v>
      </c>
      <c r="E918" s="1" t="s">
        <v>80</v>
      </c>
      <c r="F918" s="2" t="s">
        <v>15</v>
      </c>
      <c r="G918" s="1" t="s">
        <v>67</v>
      </c>
      <c r="H918" s="4">
        <v>3.3883299999999998</v>
      </c>
    </row>
    <row r="919" spans="1:8">
      <c r="A919" s="1" t="s">
        <v>8</v>
      </c>
      <c r="B919" s="1" t="s">
        <v>93</v>
      </c>
      <c r="C919" s="1" t="s">
        <v>94</v>
      </c>
      <c r="D919" s="7">
        <f t="shared" si="0"/>
        <v>0.41666666666666669</v>
      </c>
      <c r="E919" s="1" t="s">
        <v>80</v>
      </c>
      <c r="F919" s="2" t="s">
        <v>16</v>
      </c>
      <c r="G919" s="1" t="s">
        <v>67</v>
      </c>
      <c r="H919" s="4">
        <v>3.3883299999999998</v>
      </c>
    </row>
    <row r="920" spans="1:8">
      <c r="A920" s="1" t="s">
        <v>8</v>
      </c>
      <c r="B920" s="1" t="s">
        <v>93</v>
      </c>
      <c r="C920" s="1" t="s">
        <v>94</v>
      </c>
      <c r="D920" s="7">
        <f t="shared" si="0"/>
        <v>0.41666666666666669</v>
      </c>
      <c r="E920" s="1" t="s">
        <v>80</v>
      </c>
      <c r="F920" s="2" t="s">
        <v>17</v>
      </c>
      <c r="G920" s="1" t="s">
        <v>67</v>
      </c>
      <c r="H920" s="4">
        <v>1.69417</v>
      </c>
    </row>
    <row r="921" spans="1:8">
      <c r="A921" s="1" t="s">
        <v>8</v>
      </c>
      <c r="B921" s="1" t="s">
        <v>93</v>
      </c>
      <c r="C921" s="1" t="s">
        <v>94</v>
      </c>
      <c r="D921" s="7">
        <f t="shared" si="0"/>
        <v>0.41666666666666669</v>
      </c>
      <c r="E921" s="1" t="s">
        <v>80</v>
      </c>
      <c r="F921" s="2" t="s">
        <v>18</v>
      </c>
      <c r="G921" s="1" t="s">
        <v>68</v>
      </c>
      <c r="H921" s="4">
        <v>2.14</v>
      </c>
    </row>
    <row r="922" spans="1:8">
      <c r="A922" s="1" t="s">
        <v>8</v>
      </c>
      <c r="B922" s="1" t="s">
        <v>93</v>
      </c>
      <c r="C922" s="1" t="s">
        <v>94</v>
      </c>
      <c r="D922" s="7">
        <f t="shared" si="0"/>
        <v>0.41666666666666669</v>
      </c>
      <c r="E922" s="1" t="s">
        <v>80</v>
      </c>
      <c r="F922" s="2" t="s">
        <v>19</v>
      </c>
      <c r="G922" s="1" t="s">
        <v>67</v>
      </c>
      <c r="H922" s="4" t="s">
        <v>69</v>
      </c>
    </row>
    <row r="923" spans="1:8">
      <c r="A923" s="1" t="s">
        <v>8</v>
      </c>
      <c r="B923" s="1" t="s">
        <v>93</v>
      </c>
      <c r="C923" s="1" t="s">
        <v>94</v>
      </c>
      <c r="D923" s="7">
        <f t="shared" si="0"/>
        <v>0.41666666666666669</v>
      </c>
      <c r="E923" s="1" t="s">
        <v>80</v>
      </c>
      <c r="F923" s="2" t="s">
        <v>20</v>
      </c>
      <c r="G923" s="1" t="s">
        <v>67</v>
      </c>
      <c r="H923" s="4" t="s">
        <v>69</v>
      </c>
    </row>
    <row r="924" spans="1:8">
      <c r="A924" s="1" t="s">
        <v>8</v>
      </c>
      <c r="B924" s="1" t="s">
        <v>93</v>
      </c>
      <c r="C924" s="1" t="s">
        <v>94</v>
      </c>
      <c r="D924" s="7">
        <f t="shared" si="0"/>
        <v>0.41666666666666669</v>
      </c>
      <c r="E924" s="1" t="s">
        <v>80</v>
      </c>
      <c r="F924" s="2" t="s">
        <v>21</v>
      </c>
      <c r="G924" s="1" t="s">
        <v>67</v>
      </c>
      <c r="H924" s="4" t="s">
        <v>69</v>
      </c>
    </row>
    <row r="925" spans="1:8">
      <c r="A925" s="1" t="s">
        <v>8</v>
      </c>
      <c r="B925" s="1" t="s">
        <v>93</v>
      </c>
      <c r="C925" s="1" t="s">
        <v>94</v>
      </c>
      <c r="D925" s="7">
        <f t="shared" si="0"/>
        <v>0.41666666666666669</v>
      </c>
      <c r="E925" s="1" t="s">
        <v>80</v>
      </c>
      <c r="F925" s="2" t="s">
        <v>22</v>
      </c>
      <c r="G925" s="1" t="s">
        <v>67</v>
      </c>
      <c r="H925" s="4" t="s">
        <v>69</v>
      </c>
    </row>
    <row r="926" spans="1:8">
      <c r="A926" s="1" t="s">
        <v>8</v>
      </c>
      <c r="B926" s="1" t="s">
        <v>93</v>
      </c>
      <c r="C926" s="1" t="s">
        <v>94</v>
      </c>
      <c r="D926" s="7">
        <f t="shared" si="0"/>
        <v>0.41666666666666669</v>
      </c>
      <c r="E926" s="1" t="s">
        <v>80</v>
      </c>
      <c r="F926" s="2" t="s">
        <v>23</v>
      </c>
      <c r="G926" s="1" t="s">
        <v>67</v>
      </c>
      <c r="H926" s="4">
        <v>1.15917</v>
      </c>
    </row>
    <row r="927" spans="1:8">
      <c r="A927" s="1" t="s">
        <v>8</v>
      </c>
      <c r="B927" s="1" t="s">
        <v>93</v>
      </c>
      <c r="C927" s="1" t="s">
        <v>94</v>
      </c>
      <c r="D927" s="7">
        <f t="shared" si="0"/>
        <v>0.41666666666666669</v>
      </c>
      <c r="E927" s="1" t="s">
        <v>80</v>
      </c>
      <c r="F927" s="2" t="s">
        <v>24</v>
      </c>
      <c r="G927" s="1" t="s">
        <v>67</v>
      </c>
      <c r="H927" s="4">
        <v>1.1145799999999999</v>
      </c>
    </row>
    <row r="928" spans="1:8">
      <c r="A928" s="1" t="s">
        <v>8</v>
      </c>
      <c r="B928" s="1" t="s">
        <v>93</v>
      </c>
      <c r="C928" s="1" t="s">
        <v>94</v>
      </c>
      <c r="D928" s="7">
        <f t="shared" si="0"/>
        <v>0.41666666666666669</v>
      </c>
      <c r="E928" s="1" t="s">
        <v>80</v>
      </c>
      <c r="F928" s="3" t="s">
        <v>25</v>
      </c>
      <c r="G928" s="1" t="s">
        <v>67</v>
      </c>
      <c r="H928" s="5" t="s">
        <v>69</v>
      </c>
    </row>
    <row r="929" spans="1:8">
      <c r="A929" s="1" t="s">
        <v>8</v>
      </c>
      <c r="B929" s="1" t="s">
        <v>93</v>
      </c>
      <c r="C929" s="1" t="s">
        <v>94</v>
      </c>
      <c r="D929" s="7">
        <f t="shared" si="0"/>
        <v>0.41666666666666669</v>
      </c>
      <c r="E929" s="1" t="s">
        <v>80</v>
      </c>
      <c r="F929" s="3" t="s">
        <v>26</v>
      </c>
      <c r="G929" s="1" t="s">
        <v>67</v>
      </c>
      <c r="H929" s="5" t="s">
        <v>69</v>
      </c>
    </row>
    <row r="930" spans="1:8">
      <c r="A930" s="1" t="s">
        <v>8</v>
      </c>
      <c r="B930" s="1" t="s">
        <v>93</v>
      </c>
      <c r="C930" s="1" t="s">
        <v>94</v>
      </c>
      <c r="D930" s="7">
        <f t="shared" si="0"/>
        <v>0.41666666666666669</v>
      </c>
      <c r="E930" s="1" t="s">
        <v>80</v>
      </c>
      <c r="F930" s="3" t="s">
        <v>27</v>
      </c>
      <c r="G930" s="1" t="s">
        <v>67</v>
      </c>
      <c r="H930" s="5" t="s">
        <v>69</v>
      </c>
    </row>
    <row r="931" spans="1:8">
      <c r="A931" s="1" t="s">
        <v>8</v>
      </c>
      <c r="B931" s="1" t="s">
        <v>93</v>
      </c>
      <c r="C931" s="1" t="s">
        <v>94</v>
      </c>
      <c r="D931" s="7">
        <f t="shared" si="0"/>
        <v>0.41666666666666669</v>
      </c>
      <c r="E931" s="1" t="s">
        <v>80</v>
      </c>
      <c r="F931" s="3" t="s">
        <v>28</v>
      </c>
      <c r="G931" s="1" t="s">
        <v>67</v>
      </c>
      <c r="H931" s="5" t="s">
        <v>69</v>
      </c>
    </row>
    <row r="932" spans="1:8">
      <c r="A932" s="1" t="s">
        <v>8</v>
      </c>
      <c r="B932" s="1" t="s">
        <v>93</v>
      </c>
      <c r="C932" s="1" t="s">
        <v>94</v>
      </c>
      <c r="D932" s="7">
        <f t="shared" si="0"/>
        <v>0.41666666666666669</v>
      </c>
      <c r="E932" s="1" t="s">
        <v>80</v>
      </c>
      <c r="F932" s="3" t="s">
        <v>29</v>
      </c>
      <c r="G932" s="1" t="s">
        <v>67</v>
      </c>
      <c r="H932" s="5" t="s">
        <v>69</v>
      </c>
    </row>
    <row r="933" spans="1:8">
      <c r="A933" s="1" t="s">
        <v>8</v>
      </c>
      <c r="B933" s="1" t="s">
        <v>93</v>
      </c>
      <c r="C933" s="1" t="s">
        <v>94</v>
      </c>
      <c r="D933" s="7">
        <f t="shared" si="0"/>
        <v>0.41666666666666669</v>
      </c>
      <c r="E933" s="1" t="s">
        <v>80</v>
      </c>
      <c r="F933" s="3" t="s">
        <v>30</v>
      </c>
      <c r="G933" s="1" t="s">
        <v>67</v>
      </c>
      <c r="H933" s="5" t="s">
        <v>69</v>
      </c>
    </row>
    <row r="934" spans="1:8">
      <c r="A934" s="1" t="s">
        <v>8</v>
      </c>
      <c r="B934" s="1" t="s">
        <v>93</v>
      </c>
      <c r="C934" s="1" t="s">
        <v>94</v>
      </c>
      <c r="D934" s="7">
        <f t="shared" si="0"/>
        <v>0.41666666666666669</v>
      </c>
      <c r="E934" s="1" t="s">
        <v>80</v>
      </c>
      <c r="F934" s="3" t="s">
        <v>31</v>
      </c>
      <c r="G934" s="1" t="s">
        <v>67</v>
      </c>
      <c r="H934" s="5" t="s">
        <v>69</v>
      </c>
    </row>
    <row r="935" spans="1:8">
      <c r="A935" s="1" t="s">
        <v>8</v>
      </c>
      <c r="B935" s="1" t="s">
        <v>93</v>
      </c>
      <c r="C935" s="1" t="s">
        <v>94</v>
      </c>
      <c r="D935" s="7">
        <f t="shared" si="0"/>
        <v>0.41666666666666669</v>
      </c>
      <c r="E935" s="1" t="s">
        <v>80</v>
      </c>
      <c r="F935" s="3" t="s">
        <v>32</v>
      </c>
      <c r="G935" s="1" t="s">
        <v>67</v>
      </c>
      <c r="H935" s="5" t="s">
        <v>69</v>
      </c>
    </row>
    <row r="936" spans="1:8">
      <c r="A936" s="1" t="s">
        <v>8</v>
      </c>
      <c r="B936" s="1" t="s">
        <v>93</v>
      </c>
      <c r="C936" s="1" t="s">
        <v>94</v>
      </c>
      <c r="D936" s="7">
        <f t="shared" si="0"/>
        <v>0.41666666666666669</v>
      </c>
      <c r="E936" s="1" t="s">
        <v>80</v>
      </c>
      <c r="F936" s="3" t="s">
        <v>33</v>
      </c>
      <c r="G936" s="1" t="s">
        <v>67</v>
      </c>
      <c r="H936" s="5" t="s">
        <v>69</v>
      </c>
    </row>
    <row r="937" spans="1:8">
      <c r="A937" s="1" t="s">
        <v>8</v>
      </c>
      <c r="B937" s="1" t="s">
        <v>93</v>
      </c>
      <c r="C937" s="1" t="s">
        <v>94</v>
      </c>
      <c r="D937" s="7">
        <f t="shared" si="0"/>
        <v>0.41666666666666669</v>
      </c>
      <c r="E937" s="1" t="s">
        <v>80</v>
      </c>
      <c r="F937" s="3" t="s">
        <v>34</v>
      </c>
      <c r="G937" s="1" t="s">
        <v>67</v>
      </c>
      <c r="H937" s="5" t="s">
        <v>69</v>
      </c>
    </row>
    <row r="938" spans="1:8">
      <c r="A938" s="1" t="s">
        <v>8</v>
      </c>
      <c r="B938" s="1" t="s">
        <v>93</v>
      </c>
      <c r="C938" s="1" t="s">
        <v>94</v>
      </c>
      <c r="D938" s="7">
        <f t="shared" si="0"/>
        <v>0.41666666666666669</v>
      </c>
      <c r="E938" s="1" t="s">
        <v>80</v>
      </c>
      <c r="F938" s="3" t="s">
        <v>35</v>
      </c>
      <c r="G938" s="1" t="s">
        <v>67</v>
      </c>
      <c r="H938" s="5">
        <v>1.605</v>
      </c>
    </row>
    <row r="939" spans="1:8">
      <c r="A939" s="1" t="s">
        <v>8</v>
      </c>
      <c r="B939" s="1" t="s">
        <v>93</v>
      </c>
      <c r="C939" s="1" t="s">
        <v>94</v>
      </c>
      <c r="D939" s="7">
        <f t="shared" si="0"/>
        <v>0.41666666666666669</v>
      </c>
      <c r="E939" s="1" t="s">
        <v>80</v>
      </c>
      <c r="F939" s="3" t="s">
        <v>36</v>
      </c>
      <c r="G939" s="1" t="s">
        <v>67</v>
      </c>
      <c r="H939" s="5">
        <v>2.14</v>
      </c>
    </row>
    <row r="940" spans="1:8">
      <c r="A940" s="1" t="s">
        <v>8</v>
      </c>
      <c r="B940" s="1" t="s">
        <v>93</v>
      </c>
      <c r="C940" s="1" t="s">
        <v>94</v>
      </c>
      <c r="D940" s="7">
        <f t="shared" si="0"/>
        <v>0.41666666666666669</v>
      </c>
      <c r="E940" s="1" t="s">
        <v>80</v>
      </c>
      <c r="F940" s="3" t="s">
        <v>37</v>
      </c>
      <c r="G940" s="1" t="s">
        <v>67</v>
      </c>
      <c r="H940" s="5">
        <v>1.07</v>
      </c>
    </row>
    <row r="941" spans="1:8">
      <c r="A941" s="1" t="s">
        <v>8</v>
      </c>
      <c r="B941" s="1" t="s">
        <v>93</v>
      </c>
      <c r="C941" s="1" t="s">
        <v>94</v>
      </c>
      <c r="D941" s="7">
        <f t="shared" si="0"/>
        <v>0.41666666666666669</v>
      </c>
      <c r="E941" s="1" t="s">
        <v>80</v>
      </c>
      <c r="F941" s="3" t="s">
        <v>38</v>
      </c>
      <c r="G941" s="1" t="s">
        <v>67</v>
      </c>
      <c r="H941" s="6">
        <v>6.2416700000000001</v>
      </c>
    </row>
    <row r="942" spans="1:8">
      <c r="A942" s="1" t="s">
        <v>8</v>
      </c>
      <c r="B942" s="1" t="s">
        <v>93</v>
      </c>
      <c r="C942" s="1" t="s">
        <v>94</v>
      </c>
      <c r="D942" s="7">
        <f t="shared" si="0"/>
        <v>0.41666666666666669</v>
      </c>
      <c r="E942" s="1" t="s">
        <v>80</v>
      </c>
      <c r="F942" s="3" t="s">
        <v>39</v>
      </c>
      <c r="G942" s="1" t="s">
        <v>67</v>
      </c>
      <c r="H942" s="6">
        <v>42.8</v>
      </c>
    </row>
    <row r="943" spans="1:8">
      <c r="A943" s="1" t="s">
        <v>8</v>
      </c>
      <c r="B943" s="1" t="s">
        <v>93</v>
      </c>
      <c r="C943" s="1" t="s">
        <v>94</v>
      </c>
      <c r="D943" s="7">
        <f t="shared" si="0"/>
        <v>0.41666666666666669</v>
      </c>
      <c r="E943" s="1" t="s">
        <v>80</v>
      </c>
      <c r="F943" s="3" t="s">
        <v>40</v>
      </c>
      <c r="G943" s="1" t="s">
        <v>67</v>
      </c>
      <c r="H943" s="5">
        <v>2.14</v>
      </c>
    </row>
    <row r="944" spans="1:8">
      <c r="A944" s="1" t="s">
        <v>8</v>
      </c>
      <c r="B944" s="1" t="s">
        <v>93</v>
      </c>
      <c r="C944" s="1" t="s">
        <v>94</v>
      </c>
      <c r="D944" s="7">
        <f t="shared" si="0"/>
        <v>0.41666666666666669</v>
      </c>
      <c r="E944" s="1" t="s">
        <v>80</v>
      </c>
      <c r="F944" s="3" t="s">
        <v>41</v>
      </c>
      <c r="G944" s="1" t="s">
        <v>68</v>
      </c>
      <c r="H944" s="5">
        <v>16.406669999999998</v>
      </c>
    </row>
    <row r="945" spans="1:8">
      <c r="A945" s="1" t="s">
        <v>8</v>
      </c>
      <c r="B945" s="1" t="s">
        <v>93</v>
      </c>
      <c r="C945" s="1" t="s">
        <v>94</v>
      </c>
      <c r="D945" s="7">
        <f t="shared" si="0"/>
        <v>0.41666666666666669</v>
      </c>
      <c r="E945" s="1" t="s">
        <v>80</v>
      </c>
      <c r="F945" s="3" t="s">
        <v>42</v>
      </c>
      <c r="G945" s="1" t="s">
        <v>68</v>
      </c>
      <c r="H945" s="5" t="s">
        <v>69</v>
      </c>
    </row>
    <row r="946" spans="1:8">
      <c r="A946" s="1" t="s">
        <v>8</v>
      </c>
      <c r="B946" s="1" t="s">
        <v>93</v>
      </c>
      <c r="C946" s="1" t="s">
        <v>94</v>
      </c>
      <c r="D946" s="7">
        <f t="shared" si="0"/>
        <v>0.41666666666666669</v>
      </c>
      <c r="E946" s="1" t="s">
        <v>80</v>
      </c>
      <c r="F946" s="3" t="s">
        <v>43</v>
      </c>
      <c r="G946" s="1" t="s">
        <v>67</v>
      </c>
      <c r="H946" s="5">
        <v>0.56472</v>
      </c>
    </row>
    <row r="947" spans="1:8">
      <c r="A947" s="1" t="s">
        <v>8</v>
      </c>
      <c r="B947" s="1" t="s">
        <v>93</v>
      </c>
      <c r="C947" s="1" t="s">
        <v>94</v>
      </c>
      <c r="D947" s="7">
        <f t="shared" si="0"/>
        <v>0.41666666666666669</v>
      </c>
      <c r="E947" s="1" t="s">
        <v>80</v>
      </c>
      <c r="F947" s="3" t="s">
        <v>44</v>
      </c>
      <c r="G947" s="1" t="s">
        <v>67</v>
      </c>
      <c r="H947" s="5" t="s">
        <v>69</v>
      </c>
    </row>
    <row r="948" spans="1:8">
      <c r="A948" s="1" t="s">
        <v>8</v>
      </c>
      <c r="B948" s="1" t="s">
        <v>93</v>
      </c>
      <c r="C948" s="1" t="s">
        <v>94</v>
      </c>
      <c r="D948" s="7">
        <f t="shared" si="0"/>
        <v>0.41666666666666669</v>
      </c>
      <c r="E948" s="1" t="s">
        <v>80</v>
      </c>
      <c r="F948" s="3" t="s">
        <v>45</v>
      </c>
      <c r="G948" s="1" t="s">
        <v>68</v>
      </c>
      <c r="H948" s="5" t="s">
        <v>69</v>
      </c>
    </row>
    <row r="949" spans="1:8">
      <c r="A949" s="1" t="s">
        <v>8</v>
      </c>
      <c r="B949" s="1" t="s">
        <v>93</v>
      </c>
      <c r="C949" s="1" t="s">
        <v>94</v>
      </c>
      <c r="D949" s="7">
        <f t="shared" si="0"/>
        <v>0.41666666666666669</v>
      </c>
      <c r="E949" s="1" t="s">
        <v>80</v>
      </c>
      <c r="F949" s="3" t="s">
        <v>46</v>
      </c>
      <c r="G949" s="1" t="s">
        <v>67</v>
      </c>
      <c r="H949" s="5">
        <v>3.21</v>
      </c>
    </row>
    <row r="950" spans="1:8">
      <c r="A950" s="1" t="s">
        <v>8</v>
      </c>
      <c r="B950" s="1" t="s">
        <v>93</v>
      </c>
      <c r="C950" s="1" t="s">
        <v>94</v>
      </c>
      <c r="D950" s="7">
        <f t="shared" si="0"/>
        <v>0.41666666666666669</v>
      </c>
      <c r="E950" s="1" t="s">
        <v>80</v>
      </c>
      <c r="F950" s="3" t="s">
        <v>47</v>
      </c>
      <c r="G950" s="1" t="s">
        <v>68</v>
      </c>
      <c r="H950" s="5" t="s">
        <v>69</v>
      </c>
    </row>
    <row r="951" spans="1:8">
      <c r="A951" s="1" t="s">
        <v>8</v>
      </c>
      <c r="B951" s="1" t="s">
        <v>93</v>
      </c>
      <c r="C951" s="1" t="s">
        <v>94</v>
      </c>
      <c r="D951" s="7">
        <f t="shared" si="0"/>
        <v>0.41666666666666669</v>
      </c>
      <c r="E951" s="1" t="s">
        <v>80</v>
      </c>
      <c r="F951" s="3" t="s">
        <v>48</v>
      </c>
      <c r="G951" s="1" t="s">
        <v>68</v>
      </c>
      <c r="H951" s="5">
        <v>14.98</v>
      </c>
    </row>
    <row r="952" spans="1:8">
      <c r="A952" s="1" t="s">
        <v>8</v>
      </c>
      <c r="B952" s="1" t="s">
        <v>93</v>
      </c>
      <c r="C952" s="1" t="s">
        <v>94</v>
      </c>
      <c r="D952" s="7">
        <f t="shared" si="0"/>
        <v>0.41666666666666669</v>
      </c>
      <c r="E952" s="1" t="s">
        <v>80</v>
      </c>
      <c r="F952" s="3" t="s">
        <v>49</v>
      </c>
      <c r="G952" s="1" t="s">
        <v>67</v>
      </c>
      <c r="H952" s="5" t="s">
        <v>69</v>
      </c>
    </row>
    <row r="953" spans="1:8">
      <c r="A953" s="1" t="s">
        <v>8</v>
      </c>
      <c r="B953" s="1" t="s">
        <v>93</v>
      </c>
      <c r="C953" s="1" t="s">
        <v>94</v>
      </c>
      <c r="D953" s="7">
        <f t="shared" si="0"/>
        <v>0.41666666666666669</v>
      </c>
      <c r="E953" s="1" t="s">
        <v>80</v>
      </c>
      <c r="F953" s="3" t="s">
        <v>50</v>
      </c>
      <c r="G953" s="1" t="s">
        <v>68</v>
      </c>
      <c r="H953" s="5" t="s">
        <v>69</v>
      </c>
    </row>
    <row r="954" spans="1:8">
      <c r="A954" s="1" t="s">
        <v>8</v>
      </c>
      <c r="B954" s="1" t="s">
        <v>93</v>
      </c>
      <c r="C954" s="1" t="s">
        <v>94</v>
      </c>
      <c r="D954" s="7">
        <f t="shared" si="0"/>
        <v>0.41666666666666669</v>
      </c>
      <c r="E954" s="1" t="s">
        <v>80</v>
      </c>
      <c r="F954" s="3" t="s">
        <v>51</v>
      </c>
      <c r="G954" s="1" t="s">
        <v>67</v>
      </c>
      <c r="H954" s="5">
        <v>2.2291699999999999</v>
      </c>
    </row>
    <row r="955" spans="1:8">
      <c r="A955" s="1" t="s">
        <v>8</v>
      </c>
      <c r="B955" s="1" t="s">
        <v>93</v>
      </c>
      <c r="C955" s="1" t="s">
        <v>94</v>
      </c>
      <c r="D955" s="7">
        <f t="shared" si="0"/>
        <v>0.41666666666666669</v>
      </c>
      <c r="E955" s="1" t="s">
        <v>80</v>
      </c>
      <c r="F955" s="3" t="s">
        <v>52</v>
      </c>
      <c r="G955" s="1" t="s">
        <v>68</v>
      </c>
      <c r="H955" s="5">
        <v>3.5666699999999998</v>
      </c>
    </row>
    <row r="956" spans="1:8">
      <c r="A956" s="1" t="s">
        <v>8</v>
      </c>
      <c r="B956" s="1" t="s">
        <v>93</v>
      </c>
      <c r="C956" s="1" t="s">
        <v>94</v>
      </c>
      <c r="D956" s="7">
        <f t="shared" si="0"/>
        <v>0.41666666666666669</v>
      </c>
      <c r="E956" s="1" t="s">
        <v>80</v>
      </c>
      <c r="F956" s="3" t="s">
        <v>53</v>
      </c>
      <c r="G956" s="1" t="s">
        <v>68</v>
      </c>
      <c r="H956" s="5" t="s">
        <v>69</v>
      </c>
    </row>
    <row r="957" spans="1:8">
      <c r="A957" s="1" t="s">
        <v>8</v>
      </c>
      <c r="B957" s="1" t="s">
        <v>93</v>
      </c>
      <c r="C957" s="1" t="s">
        <v>94</v>
      </c>
      <c r="D957" s="7">
        <f t="shared" si="0"/>
        <v>0.41666666666666669</v>
      </c>
      <c r="E957" s="1" t="s">
        <v>80</v>
      </c>
      <c r="F957" s="3" t="s">
        <v>54</v>
      </c>
      <c r="G957" s="1" t="s">
        <v>68</v>
      </c>
      <c r="H957" s="5" t="s">
        <v>69</v>
      </c>
    </row>
    <row r="958" spans="1:8">
      <c r="A958" s="1" t="s">
        <v>8</v>
      </c>
      <c r="B958" s="1" t="s">
        <v>93</v>
      </c>
      <c r="C958" s="1" t="s">
        <v>94</v>
      </c>
      <c r="D958" s="7">
        <f t="shared" si="0"/>
        <v>0.41666666666666669</v>
      </c>
      <c r="E958" s="1" t="s">
        <v>80</v>
      </c>
      <c r="F958" s="3" t="s">
        <v>55</v>
      </c>
      <c r="G958" s="1" t="s">
        <v>68</v>
      </c>
      <c r="H958" s="5" t="s">
        <v>69</v>
      </c>
    </row>
    <row r="959" spans="1:8">
      <c r="A959" s="1" t="s">
        <v>8</v>
      </c>
      <c r="B959" s="1" t="s">
        <v>93</v>
      </c>
      <c r="C959" s="1" t="s">
        <v>94</v>
      </c>
      <c r="D959" s="7">
        <f t="shared" si="0"/>
        <v>0.41666666666666669</v>
      </c>
      <c r="E959" s="1" t="s">
        <v>80</v>
      </c>
      <c r="F959" s="3" t="s">
        <v>56</v>
      </c>
      <c r="G959" s="1" t="s">
        <v>68</v>
      </c>
      <c r="H959" s="5">
        <v>1.15917</v>
      </c>
    </row>
    <row r="960" spans="1:8">
      <c r="A960" s="1" t="s">
        <v>8</v>
      </c>
      <c r="B960" s="1" t="s">
        <v>93</v>
      </c>
      <c r="C960" s="1" t="s">
        <v>94</v>
      </c>
      <c r="D960" s="7">
        <f t="shared" si="0"/>
        <v>0.41666666666666669</v>
      </c>
      <c r="E960" s="1" t="s">
        <v>80</v>
      </c>
      <c r="F960" s="3" t="s">
        <v>57</v>
      </c>
      <c r="G960" s="1" t="s">
        <v>68</v>
      </c>
      <c r="H960" s="5">
        <v>1.1145799999999999</v>
      </c>
    </row>
    <row r="961" spans="1:8">
      <c r="A961" s="1" t="s">
        <v>8</v>
      </c>
      <c r="B961" s="1" t="s">
        <v>93</v>
      </c>
      <c r="C961" s="1" t="s">
        <v>94</v>
      </c>
      <c r="D961" s="7">
        <f t="shared" si="0"/>
        <v>0.41666666666666669</v>
      </c>
      <c r="E961" s="1" t="s">
        <v>80</v>
      </c>
      <c r="F961" s="3" t="s">
        <v>58</v>
      </c>
      <c r="G961" s="1" t="s">
        <v>68</v>
      </c>
      <c r="H961" s="5">
        <v>1.1145799999999999</v>
      </c>
    </row>
    <row r="962" spans="1:8">
      <c r="A962" s="1" t="s">
        <v>8</v>
      </c>
      <c r="B962" s="1" t="s">
        <v>93</v>
      </c>
      <c r="C962" s="1" t="s">
        <v>94</v>
      </c>
      <c r="D962" s="7">
        <f t="shared" si="0"/>
        <v>0.41666666666666669</v>
      </c>
      <c r="E962" s="1" t="s">
        <v>80</v>
      </c>
      <c r="F962" s="3" t="s">
        <v>135</v>
      </c>
      <c r="G962" s="1" t="s">
        <v>68</v>
      </c>
      <c r="H962" s="5" t="s">
        <v>69</v>
      </c>
    </row>
    <row r="963" spans="1:8">
      <c r="A963" s="1" t="s">
        <v>8</v>
      </c>
      <c r="B963" s="1" t="s">
        <v>93</v>
      </c>
      <c r="C963" s="1" t="s">
        <v>94</v>
      </c>
      <c r="D963" s="7">
        <f t="shared" si="0"/>
        <v>0.41666666666666669</v>
      </c>
      <c r="E963" s="1" t="s">
        <v>80</v>
      </c>
      <c r="F963" s="3" t="s">
        <v>59</v>
      </c>
      <c r="G963" s="1" t="s">
        <v>68</v>
      </c>
      <c r="H963" s="5" t="s">
        <v>69</v>
      </c>
    </row>
    <row r="964" spans="1:8">
      <c r="A964" s="1" t="s">
        <v>8</v>
      </c>
      <c r="B964" s="1" t="s">
        <v>93</v>
      </c>
      <c r="C964" s="1" t="s">
        <v>94</v>
      </c>
      <c r="D964" s="7">
        <f t="shared" si="0"/>
        <v>0.41666666666666669</v>
      </c>
      <c r="E964" s="1" t="s">
        <v>80</v>
      </c>
      <c r="F964" s="3" t="s">
        <v>60</v>
      </c>
      <c r="G964" s="1" t="s">
        <v>68</v>
      </c>
      <c r="H964" s="5">
        <v>3.3883299999999998</v>
      </c>
    </row>
    <row r="965" spans="1:8">
      <c r="A965" s="1" t="s">
        <v>8</v>
      </c>
      <c r="B965" s="1" t="s">
        <v>93</v>
      </c>
      <c r="C965" s="1" t="s">
        <v>94</v>
      </c>
      <c r="D965" s="7">
        <f t="shared" si="0"/>
        <v>0.41666666666666669</v>
      </c>
      <c r="E965" s="1" t="s">
        <v>80</v>
      </c>
      <c r="F965" s="3" t="s">
        <v>61</v>
      </c>
      <c r="G965" s="1" t="s">
        <v>67</v>
      </c>
      <c r="H965" s="5" t="s">
        <v>69</v>
      </c>
    </row>
    <row r="966" spans="1:8">
      <c r="A966" s="1" t="s">
        <v>8</v>
      </c>
      <c r="B966" s="1" t="s">
        <v>93</v>
      </c>
      <c r="C966" s="1" t="s">
        <v>94</v>
      </c>
      <c r="D966" s="7">
        <f t="shared" si="0"/>
        <v>0.41666666666666669</v>
      </c>
      <c r="E966" s="1" t="s">
        <v>80</v>
      </c>
      <c r="F966" s="3" t="s">
        <v>62</v>
      </c>
      <c r="G966" s="1" t="s">
        <v>67</v>
      </c>
      <c r="H966" s="5" t="s">
        <v>69</v>
      </c>
    </row>
    <row r="967" spans="1:8">
      <c r="A967" s="1" t="s">
        <v>8</v>
      </c>
      <c r="B967" s="1" t="s">
        <v>93</v>
      </c>
      <c r="C967" s="1" t="s">
        <v>94</v>
      </c>
      <c r="D967" s="7">
        <f t="shared" si="0"/>
        <v>0.41666666666666669</v>
      </c>
      <c r="E967" s="1" t="s">
        <v>80</v>
      </c>
      <c r="F967" s="3" t="s">
        <v>63</v>
      </c>
      <c r="G967" s="1" t="s">
        <v>67</v>
      </c>
      <c r="H967" s="5" t="s">
        <v>69</v>
      </c>
    </row>
    <row r="968" spans="1:8">
      <c r="A968" s="1" t="s">
        <v>8</v>
      </c>
      <c r="B968" s="1" t="s">
        <v>93</v>
      </c>
      <c r="C968" s="1" t="s">
        <v>94</v>
      </c>
      <c r="D968" s="7">
        <f t="shared" si="0"/>
        <v>0.41666666666666669</v>
      </c>
      <c r="E968" s="1" t="s">
        <v>80</v>
      </c>
      <c r="F968" s="3" t="s">
        <v>64</v>
      </c>
      <c r="G968" s="1" t="s">
        <v>67</v>
      </c>
      <c r="H968" s="5">
        <v>0.35666999999999999</v>
      </c>
    </row>
    <row r="969" spans="1:8">
      <c r="A969" s="1" t="s">
        <v>8</v>
      </c>
      <c r="B969" s="1" t="s">
        <v>93</v>
      </c>
      <c r="C969" s="1" t="s">
        <v>94</v>
      </c>
      <c r="D969" s="7">
        <f t="shared" si="0"/>
        <v>0.41666666666666669</v>
      </c>
      <c r="E969" s="1" t="s">
        <v>80</v>
      </c>
      <c r="F969" s="3" t="s">
        <v>65</v>
      </c>
      <c r="G969" s="1" t="s">
        <v>67</v>
      </c>
      <c r="H969" s="5">
        <v>0.77278000000000002</v>
      </c>
    </row>
    <row r="970" spans="1:8">
      <c r="A970" s="1" t="s">
        <v>8</v>
      </c>
      <c r="B970" s="1" t="s">
        <v>93</v>
      </c>
      <c r="C970" s="1" t="s">
        <v>94</v>
      </c>
      <c r="D970" s="7">
        <f t="shared" si="0"/>
        <v>0.41666666666666669</v>
      </c>
      <c r="E970" s="1" t="s">
        <v>80</v>
      </c>
      <c r="F970" s="3" t="s">
        <v>66</v>
      </c>
      <c r="G970" s="1" t="s">
        <v>67</v>
      </c>
      <c r="H970" s="5">
        <v>0.68361000000000005</v>
      </c>
    </row>
    <row r="971" spans="1:8">
      <c r="A971" s="1" t="s">
        <v>8</v>
      </c>
      <c r="B971" s="1" t="s">
        <v>93</v>
      </c>
      <c r="C971" s="1" t="s">
        <v>95</v>
      </c>
      <c r="D971" s="1">
        <v>4</v>
      </c>
      <c r="E971" s="1" t="s">
        <v>71</v>
      </c>
      <c r="F971" s="2" t="s">
        <v>11</v>
      </c>
      <c r="G971" s="1" t="s">
        <v>67</v>
      </c>
      <c r="H971" s="4">
        <v>2.31833</v>
      </c>
    </row>
    <row r="972" spans="1:8">
      <c r="A972" s="1" t="s">
        <v>8</v>
      </c>
      <c r="B972" s="1" t="s">
        <v>93</v>
      </c>
      <c r="C972" s="1" t="s">
        <v>95</v>
      </c>
      <c r="D972" s="1">
        <v>4</v>
      </c>
      <c r="E972" s="1" t="s">
        <v>71</v>
      </c>
      <c r="F972" s="2" t="s">
        <v>12</v>
      </c>
      <c r="G972" s="1" t="s">
        <v>67</v>
      </c>
      <c r="H972" s="4">
        <v>3.5666699999999998</v>
      </c>
    </row>
    <row r="973" spans="1:8">
      <c r="A973" s="1" t="s">
        <v>8</v>
      </c>
      <c r="B973" s="1" t="s">
        <v>93</v>
      </c>
      <c r="C973" s="1" t="s">
        <v>95</v>
      </c>
      <c r="D973" s="1">
        <v>4</v>
      </c>
      <c r="E973" s="1" t="s">
        <v>71</v>
      </c>
      <c r="F973" s="2" t="s">
        <v>13</v>
      </c>
      <c r="G973" s="1" t="s">
        <v>67</v>
      </c>
      <c r="H973" s="4">
        <v>0.34181</v>
      </c>
    </row>
    <row r="974" spans="1:8">
      <c r="A974" s="1" t="s">
        <v>8</v>
      </c>
      <c r="B974" s="1" t="s">
        <v>93</v>
      </c>
      <c r="C974" s="1" t="s">
        <v>95</v>
      </c>
      <c r="D974" s="1">
        <v>4</v>
      </c>
      <c r="E974" s="1" t="s">
        <v>71</v>
      </c>
      <c r="F974" s="2" t="s">
        <v>14</v>
      </c>
      <c r="G974" s="1" t="s">
        <v>67</v>
      </c>
      <c r="H974" s="4">
        <v>6.42</v>
      </c>
    </row>
    <row r="975" spans="1:8">
      <c r="A975" s="1" t="s">
        <v>8</v>
      </c>
      <c r="B975" s="1" t="s">
        <v>93</v>
      </c>
      <c r="C975" s="1" t="s">
        <v>95</v>
      </c>
      <c r="D975" s="1">
        <v>4</v>
      </c>
      <c r="E975" s="1" t="s">
        <v>71</v>
      </c>
      <c r="F975" s="2" t="s">
        <v>15</v>
      </c>
      <c r="G975" s="1" t="s">
        <v>67</v>
      </c>
      <c r="H975" s="4">
        <v>4.28</v>
      </c>
    </row>
    <row r="976" spans="1:8">
      <c r="A976" s="1" t="s">
        <v>8</v>
      </c>
      <c r="B976" s="1" t="s">
        <v>93</v>
      </c>
      <c r="C976" s="1" t="s">
        <v>95</v>
      </c>
      <c r="D976" s="1">
        <v>4</v>
      </c>
      <c r="E976" s="1" t="s">
        <v>71</v>
      </c>
      <c r="F976" s="2" t="s">
        <v>16</v>
      </c>
      <c r="G976" s="1" t="s">
        <v>67</v>
      </c>
      <c r="H976" s="4">
        <v>3.21</v>
      </c>
    </row>
    <row r="977" spans="1:8">
      <c r="A977" s="1" t="s">
        <v>8</v>
      </c>
      <c r="B977" s="1" t="s">
        <v>93</v>
      </c>
      <c r="C977" s="1" t="s">
        <v>95</v>
      </c>
      <c r="D977" s="1">
        <v>4</v>
      </c>
      <c r="E977" s="1" t="s">
        <v>71</v>
      </c>
      <c r="F977" s="2" t="s">
        <v>17</v>
      </c>
      <c r="G977" s="1" t="s">
        <v>67</v>
      </c>
      <c r="H977" s="4">
        <v>3.21</v>
      </c>
    </row>
    <row r="978" spans="1:8">
      <c r="A978" s="1" t="s">
        <v>8</v>
      </c>
      <c r="B978" s="1" t="s">
        <v>93</v>
      </c>
      <c r="C978" s="1" t="s">
        <v>95</v>
      </c>
      <c r="D978" s="1">
        <v>4</v>
      </c>
      <c r="E978" s="1" t="s">
        <v>71</v>
      </c>
      <c r="F978" s="2" t="s">
        <v>18</v>
      </c>
      <c r="G978" s="1" t="s">
        <v>68</v>
      </c>
      <c r="H978" s="4">
        <v>2.14</v>
      </c>
    </row>
    <row r="979" spans="1:8">
      <c r="A979" s="1" t="s">
        <v>8</v>
      </c>
      <c r="B979" s="1" t="s">
        <v>93</v>
      </c>
      <c r="C979" s="1" t="s">
        <v>95</v>
      </c>
      <c r="D979" s="1">
        <v>4</v>
      </c>
      <c r="E979" s="1" t="s">
        <v>71</v>
      </c>
      <c r="F979" s="2" t="s">
        <v>19</v>
      </c>
      <c r="G979" s="1" t="s">
        <v>67</v>
      </c>
      <c r="H979" s="4" t="s">
        <v>69</v>
      </c>
    </row>
    <row r="980" spans="1:8">
      <c r="A980" s="1" t="s">
        <v>8</v>
      </c>
      <c r="B980" s="1" t="s">
        <v>93</v>
      </c>
      <c r="C980" s="1" t="s">
        <v>95</v>
      </c>
      <c r="D980" s="1">
        <v>4</v>
      </c>
      <c r="E980" s="1" t="s">
        <v>71</v>
      </c>
      <c r="F980" s="2" t="s">
        <v>20</v>
      </c>
      <c r="G980" s="1" t="s">
        <v>67</v>
      </c>
      <c r="H980" s="4" t="s">
        <v>69</v>
      </c>
    </row>
    <row r="981" spans="1:8">
      <c r="A981" s="1" t="s">
        <v>8</v>
      </c>
      <c r="B981" s="1" t="s">
        <v>93</v>
      </c>
      <c r="C981" s="1" t="s">
        <v>95</v>
      </c>
      <c r="D981" s="1">
        <v>4</v>
      </c>
      <c r="E981" s="1" t="s">
        <v>71</v>
      </c>
      <c r="F981" s="2" t="s">
        <v>21</v>
      </c>
      <c r="G981" s="1" t="s">
        <v>67</v>
      </c>
      <c r="H981" s="4" t="s">
        <v>69</v>
      </c>
    </row>
    <row r="982" spans="1:8">
      <c r="A982" s="1" t="s">
        <v>8</v>
      </c>
      <c r="B982" s="1" t="s">
        <v>93</v>
      </c>
      <c r="C982" s="1" t="s">
        <v>95</v>
      </c>
      <c r="D982" s="1">
        <v>4</v>
      </c>
      <c r="E982" s="1" t="s">
        <v>71</v>
      </c>
      <c r="F982" s="2" t="s">
        <v>22</v>
      </c>
      <c r="G982" s="1" t="s">
        <v>67</v>
      </c>
      <c r="H982" s="4" t="s">
        <v>69</v>
      </c>
    </row>
    <row r="983" spans="1:8">
      <c r="A983" s="1" t="s">
        <v>8</v>
      </c>
      <c r="B983" s="1" t="s">
        <v>93</v>
      </c>
      <c r="C983" s="1" t="s">
        <v>95</v>
      </c>
      <c r="D983" s="1">
        <v>4</v>
      </c>
      <c r="E983" s="1" t="s">
        <v>71</v>
      </c>
      <c r="F983" s="2" t="s">
        <v>23</v>
      </c>
      <c r="G983" s="1" t="s">
        <v>67</v>
      </c>
      <c r="H983" s="4">
        <v>2.6749999999999998</v>
      </c>
    </row>
    <row r="984" spans="1:8">
      <c r="A984" s="1" t="s">
        <v>8</v>
      </c>
      <c r="B984" s="1" t="s">
        <v>93</v>
      </c>
      <c r="C984" s="1" t="s">
        <v>95</v>
      </c>
      <c r="D984" s="1">
        <v>4</v>
      </c>
      <c r="E984" s="1" t="s">
        <v>71</v>
      </c>
      <c r="F984" s="2" t="s">
        <v>24</v>
      </c>
      <c r="G984" s="1" t="s">
        <v>67</v>
      </c>
      <c r="H984" s="4">
        <v>1.605</v>
      </c>
    </row>
    <row r="985" spans="1:8">
      <c r="A985" s="1" t="s">
        <v>8</v>
      </c>
      <c r="B985" s="1" t="s">
        <v>93</v>
      </c>
      <c r="C985" s="1" t="s">
        <v>95</v>
      </c>
      <c r="D985" s="1">
        <v>4</v>
      </c>
      <c r="E985" s="1" t="s">
        <v>71</v>
      </c>
      <c r="F985" s="3" t="s">
        <v>25</v>
      </c>
      <c r="G985" s="1" t="s">
        <v>67</v>
      </c>
      <c r="H985" s="5">
        <v>2.2291699999999999</v>
      </c>
    </row>
    <row r="986" spans="1:8">
      <c r="A986" s="1" t="s">
        <v>8</v>
      </c>
      <c r="B986" s="1" t="s">
        <v>93</v>
      </c>
      <c r="C986" s="1" t="s">
        <v>95</v>
      </c>
      <c r="D986" s="1">
        <v>4</v>
      </c>
      <c r="E986" s="1" t="s">
        <v>71</v>
      </c>
      <c r="F986" s="3" t="s">
        <v>26</v>
      </c>
      <c r="G986" s="1" t="s">
        <v>67</v>
      </c>
      <c r="H986" s="5">
        <v>5.1716699999999998</v>
      </c>
    </row>
    <row r="987" spans="1:8">
      <c r="A987" s="1" t="s">
        <v>8</v>
      </c>
      <c r="B987" s="1" t="s">
        <v>93</v>
      </c>
      <c r="C987" s="1" t="s">
        <v>95</v>
      </c>
      <c r="D987" s="1">
        <v>4</v>
      </c>
      <c r="E987" s="1" t="s">
        <v>71</v>
      </c>
      <c r="F987" s="3" t="s">
        <v>27</v>
      </c>
      <c r="G987" s="1" t="s">
        <v>67</v>
      </c>
      <c r="H987" s="5">
        <v>1.605</v>
      </c>
    </row>
    <row r="988" spans="1:8">
      <c r="A988" s="1" t="s">
        <v>8</v>
      </c>
      <c r="B988" s="1" t="s">
        <v>93</v>
      </c>
      <c r="C988" s="1" t="s">
        <v>95</v>
      </c>
      <c r="D988" s="1">
        <v>4</v>
      </c>
      <c r="E988" s="1" t="s">
        <v>71</v>
      </c>
      <c r="F988" s="3" t="s">
        <v>28</v>
      </c>
      <c r="G988" s="1" t="s">
        <v>67</v>
      </c>
      <c r="H988" s="5">
        <v>2.2291699999999999</v>
      </c>
    </row>
    <row r="989" spans="1:8">
      <c r="A989" s="1" t="s">
        <v>8</v>
      </c>
      <c r="B989" s="1" t="s">
        <v>93</v>
      </c>
      <c r="C989" s="1" t="s">
        <v>95</v>
      </c>
      <c r="D989" s="1">
        <v>4</v>
      </c>
      <c r="E989" s="1" t="s">
        <v>71</v>
      </c>
      <c r="F989" s="3" t="s">
        <v>29</v>
      </c>
      <c r="G989" s="1" t="s">
        <v>67</v>
      </c>
      <c r="H989" s="5" t="s">
        <v>69</v>
      </c>
    </row>
    <row r="990" spans="1:8">
      <c r="A990" s="1" t="s">
        <v>8</v>
      </c>
      <c r="B990" s="1" t="s">
        <v>93</v>
      </c>
      <c r="C990" s="1" t="s">
        <v>95</v>
      </c>
      <c r="D990" s="1">
        <v>4</v>
      </c>
      <c r="E990" s="1" t="s">
        <v>71</v>
      </c>
      <c r="F990" s="3" t="s">
        <v>30</v>
      </c>
      <c r="G990" s="1" t="s">
        <v>67</v>
      </c>
      <c r="H990" s="5" t="s">
        <v>69</v>
      </c>
    </row>
    <row r="991" spans="1:8">
      <c r="A991" s="1" t="s">
        <v>8</v>
      </c>
      <c r="B991" s="1" t="s">
        <v>93</v>
      </c>
      <c r="C991" s="1" t="s">
        <v>95</v>
      </c>
      <c r="D991" s="1">
        <v>4</v>
      </c>
      <c r="E991" s="1" t="s">
        <v>71</v>
      </c>
      <c r="F991" s="3" t="s">
        <v>31</v>
      </c>
      <c r="G991" s="1" t="s">
        <v>67</v>
      </c>
      <c r="H991" s="5" t="s">
        <v>69</v>
      </c>
    </row>
    <row r="992" spans="1:8">
      <c r="A992" s="1" t="s">
        <v>8</v>
      </c>
      <c r="B992" s="1" t="s">
        <v>93</v>
      </c>
      <c r="C992" s="1" t="s">
        <v>95</v>
      </c>
      <c r="D992" s="1">
        <v>4</v>
      </c>
      <c r="E992" s="1" t="s">
        <v>71</v>
      </c>
      <c r="F992" s="3" t="s">
        <v>32</v>
      </c>
      <c r="G992" s="1" t="s">
        <v>67</v>
      </c>
      <c r="H992" s="5" t="s">
        <v>69</v>
      </c>
    </row>
    <row r="993" spans="1:8">
      <c r="A993" s="1" t="s">
        <v>8</v>
      </c>
      <c r="B993" s="1" t="s">
        <v>93</v>
      </c>
      <c r="C993" s="1" t="s">
        <v>95</v>
      </c>
      <c r="D993" s="1">
        <v>4</v>
      </c>
      <c r="E993" s="1" t="s">
        <v>71</v>
      </c>
      <c r="F993" s="3" t="s">
        <v>33</v>
      </c>
      <c r="G993" s="1" t="s">
        <v>67</v>
      </c>
      <c r="H993" s="5" t="s">
        <v>69</v>
      </c>
    </row>
    <row r="994" spans="1:8">
      <c r="A994" s="1" t="s">
        <v>8</v>
      </c>
      <c r="B994" s="1" t="s">
        <v>93</v>
      </c>
      <c r="C994" s="1" t="s">
        <v>95</v>
      </c>
      <c r="D994" s="1">
        <v>4</v>
      </c>
      <c r="E994" s="1" t="s">
        <v>71</v>
      </c>
      <c r="F994" s="3" t="s">
        <v>34</v>
      </c>
      <c r="G994" s="1" t="s">
        <v>67</v>
      </c>
      <c r="H994" s="5" t="s">
        <v>69</v>
      </c>
    </row>
    <row r="995" spans="1:8">
      <c r="A995" s="1" t="s">
        <v>8</v>
      </c>
      <c r="B995" s="1" t="s">
        <v>93</v>
      </c>
      <c r="C995" s="1" t="s">
        <v>95</v>
      </c>
      <c r="D995" s="1">
        <v>4</v>
      </c>
      <c r="E995" s="1" t="s">
        <v>71</v>
      </c>
      <c r="F995" s="3" t="s">
        <v>35</v>
      </c>
      <c r="G995" s="1" t="s">
        <v>67</v>
      </c>
      <c r="H995" s="5">
        <v>2.14</v>
      </c>
    </row>
    <row r="996" spans="1:8">
      <c r="A996" s="1" t="s">
        <v>8</v>
      </c>
      <c r="B996" s="1" t="s">
        <v>93</v>
      </c>
      <c r="C996" s="1" t="s">
        <v>95</v>
      </c>
      <c r="D996" s="1">
        <v>4</v>
      </c>
      <c r="E996" s="1" t="s">
        <v>71</v>
      </c>
      <c r="F996" s="3" t="s">
        <v>36</v>
      </c>
      <c r="G996" s="1" t="s">
        <v>67</v>
      </c>
      <c r="H996" s="5">
        <v>3.21</v>
      </c>
    </row>
    <row r="997" spans="1:8">
      <c r="A997" s="1" t="s">
        <v>8</v>
      </c>
      <c r="B997" s="1" t="s">
        <v>93</v>
      </c>
      <c r="C997" s="1" t="s">
        <v>95</v>
      </c>
      <c r="D997" s="1">
        <v>4</v>
      </c>
      <c r="E997" s="1" t="s">
        <v>71</v>
      </c>
      <c r="F997" s="3" t="s">
        <v>37</v>
      </c>
      <c r="G997" s="1" t="s">
        <v>67</v>
      </c>
      <c r="H997" s="5">
        <v>0.34181</v>
      </c>
    </row>
    <row r="998" spans="1:8">
      <c r="A998" s="1" t="s">
        <v>8</v>
      </c>
      <c r="B998" s="1" t="s">
        <v>93</v>
      </c>
      <c r="C998" s="1" t="s">
        <v>95</v>
      </c>
      <c r="D998" s="1">
        <v>4</v>
      </c>
      <c r="E998" s="1" t="s">
        <v>71</v>
      </c>
      <c r="F998" s="3" t="s">
        <v>38</v>
      </c>
      <c r="G998" s="1" t="s">
        <v>67</v>
      </c>
      <c r="H998" s="6">
        <v>4.4583300000000001</v>
      </c>
    </row>
    <row r="999" spans="1:8">
      <c r="A999" s="1" t="s">
        <v>8</v>
      </c>
      <c r="B999" s="1" t="s">
        <v>93</v>
      </c>
      <c r="C999" s="1" t="s">
        <v>95</v>
      </c>
      <c r="D999" s="1">
        <v>4</v>
      </c>
      <c r="E999" s="1" t="s">
        <v>71</v>
      </c>
      <c r="F999" s="3" t="s">
        <v>39</v>
      </c>
      <c r="G999" s="1" t="s">
        <v>67</v>
      </c>
      <c r="H999" s="6" t="s">
        <v>69</v>
      </c>
    </row>
    <row r="1000" spans="1:8">
      <c r="A1000" s="1" t="s">
        <v>8</v>
      </c>
      <c r="B1000" s="1" t="s">
        <v>93</v>
      </c>
      <c r="C1000" s="1" t="s">
        <v>95</v>
      </c>
      <c r="D1000" s="1">
        <v>4</v>
      </c>
      <c r="E1000" s="1" t="s">
        <v>71</v>
      </c>
      <c r="F1000" s="3" t="s">
        <v>40</v>
      </c>
      <c r="G1000" s="1" t="s">
        <v>67</v>
      </c>
      <c r="H1000" s="5">
        <v>5.1716699999999998</v>
      </c>
    </row>
    <row r="1001" spans="1:8">
      <c r="A1001" s="1" t="s">
        <v>8</v>
      </c>
      <c r="B1001" s="1" t="s">
        <v>93</v>
      </c>
      <c r="C1001" s="1" t="s">
        <v>95</v>
      </c>
      <c r="D1001" s="1">
        <v>4</v>
      </c>
      <c r="E1001" s="1" t="s">
        <v>71</v>
      </c>
      <c r="F1001" s="3" t="s">
        <v>41</v>
      </c>
      <c r="G1001" s="1" t="s">
        <v>68</v>
      </c>
      <c r="H1001" s="5">
        <v>10.34333</v>
      </c>
    </row>
    <row r="1002" spans="1:8">
      <c r="A1002" s="1" t="s">
        <v>8</v>
      </c>
      <c r="B1002" s="1" t="s">
        <v>93</v>
      </c>
      <c r="C1002" s="1" t="s">
        <v>95</v>
      </c>
      <c r="D1002" s="1">
        <v>4</v>
      </c>
      <c r="E1002" s="1" t="s">
        <v>71</v>
      </c>
      <c r="F1002" s="3" t="s">
        <v>42</v>
      </c>
      <c r="G1002" s="1" t="s">
        <v>68</v>
      </c>
      <c r="H1002" s="5" t="s">
        <v>69</v>
      </c>
    </row>
    <row r="1003" spans="1:8">
      <c r="A1003" s="1" t="s">
        <v>8</v>
      </c>
      <c r="B1003" s="1" t="s">
        <v>93</v>
      </c>
      <c r="C1003" s="1" t="s">
        <v>95</v>
      </c>
      <c r="D1003" s="1">
        <v>4</v>
      </c>
      <c r="E1003" s="1" t="s">
        <v>71</v>
      </c>
      <c r="F1003" s="3" t="s">
        <v>43</v>
      </c>
      <c r="G1003" s="1" t="s">
        <v>67</v>
      </c>
      <c r="H1003" s="5">
        <v>0.41610999999999998</v>
      </c>
    </row>
    <row r="1004" spans="1:8">
      <c r="A1004" s="1" t="s">
        <v>8</v>
      </c>
      <c r="B1004" s="1" t="s">
        <v>93</v>
      </c>
      <c r="C1004" s="1" t="s">
        <v>95</v>
      </c>
      <c r="D1004" s="1">
        <v>4</v>
      </c>
      <c r="E1004" s="1" t="s">
        <v>71</v>
      </c>
      <c r="F1004" s="3" t="s">
        <v>44</v>
      </c>
      <c r="G1004" s="1" t="s">
        <v>67</v>
      </c>
      <c r="H1004" s="5" t="s">
        <v>69</v>
      </c>
    </row>
    <row r="1005" spans="1:8">
      <c r="A1005" s="1" t="s">
        <v>8</v>
      </c>
      <c r="B1005" s="1" t="s">
        <v>93</v>
      </c>
      <c r="C1005" s="1" t="s">
        <v>95</v>
      </c>
      <c r="D1005" s="1">
        <v>4</v>
      </c>
      <c r="E1005" s="1" t="s">
        <v>71</v>
      </c>
      <c r="F1005" s="3" t="s">
        <v>45</v>
      </c>
      <c r="G1005" s="1" t="s">
        <v>68</v>
      </c>
      <c r="H1005" s="5" t="s">
        <v>69</v>
      </c>
    </row>
    <row r="1006" spans="1:8">
      <c r="A1006" s="1" t="s">
        <v>8</v>
      </c>
      <c r="B1006" s="1" t="s">
        <v>93</v>
      </c>
      <c r="C1006" s="1" t="s">
        <v>95</v>
      </c>
      <c r="D1006" s="1">
        <v>4</v>
      </c>
      <c r="E1006" s="1" t="s">
        <v>71</v>
      </c>
      <c r="F1006" s="3" t="s">
        <v>46</v>
      </c>
      <c r="G1006" s="1" t="s">
        <v>67</v>
      </c>
      <c r="H1006" s="5" t="s">
        <v>69</v>
      </c>
    </row>
    <row r="1007" spans="1:8">
      <c r="A1007" s="1" t="s">
        <v>8</v>
      </c>
      <c r="B1007" s="1" t="s">
        <v>93</v>
      </c>
      <c r="C1007" s="1" t="s">
        <v>95</v>
      </c>
      <c r="D1007" s="1">
        <v>4</v>
      </c>
      <c r="E1007" s="1" t="s">
        <v>71</v>
      </c>
      <c r="F1007" s="3" t="s">
        <v>47</v>
      </c>
      <c r="G1007" s="1" t="s">
        <v>68</v>
      </c>
      <c r="H1007" s="5">
        <v>8.9166699999999999</v>
      </c>
    </row>
    <row r="1008" spans="1:8">
      <c r="A1008" s="1" t="s">
        <v>8</v>
      </c>
      <c r="B1008" s="1" t="s">
        <v>93</v>
      </c>
      <c r="C1008" s="1" t="s">
        <v>95</v>
      </c>
      <c r="D1008" s="1">
        <v>4</v>
      </c>
      <c r="E1008" s="1" t="s">
        <v>71</v>
      </c>
      <c r="F1008" s="3" t="s">
        <v>48</v>
      </c>
      <c r="G1008" s="1" t="s">
        <v>68</v>
      </c>
      <c r="H1008" s="5">
        <v>5.35</v>
      </c>
    </row>
    <row r="1009" spans="1:8">
      <c r="A1009" s="1" t="s">
        <v>8</v>
      </c>
      <c r="B1009" s="1" t="s">
        <v>93</v>
      </c>
      <c r="C1009" s="1" t="s">
        <v>95</v>
      </c>
      <c r="D1009" s="1">
        <v>4</v>
      </c>
      <c r="E1009" s="1" t="s">
        <v>71</v>
      </c>
      <c r="F1009" s="3" t="s">
        <v>49</v>
      </c>
      <c r="G1009" s="1" t="s">
        <v>67</v>
      </c>
      <c r="H1009" s="5" t="s">
        <v>69</v>
      </c>
    </row>
    <row r="1010" spans="1:8">
      <c r="A1010" s="1" t="s">
        <v>8</v>
      </c>
      <c r="B1010" s="1" t="s">
        <v>93</v>
      </c>
      <c r="C1010" s="1" t="s">
        <v>95</v>
      </c>
      <c r="D1010" s="1">
        <v>4</v>
      </c>
      <c r="E1010" s="1" t="s">
        <v>71</v>
      </c>
      <c r="F1010" s="3" t="s">
        <v>50</v>
      </c>
      <c r="G1010" s="1" t="s">
        <v>68</v>
      </c>
      <c r="H1010" s="5" t="s">
        <v>69</v>
      </c>
    </row>
    <row r="1011" spans="1:8">
      <c r="A1011" s="1" t="s">
        <v>8</v>
      </c>
      <c r="B1011" s="1" t="s">
        <v>93</v>
      </c>
      <c r="C1011" s="1" t="s">
        <v>95</v>
      </c>
      <c r="D1011" s="1">
        <v>4</v>
      </c>
      <c r="E1011" s="1" t="s">
        <v>71</v>
      </c>
      <c r="F1011" s="3" t="s">
        <v>51</v>
      </c>
      <c r="G1011" s="1" t="s">
        <v>67</v>
      </c>
      <c r="H1011" s="5" t="s">
        <v>69</v>
      </c>
    </row>
    <row r="1012" spans="1:8">
      <c r="A1012" s="1" t="s">
        <v>8</v>
      </c>
      <c r="B1012" s="1" t="s">
        <v>93</v>
      </c>
      <c r="C1012" s="1" t="s">
        <v>95</v>
      </c>
      <c r="D1012" s="1">
        <v>4</v>
      </c>
      <c r="E1012" s="1" t="s">
        <v>71</v>
      </c>
      <c r="F1012" s="3" t="s">
        <v>52</v>
      </c>
      <c r="G1012" s="1" t="s">
        <v>68</v>
      </c>
      <c r="H1012" s="5">
        <v>2.6749999999999998</v>
      </c>
    </row>
    <row r="1013" spans="1:8">
      <c r="A1013" s="1" t="s">
        <v>8</v>
      </c>
      <c r="B1013" s="1" t="s">
        <v>93</v>
      </c>
      <c r="C1013" s="1" t="s">
        <v>95</v>
      </c>
      <c r="D1013" s="1">
        <v>4</v>
      </c>
      <c r="E1013" s="1" t="s">
        <v>71</v>
      </c>
      <c r="F1013" s="3" t="s">
        <v>53</v>
      </c>
      <c r="G1013" s="1" t="s">
        <v>68</v>
      </c>
      <c r="H1013" s="5">
        <v>2.6749999999999998</v>
      </c>
    </row>
    <row r="1014" spans="1:8">
      <c r="A1014" s="1" t="s">
        <v>8</v>
      </c>
      <c r="B1014" s="1" t="s">
        <v>93</v>
      </c>
      <c r="C1014" s="1" t="s">
        <v>95</v>
      </c>
      <c r="D1014" s="1">
        <v>4</v>
      </c>
      <c r="E1014" s="1" t="s">
        <v>71</v>
      </c>
      <c r="F1014" s="3" t="s">
        <v>54</v>
      </c>
      <c r="G1014" s="1" t="s">
        <v>68</v>
      </c>
      <c r="H1014" s="5">
        <v>1.605</v>
      </c>
    </row>
    <row r="1015" spans="1:8">
      <c r="A1015" s="1" t="s">
        <v>8</v>
      </c>
      <c r="B1015" s="1" t="s">
        <v>93</v>
      </c>
      <c r="C1015" s="1" t="s">
        <v>95</v>
      </c>
      <c r="D1015" s="1">
        <v>4</v>
      </c>
      <c r="E1015" s="1" t="s">
        <v>71</v>
      </c>
      <c r="F1015" s="3" t="s">
        <v>55</v>
      </c>
      <c r="G1015" s="1" t="s">
        <v>68</v>
      </c>
      <c r="H1015" s="5">
        <v>1.605</v>
      </c>
    </row>
    <row r="1016" spans="1:8">
      <c r="A1016" s="1" t="s">
        <v>8</v>
      </c>
      <c r="B1016" s="1" t="s">
        <v>93</v>
      </c>
      <c r="C1016" s="1" t="s">
        <v>95</v>
      </c>
      <c r="D1016" s="1">
        <v>4</v>
      </c>
      <c r="E1016" s="1" t="s">
        <v>71</v>
      </c>
      <c r="F1016" s="3" t="s">
        <v>56</v>
      </c>
      <c r="G1016" s="1" t="s">
        <v>68</v>
      </c>
      <c r="H1016" s="5">
        <v>1.5604199999999999</v>
      </c>
    </row>
    <row r="1017" spans="1:8">
      <c r="A1017" s="1" t="s">
        <v>8</v>
      </c>
      <c r="B1017" s="1" t="s">
        <v>93</v>
      </c>
      <c r="C1017" s="1" t="s">
        <v>95</v>
      </c>
      <c r="D1017" s="1">
        <v>4</v>
      </c>
      <c r="E1017" s="1" t="s">
        <v>71</v>
      </c>
      <c r="F1017" s="3" t="s">
        <v>57</v>
      </c>
      <c r="G1017" s="1" t="s">
        <v>68</v>
      </c>
      <c r="H1017" s="5" t="s">
        <v>69</v>
      </c>
    </row>
    <row r="1018" spans="1:8">
      <c r="A1018" s="1" t="s">
        <v>8</v>
      </c>
      <c r="B1018" s="1" t="s">
        <v>93</v>
      </c>
      <c r="C1018" s="1" t="s">
        <v>95</v>
      </c>
      <c r="D1018" s="1">
        <v>4</v>
      </c>
      <c r="E1018" s="1" t="s">
        <v>71</v>
      </c>
      <c r="F1018" s="3" t="s">
        <v>58</v>
      </c>
      <c r="G1018" s="1" t="s">
        <v>68</v>
      </c>
      <c r="H1018" s="5">
        <v>0.26750000000000002</v>
      </c>
    </row>
    <row r="1019" spans="1:8">
      <c r="A1019" s="1" t="s">
        <v>8</v>
      </c>
      <c r="B1019" s="1" t="s">
        <v>93</v>
      </c>
      <c r="C1019" s="1" t="s">
        <v>95</v>
      </c>
      <c r="D1019" s="1">
        <v>4</v>
      </c>
      <c r="E1019" s="1" t="s">
        <v>71</v>
      </c>
      <c r="F1019" s="3" t="s">
        <v>135</v>
      </c>
      <c r="G1019" s="1" t="s">
        <v>68</v>
      </c>
      <c r="H1019" s="5">
        <v>0.63902999999999999</v>
      </c>
    </row>
    <row r="1020" spans="1:8">
      <c r="A1020" s="1" t="s">
        <v>8</v>
      </c>
      <c r="B1020" s="1" t="s">
        <v>93</v>
      </c>
      <c r="C1020" s="1" t="s">
        <v>95</v>
      </c>
      <c r="D1020" s="1">
        <v>4</v>
      </c>
      <c r="E1020" s="1" t="s">
        <v>71</v>
      </c>
      <c r="F1020" s="3" t="s">
        <v>59</v>
      </c>
      <c r="G1020" s="1" t="s">
        <v>68</v>
      </c>
      <c r="H1020" s="5">
        <v>1.605</v>
      </c>
    </row>
    <row r="1021" spans="1:8">
      <c r="A1021" s="1" t="s">
        <v>8</v>
      </c>
      <c r="B1021" s="1" t="s">
        <v>93</v>
      </c>
      <c r="C1021" s="1" t="s">
        <v>95</v>
      </c>
      <c r="D1021" s="1">
        <v>4</v>
      </c>
      <c r="E1021" s="1" t="s">
        <v>71</v>
      </c>
      <c r="F1021" s="3" t="s">
        <v>60</v>
      </c>
      <c r="G1021" s="1" t="s">
        <v>68</v>
      </c>
      <c r="H1021" s="5" t="s">
        <v>69</v>
      </c>
    </row>
    <row r="1022" spans="1:8">
      <c r="A1022" s="1" t="s">
        <v>8</v>
      </c>
      <c r="B1022" s="1" t="s">
        <v>93</v>
      </c>
      <c r="C1022" s="1" t="s">
        <v>95</v>
      </c>
      <c r="D1022" s="1">
        <v>4</v>
      </c>
      <c r="E1022" s="1" t="s">
        <v>71</v>
      </c>
      <c r="F1022" s="3" t="s">
        <v>61</v>
      </c>
      <c r="G1022" s="1" t="s">
        <v>67</v>
      </c>
      <c r="H1022" s="5" t="s">
        <v>69</v>
      </c>
    </row>
    <row r="1023" spans="1:8">
      <c r="A1023" s="1" t="s">
        <v>8</v>
      </c>
      <c r="B1023" s="1" t="s">
        <v>93</v>
      </c>
      <c r="C1023" s="1" t="s">
        <v>95</v>
      </c>
      <c r="D1023" s="1">
        <v>4</v>
      </c>
      <c r="E1023" s="1" t="s">
        <v>71</v>
      </c>
      <c r="F1023" s="3" t="s">
        <v>62</v>
      </c>
      <c r="G1023" s="1" t="s">
        <v>67</v>
      </c>
      <c r="H1023" s="5">
        <v>3.3883299999999998</v>
      </c>
    </row>
    <row r="1024" spans="1:8">
      <c r="A1024" s="1" t="s">
        <v>8</v>
      </c>
      <c r="B1024" s="1" t="s">
        <v>93</v>
      </c>
      <c r="C1024" s="1" t="s">
        <v>95</v>
      </c>
      <c r="D1024" s="1">
        <v>4</v>
      </c>
      <c r="E1024" s="1" t="s">
        <v>71</v>
      </c>
      <c r="F1024" s="3" t="s">
        <v>63</v>
      </c>
      <c r="G1024" s="1" t="s">
        <v>67</v>
      </c>
      <c r="H1024" s="5" t="s">
        <v>69</v>
      </c>
    </row>
    <row r="1025" spans="1:8">
      <c r="A1025" s="1" t="s">
        <v>8</v>
      </c>
      <c r="B1025" s="1" t="s">
        <v>93</v>
      </c>
      <c r="C1025" s="1" t="s">
        <v>95</v>
      </c>
      <c r="D1025" s="1">
        <v>4</v>
      </c>
      <c r="E1025" s="1" t="s">
        <v>71</v>
      </c>
      <c r="F1025" s="3" t="s">
        <v>64</v>
      </c>
      <c r="G1025" s="1" t="s">
        <v>67</v>
      </c>
      <c r="H1025" s="5">
        <v>2.45208</v>
      </c>
    </row>
    <row r="1026" spans="1:8">
      <c r="A1026" s="1" t="s">
        <v>8</v>
      </c>
      <c r="B1026" s="1" t="s">
        <v>93</v>
      </c>
      <c r="C1026" s="1" t="s">
        <v>95</v>
      </c>
      <c r="D1026" s="1">
        <v>4</v>
      </c>
      <c r="E1026" s="1" t="s">
        <v>71</v>
      </c>
      <c r="F1026" s="3" t="s">
        <v>65</v>
      </c>
      <c r="G1026" s="1" t="s">
        <v>67</v>
      </c>
      <c r="H1026" s="5">
        <v>1.605</v>
      </c>
    </row>
    <row r="1027" spans="1:8">
      <c r="A1027" s="1" t="s">
        <v>8</v>
      </c>
      <c r="B1027" s="1" t="s">
        <v>93</v>
      </c>
      <c r="C1027" s="1" t="s">
        <v>95</v>
      </c>
      <c r="D1027" s="1">
        <v>4</v>
      </c>
      <c r="E1027" s="1" t="s">
        <v>71</v>
      </c>
      <c r="F1027" s="3" t="s">
        <v>66</v>
      </c>
      <c r="G1027" s="1" t="s">
        <v>67</v>
      </c>
      <c r="H1027" s="5">
        <v>3.21</v>
      </c>
    </row>
    <row r="1028" spans="1:8">
      <c r="A1028" s="1" t="s">
        <v>8</v>
      </c>
      <c r="B1028" s="1" t="s">
        <v>93</v>
      </c>
      <c r="C1028" s="1" t="s">
        <v>96</v>
      </c>
      <c r="D1028" s="1">
        <f>3/12</f>
        <v>0.25</v>
      </c>
      <c r="E1028" s="1" t="s">
        <v>71</v>
      </c>
      <c r="F1028" s="2" t="s">
        <v>11</v>
      </c>
      <c r="G1028" s="1" t="s">
        <v>67</v>
      </c>
      <c r="H1028" s="4">
        <v>4.4583300000000001</v>
      </c>
    </row>
    <row r="1029" spans="1:8">
      <c r="A1029" s="1" t="s">
        <v>8</v>
      </c>
      <c r="B1029" s="1" t="s">
        <v>93</v>
      </c>
      <c r="C1029" s="1" t="s">
        <v>96</v>
      </c>
      <c r="D1029" s="1">
        <f t="shared" ref="D1029:D1084" si="1">3/12</f>
        <v>0.25</v>
      </c>
      <c r="E1029" s="1" t="s">
        <v>71</v>
      </c>
      <c r="F1029" s="2" t="s">
        <v>12</v>
      </c>
      <c r="G1029" s="1" t="s">
        <v>67</v>
      </c>
      <c r="H1029" s="4">
        <v>4.4583300000000001</v>
      </c>
    </row>
    <row r="1030" spans="1:8">
      <c r="A1030" s="1" t="s">
        <v>8</v>
      </c>
      <c r="B1030" s="1" t="s">
        <v>93</v>
      </c>
      <c r="C1030" s="1" t="s">
        <v>96</v>
      </c>
      <c r="D1030" s="1">
        <f t="shared" si="1"/>
        <v>0.25</v>
      </c>
      <c r="E1030" s="1" t="s">
        <v>71</v>
      </c>
      <c r="F1030" s="2" t="s">
        <v>13</v>
      </c>
      <c r="G1030" s="1" t="s">
        <v>67</v>
      </c>
      <c r="H1030" s="4">
        <v>1.15917</v>
      </c>
    </row>
    <row r="1031" spans="1:8">
      <c r="A1031" s="1" t="s">
        <v>8</v>
      </c>
      <c r="B1031" s="1" t="s">
        <v>93</v>
      </c>
      <c r="C1031" s="1" t="s">
        <v>96</v>
      </c>
      <c r="D1031" s="1">
        <f t="shared" si="1"/>
        <v>0.25</v>
      </c>
      <c r="E1031" s="1" t="s">
        <v>71</v>
      </c>
      <c r="F1031" s="2" t="s">
        <v>14</v>
      </c>
      <c r="G1031" s="1" t="s">
        <v>67</v>
      </c>
      <c r="H1031" s="4" t="s">
        <v>69</v>
      </c>
    </row>
    <row r="1032" spans="1:8">
      <c r="A1032" s="1" t="s">
        <v>8</v>
      </c>
      <c r="B1032" s="1" t="s">
        <v>93</v>
      </c>
      <c r="C1032" s="1" t="s">
        <v>96</v>
      </c>
      <c r="D1032" s="1">
        <f t="shared" si="1"/>
        <v>0.25</v>
      </c>
      <c r="E1032" s="1" t="s">
        <v>71</v>
      </c>
      <c r="F1032" s="2" t="s">
        <v>15</v>
      </c>
      <c r="G1032" s="1" t="s">
        <v>67</v>
      </c>
      <c r="H1032" s="4">
        <v>5.35</v>
      </c>
    </row>
    <row r="1033" spans="1:8">
      <c r="A1033" s="1" t="s">
        <v>8</v>
      </c>
      <c r="B1033" s="1" t="s">
        <v>93</v>
      </c>
      <c r="C1033" s="1" t="s">
        <v>96</v>
      </c>
      <c r="D1033" s="1">
        <f t="shared" si="1"/>
        <v>0.25</v>
      </c>
      <c r="E1033" s="1" t="s">
        <v>71</v>
      </c>
      <c r="F1033" s="2" t="s">
        <v>16</v>
      </c>
      <c r="G1033" s="1" t="s">
        <v>67</v>
      </c>
      <c r="H1033" s="4" t="s">
        <v>69</v>
      </c>
    </row>
    <row r="1034" spans="1:8">
      <c r="A1034" s="1" t="s">
        <v>8</v>
      </c>
      <c r="B1034" s="1" t="s">
        <v>93</v>
      </c>
      <c r="C1034" s="1" t="s">
        <v>96</v>
      </c>
      <c r="D1034" s="1">
        <f t="shared" si="1"/>
        <v>0.25</v>
      </c>
      <c r="E1034" s="1" t="s">
        <v>71</v>
      </c>
      <c r="F1034" s="2" t="s">
        <v>17</v>
      </c>
      <c r="G1034" s="1" t="s">
        <v>67</v>
      </c>
      <c r="H1034" s="4">
        <v>5.5283300000000004</v>
      </c>
    </row>
    <row r="1035" spans="1:8">
      <c r="A1035" s="1" t="s">
        <v>8</v>
      </c>
      <c r="B1035" s="1" t="s">
        <v>93</v>
      </c>
      <c r="C1035" s="1" t="s">
        <v>96</v>
      </c>
      <c r="D1035" s="1">
        <f t="shared" si="1"/>
        <v>0.25</v>
      </c>
      <c r="E1035" s="1" t="s">
        <v>71</v>
      </c>
      <c r="F1035" s="2" t="s">
        <v>18</v>
      </c>
      <c r="G1035" s="1" t="s">
        <v>68</v>
      </c>
      <c r="H1035" s="4">
        <v>21.75667</v>
      </c>
    </row>
    <row r="1036" spans="1:8">
      <c r="A1036" s="1" t="s">
        <v>8</v>
      </c>
      <c r="B1036" s="1" t="s">
        <v>93</v>
      </c>
      <c r="C1036" s="1" t="s">
        <v>96</v>
      </c>
      <c r="D1036" s="1">
        <f t="shared" si="1"/>
        <v>0.25</v>
      </c>
      <c r="E1036" s="1" t="s">
        <v>71</v>
      </c>
      <c r="F1036" s="2" t="s">
        <v>19</v>
      </c>
      <c r="G1036" s="1" t="s">
        <v>67</v>
      </c>
      <c r="H1036" s="4" t="s">
        <v>69</v>
      </c>
    </row>
    <row r="1037" spans="1:8">
      <c r="A1037" s="1" t="s">
        <v>8</v>
      </c>
      <c r="B1037" s="1" t="s">
        <v>93</v>
      </c>
      <c r="C1037" s="1" t="s">
        <v>96</v>
      </c>
      <c r="D1037" s="1">
        <f t="shared" si="1"/>
        <v>0.25</v>
      </c>
      <c r="E1037" s="1" t="s">
        <v>71</v>
      </c>
      <c r="F1037" s="2" t="s">
        <v>20</v>
      </c>
      <c r="G1037" s="1" t="s">
        <v>67</v>
      </c>
      <c r="H1037" s="4" t="s">
        <v>69</v>
      </c>
    </row>
    <row r="1038" spans="1:8">
      <c r="A1038" s="1" t="s">
        <v>8</v>
      </c>
      <c r="B1038" s="1" t="s">
        <v>93</v>
      </c>
      <c r="C1038" s="1" t="s">
        <v>96</v>
      </c>
      <c r="D1038" s="1">
        <f t="shared" si="1"/>
        <v>0.25</v>
      </c>
      <c r="E1038" s="1" t="s">
        <v>71</v>
      </c>
      <c r="F1038" s="2" t="s">
        <v>21</v>
      </c>
      <c r="G1038" s="1" t="s">
        <v>67</v>
      </c>
      <c r="H1038" s="4" t="s">
        <v>69</v>
      </c>
    </row>
    <row r="1039" spans="1:8">
      <c r="A1039" s="1" t="s">
        <v>8</v>
      </c>
      <c r="B1039" s="1" t="s">
        <v>93</v>
      </c>
      <c r="C1039" s="1" t="s">
        <v>96</v>
      </c>
      <c r="D1039" s="1">
        <f t="shared" si="1"/>
        <v>0.25</v>
      </c>
      <c r="E1039" s="1" t="s">
        <v>71</v>
      </c>
      <c r="F1039" s="2" t="s">
        <v>22</v>
      </c>
      <c r="G1039" s="1" t="s">
        <v>67</v>
      </c>
      <c r="H1039" s="4" t="s">
        <v>69</v>
      </c>
    </row>
    <row r="1040" spans="1:8">
      <c r="A1040" s="1" t="s">
        <v>8</v>
      </c>
      <c r="B1040" s="1" t="s">
        <v>93</v>
      </c>
      <c r="C1040" s="1" t="s">
        <v>96</v>
      </c>
      <c r="D1040" s="1">
        <f t="shared" si="1"/>
        <v>0.25</v>
      </c>
      <c r="E1040" s="1" t="s">
        <v>71</v>
      </c>
      <c r="F1040" s="2" t="s">
        <v>23</v>
      </c>
      <c r="G1040" s="1" t="s">
        <v>67</v>
      </c>
      <c r="H1040" s="4" t="s">
        <v>69</v>
      </c>
    </row>
    <row r="1041" spans="1:8">
      <c r="A1041" s="1" t="s">
        <v>8</v>
      </c>
      <c r="B1041" s="1" t="s">
        <v>93</v>
      </c>
      <c r="C1041" s="1" t="s">
        <v>96</v>
      </c>
      <c r="D1041" s="1">
        <f t="shared" si="1"/>
        <v>0.25</v>
      </c>
      <c r="E1041" s="1" t="s">
        <v>71</v>
      </c>
      <c r="F1041" s="2" t="s">
        <v>24</v>
      </c>
      <c r="G1041" s="1" t="s">
        <v>67</v>
      </c>
      <c r="H1041" s="4" t="s">
        <v>69</v>
      </c>
    </row>
    <row r="1042" spans="1:8">
      <c r="A1042" s="1" t="s">
        <v>8</v>
      </c>
      <c r="B1042" s="1" t="s">
        <v>93</v>
      </c>
      <c r="C1042" s="1" t="s">
        <v>96</v>
      </c>
      <c r="D1042" s="1">
        <f t="shared" si="1"/>
        <v>0.25</v>
      </c>
      <c r="E1042" s="1" t="s">
        <v>71</v>
      </c>
      <c r="F1042" s="3" t="s">
        <v>25</v>
      </c>
      <c r="G1042" s="1" t="s">
        <v>67</v>
      </c>
      <c r="H1042" s="5" t="s">
        <v>69</v>
      </c>
    </row>
    <row r="1043" spans="1:8">
      <c r="A1043" s="1" t="s">
        <v>8</v>
      </c>
      <c r="B1043" s="1" t="s">
        <v>93</v>
      </c>
      <c r="C1043" s="1" t="s">
        <v>96</v>
      </c>
      <c r="D1043" s="1">
        <f t="shared" si="1"/>
        <v>0.25</v>
      </c>
      <c r="E1043" s="1" t="s">
        <v>71</v>
      </c>
      <c r="F1043" s="3" t="s">
        <v>26</v>
      </c>
      <c r="G1043" s="1" t="s">
        <v>67</v>
      </c>
      <c r="H1043" s="5" t="s">
        <v>69</v>
      </c>
    </row>
    <row r="1044" spans="1:8">
      <c r="A1044" s="1" t="s">
        <v>8</v>
      </c>
      <c r="B1044" s="1" t="s">
        <v>93</v>
      </c>
      <c r="C1044" s="1" t="s">
        <v>96</v>
      </c>
      <c r="D1044" s="1">
        <f t="shared" si="1"/>
        <v>0.25</v>
      </c>
      <c r="E1044" s="1" t="s">
        <v>71</v>
      </c>
      <c r="F1044" s="3" t="s">
        <v>27</v>
      </c>
      <c r="G1044" s="1" t="s">
        <v>67</v>
      </c>
      <c r="H1044" s="5" t="s">
        <v>69</v>
      </c>
    </row>
    <row r="1045" spans="1:8">
      <c r="A1045" s="1" t="s">
        <v>8</v>
      </c>
      <c r="B1045" s="1" t="s">
        <v>93</v>
      </c>
      <c r="C1045" s="1" t="s">
        <v>96</v>
      </c>
      <c r="D1045" s="1">
        <f t="shared" si="1"/>
        <v>0.25</v>
      </c>
      <c r="E1045" s="1" t="s">
        <v>71</v>
      </c>
      <c r="F1045" s="3" t="s">
        <v>28</v>
      </c>
      <c r="G1045" s="1" t="s">
        <v>67</v>
      </c>
      <c r="H1045" s="5" t="s">
        <v>69</v>
      </c>
    </row>
    <row r="1046" spans="1:8">
      <c r="A1046" s="1" t="s">
        <v>8</v>
      </c>
      <c r="B1046" s="1" t="s">
        <v>93</v>
      </c>
      <c r="C1046" s="1" t="s">
        <v>96</v>
      </c>
      <c r="D1046" s="1">
        <f t="shared" si="1"/>
        <v>0.25</v>
      </c>
      <c r="E1046" s="1" t="s">
        <v>71</v>
      </c>
      <c r="F1046" s="3" t="s">
        <v>29</v>
      </c>
      <c r="G1046" s="1" t="s">
        <v>67</v>
      </c>
      <c r="H1046" s="5" t="s">
        <v>69</v>
      </c>
    </row>
    <row r="1047" spans="1:8">
      <c r="A1047" s="1" t="s">
        <v>8</v>
      </c>
      <c r="B1047" s="1" t="s">
        <v>93</v>
      </c>
      <c r="C1047" s="1" t="s">
        <v>96</v>
      </c>
      <c r="D1047" s="1">
        <f t="shared" si="1"/>
        <v>0.25</v>
      </c>
      <c r="E1047" s="1" t="s">
        <v>71</v>
      </c>
      <c r="F1047" s="3" t="s">
        <v>30</v>
      </c>
      <c r="G1047" s="1" t="s">
        <v>67</v>
      </c>
      <c r="H1047" s="5" t="s">
        <v>69</v>
      </c>
    </row>
    <row r="1048" spans="1:8">
      <c r="A1048" s="1" t="s">
        <v>8</v>
      </c>
      <c r="B1048" s="1" t="s">
        <v>93</v>
      </c>
      <c r="C1048" s="1" t="s">
        <v>96</v>
      </c>
      <c r="D1048" s="1">
        <f t="shared" si="1"/>
        <v>0.25</v>
      </c>
      <c r="E1048" s="1" t="s">
        <v>71</v>
      </c>
      <c r="F1048" s="3" t="s">
        <v>31</v>
      </c>
      <c r="G1048" s="1" t="s">
        <v>67</v>
      </c>
      <c r="H1048" s="5" t="s">
        <v>69</v>
      </c>
    </row>
    <row r="1049" spans="1:8">
      <c r="A1049" s="1" t="s">
        <v>8</v>
      </c>
      <c r="B1049" s="1" t="s">
        <v>93</v>
      </c>
      <c r="C1049" s="1" t="s">
        <v>96</v>
      </c>
      <c r="D1049" s="1">
        <f t="shared" si="1"/>
        <v>0.25</v>
      </c>
      <c r="E1049" s="1" t="s">
        <v>71</v>
      </c>
      <c r="F1049" s="3" t="s">
        <v>32</v>
      </c>
      <c r="G1049" s="1" t="s">
        <v>67</v>
      </c>
      <c r="H1049" s="5" t="s">
        <v>69</v>
      </c>
    </row>
    <row r="1050" spans="1:8">
      <c r="A1050" s="1" t="s">
        <v>8</v>
      </c>
      <c r="B1050" s="1" t="s">
        <v>93</v>
      </c>
      <c r="C1050" s="1" t="s">
        <v>96</v>
      </c>
      <c r="D1050" s="1">
        <f t="shared" si="1"/>
        <v>0.25</v>
      </c>
      <c r="E1050" s="1" t="s">
        <v>71</v>
      </c>
      <c r="F1050" s="3" t="s">
        <v>33</v>
      </c>
      <c r="G1050" s="1" t="s">
        <v>67</v>
      </c>
      <c r="H1050" s="5" t="s">
        <v>69</v>
      </c>
    </row>
    <row r="1051" spans="1:8">
      <c r="A1051" s="1" t="s">
        <v>8</v>
      </c>
      <c r="B1051" s="1" t="s">
        <v>93</v>
      </c>
      <c r="C1051" s="1" t="s">
        <v>96</v>
      </c>
      <c r="D1051" s="1">
        <f t="shared" si="1"/>
        <v>0.25</v>
      </c>
      <c r="E1051" s="1" t="s">
        <v>71</v>
      </c>
      <c r="F1051" s="3" t="s">
        <v>34</v>
      </c>
      <c r="G1051" s="1" t="s">
        <v>67</v>
      </c>
      <c r="H1051" s="5" t="s">
        <v>69</v>
      </c>
    </row>
    <row r="1052" spans="1:8">
      <c r="A1052" s="1" t="s">
        <v>8</v>
      </c>
      <c r="B1052" s="1" t="s">
        <v>93</v>
      </c>
      <c r="C1052" s="1" t="s">
        <v>96</v>
      </c>
      <c r="D1052" s="1">
        <f t="shared" si="1"/>
        <v>0.25</v>
      </c>
      <c r="E1052" s="1" t="s">
        <v>71</v>
      </c>
      <c r="F1052" s="3" t="s">
        <v>35</v>
      </c>
      <c r="G1052" s="1" t="s">
        <v>67</v>
      </c>
      <c r="H1052" s="5">
        <v>4.4583300000000001</v>
      </c>
    </row>
    <row r="1053" spans="1:8">
      <c r="A1053" s="1" t="s">
        <v>8</v>
      </c>
      <c r="B1053" s="1" t="s">
        <v>93</v>
      </c>
      <c r="C1053" s="1" t="s">
        <v>96</v>
      </c>
      <c r="D1053" s="1">
        <f t="shared" si="1"/>
        <v>0.25</v>
      </c>
      <c r="E1053" s="1" t="s">
        <v>71</v>
      </c>
      <c r="F1053" s="3" t="s">
        <v>36</v>
      </c>
      <c r="G1053" s="1" t="s">
        <v>67</v>
      </c>
      <c r="H1053" s="5">
        <v>6.42</v>
      </c>
    </row>
    <row r="1054" spans="1:8">
      <c r="A1054" s="1" t="s">
        <v>8</v>
      </c>
      <c r="B1054" s="1" t="s">
        <v>93</v>
      </c>
      <c r="C1054" s="1" t="s">
        <v>96</v>
      </c>
      <c r="D1054" s="1">
        <f t="shared" si="1"/>
        <v>0.25</v>
      </c>
      <c r="E1054" s="1" t="s">
        <v>71</v>
      </c>
      <c r="F1054" s="3" t="s">
        <v>37</v>
      </c>
      <c r="G1054" s="1" t="s">
        <v>67</v>
      </c>
      <c r="H1054" s="5">
        <v>4.4583300000000001</v>
      </c>
    </row>
    <row r="1055" spans="1:8">
      <c r="A1055" s="1" t="s">
        <v>8</v>
      </c>
      <c r="B1055" s="1" t="s">
        <v>93</v>
      </c>
      <c r="C1055" s="1" t="s">
        <v>96</v>
      </c>
      <c r="D1055" s="1">
        <f t="shared" si="1"/>
        <v>0.25</v>
      </c>
      <c r="E1055" s="1" t="s">
        <v>71</v>
      </c>
      <c r="F1055" s="3" t="s">
        <v>38</v>
      </c>
      <c r="G1055" s="1" t="s">
        <v>67</v>
      </c>
      <c r="H1055" s="6" t="s">
        <v>69</v>
      </c>
    </row>
    <row r="1056" spans="1:8">
      <c r="A1056" s="1" t="s">
        <v>8</v>
      </c>
      <c r="B1056" s="1" t="s">
        <v>93</v>
      </c>
      <c r="C1056" s="1" t="s">
        <v>96</v>
      </c>
      <c r="D1056" s="1">
        <f t="shared" si="1"/>
        <v>0.25</v>
      </c>
      <c r="E1056" s="1" t="s">
        <v>71</v>
      </c>
      <c r="F1056" s="3" t="s">
        <v>39</v>
      </c>
      <c r="G1056" s="1" t="s">
        <v>67</v>
      </c>
      <c r="H1056" s="6" t="s">
        <v>69</v>
      </c>
    </row>
    <row r="1057" spans="1:8">
      <c r="A1057" s="1" t="s">
        <v>8</v>
      </c>
      <c r="B1057" s="1" t="s">
        <v>93</v>
      </c>
      <c r="C1057" s="1" t="s">
        <v>96</v>
      </c>
      <c r="D1057" s="1">
        <f t="shared" si="1"/>
        <v>0.25</v>
      </c>
      <c r="E1057" s="1" t="s">
        <v>71</v>
      </c>
      <c r="F1057" s="3" t="s">
        <v>40</v>
      </c>
      <c r="G1057" s="1" t="s">
        <v>67</v>
      </c>
      <c r="H1057" s="5" t="s">
        <v>69</v>
      </c>
    </row>
    <row r="1058" spans="1:8">
      <c r="A1058" s="1" t="s">
        <v>8</v>
      </c>
      <c r="B1058" s="1" t="s">
        <v>93</v>
      </c>
      <c r="C1058" s="1" t="s">
        <v>96</v>
      </c>
      <c r="D1058" s="1">
        <f t="shared" si="1"/>
        <v>0.25</v>
      </c>
      <c r="E1058" s="1" t="s">
        <v>71</v>
      </c>
      <c r="F1058" s="3" t="s">
        <v>41</v>
      </c>
      <c r="G1058" s="1" t="s">
        <v>68</v>
      </c>
      <c r="H1058" s="5" t="s">
        <v>69</v>
      </c>
    </row>
    <row r="1059" spans="1:8">
      <c r="A1059" s="1" t="s">
        <v>8</v>
      </c>
      <c r="B1059" s="1" t="s">
        <v>93</v>
      </c>
      <c r="C1059" s="1" t="s">
        <v>96</v>
      </c>
      <c r="D1059" s="1">
        <f t="shared" si="1"/>
        <v>0.25</v>
      </c>
      <c r="E1059" s="1" t="s">
        <v>71</v>
      </c>
      <c r="F1059" s="3" t="s">
        <v>42</v>
      </c>
      <c r="G1059" s="1" t="s">
        <v>68</v>
      </c>
      <c r="H1059" s="5" t="s">
        <v>69</v>
      </c>
    </row>
    <row r="1060" spans="1:8">
      <c r="A1060" s="1" t="s">
        <v>8</v>
      </c>
      <c r="B1060" s="1" t="s">
        <v>93</v>
      </c>
      <c r="C1060" s="1" t="s">
        <v>96</v>
      </c>
      <c r="D1060" s="1">
        <f t="shared" si="1"/>
        <v>0.25</v>
      </c>
      <c r="E1060" s="1" t="s">
        <v>71</v>
      </c>
      <c r="F1060" s="3" t="s">
        <v>43</v>
      </c>
      <c r="G1060" s="1" t="s">
        <v>67</v>
      </c>
      <c r="H1060" s="5">
        <v>1.69417</v>
      </c>
    </row>
    <row r="1061" spans="1:8">
      <c r="A1061" s="1" t="s">
        <v>8</v>
      </c>
      <c r="B1061" s="1" t="s">
        <v>93</v>
      </c>
      <c r="C1061" s="1" t="s">
        <v>96</v>
      </c>
      <c r="D1061" s="1">
        <f t="shared" si="1"/>
        <v>0.25</v>
      </c>
      <c r="E1061" s="1" t="s">
        <v>71</v>
      </c>
      <c r="F1061" s="3" t="s">
        <v>44</v>
      </c>
      <c r="G1061" s="1" t="s">
        <v>67</v>
      </c>
      <c r="H1061" s="5" t="s">
        <v>69</v>
      </c>
    </row>
    <row r="1062" spans="1:8">
      <c r="A1062" s="1" t="s">
        <v>8</v>
      </c>
      <c r="B1062" s="1" t="s">
        <v>93</v>
      </c>
      <c r="C1062" s="1" t="s">
        <v>96</v>
      </c>
      <c r="D1062" s="1">
        <f t="shared" si="1"/>
        <v>0.25</v>
      </c>
      <c r="E1062" s="1" t="s">
        <v>71</v>
      </c>
      <c r="F1062" s="3" t="s">
        <v>45</v>
      </c>
      <c r="G1062" s="1" t="s">
        <v>68</v>
      </c>
      <c r="H1062" s="5" t="s">
        <v>69</v>
      </c>
    </row>
    <row r="1063" spans="1:8">
      <c r="A1063" s="1" t="s">
        <v>8</v>
      </c>
      <c r="B1063" s="1" t="s">
        <v>93</v>
      </c>
      <c r="C1063" s="1" t="s">
        <v>96</v>
      </c>
      <c r="D1063" s="1">
        <f t="shared" si="1"/>
        <v>0.25</v>
      </c>
      <c r="E1063" s="1" t="s">
        <v>71</v>
      </c>
      <c r="F1063" s="3" t="s">
        <v>46</v>
      </c>
      <c r="G1063" s="1" t="s">
        <v>67</v>
      </c>
      <c r="H1063" s="5" t="s">
        <v>69</v>
      </c>
    </row>
    <row r="1064" spans="1:8">
      <c r="A1064" s="1" t="s">
        <v>8</v>
      </c>
      <c r="B1064" s="1" t="s">
        <v>93</v>
      </c>
      <c r="C1064" s="1" t="s">
        <v>96</v>
      </c>
      <c r="D1064" s="1">
        <f t="shared" si="1"/>
        <v>0.25</v>
      </c>
      <c r="E1064" s="1" t="s">
        <v>71</v>
      </c>
      <c r="F1064" s="3" t="s">
        <v>47</v>
      </c>
      <c r="G1064" s="1" t="s">
        <v>68</v>
      </c>
      <c r="H1064" s="5" t="s">
        <v>69</v>
      </c>
    </row>
    <row r="1065" spans="1:8">
      <c r="A1065" s="1" t="s">
        <v>8</v>
      </c>
      <c r="B1065" s="1" t="s">
        <v>93</v>
      </c>
      <c r="C1065" s="1" t="s">
        <v>96</v>
      </c>
      <c r="D1065" s="1">
        <f t="shared" si="1"/>
        <v>0.25</v>
      </c>
      <c r="E1065" s="1" t="s">
        <v>71</v>
      </c>
      <c r="F1065" s="3" t="s">
        <v>48</v>
      </c>
      <c r="G1065" s="1" t="s">
        <v>68</v>
      </c>
      <c r="H1065" s="5">
        <v>17.12</v>
      </c>
    </row>
    <row r="1066" spans="1:8">
      <c r="A1066" s="1" t="s">
        <v>8</v>
      </c>
      <c r="B1066" s="1" t="s">
        <v>93</v>
      </c>
      <c r="C1066" s="1" t="s">
        <v>96</v>
      </c>
      <c r="D1066" s="1">
        <f t="shared" si="1"/>
        <v>0.25</v>
      </c>
      <c r="E1066" s="1" t="s">
        <v>71</v>
      </c>
      <c r="F1066" s="3" t="s">
        <v>49</v>
      </c>
      <c r="G1066" s="1" t="s">
        <v>67</v>
      </c>
      <c r="H1066" s="5" t="s">
        <v>69</v>
      </c>
    </row>
    <row r="1067" spans="1:8">
      <c r="A1067" s="1" t="s">
        <v>8</v>
      </c>
      <c r="B1067" s="1" t="s">
        <v>93</v>
      </c>
      <c r="C1067" s="1" t="s">
        <v>96</v>
      </c>
      <c r="D1067" s="1">
        <f t="shared" si="1"/>
        <v>0.25</v>
      </c>
      <c r="E1067" s="1" t="s">
        <v>71</v>
      </c>
      <c r="F1067" s="3" t="s">
        <v>50</v>
      </c>
      <c r="G1067" s="1" t="s">
        <v>68</v>
      </c>
      <c r="H1067" s="5" t="s">
        <v>69</v>
      </c>
    </row>
    <row r="1068" spans="1:8">
      <c r="A1068" s="1" t="s">
        <v>8</v>
      </c>
      <c r="B1068" s="1" t="s">
        <v>93</v>
      </c>
      <c r="C1068" s="1" t="s">
        <v>96</v>
      </c>
      <c r="D1068" s="1">
        <f t="shared" si="1"/>
        <v>0.25</v>
      </c>
      <c r="E1068" s="1" t="s">
        <v>71</v>
      </c>
      <c r="F1068" s="3" t="s">
        <v>51</v>
      </c>
      <c r="G1068" s="1" t="s">
        <v>67</v>
      </c>
      <c r="H1068" s="5" t="s">
        <v>69</v>
      </c>
    </row>
    <row r="1069" spans="1:8">
      <c r="A1069" s="1" t="s">
        <v>8</v>
      </c>
      <c r="B1069" s="1" t="s">
        <v>93</v>
      </c>
      <c r="C1069" s="1" t="s">
        <v>96</v>
      </c>
      <c r="D1069" s="1">
        <f t="shared" si="1"/>
        <v>0.25</v>
      </c>
      <c r="E1069" s="1" t="s">
        <v>71</v>
      </c>
      <c r="F1069" s="3" t="s">
        <v>52</v>
      </c>
      <c r="G1069" s="1" t="s">
        <v>68</v>
      </c>
      <c r="H1069" s="5">
        <v>4.28</v>
      </c>
    </row>
    <row r="1070" spans="1:8">
      <c r="A1070" s="1" t="s">
        <v>8</v>
      </c>
      <c r="B1070" s="1" t="s">
        <v>93</v>
      </c>
      <c r="C1070" s="1" t="s">
        <v>96</v>
      </c>
      <c r="D1070" s="1">
        <f t="shared" si="1"/>
        <v>0.25</v>
      </c>
      <c r="E1070" s="1" t="s">
        <v>71</v>
      </c>
      <c r="F1070" s="3" t="s">
        <v>53</v>
      </c>
      <c r="G1070" s="1" t="s">
        <v>68</v>
      </c>
      <c r="H1070" s="5" t="s">
        <v>69</v>
      </c>
    </row>
    <row r="1071" spans="1:8">
      <c r="A1071" s="1" t="s">
        <v>8</v>
      </c>
      <c r="B1071" s="1" t="s">
        <v>93</v>
      </c>
      <c r="C1071" s="1" t="s">
        <v>96</v>
      </c>
      <c r="D1071" s="1">
        <f t="shared" si="1"/>
        <v>0.25</v>
      </c>
      <c r="E1071" s="1" t="s">
        <v>71</v>
      </c>
      <c r="F1071" s="3" t="s">
        <v>54</v>
      </c>
      <c r="G1071" s="1" t="s">
        <v>68</v>
      </c>
      <c r="H1071" s="5" t="s">
        <v>69</v>
      </c>
    </row>
    <row r="1072" spans="1:8">
      <c r="A1072" s="1" t="s">
        <v>8</v>
      </c>
      <c r="B1072" s="1" t="s">
        <v>93</v>
      </c>
      <c r="C1072" s="1" t="s">
        <v>96</v>
      </c>
      <c r="D1072" s="1">
        <f t="shared" si="1"/>
        <v>0.25</v>
      </c>
      <c r="E1072" s="1" t="s">
        <v>71</v>
      </c>
      <c r="F1072" s="3" t="s">
        <v>55</v>
      </c>
      <c r="G1072" s="1" t="s">
        <v>68</v>
      </c>
      <c r="H1072" s="5" t="s">
        <v>69</v>
      </c>
    </row>
    <row r="1073" spans="1:8">
      <c r="A1073" s="1" t="s">
        <v>8</v>
      </c>
      <c r="B1073" s="1" t="s">
        <v>93</v>
      </c>
      <c r="C1073" s="1" t="s">
        <v>96</v>
      </c>
      <c r="D1073" s="1">
        <f t="shared" si="1"/>
        <v>0.25</v>
      </c>
      <c r="E1073" s="1" t="s">
        <v>71</v>
      </c>
      <c r="F1073" s="3" t="s">
        <v>56</v>
      </c>
      <c r="G1073" s="1" t="s">
        <v>68</v>
      </c>
      <c r="H1073" s="5">
        <v>1.07</v>
      </c>
    </row>
    <row r="1074" spans="1:8">
      <c r="A1074" s="1" t="s">
        <v>8</v>
      </c>
      <c r="B1074" s="1" t="s">
        <v>93</v>
      </c>
      <c r="C1074" s="1" t="s">
        <v>96</v>
      </c>
      <c r="D1074" s="1">
        <f t="shared" si="1"/>
        <v>0.25</v>
      </c>
      <c r="E1074" s="1" t="s">
        <v>71</v>
      </c>
      <c r="F1074" s="3" t="s">
        <v>57</v>
      </c>
      <c r="G1074" s="1" t="s">
        <v>68</v>
      </c>
      <c r="H1074" s="5" t="s">
        <v>69</v>
      </c>
    </row>
    <row r="1075" spans="1:8">
      <c r="A1075" s="1" t="s">
        <v>8</v>
      </c>
      <c r="B1075" s="1" t="s">
        <v>93</v>
      </c>
      <c r="C1075" s="1" t="s">
        <v>96</v>
      </c>
      <c r="D1075" s="1">
        <f t="shared" si="1"/>
        <v>0.25</v>
      </c>
      <c r="E1075" s="1" t="s">
        <v>71</v>
      </c>
      <c r="F1075" s="3" t="s">
        <v>58</v>
      </c>
      <c r="G1075" s="1" t="s">
        <v>68</v>
      </c>
      <c r="H1075" s="5">
        <v>1.605</v>
      </c>
    </row>
    <row r="1076" spans="1:8">
      <c r="A1076" s="1" t="s">
        <v>8</v>
      </c>
      <c r="B1076" s="1" t="s">
        <v>93</v>
      </c>
      <c r="C1076" s="1" t="s">
        <v>96</v>
      </c>
      <c r="D1076" s="1">
        <f t="shared" si="1"/>
        <v>0.25</v>
      </c>
      <c r="E1076" s="1" t="s">
        <v>71</v>
      </c>
      <c r="F1076" s="3" t="s">
        <v>135</v>
      </c>
      <c r="G1076" s="1" t="s">
        <v>68</v>
      </c>
      <c r="H1076" s="5" t="s">
        <v>69</v>
      </c>
    </row>
    <row r="1077" spans="1:8">
      <c r="A1077" s="1" t="s">
        <v>8</v>
      </c>
      <c r="B1077" s="1" t="s">
        <v>93</v>
      </c>
      <c r="C1077" s="1" t="s">
        <v>96</v>
      </c>
      <c r="D1077" s="1">
        <f t="shared" si="1"/>
        <v>0.25</v>
      </c>
      <c r="E1077" s="1" t="s">
        <v>71</v>
      </c>
      <c r="F1077" s="3" t="s">
        <v>59</v>
      </c>
      <c r="G1077" s="1" t="s">
        <v>68</v>
      </c>
      <c r="H1077" s="5" t="s">
        <v>69</v>
      </c>
    </row>
    <row r="1078" spans="1:8">
      <c r="A1078" s="1" t="s">
        <v>8</v>
      </c>
      <c r="B1078" s="1" t="s">
        <v>93</v>
      </c>
      <c r="C1078" s="1" t="s">
        <v>96</v>
      </c>
      <c r="D1078" s="1">
        <f t="shared" si="1"/>
        <v>0.25</v>
      </c>
      <c r="E1078" s="1" t="s">
        <v>71</v>
      </c>
      <c r="F1078" s="3" t="s">
        <v>60</v>
      </c>
      <c r="G1078" s="1" t="s">
        <v>68</v>
      </c>
      <c r="H1078" s="5" t="s">
        <v>69</v>
      </c>
    </row>
    <row r="1079" spans="1:8">
      <c r="A1079" s="1" t="s">
        <v>8</v>
      </c>
      <c r="B1079" s="1" t="s">
        <v>93</v>
      </c>
      <c r="C1079" s="1" t="s">
        <v>96</v>
      </c>
      <c r="D1079" s="1">
        <f t="shared" si="1"/>
        <v>0.25</v>
      </c>
      <c r="E1079" s="1" t="s">
        <v>71</v>
      </c>
      <c r="F1079" s="3" t="s">
        <v>61</v>
      </c>
      <c r="G1079" s="1" t="s">
        <v>67</v>
      </c>
      <c r="H1079" s="5" t="s">
        <v>69</v>
      </c>
    </row>
    <row r="1080" spans="1:8">
      <c r="A1080" s="1" t="s">
        <v>8</v>
      </c>
      <c r="B1080" s="1" t="s">
        <v>93</v>
      </c>
      <c r="C1080" s="1" t="s">
        <v>96</v>
      </c>
      <c r="D1080" s="1">
        <f t="shared" si="1"/>
        <v>0.25</v>
      </c>
      <c r="E1080" s="1" t="s">
        <v>71</v>
      </c>
      <c r="F1080" s="3" t="s">
        <v>62</v>
      </c>
      <c r="G1080" s="1" t="s">
        <v>67</v>
      </c>
      <c r="H1080" s="5" t="s">
        <v>69</v>
      </c>
    </row>
    <row r="1081" spans="1:8">
      <c r="A1081" s="1" t="s">
        <v>8</v>
      </c>
      <c r="B1081" s="1" t="s">
        <v>93</v>
      </c>
      <c r="C1081" s="1" t="s">
        <v>96</v>
      </c>
      <c r="D1081" s="1">
        <f t="shared" si="1"/>
        <v>0.25</v>
      </c>
      <c r="E1081" s="1" t="s">
        <v>71</v>
      </c>
      <c r="F1081" s="3" t="s">
        <v>63</v>
      </c>
      <c r="G1081" s="1" t="s">
        <v>67</v>
      </c>
      <c r="H1081" s="5" t="s">
        <v>69</v>
      </c>
    </row>
    <row r="1082" spans="1:8">
      <c r="A1082" s="1" t="s">
        <v>8</v>
      </c>
      <c r="B1082" s="1" t="s">
        <v>93</v>
      </c>
      <c r="C1082" s="1" t="s">
        <v>96</v>
      </c>
      <c r="D1082" s="1">
        <f t="shared" si="1"/>
        <v>0.25</v>
      </c>
      <c r="E1082" s="1" t="s">
        <v>71</v>
      </c>
      <c r="F1082" s="3" t="s">
        <v>64</v>
      </c>
      <c r="G1082" s="1" t="s">
        <v>67</v>
      </c>
      <c r="H1082" s="5" t="s">
        <v>69</v>
      </c>
    </row>
    <row r="1083" spans="1:8">
      <c r="A1083" s="1" t="s">
        <v>8</v>
      </c>
      <c r="B1083" s="1" t="s">
        <v>93</v>
      </c>
      <c r="C1083" s="1" t="s">
        <v>96</v>
      </c>
      <c r="D1083" s="1">
        <f t="shared" si="1"/>
        <v>0.25</v>
      </c>
      <c r="E1083" s="1" t="s">
        <v>71</v>
      </c>
      <c r="F1083" s="3" t="s">
        <v>65</v>
      </c>
      <c r="G1083" s="1" t="s">
        <v>67</v>
      </c>
      <c r="H1083" s="5">
        <v>1.51583</v>
      </c>
    </row>
    <row r="1084" spans="1:8">
      <c r="A1084" s="1" t="s">
        <v>8</v>
      </c>
      <c r="B1084" s="1" t="s">
        <v>93</v>
      </c>
      <c r="C1084" s="1" t="s">
        <v>96</v>
      </c>
      <c r="D1084" s="1">
        <f t="shared" si="1"/>
        <v>0.25</v>
      </c>
      <c r="E1084" s="1" t="s">
        <v>71</v>
      </c>
      <c r="F1084" s="3" t="s">
        <v>66</v>
      </c>
      <c r="G1084" s="1" t="s">
        <v>67</v>
      </c>
      <c r="H1084" s="5">
        <v>1.4266700000000001</v>
      </c>
    </row>
    <row r="1085" spans="1:8">
      <c r="A1085" s="1" t="s">
        <v>8</v>
      </c>
      <c r="B1085" s="1" t="s">
        <v>93</v>
      </c>
      <c r="C1085" s="1" t="s">
        <v>97</v>
      </c>
      <c r="D1085" s="1">
        <v>6</v>
      </c>
      <c r="E1085" s="1" t="s">
        <v>87</v>
      </c>
      <c r="F1085" s="2" t="s">
        <v>11</v>
      </c>
      <c r="G1085" s="1" t="s">
        <v>67</v>
      </c>
      <c r="H1085" s="4">
        <v>2.4075000000000002</v>
      </c>
    </row>
    <row r="1086" spans="1:8">
      <c r="A1086" s="1" t="s">
        <v>8</v>
      </c>
      <c r="B1086" s="1" t="s">
        <v>93</v>
      </c>
      <c r="C1086" s="1" t="s">
        <v>97</v>
      </c>
      <c r="D1086" s="1">
        <v>6</v>
      </c>
      <c r="E1086" s="1" t="s">
        <v>87</v>
      </c>
      <c r="F1086" s="2" t="s">
        <v>12</v>
      </c>
      <c r="G1086" s="1" t="s">
        <v>67</v>
      </c>
      <c r="H1086" s="4">
        <v>4.28</v>
      </c>
    </row>
    <row r="1087" spans="1:8">
      <c r="A1087" s="1" t="s">
        <v>8</v>
      </c>
      <c r="B1087" s="1" t="s">
        <v>93</v>
      </c>
      <c r="C1087" s="1" t="s">
        <v>97</v>
      </c>
      <c r="D1087" s="1">
        <v>6</v>
      </c>
      <c r="E1087" s="1" t="s">
        <v>87</v>
      </c>
      <c r="F1087" s="2" t="s">
        <v>13</v>
      </c>
      <c r="G1087" s="1" t="s">
        <v>67</v>
      </c>
      <c r="H1087" s="4">
        <v>0.56472</v>
      </c>
    </row>
    <row r="1088" spans="1:8">
      <c r="A1088" s="1" t="s">
        <v>8</v>
      </c>
      <c r="B1088" s="1" t="s">
        <v>93</v>
      </c>
      <c r="C1088" s="1" t="s">
        <v>97</v>
      </c>
      <c r="D1088" s="1">
        <v>6</v>
      </c>
      <c r="E1088" s="1" t="s">
        <v>87</v>
      </c>
      <c r="F1088" s="2" t="s">
        <v>14</v>
      </c>
      <c r="G1088" s="1" t="s">
        <v>67</v>
      </c>
      <c r="H1088" s="4">
        <v>5.5283300000000004</v>
      </c>
    </row>
    <row r="1089" spans="1:8">
      <c r="A1089" s="1" t="s">
        <v>8</v>
      </c>
      <c r="B1089" s="1" t="s">
        <v>93</v>
      </c>
      <c r="C1089" s="1" t="s">
        <v>97</v>
      </c>
      <c r="D1089" s="1">
        <v>6</v>
      </c>
      <c r="E1089" s="1" t="s">
        <v>87</v>
      </c>
      <c r="F1089" s="2" t="s">
        <v>15</v>
      </c>
      <c r="G1089" s="1" t="s">
        <v>67</v>
      </c>
      <c r="H1089" s="4">
        <v>5.5283300000000004</v>
      </c>
    </row>
    <row r="1090" spans="1:8">
      <c r="A1090" s="1" t="s">
        <v>8</v>
      </c>
      <c r="B1090" s="1" t="s">
        <v>93</v>
      </c>
      <c r="C1090" s="1" t="s">
        <v>97</v>
      </c>
      <c r="D1090" s="1">
        <v>6</v>
      </c>
      <c r="E1090" s="1" t="s">
        <v>87</v>
      </c>
      <c r="F1090" s="2" t="s">
        <v>16</v>
      </c>
      <c r="G1090" s="1" t="s">
        <v>67</v>
      </c>
      <c r="H1090" s="4">
        <v>5.5283300000000004</v>
      </c>
    </row>
    <row r="1091" spans="1:8">
      <c r="A1091" s="1" t="s">
        <v>8</v>
      </c>
      <c r="B1091" s="1" t="s">
        <v>93</v>
      </c>
      <c r="C1091" s="1" t="s">
        <v>97</v>
      </c>
      <c r="D1091" s="1">
        <v>6</v>
      </c>
      <c r="E1091" s="1" t="s">
        <v>87</v>
      </c>
      <c r="F1091" s="2" t="s">
        <v>17</v>
      </c>
      <c r="G1091" s="1" t="s">
        <v>67</v>
      </c>
      <c r="H1091" s="4">
        <v>1.96167</v>
      </c>
    </row>
    <row r="1092" spans="1:8">
      <c r="A1092" s="1" t="s">
        <v>8</v>
      </c>
      <c r="B1092" s="1" t="s">
        <v>93</v>
      </c>
      <c r="C1092" s="1" t="s">
        <v>97</v>
      </c>
      <c r="D1092" s="1">
        <v>6</v>
      </c>
      <c r="E1092" s="1" t="s">
        <v>87</v>
      </c>
      <c r="F1092" s="2" t="s">
        <v>18</v>
      </c>
      <c r="G1092" s="1" t="s">
        <v>68</v>
      </c>
      <c r="H1092" s="4">
        <v>6.2416700000000001</v>
      </c>
    </row>
    <row r="1093" spans="1:8">
      <c r="A1093" s="1" t="s">
        <v>8</v>
      </c>
      <c r="B1093" s="1" t="s">
        <v>93</v>
      </c>
      <c r="C1093" s="1" t="s">
        <v>97</v>
      </c>
      <c r="D1093" s="1">
        <v>6</v>
      </c>
      <c r="E1093" s="1" t="s">
        <v>87</v>
      </c>
      <c r="F1093" s="2" t="s">
        <v>19</v>
      </c>
      <c r="G1093" s="1" t="s">
        <v>67</v>
      </c>
      <c r="H1093" s="4">
        <v>4.4583300000000001</v>
      </c>
    </row>
    <row r="1094" spans="1:8">
      <c r="A1094" s="1" t="s">
        <v>8</v>
      </c>
      <c r="B1094" s="1" t="s">
        <v>93</v>
      </c>
      <c r="C1094" s="1" t="s">
        <v>97</v>
      </c>
      <c r="D1094" s="1">
        <v>6</v>
      </c>
      <c r="E1094" s="1" t="s">
        <v>87</v>
      </c>
      <c r="F1094" s="2" t="s">
        <v>20</v>
      </c>
      <c r="G1094" s="1" t="s">
        <v>67</v>
      </c>
      <c r="H1094" s="4">
        <v>1.07</v>
      </c>
    </row>
    <row r="1095" spans="1:8">
      <c r="A1095" s="1" t="s">
        <v>8</v>
      </c>
      <c r="B1095" s="1" t="s">
        <v>93</v>
      </c>
      <c r="C1095" s="1" t="s">
        <v>97</v>
      </c>
      <c r="D1095" s="1">
        <v>6</v>
      </c>
      <c r="E1095" s="1" t="s">
        <v>87</v>
      </c>
      <c r="F1095" s="2" t="s">
        <v>21</v>
      </c>
      <c r="G1095" s="1" t="s">
        <v>67</v>
      </c>
      <c r="H1095" s="4">
        <v>4.28</v>
      </c>
    </row>
    <row r="1096" spans="1:8">
      <c r="A1096" s="1" t="s">
        <v>8</v>
      </c>
      <c r="B1096" s="1" t="s">
        <v>93</v>
      </c>
      <c r="C1096" s="1" t="s">
        <v>97</v>
      </c>
      <c r="D1096" s="1">
        <v>6</v>
      </c>
      <c r="E1096" s="1" t="s">
        <v>87</v>
      </c>
      <c r="F1096" s="2" t="s">
        <v>22</v>
      </c>
      <c r="G1096" s="1" t="s">
        <v>67</v>
      </c>
      <c r="H1096" s="4">
        <v>3.0316700000000001</v>
      </c>
    </row>
    <row r="1097" spans="1:8">
      <c r="A1097" s="1" t="s">
        <v>8</v>
      </c>
      <c r="B1097" s="1" t="s">
        <v>93</v>
      </c>
      <c r="C1097" s="1" t="s">
        <v>97</v>
      </c>
      <c r="D1097" s="1">
        <v>6</v>
      </c>
      <c r="E1097" s="1" t="s">
        <v>87</v>
      </c>
      <c r="F1097" s="2" t="s">
        <v>23</v>
      </c>
      <c r="G1097" s="1" t="s">
        <v>67</v>
      </c>
      <c r="H1097" s="4" t="s">
        <v>69</v>
      </c>
    </row>
    <row r="1098" spans="1:8">
      <c r="A1098" s="1" t="s">
        <v>8</v>
      </c>
      <c r="B1098" s="1" t="s">
        <v>93</v>
      </c>
      <c r="C1098" s="1" t="s">
        <v>97</v>
      </c>
      <c r="D1098" s="1">
        <v>6</v>
      </c>
      <c r="E1098" s="1" t="s">
        <v>87</v>
      </c>
      <c r="F1098" s="2" t="s">
        <v>24</v>
      </c>
      <c r="G1098" s="1" t="s">
        <v>67</v>
      </c>
      <c r="H1098" s="4" t="s">
        <v>69</v>
      </c>
    </row>
    <row r="1099" spans="1:8">
      <c r="A1099" s="1" t="s">
        <v>8</v>
      </c>
      <c r="B1099" s="1" t="s">
        <v>93</v>
      </c>
      <c r="C1099" s="1" t="s">
        <v>97</v>
      </c>
      <c r="D1099" s="1">
        <v>6</v>
      </c>
      <c r="E1099" s="1" t="s">
        <v>87</v>
      </c>
      <c r="F1099" s="3" t="s">
        <v>25</v>
      </c>
      <c r="G1099" s="1" t="s">
        <v>67</v>
      </c>
      <c r="H1099" s="5" t="s">
        <v>69</v>
      </c>
    </row>
    <row r="1100" spans="1:8">
      <c r="A1100" s="1" t="s">
        <v>8</v>
      </c>
      <c r="B1100" s="1" t="s">
        <v>93</v>
      </c>
      <c r="C1100" s="1" t="s">
        <v>97</v>
      </c>
      <c r="D1100" s="1">
        <v>6</v>
      </c>
      <c r="E1100" s="1" t="s">
        <v>87</v>
      </c>
      <c r="F1100" s="3" t="s">
        <v>26</v>
      </c>
      <c r="G1100" s="1" t="s">
        <v>67</v>
      </c>
      <c r="H1100" s="5">
        <v>3.7450000000000001</v>
      </c>
    </row>
    <row r="1101" spans="1:8">
      <c r="A1101" s="1" t="s">
        <v>8</v>
      </c>
      <c r="B1101" s="1" t="s">
        <v>93</v>
      </c>
      <c r="C1101" s="1" t="s">
        <v>97</v>
      </c>
      <c r="D1101" s="1">
        <v>6</v>
      </c>
      <c r="E1101" s="1" t="s">
        <v>87</v>
      </c>
      <c r="F1101" s="3" t="s">
        <v>27</v>
      </c>
      <c r="G1101" s="1" t="s">
        <v>67</v>
      </c>
      <c r="H1101" s="5">
        <v>1.15917</v>
      </c>
    </row>
    <row r="1102" spans="1:8">
      <c r="A1102" s="1" t="s">
        <v>8</v>
      </c>
      <c r="B1102" s="1" t="s">
        <v>93</v>
      </c>
      <c r="C1102" s="1" t="s">
        <v>97</v>
      </c>
      <c r="D1102" s="1">
        <v>6</v>
      </c>
      <c r="E1102" s="1" t="s">
        <v>87</v>
      </c>
      <c r="F1102" s="3" t="s">
        <v>28</v>
      </c>
      <c r="G1102" s="1" t="s">
        <v>67</v>
      </c>
      <c r="H1102" s="5">
        <v>0.52014000000000005</v>
      </c>
    </row>
    <row r="1103" spans="1:8">
      <c r="A1103" s="1" t="s">
        <v>8</v>
      </c>
      <c r="B1103" s="1" t="s">
        <v>93</v>
      </c>
      <c r="C1103" s="1" t="s">
        <v>97</v>
      </c>
      <c r="D1103" s="1">
        <v>6</v>
      </c>
      <c r="E1103" s="1" t="s">
        <v>87</v>
      </c>
      <c r="F1103" s="3" t="s">
        <v>29</v>
      </c>
      <c r="G1103" s="1" t="s">
        <v>67</v>
      </c>
      <c r="H1103" s="5">
        <v>3.21</v>
      </c>
    </row>
    <row r="1104" spans="1:8">
      <c r="A1104" s="1" t="s">
        <v>8</v>
      </c>
      <c r="B1104" s="1" t="s">
        <v>93</v>
      </c>
      <c r="C1104" s="1" t="s">
        <v>97</v>
      </c>
      <c r="D1104" s="1">
        <v>6</v>
      </c>
      <c r="E1104" s="1" t="s">
        <v>87</v>
      </c>
      <c r="F1104" s="3" t="s">
        <v>30</v>
      </c>
      <c r="G1104" s="1" t="s">
        <v>67</v>
      </c>
      <c r="H1104" s="5">
        <v>0.52014000000000005</v>
      </c>
    </row>
    <row r="1105" spans="1:8">
      <c r="A1105" s="1" t="s">
        <v>8</v>
      </c>
      <c r="B1105" s="1" t="s">
        <v>93</v>
      </c>
      <c r="C1105" s="1" t="s">
        <v>97</v>
      </c>
      <c r="D1105" s="1">
        <v>6</v>
      </c>
      <c r="E1105" s="1" t="s">
        <v>87</v>
      </c>
      <c r="F1105" s="3" t="s">
        <v>31</v>
      </c>
      <c r="G1105" s="1" t="s">
        <v>67</v>
      </c>
      <c r="H1105" s="5">
        <v>0.52014000000000005</v>
      </c>
    </row>
    <row r="1106" spans="1:8">
      <c r="A1106" s="1" t="s">
        <v>8</v>
      </c>
      <c r="B1106" s="1" t="s">
        <v>93</v>
      </c>
      <c r="C1106" s="1" t="s">
        <v>97</v>
      </c>
      <c r="D1106" s="1">
        <v>6</v>
      </c>
      <c r="E1106" s="1" t="s">
        <v>87</v>
      </c>
      <c r="F1106" s="3" t="s">
        <v>32</v>
      </c>
      <c r="G1106" s="1" t="s">
        <v>67</v>
      </c>
      <c r="H1106" s="5">
        <v>6.42</v>
      </c>
    </row>
    <row r="1107" spans="1:8">
      <c r="A1107" s="1" t="s">
        <v>8</v>
      </c>
      <c r="B1107" s="1" t="s">
        <v>93</v>
      </c>
      <c r="C1107" s="1" t="s">
        <v>97</v>
      </c>
      <c r="D1107" s="1">
        <v>6</v>
      </c>
      <c r="E1107" s="1" t="s">
        <v>87</v>
      </c>
      <c r="F1107" s="3" t="s">
        <v>33</v>
      </c>
      <c r="G1107" s="1" t="s">
        <v>67</v>
      </c>
      <c r="H1107" s="5">
        <v>3.21</v>
      </c>
    </row>
    <row r="1108" spans="1:8">
      <c r="A1108" s="1" t="s">
        <v>8</v>
      </c>
      <c r="B1108" s="1" t="s">
        <v>93</v>
      </c>
      <c r="C1108" s="1" t="s">
        <v>97</v>
      </c>
      <c r="D1108" s="1">
        <v>6</v>
      </c>
      <c r="E1108" s="1" t="s">
        <v>87</v>
      </c>
      <c r="F1108" s="3" t="s">
        <v>34</v>
      </c>
      <c r="G1108" s="1" t="s">
        <v>67</v>
      </c>
      <c r="H1108" s="5">
        <v>0.80249999999999999</v>
      </c>
    </row>
    <row r="1109" spans="1:8">
      <c r="A1109" s="1" t="s">
        <v>8</v>
      </c>
      <c r="B1109" s="1" t="s">
        <v>93</v>
      </c>
      <c r="C1109" s="1" t="s">
        <v>97</v>
      </c>
      <c r="D1109" s="1">
        <v>6</v>
      </c>
      <c r="E1109" s="1" t="s">
        <v>87</v>
      </c>
      <c r="F1109" s="3" t="s">
        <v>35</v>
      </c>
      <c r="G1109" s="1" t="s">
        <v>67</v>
      </c>
      <c r="H1109" s="5">
        <v>4.28</v>
      </c>
    </row>
    <row r="1110" spans="1:8">
      <c r="A1110" s="1" t="s">
        <v>8</v>
      </c>
      <c r="B1110" s="1" t="s">
        <v>93</v>
      </c>
      <c r="C1110" s="1" t="s">
        <v>97</v>
      </c>
      <c r="D1110" s="1">
        <v>6</v>
      </c>
      <c r="E1110" s="1" t="s">
        <v>87</v>
      </c>
      <c r="F1110" s="3" t="s">
        <v>36</v>
      </c>
      <c r="G1110" s="1" t="s">
        <v>67</v>
      </c>
      <c r="H1110" s="5">
        <v>5.5283300000000004</v>
      </c>
    </row>
    <row r="1111" spans="1:8">
      <c r="A1111" s="1" t="s">
        <v>8</v>
      </c>
      <c r="B1111" s="1" t="s">
        <v>93</v>
      </c>
      <c r="C1111" s="1" t="s">
        <v>97</v>
      </c>
      <c r="D1111" s="1">
        <v>6</v>
      </c>
      <c r="E1111" s="1" t="s">
        <v>87</v>
      </c>
      <c r="F1111" s="3" t="s">
        <v>37</v>
      </c>
      <c r="G1111" s="1" t="s">
        <v>67</v>
      </c>
      <c r="H1111" s="5">
        <v>0.56472</v>
      </c>
    </row>
    <row r="1112" spans="1:8">
      <c r="A1112" s="1" t="s">
        <v>8</v>
      </c>
      <c r="B1112" s="1" t="s">
        <v>93</v>
      </c>
      <c r="C1112" s="1" t="s">
        <v>97</v>
      </c>
      <c r="D1112" s="1">
        <v>6</v>
      </c>
      <c r="E1112" s="1" t="s">
        <v>87</v>
      </c>
      <c r="F1112" s="3" t="s">
        <v>38</v>
      </c>
      <c r="G1112" s="1" t="s">
        <v>67</v>
      </c>
      <c r="H1112" s="6">
        <v>7.8466699999999996</v>
      </c>
    </row>
    <row r="1113" spans="1:8">
      <c r="A1113" s="1" t="s">
        <v>8</v>
      </c>
      <c r="B1113" s="1" t="s">
        <v>93</v>
      </c>
      <c r="C1113" s="1" t="s">
        <v>97</v>
      </c>
      <c r="D1113" s="1">
        <v>6</v>
      </c>
      <c r="E1113" s="1" t="s">
        <v>87</v>
      </c>
      <c r="F1113" s="3" t="s">
        <v>39</v>
      </c>
      <c r="G1113" s="1" t="s">
        <v>67</v>
      </c>
      <c r="H1113" s="6">
        <v>40.659999999999997</v>
      </c>
    </row>
    <row r="1114" spans="1:8">
      <c r="A1114" s="1" t="s">
        <v>8</v>
      </c>
      <c r="B1114" s="1" t="s">
        <v>93</v>
      </c>
      <c r="C1114" s="1" t="s">
        <v>97</v>
      </c>
      <c r="D1114" s="1">
        <v>6</v>
      </c>
      <c r="E1114" s="1" t="s">
        <v>87</v>
      </c>
      <c r="F1114" s="3" t="s">
        <v>40</v>
      </c>
      <c r="G1114" s="1" t="s">
        <v>67</v>
      </c>
      <c r="H1114" s="5">
        <v>15.69333</v>
      </c>
    </row>
    <row r="1115" spans="1:8">
      <c r="A1115" s="1" t="s">
        <v>8</v>
      </c>
      <c r="B1115" s="1" t="s">
        <v>93</v>
      </c>
      <c r="C1115" s="1" t="s">
        <v>97</v>
      </c>
      <c r="D1115" s="1">
        <v>6</v>
      </c>
      <c r="E1115" s="1" t="s">
        <v>87</v>
      </c>
      <c r="F1115" s="3" t="s">
        <v>41</v>
      </c>
      <c r="G1115" s="1" t="s">
        <v>68</v>
      </c>
      <c r="H1115" s="5">
        <v>8.9166699999999999</v>
      </c>
    </row>
    <row r="1116" spans="1:8">
      <c r="A1116" s="1" t="s">
        <v>8</v>
      </c>
      <c r="B1116" s="1" t="s">
        <v>93</v>
      </c>
      <c r="C1116" s="1" t="s">
        <v>97</v>
      </c>
      <c r="D1116" s="1">
        <v>6</v>
      </c>
      <c r="E1116" s="1" t="s">
        <v>87</v>
      </c>
      <c r="F1116" s="3" t="s">
        <v>42</v>
      </c>
      <c r="G1116" s="1" t="s">
        <v>68</v>
      </c>
      <c r="H1116" s="5">
        <v>13.196669999999999</v>
      </c>
    </row>
    <row r="1117" spans="1:8">
      <c r="A1117" s="1" t="s">
        <v>8</v>
      </c>
      <c r="B1117" s="1" t="s">
        <v>93</v>
      </c>
      <c r="C1117" s="1" t="s">
        <v>97</v>
      </c>
      <c r="D1117" s="1">
        <v>6</v>
      </c>
      <c r="E1117" s="1" t="s">
        <v>87</v>
      </c>
      <c r="F1117" s="3" t="s">
        <v>43</v>
      </c>
      <c r="G1117" s="1" t="s">
        <v>67</v>
      </c>
      <c r="H1117" s="5">
        <v>0.52014000000000005</v>
      </c>
    </row>
    <row r="1118" spans="1:8">
      <c r="A1118" s="1" t="s">
        <v>8</v>
      </c>
      <c r="B1118" s="1" t="s">
        <v>93</v>
      </c>
      <c r="C1118" s="1" t="s">
        <v>97</v>
      </c>
      <c r="D1118" s="1">
        <v>6</v>
      </c>
      <c r="E1118" s="1" t="s">
        <v>87</v>
      </c>
      <c r="F1118" s="3" t="s">
        <v>44</v>
      </c>
      <c r="G1118" s="1" t="s">
        <v>67</v>
      </c>
      <c r="H1118" s="5" t="s">
        <v>69</v>
      </c>
    </row>
    <row r="1119" spans="1:8">
      <c r="A1119" s="1" t="s">
        <v>8</v>
      </c>
      <c r="B1119" s="1" t="s">
        <v>93</v>
      </c>
      <c r="C1119" s="1" t="s">
        <v>97</v>
      </c>
      <c r="D1119" s="1">
        <v>6</v>
      </c>
      <c r="E1119" s="1" t="s">
        <v>87</v>
      </c>
      <c r="F1119" s="3" t="s">
        <v>45</v>
      </c>
      <c r="G1119" s="1" t="s">
        <v>68</v>
      </c>
      <c r="H1119" s="5">
        <v>2.6749999999999998</v>
      </c>
    </row>
    <row r="1120" spans="1:8">
      <c r="A1120" s="1" t="s">
        <v>8</v>
      </c>
      <c r="B1120" s="1" t="s">
        <v>93</v>
      </c>
      <c r="C1120" s="1" t="s">
        <v>97</v>
      </c>
      <c r="D1120" s="1">
        <v>6</v>
      </c>
      <c r="E1120" s="1" t="s">
        <v>87</v>
      </c>
      <c r="F1120" s="3" t="s">
        <v>46</v>
      </c>
      <c r="G1120" s="1" t="s">
        <v>67</v>
      </c>
      <c r="H1120" s="5">
        <v>2.6749999999999998</v>
      </c>
    </row>
    <row r="1121" spans="1:8">
      <c r="A1121" s="1" t="s">
        <v>8</v>
      </c>
      <c r="B1121" s="1" t="s">
        <v>93</v>
      </c>
      <c r="C1121" s="1" t="s">
        <v>97</v>
      </c>
      <c r="D1121" s="1">
        <v>6</v>
      </c>
      <c r="E1121" s="1" t="s">
        <v>87</v>
      </c>
      <c r="F1121" s="3" t="s">
        <v>47</v>
      </c>
      <c r="G1121" s="1" t="s">
        <v>68</v>
      </c>
      <c r="H1121" s="5">
        <v>9.2733299999999996</v>
      </c>
    </row>
    <row r="1122" spans="1:8">
      <c r="A1122" s="1" t="s">
        <v>8</v>
      </c>
      <c r="B1122" s="1" t="s">
        <v>93</v>
      </c>
      <c r="C1122" s="1" t="s">
        <v>97</v>
      </c>
      <c r="D1122" s="1">
        <v>6</v>
      </c>
      <c r="E1122" s="1" t="s">
        <v>87</v>
      </c>
      <c r="F1122" s="3" t="s">
        <v>48</v>
      </c>
      <c r="G1122" s="1" t="s">
        <v>68</v>
      </c>
      <c r="H1122" s="5">
        <v>4.6366699999999996</v>
      </c>
    </row>
    <row r="1123" spans="1:8">
      <c r="A1123" s="1" t="s">
        <v>8</v>
      </c>
      <c r="B1123" s="1" t="s">
        <v>93</v>
      </c>
      <c r="C1123" s="1" t="s">
        <v>97</v>
      </c>
      <c r="D1123" s="1">
        <v>6</v>
      </c>
      <c r="E1123" s="1" t="s">
        <v>87</v>
      </c>
      <c r="F1123" s="3" t="s">
        <v>49</v>
      </c>
      <c r="G1123" s="1" t="s">
        <v>67</v>
      </c>
      <c r="H1123" s="5">
        <v>44.226669999999999</v>
      </c>
    </row>
    <row r="1124" spans="1:8">
      <c r="A1124" s="1" t="s">
        <v>8</v>
      </c>
      <c r="B1124" s="1" t="s">
        <v>93</v>
      </c>
      <c r="C1124" s="1" t="s">
        <v>97</v>
      </c>
      <c r="D1124" s="1">
        <v>6</v>
      </c>
      <c r="E1124" s="1" t="s">
        <v>87</v>
      </c>
      <c r="F1124" s="3" t="s">
        <v>50</v>
      </c>
      <c r="G1124" s="1" t="s">
        <v>68</v>
      </c>
      <c r="H1124" s="5">
        <v>6.9550000000000001</v>
      </c>
    </row>
    <row r="1125" spans="1:8">
      <c r="A1125" s="1" t="s">
        <v>8</v>
      </c>
      <c r="B1125" s="1" t="s">
        <v>93</v>
      </c>
      <c r="C1125" s="1" t="s">
        <v>97</v>
      </c>
      <c r="D1125" s="1">
        <v>6</v>
      </c>
      <c r="E1125" s="1" t="s">
        <v>87</v>
      </c>
      <c r="F1125" s="3" t="s">
        <v>51</v>
      </c>
      <c r="G1125" s="1" t="s">
        <v>67</v>
      </c>
      <c r="H1125" s="5">
        <v>9.8083299999999998</v>
      </c>
    </row>
    <row r="1126" spans="1:8">
      <c r="A1126" s="1" t="s">
        <v>8</v>
      </c>
      <c r="B1126" s="1" t="s">
        <v>93</v>
      </c>
      <c r="C1126" s="1" t="s">
        <v>97</v>
      </c>
      <c r="D1126" s="1">
        <v>6</v>
      </c>
      <c r="E1126" s="1" t="s">
        <v>87</v>
      </c>
      <c r="F1126" s="3" t="s">
        <v>52</v>
      </c>
      <c r="G1126" s="1" t="s">
        <v>68</v>
      </c>
      <c r="H1126" s="5">
        <v>4.28</v>
      </c>
    </row>
    <row r="1127" spans="1:8">
      <c r="A1127" s="1" t="s">
        <v>8</v>
      </c>
      <c r="B1127" s="1" t="s">
        <v>93</v>
      </c>
      <c r="C1127" s="1" t="s">
        <v>97</v>
      </c>
      <c r="D1127" s="1">
        <v>6</v>
      </c>
      <c r="E1127" s="1" t="s">
        <v>87</v>
      </c>
      <c r="F1127" s="3" t="s">
        <v>53</v>
      </c>
      <c r="G1127" s="1" t="s">
        <v>68</v>
      </c>
      <c r="H1127" s="5">
        <v>4.28</v>
      </c>
    </row>
    <row r="1128" spans="1:8">
      <c r="A1128" s="1" t="s">
        <v>8</v>
      </c>
      <c r="B1128" s="1" t="s">
        <v>93</v>
      </c>
      <c r="C1128" s="1" t="s">
        <v>97</v>
      </c>
      <c r="D1128" s="1">
        <v>6</v>
      </c>
      <c r="E1128" s="1" t="s">
        <v>87</v>
      </c>
      <c r="F1128" s="3" t="s">
        <v>54</v>
      </c>
      <c r="G1128" s="1" t="s">
        <v>68</v>
      </c>
      <c r="H1128" s="5">
        <v>8.56</v>
      </c>
    </row>
    <row r="1129" spans="1:8">
      <c r="A1129" s="1" t="s">
        <v>8</v>
      </c>
      <c r="B1129" s="1" t="s">
        <v>93</v>
      </c>
      <c r="C1129" s="1" t="s">
        <v>97</v>
      </c>
      <c r="D1129" s="1">
        <v>6</v>
      </c>
      <c r="E1129" s="1" t="s">
        <v>87</v>
      </c>
      <c r="F1129" s="3" t="s">
        <v>55</v>
      </c>
      <c r="G1129" s="1" t="s">
        <v>68</v>
      </c>
      <c r="H1129" s="5" t="s">
        <v>69</v>
      </c>
    </row>
    <row r="1130" spans="1:8">
      <c r="A1130" s="1" t="s">
        <v>8</v>
      </c>
      <c r="B1130" s="1" t="s">
        <v>93</v>
      </c>
      <c r="C1130" s="1" t="s">
        <v>97</v>
      </c>
      <c r="D1130" s="1">
        <v>6</v>
      </c>
      <c r="E1130" s="1" t="s">
        <v>87</v>
      </c>
      <c r="F1130" s="3" t="s">
        <v>56</v>
      </c>
      <c r="G1130" s="1" t="s">
        <v>68</v>
      </c>
      <c r="H1130" s="5">
        <v>1.15917</v>
      </c>
    </row>
    <row r="1131" spans="1:8">
      <c r="A1131" s="1" t="s">
        <v>8</v>
      </c>
      <c r="B1131" s="1" t="s">
        <v>93</v>
      </c>
      <c r="C1131" s="1" t="s">
        <v>97</v>
      </c>
      <c r="D1131" s="1">
        <v>6</v>
      </c>
      <c r="E1131" s="1" t="s">
        <v>87</v>
      </c>
      <c r="F1131" s="3" t="s">
        <v>57</v>
      </c>
      <c r="G1131" s="1" t="s">
        <v>68</v>
      </c>
      <c r="H1131" s="5">
        <v>6.42</v>
      </c>
    </row>
    <row r="1132" spans="1:8">
      <c r="A1132" s="1" t="s">
        <v>8</v>
      </c>
      <c r="B1132" s="1" t="s">
        <v>93</v>
      </c>
      <c r="C1132" s="1" t="s">
        <v>97</v>
      </c>
      <c r="D1132" s="1">
        <v>6</v>
      </c>
      <c r="E1132" s="1" t="s">
        <v>87</v>
      </c>
      <c r="F1132" s="3" t="s">
        <v>58</v>
      </c>
      <c r="G1132" s="1" t="s">
        <v>68</v>
      </c>
      <c r="H1132" s="5">
        <v>3.21</v>
      </c>
    </row>
    <row r="1133" spans="1:8">
      <c r="A1133" s="1" t="s">
        <v>8</v>
      </c>
      <c r="B1133" s="1" t="s">
        <v>93</v>
      </c>
      <c r="C1133" s="1" t="s">
        <v>97</v>
      </c>
      <c r="D1133" s="1">
        <v>6</v>
      </c>
      <c r="E1133" s="1" t="s">
        <v>87</v>
      </c>
      <c r="F1133" s="3" t="s">
        <v>135</v>
      </c>
      <c r="G1133" s="1" t="s">
        <v>68</v>
      </c>
      <c r="H1133" s="5">
        <v>5.35</v>
      </c>
    </row>
    <row r="1134" spans="1:8">
      <c r="A1134" s="1" t="s">
        <v>8</v>
      </c>
      <c r="B1134" s="1" t="s">
        <v>93</v>
      </c>
      <c r="C1134" s="1" t="s">
        <v>97</v>
      </c>
      <c r="D1134" s="1">
        <v>6</v>
      </c>
      <c r="E1134" s="1" t="s">
        <v>87</v>
      </c>
      <c r="F1134" s="3" t="s">
        <v>59</v>
      </c>
      <c r="G1134" s="1" t="s">
        <v>68</v>
      </c>
      <c r="H1134" s="5">
        <v>0.80249999999999999</v>
      </c>
    </row>
    <row r="1135" spans="1:8">
      <c r="A1135" s="1" t="s">
        <v>8</v>
      </c>
      <c r="B1135" s="1" t="s">
        <v>93</v>
      </c>
      <c r="C1135" s="1" t="s">
        <v>97</v>
      </c>
      <c r="D1135" s="1">
        <v>6</v>
      </c>
      <c r="E1135" s="1" t="s">
        <v>87</v>
      </c>
      <c r="F1135" s="3" t="s">
        <v>60</v>
      </c>
      <c r="G1135" s="1" t="s">
        <v>68</v>
      </c>
      <c r="H1135" s="5">
        <v>6.42</v>
      </c>
    </row>
    <row r="1136" spans="1:8">
      <c r="A1136" s="1" t="s">
        <v>8</v>
      </c>
      <c r="B1136" s="1" t="s">
        <v>93</v>
      </c>
      <c r="C1136" s="1" t="s">
        <v>97</v>
      </c>
      <c r="D1136" s="1">
        <v>6</v>
      </c>
      <c r="E1136" s="1" t="s">
        <v>87</v>
      </c>
      <c r="F1136" s="3" t="s">
        <v>61</v>
      </c>
      <c r="G1136" s="1" t="s">
        <v>67</v>
      </c>
      <c r="H1136" s="5" t="s">
        <v>69</v>
      </c>
    </row>
    <row r="1137" spans="1:8">
      <c r="A1137" s="1" t="s">
        <v>8</v>
      </c>
      <c r="B1137" s="1" t="s">
        <v>93</v>
      </c>
      <c r="C1137" s="1" t="s">
        <v>97</v>
      </c>
      <c r="D1137" s="1">
        <v>6</v>
      </c>
      <c r="E1137" s="1" t="s">
        <v>87</v>
      </c>
      <c r="F1137" s="3" t="s">
        <v>62</v>
      </c>
      <c r="G1137" s="1" t="s">
        <v>67</v>
      </c>
      <c r="H1137" s="5">
        <v>13.464169999999999</v>
      </c>
    </row>
    <row r="1138" spans="1:8">
      <c r="A1138" s="1" t="s">
        <v>8</v>
      </c>
      <c r="B1138" s="1" t="s">
        <v>93</v>
      </c>
      <c r="C1138" s="1" t="s">
        <v>97</v>
      </c>
      <c r="D1138" s="1">
        <v>6</v>
      </c>
      <c r="E1138" s="1" t="s">
        <v>87</v>
      </c>
      <c r="F1138" s="3" t="s">
        <v>63</v>
      </c>
      <c r="G1138" s="1" t="s">
        <v>67</v>
      </c>
      <c r="H1138" s="5">
        <v>0.98082999999999998</v>
      </c>
    </row>
    <row r="1139" spans="1:8">
      <c r="A1139" s="1" t="s">
        <v>8</v>
      </c>
      <c r="B1139" s="1" t="s">
        <v>93</v>
      </c>
      <c r="C1139" s="1" t="s">
        <v>97</v>
      </c>
      <c r="D1139" s="1">
        <v>6</v>
      </c>
      <c r="E1139" s="1" t="s">
        <v>87</v>
      </c>
      <c r="F1139" s="3" t="s">
        <v>64</v>
      </c>
      <c r="G1139" s="1" t="s">
        <v>67</v>
      </c>
      <c r="H1139" s="5">
        <v>0.93625000000000003</v>
      </c>
    </row>
    <row r="1140" spans="1:8">
      <c r="A1140" s="1" t="s">
        <v>8</v>
      </c>
      <c r="B1140" s="1" t="s">
        <v>93</v>
      </c>
      <c r="C1140" s="1" t="s">
        <v>97</v>
      </c>
      <c r="D1140" s="1">
        <v>6</v>
      </c>
      <c r="E1140" s="1" t="s">
        <v>87</v>
      </c>
      <c r="F1140" s="3" t="s">
        <v>65</v>
      </c>
      <c r="G1140" s="1" t="s">
        <v>67</v>
      </c>
      <c r="H1140" s="5">
        <v>2.31833</v>
      </c>
    </row>
    <row r="1141" spans="1:8">
      <c r="A1141" s="1" t="s">
        <v>8</v>
      </c>
      <c r="B1141" s="1" t="s">
        <v>93</v>
      </c>
      <c r="C1141" s="1" t="s">
        <v>97</v>
      </c>
      <c r="D1141" s="1">
        <v>6</v>
      </c>
      <c r="E1141" s="1" t="s">
        <v>87</v>
      </c>
      <c r="F1141" s="3" t="s">
        <v>66</v>
      </c>
      <c r="G1141" s="1" t="s">
        <v>67</v>
      </c>
      <c r="H1141" s="5" t="s">
        <v>69</v>
      </c>
    </row>
    <row r="1142" spans="1:8">
      <c r="A1142" s="1" t="s">
        <v>8</v>
      </c>
      <c r="B1142" s="1" t="s">
        <v>98</v>
      </c>
      <c r="C1142" s="1" t="s">
        <v>99</v>
      </c>
      <c r="D1142" s="1">
        <v>0.5</v>
      </c>
      <c r="E1142" s="1" t="s">
        <v>87</v>
      </c>
      <c r="F1142" s="2" t="s">
        <v>11</v>
      </c>
      <c r="G1142" s="1" t="s">
        <v>67</v>
      </c>
      <c r="H1142" s="4">
        <v>7.49</v>
      </c>
    </row>
    <row r="1143" spans="1:8">
      <c r="A1143" s="1" t="s">
        <v>8</v>
      </c>
      <c r="B1143" s="1" t="s">
        <v>98</v>
      </c>
      <c r="C1143" s="1" t="s">
        <v>99</v>
      </c>
      <c r="D1143" s="1">
        <v>0.5</v>
      </c>
      <c r="E1143" s="1" t="s">
        <v>87</v>
      </c>
      <c r="F1143" s="2" t="s">
        <v>12</v>
      </c>
      <c r="G1143" s="1" t="s">
        <v>67</v>
      </c>
      <c r="H1143" s="4">
        <v>7.49</v>
      </c>
    </row>
    <row r="1144" spans="1:8">
      <c r="A1144" s="1" t="s">
        <v>8</v>
      </c>
      <c r="B1144" s="1" t="s">
        <v>98</v>
      </c>
      <c r="C1144" s="1" t="s">
        <v>99</v>
      </c>
      <c r="D1144" s="1">
        <v>0.5</v>
      </c>
      <c r="E1144" s="1" t="s">
        <v>87</v>
      </c>
      <c r="F1144" s="2" t="s">
        <v>13</v>
      </c>
      <c r="G1144" s="1" t="s">
        <v>67</v>
      </c>
      <c r="H1144" s="4" t="s">
        <v>69</v>
      </c>
    </row>
    <row r="1145" spans="1:8">
      <c r="A1145" s="1" t="s">
        <v>8</v>
      </c>
      <c r="B1145" s="1" t="s">
        <v>98</v>
      </c>
      <c r="C1145" s="1" t="s">
        <v>99</v>
      </c>
      <c r="D1145" s="1">
        <v>0.5</v>
      </c>
      <c r="E1145" s="1" t="s">
        <v>87</v>
      </c>
      <c r="F1145" s="2" t="s">
        <v>14</v>
      </c>
      <c r="G1145" s="1" t="s">
        <v>67</v>
      </c>
      <c r="H1145" s="4">
        <v>7.49</v>
      </c>
    </row>
    <row r="1146" spans="1:8">
      <c r="A1146" s="1" t="s">
        <v>8</v>
      </c>
      <c r="B1146" s="1" t="s">
        <v>98</v>
      </c>
      <c r="C1146" s="1" t="s">
        <v>99</v>
      </c>
      <c r="D1146" s="1">
        <v>0.5</v>
      </c>
      <c r="E1146" s="1" t="s">
        <v>87</v>
      </c>
      <c r="F1146" s="2" t="s">
        <v>15</v>
      </c>
      <c r="G1146" s="1" t="s">
        <v>67</v>
      </c>
      <c r="H1146" s="4" t="s">
        <v>69</v>
      </c>
    </row>
    <row r="1147" spans="1:8">
      <c r="A1147" s="1" t="s">
        <v>8</v>
      </c>
      <c r="B1147" s="1" t="s">
        <v>98</v>
      </c>
      <c r="C1147" s="1" t="s">
        <v>99</v>
      </c>
      <c r="D1147" s="1">
        <v>0.5</v>
      </c>
      <c r="E1147" s="1" t="s">
        <v>87</v>
      </c>
      <c r="F1147" s="2" t="s">
        <v>16</v>
      </c>
      <c r="G1147" s="1" t="s">
        <v>67</v>
      </c>
      <c r="H1147" s="4">
        <v>7.49</v>
      </c>
    </row>
    <row r="1148" spans="1:8">
      <c r="A1148" s="1" t="s">
        <v>8</v>
      </c>
      <c r="B1148" s="1" t="s">
        <v>98</v>
      </c>
      <c r="C1148" s="1" t="s">
        <v>99</v>
      </c>
      <c r="D1148" s="1">
        <v>0.5</v>
      </c>
      <c r="E1148" s="1" t="s">
        <v>87</v>
      </c>
      <c r="F1148" s="2" t="s">
        <v>17</v>
      </c>
      <c r="G1148" s="1" t="s">
        <v>67</v>
      </c>
      <c r="H1148" s="4">
        <v>5.35</v>
      </c>
    </row>
    <row r="1149" spans="1:8">
      <c r="A1149" s="1" t="s">
        <v>8</v>
      </c>
      <c r="B1149" s="1" t="s">
        <v>98</v>
      </c>
      <c r="C1149" s="1" t="s">
        <v>99</v>
      </c>
      <c r="D1149" s="1">
        <v>0.5</v>
      </c>
      <c r="E1149" s="1" t="s">
        <v>87</v>
      </c>
      <c r="F1149" s="2" t="s">
        <v>18</v>
      </c>
      <c r="G1149" s="1" t="s">
        <v>68</v>
      </c>
      <c r="H1149" s="4">
        <v>5.35</v>
      </c>
    </row>
    <row r="1150" spans="1:8">
      <c r="A1150" s="1" t="s">
        <v>8</v>
      </c>
      <c r="B1150" s="1" t="s">
        <v>98</v>
      </c>
      <c r="C1150" s="1" t="s">
        <v>99</v>
      </c>
      <c r="D1150" s="1">
        <v>0.5</v>
      </c>
      <c r="E1150" s="1" t="s">
        <v>87</v>
      </c>
      <c r="F1150" s="2" t="s">
        <v>19</v>
      </c>
      <c r="G1150" s="1" t="s">
        <v>67</v>
      </c>
      <c r="H1150" s="4">
        <v>5.1716699999999998</v>
      </c>
    </row>
    <row r="1151" spans="1:8">
      <c r="A1151" s="1" t="s">
        <v>8</v>
      </c>
      <c r="B1151" s="1" t="s">
        <v>98</v>
      </c>
      <c r="C1151" s="1" t="s">
        <v>99</v>
      </c>
      <c r="D1151" s="1">
        <v>0.5</v>
      </c>
      <c r="E1151" s="1" t="s">
        <v>87</v>
      </c>
      <c r="F1151" s="2" t="s">
        <v>20</v>
      </c>
      <c r="G1151" s="1" t="s">
        <v>67</v>
      </c>
      <c r="H1151" s="4">
        <v>5.1716699999999998</v>
      </c>
    </row>
    <row r="1152" spans="1:8">
      <c r="A1152" s="1" t="s">
        <v>8</v>
      </c>
      <c r="B1152" s="1" t="s">
        <v>98</v>
      </c>
      <c r="C1152" s="1" t="s">
        <v>99</v>
      </c>
      <c r="D1152" s="1">
        <v>0.5</v>
      </c>
      <c r="E1152" s="1" t="s">
        <v>87</v>
      </c>
      <c r="F1152" s="2" t="s">
        <v>21</v>
      </c>
      <c r="G1152" s="1" t="s">
        <v>67</v>
      </c>
      <c r="H1152" s="4">
        <v>5.1716699999999998</v>
      </c>
    </row>
    <row r="1153" spans="1:8">
      <c r="A1153" s="1" t="s">
        <v>8</v>
      </c>
      <c r="B1153" s="1" t="s">
        <v>98</v>
      </c>
      <c r="C1153" s="1" t="s">
        <v>99</v>
      </c>
      <c r="D1153" s="1">
        <v>0.5</v>
      </c>
      <c r="E1153" s="1" t="s">
        <v>87</v>
      </c>
      <c r="F1153" s="2" t="s">
        <v>22</v>
      </c>
      <c r="G1153" s="1" t="s">
        <v>67</v>
      </c>
      <c r="H1153" s="4">
        <v>3.21</v>
      </c>
    </row>
    <row r="1154" spans="1:8">
      <c r="A1154" s="1" t="s">
        <v>8</v>
      </c>
      <c r="B1154" s="1" t="s">
        <v>98</v>
      </c>
      <c r="C1154" s="1" t="s">
        <v>99</v>
      </c>
      <c r="D1154" s="1">
        <v>0.5</v>
      </c>
      <c r="E1154" s="1" t="s">
        <v>87</v>
      </c>
      <c r="F1154" s="2" t="s">
        <v>23</v>
      </c>
      <c r="G1154" s="1" t="s">
        <v>67</v>
      </c>
      <c r="H1154" s="4" t="s">
        <v>69</v>
      </c>
    </row>
    <row r="1155" spans="1:8">
      <c r="A1155" s="1" t="s">
        <v>8</v>
      </c>
      <c r="B1155" s="1" t="s">
        <v>98</v>
      </c>
      <c r="C1155" s="1" t="s">
        <v>99</v>
      </c>
      <c r="D1155" s="1">
        <v>0.5</v>
      </c>
      <c r="E1155" s="1" t="s">
        <v>87</v>
      </c>
      <c r="F1155" s="2" t="s">
        <v>24</v>
      </c>
      <c r="G1155" s="1" t="s">
        <v>67</v>
      </c>
      <c r="H1155" s="4" t="s">
        <v>69</v>
      </c>
    </row>
    <row r="1156" spans="1:8">
      <c r="A1156" s="1" t="s">
        <v>8</v>
      </c>
      <c r="B1156" s="1" t="s">
        <v>98</v>
      </c>
      <c r="C1156" s="1" t="s">
        <v>99</v>
      </c>
      <c r="D1156" s="1">
        <v>0.5</v>
      </c>
      <c r="E1156" s="1" t="s">
        <v>87</v>
      </c>
      <c r="F1156" s="3" t="s">
        <v>25</v>
      </c>
      <c r="G1156" s="1" t="s">
        <v>67</v>
      </c>
      <c r="H1156" s="5" t="s">
        <v>69</v>
      </c>
    </row>
    <row r="1157" spans="1:8">
      <c r="A1157" s="1" t="s">
        <v>8</v>
      </c>
      <c r="B1157" s="1" t="s">
        <v>98</v>
      </c>
      <c r="C1157" s="1" t="s">
        <v>99</v>
      </c>
      <c r="D1157" s="1">
        <v>0.5</v>
      </c>
      <c r="E1157" s="1" t="s">
        <v>87</v>
      </c>
      <c r="F1157" s="3" t="s">
        <v>26</v>
      </c>
      <c r="G1157" s="1" t="s">
        <v>67</v>
      </c>
      <c r="H1157" s="5">
        <v>5.35</v>
      </c>
    </row>
    <row r="1158" spans="1:8">
      <c r="A1158" s="1" t="s">
        <v>8</v>
      </c>
      <c r="B1158" s="1" t="s">
        <v>98</v>
      </c>
      <c r="C1158" s="1" t="s">
        <v>99</v>
      </c>
      <c r="D1158" s="1">
        <v>0.5</v>
      </c>
      <c r="E1158" s="1" t="s">
        <v>87</v>
      </c>
      <c r="F1158" s="3" t="s">
        <v>27</v>
      </c>
      <c r="G1158" s="1" t="s">
        <v>67</v>
      </c>
      <c r="H1158" s="5" t="s">
        <v>69</v>
      </c>
    </row>
    <row r="1159" spans="1:8">
      <c r="A1159" s="1" t="s">
        <v>8</v>
      </c>
      <c r="B1159" s="1" t="s">
        <v>98</v>
      </c>
      <c r="C1159" s="1" t="s">
        <v>99</v>
      </c>
      <c r="D1159" s="1">
        <v>0.5</v>
      </c>
      <c r="E1159" s="1" t="s">
        <v>87</v>
      </c>
      <c r="F1159" s="3" t="s">
        <v>28</v>
      </c>
      <c r="G1159" s="1" t="s">
        <v>67</v>
      </c>
      <c r="H1159" s="5" t="s">
        <v>69</v>
      </c>
    </row>
    <row r="1160" spans="1:8">
      <c r="A1160" s="1" t="s">
        <v>8</v>
      </c>
      <c r="B1160" s="1" t="s">
        <v>98</v>
      </c>
      <c r="C1160" s="1" t="s">
        <v>99</v>
      </c>
      <c r="D1160" s="1">
        <v>0.5</v>
      </c>
      <c r="E1160" s="1" t="s">
        <v>87</v>
      </c>
      <c r="F1160" s="3" t="s">
        <v>29</v>
      </c>
      <c r="G1160" s="1" t="s">
        <v>67</v>
      </c>
      <c r="H1160" s="5" t="s">
        <v>69</v>
      </c>
    </row>
    <row r="1161" spans="1:8">
      <c r="A1161" s="1" t="s">
        <v>8</v>
      </c>
      <c r="B1161" s="1" t="s">
        <v>98</v>
      </c>
      <c r="C1161" s="1" t="s">
        <v>99</v>
      </c>
      <c r="D1161" s="1">
        <v>0.5</v>
      </c>
      <c r="E1161" s="1" t="s">
        <v>87</v>
      </c>
      <c r="F1161" s="3" t="s">
        <v>30</v>
      </c>
      <c r="G1161" s="1" t="s">
        <v>67</v>
      </c>
      <c r="H1161" s="5" t="s">
        <v>69</v>
      </c>
    </row>
    <row r="1162" spans="1:8">
      <c r="A1162" s="1" t="s">
        <v>8</v>
      </c>
      <c r="B1162" s="1" t="s">
        <v>98</v>
      </c>
      <c r="C1162" s="1" t="s">
        <v>99</v>
      </c>
      <c r="D1162" s="1">
        <v>0.5</v>
      </c>
      <c r="E1162" s="1" t="s">
        <v>87</v>
      </c>
      <c r="F1162" s="3" t="s">
        <v>31</v>
      </c>
      <c r="G1162" s="1" t="s">
        <v>67</v>
      </c>
      <c r="H1162" s="5" t="s">
        <v>69</v>
      </c>
    </row>
    <row r="1163" spans="1:8">
      <c r="A1163" s="1" t="s">
        <v>8</v>
      </c>
      <c r="B1163" s="1" t="s">
        <v>98</v>
      </c>
      <c r="C1163" s="1" t="s">
        <v>99</v>
      </c>
      <c r="D1163" s="1">
        <v>0.5</v>
      </c>
      <c r="E1163" s="1" t="s">
        <v>87</v>
      </c>
      <c r="F1163" s="3" t="s">
        <v>32</v>
      </c>
      <c r="G1163" s="1" t="s">
        <v>67</v>
      </c>
      <c r="H1163" s="5" t="s">
        <v>69</v>
      </c>
    </row>
    <row r="1164" spans="1:8">
      <c r="A1164" s="1" t="s">
        <v>8</v>
      </c>
      <c r="B1164" s="1" t="s">
        <v>98</v>
      </c>
      <c r="C1164" s="1" t="s">
        <v>99</v>
      </c>
      <c r="D1164" s="1">
        <v>0.5</v>
      </c>
      <c r="E1164" s="1" t="s">
        <v>87</v>
      </c>
      <c r="F1164" s="3" t="s">
        <v>33</v>
      </c>
      <c r="G1164" s="1" t="s">
        <v>67</v>
      </c>
      <c r="H1164" s="5" t="s">
        <v>69</v>
      </c>
    </row>
    <row r="1165" spans="1:8">
      <c r="A1165" s="1" t="s">
        <v>8</v>
      </c>
      <c r="B1165" s="1" t="s">
        <v>98</v>
      </c>
      <c r="C1165" s="1" t="s">
        <v>99</v>
      </c>
      <c r="D1165" s="1">
        <v>0.5</v>
      </c>
      <c r="E1165" s="1" t="s">
        <v>87</v>
      </c>
      <c r="F1165" s="3" t="s">
        <v>34</v>
      </c>
      <c r="G1165" s="1" t="s">
        <v>67</v>
      </c>
      <c r="H1165" s="5" t="s">
        <v>69</v>
      </c>
    </row>
    <row r="1166" spans="1:8">
      <c r="A1166" s="1" t="s">
        <v>8</v>
      </c>
      <c r="B1166" s="1" t="s">
        <v>98</v>
      </c>
      <c r="C1166" s="1" t="s">
        <v>99</v>
      </c>
      <c r="D1166" s="1">
        <v>0.5</v>
      </c>
      <c r="E1166" s="1" t="s">
        <v>87</v>
      </c>
      <c r="F1166" s="3" t="s">
        <v>35</v>
      </c>
      <c r="G1166" s="1" t="s">
        <v>67</v>
      </c>
      <c r="H1166" s="5">
        <v>3.7450000000000001</v>
      </c>
    </row>
    <row r="1167" spans="1:8">
      <c r="A1167" s="1" t="s">
        <v>8</v>
      </c>
      <c r="B1167" s="1" t="s">
        <v>98</v>
      </c>
      <c r="C1167" s="1" t="s">
        <v>99</v>
      </c>
      <c r="D1167" s="1">
        <v>0.5</v>
      </c>
      <c r="E1167" s="1" t="s">
        <v>87</v>
      </c>
      <c r="F1167" s="3" t="s">
        <v>36</v>
      </c>
      <c r="G1167" s="1" t="s">
        <v>67</v>
      </c>
      <c r="H1167" s="5">
        <v>5.35</v>
      </c>
    </row>
    <row r="1168" spans="1:8">
      <c r="A1168" s="1" t="s">
        <v>8</v>
      </c>
      <c r="B1168" s="1" t="s">
        <v>98</v>
      </c>
      <c r="C1168" s="1" t="s">
        <v>99</v>
      </c>
      <c r="D1168" s="1">
        <v>0.5</v>
      </c>
      <c r="E1168" s="1" t="s">
        <v>87</v>
      </c>
      <c r="F1168" s="3" t="s">
        <v>37</v>
      </c>
      <c r="G1168" s="1" t="s">
        <v>67</v>
      </c>
      <c r="H1168" s="5">
        <v>0.44583</v>
      </c>
    </row>
    <row r="1169" spans="1:8">
      <c r="A1169" s="1" t="s">
        <v>8</v>
      </c>
      <c r="B1169" s="1" t="s">
        <v>98</v>
      </c>
      <c r="C1169" s="1" t="s">
        <v>99</v>
      </c>
      <c r="D1169" s="1">
        <v>0.5</v>
      </c>
      <c r="E1169" s="1" t="s">
        <v>87</v>
      </c>
      <c r="F1169" s="3" t="s">
        <v>38</v>
      </c>
      <c r="G1169" s="1" t="s">
        <v>67</v>
      </c>
      <c r="H1169" s="6">
        <v>6.42</v>
      </c>
    </row>
    <row r="1170" spans="1:8">
      <c r="A1170" s="1" t="s">
        <v>8</v>
      </c>
      <c r="B1170" s="1" t="s">
        <v>98</v>
      </c>
      <c r="C1170" s="1" t="s">
        <v>99</v>
      </c>
      <c r="D1170" s="1">
        <v>0.5</v>
      </c>
      <c r="E1170" s="1" t="s">
        <v>87</v>
      </c>
      <c r="F1170" s="3" t="s">
        <v>39</v>
      </c>
      <c r="G1170" s="1" t="s">
        <v>67</v>
      </c>
      <c r="H1170" s="6">
        <v>7.3116700000000003</v>
      </c>
    </row>
    <row r="1171" spans="1:8">
      <c r="A1171" s="1" t="s">
        <v>8</v>
      </c>
      <c r="B1171" s="1" t="s">
        <v>98</v>
      </c>
      <c r="C1171" s="1" t="s">
        <v>99</v>
      </c>
      <c r="D1171" s="1">
        <v>0.5</v>
      </c>
      <c r="E1171" s="1" t="s">
        <v>87</v>
      </c>
      <c r="F1171" s="3" t="s">
        <v>40</v>
      </c>
      <c r="G1171" s="1" t="s">
        <v>67</v>
      </c>
      <c r="H1171" s="5">
        <v>4.4583300000000001</v>
      </c>
    </row>
    <row r="1172" spans="1:8">
      <c r="A1172" s="1" t="s">
        <v>8</v>
      </c>
      <c r="B1172" s="1" t="s">
        <v>98</v>
      </c>
      <c r="C1172" s="1" t="s">
        <v>99</v>
      </c>
      <c r="D1172" s="1">
        <v>0.5</v>
      </c>
      <c r="E1172" s="1" t="s">
        <v>87</v>
      </c>
      <c r="F1172" s="3" t="s">
        <v>41</v>
      </c>
      <c r="G1172" s="1" t="s">
        <v>68</v>
      </c>
      <c r="H1172" s="5">
        <v>7.49</v>
      </c>
    </row>
    <row r="1173" spans="1:8">
      <c r="A1173" s="1" t="s">
        <v>8</v>
      </c>
      <c r="B1173" s="1" t="s">
        <v>98</v>
      </c>
      <c r="C1173" s="1" t="s">
        <v>99</v>
      </c>
      <c r="D1173" s="1">
        <v>0.5</v>
      </c>
      <c r="E1173" s="1" t="s">
        <v>87</v>
      </c>
      <c r="F1173" s="3" t="s">
        <v>42</v>
      </c>
      <c r="G1173" s="1" t="s">
        <v>68</v>
      </c>
      <c r="H1173" s="5">
        <v>4.4583300000000001</v>
      </c>
    </row>
    <row r="1174" spans="1:8">
      <c r="A1174" s="1" t="s">
        <v>8</v>
      </c>
      <c r="B1174" s="1" t="s">
        <v>98</v>
      </c>
      <c r="C1174" s="1" t="s">
        <v>99</v>
      </c>
      <c r="D1174" s="1">
        <v>0.5</v>
      </c>
      <c r="E1174" s="1" t="s">
        <v>87</v>
      </c>
      <c r="F1174" s="3" t="s">
        <v>43</v>
      </c>
      <c r="G1174" s="1" t="s">
        <v>67</v>
      </c>
      <c r="H1174" s="5">
        <v>1.07</v>
      </c>
    </row>
    <row r="1175" spans="1:8">
      <c r="A1175" s="1" t="s">
        <v>8</v>
      </c>
      <c r="B1175" s="1" t="s">
        <v>98</v>
      </c>
      <c r="C1175" s="1" t="s">
        <v>99</v>
      </c>
      <c r="D1175" s="1">
        <v>0.5</v>
      </c>
      <c r="E1175" s="1" t="s">
        <v>87</v>
      </c>
      <c r="F1175" s="3" t="s">
        <v>44</v>
      </c>
      <c r="G1175" s="1" t="s">
        <v>67</v>
      </c>
      <c r="H1175" s="5" t="s">
        <v>69</v>
      </c>
    </row>
    <row r="1176" spans="1:8">
      <c r="A1176" s="1" t="s">
        <v>8</v>
      </c>
      <c r="B1176" s="1" t="s">
        <v>98</v>
      </c>
      <c r="C1176" s="1" t="s">
        <v>99</v>
      </c>
      <c r="D1176" s="1">
        <v>0.5</v>
      </c>
      <c r="E1176" s="1" t="s">
        <v>87</v>
      </c>
      <c r="F1176" s="3" t="s">
        <v>45</v>
      </c>
      <c r="G1176" s="1" t="s">
        <v>68</v>
      </c>
      <c r="H1176" s="5">
        <v>5.1716699999999998</v>
      </c>
    </row>
    <row r="1177" spans="1:8">
      <c r="A1177" s="1" t="s">
        <v>8</v>
      </c>
      <c r="B1177" s="1" t="s">
        <v>98</v>
      </c>
      <c r="C1177" s="1" t="s">
        <v>99</v>
      </c>
      <c r="D1177" s="1">
        <v>0.5</v>
      </c>
      <c r="E1177" s="1" t="s">
        <v>87</v>
      </c>
      <c r="F1177" s="3" t="s">
        <v>46</v>
      </c>
      <c r="G1177" s="1" t="s">
        <v>67</v>
      </c>
      <c r="H1177" s="5">
        <v>5.7066699999999999</v>
      </c>
    </row>
    <row r="1178" spans="1:8">
      <c r="A1178" s="1" t="s">
        <v>8</v>
      </c>
      <c r="B1178" s="1" t="s">
        <v>98</v>
      </c>
      <c r="C1178" s="1" t="s">
        <v>99</v>
      </c>
      <c r="D1178" s="1">
        <v>0.5</v>
      </c>
      <c r="E1178" s="1" t="s">
        <v>87</v>
      </c>
      <c r="F1178" s="3" t="s">
        <v>47</v>
      </c>
      <c r="G1178" s="1" t="s">
        <v>68</v>
      </c>
      <c r="H1178" s="5" t="s">
        <v>69</v>
      </c>
    </row>
    <row r="1179" spans="1:8">
      <c r="A1179" s="1" t="s">
        <v>8</v>
      </c>
      <c r="B1179" s="1" t="s">
        <v>98</v>
      </c>
      <c r="C1179" s="1" t="s">
        <v>99</v>
      </c>
      <c r="D1179" s="1">
        <v>0.5</v>
      </c>
      <c r="E1179" s="1" t="s">
        <v>87</v>
      </c>
      <c r="F1179" s="3" t="s">
        <v>48</v>
      </c>
      <c r="G1179" s="1" t="s">
        <v>68</v>
      </c>
      <c r="H1179" s="5">
        <v>4.28</v>
      </c>
    </row>
    <row r="1180" spans="1:8">
      <c r="A1180" s="1" t="s">
        <v>8</v>
      </c>
      <c r="B1180" s="1" t="s">
        <v>98</v>
      </c>
      <c r="C1180" s="1" t="s">
        <v>99</v>
      </c>
      <c r="D1180" s="1">
        <v>0.5</v>
      </c>
      <c r="E1180" s="1" t="s">
        <v>87</v>
      </c>
      <c r="F1180" s="3" t="s">
        <v>49</v>
      </c>
      <c r="G1180" s="1" t="s">
        <v>67</v>
      </c>
      <c r="H1180" s="5" t="s">
        <v>69</v>
      </c>
    </row>
    <row r="1181" spans="1:8">
      <c r="A1181" s="1" t="s">
        <v>8</v>
      </c>
      <c r="B1181" s="1" t="s">
        <v>98</v>
      </c>
      <c r="C1181" s="1" t="s">
        <v>99</v>
      </c>
      <c r="D1181" s="1">
        <v>0.5</v>
      </c>
      <c r="E1181" s="1" t="s">
        <v>87</v>
      </c>
      <c r="F1181" s="3" t="s">
        <v>50</v>
      </c>
      <c r="G1181" s="1" t="s">
        <v>68</v>
      </c>
      <c r="H1181" s="5" t="s">
        <v>69</v>
      </c>
    </row>
    <row r="1182" spans="1:8">
      <c r="A1182" s="1" t="s">
        <v>8</v>
      </c>
      <c r="B1182" s="1" t="s">
        <v>98</v>
      </c>
      <c r="C1182" s="1" t="s">
        <v>99</v>
      </c>
      <c r="D1182" s="1">
        <v>0.5</v>
      </c>
      <c r="E1182" s="1" t="s">
        <v>87</v>
      </c>
      <c r="F1182" s="3" t="s">
        <v>51</v>
      </c>
      <c r="G1182" s="1" t="s">
        <v>67</v>
      </c>
      <c r="H1182" s="5" t="s">
        <v>69</v>
      </c>
    </row>
    <row r="1183" spans="1:8">
      <c r="A1183" s="1" t="s">
        <v>8</v>
      </c>
      <c r="B1183" s="1" t="s">
        <v>98</v>
      </c>
      <c r="C1183" s="1" t="s">
        <v>99</v>
      </c>
      <c r="D1183" s="1">
        <v>0.5</v>
      </c>
      <c r="E1183" s="1" t="s">
        <v>87</v>
      </c>
      <c r="F1183" s="3" t="s">
        <v>52</v>
      </c>
      <c r="G1183" s="1" t="s">
        <v>68</v>
      </c>
      <c r="H1183" s="5" t="s">
        <v>69</v>
      </c>
    </row>
    <row r="1184" spans="1:8">
      <c r="A1184" s="1" t="s">
        <v>8</v>
      </c>
      <c r="B1184" s="1" t="s">
        <v>98</v>
      </c>
      <c r="C1184" s="1" t="s">
        <v>99</v>
      </c>
      <c r="D1184" s="1">
        <v>0.5</v>
      </c>
      <c r="E1184" s="1" t="s">
        <v>87</v>
      </c>
      <c r="F1184" s="3" t="s">
        <v>53</v>
      </c>
      <c r="G1184" s="1" t="s">
        <v>68</v>
      </c>
      <c r="H1184" s="5" t="s">
        <v>69</v>
      </c>
    </row>
    <row r="1185" spans="1:8">
      <c r="A1185" s="1" t="s">
        <v>8</v>
      </c>
      <c r="B1185" s="1" t="s">
        <v>98</v>
      </c>
      <c r="C1185" s="1" t="s">
        <v>99</v>
      </c>
      <c r="D1185" s="1">
        <v>0.5</v>
      </c>
      <c r="E1185" s="1" t="s">
        <v>87</v>
      </c>
      <c r="F1185" s="3" t="s">
        <v>54</v>
      </c>
      <c r="G1185" s="1" t="s">
        <v>68</v>
      </c>
      <c r="H1185" s="5" t="s">
        <v>69</v>
      </c>
    </row>
    <row r="1186" spans="1:8">
      <c r="A1186" s="1" t="s">
        <v>8</v>
      </c>
      <c r="B1186" s="1" t="s">
        <v>98</v>
      </c>
      <c r="C1186" s="1" t="s">
        <v>99</v>
      </c>
      <c r="D1186" s="1">
        <v>0.5</v>
      </c>
      <c r="E1186" s="1" t="s">
        <v>87</v>
      </c>
      <c r="F1186" s="3" t="s">
        <v>55</v>
      </c>
      <c r="G1186" s="1" t="s">
        <v>68</v>
      </c>
      <c r="H1186" s="5" t="s">
        <v>69</v>
      </c>
    </row>
    <row r="1187" spans="1:8">
      <c r="A1187" s="1" t="s">
        <v>8</v>
      </c>
      <c r="B1187" s="1" t="s">
        <v>98</v>
      </c>
      <c r="C1187" s="1" t="s">
        <v>99</v>
      </c>
      <c r="D1187" s="1">
        <v>0.5</v>
      </c>
      <c r="E1187" s="1" t="s">
        <v>87</v>
      </c>
      <c r="F1187" s="3" t="s">
        <v>56</v>
      </c>
      <c r="G1187" s="1" t="s">
        <v>68</v>
      </c>
      <c r="H1187" s="5">
        <v>1.605</v>
      </c>
    </row>
    <row r="1188" spans="1:8">
      <c r="A1188" s="1" t="s">
        <v>8</v>
      </c>
      <c r="B1188" s="1" t="s">
        <v>98</v>
      </c>
      <c r="C1188" s="1" t="s">
        <v>99</v>
      </c>
      <c r="D1188" s="1">
        <v>0.5</v>
      </c>
      <c r="E1188" s="1" t="s">
        <v>87</v>
      </c>
      <c r="F1188" s="3" t="s">
        <v>57</v>
      </c>
      <c r="G1188" s="1" t="s">
        <v>68</v>
      </c>
      <c r="H1188" s="5">
        <v>2.14</v>
      </c>
    </row>
    <row r="1189" spans="1:8">
      <c r="A1189" s="1" t="s">
        <v>8</v>
      </c>
      <c r="B1189" s="1" t="s">
        <v>98</v>
      </c>
      <c r="C1189" s="1" t="s">
        <v>99</v>
      </c>
      <c r="D1189" s="1">
        <v>0.5</v>
      </c>
      <c r="E1189" s="1" t="s">
        <v>87</v>
      </c>
      <c r="F1189" s="3" t="s">
        <v>58</v>
      </c>
      <c r="G1189" s="1" t="s">
        <v>68</v>
      </c>
      <c r="H1189" s="5">
        <v>1.605</v>
      </c>
    </row>
    <row r="1190" spans="1:8">
      <c r="A1190" s="1" t="s">
        <v>8</v>
      </c>
      <c r="B1190" s="1" t="s">
        <v>98</v>
      </c>
      <c r="C1190" s="1" t="s">
        <v>99</v>
      </c>
      <c r="D1190" s="1">
        <v>0.5</v>
      </c>
      <c r="E1190" s="1" t="s">
        <v>87</v>
      </c>
      <c r="F1190" s="3" t="s">
        <v>135</v>
      </c>
      <c r="G1190" s="1" t="s">
        <v>68</v>
      </c>
      <c r="H1190" s="5" t="s">
        <v>69</v>
      </c>
    </row>
    <row r="1191" spans="1:8">
      <c r="A1191" s="1" t="s">
        <v>8</v>
      </c>
      <c r="B1191" s="1" t="s">
        <v>98</v>
      </c>
      <c r="C1191" s="1" t="s">
        <v>99</v>
      </c>
      <c r="D1191" s="1">
        <v>0.5</v>
      </c>
      <c r="E1191" s="1" t="s">
        <v>87</v>
      </c>
      <c r="F1191" s="3" t="s">
        <v>59</v>
      </c>
      <c r="G1191" s="1" t="s">
        <v>68</v>
      </c>
      <c r="H1191" s="5" t="s">
        <v>69</v>
      </c>
    </row>
    <row r="1192" spans="1:8">
      <c r="A1192" s="1" t="s">
        <v>8</v>
      </c>
      <c r="B1192" s="1" t="s">
        <v>98</v>
      </c>
      <c r="C1192" s="1" t="s">
        <v>99</v>
      </c>
      <c r="D1192" s="1">
        <v>0.5</v>
      </c>
      <c r="E1192" s="1" t="s">
        <v>87</v>
      </c>
      <c r="F1192" s="3" t="s">
        <v>60</v>
      </c>
      <c r="G1192" s="1" t="s">
        <v>68</v>
      </c>
      <c r="H1192" s="5">
        <v>4.4583300000000001</v>
      </c>
    </row>
    <row r="1193" spans="1:8">
      <c r="A1193" s="1" t="s">
        <v>8</v>
      </c>
      <c r="B1193" s="1" t="s">
        <v>98</v>
      </c>
      <c r="C1193" s="1" t="s">
        <v>99</v>
      </c>
      <c r="D1193" s="1">
        <v>0.5</v>
      </c>
      <c r="E1193" s="1" t="s">
        <v>87</v>
      </c>
      <c r="F1193" s="3" t="s">
        <v>61</v>
      </c>
      <c r="G1193" s="1" t="s">
        <v>67</v>
      </c>
      <c r="H1193" s="5" t="s">
        <v>69</v>
      </c>
    </row>
    <row r="1194" spans="1:8">
      <c r="A1194" s="1" t="s">
        <v>8</v>
      </c>
      <c r="B1194" s="1" t="s">
        <v>98</v>
      </c>
      <c r="C1194" s="1" t="s">
        <v>99</v>
      </c>
      <c r="D1194" s="1">
        <v>0.5</v>
      </c>
      <c r="E1194" s="1" t="s">
        <v>87</v>
      </c>
      <c r="F1194" s="3" t="s">
        <v>62</v>
      </c>
      <c r="G1194" s="1" t="s">
        <v>67</v>
      </c>
      <c r="H1194" s="5" t="s">
        <v>69</v>
      </c>
    </row>
    <row r="1195" spans="1:8">
      <c r="A1195" s="1" t="s">
        <v>8</v>
      </c>
      <c r="B1195" s="1" t="s">
        <v>98</v>
      </c>
      <c r="C1195" s="1" t="s">
        <v>99</v>
      </c>
      <c r="D1195" s="1">
        <v>0.5</v>
      </c>
      <c r="E1195" s="1" t="s">
        <v>87</v>
      </c>
      <c r="F1195" s="3" t="s">
        <v>63</v>
      </c>
      <c r="G1195" s="1" t="s">
        <v>67</v>
      </c>
      <c r="H1195" s="5" t="s">
        <v>69</v>
      </c>
    </row>
    <row r="1196" spans="1:8">
      <c r="A1196" s="1" t="s">
        <v>8</v>
      </c>
      <c r="B1196" s="1" t="s">
        <v>98</v>
      </c>
      <c r="C1196" s="1" t="s">
        <v>99</v>
      </c>
      <c r="D1196" s="1">
        <v>0.5</v>
      </c>
      <c r="E1196" s="1" t="s">
        <v>87</v>
      </c>
      <c r="F1196" s="3" t="s">
        <v>64</v>
      </c>
      <c r="G1196" s="1" t="s">
        <v>67</v>
      </c>
      <c r="H1196" s="5" t="s">
        <v>69</v>
      </c>
    </row>
    <row r="1197" spans="1:8">
      <c r="A1197" s="1" t="s">
        <v>8</v>
      </c>
      <c r="B1197" s="1" t="s">
        <v>98</v>
      </c>
      <c r="C1197" s="1" t="s">
        <v>99</v>
      </c>
      <c r="D1197" s="1">
        <v>0.5</v>
      </c>
      <c r="E1197" s="1" t="s">
        <v>87</v>
      </c>
      <c r="F1197" s="3" t="s">
        <v>65</v>
      </c>
      <c r="G1197" s="1" t="s">
        <v>67</v>
      </c>
      <c r="H1197" s="5">
        <v>0.56472</v>
      </c>
    </row>
    <row r="1198" spans="1:8">
      <c r="A1198" s="1" t="s">
        <v>8</v>
      </c>
      <c r="B1198" s="1" t="s">
        <v>98</v>
      </c>
      <c r="C1198" s="1" t="s">
        <v>99</v>
      </c>
      <c r="D1198" s="1">
        <v>0.5</v>
      </c>
      <c r="E1198" s="1" t="s">
        <v>87</v>
      </c>
      <c r="F1198" s="3" t="s">
        <v>66</v>
      </c>
      <c r="G1198" s="1" t="s">
        <v>67</v>
      </c>
      <c r="H1198" s="5">
        <v>5.5283300000000004</v>
      </c>
    </row>
    <row r="1199" spans="1:8">
      <c r="A1199" s="1" t="s">
        <v>8</v>
      </c>
      <c r="B1199" s="1" t="s">
        <v>98</v>
      </c>
      <c r="C1199" s="1" t="s">
        <v>100</v>
      </c>
      <c r="D1199" s="1">
        <v>37</v>
      </c>
      <c r="E1199" s="1" t="s">
        <v>71</v>
      </c>
      <c r="F1199" s="2" t="s">
        <v>11</v>
      </c>
      <c r="G1199" s="1" t="s">
        <v>67</v>
      </c>
      <c r="H1199" s="4">
        <v>6.42</v>
      </c>
    </row>
    <row r="1200" spans="1:8">
      <c r="A1200" s="1" t="s">
        <v>8</v>
      </c>
      <c r="B1200" s="1" t="s">
        <v>98</v>
      </c>
      <c r="C1200" s="1" t="s">
        <v>100</v>
      </c>
      <c r="D1200" s="1">
        <v>37</v>
      </c>
      <c r="E1200" s="1" t="s">
        <v>71</v>
      </c>
      <c r="F1200" s="2" t="s">
        <v>12</v>
      </c>
      <c r="G1200" s="1" t="s">
        <v>67</v>
      </c>
      <c r="H1200" s="4">
        <v>3.0316700000000001</v>
      </c>
    </row>
    <row r="1201" spans="1:8">
      <c r="A1201" s="1" t="s">
        <v>8</v>
      </c>
      <c r="B1201" s="1" t="s">
        <v>98</v>
      </c>
      <c r="C1201" s="1" t="s">
        <v>100</v>
      </c>
      <c r="D1201" s="1">
        <v>37</v>
      </c>
      <c r="E1201" s="1" t="s">
        <v>71</v>
      </c>
      <c r="F1201" s="2" t="s">
        <v>13</v>
      </c>
      <c r="G1201" s="1" t="s">
        <v>67</v>
      </c>
      <c r="H1201" s="4">
        <v>0.57957999999999998</v>
      </c>
    </row>
    <row r="1202" spans="1:8">
      <c r="A1202" s="1" t="s">
        <v>8</v>
      </c>
      <c r="B1202" s="1" t="s">
        <v>98</v>
      </c>
      <c r="C1202" s="1" t="s">
        <v>100</v>
      </c>
      <c r="D1202" s="1">
        <v>37</v>
      </c>
      <c r="E1202" s="1" t="s">
        <v>71</v>
      </c>
      <c r="F1202" s="2" t="s">
        <v>14</v>
      </c>
      <c r="G1202" s="1" t="s">
        <v>67</v>
      </c>
      <c r="H1202" s="4">
        <v>8.2033299999999993</v>
      </c>
    </row>
    <row r="1203" spans="1:8">
      <c r="A1203" s="1" t="s">
        <v>8</v>
      </c>
      <c r="B1203" s="1" t="s">
        <v>98</v>
      </c>
      <c r="C1203" s="1" t="s">
        <v>100</v>
      </c>
      <c r="D1203" s="1">
        <v>37</v>
      </c>
      <c r="E1203" s="1" t="s">
        <v>71</v>
      </c>
      <c r="F1203" s="2" t="s">
        <v>15</v>
      </c>
      <c r="G1203" s="1" t="s">
        <v>67</v>
      </c>
      <c r="H1203" s="4">
        <v>3.21</v>
      </c>
    </row>
    <row r="1204" spans="1:8">
      <c r="A1204" s="1" t="s">
        <v>8</v>
      </c>
      <c r="B1204" s="1" t="s">
        <v>98</v>
      </c>
      <c r="C1204" s="1" t="s">
        <v>100</v>
      </c>
      <c r="D1204" s="1">
        <v>37</v>
      </c>
      <c r="E1204" s="1" t="s">
        <v>71</v>
      </c>
      <c r="F1204" s="2" t="s">
        <v>16</v>
      </c>
      <c r="G1204" s="1" t="s">
        <v>67</v>
      </c>
      <c r="H1204" s="4">
        <v>13.196669999999999</v>
      </c>
    </row>
    <row r="1205" spans="1:8">
      <c r="A1205" s="1" t="s">
        <v>8</v>
      </c>
      <c r="B1205" s="1" t="s">
        <v>98</v>
      </c>
      <c r="C1205" s="1" t="s">
        <v>100</v>
      </c>
      <c r="D1205" s="1">
        <v>37</v>
      </c>
      <c r="E1205" s="1" t="s">
        <v>71</v>
      </c>
      <c r="F1205" s="2" t="s">
        <v>17</v>
      </c>
      <c r="G1205" s="1" t="s">
        <v>67</v>
      </c>
      <c r="H1205" s="4">
        <v>3.21</v>
      </c>
    </row>
    <row r="1206" spans="1:8">
      <c r="A1206" s="1" t="s">
        <v>8</v>
      </c>
      <c r="B1206" s="1" t="s">
        <v>98</v>
      </c>
      <c r="C1206" s="1" t="s">
        <v>100</v>
      </c>
      <c r="D1206" s="1">
        <v>37</v>
      </c>
      <c r="E1206" s="1" t="s">
        <v>71</v>
      </c>
      <c r="F1206" s="2" t="s">
        <v>18</v>
      </c>
      <c r="G1206" s="1" t="s">
        <v>68</v>
      </c>
      <c r="H1206" s="4">
        <v>6.2416700000000001</v>
      </c>
    </row>
    <row r="1207" spans="1:8">
      <c r="A1207" s="1" t="s">
        <v>8</v>
      </c>
      <c r="B1207" s="1" t="s">
        <v>98</v>
      </c>
      <c r="C1207" s="1" t="s">
        <v>100</v>
      </c>
      <c r="D1207" s="1">
        <v>37</v>
      </c>
      <c r="E1207" s="1" t="s">
        <v>71</v>
      </c>
      <c r="F1207" s="2" t="s">
        <v>19</v>
      </c>
      <c r="G1207" s="1" t="s">
        <v>67</v>
      </c>
      <c r="H1207" s="4" t="s">
        <v>69</v>
      </c>
    </row>
    <row r="1208" spans="1:8">
      <c r="A1208" s="1" t="s">
        <v>8</v>
      </c>
      <c r="B1208" s="1" t="s">
        <v>98</v>
      </c>
      <c r="C1208" s="1" t="s">
        <v>100</v>
      </c>
      <c r="D1208" s="1">
        <v>37</v>
      </c>
      <c r="E1208" s="1" t="s">
        <v>71</v>
      </c>
      <c r="F1208" s="2" t="s">
        <v>20</v>
      </c>
      <c r="G1208" s="1" t="s">
        <v>67</v>
      </c>
      <c r="H1208" s="4" t="s">
        <v>69</v>
      </c>
    </row>
    <row r="1209" spans="1:8">
      <c r="A1209" s="1" t="s">
        <v>8</v>
      </c>
      <c r="B1209" s="1" t="s">
        <v>98</v>
      </c>
      <c r="C1209" s="1" t="s">
        <v>100</v>
      </c>
      <c r="D1209" s="1">
        <v>37</v>
      </c>
      <c r="E1209" s="1" t="s">
        <v>71</v>
      </c>
      <c r="F1209" s="2" t="s">
        <v>21</v>
      </c>
      <c r="G1209" s="1" t="s">
        <v>67</v>
      </c>
      <c r="H1209" s="4" t="s">
        <v>69</v>
      </c>
    </row>
    <row r="1210" spans="1:8">
      <c r="A1210" s="1" t="s">
        <v>8</v>
      </c>
      <c r="B1210" s="1" t="s">
        <v>98</v>
      </c>
      <c r="C1210" s="1" t="s">
        <v>100</v>
      </c>
      <c r="D1210" s="1">
        <v>37</v>
      </c>
      <c r="E1210" s="1" t="s">
        <v>71</v>
      </c>
      <c r="F1210" s="2" t="s">
        <v>22</v>
      </c>
      <c r="G1210" s="1" t="s">
        <v>67</v>
      </c>
      <c r="H1210" s="4" t="s">
        <v>69</v>
      </c>
    </row>
    <row r="1211" spans="1:8">
      <c r="A1211" s="1" t="s">
        <v>8</v>
      </c>
      <c r="B1211" s="1" t="s">
        <v>98</v>
      </c>
      <c r="C1211" s="1" t="s">
        <v>100</v>
      </c>
      <c r="D1211" s="1">
        <v>37</v>
      </c>
      <c r="E1211" s="1" t="s">
        <v>71</v>
      </c>
      <c r="F1211" s="2" t="s">
        <v>23</v>
      </c>
      <c r="G1211" s="1" t="s">
        <v>67</v>
      </c>
      <c r="H1211" s="4" t="s">
        <v>69</v>
      </c>
    </row>
    <row r="1212" spans="1:8">
      <c r="A1212" s="1" t="s">
        <v>8</v>
      </c>
      <c r="B1212" s="1" t="s">
        <v>98</v>
      </c>
      <c r="C1212" s="1" t="s">
        <v>100</v>
      </c>
      <c r="D1212" s="1">
        <v>37</v>
      </c>
      <c r="E1212" s="1" t="s">
        <v>71</v>
      </c>
      <c r="F1212" s="2" t="s">
        <v>24</v>
      </c>
      <c r="G1212" s="1" t="s">
        <v>67</v>
      </c>
      <c r="H1212" s="4" t="s">
        <v>69</v>
      </c>
    </row>
    <row r="1213" spans="1:8">
      <c r="A1213" s="1" t="s">
        <v>8</v>
      </c>
      <c r="B1213" s="1" t="s">
        <v>98</v>
      </c>
      <c r="C1213" s="1" t="s">
        <v>100</v>
      </c>
      <c r="D1213" s="1">
        <v>37</v>
      </c>
      <c r="E1213" s="1" t="s">
        <v>71</v>
      </c>
      <c r="F1213" s="3" t="s">
        <v>25</v>
      </c>
      <c r="G1213" s="1" t="s">
        <v>67</v>
      </c>
      <c r="H1213" s="5" t="s">
        <v>69</v>
      </c>
    </row>
    <row r="1214" spans="1:8">
      <c r="A1214" s="1" t="s">
        <v>8</v>
      </c>
      <c r="B1214" s="1" t="s">
        <v>98</v>
      </c>
      <c r="C1214" s="1" t="s">
        <v>100</v>
      </c>
      <c r="D1214" s="1">
        <v>37</v>
      </c>
      <c r="E1214" s="1" t="s">
        <v>71</v>
      </c>
      <c r="F1214" s="3" t="s">
        <v>26</v>
      </c>
      <c r="G1214" s="1" t="s">
        <v>67</v>
      </c>
      <c r="H1214" s="5">
        <v>4.28</v>
      </c>
    </row>
    <row r="1215" spans="1:8">
      <c r="A1215" s="1" t="s">
        <v>8</v>
      </c>
      <c r="B1215" s="1" t="s">
        <v>98</v>
      </c>
      <c r="C1215" s="1" t="s">
        <v>100</v>
      </c>
      <c r="D1215" s="1">
        <v>37</v>
      </c>
      <c r="E1215" s="1" t="s">
        <v>71</v>
      </c>
      <c r="F1215" s="3" t="s">
        <v>27</v>
      </c>
      <c r="G1215" s="1" t="s">
        <v>67</v>
      </c>
      <c r="H1215" s="5">
        <v>2.14</v>
      </c>
    </row>
    <row r="1216" spans="1:8">
      <c r="A1216" s="1" t="s">
        <v>8</v>
      </c>
      <c r="B1216" s="1" t="s">
        <v>98</v>
      </c>
      <c r="C1216" s="1" t="s">
        <v>100</v>
      </c>
      <c r="D1216" s="1">
        <v>37</v>
      </c>
      <c r="E1216" s="1" t="s">
        <v>71</v>
      </c>
      <c r="F1216" s="3" t="s">
        <v>28</v>
      </c>
      <c r="G1216" s="1" t="s">
        <v>67</v>
      </c>
      <c r="H1216" s="5">
        <v>1.07</v>
      </c>
    </row>
    <row r="1217" spans="1:8">
      <c r="A1217" s="1" t="s">
        <v>8</v>
      </c>
      <c r="B1217" s="1" t="s">
        <v>98</v>
      </c>
      <c r="C1217" s="1" t="s">
        <v>100</v>
      </c>
      <c r="D1217" s="1">
        <v>37</v>
      </c>
      <c r="E1217" s="1" t="s">
        <v>71</v>
      </c>
      <c r="F1217" s="3" t="s">
        <v>29</v>
      </c>
      <c r="G1217" s="1" t="s">
        <v>67</v>
      </c>
      <c r="H1217" s="5" t="s">
        <v>69</v>
      </c>
    </row>
    <row r="1218" spans="1:8">
      <c r="A1218" s="1" t="s">
        <v>8</v>
      </c>
      <c r="B1218" s="1" t="s">
        <v>98</v>
      </c>
      <c r="C1218" s="1" t="s">
        <v>100</v>
      </c>
      <c r="D1218" s="1">
        <v>37</v>
      </c>
      <c r="E1218" s="1" t="s">
        <v>71</v>
      </c>
      <c r="F1218" s="3" t="s">
        <v>30</v>
      </c>
      <c r="G1218" s="1" t="s">
        <v>67</v>
      </c>
      <c r="H1218" s="5" t="s">
        <v>69</v>
      </c>
    </row>
    <row r="1219" spans="1:8">
      <c r="A1219" s="1" t="s">
        <v>8</v>
      </c>
      <c r="B1219" s="1" t="s">
        <v>98</v>
      </c>
      <c r="C1219" s="1" t="s">
        <v>100</v>
      </c>
      <c r="D1219" s="1">
        <v>37</v>
      </c>
      <c r="E1219" s="1" t="s">
        <v>71</v>
      </c>
      <c r="F1219" s="3" t="s">
        <v>31</v>
      </c>
      <c r="G1219" s="1" t="s">
        <v>67</v>
      </c>
      <c r="H1219" s="5" t="s">
        <v>69</v>
      </c>
    </row>
    <row r="1220" spans="1:8">
      <c r="A1220" s="1" t="s">
        <v>8</v>
      </c>
      <c r="B1220" s="1" t="s">
        <v>98</v>
      </c>
      <c r="C1220" s="1" t="s">
        <v>100</v>
      </c>
      <c r="D1220" s="1">
        <v>37</v>
      </c>
      <c r="E1220" s="1" t="s">
        <v>71</v>
      </c>
      <c r="F1220" s="3" t="s">
        <v>32</v>
      </c>
      <c r="G1220" s="1" t="s">
        <v>67</v>
      </c>
      <c r="H1220" s="5" t="s">
        <v>69</v>
      </c>
    </row>
    <row r="1221" spans="1:8">
      <c r="A1221" s="1" t="s">
        <v>8</v>
      </c>
      <c r="B1221" s="1" t="s">
        <v>98</v>
      </c>
      <c r="C1221" s="1" t="s">
        <v>100</v>
      </c>
      <c r="D1221" s="1">
        <v>37</v>
      </c>
      <c r="E1221" s="1" t="s">
        <v>71</v>
      </c>
      <c r="F1221" s="3" t="s">
        <v>33</v>
      </c>
      <c r="G1221" s="1" t="s">
        <v>67</v>
      </c>
      <c r="H1221" s="5" t="s">
        <v>69</v>
      </c>
    </row>
    <row r="1222" spans="1:8">
      <c r="A1222" s="1" t="s">
        <v>8</v>
      </c>
      <c r="B1222" s="1" t="s">
        <v>98</v>
      </c>
      <c r="C1222" s="1" t="s">
        <v>100</v>
      </c>
      <c r="D1222" s="1">
        <v>37</v>
      </c>
      <c r="E1222" s="1" t="s">
        <v>71</v>
      </c>
      <c r="F1222" s="3" t="s">
        <v>34</v>
      </c>
      <c r="G1222" s="1" t="s">
        <v>67</v>
      </c>
      <c r="H1222" s="5" t="s">
        <v>69</v>
      </c>
    </row>
    <row r="1223" spans="1:8">
      <c r="A1223" s="1" t="s">
        <v>8</v>
      </c>
      <c r="B1223" s="1" t="s">
        <v>98</v>
      </c>
      <c r="C1223" s="1" t="s">
        <v>100</v>
      </c>
      <c r="D1223" s="1">
        <v>37</v>
      </c>
      <c r="E1223" s="1" t="s">
        <v>71</v>
      </c>
      <c r="F1223" s="3" t="s">
        <v>35</v>
      </c>
      <c r="G1223" s="1" t="s">
        <v>67</v>
      </c>
      <c r="H1223" s="5">
        <v>1.605</v>
      </c>
    </row>
    <row r="1224" spans="1:8">
      <c r="A1224" s="1" t="s">
        <v>8</v>
      </c>
      <c r="B1224" s="1" t="s">
        <v>98</v>
      </c>
      <c r="C1224" s="1" t="s">
        <v>100</v>
      </c>
      <c r="D1224" s="1">
        <v>37</v>
      </c>
      <c r="E1224" s="1" t="s">
        <v>71</v>
      </c>
      <c r="F1224" s="3" t="s">
        <v>36</v>
      </c>
      <c r="G1224" s="1" t="s">
        <v>67</v>
      </c>
      <c r="H1224" s="5">
        <v>6.42</v>
      </c>
    </row>
    <row r="1225" spans="1:8">
      <c r="A1225" s="1" t="s">
        <v>8</v>
      </c>
      <c r="B1225" s="1" t="s">
        <v>98</v>
      </c>
      <c r="C1225" s="1" t="s">
        <v>100</v>
      </c>
      <c r="D1225" s="1">
        <v>37</v>
      </c>
      <c r="E1225" s="1" t="s">
        <v>71</v>
      </c>
      <c r="F1225" s="3" t="s">
        <v>37</v>
      </c>
      <c r="G1225" s="1" t="s">
        <v>67</v>
      </c>
      <c r="H1225" s="5">
        <v>0.57957999999999998</v>
      </c>
    </row>
    <row r="1226" spans="1:8">
      <c r="A1226" s="1" t="s">
        <v>8</v>
      </c>
      <c r="B1226" s="1" t="s">
        <v>98</v>
      </c>
      <c r="C1226" s="1" t="s">
        <v>100</v>
      </c>
      <c r="D1226" s="1">
        <v>37</v>
      </c>
      <c r="E1226" s="1" t="s">
        <v>71</v>
      </c>
      <c r="F1226" s="3" t="s">
        <v>38</v>
      </c>
      <c r="G1226" s="1" t="s">
        <v>67</v>
      </c>
      <c r="H1226" s="6">
        <v>12.84</v>
      </c>
    </row>
    <row r="1227" spans="1:8">
      <c r="A1227" s="1" t="s">
        <v>8</v>
      </c>
      <c r="B1227" s="1" t="s">
        <v>98</v>
      </c>
      <c r="C1227" s="1" t="s">
        <v>100</v>
      </c>
      <c r="D1227" s="1">
        <v>37</v>
      </c>
      <c r="E1227" s="1" t="s">
        <v>71</v>
      </c>
      <c r="F1227" s="3" t="s">
        <v>39</v>
      </c>
      <c r="G1227" s="1" t="s">
        <v>67</v>
      </c>
      <c r="H1227" s="6">
        <v>45.296669999999999</v>
      </c>
    </row>
    <row r="1228" spans="1:8">
      <c r="A1228" s="1" t="s">
        <v>8</v>
      </c>
      <c r="B1228" s="1" t="s">
        <v>98</v>
      </c>
      <c r="C1228" s="1" t="s">
        <v>100</v>
      </c>
      <c r="D1228" s="1">
        <v>37</v>
      </c>
      <c r="E1228" s="1" t="s">
        <v>71</v>
      </c>
      <c r="F1228" s="3" t="s">
        <v>40</v>
      </c>
      <c r="G1228" s="1" t="s">
        <v>67</v>
      </c>
      <c r="H1228" s="5">
        <v>1.605</v>
      </c>
    </row>
    <row r="1229" spans="1:8">
      <c r="A1229" s="1" t="s">
        <v>8</v>
      </c>
      <c r="B1229" s="1" t="s">
        <v>98</v>
      </c>
      <c r="C1229" s="1" t="s">
        <v>100</v>
      </c>
      <c r="D1229" s="1">
        <v>37</v>
      </c>
      <c r="E1229" s="1" t="s">
        <v>71</v>
      </c>
      <c r="F1229" s="3" t="s">
        <v>41</v>
      </c>
      <c r="G1229" s="1" t="s">
        <v>68</v>
      </c>
      <c r="H1229" s="5">
        <v>12.84</v>
      </c>
    </row>
    <row r="1230" spans="1:8">
      <c r="A1230" s="1" t="s">
        <v>8</v>
      </c>
      <c r="B1230" s="1" t="s">
        <v>98</v>
      </c>
      <c r="C1230" s="1" t="s">
        <v>100</v>
      </c>
      <c r="D1230" s="1">
        <v>37</v>
      </c>
      <c r="E1230" s="1" t="s">
        <v>71</v>
      </c>
      <c r="F1230" s="3" t="s">
        <v>42</v>
      </c>
      <c r="G1230" s="1" t="s">
        <v>68</v>
      </c>
      <c r="H1230" s="5" t="s">
        <v>69</v>
      </c>
    </row>
    <row r="1231" spans="1:8">
      <c r="A1231" s="1" t="s">
        <v>8</v>
      </c>
      <c r="B1231" s="1" t="s">
        <v>98</v>
      </c>
      <c r="C1231" s="1" t="s">
        <v>100</v>
      </c>
      <c r="D1231" s="1">
        <v>37</v>
      </c>
      <c r="E1231" s="1" t="s">
        <v>71</v>
      </c>
      <c r="F1231" s="3" t="s">
        <v>43</v>
      </c>
      <c r="G1231" s="1" t="s">
        <v>67</v>
      </c>
      <c r="H1231" s="5">
        <v>1.96167</v>
      </c>
    </row>
    <row r="1232" spans="1:8">
      <c r="A1232" s="1" t="s">
        <v>8</v>
      </c>
      <c r="B1232" s="1" t="s">
        <v>98</v>
      </c>
      <c r="C1232" s="1" t="s">
        <v>100</v>
      </c>
      <c r="D1232" s="1">
        <v>37</v>
      </c>
      <c r="E1232" s="1" t="s">
        <v>71</v>
      </c>
      <c r="F1232" s="3" t="s">
        <v>44</v>
      </c>
      <c r="G1232" s="1" t="s">
        <v>67</v>
      </c>
      <c r="H1232" s="5" t="s">
        <v>69</v>
      </c>
    </row>
    <row r="1233" spans="1:8">
      <c r="A1233" s="1" t="s">
        <v>8</v>
      </c>
      <c r="B1233" s="1" t="s">
        <v>98</v>
      </c>
      <c r="C1233" s="1" t="s">
        <v>100</v>
      </c>
      <c r="D1233" s="1">
        <v>37</v>
      </c>
      <c r="E1233" s="1" t="s">
        <v>71</v>
      </c>
      <c r="F1233" s="3" t="s">
        <v>45</v>
      </c>
      <c r="G1233" s="1" t="s">
        <v>68</v>
      </c>
      <c r="H1233" s="5">
        <v>6.2416700000000001</v>
      </c>
    </row>
    <row r="1234" spans="1:8">
      <c r="A1234" s="1" t="s">
        <v>8</v>
      </c>
      <c r="B1234" s="1" t="s">
        <v>98</v>
      </c>
      <c r="C1234" s="1" t="s">
        <v>100</v>
      </c>
      <c r="D1234" s="1">
        <v>37</v>
      </c>
      <c r="E1234" s="1" t="s">
        <v>71</v>
      </c>
      <c r="F1234" s="3" t="s">
        <v>46</v>
      </c>
      <c r="G1234" s="1" t="s">
        <v>67</v>
      </c>
      <c r="H1234" s="5">
        <v>3.92333</v>
      </c>
    </row>
    <row r="1235" spans="1:8">
      <c r="A1235" s="1" t="s">
        <v>8</v>
      </c>
      <c r="B1235" s="1" t="s">
        <v>98</v>
      </c>
      <c r="C1235" s="1" t="s">
        <v>100</v>
      </c>
      <c r="D1235" s="1">
        <v>37</v>
      </c>
      <c r="E1235" s="1" t="s">
        <v>71</v>
      </c>
      <c r="F1235" s="3" t="s">
        <v>47</v>
      </c>
      <c r="G1235" s="1" t="s">
        <v>68</v>
      </c>
      <c r="H1235" s="5">
        <v>5.5283300000000004</v>
      </c>
    </row>
    <row r="1236" spans="1:8">
      <c r="A1236" s="1" t="s">
        <v>8</v>
      </c>
      <c r="B1236" s="1" t="s">
        <v>98</v>
      </c>
      <c r="C1236" s="1" t="s">
        <v>100</v>
      </c>
      <c r="D1236" s="1">
        <v>37</v>
      </c>
      <c r="E1236" s="1" t="s">
        <v>71</v>
      </c>
      <c r="F1236" s="3" t="s">
        <v>48</v>
      </c>
      <c r="G1236" s="1" t="s">
        <v>68</v>
      </c>
      <c r="H1236" s="5">
        <v>4.6366699999999996</v>
      </c>
    </row>
    <row r="1237" spans="1:8">
      <c r="A1237" s="1" t="s">
        <v>8</v>
      </c>
      <c r="B1237" s="1" t="s">
        <v>98</v>
      </c>
      <c r="C1237" s="1" t="s">
        <v>100</v>
      </c>
      <c r="D1237" s="1">
        <v>37</v>
      </c>
      <c r="E1237" s="1" t="s">
        <v>71</v>
      </c>
      <c r="F1237" s="3" t="s">
        <v>49</v>
      </c>
      <c r="G1237" s="1" t="s">
        <v>67</v>
      </c>
      <c r="H1237" s="5">
        <v>6.42</v>
      </c>
    </row>
    <row r="1238" spans="1:8">
      <c r="A1238" s="1" t="s">
        <v>8</v>
      </c>
      <c r="B1238" s="1" t="s">
        <v>98</v>
      </c>
      <c r="C1238" s="1" t="s">
        <v>100</v>
      </c>
      <c r="D1238" s="1">
        <v>37</v>
      </c>
      <c r="E1238" s="1" t="s">
        <v>71</v>
      </c>
      <c r="F1238" s="3" t="s">
        <v>50</v>
      </c>
      <c r="G1238" s="1" t="s">
        <v>68</v>
      </c>
      <c r="H1238" s="5">
        <v>2.14</v>
      </c>
    </row>
    <row r="1239" spans="1:8">
      <c r="A1239" s="1" t="s">
        <v>8</v>
      </c>
      <c r="B1239" s="1" t="s">
        <v>98</v>
      </c>
      <c r="C1239" s="1" t="s">
        <v>100</v>
      </c>
      <c r="D1239" s="1">
        <v>37</v>
      </c>
      <c r="E1239" s="1" t="s">
        <v>71</v>
      </c>
      <c r="F1239" s="3" t="s">
        <v>51</v>
      </c>
      <c r="G1239" s="1" t="s">
        <v>67</v>
      </c>
      <c r="H1239" s="5">
        <v>1.605</v>
      </c>
    </row>
    <row r="1240" spans="1:8">
      <c r="A1240" s="1" t="s">
        <v>8</v>
      </c>
      <c r="B1240" s="1" t="s">
        <v>98</v>
      </c>
      <c r="C1240" s="1" t="s">
        <v>100</v>
      </c>
      <c r="D1240" s="1">
        <v>37</v>
      </c>
      <c r="E1240" s="1" t="s">
        <v>71</v>
      </c>
      <c r="F1240" s="3" t="s">
        <v>52</v>
      </c>
      <c r="G1240" s="1" t="s">
        <v>68</v>
      </c>
      <c r="H1240" s="5">
        <v>2.31833</v>
      </c>
    </row>
    <row r="1241" spans="1:8">
      <c r="A1241" s="1" t="s">
        <v>8</v>
      </c>
      <c r="B1241" s="1" t="s">
        <v>98</v>
      </c>
      <c r="C1241" s="1" t="s">
        <v>100</v>
      </c>
      <c r="D1241" s="1">
        <v>37</v>
      </c>
      <c r="E1241" s="1" t="s">
        <v>71</v>
      </c>
      <c r="F1241" s="3" t="s">
        <v>53</v>
      </c>
      <c r="G1241" s="1" t="s">
        <v>68</v>
      </c>
      <c r="H1241" s="5">
        <v>2.31833</v>
      </c>
    </row>
    <row r="1242" spans="1:8">
      <c r="A1242" s="1" t="s">
        <v>8</v>
      </c>
      <c r="B1242" s="1" t="s">
        <v>98</v>
      </c>
      <c r="C1242" s="1" t="s">
        <v>100</v>
      </c>
      <c r="D1242" s="1">
        <v>37</v>
      </c>
      <c r="E1242" s="1" t="s">
        <v>71</v>
      </c>
      <c r="F1242" s="3" t="s">
        <v>54</v>
      </c>
      <c r="G1242" s="1" t="s">
        <v>68</v>
      </c>
      <c r="H1242" s="5">
        <v>2.31833</v>
      </c>
    </row>
    <row r="1243" spans="1:8">
      <c r="A1243" s="1" t="s">
        <v>8</v>
      </c>
      <c r="B1243" s="1" t="s">
        <v>98</v>
      </c>
      <c r="C1243" s="1" t="s">
        <v>100</v>
      </c>
      <c r="D1243" s="1">
        <v>37</v>
      </c>
      <c r="E1243" s="1" t="s">
        <v>71</v>
      </c>
      <c r="F1243" s="3" t="s">
        <v>55</v>
      </c>
      <c r="G1243" s="1" t="s">
        <v>68</v>
      </c>
      <c r="H1243" s="5">
        <v>2.31833</v>
      </c>
    </row>
    <row r="1244" spans="1:8">
      <c r="A1244" s="1" t="s">
        <v>8</v>
      </c>
      <c r="B1244" s="1" t="s">
        <v>98</v>
      </c>
      <c r="C1244" s="1" t="s">
        <v>100</v>
      </c>
      <c r="D1244" s="1">
        <v>37</v>
      </c>
      <c r="E1244" s="1" t="s">
        <v>71</v>
      </c>
      <c r="F1244" s="3" t="s">
        <v>56</v>
      </c>
      <c r="G1244" s="1" t="s">
        <v>68</v>
      </c>
      <c r="H1244" s="5">
        <v>4.28</v>
      </c>
    </row>
    <row r="1245" spans="1:8">
      <c r="A1245" s="1" t="s">
        <v>8</v>
      </c>
      <c r="B1245" s="1" t="s">
        <v>98</v>
      </c>
      <c r="C1245" s="1" t="s">
        <v>100</v>
      </c>
      <c r="D1245" s="1">
        <v>37</v>
      </c>
      <c r="E1245" s="1" t="s">
        <v>71</v>
      </c>
      <c r="F1245" s="3" t="s">
        <v>57</v>
      </c>
      <c r="G1245" s="1" t="s">
        <v>68</v>
      </c>
      <c r="H1245" s="5">
        <v>6.42</v>
      </c>
    </row>
    <row r="1246" spans="1:8">
      <c r="A1246" s="1" t="s">
        <v>8</v>
      </c>
      <c r="B1246" s="1" t="s">
        <v>98</v>
      </c>
      <c r="C1246" s="1" t="s">
        <v>100</v>
      </c>
      <c r="D1246" s="1">
        <v>37</v>
      </c>
      <c r="E1246" s="1" t="s">
        <v>71</v>
      </c>
      <c r="F1246" s="3" t="s">
        <v>58</v>
      </c>
      <c r="G1246" s="1" t="s">
        <v>68</v>
      </c>
      <c r="H1246" s="5">
        <v>6.42</v>
      </c>
    </row>
    <row r="1247" spans="1:8">
      <c r="A1247" s="1" t="s">
        <v>8</v>
      </c>
      <c r="B1247" s="1" t="s">
        <v>98</v>
      </c>
      <c r="C1247" s="1" t="s">
        <v>100</v>
      </c>
      <c r="D1247" s="1">
        <v>37</v>
      </c>
      <c r="E1247" s="1" t="s">
        <v>71</v>
      </c>
      <c r="F1247" s="3" t="s">
        <v>135</v>
      </c>
      <c r="G1247" s="1" t="s">
        <v>68</v>
      </c>
      <c r="H1247" s="5" t="s">
        <v>69</v>
      </c>
    </row>
    <row r="1248" spans="1:8">
      <c r="A1248" s="1" t="s">
        <v>8</v>
      </c>
      <c r="B1248" s="1" t="s">
        <v>98</v>
      </c>
      <c r="C1248" s="1" t="s">
        <v>100</v>
      </c>
      <c r="D1248" s="1">
        <v>37</v>
      </c>
      <c r="E1248" s="1" t="s">
        <v>71</v>
      </c>
      <c r="F1248" s="3" t="s">
        <v>59</v>
      </c>
      <c r="G1248" s="1" t="s">
        <v>68</v>
      </c>
      <c r="H1248" s="5">
        <v>4.28</v>
      </c>
    </row>
    <row r="1249" spans="1:8">
      <c r="A1249" s="1" t="s">
        <v>8</v>
      </c>
      <c r="B1249" s="1" t="s">
        <v>98</v>
      </c>
      <c r="C1249" s="1" t="s">
        <v>100</v>
      </c>
      <c r="D1249" s="1">
        <v>37</v>
      </c>
      <c r="E1249" s="1" t="s">
        <v>71</v>
      </c>
      <c r="F1249" s="3" t="s">
        <v>60</v>
      </c>
      <c r="G1249" s="1" t="s">
        <v>68</v>
      </c>
      <c r="H1249" s="5">
        <v>4.4583300000000001</v>
      </c>
    </row>
    <row r="1250" spans="1:8">
      <c r="A1250" s="1" t="s">
        <v>8</v>
      </c>
      <c r="B1250" s="1" t="s">
        <v>98</v>
      </c>
      <c r="C1250" s="1" t="s">
        <v>100</v>
      </c>
      <c r="D1250" s="1">
        <v>37</v>
      </c>
      <c r="E1250" s="1" t="s">
        <v>71</v>
      </c>
      <c r="F1250" s="3" t="s">
        <v>61</v>
      </c>
      <c r="G1250" s="1" t="s">
        <v>67</v>
      </c>
      <c r="H1250" s="5" t="s">
        <v>69</v>
      </c>
    </row>
    <row r="1251" spans="1:8">
      <c r="A1251" s="1" t="s">
        <v>8</v>
      </c>
      <c r="B1251" s="1" t="s">
        <v>98</v>
      </c>
      <c r="C1251" s="1" t="s">
        <v>100</v>
      </c>
      <c r="D1251" s="1">
        <v>37</v>
      </c>
      <c r="E1251" s="1" t="s">
        <v>71</v>
      </c>
      <c r="F1251" s="3" t="s">
        <v>62</v>
      </c>
      <c r="G1251" s="1" t="s">
        <v>67</v>
      </c>
      <c r="H1251" s="5">
        <v>9.2733299999999996</v>
      </c>
    </row>
    <row r="1252" spans="1:8">
      <c r="A1252" s="1" t="s">
        <v>8</v>
      </c>
      <c r="B1252" s="1" t="s">
        <v>98</v>
      </c>
      <c r="C1252" s="1" t="s">
        <v>100</v>
      </c>
      <c r="D1252" s="1">
        <v>37</v>
      </c>
      <c r="E1252" s="1" t="s">
        <v>71</v>
      </c>
      <c r="F1252" s="3" t="s">
        <v>63</v>
      </c>
      <c r="G1252" s="1" t="s">
        <v>67</v>
      </c>
      <c r="H1252" s="5">
        <v>9.2733299999999996</v>
      </c>
    </row>
    <row r="1253" spans="1:8">
      <c r="A1253" s="1" t="s">
        <v>8</v>
      </c>
      <c r="B1253" s="1" t="s">
        <v>98</v>
      </c>
      <c r="C1253" s="1" t="s">
        <v>100</v>
      </c>
      <c r="D1253" s="1">
        <v>37</v>
      </c>
      <c r="E1253" s="1" t="s">
        <v>71</v>
      </c>
      <c r="F1253" s="3" t="s">
        <v>64</v>
      </c>
      <c r="G1253" s="1" t="s">
        <v>67</v>
      </c>
      <c r="H1253" s="5">
        <v>2.6749999999999998</v>
      </c>
    </row>
    <row r="1254" spans="1:8">
      <c r="A1254" s="1" t="s">
        <v>8</v>
      </c>
      <c r="B1254" s="1" t="s">
        <v>98</v>
      </c>
      <c r="C1254" s="1" t="s">
        <v>100</v>
      </c>
      <c r="D1254" s="1">
        <v>37</v>
      </c>
      <c r="E1254" s="1" t="s">
        <v>71</v>
      </c>
      <c r="F1254" s="3" t="s">
        <v>65</v>
      </c>
      <c r="G1254" s="1" t="s">
        <v>67</v>
      </c>
      <c r="H1254" s="5">
        <v>0.98082999999999998</v>
      </c>
    </row>
    <row r="1255" spans="1:8">
      <c r="A1255" s="1" t="s">
        <v>8</v>
      </c>
      <c r="B1255" s="1" t="s">
        <v>98</v>
      </c>
      <c r="C1255" s="1" t="s">
        <v>100</v>
      </c>
      <c r="D1255" s="1">
        <v>37</v>
      </c>
      <c r="E1255" s="1" t="s">
        <v>71</v>
      </c>
      <c r="F1255" s="3" t="s">
        <v>66</v>
      </c>
      <c r="G1255" s="1" t="s">
        <v>67</v>
      </c>
      <c r="H1255" s="5">
        <v>2.6749999999999998</v>
      </c>
    </row>
    <row r="1256" spans="1:8">
      <c r="A1256" s="1" t="s">
        <v>8</v>
      </c>
      <c r="B1256" s="1" t="s">
        <v>98</v>
      </c>
      <c r="C1256" s="1" t="s">
        <v>101</v>
      </c>
      <c r="D1256" s="1">
        <v>1</v>
      </c>
      <c r="E1256" s="1" t="s">
        <v>80</v>
      </c>
      <c r="F1256" s="2" t="s">
        <v>11</v>
      </c>
      <c r="G1256" s="1" t="s">
        <v>67</v>
      </c>
      <c r="H1256" s="4">
        <v>6.42</v>
      </c>
    </row>
    <row r="1257" spans="1:8">
      <c r="A1257" s="1" t="s">
        <v>8</v>
      </c>
      <c r="B1257" s="1" t="s">
        <v>98</v>
      </c>
      <c r="C1257" s="1" t="s">
        <v>101</v>
      </c>
      <c r="D1257" s="1">
        <v>1</v>
      </c>
      <c r="E1257" s="1" t="s">
        <v>80</v>
      </c>
      <c r="F1257" s="2" t="s">
        <v>12</v>
      </c>
      <c r="G1257" s="1" t="s">
        <v>67</v>
      </c>
      <c r="H1257" s="4">
        <v>2.14</v>
      </c>
    </row>
    <row r="1258" spans="1:8">
      <c r="A1258" s="1" t="s">
        <v>8</v>
      </c>
      <c r="B1258" s="1" t="s">
        <v>98</v>
      </c>
      <c r="C1258" s="1" t="s">
        <v>101</v>
      </c>
      <c r="D1258" s="1">
        <v>1</v>
      </c>
      <c r="E1258" s="1" t="s">
        <v>80</v>
      </c>
      <c r="F1258" s="2" t="s">
        <v>13</v>
      </c>
      <c r="G1258" s="1" t="s">
        <v>67</v>
      </c>
      <c r="H1258" s="4">
        <v>0.80249999999999999</v>
      </c>
    </row>
    <row r="1259" spans="1:8">
      <c r="A1259" s="1" t="s">
        <v>8</v>
      </c>
      <c r="B1259" s="1" t="s">
        <v>98</v>
      </c>
      <c r="C1259" s="1" t="s">
        <v>101</v>
      </c>
      <c r="D1259" s="1">
        <v>1</v>
      </c>
      <c r="E1259" s="1" t="s">
        <v>80</v>
      </c>
      <c r="F1259" s="2" t="s">
        <v>14</v>
      </c>
      <c r="G1259" s="1" t="s">
        <v>67</v>
      </c>
      <c r="H1259" s="4">
        <v>8.9166699999999999</v>
      </c>
    </row>
    <row r="1260" spans="1:8">
      <c r="A1260" s="1" t="s">
        <v>8</v>
      </c>
      <c r="B1260" s="1" t="s">
        <v>98</v>
      </c>
      <c r="C1260" s="1" t="s">
        <v>101</v>
      </c>
      <c r="D1260" s="1">
        <v>1</v>
      </c>
      <c r="E1260" s="1" t="s">
        <v>80</v>
      </c>
      <c r="F1260" s="2" t="s">
        <v>15</v>
      </c>
      <c r="G1260" s="1" t="s">
        <v>67</v>
      </c>
      <c r="H1260" s="4">
        <v>12.84</v>
      </c>
    </row>
    <row r="1261" spans="1:8">
      <c r="A1261" s="1" t="s">
        <v>8</v>
      </c>
      <c r="B1261" s="1" t="s">
        <v>98</v>
      </c>
      <c r="C1261" s="1" t="s">
        <v>101</v>
      </c>
      <c r="D1261" s="1">
        <v>1</v>
      </c>
      <c r="E1261" s="1" t="s">
        <v>80</v>
      </c>
      <c r="F1261" s="2" t="s">
        <v>16</v>
      </c>
      <c r="G1261" s="1" t="s">
        <v>67</v>
      </c>
      <c r="H1261" s="4">
        <v>8.9166699999999999</v>
      </c>
    </row>
    <row r="1262" spans="1:8">
      <c r="A1262" s="1" t="s">
        <v>8</v>
      </c>
      <c r="B1262" s="1" t="s">
        <v>98</v>
      </c>
      <c r="C1262" s="1" t="s">
        <v>101</v>
      </c>
      <c r="D1262" s="1">
        <v>1</v>
      </c>
      <c r="E1262" s="1" t="s">
        <v>80</v>
      </c>
      <c r="F1262" s="2" t="s">
        <v>17</v>
      </c>
      <c r="G1262" s="1" t="s">
        <v>67</v>
      </c>
      <c r="H1262" s="4">
        <v>8.9166699999999999</v>
      </c>
    </row>
    <row r="1263" spans="1:8">
      <c r="A1263" s="1" t="s">
        <v>8</v>
      </c>
      <c r="B1263" s="1" t="s">
        <v>98</v>
      </c>
      <c r="C1263" s="1" t="s">
        <v>101</v>
      </c>
      <c r="D1263" s="1">
        <v>1</v>
      </c>
      <c r="E1263" s="1" t="s">
        <v>80</v>
      </c>
      <c r="F1263" s="2" t="s">
        <v>18</v>
      </c>
      <c r="G1263" s="1" t="s">
        <v>68</v>
      </c>
      <c r="H1263" s="4">
        <v>6.42</v>
      </c>
    </row>
    <row r="1264" spans="1:8">
      <c r="A1264" s="1" t="s">
        <v>8</v>
      </c>
      <c r="B1264" s="1" t="s">
        <v>98</v>
      </c>
      <c r="C1264" s="1" t="s">
        <v>101</v>
      </c>
      <c r="D1264" s="1">
        <v>1</v>
      </c>
      <c r="E1264" s="1" t="s">
        <v>80</v>
      </c>
      <c r="F1264" s="2" t="s">
        <v>19</v>
      </c>
      <c r="G1264" s="1" t="s">
        <v>67</v>
      </c>
      <c r="H1264" s="4">
        <v>6.5983299999999998</v>
      </c>
    </row>
    <row r="1265" spans="1:8">
      <c r="A1265" s="1" t="s">
        <v>8</v>
      </c>
      <c r="B1265" s="1" t="s">
        <v>98</v>
      </c>
      <c r="C1265" s="1" t="s">
        <v>101</v>
      </c>
      <c r="D1265" s="1">
        <v>1</v>
      </c>
      <c r="E1265" s="1" t="s">
        <v>80</v>
      </c>
      <c r="F1265" s="2" t="s">
        <v>20</v>
      </c>
      <c r="G1265" s="1" t="s">
        <v>67</v>
      </c>
      <c r="H1265" s="4" t="s">
        <v>69</v>
      </c>
    </row>
    <row r="1266" spans="1:8">
      <c r="A1266" s="1" t="s">
        <v>8</v>
      </c>
      <c r="B1266" s="1" t="s">
        <v>98</v>
      </c>
      <c r="C1266" s="1" t="s">
        <v>101</v>
      </c>
      <c r="D1266" s="1">
        <v>1</v>
      </c>
      <c r="E1266" s="1" t="s">
        <v>80</v>
      </c>
      <c r="F1266" s="2" t="s">
        <v>21</v>
      </c>
      <c r="G1266" s="1" t="s">
        <v>67</v>
      </c>
      <c r="H1266" s="4">
        <v>8.9166699999999999</v>
      </c>
    </row>
    <row r="1267" spans="1:8">
      <c r="A1267" s="1" t="s">
        <v>8</v>
      </c>
      <c r="B1267" s="1" t="s">
        <v>98</v>
      </c>
      <c r="C1267" s="1" t="s">
        <v>101</v>
      </c>
      <c r="D1267" s="1">
        <v>1</v>
      </c>
      <c r="E1267" s="1" t="s">
        <v>80</v>
      </c>
      <c r="F1267" s="2" t="s">
        <v>22</v>
      </c>
      <c r="G1267" s="1" t="s">
        <v>67</v>
      </c>
      <c r="H1267" s="4" t="s">
        <v>69</v>
      </c>
    </row>
    <row r="1268" spans="1:8">
      <c r="A1268" s="1" t="s">
        <v>8</v>
      </c>
      <c r="B1268" s="1" t="s">
        <v>98</v>
      </c>
      <c r="C1268" s="1" t="s">
        <v>101</v>
      </c>
      <c r="D1268" s="1">
        <v>1</v>
      </c>
      <c r="E1268" s="1" t="s">
        <v>80</v>
      </c>
      <c r="F1268" s="2" t="s">
        <v>23</v>
      </c>
      <c r="G1268" s="1" t="s">
        <v>67</v>
      </c>
      <c r="H1268" s="4" t="s">
        <v>69</v>
      </c>
    </row>
    <row r="1269" spans="1:8">
      <c r="A1269" s="1" t="s">
        <v>8</v>
      </c>
      <c r="B1269" s="1" t="s">
        <v>98</v>
      </c>
      <c r="C1269" s="1" t="s">
        <v>101</v>
      </c>
      <c r="D1269" s="1">
        <v>1</v>
      </c>
      <c r="E1269" s="1" t="s">
        <v>80</v>
      </c>
      <c r="F1269" s="2" t="s">
        <v>24</v>
      </c>
      <c r="G1269" s="1" t="s">
        <v>67</v>
      </c>
      <c r="H1269" s="4" t="s">
        <v>69</v>
      </c>
    </row>
    <row r="1270" spans="1:8">
      <c r="A1270" s="1" t="s">
        <v>8</v>
      </c>
      <c r="B1270" s="1" t="s">
        <v>98</v>
      </c>
      <c r="C1270" s="1" t="s">
        <v>101</v>
      </c>
      <c r="D1270" s="1">
        <v>1</v>
      </c>
      <c r="E1270" s="1" t="s">
        <v>80</v>
      </c>
      <c r="F1270" s="3" t="s">
        <v>25</v>
      </c>
      <c r="G1270" s="1" t="s">
        <v>67</v>
      </c>
      <c r="H1270" s="5" t="s">
        <v>69</v>
      </c>
    </row>
    <row r="1271" spans="1:8">
      <c r="A1271" s="1" t="s">
        <v>8</v>
      </c>
      <c r="B1271" s="1" t="s">
        <v>98</v>
      </c>
      <c r="C1271" s="1" t="s">
        <v>101</v>
      </c>
      <c r="D1271" s="1">
        <v>1</v>
      </c>
      <c r="E1271" s="1" t="s">
        <v>80</v>
      </c>
      <c r="F1271" s="3" t="s">
        <v>26</v>
      </c>
      <c r="G1271" s="1" t="s">
        <v>67</v>
      </c>
      <c r="H1271" s="5" t="s">
        <v>69</v>
      </c>
    </row>
    <row r="1272" spans="1:8">
      <c r="A1272" s="1" t="s">
        <v>8</v>
      </c>
      <c r="B1272" s="1" t="s">
        <v>98</v>
      </c>
      <c r="C1272" s="1" t="s">
        <v>101</v>
      </c>
      <c r="D1272" s="1">
        <v>1</v>
      </c>
      <c r="E1272" s="1" t="s">
        <v>80</v>
      </c>
      <c r="F1272" s="3" t="s">
        <v>27</v>
      </c>
      <c r="G1272" s="1" t="s">
        <v>67</v>
      </c>
      <c r="H1272" s="5" t="s">
        <v>69</v>
      </c>
    </row>
    <row r="1273" spans="1:8">
      <c r="A1273" s="1" t="s">
        <v>8</v>
      </c>
      <c r="B1273" s="1" t="s">
        <v>98</v>
      </c>
      <c r="C1273" s="1" t="s">
        <v>101</v>
      </c>
      <c r="D1273" s="1">
        <v>1</v>
      </c>
      <c r="E1273" s="1" t="s">
        <v>80</v>
      </c>
      <c r="F1273" s="3" t="s">
        <v>28</v>
      </c>
      <c r="G1273" s="1" t="s">
        <v>67</v>
      </c>
      <c r="H1273" s="5" t="s">
        <v>69</v>
      </c>
    </row>
    <row r="1274" spans="1:8">
      <c r="A1274" s="1" t="s">
        <v>8</v>
      </c>
      <c r="B1274" s="1" t="s">
        <v>98</v>
      </c>
      <c r="C1274" s="1" t="s">
        <v>101</v>
      </c>
      <c r="D1274" s="1">
        <v>1</v>
      </c>
      <c r="E1274" s="1" t="s">
        <v>80</v>
      </c>
      <c r="F1274" s="3" t="s">
        <v>29</v>
      </c>
      <c r="G1274" s="1" t="s">
        <v>67</v>
      </c>
      <c r="H1274" s="5">
        <v>4.28</v>
      </c>
    </row>
    <row r="1275" spans="1:8">
      <c r="A1275" s="1" t="s">
        <v>8</v>
      </c>
      <c r="B1275" s="1" t="s">
        <v>98</v>
      </c>
      <c r="C1275" s="1" t="s">
        <v>101</v>
      </c>
      <c r="D1275" s="1">
        <v>1</v>
      </c>
      <c r="E1275" s="1" t="s">
        <v>80</v>
      </c>
      <c r="F1275" s="3" t="s">
        <v>30</v>
      </c>
      <c r="G1275" s="1" t="s">
        <v>67</v>
      </c>
      <c r="H1275" s="5">
        <v>4.28</v>
      </c>
    </row>
    <row r="1276" spans="1:8">
      <c r="A1276" s="1" t="s">
        <v>8</v>
      </c>
      <c r="B1276" s="1" t="s">
        <v>98</v>
      </c>
      <c r="C1276" s="1" t="s">
        <v>101</v>
      </c>
      <c r="D1276" s="1">
        <v>1</v>
      </c>
      <c r="E1276" s="1" t="s">
        <v>80</v>
      </c>
      <c r="F1276" s="3" t="s">
        <v>31</v>
      </c>
      <c r="G1276" s="1" t="s">
        <v>67</v>
      </c>
      <c r="H1276" s="5" t="s">
        <v>69</v>
      </c>
    </row>
    <row r="1277" spans="1:8">
      <c r="A1277" s="1" t="s">
        <v>8</v>
      </c>
      <c r="B1277" s="1" t="s">
        <v>98</v>
      </c>
      <c r="C1277" s="1" t="s">
        <v>101</v>
      </c>
      <c r="D1277" s="1">
        <v>1</v>
      </c>
      <c r="E1277" s="1" t="s">
        <v>80</v>
      </c>
      <c r="F1277" s="3" t="s">
        <v>32</v>
      </c>
      <c r="G1277" s="1" t="s">
        <v>67</v>
      </c>
      <c r="H1277" s="5" t="s">
        <v>69</v>
      </c>
    </row>
    <row r="1278" spans="1:8">
      <c r="A1278" s="1" t="s">
        <v>8</v>
      </c>
      <c r="B1278" s="1" t="s">
        <v>98</v>
      </c>
      <c r="C1278" s="1" t="s">
        <v>101</v>
      </c>
      <c r="D1278" s="1">
        <v>1</v>
      </c>
      <c r="E1278" s="1" t="s">
        <v>80</v>
      </c>
      <c r="F1278" s="3" t="s">
        <v>33</v>
      </c>
      <c r="G1278" s="1" t="s">
        <v>67</v>
      </c>
      <c r="H1278" s="5" t="s">
        <v>69</v>
      </c>
    </row>
    <row r="1279" spans="1:8">
      <c r="A1279" s="1" t="s">
        <v>8</v>
      </c>
      <c r="B1279" s="1" t="s">
        <v>98</v>
      </c>
      <c r="C1279" s="1" t="s">
        <v>101</v>
      </c>
      <c r="D1279" s="1">
        <v>1</v>
      </c>
      <c r="E1279" s="1" t="s">
        <v>80</v>
      </c>
      <c r="F1279" s="3" t="s">
        <v>34</v>
      </c>
      <c r="G1279" s="1" t="s">
        <v>67</v>
      </c>
      <c r="H1279" s="5" t="s">
        <v>69</v>
      </c>
    </row>
    <row r="1280" spans="1:8">
      <c r="A1280" s="1" t="s">
        <v>8</v>
      </c>
      <c r="B1280" s="1" t="s">
        <v>98</v>
      </c>
      <c r="C1280" s="1" t="s">
        <v>101</v>
      </c>
      <c r="D1280" s="1">
        <v>1</v>
      </c>
      <c r="E1280" s="1" t="s">
        <v>80</v>
      </c>
      <c r="F1280" s="3" t="s">
        <v>35</v>
      </c>
      <c r="G1280" s="1" t="s">
        <v>67</v>
      </c>
      <c r="H1280" s="5">
        <v>3.21</v>
      </c>
    </row>
    <row r="1281" spans="1:8">
      <c r="A1281" s="1" t="s">
        <v>8</v>
      </c>
      <c r="B1281" s="1" t="s">
        <v>98</v>
      </c>
      <c r="C1281" s="1" t="s">
        <v>101</v>
      </c>
      <c r="D1281" s="1">
        <v>1</v>
      </c>
      <c r="E1281" s="1" t="s">
        <v>80</v>
      </c>
      <c r="F1281" s="3" t="s">
        <v>36</v>
      </c>
      <c r="G1281" s="1" t="s">
        <v>67</v>
      </c>
      <c r="H1281" s="5">
        <v>3.21</v>
      </c>
    </row>
    <row r="1282" spans="1:8">
      <c r="A1282" s="1" t="s">
        <v>8</v>
      </c>
      <c r="B1282" s="1" t="s">
        <v>98</v>
      </c>
      <c r="C1282" s="1" t="s">
        <v>101</v>
      </c>
      <c r="D1282" s="1">
        <v>1</v>
      </c>
      <c r="E1282" s="1" t="s">
        <v>80</v>
      </c>
      <c r="F1282" s="3" t="s">
        <v>37</v>
      </c>
      <c r="G1282" s="1" t="s">
        <v>67</v>
      </c>
      <c r="H1282" s="5">
        <v>1.605</v>
      </c>
    </row>
    <row r="1283" spans="1:8">
      <c r="A1283" s="1" t="s">
        <v>8</v>
      </c>
      <c r="B1283" s="1" t="s">
        <v>98</v>
      </c>
      <c r="C1283" s="1" t="s">
        <v>101</v>
      </c>
      <c r="D1283" s="1">
        <v>1</v>
      </c>
      <c r="E1283" s="1" t="s">
        <v>80</v>
      </c>
      <c r="F1283" s="3" t="s">
        <v>38</v>
      </c>
      <c r="G1283" s="1" t="s">
        <v>67</v>
      </c>
      <c r="H1283" s="6" t="s">
        <v>69</v>
      </c>
    </row>
    <row r="1284" spans="1:8">
      <c r="A1284" s="1" t="s">
        <v>8</v>
      </c>
      <c r="B1284" s="1" t="s">
        <v>98</v>
      </c>
      <c r="C1284" s="1" t="s">
        <v>101</v>
      </c>
      <c r="D1284" s="1">
        <v>1</v>
      </c>
      <c r="E1284" s="1" t="s">
        <v>80</v>
      </c>
      <c r="F1284" s="3" t="s">
        <v>39</v>
      </c>
      <c r="G1284" s="1" t="s">
        <v>67</v>
      </c>
      <c r="H1284" s="6" t="s">
        <v>69</v>
      </c>
    </row>
    <row r="1285" spans="1:8">
      <c r="A1285" s="1" t="s">
        <v>8</v>
      </c>
      <c r="B1285" s="1" t="s">
        <v>98</v>
      </c>
      <c r="C1285" s="1" t="s">
        <v>101</v>
      </c>
      <c r="D1285" s="1">
        <v>1</v>
      </c>
      <c r="E1285" s="1" t="s">
        <v>80</v>
      </c>
      <c r="F1285" s="3" t="s">
        <v>40</v>
      </c>
      <c r="G1285" s="1" t="s">
        <v>67</v>
      </c>
      <c r="H1285" s="5">
        <v>6.42</v>
      </c>
    </row>
    <row r="1286" spans="1:8">
      <c r="A1286" s="1" t="s">
        <v>8</v>
      </c>
      <c r="B1286" s="1" t="s">
        <v>98</v>
      </c>
      <c r="C1286" s="1" t="s">
        <v>101</v>
      </c>
      <c r="D1286" s="1">
        <v>1</v>
      </c>
      <c r="E1286" s="1" t="s">
        <v>80</v>
      </c>
      <c r="F1286" s="3" t="s">
        <v>41</v>
      </c>
      <c r="G1286" s="1" t="s">
        <v>68</v>
      </c>
      <c r="H1286" s="5" t="s">
        <v>69</v>
      </c>
    </row>
    <row r="1287" spans="1:8">
      <c r="A1287" s="1" t="s">
        <v>8</v>
      </c>
      <c r="B1287" s="1" t="s">
        <v>98</v>
      </c>
      <c r="C1287" s="1" t="s">
        <v>101</v>
      </c>
      <c r="D1287" s="1">
        <v>1</v>
      </c>
      <c r="E1287" s="1" t="s">
        <v>80</v>
      </c>
      <c r="F1287" s="3" t="s">
        <v>42</v>
      </c>
      <c r="G1287" s="1" t="s">
        <v>68</v>
      </c>
      <c r="H1287" s="5" t="s">
        <v>69</v>
      </c>
    </row>
    <row r="1288" spans="1:8">
      <c r="A1288" s="1" t="s">
        <v>8</v>
      </c>
      <c r="B1288" s="1" t="s">
        <v>98</v>
      </c>
      <c r="C1288" s="1" t="s">
        <v>101</v>
      </c>
      <c r="D1288" s="1">
        <v>1</v>
      </c>
      <c r="E1288" s="1" t="s">
        <v>80</v>
      </c>
      <c r="F1288" s="3" t="s">
        <v>43</v>
      </c>
      <c r="G1288" s="1" t="s">
        <v>67</v>
      </c>
      <c r="H1288" s="5">
        <v>1.605</v>
      </c>
    </row>
    <row r="1289" spans="1:8">
      <c r="A1289" s="1" t="s">
        <v>8</v>
      </c>
      <c r="B1289" s="1" t="s">
        <v>98</v>
      </c>
      <c r="C1289" s="1" t="s">
        <v>101</v>
      </c>
      <c r="D1289" s="1">
        <v>1</v>
      </c>
      <c r="E1289" s="1" t="s">
        <v>80</v>
      </c>
      <c r="F1289" s="3" t="s">
        <v>44</v>
      </c>
      <c r="G1289" s="1" t="s">
        <v>67</v>
      </c>
      <c r="H1289" s="5" t="s">
        <v>69</v>
      </c>
    </row>
    <row r="1290" spans="1:8">
      <c r="A1290" s="1" t="s">
        <v>8</v>
      </c>
      <c r="B1290" s="1" t="s">
        <v>98</v>
      </c>
      <c r="C1290" s="1" t="s">
        <v>101</v>
      </c>
      <c r="D1290" s="1">
        <v>1</v>
      </c>
      <c r="E1290" s="1" t="s">
        <v>80</v>
      </c>
      <c r="F1290" s="3" t="s">
        <v>45</v>
      </c>
      <c r="G1290" s="1" t="s">
        <v>68</v>
      </c>
      <c r="H1290" s="5" t="s">
        <v>69</v>
      </c>
    </row>
    <row r="1291" spans="1:8">
      <c r="A1291" s="1" t="s">
        <v>8</v>
      </c>
      <c r="B1291" s="1" t="s">
        <v>98</v>
      </c>
      <c r="C1291" s="1" t="s">
        <v>101</v>
      </c>
      <c r="D1291" s="1">
        <v>1</v>
      </c>
      <c r="E1291" s="1" t="s">
        <v>80</v>
      </c>
      <c r="F1291" s="3" t="s">
        <v>46</v>
      </c>
      <c r="G1291" s="1" t="s">
        <v>67</v>
      </c>
      <c r="H1291" s="5">
        <v>6.42</v>
      </c>
    </row>
    <row r="1292" spans="1:8">
      <c r="A1292" s="1" t="s">
        <v>8</v>
      </c>
      <c r="B1292" s="1" t="s">
        <v>98</v>
      </c>
      <c r="C1292" s="1" t="s">
        <v>101</v>
      </c>
      <c r="D1292" s="1">
        <v>1</v>
      </c>
      <c r="E1292" s="1" t="s">
        <v>80</v>
      </c>
      <c r="F1292" s="3" t="s">
        <v>47</v>
      </c>
      <c r="G1292" s="1" t="s">
        <v>68</v>
      </c>
      <c r="H1292" s="5">
        <v>12.84</v>
      </c>
    </row>
    <row r="1293" spans="1:8">
      <c r="A1293" s="1" t="s">
        <v>8</v>
      </c>
      <c r="B1293" s="1" t="s">
        <v>98</v>
      </c>
      <c r="C1293" s="1" t="s">
        <v>101</v>
      </c>
      <c r="D1293" s="1">
        <v>1</v>
      </c>
      <c r="E1293" s="1" t="s">
        <v>80</v>
      </c>
      <c r="F1293" s="3" t="s">
        <v>48</v>
      </c>
      <c r="G1293" s="1" t="s">
        <v>68</v>
      </c>
      <c r="H1293" s="5">
        <v>12.84</v>
      </c>
    </row>
    <row r="1294" spans="1:8">
      <c r="A1294" s="1" t="s">
        <v>8</v>
      </c>
      <c r="B1294" s="1" t="s">
        <v>98</v>
      </c>
      <c r="C1294" s="1" t="s">
        <v>101</v>
      </c>
      <c r="D1294" s="1">
        <v>1</v>
      </c>
      <c r="E1294" s="1" t="s">
        <v>80</v>
      </c>
      <c r="F1294" s="3" t="s">
        <v>49</v>
      </c>
      <c r="G1294" s="1" t="s">
        <v>67</v>
      </c>
      <c r="H1294" s="5" t="s">
        <v>69</v>
      </c>
    </row>
    <row r="1295" spans="1:8">
      <c r="A1295" s="1" t="s">
        <v>8</v>
      </c>
      <c r="B1295" s="1" t="s">
        <v>98</v>
      </c>
      <c r="C1295" s="1" t="s">
        <v>101</v>
      </c>
      <c r="D1295" s="1">
        <v>1</v>
      </c>
      <c r="E1295" s="1" t="s">
        <v>80</v>
      </c>
      <c r="F1295" s="3" t="s">
        <v>50</v>
      </c>
      <c r="G1295" s="1" t="s">
        <v>68</v>
      </c>
      <c r="H1295" s="5" t="s">
        <v>69</v>
      </c>
    </row>
    <row r="1296" spans="1:8">
      <c r="A1296" s="1" t="s">
        <v>8</v>
      </c>
      <c r="B1296" s="1" t="s">
        <v>98</v>
      </c>
      <c r="C1296" s="1" t="s">
        <v>101</v>
      </c>
      <c r="D1296" s="1">
        <v>1</v>
      </c>
      <c r="E1296" s="1" t="s">
        <v>80</v>
      </c>
      <c r="F1296" s="3" t="s">
        <v>51</v>
      </c>
      <c r="G1296" s="1" t="s">
        <v>67</v>
      </c>
      <c r="H1296" s="5" t="s">
        <v>69</v>
      </c>
    </row>
    <row r="1297" spans="1:8">
      <c r="A1297" s="1" t="s">
        <v>8</v>
      </c>
      <c r="B1297" s="1" t="s">
        <v>98</v>
      </c>
      <c r="C1297" s="1" t="s">
        <v>101</v>
      </c>
      <c r="D1297" s="1">
        <v>1</v>
      </c>
      <c r="E1297" s="1" t="s">
        <v>80</v>
      </c>
      <c r="F1297" s="3" t="s">
        <v>52</v>
      </c>
      <c r="G1297" s="1" t="s">
        <v>68</v>
      </c>
      <c r="H1297" s="5" t="s">
        <v>69</v>
      </c>
    </row>
    <row r="1298" spans="1:8">
      <c r="A1298" s="1" t="s">
        <v>8</v>
      </c>
      <c r="B1298" s="1" t="s">
        <v>98</v>
      </c>
      <c r="C1298" s="1" t="s">
        <v>101</v>
      </c>
      <c r="D1298" s="1">
        <v>1</v>
      </c>
      <c r="E1298" s="1" t="s">
        <v>80</v>
      </c>
      <c r="F1298" s="3" t="s">
        <v>53</v>
      </c>
      <c r="G1298" s="1" t="s">
        <v>68</v>
      </c>
      <c r="H1298" s="5">
        <v>6.42</v>
      </c>
    </row>
    <row r="1299" spans="1:8">
      <c r="A1299" s="1" t="s">
        <v>8</v>
      </c>
      <c r="B1299" s="1" t="s">
        <v>98</v>
      </c>
      <c r="C1299" s="1" t="s">
        <v>101</v>
      </c>
      <c r="D1299" s="1">
        <v>1</v>
      </c>
      <c r="E1299" s="1" t="s">
        <v>80</v>
      </c>
      <c r="F1299" s="3" t="s">
        <v>54</v>
      </c>
      <c r="G1299" s="1" t="s">
        <v>68</v>
      </c>
      <c r="H1299" s="5" t="s">
        <v>69</v>
      </c>
    </row>
    <row r="1300" spans="1:8">
      <c r="A1300" s="1" t="s">
        <v>8</v>
      </c>
      <c r="B1300" s="1" t="s">
        <v>98</v>
      </c>
      <c r="C1300" s="1" t="s">
        <v>101</v>
      </c>
      <c r="D1300" s="1">
        <v>1</v>
      </c>
      <c r="E1300" s="1" t="s">
        <v>80</v>
      </c>
      <c r="F1300" s="3" t="s">
        <v>55</v>
      </c>
      <c r="G1300" s="1" t="s">
        <v>68</v>
      </c>
      <c r="H1300" s="5" t="s">
        <v>69</v>
      </c>
    </row>
    <row r="1301" spans="1:8">
      <c r="A1301" s="1" t="s">
        <v>8</v>
      </c>
      <c r="B1301" s="1" t="s">
        <v>98</v>
      </c>
      <c r="C1301" s="1" t="s">
        <v>101</v>
      </c>
      <c r="D1301" s="1">
        <v>1</v>
      </c>
      <c r="E1301" s="1" t="s">
        <v>80</v>
      </c>
      <c r="F1301" s="3" t="s">
        <v>56</v>
      </c>
      <c r="G1301" s="1" t="s">
        <v>68</v>
      </c>
      <c r="H1301" s="5">
        <v>2.6749999999999998</v>
      </c>
    </row>
    <row r="1302" spans="1:8">
      <c r="A1302" s="1" t="s">
        <v>8</v>
      </c>
      <c r="B1302" s="1" t="s">
        <v>98</v>
      </c>
      <c r="C1302" s="1" t="s">
        <v>101</v>
      </c>
      <c r="D1302" s="1">
        <v>1</v>
      </c>
      <c r="E1302" s="1" t="s">
        <v>80</v>
      </c>
      <c r="F1302" s="3" t="s">
        <v>57</v>
      </c>
      <c r="G1302" s="1" t="s">
        <v>68</v>
      </c>
      <c r="H1302" s="5">
        <v>1.605</v>
      </c>
    </row>
    <row r="1303" spans="1:8">
      <c r="A1303" s="1" t="s">
        <v>8</v>
      </c>
      <c r="B1303" s="1" t="s">
        <v>98</v>
      </c>
      <c r="C1303" s="1" t="s">
        <v>101</v>
      </c>
      <c r="D1303" s="1">
        <v>1</v>
      </c>
      <c r="E1303" s="1" t="s">
        <v>80</v>
      </c>
      <c r="F1303" s="3" t="s">
        <v>58</v>
      </c>
      <c r="G1303" s="1" t="s">
        <v>68</v>
      </c>
      <c r="H1303" s="5">
        <v>1.605</v>
      </c>
    </row>
    <row r="1304" spans="1:8">
      <c r="A1304" s="1" t="s">
        <v>8</v>
      </c>
      <c r="B1304" s="1" t="s">
        <v>98</v>
      </c>
      <c r="C1304" s="1" t="s">
        <v>101</v>
      </c>
      <c r="D1304" s="1">
        <v>1</v>
      </c>
      <c r="E1304" s="1" t="s">
        <v>80</v>
      </c>
      <c r="F1304" s="3" t="s">
        <v>135</v>
      </c>
      <c r="G1304" s="1" t="s">
        <v>68</v>
      </c>
      <c r="H1304" s="5">
        <v>2.6749999999999998</v>
      </c>
    </row>
    <row r="1305" spans="1:8">
      <c r="A1305" s="1" t="s">
        <v>8</v>
      </c>
      <c r="B1305" s="1" t="s">
        <v>98</v>
      </c>
      <c r="C1305" s="1" t="s">
        <v>101</v>
      </c>
      <c r="D1305" s="1">
        <v>1</v>
      </c>
      <c r="E1305" s="1" t="s">
        <v>80</v>
      </c>
      <c r="F1305" s="3" t="s">
        <v>59</v>
      </c>
      <c r="G1305" s="1" t="s">
        <v>68</v>
      </c>
      <c r="H1305" s="5">
        <v>2.6749999999999998</v>
      </c>
    </row>
    <row r="1306" spans="1:8">
      <c r="A1306" s="1" t="s">
        <v>8</v>
      </c>
      <c r="B1306" s="1" t="s">
        <v>98</v>
      </c>
      <c r="C1306" s="1" t="s">
        <v>101</v>
      </c>
      <c r="D1306" s="1">
        <v>1</v>
      </c>
      <c r="E1306" s="1" t="s">
        <v>80</v>
      </c>
      <c r="F1306" s="3" t="s">
        <v>60</v>
      </c>
      <c r="G1306" s="1" t="s">
        <v>68</v>
      </c>
      <c r="H1306" s="5">
        <v>1.605</v>
      </c>
    </row>
    <row r="1307" spans="1:8">
      <c r="A1307" s="1" t="s">
        <v>8</v>
      </c>
      <c r="B1307" s="1" t="s">
        <v>98</v>
      </c>
      <c r="C1307" s="1" t="s">
        <v>101</v>
      </c>
      <c r="D1307" s="1">
        <v>1</v>
      </c>
      <c r="E1307" s="1" t="s">
        <v>80</v>
      </c>
      <c r="F1307" s="3" t="s">
        <v>61</v>
      </c>
      <c r="G1307" s="1" t="s">
        <v>67</v>
      </c>
      <c r="H1307" s="5" t="s">
        <v>69</v>
      </c>
    </row>
    <row r="1308" spans="1:8">
      <c r="A1308" s="1" t="s">
        <v>8</v>
      </c>
      <c r="B1308" s="1" t="s">
        <v>98</v>
      </c>
      <c r="C1308" s="1" t="s">
        <v>101</v>
      </c>
      <c r="D1308" s="1">
        <v>1</v>
      </c>
      <c r="E1308" s="1" t="s">
        <v>80</v>
      </c>
      <c r="F1308" s="3" t="s">
        <v>62</v>
      </c>
      <c r="G1308" s="1" t="s">
        <v>67</v>
      </c>
      <c r="H1308" s="5" t="s">
        <v>69</v>
      </c>
    </row>
    <row r="1309" spans="1:8">
      <c r="A1309" s="1" t="s">
        <v>8</v>
      </c>
      <c r="B1309" s="1" t="s">
        <v>98</v>
      </c>
      <c r="C1309" s="1" t="s">
        <v>101</v>
      </c>
      <c r="D1309" s="1">
        <v>1</v>
      </c>
      <c r="E1309" s="1" t="s">
        <v>80</v>
      </c>
      <c r="F1309" s="3" t="s">
        <v>63</v>
      </c>
      <c r="G1309" s="1" t="s">
        <v>67</v>
      </c>
      <c r="H1309" s="5" t="s">
        <v>69</v>
      </c>
    </row>
    <row r="1310" spans="1:8">
      <c r="A1310" s="1" t="s">
        <v>8</v>
      </c>
      <c r="B1310" s="1" t="s">
        <v>98</v>
      </c>
      <c r="C1310" s="1" t="s">
        <v>101</v>
      </c>
      <c r="D1310" s="1">
        <v>1</v>
      </c>
      <c r="E1310" s="1" t="s">
        <v>80</v>
      </c>
      <c r="F1310" s="3" t="s">
        <v>64</v>
      </c>
      <c r="G1310" s="1" t="s">
        <v>67</v>
      </c>
      <c r="H1310" s="5" t="s">
        <v>69</v>
      </c>
    </row>
    <row r="1311" spans="1:8">
      <c r="A1311" s="1" t="s">
        <v>8</v>
      </c>
      <c r="B1311" s="1" t="s">
        <v>98</v>
      </c>
      <c r="C1311" s="1" t="s">
        <v>101</v>
      </c>
      <c r="D1311" s="1">
        <v>1</v>
      </c>
      <c r="E1311" s="1" t="s">
        <v>80</v>
      </c>
      <c r="F1311" s="3" t="s">
        <v>65</v>
      </c>
      <c r="G1311" s="1" t="s">
        <v>67</v>
      </c>
      <c r="H1311" s="5">
        <v>1.605</v>
      </c>
    </row>
    <row r="1312" spans="1:8">
      <c r="A1312" s="1" t="s">
        <v>8</v>
      </c>
      <c r="B1312" s="1" t="s">
        <v>98</v>
      </c>
      <c r="C1312" s="1" t="s">
        <v>101</v>
      </c>
      <c r="D1312" s="1">
        <v>1</v>
      </c>
      <c r="E1312" s="1" t="s">
        <v>80</v>
      </c>
      <c r="F1312" s="3" t="s">
        <v>66</v>
      </c>
      <c r="G1312" s="1" t="s">
        <v>67</v>
      </c>
      <c r="H1312" s="5">
        <v>4.28</v>
      </c>
    </row>
    <row r="1313" spans="1:8">
      <c r="A1313" s="1" t="s">
        <v>8</v>
      </c>
      <c r="B1313" s="1" t="s">
        <v>102</v>
      </c>
      <c r="C1313" s="1" t="s">
        <v>103</v>
      </c>
      <c r="D1313" s="1">
        <v>9</v>
      </c>
      <c r="E1313" s="1" t="s">
        <v>80</v>
      </c>
      <c r="F1313" s="2" t="s">
        <v>11</v>
      </c>
      <c r="G1313" s="1" t="s">
        <v>67</v>
      </c>
      <c r="H1313" s="5">
        <v>4.28</v>
      </c>
    </row>
    <row r="1314" spans="1:8">
      <c r="A1314" s="1" t="s">
        <v>8</v>
      </c>
      <c r="B1314" s="1" t="s">
        <v>102</v>
      </c>
      <c r="C1314" s="1" t="s">
        <v>103</v>
      </c>
      <c r="D1314" s="1">
        <v>9</v>
      </c>
      <c r="E1314" s="1" t="s">
        <v>80</v>
      </c>
      <c r="F1314" s="2" t="s">
        <v>12</v>
      </c>
      <c r="G1314" s="1" t="s">
        <v>67</v>
      </c>
      <c r="H1314" s="5">
        <v>5.35</v>
      </c>
    </row>
    <row r="1315" spans="1:8">
      <c r="A1315" s="1" t="s">
        <v>8</v>
      </c>
      <c r="B1315" s="1" t="s">
        <v>102</v>
      </c>
      <c r="C1315" s="1" t="s">
        <v>103</v>
      </c>
      <c r="D1315" s="1">
        <v>9</v>
      </c>
      <c r="E1315" s="1" t="s">
        <v>80</v>
      </c>
      <c r="F1315" s="2" t="s">
        <v>13</v>
      </c>
      <c r="G1315" s="1" t="s">
        <v>67</v>
      </c>
      <c r="H1315" s="5">
        <v>1.07</v>
      </c>
    </row>
    <row r="1316" spans="1:8">
      <c r="A1316" s="1" t="s">
        <v>8</v>
      </c>
      <c r="B1316" s="1" t="s">
        <v>102</v>
      </c>
      <c r="C1316" s="1" t="s">
        <v>103</v>
      </c>
      <c r="D1316" s="1">
        <v>9</v>
      </c>
      <c r="E1316" s="1" t="s">
        <v>80</v>
      </c>
      <c r="F1316" s="2" t="s">
        <v>14</v>
      </c>
      <c r="G1316" s="1" t="s">
        <v>67</v>
      </c>
      <c r="H1316" s="5">
        <v>7.3116700000000003</v>
      </c>
    </row>
    <row r="1317" spans="1:8">
      <c r="A1317" s="1" t="s">
        <v>8</v>
      </c>
      <c r="B1317" s="1" t="s">
        <v>102</v>
      </c>
      <c r="C1317" s="1" t="s">
        <v>103</v>
      </c>
      <c r="D1317" s="1">
        <v>9</v>
      </c>
      <c r="E1317" s="1" t="s">
        <v>80</v>
      </c>
      <c r="F1317" s="2" t="s">
        <v>15</v>
      </c>
      <c r="G1317" s="1" t="s">
        <v>67</v>
      </c>
      <c r="H1317" s="5">
        <v>5.35</v>
      </c>
    </row>
    <row r="1318" spans="1:8">
      <c r="A1318" s="1" t="s">
        <v>8</v>
      </c>
      <c r="B1318" s="1" t="s">
        <v>102</v>
      </c>
      <c r="C1318" s="1" t="s">
        <v>103</v>
      </c>
      <c r="D1318" s="1">
        <v>9</v>
      </c>
      <c r="E1318" s="1" t="s">
        <v>80</v>
      </c>
      <c r="F1318" s="2" t="s">
        <v>16</v>
      </c>
      <c r="G1318" s="1" t="s">
        <v>67</v>
      </c>
      <c r="H1318" s="5">
        <v>7.3116700000000003</v>
      </c>
    </row>
    <row r="1319" spans="1:8">
      <c r="A1319" s="1" t="s">
        <v>8</v>
      </c>
      <c r="B1319" s="1" t="s">
        <v>102</v>
      </c>
      <c r="C1319" s="1" t="s">
        <v>103</v>
      </c>
      <c r="D1319" s="1">
        <v>9</v>
      </c>
      <c r="E1319" s="1" t="s">
        <v>80</v>
      </c>
      <c r="F1319" s="2" t="s">
        <v>17</v>
      </c>
      <c r="G1319" s="1" t="s">
        <v>67</v>
      </c>
      <c r="H1319" s="5">
        <v>3.7450000000000001</v>
      </c>
    </row>
    <row r="1320" spans="1:8">
      <c r="A1320" s="1" t="s">
        <v>8</v>
      </c>
      <c r="B1320" s="1" t="s">
        <v>102</v>
      </c>
      <c r="C1320" s="1" t="s">
        <v>103</v>
      </c>
      <c r="D1320" s="1">
        <v>9</v>
      </c>
      <c r="E1320" s="1" t="s">
        <v>80</v>
      </c>
      <c r="F1320" s="2" t="s">
        <v>18</v>
      </c>
      <c r="G1320" s="1" t="s">
        <v>68</v>
      </c>
      <c r="H1320" s="5">
        <v>6.42</v>
      </c>
    </row>
    <row r="1321" spans="1:8">
      <c r="A1321" s="1" t="s">
        <v>8</v>
      </c>
      <c r="B1321" s="1" t="s">
        <v>102</v>
      </c>
      <c r="C1321" s="1" t="s">
        <v>103</v>
      </c>
      <c r="D1321" s="1">
        <v>9</v>
      </c>
      <c r="E1321" s="1" t="s">
        <v>80</v>
      </c>
      <c r="F1321" s="2" t="s">
        <v>19</v>
      </c>
      <c r="G1321" s="1" t="s">
        <v>67</v>
      </c>
      <c r="H1321" s="5">
        <v>5.35</v>
      </c>
    </row>
    <row r="1322" spans="1:8">
      <c r="A1322" s="1" t="s">
        <v>8</v>
      </c>
      <c r="B1322" s="1" t="s">
        <v>102</v>
      </c>
      <c r="C1322" s="1" t="s">
        <v>103</v>
      </c>
      <c r="D1322" s="1">
        <v>9</v>
      </c>
      <c r="E1322" s="1" t="s">
        <v>80</v>
      </c>
      <c r="F1322" s="2" t="s">
        <v>20</v>
      </c>
      <c r="G1322" s="1" t="s">
        <v>67</v>
      </c>
      <c r="H1322" s="5">
        <v>3.21</v>
      </c>
    </row>
    <row r="1323" spans="1:8">
      <c r="A1323" s="1" t="s">
        <v>8</v>
      </c>
      <c r="B1323" s="1" t="s">
        <v>102</v>
      </c>
      <c r="C1323" s="1" t="s">
        <v>103</v>
      </c>
      <c r="D1323" s="1">
        <v>9</v>
      </c>
      <c r="E1323" s="1" t="s">
        <v>80</v>
      </c>
      <c r="F1323" s="2" t="s">
        <v>21</v>
      </c>
      <c r="G1323" s="1" t="s">
        <v>67</v>
      </c>
      <c r="H1323" s="5">
        <v>4.1016700000000004</v>
      </c>
    </row>
    <row r="1324" spans="1:8">
      <c r="A1324" s="1" t="s">
        <v>8</v>
      </c>
      <c r="B1324" s="1" t="s">
        <v>102</v>
      </c>
      <c r="C1324" s="1" t="s">
        <v>103</v>
      </c>
      <c r="D1324" s="1">
        <v>9</v>
      </c>
      <c r="E1324" s="1" t="s">
        <v>80</v>
      </c>
      <c r="F1324" s="2" t="s">
        <v>22</v>
      </c>
      <c r="G1324" s="1" t="s">
        <v>67</v>
      </c>
      <c r="H1324" s="5">
        <v>1.605</v>
      </c>
    </row>
    <row r="1325" spans="1:8">
      <c r="A1325" s="1" t="s">
        <v>8</v>
      </c>
      <c r="B1325" s="1" t="s">
        <v>102</v>
      </c>
      <c r="C1325" s="1" t="s">
        <v>103</v>
      </c>
      <c r="D1325" s="1">
        <v>9</v>
      </c>
      <c r="E1325" s="1" t="s">
        <v>80</v>
      </c>
      <c r="F1325" s="2" t="s">
        <v>23</v>
      </c>
      <c r="G1325" s="1" t="s">
        <v>67</v>
      </c>
      <c r="H1325" s="5">
        <v>4.28</v>
      </c>
    </row>
    <row r="1326" spans="1:8">
      <c r="A1326" s="1" t="s">
        <v>8</v>
      </c>
      <c r="B1326" s="1" t="s">
        <v>102</v>
      </c>
      <c r="C1326" s="1" t="s">
        <v>103</v>
      </c>
      <c r="D1326" s="1">
        <v>9</v>
      </c>
      <c r="E1326" s="1" t="s">
        <v>80</v>
      </c>
      <c r="F1326" s="2" t="s">
        <v>24</v>
      </c>
      <c r="G1326" s="1" t="s">
        <v>67</v>
      </c>
      <c r="H1326" s="5">
        <v>0.80249999999999999</v>
      </c>
    </row>
    <row r="1327" spans="1:8">
      <c r="A1327" s="1" t="s">
        <v>8</v>
      </c>
      <c r="B1327" s="1" t="s">
        <v>102</v>
      </c>
      <c r="C1327" s="1" t="s">
        <v>103</v>
      </c>
      <c r="D1327" s="1">
        <v>9</v>
      </c>
      <c r="E1327" s="1" t="s">
        <v>80</v>
      </c>
      <c r="F1327" s="3" t="s">
        <v>25</v>
      </c>
      <c r="G1327" s="1" t="s">
        <v>67</v>
      </c>
      <c r="H1327" s="5">
        <v>0.80249999999999999</v>
      </c>
    </row>
    <row r="1328" spans="1:8">
      <c r="A1328" s="1" t="s">
        <v>8</v>
      </c>
      <c r="B1328" s="1" t="s">
        <v>102</v>
      </c>
      <c r="C1328" s="1" t="s">
        <v>103</v>
      </c>
      <c r="D1328" s="1">
        <v>9</v>
      </c>
      <c r="E1328" s="1" t="s">
        <v>80</v>
      </c>
      <c r="F1328" s="3" t="s">
        <v>26</v>
      </c>
      <c r="G1328" s="1" t="s">
        <v>67</v>
      </c>
      <c r="H1328" s="5" t="s">
        <v>69</v>
      </c>
    </row>
    <row r="1329" spans="1:8">
      <c r="A1329" s="1" t="s">
        <v>8</v>
      </c>
      <c r="B1329" s="1" t="s">
        <v>102</v>
      </c>
      <c r="C1329" s="1" t="s">
        <v>103</v>
      </c>
      <c r="D1329" s="1">
        <v>9</v>
      </c>
      <c r="E1329" s="1" t="s">
        <v>80</v>
      </c>
      <c r="F1329" s="3" t="s">
        <v>27</v>
      </c>
      <c r="G1329" s="1" t="s">
        <v>67</v>
      </c>
      <c r="H1329" s="5" t="s">
        <v>69</v>
      </c>
    </row>
    <row r="1330" spans="1:8">
      <c r="A1330" s="1" t="s">
        <v>8</v>
      </c>
      <c r="B1330" s="1" t="s">
        <v>102</v>
      </c>
      <c r="C1330" s="1" t="s">
        <v>103</v>
      </c>
      <c r="D1330" s="1">
        <v>9</v>
      </c>
      <c r="E1330" s="1" t="s">
        <v>80</v>
      </c>
      <c r="F1330" s="3" t="s">
        <v>28</v>
      </c>
      <c r="G1330" s="1" t="s">
        <v>67</v>
      </c>
      <c r="H1330" s="5" t="s">
        <v>69</v>
      </c>
    </row>
    <row r="1331" spans="1:8">
      <c r="A1331" s="1" t="s">
        <v>8</v>
      </c>
      <c r="B1331" s="1" t="s">
        <v>102</v>
      </c>
      <c r="C1331" s="1" t="s">
        <v>103</v>
      </c>
      <c r="D1331" s="1">
        <v>9</v>
      </c>
      <c r="E1331" s="1" t="s">
        <v>80</v>
      </c>
      <c r="F1331" s="3" t="s">
        <v>29</v>
      </c>
      <c r="G1331" s="1" t="s">
        <v>67</v>
      </c>
      <c r="H1331" s="5">
        <v>2.76417</v>
      </c>
    </row>
    <row r="1332" spans="1:8">
      <c r="A1332" s="1" t="s">
        <v>8</v>
      </c>
      <c r="B1332" s="1" t="s">
        <v>102</v>
      </c>
      <c r="C1332" s="1" t="s">
        <v>103</v>
      </c>
      <c r="D1332" s="1">
        <v>9</v>
      </c>
      <c r="E1332" s="1" t="s">
        <v>80</v>
      </c>
      <c r="F1332" s="3" t="s">
        <v>30</v>
      </c>
      <c r="G1332" s="1" t="s">
        <v>67</v>
      </c>
      <c r="H1332" s="5">
        <v>0.80249999999999999</v>
      </c>
    </row>
    <row r="1333" spans="1:8">
      <c r="A1333" s="1" t="s">
        <v>8</v>
      </c>
      <c r="B1333" s="1" t="s">
        <v>102</v>
      </c>
      <c r="C1333" s="1" t="s">
        <v>103</v>
      </c>
      <c r="D1333" s="1">
        <v>9</v>
      </c>
      <c r="E1333" s="1" t="s">
        <v>80</v>
      </c>
      <c r="F1333" s="3" t="s">
        <v>31</v>
      </c>
      <c r="G1333" s="1" t="s">
        <v>67</v>
      </c>
      <c r="H1333" s="5">
        <v>3.21</v>
      </c>
    </row>
    <row r="1334" spans="1:8">
      <c r="A1334" s="1" t="s">
        <v>8</v>
      </c>
      <c r="B1334" s="1" t="s">
        <v>102</v>
      </c>
      <c r="C1334" s="1" t="s">
        <v>103</v>
      </c>
      <c r="D1334" s="1">
        <v>9</v>
      </c>
      <c r="E1334" s="1" t="s">
        <v>80</v>
      </c>
      <c r="F1334" s="3" t="s">
        <v>32</v>
      </c>
      <c r="G1334" s="1" t="s">
        <v>67</v>
      </c>
      <c r="H1334" s="5">
        <v>3.21</v>
      </c>
    </row>
    <row r="1335" spans="1:8">
      <c r="A1335" s="1" t="s">
        <v>8</v>
      </c>
      <c r="B1335" s="1" t="s">
        <v>102</v>
      </c>
      <c r="C1335" s="1" t="s">
        <v>103</v>
      </c>
      <c r="D1335" s="1">
        <v>9</v>
      </c>
      <c r="E1335" s="1" t="s">
        <v>80</v>
      </c>
      <c r="F1335" s="3" t="s">
        <v>33</v>
      </c>
      <c r="G1335" s="1" t="s">
        <v>67</v>
      </c>
      <c r="H1335" s="5" t="s">
        <v>69</v>
      </c>
    </row>
    <row r="1336" spans="1:8">
      <c r="A1336" s="1" t="s">
        <v>8</v>
      </c>
      <c r="B1336" s="1" t="s">
        <v>102</v>
      </c>
      <c r="C1336" s="1" t="s">
        <v>103</v>
      </c>
      <c r="D1336" s="1">
        <v>9</v>
      </c>
      <c r="E1336" s="1" t="s">
        <v>80</v>
      </c>
      <c r="F1336" s="3" t="s">
        <v>34</v>
      </c>
      <c r="G1336" s="1" t="s">
        <v>67</v>
      </c>
      <c r="H1336" s="5">
        <v>4.28</v>
      </c>
    </row>
    <row r="1337" spans="1:8">
      <c r="A1337" s="1" t="s">
        <v>8</v>
      </c>
      <c r="B1337" s="1" t="s">
        <v>102</v>
      </c>
      <c r="C1337" s="1" t="s">
        <v>103</v>
      </c>
      <c r="D1337" s="1">
        <v>9</v>
      </c>
      <c r="E1337" s="1" t="s">
        <v>80</v>
      </c>
      <c r="F1337" s="3" t="s">
        <v>35</v>
      </c>
      <c r="G1337" s="1" t="s">
        <v>67</v>
      </c>
      <c r="H1337" s="5">
        <v>4.28</v>
      </c>
    </row>
    <row r="1338" spans="1:8">
      <c r="A1338" s="1" t="s">
        <v>8</v>
      </c>
      <c r="B1338" s="1" t="s">
        <v>102</v>
      </c>
      <c r="C1338" s="1" t="s">
        <v>103</v>
      </c>
      <c r="D1338" s="1">
        <v>9</v>
      </c>
      <c r="E1338" s="1" t="s">
        <v>80</v>
      </c>
      <c r="F1338" s="3" t="s">
        <v>36</v>
      </c>
      <c r="G1338" s="1" t="s">
        <v>67</v>
      </c>
      <c r="H1338" s="5">
        <v>5.8849999999999998</v>
      </c>
    </row>
    <row r="1339" spans="1:8">
      <c r="A1339" s="1" t="s">
        <v>8</v>
      </c>
      <c r="B1339" s="1" t="s">
        <v>102</v>
      </c>
      <c r="C1339" s="1" t="s">
        <v>103</v>
      </c>
      <c r="D1339" s="1">
        <v>9</v>
      </c>
      <c r="E1339" s="1" t="s">
        <v>80</v>
      </c>
      <c r="F1339" s="3" t="s">
        <v>37</v>
      </c>
      <c r="G1339" s="1" t="s">
        <v>67</v>
      </c>
      <c r="H1339" s="5">
        <v>1.605</v>
      </c>
    </row>
    <row r="1340" spans="1:8">
      <c r="A1340" s="1" t="s">
        <v>8</v>
      </c>
      <c r="B1340" s="1" t="s">
        <v>102</v>
      </c>
      <c r="C1340" s="1" t="s">
        <v>103</v>
      </c>
      <c r="D1340" s="1">
        <v>9</v>
      </c>
      <c r="E1340" s="1" t="s">
        <v>80</v>
      </c>
      <c r="F1340" s="3" t="s">
        <v>38</v>
      </c>
      <c r="G1340" s="1" t="s">
        <v>67</v>
      </c>
      <c r="H1340" s="5">
        <v>5.5283300000000004</v>
      </c>
    </row>
    <row r="1341" spans="1:8">
      <c r="A1341" s="1" t="s">
        <v>8</v>
      </c>
      <c r="B1341" s="1" t="s">
        <v>102</v>
      </c>
      <c r="C1341" s="1" t="s">
        <v>103</v>
      </c>
      <c r="D1341" s="1">
        <v>9</v>
      </c>
      <c r="E1341" s="1" t="s">
        <v>80</v>
      </c>
      <c r="F1341" s="3" t="s">
        <v>39</v>
      </c>
      <c r="G1341" s="1" t="s">
        <v>67</v>
      </c>
      <c r="H1341" s="5" t="s">
        <v>69</v>
      </c>
    </row>
    <row r="1342" spans="1:8">
      <c r="A1342" s="1" t="s">
        <v>8</v>
      </c>
      <c r="B1342" s="1" t="s">
        <v>102</v>
      </c>
      <c r="C1342" s="1" t="s">
        <v>103</v>
      </c>
      <c r="D1342" s="1">
        <v>9</v>
      </c>
      <c r="E1342" s="1" t="s">
        <v>80</v>
      </c>
      <c r="F1342" s="3" t="s">
        <v>40</v>
      </c>
      <c r="G1342" s="1" t="s">
        <v>67</v>
      </c>
      <c r="H1342" s="5">
        <v>4.28</v>
      </c>
    </row>
    <row r="1343" spans="1:8">
      <c r="A1343" s="1" t="s">
        <v>8</v>
      </c>
      <c r="B1343" s="1" t="s">
        <v>102</v>
      </c>
      <c r="C1343" s="1" t="s">
        <v>103</v>
      </c>
      <c r="D1343" s="1">
        <v>9</v>
      </c>
      <c r="E1343" s="1" t="s">
        <v>80</v>
      </c>
      <c r="F1343" s="3" t="s">
        <v>41</v>
      </c>
      <c r="G1343" s="1" t="s">
        <v>68</v>
      </c>
      <c r="H1343" s="5">
        <v>3.7450000000000001</v>
      </c>
    </row>
    <row r="1344" spans="1:8">
      <c r="A1344" s="1" t="s">
        <v>8</v>
      </c>
      <c r="B1344" s="1" t="s">
        <v>102</v>
      </c>
      <c r="C1344" s="1" t="s">
        <v>103</v>
      </c>
      <c r="D1344" s="1">
        <v>9</v>
      </c>
      <c r="E1344" s="1" t="s">
        <v>80</v>
      </c>
      <c r="F1344" s="3" t="s">
        <v>42</v>
      </c>
      <c r="G1344" s="1" t="s">
        <v>68</v>
      </c>
      <c r="H1344" s="5" t="s">
        <v>69</v>
      </c>
    </row>
    <row r="1345" spans="1:8">
      <c r="A1345" s="1" t="s">
        <v>8</v>
      </c>
      <c r="B1345" s="1" t="s">
        <v>102</v>
      </c>
      <c r="C1345" s="1" t="s">
        <v>103</v>
      </c>
      <c r="D1345" s="1">
        <v>9</v>
      </c>
      <c r="E1345" s="1" t="s">
        <v>80</v>
      </c>
      <c r="F1345" s="3" t="s">
        <v>43</v>
      </c>
      <c r="G1345" s="1" t="s">
        <v>67</v>
      </c>
      <c r="H1345" s="5">
        <v>0.80249999999999999</v>
      </c>
    </row>
    <row r="1346" spans="1:8">
      <c r="A1346" s="1" t="s">
        <v>8</v>
      </c>
      <c r="B1346" s="1" t="s">
        <v>102</v>
      </c>
      <c r="C1346" s="1" t="s">
        <v>103</v>
      </c>
      <c r="D1346" s="1">
        <v>9</v>
      </c>
      <c r="E1346" s="1" t="s">
        <v>80</v>
      </c>
      <c r="F1346" s="3" t="s">
        <v>44</v>
      </c>
      <c r="G1346" s="1" t="s">
        <v>67</v>
      </c>
      <c r="H1346" s="5" t="s">
        <v>69</v>
      </c>
    </row>
    <row r="1347" spans="1:8">
      <c r="A1347" s="1" t="s">
        <v>8</v>
      </c>
      <c r="B1347" s="1" t="s">
        <v>102</v>
      </c>
      <c r="C1347" s="1" t="s">
        <v>103</v>
      </c>
      <c r="D1347" s="1">
        <v>9</v>
      </c>
      <c r="E1347" s="1" t="s">
        <v>80</v>
      </c>
      <c r="F1347" s="3" t="s">
        <v>45</v>
      </c>
      <c r="G1347" s="1" t="s">
        <v>68</v>
      </c>
      <c r="H1347" s="5" t="s">
        <v>69</v>
      </c>
    </row>
    <row r="1348" spans="1:8">
      <c r="A1348" s="1" t="s">
        <v>8</v>
      </c>
      <c r="B1348" s="1" t="s">
        <v>102</v>
      </c>
      <c r="C1348" s="1" t="s">
        <v>103</v>
      </c>
      <c r="D1348" s="1">
        <v>9</v>
      </c>
      <c r="E1348" s="1" t="s">
        <v>80</v>
      </c>
      <c r="F1348" s="3" t="s">
        <v>46</v>
      </c>
      <c r="G1348" s="1" t="s">
        <v>67</v>
      </c>
      <c r="H1348" s="5">
        <v>2.2291699999999999</v>
      </c>
    </row>
    <row r="1349" spans="1:8">
      <c r="A1349" s="1" t="s">
        <v>8</v>
      </c>
      <c r="B1349" s="1" t="s">
        <v>102</v>
      </c>
      <c r="C1349" s="1" t="s">
        <v>103</v>
      </c>
      <c r="D1349" s="1">
        <v>9</v>
      </c>
      <c r="E1349" s="1" t="s">
        <v>80</v>
      </c>
      <c r="F1349" s="3" t="s">
        <v>47</v>
      </c>
      <c r="G1349" s="1" t="s">
        <v>68</v>
      </c>
      <c r="H1349" s="5">
        <v>22.29167</v>
      </c>
    </row>
    <row r="1350" spans="1:8">
      <c r="A1350" s="1" t="s">
        <v>8</v>
      </c>
      <c r="B1350" s="1" t="s">
        <v>102</v>
      </c>
      <c r="C1350" s="1" t="s">
        <v>103</v>
      </c>
      <c r="D1350" s="1">
        <v>9</v>
      </c>
      <c r="E1350" s="1" t="s">
        <v>80</v>
      </c>
      <c r="F1350" s="3" t="s">
        <v>48</v>
      </c>
      <c r="G1350" s="1" t="s">
        <v>68</v>
      </c>
      <c r="H1350" s="5">
        <v>5.1716699999999998</v>
      </c>
    </row>
    <row r="1351" spans="1:8">
      <c r="A1351" s="1" t="s">
        <v>8</v>
      </c>
      <c r="B1351" s="1" t="s">
        <v>102</v>
      </c>
      <c r="C1351" s="1" t="s">
        <v>103</v>
      </c>
      <c r="D1351" s="1">
        <v>9</v>
      </c>
      <c r="E1351" s="1" t="s">
        <v>80</v>
      </c>
      <c r="F1351" s="3" t="s">
        <v>49</v>
      </c>
      <c r="G1351" s="1" t="s">
        <v>67</v>
      </c>
      <c r="H1351" s="5">
        <v>4.28</v>
      </c>
    </row>
    <row r="1352" spans="1:8">
      <c r="A1352" s="1" t="s">
        <v>8</v>
      </c>
      <c r="B1352" s="1" t="s">
        <v>102</v>
      </c>
      <c r="C1352" s="1" t="s">
        <v>103</v>
      </c>
      <c r="D1352" s="1">
        <v>9</v>
      </c>
      <c r="E1352" s="1" t="s">
        <v>80</v>
      </c>
      <c r="F1352" s="3" t="s">
        <v>50</v>
      </c>
      <c r="G1352" s="1" t="s">
        <v>68</v>
      </c>
      <c r="H1352" s="5">
        <v>2.14</v>
      </c>
    </row>
    <row r="1353" spans="1:8">
      <c r="A1353" s="1" t="s">
        <v>8</v>
      </c>
      <c r="B1353" s="1" t="s">
        <v>102</v>
      </c>
      <c r="C1353" s="1" t="s">
        <v>103</v>
      </c>
      <c r="D1353" s="1">
        <v>9</v>
      </c>
      <c r="E1353" s="1" t="s">
        <v>80</v>
      </c>
      <c r="F1353" s="3" t="s">
        <v>51</v>
      </c>
      <c r="G1353" s="1" t="s">
        <v>67</v>
      </c>
      <c r="H1353" s="5">
        <v>2.2291699999999999</v>
      </c>
    </row>
    <row r="1354" spans="1:8">
      <c r="A1354" s="1" t="s">
        <v>8</v>
      </c>
      <c r="B1354" s="1" t="s">
        <v>102</v>
      </c>
      <c r="C1354" s="1" t="s">
        <v>103</v>
      </c>
      <c r="D1354" s="1">
        <v>9</v>
      </c>
      <c r="E1354" s="1" t="s">
        <v>80</v>
      </c>
      <c r="F1354" s="3" t="s">
        <v>52</v>
      </c>
      <c r="G1354" s="1" t="s">
        <v>68</v>
      </c>
      <c r="H1354" s="5">
        <v>4.28</v>
      </c>
    </row>
    <row r="1355" spans="1:8">
      <c r="A1355" s="1" t="s">
        <v>8</v>
      </c>
      <c r="B1355" s="1" t="s">
        <v>102</v>
      </c>
      <c r="C1355" s="1" t="s">
        <v>103</v>
      </c>
      <c r="D1355" s="1">
        <v>9</v>
      </c>
      <c r="E1355" s="1" t="s">
        <v>80</v>
      </c>
      <c r="F1355" s="3" t="s">
        <v>53</v>
      </c>
      <c r="G1355" s="1" t="s">
        <v>68</v>
      </c>
      <c r="H1355" s="5">
        <v>4.28</v>
      </c>
    </row>
    <row r="1356" spans="1:8">
      <c r="A1356" s="1" t="s">
        <v>8</v>
      </c>
      <c r="B1356" s="1" t="s">
        <v>102</v>
      </c>
      <c r="C1356" s="1" t="s">
        <v>103</v>
      </c>
      <c r="D1356" s="1">
        <v>9</v>
      </c>
      <c r="E1356" s="1" t="s">
        <v>80</v>
      </c>
      <c r="F1356" s="3" t="s">
        <v>54</v>
      </c>
      <c r="G1356" s="1" t="s">
        <v>68</v>
      </c>
      <c r="H1356" s="5" t="s">
        <v>69</v>
      </c>
    </row>
    <row r="1357" spans="1:8">
      <c r="A1357" s="1" t="s">
        <v>8</v>
      </c>
      <c r="B1357" s="1" t="s">
        <v>102</v>
      </c>
      <c r="C1357" s="1" t="s">
        <v>103</v>
      </c>
      <c r="D1357" s="1">
        <v>9</v>
      </c>
      <c r="E1357" s="1" t="s">
        <v>80</v>
      </c>
      <c r="F1357" s="3" t="s">
        <v>55</v>
      </c>
      <c r="G1357" s="1" t="s">
        <v>68</v>
      </c>
      <c r="H1357" s="5" t="s">
        <v>69</v>
      </c>
    </row>
    <row r="1358" spans="1:8">
      <c r="A1358" s="1" t="s">
        <v>8</v>
      </c>
      <c r="B1358" s="1" t="s">
        <v>102</v>
      </c>
      <c r="C1358" s="1" t="s">
        <v>103</v>
      </c>
      <c r="D1358" s="1">
        <v>9</v>
      </c>
      <c r="E1358" s="1" t="s">
        <v>80</v>
      </c>
      <c r="F1358" s="3" t="s">
        <v>56</v>
      </c>
      <c r="G1358" s="1" t="s">
        <v>68</v>
      </c>
      <c r="H1358" s="5">
        <v>2.31833</v>
      </c>
    </row>
    <row r="1359" spans="1:8">
      <c r="A1359" s="1" t="s">
        <v>8</v>
      </c>
      <c r="B1359" s="1" t="s">
        <v>102</v>
      </c>
      <c r="C1359" s="1" t="s">
        <v>103</v>
      </c>
      <c r="D1359" s="1">
        <v>9</v>
      </c>
      <c r="E1359" s="1" t="s">
        <v>80</v>
      </c>
      <c r="F1359" s="3" t="s">
        <v>57</v>
      </c>
      <c r="G1359" s="1" t="s">
        <v>68</v>
      </c>
      <c r="H1359" s="5">
        <v>1.605</v>
      </c>
    </row>
    <row r="1360" spans="1:8">
      <c r="A1360" s="1" t="s">
        <v>8</v>
      </c>
      <c r="B1360" s="1" t="s">
        <v>102</v>
      </c>
      <c r="C1360" s="1" t="s">
        <v>103</v>
      </c>
      <c r="D1360" s="1">
        <v>9</v>
      </c>
      <c r="E1360" s="1" t="s">
        <v>80</v>
      </c>
      <c r="F1360" s="3" t="s">
        <v>58</v>
      </c>
      <c r="G1360" s="1" t="s">
        <v>68</v>
      </c>
      <c r="H1360" s="5">
        <v>1.07</v>
      </c>
    </row>
    <row r="1361" spans="1:8">
      <c r="A1361" s="1" t="s">
        <v>8</v>
      </c>
      <c r="B1361" s="1" t="s">
        <v>102</v>
      </c>
      <c r="C1361" s="1" t="s">
        <v>103</v>
      </c>
      <c r="D1361" s="1">
        <v>9</v>
      </c>
      <c r="E1361" s="1" t="s">
        <v>80</v>
      </c>
      <c r="F1361" s="3" t="s">
        <v>135</v>
      </c>
      <c r="G1361" s="1" t="s">
        <v>68</v>
      </c>
      <c r="H1361" s="5">
        <v>0.80249999999999999</v>
      </c>
    </row>
    <row r="1362" spans="1:8">
      <c r="A1362" s="1" t="s">
        <v>8</v>
      </c>
      <c r="B1362" s="1" t="s">
        <v>102</v>
      </c>
      <c r="C1362" s="1" t="s">
        <v>103</v>
      </c>
      <c r="D1362" s="1">
        <v>9</v>
      </c>
      <c r="E1362" s="1" t="s">
        <v>80</v>
      </c>
      <c r="F1362" s="3" t="s">
        <v>59</v>
      </c>
      <c r="G1362" s="1" t="s">
        <v>68</v>
      </c>
      <c r="H1362" s="5">
        <v>0.80249999999999999</v>
      </c>
    </row>
    <row r="1363" spans="1:8">
      <c r="A1363" s="1" t="s">
        <v>8</v>
      </c>
      <c r="B1363" s="1" t="s">
        <v>102</v>
      </c>
      <c r="C1363" s="1" t="s">
        <v>103</v>
      </c>
      <c r="D1363" s="1">
        <v>9</v>
      </c>
      <c r="E1363" s="1" t="s">
        <v>80</v>
      </c>
      <c r="F1363" s="3" t="s">
        <v>60</v>
      </c>
      <c r="G1363" s="1" t="s">
        <v>68</v>
      </c>
      <c r="H1363" s="5">
        <v>1.07</v>
      </c>
    </row>
    <row r="1364" spans="1:8">
      <c r="A1364" s="1" t="s">
        <v>8</v>
      </c>
      <c r="B1364" s="1" t="s">
        <v>102</v>
      </c>
      <c r="C1364" s="1" t="s">
        <v>103</v>
      </c>
      <c r="D1364" s="1">
        <v>9</v>
      </c>
      <c r="E1364" s="1" t="s">
        <v>80</v>
      </c>
      <c r="F1364" s="3" t="s">
        <v>61</v>
      </c>
      <c r="G1364" s="1" t="s">
        <v>67</v>
      </c>
      <c r="H1364" s="5" t="s">
        <v>69</v>
      </c>
    </row>
    <row r="1365" spans="1:8">
      <c r="A1365" s="1" t="s">
        <v>8</v>
      </c>
      <c r="B1365" s="1" t="s">
        <v>102</v>
      </c>
      <c r="C1365" s="1" t="s">
        <v>103</v>
      </c>
      <c r="D1365" s="1">
        <v>9</v>
      </c>
      <c r="E1365" s="1" t="s">
        <v>80</v>
      </c>
      <c r="F1365" s="3" t="s">
        <v>62</v>
      </c>
      <c r="G1365" s="1" t="s">
        <v>67</v>
      </c>
      <c r="H1365" s="5" t="s">
        <v>69</v>
      </c>
    </row>
    <row r="1366" spans="1:8">
      <c r="A1366" s="1" t="s">
        <v>8</v>
      </c>
      <c r="B1366" s="1" t="s">
        <v>102</v>
      </c>
      <c r="C1366" s="1" t="s">
        <v>103</v>
      </c>
      <c r="D1366" s="1">
        <v>9</v>
      </c>
      <c r="E1366" s="1" t="s">
        <v>80</v>
      </c>
      <c r="F1366" s="3" t="s">
        <v>63</v>
      </c>
      <c r="G1366" s="1" t="s">
        <v>67</v>
      </c>
      <c r="H1366" s="5" t="s">
        <v>69</v>
      </c>
    </row>
    <row r="1367" spans="1:8">
      <c r="A1367" s="1" t="s">
        <v>8</v>
      </c>
      <c r="B1367" s="1" t="s">
        <v>102</v>
      </c>
      <c r="C1367" s="1" t="s">
        <v>103</v>
      </c>
      <c r="D1367" s="1">
        <v>9</v>
      </c>
      <c r="E1367" s="1" t="s">
        <v>80</v>
      </c>
      <c r="F1367" s="3" t="s">
        <v>64</v>
      </c>
      <c r="G1367" s="1" t="s">
        <v>67</v>
      </c>
      <c r="H1367" s="5">
        <v>4.28</v>
      </c>
    </row>
    <row r="1368" spans="1:8">
      <c r="A1368" s="1" t="s">
        <v>8</v>
      </c>
      <c r="B1368" s="1" t="s">
        <v>102</v>
      </c>
      <c r="C1368" s="1" t="s">
        <v>103</v>
      </c>
      <c r="D1368" s="1">
        <v>9</v>
      </c>
      <c r="E1368" s="1" t="s">
        <v>80</v>
      </c>
      <c r="F1368" s="3" t="s">
        <v>65</v>
      </c>
      <c r="G1368" s="1" t="s">
        <v>67</v>
      </c>
      <c r="H1368" s="5">
        <v>6.42</v>
      </c>
    </row>
    <row r="1369" spans="1:8">
      <c r="A1369" s="1" t="s">
        <v>8</v>
      </c>
      <c r="B1369" s="1" t="s">
        <v>102</v>
      </c>
      <c r="C1369" s="1" t="s">
        <v>103</v>
      </c>
      <c r="D1369" s="1">
        <v>9</v>
      </c>
      <c r="E1369" s="1" t="s">
        <v>80</v>
      </c>
      <c r="F1369" s="3" t="s">
        <v>66</v>
      </c>
      <c r="G1369" s="1" t="s">
        <v>67</v>
      </c>
      <c r="H1369" s="5">
        <v>6.0633299999999997</v>
      </c>
    </row>
    <row r="1370" spans="1:8">
      <c r="A1370" s="1" t="s">
        <v>8</v>
      </c>
      <c r="B1370" s="1" t="s">
        <v>102</v>
      </c>
      <c r="C1370" s="1" t="s">
        <v>104</v>
      </c>
      <c r="D1370" s="1">
        <v>4</v>
      </c>
      <c r="E1370" s="1" t="s">
        <v>71</v>
      </c>
      <c r="F1370" s="2" t="s">
        <v>11</v>
      </c>
      <c r="G1370" s="1" t="s">
        <v>67</v>
      </c>
      <c r="H1370" s="5">
        <v>4.4583300000000001</v>
      </c>
    </row>
    <row r="1371" spans="1:8">
      <c r="A1371" s="1" t="s">
        <v>8</v>
      </c>
      <c r="B1371" s="1" t="s">
        <v>102</v>
      </c>
      <c r="C1371" s="1" t="s">
        <v>104</v>
      </c>
      <c r="D1371" s="1">
        <v>4</v>
      </c>
      <c r="E1371" s="1" t="s">
        <v>71</v>
      </c>
      <c r="F1371" s="2" t="s">
        <v>12</v>
      </c>
      <c r="G1371" s="1" t="s">
        <v>67</v>
      </c>
      <c r="H1371" s="5">
        <v>4.6366699999999996</v>
      </c>
    </row>
    <row r="1372" spans="1:8">
      <c r="A1372" s="1" t="s">
        <v>8</v>
      </c>
      <c r="B1372" s="1" t="s">
        <v>102</v>
      </c>
      <c r="C1372" s="1" t="s">
        <v>104</v>
      </c>
      <c r="D1372" s="1">
        <v>4</v>
      </c>
      <c r="E1372" s="1" t="s">
        <v>71</v>
      </c>
      <c r="F1372" s="2" t="s">
        <v>13</v>
      </c>
      <c r="G1372" s="1" t="s">
        <v>67</v>
      </c>
      <c r="H1372" s="5">
        <v>0.57067000000000001</v>
      </c>
    </row>
    <row r="1373" spans="1:8">
      <c r="A1373" s="1" t="s">
        <v>8</v>
      </c>
      <c r="B1373" s="1" t="s">
        <v>102</v>
      </c>
      <c r="C1373" s="1" t="s">
        <v>104</v>
      </c>
      <c r="D1373" s="1">
        <v>4</v>
      </c>
      <c r="E1373" s="1" t="s">
        <v>71</v>
      </c>
      <c r="F1373" s="2" t="s">
        <v>14</v>
      </c>
      <c r="G1373" s="1" t="s">
        <v>67</v>
      </c>
      <c r="H1373" s="5">
        <v>5.35</v>
      </c>
    </row>
    <row r="1374" spans="1:8">
      <c r="A1374" s="1" t="s">
        <v>8</v>
      </c>
      <c r="B1374" s="1" t="s">
        <v>102</v>
      </c>
      <c r="C1374" s="1" t="s">
        <v>104</v>
      </c>
      <c r="D1374" s="1">
        <v>4</v>
      </c>
      <c r="E1374" s="1" t="s">
        <v>71</v>
      </c>
      <c r="F1374" s="2" t="s">
        <v>15</v>
      </c>
      <c r="G1374" s="1" t="s">
        <v>67</v>
      </c>
      <c r="H1374" s="5">
        <v>4.6366699999999996</v>
      </c>
    </row>
    <row r="1375" spans="1:8">
      <c r="A1375" s="1" t="s">
        <v>8</v>
      </c>
      <c r="B1375" s="1" t="s">
        <v>102</v>
      </c>
      <c r="C1375" s="1" t="s">
        <v>104</v>
      </c>
      <c r="D1375" s="1">
        <v>4</v>
      </c>
      <c r="E1375" s="1" t="s">
        <v>71</v>
      </c>
      <c r="F1375" s="2" t="s">
        <v>16</v>
      </c>
      <c r="G1375" s="1" t="s">
        <v>67</v>
      </c>
      <c r="H1375" s="5">
        <v>4.28</v>
      </c>
    </row>
    <row r="1376" spans="1:8">
      <c r="A1376" s="1" t="s">
        <v>8</v>
      </c>
      <c r="B1376" s="1" t="s">
        <v>102</v>
      </c>
      <c r="C1376" s="1" t="s">
        <v>104</v>
      </c>
      <c r="D1376" s="1">
        <v>4</v>
      </c>
      <c r="E1376" s="1" t="s">
        <v>71</v>
      </c>
      <c r="F1376" s="2" t="s">
        <v>17</v>
      </c>
      <c r="G1376" s="1" t="s">
        <v>67</v>
      </c>
      <c r="H1376" s="5">
        <v>4.28</v>
      </c>
    </row>
    <row r="1377" spans="1:8">
      <c r="A1377" s="1" t="s">
        <v>8</v>
      </c>
      <c r="B1377" s="1" t="s">
        <v>102</v>
      </c>
      <c r="C1377" s="1" t="s">
        <v>104</v>
      </c>
      <c r="D1377" s="1">
        <v>4</v>
      </c>
      <c r="E1377" s="1" t="s">
        <v>71</v>
      </c>
      <c r="F1377" s="2" t="s">
        <v>18</v>
      </c>
      <c r="G1377" s="1" t="s">
        <v>68</v>
      </c>
      <c r="H1377" s="5">
        <v>5.5283300000000004</v>
      </c>
    </row>
    <row r="1378" spans="1:8">
      <c r="A1378" s="1" t="s">
        <v>8</v>
      </c>
      <c r="B1378" s="1" t="s">
        <v>102</v>
      </c>
      <c r="C1378" s="1" t="s">
        <v>104</v>
      </c>
      <c r="D1378" s="1">
        <v>4</v>
      </c>
      <c r="E1378" s="1" t="s">
        <v>71</v>
      </c>
      <c r="F1378" s="2" t="s">
        <v>19</v>
      </c>
      <c r="G1378" s="1" t="s">
        <v>67</v>
      </c>
      <c r="H1378" s="5">
        <v>4.28</v>
      </c>
    </row>
    <row r="1379" spans="1:8">
      <c r="A1379" s="1" t="s">
        <v>8</v>
      </c>
      <c r="B1379" s="1" t="s">
        <v>102</v>
      </c>
      <c r="C1379" s="1" t="s">
        <v>104</v>
      </c>
      <c r="D1379" s="1">
        <v>4</v>
      </c>
      <c r="E1379" s="1" t="s">
        <v>71</v>
      </c>
      <c r="F1379" s="2" t="s">
        <v>20</v>
      </c>
      <c r="G1379" s="1" t="s">
        <v>67</v>
      </c>
      <c r="H1379" s="5">
        <v>3.0316700000000001</v>
      </c>
    </row>
    <row r="1380" spans="1:8">
      <c r="A1380" s="1" t="s">
        <v>8</v>
      </c>
      <c r="B1380" s="1" t="s">
        <v>102</v>
      </c>
      <c r="C1380" s="1" t="s">
        <v>104</v>
      </c>
      <c r="D1380" s="1">
        <v>4</v>
      </c>
      <c r="E1380" s="1" t="s">
        <v>71</v>
      </c>
      <c r="F1380" s="2" t="s">
        <v>21</v>
      </c>
      <c r="G1380" s="1" t="s">
        <v>67</v>
      </c>
      <c r="H1380" s="5">
        <v>4.28</v>
      </c>
    </row>
    <row r="1381" spans="1:8">
      <c r="A1381" s="1" t="s">
        <v>8</v>
      </c>
      <c r="B1381" s="1" t="s">
        <v>102</v>
      </c>
      <c r="C1381" s="1" t="s">
        <v>104</v>
      </c>
      <c r="D1381" s="1">
        <v>4</v>
      </c>
      <c r="E1381" s="1" t="s">
        <v>71</v>
      </c>
      <c r="F1381" s="2" t="s">
        <v>22</v>
      </c>
      <c r="G1381" s="1" t="s">
        <v>67</v>
      </c>
      <c r="H1381" s="5">
        <v>3.0316700000000001</v>
      </c>
    </row>
    <row r="1382" spans="1:8">
      <c r="A1382" s="1" t="s">
        <v>8</v>
      </c>
      <c r="B1382" s="1" t="s">
        <v>102</v>
      </c>
      <c r="C1382" s="1" t="s">
        <v>104</v>
      </c>
      <c r="D1382" s="1">
        <v>4</v>
      </c>
      <c r="E1382" s="1" t="s">
        <v>71</v>
      </c>
      <c r="F1382" s="2" t="s">
        <v>23</v>
      </c>
      <c r="G1382" s="1" t="s">
        <v>67</v>
      </c>
      <c r="H1382" s="5">
        <v>4.1016700000000004</v>
      </c>
    </row>
    <row r="1383" spans="1:8">
      <c r="A1383" s="1" t="s">
        <v>8</v>
      </c>
      <c r="B1383" s="1" t="s">
        <v>102</v>
      </c>
      <c r="C1383" s="1" t="s">
        <v>104</v>
      </c>
      <c r="D1383" s="1">
        <v>4</v>
      </c>
      <c r="E1383" s="1" t="s">
        <v>71</v>
      </c>
      <c r="F1383" s="2" t="s">
        <v>24</v>
      </c>
      <c r="G1383" s="1" t="s">
        <v>67</v>
      </c>
      <c r="H1383" s="5">
        <v>2.14</v>
      </c>
    </row>
    <row r="1384" spans="1:8">
      <c r="A1384" s="1" t="s">
        <v>8</v>
      </c>
      <c r="B1384" s="1" t="s">
        <v>102</v>
      </c>
      <c r="C1384" s="1" t="s">
        <v>104</v>
      </c>
      <c r="D1384" s="1">
        <v>4</v>
      </c>
      <c r="E1384" s="1" t="s">
        <v>71</v>
      </c>
      <c r="F1384" s="3" t="s">
        <v>25</v>
      </c>
      <c r="G1384" s="1" t="s">
        <v>67</v>
      </c>
      <c r="H1384" s="5">
        <v>3.21</v>
      </c>
    </row>
    <row r="1385" spans="1:8">
      <c r="A1385" s="1" t="s">
        <v>8</v>
      </c>
      <c r="B1385" s="1" t="s">
        <v>102</v>
      </c>
      <c r="C1385" s="1" t="s">
        <v>104</v>
      </c>
      <c r="D1385" s="1">
        <v>4</v>
      </c>
      <c r="E1385" s="1" t="s">
        <v>71</v>
      </c>
      <c r="F1385" s="3" t="s">
        <v>26</v>
      </c>
      <c r="G1385" s="1" t="s">
        <v>67</v>
      </c>
      <c r="H1385" s="5" t="s">
        <v>69</v>
      </c>
    </row>
    <row r="1386" spans="1:8">
      <c r="A1386" s="1" t="s">
        <v>8</v>
      </c>
      <c r="B1386" s="1" t="s">
        <v>102</v>
      </c>
      <c r="C1386" s="1" t="s">
        <v>104</v>
      </c>
      <c r="D1386" s="1">
        <v>4</v>
      </c>
      <c r="E1386" s="1" t="s">
        <v>71</v>
      </c>
      <c r="F1386" s="3" t="s">
        <v>27</v>
      </c>
      <c r="G1386" s="1" t="s">
        <v>67</v>
      </c>
      <c r="H1386" s="5" t="s">
        <v>69</v>
      </c>
    </row>
    <row r="1387" spans="1:8">
      <c r="A1387" s="1" t="s">
        <v>8</v>
      </c>
      <c r="B1387" s="1" t="s">
        <v>102</v>
      </c>
      <c r="C1387" s="1" t="s">
        <v>104</v>
      </c>
      <c r="D1387" s="1">
        <v>4</v>
      </c>
      <c r="E1387" s="1" t="s">
        <v>71</v>
      </c>
      <c r="F1387" s="3" t="s">
        <v>28</v>
      </c>
      <c r="G1387" s="1" t="s">
        <v>67</v>
      </c>
      <c r="H1387" s="5" t="s">
        <v>69</v>
      </c>
    </row>
    <row r="1388" spans="1:8">
      <c r="A1388" s="1" t="s">
        <v>8</v>
      </c>
      <c r="B1388" s="1" t="s">
        <v>102</v>
      </c>
      <c r="C1388" s="1" t="s">
        <v>104</v>
      </c>
      <c r="D1388" s="1">
        <v>4</v>
      </c>
      <c r="E1388" s="1" t="s">
        <v>71</v>
      </c>
      <c r="F1388" s="3" t="s">
        <v>29</v>
      </c>
      <c r="G1388" s="1" t="s">
        <v>67</v>
      </c>
      <c r="H1388" s="5" t="s">
        <v>69</v>
      </c>
    </row>
    <row r="1389" spans="1:8">
      <c r="A1389" s="1" t="s">
        <v>8</v>
      </c>
      <c r="B1389" s="1" t="s">
        <v>102</v>
      </c>
      <c r="C1389" s="1" t="s">
        <v>104</v>
      </c>
      <c r="D1389" s="1">
        <v>4</v>
      </c>
      <c r="E1389" s="1" t="s">
        <v>71</v>
      </c>
      <c r="F1389" s="3" t="s">
        <v>30</v>
      </c>
      <c r="G1389" s="1" t="s">
        <v>67</v>
      </c>
      <c r="H1389" s="5" t="s">
        <v>69</v>
      </c>
    </row>
    <row r="1390" spans="1:8">
      <c r="A1390" s="1" t="s">
        <v>8</v>
      </c>
      <c r="B1390" s="1" t="s">
        <v>102</v>
      </c>
      <c r="C1390" s="1" t="s">
        <v>104</v>
      </c>
      <c r="D1390" s="1">
        <v>4</v>
      </c>
      <c r="E1390" s="1" t="s">
        <v>71</v>
      </c>
      <c r="F1390" s="3" t="s">
        <v>31</v>
      </c>
      <c r="G1390" s="1" t="s">
        <v>67</v>
      </c>
      <c r="H1390" s="5">
        <v>1.2483299999999999</v>
      </c>
    </row>
    <row r="1391" spans="1:8">
      <c r="A1391" s="1" t="s">
        <v>8</v>
      </c>
      <c r="B1391" s="1" t="s">
        <v>102</v>
      </c>
      <c r="C1391" s="1" t="s">
        <v>104</v>
      </c>
      <c r="D1391" s="1">
        <v>4</v>
      </c>
      <c r="E1391" s="1" t="s">
        <v>71</v>
      </c>
      <c r="F1391" s="3" t="s">
        <v>32</v>
      </c>
      <c r="G1391" s="1" t="s">
        <v>67</v>
      </c>
      <c r="H1391" s="5">
        <v>3.21</v>
      </c>
    </row>
    <row r="1392" spans="1:8">
      <c r="A1392" s="1" t="s">
        <v>8</v>
      </c>
      <c r="B1392" s="1" t="s">
        <v>102</v>
      </c>
      <c r="C1392" s="1" t="s">
        <v>104</v>
      </c>
      <c r="D1392" s="1">
        <v>4</v>
      </c>
      <c r="E1392" s="1" t="s">
        <v>71</v>
      </c>
      <c r="F1392" s="3" t="s">
        <v>33</v>
      </c>
      <c r="G1392" s="1" t="s">
        <v>67</v>
      </c>
      <c r="H1392" s="5">
        <v>2.6749999999999998</v>
      </c>
    </row>
    <row r="1393" spans="1:8">
      <c r="A1393" s="1" t="s">
        <v>8</v>
      </c>
      <c r="B1393" s="1" t="s">
        <v>102</v>
      </c>
      <c r="C1393" s="1" t="s">
        <v>104</v>
      </c>
      <c r="D1393" s="1">
        <v>4</v>
      </c>
      <c r="E1393" s="1" t="s">
        <v>71</v>
      </c>
      <c r="F1393" s="3" t="s">
        <v>34</v>
      </c>
      <c r="G1393" s="1" t="s">
        <v>67</v>
      </c>
      <c r="H1393" s="5">
        <v>3.21</v>
      </c>
    </row>
    <row r="1394" spans="1:8">
      <c r="A1394" s="1" t="s">
        <v>8</v>
      </c>
      <c r="B1394" s="1" t="s">
        <v>102</v>
      </c>
      <c r="C1394" s="1" t="s">
        <v>104</v>
      </c>
      <c r="D1394" s="1">
        <v>4</v>
      </c>
      <c r="E1394" s="1" t="s">
        <v>71</v>
      </c>
      <c r="F1394" s="3" t="s">
        <v>35</v>
      </c>
      <c r="G1394" s="1" t="s">
        <v>67</v>
      </c>
      <c r="H1394" s="5">
        <v>4.4583300000000001</v>
      </c>
    </row>
    <row r="1395" spans="1:8">
      <c r="A1395" s="1" t="s">
        <v>8</v>
      </c>
      <c r="B1395" s="1" t="s">
        <v>102</v>
      </c>
      <c r="C1395" s="1" t="s">
        <v>104</v>
      </c>
      <c r="D1395" s="1">
        <v>4</v>
      </c>
      <c r="E1395" s="1" t="s">
        <v>71</v>
      </c>
      <c r="F1395" s="3" t="s">
        <v>36</v>
      </c>
      <c r="G1395" s="1" t="s">
        <v>67</v>
      </c>
      <c r="H1395" s="5">
        <v>4.4583300000000001</v>
      </c>
    </row>
    <row r="1396" spans="1:8">
      <c r="A1396" s="1" t="s">
        <v>8</v>
      </c>
      <c r="B1396" s="1" t="s">
        <v>102</v>
      </c>
      <c r="C1396" s="1" t="s">
        <v>104</v>
      </c>
      <c r="D1396" s="1">
        <v>4</v>
      </c>
      <c r="E1396" s="1" t="s">
        <v>71</v>
      </c>
      <c r="F1396" s="3" t="s">
        <v>37</v>
      </c>
      <c r="G1396" s="1" t="s">
        <v>67</v>
      </c>
      <c r="H1396" s="5">
        <v>0.57067000000000001</v>
      </c>
    </row>
    <row r="1397" spans="1:8">
      <c r="A1397" s="1" t="s">
        <v>8</v>
      </c>
      <c r="B1397" s="1" t="s">
        <v>102</v>
      </c>
      <c r="C1397" s="1" t="s">
        <v>104</v>
      </c>
      <c r="D1397" s="1">
        <v>4</v>
      </c>
      <c r="E1397" s="1" t="s">
        <v>71</v>
      </c>
      <c r="F1397" s="3" t="s">
        <v>38</v>
      </c>
      <c r="G1397" s="1" t="s">
        <v>67</v>
      </c>
      <c r="H1397" s="5">
        <v>6.42</v>
      </c>
    </row>
    <row r="1398" spans="1:8">
      <c r="A1398" s="1" t="s">
        <v>8</v>
      </c>
      <c r="B1398" s="1" t="s">
        <v>102</v>
      </c>
      <c r="C1398" s="1" t="s">
        <v>104</v>
      </c>
      <c r="D1398" s="1">
        <v>4</v>
      </c>
      <c r="E1398" s="1" t="s">
        <v>71</v>
      </c>
      <c r="F1398" s="3" t="s">
        <v>39</v>
      </c>
      <c r="G1398" s="1" t="s">
        <v>67</v>
      </c>
      <c r="H1398" s="5">
        <v>12.84</v>
      </c>
    </row>
    <row r="1399" spans="1:8">
      <c r="A1399" s="1" t="s">
        <v>8</v>
      </c>
      <c r="B1399" s="1" t="s">
        <v>102</v>
      </c>
      <c r="C1399" s="1" t="s">
        <v>104</v>
      </c>
      <c r="D1399" s="1">
        <v>4</v>
      </c>
      <c r="E1399" s="1" t="s">
        <v>71</v>
      </c>
      <c r="F1399" s="3" t="s">
        <v>40</v>
      </c>
      <c r="G1399" s="1" t="s">
        <v>67</v>
      </c>
      <c r="H1399" s="5">
        <v>4.28</v>
      </c>
    </row>
    <row r="1400" spans="1:8">
      <c r="A1400" s="1" t="s">
        <v>8</v>
      </c>
      <c r="B1400" s="1" t="s">
        <v>102</v>
      </c>
      <c r="C1400" s="1" t="s">
        <v>104</v>
      </c>
      <c r="D1400" s="1">
        <v>4</v>
      </c>
      <c r="E1400" s="1" t="s">
        <v>71</v>
      </c>
      <c r="F1400" s="3" t="s">
        <v>41</v>
      </c>
      <c r="G1400" s="1" t="s">
        <v>68</v>
      </c>
      <c r="H1400" s="5">
        <v>6.42</v>
      </c>
    </row>
    <row r="1401" spans="1:8">
      <c r="A1401" s="1" t="s">
        <v>8</v>
      </c>
      <c r="B1401" s="1" t="s">
        <v>102</v>
      </c>
      <c r="C1401" s="1" t="s">
        <v>104</v>
      </c>
      <c r="D1401" s="1">
        <v>4</v>
      </c>
      <c r="E1401" s="1" t="s">
        <v>71</v>
      </c>
      <c r="F1401" s="3" t="s">
        <v>42</v>
      </c>
      <c r="G1401" s="1" t="s">
        <v>68</v>
      </c>
      <c r="H1401" s="5" t="s">
        <v>69</v>
      </c>
    </row>
    <row r="1402" spans="1:8">
      <c r="A1402" s="1" t="s">
        <v>8</v>
      </c>
      <c r="B1402" s="1" t="s">
        <v>102</v>
      </c>
      <c r="C1402" s="1" t="s">
        <v>104</v>
      </c>
      <c r="D1402" s="1">
        <v>4</v>
      </c>
      <c r="E1402" s="1" t="s">
        <v>71</v>
      </c>
      <c r="F1402" s="3" t="s">
        <v>43</v>
      </c>
      <c r="G1402" s="1" t="s">
        <v>67</v>
      </c>
      <c r="H1402" s="5">
        <v>0.52607999999999999</v>
      </c>
    </row>
    <row r="1403" spans="1:8">
      <c r="A1403" s="1" t="s">
        <v>8</v>
      </c>
      <c r="B1403" s="1" t="s">
        <v>102</v>
      </c>
      <c r="C1403" s="1" t="s">
        <v>104</v>
      </c>
      <c r="D1403" s="1">
        <v>4</v>
      </c>
      <c r="E1403" s="1" t="s">
        <v>71</v>
      </c>
      <c r="F1403" s="3" t="s">
        <v>44</v>
      </c>
      <c r="G1403" s="1" t="s">
        <v>67</v>
      </c>
      <c r="H1403" s="5" t="s">
        <v>69</v>
      </c>
    </row>
    <row r="1404" spans="1:8">
      <c r="A1404" s="1" t="s">
        <v>8</v>
      </c>
      <c r="B1404" s="1" t="s">
        <v>102</v>
      </c>
      <c r="C1404" s="1" t="s">
        <v>104</v>
      </c>
      <c r="D1404" s="1">
        <v>4</v>
      </c>
      <c r="E1404" s="1" t="s">
        <v>71</v>
      </c>
      <c r="F1404" s="3" t="s">
        <v>45</v>
      </c>
      <c r="G1404" s="1" t="s">
        <v>68</v>
      </c>
      <c r="H1404" s="5" t="s">
        <v>69</v>
      </c>
    </row>
    <row r="1405" spans="1:8">
      <c r="A1405" s="1" t="s">
        <v>8</v>
      </c>
      <c r="B1405" s="1" t="s">
        <v>102</v>
      </c>
      <c r="C1405" s="1" t="s">
        <v>104</v>
      </c>
      <c r="D1405" s="1">
        <v>4</v>
      </c>
      <c r="E1405" s="1" t="s">
        <v>71</v>
      </c>
      <c r="F1405" s="3" t="s">
        <v>46</v>
      </c>
      <c r="G1405" s="1" t="s">
        <v>67</v>
      </c>
      <c r="H1405" s="5">
        <v>3.21</v>
      </c>
    </row>
    <row r="1406" spans="1:8">
      <c r="A1406" s="1" t="s">
        <v>8</v>
      </c>
      <c r="B1406" s="1" t="s">
        <v>102</v>
      </c>
      <c r="C1406" s="1" t="s">
        <v>104</v>
      </c>
      <c r="D1406" s="1">
        <v>4</v>
      </c>
      <c r="E1406" s="1" t="s">
        <v>71</v>
      </c>
      <c r="F1406" s="3" t="s">
        <v>47</v>
      </c>
      <c r="G1406" s="1" t="s">
        <v>68</v>
      </c>
      <c r="H1406" s="5">
        <v>14.26667</v>
      </c>
    </row>
    <row r="1407" spans="1:8">
      <c r="A1407" s="1" t="s">
        <v>8</v>
      </c>
      <c r="B1407" s="1" t="s">
        <v>102</v>
      </c>
      <c r="C1407" s="1" t="s">
        <v>104</v>
      </c>
      <c r="D1407" s="1">
        <v>4</v>
      </c>
      <c r="E1407" s="1" t="s">
        <v>71</v>
      </c>
      <c r="F1407" s="3" t="s">
        <v>48</v>
      </c>
      <c r="G1407" s="1" t="s">
        <v>68</v>
      </c>
      <c r="H1407" s="5">
        <v>6.42</v>
      </c>
    </row>
    <row r="1408" spans="1:8">
      <c r="A1408" s="1" t="s">
        <v>8</v>
      </c>
      <c r="B1408" s="1" t="s">
        <v>102</v>
      </c>
      <c r="C1408" s="1" t="s">
        <v>104</v>
      </c>
      <c r="D1408" s="1">
        <v>4</v>
      </c>
      <c r="E1408" s="1" t="s">
        <v>71</v>
      </c>
      <c r="F1408" s="3" t="s">
        <v>49</v>
      </c>
      <c r="G1408" s="1" t="s">
        <v>67</v>
      </c>
      <c r="H1408" s="5">
        <v>2.14</v>
      </c>
    </row>
    <row r="1409" spans="1:8">
      <c r="A1409" s="1" t="s">
        <v>8</v>
      </c>
      <c r="B1409" s="1" t="s">
        <v>102</v>
      </c>
      <c r="C1409" s="1" t="s">
        <v>104</v>
      </c>
      <c r="D1409" s="1">
        <v>4</v>
      </c>
      <c r="E1409" s="1" t="s">
        <v>71</v>
      </c>
      <c r="F1409" s="3" t="s">
        <v>50</v>
      </c>
      <c r="G1409" s="1" t="s">
        <v>68</v>
      </c>
      <c r="H1409" s="5">
        <v>6.2416700000000001</v>
      </c>
    </row>
    <row r="1410" spans="1:8">
      <c r="A1410" s="1" t="s">
        <v>8</v>
      </c>
      <c r="B1410" s="1" t="s">
        <v>102</v>
      </c>
      <c r="C1410" s="1" t="s">
        <v>104</v>
      </c>
      <c r="D1410" s="1">
        <v>4</v>
      </c>
      <c r="E1410" s="1" t="s">
        <v>71</v>
      </c>
      <c r="F1410" s="3" t="s">
        <v>51</v>
      </c>
      <c r="G1410" s="1" t="s">
        <v>67</v>
      </c>
      <c r="H1410" s="5" t="s">
        <v>69</v>
      </c>
    </row>
    <row r="1411" spans="1:8">
      <c r="A1411" s="1" t="s">
        <v>8</v>
      </c>
      <c r="B1411" s="1" t="s">
        <v>102</v>
      </c>
      <c r="C1411" s="1" t="s">
        <v>104</v>
      </c>
      <c r="D1411" s="1">
        <v>4</v>
      </c>
      <c r="E1411" s="1" t="s">
        <v>71</v>
      </c>
      <c r="F1411" s="3" t="s">
        <v>52</v>
      </c>
      <c r="G1411" s="1" t="s">
        <v>68</v>
      </c>
      <c r="H1411" s="5">
        <v>3.7450000000000001</v>
      </c>
    </row>
    <row r="1412" spans="1:8">
      <c r="A1412" s="1" t="s">
        <v>8</v>
      </c>
      <c r="B1412" s="1" t="s">
        <v>102</v>
      </c>
      <c r="C1412" s="1" t="s">
        <v>104</v>
      </c>
      <c r="D1412" s="1">
        <v>4</v>
      </c>
      <c r="E1412" s="1" t="s">
        <v>71</v>
      </c>
      <c r="F1412" s="3" t="s">
        <v>53</v>
      </c>
      <c r="G1412" s="1" t="s">
        <v>68</v>
      </c>
      <c r="H1412" s="5">
        <v>3.7450000000000001</v>
      </c>
    </row>
    <row r="1413" spans="1:8">
      <c r="A1413" s="1" t="s">
        <v>8</v>
      </c>
      <c r="B1413" s="1" t="s">
        <v>102</v>
      </c>
      <c r="C1413" s="1" t="s">
        <v>104</v>
      </c>
      <c r="D1413" s="1">
        <v>4</v>
      </c>
      <c r="E1413" s="1" t="s">
        <v>71</v>
      </c>
      <c r="F1413" s="3" t="s">
        <v>54</v>
      </c>
      <c r="G1413" s="1" t="s">
        <v>68</v>
      </c>
      <c r="H1413" s="5">
        <v>3.7450000000000001</v>
      </c>
    </row>
    <row r="1414" spans="1:8">
      <c r="A1414" s="1" t="s">
        <v>8</v>
      </c>
      <c r="B1414" s="1" t="s">
        <v>102</v>
      </c>
      <c r="C1414" s="1" t="s">
        <v>104</v>
      </c>
      <c r="D1414" s="1">
        <v>4</v>
      </c>
      <c r="E1414" s="1" t="s">
        <v>71</v>
      </c>
      <c r="F1414" s="3" t="s">
        <v>55</v>
      </c>
      <c r="G1414" s="1" t="s">
        <v>68</v>
      </c>
      <c r="H1414" s="5">
        <v>3.7450000000000001</v>
      </c>
    </row>
    <row r="1415" spans="1:8">
      <c r="A1415" s="1" t="s">
        <v>8</v>
      </c>
      <c r="B1415" s="1" t="s">
        <v>102</v>
      </c>
      <c r="C1415" s="1" t="s">
        <v>104</v>
      </c>
      <c r="D1415" s="1">
        <v>4</v>
      </c>
      <c r="E1415" s="1" t="s">
        <v>71</v>
      </c>
      <c r="F1415" s="3" t="s">
        <v>56</v>
      </c>
      <c r="G1415" s="1" t="s">
        <v>68</v>
      </c>
      <c r="H1415" s="5">
        <v>2.2291699999999999</v>
      </c>
    </row>
    <row r="1416" spans="1:8">
      <c r="A1416" s="1" t="s">
        <v>8</v>
      </c>
      <c r="B1416" s="1" t="s">
        <v>102</v>
      </c>
      <c r="C1416" s="1" t="s">
        <v>104</v>
      </c>
      <c r="D1416" s="1">
        <v>4</v>
      </c>
      <c r="E1416" s="1" t="s">
        <v>71</v>
      </c>
      <c r="F1416" s="3" t="s">
        <v>57</v>
      </c>
      <c r="G1416" s="1" t="s">
        <v>68</v>
      </c>
      <c r="H1416" s="5" t="s">
        <v>69</v>
      </c>
    </row>
    <row r="1417" spans="1:8">
      <c r="A1417" s="1" t="s">
        <v>8</v>
      </c>
      <c r="B1417" s="1" t="s">
        <v>102</v>
      </c>
      <c r="C1417" s="1" t="s">
        <v>104</v>
      </c>
      <c r="D1417" s="1">
        <v>4</v>
      </c>
      <c r="E1417" s="1" t="s">
        <v>71</v>
      </c>
      <c r="F1417" s="3" t="s">
        <v>58</v>
      </c>
      <c r="G1417" s="1" t="s">
        <v>68</v>
      </c>
      <c r="H1417" s="5">
        <v>1.605</v>
      </c>
    </row>
    <row r="1418" spans="1:8">
      <c r="A1418" s="1" t="s">
        <v>8</v>
      </c>
      <c r="B1418" s="1" t="s">
        <v>102</v>
      </c>
      <c r="C1418" s="1" t="s">
        <v>104</v>
      </c>
      <c r="D1418" s="1">
        <v>4</v>
      </c>
      <c r="E1418" s="1" t="s">
        <v>71</v>
      </c>
      <c r="F1418" s="3" t="s">
        <v>135</v>
      </c>
      <c r="G1418" s="1" t="s">
        <v>68</v>
      </c>
      <c r="H1418" s="5">
        <v>0.80249999999999999</v>
      </c>
    </row>
    <row r="1419" spans="1:8">
      <c r="A1419" s="1" t="s">
        <v>8</v>
      </c>
      <c r="B1419" s="1" t="s">
        <v>102</v>
      </c>
      <c r="C1419" s="1" t="s">
        <v>104</v>
      </c>
      <c r="D1419" s="1">
        <v>4</v>
      </c>
      <c r="E1419" s="1" t="s">
        <v>71</v>
      </c>
      <c r="F1419" s="3" t="s">
        <v>59</v>
      </c>
      <c r="G1419" s="1" t="s">
        <v>68</v>
      </c>
      <c r="H1419" s="5">
        <v>0.80249999999999999</v>
      </c>
    </row>
    <row r="1420" spans="1:8">
      <c r="A1420" s="1" t="s">
        <v>8</v>
      </c>
      <c r="B1420" s="1" t="s">
        <v>102</v>
      </c>
      <c r="C1420" s="1" t="s">
        <v>104</v>
      </c>
      <c r="D1420" s="1">
        <v>4</v>
      </c>
      <c r="E1420" s="1" t="s">
        <v>71</v>
      </c>
      <c r="F1420" s="3" t="s">
        <v>60</v>
      </c>
      <c r="G1420" s="1" t="s">
        <v>68</v>
      </c>
      <c r="H1420" s="5" t="s">
        <v>69</v>
      </c>
    </row>
    <row r="1421" spans="1:8">
      <c r="A1421" s="1" t="s">
        <v>8</v>
      </c>
      <c r="B1421" s="1" t="s">
        <v>102</v>
      </c>
      <c r="C1421" s="1" t="s">
        <v>104</v>
      </c>
      <c r="D1421" s="1">
        <v>4</v>
      </c>
      <c r="E1421" s="1" t="s">
        <v>71</v>
      </c>
      <c r="F1421" s="3" t="s">
        <v>61</v>
      </c>
      <c r="G1421" s="1" t="s">
        <v>67</v>
      </c>
      <c r="H1421" s="5" t="s">
        <v>69</v>
      </c>
    </row>
    <row r="1422" spans="1:8">
      <c r="A1422" s="1" t="s">
        <v>8</v>
      </c>
      <c r="B1422" s="1" t="s">
        <v>102</v>
      </c>
      <c r="C1422" s="1" t="s">
        <v>104</v>
      </c>
      <c r="D1422" s="1">
        <v>4</v>
      </c>
      <c r="E1422" s="1" t="s">
        <v>71</v>
      </c>
      <c r="F1422" s="3" t="s">
        <v>62</v>
      </c>
      <c r="G1422" s="1" t="s">
        <v>67</v>
      </c>
      <c r="H1422" s="5" t="s">
        <v>69</v>
      </c>
    </row>
    <row r="1423" spans="1:8">
      <c r="A1423" s="1" t="s">
        <v>8</v>
      </c>
      <c r="B1423" s="1" t="s">
        <v>102</v>
      </c>
      <c r="C1423" s="1" t="s">
        <v>104</v>
      </c>
      <c r="D1423" s="1">
        <v>4</v>
      </c>
      <c r="E1423" s="1" t="s">
        <v>71</v>
      </c>
      <c r="F1423" s="3" t="s">
        <v>63</v>
      </c>
      <c r="G1423" s="1" t="s">
        <v>67</v>
      </c>
      <c r="H1423" s="5" t="s">
        <v>69</v>
      </c>
    </row>
    <row r="1424" spans="1:8">
      <c r="A1424" s="1" t="s">
        <v>8</v>
      </c>
      <c r="B1424" s="1" t="s">
        <v>102</v>
      </c>
      <c r="C1424" s="1" t="s">
        <v>104</v>
      </c>
      <c r="D1424" s="1">
        <v>4</v>
      </c>
      <c r="E1424" s="1" t="s">
        <v>71</v>
      </c>
      <c r="F1424" s="3" t="s">
        <v>64</v>
      </c>
      <c r="G1424" s="1" t="s">
        <v>67</v>
      </c>
      <c r="H1424" s="5">
        <v>3.21</v>
      </c>
    </row>
    <row r="1425" spans="1:8">
      <c r="A1425" s="1" t="s">
        <v>8</v>
      </c>
      <c r="B1425" s="1" t="s">
        <v>102</v>
      </c>
      <c r="C1425" s="1" t="s">
        <v>104</v>
      </c>
      <c r="D1425" s="1">
        <v>4</v>
      </c>
      <c r="E1425" s="1" t="s">
        <v>71</v>
      </c>
      <c r="F1425" s="3" t="s">
        <v>65</v>
      </c>
      <c r="G1425" s="1" t="s">
        <v>67</v>
      </c>
      <c r="H1425" s="5">
        <v>1.15917</v>
      </c>
    </row>
    <row r="1426" spans="1:8">
      <c r="A1426" s="1" t="s">
        <v>8</v>
      </c>
      <c r="B1426" s="1" t="s">
        <v>102</v>
      </c>
      <c r="C1426" s="1" t="s">
        <v>104</v>
      </c>
      <c r="D1426" s="1">
        <v>4</v>
      </c>
      <c r="E1426" s="1" t="s">
        <v>71</v>
      </c>
      <c r="F1426" s="3" t="s">
        <v>66</v>
      </c>
      <c r="G1426" s="1" t="s">
        <v>67</v>
      </c>
      <c r="H1426" s="5">
        <v>17.12</v>
      </c>
    </row>
    <row r="1427" spans="1:8">
      <c r="A1427" s="1" t="s">
        <v>8</v>
      </c>
      <c r="B1427" s="1" t="s">
        <v>102</v>
      </c>
      <c r="C1427" s="1" t="s">
        <v>105</v>
      </c>
      <c r="D1427" s="1">
        <v>9</v>
      </c>
      <c r="E1427" s="1" t="s">
        <v>87</v>
      </c>
      <c r="F1427" s="2" t="s">
        <v>11</v>
      </c>
      <c r="G1427" s="1" t="s">
        <v>67</v>
      </c>
      <c r="H1427" s="5">
        <v>7.49</v>
      </c>
    </row>
    <row r="1428" spans="1:8">
      <c r="A1428" s="1" t="s">
        <v>8</v>
      </c>
      <c r="B1428" s="1" t="s">
        <v>102</v>
      </c>
      <c r="C1428" s="1" t="s">
        <v>105</v>
      </c>
      <c r="D1428" s="1">
        <v>9</v>
      </c>
      <c r="E1428" s="1" t="s">
        <v>87</v>
      </c>
      <c r="F1428" s="2" t="s">
        <v>12</v>
      </c>
      <c r="G1428" s="1" t="s">
        <v>67</v>
      </c>
      <c r="H1428" s="5">
        <v>7.49</v>
      </c>
    </row>
    <row r="1429" spans="1:8">
      <c r="A1429" s="1" t="s">
        <v>8</v>
      </c>
      <c r="B1429" s="1" t="s">
        <v>102</v>
      </c>
      <c r="C1429" s="1" t="s">
        <v>105</v>
      </c>
      <c r="D1429" s="1">
        <v>9</v>
      </c>
      <c r="E1429" s="1" t="s">
        <v>87</v>
      </c>
      <c r="F1429" s="2" t="s">
        <v>13</v>
      </c>
      <c r="G1429" s="1" t="s">
        <v>67</v>
      </c>
      <c r="H1429" s="5">
        <v>8.9169999999999999E-2</v>
      </c>
    </row>
    <row r="1430" spans="1:8">
      <c r="A1430" s="1" t="s">
        <v>8</v>
      </c>
      <c r="B1430" s="1" t="s">
        <v>102</v>
      </c>
      <c r="C1430" s="1" t="s">
        <v>105</v>
      </c>
      <c r="D1430" s="1">
        <v>9</v>
      </c>
      <c r="E1430" s="1" t="s">
        <v>87</v>
      </c>
      <c r="F1430" s="2" t="s">
        <v>14</v>
      </c>
      <c r="G1430" s="1" t="s">
        <v>67</v>
      </c>
      <c r="H1430" s="5">
        <v>14.98</v>
      </c>
    </row>
    <row r="1431" spans="1:8">
      <c r="A1431" s="1" t="s">
        <v>8</v>
      </c>
      <c r="B1431" s="1" t="s">
        <v>102</v>
      </c>
      <c r="C1431" s="1" t="s">
        <v>105</v>
      </c>
      <c r="D1431" s="1">
        <v>9</v>
      </c>
      <c r="E1431" s="1" t="s">
        <v>87</v>
      </c>
      <c r="F1431" s="2" t="s">
        <v>15</v>
      </c>
      <c r="G1431" s="1" t="s">
        <v>67</v>
      </c>
      <c r="H1431" s="5">
        <v>14.98</v>
      </c>
    </row>
    <row r="1432" spans="1:8">
      <c r="A1432" s="1" t="s">
        <v>8</v>
      </c>
      <c r="B1432" s="1" t="s">
        <v>102</v>
      </c>
      <c r="C1432" s="1" t="s">
        <v>105</v>
      </c>
      <c r="D1432" s="1">
        <v>9</v>
      </c>
      <c r="E1432" s="1" t="s">
        <v>87</v>
      </c>
      <c r="F1432" s="2" t="s">
        <v>16</v>
      </c>
      <c r="G1432" s="1" t="s">
        <v>67</v>
      </c>
      <c r="H1432" s="5">
        <v>14.98</v>
      </c>
    </row>
    <row r="1433" spans="1:8">
      <c r="A1433" s="1" t="s">
        <v>8</v>
      </c>
      <c r="B1433" s="1" t="s">
        <v>102</v>
      </c>
      <c r="C1433" s="1" t="s">
        <v>105</v>
      </c>
      <c r="D1433" s="1">
        <v>9</v>
      </c>
      <c r="E1433" s="1" t="s">
        <v>87</v>
      </c>
      <c r="F1433" s="2" t="s">
        <v>17</v>
      </c>
      <c r="G1433" s="1" t="s">
        <v>67</v>
      </c>
      <c r="H1433" s="5">
        <v>14.98</v>
      </c>
    </row>
    <row r="1434" spans="1:8">
      <c r="A1434" s="1" t="s">
        <v>8</v>
      </c>
      <c r="B1434" s="1" t="s">
        <v>102</v>
      </c>
      <c r="C1434" s="1" t="s">
        <v>105</v>
      </c>
      <c r="D1434" s="1">
        <v>9</v>
      </c>
      <c r="E1434" s="1" t="s">
        <v>87</v>
      </c>
      <c r="F1434" s="2" t="s">
        <v>18</v>
      </c>
      <c r="G1434" s="1" t="s">
        <v>68</v>
      </c>
      <c r="H1434" s="5">
        <v>14.98</v>
      </c>
    </row>
    <row r="1435" spans="1:8">
      <c r="A1435" s="1" t="s">
        <v>8</v>
      </c>
      <c r="B1435" s="1" t="s">
        <v>102</v>
      </c>
      <c r="C1435" s="1" t="s">
        <v>105</v>
      </c>
      <c r="D1435" s="1">
        <v>9</v>
      </c>
      <c r="E1435" s="1" t="s">
        <v>87</v>
      </c>
      <c r="F1435" s="2" t="s">
        <v>19</v>
      </c>
      <c r="G1435" s="1" t="s">
        <v>67</v>
      </c>
      <c r="H1435" s="5">
        <v>7.49</v>
      </c>
    </row>
    <row r="1436" spans="1:8">
      <c r="A1436" s="1" t="s">
        <v>8</v>
      </c>
      <c r="B1436" s="1" t="s">
        <v>102</v>
      </c>
      <c r="C1436" s="1" t="s">
        <v>105</v>
      </c>
      <c r="D1436" s="1">
        <v>9</v>
      </c>
      <c r="E1436" s="1" t="s">
        <v>87</v>
      </c>
      <c r="F1436" s="2" t="s">
        <v>20</v>
      </c>
      <c r="G1436" s="1" t="s">
        <v>67</v>
      </c>
      <c r="H1436" s="5">
        <v>1.8725000000000001</v>
      </c>
    </row>
    <row r="1437" spans="1:8">
      <c r="A1437" s="1" t="s">
        <v>8</v>
      </c>
      <c r="B1437" s="1" t="s">
        <v>102</v>
      </c>
      <c r="C1437" s="1" t="s">
        <v>105</v>
      </c>
      <c r="D1437" s="1">
        <v>9</v>
      </c>
      <c r="E1437" s="1" t="s">
        <v>87</v>
      </c>
      <c r="F1437" s="2" t="s">
        <v>21</v>
      </c>
      <c r="G1437" s="1" t="s">
        <v>67</v>
      </c>
      <c r="H1437" s="5">
        <v>7.49</v>
      </c>
    </row>
    <row r="1438" spans="1:8">
      <c r="A1438" s="1" t="s">
        <v>8</v>
      </c>
      <c r="B1438" s="1" t="s">
        <v>102</v>
      </c>
      <c r="C1438" s="1" t="s">
        <v>105</v>
      </c>
      <c r="D1438" s="1">
        <v>9</v>
      </c>
      <c r="E1438" s="1" t="s">
        <v>87</v>
      </c>
      <c r="F1438" s="2" t="s">
        <v>22</v>
      </c>
      <c r="G1438" s="1" t="s">
        <v>67</v>
      </c>
      <c r="H1438" s="5">
        <v>1.8725000000000001</v>
      </c>
    </row>
    <row r="1439" spans="1:8">
      <c r="A1439" s="1" t="s">
        <v>8</v>
      </c>
      <c r="B1439" s="1" t="s">
        <v>102</v>
      </c>
      <c r="C1439" s="1" t="s">
        <v>105</v>
      </c>
      <c r="D1439" s="1">
        <v>9</v>
      </c>
      <c r="E1439" s="1" t="s">
        <v>87</v>
      </c>
      <c r="F1439" s="2" t="s">
        <v>23</v>
      </c>
      <c r="G1439" s="1" t="s">
        <v>67</v>
      </c>
      <c r="H1439" s="5" t="s">
        <v>69</v>
      </c>
    </row>
    <row r="1440" spans="1:8">
      <c r="A1440" s="1" t="s">
        <v>8</v>
      </c>
      <c r="B1440" s="1" t="s">
        <v>102</v>
      </c>
      <c r="C1440" s="1" t="s">
        <v>105</v>
      </c>
      <c r="D1440" s="1">
        <v>9</v>
      </c>
      <c r="E1440" s="1" t="s">
        <v>87</v>
      </c>
      <c r="F1440" s="2" t="s">
        <v>24</v>
      </c>
      <c r="G1440" s="1" t="s">
        <v>67</v>
      </c>
      <c r="H1440" s="5" t="s">
        <v>69</v>
      </c>
    </row>
    <row r="1441" spans="1:8">
      <c r="A1441" s="1" t="s">
        <v>8</v>
      </c>
      <c r="B1441" s="1" t="s">
        <v>102</v>
      </c>
      <c r="C1441" s="1" t="s">
        <v>105</v>
      </c>
      <c r="D1441" s="1">
        <v>9</v>
      </c>
      <c r="E1441" s="1" t="s">
        <v>87</v>
      </c>
      <c r="F1441" s="3" t="s">
        <v>25</v>
      </c>
      <c r="G1441" s="1" t="s">
        <v>67</v>
      </c>
      <c r="H1441" s="5" t="s">
        <v>69</v>
      </c>
    </row>
    <row r="1442" spans="1:8">
      <c r="A1442" s="1" t="s">
        <v>8</v>
      </c>
      <c r="B1442" s="1" t="s">
        <v>102</v>
      </c>
      <c r="C1442" s="1" t="s">
        <v>105</v>
      </c>
      <c r="D1442" s="1">
        <v>9</v>
      </c>
      <c r="E1442" s="1" t="s">
        <v>87</v>
      </c>
      <c r="F1442" s="3" t="s">
        <v>26</v>
      </c>
      <c r="G1442" s="1" t="s">
        <v>67</v>
      </c>
      <c r="H1442" s="5" t="s">
        <v>69</v>
      </c>
    </row>
    <row r="1443" spans="1:8">
      <c r="A1443" s="1" t="s">
        <v>8</v>
      </c>
      <c r="B1443" s="1" t="s">
        <v>102</v>
      </c>
      <c r="C1443" s="1" t="s">
        <v>105</v>
      </c>
      <c r="D1443" s="1">
        <v>9</v>
      </c>
      <c r="E1443" s="1" t="s">
        <v>87</v>
      </c>
      <c r="F1443" s="3" t="s">
        <v>27</v>
      </c>
      <c r="G1443" s="1" t="s">
        <v>67</v>
      </c>
      <c r="H1443" s="5" t="s">
        <v>69</v>
      </c>
    </row>
    <row r="1444" spans="1:8">
      <c r="A1444" s="1" t="s">
        <v>8</v>
      </c>
      <c r="B1444" s="1" t="s">
        <v>102</v>
      </c>
      <c r="C1444" s="1" t="s">
        <v>105</v>
      </c>
      <c r="D1444" s="1">
        <v>9</v>
      </c>
      <c r="E1444" s="1" t="s">
        <v>87</v>
      </c>
      <c r="F1444" s="3" t="s">
        <v>28</v>
      </c>
      <c r="G1444" s="1" t="s">
        <v>67</v>
      </c>
      <c r="H1444" s="5" t="s">
        <v>69</v>
      </c>
    </row>
    <row r="1445" spans="1:8">
      <c r="A1445" s="1" t="s">
        <v>8</v>
      </c>
      <c r="B1445" s="1" t="s">
        <v>102</v>
      </c>
      <c r="C1445" s="1" t="s">
        <v>105</v>
      </c>
      <c r="D1445" s="1">
        <v>9</v>
      </c>
      <c r="E1445" s="1" t="s">
        <v>87</v>
      </c>
      <c r="F1445" s="3" t="s">
        <v>29</v>
      </c>
      <c r="G1445" s="1" t="s">
        <v>67</v>
      </c>
      <c r="H1445" s="5">
        <v>7.49</v>
      </c>
    </row>
    <row r="1446" spans="1:8">
      <c r="A1446" s="1" t="s">
        <v>8</v>
      </c>
      <c r="B1446" s="1" t="s">
        <v>102</v>
      </c>
      <c r="C1446" s="1" t="s">
        <v>105</v>
      </c>
      <c r="D1446" s="1">
        <v>9</v>
      </c>
      <c r="E1446" s="1" t="s">
        <v>87</v>
      </c>
      <c r="F1446" s="3" t="s">
        <v>30</v>
      </c>
      <c r="G1446" s="1" t="s">
        <v>67</v>
      </c>
      <c r="H1446" s="5">
        <v>0.80249999999999999</v>
      </c>
    </row>
    <row r="1447" spans="1:8">
      <c r="A1447" s="1" t="s">
        <v>8</v>
      </c>
      <c r="B1447" s="1" t="s">
        <v>102</v>
      </c>
      <c r="C1447" s="1" t="s">
        <v>105</v>
      </c>
      <c r="D1447" s="1">
        <v>9</v>
      </c>
      <c r="E1447" s="1" t="s">
        <v>87</v>
      </c>
      <c r="F1447" s="3" t="s">
        <v>31</v>
      </c>
      <c r="G1447" s="1" t="s">
        <v>67</v>
      </c>
      <c r="H1447" s="5" t="s">
        <v>69</v>
      </c>
    </row>
    <row r="1448" spans="1:8">
      <c r="A1448" s="1" t="s">
        <v>8</v>
      </c>
      <c r="B1448" s="1" t="s">
        <v>102</v>
      </c>
      <c r="C1448" s="1" t="s">
        <v>105</v>
      </c>
      <c r="D1448" s="1">
        <v>9</v>
      </c>
      <c r="E1448" s="1" t="s">
        <v>87</v>
      </c>
      <c r="F1448" s="3" t="s">
        <v>32</v>
      </c>
      <c r="G1448" s="1" t="s">
        <v>67</v>
      </c>
      <c r="H1448" s="5" t="s">
        <v>69</v>
      </c>
    </row>
    <row r="1449" spans="1:8">
      <c r="A1449" s="1" t="s">
        <v>8</v>
      </c>
      <c r="B1449" s="1" t="s">
        <v>102</v>
      </c>
      <c r="C1449" s="1" t="s">
        <v>105</v>
      </c>
      <c r="D1449" s="1">
        <v>9</v>
      </c>
      <c r="E1449" s="1" t="s">
        <v>87</v>
      </c>
      <c r="F1449" s="3" t="s">
        <v>33</v>
      </c>
      <c r="G1449" s="1" t="s">
        <v>67</v>
      </c>
      <c r="H1449" s="5" t="s">
        <v>69</v>
      </c>
    </row>
    <row r="1450" spans="1:8">
      <c r="A1450" s="1" t="s">
        <v>8</v>
      </c>
      <c r="B1450" s="1" t="s">
        <v>102</v>
      </c>
      <c r="C1450" s="1" t="s">
        <v>105</v>
      </c>
      <c r="D1450" s="1">
        <v>9</v>
      </c>
      <c r="E1450" s="1" t="s">
        <v>87</v>
      </c>
      <c r="F1450" s="3" t="s">
        <v>34</v>
      </c>
      <c r="G1450" s="1" t="s">
        <v>67</v>
      </c>
      <c r="H1450" s="5" t="s">
        <v>69</v>
      </c>
    </row>
    <row r="1451" spans="1:8">
      <c r="A1451" s="1" t="s">
        <v>8</v>
      </c>
      <c r="B1451" s="1" t="s">
        <v>102</v>
      </c>
      <c r="C1451" s="1" t="s">
        <v>105</v>
      </c>
      <c r="D1451" s="1">
        <v>9</v>
      </c>
      <c r="E1451" s="1" t="s">
        <v>87</v>
      </c>
      <c r="F1451" s="3" t="s">
        <v>35</v>
      </c>
      <c r="G1451" s="1" t="s">
        <v>67</v>
      </c>
      <c r="H1451" s="5">
        <v>3.7450000000000001</v>
      </c>
    </row>
    <row r="1452" spans="1:8">
      <c r="A1452" s="1" t="s">
        <v>8</v>
      </c>
      <c r="B1452" s="1" t="s">
        <v>102</v>
      </c>
      <c r="C1452" s="1" t="s">
        <v>105</v>
      </c>
      <c r="D1452" s="1">
        <v>9</v>
      </c>
      <c r="E1452" s="1" t="s">
        <v>87</v>
      </c>
      <c r="F1452" s="3" t="s">
        <v>36</v>
      </c>
      <c r="G1452" s="1" t="s">
        <v>67</v>
      </c>
      <c r="H1452" s="5">
        <v>14.98</v>
      </c>
    </row>
    <row r="1453" spans="1:8">
      <c r="A1453" s="1" t="s">
        <v>8</v>
      </c>
      <c r="B1453" s="1" t="s">
        <v>102</v>
      </c>
      <c r="C1453" s="1" t="s">
        <v>105</v>
      </c>
      <c r="D1453" s="1">
        <v>9</v>
      </c>
      <c r="E1453" s="1" t="s">
        <v>87</v>
      </c>
      <c r="F1453" s="3" t="s">
        <v>37</v>
      </c>
      <c r="G1453" s="1" t="s">
        <v>67</v>
      </c>
      <c r="H1453" s="5">
        <v>8.9169999999999999E-2</v>
      </c>
    </row>
    <row r="1454" spans="1:8">
      <c r="A1454" s="1" t="s">
        <v>8</v>
      </c>
      <c r="B1454" s="1" t="s">
        <v>102</v>
      </c>
      <c r="C1454" s="1" t="s">
        <v>105</v>
      </c>
      <c r="D1454" s="1">
        <v>9</v>
      </c>
      <c r="E1454" s="1" t="s">
        <v>87</v>
      </c>
      <c r="F1454" s="3" t="s">
        <v>38</v>
      </c>
      <c r="G1454" s="1" t="s">
        <v>67</v>
      </c>
      <c r="H1454" s="5">
        <v>32.1</v>
      </c>
    </row>
    <row r="1455" spans="1:8">
      <c r="A1455" s="1" t="s">
        <v>8</v>
      </c>
      <c r="B1455" s="1" t="s">
        <v>102</v>
      </c>
      <c r="C1455" s="1" t="s">
        <v>105</v>
      </c>
      <c r="D1455" s="1">
        <v>9</v>
      </c>
      <c r="E1455" s="1" t="s">
        <v>87</v>
      </c>
      <c r="F1455" s="3" t="s">
        <v>39</v>
      </c>
      <c r="G1455" s="1" t="s">
        <v>67</v>
      </c>
      <c r="H1455" s="5">
        <v>32.1</v>
      </c>
    </row>
    <row r="1456" spans="1:8">
      <c r="A1456" s="1" t="s">
        <v>8</v>
      </c>
      <c r="B1456" s="1" t="s">
        <v>102</v>
      </c>
      <c r="C1456" s="1" t="s">
        <v>105</v>
      </c>
      <c r="D1456" s="1">
        <v>9</v>
      </c>
      <c r="E1456" s="1" t="s">
        <v>87</v>
      </c>
      <c r="F1456" s="3" t="s">
        <v>40</v>
      </c>
      <c r="G1456" s="1" t="s">
        <v>67</v>
      </c>
      <c r="H1456" s="5">
        <v>7.49</v>
      </c>
    </row>
    <row r="1457" spans="1:8">
      <c r="A1457" s="1" t="s">
        <v>8</v>
      </c>
      <c r="B1457" s="1" t="s">
        <v>102</v>
      </c>
      <c r="C1457" s="1" t="s">
        <v>105</v>
      </c>
      <c r="D1457" s="1">
        <v>9</v>
      </c>
      <c r="E1457" s="1" t="s">
        <v>87</v>
      </c>
      <c r="F1457" s="3" t="s">
        <v>41</v>
      </c>
      <c r="G1457" s="1" t="s">
        <v>68</v>
      </c>
      <c r="H1457" s="5">
        <v>32.1</v>
      </c>
    </row>
    <row r="1458" spans="1:8">
      <c r="A1458" s="1" t="s">
        <v>8</v>
      </c>
      <c r="B1458" s="1" t="s">
        <v>102</v>
      </c>
      <c r="C1458" s="1" t="s">
        <v>105</v>
      </c>
      <c r="D1458" s="1">
        <v>9</v>
      </c>
      <c r="E1458" s="1" t="s">
        <v>87</v>
      </c>
      <c r="F1458" s="3" t="s">
        <v>42</v>
      </c>
      <c r="G1458" s="1" t="s">
        <v>68</v>
      </c>
      <c r="H1458" s="5">
        <v>1.8725000000000001</v>
      </c>
    </row>
    <row r="1459" spans="1:8">
      <c r="A1459" s="1" t="s">
        <v>8</v>
      </c>
      <c r="B1459" s="1" t="s">
        <v>102</v>
      </c>
      <c r="C1459" s="1" t="s">
        <v>105</v>
      </c>
      <c r="D1459" s="1">
        <v>9</v>
      </c>
      <c r="E1459" s="1" t="s">
        <v>87</v>
      </c>
      <c r="F1459" s="3" t="s">
        <v>43</v>
      </c>
      <c r="G1459" s="1" t="s">
        <v>67</v>
      </c>
      <c r="H1459" s="5">
        <v>8.9169999999999999E-2</v>
      </c>
    </row>
    <row r="1460" spans="1:8">
      <c r="A1460" s="1" t="s">
        <v>8</v>
      </c>
      <c r="B1460" s="1" t="s">
        <v>102</v>
      </c>
      <c r="C1460" s="1" t="s">
        <v>105</v>
      </c>
      <c r="D1460" s="1">
        <v>9</v>
      </c>
      <c r="E1460" s="1" t="s">
        <v>87</v>
      </c>
      <c r="F1460" s="3" t="s">
        <v>44</v>
      </c>
      <c r="G1460" s="1" t="s">
        <v>67</v>
      </c>
      <c r="H1460" s="5" t="s">
        <v>69</v>
      </c>
    </row>
    <row r="1461" spans="1:8">
      <c r="A1461" s="1" t="s">
        <v>8</v>
      </c>
      <c r="B1461" s="1" t="s">
        <v>102</v>
      </c>
      <c r="C1461" s="1" t="s">
        <v>105</v>
      </c>
      <c r="D1461" s="1">
        <v>9</v>
      </c>
      <c r="E1461" s="1" t="s">
        <v>87</v>
      </c>
      <c r="F1461" s="3" t="s">
        <v>45</v>
      </c>
      <c r="G1461" s="1" t="s">
        <v>68</v>
      </c>
      <c r="H1461" s="5">
        <v>1.8725000000000001</v>
      </c>
    </row>
    <row r="1462" spans="1:8">
      <c r="A1462" s="1" t="s">
        <v>8</v>
      </c>
      <c r="B1462" s="1" t="s">
        <v>102</v>
      </c>
      <c r="C1462" s="1" t="s">
        <v>105</v>
      </c>
      <c r="D1462" s="1">
        <v>9</v>
      </c>
      <c r="E1462" s="1" t="s">
        <v>87</v>
      </c>
      <c r="F1462" s="3" t="s">
        <v>46</v>
      </c>
      <c r="G1462" s="1" t="s">
        <v>67</v>
      </c>
      <c r="H1462" s="5">
        <v>42.88917</v>
      </c>
    </row>
    <row r="1463" spans="1:8">
      <c r="A1463" s="1" t="s">
        <v>8</v>
      </c>
      <c r="B1463" s="1" t="s">
        <v>102</v>
      </c>
      <c r="C1463" s="1" t="s">
        <v>105</v>
      </c>
      <c r="D1463" s="1">
        <v>9</v>
      </c>
      <c r="E1463" s="1" t="s">
        <v>87</v>
      </c>
      <c r="F1463" s="3" t="s">
        <v>47</v>
      </c>
      <c r="G1463" s="1" t="s">
        <v>68</v>
      </c>
      <c r="H1463" s="5">
        <v>17.12</v>
      </c>
    </row>
    <row r="1464" spans="1:8">
      <c r="A1464" s="1" t="s">
        <v>8</v>
      </c>
      <c r="B1464" s="1" t="s">
        <v>102</v>
      </c>
      <c r="C1464" s="1" t="s">
        <v>105</v>
      </c>
      <c r="D1464" s="1">
        <v>9</v>
      </c>
      <c r="E1464" s="1" t="s">
        <v>87</v>
      </c>
      <c r="F1464" s="3" t="s">
        <v>48</v>
      </c>
      <c r="G1464" s="1" t="s">
        <v>68</v>
      </c>
      <c r="H1464" s="5">
        <v>14.98</v>
      </c>
    </row>
    <row r="1465" spans="1:8">
      <c r="A1465" s="1" t="s">
        <v>8</v>
      </c>
      <c r="B1465" s="1" t="s">
        <v>102</v>
      </c>
      <c r="C1465" s="1" t="s">
        <v>105</v>
      </c>
      <c r="D1465" s="1">
        <v>9</v>
      </c>
      <c r="E1465" s="1" t="s">
        <v>87</v>
      </c>
      <c r="F1465" s="3" t="s">
        <v>49</v>
      </c>
      <c r="G1465" s="1" t="s">
        <v>67</v>
      </c>
      <c r="H1465" s="5" t="s">
        <v>69</v>
      </c>
    </row>
    <row r="1466" spans="1:8">
      <c r="A1466" s="1" t="s">
        <v>8</v>
      </c>
      <c r="B1466" s="1" t="s">
        <v>102</v>
      </c>
      <c r="C1466" s="1" t="s">
        <v>105</v>
      </c>
      <c r="D1466" s="1">
        <v>9</v>
      </c>
      <c r="E1466" s="1" t="s">
        <v>87</v>
      </c>
      <c r="F1466" s="3" t="s">
        <v>50</v>
      </c>
      <c r="G1466" s="1" t="s">
        <v>68</v>
      </c>
      <c r="H1466" s="5">
        <v>7.49</v>
      </c>
    </row>
    <row r="1467" spans="1:8">
      <c r="A1467" s="1" t="s">
        <v>8</v>
      </c>
      <c r="B1467" s="1" t="s">
        <v>102</v>
      </c>
      <c r="C1467" s="1" t="s">
        <v>105</v>
      </c>
      <c r="D1467" s="1">
        <v>9</v>
      </c>
      <c r="E1467" s="1" t="s">
        <v>87</v>
      </c>
      <c r="F1467" s="3" t="s">
        <v>51</v>
      </c>
      <c r="G1467" s="1" t="s">
        <v>67</v>
      </c>
      <c r="H1467" s="5">
        <v>8.9169999999999999E-2</v>
      </c>
    </row>
    <row r="1468" spans="1:8">
      <c r="A1468" s="1" t="s">
        <v>8</v>
      </c>
      <c r="B1468" s="1" t="s">
        <v>102</v>
      </c>
      <c r="C1468" s="1" t="s">
        <v>105</v>
      </c>
      <c r="D1468" s="1">
        <v>9</v>
      </c>
      <c r="E1468" s="1" t="s">
        <v>87</v>
      </c>
      <c r="F1468" s="3" t="s">
        <v>52</v>
      </c>
      <c r="G1468" s="1" t="s">
        <v>68</v>
      </c>
      <c r="H1468" s="5">
        <v>7.49</v>
      </c>
    </row>
    <row r="1469" spans="1:8">
      <c r="A1469" s="1" t="s">
        <v>8</v>
      </c>
      <c r="B1469" s="1" t="s">
        <v>102</v>
      </c>
      <c r="C1469" s="1" t="s">
        <v>105</v>
      </c>
      <c r="D1469" s="1">
        <v>9</v>
      </c>
      <c r="E1469" s="1" t="s">
        <v>87</v>
      </c>
      <c r="F1469" s="3" t="s">
        <v>53</v>
      </c>
      <c r="G1469" s="1" t="s">
        <v>68</v>
      </c>
      <c r="H1469" s="5">
        <v>7.49</v>
      </c>
    </row>
    <row r="1470" spans="1:8">
      <c r="A1470" s="1" t="s">
        <v>8</v>
      </c>
      <c r="B1470" s="1" t="s">
        <v>102</v>
      </c>
      <c r="C1470" s="1" t="s">
        <v>105</v>
      </c>
      <c r="D1470" s="1">
        <v>9</v>
      </c>
      <c r="E1470" s="1" t="s">
        <v>87</v>
      </c>
      <c r="F1470" s="3" t="s">
        <v>54</v>
      </c>
      <c r="G1470" s="1" t="s">
        <v>68</v>
      </c>
      <c r="H1470" s="5">
        <v>8.9169999999999999E-2</v>
      </c>
    </row>
    <row r="1471" spans="1:8">
      <c r="A1471" s="1" t="s">
        <v>8</v>
      </c>
      <c r="B1471" s="1" t="s">
        <v>102</v>
      </c>
      <c r="C1471" s="1" t="s">
        <v>105</v>
      </c>
      <c r="D1471" s="1">
        <v>9</v>
      </c>
      <c r="E1471" s="1" t="s">
        <v>87</v>
      </c>
      <c r="F1471" s="3" t="s">
        <v>55</v>
      </c>
      <c r="G1471" s="1" t="s">
        <v>68</v>
      </c>
      <c r="H1471" s="5">
        <v>8.9169999999999999E-2</v>
      </c>
    </row>
    <row r="1472" spans="1:8">
      <c r="A1472" s="1" t="s">
        <v>8</v>
      </c>
      <c r="B1472" s="1" t="s">
        <v>102</v>
      </c>
      <c r="C1472" s="1" t="s">
        <v>105</v>
      </c>
      <c r="D1472" s="1">
        <v>9</v>
      </c>
      <c r="E1472" s="1" t="s">
        <v>87</v>
      </c>
      <c r="F1472" s="3" t="s">
        <v>56</v>
      </c>
      <c r="G1472" s="1" t="s">
        <v>68</v>
      </c>
      <c r="H1472" s="5">
        <v>1.8725000000000001</v>
      </c>
    </row>
    <row r="1473" spans="1:8">
      <c r="A1473" s="1" t="s">
        <v>8</v>
      </c>
      <c r="B1473" s="1" t="s">
        <v>102</v>
      </c>
      <c r="C1473" s="1" t="s">
        <v>105</v>
      </c>
      <c r="D1473" s="1">
        <v>9</v>
      </c>
      <c r="E1473" s="1" t="s">
        <v>87</v>
      </c>
      <c r="F1473" s="3" t="s">
        <v>57</v>
      </c>
      <c r="G1473" s="1" t="s">
        <v>68</v>
      </c>
      <c r="H1473" s="5">
        <v>1.8725000000000001</v>
      </c>
    </row>
    <row r="1474" spans="1:8">
      <c r="A1474" s="1" t="s">
        <v>8</v>
      </c>
      <c r="B1474" s="1" t="s">
        <v>102</v>
      </c>
      <c r="C1474" s="1" t="s">
        <v>105</v>
      </c>
      <c r="D1474" s="1">
        <v>9</v>
      </c>
      <c r="E1474" s="1" t="s">
        <v>87</v>
      </c>
      <c r="F1474" s="3" t="s">
        <v>58</v>
      </c>
      <c r="G1474" s="1" t="s">
        <v>68</v>
      </c>
      <c r="H1474" s="5">
        <v>1.8725000000000001</v>
      </c>
    </row>
    <row r="1475" spans="1:8">
      <c r="A1475" s="1" t="s">
        <v>8</v>
      </c>
      <c r="B1475" s="1" t="s">
        <v>102</v>
      </c>
      <c r="C1475" s="1" t="s">
        <v>105</v>
      </c>
      <c r="D1475" s="1">
        <v>9</v>
      </c>
      <c r="E1475" s="1" t="s">
        <v>87</v>
      </c>
      <c r="F1475" s="3" t="s">
        <v>135</v>
      </c>
      <c r="G1475" s="1" t="s">
        <v>68</v>
      </c>
      <c r="H1475" s="5">
        <v>8.9169999999999999E-2</v>
      </c>
    </row>
    <row r="1476" spans="1:8">
      <c r="A1476" s="1" t="s">
        <v>8</v>
      </c>
      <c r="B1476" s="1" t="s">
        <v>102</v>
      </c>
      <c r="C1476" s="1" t="s">
        <v>105</v>
      </c>
      <c r="D1476" s="1">
        <v>9</v>
      </c>
      <c r="E1476" s="1" t="s">
        <v>87</v>
      </c>
      <c r="F1476" s="3" t="s">
        <v>59</v>
      </c>
      <c r="G1476" s="1" t="s">
        <v>68</v>
      </c>
      <c r="H1476" s="5">
        <v>8.9169999999999999E-2</v>
      </c>
    </row>
    <row r="1477" spans="1:8">
      <c r="A1477" s="1" t="s">
        <v>8</v>
      </c>
      <c r="B1477" s="1" t="s">
        <v>102</v>
      </c>
      <c r="C1477" s="1" t="s">
        <v>105</v>
      </c>
      <c r="D1477" s="1">
        <v>9</v>
      </c>
      <c r="E1477" s="1" t="s">
        <v>87</v>
      </c>
      <c r="F1477" s="3" t="s">
        <v>60</v>
      </c>
      <c r="G1477" s="1" t="s">
        <v>68</v>
      </c>
      <c r="H1477" s="5">
        <v>3.21</v>
      </c>
    </row>
    <row r="1478" spans="1:8">
      <c r="A1478" s="1" t="s">
        <v>8</v>
      </c>
      <c r="B1478" s="1" t="s">
        <v>102</v>
      </c>
      <c r="C1478" s="1" t="s">
        <v>105</v>
      </c>
      <c r="D1478" s="1">
        <v>9</v>
      </c>
      <c r="E1478" s="1" t="s">
        <v>87</v>
      </c>
      <c r="F1478" s="3" t="s">
        <v>61</v>
      </c>
      <c r="G1478" s="1" t="s">
        <v>67</v>
      </c>
      <c r="H1478" s="5" t="s">
        <v>69</v>
      </c>
    </row>
    <row r="1479" spans="1:8">
      <c r="A1479" s="1" t="s">
        <v>8</v>
      </c>
      <c r="B1479" s="1" t="s">
        <v>102</v>
      </c>
      <c r="C1479" s="1" t="s">
        <v>105</v>
      </c>
      <c r="D1479" s="1">
        <v>9</v>
      </c>
      <c r="E1479" s="1" t="s">
        <v>87</v>
      </c>
      <c r="F1479" s="3" t="s">
        <v>62</v>
      </c>
      <c r="G1479" s="1" t="s">
        <v>67</v>
      </c>
      <c r="H1479" s="5" t="s">
        <v>69</v>
      </c>
    </row>
    <row r="1480" spans="1:8">
      <c r="A1480" s="1" t="s">
        <v>8</v>
      </c>
      <c r="B1480" s="1" t="s">
        <v>102</v>
      </c>
      <c r="C1480" s="1" t="s">
        <v>105</v>
      </c>
      <c r="D1480" s="1">
        <v>9</v>
      </c>
      <c r="E1480" s="1" t="s">
        <v>87</v>
      </c>
      <c r="F1480" s="3" t="s">
        <v>63</v>
      </c>
      <c r="G1480" s="1" t="s">
        <v>67</v>
      </c>
      <c r="H1480" s="5" t="s">
        <v>69</v>
      </c>
    </row>
    <row r="1481" spans="1:8">
      <c r="A1481" s="1" t="s">
        <v>8</v>
      </c>
      <c r="B1481" s="1" t="s">
        <v>102</v>
      </c>
      <c r="C1481" s="1" t="s">
        <v>105</v>
      </c>
      <c r="D1481" s="1">
        <v>9</v>
      </c>
      <c r="E1481" s="1" t="s">
        <v>87</v>
      </c>
      <c r="F1481" s="3" t="s">
        <v>64</v>
      </c>
      <c r="G1481" s="1" t="s">
        <v>67</v>
      </c>
      <c r="H1481" s="5" t="s">
        <v>69</v>
      </c>
    </row>
    <row r="1482" spans="1:8">
      <c r="A1482" s="1" t="s">
        <v>8</v>
      </c>
      <c r="B1482" s="1" t="s">
        <v>102</v>
      </c>
      <c r="C1482" s="1" t="s">
        <v>105</v>
      </c>
      <c r="D1482" s="1">
        <v>9</v>
      </c>
      <c r="E1482" s="1" t="s">
        <v>87</v>
      </c>
      <c r="F1482" s="3" t="s">
        <v>65</v>
      </c>
      <c r="G1482" s="1" t="s">
        <v>67</v>
      </c>
      <c r="H1482" s="5">
        <v>8.56</v>
      </c>
    </row>
    <row r="1483" spans="1:8">
      <c r="A1483" s="1" t="s">
        <v>8</v>
      </c>
      <c r="B1483" s="1" t="s">
        <v>102</v>
      </c>
      <c r="C1483" s="1" t="s">
        <v>105</v>
      </c>
      <c r="D1483" s="1">
        <v>9</v>
      </c>
      <c r="E1483" s="1" t="s">
        <v>87</v>
      </c>
      <c r="F1483" s="3" t="s">
        <v>66</v>
      </c>
      <c r="G1483" s="1" t="s">
        <v>67</v>
      </c>
      <c r="H1483" s="5" t="s">
        <v>69</v>
      </c>
    </row>
    <row r="1484" spans="1:8">
      <c r="A1484" s="1" t="s">
        <v>8</v>
      </c>
      <c r="B1484" s="1" t="s">
        <v>102</v>
      </c>
      <c r="C1484" s="1" t="s">
        <v>106</v>
      </c>
      <c r="D1484" s="1">
        <v>5</v>
      </c>
      <c r="E1484" s="1" t="s">
        <v>80</v>
      </c>
      <c r="F1484" s="2" t="s">
        <v>11</v>
      </c>
      <c r="G1484" s="1" t="s">
        <v>67</v>
      </c>
      <c r="H1484" s="5">
        <v>6.42</v>
      </c>
    </row>
    <row r="1485" spans="1:8">
      <c r="A1485" s="1" t="s">
        <v>8</v>
      </c>
      <c r="B1485" s="1" t="s">
        <v>102</v>
      </c>
      <c r="C1485" s="1" t="s">
        <v>106</v>
      </c>
      <c r="D1485" s="1">
        <v>5</v>
      </c>
      <c r="E1485" s="1" t="s">
        <v>80</v>
      </c>
      <c r="F1485" s="2" t="s">
        <v>12</v>
      </c>
      <c r="G1485" s="1" t="s">
        <v>67</v>
      </c>
      <c r="H1485" s="5">
        <v>5.528333333</v>
      </c>
    </row>
    <row r="1486" spans="1:8">
      <c r="A1486" s="1" t="s">
        <v>8</v>
      </c>
      <c r="B1486" s="1" t="s">
        <v>102</v>
      </c>
      <c r="C1486" s="1" t="s">
        <v>106</v>
      </c>
      <c r="D1486" s="1">
        <v>5</v>
      </c>
      <c r="E1486" s="1" t="s">
        <v>80</v>
      </c>
      <c r="F1486" s="2" t="s">
        <v>13</v>
      </c>
      <c r="G1486" s="1" t="s">
        <v>67</v>
      </c>
      <c r="H1486" s="5">
        <v>2.6749999999999998</v>
      </c>
    </row>
    <row r="1487" spans="1:8">
      <c r="A1487" s="1" t="s">
        <v>8</v>
      </c>
      <c r="B1487" s="1" t="s">
        <v>102</v>
      </c>
      <c r="C1487" s="1" t="s">
        <v>106</v>
      </c>
      <c r="D1487" s="1">
        <v>5</v>
      </c>
      <c r="E1487" s="1" t="s">
        <v>80</v>
      </c>
      <c r="F1487" s="2" t="s">
        <v>14</v>
      </c>
      <c r="G1487" s="1" t="s">
        <v>67</v>
      </c>
      <c r="H1487" s="5">
        <v>8.3816666669999993</v>
      </c>
    </row>
    <row r="1488" spans="1:8">
      <c r="A1488" s="1" t="s">
        <v>8</v>
      </c>
      <c r="B1488" s="1" t="s">
        <v>102</v>
      </c>
      <c r="C1488" s="1" t="s">
        <v>106</v>
      </c>
      <c r="D1488" s="1">
        <v>5</v>
      </c>
      <c r="E1488" s="1" t="s">
        <v>80</v>
      </c>
      <c r="F1488" s="2" t="s">
        <v>15</v>
      </c>
      <c r="G1488" s="1" t="s">
        <v>67</v>
      </c>
      <c r="H1488" s="5">
        <v>5.35</v>
      </c>
    </row>
    <row r="1489" spans="1:8">
      <c r="A1489" s="1" t="s">
        <v>8</v>
      </c>
      <c r="B1489" s="1" t="s">
        <v>102</v>
      </c>
      <c r="C1489" s="1" t="s">
        <v>106</v>
      </c>
      <c r="D1489" s="1">
        <v>5</v>
      </c>
      <c r="E1489" s="1" t="s">
        <v>80</v>
      </c>
      <c r="F1489" s="2" t="s">
        <v>16</v>
      </c>
      <c r="G1489" s="1" t="s">
        <v>67</v>
      </c>
      <c r="H1489" s="5">
        <v>8.3816666669999993</v>
      </c>
    </row>
    <row r="1490" spans="1:8">
      <c r="A1490" s="1" t="s">
        <v>8</v>
      </c>
      <c r="B1490" s="1" t="s">
        <v>102</v>
      </c>
      <c r="C1490" s="1" t="s">
        <v>106</v>
      </c>
      <c r="D1490" s="1">
        <v>5</v>
      </c>
      <c r="E1490" s="1" t="s">
        <v>80</v>
      </c>
      <c r="F1490" s="2" t="s">
        <v>17</v>
      </c>
      <c r="G1490" s="1" t="s">
        <v>67</v>
      </c>
      <c r="H1490" s="5">
        <v>5.35</v>
      </c>
    </row>
    <row r="1491" spans="1:8">
      <c r="A1491" s="1" t="s">
        <v>8</v>
      </c>
      <c r="B1491" s="1" t="s">
        <v>102</v>
      </c>
      <c r="C1491" s="1" t="s">
        <v>106</v>
      </c>
      <c r="D1491" s="1">
        <v>5</v>
      </c>
      <c r="E1491" s="1" t="s">
        <v>80</v>
      </c>
      <c r="F1491" s="2" t="s">
        <v>18</v>
      </c>
      <c r="G1491" s="1" t="s">
        <v>68</v>
      </c>
      <c r="H1491" s="5">
        <v>2.14</v>
      </c>
    </row>
    <row r="1492" spans="1:8">
      <c r="A1492" s="1" t="s">
        <v>8</v>
      </c>
      <c r="B1492" s="1" t="s">
        <v>102</v>
      </c>
      <c r="C1492" s="1" t="s">
        <v>106</v>
      </c>
      <c r="D1492" s="1">
        <v>5</v>
      </c>
      <c r="E1492" s="1" t="s">
        <v>80</v>
      </c>
      <c r="F1492" s="2" t="s">
        <v>19</v>
      </c>
      <c r="G1492" s="1" t="s">
        <v>67</v>
      </c>
      <c r="H1492" s="5">
        <v>6.42</v>
      </c>
    </row>
    <row r="1493" spans="1:8">
      <c r="A1493" s="1" t="s">
        <v>8</v>
      </c>
      <c r="B1493" s="1" t="s">
        <v>102</v>
      </c>
      <c r="C1493" s="1" t="s">
        <v>106</v>
      </c>
      <c r="D1493" s="1">
        <v>5</v>
      </c>
      <c r="E1493" s="1" t="s">
        <v>80</v>
      </c>
      <c r="F1493" s="2" t="s">
        <v>20</v>
      </c>
      <c r="G1493" s="1" t="s">
        <v>67</v>
      </c>
      <c r="H1493" s="5">
        <v>4.9933333329999998</v>
      </c>
    </row>
    <row r="1494" spans="1:8">
      <c r="A1494" s="1" t="s">
        <v>8</v>
      </c>
      <c r="B1494" s="1" t="s">
        <v>102</v>
      </c>
      <c r="C1494" s="1" t="s">
        <v>106</v>
      </c>
      <c r="D1494" s="1">
        <v>5</v>
      </c>
      <c r="E1494" s="1" t="s">
        <v>80</v>
      </c>
      <c r="F1494" s="2" t="s">
        <v>21</v>
      </c>
      <c r="G1494" s="1" t="s">
        <v>67</v>
      </c>
      <c r="H1494" s="5">
        <v>4.9933333329999998</v>
      </c>
    </row>
    <row r="1495" spans="1:8">
      <c r="A1495" s="1" t="s">
        <v>8</v>
      </c>
      <c r="B1495" s="1" t="s">
        <v>102</v>
      </c>
      <c r="C1495" s="1" t="s">
        <v>106</v>
      </c>
      <c r="D1495" s="1">
        <v>5</v>
      </c>
      <c r="E1495" s="1" t="s">
        <v>80</v>
      </c>
      <c r="F1495" s="2" t="s">
        <v>22</v>
      </c>
      <c r="G1495" s="1" t="s">
        <v>67</v>
      </c>
      <c r="H1495" s="5">
        <v>8.0250000000000004</v>
      </c>
    </row>
    <row r="1496" spans="1:8">
      <c r="A1496" s="1" t="s">
        <v>8</v>
      </c>
      <c r="B1496" s="1" t="s">
        <v>102</v>
      </c>
      <c r="C1496" s="1" t="s">
        <v>106</v>
      </c>
      <c r="D1496" s="1">
        <v>5</v>
      </c>
      <c r="E1496" s="1" t="s">
        <v>80</v>
      </c>
      <c r="F1496" s="2" t="s">
        <v>23</v>
      </c>
      <c r="G1496" s="1" t="s">
        <v>67</v>
      </c>
      <c r="H1496" s="5">
        <v>8.0250000000000004</v>
      </c>
    </row>
    <row r="1497" spans="1:8">
      <c r="A1497" s="1" t="s">
        <v>8</v>
      </c>
      <c r="B1497" s="1" t="s">
        <v>102</v>
      </c>
      <c r="C1497" s="1" t="s">
        <v>106</v>
      </c>
      <c r="D1497" s="1">
        <v>5</v>
      </c>
      <c r="E1497" s="1" t="s">
        <v>80</v>
      </c>
      <c r="F1497" s="2" t="s">
        <v>24</v>
      </c>
      <c r="G1497" s="1" t="s">
        <v>67</v>
      </c>
      <c r="H1497" s="5">
        <v>8.0250000000000004</v>
      </c>
    </row>
    <row r="1498" spans="1:8">
      <c r="A1498" s="1" t="s">
        <v>8</v>
      </c>
      <c r="B1498" s="1" t="s">
        <v>102</v>
      </c>
      <c r="C1498" s="1" t="s">
        <v>106</v>
      </c>
      <c r="D1498" s="1">
        <v>5</v>
      </c>
      <c r="E1498" s="1" t="s">
        <v>80</v>
      </c>
      <c r="F1498" s="3" t="s">
        <v>25</v>
      </c>
      <c r="G1498" s="1" t="s">
        <v>67</v>
      </c>
      <c r="H1498" s="5">
        <v>4.28</v>
      </c>
    </row>
    <row r="1499" spans="1:8">
      <c r="A1499" s="1" t="s">
        <v>8</v>
      </c>
      <c r="B1499" s="1" t="s">
        <v>102</v>
      </c>
      <c r="C1499" s="1" t="s">
        <v>106</v>
      </c>
      <c r="D1499" s="1">
        <v>5</v>
      </c>
      <c r="E1499" s="1" t="s">
        <v>80</v>
      </c>
      <c r="F1499" s="3" t="s">
        <v>26</v>
      </c>
      <c r="G1499" s="1" t="s">
        <v>67</v>
      </c>
      <c r="H1499" s="5">
        <v>8.0250000000000004</v>
      </c>
    </row>
    <row r="1500" spans="1:8">
      <c r="A1500" s="1" t="s">
        <v>8</v>
      </c>
      <c r="B1500" s="1" t="s">
        <v>102</v>
      </c>
      <c r="C1500" s="1" t="s">
        <v>106</v>
      </c>
      <c r="D1500" s="1">
        <v>5</v>
      </c>
      <c r="E1500" s="1" t="s">
        <v>80</v>
      </c>
      <c r="F1500" s="3" t="s">
        <v>27</v>
      </c>
      <c r="G1500" s="1" t="s">
        <v>67</v>
      </c>
      <c r="H1500" s="5">
        <v>8.0250000000000004</v>
      </c>
    </row>
    <row r="1501" spans="1:8">
      <c r="A1501" s="1" t="s">
        <v>8</v>
      </c>
      <c r="B1501" s="1" t="s">
        <v>102</v>
      </c>
      <c r="C1501" s="1" t="s">
        <v>106</v>
      </c>
      <c r="D1501" s="1">
        <v>5</v>
      </c>
      <c r="E1501" s="1" t="s">
        <v>80</v>
      </c>
      <c r="F1501" s="3" t="s">
        <v>28</v>
      </c>
      <c r="G1501" s="1" t="s">
        <v>67</v>
      </c>
      <c r="H1501" s="5">
        <v>4.28</v>
      </c>
    </row>
    <row r="1502" spans="1:8">
      <c r="A1502" s="1" t="s">
        <v>8</v>
      </c>
      <c r="B1502" s="1" t="s">
        <v>102</v>
      </c>
      <c r="C1502" s="1" t="s">
        <v>106</v>
      </c>
      <c r="D1502" s="1">
        <v>5</v>
      </c>
      <c r="E1502" s="1" t="s">
        <v>80</v>
      </c>
      <c r="F1502" s="3" t="s">
        <v>29</v>
      </c>
      <c r="G1502" s="1" t="s">
        <v>67</v>
      </c>
      <c r="H1502" s="5">
        <v>4.28</v>
      </c>
    </row>
    <row r="1503" spans="1:8">
      <c r="A1503" s="1" t="s">
        <v>8</v>
      </c>
      <c r="B1503" s="1" t="s">
        <v>102</v>
      </c>
      <c r="C1503" s="1" t="s">
        <v>106</v>
      </c>
      <c r="D1503" s="1">
        <v>5</v>
      </c>
      <c r="E1503" s="1" t="s">
        <v>80</v>
      </c>
      <c r="F1503" s="3" t="s">
        <v>30</v>
      </c>
      <c r="G1503" s="1" t="s">
        <v>67</v>
      </c>
      <c r="H1503" s="5">
        <v>8.0250000000000004</v>
      </c>
    </row>
    <row r="1504" spans="1:8">
      <c r="A1504" s="1" t="s">
        <v>8</v>
      </c>
      <c r="B1504" s="1" t="s">
        <v>102</v>
      </c>
      <c r="C1504" s="1" t="s">
        <v>106</v>
      </c>
      <c r="D1504" s="1">
        <v>5</v>
      </c>
      <c r="E1504" s="1" t="s">
        <v>80</v>
      </c>
      <c r="F1504" s="3" t="s">
        <v>31</v>
      </c>
      <c r="G1504" s="1" t="s">
        <v>67</v>
      </c>
      <c r="H1504" s="5" t="s">
        <v>69</v>
      </c>
    </row>
    <row r="1505" spans="1:8">
      <c r="A1505" s="1" t="s">
        <v>8</v>
      </c>
      <c r="B1505" s="1" t="s">
        <v>102</v>
      </c>
      <c r="C1505" s="1" t="s">
        <v>106</v>
      </c>
      <c r="D1505" s="1">
        <v>5</v>
      </c>
      <c r="E1505" s="1" t="s">
        <v>80</v>
      </c>
      <c r="F1505" s="3" t="s">
        <v>32</v>
      </c>
      <c r="G1505" s="1" t="s">
        <v>67</v>
      </c>
      <c r="H1505" s="5" t="s">
        <v>69</v>
      </c>
    </row>
    <row r="1506" spans="1:8">
      <c r="A1506" s="1" t="s">
        <v>8</v>
      </c>
      <c r="B1506" s="1" t="s">
        <v>102</v>
      </c>
      <c r="C1506" s="1" t="s">
        <v>106</v>
      </c>
      <c r="D1506" s="1">
        <v>5</v>
      </c>
      <c r="E1506" s="1" t="s">
        <v>80</v>
      </c>
      <c r="F1506" s="3" t="s">
        <v>33</v>
      </c>
      <c r="G1506" s="1" t="s">
        <v>67</v>
      </c>
      <c r="H1506" s="5" t="s">
        <v>69</v>
      </c>
    </row>
    <row r="1507" spans="1:8">
      <c r="A1507" s="1" t="s">
        <v>8</v>
      </c>
      <c r="B1507" s="1" t="s">
        <v>102</v>
      </c>
      <c r="C1507" s="1" t="s">
        <v>106</v>
      </c>
      <c r="D1507" s="1">
        <v>5</v>
      </c>
      <c r="E1507" s="1" t="s">
        <v>80</v>
      </c>
      <c r="F1507" s="3" t="s">
        <v>34</v>
      </c>
      <c r="G1507" s="1" t="s">
        <v>67</v>
      </c>
      <c r="H1507" s="5" t="s">
        <v>69</v>
      </c>
    </row>
    <row r="1508" spans="1:8">
      <c r="A1508" s="1" t="s">
        <v>8</v>
      </c>
      <c r="B1508" s="1" t="s">
        <v>102</v>
      </c>
      <c r="C1508" s="1" t="s">
        <v>106</v>
      </c>
      <c r="D1508" s="1">
        <v>5</v>
      </c>
      <c r="E1508" s="1" t="s">
        <v>80</v>
      </c>
      <c r="F1508" s="3" t="s">
        <v>35</v>
      </c>
      <c r="G1508" s="1" t="s">
        <v>67</v>
      </c>
      <c r="H1508" s="5">
        <v>4.28</v>
      </c>
    </row>
    <row r="1509" spans="1:8">
      <c r="A1509" s="1" t="s">
        <v>8</v>
      </c>
      <c r="B1509" s="1" t="s">
        <v>102</v>
      </c>
      <c r="C1509" s="1" t="s">
        <v>106</v>
      </c>
      <c r="D1509" s="1">
        <v>5</v>
      </c>
      <c r="E1509" s="1" t="s">
        <v>80</v>
      </c>
      <c r="F1509" s="3" t="s">
        <v>36</v>
      </c>
      <c r="G1509" s="1" t="s">
        <v>67</v>
      </c>
      <c r="H1509" s="5">
        <v>4.28</v>
      </c>
    </row>
    <row r="1510" spans="1:8">
      <c r="A1510" s="1" t="s">
        <v>8</v>
      </c>
      <c r="B1510" s="1" t="s">
        <v>102</v>
      </c>
      <c r="C1510" s="1" t="s">
        <v>106</v>
      </c>
      <c r="D1510" s="1">
        <v>5</v>
      </c>
      <c r="E1510" s="1" t="s">
        <v>80</v>
      </c>
      <c r="F1510" s="3" t="s">
        <v>37</v>
      </c>
      <c r="G1510" s="1" t="s">
        <v>67</v>
      </c>
      <c r="H1510" s="5">
        <v>2.2291666669999999</v>
      </c>
    </row>
    <row r="1511" spans="1:8">
      <c r="A1511" s="1" t="s">
        <v>8</v>
      </c>
      <c r="B1511" s="1" t="s">
        <v>102</v>
      </c>
      <c r="C1511" s="1" t="s">
        <v>106</v>
      </c>
      <c r="D1511" s="1">
        <v>5</v>
      </c>
      <c r="E1511" s="1" t="s">
        <v>80</v>
      </c>
      <c r="F1511" s="3" t="s">
        <v>38</v>
      </c>
      <c r="G1511" s="1" t="s">
        <v>67</v>
      </c>
      <c r="H1511" s="5">
        <v>7.49</v>
      </c>
    </row>
    <row r="1512" spans="1:8">
      <c r="A1512" s="1" t="s">
        <v>8</v>
      </c>
      <c r="B1512" s="1" t="s">
        <v>102</v>
      </c>
      <c r="C1512" s="1" t="s">
        <v>106</v>
      </c>
      <c r="D1512" s="1">
        <v>5</v>
      </c>
      <c r="E1512" s="1" t="s">
        <v>80</v>
      </c>
      <c r="F1512" s="3" t="s">
        <v>39</v>
      </c>
      <c r="G1512" s="1" t="s">
        <v>67</v>
      </c>
      <c r="H1512" s="5">
        <v>7.49</v>
      </c>
    </row>
    <row r="1513" spans="1:8">
      <c r="A1513" s="1" t="s">
        <v>8</v>
      </c>
      <c r="B1513" s="1" t="s">
        <v>102</v>
      </c>
      <c r="C1513" s="1" t="s">
        <v>106</v>
      </c>
      <c r="D1513" s="1">
        <v>5</v>
      </c>
      <c r="E1513" s="1" t="s">
        <v>80</v>
      </c>
      <c r="F1513" s="3" t="s">
        <v>40</v>
      </c>
      <c r="G1513" s="1" t="s">
        <v>67</v>
      </c>
      <c r="H1513" s="5">
        <v>5.528333333</v>
      </c>
    </row>
    <row r="1514" spans="1:8">
      <c r="A1514" s="1" t="s">
        <v>8</v>
      </c>
      <c r="B1514" s="1" t="s">
        <v>102</v>
      </c>
      <c r="C1514" s="1" t="s">
        <v>106</v>
      </c>
      <c r="D1514" s="1">
        <v>5</v>
      </c>
      <c r="E1514" s="1" t="s">
        <v>80</v>
      </c>
      <c r="F1514" s="3" t="s">
        <v>41</v>
      </c>
      <c r="G1514" s="1" t="s">
        <v>68</v>
      </c>
      <c r="H1514" s="5">
        <v>6.42</v>
      </c>
    </row>
    <row r="1515" spans="1:8">
      <c r="A1515" s="1" t="s">
        <v>8</v>
      </c>
      <c r="B1515" s="1" t="s">
        <v>102</v>
      </c>
      <c r="C1515" s="1" t="s">
        <v>106</v>
      </c>
      <c r="D1515" s="1">
        <v>5</v>
      </c>
      <c r="E1515" s="1" t="s">
        <v>80</v>
      </c>
      <c r="F1515" s="3" t="s">
        <v>42</v>
      </c>
      <c r="G1515" s="1" t="s">
        <v>68</v>
      </c>
      <c r="H1515" s="5" t="s">
        <v>69</v>
      </c>
    </row>
    <row r="1516" spans="1:8">
      <c r="A1516" s="1" t="s">
        <v>8</v>
      </c>
      <c r="B1516" s="1" t="s">
        <v>102</v>
      </c>
      <c r="C1516" s="1" t="s">
        <v>106</v>
      </c>
      <c r="D1516" s="1">
        <v>5</v>
      </c>
      <c r="E1516" s="1" t="s">
        <v>80</v>
      </c>
      <c r="F1516" s="3" t="s">
        <v>43</v>
      </c>
      <c r="G1516" s="1" t="s">
        <v>67</v>
      </c>
      <c r="H1516" s="5">
        <v>3.923333333</v>
      </c>
    </row>
    <row r="1517" spans="1:8">
      <c r="A1517" s="1" t="s">
        <v>8</v>
      </c>
      <c r="B1517" s="1" t="s">
        <v>102</v>
      </c>
      <c r="C1517" s="1" t="s">
        <v>106</v>
      </c>
      <c r="D1517" s="1">
        <v>5</v>
      </c>
      <c r="E1517" s="1" t="s">
        <v>80</v>
      </c>
      <c r="F1517" s="3" t="s">
        <v>44</v>
      </c>
      <c r="G1517" s="1" t="s">
        <v>67</v>
      </c>
      <c r="H1517" s="5" t="s">
        <v>69</v>
      </c>
    </row>
    <row r="1518" spans="1:8">
      <c r="A1518" s="1" t="s">
        <v>8</v>
      </c>
      <c r="B1518" s="1" t="s">
        <v>102</v>
      </c>
      <c r="C1518" s="1" t="s">
        <v>106</v>
      </c>
      <c r="D1518" s="1">
        <v>5</v>
      </c>
      <c r="E1518" s="1" t="s">
        <v>80</v>
      </c>
      <c r="F1518" s="3" t="s">
        <v>45</v>
      </c>
      <c r="G1518" s="1" t="s">
        <v>68</v>
      </c>
      <c r="H1518" s="5" t="s">
        <v>69</v>
      </c>
    </row>
    <row r="1519" spans="1:8">
      <c r="A1519" s="1" t="s">
        <v>8</v>
      </c>
      <c r="B1519" s="1" t="s">
        <v>102</v>
      </c>
      <c r="C1519" s="1" t="s">
        <v>106</v>
      </c>
      <c r="D1519" s="1">
        <v>5</v>
      </c>
      <c r="E1519" s="1" t="s">
        <v>80</v>
      </c>
      <c r="F1519" s="3" t="s">
        <v>46</v>
      </c>
      <c r="G1519" s="1" t="s">
        <v>67</v>
      </c>
      <c r="H1519" s="5">
        <v>3.3883333329999998</v>
      </c>
    </row>
    <row r="1520" spans="1:8">
      <c r="A1520" s="1" t="s">
        <v>8</v>
      </c>
      <c r="B1520" s="1" t="s">
        <v>102</v>
      </c>
      <c r="C1520" s="1" t="s">
        <v>106</v>
      </c>
      <c r="D1520" s="1">
        <v>5</v>
      </c>
      <c r="E1520" s="1" t="s">
        <v>80</v>
      </c>
      <c r="F1520" s="3" t="s">
        <v>47</v>
      </c>
      <c r="G1520" s="1" t="s">
        <v>68</v>
      </c>
      <c r="H1520" s="5">
        <v>3.3883333329999998</v>
      </c>
    </row>
    <row r="1521" spans="1:8">
      <c r="A1521" s="1" t="s">
        <v>8</v>
      </c>
      <c r="B1521" s="1" t="s">
        <v>102</v>
      </c>
      <c r="C1521" s="1" t="s">
        <v>106</v>
      </c>
      <c r="D1521" s="1">
        <v>5</v>
      </c>
      <c r="E1521" s="1" t="s">
        <v>80</v>
      </c>
      <c r="F1521" s="3" t="s">
        <v>48</v>
      </c>
      <c r="G1521" s="1" t="s">
        <v>68</v>
      </c>
      <c r="H1521" s="1" t="s">
        <v>69</v>
      </c>
    </row>
    <row r="1522" spans="1:8">
      <c r="A1522" s="1" t="s">
        <v>8</v>
      </c>
      <c r="B1522" s="1" t="s">
        <v>102</v>
      </c>
      <c r="C1522" s="1" t="s">
        <v>106</v>
      </c>
      <c r="D1522" s="1">
        <v>5</v>
      </c>
      <c r="E1522" s="1" t="s">
        <v>80</v>
      </c>
      <c r="F1522" s="3" t="s">
        <v>49</v>
      </c>
      <c r="G1522" s="1" t="s">
        <v>67</v>
      </c>
      <c r="H1522" s="5" t="s">
        <v>69</v>
      </c>
    </row>
    <row r="1523" spans="1:8">
      <c r="A1523" s="1" t="s">
        <v>8</v>
      </c>
      <c r="B1523" s="1" t="s">
        <v>102</v>
      </c>
      <c r="C1523" s="1" t="s">
        <v>106</v>
      </c>
      <c r="D1523" s="1">
        <v>5</v>
      </c>
      <c r="E1523" s="1" t="s">
        <v>80</v>
      </c>
      <c r="F1523" s="3" t="s">
        <v>50</v>
      </c>
      <c r="G1523" s="1" t="s">
        <v>68</v>
      </c>
      <c r="H1523" s="5">
        <v>4.28</v>
      </c>
    </row>
    <row r="1524" spans="1:8">
      <c r="A1524" s="1" t="s">
        <v>8</v>
      </c>
      <c r="B1524" s="1" t="s">
        <v>102</v>
      </c>
      <c r="C1524" s="1" t="s">
        <v>106</v>
      </c>
      <c r="D1524" s="1">
        <v>5</v>
      </c>
      <c r="E1524" s="1" t="s">
        <v>80</v>
      </c>
      <c r="F1524" s="3" t="s">
        <v>51</v>
      </c>
      <c r="G1524" s="1" t="s">
        <v>67</v>
      </c>
      <c r="H1524" s="5">
        <v>7.49</v>
      </c>
    </row>
    <row r="1525" spans="1:8">
      <c r="A1525" s="1" t="s">
        <v>8</v>
      </c>
      <c r="B1525" s="1" t="s">
        <v>102</v>
      </c>
      <c r="C1525" s="1" t="s">
        <v>106</v>
      </c>
      <c r="D1525" s="1">
        <v>5</v>
      </c>
      <c r="E1525" s="1" t="s">
        <v>80</v>
      </c>
      <c r="F1525" s="3" t="s">
        <v>52</v>
      </c>
      <c r="G1525" s="1" t="s">
        <v>68</v>
      </c>
      <c r="H1525" s="5">
        <v>2.14</v>
      </c>
    </row>
    <row r="1526" spans="1:8">
      <c r="A1526" s="1" t="s">
        <v>8</v>
      </c>
      <c r="B1526" s="1" t="s">
        <v>102</v>
      </c>
      <c r="C1526" s="1" t="s">
        <v>106</v>
      </c>
      <c r="D1526" s="1">
        <v>5</v>
      </c>
      <c r="E1526" s="1" t="s">
        <v>80</v>
      </c>
      <c r="F1526" s="3" t="s">
        <v>53</v>
      </c>
      <c r="G1526" s="1" t="s">
        <v>68</v>
      </c>
      <c r="H1526" s="5">
        <v>2.14</v>
      </c>
    </row>
    <row r="1527" spans="1:8">
      <c r="A1527" s="1" t="s">
        <v>8</v>
      </c>
      <c r="B1527" s="1" t="s">
        <v>102</v>
      </c>
      <c r="C1527" s="1" t="s">
        <v>106</v>
      </c>
      <c r="D1527" s="1">
        <v>5</v>
      </c>
      <c r="E1527" s="1" t="s">
        <v>80</v>
      </c>
      <c r="F1527" s="3" t="s">
        <v>54</v>
      </c>
      <c r="G1527" s="1" t="s">
        <v>68</v>
      </c>
      <c r="H1527" s="5">
        <v>2.14</v>
      </c>
    </row>
    <row r="1528" spans="1:8">
      <c r="A1528" s="1" t="s">
        <v>8</v>
      </c>
      <c r="B1528" s="1" t="s">
        <v>102</v>
      </c>
      <c r="C1528" s="1" t="s">
        <v>106</v>
      </c>
      <c r="D1528" s="1">
        <v>5</v>
      </c>
      <c r="E1528" s="1" t="s">
        <v>80</v>
      </c>
      <c r="F1528" s="3" t="s">
        <v>55</v>
      </c>
      <c r="G1528" s="1" t="s">
        <v>68</v>
      </c>
      <c r="H1528" s="5">
        <v>2.14</v>
      </c>
    </row>
    <row r="1529" spans="1:8">
      <c r="A1529" s="1" t="s">
        <v>8</v>
      </c>
      <c r="B1529" s="1" t="s">
        <v>102</v>
      </c>
      <c r="C1529" s="1" t="s">
        <v>106</v>
      </c>
      <c r="D1529" s="1">
        <v>5</v>
      </c>
      <c r="E1529" s="1" t="s">
        <v>80</v>
      </c>
      <c r="F1529" s="3" t="s">
        <v>56</v>
      </c>
      <c r="G1529" s="1" t="s">
        <v>68</v>
      </c>
      <c r="H1529" s="5">
        <v>4.28</v>
      </c>
    </row>
    <row r="1530" spans="1:8">
      <c r="A1530" s="1" t="s">
        <v>8</v>
      </c>
      <c r="B1530" s="1" t="s">
        <v>102</v>
      </c>
      <c r="C1530" s="1" t="s">
        <v>106</v>
      </c>
      <c r="D1530" s="1">
        <v>5</v>
      </c>
      <c r="E1530" s="1" t="s">
        <v>80</v>
      </c>
      <c r="F1530" s="3" t="s">
        <v>57</v>
      </c>
      <c r="G1530" s="1" t="s">
        <v>68</v>
      </c>
      <c r="H1530" s="5" t="s">
        <v>69</v>
      </c>
    </row>
    <row r="1531" spans="1:8">
      <c r="A1531" s="1" t="s">
        <v>8</v>
      </c>
      <c r="B1531" s="1" t="s">
        <v>102</v>
      </c>
      <c r="C1531" s="1" t="s">
        <v>106</v>
      </c>
      <c r="D1531" s="1">
        <v>5</v>
      </c>
      <c r="E1531" s="1" t="s">
        <v>80</v>
      </c>
      <c r="F1531" s="3" t="s">
        <v>58</v>
      </c>
      <c r="G1531" s="1" t="s">
        <v>68</v>
      </c>
      <c r="H1531" s="5">
        <v>7.49</v>
      </c>
    </row>
    <row r="1532" spans="1:8">
      <c r="A1532" s="1" t="s">
        <v>8</v>
      </c>
      <c r="B1532" s="1" t="s">
        <v>102</v>
      </c>
      <c r="C1532" s="1" t="s">
        <v>106</v>
      </c>
      <c r="D1532" s="1">
        <v>5</v>
      </c>
      <c r="E1532" s="1" t="s">
        <v>80</v>
      </c>
      <c r="F1532" s="3" t="s">
        <v>135</v>
      </c>
      <c r="G1532" s="1" t="s">
        <v>68</v>
      </c>
      <c r="H1532" s="5">
        <v>4.1908333329999996</v>
      </c>
    </row>
    <row r="1533" spans="1:8">
      <c r="A1533" s="1" t="s">
        <v>8</v>
      </c>
      <c r="B1533" s="1" t="s">
        <v>102</v>
      </c>
      <c r="C1533" s="1" t="s">
        <v>106</v>
      </c>
      <c r="D1533" s="1">
        <v>5</v>
      </c>
      <c r="E1533" s="1" t="s">
        <v>80</v>
      </c>
      <c r="F1533" s="3" t="s">
        <v>59</v>
      </c>
      <c r="G1533" s="1" t="s">
        <v>68</v>
      </c>
      <c r="H1533" s="5">
        <v>3.21</v>
      </c>
    </row>
    <row r="1534" spans="1:8">
      <c r="A1534" s="1" t="s">
        <v>8</v>
      </c>
      <c r="B1534" s="1" t="s">
        <v>102</v>
      </c>
      <c r="C1534" s="1" t="s">
        <v>106</v>
      </c>
      <c r="D1534" s="1">
        <v>5</v>
      </c>
      <c r="E1534" s="1" t="s">
        <v>80</v>
      </c>
      <c r="F1534" s="3" t="s">
        <v>60</v>
      </c>
      <c r="G1534" s="1" t="s">
        <v>68</v>
      </c>
      <c r="H1534" s="5" t="s">
        <v>69</v>
      </c>
    </row>
    <row r="1535" spans="1:8">
      <c r="A1535" s="1" t="s">
        <v>8</v>
      </c>
      <c r="B1535" s="1" t="s">
        <v>102</v>
      </c>
      <c r="C1535" s="1" t="s">
        <v>106</v>
      </c>
      <c r="D1535" s="1">
        <v>5</v>
      </c>
      <c r="E1535" s="1" t="s">
        <v>80</v>
      </c>
      <c r="F1535" s="3" t="s">
        <v>61</v>
      </c>
      <c r="G1535" s="1" t="s">
        <v>67</v>
      </c>
      <c r="H1535" s="5" t="s">
        <v>69</v>
      </c>
    </row>
    <row r="1536" spans="1:8">
      <c r="A1536" s="1" t="s">
        <v>8</v>
      </c>
      <c r="B1536" s="1" t="s">
        <v>102</v>
      </c>
      <c r="C1536" s="1" t="s">
        <v>106</v>
      </c>
      <c r="D1536" s="1">
        <v>5</v>
      </c>
      <c r="E1536" s="1" t="s">
        <v>80</v>
      </c>
      <c r="F1536" s="3" t="s">
        <v>62</v>
      </c>
      <c r="G1536" s="1" t="s">
        <v>67</v>
      </c>
      <c r="H1536" s="5" t="s">
        <v>69</v>
      </c>
    </row>
    <row r="1537" spans="1:8">
      <c r="A1537" s="1" t="s">
        <v>8</v>
      </c>
      <c r="B1537" s="1" t="s">
        <v>102</v>
      </c>
      <c r="C1537" s="1" t="s">
        <v>106</v>
      </c>
      <c r="D1537" s="1">
        <v>5</v>
      </c>
      <c r="E1537" s="1" t="s">
        <v>80</v>
      </c>
      <c r="F1537" s="3" t="s">
        <v>63</v>
      </c>
      <c r="G1537" s="1" t="s">
        <v>67</v>
      </c>
      <c r="H1537" s="5" t="s">
        <v>69</v>
      </c>
    </row>
    <row r="1538" spans="1:8">
      <c r="A1538" s="1" t="s">
        <v>8</v>
      </c>
      <c r="B1538" s="1" t="s">
        <v>102</v>
      </c>
      <c r="C1538" s="1" t="s">
        <v>106</v>
      </c>
      <c r="D1538" s="1">
        <v>5</v>
      </c>
      <c r="E1538" s="1" t="s">
        <v>80</v>
      </c>
      <c r="F1538" s="3" t="s">
        <v>64</v>
      </c>
      <c r="G1538" s="1" t="s">
        <v>67</v>
      </c>
      <c r="H1538" s="5">
        <v>5.35</v>
      </c>
    </row>
    <row r="1539" spans="1:8">
      <c r="A1539" s="1" t="s">
        <v>8</v>
      </c>
      <c r="B1539" s="1" t="s">
        <v>102</v>
      </c>
      <c r="C1539" s="1" t="s">
        <v>106</v>
      </c>
      <c r="D1539" s="1">
        <v>5</v>
      </c>
      <c r="E1539" s="1" t="s">
        <v>80</v>
      </c>
      <c r="F1539" s="3" t="s">
        <v>65</v>
      </c>
      <c r="G1539" s="1" t="s">
        <v>67</v>
      </c>
      <c r="H1539" s="5">
        <v>1.3374999999999999</v>
      </c>
    </row>
    <row r="1540" spans="1:8">
      <c r="A1540" s="1" t="s">
        <v>8</v>
      </c>
      <c r="B1540" s="1" t="s">
        <v>102</v>
      </c>
      <c r="C1540" s="1" t="s">
        <v>106</v>
      </c>
      <c r="D1540" s="1">
        <v>5</v>
      </c>
      <c r="E1540" s="1" t="s">
        <v>80</v>
      </c>
      <c r="F1540" s="3" t="s">
        <v>66</v>
      </c>
      <c r="G1540" s="1" t="s">
        <v>67</v>
      </c>
      <c r="H1540" s="5">
        <v>7.49</v>
      </c>
    </row>
    <row r="1541" spans="1:8">
      <c r="A1541" s="1" t="s">
        <v>8</v>
      </c>
      <c r="B1541" s="1" t="s">
        <v>102</v>
      </c>
      <c r="C1541" s="1" t="s">
        <v>107</v>
      </c>
      <c r="D1541" s="1">
        <v>0.75</v>
      </c>
      <c r="E1541" s="1" t="s">
        <v>71</v>
      </c>
      <c r="F1541" s="2" t="s">
        <v>11</v>
      </c>
      <c r="G1541" s="1" t="s">
        <v>67</v>
      </c>
      <c r="H1541" s="5">
        <v>6.42</v>
      </c>
    </row>
    <row r="1542" spans="1:8">
      <c r="A1542" s="1" t="s">
        <v>8</v>
      </c>
      <c r="B1542" s="1" t="s">
        <v>102</v>
      </c>
      <c r="C1542" s="1" t="s">
        <v>107</v>
      </c>
      <c r="D1542" s="1">
        <v>0.75</v>
      </c>
      <c r="E1542" s="1" t="s">
        <v>71</v>
      </c>
      <c r="F1542" s="2" t="s">
        <v>12</v>
      </c>
      <c r="G1542" s="1" t="s">
        <v>67</v>
      </c>
      <c r="H1542" s="5">
        <v>6.42</v>
      </c>
    </row>
    <row r="1543" spans="1:8">
      <c r="A1543" s="1" t="s">
        <v>8</v>
      </c>
      <c r="B1543" s="1" t="s">
        <v>102</v>
      </c>
      <c r="C1543" s="1" t="s">
        <v>107</v>
      </c>
      <c r="D1543" s="1">
        <v>0.75</v>
      </c>
      <c r="E1543" s="1" t="s">
        <v>71</v>
      </c>
      <c r="F1543" s="2" t="s">
        <v>13</v>
      </c>
      <c r="G1543" s="1" t="s">
        <v>67</v>
      </c>
      <c r="H1543" s="5">
        <v>1.15917</v>
      </c>
    </row>
    <row r="1544" spans="1:8">
      <c r="A1544" s="1" t="s">
        <v>8</v>
      </c>
      <c r="B1544" s="1" t="s">
        <v>102</v>
      </c>
      <c r="C1544" s="1" t="s">
        <v>107</v>
      </c>
      <c r="D1544" s="1">
        <v>0.75</v>
      </c>
      <c r="E1544" s="1" t="s">
        <v>71</v>
      </c>
      <c r="F1544" s="2" t="s">
        <v>14</v>
      </c>
      <c r="G1544" s="1" t="s">
        <v>67</v>
      </c>
      <c r="H1544" s="5">
        <v>8.2033299999999993</v>
      </c>
    </row>
    <row r="1545" spans="1:8">
      <c r="A1545" s="1" t="s">
        <v>8</v>
      </c>
      <c r="B1545" s="1" t="s">
        <v>102</v>
      </c>
      <c r="C1545" s="1" t="s">
        <v>107</v>
      </c>
      <c r="D1545" s="1">
        <v>0.75</v>
      </c>
      <c r="E1545" s="1" t="s">
        <v>71</v>
      </c>
      <c r="F1545" s="2" t="s">
        <v>15</v>
      </c>
      <c r="G1545" s="1" t="s">
        <v>67</v>
      </c>
      <c r="H1545" s="5">
        <v>6.42</v>
      </c>
    </row>
    <row r="1546" spans="1:8">
      <c r="A1546" s="1" t="s">
        <v>8</v>
      </c>
      <c r="B1546" s="1" t="s">
        <v>102</v>
      </c>
      <c r="C1546" s="1" t="s">
        <v>107</v>
      </c>
      <c r="D1546" s="1">
        <v>0.75</v>
      </c>
      <c r="E1546" s="1" t="s">
        <v>71</v>
      </c>
      <c r="F1546" s="2" t="s">
        <v>16</v>
      </c>
      <c r="G1546" s="1" t="s">
        <v>67</v>
      </c>
      <c r="H1546" s="5">
        <v>6.42</v>
      </c>
    </row>
    <row r="1547" spans="1:8">
      <c r="A1547" s="1" t="s">
        <v>8</v>
      </c>
      <c r="B1547" s="1" t="s">
        <v>102</v>
      </c>
      <c r="C1547" s="1" t="s">
        <v>107</v>
      </c>
      <c r="D1547" s="1">
        <v>0.75</v>
      </c>
      <c r="E1547" s="1" t="s">
        <v>71</v>
      </c>
      <c r="F1547" s="2" t="s">
        <v>17</v>
      </c>
      <c r="G1547" s="1" t="s">
        <v>67</v>
      </c>
      <c r="H1547" s="5">
        <v>6.0633299999999997</v>
      </c>
    </row>
    <row r="1548" spans="1:8">
      <c r="A1548" s="1" t="s">
        <v>8</v>
      </c>
      <c r="B1548" s="1" t="s">
        <v>102</v>
      </c>
      <c r="C1548" s="1" t="s">
        <v>107</v>
      </c>
      <c r="D1548" s="1">
        <v>0.75</v>
      </c>
      <c r="E1548" s="1" t="s">
        <v>71</v>
      </c>
      <c r="F1548" s="2" t="s">
        <v>18</v>
      </c>
      <c r="G1548" s="1" t="s">
        <v>68</v>
      </c>
      <c r="H1548" s="5">
        <v>5.5283300000000004</v>
      </c>
    </row>
    <row r="1549" spans="1:8">
      <c r="A1549" s="1" t="s">
        <v>8</v>
      </c>
      <c r="B1549" s="1" t="s">
        <v>102</v>
      </c>
      <c r="C1549" s="1" t="s">
        <v>107</v>
      </c>
      <c r="D1549" s="1">
        <v>0.75</v>
      </c>
      <c r="E1549" s="1" t="s">
        <v>71</v>
      </c>
      <c r="F1549" s="2" t="s">
        <v>19</v>
      </c>
      <c r="G1549" s="1" t="s">
        <v>67</v>
      </c>
      <c r="H1549" s="5" t="s">
        <v>69</v>
      </c>
    </row>
    <row r="1550" spans="1:8">
      <c r="A1550" s="1" t="s">
        <v>8</v>
      </c>
      <c r="B1550" s="1" t="s">
        <v>102</v>
      </c>
      <c r="C1550" s="1" t="s">
        <v>107</v>
      </c>
      <c r="D1550" s="1">
        <v>0.75</v>
      </c>
      <c r="E1550" s="1" t="s">
        <v>71</v>
      </c>
      <c r="F1550" s="2" t="s">
        <v>20</v>
      </c>
      <c r="G1550" s="1" t="s">
        <v>67</v>
      </c>
      <c r="H1550" s="5" t="s">
        <v>69</v>
      </c>
    </row>
    <row r="1551" spans="1:8">
      <c r="A1551" s="1" t="s">
        <v>8</v>
      </c>
      <c r="B1551" s="1" t="s">
        <v>102</v>
      </c>
      <c r="C1551" s="1" t="s">
        <v>107</v>
      </c>
      <c r="D1551" s="1">
        <v>0.75</v>
      </c>
      <c r="E1551" s="1" t="s">
        <v>71</v>
      </c>
      <c r="F1551" s="2" t="s">
        <v>21</v>
      </c>
      <c r="G1551" s="1" t="s">
        <v>67</v>
      </c>
      <c r="H1551" s="5" t="s">
        <v>69</v>
      </c>
    </row>
    <row r="1552" spans="1:8">
      <c r="A1552" s="1" t="s">
        <v>8</v>
      </c>
      <c r="B1552" s="1" t="s">
        <v>102</v>
      </c>
      <c r="C1552" s="1" t="s">
        <v>107</v>
      </c>
      <c r="D1552" s="1">
        <v>0.75</v>
      </c>
      <c r="E1552" s="1" t="s">
        <v>71</v>
      </c>
      <c r="F1552" s="2" t="s">
        <v>22</v>
      </c>
      <c r="G1552" s="1" t="s">
        <v>67</v>
      </c>
      <c r="H1552" s="5" t="s">
        <v>69</v>
      </c>
    </row>
    <row r="1553" spans="1:8">
      <c r="A1553" s="1" t="s">
        <v>8</v>
      </c>
      <c r="B1553" s="1" t="s">
        <v>102</v>
      </c>
      <c r="C1553" s="1" t="s">
        <v>107</v>
      </c>
      <c r="D1553" s="1">
        <v>0.75</v>
      </c>
      <c r="E1553" s="1" t="s">
        <v>71</v>
      </c>
      <c r="F1553" s="2" t="s">
        <v>23</v>
      </c>
      <c r="G1553" s="1" t="s">
        <v>67</v>
      </c>
      <c r="H1553" s="5" t="s">
        <v>69</v>
      </c>
    </row>
    <row r="1554" spans="1:8">
      <c r="A1554" s="1" t="s">
        <v>8</v>
      </c>
      <c r="B1554" s="1" t="s">
        <v>102</v>
      </c>
      <c r="C1554" s="1" t="s">
        <v>107</v>
      </c>
      <c r="D1554" s="1">
        <v>0.75</v>
      </c>
      <c r="E1554" s="1" t="s">
        <v>71</v>
      </c>
      <c r="F1554" s="2" t="s">
        <v>24</v>
      </c>
      <c r="G1554" s="1" t="s">
        <v>67</v>
      </c>
      <c r="H1554" s="5" t="s">
        <v>69</v>
      </c>
    </row>
    <row r="1555" spans="1:8">
      <c r="A1555" s="1" t="s">
        <v>8</v>
      </c>
      <c r="B1555" s="1" t="s">
        <v>102</v>
      </c>
      <c r="C1555" s="1" t="s">
        <v>107</v>
      </c>
      <c r="D1555" s="1">
        <v>0.75</v>
      </c>
      <c r="E1555" s="1" t="s">
        <v>71</v>
      </c>
      <c r="F1555" s="3" t="s">
        <v>25</v>
      </c>
      <c r="G1555" s="1" t="s">
        <v>67</v>
      </c>
      <c r="H1555" s="5" t="s">
        <v>69</v>
      </c>
    </row>
    <row r="1556" spans="1:8">
      <c r="A1556" s="1" t="s">
        <v>8</v>
      </c>
      <c r="B1556" s="1" t="s">
        <v>102</v>
      </c>
      <c r="C1556" s="1" t="s">
        <v>107</v>
      </c>
      <c r="D1556" s="1">
        <v>0.75</v>
      </c>
      <c r="E1556" s="1" t="s">
        <v>71</v>
      </c>
      <c r="F1556" s="3" t="s">
        <v>26</v>
      </c>
      <c r="G1556" s="1" t="s">
        <v>67</v>
      </c>
      <c r="H1556" s="5">
        <v>6.42</v>
      </c>
    </row>
    <row r="1557" spans="1:8">
      <c r="A1557" s="1" t="s">
        <v>8</v>
      </c>
      <c r="B1557" s="1" t="s">
        <v>102</v>
      </c>
      <c r="C1557" s="1" t="s">
        <v>107</v>
      </c>
      <c r="D1557" s="1">
        <v>0.75</v>
      </c>
      <c r="E1557" s="1" t="s">
        <v>71</v>
      </c>
      <c r="F1557" s="3" t="s">
        <v>27</v>
      </c>
      <c r="G1557" s="1" t="s">
        <v>67</v>
      </c>
      <c r="H1557" s="5">
        <v>2.14</v>
      </c>
    </row>
    <row r="1558" spans="1:8">
      <c r="A1558" s="1" t="s">
        <v>8</v>
      </c>
      <c r="B1558" s="1" t="s">
        <v>102</v>
      </c>
      <c r="C1558" s="1" t="s">
        <v>107</v>
      </c>
      <c r="D1558" s="1">
        <v>0.75</v>
      </c>
      <c r="E1558" s="1" t="s">
        <v>71</v>
      </c>
      <c r="F1558" s="3" t="s">
        <v>28</v>
      </c>
      <c r="G1558" s="1" t="s">
        <v>67</v>
      </c>
      <c r="H1558" s="5">
        <v>2.31833</v>
      </c>
    </row>
    <row r="1559" spans="1:8">
      <c r="A1559" s="1" t="s">
        <v>8</v>
      </c>
      <c r="B1559" s="1" t="s">
        <v>102</v>
      </c>
      <c r="C1559" s="1" t="s">
        <v>107</v>
      </c>
      <c r="D1559" s="1">
        <v>0.75</v>
      </c>
      <c r="E1559" s="1" t="s">
        <v>71</v>
      </c>
      <c r="F1559" s="3" t="s">
        <v>29</v>
      </c>
      <c r="G1559" s="1" t="s">
        <v>67</v>
      </c>
      <c r="H1559" s="5" t="s">
        <v>69</v>
      </c>
    </row>
    <row r="1560" spans="1:8">
      <c r="A1560" s="1" t="s">
        <v>8</v>
      </c>
      <c r="B1560" s="1" t="s">
        <v>102</v>
      </c>
      <c r="C1560" s="1" t="s">
        <v>107</v>
      </c>
      <c r="D1560" s="1">
        <v>0.75</v>
      </c>
      <c r="E1560" s="1" t="s">
        <v>71</v>
      </c>
      <c r="F1560" s="3" t="s">
        <v>30</v>
      </c>
      <c r="G1560" s="1" t="s">
        <v>67</v>
      </c>
      <c r="H1560" s="5" t="s">
        <v>69</v>
      </c>
    </row>
    <row r="1561" spans="1:8">
      <c r="A1561" s="1" t="s">
        <v>8</v>
      </c>
      <c r="B1561" s="1" t="s">
        <v>102</v>
      </c>
      <c r="C1561" s="1" t="s">
        <v>107</v>
      </c>
      <c r="D1561" s="1">
        <v>0.75</v>
      </c>
      <c r="E1561" s="1" t="s">
        <v>71</v>
      </c>
      <c r="F1561" s="3" t="s">
        <v>31</v>
      </c>
      <c r="G1561" s="1" t="s">
        <v>67</v>
      </c>
      <c r="H1561" s="5" t="s">
        <v>69</v>
      </c>
    </row>
    <row r="1562" spans="1:8">
      <c r="A1562" s="1" t="s">
        <v>8</v>
      </c>
      <c r="B1562" s="1" t="s">
        <v>102</v>
      </c>
      <c r="C1562" s="1" t="s">
        <v>107</v>
      </c>
      <c r="D1562" s="1">
        <v>0.75</v>
      </c>
      <c r="E1562" s="1" t="s">
        <v>71</v>
      </c>
      <c r="F1562" s="3" t="s">
        <v>32</v>
      </c>
      <c r="G1562" s="1" t="s">
        <v>67</v>
      </c>
      <c r="H1562" s="5" t="s">
        <v>69</v>
      </c>
    </row>
    <row r="1563" spans="1:8">
      <c r="A1563" s="1" t="s">
        <v>8</v>
      </c>
      <c r="B1563" s="1" t="s">
        <v>102</v>
      </c>
      <c r="C1563" s="1" t="s">
        <v>107</v>
      </c>
      <c r="D1563" s="1">
        <v>0.75</v>
      </c>
      <c r="E1563" s="1" t="s">
        <v>71</v>
      </c>
      <c r="F1563" s="3" t="s">
        <v>33</v>
      </c>
      <c r="G1563" s="1" t="s">
        <v>67</v>
      </c>
      <c r="H1563" s="5" t="s">
        <v>69</v>
      </c>
    </row>
    <row r="1564" spans="1:8">
      <c r="A1564" s="1" t="s">
        <v>8</v>
      </c>
      <c r="B1564" s="1" t="s">
        <v>102</v>
      </c>
      <c r="C1564" s="1" t="s">
        <v>107</v>
      </c>
      <c r="D1564" s="1">
        <v>0.75</v>
      </c>
      <c r="E1564" s="1" t="s">
        <v>71</v>
      </c>
      <c r="F1564" s="3" t="s">
        <v>34</v>
      </c>
      <c r="G1564" s="1" t="s">
        <v>67</v>
      </c>
      <c r="H1564" s="5" t="s">
        <v>69</v>
      </c>
    </row>
    <row r="1565" spans="1:8">
      <c r="A1565" s="1" t="s">
        <v>8</v>
      </c>
      <c r="B1565" s="1" t="s">
        <v>102</v>
      </c>
      <c r="C1565" s="1" t="s">
        <v>107</v>
      </c>
      <c r="D1565" s="1">
        <v>0.75</v>
      </c>
      <c r="E1565" s="1" t="s">
        <v>71</v>
      </c>
      <c r="F1565" s="3" t="s">
        <v>35</v>
      </c>
      <c r="G1565" s="1" t="s">
        <v>67</v>
      </c>
      <c r="H1565" s="5">
        <v>6.42</v>
      </c>
    </row>
    <row r="1566" spans="1:8">
      <c r="A1566" s="1" t="s">
        <v>8</v>
      </c>
      <c r="B1566" s="1" t="s">
        <v>102</v>
      </c>
      <c r="C1566" s="1" t="s">
        <v>107</v>
      </c>
      <c r="D1566" s="1">
        <v>0.75</v>
      </c>
      <c r="E1566" s="1" t="s">
        <v>71</v>
      </c>
      <c r="F1566" s="3" t="s">
        <v>36</v>
      </c>
      <c r="G1566" s="1" t="s">
        <v>67</v>
      </c>
      <c r="H1566" s="5">
        <v>6.0633299999999997</v>
      </c>
    </row>
    <row r="1567" spans="1:8">
      <c r="A1567" s="1" t="s">
        <v>8</v>
      </c>
      <c r="B1567" s="1" t="s">
        <v>102</v>
      </c>
      <c r="C1567" s="1" t="s">
        <v>107</v>
      </c>
      <c r="D1567" s="1">
        <v>0.75</v>
      </c>
      <c r="E1567" s="1" t="s">
        <v>71</v>
      </c>
      <c r="F1567" s="3" t="s">
        <v>37</v>
      </c>
      <c r="G1567" s="1" t="s">
        <v>67</v>
      </c>
      <c r="H1567" s="5">
        <v>1.15917</v>
      </c>
    </row>
    <row r="1568" spans="1:8">
      <c r="A1568" s="1" t="s">
        <v>8</v>
      </c>
      <c r="B1568" s="1" t="s">
        <v>102</v>
      </c>
      <c r="C1568" s="1" t="s">
        <v>107</v>
      </c>
      <c r="D1568" s="1">
        <v>0.75</v>
      </c>
      <c r="E1568" s="1" t="s">
        <v>71</v>
      </c>
      <c r="F1568" s="3" t="s">
        <v>38</v>
      </c>
      <c r="G1568" s="1" t="s">
        <v>67</v>
      </c>
      <c r="H1568" s="5">
        <v>8.2033299999999993</v>
      </c>
    </row>
    <row r="1569" spans="1:8">
      <c r="A1569" s="1" t="s">
        <v>8</v>
      </c>
      <c r="B1569" s="1" t="s">
        <v>102</v>
      </c>
      <c r="C1569" s="1" t="s">
        <v>107</v>
      </c>
      <c r="D1569" s="1">
        <v>0.75</v>
      </c>
      <c r="E1569" s="1" t="s">
        <v>71</v>
      </c>
      <c r="F1569" s="3" t="s">
        <v>39</v>
      </c>
      <c r="G1569" s="1" t="s">
        <v>67</v>
      </c>
      <c r="H1569" s="5" t="s">
        <v>69</v>
      </c>
    </row>
    <row r="1570" spans="1:8">
      <c r="A1570" s="1" t="s">
        <v>8</v>
      </c>
      <c r="B1570" s="1" t="s">
        <v>102</v>
      </c>
      <c r="C1570" s="1" t="s">
        <v>107</v>
      </c>
      <c r="D1570" s="1">
        <v>0.75</v>
      </c>
      <c r="E1570" s="1" t="s">
        <v>71</v>
      </c>
      <c r="F1570" s="3" t="s">
        <v>40</v>
      </c>
      <c r="G1570" s="1" t="s">
        <v>67</v>
      </c>
      <c r="H1570" s="5">
        <v>6.42</v>
      </c>
    </row>
    <row r="1571" spans="1:8">
      <c r="A1571" s="1" t="s">
        <v>8</v>
      </c>
      <c r="B1571" s="1" t="s">
        <v>102</v>
      </c>
      <c r="C1571" s="1" t="s">
        <v>107</v>
      </c>
      <c r="D1571" s="1">
        <v>0.75</v>
      </c>
      <c r="E1571" s="1" t="s">
        <v>71</v>
      </c>
      <c r="F1571" s="3" t="s">
        <v>41</v>
      </c>
      <c r="G1571" s="1" t="s">
        <v>68</v>
      </c>
      <c r="H1571" s="5">
        <v>14.26667</v>
      </c>
    </row>
    <row r="1572" spans="1:8">
      <c r="A1572" s="1" t="s">
        <v>8</v>
      </c>
      <c r="B1572" s="1" t="s">
        <v>102</v>
      </c>
      <c r="C1572" s="1" t="s">
        <v>107</v>
      </c>
      <c r="D1572" s="1">
        <v>0.75</v>
      </c>
      <c r="E1572" s="1" t="s">
        <v>71</v>
      </c>
      <c r="F1572" s="3" t="s">
        <v>42</v>
      </c>
      <c r="G1572" s="1" t="s">
        <v>68</v>
      </c>
      <c r="H1572" s="5" t="s">
        <v>69</v>
      </c>
    </row>
    <row r="1573" spans="1:8">
      <c r="A1573" s="1" t="s">
        <v>8</v>
      </c>
      <c r="B1573" s="1" t="s">
        <v>102</v>
      </c>
      <c r="C1573" s="1" t="s">
        <v>107</v>
      </c>
      <c r="D1573" s="1">
        <v>0.75</v>
      </c>
      <c r="E1573" s="1" t="s">
        <v>71</v>
      </c>
      <c r="F1573" s="3" t="s">
        <v>43</v>
      </c>
      <c r="G1573" s="1" t="s">
        <v>67</v>
      </c>
      <c r="H1573" s="5">
        <v>0.35666999999999999</v>
      </c>
    </row>
    <row r="1574" spans="1:8">
      <c r="A1574" s="1" t="s">
        <v>8</v>
      </c>
      <c r="B1574" s="1" t="s">
        <v>102</v>
      </c>
      <c r="C1574" s="1" t="s">
        <v>107</v>
      </c>
      <c r="D1574" s="1">
        <v>0.75</v>
      </c>
      <c r="E1574" s="1" t="s">
        <v>71</v>
      </c>
      <c r="F1574" s="3" t="s">
        <v>44</v>
      </c>
      <c r="G1574" s="1" t="s">
        <v>67</v>
      </c>
      <c r="H1574" s="5" t="s">
        <v>69</v>
      </c>
    </row>
    <row r="1575" spans="1:8">
      <c r="A1575" s="1" t="s">
        <v>8</v>
      </c>
      <c r="B1575" s="1" t="s">
        <v>102</v>
      </c>
      <c r="C1575" s="1" t="s">
        <v>107</v>
      </c>
      <c r="D1575" s="1">
        <v>0.75</v>
      </c>
      <c r="E1575" s="1" t="s">
        <v>71</v>
      </c>
      <c r="F1575" s="3" t="s">
        <v>45</v>
      </c>
      <c r="G1575" s="1" t="s">
        <v>68</v>
      </c>
      <c r="H1575" s="5">
        <v>6.42</v>
      </c>
    </row>
    <row r="1576" spans="1:8">
      <c r="A1576" s="1" t="s">
        <v>8</v>
      </c>
      <c r="B1576" s="1" t="s">
        <v>102</v>
      </c>
      <c r="C1576" s="1" t="s">
        <v>107</v>
      </c>
      <c r="D1576" s="1">
        <v>0.75</v>
      </c>
      <c r="E1576" s="1" t="s">
        <v>71</v>
      </c>
      <c r="F1576" s="3" t="s">
        <v>46</v>
      </c>
      <c r="G1576" s="1" t="s">
        <v>67</v>
      </c>
      <c r="H1576" s="5" t="s">
        <v>69</v>
      </c>
    </row>
    <row r="1577" spans="1:8">
      <c r="A1577" s="1" t="s">
        <v>8</v>
      </c>
      <c r="B1577" s="1" t="s">
        <v>102</v>
      </c>
      <c r="C1577" s="1" t="s">
        <v>107</v>
      </c>
      <c r="D1577" s="1">
        <v>0.75</v>
      </c>
      <c r="E1577" s="1" t="s">
        <v>71</v>
      </c>
      <c r="F1577" s="3" t="s">
        <v>47</v>
      </c>
      <c r="G1577" s="1" t="s">
        <v>68</v>
      </c>
      <c r="H1577" s="5">
        <v>18.546669999999999</v>
      </c>
    </row>
    <row r="1578" spans="1:8">
      <c r="A1578" s="1" t="s">
        <v>8</v>
      </c>
      <c r="B1578" s="1" t="s">
        <v>102</v>
      </c>
      <c r="C1578" s="1" t="s">
        <v>107</v>
      </c>
      <c r="D1578" s="1">
        <v>0.75</v>
      </c>
      <c r="E1578" s="1" t="s">
        <v>71</v>
      </c>
      <c r="F1578" s="3" t="s">
        <v>48</v>
      </c>
      <c r="G1578" s="1" t="s">
        <v>68</v>
      </c>
      <c r="H1578" s="5">
        <v>9.2733299999999996</v>
      </c>
    </row>
    <row r="1579" spans="1:8">
      <c r="A1579" s="1" t="s">
        <v>8</v>
      </c>
      <c r="B1579" s="1" t="s">
        <v>102</v>
      </c>
      <c r="C1579" s="1" t="s">
        <v>107</v>
      </c>
      <c r="D1579" s="1">
        <v>0.75</v>
      </c>
      <c r="E1579" s="1" t="s">
        <v>71</v>
      </c>
      <c r="F1579" s="3" t="s">
        <v>49</v>
      </c>
      <c r="G1579" s="1" t="s">
        <v>67</v>
      </c>
      <c r="H1579" s="5" t="s">
        <v>69</v>
      </c>
    </row>
    <row r="1580" spans="1:8">
      <c r="A1580" s="1" t="s">
        <v>8</v>
      </c>
      <c r="B1580" s="1" t="s">
        <v>102</v>
      </c>
      <c r="C1580" s="1" t="s">
        <v>107</v>
      </c>
      <c r="D1580" s="1">
        <v>0.75</v>
      </c>
      <c r="E1580" s="1" t="s">
        <v>71</v>
      </c>
      <c r="F1580" s="3" t="s">
        <v>50</v>
      </c>
      <c r="G1580" s="1" t="s">
        <v>68</v>
      </c>
      <c r="H1580" s="5">
        <v>9.0950000000000006</v>
      </c>
    </row>
    <row r="1581" spans="1:8">
      <c r="A1581" s="1" t="s">
        <v>8</v>
      </c>
      <c r="B1581" s="1" t="s">
        <v>102</v>
      </c>
      <c r="C1581" s="1" t="s">
        <v>107</v>
      </c>
      <c r="D1581" s="1">
        <v>0.75</v>
      </c>
      <c r="E1581" s="1" t="s">
        <v>71</v>
      </c>
      <c r="F1581" s="3" t="s">
        <v>51</v>
      </c>
      <c r="G1581" s="1" t="s">
        <v>67</v>
      </c>
      <c r="H1581" s="5" t="s">
        <v>69</v>
      </c>
    </row>
    <row r="1582" spans="1:8">
      <c r="A1582" s="1" t="s">
        <v>8</v>
      </c>
      <c r="B1582" s="1" t="s">
        <v>102</v>
      </c>
      <c r="C1582" s="1" t="s">
        <v>107</v>
      </c>
      <c r="D1582" s="1">
        <v>0.75</v>
      </c>
      <c r="E1582" s="1" t="s">
        <v>71</v>
      </c>
      <c r="F1582" s="3" t="s">
        <v>52</v>
      </c>
      <c r="G1582" s="1" t="s">
        <v>68</v>
      </c>
      <c r="H1582" s="5" t="s">
        <v>69</v>
      </c>
    </row>
    <row r="1583" spans="1:8">
      <c r="A1583" s="1" t="s">
        <v>8</v>
      </c>
      <c r="B1583" s="1" t="s">
        <v>102</v>
      </c>
      <c r="C1583" s="1" t="s">
        <v>107</v>
      </c>
      <c r="D1583" s="1">
        <v>0.75</v>
      </c>
      <c r="E1583" s="1" t="s">
        <v>71</v>
      </c>
      <c r="F1583" s="3" t="s">
        <v>53</v>
      </c>
      <c r="G1583" s="1" t="s">
        <v>68</v>
      </c>
      <c r="H1583" s="5">
        <v>6.42</v>
      </c>
    </row>
    <row r="1584" spans="1:8">
      <c r="A1584" s="1" t="s">
        <v>8</v>
      </c>
      <c r="B1584" s="1" t="s">
        <v>102</v>
      </c>
      <c r="C1584" s="1" t="s">
        <v>107</v>
      </c>
      <c r="D1584" s="1">
        <v>0.75</v>
      </c>
      <c r="E1584" s="1" t="s">
        <v>71</v>
      </c>
      <c r="F1584" s="3" t="s">
        <v>54</v>
      </c>
      <c r="G1584" s="1" t="s">
        <v>68</v>
      </c>
      <c r="H1584" s="5" t="s">
        <v>69</v>
      </c>
    </row>
    <row r="1585" spans="1:8">
      <c r="A1585" s="1" t="s">
        <v>8</v>
      </c>
      <c r="B1585" s="1" t="s">
        <v>102</v>
      </c>
      <c r="C1585" s="1" t="s">
        <v>107</v>
      </c>
      <c r="D1585" s="1">
        <v>0.75</v>
      </c>
      <c r="E1585" s="1" t="s">
        <v>71</v>
      </c>
      <c r="F1585" s="3" t="s">
        <v>55</v>
      </c>
      <c r="G1585" s="1" t="s">
        <v>68</v>
      </c>
      <c r="H1585" s="5" t="s">
        <v>69</v>
      </c>
    </row>
    <row r="1586" spans="1:8">
      <c r="A1586" s="1" t="s">
        <v>8</v>
      </c>
      <c r="B1586" s="1" t="s">
        <v>102</v>
      </c>
      <c r="C1586" s="1" t="s">
        <v>107</v>
      </c>
      <c r="D1586" s="1">
        <v>0.75</v>
      </c>
      <c r="E1586" s="1" t="s">
        <v>71</v>
      </c>
      <c r="F1586" s="3" t="s">
        <v>56</v>
      </c>
      <c r="G1586" s="1" t="s">
        <v>68</v>
      </c>
      <c r="H1586" s="5">
        <v>1.69417</v>
      </c>
    </row>
    <row r="1587" spans="1:8">
      <c r="A1587" s="1" t="s">
        <v>8</v>
      </c>
      <c r="B1587" s="1" t="s">
        <v>102</v>
      </c>
      <c r="C1587" s="1" t="s">
        <v>107</v>
      </c>
      <c r="D1587" s="1">
        <v>0.75</v>
      </c>
      <c r="E1587" s="1" t="s">
        <v>71</v>
      </c>
      <c r="F1587" s="3" t="s">
        <v>57</v>
      </c>
      <c r="G1587" s="1" t="s">
        <v>68</v>
      </c>
      <c r="H1587" s="5" t="s">
        <v>69</v>
      </c>
    </row>
    <row r="1588" spans="1:8">
      <c r="A1588" s="1" t="s">
        <v>8</v>
      </c>
      <c r="B1588" s="1" t="s">
        <v>102</v>
      </c>
      <c r="C1588" s="1" t="s">
        <v>107</v>
      </c>
      <c r="D1588" s="1">
        <v>0.75</v>
      </c>
      <c r="E1588" s="1" t="s">
        <v>71</v>
      </c>
      <c r="F1588" s="3" t="s">
        <v>58</v>
      </c>
      <c r="G1588" s="1" t="s">
        <v>68</v>
      </c>
      <c r="H1588" s="5">
        <v>2.14</v>
      </c>
    </row>
    <row r="1589" spans="1:8">
      <c r="A1589" s="1" t="s">
        <v>8</v>
      </c>
      <c r="B1589" s="1" t="s">
        <v>102</v>
      </c>
      <c r="C1589" s="1" t="s">
        <v>107</v>
      </c>
      <c r="D1589" s="1">
        <v>0.75</v>
      </c>
      <c r="E1589" s="1" t="s">
        <v>71</v>
      </c>
      <c r="F1589" s="3" t="s">
        <v>135</v>
      </c>
      <c r="G1589" s="1" t="s">
        <v>68</v>
      </c>
      <c r="H1589" s="5">
        <v>1.605</v>
      </c>
    </row>
    <row r="1590" spans="1:8">
      <c r="A1590" s="1" t="s">
        <v>8</v>
      </c>
      <c r="B1590" s="1" t="s">
        <v>102</v>
      </c>
      <c r="C1590" s="1" t="s">
        <v>107</v>
      </c>
      <c r="D1590" s="1">
        <v>0.75</v>
      </c>
      <c r="E1590" s="1" t="s">
        <v>71</v>
      </c>
      <c r="F1590" s="3" t="s">
        <v>59</v>
      </c>
      <c r="G1590" s="1" t="s">
        <v>68</v>
      </c>
      <c r="H1590" s="5">
        <v>1.605</v>
      </c>
    </row>
    <row r="1591" spans="1:8">
      <c r="A1591" s="1" t="s">
        <v>8</v>
      </c>
      <c r="B1591" s="1" t="s">
        <v>102</v>
      </c>
      <c r="C1591" s="1" t="s">
        <v>107</v>
      </c>
      <c r="D1591" s="1">
        <v>0.75</v>
      </c>
      <c r="E1591" s="1" t="s">
        <v>71</v>
      </c>
      <c r="F1591" s="3" t="s">
        <v>60</v>
      </c>
      <c r="G1591" s="1" t="s">
        <v>68</v>
      </c>
      <c r="H1591" s="5" t="s">
        <v>69</v>
      </c>
    </row>
    <row r="1592" spans="1:8">
      <c r="A1592" s="1" t="s">
        <v>8</v>
      </c>
      <c r="B1592" s="1" t="s">
        <v>102</v>
      </c>
      <c r="C1592" s="1" t="s">
        <v>107</v>
      </c>
      <c r="D1592" s="1">
        <v>0.75</v>
      </c>
      <c r="E1592" s="1" t="s">
        <v>71</v>
      </c>
      <c r="F1592" s="3" t="s">
        <v>61</v>
      </c>
      <c r="G1592" s="1" t="s">
        <v>67</v>
      </c>
      <c r="H1592" s="5" t="s">
        <v>69</v>
      </c>
    </row>
    <row r="1593" spans="1:8">
      <c r="A1593" s="1" t="s">
        <v>8</v>
      </c>
      <c r="B1593" s="1" t="s">
        <v>102</v>
      </c>
      <c r="C1593" s="1" t="s">
        <v>107</v>
      </c>
      <c r="D1593" s="1">
        <v>0.75</v>
      </c>
      <c r="E1593" s="1" t="s">
        <v>71</v>
      </c>
      <c r="F1593" s="3" t="s">
        <v>62</v>
      </c>
      <c r="G1593" s="1" t="s">
        <v>67</v>
      </c>
      <c r="H1593" s="5">
        <v>6.42</v>
      </c>
    </row>
    <row r="1594" spans="1:8">
      <c r="A1594" s="1" t="s">
        <v>8</v>
      </c>
      <c r="B1594" s="1" t="s">
        <v>102</v>
      </c>
      <c r="C1594" s="1" t="s">
        <v>107</v>
      </c>
      <c r="D1594" s="1">
        <v>0.75</v>
      </c>
      <c r="E1594" s="1" t="s">
        <v>71</v>
      </c>
      <c r="F1594" s="3" t="s">
        <v>63</v>
      </c>
      <c r="G1594" s="1" t="s">
        <v>67</v>
      </c>
      <c r="H1594" s="5">
        <v>3.21</v>
      </c>
    </row>
    <row r="1595" spans="1:8">
      <c r="A1595" s="1" t="s">
        <v>8</v>
      </c>
      <c r="B1595" s="1" t="s">
        <v>102</v>
      </c>
      <c r="C1595" s="1" t="s">
        <v>107</v>
      </c>
      <c r="D1595" s="1">
        <v>0.75</v>
      </c>
      <c r="E1595" s="1" t="s">
        <v>71</v>
      </c>
      <c r="F1595" s="3" t="s">
        <v>64</v>
      </c>
      <c r="G1595" s="1" t="s">
        <v>67</v>
      </c>
      <c r="H1595" s="5">
        <v>4.6366699999999996</v>
      </c>
    </row>
    <row r="1596" spans="1:8">
      <c r="A1596" s="1" t="s">
        <v>8</v>
      </c>
      <c r="B1596" s="1" t="s">
        <v>102</v>
      </c>
      <c r="C1596" s="1" t="s">
        <v>107</v>
      </c>
      <c r="D1596" s="1">
        <v>0.75</v>
      </c>
      <c r="E1596" s="1" t="s">
        <v>71</v>
      </c>
      <c r="F1596" s="3" t="s">
        <v>65</v>
      </c>
      <c r="G1596" s="1" t="s">
        <v>67</v>
      </c>
      <c r="H1596" s="5">
        <v>1.07</v>
      </c>
    </row>
    <row r="1597" spans="1:8">
      <c r="A1597" s="1" t="s">
        <v>8</v>
      </c>
      <c r="B1597" s="1" t="s">
        <v>102</v>
      </c>
      <c r="C1597" s="1" t="s">
        <v>107</v>
      </c>
      <c r="D1597" s="1">
        <v>0.75</v>
      </c>
      <c r="E1597" s="1" t="s">
        <v>71</v>
      </c>
      <c r="F1597" s="3" t="s">
        <v>66</v>
      </c>
      <c r="G1597" s="1" t="s">
        <v>67</v>
      </c>
      <c r="H1597" s="5">
        <v>6.42</v>
      </c>
    </row>
    <row r="1598" spans="1:8">
      <c r="A1598" s="1" t="s">
        <v>8</v>
      </c>
      <c r="B1598" s="1" t="s">
        <v>108</v>
      </c>
      <c r="C1598" s="1" t="s">
        <v>109</v>
      </c>
      <c r="D1598" s="1">
        <v>1</v>
      </c>
      <c r="E1598" s="1" t="s">
        <v>71</v>
      </c>
      <c r="F1598" s="2" t="s">
        <v>11</v>
      </c>
      <c r="G1598" s="1" t="s">
        <v>67</v>
      </c>
      <c r="H1598" s="4">
        <v>1.5009699999999999</v>
      </c>
    </row>
    <row r="1599" spans="1:8">
      <c r="A1599" s="1" t="s">
        <v>8</v>
      </c>
      <c r="B1599" s="1" t="s">
        <v>108</v>
      </c>
      <c r="C1599" s="1" t="s">
        <v>109</v>
      </c>
      <c r="D1599" s="1">
        <v>1</v>
      </c>
      <c r="E1599" s="1" t="s">
        <v>71</v>
      </c>
      <c r="F1599" s="2" t="s">
        <v>12</v>
      </c>
      <c r="G1599" s="1" t="s">
        <v>67</v>
      </c>
      <c r="H1599" s="4">
        <v>4.3691700000000004</v>
      </c>
    </row>
    <row r="1600" spans="1:8">
      <c r="A1600" s="1" t="s">
        <v>8</v>
      </c>
      <c r="B1600" s="1" t="s">
        <v>108</v>
      </c>
      <c r="C1600" s="1" t="s">
        <v>109</v>
      </c>
      <c r="D1600" s="1">
        <v>1</v>
      </c>
      <c r="E1600" s="1" t="s">
        <v>71</v>
      </c>
      <c r="F1600" s="2" t="s">
        <v>13</v>
      </c>
      <c r="G1600" s="1" t="s">
        <v>67</v>
      </c>
      <c r="H1600" s="4">
        <v>0.80249999999999999</v>
      </c>
    </row>
    <row r="1601" spans="1:8">
      <c r="A1601" s="1" t="s">
        <v>8</v>
      </c>
      <c r="B1601" s="1" t="s">
        <v>108</v>
      </c>
      <c r="C1601" s="1" t="s">
        <v>109</v>
      </c>
      <c r="D1601" s="1">
        <v>1</v>
      </c>
      <c r="E1601" s="1" t="s">
        <v>71</v>
      </c>
      <c r="F1601" s="2" t="s">
        <v>14</v>
      </c>
      <c r="G1601" s="1" t="s">
        <v>67</v>
      </c>
      <c r="H1601" s="4">
        <v>6.42</v>
      </c>
    </row>
    <row r="1602" spans="1:8">
      <c r="A1602" s="1" t="s">
        <v>8</v>
      </c>
      <c r="B1602" s="1" t="s">
        <v>108</v>
      </c>
      <c r="C1602" s="1" t="s">
        <v>109</v>
      </c>
      <c r="D1602" s="1">
        <v>1</v>
      </c>
      <c r="E1602" s="1" t="s">
        <v>71</v>
      </c>
      <c r="F1602" s="2" t="s">
        <v>15</v>
      </c>
      <c r="G1602" s="1" t="s">
        <v>67</v>
      </c>
      <c r="H1602" s="4">
        <v>4.4583300000000001</v>
      </c>
    </row>
    <row r="1603" spans="1:8">
      <c r="A1603" s="1" t="s">
        <v>8</v>
      </c>
      <c r="B1603" s="1" t="s">
        <v>108</v>
      </c>
      <c r="C1603" s="1" t="s">
        <v>109</v>
      </c>
      <c r="D1603" s="1">
        <v>1</v>
      </c>
      <c r="E1603" s="1" t="s">
        <v>71</v>
      </c>
      <c r="F1603" s="2" t="s">
        <v>16</v>
      </c>
      <c r="G1603" s="1" t="s">
        <v>67</v>
      </c>
      <c r="H1603" s="4">
        <v>6.42</v>
      </c>
    </row>
    <row r="1604" spans="1:8">
      <c r="A1604" s="1" t="s">
        <v>8</v>
      </c>
      <c r="B1604" s="1" t="s">
        <v>108</v>
      </c>
      <c r="C1604" s="1" t="s">
        <v>109</v>
      </c>
      <c r="D1604" s="1">
        <v>1</v>
      </c>
      <c r="E1604" s="1" t="s">
        <v>71</v>
      </c>
      <c r="F1604" s="2" t="s">
        <v>17</v>
      </c>
      <c r="G1604" s="1" t="s">
        <v>67</v>
      </c>
      <c r="H1604" s="4">
        <v>4.4583300000000001</v>
      </c>
    </row>
    <row r="1605" spans="1:8">
      <c r="A1605" s="1" t="s">
        <v>8</v>
      </c>
      <c r="B1605" s="1" t="s">
        <v>108</v>
      </c>
      <c r="C1605" s="1" t="s">
        <v>109</v>
      </c>
      <c r="D1605" s="1">
        <v>1</v>
      </c>
      <c r="E1605" s="1" t="s">
        <v>71</v>
      </c>
      <c r="F1605" s="2" t="s">
        <v>18</v>
      </c>
      <c r="G1605" s="1" t="s">
        <v>68</v>
      </c>
      <c r="H1605" s="4">
        <v>3.7450000000000001</v>
      </c>
    </row>
    <row r="1606" spans="1:8">
      <c r="A1606" s="1" t="s">
        <v>8</v>
      </c>
      <c r="B1606" s="1" t="s">
        <v>108</v>
      </c>
      <c r="C1606" s="1" t="s">
        <v>109</v>
      </c>
      <c r="D1606" s="1">
        <v>1</v>
      </c>
      <c r="E1606" s="1" t="s">
        <v>71</v>
      </c>
      <c r="F1606" s="2" t="s">
        <v>19</v>
      </c>
      <c r="G1606" s="1" t="s">
        <v>67</v>
      </c>
      <c r="H1606" s="4" t="s">
        <v>69</v>
      </c>
    </row>
    <row r="1607" spans="1:8">
      <c r="A1607" s="1" t="s">
        <v>8</v>
      </c>
      <c r="B1607" s="1" t="s">
        <v>108</v>
      </c>
      <c r="C1607" s="1" t="s">
        <v>109</v>
      </c>
      <c r="D1607" s="1">
        <v>1</v>
      </c>
      <c r="E1607" s="1" t="s">
        <v>71</v>
      </c>
      <c r="F1607" s="2" t="s">
        <v>20</v>
      </c>
      <c r="G1607" s="1" t="s">
        <v>67</v>
      </c>
      <c r="H1607" s="4" t="s">
        <v>69</v>
      </c>
    </row>
    <row r="1608" spans="1:8">
      <c r="A1608" s="1" t="s">
        <v>8</v>
      </c>
      <c r="B1608" s="1" t="s">
        <v>108</v>
      </c>
      <c r="C1608" s="1" t="s">
        <v>109</v>
      </c>
      <c r="D1608" s="1">
        <v>1</v>
      </c>
      <c r="E1608" s="1" t="s">
        <v>71</v>
      </c>
      <c r="F1608" s="2" t="s">
        <v>21</v>
      </c>
      <c r="G1608" s="1" t="s">
        <v>67</v>
      </c>
      <c r="H1608" s="4" t="s">
        <v>69</v>
      </c>
    </row>
    <row r="1609" spans="1:8">
      <c r="A1609" s="1" t="s">
        <v>8</v>
      </c>
      <c r="B1609" s="1" t="s">
        <v>108</v>
      </c>
      <c r="C1609" s="1" t="s">
        <v>109</v>
      </c>
      <c r="D1609" s="1">
        <v>1</v>
      </c>
      <c r="E1609" s="1" t="s">
        <v>71</v>
      </c>
      <c r="F1609" s="2" t="s">
        <v>22</v>
      </c>
      <c r="G1609" s="1" t="s">
        <v>67</v>
      </c>
      <c r="H1609" s="4" t="s">
        <v>69</v>
      </c>
    </row>
    <row r="1610" spans="1:8">
      <c r="A1610" s="1" t="s">
        <v>8</v>
      </c>
      <c r="B1610" s="1" t="s">
        <v>108</v>
      </c>
      <c r="C1610" s="1" t="s">
        <v>109</v>
      </c>
      <c r="D1610" s="1">
        <v>1</v>
      </c>
      <c r="E1610" s="1" t="s">
        <v>71</v>
      </c>
      <c r="F1610" s="2" t="s">
        <v>23</v>
      </c>
      <c r="G1610" s="1" t="s">
        <v>67</v>
      </c>
      <c r="H1610" s="4">
        <v>2.76417</v>
      </c>
    </row>
    <row r="1611" spans="1:8">
      <c r="A1611" s="1" t="s">
        <v>8</v>
      </c>
      <c r="B1611" s="1" t="s">
        <v>108</v>
      </c>
      <c r="C1611" s="1" t="s">
        <v>109</v>
      </c>
      <c r="D1611" s="1">
        <v>1</v>
      </c>
      <c r="E1611" s="1" t="s">
        <v>71</v>
      </c>
      <c r="F1611" s="2" t="s">
        <v>24</v>
      </c>
      <c r="G1611" s="1" t="s">
        <v>67</v>
      </c>
      <c r="H1611" s="4">
        <v>1.05514</v>
      </c>
    </row>
    <row r="1612" spans="1:8">
      <c r="A1612" s="1" t="s">
        <v>8</v>
      </c>
      <c r="B1612" s="1" t="s">
        <v>108</v>
      </c>
      <c r="C1612" s="1" t="s">
        <v>109</v>
      </c>
      <c r="D1612" s="1">
        <v>1</v>
      </c>
      <c r="E1612" s="1" t="s">
        <v>71</v>
      </c>
      <c r="F1612" s="3" t="s">
        <v>25</v>
      </c>
      <c r="G1612" s="1" t="s">
        <v>67</v>
      </c>
      <c r="H1612" s="5">
        <v>1.05514</v>
      </c>
    </row>
    <row r="1613" spans="1:8">
      <c r="A1613" s="1" t="s">
        <v>8</v>
      </c>
      <c r="B1613" s="1" t="s">
        <v>108</v>
      </c>
      <c r="C1613" s="1" t="s">
        <v>109</v>
      </c>
      <c r="D1613" s="1">
        <v>1</v>
      </c>
      <c r="E1613" s="1" t="s">
        <v>71</v>
      </c>
      <c r="F1613" s="3" t="s">
        <v>26</v>
      </c>
      <c r="G1613" s="1" t="s">
        <v>67</v>
      </c>
      <c r="H1613" s="5">
        <v>1.69417</v>
      </c>
    </row>
    <row r="1614" spans="1:8">
      <c r="A1614" s="1" t="s">
        <v>8</v>
      </c>
      <c r="B1614" s="1" t="s">
        <v>108</v>
      </c>
      <c r="C1614" s="1" t="s">
        <v>109</v>
      </c>
      <c r="D1614" s="1">
        <v>1</v>
      </c>
      <c r="E1614" s="1" t="s">
        <v>71</v>
      </c>
      <c r="F1614" s="3" t="s">
        <v>27</v>
      </c>
      <c r="G1614" s="1" t="s">
        <v>67</v>
      </c>
      <c r="H1614" s="5">
        <v>1.07</v>
      </c>
    </row>
    <row r="1615" spans="1:8">
      <c r="A1615" s="1" t="s">
        <v>8</v>
      </c>
      <c r="B1615" s="1" t="s">
        <v>108</v>
      </c>
      <c r="C1615" s="1" t="s">
        <v>109</v>
      </c>
      <c r="D1615" s="1">
        <v>1</v>
      </c>
      <c r="E1615" s="1" t="s">
        <v>71</v>
      </c>
      <c r="F1615" s="3" t="s">
        <v>28</v>
      </c>
      <c r="G1615" s="1" t="s">
        <v>67</v>
      </c>
      <c r="H1615" s="5">
        <v>2.76417</v>
      </c>
    </row>
    <row r="1616" spans="1:8">
      <c r="A1616" s="1" t="s">
        <v>8</v>
      </c>
      <c r="B1616" s="1" t="s">
        <v>108</v>
      </c>
      <c r="C1616" s="1" t="s">
        <v>109</v>
      </c>
      <c r="D1616" s="1">
        <v>1</v>
      </c>
      <c r="E1616" s="1" t="s">
        <v>71</v>
      </c>
      <c r="F1616" s="3" t="s">
        <v>29</v>
      </c>
      <c r="G1616" s="1" t="s">
        <v>67</v>
      </c>
      <c r="H1616" s="5">
        <v>2.2291699999999999</v>
      </c>
    </row>
    <row r="1617" spans="1:8">
      <c r="A1617" s="1" t="s">
        <v>8</v>
      </c>
      <c r="B1617" s="1" t="s">
        <v>108</v>
      </c>
      <c r="C1617" s="1" t="s">
        <v>109</v>
      </c>
      <c r="D1617" s="1">
        <v>1</v>
      </c>
      <c r="E1617" s="1" t="s">
        <v>71</v>
      </c>
      <c r="F1617" s="3" t="s">
        <v>30</v>
      </c>
      <c r="G1617" s="1" t="s">
        <v>67</v>
      </c>
      <c r="H1617" s="5">
        <v>2.2291699999999999</v>
      </c>
    </row>
    <row r="1618" spans="1:8">
      <c r="A1618" s="1" t="s">
        <v>8</v>
      </c>
      <c r="B1618" s="1" t="s">
        <v>108</v>
      </c>
      <c r="C1618" s="1" t="s">
        <v>109</v>
      </c>
      <c r="D1618" s="1">
        <v>1</v>
      </c>
      <c r="E1618" s="1" t="s">
        <v>71</v>
      </c>
      <c r="F1618" s="3" t="s">
        <v>31</v>
      </c>
      <c r="G1618" s="1" t="s">
        <v>67</v>
      </c>
      <c r="H1618" s="5" t="s">
        <v>69</v>
      </c>
    </row>
    <row r="1619" spans="1:8">
      <c r="A1619" s="1" t="s">
        <v>8</v>
      </c>
      <c r="B1619" s="1" t="s">
        <v>108</v>
      </c>
      <c r="C1619" s="1" t="s">
        <v>109</v>
      </c>
      <c r="D1619" s="1">
        <v>1</v>
      </c>
      <c r="E1619" s="1" t="s">
        <v>71</v>
      </c>
      <c r="F1619" s="3" t="s">
        <v>32</v>
      </c>
      <c r="G1619" s="1" t="s">
        <v>67</v>
      </c>
      <c r="H1619" s="5" t="s">
        <v>69</v>
      </c>
    </row>
    <row r="1620" spans="1:8">
      <c r="A1620" s="1" t="s">
        <v>8</v>
      </c>
      <c r="B1620" s="1" t="s">
        <v>108</v>
      </c>
      <c r="C1620" s="1" t="s">
        <v>109</v>
      </c>
      <c r="D1620" s="1">
        <v>1</v>
      </c>
      <c r="E1620" s="1" t="s">
        <v>71</v>
      </c>
      <c r="F1620" s="3" t="s">
        <v>33</v>
      </c>
      <c r="G1620" s="1" t="s">
        <v>67</v>
      </c>
      <c r="H1620" s="5" t="s">
        <v>69</v>
      </c>
    </row>
    <row r="1621" spans="1:8">
      <c r="A1621" s="1" t="s">
        <v>8</v>
      </c>
      <c r="B1621" s="1" t="s">
        <v>108</v>
      </c>
      <c r="C1621" s="1" t="s">
        <v>109</v>
      </c>
      <c r="D1621" s="1">
        <v>1</v>
      </c>
      <c r="E1621" s="1" t="s">
        <v>71</v>
      </c>
      <c r="F1621" s="3" t="s">
        <v>34</v>
      </c>
      <c r="G1621" s="1" t="s">
        <v>67</v>
      </c>
      <c r="H1621" s="5" t="s">
        <v>69</v>
      </c>
    </row>
    <row r="1622" spans="1:8">
      <c r="A1622" s="1" t="s">
        <v>8</v>
      </c>
      <c r="B1622" s="1" t="s">
        <v>108</v>
      </c>
      <c r="C1622" s="1" t="s">
        <v>109</v>
      </c>
      <c r="D1622" s="1">
        <v>1</v>
      </c>
      <c r="E1622" s="1" t="s">
        <v>71</v>
      </c>
      <c r="F1622" s="3" t="s">
        <v>35</v>
      </c>
      <c r="G1622" s="1" t="s">
        <v>67</v>
      </c>
      <c r="H1622" s="5">
        <v>3.7450000000000001</v>
      </c>
    </row>
    <row r="1623" spans="1:8">
      <c r="A1623" s="1" t="s">
        <v>8</v>
      </c>
      <c r="B1623" s="1" t="s">
        <v>108</v>
      </c>
      <c r="C1623" s="1" t="s">
        <v>109</v>
      </c>
      <c r="D1623" s="1">
        <v>1</v>
      </c>
      <c r="E1623" s="1" t="s">
        <v>71</v>
      </c>
      <c r="F1623" s="3" t="s">
        <v>36</v>
      </c>
      <c r="G1623" s="1" t="s">
        <v>67</v>
      </c>
      <c r="H1623" s="5">
        <v>5.4391699999999998</v>
      </c>
    </row>
    <row r="1624" spans="1:8">
      <c r="A1624" s="1" t="s">
        <v>8</v>
      </c>
      <c r="B1624" s="1" t="s">
        <v>108</v>
      </c>
      <c r="C1624" s="1" t="s">
        <v>109</v>
      </c>
      <c r="D1624" s="1">
        <v>1</v>
      </c>
      <c r="E1624" s="1" t="s">
        <v>71</v>
      </c>
      <c r="F1624" s="3" t="s">
        <v>37</v>
      </c>
      <c r="G1624" s="1" t="s">
        <v>67</v>
      </c>
      <c r="H1624" s="5">
        <v>1.07</v>
      </c>
    </row>
    <row r="1625" spans="1:8">
      <c r="A1625" s="1" t="s">
        <v>8</v>
      </c>
      <c r="B1625" s="1" t="s">
        <v>108</v>
      </c>
      <c r="C1625" s="1" t="s">
        <v>109</v>
      </c>
      <c r="D1625" s="1">
        <v>1</v>
      </c>
      <c r="E1625" s="1" t="s">
        <v>71</v>
      </c>
      <c r="F1625" s="3" t="s">
        <v>38</v>
      </c>
      <c r="G1625" s="1" t="s">
        <v>67</v>
      </c>
      <c r="H1625" s="6">
        <v>5.5283300000000004</v>
      </c>
    </row>
    <row r="1626" spans="1:8">
      <c r="A1626" s="1" t="s">
        <v>8</v>
      </c>
      <c r="B1626" s="1" t="s">
        <v>108</v>
      </c>
      <c r="C1626" s="1" t="s">
        <v>109</v>
      </c>
      <c r="D1626" s="1">
        <v>1</v>
      </c>
      <c r="E1626" s="1" t="s">
        <v>71</v>
      </c>
      <c r="F1626" s="3" t="s">
        <v>39</v>
      </c>
      <c r="G1626" s="1" t="s">
        <v>67</v>
      </c>
      <c r="H1626" s="6" t="s">
        <v>69</v>
      </c>
    </row>
    <row r="1627" spans="1:8">
      <c r="A1627" s="1" t="s">
        <v>8</v>
      </c>
      <c r="B1627" s="1" t="s">
        <v>108</v>
      </c>
      <c r="C1627" s="1" t="s">
        <v>109</v>
      </c>
      <c r="D1627" s="1">
        <v>1</v>
      </c>
      <c r="E1627" s="1" t="s">
        <v>71</v>
      </c>
      <c r="F1627" s="3" t="s">
        <v>40</v>
      </c>
      <c r="G1627" s="1" t="s">
        <v>67</v>
      </c>
      <c r="H1627" s="5">
        <v>2.76417</v>
      </c>
    </row>
    <row r="1628" spans="1:8">
      <c r="A1628" s="1" t="s">
        <v>8</v>
      </c>
      <c r="B1628" s="1" t="s">
        <v>108</v>
      </c>
      <c r="C1628" s="1" t="s">
        <v>109</v>
      </c>
      <c r="D1628" s="1">
        <v>1</v>
      </c>
      <c r="E1628" s="1" t="s">
        <v>71</v>
      </c>
      <c r="F1628" s="3" t="s">
        <v>41</v>
      </c>
      <c r="G1628" s="1" t="s">
        <v>68</v>
      </c>
      <c r="H1628" s="5" t="s">
        <v>69</v>
      </c>
    </row>
    <row r="1629" spans="1:8">
      <c r="A1629" s="1" t="s">
        <v>8</v>
      </c>
      <c r="B1629" s="1" t="s">
        <v>108</v>
      </c>
      <c r="C1629" s="1" t="s">
        <v>109</v>
      </c>
      <c r="D1629" s="1">
        <v>1</v>
      </c>
      <c r="E1629" s="1" t="s">
        <v>71</v>
      </c>
      <c r="F1629" s="3" t="s">
        <v>42</v>
      </c>
      <c r="G1629" s="1" t="s">
        <v>68</v>
      </c>
      <c r="H1629" s="5" t="s">
        <v>69</v>
      </c>
    </row>
    <row r="1630" spans="1:8">
      <c r="A1630" s="1" t="s">
        <v>8</v>
      </c>
      <c r="B1630" s="1" t="s">
        <v>108</v>
      </c>
      <c r="C1630" s="1" t="s">
        <v>109</v>
      </c>
      <c r="D1630" s="1">
        <v>1</v>
      </c>
      <c r="E1630" s="1" t="s">
        <v>71</v>
      </c>
      <c r="F1630" s="3" t="s">
        <v>43</v>
      </c>
      <c r="G1630" s="1" t="s">
        <v>67</v>
      </c>
      <c r="H1630" s="5" t="s">
        <v>69</v>
      </c>
    </row>
    <row r="1631" spans="1:8">
      <c r="A1631" s="1" t="s">
        <v>8</v>
      </c>
      <c r="B1631" s="1" t="s">
        <v>108</v>
      </c>
      <c r="C1631" s="1" t="s">
        <v>109</v>
      </c>
      <c r="D1631" s="1">
        <v>1</v>
      </c>
      <c r="E1631" s="1" t="s">
        <v>71</v>
      </c>
      <c r="F1631" s="3" t="s">
        <v>44</v>
      </c>
      <c r="G1631" s="1" t="s">
        <v>67</v>
      </c>
      <c r="H1631" s="5" t="s">
        <v>69</v>
      </c>
    </row>
    <row r="1632" spans="1:8">
      <c r="A1632" s="1" t="s">
        <v>8</v>
      </c>
      <c r="B1632" s="1" t="s">
        <v>108</v>
      </c>
      <c r="C1632" s="1" t="s">
        <v>109</v>
      </c>
      <c r="D1632" s="1">
        <v>1</v>
      </c>
      <c r="E1632" s="1" t="s">
        <v>71</v>
      </c>
      <c r="F1632" s="3" t="s">
        <v>45</v>
      </c>
      <c r="G1632" s="1" t="s">
        <v>68</v>
      </c>
      <c r="H1632" s="5">
        <v>4.3691700000000004</v>
      </c>
    </row>
    <row r="1633" spans="1:8">
      <c r="A1633" s="1" t="s">
        <v>8</v>
      </c>
      <c r="B1633" s="1" t="s">
        <v>108</v>
      </c>
      <c r="C1633" s="1" t="s">
        <v>109</v>
      </c>
      <c r="D1633" s="1">
        <v>1</v>
      </c>
      <c r="E1633" s="1" t="s">
        <v>71</v>
      </c>
      <c r="F1633" s="3" t="s">
        <v>46</v>
      </c>
      <c r="G1633" s="1" t="s">
        <v>67</v>
      </c>
      <c r="H1633" s="5">
        <v>3.4775</v>
      </c>
    </row>
    <row r="1634" spans="1:8">
      <c r="A1634" s="1" t="s">
        <v>8</v>
      </c>
      <c r="B1634" s="1" t="s">
        <v>108</v>
      </c>
      <c r="C1634" s="1" t="s">
        <v>109</v>
      </c>
      <c r="D1634" s="1">
        <v>1</v>
      </c>
      <c r="E1634" s="1" t="s">
        <v>71</v>
      </c>
      <c r="F1634" s="3" t="s">
        <v>47</v>
      </c>
      <c r="G1634" s="1" t="s">
        <v>68</v>
      </c>
      <c r="H1634" s="5">
        <v>4.4583300000000001</v>
      </c>
    </row>
    <row r="1635" spans="1:8">
      <c r="A1635" s="1" t="s">
        <v>8</v>
      </c>
      <c r="B1635" s="1" t="s">
        <v>108</v>
      </c>
      <c r="C1635" s="1" t="s">
        <v>109</v>
      </c>
      <c r="D1635" s="1">
        <v>1</v>
      </c>
      <c r="E1635" s="1" t="s">
        <v>71</v>
      </c>
      <c r="F1635" s="3" t="s">
        <v>48</v>
      </c>
      <c r="G1635" s="1" t="s">
        <v>68</v>
      </c>
      <c r="H1635" s="5">
        <v>6.42</v>
      </c>
    </row>
    <row r="1636" spans="1:8">
      <c r="A1636" s="1" t="s">
        <v>8</v>
      </c>
      <c r="B1636" s="1" t="s">
        <v>108</v>
      </c>
      <c r="C1636" s="1" t="s">
        <v>109</v>
      </c>
      <c r="D1636" s="1">
        <v>1</v>
      </c>
      <c r="E1636" s="1" t="s">
        <v>71</v>
      </c>
      <c r="F1636" s="3" t="s">
        <v>49</v>
      </c>
      <c r="G1636" s="1" t="s">
        <v>67</v>
      </c>
      <c r="H1636" s="5">
        <v>2.14</v>
      </c>
    </row>
    <row r="1637" spans="1:8">
      <c r="A1637" s="1" t="s">
        <v>8</v>
      </c>
      <c r="B1637" s="1" t="s">
        <v>108</v>
      </c>
      <c r="C1637" s="1" t="s">
        <v>109</v>
      </c>
      <c r="D1637" s="1">
        <v>1</v>
      </c>
      <c r="E1637" s="1" t="s">
        <v>71</v>
      </c>
      <c r="F1637" s="3" t="s">
        <v>50</v>
      </c>
      <c r="G1637" s="1" t="s">
        <v>68</v>
      </c>
      <c r="H1637" s="5">
        <v>1.7833300000000001</v>
      </c>
    </row>
    <row r="1638" spans="1:8">
      <c r="A1638" s="1" t="s">
        <v>8</v>
      </c>
      <c r="B1638" s="1" t="s">
        <v>108</v>
      </c>
      <c r="C1638" s="1" t="s">
        <v>109</v>
      </c>
      <c r="D1638" s="1">
        <v>1</v>
      </c>
      <c r="E1638" s="1" t="s">
        <v>71</v>
      </c>
      <c r="F1638" s="3" t="s">
        <v>51</v>
      </c>
      <c r="G1638" s="1" t="s">
        <v>67</v>
      </c>
      <c r="H1638" s="5" t="s">
        <v>69</v>
      </c>
    </row>
    <row r="1639" spans="1:8">
      <c r="A1639" s="1" t="s">
        <v>8</v>
      </c>
      <c r="B1639" s="1" t="s">
        <v>108</v>
      </c>
      <c r="C1639" s="1" t="s">
        <v>109</v>
      </c>
      <c r="D1639" s="1">
        <v>1</v>
      </c>
      <c r="E1639" s="1" t="s">
        <v>71</v>
      </c>
      <c r="F1639" s="3" t="s">
        <v>52</v>
      </c>
      <c r="G1639" s="1" t="s">
        <v>68</v>
      </c>
      <c r="H1639" s="5">
        <v>3.4775</v>
      </c>
    </row>
    <row r="1640" spans="1:8">
      <c r="A1640" s="1" t="s">
        <v>8</v>
      </c>
      <c r="B1640" s="1" t="s">
        <v>108</v>
      </c>
      <c r="C1640" s="1" t="s">
        <v>109</v>
      </c>
      <c r="D1640" s="1">
        <v>1</v>
      </c>
      <c r="E1640" s="1" t="s">
        <v>71</v>
      </c>
      <c r="F1640" s="3" t="s">
        <v>53</v>
      </c>
      <c r="G1640" s="1" t="s">
        <v>68</v>
      </c>
      <c r="H1640" s="5">
        <v>4.3691700000000004</v>
      </c>
    </row>
    <row r="1641" spans="1:8">
      <c r="A1641" s="1" t="s">
        <v>8</v>
      </c>
      <c r="B1641" s="1" t="s">
        <v>108</v>
      </c>
      <c r="C1641" s="1" t="s">
        <v>109</v>
      </c>
      <c r="D1641" s="1">
        <v>1</v>
      </c>
      <c r="E1641" s="1" t="s">
        <v>71</v>
      </c>
      <c r="F1641" s="3" t="s">
        <v>54</v>
      </c>
      <c r="G1641" s="1" t="s">
        <v>68</v>
      </c>
      <c r="H1641" s="5">
        <v>4.3691700000000004</v>
      </c>
    </row>
    <row r="1642" spans="1:8">
      <c r="A1642" s="1" t="s">
        <v>8</v>
      </c>
      <c r="B1642" s="1" t="s">
        <v>108</v>
      </c>
      <c r="C1642" s="1" t="s">
        <v>109</v>
      </c>
      <c r="D1642" s="1">
        <v>1</v>
      </c>
      <c r="E1642" s="1" t="s">
        <v>71</v>
      </c>
      <c r="F1642" s="3" t="s">
        <v>55</v>
      </c>
      <c r="G1642" s="1" t="s">
        <v>68</v>
      </c>
      <c r="H1642" s="5">
        <v>3.3883299999999998</v>
      </c>
    </row>
    <row r="1643" spans="1:8">
      <c r="A1643" s="1" t="s">
        <v>8</v>
      </c>
      <c r="B1643" s="1" t="s">
        <v>108</v>
      </c>
      <c r="C1643" s="1" t="s">
        <v>109</v>
      </c>
      <c r="D1643" s="1">
        <v>1</v>
      </c>
      <c r="E1643" s="1" t="s">
        <v>71</v>
      </c>
      <c r="F1643" s="3" t="s">
        <v>56</v>
      </c>
      <c r="G1643" s="1" t="s">
        <v>68</v>
      </c>
      <c r="H1643" s="5">
        <v>11.05667</v>
      </c>
    </row>
    <row r="1644" spans="1:8">
      <c r="A1644" s="1" t="s">
        <v>8</v>
      </c>
      <c r="B1644" s="1" t="s">
        <v>108</v>
      </c>
      <c r="C1644" s="1" t="s">
        <v>109</v>
      </c>
      <c r="D1644" s="1">
        <v>1</v>
      </c>
      <c r="E1644" s="1" t="s">
        <v>71</v>
      </c>
      <c r="F1644" s="3" t="s">
        <v>57</v>
      </c>
      <c r="G1644" s="1" t="s">
        <v>68</v>
      </c>
      <c r="H1644" s="5">
        <v>7.6683300000000001</v>
      </c>
    </row>
    <row r="1645" spans="1:8">
      <c r="A1645" s="1" t="s">
        <v>8</v>
      </c>
      <c r="B1645" s="1" t="s">
        <v>108</v>
      </c>
      <c r="C1645" s="1" t="s">
        <v>109</v>
      </c>
      <c r="D1645" s="1">
        <v>1</v>
      </c>
      <c r="E1645" s="1" t="s">
        <v>71</v>
      </c>
      <c r="F1645" s="3" t="s">
        <v>58</v>
      </c>
      <c r="G1645" s="1" t="s">
        <v>68</v>
      </c>
      <c r="H1645" s="5">
        <v>2.9424999999999999</v>
      </c>
    </row>
    <row r="1646" spans="1:8">
      <c r="A1646" s="1" t="s">
        <v>8</v>
      </c>
      <c r="B1646" s="1" t="s">
        <v>108</v>
      </c>
      <c r="C1646" s="1" t="s">
        <v>109</v>
      </c>
      <c r="D1646" s="1">
        <v>1</v>
      </c>
      <c r="E1646" s="1" t="s">
        <v>71</v>
      </c>
      <c r="F1646" s="3" t="s">
        <v>135</v>
      </c>
      <c r="G1646" s="1" t="s">
        <v>68</v>
      </c>
      <c r="H1646" s="5">
        <v>3.7450000000000001</v>
      </c>
    </row>
    <row r="1647" spans="1:8">
      <c r="A1647" s="1" t="s">
        <v>8</v>
      </c>
      <c r="B1647" s="1" t="s">
        <v>108</v>
      </c>
      <c r="C1647" s="1" t="s">
        <v>109</v>
      </c>
      <c r="D1647" s="1">
        <v>1</v>
      </c>
      <c r="E1647" s="1" t="s">
        <v>71</v>
      </c>
      <c r="F1647" s="3" t="s">
        <v>59</v>
      </c>
      <c r="G1647" s="1" t="s">
        <v>68</v>
      </c>
      <c r="H1647" s="5">
        <v>1.7238899999999999</v>
      </c>
    </row>
    <row r="1648" spans="1:8">
      <c r="A1648" s="1" t="s">
        <v>8</v>
      </c>
      <c r="B1648" s="1" t="s">
        <v>108</v>
      </c>
      <c r="C1648" s="1" t="s">
        <v>109</v>
      </c>
      <c r="D1648" s="1">
        <v>1</v>
      </c>
      <c r="E1648" s="1" t="s">
        <v>71</v>
      </c>
      <c r="F1648" s="3" t="s">
        <v>60</v>
      </c>
      <c r="G1648" s="1" t="s">
        <v>68</v>
      </c>
      <c r="H1648" s="5">
        <v>3.2991700000000002</v>
      </c>
    </row>
    <row r="1649" spans="1:8">
      <c r="A1649" s="1" t="s">
        <v>8</v>
      </c>
      <c r="B1649" s="1" t="s">
        <v>108</v>
      </c>
      <c r="C1649" s="1" t="s">
        <v>109</v>
      </c>
      <c r="D1649" s="1">
        <v>1</v>
      </c>
      <c r="E1649" s="1" t="s">
        <v>71</v>
      </c>
      <c r="F1649" s="3" t="s">
        <v>61</v>
      </c>
      <c r="G1649" s="1" t="s">
        <v>67</v>
      </c>
      <c r="H1649" s="5" t="s">
        <v>69</v>
      </c>
    </row>
    <row r="1650" spans="1:8">
      <c r="A1650" s="1" t="s">
        <v>8</v>
      </c>
      <c r="B1650" s="1" t="s">
        <v>108</v>
      </c>
      <c r="C1650" s="1" t="s">
        <v>109</v>
      </c>
      <c r="D1650" s="1">
        <v>1</v>
      </c>
      <c r="E1650" s="1" t="s">
        <v>71</v>
      </c>
      <c r="F1650" s="3" t="s">
        <v>62</v>
      </c>
      <c r="G1650" s="1" t="s">
        <v>67</v>
      </c>
      <c r="H1650" s="5">
        <v>6.2416700000000001</v>
      </c>
    </row>
    <row r="1651" spans="1:8">
      <c r="A1651" s="1" t="s">
        <v>8</v>
      </c>
      <c r="B1651" s="1" t="s">
        <v>108</v>
      </c>
      <c r="C1651" s="1" t="s">
        <v>109</v>
      </c>
      <c r="D1651" s="1">
        <v>1</v>
      </c>
      <c r="E1651" s="1" t="s">
        <v>71</v>
      </c>
      <c r="F1651" s="3" t="s">
        <v>63</v>
      </c>
      <c r="G1651" s="1" t="s">
        <v>67</v>
      </c>
      <c r="H1651" s="5">
        <v>8.2033299999999993</v>
      </c>
    </row>
    <row r="1652" spans="1:8">
      <c r="A1652" s="1" t="s">
        <v>8</v>
      </c>
      <c r="B1652" s="1" t="s">
        <v>108</v>
      </c>
      <c r="C1652" s="1" t="s">
        <v>109</v>
      </c>
      <c r="D1652" s="1">
        <v>1</v>
      </c>
      <c r="E1652" s="1" t="s">
        <v>71</v>
      </c>
      <c r="F1652" s="3" t="s">
        <v>64</v>
      </c>
      <c r="G1652" s="1" t="s">
        <v>67</v>
      </c>
      <c r="H1652" s="5">
        <v>3.3883299999999998</v>
      </c>
    </row>
    <row r="1653" spans="1:8">
      <c r="A1653" s="1" t="s">
        <v>8</v>
      </c>
      <c r="B1653" s="1" t="s">
        <v>108</v>
      </c>
      <c r="C1653" s="1" t="s">
        <v>109</v>
      </c>
      <c r="D1653" s="1">
        <v>1</v>
      </c>
      <c r="E1653" s="1" t="s">
        <v>71</v>
      </c>
      <c r="F1653" s="3" t="s">
        <v>65</v>
      </c>
      <c r="G1653" s="1" t="s">
        <v>67</v>
      </c>
      <c r="H1653" s="5">
        <v>1.69417</v>
      </c>
    </row>
    <row r="1654" spans="1:8">
      <c r="A1654" s="1" t="s">
        <v>8</v>
      </c>
      <c r="B1654" s="1" t="s">
        <v>108</v>
      </c>
      <c r="C1654" s="1" t="s">
        <v>109</v>
      </c>
      <c r="D1654" s="1">
        <v>1</v>
      </c>
      <c r="E1654" s="1" t="s">
        <v>71</v>
      </c>
      <c r="F1654" s="3" t="s">
        <v>66</v>
      </c>
      <c r="G1654" s="1" t="s">
        <v>67</v>
      </c>
      <c r="H1654" s="5">
        <v>2.5858300000000001</v>
      </c>
    </row>
    <row r="1655" spans="1:8">
      <c r="A1655" s="1" t="s">
        <v>8</v>
      </c>
      <c r="B1655" s="1" t="s">
        <v>108</v>
      </c>
      <c r="C1655" s="1" t="s">
        <v>110</v>
      </c>
      <c r="D1655" s="1">
        <v>0.5</v>
      </c>
      <c r="E1655" s="1" t="s">
        <v>71</v>
      </c>
      <c r="F1655" s="2" t="s">
        <v>11</v>
      </c>
      <c r="G1655" s="1" t="s">
        <v>67</v>
      </c>
      <c r="H1655" s="4">
        <v>2.14</v>
      </c>
    </row>
    <row r="1656" spans="1:8">
      <c r="A1656" s="1" t="s">
        <v>8</v>
      </c>
      <c r="B1656" s="1" t="s">
        <v>108</v>
      </c>
      <c r="C1656" s="1" t="s">
        <v>110</v>
      </c>
      <c r="D1656" s="1">
        <v>0.5</v>
      </c>
      <c r="E1656" s="1" t="s">
        <v>71</v>
      </c>
      <c r="F1656" s="2" t="s">
        <v>12</v>
      </c>
      <c r="G1656" s="1" t="s">
        <v>67</v>
      </c>
      <c r="H1656" s="4">
        <v>2.8533300000000001</v>
      </c>
    </row>
    <row r="1657" spans="1:8">
      <c r="A1657" s="1" t="s">
        <v>8</v>
      </c>
      <c r="B1657" s="1" t="s">
        <v>108</v>
      </c>
      <c r="C1657" s="1" t="s">
        <v>110</v>
      </c>
      <c r="D1657" s="1">
        <v>0.5</v>
      </c>
      <c r="E1657" s="1" t="s">
        <v>71</v>
      </c>
      <c r="F1657" s="2" t="s">
        <v>13</v>
      </c>
      <c r="G1657" s="1" t="s">
        <v>67</v>
      </c>
      <c r="H1657" s="4">
        <v>1.07</v>
      </c>
    </row>
    <row r="1658" spans="1:8">
      <c r="A1658" s="1" t="s">
        <v>8</v>
      </c>
      <c r="B1658" s="1" t="s">
        <v>108</v>
      </c>
      <c r="C1658" s="1" t="s">
        <v>110</v>
      </c>
      <c r="D1658" s="1">
        <v>0.5</v>
      </c>
      <c r="E1658" s="1" t="s">
        <v>71</v>
      </c>
      <c r="F1658" s="2" t="s">
        <v>14</v>
      </c>
      <c r="G1658" s="1" t="s">
        <v>67</v>
      </c>
      <c r="H1658" s="4" t="s">
        <v>69</v>
      </c>
    </row>
    <row r="1659" spans="1:8">
      <c r="A1659" s="1" t="s">
        <v>8</v>
      </c>
      <c r="B1659" s="1" t="s">
        <v>108</v>
      </c>
      <c r="C1659" s="1" t="s">
        <v>110</v>
      </c>
      <c r="D1659" s="1">
        <v>0.5</v>
      </c>
      <c r="E1659" s="1" t="s">
        <v>71</v>
      </c>
      <c r="F1659" s="2" t="s">
        <v>15</v>
      </c>
      <c r="G1659" s="1" t="s">
        <v>67</v>
      </c>
      <c r="H1659" s="4" t="s">
        <v>69</v>
      </c>
    </row>
    <row r="1660" spans="1:8">
      <c r="A1660" s="1" t="s">
        <v>8</v>
      </c>
      <c r="B1660" s="1" t="s">
        <v>108</v>
      </c>
      <c r="C1660" s="1" t="s">
        <v>110</v>
      </c>
      <c r="D1660" s="1">
        <v>0.5</v>
      </c>
      <c r="E1660" s="1" t="s">
        <v>71</v>
      </c>
      <c r="F1660" s="2" t="s">
        <v>16</v>
      </c>
      <c r="G1660" s="1" t="s">
        <v>67</v>
      </c>
      <c r="H1660" s="4">
        <v>3.21</v>
      </c>
    </row>
    <row r="1661" spans="1:8">
      <c r="A1661" s="1" t="s">
        <v>8</v>
      </c>
      <c r="B1661" s="1" t="s">
        <v>108</v>
      </c>
      <c r="C1661" s="1" t="s">
        <v>110</v>
      </c>
      <c r="D1661" s="1">
        <v>0.5</v>
      </c>
      <c r="E1661" s="1" t="s">
        <v>71</v>
      </c>
      <c r="F1661" s="2" t="s">
        <v>17</v>
      </c>
      <c r="G1661" s="1" t="s">
        <v>67</v>
      </c>
      <c r="H1661" s="4" t="s">
        <v>69</v>
      </c>
    </row>
    <row r="1662" spans="1:8">
      <c r="A1662" s="1" t="s">
        <v>8</v>
      </c>
      <c r="B1662" s="1" t="s">
        <v>108</v>
      </c>
      <c r="C1662" s="1" t="s">
        <v>110</v>
      </c>
      <c r="D1662" s="1">
        <v>0.5</v>
      </c>
      <c r="E1662" s="1" t="s">
        <v>71</v>
      </c>
      <c r="F1662" s="2" t="s">
        <v>18</v>
      </c>
      <c r="G1662" s="1" t="s">
        <v>68</v>
      </c>
      <c r="H1662" s="4">
        <v>3.1208300000000002</v>
      </c>
    </row>
    <row r="1663" spans="1:8">
      <c r="A1663" s="1" t="s">
        <v>8</v>
      </c>
      <c r="B1663" s="1" t="s">
        <v>108</v>
      </c>
      <c r="C1663" s="1" t="s">
        <v>110</v>
      </c>
      <c r="D1663" s="1">
        <v>0.5</v>
      </c>
      <c r="E1663" s="1" t="s">
        <v>71</v>
      </c>
      <c r="F1663" s="2" t="s">
        <v>19</v>
      </c>
      <c r="G1663" s="1" t="s">
        <v>67</v>
      </c>
      <c r="H1663" s="4" t="s">
        <v>69</v>
      </c>
    </row>
    <row r="1664" spans="1:8">
      <c r="A1664" s="1" t="s">
        <v>8</v>
      </c>
      <c r="B1664" s="1" t="s">
        <v>108</v>
      </c>
      <c r="C1664" s="1" t="s">
        <v>110</v>
      </c>
      <c r="D1664" s="1">
        <v>0.5</v>
      </c>
      <c r="E1664" s="1" t="s">
        <v>71</v>
      </c>
      <c r="F1664" s="2" t="s">
        <v>20</v>
      </c>
      <c r="G1664" s="1" t="s">
        <v>67</v>
      </c>
      <c r="H1664" s="4" t="s">
        <v>69</v>
      </c>
    </row>
    <row r="1665" spans="1:8">
      <c r="A1665" s="1" t="s">
        <v>8</v>
      </c>
      <c r="B1665" s="1" t="s">
        <v>108</v>
      </c>
      <c r="C1665" s="1" t="s">
        <v>110</v>
      </c>
      <c r="D1665" s="1">
        <v>0.5</v>
      </c>
      <c r="E1665" s="1" t="s">
        <v>71</v>
      </c>
      <c r="F1665" s="2" t="s">
        <v>21</v>
      </c>
      <c r="G1665" s="1" t="s">
        <v>67</v>
      </c>
      <c r="H1665" s="4" t="s">
        <v>69</v>
      </c>
    </row>
    <row r="1666" spans="1:8">
      <c r="A1666" s="1" t="s">
        <v>8</v>
      </c>
      <c r="B1666" s="1" t="s">
        <v>108</v>
      </c>
      <c r="C1666" s="1" t="s">
        <v>110</v>
      </c>
      <c r="D1666" s="1">
        <v>0.5</v>
      </c>
      <c r="E1666" s="1" t="s">
        <v>71</v>
      </c>
      <c r="F1666" s="2" t="s">
        <v>22</v>
      </c>
      <c r="G1666" s="1" t="s">
        <v>67</v>
      </c>
      <c r="H1666" s="4" t="s">
        <v>69</v>
      </c>
    </row>
    <row r="1667" spans="1:8">
      <c r="A1667" s="1" t="s">
        <v>8</v>
      </c>
      <c r="B1667" s="1" t="s">
        <v>108</v>
      </c>
      <c r="C1667" s="1" t="s">
        <v>110</v>
      </c>
      <c r="D1667" s="1">
        <v>0.5</v>
      </c>
      <c r="E1667" s="1" t="s">
        <v>71</v>
      </c>
      <c r="F1667" s="2" t="s">
        <v>23</v>
      </c>
      <c r="G1667" s="1" t="s">
        <v>67</v>
      </c>
      <c r="H1667" s="4">
        <v>3.7450000000000001</v>
      </c>
    </row>
    <row r="1668" spans="1:8">
      <c r="A1668" s="1" t="s">
        <v>8</v>
      </c>
      <c r="B1668" s="1" t="s">
        <v>108</v>
      </c>
      <c r="C1668" s="1" t="s">
        <v>110</v>
      </c>
      <c r="D1668" s="1">
        <v>0.5</v>
      </c>
      <c r="E1668" s="1" t="s">
        <v>71</v>
      </c>
      <c r="F1668" s="2" t="s">
        <v>24</v>
      </c>
      <c r="G1668" s="1" t="s">
        <v>67</v>
      </c>
      <c r="H1668" s="4">
        <v>2.14</v>
      </c>
    </row>
    <row r="1669" spans="1:8">
      <c r="A1669" s="1" t="s">
        <v>8</v>
      </c>
      <c r="B1669" s="1" t="s">
        <v>108</v>
      </c>
      <c r="C1669" s="1" t="s">
        <v>110</v>
      </c>
      <c r="D1669" s="1">
        <v>0.5</v>
      </c>
      <c r="E1669" s="1" t="s">
        <v>71</v>
      </c>
      <c r="F1669" s="3" t="s">
        <v>25</v>
      </c>
      <c r="G1669" s="1" t="s">
        <v>67</v>
      </c>
      <c r="H1669" s="5" t="s">
        <v>69</v>
      </c>
    </row>
    <row r="1670" spans="1:8">
      <c r="A1670" s="1" t="s">
        <v>8</v>
      </c>
      <c r="B1670" s="1" t="s">
        <v>108</v>
      </c>
      <c r="C1670" s="1" t="s">
        <v>110</v>
      </c>
      <c r="D1670" s="1">
        <v>0.5</v>
      </c>
      <c r="E1670" s="1" t="s">
        <v>71</v>
      </c>
      <c r="F1670" s="3" t="s">
        <v>26</v>
      </c>
      <c r="G1670" s="1" t="s">
        <v>67</v>
      </c>
      <c r="H1670" s="5">
        <v>3.7450000000000001</v>
      </c>
    </row>
    <row r="1671" spans="1:8">
      <c r="A1671" s="1" t="s">
        <v>8</v>
      </c>
      <c r="B1671" s="1" t="s">
        <v>108</v>
      </c>
      <c r="C1671" s="1" t="s">
        <v>110</v>
      </c>
      <c r="D1671" s="1">
        <v>0.5</v>
      </c>
      <c r="E1671" s="1" t="s">
        <v>71</v>
      </c>
      <c r="F1671" s="3" t="s">
        <v>27</v>
      </c>
      <c r="G1671" s="1" t="s">
        <v>67</v>
      </c>
      <c r="H1671" s="5" t="s">
        <v>69</v>
      </c>
    </row>
    <row r="1672" spans="1:8">
      <c r="A1672" s="1" t="s">
        <v>8</v>
      </c>
      <c r="B1672" s="1" t="s">
        <v>108</v>
      </c>
      <c r="C1672" s="1" t="s">
        <v>110</v>
      </c>
      <c r="D1672" s="1">
        <v>0.5</v>
      </c>
      <c r="E1672" s="1" t="s">
        <v>71</v>
      </c>
      <c r="F1672" s="3" t="s">
        <v>28</v>
      </c>
      <c r="G1672" s="1" t="s">
        <v>67</v>
      </c>
      <c r="H1672" s="5" t="s">
        <v>69</v>
      </c>
    </row>
    <row r="1673" spans="1:8">
      <c r="A1673" s="1" t="s">
        <v>8</v>
      </c>
      <c r="B1673" s="1" t="s">
        <v>108</v>
      </c>
      <c r="C1673" s="1" t="s">
        <v>110</v>
      </c>
      <c r="D1673" s="1">
        <v>0.5</v>
      </c>
      <c r="E1673" s="1" t="s">
        <v>71</v>
      </c>
      <c r="F1673" s="3" t="s">
        <v>29</v>
      </c>
      <c r="G1673" s="1" t="s">
        <v>67</v>
      </c>
      <c r="H1673" s="5">
        <v>1.605</v>
      </c>
    </row>
    <row r="1674" spans="1:8">
      <c r="A1674" s="1" t="s">
        <v>8</v>
      </c>
      <c r="B1674" s="1" t="s">
        <v>108</v>
      </c>
      <c r="C1674" s="1" t="s">
        <v>110</v>
      </c>
      <c r="D1674" s="1">
        <v>0.5</v>
      </c>
      <c r="E1674" s="1" t="s">
        <v>71</v>
      </c>
      <c r="F1674" s="3" t="s">
        <v>30</v>
      </c>
      <c r="G1674" s="1" t="s">
        <v>67</v>
      </c>
      <c r="H1674" s="5" t="s">
        <v>69</v>
      </c>
    </row>
    <row r="1675" spans="1:8">
      <c r="A1675" s="1" t="s">
        <v>8</v>
      </c>
      <c r="B1675" s="1" t="s">
        <v>108</v>
      </c>
      <c r="C1675" s="1" t="s">
        <v>110</v>
      </c>
      <c r="D1675" s="1">
        <v>0.5</v>
      </c>
      <c r="E1675" s="1" t="s">
        <v>71</v>
      </c>
      <c r="F1675" s="3" t="s">
        <v>31</v>
      </c>
      <c r="G1675" s="1" t="s">
        <v>67</v>
      </c>
      <c r="H1675" s="5" t="s">
        <v>69</v>
      </c>
    </row>
    <row r="1676" spans="1:8">
      <c r="A1676" s="1" t="s">
        <v>8</v>
      </c>
      <c r="B1676" s="1" t="s">
        <v>108</v>
      </c>
      <c r="C1676" s="1" t="s">
        <v>110</v>
      </c>
      <c r="D1676" s="1">
        <v>0.5</v>
      </c>
      <c r="E1676" s="1" t="s">
        <v>71</v>
      </c>
      <c r="F1676" s="3" t="s">
        <v>32</v>
      </c>
      <c r="G1676" s="1" t="s">
        <v>67</v>
      </c>
      <c r="H1676" s="5" t="s">
        <v>69</v>
      </c>
    </row>
    <row r="1677" spans="1:8">
      <c r="A1677" s="1" t="s">
        <v>8</v>
      </c>
      <c r="B1677" s="1" t="s">
        <v>108</v>
      </c>
      <c r="C1677" s="1" t="s">
        <v>110</v>
      </c>
      <c r="D1677" s="1">
        <v>0.5</v>
      </c>
      <c r="E1677" s="1" t="s">
        <v>71</v>
      </c>
      <c r="F1677" s="3" t="s">
        <v>33</v>
      </c>
      <c r="G1677" s="1" t="s">
        <v>67</v>
      </c>
      <c r="H1677" s="5" t="s">
        <v>69</v>
      </c>
    </row>
    <row r="1678" spans="1:8">
      <c r="A1678" s="1" t="s">
        <v>8</v>
      </c>
      <c r="B1678" s="1" t="s">
        <v>108</v>
      </c>
      <c r="C1678" s="1" t="s">
        <v>110</v>
      </c>
      <c r="D1678" s="1">
        <v>0.5</v>
      </c>
      <c r="E1678" s="1" t="s">
        <v>71</v>
      </c>
      <c r="F1678" s="3" t="s">
        <v>34</v>
      </c>
      <c r="G1678" s="1" t="s">
        <v>67</v>
      </c>
      <c r="H1678" s="5" t="s">
        <v>69</v>
      </c>
    </row>
    <row r="1679" spans="1:8">
      <c r="A1679" s="1" t="s">
        <v>8</v>
      </c>
      <c r="B1679" s="1" t="s">
        <v>108</v>
      </c>
      <c r="C1679" s="1" t="s">
        <v>110</v>
      </c>
      <c r="D1679" s="1">
        <v>0.5</v>
      </c>
      <c r="E1679" s="1" t="s">
        <v>71</v>
      </c>
      <c r="F1679" s="3" t="s">
        <v>35</v>
      </c>
      <c r="G1679" s="1" t="s">
        <v>67</v>
      </c>
      <c r="H1679" s="5">
        <v>2.5858300000000001</v>
      </c>
    </row>
    <row r="1680" spans="1:8">
      <c r="A1680" s="1" t="s">
        <v>8</v>
      </c>
      <c r="B1680" s="1" t="s">
        <v>108</v>
      </c>
      <c r="C1680" s="1" t="s">
        <v>110</v>
      </c>
      <c r="D1680" s="1">
        <v>0.5</v>
      </c>
      <c r="E1680" s="1" t="s">
        <v>71</v>
      </c>
      <c r="F1680" s="3" t="s">
        <v>36</v>
      </c>
      <c r="G1680" s="1" t="s">
        <v>67</v>
      </c>
      <c r="H1680" s="5">
        <v>3.7450000000000001</v>
      </c>
    </row>
    <row r="1681" spans="1:8">
      <c r="A1681" s="1" t="s">
        <v>8</v>
      </c>
      <c r="B1681" s="1" t="s">
        <v>108</v>
      </c>
      <c r="C1681" s="1" t="s">
        <v>110</v>
      </c>
      <c r="D1681" s="1">
        <v>0.5</v>
      </c>
      <c r="E1681" s="1" t="s">
        <v>71</v>
      </c>
      <c r="F1681" s="3" t="s">
        <v>37</v>
      </c>
      <c r="G1681" s="1" t="s">
        <v>67</v>
      </c>
      <c r="H1681" s="5">
        <v>1.07</v>
      </c>
    </row>
    <row r="1682" spans="1:8">
      <c r="A1682" s="1" t="s">
        <v>8</v>
      </c>
      <c r="B1682" s="1" t="s">
        <v>108</v>
      </c>
      <c r="C1682" s="1" t="s">
        <v>110</v>
      </c>
      <c r="D1682" s="1">
        <v>0.5</v>
      </c>
      <c r="E1682" s="1" t="s">
        <v>71</v>
      </c>
      <c r="F1682" s="3" t="s">
        <v>38</v>
      </c>
      <c r="G1682" s="1" t="s">
        <v>67</v>
      </c>
      <c r="H1682" s="6" t="s">
        <v>69</v>
      </c>
    </row>
    <row r="1683" spans="1:8">
      <c r="A1683" s="1" t="s">
        <v>8</v>
      </c>
      <c r="B1683" s="1" t="s">
        <v>108</v>
      </c>
      <c r="C1683" s="1" t="s">
        <v>110</v>
      </c>
      <c r="D1683" s="1">
        <v>0.5</v>
      </c>
      <c r="E1683" s="1" t="s">
        <v>71</v>
      </c>
      <c r="F1683" s="3" t="s">
        <v>39</v>
      </c>
      <c r="G1683" s="1" t="s">
        <v>67</v>
      </c>
      <c r="H1683" s="6" t="s">
        <v>69</v>
      </c>
    </row>
    <row r="1684" spans="1:8">
      <c r="A1684" s="1" t="s">
        <v>8</v>
      </c>
      <c r="B1684" s="1" t="s">
        <v>108</v>
      </c>
      <c r="C1684" s="1" t="s">
        <v>110</v>
      </c>
      <c r="D1684" s="1">
        <v>0.5</v>
      </c>
      <c r="E1684" s="1" t="s">
        <v>71</v>
      </c>
      <c r="F1684" s="3" t="s">
        <v>40</v>
      </c>
      <c r="G1684" s="1" t="s">
        <v>67</v>
      </c>
      <c r="H1684" s="5">
        <v>2.14</v>
      </c>
    </row>
    <row r="1685" spans="1:8">
      <c r="A1685" s="1" t="s">
        <v>8</v>
      </c>
      <c r="B1685" s="1" t="s">
        <v>108</v>
      </c>
      <c r="C1685" s="1" t="s">
        <v>110</v>
      </c>
      <c r="D1685" s="1">
        <v>0.5</v>
      </c>
      <c r="E1685" s="1" t="s">
        <v>71</v>
      </c>
      <c r="F1685" s="3" t="s">
        <v>41</v>
      </c>
      <c r="G1685" s="1" t="s">
        <v>68</v>
      </c>
      <c r="H1685" s="5">
        <v>2.6749999999999998</v>
      </c>
    </row>
    <row r="1686" spans="1:8">
      <c r="A1686" s="1" t="s">
        <v>8</v>
      </c>
      <c r="B1686" s="1" t="s">
        <v>108</v>
      </c>
      <c r="C1686" s="1" t="s">
        <v>110</v>
      </c>
      <c r="D1686" s="1">
        <v>0.5</v>
      </c>
      <c r="E1686" s="1" t="s">
        <v>71</v>
      </c>
      <c r="F1686" s="3" t="s">
        <v>42</v>
      </c>
      <c r="G1686" s="1" t="s">
        <v>68</v>
      </c>
      <c r="H1686" s="5" t="s">
        <v>69</v>
      </c>
    </row>
    <row r="1687" spans="1:8">
      <c r="A1687" s="1" t="s">
        <v>8</v>
      </c>
      <c r="B1687" s="1" t="s">
        <v>108</v>
      </c>
      <c r="C1687" s="1" t="s">
        <v>110</v>
      </c>
      <c r="D1687" s="1">
        <v>0.5</v>
      </c>
      <c r="E1687" s="1" t="s">
        <v>71</v>
      </c>
      <c r="F1687" s="3" t="s">
        <v>43</v>
      </c>
      <c r="G1687" s="1" t="s">
        <v>67</v>
      </c>
      <c r="H1687" s="5" t="s">
        <v>69</v>
      </c>
    </row>
    <row r="1688" spans="1:8">
      <c r="A1688" s="1" t="s">
        <v>8</v>
      </c>
      <c r="B1688" s="1" t="s">
        <v>108</v>
      </c>
      <c r="C1688" s="1" t="s">
        <v>110</v>
      </c>
      <c r="D1688" s="1">
        <v>0.5</v>
      </c>
      <c r="E1688" s="1" t="s">
        <v>71</v>
      </c>
      <c r="F1688" s="3" t="s">
        <v>44</v>
      </c>
      <c r="G1688" s="1" t="s">
        <v>67</v>
      </c>
      <c r="H1688" s="5" t="s">
        <v>69</v>
      </c>
    </row>
    <row r="1689" spans="1:8">
      <c r="A1689" s="1" t="s">
        <v>8</v>
      </c>
      <c r="B1689" s="1" t="s">
        <v>108</v>
      </c>
      <c r="C1689" s="1" t="s">
        <v>110</v>
      </c>
      <c r="D1689" s="1">
        <v>0.5</v>
      </c>
      <c r="E1689" s="1" t="s">
        <v>71</v>
      </c>
      <c r="F1689" s="3" t="s">
        <v>45</v>
      </c>
      <c r="G1689" s="1" t="s">
        <v>68</v>
      </c>
      <c r="H1689" s="5" t="s">
        <v>69</v>
      </c>
    </row>
    <row r="1690" spans="1:8">
      <c r="A1690" s="1" t="s">
        <v>8</v>
      </c>
      <c r="B1690" s="1" t="s">
        <v>108</v>
      </c>
      <c r="C1690" s="1" t="s">
        <v>110</v>
      </c>
      <c r="D1690" s="1">
        <v>0.5</v>
      </c>
      <c r="E1690" s="1" t="s">
        <v>71</v>
      </c>
      <c r="F1690" s="3" t="s">
        <v>46</v>
      </c>
      <c r="G1690" s="1" t="s">
        <v>67</v>
      </c>
      <c r="H1690" s="5">
        <v>2.76417</v>
      </c>
    </row>
    <row r="1691" spans="1:8">
      <c r="A1691" s="1" t="s">
        <v>8</v>
      </c>
      <c r="B1691" s="1" t="s">
        <v>108</v>
      </c>
      <c r="C1691" s="1" t="s">
        <v>110</v>
      </c>
      <c r="D1691" s="1">
        <v>0.5</v>
      </c>
      <c r="E1691" s="1" t="s">
        <v>71</v>
      </c>
      <c r="F1691" s="3" t="s">
        <v>47</v>
      </c>
      <c r="G1691" s="1" t="s">
        <v>68</v>
      </c>
      <c r="H1691" s="5">
        <v>6.42</v>
      </c>
    </row>
    <row r="1692" spans="1:8">
      <c r="A1692" s="1" t="s">
        <v>8</v>
      </c>
      <c r="B1692" s="1" t="s">
        <v>108</v>
      </c>
      <c r="C1692" s="1" t="s">
        <v>110</v>
      </c>
      <c r="D1692" s="1">
        <v>0.5</v>
      </c>
      <c r="E1692" s="1" t="s">
        <v>71</v>
      </c>
      <c r="F1692" s="3" t="s">
        <v>48</v>
      </c>
      <c r="G1692" s="1" t="s">
        <v>68</v>
      </c>
      <c r="H1692" s="5">
        <v>3.3883299999999998</v>
      </c>
    </row>
    <row r="1693" spans="1:8">
      <c r="A1693" s="1" t="s">
        <v>8</v>
      </c>
      <c r="B1693" s="1" t="s">
        <v>108</v>
      </c>
      <c r="C1693" s="1" t="s">
        <v>110</v>
      </c>
      <c r="D1693" s="1">
        <v>0.5</v>
      </c>
      <c r="E1693" s="1" t="s">
        <v>71</v>
      </c>
      <c r="F1693" s="3" t="s">
        <v>49</v>
      </c>
      <c r="G1693" s="1" t="s">
        <v>67</v>
      </c>
      <c r="H1693" s="5" t="s">
        <v>69</v>
      </c>
    </row>
    <row r="1694" spans="1:8">
      <c r="A1694" s="1" t="s">
        <v>8</v>
      </c>
      <c r="B1694" s="1" t="s">
        <v>108</v>
      </c>
      <c r="C1694" s="1" t="s">
        <v>110</v>
      </c>
      <c r="D1694" s="1">
        <v>0.5</v>
      </c>
      <c r="E1694" s="1" t="s">
        <v>71</v>
      </c>
      <c r="F1694" s="3" t="s">
        <v>50</v>
      </c>
      <c r="G1694" s="1" t="s">
        <v>68</v>
      </c>
      <c r="H1694" s="5" t="s">
        <v>69</v>
      </c>
    </row>
    <row r="1695" spans="1:8">
      <c r="A1695" s="1" t="s">
        <v>8</v>
      </c>
      <c r="B1695" s="1" t="s">
        <v>108</v>
      </c>
      <c r="C1695" s="1" t="s">
        <v>110</v>
      </c>
      <c r="D1695" s="1">
        <v>0.5</v>
      </c>
      <c r="E1695" s="1" t="s">
        <v>71</v>
      </c>
      <c r="F1695" s="3" t="s">
        <v>51</v>
      </c>
      <c r="G1695" s="1" t="s">
        <v>67</v>
      </c>
      <c r="H1695" s="5" t="s">
        <v>69</v>
      </c>
    </row>
    <row r="1696" spans="1:8">
      <c r="A1696" s="1" t="s">
        <v>8</v>
      </c>
      <c r="B1696" s="1" t="s">
        <v>108</v>
      </c>
      <c r="C1696" s="1" t="s">
        <v>110</v>
      </c>
      <c r="D1696" s="1">
        <v>0.5</v>
      </c>
      <c r="E1696" s="1" t="s">
        <v>71</v>
      </c>
      <c r="F1696" s="3" t="s">
        <v>52</v>
      </c>
      <c r="G1696" s="1" t="s">
        <v>68</v>
      </c>
      <c r="H1696" s="5">
        <v>3.21</v>
      </c>
    </row>
    <row r="1697" spans="1:8">
      <c r="A1697" s="1" t="s">
        <v>8</v>
      </c>
      <c r="B1697" s="1" t="s">
        <v>108</v>
      </c>
      <c r="C1697" s="1" t="s">
        <v>110</v>
      </c>
      <c r="D1697" s="1">
        <v>0.5</v>
      </c>
      <c r="E1697" s="1" t="s">
        <v>71</v>
      </c>
      <c r="F1697" s="3" t="s">
        <v>53</v>
      </c>
      <c r="G1697" s="1" t="s">
        <v>68</v>
      </c>
      <c r="H1697" s="5">
        <v>3.21</v>
      </c>
    </row>
    <row r="1698" spans="1:8">
      <c r="A1698" s="1" t="s">
        <v>8</v>
      </c>
      <c r="B1698" s="1" t="s">
        <v>108</v>
      </c>
      <c r="C1698" s="1" t="s">
        <v>110</v>
      </c>
      <c r="D1698" s="1">
        <v>0.5</v>
      </c>
      <c r="E1698" s="1" t="s">
        <v>71</v>
      </c>
      <c r="F1698" s="3" t="s">
        <v>54</v>
      </c>
      <c r="G1698" s="1" t="s">
        <v>68</v>
      </c>
      <c r="H1698" s="5" t="s">
        <v>69</v>
      </c>
    </row>
    <row r="1699" spans="1:8">
      <c r="A1699" s="1" t="s">
        <v>8</v>
      </c>
      <c r="B1699" s="1" t="s">
        <v>108</v>
      </c>
      <c r="C1699" s="1" t="s">
        <v>110</v>
      </c>
      <c r="D1699" s="1">
        <v>0.5</v>
      </c>
      <c r="E1699" s="1" t="s">
        <v>71</v>
      </c>
      <c r="F1699" s="3" t="s">
        <v>55</v>
      </c>
      <c r="G1699" s="1" t="s">
        <v>68</v>
      </c>
      <c r="H1699" s="5" t="s">
        <v>69</v>
      </c>
    </row>
    <row r="1700" spans="1:8">
      <c r="A1700" s="1" t="s">
        <v>8</v>
      </c>
      <c r="B1700" s="1" t="s">
        <v>108</v>
      </c>
      <c r="C1700" s="1" t="s">
        <v>110</v>
      </c>
      <c r="D1700" s="1">
        <v>0.5</v>
      </c>
      <c r="E1700" s="1" t="s">
        <v>71</v>
      </c>
      <c r="F1700" s="3" t="s">
        <v>56</v>
      </c>
      <c r="G1700" s="1" t="s">
        <v>68</v>
      </c>
      <c r="H1700" s="5">
        <v>1.605</v>
      </c>
    </row>
    <row r="1701" spans="1:8">
      <c r="A1701" s="1" t="s">
        <v>8</v>
      </c>
      <c r="B1701" s="1" t="s">
        <v>108</v>
      </c>
      <c r="C1701" s="1" t="s">
        <v>110</v>
      </c>
      <c r="D1701" s="1">
        <v>0.5</v>
      </c>
      <c r="E1701" s="1" t="s">
        <v>71</v>
      </c>
      <c r="F1701" s="3" t="s">
        <v>57</v>
      </c>
      <c r="G1701" s="1" t="s">
        <v>68</v>
      </c>
      <c r="H1701" s="5" t="s">
        <v>69</v>
      </c>
    </row>
    <row r="1702" spans="1:8">
      <c r="A1702" s="1" t="s">
        <v>8</v>
      </c>
      <c r="B1702" s="1" t="s">
        <v>108</v>
      </c>
      <c r="C1702" s="1" t="s">
        <v>110</v>
      </c>
      <c r="D1702" s="1">
        <v>0.5</v>
      </c>
      <c r="E1702" s="1" t="s">
        <v>71</v>
      </c>
      <c r="F1702" s="3" t="s">
        <v>58</v>
      </c>
      <c r="G1702" s="1" t="s">
        <v>68</v>
      </c>
      <c r="H1702" s="5">
        <v>1.605</v>
      </c>
    </row>
    <row r="1703" spans="1:8">
      <c r="A1703" s="1" t="s">
        <v>8</v>
      </c>
      <c r="B1703" s="1" t="s">
        <v>108</v>
      </c>
      <c r="C1703" s="1" t="s">
        <v>110</v>
      </c>
      <c r="D1703" s="1">
        <v>0.5</v>
      </c>
      <c r="E1703" s="1" t="s">
        <v>71</v>
      </c>
      <c r="F1703" s="3" t="s">
        <v>135</v>
      </c>
      <c r="G1703" s="1" t="s">
        <v>68</v>
      </c>
      <c r="H1703" s="5" t="s">
        <v>69</v>
      </c>
    </row>
    <row r="1704" spans="1:8">
      <c r="A1704" s="1" t="s">
        <v>8</v>
      </c>
      <c r="B1704" s="1" t="s">
        <v>108</v>
      </c>
      <c r="C1704" s="1" t="s">
        <v>110</v>
      </c>
      <c r="D1704" s="1">
        <v>0.5</v>
      </c>
      <c r="E1704" s="1" t="s">
        <v>71</v>
      </c>
      <c r="F1704" s="3" t="s">
        <v>59</v>
      </c>
      <c r="G1704" s="1" t="s">
        <v>68</v>
      </c>
      <c r="H1704" s="5" t="s">
        <v>69</v>
      </c>
    </row>
    <row r="1705" spans="1:8">
      <c r="A1705" s="1" t="s">
        <v>8</v>
      </c>
      <c r="B1705" s="1" t="s">
        <v>108</v>
      </c>
      <c r="C1705" s="1" t="s">
        <v>110</v>
      </c>
      <c r="D1705" s="1">
        <v>0.5</v>
      </c>
      <c r="E1705" s="1" t="s">
        <v>71</v>
      </c>
      <c r="F1705" s="3" t="s">
        <v>60</v>
      </c>
      <c r="G1705" s="1" t="s">
        <v>68</v>
      </c>
      <c r="H1705" s="5">
        <v>2.2291699999999999</v>
      </c>
    </row>
    <row r="1706" spans="1:8">
      <c r="A1706" s="1" t="s">
        <v>8</v>
      </c>
      <c r="B1706" s="1" t="s">
        <v>108</v>
      </c>
      <c r="C1706" s="1" t="s">
        <v>110</v>
      </c>
      <c r="D1706" s="1">
        <v>0.5</v>
      </c>
      <c r="E1706" s="1" t="s">
        <v>71</v>
      </c>
      <c r="F1706" s="3" t="s">
        <v>61</v>
      </c>
      <c r="G1706" s="1" t="s">
        <v>67</v>
      </c>
      <c r="H1706" s="5" t="s">
        <v>69</v>
      </c>
    </row>
    <row r="1707" spans="1:8">
      <c r="A1707" s="1" t="s">
        <v>8</v>
      </c>
      <c r="B1707" s="1" t="s">
        <v>108</v>
      </c>
      <c r="C1707" s="1" t="s">
        <v>110</v>
      </c>
      <c r="D1707" s="1">
        <v>0.5</v>
      </c>
      <c r="E1707" s="1" t="s">
        <v>71</v>
      </c>
      <c r="F1707" s="3" t="s">
        <v>62</v>
      </c>
      <c r="G1707" s="1" t="s">
        <v>67</v>
      </c>
      <c r="H1707" s="5" t="s">
        <v>69</v>
      </c>
    </row>
    <row r="1708" spans="1:8">
      <c r="A1708" s="1" t="s">
        <v>8</v>
      </c>
      <c r="B1708" s="1" t="s">
        <v>108</v>
      </c>
      <c r="C1708" s="1" t="s">
        <v>110</v>
      </c>
      <c r="D1708" s="1">
        <v>0.5</v>
      </c>
      <c r="E1708" s="1" t="s">
        <v>71</v>
      </c>
      <c r="F1708" s="3" t="s">
        <v>63</v>
      </c>
      <c r="G1708" s="1" t="s">
        <v>67</v>
      </c>
      <c r="H1708" s="5" t="s">
        <v>69</v>
      </c>
    </row>
    <row r="1709" spans="1:8">
      <c r="A1709" s="1" t="s">
        <v>8</v>
      </c>
      <c r="B1709" s="1" t="s">
        <v>108</v>
      </c>
      <c r="C1709" s="1" t="s">
        <v>110</v>
      </c>
      <c r="D1709" s="1">
        <v>0.5</v>
      </c>
      <c r="E1709" s="1" t="s">
        <v>71</v>
      </c>
      <c r="F1709" s="3" t="s">
        <v>64</v>
      </c>
      <c r="G1709" s="1" t="s">
        <v>67</v>
      </c>
      <c r="H1709" s="5" t="s">
        <v>69</v>
      </c>
    </row>
    <row r="1710" spans="1:8">
      <c r="A1710" s="1" t="s">
        <v>8</v>
      </c>
      <c r="B1710" s="1" t="s">
        <v>108</v>
      </c>
      <c r="C1710" s="1" t="s">
        <v>110</v>
      </c>
      <c r="D1710" s="1">
        <v>0.5</v>
      </c>
      <c r="E1710" s="1" t="s">
        <v>71</v>
      </c>
      <c r="F1710" s="3" t="s">
        <v>65</v>
      </c>
      <c r="G1710" s="1" t="s">
        <v>67</v>
      </c>
      <c r="H1710" s="5">
        <v>0.57957999999999998</v>
      </c>
    </row>
    <row r="1711" spans="1:8">
      <c r="A1711" s="1" t="s">
        <v>8</v>
      </c>
      <c r="B1711" s="1" t="s">
        <v>108</v>
      </c>
      <c r="C1711" s="1" t="s">
        <v>110</v>
      </c>
      <c r="D1711" s="1">
        <v>0.5</v>
      </c>
      <c r="E1711" s="1" t="s">
        <v>71</v>
      </c>
      <c r="F1711" s="3" t="s">
        <v>66</v>
      </c>
      <c r="G1711" s="1" t="s">
        <v>67</v>
      </c>
      <c r="H1711" s="5">
        <v>2.5858300000000001</v>
      </c>
    </row>
    <row r="1712" spans="1:8">
      <c r="A1712" s="1" t="s">
        <v>263</v>
      </c>
      <c r="B1712" s="1" t="s">
        <v>111</v>
      </c>
      <c r="C1712" s="1" t="s">
        <v>112</v>
      </c>
      <c r="D1712" s="1">
        <v>6</v>
      </c>
      <c r="E1712" s="1" t="s">
        <v>71</v>
      </c>
      <c r="F1712" s="2" t="s">
        <v>11</v>
      </c>
      <c r="G1712" s="1" t="s">
        <v>67</v>
      </c>
      <c r="H1712" s="5">
        <v>1.605</v>
      </c>
    </row>
    <row r="1713" spans="1:8">
      <c r="A1713" s="1" t="s">
        <v>263</v>
      </c>
      <c r="B1713" s="1" t="s">
        <v>111</v>
      </c>
      <c r="C1713" s="1" t="s">
        <v>112</v>
      </c>
      <c r="D1713" s="1">
        <v>6</v>
      </c>
      <c r="E1713" s="1" t="s">
        <v>71</v>
      </c>
      <c r="F1713" s="2" t="s">
        <v>12</v>
      </c>
      <c r="G1713" s="1" t="s">
        <v>67</v>
      </c>
      <c r="H1713" s="5">
        <v>3.21</v>
      </c>
    </row>
    <row r="1714" spans="1:8">
      <c r="A1714" s="1" t="s">
        <v>263</v>
      </c>
      <c r="B1714" s="1" t="s">
        <v>111</v>
      </c>
      <c r="C1714" s="1" t="s">
        <v>112</v>
      </c>
      <c r="D1714" s="1">
        <v>6</v>
      </c>
      <c r="E1714" s="1" t="s">
        <v>71</v>
      </c>
      <c r="F1714" s="2" t="s">
        <v>13</v>
      </c>
      <c r="G1714" s="1" t="s">
        <v>67</v>
      </c>
      <c r="H1714" s="5" t="s">
        <v>69</v>
      </c>
    </row>
    <row r="1715" spans="1:8">
      <c r="A1715" s="1" t="s">
        <v>263</v>
      </c>
      <c r="B1715" s="1" t="s">
        <v>111</v>
      </c>
      <c r="C1715" s="1" t="s">
        <v>112</v>
      </c>
      <c r="D1715" s="1">
        <v>6</v>
      </c>
      <c r="E1715" s="1" t="s">
        <v>71</v>
      </c>
      <c r="F1715" s="2" t="s">
        <v>14</v>
      </c>
      <c r="G1715" s="1" t="s">
        <v>67</v>
      </c>
      <c r="H1715" s="5">
        <v>5.35</v>
      </c>
    </row>
    <row r="1716" spans="1:8">
      <c r="A1716" s="1" t="s">
        <v>263</v>
      </c>
      <c r="B1716" s="1" t="s">
        <v>111</v>
      </c>
      <c r="C1716" s="1" t="s">
        <v>112</v>
      </c>
      <c r="D1716" s="1">
        <v>6</v>
      </c>
      <c r="E1716" s="1" t="s">
        <v>71</v>
      </c>
      <c r="F1716" s="2" t="s">
        <v>15</v>
      </c>
      <c r="G1716" s="1" t="s">
        <v>67</v>
      </c>
      <c r="H1716" s="5">
        <v>5.35</v>
      </c>
    </row>
    <row r="1717" spans="1:8">
      <c r="A1717" s="1" t="s">
        <v>263</v>
      </c>
      <c r="B1717" s="1" t="s">
        <v>111</v>
      </c>
      <c r="C1717" s="1" t="s">
        <v>112</v>
      </c>
      <c r="D1717" s="1">
        <v>6</v>
      </c>
      <c r="E1717" s="1" t="s">
        <v>71</v>
      </c>
      <c r="F1717" s="2" t="s">
        <v>16</v>
      </c>
      <c r="G1717" s="1" t="s">
        <v>67</v>
      </c>
      <c r="H1717" s="5">
        <v>5.35</v>
      </c>
    </row>
    <row r="1718" spans="1:8">
      <c r="A1718" s="1" t="s">
        <v>263</v>
      </c>
      <c r="B1718" s="1" t="s">
        <v>111</v>
      </c>
      <c r="C1718" s="1" t="s">
        <v>112</v>
      </c>
      <c r="D1718" s="1">
        <v>6</v>
      </c>
      <c r="E1718" s="1" t="s">
        <v>71</v>
      </c>
      <c r="F1718" s="2" t="s">
        <v>17</v>
      </c>
      <c r="G1718" s="1" t="s">
        <v>67</v>
      </c>
      <c r="H1718" s="5">
        <v>5.35</v>
      </c>
    </row>
    <row r="1719" spans="1:8">
      <c r="A1719" s="1" t="s">
        <v>263</v>
      </c>
      <c r="B1719" s="1" t="s">
        <v>111</v>
      </c>
      <c r="C1719" s="1" t="s">
        <v>112</v>
      </c>
      <c r="D1719" s="1">
        <v>6</v>
      </c>
      <c r="E1719" s="1" t="s">
        <v>71</v>
      </c>
      <c r="F1719" s="2" t="s">
        <v>18</v>
      </c>
      <c r="G1719" s="1" t="s">
        <v>68</v>
      </c>
      <c r="H1719" s="5" t="s">
        <v>69</v>
      </c>
    </row>
    <row r="1720" spans="1:8">
      <c r="A1720" s="1" t="s">
        <v>263</v>
      </c>
      <c r="B1720" s="1" t="s">
        <v>111</v>
      </c>
      <c r="C1720" s="1" t="s">
        <v>112</v>
      </c>
      <c r="D1720" s="1">
        <v>6</v>
      </c>
      <c r="E1720" s="1" t="s">
        <v>71</v>
      </c>
      <c r="F1720" s="2" t="s">
        <v>19</v>
      </c>
      <c r="G1720" s="1" t="s">
        <v>67</v>
      </c>
      <c r="H1720" s="5" t="s">
        <v>69</v>
      </c>
    </row>
    <row r="1721" spans="1:8">
      <c r="A1721" s="1" t="s">
        <v>263</v>
      </c>
      <c r="B1721" s="1" t="s">
        <v>111</v>
      </c>
      <c r="C1721" s="1" t="s">
        <v>112</v>
      </c>
      <c r="D1721" s="1">
        <v>6</v>
      </c>
      <c r="E1721" s="1" t="s">
        <v>71</v>
      </c>
      <c r="F1721" s="2" t="s">
        <v>20</v>
      </c>
      <c r="G1721" s="1" t="s">
        <v>67</v>
      </c>
      <c r="H1721" s="5" t="s">
        <v>69</v>
      </c>
    </row>
    <row r="1722" spans="1:8">
      <c r="A1722" s="1" t="s">
        <v>263</v>
      </c>
      <c r="B1722" s="1" t="s">
        <v>111</v>
      </c>
      <c r="C1722" s="1" t="s">
        <v>112</v>
      </c>
      <c r="D1722" s="1">
        <v>6</v>
      </c>
      <c r="E1722" s="1" t="s">
        <v>71</v>
      </c>
      <c r="F1722" s="2" t="s">
        <v>21</v>
      </c>
      <c r="G1722" s="1" t="s">
        <v>67</v>
      </c>
      <c r="H1722" s="5" t="s">
        <v>69</v>
      </c>
    </row>
    <row r="1723" spans="1:8">
      <c r="A1723" s="1" t="s">
        <v>263</v>
      </c>
      <c r="B1723" s="1" t="s">
        <v>111</v>
      </c>
      <c r="C1723" s="1" t="s">
        <v>112</v>
      </c>
      <c r="D1723" s="1">
        <v>6</v>
      </c>
      <c r="E1723" s="1" t="s">
        <v>71</v>
      </c>
      <c r="F1723" s="2" t="s">
        <v>22</v>
      </c>
      <c r="G1723" s="1" t="s">
        <v>67</v>
      </c>
      <c r="H1723" s="5" t="s">
        <v>69</v>
      </c>
    </row>
    <row r="1724" spans="1:8">
      <c r="A1724" s="1" t="s">
        <v>263</v>
      </c>
      <c r="B1724" s="1" t="s">
        <v>111</v>
      </c>
      <c r="C1724" s="1" t="s">
        <v>112</v>
      </c>
      <c r="D1724" s="1">
        <v>6</v>
      </c>
      <c r="E1724" s="1" t="s">
        <v>71</v>
      </c>
      <c r="F1724" s="2" t="s">
        <v>23</v>
      </c>
      <c r="G1724" s="1" t="s">
        <v>67</v>
      </c>
      <c r="H1724" s="5" t="s">
        <v>69</v>
      </c>
    </row>
    <row r="1725" spans="1:8">
      <c r="A1725" s="1" t="s">
        <v>263</v>
      </c>
      <c r="B1725" s="1" t="s">
        <v>111</v>
      </c>
      <c r="C1725" s="1" t="s">
        <v>112</v>
      </c>
      <c r="D1725" s="1">
        <v>6</v>
      </c>
      <c r="E1725" s="1" t="s">
        <v>71</v>
      </c>
      <c r="F1725" s="2" t="s">
        <v>24</v>
      </c>
      <c r="G1725" s="1" t="s">
        <v>67</v>
      </c>
      <c r="H1725" s="5" t="s">
        <v>69</v>
      </c>
    </row>
    <row r="1726" spans="1:8">
      <c r="A1726" s="1" t="s">
        <v>263</v>
      </c>
      <c r="B1726" s="1" t="s">
        <v>111</v>
      </c>
      <c r="C1726" s="1" t="s">
        <v>112</v>
      </c>
      <c r="D1726" s="1">
        <v>6</v>
      </c>
      <c r="E1726" s="1" t="s">
        <v>71</v>
      </c>
      <c r="F1726" s="3" t="s">
        <v>25</v>
      </c>
      <c r="G1726" s="1" t="s">
        <v>67</v>
      </c>
      <c r="H1726" s="5" t="s">
        <v>69</v>
      </c>
    </row>
    <row r="1727" spans="1:8">
      <c r="A1727" s="1" t="s">
        <v>263</v>
      </c>
      <c r="B1727" s="1" t="s">
        <v>111</v>
      </c>
      <c r="C1727" s="1" t="s">
        <v>112</v>
      </c>
      <c r="D1727" s="1">
        <v>6</v>
      </c>
      <c r="E1727" s="1" t="s">
        <v>71</v>
      </c>
      <c r="F1727" s="3" t="s">
        <v>26</v>
      </c>
      <c r="G1727" s="1" t="s">
        <v>67</v>
      </c>
      <c r="H1727" s="5">
        <v>4.28</v>
      </c>
    </row>
    <row r="1728" spans="1:8">
      <c r="A1728" s="1" t="s">
        <v>263</v>
      </c>
      <c r="B1728" s="1" t="s">
        <v>111</v>
      </c>
      <c r="C1728" s="1" t="s">
        <v>112</v>
      </c>
      <c r="D1728" s="1">
        <v>6</v>
      </c>
      <c r="E1728" s="1" t="s">
        <v>71</v>
      </c>
      <c r="F1728" s="3" t="s">
        <v>27</v>
      </c>
      <c r="G1728" s="1" t="s">
        <v>67</v>
      </c>
      <c r="H1728" s="5" t="s">
        <v>69</v>
      </c>
    </row>
    <row r="1729" spans="1:8">
      <c r="A1729" s="1" t="s">
        <v>263</v>
      </c>
      <c r="B1729" s="1" t="s">
        <v>111</v>
      </c>
      <c r="C1729" s="1" t="s">
        <v>112</v>
      </c>
      <c r="D1729" s="1">
        <v>6</v>
      </c>
      <c r="E1729" s="1" t="s">
        <v>71</v>
      </c>
      <c r="F1729" s="3" t="s">
        <v>28</v>
      </c>
      <c r="G1729" s="1" t="s">
        <v>67</v>
      </c>
      <c r="H1729" s="5" t="s">
        <v>69</v>
      </c>
    </row>
    <row r="1730" spans="1:8">
      <c r="A1730" s="1" t="s">
        <v>263</v>
      </c>
      <c r="B1730" s="1" t="s">
        <v>111</v>
      </c>
      <c r="C1730" s="1" t="s">
        <v>112</v>
      </c>
      <c r="D1730" s="1">
        <v>6</v>
      </c>
      <c r="E1730" s="1" t="s">
        <v>71</v>
      </c>
      <c r="F1730" s="3" t="s">
        <v>29</v>
      </c>
      <c r="G1730" s="1" t="s">
        <v>67</v>
      </c>
      <c r="H1730" s="5" t="s">
        <v>69</v>
      </c>
    </row>
    <row r="1731" spans="1:8">
      <c r="A1731" s="1" t="s">
        <v>263</v>
      </c>
      <c r="B1731" s="1" t="s">
        <v>111</v>
      </c>
      <c r="C1731" s="1" t="s">
        <v>112</v>
      </c>
      <c r="D1731" s="1">
        <v>6</v>
      </c>
      <c r="E1731" s="1" t="s">
        <v>71</v>
      </c>
      <c r="F1731" s="3" t="s">
        <v>30</v>
      </c>
      <c r="G1731" s="1" t="s">
        <v>67</v>
      </c>
      <c r="H1731" s="5" t="s">
        <v>69</v>
      </c>
    </row>
    <row r="1732" spans="1:8">
      <c r="A1732" s="1" t="s">
        <v>263</v>
      </c>
      <c r="B1732" s="1" t="s">
        <v>111</v>
      </c>
      <c r="C1732" s="1" t="s">
        <v>112</v>
      </c>
      <c r="D1732" s="1">
        <v>6</v>
      </c>
      <c r="E1732" s="1" t="s">
        <v>71</v>
      </c>
      <c r="F1732" s="3" t="s">
        <v>31</v>
      </c>
      <c r="G1732" s="1" t="s">
        <v>67</v>
      </c>
      <c r="H1732" s="5">
        <v>1.605</v>
      </c>
    </row>
    <row r="1733" spans="1:8">
      <c r="A1733" s="1" t="s">
        <v>263</v>
      </c>
      <c r="B1733" s="1" t="s">
        <v>111</v>
      </c>
      <c r="C1733" s="1" t="s">
        <v>112</v>
      </c>
      <c r="D1733" s="1">
        <v>6</v>
      </c>
      <c r="E1733" s="1" t="s">
        <v>71</v>
      </c>
      <c r="F1733" s="3" t="s">
        <v>32</v>
      </c>
      <c r="G1733" s="1" t="s">
        <v>67</v>
      </c>
      <c r="H1733" s="5">
        <v>0.26750000000000002</v>
      </c>
    </row>
    <row r="1734" spans="1:8">
      <c r="A1734" s="1" t="s">
        <v>263</v>
      </c>
      <c r="B1734" s="1" t="s">
        <v>111</v>
      </c>
      <c r="C1734" s="1" t="s">
        <v>112</v>
      </c>
      <c r="D1734" s="1">
        <v>6</v>
      </c>
      <c r="E1734" s="1" t="s">
        <v>71</v>
      </c>
      <c r="F1734" s="3" t="s">
        <v>33</v>
      </c>
      <c r="G1734" s="1" t="s">
        <v>67</v>
      </c>
      <c r="H1734" s="5">
        <v>0.26750000000000002</v>
      </c>
    </row>
    <row r="1735" spans="1:8">
      <c r="A1735" s="1" t="s">
        <v>263</v>
      </c>
      <c r="B1735" s="1" t="s">
        <v>111</v>
      </c>
      <c r="C1735" s="1" t="s">
        <v>112</v>
      </c>
      <c r="D1735" s="1">
        <v>6</v>
      </c>
      <c r="E1735" s="1" t="s">
        <v>71</v>
      </c>
      <c r="F1735" s="3" t="s">
        <v>34</v>
      </c>
      <c r="G1735" s="1" t="s">
        <v>67</v>
      </c>
      <c r="H1735" s="5" t="s">
        <v>69</v>
      </c>
    </row>
    <row r="1736" spans="1:8">
      <c r="A1736" s="1" t="s">
        <v>263</v>
      </c>
      <c r="B1736" s="1" t="s">
        <v>111</v>
      </c>
      <c r="C1736" s="1" t="s">
        <v>112</v>
      </c>
      <c r="D1736" s="1">
        <v>6</v>
      </c>
      <c r="E1736" s="1" t="s">
        <v>71</v>
      </c>
      <c r="F1736" s="3" t="s">
        <v>35</v>
      </c>
      <c r="G1736" s="1" t="s">
        <v>67</v>
      </c>
      <c r="H1736" s="5">
        <v>3.21</v>
      </c>
    </row>
    <row r="1737" spans="1:8">
      <c r="A1737" s="1" t="s">
        <v>263</v>
      </c>
      <c r="B1737" s="1" t="s">
        <v>111</v>
      </c>
      <c r="C1737" s="1" t="s">
        <v>112</v>
      </c>
      <c r="D1737" s="1">
        <v>6</v>
      </c>
      <c r="E1737" s="1" t="s">
        <v>71</v>
      </c>
      <c r="F1737" s="3" t="s">
        <v>36</v>
      </c>
      <c r="G1737" s="1" t="s">
        <v>67</v>
      </c>
      <c r="H1737" s="5">
        <v>3.21</v>
      </c>
    </row>
    <row r="1738" spans="1:8">
      <c r="A1738" s="1" t="s">
        <v>263</v>
      </c>
      <c r="B1738" s="1" t="s">
        <v>111</v>
      </c>
      <c r="C1738" s="1" t="s">
        <v>112</v>
      </c>
      <c r="D1738" s="1">
        <v>6</v>
      </c>
      <c r="E1738" s="1" t="s">
        <v>71</v>
      </c>
      <c r="F1738" s="3" t="s">
        <v>37</v>
      </c>
      <c r="G1738" s="1" t="s">
        <v>67</v>
      </c>
      <c r="H1738" s="5" t="s">
        <v>69</v>
      </c>
    </row>
    <row r="1739" spans="1:8">
      <c r="A1739" s="1" t="s">
        <v>263</v>
      </c>
      <c r="B1739" s="1" t="s">
        <v>111</v>
      </c>
      <c r="C1739" s="1" t="s">
        <v>112</v>
      </c>
      <c r="D1739" s="1">
        <v>6</v>
      </c>
      <c r="E1739" s="1" t="s">
        <v>71</v>
      </c>
      <c r="F1739" s="3" t="s">
        <v>38</v>
      </c>
      <c r="G1739" s="1" t="s">
        <v>67</v>
      </c>
      <c r="H1739" s="5">
        <v>21.4</v>
      </c>
    </row>
    <row r="1740" spans="1:8">
      <c r="A1740" s="1" t="s">
        <v>263</v>
      </c>
      <c r="B1740" s="1" t="s">
        <v>111</v>
      </c>
      <c r="C1740" s="1" t="s">
        <v>112</v>
      </c>
      <c r="D1740" s="1">
        <v>6</v>
      </c>
      <c r="E1740" s="1" t="s">
        <v>71</v>
      </c>
      <c r="F1740" s="3" t="s">
        <v>39</v>
      </c>
      <c r="G1740" s="1" t="s">
        <v>67</v>
      </c>
      <c r="H1740" s="5">
        <v>21.4</v>
      </c>
    </row>
    <row r="1741" spans="1:8">
      <c r="A1741" s="1" t="s">
        <v>263</v>
      </c>
      <c r="B1741" s="1" t="s">
        <v>111</v>
      </c>
      <c r="C1741" s="1" t="s">
        <v>112</v>
      </c>
      <c r="D1741" s="1">
        <v>6</v>
      </c>
      <c r="E1741" s="1" t="s">
        <v>71</v>
      </c>
      <c r="F1741" s="3" t="s">
        <v>40</v>
      </c>
      <c r="G1741" s="1" t="s">
        <v>67</v>
      </c>
      <c r="H1741" s="5">
        <v>3.21</v>
      </c>
    </row>
    <row r="1742" spans="1:8">
      <c r="A1742" s="1" t="s">
        <v>263</v>
      </c>
      <c r="B1742" s="1" t="s">
        <v>111</v>
      </c>
      <c r="C1742" s="1" t="s">
        <v>112</v>
      </c>
      <c r="D1742" s="1">
        <v>6</v>
      </c>
      <c r="E1742" s="1" t="s">
        <v>71</v>
      </c>
      <c r="F1742" s="3" t="s">
        <v>41</v>
      </c>
      <c r="G1742" s="1" t="s">
        <v>68</v>
      </c>
      <c r="H1742" s="5">
        <v>5.35</v>
      </c>
    </row>
    <row r="1743" spans="1:8">
      <c r="A1743" s="1" t="s">
        <v>263</v>
      </c>
      <c r="B1743" s="1" t="s">
        <v>111</v>
      </c>
      <c r="C1743" s="1" t="s">
        <v>112</v>
      </c>
      <c r="D1743" s="1">
        <v>6</v>
      </c>
      <c r="E1743" s="1" t="s">
        <v>71</v>
      </c>
      <c r="F1743" s="3" t="s">
        <v>42</v>
      </c>
      <c r="G1743" s="1" t="s">
        <v>68</v>
      </c>
      <c r="H1743" s="5" t="s">
        <v>69</v>
      </c>
    </row>
    <row r="1744" spans="1:8">
      <c r="A1744" s="1" t="s">
        <v>263</v>
      </c>
      <c r="B1744" s="1" t="s">
        <v>111</v>
      </c>
      <c r="C1744" s="1" t="s">
        <v>112</v>
      </c>
      <c r="D1744" s="1">
        <v>6</v>
      </c>
      <c r="E1744" s="1" t="s">
        <v>71</v>
      </c>
      <c r="F1744" s="3" t="s">
        <v>43</v>
      </c>
      <c r="G1744" s="1" t="s">
        <v>67</v>
      </c>
      <c r="H1744" s="5">
        <v>0.37153000000000003</v>
      </c>
    </row>
    <row r="1745" spans="1:8">
      <c r="A1745" s="1" t="s">
        <v>263</v>
      </c>
      <c r="B1745" s="1" t="s">
        <v>111</v>
      </c>
      <c r="C1745" s="1" t="s">
        <v>112</v>
      </c>
      <c r="D1745" s="1">
        <v>6</v>
      </c>
      <c r="E1745" s="1" t="s">
        <v>71</v>
      </c>
      <c r="F1745" s="3" t="s">
        <v>44</v>
      </c>
      <c r="G1745" s="1" t="s">
        <v>67</v>
      </c>
      <c r="H1745" s="5" t="s">
        <v>69</v>
      </c>
    </row>
    <row r="1746" spans="1:8">
      <c r="A1746" s="1" t="s">
        <v>263</v>
      </c>
      <c r="B1746" s="1" t="s">
        <v>111</v>
      </c>
      <c r="C1746" s="1" t="s">
        <v>112</v>
      </c>
      <c r="D1746" s="1">
        <v>6</v>
      </c>
      <c r="E1746" s="1" t="s">
        <v>71</v>
      </c>
      <c r="F1746" s="3" t="s">
        <v>45</v>
      </c>
      <c r="G1746" s="1" t="s">
        <v>68</v>
      </c>
      <c r="H1746" s="5" t="s">
        <v>69</v>
      </c>
    </row>
    <row r="1747" spans="1:8">
      <c r="A1747" s="1" t="s">
        <v>263</v>
      </c>
      <c r="B1747" s="1" t="s">
        <v>111</v>
      </c>
      <c r="C1747" s="1" t="s">
        <v>112</v>
      </c>
      <c r="D1747" s="1">
        <v>6</v>
      </c>
      <c r="E1747" s="1" t="s">
        <v>71</v>
      </c>
      <c r="F1747" s="3" t="s">
        <v>46</v>
      </c>
      <c r="G1747" s="1" t="s">
        <v>67</v>
      </c>
      <c r="H1747" s="5">
        <v>4.28</v>
      </c>
    </row>
    <row r="1748" spans="1:8">
      <c r="A1748" s="1" t="s">
        <v>263</v>
      </c>
      <c r="B1748" s="1" t="s">
        <v>111</v>
      </c>
      <c r="C1748" s="1" t="s">
        <v>112</v>
      </c>
      <c r="D1748" s="1">
        <v>6</v>
      </c>
      <c r="E1748" s="1" t="s">
        <v>71</v>
      </c>
      <c r="F1748" s="3" t="s">
        <v>47</v>
      </c>
      <c r="G1748" s="1" t="s">
        <v>68</v>
      </c>
      <c r="H1748" s="5">
        <v>5.5283300000000004</v>
      </c>
    </row>
    <row r="1749" spans="1:8">
      <c r="A1749" s="1" t="s">
        <v>263</v>
      </c>
      <c r="B1749" s="1" t="s">
        <v>111</v>
      </c>
      <c r="C1749" s="1" t="s">
        <v>112</v>
      </c>
      <c r="D1749" s="1">
        <v>6</v>
      </c>
      <c r="E1749" s="1" t="s">
        <v>71</v>
      </c>
      <c r="F1749" s="3" t="s">
        <v>48</v>
      </c>
      <c r="G1749" s="1" t="s">
        <v>68</v>
      </c>
      <c r="H1749" s="5">
        <v>5.5283300000000004</v>
      </c>
    </row>
    <row r="1750" spans="1:8">
      <c r="A1750" s="1" t="s">
        <v>263</v>
      </c>
      <c r="B1750" s="1" t="s">
        <v>111</v>
      </c>
      <c r="C1750" s="1" t="s">
        <v>112</v>
      </c>
      <c r="D1750" s="1">
        <v>6</v>
      </c>
      <c r="E1750" s="1" t="s">
        <v>71</v>
      </c>
      <c r="F1750" s="3" t="s">
        <v>49</v>
      </c>
      <c r="G1750" s="1" t="s">
        <v>67</v>
      </c>
      <c r="H1750" s="5">
        <v>3.21</v>
      </c>
    </row>
    <row r="1751" spans="1:8">
      <c r="A1751" s="1" t="s">
        <v>263</v>
      </c>
      <c r="B1751" s="1" t="s">
        <v>111</v>
      </c>
      <c r="C1751" s="1" t="s">
        <v>112</v>
      </c>
      <c r="D1751" s="1">
        <v>6</v>
      </c>
      <c r="E1751" s="1" t="s">
        <v>71</v>
      </c>
      <c r="F1751" s="3" t="s">
        <v>50</v>
      </c>
      <c r="G1751" s="1" t="s">
        <v>68</v>
      </c>
      <c r="H1751" s="5">
        <v>2.14</v>
      </c>
    </row>
    <row r="1752" spans="1:8">
      <c r="A1752" s="1" t="s">
        <v>263</v>
      </c>
      <c r="B1752" s="1" t="s">
        <v>111</v>
      </c>
      <c r="C1752" s="1" t="s">
        <v>112</v>
      </c>
      <c r="D1752" s="1">
        <v>6</v>
      </c>
      <c r="E1752" s="1" t="s">
        <v>71</v>
      </c>
      <c r="F1752" s="3" t="s">
        <v>51</v>
      </c>
      <c r="G1752" s="1" t="s">
        <v>67</v>
      </c>
      <c r="H1752" s="5" t="s">
        <v>69</v>
      </c>
    </row>
    <row r="1753" spans="1:8">
      <c r="A1753" s="1" t="s">
        <v>263</v>
      </c>
      <c r="B1753" s="1" t="s">
        <v>111</v>
      </c>
      <c r="C1753" s="1" t="s">
        <v>112</v>
      </c>
      <c r="D1753" s="1">
        <v>6</v>
      </c>
      <c r="E1753" s="1" t="s">
        <v>71</v>
      </c>
      <c r="F1753" s="3" t="s">
        <v>52</v>
      </c>
      <c r="G1753" s="1" t="s">
        <v>68</v>
      </c>
      <c r="H1753" s="5">
        <v>6.42</v>
      </c>
    </row>
    <row r="1754" spans="1:8">
      <c r="A1754" s="1" t="s">
        <v>263</v>
      </c>
      <c r="B1754" s="1" t="s">
        <v>111</v>
      </c>
      <c r="C1754" s="1" t="s">
        <v>112</v>
      </c>
      <c r="D1754" s="1">
        <v>6</v>
      </c>
      <c r="E1754" s="1" t="s">
        <v>71</v>
      </c>
      <c r="F1754" s="3" t="s">
        <v>53</v>
      </c>
      <c r="G1754" s="1" t="s">
        <v>68</v>
      </c>
      <c r="H1754" s="5">
        <v>6.42</v>
      </c>
    </row>
    <row r="1755" spans="1:8">
      <c r="A1755" s="1" t="s">
        <v>263</v>
      </c>
      <c r="B1755" s="1" t="s">
        <v>111</v>
      </c>
      <c r="C1755" s="1" t="s">
        <v>112</v>
      </c>
      <c r="D1755" s="1">
        <v>6</v>
      </c>
      <c r="E1755" s="1" t="s">
        <v>71</v>
      </c>
      <c r="F1755" s="3" t="s">
        <v>54</v>
      </c>
      <c r="G1755" s="1" t="s">
        <v>68</v>
      </c>
      <c r="H1755" s="5">
        <v>3.21</v>
      </c>
    </row>
    <row r="1756" spans="1:8">
      <c r="A1756" s="1" t="s">
        <v>263</v>
      </c>
      <c r="B1756" s="1" t="s">
        <v>111</v>
      </c>
      <c r="C1756" s="1" t="s">
        <v>112</v>
      </c>
      <c r="D1756" s="1">
        <v>6</v>
      </c>
      <c r="E1756" s="1" t="s">
        <v>71</v>
      </c>
      <c r="F1756" s="3" t="s">
        <v>55</v>
      </c>
      <c r="G1756" s="1" t="s">
        <v>68</v>
      </c>
      <c r="H1756" s="5">
        <v>3.21</v>
      </c>
    </row>
    <row r="1757" spans="1:8">
      <c r="A1757" s="1" t="s">
        <v>263</v>
      </c>
      <c r="B1757" s="1" t="s">
        <v>111</v>
      </c>
      <c r="C1757" s="1" t="s">
        <v>112</v>
      </c>
      <c r="D1757" s="1">
        <v>6</v>
      </c>
      <c r="E1757" s="1" t="s">
        <v>71</v>
      </c>
      <c r="F1757" s="3" t="s">
        <v>56</v>
      </c>
      <c r="G1757" s="1" t="s">
        <v>68</v>
      </c>
      <c r="H1757" s="5">
        <v>5.5283300000000004</v>
      </c>
    </row>
    <row r="1758" spans="1:8">
      <c r="A1758" s="1" t="s">
        <v>263</v>
      </c>
      <c r="B1758" s="1" t="s">
        <v>111</v>
      </c>
      <c r="C1758" s="1" t="s">
        <v>112</v>
      </c>
      <c r="D1758" s="1">
        <v>6</v>
      </c>
      <c r="E1758" s="1" t="s">
        <v>71</v>
      </c>
      <c r="F1758" s="3" t="s">
        <v>57</v>
      </c>
      <c r="G1758" s="1" t="s">
        <v>68</v>
      </c>
      <c r="H1758" s="5" t="s">
        <v>69</v>
      </c>
    </row>
    <row r="1759" spans="1:8">
      <c r="A1759" s="1" t="s">
        <v>263</v>
      </c>
      <c r="B1759" s="1" t="s">
        <v>111</v>
      </c>
      <c r="C1759" s="1" t="s">
        <v>112</v>
      </c>
      <c r="D1759" s="1">
        <v>6</v>
      </c>
      <c r="E1759" s="1" t="s">
        <v>71</v>
      </c>
      <c r="F1759" s="3" t="s">
        <v>58</v>
      </c>
      <c r="G1759" s="1" t="s">
        <v>68</v>
      </c>
      <c r="H1759" s="5">
        <v>2.14</v>
      </c>
    </row>
    <row r="1760" spans="1:8">
      <c r="A1760" s="1" t="s">
        <v>263</v>
      </c>
      <c r="B1760" s="1" t="s">
        <v>111</v>
      </c>
      <c r="C1760" s="1" t="s">
        <v>112</v>
      </c>
      <c r="D1760" s="1">
        <v>6</v>
      </c>
      <c r="E1760" s="1" t="s">
        <v>71</v>
      </c>
      <c r="F1760" s="3" t="s">
        <v>135</v>
      </c>
      <c r="G1760" s="1" t="s">
        <v>68</v>
      </c>
      <c r="H1760" s="5">
        <v>6.42</v>
      </c>
    </row>
    <row r="1761" spans="1:8">
      <c r="A1761" s="1" t="s">
        <v>263</v>
      </c>
      <c r="B1761" s="1" t="s">
        <v>111</v>
      </c>
      <c r="C1761" s="1" t="s">
        <v>112</v>
      </c>
      <c r="D1761" s="1">
        <v>6</v>
      </c>
      <c r="E1761" s="1" t="s">
        <v>71</v>
      </c>
      <c r="F1761" s="3" t="s">
        <v>59</v>
      </c>
      <c r="G1761" s="1" t="s">
        <v>68</v>
      </c>
      <c r="H1761" s="5">
        <v>2.14</v>
      </c>
    </row>
    <row r="1762" spans="1:8">
      <c r="A1762" s="1" t="s">
        <v>263</v>
      </c>
      <c r="B1762" s="1" t="s">
        <v>111</v>
      </c>
      <c r="C1762" s="1" t="s">
        <v>112</v>
      </c>
      <c r="D1762" s="1">
        <v>6</v>
      </c>
      <c r="E1762" s="1" t="s">
        <v>71</v>
      </c>
      <c r="F1762" s="3" t="s">
        <v>60</v>
      </c>
      <c r="G1762" s="1" t="s">
        <v>68</v>
      </c>
      <c r="H1762" s="5">
        <v>2.14</v>
      </c>
    </row>
    <row r="1763" spans="1:8">
      <c r="A1763" s="1" t="s">
        <v>263</v>
      </c>
      <c r="B1763" s="1" t="s">
        <v>111</v>
      </c>
      <c r="C1763" s="1" t="s">
        <v>112</v>
      </c>
      <c r="D1763" s="1">
        <v>6</v>
      </c>
      <c r="E1763" s="1" t="s">
        <v>71</v>
      </c>
      <c r="F1763" s="3" t="s">
        <v>61</v>
      </c>
      <c r="G1763" s="1" t="s">
        <v>67</v>
      </c>
      <c r="H1763" s="5" t="s">
        <v>69</v>
      </c>
    </row>
    <row r="1764" spans="1:8">
      <c r="A1764" s="1" t="s">
        <v>263</v>
      </c>
      <c r="B1764" s="1" t="s">
        <v>111</v>
      </c>
      <c r="C1764" s="1" t="s">
        <v>112</v>
      </c>
      <c r="D1764" s="1">
        <v>6</v>
      </c>
      <c r="E1764" s="1" t="s">
        <v>71</v>
      </c>
      <c r="F1764" s="3" t="s">
        <v>62</v>
      </c>
      <c r="G1764" s="1" t="s">
        <v>67</v>
      </c>
      <c r="H1764" s="5">
        <v>6.2416700000000001</v>
      </c>
    </row>
    <row r="1765" spans="1:8">
      <c r="A1765" s="1" t="s">
        <v>263</v>
      </c>
      <c r="B1765" s="1" t="s">
        <v>111</v>
      </c>
      <c r="C1765" s="1" t="s">
        <v>112</v>
      </c>
      <c r="D1765" s="1">
        <v>6</v>
      </c>
      <c r="E1765" s="1" t="s">
        <v>71</v>
      </c>
      <c r="F1765" s="3" t="s">
        <v>63</v>
      </c>
      <c r="G1765" s="1" t="s">
        <v>67</v>
      </c>
      <c r="H1765" s="5">
        <v>2.14</v>
      </c>
    </row>
    <row r="1766" spans="1:8">
      <c r="A1766" s="1" t="s">
        <v>263</v>
      </c>
      <c r="B1766" s="1" t="s">
        <v>111</v>
      </c>
      <c r="C1766" s="1" t="s">
        <v>112</v>
      </c>
      <c r="D1766" s="1">
        <v>6</v>
      </c>
      <c r="E1766" s="1" t="s">
        <v>71</v>
      </c>
      <c r="F1766" s="3" t="s">
        <v>64</v>
      </c>
      <c r="G1766" s="1" t="s">
        <v>67</v>
      </c>
      <c r="H1766" s="5" t="s">
        <v>69</v>
      </c>
    </row>
    <row r="1767" spans="1:8">
      <c r="A1767" s="1" t="s">
        <v>263</v>
      </c>
      <c r="B1767" s="1" t="s">
        <v>111</v>
      </c>
      <c r="C1767" s="1" t="s">
        <v>112</v>
      </c>
      <c r="D1767" s="1">
        <v>6</v>
      </c>
      <c r="E1767" s="1" t="s">
        <v>71</v>
      </c>
      <c r="F1767" s="3" t="s">
        <v>65</v>
      </c>
      <c r="G1767" s="1" t="s">
        <v>67</v>
      </c>
      <c r="H1767" s="5">
        <v>2.14</v>
      </c>
    </row>
    <row r="1768" spans="1:8">
      <c r="A1768" s="1" t="s">
        <v>263</v>
      </c>
      <c r="B1768" s="1" t="s">
        <v>111</v>
      </c>
      <c r="C1768" s="1" t="s">
        <v>112</v>
      </c>
      <c r="D1768" s="1">
        <v>6</v>
      </c>
      <c r="E1768" s="1" t="s">
        <v>71</v>
      </c>
      <c r="F1768" s="3" t="s">
        <v>66</v>
      </c>
      <c r="G1768" s="1" t="s">
        <v>67</v>
      </c>
      <c r="H1768" s="5">
        <v>2.14</v>
      </c>
    </row>
    <row r="1769" spans="1:8">
      <c r="A1769" s="1" t="s">
        <v>263</v>
      </c>
      <c r="B1769" s="1" t="s">
        <v>111</v>
      </c>
      <c r="C1769" s="1" t="s">
        <v>113</v>
      </c>
      <c r="D1769" s="1">
        <v>10</v>
      </c>
      <c r="E1769" s="1" t="s">
        <v>87</v>
      </c>
      <c r="F1769" s="2" t="s">
        <v>11</v>
      </c>
      <c r="G1769" s="1" t="s">
        <v>67</v>
      </c>
      <c r="H1769" s="5">
        <v>1.605</v>
      </c>
    </row>
    <row r="1770" spans="1:8">
      <c r="A1770" s="1" t="s">
        <v>263</v>
      </c>
      <c r="B1770" s="1" t="s">
        <v>111</v>
      </c>
      <c r="C1770" s="1" t="s">
        <v>113</v>
      </c>
      <c r="D1770" s="1">
        <v>10</v>
      </c>
      <c r="E1770" s="1" t="s">
        <v>87</v>
      </c>
      <c r="F1770" s="2" t="s">
        <v>12</v>
      </c>
      <c r="G1770" s="1" t="s">
        <v>67</v>
      </c>
      <c r="H1770" s="5">
        <v>3.3883299999999998</v>
      </c>
    </row>
    <row r="1771" spans="1:8">
      <c r="A1771" s="1" t="s">
        <v>263</v>
      </c>
      <c r="B1771" s="1" t="s">
        <v>111</v>
      </c>
      <c r="C1771" s="1" t="s">
        <v>113</v>
      </c>
      <c r="D1771" s="1">
        <v>10</v>
      </c>
      <c r="E1771" s="1" t="s">
        <v>87</v>
      </c>
      <c r="F1771" s="2" t="s">
        <v>13</v>
      </c>
      <c r="G1771" s="1" t="s">
        <v>67</v>
      </c>
      <c r="H1771" s="5">
        <v>14.415279999999999</v>
      </c>
    </row>
    <row r="1772" spans="1:8">
      <c r="A1772" s="1" t="s">
        <v>263</v>
      </c>
      <c r="B1772" s="1" t="s">
        <v>111</v>
      </c>
      <c r="C1772" s="1" t="s">
        <v>113</v>
      </c>
      <c r="D1772" s="1">
        <v>10</v>
      </c>
      <c r="E1772" s="1" t="s">
        <v>87</v>
      </c>
      <c r="F1772" s="2" t="s">
        <v>14</v>
      </c>
      <c r="G1772" s="1" t="s">
        <v>67</v>
      </c>
      <c r="H1772" s="5">
        <v>4.6366699999999996</v>
      </c>
    </row>
    <row r="1773" spans="1:8">
      <c r="A1773" s="1" t="s">
        <v>263</v>
      </c>
      <c r="B1773" s="1" t="s">
        <v>111</v>
      </c>
      <c r="C1773" s="1" t="s">
        <v>113</v>
      </c>
      <c r="D1773" s="1">
        <v>10</v>
      </c>
      <c r="E1773" s="1" t="s">
        <v>87</v>
      </c>
      <c r="F1773" s="2" t="s">
        <v>15</v>
      </c>
      <c r="G1773" s="1" t="s">
        <v>67</v>
      </c>
      <c r="H1773" s="5">
        <v>3.3883299999999998</v>
      </c>
    </row>
    <row r="1774" spans="1:8">
      <c r="A1774" s="1" t="s">
        <v>263</v>
      </c>
      <c r="B1774" s="1" t="s">
        <v>111</v>
      </c>
      <c r="C1774" s="1" t="s">
        <v>113</v>
      </c>
      <c r="D1774" s="1">
        <v>10</v>
      </c>
      <c r="E1774" s="1" t="s">
        <v>87</v>
      </c>
      <c r="F1774" s="2" t="s">
        <v>16</v>
      </c>
      <c r="G1774" s="1" t="s">
        <v>67</v>
      </c>
      <c r="H1774" s="5">
        <v>4.6366699999999996</v>
      </c>
    </row>
    <row r="1775" spans="1:8">
      <c r="A1775" s="1" t="s">
        <v>263</v>
      </c>
      <c r="B1775" s="1" t="s">
        <v>111</v>
      </c>
      <c r="C1775" s="1" t="s">
        <v>113</v>
      </c>
      <c r="D1775" s="1">
        <v>10</v>
      </c>
      <c r="E1775" s="1" t="s">
        <v>87</v>
      </c>
      <c r="F1775" s="2" t="s">
        <v>17</v>
      </c>
      <c r="G1775" s="1" t="s">
        <v>67</v>
      </c>
      <c r="H1775" s="5">
        <v>3.3883299999999998</v>
      </c>
    </row>
    <row r="1776" spans="1:8">
      <c r="A1776" s="1" t="s">
        <v>263</v>
      </c>
      <c r="B1776" s="1" t="s">
        <v>111</v>
      </c>
      <c r="C1776" s="1" t="s">
        <v>113</v>
      </c>
      <c r="D1776" s="1">
        <v>10</v>
      </c>
      <c r="E1776" s="1" t="s">
        <v>87</v>
      </c>
      <c r="F1776" s="2" t="s">
        <v>18</v>
      </c>
      <c r="G1776" s="1" t="s">
        <v>68</v>
      </c>
      <c r="H1776" s="5">
        <v>5.5283300000000004</v>
      </c>
    </row>
    <row r="1777" spans="1:8">
      <c r="A1777" s="1" t="s">
        <v>263</v>
      </c>
      <c r="B1777" s="1" t="s">
        <v>111</v>
      </c>
      <c r="C1777" s="1" t="s">
        <v>113</v>
      </c>
      <c r="D1777" s="1">
        <v>10</v>
      </c>
      <c r="E1777" s="1" t="s">
        <v>87</v>
      </c>
      <c r="F1777" s="2" t="s">
        <v>19</v>
      </c>
      <c r="G1777" s="1" t="s">
        <v>67</v>
      </c>
      <c r="H1777" s="5">
        <v>2.8533300000000001</v>
      </c>
    </row>
    <row r="1778" spans="1:8">
      <c r="A1778" s="1" t="s">
        <v>263</v>
      </c>
      <c r="B1778" s="1" t="s">
        <v>111</v>
      </c>
      <c r="C1778" s="1" t="s">
        <v>113</v>
      </c>
      <c r="D1778" s="1">
        <v>10</v>
      </c>
      <c r="E1778" s="1" t="s">
        <v>87</v>
      </c>
      <c r="F1778" s="2" t="s">
        <v>20</v>
      </c>
      <c r="G1778" s="1" t="s">
        <v>67</v>
      </c>
      <c r="H1778" s="5">
        <v>2.6749999999999998</v>
      </c>
    </row>
    <row r="1779" spans="1:8">
      <c r="A1779" s="1" t="s">
        <v>263</v>
      </c>
      <c r="B1779" s="1" t="s">
        <v>111</v>
      </c>
      <c r="C1779" s="1" t="s">
        <v>113</v>
      </c>
      <c r="D1779" s="1">
        <v>10</v>
      </c>
      <c r="E1779" s="1" t="s">
        <v>87</v>
      </c>
      <c r="F1779" s="2" t="s">
        <v>21</v>
      </c>
      <c r="G1779" s="1" t="s">
        <v>67</v>
      </c>
      <c r="H1779" s="5">
        <v>6.42</v>
      </c>
    </row>
    <row r="1780" spans="1:8">
      <c r="A1780" s="1" t="s">
        <v>263</v>
      </c>
      <c r="B1780" s="1" t="s">
        <v>111</v>
      </c>
      <c r="C1780" s="1" t="s">
        <v>113</v>
      </c>
      <c r="D1780" s="1">
        <v>10</v>
      </c>
      <c r="E1780" s="1" t="s">
        <v>87</v>
      </c>
      <c r="F1780" s="2" t="s">
        <v>22</v>
      </c>
      <c r="G1780" s="1" t="s">
        <v>67</v>
      </c>
      <c r="H1780" s="5">
        <v>2.2291699999999999</v>
      </c>
    </row>
    <row r="1781" spans="1:8">
      <c r="A1781" s="1" t="s">
        <v>263</v>
      </c>
      <c r="B1781" s="1" t="s">
        <v>111</v>
      </c>
      <c r="C1781" s="1" t="s">
        <v>113</v>
      </c>
      <c r="D1781" s="1">
        <v>10</v>
      </c>
      <c r="E1781" s="1" t="s">
        <v>87</v>
      </c>
      <c r="F1781" s="2" t="s">
        <v>23</v>
      </c>
      <c r="G1781" s="1" t="s">
        <v>67</v>
      </c>
      <c r="H1781" s="5" t="s">
        <v>69</v>
      </c>
    </row>
    <row r="1782" spans="1:8">
      <c r="A1782" s="1" t="s">
        <v>263</v>
      </c>
      <c r="B1782" s="1" t="s">
        <v>111</v>
      </c>
      <c r="C1782" s="1" t="s">
        <v>113</v>
      </c>
      <c r="D1782" s="1">
        <v>10</v>
      </c>
      <c r="E1782" s="1" t="s">
        <v>87</v>
      </c>
      <c r="F1782" s="2" t="s">
        <v>24</v>
      </c>
      <c r="G1782" s="1" t="s">
        <v>67</v>
      </c>
      <c r="H1782" s="5" t="s">
        <v>69</v>
      </c>
    </row>
    <row r="1783" spans="1:8">
      <c r="A1783" s="1" t="s">
        <v>263</v>
      </c>
      <c r="B1783" s="1" t="s">
        <v>111</v>
      </c>
      <c r="C1783" s="1" t="s">
        <v>113</v>
      </c>
      <c r="D1783" s="1">
        <v>10</v>
      </c>
      <c r="E1783" s="1" t="s">
        <v>87</v>
      </c>
      <c r="F1783" s="3" t="s">
        <v>25</v>
      </c>
      <c r="G1783" s="1" t="s">
        <v>67</v>
      </c>
      <c r="H1783" s="5" t="s">
        <v>69</v>
      </c>
    </row>
    <row r="1784" spans="1:8">
      <c r="A1784" s="1" t="s">
        <v>263</v>
      </c>
      <c r="B1784" s="1" t="s">
        <v>111</v>
      </c>
      <c r="C1784" s="1" t="s">
        <v>113</v>
      </c>
      <c r="D1784" s="1">
        <v>10</v>
      </c>
      <c r="E1784" s="1" t="s">
        <v>87</v>
      </c>
      <c r="F1784" s="3" t="s">
        <v>26</v>
      </c>
      <c r="G1784" s="1" t="s">
        <v>67</v>
      </c>
      <c r="H1784" s="5" t="s">
        <v>69</v>
      </c>
    </row>
    <row r="1785" spans="1:8">
      <c r="A1785" s="1" t="s">
        <v>263</v>
      </c>
      <c r="B1785" s="1" t="s">
        <v>111</v>
      </c>
      <c r="C1785" s="1" t="s">
        <v>113</v>
      </c>
      <c r="D1785" s="1">
        <v>10</v>
      </c>
      <c r="E1785" s="1" t="s">
        <v>87</v>
      </c>
      <c r="F1785" s="3" t="s">
        <v>27</v>
      </c>
      <c r="G1785" s="1" t="s">
        <v>67</v>
      </c>
      <c r="H1785" s="5" t="s">
        <v>69</v>
      </c>
    </row>
    <row r="1786" spans="1:8">
      <c r="A1786" s="1" t="s">
        <v>263</v>
      </c>
      <c r="B1786" s="1" t="s">
        <v>111</v>
      </c>
      <c r="C1786" s="1" t="s">
        <v>113</v>
      </c>
      <c r="D1786" s="1">
        <v>10</v>
      </c>
      <c r="E1786" s="1" t="s">
        <v>87</v>
      </c>
      <c r="F1786" s="3" t="s">
        <v>28</v>
      </c>
      <c r="G1786" s="1" t="s">
        <v>67</v>
      </c>
      <c r="H1786" s="5" t="s">
        <v>69</v>
      </c>
    </row>
    <row r="1787" spans="1:8">
      <c r="A1787" s="1" t="s">
        <v>263</v>
      </c>
      <c r="B1787" s="1" t="s">
        <v>111</v>
      </c>
      <c r="C1787" s="1" t="s">
        <v>113</v>
      </c>
      <c r="D1787" s="1">
        <v>10</v>
      </c>
      <c r="E1787" s="1" t="s">
        <v>87</v>
      </c>
      <c r="F1787" s="3" t="s">
        <v>29</v>
      </c>
      <c r="G1787" s="1" t="s">
        <v>67</v>
      </c>
      <c r="H1787" s="5">
        <v>0.92139000000000004</v>
      </c>
    </row>
    <row r="1788" spans="1:8">
      <c r="A1788" s="1" t="s">
        <v>263</v>
      </c>
      <c r="B1788" s="1" t="s">
        <v>111</v>
      </c>
      <c r="C1788" s="1" t="s">
        <v>113</v>
      </c>
      <c r="D1788" s="1">
        <v>10</v>
      </c>
      <c r="E1788" s="1" t="s">
        <v>87</v>
      </c>
      <c r="F1788" s="3" t="s">
        <v>30</v>
      </c>
      <c r="G1788" s="1" t="s">
        <v>67</v>
      </c>
      <c r="H1788" s="5">
        <v>1.0105599999999999</v>
      </c>
    </row>
    <row r="1789" spans="1:8">
      <c r="A1789" s="1" t="s">
        <v>263</v>
      </c>
      <c r="B1789" s="1" t="s">
        <v>111</v>
      </c>
      <c r="C1789" s="1" t="s">
        <v>113</v>
      </c>
      <c r="D1789" s="1">
        <v>10</v>
      </c>
      <c r="E1789" s="1" t="s">
        <v>87</v>
      </c>
      <c r="F1789" s="3" t="s">
        <v>31</v>
      </c>
      <c r="G1789" s="1" t="s">
        <v>67</v>
      </c>
      <c r="H1789" s="5">
        <v>1.605</v>
      </c>
    </row>
    <row r="1790" spans="1:8">
      <c r="A1790" s="1" t="s">
        <v>263</v>
      </c>
      <c r="B1790" s="1" t="s">
        <v>111</v>
      </c>
      <c r="C1790" s="1" t="s">
        <v>113</v>
      </c>
      <c r="D1790" s="1">
        <v>10</v>
      </c>
      <c r="E1790" s="1" t="s">
        <v>87</v>
      </c>
      <c r="F1790" s="3" t="s">
        <v>32</v>
      </c>
      <c r="G1790" s="1" t="s">
        <v>67</v>
      </c>
      <c r="H1790" s="5">
        <v>0.74306000000000005</v>
      </c>
    </row>
    <row r="1791" spans="1:8">
      <c r="A1791" s="1" t="s">
        <v>263</v>
      </c>
      <c r="B1791" s="1" t="s">
        <v>111</v>
      </c>
      <c r="C1791" s="1" t="s">
        <v>113</v>
      </c>
      <c r="D1791" s="1">
        <v>10</v>
      </c>
      <c r="E1791" s="1" t="s">
        <v>87</v>
      </c>
      <c r="F1791" s="3" t="s">
        <v>33</v>
      </c>
      <c r="G1791" s="1" t="s">
        <v>67</v>
      </c>
      <c r="H1791" s="5">
        <v>0.35666999999999999</v>
      </c>
    </row>
    <row r="1792" spans="1:8">
      <c r="A1792" s="1" t="s">
        <v>263</v>
      </c>
      <c r="B1792" s="1" t="s">
        <v>111</v>
      </c>
      <c r="C1792" s="1" t="s">
        <v>113</v>
      </c>
      <c r="D1792" s="1">
        <v>10</v>
      </c>
      <c r="E1792" s="1" t="s">
        <v>87</v>
      </c>
      <c r="F1792" s="3" t="s">
        <v>34</v>
      </c>
      <c r="G1792" s="1" t="s">
        <v>67</v>
      </c>
      <c r="H1792" s="5" t="s">
        <v>69</v>
      </c>
    </row>
    <row r="1793" spans="1:8">
      <c r="A1793" s="1" t="s">
        <v>263</v>
      </c>
      <c r="B1793" s="1" t="s">
        <v>111</v>
      </c>
      <c r="C1793" s="1" t="s">
        <v>113</v>
      </c>
      <c r="D1793" s="1">
        <v>10</v>
      </c>
      <c r="E1793" s="1" t="s">
        <v>87</v>
      </c>
      <c r="F1793" s="3" t="s">
        <v>35</v>
      </c>
      <c r="G1793" s="1" t="s">
        <v>67</v>
      </c>
      <c r="H1793" s="5">
        <v>4.4583300000000001</v>
      </c>
    </row>
    <row r="1794" spans="1:8">
      <c r="A1794" s="1" t="s">
        <v>263</v>
      </c>
      <c r="B1794" s="1" t="s">
        <v>111</v>
      </c>
      <c r="C1794" s="1" t="s">
        <v>113</v>
      </c>
      <c r="D1794" s="1">
        <v>10</v>
      </c>
      <c r="E1794" s="1" t="s">
        <v>87</v>
      </c>
      <c r="F1794" s="3" t="s">
        <v>36</v>
      </c>
      <c r="G1794" s="1" t="s">
        <v>67</v>
      </c>
      <c r="H1794" s="5">
        <v>3.3883299999999998</v>
      </c>
    </row>
    <row r="1795" spans="1:8">
      <c r="A1795" s="1" t="s">
        <v>263</v>
      </c>
      <c r="B1795" s="1" t="s">
        <v>111</v>
      </c>
      <c r="C1795" s="1" t="s">
        <v>113</v>
      </c>
      <c r="D1795" s="1">
        <v>10</v>
      </c>
      <c r="E1795" s="1" t="s">
        <v>87</v>
      </c>
      <c r="F1795" s="3" t="s">
        <v>37</v>
      </c>
      <c r="G1795" s="1" t="s">
        <v>67</v>
      </c>
      <c r="H1795" s="5">
        <v>14.415279999999999</v>
      </c>
    </row>
    <row r="1796" spans="1:8">
      <c r="A1796" s="1" t="s">
        <v>263</v>
      </c>
      <c r="B1796" s="1" t="s">
        <v>111</v>
      </c>
      <c r="C1796" s="1" t="s">
        <v>113</v>
      </c>
      <c r="D1796" s="1">
        <v>10</v>
      </c>
      <c r="E1796" s="1" t="s">
        <v>87</v>
      </c>
      <c r="F1796" s="3" t="s">
        <v>38</v>
      </c>
      <c r="G1796" s="1" t="s">
        <v>67</v>
      </c>
      <c r="H1796" s="5" t="s">
        <v>69</v>
      </c>
    </row>
    <row r="1797" spans="1:8">
      <c r="A1797" s="1" t="s">
        <v>263</v>
      </c>
      <c r="B1797" s="1" t="s">
        <v>111</v>
      </c>
      <c r="C1797" s="1" t="s">
        <v>113</v>
      </c>
      <c r="D1797" s="1">
        <v>10</v>
      </c>
      <c r="E1797" s="1" t="s">
        <v>87</v>
      </c>
      <c r="F1797" s="3" t="s">
        <v>39</v>
      </c>
      <c r="G1797" s="1" t="s">
        <v>67</v>
      </c>
      <c r="H1797" s="5">
        <v>17.83333</v>
      </c>
    </row>
    <row r="1798" spans="1:8">
      <c r="A1798" s="1" t="s">
        <v>263</v>
      </c>
      <c r="B1798" s="1" t="s">
        <v>111</v>
      </c>
      <c r="C1798" s="1" t="s">
        <v>113</v>
      </c>
      <c r="D1798" s="1">
        <v>10</v>
      </c>
      <c r="E1798" s="1" t="s">
        <v>87</v>
      </c>
      <c r="F1798" s="3" t="s">
        <v>40</v>
      </c>
      <c r="G1798" s="1" t="s">
        <v>67</v>
      </c>
      <c r="H1798" s="5">
        <v>1.605</v>
      </c>
    </row>
    <row r="1799" spans="1:8">
      <c r="A1799" s="1" t="s">
        <v>263</v>
      </c>
      <c r="B1799" s="1" t="s">
        <v>111</v>
      </c>
      <c r="C1799" s="1" t="s">
        <v>113</v>
      </c>
      <c r="D1799" s="1">
        <v>10</v>
      </c>
      <c r="E1799" s="1" t="s">
        <v>87</v>
      </c>
      <c r="F1799" s="3" t="s">
        <v>41</v>
      </c>
      <c r="G1799" s="1" t="s">
        <v>68</v>
      </c>
      <c r="H1799" s="5">
        <v>7.49</v>
      </c>
    </row>
    <row r="1800" spans="1:8">
      <c r="A1800" s="1" t="s">
        <v>263</v>
      </c>
      <c r="B1800" s="1" t="s">
        <v>111</v>
      </c>
      <c r="C1800" s="1" t="s">
        <v>113</v>
      </c>
      <c r="D1800" s="1">
        <v>10</v>
      </c>
      <c r="E1800" s="1" t="s">
        <v>87</v>
      </c>
      <c r="F1800" s="3" t="s">
        <v>42</v>
      </c>
      <c r="G1800" s="1" t="s">
        <v>68</v>
      </c>
      <c r="H1800" s="5">
        <v>0.83221999999999996</v>
      </c>
    </row>
    <row r="1801" spans="1:8">
      <c r="A1801" s="1" t="s">
        <v>263</v>
      </c>
      <c r="B1801" s="1" t="s">
        <v>111</v>
      </c>
      <c r="C1801" s="1" t="s">
        <v>113</v>
      </c>
      <c r="D1801" s="1">
        <v>10</v>
      </c>
      <c r="E1801" s="1" t="s">
        <v>87</v>
      </c>
      <c r="F1801" s="3" t="s">
        <v>43</v>
      </c>
      <c r="G1801" s="1" t="s">
        <v>67</v>
      </c>
      <c r="H1801" s="5">
        <v>0.74306000000000005</v>
      </c>
    </row>
    <row r="1802" spans="1:8">
      <c r="A1802" s="1" t="s">
        <v>263</v>
      </c>
      <c r="B1802" s="1" t="s">
        <v>111</v>
      </c>
      <c r="C1802" s="1" t="s">
        <v>113</v>
      </c>
      <c r="D1802" s="1">
        <v>10</v>
      </c>
      <c r="E1802" s="1" t="s">
        <v>87</v>
      </c>
      <c r="F1802" s="3" t="s">
        <v>44</v>
      </c>
      <c r="G1802" s="1" t="s">
        <v>67</v>
      </c>
      <c r="H1802" s="5" t="s">
        <v>69</v>
      </c>
    </row>
    <row r="1803" spans="1:8">
      <c r="A1803" s="1" t="s">
        <v>263</v>
      </c>
      <c r="B1803" s="1" t="s">
        <v>111</v>
      </c>
      <c r="C1803" s="1" t="s">
        <v>113</v>
      </c>
      <c r="D1803" s="1">
        <v>10</v>
      </c>
      <c r="E1803" s="1" t="s">
        <v>87</v>
      </c>
      <c r="F1803" s="3" t="s">
        <v>45</v>
      </c>
      <c r="G1803" s="1" t="s">
        <v>68</v>
      </c>
      <c r="H1803" s="5">
        <v>8.56</v>
      </c>
    </row>
    <row r="1804" spans="1:8">
      <c r="A1804" s="1" t="s">
        <v>263</v>
      </c>
      <c r="B1804" s="1" t="s">
        <v>111</v>
      </c>
      <c r="C1804" s="1" t="s">
        <v>113</v>
      </c>
      <c r="D1804" s="1">
        <v>10</v>
      </c>
      <c r="E1804" s="1" t="s">
        <v>87</v>
      </c>
      <c r="F1804" s="3" t="s">
        <v>46</v>
      </c>
      <c r="G1804" s="1" t="s">
        <v>67</v>
      </c>
      <c r="H1804" s="5">
        <v>4.9933300000000003</v>
      </c>
    </row>
    <row r="1805" spans="1:8">
      <c r="A1805" s="1" t="s">
        <v>263</v>
      </c>
      <c r="B1805" s="1" t="s">
        <v>111</v>
      </c>
      <c r="C1805" s="1" t="s">
        <v>113</v>
      </c>
      <c r="D1805" s="1">
        <v>10</v>
      </c>
      <c r="E1805" s="1" t="s">
        <v>87</v>
      </c>
      <c r="F1805" s="3" t="s">
        <v>47</v>
      </c>
      <c r="G1805" s="1" t="s">
        <v>68</v>
      </c>
      <c r="H1805" s="5">
        <v>6.7766700000000002</v>
      </c>
    </row>
    <row r="1806" spans="1:8">
      <c r="A1806" s="1" t="s">
        <v>263</v>
      </c>
      <c r="B1806" s="1" t="s">
        <v>111</v>
      </c>
      <c r="C1806" s="1" t="s">
        <v>113</v>
      </c>
      <c r="D1806" s="1">
        <v>10</v>
      </c>
      <c r="E1806" s="1" t="s">
        <v>87</v>
      </c>
      <c r="F1806" s="3" t="s">
        <v>48</v>
      </c>
      <c r="G1806" s="1" t="s">
        <v>68</v>
      </c>
      <c r="H1806" s="5">
        <v>3.21</v>
      </c>
    </row>
    <row r="1807" spans="1:8">
      <c r="A1807" s="1" t="s">
        <v>263</v>
      </c>
      <c r="B1807" s="1" t="s">
        <v>111</v>
      </c>
      <c r="C1807" s="1" t="s">
        <v>113</v>
      </c>
      <c r="D1807" s="1">
        <v>10</v>
      </c>
      <c r="E1807" s="1" t="s">
        <v>87</v>
      </c>
      <c r="F1807" s="3" t="s">
        <v>49</v>
      </c>
      <c r="G1807" s="1" t="s">
        <v>67</v>
      </c>
      <c r="H1807" s="5" t="s">
        <v>69</v>
      </c>
    </row>
    <row r="1808" spans="1:8">
      <c r="A1808" s="1" t="s">
        <v>263</v>
      </c>
      <c r="B1808" s="1" t="s">
        <v>111</v>
      </c>
      <c r="C1808" s="1" t="s">
        <v>113</v>
      </c>
      <c r="D1808" s="1">
        <v>10</v>
      </c>
      <c r="E1808" s="1" t="s">
        <v>87</v>
      </c>
      <c r="F1808" s="3" t="s">
        <v>50</v>
      </c>
      <c r="G1808" s="1" t="s">
        <v>68</v>
      </c>
      <c r="H1808" s="5">
        <v>5.1716699999999998</v>
      </c>
    </row>
    <row r="1809" spans="1:8">
      <c r="A1809" s="1" t="s">
        <v>263</v>
      </c>
      <c r="B1809" s="1" t="s">
        <v>111</v>
      </c>
      <c r="C1809" s="1" t="s">
        <v>113</v>
      </c>
      <c r="D1809" s="1">
        <v>10</v>
      </c>
      <c r="E1809" s="1" t="s">
        <v>87</v>
      </c>
      <c r="F1809" s="3" t="s">
        <v>51</v>
      </c>
      <c r="G1809" s="1" t="s">
        <v>67</v>
      </c>
      <c r="H1809" s="5">
        <v>7.3116700000000003</v>
      </c>
    </row>
    <row r="1810" spans="1:8">
      <c r="A1810" s="1" t="s">
        <v>263</v>
      </c>
      <c r="B1810" s="1" t="s">
        <v>111</v>
      </c>
      <c r="C1810" s="1" t="s">
        <v>113</v>
      </c>
      <c r="D1810" s="1">
        <v>10</v>
      </c>
      <c r="E1810" s="1" t="s">
        <v>87</v>
      </c>
      <c r="F1810" s="3" t="s">
        <v>52</v>
      </c>
      <c r="G1810" s="1" t="s">
        <v>68</v>
      </c>
      <c r="H1810" s="5">
        <v>2.6749999999999998</v>
      </c>
    </row>
    <row r="1811" spans="1:8">
      <c r="A1811" s="1" t="s">
        <v>263</v>
      </c>
      <c r="B1811" s="1" t="s">
        <v>111</v>
      </c>
      <c r="C1811" s="1" t="s">
        <v>113</v>
      </c>
      <c r="D1811" s="1">
        <v>10</v>
      </c>
      <c r="E1811" s="1" t="s">
        <v>87</v>
      </c>
      <c r="F1811" s="3" t="s">
        <v>53</v>
      </c>
      <c r="G1811" s="1" t="s">
        <v>68</v>
      </c>
      <c r="H1811" s="5">
        <v>2.6749999999999998</v>
      </c>
    </row>
    <row r="1812" spans="1:8">
      <c r="A1812" s="1" t="s">
        <v>263</v>
      </c>
      <c r="B1812" s="1" t="s">
        <v>111</v>
      </c>
      <c r="C1812" s="1" t="s">
        <v>113</v>
      </c>
      <c r="D1812" s="1">
        <v>10</v>
      </c>
      <c r="E1812" s="1" t="s">
        <v>87</v>
      </c>
      <c r="F1812" s="3" t="s">
        <v>54</v>
      </c>
      <c r="G1812" s="1" t="s">
        <v>68</v>
      </c>
      <c r="H1812" s="5">
        <v>2.6749999999999998</v>
      </c>
    </row>
    <row r="1813" spans="1:8">
      <c r="A1813" s="1" t="s">
        <v>263</v>
      </c>
      <c r="B1813" s="1" t="s">
        <v>111</v>
      </c>
      <c r="C1813" s="1" t="s">
        <v>113</v>
      </c>
      <c r="D1813" s="1">
        <v>10</v>
      </c>
      <c r="E1813" s="1" t="s">
        <v>87</v>
      </c>
      <c r="F1813" s="3" t="s">
        <v>55</v>
      </c>
      <c r="G1813" s="1" t="s">
        <v>68</v>
      </c>
      <c r="H1813" s="5">
        <v>2.6749999999999998</v>
      </c>
    </row>
    <row r="1814" spans="1:8">
      <c r="A1814" s="1" t="s">
        <v>263</v>
      </c>
      <c r="B1814" s="1" t="s">
        <v>111</v>
      </c>
      <c r="C1814" s="1" t="s">
        <v>113</v>
      </c>
      <c r="D1814" s="1">
        <v>10</v>
      </c>
      <c r="E1814" s="1" t="s">
        <v>87</v>
      </c>
      <c r="F1814" s="3" t="s">
        <v>56</v>
      </c>
      <c r="G1814" s="1" t="s">
        <v>68</v>
      </c>
      <c r="H1814" s="5">
        <v>6.42</v>
      </c>
    </row>
    <row r="1815" spans="1:8">
      <c r="A1815" s="1" t="s">
        <v>263</v>
      </c>
      <c r="B1815" s="1" t="s">
        <v>111</v>
      </c>
      <c r="C1815" s="1" t="s">
        <v>113</v>
      </c>
      <c r="D1815" s="1">
        <v>10</v>
      </c>
      <c r="E1815" s="1" t="s">
        <v>87</v>
      </c>
      <c r="F1815" s="3" t="s">
        <v>57</v>
      </c>
      <c r="G1815" s="1" t="s">
        <v>68</v>
      </c>
      <c r="H1815" s="5">
        <v>5.5283300000000004</v>
      </c>
    </row>
    <row r="1816" spans="1:8">
      <c r="A1816" s="1" t="s">
        <v>263</v>
      </c>
      <c r="B1816" s="1" t="s">
        <v>111</v>
      </c>
      <c r="C1816" s="1" t="s">
        <v>113</v>
      </c>
      <c r="D1816" s="1">
        <v>10</v>
      </c>
      <c r="E1816" s="1" t="s">
        <v>87</v>
      </c>
      <c r="F1816" s="3" t="s">
        <v>58</v>
      </c>
      <c r="G1816" s="1" t="s">
        <v>68</v>
      </c>
      <c r="H1816" s="5">
        <v>0.53500000000000003</v>
      </c>
    </row>
    <row r="1817" spans="1:8">
      <c r="A1817" s="1" t="s">
        <v>263</v>
      </c>
      <c r="B1817" s="1" t="s">
        <v>111</v>
      </c>
      <c r="C1817" s="1" t="s">
        <v>113</v>
      </c>
      <c r="D1817" s="1">
        <v>10</v>
      </c>
      <c r="E1817" s="1" t="s">
        <v>87</v>
      </c>
      <c r="F1817" s="3" t="s">
        <v>135</v>
      </c>
      <c r="G1817" s="1" t="s">
        <v>68</v>
      </c>
      <c r="H1817" s="5">
        <v>0.74306000000000005</v>
      </c>
    </row>
    <row r="1818" spans="1:8">
      <c r="A1818" s="1" t="s">
        <v>263</v>
      </c>
      <c r="B1818" s="1" t="s">
        <v>111</v>
      </c>
      <c r="C1818" s="1" t="s">
        <v>113</v>
      </c>
      <c r="D1818" s="1">
        <v>10</v>
      </c>
      <c r="E1818" s="1" t="s">
        <v>87</v>
      </c>
      <c r="F1818" s="3" t="s">
        <v>59</v>
      </c>
      <c r="G1818" s="1" t="s">
        <v>68</v>
      </c>
      <c r="H1818" s="5">
        <v>0.92139000000000004</v>
      </c>
    </row>
    <row r="1819" spans="1:8">
      <c r="A1819" s="1" t="s">
        <v>263</v>
      </c>
      <c r="B1819" s="1" t="s">
        <v>111</v>
      </c>
      <c r="C1819" s="1" t="s">
        <v>113</v>
      </c>
      <c r="D1819" s="1">
        <v>10</v>
      </c>
      <c r="E1819" s="1" t="s">
        <v>87</v>
      </c>
      <c r="F1819" s="3" t="s">
        <v>60</v>
      </c>
      <c r="G1819" s="1" t="s">
        <v>68</v>
      </c>
      <c r="H1819" s="5">
        <v>4.28</v>
      </c>
    </row>
    <row r="1820" spans="1:8">
      <c r="A1820" s="1" t="s">
        <v>263</v>
      </c>
      <c r="B1820" s="1" t="s">
        <v>111</v>
      </c>
      <c r="C1820" s="1" t="s">
        <v>113</v>
      </c>
      <c r="D1820" s="1">
        <v>10</v>
      </c>
      <c r="E1820" s="1" t="s">
        <v>87</v>
      </c>
      <c r="F1820" s="3" t="s">
        <v>61</v>
      </c>
      <c r="G1820" s="1" t="s">
        <v>67</v>
      </c>
      <c r="H1820" s="5" t="s">
        <v>69</v>
      </c>
    </row>
    <row r="1821" spans="1:8">
      <c r="A1821" s="1" t="s">
        <v>263</v>
      </c>
      <c r="B1821" s="1" t="s">
        <v>111</v>
      </c>
      <c r="C1821" s="1" t="s">
        <v>113</v>
      </c>
      <c r="D1821" s="1">
        <v>10</v>
      </c>
      <c r="E1821" s="1" t="s">
        <v>87</v>
      </c>
      <c r="F1821" s="3" t="s">
        <v>62</v>
      </c>
      <c r="G1821" s="1" t="s">
        <v>67</v>
      </c>
      <c r="H1821" s="5">
        <v>6.42</v>
      </c>
    </row>
    <row r="1822" spans="1:8">
      <c r="A1822" s="1" t="s">
        <v>263</v>
      </c>
      <c r="B1822" s="1" t="s">
        <v>111</v>
      </c>
      <c r="C1822" s="1" t="s">
        <v>113</v>
      </c>
      <c r="D1822" s="1">
        <v>10</v>
      </c>
      <c r="E1822" s="1" t="s">
        <v>87</v>
      </c>
      <c r="F1822" s="3" t="s">
        <v>63</v>
      </c>
      <c r="G1822" s="1" t="s">
        <v>67</v>
      </c>
      <c r="H1822" s="5">
        <v>2.0508299999999999</v>
      </c>
    </row>
    <row r="1823" spans="1:8">
      <c r="A1823" s="1" t="s">
        <v>263</v>
      </c>
      <c r="B1823" s="1" t="s">
        <v>111</v>
      </c>
      <c r="C1823" s="1" t="s">
        <v>113</v>
      </c>
      <c r="D1823" s="1">
        <v>10</v>
      </c>
      <c r="E1823" s="1" t="s">
        <v>87</v>
      </c>
      <c r="F1823" s="3" t="s">
        <v>64</v>
      </c>
      <c r="G1823" s="1" t="s">
        <v>67</v>
      </c>
      <c r="H1823" s="5">
        <v>2.6749999999999998</v>
      </c>
    </row>
    <row r="1824" spans="1:8">
      <c r="A1824" s="1" t="s">
        <v>263</v>
      </c>
      <c r="B1824" s="1" t="s">
        <v>111</v>
      </c>
      <c r="C1824" s="1" t="s">
        <v>113</v>
      </c>
      <c r="D1824" s="1">
        <v>10</v>
      </c>
      <c r="E1824" s="1" t="s">
        <v>87</v>
      </c>
      <c r="F1824" s="3" t="s">
        <v>65</v>
      </c>
      <c r="G1824" s="1" t="s">
        <v>67</v>
      </c>
      <c r="H1824" s="5">
        <v>1.605</v>
      </c>
    </row>
    <row r="1825" spans="1:8">
      <c r="A1825" s="1" t="s">
        <v>263</v>
      </c>
      <c r="B1825" s="1" t="s">
        <v>111</v>
      </c>
      <c r="C1825" s="1" t="s">
        <v>113</v>
      </c>
      <c r="D1825" s="1">
        <v>10</v>
      </c>
      <c r="E1825" s="1" t="s">
        <v>87</v>
      </c>
      <c r="F1825" s="3" t="s">
        <v>66</v>
      </c>
      <c r="G1825" s="1" t="s">
        <v>67</v>
      </c>
      <c r="H1825" s="5">
        <v>2.6749999999999998</v>
      </c>
    </row>
    <row r="1826" spans="1:8">
      <c r="A1826" s="1" t="s">
        <v>263</v>
      </c>
      <c r="B1826" s="1" t="s">
        <v>111</v>
      </c>
      <c r="C1826" s="1" t="s">
        <v>114</v>
      </c>
      <c r="D1826" s="1">
        <v>4.5</v>
      </c>
      <c r="E1826" s="1" t="s">
        <v>80</v>
      </c>
      <c r="F1826" s="2" t="s">
        <v>11</v>
      </c>
      <c r="G1826" s="1" t="s">
        <v>67</v>
      </c>
      <c r="H1826" s="5">
        <v>1.69417</v>
      </c>
    </row>
    <row r="1827" spans="1:8">
      <c r="A1827" s="1" t="s">
        <v>263</v>
      </c>
      <c r="B1827" s="1" t="s">
        <v>111</v>
      </c>
      <c r="C1827" s="1" t="s">
        <v>114</v>
      </c>
      <c r="D1827" s="1">
        <v>4.5</v>
      </c>
      <c r="E1827" s="1" t="s">
        <v>80</v>
      </c>
      <c r="F1827" s="2" t="s">
        <v>12</v>
      </c>
      <c r="G1827" s="1" t="s">
        <v>67</v>
      </c>
      <c r="H1827" s="5">
        <v>2.2291699999999999</v>
      </c>
    </row>
    <row r="1828" spans="1:8">
      <c r="A1828" s="1" t="s">
        <v>263</v>
      </c>
      <c r="B1828" s="1" t="s">
        <v>111</v>
      </c>
      <c r="C1828" s="1" t="s">
        <v>114</v>
      </c>
      <c r="D1828" s="1">
        <v>4.5</v>
      </c>
      <c r="E1828" s="1" t="s">
        <v>80</v>
      </c>
      <c r="F1828" s="2" t="s">
        <v>13</v>
      </c>
      <c r="G1828" s="1" t="s">
        <v>67</v>
      </c>
      <c r="H1828" s="5" t="s">
        <v>69</v>
      </c>
    </row>
    <row r="1829" spans="1:8">
      <c r="A1829" s="1" t="s">
        <v>263</v>
      </c>
      <c r="B1829" s="1" t="s">
        <v>111</v>
      </c>
      <c r="C1829" s="1" t="s">
        <v>114</v>
      </c>
      <c r="D1829" s="1">
        <v>4.5</v>
      </c>
      <c r="E1829" s="1" t="s">
        <v>80</v>
      </c>
      <c r="F1829" s="2" t="s">
        <v>14</v>
      </c>
      <c r="G1829" s="1" t="s">
        <v>67</v>
      </c>
      <c r="H1829" s="5">
        <v>4.28</v>
      </c>
    </row>
    <row r="1830" spans="1:8">
      <c r="A1830" s="1" t="s">
        <v>263</v>
      </c>
      <c r="B1830" s="1" t="s">
        <v>111</v>
      </c>
      <c r="C1830" s="1" t="s">
        <v>114</v>
      </c>
      <c r="D1830" s="1">
        <v>4.5</v>
      </c>
      <c r="E1830" s="1" t="s">
        <v>80</v>
      </c>
      <c r="F1830" s="2" t="s">
        <v>15</v>
      </c>
      <c r="G1830" s="1" t="s">
        <v>67</v>
      </c>
      <c r="H1830" s="5">
        <v>4.28</v>
      </c>
    </row>
    <row r="1831" spans="1:8">
      <c r="A1831" s="1" t="s">
        <v>263</v>
      </c>
      <c r="B1831" s="1" t="s">
        <v>111</v>
      </c>
      <c r="C1831" s="1" t="s">
        <v>114</v>
      </c>
      <c r="D1831" s="1">
        <v>4.5</v>
      </c>
      <c r="E1831" s="1" t="s">
        <v>80</v>
      </c>
      <c r="F1831" s="2" t="s">
        <v>16</v>
      </c>
      <c r="G1831" s="1" t="s">
        <v>67</v>
      </c>
      <c r="H1831" s="5">
        <v>4.28</v>
      </c>
    </row>
    <row r="1832" spans="1:8">
      <c r="A1832" s="1" t="s">
        <v>263</v>
      </c>
      <c r="B1832" s="1" t="s">
        <v>111</v>
      </c>
      <c r="C1832" s="1" t="s">
        <v>114</v>
      </c>
      <c r="D1832" s="1">
        <v>4.5</v>
      </c>
      <c r="E1832" s="1" t="s">
        <v>80</v>
      </c>
      <c r="F1832" s="2" t="s">
        <v>17</v>
      </c>
      <c r="G1832" s="1" t="s">
        <v>67</v>
      </c>
      <c r="H1832" s="5">
        <v>4.28</v>
      </c>
    </row>
    <row r="1833" spans="1:8">
      <c r="A1833" s="1" t="s">
        <v>263</v>
      </c>
      <c r="B1833" s="1" t="s">
        <v>111</v>
      </c>
      <c r="C1833" s="1" t="s">
        <v>114</v>
      </c>
      <c r="D1833" s="1">
        <v>4.5</v>
      </c>
      <c r="E1833" s="1" t="s">
        <v>80</v>
      </c>
      <c r="F1833" s="2" t="s">
        <v>18</v>
      </c>
      <c r="G1833" s="1" t="s">
        <v>68</v>
      </c>
      <c r="H1833" s="5">
        <v>0.80249999999999999</v>
      </c>
    </row>
    <row r="1834" spans="1:8">
      <c r="A1834" s="1" t="s">
        <v>263</v>
      </c>
      <c r="B1834" s="1" t="s">
        <v>111</v>
      </c>
      <c r="C1834" s="1" t="s">
        <v>114</v>
      </c>
      <c r="D1834" s="1">
        <v>4.5</v>
      </c>
      <c r="E1834" s="1" t="s">
        <v>80</v>
      </c>
      <c r="F1834" s="2" t="s">
        <v>19</v>
      </c>
      <c r="G1834" s="1" t="s">
        <v>67</v>
      </c>
      <c r="H1834" s="5">
        <v>1.605</v>
      </c>
    </row>
    <row r="1835" spans="1:8">
      <c r="A1835" s="1" t="s">
        <v>263</v>
      </c>
      <c r="B1835" s="1" t="s">
        <v>111</v>
      </c>
      <c r="C1835" s="1" t="s">
        <v>114</v>
      </c>
      <c r="D1835" s="1">
        <v>4.5</v>
      </c>
      <c r="E1835" s="1" t="s">
        <v>80</v>
      </c>
      <c r="F1835" s="2" t="s">
        <v>20</v>
      </c>
      <c r="G1835" s="1" t="s">
        <v>67</v>
      </c>
      <c r="H1835" s="5">
        <v>2.14</v>
      </c>
    </row>
    <row r="1836" spans="1:8">
      <c r="A1836" s="1" t="s">
        <v>263</v>
      </c>
      <c r="B1836" s="1" t="s">
        <v>111</v>
      </c>
      <c r="C1836" s="1" t="s">
        <v>114</v>
      </c>
      <c r="D1836" s="1">
        <v>4.5</v>
      </c>
      <c r="E1836" s="1" t="s">
        <v>80</v>
      </c>
      <c r="F1836" s="2" t="s">
        <v>21</v>
      </c>
      <c r="G1836" s="1" t="s">
        <v>67</v>
      </c>
      <c r="H1836" s="5">
        <v>2.0508299999999999</v>
      </c>
    </row>
    <row r="1837" spans="1:8">
      <c r="A1837" s="1" t="s">
        <v>263</v>
      </c>
      <c r="B1837" s="1" t="s">
        <v>111</v>
      </c>
      <c r="C1837" s="1" t="s">
        <v>114</v>
      </c>
      <c r="D1837" s="1">
        <v>4.5</v>
      </c>
      <c r="E1837" s="1" t="s">
        <v>80</v>
      </c>
      <c r="F1837" s="2" t="s">
        <v>22</v>
      </c>
      <c r="G1837" s="1" t="s">
        <v>67</v>
      </c>
      <c r="H1837" s="5">
        <v>2.6749999999999998</v>
      </c>
    </row>
    <row r="1838" spans="1:8">
      <c r="A1838" s="1" t="s">
        <v>263</v>
      </c>
      <c r="B1838" s="1" t="s">
        <v>111</v>
      </c>
      <c r="C1838" s="1" t="s">
        <v>114</v>
      </c>
      <c r="D1838" s="1">
        <v>4.5</v>
      </c>
      <c r="E1838" s="1" t="s">
        <v>80</v>
      </c>
      <c r="F1838" s="2" t="s">
        <v>23</v>
      </c>
      <c r="G1838" s="1" t="s">
        <v>67</v>
      </c>
      <c r="H1838" s="5" t="s">
        <v>69</v>
      </c>
    </row>
    <row r="1839" spans="1:8">
      <c r="A1839" s="1" t="s">
        <v>263</v>
      </c>
      <c r="B1839" s="1" t="s">
        <v>111</v>
      </c>
      <c r="C1839" s="1" t="s">
        <v>114</v>
      </c>
      <c r="D1839" s="1">
        <v>4.5</v>
      </c>
      <c r="E1839" s="1" t="s">
        <v>80</v>
      </c>
      <c r="F1839" s="2" t="s">
        <v>24</v>
      </c>
      <c r="G1839" s="1" t="s">
        <v>67</v>
      </c>
      <c r="H1839" s="5" t="s">
        <v>69</v>
      </c>
    </row>
    <row r="1840" spans="1:8">
      <c r="A1840" s="1" t="s">
        <v>263</v>
      </c>
      <c r="B1840" s="1" t="s">
        <v>111</v>
      </c>
      <c r="C1840" s="1" t="s">
        <v>114</v>
      </c>
      <c r="D1840" s="1">
        <v>4.5</v>
      </c>
      <c r="E1840" s="1" t="s">
        <v>80</v>
      </c>
      <c r="F1840" s="3" t="s">
        <v>25</v>
      </c>
      <c r="G1840" s="1" t="s">
        <v>67</v>
      </c>
      <c r="H1840" s="5" t="s">
        <v>69</v>
      </c>
    </row>
    <row r="1841" spans="1:8">
      <c r="A1841" s="1" t="s">
        <v>263</v>
      </c>
      <c r="B1841" s="1" t="s">
        <v>111</v>
      </c>
      <c r="C1841" s="1" t="s">
        <v>114</v>
      </c>
      <c r="D1841" s="1">
        <v>4.5</v>
      </c>
      <c r="E1841" s="1" t="s">
        <v>80</v>
      </c>
      <c r="F1841" s="3" t="s">
        <v>26</v>
      </c>
      <c r="G1841" s="1" t="s">
        <v>67</v>
      </c>
      <c r="H1841" s="5" t="s">
        <v>69</v>
      </c>
    </row>
    <row r="1842" spans="1:8">
      <c r="A1842" s="1" t="s">
        <v>263</v>
      </c>
      <c r="B1842" s="1" t="s">
        <v>111</v>
      </c>
      <c r="C1842" s="1" t="s">
        <v>114</v>
      </c>
      <c r="D1842" s="1">
        <v>4.5</v>
      </c>
      <c r="E1842" s="1" t="s">
        <v>80</v>
      </c>
      <c r="F1842" s="3" t="s">
        <v>27</v>
      </c>
      <c r="G1842" s="1" t="s">
        <v>67</v>
      </c>
      <c r="H1842" s="5" t="s">
        <v>69</v>
      </c>
    </row>
    <row r="1843" spans="1:8">
      <c r="A1843" s="1" t="s">
        <v>263</v>
      </c>
      <c r="B1843" s="1" t="s">
        <v>111</v>
      </c>
      <c r="C1843" s="1" t="s">
        <v>114</v>
      </c>
      <c r="D1843" s="1">
        <v>4.5</v>
      </c>
      <c r="E1843" s="1" t="s">
        <v>80</v>
      </c>
      <c r="F1843" s="3" t="s">
        <v>28</v>
      </c>
      <c r="G1843" s="1" t="s">
        <v>67</v>
      </c>
      <c r="H1843" s="5" t="s">
        <v>69</v>
      </c>
    </row>
    <row r="1844" spans="1:8">
      <c r="A1844" s="1" t="s">
        <v>263</v>
      </c>
      <c r="B1844" s="1" t="s">
        <v>111</v>
      </c>
      <c r="C1844" s="1" t="s">
        <v>114</v>
      </c>
      <c r="D1844" s="1">
        <v>4.5</v>
      </c>
      <c r="E1844" s="1" t="s">
        <v>80</v>
      </c>
      <c r="F1844" s="3" t="s">
        <v>29</v>
      </c>
      <c r="G1844" s="1" t="s">
        <v>67</v>
      </c>
      <c r="H1844" s="5" t="s">
        <v>69</v>
      </c>
    </row>
    <row r="1845" spans="1:8">
      <c r="A1845" s="1" t="s">
        <v>263</v>
      </c>
      <c r="B1845" s="1" t="s">
        <v>111</v>
      </c>
      <c r="C1845" s="1" t="s">
        <v>114</v>
      </c>
      <c r="D1845" s="1">
        <v>4.5</v>
      </c>
      <c r="E1845" s="1" t="s">
        <v>80</v>
      </c>
      <c r="F1845" s="3" t="s">
        <v>30</v>
      </c>
      <c r="G1845" s="1" t="s">
        <v>67</v>
      </c>
      <c r="H1845" s="5" t="s">
        <v>69</v>
      </c>
    </row>
    <row r="1846" spans="1:8">
      <c r="A1846" s="1" t="s">
        <v>263</v>
      </c>
      <c r="B1846" s="1" t="s">
        <v>111</v>
      </c>
      <c r="C1846" s="1" t="s">
        <v>114</v>
      </c>
      <c r="D1846" s="1">
        <v>4.5</v>
      </c>
      <c r="E1846" s="1" t="s">
        <v>80</v>
      </c>
      <c r="F1846" s="3" t="s">
        <v>31</v>
      </c>
      <c r="G1846" s="1" t="s">
        <v>67</v>
      </c>
      <c r="H1846" s="5">
        <v>5.5283300000000004</v>
      </c>
    </row>
    <row r="1847" spans="1:8">
      <c r="A1847" s="1" t="s">
        <v>263</v>
      </c>
      <c r="B1847" s="1" t="s">
        <v>111</v>
      </c>
      <c r="C1847" s="1" t="s">
        <v>114</v>
      </c>
      <c r="D1847" s="1">
        <v>4.5</v>
      </c>
      <c r="E1847" s="1" t="s">
        <v>80</v>
      </c>
      <c r="F1847" s="3" t="s">
        <v>32</v>
      </c>
      <c r="G1847" s="1" t="s">
        <v>67</v>
      </c>
      <c r="H1847" s="5">
        <v>5.5283300000000004</v>
      </c>
    </row>
    <row r="1848" spans="1:8">
      <c r="A1848" s="1" t="s">
        <v>263</v>
      </c>
      <c r="B1848" s="1" t="s">
        <v>111</v>
      </c>
      <c r="C1848" s="1" t="s">
        <v>114</v>
      </c>
      <c r="D1848" s="1">
        <v>4.5</v>
      </c>
      <c r="E1848" s="1" t="s">
        <v>80</v>
      </c>
      <c r="F1848" s="3" t="s">
        <v>33</v>
      </c>
      <c r="G1848" s="1" t="s">
        <v>67</v>
      </c>
      <c r="H1848" s="5">
        <v>5.5283300000000004</v>
      </c>
    </row>
    <row r="1849" spans="1:8">
      <c r="A1849" s="1" t="s">
        <v>263</v>
      </c>
      <c r="B1849" s="1" t="s">
        <v>111</v>
      </c>
      <c r="C1849" s="1" t="s">
        <v>114</v>
      </c>
      <c r="D1849" s="1">
        <v>4.5</v>
      </c>
      <c r="E1849" s="1" t="s">
        <v>80</v>
      </c>
      <c r="F1849" s="3" t="s">
        <v>34</v>
      </c>
      <c r="G1849" s="1" t="s">
        <v>67</v>
      </c>
      <c r="H1849" s="5" t="s">
        <v>69</v>
      </c>
    </row>
    <row r="1850" spans="1:8">
      <c r="A1850" s="1" t="s">
        <v>263</v>
      </c>
      <c r="B1850" s="1" t="s">
        <v>111</v>
      </c>
      <c r="C1850" s="1" t="s">
        <v>114</v>
      </c>
      <c r="D1850" s="1">
        <v>4.5</v>
      </c>
      <c r="E1850" s="1" t="s">
        <v>80</v>
      </c>
      <c r="F1850" s="3" t="s">
        <v>35</v>
      </c>
      <c r="G1850" s="1" t="s">
        <v>67</v>
      </c>
      <c r="H1850" s="5">
        <v>2.14</v>
      </c>
    </row>
    <row r="1851" spans="1:8">
      <c r="A1851" s="1" t="s">
        <v>263</v>
      </c>
      <c r="B1851" s="1" t="s">
        <v>111</v>
      </c>
      <c r="C1851" s="1" t="s">
        <v>114</v>
      </c>
      <c r="D1851" s="1">
        <v>4.5</v>
      </c>
      <c r="E1851" s="1" t="s">
        <v>80</v>
      </c>
      <c r="F1851" s="3" t="s">
        <v>36</v>
      </c>
      <c r="G1851" s="1" t="s">
        <v>67</v>
      </c>
      <c r="H1851" s="5">
        <v>3.21</v>
      </c>
    </row>
    <row r="1852" spans="1:8">
      <c r="A1852" s="1" t="s">
        <v>263</v>
      </c>
      <c r="B1852" s="1" t="s">
        <v>111</v>
      </c>
      <c r="C1852" s="1" t="s">
        <v>114</v>
      </c>
      <c r="D1852" s="1">
        <v>4.5</v>
      </c>
      <c r="E1852" s="1" t="s">
        <v>80</v>
      </c>
      <c r="F1852" s="3" t="s">
        <v>37</v>
      </c>
      <c r="G1852" s="1" t="s">
        <v>67</v>
      </c>
      <c r="H1852" s="5">
        <v>1.605</v>
      </c>
    </row>
    <row r="1853" spans="1:8">
      <c r="A1853" s="1" t="s">
        <v>263</v>
      </c>
      <c r="B1853" s="1" t="s">
        <v>111</v>
      </c>
      <c r="C1853" s="1" t="s">
        <v>114</v>
      </c>
      <c r="D1853" s="1">
        <v>4.5</v>
      </c>
      <c r="E1853" s="1" t="s">
        <v>80</v>
      </c>
      <c r="F1853" s="3" t="s">
        <v>38</v>
      </c>
      <c r="G1853" s="1" t="s">
        <v>67</v>
      </c>
      <c r="H1853" s="5">
        <v>4.28</v>
      </c>
    </row>
    <row r="1854" spans="1:8">
      <c r="A1854" s="1" t="s">
        <v>263</v>
      </c>
      <c r="B1854" s="1" t="s">
        <v>111</v>
      </c>
      <c r="C1854" s="1" t="s">
        <v>114</v>
      </c>
      <c r="D1854" s="1">
        <v>4.5</v>
      </c>
      <c r="E1854" s="1" t="s">
        <v>80</v>
      </c>
      <c r="F1854" s="3" t="s">
        <v>39</v>
      </c>
      <c r="G1854" s="1" t="s">
        <v>67</v>
      </c>
      <c r="H1854" s="5" t="s">
        <v>69</v>
      </c>
    </row>
    <row r="1855" spans="1:8">
      <c r="A1855" s="1" t="s">
        <v>263</v>
      </c>
      <c r="B1855" s="1" t="s">
        <v>111</v>
      </c>
      <c r="C1855" s="1" t="s">
        <v>114</v>
      </c>
      <c r="D1855" s="1">
        <v>4.5</v>
      </c>
      <c r="E1855" s="1" t="s">
        <v>80</v>
      </c>
      <c r="F1855" s="3" t="s">
        <v>40</v>
      </c>
      <c r="G1855" s="1" t="s">
        <v>67</v>
      </c>
      <c r="H1855" s="5">
        <v>3.21</v>
      </c>
    </row>
    <row r="1856" spans="1:8">
      <c r="A1856" s="1" t="s">
        <v>263</v>
      </c>
      <c r="B1856" s="1" t="s">
        <v>111</v>
      </c>
      <c r="C1856" s="1" t="s">
        <v>114</v>
      </c>
      <c r="D1856" s="1">
        <v>4.5</v>
      </c>
      <c r="E1856" s="1" t="s">
        <v>80</v>
      </c>
      <c r="F1856" s="3" t="s">
        <v>41</v>
      </c>
      <c r="G1856" s="1" t="s">
        <v>68</v>
      </c>
      <c r="H1856" s="5">
        <v>2.6749999999999998</v>
      </c>
    </row>
    <row r="1857" spans="1:8">
      <c r="A1857" s="1" t="s">
        <v>263</v>
      </c>
      <c r="B1857" s="1" t="s">
        <v>111</v>
      </c>
      <c r="C1857" s="1" t="s">
        <v>114</v>
      </c>
      <c r="D1857" s="1">
        <v>4.5</v>
      </c>
      <c r="E1857" s="1" t="s">
        <v>80</v>
      </c>
      <c r="F1857" s="3" t="s">
        <v>42</v>
      </c>
      <c r="G1857" s="1" t="s">
        <v>68</v>
      </c>
      <c r="H1857" s="5" t="s">
        <v>69</v>
      </c>
    </row>
    <row r="1858" spans="1:8">
      <c r="A1858" s="1" t="s">
        <v>263</v>
      </c>
      <c r="B1858" s="1" t="s">
        <v>111</v>
      </c>
      <c r="C1858" s="1" t="s">
        <v>114</v>
      </c>
      <c r="D1858" s="1">
        <v>4.5</v>
      </c>
      <c r="E1858" s="1" t="s">
        <v>80</v>
      </c>
      <c r="F1858" s="3" t="s">
        <v>43</v>
      </c>
      <c r="G1858" s="1" t="s">
        <v>67</v>
      </c>
      <c r="H1858" s="5">
        <v>1.605</v>
      </c>
    </row>
    <row r="1859" spans="1:8">
      <c r="A1859" s="1" t="s">
        <v>263</v>
      </c>
      <c r="B1859" s="1" t="s">
        <v>111</v>
      </c>
      <c r="C1859" s="1" t="s">
        <v>114</v>
      </c>
      <c r="D1859" s="1">
        <v>4.5</v>
      </c>
      <c r="E1859" s="1" t="s">
        <v>80</v>
      </c>
      <c r="F1859" s="3" t="s">
        <v>44</v>
      </c>
      <c r="G1859" s="1" t="s">
        <v>67</v>
      </c>
      <c r="H1859" s="5" t="s">
        <v>69</v>
      </c>
    </row>
    <row r="1860" spans="1:8">
      <c r="A1860" s="1" t="s">
        <v>263</v>
      </c>
      <c r="B1860" s="1" t="s">
        <v>111</v>
      </c>
      <c r="C1860" s="1" t="s">
        <v>114</v>
      </c>
      <c r="D1860" s="1">
        <v>4.5</v>
      </c>
      <c r="E1860" s="1" t="s">
        <v>80</v>
      </c>
      <c r="F1860" s="3" t="s">
        <v>45</v>
      </c>
      <c r="G1860" s="1" t="s">
        <v>68</v>
      </c>
      <c r="H1860" s="5" t="s">
        <v>69</v>
      </c>
    </row>
    <row r="1861" spans="1:8">
      <c r="A1861" s="1" t="s">
        <v>263</v>
      </c>
      <c r="B1861" s="1" t="s">
        <v>111</v>
      </c>
      <c r="C1861" s="1" t="s">
        <v>114</v>
      </c>
      <c r="D1861" s="1">
        <v>4.5</v>
      </c>
      <c r="E1861" s="1" t="s">
        <v>80</v>
      </c>
      <c r="F1861" s="3" t="s">
        <v>46</v>
      </c>
      <c r="G1861" s="1" t="s">
        <v>67</v>
      </c>
      <c r="H1861" s="5">
        <v>2.14</v>
      </c>
    </row>
    <row r="1862" spans="1:8">
      <c r="A1862" s="1" t="s">
        <v>263</v>
      </c>
      <c r="B1862" s="1" t="s">
        <v>111</v>
      </c>
      <c r="C1862" s="1" t="s">
        <v>114</v>
      </c>
      <c r="D1862" s="1">
        <v>4.5</v>
      </c>
      <c r="E1862" s="1" t="s">
        <v>80</v>
      </c>
      <c r="F1862" s="3" t="s">
        <v>47</v>
      </c>
      <c r="G1862" s="1" t="s">
        <v>68</v>
      </c>
      <c r="H1862" s="5">
        <v>6.42</v>
      </c>
    </row>
    <row r="1863" spans="1:8">
      <c r="A1863" s="1" t="s">
        <v>263</v>
      </c>
      <c r="B1863" s="1" t="s">
        <v>111</v>
      </c>
      <c r="C1863" s="1" t="s">
        <v>114</v>
      </c>
      <c r="D1863" s="1">
        <v>4.5</v>
      </c>
      <c r="E1863" s="1" t="s">
        <v>80</v>
      </c>
      <c r="F1863" s="3" t="s">
        <v>48</v>
      </c>
      <c r="G1863" s="1" t="s">
        <v>68</v>
      </c>
      <c r="H1863" s="5">
        <v>6.42</v>
      </c>
    </row>
    <row r="1864" spans="1:8">
      <c r="A1864" s="1" t="s">
        <v>263</v>
      </c>
      <c r="B1864" s="1" t="s">
        <v>111</v>
      </c>
      <c r="C1864" s="1" t="s">
        <v>114</v>
      </c>
      <c r="D1864" s="1">
        <v>4.5</v>
      </c>
      <c r="E1864" s="1" t="s">
        <v>80</v>
      </c>
      <c r="F1864" s="3" t="s">
        <v>49</v>
      </c>
      <c r="G1864" s="1" t="s">
        <v>67</v>
      </c>
      <c r="H1864" s="5" t="s">
        <v>69</v>
      </c>
    </row>
    <row r="1865" spans="1:8">
      <c r="A1865" s="1" t="s">
        <v>263</v>
      </c>
      <c r="B1865" s="1" t="s">
        <v>111</v>
      </c>
      <c r="C1865" s="1" t="s">
        <v>114</v>
      </c>
      <c r="D1865" s="1">
        <v>4.5</v>
      </c>
      <c r="E1865" s="1" t="s">
        <v>80</v>
      </c>
      <c r="F1865" s="3" t="s">
        <v>50</v>
      </c>
      <c r="G1865" s="1" t="s">
        <v>68</v>
      </c>
      <c r="H1865" s="5" t="s">
        <v>69</v>
      </c>
    </row>
    <row r="1866" spans="1:8">
      <c r="A1866" s="1" t="s">
        <v>263</v>
      </c>
      <c r="B1866" s="1" t="s">
        <v>111</v>
      </c>
      <c r="C1866" s="1" t="s">
        <v>114</v>
      </c>
      <c r="D1866" s="1">
        <v>4.5</v>
      </c>
      <c r="E1866" s="1" t="s">
        <v>80</v>
      </c>
      <c r="F1866" s="3" t="s">
        <v>51</v>
      </c>
      <c r="G1866" s="1" t="s">
        <v>67</v>
      </c>
      <c r="H1866" s="5" t="s">
        <v>69</v>
      </c>
    </row>
    <row r="1867" spans="1:8">
      <c r="A1867" s="1" t="s">
        <v>263</v>
      </c>
      <c r="B1867" s="1" t="s">
        <v>111</v>
      </c>
      <c r="C1867" s="1" t="s">
        <v>114</v>
      </c>
      <c r="D1867" s="1">
        <v>4.5</v>
      </c>
      <c r="E1867" s="1" t="s">
        <v>80</v>
      </c>
      <c r="F1867" s="3" t="s">
        <v>52</v>
      </c>
      <c r="G1867" s="1" t="s">
        <v>68</v>
      </c>
      <c r="H1867" s="5">
        <v>1.605</v>
      </c>
    </row>
    <row r="1868" spans="1:8">
      <c r="A1868" s="1" t="s">
        <v>263</v>
      </c>
      <c r="B1868" s="1" t="s">
        <v>111</v>
      </c>
      <c r="C1868" s="1" t="s">
        <v>114</v>
      </c>
      <c r="D1868" s="1">
        <v>4.5</v>
      </c>
      <c r="E1868" s="1" t="s">
        <v>80</v>
      </c>
      <c r="F1868" s="3" t="s">
        <v>53</v>
      </c>
      <c r="G1868" s="1" t="s">
        <v>68</v>
      </c>
      <c r="H1868" s="5">
        <v>1.605</v>
      </c>
    </row>
    <row r="1869" spans="1:8">
      <c r="A1869" s="1" t="s">
        <v>263</v>
      </c>
      <c r="B1869" s="1" t="s">
        <v>111</v>
      </c>
      <c r="C1869" s="1" t="s">
        <v>114</v>
      </c>
      <c r="D1869" s="1">
        <v>4.5</v>
      </c>
      <c r="E1869" s="1" t="s">
        <v>80</v>
      </c>
      <c r="F1869" s="3" t="s">
        <v>54</v>
      </c>
      <c r="G1869" s="1" t="s">
        <v>68</v>
      </c>
      <c r="H1869" s="5" t="s">
        <v>69</v>
      </c>
    </row>
    <row r="1870" spans="1:8">
      <c r="A1870" s="1" t="s">
        <v>263</v>
      </c>
      <c r="B1870" s="1" t="s">
        <v>111</v>
      </c>
      <c r="C1870" s="1" t="s">
        <v>114</v>
      </c>
      <c r="D1870" s="1">
        <v>4.5</v>
      </c>
      <c r="E1870" s="1" t="s">
        <v>80</v>
      </c>
      <c r="F1870" s="3" t="s">
        <v>55</v>
      </c>
      <c r="G1870" s="1" t="s">
        <v>68</v>
      </c>
      <c r="H1870" s="5" t="s">
        <v>69</v>
      </c>
    </row>
    <row r="1871" spans="1:8">
      <c r="A1871" s="1" t="s">
        <v>263</v>
      </c>
      <c r="B1871" s="1" t="s">
        <v>111</v>
      </c>
      <c r="C1871" s="1" t="s">
        <v>114</v>
      </c>
      <c r="D1871" s="1">
        <v>4.5</v>
      </c>
      <c r="E1871" s="1" t="s">
        <v>80</v>
      </c>
      <c r="F1871" s="3" t="s">
        <v>56</v>
      </c>
      <c r="G1871" s="1" t="s">
        <v>68</v>
      </c>
      <c r="H1871" s="5">
        <v>3.21</v>
      </c>
    </row>
    <row r="1872" spans="1:8">
      <c r="A1872" s="1" t="s">
        <v>263</v>
      </c>
      <c r="B1872" s="1" t="s">
        <v>111</v>
      </c>
      <c r="C1872" s="1" t="s">
        <v>114</v>
      </c>
      <c r="D1872" s="1">
        <v>4.5</v>
      </c>
      <c r="E1872" s="1" t="s">
        <v>80</v>
      </c>
      <c r="F1872" s="3" t="s">
        <v>57</v>
      </c>
      <c r="G1872" s="1" t="s">
        <v>68</v>
      </c>
      <c r="H1872" s="5" t="s">
        <v>69</v>
      </c>
    </row>
    <row r="1873" spans="1:8">
      <c r="A1873" s="1" t="s">
        <v>263</v>
      </c>
      <c r="B1873" s="1" t="s">
        <v>111</v>
      </c>
      <c r="C1873" s="1" t="s">
        <v>114</v>
      </c>
      <c r="D1873" s="1">
        <v>4.5</v>
      </c>
      <c r="E1873" s="1" t="s">
        <v>80</v>
      </c>
      <c r="F1873" s="3" t="s">
        <v>58</v>
      </c>
      <c r="G1873" s="1" t="s">
        <v>68</v>
      </c>
      <c r="H1873" s="5">
        <v>3.21</v>
      </c>
    </row>
    <row r="1874" spans="1:8">
      <c r="A1874" s="1" t="s">
        <v>263</v>
      </c>
      <c r="B1874" s="1" t="s">
        <v>111</v>
      </c>
      <c r="C1874" s="1" t="s">
        <v>114</v>
      </c>
      <c r="D1874" s="1">
        <v>4.5</v>
      </c>
      <c r="E1874" s="1" t="s">
        <v>80</v>
      </c>
      <c r="F1874" s="3" t="s">
        <v>135</v>
      </c>
      <c r="G1874" s="1" t="s">
        <v>68</v>
      </c>
      <c r="H1874" s="5" t="s">
        <v>69</v>
      </c>
    </row>
    <row r="1875" spans="1:8">
      <c r="A1875" s="1" t="s">
        <v>263</v>
      </c>
      <c r="B1875" s="1" t="s">
        <v>111</v>
      </c>
      <c r="C1875" s="1" t="s">
        <v>114</v>
      </c>
      <c r="D1875" s="1">
        <v>4.5</v>
      </c>
      <c r="E1875" s="1" t="s">
        <v>80</v>
      </c>
      <c r="F1875" s="3" t="s">
        <v>59</v>
      </c>
      <c r="G1875" s="1" t="s">
        <v>68</v>
      </c>
      <c r="H1875" s="5" t="s">
        <v>69</v>
      </c>
    </row>
    <row r="1876" spans="1:8">
      <c r="A1876" s="1" t="s">
        <v>263</v>
      </c>
      <c r="B1876" s="1" t="s">
        <v>111</v>
      </c>
      <c r="C1876" s="1" t="s">
        <v>114</v>
      </c>
      <c r="D1876" s="1">
        <v>4.5</v>
      </c>
      <c r="E1876" s="1" t="s">
        <v>80</v>
      </c>
      <c r="F1876" s="3" t="s">
        <v>60</v>
      </c>
      <c r="G1876" s="1" t="s">
        <v>68</v>
      </c>
      <c r="H1876" s="5" t="s">
        <v>69</v>
      </c>
    </row>
    <row r="1877" spans="1:8">
      <c r="A1877" s="1" t="s">
        <v>263</v>
      </c>
      <c r="B1877" s="1" t="s">
        <v>111</v>
      </c>
      <c r="C1877" s="1" t="s">
        <v>114</v>
      </c>
      <c r="D1877" s="1">
        <v>4.5</v>
      </c>
      <c r="E1877" s="1" t="s">
        <v>80</v>
      </c>
      <c r="F1877" s="3" t="s">
        <v>61</v>
      </c>
      <c r="G1877" s="1" t="s">
        <v>67</v>
      </c>
      <c r="H1877" s="5" t="s">
        <v>69</v>
      </c>
    </row>
    <row r="1878" spans="1:8">
      <c r="A1878" s="1" t="s">
        <v>263</v>
      </c>
      <c r="B1878" s="1" t="s">
        <v>111</v>
      </c>
      <c r="C1878" s="1" t="s">
        <v>114</v>
      </c>
      <c r="D1878" s="1">
        <v>4.5</v>
      </c>
      <c r="E1878" s="1" t="s">
        <v>80</v>
      </c>
      <c r="F1878" s="3" t="s">
        <v>62</v>
      </c>
      <c r="G1878" s="1" t="s">
        <v>67</v>
      </c>
      <c r="H1878" s="5">
        <v>4.8150000000000004</v>
      </c>
    </row>
    <row r="1879" spans="1:8">
      <c r="A1879" s="1" t="s">
        <v>263</v>
      </c>
      <c r="B1879" s="1" t="s">
        <v>111</v>
      </c>
      <c r="C1879" s="1" t="s">
        <v>114</v>
      </c>
      <c r="D1879" s="1">
        <v>4.5</v>
      </c>
      <c r="E1879" s="1" t="s">
        <v>80</v>
      </c>
      <c r="F1879" s="3" t="s">
        <v>63</v>
      </c>
      <c r="G1879" s="1" t="s">
        <v>67</v>
      </c>
      <c r="H1879" s="5" t="s">
        <v>69</v>
      </c>
    </row>
    <row r="1880" spans="1:8">
      <c r="A1880" s="1" t="s">
        <v>263</v>
      </c>
      <c r="B1880" s="1" t="s">
        <v>111</v>
      </c>
      <c r="C1880" s="1" t="s">
        <v>114</v>
      </c>
      <c r="D1880" s="1">
        <v>4.5</v>
      </c>
      <c r="E1880" s="1" t="s">
        <v>80</v>
      </c>
      <c r="F1880" s="3" t="s">
        <v>64</v>
      </c>
      <c r="G1880" s="1" t="s">
        <v>67</v>
      </c>
      <c r="H1880" s="5" t="s">
        <v>69</v>
      </c>
    </row>
    <row r="1881" spans="1:8">
      <c r="A1881" s="1" t="s">
        <v>263</v>
      </c>
      <c r="B1881" s="1" t="s">
        <v>111</v>
      </c>
      <c r="C1881" s="1" t="s">
        <v>114</v>
      </c>
      <c r="D1881" s="1">
        <v>4.5</v>
      </c>
      <c r="E1881" s="1" t="s">
        <v>80</v>
      </c>
      <c r="F1881" s="3" t="s">
        <v>65</v>
      </c>
      <c r="G1881" s="1" t="s">
        <v>67</v>
      </c>
      <c r="H1881" s="5">
        <v>3.21</v>
      </c>
    </row>
    <row r="1882" spans="1:8">
      <c r="A1882" s="1" t="s">
        <v>263</v>
      </c>
      <c r="B1882" s="1" t="s">
        <v>111</v>
      </c>
      <c r="C1882" s="1" t="s">
        <v>114</v>
      </c>
      <c r="D1882" s="1">
        <v>4.5</v>
      </c>
      <c r="E1882" s="1" t="s">
        <v>80</v>
      </c>
      <c r="F1882" s="3" t="s">
        <v>66</v>
      </c>
      <c r="G1882" s="1" t="s">
        <v>67</v>
      </c>
      <c r="H1882" s="5">
        <v>2.6749999999999998</v>
      </c>
    </row>
    <row r="1883" spans="1:8">
      <c r="A1883" s="1" t="s">
        <v>263</v>
      </c>
      <c r="B1883" s="1" t="s">
        <v>115</v>
      </c>
      <c r="C1883" s="1" t="s">
        <v>116</v>
      </c>
      <c r="D1883" s="1">
        <v>1</v>
      </c>
      <c r="E1883" s="1" t="s">
        <v>71</v>
      </c>
      <c r="F1883" s="2" t="s">
        <v>11</v>
      </c>
      <c r="G1883" s="1" t="s">
        <v>67</v>
      </c>
      <c r="H1883" s="5">
        <v>2.31833</v>
      </c>
    </row>
    <row r="1884" spans="1:8">
      <c r="A1884" s="1" t="s">
        <v>263</v>
      </c>
      <c r="B1884" s="1" t="s">
        <v>115</v>
      </c>
      <c r="C1884" s="1" t="s">
        <v>116</v>
      </c>
      <c r="D1884" s="1">
        <v>1</v>
      </c>
      <c r="E1884" s="1" t="s">
        <v>71</v>
      </c>
      <c r="F1884" s="2" t="s">
        <v>12</v>
      </c>
      <c r="G1884" s="1" t="s">
        <v>67</v>
      </c>
      <c r="H1884" s="5">
        <v>2.6749999999999998</v>
      </c>
    </row>
    <row r="1885" spans="1:8">
      <c r="A1885" s="1" t="s">
        <v>263</v>
      </c>
      <c r="B1885" s="1" t="s">
        <v>115</v>
      </c>
      <c r="C1885" s="1" t="s">
        <v>116</v>
      </c>
      <c r="D1885" s="1">
        <v>1</v>
      </c>
      <c r="E1885" s="1" t="s">
        <v>71</v>
      </c>
      <c r="F1885" s="2" t="s">
        <v>13</v>
      </c>
      <c r="G1885" s="1" t="s">
        <v>67</v>
      </c>
      <c r="H1885" s="5">
        <v>1.07</v>
      </c>
    </row>
    <row r="1886" spans="1:8">
      <c r="A1886" s="1" t="s">
        <v>263</v>
      </c>
      <c r="B1886" s="1" t="s">
        <v>115</v>
      </c>
      <c r="C1886" s="1" t="s">
        <v>116</v>
      </c>
      <c r="D1886" s="1">
        <v>1</v>
      </c>
      <c r="E1886" s="1" t="s">
        <v>71</v>
      </c>
      <c r="F1886" s="2" t="s">
        <v>14</v>
      </c>
      <c r="G1886" s="1" t="s">
        <v>67</v>
      </c>
      <c r="H1886" s="5">
        <v>4.4583300000000001</v>
      </c>
    </row>
    <row r="1887" spans="1:8">
      <c r="A1887" s="1" t="s">
        <v>263</v>
      </c>
      <c r="B1887" s="1" t="s">
        <v>115</v>
      </c>
      <c r="C1887" s="1" t="s">
        <v>116</v>
      </c>
      <c r="D1887" s="1">
        <v>1</v>
      </c>
      <c r="E1887" s="1" t="s">
        <v>71</v>
      </c>
      <c r="F1887" s="2" t="s">
        <v>15</v>
      </c>
      <c r="G1887" s="1" t="s">
        <v>67</v>
      </c>
      <c r="H1887" s="5">
        <v>3.3883299999999998</v>
      </c>
    </row>
    <row r="1888" spans="1:8">
      <c r="A1888" s="1" t="s">
        <v>263</v>
      </c>
      <c r="B1888" s="1" t="s">
        <v>115</v>
      </c>
      <c r="C1888" s="1" t="s">
        <v>116</v>
      </c>
      <c r="D1888" s="1">
        <v>1</v>
      </c>
      <c r="E1888" s="1" t="s">
        <v>71</v>
      </c>
      <c r="F1888" s="2" t="s">
        <v>16</v>
      </c>
      <c r="G1888" s="1" t="s">
        <v>67</v>
      </c>
      <c r="H1888" s="5">
        <v>3.3883299999999998</v>
      </c>
    </row>
    <row r="1889" spans="1:8">
      <c r="A1889" s="1" t="s">
        <v>263</v>
      </c>
      <c r="B1889" s="1" t="s">
        <v>115</v>
      </c>
      <c r="C1889" s="1" t="s">
        <v>116</v>
      </c>
      <c r="D1889" s="1">
        <v>1</v>
      </c>
      <c r="E1889" s="1" t="s">
        <v>71</v>
      </c>
      <c r="F1889" s="2" t="s">
        <v>17</v>
      </c>
      <c r="G1889" s="1" t="s">
        <v>67</v>
      </c>
      <c r="H1889" s="5">
        <v>2.2291699999999999</v>
      </c>
    </row>
    <row r="1890" spans="1:8">
      <c r="A1890" s="1" t="s">
        <v>263</v>
      </c>
      <c r="B1890" s="1" t="s">
        <v>115</v>
      </c>
      <c r="C1890" s="1" t="s">
        <v>116</v>
      </c>
      <c r="D1890" s="1">
        <v>1</v>
      </c>
      <c r="E1890" s="1" t="s">
        <v>71</v>
      </c>
      <c r="F1890" s="2" t="s">
        <v>18</v>
      </c>
      <c r="G1890" s="1" t="s">
        <v>68</v>
      </c>
      <c r="H1890" s="5">
        <v>2.14</v>
      </c>
    </row>
    <row r="1891" spans="1:8">
      <c r="A1891" s="1" t="s">
        <v>263</v>
      </c>
      <c r="B1891" s="1" t="s">
        <v>115</v>
      </c>
      <c r="C1891" s="1" t="s">
        <v>116</v>
      </c>
      <c r="D1891" s="1">
        <v>1</v>
      </c>
      <c r="E1891" s="1" t="s">
        <v>71</v>
      </c>
      <c r="F1891" s="2" t="s">
        <v>19</v>
      </c>
      <c r="G1891" s="1" t="s">
        <v>67</v>
      </c>
      <c r="H1891" s="5" t="s">
        <v>69</v>
      </c>
    </row>
    <row r="1892" spans="1:8">
      <c r="A1892" s="1" t="s">
        <v>263</v>
      </c>
      <c r="B1892" s="1" t="s">
        <v>115</v>
      </c>
      <c r="C1892" s="1" t="s">
        <v>116</v>
      </c>
      <c r="D1892" s="1">
        <v>1</v>
      </c>
      <c r="E1892" s="1" t="s">
        <v>71</v>
      </c>
      <c r="F1892" s="2" t="s">
        <v>20</v>
      </c>
      <c r="G1892" s="1" t="s">
        <v>67</v>
      </c>
      <c r="H1892" s="5" t="s">
        <v>69</v>
      </c>
    </row>
    <row r="1893" spans="1:8">
      <c r="A1893" s="1" t="s">
        <v>263</v>
      </c>
      <c r="B1893" s="1" t="s">
        <v>115</v>
      </c>
      <c r="C1893" s="1" t="s">
        <v>116</v>
      </c>
      <c r="D1893" s="1">
        <v>1</v>
      </c>
      <c r="E1893" s="1" t="s">
        <v>71</v>
      </c>
      <c r="F1893" s="2" t="s">
        <v>21</v>
      </c>
      <c r="G1893" s="1" t="s">
        <v>67</v>
      </c>
      <c r="H1893" s="5" t="s">
        <v>69</v>
      </c>
    </row>
    <row r="1894" spans="1:8">
      <c r="A1894" s="1" t="s">
        <v>263</v>
      </c>
      <c r="B1894" s="1" t="s">
        <v>115</v>
      </c>
      <c r="C1894" s="1" t="s">
        <v>116</v>
      </c>
      <c r="D1894" s="1">
        <v>1</v>
      </c>
      <c r="E1894" s="1" t="s">
        <v>71</v>
      </c>
      <c r="F1894" s="2" t="s">
        <v>22</v>
      </c>
      <c r="G1894" s="1" t="s">
        <v>67</v>
      </c>
      <c r="H1894" s="5" t="s">
        <v>69</v>
      </c>
    </row>
    <row r="1895" spans="1:8">
      <c r="A1895" s="1" t="s">
        <v>263</v>
      </c>
      <c r="B1895" s="1" t="s">
        <v>115</v>
      </c>
      <c r="C1895" s="1" t="s">
        <v>116</v>
      </c>
      <c r="D1895" s="1">
        <v>1</v>
      </c>
      <c r="E1895" s="1" t="s">
        <v>71</v>
      </c>
      <c r="F1895" s="2" t="s">
        <v>23</v>
      </c>
      <c r="G1895" s="1" t="s">
        <v>67</v>
      </c>
      <c r="H1895" s="5" t="s">
        <v>69</v>
      </c>
    </row>
    <row r="1896" spans="1:8">
      <c r="A1896" s="1" t="s">
        <v>263</v>
      </c>
      <c r="B1896" s="1" t="s">
        <v>115</v>
      </c>
      <c r="C1896" s="1" t="s">
        <v>116</v>
      </c>
      <c r="D1896" s="1">
        <v>1</v>
      </c>
      <c r="E1896" s="1" t="s">
        <v>71</v>
      </c>
      <c r="F1896" s="2" t="s">
        <v>24</v>
      </c>
      <c r="G1896" s="1" t="s">
        <v>67</v>
      </c>
      <c r="H1896" s="5" t="s">
        <v>69</v>
      </c>
    </row>
    <row r="1897" spans="1:8">
      <c r="A1897" s="1" t="s">
        <v>263</v>
      </c>
      <c r="B1897" s="1" t="s">
        <v>115</v>
      </c>
      <c r="C1897" s="1" t="s">
        <v>116</v>
      </c>
      <c r="D1897" s="1">
        <v>1</v>
      </c>
      <c r="E1897" s="1" t="s">
        <v>71</v>
      </c>
      <c r="F1897" s="3" t="s">
        <v>25</v>
      </c>
      <c r="G1897" s="1" t="s">
        <v>67</v>
      </c>
      <c r="H1897" s="5" t="s">
        <v>69</v>
      </c>
    </row>
    <row r="1898" spans="1:8">
      <c r="A1898" s="1" t="s">
        <v>263</v>
      </c>
      <c r="B1898" s="1" t="s">
        <v>115</v>
      </c>
      <c r="C1898" s="1" t="s">
        <v>116</v>
      </c>
      <c r="D1898" s="1">
        <v>1</v>
      </c>
      <c r="E1898" s="1" t="s">
        <v>71</v>
      </c>
      <c r="F1898" s="3" t="s">
        <v>26</v>
      </c>
      <c r="G1898" s="1" t="s">
        <v>67</v>
      </c>
      <c r="H1898" s="5">
        <v>3.21</v>
      </c>
    </row>
    <row r="1899" spans="1:8">
      <c r="A1899" s="1" t="s">
        <v>263</v>
      </c>
      <c r="B1899" s="1" t="s">
        <v>115</v>
      </c>
      <c r="C1899" s="1" t="s">
        <v>116</v>
      </c>
      <c r="D1899" s="1">
        <v>1</v>
      </c>
      <c r="E1899" s="1" t="s">
        <v>71</v>
      </c>
      <c r="F1899" s="3" t="s">
        <v>27</v>
      </c>
      <c r="G1899" s="1" t="s">
        <v>67</v>
      </c>
      <c r="H1899" s="5" t="s">
        <v>69</v>
      </c>
    </row>
    <row r="1900" spans="1:8">
      <c r="A1900" s="1" t="s">
        <v>263</v>
      </c>
      <c r="B1900" s="1" t="s">
        <v>115</v>
      </c>
      <c r="C1900" s="1" t="s">
        <v>116</v>
      </c>
      <c r="D1900" s="1">
        <v>1</v>
      </c>
      <c r="E1900" s="1" t="s">
        <v>71</v>
      </c>
      <c r="F1900" s="3" t="s">
        <v>28</v>
      </c>
      <c r="G1900" s="1" t="s">
        <v>67</v>
      </c>
      <c r="H1900" s="5" t="s">
        <v>69</v>
      </c>
    </row>
    <row r="1901" spans="1:8">
      <c r="A1901" s="1" t="s">
        <v>263</v>
      </c>
      <c r="B1901" s="1" t="s">
        <v>115</v>
      </c>
      <c r="C1901" s="1" t="s">
        <v>116</v>
      </c>
      <c r="D1901" s="1">
        <v>1</v>
      </c>
      <c r="E1901" s="1" t="s">
        <v>71</v>
      </c>
      <c r="F1901" s="3" t="s">
        <v>29</v>
      </c>
      <c r="G1901" s="1" t="s">
        <v>67</v>
      </c>
      <c r="H1901" s="5" t="s">
        <v>69</v>
      </c>
    </row>
    <row r="1902" spans="1:8">
      <c r="A1902" s="1" t="s">
        <v>263</v>
      </c>
      <c r="B1902" s="1" t="s">
        <v>115</v>
      </c>
      <c r="C1902" s="1" t="s">
        <v>116</v>
      </c>
      <c r="D1902" s="1">
        <v>1</v>
      </c>
      <c r="E1902" s="1" t="s">
        <v>71</v>
      </c>
      <c r="F1902" s="3" t="s">
        <v>30</v>
      </c>
      <c r="G1902" s="1" t="s">
        <v>67</v>
      </c>
      <c r="H1902" s="5" t="s">
        <v>69</v>
      </c>
    </row>
    <row r="1903" spans="1:8">
      <c r="A1903" s="1" t="s">
        <v>263</v>
      </c>
      <c r="B1903" s="1" t="s">
        <v>115</v>
      </c>
      <c r="C1903" s="1" t="s">
        <v>116</v>
      </c>
      <c r="D1903" s="1">
        <v>1</v>
      </c>
      <c r="E1903" s="1" t="s">
        <v>71</v>
      </c>
      <c r="F1903" s="3" t="s">
        <v>31</v>
      </c>
      <c r="G1903" s="1" t="s">
        <v>67</v>
      </c>
      <c r="H1903" s="5">
        <v>2.14</v>
      </c>
    </row>
    <row r="1904" spans="1:8">
      <c r="A1904" s="1" t="s">
        <v>263</v>
      </c>
      <c r="B1904" s="1" t="s">
        <v>115</v>
      </c>
      <c r="C1904" s="1" t="s">
        <v>116</v>
      </c>
      <c r="D1904" s="1">
        <v>1</v>
      </c>
      <c r="E1904" s="1" t="s">
        <v>71</v>
      </c>
      <c r="F1904" s="3" t="s">
        <v>32</v>
      </c>
      <c r="G1904" s="1" t="s">
        <v>67</v>
      </c>
      <c r="H1904" s="5">
        <v>2.2291699999999999</v>
      </c>
    </row>
    <row r="1905" spans="1:8">
      <c r="A1905" s="1" t="s">
        <v>263</v>
      </c>
      <c r="B1905" s="1" t="s">
        <v>115</v>
      </c>
      <c r="C1905" s="1" t="s">
        <v>116</v>
      </c>
      <c r="D1905" s="1">
        <v>1</v>
      </c>
      <c r="E1905" s="1" t="s">
        <v>71</v>
      </c>
      <c r="F1905" s="3" t="s">
        <v>33</v>
      </c>
      <c r="G1905" s="1" t="s">
        <v>67</v>
      </c>
      <c r="H1905" s="5">
        <v>2.2291699999999999</v>
      </c>
    </row>
    <row r="1906" spans="1:8">
      <c r="A1906" s="1" t="s">
        <v>263</v>
      </c>
      <c r="B1906" s="1" t="s">
        <v>115</v>
      </c>
      <c r="C1906" s="1" t="s">
        <v>116</v>
      </c>
      <c r="D1906" s="1">
        <v>1</v>
      </c>
      <c r="E1906" s="1" t="s">
        <v>71</v>
      </c>
      <c r="F1906" s="3" t="s">
        <v>34</v>
      </c>
      <c r="G1906" s="1" t="s">
        <v>67</v>
      </c>
      <c r="H1906" s="5">
        <v>3.21</v>
      </c>
    </row>
    <row r="1907" spans="1:8">
      <c r="A1907" s="1" t="s">
        <v>263</v>
      </c>
      <c r="B1907" s="1" t="s">
        <v>115</v>
      </c>
      <c r="C1907" s="1" t="s">
        <v>116</v>
      </c>
      <c r="D1907" s="1">
        <v>1</v>
      </c>
      <c r="E1907" s="1" t="s">
        <v>71</v>
      </c>
      <c r="F1907" s="3" t="s">
        <v>35</v>
      </c>
      <c r="G1907" s="1" t="s">
        <v>67</v>
      </c>
      <c r="H1907" s="5">
        <v>2.76417</v>
      </c>
    </row>
    <row r="1908" spans="1:8">
      <c r="A1908" s="1" t="s">
        <v>263</v>
      </c>
      <c r="B1908" s="1" t="s">
        <v>115</v>
      </c>
      <c r="C1908" s="1" t="s">
        <v>116</v>
      </c>
      <c r="D1908" s="1">
        <v>1</v>
      </c>
      <c r="E1908" s="1" t="s">
        <v>71</v>
      </c>
      <c r="F1908" s="3" t="s">
        <v>36</v>
      </c>
      <c r="G1908" s="1" t="s">
        <v>67</v>
      </c>
      <c r="H1908" s="5">
        <v>3.21</v>
      </c>
    </row>
    <row r="1909" spans="1:8">
      <c r="A1909" s="1" t="s">
        <v>263</v>
      </c>
      <c r="B1909" s="1" t="s">
        <v>115</v>
      </c>
      <c r="C1909" s="1" t="s">
        <v>116</v>
      </c>
      <c r="D1909" s="1">
        <v>1</v>
      </c>
      <c r="E1909" s="1" t="s">
        <v>71</v>
      </c>
      <c r="F1909" s="3" t="s">
        <v>37</v>
      </c>
      <c r="G1909" s="1" t="s">
        <v>67</v>
      </c>
      <c r="H1909" s="5">
        <v>2.14</v>
      </c>
    </row>
    <row r="1910" spans="1:8">
      <c r="A1910" s="1" t="s">
        <v>263</v>
      </c>
      <c r="B1910" s="1" t="s">
        <v>115</v>
      </c>
      <c r="C1910" s="1" t="s">
        <v>116</v>
      </c>
      <c r="D1910" s="1">
        <v>1</v>
      </c>
      <c r="E1910" s="1" t="s">
        <v>71</v>
      </c>
      <c r="F1910" s="3" t="s">
        <v>38</v>
      </c>
      <c r="G1910" s="1" t="s">
        <v>67</v>
      </c>
      <c r="H1910" s="5" t="s">
        <v>69</v>
      </c>
    </row>
    <row r="1911" spans="1:8">
      <c r="A1911" s="1" t="s">
        <v>263</v>
      </c>
      <c r="B1911" s="1" t="s">
        <v>115</v>
      </c>
      <c r="C1911" s="1" t="s">
        <v>116</v>
      </c>
      <c r="D1911" s="1">
        <v>1</v>
      </c>
      <c r="E1911" s="1" t="s">
        <v>71</v>
      </c>
      <c r="F1911" s="3" t="s">
        <v>39</v>
      </c>
      <c r="G1911" s="1" t="s">
        <v>67</v>
      </c>
      <c r="H1911" s="5" t="s">
        <v>69</v>
      </c>
    </row>
    <row r="1912" spans="1:8">
      <c r="A1912" s="1" t="s">
        <v>263</v>
      </c>
      <c r="B1912" s="1" t="s">
        <v>115</v>
      </c>
      <c r="C1912" s="1" t="s">
        <v>116</v>
      </c>
      <c r="D1912" s="1">
        <v>1</v>
      </c>
      <c r="E1912" s="1" t="s">
        <v>71</v>
      </c>
      <c r="F1912" s="3" t="s">
        <v>40</v>
      </c>
      <c r="G1912" s="1" t="s">
        <v>67</v>
      </c>
      <c r="H1912" s="5" t="s">
        <v>69</v>
      </c>
    </row>
    <row r="1913" spans="1:8">
      <c r="A1913" s="1" t="s">
        <v>263</v>
      </c>
      <c r="B1913" s="1" t="s">
        <v>115</v>
      </c>
      <c r="C1913" s="1" t="s">
        <v>116</v>
      </c>
      <c r="D1913" s="1">
        <v>1</v>
      </c>
      <c r="E1913" s="1" t="s">
        <v>71</v>
      </c>
      <c r="F1913" s="3" t="s">
        <v>41</v>
      </c>
      <c r="G1913" s="1" t="s">
        <v>68</v>
      </c>
      <c r="H1913" s="5" t="s">
        <v>69</v>
      </c>
    </row>
    <row r="1914" spans="1:8">
      <c r="A1914" s="1" t="s">
        <v>263</v>
      </c>
      <c r="B1914" s="1" t="s">
        <v>115</v>
      </c>
      <c r="C1914" s="1" t="s">
        <v>116</v>
      </c>
      <c r="D1914" s="1">
        <v>1</v>
      </c>
      <c r="E1914" s="1" t="s">
        <v>71</v>
      </c>
      <c r="F1914" s="3" t="s">
        <v>42</v>
      </c>
      <c r="G1914" s="1" t="s">
        <v>68</v>
      </c>
      <c r="H1914" s="5" t="s">
        <v>69</v>
      </c>
    </row>
    <row r="1915" spans="1:8">
      <c r="A1915" s="1" t="s">
        <v>263</v>
      </c>
      <c r="B1915" s="1" t="s">
        <v>115</v>
      </c>
      <c r="C1915" s="1" t="s">
        <v>116</v>
      </c>
      <c r="D1915" s="1">
        <v>1</v>
      </c>
      <c r="E1915" s="1" t="s">
        <v>71</v>
      </c>
      <c r="F1915" s="3" t="s">
        <v>43</v>
      </c>
      <c r="G1915" s="1" t="s">
        <v>67</v>
      </c>
      <c r="H1915" s="5">
        <v>1.18889</v>
      </c>
    </row>
    <row r="1916" spans="1:8">
      <c r="A1916" s="1" t="s">
        <v>263</v>
      </c>
      <c r="B1916" s="1" t="s">
        <v>115</v>
      </c>
      <c r="C1916" s="1" t="s">
        <v>116</v>
      </c>
      <c r="D1916" s="1">
        <v>1</v>
      </c>
      <c r="E1916" s="1" t="s">
        <v>71</v>
      </c>
      <c r="F1916" s="3" t="s">
        <v>44</v>
      </c>
      <c r="G1916" s="1" t="s">
        <v>67</v>
      </c>
      <c r="H1916" s="5" t="s">
        <v>69</v>
      </c>
    </row>
    <row r="1917" spans="1:8">
      <c r="A1917" s="1" t="s">
        <v>263</v>
      </c>
      <c r="B1917" s="1" t="s">
        <v>115</v>
      </c>
      <c r="C1917" s="1" t="s">
        <v>116</v>
      </c>
      <c r="D1917" s="1">
        <v>1</v>
      </c>
      <c r="E1917" s="1" t="s">
        <v>71</v>
      </c>
      <c r="F1917" s="3" t="s">
        <v>45</v>
      </c>
      <c r="G1917" s="1" t="s">
        <v>68</v>
      </c>
      <c r="H1917" s="5" t="s">
        <v>69</v>
      </c>
    </row>
    <row r="1918" spans="1:8">
      <c r="A1918" s="1" t="s">
        <v>263</v>
      </c>
      <c r="B1918" s="1" t="s">
        <v>115</v>
      </c>
      <c r="C1918" s="1" t="s">
        <v>116</v>
      </c>
      <c r="D1918" s="1">
        <v>1</v>
      </c>
      <c r="E1918" s="1" t="s">
        <v>71</v>
      </c>
      <c r="F1918" s="3" t="s">
        <v>46</v>
      </c>
      <c r="G1918" s="1" t="s">
        <v>67</v>
      </c>
      <c r="H1918" s="5">
        <v>3.21</v>
      </c>
    </row>
    <row r="1919" spans="1:8">
      <c r="A1919" s="1" t="s">
        <v>263</v>
      </c>
      <c r="B1919" s="1" t="s">
        <v>115</v>
      </c>
      <c r="C1919" s="1" t="s">
        <v>116</v>
      </c>
      <c r="D1919" s="1">
        <v>1</v>
      </c>
      <c r="E1919" s="1" t="s">
        <v>71</v>
      </c>
      <c r="F1919" s="3" t="s">
        <v>47</v>
      </c>
      <c r="G1919" s="1" t="s">
        <v>68</v>
      </c>
      <c r="H1919" s="5">
        <v>4.28</v>
      </c>
    </row>
    <row r="1920" spans="1:8">
      <c r="A1920" s="1" t="s">
        <v>263</v>
      </c>
      <c r="B1920" s="1" t="s">
        <v>115</v>
      </c>
      <c r="C1920" s="1" t="s">
        <v>116</v>
      </c>
      <c r="D1920" s="1">
        <v>1</v>
      </c>
      <c r="E1920" s="1" t="s">
        <v>71</v>
      </c>
      <c r="F1920" s="3" t="s">
        <v>48</v>
      </c>
      <c r="G1920" s="1" t="s">
        <v>68</v>
      </c>
      <c r="H1920" s="5">
        <v>3.3883299999999998</v>
      </c>
    </row>
    <row r="1921" spans="1:8">
      <c r="A1921" s="1" t="s">
        <v>263</v>
      </c>
      <c r="B1921" s="1" t="s">
        <v>115</v>
      </c>
      <c r="C1921" s="1" t="s">
        <v>116</v>
      </c>
      <c r="D1921" s="1">
        <v>1</v>
      </c>
      <c r="E1921" s="1" t="s">
        <v>71</v>
      </c>
      <c r="F1921" s="3" t="s">
        <v>49</v>
      </c>
      <c r="G1921" s="1" t="s">
        <v>67</v>
      </c>
      <c r="H1921" s="5" t="s">
        <v>69</v>
      </c>
    </row>
    <row r="1922" spans="1:8">
      <c r="A1922" s="1" t="s">
        <v>263</v>
      </c>
      <c r="B1922" s="1" t="s">
        <v>115</v>
      </c>
      <c r="C1922" s="1" t="s">
        <v>116</v>
      </c>
      <c r="D1922" s="1">
        <v>1</v>
      </c>
      <c r="E1922" s="1" t="s">
        <v>71</v>
      </c>
      <c r="F1922" s="3" t="s">
        <v>50</v>
      </c>
      <c r="G1922" s="1" t="s">
        <v>68</v>
      </c>
      <c r="H1922" s="5">
        <v>2.14</v>
      </c>
    </row>
    <row r="1923" spans="1:8">
      <c r="A1923" s="1" t="s">
        <v>263</v>
      </c>
      <c r="B1923" s="1" t="s">
        <v>115</v>
      </c>
      <c r="C1923" s="1" t="s">
        <v>116</v>
      </c>
      <c r="D1923" s="1">
        <v>1</v>
      </c>
      <c r="E1923" s="1" t="s">
        <v>71</v>
      </c>
      <c r="F1923" s="3" t="s">
        <v>51</v>
      </c>
      <c r="G1923" s="1" t="s">
        <v>67</v>
      </c>
      <c r="H1923" s="5" t="s">
        <v>69</v>
      </c>
    </row>
    <row r="1924" spans="1:8">
      <c r="A1924" s="1" t="s">
        <v>263</v>
      </c>
      <c r="B1924" s="1" t="s">
        <v>115</v>
      </c>
      <c r="C1924" s="1" t="s">
        <v>116</v>
      </c>
      <c r="D1924" s="1">
        <v>1</v>
      </c>
      <c r="E1924" s="1" t="s">
        <v>71</v>
      </c>
      <c r="F1924" s="3" t="s">
        <v>52</v>
      </c>
      <c r="G1924" s="1" t="s">
        <v>68</v>
      </c>
      <c r="H1924" s="5">
        <v>3.21</v>
      </c>
    </row>
    <row r="1925" spans="1:8">
      <c r="A1925" s="1" t="s">
        <v>263</v>
      </c>
      <c r="B1925" s="1" t="s">
        <v>115</v>
      </c>
      <c r="C1925" s="1" t="s">
        <v>116</v>
      </c>
      <c r="D1925" s="1">
        <v>1</v>
      </c>
      <c r="E1925" s="1" t="s">
        <v>71</v>
      </c>
      <c r="F1925" s="3" t="s">
        <v>53</v>
      </c>
      <c r="G1925" s="1" t="s">
        <v>68</v>
      </c>
      <c r="H1925" s="5">
        <v>3.21</v>
      </c>
    </row>
    <row r="1926" spans="1:8">
      <c r="A1926" s="1" t="s">
        <v>263</v>
      </c>
      <c r="B1926" s="1" t="s">
        <v>115</v>
      </c>
      <c r="C1926" s="1" t="s">
        <v>116</v>
      </c>
      <c r="D1926" s="1">
        <v>1</v>
      </c>
      <c r="E1926" s="1" t="s">
        <v>71</v>
      </c>
      <c r="F1926" s="3" t="s">
        <v>54</v>
      </c>
      <c r="G1926" s="1" t="s">
        <v>68</v>
      </c>
      <c r="H1926" s="5" t="s">
        <v>69</v>
      </c>
    </row>
    <row r="1927" spans="1:8">
      <c r="A1927" s="1" t="s">
        <v>263</v>
      </c>
      <c r="B1927" s="1" t="s">
        <v>115</v>
      </c>
      <c r="C1927" s="1" t="s">
        <v>116</v>
      </c>
      <c r="D1927" s="1">
        <v>1</v>
      </c>
      <c r="E1927" s="1" t="s">
        <v>71</v>
      </c>
      <c r="F1927" s="3" t="s">
        <v>55</v>
      </c>
      <c r="G1927" s="1" t="s">
        <v>68</v>
      </c>
      <c r="H1927" s="5" t="s">
        <v>69</v>
      </c>
    </row>
    <row r="1928" spans="1:8">
      <c r="A1928" s="1" t="s">
        <v>263</v>
      </c>
      <c r="B1928" s="1" t="s">
        <v>115</v>
      </c>
      <c r="C1928" s="1" t="s">
        <v>116</v>
      </c>
      <c r="D1928" s="1">
        <v>1</v>
      </c>
      <c r="E1928" s="1" t="s">
        <v>71</v>
      </c>
      <c r="F1928" s="3" t="s">
        <v>56</v>
      </c>
      <c r="G1928" s="1" t="s">
        <v>68</v>
      </c>
      <c r="H1928" s="5">
        <v>3.3883299999999998</v>
      </c>
    </row>
    <row r="1929" spans="1:8">
      <c r="A1929" s="1" t="s">
        <v>263</v>
      </c>
      <c r="B1929" s="1" t="s">
        <v>115</v>
      </c>
      <c r="C1929" s="1" t="s">
        <v>116</v>
      </c>
      <c r="D1929" s="1">
        <v>1</v>
      </c>
      <c r="E1929" s="1" t="s">
        <v>71</v>
      </c>
      <c r="F1929" s="3" t="s">
        <v>57</v>
      </c>
      <c r="G1929" s="1" t="s">
        <v>68</v>
      </c>
      <c r="H1929" s="5" t="s">
        <v>69</v>
      </c>
    </row>
    <row r="1930" spans="1:8">
      <c r="A1930" s="1" t="s">
        <v>263</v>
      </c>
      <c r="B1930" s="1" t="s">
        <v>115</v>
      </c>
      <c r="C1930" s="1" t="s">
        <v>116</v>
      </c>
      <c r="D1930" s="1">
        <v>1</v>
      </c>
      <c r="E1930" s="1" t="s">
        <v>71</v>
      </c>
      <c r="F1930" s="3" t="s">
        <v>58</v>
      </c>
      <c r="G1930" s="1" t="s">
        <v>68</v>
      </c>
      <c r="H1930" s="5">
        <v>4.3691700000000004</v>
      </c>
    </row>
    <row r="1931" spans="1:8">
      <c r="A1931" s="1" t="s">
        <v>263</v>
      </c>
      <c r="B1931" s="1" t="s">
        <v>115</v>
      </c>
      <c r="C1931" s="1" t="s">
        <v>116</v>
      </c>
      <c r="D1931" s="1">
        <v>1</v>
      </c>
      <c r="E1931" s="1" t="s">
        <v>71</v>
      </c>
      <c r="F1931" s="3" t="s">
        <v>135</v>
      </c>
      <c r="G1931" s="1" t="s">
        <v>68</v>
      </c>
      <c r="H1931" s="5">
        <v>3.21</v>
      </c>
    </row>
    <row r="1932" spans="1:8">
      <c r="A1932" s="1" t="s">
        <v>263</v>
      </c>
      <c r="B1932" s="1" t="s">
        <v>115</v>
      </c>
      <c r="C1932" s="1" t="s">
        <v>116</v>
      </c>
      <c r="D1932" s="1">
        <v>1</v>
      </c>
      <c r="E1932" s="1" t="s">
        <v>71</v>
      </c>
      <c r="F1932" s="3" t="s">
        <v>59</v>
      </c>
      <c r="G1932" s="1" t="s">
        <v>68</v>
      </c>
      <c r="H1932" s="5">
        <v>2.14</v>
      </c>
    </row>
    <row r="1933" spans="1:8">
      <c r="A1933" s="1" t="s">
        <v>263</v>
      </c>
      <c r="B1933" s="1" t="s">
        <v>115</v>
      </c>
      <c r="C1933" s="1" t="s">
        <v>116</v>
      </c>
      <c r="D1933" s="1">
        <v>1</v>
      </c>
      <c r="E1933" s="1" t="s">
        <v>71</v>
      </c>
      <c r="F1933" s="3" t="s">
        <v>60</v>
      </c>
      <c r="G1933" s="1" t="s">
        <v>68</v>
      </c>
      <c r="H1933" s="5">
        <v>3.3883299999999998</v>
      </c>
    </row>
    <row r="1934" spans="1:8">
      <c r="A1934" s="1" t="s">
        <v>263</v>
      </c>
      <c r="B1934" s="1" t="s">
        <v>115</v>
      </c>
      <c r="C1934" s="1" t="s">
        <v>116</v>
      </c>
      <c r="D1934" s="1">
        <v>1</v>
      </c>
      <c r="E1934" s="1" t="s">
        <v>71</v>
      </c>
      <c r="F1934" s="3" t="s">
        <v>61</v>
      </c>
      <c r="G1934" s="1" t="s">
        <v>67</v>
      </c>
      <c r="H1934" s="5" t="s">
        <v>69</v>
      </c>
    </row>
    <row r="1935" spans="1:8">
      <c r="A1935" s="1" t="s">
        <v>263</v>
      </c>
      <c r="B1935" s="1" t="s">
        <v>115</v>
      </c>
      <c r="C1935" s="1" t="s">
        <v>116</v>
      </c>
      <c r="D1935" s="1">
        <v>1</v>
      </c>
      <c r="E1935" s="1" t="s">
        <v>71</v>
      </c>
      <c r="F1935" s="3" t="s">
        <v>62</v>
      </c>
      <c r="G1935" s="1" t="s">
        <v>67</v>
      </c>
      <c r="H1935" s="5">
        <v>4.28</v>
      </c>
    </row>
    <row r="1936" spans="1:8">
      <c r="A1936" s="1" t="s">
        <v>263</v>
      </c>
      <c r="B1936" s="1" t="s">
        <v>115</v>
      </c>
      <c r="C1936" s="1" t="s">
        <v>116</v>
      </c>
      <c r="D1936" s="1">
        <v>1</v>
      </c>
      <c r="E1936" s="1" t="s">
        <v>71</v>
      </c>
      <c r="F1936" s="3" t="s">
        <v>63</v>
      </c>
      <c r="G1936" s="1" t="s">
        <v>67</v>
      </c>
      <c r="H1936" s="5">
        <v>2.76417</v>
      </c>
    </row>
    <row r="1937" spans="1:8">
      <c r="A1937" s="1" t="s">
        <v>263</v>
      </c>
      <c r="B1937" s="1" t="s">
        <v>115</v>
      </c>
      <c r="C1937" s="1" t="s">
        <v>116</v>
      </c>
      <c r="D1937" s="1">
        <v>1</v>
      </c>
      <c r="E1937" s="1" t="s">
        <v>71</v>
      </c>
      <c r="F1937" s="3" t="s">
        <v>64</v>
      </c>
      <c r="G1937" s="1" t="s">
        <v>67</v>
      </c>
      <c r="H1937" s="5">
        <v>2.31833</v>
      </c>
    </row>
    <row r="1938" spans="1:8">
      <c r="A1938" s="1" t="s">
        <v>263</v>
      </c>
      <c r="B1938" s="1" t="s">
        <v>115</v>
      </c>
      <c r="C1938" s="1" t="s">
        <v>116</v>
      </c>
      <c r="D1938" s="1">
        <v>1</v>
      </c>
      <c r="E1938" s="1" t="s">
        <v>71</v>
      </c>
      <c r="F1938" s="3" t="s">
        <v>65</v>
      </c>
      <c r="G1938" s="1" t="s">
        <v>67</v>
      </c>
      <c r="H1938" s="5">
        <v>1.15917</v>
      </c>
    </row>
    <row r="1939" spans="1:8">
      <c r="A1939" s="1" t="s">
        <v>263</v>
      </c>
      <c r="B1939" s="1" t="s">
        <v>115</v>
      </c>
      <c r="C1939" s="1" t="s">
        <v>116</v>
      </c>
      <c r="D1939" s="1">
        <v>1</v>
      </c>
      <c r="E1939" s="1" t="s">
        <v>71</v>
      </c>
      <c r="F1939" s="3" t="s">
        <v>66</v>
      </c>
      <c r="G1939" s="1" t="s">
        <v>67</v>
      </c>
      <c r="H1939" s="5">
        <v>2.14</v>
      </c>
    </row>
    <row r="1940" spans="1:8">
      <c r="A1940" s="1" t="s">
        <v>263</v>
      </c>
      <c r="B1940" s="1" t="s">
        <v>115</v>
      </c>
      <c r="C1940" s="1" t="s">
        <v>117</v>
      </c>
      <c r="D1940" s="1">
        <v>3</v>
      </c>
      <c r="E1940" s="1" t="s">
        <v>71</v>
      </c>
      <c r="F1940" s="2" t="s">
        <v>11</v>
      </c>
      <c r="G1940" s="1" t="s">
        <v>67</v>
      </c>
      <c r="H1940" s="5">
        <v>1.07</v>
      </c>
    </row>
    <row r="1941" spans="1:8">
      <c r="A1941" s="1" t="s">
        <v>263</v>
      </c>
      <c r="B1941" s="1" t="s">
        <v>115</v>
      </c>
      <c r="C1941" s="1" t="s">
        <v>117</v>
      </c>
      <c r="D1941" s="1">
        <v>3</v>
      </c>
      <c r="E1941" s="1" t="s">
        <v>71</v>
      </c>
      <c r="F1941" s="2" t="s">
        <v>12</v>
      </c>
      <c r="G1941" s="1" t="s">
        <v>67</v>
      </c>
      <c r="H1941" s="5">
        <v>4.6366699999999996</v>
      </c>
    </row>
    <row r="1942" spans="1:8">
      <c r="A1942" s="1" t="s">
        <v>263</v>
      </c>
      <c r="B1942" s="1" t="s">
        <v>115</v>
      </c>
      <c r="C1942" s="1" t="s">
        <v>117</v>
      </c>
      <c r="D1942" s="1">
        <v>3</v>
      </c>
      <c r="E1942" s="1" t="s">
        <v>71</v>
      </c>
      <c r="F1942" s="2" t="s">
        <v>13</v>
      </c>
      <c r="G1942" s="1" t="s">
        <v>67</v>
      </c>
      <c r="H1942" s="5" t="s">
        <v>69</v>
      </c>
    </row>
    <row r="1943" spans="1:8">
      <c r="A1943" s="1" t="s">
        <v>263</v>
      </c>
      <c r="B1943" s="1" t="s">
        <v>115</v>
      </c>
      <c r="C1943" s="1" t="s">
        <v>117</v>
      </c>
      <c r="D1943" s="1">
        <v>3</v>
      </c>
      <c r="E1943" s="1" t="s">
        <v>71</v>
      </c>
      <c r="F1943" s="2" t="s">
        <v>14</v>
      </c>
      <c r="G1943" s="1" t="s">
        <v>67</v>
      </c>
      <c r="H1943" s="5">
        <v>5.35</v>
      </c>
    </row>
    <row r="1944" spans="1:8">
      <c r="A1944" s="1" t="s">
        <v>263</v>
      </c>
      <c r="B1944" s="1" t="s">
        <v>115</v>
      </c>
      <c r="C1944" s="1" t="s">
        <v>117</v>
      </c>
      <c r="D1944" s="1">
        <v>3</v>
      </c>
      <c r="E1944" s="1" t="s">
        <v>71</v>
      </c>
      <c r="F1944" s="2" t="s">
        <v>15</v>
      </c>
      <c r="G1944" s="1" t="s">
        <v>67</v>
      </c>
      <c r="H1944" s="5">
        <v>2.31833</v>
      </c>
    </row>
    <row r="1945" spans="1:8">
      <c r="A1945" s="1" t="s">
        <v>263</v>
      </c>
      <c r="B1945" s="1" t="s">
        <v>115</v>
      </c>
      <c r="C1945" s="1" t="s">
        <v>117</v>
      </c>
      <c r="D1945" s="1">
        <v>3</v>
      </c>
      <c r="E1945" s="1" t="s">
        <v>71</v>
      </c>
      <c r="F1945" s="2" t="s">
        <v>16</v>
      </c>
      <c r="G1945" s="1" t="s">
        <v>67</v>
      </c>
      <c r="H1945" s="5" t="s">
        <v>69</v>
      </c>
    </row>
    <row r="1946" spans="1:8">
      <c r="A1946" s="1" t="s">
        <v>263</v>
      </c>
      <c r="B1946" s="1" t="s">
        <v>115</v>
      </c>
      <c r="C1946" s="1" t="s">
        <v>117</v>
      </c>
      <c r="D1946" s="1">
        <v>3</v>
      </c>
      <c r="E1946" s="1" t="s">
        <v>71</v>
      </c>
      <c r="F1946" s="2" t="s">
        <v>17</v>
      </c>
      <c r="G1946" s="1" t="s">
        <v>67</v>
      </c>
      <c r="H1946" s="5">
        <v>2.31833</v>
      </c>
    </row>
    <row r="1947" spans="1:8">
      <c r="A1947" s="1" t="s">
        <v>263</v>
      </c>
      <c r="B1947" s="1" t="s">
        <v>115</v>
      </c>
      <c r="C1947" s="1" t="s">
        <v>117</v>
      </c>
      <c r="D1947" s="1">
        <v>3</v>
      </c>
      <c r="E1947" s="1" t="s">
        <v>71</v>
      </c>
      <c r="F1947" s="2" t="s">
        <v>18</v>
      </c>
      <c r="G1947" s="1" t="s">
        <v>68</v>
      </c>
      <c r="H1947" s="5">
        <v>0.59443999999999997</v>
      </c>
    </row>
    <row r="1948" spans="1:8">
      <c r="A1948" s="1" t="s">
        <v>263</v>
      </c>
      <c r="B1948" s="1" t="s">
        <v>115</v>
      </c>
      <c r="C1948" s="1" t="s">
        <v>117</v>
      </c>
      <c r="D1948" s="1">
        <v>3</v>
      </c>
      <c r="E1948" s="1" t="s">
        <v>71</v>
      </c>
      <c r="F1948" s="2" t="s">
        <v>19</v>
      </c>
      <c r="G1948" s="1" t="s">
        <v>67</v>
      </c>
      <c r="H1948" s="5" t="s">
        <v>69</v>
      </c>
    </row>
    <row r="1949" spans="1:8">
      <c r="A1949" s="1" t="s">
        <v>263</v>
      </c>
      <c r="B1949" s="1" t="s">
        <v>115</v>
      </c>
      <c r="C1949" s="1" t="s">
        <v>117</v>
      </c>
      <c r="D1949" s="1">
        <v>3</v>
      </c>
      <c r="E1949" s="1" t="s">
        <v>71</v>
      </c>
      <c r="F1949" s="2" t="s">
        <v>20</v>
      </c>
      <c r="G1949" s="1" t="s">
        <v>67</v>
      </c>
      <c r="H1949" s="5" t="s">
        <v>69</v>
      </c>
    </row>
    <row r="1950" spans="1:8">
      <c r="A1950" s="1" t="s">
        <v>263</v>
      </c>
      <c r="B1950" s="1" t="s">
        <v>115</v>
      </c>
      <c r="C1950" s="1" t="s">
        <v>117</v>
      </c>
      <c r="D1950" s="1">
        <v>3</v>
      </c>
      <c r="E1950" s="1" t="s">
        <v>71</v>
      </c>
      <c r="F1950" s="2" t="s">
        <v>21</v>
      </c>
      <c r="G1950" s="1" t="s">
        <v>67</v>
      </c>
      <c r="H1950" s="5" t="s">
        <v>69</v>
      </c>
    </row>
    <row r="1951" spans="1:8">
      <c r="A1951" s="1" t="s">
        <v>263</v>
      </c>
      <c r="B1951" s="1" t="s">
        <v>115</v>
      </c>
      <c r="C1951" s="1" t="s">
        <v>117</v>
      </c>
      <c r="D1951" s="1">
        <v>3</v>
      </c>
      <c r="E1951" s="1" t="s">
        <v>71</v>
      </c>
      <c r="F1951" s="2" t="s">
        <v>22</v>
      </c>
      <c r="G1951" s="1" t="s">
        <v>67</v>
      </c>
      <c r="H1951" s="5" t="s">
        <v>69</v>
      </c>
    </row>
    <row r="1952" spans="1:8">
      <c r="A1952" s="1" t="s">
        <v>263</v>
      </c>
      <c r="B1952" s="1" t="s">
        <v>115</v>
      </c>
      <c r="C1952" s="1" t="s">
        <v>117</v>
      </c>
      <c r="D1952" s="1">
        <v>3</v>
      </c>
      <c r="E1952" s="1" t="s">
        <v>71</v>
      </c>
      <c r="F1952" s="2" t="s">
        <v>23</v>
      </c>
      <c r="G1952" s="1" t="s">
        <v>67</v>
      </c>
      <c r="H1952" s="5" t="s">
        <v>69</v>
      </c>
    </row>
    <row r="1953" spans="1:8">
      <c r="A1953" s="1" t="s">
        <v>263</v>
      </c>
      <c r="B1953" s="1" t="s">
        <v>115</v>
      </c>
      <c r="C1953" s="1" t="s">
        <v>117</v>
      </c>
      <c r="D1953" s="1">
        <v>3</v>
      </c>
      <c r="E1953" s="1" t="s">
        <v>71</v>
      </c>
      <c r="F1953" s="2" t="s">
        <v>24</v>
      </c>
      <c r="G1953" s="1" t="s">
        <v>67</v>
      </c>
      <c r="H1953" s="5" t="s">
        <v>69</v>
      </c>
    </row>
    <row r="1954" spans="1:8">
      <c r="A1954" s="1" t="s">
        <v>263</v>
      </c>
      <c r="B1954" s="1" t="s">
        <v>115</v>
      </c>
      <c r="C1954" s="1" t="s">
        <v>117</v>
      </c>
      <c r="D1954" s="1">
        <v>3</v>
      </c>
      <c r="E1954" s="1" t="s">
        <v>71</v>
      </c>
      <c r="F1954" s="3" t="s">
        <v>25</v>
      </c>
      <c r="G1954" s="1" t="s">
        <v>67</v>
      </c>
      <c r="H1954" s="5" t="s">
        <v>69</v>
      </c>
    </row>
    <row r="1955" spans="1:8">
      <c r="A1955" s="1" t="s">
        <v>263</v>
      </c>
      <c r="B1955" s="1" t="s">
        <v>115</v>
      </c>
      <c r="C1955" s="1" t="s">
        <v>117</v>
      </c>
      <c r="D1955" s="1">
        <v>3</v>
      </c>
      <c r="E1955" s="1" t="s">
        <v>71</v>
      </c>
      <c r="F1955" s="3" t="s">
        <v>26</v>
      </c>
      <c r="G1955" s="1" t="s">
        <v>67</v>
      </c>
      <c r="H1955" s="5">
        <v>5.1716699999999998</v>
      </c>
    </row>
    <row r="1956" spans="1:8">
      <c r="A1956" s="1" t="s">
        <v>263</v>
      </c>
      <c r="B1956" s="1" t="s">
        <v>115</v>
      </c>
      <c r="C1956" s="1" t="s">
        <v>117</v>
      </c>
      <c r="D1956" s="1">
        <v>3</v>
      </c>
      <c r="E1956" s="1" t="s">
        <v>71</v>
      </c>
      <c r="F1956" s="3" t="s">
        <v>27</v>
      </c>
      <c r="G1956" s="1" t="s">
        <v>67</v>
      </c>
      <c r="H1956" s="5">
        <v>2.14</v>
      </c>
    </row>
    <row r="1957" spans="1:8">
      <c r="A1957" s="1" t="s">
        <v>263</v>
      </c>
      <c r="B1957" s="1" t="s">
        <v>115</v>
      </c>
      <c r="C1957" s="1" t="s">
        <v>117</v>
      </c>
      <c r="D1957" s="1">
        <v>3</v>
      </c>
      <c r="E1957" s="1" t="s">
        <v>71</v>
      </c>
      <c r="F1957" s="3" t="s">
        <v>28</v>
      </c>
      <c r="G1957" s="1" t="s">
        <v>67</v>
      </c>
      <c r="H1957" s="5">
        <v>0.24967</v>
      </c>
    </row>
    <row r="1958" spans="1:8">
      <c r="A1958" s="1" t="s">
        <v>263</v>
      </c>
      <c r="B1958" s="1" t="s">
        <v>115</v>
      </c>
      <c r="C1958" s="1" t="s">
        <v>117</v>
      </c>
      <c r="D1958" s="1">
        <v>3</v>
      </c>
      <c r="E1958" s="1" t="s">
        <v>71</v>
      </c>
      <c r="F1958" s="3" t="s">
        <v>29</v>
      </c>
      <c r="G1958" s="1" t="s">
        <v>67</v>
      </c>
      <c r="H1958" s="5" t="s">
        <v>69</v>
      </c>
    </row>
    <row r="1959" spans="1:8">
      <c r="A1959" s="1" t="s">
        <v>263</v>
      </c>
      <c r="B1959" s="1" t="s">
        <v>115</v>
      </c>
      <c r="C1959" s="1" t="s">
        <v>117</v>
      </c>
      <c r="D1959" s="1">
        <v>3</v>
      </c>
      <c r="E1959" s="1" t="s">
        <v>71</v>
      </c>
      <c r="F1959" s="3" t="s">
        <v>30</v>
      </c>
      <c r="G1959" s="1" t="s">
        <v>67</v>
      </c>
      <c r="H1959" s="5" t="s">
        <v>69</v>
      </c>
    </row>
    <row r="1960" spans="1:8">
      <c r="A1960" s="1" t="s">
        <v>263</v>
      </c>
      <c r="B1960" s="1" t="s">
        <v>115</v>
      </c>
      <c r="C1960" s="1" t="s">
        <v>117</v>
      </c>
      <c r="D1960" s="1">
        <v>3</v>
      </c>
      <c r="E1960" s="1" t="s">
        <v>71</v>
      </c>
      <c r="F1960" s="3" t="s">
        <v>31</v>
      </c>
      <c r="G1960" s="1" t="s">
        <v>67</v>
      </c>
      <c r="H1960" s="5" t="s">
        <v>69</v>
      </c>
    </row>
    <row r="1961" spans="1:8">
      <c r="A1961" s="1" t="s">
        <v>263</v>
      </c>
      <c r="B1961" s="1" t="s">
        <v>115</v>
      </c>
      <c r="C1961" s="1" t="s">
        <v>117</v>
      </c>
      <c r="D1961" s="1">
        <v>3</v>
      </c>
      <c r="E1961" s="1" t="s">
        <v>71</v>
      </c>
      <c r="F1961" s="3" t="s">
        <v>32</v>
      </c>
      <c r="G1961" s="1" t="s">
        <v>67</v>
      </c>
      <c r="H1961" s="5" t="s">
        <v>69</v>
      </c>
    </row>
    <row r="1962" spans="1:8">
      <c r="A1962" s="1" t="s">
        <v>263</v>
      </c>
      <c r="B1962" s="1" t="s">
        <v>115</v>
      </c>
      <c r="C1962" s="1" t="s">
        <v>117</v>
      </c>
      <c r="D1962" s="1">
        <v>3</v>
      </c>
      <c r="E1962" s="1" t="s">
        <v>71</v>
      </c>
      <c r="F1962" s="3" t="s">
        <v>33</v>
      </c>
      <c r="G1962" s="1" t="s">
        <v>67</v>
      </c>
      <c r="H1962" s="5" t="s">
        <v>69</v>
      </c>
    </row>
    <row r="1963" spans="1:8">
      <c r="A1963" s="1" t="s">
        <v>263</v>
      </c>
      <c r="B1963" s="1" t="s">
        <v>115</v>
      </c>
      <c r="C1963" s="1" t="s">
        <v>117</v>
      </c>
      <c r="D1963" s="1">
        <v>3</v>
      </c>
      <c r="E1963" s="1" t="s">
        <v>71</v>
      </c>
      <c r="F1963" s="3" t="s">
        <v>34</v>
      </c>
      <c r="G1963" s="1" t="s">
        <v>67</v>
      </c>
      <c r="H1963" s="5" t="s">
        <v>69</v>
      </c>
    </row>
    <row r="1964" spans="1:8">
      <c r="A1964" s="1" t="s">
        <v>263</v>
      </c>
      <c r="B1964" s="1" t="s">
        <v>115</v>
      </c>
      <c r="C1964" s="1" t="s">
        <v>117</v>
      </c>
      <c r="D1964" s="1">
        <v>3</v>
      </c>
      <c r="E1964" s="1" t="s">
        <v>71</v>
      </c>
      <c r="F1964" s="3" t="s">
        <v>35</v>
      </c>
      <c r="G1964" s="1" t="s">
        <v>67</v>
      </c>
      <c r="H1964" s="5">
        <v>3.21</v>
      </c>
    </row>
    <row r="1965" spans="1:8">
      <c r="A1965" s="1" t="s">
        <v>263</v>
      </c>
      <c r="B1965" s="1" t="s">
        <v>115</v>
      </c>
      <c r="C1965" s="1" t="s">
        <v>117</v>
      </c>
      <c r="D1965" s="1">
        <v>3</v>
      </c>
      <c r="E1965" s="1" t="s">
        <v>71</v>
      </c>
      <c r="F1965" s="3" t="s">
        <v>36</v>
      </c>
      <c r="G1965" s="1" t="s">
        <v>67</v>
      </c>
      <c r="H1965" s="5">
        <v>2.31833</v>
      </c>
    </row>
    <row r="1966" spans="1:8">
      <c r="A1966" s="1" t="s">
        <v>263</v>
      </c>
      <c r="B1966" s="1" t="s">
        <v>115</v>
      </c>
      <c r="C1966" s="1" t="s">
        <v>117</v>
      </c>
      <c r="D1966" s="1">
        <v>3</v>
      </c>
      <c r="E1966" s="1" t="s">
        <v>71</v>
      </c>
      <c r="F1966" s="3" t="s">
        <v>37</v>
      </c>
      <c r="G1966" s="1" t="s">
        <v>67</v>
      </c>
      <c r="H1966" s="5" t="s">
        <v>69</v>
      </c>
    </row>
    <row r="1967" spans="1:8">
      <c r="A1967" s="1" t="s">
        <v>263</v>
      </c>
      <c r="B1967" s="1" t="s">
        <v>115</v>
      </c>
      <c r="C1967" s="1" t="s">
        <v>117</v>
      </c>
      <c r="D1967" s="1">
        <v>3</v>
      </c>
      <c r="E1967" s="1" t="s">
        <v>71</v>
      </c>
      <c r="F1967" s="3" t="s">
        <v>38</v>
      </c>
      <c r="G1967" s="1" t="s">
        <v>67</v>
      </c>
      <c r="H1967" s="5" t="s">
        <v>69</v>
      </c>
    </row>
    <row r="1968" spans="1:8">
      <c r="A1968" s="1" t="s">
        <v>263</v>
      </c>
      <c r="B1968" s="1" t="s">
        <v>115</v>
      </c>
      <c r="C1968" s="1" t="s">
        <v>117</v>
      </c>
      <c r="D1968" s="1">
        <v>3</v>
      </c>
      <c r="E1968" s="1" t="s">
        <v>71</v>
      </c>
      <c r="F1968" s="3" t="s">
        <v>39</v>
      </c>
      <c r="G1968" s="1" t="s">
        <v>67</v>
      </c>
      <c r="H1968" s="5" t="s">
        <v>69</v>
      </c>
    </row>
    <row r="1969" spans="1:8">
      <c r="A1969" s="1" t="s">
        <v>263</v>
      </c>
      <c r="B1969" s="1" t="s">
        <v>115</v>
      </c>
      <c r="C1969" s="1" t="s">
        <v>117</v>
      </c>
      <c r="D1969" s="1">
        <v>3</v>
      </c>
      <c r="E1969" s="1" t="s">
        <v>71</v>
      </c>
      <c r="F1969" s="3" t="s">
        <v>40</v>
      </c>
      <c r="G1969" s="1" t="s">
        <v>67</v>
      </c>
      <c r="H1969" s="5">
        <v>4.6366699999999996</v>
      </c>
    </row>
    <row r="1970" spans="1:8">
      <c r="A1970" s="1" t="s">
        <v>263</v>
      </c>
      <c r="B1970" s="1" t="s">
        <v>115</v>
      </c>
      <c r="C1970" s="1" t="s">
        <v>117</v>
      </c>
      <c r="D1970" s="1">
        <v>3</v>
      </c>
      <c r="E1970" s="1" t="s">
        <v>71</v>
      </c>
      <c r="F1970" s="3" t="s">
        <v>41</v>
      </c>
      <c r="G1970" s="1" t="s">
        <v>68</v>
      </c>
      <c r="H1970" s="5">
        <v>3.7450000000000001</v>
      </c>
    </row>
    <row r="1971" spans="1:8">
      <c r="A1971" s="1" t="s">
        <v>263</v>
      </c>
      <c r="B1971" s="1" t="s">
        <v>115</v>
      </c>
      <c r="C1971" s="1" t="s">
        <v>117</v>
      </c>
      <c r="D1971" s="1">
        <v>3</v>
      </c>
      <c r="E1971" s="1" t="s">
        <v>71</v>
      </c>
      <c r="F1971" s="3" t="s">
        <v>42</v>
      </c>
      <c r="G1971" s="1" t="s">
        <v>68</v>
      </c>
      <c r="H1971" s="5" t="s">
        <v>69</v>
      </c>
    </row>
    <row r="1972" spans="1:8">
      <c r="A1972" s="1" t="s">
        <v>263</v>
      </c>
      <c r="B1972" s="1" t="s">
        <v>115</v>
      </c>
      <c r="C1972" s="1" t="s">
        <v>117</v>
      </c>
      <c r="D1972" s="1">
        <v>3</v>
      </c>
      <c r="E1972" s="1" t="s">
        <v>71</v>
      </c>
      <c r="F1972" s="3" t="s">
        <v>43</v>
      </c>
      <c r="G1972" s="1" t="s">
        <v>67</v>
      </c>
      <c r="H1972" s="5">
        <v>1.3374999999999999</v>
      </c>
    </row>
    <row r="1973" spans="1:8">
      <c r="A1973" s="1" t="s">
        <v>263</v>
      </c>
      <c r="B1973" s="1" t="s">
        <v>115</v>
      </c>
      <c r="C1973" s="1" t="s">
        <v>117</v>
      </c>
      <c r="D1973" s="1">
        <v>3</v>
      </c>
      <c r="E1973" s="1" t="s">
        <v>71</v>
      </c>
      <c r="F1973" s="3" t="s">
        <v>44</v>
      </c>
      <c r="G1973" s="1" t="s">
        <v>67</v>
      </c>
      <c r="H1973" s="5" t="s">
        <v>69</v>
      </c>
    </row>
    <row r="1974" spans="1:8">
      <c r="A1974" s="1" t="s">
        <v>263</v>
      </c>
      <c r="B1974" s="1" t="s">
        <v>115</v>
      </c>
      <c r="C1974" s="1" t="s">
        <v>117</v>
      </c>
      <c r="D1974" s="1">
        <v>3</v>
      </c>
      <c r="E1974" s="1" t="s">
        <v>71</v>
      </c>
      <c r="F1974" s="3" t="s">
        <v>45</v>
      </c>
      <c r="G1974" s="1" t="s">
        <v>68</v>
      </c>
      <c r="H1974" s="5" t="s">
        <v>69</v>
      </c>
    </row>
    <row r="1975" spans="1:8">
      <c r="A1975" s="1" t="s">
        <v>263</v>
      </c>
      <c r="B1975" s="1" t="s">
        <v>115</v>
      </c>
      <c r="C1975" s="1" t="s">
        <v>117</v>
      </c>
      <c r="D1975" s="1">
        <v>3</v>
      </c>
      <c r="E1975" s="1" t="s">
        <v>71</v>
      </c>
      <c r="F1975" s="3" t="s">
        <v>46</v>
      </c>
      <c r="G1975" s="1" t="s">
        <v>67</v>
      </c>
      <c r="H1975" s="5" t="s">
        <v>69</v>
      </c>
    </row>
    <row r="1976" spans="1:8">
      <c r="A1976" s="1" t="s">
        <v>263</v>
      </c>
      <c r="B1976" s="1" t="s">
        <v>115</v>
      </c>
      <c r="C1976" s="1" t="s">
        <v>117</v>
      </c>
      <c r="D1976" s="1">
        <v>3</v>
      </c>
      <c r="E1976" s="1" t="s">
        <v>71</v>
      </c>
      <c r="F1976" s="3" t="s">
        <v>47</v>
      </c>
      <c r="G1976" s="1" t="s">
        <v>68</v>
      </c>
      <c r="H1976" s="5">
        <v>9.6300000000000008</v>
      </c>
    </row>
    <row r="1977" spans="1:8">
      <c r="A1977" s="1" t="s">
        <v>263</v>
      </c>
      <c r="B1977" s="1" t="s">
        <v>115</v>
      </c>
      <c r="C1977" s="1" t="s">
        <v>117</v>
      </c>
      <c r="D1977" s="1">
        <v>3</v>
      </c>
      <c r="E1977" s="1" t="s">
        <v>71</v>
      </c>
      <c r="F1977" s="3" t="s">
        <v>48</v>
      </c>
      <c r="G1977" s="1" t="s">
        <v>68</v>
      </c>
      <c r="H1977" s="5">
        <v>4.28</v>
      </c>
    </row>
    <row r="1978" spans="1:8">
      <c r="A1978" s="1" t="s">
        <v>263</v>
      </c>
      <c r="B1978" s="1" t="s">
        <v>115</v>
      </c>
      <c r="C1978" s="1" t="s">
        <v>117</v>
      </c>
      <c r="D1978" s="1">
        <v>3</v>
      </c>
      <c r="E1978" s="1" t="s">
        <v>71</v>
      </c>
      <c r="F1978" s="3" t="s">
        <v>49</v>
      </c>
      <c r="G1978" s="1" t="s">
        <v>67</v>
      </c>
      <c r="H1978" s="5">
        <v>1.27806</v>
      </c>
    </row>
    <row r="1979" spans="1:8">
      <c r="A1979" s="1" t="s">
        <v>263</v>
      </c>
      <c r="B1979" s="1" t="s">
        <v>115</v>
      </c>
      <c r="C1979" s="1" t="s">
        <v>117</v>
      </c>
      <c r="D1979" s="1">
        <v>3</v>
      </c>
      <c r="E1979" s="1" t="s">
        <v>71</v>
      </c>
      <c r="F1979" s="3" t="s">
        <v>50</v>
      </c>
      <c r="G1979" s="1" t="s">
        <v>68</v>
      </c>
      <c r="H1979" s="5">
        <v>0.52014000000000005</v>
      </c>
    </row>
    <row r="1980" spans="1:8">
      <c r="A1980" s="1" t="s">
        <v>263</v>
      </c>
      <c r="B1980" s="1" t="s">
        <v>115</v>
      </c>
      <c r="C1980" s="1" t="s">
        <v>117</v>
      </c>
      <c r="D1980" s="1">
        <v>3</v>
      </c>
      <c r="E1980" s="1" t="s">
        <v>71</v>
      </c>
      <c r="F1980" s="3" t="s">
        <v>51</v>
      </c>
      <c r="G1980" s="1" t="s">
        <v>67</v>
      </c>
      <c r="H1980" s="5" t="s">
        <v>69</v>
      </c>
    </row>
    <row r="1981" spans="1:8">
      <c r="A1981" s="1" t="s">
        <v>263</v>
      </c>
      <c r="B1981" s="1" t="s">
        <v>115</v>
      </c>
      <c r="C1981" s="1" t="s">
        <v>117</v>
      </c>
      <c r="D1981" s="1">
        <v>3</v>
      </c>
      <c r="E1981" s="1" t="s">
        <v>71</v>
      </c>
      <c r="F1981" s="3" t="s">
        <v>52</v>
      </c>
      <c r="G1981" s="1" t="s">
        <v>68</v>
      </c>
      <c r="H1981" s="5">
        <v>3.3883299999999998</v>
      </c>
    </row>
    <row r="1982" spans="1:8">
      <c r="A1982" s="1" t="s">
        <v>263</v>
      </c>
      <c r="B1982" s="1" t="s">
        <v>115</v>
      </c>
      <c r="C1982" s="1" t="s">
        <v>117</v>
      </c>
      <c r="D1982" s="1">
        <v>3</v>
      </c>
      <c r="E1982" s="1" t="s">
        <v>71</v>
      </c>
      <c r="F1982" s="3" t="s">
        <v>53</v>
      </c>
      <c r="G1982" s="1" t="s">
        <v>68</v>
      </c>
      <c r="H1982" s="5">
        <v>3.3883299999999998</v>
      </c>
    </row>
    <row r="1983" spans="1:8">
      <c r="A1983" s="1" t="s">
        <v>263</v>
      </c>
      <c r="B1983" s="1" t="s">
        <v>115</v>
      </c>
      <c r="C1983" s="1" t="s">
        <v>117</v>
      </c>
      <c r="D1983" s="1">
        <v>3</v>
      </c>
      <c r="E1983" s="1" t="s">
        <v>71</v>
      </c>
      <c r="F1983" s="3" t="s">
        <v>54</v>
      </c>
      <c r="G1983" s="1" t="s">
        <v>68</v>
      </c>
      <c r="H1983" s="5">
        <v>3.3883299999999998</v>
      </c>
    </row>
    <row r="1984" spans="1:8">
      <c r="A1984" s="1" t="s">
        <v>263</v>
      </c>
      <c r="B1984" s="1" t="s">
        <v>115</v>
      </c>
      <c r="C1984" s="1" t="s">
        <v>117</v>
      </c>
      <c r="D1984" s="1">
        <v>3</v>
      </c>
      <c r="E1984" s="1" t="s">
        <v>71</v>
      </c>
      <c r="F1984" s="3" t="s">
        <v>55</v>
      </c>
      <c r="G1984" s="1" t="s">
        <v>68</v>
      </c>
      <c r="H1984" s="5">
        <v>3.3883299999999998</v>
      </c>
    </row>
    <row r="1985" spans="1:8">
      <c r="A1985" s="1" t="s">
        <v>263</v>
      </c>
      <c r="B1985" s="1" t="s">
        <v>115</v>
      </c>
      <c r="C1985" s="1" t="s">
        <v>117</v>
      </c>
      <c r="D1985" s="1">
        <v>3</v>
      </c>
      <c r="E1985" s="1" t="s">
        <v>71</v>
      </c>
      <c r="F1985" s="3" t="s">
        <v>56</v>
      </c>
      <c r="G1985" s="1" t="s">
        <v>68</v>
      </c>
      <c r="H1985" s="5">
        <v>3.5666699999999998</v>
      </c>
    </row>
    <row r="1986" spans="1:8">
      <c r="A1986" s="1" t="s">
        <v>263</v>
      </c>
      <c r="B1986" s="1" t="s">
        <v>115</v>
      </c>
      <c r="C1986" s="1" t="s">
        <v>117</v>
      </c>
      <c r="D1986" s="1">
        <v>3</v>
      </c>
      <c r="E1986" s="1" t="s">
        <v>71</v>
      </c>
      <c r="F1986" s="3" t="s">
        <v>57</v>
      </c>
      <c r="G1986" s="1" t="s">
        <v>68</v>
      </c>
      <c r="H1986" s="5" t="s">
        <v>69</v>
      </c>
    </row>
    <row r="1987" spans="1:8">
      <c r="A1987" s="1" t="s">
        <v>263</v>
      </c>
      <c r="B1987" s="1" t="s">
        <v>115</v>
      </c>
      <c r="C1987" s="1" t="s">
        <v>117</v>
      </c>
      <c r="D1987" s="1">
        <v>3</v>
      </c>
      <c r="E1987" s="1" t="s">
        <v>71</v>
      </c>
      <c r="F1987" s="3" t="s">
        <v>58</v>
      </c>
      <c r="G1987" s="1" t="s">
        <v>68</v>
      </c>
      <c r="H1987" s="5">
        <v>1.07</v>
      </c>
    </row>
    <row r="1988" spans="1:8">
      <c r="A1988" s="1" t="s">
        <v>263</v>
      </c>
      <c r="B1988" s="1" t="s">
        <v>115</v>
      </c>
      <c r="C1988" s="1" t="s">
        <v>117</v>
      </c>
      <c r="D1988" s="1">
        <v>3</v>
      </c>
      <c r="E1988" s="1" t="s">
        <v>71</v>
      </c>
      <c r="F1988" s="3" t="s">
        <v>135</v>
      </c>
      <c r="G1988" s="1" t="s">
        <v>68</v>
      </c>
      <c r="H1988" s="5">
        <v>0.68955999999999995</v>
      </c>
    </row>
    <row r="1989" spans="1:8">
      <c r="A1989" s="1" t="s">
        <v>263</v>
      </c>
      <c r="B1989" s="1" t="s">
        <v>115</v>
      </c>
      <c r="C1989" s="1" t="s">
        <v>117</v>
      </c>
      <c r="D1989" s="1">
        <v>3</v>
      </c>
      <c r="E1989" s="1" t="s">
        <v>71</v>
      </c>
      <c r="F1989" s="3" t="s">
        <v>59</v>
      </c>
      <c r="G1989" s="1" t="s">
        <v>68</v>
      </c>
      <c r="H1989" s="5">
        <v>0.68955999999999995</v>
      </c>
    </row>
    <row r="1990" spans="1:8">
      <c r="A1990" s="1" t="s">
        <v>263</v>
      </c>
      <c r="B1990" s="1" t="s">
        <v>115</v>
      </c>
      <c r="C1990" s="1" t="s">
        <v>117</v>
      </c>
      <c r="D1990" s="1">
        <v>3</v>
      </c>
      <c r="E1990" s="1" t="s">
        <v>71</v>
      </c>
      <c r="F1990" s="3" t="s">
        <v>60</v>
      </c>
      <c r="G1990" s="1" t="s">
        <v>68</v>
      </c>
      <c r="H1990" s="5">
        <v>3.2991700000000002</v>
      </c>
    </row>
    <row r="1991" spans="1:8">
      <c r="A1991" s="1" t="s">
        <v>263</v>
      </c>
      <c r="B1991" s="1" t="s">
        <v>115</v>
      </c>
      <c r="C1991" s="1" t="s">
        <v>117</v>
      </c>
      <c r="D1991" s="1">
        <v>3</v>
      </c>
      <c r="E1991" s="1" t="s">
        <v>71</v>
      </c>
      <c r="F1991" s="3" t="s">
        <v>61</v>
      </c>
      <c r="G1991" s="1" t="s">
        <v>67</v>
      </c>
      <c r="H1991" s="5" t="s">
        <v>69</v>
      </c>
    </row>
    <row r="1992" spans="1:8">
      <c r="A1992" s="1" t="s">
        <v>263</v>
      </c>
      <c r="B1992" s="1" t="s">
        <v>115</v>
      </c>
      <c r="C1992" s="1" t="s">
        <v>117</v>
      </c>
      <c r="D1992" s="1">
        <v>3</v>
      </c>
      <c r="E1992" s="1" t="s">
        <v>71</v>
      </c>
      <c r="F1992" s="3" t="s">
        <v>62</v>
      </c>
      <c r="G1992" s="1" t="s">
        <v>67</v>
      </c>
      <c r="H1992" s="5">
        <v>4.4583300000000001</v>
      </c>
    </row>
    <row r="1993" spans="1:8">
      <c r="A1993" s="1" t="s">
        <v>263</v>
      </c>
      <c r="B1993" s="1" t="s">
        <v>115</v>
      </c>
      <c r="C1993" s="1" t="s">
        <v>117</v>
      </c>
      <c r="D1993" s="1">
        <v>3</v>
      </c>
      <c r="E1993" s="1" t="s">
        <v>71</v>
      </c>
      <c r="F1993" s="3" t="s">
        <v>63</v>
      </c>
      <c r="G1993" s="1" t="s">
        <v>67</v>
      </c>
      <c r="H1993" s="5">
        <v>1.605</v>
      </c>
    </row>
    <row r="1994" spans="1:8">
      <c r="A1994" s="1" t="s">
        <v>263</v>
      </c>
      <c r="B1994" s="1" t="s">
        <v>115</v>
      </c>
      <c r="C1994" s="1" t="s">
        <v>117</v>
      </c>
      <c r="D1994" s="1">
        <v>3</v>
      </c>
      <c r="E1994" s="1" t="s">
        <v>71</v>
      </c>
      <c r="F1994" s="3" t="s">
        <v>64</v>
      </c>
      <c r="G1994" s="1" t="s">
        <v>67</v>
      </c>
      <c r="H1994" s="5">
        <v>0.83221999999999996</v>
      </c>
    </row>
    <row r="1995" spans="1:8">
      <c r="A1995" s="1" t="s">
        <v>263</v>
      </c>
      <c r="B1995" s="1" t="s">
        <v>115</v>
      </c>
      <c r="C1995" s="1" t="s">
        <v>117</v>
      </c>
      <c r="D1995" s="1">
        <v>3</v>
      </c>
      <c r="E1995" s="1" t="s">
        <v>71</v>
      </c>
      <c r="F1995" s="3" t="s">
        <v>65</v>
      </c>
      <c r="G1995" s="1" t="s">
        <v>67</v>
      </c>
      <c r="H1995" s="5">
        <v>0.59443999999999997</v>
      </c>
    </row>
    <row r="1996" spans="1:8">
      <c r="A1996" s="1" t="s">
        <v>263</v>
      </c>
      <c r="B1996" s="1" t="s">
        <v>115</v>
      </c>
      <c r="C1996" s="1" t="s">
        <v>117</v>
      </c>
      <c r="D1996" s="1">
        <v>3</v>
      </c>
      <c r="E1996" s="1" t="s">
        <v>71</v>
      </c>
      <c r="F1996" s="3" t="s">
        <v>66</v>
      </c>
      <c r="G1996" s="1" t="s">
        <v>67</v>
      </c>
      <c r="H1996" s="5">
        <v>4.3097200000000004</v>
      </c>
    </row>
    <row r="1997" spans="1:8">
      <c r="A1997" s="1" t="s">
        <v>263</v>
      </c>
      <c r="B1997" s="1" t="s">
        <v>118</v>
      </c>
      <c r="C1997" s="1" t="s">
        <v>119</v>
      </c>
      <c r="D1997" s="1">
        <v>16</v>
      </c>
      <c r="E1997" s="1" t="s">
        <v>87</v>
      </c>
      <c r="F1997" s="2" t="s">
        <v>11</v>
      </c>
      <c r="G1997" s="1" t="s">
        <v>67</v>
      </c>
      <c r="H1997" s="7">
        <v>2.6750000000000003</v>
      </c>
    </row>
    <row r="1998" spans="1:8">
      <c r="A1998" s="1" t="s">
        <v>263</v>
      </c>
      <c r="B1998" s="1" t="s">
        <v>118</v>
      </c>
      <c r="C1998" s="1" t="s">
        <v>119</v>
      </c>
      <c r="D1998" s="1">
        <v>16</v>
      </c>
      <c r="E1998" s="1" t="s">
        <v>87</v>
      </c>
      <c r="F1998" s="2" t="s">
        <v>12</v>
      </c>
      <c r="G1998" s="1" t="s">
        <v>67</v>
      </c>
      <c r="H1998" s="7">
        <v>1.6941666666666666</v>
      </c>
    </row>
    <row r="1999" spans="1:8">
      <c r="A1999" s="1" t="s">
        <v>263</v>
      </c>
      <c r="B1999" s="1" t="s">
        <v>118</v>
      </c>
      <c r="C1999" s="1" t="s">
        <v>119</v>
      </c>
      <c r="D1999" s="1">
        <v>16</v>
      </c>
      <c r="E1999" s="1" t="s">
        <v>87</v>
      </c>
      <c r="F1999" s="2" t="s">
        <v>13</v>
      </c>
      <c r="G1999" s="1" t="s">
        <v>67</v>
      </c>
      <c r="H1999" s="7">
        <v>0.12780555555555556</v>
      </c>
    </row>
    <row r="2000" spans="1:8">
      <c r="A2000" s="1" t="s">
        <v>263</v>
      </c>
      <c r="B2000" s="1" t="s">
        <v>118</v>
      </c>
      <c r="C2000" s="1" t="s">
        <v>119</v>
      </c>
      <c r="D2000" s="1">
        <v>16</v>
      </c>
      <c r="E2000" s="1" t="s">
        <v>87</v>
      </c>
      <c r="F2000" s="2" t="s">
        <v>14</v>
      </c>
      <c r="G2000" s="1" t="s">
        <v>67</v>
      </c>
      <c r="H2000" s="7">
        <v>5.3500000000000005</v>
      </c>
    </row>
    <row r="2001" spans="1:8">
      <c r="A2001" s="1" t="s">
        <v>263</v>
      </c>
      <c r="B2001" s="1" t="s">
        <v>118</v>
      </c>
      <c r="C2001" s="1" t="s">
        <v>119</v>
      </c>
      <c r="D2001" s="1">
        <v>16</v>
      </c>
      <c r="E2001" s="1" t="s">
        <v>87</v>
      </c>
      <c r="F2001" s="2" t="s">
        <v>15</v>
      </c>
      <c r="G2001" s="1" t="s">
        <v>67</v>
      </c>
      <c r="H2001" s="7">
        <v>2.14</v>
      </c>
    </row>
    <row r="2002" spans="1:8">
      <c r="A2002" s="1" t="s">
        <v>263</v>
      </c>
      <c r="B2002" s="1" t="s">
        <v>118</v>
      </c>
      <c r="C2002" s="1" t="s">
        <v>119</v>
      </c>
      <c r="D2002" s="1">
        <v>16</v>
      </c>
      <c r="E2002" s="1" t="s">
        <v>87</v>
      </c>
      <c r="F2002" s="2" t="s">
        <v>16</v>
      </c>
      <c r="G2002" s="1" t="s">
        <v>67</v>
      </c>
      <c r="H2002" s="7">
        <v>4.28</v>
      </c>
    </row>
    <row r="2003" spans="1:8">
      <c r="A2003" s="1" t="s">
        <v>263</v>
      </c>
      <c r="B2003" s="1" t="s">
        <v>118</v>
      </c>
      <c r="C2003" s="1" t="s">
        <v>119</v>
      </c>
      <c r="D2003" s="1">
        <v>16</v>
      </c>
      <c r="E2003" s="1" t="s">
        <v>87</v>
      </c>
      <c r="F2003" s="2" t="s">
        <v>17</v>
      </c>
      <c r="G2003" s="1" t="s">
        <v>67</v>
      </c>
      <c r="H2003" s="7">
        <v>1.605</v>
      </c>
    </row>
    <row r="2004" spans="1:8">
      <c r="A2004" s="1" t="s">
        <v>263</v>
      </c>
      <c r="B2004" s="1" t="s">
        <v>118</v>
      </c>
      <c r="C2004" s="1" t="s">
        <v>119</v>
      </c>
      <c r="D2004" s="1">
        <v>16</v>
      </c>
      <c r="E2004" s="1" t="s">
        <v>87</v>
      </c>
      <c r="F2004" s="2" t="s">
        <v>18</v>
      </c>
      <c r="G2004" s="1" t="s">
        <v>68</v>
      </c>
      <c r="H2004" s="7">
        <v>1.1591666666666667</v>
      </c>
    </row>
    <row r="2005" spans="1:8">
      <c r="A2005" s="1" t="s">
        <v>263</v>
      </c>
      <c r="B2005" s="1" t="s">
        <v>118</v>
      </c>
      <c r="C2005" s="1" t="s">
        <v>119</v>
      </c>
      <c r="D2005" s="1">
        <v>16</v>
      </c>
      <c r="E2005" s="1" t="s">
        <v>87</v>
      </c>
      <c r="F2005" s="2" t="s">
        <v>19</v>
      </c>
      <c r="G2005" s="1" t="s">
        <v>67</v>
      </c>
      <c r="H2005" s="7">
        <v>1.605</v>
      </c>
    </row>
    <row r="2006" spans="1:8">
      <c r="A2006" s="1" t="s">
        <v>263</v>
      </c>
      <c r="B2006" s="1" t="s">
        <v>118</v>
      </c>
      <c r="C2006" s="1" t="s">
        <v>119</v>
      </c>
      <c r="D2006" s="1">
        <v>16</v>
      </c>
      <c r="E2006" s="1" t="s">
        <v>87</v>
      </c>
      <c r="F2006" s="2" t="s">
        <v>20</v>
      </c>
      <c r="G2006" s="1" t="s">
        <v>67</v>
      </c>
      <c r="H2006" s="7">
        <v>2.3183333333333334</v>
      </c>
    </row>
    <row r="2007" spans="1:8">
      <c r="A2007" s="1" t="s">
        <v>263</v>
      </c>
      <c r="B2007" s="1" t="s">
        <v>118</v>
      </c>
      <c r="C2007" s="1" t="s">
        <v>119</v>
      </c>
      <c r="D2007" s="1">
        <v>16</v>
      </c>
      <c r="E2007" s="1" t="s">
        <v>87</v>
      </c>
      <c r="F2007" s="2" t="s">
        <v>21</v>
      </c>
      <c r="G2007" s="1" t="s">
        <v>67</v>
      </c>
      <c r="H2007" s="7">
        <v>1.6941666666666666</v>
      </c>
    </row>
    <row r="2008" spans="1:8">
      <c r="A2008" s="1" t="s">
        <v>263</v>
      </c>
      <c r="B2008" s="1" t="s">
        <v>118</v>
      </c>
      <c r="C2008" s="1" t="s">
        <v>119</v>
      </c>
      <c r="D2008" s="1">
        <v>16</v>
      </c>
      <c r="E2008" s="1" t="s">
        <v>87</v>
      </c>
      <c r="F2008" s="2" t="s">
        <v>22</v>
      </c>
      <c r="G2008" s="1" t="s">
        <v>67</v>
      </c>
      <c r="H2008" s="7">
        <v>0.35666666666666669</v>
      </c>
    </row>
    <row r="2009" spans="1:8">
      <c r="A2009" s="1" t="s">
        <v>263</v>
      </c>
      <c r="B2009" s="1" t="s">
        <v>118</v>
      </c>
      <c r="C2009" s="1" t="s">
        <v>119</v>
      </c>
      <c r="D2009" s="1">
        <v>16</v>
      </c>
      <c r="E2009" s="1" t="s">
        <v>87</v>
      </c>
      <c r="F2009" s="2" t="s">
        <v>23</v>
      </c>
      <c r="G2009" s="1" t="s">
        <v>67</v>
      </c>
      <c r="H2009" s="7" t="s">
        <v>69</v>
      </c>
    </row>
    <row r="2010" spans="1:8">
      <c r="A2010" s="1" t="s">
        <v>263</v>
      </c>
      <c r="B2010" s="1" t="s">
        <v>118</v>
      </c>
      <c r="C2010" s="1" t="s">
        <v>119</v>
      </c>
      <c r="D2010" s="1">
        <v>16</v>
      </c>
      <c r="E2010" s="1" t="s">
        <v>87</v>
      </c>
      <c r="F2010" s="2" t="s">
        <v>24</v>
      </c>
      <c r="G2010" s="1" t="s">
        <v>67</v>
      </c>
      <c r="H2010" s="7" t="s">
        <v>69</v>
      </c>
    </row>
    <row r="2011" spans="1:8">
      <c r="A2011" s="1" t="s">
        <v>263</v>
      </c>
      <c r="B2011" s="1" t="s">
        <v>118</v>
      </c>
      <c r="C2011" s="1" t="s">
        <v>119</v>
      </c>
      <c r="D2011" s="1">
        <v>16</v>
      </c>
      <c r="E2011" s="1" t="s">
        <v>87</v>
      </c>
      <c r="F2011" s="3" t="s">
        <v>25</v>
      </c>
      <c r="G2011" s="1" t="s">
        <v>67</v>
      </c>
      <c r="H2011" s="7" t="s">
        <v>69</v>
      </c>
    </row>
    <row r="2012" spans="1:8">
      <c r="A2012" s="1" t="s">
        <v>263</v>
      </c>
      <c r="B2012" s="1" t="s">
        <v>118</v>
      </c>
      <c r="C2012" s="1" t="s">
        <v>119</v>
      </c>
      <c r="D2012" s="1">
        <v>16</v>
      </c>
      <c r="E2012" s="1" t="s">
        <v>87</v>
      </c>
      <c r="F2012" s="3" t="s">
        <v>26</v>
      </c>
      <c r="G2012" s="1" t="s">
        <v>67</v>
      </c>
      <c r="H2012" s="7">
        <v>5.5283333333333342</v>
      </c>
    </row>
    <row r="2013" spans="1:8">
      <c r="A2013" s="1" t="s">
        <v>263</v>
      </c>
      <c r="B2013" s="1" t="s">
        <v>118</v>
      </c>
      <c r="C2013" s="1" t="s">
        <v>119</v>
      </c>
      <c r="D2013" s="1">
        <v>16</v>
      </c>
      <c r="E2013" s="1" t="s">
        <v>87</v>
      </c>
      <c r="F2013" s="3" t="s">
        <v>27</v>
      </c>
      <c r="G2013" s="1" t="s">
        <v>67</v>
      </c>
      <c r="H2013" s="7" t="s">
        <v>69</v>
      </c>
    </row>
    <row r="2014" spans="1:8">
      <c r="A2014" s="1" t="s">
        <v>263</v>
      </c>
      <c r="B2014" s="1" t="s">
        <v>118</v>
      </c>
      <c r="C2014" s="1" t="s">
        <v>119</v>
      </c>
      <c r="D2014" s="1">
        <v>16</v>
      </c>
      <c r="E2014" s="1" t="s">
        <v>87</v>
      </c>
      <c r="F2014" s="3" t="s">
        <v>28</v>
      </c>
      <c r="G2014" s="1" t="s">
        <v>67</v>
      </c>
      <c r="H2014" s="7">
        <v>0.57958333333333334</v>
      </c>
    </row>
    <row r="2015" spans="1:8">
      <c r="A2015" s="1" t="s">
        <v>263</v>
      </c>
      <c r="B2015" s="1" t="s">
        <v>118</v>
      </c>
      <c r="C2015" s="1" t="s">
        <v>119</v>
      </c>
      <c r="D2015" s="1">
        <v>16</v>
      </c>
      <c r="E2015" s="1" t="s">
        <v>87</v>
      </c>
      <c r="F2015" s="3" t="s">
        <v>29</v>
      </c>
      <c r="G2015" s="1" t="s">
        <v>67</v>
      </c>
      <c r="H2015" s="7">
        <v>0.80249999999999999</v>
      </c>
    </row>
    <row r="2016" spans="1:8">
      <c r="A2016" s="1" t="s">
        <v>263</v>
      </c>
      <c r="B2016" s="1" t="s">
        <v>118</v>
      </c>
      <c r="C2016" s="1" t="s">
        <v>119</v>
      </c>
      <c r="D2016" s="1">
        <v>16</v>
      </c>
      <c r="E2016" s="1" t="s">
        <v>87</v>
      </c>
      <c r="F2016" s="3" t="s">
        <v>30</v>
      </c>
      <c r="G2016" s="1" t="s">
        <v>67</v>
      </c>
      <c r="H2016" s="7">
        <v>0.57958333333333334</v>
      </c>
    </row>
    <row r="2017" spans="1:8">
      <c r="A2017" s="1" t="s">
        <v>263</v>
      </c>
      <c r="B2017" s="1" t="s">
        <v>118</v>
      </c>
      <c r="C2017" s="1" t="s">
        <v>119</v>
      </c>
      <c r="D2017" s="1">
        <v>16</v>
      </c>
      <c r="E2017" s="1" t="s">
        <v>87</v>
      </c>
      <c r="F2017" s="3" t="s">
        <v>31</v>
      </c>
      <c r="G2017" s="1" t="s">
        <v>67</v>
      </c>
      <c r="H2017" s="7">
        <v>0.57958333333333334</v>
      </c>
    </row>
    <row r="2018" spans="1:8">
      <c r="A2018" s="1" t="s">
        <v>263</v>
      </c>
      <c r="B2018" s="1" t="s">
        <v>118</v>
      </c>
      <c r="C2018" s="1" t="s">
        <v>119</v>
      </c>
      <c r="D2018" s="1">
        <v>16</v>
      </c>
      <c r="E2018" s="1" t="s">
        <v>87</v>
      </c>
      <c r="F2018" s="3" t="s">
        <v>32</v>
      </c>
      <c r="G2018" s="1" t="s">
        <v>67</v>
      </c>
      <c r="H2018" s="7">
        <v>1.0997222222222225</v>
      </c>
    </row>
    <row r="2019" spans="1:8">
      <c r="A2019" s="1" t="s">
        <v>263</v>
      </c>
      <c r="B2019" s="1" t="s">
        <v>118</v>
      </c>
      <c r="C2019" s="1" t="s">
        <v>119</v>
      </c>
      <c r="D2019" s="1">
        <v>16</v>
      </c>
      <c r="E2019" s="1" t="s">
        <v>87</v>
      </c>
      <c r="F2019" s="3" t="s">
        <v>33</v>
      </c>
      <c r="G2019" s="1" t="s">
        <v>67</v>
      </c>
      <c r="H2019" s="7">
        <v>0.46069444444444452</v>
      </c>
    </row>
    <row r="2020" spans="1:8">
      <c r="A2020" s="1" t="s">
        <v>263</v>
      </c>
      <c r="B2020" s="1" t="s">
        <v>118</v>
      </c>
      <c r="C2020" s="1" t="s">
        <v>119</v>
      </c>
      <c r="D2020" s="1">
        <v>16</v>
      </c>
      <c r="E2020" s="1" t="s">
        <v>87</v>
      </c>
      <c r="F2020" s="3" t="s">
        <v>34</v>
      </c>
      <c r="G2020" s="1" t="s">
        <v>67</v>
      </c>
      <c r="H2020" s="7">
        <v>1.6941666666666666</v>
      </c>
    </row>
    <row r="2021" spans="1:8">
      <c r="A2021" s="1" t="s">
        <v>263</v>
      </c>
      <c r="B2021" s="1" t="s">
        <v>118</v>
      </c>
      <c r="C2021" s="1" t="s">
        <v>119</v>
      </c>
      <c r="D2021" s="1">
        <v>16</v>
      </c>
      <c r="E2021" s="1" t="s">
        <v>87</v>
      </c>
      <c r="F2021" s="3" t="s">
        <v>35</v>
      </c>
      <c r="G2021" s="1" t="s">
        <v>67</v>
      </c>
      <c r="H2021" s="7">
        <v>1.2037500000000001</v>
      </c>
    </row>
    <row r="2022" spans="1:8">
      <c r="A2022" s="1" t="s">
        <v>263</v>
      </c>
      <c r="B2022" s="1" t="s">
        <v>118</v>
      </c>
      <c r="C2022" s="1" t="s">
        <v>119</v>
      </c>
      <c r="D2022" s="1">
        <v>16</v>
      </c>
      <c r="E2022" s="1" t="s">
        <v>87</v>
      </c>
      <c r="F2022" s="3" t="s">
        <v>36</v>
      </c>
      <c r="G2022" s="1" t="s">
        <v>67</v>
      </c>
      <c r="H2022" s="7">
        <v>1.605</v>
      </c>
    </row>
    <row r="2023" spans="1:8">
      <c r="A2023" s="1" t="s">
        <v>263</v>
      </c>
      <c r="B2023" s="1" t="s">
        <v>118</v>
      </c>
      <c r="C2023" s="1" t="s">
        <v>119</v>
      </c>
      <c r="D2023" s="1">
        <v>16</v>
      </c>
      <c r="E2023" s="1" t="s">
        <v>87</v>
      </c>
      <c r="F2023" s="3" t="s">
        <v>37</v>
      </c>
      <c r="G2023" s="1" t="s">
        <v>67</v>
      </c>
      <c r="H2023" s="7">
        <v>0.56472222222222224</v>
      </c>
    </row>
    <row r="2024" spans="1:8">
      <c r="A2024" s="1" t="s">
        <v>263</v>
      </c>
      <c r="B2024" s="1" t="s">
        <v>118</v>
      </c>
      <c r="C2024" s="1" t="s">
        <v>119</v>
      </c>
      <c r="D2024" s="1">
        <v>16</v>
      </c>
      <c r="E2024" s="1" t="s">
        <v>87</v>
      </c>
      <c r="F2024" s="3" t="s">
        <v>38</v>
      </c>
      <c r="G2024" s="1" t="s">
        <v>67</v>
      </c>
      <c r="H2024" s="7">
        <v>12.84</v>
      </c>
    </row>
    <row r="2025" spans="1:8">
      <c r="A2025" s="1" t="s">
        <v>263</v>
      </c>
      <c r="B2025" s="1" t="s">
        <v>118</v>
      </c>
      <c r="C2025" s="1" t="s">
        <v>119</v>
      </c>
      <c r="D2025" s="1">
        <v>16</v>
      </c>
      <c r="E2025" s="1" t="s">
        <v>87</v>
      </c>
      <c r="F2025" s="3" t="s">
        <v>39</v>
      </c>
      <c r="G2025" s="1" t="s">
        <v>67</v>
      </c>
      <c r="H2025" s="7">
        <v>27.106666666666666</v>
      </c>
    </row>
    <row r="2026" spans="1:8">
      <c r="A2026" s="1" t="s">
        <v>263</v>
      </c>
      <c r="B2026" s="1" t="s">
        <v>118</v>
      </c>
      <c r="C2026" s="1" t="s">
        <v>119</v>
      </c>
      <c r="D2026" s="1">
        <v>16</v>
      </c>
      <c r="E2026" s="1" t="s">
        <v>87</v>
      </c>
      <c r="F2026" s="3" t="s">
        <v>40</v>
      </c>
      <c r="G2026" s="1" t="s">
        <v>67</v>
      </c>
      <c r="H2026" s="7">
        <v>2.14</v>
      </c>
    </row>
    <row r="2027" spans="1:8">
      <c r="A2027" s="1" t="s">
        <v>263</v>
      </c>
      <c r="B2027" s="1" t="s">
        <v>118</v>
      </c>
      <c r="C2027" s="1" t="s">
        <v>119</v>
      </c>
      <c r="D2027" s="1">
        <v>16</v>
      </c>
      <c r="E2027" s="1" t="s">
        <v>87</v>
      </c>
      <c r="F2027" s="3" t="s">
        <v>41</v>
      </c>
      <c r="G2027" s="1" t="s">
        <v>68</v>
      </c>
      <c r="H2027" s="7">
        <v>5.706666666666667</v>
      </c>
    </row>
    <row r="2028" spans="1:8">
      <c r="A2028" s="1" t="s">
        <v>263</v>
      </c>
      <c r="B2028" s="1" t="s">
        <v>118</v>
      </c>
      <c r="C2028" s="1" t="s">
        <v>119</v>
      </c>
      <c r="D2028" s="1">
        <v>16</v>
      </c>
      <c r="E2028" s="1" t="s">
        <v>87</v>
      </c>
      <c r="F2028" s="3" t="s">
        <v>42</v>
      </c>
      <c r="G2028" s="1" t="s">
        <v>68</v>
      </c>
      <c r="H2028" s="7">
        <v>0.80249999999999999</v>
      </c>
    </row>
    <row r="2029" spans="1:8">
      <c r="A2029" s="1" t="s">
        <v>263</v>
      </c>
      <c r="B2029" s="1" t="s">
        <v>118</v>
      </c>
      <c r="C2029" s="1" t="s">
        <v>119</v>
      </c>
      <c r="D2029" s="1">
        <v>16</v>
      </c>
      <c r="E2029" s="1" t="s">
        <v>87</v>
      </c>
      <c r="F2029" s="3" t="s">
        <v>43</v>
      </c>
      <c r="G2029" s="1" t="s">
        <v>67</v>
      </c>
      <c r="H2029" s="7">
        <v>0.80249999999999999</v>
      </c>
    </row>
    <row r="2030" spans="1:8">
      <c r="A2030" s="1" t="s">
        <v>263</v>
      </c>
      <c r="B2030" s="1" t="s">
        <v>118</v>
      </c>
      <c r="C2030" s="1" t="s">
        <v>119</v>
      </c>
      <c r="D2030" s="1">
        <v>16</v>
      </c>
      <c r="E2030" s="1" t="s">
        <v>87</v>
      </c>
      <c r="F2030" s="3" t="s">
        <v>44</v>
      </c>
      <c r="G2030" s="1" t="s">
        <v>67</v>
      </c>
      <c r="H2030" s="7" t="s">
        <v>69</v>
      </c>
    </row>
    <row r="2031" spans="1:8">
      <c r="A2031" s="1" t="s">
        <v>263</v>
      </c>
      <c r="B2031" s="1" t="s">
        <v>118</v>
      </c>
      <c r="C2031" s="1" t="s">
        <v>119</v>
      </c>
      <c r="D2031" s="1">
        <v>16</v>
      </c>
      <c r="E2031" s="1" t="s">
        <v>87</v>
      </c>
      <c r="F2031" s="3" t="s">
        <v>45</v>
      </c>
      <c r="G2031" s="1" t="s">
        <v>68</v>
      </c>
      <c r="H2031" s="7">
        <v>6.42</v>
      </c>
    </row>
    <row r="2032" spans="1:8">
      <c r="A2032" s="1" t="s">
        <v>263</v>
      </c>
      <c r="B2032" s="1" t="s">
        <v>118</v>
      </c>
      <c r="C2032" s="1" t="s">
        <v>119</v>
      </c>
      <c r="D2032" s="1">
        <v>16</v>
      </c>
      <c r="E2032" s="1" t="s">
        <v>87</v>
      </c>
      <c r="F2032" s="3" t="s">
        <v>46</v>
      </c>
      <c r="G2032" s="1" t="s">
        <v>67</v>
      </c>
      <c r="H2032" s="7">
        <v>3.5666666666666669</v>
      </c>
    </row>
    <row r="2033" spans="1:8">
      <c r="A2033" s="1" t="s">
        <v>263</v>
      </c>
      <c r="B2033" s="1" t="s">
        <v>118</v>
      </c>
      <c r="C2033" s="1" t="s">
        <v>119</v>
      </c>
      <c r="D2033" s="1">
        <v>16</v>
      </c>
      <c r="E2033" s="1" t="s">
        <v>87</v>
      </c>
      <c r="F2033" s="3" t="s">
        <v>47</v>
      </c>
      <c r="G2033" s="1" t="s">
        <v>68</v>
      </c>
      <c r="H2033" s="7">
        <v>12.037500000000001</v>
      </c>
    </row>
    <row r="2034" spans="1:8">
      <c r="A2034" s="1" t="s">
        <v>263</v>
      </c>
      <c r="B2034" s="1" t="s">
        <v>118</v>
      </c>
      <c r="C2034" s="1" t="s">
        <v>119</v>
      </c>
      <c r="D2034" s="1">
        <v>16</v>
      </c>
      <c r="E2034" s="1" t="s">
        <v>87</v>
      </c>
      <c r="F2034" s="3" t="s">
        <v>48</v>
      </c>
      <c r="G2034" s="1" t="s">
        <v>68</v>
      </c>
      <c r="H2034" s="7">
        <v>2.5858333333333334</v>
      </c>
    </row>
    <row r="2035" spans="1:8">
      <c r="A2035" s="1" t="s">
        <v>263</v>
      </c>
      <c r="B2035" s="1" t="s">
        <v>118</v>
      </c>
      <c r="C2035" s="1" t="s">
        <v>119</v>
      </c>
      <c r="D2035" s="1">
        <v>16</v>
      </c>
      <c r="E2035" s="1" t="s">
        <v>87</v>
      </c>
      <c r="F2035" s="3" t="s">
        <v>49</v>
      </c>
      <c r="G2035" s="1" t="s">
        <v>67</v>
      </c>
      <c r="H2035" s="7" t="s">
        <v>69</v>
      </c>
    </row>
    <row r="2036" spans="1:8">
      <c r="A2036" s="1" t="s">
        <v>263</v>
      </c>
      <c r="B2036" s="1" t="s">
        <v>118</v>
      </c>
      <c r="C2036" s="1" t="s">
        <v>119</v>
      </c>
      <c r="D2036" s="1">
        <v>16</v>
      </c>
      <c r="E2036" s="1" t="s">
        <v>87</v>
      </c>
      <c r="F2036" s="3" t="s">
        <v>50</v>
      </c>
      <c r="G2036" s="1" t="s">
        <v>68</v>
      </c>
      <c r="H2036" s="7">
        <v>0.8470833333333333</v>
      </c>
    </row>
    <row r="2037" spans="1:8">
      <c r="A2037" s="1" t="s">
        <v>263</v>
      </c>
      <c r="B2037" s="1" t="s">
        <v>118</v>
      </c>
      <c r="C2037" s="1" t="s">
        <v>119</v>
      </c>
      <c r="D2037" s="1">
        <v>16</v>
      </c>
      <c r="E2037" s="1" t="s">
        <v>87</v>
      </c>
      <c r="F2037" s="3" t="s">
        <v>51</v>
      </c>
      <c r="G2037" s="1" t="s">
        <v>67</v>
      </c>
      <c r="H2037" s="7" t="s">
        <v>69</v>
      </c>
    </row>
    <row r="2038" spans="1:8">
      <c r="A2038" s="1" t="s">
        <v>263</v>
      </c>
      <c r="B2038" s="1" t="s">
        <v>118</v>
      </c>
      <c r="C2038" s="1" t="s">
        <v>119</v>
      </c>
      <c r="D2038" s="1">
        <v>16</v>
      </c>
      <c r="E2038" s="1" t="s">
        <v>87</v>
      </c>
      <c r="F2038" s="3" t="s">
        <v>52</v>
      </c>
      <c r="G2038" s="1" t="s">
        <v>68</v>
      </c>
      <c r="H2038" s="7">
        <v>5.3500000000000005</v>
      </c>
    </row>
    <row r="2039" spans="1:8">
      <c r="A2039" s="1" t="s">
        <v>263</v>
      </c>
      <c r="B2039" s="1" t="s">
        <v>118</v>
      </c>
      <c r="C2039" s="1" t="s">
        <v>119</v>
      </c>
      <c r="D2039" s="1">
        <v>16</v>
      </c>
      <c r="E2039" s="1" t="s">
        <v>87</v>
      </c>
      <c r="F2039" s="3" t="s">
        <v>53</v>
      </c>
      <c r="G2039" s="1" t="s">
        <v>68</v>
      </c>
      <c r="H2039" s="7">
        <v>5.3500000000000005</v>
      </c>
    </row>
    <row r="2040" spans="1:8">
      <c r="A2040" s="1" t="s">
        <v>263</v>
      </c>
      <c r="B2040" s="1" t="s">
        <v>118</v>
      </c>
      <c r="C2040" s="1" t="s">
        <v>119</v>
      </c>
      <c r="D2040" s="1">
        <v>16</v>
      </c>
      <c r="E2040" s="1" t="s">
        <v>87</v>
      </c>
      <c r="F2040" s="3" t="s">
        <v>54</v>
      </c>
      <c r="G2040" s="1" t="s">
        <v>68</v>
      </c>
      <c r="H2040" s="7">
        <v>0.80249999999999999</v>
      </c>
    </row>
    <row r="2041" spans="1:8">
      <c r="A2041" s="1" t="s">
        <v>263</v>
      </c>
      <c r="B2041" s="1" t="s">
        <v>118</v>
      </c>
      <c r="C2041" s="1" t="s">
        <v>119</v>
      </c>
      <c r="D2041" s="1">
        <v>16</v>
      </c>
      <c r="E2041" s="1" t="s">
        <v>87</v>
      </c>
      <c r="F2041" s="3" t="s">
        <v>55</v>
      </c>
      <c r="G2041" s="1" t="s">
        <v>68</v>
      </c>
      <c r="H2041" s="7">
        <v>0.80249999999999999</v>
      </c>
    </row>
    <row r="2042" spans="1:8">
      <c r="A2042" s="1" t="s">
        <v>263</v>
      </c>
      <c r="B2042" s="1" t="s">
        <v>118</v>
      </c>
      <c r="C2042" s="1" t="s">
        <v>119</v>
      </c>
      <c r="D2042" s="1">
        <v>16</v>
      </c>
      <c r="E2042" s="1" t="s">
        <v>87</v>
      </c>
      <c r="F2042" s="3" t="s">
        <v>56</v>
      </c>
      <c r="G2042" s="1" t="s">
        <v>68</v>
      </c>
      <c r="H2042" s="7">
        <v>3.21</v>
      </c>
    </row>
    <row r="2043" spans="1:8">
      <c r="A2043" s="1" t="s">
        <v>263</v>
      </c>
      <c r="B2043" s="1" t="s">
        <v>118</v>
      </c>
      <c r="C2043" s="1" t="s">
        <v>119</v>
      </c>
      <c r="D2043" s="1">
        <v>16</v>
      </c>
      <c r="E2043" s="1" t="s">
        <v>87</v>
      </c>
      <c r="F2043" s="3" t="s">
        <v>57</v>
      </c>
      <c r="G2043" s="1" t="s">
        <v>68</v>
      </c>
      <c r="H2043" s="7">
        <v>3.21</v>
      </c>
    </row>
    <row r="2044" spans="1:8">
      <c r="A2044" s="1" t="s">
        <v>263</v>
      </c>
      <c r="B2044" s="1" t="s">
        <v>118</v>
      </c>
      <c r="C2044" s="1" t="s">
        <v>119</v>
      </c>
      <c r="D2044" s="1">
        <v>16</v>
      </c>
      <c r="E2044" s="1" t="s">
        <v>87</v>
      </c>
      <c r="F2044" s="3" t="s">
        <v>58</v>
      </c>
      <c r="G2044" s="1" t="s">
        <v>68</v>
      </c>
      <c r="H2044" s="7">
        <v>0.80249999999999999</v>
      </c>
    </row>
    <row r="2045" spans="1:8">
      <c r="A2045" s="1" t="s">
        <v>263</v>
      </c>
      <c r="B2045" s="1" t="s">
        <v>118</v>
      </c>
      <c r="C2045" s="1" t="s">
        <v>119</v>
      </c>
      <c r="D2045" s="1">
        <v>16</v>
      </c>
      <c r="E2045" s="1" t="s">
        <v>87</v>
      </c>
      <c r="F2045" s="3" t="s">
        <v>135</v>
      </c>
      <c r="G2045" s="1" t="s">
        <v>68</v>
      </c>
      <c r="H2045" s="7">
        <v>1.07</v>
      </c>
    </row>
    <row r="2046" spans="1:8">
      <c r="A2046" s="1" t="s">
        <v>263</v>
      </c>
      <c r="B2046" s="1" t="s">
        <v>118</v>
      </c>
      <c r="C2046" s="1" t="s">
        <v>119</v>
      </c>
      <c r="D2046" s="1">
        <v>16</v>
      </c>
      <c r="E2046" s="1" t="s">
        <v>87</v>
      </c>
      <c r="F2046" s="3" t="s">
        <v>59</v>
      </c>
      <c r="G2046" s="1" t="s">
        <v>68</v>
      </c>
      <c r="H2046" s="7">
        <v>1.5604166666666668</v>
      </c>
    </row>
    <row r="2047" spans="1:8">
      <c r="A2047" s="1" t="s">
        <v>263</v>
      </c>
      <c r="B2047" s="1" t="s">
        <v>118</v>
      </c>
      <c r="C2047" s="1" t="s">
        <v>119</v>
      </c>
      <c r="D2047" s="1">
        <v>16</v>
      </c>
      <c r="E2047" s="1" t="s">
        <v>87</v>
      </c>
      <c r="F2047" s="3" t="s">
        <v>60</v>
      </c>
      <c r="G2047" s="1" t="s">
        <v>68</v>
      </c>
      <c r="H2047" s="7">
        <v>3.1208333333333336</v>
      </c>
    </row>
    <row r="2048" spans="1:8">
      <c r="A2048" s="1" t="s">
        <v>263</v>
      </c>
      <c r="B2048" s="1" t="s">
        <v>118</v>
      </c>
      <c r="C2048" s="1" t="s">
        <v>119</v>
      </c>
      <c r="D2048" s="1">
        <v>16</v>
      </c>
      <c r="E2048" s="1" t="s">
        <v>87</v>
      </c>
      <c r="F2048" s="3" t="s">
        <v>61</v>
      </c>
      <c r="G2048" s="1" t="s">
        <v>67</v>
      </c>
      <c r="H2048" s="5" t="s">
        <v>69</v>
      </c>
    </row>
    <row r="2049" spans="1:8">
      <c r="A2049" s="1" t="s">
        <v>263</v>
      </c>
      <c r="B2049" s="1" t="s">
        <v>118</v>
      </c>
      <c r="C2049" s="1" t="s">
        <v>119</v>
      </c>
      <c r="D2049" s="1">
        <v>16</v>
      </c>
      <c r="E2049" s="1" t="s">
        <v>87</v>
      </c>
      <c r="F2049" s="3" t="s">
        <v>62</v>
      </c>
      <c r="G2049" s="1" t="s">
        <v>67</v>
      </c>
      <c r="H2049" s="7">
        <v>6.0633333333333344</v>
      </c>
    </row>
    <row r="2050" spans="1:8">
      <c r="A2050" s="1" t="s">
        <v>263</v>
      </c>
      <c r="B2050" s="1" t="s">
        <v>118</v>
      </c>
      <c r="C2050" s="1" t="s">
        <v>119</v>
      </c>
      <c r="D2050" s="1">
        <v>16</v>
      </c>
      <c r="E2050" s="1" t="s">
        <v>87</v>
      </c>
      <c r="F2050" s="3" t="s">
        <v>63</v>
      </c>
      <c r="G2050" s="1" t="s">
        <v>67</v>
      </c>
      <c r="H2050" s="7" t="s">
        <v>69</v>
      </c>
    </row>
    <row r="2051" spans="1:8">
      <c r="A2051" s="1" t="s">
        <v>263</v>
      </c>
      <c r="B2051" s="1" t="s">
        <v>118</v>
      </c>
      <c r="C2051" s="1" t="s">
        <v>119</v>
      </c>
      <c r="D2051" s="1">
        <v>16</v>
      </c>
      <c r="E2051" s="1" t="s">
        <v>87</v>
      </c>
      <c r="F2051" s="3" t="s">
        <v>64</v>
      </c>
      <c r="G2051" s="1" t="s">
        <v>67</v>
      </c>
      <c r="H2051" s="7">
        <v>0.80249999999999999</v>
      </c>
    </row>
    <row r="2052" spans="1:8">
      <c r="A2052" s="1" t="s">
        <v>263</v>
      </c>
      <c r="B2052" s="1" t="s">
        <v>118</v>
      </c>
      <c r="C2052" s="1" t="s">
        <v>119</v>
      </c>
      <c r="D2052" s="1">
        <v>16</v>
      </c>
      <c r="E2052" s="1" t="s">
        <v>87</v>
      </c>
      <c r="F2052" s="3" t="s">
        <v>65</v>
      </c>
      <c r="G2052" s="1" t="s">
        <v>67</v>
      </c>
      <c r="H2052" s="7">
        <v>0.38638888888888889</v>
      </c>
    </row>
    <row r="2053" spans="1:8">
      <c r="A2053" s="1" t="s">
        <v>263</v>
      </c>
      <c r="B2053" s="1" t="s">
        <v>118</v>
      </c>
      <c r="C2053" s="1" t="s">
        <v>119</v>
      </c>
      <c r="D2053" s="1">
        <v>16</v>
      </c>
      <c r="E2053" s="1" t="s">
        <v>87</v>
      </c>
      <c r="F2053" s="3" t="s">
        <v>66</v>
      </c>
      <c r="G2053" s="1" t="s">
        <v>67</v>
      </c>
      <c r="H2053" s="7">
        <v>0.57958333333333334</v>
      </c>
    </row>
    <row r="2054" spans="1:8">
      <c r="A2054" s="1" t="s">
        <v>263</v>
      </c>
      <c r="B2054" s="1" t="s">
        <v>118</v>
      </c>
      <c r="C2054" s="1" t="s">
        <v>120</v>
      </c>
      <c r="D2054" s="1">
        <v>14</v>
      </c>
      <c r="E2054" s="1" t="s">
        <v>71</v>
      </c>
      <c r="F2054" s="2" t="s">
        <v>11</v>
      </c>
      <c r="G2054" s="1" t="s">
        <v>67</v>
      </c>
      <c r="H2054" s="7">
        <v>1.605</v>
      </c>
    </row>
    <row r="2055" spans="1:8">
      <c r="A2055" s="1" t="s">
        <v>263</v>
      </c>
      <c r="B2055" s="1" t="s">
        <v>118</v>
      </c>
      <c r="C2055" s="1" t="s">
        <v>120</v>
      </c>
      <c r="D2055" s="1">
        <v>14</v>
      </c>
      <c r="E2055" s="1" t="s">
        <v>71</v>
      </c>
      <c r="F2055" s="2" t="s">
        <v>12</v>
      </c>
      <c r="G2055" s="1" t="s">
        <v>67</v>
      </c>
      <c r="H2055" s="7">
        <v>1.605</v>
      </c>
    </row>
    <row r="2056" spans="1:8">
      <c r="A2056" s="1" t="s">
        <v>263</v>
      </c>
      <c r="B2056" s="1" t="s">
        <v>118</v>
      </c>
      <c r="C2056" s="1" t="s">
        <v>120</v>
      </c>
      <c r="D2056" s="1">
        <v>14</v>
      </c>
      <c r="E2056" s="1" t="s">
        <v>71</v>
      </c>
      <c r="F2056" s="2" t="s">
        <v>13</v>
      </c>
      <c r="G2056" s="1" t="s">
        <v>67</v>
      </c>
      <c r="H2056" s="7">
        <v>0.26750000000000002</v>
      </c>
    </row>
    <row r="2057" spans="1:8">
      <c r="A2057" s="1" t="s">
        <v>263</v>
      </c>
      <c r="B2057" s="1" t="s">
        <v>118</v>
      </c>
      <c r="C2057" s="1" t="s">
        <v>120</v>
      </c>
      <c r="D2057" s="1">
        <v>14</v>
      </c>
      <c r="E2057" s="1" t="s">
        <v>71</v>
      </c>
      <c r="F2057" s="2" t="s">
        <v>14</v>
      </c>
      <c r="G2057" s="1" t="s">
        <v>67</v>
      </c>
      <c r="H2057" s="7">
        <v>4.28</v>
      </c>
    </row>
    <row r="2058" spans="1:8">
      <c r="A2058" s="1" t="s">
        <v>263</v>
      </c>
      <c r="B2058" s="1" t="s">
        <v>118</v>
      </c>
      <c r="C2058" s="1" t="s">
        <v>120</v>
      </c>
      <c r="D2058" s="1">
        <v>14</v>
      </c>
      <c r="E2058" s="1" t="s">
        <v>71</v>
      </c>
      <c r="F2058" s="2" t="s">
        <v>15</v>
      </c>
      <c r="G2058" s="1" t="s">
        <v>67</v>
      </c>
      <c r="H2058" s="7">
        <v>4.28</v>
      </c>
    </row>
    <row r="2059" spans="1:8">
      <c r="A2059" s="1" t="s">
        <v>263</v>
      </c>
      <c r="B2059" s="1" t="s">
        <v>118</v>
      </c>
      <c r="C2059" s="1" t="s">
        <v>120</v>
      </c>
      <c r="D2059" s="1">
        <v>14</v>
      </c>
      <c r="E2059" s="1" t="s">
        <v>71</v>
      </c>
      <c r="F2059" s="2" t="s">
        <v>16</v>
      </c>
      <c r="G2059" s="1" t="s">
        <v>67</v>
      </c>
      <c r="H2059" s="7">
        <v>4.28</v>
      </c>
    </row>
    <row r="2060" spans="1:8">
      <c r="A2060" s="1" t="s">
        <v>263</v>
      </c>
      <c r="B2060" s="1" t="s">
        <v>118</v>
      </c>
      <c r="C2060" s="1" t="s">
        <v>120</v>
      </c>
      <c r="D2060" s="1">
        <v>14</v>
      </c>
      <c r="E2060" s="1" t="s">
        <v>71</v>
      </c>
      <c r="F2060" s="2" t="s">
        <v>17</v>
      </c>
      <c r="G2060" s="1" t="s">
        <v>67</v>
      </c>
      <c r="H2060" s="7">
        <v>1.6941666666666666</v>
      </c>
    </row>
    <row r="2061" spans="1:8">
      <c r="A2061" s="1" t="s">
        <v>263</v>
      </c>
      <c r="B2061" s="1" t="s">
        <v>118</v>
      </c>
      <c r="C2061" s="1" t="s">
        <v>120</v>
      </c>
      <c r="D2061" s="1">
        <v>14</v>
      </c>
      <c r="E2061" s="1" t="s">
        <v>71</v>
      </c>
      <c r="F2061" s="2" t="s">
        <v>18</v>
      </c>
      <c r="G2061" s="1" t="s">
        <v>68</v>
      </c>
      <c r="H2061" s="7">
        <v>0.80249999999999999</v>
      </c>
    </row>
    <row r="2062" spans="1:8">
      <c r="A2062" s="1" t="s">
        <v>263</v>
      </c>
      <c r="B2062" s="1" t="s">
        <v>118</v>
      </c>
      <c r="C2062" s="1" t="s">
        <v>120</v>
      </c>
      <c r="D2062" s="1">
        <v>14</v>
      </c>
      <c r="E2062" s="1" t="s">
        <v>71</v>
      </c>
      <c r="F2062" s="2" t="s">
        <v>19</v>
      </c>
      <c r="G2062" s="1" t="s">
        <v>67</v>
      </c>
      <c r="H2062" s="7" t="s">
        <v>69</v>
      </c>
    </row>
    <row r="2063" spans="1:8">
      <c r="A2063" s="1" t="s">
        <v>263</v>
      </c>
      <c r="B2063" s="1" t="s">
        <v>118</v>
      </c>
      <c r="C2063" s="1" t="s">
        <v>120</v>
      </c>
      <c r="D2063" s="1">
        <v>14</v>
      </c>
      <c r="E2063" s="1" t="s">
        <v>71</v>
      </c>
      <c r="F2063" s="2" t="s">
        <v>20</v>
      </c>
      <c r="G2063" s="1" t="s">
        <v>67</v>
      </c>
      <c r="H2063" s="7" t="s">
        <v>69</v>
      </c>
    </row>
    <row r="2064" spans="1:8">
      <c r="A2064" s="1" t="s">
        <v>263</v>
      </c>
      <c r="B2064" s="1" t="s">
        <v>118</v>
      </c>
      <c r="C2064" s="1" t="s">
        <v>120</v>
      </c>
      <c r="D2064" s="1">
        <v>14</v>
      </c>
      <c r="E2064" s="1" t="s">
        <v>71</v>
      </c>
      <c r="F2064" s="2" t="s">
        <v>21</v>
      </c>
      <c r="G2064" s="1" t="s">
        <v>67</v>
      </c>
      <c r="H2064" s="7">
        <v>1.605</v>
      </c>
    </row>
    <row r="2065" spans="1:8">
      <c r="A2065" s="1" t="s">
        <v>263</v>
      </c>
      <c r="B2065" s="1" t="s">
        <v>118</v>
      </c>
      <c r="C2065" s="1" t="s">
        <v>120</v>
      </c>
      <c r="D2065" s="1">
        <v>14</v>
      </c>
      <c r="E2065" s="1" t="s">
        <v>71</v>
      </c>
      <c r="F2065" s="2" t="s">
        <v>22</v>
      </c>
      <c r="G2065" s="1" t="s">
        <v>67</v>
      </c>
      <c r="H2065" s="7" t="s">
        <v>69</v>
      </c>
    </row>
    <row r="2066" spans="1:8">
      <c r="A2066" s="1" t="s">
        <v>263</v>
      </c>
      <c r="B2066" s="1" t="s">
        <v>118</v>
      </c>
      <c r="C2066" s="1" t="s">
        <v>120</v>
      </c>
      <c r="D2066" s="1">
        <v>14</v>
      </c>
      <c r="E2066" s="1" t="s">
        <v>71</v>
      </c>
      <c r="F2066" s="2" t="s">
        <v>23</v>
      </c>
      <c r="G2066" s="1" t="s">
        <v>67</v>
      </c>
      <c r="H2066" s="7" t="s">
        <v>69</v>
      </c>
    </row>
    <row r="2067" spans="1:8">
      <c r="A2067" s="1" t="s">
        <v>263</v>
      </c>
      <c r="B2067" s="1" t="s">
        <v>118</v>
      </c>
      <c r="C2067" s="1" t="s">
        <v>120</v>
      </c>
      <c r="D2067" s="1">
        <v>14</v>
      </c>
      <c r="E2067" s="1" t="s">
        <v>71</v>
      </c>
      <c r="F2067" s="2" t="s">
        <v>24</v>
      </c>
      <c r="G2067" s="1" t="s">
        <v>67</v>
      </c>
      <c r="H2067" s="7" t="s">
        <v>69</v>
      </c>
    </row>
    <row r="2068" spans="1:8">
      <c r="A2068" s="1" t="s">
        <v>263</v>
      </c>
      <c r="B2068" s="1" t="s">
        <v>118</v>
      </c>
      <c r="C2068" s="1" t="s">
        <v>120</v>
      </c>
      <c r="D2068" s="1">
        <v>14</v>
      </c>
      <c r="E2068" s="1" t="s">
        <v>71</v>
      </c>
      <c r="F2068" s="3" t="s">
        <v>25</v>
      </c>
      <c r="G2068" s="1" t="s">
        <v>67</v>
      </c>
      <c r="H2068" s="7" t="s">
        <v>69</v>
      </c>
    </row>
    <row r="2069" spans="1:8">
      <c r="A2069" s="1" t="s">
        <v>263</v>
      </c>
      <c r="B2069" s="1" t="s">
        <v>118</v>
      </c>
      <c r="C2069" s="1" t="s">
        <v>120</v>
      </c>
      <c r="D2069" s="1">
        <v>14</v>
      </c>
      <c r="E2069" s="1" t="s">
        <v>71</v>
      </c>
      <c r="F2069" s="3" t="s">
        <v>26</v>
      </c>
      <c r="G2069" s="1" t="s">
        <v>67</v>
      </c>
      <c r="H2069" s="7">
        <v>2.6750000000000003</v>
      </c>
    </row>
    <row r="2070" spans="1:8">
      <c r="A2070" s="1" t="s">
        <v>263</v>
      </c>
      <c r="B2070" s="1" t="s">
        <v>118</v>
      </c>
      <c r="C2070" s="1" t="s">
        <v>120</v>
      </c>
      <c r="D2070" s="1">
        <v>14</v>
      </c>
      <c r="E2070" s="1" t="s">
        <v>71</v>
      </c>
      <c r="F2070" s="3" t="s">
        <v>27</v>
      </c>
      <c r="G2070" s="1" t="s">
        <v>67</v>
      </c>
      <c r="H2070" s="7">
        <v>0.80249999999999999</v>
      </c>
    </row>
    <row r="2071" spans="1:8">
      <c r="A2071" s="1" t="s">
        <v>263</v>
      </c>
      <c r="B2071" s="1" t="s">
        <v>118</v>
      </c>
      <c r="C2071" s="1" t="s">
        <v>120</v>
      </c>
      <c r="D2071" s="1">
        <v>14</v>
      </c>
      <c r="E2071" s="1" t="s">
        <v>71</v>
      </c>
      <c r="F2071" s="3" t="s">
        <v>28</v>
      </c>
      <c r="G2071" s="1" t="s">
        <v>67</v>
      </c>
      <c r="H2071" s="7">
        <v>0.4161111111111111</v>
      </c>
    </row>
    <row r="2072" spans="1:8">
      <c r="A2072" s="1" t="s">
        <v>263</v>
      </c>
      <c r="B2072" s="1" t="s">
        <v>118</v>
      </c>
      <c r="C2072" s="1" t="s">
        <v>120</v>
      </c>
      <c r="D2072" s="1">
        <v>14</v>
      </c>
      <c r="E2072" s="1" t="s">
        <v>71</v>
      </c>
      <c r="F2072" s="3" t="s">
        <v>29</v>
      </c>
      <c r="G2072" s="1" t="s">
        <v>67</v>
      </c>
      <c r="H2072" s="7" t="s">
        <v>69</v>
      </c>
    </row>
    <row r="2073" spans="1:8">
      <c r="A2073" s="1" t="s">
        <v>263</v>
      </c>
      <c r="B2073" s="1" t="s">
        <v>118</v>
      </c>
      <c r="C2073" s="1" t="s">
        <v>120</v>
      </c>
      <c r="D2073" s="1">
        <v>14</v>
      </c>
      <c r="E2073" s="1" t="s">
        <v>71</v>
      </c>
      <c r="F2073" s="3" t="s">
        <v>30</v>
      </c>
      <c r="G2073" s="1" t="s">
        <v>67</v>
      </c>
      <c r="H2073" s="7" t="s">
        <v>69</v>
      </c>
    </row>
    <row r="2074" spans="1:8">
      <c r="A2074" s="1" t="s">
        <v>263</v>
      </c>
      <c r="B2074" s="1" t="s">
        <v>118</v>
      </c>
      <c r="C2074" s="1" t="s">
        <v>120</v>
      </c>
      <c r="D2074" s="1">
        <v>14</v>
      </c>
      <c r="E2074" s="1" t="s">
        <v>71</v>
      </c>
      <c r="F2074" s="3" t="s">
        <v>31</v>
      </c>
      <c r="G2074" s="1" t="s">
        <v>67</v>
      </c>
      <c r="H2074" s="7">
        <v>0.80249999999999999</v>
      </c>
    </row>
    <row r="2075" spans="1:8">
      <c r="A2075" s="1" t="s">
        <v>263</v>
      </c>
      <c r="B2075" s="1" t="s">
        <v>118</v>
      </c>
      <c r="C2075" s="1" t="s">
        <v>120</v>
      </c>
      <c r="D2075" s="1">
        <v>14</v>
      </c>
      <c r="E2075" s="1" t="s">
        <v>71</v>
      </c>
      <c r="F2075" s="3" t="s">
        <v>32</v>
      </c>
      <c r="G2075" s="1" t="s">
        <v>67</v>
      </c>
      <c r="H2075" s="7">
        <v>5.5283333333333342</v>
      </c>
    </row>
    <row r="2076" spans="1:8">
      <c r="A2076" s="1" t="s">
        <v>263</v>
      </c>
      <c r="B2076" s="1" t="s">
        <v>118</v>
      </c>
      <c r="C2076" s="1" t="s">
        <v>120</v>
      </c>
      <c r="D2076" s="1">
        <v>14</v>
      </c>
      <c r="E2076" s="1" t="s">
        <v>71</v>
      </c>
      <c r="F2076" s="3" t="s">
        <v>33</v>
      </c>
      <c r="G2076" s="1" t="s">
        <v>67</v>
      </c>
      <c r="H2076" s="7">
        <v>5.5283333333333342</v>
      </c>
    </row>
    <row r="2077" spans="1:8">
      <c r="A2077" s="1" t="s">
        <v>263</v>
      </c>
      <c r="B2077" s="1" t="s">
        <v>118</v>
      </c>
      <c r="C2077" s="1" t="s">
        <v>120</v>
      </c>
      <c r="D2077" s="1">
        <v>14</v>
      </c>
      <c r="E2077" s="1" t="s">
        <v>71</v>
      </c>
      <c r="F2077" s="3" t="s">
        <v>34</v>
      </c>
      <c r="G2077" s="1" t="s">
        <v>67</v>
      </c>
      <c r="H2077" s="7">
        <v>1.605</v>
      </c>
    </row>
    <row r="2078" spans="1:8">
      <c r="A2078" s="1" t="s">
        <v>263</v>
      </c>
      <c r="B2078" s="1" t="s">
        <v>118</v>
      </c>
      <c r="C2078" s="1" t="s">
        <v>120</v>
      </c>
      <c r="D2078" s="1">
        <v>14</v>
      </c>
      <c r="E2078" s="1" t="s">
        <v>71</v>
      </c>
      <c r="F2078" s="3" t="s">
        <v>35</v>
      </c>
      <c r="G2078" s="1" t="s">
        <v>67</v>
      </c>
      <c r="H2078" s="7">
        <v>1.605</v>
      </c>
    </row>
    <row r="2079" spans="1:8">
      <c r="A2079" s="1" t="s">
        <v>263</v>
      </c>
      <c r="B2079" s="1" t="s">
        <v>118</v>
      </c>
      <c r="C2079" s="1" t="s">
        <v>120</v>
      </c>
      <c r="D2079" s="1">
        <v>14</v>
      </c>
      <c r="E2079" s="1" t="s">
        <v>71</v>
      </c>
      <c r="F2079" s="3" t="s">
        <v>36</v>
      </c>
      <c r="G2079" s="1" t="s">
        <v>67</v>
      </c>
      <c r="H2079" s="7">
        <v>1.605</v>
      </c>
    </row>
    <row r="2080" spans="1:8">
      <c r="A2080" s="1" t="s">
        <v>263</v>
      </c>
      <c r="B2080" s="1" t="s">
        <v>118</v>
      </c>
      <c r="C2080" s="1" t="s">
        <v>120</v>
      </c>
      <c r="D2080" s="1">
        <v>14</v>
      </c>
      <c r="E2080" s="1" t="s">
        <v>71</v>
      </c>
      <c r="F2080" s="3" t="s">
        <v>37</v>
      </c>
      <c r="G2080" s="1" t="s">
        <v>67</v>
      </c>
      <c r="H2080" s="7">
        <v>0.29722222222222228</v>
      </c>
    </row>
    <row r="2081" spans="1:8">
      <c r="A2081" s="1" t="s">
        <v>263</v>
      </c>
      <c r="B2081" s="1" t="s">
        <v>118</v>
      </c>
      <c r="C2081" s="1" t="s">
        <v>120</v>
      </c>
      <c r="D2081" s="1">
        <v>14</v>
      </c>
      <c r="E2081" s="1" t="s">
        <v>71</v>
      </c>
      <c r="F2081" s="3" t="s">
        <v>38</v>
      </c>
      <c r="G2081" s="1" t="s">
        <v>67</v>
      </c>
      <c r="H2081" s="7">
        <v>4.28</v>
      </c>
    </row>
    <row r="2082" spans="1:8">
      <c r="A2082" s="1" t="s">
        <v>263</v>
      </c>
      <c r="B2082" s="1" t="s">
        <v>118</v>
      </c>
      <c r="C2082" s="1" t="s">
        <v>120</v>
      </c>
      <c r="D2082" s="1">
        <v>14</v>
      </c>
      <c r="E2082" s="1" t="s">
        <v>71</v>
      </c>
      <c r="F2082" s="3" t="s">
        <v>39</v>
      </c>
      <c r="G2082" s="1" t="s">
        <v>67</v>
      </c>
      <c r="H2082" s="7">
        <v>4.28</v>
      </c>
    </row>
    <row r="2083" spans="1:8">
      <c r="A2083" s="1" t="s">
        <v>263</v>
      </c>
      <c r="B2083" s="1" t="s">
        <v>118</v>
      </c>
      <c r="C2083" s="1" t="s">
        <v>120</v>
      </c>
      <c r="D2083" s="1">
        <v>14</v>
      </c>
      <c r="E2083" s="1" t="s">
        <v>71</v>
      </c>
      <c r="F2083" s="3" t="s">
        <v>40</v>
      </c>
      <c r="G2083" s="1" t="s">
        <v>67</v>
      </c>
      <c r="H2083" s="7">
        <v>2.229166666666667</v>
      </c>
    </row>
    <row r="2084" spans="1:8">
      <c r="A2084" s="1" t="s">
        <v>263</v>
      </c>
      <c r="B2084" s="1" t="s">
        <v>118</v>
      </c>
      <c r="C2084" s="1" t="s">
        <v>120</v>
      </c>
      <c r="D2084" s="1">
        <v>14</v>
      </c>
      <c r="E2084" s="1" t="s">
        <v>71</v>
      </c>
      <c r="F2084" s="3" t="s">
        <v>41</v>
      </c>
      <c r="G2084" s="1" t="s">
        <v>68</v>
      </c>
      <c r="H2084" s="7" t="s">
        <v>69</v>
      </c>
    </row>
    <row r="2085" spans="1:8">
      <c r="A2085" s="1" t="s">
        <v>263</v>
      </c>
      <c r="B2085" s="1" t="s">
        <v>118</v>
      </c>
      <c r="C2085" s="1" t="s">
        <v>120</v>
      </c>
      <c r="D2085" s="1">
        <v>14</v>
      </c>
      <c r="E2085" s="1" t="s">
        <v>71</v>
      </c>
      <c r="F2085" s="3" t="s">
        <v>42</v>
      </c>
      <c r="G2085" s="1" t="s">
        <v>68</v>
      </c>
      <c r="H2085" s="7" t="s">
        <v>69</v>
      </c>
    </row>
    <row r="2086" spans="1:8">
      <c r="A2086" s="1" t="s">
        <v>263</v>
      </c>
      <c r="B2086" s="1" t="s">
        <v>118</v>
      </c>
      <c r="C2086" s="1" t="s">
        <v>120</v>
      </c>
      <c r="D2086" s="1">
        <v>14</v>
      </c>
      <c r="E2086" s="1" t="s">
        <v>71</v>
      </c>
      <c r="F2086" s="3" t="s">
        <v>43</v>
      </c>
      <c r="G2086" s="1" t="s">
        <v>67</v>
      </c>
      <c r="H2086" s="7">
        <v>0.80249999999999999</v>
      </c>
    </row>
    <row r="2087" spans="1:8">
      <c r="A2087" s="1" t="s">
        <v>263</v>
      </c>
      <c r="B2087" s="1" t="s">
        <v>118</v>
      </c>
      <c r="C2087" s="1" t="s">
        <v>120</v>
      </c>
      <c r="D2087" s="1">
        <v>14</v>
      </c>
      <c r="E2087" s="1" t="s">
        <v>71</v>
      </c>
      <c r="F2087" s="3" t="s">
        <v>44</v>
      </c>
      <c r="G2087" s="1" t="s">
        <v>67</v>
      </c>
      <c r="H2087" s="7" t="s">
        <v>69</v>
      </c>
    </row>
    <row r="2088" spans="1:8">
      <c r="A2088" s="1" t="s">
        <v>263</v>
      </c>
      <c r="B2088" s="1" t="s">
        <v>118</v>
      </c>
      <c r="C2088" s="1" t="s">
        <v>120</v>
      </c>
      <c r="D2088" s="1">
        <v>14</v>
      </c>
      <c r="E2088" s="1" t="s">
        <v>71</v>
      </c>
      <c r="F2088" s="3" t="s">
        <v>45</v>
      </c>
      <c r="G2088" s="1" t="s">
        <v>68</v>
      </c>
      <c r="H2088" s="7">
        <v>5.5283333333333342</v>
      </c>
    </row>
    <row r="2089" spans="1:8">
      <c r="A2089" s="1" t="s">
        <v>263</v>
      </c>
      <c r="B2089" s="1" t="s">
        <v>118</v>
      </c>
      <c r="C2089" s="1" t="s">
        <v>120</v>
      </c>
      <c r="D2089" s="1">
        <v>14</v>
      </c>
      <c r="E2089" s="1" t="s">
        <v>71</v>
      </c>
      <c r="F2089" s="3" t="s">
        <v>46</v>
      </c>
      <c r="G2089" s="1" t="s">
        <v>67</v>
      </c>
      <c r="H2089" s="7">
        <v>2.229166666666667</v>
      </c>
    </row>
    <row r="2090" spans="1:8">
      <c r="A2090" s="1" t="s">
        <v>263</v>
      </c>
      <c r="B2090" s="1" t="s">
        <v>118</v>
      </c>
      <c r="C2090" s="1" t="s">
        <v>120</v>
      </c>
      <c r="D2090" s="1">
        <v>14</v>
      </c>
      <c r="E2090" s="1" t="s">
        <v>71</v>
      </c>
      <c r="F2090" s="3" t="s">
        <v>47</v>
      </c>
      <c r="G2090" s="1" t="s">
        <v>68</v>
      </c>
      <c r="H2090" s="7">
        <v>4.28</v>
      </c>
    </row>
    <row r="2091" spans="1:8">
      <c r="A2091" s="1" t="s">
        <v>263</v>
      </c>
      <c r="B2091" s="1" t="s">
        <v>118</v>
      </c>
      <c r="C2091" s="1" t="s">
        <v>120</v>
      </c>
      <c r="D2091" s="1">
        <v>14</v>
      </c>
      <c r="E2091" s="1" t="s">
        <v>71</v>
      </c>
      <c r="F2091" s="3" t="s">
        <v>48</v>
      </c>
      <c r="G2091" s="1" t="s">
        <v>68</v>
      </c>
      <c r="H2091" s="7">
        <v>4.28</v>
      </c>
    </row>
    <row r="2092" spans="1:8">
      <c r="A2092" s="1" t="s">
        <v>263</v>
      </c>
      <c r="B2092" s="1" t="s">
        <v>118</v>
      </c>
      <c r="C2092" s="1" t="s">
        <v>120</v>
      </c>
      <c r="D2092" s="1">
        <v>14</v>
      </c>
      <c r="E2092" s="1" t="s">
        <v>71</v>
      </c>
      <c r="F2092" s="3" t="s">
        <v>49</v>
      </c>
      <c r="G2092" s="1" t="s">
        <v>67</v>
      </c>
      <c r="H2092" s="7">
        <v>1.1145833333333335</v>
      </c>
    </row>
    <row r="2093" spans="1:8">
      <c r="A2093" s="1" t="s">
        <v>263</v>
      </c>
      <c r="B2093" s="1" t="s">
        <v>118</v>
      </c>
      <c r="C2093" s="1" t="s">
        <v>120</v>
      </c>
      <c r="D2093" s="1">
        <v>14</v>
      </c>
      <c r="E2093" s="1" t="s">
        <v>71</v>
      </c>
      <c r="F2093" s="3" t="s">
        <v>50</v>
      </c>
      <c r="G2093" s="1" t="s">
        <v>68</v>
      </c>
      <c r="H2093" s="7">
        <v>0.80249999999999999</v>
      </c>
    </row>
    <row r="2094" spans="1:8">
      <c r="A2094" s="1" t="s">
        <v>263</v>
      </c>
      <c r="B2094" s="1" t="s">
        <v>118</v>
      </c>
      <c r="C2094" s="1" t="s">
        <v>120</v>
      </c>
      <c r="D2094" s="1">
        <v>14</v>
      </c>
      <c r="E2094" s="1" t="s">
        <v>71</v>
      </c>
      <c r="F2094" s="3" t="s">
        <v>51</v>
      </c>
      <c r="G2094" s="1" t="s">
        <v>67</v>
      </c>
      <c r="H2094" s="7" t="s">
        <v>69</v>
      </c>
    </row>
    <row r="2095" spans="1:8">
      <c r="A2095" s="1" t="s">
        <v>263</v>
      </c>
      <c r="B2095" s="1" t="s">
        <v>118</v>
      </c>
      <c r="C2095" s="1" t="s">
        <v>120</v>
      </c>
      <c r="D2095" s="1">
        <v>14</v>
      </c>
      <c r="E2095" s="1" t="s">
        <v>71</v>
      </c>
      <c r="F2095" s="3" t="s">
        <v>52</v>
      </c>
      <c r="G2095" s="1" t="s">
        <v>68</v>
      </c>
      <c r="H2095" s="7">
        <v>4.4583333333333339</v>
      </c>
    </row>
    <row r="2096" spans="1:8">
      <c r="A2096" s="1" t="s">
        <v>263</v>
      </c>
      <c r="B2096" s="1" t="s">
        <v>118</v>
      </c>
      <c r="C2096" s="1" t="s">
        <v>120</v>
      </c>
      <c r="D2096" s="1">
        <v>14</v>
      </c>
      <c r="E2096" s="1" t="s">
        <v>71</v>
      </c>
      <c r="F2096" s="3" t="s">
        <v>53</v>
      </c>
      <c r="G2096" s="1" t="s">
        <v>68</v>
      </c>
      <c r="H2096" s="7">
        <v>4.4583333333333339</v>
      </c>
    </row>
    <row r="2097" spans="1:8">
      <c r="A2097" s="1" t="s">
        <v>263</v>
      </c>
      <c r="B2097" s="1" t="s">
        <v>118</v>
      </c>
      <c r="C2097" s="1" t="s">
        <v>120</v>
      </c>
      <c r="D2097" s="1">
        <v>14</v>
      </c>
      <c r="E2097" s="1" t="s">
        <v>71</v>
      </c>
      <c r="F2097" s="3" t="s">
        <v>54</v>
      </c>
      <c r="G2097" s="1" t="s">
        <v>68</v>
      </c>
      <c r="H2097" s="7">
        <v>1.2037500000000001</v>
      </c>
    </row>
    <row r="2098" spans="1:8">
      <c r="A2098" s="1" t="s">
        <v>263</v>
      </c>
      <c r="B2098" s="1" t="s">
        <v>118</v>
      </c>
      <c r="C2098" s="1" t="s">
        <v>120</v>
      </c>
      <c r="D2098" s="1">
        <v>14</v>
      </c>
      <c r="E2098" s="1" t="s">
        <v>71</v>
      </c>
      <c r="F2098" s="3" t="s">
        <v>55</v>
      </c>
      <c r="G2098" s="1" t="s">
        <v>68</v>
      </c>
      <c r="H2098" s="7">
        <v>1.2037500000000001</v>
      </c>
    </row>
    <row r="2099" spans="1:8">
      <c r="A2099" s="1" t="s">
        <v>263</v>
      </c>
      <c r="B2099" s="1" t="s">
        <v>118</v>
      </c>
      <c r="C2099" s="1" t="s">
        <v>120</v>
      </c>
      <c r="D2099" s="1">
        <v>14</v>
      </c>
      <c r="E2099" s="1" t="s">
        <v>71</v>
      </c>
      <c r="F2099" s="3" t="s">
        <v>56</v>
      </c>
      <c r="G2099" s="1" t="s">
        <v>68</v>
      </c>
      <c r="H2099" s="7">
        <v>0.80249999999999999</v>
      </c>
    </row>
    <row r="2100" spans="1:8">
      <c r="A2100" s="1" t="s">
        <v>263</v>
      </c>
      <c r="B2100" s="1" t="s">
        <v>118</v>
      </c>
      <c r="C2100" s="1" t="s">
        <v>120</v>
      </c>
      <c r="D2100" s="1">
        <v>14</v>
      </c>
      <c r="E2100" s="1" t="s">
        <v>71</v>
      </c>
      <c r="F2100" s="3" t="s">
        <v>57</v>
      </c>
      <c r="G2100" s="1" t="s">
        <v>68</v>
      </c>
      <c r="H2100" s="7" t="s">
        <v>69</v>
      </c>
    </row>
    <row r="2101" spans="1:8">
      <c r="A2101" s="1" t="s">
        <v>263</v>
      </c>
      <c r="B2101" s="1" t="s">
        <v>118</v>
      </c>
      <c r="C2101" s="1" t="s">
        <v>120</v>
      </c>
      <c r="D2101" s="1">
        <v>14</v>
      </c>
      <c r="E2101" s="1" t="s">
        <v>71</v>
      </c>
      <c r="F2101" s="3" t="s">
        <v>58</v>
      </c>
      <c r="G2101" s="1" t="s">
        <v>68</v>
      </c>
      <c r="H2101" s="7">
        <v>0.53500000000000003</v>
      </c>
    </row>
    <row r="2102" spans="1:8">
      <c r="A2102" s="1" t="s">
        <v>263</v>
      </c>
      <c r="B2102" s="1" t="s">
        <v>118</v>
      </c>
      <c r="C2102" s="1" t="s">
        <v>120</v>
      </c>
      <c r="D2102" s="1">
        <v>14</v>
      </c>
      <c r="E2102" s="1" t="s">
        <v>71</v>
      </c>
      <c r="F2102" s="3" t="s">
        <v>135</v>
      </c>
      <c r="G2102" s="1" t="s">
        <v>68</v>
      </c>
      <c r="H2102" s="7">
        <v>0.78763888888888889</v>
      </c>
    </row>
    <row r="2103" spans="1:8">
      <c r="A2103" s="1" t="s">
        <v>263</v>
      </c>
      <c r="B2103" s="1" t="s">
        <v>118</v>
      </c>
      <c r="C2103" s="1" t="s">
        <v>120</v>
      </c>
      <c r="D2103" s="1">
        <v>14</v>
      </c>
      <c r="E2103" s="1" t="s">
        <v>71</v>
      </c>
      <c r="F2103" s="3" t="s">
        <v>59</v>
      </c>
      <c r="G2103" s="1" t="s">
        <v>68</v>
      </c>
      <c r="H2103" s="7" t="s">
        <v>69</v>
      </c>
    </row>
    <row r="2104" spans="1:8">
      <c r="A2104" s="1" t="s">
        <v>263</v>
      </c>
      <c r="B2104" s="1" t="s">
        <v>118</v>
      </c>
      <c r="C2104" s="1" t="s">
        <v>120</v>
      </c>
      <c r="D2104" s="1">
        <v>14</v>
      </c>
      <c r="E2104" s="1" t="s">
        <v>71</v>
      </c>
      <c r="F2104" s="3" t="s">
        <v>60</v>
      </c>
      <c r="G2104" s="1" t="s">
        <v>68</v>
      </c>
      <c r="H2104" s="7">
        <v>0.80249999999999999</v>
      </c>
    </row>
    <row r="2105" spans="1:8">
      <c r="A2105" s="1" t="s">
        <v>263</v>
      </c>
      <c r="B2105" s="1" t="s">
        <v>118</v>
      </c>
      <c r="C2105" s="1" t="s">
        <v>120</v>
      </c>
      <c r="D2105" s="1">
        <v>14</v>
      </c>
      <c r="E2105" s="1" t="s">
        <v>71</v>
      </c>
      <c r="F2105" s="3" t="s">
        <v>61</v>
      </c>
      <c r="G2105" s="1" t="s">
        <v>67</v>
      </c>
      <c r="H2105" s="5" t="s">
        <v>69</v>
      </c>
    </row>
    <row r="2106" spans="1:8">
      <c r="A2106" s="1" t="s">
        <v>263</v>
      </c>
      <c r="B2106" s="1" t="s">
        <v>118</v>
      </c>
      <c r="C2106" s="1" t="s">
        <v>120</v>
      </c>
      <c r="D2106" s="1">
        <v>14</v>
      </c>
      <c r="E2106" s="1" t="s">
        <v>71</v>
      </c>
      <c r="F2106" s="3" t="s">
        <v>62</v>
      </c>
      <c r="G2106" s="1" t="s">
        <v>67</v>
      </c>
      <c r="H2106" s="7">
        <v>4.3691666666666666</v>
      </c>
    </row>
    <row r="2107" spans="1:8">
      <c r="A2107" s="1" t="s">
        <v>263</v>
      </c>
      <c r="B2107" s="1" t="s">
        <v>118</v>
      </c>
      <c r="C2107" s="1" t="s">
        <v>120</v>
      </c>
      <c r="D2107" s="1">
        <v>14</v>
      </c>
      <c r="E2107" s="1" t="s">
        <v>71</v>
      </c>
      <c r="F2107" s="3" t="s">
        <v>63</v>
      </c>
      <c r="G2107" s="1" t="s">
        <v>67</v>
      </c>
      <c r="H2107" s="7">
        <v>1.605</v>
      </c>
    </row>
    <row r="2108" spans="1:8">
      <c r="A2108" s="1" t="s">
        <v>263</v>
      </c>
      <c r="B2108" s="1" t="s">
        <v>118</v>
      </c>
      <c r="C2108" s="1" t="s">
        <v>120</v>
      </c>
      <c r="D2108" s="1">
        <v>14</v>
      </c>
      <c r="E2108" s="1" t="s">
        <v>71</v>
      </c>
      <c r="F2108" s="3" t="s">
        <v>64</v>
      </c>
      <c r="G2108" s="1" t="s">
        <v>67</v>
      </c>
      <c r="H2108" s="7">
        <v>1.605</v>
      </c>
    </row>
    <row r="2109" spans="1:8">
      <c r="A2109" s="1" t="s">
        <v>263</v>
      </c>
      <c r="B2109" s="1" t="s">
        <v>118</v>
      </c>
      <c r="C2109" s="1" t="s">
        <v>120</v>
      </c>
      <c r="D2109" s="1">
        <v>14</v>
      </c>
      <c r="E2109" s="1" t="s">
        <v>71</v>
      </c>
      <c r="F2109" s="3" t="s">
        <v>65</v>
      </c>
      <c r="G2109" s="1" t="s">
        <v>67</v>
      </c>
      <c r="H2109" s="7">
        <v>0.80249999999999999</v>
      </c>
    </row>
    <row r="2110" spans="1:8">
      <c r="A2110" s="1" t="s">
        <v>263</v>
      </c>
      <c r="B2110" s="1" t="s">
        <v>118</v>
      </c>
      <c r="C2110" s="1" t="s">
        <v>120</v>
      </c>
      <c r="D2110" s="1">
        <v>14</v>
      </c>
      <c r="E2110" s="1" t="s">
        <v>71</v>
      </c>
      <c r="F2110" s="3" t="s">
        <v>66</v>
      </c>
      <c r="G2110" s="1" t="s">
        <v>67</v>
      </c>
      <c r="H2110" s="7">
        <v>1.605</v>
      </c>
    </row>
    <row r="2111" spans="1:8">
      <c r="A2111" s="1" t="s">
        <v>263</v>
      </c>
      <c r="B2111" s="1" t="s">
        <v>118</v>
      </c>
      <c r="C2111" s="1" t="s">
        <v>121</v>
      </c>
      <c r="D2111" s="1">
        <v>3</v>
      </c>
      <c r="E2111" s="1" t="s">
        <v>80</v>
      </c>
      <c r="F2111" s="2" t="s">
        <v>11</v>
      </c>
      <c r="G2111" s="1" t="s">
        <v>67</v>
      </c>
      <c r="H2111" s="7">
        <v>1.605</v>
      </c>
    </row>
    <row r="2112" spans="1:8">
      <c r="A2112" s="1" t="s">
        <v>263</v>
      </c>
      <c r="B2112" s="1" t="s">
        <v>118</v>
      </c>
      <c r="C2112" s="1" t="s">
        <v>121</v>
      </c>
      <c r="D2112" s="1">
        <v>3</v>
      </c>
      <c r="E2112" s="1" t="s">
        <v>80</v>
      </c>
      <c r="F2112" s="2" t="s">
        <v>12</v>
      </c>
      <c r="G2112" s="1" t="s">
        <v>67</v>
      </c>
      <c r="H2112" s="7">
        <v>1.605</v>
      </c>
    </row>
    <row r="2113" spans="1:8">
      <c r="A2113" s="1" t="s">
        <v>263</v>
      </c>
      <c r="B2113" s="1" t="s">
        <v>118</v>
      </c>
      <c r="C2113" s="1" t="s">
        <v>121</v>
      </c>
      <c r="D2113" s="1">
        <v>3</v>
      </c>
      <c r="E2113" s="1" t="s">
        <v>80</v>
      </c>
      <c r="F2113" s="2" t="s">
        <v>13</v>
      </c>
      <c r="G2113" s="1" t="s">
        <v>67</v>
      </c>
      <c r="H2113" s="7">
        <v>0.53500000000000003</v>
      </c>
    </row>
    <row r="2114" spans="1:8">
      <c r="A2114" s="1" t="s">
        <v>263</v>
      </c>
      <c r="B2114" s="1" t="s">
        <v>118</v>
      </c>
      <c r="C2114" s="1" t="s">
        <v>121</v>
      </c>
      <c r="D2114" s="1">
        <v>3</v>
      </c>
      <c r="E2114" s="1" t="s">
        <v>80</v>
      </c>
      <c r="F2114" s="2" t="s">
        <v>14</v>
      </c>
      <c r="G2114" s="1" t="s">
        <v>67</v>
      </c>
      <c r="H2114" s="7">
        <v>5.1716666666666669</v>
      </c>
    </row>
    <row r="2115" spans="1:8">
      <c r="A2115" s="1" t="s">
        <v>263</v>
      </c>
      <c r="B2115" s="1" t="s">
        <v>118</v>
      </c>
      <c r="C2115" s="1" t="s">
        <v>121</v>
      </c>
      <c r="D2115" s="1">
        <v>3</v>
      </c>
      <c r="E2115" s="1" t="s">
        <v>80</v>
      </c>
      <c r="F2115" s="2" t="s">
        <v>15</v>
      </c>
      <c r="G2115" s="1" t="s">
        <v>67</v>
      </c>
      <c r="H2115" s="7">
        <v>4.4583333333333339</v>
      </c>
    </row>
    <row r="2116" spans="1:8">
      <c r="A2116" s="1" t="s">
        <v>263</v>
      </c>
      <c r="B2116" s="1" t="s">
        <v>118</v>
      </c>
      <c r="C2116" s="1" t="s">
        <v>121</v>
      </c>
      <c r="D2116" s="1">
        <v>3</v>
      </c>
      <c r="E2116" s="1" t="s">
        <v>80</v>
      </c>
      <c r="F2116" s="2" t="s">
        <v>16</v>
      </c>
      <c r="G2116" s="1" t="s">
        <v>67</v>
      </c>
      <c r="H2116" s="7">
        <v>5.3500000000000005</v>
      </c>
    </row>
    <row r="2117" spans="1:8">
      <c r="A2117" s="1" t="s">
        <v>263</v>
      </c>
      <c r="B2117" s="1" t="s">
        <v>118</v>
      </c>
      <c r="C2117" s="1" t="s">
        <v>121</v>
      </c>
      <c r="D2117" s="1">
        <v>3</v>
      </c>
      <c r="E2117" s="1" t="s">
        <v>80</v>
      </c>
      <c r="F2117" s="2" t="s">
        <v>17</v>
      </c>
      <c r="G2117" s="1" t="s">
        <v>67</v>
      </c>
      <c r="H2117" s="7">
        <v>6.42</v>
      </c>
    </row>
    <row r="2118" spans="1:8">
      <c r="A2118" s="1" t="s">
        <v>263</v>
      </c>
      <c r="B2118" s="1" t="s">
        <v>118</v>
      </c>
      <c r="C2118" s="1" t="s">
        <v>121</v>
      </c>
      <c r="D2118" s="1">
        <v>3</v>
      </c>
      <c r="E2118" s="1" t="s">
        <v>80</v>
      </c>
      <c r="F2118" s="2" t="s">
        <v>18</v>
      </c>
      <c r="G2118" s="1" t="s">
        <v>68</v>
      </c>
      <c r="H2118" s="7">
        <v>5.1716666666666669</v>
      </c>
    </row>
    <row r="2119" spans="1:8">
      <c r="A2119" s="1" t="s">
        <v>263</v>
      </c>
      <c r="B2119" s="1" t="s">
        <v>118</v>
      </c>
      <c r="C2119" s="1" t="s">
        <v>121</v>
      </c>
      <c r="D2119" s="1">
        <v>3</v>
      </c>
      <c r="E2119" s="1" t="s">
        <v>80</v>
      </c>
      <c r="F2119" s="2" t="s">
        <v>19</v>
      </c>
      <c r="G2119" s="1" t="s">
        <v>67</v>
      </c>
      <c r="H2119" s="7" t="s">
        <v>69</v>
      </c>
    </row>
    <row r="2120" spans="1:8">
      <c r="A2120" s="1" t="s">
        <v>263</v>
      </c>
      <c r="B2120" s="1" t="s">
        <v>118</v>
      </c>
      <c r="C2120" s="1" t="s">
        <v>121</v>
      </c>
      <c r="D2120" s="1">
        <v>3</v>
      </c>
      <c r="E2120" s="1" t="s">
        <v>80</v>
      </c>
      <c r="F2120" s="2" t="s">
        <v>20</v>
      </c>
      <c r="G2120" s="1" t="s">
        <v>67</v>
      </c>
      <c r="H2120" s="7" t="s">
        <v>69</v>
      </c>
    </row>
    <row r="2121" spans="1:8">
      <c r="A2121" s="1" t="s">
        <v>263</v>
      </c>
      <c r="B2121" s="1" t="s">
        <v>118</v>
      </c>
      <c r="C2121" s="1" t="s">
        <v>121</v>
      </c>
      <c r="D2121" s="1">
        <v>3</v>
      </c>
      <c r="E2121" s="1" t="s">
        <v>80</v>
      </c>
      <c r="F2121" s="2" t="s">
        <v>21</v>
      </c>
      <c r="G2121" s="1" t="s">
        <v>67</v>
      </c>
      <c r="H2121" s="7">
        <v>3.21</v>
      </c>
    </row>
    <row r="2122" spans="1:8">
      <c r="A2122" s="1" t="s">
        <v>263</v>
      </c>
      <c r="B2122" s="1" t="s">
        <v>118</v>
      </c>
      <c r="C2122" s="1" t="s">
        <v>121</v>
      </c>
      <c r="D2122" s="1">
        <v>3</v>
      </c>
      <c r="E2122" s="1" t="s">
        <v>80</v>
      </c>
      <c r="F2122" s="2" t="s">
        <v>22</v>
      </c>
      <c r="G2122" s="1" t="s">
        <v>67</v>
      </c>
      <c r="H2122" s="7" t="s">
        <v>69</v>
      </c>
    </row>
    <row r="2123" spans="1:8">
      <c r="A2123" s="1" t="s">
        <v>263</v>
      </c>
      <c r="B2123" s="1" t="s">
        <v>118</v>
      </c>
      <c r="C2123" s="1" t="s">
        <v>121</v>
      </c>
      <c r="D2123" s="1">
        <v>3</v>
      </c>
      <c r="E2123" s="1" t="s">
        <v>80</v>
      </c>
      <c r="F2123" s="2" t="s">
        <v>23</v>
      </c>
      <c r="G2123" s="1" t="s">
        <v>67</v>
      </c>
      <c r="H2123" s="7" t="s">
        <v>69</v>
      </c>
    </row>
    <row r="2124" spans="1:8">
      <c r="A2124" s="1" t="s">
        <v>263</v>
      </c>
      <c r="B2124" s="1" t="s">
        <v>118</v>
      </c>
      <c r="C2124" s="1" t="s">
        <v>121</v>
      </c>
      <c r="D2124" s="1">
        <v>3</v>
      </c>
      <c r="E2124" s="1" t="s">
        <v>80</v>
      </c>
      <c r="F2124" s="2" t="s">
        <v>24</v>
      </c>
      <c r="G2124" s="1" t="s">
        <v>67</v>
      </c>
      <c r="H2124" s="7" t="s">
        <v>69</v>
      </c>
    </row>
    <row r="2125" spans="1:8">
      <c r="A2125" s="1" t="s">
        <v>263</v>
      </c>
      <c r="B2125" s="1" t="s">
        <v>118</v>
      </c>
      <c r="C2125" s="1" t="s">
        <v>121</v>
      </c>
      <c r="D2125" s="1">
        <v>3</v>
      </c>
      <c r="E2125" s="1" t="s">
        <v>80</v>
      </c>
      <c r="F2125" s="3" t="s">
        <v>25</v>
      </c>
      <c r="G2125" s="1" t="s">
        <v>67</v>
      </c>
      <c r="H2125" s="7" t="s">
        <v>69</v>
      </c>
    </row>
    <row r="2126" spans="1:8">
      <c r="A2126" s="1" t="s">
        <v>263</v>
      </c>
      <c r="B2126" s="1" t="s">
        <v>118</v>
      </c>
      <c r="C2126" s="1" t="s">
        <v>121</v>
      </c>
      <c r="D2126" s="1">
        <v>3</v>
      </c>
      <c r="E2126" s="1" t="s">
        <v>80</v>
      </c>
      <c r="F2126" s="3" t="s">
        <v>26</v>
      </c>
      <c r="G2126" s="1" t="s">
        <v>67</v>
      </c>
      <c r="H2126" s="7">
        <v>4.28</v>
      </c>
    </row>
    <row r="2127" spans="1:8">
      <c r="A2127" s="1" t="s">
        <v>263</v>
      </c>
      <c r="B2127" s="1" t="s">
        <v>118</v>
      </c>
      <c r="C2127" s="1" t="s">
        <v>121</v>
      </c>
      <c r="D2127" s="1">
        <v>3</v>
      </c>
      <c r="E2127" s="1" t="s">
        <v>80</v>
      </c>
      <c r="F2127" s="3" t="s">
        <v>27</v>
      </c>
      <c r="G2127" s="1" t="s">
        <v>67</v>
      </c>
      <c r="H2127" s="7">
        <v>1.07</v>
      </c>
    </row>
    <row r="2128" spans="1:8">
      <c r="A2128" s="1" t="s">
        <v>263</v>
      </c>
      <c r="B2128" s="1" t="s">
        <v>118</v>
      </c>
      <c r="C2128" s="1" t="s">
        <v>121</v>
      </c>
      <c r="D2128" s="1">
        <v>3</v>
      </c>
      <c r="E2128" s="1" t="s">
        <v>80</v>
      </c>
      <c r="F2128" s="3" t="s">
        <v>28</v>
      </c>
      <c r="G2128" s="1" t="s">
        <v>67</v>
      </c>
      <c r="H2128" s="7" t="s">
        <v>69</v>
      </c>
    </row>
    <row r="2129" spans="1:8">
      <c r="A2129" s="1" t="s">
        <v>263</v>
      </c>
      <c r="B2129" s="1" t="s">
        <v>118</v>
      </c>
      <c r="C2129" s="1" t="s">
        <v>121</v>
      </c>
      <c r="D2129" s="1">
        <v>3</v>
      </c>
      <c r="E2129" s="1" t="s">
        <v>80</v>
      </c>
      <c r="F2129" s="3" t="s">
        <v>29</v>
      </c>
      <c r="G2129" s="1" t="s">
        <v>67</v>
      </c>
      <c r="H2129" s="7" t="s">
        <v>69</v>
      </c>
    </row>
    <row r="2130" spans="1:8">
      <c r="A2130" s="1" t="s">
        <v>263</v>
      </c>
      <c r="B2130" s="1" t="s">
        <v>118</v>
      </c>
      <c r="C2130" s="1" t="s">
        <v>121</v>
      </c>
      <c r="D2130" s="1">
        <v>3</v>
      </c>
      <c r="E2130" s="1" t="s">
        <v>80</v>
      </c>
      <c r="F2130" s="3" t="s">
        <v>30</v>
      </c>
      <c r="G2130" s="1" t="s">
        <v>67</v>
      </c>
      <c r="H2130" s="7" t="s">
        <v>69</v>
      </c>
    </row>
    <row r="2131" spans="1:8">
      <c r="A2131" s="1" t="s">
        <v>263</v>
      </c>
      <c r="B2131" s="1" t="s">
        <v>118</v>
      </c>
      <c r="C2131" s="1" t="s">
        <v>121</v>
      </c>
      <c r="D2131" s="1">
        <v>3</v>
      </c>
      <c r="E2131" s="1" t="s">
        <v>80</v>
      </c>
      <c r="F2131" s="3" t="s">
        <v>31</v>
      </c>
      <c r="G2131" s="1" t="s">
        <v>67</v>
      </c>
      <c r="H2131" s="7" t="s">
        <v>69</v>
      </c>
    </row>
    <row r="2132" spans="1:8">
      <c r="A2132" s="1" t="s">
        <v>263</v>
      </c>
      <c r="B2132" s="1" t="s">
        <v>118</v>
      </c>
      <c r="C2132" s="1" t="s">
        <v>121</v>
      </c>
      <c r="D2132" s="1">
        <v>3</v>
      </c>
      <c r="E2132" s="1" t="s">
        <v>80</v>
      </c>
      <c r="F2132" s="3" t="s">
        <v>32</v>
      </c>
      <c r="G2132" s="1" t="s">
        <v>67</v>
      </c>
      <c r="H2132" s="7" t="s">
        <v>69</v>
      </c>
    </row>
    <row r="2133" spans="1:8">
      <c r="A2133" s="1" t="s">
        <v>263</v>
      </c>
      <c r="B2133" s="1" t="s">
        <v>118</v>
      </c>
      <c r="C2133" s="1" t="s">
        <v>121</v>
      </c>
      <c r="D2133" s="1">
        <v>3</v>
      </c>
      <c r="E2133" s="1" t="s">
        <v>80</v>
      </c>
      <c r="F2133" s="3" t="s">
        <v>33</v>
      </c>
      <c r="G2133" s="1" t="s">
        <v>67</v>
      </c>
      <c r="H2133" s="7">
        <v>0.54986111111111124</v>
      </c>
    </row>
    <row r="2134" spans="1:8">
      <c r="A2134" s="1" t="s">
        <v>263</v>
      </c>
      <c r="B2134" s="1" t="s">
        <v>118</v>
      </c>
      <c r="C2134" s="1" t="s">
        <v>121</v>
      </c>
      <c r="D2134" s="1">
        <v>3</v>
      </c>
      <c r="E2134" s="1" t="s">
        <v>80</v>
      </c>
      <c r="F2134" s="3" t="s">
        <v>34</v>
      </c>
      <c r="G2134" s="1" t="s">
        <v>67</v>
      </c>
      <c r="H2134" s="7" t="s">
        <v>69</v>
      </c>
    </row>
    <row r="2135" spans="1:8">
      <c r="A2135" s="1" t="s">
        <v>263</v>
      </c>
      <c r="B2135" s="1" t="s">
        <v>118</v>
      </c>
      <c r="C2135" s="1" t="s">
        <v>121</v>
      </c>
      <c r="D2135" s="1">
        <v>3</v>
      </c>
      <c r="E2135" s="1" t="s">
        <v>80</v>
      </c>
      <c r="F2135" s="3" t="s">
        <v>35</v>
      </c>
      <c r="G2135" s="1" t="s">
        <v>67</v>
      </c>
      <c r="H2135" s="7">
        <v>1.605</v>
      </c>
    </row>
    <row r="2136" spans="1:8">
      <c r="A2136" s="1" t="s">
        <v>263</v>
      </c>
      <c r="B2136" s="1" t="s">
        <v>118</v>
      </c>
      <c r="C2136" s="1" t="s">
        <v>121</v>
      </c>
      <c r="D2136" s="1">
        <v>3</v>
      </c>
      <c r="E2136" s="1" t="s">
        <v>80</v>
      </c>
      <c r="F2136" s="3" t="s">
        <v>36</v>
      </c>
      <c r="G2136" s="1" t="s">
        <v>67</v>
      </c>
      <c r="H2136" s="7">
        <v>1.605</v>
      </c>
    </row>
    <row r="2137" spans="1:8">
      <c r="A2137" s="1" t="s">
        <v>263</v>
      </c>
      <c r="B2137" s="1" t="s">
        <v>118</v>
      </c>
      <c r="C2137" s="1" t="s">
        <v>121</v>
      </c>
      <c r="D2137" s="1">
        <v>3</v>
      </c>
      <c r="E2137" s="1" t="s">
        <v>80</v>
      </c>
      <c r="F2137" s="3" t="s">
        <v>37</v>
      </c>
      <c r="G2137" s="1" t="s">
        <v>67</v>
      </c>
      <c r="H2137" s="7">
        <v>0.80249999999999999</v>
      </c>
    </row>
    <row r="2138" spans="1:8">
      <c r="A2138" s="1" t="s">
        <v>263</v>
      </c>
      <c r="B2138" s="1" t="s">
        <v>118</v>
      </c>
      <c r="C2138" s="1" t="s">
        <v>121</v>
      </c>
      <c r="D2138" s="1">
        <v>3</v>
      </c>
      <c r="E2138" s="1" t="s">
        <v>80</v>
      </c>
      <c r="F2138" s="3" t="s">
        <v>38</v>
      </c>
      <c r="G2138" s="1" t="s">
        <v>67</v>
      </c>
      <c r="H2138" s="7" t="s">
        <v>69</v>
      </c>
    </row>
    <row r="2139" spans="1:8">
      <c r="A2139" s="1" t="s">
        <v>263</v>
      </c>
      <c r="B2139" s="1" t="s">
        <v>118</v>
      </c>
      <c r="C2139" s="1" t="s">
        <v>121</v>
      </c>
      <c r="D2139" s="1">
        <v>3</v>
      </c>
      <c r="E2139" s="1" t="s">
        <v>80</v>
      </c>
      <c r="F2139" s="3" t="s">
        <v>39</v>
      </c>
      <c r="G2139" s="1" t="s">
        <v>67</v>
      </c>
      <c r="H2139" s="7" t="s">
        <v>69</v>
      </c>
    </row>
    <row r="2140" spans="1:8">
      <c r="A2140" s="1" t="s">
        <v>263</v>
      </c>
      <c r="B2140" s="1" t="s">
        <v>118</v>
      </c>
      <c r="C2140" s="1" t="s">
        <v>121</v>
      </c>
      <c r="D2140" s="1">
        <v>3</v>
      </c>
      <c r="E2140" s="1" t="s">
        <v>80</v>
      </c>
      <c r="F2140" s="3" t="s">
        <v>40</v>
      </c>
      <c r="G2140" s="1" t="s">
        <v>67</v>
      </c>
      <c r="H2140" s="7">
        <v>1.605</v>
      </c>
    </row>
    <row r="2141" spans="1:8">
      <c r="A2141" s="1" t="s">
        <v>263</v>
      </c>
      <c r="B2141" s="1" t="s">
        <v>118</v>
      </c>
      <c r="C2141" s="1" t="s">
        <v>121</v>
      </c>
      <c r="D2141" s="1">
        <v>3</v>
      </c>
      <c r="E2141" s="1" t="s">
        <v>80</v>
      </c>
      <c r="F2141" s="3" t="s">
        <v>41</v>
      </c>
      <c r="G2141" s="1" t="s">
        <v>68</v>
      </c>
      <c r="H2141" s="7">
        <v>1.605</v>
      </c>
    </row>
    <row r="2142" spans="1:8">
      <c r="A2142" s="1" t="s">
        <v>263</v>
      </c>
      <c r="B2142" s="1" t="s">
        <v>118</v>
      </c>
      <c r="C2142" s="1" t="s">
        <v>121</v>
      </c>
      <c r="D2142" s="1">
        <v>3</v>
      </c>
      <c r="E2142" s="1" t="s">
        <v>80</v>
      </c>
      <c r="F2142" s="3" t="s">
        <v>42</v>
      </c>
      <c r="G2142" s="1" t="s">
        <v>68</v>
      </c>
      <c r="H2142" s="7" t="s">
        <v>69</v>
      </c>
    </row>
    <row r="2143" spans="1:8">
      <c r="A2143" s="1" t="s">
        <v>263</v>
      </c>
      <c r="B2143" s="1" t="s">
        <v>118</v>
      </c>
      <c r="C2143" s="1" t="s">
        <v>121</v>
      </c>
      <c r="D2143" s="1">
        <v>3</v>
      </c>
      <c r="E2143" s="1" t="s">
        <v>80</v>
      </c>
      <c r="F2143" s="3" t="s">
        <v>43</v>
      </c>
      <c r="G2143" s="1" t="s">
        <v>67</v>
      </c>
      <c r="H2143" s="7">
        <v>0.26750000000000002</v>
      </c>
    </row>
    <row r="2144" spans="1:8">
      <c r="A2144" s="1" t="s">
        <v>263</v>
      </c>
      <c r="B2144" s="1" t="s">
        <v>118</v>
      </c>
      <c r="C2144" s="1" t="s">
        <v>121</v>
      </c>
      <c r="D2144" s="1">
        <v>3</v>
      </c>
      <c r="E2144" s="1" t="s">
        <v>80</v>
      </c>
      <c r="F2144" s="3" t="s">
        <v>44</v>
      </c>
      <c r="G2144" s="1" t="s">
        <v>67</v>
      </c>
      <c r="H2144" s="7" t="s">
        <v>69</v>
      </c>
    </row>
    <row r="2145" spans="1:8">
      <c r="A2145" s="1" t="s">
        <v>263</v>
      </c>
      <c r="B2145" s="1" t="s">
        <v>118</v>
      </c>
      <c r="C2145" s="1" t="s">
        <v>121</v>
      </c>
      <c r="D2145" s="1">
        <v>3</v>
      </c>
      <c r="E2145" s="1" t="s">
        <v>80</v>
      </c>
      <c r="F2145" s="3" t="s">
        <v>45</v>
      </c>
      <c r="G2145" s="1" t="s">
        <v>68</v>
      </c>
      <c r="H2145" s="7">
        <v>6.42</v>
      </c>
    </row>
    <row r="2146" spans="1:8">
      <c r="A2146" s="1" t="s">
        <v>263</v>
      </c>
      <c r="B2146" s="1" t="s">
        <v>118</v>
      </c>
      <c r="C2146" s="1" t="s">
        <v>121</v>
      </c>
      <c r="D2146" s="1">
        <v>3</v>
      </c>
      <c r="E2146" s="1" t="s">
        <v>80</v>
      </c>
      <c r="F2146" s="3" t="s">
        <v>46</v>
      </c>
      <c r="G2146" s="1" t="s">
        <v>67</v>
      </c>
      <c r="H2146" s="7">
        <v>1.605</v>
      </c>
    </row>
    <row r="2147" spans="1:8">
      <c r="A2147" s="1" t="s">
        <v>263</v>
      </c>
      <c r="B2147" s="1" t="s">
        <v>118</v>
      </c>
      <c r="C2147" s="1" t="s">
        <v>121</v>
      </c>
      <c r="D2147" s="1">
        <v>3</v>
      </c>
      <c r="E2147" s="1" t="s">
        <v>80</v>
      </c>
      <c r="F2147" s="3" t="s">
        <v>47</v>
      </c>
      <c r="G2147" s="1" t="s">
        <v>68</v>
      </c>
      <c r="H2147" s="7">
        <v>5.3500000000000005</v>
      </c>
    </row>
    <row r="2148" spans="1:8">
      <c r="A2148" s="1" t="s">
        <v>263</v>
      </c>
      <c r="B2148" s="1" t="s">
        <v>118</v>
      </c>
      <c r="C2148" s="1" t="s">
        <v>121</v>
      </c>
      <c r="D2148" s="1">
        <v>3</v>
      </c>
      <c r="E2148" s="1" t="s">
        <v>80</v>
      </c>
      <c r="F2148" s="3" t="s">
        <v>48</v>
      </c>
      <c r="G2148" s="1" t="s">
        <v>68</v>
      </c>
      <c r="H2148" s="7">
        <v>5.3500000000000005</v>
      </c>
    </row>
    <row r="2149" spans="1:8">
      <c r="A2149" s="1" t="s">
        <v>263</v>
      </c>
      <c r="B2149" s="1" t="s">
        <v>118</v>
      </c>
      <c r="C2149" s="1" t="s">
        <v>121</v>
      </c>
      <c r="D2149" s="1">
        <v>3</v>
      </c>
      <c r="E2149" s="1" t="s">
        <v>80</v>
      </c>
      <c r="F2149" s="3" t="s">
        <v>49</v>
      </c>
      <c r="G2149" s="1" t="s">
        <v>67</v>
      </c>
      <c r="H2149" s="7" t="s">
        <v>69</v>
      </c>
    </row>
    <row r="2150" spans="1:8">
      <c r="A2150" s="1" t="s">
        <v>263</v>
      </c>
      <c r="B2150" s="1" t="s">
        <v>118</v>
      </c>
      <c r="C2150" s="1" t="s">
        <v>121</v>
      </c>
      <c r="D2150" s="1">
        <v>3</v>
      </c>
      <c r="E2150" s="1" t="s">
        <v>80</v>
      </c>
      <c r="F2150" s="3" t="s">
        <v>50</v>
      </c>
      <c r="G2150" s="1" t="s">
        <v>68</v>
      </c>
      <c r="H2150" s="7">
        <v>0.80249999999999999</v>
      </c>
    </row>
    <row r="2151" spans="1:8">
      <c r="A2151" s="1" t="s">
        <v>263</v>
      </c>
      <c r="B2151" s="1" t="s">
        <v>118</v>
      </c>
      <c r="C2151" s="1" t="s">
        <v>121</v>
      </c>
      <c r="D2151" s="1">
        <v>3</v>
      </c>
      <c r="E2151" s="1" t="s">
        <v>80</v>
      </c>
      <c r="F2151" s="3" t="s">
        <v>51</v>
      </c>
      <c r="G2151" s="1" t="s">
        <v>67</v>
      </c>
      <c r="H2151" s="7" t="s">
        <v>69</v>
      </c>
    </row>
    <row r="2152" spans="1:8">
      <c r="A2152" s="1" t="s">
        <v>263</v>
      </c>
      <c r="B2152" s="1" t="s">
        <v>118</v>
      </c>
      <c r="C2152" s="1" t="s">
        <v>121</v>
      </c>
      <c r="D2152" s="1">
        <v>3</v>
      </c>
      <c r="E2152" s="1" t="s">
        <v>80</v>
      </c>
      <c r="F2152" s="3" t="s">
        <v>52</v>
      </c>
      <c r="G2152" s="1" t="s">
        <v>68</v>
      </c>
      <c r="H2152" s="7">
        <v>0.80249999999999999</v>
      </c>
    </row>
    <row r="2153" spans="1:8">
      <c r="A2153" s="1" t="s">
        <v>263</v>
      </c>
      <c r="B2153" s="1" t="s">
        <v>118</v>
      </c>
      <c r="C2153" s="1" t="s">
        <v>121</v>
      </c>
      <c r="D2153" s="1">
        <v>3</v>
      </c>
      <c r="E2153" s="1" t="s">
        <v>80</v>
      </c>
      <c r="F2153" s="3" t="s">
        <v>53</v>
      </c>
      <c r="G2153" s="1" t="s">
        <v>68</v>
      </c>
      <c r="H2153" s="7">
        <v>1.1591666666666667</v>
      </c>
    </row>
    <row r="2154" spans="1:8">
      <c r="A2154" s="1" t="s">
        <v>263</v>
      </c>
      <c r="B2154" s="1" t="s">
        <v>118</v>
      </c>
      <c r="C2154" s="1" t="s">
        <v>121</v>
      </c>
      <c r="D2154" s="1">
        <v>3</v>
      </c>
      <c r="E2154" s="1" t="s">
        <v>80</v>
      </c>
      <c r="F2154" s="3" t="s">
        <v>54</v>
      </c>
      <c r="G2154" s="1" t="s">
        <v>68</v>
      </c>
      <c r="H2154" s="7">
        <v>1.1591666666666667</v>
      </c>
    </row>
    <row r="2155" spans="1:8">
      <c r="A2155" s="1" t="s">
        <v>263</v>
      </c>
      <c r="B2155" s="1" t="s">
        <v>118</v>
      </c>
      <c r="C2155" s="1" t="s">
        <v>121</v>
      </c>
      <c r="D2155" s="1">
        <v>3</v>
      </c>
      <c r="E2155" s="1" t="s">
        <v>80</v>
      </c>
      <c r="F2155" s="3" t="s">
        <v>55</v>
      </c>
      <c r="G2155" s="1" t="s">
        <v>68</v>
      </c>
      <c r="H2155" s="7" t="s">
        <v>69</v>
      </c>
    </row>
    <row r="2156" spans="1:8">
      <c r="A2156" s="1" t="s">
        <v>263</v>
      </c>
      <c r="B2156" s="1" t="s">
        <v>118</v>
      </c>
      <c r="C2156" s="1" t="s">
        <v>121</v>
      </c>
      <c r="D2156" s="1">
        <v>3</v>
      </c>
      <c r="E2156" s="1" t="s">
        <v>80</v>
      </c>
      <c r="F2156" s="3" t="s">
        <v>56</v>
      </c>
      <c r="G2156" s="1" t="s">
        <v>68</v>
      </c>
      <c r="H2156" s="7">
        <v>0.80249999999999999</v>
      </c>
    </row>
    <row r="2157" spans="1:8">
      <c r="A2157" s="1" t="s">
        <v>263</v>
      </c>
      <c r="B2157" s="1" t="s">
        <v>118</v>
      </c>
      <c r="C2157" s="1" t="s">
        <v>121</v>
      </c>
      <c r="D2157" s="1">
        <v>3</v>
      </c>
      <c r="E2157" s="1" t="s">
        <v>80</v>
      </c>
      <c r="F2157" s="3" t="s">
        <v>57</v>
      </c>
      <c r="G2157" s="1" t="s">
        <v>68</v>
      </c>
      <c r="H2157" s="7" t="s">
        <v>69</v>
      </c>
    </row>
    <row r="2158" spans="1:8">
      <c r="A2158" s="1" t="s">
        <v>263</v>
      </c>
      <c r="B2158" s="1" t="s">
        <v>118</v>
      </c>
      <c r="C2158" s="1" t="s">
        <v>121</v>
      </c>
      <c r="D2158" s="1">
        <v>3</v>
      </c>
      <c r="E2158" s="1" t="s">
        <v>80</v>
      </c>
      <c r="F2158" s="3" t="s">
        <v>58</v>
      </c>
      <c r="G2158" s="1" t="s">
        <v>68</v>
      </c>
      <c r="H2158" s="7">
        <v>0.37152777777777773</v>
      </c>
    </row>
    <row r="2159" spans="1:8">
      <c r="A2159" s="1" t="s">
        <v>263</v>
      </c>
      <c r="B2159" s="1" t="s">
        <v>118</v>
      </c>
      <c r="C2159" s="1" t="s">
        <v>121</v>
      </c>
      <c r="D2159" s="1">
        <v>3</v>
      </c>
      <c r="E2159" s="1" t="s">
        <v>80</v>
      </c>
      <c r="F2159" s="3" t="s">
        <v>135</v>
      </c>
      <c r="G2159" s="1" t="s">
        <v>68</v>
      </c>
      <c r="H2159" s="7">
        <v>0.44583333333333336</v>
      </c>
    </row>
    <row r="2160" spans="1:8">
      <c r="A2160" s="1" t="s">
        <v>263</v>
      </c>
      <c r="B2160" s="1" t="s">
        <v>118</v>
      </c>
      <c r="C2160" s="1" t="s">
        <v>121</v>
      </c>
      <c r="D2160" s="1">
        <v>3</v>
      </c>
      <c r="E2160" s="1" t="s">
        <v>80</v>
      </c>
      <c r="F2160" s="3" t="s">
        <v>59</v>
      </c>
      <c r="G2160" s="1" t="s">
        <v>68</v>
      </c>
      <c r="H2160" s="7" t="s">
        <v>69</v>
      </c>
    </row>
    <row r="2161" spans="1:8">
      <c r="A2161" s="1" t="s">
        <v>263</v>
      </c>
      <c r="B2161" s="1" t="s">
        <v>118</v>
      </c>
      <c r="C2161" s="1" t="s">
        <v>121</v>
      </c>
      <c r="D2161" s="1">
        <v>3</v>
      </c>
      <c r="E2161" s="1" t="s">
        <v>80</v>
      </c>
      <c r="F2161" s="3" t="s">
        <v>60</v>
      </c>
      <c r="G2161" s="1" t="s">
        <v>68</v>
      </c>
      <c r="H2161" s="7">
        <v>4.28</v>
      </c>
    </row>
    <row r="2162" spans="1:8">
      <c r="A2162" s="1" t="s">
        <v>263</v>
      </c>
      <c r="B2162" s="1" t="s">
        <v>118</v>
      </c>
      <c r="C2162" s="1" t="s">
        <v>121</v>
      </c>
      <c r="D2162" s="1">
        <v>3</v>
      </c>
      <c r="E2162" s="1" t="s">
        <v>80</v>
      </c>
      <c r="F2162" s="3" t="s">
        <v>61</v>
      </c>
      <c r="G2162" s="1" t="s">
        <v>67</v>
      </c>
      <c r="H2162" s="5" t="s">
        <v>69</v>
      </c>
    </row>
    <row r="2163" spans="1:8">
      <c r="A2163" s="1" t="s">
        <v>263</v>
      </c>
      <c r="B2163" s="1" t="s">
        <v>118</v>
      </c>
      <c r="C2163" s="1" t="s">
        <v>121</v>
      </c>
      <c r="D2163" s="1">
        <v>3</v>
      </c>
      <c r="E2163" s="1" t="s">
        <v>80</v>
      </c>
      <c r="F2163" s="3" t="s">
        <v>62</v>
      </c>
      <c r="G2163" s="1" t="s">
        <v>67</v>
      </c>
      <c r="H2163" s="7">
        <v>5.3500000000000005</v>
      </c>
    </row>
    <row r="2164" spans="1:8">
      <c r="A2164" s="1" t="s">
        <v>263</v>
      </c>
      <c r="B2164" s="1" t="s">
        <v>118</v>
      </c>
      <c r="C2164" s="1" t="s">
        <v>121</v>
      </c>
      <c r="D2164" s="1">
        <v>3</v>
      </c>
      <c r="E2164" s="1" t="s">
        <v>80</v>
      </c>
      <c r="F2164" s="3" t="s">
        <v>63</v>
      </c>
      <c r="G2164" s="1" t="s">
        <v>67</v>
      </c>
      <c r="H2164" s="7">
        <v>0.54986111111111124</v>
      </c>
    </row>
    <row r="2165" spans="1:8">
      <c r="A2165" s="1" t="s">
        <v>263</v>
      </c>
      <c r="B2165" s="1" t="s">
        <v>118</v>
      </c>
      <c r="C2165" s="1" t="s">
        <v>121</v>
      </c>
      <c r="D2165" s="1">
        <v>3</v>
      </c>
      <c r="E2165" s="1" t="s">
        <v>80</v>
      </c>
      <c r="F2165" s="3" t="s">
        <v>64</v>
      </c>
      <c r="G2165" s="1" t="s">
        <v>67</v>
      </c>
      <c r="H2165" s="7">
        <v>4.28</v>
      </c>
    </row>
    <row r="2166" spans="1:8">
      <c r="A2166" s="1" t="s">
        <v>263</v>
      </c>
      <c r="B2166" s="1" t="s">
        <v>118</v>
      </c>
      <c r="C2166" s="1" t="s">
        <v>121</v>
      </c>
      <c r="D2166" s="1">
        <v>3</v>
      </c>
      <c r="E2166" s="1" t="s">
        <v>80</v>
      </c>
      <c r="F2166" s="3" t="s">
        <v>65</v>
      </c>
      <c r="G2166" s="1" t="s">
        <v>67</v>
      </c>
      <c r="H2166" s="7">
        <v>0.80249999999999999</v>
      </c>
    </row>
    <row r="2167" spans="1:8">
      <c r="A2167" s="1" t="s">
        <v>263</v>
      </c>
      <c r="B2167" s="1" t="s">
        <v>118</v>
      </c>
      <c r="C2167" s="1" t="s">
        <v>121</v>
      </c>
      <c r="D2167" s="1">
        <v>3</v>
      </c>
      <c r="E2167" s="1" t="s">
        <v>80</v>
      </c>
      <c r="F2167" s="3" t="s">
        <v>66</v>
      </c>
      <c r="G2167" s="1" t="s">
        <v>67</v>
      </c>
      <c r="H2167" s="7">
        <v>4.28</v>
      </c>
    </row>
    <row r="2168" spans="1:8">
      <c r="A2168" s="1" t="s">
        <v>263</v>
      </c>
      <c r="B2168" s="1" t="s">
        <v>122</v>
      </c>
      <c r="C2168" s="1" t="s">
        <v>123</v>
      </c>
      <c r="D2168" s="1">
        <v>7</v>
      </c>
      <c r="E2168" s="1" t="s">
        <v>80</v>
      </c>
      <c r="F2168" s="2" t="s">
        <v>11</v>
      </c>
      <c r="G2168" s="1" t="s">
        <v>67</v>
      </c>
      <c r="H2168" s="7">
        <v>3.21</v>
      </c>
    </row>
    <row r="2169" spans="1:8">
      <c r="A2169" s="1" t="s">
        <v>263</v>
      </c>
      <c r="B2169" s="1" t="s">
        <v>122</v>
      </c>
      <c r="C2169" s="1" t="s">
        <v>123</v>
      </c>
      <c r="D2169" s="1">
        <v>7</v>
      </c>
      <c r="E2169" s="1" t="s">
        <v>80</v>
      </c>
      <c r="F2169" s="2" t="s">
        <v>12</v>
      </c>
      <c r="G2169" s="1" t="s">
        <v>67</v>
      </c>
      <c r="H2169" s="7">
        <v>3.1208333333333336</v>
      </c>
    </row>
    <row r="2170" spans="1:8">
      <c r="A2170" s="1" t="s">
        <v>263</v>
      </c>
      <c r="B2170" s="1" t="s">
        <v>122</v>
      </c>
      <c r="C2170" s="1" t="s">
        <v>123</v>
      </c>
      <c r="D2170" s="1">
        <v>7</v>
      </c>
      <c r="E2170" s="1" t="s">
        <v>80</v>
      </c>
      <c r="F2170" s="2" t="s">
        <v>13</v>
      </c>
      <c r="G2170" s="1" t="s">
        <v>67</v>
      </c>
      <c r="H2170" s="7">
        <v>2.0508333333333337</v>
      </c>
    </row>
    <row r="2171" spans="1:8">
      <c r="A2171" s="1" t="s">
        <v>263</v>
      </c>
      <c r="B2171" s="1" t="s">
        <v>122</v>
      </c>
      <c r="C2171" s="1" t="s">
        <v>123</v>
      </c>
      <c r="D2171" s="1">
        <v>7</v>
      </c>
      <c r="E2171" s="1" t="s">
        <v>80</v>
      </c>
      <c r="F2171" s="2" t="s">
        <v>14</v>
      </c>
      <c r="G2171" s="1" t="s">
        <v>67</v>
      </c>
      <c r="H2171" s="7">
        <v>5.1716666666666669</v>
      </c>
    </row>
    <row r="2172" spans="1:8">
      <c r="A2172" s="1" t="s">
        <v>263</v>
      </c>
      <c r="B2172" s="1" t="s">
        <v>122</v>
      </c>
      <c r="C2172" s="1" t="s">
        <v>123</v>
      </c>
      <c r="D2172" s="1">
        <v>7</v>
      </c>
      <c r="E2172" s="1" t="s">
        <v>80</v>
      </c>
      <c r="F2172" s="2" t="s">
        <v>15</v>
      </c>
      <c r="G2172" s="1" t="s">
        <v>67</v>
      </c>
      <c r="H2172" s="7">
        <v>2.14</v>
      </c>
    </row>
    <row r="2173" spans="1:8">
      <c r="A2173" s="1" t="s">
        <v>263</v>
      </c>
      <c r="B2173" s="1" t="s">
        <v>122</v>
      </c>
      <c r="C2173" s="1" t="s">
        <v>123</v>
      </c>
      <c r="D2173" s="1">
        <v>7</v>
      </c>
      <c r="E2173" s="1" t="s">
        <v>80</v>
      </c>
      <c r="F2173" s="2" t="s">
        <v>16</v>
      </c>
      <c r="G2173" s="1" t="s">
        <v>67</v>
      </c>
      <c r="H2173" s="7">
        <v>6.42</v>
      </c>
    </row>
    <row r="2174" spans="1:8">
      <c r="A2174" s="1" t="s">
        <v>263</v>
      </c>
      <c r="B2174" s="1" t="s">
        <v>122</v>
      </c>
      <c r="C2174" s="1" t="s">
        <v>123</v>
      </c>
      <c r="D2174" s="1">
        <v>7</v>
      </c>
      <c r="E2174" s="1" t="s">
        <v>80</v>
      </c>
      <c r="F2174" s="2" t="s">
        <v>17</v>
      </c>
      <c r="G2174" s="1" t="s">
        <v>67</v>
      </c>
      <c r="H2174" s="7">
        <v>3.21</v>
      </c>
    </row>
    <row r="2175" spans="1:8">
      <c r="A2175" s="1" t="s">
        <v>263</v>
      </c>
      <c r="B2175" s="1" t="s">
        <v>122</v>
      </c>
      <c r="C2175" s="1" t="s">
        <v>123</v>
      </c>
      <c r="D2175" s="1">
        <v>7</v>
      </c>
      <c r="E2175" s="1" t="s">
        <v>80</v>
      </c>
      <c r="F2175" s="2" t="s">
        <v>18</v>
      </c>
      <c r="G2175" s="1" t="s">
        <v>68</v>
      </c>
      <c r="H2175" s="7">
        <v>1.605</v>
      </c>
    </row>
    <row r="2176" spans="1:8">
      <c r="A2176" s="1" t="s">
        <v>263</v>
      </c>
      <c r="B2176" s="1" t="s">
        <v>122</v>
      </c>
      <c r="C2176" s="1" t="s">
        <v>123</v>
      </c>
      <c r="D2176" s="1">
        <v>7</v>
      </c>
      <c r="E2176" s="1" t="s">
        <v>80</v>
      </c>
      <c r="F2176" s="2" t="s">
        <v>19</v>
      </c>
      <c r="G2176" s="1" t="s">
        <v>67</v>
      </c>
      <c r="H2176" s="7" t="s">
        <v>69</v>
      </c>
    </row>
    <row r="2177" spans="1:8">
      <c r="A2177" s="1" t="s">
        <v>263</v>
      </c>
      <c r="B2177" s="1" t="s">
        <v>122</v>
      </c>
      <c r="C2177" s="1" t="s">
        <v>123</v>
      </c>
      <c r="D2177" s="1">
        <v>7</v>
      </c>
      <c r="E2177" s="1" t="s">
        <v>80</v>
      </c>
      <c r="F2177" s="2" t="s">
        <v>20</v>
      </c>
      <c r="G2177" s="1" t="s">
        <v>67</v>
      </c>
      <c r="H2177" s="7" t="s">
        <v>69</v>
      </c>
    </row>
    <row r="2178" spans="1:8">
      <c r="A2178" s="1" t="s">
        <v>263</v>
      </c>
      <c r="B2178" s="1" t="s">
        <v>122</v>
      </c>
      <c r="C2178" s="1" t="s">
        <v>123</v>
      </c>
      <c r="D2178" s="1">
        <v>7</v>
      </c>
      <c r="E2178" s="1" t="s">
        <v>80</v>
      </c>
      <c r="F2178" s="2" t="s">
        <v>21</v>
      </c>
      <c r="G2178" s="1" t="s">
        <v>67</v>
      </c>
      <c r="H2178" s="7" t="s">
        <v>69</v>
      </c>
    </row>
    <row r="2179" spans="1:8">
      <c r="A2179" s="1" t="s">
        <v>263</v>
      </c>
      <c r="B2179" s="1" t="s">
        <v>122</v>
      </c>
      <c r="C2179" s="1" t="s">
        <v>123</v>
      </c>
      <c r="D2179" s="1">
        <v>7</v>
      </c>
      <c r="E2179" s="1" t="s">
        <v>80</v>
      </c>
      <c r="F2179" s="2" t="s">
        <v>22</v>
      </c>
      <c r="G2179" s="1" t="s">
        <v>67</v>
      </c>
      <c r="H2179" s="7" t="s">
        <v>69</v>
      </c>
    </row>
    <row r="2180" spans="1:8">
      <c r="A2180" s="1" t="s">
        <v>263</v>
      </c>
      <c r="B2180" s="1" t="s">
        <v>122</v>
      </c>
      <c r="C2180" s="1" t="s">
        <v>123</v>
      </c>
      <c r="D2180" s="1">
        <v>7</v>
      </c>
      <c r="E2180" s="1" t="s">
        <v>80</v>
      </c>
      <c r="F2180" s="2" t="s">
        <v>23</v>
      </c>
      <c r="G2180" s="1" t="s">
        <v>67</v>
      </c>
      <c r="H2180" s="7" t="s">
        <v>69</v>
      </c>
    </row>
    <row r="2181" spans="1:8">
      <c r="A2181" s="1" t="s">
        <v>263</v>
      </c>
      <c r="B2181" s="1" t="s">
        <v>122</v>
      </c>
      <c r="C2181" s="1" t="s">
        <v>123</v>
      </c>
      <c r="D2181" s="1">
        <v>7</v>
      </c>
      <c r="E2181" s="1" t="s">
        <v>80</v>
      </c>
      <c r="F2181" s="2" t="s">
        <v>24</v>
      </c>
      <c r="G2181" s="1" t="s">
        <v>67</v>
      </c>
      <c r="H2181" s="7" t="s">
        <v>69</v>
      </c>
    </row>
    <row r="2182" spans="1:8">
      <c r="A2182" s="1" t="s">
        <v>263</v>
      </c>
      <c r="B2182" s="1" t="s">
        <v>122</v>
      </c>
      <c r="C2182" s="1" t="s">
        <v>123</v>
      </c>
      <c r="D2182" s="1">
        <v>7</v>
      </c>
      <c r="E2182" s="1" t="s">
        <v>80</v>
      </c>
      <c r="F2182" s="3" t="s">
        <v>25</v>
      </c>
      <c r="G2182" s="1" t="s">
        <v>67</v>
      </c>
      <c r="H2182" s="7" t="s">
        <v>69</v>
      </c>
    </row>
    <row r="2183" spans="1:8">
      <c r="A2183" s="1" t="s">
        <v>263</v>
      </c>
      <c r="B2183" s="1" t="s">
        <v>122</v>
      </c>
      <c r="C2183" s="1" t="s">
        <v>123</v>
      </c>
      <c r="D2183" s="1">
        <v>7</v>
      </c>
      <c r="E2183" s="1" t="s">
        <v>80</v>
      </c>
      <c r="F2183" s="3" t="s">
        <v>26</v>
      </c>
      <c r="G2183" s="1" t="s">
        <v>67</v>
      </c>
      <c r="H2183" s="7">
        <v>4.1016666666666675</v>
      </c>
    </row>
    <row r="2184" spans="1:8">
      <c r="A2184" s="1" t="s">
        <v>263</v>
      </c>
      <c r="B2184" s="1" t="s">
        <v>122</v>
      </c>
      <c r="C2184" s="1" t="s">
        <v>123</v>
      </c>
      <c r="D2184" s="1">
        <v>7</v>
      </c>
      <c r="E2184" s="1" t="s">
        <v>80</v>
      </c>
      <c r="F2184" s="3" t="s">
        <v>27</v>
      </c>
      <c r="G2184" s="1" t="s">
        <v>67</v>
      </c>
      <c r="H2184" s="7">
        <v>0.72819444444444437</v>
      </c>
    </row>
    <row r="2185" spans="1:8">
      <c r="A2185" s="1" t="s">
        <v>263</v>
      </c>
      <c r="B2185" s="1" t="s">
        <v>122</v>
      </c>
      <c r="C2185" s="1" t="s">
        <v>123</v>
      </c>
      <c r="D2185" s="1">
        <v>7</v>
      </c>
      <c r="E2185" s="1" t="s">
        <v>80</v>
      </c>
      <c r="F2185" s="3" t="s">
        <v>28</v>
      </c>
      <c r="G2185" s="1" t="s">
        <v>67</v>
      </c>
      <c r="H2185" s="7" t="s">
        <v>69</v>
      </c>
    </row>
    <row r="2186" spans="1:8">
      <c r="A2186" s="1" t="s">
        <v>263</v>
      </c>
      <c r="B2186" s="1" t="s">
        <v>122</v>
      </c>
      <c r="C2186" s="1" t="s">
        <v>123</v>
      </c>
      <c r="D2186" s="1">
        <v>7</v>
      </c>
      <c r="E2186" s="1" t="s">
        <v>80</v>
      </c>
      <c r="F2186" s="3" t="s">
        <v>29</v>
      </c>
      <c r="G2186" s="1" t="s">
        <v>67</v>
      </c>
      <c r="H2186" s="7" t="s">
        <v>69</v>
      </c>
    </row>
    <row r="2187" spans="1:8">
      <c r="A2187" s="1" t="s">
        <v>263</v>
      </c>
      <c r="B2187" s="1" t="s">
        <v>122</v>
      </c>
      <c r="C2187" s="1" t="s">
        <v>123</v>
      </c>
      <c r="D2187" s="1">
        <v>7</v>
      </c>
      <c r="E2187" s="1" t="s">
        <v>80</v>
      </c>
      <c r="F2187" s="3" t="s">
        <v>30</v>
      </c>
      <c r="G2187" s="1" t="s">
        <v>67</v>
      </c>
      <c r="H2187" s="7" t="s">
        <v>69</v>
      </c>
    </row>
    <row r="2188" spans="1:8">
      <c r="A2188" s="1" t="s">
        <v>263</v>
      </c>
      <c r="B2188" s="1" t="s">
        <v>122</v>
      </c>
      <c r="C2188" s="1" t="s">
        <v>123</v>
      </c>
      <c r="D2188" s="1">
        <v>7</v>
      </c>
      <c r="E2188" s="1" t="s">
        <v>80</v>
      </c>
      <c r="F2188" s="3" t="s">
        <v>31</v>
      </c>
      <c r="G2188" s="1" t="s">
        <v>67</v>
      </c>
      <c r="H2188" s="7" t="s">
        <v>69</v>
      </c>
    </row>
    <row r="2189" spans="1:8">
      <c r="A2189" s="1" t="s">
        <v>263</v>
      </c>
      <c r="B2189" s="1" t="s">
        <v>122</v>
      </c>
      <c r="C2189" s="1" t="s">
        <v>123</v>
      </c>
      <c r="D2189" s="1">
        <v>7</v>
      </c>
      <c r="E2189" s="1" t="s">
        <v>80</v>
      </c>
      <c r="F2189" s="3" t="s">
        <v>32</v>
      </c>
      <c r="G2189" s="1" t="s">
        <v>67</v>
      </c>
      <c r="H2189" s="7" t="s">
        <v>69</v>
      </c>
    </row>
    <row r="2190" spans="1:8">
      <c r="A2190" s="1" t="s">
        <v>263</v>
      </c>
      <c r="B2190" s="1" t="s">
        <v>122</v>
      </c>
      <c r="C2190" s="1" t="s">
        <v>123</v>
      </c>
      <c r="D2190" s="1">
        <v>7</v>
      </c>
      <c r="E2190" s="1" t="s">
        <v>80</v>
      </c>
      <c r="F2190" s="3" t="s">
        <v>33</v>
      </c>
      <c r="G2190" s="1" t="s">
        <v>67</v>
      </c>
      <c r="H2190" s="7" t="s">
        <v>69</v>
      </c>
    </row>
    <row r="2191" spans="1:8">
      <c r="A2191" s="1" t="s">
        <v>263</v>
      </c>
      <c r="B2191" s="1" t="s">
        <v>122</v>
      </c>
      <c r="C2191" s="1" t="s">
        <v>123</v>
      </c>
      <c r="D2191" s="1">
        <v>7</v>
      </c>
      <c r="E2191" s="1" t="s">
        <v>80</v>
      </c>
      <c r="F2191" s="3" t="s">
        <v>34</v>
      </c>
      <c r="G2191" s="1" t="s">
        <v>67</v>
      </c>
      <c r="H2191" s="7" t="s">
        <v>69</v>
      </c>
    </row>
    <row r="2192" spans="1:8">
      <c r="A2192" s="1" t="s">
        <v>263</v>
      </c>
      <c r="B2192" s="1" t="s">
        <v>122</v>
      </c>
      <c r="C2192" s="1" t="s">
        <v>123</v>
      </c>
      <c r="D2192" s="1">
        <v>7</v>
      </c>
      <c r="E2192" s="1" t="s">
        <v>80</v>
      </c>
      <c r="F2192" s="3" t="s">
        <v>35</v>
      </c>
      <c r="G2192" s="1" t="s">
        <v>67</v>
      </c>
      <c r="H2192" s="7">
        <v>2.229166666666667</v>
      </c>
    </row>
    <row r="2193" spans="1:8">
      <c r="A2193" s="1" t="s">
        <v>263</v>
      </c>
      <c r="B2193" s="1" t="s">
        <v>122</v>
      </c>
      <c r="C2193" s="1" t="s">
        <v>123</v>
      </c>
      <c r="D2193" s="1">
        <v>7</v>
      </c>
      <c r="E2193" s="1" t="s">
        <v>80</v>
      </c>
      <c r="F2193" s="3" t="s">
        <v>36</v>
      </c>
      <c r="G2193" s="1" t="s">
        <v>67</v>
      </c>
      <c r="H2193" s="7">
        <v>3.21</v>
      </c>
    </row>
    <row r="2194" spans="1:8">
      <c r="A2194" s="1" t="s">
        <v>263</v>
      </c>
      <c r="B2194" s="1" t="s">
        <v>122</v>
      </c>
      <c r="C2194" s="1" t="s">
        <v>123</v>
      </c>
      <c r="D2194" s="1">
        <v>7</v>
      </c>
      <c r="E2194" s="1" t="s">
        <v>80</v>
      </c>
      <c r="F2194" s="3" t="s">
        <v>37</v>
      </c>
      <c r="G2194" s="1" t="s">
        <v>67</v>
      </c>
      <c r="H2194" s="7">
        <v>0.74305555555555547</v>
      </c>
    </row>
    <row r="2195" spans="1:8">
      <c r="A2195" s="1" t="s">
        <v>263</v>
      </c>
      <c r="B2195" s="1" t="s">
        <v>122</v>
      </c>
      <c r="C2195" s="1" t="s">
        <v>123</v>
      </c>
      <c r="D2195" s="1">
        <v>7</v>
      </c>
      <c r="E2195" s="1" t="s">
        <v>80</v>
      </c>
      <c r="F2195" s="3" t="s">
        <v>38</v>
      </c>
      <c r="G2195" s="1" t="s">
        <v>67</v>
      </c>
      <c r="H2195" s="7">
        <v>25.68</v>
      </c>
    </row>
    <row r="2196" spans="1:8">
      <c r="A2196" s="1" t="s">
        <v>263</v>
      </c>
      <c r="B2196" s="1" t="s">
        <v>122</v>
      </c>
      <c r="C2196" s="1" t="s">
        <v>123</v>
      </c>
      <c r="D2196" s="1">
        <v>7</v>
      </c>
      <c r="E2196" s="1" t="s">
        <v>80</v>
      </c>
      <c r="F2196" s="3" t="s">
        <v>39</v>
      </c>
      <c r="G2196" s="1" t="s">
        <v>67</v>
      </c>
      <c r="H2196" s="7" t="s">
        <v>69</v>
      </c>
    </row>
    <row r="2197" spans="1:8">
      <c r="A2197" s="1" t="s">
        <v>263</v>
      </c>
      <c r="B2197" s="1" t="s">
        <v>122</v>
      </c>
      <c r="C2197" s="1" t="s">
        <v>123</v>
      </c>
      <c r="D2197" s="1">
        <v>7</v>
      </c>
      <c r="E2197" s="1" t="s">
        <v>80</v>
      </c>
      <c r="F2197" s="3" t="s">
        <v>40</v>
      </c>
      <c r="G2197" s="1" t="s">
        <v>67</v>
      </c>
      <c r="H2197" s="7">
        <v>0.96597222222222212</v>
      </c>
    </row>
    <row r="2198" spans="1:8">
      <c r="A2198" s="1" t="s">
        <v>263</v>
      </c>
      <c r="B2198" s="1" t="s">
        <v>122</v>
      </c>
      <c r="C2198" s="1" t="s">
        <v>123</v>
      </c>
      <c r="D2198" s="1">
        <v>7</v>
      </c>
      <c r="E2198" s="1" t="s">
        <v>80</v>
      </c>
      <c r="F2198" s="3" t="s">
        <v>41</v>
      </c>
      <c r="G2198" s="1" t="s">
        <v>68</v>
      </c>
      <c r="H2198" s="7">
        <v>4.4583333333333339</v>
      </c>
    </row>
    <row r="2199" spans="1:8">
      <c r="A2199" s="1" t="s">
        <v>263</v>
      </c>
      <c r="B2199" s="1" t="s">
        <v>122</v>
      </c>
      <c r="C2199" s="1" t="s">
        <v>123</v>
      </c>
      <c r="D2199" s="1">
        <v>7</v>
      </c>
      <c r="E2199" s="1" t="s">
        <v>80</v>
      </c>
      <c r="F2199" s="3" t="s">
        <v>42</v>
      </c>
      <c r="G2199" s="1" t="s">
        <v>68</v>
      </c>
      <c r="H2199" s="7" t="s">
        <v>69</v>
      </c>
    </row>
    <row r="2200" spans="1:8">
      <c r="A2200" s="1" t="s">
        <v>263</v>
      </c>
      <c r="B2200" s="1" t="s">
        <v>122</v>
      </c>
      <c r="C2200" s="1" t="s">
        <v>123</v>
      </c>
      <c r="D2200" s="1">
        <v>7</v>
      </c>
      <c r="E2200" s="1" t="s">
        <v>80</v>
      </c>
      <c r="F2200" s="3" t="s">
        <v>43</v>
      </c>
      <c r="G2200" s="1" t="s">
        <v>67</v>
      </c>
      <c r="H2200" s="7">
        <v>1.4712500000000002</v>
      </c>
    </row>
    <row r="2201" spans="1:8">
      <c r="A2201" s="1" t="s">
        <v>263</v>
      </c>
      <c r="B2201" s="1" t="s">
        <v>122</v>
      </c>
      <c r="C2201" s="1" t="s">
        <v>123</v>
      </c>
      <c r="D2201" s="1">
        <v>7</v>
      </c>
      <c r="E2201" s="1" t="s">
        <v>80</v>
      </c>
      <c r="F2201" s="3" t="s">
        <v>44</v>
      </c>
      <c r="G2201" s="1" t="s">
        <v>67</v>
      </c>
      <c r="H2201" s="7">
        <v>0.8768055555555555</v>
      </c>
    </row>
    <row r="2202" spans="1:8">
      <c r="A2202" s="1" t="s">
        <v>263</v>
      </c>
      <c r="B2202" s="1" t="s">
        <v>122</v>
      </c>
      <c r="C2202" s="1" t="s">
        <v>123</v>
      </c>
      <c r="D2202" s="1">
        <v>7</v>
      </c>
      <c r="E2202" s="1" t="s">
        <v>80</v>
      </c>
      <c r="F2202" s="3" t="s">
        <v>45</v>
      </c>
      <c r="G2202" s="1" t="s">
        <v>68</v>
      </c>
      <c r="H2202" s="7">
        <v>6.2416666666666671</v>
      </c>
    </row>
    <row r="2203" spans="1:8">
      <c r="A2203" s="1" t="s">
        <v>263</v>
      </c>
      <c r="B2203" s="1" t="s">
        <v>122</v>
      </c>
      <c r="C2203" s="1" t="s">
        <v>123</v>
      </c>
      <c r="D2203" s="1">
        <v>7</v>
      </c>
      <c r="E2203" s="1" t="s">
        <v>80</v>
      </c>
      <c r="F2203" s="3" t="s">
        <v>46</v>
      </c>
      <c r="G2203" s="1" t="s">
        <v>67</v>
      </c>
      <c r="H2203" s="7">
        <v>2.3183333333333334</v>
      </c>
    </row>
    <row r="2204" spans="1:8">
      <c r="A2204" s="1" t="s">
        <v>263</v>
      </c>
      <c r="B2204" s="1" t="s">
        <v>122</v>
      </c>
      <c r="C2204" s="1" t="s">
        <v>123</v>
      </c>
      <c r="D2204" s="1">
        <v>7</v>
      </c>
      <c r="E2204" s="1" t="s">
        <v>80</v>
      </c>
      <c r="F2204" s="3" t="s">
        <v>47</v>
      </c>
      <c r="G2204" s="1" t="s">
        <v>68</v>
      </c>
      <c r="H2204" s="7">
        <v>10.700000000000001</v>
      </c>
    </row>
    <row r="2205" spans="1:8">
      <c r="A2205" s="1" t="s">
        <v>263</v>
      </c>
      <c r="B2205" s="1" t="s">
        <v>122</v>
      </c>
      <c r="C2205" s="1" t="s">
        <v>123</v>
      </c>
      <c r="D2205" s="1">
        <v>7</v>
      </c>
      <c r="E2205" s="1" t="s">
        <v>80</v>
      </c>
      <c r="F2205" s="3" t="s">
        <v>48</v>
      </c>
      <c r="G2205" s="1" t="s">
        <v>68</v>
      </c>
      <c r="H2205" s="7">
        <v>4.4583333333333339</v>
      </c>
    </row>
    <row r="2206" spans="1:8">
      <c r="A2206" s="1" t="s">
        <v>263</v>
      </c>
      <c r="B2206" s="1" t="s">
        <v>122</v>
      </c>
      <c r="C2206" s="1" t="s">
        <v>123</v>
      </c>
      <c r="D2206" s="1">
        <v>7</v>
      </c>
      <c r="E2206" s="1" t="s">
        <v>80</v>
      </c>
      <c r="F2206" s="3" t="s">
        <v>49</v>
      </c>
      <c r="G2206" s="1" t="s">
        <v>67</v>
      </c>
      <c r="H2206" s="7">
        <v>4.6366666666666667</v>
      </c>
    </row>
    <row r="2207" spans="1:8">
      <c r="A2207" s="1" t="s">
        <v>263</v>
      </c>
      <c r="B2207" s="1" t="s">
        <v>122</v>
      </c>
      <c r="C2207" s="1" t="s">
        <v>123</v>
      </c>
      <c r="D2207" s="1">
        <v>7</v>
      </c>
      <c r="E2207" s="1" t="s">
        <v>80</v>
      </c>
      <c r="F2207" s="3" t="s">
        <v>50</v>
      </c>
      <c r="G2207" s="1" t="s">
        <v>68</v>
      </c>
      <c r="H2207" s="7">
        <v>1.4266666666666667</v>
      </c>
    </row>
    <row r="2208" spans="1:8">
      <c r="A2208" s="1" t="s">
        <v>263</v>
      </c>
      <c r="B2208" s="1" t="s">
        <v>122</v>
      </c>
      <c r="C2208" s="1" t="s">
        <v>123</v>
      </c>
      <c r="D2208" s="1">
        <v>7</v>
      </c>
      <c r="E2208" s="1" t="s">
        <v>80</v>
      </c>
      <c r="F2208" s="3" t="s">
        <v>51</v>
      </c>
      <c r="G2208" s="1" t="s">
        <v>67</v>
      </c>
      <c r="H2208" s="7">
        <v>8.0250000000000004</v>
      </c>
    </row>
    <row r="2209" spans="1:8">
      <c r="A2209" s="1" t="s">
        <v>263</v>
      </c>
      <c r="B2209" s="1" t="s">
        <v>122</v>
      </c>
      <c r="C2209" s="1" t="s">
        <v>123</v>
      </c>
      <c r="D2209" s="1">
        <v>7</v>
      </c>
      <c r="E2209" s="1" t="s">
        <v>80</v>
      </c>
      <c r="F2209" s="3" t="s">
        <v>52</v>
      </c>
      <c r="G2209" s="1" t="s">
        <v>68</v>
      </c>
      <c r="H2209" s="7">
        <v>6.0633333333333344</v>
      </c>
    </row>
    <row r="2210" spans="1:8">
      <c r="A2210" s="1" t="s">
        <v>263</v>
      </c>
      <c r="B2210" s="1" t="s">
        <v>122</v>
      </c>
      <c r="C2210" s="1" t="s">
        <v>123</v>
      </c>
      <c r="D2210" s="1">
        <v>7</v>
      </c>
      <c r="E2210" s="1" t="s">
        <v>80</v>
      </c>
      <c r="F2210" s="3" t="s">
        <v>53</v>
      </c>
      <c r="G2210" s="1" t="s">
        <v>68</v>
      </c>
      <c r="H2210" s="7">
        <v>6.0633333333333344</v>
      </c>
    </row>
    <row r="2211" spans="1:8">
      <c r="A2211" s="1" t="s">
        <v>263</v>
      </c>
      <c r="B2211" s="1" t="s">
        <v>122</v>
      </c>
      <c r="C2211" s="1" t="s">
        <v>123</v>
      </c>
      <c r="D2211" s="1">
        <v>7</v>
      </c>
      <c r="E2211" s="1" t="s">
        <v>80</v>
      </c>
      <c r="F2211" s="3" t="s">
        <v>54</v>
      </c>
      <c r="G2211" s="1" t="s">
        <v>68</v>
      </c>
      <c r="H2211" s="7">
        <v>6.0633333333333344</v>
      </c>
    </row>
    <row r="2212" spans="1:8">
      <c r="A2212" s="1" t="s">
        <v>263</v>
      </c>
      <c r="B2212" s="1" t="s">
        <v>122</v>
      </c>
      <c r="C2212" s="1" t="s">
        <v>123</v>
      </c>
      <c r="D2212" s="1">
        <v>7</v>
      </c>
      <c r="E2212" s="1" t="s">
        <v>80</v>
      </c>
      <c r="F2212" s="3" t="s">
        <v>55</v>
      </c>
      <c r="G2212" s="1" t="s">
        <v>68</v>
      </c>
      <c r="H2212" s="7">
        <v>6.0633333333333344</v>
      </c>
    </row>
    <row r="2213" spans="1:8">
      <c r="A2213" s="1" t="s">
        <v>263</v>
      </c>
      <c r="B2213" s="1" t="s">
        <v>122</v>
      </c>
      <c r="C2213" s="1" t="s">
        <v>123</v>
      </c>
      <c r="D2213" s="1">
        <v>7</v>
      </c>
      <c r="E2213" s="1" t="s">
        <v>80</v>
      </c>
      <c r="F2213" s="3" t="s">
        <v>56</v>
      </c>
      <c r="G2213" s="1" t="s">
        <v>68</v>
      </c>
      <c r="H2213" s="7">
        <v>1.2483333333333335</v>
      </c>
    </row>
    <row r="2214" spans="1:8">
      <c r="A2214" s="1" t="s">
        <v>263</v>
      </c>
      <c r="B2214" s="1" t="s">
        <v>122</v>
      </c>
      <c r="C2214" s="1" t="s">
        <v>123</v>
      </c>
      <c r="D2214" s="1">
        <v>7</v>
      </c>
      <c r="E2214" s="1" t="s">
        <v>80</v>
      </c>
      <c r="F2214" s="3" t="s">
        <v>57</v>
      </c>
      <c r="G2214" s="1" t="s">
        <v>68</v>
      </c>
      <c r="H2214" s="7" t="s">
        <v>69</v>
      </c>
    </row>
    <row r="2215" spans="1:8">
      <c r="A2215" s="1" t="s">
        <v>263</v>
      </c>
      <c r="B2215" s="1" t="s">
        <v>122</v>
      </c>
      <c r="C2215" s="1" t="s">
        <v>123</v>
      </c>
      <c r="D2215" s="1">
        <v>7</v>
      </c>
      <c r="E2215" s="1" t="s">
        <v>80</v>
      </c>
      <c r="F2215" s="3" t="s">
        <v>58</v>
      </c>
      <c r="G2215" s="1" t="s">
        <v>68</v>
      </c>
      <c r="H2215" s="7">
        <v>0.96597222222222234</v>
      </c>
    </row>
    <row r="2216" spans="1:8">
      <c r="A2216" s="1" t="s">
        <v>263</v>
      </c>
      <c r="B2216" s="1" t="s">
        <v>122</v>
      </c>
      <c r="C2216" s="1" t="s">
        <v>123</v>
      </c>
      <c r="D2216" s="1">
        <v>7</v>
      </c>
      <c r="E2216" s="1" t="s">
        <v>80</v>
      </c>
      <c r="F2216" s="3" t="s">
        <v>135</v>
      </c>
      <c r="G2216" s="1" t="s">
        <v>68</v>
      </c>
      <c r="H2216" s="7">
        <v>1.07</v>
      </c>
    </row>
    <row r="2217" spans="1:8">
      <c r="A2217" s="1" t="s">
        <v>263</v>
      </c>
      <c r="B2217" s="1" t="s">
        <v>122</v>
      </c>
      <c r="C2217" s="1" t="s">
        <v>123</v>
      </c>
      <c r="D2217" s="1">
        <v>7</v>
      </c>
      <c r="E2217" s="1" t="s">
        <v>80</v>
      </c>
      <c r="F2217" s="3" t="s">
        <v>59</v>
      </c>
      <c r="G2217" s="1" t="s">
        <v>68</v>
      </c>
      <c r="H2217" s="7" t="s">
        <v>69</v>
      </c>
    </row>
    <row r="2218" spans="1:8">
      <c r="A2218" s="1" t="s">
        <v>263</v>
      </c>
      <c r="B2218" s="1" t="s">
        <v>122</v>
      </c>
      <c r="C2218" s="1" t="s">
        <v>123</v>
      </c>
      <c r="D2218" s="1">
        <v>7</v>
      </c>
      <c r="E2218" s="1" t="s">
        <v>80</v>
      </c>
      <c r="F2218" s="3" t="s">
        <v>60</v>
      </c>
      <c r="G2218" s="1" t="s">
        <v>68</v>
      </c>
      <c r="H2218" s="7">
        <v>2.14</v>
      </c>
    </row>
    <row r="2219" spans="1:8">
      <c r="A2219" s="1" t="s">
        <v>263</v>
      </c>
      <c r="B2219" s="1" t="s">
        <v>122</v>
      </c>
      <c r="C2219" s="1" t="s">
        <v>123</v>
      </c>
      <c r="D2219" s="1">
        <v>7</v>
      </c>
      <c r="E2219" s="1" t="s">
        <v>80</v>
      </c>
      <c r="F2219" s="3" t="s">
        <v>61</v>
      </c>
      <c r="G2219" s="1" t="s">
        <v>67</v>
      </c>
      <c r="H2219" s="5" t="s">
        <v>69</v>
      </c>
    </row>
    <row r="2220" spans="1:8">
      <c r="A2220" s="1" t="s">
        <v>263</v>
      </c>
      <c r="B2220" s="1" t="s">
        <v>122</v>
      </c>
      <c r="C2220" s="1" t="s">
        <v>123</v>
      </c>
      <c r="D2220" s="1">
        <v>7</v>
      </c>
      <c r="E2220" s="1" t="s">
        <v>80</v>
      </c>
      <c r="F2220" s="3" t="s">
        <v>62</v>
      </c>
      <c r="G2220" s="1" t="s">
        <v>67</v>
      </c>
      <c r="H2220" s="7">
        <v>5.3500000000000005</v>
      </c>
    </row>
    <row r="2221" spans="1:8">
      <c r="A2221" s="1" t="s">
        <v>263</v>
      </c>
      <c r="B2221" s="1" t="s">
        <v>122</v>
      </c>
      <c r="C2221" s="1" t="s">
        <v>123</v>
      </c>
      <c r="D2221" s="1">
        <v>7</v>
      </c>
      <c r="E2221" s="1" t="s">
        <v>80</v>
      </c>
      <c r="F2221" s="3" t="s">
        <v>63</v>
      </c>
      <c r="G2221" s="1" t="s">
        <v>67</v>
      </c>
      <c r="H2221" s="7">
        <v>3.7450000000000001</v>
      </c>
    </row>
    <row r="2222" spans="1:8">
      <c r="A2222" s="1" t="s">
        <v>263</v>
      </c>
      <c r="B2222" s="1" t="s">
        <v>122</v>
      </c>
      <c r="C2222" s="1" t="s">
        <v>123</v>
      </c>
      <c r="D2222" s="1">
        <v>7</v>
      </c>
      <c r="E2222" s="1" t="s">
        <v>80</v>
      </c>
      <c r="F2222" s="3" t="s">
        <v>64</v>
      </c>
      <c r="G2222" s="1" t="s">
        <v>67</v>
      </c>
      <c r="H2222" s="7" t="s">
        <v>69</v>
      </c>
    </row>
    <row r="2223" spans="1:8">
      <c r="A2223" s="1" t="s">
        <v>263</v>
      </c>
      <c r="B2223" s="1" t="s">
        <v>122</v>
      </c>
      <c r="C2223" s="1" t="s">
        <v>123</v>
      </c>
      <c r="D2223" s="1">
        <v>7</v>
      </c>
      <c r="E2223" s="1" t="s">
        <v>80</v>
      </c>
      <c r="F2223" s="3" t="s">
        <v>65</v>
      </c>
      <c r="G2223" s="1" t="s">
        <v>67</v>
      </c>
      <c r="H2223" s="7">
        <v>0.98083333333333333</v>
      </c>
    </row>
    <row r="2224" spans="1:8">
      <c r="A2224" s="1" t="s">
        <v>263</v>
      </c>
      <c r="B2224" s="1" t="s">
        <v>122</v>
      </c>
      <c r="C2224" s="1" t="s">
        <v>123</v>
      </c>
      <c r="D2224" s="1">
        <v>7</v>
      </c>
      <c r="E2224" s="1" t="s">
        <v>80</v>
      </c>
      <c r="F2224" s="3" t="s">
        <v>66</v>
      </c>
      <c r="G2224" s="1" t="s">
        <v>67</v>
      </c>
      <c r="H2224" s="7">
        <v>2.3183333333333334</v>
      </c>
    </row>
    <row r="2225" spans="1:8">
      <c r="A2225" s="1" t="s">
        <v>263</v>
      </c>
      <c r="B2225" s="1" t="s">
        <v>122</v>
      </c>
      <c r="C2225" s="1" t="s">
        <v>124</v>
      </c>
      <c r="D2225" s="1">
        <v>11</v>
      </c>
      <c r="E2225" s="1" t="s">
        <v>87</v>
      </c>
      <c r="F2225" s="2" t="s">
        <v>11</v>
      </c>
      <c r="G2225" s="1" t="s">
        <v>67</v>
      </c>
      <c r="H2225" s="7">
        <v>2.6750000000000003</v>
      </c>
    </row>
    <row r="2226" spans="1:8">
      <c r="A2226" s="1" t="s">
        <v>263</v>
      </c>
      <c r="B2226" s="1" t="s">
        <v>122</v>
      </c>
      <c r="C2226" s="1" t="s">
        <v>124</v>
      </c>
      <c r="D2226" s="1">
        <v>11</v>
      </c>
      <c r="E2226" s="1" t="s">
        <v>87</v>
      </c>
      <c r="F2226" s="2" t="s">
        <v>12</v>
      </c>
      <c r="G2226" s="1" t="s">
        <v>67</v>
      </c>
      <c r="H2226" s="7">
        <v>3.5666666666666669</v>
      </c>
    </row>
    <row r="2227" spans="1:8">
      <c r="A2227" s="1" t="s">
        <v>263</v>
      </c>
      <c r="B2227" s="1" t="s">
        <v>122</v>
      </c>
      <c r="C2227" s="1" t="s">
        <v>124</v>
      </c>
      <c r="D2227" s="1">
        <v>11</v>
      </c>
      <c r="E2227" s="1" t="s">
        <v>87</v>
      </c>
      <c r="F2227" s="2" t="s">
        <v>13</v>
      </c>
      <c r="G2227" s="1" t="s">
        <v>67</v>
      </c>
      <c r="H2227" s="7">
        <v>9.5111111111111118E-2</v>
      </c>
    </row>
    <row r="2228" spans="1:8">
      <c r="A2228" s="1" t="s">
        <v>263</v>
      </c>
      <c r="B2228" s="1" t="s">
        <v>122</v>
      </c>
      <c r="C2228" s="1" t="s">
        <v>124</v>
      </c>
      <c r="D2228" s="1">
        <v>11</v>
      </c>
      <c r="E2228" s="1" t="s">
        <v>87</v>
      </c>
      <c r="F2228" s="2" t="s">
        <v>14</v>
      </c>
      <c r="G2228" s="1" t="s">
        <v>67</v>
      </c>
      <c r="H2228" s="7">
        <v>12.84</v>
      </c>
    </row>
    <row r="2229" spans="1:8">
      <c r="A2229" s="1" t="s">
        <v>263</v>
      </c>
      <c r="B2229" s="1" t="s">
        <v>122</v>
      </c>
      <c r="C2229" s="1" t="s">
        <v>124</v>
      </c>
      <c r="D2229" s="1">
        <v>11</v>
      </c>
      <c r="E2229" s="1" t="s">
        <v>87</v>
      </c>
      <c r="F2229" s="2" t="s">
        <v>15</v>
      </c>
      <c r="G2229" s="1" t="s">
        <v>67</v>
      </c>
      <c r="H2229" s="7">
        <v>6.7766666666666664</v>
      </c>
    </row>
    <row r="2230" spans="1:8">
      <c r="A2230" s="1" t="s">
        <v>263</v>
      </c>
      <c r="B2230" s="1" t="s">
        <v>122</v>
      </c>
      <c r="C2230" s="1" t="s">
        <v>124</v>
      </c>
      <c r="D2230" s="1">
        <v>11</v>
      </c>
      <c r="E2230" s="1" t="s">
        <v>87</v>
      </c>
      <c r="F2230" s="2" t="s">
        <v>16</v>
      </c>
      <c r="G2230" s="1" t="s">
        <v>67</v>
      </c>
      <c r="H2230" s="7">
        <v>6.7766666666666664</v>
      </c>
    </row>
    <row r="2231" spans="1:8">
      <c r="A2231" s="1" t="s">
        <v>263</v>
      </c>
      <c r="B2231" s="1" t="s">
        <v>122</v>
      </c>
      <c r="C2231" s="1" t="s">
        <v>124</v>
      </c>
      <c r="D2231" s="1">
        <v>11</v>
      </c>
      <c r="E2231" s="1" t="s">
        <v>87</v>
      </c>
      <c r="F2231" s="2" t="s">
        <v>17</v>
      </c>
      <c r="G2231" s="1" t="s">
        <v>67</v>
      </c>
      <c r="H2231" s="7">
        <v>4.28</v>
      </c>
    </row>
    <row r="2232" spans="1:8">
      <c r="A2232" s="1" t="s">
        <v>263</v>
      </c>
      <c r="B2232" s="1" t="s">
        <v>122</v>
      </c>
      <c r="C2232" s="1" t="s">
        <v>124</v>
      </c>
      <c r="D2232" s="1">
        <v>11</v>
      </c>
      <c r="E2232" s="1" t="s">
        <v>87</v>
      </c>
      <c r="F2232" s="2" t="s">
        <v>18</v>
      </c>
      <c r="G2232" s="1" t="s">
        <v>68</v>
      </c>
      <c r="H2232" s="7">
        <v>2.3183333333333334</v>
      </c>
    </row>
    <row r="2233" spans="1:8">
      <c r="A2233" s="1" t="s">
        <v>263</v>
      </c>
      <c r="B2233" s="1" t="s">
        <v>122</v>
      </c>
      <c r="C2233" s="1" t="s">
        <v>124</v>
      </c>
      <c r="D2233" s="1">
        <v>11</v>
      </c>
      <c r="E2233" s="1" t="s">
        <v>87</v>
      </c>
      <c r="F2233" s="2" t="s">
        <v>19</v>
      </c>
      <c r="G2233" s="1" t="s">
        <v>67</v>
      </c>
      <c r="H2233" s="7">
        <v>3.21</v>
      </c>
    </row>
    <row r="2234" spans="1:8">
      <c r="A2234" s="1" t="s">
        <v>263</v>
      </c>
      <c r="B2234" s="1" t="s">
        <v>122</v>
      </c>
      <c r="C2234" s="1" t="s">
        <v>124</v>
      </c>
      <c r="D2234" s="1">
        <v>11</v>
      </c>
      <c r="E2234" s="1" t="s">
        <v>87</v>
      </c>
      <c r="F2234" s="2" t="s">
        <v>20</v>
      </c>
      <c r="G2234" s="1" t="s">
        <v>67</v>
      </c>
      <c r="H2234" s="7">
        <v>3.21</v>
      </c>
    </row>
    <row r="2235" spans="1:8">
      <c r="A2235" s="1" t="s">
        <v>263</v>
      </c>
      <c r="B2235" s="1" t="s">
        <v>122</v>
      </c>
      <c r="C2235" s="1" t="s">
        <v>124</v>
      </c>
      <c r="D2235" s="1">
        <v>11</v>
      </c>
      <c r="E2235" s="1" t="s">
        <v>87</v>
      </c>
      <c r="F2235" s="2" t="s">
        <v>21</v>
      </c>
      <c r="G2235" s="1" t="s">
        <v>67</v>
      </c>
      <c r="H2235" s="7">
        <v>2.6750000000000003</v>
      </c>
    </row>
    <row r="2236" spans="1:8">
      <c r="A2236" s="1" t="s">
        <v>263</v>
      </c>
      <c r="B2236" s="1" t="s">
        <v>122</v>
      </c>
      <c r="C2236" s="1" t="s">
        <v>124</v>
      </c>
      <c r="D2236" s="1">
        <v>11</v>
      </c>
      <c r="E2236" s="1" t="s">
        <v>87</v>
      </c>
      <c r="F2236" s="2" t="s">
        <v>22</v>
      </c>
      <c r="G2236" s="1" t="s">
        <v>67</v>
      </c>
      <c r="H2236" s="7">
        <v>2.14</v>
      </c>
    </row>
    <row r="2237" spans="1:8">
      <c r="A2237" s="1" t="s">
        <v>263</v>
      </c>
      <c r="B2237" s="1" t="s">
        <v>122</v>
      </c>
      <c r="C2237" s="1" t="s">
        <v>124</v>
      </c>
      <c r="D2237" s="1">
        <v>11</v>
      </c>
      <c r="E2237" s="1" t="s">
        <v>87</v>
      </c>
      <c r="F2237" s="2" t="s">
        <v>23</v>
      </c>
      <c r="G2237" s="1" t="s">
        <v>67</v>
      </c>
      <c r="H2237" s="7" t="s">
        <v>69</v>
      </c>
    </row>
    <row r="2238" spans="1:8">
      <c r="A2238" s="1" t="s">
        <v>263</v>
      </c>
      <c r="B2238" s="1" t="s">
        <v>122</v>
      </c>
      <c r="C2238" s="1" t="s">
        <v>124</v>
      </c>
      <c r="D2238" s="1">
        <v>11</v>
      </c>
      <c r="E2238" s="1" t="s">
        <v>87</v>
      </c>
      <c r="F2238" s="2" t="s">
        <v>24</v>
      </c>
      <c r="G2238" s="1" t="s">
        <v>67</v>
      </c>
      <c r="H2238" s="7" t="s">
        <v>69</v>
      </c>
    </row>
    <row r="2239" spans="1:8">
      <c r="A2239" s="1" t="s">
        <v>263</v>
      </c>
      <c r="B2239" s="1" t="s">
        <v>122</v>
      </c>
      <c r="C2239" s="1" t="s">
        <v>124</v>
      </c>
      <c r="D2239" s="1">
        <v>11</v>
      </c>
      <c r="E2239" s="1" t="s">
        <v>87</v>
      </c>
      <c r="F2239" s="3" t="s">
        <v>25</v>
      </c>
      <c r="G2239" s="1" t="s">
        <v>67</v>
      </c>
      <c r="H2239" s="7" t="s">
        <v>69</v>
      </c>
    </row>
    <row r="2240" spans="1:8">
      <c r="A2240" s="1" t="s">
        <v>263</v>
      </c>
      <c r="B2240" s="1" t="s">
        <v>122</v>
      </c>
      <c r="C2240" s="1" t="s">
        <v>124</v>
      </c>
      <c r="D2240" s="1">
        <v>11</v>
      </c>
      <c r="E2240" s="1" t="s">
        <v>87</v>
      </c>
      <c r="F2240" s="3" t="s">
        <v>26</v>
      </c>
      <c r="G2240" s="1" t="s">
        <v>67</v>
      </c>
      <c r="H2240" s="7">
        <v>4.28</v>
      </c>
    </row>
    <row r="2241" spans="1:8">
      <c r="A2241" s="1" t="s">
        <v>263</v>
      </c>
      <c r="B2241" s="1" t="s">
        <v>122</v>
      </c>
      <c r="C2241" s="1" t="s">
        <v>124</v>
      </c>
      <c r="D2241" s="1">
        <v>11</v>
      </c>
      <c r="E2241" s="1" t="s">
        <v>87</v>
      </c>
      <c r="F2241" s="3" t="s">
        <v>27</v>
      </c>
      <c r="G2241" s="1" t="s">
        <v>67</v>
      </c>
      <c r="H2241" s="7">
        <v>0.80249999999999999</v>
      </c>
    </row>
    <row r="2242" spans="1:8">
      <c r="A2242" s="1" t="s">
        <v>263</v>
      </c>
      <c r="B2242" s="1" t="s">
        <v>122</v>
      </c>
      <c r="C2242" s="1" t="s">
        <v>124</v>
      </c>
      <c r="D2242" s="1">
        <v>11</v>
      </c>
      <c r="E2242" s="1" t="s">
        <v>87</v>
      </c>
      <c r="F2242" s="3" t="s">
        <v>28</v>
      </c>
      <c r="G2242" s="1" t="s">
        <v>67</v>
      </c>
      <c r="H2242" s="7">
        <v>1.6941666666666666</v>
      </c>
    </row>
    <row r="2243" spans="1:8">
      <c r="A2243" s="1" t="s">
        <v>263</v>
      </c>
      <c r="B2243" s="1" t="s">
        <v>122</v>
      </c>
      <c r="C2243" s="1" t="s">
        <v>124</v>
      </c>
      <c r="D2243" s="1">
        <v>11</v>
      </c>
      <c r="E2243" s="1" t="s">
        <v>87</v>
      </c>
      <c r="F2243" s="3" t="s">
        <v>29</v>
      </c>
      <c r="G2243" s="1" t="s">
        <v>67</v>
      </c>
      <c r="H2243" s="7" t="s">
        <v>69</v>
      </c>
    </row>
    <row r="2244" spans="1:8">
      <c r="A2244" s="1" t="s">
        <v>263</v>
      </c>
      <c r="B2244" s="1" t="s">
        <v>122</v>
      </c>
      <c r="C2244" s="1" t="s">
        <v>124</v>
      </c>
      <c r="D2244" s="1">
        <v>11</v>
      </c>
      <c r="E2244" s="1" t="s">
        <v>87</v>
      </c>
      <c r="F2244" s="3" t="s">
        <v>30</v>
      </c>
      <c r="G2244" s="1" t="s">
        <v>67</v>
      </c>
      <c r="H2244" s="7" t="s">
        <v>69</v>
      </c>
    </row>
    <row r="2245" spans="1:8">
      <c r="A2245" s="1" t="s">
        <v>263</v>
      </c>
      <c r="B2245" s="1" t="s">
        <v>122</v>
      </c>
      <c r="C2245" s="1" t="s">
        <v>124</v>
      </c>
      <c r="D2245" s="1">
        <v>11</v>
      </c>
      <c r="E2245" s="1" t="s">
        <v>87</v>
      </c>
      <c r="F2245" s="3" t="s">
        <v>31</v>
      </c>
      <c r="G2245" s="1" t="s">
        <v>67</v>
      </c>
      <c r="H2245" s="7" t="s">
        <v>69</v>
      </c>
    </row>
    <row r="2246" spans="1:8">
      <c r="A2246" s="1" t="s">
        <v>263</v>
      </c>
      <c r="B2246" s="1" t="s">
        <v>122</v>
      </c>
      <c r="C2246" s="1" t="s">
        <v>124</v>
      </c>
      <c r="D2246" s="1">
        <v>11</v>
      </c>
      <c r="E2246" s="1" t="s">
        <v>87</v>
      </c>
      <c r="F2246" s="3" t="s">
        <v>32</v>
      </c>
      <c r="G2246" s="1" t="s">
        <v>67</v>
      </c>
      <c r="H2246" s="7" t="s">
        <v>69</v>
      </c>
    </row>
    <row r="2247" spans="1:8">
      <c r="A2247" s="1" t="s">
        <v>263</v>
      </c>
      <c r="B2247" s="1" t="s">
        <v>122</v>
      </c>
      <c r="C2247" s="1" t="s">
        <v>124</v>
      </c>
      <c r="D2247" s="1">
        <v>11</v>
      </c>
      <c r="E2247" s="1" t="s">
        <v>87</v>
      </c>
      <c r="F2247" s="3" t="s">
        <v>33</v>
      </c>
      <c r="G2247" s="1" t="s">
        <v>67</v>
      </c>
      <c r="H2247" s="7" t="s">
        <v>69</v>
      </c>
    </row>
    <row r="2248" spans="1:8">
      <c r="A2248" s="1" t="s">
        <v>263</v>
      </c>
      <c r="B2248" s="1" t="s">
        <v>122</v>
      </c>
      <c r="C2248" s="1" t="s">
        <v>124</v>
      </c>
      <c r="D2248" s="1">
        <v>11</v>
      </c>
      <c r="E2248" s="1" t="s">
        <v>87</v>
      </c>
      <c r="F2248" s="3" t="s">
        <v>34</v>
      </c>
      <c r="G2248" s="1" t="s">
        <v>67</v>
      </c>
      <c r="H2248" s="7" t="s">
        <v>69</v>
      </c>
    </row>
    <row r="2249" spans="1:8">
      <c r="A2249" s="1" t="s">
        <v>263</v>
      </c>
      <c r="B2249" s="1" t="s">
        <v>122</v>
      </c>
      <c r="C2249" s="1" t="s">
        <v>124</v>
      </c>
      <c r="D2249" s="1">
        <v>11</v>
      </c>
      <c r="E2249" s="1" t="s">
        <v>87</v>
      </c>
      <c r="F2249" s="3" t="s">
        <v>35</v>
      </c>
      <c r="G2249" s="1" t="s">
        <v>67</v>
      </c>
      <c r="H2249" s="7">
        <v>2.3183333333333334</v>
      </c>
    </row>
    <row r="2250" spans="1:8">
      <c r="A2250" s="1" t="s">
        <v>263</v>
      </c>
      <c r="B2250" s="1" t="s">
        <v>122</v>
      </c>
      <c r="C2250" s="1" t="s">
        <v>124</v>
      </c>
      <c r="D2250" s="1">
        <v>11</v>
      </c>
      <c r="E2250" s="1" t="s">
        <v>87</v>
      </c>
      <c r="F2250" s="3" t="s">
        <v>36</v>
      </c>
      <c r="G2250" s="1" t="s">
        <v>67</v>
      </c>
      <c r="H2250" s="7">
        <v>3.21</v>
      </c>
    </row>
    <row r="2251" spans="1:8">
      <c r="A2251" s="1" t="s">
        <v>263</v>
      </c>
      <c r="B2251" s="1" t="s">
        <v>122</v>
      </c>
      <c r="C2251" s="1" t="s">
        <v>124</v>
      </c>
      <c r="D2251" s="1">
        <v>11</v>
      </c>
      <c r="E2251" s="1" t="s">
        <v>87</v>
      </c>
      <c r="F2251" s="3" t="s">
        <v>37</v>
      </c>
      <c r="G2251" s="1" t="s">
        <v>67</v>
      </c>
      <c r="H2251" s="7">
        <v>7.1333333333333332E-2</v>
      </c>
    </row>
    <row r="2252" spans="1:8">
      <c r="A2252" s="1" t="s">
        <v>263</v>
      </c>
      <c r="B2252" s="1" t="s">
        <v>122</v>
      </c>
      <c r="C2252" s="1" t="s">
        <v>124</v>
      </c>
      <c r="D2252" s="1">
        <v>11</v>
      </c>
      <c r="E2252" s="1" t="s">
        <v>87</v>
      </c>
      <c r="F2252" s="3" t="s">
        <v>38</v>
      </c>
      <c r="G2252" s="1" t="s">
        <v>67</v>
      </c>
      <c r="H2252" s="7">
        <v>60.633333333333333</v>
      </c>
    </row>
    <row r="2253" spans="1:8">
      <c r="A2253" s="1" t="s">
        <v>263</v>
      </c>
      <c r="B2253" s="1" t="s">
        <v>122</v>
      </c>
      <c r="C2253" s="1" t="s">
        <v>124</v>
      </c>
      <c r="D2253" s="1">
        <v>11</v>
      </c>
      <c r="E2253" s="1" t="s">
        <v>87</v>
      </c>
      <c r="F2253" s="3" t="s">
        <v>39</v>
      </c>
      <c r="G2253" s="1" t="s">
        <v>67</v>
      </c>
      <c r="H2253" s="7">
        <v>44.226666666666674</v>
      </c>
    </row>
    <row r="2254" spans="1:8">
      <c r="A2254" s="1" t="s">
        <v>263</v>
      </c>
      <c r="B2254" s="1" t="s">
        <v>122</v>
      </c>
      <c r="C2254" s="1" t="s">
        <v>124</v>
      </c>
      <c r="D2254" s="1">
        <v>11</v>
      </c>
      <c r="E2254" s="1" t="s">
        <v>87</v>
      </c>
      <c r="F2254" s="3" t="s">
        <v>40</v>
      </c>
      <c r="G2254" s="1" t="s">
        <v>67</v>
      </c>
      <c r="H2254" s="7">
        <v>8.9166666666666679</v>
      </c>
    </row>
    <row r="2255" spans="1:8">
      <c r="A2255" s="1" t="s">
        <v>263</v>
      </c>
      <c r="B2255" s="1" t="s">
        <v>122</v>
      </c>
      <c r="C2255" s="1" t="s">
        <v>124</v>
      </c>
      <c r="D2255" s="1">
        <v>11</v>
      </c>
      <c r="E2255" s="1" t="s">
        <v>87</v>
      </c>
      <c r="F2255" s="3" t="s">
        <v>41</v>
      </c>
      <c r="G2255" s="1" t="s">
        <v>68</v>
      </c>
      <c r="H2255" s="7">
        <v>5.3500000000000005</v>
      </c>
    </row>
    <row r="2256" spans="1:8">
      <c r="A2256" s="1" t="s">
        <v>263</v>
      </c>
      <c r="B2256" s="1" t="s">
        <v>122</v>
      </c>
      <c r="C2256" s="1" t="s">
        <v>124</v>
      </c>
      <c r="D2256" s="1">
        <v>11</v>
      </c>
      <c r="E2256" s="1" t="s">
        <v>87</v>
      </c>
      <c r="F2256" s="3" t="s">
        <v>42</v>
      </c>
      <c r="G2256" s="1" t="s">
        <v>68</v>
      </c>
      <c r="H2256" s="7">
        <v>17.12</v>
      </c>
    </row>
    <row r="2257" spans="1:8">
      <c r="A2257" s="1" t="s">
        <v>263</v>
      </c>
      <c r="B2257" s="1" t="s">
        <v>122</v>
      </c>
      <c r="C2257" s="1" t="s">
        <v>124</v>
      </c>
      <c r="D2257" s="1">
        <v>11</v>
      </c>
      <c r="E2257" s="1" t="s">
        <v>87</v>
      </c>
      <c r="F2257" s="3" t="s">
        <v>43</v>
      </c>
      <c r="G2257" s="1" t="s">
        <v>67</v>
      </c>
      <c r="H2257" s="7">
        <v>0.92138888888888892</v>
      </c>
    </row>
    <row r="2258" spans="1:8">
      <c r="A2258" s="1" t="s">
        <v>263</v>
      </c>
      <c r="B2258" s="1" t="s">
        <v>122</v>
      </c>
      <c r="C2258" s="1" t="s">
        <v>124</v>
      </c>
      <c r="D2258" s="1">
        <v>11</v>
      </c>
      <c r="E2258" s="1" t="s">
        <v>87</v>
      </c>
      <c r="F2258" s="3" t="s">
        <v>44</v>
      </c>
      <c r="G2258" s="1" t="s">
        <v>67</v>
      </c>
      <c r="H2258" s="7">
        <v>0.13969444444444445</v>
      </c>
    </row>
    <row r="2259" spans="1:8">
      <c r="A2259" s="1" t="s">
        <v>263</v>
      </c>
      <c r="B2259" s="1" t="s">
        <v>122</v>
      </c>
      <c r="C2259" s="1" t="s">
        <v>124</v>
      </c>
      <c r="D2259" s="1">
        <v>11</v>
      </c>
      <c r="E2259" s="1" t="s">
        <v>87</v>
      </c>
      <c r="F2259" s="3" t="s">
        <v>45</v>
      </c>
      <c r="G2259" s="1" t="s">
        <v>68</v>
      </c>
      <c r="H2259" s="7">
        <v>6.5983333333333336</v>
      </c>
    </row>
    <row r="2260" spans="1:8">
      <c r="A2260" s="1" t="s">
        <v>263</v>
      </c>
      <c r="B2260" s="1" t="s">
        <v>122</v>
      </c>
      <c r="C2260" s="1" t="s">
        <v>124</v>
      </c>
      <c r="D2260" s="1">
        <v>11</v>
      </c>
      <c r="E2260" s="1" t="s">
        <v>87</v>
      </c>
      <c r="F2260" s="3" t="s">
        <v>46</v>
      </c>
      <c r="G2260" s="1" t="s">
        <v>67</v>
      </c>
      <c r="H2260" s="7">
        <v>2.7641666666666671</v>
      </c>
    </row>
    <row r="2261" spans="1:8">
      <c r="A2261" s="1" t="s">
        <v>263</v>
      </c>
      <c r="B2261" s="1" t="s">
        <v>122</v>
      </c>
      <c r="C2261" s="1" t="s">
        <v>124</v>
      </c>
      <c r="D2261" s="1">
        <v>11</v>
      </c>
      <c r="E2261" s="1" t="s">
        <v>87</v>
      </c>
      <c r="F2261" s="3" t="s">
        <v>47</v>
      </c>
      <c r="G2261" s="1" t="s">
        <v>68</v>
      </c>
      <c r="H2261" s="7">
        <v>17.12</v>
      </c>
    </row>
    <row r="2262" spans="1:8">
      <c r="A2262" s="1" t="s">
        <v>263</v>
      </c>
      <c r="B2262" s="1" t="s">
        <v>122</v>
      </c>
      <c r="C2262" s="1" t="s">
        <v>124</v>
      </c>
      <c r="D2262" s="1">
        <v>11</v>
      </c>
      <c r="E2262" s="1" t="s">
        <v>87</v>
      </c>
      <c r="F2262" s="3" t="s">
        <v>48</v>
      </c>
      <c r="G2262" s="1" t="s">
        <v>68</v>
      </c>
      <c r="H2262" s="7">
        <v>3.0316666666666672</v>
      </c>
    </row>
    <row r="2263" spans="1:8">
      <c r="A2263" s="1" t="s">
        <v>263</v>
      </c>
      <c r="B2263" s="1" t="s">
        <v>122</v>
      </c>
      <c r="C2263" s="1" t="s">
        <v>124</v>
      </c>
      <c r="D2263" s="1">
        <v>11</v>
      </c>
      <c r="E2263" s="1" t="s">
        <v>87</v>
      </c>
      <c r="F2263" s="3" t="s">
        <v>49</v>
      </c>
      <c r="G2263" s="1" t="s">
        <v>67</v>
      </c>
      <c r="H2263" s="7">
        <v>0.71333333333333337</v>
      </c>
    </row>
    <row r="2264" spans="1:8">
      <c r="A2264" s="1" t="s">
        <v>263</v>
      </c>
      <c r="B2264" s="1" t="s">
        <v>122</v>
      </c>
      <c r="C2264" s="1" t="s">
        <v>124</v>
      </c>
      <c r="D2264" s="1">
        <v>11</v>
      </c>
      <c r="E2264" s="1" t="s">
        <v>87</v>
      </c>
      <c r="F2264" s="3" t="s">
        <v>50</v>
      </c>
      <c r="G2264" s="1" t="s">
        <v>68</v>
      </c>
      <c r="H2264" s="7">
        <v>1.2780555555555555</v>
      </c>
    </row>
    <row r="2265" spans="1:8">
      <c r="A2265" s="1" t="s">
        <v>263</v>
      </c>
      <c r="B2265" s="1" t="s">
        <v>122</v>
      </c>
      <c r="C2265" s="1" t="s">
        <v>124</v>
      </c>
      <c r="D2265" s="1">
        <v>11</v>
      </c>
      <c r="E2265" s="1" t="s">
        <v>87</v>
      </c>
      <c r="F2265" s="3" t="s">
        <v>51</v>
      </c>
      <c r="G2265" s="1" t="s">
        <v>67</v>
      </c>
      <c r="H2265" s="7">
        <v>17.12</v>
      </c>
    </row>
    <row r="2266" spans="1:8">
      <c r="A2266" s="1" t="s">
        <v>263</v>
      </c>
      <c r="B2266" s="1" t="s">
        <v>122</v>
      </c>
      <c r="C2266" s="1" t="s">
        <v>124</v>
      </c>
      <c r="D2266" s="1">
        <v>11</v>
      </c>
      <c r="E2266" s="1" t="s">
        <v>87</v>
      </c>
      <c r="F2266" s="3" t="s">
        <v>52</v>
      </c>
      <c r="G2266" s="1" t="s">
        <v>68</v>
      </c>
      <c r="H2266" s="7">
        <v>2.14</v>
      </c>
    </row>
    <row r="2267" spans="1:8">
      <c r="A2267" s="1" t="s">
        <v>263</v>
      </c>
      <c r="B2267" s="1" t="s">
        <v>122</v>
      </c>
      <c r="C2267" s="1" t="s">
        <v>124</v>
      </c>
      <c r="D2267" s="1">
        <v>11</v>
      </c>
      <c r="E2267" s="1" t="s">
        <v>87</v>
      </c>
      <c r="F2267" s="3" t="s">
        <v>53</v>
      </c>
      <c r="G2267" s="1" t="s">
        <v>68</v>
      </c>
      <c r="H2267" s="7">
        <v>3.21</v>
      </c>
    </row>
    <row r="2268" spans="1:8">
      <c r="A2268" s="1" t="s">
        <v>263</v>
      </c>
      <c r="B2268" s="1" t="s">
        <v>122</v>
      </c>
      <c r="C2268" s="1" t="s">
        <v>124</v>
      </c>
      <c r="D2268" s="1">
        <v>11</v>
      </c>
      <c r="E2268" s="1" t="s">
        <v>87</v>
      </c>
      <c r="F2268" s="3" t="s">
        <v>54</v>
      </c>
      <c r="G2268" s="1" t="s">
        <v>68</v>
      </c>
      <c r="H2268" s="7">
        <v>3.21</v>
      </c>
    </row>
    <row r="2269" spans="1:8">
      <c r="A2269" s="1" t="s">
        <v>263</v>
      </c>
      <c r="B2269" s="1" t="s">
        <v>122</v>
      </c>
      <c r="C2269" s="1" t="s">
        <v>124</v>
      </c>
      <c r="D2269" s="1">
        <v>11</v>
      </c>
      <c r="E2269" s="1" t="s">
        <v>87</v>
      </c>
      <c r="F2269" s="3" t="s">
        <v>55</v>
      </c>
      <c r="G2269" s="1" t="s">
        <v>68</v>
      </c>
      <c r="H2269" s="7">
        <v>2.14</v>
      </c>
    </row>
    <row r="2270" spans="1:8">
      <c r="A2270" s="1" t="s">
        <v>263</v>
      </c>
      <c r="B2270" s="1" t="s">
        <v>122</v>
      </c>
      <c r="C2270" s="1" t="s">
        <v>124</v>
      </c>
      <c r="D2270" s="1">
        <v>11</v>
      </c>
      <c r="E2270" s="1" t="s">
        <v>87</v>
      </c>
      <c r="F2270" s="3" t="s">
        <v>56</v>
      </c>
      <c r="G2270" s="1" t="s">
        <v>68</v>
      </c>
      <c r="H2270" s="7">
        <v>2.3183333333333334</v>
      </c>
    </row>
    <row r="2271" spans="1:8">
      <c r="A2271" s="1" t="s">
        <v>263</v>
      </c>
      <c r="B2271" s="1" t="s">
        <v>122</v>
      </c>
      <c r="C2271" s="1" t="s">
        <v>124</v>
      </c>
      <c r="D2271" s="1">
        <v>11</v>
      </c>
      <c r="E2271" s="1" t="s">
        <v>87</v>
      </c>
      <c r="F2271" s="3" t="s">
        <v>57</v>
      </c>
      <c r="G2271" s="1" t="s">
        <v>68</v>
      </c>
      <c r="H2271" s="7" t="s">
        <v>69</v>
      </c>
    </row>
    <row r="2272" spans="1:8">
      <c r="A2272" s="1" t="s">
        <v>263</v>
      </c>
      <c r="B2272" s="1" t="s">
        <v>122</v>
      </c>
      <c r="C2272" s="1" t="s">
        <v>124</v>
      </c>
      <c r="D2272" s="1">
        <v>11</v>
      </c>
      <c r="E2272" s="1" t="s">
        <v>87</v>
      </c>
      <c r="F2272" s="3" t="s">
        <v>58</v>
      </c>
      <c r="G2272" s="1" t="s">
        <v>68</v>
      </c>
      <c r="H2272" s="7">
        <v>0.26750000000000002</v>
      </c>
    </row>
    <row r="2273" spans="1:8">
      <c r="A2273" s="1" t="s">
        <v>263</v>
      </c>
      <c r="B2273" s="1" t="s">
        <v>122</v>
      </c>
      <c r="C2273" s="1" t="s">
        <v>124</v>
      </c>
      <c r="D2273" s="1">
        <v>11</v>
      </c>
      <c r="E2273" s="1" t="s">
        <v>87</v>
      </c>
      <c r="F2273" s="3" t="s">
        <v>135</v>
      </c>
      <c r="G2273" s="1" t="s">
        <v>68</v>
      </c>
      <c r="H2273" s="7">
        <v>1.1591666666666667</v>
      </c>
    </row>
    <row r="2274" spans="1:8">
      <c r="A2274" s="1" t="s">
        <v>263</v>
      </c>
      <c r="B2274" s="1" t="s">
        <v>122</v>
      </c>
      <c r="C2274" s="1" t="s">
        <v>124</v>
      </c>
      <c r="D2274" s="1">
        <v>11</v>
      </c>
      <c r="E2274" s="1" t="s">
        <v>87</v>
      </c>
      <c r="F2274" s="3" t="s">
        <v>59</v>
      </c>
      <c r="G2274" s="1" t="s">
        <v>68</v>
      </c>
      <c r="H2274" s="7">
        <v>1.1591666666666667</v>
      </c>
    </row>
    <row r="2275" spans="1:8">
      <c r="A2275" s="1" t="s">
        <v>263</v>
      </c>
      <c r="B2275" s="1" t="s">
        <v>122</v>
      </c>
      <c r="C2275" s="1" t="s">
        <v>124</v>
      </c>
      <c r="D2275" s="1">
        <v>11</v>
      </c>
      <c r="E2275" s="1" t="s">
        <v>87</v>
      </c>
      <c r="F2275" s="3" t="s">
        <v>60</v>
      </c>
      <c r="G2275" s="1" t="s">
        <v>68</v>
      </c>
      <c r="H2275" s="7">
        <v>4.28</v>
      </c>
    </row>
    <row r="2276" spans="1:8">
      <c r="A2276" s="1" t="s">
        <v>263</v>
      </c>
      <c r="B2276" s="1" t="s">
        <v>122</v>
      </c>
      <c r="C2276" s="1" t="s">
        <v>124</v>
      </c>
      <c r="D2276" s="1">
        <v>11</v>
      </c>
      <c r="E2276" s="1" t="s">
        <v>87</v>
      </c>
      <c r="F2276" s="3" t="s">
        <v>61</v>
      </c>
      <c r="G2276" s="1" t="s">
        <v>67</v>
      </c>
      <c r="H2276" s="5" t="s">
        <v>69</v>
      </c>
    </row>
    <row r="2277" spans="1:8">
      <c r="A2277" s="1" t="s">
        <v>263</v>
      </c>
      <c r="B2277" s="1" t="s">
        <v>122</v>
      </c>
      <c r="C2277" s="1" t="s">
        <v>124</v>
      </c>
      <c r="D2277" s="1">
        <v>11</v>
      </c>
      <c r="E2277" s="1" t="s">
        <v>87</v>
      </c>
      <c r="F2277" s="3" t="s">
        <v>62</v>
      </c>
      <c r="G2277" s="1" t="s">
        <v>67</v>
      </c>
      <c r="H2277" s="7">
        <v>10.343333333333334</v>
      </c>
    </row>
    <row r="2278" spans="1:8">
      <c r="A2278" s="1" t="s">
        <v>263</v>
      </c>
      <c r="B2278" s="1" t="s">
        <v>122</v>
      </c>
      <c r="C2278" s="1" t="s">
        <v>124</v>
      </c>
      <c r="D2278" s="1">
        <v>11</v>
      </c>
      <c r="E2278" s="1" t="s">
        <v>87</v>
      </c>
      <c r="F2278" s="3" t="s">
        <v>63</v>
      </c>
      <c r="G2278" s="1" t="s">
        <v>67</v>
      </c>
      <c r="H2278" s="7">
        <v>0.80249999999999999</v>
      </c>
    </row>
    <row r="2279" spans="1:8">
      <c r="A2279" s="1" t="s">
        <v>263</v>
      </c>
      <c r="B2279" s="1" t="s">
        <v>122</v>
      </c>
      <c r="C2279" s="1" t="s">
        <v>124</v>
      </c>
      <c r="D2279" s="1">
        <v>11</v>
      </c>
      <c r="E2279" s="1" t="s">
        <v>87</v>
      </c>
      <c r="F2279" s="3" t="s">
        <v>64</v>
      </c>
      <c r="G2279" s="1" t="s">
        <v>67</v>
      </c>
      <c r="H2279" s="7">
        <v>1.4563888888888892</v>
      </c>
    </row>
    <row r="2280" spans="1:8">
      <c r="A2280" s="1" t="s">
        <v>263</v>
      </c>
      <c r="B2280" s="1" t="s">
        <v>122</v>
      </c>
      <c r="C2280" s="1" t="s">
        <v>124</v>
      </c>
      <c r="D2280" s="1">
        <v>11</v>
      </c>
      <c r="E2280" s="1" t="s">
        <v>87</v>
      </c>
      <c r="F2280" s="3" t="s">
        <v>65</v>
      </c>
      <c r="G2280" s="1" t="s">
        <v>67</v>
      </c>
      <c r="H2280" s="7">
        <v>0.74305555555555547</v>
      </c>
    </row>
    <row r="2281" spans="1:8">
      <c r="A2281" s="1" t="s">
        <v>263</v>
      </c>
      <c r="B2281" s="1" t="s">
        <v>122</v>
      </c>
      <c r="C2281" s="1" t="s">
        <v>124</v>
      </c>
      <c r="D2281" s="1">
        <v>11</v>
      </c>
      <c r="E2281" s="1" t="s">
        <v>87</v>
      </c>
      <c r="F2281" s="3" t="s">
        <v>66</v>
      </c>
      <c r="G2281" s="1" t="s">
        <v>67</v>
      </c>
      <c r="H2281" s="7">
        <v>4.28</v>
      </c>
    </row>
    <row r="2282" spans="1:8">
      <c r="A2282" s="1" t="s">
        <v>263</v>
      </c>
      <c r="B2282" s="1" t="s">
        <v>122</v>
      </c>
      <c r="C2282" s="1" t="s">
        <v>125</v>
      </c>
      <c r="D2282" s="1">
        <v>34</v>
      </c>
      <c r="E2282" s="1" t="s">
        <v>71</v>
      </c>
      <c r="F2282" s="2" t="s">
        <v>11</v>
      </c>
      <c r="G2282" s="1" t="s">
        <v>67</v>
      </c>
      <c r="H2282" s="7">
        <v>2.14</v>
      </c>
    </row>
    <row r="2283" spans="1:8">
      <c r="A2283" s="1" t="s">
        <v>263</v>
      </c>
      <c r="B2283" s="1" t="s">
        <v>122</v>
      </c>
      <c r="C2283" s="1" t="s">
        <v>125</v>
      </c>
      <c r="D2283" s="1">
        <v>34</v>
      </c>
      <c r="E2283" s="1" t="s">
        <v>71</v>
      </c>
      <c r="F2283" s="2" t="s">
        <v>12</v>
      </c>
      <c r="G2283" s="1" t="s">
        <v>67</v>
      </c>
      <c r="H2283" s="7">
        <v>3.21</v>
      </c>
    </row>
    <row r="2284" spans="1:8">
      <c r="A2284" s="1" t="s">
        <v>263</v>
      </c>
      <c r="B2284" s="1" t="s">
        <v>122</v>
      </c>
      <c r="C2284" s="1" t="s">
        <v>125</v>
      </c>
      <c r="D2284" s="1">
        <v>34</v>
      </c>
      <c r="E2284" s="1" t="s">
        <v>71</v>
      </c>
      <c r="F2284" s="2" t="s">
        <v>13</v>
      </c>
      <c r="G2284" s="1" t="s">
        <v>67</v>
      </c>
      <c r="H2284" s="7" t="s">
        <v>69</v>
      </c>
    </row>
    <row r="2285" spans="1:8">
      <c r="A2285" s="1" t="s">
        <v>263</v>
      </c>
      <c r="B2285" s="1" t="s">
        <v>122</v>
      </c>
      <c r="C2285" s="1" t="s">
        <v>125</v>
      </c>
      <c r="D2285" s="1">
        <v>34</v>
      </c>
      <c r="E2285" s="1" t="s">
        <v>71</v>
      </c>
      <c r="F2285" s="2" t="s">
        <v>14</v>
      </c>
      <c r="G2285" s="1" t="s">
        <v>67</v>
      </c>
      <c r="H2285" s="7">
        <v>4.4583333333333339</v>
      </c>
    </row>
    <row r="2286" spans="1:8">
      <c r="A2286" s="1" t="s">
        <v>263</v>
      </c>
      <c r="B2286" s="1" t="s">
        <v>122</v>
      </c>
      <c r="C2286" s="1" t="s">
        <v>125</v>
      </c>
      <c r="D2286" s="1">
        <v>34</v>
      </c>
      <c r="E2286" s="1" t="s">
        <v>71</v>
      </c>
      <c r="F2286" s="2" t="s">
        <v>15</v>
      </c>
      <c r="G2286" s="1" t="s">
        <v>67</v>
      </c>
      <c r="H2286" s="7">
        <v>4.4583333333333339</v>
      </c>
    </row>
    <row r="2287" spans="1:8">
      <c r="A2287" s="1" t="s">
        <v>263</v>
      </c>
      <c r="B2287" s="1" t="s">
        <v>122</v>
      </c>
      <c r="C2287" s="1" t="s">
        <v>125</v>
      </c>
      <c r="D2287" s="1">
        <v>34</v>
      </c>
      <c r="E2287" s="1" t="s">
        <v>71</v>
      </c>
      <c r="F2287" s="2" t="s">
        <v>16</v>
      </c>
      <c r="G2287" s="1" t="s">
        <v>67</v>
      </c>
      <c r="H2287" s="7">
        <v>4.4583333333333339</v>
      </c>
    </row>
    <row r="2288" spans="1:8">
      <c r="A2288" s="1" t="s">
        <v>263</v>
      </c>
      <c r="B2288" s="1" t="s">
        <v>122</v>
      </c>
      <c r="C2288" s="1" t="s">
        <v>125</v>
      </c>
      <c r="D2288" s="1">
        <v>34</v>
      </c>
      <c r="E2288" s="1" t="s">
        <v>71</v>
      </c>
      <c r="F2288" s="2" t="s">
        <v>17</v>
      </c>
      <c r="G2288" s="1" t="s">
        <v>67</v>
      </c>
      <c r="H2288" s="7">
        <v>2.14</v>
      </c>
    </row>
    <row r="2289" spans="1:8">
      <c r="A2289" s="1" t="s">
        <v>263</v>
      </c>
      <c r="B2289" s="1" t="s">
        <v>122</v>
      </c>
      <c r="C2289" s="1" t="s">
        <v>125</v>
      </c>
      <c r="D2289" s="1">
        <v>34</v>
      </c>
      <c r="E2289" s="1" t="s">
        <v>71</v>
      </c>
      <c r="F2289" s="2" t="s">
        <v>18</v>
      </c>
      <c r="G2289" s="1" t="s">
        <v>68</v>
      </c>
      <c r="H2289" s="7">
        <v>1.9616666666666667</v>
      </c>
    </row>
    <row r="2290" spans="1:8">
      <c r="A2290" s="1" t="s">
        <v>263</v>
      </c>
      <c r="B2290" s="1" t="s">
        <v>122</v>
      </c>
      <c r="C2290" s="1" t="s">
        <v>125</v>
      </c>
      <c r="D2290" s="1">
        <v>34</v>
      </c>
      <c r="E2290" s="1" t="s">
        <v>71</v>
      </c>
      <c r="F2290" s="2" t="s">
        <v>19</v>
      </c>
      <c r="G2290" s="1" t="s">
        <v>67</v>
      </c>
      <c r="H2290" s="7" t="s">
        <v>69</v>
      </c>
    </row>
    <row r="2291" spans="1:8">
      <c r="A2291" s="1" t="s">
        <v>263</v>
      </c>
      <c r="B2291" s="1" t="s">
        <v>122</v>
      </c>
      <c r="C2291" s="1" t="s">
        <v>125</v>
      </c>
      <c r="D2291" s="1">
        <v>34</v>
      </c>
      <c r="E2291" s="1" t="s">
        <v>71</v>
      </c>
      <c r="F2291" s="2" t="s">
        <v>20</v>
      </c>
      <c r="G2291" s="1" t="s">
        <v>67</v>
      </c>
      <c r="H2291" s="7" t="s">
        <v>69</v>
      </c>
    </row>
    <row r="2292" spans="1:8">
      <c r="A2292" s="1" t="s">
        <v>263</v>
      </c>
      <c r="B2292" s="1" t="s">
        <v>122</v>
      </c>
      <c r="C2292" s="1" t="s">
        <v>125</v>
      </c>
      <c r="D2292" s="1">
        <v>34</v>
      </c>
      <c r="E2292" s="1" t="s">
        <v>71</v>
      </c>
      <c r="F2292" s="2" t="s">
        <v>21</v>
      </c>
      <c r="G2292" s="1" t="s">
        <v>67</v>
      </c>
      <c r="H2292" s="7" t="s">
        <v>69</v>
      </c>
    </row>
    <row r="2293" spans="1:8">
      <c r="A2293" s="1" t="s">
        <v>263</v>
      </c>
      <c r="B2293" s="1" t="s">
        <v>122</v>
      </c>
      <c r="C2293" s="1" t="s">
        <v>125</v>
      </c>
      <c r="D2293" s="1">
        <v>34</v>
      </c>
      <c r="E2293" s="1" t="s">
        <v>71</v>
      </c>
      <c r="F2293" s="2" t="s">
        <v>22</v>
      </c>
      <c r="G2293" s="1" t="s">
        <v>67</v>
      </c>
      <c r="H2293" s="7" t="s">
        <v>69</v>
      </c>
    </row>
    <row r="2294" spans="1:8">
      <c r="A2294" s="1" t="s">
        <v>263</v>
      </c>
      <c r="B2294" s="1" t="s">
        <v>122</v>
      </c>
      <c r="C2294" s="1" t="s">
        <v>125</v>
      </c>
      <c r="D2294" s="1">
        <v>34</v>
      </c>
      <c r="E2294" s="1" t="s">
        <v>71</v>
      </c>
      <c r="F2294" s="2" t="s">
        <v>23</v>
      </c>
      <c r="G2294" s="1" t="s">
        <v>67</v>
      </c>
      <c r="H2294" s="7" t="s">
        <v>69</v>
      </c>
    </row>
    <row r="2295" spans="1:8">
      <c r="A2295" s="1" t="s">
        <v>263</v>
      </c>
      <c r="B2295" s="1" t="s">
        <v>122</v>
      </c>
      <c r="C2295" s="1" t="s">
        <v>125</v>
      </c>
      <c r="D2295" s="1">
        <v>34</v>
      </c>
      <c r="E2295" s="1" t="s">
        <v>71</v>
      </c>
      <c r="F2295" s="2" t="s">
        <v>24</v>
      </c>
      <c r="G2295" s="1" t="s">
        <v>67</v>
      </c>
      <c r="H2295" s="7" t="s">
        <v>69</v>
      </c>
    </row>
    <row r="2296" spans="1:8">
      <c r="A2296" s="1" t="s">
        <v>263</v>
      </c>
      <c r="B2296" s="1" t="s">
        <v>122</v>
      </c>
      <c r="C2296" s="1" t="s">
        <v>125</v>
      </c>
      <c r="D2296" s="1">
        <v>34</v>
      </c>
      <c r="E2296" s="1" t="s">
        <v>71</v>
      </c>
      <c r="F2296" s="3" t="s">
        <v>25</v>
      </c>
      <c r="G2296" s="1" t="s">
        <v>67</v>
      </c>
      <c r="H2296" s="7" t="s">
        <v>69</v>
      </c>
    </row>
    <row r="2297" spans="1:8">
      <c r="A2297" s="1" t="s">
        <v>263</v>
      </c>
      <c r="B2297" s="1" t="s">
        <v>122</v>
      </c>
      <c r="C2297" s="1" t="s">
        <v>125</v>
      </c>
      <c r="D2297" s="1">
        <v>34</v>
      </c>
      <c r="E2297" s="1" t="s">
        <v>71</v>
      </c>
      <c r="F2297" s="3" t="s">
        <v>26</v>
      </c>
      <c r="G2297" s="1" t="s">
        <v>67</v>
      </c>
      <c r="H2297" s="7">
        <v>1.9616666666666667</v>
      </c>
    </row>
    <row r="2298" spans="1:8">
      <c r="A2298" s="1" t="s">
        <v>263</v>
      </c>
      <c r="B2298" s="1" t="s">
        <v>122</v>
      </c>
      <c r="C2298" s="1" t="s">
        <v>125</v>
      </c>
      <c r="D2298" s="1">
        <v>34</v>
      </c>
      <c r="E2298" s="1" t="s">
        <v>71</v>
      </c>
      <c r="F2298" s="3" t="s">
        <v>27</v>
      </c>
      <c r="G2298" s="1" t="s">
        <v>67</v>
      </c>
      <c r="H2298" s="7" t="s">
        <v>69</v>
      </c>
    </row>
    <row r="2299" spans="1:8">
      <c r="A2299" s="1" t="s">
        <v>263</v>
      </c>
      <c r="B2299" s="1" t="s">
        <v>122</v>
      </c>
      <c r="C2299" s="1" t="s">
        <v>125</v>
      </c>
      <c r="D2299" s="1">
        <v>34</v>
      </c>
      <c r="E2299" s="1" t="s">
        <v>71</v>
      </c>
      <c r="F2299" s="3" t="s">
        <v>28</v>
      </c>
      <c r="G2299" s="1" t="s">
        <v>67</v>
      </c>
      <c r="H2299" s="7" t="s">
        <v>69</v>
      </c>
    </row>
    <row r="2300" spans="1:8">
      <c r="A2300" s="1" t="s">
        <v>263</v>
      </c>
      <c r="B2300" s="1" t="s">
        <v>122</v>
      </c>
      <c r="C2300" s="1" t="s">
        <v>125</v>
      </c>
      <c r="D2300" s="1">
        <v>34</v>
      </c>
      <c r="E2300" s="1" t="s">
        <v>71</v>
      </c>
      <c r="F2300" s="3" t="s">
        <v>29</v>
      </c>
      <c r="G2300" s="1" t="s">
        <v>67</v>
      </c>
      <c r="H2300" s="7" t="s">
        <v>69</v>
      </c>
    </row>
    <row r="2301" spans="1:8">
      <c r="A2301" s="1" t="s">
        <v>263</v>
      </c>
      <c r="B2301" s="1" t="s">
        <v>122</v>
      </c>
      <c r="C2301" s="1" t="s">
        <v>125</v>
      </c>
      <c r="D2301" s="1">
        <v>34</v>
      </c>
      <c r="E2301" s="1" t="s">
        <v>71</v>
      </c>
      <c r="F2301" s="3" t="s">
        <v>30</v>
      </c>
      <c r="G2301" s="1" t="s">
        <v>67</v>
      </c>
      <c r="H2301" s="7" t="s">
        <v>69</v>
      </c>
    </row>
    <row r="2302" spans="1:8">
      <c r="A2302" s="1" t="s">
        <v>263</v>
      </c>
      <c r="B2302" s="1" t="s">
        <v>122</v>
      </c>
      <c r="C2302" s="1" t="s">
        <v>125</v>
      </c>
      <c r="D2302" s="1">
        <v>34</v>
      </c>
      <c r="E2302" s="1" t="s">
        <v>71</v>
      </c>
      <c r="F2302" s="3" t="s">
        <v>31</v>
      </c>
      <c r="G2302" s="1" t="s">
        <v>67</v>
      </c>
      <c r="H2302" s="7" t="s">
        <v>69</v>
      </c>
    </row>
    <row r="2303" spans="1:8">
      <c r="A2303" s="1" t="s">
        <v>263</v>
      </c>
      <c r="B2303" s="1" t="s">
        <v>122</v>
      </c>
      <c r="C2303" s="1" t="s">
        <v>125</v>
      </c>
      <c r="D2303" s="1">
        <v>34</v>
      </c>
      <c r="E2303" s="1" t="s">
        <v>71</v>
      </c>
      <c r="F2303" s="3" t="s">
        <v>32</v>
      </c>
      <c r="G2303" s="1" t="s">
        <v>67</v>
      </c>
      <c r="H2303" s="7" t="s">
        <v>69</v>
      </c>
    </row>
    <row r="2304" spans="1:8">
      <c r="A2304" s="1" t="s">
        <v>263</v>
      </c>
      <c r="B2304" s="1" t="s">
        <v>122</v>
      </c>
      <c r="C2304" s="1" t="s">
        <v>125</v>
      </c>
      <c r="D2304" s="1">
        <v>34</v>
      </c>
      <c r="E2304" s="1" t="s">
        <v>71</v>
      </c>
      <c r="F2304" s="3" t="s">
        <v>33</v>
      </c>
      <c r="G2304" s="1" t="s">
        <v>67</v>
      </c>
      <c r="H2304" s="7" t="s">
        <v>69</v>
      </c>
    </row>
    <row r="2305" spans="1:8">
      <c r="A2305" s="1" t="s">
        <v>263</v>
      </c>
      <c r="B2305" s="1" t="s">
        <v>122</v>
      </c>
      <c r="C2305" s="1" t="s">
        <v>125</v>
      </c>
      <c r="D2305" s="1">
        <v>34</v>
      </c>
      <c r="E2305" s="1" t="s">
        <v>71</v>
      </c>
      <c r="F2305" s="3" t="s">
        <v>34</v>
      </c>
      <c r="G2305" s="1" t="s">
        <v>67</v>
      </c>
      <c r="H2305" s="7" t="s">
        <v>69</v>
      </c>
    </row>
    <row r="2306" spans="1:8">
      <c r="A2306" s="1" t="s">
        <v>263</v>
      </c>
      <c r="B2306" s="1" t="s">
        <v>122</v>
      </c>
      <c r="C2306" s="1" t="s">
        <v>125</v>
      </c>
      <c r="D2306" s="1">
        <v>34</v>
      </c>
      <c r="E2306" s="1" t="s">
        <v>71</v>
      </c>
      <c r="F2306" s="3" t="s">
        <v>35</v>
      </c>
      <c r="G2306" s="1" t="s">
        <v>67</v>
      </c>
      <c r="H2306" s="7">
        <v>2.14</v>
      </c>
    </row>
    <row r="2307" spans="1:8">
      <c r="A2307" s="1" t="s">
        <v>263</v>
      </c>
      <c r="B2307" s="1" t="s">
        <v>122</v>
      </c>
      <c r="C2307" s="1" t="s">
        <v>125</v>
      </c>
      <c r="D2307" s="1">
        <v>34</v>
      </c>
      <c r="E2307" s="1" t="s">
        <v>71</v>
      </c>
      <c r="F2307" s="3" t="s">
        <v>36</v>
      </c>
      <c r="G2307" s="1" t="s">
        <v>67</v>
      </c>
      <c r="H2307" s="7">
        <v>2.14</v>
      </c>
    </row>
    <row r="2308" spans="1:8">
      <c r="A2308" s="1" t="s">
        <v>263</v>
      </c>
      <c r="B2308" s="1" t="s">
        <v>122</v>
      </c>
      <c r="C2308" s="1" t="s">
        <v>125</v>
      </c>
      <c r="D2308" s="1">
        <v>34</v>
      </c>
      <c r="E2308" s="1" t="s">
        <v>71</v>
      </c>
      <c r="F2308" s="3" t="s">
        <v>37</v>
      </c>
      <c r="G2308" s="1" t="s">
        <v>67</v>
      </c>
      <c r="H2308" s="7" t="s">
        <v>69</v>
      </c>
    </row>
    <row r="2309" spans="1:8">
      <c r="A2309" s="1" t="s">
        <v>263</v>
      </c>
      <c r="B2309" s="1" t="s">
        <v>122</v>
      </c>
      <c r="C2309" s="1" t="s">
        <v>125</v>
      </c>
      <c r="D2309" s="1">
        <v>34</v>
      </c>
      <c r="E2309" s="1" t="s">
        <v>71</v>
      </c>
      <c r="F2309" s="3" t="s">
        <v>38</v>
      </c>
      <c r="G2309" s="1" t="s">
        <v>67</v>
      </c>
      <c r="H2309" s="7" t="s">
        <v>69</v>
      </c>
    </row>
    <row r="2310" spans="1:8">
      <c r="A2310" s="1" t="s">
        <v>263</v>
      </c>
      <c r="B2310" s="1" t="s">
        <v>122</v>
      </c>
      <c r="C2310" s="1" t="s">
        <v>125</v>
      </c>
      <c r="D2310" s="1">
        <v>34</v>
      </c>
      <c r="E2310" s="1" t="s">
        <v>71</v>
      </c>
      <c r="F2310" s="3" t="s">
        <v>39</v>
      </c>
      <c r="G2310" s="1" t="s">
        <v>67</v>
      </c>
      <c r="H2310" s="7" t="s">
        <v>69</v>
      </c>
    </row>
    <row r="2311" spans="1:8">
      <c r="A2311" s="1" t="s">
        <v>263</v>
      </c>
      <c r="B2311" s="1" t="s">
        <v>122</v>
      </c>
      <c r="C2311" s="1" t="s">
        <v>125</v>
      </c>
      <c r="D2311" s="1">
        <v>34</v>
      </c>
      <c r="E2311" s="1" t="s">
        <v>71</v>
      </c>
      <c r="F2311" s="3" t="s">
        <v>40</v>
      </c>
      <c r="G2311" s="1" t="s">
        <v>67</v>
      </c>
      <c r="H2311" s="7">
        <v>3.0316666666666672</v>
      </c>
    </row>
    <row r="2312" spans="1:8">
      <c r="A2312" s="1" t="s">
        <v>263</v>
      </c>
      <c r="B2312" s="1" t="s">
        <v>122</v>
      </c>
      <c r="C2312" s="1" t="s">
        <v>125</v>
      </c>
      <c r="D2312" s="1">
        <v>34</v>
      </c>
      <c r="E2312" s="1" t="s">
        <v>71</v>
      </c>
      <c r="F2312" s="3" t="s">
        <v>41</v>
      </c>
      <c r="G2312" s="1" t="s">
        <v>68</v>
      </c>
      <c r="H2312" s="7">
        <v>6.2416666666666671</v>
      </c>
    </row>
    <row r="2313" spans="1:8">
      <c r="A2313" s="1" t="s">
        <v>263</v>
      </c>
      <c r="B2313" s="1" t="s">
        <v>122</v>
      </c>
      <c r="C2313" s="1" t="s">
        <v>125</v>
      </c>
      <c r="D2313" s="1">
        <v>34</v>
      </c>
      <c r="E2313" s="1" t="s">
        <v>71</v>
      </c>
      <c r="F2313" s="3" t="s">
        <v>42</v>
      </c>
      <c r="G2313" s="1" t="s">
        <v>68</v>
      </c>
      <c r="H2313" s="7" t="s">
        <v>69</v>
      </c>
    </row>
    <row r="2314" spans="1:8">
      <c r="A2314" s="1" t="s">
        <v>263</v>
      </c>
      <c r="B2314" s="1" t="s">
        <v>122</v>
      </c>
      <c r="C2314" s="1" t="s">
        <v>125</v>
      </c>
      <c r="D2314" s="1">
        <v>34</v>
      </c>
      <c r="E2314" s="1" t="s">
        <v>71</v>
      </c>
      <c r="F2314" s="3" t="s">
        <v>43</v>
      </c>
      <c r="G2314" s="1" t="s">
        <v>67</v>
      </c>
      <c r="H2314" s="7">
        <v>0.53500000000000003</v>
      </c>
    </row>
    <row r="2315" spans="1:8">
      <c r="A2315" s="1" t="s">
        <v>263</v>
      </c>
      <c r="B2315" s="1" t="s">
        <v>122</v>
      </c>
      <c r="C2315" s="1" t="s">
        <v>125</v>
      </c>
      <c r="D2315" s="1">
        <v>34</v>
      </c>
      <c r="E2315" s="1" t="s">
        <v>71</v>
      </c>
      <c r="F2315" s="3" t="s">
        <v>44</v>
      </c>
      <c r="G2315" s="1" t="s">
        <v>67</v>
      </c>
      <c r="H2315" s="7">
        <v>0.53500000000000003</v>
      </c>
    </row>
    <row r="2316" spans="1:8">
      <c r="A2316" s="1" t="s">
        <v>263</v>
      </c>
      <c r="B2316" s="1" t="s">
        <v>122</v>
      </c>
      <c r="C2316" s="1" t="s">
        <v>125</v>
      </c>
      <c r="D2316" s="1">
        <v>34</v>
      </c>
      <c r="E2316" s="1" t="s">
        <v>71</v>
      </c>
      <c r="F2316" s="3" t="s">
        <v>45</v>
      </c>
      <c r="G2316" s="1" t="s">
        <v>68</v>
      </c>
      <c r="H2316" s="7" t="s">
        <v>69</v>
      </c>
    </row>
    <row r="2317" spans="1:8">
      <c r="A2317" s="1" t="s">
        <v>263</v>
      </c>
      <c r="B2317" s="1" t="s">
        <v>122</v>
      </c>
      <c r="C2317" s="1" t="s">
        <v>125</v>
      </c>
      <c r="D2317" s="1">
        <v>34</v>
      </c>
      <c r="E2317" s="1" t="s">
        <v>71</v>
      </c>
      <c r="F2317" s="3" t="s">
        <v>46</v>
      </c>
      <c r="G2317" s="1" t="s">
        <v>67</v>
      </c>
      <c r="H2317" s="7">
        <v>2.14</v>
      </c>
    </row>
    <row r="2318" spans="1:8">
      <c r="A2318" s="1" t="s">
        <v>263</v>
      </c>
      <c r="B2318" s="1" t="s">
        <v>122</v>
      </c>
      <c r="C2318" s="1" t="s">
        <v>125</v>
      </c>
      <c r="D2318" s="1">
        <v>34</v>
      </c>
      <c r="E2318" s="1" t="s">
        <v>71</v>
      </c>
      <c r="F2318" s="3" t="s">
        <v>47</v>
      </c>
      <c r="G2318" s="1" t="s">
        <v>68</v>
      </c>
      <c r="H2318" s="7">
        <v>5.3500000000000005</v>
      </c>
    </row>
    <row r="2319" spans="1:8">
      <c r="A2319" s="1" t="s">
        <v>263</v>
      </c>
      <c r="B2319" s="1" t="s">
        <v>122</v>
      </c>
      <c r="C2319" s="1" t="s">
        <v>125</v>
      </c>
      <c r="D2319" s="1">
        <v>34</v>
      </c>
      <c r="E2319" s="1" t="s">
        <v>71</v>
      </c>
      <c r="F2319" s="3" t="s">
        <v>48</v>
      </c>
      <c r="G2319" s="1" t="s">
        <v>68</v>
      </c>
      <c r="H2319" s="7">
        <v>5.3500000000000005</v>
      </c>
    </row>
    <row r="2320" spans="1:8">
      <c r="A2320" s="1" t="s">
        <v>263</v>
      </c>
      <c r="B2320" s="1" t="s">
        <v>122</v>
      </c>
      <c r="C2320" s="1" t="s">
        <v>125</v>
      </c>
      <c r="D2320" s="1">
        <v>34</v>
      </c>
      <c r="E2320" s="1" t="s">
        <v>71</v>
      </c>
      <c r="F2320" s="3" t="s">
        <v>49</v>
      </c>
      <c r="G2320" s="1" t="s">
        <v>67</v>
      </c>
      <c r="H2320" s="7" t="s">
        <v>69</v>
      </c>
    </row>
    <row r="2321" spans="1:8">
      <c r="A2321" s="1" t="s">
        <v>263</v>
      </c>
      <c r="B2321" s="1" t="s">
        <v>122</v>
      </c>
      <c r="C2321" s="1" t="s">
        <v>125</v>
      </c>
      <c r="D2321" s="1">
        <v>34</v>
      </c>
      <c r="E2321" s="1" t="s">
        <v>71</v>
      </c>
      <c r="F2321" s="3" t="s">
        <v>50</v>
      </c>
      <c r="G2321" s="1" t="s">
        <v>68</v>
      </c>
      <c r="H2321" s="7" t="s">
        <v>69</v>
      </c>
    </row>
    <row r="2322" spans="1:8">
      <c r="A2322" s="1" t="s">
        <v>263</v>
      </c>
      <c r="B2322" s="1" t="s">
        <v>122</v>
      </c>
      <c r="C2322" s="1" t="s">
        <v>125</v>
      </c>
      <c r="D2322" s="1">
        <v>34</v>
      </c>
      <c r="E2322" s="1" t="s">
        <v>71</v>
      </c>
      <c r="F2322" s="3" t="s">
        <v>51</v>
      </c>
      <c r="G2322" s="1" t="s">
        <v>67</v>
      </c>
      <c r="H2322" s="7">
        <v>3.21</v>
      </c>
    </row>
    <row r="2323" spans="1:8">
      <c r="A2323" s="1" t="s">
        <v>263</v>
      </c>
      <c r="B2323" s="1" t="s">
        <v>122</v>
      </c>
      <c r="C2323" s="1" t="s">
        <v>125</v>
      </c>
      <c r="D2323" s="1">
        <v>34</v>
      </c>
      <c r="E2323" s="1" t="s">
        <v>71</v>
      </c>
      <c r="F2323" s="3" t="s">
        <v>52</v>
      </c>
      <c r="G2323" s="1" t="s">
        <v>68</v>
      </c>
      <c r="H2323" s="7" t="s">
        <v>69</v>
      </c>
    </row>
    <row r="2324" spans="1:8">
      <c r="A2324" s="1" t="s">
        <v>263</v>
      </c>
      <c r="B2324" s="1" t="s">
        <v>122</v>
      </c>
      <c r="C2324" s="1" t="s">
        <v>125</v>
      </c>
      <c r="D2324" s="1">
        <v>34</v>
      </c>
      <c r="E2324" s="1" t="s">
        <v>71</v>
      </c>
      <c r="F2324" s="3" t="s">
        <v>53</v>
      </c>
      <c r="G2324" s="1" t="s">
        <v>68</v>
      </c>
      <c r="H2324" s="7">
        <v>2.3183333333333334</v>
      </c>
    </row>
    <row r="2325" spans="1:8">
      <c r="A2325" s="1" t="s">
        <v>263</v>
      </c>
      <c r="B2325" s="1" t="s">
        <v>122</v>
      </c>
      <c r="C2325" s="1" t="s">
        <v>125</v>
      </c>
      <c r="D2325" s="1">
        <v>34</v>
      </c>
      <c r="E2325" s="1" t="s">
        <v>71</v>
      </c>
      <c r="F2325" s="3" t="s">
        <v>54</v>
      </c>
      <c r="G2325" s="1" t="s">
        <v>68</v>
      </c>
      <c r="H2325" s="7">
        <v>2.3183333333333334</v>
      </c>
    </row>
    <row r="2326" spans="1:8">
      <c r="A2326" s="1" t="s">
        <v>263</v>
      </c>
      <c r="B2326" s="1" t="s">
        <v>122</v>
      </c>
      <c r="C2326" s="1" t="s">
        <v>125</v>
      </c>
      <c r="D2326" s="1">
        <v>34</v>
      </c>
      <c r="E2326" s="1" t="s">
        <v>71</v>
      </c>
      <c r="F2326" s="3" t="s">
        <v>55</v>
      </c>
      <c r="G2326" s="1" t="s">
        <v>68</v>
      </c>
      <c r="H2326" s="7">
        <v>2.3183333333333334</v>
      </c>
    </row>
    <row r="2327" spans="1:8">
      <c r="A2327" s="1" t="s">
        <v>263</v>
      </c>
      <c r="B2327" s="1" t="s">
        <v>122</v>
      </c>
      <c r="C2327" s="1" t="s">
        <v>125</v>
      </c>
      <c r="D2327" s="1">
        <v>34</v>
      </c>
      <c r="E2327" s="1" t="s">
        <v>71</v>
      </c>
      <c r="F2327" s="3" t="s">
        <v>56</v>
      </c>
      <c r="G2327" s="1" t="s">
        <v>68</v>
      </c>
      <c r="H2327" s="7">
        <v>4.4583333333333339</v>
      </c>
    </row>
    <row r="2328" spans="1:8">
      <c r="A2328" s="1" t="s">
        <v>263</v>
      </c>
      <c r="B2328" s="1" t="s">
        <v>122</v>
      </c>
      <c r="C2328" s="1" t="s">
        <v>125</v>
      </c>
      <c r="D2328" s="1">
        <v>34</v>
      </c>
      <c r="E2328" s="1" t="s">
        <v>71</v>
      </c>
      <c r="F2328" s="3" t="s">
        <v>57</v>
      </c>
      <c r="G2328" s="1" t="s">
        <v>68</v>
      </c>
      <c r="H2328" s="7" t="s">
        <v>69</v>
      </c>
    </row>
    <row r="2329" spans="1:8">
      <c r="A2329" s="1" t="s">
        <v>263</v>
      </c>
      <c r="B2329" s="1" t="s">
        <v>122</v>
      </c>
      <c r="C2329" s="1" t="s">
        <v>125</v>
      </c>
      <c r="D2329" s="1">
        <v>34</v>
      </c>
      <c r="E2329" s="1" t="s">
        <v>71</v>
      </c>
      <c r="F2329" s="3" t="s">
        <v>58</v>
      </c>
      <c r="G2329" s="1" t="s">
        <v>68</v>
      </c>
      <c r="H2329" s="7">
        <v>3.21</v>
      </c>
    </row>
    <row r="2330" spans="1:8">
      <c r="A2330" s="1" t="s">
        <v>263</v>
      </c>
      <c r="B2330" s="1" t="s">
        <v>122</v>
      </c>
      <c r="C2330" s="1" t="s">
        <v>125</v>
      </c>
      <c r="D2330" s="1">
        <v>34</v>
      </c>
      <c r="E2330" s="1" t="s">
        <v>71</v>
      </c>
      <c r="F2330" s="3" t="s">
        <v>135</v>
      </c>
      <c r="G2330" s="1" t="s">
        <v>68</v>
      </c>
      <c r="H2330" s="7" t="s">
        <v>69</v>
      </c>
    </row>
    <row r="2331" spans="1:8">
      <c r="A2331" s="1" t="s">
        <v>263</v>
      </c>
      <c r="B2331" s="1" t="s">
        <v>122</v>
      </c>
      <c r="C2331" s="1" t="s">
        <v>125</v>
      </c>
      <c r="D2331" s="1">
        <v>34</v>
      </c>
      <c r="E2331" s="1" t="s">
        <v>71</v>
      </c>
      <c r="F2331" s="3" t="s">
        <v>59</v>
      </c>
      <c r="G2331" s="1" t="s">
        <v>68</v>
      </c>
      <c r="H2331" s="7">
        <v>1.07</v>
      </c>
    </row>
    <row r="2332" spans="1:8">
      <c r="A2332" s="1" t="s">
        <v>263</v>
      </c>
      <c r="B2332" s="1" t="s">
        <v>122</v>
      </c>
      <c r="C2332" s="1" t="s">
        <v>125</v>
      </c>
      <c r="D2332" s="1">
        <v>34</v>
      </c>
      <c r="E2332" s="1" t="s">
        <v>71</v>
      </c>
      <c r="F2332" s="3" t="s">
        <v>60</v>
      </c>
      <c r="G2332" s="1" t="s">
        <v>68</v>
      </c>
      <c r="H2332" s="7">
        <v>3.0316666666666672</v>
      </c>
    </row>
    <row r="2333" spans="1:8">
      <c r="A2333" s="1" t="s">
        <v>263</v>
      </c>
      <c r="B2333" s="1" t="s">
        <v>122</v>
      </c>
      <c r="C2333" s="1" t="s">
        <v>125</v>
      </c>
      <c r="D2333" s="1">
        <v>34</v>
      </c>
      <c r="E2333" s="1" t="s">
        <v>71</v>
      </c>
      <c r="F2333" s="3" t="s">
        <v>61</v>
      </c>
      <c r="G2333" s="1" t="s">
        <v>67</v>
      </c>
      <c r="H2333" s="5" t="s">
        <v>69</v>
      </c>
    </row>
    <row r="2334" spans="1:8">
      <c r="A2334" s="1" t="s">
        <v>263</v>
      </c>
      <c r="B2334" s="1" t="s">
        <v>122</v>
      </c>
      <c r="C2334" s="1" t="s">
        <v>125</v>
      </c>
      <c r="D2334" s="1">
        <v>34</v>
      </c>
      <c r="E2334" s="1" t="s">
        <v>71</v>
      </c>
      <c r="F2334" s="3" t="s">
        <v>62</v>
      </c>
      <c r="G2334" s="1" t="s">
        <v>67</v>
      </c>
      <c r="H2334" s="7" t="s">
        <v>69</v>
      </c>
    </row>
    <row r="2335" spans="1:8">
      <c r="A2335" s="1" t="s">
        <v>263</v>
      </c>
      <c r="B2335" s="1" t="s">
        <v>122</v>
      </c>
      <c r="C2335" s="1" t="s">
        <v>125</v>
      </c>
      <c r="D2335" s="1">
        <v>34</v>
      </c>
      <c r="E2335" s="1" t="s">
        <v>71</v>
      </c>
      <c r="F2335" s="3" t="s">
        <v>63</v>
      </c>
      <c r="G2335" s="1" t="s">
        <v>67</v>
      </c>
      <c r="H2335" s="7" t="s">
        <v>69</v>
      </c>
    </row>
    <row r="2336" spans="1:8">
      <c r="A2336" s="1" t="s">
        <v>263</v>
      </c>
      <c r="B2336" s="1" t="s">
        <v>122</v>
      </c>
      <c r="C2336" s="1" t="s">
        <v>125</v>
      </c>
      <c r="D2336" s="1">
        <v>34</v>
      </c>
      <c r="E2336" s="1" t="s">
        <v>71</v>
      </c>
      <c r="F2336" s="3" t="s">
        <v>64</v>
      </c>
      <c r="G2336" s="1" t="s">
        <v>67</v>
      </c>
      <c r="H2336" s="7" t="s">
        <v>69</v>
      </c>
    </row>
    <row r="2337" spans="1:8">
      <c r="A2337" s="1" t="s">
        <v>263</v>
      </c>
      <c r="B2337" s="1" t="s">
        <v>122</v>
      </c>
      <c r="C2337" s="1" t="s">
        <v>125</v>
      </c>
      <c r="D2337" s="1">
        <v>34</v>
      </c>
      <c r="E2337" s="1" t="s">
        <v>71</v>
      </c>
      <c r="F2337" s="3" t="s">
        <v>65</v>
      </c>
      <c r="G2337" s="1" t="s">
        <v>67</v>
      </c>
      <c r="H2337" s="7">
        <v>1.1591666666666667</v>
      </c>
    </row>
    <row r="2338" spans="1:8">
      <c r="A2338" s="1" t="s">
        <v>263</v>
      </c>
      <c r="B2338" s="1" t="s">
        <v>122</v>
      </c>
      <c r="C2338" s="1" t="s">
        <v>125</v>
      </c>
      <c r="D2338" s="1">
        <v>34</v>
      </c>
      <c r="E2338" s="1" t="s">
        <v>71</v>
      </c>
      <c r="F2338" s="3" t="s">
        <v>66</v>
      </c>
      <c r="G2338" s="1" t="s">
        <v>67</v>
      </c>
      <c r="H2338" s="7">
        <v>1.9616666666666667</v>
      </c>
    </row>
    <row r="2339" spans="1:8">
      <c r="A2339" s="1" t="s">
        <v>263</v>
      </c>
      <c r="B2339" s="1" t="s">
        <v>122</v>
      </c>
      <c r="C2339" s="1" t="s">
        <v>126</v>
      </c>
      <c r="D2339" s="1">
        <v>6</v>
      </c>
      <c r="E2339" s="1" t="s">
        <v>71</v>
      </c>
      <c r="F2339" s="2" t="s">
        <v>11</v>
      </c>
      <c r="G2339" s="1" t="s">
        <v>67</v>
      </c>
      <c r="H2339" s="7">
        <v>1.07</v>
      </c>
    </row>
    <row r="2340" spans="1:8">
      <c r="A2340" s="1" t="s">
        <v>263</v>
      </c>
      <c r="B2340" s="1" t="s">
        <v>122</v>
      </c>
      <c r="C2340" s="1" t="s">
        <v>126</v>
      </c>
      <c r="D2340" s="1">
        <v>6</v>
      </c>
      <c r="E2340" s="1" t="s">
        <v>71</v>
      </c>
      <c r="F2340" s="2" t="s">
        <v>12</v>
      </c>
      <c r="G2340" s="1" t="s">
        <v>67</v>
      </c>
      <c r="H2340" s="7">
        <v>1.2483333333333335</v>
      </c>
    </row>
    <row r="2341" spans="1:8">
      <c r="A2341" s="1" t="s">
        <v>263</v>
      </c>
      <c r="B2341" s="1" t="s">
        <v>122</v>
      </c>
      <c r="C2341" s="1" t="s">
        <v>126</v>
      </c>
      <c r="D2341" s="1">
        <v>6</v>
      </c>
      <c r="E2341" s="1" t="s">
        <v>71</v>
      </c>
      <c r="F2341" s="2" t="s">
        <v>13</v>
      </c>
      <c r="G2341" s="1" t="s">
        <v>67</v>
      </c>
      <c r="H2341" s="7" t="s">
        <v>69</v>
      </c>
    </row>
    <row r="2342" spans="1:8">
      <c r="A2342" s="1" t="s">
        <v>263</v>
      </c>
      <c r="B2342" s="1" t="s">
        <v>122</v>
      </c>
      <c r="C2342" s="1" t="s">
        <v>126</v>
      </c>
      <c r="D2342" s="1">
        <v>6</v>
      </c>
      <c r="E2342" s="1" t="s">
        <v>71</v>
      </c>
      <c r="F2342" s="2" t="s">
        <v>14</v>
      </c>
      <c r="G2342" s="1" t="s">
        <v>67</v>
      </c>
      <c r="H2342" s="7">
        <v>6.2416666666666671</v>
      </c>
    </row>
    <row r="2343" spans="1:8">
      <c r="A2343" s="1" t="s">
        <v>263</v>
      </c>
      <c r="B2343" s="1" t="s">
        <v>122</v>
      </c>
      <c r="C2343" s="1" t="s">
        <v>126</v>
      </c>
      <c r="D2343" s="1">
        <v>6</v>
      </c>
      <c r="E2343" s="1" t="s">
        <v>71</v>
      </c>
      <c r="F2343" s="2" t="s">
        <v>15</v>
      </c>
      <c r="G2343" s="1" t="s">
        <v>67</v>
      </c>
      <c r="H2343" s="7">
        <v>2.14</v>
      </c>
    </row>
    <row r="2344" spans="1:8">
      <c r="A2344" s="1" t="s">
        <v>263</v>
      </c>
      <c r="B2344" s="1" t="s">
        <v>122</v>
      </c>
      <c r="C2344" s="1" t="s">
        <v>126</v>
      </c>
      <c r="D2344" s="1">
        <v>6</v>
      </c>
      <c r="E2344" s="1" t="s">
        <v>71</v>
      </c>
      <c r="F2344" s="2" t="s">
        <v>16</v>
      </c>
      <c r="G2344" s="1" t="s">
        <v>67</v>
      </c>
      <c r="H2344" s="7">
        <v>3.21</v>
      </c>
    </row>
    <row r="2345" spans="1:8">
      <c r="A2345" s="1" t="s">
        <v>263</v>
      </c>
      <c r="B2345" s="1" t="s">
        <v>122</v>
      </c>
      <c r="C2345" s="1" t="s">
        <v>126</v>
      </c>
      <c r="D2345" s="1">
        <v>6</v>
      </c>
      <c r="E2345" s="1" t="s">
        <v>71</v>
      </c>
      <c r="F2345" s="2" t="s">
        <v>17</v>
      </c>
      <c r="G2345" s="1" t="s">
        <v>67</v>
      </c>
      <c r="H2345" s="7">
        <v>3.3883333333333332</v>
      </c>
    </row>
    <row r="2346" spans="1:8">
      <c r="A2346" s="1" t="s">
        <v>263</v>
      </c>
      <c r="B2346" s="1" t="s">
        <v>122</v>
      </c>
      <c r="C2346" s="1" t="s">
        <v>126</v>
      </c>
      <c r="D2346" s="1">
        <v>6</v>
      </c>
      <c r="E2346" s="1" t="s">
        <v>71</v>
      </c>
      <c r="F2346" s="2" t="s">
        <v>18</v>
      </c>
      <c r="G2346" s="1" t="s">
        <v>68</v>
      </c>
      <c r="H2346" s="7" t="s">
        <v>69</v>
      </c>
    </row>
    <row r="2347" spans="1:8">
      <c r="A2347" s="1" t="s">
        <v>263</v>
      </c>
      <c r="B2347" s="1" t="s">
        <v>122</v>
      </c>
      <c r="C2347" s="1" t="s">
        <v>126</v>
      </c>
      <c r="D2347" s="1">
        <v>6</v>
      </c>
      <c r="E2347" s="1" t="s">
        <v>71</v>
      </c>
      <c r="F2347" s="2" t="s">
        <v>19</v>
      </c>
      <c r="G2347" s="1" t="s">
        <v>67</v>
      </c>
      <c r="H2347" s="7" t="s">
        <v>69</v>
      </c>
    </row>
    <row r="2348" spans="1:8">
      <c r="A2348" s="1" t="s">
        <v>263</v>
      </c>
      <c r="B2348" s="1" t="s">
        <v>122</v>
      </c>
      <c r="C2348" s="1" t="s">
        <v>126</v>
      </c>
      <c r="D2348" s="1">
        <v>6</v>
      </c>
      <c r="E2348" s="1" t="s">
        <v>71</v>
      </c>
      <c r="F2348" s="2" t="s">
        <v>20</v>
      </c>
      <c r="G2348" s="1" t="s">
        <v>67</v>
      </c>
      <c r="H2348" s="7" t="s">
        <v>69</v>
      </c>
    </row>
    <row r="2349" spans="1:8">
      <c r="A2349" s="1" t="s">
        <v>263</v>
      </c>
      <c r="B2349" s="1" t="s">
        <v>122</v>
      </c>
      <c r="C2349" s="1" t="s">
        <v>126</v>
      </c>
      <c r="D2349" s="1">
        <v>6</v>
      </c>
      <c r="E2349" s="1" t="s">
        <v>71</v>
      </c>
      <c r="F2349" s="2" t="s">
        <v>21</v>
      </c>
      <c r="G2349" s="1" t="s">
        <v>67</v>
      </c>
      <c r="H2349" s="7" t="s">
        <v>69</v>
      </c>
    </row>
    <row r="2350" spans="1:8">
      <c r="A2350" s="1" t="s">
        <v>263</v>
      </c>
      <c r="B2350" s="1" t="s">
        <v>122</v>
      </c>
      <c r="C2350" s="1" t="s">
        <v>126</v>
      </c>
      <c r="D2350" s="1">
        <v>6</v>
      </c>
      <c r="E2350" s="1" t="s">
        <v>71</v>
      </c>
      <c r="F2350" s="2" t="s">
        <v>22</v>
      </c>
      <c r="G2350" s="1" t="s">
        <v>67</v>
      </c>
      <c r="H2350" s="7" t="s">
        <v>69</v>
      </c>
    </row>
    <row r="2351" spans="1:8">
      <c r="A2351" s="1" t="s">
        <v>263</v>
      </c>
      <c r="B2351" s="1" t="s">
        <v>122</v>
      </c>
      <c r="C2351" s="1" t="s">
        <v>126</v>
      </c>
      <c r="D2351" s="1">
        <v>6</v>
      </c>
      <c r="E2351" s="1" t="s">
        <v>71</v>
      </c>
      <c r="F2351" s="2" t="s">
        <v>23</v>
      </c>
      <c r="G2351" s="1" t="s">
        <v>67</v>
      </c>
      <c r="H2351" s="7" t="s">
        <v>69</v>
      </c>
    </row>
    <row r="2352" spans="1:8">
      <c r="A2352" s="1" t="s">
        <v>263</v>
      </c>
      <c r="B2352" s="1" t="s">
        <v>122</v>
      </c>
      <c r="C2352" s="1" t="s">
        <v>126</v>
      </c>
      <c r="D2352" s="1">
        <v>6</v>
      </c>
      <c r="E2352" s="1" t="s">
        <v>71</v>
      </c>
      <c r="F2352" s="2" t="s">
        <v>24</v>
      </c>
      <c r="G2352" s="1" t="s">
        <v>67</v>
      </c>
      <c r="H2352" s="7" t="s">
        <v>69</v>
      </c>
    </row>
    <row r="2353" spans="1:8">
      <c r="A2353" s="1" t="s">
        <v>263</v>
      </c>
      <c r="B2353" s="1" t="s">
        <v>122</v>
      </c>
      <c r="C2353" s="1" t="s">
        <v>126</v>
      </c>
      <c r="D2353" s="1">
        <v>6</v>
      </c>
      <c r="E2353" s="1" t="s">
        <v>71</v>
      </c>
      <c r="F2353" s="3" t="s">
        <v>25</v>
      </c>
      <c r="G2353" s="1" t="s">
        <v>67</v>
      </c>
      <c r="H2353" s="7" t="s">
        <v>69</v>
      </c>
    </row>
    <row r="2354" spans="1:8">
      <c r="A2354" s="1" t="s">
        <v>263</v>
      </c>
      <c r="B2354" s="1" t="s">
        <v>122</v>
      </c>
      <c r="C2354" s="1" t="s">
        <v>126</v>
      </c>
      <c r="D2354" s="1">
        <v>6</v>
      </c>
      <c r="E2354" s="1" t="s">
        <v>71</v>
      </c>
      <c r="F2354" s="3" t="s">
        <v>26</v>
      </c>
      <c r="G2354" s="1" t="s">
        <v>67</v>
      </c>
      <c r="H2354" s="7">
        <v>1.0254166666666669</v>
      </c>
    </row>
    <row r="2355" spans="1:8">
      <c r="A2355" s="1" t="s">
        <v>263</v>
      </c>
      <c r="B2355" s="1" t="s">
        <v>122</v>
      </c>
      <c r="C2355" s="1" t="s">
        <v>126</v>
      </c>
      <c r="D2355" s="1">
        <v>6</v>
      </c>
      <c r="E2355" s="1" t="s">
        <v>71</v>
      </c>
      <c r="F2355" s="3" t="s">
        <v>27</v>
      </c>
      <c r="G2355" s="1" t="s">
        <v>67</v>
      </c>
      <c r="H2355" s="7">
        <v>0.53500000000000003</v>
      </c>
    </row>
    <row r="2356" spans="1:8">
      <c r="A2356" s="1" t="s">
        <v>263</v>
      </c>
      <c r="B2356" s="1" t="s">
        <v>122</v>
      </c>
      <c r="C2356" s="1" t="s">
        <v>126</v>
      </c>
      <c r="D2356" s="1">
        <v>6</v>
      </c>
      <c r="E2356" s="1" t="s">
        <v>71</v>
      </c>
      <c r="F2356" s="3" t="s">
        <v>28</v>
      </c>
      <c r="G2356" s="1" t="s">
        <v>67</v>
      </c>
      <c r="H2356" s="7">
        <v>0.53500000000000003</v>
      </c>
    </row>
    <row r="2357" spans="1:8">
      <c r="A2357" s="1" t="s">
        <v>263</v>
      </c>
      <c r="B2357" s="1" t="s">
        <v>122</v>
      </c>
      <c r="C2357" s="1" t="s">
        <v>126</v>
      </c>
      <c r="D2357" s="1">
        <v>6</v>
      </c>
      <c r="E2357" s="1" t="s">
        <v>71</v>
      </c>
      <c r="F2357" s="3" t="s">
        <v>29</v>
      </c>
      <c r="G2357" s="1" t="s">
        <v>67</v>
      </c>
      <c r="H2357" s="7" t="s">
        <v>69</v>
      </c>
    </row>
    <row r="2358" spans="1:8">
      <c r="A2358" s="1" t="s">
        <v>263</v>
      </c>
      <c r="B2358" s="1" t="s">
        <v>122</v>
      </c>
      <c r="C2358" s="1" t="s">
        <v>126</v>
      </c>
      <c r="D2358" s="1">
        <v>6</v>
      </c>
      <c r="E2358" s="1" t="s">
        <v>71</v>
      </c>
      <c r="F2358" s="3" t="s">
        <v>30</v>
      </c>
      <c r="G2358" s="1" t="s">
        <v>67</v>
      </c>
      <c r="H2358" s="7" t="s">
        <v>69</v>
      </c>
    </row>
    <row r="2359" spans="1:8">
      <c r="A2359" s="1" t="s">
        <v>263</v>
      </c>
      <c r="B2359" s="1" t="s">
        <v>122</v>
      </c>
      <c r="C2359" s="1" t="s">
        <v>126</v>
      </c>
      <c r="D2359" s="1">
        <v>6</v>
      </c>
      <c r="E2359" s="1" t="s">
        <v>71</v>
      </c>
      <c r="F2359" s="3" t="s">
        <v>31</v>
      </c>
      <c r="G2359" s="1" t="s">
        <v>67</v>
      </c>
      <c r="H2359" s="7" t="s">
        <v>69</v>
      </c>
    </row>
    <row r="2360" spans="1:8">
      <c r="A2360" s="1" t="s">
        <v>263</v>
      </c>
      <c r="B2360" s="1" t="s">
        <v>122</v>
      </c>
      <c r="C2360" s="1" t="s">
        <v>126</v>
      </c>
      <c r="D2360" s="1">
        <v>6</v>
      </c>
      <c r="E2360" s="1" t="s">
        <v>71</v>
      </c>
      <c r="F2360" s="3" t="s">
        <v>32</v>
      </c>
      <c r="G2360" s="1" t="s">
        <v>67</v>
      </c>
      <c r="H2360" s="7" t="s">
        <v>69</v>
      </c>
    </row>
    <row r="2361" spans="1:8">
      <c r="A2361" s="1" t="s">
        <v>263</v>
      </c>
      <c r="B2361" s="1" t="s">
        <v>122</v>
      </c>
      <c r="C2361" s="1" t="s">
        <v>126</v>
      </c>
      <c r="D2361" s="1">
        <v>6</v>
      </c>
      <c r="E2361" s="1" t="s">
        <v>71</v>
      </c>
      <c r="F2361" s="3" t="s">
        <v>33</v>
      </c>
      <c r="G2361" s="1" t="s">
        <v>67</v>
      </c>
      <c r="H2361" s="7" t="s">
        <v>69</v>
      </c>
    </row>
    <row r="2362" spans="1:8">
      <c r="A2362" s="1" t="s">
        <v>263</v>
      </c>
      <c r="B2362" s="1" t="s">
        <v>122</v>
      </c>
      <c r="C2362" s="1" t="s">
        <v>126</v>
      </c>
      <c r="D2362" s="1">
        <v>6</v>
      </c>
      <c r="E2362" s="1" t="s">
        <v>71</v>
      </c>
      <c r="F2362" s="3" t="s">
        <v>34</v>
      </c>
      <c r="G2362" s="1" t="s">
        <v>67</v>
      </c>
      <c r="H2362" s="7" t="s">
        <v>69</v>
      </c>
    </row>
    <row r="2363" spans="1:8">
      <c r="A2363" s="1" t="s">
        <v>263</v>
      </c>
      <c r="B2363" s="1" t="s">
        <v>122</v>
      </c>
      <c r="C2363" s="1" t="s">
        <v>126</v>
      </c>
      <c r="D2363" s="1">
        <v>6</v>
      </c>
      <c r="E2363" s="1" t="s">
        <v>71</v>
      </c>
      <c r="F2363" s="3" t="s">
        <v>35</v>
      </c>
      <c r="G2363" s="1" t="s">
        <v>67</v>
      </c>
      <c r="H2363" s="7">
        <v>0.80249999999999999</v>
      </c>
    </row>
    <row r="2364" spans="1:8">
      <c r="A2364" s="1" t="s">
        <v>263</v>
      </c>
      <c r="B2364" s="1" t="s">
        <v>122</v>
      </c>
      <c r="C2364" s="1" t="s">
        <v>126</v>
      </c>
      <c r="D2364" s="1">
        <v>6</v>
      </c>
      <c r="E2364" s="1" t="s">
        <v>71</v>
      </c>
      <c r="F2364" s="3" t="s">
        <v>36</v>
      </c>
      <c r="G2364" s="1" t="s">
        <v>67</v>
      </c>
      <c r="H2364" s="7">
        <v>0.80249999999999999</v>
      </c>
    </row>
    <row r="2365" spans="1:8">
      <c r="A2365" s="1" t="s">
        <v>263</v>
      </c>
      <c r="B2365" s="1" t="s">
        <v>122</v>
      </c>
      <c r="C2365" s="1" t="s">
        <v>126</v>
      </c>
      <c r="D2365" s="1">
        <v>6</v>
      </c>
      <c r="E2365" s="1" t="s">
        <v>71</v>
      </c>
      <c r="F2365" s="3" t="s">
        <v>37</v>
      </c>
      <c r="G2365" s="1" t="s">
        <v>67</v>
      </c>
      <c r="H2365" s="7" t="s">
        <v>69</v>
      </c>
    </row>
    <row r="2366" spans="1:8">
      <c r="A2366" s="1" t="s">
        <v>263</v>
      </c>
      <c r="B2366" s="1" t="s">
        <v>122</v>
      </c>
      <c r="C2366" s="1" t="s">
        <v>126</v>
      </c>
      <c r="D2366" s="1">
        <v>6</v>
      </c>
      <c r="E2366" s="1" t="s">
        <v>71</v>
      </c>
      <c r="F2366" s="3" t="s">
        <v>38</v>
      </c>
      <c r="G2366" s="1" t="s">
        <v>67</v>
      </c>
      <c r="H2366" s="7" t="s">
        <v>69</v>
      </c>
    </row>
    <row r="2367" spans="1:8">
      <c r="A2367" s="1" t="s">
        <v>263</v>
      </c>
      <c r="B2367" s="1" t="s">
        <v>122</v>
      </c>
      <c r="C2367" s="1" t="s">
        <v>126</v>
      </c>
      <c r="D2367" s="1">
        <v>6</v>
      </c>
      <c r="E2367" s="1" t="s">
        <v>71</v>
      </c>
      <c r="F2367" s="3" t="s">
        <v>39</v>
      </c>
      <c r="G2367" s="1" t="s">
        <v>67</v>
      </c>
      <c r="H2367" s="7" t="s">
        <v>69</v>
      </c>
    </row>
    <row r="2368" spans="1:8">
      <c r="A2368" s="1" t="s">
        <v>263</v>
      </c>
      <c r="B2368" s="1" t="s">
        <v>122</v>
      </c>
      <c r="C2368" s="1" t="s">
        <v>126</v>
      </c>
      <c r="D2368" s="1">
        <v>6</v>
      </c>
      <c r="E2368" s="1" t="s">
        <v>71</v>
      </c>
      <c r="F2368" s="3" t="s">
        <v>40</v>
      </c>
      <c r="G2368" s="1" t="s">
        <v>67</v>
      </c>
      <c r="H2368" s="7">
        <v>1.07</v>
      </c>
    </row>
    <row r="2369" spans="1:8">
      <c r="A2369" s="1" t="s">
        <v>263</v>
      </c>
      <c r="B2369" s="1" t="s">
        <v>122</v>
      </c>
      <c r="C2369" s="1" t="s">
        <v>126</v>
      </c>
      <c r="D2369" s="1">
        <v>6</v>
      </c>
      <c r="E2369" s="1" t="s">
        <v>71</v>
      </c>
      <c r="F2369" s="3" t="s">
        <v>41</v>
      </c>
      <c r="G2369" s="1" t="s">
        <v>68</v>
      </c>
      <c r="H2369" s="7">
        <v>1.07</v>
      </c>
    </row>
    <row r="2370" spans="1:8">
      <c r="A2370" s="1" t="s">
        <v>263</v>
      </c>
      <c r="B2370" s="1" t="s">
        <v>122</v>
      </c>
      <c r="C2370" s="1" t="s">
        <v>126</v>
      </c>
      <c r="D2370" s="1">
        <v>6</v>
      </c>
      <c r="E2370" s="1" t="s">
        <v>71</v>
      </c>
      <c r="F2370" s="3" t="s">
        <v>42</v>
      </c>
      <c r="G2370" s="1" t="s">
        <v>68</v>
      </c>
      <c r="H2370" s="7" t="s">
        <v>69</v>
      </c>
    </row>
    <row r="2371" spans="1:8">
      <c r="A2371" s="1" t="s">
        <v>263</v>
      </c>
      <c r="B2371" s="1" t="s">
        <v>122</v>
      </c>
      <c r="C2371" s="1" t="s">
        <v>126</v>
      </c>
      <c r="D2371" s="1">
        <v>6</v>
      </c>
      <c r="E2371" s="1" t="s">
        <v>71</v>
      </c>
      <c r="F2371" s="3" t="s">
        <v>43</v>
      </c>
      <c r="G2371" s="1" t="s">
        <v>67</v>
      </c>
      <c r="H2371" s="7">
        <v>0.53500000000000003</v>
      </c>
    </row>
    <row r="2372" spans="1:8">
      <c r="A2372" s="1" t="s">
        <v>263</v>
      </c>
      <c r="B2372" s="1" t="s">
        <v>122</v>
      </c>
      <c r="C2372" s="1" t="s">
        <v>126</v>
      </c>
      <c r="D2372" s="1">
        <v>6</v>
      </c>
      <c r="E2372" s="1" t="s">
        <v>71</v>
      </c>
      <c r="F2372" s="3" t="s">
        <v>44</v>
      </c>
      <c r="G2372" s="1" t="s">
        <v>67</v>
      </c>
      <c r="H2372" s="7">
        <v>0.53500000000000003</v>
      </c>
    </row>
    <row r="2373" spans="1:8">
      <c r="A2373" s="1" t="s">
        <v>263</v>
      </c>
      <c r="B2373" s="1" t="s">
        <v>122</v>
      </c>
      <c r="C2373" s="1" t="s">
        <v>126</v>
      </c>
      <c r="D2373" s="1">
        <v>6</v>
      </c>
      <c r="E2373" s="1" t="s">
        <v>71</v>
      </c>
      <c r="F2373" s="3" t="s">
        <v>45</v>
      </c>
      <c r="G2373" s="1" t="s">
        <v>68</v>
      </c>
      <c r="H2373" s="7" t="s">
        <v>69</v>
      </c>
    </row>
    <row r="2374" spans="1:8">
      <c r="A2374" s="1" t="s">
        <v>263</v>
      </c>
      <c r="B2374" s="1" t="s">
        <v>122</v>
      </c>
      <c r="C2374" s="1" t="s">
        <v>126</v>
      </c>
      <c r="D2374" s="1">
        <v>6</v>
      </c>
      <c r="E2374" s="1" t="s">
        <v>71</v>
      </c>
      <c r="F2374" s="3" t="s">
        <v>46</v>
      </c>
      <c r="G2374" s="1" t="s">
        <v>67</v>
      </c>
      <c r="H2374" s="7">
        <v>2.14</v>
      </c>
    </row>
    <row r="2375" spans="1:8">
      <c r="A2375" s="1" t="s">
        <v>263</v>
      </c>
      <c r="B2375" s="1" t="s">
        <v>122</v>
      </c>
      <c r="C2375" s="1" t="s">
        <v>126</v>
      </c>
      <c r="D2375" s="1">
        <v>6</v>
      </c>
      <c r="E2375" s="1" t="s">
        <v>71</v>
      </c>
      <c r="F2375" s="3" t="s">
        <v>47</v>
      </c>
      <c r="G2375" s="1" t="s">
        <v>68</v>
      </c>
      <c r="H2375" s="7">
        <v>2.14</v>
      </c>
    </row>
    <row r="2376" spans="1:8">
      <c r="A2376" s="1" t="s">
        <v>263</v>
      </c>
      <c r="B2376" s="1" t="s">
        <v>122</v>
      </c>
      <c r="C2376" s="1" t="s">
        <v>126</v>
      </c>
      <c r="D2376" s="1">
        <v>6</v>
      </c>
      <c r="E2376" s="1" t="s">
        <v>71</v>
      </c>
      <c r="F2376" s="3" t="s">
        <v>48</v>
      </c>
      <c r="G2376" s="1" t="s">
        <v>68</v>
      </c>
      <c r="H2376" s="7">
        <v>3.21</v>
      </c>
    </row>
    <row r="2377" spans="1:8">
      <c r="A2377" s="1" t="s">
        <v>263</v>
      </c>
      <c r="B2377" s="1" t="s">
        <v>122</v>
      </c>
      <c r="C2377" s="1" t="s">
        <v>126</v>
      </c>
      <c r="D2377" s="1">
        <v>6</v>
      </c>
      <c r="E2377" s="1" t="s">
        <v>71</v>
      </c>
      <c r="F2377" s="3" t="s">
        <v>49</v>
      </c>
      <c r="G2377" s="1" t="s">
        <v>67</v>
      </c>
      <c r="H2377" s="7" t="s">
        <v>69</v>
      </c>
    </row>
    <row r="2378" spans="1:8">
      <c r="A2378" s="1" t="s">
        <v>263</v>
      </c>
      <c r="B2378" s="1" t="s">
        <v>122</v>
      </c>
      <c r="C2378" s="1" t="s">
        <v>126</v>
      </c>
      <c r="D2378" s="1">
        <v>6</v>
      </c>
      <c r="E2378" s="1" t="s">
        <v>71</v>
      </c>
      <c r="F2378" s="3" t="s">
        <v>50</v>
      </c>
      <c r="G2378" s="1" t="s">
        <v>68</v>
      </c>
      <c r="H2378" s="7" t="s">
        <v>69</v>
      </c>
    </row>
    <row r="2379" spans="1:8">
      <c r="A2379" s="1" t="s">
        <v>263</v>
      </c>
      <c r="B2379" s="1" t="s">
        <v>122</v>
      </c>
      <c r="C2379" s="1" t="s">
        <v>126</v>
      </c>
      <c r="D2379" s="1">
        <v>6</v>
      </c>
      <c r="E2379" s="1" t="s">
        <v>71</v>
      </c>
      <c r="F2379" s="3" t="s">
        <v>51</v>
      </c>
      <c r="G2379" s="1" t="s">
        <v>67</v>
      </c>
      <c r="H2379" s="7" t="s">
        <v>69</v>
      </c>
    </row>
    <row r="2380" spans="1:8">
      <c r="A2380" s="1" t="s">
        <v>263</v>
      </c>
      <c r="B2380" s="1" t="s">
        <v>122</v>
      </c>
      <c r="C2380" s="1" t="s">
        <v>126</v>
      </c>
      <c r="D2380" s="1">
        <v>6</v>
      </c>
      <c r="E2380" s="1" t="s">
        <v>71</v>
      </c>
      <c r="F2380" s="3" t="s">
        <v>52</v>
      </c>
      <c r="G2380" s="1" t="s">
        <v>68</v>
      </c>
      <c r="H2380" s="7" t="s">
        <v>69</v>
      </c>
    </row>
    <row r="2381" spans="1:8">
      <c r="A2381" s="1" t="s">
        <v>263</v>
      </c>
      <c r="B2381" s="1" t="s">
        <v>122</v>
      </c>
      <c r="C2381" s="1" t="s">
        <v>126</v>
      </c>
      <c r="D2381" s="1">
        <v>6</v>
      </c>
      <c r="E2381" s="1" t="s">
        <v>71</v>
      </c>
      <c r="F2381" s="3" t="s">
        <v>53</v>
      </c>
      <c r="G2381" s="1" t="s">
        <v>68</v>
      </c>
      <c r="H2381" s="7" t="s">
        <v>69</v>
      </c>
    </row>
    <row r="2382" spans="1:8">
      <c r="A2382" s="1" t="s">
        <v>263</v>
      </c>
      <c r="B2382" s="1" t="s">
        <v>122</v>
      </c>
      <c r="C2382" s="1" t="s">
        <v>126</v>
      </c>
      <c r="D2382" s="1">
        <v>6</v>
      </c>
      <c r="E2382" s="1" t="s">
        <v>71</v>
      </c>
      <c r="F2382" s="3" t="s">
        <v>54</v>
      </c>
      <c r="G2382" s="1" t="s">
        <v>68</v>
      </c>
      <c r="H2382" s="7" t="s">
        <v>69</v>
      </c>
    </row>
    <row r="2383" spans="1:8">
      <c r="A2383" s="1" t="s">
        <v>263</v>
      </c>
      <c r="B2383" s="1" t="s">
        <v>122</v>
      </c>
      <c r="C2383" s="1" t="s">
        <v>126</v>
      </c>
      <c r="D2383" s="1">
        <v>6</v>
      </c>
      <c r="E2383" s="1" t="s">
        <v>71</v>
      </c>
      <c r="F2383" s="3" t="s">
        <v>55</v>
      </c>
      <c r="G2383" s="1" t="s">
        <v>68</v>
      </c>
      <c r="H2383" s="7" t="s">
        <v>69</v>
      </c>
    </row>
    <row r="2384" spans="1:8">
      <c r="A2384" s="1" t="s">
        <v>263</v>
      </c>
      <c r="B2384" s="1" t="s">
        <v>122</v>
      </c>
      <c r="C2384" s="1" t="s">
        <v>126</v>
      </c>
      <c r="D2384" s="1">
        <v>6</v>
      </c>
      <c r="E2384" s="1" t="s">
        <v>71</v>
      </c>
      <c r="F2384" s="3" t="s">
        <v>56</v>
      </c>
      <c r="G2384" s="1" t="s">
        <v>68</v>
      </c>
      <c r="H2384" s="7">
        <v>3.7450000000000001</v>
      </c>
    </row>
    <row r="2385" spans="1:8">
      <c r="A2385" s="1" t="s">
        <v>263</v>
      </c>
      <c r="B2385" s="1" t="s">
        <v>122</v>
      </c>
      <c r="C2385" s="1" t="s">
        <v>126</v>
      </c>
      <c r="D2385" s="1">
        <v>6</v>
      </c>
      <c r="E2385" s="1" t="s">
        <v>71</v>
      </c>
      <c r="F2385" s="3" t="s">
        <v>57</v>
      </c>
      <c r="G2385" s="1" t="s">
        <v>68</v>
      </c>
      <c r="H2385" s="7" t="s">
        <v>69</v>
      </c>
    </row>
    <row r="2386" spans="1:8">
      <c r="A2386" s="1" t="s">
        <v>263</v>
      </c>
      <c r="B2386" s="1" t="s">
        <v>122</v>
      </c>
      <c r="C2386" s="1" t="s">
        <v>126</v>
      </c>
      <c r="D2386" s="1">
        <v>6</v>
      </c>
      <c r="E2386" s="1" t="s">
        <v>71</v>
      </c>
      <c r="F2386" s="3" t="s">
        <v>58</v>
      </c>
      <c r="G2386" s="1" t="s">
        <v>68</v>
      </c>
      <c r="H2386" s="7">
        <v>0.53500000000000003</v>
      </c>
    </row>
    <row r="2387" spans="1:8">
      <c r="A2387" s="1" t="s">
        <v>263</v>
      </c>
      <c r="B2387" s="1" t="s">
        <v>122</v>
      </c>
      <c r="C2387" s="1" t="s">
        <v>126</v>
      </c>
      <c r="D2387" s="1">
        <v>6</v>
      </c>
      <c r="E2387" s="1" t="s">
        <v>71</v>
      </c>
      <c r="F2387" s="3" t="s">
        <v>135</v>
      </c>
      <c r="G2387" s="1" t="s">
        <v>68</v>
      </c>
      <c r="H2387" s="7">
        <v>2.14</v>
      </c>
    </row>
    <row r="2388" spans="1:8">
      <c r="A2388" s="1" t="s">
        <v>263</v>
      </c>
      <c r="B2388" s="1" t="s">
        <v>122</v>
      </c>
      <c r="C2388" s="1" t="s">
        <v>126</v>
      </c>
      <c r="D2388" s="1">
        <v>6</v>
      </c>
      <c r="E2388" s="1" t="s">
        <v>71</v>
      </c>
      <c r="F2388" s="3" t="s">
        <v>59</v>
      </c>
      <c r="G2388" s="1" t="s">
        <v>68</v>
      </c>
      <c r="H2388" s="7">
        <v>2.14</v>
      </c>
    </row>
    <row r="2389" spans="1:8">
      <c r="A2389" s="1" t="s">
        <v>263</v>
      </c>
      <c r="B2389" s="1" t="s">
        <v>122</v>
      </c>
      <c r="C2389" s="1" t="s">
        <v>126</v>
      </c>
      <c r="D2389" s="1">
        <v>6</v>
      </c>
      <c r="E2389" s="1" t="s">
        <v>71</v>
      </c>
      <c r="F2389" s="3" t="s">
        <v>60</v>
      </c>
      <c r="G2389" s="1" t="s">
        <v>68</v>
      </c>
      <c r="H2389" s="7">
        <v>2.14</v>
      </c>
    </row>
    <row r="2390" spans="1:8">
      <c r="A2390" s="1" t="s">
        <v>263</v>
      </c>
      <c r="B2390" s="1" t="s">
        <v>122</v>
      </c>
      <c r="C2390" s="1" t="s">
        <v>126</v>
      </c>
      <c r="D2390" s="1">
        <v>6</v>
      </c>
      <c r="E2390" s="1" t="s">
        <v>71</v>
      </c>
      <c r="F2390" s="3" t="s">
        <v>61</v>
      </c>
      <c r="G2390" s="1" t="s">
        <v>67</v>
      </c>
      <c r="H2390" s="5" t="s">
        <v>69</v>
      </c>
    </row>
    <row r="2391" spans="1:8">
      <c r="A2391" s="1" t="s">
        <v>263</v>
      </c>
      <c r="B2391" s="1" t="s">
        <v>122</v>
      </c>
      <c r="C2391" s="1" t="s">
        <v>126</v>
      </c>
      <c r="D2391" s="1">
        <v>6</v>
      </c>
      <c r="E2391" s="1" t="s">
        <v>71</v>
      </c>
      <c r="F2391" s="3" t="s">
        <v>62</v>
      </c>
      <c r="G2391" s="1" t="s">
        <v>67</v>
      </c>
      <c r="H2391" s="7">
        <v>2.3183333333333334</v>
      </c>
    </row>
    <row r="2392" spans="1:8">
      <c r="A2392" s="1" t="s">
        <v>263</v>
      </c>
      <c r="B2392" s="1" t="s">
        <v>122</v>
      </c>
      <c r="C2392" s="1" t="s">
        <v>126</v>
      </c>
      <c r="D2392" s="1">
        <v>6</v>
      </c>
      <c r="E2392" s="1" t="s">
        <v>71</v>
      </c>
      <c r="F2392" s="3" t="s">
        <v>63</v>
      </c>
      <c r="G2392" s="1" t="s">
        <v>67</v>
      </c>
      <c r="H2392" s="7" t="s">
        <v>69</v>
      </c>
    </row>
    <row r="2393" spans="1:8">
      <c r="A2393" s="1" t="s">
        <v>263</v>
      </c>
      <c r="B2393" s="1" t="s">
        <v>122</v>
      </c>
      <c r="C2393" s="1" t="s">
        <v>126</v>
      </c>
      <c r="D2393" s="1">
        <v>6</v>
      </c>
      <c r="E2393" s="1" t="s">
        <v>71</v>
      </c>
      <c r="F2393" s="3" t="s">
        <v>64</v>
      </c>
      <c r="G2393" s="1" t="s">
        <v>67</v>
      </c>
      <c r="H2393" s="7">
        <v>6.42</v>
      </c>
    </row>
    <row r="2394" spans="1:8">
      <c r="A2394" s="1" t="s">
        <v>263</v>
      </c>
      <c r="B2394" s="1" t="s">
        <v>122</v>
      </c>
      <c r="C2394" s="1" t="s">
        <v>126</v>
      </c>
      <c r="D2394" s="1">
        <v>6</v>
      </c>
      <c r="E2394" s="1" t="s">
        <v>71</v>
      </c>
      <c r="F2394" s="3" t="s">
        <v>65</v>
      </c>
      <c r="G2394" s="1" t="s">
        <v>67</v>
      </c>
      <c r="H2394" s="7">
        <v>1.07</v>
      </c>
    </row>
    <row r="2395" spans="1:8">
      <c r="A2395" s="1" t="s">
        <v>263</v>
      </c>
      <c r="B2395" s="1" t="s">
        <v>122</v>
      </c>
      <c r="C2395" s="1" t="s">
        <v>126</v>
      </c>
      <c r="D2395" s="1">
        <v>6</v>
      </c>
      <c r="E2395" s="1" t="s">
        <v>71</v>
      </c>
      <c r="F2395" s="3" t="s">
        <v>66</v>
      </c>
      <c r="G2395" s="1" t="s">
        <v>67</v>
      </c>
      <c r="H2395" s="7">
        <v>3.21</v>
      </c>
    </row>
    <row r="2396" spans="1:8">
      <c r="A2396" s="1" t="s">
        <v>263</v>
      </c>
      <c r="B2396" s="1" t="s">
        <v>127</v>
      </c>
      <c r="C2396" s="1" t="s">
        <v>128</v>
      </c>
      <c r="D2396" s="1">
        <v>6</v>
      </c>
      <c r="E2396" s="1" t="s">
        <v>87</v>
      </c>
      <c r="F2396" s="2" t="s">
        <v>11</v>
      </c>
      <c r="G2396" s="1" t="s">
        <v>67</v>
      </c>
      <c r="H2396" s="7">
        <v>1.2483333333333335</v>
      </c>
    </row>
    <row r="2397" spans="1:8">
      <c r="A2397" s="1" t="s">
        <v>263</v>
      </c>
      <c r="B2397" s="1" t="s">
        <v>127</v>
      </c>
      <c r="C2397" s="1" t="s">
        <v>128</v>
      </c>
      <c r="D2397" s="1">
        <v>6</v>
      </c>
      <c r="E2397" s="1" t="s">
        <v>87</v>
      </c>
      <c r="F2397" s="2" t="s">
        <v>12</v>
      </c>
      <c r="G2397" s="1" t="s">
        <v>67</v>
      </c>
      <c r="H2397" s="7">
        <v>1.1145833333333335</v>
      </c>
    </row>
    <row r="2398" spans="1:8">
      <c r="A2398" s="1" t="s">
        <v>263</v>
      </c>
      <c r="B2398" s="1" t="s">
        <v>127</v>
      </c>
      <c r="C2398" s="1" t="s">
        <v>128</v>
      </c>
      <c r="D2398" s="1">
        <v>6</v>
      </c>
      <c r="E2398" s="1" t="s">
        <v>87</v>
      </c>
      <c r="F2398" s="2" t="s">
        <v>13</v>
      </c>
      <c r="G2398" s="1" t="s">
        <v>67</v>
      </c>
      <c r="H2398" s="7" t="s">
        <v>69</v>
      </c>
    </row>
    <row r="2399" spans="1:8">
      <c r="A2399" s="1" t="s">
        <v>263</v>
      </c>
      <c r="B2399" s="1" t="s">
        <v>127</v>
      </c>
      <c r="C2399" s="1" t="s">
        <v>128</v>
      </c>
      <c r="D2399" s="1">
        <v>6</v>
      </c>
      <c r="E2399" s="1" t="s">
        <v>87</v>
      </c>
      <c r="F2399" s="2" t="s">
        <v>14</v>
      </c>
      <c r="G2399" s="1" t="s">
        <v>67</v>
      </c>
      <c r="H2399" s="7">
        <v>4.28</v>
      </c>
    </row>
    <row r="2400" spans="1:8">
      <c r="A2400" s="1" t="s">
        <v>263</v>
      </c>
      <c r="B2400" s="1" t="s">
        <v>127</v>
      </c>
      <c r="C2400" s="1" t="s">
        <v>128</v>
      </c>
      <c r="D2400" s="1">
        <v>6</v>
      </c>
      <c r="E2400" s="1" t="s">
        <v>87</v>
      </c>
      <c r="F2400" s="2" t="s">
        <v>15</v>
      </c>
      <c r="G2400" s="1" t="s">
        <v>67</v>
      </c>
      <c r="H2400" s="7">
        <v>2.6750000000000003</v>
      </c>
    </row>
    <row r="2401" spans="1:8">
      <c r="A2401" s="1" t="s">
        <v>263</v>
      </c>
      <c r="B2401" s="1" t="s">
        <v>127</v>
      </c>
      <c r="C2401" s="1" t="s">
        <v>128</v>
      </c>
      <c r="D2401" s="1">
        <v>6</v>
      </c>
      <c r="E2401" s="1" t="s">
        <v>87</v>
      </c>
      <c r="F2401" s="2" t="s">
        <v>16</v>
      </c>
      <c r="G2401" s="1" t="s">
        <v>67</v>
      </c>
      <c r="H2401" s="7">
        <v>2.6750000000000003</v>
      </c>
    </row>
    <row r="2402" spans="1:8">
      <c r="A2402" s="1" t="s">
        <v>263</v>
      </c>
      <c r="B2402" s="1" t="s">
        <v>127</v>
      </c>
      <c r="C2402" s="1" t="s">
        <v>128</v>
      </c>
      <c r="D2402" s="1">
        <v>6</v>
      </c>
      <c r="E2402" s="1" t="s">
        <v>87</v>
      </c>
      <c r="F2402" s="2" t="s">
        <v>17</v>
      </c>
      <c r="G2402" s="1" t="s">
        <v>67</v>
      </c>
      <c r="H2402" s="7">
        <v>2.6750000000000003</v>
      </c>
    </row>
    <row r="2403" spans="1:8">
      <c r="A2403" s="1" t="s">
        <v>263</v>
      </c>
      <c r="B2403" s="1" t="s">
        <v>127</v>
      </c>
      <c r="C2403" s="1" t="s">
        <v>128</v>
      </c>
      <c r="D2403" s="1">
        <v>6</v>
      </c>
      <c r="E2403" s="1" t="s">
        <v>87</v>
      </c>
      <c r="F2403" s="2" t="s">
        <v>18</v>
      </c>
      <c r="G2403" s="1" t="s">
        <v>68</v>
      </c>
      <c r="H2403" s="7">
        <v>0.80249999999999999</v>
      </c>
    </row>
    <row r="2404" spans="1:8">
      <c r="A2404" s="1" t="s">
        <v>263</v>
      </c>
      <c r="B2404" s="1" t="s">
        <v>127</v>
      </c>
      <c r="C2404" s="1" t="s">
        <v>128</v>
      </c>
      <c r="D2404" s="1">
        <v>6</v>
      </c>
      <c r="E2404" s="1" t="s">
        <v>87</v>
      </c>
      <c r="F2404" s="2" t="s">
        <v>19</v>
      </c>
      <c r="G2404" s="1" t="s">
        <v>67</v>
      </c>
      <c r="H2404" s="7">
        <v>2.14</v>
      </c>
    </row>
    <row r="2405" spans="1:8">
      <c r="A2405" s="1" t="s">
        <v>263</v>
      </c>
      <c r="B2405" s="1" t="s">
        <v>127</v>
      </c>
      <c r="C2405" s="1" t="s">
        <v>128</v>
      </c>
      <c r="D2405" s="1">
        <v>6</v>
      </c>
      <c r="E2405" s="1" t="s">
        <v>87</v>
      </c>
      <c r="F2405" s="2" t="s">
        <v>20</v>
      </c>
      <c r="G2405" s="1" t="s">
        <v>67</v>
      </c>
      <c r="H2405" s="7">
        <v>1.605</v>
      </c>
    </row>
    <row r="2406" spans="1:8">
      <c r="A2406" s="1" t="s">
        <v>263</v>
      </c>
      <c r="B2406" s="1" t="s">
        <v>127</v>
      </c>
      <c r="C2406" s="1" t="s">
        <v>128</v>
      </c>
      <c r="D2406" s="1">
        <v>6</v>
      </c>
      <c r="E2406" s="1" t="s">
        <v>87</v>
      </c>
      <c r="F2406" s="2" t="s">
        <v>21</v>
      </c>
      <c r="G2406" s="1" t="s">
        <v>67</v>
      </c>
      <c r="H2406" s="7">
        <v>1.1145833333333335</v>
      </c>
    </row>
    <row r="2407" spans="1:8">
      <c r="A2407" s="1" t="s">
        <v>263</v>
      </c>
      <c r="B2407" s="1" t="s">
        <v>127</v>
      </c>
      <c r="C2407" s="1" t="s">
        <v>128</v>
      </c>
      <c r="D2407" s="1">
        <v>6</v>
      </c>
      <c r="E2407" s="1" t="s">
        <v>87</v>
      </c>
      <c r="F2407" s="2" t="s">
        <v>22</v>
      </c>
      <c r="G2407" s="1" t="s">
        <v>67</v>
      </c>
      <c r="H2407" s="7">
        <v>1.1145833333333335</v>
      </c>
    </row>
    <row r="2408" spans="1:8">
      <c r="A2408" s="1" t="s">
        <v>263</v>
      </c>
      <c r="B2408" s="1" t="s">
        <v>127</v>
      </c>
      <c r="C2408" s="1" t="s">
        <v>128</v>
      </c>
      <c r="D2408" s="1">
        <v>6</v>
      </c>
      <c r="E2408" s="1" t="s">
        <v>87</v>
      </c>
      <c r="F2408" s="2" t="s">
        <v>23</v>
      </c>
      <c r="G2408" s="1" t="s">
        <v>67</v>
      </c>
      <c r="H2408" s="7" t="s">
        <v>69</v>
      </c>
    </row>
    <row r="2409" spans="1:8">
      <c r="A2409" s="1" t="s">
        <v>263</v>
      </c>
      <c r="B2409" s="1" t="s">
        <v>127</v>
      </c>
      <c r="C2409" s="1" t="s">
        <v>128</v>
      </c>
      <c r="D2409" s="1">
        <v>6</v>
      </c>
      <c r="E2409" s="1" t="s">
        <v>87</v>
      </c>
      <c r="F2409" s="2" t="s">
        <v>24</v>
      </c>
      <c r="G2409" s="1" t="s">
        <v>67</v>
      </c>
      <c r="H2409" s="7" t="s">
        <v>69</v>
      </c>
    </row>
    <row r="2410" spans="1:8">
      <c r="A2410" s="1" t="s">
        <v>263</v>
      </c>
      <c r="B2410" s="1" t="s">
        <v>127</v>
      </c>
      <c r="C2410" s="1" t="s">
        <v>128</v>
      </c>
      <c r="D2410" s="1">
        <v>6</v>
      </c>
      <c r="E2410" s="1" t="s">
        <v>87</v>
      </c>
      <c r="F2410" s="3" t="s">
        <v>25</v>
      </c>
      <c r="G2410" s="1" t="s">
        <v>67</v>
      </c>
      <c r="H2410" s="7" t="s">
        <v>69</v>
      </c>
    </row>
    <row r="2411" spans="1:8">
      <c r="A2411" s="1" t="s">
        <v>263</v>
      </c>
      <c r="B2411" s="1" t="s">
        <v>127</v>
      </c>
      <c r="C2411" s="1" t="s">
        <v>128</v>
      </c>
      <c r="D2411" s="1">
        <v>6</v>
      </c>
      <c r="E2411" s="1" t="s">
        <v>87</v>
      </c>
      <c r="F2411" s="3" t="s">
        <v>26</v>
      </c>
      <c r="G2411" s="1" t="s">
        <v>67</v>
      </c>
      <c r="H2411" s="7">
        <v>1.2037500000000001</v>
      </c>
    </row>
    <row r="2412" spans="1:8">
      <c r="A2412" s="1" t="s">
        <v>263</v>
      </c>
      <c r="B2412" s="1" t="s">
        <v>127</v>
      </c>
      <c r="C2412" s="1" t="s">
        <v>128</v>
      </c>
      <c r="D2412" s="1">
        <v>6</v>
      </c>
      <c r="E2412" s="1" t="s">
        <v>87</v>
      </c>
      <c r="F2412" s="3" t="s">
        <v>27</v>
      </c>
      <c r="G2412" s="1" t="s">
        <v>67</v>
      </c>
      <c r="H2412" s="7">
        <v>1.07</v>
      </c>
    </row>
    <row r="2413" spans="1:8">
      <c r="A2413" s="1" t="s">
        <v>263</v>
      </c>
      <c r="B2413" s="1" t="s">
        <v>127</v>
      </c>
      <c r="C2413" s="1" t="s">
        <v>128</v>
      </c>
      <c r="D2413" s="1">
        <v>6</v>
      </c>
      <c r="E2413" s="1" t="s">
        <v>87</v>
      </c>
      <c r="F2413" s="3" t="s">
        <v>28</v>
      </c>
      <c r="G2413" s="1" t="s">
        <v>67</v>
      </c>
      <c r="H2413" s="7">
        <v>1.07</v>
      </c>
    </row>
    <row r="2414" spans="1:8">
      <c r="A2414" s="1" t="s">
        <v>263</v>
      </c>
      <c r="B2414" s="1" t="s">
        <v>127</v>
      </c>
      <c r="C2414" s="1" t="s">
        <v>128</v>
      </c>
      <c r="D2414" s="1">
        <v>6</v>
      </c>
      <c r="E2414" s="1" t="s">
        <v>87</v>
      </c>
      <c r="F2414" s="3" t="s">
        <v>29</v>
      </c>
      <c r="G2414" s="1" t="s">
        <v>67</v>
      </c>
      <c r="H2414" s="7">
        <v>1.1145833333333335</v>
      </c>
    </row>
    <row r="2415" spans="1:8">
      <c r="A2415" s="1" t="s">
        <v>263</v>
      </c>
      <c r="B2415" s="1" t="s">
        <v>127</v>
      </c>
      <c r="C2415" s="1" t="s">
        <v>128</v>
      </c>
      <c r="D2415" s="1">
        <v>6</v>
      </c>
      <c r="E2415" s="1" t="s">
        <v>87</v>
      </c>
      <c r="F2415" s="3" t="s">
        <v>30</v>
      </c>
      <c r="G2415" s="1" t="s">
        <v>67</v>
      </c>
      <c r="H2415" s="7">
        <v>1.07</v>
      </c>
    </row>
    <row r="2416" spans="1:8">
      <c r="A2416" s="1" t="s">
        <v>263</v>
      </c>
      <c r="B2416" s="1" t="s">
        <v>127</v>
      </c>
      <c r="C2416" s="1" t="s">
        <v>128</v>
      </c>
      <c r="D2416" s="1">
        <v>6</v>
      </c>
      <c r="E2416" s="1" t="s">
        <v>87</v>
      </c>
      <c r="F2416" s="3" t="s">
        <v>31</v>
      </c>
      <c r="G2416" s="1" t="s">
        <v>67</v>
      </c>
      <c r="H2416" s="7">
        <v>1.07</v>
      </c>
    </row>
    <row r="2417" spans="1:8">
      <c r="A2417" s="1" t="s">
        <v>263</v>
      </c>
      <c r="B2417" s="1" t="s">
        <v>127</v>
      </c>
      <c r="C2417" s="1" t="s">
        <v>128</v>
      </c>
      <c r="D2417" s="1">
        <v>6</v>
      </c>
      <c r="E2417" s="1" t="s">
        <v>87</v>
      </c>
      <c r="F2417" s="3" t="s">
        <v>32</v>
      </c>
      <c r="G2417" s="1" t="s">
        <v>67</v>
      </c>
      <c r="H2417" s="7">
        <v>1.605</v>
      </c>
    </row>
    <row r="2418" spans="1:8">
      <c r="A2418" s="1" t="s">
        <v>263</v>
      </c>
      <c r="B2418" s="1" t="s">
        <v>127</v>
      </c>
      <c r="C2418" s="1" t="s">
        <v>128</v>
      </c>
      <c r="D2418" s="1">
        <v>6</v>
      </c>
      <c r="E2418" s="1" t="s">
        <v>87</v>
      </c>
      <c r="F2418" s="3" t="s">
        <v>33</v>
      </c>
      <c r="G2418" s="1" t="s">
        <v>67</v>
      </c>
      <c r="H2418" s="7">
        <v>1.605</v>
      </c>
    </row>
    <row r="2419" spans="1:8">
      <c r="A2419" s="1" t="s">
        <v>263</v>
      </c>
      <c r="B2419" s="1" t="s">
        <v>127</v>
      </c>
      <c r="C2419" s="1" t="s">
        <v>128</v>
      </c>
      <c r="D2419" s="1">
        <v>6</v>
      </c>
      <c r="E2419" s="1" t="s">
        <v>87</v>
      </c>
      <c r="F2419" s="3" t="s">
        <v>34</v>
      </c>
      <c r="G2419" s="1" t="s">
        <v>67</v>
      </c>
      <c r="H2419" s="7">
        <v>1.605</v>
      </c>
    </row>
    <row r="2420" spans="1:8">
      <c r="A2420" s="1" t="s">
        <v>263</v>
      </c>
      <c r="B2420" s="1" t="s">
        <v>127</v>
      </c>
      <c r="C2420" s="1" t="s">
        <v>128</v>
      </c>
      <c r="D2420" s="1">
        <v>6</v>
      </c>
      <c r="E2420" s="1" t="s">
        <v>87</v>
      </c>
      <c r="F2420" s="3" t="s">
        <v>35</v>
      </c>
      <c r="G2420" s="1" t="s">
        <v>67</v>
      </c>
      <c r="H2420" s="7">
        <v>1.1145833333333335</v>
      </c>
    </row>
    <row r="2421" spans="1:8">
      <c r="A2421" s="1" t="s">
        <v>263</v>
      </c>
      <c r="B2421" s="1" t="s">
        <v>127</v>
      </c>
      <c r="C2421" s="1" t="s">
        <v>128</v>
      </c>
      <c r="D2421" s="1">
        <v>6</v>
      </c>
      <c r="E2421" s="1" t="s">
        <v>87</v>
      </c>
      <c r="F2421" s="3" t="s">
        <v>36</v>
      </c>
      <c r="G2421" s="1" t="s">
        <v>67</v>
      </c>
      <c r="H2421" s="7">
        <v>1.605</v>
      </c>
    </row>
    <row r="2422" spans="1:8">
      <c r="A2422" s="1" t="s">
        <v>263</v>
      </c>
      <c r="B2422" s="1" t="s">
        <v>127</v>
      </c>
      <c r="C2422" s="1" t="s">
        <v>128</v>
      </c>
      <c r="D2422" s="1">
        <v>6</v>
      </c>
      <c r="E2422" s="1" t="s">
        <v>87</v>
      </c>
      <c r="F2422" s="3" t="s">
        <v>37</v>
      </c>
      <c r="G2422" s="1" t="s">
        <v>67</v>
      </c>
      <c r="H2422" s="7" t="s">
        <v>69</v>
      </c>
    </row>
    <row r="2423" spans="1:8">
      <c r="A2423" s="1" t="s">
        <v>263</v>
      </c>
      <c r="B2423" s="1" t="s">
        <v>127</v>
      </c>
      <c r="C2423" s="1" t="s">
        <v>128</v>
      </c>
      <c r="D2423" s="1">
        <v>6</v>
      </c>
      <c r="E2423" s="1" t="s">
        <v>87</v>
      </c>
      <c r="F2423" s="3" t="s">
        <v>38</v>
      </c>
      <c r="G2423" s="1" t="s">
        <v>67</v>
      </c>
      <c r="H2423" s="7">
        <v>7.3116666666666665</v>
      </c>
    </row>
    <row r="2424" spans="1:8">
      <c r="A2424" s="1" t="s">
        <v>263</v>
      </c>
      <c r="B2424" s="1" t="s">
        <v>127</v>
      </c>
      <c r="C2424" s="1" t="s">
        <v>128</v>
      </c>
      <c r="D2424" s="1">
        <v>6</v>
      </c>
      <c r="E2424" s="1" t="s">
        <v>87</v>
      </c>
      <c r="F2424" s="3" t="s">
        <v>39</v>
      </c>
      <c r="G2424" s="1" t="s">
        <v>67</v>
      </c>
      <c r="H2424" s="7">
        <v>9.0950000000000006</v>
      </c>
    </row>
    <row r="2425" spans="1:8">
      <c r="A2425" s="1" t="s">
        <v>263</v>
      </c>
      <c r="B2425" s="1" t="s">
        <v>127</v>
      </c>
      <c r="C2425" s="1" t="s">
        <v>128</v>
      </c>
      <c r="D2425" s="1">
        <v>6</v>
      </c>
      <c r="E2425" s="1" t="s">
        <v>87</v>
      </c>
      <c r="F2425" s="3" t="s">
        <v>40</v>
      </c>
      <c r="G2425" s="1" t="s">
        <v>67</v>
      </c>
      <c r="H2425" s="7">
        <v>1.1145833333333335</v>
      </c>
    </row>
    <row r="2426" spans="1:8">
      <c r="A2426" s="1" t="s">
        <v>263</v>
      </c>
      <c r="B2426" s="1" t="s">
        <v>127</v>
      </c>
      <c r="C2426" s="1" t="s">
        <v>128</v>
      </c>
      <c r="D2426" s="1">
        <v>6</v>
      </c>
      <c r="E2426" s="1" t="s">
        <v>87</v>
      </c>
      <c r="F2426" s="3" t="s">
        <v>41</v>
      </c>
      <c r="G2426" s="1" t="s">
        <v>68</v>
      </c>
      <c r="H2426" s="7">
        <v>4.28</v>
      </c>
    </row>
    <row r="2427" spans="1:8">
      <c r="A2427" s="1" t="s">
        <v>263</v>
      </c>
      <c r="B2427" s="1" t="s">
        <v>127</v>
      </c>
      <c r="C2427" s="1" t="s">
        <v>128</v>
      </c>
      <c r="D2427" s="1">
        <v>6</v>
      </c>
      <c r="E2427" s="1" t="s">
        <v>87</v>
      </c>
      <c r="F2427" s="3" t="s">
        <v>42</v>
      </c>
      <c r="G2427" s="1" t="s">
        <v>68</v>
      </c>
      <c r="H2427" s="7">
        <v>1.0997222222222225</v>
      </c>
    </row>
    <row r="2428" spans="1:8">
      <c r="A2428" s="1" t="s">
        <v>263</v>
      </c>
      <c r="B2428" s="1" t="s">
        <v>127</v>
      </c>
      <c r="C2428" s="1" t="s">
        <v>128</v>
      </c>
      <c r="D2428" s="1">
        <v>6</v>
      </c>
      <c r="E2428" s="1" t="s">
        <v>87</v>
      </c>
      <c r="F2428" s="3" t="s">
        <v>43</v>
      </c>
      <c r="G2428" s="1" t="s">
        <v>67</v>
      </c>
      <c r="H2428" s="7">
        <v>1.07</v>
      </c>
    </row>
    <row r="2429" spans="1:8">
      <c r="A2429" s="1" t="s">
        <v>263</v>
      </c>
      <c r="B2429" s="1" t="s">
        <v>127</v>
      </c>
      <c r="C2429" s="1" t="s">
        <v>128</v>
      </c>
      <c r="D2429" s="1">
        <v>6</v>
      </c>
      <c r="E2429" s="1" t="s">
        <v>87</v>
      </c>
      <c r="F2429" s="3" t="s">
        <v>44</v>
      </c>
      <c r="G2429" s="1" t="s">
        <v>67</v>
      </c>
      <c r="H2429" s="7">
        <v>1.0997222222222225</v>
      </c>
    </row>
    <row r="2430" spans="1:8">
      <c r="A2430" s="1" t="s">
        <v>263</v>
      </c>
      <c r="B2430" s="1" t="s">
        <v>127</v>
      </c>
      <c r="C2430" s="1" t="s">
        <v>128</v>
      </c>
      <c r="D2430" s="1">
        <v>6</v>
      </c>
      <c r="E2430" s="1" t="s">
        <v>87</v>
      </c>
      <c r="F2430" s="3" t="s">
        <v>45</v>
      </c>
      <c r="G2430" s="1" t="s">
        <v>68</v>
      </c>
      <c r="H2430" s="7">
        <v>4.28</v>
      </c>
    </row>
    <row r="2431" spans="1:8">
      <c r="A2431" s="1" t="s">
        <v>263</v>
      </c>
      <c r="B2431" s="1" t="s">
        <v>127</v>
      </c>
      <c r="C2431" s="1" t="s">
        <v>128</v>
      </c>
      <c r="D2431" s="1">
        <v>6</v>
      </c>
      <c r="E2431" s="1" t="s">
        <v>87</v>
      </c>
      <c r="F2431" s="3" t="s">
        <v>46</v>
      </c>
      <c r="G2431" s="1" t="s">
        <v>67</v>
      </c>
      <c r="H2431" s="7">
        <v>3.21</v>
      </c>
    </row>
    <row r="2432" spans="1:8">
      <c r="A2432" s="1" t="s">
        <v>263</v>
      </c>
      <c r="B2432" s="1" t="s">
        <v>127</v>
      </c>
      <c r="C2432" s="1" t="s">
        <v>128</v>
      </c>
      <c r="D2432" s="1">
        <v>6</v>
      </c>
      <c r="E2432" s="1" t="s">
        <v>87</v>
      </c>
      <c r="F2432" s="3" t="s">
        <v>47</v>
      </c>
      <c r="G2432" s="1" t="s">
        <v>68</v>
      </c>
      <c r="H2432" s="7">
        <v>3.2991666666666668</v>
      </c>
    </row>
    <row r="2433" spans="1:8">
      <c r="A2433" s="1" t="s">
        <v>263</v>
      </c>
      <c r="B2433" s="1" t="s">
        <v>127</v>
      </c>
      <c r="C2433" s="1" t="s">
        <v>128</v>
      </c>
      <c r="D2433" s="1">
        <v>6</v>
      </c>
      <c r="E2433" s="1" t="s">
        <v>87</v>
      </c>
      <c r="F2433" s="3" t="s">
        <v>48</v>
      </c>
      <c r="G2433" s="1" t="s">
        <v>68</v>
      </c>
      <c r="H2433" s="7">
        <v>6.42</v>
      </c>
    </row>
    <row r="2434" spans="1:8">
      <c r="A2434" s="1" t="s">
        <v>263</v>
      </c>
      <c r="B2434" s="1" t="s">
        <v>127</v>
      </c>
      <c r="C2434" s="1" t="s">
        <v>128</v>
      </c>
      <c r="D2434" s="1">
        <v>6</v>
      </c>
      <c r="E2434" s="1" t="s">
        <v>87</v>
      </c>
      <c r="F2434" s="3" t="s">
        <v>49</v>
      </c>
      <c r="G2434" s="1" t="s">
        <v>67</v>
      </c>
      <c r="H2434" s="7">
        <v>6.42</v>
      </c>
    </row>
    <row r="2435" spans="1:8">
      <c r="A2435" s="1" t="s">
        <v>263</v>
      </c>
      <c r="B2435" s="1" t="s">
        <v>127</v>
      </c>
      <c r="C2435" s="1" t="s">
        <v>128</v>
      </c>
      <c r="D2435" s="1">
        <v>6</v>
      </c>
      <c r="E2435" s="1" t="s">
        <v>87</v>
      </c>
      <c r="F2435" s="3" t="s">
        <v>50</v>
      </c>
      <c r="G2435" s="1" t="s">
        <v>68</v>
      </c>
      <c r="H2435" s="7">
        <v>5.5283333333333342</v>
      </c>
    </row>
    <row r="2436" spans="1:8">
      <c r="A2436" s="1" t="s">
        <v>263</v>
      </c>
      <c r="B2436" s="1" t="s">
        <v>127</v>
      </c>
      <c r="C2436" s="1" t="s">
        <v>128</v>
      </c>
      <c r="D2436" s="1">
        <v>6</v>
      </c>
      <c r="E2436" s="1" t="s">
        <v>87</v>
      </c>
      <c r="F2436" s="3" t="s">
        <v>51</v>
      </c>
      <c r="G2436" s="1" t="s">
        <v>67</v>
      </c>
      <c r="H2436" s="7" t="s">
        <v>69</v>
      </c>
    </row>
    <row r="2437" spans="1:8">
      <c r="A2437" s="1" t="s">
        <v>263</v>
      </c>
      <c r="B2437" s="1" t="s">
        <v>127</v>
      </c>
      <c r="C2437" s="1" t="s">
        <v>128</v>
      </c>
      <c r="D2437" s="1">
        <v>6</v>
      </c>
      <c r="E2437" s="1" t="s">
        <v>87</v>
      </c>
      <c r="F2437" s="3" t="s">
        <v>52</v>
      </c>
      <c r="G2437" s="1" t="s">
        <v>68</v>
      </c>
      <c r="H2437" s="7">
        <v>5.3500000000000005</v>
      </c>
    </row>
    <row r="2438" spans="1:8">
      <c r="A2438" s="1" t="s">
        <v>263</v>
      </c>
      <c r="B2438" s="1" t="s">
        <v>127</v>
      </c>
      <c r="C2438" s="1" t="s">
        <v>128</v>
      </c>
      <c r="D2438" s="1">
        <v>6</v>
      </c>
      <c r="E2438" s="1" t="s">
        <v>87</v>
      </c>
      <c r="F2438" s="3" t="s">
        <v>53</v>
      </c>
      <c r="G2438" s="1" t="s">
        <v>68</v>
      </c>
      <c r="H2438" s="7">
        <v>6.42</v>
      </c>
    </row>
    <row r="2439" spans="1:8">
      <c r="A2439" s="1" t="s">
        <v>263</v>
      </c>
      <c r="B2439" s="1" t="s">
        <v>127</v>
      </c>
      <c r="C2439" s="1" t="s">
        <v>128</v>
      </c>
      <c r="D2439" s="1">
        <v>6</v>
      </c>
      <c r="E2439" s="1" t="s">
        <v>87</v>
      </c>
      <c r="F2439" s="3" t="s">
        <v>54</v>
      </c>
      <c r="G2439" s="1" t="s">
        <v>68</v>
      </c>
      <c r="H2439" s="7">
        <v>2.229166666666667</v>
      </c>
    </row>
    <row r="2440" spans="1:8">
      <c r="A2440" s="1" t="s">
        <v>263</v>
      </c>
      <c r="B2440" s="1" t="s">
        <v>127</v>
      </c>
      <c r="C2440" s="1" t="s">
        <v>128</v>
      </c>
      <c r="D2440" s="1">
        <v>6</v>
      </c>
      <c r="E2440" s="1" t="s">
        <v>87</v>
      </c>
      <c r="F2440" s="3" t="s">
        <v>55</v>
      </c>
      <c r="G2440" s="1" t="s">
        <v>68</v>
      </c>
      <c r="H2440" s="7">
        <v>2.229166666666667</v>
      </c>
    </row>
    <row r="2441" spans="1:8">
      <c r="A2441" s="1" t="s">
        <v>263</v>
      </c>
      <c r="B2441" s="1" t="s">
        <v>127</v>
      </c>
      <c r="C2441" s="1" t="s">
        <v>128</v>
      </c>
      <c r="D2441" s="1">
        <v>6</v>
      </c>
      <c r="E2441" s="1" t="s">
        <v>87</v>
      </c>
      <c r="F2441" s="3" t="s">
        <v>56</v>
      </c>
      <c r="G2441" s="1" t="s">
        <v>68</v>
      </c>
      <c r="H2441" s="7">
        <v>1.1888888888888891</v>
      </c>
    </row>
    <row r="2442" spans="1:8">
      <c r="A2442" s="1" t="s">
        <v>263</v>
      </c>
      <c r="B2442" s="1" t="s">
        <v>127</v>
      </c>
      <c r="C2442" s="1" t="s">
        <v>128</v>
      </c>
      <c r="D2442" s="1">
        <v>6</v>
      </c>
      <c r="E2442" s="1" t="s">
        <v>87</v>
      </c>
      <c r="F2442" s="3" t="s">
        <v>57</v>
      </c>
      <c r="G2442" s="1" t="s">
        <v>68</v>
      </c>
      <c r="H2442" s="7" t="s">
        <v>69</v>
      </c>
    </row>
    <row r="2443" spans="1:8">
      <c r="A2443" s="1" t="s">
        <v>263</v>
      </c>
      <c r="B2443" s="1" t="s">
        <v>127</v>
      </c>
      <c r="C2443" s="1" t="s">
        <v>128</v>
      </c>
      <c r="D2443" s="1">
        <v>6</v>
      </c>
      <c r="E2443" s="1" t="s">
        <v>87</v>
      </c>
      <c r="F2443" s="3" t="s">
        <v>58</v>
      </c>
      <c r="G2443" s="1" t="s">
        <v>68</v>
      </c>
      <c r="H2443" s="7">
        <v>1.07</v>
      </c>
    </row>
    <row r="2444" spans="1:8">
      <c r="A2444" s="1" t="s">
        <v>263</v>
      </c>
      <c r="B2444" s="1" t="s">
        <v>127</v>
      </c>
      <c r="C2444" s="1" t="s">
        <v>128</v>
      </c>
      <c r="D2444" s="1">
        <v>6</v>
      </c>
      <c r="E2444" s="1" t="s">
        <v>87</v>
      </c>
      <c r="F2444" s="3" t="s">
        <v>135</v>
      </c>
      <c r="G2444" s="1" t="s">
        <v>68</v>
      </c>
      <c r="H2444" s="7">
        <v>1.5455555555555558</v>
      </c>
    </row>
    <row r="2445" spans="1:8">
      <c r="A2445" s="1" t="s">
        <v>263</v>
      </c>
      <c r="B2445" s="1" t="s">
        <v>127</v>
      </c>
      <c r="C2445" s="1" t="s">
        <v>128</v>
      </c>
      <c r="D2445" s="1">
        <v>6</v>
      </c>
      <c r="E2445" s="1" t="s">
        <v>87</v>
      </c>
      <c r="F2445" s="3" t="s">
        <v>59</v>
      </c>
      <c r="G2445" s="1" t="s">
        <v>68</v>
      </c>
      <c r="H2445" s="7">
        <v>1.2483333333333335</v>
      </c>
    </row>
    <row r="2446" spans="1:8">
      <c r="A2446" s="1" t="s">
        <v>263</v>
      </c>
      <c r="B2446" s="1" t="s">
        <v>127</v>
      </c>
      <c r="C2446" s="1" t="s">
        <v>128</v>
      </c>
      <c r="D2446" s="1">
        <v>6</v>
      </c>
      <c r="E2446" s="1" t="s">
        <v>87</v>
      </c>
      <c r="F2446" s="3" t="s">
        <v>60</v>
      </c>
      <c r="G2446" s="1" t="s">
        <v>68</v>
      </c>
      <c r="H2446" s="7">
        <v>5.3500000000000005</v>
      </c>
    </row>
    <row r="2447" spans="1:8">
      <c r="A2447" s="1" t="s">
        <v>263</v>
      </c>
      <c r="B2447" s="1" t="s">
        <v>127</v>
      </c>
      <c r="C2447" s="1" t="s">
        <v>128</v>
      </c>
      <c r="D2447" s="1">
        <v>6</v>
      </c>
      <c r="E2447" s="1" t="s">
        <v>87</v>
      </c>
      <c r="F2447" s="3" t="s">
        <v>61</v>
      </c>
      <c r="G2447" s="1" t="s">
        <v>67</v>
      </c>
      <c r="H2447" s="5" t="s">
        <v>69</v>
      </c>
    </row>
    <row r="2448" spans="1:8">
      <c r="A2448" s="1" t="s">
        <v>263</v>
      </c>
      <c r="B2448" s="1" t="s">
        <v>127</v>
      </c>
      <c r="C2448" s="1" t="s">
        <v>128</v>
      </c>
      <c r="D2448" s="1">
        <v>6</v>
      </c>
      <c r="E2448" s="1" t="s">
        <v>87</v>
      </c>
      <c r="F2448" s="3" t="s">
        <v>62</v>
      </c>
      <c r="G2448" s="1" t="s">
        <v>67</v>
      </c>
      <c r="H2448" s="7">
        <v>5.5283333333333342</v>
      </c>
    </row>
    <row r="2449" spans="1:8">
      <c r="A2449" s="1" t="s">
        <v>263</v>
      </c>
      <c r="B2449" s="1" t="s">
        <v>127</v>
      </c>
      <c r="C2449" s="1" t="s">
        <v>128</v>
      </c>
      <c r="D2449" s="1">
        <v>6</v>
      </c>
      <c r="E2449" s="1" t="s">
        <v>87</v>
      </c>
      <c r="F2449" s="3" t="s">
        <v>63</v>
      </c>
      <c r="G2449" s="1" t="s">
        <v>67</v>
      </c>
      <c r="H2449" s="7">
        <v>6.42</v>
      </c>
    </row>
    <row r="2450" spans="1:8">
      <c r="A2450" s="1" t="s">
        <v>263</v>
      </c>
      <c r="B2450" s="1" t="s">
        <v>127</v>
      </c>
      <c r="C2450" s="1" t="s">
        <v>128</v>
      </c>
      <c r="D2450" s="1">
        <v>6</v>
      </c>
      <c r="E2450" s="1" t="s">
        <v>87</v>
      </c>
      <c r="F2450" s="3" t="s">
        <v>64</v>
      </c>
      <c r="G2450" s="1" t="s">
        <v>67</v>
      </c>
      <c r="H2450" s="7">
        <v>2.14</v>
      </c>
    </row>
    <row r="2451" spans="1:8">
      <c r="A2451" s="1" t="s">
        <v>263</v>
      </c>
      <c r="B2451" s="1" t="s">
        <v>127</v>
      </c>
      <c r="C2451" s="1" t="s">
        <v>128</v>
      </c>
      <c r="D2451" s="1">
        <v>6</v>
      </c>
      <c r="E2451" s="1" t="s">
        <v>87</v>
      </c>
      <c r="F2451" s="3" t="s">
        <v>65</v>
      </c>
      <c r="G2451" s="1" t="s">
        <v>67</v>
      </c>
      <c r="H2451" s="7">
        <v>1.0997222222222225</v>
      </c>
    </row>
    <row r="2452" spans="1:8">
      <c r="A2452" s="1" t="s">
        <v>263</v>
      </c>
      <c r="B2452" s="1" t="s">
        <v>127</v>
      </c>
      <c r="C2452" s="1" t="s">
        <v>128</v>
      </c>
      <c r="D2452" s="1">
        <v>6</v>
      </c>
      <c r="E2452" s="1" t="s">
        <v>87</v>
      </c>
      <c r="F2452" s="3" t="s">
        <v>66</v>
      </c>
      <c r="G2452" s="1" t="s">
        <v>67</v>
      </c>
      <c r="H2452" s="7">
        <v>1.1145833333333335</v>
      </c>
    </row>
    <row r="2453" spans="1:8">
      <c r="A2453" s="1" t="s">
        <v>263</v>
      </c>
      <c r="B2453" s="1" t="s">
        <v>127</v>
      </c>
      <c r="C2453" s="1" t="s">
        <v>129</v>
      </c>
      <c r="D2453" s="1">
        <v>14</v>
      </c>
      <c r="E2453" s="1" t="s">
        <v>80</v>
      </c>
      <c r="F2453" s="2" t="s">
        <v>11</v>
      </c>
      <c r="G2453" s="1" t="s">
        <v>67</v>
      </c>
      <c r="H2453" s="7">
        <v>1.3226388888888889</v>
      </c>
    </row>
    <row r="2454" spans="1:8">
      <c r="A2454" s="1" t="s">
        <v>263</v>
      </c>
      <c r="B2454" s="1" t="s">
        <v>127</v>
      </c>
      <c r="C2454" s="1" t="s">
        <v>129</v>
      </c>
      <c r="D2454" s="1">
        <v>14</v>
      </c>
      <c r="E2454" s="1" t="s">
        <v>80</v>
      </c>
      <c r="F2454" s="2" t="s">
        <v>12</v>
      </c>
      <c r="G2454" s="1" t="s">
        <v>67</v>
      </c>
      <c r="H2454" s="7">
        <v>1.605</v>
      </c>
    </row>
    <row r="2455" spans="1:8">
      <c r="A2455" s="1" t="s">
        <v>263</v>
      </c>
      <c r="B2455" s="1" t="s">
        <v>127</v>
      </c>
      <c r="C2455" s="1" t="s">
        <v>129</v>
      </c>
      <c r="D2455" s="1">
        <v>14</v>
      </c>
      <c r="E2455" s="1" t="s">
        <v>80</v>
      </c>
      <c r="F2455" s="2" t="s">
        <v>13</v>
      </c>
      <c r="G2455" s="1" t="s">
        <v>67</v>
      </c>
      <c r="H2455" s="7" t="s">
        <v>69</v>
      </c>
    </row>
    <row r="2456" spans="1:8">
      <c r="A2456" s="1" t="s">
        <v>263</v>
      </c>
      <c r="B2456" s="1" t="s">
        <v>127</v>
      </c>
      <c r="C2456" s="1" t="s">
        <v>129</v>
      </c>
      <c r="D2456" s="1">
        <v>14</v>
      </c>
      <c r="E2456" s="1" t="s">
        <v>80</v>
      </c>
      <c r="F2456" s="2" t="s">
        <v>14</v>
      </c>
      <c r="G2456" s="1" t="s">
        <v>67</v>
      </c>
      <c r="H2456" s="7">
        <v>3.21</v>
      </c>
    </row>
    <row r="2457" spans="1:8">
      <c r="A2457" s="1" t="s">
        <v>263</v>
      </c>
      <c r="B2457" s="1" t="s">
        <v>127</v>
      </c>
      <c r="C2457" s="1" t="s">
        <v>129</v>
      </c>
      <c r="D2457" s="1">
        <v>14</v>
      </c>
      <c r="E2457" s="1" t="s">
        <v>80</v>
      </c>
      <c r="F2457" s="2" t="s">
        <v>15</v>
      </c>
      <c r="G2457" s="1" t="s">
        <v>67</v>
      </c>
      <c r="H2457" s="7">
        <v>1.5604166666666668</v>
      </c>
    </row>
    <row r="2458" spans="1:8">
      <c r="A2458" s="1" t="s">
        <v>263</v>
      </c>
      <c r="B2458" s="1" t="s">
        <v>127</v>
      </c>
      <c r="C2458" s="1" t="s">
        <v>129</v>
      </c>
      <c r="D2458" s="1">
        <v>14</v>
      </c>
      <c r="E2458" s="1" t="s">
        <v>80</v>
      </c>
      <c r="F2458" s="2" t="s">
        <v>16</v>
      </c>
      <c r="G2458" s="1" t="s">
        <v>67</v>
      </c>
      <c r="H2458" s="7">
        <v>3.21</v>
      </c>
    </row>
    <row r="2459" spans="1:8">
      <c r="A2459" s="1" t="s">
        <v>263</v>
      </c>
      <c r="B2459" s="1" t="s">
        <v>127</v>
      </c>
      <c r="C2459" s="1" t="s">
        <v>129</v>
      </c>
      <c r="D2459" s="1">
        <v>14</v>
      </c>
      <c r="E2459" s="1" t="s">
        <v>80</v>
      </c>
      <c r="F2459" s="2" t="s">
        <v>17</v>
      </c>
      <c r="G2459" s="1" t="s">
        <v>67</v>
      </c>
      <c r="H2459" s="7">
        <v>0.80249999999999999</v>
      </c>
    </row>
    <row r="2460" spans="1:8">
      <c r="A2460" s="1" t="s">
        <v>263</v>
      </c>
      <c r="B2460" s="1" t="s">
        <v>127</v>
      </c>
      <c r="C2460" s="1" t="s">
        <v>129</v>
      </c>
      <c r="D2460" s="1">
        <v>14</v>
      </c>
      <c r="E2460" s="1" t="s">
        <v>80</v>
      </c>
      <c r="F2460" s="2" t="s">
        <v>18</v>
      </c>
      <c r="G2460" s="1" t="s">
        <v>68</v>
      </c>
      <c r="H2460" s="7" t="s">
        <v>69</v>
      </c>
    </row>
    <row r="2461" spans="1:8">
      <c r="A2461" s="1" t="s">
        <v>263</v>
      </c>
      <c r="B2461" s="1" t="s">
        <v>127</v>
      </c>
      <c r="C2461" s="1" t="s">
        <v>129</v>
      </c>
      <c r="D2461" s="1">
        <v>14</v>
      </c>
      <c r="E2461" s="1" t="s">
        <v>80</v>
      </c>
      <c r="F2461" s="2" t="s">
        <v>19</v>
      </c>
      <c r="G2461" s="1" t="s">
        <v>67</v>
      </c>
      <c r="H2461" s="7" t="s">
        <v>69</v>
      </c>
    </row>
    <row r="2462" spans="1:8">
      <c r="A2462" s="1" t="s">
        <v>263</v>
      </c>
      <c r="B2462" s="1" t="s">
        <v>127</v>
      </c>
      <c r="C2462" s="1" t="s">
        <v>129</v>
      </c>
      <c r="D2462" s="1">
        <v>14</v>
      </c>
      <c r="E2462" s="1" t="s">
        <v>80</v>
      </c>
      <c r="F2462" s="2" t="s">
        <v>20</v>
      </c>
      <c r="G2462" s="1" t="s">
        <v>67</v>
      </c>
      <c r="H2462" s="7" t="s">
        <v>69</v>
      </c>
    </row>
    <row r="2463" spans="1:8">
      <c r="A2463" s="1" t="s">
        <v>263</v>
      </c>
      <c r="B2463" s="1" t="s">
        <v>127</v>
      </c>
      <c r="C2463" s="1" t="s">
        <v>129</v>
      </c>
      <c r="D2463" s="1">
        <v>14</v>
      </c>
      <c r="E2463" s="1" t="s">
        <v>80</v>
      </c>
      <c r="F2463" s="2" t="s">
        <v>21</v>
      </c>
      <c r="G2463" s="1" t="s">
        <v>67</v>
      </c>
      <c r="H2463" s="7" t="s">
        <v>69</v>
      </c>
    </row>
    <row r="2464" spans="1:8">
      <c r="A2464" s="1" t="s">
        <v>263</v>
      </c>
      <c r="B2464" s="1" t="s">
        <v>127</v>
      </c>
      <c r="C2464" s="1" t="s">
        <v>129</v>
      </c>
      <c r="D2464" s="1">
        <v>14</v>
      </c>
      <c r="E2464" s="1" t="s">
        <v>80</v>
      </c>
      <c r="F2464" s="2" t="s">
        <v>22</v>
      </c>
      <c r="G2464" s="1" t="s">
        <v>67</v>
      </c>
      <c r="H2464" s="7" t="s">
        <v>69</v>
      </c>
    </row>
    <row r="2465" spans="1:8">
      <c r="A2465" s="1" t="s">
        <v>263</v>
      </c>
      <c r="B2465" s="1" t="s">
        <v>127</v>
      </c>
      <c r="C2465" s="1" t="s">
        <v>129</v>
      </c>
      <c r="D2465" s="1">
        <v>14</v>
      </c>
      <c r="E2465" s="1" t="s">
        <v>80</v>
      </c>
      <c r="F2465" s="2" t="s">
        <v>23</v>
      </c>
      <c r="G2465" s="1" t="s">
        <v>67</v>
      </c>
      <c r="H2465" s="7" t="s">
        <v>69</v>
      </c>
    </row>
    <row r="2466" spans="1:8">
      <c r="A2466" s="1" t="s">
        <v>263</v>
      </c>
      <c r="B2466" s="1" t="s">
        <v>127</v>
      </c>
      <c r="C2466" s="1" t="s">
        <v>129</v>
      </c>
      <c r="D2466" s="1">
        <v>14</v>
      </c>
      <c r="E2466" s="1" t="s">
        <v>80</v>
      </c>
      <c r="F2466" s="2" t="s">
        <v>24</v>
      </c>
      <c r="G2466" s="1" t="s">
        <v>67</v>
      </c>
      <c r="H2466" s="7" t="s">
        <v>69</v>
      </c>
    </row>
    <row r="2467" spans="1:8">
      <c r="A2467" s="1" t="s">
        <v>263</v>
      </c>
      <c r="B2467" s="1" t="s">
        <v>127</v>
      </c>
      <c r="C2467" s="1" t="s">
        <v>129</v>
      </c>
      <c r="D2467" s="1">
        <v>14</v>
      </c>
      <c r="E2467" s="1" t="s">
        <v>80</v>
      </c>
      <c r="F2467" s="3" t="s">
        <v>25</v>
      </c>
      <c r="G2467" s="1" t="s">
        <v>67</v>
      </c>
      <c r="H2467" s="7" t="s">
        <v>69</v>
      </c>
    </row>
    <row r="2468" spans="1:8">
      <c r="A2468" s="1" t="s">
        <v>263</v>
      </c>
      <c r="B2468" s="1" t="s">
        <v>127</v>
      </c>
      <c r="C2468" s="1" t="s">
        <v>129</v>
      </c>
      <c r="D2468" s="1">
        <v>14</v>
      </c>
      <c r="E2468" s="1" t="s">
        <v>80</v>
      </c>
      <c r="F2468" s="3" t="s">
        <v>26</v>
      </c>
      <c r="G2468" s="1" t="s">
        <v>67</v>
      </c>
      <c r="H2468" s="7" t="s">
        <v>69</v>
      </c>
    </row>
    <row r="2469" spans="1:8">
      <c r="A2469" s="1" t="s">
        <v>263</v>
      </c>
      <c r="B2469" s="1" t="s">
        <v>127</v>
      </c>
      <c r="C2469" s="1" t="s">
        <v>129</v>
      </c>
      <c r="D2469" s="1">
        <v>14</v>
      </c>
      <c r="E2469" s="1" t="s">
        <v>80</v>
      </c>
      <c r="F2469" s="3" t="s">
        <v>27</v>
      </c>
      <c r="G2469" s="1" t="s">
        <v>67</v>
      </c>
      <c r="H2469" s="7" t="s">
        <v>69</v>
      </c>
    </row>
    <row r="2470" spans="1:8">
      <c r="A2470" s="1" t="s">
        <v>263</v>
      </c>
      <c r="B2470" s="1" t="s">
        <v>127</v>
      </c>
      <c r="C2470" s="1" t="s">
        <v>129</v>
      </c>
      <c r="D2470" s="1">
        <v>14</v>
      </c>
      <c r="E2470" s="1" t="s">
        <v>80</v>
      </c>
      <c r="F2470" s="3" t="s">
        <v>28</v>
      </c>
      <c r="G2470" s="1" t="s">
        <v>67</v>
      </c>
      <c r="H2470" s="7" t="s">
        <v>69</v>
      </c>
    </row>
    <row r="2471" spans="1:8">
      <c r="A2471" s="1" t="s">
        <v>263</v>
      </c>
      <c r="B2471" s="1" t="s">
        <v>127</v>
      </c>
      <c r="C2471" s="1" t="s">
        <v>129</v>
      </c>
      <c r="D2471" s="1">
        <v>14</v>
      </c>
      <c r="E2471" s="1" t="s">
        <v>80</v>
      </c>
      <c r="F2471" s="3" t="s">
        <v>29</v>
      </c>
      <c r="G2471" s="1" t="s">
        <v>67</v>
      </c>
      <c r="H2471" s="7" t="s">
        <v>69</v>
      </c>
    </row>
    <row r="2472" spans="1:8">
      <c r="A2472" s="1" t="s">
        <v>263</v>
      </c>
      <c r="B2472" s="1" t="s">
        <v>127</v>
      </c>
      <c r="C2472" s="1" t="s">
        <v>129</v>
      </c>
      <c r="D2472" s="1">
        <v>14</v>
      </c>
      <c r="E2472" s="1" t="s">
        <v>80</v>
      </c>
      <c r="F2472" s="3" t="s">
        <v>30</v>
      </c>
      <c r="G2472" s="1" t="s">
        <v>67</v>
      </c>
      <c r="H2472" s="7" t="s">
        <v>69</v>
      </c>
    </row>
    <row r="2473" spans="1:8">
      <c r="A2473" s="1" t="s">
        <v>263</v>
      </c>
      <c r="B2473" s="1" t="s">
        <v>127</v>
      </c>
      <c r="C2473" s="1" t="s">
        <v>129</v>
      </c>
      <c r="D2473" s="1">
        <v>14</v>
      </c>
      <c r="E2473" s="1" t="s">
        <v>80</v>
      </c>
      <c r="F2473" s="3" t="s">
        <v>31</v>
      </c>
      <c r="G2473" s="1" t="s">
        <v>67</v>
      </c>
      <c r="H2473" s="7" t="s">
        <v>69</v>
      </c>
    </row>
    <row r="2474" spans="1:8">
      <c r="A2474" s="1" t="s">
        <v>263</v>
      </c>
      <c r="B2474" s="1" t="s">
        <v>127</v>
      </c>
      <c r="C2474" s="1" t="s">
        <v>129</v>
      </c>
      <c r="D2474" s="1">
        <v>14</v>
      </c>
      <c r="E2474" s="1" t="s">
        <v>80</v>
      </c>
      <c r="F2474" s="3" t="s">
        <v>32</v>
      </c>
      <c r="G2474" s="1" t="s">
        <v>67</v>
      </c>
      <c r="H2474" s="7" t="s">
        <v>69</v>
      </c>
    </row>
    <row r="2475" spans="1:8">
      <c r="A2475" s="1" t="s">
        <v>263</v>
      </c>
      <c r="B2475" s="1" t="s">
        <v>127</v>
      </c>
      <c r="C2475" s="1" t="s">
        <v>129</v>
      </c>
      <c r="D2475" s="1">
        <v>14</v>
      </c>
      <c r="E2475" s="1" t="s">
        <v>80</v>
      </c>
      <c r="F2475" s="3" t="s">
        <v>33</v>
      </c>
      <c r="G2475" s="1" t="s">
        <v>67</v>
      </c>
      <c r="H2475" s="7" t="s">
        <v>69</v>
      </c>
    </row>
    <row r="2476" spans="1:8">
      <c r="A2476" s="1" t="s">
        <v>263</v>
      </c>
      <c r="B2476" s="1" t="s">
        <v>127</v>
      </c>
      <c r="C2476" s="1" t="s">
        <v>129</v>
      </c>
      <c r="D2476" s="1">
        <v>14</v>
      </c>
      <c r="E2476" s="1" t="s">
        <v>80</v>
      </c>
      <c r="F2476" s="3" t="s">
        <v>34</v>
      </c>
      <c r="G2476" s="1" t="s">
        <v>67</v>
      </c>
      <c r="H2476" s="7" t="s">
        <v>69</v>
      </c>
    </row>
    <row r="2477" spans="1:8">
      <c r="A2477" s="1" t="s">
        <v>263</v>
      </c>
      <c r="B2477" s="1" t="s">
        <v>127</v>
      </c>
      <c r="C2477" s="1" t="s">
        <v>129</v>
      </c>
      <c r="D2477" s="1">
        <v>14</v>
      </c>
      <c r="E2477" s="1" t="s">
        <v>80</v>
      </c>
      <c r="F2477" s="3" t="s">
        <v>35</v>
      </c>
      <c r="G2477" s="1" t="s">
        <v>67</v>
      </c>
      <c r="H2477" s="7">
        <v>1.0997222222222225</v>
      </c>
    </row>
    <row r="2478" spans="1:8">
      <c r="A2478" s="1" t="s">
        <v>263</v>
      </c>
      <c r="B2478" s="1" t="s">
        <v>127</v>
      </c>
      <c r="C2478" s="1" t="s">
        <v>129</v>
      </c>
      <c r="D2478" s="1">
        <v>14</v>
      </c>
      <c r="E2478" s="1" t="s">
        <v>80</v>
      </c>
      <c r="F2478" s="3" t="s">
        <v>36</v>
      </c>
      <c r="G2478" s="1" t="s">
        <v>67</v>
      </c>
      <c r="H2478" s="7" t="s">
        <v>69</v>
      </c>
    </row>
    <row r="2479" spans="1:8">
      <c r="A2479" s="1" t="s">
        <v>263</v>
      </c>
      <c r="B2479" s="1" t="s">
        <v>127</v>
      </c>
      <c r="C2479" s="1" t="s">
        <v>129</v>
      </c>
      <c r="D2479" s="1">
        <v>14</v>
      </c>
      <c r="E2479" s="1" t="s">
        <v>80</v>
      </c>
      <c r="F2479" s="3" t="s">
        <v>37</v>
      </c>
      <c r="G2479" s="1" t="s">
        <v>67</v>
      </c>
      <c r="H2479" s="7" t="s">
        <v>69</v>
      </c>
    </row>
    <row r="2480" spans="1:8">
      <c r="A2480" s="1" t="s">
        <v>263</v>
      </c>
      <c r="B2480" s="1" t="s">
        <v>127</v>
      </c>
      <c r="C2480" s="1" t="s">
        <v>129</v>
      </c>
      <c r="D2480" s="1">
        <v>14</v>
      </c>
      <c r="E2480" s="1" t="s">
        <v>80</v>
      </c>
      <c r="F2480" s="3" t="s">
        <v>38</v>
      </c>
      <c r="G2480" s="1" t="s">
        <v>67</v>
      </c>
      <c r="H2480" s="7" t="s">
        <v>69</v>
      </c>
    </row>
    <row r="2481" spans="1:8">
      <c r="A2481" s="1" t="s">
        <v>263</v>
      </c>
      <c r="B2481" s="1" t="s">
        <v>127</v>
      </c>
      <c r="C2481" s="1" t="s">
        <v>129</v>
      </c>
      <c r="D2481" s="1">
        <v>14</v>
      </c>
      <c r="E2481" s="1" t="s">
        <v>80</v>
      </c>
      <c r="F2481" s="3" t="s">
        <v>39</v>
      </c>
      <c r="G2481" s="1" t="s">
        <v>67</v>
      </c>
      <c r="H2481" s="7" t="s">
        <v>69</v>
      </c>
    </row>
    <row r="2482" spans="1:8">
      <c r="A2482" s="1" t="s">
        <v>263</v>
      </c>
      <c r="B2482" s="1" t="s">
        <v>127</v>
      </c>
      <c r="C2482" s="1" t="s">
        <v>129</v>
      </c>
      <c r="D2482" s="1">
        <v>14</v>
      </c>
      <c r="E2482" s="1" t="s">
        <v>80</v>
      </c>
      <c r="F2482" s="3" t="s">
        <v>40</v>
      </c>
      <c r="G2482" s="1" t="s">
        <v>67</v>
      </c>
      <c r="H2482" s="7" t="s">
        <v>69</v>
      </c>
    </row>
    <row r="2483" spans="1:8">
      <c r="A2483" s="1" t="s">
        <v>263</v>
      </c>
      <c r="B2483" s="1" t="s">
        <v>127</v>
      </c>
      <c r="C2483" s="1" t="s">
        <v>129</v>
      </c>
      <c r="D2483" s="1">
        <v>14</v>
      </c>
      <c r="E2483" s="1" t="s">
        <v>80</v>
      </c>
      <c r="F2483" s="3" t="s">
        <v>41</v>
      </c>
      <c r="G2483" s="1" t="s">
        <v>68</v>
      </c>
      <c r="H2483" s="7">
        <v>3.21</v>
      </c>
    </row>
    <row r="2484" spans="1:8">
      <c r="A2484" s="1" t="s">
        <v>263</v>
      </c>
      <c r="B2484" s="1" t="s">
        <v>127</v>
      </c>
      <c r="C2484" s="1" t="s">
        <v>129</v>
      </c>
      <c r="D2484" s="1">
        <v>14</v>
      </c>
      <c r="E2484" s="1" t="s">
        <v>80</v>
      </c>
      <c r="F2484" s="3" t="s">
        <v>42</v>
      </c>
      <c r="G2484" s="1" t="s">
        <v>68</v>
      </c>
      <c r="H2484" s="7" t="s">
        <v>69</v>
      </c>
    </row>
    <row r="2485" spans="1:8">
      <c r="A2485" s="1" t="s">
        <v>263</v>
      </c>
      <c r="B2485" s="1" t="s">
        <v>127</v>
      </c>
      <c r="C2485" s="1" t="s">
        <v>129</v>
      </c>
      <c r="D2485" s="1">
        <v>14</v>
      </c>
      <c r="E2485" s="1" t="s">
        <v>80</v>
      </c>
      <c r="F2485" s="3" t="s">
        <v>43</v>
      </c>
      <c r="G2485" s="1" t="s">
        <v>67</v>
      </c>
      <c r="H2485" s="7">
        <v>0.80249999999999999</v>
      </c>
    </row>
    <row r="2486" spans="1:8">
      <c r="A2486" s="1" t="s">
        <v>263</v>
      </c>
      <c r="B2486" s="1" t="s">
        <v>127</v>
      </c>
      <c r="C2486" s="1" t="s">
        <v>129</v>
      </c>
      <c r="D2486" s="1">
        <v>14</v>
      </c>
      <c r="E2486" s="1" t="s">
        <v>80</v>
      </c>
      <c r="F2486" s="3" t="s">
        <v>44</v>
      </c>
      <c r="G2486" s="1" t="s">
        <v>67</v>
      </c>
      <c r="H2486" s="7" t="s">
        <v>69</v>
      </c>
    </row>
    <row r="2487" spans="1:8">
      <c r="A2487" s="1" t="s">
        <v>263</v>
      </c>
      <c r="B2487" s="1" t="s">
        <v>127</v>
      </c>
      <c r="C2487" s="1" t="s">
        <v>129</v>
      </c>
      <c r="D2487" s="1">
        <v>14</v>
      </c>
      <c r="E2487" s="1" t="s">
        <v>80</v>
      </c>
      <c r="F2487" s="3" t="s">
        <v>45</v>
      </c>
      <c r="G2487" s="1" t="s">
        <v>68</v>
      </c>
      <c r="H2487" s="7" t="s">
        <v>69</v>
      </c>
    </row>
    <row r="2488" spans="1:8">
      <c r="A2488" s="1" t="s">
        <v>263</v>
      </c>
      <c r="B2488" s="1" t="s">
        <v>127</v>
      </c>
      <c r="C2488" s="1" t="s">
        <v>129</v>
      </c>
      <c r="D2488" s="1">
        <v>14</v>
      </c>
      <c r="E2488" s="1" t="s">
        <v>80</v>
      </c>
      <c r="F2488" s="3" t="s">
        <v>46</v>
      </c>
      <c r="G2488" s="1" t="s">
        <v>67</v>
      </c>
      <c r="H2488" s="7" t="s">
        <v>69</v>
      </c>
    </row>
    <row r="2489" spans="1:8">
      <c r="A2489" s="1" t="s">
        <v>263</v>
      </c>
      <c r="B2489" s="1" t="s">
        <v>127</v>
      </c>
      <c r="C2489" s="1" t="s">
        <v>129</v>
      </c>
      <c r="D2489" s="1">
        <v>14</v>
      </c>
      <c r="E2489" s="1" t="s">
        <v>80</v>
      </c>
      <c r="F2489" s="3" t="s">
        <v>47</v>
      </c>
      <c r="G2489" s="1" t="s">
        <v>68</v>
      </c>
      <c r="H2489" s="7">
        <v>1.9616666666666667</v>
      </c>
    </row>
    <row r="2490" spans="1:8">
      <c r="A2490" s="1" t="s">
        <v>263</v>
      </c>
      <c r="B2490" s="1" t="s">
        <v>127</v>
      </c>
      <c r="C2490" s="1" t="s">
        <v>129</v>
      </c>
      <c r="D2490" s="1">
        <v>14</v>
      </c>
      <c r="E2490" s="1" t="s">
        <v>80</v>
      </c>
      <c r="F2490" s="3" t="s">
        <v>48</v>
      </c>
      <c r="G2490" s="1" t="s">
        <v>68</v>
      </c>
      <c r="H2490" s="7">
        <v>1.1591666666666667</v>
      </c>
    </row>
    <row r="2491" spans="1:8">
      <c r="A2491" s="1" t="s">
        <v>263</v>
      </c>
      <c r="B2491" s="1" t="s">
        <v>127</v>
      </c>
      <c r="C2491" s="1" t="s">
        <v>129</v>
      </c>
      <c r="D2491" s="1">
        <v>14</v>
      </c>
      <c r="E2491" s="1" t="s">
        <v>80</v>
      </c>
      <c r="F2491" s="3" t="s">
        <v>49</v>
      </c>
      <c r="G2491" s="1" t="s">
        <v>67</v>
      </c>
      <c r="H2491" s="7" t="s">
        <v>69</v>
      </c>
    </row>
    <row r="2492" spans="1:8">
      <c r="A2492" s="1" t="s">
        <v>263</v>
      </c>
      <c r="B2492" s="1" t="s">
        <v>127</v>
      </c>
      <c r="C2492" s="1" t="s">
        <v>129</v>
      </c>
      <c r="D2492" s="1">
        <v>14</v>
      </c>
      <c r="E2492" s="1" t="s">
        <v>80</v>
      </c>
      <c r="F2492" s="3" t="s">
        <v>50</v>
      </c>
      <c r="G2492" s="1" t="s">
        <v>68</v>
      </c>
      <c r="H2492" s="7" t="s">
        <v>69</v>
      </c>
    </row>
    <row r="2493" spans="1:8">
      <c r="A2493" s="1" t="s">
        <v>263</v>
      </c>
      <c r="B2493" s="1" t="s">
        <v>127</v>
      </c>
      <c r="C2493" s="1" t="s">
        <v>129</v>
      </c>
      <c r="D2493" s="1">
        <v>14</v>
      </c>
      <c r="E2493" s="1" t="s">
        <v>80</v>
      </c>
      <c r="F2493" s="3" t="s">
        <v>51</v>
      </c>
      <c r="G2493" s="1" t="s">
        <v>67</v>
      </c>
      <c r="H2493" s="7" t="s">
        <v>69</v>
      </c>
    </row>
    <row r="2494" spans="1:8">
      <c r="A2494" s="1" t="s">
        <v>263</v>
      </c>
      <c r="B2494" s="1" t="s">
        <v>127</v>
      </c>
      <c r="C2494" s="1" t="s">
        <v>129</v>
      </c>
      <c r="D2494" s="1">
        <v>14</v>
      </c>
      <c r="E2494" s="1" t="s">
        <v>80</v>
      </c>
      <c r="F2494" s="3" t="s">
        <v>52</v>
      </c>
      <c r="G2494" s="1" t="s">
        <v>68</v>
      </c>
      <c r="H2494" s="7">
        <v>2.6750000000000003</v>
      </c>
    </row>
    <row r="2495" spans="1:8">
      <c r="A2495" s="1" t="s">
        <v>263</v>
      </c>
      <c r="B2495" s="1" t="s">
        <v>127</v>
      </c>
      <c r="C2495" s="1" t="s">
        <v>129</v>
      </c>
      <c r="D2495" s="1">
        <v>14</v>
      </c>
      <c r="E2495" s="1" t="s">
        <v>80</v>
      </c>
      <c r="F2495" s="3" t="s">
        <v>53</v>
      </c>
      <c r="G2495" s="1" t="s">
        <v>68</v>
      </c>
      <c r="H2495" s="7">
        <v>2.6750000000000003</v>
      </c>
    </row>
    <row r="2496" spans="1:8">
      <c r="A2496" s="1" t="s">
        <v>263</v>
      </c>
      <c r="B2496" s="1" t="s">
        <v>127</v>
      </c>
      <c r="C2496" s="1" t="s">
        <v>129</v>
      </c>
      <c r="D2496" s="1">
        <v>14</v>
      </c>
      <c r="E2496" s="1" t="s">
        <v>80</v>
      </c>
      <c r="F2496" s="3" t="s">
        <v>54</v>
      </c>
      <c r="G2496" s="1" t="s">
        <v>68</v>
      </c>
      <c r="H2496" s="7">
        <v>0.35666666666666669</v>
      </c>
    </row>
    <row r="2497" spans="1:8">
      <c r="A2497" s="1" t="s">
        <v>263</v>
      </c>
      <c r="B2497" s="1" t="s">
        <v>127</v>
      </c>
      <c r="C2497" s="1" t="s">
        <v>129</v>
      </c>
      <c r="D2497" s="1">
        <v>14</v>
      </c>
      <c r="E2497" s="1" t="s">
        <v>80</v>
      </c>
      <c r="F2497" s="3" t="s">
        <v>55</v>
      </c>
      <c r="G2497" s="1" t="s">
        <v>68</v>
      </c>
      <c r="H2497" s="7">
        <v>0.35666666666666669</v>
      </c>
    </row>
    <row r="2498" spans="1:8">
      <c r="A2498" s="1" t="s">
        <v>263</v>
      </c>
      <c r="B2498" s="1" t="s">
        <v>127</v>
      </c>
      <c r="C2498" s="1" t="s">
        <v>129</v>
      </c>
      <c r="D2498" s="1">
        <v>14</v>
      </c>
      <c r="E2498" s="1" t="s">
        <v>80</v>
      </c>
      <c r="F2498" s="3" t="s">
        <v>56</v>
      </c>
      <c r="G2498" s="1" t="s">
        <v>68</v>
      </c>
      <c r="H2498" s="7">
        <v>1.07</v>
      </c>
    </row>
    <row r="2499" spans="1:8">
      <c r="A2499" s="1" t="s">
        <v>263</v>
      </c>
      <c r="B2499" s="1" t="s">
        <v>127</v>
      </c>
      <c r="C2499" s="1" t="s">
        <v>129</v>
      </c>
      <c r="D2499" s="1">
        <v>14</v>
      </c>
      <c r="E2499" s="1" t="s">
        <v>80</v>
      </c>
      <c r="F2499" s="3" t="s">
        <v>57</v>
      </c>
      <c r="G2499" s="1" t="s">
        <v>68</v>
      </c>
      <c r="H2499" s="7" t="s">
        <v>69</v>
      </c>
    </row>
    <row r="2500" spans="1:8">
      <c r="A2500" s="1" t="s">
        <v>263</v>
      </c>
      <c r="B2500" s="1" t="s">
        <v>127</v>
      </c>
      <c r="C2500" s="1" t="s">
        <v>129</v>
      </c>
      <c r="D2500" s="1">
        <v>14</v>
      </c>
      <c r="E2500" s="1" t="s">
        <v>80</v>
      </c>
      <c r="F2500" s="3" t="s">
        <v>58</v>
      </c>
      <c r="G2500" s="1" t="s">
        <v>68</v>
      </c>
      <c r="H2500" s="7">
        <v>6.3308333333333344</v>
      </c>
    </row>
    <row r="2501" spans="1:8">
      <c r="A2501" s="1" t="s">
        <v>263</v>
      </c>
      <c r="B2501" s="1" t="s">
        <v>127</v>
      </c>
      <c r="C2501" s="1" t="s">
        <v>129</v>
      </c>
      <c r="D2501" s="1">
        <v>14</v>
      </c>
      <c r="E2501" s="1" t="s">
        <v>80</v>
      </c>
      <c r="F2501" s="3" t="s">
        <v>135</v>
      </c>
      <c r="G2501" s="1" t="s">
        <v>68</v>
      </c>
      <c r="H2501" s="7">
        <v>6.3308333333333344</v>
      </c>
    </row>
    <row r="2502" spans="1:8">
      <c r="A2502" s="1" t="s">
        <v>263</v>
      </c>
      <c r="B2502" s="1" t="s">
        <v>127</v>
      </c>
      <c r="C2502" s="1" t="s">
        <v>129</v>
      </c>
      <c r="D2502" s="1">
        <v>14</v>
      </c>
      <c r="E2502" s="1" t="s">
        <v>80</v>
      </c>
      <c r="F2502" s="3" t="s">
        <v>59</v>
      </c>
      <c r="G2502" s="1" t="s">
        <v>68</v>
      </c>
      <c r="H2502" s="7">
        <v>1.605</v>
      </c>
    </row>
    <row r="2503" spans="1:8">
      <c r="A2503" s="1" t="s">
        <v>263</v>
      </c>
      <c r="B2503" s="1" t="s">
        <v>127</v>
      </c>
      <c r="C2503" s="1" t="s">
        <v>129</v>
      </c>
      <c r="D2503" s="1">
        <v>14</v>
      </c>
      <c r="E2503" s="1" t="s">
        <v>80</v>
      </c>
      <c r="F2503" s="3" t="s">
        <v>60</v>
      </c>
      <c r="G2503" s="1" t="s">
        <v>68</v>
      </c>
      <c r="H2503" s="7">
        <v>3.21</v>
      </c>
    </row>
    <row r="2504" spans="1:8">
      <c r="A2504" s="1" t="s">
        <v>263</v>
      </c>
      <c r="B2504" s="1" t="s">
        <v>127</v>
      </c>
      <c r="C2504" s="1" t="s">
        <v>129</v>
      </c>
      <c r="D2504" s="1">
        <v>14</v>
      </c>
      <c r="E2504" s="1" t="s">
        <v>80</v>
      </c>
      <c r="F2504" s="3" t="s">
        <v>61</v>
      </c>
      <c r="G2504" s="1" t="s">
        <v>67</v>
      </c>
      <c r="H2504" s="5" t="s">
        <v>69</v>
      </c>
    </row>
    <row r="2505" spans="1:8">
      <c r="A2505" s="1" t="s">
        <v>263</v>
      </c>
      <c r="B2505" s="1" t="s">
        <v>127</v>
      </c>
      <c r="C2505" s="1" t="s">
        <v>129</v>
      </c>
      <c r="D2505" s="1">
        <v>14</v>
      </c>
      <c r="E2505" s="1" t="s">
        <v>80</v>
      </c>
      <c r="F2505" s="3" t="s">
        <v>62</v>
      </c>
      <c r="G2505" s="1" t="s">
        <v>67</v>
      </c>
      <c r="H2505" s="7">
        <v>6.42</v>
      </c>
    </row>
    <row r="2506" spans="1:8">
      <c r="A2506" s="1" t="s">
        <v>263</v>
      </c>
      <c r="B2506" s="1" t="s">
        <v>127</v>
      </c>
      <c r="C2506" s="1" t="s">
        <v>129</v>
      </c>
      <c r="D2506" s="1">
        <v>14</v>
      </c>
      <c r="E2506" s="1" t="s">
        <v>80</v>
      </c>
      <c r="F2506" s="3" t="s">
        <v>63</v>
      </c>
      <c r="G2506" s="1" t="s">
        <v>67</v>
      </c>
      <c r="H2506" s="7" t="s">
        <v>69</v>
      </c>
    </row>
    <row r="2507" spans="1:8">
      <c r="A2507" s="1" t="s">
        <v>263</v>
      </c>
      <c r="B2507" s="1" t="s">
        <v>127</v>
      </c>
      <c r="C2507" s="1" t="s">
        <v>129</v>
      </c>
      <c r="D2507" s="1">
        <v>14</v>
      </c>
      <c r="E2507" s="1" t="s">
        <v>80</v>
      </c>
      <c r="F2507" s="3" t="s">
        <v>64</v>
      </c>
      <c r="G2507" s="1" t="s">
        <v>67</v>
      </c>
      <c r="H2507" s="7" t="s">
        <v>69</v>
      </c>
    </row>
    <row r="2508" spans="1:8">
      <c r="A2508" s="1" t="s">
        <v>263</v>
      </c>
      <c r="B2508" s="1" t="s">
        <v>127</v>
      </c>
      <c r="C2508" s="1" t="s">
        <v>129</v>
      </c>
      <c r="D2508" s="1">
        <v>14</v>
      </c>
      <c r="E2508" s="1" t="s">
        <v>80</v>
      </c>
      <c r="F2508" s="3" t="s">
        <v>65</v>
      </c>
      <c r="G2508" s="1" t="s">
        <v>67</v>
      </c>
      <c r="H2508" s="7">
        <v>1.1591666666666667</v>
      </c>
    </row>
    <row r="2509" spans="1:8">
      <c r="A2509" s="1" t="s">
        <v>263</v>
      </c>
      <c r="B2509" s="1" t="s">
        <v>127</v>
      </c>
      <c r="C2509" s="1" t="s">
        <v>129</v>
      </c>
      <c r="D2509" s="1">
        <v>14</v>
      </c>
      <c r="E2509" s="1" t="s">
        <v>80</v>
      </c>
      <c r="F2509" s="3" t="s">
        <v>66</v>
      </c>
      <c r="G2509" s="1" t="s">
        <v>67</v>
      </c>
      <c r="H2509" s="7">
        <v>2.14</v>
      </c>
    </row>
    <row r="2510" spans="1:8">
      <c r="A2510" s="1" t="s">
        <v>263</v>
      </c>
      <c r="B2510" s="1" t="s">
        <v>127</v>
      </c>
      <c r="C2510" s="1" t="s">
        <v>130</v>
      </c>
      <c r="D2510" s="1">
        <v>38</v>
      </c>
      <c r="E2510" s="1" t="s">
        <v>71</v>
      </c>
      <c r="F2510" s="2" t="s">
        <v>11</v>
      </c>
      <c r="G2510" s="1" t="s">
        <v>67</v>
      </c>
      <c r="H2510" s="7">
        <v>1.1145833333333335</v>
      </c>
    </row>
    <row r="2511" spans="1:8">
      <c r="A2511" s="1" t="s">
        <v>263</v>
      </c>
      <c r="B2511" s="1" t="s">
        <v>127</v>
      </c>
      <c r="C2511" s="1" t="s">
        <v>130</v>
      </c>
      <c r="D2511" s="1">
        <v>38</v>
      </c>
      <c r="E2511" s="1" t="s">
        <v>71</v>
      </c>
      <c r="F2511" s="2" t="s">
        <v>12</v>
      </c>
      <c r="G2511" s="1" t="s">
        <v>67</v>
      </c>
      <c r="H2511" s="7">
        <v>1.6941666666666666</v>
      </c>
    </row>
    <row r="2512" spans="1:8">
      <c r="A2512" s="1" t="s">
        <v>263</v>
      </c>
      <c r="B2512" s="1" t="s">
        <v>127</v>
      </c>
      <c r="C2512" s="1" t="s">
        <v>130</v>
      </c>
      <c r="D2512" s="1">
        <v>38</v>
      </c>
      <c r="E2512" s="1" t="s">
        <v>71</v>
      </c>
      <c r="F2512" s="2" t="s">
        <v>13</v>
      </c>
      <c r="G2512" s="1" t="s">
        <v>67</v>
      </c>
      <c r="H2512" s="7">
        <v>1.07</v>
      </c>
    </row>
    <row r="2513" spans="1:8">
      <c r="A2513" s="1" t="s">
        <v>263</v>
      </c>
      <c r="B2513" s="1" t="s">
        <v>127</v>
      </c>
      <c r="C2513" s="1" t="s">
        <v>130</v>
      </c>
      <c r="D2513" s="1">
        <v>38</v>
      </c>
      <c r="E2513" s="1" t="s">
        <v>71</v>
      </c>
      <c r="F2513" s="2" t="s">
        <v>14</v>
      </c>
      <c r="G2513" s="1" t="s">
        <v>67</v>
      </c>
      <c r="H2513" s="7">
        <v>1.1591666666666667</v>
      </c>
    </row>
    <row r="2514" spans="1:8">
      <c r="A2514" s="1" t="s">
        <v>263</v>
      </c>
      <c r="B2514" s="1" t="s">
        <v>127</v>
      </c>
      <c r="C2514" s="1" t="s">
        <v>130</v>
      </c>
      <c r="D2514" s="1">
        <v>38</v>
      </c>
      <c r="E2514" s="1" t="s">
        <v>71</v>
      </c>
      <c r="F2514" s="2" t="s">
        <v>15</v>
      </c>
      <c r="G2514" s="1" t="s">
        <v>67</v>
      </c>
      <c r="H2514" s="7">
        <v>3.3883333333333332</v>
      </c>
    </row>
    <row r="2515" spans="1:8">
      <c r="A2515" s="1" t="s">
        <v>263</v>
      </c>
      <c r="B2515" s="1" t="s">
        <v>127</v>
      </c>
      <c r="C2515" s="1" t="s">
        <v>130</v>
      </c>
      <c r="D2515" s="1">
        <v>38</v>
      </c>
      <c r="E2515" s="1" t="s">
        <v>71</v>
      </c>
      <c r="F2515" s="2" t="s">
        <v>16</v>
      </c>
      <c r="G2515" s="1" t="s">
        <v>67</v>
      </c>
      <c r="H2515" s="7">
        <v>4.1016666666666675</v>
      </c>
    </row>
    <row r="2516" spans="1:8">
      <c r="A2516" s="1" t="s">
        <v>263</v>
      </c>
      <c r="B2516" s="1" t="s">
        <v>127</v>
      </c>
      <c r="C2516" s="1" t="s">
        <v>130</v>
      </c>
      <c r="D2516" s="1">
        <v>38</v>
      </c>
      <c r="E2516" s="1" t="s">
        <v>71</v>
      </c>
      <c r="F2516" s="2" t="s">
        <v>17</v>
      </c>
      <c r="G2516" s="1" t="s">
        <v>67</v>
      </c>
      <c r="H2516" s="7">
        <v>3.3883333333333332</v>
      </c>
    </row>
    <row r="2517" spans="1:8">
      <c r="A2517" s="1" t="s">
        <v>263</v>
      </c>
      <c r="B2517" s="1" t="s">
        <v>127</v>
      </c>
      <c r="C2517" s="1" t="s">
        <v>130</v>
      </c>
      <c r="D2517" s="1">
        <v>38</v>
      </c>
      <c r="E2517" s="1" t="s">
        <v>71</v>
      </c>
      <c r="F2517" s="2" t="s">
        <v>18</v>
      </c>
      <c r="G2517" s="1" t="s">
        <v>68</v>
      </c>
      <c r="H2517" s="7">
        <v>2.229166666666667</v>
      </c>
    </row>
    <row r="2518" spans="1:8">
      <c r="A2518" s="1" t="s">
        <v>263</v>
      </c>
      <c r="B2518" s="1" t="s">
        <v>127</v>
      </c>
      <c r="C2518" s="1" t="s">
        <v>130</v>
      </c>
      <c r="D2518" s="1">
        <v>38</v>
      </c>
      <c r="E2518" s="1" t="s">
        <v>71</v>
      </c>
      <c r="F2518" s="2" t="s">
        <v>19</v>
      </c>
      <c r="G2518" s="1" t="s">
        <v>67</v>
      </c>
      <c r="H2518" s="7">
        <v>3.21</v>
      </c>
    </row>
    <row r="2519" spans="1:8">
      <c r="A2519" s="1" t="s">
        <v>263</v>
      </c>
      <c r="B2519" s="1" t="s">
        <v>127</v>
      </c>
      <c r="C2519" s="1" t="s">
        <v>130</v>
      </c>
      <c r="D2519" s="1">
        <v>38</v>
      </c>
      <c r="E2519" s="1" t="s">
        <v>71</v>
      </c>
      <c r="F2519" s="2" t="s">
        <v>20</v>
      </c>
      <c r="G2519" s="1" t="s">
        <v>67</v>
      </c>
      <c r="H2519" s="7">
        <v>2.229166666666667</v>
      </c>
    </row>
    <row r="2520" spans="1:8">
      <c r="A2520" s="1" t="s">
        <v>263</v>
      </c>
      <c r="B2520" s="1" t="s">
        <v>127</v>
      </c>
      <c r="C2520" s="1" t="s">
        <v>130</v>
      </c>
      <c r="D2520" s="1">
        <v>38</v>
      </c>
      <c r="E2520" s="1" t="s">
        <v>71</v>
      </c>
      <c r="F2520" s="2" t="s">
        <v>21</v>
      </c>
      <c r="G2520" s="1" t="s">
        <v>67</v>
      </c>
      <c r="H2520" s="7">
        <v>1.1145833333333335</v>
      </c>
    </row>
    <row r="2521" spans="1:8">
      <c r="A2521" s="1" t="s">
        <v>263</v>
      </c>
      <c r="B2521" s="1" t="s">
        <v>127</v>
      </c>
      <c r="C2521" s="1" t="s">
        <v>130</v>
      </c>
      <c r="D2521" s="1">
        <v>38</v>
      </c>
      <c r="E2521" s="1" t="s">
        <v>71</v>
      </c>
      <c r="F2521" s="2" t="s">
        <v>22</v>
      </c>
      <c r="G2521" s="1" t="s">
        <v>67</v>
      </c>
      <c r="H2521" s="7">
        <v>1.1145833333333335</v>
      </c>
    </row>
    <row r="2522" spans="1:8">
      <c r="A2522" s="1" t="s">
        <v>263</v>
      </c>
      <c r="B2522" s="1" t="s">
        <v>127</v>
      </c>
      <c r="C2522" s="1" t="s">
        <v>130</v>
      </c>
      <c r="D2522" s="1">
        <v>38</v>
      </c>
      <c r="E2522" s="1" t="s">
        <v>71</v>
      </c>
      <c r="F2522" s="2" t="s">
        <v>23</v>
      </c>
      <c r="G2522" s="1" t="s">
        <v>67</v>
      </c>
      <c r="H2522" s="7" t="s">
        <v>69</v>
      </c>
    </row>
    <row r="2523" spans="1:8">
      <c r="A2523" s="1" t="s">
        <v>263</v>
      </c>
      <c r="B2523" s="1" t="s">
        <v>127</v>
      </c>
      <c r="C2523" s="1" t="s">
        <v>130</v>
      </c>
      <c r="D2523" s="1">
        <v>38</v>
      </c>
      <c r="E2523" s="1" t="s">
        <v>71</v>
      </c>
      <c r="F2523" s="2" t="s">
        <v>24</v>
      </c>
      <c r="G2523" s="1" t="s">
        <v>67</v>
      </c>
      <c r="H2523" s="7" t="s">
        <v>69</v>
      </c>
    </row>
    <row r="2524" spans="1:8">
      <c r="A2524" s="1" t="s">
        <v>263</v>
      </c>
      <c r="B2524" s="1" t="s">
        <v>127</v>
      </c>
      <c r="C2524" s="1" t="s">
        <v>130</v>
      </c>
      <c r="D2524" s="1">
        <v>38</v>
      </c>
      <c r="E2524" s="1" t="s">
        <v>71</v>
      </c>
      <c r="F2524" s="3" t="s">
        <v>25</v>
      </c>
      <c r="G2524" s="1" t="s">
        <v>67</v>
      </c>
      <c r="H2524" s="7" t="s">
        <v>69</v>
      </c>
    </row>
    <row r="2525" spans="1:8">
      <c r="A2525" s="1" t="s">
        <v>263</v>
      </c>
      <c r="B2525" s="1" t="s">
        <v>127</v>
      </c>
      <c r="C2525" s="1" t="s">
        <v>130</v>
      </c>
      <c r="D2525" s="1">
        <v>38</v>
      </c>
      <c r="E2525" s="1" t="s">
        <v>71</v>
      </c>
      <c r="F2525" s="3" t="s">
        <v>26</v>
      </c>
      <c r="G2525" s="1" t="s">
        <v>67</v>
      </c>
      <c r="H2525" s="7" t="s">
        <v>69</v>
      </c>
    </row>
    <row r="2526" spans="1:8">
      <c r="A2526" s="1" t="s">
        <v>263</v>
      </c>
      <c r="B2526" s="1" t="s">
        <v>127</v>
      </c>
      <c r="C2526" s="1" t="s">
        <v>130</v>
      </c>
      <c r="D2526" s="1">
        <v>38</v>
      </c>
      <c r="E2526" s="1" t="s">
        <v>71</v>
      </c>
      <c r="F2526" s="3" t="s">
        <v>27</v>
      </c>
      <c r="G2526" s="1" t="s">
        <v>67</v>
      </c>
      <c r="H2526" s="7" t="s">
        <v>69</v>
      </c>
    </row>
    <row r="2527" spans="1:8">
      <c r="A2527" s="1" t="s">
        <v>263</v>
      </c>
      <c r="B2527" s="1" t="s">
        <v>127</v>
      </c>
      <c r="C2527" s="1" t="s">
        <v>130</v>
      </c>
      <c r="D2527" s="1">
        <v>38</v>
      </c>
      <c r="E2527" s="1" t="s">
        <v>71</v>
      </c>
      <c r="F2527" s="3" t="s">
        <v>28</v>
      </c>
      <c r="G2527" s="1" t="s">
        <v>67</v>
      </c>
      <c r="H2527" s="7" t="s">
        <v>69</v>
      </c>
    </row>
    <row r="2528" spans="1:8">
      <c r="A2528" s="1" t="s">
        <v>263</v>
      </c>
      <c r="B2528" s="1" t="s">
        <v>127</v>
      </c>
      <c r="C2528" s="1" t="s">
        <v>130</v>
      </c>
      <c r="D2528" s="1">
        <v>38</v>
      </c>
      <c r="E2528" s="1" t="s">
        <v>71</v>
      </c>
      <c r="F2528" s="3" t="s">
        <v>29</v>
      </c>
      <c r="G2528" s="1" t="s">
        <v>67</v>
      </c>
      <c r="H2528" s="7" t="s">
        <v>69</v>
      </c>
    </row>
    <row r="2529" spans="1:8">
      <c r="A2529" s="1" t="s">
        <v>263</v>
      </c>
      <c r="B2529" s="1" t="s">
        <v>127</v>
      </c>
      <c r="C2529" s="1" t="s">
        <v>130</v>
      </c>
      <c r="D2529" s="1">
        <v>38</v>
      </c>
      <c r="E2529" s="1" t="s">
        <v>71</v>
      </c>
      <c r="F2529" s="3" t="s">
        <v>30</v>
      </c>
      <c r="G2529" s="1" t="s">
        <v>67</v>
      </c>
      <c r="H2529" s="7" t="s">
        <v>69</v>
      </c>
    </row>
    <row r="2530" spans="1:8">
      <c r="A2530" s="1" t="s">
        <v>263</v>
      </c>
      <c r="B2530" s="1" t="s">
        <v>127</v>
      </c>
      <c r="C2530" s="1" t="s">
        <v>130</v>
      </c>
      <c r="D2530" s="1">
        <v>38</v>
      </c>
      <c r="E2530" s="1" t="s">
        <v>71</v>
      </c>
      <c r="F2530" s="3" t="s">
        <v>31</v>
      </c>
      <c r="G2530" s="1" t="s">
        <v>67</v>
      </c>
      <c r="H2530" s="7" t="s">
        <v>69</v>
      </c>
    </row>
    <row r="2531" spans="1:8">
      <c r="A2531" s="1" t="s">
        <v>263</v>
      </c>
      <c r="B2531" s="1" t="s">
        <v>127</v>
      </c>
      <c r="C2531" s="1" t="s">
        <v>130</v>
      </c>
      <c r="D2531" s="1">
        <v>38</v>
      </c>
      <c r="E2531" s="1" t="s">
        <v>71</v>
      </c>
      <c r="F2531" s="3" t="s">
        <v>32</v>
      </c>
      <c r="G2531" s="1" t="s">
        <v>67</v>
      </c>
      <c r="H2531" s="7" t="s">
        <v>69</v>
      </c>
    </row>
    <row r="2532" spans="1:8">
      <c r="A2532" s="1" t="s">
        <v>263</v>
      </c>
      <c r="B2532" s="1" t="s">
        <v>127</v>
      </c>
      <c r="C2532" s="1" t="s">
        <v>130</v>
      </c>
      <c r="D2532" s="1">
        <v>38</v>
      </c>
      <c r="E2532" s="1" t="s">
        <v>71</v>
      </c>
      <c r="F2532" s="3" t="s">
        <v>33</v>
      </c>
      <c r="G2532" s="1" t="s">
        <v>67</v>
      </c>
      <c r="H2532" s="7" t="s">
        <v>69</v>
      </c>
    </row>
    <row r="2533" spans="1:8">
      <c r="A2533" s="1" t="s">
        <v>263</v>
      </c>
      <c r="B2533" s="1" t="s">
        <v>127</v>
      </c>
      <c r="C2533" s="1" t="s">
        <v>130</v>
      </c>
      <c r="D2533" s="1">
        <v>38</v>
      </c>
      <c r="E2533" s="1" t="s">
        <v>71</v>
      </c>
      <c r="F2533" s="3" t="s">
        <v>34</v>
      </c>
      <c r="G2533" s="1" t="s">
        <v>67</v>
      </c>
      <c r="H2533" s="7" t="s">
        <v>69</v>
      </c>
    </row>
    <row r="2534" spans="1:8">
      <c r="A2534" s="1" t="s">
        <v>263</v>
      </c>
      <c r="B2534" s="1" t="s">
        <v>127</v>
      </c>
      <c r="C2534" s="1" t="s">
        <v>130</v>
      </c>
      <c r="D2534" s="1">
        <v>38</v>
      </c>
      <c r="E2534" s="1" t="s">
        <v>71</v>
      </c>
      <c r="F2534" s="3" t="s">
        <v>35</v>
      </c>
      <c r="G2534" s="1" t="s">
        <v>67</v>
      </c>
      <c r="H2534" s="7">
        <v>0.80249999999999999</v>
      </c>
    </row>
    <row r="2535" spans="1:8">
      <c r="A2535" s="1" t="s">
        <v>263</v>
      </c>
      <c r="B2535" s="1" t="s">
        <v>127</v>
      </c>
      <c r="C2535" s="1" t="s">
        <v>130</v>
      </c>
      <c r="D2535" s="1">
        <v>38</v>
      </c>
      <c r="E2535" s="1" t="s">
        <v>71</v>
      </c>
      <c r="F2535" s="3" t="s">
        <v>36</v>
      </c>
      <c r="G2535" s="1" t="s">
        <v>67</v>
      </c>
      <c r="H2535" s="7">
        <v>1.1145833333333335</v>
      </c>
    </row>
    <row r="2536" spans="1:8">
      <c r="A2536" s="1" t="s">
        <v>263</v>
      </c>
      <c r="B2536" s="1" t="s">
        <v>127</v>
      </c>
      <c r="C2536" s="1" t="s">
        <v>130</v>
      </c>
      <c r="D2536" s="1">
        <v>38</v>
      </c>
      <c r="E2536" s="1" t="s">
        <v>71</v>
      </c>
      <c r="F2536" s="3" t="s">
        <v>37</v>
      </c>
      <c r="G2536" s="1" t="s">
        <v>67</v>
      </c>
      <c r="H2536" s="7" t="s">
        <v>69</v>
      </c>
    </row>
    <row r="2537" spans="1:8">
      <c r="A2537" s="1" t="s">
        <v>263</v>
      </c>
      <c r="B2537" s="1" t="s">
        <v>127</v>
      </c>
      <c r="C2537" s="1" t="s">
        <v>130</v>
      </c>
      <c r="D2537" s="1">
        <v>38</v>
      </c>
      <c r="E2537" s="1" t="s">
        <v>71</v>
      </c>
      <c r="F2537" s="3" t="s">
        <v>38</v>
      </c>
      <c r="G2537" s="1" t="s">
        <v>67</v>
      </c>
      <c r="H2537" s="7" t="s">
        <v>69</v>
      </c>
    </row>
    <row r="2538" spans="1:8">
      <c r="A2538" s="1" t="s">
        <v>263</v>
      </c>
      <c r="B2538" s="1" t="s">
        <v>127</v>
      </c>
      <c r="C2538" s="1" t="s">
        <v>130</v>
      </c>
      <c r="D2538" s="1">
        <v>38</v>
      </c>
      <c r="E2538" s="1" t="s">
        <v>71</v>
      </c>
      <c r="F2538" s="3" t="s">
        <v>39</v>
      </c>
      <c r="G2538" s="1" t="s">
        <v>67</v>
      </c>
      <c r="H2538" s="7" t="s">
        <v>69</v>
      </c>
    </row>
    <row r="2539" spans="1:8">
      <c r="A2539" s="1" t="s">
        <v>263</v>
      </c>
      <c r="B2539" s="1" t="s">
        <v>127</v>
      </c>
      <c r="C2539" s="1" t="s">
        <v>130</v>
      </c>
      <c r="D2539" s="1">
        <v>38</v>
      </c>
      <c r="E2539" s="1" t="s">
        <v>71</v>
      </c>
      <c r="F2539" s="3" t="s">
        <v>40</v>
      </c>
      <c r="G2539" s="1" t="s">
        <v>67</v>
      </c>
      <c r="H2539" s="7" t="s">
        <v>69</v>
      </c>
    </row>
    <row r="2540" spans="1:8">
      <c r="A2540" s="1" t="s">
        <v>263</v>
      </c>
      <c r="B2540" s="1" t="s">
        <v>127</v>
      </c>
      <c r="C2540" s="1" t="s">
        <v>130</v>
      </c>
      <c r="D2540" s="1">
        <v>38</v>
      </c>
      <c r="E2540" s="1" t="s">
        <v>71</v>
      </c>
      <c r="F2540" s="3" t="s">
        <v>41</v>
      </c>
      <c r="G2540" s="1" t="s">
        <v>68</v>
      </c>
      <c r="H2540" s="7">
        <v>3.21</v>
      </c>
    </row>
    <row r="2541" spans="1:8">
      <c r="A2541" s="1" t="s">
        <v>263</v>
      </c>
      <c r="B2541" s="1" t="s">
        <v>127</v>
      </c>
      <c r="C2541" s="1" t="s">
        <v>130</v>
      </c>
      <c r="D2541" s="1">
        <v>38</v>
      </c>
      <c r="E2541" s="1" t="s">
        <v>71</v>
      </c>
      <c r="F2541" s="3" t="s">
        <v>42</v>
      </c>
      <c r="G2541" s="1" t="s">
        <v>68</v>
      </c>
      <c r="H2541" s="7" t="s">
        <v>69</v>
      </c>
    </row>
    <row r="2542" spans="1:8">
      <c r="A2542" s="1" t="s">
        <v>263</v>
      </c>
      <c r="B2542" s="1" t="s">
        <v>127</v>
      </c>
      <c r="C2542" s="1" t="s">
        <v>130</v>
      </c>
      <c r="D2542" s="1">
        <v>38</v>
      </c>
      <c r="E2542" s="1" t="s">
        <v>71</v>
      </c>
      <c r="F2542" s="3" t="s">
        <v>43</v>
      </c>
      <c r="G2542" s="1" t="s">
        <v>67</v>
      </c>
      <c r="H2542" s="7" t="s">
        <v>69</v>
      </c>
    </row>
    <row r="2543" spans="1:8">
      <c r="A2543" s="1" t="s">
        <v>263</v>
      </c>
      <c r="B2543" s="1" t="s">
        <v>127</v>
      </c>
      <c r="C2543" s="1" t="s">
        <v>130</v>
      </c>
      <c r="D2543" s="1">
        <v>38</v>
      </c>
      <c r="E2543" s="1" t="s">
        <v>71</v>
      </c>
      <c r="F2543" s="3" t="s">
        <v>44</v>
      </c>
      <c r="G2543" s="1" t="s">
        <v>67</v>
      </c>
      <c r="H2543" s="7" t="s">
        <v>69</v>
      </c>
    </row>
    <row r="2544" spans="1:8">
      <c r="A2544" s="1" t="s">
        <v>263</v>
      </c>
      <c r="B2544" s="1" t="s">
        <v>127</v>
      </c>
      <c r="C2544" s="1" t="s">
        <v>130</v>
      </c>
      <c r="D2544" s="1">
        <v>38</v>
      </c>
      <c r="E2544" s="1" t="s">
        <v>71</v>
      </c>
      <c r="F2544" s="3" t="s">
        <v>45</v>
      </c>
      <c r="G2544" s="1" t="s">
        <v>68</v>
      </c>
      <c r="H2544" s="7" t="s">
        <v>69</v>
      </c>
    </row>
    <row r="2545" spans="1:8">
      <c r="A2545" s="1" t="s">
        <v>263</v>
      </c>
      <c r="B2545" s="1" t="s">
        <v>127</v>
      </c>
      <c r="C2545" s="1" t="s">
        <v>130</v>
      </c>
      <c r="D2545" s="1">
        <v>38</v>
      </c>
      <c r="E2545" s="1" t="s">
        <v>71</v>
      </c>
      <c r="F2545" s="3" t="s">
        <v>46</v>
      </c>
      <c r="G2545" s="1" t="s">
        <v>67</v>
      </c>
      <c r="H2545" s="7" t="s">
        <v>69</v>
      </c>
    </row>
    <row r="2546" spans="1:8">
      <c r="A2546" s="1" t="s">
        <v>263</v>
      </c>
      <c r="B2546" s="1" t="s">
        <v>127</v>
      </c>
      <c r="C2546" s="1" t="s">
        <v>130</v>
      </c>
      <c r="D2546" s="1">
        <v>38</v>
      </c>
      <c r="E2546" s="1" t="s">
        <v>71</v>
      </c>
      <c r="F2546" s="3" t="s">
        <v>47</v>
      </c>
      <c r="G2546" s="1" t="s">
        <v>68</v>
      </c>
      <c r="H2546" s="7">
        <v>3.21</v>
      </c>
    </row>
    <row r="2547" spans="1:8">
      <c r="A2547" s="1" t="s">
        <v>263</v>
      </c>
      <c r="B2547" s="1" t="s">
        <v>127</v>
      </c>
      <c r="C2547" s="1" t="s">
        <v>130</v>
      </c>
      <c r="D2547" s="1">
        <v>38</v>
      </c>
      <c r="E2547" s="1" t="s">
        <v>71</v>
      </c>
      <c r="F2547" s="3" t="s">
        <v>48</v>
      </c>
      <c r="G2547" s="1" t="s">
        <v>68</v>
      </c>
      <c r="H2547" s="7" t="s">
        <v>69</v>
      </c>
    </row>
    <row r="2548" spans="1:8">
      <c r="A2548" s="1" t="s">
        <v>263</v>
      </c>
      <c r="B2548" s="1" t="s">
        <v>127</v>
      </c>
      <c r="C2548" s="1" t="s">
        <v>130</v>
      </c>
      <c r="D2548" s="1">
        <v>38</v>
      </c>
      <c r="E2548" s="1" t="s">
        <v>71</v>
      </c>
      <c r="F2548" s="3" t="s">
        <v>49</v>
      </c>
      <c r="G2548" s="1" t="s">
        <v>67</v>
      </c>
      <c r="H2548" s="7" t="s">
        <v>69</v>
      </c>
    </row>
    <row r="2549" spans="1:8">
      <c r="A2549" s="1" t="s">
        <v>263</v>
      </c>
      <c r="B2549" s="1" t="s">
        <v>127</v>
      </c>
      <c r="C2549" s="1" t="s">
        <v>130</v>
      </c>
      <c r="D2549" s="1">
        <v>38</v>
      </c>
      <c r="E2549" s="1" t="s">
        <v>71</v>
      </c>
      <c r="F2549" s="3" t="s">
        <v>50</v>
      </c>
      <c r="G2549" s="1" t="s">
        <v>68</v>
      </c>
      <c r="H2549" s="7" t="s">
        <v>69</v>
      </c>
    </row>
    <row r="2550" spans="1:8">
      <c r="A2550" s="1" t="s">
        <v>263</v>
      </c>
      <c r="B2550" s="1" t="s">
        <v>127</v>
      </c>
      <c r="C2550" s="1" t="s">
        <v>130</v>
      </c>
      <c r="D2550" s="1">
        <v>38</v>
      </c>
      <c r="E2550" s="1" t="s">
        <v>71</v>
      </c>
      <c r="F2550" s="3" t="s">
        <v>51</v>
      </c>
      <c r="G2550" s="1" t="s">
        <v>67</v>
      </c>
      <c r="H2550" s="7" t="s">
        <v>69</v>
      </c>
    </row>
    <row r="2551" spans="1:8">
      <c r="A2551" s="1" t="s">
        <v>263</v>
      </c>
      <c r="B2551" s="1" t="s">
        <v>127</v>
      </c>
      <c r="C2551" s="1" t="s">
        <v>130</v>
      </c>
      <c r="D2551" s="1">
        <v>38</v>
      </c>
      <c r="E2551" s="1" t="s">
        <v>71</v>
      </c>
      <c r="F2551" s="3" t="s">
        <v>52</v>
      </c>
      <c r="G2551" s="1" t="s">
        <v>68</v>
      </c>
      <c r="H2551" s="7">
        <v>2.6750000000000003</v>
      </c>
    </row>
    <row r="2552" spans="1:8">
      <c r="A2552" s="1" t="s">
        <v>263</v>
      </c>
      <c r="B2552" s="1" t="s">
        <v>127</v>
      </c>
      <c r="C2552" s="1" t="s">
        <v>130</v>
      </c>
      <c r="D2552" s="1">
        <v>38</v>
      </c>
      <c r="E2552" s="1" t="s">
        <v>71</v>
      </c>
      <c r="F2552" s="3" t="s">
        <v>53</v>
      </c>
      <c r="G2552" s="1" t="s">
        <v>68</v>
      </c>
      <c r="H2552" s="7">
        <v>3.21</v>
      </c>
    </row>
    <row r="2553" spans="1:8">
      <c r="A2553" s="1" t="s">
        <v>263</v>
      </c>
      <c r="B2553" s="1" t="s">
        <v>127</v>
      </c>
      <c r="C2553" s="1" t="s">
        <v>130</v>
      </c>
      <c r="D2553" s="1">
        <v>38</v>
      </c>
      <c r="E2553" s="1" t="s">
        <v>71</v>
      </c>
      <c r="F2553" s="3" t="s">
        <v>54</v>
      </c>
      <c r="G2553" s="1" t="s">
        <v>68</v>
      </c>
      <c r="H2553" s="7">
        <v>3.21</v>
      </c>
    </row>
    <row r="2554" spans="1:8">
      <c r="A2554" s="1" t="s">
        <v>263</v>
      </c>
      <c r="B2554" s="1" t="s">
        <v>127</v>
      </c>
      <c r="C2554" s="1" t="s">
        <v>130</v>
      </c>
      <c r="D2554" s="1">
        <v>38</v>
      </c>
      <c r="E2554" s="1" t="s">
        <v>71</v>
      </c>
      <c r="F2554" s="3" t="s">
        <v>55</v>
      </c>
      <c r="G2554" s="1" t="s">
        <v>68</v>
      </c>
      <c r="H2554" s="7">
        <v>3.21</v>
      </c>
    </row>
    <row r="2555" spans="1:8">
      <c r="A2555" s="1" t="s">
        <v>263</v>
      </c>
      <c r="B2555" s="1" t="s">
        <v>127</v>
      </c>
      <c r="C2555" s="1" t="s">
        <v>130</v>
      </c>
      <c r="D2555" s="1">
        <v>38</v>
      </c>
      <c r="E2555" s="1" t="s">
        <v>71</v>
      </c>
      <c r="F2555" s="3" t="s">
        <v>56</v>
      </c>
      <c r="G2555" s="1" t="s">
        <v>68</v>
      </c>
      <c r="H2555" s="7">
        <v>0.80249999999999999</v>
      </c>
    </row>
    <row r="2556" spans="1:8">
      <c r="A2556" s="1" t="s">
        <v>263</v>
      </c>
      <c r="B2556" s="1" t="s">
        <v>127</v>
      </c>
      <c r="C2556" s="1" t="s">
        <v>130</v>
      </c>
      <c r="D2556" s="1">
        <v>38</v>
      </c>
      <c r="E2556" s="1" t="s">
        <v>71</v>
      </c>
      <c r="F2556" s="3" t="s">
        <v>57</v>
      </c>
      <c r="G2556" s="1" t="s">
        <v>68</v>
      </c>
      <c r="H2556" s="7" t="s">
        <v>69</v>
      </c>
    </row>
    <row r="2557" spans="1:8">
      <c r="A2557" s="1" t="s">
        <v>263</v>
      </c>
      <c r="B2557" s="1" t="s">
        <v>127</v>
      </c>
      <c r="C2557" s="1" t="s">
        <v>130</v>
      </c>
      <c r="D2557" s="1">
        <v>38</v>
      </c>
      <c r="E2557" s="1" t="s">
        <v>71</v>
      </c>
      <c r="F2557" s="3" t="s">
        <v>58</v>
      </c>
      <c r="G2557" s="1" t="s">
        <v>68</v>
      </c>
      <c r="H2557" s="7">
        <v>3.21</v>
      </c>
    </row>
    <row r="2558" spans="1:8">
      <c r="A2558" s="1" t="s">
        <v>263</v>
      </c>
      <c r="B2558" s="1" t="s">
        <v>127</v>
      </c>
      <c r="C2558" s="1" t="s">
        <v>130</v>
      </c>
      <c r="D2558" s="1">
        <v>38</v>
      </c>
      <c r="E2558" s="1" t="s">
        <v>71</v>
      </c>
      <c r="F2558" s="3" t="s">
        <v>135</v>
      </c>
      <c r="G2558" s="1" t="s">
        <v>68</v>
      </c>
      <c r="H2558" s="7">
        <v>1.1591666666666667</v>
      </c>
    </row>
    <row r="2559" spans="1:8">
      <c r="A2559" s="1" t="s">
        <v>263</v>
      </c>
      <c r="B2559" s="1" t="s">
        <v>127</v>
      </c>
      <c r="C2559" s="1" t="s">
        <v>130</v>
      </c>
      <c r="D2559" s="1">
        <v>38</v>
      </c>
      <c r="E2559" s="1" t="s">
        <v>71</v>
      </c>
      <c r="F2559" s="3" t="s">
        <v>59</v>
      </c>
      <c r="G2559" s="1" t="s">
        <v>68</v>
      </c>
      <c r="H2559" s="7">
        <v>0.80249999999999999</v>
      </c>
    </row>
    <row r="2560" spans="1:8">
      <c r="A2560" s="1" t="s">
        <v>263</v>
      </c>
      <c r="B2560" s="1" t="s">
        <v>127</v>
      </c>
      <c r="C2560" s="1" t="s">
        <v>130</v>
      </c>
      <c r="D2560" s="1">
        <v>38</v>
      </c>
      <c r="E2560" s="1" t="s">
        <v>71</v>
      </c>
      <c r="F2560" s="3" t="s">
        <v>60</v>
      </c>
      <c r="G2560" s="1" t="s">
        <v>68</v>
      </c>
      <c r="H2560" s="7">
        <v>3.21</v>
      </c>
    </row>
    <row r="2561" spans="1:8">
      <c r="A2561" s="1" t="s">
        <v>263</v>
      </c>
      <c r="B2561" s="1" t="s">
        <v>127</v>
      </c>
      <c r="C2561" s="1" t="s">
        <v>130</v>
      </c>
      <c r="D2561" s="1">
        <v>38</v>
      </c>
      <c r="E2561" s="1" t="s">
        <v>71</v>
      </c>
      <c r="F2561" s="3" t="s">
        <v>61</v>
      </c>
      <c r="G2561" s="1" t="s">
        <v>67</v>
      </c>
      <c r="H2561" s="5" t="s">
        <v>69</v>
      </c>
    </row>
    <row r="2562" spans="1:8">
      <c r="A2562" s="1" t="s">
        <v>263</v>
      </c>
      <c r="B2562" s="1" t="s">
        <v>127</v>
      </c>
      <c r="C2562" s="1" t="s">
        <v>130</v>
      </c>
      <c r="D2562" s="1">
        <v>38</v>
      </c>
      <c r="E2562" s="1" t="s">
        <v>71</v>
      </c>
      <c r="F2562" s="3" t="s">
        <v>62</v>
      </c>
      <c r="G2562" s="1" t="s">
        <v>67</v>
      </c>
      <c r="H2562" s="7">
        <v>5.5283333333333342</v>
      </c>
    </row>
    <row r="2563" spans="1:8">
      <c r="A2563" s="1" t="s">
        <v>263</v>
      </c>
      <c r="B2563" s="1" t="s">
        <v>127</v>
      </c>
      <c r="C2563" s="1" t="s">
        <v>130</v>
      </c>
      <c r="D2563" s="1">
        <v>38</v>
      </c>
      <c r="E2563" s="1" t="s">
        <v>71</v>
      </c>
      <c r="F2563" s="3" t="s">
        <v>63</v>
      </c>
      <c r="G2563" s="1" t="s">
        <v>67</v>
      </c>
      <c r="H2563" s="7" t="s">
        <v>69</v>
      </c>
    </row>
    <row r="2564" spans="1:8">
      <c r="A2564" s="1" t="s">
        <v>263</v>
      </c>
      <c r="B2564" s="1" t="s">
        <v>127</v>
      </c>
      <c r="C2564" s="1" t="s">
        <v>130</v>
      </c>
      <c r="D2564" s="1">
        <v>38</v>
      </c>
      <c r="E2564" s="1" t="s">
        <v>71</v>
      </c>
      <c r="F2564" s="3" t="s">
        <v>64</v>
      </c>
      <c r="G2564" s="1" t="s">
        <v>67</v>
      </c>
      <c r="H2564" s="7">
        <v>2.14</v>
      </c>
    </row>
    <row r="2565" spans="1:8">
      <c r="A2565" s="1" t="s">
        <v>263</v>
      </c>
      <c r="B2565" s="1" t="s">
        <v>127</v>
      </c>
      <c r="C2565" s="1" t="s">
        <v>130</v>
      </c>
      <c r="D2565" s="1">
        <v>38</v>
      </c>
      <c r="E2565" s="1" t="s">
        <v>71</v>
      </c>
      <c r="F2565" s="3" t="s">
        <v>65</v>
      </c>
      <c r="G2565" s="1" t="s">
        <v>67</v>
      </c>
      <c r="H2565" s="7">
        <v>1.605</v>
      </c>
    </row>
    <row r="2566" spans="1:8">
      <c r="A2566" s="1" t="s">
        <v>263</v>
      </c>
      <c r="B2566" s="1" t="s">
        <v>127</v>
      </c>
      <c r="C2566" s="1" t="s">
        <v>130</v>
      </c>
      <c r="D2566" s="1">
        <v>38</v>
      </c>
      <c r="E2566" s="1" t="s">
        <v>71</v>
      </c>
      <c r="F2566" s="3" t="s">
        <v>66</v>
      </c>
      <c r="G2566" s="1" t="s">
        <v>67</v>
      </c>
      <c r="H2566" s="7">
        <v>2.6750000000000003</v>
      </c>
    </row>
    <row r="2567" spans="1:8">
      <c r="A2567" s="1" t="s">
        <v>263</v>
      </c>
      <c r="B2567" s="1" t="s">
        <v>127</v>
      </c>
      <c r="C2567" s="1" t="s">
        <v>357</v>
      </c>
      <c r="D2567" s="1">
        <v>4</v>
      </c>
      <c r="E2567" s="1" t="s">
        <v>71</v>
      </c>
      <c r="F2567" s="2" t="s">
        <v>11</v>
      </c>
      <c r="G2567" s="1" t="s">
        <v>67</v>
      </c>
      <c r="H2567" s="4">
        <v>1.48611</v>
      </c>
    </row>
    <row r="2568" spans="1:8">
      <c r="A2568" s="1" t="s">
        <v>263</v>
      </c>
      <c r="B2568" s="1" t="s">
        <v>127</v>
      </c>
      <c r="C2568" s="1" t="s">
        <v>357</v>
      </c>
      <c r="D2568" s="1">
        <v>4</v>
      </c>
      <c r="E2568" s="1" t="s">
        <v>71</v>
      </c>
      <c r="F2568" s="2" t="s">
        <v>12</v>
      </c>
      <c r="G2568" s="1" t="s">
        <v>67</v>
      </c>
      <c r="H2568" s="4">
        <v>2.14</v>
      </c>
    </row>
    <row r="2569" spans="1:8">
      <c r="A2569" s="1" t="s">
        <v>263</v>
      </c>
      <c r="B2569" s="1" t="s">
        <v>127</v>
      </c>
      <c r="C2569" s="1" t="s">
        <v>357</v>
      </c>
      <c r="D2569" s="1">
        <v>4</v>
      </c>
      <c r="E2569" s="1" t="s">
        <v>71</v>
      </c>
      <c r="F2569" s="2" t="s">
        <v>13</v>
      </c>
      <c r="G2569" s="1" t="s">
        <v>67</v>
      </c>
      <c r="H2569" s="4">
        <v>1.09972</v>
      </c>
    </row>
    <row r="2570" spans="1:8">
      <c r="A2570" s="1" t="s">
        <v>263</v>
      </c>
      <c r="B2570" s="1" t="s">
        <v>127</v>
      </c>
      <c r="C2570" s="1" t="s">
        <v>357</v>
      </c>
      <c r="D2570" s="1">
        <v>4</v>
      </c>
      <c r="E2570" s="1" t="s">
        <v>71</v>
      </c>
      <c r="F2570" s="2" t="s">
        <v>14</v>
      </c>
      <c r="G2570" s="1" t="s">
        <v>67</v>
      </c>
      <c r="H2570" s="4">
        <v>4.3691700000000004</v>
      </c>
    </row>
    <row r="2571" spans="1:8">
      <c r="A2571" s="1" t="s">
        <v>263</v>
      </c>
      <c r="B2571" s="1" t="s">
        <v>127</v>
      </c>
      <c r="C2571" s="1" t="s">
        <v>357</v>
      </c>
      <c r="D2571" s="1">
        <v>4</v>
      </c>
      <c r="E2571" s="1" t="s">
        <v>71</v>
      </c>
      <c r="F2571" s="2" t="s">
        <v>15</v>
      </c>
      <c r="G2571" s="1" t="s">
        <v>67</v>
      </c>
      <c r="H2571" s="4">
        <v>4.8150000000000004</v>
      </c>
    </row>
    <row r="2572" spans="1:8">
      <c r="A2572" s="1" t="s">
        <v>263</v>
      </c>
      <c r="B2572" s="1" t="s">
        <v>127</v>
      </c>
      <c r="C2572" s="1" t="s">
        <v>357</v>
      </c>
      <c r="D2572" s="1">
        <v>4</v>
      </c>
      <c r="E2572" s="1" t="s">
        <v>71</v>
      </c>
      <c r="F2572" s="2" t="s">
        <v>16</v>
      </c>
      <c r="G2572" s="1" t="s">
        <v>67</v>
      </c>
      <c r="H2572" s="4">
        <v>3.3883299999999998</v>
      </c>
    </row>
    <row r="2573" spans="1:8">
      <c r="A2573" s="1" t="s">
        <v>263</v>
      </c>
      <c r="B2573" s="1" t="s">
        <v>127</v>
      </c>
      <c r="C2573" s="1" t="s">
        <v>357</v>
      </c>
      <c r="D2573" s="1">
        <v>4</v>
      </c>
      <c r="E2573" s="1" t="s">
        <v>71</v>
      </c>
      <c r="F2573" s="2" t="s">
        <v>17</v>
      </c>
      <c r="G2573" s="1" t="s">
        <v>67</v>
      </c>
      <c r="H2573" s="4">
        <v>2.14</v>
      </c>
    </row>
    <row r="2574" spans="1:8">
      <c r="A2574" s="1" t="s">
        <v>263</v>
      </c>
      <c r="B2574" s="1" t="s">
        <v>127</v>
      </c>
      <c r="C2574" s="1" t="s">
        <v>357</v>
      </c>
      <c r="D2574" s="1">
        <v>4</v>
      </c>
      <c r="E2574" s="1" t="s">
        <v>71</v>
      </c>
      <c r="F2574" s="2" t="s">
        <v>18</v>
      </c>
      <c r="G2574" s="1" t="s">
        <v>68</v>
      </c>
      <c r="H2574" s="4">
        <v>14.98</v>
      </c>
    </row>
    <row r="2575" spans="1:8">
      <c r="A2575" s="1" t="s">
        <v>263</v>
      </c>
      <c r="B2575" s="1" t="s">
        <v>127</v>
      </c>
      <c r="C2575" s="1" t="s">
        <v>357</v>
      </c>
      <c r="D2575" s="1">
        <v>4</v>
      </c>
      <c r="E2575" s="1" t="s">
        <v>71</v>
      </c>
      <c r="F2575" s="2" t="s">
        <v>19</v>
      </c>
      <c r="G2575" s="1" t="s">
        <v>67</v>
      </c>
      <c r="H2575" s="4" t="s">
        <v>69</v>
      </c>
    </row>
    <row r="2576" spans="1:8">
      <c r="A2576" s="1" t="s">
        <v>263</v>
      </c>
      <c r="B2576" s="1" t="s">
        <v>127</v>
      </c>
      <c r="C2576" s="1" t="s">
        <v>357</v>
      </c>
      <c r="D2576" s="1">
        <v>4</v>
      </c>
      <c r="E2576" s="1" t="s">
        <v>71</v>
      </c>
      <c r="F2576" s="2" t="s">
        <v>20</v>
      </c>
      <c r="G2576" s="1" t="s">
        <v>67</v>
      </c>
      <c r="H2576" s="4" t="s">
        <v>69</v>
      </c>
    </row>
    <row r="2577" spans="1:8">
      <c r="A2577" s="1" t="s">
        <v>263</v>
      </c>
      <c r="B2577" s="1" t="s">
        <v>127</v>
      </c>
      <c r="C2577" s="1" t="s">
        <v>357</v>
      </c>
      <c r="D2577" s="1">
        <v>4</v>
      </c>
      <c r="E2577" s="1" t="s">
        <v>71</v>
      </c>
      <c r="F2577" s="2" t="s">
        <v>21</v>
      </c>
      <c r="G2577" s="1" t="s">
        <v>67</v>
      </c>
      <c r="H2577" s="4" t="s">
        <v>69</v>
      </c>
    </row>
    <row r="2578" spans="1:8">
      <c r="A2578" s="1" t="s">
        <v>263</v>
      </c>
      <c r="B2578" s="1" t="s">
        <v>127</v>
      </c>
      <c r="C2578" s="1" t="s">
        <v>357</v>
      </c>
      <c r="D2578" s="1">
        <v>4</v>
      </c>
      <c r="E2578" s="1" t="s">
        <v>71</v>
      </c>
      <c r="F2578" s="2" t="s">
        <v>22</v>
      </c>
      <c r="G2578" s="1" t="s">
        <v>67</v>
      </c>
      <c r="H2578" s="4" t="s">
        <v>69</v>
      </c>
    </row>
    <row r="2579" spans="1:8">
      <c r="A2579" s="1" t="s">
        <v>263</v>
      </c>
      <c r="B2579" s="1" t="s">
        <v>127</v>
      </c>
      <c r="C2579" s="1" t="s">
        <v>357</v>
      </c>
      <c r="D2579" s="1">
        <v>4</v>
      </c>
      <c r="E2579" s="1" t="s">
        <v>71</v>
      </c>
      <c r="F2579" s="2" t="s">
        <v>23</v>
      </c>
      <c r="G2579" s="1" t="s">
        <v>67</v>
      </c>
      <c r="H2579" s="4" t="s">
        <v>69</v>
      </c>
    </row>
    <row r="2580" spans="1:8">
      <c r="A2580" s="1" t="s">
        <v>263</v>
      </c>
      <c r="B2580" s="1" t="s">
        <v>127</v>
      </c>
      <c r="C2580" s="1" t="s">
        <v>357</v>
      </c>
      <c r="D2580" s="1">
        <v>4</v>
      </c>
      <c r="E2580" s="1" t="s">
        <v>71</v>
      </c>
      <c r="F2580" s="2" t="s">
        <v>24</v>
      </c>
      <c r="G2580" s="1" t="s">
        <v>67</v>
      </c>
      <c r="H2580" s="4" t="s">
        <v>69</v>
      </c>
    </row>
    <row r="2581" spans="1:8">
      <c r="A2581" s="1" t="s">
        <v>263</v>
      </c>
      <c r="B2581" s="1" t="s">
        <v>127</v>
      </c>
      <c r="C2581" s="1" t="s">
        <v>357</v>
      </c>
      <c r="D2581" s="1">
        <v>4</v>
      </c>
      <c r="E2581" s="1" t="s">
        <v>71</v>
      </c>
      <c r="F2581" s="3" t="s">
        <v>25</v>
      </c>
      <c r="G2581" s="1" t="s">
        <v>67</v>
      </c>
      <c r="H2581" s="5" t="s">
        <v>69</v>
      </c>
    </row>
    <row r="2582" spans="1:8">
      <c r="A2582" s="1" t="s">
        <v>263</v>
      </c>
      <c r="B2582" s="1" t="s">
        <v>127</v>
      </c>
      <c r="C2582" s="1" t="s">
        <v>357</v>
      </c>
      <c r="D2582" s="1">
        <v>4</v>
      </c>
      <c r="E2582" s="1" t="s">
        <v>71</v>
      </c>
      <c r="F2582" s="3" t="s">
        <v>26</v>
      </c>
      <c r="G2582" s="1" t="s">
        <v>67</v>
      </c>
      <c r="H2582" s="5">
        <v>4.28</v>
      </c>
    </row>
    <row r="2583" spans="1:8">
      <c r="A2583" s="1" t="s">
        <v>263</v>
      </c>
      <c r="B2583" s="1" t="s">
        <v>127</v>
      </c>
      <c r="C2583" s="1" t="s">
        <v>357</v>
      </c>
      <c r="D2583" s="1">
        <v>4</v>
      </c>
      <c r="E2583" s="1" t="s">
        <v>71</v>
      </c>
      <c r="F2583" s="3" t="s">
        <v>27</v>
      </c>
      <c r="G2583" s="1" t="s">
        <v>67</v>
      </c>
      <c r="H2583" s="5">
        <v>1.1145799999999999</v>
      </c>
    </row>
    <row r="2584" spans="1:8">
      <c r="A2584" s="1" t="s">
        <v>263</v>
      </c>
      <c r="B2584" s="1" t="s">
        <v>127</v>
      </c>
      <c r="C2584" s="1" t="s">
        <v>357</v>
      </c>
      <c r="D2584" s="1">
        <v>4</v>
      </c>
      <c r="E2584" s="1" t="s">
        <v>71</v>
      </c>
      <c r="F2584" s="3" t="s">
        <v>28</v>
      </c>
      <c r="G2584" s="1" t="s">
        <v>67</v>
      </c>
      <c r="H2584" s="5">
        <v>0.80249999999999999</v>
      </c>
    </row>
    <row r="2585" spans="1:8">
      <c r="A2585" s="1" t="s">
        <v>263</v>
      </c>
      <c r="B2585" s="1" t="s">
        <v>127</v>
      </c>
      <c r="C2585" s="1" t="s">
        <v>357</v>
      </c>
      <c r="D2585" s="1">
        <v>4</v>
      </c>
      <c r="E2585" s="1" t="s">
        <v>71</v>
      </c>
      <c r="F2585" s="3" t="s">
        <v>29</v>
      </c>
      <c r="G2585" s="1" t="s">
        <v>67</v>
      </c>
      <c r="H2585" s="5" t="s">
        <v>69</v>
      </c>
    </row>
    <row r="2586" spans="1:8">
      <c r="A2586" s="1" t="s">
        <v>263</v>
      </c>
      <c r="B2586" s="1" t="s">
        <v>127</v>
      </c>
      <c r="C2586" s="1" t="s">
        <v>357</v>
      </c>
      <c r="D2586" s="1">
        <v>4</v>
      </c>
      <c r="E2586" s="1" t="s">
        <v>71</v>
      </c>
      <c r="F2586" s="3" t="s">
        <v>30</v>
      </c>
      <c r="G2586" s="1" t="s">
        <v>67</v>
      </c>
      <c r="H2586" s="5" t="s">
        <v>69</v>
      </c>
    </row>
    <row r="2587" spans="1:8">
      <c r="A2587" s="1" t="s">
        <v>263</v>
      </c>
      <c r="B2587" s="1" t="s">
        <v>127</v>
      </c>
      <c r="C2587" s="1" t="s">
        <v>357</v>
      </c>
      <c r="D2587" s="1">
        <v>4</v>
      </c>
      <c r="E2587" s="1" t="s">
        <v>71</v>
      </c>
      <c r="F2587" s="3" t="s">
        <v>31</v>
      </c>
      <c r="G2587" s="1" t="s">
        <v>67</v>
      </c>
      <c r="H2587" s="5" t="s">
        <v>69</v>
      </c>
    </row>
    <row r="2588" spans="1:8">
      <c r="A2588" s="1" t="s">
        <v>263</v>
      </c>
      <c r="B2588" s="1" t="s">
        <v>127</v>
      </c>
      <c r="C2588" s="1" t="s">
        <v>357</v>
      </c>
      <c r="D2588" s="1">
        <v>4</v>
      </c>
      <c r="E2588" s="1" t="s">
        <v>71</v>
      </c>
      <c r="F2588" s="3" t="s">
        <v>32</v>
      </c>
      <c r="G2588" s="1" t="s">
        <v>67</v>
      </c>
      <c r="H2588" s="5" t="s">
        <v>69</v>
      </c>
    </row>
    <row r="2589" spans="1:8">
      <c r="A2589" s="1" t="s">
        <v>263</v>
      </c>
      <c r="B2589" s="1" t="s">
        <v>127</v>
      </c>
      <c r="C2589" s="1" t="s">
        <v>357</v>
      </c>
      <c r="D2589" s="1">
        <v>4</v>
      </c>
      <c r="E2589" s="1" t="s">
        <v>71</v>
      </c>
      <c r="F2589" s="3" t="s">
        <v>33</v>
      </c>
      <c r="G2589" s="1" t="s">
        <v>67</v>
      </c>
      <c r="H2589" s="5" t="s">
        <v>69</v>
      </c>
    </row>
    <row r="2590" spans="1:8">
      <c r="A2590" s="1" t="s">
        <v>263</v>
      </c>
      <c r="B2590" s="1" t="s">
        <v>127</v>
      </c>
      <c r="C2590" s="1" t="s">
        <v>357</v>
      </c>
      <c r="D2590" s="1">
        <v>4</v>
      </c>
      <c r="E2590" s="1" t="s">
        <v>71</v>
      </c>
      <c r="F2590" s="3" t="s">
        <v>34</v>
      </c>
      <c r="G2590" s="1" t="s">
        <v>67</v>
      </c>
      <c r="H2590" s="5" t="s">
        <v>69</v>
      </c>
    </row>
    <row r="2591" spans="1:8">
      <c r="A2591" s="1" t="s">
        <v>263</v>
      </c>
      <c r="B2591" s="1" t="s">
        <v>127</v>
      </c>
      <c r="C2591" s="1" t="s">
        <v>357</v>
      </c>
      <c r="D2591" s="1">
        <v>4</v>
      </c>
      <c r="E2591" s="1" t="s">
        <v>71</v>
      </c>
      <c r="F2591" s="3" t="s">
        <v>35</v>
      </c>
      <c r="G2591" s="1" t="s">
        <v>67</v>
      </c>
      <c r="H2591" s="5">
        <v>2.14</v>
      </c>
    </row>
    <row r="2592" spans="1:8">
      <c r="A2592" s="1" t="s">
        <v>263</v>
      </c>
      <c r="B2592" s="1" t="s">
        <v>127</v>
      </c>
      <c r="C2592" s="1" t="s">
        <v>357</v>
      </c>
      <c r="D2592" s="1">
        <v>4</v>
      </c>
      <c r="E2592" s="1" t="s">
        <v>71</v>
      </c>
      <c r="F2592" s="3" t="s">
        <v>36</v>
      </c>
      <c r="G2592" s="1" t="s">
        <v>67</v>
      </c>
      <c r="H2592" s="5">
        <v>2.6749999999999998</v>
      </c>
    </row>
    <row r="2593" spans="1:8">
      <c r="A2593" s="1" t="s">
        <v>263</v>
      </c>
      <c r="B2593" s="1" t="s">
        <v>127</v>
      </c>
      <c r="C2593" s="1" t="s">
        <v>357</v>
      </c>
      <c r="D2593" s="1">
        <v>4</v>
      </c>
      <c r="E2593" s="1" t="s">
        <v>71</v>
      </c>
      <c r="F2593" s="3" t="s">
        <v>37</v>
      </c>
      <c r="G2593" s="1" t="s">
        <v>67</v>
      </c>
      <c r="H2593" s="5">
        <v>1.09972</v>
      </c>
    </row>
    <row r="2594" spans="1:8">
      <c r="A2594" s="1" t="s">
        <v>263</v>
      </c>
      <c r="B2594" s="1" t="s">
        <v>127</v>
      </c>
      <c r="C2594" s="1" t="s">
        <v>357</v>
      </c>
      <c r="D2594" s="1">
        <v>4</v>
      </c>
      <c r="E2594" s="1" t="s">
        <v>71</v>
      </c>
      <c r="F2594" s="3" t="s">
        <v>38</v>
      </c>
      <c r="G2594" s="1" t="s">
        <v>67</v>
      </c>
      <c r="H2594" s="6">
        <v>6.42</v>
      </c>
    </row>
    <row r="2595" spans="1:8">
      <c r="A2595" s="1" t="s">
        <v>263</v>
      </c>
      <c r="B2595" s="1" t="s">
        <v>127</v>
      </c>
      <c r="C2595" s="1" t="s">
        <v>357</v>
      </c>
      <c r="D2595" s="1">
        <v>4</v>
      </c>
      <c r="E2595" s="1" t="s">
        <v>71</v>
      </c>
      <c r="F2595" s="3" t="s">
        <v>39</v>
      </c>
      <c r="G2595" s="1" t="s">
        <v>67</v>
      </c>
      <c r="H2595" s="6" t="s">
        <v>69</v>
      </c>
    </row>
    <row r="2596" spans="1:8">
      <c r="A2596" s="1" t="s">
        <v>263</v>
      </c>
      <c r="B2596" s="1" t="s">
        <v>127</v>
      </c>
      <c r="C2596" s="1" t="s">
        <v>357</v>
      </c>
      <c r="D2596" s="1">
        <v>4</v>
      </c>
      <c r="E2596" s="1" t="s">
        <v>71</v>
      </c>
      <c r="F2596" s="3" t="s">
        <v>40</v>
      </c>
      <c r="G2596" s="1" t="s">
        <v>67</v>
      </c>
      <c r="H2596" s="5">
        <v>2.76417</v>
      </c>
    </row>
    <row r="2597" spans="1:8">
      <c r="A2597" s="1" t="s">
        <v>263</v>
      </c>
      <c r="B2597" s="1" t="s">
        <v>127</v>
      </c>
      <c r="C2597" s="1" t="s">
        <v>357</v>
      </c>
      <c r="D2597" s="1">
        <v>4</v>
      </c>
      <c r="E2597" s="1" t="s">
        <v>71</v>
      </c>
      <c r="F2597" s="3" t="s">
        <v>41</v>
      </c>
      <c r="G2597" s="1" t="s">
        <v>68</v>
      </c>
      <c r="H2597" s="5">
        <v>6.42</v>
      </c>
    </row>
    <row r="2598" spans="1:8">
      <c r="A2598" s="1" t="s">
        <v>263</v>
      </c>
      <c r="B2598" s="1" t="s">
        <v>127</v>
      </c>
      <c r="C2598" s="1" t="s">
        <v>357</v>
      </c>
      <c r="D2598" s="1">
        <v>4</v>
      </c>
      <c r="E2598" s="1" t="s">
        <v>71</v>
      </c>
      <c r="F2598" s="3" t="s">
        <v>42</v>
      </c>
      <c r="G2598" s="1" t="s">
        <v>68</v>
      </c>
      <c r="H2598" s="5" t="s">
        <v>69</v>
      </c>
    </row>
    <row r="2599" spans="1:8">
      <c r="A2599" s="1" t="s">
        <v>263</v>
      </c>
      <c r="B2599" s="1" t="s">
        <v>127</v>
      </c>
      <c r="C2599" s="1" t="s">
        <v>357</v>
      </c>
      <c r="D2599" s="1">
        <v>4</v>
      </c>
      <c r="E2599" s="1" t="s">
        <v>71</v>
      </c>
      <c r="F2599" s="3" t="s">
        <v>43</v>
      </c>
      <c r="G2599" s="1" t="s">
        <v>67</v>
      </c>
      <c r="H2599" s="5">
        <v>0.80249999999999999</v>
      </c>
    </row>
    <row r="2600" spans="1:8">
      <c r="A2600" s="1" t="s">
        <v>263</v>
      </c>
      <c r="B2600" s="1" t="s">
        <v>127</v>
      </c>
      <c r="C2600" s="1" t="s">
        <v>357</v>
      </c>
      <c r="D2600" s="1">
        <v>4</v>
      </c>
      <c r="E2600" s="1" t="s">
        <v>71</v>
      </c>
      <c r="F2600" s="3" t="s">
        <v>44</v>
      </c>
      <c r="G2600" s="1" t="s">
        <v>67</v>
      </c>
      <c r="H2600" s="5">
        <v>0.53500000000000003</v>
      </c>
    </row>
    <row r="2601" spans="1:8">
      <c r="A2601" s="1" t="s">
        <v>263</v>
      </c>
      <c r="B2601" s="1" t="s">
        <v>127</v>
      </c>
      <c r="C2601" s="1" t="s">
        <v>357</v>
      </c>
      <c r="D2601" s="1">
        <v>4</v>
      </c>
      <c r="E2601" s="1" t="s">
        <v>71</v>
      </c>
      <c r="F2601" s="3" t="s">
        <v>45</v>
      </c>
      <c r="G2601" s="1" t="s">
        <v>68</v>
      </c>
      <c r="H2601" s="5" t="s">
        <v>69</v>
      </c>
    </row>
    <row r="2602" spans="1:8">
      <c r="A2602" s="1" t="s">
        <v>263</v>
      </c>
      <c r="B2602" s="1" t="s">
        <v>127</v>
      </c>
      <c r="C2602" s="1" t="s">
        <v>357</v>
      </c>
      <c r="D2602" s="1">
        <v>4</v>
      </c>
      <c r="E2602" s="1" t="s">
        <v>71</v>
      </c>
      <c r="F2602" s="3" t="s">
        <v>46</v>
      </c>
      <c r="G2602" s="1" t="s">
        <v>67</v>
      </c>
      <c r="H2602" s="5">
        <v>3.7450000000000001</v>
      </c>
    </row>
    <row r="2603" spans="1:8">
      <c r="A2603" s="1" t="s">
        <v>263</v>
      </c>
      <c r="B2603" s="1" t="s">
        <v>127</v>
      </c>
      <c r="C2603" s="1" t="s">
        <v>357</v>
      </c>
      <c r="D2603" s="1">
        <v>4</v>
      </c>
      <c r="E2603" s="1" t="s">
        <v>71</v>
      </c>
      <c r="F2603" s="3" t="s">
        <v>47</v>
      </c>
      <c r="G2603" s="1" t="s">
        <v>68</v>
      </c>
      <c r="H2603" s="5">
        <v>7.5791700000000004</v>
      </c>
    </row>
    <row r="2604" spans="1:8">
      <c r="A2604" s="1" t="s">
        <v>263</v>
      </c>
      <c r="B2604" s="1" t="s">
        <v>127</v>
      </c>
      <c r="C2604" s="1" t="s">
        <v>357</v>
      </c>
      <c r="D2604" s="1">
        <v>4</v>
      </c>
      <c r="E2604" s="1" t="s">
        <v>71</v>
      </c>
      <c r="F2604" s="3" t="s">
        <v>48</v>
      </c>
      <c r="G2604" s="1" t="s">
        <v>68</v>
      </c>
      <c r="H2604" s="5">
        <v>12.48333</v>
      </c>
    </row>
    <row r="2605" spans="1:8">
      <c r="A2605" s="1" t="s">
        <v>263</v>
      </c>
      <c r="B2605" s="1" t="s">
        <v>127</v>
      </c>
      <c r="C2605" s="1" t="s">
        <v>357</v>
      </c>
      <c r="D2605" s="1">
        <v>4</v>
      </c>
      <c r="E2605" s="1" t="s">
        <v>71</v>
      </c>
      <c r="F2605" s="3" t="s">
        <v>49</v>
      </c>
      <c r="G2605" s="1" t="s">
        <v>67</v>
      </c>
      <c r="H2605" s="5" t="s">
        <v>69</v>
      </c>
    </row>
    <row r="2606" spans="1:8">
      <c r="A2606" s="1" t="s">
        <v>263</v>
      </c>
      <c r="B2606" s="1" t="s">
        <v>127</v>
      </c>
      <c r="C2606" s="1" t="s">
        <v>357</v>
      </c>
      <c r="D2606" s="1">
        <v>4</v>
      </c>
      <c r="E2606" s="1" t="s">
        <v>71</v>
      </c>
      <c r="F2606" s="3" t="s">
        <v>50</v>
      </c>
      <c r="G2606" s="1" t="s">
        <v>68</v>
      </c>
      <c r="H2606" s="5" t="s">
        <v>69</v>
      </c>
    </row>
    <row r="2607" spans="1:8">
      <c r="A2607" s="1" t="s">
        <v>263</v>
      </c>
      <c r="B2607" s="1" t="s">
        <v>127</v>
      </c>
      <c r="C2607" s="1" t="s">
        <v>357</v>
      </c>
      <c r="D2607" s="1">
        <v>4</v>
      </c>
      <c r="E2607" s="1" t="s">
        <v>71</v>
      </c>
      <c r="F2607" s="3" t="s">
        <v>51</v>
      </c>
      <c r="G2607" s="1" t="s">
        <v>67</v>
      </c>
      <c r="H2607" s="5" t="s">
        <v>69</v>
      </c>
    </row>
    <row r="2608" spans="1:8">
      <c r="A2608" s="1" t="s">
        <v>263</v>
      </c>
      <c r="B2608" s="1" t="s">
        <v>127</v>
      </c>
      <c r="C2608" s="1" t="s">
        <v>357</v>
      </c>
      <c r="D2608" s="1">
        <v>4</v>
      </c>
      <c r="E2608" s="1" t="s">
        <v>71</v>
      </c>
      <c r="F2608" s="3" t="s">
        <v>52</v>
      </c>
      <c r="G2608" s="1" t="s">
        <v>68</v>
      </c>
      <c r="H2608" s="5">
        <v>4.4583300000000001</v>
      </c>
    </row>
    <row r="2609" spans="1:8">
      <c r="A2609" s="1" t="s">
        <v>263</v>
      </c>
      <c r="B2609" s="1" t="s">
        <v>127</v>
      </c>
      <c r="C2609" s="1" t="s">
        <v>357</v>
      </c>
      <c r="D2609" s="1">
        <v>4</v>
      </c>
      <c r="E2609" s="1" t="s">
        <v>71</v>
      </c>
      <c r="F2609" s="3" t="s">
        <v>53</v>
      </c>
      <c r="G2609" s="1" t="s">
        <v>68</v>
      </c>
      <c r="H2609" s="5">
        <v>4.4583300000000001</v>
      </c>
    </row>
    <row r="2610" spans="1:8">
      <c r="A2610" s="1" t="s">
        <v>263</v>
      </c>
      <c r="B2610" s="1" t="s">
        <v>127</v>
      </c>
      <c r="C2610" s="1" t="s">
        <v>357</v>
      </c>
      <c r="D2610" s="1">
        <v>4</v>
      </c>
      <c r="E2610" s="1" t="s">
        <v>71</v>
      </c>
      <c r="F2610" s="3" t="s">
        <v>54</v>
      </c>
      <c r="G2610" s="1" t="s">
        <v>68</v>
      </c>
      <c r="H2610" s="5">
        <v>4.4583300000000001</v>
      </c>
    </row>
    <row r="2611" spans="1:8">
      <c r="A2611" s="1" t="s">
        <v>263</v>
      </c>
      <c r="B2611" s="1" t="s">
        <v>127</v>
      </c>
      <c r="C2611" s="1" t="s">
        <v>357</v>
      </c>
      <c r="D2611" s="1">
        <v>4</v>
      </c>
      <c r="E2611" s="1" t="s">
        <v>71</v>
      </c>
      <c r="F2611" s="3" t="s">
        <v>55</v>
      </c>
      <c r="G2611" s="1" t="s">
        <v>68</v>
      </c>
      <c r="H2611" s="5">
        <v>4.4583300000000001</v>
      </c>
    </row>
    <row r="2612" spans="1:8">
      <c r="A2612" s="1" t="s">
        <v>263</v>
      </c>
      <c r="B2612" s="1" t="s">
        <v>127</v>
      </c>
      <c r="C2612" s="1" t="s">
        <v>357</v>
      </c>
      <c r="D2612" s="1">
        <v>4</v>
      </c>
      <c r="E2612" s="1" t="s">
        <v>71</v>
      </c>
      <c r="F2612" s="3" t="s">
        <v>56</v>
      </c>
      <c r="G2612" s="1" t="s">
        <v>68</v>
      </c>
      <c r="H2612" s="5">
        <v>1.605</v>
      </c>
    </row>
    <row r="2613" spans="1:8">
      <c r="A2613" s="1" t="s">
        <v>263</v>
      </c>
      <c r="B2613" s="1" t="s">
        <v>127</v>
      </c>
      <c r="C2613" s="1" t="s">
        <v>357</v>
      </c>
      <c r="D2613" s="1">
        <v>4</v>
      </c>
      <c r="E2613" s="1" t="s">
        <v>71</v>
      </c>
      <c r="F2613" s="3" t="s">
        <v>57</v>
      </c>
      <c r="G2613" s="1" t="s">
        <v>68</v>
      </c>
      <c r="H2613" s="5">
        <v>17.12</v>
      </c>
    </row>
    <row r="2614" spans="1:8">
      <c r="A2614" s="1" t="s">
        <v>263</v>
      </c>
      <c r="B2614" s="1" t="s">
        <v>127</v>
      </c>
      <c r="C2614" s="1" t="s">
        <v>357</v>
      </c>
      <c r="D2614" s="1">
        <v>4</v>
      </c>
      <c r="E2614" s="1" t="s">
        <v>71</v>
      </c>
      <c r="F2614" s="3" t="s">
        <v>58</v>
      </c>
      <c r="G2614" s="1" t="s">
        <v>68</v>
      </c>
      <c r="H2614" s="5">
        <v>1.605</v>
      </c>
    </row>
    <row r="2615" spans="1:8">
      <c r="A2615" s="1" t="s">
        <v>263</v>
      </c>
      <c r="B2615" s="1" t="s">
        <v>127</v>
      </c>
      <c r="C2615" s="1" t="s">
        <v>357</v>
      </c>
      <c r="D2615" s="1">
        <v>4</v>
      </c>
      <c r="E2615" s="1" t="s">
        <v>71</v>
      </c>
      <c r="F2615" s="3" t="s">
        <v>135</v>
      </c>
      <c r="G2615" s="1" t="s">
        <v>68</v>
      </c>
      <c r="H2615" s="5">
        <v>1.1145799999999999</v>
      </c>
    </row>
    <row r="2616" spans="1:8">
      <c r="A2616" s="1" t="s">
        <v>263</v>
      </c>
      <c r="B2616" s="1" t="s">
        <v>127</v>
      </c>
      <c r="C2616" s="1" t="s">
        <v>357</v>
      </c>
      <c r="D2616" s="1">
        <v>4</v>
      </c>
      <c r="E2616" s="1" t="s">
        <v>71</v>
      </c>
      <c r="F2616" s="3" t="s">
        <v>59</v>
      </c>
      <c r="G2616" s="1" t="s">
        <v>68</v>
      </c>
      <c r="H2616" s="5">
        <v>1.1145799999999999</v>
      </c>
    </row>
    <row r="2617" spans="1:8">
      <c r="A2617" s="1" t="s">
        <v>263</v>
      </c>
      <c r="B2617" s="1" t="s">
        <v>127</v>
      </c>
      <c r="C2617" s="1" t="s">
        <v>357</v>
      </c>
      <c r="D2617" s="1">
        <v>4</v>
      </c>
      <c r="E2617" s="1" t="s">
        <v>71</v>
      </c>
      <c r="F2617" s="3" t="s">
        <v>60</v>
      </c>
      <c r="G2617" s="1" t="s">
        <v>68</v>
      </c>
      <c r="H2617" s="5">
        <v>4.28</v>
      </c>
    </row>
    <row r="2618" spans="1:8">
      <c r="A2618" s="1" t="s">
        <v>263</v>
      </c>
      <c r="B2618" s="1" t="s">
        <v>127</v>
      </c>
      <c r="C2618" s="1" t="s">
        <v>357</v>
      </c>
      <c r="D2618" s="1">
        <v>4</v>
      </c>
      <c r="E2618" s="1" t="s">
        <v>71</v>
      </c>
      <c r="F2618" s="3" t="s">
        <v>61</v>
      </c>
      <c r="G2618" s="1" t="s">
        <v>67</v>
      </c>
      <c r="H2618" s="5" t="s">
        <v>69</v>
      </c>
    </row>
    <row r="2619" spans="1:8">
      <c r="A2619" s="1" t="s">
        <v>263</v>
      </c>
      <c r="B2619" s="1" t="s">
        <v>127</v>
      </c>
      <c r="C2619" s="1" t="s">
        <v>357</v>
      </c>
      <c r="D2619" s="1">
        <v>4</v>
      </c>
      <c r="E2619" s="1" t="s">
        <v>71</v>
      </c>
      <c r="F2619" s="3" t="s">
        <v>62</v>
      </c>
      <c r="G2619" s="1" t="s">
        <v>67</v>
      </c>
      <c r="H2619" s="5">
        <v>5.5283300000000004</v>
      </c>
    </row>
    <row r="2620" spans="1:8">
      <c r="A2620" s="1" t="s">
        <v>263</v>
      </c>
      <c r="B2620" s="1" t="s">
        <v>127</v>
      </c>
      <c r="C2620" s="1" t="s">
        <v>357</v>
      </c>
      <c r="D2620" s="1">
        <v>4</v>
      </c>
      <c r="E2620" s="1" t="s">
        <v>71</v>
      </c>
      <c r="F2620" s="3" t="s">
        <v>63</v>
      </c>
      <c r="G2620" s="1" t="s">
        <v>67</v>
      </c>
      <c r="H2620" s="5">
        <v>1.605</v>
      </c>
    </row>
    <row r="2621" spans="1:8">
      <c r="A2621" s="1" t="s">
        <v>263</v>
      </c>
      <c r="B2621" s="1" t="s">
        <v>127</v>
      </c>
      <c r="C2621" s="1" t="s">
        <v>357</v>
      </c>
      <c r="D2621" s="1">
        <v>4</v>
      </c>
      <c r="E2621" s="1" t="s">
        <v>71</v>
      </c>
      <c r="F2621" s="3" t="s">
        <v>64</v>
      </c>
      <c r="G2621" s="1" t="s">
        <v>67</v>
      </c>
      <c r="H2621" s="5" t="s">
        <v>69</v>
      </c>
    </row>
    <row r="2622" spans="1:8">
      <c r="A2622" s="1" t="s">
        <v>263</v>
      </c>
      <c r="B2622" s="1" t="s">
        <v>127</v>
      </c>
      <c r="C2622" s="1" t="s">
        <v>357</v>
      </c>
      <c r="D2622" s="1">
        <v>4</v>
      </c>
      <c r="E2622" s="1" t="s">
        <v>71</v>
      </c>
      <c r="F2622" s="3" t="s">
        <v>65</v>
      </c>
      <c r="G2622" s="1" t="s">
        <v>67</v>
      </c>
      <c r="H2622" s="5">
        <v>1.07</v>
      </c>
    </row>
    <row r="2623" spans="1:8">
      <c r="A2623" s="1" t="s">
        <v>263</v>
      </c>
      <c r="B2623" s="1" t="s">
        <v>127</v>
      </c>
      <c r="C2623" s="1" t="s">
        <v>357</v>
      </c>
      <c r="D2623" s="1">
        <v>4</v>
      </c>
      <c r="E2623" s="1" t="s">
        <v>71</v>
      </c>
      <c r="F2623" s="3" t="s">
        <v>66</v>
      </c>
      <c r="G2623" s="1" t="s">
        <v>67</v>
      </c>
      <c r="H2623" s="5">
        <v>4.28</v>
      </c>
    </row>
    <row r="2624" spans="1:8">
      <c r="A2624" s="1" t="s">
        <v>263</v>
      </c>
      <c r="B2624" s="1" t="s">
        <v>131</v>
      </c>
      <c r="C2624" s="1" t="s">
        <v>132</v>
      </c>
      <c r="D2624" s="1">
        <v>4.5</v>
      </c>
      <c r="E2624" s="1" t="s">
        <v>80</v>
      </c>
      <c r="F2624" s="2" t="s">
        <v>11</v>
      </c>
      <c r="G2624" s="1" t="s">
        <v>67</v>
      </c>
      <c r="H2624" s="7">
        <v>2.2737500000000002</v>
      </c>
    </row>
    <row r="2625" spans="1:8">
      <c r="A2625" s="1" t="s">
        <v>263</v>
      </c>
      <c r="B2625" s="1" t="s">
        <v>131</v>
      </c>
      <c r="C2625" s="1" t="s">
        <v>132</v>
      </c>
      <c r="D2625" s="1">
        <v>4.5</v>
      </c>
      <c r="E2625" s="1" t="s">
        <v>80</v>
      </c>
      <c r="F2625" s="2" t="s">
        <v>12</v>
      </c>
      <c r="G2625" s="1" t="s">
        <v>67</v>
      </c>
      <c r="H2625" s="7">
        <v>4.1016666666666675</v>
      </c>
    </row>
    <row r="2626" spans="1:8">
      <c r="A2626" s="1" t="s">
        <v>263</v>
      </c>
      <c r="B2626" s="1" t="s">
        <v>131</v>
      </c>
      <c r="C2626" s="1" t="s">
        <v>132</v>
      </c>
      <c r="D2626" s="1">
        <v>4.5</v>
      </c>
      <c r="E2626" s="1" t="s">
        <v>80</v>
      </c>
      <c r="F2626" s="2" t="s">
        <v>13</v>
      </c>
      <c r="G2626" s="1" t="s">
        <v>67</v>
      </c>
      <c r="H2626" s="7">
        <v>0.56472222222222224</v>
      </c>
    </row>
    <row r="2627" spans="1:8">
      <c r="A2627" s="1" t="s">
        <v>263</v>
      </c>
      <c r="B2627" s="1" t="s">
        <v>131</v>
      </c>
      <c r="C2627" s="1" t="s">
        <v>132</v>
      </c>
      <c r="D2627" s="1">
        <v>4.5</v>
      </c>
      <c r="E2627" s="1" t="s">
        <v>80</v>
      </c>
      <c r="F2627" s="2" t="s">
        <v>14</v>
      </c>
      <c r="G2627" s="1" t="s">
        <v>67</v>
      </c>
      <c r="H2627" s="7">
        <v>6.42</v>
      </c>
    </row>
    <row r="2628" spans="1:8">
      <c r="A2628" s="1" t="s">
        <v>263</v>
      </c>
      <c r="B2628" s="1" t="s">
        <v>131</v>
      </c>
      <c r="C2628" s="1" t="s">
        <v>132</v>
      </c>
      <c r="D2628" s="1">
        <v>4.5</v>
      </c>
      <c r="E2628" s="1" t="s">
        <v>80</v>
      </c>
      <c r="F2628" s="2" t="s">
        <v>15</v>
      </c>
      <c r="G2628" s="1" t="s">
        <v>67</v>
      </c>
      <c r="H2628" s="7">
        <v>4.28</v>
      </c>
    </row>
    <row r="2629" spans="1:8">
      <c r="A2629" s="1" t="s">
        <v>263</v>
      </c>
      <c r="B2629" s="1" t="s">
        <v>131</v>
      </c>
      <c r="C2629" s="1" t="s">
        <v>132</v>
      </c>
      <c r="D2629" s="1">
        <v>4.5</v>
      </c>
      <c r="E2629" s="1" t="s">
        <v>80</v>
      </c>
      <c r="F2629" s="2" t="s">
        <v>16</v>
      </c>
      <c r="G2629" s="1" t="s">
        <v>67</v>
      </c>
      <c r="H2629" s="7">
        <v>6.42</v>
      </c>
    </row>
    <row r="2630" spans="1:8">
      <c r="A2630" s="1" t="s">
        <v>263</v>
      </c>
      <c r="B2630" s="1" t="s">
        <v>131</v>
      </c>
      <c r="C2630" s="1" t="s">
        <v>132</v>
      </c>
      <c r="D2630" s="1">
        <v>4.5</v>
      </c>
      <c r="E2630" s="1" t="s">
        <v>80</v>
      </c>
      <c r="F2630" s="2" t="s">
        <v>17</v>
      </c>
      <c r="G2630" s="1" t="s">
        <v>67</v>
      </c>
      <c r="H2630" s="7">
        <v>1.605</v>
      </c>
    </row>
    <row r="2631" spans="1:8">
      <c r="A2631" s="1" t="s">
        <v>263</v>
      </c>
      <c r="B2631" s="1" t="s">
        <v>131</v>
      </c>
      <c r="C2631" s="1" t="s">
        <v>132</v>
      </c>
      <c r="D2631" s="1">
        <v>4.5</v>
      </c>
      <c r="E2631" s="1" t="s">
        <v>80</v>
      </c>
      <c r="F2631" s="2" t="s">
        <v>18</v>
      </c>
      <c r="G2631" s="1" t="s">
        <v>68</v>
      </c>
      <c r="H2631" s="7">
        <v>1.605</v>
      </c>
    </row>
    <row r="2632" spans="1:8">
      <c r="A2632" s="1" t="s">
        <v>263</v>
      </c>
      <c r="B2632" s="1" t="s">
        <v>131</v>
      </c>
      <c r="C2632" s="1" t="s">
        <v>132</v>
      </c>
      <c r="D2632" s="1">
        <v>4.5</v>
      </c>
      <c r="E2632" s="1" t="s">
        <v>80</v>
      </c>
      <c r="F2632" s="2" t="s">
        <v>19</v>
      </c>
      <c r="G2632" s="1" t="s">
        <v>67</v>
      </c>
      <c r="H2632" s="7" t="s">
        <v>69</v>
      </c>
    </row>
    <row r="2633" spans="1:8">
      <c r="A2633" s="1" t="s">
        <v>263</v>
      </c>
      <c r="B2633" s="1" t="s">
        <v>131</v>
      </c>
      <c r="C2633" s="1" t="s">
        <v>132</v>
      </c>
      <c r="D2633" s="1">
        <v>4.5</v>
      </c>
      <c r="E2633" s="1" t="s">
        <v>80</v>
      </c>
      <c r="F2633" s="2" t="s">
        <v>20</v>
      </c>
      <c r="G2633" s="1" t="s">
        <v>67</v>
      </c>
      <c r="H2633" s="7" t="s">
        <v>69</v>
      </c>
    </row>
    <row r="2634" spans="1:8">
      <c r="A2634" s="1" t="s">
        <v>263</v>
      </c>
      <c r="B2634" s="1" t="s">
        <v>131</v>
      </c>
      <c r="C2634" s="1" t="s">
        <v>132</v>
      </c>
      <c r="D2634" s="1">
        <v>4.5</v>
      </c>
      <c r="E2634" s="1" t="s">
        <v>80</v>
      </c>
      <c r="F2634" s="2" t="s">
        <v>21</v>
      </c>
      <c r="G2634" s="1" t="s">
        <v>67</v>
      </c>
      <c r="H2634" s="7" t="s">
        <v>69</v>
      </c>
    </row>
    <row r="2635" spans="1:8">
      <c r="A2635" s="1" t="s">
        <v>263</v>
      </c>
      <c r="B2635" s="1" t="s">
        <v>131</v>
      </c>
      <c r="C2635" s="1" t="s">
        <v>132</v>
      </c>
      <c r="D2635" s="1">
        <v>4.5</v>
      </c>
      <c r="E2635" s="1" t="s">
        <v>80</v>
      </c>
      <c r="F2635" s="2" t="s">
        <v>22</v>
      </c>
      <c r="G2635" s="1" t="s">
        <v>67</v>
      </c>
      <c r="H2635" s="7" t="s">
        <v>69</v>
      </c>
    </row>
    <row r="2636" spans="1:8">
      <c r="A2636" s="1" t="s">
        <v>263</v>
      </c>
      <c r="B2636" s="1" t="s">
        <v>131</v>
      </c>
      <c r="C2636" s="1" t="s">
        <v>132</v>
      </c>
      <c r="D2636" s="1">
        <v>4.5</v>
      </c>
      <c r="E2636" s="1" t="s">
        <v>80</v>
      </c>
      <c r="F2636" s="2" t="s">
        <v>23</v>
      </c>
      <c r="G2636" s="1" t="s">
        <v>67</v>
      </c>
      <c r="H2636" s="7" t="s">
        <v>69</v>
      </c>
    </row>
    <row r="2637" spans="1:8">
      <c r="A2637" s="1" t="s">
        <v>263</v>
      </c>
      <c r="B2637" s="1" t="s">
        <v>131</v>
      </c>
      <c r="C2637" s="1" t="s">
        <v>132</v>
      </c>
      <c r="D2637" s="1">
        <v>4.5</v>
      </c>
      <c r="E2637" s="1" t="s">
        <v>80</v>
      </c>
      <c r="F2637" s="2" t="s">
        <v>24</v>
      </c>
      <c r="G2637" s="1" t="s">
        <v>67</v>
      </c>
      <c r="H2637" s="7" t="s">
        <v>69</v>
      </c>
    </row>
    <row r="2638" spans="1:8">
      <c r="A2638" s="1" t="s">
        <v>263</v>
      </c>
      <c r="B2638" s="1" t="s">
        <v>131</v>
      </c>
      <c r="C2638" s="1" t="s">
        <v>132</v>
      </c>
      <c r="D2638" s="1">
        <v>4.5</v>
      </c>
      <c r="E2638" s="1" t="s">
        <v>80</v>
      </c>
      <c r="F2638" s="3" t="s">
        <v>25</v>
      </c>
      <c r="G2638" s="1" t="s">
        <v>67</v>
      </c>
      <c r="H2638" s="7" t="s">
        <v>69</v>
      </c>
    </row>
    <row r="2639" spans="1:8">
      <c r="A2639" s="1" t="s">
        <v>263</v>
      </c>
      <c r="B2639" s="1" t="s">
        <v>131</v>
      </c>
      <c r="C2639" s="1" t="s">
        <v>132</v>
      </c>
      <c r="D2639" s="1">
        <v>4.5</v>
      </c>
      <c r="E2639" s="1" t="s">
        <v>80</v>
      </c>
      <c r="F2639" s="3" t="s">
        <v>26</v>
      </c>
      <c r="G2639" s="1" t="s">
        <v>67</v>
      </c>
      <c r="H2639" s="7">
        <v>6.42</v>
      </c>
    </row>
    <row r="2640" spans="1:8">
      <c r="A2640" s="1" t="s">
        <v>263</v>
      </c>
      <c r="B2640" s="1" t="s">
        <v>131</v>
      </c>
      <c r="C2640" s="1" t="s">
        <v>132</v>
      </c>
      <c r="D2640" s="1">
        <v>4.5</v>
      </c>
      <c r="E2640" s="1" t="s">
        <v>80</v>
      </c>
      <c r="F2640" s="3" t="s">
        <v>27</v>
      </c>
      <c r="G2640" s="1" t="s">
        <v>67</v>
      </c>
      <c r="H2640" s="7">
        <v>3.21</v>
      </c>
    </row>
    <row r="2641" spans="1:8">
      <c r="A2641" s="1" t="s">
        <v>263</v>
      </c>
      <c r="B2641" s="1" t="s">
        <v>131</v>
      </c>
      <c r="C2641" s="1" t="s">
        <v>132</v>
      </c>
      <c r="D2641" s="1">
        <v>4.5</v>
      </c>
      <c r="E2641" s="1" t="s">
        <v>80</v>
      </c>
      <c r="F2641" s="3" t="s">
        <v>28</v>
      </c>
      <c r="G2641" s="1" t="s">
        <v>67</v>
      </c>
      <c r="H2641" s="7">
        <v>0.57958333333333334</v>
      </c>
    </row>
    <row r="2642" spans="1:8">
      <c r="A2642" s="1" t="s">
        <v>263</v>
      </c>
      <c r="B2642" s="1" t="s">
        <v>131</v>
      </c>
      <c r="C2642" s="1" t="s">
        <v>132</v>
      </c>
      <c r="D2642" s="1">
        <v>4.5</v>
      </c>
      <c r="E2642" s="1" t="s">
        <v>80</v>
      </c>
      <c r="F2642" s="3" t="s">
        <v>29</v>
      </c>
      <c r="G2642" s="1" t="s">
        <v>67</v>
      </c>
      <c r="H2642" s="7" t="s">
        <v>69</v>
      </c>
    </row>
    <row r="2643" spans="1:8">
      <c r="A2643" s="1" t="s">
        <v>263</v>
      </c>
      <c r="B2643" s="1" t="s">
        <v>131</v>
      </c>
      <c r="C2643" s="1" t="s">
        <v>132</v>
      </c>
      <c r="D2643" s="1">
        <v>4.5</v>
      </c>
      <c r="E2643" s="1" t="s">
        <v>80</v>
      </c>
      <c r="F2643" s="3" t="s">
        <v>30</v>
      </c>
      <c r="G2643" s="1" t="s">
        <v>67</v>
      </c>
      <c r="H2643" s="7" t="s">
        <v>69</v>
      </c>
    </row>
    <row r="2644" spans="1:8">
      <c r="A2644" s="1" t="s">
        <v>263</v>
      </c>
      <c r="B2644" s="1" t="s">
        <v>131</v>
      </c>
      <c r="C2644" s="1" t="s">
        <v>132</v>
      </c>
      <c r="D2644" s="1">
        <v>4.5</v>
      </c>
      <c r="E2644" s="1" t="s">
        <v>80</v>
      </c>
      <c r="F2644" s="3" t="s">
        <v>31</v>
      </c>
      <c r="G2644" s="1" t="s">
        <v>67</v>
      </c>
      <c r="H2644" s="7" t="s">
        <v>69</v>
      </c>
    </row>
    <row r="2645" spans="1:8">
      <c r="A2645" s="1" t="s">
        <v>263</v>
      </c>
      <c r="B2645" s="1" t="s">
        <v>131</v>
      </c>
      <c r="C2645" s="1" t="s">
        <v>132</v>
      </c>
      <c r="D2645" s="1">
        <v>4.5</v>
      </c>
      <c r="E2645" s="1" t="s">
        <v>80</v>
      </c>
      <c r="F2645" s="3" t="s">
        <v>32</v>
      </c>
      <c r="G2645" s="1" t="s">
        <v>67</v>
      </c>
      <c r="H2645" s="7" t="s">
        <v>69</v>
      </c>
    </row>
    <row r="2646" spans="1:8">
      <c r="A2646" s="1" t="s">
        <v>263</v>
      </c>
      <c r="B2646" s="1" t="s">
        <v>131</v>
      </c>
      <c r="C2646" s="1" t="s">
        <v>132</v>
      </c>
      <c r="D2646" s="1">
        <v>4.5</v>
      </c>
      <c r="E2646" s="1" t="s">
        <v>80</v>
      </c>
      <c r="F2646" s="3" t="s">
        <v>33</v>
      </c>
      <c r="G2646" s="1" t="s">
        <v>67</v>
      </c>
      <c r="H2646" s="7" t="s">
        <v>69</v>
      </c>
    </row>
    <row r="2647" spans="1:8">
      <c r="A2647" s="1" t="s">
        <v>263</v>
      </c>
      <c r="B2647" s="1" t="s">
        <v>131</v>
      </c>
      <c r="C2647" s="1" t="s">
        <v>132</v>
      </c>
      <c r="D2647" s="1">
        <v>4.5</v>
      </c>
      <c r="E2647" s="1" t="s">
        <v>80</v>
      </c>
      <c r="F2647" s="3" t="s">
        <v>34</v>
      </c>
      <c r="G2647" s="1" t="s">
        <v>67</v>
      </c>
      <c r="H2647" s="7" t="s">
        <v>69</v>
      </c>
    </row>
    <row r="2648" spans="1:8">
      <c r="A2648" s="1" t="s">
        <v>263</v>
      </c>
      <c r="B2648" s="1" t="s">
        <v>131</v>
      </c>
      <c r="C2648" s="1" t="s">
        <v>132</v>
      </c>
      <c r="D2648" s="1">
        <v>4.5</v>
      </c>
      <c r="E2648" s="1" t="s">
        <v>80</v>
      </c>
      <c r="F2648" s="3" t="s">
        <v>35</v>
      </c>
      <c r="G2648" s="1" t="s">
        <v>67</v>
      </c>
      <c r="H2648" s="7">
        <v>6.42</v>
      </c>
    </row>
    <row r="2649" spans="1:8">
      <c r="A2649" s="1" t="s">
        <v>263</v>
      </c>
      <c r="B2649" s="1" t="s">
        <v>131</v>
      </c>
      <c r="C2649" s="1" t="s">
        <v>132</v>
      </c>
      <c r="D2649" s="1">
        <v>4.5</v>
      </c>
      <c r="E2649" s="1" t="s">
        <v>80</v>
      </c>
      <c r="F2649" s="3" t="s">
        <v>36</v>
      </c>
      <c r="G2649" s="1" t="s">
        <v>67</v>
      </c>
      <c r="H2649" s="7">
        <v>6.42</v>
      </c>
    </row>
    <row r="2650" spans="1:8">
      <c r="A2650" s="1" t="s">
        <v>263</v>
      </c>
      <c r="B2650" s="1" t="s">
        <v>131</v>
      </c>
      <c r="C2650" s="1" t="s">
        <v>132</v>
      </c>
      <c r="D2650" s="1">
        <v>4.5</v>
      </c>
      <c r="E2650" s="1" t="s">
        <v>80</v>
      </c>
      <c r="F2650" s="3" t="s">
        <v>37</v>
      </c>
      <c r="G2650" s="1" t="s">
        <v>67</v>
      </c>
      <c r="H2650" s="7">
        <v>2.14</v>
      </c>
    </row>
    <row r="2651" spans="1:8">
      <c r="A2651" s="1" t="s">
        <v>263</v>
      </c>
      <c r="B2651" s="1" t="s">
        <v>131</v>
      </c>
      <c r="C2651" s="1" t="s">
        <v>132</v>
      </c>
      <c r="D2651" s="1">
        <v>4.5</v>
      </c>
      <c r="E2651" s="1" t="s">
        <v>80</v>
      </c>
      <c r="F2651" s="3" t="s">
        <v>38</v>
      </c>
      <c r="G2651" s="1" t="s">
        <v>67</v>
      </c>
      <c r="H2651" s="7">
        <v>16.05</v>
      </c>
    </row>
    <row r="2652" spans="1:8">
      <c r="A2652" s="1" t="s">
        <v>263</v>
      </c>
      <c r="B2652" s="1" t="s">
        <v>131</v>
      </c>
      <c r="C2652" s="1" t="s">
        <v>132</v>
      </c>
      <c r="D2652" s="1">
        <v>4.5</v>
      </c>
      <c r="E2652" s="1" t="s">
        <v>80</v>
      </c>
      <c r="F2652" s="3" t="s">
        <v>39</v>
      </c>
      <c r="G2652" s="1" t="s">
        <v>67</v>
      </c>
      <c r="H2652" s="7">
        <v>16.05</v>
      </c>
    </row>
    <row r="2653" spans="1:8">
      <c r="A2653" s="1" t="s">
        <v>263</v>
      </c>
      <c r="B2653" s="1" t="s">
        <v>131</v>
      </c>
      <c r="C2653" s="1" t="s">
        <v>132</v>
      </c>
      <c r="D2653" s="1">
        <v>4.5</v>
      </c>
      <c r="E2653" s="1" t="s">
        <v>80</v>
      </c>
      <c r="F2653" s="3" t="s">
        <v>40</v>
      </c>
      <c r="G2653" s="1" t="s">
        <v>67</v>
      </c>
      <c r="H2653" s="7">
        <v>4.4583333333333339</v>
      </c>
    </row>
    <row r="2654" spans="1:8">
      <c r="A2654" s="1" t="s">
        <v>263</v>
      </c>
      <c r="B2654" s="1" t="s">
        <v>131</v>
      </c>
      <c r="C2654" s="1" t="s">
        <v>132</v>
      </c>
      <c r="D2654" s="1">
        <v>4.5</v>
      </c>
      <c r="E2654" s="1" t="s">
        <v>80</v>
      </c>
      <c r="F2654" s="3" t="s">
        <v>41</v>
      </c>
      <c r="G2654" s="1" t="s">
        <v>68</v>
      </c>
      <c r="H2654" s="7">
        <v>8.9166666666666679</v>
      </c>
    </row>
    <row r="2655" spans="1:8">
      <c r="A2655" s="1" t="s">
        <v>263</v>
      </c>
      <c r="B2655" s="1" t="s">
        <v>131</v>
      </c>
      <c r="C2655" s="1" t="s">
        <v>132</v>
      </c>
      <c r="D2655" s="1">
        <v>4.5</v>
      </c>
      <c r="E2655" s="1" t="s">
        <v>80</v>
      </c>
      <c r="F2655" s="3" t="s">
        <v>42</v>
      </c>
      <c r="G2655" s="1" t="s">
        <v>68</v>
      </c>
      <c r="H2655" s="7" t="s">
        <v>69</v>
      </c>
    </row>
    <row r="2656" spans="1:8">
      <c r="A2656" s="1" t="s">
        <v>263</v>
      </c>
      <c r="B2656" s="1" t="s">
        <v>131</v>
      </c>
      <c r="C2656" s="1" t="s">
        <v>132</v>
      </c>
      <c r="D2656" s="1">
        <v>4.5</v>
      </c>
      <c r="E2656" s="1" t="s">
        <v>80</v>
      </c>
      <c r="F2656" s="3" t="s">
        <v>43</v>
      </c>
      <c r="G2656" s="1" t="s">
        <v>67</v>
      </c>
      <c r="H2656" s="7">
        <v>1.1591666666666667</v>
      </c>
    </row>
    <row r="2657" spans="1:8">
      <c r="A2657" s="1" t="s">
        <v>263</v>
      </c>
      <c r="B2657" s="1" t="s">
        <v>131</v>
      </c>
      <c r="C2657" s="1" t="s">
        <v>132</v>
      </c>
      <c r="D2657" s="1">
        <v>4.5</v>
      </c>
      <c r="E2657" s="1" t="s">
        <v>80</v>
      </c>
      <c r="F2657" s="3" t="s">
        <v>44</v>
      </c>
      <c r="G2657" s="1" t="s">
        <v>67</v>
      </c>
      <c r="H2657" s="7" t="s">
        <v>69</v>
      </c>
    </row>
    <row r="2658" spans="1:8">
      <c r="A2658" s="1" t="s">
        <v>263</v>
      </c>
      <c r="B2658" s="1" t="s">
        <v>131</v>
      </c>
      <c r="C2658" s="1" t="s">
        <v>132</v>
      </c>
      <c r="D2658" s="1">
        <v>4.5</v>
      </c>
      <c r="E2658" s="1" t="s">
        <v>80</v>
      </c>
      <c r="F2658" s="3" t="s">
        <v>45</v>
      </c>
      <c r="G2658" s="1" t="s">
        <v>68</v>
      </c>
      <c r="H2658" s="7">
        <v>4.28</v>
      </c>
    </row>
    <row r="2659" spans="1:8">
      <c r="A2659" s="1" t="s">
        <v>263</v>
      </c>
      <c r="B2659" s="1" t="s">
        <v>131</v>
      </c>
      <c r="C2659" s="1" t="s">
        <v>132</v>
      </c>
      <c r="D2659" s="1">
        <v>4.5</v>
      </c>
      <c r="E2659" s="1" t="s">
        <v>80</v>
      </c>
      <c r="F2659" s="3" t="s">
        <v>46</v>
      </c>
      <c r="G2659" s="1" t="s">
        <v>67</v>
      </c>
      <c r="H2659" s="7">
        <v>4.28</v>
      </c>
    </row>
    <row r="2660" spans="1:8">
      <c r="A2660" s="1" t="s">
        <v>263</v>
      </c>
      <c r="B2660" s="1" t="s">
        <v>131</v>
      </c>
      <c r="C2660" s="1" t="s">
        <v>132</v>
      </c>
      <c r="D2660" s="1">
        <v>4.5</v>
      </c>
      <c r="E2660" s="1" t="s">
        <v>80</v>
      </c>
      <c r="F2660" s="3" t="s">
        <v>47</v>
      </c>
      <c r="G2660" s="1" t="s">
        <v>68</v>
      </c>
      <c r="H2660" s="7">
        <v>13.196666666666667</v>
      </c>
    </row>
    <row r="2661" spans="1:8">
      <c r="A2661" s="1" t="s">
        <v>263</v>
      </c>
      <c r="B2661" s="1" t="s">
        <v>131</v>
      </c>
      <c r="C2661" s="1" t="s">
        <v>132</v>
      </c>
      <c r="D2661" s="1">
        <v>4.5</v>
      </c>
      <c r="E2661" s="1" t="s">
        <v>80</v>
      </c>
      <c r="F2661" s="3" t="s">
        <v>48</v>
      </c>
      <c r="G2661" s="1" t="s">
        <v>68</v>
      </c>
      <c r="H2661" s="7">
        <v>4.6366666666666667</v>
      </c>
    </row>
    <row r="2662" spans="1:8">
      <c r="A2662" s="1" t="s">
        <v>263</v>
      </c>
      <c r="B2662" s="1" t="s">
        <v>131</v>
      </c>
      <c r="C2662" s="1" t="s">
        <v>132</v>
      </c>
      <c r="D2662" s="1">
        <v>4.5</v>
      </c>
      <c r="E2662" s="1" t="s">
        <v>80</v>
      </c>
      <c r="F2662" s="3" t="s">
        <v>49</v>
      </c>
      <c r="G2662" s="1" t="s">
        <v>67</v>
      </c>
      <c r="H2662" s="7">
        <v>4.28</v>
      </c>
    </row>
    <row r="2663" spans="1:8">
      <c r="A2663" s="1" t="s">
        <v>263</v>
      </c>
      <c r="B2663" s="1" t="s">
        <v>131</v>
      </c>
      <c r="C2663" s="1" t="s">
        <v>132</v>
      </c>
      <c r="D2663" s="1">
        <v>4.5</v>
      </c>
      <c r="E2663" s="1" t="s">
        <v>80</v>
      </c>
      <c r="F2663" s="3" t="s">
        <v>50</v>
      </c>
      <c r="G2663" s="1" t="s">
        <v>68</v>
      </c>
      <c r="H2663" s="7">
        <v>1.1591666666666667</v>
      </c>
    </row>
    <row r="2664" spans="1:8">
      <c r="A2664" s="1" t="s">
        <v>263</v>
      </c>
      <c r="B2664" s="1" t="s">
        <v>131</v>
      </c>
      <c r="C2664" s="1" t="s">
        <v>132</v>
      </c>
      <c r="D2664" s="1">
        <v>4.5</v>
      </c>
      <c r="E2664" s="1" t="s">
        <v>80</v>
      </c>
      <c r="F2664" s="3" t="s">
        <v>51</v>
      </c>
      <c r="G2664" s="1" t="s">
        <v>67</v>
      </c>
      <c r="H2664" s="7" t="s">
        <v>69</v>
      </c>
    </row>
    <row r="2665" spans="1:8">
      <c r="A2665" s="1" t="s">
        <v>263</v>
      </c>
      <c r="B2665" s="1" t="s">
        <v>131</v>
      </c>
      <c r="C2665" s="1" t="s">
        <v>132</v>
      </c>
      <c r="D2665" s="1">
        <v>4.5</v>
      </c>
      <c r="E2665" s="1" t="s">
        <v>80</v>
      </c>
      <c r="F2665" s="3" t="s">
        <v>52</v>
      </c>
      <c r="G2665" s="1" t="s">
        <v>68</v>
      </c>
      <c r="H2665" s="7">
        <v>4.28</v>
      </c>
    </row>
    <row r="2666" spans="1:8">
      <c r="A2666" s="1" t="s">
        <v>263</v>
      </c>
      <c r="B2666" s="1" t="s">
        <v>131</v>
      </c>
      <c r="C2666" s="1" t="s">
        <v>132</v>
      </c>
      <c r="D2666" s="1">
        <v>4.5</v>
      </c>
      <c r="E2666" s="1" t="s">
        <v>80</v>
      </c>
      <c r="F2666" s="3" t="s">
        <v>53</v>
      </c>
      <c r="G2666" s="1" t="s">
        <v>68</v>
      </c>
      <c r="H2666" s="7">
        <v>4.28</v>
      </c>
    </row>
    <row r="2667" spans="1:8">
      <c r="A2667" s="1" t="s">
        <v>263</v>
      </c>
      <c r="B2667" s="1" t="s">
        <v>131</v>
      </c>
      <c r="C2667" s="1" t="s">
        <v>132</v>
      </c>
      <c r="D2667" s="1">
        <v>4.5</v>
      </c>
      <c r="E2667" s="1" t="s">
        <v>80</v>
      </c>
      <c r="F2667" s="3" t="s">
        <v>54</v>
      </c>
      <c r="G2667" s="1" t="s">
        <v>68</v>
      </c>
      <c r="H2667" s="7">
        <v>2.3183333333333334</v>
      </c>
    </row>
    <row r="2668" spans="1:8">
      <c r="A2668" s="1" t="s">
        <v>263</v>
      </c>
      <c r="B2668" s="1" t="s">
        <v>131</v>
      </c>
      <c r="C2668" s="1" t="s">
        <v>132</v>
      </c>
      <c r="D2668" s="1">
        <v>4.5</v>
      </c>
      <c r="E2668" s="1" t="s">
        <v>80</v>
      </c>
      <c r="F2668" s="3" t="s">
        <v>55</v>
      </c>
      <c r="G2668" s="1" t="s">
        <v>68</v>
      </c>
      <c r="H2668" s="7">
        <v>2.3183333333333334</v>
      </c>
    </row>
    <row r="2669" spans="1:8">
      <c r="A2669" s="1" t="s">
        <v>263</v>
      </c>
      <c r="B2669" s="1" t="s">
        <v>131</v>
      </c>
      <c r="C2669" s="1" t="s">
        <v>132</v>
      </c>
      <c r="D2669" s="1">
        <v>4.5</v>
      </c>
      <c r="E2669" s="1" t="s">
        <v>80</v>
      </c>
      <c r="F2669" s="3" t="s">
        <v>56</v>
      </c>
      <c r="G2669" s="1" t="s">
        <v>68</v>
      </c>
      <c r="H2669" s="7">
        <v>6.0633333333333344</v>
      </c>
    </row>
    <row r="2670" spans="1:8">
      <c r="A2670" s="1" t="s">
        <v>263</v>
      </c>
      <c r="B2670" s="1" t="s">
        <v>131</v>
      </c>
      <c r="C2670" s="1" t="s">
        <v>132</v>
      </c>
      <c r="D2670" s="1">
        <v>4.5</v>
      </c>
      <c r="E2670" s="1" t="s">
        <v>80</v>
      </c>
      <c r="F2670" s="3" t="s">
        <v>57</v>
      </c>
      <c r="G2670" s="1" t="s">
        <v>68</v>
      </c>
      <c r="H2670" s="7" t="s">
        <v>69</v>
      </c>
    </row>
    <row r="2671" spans="1:8">
      <c r="A2671" s="1" t="s">
        <v>263</v>
      </c>
      <c r="B2671" s="1" t="s">
        <v>131</v>
      </c>
      <c r="C2671" s="1" t="s">
        <v>132</v>
      </c>
      <c r="D2671" s="1">
        <v>4.5</v>
      </c>
      <c r="E2671" s="1" t="s">
        <v>80</v>
      </c>
      <c r="F2671" s="3" t="s">
        <v>58</v>
      </c>
      <c r="G2671" s="1" t="s">
        <v>68</v>
      </c>
      <c r="H2671" s="7">
        <v>2.3183333333333334</v>
      </c>
    </row>
    <row r="2672" spans="1:8">
      <c r="A2672" s="1" t="s">
        <v>263</v>
      </c>
      <c r="B2672" s="1" t="s">
        <v>131</v>
      </c>
      <c r="C2672" s="1" t="s">
        <v>132</v>
      </c>
      <c r="D2672" s="1">
        <v>4.5</v>
      </c>
      <c r="E2672" s="1" t="s">
        <v>80</v>
      </c>
      <c r="F2672" s="3" t="s">
        <v>135</v>
      </c>
      <c r="G2672" s="1" t="s">
        <v>68</v>
      </c>
      <c r="H2672" s="7">
        <v>2.14</v>
      </c>
    </row>
    <row r="2673" spans="1:8">
      <c r="A2673" s="1" t="s">
        <v>263</v>
      </c>
      <c r="B2673" s="1" t="s">
        <v>131</v>
      </c>
      <c r="C2673" s="1" t="s">
        <v>132</v>
      </c>
      <c r="D2673" s="1">
        <v>4.5</v>
      </c>
      <c r="E2673" s="1" t="s">
        <v>80</v>
      </c>
      <c r="F2673" s="3" t="s">
        <v>59</v>
      </c>
      <c r="G2673" s="1" t="s">
        <v>68</v>
      </c>
      <c r="H2673" s="7">
        <v>3.21</v>
      </c>
    </row>
    <row r="2674" spans="1:8">
      <c r="A2674" s="1" t="s">
        <v>263</v>
      </c>
      <c r="B2674" s="1" t="s">
        <v>131</v>
      </c>
      <c r="C2674" s="1" t="s">
        <v>132</v>
      </c>
      <c r="D2674" s="1">
        <v>4.5</v>
      </c>
      <c r="E2674" s="1" t="s">
        <v>80</v>
      </c>
      <c r="F2674" s="3" t="s">
        <v>60</v>
      </c>
      <c r="G2674" s="1" t="s">
        <v>68</v>
      </c>
      <c r="H2674" s="7">
        <v>12.84</v>
      </c>
    </row>
    <row r="2675" spans="1:8">
      <c r="A2675" s="1" t="s">
        <v>263</v>
      </c>
      <c r="B2675" s="1" t="s">
        <v>131</v>
      </c>
      <c r="C2675" s="1" t="s">
        <v>132</v>
      </c>
      <c r="D2675" s="1">
        <v>4.5</v>
      </c>
      <c r="E2675" s="1" t="s">
        <v>80</v>
      </c>
      <c r="F2675" s="3" t="s">
        <v>61</v>
      </c>
      <c r="G2675" s="1" t="s">
        <v>67</v>
      </c>
      <c r="H2675" s="5" t="s">
        <v>69</v>
      </c>
    </row>
    <row r="2676" spans="1:8">
      <c r="A2676" s="1" t="s">
        <v>263</v>
      </c>
      <c r="B2676" s="1" t="s">
        <v>131</v>
      </c>
      <c r="C2676" s="1" t="s">
        <v>132</v>
      </c>
      <c r="D2676" s="1">
        <v>4.5</v>
      </c>
      <c r="E2676" s="1" t="s">
        <v>80</v>
      </c>
      <c r="F2676" s="3" t="s">
        <v>62</v>
      </c>
      <c r="G2676" s="1" t="s">
        <v>67</v>
      </c>
      <c r="H2676" s="7">
        <v>8.3816666666666677</v>
      </c>
    </row>
    <row r="2677" spans="1:8">
      <c r="A2677" s="1" t="s">
        <v>263</v>
      </c>
      <c r="B2677" s="1" t="s">
        <v>131</v>
      </c>
      <c r="C2677" s="1" t="s">
        <v>132</v>
      </c>
      <c r="D2677" s="1">
        <v>4.5</v>
      </c>
      <c r="E2677" s="1" t="s">
        <v>80</v>
      </c>
      <c r="F2677" s="3" t="s">
        <v>63</v>
      </c>
      <c r="G2677" s="1" t="s">
        <v>67</v>
      </c>
      <c r="H2677" s="7">
        <v>4.4583333333333339</v>
      </c>
    </row>
    <row r="2678" spans="1:8">
      <c r="A2678" s="1" t="s">
        <v>263</v>
      </c>
      <c r="B2678" s="1" t="s">
        <v>131</v>
      </c>
      <c r="C2678" s="1" t="s">
        <v>132</v>
      </c>
      <c r="D2678" s="1">
        <v>4.5</v>
      </c>
      <c r="E2678" s="1" t="s">
        <v>80</v>
      </c>
      <c r="F2678" s="3" t="s">
        <v>64</v>
      </c>
      <c r="G2678" s="1" t="s">
        <v>67</v>
      </c>
      <c r="H2678" s="7">
        <v>2.229166666666667</v>
      </c>
    </row>
    <row r="2679" spans="1:8">
      <c r="A2679" s="1" t="s">
        <v>263</v>
      </c>
      <c r="B2679" s="1" t="s">
        <v>131</v>
      </c>
      <c r="C2679" s="1" t="s">
        <v>132</v>
      </c>
      <c r="D2679" s="1">
        <v>4.5</v>
      </c>
      <c r="E2679" s="1" t="s">
        <v>80</v>
      </c>
      <c r="F2679" s="3" t="s">
        <v>65</v>
      </c>
      <c r="G2679" s="1" t="s">
        <v>67</v>
      </c>
      <c r="H2679" s="7">
        <v>1.1591666666666667</v>
      </c>
    </row>
    <row r="2680" spans="1:8">
      <c r="A2680" s="1" t="s">
        <v>263</v>
      </c>
      <c r="B2680" s="1" t="s">
        <v>131</v>
      </c>
      <c r="C2680" s="1" t="s">
        <v>132</v>
      </c>
      <c r="D2680" s="1">
        <v>4.5</v>
      </c>
      <c r="E2680" s="1" t="s">
        <v>80</v>
      </c>
      <c r="F2680" s="3" t="s">
        <v>66</v>
      </c>
      <c r="G2680" s="1" t="s">
        <v>67</v>
      </c>
      <c r="H2680" s="7">
        <v>2.14</v>
      </c>
    </row>
    <row r="2681" spans="1:8">
      <c r="A2681" s="1" t="s">
        <v>263</v>
      </c>
      <c r="B2681" s="1" t="s">
        <v>131</v>
      </c>
      <c r="C2681" s="1" t="s">
        <v>133</v>
      </c>
      <c r="D2681" s="1">
        <v>0.25</v>
      </c>
      <c r="E2681" s="1" t="s">
        <v>71</v>
      </c>
      <c r="F2681" s="2" t="s">
        <v>11</v>
      </c>
      <c r="G2681" s="1" t="s">
        <v>67</v>
      </c>
      <c r="H2681" s="7">
        <v>2.3183333333333334</v>
      </c>
    </row>
    <row r="2682" spans="1:8">
      <c r="A2682" s="1" t="s">
        <v>263</v>
      </c>
      <c r="B2682" s="1" t="s">
        <v>131</v>
      </c>
      <c r="C2682" s="1" t="s">
        <v>133</v>
      </c>
      <c r="D2682" s="1">
        <v>0.25</v>
      </c>
      <c r="E2682" s="1" t="s">
        <v>71</v>
      </c>
      <c r="F2682" s="2" t="s">
        <v>12</v>
      </c>
      <c r="G2682" s="1" t="s">
        <v>67</v>
      </c>
      <c r="H2682" s="7">
        <v>4.6366666666666667</v>
      </c>
    </row>
    <row r="2683" spans="1:8">
      <c r="A2683" s="1" t="s">
        <v>263</v>
      </c>
      <c r="B2683" s="1" t="s">
        <v>131</v>
      </c>
      <c r="C2683" s="1" t="s">
        <v>133</v>
      </c>
      <c r="D2683" s="1">
        <v>0.25</v>
      </c>
      <c r="E2683" s="1" t="s">
        <v>71</v>
      </c>
      <c r="F2683" s="2" t="s">
        <v>13</v>
      </c>
      <c r="G2683" s="1" t="s">
        <v>67</v>
      </c>
      <c r="H2683" s="7">
        <v>2.14</v>
      </c>
    </row>
    <row r="2684" spans="1:8">
      <c r="A2684" s="1" t="s">
        <v>263</v>
      </c>
      <c r="B2684" s="1" t="s">
        <v>131</v>
      </c>
      <c r="C2684" s="1" t="s">
        <v>133</v>
      </c>
      <c r="D2684" s="1">
        <v>0.25</v>
      </c>
      <c r="E2684" s="1" t="s">
        <v>71</v>
      </c>
      <c r="F2684" s="2" t="s">
        <v>14</v>
      </c>
      <c r="G2684" s="1" t="s">
        <v>67</v>
      </c>
      <c r="H2684" s="7">
        <v>4.8150000000000004</v>
      </c>
    </row>
    <row r="2685" spans="1:8">
      <c r="A2685" s="1" t="s">
        <v>263</v>
      </c>
      <c r="B2685" s="1" t="s">
        <v>131</v>
      </c>
      <c r="C2685" s="1" t="s">
        <v>133</v>
      </c>
      <c r="D2685" s="1">
        <v>0.25</v>
      </c>
      <c r="E2685" s="1" t="s">
        <v>71</v>
      </c>
      <c r="F2685" s="2" t="s">
        <v>15</v>
      </c>
      <c r="G2685" s="1" t="s">
        <v>67</v>
      </c>
      <c r="H2685" s="7">
        <v>3.5666666666666669</v>
      </c>
    </row>
    <row r="2686" spans="1:8">
      <c r="A2686" s="1" t="s">
        <v>263</v>
      </c>
      <c r="B2686" s="1" t="s">
        <v>131</v>
      </c>
      <c r="C2686" s="1" t="s">
        <v>133</v>
      </c>
      <c r="D2686" s="1">
        <v>0.25</v>
      </c>
      <c r="E2686" s="1" t="s">
        <v>71</v>
      </c>
      <c r="F2686" s="2" t="s">
        <v>16</v>
      </c>
      <c r="G2686" s="1" t="s">
        <v>67</v>
      </c>
      <c r="H2686" s="7" t="s">
        <v>69</v>
      </c>
    </row>
    <row r="2687" spans="1:8">
      <c r="A2687" s="1" t="s">
        <v>263</v>
      </c>
      <c r="B2687" s="1" t="s">
        <v>131</v>
      </c>
      <c r="C2687" s="1" t="s">
        <v>133</v>
      </c>
      <c r="D2687" s="1">
        <v>0.25</v>
      </c>
      <c r="E2687" s="1" t="s">
        <v>71</v>
      </c>
      <c r="F2687" s="2" t="s">
        <v>17</v>
      </c>
      <c r="G2687" s="1" t="s">
        <v>67</v>
      </c>
      <c r="H2687" s="7" t="s">
        <v>69</v>
      </c>
    </row>
    <row r="2688" spans="1:8">
      <c r="A2688" s="1" t="s">
        <v>263</v>
      </c>
      <c r="B2688" s="1" t="s">
        <v>131</v>
      </c>
      <c r="C2688" s="1" t="s">
        <v>133</v>
      </c>
      <c r="D2688" s="1">
        <v>0.25</v>
      </c>
      <c r="E2688" s="1" t="s">
        <v>71</v>
      </c>
      <c r="F2688" s="2" t="s">
        <v>18</v>
      </c>
      <c r="G2688" s="1" t="s">
        <v>68</v>
      </c>
      <c r="H2688" s="7">
        <v>2.14</v>
      </c>
    </row>
    <row r="2689" spans="1:8">
      <c r="A2689" s="1" t="s">
        <v>263</v>
      </c>
      <c r="B2689" s="1" t="s">
        <v>131</v>
      </c>
      <c r="C2689" s="1" t="s">
        <v>133</v>
      </c>
      <c r="D2689" s="1">
        <v>0.25</v>
      </c>
      <c r="E2689" s="1" t="s">
        <v>71</v>
      </c>
      <c r="F2689" s="2" t="s">
        <v>19</v>
      </c>
      <c r="G2689" s="1" t="s">
        <v>67</v>
      </c>
      <c r="H2689" s="7" t="s">
        <v>69</v>
      </c>
    </row>
    <row r="2690" spans="1:8">
      <c r="A2690" s="1" t="s">
        <v>263</v>
      </c>
      <c r="B2690" s="1" t="s">
        <v>131</v>
      </c>
      <c r="C2690" s="1" t="s">
        <v>133</v>
      </c>
      <c r="D2690" s="1">
        <v>0.25</v>
      </c>
      <c r="E2690" s="1" t="s">
        <v>71</v>
      </c>
      <c r="F2690" s="2" t="s">
        <v>20</v>
      </c>
      <c r="G2690" s="1" t="s">
        <v>67</v>
      </c>
      <c r="H2690" s="7" t="s">
        <v>69</v>
      </c>
    </row>
    <row r="2691" spans="1:8">
      <c r="A2691" s="1" t="s">
        <v>263</v>
      </c>
      <c r="B2691" s="1" t="s">
        <v>131</v>
      </c>
      <c r="C2691" s="1" t="s">
        <v>133</v>
      </c>
      <c r="D2691" s="1">
        <v>0.25</v>
      </c>
      <c r="E2691" s="1" t="s">
        <v>71</v>
      </c>
      <c r="F2691" s="2" t="s">
        <v>21</v>
      </c>
      <c r="G2691" s="1" t="s">
        <v>67</v>
      </c>
      <c r="H2691" s="7" t="s">
        <v>69</v>
      </c>
    </row>
    <row r="2692" spans="1:8">
      <c r="A2692" s="1" t="s">
        <v>263</v>
      </c>
      <c r="B2692" s="1" t="s">
        <v>131</v>
      </c>
      <c r="C2692" s="1" t="s">
        <v>133</v>
      </c>
      <c r="D2692" s="1">
        <v>0.25</v>
      </c>
      <c r="E2692" s="1" t="s">
        <v>71</v>
      </c>
      <c r="F2692" s="2" t="s">
        <v>22</v>
      </c>
      <c r="G2692" s="1" t="s">
        <v>67</v>
      </c>
      <c r="H2692" s="7" t="s">
        <v>69</v>
      </c>
    </row>
    <row r="2693" spans="1:8">
      <c r="A2693" s="1" t="s">
        <v>263</v>
      </c>
      <c r="B2693" s="1" t="s">
        <v>131</v>
      </c>
      <c r="C2693" s="1" t="s">
        <v>133</v>
      </c>
      <c r="D2693" s="1">
        <v>0.25</v>
      </c>
      <c r="E2693" s="1" t="s">
        <v>71</v>
      </c>
      <c r="F2693" s="2" t="s">
        <v>23</v>
      </c>
      <c r="G2693" s="1" t="s">
        <v>67</v>
      </c>
      <c r="H2693" s="7" t="s">
        <v>69</v>
      </c>
    </row>
    <row r="2694" spans="1:8">
      <c r="A2694" s="1" t="s">
        <v>263</v>
      </c>
      <c r="B2694" s="1" t="s">
        <v>131</v>
      </c>
      <c r="C2694" s="1" t="s">
        <v>133</v>
      </c>
      <c r="D2694" s="1">
        <v>0.25</v>
      </c>
      <c r="E2694" s="1" t="s">
        <v>71</v>
      </c>
      <c r="F2694" s="2" t="s">
        <v>24</v>
      </c>
      <c r="G2694" s="1" t="s">
        <v>67</v>
      </c>
      <c r="H2694" s="7" t="s">
        <v>69</v>
      </c>
    </row>
    <row r="2695" spans="1:8">
      <c r="A2695" s="1" t="s">
        <v>263</v>
      </c>
      <c r="B2695" s="1" t="s">
        <v>131</v>
      </c>
      <c r="C2695" s="1" t="s">
        <v>133</v>
      </c>
      <c r="D2695" s="1">
        <v>0.25</v>
      </c>
      <c r="E2695" s="1" t="s">
        <v>71</v>
      </c>
      <c r="F2695" s="3" t="s">
        <v>25</v>
      </c>
      <c r="G2695" s="1" t="s">
        <v>67</v>
      </c>
      <c r="H2695" s="7" t="s">
        <v>69</v>
      </c>
    </row>
    <row r="2696" spans="1:8">
      <c r="A2696" s="1" t="s">
        <v>263</v>
      </c>
      <c r="B2696" s="1" t="s">
        <v>131</v>
      </c>
      <c r="C2696" s="1" t="s">
        <v>133</v>
      </c>
      <c r="D2696" s="1">
        <v>0.25</v>
      </c>
      <c r="E2696" s="1" t="s">
        <v>71</v>
      </c>
      <c r="F2696" s="3" t="s">
        <v>26</v>
      </c>
      <c r="G2696" s="1" t="s">
        <v>67</v>
      </c>
      <c r="H2696" s="7" t="s">
        <v>69</v>
      </c>
    </row>
    <row r="2697" spans="1:8">
      <c r="A2697" s="1" t="s">
        <v>263</v>
      </c>
      <c r="B2697" s="1" t="s">
        <v>131</v>
      </c>
      <c r="C2697" s="1" t="s">
        <v>133</v>
      </c>
      <c r="D2697" s="1">
        <v>0.25</v>
      </c>
      <c r="E2697" s="1" t="s">
        <v>71</v>
      </c>
      <c r="F2697" s="3" t="s">
        <v>27</v>
      </c>
      <c r="G2697" s="1" t="s">
        <v>67</v>
      </c>
      <c r="H2697" s="7" t="s">
        <v>69</v>
      </c>
    </row>
    <row r="2698" spans="1:8">
      <c r="A2698" s="1" t="s">
        <v>263</v>
      </c>
      <c r="B2698" s="1" t="s">
        <v>131</v>
      </c>
      <c r="C2698" s="1" t="s">
        <v>133</v>
      </c>
      <c r="D2698" s="1">
        <v>0.25</v>
      </c>
      <c r="E2698" s="1" t="s">
        <v>71</v>
      </c>
      <c r="F2698" s="3" t="s">
        <v>28</v>
      </c>
      <c r="G2698" s="1" t="s">
        <v>67</v>
      </c>
      <c r="H2698" s="7" t="s">
        <v>69</v>
      </c>
    </row>
    <row r="2699" spans="1:8">
      <c r="A2699" s="1" t="s">
        <v>263</v>
      </c>
      <c r="B2699" s="1" t="s">
        <v>131</v>
      </c>
      <c r="C2699" s="1" t="s">
        <v>133</v>
      </c>
      <c r="D2699" s="1">
        <v>0.25</v>
      </c>
      <c r="E2699" s="1" t="s">
        <v>71</v>
      </c>
      <c r="F2699" s="3" t="s">
        <v>29</v>
      </c>
      <c r="G2699" s="1" t="s">
        <v>67</v>
      </c>
      <c r="H2699" s="7" t="s">
        <v>69</v>
      </c>
    </row>
    <row r="2700" spans="1:8">
      <c r="A2700" s="1" t="s">
        <v>263</v>
      </c>
      <c r="B2700" s="1" t="s">
        <v>131</v>
      </c>
      <c r="C2700" s="1" t="s">
        <v>133</v>
      </c>
      <c r="D2700" s="1">
        <v>0.25</v>
      </c>
      <c r="E2700" s="1" t="s">
        <v>71</v>
      </c>
      <c r="F2700" s="3" t="s">
        <v>30</v>
      </c>
      <c r="G2700" s="1" t="s">
        <v>67</v>
      </c>
      <c r="H2700" s="7" t="s">
        <v>69</v>
      </c>
    </row>
    <row r="2701" spans="1:8">
      <c r="A2701" s="1" t="s">
        <v>263</v>
      </c>
      <c r="B2701" s="1" t="s">
        <v>131</v>
      </c>
      <c r="C2701" s="1" t="s">
        <v>133</v>
      </c>
      <c r="D2701" s="1">
        <v>0.25</v>
      </c>
      <c r="E2701" s="1" t="s">
        <v>71</v>
      </c>
      <c r="F2701" s="3" t="s">
        <v>31</v>
      </c>
      <c r="G2701" s="1" t="s">
        <v>67</v>
      </c>
      <c r="H2701" s="7" t="s">
        <v>69</v>
      </c>
    </row>
    <row r="2702" spans="1:8">
      <c r="A2702" s="1" t="s">
        <v>263</v>
      </c>
      <c r="B2702" s="1" t="s">
        <v>131</v>
      </c>
      <c r="C2702" s="1" t="s">
        <v>133</v>
      </c>
      <c r="D2702" s="1">
        <v>0.25</v>
      </c>
      <c r="E2702" s="1" t="s">
        <v>71</v>
      </c>
      <c r="F2702" s="3" t="s">
        <v>32</v>
      </c>
      <c r="G2702" s="1" t="s">
        <v>67</v>
      </c>
      <c r="H2702" s="7" t="s">
        <v>69</v>
      </c>
    </row>
    <row r="2703" spans="1:8">
      <c r="A2703" s="1" t="s">
        <v>263</v>
      </c>
      <c r="B2703" s="1" t="s">
        <v>131</v>
      </c>
      <c r="C2703" s="1" t="s">
        <v>133</v>
      </c>
      <c r="D2703" s="1">
        <v>0.25</v>
      </c>
      <c r="E2703" s="1" t="s">
        <v>71</v>
      </c>
      <c r="F2703" s="3" t="s">
        <v>33</v>
      </c>
      <c r="G2703" s="1" t="s">
        <v>67</v>
      </c>
      <c r="H2703" s="7" t="s">
        <v>69</v>
      </c>
    </row>
    <row r="2704" spans="1:8">
      <c r="A2704" s="1" t="s">
        <v>263</v>
      </c>
      <c r="B2704" s="1" t="s">
        <v>131</v>
      </c>
      <c r="C2704" s="1" t="s">
        <v>133</v>
      </c>
      <c r="D2704" s="1">
        <v>0.25</v>
      </c>
      <c r="E2704" s="1" t="s">
        <v>71</v>
      </c>
      <c r="F2704" s="3" t="s">
        <v>34</v>
      </c>
      <c r="G2704" s="1" t="s">
        <v>67</v>
      </c>
      <c r="H2704" s="7" t="s">
        <v>69</v>
      </c>
    </row>
    <row r="2705" spans="1:8">
      <c r="A2705" s="1" t="s">
        <v>263</v>
      </c>
      <c r="B2705" s="1" t="s">
        <v>131</v>
      </c>
      <c r="C2705" s="1" t="s">
        <v>133</v>
      </c>
      <c r="D2705" s="1">
        <v>0.25</v>
      </c>
      <c r="E2705" s="1" t="s">
        <v>71</v>
      </c>
      <c r="F2705" s="3" t="s">
        <v>35</v>
      </c>
      <c r="G2705" s="1" t="s">
        <v>67</v>
      </c>
      <c r="H2705" s="7">
        <v>4.28</v>
      </c>
    </row>
    <row r="2706" spans="1:8">
      <c r="A2706" s="1" t="s">
        <v>263</v>
      </c>
      <c r="B2706" s="1" t="s">
        <v>131</v>
      </c>
      <c r="C2706" s="1" t="s">
        <v>133</v>
      </c>
      <c r="D2706" s="1">
        <v>0.25</v>
      </c>
      <c r="E2706" s="1" t="s">
        <v>71</v>
      </c>
      <c r="F2706" s="3" t="s">
        <v>36</v>
      </c>
      <c r="G2706" s="1" t="s">
        <v>67</v>
      </c>
      <c r="H2706" s="7">
        <v>6.2416666666666671</v>
      </c>
    </row>
    <row r="2707" spans="1:8">
      <c r="A2707" s="1" t="s">
        <v>263</v>
      </c>
      <c r="B2707" s="1" t="s">
        <v>131</v>
      </c>
      <c r="C2707" s="1" t="s">
        <v>133</v>
      </c>
      <c r="D2707" s="1">
        <v>0.25</v>
      </c>
      <c r="E2707" s="1" t="s">
        <v>71</v>
      </c>
      <c r="F2707" s="3" t="s">
        <v>37</v>
      </c>
      <c r="G2707" s="1" t="s">
        <v>67</v>
      </c>
      <c r="H2707" s="7">
        <v>2.14</v>
      </c>
    </row>
    <row r="2708" spans="1:8">
      <c r="A2708" s="1" t="s">
        <v>263</v>
      </c>
      <c r="B2708" s="1" t="s">
        <v>131</v>
      </c>
      <c r="C2708" s="1" t="s">
        <v>133</v>
      </c>
      <c r="D2708" s="1">
        <v>0.25</v>
      </c>
      <c r="E2708" s="1" t="s">
        <v>71</v>
      </c>
      <c r="F2708" s="3" t="s">
        <v>38</v>
      </c>
      <c r="G2708" s="1" t="s">
        <v>67</v>
      </c>
      <c r="H2708" s="7" t="s">
        <v>69</v>
      </c>
    </row>
    <row r="2709" spans="1:8">
      <c r="A2709" s="1" t="s">
        <v>263</v>
      </c>
      <c r="B2709" s="1" t="s">
        <v>131</v>
      </c>
      <c r="C2709" s="1" t="s">
        <v>133</v>
      </c>
      <c r="D2709" s="1">
        <v>0.25</v>
      </c>
      <c r="E2709" s="1" t="s">
        <v>71</v>
      </c>
      <c r="F2709" s="3" t="s">
        <v>39</v>
      </c>
      <c r="G2709" s="1" t="s">
        <v>67</v>
      </c>
      <c r="H2709" s="7" t="s">
        <v>69</v>
      </c>
    </row>
    <row r="2710" spans="1:8">
      <c r="A2710" s="1" t="s">
        <v>263</v>
      </c>
      <c r="B2710" s="1" t="s">
        <v>131</v>
      </c>
      <c r="C2710" s="1" t="s">
        <v>133</v>
      </c>
      <c r="D2710" s="1">
        <v>0.25</v>
      </c>
      <c r="E2710" s="1" t="s">
        <v>71</v>
      </c>
      <c r="F2710" s="3" t="s">
        <v>40</v>
      </c>
      <c r="G2710" s="1" t="s">
        <v>67</v>
      </c>
      <c r="H2710" s="7" t="s">
        <v>69</v>
      </c>
    </row>
    <row r="2711" spans="1:8">
      <c r="A2711" s="1" t="s">
        <v>263</v>
      </c>
      <c r="B2711" s="1" t="s">
        <v>131</v>
      </c>
      <c r="C2711" s="1" t="s">
        <v>133</v>
      </c>
      <c r="D2711" s="1">
        <v>0.25</v>
      </c>
      <c r="E2711" s="1" t="s">
        <v>71</v>
      </c>
      <c r="F2711" s="3" t="s">
        <v>41</v>
      </c>
      <c r="G2711" s="1" t="s">
        <v>68</v>
      </c>
      <c r="H2711" s="7" t="s">
        <v>69</v>
      </c>
    </row>
    <row r="2712" spans="1:8">
      <c r="A2712" s="1" t="s">
        <v>263</v>
      </c>
      <c r="B2712" s="1" t="s">
        <v>131</v>
      </c>
      <c r="C2712" s="1" t="s">
        <v>133</v>
      </c>
      <c r="D2712" s="1">
        <v>0.25</v>
      </c>
      <c r="E2712" s="1" t="s">
        <v>71</v>
      </c>
      <c r="F2712" s="3" t="s">
        <v>42</v>
      </c>
      <c r="G2712" s="1" t="s">
        <v>68</v>
      </c>
      <c r="H2712" s="7" t="s">
        <v>69</v>
      </c>
    </row>
    <row r="2713" spans="1:8">
      <c r="A2713" s="1" t="s">
        <v>263</v>
      </c>
      <c r="B2713" s="1" t="s">
        <v>131</v>
      </c>
      <c r="C2713" s="1" t="s">
        <v>133</v>
      </c>
      <c r="D2713" s="1">
        <v>0.25</v>
      </c>
      <c r="E2713" s="1" t="s">
        <v>71</v>
      </c>
      <c r="F2713" s="3" t="s">
        <v>43</v>
      </c>
      <c r="G2713" s="1" t="s">
        <v>67</v>
      </c>
      <c r="H2713" s="7">
        <v>2.0508333333333337</v>
      </c>
    </row>
    <row r="2714" spans="1:8">
      <c r="A2714" s="1" t="s">
        <v>263</v>
      </c>
      <c r="B2714" s="1" t="s">
        <v>131</v>
      </c>
      <c r="C2714" s="1" t="s">
        <v>133</v>
      </c>
      <c r="D2714" s="1">
        <v>0.25</v>
      </c>
      <c r="E2714" s="1" t="s">
        <v>71</v>
      </c>
      <c r="F2714" s="3" t="s">
        <v>44</v>
      </c>
      <c r="G2714" s="1" t="s">
        <v>67</v>
      </c>
      <c r="H2714" s="7" t="s">
        <v>69</v>
      </c>
    </row>
    <row r="2715" spans="1:8">
      <c r="A2715" s="1" t="s">
        <v>263</v>
      </c>
      <c r="B2715" s="1" t="s">
        <v>131</v>
      </c>
      <c r="C2715" s="1" t="s">
        <v>133</v>
      </c>
      <c r="D2715" s="1">
        <v>0.25</v>
      </c>
      <c r="E2715" s="1" t="s">
        <v>71</v>
      </c>
      <c r="F2715" s="3" t="s">
        <v>45</v>
      </c>
      <c r="G2715" s="1" t="s">
        <v>68</v>
      </c>
      <c r="H2715" s="7" t="s">
        <v>69</v>
      </c>
    </row>
    <row r="2716" spans="1:8">
      <c r="A2716" s="1" t="s">
        <v>263</v>
      </c>
      <c r="B2716" s="1" t="s">
        <v>131</v>
      </c>
      <c r="C2716" s="1" t="s">
        <v>133</v>
      </c>
      <c r="D2716" s="1">
        <v>0.25</v>
      </c>
      <c r="E2716" s="1" t="s">
        <v>71</v>
      </c>
      <c r="F2716" s="3" t="s">
        <v>46</v>
      </c>
      <c r="G2716" s="1" t="s">
        <v>67</v>
      </c>
      <c r="H2716" s="7">
        <v>3.21</v>
      </c>
    </row>
    <row r="2717" spans="1:8">
      <c r="A2717" s="1" t="s">
        <v>263</v>
      </c>
      <c r="B2717" s="1" t="s">
        <v>131</v>
      </c>
      <c r="C2717" s="1" t="s">
        <v>133</v>
      </c>
      <c r="D2717" s="1">
        <v>0.25</v>
      </c>
      <c r="E2717" s="1" t="s">
        <v>71</v>
      </c>
      <c r="F2717" s="3" t="s">
        <v>47</v>
      </c>
      <c r="G2717" s="1" t="s">
        <v>68</v>
      </c>
      <c r="H2717" s="7">
        <v>6.42</v>
      </c>
    </row>
    <row r="2718" spans="1:8">
      <c r="A2718" s="1" t="s">
        <v>263</v>
      </c>
      <c r="B2718" s="1" t="s">
        <v>131</v>
      </c>
      <c r="C2718" s="1" t="s">
        <v>133</v>
      </c>
      <c r="D2718" s="1">
        <v>0.25</v>
      </c>
      <c r="E2718" s="1" t="s">
        <v>71</v>
      </c>
      <c r="F2718" s="3" t="s">
        <v>48</v>
      </c>
      <c r="G2718" s="1" t="s">
        <v>68</v>
      </c>
      <c r="H2718" s="7">
        <v>2.14</v>
      </c>
    </row>
    <row r="2719" spans="1:8">
      <c r="A2719" s="1" t="s">
        <v>263</v>
      </c>
      <c r="B2719" s="1" t="s">
        <v>131</v>
      </c>
      <c r="C2719" s="1" t="s">
        <v>133</v>
      </c>
      <c r="D2719" s="1">
        <v>0.25</v>
      </c>
      <c r="E2719" s="1" t="s">
        <v>71</v>
      </c>
      <c r="F2719" s="3" t="s">
        <v>49</v>
      </c>
      <c r="G2719" s="1" t="s">
        <v>67</v>
      </c>
      <c r="H2719" s="7" t="s">
        <v>69</v>
      </c>
    </row>
    <row r="2720" spans="1:8">
      <c r="A2720" s="1" t="s">
        <v>263</v>
      </c>
      <c r="B2720" s="1" t="s">
        <v>131</v>
      </c>
      <c r="C2720" s="1" t="s">
        <v>133</v>
      </c>
      <c r="D2720" s="1">
        <v>0.25</v>
      </c>
      <c r="E2720" s="1" t="s">
        <v>71</v>
      </c>
      <c r="F2720" s="3" t="s">
        <v>50</v>
      </c>
      <c r="G2720" s="1" t="s">
        <v>68</v>
      </c>
      <c r="H2720" s="7">
        <v>2.3183333333333334</v>
      </c>
    </row>
    <row r="2721" spans="1:8">
      <c r="A2721" s="1" t="s">
        <v>263</v>
      </c>
      <c r="B2721" s="1" t="s">
        <v>131</v>
      </c>
      <c r="C2721" s="1" t="s">
        <v>133</v>
      </c>
      <c r="D2721" s="1">
        <v>0.25</v>
      </c>
      <c r="E2721" s="1" t="s">
        <v>71</v>
      </c>
      <c r="F2721" s="3" t="s">
        <v>51</v>
      </c>
      <c r="G2721" s="1" t="s">
        <v>67</v>
      </c>
      <c r="H2721" s="7">
        <v>2.14</v>
      </c>
    </row>
    <row r="2722" spans="1:8">
      <c r="A2722" s="1" t="s">
        <v>263</v>
      </c>
      <c r="B2722" s="1" t="s">
        <v>131</v>
      </c>
      <c r="C2722" s="1" t="s">
        <v>133</v>
      </c>
      <c r="D2722" s="1">
        <v>0.25</v>
      </c>
      <c r="E2722" s="1" t="s">
        <v>71</v>
      </c>
      <c r="F2722" s="3" t="s">
        <v>52</v>
      </c>
      <c r="G2722" s="1" t="s">
        <v>68</v>
      </c>
      <c r="H2722" s="7">
        <v>2.14</v>
      </c>
    </row>
    <row r="2723" spans="1:8">
      <c r="A2723" s="1" t="s">
        <v>263</v>
      </c>
      <c r="B2723" s="1" t="s">
        <v>131</v>
      </c>
      <c r="C2723" s="1" t="s">
        <v>133</v>
      </c>
      <c r="D2723" s="1">
        <v>0.25</v>
      </c>
      <c r="E2723" s="1" t="s">
        <v>71</v>
      </c>
      <c r="F2723" s="3" t="s">
        <v>53</v>
      </c>
      <c r="G2723" s="1" t="s">
        <v>68</v>
      </c>
      <c r="H2723" s="7">
        <v>2.14</v>
      </c>
    </row>
    <row r="2724" spans="1:8">
      <c r="A2724" s="1" t="s">
        <v>263</v>
      </c>
      <c r="B2724" s="1" t="s">
        <v>131</v>
      </c>
      <c r="C2724" s="1" t="s">
        <v>133</v>
      </c>
      <c r="D2724" s="1">
        <v>0.25</v>
      </c>
      <c r="E2724" s="1" t="s">
        <v>71</v>
      </c>
      <c r="F2724" s="3" t="s">
        <v>54</v>
      </c>
      <c r="G2724" s="1" t="s">
        <v>68</v>
      </c>
      <c r="H2724" s="7" t="s">
        <v>69</v>
      </c>
    </row>
    <row r="2725" spans="1:8">
      <c r="A2725" s="1" t="s">
        <v>263</v>
      </c>
      <c r="B2725" s="1" t="s">
        <v>131</v>
      </c>
      <c r="C2725" s="1" t="s">
        <v>133</v>
      </c>
      <c r="D2725" s="1">
        <v>0.25</v>
      </c>
      <c r="E2725" s="1" t="s">
        <v>71</v>
      </c>
      <c r="F2725" s="3" t="s">
        <v>55</v>
      </c>
      <c r="G2725" s="1" t="s">
        <v>68</v>
      </c>
      <c r="H2725" s="7" t="s">
        <v>69</v>
      </c>
    </row>
    <row r="2726" spans="1:8">
      <c r="A2726" s="1" t="s">
        <v>263</v>
      </c>
      <c r="B2726" s="1" t="s">
        <v>131</v>
      </c>
      <c r="C2726" s="1" t="s">
        <v>133</v>
      </c>
      <c r="D2726" s="1">
        <v>0.25</v>
      </c>
      <c r="E2726" s="1" t="s">
        <v>71</v>
      </c>
      <c r="F2726" s="3" t="s">
        <v>56</v>
      </c>
      <c r="G2726" s="1" t="s">
        <v>68</v>
      </c>
      <c r="H2726" s="7">
        <v>2.14</v>
      </c>
    </row>
    <row r="2727" spans="1:8">
      <c r="A2727" s="1" t="s">
        <v>263</v>
      </c>
      <c r="B2727" s="1" t="s">
        <v>131</v>
      </c>
      <c r="C2727" s="1" t="s">
        <v>133</v>
      </c>
      <c r="D2727" s="1">
        <v>0.25</v>
      </c>
      <c r="E2727" s="1" t="s">
        <v>71</v>
      </c>
      <c r="F2727" s="3" t="s">
        <v>57</v>
      </c>
      <c r="G2727" s="1" t="s">
        <v>68</v>
      </c>
      <c r="H2727" s="7" t="s">
        <v>69</v>
      </c>
    </row>
    <row r="2728" spans="1:8">
      <c r="A2728" s="1" t="s">
        <v>263</v>
      </c>
      <c r="B2728" s="1" t="s">
        <v>131</v>
      </c>
      <c r="C2728" s="1" t="s">
        <v>133</v>
      </c>
      <c r="D2728" s="1">
        <v>0.25</v>
      </c>
      <c r="E2728" s="1" t="s">
        <v>71</v>
      </c>
      <c r="F2728" s="3" t="s">
        <v>58</v>
      </c>
      <c r="G2728" s="1" t="s">
        <v>68</v>
      </c>
      <c r="H2728" s="7">
        <v>4.28</v>
      </c>
    </row>
    <row r="2729" spans="1:8">
      <c r="A2729" s="1" t="s">
        <v>263</v>
      </c>
      <c r="B2729" s="1" t="s">
        <v>131</v>
      </c>
      <c r="C2729" s="1" t="s">
        <v>133</v>
      </c>
      <c r="D2729" s="1">
        <v>0.25</v>
      </c>
      <c r="E2729" s="1" t="s">
        <v>71</v>
      </c>
      <c r="F2729" s="3" t="s">
        <v>135</v>
      </c>
      <c r="G2729" s="1" t="s">
        <v>68</v>
      </c>
      <c r="H2729" s="7" t="s">
        <v>69</v>
      </c>
    </row>
    <row r="2730" spans="1:8">
      <c r="A2730" s="1" t="s">
        <v>263</v>
      </c>
      <c r="B2730" s="1" t="s">
        <v>131</v>
      </c>
      <c r="C2730" s="1" t="s">
        <v>133</v>
      </c>
      <c r="D2730" s="1">
        <v>0.25</v>
      </c>
      <c r="E2730" s="1" t="s">
        <v>71</v>
      </c>
      <c r="F2730" s="3" t="s">
        <v>59</v>
      </c>
      <c r="G2730" s="1" t="s">
        <v>68</v>
      </c>
      <c r="H2730" s="7" t="s">
        <v>69</v>
      </c>
    </row>
    <row r="2731" spans="1:8">
      <c r="A2731" s="1" t="s">
        <v>263</v>
      </c>
      <c r="B2731" s="1" t="s">
        <v>131</v>
      </c>
      <c r="C2731" s="1" t="s">
        <v>133</v>
      </c>
      <c r="D2731" s="1">
        <v>0.25</v>
      </c>
      <c r="E2731" s="1" t="s">
        <v>71</v>
      </c>
      <c r="F2731" s="3" t="s">
        <v>60</v>
      </c>
      <c r="G2731" s="1" t="s">
        <v>68</v>
      </c>
      <c r="H2731" s="7">
        <v>6.42</v>
      </c>
    </row>
    <row r="2732" spans="1:8">
      <c r="A2732" s="1" t="s">
        <v>263</v>
      </c>
      <c r="B2732" s="1" t="s">
        <v>131</v>
      </c>
      <c r="C2732" s="1" t="s">
        <v>133</v>
      </c>
      <c r="D2732" s="1">
        <v>0.25</v>
      </c>
      <c r="E2732" s="1" t="s">
        <v>71</v>
      </c>
      <c r="F2732" s="3" t="s">
        <v>61</v>
      </c>
      <c r="G2732" s="1" t="s">
        <v>67</v>
      </c>
      <c r="H2732" s="5" t="s">
        <v>69</v>
      </c>
    </row>
    <row r="2733" spans="1:8">
      <c r="A2733" s="1" t="s">
        <v>263</v>
      </c>
      <c r="B2733" s="1" t="s">
        <v>131</v>
      </c>
      <c r="C2733" s="1" t="s">
        <v>133</v>
      </c>
      <c r="D2733" s="1">
        <v>0.25</v>
      </c>
      <c r="E2733" s="1" t="s">
        <v>71</v>
      </c>
      <c r="F2733" s="3" t="s">
        <v>62</v>
      </c>
      <c r="G2733" s="1" t="s">
        <v>67</v>
      </c>
      <c r="H2733" s="7">
        <v>5.3500000000000005</v>
      </c>
    </row>
    <row r="2734" spans="1:8">
      <c r="A2734" s="1" t="s">
        <v>263</v>
      </c>
      <c r="B2734" s="1" t="s">
        <v>131</v>
      </c>
      <c r="C2734" s="1" t="s">
        <v>133</v>
      </c>
      <c r="D2734" s="1">
        <v>0.25</v>
      </c>
      <c r="E2734" s="1" t="s">
        <v>71</v>
      </c>
      <c r="F2734" s="3" t="s">
        <v>63</v>
      </c>
      <c r="G2734" s="1" t="s">
        <v>67</v>
      </c>
      <c r="H2734" s="7">
        <v>4.28</v>
      </c>
    </row>
    <row r="2735" spans="1:8">
      <c r="A2735" s="1" t="s">
        <v>263</v>
      </c>
      <c r="B2735" s="1" t="s">
        <v>131</v>
      </c>
      <c r="C2735" s="1" t="s">
        <v>133</v>
      </c>
      <c r="D2735" s="1">
        <v>0.25</v>
      </c>
      <c r="E2735" s="1" t="s">
        <v>71</v>
      </c>
      <c r="F2735" s="3" t="s">
        <v>64</v>
      </c>
      <c r="G2735" s="1" t="s">
        <v>67</v>
      </c>
      <c r="H2735" s="7" t="s">
        <v>69</v>
      </c>
    </row>
    <row r="2736" spans="1:8">
      <c r="A2736" s="1" t="s">
        <v>263</v>
      </c>
      <c r="B2736" s="1" t="s">
        <v>131</v>
      </c>
      <c r="C2736" s="1" t="s">
        <v>133</v>
      </c>
      <c r="D2736" s="1">
        <v>0.25</v>
      </c>
      <c r="E2736" s="1" t="s">
        <v>71</v>
      </c>
      <c r="F2736" s="3" t="s">
        <v>65</v>
      </c>
      <c r="G2736" s="1" t="s">
        <v>67</v>
      </c>
      <c r="H2736" s="7">
        <v>4.6366666666666667</v>
      </c>
    </row>
    <row r="2737" spans="1:8">
      <c r="A2737" s="1" t="s">
        <v>263</v>
      </c>
      <c r="B2737" s="1" t="s">
        <v>131</v>
      </c>
      <c r="C2737" s="1" t="s">
        <v>133</v>
      </c>
      <c r="D2737" s="1">
        <v>0.25</v>
      </c>
      <c r="E2737" s="1" t="s">
        <v>71</v>
      </c>
      <c r="F2737" s="3" t="s">
        <v>66</v>
      </c>
      <c r="G2737" s="1" t="s">
        <v>67</v>
      </c>
      <c r="H2737" s="7">
        <v>2.14</v>
      </c>
    </row>
    <row r="2738" spans="1:8">
      <c r="A2738" s="1" t="s">
        <v>263</v>
      </c>
      <c r="B2738" s="1" t="s">
        <v>131</v>
      </c>
      <c r="C2738" s="1" t="s">
        <v>134</v>
      </c>
      <c r="D2738" s="1">
        <v>4.5</v>
      </c>
      <c r="E2738" s="1" t="s">
        <v>87</v>
      </c>
      <c r="F2738" s="2" t="s">
        <v>11</v>
      </c>
      <c r="G2738" s="1" t="s">
        <v>67</v>
      </c>
      <c r="H2738" s="7">
        <v>3.5666666666666669</v>
      </c>
    </row>
    <row r="2739" spans="1:8">
      <c r="A2739" s="1" t="s">
        <v>263</v>
      </c>
      <c r="B2739" s="1" t="s">
        <v>131</v>
      </c>
      <c r="C2739" s="1" t="s">
        <v>134</v>
      </c>
      <c r="D2739" s="1">
        <v>4.5</v>
      </c>
      <c r="E2739" s="1" t="s">
        <v>87</v>
      </c>
      <c r="F2739" s="2" t="s">
        <v>12</v>
      </c>
      <c r="G2739" s="1" t="s">
        <v>67</v>
      </c>
      <c r="H2739" s="7">
        <v>3.21</v>
      </c>
    </row>
    <row r="2740" spans="1:8">
      <c r="A2740" s="1" t="s">
        <v>263</v>
      </c>
      <c r="B2740" s="1" t="s">
        <v>131</v>
      </c>
      <c r="C2740" s="1" t="s">
        <v>134</v>
      </c>
      <c r="D2740" s="1">
        <v>4.5</v>
      </c>
      <c r="E2740" s="1" t="s">
        <v>87</v>
      </c>
      <c r="F2740" s="2" t="s">
        <v>13</v>
      </c>
      <c r="G2740" s="1" t="s">
        <v>67</v>
      </c>
      <c r="H2740" s="7">
        <v>2.14</v>
      </c>
    </row>
    <row r="2741" spans="1:8">
      <c r="A2741" s="1" t="s">
        <v>263</v>
      </c>
      <c r="B2741" s="1" t="s">
        <v>131</v>
      </c>
      <c r="C2741" s="1" t="s">
        <v>134</v>
      </c>
      <c r="D2741" s="1">
        <v>4.5</v>
      </c>
      <c r="E2741" s="1" t="s">
        <v>87</v>
      </c>
      <c r="F2741" s="2" t="s">
        <v>14</v>
      </c>
      <c r="G2741" s="1" t="s">
        <v>67</v>
      </c>
      <c r="H2741" s="7">
        <v>8.56</v>
      </c>
    </row>
    <row r="2742" spans="1:8">
      <c r="A2742" s="1" t="s">
        <v>263</v>
      </c>
      <c r="B2742" s="1" t="s">
        <v>131</v>
      </c>
      <c r="C2742" s="1" t="s">
        <v>134</v>
      </c>
      <c r="D2742" s="1">
        <v>4.5</v>
      </c>
      <c r="E2742" s="1" t="s">
        <v>87</v>
      </c>
      <c r="F2742" s="2" t="s">
        <v>15</v>
      </c>
      <c r="G2742" s="1" t="s">
        <v>67</v>
      </c>
      <c r="H2742" s="7">
        <v>4.28</v>
      </c>
    </row>
    <row r="2743" spans="1:8">
      <c r="A2743" s="1" t="s">
        <v>263</v>
      </c>
      <c r="B2743" s="1" t="s">
        <v>131</v>
      </c>
      <c r="C2743" s="1" t="s">
        <v>134</v>
      </c>
      <c r="D2743" s="1">
        <v>4.5</v>
      </c>
      <c r="E2743" s="1" t="s">
        <v>87</v>
      </c>
      <c r="F2743" s="2" t="s">
        <v>16</v>
      </c>
      <c r="G2743" s="1" t="s">
        <v>67</v>
      </c>
      <c r="H2743" s="7">
        <v>8.56</v>
      </c>
    </row>
    <row r="2744" spans="1:8">
      <c r="A2744" s="1" t="s">
        <v>263</v>
      </c>
      <c r="B2744" s="1" t="s">
        <v>131</v>
      </c>
      <c r="C2744" s="1" t="s">
        <v>134</v>
      </c>
      <c r="D2744" s="1">
        <v>4.5</v>
      </c>
      <c r="E2744" s="1" t="s">
        <v>87</v>
      </c>
      <c r="F2744" s="2" t="s">
        <v>17</v>
      </c>
      <c r="G2744" s="1" t="s">
        <v>67</v>
      </c>
      <c r="H2744" s="7">
        <v>2.6750000000000003</v>
      </c>
    </row>
    <row r="2745" spans="1:8">
      <c r="A2745" s="1" t="s">
        <v>263</v>
      </c>
      <c r="B2745" s="1" t="s">
        <v>131</v>
      </c>
      <c r="C2745" s="1" t="s">
        <v>134</v>
      </c>
      <c r="D2745" s="1">
        <v>4.5</v>
      </c>
      <c r="E2745" s="1" t="s">
        <v>87</v>
      </c>
      <c r="F2745" s="2" t="s">
        <v>18</v>
      </c>
      <c r="G2745" s="1" t="s">
        <v>68</v>
      </c>
      <c r="H2745" s="7">
        <v>6.42</v>
      </c>
    </row>
    <row r="2746" spans="1:8">
      <c r="A2746" s="1" t="s">
        <v>263</v>
      </c>
      <c r="B2746" s="1" t="s">
        <v>131</v>
      </c>
      <c r="C2746" s="1" t="s">
        <v>134</v>
      </c>
      <c r="D2746" s="1">
        <v>4.5</v>
      </c>
      <c r="E2746" s="1" t="s">
        <v>87</v>
      </c>
      <c r="F2746" s="2" t="s">
        <v>19</v>
      </c>
      <c r="G2746" s="1" t="s">
        <v>67</v>
      </c>
      <c r="H2746" s="7">
        <v>1.605</v>
      </c>
    </row>
    <row r="2747" spans="1:8">
      <c r="A2747" s="1" t="s">
        <v>263</v>
      </c>
      <c r="B2747" s="1" t="s">
        <v>131</v>
      </c>
      <c r="C2747" s="1" t="s">
        <v>134</v>
      </c>
      <c r="D2747" s="1">
        <v>4.5</v>
      </c>
      <c r="E2747" s="1" t="s">
        <v>87</v>
      </c>
      <c r="F2747" s="2" t="s">
        <v>20</v>
      </c>
      <c r="G2747" s="1" t="s">
        <v>67</v>
      </c>
      <c r="H2747" s="7">
        <v>3.21</v>
      </c>
    </row>
    <row r="2748" spans="1:8">
      <c r="A2748" s="1" t="s">
        <v>263</v>
      </c>
      <c r="B2748" s="1" t="s">
        <v>131</v>
      </c>
      <c r="C2748" s="1" t="s">
        <v>134</v>
      </c>
      <c r="D2748" s="1">
        <v>4.5</v>
      </c>
      <c r="E2748" s="1" t="s">
        <v>87</v>
      </c>
      <c r="F2748" s="2" t="s">
        <v>21</v>
      </c>
      <c r="G2748" s="1" t="s">
        <v>67</v>
      </c>
      <c r="H2748" s="7">
        <v>4.28</v>
      </c>
    </row>
    <row r="2749" spans="1:8">
      <c r="A2749" s="1" t="s">
        <v>263</v>
      </c>
      <c r="B2749" s="1" t="s">
        <v>131</v>
      </c>
      <c r="C2749" s="1" t="s">
        <v>134</v>
      </c>
      <c r="D2749" s="1">
        <v>4.5</v>
      </c>
      <c r="E2749" s="1" t="s">
        <v>87</v>
      </c>
      <c r="F2749" s="2" t="s">
        <v>22</v>
      </c>
      <c r="G2749" s="1" t="s">
        <v>67</v>
      </c>
      <c r="H2749" s="7">
        <v>4.4583333333333339</v>
      </c>
    </row>
    <row r="2750" spans="1:8">
      <c r="A2750" s="1" t="s">
        <v>263</v>
      </c>
      <c r="B2750" s="1" t="s">
        <v>131</v>
      </c>
      <c r="C2750" s="1" t="s">
        <v>134</v>
      </c>
      <c r="D2750" s="1">
        <v>4.5</v>
      </c>
      <c r="E2750" s="1" t="s">
        <v>87</v>
      </c>
      <c r="F2750" s="2" t="s">
        <v>23</v>
      </c>
      <c r="G2750" s="1" t="s">
        <v>67</v>
      </c>
      <c r="H2750" s="7" t="s">
        <v>69</v>
      </c>
    </row>
    <row r="2751" spans="1:8">
      <c r="A2751" s="1" t="s">
        <v>263</v>
      </c>
      <c r="B2751" s="1" t="s">
        <v>131</v>
      </c>
      <c r="C2751" s="1" t="s">
        <v>134</v>
      </c>
      <c r="D2751" s="1">
        <v>4.5</v>
      </c>
      <c r="E2751" s="1" t="s">
        <v>87</v>
      </c>
      <c r="F2751" s="2" t="s">
        <v>24</v>
      </c>
      <c r="G2751" s="1" t="s">
        <v>67</v>
      </c>
      <c r="H2751" s="7" t="s">
        <v>69</v>
      </c>
    </row>
    <row r="2752" spans="1:8">
      <c r="A2752" s="1" t="s">
        <v>263</v>
      </c>
      <c r="B2752" s="1" t="s">
        <v>131</v>
      </c>
      <c r="C2752" s="1" t="s">
        <v>134</v>
      </c>
      <c r="D2752" s="1">
        <v>4.5</v>
      </c>
      <c r="E2752" s="1" t="s">
        <v>87</v>
      </c>
      <c r="F2752" s="3" t="s">
        <v>25</v>
      </c>
      <c r="G2752" s="1" t="s">
        <v>67</v>
      </c>
      <c r="H2752" s="7" t="s">
        <v>69</v>
      </c>
    </row>
    <row r="2753" spans="1:8">
      <c r="A2753" s="1" t="s">
        <v>263</v>
      </c>
      <c r="B2753" s="1" t="s">
        <v>131</v>
      </c>
      <c r="C2753" s="1" t="s">
        <v>134</v>
      </c>
      <c r="D2753" s="1">
        <v>4.5</v>
      </c>
      <c r="E2753" s="1" t="s">
        <v>87</v>
      </c>
      <c r="F2753" s="3" t="s">
        <v>26</v>
      </c>
      <c r="G2753" s="1" t="s">
        <v>67</v>
      </c>
      <c r="H2753" s="7">
        <v>6.42</v>
      </c>
    </row>
    <row r="2754" spans="1:8">
      <c r="A2754" s="1" t="s">
        <v>263</v>
      </c>
      <c r="B2754" s="1" t="s">
        <v>131</v>
      </c>
      <c r="C2754" s="1" t="s">
        <v>134</v>
      </c>
      <c r="D2754" s="1">
        <v>4.5</v>
      </c>
      <c r="E2754" s="1" t="s">
        <v>87</v>
      </c>
      <c r="F2754" s="3" t="s">
        <v>27</v>
      </c>
      <c r="G2754" s="1" t="s">
        <v>67</v>
      </c>
      <c r="H2754" s="7">
        <v>3.21</v>
      </c>
    </row>
    <row r="2755" spans="1:8">
      <c r="A2755" s="1" t="s">
        <v>263</v>
      </c>
      <c r="B2755" s="1" t="s">
        <v>131</v>
      </c>
      <c r="C2755" s="1" t="s">
        <v>134</v>
      </c>
      <c r="D2755" s="1">
        <v>4.5</v>
      </c>
      <c r="E2755" s="1" t="s">
        <v>87</v>
      </c>
      <c r="F2755" s="3" t="s">
        <v>28</v>
      </c>
      <c r="G2755" s="1" t="s">
        <v>67</v>
      </c>
      <c r="H2755" s="7">
        <v>3.21</v>
      </c>
    </row>
    <row r="2756" spans="1:8">
      <c r="A2756" s="1" t="s">
        <v>263</v>
      </c>
      <c r="B2756" s="1" t="s">
        <v>131</v>
      </c>
      <c r="C2756" s="1" t="s">
        <v>134</v>
      </c>
      <c r="D2756" s="1">
        <v>4.5</v>
      </c>
      <c r="E2756" s="1" t="s">
        <v>87</v>
      </c>
      <c r="F2756" s="3" t="s">
        <v>29</v>
      </c>
      <c r="G2756" s="1" t="s">
        <v>67</v>
      </c>
      <c r="H2756" s="7" t="s">
        <v>69</v>
      </c>
    </row>
    <row r="2757" spans="1:8">
      <c r="A2757" s="1" t="s">
        <v>263</v>
      </c>
      <c r="B2757" s="1" t="s">
        <v>131</v>
      </c>
      <c r="C2757" s="1" t="s">
        <v>134</v>
      </c>
      <c r="D2757" s="1">
        <v>4.5</v>
      </c>
      <c r="E2757" s="1" t="s">
        <v>87</v>
      </c>
      <c r="F2757" s="3" t="s">
        <v>30</v>
      </c>
      <c r="G2757" s="1" t="s">
        <v>67</v>
      </c>
      <c r="H2757" s="7" t="s">
        <v>69</v>
      </c>
    </row>
    <row r="2758" spans="1:8">
      <c r="A2758" s="1" t="s">
        <v>263</v>
      </c>
      <c r="B2758" s="1" t="s">
        <v>131</v>
      </c>
      <c r="C2758" s="1" t="s">
        <v>134</v>
      </c>
      <c r="D2758" s="1">
        <v>4.5</v>
      </c>
      <c r="E2758" s="1" t="s">
        <v>87</v>
      </c>
      <c r="F2758" s="3" t="s">
        <v>31</v>
      </c>
      <c r="G2758" s="1" t="s">
        <v>67</v>
      </c>
      <c r="H2758" s="7">
        <v>7.49</v>
      </c>
    </row>
    <row r="2759" spans="1:8">
      <c r="A2759" s="1" t="s">
        <v>263</v>
      </c>
      <c r="B2759" s="1" t="s">
        <v>131</v>
      </c>
      <c r="C2759" s="1" t="s">
        <v>134</v>
      </c>
      <c r="D2759" s="1">
        <v>4.5</v>
      </c>
      <c r="E2759" s="1" t="s">
        <v>87</v>
      </c>
      <c r="F2759" s="3" t="s">
        <v>32</v>
      </c>
      <c r="G2759" s="1" t="s">
        <v>67</v>
      </c>
      <c r="H2759" s="7">
        <v>8.56</v>
      </c>
    </row>
    <row r="2760" spans="1:8">
      <c r="A2760" s="1" t="s">
        <v>263</v>
      </c>
      <c r="B2760" s="1" t="s">
        <v>131</v>
      </c>
      <c r="C2760" s="1" t="s">
        <v>134</v>
      </c>
      <c r="D2760" s="1">
        <v>4.5</v>
      </c>
      <c r="E2760" s="1" t="s">
        <v>87</v>
      </c>
      <c r="F2760" s="3" t="s">
        <v>33</v>
      </c>
      <c r="G2760" s="1" t="s">
        <v>67</v>
      </c>
      <c r="H2760" s="7">
        <v>8.56</v>
      </c>
    </row>
    <row r="2761" spans="1:8">
      <c r="A2761" s="1" t="s">
        <v>263</v>
      </c>
      <c r="B2761" s="1" t="s">
        <v>131</v>
      </c>
      <c r="C2761" s="1" t="s">
        <v>134</v>
      </c>
      <c r="D2761" s="1">
        <v>4.5</v>
      </c>
      <c r="E2761" s="1" t="s">
        <v>87</v>
      </c>
      <c r="F2761" s="3" t="s">
        <v>34</v>
      </c>
      <c r="G2761" s="1" t="s">
        <v>67</v>
      </c>
      <c r="H2761" s="7">
        <v>3.5666666666666669</v>
      </c>
    </row>
    <row r="2762" spans="1:8">
      <c r="A2762" s="1" t="s">
        <v>263</v>
      </c>
      <c r="B2762" s="1" t="s">
        <v>131</v>
      </c>
      <c r="C2762" s="1" t="s">
        <v>134</v>
      </c>
      <c r="D2762" s="1">
        <v>4.5</v>
      </c>
      <c r="E2762" s="1" t="s">
        <v>87</v>
      </c>
      <c r="F2762" s="3" t="s">
        <v>35</v>
      </c>
      <c r="G2762" s="1" t="s">
        <v>67</v>
      </c>
      <c r="H2762" s="7">
        <v>4.28</v>
      </c>
    </row>
    <row r="2763" spans="1:8">
      <c r="A2763" s="1" t="s">
        <v>263</v>
      </c>
      <c r="B2763" s="1" t="s">
        <v>131</v>
      </c>
      <c r="C2763" s="1" t="s">
        <v>134</v>
      </c>
      <c r="D2763" s="1">
        <v>4.5</v>
      </c>
      <c r="E2763" s="1" t="s">
        <v>87</v>
      </c>
      <c r="F2763" s="3" t="s">
        <v>36</v>
      </c>
      <c r="G2763" s="1" t="s">
        <v>67</v>
      </c>
      <c r="H2763" s="7">
        <v>4.28</v>
      </c>
    </row>
    <row r="2764" spans="1:8">
      <c r="A2764" s="1" t="s">
        <v>263</v>
      </c>
      <c r="B2764" s="1" t="s">
        <v>131</v>
      </c>
      <c r="C2764" s="1" t="s">
        <v>134</v>
      </c>
      <c r="D2764" s="1">
        <v>4.5</v>
      </c>
      <c r="E2764" s="1" t="s">
        <v>87</v>
      </c>
      <c r="F2764" s="3" t="s">
        <v>37</v>
      </c>
      <c r="G2764" s="1" t="s">
        <v>67</v>
      </c>
      <c r="H2764" s="7">
        <v>3.21</v>
      </c>
    </row>
    <row r="2765" spans="1:8">
      <c r="A2765" s="1" t="s">
        <v>263</v>
      </c>
      <c r="B2765" s="1" t="s">
        <v>131</v>
      </c>
      <c r="C2765" s="1" t="s">
        <v>134</v>
      </c>
      <c r="D2765" s="1">
        <v>4.5</v>
      </c>
      <c r="E2765" s="1" t="s">
        <v>87</v>
      </c>
      <c r="F2765" s="3" t="s">
        <v>38</v>
      </c>
      <c r="G2765" s="1" t="s">
        <v>67</v>
      </c>
      <c r="H2765" s="7">
        <v>7.49</v>
      </c>
    </row>
    <row r="2766" spans="1:8">
      <c r="A2766" s="1" t="s">
        <v>263</v>
      </c>
      <c r="B2766" s="1" t="s">
        <v>131</v>
      </c>
      <c r="C2766" s="1" t="s">
        <v>134</v>
      </c>
      <c r="D2766" s="1">
        <v>4.5</v>
      </c>
      <c r="E2766" s="1" t="s">
        <v>87</v>
      </c>
      <c r="F2766" s="3" t="s">
        <v>39</v>
      </c>
      <c r="G2766" s="1" t="s">
        <v>67</v>
      </c>
      <c r="H2766" s="7">
        <v>7.49</v>
      </c>
    </row>
    <row r="2767" spans="1:8">
      <c r="A2767" s="1" t="s">
        <v>263</v>
      </c>
      <c r="B2767" s="1" t="s">
        <v>131</v>
      </c>
      <c r="C2767" s="1" t="s">
        <v>134</v>
      </c>
      <c r="D2767" s="1">
        <v>4.5</v>
      </c>
      <c r="E2767" s="1" t="s">
        <v>87</v>
      </c>
      <c r="F2767" s="3" t="s">
        <v>40</v>
      </c>
      <c r="G2767" s="1" t="s">
        <v>67</v>
      </c>
      <c r="H2767" s="7">
        <v>7.49</v>
      </c>
    </row>
    <row r="2768" spans="1:8">
      <c r="A2768" s="1" t="s">
        <v>263</v>
      </c>
      <c r="B2768" s="1" t="s">
        <v>131</v>
      </c>
      <c r="C2768" s="1" t="s">
        <v>134</v>
      </c>
      <c r="D2768" s="1">
        <v>4.5</v>
      </c>
      <c r="E2768" s="1" t="s">
        <v>87</v>
      </c>
      <c r="F2768" s="3" t="s">
        <v>41</v>
      </c>
      <c r="G2768" s="1" t="s">
        <v>68</v>
      </c>
      <c r="H2768" s="7">
        <v>7.49</v>
      </c>
    </row>
    <row r="2769" spans="1:8">
      <c r="A2769" s="1" t="s">
        <v>263</v>
      </c>
      <c r="B2769" s="1" t="s">
        <v>131</v>
      </c>
      <c r="C2769" s="1" t="s">
        <v>134</v>
      </c>
      <c r="D2769" s="1">
        <v>4.5</v>
      </c>
      <c r="E2769" s="1" t="s">
        <v>87</v>
      </c>
      <c r="F2769" s="3" t="s">
        <v>42</v>
      </c>
      <c r="G2769" s="1" t="s">
        <v>68</v>
      </c>
      <c r="H2769" s="7">
        <v>7.49</v>
      </c>
    </row>
    <row r="2770" spans="1:8">
      <c r="A2770" s="1" t="s">
        <v>263</v>
      </c>
      <c r="B2770" s="1" t="s">
        <v>131</v>
      </c>
      <c r="C2770" s="1" t="s">
        <v>134</v>
      </c>
      <c r="D2770" s="1">
        <v>4.5</v>
      </c>
      <c r="E2770" s="1" t="s">
        <v>87</v>
      </c>
      <c r="F2770" s="3" t="s">
        <v>43</v>
      </c>
      <c r="G2770" s="1" t="s">
        <v>67</v>
      </c>
      <c r="H2770" s="7">
        <v>1.1591666666666667</v>
      </c>
    </row>
    <row r="2771" spans="1:8">
      <c r="A2771" s="1" t="s">
        <v>263</v>
      </c>
      <c r="B2771" s="1" t="s">
        <v>131</v>
      </c>
      <c r="C2771" s="1" t="s">
        <v>134</v>
      </c>
      <c r="D2771" s="1">
        <v>4.5</v>
      </c>
      <c r="E2771" s="1" t="s">
        <v>87</v>
      </c>
      <c r="F2771" s="3" t="s">
        <v>44</v>
      </c>
      <c r="G2771" s="1" t="s">
        <v>67</v>
      </c>
      <c r="H2771" s="7" t="s">
        <v>69</v>
      </c>
    </row>
    <row r="2772" spans="1:8">
      <c r="A2772" s="1" t="s">
        <v>263</v>
      </c>
      <c r="B2772" s="1" t="s">
        <v>131</v>
      </c>
      <c r="C2772" s="1" t="s">
        <v>134</v>
      </c>
      <c r="D2772" s="1">
        <v>4.5</v>
      </c>
      <c r="E2772" s="1" t="s">
        <v>87</v>
      </c>
      <c r="F2772" s="3" t="s">
        <v>45</v>
      </c>
      <c r="G2772" s="1" t="s">
        <v>68</v>
      </c>
      <c r="H2772" s="7">
        <v>6.42</v>
      </c>
    </row>
    <row r="2773" spans="1:8">
      <c r="A2773" s="1" t="s">
        <v>263</v>
      </c>
      <c r="B2773" s="1" t="s">
        <v>131</v>
      </c>
      <c r="C2773" s="1" t="s">
        <v>134</v>
      </c>
      <c r="D2773" s="1">
        <v>4.5</v>
      </c>
      <c r="E2773" s="1" t="s">
        <v>87</v>
      </c>
      <c r="F2773" s="3" t="s">
        <v>46</v>
      </c>
      <c r="G2773" s="1" t="s">
        <v>67</v>
      </c>
      <c r="H2773" s="7">
        <v>3.21</v>
      </c>
    </row>
    <row r="2774" spans="1:8">
      <c r="A2774" s="1" t="s">
        <v>263</v>
      </c>
      <c r="B2774" s="1" t="s">
        <v>131</v>
      </c>
      <c r="C2774" s="1" t="s">
        <v>134</v>
      </c>
      <c r="D2774" s="1">
        <v>4.5</v>
      </c>
      <c r="E2774" s="1" t="s">
        <v>87</v>
      </c>
      <c r="F2774" s="3" t="s">
        <v>47</v>
      </c>
      <c r="G2774" s="1" t="s">
        <v>68</v>
      </c>
      <c r="H2774" s="7">
        <v>7.49</v>
      </c>
    </row>
    <row r="2775" spans="1:8">
      <c r="A2775" s="1" t="s">
        <v>263</v>
      </c>
      <c r="B2775" s="1" t="s">
        <v>131</v>
      </c>
      <c r="C2775" s="1" t="s">
        <v>134</v>
      </c>
      <c r="D2775" s="1">
        <v>4.5</v>
      </c>
      <c r="E2775" s="1" t="s">
        <v>87</v>
      </c>
      <c r="F2775" s="3" t="s">
        <v>48</v>
      </c>
      <c r="G2775" s="1" t="s">
        <v>68</v>
      </c>
      <c r="H2775" s="7">
        <v>7.49</v>
      </c>
    </row>
    <row r="2776" spans="1:8">
      <c r="A2776" s="1" t="s">
        <v>263</v>
      </c>
      <c r="B2776" s="1" t="s">
        <v>131</v>
      </c>
      <c r="C2776" s="1" t="s">
        <v>134</v>
      </c>
      <c r="D2776" s="1">
        <v>4.5</v>
      </c>
      <c r="E2776" s="1" t="s">
        <v>87</v>
      </c>
      <c r="F2776" s="3" t="s">
        <v>49</v>
      </c>
      <c r="G2776" s="1" t="s">
        <v>67</v>
      </c>
      <c r="H2776" s="7">
        <v>3.21</v>
      </c>
    </row>
    <row r="2777" spans="1:8">
      <c r="A2777" s="1" t="s">
        <v>263</v>
      </c>
      <c r="B2777" s="1" t="s">
        <v>131</v>
      </c>
      <c r="C2777" s="1" t="s">
        <v>134</v>
      </c>
      <c r="D2777" s="1">
        <v>4.5</v>
      </c>
      <c r="E2777" s="1" t="s">
        <v>87</v>
      </c>
      <c r="F2777" s="3" t="s">
        <v>50</v>
      </c>
      <c r="G2777" s="1" t="s">
        <v>68</v>
      </c>
      <c r="H2777" s="7">
        <v>3.21</v>
      </c>
    </row>
    <row r="2778" spans="1:8">
      <c r="A2778" s="1" t="s">
        <v>263</v>
      </c>
      <c r="B2778" s="1" t="s">
        <v>131</v>
      </c>
      <c r="C2778" s="1" t="s">
        <v>134</v>
      </c>
      <c r="D2778" s="1">
        <v>4.5</v>
      </c>
      <c r="E2778" s="1" t="s">
        <v>87</v>
      </c>
      <c r="F2778" s="3" t="s">
        <v>51</v>
      </c>
      <c r="G2778" s="1" t="s">
        <v>67</v>
      </c>
      <c r="H2778" s="7">
        <v>7.49</v>
      </c>
    </row>
    <row r="2779" spans="1:8">
      <c r="A2779" s="1" t="s">
        <v>263</v>
      </c>
      <c r="B2779" s="1" t="s">
        <v>131</v>
      </c>
      <c r="C2779" s="1" t="s">
        <v>134</v>
      </c>
      <c r="D2779" s="1">
        <v>4.5</v>
      </c>
      <c r="E2779" s="1" t="s">
        <v>87</v>
      </c>
      <c r="F2779" s="3" t="s">
        <v>52</v>
      </c>
      <c r="G2779" s="1" t="s">
        <v>68</v>
      </c>
      <c r="H2779" s="7">
        <v>4.28</v>
      </c>
    </row>
    <row r="2780" spans="1:8">
      <c r="A2780" s="1" t="s">
        <v>263</v>
      </c>
      <c r="B2780" s="1" t="s">
        <v>131</v>
      </c>
      <c r="C2780" s="1" t="s">
        <v>134</v>
      </c>
      <c r="D2780" s="1">
        <v>4.5</v>
      </c>
      <c r="E2780" s="1" t="s">
        <v>87</v>
      </c>
      <c r="F2780" s="3" t="s">
        <v>53</v>
      </c>
      <c r="G2780" s="1" t="s">
        <v>68</v>
      </c>
      <c r="H2780" s="7">
        <v>4.28</v>
      </c>
    </row>
    <row r="2781" spans="1:8">
      <c r="A2781" s="1" t="s">
        <v>263</v>
      </c>
      <c r="B2781" s="1" t="s">
        <v>131</v>
      </c>
      <c r="C2781" s="1" t="s">
        <v>134</v>
      </c>
      <c r="D2781" s="1">
        <v>4.5</v>
      </c>
      <c r="E2781" s="1" t="s">
        <v>87</v>
      </c>
      <c r="F2781" s="3" t="s">
        <v>54</v>
      </c>
      <c r="G2781" s="1" t="s">
        <v>68</v>
      </c>
      <c r="H2781" s="7">
        <v>3.21</v>
      </c>
    </row>
    <row r="2782" spans="1:8">
      <c r="A2782" s="1" t="s">
        <v>263</v>
      </c>
      <c r="B2782" s="1" t="s">
        <v>131</v>
      </c>
      <c r="C2782" s="1" t="s">
        <v>134</v>
      </c>
      <c r="D2782" s="1">
        <v>4.5</v>
      </c>
      <c r="E2782" s="1" t="s">
        <v>87</v>
      </c>
      <c r="F2782" s="3" t="s">
        <v>55</v>
      </c>
      <c r="G2782" s="1" t="s">
        <v>68</v>
      </c>
      <c r="H2782" s="7">
        <v>3.21</v>
      </c>
    </row>
    <row r="2783" spans="1:8">
      <c r="A2783" s="1" t="s">
        <v>263</v>
      </c>
      <c r="B2783" s="1" t="s">
        <v>131</v>
      </c>
      <c r="C2783" s="1" t="s">
        <v>134</v>
      </c>
      <c r="D2783" s="1">
        <v>4.5</v>
      </c>
      <c r="E2783" s="1" t="s">
        <v>87</v>
      </c>
      <c r="F2783" s="3" t="s">
        <v>56</v>
      </c>
      <c r="G2783" s="1" t="s">
        <v>68</v>
      </c>
      <c r="H2783" s="7">
        <v>1.605</v>
      </c>
    </row>
    <row r="2784" spans="1:8">
      <c r="A2784" s="1" t="s">
        <v>263</v>
      </c>
      <c r="B2784" s="1" t="s">
        <v>131</v>
      </c>
      <c r="C2784" s="1" t="s">
        <v>134</v>
      </c>
      <c r="D2784" s="1">
        <v>4.5</v>
      </c>
      <c r="E2784" s="1" t="s">
        <v>87</v>
      </c>
      <c r="F2784" s="3" t="s">
        <v>57</v>
      </c>
      <c r="G2784" s="1" t="s">
        <v>68</v>
      </c>
      <c r="H2784" s="7">
        <v>3.21</v>
      </c>
    </row>
    <row r="2785" spans="1:8">
      <c r="A2785" s="1" t="s">
        <v>263</v>
      </c>
      <c r="B2785" s="1" t="s">
        <v>131</v>
      </c>
      <c r="C2785" s="1" t="s">
        <v>134</v>
      </c>
      <c r="D2785" s="1">
        <v>4.5</v>
      </c>
      <c r="E2785" s="1" t="s">
        <v>87</v>
      </c>
      <c r="F2785" s="3" t="s">
        <v>58</v>
      </c>
      <c r="G2785" s="1" t="s">
        <v>68</v>
      </c>
      <c r="H2785" s="7">
        <v>4.28</v>
      </c>
    </row>
    <row r="2786" spans="1:8">
      <c r="A2786" s="1" t="s">
        <v>263</v>
      </c>
      <c r="B2786" s="1" t="s">
        <v>131</v>
      </c>
      <c r="C2786" s="1" t="s">
        <v>134</v>
      </c>
      <c r="D2786" s="1">
        <v>4.5</v>
      </c>
      <c r="E2786" s="1" t="s">
        <v>87</v>
      </c>
      <c r="F2786" s="3" t="s">
        <v>135</v>
      </c>
      <c r="G2786" s="1" t="s">
        <v>68</v>
      </c>
      <c r="H2786" s="7">
        <v>4.28</v>
      </c>
    </row>
    <row r="2787" spans="1:8">
      <c r="A2787" s="1" t="s">
        <v>263</v>
      </c>
      <c r="B2787" s="1" t="s">
        <v>131</v>
      </c>
      <c r="C2787" s="1" t="s">
        <v>134</v>
      </c>
      <c r="D2787" s="1">
        <v>4.5</v>
      </c>
      <c r="E2787" s="1" t="s">
        <v>87</v>
      </c>
      <c r="F2787" s="3" t="s">
        <v>59</v>
      </c>
      <c r="G2787" s="1" t="s">
        <v>68</v>
      </c>
      <c r="H2787" s="7">
        <v>3.21</v>
      </c>
    </row>
    <row r="2788" spans="1:8">
      <c r="A2788" s="1" t="s">
        <v>263</v>
      </c>
      <c r="B2788" s="1" t="s">
        <v>131</v>
      </c>
      <c r="C2788" s="1" t="s">
        <v>134</v>
      </c>
      <c r="D2788" s="1">
        <v>4.5</v>
      </c>
      <c r="E2788" s="1" t="s">
        <v>87</v>
      </c>
      <c r="F2788" s="3" t="s">
        <v>60</v>
      </c>
      <c r="G2788" s="1" t="s">
        <v>68</v>
      </c>
      <c r="H2788" s="7">
        <v>7.49</v>
      </c>
    </row>
    <row r="2789" spans="1:8">
      <c r="A2789" s="1" t="s">
        <v>263</v>
      </c>
      <c r="B2789" s="1" t="s">
        <v>131</v>
      </c>
      <c r="C2789" s="1" t="s">
        <v>134</v>
      </c>
      <c r="D2789" s="1">
        <v>4.5</v>
      </c>
      <c r="E2789" s="1" t="s">
        <v>87</v>
      </c>
      <c r="F2789" s="3" t="s">
        <v>61</v>
      </c>
      <c r="G2789" s="1" t="s">
        <v>67</v>
      </c>
      <c r="H2789" s="5" t="s">
        <v>69</v>
      </c>
    </row>
    <row r="2790" spans="1:8">
      <c r="A2790" s="1" t="s">
        <v>263</v>
      </c>
      <c r="B2790" s="1" t="s">
        <v>131</v>
      </c>
      <c r="C2790" s="1" t="s">
        <v>134</v>
      </c>
      <c r="D2790" s="1">
        <v>4.5</v>
      </c>
      <c r="E2790" s="1" t="s">
        <v>87</v>
      </c>
      <c r="F2790" s="3" t="s">
        <v>62</v>
      </c>
      <c r="G2790" s="1" t="s">
        <v>67</v>
      </c>
      <c r="H2790" s="7">
        <v>6.0633333333333344</v>
      </c>
    </row>
    <row r="2791" spans="1:8">
      <c r="A2791" s="1" t="s">
        <v>263</v>
      </c>
      <c r="B2791" s="1" t="s">
        <v>131</v>
      </c>
      <c r="C2791" s="1" t="s">
        <v>134</v>
      </c>
      <c r="D2791" s="1">
        <v>4.5</v>
      </c>
      <c r="E2791" s="1" t="s">
        <v>87</v>
      </c>
      <c r="F2791" s="3" t="s">
        <v>63</v>
      </c>
      <c r="G2791" s="1" t="s">
        <v>67</v>
      </c>
      <c r="H2791" s="7">
        <v>6.0633333333333344</v>
      </c>
    </row>
    <row r="2792" spans="1:8">
      <c r="A2792" s="1" t="s">
        <v>263</v>
      </c>
      <c r="B2792" s="1" t="s">
        <v>131</v>
      </c>
      <c r="C2792" s="1" t="s">
        <v>134</v>
      </c>
      <c r="D2792" s="1">
        <v>4.5</v>
      </c>
      <c r="E2792" s="1" t="s">
        <v>87</v>
      </c>
      <c r="F2792" s="3" t="s">
        <v>64</v>
      </c>
      <c r="G2792" s="1" t="s">
        <v>67</v>
      </c>
      <c r="H2792" s="7">
        <v>4.28</v>
      </c>
    </row>
    <row r="2793" spans="1:8">
      <c r="A2793" s="1" t="s">
        <v>263</v>
      </c>
      <c r="B2793" s="1" t="s">
        <v>131</v>
      </c>
      <c r="C2793" s="1" t="s">
        <v>134</v>
      </c>
      <c r="D2793" s="1">
        <v>4.5</v>
      </c>
      <c r="E2793" s="1" t="s">
        <v>87</v>
      </c>
      <c r="F2793" s="3" t="s">
        <v>65</v>
      </c>
      <c r="G2793" s="1" t="s">
        <v>67</v>
      </c>
      <c r="H2793" s="7">
        <v>0.80249999999999999</v>
      </c>
    </row>
    <row r="2794" spans="1:8">
      <c r="A2794" s="1" t="s">
        <v>263</v>
      </c>
      <c r="B2794" s="1" t="s">
        <v>131</v>
      </c>
      <c r="C2794" s="1" t="s">
        <v>134</v>
      </c>
      <c r="D2794" s="1">
        <v>4.5</v>
      </c>
      <c r="E2794" s="1" t="s">
        <v>87</v>
      </c>
      <c r="F2794" s="3" t="s">
        <v>66</v>
      </c>
      <c r="G2794" s="1" t="s">
        <v>67</v>
      </c>
      <c r="H2794" s="7">
        <v>3.21</v>
      </c>
    </row>
    <row r="2795" spans="1:8">
      <c r="A2795" s="1" t="s">
        <v>136</v>
      </c>
      <c r="B2795" s="1" t="s">
        <v>137</v>
      </c>
      <c r="C2795" s="1" t="s">
        <v>138</v>
      </c>
      <c r="D2795" s="1">
        <v>1.5</v>
      </c>
      <c r="E2795" s="1" t="s">
        <v>87</v>
      </c>
      <c r="F2795" s="2" t="s">
        <v>11</v>
      </c>
      <c r="G2795" s="1" t="s">
        <v>67</v>
      </c>
      <c r="H2795" s="4">
        <v>2.76417</v>
      </c>
    </row>
    <row r="2796" spans="1:8">
      <c r="A2796" s="1" t="s">
        <v>136</v>
      </c>
      <c r="B2796" s="1" t="s">
        <v>137</v>
      </c>
      <c r="C2796" s="1" t="s">
        <v>138</v>
      </c>
      <c r="D2796" s="1">
        <v>1.5</v>
      </c>
      <c r="E2796" s="1" t="s">
        <v>87</v>
      </c>
      <c r="F2796" s="2" t="s">
        <v>12</v>
      </c>
      <c r="G2796" s="1" t="s">
        <v>67</v>
      </c>
      <c r="H2796" s="4">
        <v>4.6366699999999996</v>
      </c>
    </row>
    <row r="2797" spans="1:8">
      <c r="A2797" s="1" t="s">
        <v>136</v>
      </c>
      <c r="B2797" s="1" t="s">
        <v>137</v>
      </c>
      <c r="C2797" s="1" t="s">
        <v>138</v>
      </c>
      <c r="D2797" s="1">
        <v>1.5</v>
      </c>
      <c r="E2797" s="1" t="s">
        <v>87</v>
      </c>
      <c r="F2797" s="2" t="s">
        <v>13</v>
      </c>
      <c r="G2797" s="1" t="s">
        <v>67</v>
      </c>
      <c r="H2797" s="4" t="s">
        <v>69</v>
      </c>
    </row>
    <row r="2798" spans="1:8">
      <c r="A2798" s="1" t="s">
        <v>136</v>
      </c>
      <c r="B2798" s="1" t="s">
        <v>137</v>
      </c>
      <c r="C2798" s="1" t="s">
        <v>138</v>
      </c>
      <c r="D2798" s="1">
        <v>1.5</v>
      </c>
      <c r="E2798" s="1" t="s">
        <v>87</v>
      </c>
      <c r="F2798" s="2" t="s">
        <v>14</v>
      </c>
      <c r="G2798" s="1" t="s">
        <v>67</v>
      </c>
      <c r="H2798" s="4">
        <v>6.42</v>
      </c>
    </row>
    <row r="2799" spans="1:8">
      <c r="A2799" s="1" t="s">
        <v>136</v>
      </c>
      <c r="B2799" s="1" t="s">
        <v>137</v>
      </c>
      <c r="C2799" s="1" t="s">
        <v>138</v>
      </c>
      <c r="D2799" s="1">
        <v>1.5</v>
      </c>
      <c r="E2799" s="1" t="s">
        <v>87</v>
      </c>
      <c r="F2799" s="2" t="s">
        <v>15</v>
      </c>
      <c r="G2799" s="1" t="s">
        <v>67</v>
      </c>
      <c r="H2799" s="4">
        <v>6.42</v>
      </c>
    </row>
    <row r="2800" spans="1:8">
      <c r="A2800" s="1" t="s">
        <v>136</v>
      </c>
      <c r="B2800" s="1" t="s">
        <v>137</v>
      </c>
      <c r="C2800" s="1" t="s">
        <v>138</v>
      </c>
      <c r="D2800" s="1">
        <v>1.5</v>
      </c>
      <c r="E2800" s="1" t="s">
        <v>87</v>
      </c>
      <c r="F2800" s="2" t="s">
        <v>16</v>
      </c>
      <c r="G2800" s="1" t="s">
        <v>67</v>
      </c>
      <c r="H2800" s="4">
        <v>5.35</v>
      </c>
    </row>
    <row r="2801" spans="1:8">
      <c r="A2801" s="1" t="s">
        <v>136</v>
      </c>
      <c r="B2801" s="1" t="s">
        <v>137</v>
      </c>
      <c r="C2801" s="1" t="s">
        <v>138</v>
      </c>
      <c r="D2801" s="1">
        <v>1.5</v>
      </c>
      <c r="E2801" s="1" t="s">
        <v>87</v>
      </c>
      <c r="F2801" s="2" t="s">
        <v>17</v>
      </c>
      <c r="G2801" s="1" t="s">
        <v>67</v>
      </c>
      <c r="H2801" s="4">
        <v>3.0316700000000001</v>
      </c>
    </row>
    <row r="2802" spans="1:8">
      <c r="A2802" s="1" t="s">
        <v>136</v>
      </c>
      <c r="B2802" s="1" t="s">
        <v>137</v>
      </c>
      <c r="C2802" s="1" t="s">
        <v>138</v>
      </c>
      <c r="D2802" s="1">
        <v>1.5</v>
      </c>
      <c r="E2802" s="1" t="s">
        <v>87</v>
      </c>
      <c r="F2802" s="2" t="s">
        <v>18</v>
      </c>
      <c r="G2802" s="1" t="s">
        <v>68</v>
      </c>
      <c r="H2802" s="4">
        <v>4.28</v>
      </c>
    </row>
    <row r="2803" spans="1:8">
      <c r="A2803" s="1" t="s">
        <v>136</v>
      </c>
      <c r="B2803" s="1" t="s">
        <v>137</v>
      </c>
      <c r="C2803" s="1" t="s">
        <v>138</v>
      </c>
      <c r="D2803" s="1">
        <v>1.5</v>
      </c>
      <c r="E2803" s="1" t="s">
        <v>87</v>
      </c>
      <c r="F2803" s="2" t="s">
        <v>19</v>
      </c>
      <c r="G2803" s="1" t="s">
        <v>67</v>
      </c>
      <c r="H2803" s="4">
        <v>2.31833</v>
      </c>
    </row>
    <row r="2804" spans="1:8">
      <c r="A2804" s="1" t="s">
        <v>136</v>
      </c>
      <c r="B2804" s="1" t="s">
        <v>137</v>
      </c>
      <c r="C2804" s="1" t="s">
        <v>138</v>
      </c>
      <c r="D2804" s="1">
        <v>1.5</v>
      </c>
      <c r="E2804" s="1" t="s">
        <v>87</v>
      </c>
      <c r="F2804" s="2" t="s">
        <v>20</v>
      </c>
      <c r="G2804" s="1" t="s">
        <v>67</v>
      </c>
      <c r="H2804" s="4">
        <v>7.1333299999999999</v>
      </c>
    </row>
    <row r="2805" spans="1:8">
      <c r="A2805" s="1" t="s">
        <v>136</v>
      </c>
      <c r="B2805" s="1" t="s">
        <v>137</v>
      </c>
      <c r="C2805" s="1" t="s">
        <v>138</v>
      </c>
      <c r="D2805" s="1">
        <v>1.5</v>
      </c>
      <c r="E2805" s="1" t="s">
        <v>87</v>
      </c>
      <c r="F2805" s="2" t="s">
        <v>21</v>
      </c>
      <c r="G2805" s="1" t="s">
        <v>67</v>
      </c>
      <c r="H2805" s="4">
        <v>2.76417</v>
      </c>
    </row>
    <row r="2806" spans="1:8">
      <c r="A2806" s="1" t="s">
        <v>136</v>
      </c>
      <c r="B2806" s="1" t="s">
        <v>137</v>
      </c>
      <c r="C2806" s="1" t="s">
        <v>138</v>
      </c>
      <c r="D2806" s="1">
        <v>1.5</v>
      </c>
      <c r="E2806" s="1" t="s">
        <v>87</v>
      </c>
      <c r="F2806" s="2" t="s">
        <v>22</v>
      </c>
      <c r="G2806" s="1" t="s">
        <v>67</v>
      </c>
      <c r="H2806" s="4">
        <v>3.5666699999999998</v>
      </c>
    </row>
    <row r="2807" spans="1:8">
      <c r="A2807" s="1" t="s">
        <v>136</v>
      </c>
      <c r="B2807" s="1" t="s">
        <v>137</v>
      </c>
      <c r="C2807" s="1" t="s">
        <v>138</v>
      </c>
      <c r="D2807" s="1">
        <v>1.5</v>
      </c>
      <c r="E2807" s="1" t="s">
        <v>87</v>
      </c>
      <c r="F2807" s="2" t="s">
        <v>23</v>
      </c>
      <c r="G2807" s="1" t="s">
        <v>67</v>
      </c>
      <c r="H2807" s="4">
        <v>4.3691700000000004</v>
      </c>
    </row>
    <row r="2808" spans="1:8">
      <c r="A2808" s="1" t="s">
        <v>136</v>
      </c>
      <c r="B2808" s="1" t="s">
        <v>137</v>
      </c>
      <c r="C2808" s="1" t="s">
        <v>138</v>
      </c>
      <c r="D2808" s="1">
        <v>1.5</v>
      </c>
      <c r="E2808" s="1" t="s">
        <v>87</v>
      </c>
      <c r="F2808" s="2" t="s">
        <v>24</v>
      </c>
      <c r="G2808" s="1" t="s">
        <v>67</v>
      </c>
      <c r="H2808" s="4" t="s">
        <v>69</v>
      </c>
    </row>
    <row r="2809" spans="1:8">
      <c r="A2809" s="1" t="s">
        <v>136</v>
      </c>
      <c r="B2809" s="1" t="s">
        <v>137</v>
      </c>
      <c r="C2809" s="1" t="s">
        <v>138</v>
      </c>
      <c r="D2809" s="1">
        <v>1.5</v>
      </c>
      <c r="E2809" s="1" t="s">
        <v>87</v>
      </c>
      <c r="F2809" s="3" t="s">
        <v>25</v>
      </c>
      <c r="G2809" s="1" t="s">
        <v>67</v>
      </c>
      <c r="H2809" s="5" t="s">
        <v>69</v>
      </c>
    </row>
    <row r="2810" spans="1:8">
      <c r="A2810" s="1" t="s">
        <v>136</v>
      </c>
      <c r="B2810" s="1" t="s">
        <v>137</v>
      </c>
      <c r="C2810" s="1" t="s">
        <v>138</v>
      </c>
      <c r="D2810" s="1">
        <v>1.5</v>
      </c>
      <c r="E2810" s="1" t="s">
        <v>87</v>
      </c>
      <c r="F2810" s="3" t="s">
        <v>26</v>
      </c>
      <c r="G2810" s="1" t="s">
        <v>67</v>
      </c>
      <c r="H2810" s="5">
        <v>4.3691700000000004</v>
      </c>
    </row>
    <row r="2811" spans="1:8">
      <c r="A2811" s="1" t="s">
        <v>136</v>
      </c>
      <c r="B2811" s="1" t="s">
        <v>137</v>
      </c>
      <c r="C2811" s="1" t="s">
        <v>138</v>
      </c>
      <c r="D2811" s="1">
        <v>1.5</v>
      </c>
      <c r="E2811" s="1" t="s">
        <v>87</v>
      </c>
      <c r="F2811" s="3" t="s">
        <v>27</v>
      </c>
      <c r="G2811" s="1" t="s">
        <v>67</v>
      </c>
      <c r="H2811" s="5">
        <v>1.07</v>
      </c>
    </row>
    <row r="2812" spans="1:8">
      <c r="A2812" s="1" t="s">
        <v>136</v>
      </c>
      <c r="B2812" s="1" t="s">
        <v>137</v>
      </c>
      <c r="C2812" s="1" t="s">
        <v>138</v>
      </c>
      <c r="D2812" s="1">
        <v>1.5</v>
      </c>
      <c r="E2812" s="1" t="s">
        <v>87</v>
      </c>
      <c r="F2812" s="3" t="s">
        <v>28</v>
      </c>
      <c r="G2812" s="1" t="s">
        <v>67</v>
      </c>
      <c r="H2812" s="5" t="s">
        <v>69</v>
      </c>
    </row>
    <row r="2813" spans="1:8">
      <c r="A2813" s="1" t="s">
        <v>136</v>
      </c>
      <c r="B2813" s="1" t="s">
        <v>137</v>
      </c>
      <c r="C2813" s="1" t="s">
        <v>138</v>
      </c>
      <c r="D2813" s="1">
        <v>1.5</v>
      </c>
      <c r="E2813" s="1" t="s">
        <v>87</v>
      </c>
      <c r="F2813" s="3" t="s">
        <v>29</v>
      </c>
      <c r="G2813" s="1" t="s">
        <v>67</v>
      </c>
      <c r="H2813" s="5" t="s">
        <v>69</v>
      </c>
    </row>
    <row r="2814" spans="1:8">
      <c r="A2814" s="1" t="s">
        <v>136</v>
      </c>
      <c r="B2814" s="1" t="s">
        <v>137</v>
      </c>
      <c r="C2814" s="1" t="s">
        <v>138</v>
      </c>
      <c r="D2814" s="1">
        <v>1.5</v>
      </c>
      <c r="E2814" s="1" t="s">
        <v>87</v>
      </c>
      <c r="F2814" s="3" t="s">
        <v>30</v>
      </c>
      <c r="G2814" s="1" t="s">
        <v>67</v>
      </c>
      <c r="H2814" s="5" t="s">
        <v>69</v>
      </c>
    </row>
    <row r="2815" spans="1:8">
      <c r="A2815" s="1" t="s">
        <v>136</v>
      </c>
      <c r="B2815" s="1" t="s">
        <v>137</v>
      </c>
      <c r="C2815" s="1" t="s">
        <v>138</v>
      </c>
      <c r="D2815" s="1">
        <v>1.5</v>
      </c>
      <c r="E2815" s="1" t="s">
        <v>87</v>
      </c>
      <c r="F2815" s="3" t="s">
        <v>31</v>
      </c>
      <c r="G2815" s="1" t="s">
        <v>67</v>
      </c>
      <c r="H2815" s="5" t="s">
        <v>69</v>
      </c>
    </row>
    <row r="2816" spans="1:8">
      <c r="A2816" s="1" t="s">
        <v>136</v>
      </c>
      <c r="B2816" s="1" t="s">
        <v>137</v>
      </c>
      <c r="C2816" s="1" t="s">
        <v>138</v>
      </c>
      <c r="D2816" s="1">
        <v>1.5</v>
      </c>
      <c r="E2816" s="1" t="s">
        <v>87</v>
      </c>
      <c r="F2816" s="3" t="s">
        <v>32</v>
      </c>
      <c r="G2816" s="1" t="s">
        <v>67</v>
      </c>
      <c r="H2816" s="5" t="s">
        <v>69</v>
      </c>
    </row>
    <row r="2817" spans="1:8">
      <c r="A2817" s="1" t="s">
        <v>136</v>
      </c>
      <c r="B2817" s="1" t="s">
        <v>137</v>
      </c>
      <c r="C2817" s="1" t="s">
        <v>138</v>
      </c>
      <c r="D2817" s="1">
        <v>1.5</v>
      </c>
      <c r="E2817" s="1" t="s">
        <v>87</v>
      </c>
      <c r="F2817" s="3" t="s">
        <v>33</v>
      </c>
      <c r="G2817" s="1" t="s">
        <v>67</v>
      </c>
      <c r="H2817" s="5" t="s">
        <v>69</v>
      </c>
    </row>
    <row r="2818" spans="1:8">
      <c r="A2818" s="1" t="s">
        <v>136</v>
      </c>
      <c r="B2818" s="1" t="s">
        <v>137</v>
      </c>
      <c r="C2818" s="1" t="s">
        <v>138</v>
      </c>
      <c r="D2818" s="1">
        <v>1.5</v>
      </c>
      <c r="E2818" s="1" t="s">
        <v>87</v>
      </c>
      <c r="F2818" s="3" t="s">
        <v>34</v>
      </c>
      <c r="G2818" s="1" t="s">
        <v>67</v>
      </c>
      <c r="H2818" s="5" t="s">
        <v>69</v>
      </c>
    </row>
    <row r="2819" spans="1:8">
      <c r="A2819" s="1" t="s">
        <v>136</v>
      </c>
      <c r="B2819" s="1" t="s">
        <v>137</v>
      </c>
      <c r="C2819" s="1" t="s">
        <v>138</v>
      </c>
      <c r="D2819" s="1">
        <v>1.5</v>
      </c>
      <c r="E2819" s="1" t="s">
        <v>87</v>
      </c>
      <c r="F2819" s="3" t="s">
        <v>35</v>
      </c>
      <c r="G2819" s="1" t="s">
        <v>67</v>
      </c>
      <c r="H2819" s="5">
        <v>2.31833</v>
      </c>
    </row>
    <row r="2820" spans="1:8">
      <c r="A2820" s="1" t="s">
        <v>136</v>
      </c>
      <c r="B2820" s="1" t="s">
        <v>137</v>
      </c>
      <c r="C2820" s="1" t="s">
        <v>138</v>
      </c>
      <c r="D2820" s="1">
        <v>1.5</v>
      </c>
      <c r="E2820" s="1" t="s">
        <v>87</v>
      </c>
      <c r="F2820" s="3" t="s">
        <v>36</v>
      </c>
      <c r="G2820" s="1" t="s">
        <v>67</v>
      </c>
      <c r="H2820" s="5">
        <v>3.0316700000000001</v>
      </c>
    </row>
    <row r="2821" spans="1:8">
      <c r="A2821" s="1" t="s">
        <v>136</v>
      </c>
      <c r="B2821" s="1" t="s">
        <v>137</v>
      </c>
      <c r="C2821" s="1" t="s">
        <v>138</v>
      </c>
      <c r="D2821" s="1">
        <v>1.5</v>
      </c>
      <c r="E2821" s="1" t="s">
        <v>87</v>
      </c>
      <c r="F2821" s="3" t="s">
        <v>37</v>
      </c>
      <c r="G2821" s="1" t="s">
        <v>67</v>
      </c>
      <c r="H2821" s="5" t="s">
        <v>69</v>
      </c>
    </row>
    <row r="2822" spans="1:8">
      <c r="A2822" s="1" t="s">
        <v>136</v>
      </c>
      <c r="B2822" s="1" t="s">
        <v>137</v>
      </c>
      <c r="C2822" s="1" t="s">
        <v>138</v>
      </c>
      <c r="D2822" s="1">
        <v>1.5</v>
      </c>
      <c r="E2822" s="1" t="s">
        <v>87</v>
      </c>
      <c r="F2822" s="3" t="s">
        <v>38</v>
      </c>
      <c r="G2822" s="1" t="s">
        <v>67</v>
      </c>
      <c r="H2822" s="6">
        <v>12.126670000000001</v>
      </c>
    </row>
    <row r="2823" spans="1:8">
      <c r="A2823" s="1" t="s">
        <v>136</v>
      </c>
      <c r="B2823" s="1" t="s">
        <v>137</v>
      </c>
      <c r="C2823" s="1" t="s">
        <v>138</v>
      </c>
      <c r="D2823" s="1">
        <v>1.5</v>
      </c>
      <c r="E2823" s="1" t="s">
        <v>87</v>
      </c>
      <c r="F2823" s="3" t="s">
        <v>39</v>
      </c>
      <c r="G2823" s="1" t="s">
        <v>67</v>
      </c>
      <c r="H2823" s="6">
        <v>18.90333</v>
      </c>
    </row>
    <row r="2824" spans="1:8">
      <c r="A2824" s="1" t="s">
        <v>136</v>
      </c>
      <c r="B2824" s="1" t="s">
        <v>137</v>
      </c>
      <c r="C2824" s="1" t="s">
        <v>138</v>
      </c>
      <c r="D2824" s="1">
        <v>1.5</v>
      </c>
      <c r="E2824" s="1" t="s">
        <v>87</v>
      </c>
      <c r="F2824" s="3" t="s">
        <v>40</v>
      </c>
      <c r="G2824" s="1" t="s">
        <v>67</v>
      </c>
      <c r="H2824" s="5">
        <v>4.6366699999999996</v>
      </c>
    </row>
    <row r="2825" spans="1:8">
      <c r="A2825" s="1" t="s">
        <v>136</v>
      </c>
      <c r="B2825" s="1" t="s">
        <v>137</v>
      </c>
      <c r="C2825" s="1" t="s">
        <v>138</v>
      </c>
      <c r="D2825" s="1">
        <v>1.5</v>
      </c>
      <c r="E2825" s="1" t="s">
        <v>87</v>
      </c>
      <c r="F2825" s="3" t="s">
        <v>41</v>
      </c>
      <c r="G2825" s="1" t="s">
        <v>68</v>
      </c>
      <c r="H2825" s="5">
        <v>16.406669999999998</v>
      </c>
    </row>
    <row r="2826" spans="1:8">
      <c r="A2826" s="1" t="s">
        <v>136</v>
      </c>
      <c r="B2826" s="1" t="s">
        <v>137</v>
      </c>
      <c r="C2826" s="1" t="s">
        <v>138</v>
      </c>
      <c r="D2826" s="1">
        <v>1.5</v>
      </c>
      <c r="E2826" s="1" t="s">
        <v>87</v>
      </c>
      <c r="F2826" s="3" t="s">
        <v>42</v>
      </c>
      <c r="G2826" s="1" t="s">
        <v>68</v>
      </c>
      <c r="H2826" s="5">
        <v>2.14</v>
      </c>
    </row>
    <row r="2827" spans="1:8">
      <c r="A2827" s="1" t="s">
        <v>136</v>
      </c>
      <c r="B2827" s="1" t="s">
        <v>137</v>
      </c>
      <c r="C2827" s="1" t="s">
        <v>138</v>
      </c>
      <c r="D2827" s="1">
        <v>1.5</v>
      </c>
      <c r="E2827" s="1" t="s">
        <v>87</v>
      </c>
      <c r="F2827" s="3" t="s">
        <v>43</v>
      </c>
      <c r="G2827" s="1" t="s">
        <v>67</v>
      </c>
      <c r="H2827" s="5">
        <v>0.54986000000000002</v>
      </c>
    </row>
    <row r="2828" spans="1:8">
      <c r="A2828" s="1" t="s">
        <v>136</v>
      </c>
      <c r="B2828" s="1" t="s">
        <v>137</v>
      </c>
      <c r="C2828" s="1" t="s">
        <v>138</v>
      </c>
      <c r="D2828" s="1">
        <v>1.5</v>
      </c>
      <c r="E2828" s="1" t="s">
        <v>87</v>
      </c>
      <c r="F2828" s="3" t="s">
        <v>44</v>
      </c>
      <c r="G2828" s="1" t="s">
        <v>67</v>
      </c>
      <c r="H2828" s="5">
        <v>0.16347</v>
      </c>
    </row>
    <row r="2829" spans="1:8">
      <c r="A2829" s="1" t="s">
        <v>136</v>
      </c>
      <c r="B2829" s="1" t="s">
        <v>137</v>
      </c>
      <c r="C2829" s="1" t="s">
        <v>138</v>
      </c>
      <c r="D2829" s="1">
        <v>1.5</v>
      </c>
      <c r="E2829" s="1" t="s">
        <v>87</v>
      </c>
      <c r="F2829" s="3" t="s">
        <v>45</v>
      </c>
      <c r="G2829" s="1" t="s">
        <v>68</v>
      </c>
      <c r="H2829" s="5">
        <v>7.8466699999999996</v>
      </c>
    </row>
    <row r="2830" spans="1:8">
      <c r="A2830" s="1" t="s">
        <v>136</v>
      </c>
      <c r="B2830" s="1" t="s">
        <v>137</v>
      </c>
      <c r="C2830" s="1" t="s">
        <v>138</v>
      </c>
      <c r="D2830" s="1">
        <v>1.5</v>
      </c>
      <c r="E2830" s="1" t="s">
        <v>87</v>
      </c>
      <c r="F2830" s="3" t="s">
        <v>46</v>
      </c>
      <c r="G2830" s="1" t="s">
        <v>67</v>
      </c>
      <c r="H2830" s="5">
        <v>1.8725000000000001</v>
      </c>
    </row>
    <row r="2831" spans="1:8">
      <c r="A2831" s="1" t="s">
        <v>136</v>
      </c>
      <c r="B2831" s="1" t="s">
        <v>137</v>
      </c>
      <c r="C2831" s="1" t="s">
        <v>138</v>
      </c>
      <c r="D2831" s="1">
        <v>1.5</v>
      </c>
      <c r="E2831" s="1" t="s">
        <v>87</v>
      </c>
      <c r="F2831" s="3" t="s">
        <v>47</v>
      </c>
      <c r="G2831" s="1" t="s">
        <v>68</v>
      </c>
      <c r="H2831" s="5">
        <v>10.87833</v>
      </c>
    </row>
    <row r="2832" spans="1:8">
      <c r="A2832" s="1" t="s">
        <v>136</v>
      </c>
      <c r="B2832" s="1" t="s">
        <v>137</v>
      </c>
      <c r="C2832" s="1" t="s">
        <v>138</v>
      </c>
      <c r="D2832" s="1">
        <v>1.5</v>
      </c>
      <c r="E2832" s="1" t="s">
        <v>87</v>
      </c>
      <c r="F2832" s="3" t="s">
        <v>48</v>
      </c>
      <c r="G2832" s="1" t="s">
        <v>68</v>
      </c>
      <c r="H2832" s="5">
        <v>4.6366699999999996</v>
      </c>
    </row>
    <row r="2833" spans="1:8">
      <c r="A2833" s="1" t="s">
        <v>136</v>
      </c>
      <c r="B2833" s="1" t="s">
        <v>137</v>
      </c>
      <c r="C2833" s="1" t="s">
        <v>138</v>
      </c>
      <c r="D2833" s="1">
        <v>1.5</v>
      </c>
      <c r="E2833" s="1" t="s">
        <v>87</v>
      </c>
      <c r="F2833" s="3" t="s">
        <v>49</v>
      </c>
      <c r="G2833" s="1" t="s">
        <v>67</v>
      </c>
      <c r="H2833" s="5" t="s">
        <v>69</v>
      </c>
    </row>
    <row r="2834" spans="1:8">
      <c r="A2834" s="1" t="s">
        <v>136</v>
      </c>
      <c r="B2834" s="1" t="s">
        <v>137</v>
      </c>
      <c r="C2834" s="1" t="s">
        <v>138</v>
      </c>
      <c r="D2834" s="1">
        <v>1.5</v>
      </c>
      <c r="E2834" s="1" t="s">
        <v>87</v>
      </c>
      <c r="F2834" s="3" t="s">
        <v>50</v>
      </c>
      <c r="G2834" s="1" t="s">
        <v>68</v>
      </c>
      <c r="H2834" s="5">
        <v>0.47555999999999998</v>
      </c>
    </row>
    <row r="2835" spans="1:8">
      <c r="A2835" s="1" t="s">
        <v>136</v>
      </c>
      <c r="B2835" s="1" t="s">
        <v>137</v>
      </c>
      <c r="C2835" s="1" t="s">
        <v>138</v>
      </c>
      <c r="D2835" s="1">
        <v>1.5</v>
      </c>
      <c r="E2835" s="1" t="s">
        <v>87</v>
      </c>
      <c r="F2835" s="3" t="s">
        <v>51</v>
      </c>
      <c r="G2835" s="1" t="s">
        <v>67</v>
      </c>
      <c r="H2835" s="5">
        <v>3.4775</v>
      </c>
    </row>
    <row r="2836" spans="1:8">
      <c r="A2836" s="1" t="s">
        <v>136</v>
      </c>
      <c r="B2836" s="1" t="s">
        <v>137</v>
      </c>
      <c r="C2836" s="1" t="s">
        <v>138</v>
      </c>
      <c r="D2836" s="1">
        <v>1.5</v>
      </c>
      <c r="E2836" s="1" t="s">
        <v>87</v>
      </c>
      <c r="F2836" s="3" t="s">
        <v>52</v>
      </c>
      <c r="G2836" s="1" t="s">
        <v>68</v>
      </c>
      <c r="H2836" s="5">
        <v>1.605</v>
      </c>
    </row>
    <row r="2837" spans="1:8">
      <c r="A2837" s="1" t="s">
        <v>136</v>
      </c>
      <c r="B2837" s="1" t="s">
        <v>137</v>
      </c>
      <c r="C2837" s="1" t="s">
        <v>138</v>
      </c>
      <c r="D2837" s="1">
        <v>1.5</v>
      </c>
      <c r="E2837" s="1" t="s">
        <v>87</v>
      </c>
      <c r="F2837" s="3" t="s">
        <v>53</v>
      </c>
      <c r="G2837" s="1" t="s">
        <v>68</v>
      </c>
      <c r="H2837" s="5">
        <v>3.21</v>
      </c>
    </row>
    <row r="2838" spans="1:8">
      <c r="A2838" s="1" t="s">
        <v>136</v>
      </c>
      <c r="B2838" s="1" t="s">
        <v>137</v>
      </c>
      <c r="C2838" s="1" t="s">
        <v>138</v>
      </c>
      <c r="D2838" s="1">
        <v>1.5</v>
      </c>
      <c r="E2838" s="1" t="s">
        <v>87</v>
      </c>
      <c r="F2838" s="3" t="s">
        <v>54</v>
      </c>
      <c r="G2838" s="1" t="s">
        <v>68</v>
      </c>
      <c r="H2838" s="5">
        <v>0.80249999999999999</v>
      </c>
    </row>
    <row r="2839" spans="1:8">
      <c r="A2839" s="1" t="s">
        <v>136</v>
      </c>
      <c r="B2839" s="1" t="s">
        <v>137</v>
      </c>
      <c r="C2839" s="1" t="s">
        <v>138</v>
      </c>
      <c r="D2839" s="1">
        <v>1.5</v>
      </c>
      <c r="E2839" s="1" t="s">
        <v>87</v>
      </c>
      <c r="F2839" s="3" t="s">
        <v>55</v>
      </c>
      <c r="G2839" s="1" t="s">
        <v>68</v>
      </c>
      <c r="H2839" s="5">
        <v>0.80249999999999999</v>
      </c>
    </row>
    <row r="2840" spans="1:8">
      <c r="A2840" s="1" t="s">
        <v>136</v>
      </c>
      <c r="B2840" s="1" t="s">
        <v>137</v>
      </c>
      <c r="C2840" s="1" t="s">
        <v>138</v>
      </c>
      <c r="D2840" s="1">
        <v>1.5</v>
      </c>
      <c r="E2840" s="1" t="s">
        <v>87</v>
      </c>
      <c r="F2840" s="3" t="s">
        <v>56</v>
      </c>
      <c r="G2840" s="1" t="s">
        <v>68</v>
      </c>
      <c r="H2840" s="5">
        <v>0.89166999999999996</v>
      </c>
    </row>
    <row r="2841" spans="1:8">
      <c r="A2841" s="1" t="s">
        <v>136</v>
      </c>
      <c r="B2841" s="1" t="s">
        <v>137</v>
      </c>
      <c r="C2841" s="1" t="s">
        <v>138</v>
      </c>
      <c r="D2841" s="1">
        <v>1.5</v>
      </c>
      <c r="E2841" s="1" t="s">
        <v>87</v>
      </c>
      <c r="F2841" s="3" t="s">
        <v>57</v>
      </c>
      <c r="G2841" s="1" t="s">
        <v>68</v>
      </c>
      <c r="H2841" s="5" t="s">
        <v>69</v>
      </c>
    </row>
    <row r="2842" spans="1:8">
      <c r="A2842" s="1" t="s">
        <v>136</v>
      </c>
      <c r="B2842" s="1" t="s">
        <v>137</v>
      </c>
      <c r="C2842" s="1" t="s">
        <v>138</v>
      </c>
      <c r="D2842" s="1">
        <v>1.5</v>
      </c>
      <c r="E2842" s="1" t="s">
        <v>87</v>
      </c>
      <c r="F2842" s="3" t="s">
        <v>58</v>
      </c>
      <c r="G2842" s="1" t="s">
        <v>68</v>
      </c>
      <c r="H2842" s="5">
        <v>0.29721999999999998</v>
      </c>
    </row>
    <row r="2843" spans="1:8">
      <c r="A2843" s="1" t="s">
        <v>136</v>
      </c>
      <c r="B2843" s="1" t="s">
        <v>137</v>
      </c>
      <c r="C2843" s="1" t="s">
        <v>138</v>
      </c>
      <c r="D2843" s="1">
        <v>1.5</v>
      </c>
      <c r="E2843" s="1" t="s">
        <v>87</v>
      </c>
      <c r="F2843" s="3" t="s">
        <v>135</v>
      </c>
      <c r="G2843" s="1" t="s">
        <v>68</v>
      </c>
      <c r="H2843" s="5">
        <v>0.98082999999999998</v>
      </c>
    </row>
    <row r="2844" spans="1:8">
      <c r="A2844" s="1" t="s">
        <v>136</v>
      </c>
      <c r="B2844" s="1" t="s">
        <v>137</v>
      </c>
      <c r="C2844" s="1" t="s">
        <v>138</v>
      </c>
      <c r="D2844" s="1">
        <v>1.5</v>
      </c>
      <c r="E2844" s="1" t="s">
        <v>87</v>
      </c>
      <c r="F2844" s="3" t="s">
        <v>59</v>
      </c>
      <c r="G2844" s="1" t="s">
        <v>68</v>
      </c>
      <c r="H2844" s="5">
        <v>0.98082999999999998</v>
      </c>
    </row>
    <row r="2845" spans="1:8">
      <c r="A2845" s="1" t="s">
        <v>136</v>
      </c>
      <c r="B2845" s="1" t="s">
        <v>137</v>
      </c>
      <c r="C2845" s="1" t="s">
        <v>138</v>
      </c>
      <c r="D2845" s="1">
        <v>1.5</v>
      </c>
      <c r="E2845" s="1" t="s">
        <v>87</v>
      </c>
      <c r="F2845" s="3" t="s">
        <v>60</v>
      </c>
      <c r="G2845" s="1" t="s">
        <v>68</v>
      </c>
      <c r="H2845" s="5">
        <v>1.605</v>
      </c>
    </row>
    <row r="2846" spans="1:8">
      <c r="A2846" s="1" t="s">
        <v>136</v>
      </c>
      <c r="B2846" s="1" t="s">
        <v>137</v>
      </c>
      <c r="C2846" s="1" t="s">
        <v>138</v>
      </c>
      <c r="D2846" s="1">
        <v>1.5</v>
      </c>
      <c r="E2846" s="1" t="s">
        <v>87</v>
      </c>
      <c r="F2846" s="3" t="s">
        <v>61</v>
      </c>
      <c r="G2846" s="1" t="s">
        <v>67</v>
      </c>
      <c r="H2846" s="5" t="s">
        <v>69</v>
      </c>
    </row>
    <row r="2847" spans="1:8">
      <c r="A2847" s="1" t="s">
        <v>136</v>
      </c>
      <c r="B2847" s="1" t="s">
        <v>137</v>
      </c>
      <c r="C2847" s="1" t="s">
        <v>138</v>
      </c>
      <c r="D2847" s="1">
        <v>1.5</v>
      </c>
      <c r="E2847" s="1" t="s">
        <v>87</v>
      </c>
      <c r="F2847" s="3" t="s">
        <v>62</v>
      </c>
      <c r="G2847" s="1" t="s">
        <v>67</v>
      </c>
      <c r="H2847" s="5">
        <v>4.28</v>
      </c>
    </row>
    <row r="2848" spans="1:8">
      <c r="A2848" s="1" t="s">
        <v>136</v>
      </c>
      <c r="B2848" s="1" t="s">
        <v>137</v>
      </c>
      <c r="C2848" s="1" t="s">
        <v>138</v>
      </c>
      <c r="D2848" s="1">
        <v>1.5</v>
      </c>
      <c r="E2848" s="1" t="s">
        <v>87</v>
      </c>
      <c r="F2848" s="3" t="s">
        <v>63</v>
      </c>
      <c r="G2848" s="1" t="s">
        <v>67</v>
      </c>
      <c r="H2848" s="5" t="s">
        <v>69</v>
      </c>
    </row>
    <row r="2849" spans="1:8">
      <c r="A2849" s="1" t="s">
        <v>136</v>
      </c>
      <c r="B2849" s="1" t="s">
        <v>137</v>
      </c>
      <c r="C2849" s="1" t="s">
        <v>138</v>
      </c>
      <c r="D2849" s="1">
        <v>1.5</v>
      </c>
      <c r="E2849" s="1" t="s">
        <v>87</v>
      </c>
      <c r="F2849" s="3" t="s">
        <v>64</v>
      </c>
      <c r="G2849" s="1" t="s">
        <v>67</v>
      </c>
      <c r="H2849" s="5">
        <v>2.2291699999999999</v>
      </c>
    </row>
    <row r="2850" spans="1:8">
      <c r="A2850" s="1" t="s">
        <v>136</v>
      </c>
      <c r="B2850" s="1" t="s">
        <v>137</v>
      </c>
      <c r="C2850" s="1" t="s">
        <v>138</v>
      </c>
      <c r="D2850" s="1">
        <v>1.5</v>
      </c>
      <c r="E2850" s="1" t="s">
        <v>87</v>
      </c>
      <c r="F2850" s="3" t="s">
        <v>65</v>
      </c>
      <c r="G2850" s="1" t="s">
        <v>67</v>
      </c>
      <c r="H2850" s="5">
        <v>0.59443999999999997</v>
      </c>
    </row>
    <row r="2851" spans="1:8">
      <c r="A2851" s="1" t="s">
        <v>136</v>
      </c>
      <c r="B2851" s="1" t="s">
        <v>137</v>
      </c>
      <c r="C2851" s="1" t="s">
        <v>138</v>
      </c>
      <c r="D2851" s="1">
        <v>1.5</v>
      </c>
      <c r="E2851" s="1" t="s">
        <v>87</v>
      </c>
      <c r="F2851" s="3" t="s">
        <v>66</v>
      </c>
      <c r="G2851" s="1" t="s">
        <v>67</v>
      </c>
      <c r="H2851" s="5">
        <v>3.21</v>
      </c>
    </row>
    <row r="2852" spans="1:8">
      <c r="A2852" s="1" t="s">
        <v>136</v>
      </c>
      <c r="B2852" s="1" t="s">
        <v>137</v>
      </c>
      <c r="C2852" s="1" t="s">
        <v>139</v>
      </c>
      <c r="D2852" s="1">
        <v>0.33</v>
      </c>
      <c r="E2852" s="1" t="s">
        <v>80</v>
      </c>
      <c r="F2852" s="2" t="s">
        <v>11</v>
      </c>
      <c r="G2852" s="1" t="s">
        <v>67</v>
      </c>
      <c r="H2852" s="4">
        <v>0.81735999999999998</v>
      </c>
    </row>
    <row r="2853" spans="1:8">
      <c r="A2853" s="1" t="s">
        <v>136</v>
      </c>
      <c r="B2853" s="1" t="s">
        <v>137</v>
      </c>
      <c r="C2853" s="1" t="s">
        <v>139</v>
      </c>
      <c r="D2853" s="1">
        <v>0.33</v>
      </c>
      <c r="E2853" s="1" t="s">
        <v>80</v>
      </c>
      <c r="F2853" s="2" t="s">
        <v>12</v>
      </c>
      <c r="G2853" s="1" t="s">
        <v>67</v>
      </c>
      <c r="H2853" s="4">
        <v>1.15917</v>
      </c>
    </row>
    <row r="2854" spans="1:8">
      <c r="A2854" s="1" t="s">
        <v>136</v>
      </c>
      <c r="B2854" s="1" t="s">
        <v>137</v>
      </c>
      <c r="C2854" s="1" t="s">
        <v>139</v>
      </c>
      <c r="D2854" s="1">
        <v>0.33</v>
      </c>
      <c r="E2854" s="1" t="s">
        <v>80</v>
      </c>
      <c r="F2854" s="2" t="s">
        <v>13</v>
      </c>
      <c r="G2854" s="1" t="s">
        <v>67</v>
      </c>
      <c r="H2854" s="4">
        <v>0.26750000000000002</v>
      </c>
    </row>
    <row r="2855" spans="1:8">
      <c r="A2855" s="1" t="s">
        <v>136</v>
      </c>
      <c r="B2855" s="1" t="s">
        <v>137</v>
      </c>
      <c r="C2855" s="1" t="s">
        <v>139</v>
      </c>
      <c r="D2855" s="1">
        <v>0.33</v>
      </c>
      <c r="E2855" s="1" t="s">
        <v>80</v>
      </c>
      <c r="F2855" s="2" t="s">
        <v>14</v>
      </c>
      <c r="G2855" s="1" t="s">
        <v>67</v>
      </c>
      <c r="H2855" s="4">
        <v>4.4583300000000001</v>
      </c>
    </row>
    <row r="2856" spans="1:8">
      <c r="A2856" s="1" t="s">
        <v>136</v>
      </c>
      <c r="B2856" s="1" t="s">
        <v>137</v>
      </c>
      <c r="C2856" s="1" t="s">
        <v>139</v>
      </c>
      <c r="D2856" s="1">
        <v>0.33</v>
      </c>
      <c r="E2856" s="1" t="s">
        <v>80</v>
      </c>
      <c r="F2856" s="2" t="s">
        <v>15</v>
      </c>
      <c r="G2856" s="1" t="s">
        <v>67</v>
      </c>
      <c r="H2856" s="4">
        <v>1.07</v>
      </c>
    </row>
    <row r="2857" spans="1:8">
      <c r="A2857" s="1" t="s">
        <v>136</v>
      </c>
      <c r="B2857" s="1" t="s">
        <v>137</v>
      </c>
      <c r="C2857" s="1" t="s">
        <v>139</v>
      </c>
      <c r="D2857" s="1">
        <v>0.33</v>
      </c>
      <c r="E2857" s="1" t="s">
        <v>80</v>
      </c>
      <c r="F2857" s="2" t="s">
        <v>16</v>
      </c>
      <c r="G2857" s="1" t="s">
        <v>67</v>
      </c>
      <c r="H2857" s="4" t="s">
        <v>69</v>
      </c>
    </row>
    <row r="2858" spans="1:8">
      <c r="A2858" s="1" t="s">
        <v>136</v>
      </c>
      <c r="B2858" s="1" t="s">
        <v>137</v>
      </c>
      <c r="C2858" s="1" t="s">
        <v>139</v>
      </c>
      <c r="D2858" s="1">
        <v>0.33</v>
      </c>
      <c r="E2858" s="1" t="s">
        <v>80</v>
      </c>
      <c r="F2858" s="2" t="s">
        <v>17</v>
      </c>
      <c r="G2858" s="1" t="s">
        <v>67</v>
      </c>
      <c r="H2858" s="4">
        <v>1.07</v>
      </c>
    </row>
    <row r="2859" spans="1:8">
      <c r="A2859" s="1" t="s">
        <v>136</v>
      </c>
      <c r="B2859" s="1" t="s">
        <v>137</v>
      </c>
      <c r="C2859" s="1" t="s">
        <v>139</v>
      </c>
      <c r="D2859" s="1">
        <v>0.33</v>
      </c>
      <c r="E2859" s="1" t="s">
        <v>80</v>
      </c>
      <c r="F2859" s="2" t="s">
        <v>18</v>
      </c>
      <c r="G2859" s="1" t="s">
        <v>68</v>
      </c>
      <c r="H2859" s="4" t="s">
        <v>69</v>
      </c>
    </row>
    <row r="2860" spans="1:8">
      <c r="A2860" s="1" t="s">
        <v>136</v>
      </c>
      <c r="B2860" s="1" t="s">
        <v>137</v>
      </c>
      <c r="C2860" s="1" t="s">
        <v>139</v>
      </c>
      <c r="D2860" s="1">
        <v>0.33</v>
      </c>
      <c r="E2860" s="1" t="s">
        <v>80</v>
      </c>
      <c r="F2860" s="2" t="s">
        <v>19</v>
      </c>
      <c r="G2860" s="1" t="s">
        <v>67</v>
      </c>
      <c r="H2860" s="4" t="s">
        <v>69</v>
      </c>
    </row>
    <row r="2861" spans="1:8">
      <c r="A2861" s="1" t="s">
        <v>136</v>
      </c>
      <c r="B2861" s="1" t="s">
        <v>137</v>
      </c>
      <c r="C2861" s="1" t="s">
        <v>139</v>
      </c>
      <c r="D2861" s="1">
        <v>0.33</v>
      </c>
      <c r="E2861" s="1" t="s">
        <v>80</v>
      </c>
      <c r="F2861" s="2" t="s">
        <v>20</v>
      </c>
      <c r="G2861" s="1" t="s">
        <v>67</v>
      </c>
      <c r="H2861" s="4" t="s">
        <v>69</v>
      </c>
    </row>
    <row r="2862" spans="1:8">
      <c r="A2862" s="1" t="s">
        <v>136</v>
      </c>
      <c r="B2862" s="1" t="s">
        <v>137</v>
      </c>
      <c r="C2862" s="1" t="s">
        <v>139</v>
      </c>
      <c r="D2862" s="1">
        <v>0.33</v>
      </c>
      <c r="E2862" s="1" t="s">
        <v>80</v>
      </c>
      <c r="F2862" s="2" t="s">
        <v>21</v>
      </c>
      <c r="G2862" s="1" t="s">
        <v>67</v>
      </c>
      <c r="H2862" s="4" t="s">
        <v>69</v>
      </c>
    </row>
    <row r="2863" spans="1:8">
      <c r="A2863" s="1" t="s">
        <v>136</v>
      </c>
      <c r="B2863" s="1" t="s">
        <v>137</v>
      </c>
      <c r="C2863" s="1" t="s">
        <v>139</v>
      </c>
      <c r="D2863" s="1">
        <v>0.33</v>
      </c>
      <c r="E2863" s="1" t="s">
        <v>80</v>
      </c>
      <c r="F2863" s="2" t="s">
        <v>22</v>
      </c>
      <c r="G2863" s="1" t="s">
        <v>67</v>
      </c>
      <c r="H2863" s="4" t="s">
        <v>69</v>
      </c>
    </row>
    <row r="2864" spans="1:8">
      <c r="A2864" s="1" t="s">
        <v>136</v>
      </c>
      <c r="B2864" s="1" t="s">
        <v>137</v>
      </c>
      <c r="C2864" s="1" t="s">
        <v>139</v>
      </c>
      <c r="D2864" s="1">
        <v>0.33</v>
      </c>
      <c r="E2864" s="1" t="s">
        <v>80</v>
      </c>
      <c r="F2864" s="2" t="s">
        <v>23</v>
      </c>
      <c r="G2864" s="1" t="s">
        <v>67</v>
      </c>
      <c r="H2864" s="4">
        <v>1.69417</v>
      </c>
    </row>
    <row r="2865" spans="1:8">
      <c r="A2865" s="1" t="s">
        <v>136</v>
      </c>
      <c r="B2865" s="1" t="s">
        <v>137</v>
      </c>
      <c r="C2865" s="1" t="s">
        <v>139</v>
      </c>
      <c r="D2865" s="1">
        <v>0.33</v>
      </c>
      <c r="E2865" s="1" t="s">
        <v>80</v>
      </c>
      <c r="F2865" s="2" t="s">
        <v>24</v>
      </c>
      <c r="G2865" s="1" t="s">
        <v>67</v>
      </c>
      <c r="H2865" s="4">
        <v>0.53500000000000003</v>
      </c>
    </row>
    <row r="2866" spans="1:8">
      <c r="A2866" s="1" t="s">
        <v>136</v>
      </c>
      <c r="B2866" s="1" t="s">
        <v>137</v>
      </c>
      <c r="C2866" s="1" t="s">
        <v>139</v>
      </c>
      <c r="D2866" s="1">
        <v>0.33</v>
      </c>
      <c r="E2866" s="1" t="s">
        <v>80</v>
      </c>
      <c r="F2866" s="3" t="s">
        <v>25</v>
      </c>
      <c r="G2866" s="1" t="s">
        <v>67</v>
      </c>
      <c r="H2866" s="5">
        <v>0.84708000000000006</v>
      </c>
    </row>
    <row r="2867" spans="1:8">
      <c r="A2867" s="1" t="s">
        <v>136</v>
      </c>
      <c r="B2867" s="1" t="s">
        <v>137</v>
      </c>
      <c r="C2867" s="1" t="s">
        <v>139</v>
      </c>
      <c r="D2867" s="1">
        <v>0.33</v>
      </c>
      <c r="E2867" s="1" t="s">
        <v>80</v>
      </c>
      <c r="F2867" s="3" t="s">
        <v>26</v>
      </c>
      <c r="G2867" s="1" t="s">
        <v>67</v>
      </c>
      <c r="H2867" s="5" t="s">
        <v>69</v>
      </c>
    </row>
    <row r="2868" spans="1:8">
      <c r="A2868" s="1" t="s">
        <v>136</v>
      </c>
      <c r="B2868" s="1" t="s">
        <v>137</v>
      </c>
      <c r="C2868" s="1" t="s">
        <v>139</v>
      </c>
      <c r="D2868" s="1">
        <v>0.33</v>
      </c>
      <c r="E2868" s="1" t="s">
        <v>80</v>
      </c>
      <c r="F2868" s="3" t="s">
        <v>27</v>
      </c>
      <c r="G2868" s="1" t="s">
        <v>67</v>
      </c>
      <c r="H2868" s="5" t="s">
        <v>69</v>
      </c>
    </row>
    <row r="2869" spans="1:8">
      <c r="A2869" s="1" t="s">
        <v>136</v>
      </c>
      <c r="B2869" s="1" t="s">
        <v>137</v>
      </c>
      <c r="C2869" s="1" t="s">
        <v>139</v>
      </c>
      <c r="D2869" s="1">
        <v>0.33</v>
      </c>
      <c r="E2869" s="1" t="s">
        <v>80</v>
      </c>
      <c r="F2869" s="3" t="s">
        <v>28</v>
      </c>
      <c r="G2869" s="1" t="s">
        <v>67</v>
      </c>
      <c r="H2869" s="5" t="s">
        <v>69</v>
      </c>
    </row>
    <row r="2870" spans="1:8">
      <c r="A2870" s="1" t="s">
        <v>136</v>
      </c>
      <c r="B2870" s="1" t="s">
        <v>137</v>
      </c>
      <c r="C2870" s="1" t="s">
        <v>139</v>
      </c>
      <c r="D2870" s="1">
        <v>0.33</v>
      </c>
      <c r="E2870" s="1" t="s">
        <v>80</v>
      </c>
      <c r="F2870" s="3" t="s">
        <v>29</v>
      </c>
      <c r="G2870" s="1" t="s">
        <v>67</v>
      </c>
      <c r="H2870" s="5" t="s">
        <v>69</v>
      </c>
    </row>
    <row r="2871" spans="1:8">
      <c r="A2871" s="1" t="s">
        <v>136</v>
      </c>
      <c r="B2871" s="1" t="s">
        <v>137</v>
      </c>
      <c r="C2871" s="1" t="s">
        <v>139</v>
      </c>
      <c r="D2871" s="1">
        <v>0.33</v>
      </c>
      <c r="E2871" s="1" t="s">
        <v>80</v>
      </c>
      <c r="F2871" s="3" t="s">
        <v>30</v>
      </c>
      <c r="G2871" s="1" t="s">
        <v>67</v>
      </c>
      <c r="H2871" s="5" t="s">
        <v>69</v>
      </c>
    </row>
    <row r="2872" spans="1:8">
      <c r="A2872" s="1" t="s">
        <v>136</v>
      </c>
      <c r="B2872" s="1" t="s">
        <v>137</v>
      </c>
      <c r="C2872" s="1" t="s">
        <v>139</v>
      </c>
      <c r="D2872" s="1">
        <v>0.33</v>
      </c>
      <c r="E2872" s="1" t="s">
        <v>80</v>
      </c>
      <c r="F2872" s="3" t="s">
        <v>31</v>
      </c>
      <c r="G2872" s="1" t="s">
        <v>67</v>
      </c>
      <c r="H2872" s="5" t="s">
        <v>69</v>
      </c>
    </row>
    <row r="2873" spans="1:8">
      <c r="A2873" s="1" t="s">
        <v>136</v>
      </c>
      <c r="B2873" s="1" t="s">
        <v>137</v>
      </c>
      <c r="C2873" s="1" t="s">
        <v>139</v>
      </c>
      <c r="D2873" s="1">
        <v>0.33</v>
      </c>
      <c r="E2873" s="1" t="s">
        <v>80</v>
      </c>
      <c r="F2873" s="3" t="s">
        <v>32</v>
      </c>
      <c r="G2873" s="1" t="s">
        <v>67</v>
      </c>
      <c r="H2873" s="5" t="s">
        <v>69</v>
      </c>
    </row>
    <row r="2874" spans="1:8">
      <c r="A2874" s="1" t="s">
        <v>136</v>
      </c>
      <c r="B2874" s="1" t="s">
        <v>137</v>
      </c>
      <c r="C2874" s="1" t="s">
        <v>139</v>
      </c>
      <c r="D2874" s="1">
        <v>0.33</v>
      </c>
      <c r="E2874" s="1" t="s">
        <v>80</v>
      </c>
      <c r="F2874" s="3" t="s">
        <v>33</v>
      </c>
      <c r="G2874" s="1" t="s">
        <v>67</v>
      </c>
      <c r="H2874" s="5" t="s">
        <v>69</v>
      </c>
    </row>
    <row r="2875" spans="1:8">
      <c r="A2875" s="1" t="s">
        <v>136</v>
      </c>
      <c r="B2875" s="1" t="s">
        <v>137</v>
      </c>
      <c r="C2875" s="1" t="s">
        <v>139</v>
      </c>
      <c r="D2875" s="1">
        <v>0.33</v>
      </c>
      <c r="E2875" s="1" t="s">
        <v>80</v>
      </c>
      <c r="F2875" s="3" t="s">
        <v>34</v>
      </c>
      <c r="G2875" s="1" t="s">
        <v>67</v>
      </c>
      <c r="H2875" s="5" t="s">
        <v>69</v>
      </c>
    </row>
    <row r="2876" spans="1:8">
      <c r="A2876" s="1" t="s">
        <v>136</v>
      </c>
      <c r="B2876" s="1" t="s">
        <v>137</v>
      </c>
      <c r="C2876" s="1" t="s">
        <v>139</v>
      </c>
      <c r="D2876" s="1">
        <v>0.33</v>
      </c>
      <c r="E2876" s="1" t="s">
        <v>80</v>
      </c>
      <c r="F2876" s="3" t="s">
        <v>35</v>
      </c>
      <c r="G2876" s="1" t="s">
        <v>67</v>
      </c>
      <c r="H2876" s="5">
        <v>1.15917</v>
      </c>
    </row>
    <row r="2877" spans="1:8">
      <c r="A2877" s="1" t="s">
        <v>136</v>
      </c>
      <c r="B2877" s="1" t="s">
        <v>137</v>
      </c>
      <c r="C2877" s="1" t="s">
        <v>139</v>
      </c>
      <c r="D2877" s="1">
        <v>0.33</v>
      </c>
      <c r="E2877" s="1" t="s">
        <v>80</v>
      </c>
      <c r="F2877" s="3" t="s">
        <v>36</v>
      </c>
      <c r="G2877" s="1" t="s">
        <v>67</v>
      </c>
      <c r="H2877" s="5">
        <v>4.4583300000000001</v>
      </c>
    </row>
    <row r="2878" spans="1:8">
      <c r="A2878" s="1" t="s">
        <v>136</v>
      </c>
      <c r="B2878" s="1" t="s">
        <v>137</v>
      </c>
      <c r="C2878" s="1" t="s">
        <v>139</v>
      </c>
      <c r="D2878" s="1">
        <v>0.33</v>
      </c>
      <c r="E2878" s="1" t="s">
        <v>80</v>
      </c>
      <c r="F2878" s="3" t="s">
        <v>37</v>
      </c>
      <c r="G2878" s="1" t="s">
        <v>67</v>
      </c>
      <c r="H2878" s="5">
        <v>0.26750000000000002</v>
      </c>
    </row>
    <row r="2879" spans="1:8">
      <c r="A2879" s="1" t="s">
        <v>136</v>
      </c>
      <c r="B2879" s="1" t="s">
        <v>137</v>
      </c>
      <c r="C2879" s="1" t="s">
        <v>139</v>
      </c>
      <c r="D2879" s="1">
        <v>0.33</v>
      </c>
      <c r="E2879" s="1" t="s">
        <v>80</v>
      </c>
      <c r="F2879" s="3" t="s">
        <v>38</v>
      </c>
      <c r="G2879" s="1" t="s">
        <v>67</v>
      </c>
      <c r="H2879" s="6" t="s">
        <v>69</v>
      </c>
    </row>
    <row r="2880" spans="1:8">
      <c r="A2880" s="1" t="s">
        <v>136</v>
      </c>
      <c r="B2880" s="1" t="s">
        <v>137</v>
      </c>
      <c r="C2880" s="1" t="s">
        <v>139</v>
      </c>
      <c r="D2880" s="1">
        <v>0.33</v>
      </c>
      <c r="E2880" s="1" t="s">
        <v>80</v>
      </c>
      <c r="F2880" s="3" t="s">
        <v>39</v>
      </c>
      <c r="G2880" s="1" t="s">
        <v>67</v>
      </c>
      <c r="H2880" s="6" t="s">
        <v>69</v>
      </c>
    </row>
    <row r="2881" spans="1:8">
      <c r="A2881" s="1" t="s">
        <v>136</v>
      </c>
      <c r="B2881" s="1" t="s">
        <v>137</v>
      </c>
      <c r="C2881" s="1" t="s">
        <v>139</v>
      </c>
      <c r="D2881" s="1">
        <v>0.33</v>
      </c>
      <c r="E2881" s="1" t="s">
        <v>80</v>
      </c>
      <c r="F2881" s="3" t="s">
        <v>40</v>
      </c>
      <c r="G2881" s="1" t="s">
        <v>67</v>
      </c>
      <c r="H2881" s="5" t="s">
        <v>69</v>
      </c>
    </row>
    <row r="2882" spans="1:8">
      <c r="A2882" s="1" t="s">
        <v>136</v>
      </c>
      <c r="B2882" s="1" t="s">
        <v>137</v>
      </c>
      <c r="C2882" s="1" t="s">
        <v>139</v>
      </c>
      <c r="D2882" s="1">
        <v>0.33</v>
      </c>
      <c r="E2882" s="1" t="s">
        <v>80</v>
      </c>
      <c r="F2882" s="3" t="s">
        <v>41</v>
      </c>
      <c r="G2882" s="1" t="s">
        <v>68</v>
      </c>
      <c r="H2882" s="5">
        <v>2.2291699999999999</v>
      </c>
    </row>
    <row r="2883" spans="1:8">
      <c r="A2883" s="1" t="s">
        <v>136</v>
      </c>
      <c r="B2883" s="1" t="s">
        <v>137</v>
      </c>
      <c r="C2883" s="1" t="s">
        <v>139</v>
      </c>
      <c r="D2883" s="1">
        <v>0.33</v>
      </c>
      <c r="E2883" s="1" t="s">
        <v>80</v>
      </c>
      <c r="F2883" s="3" t="s">
        <v>42</v>
      </c>
      <c r="G2883" s="1" t="s">
        <v>68</v>
      </c>
      <c r="H2883" s="5" t="s">
        <v>69</v>
      </c>
    </row>
    <row r="2884" spans="1:8">
      <c r="A2884" s="1" t="s">
        <v>136</v>
      </c>
      <c r="B2884" s="1" t="s">
        <v>137</v>
      </c>
      <c r="C2884" s="1" t="s">
        <v>139</v>
      </c>
      <c r="D2884" s="1">
        <v>0.33</v>
      </c>
      <c r="E2884" s="1" t="s">
        <v>80</v>
      </c>
      <c r="F2884" s="3" t="s">
        <v>43</v>
      </c>
      <c r="G2884" s="1" t="s">
        <v>67</v>
      </c>
      <c r="H2884" s="5">
        <v>0.54986000000000002</v>
      </c>
    </row>
    <row r="2885" spans="1:8">
      <c r="A2885" s="1" t="s">
        <v>136</v>
      </c>
      <c r="B2885" s="1" t="s">
        <v>137</v>
      </c>
      <c r="C2885" s="1" t="s">
        <v>139</v>
      </c>
      <c r="D2885" s="1">
        <v>0.33</v>
      </c>
      <c r="E2885" s="1" t="s">
        <v>80</v>
      </c>
      <c r="F2885" s="3" t="s">
        <v>44</v>
      </c>
      <c r="G2885" s="1" t="s">
        <v>67</v>
      </c>
      <c r="H2885" s="5" t="s">
        <v>69</v>
      </c>
    </row>
    <row r="2886" spans="1:8">
      <c r="A2886" s="1" t="s">
        <v>136</v>
      </c>
      <c r="B2886" s="1" t="s">
        <v>137</v>
      </c>
      <c r="C2886" s="1" t="s">
        <v>139</v>
      </c>
      <c r="D2886" s="1">
        <v>0.33</v>
      </c>
      <c r="E2886" s="1" t="s">
        <v>80</v>
      </c>
      <c r="F2886" s="3" t="s">
        <v>45</v>
      </c>
      <c r="G2886" s="1" t="s">
        <v>68</v>
      </c>
      <c r="H2886" s="5" t="s">
        <v>69</v>
      </c>
    </row>
    <row r="2887" spans="1:8">
      <c r="A2887" s="1" t="s">
        <v>136</v>
      </c>
      <c r="B2887" s="1" t="s">
        <v>137</v>
      </c>
      <c r="C2887" s="1" t="s">
        <v>139</v>
      </c>
      <c r="D2887" s="1">
        <v>0.33</v>
      </c>
      <c r="E2887" s="1" t="s">
        <v>80</v>
      </c>
      <c r="F2887" s="3" t="s">
        <v>46</v>
      </c>
      <c r="G2887" s="1" t="s">
        <v>67</v>
      </c>
      <c r="H2887" s="5">
        <v>2.2291699999999999</v>
      </c>
    </row>
    <row r="2888" spans="1:8">
      <c r="A2888" s="1" t="s">
        <v>136</v>
      </c>
      <c r="B2888" s="1" t="s">
        <v>137</v>
      </c>
      <c r="C2888" s="1" t="s">
        <v>139</v>
      </c>
      <c r="D2888" s="1">
        <v>0.33</v>
      </c>
      <c r="E2888" s="1" t="s">
        <v>80</v>
      </c>
      <c r="F2888" s="3" t="s">
        <v>47</v>
      </c>
      <c r="G2888" s="1" t="s">
        <v>68</v>
      </c>
      <c r="H2888" s="5">
        <v>9.8083299999999998</v>
      </c>
    </row>
    <row r="2889" spans="1:8">
      <c r="A2889" s="1" t="s">
        <v>136</v>
      </c>
      <c r="B2889" s="1" t="s">
        <v>137</v>
      </c>
      <c r="C2889" s="1" t="s">
        <v>139</v>
      </c>
      <c r="D2889" s="1">
        <v>0.33</v>
      </c>
      <c r="E2889" s="1" t="s">
        <v>80</v>
      </c>
      <c r="F2889" s="3" t="s">
        <v>48</v>
      </c>
      <c r="G2889" s="1" t="s">
        <v>68</v>
      </c>
      <c r="H2889" s="5">
        <v>2.6749999999999998</v>
      </c>
    </row>
    <row r="2890" spans="1:8">
      <c r="A2890" s="1" t="s">
        <v>136</v>
      </c>
      <c r="B2890" s="1" t="s">
        <v>137</v>
      </c>
      <c r="C2890" s="1" t="s">
        <v>139</v>
      </c>
      <c r="D2890" s="1">
        <v>0.33</v>
      </c>
      <c r="E2890" s="1" t="s">
        <v>80</v>
      </c>
      <c r="F2890" s="3" t="s">
        <v>49</v>
      </c>
      <c r="G2890" s="1" t="s">
        <v>67</v>
      </c>
      <c r="H2890" s="5">
        <v>0.54986000000000002</v>
      </c>
    </row>
    <row r="2891" spans="1:8">
      <c r="A2891" s="1" t="s">
        <v>136</v>
      </c>
      <c r="B2891" s="1" t="s">
        <v>137</v>
      </c>
      <c r="C2891" s="1" t="s">
        <v>139</v>
      </c>
      <c r="D2891" s="1">
        <v>0.33</v>
      </c>
      <c r="E2891" s="1" t="s">
        <v>80</v>
      </c>
      <c r="F2891" s="3" t="s">
        <v>50</v>
      </c>
      <c r="G2891" s="1" t="s">
        <v>68</v>
      </c>
      <c r="H2891" s="5" t="s">
        <v>69</v>
      </c>
    </row>
    <row r="2892" spans="1:8">
      <c r="A2892" s="1" t="s">
        <v>136</v>
      </c>
      <c r="B2892" s="1" t="s">
        <v>137</v>
      </c>
      <c r="C2892" s="1" t="s">
        <v>139</v>
      </c>
      <c r="D2892" s="1">
        <v>0.33</v>
      </c>
      <c r="E2892" s="1" t="s">
        <v>80</v>
      </c>
      <c r="F2892" s="3" t="s">
        <v>51</v>
      </c>
      <c r="G2892" s="1" t="s">
        <v>67</v>
      </c>
      <c r="H2892" s="5" t="s">
        <v>69</v>
      </c>
    </row>
    <row r="2893" spans="1:8">
      <c r="A2893" s="1" t="s">
        <v>136</v>
      </c>
      <c r="B2893" s="1" t="s">
        <v>137</v>
      </c>
      <c r="C2893" s="1" t="s">
        <v>139</v>
      </c>
      <c r="D2893" s="1">
        <v>0.33</v>
      </c>
      <c r="E2893" s="1" t="s">
        <v>80</v>
      </c>
      <c r="F2893" s="3" t="s">
        <v>52</v>
      </c>
      <c r="G2893" s="1" t="s">
        <v>68</v>
      </c>
      <c r="H2893" s="5">
        <v>1.69417</v>
      </c>
    </row>
    <row r="2894" spans="1:8">
      <c r="A2894" s="1" t="s">
        <v>136</v>
      </c>
      <c r="B2894" s="1" t="s">
        <v>137</v>
      </c>
      <c r="C2894" s="1" t="s">
        <v>139</v>
      </c>
      <c r="D2894" s="1">
        <v>0.33</v>
      </c>
      <c r="E2894" s="1" t="s">
        <v>80</v>
      </c>
      <c r="F2894" s="3" t="s">
        <v>53</v>
      </c>
      <c r="G2894" s="1" t="s">
        <v>68</v>
      </c>
      <c r="H2894" s="5" t="s">
        <v>69</v>
      </c>
    </row>
    <row r="2895" spans="1:8">
      <c r="A2895" s="1" t="s">
        <v>136</v>
      </c>
      <c r="B2895" s="1" t="s">
        <v>137</v>
      </c>
      <c r="C2895" s="1" t="s">
        <v>139</v>
      </c>
      <c r="D2895" s="1">
        <v>0.33</v>
      </c>
      <c r="E2895" s="1" t="s">
        <v>80</v>
      </c>
      <c r="F2895" s="3" t="s">
        <v>54</v>
      </c>
      <c r="G2895" s="1" t="s">
        <v>68</v>
      </c>
      <c r="H2895" s="5" t="s">
        <v>69</v>
      </c>
    </row>
    <row r="2896" spans="1:8">
      <c r="A2896" s="1" t="s">
        <v>136</v>
      </c>
      <c r="B2896" s="1" t="s">
        <v>137</v>
      </c>
      <c r="C2896" s="1" t="s">
        <v>139</v>
      </c>
      <c r="D2896" s="1">
        <v>0.33</v>
      </c>
      <c r="E2896" s="1" t="s">
        <v>80</v>
      </c>
      <c r="F2896" s="3" t="s">
        <v>55</v>
      </c>
      <c r="G2896" s="1" t="s">
        <v>68</v>
      </c>
      <c r="H2896" s="5" t="s">
        <v>69</v>
      </c>
    </row>
    <row r="2897" spans="1:8">
      <c r="A2897" s="1" t="s">
        <v>136</v>
      </c>
      <c r="B2897" s="1" t="s">
        <v>137</v>
      </c>
      <c r="C2897" s="1" t="s">
        <v>139</v>
      </c>
      <c r="D2897" s="1">
        <v>0.33</v>
      </c>
      <c r="E2897" s="1" t="s">
        <v>80</v>
      </c>
      <c r="F2897" s="3" t="s">
        <v>56</v>
      </c>
      <c r="G2897" s="1" t="s">
        <v>68</v>
      </c>
      <c r="H2897" s="5">
        <v>0.53500000000000003</v>
      </c>
    </row>
    <row r="2898" spans="1:8">
      <c r="A2898" s="1" t="s">
        <v>136</v>
      </c>
      <c r="B2898" s="1" t="s">
        <v>137</v>
      </c>
      <c r="C2898" s="1" t="s">
        <v>139</v>
      </c>
      <c r="D2898" s="1">
        <v>0.33</v>
      </c>
      <c r="E2898" s="1" t="s">
        <v>80</v>
      </c>
      <c r="F2898" s="3" t="s">
        <v>57</v>
      </c>
      <c r="G2898" s="1" t="s">
        <v>68</v>
      </c>
      <c r="H2898" s="5" t="s">
        <v>69</v>
      </c>
    </row>
    <row r="2899" spans="1:8">
      <c r="A2899" s="1" t="s">
        <v>136</v>
      </c>
      <c r="B2899" s="1" t="s">
        <v>137</v>
      </c>
      <c r="C2899" s="1" t="s">
        <v>139</v>
      </c>
      <c r="D2899" s="1">
        <v>0.33</v>
      </c>
      <c r="E2899" s="1" t="s">
        <v>80</v>
      </c>
      <c r="F2899" s="3" t="s">
        <v>58</v>
      </c>
      <c r="G2899" s="1" t="s">
        <v>68</v>
      </c>
      <c r="H2899" s="5">
        <v>0.44583</v>
      </c>
    </row>
    <row r="2900" spans="1:8">
      <c r="A2900" s="1" t="s">
        <v>136</v>
      </c>
      <c r="B2900" s="1" t="s">
        <v>137</v>
      </c>
      <c r="C2900" s="1" t="s">
        <v>139</v>
      </c>
      <c r="D2900" s="1">
        <v>0.33</v>
      </c>
      <c r="E2900" s="1" t="s">
        <v>80</v>
      </c>
      <c r="F2900" s="3" t="s">
        <v>135</v>
      </c>
      <c r="G2900" s="1" t="s">
        <v>68</v>
      </c>
      <c r="H2900" s="5">
        <v>0.83221999999999996</v>
      </c>
    </row>
    <row r="2901" spans="1:8">
      <c r="A2901" s="1" t="s">
        <v>136</v>
      </c>
      <c r="B2901" s="1" t="s">
        <v>137</v>
      </c>
      <c r="C2901" s="1" t="s">
        <v>139</v>
      </c>
      <c r="D2901" s="1">
        <v>0.33</v>
      </c>
      <c r="E2901" s="1" t="s">
        <v>80</v>
      </c>
      <c r="F2901" s="3" t="s">
        <v>59</v>
      </c>
      <c r="G2901" s="1" t="s">
        <v>68</v>
      </c>
      <c r="H2901" s="5">
        <v>0.62417</v>
      </c>
    </row>
    <row r="2902" spans="1:8">
      <c r="A2902" s="1" t="s">
        <v>136</v>
      </c>
      <c r="B2902" s="1" t="s">
        <v>137</v>
      </c>
      <c r="C2902" s="1" t="s">
        <v>139</v>
      </c>
      <c r="D2902" s="1">
        <v>0.33</v>
      </c>
      <c r="E2902" s="1" t="s">
        <v>80</v>
      </c>
      <c r="F2902" s="3" t="s">
        <v>60</v>
      </c>
      <c r="G2902" s="1" t="s">
        <v>68</v>
      </c>
      <c r="H2902" s="5">
        <v>2.6749999999999998</v>
      </c>
    </row>
    <row r="2903" spans="1:8">
      <c r="A2903" s="1" t="s">
        <v>136</v>
      </c>
      <c r="B2903" s="1" t="s">
        <v>137</v>
      </c>
      <c r="C2903" s="1" t="s">
        <v>139</v>
      </c>
      <c r="D2903" s="1">
        <v>0.33</v>
      </c>
      <c r="E2903" s="1" t="s">
        <v>80</v>
      </c>
      <c r="F2903" s="3" t="s">
        <v>61</v>
      </c>
      <c r="G2903" s="1" t="s">
        <v>67</v>
      </c>
      <c r="H2903" s="5" t="s">
        <v>69</v>
      </c>
    </row>
    <row r="2904" spans="1:8">
      <c r="A2904" s="1" t="s">
        <v>136</v>
      </c>
      <c r="B2904" s="1" t="s">
        <v>137</v>
      </c>
      <c r="C2904" s="1" t="s">
        <v>139</v>
      </c>
      <c r="D2904" s="1">
        <v>0.33</v>
      </c>
      <c r="E2904" s="1" t="s">
        <v>80</v>
      </c>
      <c r="F2904" s="3" t="s">
        <v>62</v>
      </c>
      <c r="G2904" s="1" t="s">
        <v>67</v>
      </c>
      <c r="H2904" s="5">
        <v>6.7766700000000002</v>
      </c>
    </row>
    <row r="2905" spans="1:8">
      <c r="A2905" s="1" t="s">
        <v>136</v>
      </c>
      <c r="B2905" s="1" t="s">
        <v>137</v>
      </c>
      <c r="C2905" s="1" t="s">
        <v>139</v>
      </c>
      <c r="D2905" s="1">
        <v>0.33</v>
      </c>
      <c r="E2905" s="1" t="s">
        <v>80</v>
      </c>
      <c r="F2905" s="3" t="s">
        <v>63</v>
      </c>
      <c r="G2905" s="1" t="s">
        <v>67</v>
      </c>
      <c r="H2905" s="5" t="s">
        <v>69</v>
      </c>
    </row>
    <row r="2906" spans="1:8">
      <c r="A2906" s="1" t="s">
        <v>136</v>
      </c>
      <c r="B2906" s="1" t="s">
        <v>137</v>
      </c>
      <c r="C2906" s="1" t="s">
        <v>139</v>
      </c>
      <c r="D2906" s="1">
        <v>0.33</v>
      </c>
      <c r="E2906" s="1" t="s">
        <v>80</v>
      </c>
      <c r="F2906" s="3" t="s">
        <v>64</v>
      </c>
      <c r="G2906" s="1" t="s">
        <v>67</v>
      </c>
      <c r="H2906" s="5">
        <v>1.69417</v>
      </c>
    </row>
    <row r="2907" spans="1:8">
      <c r="A2907" s="1" t="s">
        <v>136</v>
      </c>
      <c r="B2907" s="1" t="s">
        <v>137</v>
      </c>
      <c r="C2907" s="1" t="s">
        <v>139</v>
      </c>
      <c r="D2907" s="1">
        <v>0.33</v>
      </c>
      <c r="E2907" s="1" t="s">
        <v>80</v>
      </c>
      <c r="F2907" s="3" t="s">
        <v>65</v>
      </c>
      <c r="G2907" s="1" t="s">
        <v>67</v>
      </c>
      <c r="H2907" s="5">
        <v>0.37153000000000003</v>
      </c>
    </row>
    <row r="2908" spans="1:8">
      <c r="A2908" s="1" t="s">
        <v>136</v>
      </c>
      <c r="B2908" s="1" t="s">
        <v>137</v>
      </c>
      <c r="C2908" s="1" t="s">
        <v>139</v>
      </c>
      <c r="D2908" s="1">
        <v>0.33</v>
      </c>
      <c r="E2908" s="1" t="s">
        <v>80</v>
      </c>
      <c r="F2908" s="3" t="s">
        <v>66</v>
      </c>
      <c r="G2908" s="1" t="s">
        <v>67</v>
      </c>
      <c r="H2908" s="5" t="s">
        <v>69</v>
      </c>
    </row>
    <row r="2909" spans="1:8">
      <c r="A2909" s="1" t="s">
        <v>136</v>
      </c>
      <c r="B2909" s="1" t="s">
        <v>140</v>
      </c>
      <c r="C2909" s="1" t="s">
        <v>358</v>
      </c>
      <c r="D2909" s="1">
        <v>0.5</v>
      </c>
      <c r="E2909" s="1" t="s">
        <v>80</v>
      </c>
      <c r="F2909" s="2" t="s">
        <v>11</v>
      </c>
      <c r="G2909" s="1" t="s">
        <v>67</v>
      </c>
      <c r="H2909" s="4">
        <v>2.6749999999999998</v>
      </c>
    </row>
    <row r="2910" spans="1:8">
      <c r="A2910" s="1" t="s">
        <v>136</v>
      </c>
      <c r="B2910" s="1" t="s">
        <v>140</v>
      </c>
      <c r="C2910" s="1" t="s">
        <v>358</v>
      </c>
      <c r="D2910" s="1">
        <v>0.5</v>
      </c>
      <c r="E2910" s="1" t="s">
        <v>80</v>
      </c>
      <c r="F2910" s="2" t="s">
        <v>12</v>
      </c>
      <c r="G2910" s="1" t="s">
        <v>67</v>
      </c>
      <c r="H2910" s="4">
        <v>1.605</v>
      </c>
    </row>
    <row r="2911" spans="1:8">
      <c r="A2911" s="1" t="s">
        <v>136</v>
      </c>
      <c r="B2911" s="1" t="s">
        <v>140</v>
      </c>
      <c r="C2911" s="1" t="s">
        <v>358</v>
      </c>
      <c r="D2911" s="1">
        <v>0.5</v>
      </c>
      <c r="E2911" s="1" t="s">
        <v>80</v>
      </c>
      <c r="F2911" s="2" t="s">
        <v>13</v>
      </c>
      <c r="G2911" s="1" t="s">
        <v>67</v>
      </c>
      <c r="H2911" s="4" t="s">
        <v>69</v>
      </c>
    </row>
    <row r="2912" spans="1:8">
      <c r="A2912" s="1" t="s">
        <v>136</v>
      </c>
      <c r="B2912" s="1" t="s">
        <v>140</v>
      </c>
      <c r="C2912" s="1" t="s">
        <v>358</v>
      </c>
      <c r="D2912" s="1">
        <v>0.5</v>
      </c>
      <c r="E2912" s="1" t="s">
        <v>80</v>
      </c>
      <c r="F2912" s="2" t="s">
        <v>14</v>
      </c>
      <c r="G2912" s="1" t="s">
        <v>67</v>
      </c>
      <c r="H2912" s="4">
        <v>4.4583300000000001</v>
      </c>
    </row>
    <row r="2913" spans="1:8">
      <c r="A2913" s="1" t="s">
        <v>136</v>
      </c>
      <c r="B2913" s="1" t="s">
        <v>140</v>
      </c>
      <c r="C2913" s="1" t="s">
        <v>358</v>
      </c>
      <c r="D2913" s="1">
        <v>0.5</v>
      </c>
      <c r="E2913" s="1" t="s">
        <v>80</v>
      </c>
      <c r="F2913" s="2" t="s">
        <v>15</v>
      </c>
      <c r="G2913" s="1" t="s">
        <v>67</v>
      </c>
      <c r="H2913" s="4" t="s">
        <v>69</v>
      </c>
    </row>
    <row r="2914" spans="1:8">
      <c r="A2914" s="1" t="s">
        <v>136</v>
      </c>
      <c r="B2914" s="1" t="s">
        <v>140</v>
      </c>
      <c r="C2914" s="1" t="s">
        <v>358</v>
      </c>
      <c r="D2914" s="1">
        <v>0.5</v>
      </c>
      <c r="E2914" s="1" t="s">
        <v>80</v>
      </c>
      <c r="F2914" s="2" t="s">
        <v>16</v>
      </c>
      <c r="G2914" s="1" t="s">
        <v>67</v>
      </c>
      <c r="H2914" s="4" t="s">
        <v>69</v>
      </c>
    </row>
    <row r="2915" spans="1:8">
      <c r="A2915" s="1" t="s">
        <v>136</v>
      </c>
      <c r="B2915" s="1" t="s">
        <v>140</v>
      </c>
      <c r="C2915" s="1" t="s">
        <v>358</v>
      </c>
      <c r="D2915" s="1">
        <v>0.5</v>
      </c>
      <c r="E2915" s="1" t="s">
        <v>80</v>
      </c>
      <c r="F2915" s="2" t="s">
        <v>17</v>
      </c>
      <c r="G2915" s="1" t="s">
        <v>67</v>
      </c>
      <c r="H2915" s="4">
        <v>3.1208300000000002</v>
      </c>
    </row>
    <row r="2916" spans="1:8">
      <c r="A2916" s="1" t="s">
        <v>136</v>
      </c>
      <c r="B2916" s="1" t="s">
        <v>140</v>
      </c>
      <c r="C2916" s="1" t="s">
        <v>358</v>
      </c>
      <c r="D2916" s="1">
        <v>0.5</v>
      </c>
      <c r="E2916" s="1" t="s">
        <v>80</v>
      </c>
      <c r="F2916" s="2" t="s">
        <v>18</v>
      </c>
      <c r="G2916" s="1" t="s">
        <v>68</v>
      </c>
      <c r="H2916" s="4">
        <v>2.14</v>
      </c>
    </row>
    <row r="2917" spans="1:8">
      <c r="A2917" s="1" t="s">
        <v>136</v>
      </c>
      <c r="B2917" s="1" t="s">
        <v>140</v>
      </c>
      <c r="C2917" s="1" t="s">
        <v>358</v>
      </c>
      <c r="D2917" s="1">
        <v>0.5</v>
      </c>
      <c r="E2917" s="1" t="s">
        <v>80</v>
      </c>
      <c r="F2917" s="2" t="s">
        <v>19</v>
      </c>
      <c r="G2917" s="1" t="s">
        <v>67</v>
      </c>
      <c r="H2917" s="4" t="s">
        <v>69</v>
      </c>
    </row>
    <row r="2918" spans="1:8">
      <c r="A2918" s="1" t="s">
        <v>136</v>
      </c>
      <c r="B2918" s="1" t="s">
        <v>140</v>
      </c>
      <c r="C2918" s="1" t="s">
        <v>358</v>
      </c>
      <c r="D2918" s="1">
        <v>0.5</v>
      </c>
      <c r="E2918" s="1" t="s">
        <v>80</v>
      </c>
      <c r="F2918" s="2" t="s">
        <v>20</v>
      </c>
      <c r="G2918" s="1" t="s">
        <v>67</v>
      </c>
      <c r="H2918" s="4" t="s">
        <v>69</v>
      </c>
    </row>
    <row r="2919" spans="1:8">
      <c r="A2919" s="1" t="s">
        <v>136</v>
      </c>
      <c r="B2919" s="1" t="s">
        <v>140</v>
      </c>
      <c r="C2919" s="1" t="s">
        <v>358</v>
      </c>
      <c r="D2919" s="1">
        <v>0.5</v>
      </c>
      <c r="E2919" s="1" t="s">
        <v>80</v>
      </c>
      <c r="F2919" s="2" t="s">
        <v>21</v>
      </c>
      <c r="G2919" s="1" t="s">
        <v>67</v>
      </c>
      <c r="H2919" s="4" t="s">
        <v>69</v>
      </c>
    </row>
    <row r="2920" spans="1:8">
      <c r="A2920" s="1" t="s">
        <v>136</v>
      </c>
      <c r="B2920" s="1" t="s">
        <v>140</v>
      </c>
      <c r="C2920" s="1" t="s">
        <v>358</v>
      </c>
      <c r="D2920" s="1">
        <v>0.5</v>
      </c>
      <c r="E2920" s="1" t="s">
        <v>80</v>
      </c>
      <c r="F2920" s="2" t="s">
        <v>22</v>
      </c>
      <c r="G2920" s="1" t="s">
        <v>67</v>
      </c>
      <c r="H2920" s="4" t="s">
        <v>69</v>
      </c>
    </row>
    <row r="2921" spans="1:8">
      <c r="A2921" s="1" t="s">
        <v>136</v>
      </c>
      <c r="B2921" s="1" t="s">
        <v>140</v>
      </c>
      <c r="C2921" s="1" t="s">
        <v>358</v>
      </c>
      <c r="D2921" s="1">
        <v>0.5</v>
      </c>
      <c r="E2921" s="1" t="s">
        <v>80</v>
      </c>
      <c r="F2921" s="2" t="s">
        <v>23</v>
      </c>
      <c r="G2921" s="1" t="s">
        <v>67</v>
      </c>
      <c r="H2921" s="4" t="s">
        <v>69</v>
      </c>
    </row>
    <row r="2922" spans="1:8">
      <c r="A2922" s="1" t="s">
        <v>136</v>
      </c>
      <c r="B2922" s="1" t="s">
        <v>140</v>
      </c>
      <c r="C2922" s="1" t="s">
        <v>358</v>
      </c>
      <c r="D2922" s="1">
        <v>0.5</v>
      </c>
      <c r="E2922" s="1" t="s">
        <v>80</v>
      </c>
      <c r="F2922" s="2" t="s">
        <v>24</v>
      </c>
      <c r="G2922" s="1" t="s">
        <v>67</v>
      </c>
      <c r="H2922" s="4" t="s">
        <v>69</v>
      </c>
    </row>
    <row r="2923" spans="1:8">
      <c r="A2923" s="1" t="s">
        <v>136</v>
      </c>
      <c r="B2923" s="1" t="s">
        <v>140</v>
      </c>
      <c r="C2923" s="1" t="s">
        <v>358</v>
      </c>
      <c r="D2923" s="1">
        <v>0.5</v>
      </c>
      <c r="E2923" s="1" t="s">
        <v>80</v>
      </c>
      <c r="F2923" s="3" t="s">
        <v>25</v>
      </c>
      <c r="G2923" s="1" t="s">
        <v>67</v>
      </c>
      <c r="H2923" s="5" t="s">
        <v>69</v>
      </c>
    </row>
    <row r="2924" spans="1:8">
      <c r="A2924" s="1" t="s">
        <v>136</v>
      </c>
      <c r="B2924" s="1" t="s">
        <v>140</v>
      </c>
      <c r="C2924" s="1" t="s">
        <v>358</v>
      </c>
      <c r="D2924" s="1">
        <v>0.5</v>
      </c>
      <c r="E2924" s="1" t="s">
        <v>80</v>
      </c>
      <c r="F2924" s="3" t="s">
        <v>26</v>
      </c>
      <c r="G2924" s="1" t="s">
        <v>67</v>
      </c>
      <c r="H2924" s="5" t="s">
        <v>69</v>
      </c>
    </row>
    <row r="2925" spans="1:8">
      <c r="A2925" s="1" t="s">
        <v>136</v>
      </c>
      <c r="B2925" s="1" t="s">
        <v>140</v>
      </c>
      <c r="C2925" s="1" t="s">
        <v>358</v>
      </c>
      <c r="D2925" s="1">
        <v>0.5</v>
      </c>
      <c r="E2925" s="1" t="s">
        <v>80</v>
      </c>
      <c r="F2925" s="3" t="s">
        <v>27</v>
      </c>
      <c r="G2925" s="1" t="s">
        <v>67</v>
      </c>
      <c r="H2925" s="5" t="s">
        <v>69</v>
      </c>
    </row>
    <row r="2926" spans="1:8">
      <c r="A2926" s="1" t="s">
        <v>136</v>
      </c>
      <c r="B2926" s="1" t="s">
        <v>140</v>
      </c>
      <c r="C2926" s="1" t="s">
        <v>358</v>
      </c>
      <c r="D2926" s="1">
        <v>0.5</v>
      </c>
      <c r="E2926" s="1" t="s">
        <v>80</v>
      </c>
      <c r="F2926" s="3" t="s">
        <v>28</v>
      </c>
      <c r="G2926" s="1" t="s">
        <v>67</v>
      </c>
      <c r="H2926" s="5" t="s">
        <v>69</v>
      </c>
    </row>
    <row r="2927" spans="1:8">
      <c r="A2927" s="1" t="s">
        <v>136</v>
      </c>
      <c r="B2927" s="1" t="s">
        <v>140</v>
      </c>
      <c r="C2927" s="1" t="s">
        <v>358</v>
      </c>
      <c r="D2927" s="1">
        <v>0.5</v>
      </c>
      <c r="E2927" s="1" t="s">
        <v>80</v>
      </c>
      <c r="F2927" s="3" t="s">
        <v>29</v>
      </c>
      <c r="G2927" s="1" t="s">
        <v>67</v>
      </c>
      <c r="H2927" s="5" t="s">
        <v>69</v>
      </c>
    </row>
    <row r="2928" spans="1:8">
      <c r="A2928" s="1" t="s">
        <v>136</v>
      </c>
      <c r="B2928" s="1" t="s">
        <v>140</v>
      </c>
      <c r="C2928" s="1" t="s">
        <v>358</v>
      </c>
      <c r="D2928" s="1">
        <v>0.5</v>
      </c>
      <c r="E2928" s="1" t="s">
        <v>80</v>
      </c>
      <c r="F2928" s="3" t="s">
        <v>30</v>
      </c>
      <c r="G2928" s="1" t="s">
        <v>67</v>
      </c>
      <c r="H2928" s="5" t="s">
        <v>69</v>
      </c>
    </row>
    <row r="2929" spans="1:8">
      <c r="A2929" s="1" t="s">
        <v>136</v>
      </c>
      <c r="B2929" s="1" t="s">
        <v>140</v>
      </c>
      <c r="C2929" s="1" t="s">
        <v>358</v>
      </c>
      <c r="D2929" s="1">
        <v>0.5</v>
      </c>
      <c r="E2929" s="1" t="s">
        <v>80</v>
      </c>
      <c r="F2929" s="3" t="s">
        <v>31</v>
      </c>
      <c r="G2929" s="1" t="s">
        <v>67</v>
      </c>
      <c r="H2929" s="5" t="s">
        <v>69</v>
      </c>
    </row>
    <row r="2930" spans="1:8">
      <c r="A2930" s="1" t="s">
        <v>136</v>
      </c>
      <c r="B2930" s="1" t="s">
        <v>140</v>
      </c>
      <c r="C2930" s="1" t="s">
        <v>358</v>
      </c>
      <c r="D2930" s="1">
        <v>0.5</v>
      </c>
      <c r="E2930" s="1" t="s">
        <v>80</v>
      </c>
      <c r="F2930" s="3" t="s">
        <v>32</v>
      </c>
      <c r="G2930" s="1" t="s">
        <v>67</v>
      </c>
      <c r="H2930" s="5" t="s">
        <v>69</v>
      </c>
    </row>
    <row r="2931" spans="1:8">
      <c r="A2931" s="1" t="s">
        <v>136</v>
      </c>
      <c r="B2931" s="1" t="s">
        <v>140</v>
      </c>
      <c r="C2931" s="1" t="s">
        <v>358</v>
      </c>
      <c r="D2931" s="1">
        <v>0.5</v>
      </c>
      <c r="E2931" s="1" t="s">
        <v>80</v>
      </c>
      <c r="F2931" s="3" t="s">
        <v>33</v>
      </c>
      <c r="G2931" s="1" t="s">
        <v>67</v>
      </c>
      <c r="H2931" s="5" t="s">
        <v>69</v>
      </c>
    </row>
    <row r="2932" spans="1:8">
      <c r="A2932" s="1" t="s">
        <v>136</v>
      </c>
      <c r="B2932" s="1" t="s">
        <v>140</v>
      </c>
      <c r="C2932" s="1" t="s">
        <v>358</v>
      </c>
      <c r="D2932" s="1">
        <v>0.5</v>
      </c>
      <c r="E2932" s="1" t="s">
        <v>80</v>
      </c>
      <c r="F2932" s="3" t="s">
        <v>34</v>
      </c>
      <c r="G2932" s="1" t="s">
        <v>67</v>
      </c>
      <c r="H2932" s="5" t="s">
        <v>69</v>
      </c>
    </row>
    <row r="2933" spans="1:8">
      <c r="A2933" s="1" t="s">
        <v>136</v>
      </c>
      <c r="B2933" s="1" t="s">
        <v>140</v>
      </c>
      <c r="C2933" s="1" t="s">
        <v>358</v>
      </c>
      <c r="D2933" s="1">
        <v>0.5</v>
      </c>
      <c r="E2933" s="1" t="s">
        <v>80</v>
      </c>
      <c r="F2933" s="3" t="s">
        <v>35</v>
      </c>
      <c r="G2933" s="1" t="s">
        <v>67</v>
      </c>
      <c r="H2933" s="5">
        <v>1.605</v>
      </c>
    </row>
    <row r="2934" spans="1:8">
      <c r="A2934" s="1" t="s">
        <v>136</v>
      </c>
      <c r="B2934" s="1" t="s">
        <v>140</v>
      </c>
      <c r="C2934" s="1" t="s">
        <v>358</v>
      </c>
      <c r="D2934" s="1">
        <v>0.5</v>
      </c>
      <c r="E2934" s="1" t="s">
        <v>80</v>
      </c>
      <c r="F2934" s="3" t="s">
        <v>36</v>
      </c>
      <c r="G2934" s="1" t="s">
        <v>67</v>
      </c>
      <c r="H2934" s="5" t="s">
        <v>69</v>
      </c>
    </row>
    <row r="2935" spans="1:8">
      <c r="A2935" s="1" t="s">
        <v>136</v>
      </c>
      <c r="B2935" s="1" t="s">
        <v>140</v>
      </c>
      <c r="C2935" s="1" t="s">
        <v>358</v>
      </c>
      <c r="D2935" s="1">
        <v>0.5</v>
      </c>
      <c r="E2935" s="1" t="s">
        <v>80</v>
      </c>
      <c r="F2935" s="3" t="s">
        <v>37</v>
      </c>
      <c r="G2935" s="1" t="s">
        <v>67</v>
      </c>
      <c r="H2935" s="5">
        <v>1.07</v>
      </c>
    </row>
    <row r="2936" spans="1:8">
      <c r="A2936" s="1" t="s">
        <v>136</v>
      </c>
      <c r="B2936" s="1" t="s">
        <v>140</v>
      </c>
      <c r="C2936" s="1" t="s">
        <v>358</v>
      </c>
      <c r="D2936" s="1">
        <v>0.5</v>
      </c>
      <c r="E2936" s="1" t="s">
        <v>80</v>
      </c>
      <c r="F2936" s="3" t="s">
        <v>38</v>
      </c>
      <c r="G2936" s="1" t="s">
        <v>67</v>
      </c>
      <c r="H2936" s="6" t="s">
        <v>69</v>
      </c>
    </row>
    <row r="2937" spans="1:8">
      <c r="A2937" s="1" t="s">
        <v>136</v>
      </c>
      <c r="B2937" s="1" t="s">
        <v>140</v>
      </c>
      <c r="C2937" s="1" t="s">
        <v>358</v>
      </c>
      <c r="D2937" s="1">
        <v>0.5</v>
      </c>
      <c r="E2937" s="1" t="s">
        <v>80</v>
      </c>
      <c r="F2937" s="3" t="s">
        <v>39</v>
      </c>
      <c r="G2937" s="1" t="s">
        <v>67</v>
      </c>
      <c r="H2937" s="6" t="s">
        <v>69</v>
      </c>
    </row>
    <row r="2938" spans="1:8">
      <c r="A2938" s="1" t="s">
        <v>136</v>
      </c>
      <c r="B2938" s="1" t="s">
        <v>140</v>
      </c>
      <c r="C2938" s="1" t="s">
        <v>358</v>
      </c>
      <c r="D2938" s="1">
        <v>0.5</v>
      </c>
      <c r="E2938" s="1" t="s">
        <v>80</v>
      </c>
      <c r="F2938" s="3" t="s">
        <v>40</v>
      </c>
      <c r="G2938" s="1" t="s">
        <v>67</v>
      </c>
      <c r="H2938" s="5" t="s">
        <v>69</v>
      </c>
    </row>
    <row r="2939" spans="1:8">
      <c r="A2939" s="1" t="s">
        <v>136</v>
      </c>
      <c r="B2939" s="1" t="s">
        <v>140</v>
      </c>
      <c r="C2939" s="1" t="s">
        <v>358</v>
      </c>
      <c r="D2939" s="1">
        <v>0.5</v>
      </c>
      <c r="E2939" s="1" t="s">
        <v>80</v>
      </c>
      <c r="F2939" s="3" t="s">
        <v>41</v>
      </c>
      <c r="G2939" s="1" t="s">
        <v>68</v>
      </c>
      <c r="H2939" s="5">
        <v>8.9166699999999999</v>
      </c>
    </row>
    <row r="2940" spans="1:8">
      <c r="A2940" s="1" t="s">
        <v>136</v>
      </c>
      <c r="B2940" s="1" t="s">
        <v>140</v>
      </c>
      <c r="C2940" s="1" t="s">
        <v>358</v>
      </c>
      <c r="D2940" s="1">
        <v>0.5</v>
      </c>
      <c r="E2940" s="1" t="s">
        <v>80</v>
      </c>
      <c r="F2940" s="3" t="s">
        <v>42</v>
      </c>
      <c r="G2940" s="1" t="s">
        <v>68</v>
      </c>
      <c r="H2940" s="5" t="s">
        <v>69</v>
      </c>
    </row>
    <row r="2941" spans="1:8">
      <c r="A2941" s="1" t="s">
        <v>136</v>
      </c>
      <c r="B2941" s="1" t="s">
        <v>140</v>
      </c>
      <c r="C2941" s="1" t="s">
        <v>358</v>
      </c>
      <c r="D2941" s="1">
        <v>0.5</v>
      </c>
      <c r="E2941" s="1" t="s">
        <v>80</v>
      </c>
      <c r="F2941" s="3" t="s">
        <v>43</v>
      </c>
      <c r="G2941" s="1" t="s">
        <v>67</v>
      </c>
      <c r="H2941" s="5">
        <v>0.54986000000000002</v>
      </c>
    </row>
    <row r="2942" spans="1:8">
      <c r="A2942" s="1" t="s">
        <v>136</v>
      </c>
      <c r="B2942" s="1" t="s">
        <v>140</v>
      </c>
      <c r="C2942" s="1" t="s">
        <v>358</v>
      </c>
      <c r="D2942" s="1">
        <v>0.5</v>
      </c>
      <c r="E2942" s="1" t="s">
        <v>80</v>
      </c>
      <c r="F2942" s="3" t="s">
        <v>44</v>
      </c>
      <c r="G2942" s="1" t="s">
        <v>67</v>
      </c>
      <c r="H2942" s="5" t="s">
        <v>69</v>
      </c>
    </row>
    <row r="2943" spans="1:8">
      <c r="A2943" s="1" t="s">
        <v>136</v>
      </c>
      <c r="B2943" s="1" t="s">
        <v>140</v>
      </c>
      <c r="C2943" s="1" t="s">
        <v>358</v>
      </c>
      <c r="D2943" s="1">
        <v>0.5</v>
      </c>
      <c r="E2943" s="1" t="s">
        <v>80</v>
      </c>
      <c r="F2943" s="3" t="s">
        <v>45</v>
      </c>
      <c r="G2943" s="1" t="s">
        <v>68</v>
      </c>
      <c r="H2943" s="5" t="s">
        <v>69</v>
      </c>
    </row>
    <row r="2944" spans="1:8">
      <c r="A2944" s="1" t="s">
        <v>136</v>
      </c>
      <c r="B2944" s="1" t="s">
        <v>140</v>
      </c>
      <c r="C2944" s="1" t="s">
        <v>358</v>
      </c>
      <c r="D2944" s="1">
        <v>0.5</v>
      </c>
      <c r="E2944" s="1" t="s">
        <v>80</v>
      </c>
      <c r="F2944" s="3" t="s">
        <v>46</v>
      </c>
      <c r="G2944" s="1" t="s">
        <v>67</v>
      </c>
      <c r="H2944" s="5">
        <v>2.5858300000000001</v>
      </c>
    </row>
    <row r="2945" spans="1:8">
      <c r="A2945" s="1" t="s">
        <v>136</v>
      </c>
      <c r="B2945" s="1" t="s">
        <v>140</v>
      </c>
      <c r="C2945" s="1" t="s">
        <v>358</v>
      </c>
      <c r="D2945" s="1">
        <v>0.5</v>
      </c>
      <c r="E2945" s="1" t="s">
        <v>80</v>
      </c>
      <c r="F2945" s="3" t="s">
        <v>47</v>
      </c>
      <c r="G2945" s="1" t="s">
        <v>68</v>
      </c>
      <c r="H2945" s="5">
        <v>16.05</v>
      </c>
    </row>
    <row r="2946" spans="1:8">
      <c r="A2946" s="1" t="s">
        <v>136</v>
      </c>
      <c r="B2946" s="1" t="s">
        <v>140</v>
      </c>
      <c r="C2946" s="1" t="s">
        <v>358</v>
      </c>
      <c r="D2946" s="1">
        <v>0.5</v>
      </c>
      <c r="E2946" s="1" t="s">
        <v>80</v>
      </c>
      <c r="F2946" s="3" t="s">
        <v>48</v>
      </c>
      <c r="G2946" s="1" t="s">
        <v>68</v>
      </c>
      <c r="H2946" s="5">
        <v>2.5858300000000001</v>
      </c>
    </row>
    <row r="2947" spans="1:8">
      <c r="A2947" s="1" t="s">
        <v>136</v>
      </c>
      <c r="B2947" s="1" t="s">
        <v>140</v>
      </c>
      <c r="C2947" s="1" t="s">
        <v>358</v>
      </c>
      <c r="D2947" s="1">
        <v>0.5</v>
      </c>
      <c r="E2947" s="1" t="s">
        <v>80</v>
      </c>
      <c r="F2947" s="3" t="s">
        <v>49</v>
      </c>
      <c r="G2947" s="1" t="s">
        <v>67</v>
      </c>
      <c r="H2947" s="5" t="s">
        <v>69</v>
      </c>
    </row>
    <row r="2948" spans="1:8">
      <c r="A2948" s="1" t="s">
        <v>136</v>
      </c>
      <c r="B2948" s="1" t="s">
        <v>140</v>
      </c>
      <c r="C2948" s="1" t="s">
        <v>358</v>
      </c>
      <c r="D2948" s="1">
        <v>0.5</v>
      </c>
      <c r="E2948" s="1" t="s">
        <v>80</v>
      </c>
      <c r="F2948" s="3" t="s">
        <v>50</v>
      </c>
      <c r="G2948" s="1" t="s">
        <v>68</v>
      </c>
      <c r="H2948" s="5">
        <v>2.14</v>
      </c>
    </row>
    <row r="2949" spans="1:8">
      <c r="A2949" s="1" t="s">
        <v>136</v>
      </c>
      <c r="B2949" s="1" t="s">
        <v>140</v>
      </c>
      <c r="C2949" s="1" t="s">
        <v>358</v>
      </c>
      <c r="D2949" s="1">
        <v>0.5</v>
      </c>
      <c r="E2949" s="1" t="s">
        <v>80</v>
      </c>
      <c r="F2949" s="3" t="s">
        <v>51</v>
      </c>
      <c r="G2949" s="1" t="s">
        <v>67</v>
      </c>
      <c r="H2949" s="5" t="s">
        <v>69</v>
      </c>
    </row>
    <row r="2950" spans="1:8">
      <c r="A2950" s="1" t="s">
        <v>136</v>
      </c>
      <c r="B2950" s="1" t="s">
        <v>140</v>
      </c>
      <c r="C2950" s="1" t="s">
        <v>358</v>
      </c>
      <c r="D2950" s="1">
        <v>0.5</v>
      </c>
      <c r="E2950" s="1" t="s">
        <v>80</v>
      </c>
      <c r="F2950" s="3" t="s">
        <v>52</v>
      </c>
      <c r="G2950" s="1" t="s">
        <v>68</v>
      </c>
      <c r="H2950" s="5">
        <v>3.21</v>
      </c>
    </row>
    <row r="2951" spans="1:8">
      <c r="A2951" s="1" t="s">
        <v>136</v>
      </c>
      <c r="B2951" s="1" t="s">
        <v>140</v>
      </c>
      <c r="C2951" s="1" t="s">
        <v>358</v>
      </c>
      <c r="D2951" s="1">
        <v>0.5</v>
      </c>
      <c r="E2951" s="1" t="s">
        <v>80</v>
      </c>
      <c r="F2951" s="3" t="s">
        <v>53</v>
      </c>
      <c r="G2951" s="1" t="s">
        <v>68</v>
      </c>
      <c r="H2951" s="5">
        <v>3.21</v>
      </c>
    </row>
    <row r="2952" spans="1:8">
      <c r="A2952" s="1" t="s">
        <v>136</v>
      </c>
      <c r="B2952" s="1" t="s">
        <v>140</v>
      </c>
      <c r="C2952" s="1" t="s">
        <v>358</v>
      </c>
      <c r="D2952" s="1">
        <v>0.5</v>
      </c>
      <c r="E2952" s="1" t="s">
        <v>80</v>
      </c>
      <c r="F2952" s="3" t="s">
        <v>54</v>
      </c>
      <c r="G2952" s="1" t="s">
        <v>68</v>
      </c>
      <c r="H2952" s="5" t="s">
        <v>69</v>
      </c>
    </row>
    <row r="2953" spans="1:8">
      <c r="A2953" s="1" t="s">
        <v>136</v>
      </c>
      <c r="B2953" s="1" t="s">
        <v>140</v>
      </c>
      <c r="C2953" s="1" t="s">
        <v>358</v>
      </c>
      <c r="D2953" s="1">
        <v>0.5</v>
      </c>
      <c r="E2953" s="1" t="s">
        <v>80</v>
      </c>
      <c r="F2953" s="3" t="s">
        <v>55</v>
      </c>
      <c r="G2953" s="1" t="s">
        <v>68</v>
      </c>
      <c r="H2953" s="5" t="s">
        <v>69</v>
      </c>
    </row>
    <row r="2954" spans="1:8">
      <c r="A2954" s="1" t="s">
        <v>136</v>
      </c>
      <c r="B2954" s="1" t="s">
        <v>140</v>
      </c>
      <c r="C2954" s="1" t="s">
        <v>358</v>
      </c>
      <c r="D2954" s="1">
        <v>0.5</v>
      </c>
      <c r="E2954" s="1" t="s">
        <v>80</v>
      </c>
      <c r="F2954" s="3" t="s">
        <v>56</v>
      </c>
      <c r="G2954" s="1" t="s">
        <v>68</v>
      </c>
      <c r="H2954" s="5">
        <v>2.4966699999999999</v>
      </c>
    </row>
    <row r="2955" spans="1:8">
      <c r="A2955" s="1" t="s">
        <v>136</v>
      </c>
      <c r="B2955" s="1" t="s">
        <v>140</v>
      </c>
      <c r="C2955" s="1" t="s">
        <v>358</v>
      </c>
      <c r="D2955" s="1">
        <v>0.5</v>
      </c>
      <c r="E2955" s="1" t="s">
        <v>80</v>
      </c>
      <c r="F2955" s="3" t="s">
        <v>57</v>
      </c>
      <c r="G2955" s="1" t="s">
        <v>68</v>
      </c>
      <c r="H2955" s="5">
        <v>1.07</v>
      </c>
    </row>
    <row r="2956" spans="1:8">
      <c r="A2956" s="1" t="s">
        <v>136</v>
      </c>
      <c r="B2956" s="1" t="s">
        <v>140</v>
      </c>
      <c r="C2956" s="1" t="s">
        <v>358</v>
      </c>
      <c r="D2956" s="1">
        <v>0.5</v>
      </c>
      <c r="E2956" s="1" t="s">
        <v>80</v>
      </c>
      <c r="F2956" s="3" t="s">
        <v>58</v>
      </c>
      <c r="G2956" s="1" t="s">
        <v>68</v>
      </c>
      <c r="H2956" s="5">
        <v>1.07</v>
      </c>
    </row>
    <row r="2957" spans="1:8">
      <c r="A2957" s="1" t="s">
        <v>136</v>
      </c>
      <c r="B2957" s="1" t="s">
        <v>140</v>
      </c>
      <c r="C2957" s="1" t="s">
        <v>358</v>
      </c>
      <c r="D2957" s="1">
        <v>0.5</v>
      </c>
      <c r="E2957" s="1" t="s">
        <v>80</v>
      </c>
      <c r="F2957" s="3" t="s">
        <v>135</v>
      </c>
      <c r="G2957" s="1" t="s">
        <v>68</v>
      </c>
      <c r="H2957" s="5" t="s">
        <v>69</v>
      </c>
    </row>
    <row r="2958" spans="1:8">
      <c r="A2958" s="1" t="s">
        <v>136</v>
      </c>
      <c r="B2958" s="1" t="s">
        <v>140</v>
      </c>
      <c r="C2958" s="1" t="s">
        <v>358</v>
      </c>
      <c r="D2958" s="1">
        <v>0.5</v>
      </c>
      <c r="E2958" s="1" t="s">
        <v>80</v>
      </c>
      <c r="F2958" s="3" t="s">
        <v>59</v>
      </c>
      <c r="G2958" s="1" t="s">
        <v>68</v>
      </c>
      <c r="H2958" s="5" t="s">
        <v>69</v>
      </c>
    </row>
    <row r="2959" spans="1:8">
      <c r="A2959" s="1" t="s">
        <v>136</v>
      </c>
      <c r="B2959" s="1" t="s">
        <v>140</v>
      </c>
      <c r="C2959" s="1" t="s">
        <v>358</v>
      </c>
      <c r="D2959" s="1">
        <v>0.5</v>
      </c>
      <c r="E2959" s="1" t="s">
        <v>80</v>
      </c>
      <c r="F2959" s="3" t="s">
        <v>60</v>
      </c>
      <c r="G2959" s="1" t="s">
        <v>68</v>
      </c>
      <c r="H2959" s="5" t="s">
        <v>69</v>
      </c>
    </row>
    <row r="2960" spans="1:8">
      <c r="A2960" s="1" t="s">
        <v>136</v>
      </c>
      <c r="B2960" s="1" t="s">
        <v>140</v>
      </c>
      <c r="C2960" s="1" t="s">
        <v>358</v>
      </c>
      <c r="D2960" s="1">
        <v>0.5</v>
      </c>
      <c r="E2960" s="1" t="s">
        <v>80</v>
      </c>
      <c r="F2960" s="3" t="s">
        <v>61</v>
      </c>
      <c r="G2960" s="1" t="s">
        <v>67</v>
      </c>
      <c r="H2960" s="5" t="s">
        <v>69</v>
      </c>
    </row>
    <row r="2961" spans="1:8">
      <c r="A2961" s="1" t="s">
        <v>136</v>
      </c>
      <c r="B2961" s="1" t="s">
        <v>140</v>
      </c>
      <c r="C2961" s="1" t="s">
        <v>358</v>
      </c>
      <c r="D2961" s="1">
        <v>0.5</v>
      </c>
      <c r="E2961" s="1" t="s">
        <v>80</v>
      </c>
      <c r="F2961" s="3" t="s">
        <v>62</v>
      </c>
      <c r="G2961" s="1" t="s">
        <v>67</v>
      </c>
      <c r="H2961" s="5">
        <v>2.31833</v>
      </c>
    </row>
    <row r="2962" spans="1:8">
      <c r="A2962" s="1" t="s">
        <v>136</v>
      </c>
      <c r="B2962" s="1" t="s">
        <v>140</v>
      </c>
      <c r="C2962" s="1" t="s">
        <v>358</v>
      </c>
      <c r="D2962" s="1">
        <v>0.5</v>
      </c>
      <c r="E2962" s="1" t="s">
        <v>80</v>
      </c>
      <c r="F2962" s="3" t="s">
        <v>63</v>
      </c>
      <c r="G2962" s="1" t="s">
        <v>67</v>
      </c>
      <c r="H2962" s="5" t="s">
        <v>69</v>
      </c>
    </row>
    <row r="2963" spans="1:8">
      <c r="A2963" s="1" t="s">
        <v>136</v>
      </c>
      <c r="B2963" s="1" t="s">
        <v>140</v>
      </c>
      <c r="C2963" s="1" t="s">
        <v>358</v>
      </c>
      <c r="D2963" s="1">
        <v>0.5</v>
      </c>
      <c r="E2963" s="1" t="s">
        <v>80</v>
      </c>
      <c r="F2963" s="3" t="s">
        <v>64</v>
      </c>
      <c r="G2963" s="1" t="s">
        <v>67</v>
      </c>
      <c r="H2963" s="5" t="s">
        <v>69</v>
      </c>
    </row>
    <row r="2964" spans="1:8">
      <c r="A2964" s="1" t="s">
        <v>136</v>
      </c>
      <c r="B2964" s="1" t="s">
        <v>140</v>
      </c>
      <c r="C2964" s="1" t="s">
        <v>358</v>
      </c>
      <c r="D2964" s="1">
        <v>0.5</v>
      </c>
      <c r="E2964" s="1" t="s">
        <v>80</v>
      </c>
      <c r="F2964" s="3" t="s">
        <v>65</v>
      </c>
      <c r="G2964" s="1" t="s">
        <v>67</v>
      </c>
      <c r="H2964" s="5">
        <v>0.69847000000000004</v>
      </c>
    </row>
    <row r="2965" spans="1:8">
      <c r="A2965" s="1" t="s">
        <v>136</v>
      </c>
      <c r="B2965" s="1" t="s">
        <v>140</v>
      </c>
      <c r="C2965" s="1" t="s">
        <v>358</v>
      </c>
      <c r="D2965" s="1">
        <v>0.5</v>
      </c>
      <c r="E2965" s="1" t="s">
        <v>80</v>
      </c>
      <c r="F2965" s="3" t="s">
        <v>66</v>
      </c>
      <c r="G2965" s="1" t="s">
        <v>67</v>
      </c>
      <c r="H2965" s="5" t="s">
        <v>69</v>
      </c>
    </row>
    <row r="2966" spans="1:8">
      <c r="A2966" s="1" t="s">
        <v>136</v>
      </c>
      <c r="B2966" s="1" t="s">
        <v>140</v>
      </c>
      <c r="C2966" s="1" t="s">
        <v>359</v>
      </c>
      <c r="D2966" s="1">
        <v>4</v>
      </c>
      <c r="E2966" s="1" t="s">
        <v>87</v>
      </c>
      <c r="F2966" s="2" t="s">
        <v>11</v>
      </c>
      <c r="G2966" s="1" t="s">
        <v>67</v>
      </c>
      <c r="H2966" s="4">
        <v>2.14</v>
      </c>
    </row>
    <row r="2967" spans="1:8">
      <c r="A2967" s="1" t="s">
        <v>136</v>
      </c>
      <c r="B2967" s="1" t="s">
        <v>140</v>
      </c>
      <c r="C2967" s="1" t="s">
        <v>359</v>
      </c>
      <c r="D2967" s="1">
        <v>4</v>
      </c>
      <c r="E2967" s="1" t="s">
        <v>87</v>
      </c>
      <c r="F2967" s="2" t="s">
        <v>12</v>
      </c>
      <c r="G2967" s="1" t="s">
        <v>67</v>
      </c>
      <c r="H2967" s="4">
        <v>2.14</v>
      </c>
    </row>
    <row r="2968" spans="1:8">
      <c r="A2968" s="1" t="s">
        <v>136</v>
      </c>
      <c r="B2968" s="1" t="s">
        <v>140</v>
      </c>
      <c r="C2968" s="1" t="s">
        <v>359</v>
      </c>
      <c r="D2968" s="1">
        <v>4</v>
      </c>
      <c r="E2968" s="1" t="s">
        <v>87</v>
      </c>
      <c r="F2968" s="2" t="s">
        <v>13</v>
      </c>
      <c r="G2968" s="1" t="s">
        <v>67</v>
      </c>
      <c r="H2968" s="4">
        <v>0.63605999999999996</v>
      </c>
    </row>
    <row r="2969" spans="1:8">
      <c r="A2969" s="1" t="s">
        <v>136</v>
      </c>
      <c r="B2969" s="1" t="s">
        <v>140</v>
      </c>
      <c r="C2969" s="1" t="s">
        <v>359</v>
      </c>
      <c r="D2969" s="1">
        <v>4</v>
      </c>
      <c r="E2969" s="1" t="s">
        <v>87</v>
      </c>
      <c r="F2969" s="2" t="s">
        <v>14</v>
      </c>
      <c r="G2969" s="1" t="s">
        <v>67</v>
      </c>
      <c r="H2969" s="4">
        <v>6.42</v>
      </c>
    </row>
    <row r="2970" spans="1:8">
      <c r="A2970" s="1" t="s">
        <v>136</v>
      </c>
      <c r="B2970" s="1" t="s">
        <v>140</v>
      </c>
      <c r="C2970" s="1" t="s">
        <v>359</v>
      </c>
      <c r="D2970" s="1">
        <v>4</v>
      </c>
      <c r="E2970" s="1" t="s">
        <v>87</v>
      </c>
      <c r="F2970" s="2" t="s">
        <v>15</v>
      </c>
      <c r="G2970" s="1" t="s">
        <v>67</v>
      </c>
      <c r="H2970" s="4">
        <v>6.42</v>
      </c>
    </row>
    <row r="2971" spans="1:8">
      <c r="A2971" s="1" t="s">
        <v>136</v>
      </c>
      <c r="B2971" s="1" t="s">
        <v>140</v>
      </c>
      <c r="C2971" s="1" t="s">
        <v>359</v>
      </c>
      <c r="D2971" s="1">
        <v>4</v>
      </c>
      <c r="E2971" s="1" t="s">
        <v>87</v>
      </c>
      <c r="F2971" s="2" t="s">
        <v>16</v>
      </c>
      <c r="G2971" s="1" t="s">
        <v>67</v>
      </c>
      <c r="H2971" s="4" t="s">
        <v>69</v>
      </c>
    </row>
    <row r="2972" spans="1:8">
      <c r="A2972" s="1" t="s">
        <v>136</v>
      </c>
      <c r="B2972" s="1" t="s">
        <v>140</v>
      </c>
      <c r="C2972" s="1" t="s">
        <v>359</v>
      </c>
      <c r="D2972" s="1">
        <v>4</v>
      </c>
      <c r="E2972" s="1" t="s">
        <v>87</v>
      </c>
      <c r="F2972" s="2" t="s">
        <v>17</v>
      </c>
      <c r="G2972" s="1" t="s">
        <v>67</v>
      </c>
      <c r="H2972" s="4">
        <v>3.2991700000000002</v>
      </c>
    </row>
    <row r="2973" spans="1:8">
      <c r="A2973" s="1" t="s">
        <v>136</v>
      </c>
      <c r="B2973" s="1" t="s">
        <v>140</v>
      </c>
      <c r="C2973" s="1" t="s">
        <v>359</v>
      </c>
      <c r="D2973" s="1">
        <v>4</v>
      </c>
      <c r="E2973" s="1" t="s">
        <v>87</v>
      </c>
      <c r="F2973" s="2" t="s">
        <v>18</v>
      </c>
      <c r="G2973" s="1" t="s">
        <v>68</v>
      </c>
      <c r="H2973" s="4">
        <v>2.14</v>
      </c>
    </row>
    <row r="2974" spans="1:8">
      <c r="A2974" s="1" t="s">
        <v>136</v>
      </c>
      <c r="B2974" s="1" t="s">
        <v>140</v>
      </c>
      <c r="C2974" s="1" t="s">
        <v>359</v>
      </c>
      <c r="D2974" s="1">
        <v>4</v>
      </c>
      <c r="E2974" s="1" t="s">
        <v>87</v>
      </c>
      <c r="F2974" s="2" t="s">
        <v>19</v>
      </c>
      <c r="G2974" s="1" t="s">
        <v>67</v>
      </c>
      <c r="H2974" s="4">
        <v>4.28</v>
      </c>
    </row>
    <row r="2975" spans="1:8">
      <c r="A2975" s="1" t="s">
        <v>136</v>
      </c>
      <c r="B2975" s="1" t="s">
        <v>140</v>
      </c>
      <c r="C2975" s="1" t="s">
        <v>359</v>
      </c>
      <c r="D2975" s="1">
        <v>4</v>
      </c>
      <c r="E2975" s="1" t="s">
        <v>87</v>
      </c>
      <c r="F2975" s="2" t="s">
        <v>20</v>
      </c>
      <c r="G2975" s="1" t="s">
        <v>67</v>
      </c>
      <c r="H2975" s="4">
        <v>4.28</v>
      </c>
    </row>
    <row r="2976" spans="1:8">
      <c r="A2976" s="1" t="s">
        <v>136</v>
      </c>
      <c r="B2976" s="1" t="s">
        <v>140</v>
      </c>
      <c r="C2976" s="1" t="s">
        <v>359</v>
      </c>
      <c r="D2976" s="1">
        <v>4</v>
      </c>
      <c r="E2976" s="1" t="s">
        <v>87</v>
      </c>
      <c r="F2976" s="2" t="s">
        <v>21</v>
      </c>
      <c r="G2976" s="1" t="s">
        <v>67</v>
      </c>
      <c r="H2976" s="4">
        <v>2.14</v>
      </c>
    </row>
    <row r="2977" spans="1:8">
      <c r="A2977" s="1" t="s">
        <v>136</v>
      </c>
      <c r="B2977" s="1" t="s">
        <v>140</v>
      </c>
      <c r="C2977" s="1" t="s">
        <v>359</v>
      </c>
      <c r="D2977" s="1">
        <v>4</v>
      </c>
      <c r="E2977" s="1" t="s">
        <v>87</v>
      </c>
      <c r="F2977" s="2" t="s">
        <v>22</v>
      </c>
      <c r="G2977" s="1" t="s">
        <v>67</v>
      </c>
      <c r="H2977" s="4">
        <v>4.28</v>
      </c>
    </row>
    <row r="2978" spans="1:8">
      <c r="A2978" s="1" t="s">
        <v>136</v>
      </c>
      <c r="B2978" s="1" t="s">
        <v>140</v>
      </c>
      <c r="C2978" s="1" t="s">
        <v>359</v>
      </c>
      <c r="D2978" s="1">
        <v>4</v>
      </c>
      <c r="E2978" s="1" t="s">
        <v>87</v>
      </c>
      <c r="F2978" s="2" t="s">
        <v>23</v>
      </c>
      <c r="G2978" s="1" t="s">
        <v>67</v>
      </c>
      <c r="H2978" s="4" t="s">
        <v>69</v>
      </c>
    </row>
    <row r="2979" spans="1:8">
      <c r="A2979" s="1" t="s">
        <v>136</v>
      </c>
      <c r="B2979" s="1" t="s">
        <v>140</v>
      </c>
      <c r="C2979" s="1" t="s">
        <v>359</v>
      </c>
      <c r="D2979" s="1">
        <v>4</v>
      </c>
      <c r="E2979" s="1" t="s">
        <v>87</v>
      </c>
      <c r="F2979" s="2" t="s">
        <v>24</v>
      </c>
      <c r="G2979" s="1" t="s">
        <v>67</v>
      </c>
      <c r="H2979" s="4" t="s">
        <v>69</v>
      </c>
    </row>
    <row r="2980" spans="1:8">
      <c r="A2980" s="1" t="s">
        <v>136</v>
      </c>
      <c r="B2980" s="1" t="s">
        <v>140</v>
      </c>
      <c r="C2980" s="1" t="s">
        <v>359</v>
      </c>
      <c r="D2980" s="1">
        <v>4</v>
      </c>
      <c r="E2980" s="1" t="s">
        <v>87</v>
      </c>
      <c r="F2980" s="3" t="s">
        <v>25</v>
      </c>
      <c r="G2980" s="1" t="s">
        <v>67</v>
      </c>
      <c r="H2980" s="5" t="s">
        <v>69</v>
      </c>
    </row>
    <row r="2981" spans="1:8">
      <c r="A2981" s="1" t="s">
        <v>136</v>
      </c>
      <c r="B2981" s="1" t="s">
        <v>140</v>
      </c>
      <c r="C2981" s="1" t="s">
        <v>359</v>
      </c>
      <c r="D2981" s="1">
        <v>4</v>
      </c>
      <c r="E2981" s="1" t="s">
        <v>87</v>
      </c>
      <c r="F2981" s="3" t="s">
        <v>26</v>
      </c>
      <c r="G2981" s="1" t="s">
        <v>67</v>
      </c>
      <c r="H2981" s="5">
        <v>3.7450000000000001</v>
      </c>
    </row>
    <row r="2982" spans="1:8">
      <c r="A2982" s="1" t="s">
        <v>136</v>
      </c>
      <c r="B2982" s="1" t="s">
        <v>140</v>
      </c>
      <c r="C2982" s="1" t="s">
        <v>359</v>
      </c>
      <c r="D2982" s="1">
        <v>4</v>
      </c>
      <c r="E2982" s="1" t="s">
        <v>87</v>
      </c>
      <c r="F2982" s="3" t="s">
        <v>27</v>
      </c>
      <c r="G2982" s="1" t="s">
        <v>67</v>
      </c>
      <c r="H2982" s="5">
        <v>1.07</v>
      </c>
    </row>
    <row r="2983" spans="1:8">
      <c r="A2983" s="1" t="s">
        <v>136</v>
      </c>
      <c r="B2983" s="1" t="s">
        <v>140</v>
      </c>
      <c r="C2983" s="1" t="s">
        <v>359</v>
      </c>
      <c r="D2983" s="1">
        <v>4</v>
      </c>
      <c r="E2983" s="1" t="s">
        <v>87</v>
      </c>
      <c r="F2983" s="3" t="s">
        <v>28</v>
      </c>
      <c r="G2983" s="1" t="s">
        <v>67</v>
      </c>
      <c r="H2983" s="5">
        <v>1.07</v>
      </c>
    </row>
    <row r="2984" spans="1:8">
      <c r="A2984" s="1" t="s">
        <v>136</v>
      </c>
      <c r="B2984" s="1" t="s">
        <v>140</v>
      </c>
      <c r="C2984" s="1" t="s">
        <v>359</v>
      </c>
      <c r="D2984" s="1">
        <v>4</v>
      </c>
      <c r="E2984" s="1" t="s">
        <v>87</v>
      </c>
      <c r="F2984" s="3" t="s">
        <v>29</v>
      </c>
      <c r="G2984" s="1" t="s">
        <v>67</v>
      </c>
      <c r="H2984" s="5" t="s">
        <v>69</v>
      </c>
    </row>
    <row r="2985" spans="1:8">
      <c r="A2985" s="1" t="s">
        <v>136</v>
      </c>
      <c r="B2985" s="1" t="s">
        <v>140</v>
      </c>
      <c r="C2985" s="1" t="s">
        <v>359</v>
      </c>
      <c r="D2985" s="1">
        <v>4</v>
      </c>
      <c r="E2985" s="1" t="s">
        <v>87</v>
      </c>
      <c r="F2985" s="3" t="s">
        <v>30</v>
      </c>
      <c r="G2985" s="1" t="s">
        <v>67</v>
      </c>
      <c r="H2985" s="5" t="s">
        <v>69</v>
      </c>
    </row>
    <row r="2986" spans="1:8">
      <c r="A2986" s="1" t="s">
        <v>136</v>
      </c>
      <c r="B2986" s="1" t="s">
        <v>140</v>
      </c>
      <c r="C2986" s="1" t="s">
        <v>359</v>
      </c>
      <c r="D2986" s="1">
        <v>4</v>
      </c>
      <c r="E2986" s="1" t="s">
        <v>87</v>
      </c>
      <c r="F2986" s="3" t="s">
        <v>31</v>
      </c>
      <c r="G2986" s="1" t="s">
        <v>67</v>
      </c>
      <c r="H2986" s="5" t="s">
        <v>69</v>
      </c>
    </row>
    <row r="2987" spans="1:8">
      <c r="A2987" s="1" t="s">
        <v>136</v>
      </c>
      <c r="B2987" s="1" t="s">
        <v>140</v>
      </c>
      <c r="C2987" s="1" t="s">
        <v>359</v>
      </c>
      <c r="D2987" s="1">
        <v>4</v>
      </c>
      <c r="E2987" s="1" t="s">
        <v>87</v>
      </c>
      <c r="F2987" s="3" t="s">
        <v>32</v>
      </c>
      <c r="G2987" s="1" t="s">
        <v>67</v>
      </c>
      <c r="H2987" s="5" t="s">
        <v>69</v>
      </c>
    </row>
    <row r="2988" spans="1:8">
      <c r="A2988" s="1" t="s">
        <v>136</v>
      </c>
      <c r="B2988" s="1" t="s">
        <v>140</v>
      </c>
      <c r="C2988" s="1" t="s">
        <v>359</v>
      </c>
      <c r="D2988" s="1">
        <v>4</v>
      </c>
      <c r="E2988" s="1" t="s">
        <v>87</v>
      </c>
      <c r="F2988" s="3" t="s">
        <v>33</v>
      </c>
      <c r="G2988" s="1" t="s">
        <v>67</v>
      </c>
      <c r="H2988" s="5" t="s">
        <v>69</v>
      </c>
    </row>
    <row r="2989" spans="1:8">
      <c r="A2989" s="1" t="s">
        <v>136</v>
      </c>
      <c r="B2989" s="1" t="s">
        <v>140</v>
      </c>
      <c r="C2989" s="1" t="s">
        <v>359</v>
      </c>
      <c r="D2989" s="1">
        <v>4</v>
      </c>
      <c r="E2989" s="1" t="s">
        <v>87</v>
      </c>
      <c r="F2989" s="3" t="s">
        <v>34</v>
      </c>
      <c r="G2989" s="1" t="s">
        <v>67</v>
      </c>
      <c r="H2989" s="5" t="s">
        <v>69</v>
      </c>
    </row>
    <row r="2990" spans="1:8">
      <c r="A2990" s="1" t="s">
        <v>136</v>
      </c>
      <c r="B2990" s="1" t="s">
        <v>140</v>
      </c>
      <c r="C2990" s="1" t="s">
        <v>359</v>
      </c>
      <c r="D2990" s="1">
        <v>4</v>
      </c>
      <c r="E2990" s="1" t="s">
        <v>87</v>
      </c>
      <c r="F2990" s="3" t="s">
        <v>35</v>
      </c>
      <c r="G2990" s="1" t="s">
        <v>67</v>
      </c>
      <c r="H2990" s="5">
        <v>2.14</v>
      </c>
    </row>
    <row r="2991" spans="1:8">
      <c r="A2991" s="1" t="s">
        <v>136</v>
      </c>
      <c r="B2991" s="1" t="s">
        <v>140</v>
      </c>
      <c r="C2991" s="1" t="s">
        <v>359</v>
      </c>
      <c r="D2991" s="1">
        <v>4</v>
      </c>
      <c r="E2991" s="1" t="s">
        <v>87</v>
      </c>
      <c r="F2991" s="3" t="s">
        <v>36</v>
      </c>
      <c r="G2991" s="1" t="s">
        <v>67</v>
      </c>
      <c r="H2991" s="5">
        <v>4.28</v>
      </c>
    </row>
    <row r="2992" spans="1:8">
      <c r="A2992" s="1" t="s">
        <v>136</v>
      </c>
      <c r="B2992" s="1" t="s">
        <v>140</v>
      </c>
      <c r="C2992" s="1" t="s">
        <v>359</v>
      </c>
      <c r="D2992" s="1">
        <v>4</v>
      </c>
      <c r="E2992" s="1" t="s">
        <v>87</v>
      </c>
      <c r="F2992" s="3" t="s">
        <v>37</v>
      </c>
      <c r="G2992" s="1" t="s">
        <v>67</v>
      </c>
      <c r="H2992" s="5">
        <v>0.35666999999999999</v>
      </c>
    </row>
    <row r="2993" spans="1:8">
      <c r="A2993" s="1" t="s">
        <v>136</v>
      </c>
      <c r="B2993" s="1" t="s">
        <v>140</v>
      </c>
      <c r="C2993" s="1" t="s">
        <v>359</v>
      </c>
      <c r="D2993" s="1">
        <v>4</v>
      </c>
      <c r="E2993" s="1" t="s">
        <v>87</v>
      </c>
      <c r="F2993" s="3" t="s">
        <v>38</v>
      </c>
      <c r="G2993" s="1" t="s">
        <v>67</v>
      </c>
      <c r="H2993" s="6">
        <v>19.260000000000002</v>
      </c>
    </row>
    <row r="2994" spans="1:8">
      <c r="A2994" s="1" t="s">
        <v>136</v>
      </c>
      <c r="B2994" s="1" t="s">
        <v>140</v>
      </c>
      <c r="C2994" s="1" t="s">
        <v>359</v>
      </c>
      <c r="D2994" s="1">
        <v>4</v>
      </c>
      <c r="E2994" s="1" t="s">
        <v>87</v>
      </c>
      <c r="F2994" s="3" t="s">
        <v>39</v>
      </c>
      <c r="G2994" s="1" t="s">
        <v>67</v>
      </c>
      <c r="H2994" s="6">
        <v>308.16000000000003</v>
      </c>
    </row>
    <row r="2995" spans="1:8">
      <c r="A2995" s="1" t="s">
        <v>136</v>
      </c>
      <c r="B2995" s="1" t="s">
        <v>140</v>
      </c>
      <c r="C2995" s="1" t="s">
        <v>359</v>
      </c>
      <c r="D2995" s="1">
        <v>4</v>
      </c>
      <c r="E2995" s="1" t="s">
        <v>87</v>
      </c>
      <c r="F2995" s="3" t="s">
        <v>40</v>
      </c>
      <c r="G2995" s="1" t="s">
        <v>67</v>
      </c>
      <c r="H2995" s="5">
        <v>4.28</v>
      </c>
    </row>
    <row r="2996" spans="1:8">
      <c r="A2996" s="1" t="s">
        <v>136</v>
      </c>
      <c r="B2996" s="1" t="s">
        <v>140</v>
      </c>
      <c r="C2996" s="1" t="s">
        <v>359</v>
      </c>
      <c r="D2996" s="1">
        <v>4</v>
      </c>
      <c r="E2996" s="1" t="s">
        <v>87</v>
      </c>
      <c r="F2996" s="3" t="s">
        <v>41</v>
      </c>
      <c r="G2996" s="1" t="s">
        <v>68</v>
      </c>
      <c r="H2996" s="5">
        <v>20.329999999999998</v>
      </c>
    </row>
    <row r="2997" spans="1:8">
      <c r="A2997" s="1" t="s">
        <v>136</v>
      </c>
      <c r="B2997" s="1" t="s">
        <v>140</v>
      </c>
      <c r="C2997" s="1" t="s">
        <v>359</v>
      </c>
      <c r="D2997" s="1">
        <v>4</v>
      </c>
      <c r="E2997" s="1" t="s">
        <v>87</v>
      </c>
      <c r="F2997" s="3" t="s">
        <v>42</v>
      </c>
      <c r="G2997" s="1" t="s">
        <v>68</v>
      </c>
      <c r="H2997" s="5">
        <v>6.42</v>
      </c>
    </row>
    <row r="2998" spans="1:8">
      <c r="A2998" s="1" t="s">
        <v>136</v>
      </c>
      <c r="B2998" s="1" t="s">
        <v>140</v>
      </c>
      <c r="C2998" s="1" t="s">
        <v>359</v>
      </c>
      <c r="D2998" s="1">
        <v>4</v>
      </c>
      <c r="E2998" s="1" t="s">
        <v>87</v>
      </c>
      <c r="F2998" s="3" t="s">
        <v>43</v>
      </c>
      <c r="G2998" s="1" t="s">
        <v>67</v>
      </c>
      <c r="H2998" s="5">
        <v>0.74306000000000005</v>
      </c>
    </row>
    <row r="2999" spans="1:8">
      <c r="A2999" s="1" t="s">
        <v>136</v>
      </c>
      <c r="B2999" s="1" t="s">
        <v>140</v>
      </c>
      <c r="C2999" s="1" t="s">
        <v>359</v>
      </c>
      <c r="D2999" s="1">
        <v>4</v>
      </c>
      <c r="E2999" s="1" t="s">
        <v>87</v>
      </c>
      <c r="F2999" s="3" t="s">
        <v>44</v>
      </c>
      <c r="G2999" s="1" t="s">
        <v>67</v>
      </c>
      <c r="H2999" s="5" t="s">
        <v>69</v>
      </c>
    </row>
    <row r="3000" spans="1:8">
      <c r="A3000" s="1" t="s">
        <v>136</v>
      </c>
      <c r="B3000" s="1" t="s">
        <v>140</v>
      </c>
      <c r="C3000" s="1" t="s">
        <v>359</v>
      </c>
      <c r="D3000" s="1">
        <v>4</v>
      </c>
      <c r="E3000" s="1" t="s">
        <v>87</v>
      </c>
      <c r="F3000" s="3" t="s">
        <v>45</v>
      </c>
      <c r="G3000" s="1" t="s">
        <v>68</v>
      </c>
      <c r="H3000" s="5">
        <v>8.56</v>
      </c>
    </row>
    <row r="3001" spans="1:8">
      <c r="A3001" s="1" t="s">
        <v>136</v>
      </c>
      <c r="B3001" s="1" t="s">
        <v>140</v>
      </c>
      <c r="C3001" s="1" t="s">
        <v>359</v>
      </c>
      <c r="D3001" s="1">
        <v>4</v>
      </c>
      <c r="E3001" s="1" t="s">
        <v>87</v>
      </c>
      <c r="F3001" s="3" t="s">
        <v>46</v>
      </c>
      <c r="G3001" s="1" t="s">
        <v>67</v>
      </c>
      <c r="H3001" s="5">
        <v>3.21</v>
      </c>
    </row>
    <row r="3002" spans="1:8">
      <c r="A3002" s="1" t="s">
        <v>136</v>
      </c>
      <c r="B3002" s="1" t="s">
        <v>140</v>
      </c>
      <c r="C3002" s="1" t="s">
        <v>359</v>
      </c>
      <c r="D3002" s="1">
        <v>4</v>
      </c>
      <c r="E3002" s="1" t="s">
        <v>87</v>
      </c>
      <c r="F3002" s="3" t="s">
        <v>47</v>
      </c>
      <c r="G3002" s="1" t="s">
        <v>68</v>
      </c>
      <c r="H3002" s="5">
        <v>5.35</v>
      </c>
    </row>
    <row r="3003" spans="1:8">
      <c r="A3003" s="1" t="s">
        <v>136</v>
      </c>
      <c r="B3003" s="1" t="s">
        <v>140</v>
      </c>
      <c r="C3003" s="1" t="s">
        <v>359</v>
      </c>
      <c r="D3003" s="1">
        <v>4</v>
      </c>
      <c r="E3003" s="1" t="s">
        <v>87</v>
      </c>
      <c r="F3003" s="3" t="s">
        <v>48</v>
      </c>
      <c r="G3003" s="1" t="s">
        <v>68</v>
      </c>
      <c r="H3003" s="5">
        <v>6.42</v>
      </c>
    </row>
    <row r="3004" spans="1:8">
      <c r="A3004" s="1" t="s">
        <v>136</v>
      </c>
      <c r="B3004" s="1" t="s">
        <v>140</v>
      </c>
      <c r="C3004" s="1" t="s">
        <v>359</v>
      </c>
      <c r="D3004" s="1">
        <v>4</v>
      </c>
      <c r="E3004" s="1" t="s">
        <v>87</v>
      </c>
      <c r="F3004" s="3" t="s">
        <v>49</v>
      </c>
      <c r="G3004" s="1" t="s">
        <v>67</v>
      </c>
      <c r="H3004" s="5" t="s">
        <v>69</v>
      </c>
    </row>
    <row r="3005" spans="1:8">
      <c r="A3005" s="1" t="s">
        <v>136</v>
      </c>
      <c r="B3005" s="1" t="s">
        <v>140</v>
      </c>
      <c r="C3005" s="1" t="s">
        <v>359</v>
      </c>
      <c r="D3005" s="1">
        <v>4</v>
      </c>
      <c r="E3005" s="1" t="s">
        <v>87</v>
      </c>
      <c r="F3005" s="3" t="s">
        <v>50</v>
      </c>
      <c r="G3005" s="1" t="s">
        <v>68</v>
      </c>
      <c r="H3005" s="5">
        <v>2.14</v>
      </c>
    </row>
    <row r="3006" spans="1:8">
      <c r="A3006" s="1" t="s">
        <v>136</v>
      </c>
      <c r="B3006" s="1" t="s">
        <v>140</v>
      </c>
      <c r="C3006" s="1" t="s">
        <v>359</v>
      </c>
      <c r="D3006" s="1">
        <v>4</v>
      </c>
      <c r="E3006" s="1" t="s">
        <v>87</v>
      </c>
      <c r="F3006" s="3" t="s">
        <v>51</v>
      </c>
      <c r="G3006" s="1" t="s">
        <v>67</v>
      </c>
      <c r="H3006" s="5">
        <v>10.34333</v>
      </c>
    </row>
    <row r="3007" spans="1:8">
      <c r="A3007" s="1" t="s">
        <v>136</v>
      </c>
      <c r="B3007" s="1" t="s">
        <v>140</v>
      </c>
      <c r="C3007" s="1" t="s">
        <v>359</v>
      </c>
      <c r="D3007" s="1">
        <v>4</v>
      </c>
      <c r="E3007" s="1" t="s">
        <v>87</v>
      </c>
      <c r="F3007" s="3" t="s">
        <v>52</v>
      </c>
      <c r="G3007" s="1" t="s">
        <v>68</v>
      </c>
      <c r="H3007" s="5">
        <v>6.42</v>
      </c>
    </row>
    <row r="3008" spans="1:8">
      <c r="A3008" s="1" t="s">
        <v>136</v>
      </c>
      <c r="B3008" s="1" t="s">
        <v>140</v>
      </c>
      <c r="C3008" s="1" t="s">
        <v>359</v>
      </c>
      <c r="D3008" s="1">
        <v>4</v>
      </c>
      <c r="E3008" s="1" t="s">
        <v>87</v>
      </c>
      <c r="F3008" s="3" t="s">
        <v>53</v>
      </c>
      <c r="G3008" s="1" t="s">
        <v>68</v>
      </c>
      <c r="H3008" s="5">
        <v>6.42</v>
      </c>
    </row>
    <row r="3009" spans="1:8">
      <c r="A3009" s="1" t="s">
        <v>136</v>
      </c>
      <c r="B3009" s="1" t="s">
        <v>140</v>
      </c>
      <c r="C3009" s="1" t="s">
        <v>359</v>
      </c>
      <c r="D3009" s="1">
        <v>4</v>
      </c>
      <c r="E3009" s="1" t="s">
        <v>87</v>
      </c>
      <c r="F3009" s="3" t="s">
        <v>54</v>
      </c>
      <c r="G3009" s="1" t="s">
        <v>68</v>
      </c>
      <c r="H3009" s="5">
        <v>3.21</v>
      </c>
    </row>
    <row r="3010" spans="1:8">
      <c r="A3010" s="1" t="s">
        <v>136</v>
      </c>
      <c r="B3010" s="1" t="s">
        <v>140</v>
      </c>
      <c r="C3010" s="1" t="s">
        <v>359</v>
      </c>
      <c r="D3010" s="1">
        <v>4</v>
      </c>
      <c r="E3010" s="1" t="s">
        <v>87</v>
      </c>
      <c r="F3010" s="3" t="s">
        <v>55</v>
      </c>
      <c r="G3010" s="1" t="s">
        <v>68</v>
      </c>
      <c r="H3010" s="5">
        <v>3.21</v>
      </c>
    </row>
    <row r="3011" spans="1:8">
      <c r="A3011" s="1" t="s">
        <v>136</v>
      </c>
      <c r="B3011" s="1" t="s">
        <v>140</v>
      </c>
      <c r="C3011" s="1" t="s">
        <v>359</v>
      </c>
      <c r="D3011" s="1">
        <v>4</v>
      </c>
      <c r="E3011" s="1" t="s">
        <v>87</v>
      </c>
      <c r="F3011" s="3" t="s">
        <v>56</v>
      </c>
      <c r="G3011" s="1" t="s">
        <v>68</v>
      </c>
      <c r="H3011" s="5">
        <v>2.6749999999999998</v>
      </c>
    </row>
    <row r="3012" spans="1:8">
      <c r="A3012" s="1" t="s">
        <v>136</v>
      </c>
      <c r="B3012" s="1" t="s">
        <v>140</v>
      </c>
      <c r="C3012" s="1" t="s">
        <v>359</v>
      </c>
      <c r="D3012" s="1">
        <v>4</v>
      </c>
      <c r="E3012" s="1" t="s">
        <v>87</v>
      </c>
      <c r="F3012" s="3" t="s">
        <v>57</v>
      </c>
      <c r="G3012" s="1" t="s">
        <v>68</v>
      </c>
      <c r="H3012" s="5" t="s">
        <v>69</v>
      </c>
    </row>
    <row r="3013" spans="1:8">
      <c r="A3013" s="1" t="s">
        <v>136</v>
      </c>
      <c r="B3013" s="1" t="s">
        <v>140</v>
      </c>
      <c r="C3013" s="1" t="s">
        <v>359</v>
      </c>
      <c r="D3013" s="1">
        <v>4</v>
      </c>
      <c r="E3013" s="1" t="s">
        <v>87</v>
      </c>
      <c r="F3013" s="3" t="s">
        <v>58</v>
      </c>
      <c r="G3013" s="1" t="s">
        <v>68</v>
      </c>
      <c r="H3013" s="5">
        <v>1.605</v>
      </c>
    </row>
    <row r="3014" spans="1:8">
      <c r="A3014" s="1" t="s">
        <v>136</v>
      </c>
      <c r="B3014" s="1" t="s">
        <v>140</v>
      </c>
      <c r="C3014" s="1" t="s">
        <v>359</v>
      </c>
      <c r="D3014" s="1">
        <v>4</v>
      </c>
      <c r="E3014" s="1" t="s">
        <v>87</v>
      </c>
      <c r="F3014" s="3" t="s">
        <v>135</v>
      </c>
      <c r="G3014" s="1" t="s">
        <v>68</v>
      </c>
      <c r="H3014" s="5" t="s">
        <v>69</v>
      </c>
    </row>
    <row r="3015" spans="1:8">
      <c r="A3015" s="1" t="s">
        <v>136</v>
      </c>
      <c r="B3015" s="1" t="s">
        <v>140</v>
      </c>
      <c r="C3015" s="1" t="s">
        <v>359</v>
      </c>
      <c r="D3015" s="1">
        <v>4</v>
      </c>
      <c r="E3015" s="1" t="s">
        <v>87</v>
      </c>
      <c r="F3015" s="3" t="s">
        <v>59</v>
      </c>
      <c r="G3015" s="1" t="s">
        <v>68</v>
      </c>
      <c r="H3015" s="5">
        <v>1.07</v>
      </c>
    </row>
    <row r="3016" spans="1:8">
      <c r="A3016" s="1" t="s">
        <v>136</v>
      </c>
      <c r="B3016" s="1" t="s">
        <v>140</v>
      </c>
      <c r="C3016" s="1" t="s">
        <v>359</v>
      </c>
      <c r="D3016" s="1">
        <v>4</v>
      </c>
      <c r="E3016" s="1" t="s">
        <v>87</v>
      </c>
      <c r="F3016" s="3" t="s">
        <v>60</v>
      </c>
      <c r="G3016" s="1" t="s">
        <v>68</v>
      </c>
      <c r="H3016" s="5">
        <v>3.2991700000000002</v>
      </c>
    </row>
    <row r="3017" spans="1:8">
      <c r="A3017" s="1" t="s">
        <v>136</v>
      </c>
      <c r="B3017" s="1" t="s">
        <v>140</v>
      </c>
      <c r="C3017" s="1" t="s">
        <v>359</v>
      </c>
      <c r="D3017" s="1">
        <v>4</v>
      </c>
      <c r="E3017" s="1" t="s">
        <v>87</v>
      </c>
      <c r="F3017" s="3" t="s">
        <v>61</v>
      </c>
      <c r="G3017" s="1" t="s">
        <v>67</v>
      </c>
      <c r="H3017" s="5" t="s">
        <v>69</v>
      </c>
    </row>
    <row r="3018" spans="1:8">
      <c r="A3018" s="1" t="s">
        <v>136</v>
      </c>
      <c r="B3018" s="1" t="s">
        <v>140</v>
      </c>
      <c r="C3018" s="1" t="s">
        <v>359</v>
      </c>
      <c r="D3018" s="1">
        <v>4</v>
      </c>
      <c r="E3018" s="1" t="s">
        <v>87</v>
      </c>
      <c r="F3018" s="3" t="s">
        <v>62</v>
      </c>
      <c r="G3018" s="1" t="s">
        <v>67</v>
      </c>
      <c r="H3018" s="5">
        <v>8.9166699999999999</v>
      </c>
    </row>
    <row r="3019" spans="1:8">
      <c r="A3019" s="1" t="s">
        <v>136</v>
      </c>
      <c r="B3019" s="1" t="s">
        <v>140</v>
      </c>
      <c r="C3019" s="1" t="s">
        <v>359</v>
      </c>
      <c r="D3019" s="1">
        <v>4</v>
      </c>
      <c r="E3019" s="1" t="s">
        <v>87</v>
      </c>
      <c r="F3019" s="3" t="s">
        <v>63</v>
      </c>
      <c r="G3019" s="1" t="s">
        <v>67</v>
      </c>
      <c r="H3019" s="5" t="s">
        <v>69</v>
      </c>
    </row>
    <row r="3020" spans="1:8">
      <c r="A3020" s="1" t="s">
        <v>136</v>
      </c>
      <c r="B3020" s="1" t="s">
        <v>140</v>
      </c>
      <c r="C3020" s="1" t="s">
        <v>359</v>
      </c>
      <c r="D3020" s="1">
        <v>4</v>
      </c>
      <c r="E3020" s="1" t="s">
        <v>87</v>
      </c>
      <c r="F3020" s="3" t="s">
        <v>64</v>
      </c>
      <c r="G3020" s="1" t="s">
        <v>67</v>
      </c>
      <c r="H3020" s="5">
        <v>1.07</v>
      </c>
    </row>
    <row r="3021" spans="1:8">
      <c r="A3021" s="1" t="s">
        <v>136</v>
      </c>
      <c r="B3021" s="1" t="s">
        <v>140</v>
      </c>
      <c r="C3021" s="1" t="s">
        <v>359</v>
      </c>
      <c r="D3021" s="1">
        <v>4</v>
      </c>
      <c r="E3021" s="1" t="s">
        <v>87</v>
      </c>
      <c r="F3021" s="3" t="s">
        <v>65</v>
      </c>
      <c r="G3021" s="1" t="s">
        <v>67</v>
      </c>
      <c r="H3021" s="5">
        <v>9.6300000000000008</v>
      </c>
    </row>
    <row r="3022" spans="1:8">
      <c r="A3022" s="1" t="s">
        <v>136</v>
      </c>
      <c r="B3022" s="1" t="s">
        <v>140</v>
      </c>
      <c r="C3022" s="1" t="s">
        <v>359</v>
      </c>
      <c r="D3022" s="1">
        <v>4</v>
      </c>
      <c r="E3022" s="1" t="s">
        <v>87</v>
      </c>
      <c r="F3022" s="3" t="s">
        <v>66</v>
      </c>
      <c r="G3022" s="1" t="s">
        <v>67</v>
      </c>
      <c r="H3022" s="5">
        <v>6.42</v>
      </c>
    </row>
    <row r="3023" spans="1:8">
      <c r="A3023" s="1" t="s">
        <v>136</v>
      </c>
      <c r="B3023" s="1" t="s">
        <v>141</v>
      </c>
      <c r="C3023" s="1" t="s">
        <v>360</v>
      </c>
      <c r="D3023" s="1">
        <v>5</v>
      </c>
      <c r="E3023" s="1" t="s">
        <v>80</v>
      </c>
      <c r="F3023" s="2" t="s">
        <v>11</v>
      </c>
      <c r="G3023" s="1" t="s">
        <v>67</v>
      </c>
      <c r="H3023" s="4">
        <v>2.14</v>
      </c>
    </row>
    <row r="3024" spans="1:8">
      <c r="A3024" s="1" t="s">
        <v>136</v>
      </c>
      <c r="B3024" s="1" t="s">
        <v>141</v>
      </c>
      <c r="C3024" s="1" t="s">
        <v>360</v>
      </c>
      <c r="D3024" s="1">
        <v>5</v>
      </c>
      <c r="E3024" s="1" t="s">
        <v>80</v>
      </c>
      <c r="F3024" s="2" t="s">
        <v>12</v>
      </c>
      <c r="G3024" s="1" t="s">
        <v>67</v>
      </c>
      <c r="H3024" s="4">
        <v>4.6366699999999996</v>
      </c>
    </row>
    <row r="3025" spans="1:8">
      <c r="A3025" s="1" t="s">
        <v>136</v>
      </c>
      <c r="B3025" s="1" t="s">
        <v>141</v>
      </c>
      <c r="C3025" s="1" t="s">
        <v>360</v>
      </c>
      <c r="D3025" s="1">
        <v>5</v>
      </c>
      <c r="E3025" s="1" t="s">
        <v>80</v>
      </c>
      <c r="F3025" s="2" t="s">
        <v>13</v>
      </c>
      <c r="G3025" s="1" t="s">
        <v>67</v>
      </c>
      <c r="H3025" s="4">
        <v>1.07</v>
      </c>
    </row>
    <row r="3026" spans="1:8">
      <c r="A3026" s="1" t="s">
        <v>136</v>
      </c>
      <c r="B3026" s="1" t="s">
        <v>141</v>
      </c>
      <c r="C3026" s="1" t="s">
        <v>360</v>
      </c>
      <c r="D3026" s="1">
        <v>5</v>
      </c>
      <c r="E3026" s="1" t="s">
        <v>80</v>
      </c>
      <c r="F3026" s="2" t="s">
        <v>14</v>
      </c>
      <c r="G3026" s="1" t="s">
        <v>67</v>
      </c>
      <c r="H3026" s="4">
        <v>6.42</v>
      </c>
    </row>
    <row r="3027" spans="1:8">
      <c r="A3027" s="1" t="s">
        <v>136</v>
      </c>
      <c r="B3027" s="1" t="s">
        <v>141</v>
      </c>
      <c r="C3027" s="1" t="s">
        <v>360</v>
      </c>
      <c r="D3027" s="1">
        <v>5</v>
      </c>
      <c r="E3027" s="1" t="s">
        <v>80</v>
      </c>
      <c r="F3027" s="2" t="s">
        <v>15</v>
      </c>
      <c r="G3027" s="1" t="s">
        <v>67</v>
      </c>
      <c r="H3027" s="4">
        <v>4.6366699999999996</v>
      </c>
    </row>
    <row r="3028" spans="1:8">
      <c r="A3028" s="1" t="s">
        <v>136</v>
      </c>
      <c r="B3028" s="1" t="s">
        <v>141</v>
      </c>
      <c r="C3028" s="1" t="s">
        <v>360</v>
      </c>
      <c r="D3028" s="1">
        <v>5</v>
      </c>
      <c r="E3028" s="1" t="s">
        <v>80</v>
      </c>
      <c r="F3028" s="2" t="s">
        <v>16</v>
      </c>
      <c r="G3028" s="1" t="s">
        <v>67</v>
      </c>
      <c r="H3028" s="4" t="s">
        <v>69</v>
      </c>
    </row>
    <row r="3029" spans="1:8">
      <c r="A3029" s="1" t="s">
        <v>136</v>
      </c>
      <c r="B3029" s="1" t="s">
        <v>141</v>
      </c>
      <c r="C3029" s="1" t="s">
        <v>360</v>
      </c>
      <c r="D3029" s="1">
        <v>5</v>
      </c>
      <c r="E3029" s="1" t="s">
        <v>80</v>
      </c>
      <c r="F3029" s="2" t="s">
        <v>17</v>
      </c>
      <c r="G3029" s="1" t="s">
        <v>67</v>
      </c>
      <c r="H3029" s="4">
        <v>3.0316700000000001</v>
      </c>
    </row>
    <row r="3030" spans="1:8">
      <c r="A3030" s="1" t="s">
        <v>136</v>
      </c>
      <c r="B3030" s="1" t="s">
        <v>141</v>
      </c>
      <c r="C3030" s="1" t="s">
        <v>360</v>
      </c>
      <c r="D3030" s="1">
        <v>5</v>
      </c>
      <c r="E3030" s="1" t="s">
        <v>80</v>
      </c>
      <c r="F3030" s="2" t="s">
        <v>18</v>
      </c>
      <c r="G3030" s="1" t="s">
        <v>68</v>
      </c>
      <c r="H3030" s="4">
        <v>2.14</v>
      </c>
    </row>
    <row r="3031" spans="1:8">
      <c r="A3031" s="1" t="s">
        <v>136</v>
      </c>
      <c r="B3031" s="1" t="s">
        <v>141</v>
      </c>
      <c r="C3031" s="1" t="s">
        <v>360</v>
      </c>
      <c r="D3031" s="1">
        <v>5</v>
      </c>
      <c r="E3031" s="1" t="s">
        <v>80</v>
      </c>
      <c r="F3031" s="2" t="s">
        <v>19</v>
      </c>
      <c r="G3031" s="1" t="s">
        <v>67</v>
      </c>
      <c r="H3031" s="4" t="s">
        <v>69</v>
      </c>
    </row>
    <row r="3032" spans="1:8">
      <c r="A3032" s="1" t="s">
        <v>136</v>
      </c>
      <c r="B3032" s="1" t="s">
        <v>141</v>
      </c>
      <c r="C3032" s="1" t="s">
        <v>360</v>
      </c>
      <c r="D3032" s="1">
        <v>5</v>
      </c>
      <c r="E3032" s="1" t="s">
        <v>80</v>
      </c>
      <c r="F3032" s="2" t="s">
        <v>20</v>
      </c>
      <c r="G3032" s="1" t="s">
        <v>67</v>
      </c>
      <c r="H3032" s="4" t="s">
        <v>69</v>
      </c>
    </row>
    <row r="3033" spans="1:8">
      <c r="A3033" s="1" t="s">
        <v>136</v>
      </c>
      <c r="B3033" s="1" t="s">
        <v>141</v>
      </c>
      <c r="C3033" s="1" t="s">
        <v>360</v>
      </c>
      <c r="D3033" s="1">
        <v>5</v>
      </c>
      <c r="E3033" s="1" t="s">
        <v>80</v>
      </c>
      <c r="F3033" s="2" t="s">
        <v>21</v>
      </c>
      <c r="G3033" s="1" t="s">
        <v>67</v>
      </c>
      <c r="H3033" s="4" t="s">
        <v>69</v>
      </c>
    </row>
    <row r="3034" spans="1:8">
      <c r="A3034" s="1" t="s">
        <v>136</v>
      </c>
      <c r="B3034" s="1" t="s">
        <v>141</v>
      </c>
      <c r="C3034" s="1" t="s">
        <v>360</v>
      </c>
      <c r="D3034" s="1">
        <v>5</v>
      </c>
      <c r="E3034" s="1" t="s">
        <v>80</v>
      </c>
      <c r="F3034" s="2" t="s">
        <v>22</v>
      </c>
      <c r="G3034" s="1" t="s">
        <v>67</v>
      </c>
      <c r="H3034" s="4" t="s">
        <v>69</v>
      </c>
    </row>
    <row r="3035" spans="1:8">
      <c r="A3035" s="1" t="s">
        <v>136</v>
      </c>
      <c r="B3035" s="1" t="s">
        <v>141</v>
      </c>
      <c r="C3035" s="1" t="s">
        <v>360</v>
      </c>
      <c r="D3035" s="1">
        <v>5</v>
      </c>
      <c r="E3035" s="1" t="s">
        <v>80</v>
      </c>
      <c r="F3035" s="2" t="s">
        <v>23</v>
      </c>
      <c r="G3035" s="1" t="s">
        <v>67</v>
      </c>
      <c r="H3035" s="4">
        <v>4.28</v>
      </c>
    </row>
    <row r="3036" spans="1:8">
      <c r="A3036" s="1" t="s">
        <v>136</v>
      </c>
      <c r="B3036" s="1" t="s">
        <v>141</v>
      </c>
      <c r="C3036" s="1" t="s">
        <v>360</v>
      </c>
      <c r="D3036" s="1">
        <v>5</v>
      </c>
      <c r="E3036" s="1" t="s">
        <v>80</v>
      </c>
      <c r="F3036" s="2" t="s">
        <v>24</v>
      </c>
      <c r="G3036" s="1" t="s">
        <v>67</v>
      </c>
      <c r="H3036" s="4">
        <v>2.14</v>
      </c>
    </row>
    <row r="3037" spans="1:8">
      <c r="A3037" s="1" t="s">
        <v>136</v>
      </c>
      <c r="B3037" s="1" t="s">
        <v>141</v>
      </c>
      <c r="C3037" s="1" t="s">
        <v>360</v>
      </c>
      <c r="D3037" s="1">
        <v>5</v>
      </c>
      <c r="E3037" s="1" t="s">
        <v>80</v>
      </c>
      <c r="F3037" s="3" t="s">
        <v>25</v>
      </c>
      <c r="G3037" s="1" t="s">
        <v>67</v>
      </c>
      <c r="H3037" s="5" t="s">
        <v>69</v>
      </c>
    </row>
    <row r="3038" spans="1:8">
      <c r="A3038" s="1" t="s">
        <v>136</v>
      </c>
      <c r="B3038" s="1" t="s">
        <v>141</v>
      </c>
      <c r="C3038" s="1" t="s">
        <v>360</v>
      </c>
      <c r="D3038" s="1">
        <v>5</v>
      </c>
      <c r="E3038" s="1" t="s">
        <v>80</v>
      </c>
      <c r="F3038" s="3" t="s">
        <v>26</v>
      </c>
      <c r="G3038" s="1" t="s">
        <v>67</v>
      </c>
      <c r="H3038" s="5" t="s">
        <v>69</v>
      </c>
    </row>
    <row r="3039" spans="1:8">
      <c r="A3039" s="1" t="s">
        <v>136</v>
      </c>
      <c r="B3039" s="1" t="s">
        <v>141</v>
      </c>
      <c r="C3039" s="1" t="s">
        <v>360</v>
      </c>
      <c r="D3039" s="1">
        <v>5</v>
      </c>
      <c r="E3039" s="1" t="s">
        <v>80</v>
      </c>
      <c r="F3039" s="3" t="s">
        <v>27</v>
      </c>
      <c r="G3039" s="1" t="s">
        <v>67</v>
      </c>
      <c r="H3039" s="5" t="s">
        <v>69</v>
      </c>
    </row>
    <row r="3040" spans="1:8">
      <c r="A3040" s="1" t="s">
        <v>136</v>
      </c>
      <c r="B3040" s="1" t="s">
        <v>141</v>
      </c>
      <c r="C3040" s="1" t="s">
        <v>360</v>
      </c>
      <c r="D3040" s="1">
        <v>5</v>
      </c>
      <c r="E3040" s="1" t="s">
        <v>80</v>
      </c>
      <c r="F3040" s="3" t="s">
        <v>28</v>
      </c>
      <c r="G3040" s="1" t="s">
        <v>67</v>
      </c>
      <c r="H3040" s="5" t="s">
        <v>69</v>
      </c>
    </row>
    <row r="3041" spans="1:8">
      <c r="A3041" s="1" t="s">
        <v>136</v>
      </c>
      <c r="B3041" s="1" t="s">
        <v>141</v>
      </c>
      <c r="C3041" s="1" t="s">
        <v>360</v>
      </c>
      <c r="D3041" s="1">
        <v>5</v>
      </c>
      <c r="E3041" s="1" t="s">
        <v>80</v>
      </c>
      <c r="F3041" s="3" t="s">
        <v>29</v>
      </c>
      <c r="G3041" s="1" t="s">
        <v>67</v>
      </c>
      <c r="H3041" s="5">
        <v>4.28</v>
      </c>
    </row>
    <row r="3042" spans="1:8">
      <c r="A3042" s="1" t="s">
        <v>136</v>
      </c>
      <c r="B3042" s="1" t="s">
        <v>141</v>
      </c>
      <c r="C3042" s="1" t="s">
        <v>360</v>
      </c>
      <c r="D3042" s="1">
        <v>5</v>
      </c>
      <c r="E3042" s="1" t="s">
        <v>80</v>
      </c>
      <c r="F3042" s="3" t="s">
        <v>30</v>
      </c>
      <c r="G3042" s="1" t="s">
        <v>67</v>
      </c>
      <c r="H3042" s="5">
        <v>2.14</v>
      </c>
    </row>
    <row r="3043" spans="1:8">
      <c r="A3043" s="1" t="s">
        <v>136</v>
      </c>
      <c r="B3043" s="1" t="s">
        <v>141</v>
      </c>
      <c r="C3043" s="1" t="s">
        <v>360</v>
      </c>
      <c r="D3043" s="1">
        <v>5</v>
      </c>
      <c r="E3043" s="1" t="s">
        <v>80</v>
      </c>
      <c r="F3043" s="3" t="s">
        <v>31</v>
      </c>
      <c r="G3043" s="1" t="s">
        <v>67</v>
      </c>
      <c r="H3043" s="5" t="s">
        <v>69</v>
      </c>
    </row>
    <row r="3044" spans="1:8">
      <c r="A3044" s="1" t="s">
        <v>136</v>
      </c>
      <c r="B3044" s="1" t="s">
        <v>141</v>
      </c>
      <c r="C3044" s="1" t="s">
        <v>360</v>
      </c>
      <c r="D3044" s="1">
        <v>5</v>
      </c>
      <c r="E3044" s="1" t="s">
        <v>80</v>
      </c>
      <c r="F3044" s="3" t="s">
        <v>32</v>
      </c>
      <c r="G3044" s="1" t="s">
        <v>67</v>
      </c>
      <c r="H3044" s="5" t="s">
        <v>69</v>
      </c>
    </row>
    <row r="3045" spans="1:8">
      <c r="A3045" s="1" t="s">
        <v>136</v>
      </c>
      <c r="B3045" s="1" t="s">
        <v>141</v>
      </c>
      <c r="C3045" s="1" t="s">
        <v>360</v>
      </c>
      <c r="D3045" s="1">
        <v>5</v>
      </c>
      <c r="E3045" s="1" t="s">
        <v>80</v>
      </c>
      <c r="F3045" s="3" t="s">
        <v>33</v>
      </c>
      <c r="G3045" s="1" t="s">
        <v>67</v>
      </c>
      <c r="H3045" s="5" t="s">
        <v>69</v>
      </c>
    </row>
    <row r="3046" spans="1:8">
      <c r="A3046" s="1" t="s">
        <v>136</v>
      </c>
      <c r="B3046" s="1" t="s">
        <v>141</v>
      </c>
      <c r="C3046" s="1" t="s">
        <v>360</v>
      </c>
      <c r="D3046" s="1">
        <v>5</v>
      </c>
      <c r="E3046" s="1" t="s">
        <v>80</v>
      </c>
      <c r="F3046" s="3" t="s">
        <v>34</v>
      </c>
      <c r="G3046" s="1" t="s">
        <v>67</v>
      </c>
      <c r="H3046" s="5" t="s">
        <v>69</v>
      </c>
    </row>
    <row r="3047" spans="1:8">
      <c r="A3047" s="1" t="s">
        <v>136</v>
      </c>
      <c r="B3047" s="1" t="s">
        <v>141</v>
      </c>
      <c r="C3047" s="1" t="s">
        <v>360</v>
      </c>
      <c r="D3047" s="1">
        <v>5</v>
      </c>
      <c r="E3047" s="1" t="s">
        <v>80</v>
      </c>
      <c r="F3047" s="3" t="s">
        <v>35</v>
      </c>
      <c r="G3047" s="1" t="s">
        <v>67</v>
      </c>
      <c r="H3047" s="5">
        <v>4.28</v>
      </c>
    </row>
    <row r="3048" spans="1:8">
      <c r="A3048" s="1" t="s">
        <v>136</v>
      </c>
      <c r="B3048" s="1" t="s">
        <v>141</v>
      </c>
      <c r="C3048" s="1" t="s">
        <v>360</v>
      </c>
      <c r="D3048" s="1">
        <v>5</v>
      </c>
      <c r="E3048" s="1" t="s">
        <v>80</v>
      </c>
      <c r="F3048" s="3" t="s">
        <v>36</v>
      </c>
      <c r="G3048" s="1" t="s">
        <v>67</v>
      </c>
      <c r="H3048" s="5">
        <v>6.5983299999999998</v>
      </c>
    </row>
    <row r="3049" spans="1:8">
      <c r="A3049" s="1" t="s">
        <v>136</v>
      </c>
      <c r="B3049" s="1" t="s">
        <v>141</v>
      </c>
      <c r="C3049" s="1" t="s">
        <v>360</v>
      </c>
      <c r="D3049" s="1">
        <v>5</v>
      </c>
      <c r="E3049" s="1" t="s">
        <v>80</v>
      </c>
      <c r="F3049" s="3" t="s">
        <v>37</v>
      </c>
      <c r="G3049" s="1" t="s">
        <v>67</v>
      </c>
      <c r="H3049" s="5" t="s">
        <v>69</v>
      </c>
    </row>
    <row r="3050" spans="1:8">
      <c r="A3050" s="1" t="s">
        <v>136</v>
      </c>
      <c r="B3050" s="1" t="s">
        <v>141</v>
      </c>
      <c r="C3050" s="1" t="s">
        <v>360</v>
      </c>
      <c r="D3050" s="1">
        <v>5</v>
      </c>
      <c r="E3050" s="1" t="s">
        <v>80</v>
      </c>
      <c r="F3050" s="3" t="s">
        <v>38</v>
      </c>
      <c r="G3050" s="1" t="s">
        <v>67</v>
      </c>
      <c r="H3050" s="6" t="s">
        <v>69</v>
      </c>
    </row>
    <row r="3051" spans="1:8">
      <c r="A3051" s="1" t="s">
        <v>136</v>
      </c>
      <c r="B3051" s="1" t="s">
        <v>141</v>
      </c>
      <c r="C3051" s="1" t="s">
        <v>360</v>
      </c>
      <c r="D3051" s="1">
        <v>5</v>
      </c>
      <c r="E3051" s="1" t="s">
        <v>80</v>
      </c>
      <c r="F3051" s="3" t="s">
        <v>39</v>
      </c>
      <c r="G3051" s="1" t="s">
        <v>67</v>
      </c>
      <c r="H3051" s="6" t="s">
        <v>69</v>
      </c>
    </row>
    <row r="3052" spans="1:8">
      <c r="A3052" s="1" t="s">
        <v>136</v>
      </c>
      <c r="B3052" s="1" t="s">
        <v>141</v>
      </c>
      <c r="C3052" s="1" t="s">
        <v>360</v>
      </c>
      <c r="D3052" s="1">
        <v>5</v>
      </c>
      <c r="E3052" s="1" t="s">
        <v>80</v>
      </c>
      <c r="F3052" s="3" t="s">
        <v>40</v>
      </c>
      <c r="G3052" s="1" t="s">
        <v>67</v>
      </c>
      <c r="H3052" s="5" t="s">
        <v>69</v>
      </c>
    </row>
    <row r="3053" spans="1:8">
      <c r="A3053" s="1" t="s">
        <v>136</v>
      </c>
      <c r="B3053" s="1" t="s">
        <v>141</v>
      </c>
      <c r="C3053" s="1" t="s">
        <v>360</v>
      </c>
      <c r="D3053" s="1">
        <v>5</v>
      </c>
      <c r="E3053" s="1" t="s">
        <v>80</v>
      </c>
      <c r="F3053" s="3" t="s">
        <v>41</v>
      </c>
      <c r="G3053" s="1" t="s">
        <v>68</v>
      </c>
      <c r="H3053" s="5">
        <v>74.900000000000006</v>
      </c>
    </row>
    <row r="3054" spans="1:8">
      <c r="A3054" s="1" t="s">
        <v>136</v>
      </c>
      <c r="B3054" s="1" t="s">
        <v>141</v>
      </c>
      <c r="C3054" s="1" t="s">
        <v>360</v>
      </c>
      <c r="D3054" s="1">
        <v>5</v>
      </c>
      <c r="E3054" s="1" t="s">
        <v>80</v>
      </c>
      <c r="F3054" s="3" t="s">
        <v>42</v>
      </c>
      <c r="G3054" s="1" t="s">
        <v>68</v>
      </c>
      <c r="H3054" s="5" t="s">
        <v>69</v>
      </c>
    </row>
    <row r="3055" spans="1:8">
      <c r="A3055" s="1" t="s">
        <v>136</v>
      </c>
      <c r="B3055" s="1" t="s">
        <v>141</v>
      </c>
      <c r="C3055" s="1" t="s">
        <v>360</v>
      </c>
      <c r="D3055" s="1">
        <v>5</v>
      </c>
      <c r="E3055" s="1" t="s">
        <v>80</v>
      </c>
      <c r="F3055" s="3" t="s">
        <v>43</v>
      </c>
      <c r="G3055" s="1" t="s">
        <v>67</v>
      </c>
      <c r="H3055" s="5">
        <v>0.59443999999999997</v>
      </c>
    </row>
    <row r="3056" spans="1:8">
      <c r="A3056" s="1" t="s">
        <v>136</v>
      </c>
      <c r="B3056" s="1" t="s">
        <v>141</v>
      </c>
      <c r="C3056" s="1" t="s">
        <v>360</v>
      </c>
      <c r="D3056" s="1">
        <v>5</v>
      </c>
      <c r="E3056" s="1" t="s">
        <v>80</v>
      </c>
      <c r="F3056" s="3" t="s">
        <v>44</v>
      </c>
      <c r="G3056" s="1" t="s">
        <v>67</v>
      </c>
      <c r="H3056" s="5" t="s">
        <v>69</v>
      </c>
    </row>
    <row r="3057" spans="1:8">
      <c r="A3057" s="1" t="s">
        <v>136</v>
      </c>
      <c r="B3057" s="1" t="s">
        <v>141</v>
      </c>
      <c r="C3057" s="1" t="s">
        <v>360</v>
      </c>
      <c r="D3057" s="1">
        <v>5</v>
      </c>
      <c r="E3057" s="1" t="s">
        <v>80</v>
      </c>
      <c r="F3057" s="3" t="s">
        <v>45</v>
      </c>
      <c r="G3057" s="1" t="s">
        <v>68</v>
      </c>
      <c r="H3057" s="5" t="s">
        <v>69</v>
      </c>
    </row>
    <row r="3058" spans="1:8">
      <c r="A3058" s="1" t="s">
        <v>136</v>
      </c>
      <c r="B3058" s="1" t="s">
        <v>141</v>
      </c>
      <c r="C3058" s="1" t="s">
        <v>360</v>
      </c>
      <c r="D3058" s="1">
        <v>5</v>
      </c>
      <c r="E3058" s="1" t="s">
        <v>80</v>
      </c>
      <c r="F3058" s="3" t="s">
        <v>46</v>
      </c>
      <c r="G3058" s="1" t="s">
        <v>67</v>
      </c>
      <c r="H3058" s="5" t="s">
        <v>69</v>
      </c>
    </row>
    <row r="3059" spans="1:8">
      <c r="A3059" s="1" t="s">
        <v>136</v>
      </c>
      <c r="B3059" s="1" t="s">
        <v>141</v>
      </c>
      <c r="C3059" s="1" t="s">
        <v>360</v>
      </c>
      <c r="D3059" s="1">
        <v>5</v>
      </c>
      <c r="E3059" s="1" t="s">
        <v>80</v>
      </c>
      <c r="F3059" s="3" t="s">
        <v>47</v>
      </c>
      <c r="G3059" s="1" t="s">
        <v>68</v>
      </c>
      <c r="H3059" s="5">
        <v>6.42</v>
      </c>
    </row>
    <row r="3060" spans="1:8">
      <c r="A3060" s="1" t="s">
        <v>136</v>
      </c>
      <c r="B3060" s="1" t="s">
        <v>141</v>
      </c>
      <c r="C3060" s="1" t="s">
        <v>360</v>
      </c>
      <c r="D3060" s="1">
        <v>5</v>
      </c>
      <c r="E3060" s="1" t="s">
        <v>80</v>
      </c>
      <c r="F3060" s="3" t="s">
        <v>48</v>
      </c>
      <c r="G3060" s="1" t="s">
        <v>68</v>
      </c>
      <c r="H3060" s="5">
        <v>6.42</v>
      </c>
    </row>
    <row r="3061" spans="1:8">
      <c r="A3061" s="1" t="s">
        <v>136</v>
      </c>
      <c r="B3061" s="1" t="s">
        <v>141</v>
      </c>
      <c r="C3061" s="1" t="s">
        <v>360</v>
      </c>
      <c r="D3061" s="1">
        <v>5</v>
      </c>
      <c r="E3061" s="1" t="s">
        <v>80</v>
      </c>
      <c r="F3061" s="3" t="s">
        <v>49</v>
      </c>
      <c r="G3061" s="1" t="s">
        <v>67</v>
      </c>
      <c r="H3061" s="5">
        <v>6.42</v>
      </c>
    </row>
    <row r="3062" spans="1:8">
      <c r="A3062" s="1" t="s">
        <v>136</v>
      </c>
      <c r="B3062" s="1" t="s">
        <v>141</v>
      </c>
      <c r="C3062" s="1" t="s">
        <v>360</v>
      </c>
      <c r="D3062" s="1">
        <v>5</v>
      </c>
      <c r="E3062" s="1" t="s">
        <v>80</v>
      </c>
      <c r="F3062" s="3" t="s">
        <v>50</v>
      </c>
      <c r="G3062" s="1" t="s">
        <v>68</v>
      </c>
      <c r="H3062" s="5" t="s">
        <v>69</v>
      </c>
    </row>
    <row r="3063" spans="1:8">
      <c r="A3063" s="1" t="s">
        <v>136</v>
      </c>
      <c r="B3063" s="1" t="s">
        <v>141</v>
      </c>
      <c r="C3063" s="1" t="s">
        <v>360</v>
      </c>
      <c r="D3063" s="1">
        <v>5</v>
      </c>
      <c r="E3063" s="1" t="s">
        <v>80</v>
      </c>
      <c r="F3063" s="3" t="s">
        <v>51</v>
      </c>
      <c r="G3063" s="1" t="s">
        <v>67</v>
      </c>
      <c r="H3063" s="5">
        <v>12.84</v>
      </c>
    </row>
    <row r="3064" spans="1:8">
      <c r="A3064" s="1" t="s">
        <v>136</v>
      </c>
      <c r="B3064" s="1" t="s">
        <v>141</v>
      </c>
      <c r="C3064" s="1" t="s">
        <v>360</v>
      </c>
      <c r="D3064" s="1">
        <v>5</v>
      </c>
      <c r="E3064" s="1" t="s">
        <v>80</v>
      </c>
      <c r="F3064" s="3" t="s">
        <v>52</v>
      </c>
      <c r="G3064" s="1" t="s">
        <v>68</v>
      </c>
      <c r="H3064" s="5">
        <v>6.42</v>
      </c>
    </row>
    <row r="3065" spans="1:8">
      <c r="A3065" s="1" t="s">
        <v>136</v>
      </c>
      <c r="B3065" s="1" t="s">
        <v>141</v>
      </c>
      <c r="C3065" s="1" t="s">
        <v>360</v>
      </c>
      <c r="D3065" s="1">
        <v>5</v>
      </c>
      <c r="E3065" s="1" t="s">
        <v>80</v>
      </c>
      <c r="F3065" s="3" t="s">
        <v>53</v>
      </c>
      <c r="G3065" s="1" t="s">
        <v>68</v>
      </c>
      <c r="H3065" s="5">
        <v>6.42</v>
      </c>
    </row>
    <row r="3066" spans="1:8">
      <c r="A3066" s="1" t="s">
        <v>136</v>
      </c>
      <c r="B3066" s="1" t="s">
        <v>141</v>
      </c>
      <c r="C3066" s="1" t="s">
        <v>360</v>
      </c>
      <c r="D3066" s="1">
        <v>5</v>
      </c>
      <c r="E3066" s="1" t="s">
        <v>80</v>
      </c>
      <c r="F3066" s="3" t="s">
        <v>54</v>
      </c>
      <c r="G3066" s="1" t="s">
        <v>68</v>
      </c>
      <c r="H3066" s="5" t="s">
        <v>69</v>
      </c>
    </row>
    <row r="3067" spans="1:8">
      <c r="A3067" s="1" t="s">
        <v>136</v>
      </c>
      <c r="B3067" s="1" t="s">
        <v>141</v>
      </c>
      <c r="C3067" s="1" t="s">
        <v>360</v>
      </c>
      <c r="D3067" s="1">
        <v>5</v>
      </c>
      <c r="E3067" s="1" t="s">
        <v>80</v>
      </c>
      <c r="F3067" s="3" t="s">
        <v>55</v>
      </c>
      <c r="G3067" s="1" t="s">
        <v>68</v>
      </c>
      <c r="H3067" s="5" t="s">
        <v>69</v>
      </c>
    </row>
    <row r="3068" spans="1:8">
      <c r="A3068" s="1" t="s">
        <v>136</v>
      </c>
      <c r="B3068" s="1" t="s">
        <v>141</v>
      </c>
      <c r="C3068" s="1" t="s">
        <v>360</v>
      </c>
      <c r="D3068" s="1">
        <v>5</v>
      </c>
      <c r="E3068" s="1" t="s">
        <v>80</v>
      </c>
      <c r="F3068" s="3" t="s">
        <v>56</v>
      </c>
      <c r="G3068" s="1" t="s">
        <v>68</v>
      </c>
      <c r="H3068" s="5">
        <v>2.14</v>
      </c>
    </row>
    <row r="3069" spans="1:8">
      <c r="A3069" s="1" t="s">
        <v>136</v>
      </c>
      <c r="B3069" s="1" t="s">
        <v>141</v>
      </c>
      <c r="C3069" s="1" t="s">
        <v>360</v>
      </c>
      <c r="D3069" s="1">
        <v>5</v>
      </c>
      <c r="E3069" s="1" t="s">
        <v>80</v>
      </c>
      <c r="F3069" s="3" t="s">
        <v>57</v>
      </c>
      <c r="G3069" s="1" t="s">
        <v>68</v>
      </c>
      <c r="H3069" s="5" t="s">
        <v>69</v>
      </c>
    </row>
    <row r="3070" spans="1:8">
      <c r="A3070" s="1" t="s">
        <v>136</v>
      </c>
      <c r="B3070" s="1" t="s">
        <v>141</v>
      </c>
      <c r="C3070" s="1" t="s">
        <v>360</v>
      </c>
      <c r="D3070" s="1">
        <v>5</v>
      </c>
      <c r="E3070" s="1" t="s">
        <v>80</v>
      </c>
      <c r="F3070" s="3" t="s">
        <v>58</v>
      </c>
      <c r="G3070" s="1" t="s">
        <v>68</v>
      </c>
      <c r="H3070" s="5">
        <v>2.14</v>
      </c>
    </row>
    <row r="3071" spans="1:8">
      <c r="A3071" s="1" t="s">
        <v>136</v>
      </c>
      <c r="B3071" s="1" t="s">
        <v>141</v>
      </c>
      <c r="C3071" s="1" t="s">
        <v>360</v>
      </c>
      <c r="D3071" s="1">
        <v>5</v>
      </c>
      <c r="E3071" s="1" t="s">
        <v>80</v>
      </c>
      <c r="F3071" s="3" t="s">
        <v>135</v>
      </c>
      <c r="G3071" s="1" t="s">
        <v>68</v>
      </c>
      <c r="H3071" s="5">
        <v>83.816670000000002</v>
      </c>
    </row>
    <row r="3072" spans="1:8">
      <c r="A3072" s="1" t="s">
        <v>136</v>
      </c>
      <c r="B3072" s="1" t="s">
        <v>141</v>
      </c>
      <c r="C3072" s="1" t="s">
        <v>360</v>
      </c>
      <c r="D3072" s="1">
        <v>5</v>
      </c>
      <c r="E3072" s="1" t="s">
        <v>80</v>
      </c>
      <c r="F3072" s="3" t="s">
        <v>59</v>
      </c>
      <c r="G3072" s="1" t="s">
        <v>68</v>
      </c>
      <c r="H3072" s="5">
        <v>0.59443999999999997</v>
      </c>
    </row>
    <row r="3073" spans="1:8">
      <c r="A3073" s="1" t="s">
        <v>136</v>
      </c>
      <c r="B3073" s="1" t="s">
        <v>141</v>
      </c>
      <c r="C3073" s="1" t="s">
        <v>360</v>
      </c>
      <c r="D3073" s="1">
        <v>5</v>
      </c>
      <c r="E3073" s="1" t="s">
        <v>80</v>
      </c>
      <c r="F3073" s="3" t="s">
        <v>60</v>
      </c>
      <c r="G3073" s="1" t="s">
        <v>68</v>
      </c>
      <c r="H3073" s="5" t="s">
        <v>69</v>
      </c>
    </row>
    <row r="3074" spans="1:8">
      <c r="A3074" s="1" t="s">
        <v>136</v>
      </c>
      <c r="B3074" s="1" t="s">
        <v>141</v>
      </c>
      <c r="C3074" s="1" t="s">
        <v>360</v>
      </c>
      <c r="D3074" s="1">
        <v>5</v>
      </c>
      <c r="E3074" s="1" t="s">
        <v>80</v>
      </c>
      <c r="F3074" s="3" t="s">
        <v>61</v>
      </c>
      <c r="G3074" s="1" t="s">
        <v>67</v>
      </c>
      <c r="H3074" s="5" t="s">
        <v>69</v>
      </c>
    </row>
    <row r="3075" spans="1:8">
      <c r="A3075" s="1" t="s">
        <v>136</v>
      </c>
      <c r="B3075" s="1" t="s">
        <v>141</v>
      </c>
      <c r="C3075" s="1" t="s">
        <v>360</v>
      </c>
      <c r="D3075" s="1">
        <v>5</v>
      </c>
      <c r="E3075" s="1" t="s">
        <v>80</v>
      </c>
      <c r="F3075" s="3" t="s">
        <v>62</v>
      </c>
      <c r="G3075" s="1" t="s">
        <v>67</v>
      </c>
      <c r="H3075" s="5">
        <v>6.42</v>
      </c>
    </row>
    <row r="3076" spans="1:8">
      <c r="A3076" s="1" t="s">
        <v>136</v>
      </c>
      <c r="B3076" s="1" t="s">
        <v>141</v>
      </c>
      <c r="C3076" s="1" t="s">
        <v>360</v>
      </c>
      <c r="D3076" s="1">
        <v>5</v>
      </c>
      <c r="E3076" s="1" t="s">
        <v>80</v>
      </c>
      <c r="F3076" s="3" t="s">
        <v>63</v>
      </c>
      <c r="G3076" s="1" t="s">
        <v>67</v>
      </c>
      <c r="H3076" s="5" t="s">
        <v>69</v>
      </c>
    </row>
    <row r="3077" spans="1:8">
      <c r="A3077" s="1" t="s">
        <v>136</v>
      </c>
      <c r="B3077" s="1" t="s">
        <v>141</v>
      </c>
      <c r="C3077" s="1" t="s">
        <v>360</v>
      </c>
      <c r="D3077" s="1">
        <v>5</v>
      </c>
      <c r="E3077" s="1" t="s">
        <v>80</v>
      </c>
      <c r="F3077" s="3" t="s">
        <v>64</v>
      </c>
      <c r="G3077" s="1" t="s">
        <v>67</v>
      </c>
      <c r="H3077" s="5" t="s">
        <v>69</v>
      </c>
    </row>
    <row r="3078" spans="1:8">
      <c r="A3078" s="1" t="s">
        <v>136</v>
      </c>
      <c r="B3078" s="1" t="s">
        <v>141</v>
      </c>
      <c r="C3078" s="1" t="s">
        <v>360</v>
      </c>
      <c r="D3078" s="1">
        <v>5</v>
      </c>
      <c r="E3078" s="1" t="s">
        <v>80</v>
      </c>
      <c r="F3078" s="3" t="s">
        <v>65</v>
      </c>
      <c r="G3078" s="1" t="s">
        <v>67</v>
      </c>
      <c r="H3078" s="5">
        <v>1.07</v>
      </c>
    </row>
    <row r="3079" spans="1:8">
      <c r="A3079" s="1" t="s">
        <v>136</v>
      </c>
      <c r="B3079" s="1" t="s">
        <v>141</v>
      </c>
      <c r="C3079" s="1" t="s">
        <v>360</v>
      </c>
      <c r="D3079" s="1">
        <v>5</v>
      </c>
      <c r="E3079" s="1" t="s">
        <v>80</v>
      </c>
      <c r="F3079" s="3" t="s">
        <v>66</v>
      </c>
      <c r="G3079" s="1" t="s">
        <v>67</v>
      </c>
      <c r="H3079" s="5">
        <v>2.14</v>
      </c>
    </row>
    <row r="3080" spans="1:8">
      <c r="A3080" s="1" t="s">
        <v>136</v>
      </c>
      <c r="B3080" s="1" t="s">
        <v>141</v>
      </c>
      <c r="C3080" s="1" t="s">
        <v>361</v>
      </c>
      <c r="D3080" s="1">
        <v>7</v>
      </c>
      <c r="E3080" s="1" t="s">
        <v>80</v>
      </c>
      <c r="F3080" s="2" t="s">
        <v>11</v>
      </c>
      <c r="G3080" s="1" t="s">
        <v>67</v>
      </c>
      <c r="H3080" s="4">
        <v>4.28</v>
      </c>
    </row>
    <row r="3081" spans="1:8">
      <c r="A3081" s="1" t="s">
        <v>136</v>
      </c>
      <c r="B3081" s="1" t="s">
        <v>141</v>
      </c>
      <c r="C3081" s="1" t="s">
        <v>361</v>
      </c>
      <c r="D3081" s="1">
        <v>7</v>
      </c>
      <c r="E3081" s="1" t="s">
        <v>80</v>
      </c>
      <c r="F3081" s="2" t="s">
        <v>12</v>
      </c>
      <c r="G3081" s="1" t="s">
        <v>67</v>
      </c>
      <c r="H3081" s="4">
        <v>4.28</v>
      </c>
    </row>
    <row r="3082" spans="1:8">
      <c r="A3082" s="1" t="s">
        <v>136</v>
      </c>
      <c r="B3082" s="1" t="s">
        <v>141</v>
      </c>
      <c r="C3082" s="1" t="s">
        <v>361</v>
      </c>
      <c r="D3082" s="1">
        <v>7</v>
      </c>
      <c r="E3082" s="1" t="s">
        <v>80</v>
      </c>
      <c r="F3082" s="2" t="s">
        <v>13</v>
      </c>
      <c r="G3082" s="1" t="s">
        <v>67</v>
      </c>
      <c r="H3082" s="4">
        <v>0.35666999999999999</v>
      </c>
    </row>
    <row r="3083" spans="1:8">
      <c r="A3083" s="1" t="s">
        <v>136</v>
      </c>
      <c r="B3083" s="1" t="s">
        <v>141</v>
      </c>
      <c r="C3083" s="1" t="s">
        <v>361</v>
      </c>
      <c r="D3083" s="1">
        <v>7</v>
      </c>
      <c r="E3083" s="1" t="s">
        <v>80</v>
      </c>
      <c r="F3083" s="2" t="s">
        <v>14</v>
      </c>
      <c r="G3083" s="1" t="s">
        <v>67</v>
      </c>
      <c r="H3083" s="4">
        <v>5.35</v>
      </c>
    </row>
    <row r="3084" spans="1:8">
      <c r="A3084" s="1" t="s">
        <v>136</v>
      </c>
      <c r="B3084" s="1" t="s">
        <v>141</v>
      </c>
      <c r="C3084" s="1" t="s">
        <v>361</v>
      </c>
      <c r="D3084" s="1">
        <v>7</v>
      </c>
      <c r="E3084" s="1" t="s">
        <v>80</v>
      </c>
      <c r="F3084" s="2" t="s">
        <v>15</v>
      </c>
      <c r="G3084" s="1" t="s">
        <v>67</v>
      </c>
      <c r="H3084" s="4">
        <v>3.21</v>
      </c>
    </row>
    <row r="3085" spans="1:8">
      <c r="A3085" s="1" t="s">
        <v>136</v>
      </c>
      <c r="B3085" s="1" t="s">
        <v>141</v>
      </c>
      <c r="C3085" s="1" t="s">
        <v>361</v>
      </c>
      <c r="D3085" s="1">
        <v>7</v>
      </c>
      <c r="E3085" s="1" t="s">
        <v>80</v>
      </c>
      <c r="F3085" s="2" t="s">
        <v>16</v>
      </c>
      <c r="G3085" s="1" t="s">
        <v>67</v>
      </c>
      <c r="H3085" s="4">
        <v>5.35</v>
      </c>
    </row>
    <row r="3086" spans="1:8">
      <c r="A3086" s="1" t="s">
        <v>136</v>
      </c>
      <c r="B3086" s="1" t="s">
        <v>141</v>
      </c>
      <c r="C3086" s="1" t="s">
        <v>361</v>
      </c>
      <c r="D3086" s="1">
        <v>7</v>
      </c>
      <c r="E3086" s="1" t="s">
        <v>80</v>
      </c>
      <c r="F3086" s="2" t="s">
        <v>17</v>
      </c>
      <c r="G3086" s="1" t="s">
        <v>67</v>
      </c>
      <c r="H3086" s="4">
        <v>2.14</v>
      </c>
    </row>
    <row r="3087" spans="1:8">
      <c r="A3087" s="1" t="s">
        <v>136</v>
      </c>
      <c r="B3087" s="1" t="s">
        <v>141</v>
      </c>
      <c r="C3087" s="1" t="s">
        <v>361</v>
      </c>
      <c r="D3087" s="1">
        <v>7</v>
      </c>
      <c r="E3087" s="1" t="s">
        <v>80</v>
      </c>
      <c r="F3087" s="2" t="s">
        <v>18</v>
      </c>
      <c r="G3087" s="1" t="s">
        <v>68</v>
      </c>
      <c r="H3087" s="4">
        <v>2.14</v>
      </c>
    </row>
    <row r="3088" spans="1:8">
      <c r="A3088" s="1" t="s">
        <v>136</v>
      </c>
      <c r="B3088" s="1" t="s">
        <v>141</v>
      </c>
      <c r="C3088" s="1" t="s">
        <v>361</v>
      </c>
      <c r="D3088" s="1">
        <v>7</v>
      </c>
      <c r="E3088" s="1" t="s">
        <v>80</v>
      </c>
      <c r="F3088" s="2" t="s">
        <v>19</v>
      </c>
      <c r="G3088" s="1" t="s">
        <v>67</v>
      </c>
      <c r="H3088" s="4" t="s">
        <v>69</v>
      </c>
    </row>
    <row r="3089" spans="1:8">
      <c r="A3089" s="1" t="s">
        <v>136</v>
      </c>
      <c r="B3089" s="1" t="s">
        <v>141</v>
      </c>
      <c r="C3089" s="1" t="s">
        <v>361</v>
      </c>
      <c r="D3089" s="1">
        <v>7</v>
      </c>
      <c r="E3089" s="1" t="s">
        <v>80</v>
      </c>
      <c r="F3089" s="2" t="s">
        <v>20</v>
      </c>
      <c r="G3089" s="1" t="s">
        <v>67</v>
      </c>
      <c r="H3089" s="4" t="s">
        <v>69</v>
      </c>
    </row>
    <row r="3090" spans="1:8">
      <c r="A3090" s="1" t="s">
        <v>136</v>
      </c>
      <c r="B3090" s="1" t="s">
        <v>141</v>
      </c>
      <c r="C3090" s="1" t="s">
        <v>361</v>
      </c>
      <c r="D3090" s="1">
        <v>7</v>
      </c>
      <c r="E3090" s="1" t="s">
        <v>80</v>
      </c>
      <c r="F3090" s="2" t="s">
        <v>21</v>
      </c>
      <c r="G3090" s="1" t="s">
        <v>67</v>
      </c>
      <c r="H3090" s="4" t="s">
        <v>69</v>
      </c>
    </row>
    <row r="3091" spans="1:8">
      <c r="A3091" s="1" t="s">
        <v>136</v>
      </c>
      <c r="B3091" s="1" t="s">
        <v>141</v>
      </c>
      <c r="C3091" s="1" t="s">
        <v>361</v>
      </c>
      <c r="D3091" s="1">
        <v>7</v>
      </c>
      <c r="E3091" s="1" t="s">
        <v>80</v>
      </c>
      <c r="F3091" s="2" t="s">
        <v>22</v>
      </c>
      <c r="G3091" s="1" t="s">
        <v>67</v>
      </c>
      <c r="H3091" s="4" t="s">
        <v>69</v>
      </c>
    </row>
    <row r="3092" spans="1:8">
      <c r="A3092" s="1" t="s">
        <v>136</v>
      </c>
      <c r="B3092" s="1" t="s">
        <v>141</v>
      </c>
      <c r="C3092" s="1" t="s">
        <v>361</v>
      </c>
      <c r="D3092" s="1">
        <v>7</v>
      </c>
      <c r="E3092" s="1" t="s">
        <v>80</v>
      </c>
      <c r="F3092" s="2" t="s">
        <v>23</v>
      </c>
      <c r="G3092" s="1" t="s">
        <v>67</v>
      </c>
      <c r="H3092" s="4">
        <v>3.21</v>
      </c>
    </row>
    <row r="3093" spans="1:8">
      <c r="A3093" s="1" t="s">
        <v>136</v>
      </c>
      <c r="B3093" s="1" t="s">
        <v>141</v>
      </c>
      <c r="C3093" s="1" t="s">
        <v>361</v>
      </c>
      <c r="D3093" s="1">
        <v>7</v>
      </c>
      <c r="E3093" s="1" t="s">
        <v>80</v>
      </c>
      <c r="F3093" s="2" t="s">
        <v>24</v>
      </c>
      <c r="G3093" s="1" t="s">
        <v>67</v>
      </c>
      <c r="H3093" s="4">
        <v>1.07</v>
      </c>
    </row>
    <row r="3094" spans="1:8">
      <c r="A3094" s="1" t="s">
        <v>136</v>
      </c>
      <c r="B3094" s="1" t="s">
        <v>141</v>
      </c>
      <c r="C3094" s="1" t="s">
        <v>361</v>
      </c>
      <c r="D3094" s="1">
        <v>7</v>
      </c>
      <c r="E3094" s="1" t="s">
        <v>80</v>
      </c>
      <c r="F3094" s="3" t="s">
        <v>25</v>
      </c>
      <c r="G3094" s="1" t="s">
        <v>67</v>
      </c>
      <c r="H3094" s="5">
        <v>1.15917</v>
      </c>
    </row>
    <row r="3095" spans="1:8">
      <c r="A3095" s="1" t="s">
        <v>136</v>
      </c>
      <c r="B3095" s="1" t="s">
        <v>141</v>
      </c>
      <c r="C3095" s="1" t="s">
        <v>361</v>
      </c>
      <c r="D3095" s="1">
        <v>7</v>
      </c>
      <c r="E3095" s="1" t="s">
        <v>80</v>
      </c>
      <c r="F3095" s="3" t="s">
        <v>26</v>
      </c>
      <c r="G3095" s="1" t="s">
        <v>67</v>
      </c>
      <c r="H3095" s="5">
        <v>6.42</v>
      </c>
    </row>
    <row r="3096" spans="1:8">
      <c r="A3096" s="1" t="s">
        <v>136</v>
      </c>
      <c r="B3096" s="1" t="s">
        <v>141</v>
      </c>
      <c r="C3096" s="1" t="s">
        <v>361</v>
      </c>
      <c r="D3096" s="1">
        <v>7</v>
      </c>
      <c r="E3096" s="1" t="s">
        <v>80</v>
      </c>
      <c r="F3096" s="3" t="s">
        <v>27</v>
      </c>
      <c r="G3096" s="1" t="s">
        <v>67</v>
      </c>
      <c r="H3096" s="5">
        <v>1.07</v>
      </c>
    </row>
    <row r="3097" spans="1:8">
      <c r="A3097" s="1" t="s">
        <v>136</v>
      </c>
      <c r="B3097" s="1" t="s">
        <v>141</v>
      </c>
      <c r="C3097" s="1" t="s">
        <v>361</v>
      </c>
      <c r="D3097" s="1">
        <v>7</v>
      </c>
      <c r="E3097" s="1" t="s">
        <v>80</v>
      </c>
      <c r="F3097" s="3" t="s">
        <v>28</v>
      </c>
      <c r="G3097" s="1" t="s">
        <v>67</v>
      </c>
      <c r="H3097" s="5">
        <v>1.07</v>
      </c>
    </row>
    <row r="3098" spans="1:8">
      <c r="A3098" s="1" t="s">
        <v>136</v>
      </c>
      <c r="B3098" s="1" t="s">
        <v>141</v>
      </c>
      <c r="C3098" s="1" t="s">
        <v>361</v>
      </c>
      <c r="D3098" s="1">
        <v>7</v>
      </c>
      <c r="E3098" s="1" t="s">
        <v>80</v>
      </c>
      <c r="F3098" s="3" t="s">
        <v>29</v>
      </c>
      <c r="G3098" s="1" t="s">
        <v>67</v>
      </c>
      <c r="H3098" s="5" t="s">
        <v>69</v>
      </c>
    </row>
    <row r="3099" spans="1:8">
      <c r="A3099" s="1" t="s">
        <v>136</v>
      </c>
      <c r="B3099" s="1" t="s">
        <v>141</v>
      </c>
      <c r="C3099" s="1" t="s">
        <v>361</v>
      </c>
      <c r="D3099" s="1">
        <v>7</v>
      </c>
      <c r="E3099" s="1" t="s">
        <v>80</v>
      </c>
      <c r="F3099" s="3" t="s">
        <v>30</v>
      </c>
      <c r="G3099" s="1" t="s">
        <v>67</v>
      </c>
      <c r="H3099" s="5" t="s">
        <v>69</v>
      </c>
    </row>
    <row r="3100" spans="1:8">
      <c r="A3100" s="1" t="s">
        <v>136</v>
      </c>
      <c r="B3100" s="1" t="s">
        <v>141</v>
      </c>
      <c r="C3100" s="1" t="s">
        <v>361</v>
      </c>
      <c r="D3100" s="1">
        <v>7</v>
      </c>
      <c r="E3100" s="1" t="s">
        <v>80</v>
      </c>
      <c r="F3100" s="3" t="s">
        <v>31</v>
      </c>
      <c r="G3100" s="1" t="s">
        <v>67</v>
      </c>
      <c r="H3100" s="5" t="s">
        <v>69</v>
      </c>
    </row>
    <row r="3101" spans="1:8">
      <c r="A3101" s="1" t="s">
        <v>136</v>
      </c>
      <c r="B3101" s="1" t="s">
        <v>141</v>
      </c>
      <c r="C3101" s="1" t="s">
        <v>361</v>
      </c>
      <c r="D3101" s="1">
        <v>7</v>
      </c>
      <c r="E3101" s="1" t="s">
        <v>80</v>
      </c>
      <c r="F3101" s="3" t="s">
        <v>32</v>
      </c>
      <c r="G3101" s="1" t="s">
        <v>67</v>
      </c>
      <c r="H3101" s="5" t="s">
        <v>69</v>
      </c>
    </row>
    <row r="3102" spans="1:8">
      <c r="A3102" s="1" t="s">
        <v>136</v>
      </c>
      <c r="B3102" s="1" t="s">
        <v>141</v>
      </c>
      <c r="C3102" s="1" t="s">
        <v>361</v>
      </c>
      <c r="D3102" s="1">
        <v>7</v>
      </c>
      <c r="E3102" s="1" t="s">
        <v>80</v>
      </c>
      <c r="F3102" s="3" t="s">
        <v>33</v>
      </c>
      <c r="G3102" s="1" t="s">
        <v>67</v>
      </c>
      <c r="H3102" s="5" t="s">
        <v>69</v>
      </c>
    </row>
    <row r="3103" spans="1:8">
      <c r="A3103" s="1" t="s">
        <v>136</v>
      </c>
      <c r="B3103" s="1" t="s">
        <v>141</v>
      </c>
      <c r="C3103" s="1" t="s">
        <v>361</v>
      </c>
      <c r="D3103" s="1">
        <v>7</v>
      </c>
      <c r="E3103" s="1" t="s">
        <v>80</v>
      </c>
      <c r="F3103" s="3" t="s">
        <v>34</v>
      </c>
      <c r="G3103" s="1" t="s">
        <v>67</v>
      </c>
      <c r="H3103" s="5" t="s">
        <v>69</v>
      </c>
    </row>
    <row r="3104" spans="1:8">
      <c r="A3104" s="1" t="s">
        <v>136</v>
      </c>
      <c r="B3104" s="1" t="s">
        <v>141</v>
      </c>
      <c r="C3104" s="1" t="s">
        <v>361</v>
      </c>
      <c r="D3104" s="1">
        <v>7</v>
      </c>
      <c r="E3104" s="1" t="s">
        <v>80</v>
      </c>
      <c r="F3104" s="3" t="s">
        <v>35</v>
      </c>
      <c r="G3104" s="1" t="s">
        <v>67</v>
      </c>
      <c r="H3104" s="5">
        <v>3.21</v>
      </c>
    </row>
    <row r="3105" spans="1:8">
      <c r="A3105" s="1" t="s">
        <v>136</v>
      </c>
      <c r="B3105" s="1" t="s">
        <v>141</v>
      </c>
      <c r="C3105" s="1" t="s">
        <v>361</v>
      </c>
      <c r="D3105" s="1">
        <v>7</v>
      </c>
      <c r="E3105" s="1" t="s">
        <v>80</v>
      </c>
      <c r="F3105" s="3" t="s">
        <v>36</v>
      </c>
      <c r="G3105" s="1" t="s">
        <v>67</v>
      </c>
      <c r="H3105" s="5">
        <v>5.35</v>
      </c>
    </row>
    <row r="3106" spans="1:8">
      <c r="A3106" s="1" t="s">
        <v>136</v>
      </c>
      <c r="B3106" s="1" t="s">
        <v>141</v>
      </c>
      <c r="C3106" s="1" t="s">
        <v>361</v>
      </c>
      <c r="D3106" s="1">
        <v>7</v>
      </c>
      <c r="E3106" s="1" t="s">
        <v>80</v>
      </c>
      <c r="F3106" s="3" t="s">
        <v>37</v>
      </c>
      <c r="G3106" s="1" t="s">
        <v>67</v>
      </c>
      <c r="H3106" s="5">
        <v>0.80249999999999999</v>
      </c>
    </row>
    <row r="3107" spans="1:8">
      <c r="A3107" s="1" t="s">
        <v>136</v>
      </c>
      <c r="B3107" s="1" t="s">
        <v>141</v>
      </c>
      <c r="C3107" s="1" t="s">
        <v>361</v>
      </c>
      <c r="D3107" s="1">
        <v>7</v>
      </c>
      <c r="E3107" s="1" t="s">
        <v>80</v>
      </c>
      <c r="F3107" s="3" t="s">
        <v>38</v>
      </c>
      <c r="G3107" s="1" t="s">
        <v>67</v>
      </c>
      <c r="H3107" s="6" t="s">
        <v>69</v>
      </c>
    </row>
    <row r="3108" spans="1:8">
      <c r="A3108" s="1" t="s">
        <v>136</v>
      </c>
      <c r="B3108" s="1" t="s">
        <v>141</v>
      </c>
      <c r="C3108" s="1" t="s">
        <v>361</v>
      </c>
      <c r="D3108" s="1">
        <v>7</v>
      </c>
      <c r="E3108" s="1" t="s">
        <v>80</v>
      </c>
      <c r="F3108" s="3" t="s">
        <v>39</v>
      </c>
      <c r="G3108" s="1" t="s">
        <v>67</v>
      </c>
      <c r="H3108" s="6" t="s">
        <v>69</v>
      </c>
    </row>
    <row r="3109" spans="1:8">
      <c r="A3109" s="1" t="s">
        <v>136</v>
      </c>
      <c r="B3109" s="1" t="s">
        <v>141</v>
      </c>
      <c r="C3109" s="1" t="s">
        <v>361</v>
      </c>
      <c r="D3109" s="1">
        <v>7</v>
      </c>
      <c r="E3109" s="1" t="s">
        <v>80</v>
      </c>
      <c r="F3109" s="3" t="s">
        <v>40</v>
      </c>
      <c r="G3109" s="1" t="s">
        <v>67</v>
      </c>
      <c r="H3109" s="5" t="s">
        <v>69</v>
      </c>
    </row>
    <row r="3110" spans="1:8">
      <c r="A3110" s="1" t="s">
        <v>136</v>
      </c>
      <c r="B3110" s="1" t="s">
        <v>141</v>
      </c>
      <c r="C3110" s="1" t="s">
        <v>361</v>
      </c>
      <c r="D3110" s="1">
        <v>7</v>
      </c>
      <c r="E3110" s="1" t="s">
        <v>80</v>
      </c>
      <c r="F3110" s="3" t="s">
        <v>41</v>
      </c>
      <c r="G3110" s="1" t="s">
        <v>68</v>
      </c>
      <c r="H3110" s="5">
        <v>17.12</v>
      </c>
    </row>
    <row r="3111" spans="1:8">
      <c r="A3111" s="1" t="s">
        <v>136</v>
      </c>
      <c r="B3111" s="1" t="s">
        <v>141</v>
      </c>
      <c r="C3111" s="1" t="s">
        <v>361</v>
      </c>
      <c r="D3111" s="1">
        <v>7</v>
      </c>
      <c r="E3111" s="1" t="s">
        <v>80</v>
      </c>
      <c r="F3111" s="3" t="s">
        <v>42</v>
      </c>
      <c r="G3111" s="1" t="s">
        <v>68</v>
      </c>
      <c r="H3111" s="5" t="s">
        <v>69</v>
      </c>
    </row>
    <row r="3112" spans="1:8">
      <c r="A3112" s="1" t="s">
        <v>136</v>
      </c>
      <c r="B3112" s="1" t="s">
        <v>141</v>
      </c>
      <c r="C3112" s="1" t="s">
        <v>361</v>
      </c>
      <c r="D3112" s="1">
        <v>7</v>
      </c>
      <c r="E3112" s="1" t="s">
        <v>80</v>
      </c>
      <c r="F3112" s="3" t="s">
        <v>43</v>
      </c>
      <c r="G3112" s="1" t="s">
        <v>67</v>
      </c>
      <c r="H3112" s="5">
        <v>1.07</v>
      </c>
    </row>
    <row r="3113" spans="1:8">
      <c r="A3113" s="1" t="s">
        <v>136</v>
      </c>
      <c r="B3113" s="1" t="s">
        <v>141</v>
      </c>
      <c r="C3113" s="1" t="s">
        <v>361</v>
      </c>
      <c r="D3113" s="1">
        <v>7</v>
      </c>
      <c r="E3113" s="1" t="s">
        <v>80</v>
      </c>
      <c r="F3113" s="3" t="s">
        <v>44</v>
      </c>
      <c r="G3113" s="1" t="s">
        <v>67</v>
      </c>
      <c r="H3113" s="5" t="s">
        <v>69</v>
      </c>
    </row>
    <row r="3114" spans="1:8">
      <c r="A3114" s="1" t="s">
        <v>136</v>
      </c>
      <c r="B3114" s="1" t="s">
        <v>141</v>
      </c>
      <c r="C3114" s="1" t="s">
        <v>361</v>
      </c>
      <c r="D3114" s="1">
        <v>7</v>
      </c>
      <c r="E3114" s="1" t="s">
        <v>80</v>
      </c>
      <c r="F3114" s="3" t="s">
        <v>45</v>
      </c>
      <c r="G3114" s="1" t="s">
        <v>68</v>
      </c>
      <c r="H3114" s="5">
        <v>3.21</v>
      </c>
    </row>
    <row r="3115" spans="1:8">
      <c r="A3115" s="1" t="s">
        <v>136</v>
      </c>
      <c r="B3115" s="1" t="s">
        <v>141</v>
      </c>
      <c r="C3115" s="1" t="s">
        <v>361</v>
      </c>
      <c r="D3115" s="1">
        <v>7</v>
      </c>
      <c r="E3115" s="1" t="s">
        <v>80</v>
      </c>
      <c r="F3115" s="3" t="s">
        <v>46</v>
      </c>
      <c r="G3115" s="1" t="s">
        <v>67</v>
      </c>
      <c r="H3115" s="5">
        <v>3.21</v>
      </c>
    </row>
    <row r="3116" spans="1:8">
      <c r="A3116" s="1" t="s">
        <v>136</v>
      </c>
      <c r="B3116" s="1" t="s">
        <v>141</v>
      </c>
      <c r="C3116" s="1" t="s">
        <v>361</v>
      </c>
      <c r="D3116" s="1">
        <v>7</v>
      </c>
      <c r="E3116" s="1" t="s">
        <v>80</v>
      </c>
      <c r="F3116" s="3" t="s">
        <v>47</v>
      </c>
      <c r="G3116" s="1" t="s">
        <v>68</v>
      </c>
      <c r="H3116" s="5">
        <v>5.35</v>
      </c>
    </row>
    <row r="3117" spans="1:8">
      <c r="A3117" s="1" t="s">
        <v>136</v>
      </c>
      <c r="B3117" s="1" t="s">
        <v>141</v>
      </c>
      <c r="C3117" s="1" t="s">
        <v>361</v>
      </c>
      <c r="D3117" s="1">
        <v>7</v>
      </c>
      <c r="E3117" s="1" t="s">
        <v>80</v>
      </c>
      <c r="F3117" s="3" t="s">
        <v>48</v>
      </c>
      <c r="G3117" s="1" t="s">
        <v>68</v>
      </c>
      <c r="H3117" s="5">
        <v>5.35</v>
      </c>
    </row>
    <row r="3118" spans="1:8">
      <c r="A3118" s="1" t="s">
        <v>136</v>
      </c>
      <c r="B3118" s="1" t="s">
        <v>141</v>
      </c>
      <c r="C3118" s="1" t="s">
        <v>361</v>
      </c>
      <c r="D3118" s="1">
        <v>7</v>
      </c>
      <c r="E3118" s="1" t="s">
        <v>80</v>
      </c>
      <c r="F3118" s="3" t="s">
        <v>49</v>
      </c>
      <c r="G3118" s="1" t="s">
        <v>67</v>
      </c>
      <c r="H3118" s="5">
        <v>3.21</v>
      </c>
    </row>
    <row r="3119" spans="1:8">
      <c r="A3119" s="1" t="s">
        <v>136</v>
      </c>
      <c r="B3119" s="1" t="s">
        <v>141</v>
      </c>
      <c r="C3119" s="1" t="s">
        <v>361</v>
      </c>
      <c r="D3119" s="1">
        <v>7</v>
      </c>
      <c r="E3119" s="1" t="s">
        <v>80</v>
      </c>
      <c r="F3119" s="3" t="s">
        <v>50</v>
      </c>
      <c r="G3119" s="1" t="s">
        <v>68</v>
      </c>
      <c r="H3119" s="5" t="s">
        <v>69</v>
      </c>
    </row>
    <row r="3120" spans="1:8">
      <c r="A3120" s="1" t="s">
        <v>136</v>
      </c>
      <c r="B3120" s="1" t="s">
        <v>141</v>
      </c>
      <c r="C3120" s="1" t="s">
        <v>361</v>
      </c>
      <c r="D3120" s="1">
        <v>7</v>
      </c>
      <c r="E3120" s="1" t="s">
        <v>80</v>
      </c>
      <c r="F3120" s="3" t="s">
        <v>51</v>
      </c>
      <c r="G3120" s="1" t="s">
        <v>67</v>
      </c>
      <c r="H3120" s="5">
        <v>3.21</v>
      </c>
    </row>
    <row r="3121" spans="1:8">
      <c r="A3121" s="1" t="s">
        <v>136</v>
      </c>
      <c r="B3121" s="1" t="s">
        <v>141</v>
      </c>
      <c r="C3121" s="1" t="s">
        <v>361</v>
      </c>
      <c r="D3121" s="1">
        <v>7</v>
      </c>
      <c r="E3121" s="1" t="s">
        <v>80</v>
      </c>
      <c r="F3121" s="3" t="s">
        <v>52</v>
      </c>
      <c r="G3121" s="1" t="s">
        <v>68</v>
      </c>
      <c r="H3121" s="5">
        <v>2.14</v>
      </c>
    </row>
    <row r="3122" spans="1:8">
      <c r="A3122" s="1" t="s">
        <v>136</v>
      </c>
      <c r="B3122" s="1" t="s">
        <v>141</v>
      </c>
      <c r="C3122" s="1" t="s">
        <v>361</v>
      </c>
      <c r="D3122" s="1">
        <v>7</v>
      </c>
      <c r="E3122" s="1" t="s">
        <v>80</v>
      </c>
      <c r="F3122" s="3" t="s">
        <v>53</v>
      </c>
      <c r="G3122" s="1" t="s">
        <v>68</v>
      </c>
      <c r="H3122" s="5">
        <v>2.14</v>
      </c>
    </row>
    <row r="3123" spans="1:8">
      <c r="A3123" s="1" t="s">
        <v>136</v>
      </c>
      <c r="B3123" s="1" t="s">
        <v>141</v>
      </c>
      <c r="C3123" s="1" t="s">
        <v>361</v>
      </c>
      <c r="D3123" s="1">
        <v>7</v>
      </c>
      <c r="E3123" s="1" t="s">
        <v>80</v>
      </c>
      <c r="F3123" s="3" t="s">
        <v>54</v>
      </c>
      <c r="G3123" s="1" t="s">
        <v>68</v>
      </c>
      <c r="H3123" s="5">
        <v>8.56</v>
      </c>
    </row>
    <row r="3124" spans="1:8">
      <c r="A3124" s="1" t="s">
        <v>136</v>
      </c>
      <c r="B3124" s="1" t="s">
        <v>141</v>
      </c>
      <c r="C3124" s="1" t="s">
        <v>361</v>
      </c>
      <c r="D3124" s="1">
        <v>7</v>
      </c>
      <c r="E3124" s="1" t="s">
        <v>80</v>
      </c>
      <c r="F3124" s="3" t="s">
        <v>55</v>
      </c>
      <c r="G3124" s="1" t="s">
        <v>68</v>
      </c>
      <c r="H3124" s="5">
        <v>5.35</v>
      </c>
    </row>
    <row r="3125" spans="1:8">
      <c r="A3125" s="1" t="s">
        <v>136</v>
      </c>
      <c r="B3125" s="1" t="s">
        <v>141</v>
      </c>
      <c r="C3125" s="1" t="s">
        <v>361</v>
      </c>
      <c r="D3125" s="1">
        <v>7</v>
      </c>
      <c r="E3125" s="1" t="s">
        <v>80</v>
      </c>
      <c r="F3125" s="3" t="s">
        <v>56</v>
      </c>
      <c r="G3125" s="1" t="s">
        <v>68</v>
      </c>
      <c r="H3125" s="5">
        <v>2.14</v>
      </c>
    </row>
    <row r="3126" spans="1:8">
      <c r="A3126" s="1" t="s">
        <v>136</v>
      </c>
      <c r="B3126" s="1" t="s">
        <v>141</v>
      </c>
      <c r="C3126" s="1" t="s">
        <v>361</v>
      </c>
      <c r="D3126" s="1">
        <v>7</v>
      </c>
      <c r="E3126" s="1" t="s">
        <v>80</v>
      </c>
      <c r="F3126" s="3" t="s">
        <v>57</v>
      </c>
      <c r="G3126" s="1" t="s">
        <v>68</v>
      </c>
      <c r="H3126" s="5">
        <v>2.14</v>
      </c>
    </row>
    <row r="3127" spans="1:8">
      <c r="A3127" s="1" t="s">
        <v>136</v>
      </c>
      <c r="B3127" s="1" t="s">
        <v>141</v>
      </c>
      <c r="C3127" s="1" t="s">
        <v>361</v>
      </c>
      <c r="D3127" s="1">
        <v>7</v>
      </c>
      <c r="E3127" s="1" t="s">
        <v>80</v>
      </c>
      <c r="F3127" s="3" t="s">
        <v>58</v>
      </c>
      <c r="G3127" s="1" t="s">
        <v>68</v>
      </c>
      <c r="H3127" s="5">
        <v>3.21</v>
      </c>
    </row>
    <row r="3128" spans="1:8">
      <c r="A3128" s="1" t="s">
        <v>136</v>
      </c>
      <c r="B3128" s="1" t="s">
        <v>141</v>
      </c>
      <c r="C3128" s="1" t="s">
        <v>361</v>
      </c>
      <c r="D3128" s="1">
        <v>7</v>
      </c>
      <c r="E3128" s="1" t="s">
        <v>80</v>
      </c>
      <c r="F3128" s="3" t="s">
        <v>135</v>
      </c>
      <c r="G3128" s="1" t="s">
        <v>68</v>
      </c>
      <c r="H3128" s="5">
        <v>5.35</v>
      </c>
    </row>
    <row r="3129" spans="1:8">
      <c r="A3129" s="1" t="s">
        <v>136</v>
      </c>
      <c r="B3129" s="1" t="s">
        <v>141</v>
      </c>
      <c r="C3129" s="1" t="s">
        <v>361</v>
      </c>
      <c r="D3129" s="1">
        <v>7</v>
      </c>
      <c r="E3129" s="1" t="s">
        <v>80</v>
      </c>
      <c r="F3129" s="3" t="s">
        <v>59</v>
      </c>
      <c r="G3129" s="1" t="s">
        <v>68</v>
      </c>
      <c r="H3129" s="5">
        <v>1.07</v>
      </c>
    </row>
    <row r="3130" spans="1:8">
      <c r="A3130" s="1" t="s">
        <v>136</v>
      </c>
      <c r="B3130" s="1" t="s">
        <v>141</v>
      </c>
      <c r="C3130" s="1" t="s">
        <v>361</v>
      </c>
      <c r="D3130" s="1">
        <v>7</v>
      </c>
      <c r="E3130" s="1" t="s">
        <v>80</v>
      </c>
      <c r="F3130" s="3" t="s">
        <v>60</v>
      </c>
      <c r="G3130" s="1" t="s">
        <v>68</v>
      </c>
      <c r="H3130" s="5" t="s">
        <v>69</v>
      </c>
    </row>
    <row r="3131" spans="1:8">
      <c r="A3131" s="1" t="s">
        <v>136</v>
      </c>
      <c r="B3131" s="1" t="s">
        <v>141</v>
      </c>
      <c r="C3131" s="1" t="s">
        <v>361</v>
      </c>
      <c r="D3131" s="1">
        <v>7</v>
      </c>
      <c r="E3131" s="1" t="s">
        <v>80</v>
      </c>
      <c r="F3131" s="3" t="s">
        <v>61</v>
      </c>
      <c r="G3131" s="1" t="s">
        <v>67</v>
      </c>
      <c r="H3131" s="5" t="s">
        <v>69</v>
      </c>
    </row>
    <row r="3132" spans="1:8">
      <c r="A3132" s="1" t="s">
        <v>136</v>
      </c>
      <c r="B3132" s="1" t="s">
        <v>141</v>
      </c>
      <c r="C3132" s="1" t="s">
        <v>361</v>
      </c>
      <c r="D3132" s="1">
        <v>7</v>
      </c>
      <c r="E3132" s="1" t="s">
        <v>80</v>
      </c>
      <c r="F3132" s="3" t="s">
        <v>62</v>
      </c>
      <c r="G3132" s="1" t="s">
        <v>67</v>
      </c>
      <c r="H3132" s="5" t="s">
        <v>69</v>
      </c>
    </row>
    <row r="3133" spans="1:8">
      <c r="A3133" s="1" t="s">
        <v>136</v>
      </c>
      <c r="B3133" s="1" t="s">
        <v>141</v>
      </c>
      <c r="C3133" s="1" t="s">
        <v>361</v>
      </c>
      <c r="D3133" s="1">
        <v>7</v>
      </c>
      <c r="E3133" s="1" t="s">
        <v>80</v>
      </c>
      <c r="F3133" s="3" t="s">
        <v>63</v>
      </c>
      <c r="G3133" s="1" t="s">
        <v>67</v>
      </c>
      <c r="H3133" s="5" t="s">
        <v>69</v>
      </c>
    </row>
    <row r="3134" spans="1:8">
      <c r="A3134" s="1" t="s">
        <v>136</v>
      </c>
      <c r="B3134" s="1" t="s">
        <v>141</v>
      </c>
      <c r="C3134" s="1" t="s">
        <v>361</v>
      </c>
      <c r="D3134" s="1">
        <v>7</v>
      </c>
      <c r="E3134" s="1" t="s">
        <v>80</v>
      </c>
      <c r="F3134" s="3" t="s">
        <v>64</v>
      </c>
      <c r="G3134" s="1" t="s">
        <v>67</v>
      </c>
      <c r="H3134" s="5" t="s">
        <v>69</v>
      </c>
    </row>
    <row r="3135" spans="1:8">
      <c r="A3135" s="1" t="s">
        <v>136</v>
      </c>
      <c r="B3135" s="1" t="s">
        <v>141</v>
      </c>
      <c r="C3135" s="1" t="s">
        <v>361</v>
      </c>
      <c r="D3135" s="1">
        <v>7</v>
      </c>
      <c r="E3135" s="1" t="s">
        <v>80</v>
      </c>
      <c r="F3135" s="3" t="s">
        <v>65</v>
      </c>
      <c r="G3135" s="1" t="s">
        <v>67</v>
      </c>
      <c r="H3135" s="5">
        <v>0.80249999999999999</v>
      </c>
    </row>
    <row r="3136" spans="1:8">
      <c r="A3136" s="1" t="s">
        <v>136</v>
      </c>
      <c r="B3136" s="1" t="s">
        <v>141</v>
      </c>
      <c r="C3136" s="1" t="s">
        <v>361</v>
      </c>
      <c r="D3136" s="1">
        <v>7</v>
      </c>
      <c r="E3136" s="1" t="s">
        <v>80</v>
      </c>
      <c r="F3136" s="3" t="s">
        <v>66</v>
      </c>
      <c r="G3136" s="1" t="s">
        <v>67</v>
      </c>
      <c r="H3136" s="5">
        <v>2.14</v>
      </c>
    </row>
    <row r="3137" spans="1:8">
      <c r="A3137" s="1" t="s">
        <v>136</v>
      </c>
      <c r="B3137" s="1" t="s">
        <v>141</v>
      </c>
      <c r="C3137" s="1" t="s">
        <v>362</v>
      </c>
      <c r="D3137" s="1">
        <f>8/12</f>
        <v>0.66666666666666663</v>
      </c>
      <c r="E3137" s="1" t="s">
        <v>87</v>
      </c>
      <c r="F3137" s="2" t="s">
        <v>11</v>
      </c>
      <c r="G3137" s="1" t="s">
        <v>67</v>
      </c>
      <c r="H3137" s="4">
        <v>3.21</v>
      </c>
    </row>
    <row r="3138" spans="1:8">
      <c r="A3138" s="1" t="s">
        <v>136</v>
      </c>
      <c r="B3138" s="1" t="s">
        <v>141</v>
      </c>
      <c r="C3138" s="1" t="s">
        <v>362</v>
      </c>
      <c r="D3138" s="1">
        <f t="shared" ref="D3138:D3193" si="2">8/12</f>
        <v>0.66666666666666663</v>
      </c>
      <c r="E3138" s="1" t="s">
        <v>87</v>
      </c>
      <c r="F3138" s="2" t="s">
        <v>12</v>
      </c>
      <c r="G3138" s="1" t="s">
        <v>67</v>
      </c>
      <c r="H3138" s="4">
        <v>3.4775</v>
      </c>
    </row>
    <row r="3139" spans="1:8">
      <c r="A3139" s="1" t="s">
        <v>136</v>
      </c>
      <c r="B3139" s="1" t="s">
        <v>141</v>
      </c>
      <c r="C3139" s="1" t="s">
        <v>362</v>
      </c>
      <c r="D3139" s="1">
        <f t="shared" si="2"/>
        <v>0.66666666666666663</v>
      </c>
      <c r="E3139" s="1" t="s">
        <v>87</v>
      </c>
      <c r="F3139" s="2" t="s">
        <v>13</v>
      </c>
      <c r="G3139" s="1" t="s">
        <v>67</v>
      </c>
      <c r="H3139" s="4">
        <v>1.0105599999999999</v>
      </c>
    </row>
    <row r="3140" spans="1:8">
      <c r="A3140" s="1" t="s">
        <v>136</v>
      </c>
      <c r="B3140" s="1" t="s">
        <v>141</v>
      </c>
      <c r="C3140" s="1" t="s">
        <v>362</v>
      </c>
      <c r="D3140" s="1">
        <f t="shared" si="2"/>
        <v>0.66666666666666663</v>
      </c>
      <c r="E3140" s="1" t="s">
        <v>87</v>
      </c>
      <c r="F3140" s="2" t="s">
        <v>14</v>
      </c>
      <c r="G3140" s="1" t="s">
        <v>67</v>
      </c>
      <c r="H3140" s="4">
        <v>12.84</v>
      </c>
    </row>
    <row r="3141" spans="1:8">
      <c r="A3141" s="1" t="s">
        <v>136</v>
      </c>
      <c r="B3141" s="1" t="s">
        <v>141</v>
      </c>
      <c r="C3141" s="1" t="s">
        <v>362</v>
      </c>
      <c r="D3141" s="1">
        <f t="shared" si="2"/>
        <v>0.66666666666666663</v>
      </c>
      <c r="E3141" s="1" t="s">
        <v>87</v>
      </c>
      <c r="F3141" s="2" t="s">
        <v>15</v>
      </c>
      <c r="G3141" s="1" t="s">
        <v>67</v>
      </c>
      <c r="H3141" s="4">
        <v>12.84</v>
      </c>
    </row>
    <row r="3142" spans="1:8">
      <c r="A3142" s="1" t="s">
        <v>136</v>
      </c>
      <c r="B3142" s="1" t="s">
        <v>141</v>
      </c>
      <c r="C3142" s="1" t="s">
        <v>362</v>
      </c>
      <c r="D3142" s="1">
        <f t="shared" si="2"/>
        <v>0.66666666666666663</v>
      </c>
      <c r="E3142" s="1" t="s">
        <v>87</v>
      </c>
      <c r="F3142" s="2" t="s">
        <v>16</v>
      </c>
      <c r="G3142" s="1" t="s">
        <v>67</v>
      </c>
      <c r="H3142" s="4">
        <v>18.546669999999999</v>
      </c>
    </row>
    <row r="3143" spans="1:8">
      <c r="A3143" s="1" t="s">
        <v>136</v>
      </c>
      <c r="B3143" s="1" t="s">
        <v>141</v>
      </c>
      <c r="C3143" s="1" t="s">
        <v>362</v>
      </c>
      <c r="D3143" s="1">
        <f t="shared" si="2"/>
        <v>0.66666666666666663</v>
      </c>
      <c r="E3143" s="1" t="s">
        <v>87</v>
      </c>
      <c r="F3143" s="2" t="s">
        <v>17</v>
      </c>
      <c r="G3143" s="1" t="s">
        <v>67</v>
      </c>
      <c r="H3143" s="4">
        <v>5.1716699999999998</v>
      </c>
    </row>
    <row r="3144" spans="1:8">
      <c r="A3144" s="1" t="s">
        <v>136</v>
      </c>
      <c r="B3144" s="1" t="s">
        <v>141</v>
      </c>
      <c r="C3144" s="1" t="s">
        <v>362</v>
      </c>
      <c r="D3144" s="1">
        <f t="shared" si="2"/>
        <v>0.66666666666666663</v>
      </c>
      <c r="E3144" s="1" t="s">
        <v>87</v>
      </c>
      <c r="F3144" s="2" t="s">
        <v>18</v>
      </c>
      <c r="G3144" s="1" t="s">
        <v>68</v>
      </c>
      <c r="H3144" s="4">
        <v>24.61</v>
      </c>
    </row>
    <row r="3145" spans="1:8">
      <c r="A3145" s="1" t="s">
        <v>136</v>
      </c>
      <c r="B3145" s="1" t="s">
        <v>141</v>
      </c>
      <c r="C3145" s="1" t="s">
        <v>362</v>
      </c>
      <c r="D3145" s="1">
        <f t="shared" si="2"/>
        <v>0.66666666666666663</v>
      </c>
      <c r="E3145" s="1" t="s">
        <v>87</v>
      </c>
      <c r="F3145" s="2" t="s">
        <v>19</v>
      </c>
      <c r="G3145" s="1" t="s">
        <v>67</v>
      </c>
      <c r="H3145" s="4">
        <v>6.42</v>
      </c>
    </row>
    <row r="3146" spans="1:8">
      <c r="A3146" s="1" t="s">
        <v>136</v>
      </c>
      <c r="B3146" s="1" t="s">
        <v>141</v>
      </c>
      <c r="C3146" s="1" t="s">
        <v>362</v>
      </c>
      <c r="D3146" s="1">
        <f t="shared" si="2"/>
        <v>0.66666666666666663</v>
      </c>
      <c r="E3146" s="1" t="s">
        <v>87</v>
      </c>
      <c r="F3146" s="2" t="s">
        <v>20</v>
      </c>
      <c r="G3146" s="1" t="s">
        <v>67</v>
      </c>
      <c r="H3146" s="4">
        <v>7.1333299999999999</v>
      </c>
    </row>
    <row r="3147" spans="1:8">
      <c r="A3147" s="1" t="s">
        <v>136</v>
      </c>
      <c r="B3147" s="1" t="s">
        <v>141</v>
      </c>
      <c r="C3147" s="1" t="s">
        <v>362</v>
      </c>
      <c r="D3147" s="1">
        <f t="shared" si="2"/>
        <v>0.66666666666666663</v>
      </c>
      <c r="E3147" s="1" t="s">
        <v>87</v>
      </c>
      <c r="F3147" s="2" t="s">
        <v>21</v>
      </c>
      <c r="G3147" s="1" t="s">
        <v>67</v>
      </c>
      <c r="H3147" s="4">
        <v>6.42</v>
      </c>
    </row>
    <row r="3148" spans="1:8">
      <c r="A3148" s="1" t="s">
        <v>136</v>
      </c>
      <c r="B3148" s="1" t="s">
        <v>141</v>
      </c>
      <c r="C3148" s="1" t="s">
        <v>362</v>
      </c>
      <c r="D3148" s="1">
        <f t="shared" si="2"/>
        <v>0.66666666666666663</v>
      </c>
      <c r="E3148" s="1" t="s">
        <v>87</v>
      </c>
      <c r="F3148" s="2" t="s">
        <v>22</v>
      </c>
      <c r="G3148" s="1" t="s">
        <v>67</v>
      </c>
      <c r="H3148" s="4" t="s">
        <v>69</v>
      </c>
    </row>
    <row r="3149" spans="1:8">
      <c r="A3149" s="1" t="s">
        <v>136</v>
      </c>
      <c r="B3149" s="1" t="s">
        <v>141</v>
      </c>
      <c r="C3149" s="1" t="s">
        <v>362</v>
      </c>
      <c r="D3149" s="1">
        <f t="shared" si="2"/>
        <v>0.66666666666666663</v>
      </c>
      <c r="E3149" s="1" t="s">
        <v>87</v>
      </c>
      <c r="F3149" s="2" t="s">
        <v>23</v>
      </c>
      <c r="G3149" s="1" t="s">
        <v>67</v>
      </c>
      <c r="H3149" s="4" t="s">
        <v>69</v>
      </c>
    </row>
    <row r="3150" spans="1:8">
      <c r="A3150" s="1" t="s">
        <v>136</v>
      </c>
      <c r="B3150" s="1" t="s">
        <v>141</v>
      </c>
      <c r="C3150" s="1" t="s">
        <v>362</v>
      </c>
      <c r="D3150" s="1">
        <f t="shared" si="2"/>
        <v>0.66666666666666663</v>
      </c>
      <c r="E3150" s="1" t="s">
        <v>87</v>
      </c>
      <c r="F3150" s="2" t="s">
        <v>24</v>
      </c>
      <c r="G3150" s="1" t="s">
        <v>67</v>
      </c>
      <c r="H3150" s="4" t="s">
        <v>69</v>
      </c>
    </row>
    <row r="3151" spans="1:8">
      <c r="A3151" s="1" t="s">
        <v>136</v>
      </c>
      <c r="B3151" s="1" t="s">
        <v>141</v>
      </c>
      <c r="C3151" s="1" t="s">
        <v>362</v>
      </c>
      <c r="D3151" s="1">
        <f t="shared" si="2"/>
        <v>0.66666666666666663</v>
      </c>
      <c r="E3151" s="1" t="s">
        <v>87</v>
      </c>
      <c r="F3151" s="3" t="s">
        <v>25</v>
      </c>
      <c r="G3151" s="1" t="s">
        <v>67</v>
      </c>
      <c r="H3151" s="5" t="s">
        <v>69</v>
      </c>
    </row>
    <row r="3152" spans="1:8">
      <c r="A3152" s="1" t="s">
        <v>136</v>
      </c>
      <c r="B3152" s="1" t="s">
        <v>141</v>
      </c>
      <c r="C3152" s="1" t="s">
        <v>362</v>
      </c>
      <c r="D3152" s="1">
        <f t="shared" si="2"/>
        <v>0.66666666666666663</v>
      </c>
      <c r="E3152" s="1" t="s">
        <v>87</v>
      </c>
      <c r="F3152" s="3" t="s">
        <v>26</v>
      </c>
      <c r="G3152" s="1" t="s">
        <v>67</v>
      </c>
      <c r="H3152" s="5">
        <v>20.329999999999998</v>
      </c>
    </row>
    <row r="3153" spans="1:8">
      <c r="A3153" s="1" t="s">
        <v>136</v>
      </c>
      <c r="B3153" s="1" t="s">
        <v>141</v>
      </c>
      <c r="C3153" s="1" t="s">
        <v>362</v>
      </c>
      <c r="D3153" s="1">
        <f t="shared" si="2"/>
        <v>0.66666666666666663</v>
      </c>
      <c r="E3153" s="1" t="s">
        <v>87</v>
      </c>
      <c r="F3153" s="3" t="s">
        <v>27</v>
      </c>
      <c r="G3153" s="1" t="s">
        <v>67</v>
      </c>
      <c r="H3153" s="5">
        <v>3.21</v>
      </c>
    </row>
    <row r="3154" spans="1:8">
      <c r="A3154" s="1" t="s">
        <v>136</v>
      </c>
      <c r="B3154" s="1" t="s">
        <v>141</v>
      </c>
      <c r="C3154" s="1" t="s">
        <v>362</v>
      </c>
      <c r="D3154" s="1">
        <f t="shared" si="2"/>
        <v>0.66666666666666663</v>
      </c>
      <c r="E3154" s="1" t="s">
        <v>87</v>
      </c>
      <c r="F3154" s="3" t="s">
        <v>28</v>
      </c>
      <c r="G3154" s="1" t="s">
        <v>67</v>
      </c>
      <c r="H3154" s="5">
        <v>2.14</v>
      </c>
    </row>
    <row r="3155" spans="1:8">
      <c r="A3155" s="1" t="s">
        <v>136</v>
      </c>
      <c r="B3155" s="1" t="s">
        <v>141</v>
      </c>
      <c r="C3155" s="1" t="s">
        <v>362</v>
      </c>
      <c r="D3155" s="1">
        <f t="shared" si="2"/>
        <v>0.66666666666666663</v>
      </c>
      <c r="E3155" s="1" t="s">
        <v>87</v>
      </c>
      <c r="F3155" s="3" t="s">
        <v>29</v>
      </c>
      <c r="G3155" s="1" t="s">
        <v>67</v>
      </c>
      <c r="H3155" s="5" t="s">
        <v>69</v>
      </c>
    </row>
    <row r="3156" spans="1:8">
      <c r="A3156" s="1" t="s">
        <v>136</v>
      </c>
      <c r="B3156" s="1" t="s">
        <v>141</v>
      </c>
      <c r="C3156" s="1" t="s">
        <v>362</v>
      </c>
      <c r="D3156" s="1">
        <f t="shared" si="2"/>
        <v>0.66666666666666663</v>
      </c>
      <c r="E3156" s="1" t="s">
        <v>87</v>
      </c>
      <c r="F3156" s="3" t="s">
        <v>30</v>
      </c>
      <c r="G3156" s="1" t="s">
        <v>67</v>
      </c>
      <c r="H3156" s="5" t="s">
        <v>69</v>
      </c>
    </row>
    <row r="3157" spans="1:8">
      <c r="A3157" s="1" t="s">
        <v>136</v>
      </c>
      <c r="B3157" s="1" t="s">
        <v>141</v>
      </c>
      <c r="C3157" s="1" t="s">
        <v>362</v>
      </c>
      <c r="D3157" s="1">
        <f t="shared" si="2"/>
        <v>0.66666666666666663</v>
      </c>
      <c r="E3157" s="1" t="s">
        <v>87</v>
      </c>
      <c r="F3157" s="3" t="s">
        <v>31</v>
      </c>
      <c r="G3157" s="1" t="s">
        <v>67</v>
      </c>
      <c r="H3157" s="5" t="s">
        <v>69</v>
      </c>
    </row>
    <row r="3158" spans="1:8">
      <c r="A3158" s="1" t="s">
        <v>136</v>
      </c>
      <c r="B3158" s="1" t="s">
        <v>141</v>
      </c>
      <c r="C3158" s="1" t="s">
        <v>362</v>
      </c>
      <c r="D3158" s="1">
        <f t="shared" si="2"/>
        <v>0.66666666666666663</v>
      </c>
      <c r="E3158" s="1" t="s">
        <v>87</v>
      </c>
      <c r="F3158" s="3" t="s">
        <v>32</v>
      </c>
      <c r="G3158" s="1" t="s">
        <v>67</v>
      </c>
      <c r="H3158" s="5" t="s">
        <v>69</v>
      </c>
    </row>
    <row r="3159" spans="1:8">
      <c r="A3159" s="1" t="s">
        <v>136</v>
      </c>
      <c r="B3159" s="1" t="s">
        <v>141</v>
      </c>
      <c r="C3159" s="1" t="s">
        <v>362</v>
      </c>
      <c r="D3159" s="1">
        <f t="shared" si="2"/>
        <v>0.66666666666666663</v>
      </c>
      <c r="E3159" s="1" t="s">
        <v>87</v>
      </c>
      <c r="F3159" s="3" t="s">
        <v>33</v>
      </c>
      <c r="G3159" s="1" t="s">
        <v>67</v>
      </c>
      <c r="H3159" s="5" t="s">
        <v>69</v>
      </c>
    </row>
    <row r="3160" spans="1:8">
      <c r="A3160" s="1" t="s">
        <v>136</v>
      </c>
      <c r="B3160" s="1" t="s">
        <v>141</v>
      </c>
      <c r="C3160" s="1" t="s">
        <v>362</v>
      </c>
      <c r="D3160" s="1">
        <f t="shared" si="2"/>
        <v>0.66666666666666663</v>
      </c>
      <c r="E3160" s="1" t="s">
        <v>87</v>
      </c>
      <c r="F3160" s="3" t="s">
        <v>34</v>
      </c>
      <c r="G3160" s="1" t="s">
        <v>67</v>
      </c>
      <c r="H3160" s="5" t="s">
        <v>69</v>
      </c>
    </row>
    <row r="3161" spans="1:8">
      <c r="A3161" s="1" t="s">
        <v>136</v>
      </c>
      <c r="B3161" s="1" t="s">
        <v>141</v>
      </c>
      <c r="C3161" s="1" t="s">
        <v>362</v>
      </c>
      <c r="D3161" s="1">
        <f t="shared" si="2"/>
        <v>0.66666666666666663</v>
      </c>
      <c r="E3161" s="1" t="s">
        <v>87</v>
      </c>
      <c r="F3161" s="3" t="s">
        <v>35</v>
      </c>
      <c r="G3161" s="1" t="s">
        <v>67</v>
      </c>
      <c r="H3161" s="5">
        <v>5.35</v>
      </c>
    </row>
    <row r="3162" spans="1:8">
      <c r="A3162" s="1" t="s">
        <v>136</v>
      </c>
      <c r="B3162" s="1" t="s">
        <v>141</v>
      </c>
      <c r="C3162" s="1" t="s">
        <v>362</v>
      </c>
      <c r="D3162" s="1">
        <f t="shared" si="2"/>
        <v>0.66666666666666663</v>
      </c>
      <c r="E3162" s="1" t="s">
        <v>87</v>
      </c>
      <c r="F3162" s="3" t="s">
        <v>36</v>
      </c>
      <c r="G3162" s="1" t="s">
        <v>67</v>
      </c>
      <c r="H3162" s="5" t="s">
        <v>69</v>
      </c>
    </row>
    <row r="3163" spans="1:8">
      <c r="A3163" s="1" t="s">
        <v>136</v>
      </c>
      <c r="B3163" s="1" t="s">
        <v>141</v>
      </c>
      <c r="C3163" s="1" t="s">
        <v>362</v>
      </c>
      <c r="D3163" s="1">
        <f t="shared" si="2"/>
        <v>0.66666666666666663</v>
      </c>
      <c r="E3163" s="1" t="s">
        <v>87</v>
      </c>
      <c r="F3163" s="3" t="s">
        <v>37</v>
      </c>
      <c r="G3163" s="1" t="s">
        <v>67</v>
      </c>
      <c r="H3163" s="5">
        <v>0.50527999999999995</v>
      </c>
    </row>
    <row r="3164" spans="1:8">
      <c r="A3164" s="1" t="s">
        <v>136</v>
      </c>
      <c r="B3164" s="1" t="s">
        <v>141</v>
      </c>
      <c r="C3164" s="1" t="s">
        <v>362</v>
      </c>
      <c r="D3164" s="1">
        <f t="shared" si="2"/>
        <v>0.66666666666666663</v>
      </c>
      <c r="E3164" s="1" t="s">
        <v>87</v>
      </c>
      <c r="F3164" s="3" t="s">
        <v>38</v>
      </c>
      <c r="G3164" s="1" t="s">
        <v>67</v>
      </c>
      <c r="H3164" s="6" t="s">
        <v>69</v>
      </c>
    </row>
    <row r="3165" spans="1:8">
      <c r="A3165" s="1" t="s">
        <v>136</v>
      </c>
      <c r="B3165" s="1" t="s">
        <v>141</v>
      </c>
      <c r="C3165" s="1" t="s">
        <v>362</v>
      </c>
      <c r="D3165" s="1">
        <f t="shared" si="2"/>
        <v>0.66666666666666663</v>
      </c>
      <c r="E3165" s="1" t="s">
        <v>87</v>
      </c>
      <c r="F3165" s="3" t="s">
        <v>39</v>
      </c>
      <c r="G3165" s="1" t="s">
        <v>67</v>
      </c>
      <c r="H3165" s="6" t="s">
        <v>69</v>
      </c>
    </row>
    <row r="3166" spans="1:8">
      <c r="A3166" s="1" t="s">
        <v>136</v>
      </c>
      <c r="B3166" s="1" t="s">
        <v>141</v>
      </c>
      <c r="C3166" s="1" t="s">
        <v>362</v>
      </c>
      <c r="D3166" s="1">
        <f t="shared" si="2"/>
        <v>0.66666666666666663</v>
      </c>
      <c r="E3166" s="1" t="s">
        <v>87</v>
      </c>
      <c r="F3166" s="3" t="s">
        <v>40</v>
      </c>
      <c r="G3166" s="1" t="s">
        <v>67</v>
      </c>
      <c r="H3166" s="5">
        <v>4.4583300000000001</v>
      </c>
    </row>
    <row r="3167" spans="1:8">
      <c r="A3167" s="1" t="s">
        <v>136</v>
      </c>
      <c r="B3167" s="1" t="s">
        <v>141</v>
      </c>
      <c r="C3167" s="1" t="s">
        <v>362</v>
      </c>
      <c r="D3167" s="1">
        <f t="shared" si="2"/>
        <v>0.66666666666666663</v>
      </c>
      <c r="E3167" s="1" t="s">
        <v>87</v>
      </c>
      <c r="F3167" s="3" t="s">
        <v>41</v>
      </c>
      <c r="G3167" s="1" t="s">
        <v>68</v>
      </c>
      <c r="H3167" s="5">
        <v>20.329999999999998</v>
      </c>
    </row>
    <row r="3168" spans="1:8">
      <c r="A3168" s="1" t="s">
        <v>136</v>
      </c>
      <c r="B3168" s="1" t="s">
        <v>141</v>
      </c>
      <c r="C3168" s="1" t="s">
        <v>362</v>
      </c>
      <c r="D3168" s="1">
        <f t="shared" si="2"/>
        <v>0.66666666666666663</v>
      </c>
      <c r="E3168" s="1" t="s">
        <v>87</v>
      </c>
      <c r="F3168" s="3" t="s">
        <v>42</v>
      </c>
      <c r="G3168" s="1" t="s">
        <v>68</v>
      </c>
      <c r="H3168" s="5">
        <v>6.5983299999999998</v>
      </c>
    </row>
    <row r="3169" spans="1:8">
      <c r="A3169" s="1" t="s">
        <v>136</v>
      </c>
      <c r="B3169" s="1" t="s">
        <v>141</v>
      </c>
      <c r="C3169" s="1" t="s">
        <v>362</v>
      </c>
      <c r="D3169" s="1">
        <f t="shared" si="2"/>
        <v>0.66666666666666663</v>
      </c>
      <c r="E3169" s="1" t="s">
        <v>87</v>
      </c>
      <c r="F3169" s="3" t="s">
        <v>43</v>
      </c>
      <c r="G3169" s="1" t="s">
        <v>67</v>
      </c>
      <c r="H3169" s="5">
        <v>0.75792000000000004</v>
      </c>
    </row>
    <row r="3170" spans="1:8">
      <c r="A3170" s="1" t="s">
        <v>136</v>
      </c>
      <c r="B3170" s="1" t="s">
        <v>141</v>
      </c>
      <c r="C3170" s="1" t="s">
        <v>362</v>
      </c>
      <c r="D3170" s="1">
        <f t="shared" si="2"/>
        <v>0.66666666666666663</v>
      </c>
      <c r="E3170" s="1" t="s">
        <v>87</v>
      </c>
      <c r="F3170" s="3" t="s">
        <v>44</v>
      </c>
      <c r="G3170" s="1" t="s">
        <v>67</v>
      </c>
      <c r="H3170" s="5" t="s">
        <v>69</v>
      </c>
    </row>
    <row r="3171" spans="1:8">
      <c r="A3171" s="1" t="s">
        <v>136</v>
      </c>
      <c r="B3171" s="1" t="s">
        <v>141</v>
      </c>
      <c r="C3171" s="1" t="s">
        <v>362</v>
      </c>
      <c r="D3171" s="1">
        <f t="shared" si="2"/>
        <v>0.66666666666666663</v>
      </c>
      <c r="E3171" s="1" t="s">
        <v>87</v>
      </c>
      <c r="F3171" s="3" t="s">
        <v>45</v>
      </c>
      <c r="G3171" s="1" t="s">
        <v>68</v>
      </c>
      <c r="H3171" s="5">
        <v>8.56</v>
      </c>
    </row>
    <row r="3172" spans="1:8">
      <c r="A3172" s="1" t="s">
        <v>136</v>
      </c>
      <c r="B3172" s="1" t="s">
        <v>141</v>
      </c>
      <c r="C3172" s="1" t="s">
        <v>362</v>
      </c>
      <c r="D3172" s="1">
        <f t="shared" si="2"/>
        <v>0.66666666666666663</v>
      </c>
      <c r="E3172" s="1" t="s">
        <v>87</v>
      </c>
      <c r="F3172" s="3" t="s">
        <v>46</v>
      </c>
      <c r="G3172" s="1" t="s">
        <v>67</v>
      </c>
      <c r="H3172" s="5">
        <v>3.0316700000000001</v>
      </c>
    </row>
    <row r="3173" spans="1:8">
      <c r="A3173" s="1" t="s">
        <v>136</v>
      </c>
      <c r="B3173" s="1" t="s">
        <v>141</v>
      </c>
      <c r="C3173" s="1" t="s">
        <v>362</v>
      </c>
      <c r="D3173" s="1">
        <f t="shared" si="2"/>
        <v>0.66666666666666663</v>
      </c>
      <c r="E3173" s="1" t="s">
        <v>87</v>
      </c>
      <c r="F3173" s="3" t="s">
        <v>47</v>
      </c>
      <c r="G3173" s="1" t="s">
        <v>68</v>
      </c>
      <c r="H3173" s="5">
        <v>11.05667</v>
      </c>
    </row>
    <row r="3174" spans="1:8">
      <c r="A3174" s="1" t="s">
        <v>136</v>
      </c>
      <c r="B3174" s="1" t="s">
        <v>141</v>
      </c>
      <c r="C3174" s="1" t="s">
        <v>362</v>
      </c>
      <c r="D3174" s="1">
        <f t="shared" si="2"/>
        <v>0.66666666666666663</v>
      </c>
      <c r="E3174" s="1" t="s">
        <v>87</v>
      </c>
      <c r="F3174" s="3" t="s">
        <v>48</v>
      </c>
      <c r="G3174" s="1" t="s">
        <v>68</v>
      </c>
      <c r="H3174" s="5">
        <v>3.21</v>
      </c>
    </row>
    <row r="3175" spans="1:8">
      <c r="A3175" s="1" t="s">
        <v>136</v>
      </c>
      <c r="B3175" s="1" t="s">
        <v>141</v>
      </c>
      <c r="C3175" s="1" t="s">
        <v>362</v>
      </c>
      <c r="D3175" s="1">
        <f t="shared" si="2"/>
        <v>0.66666666666666663</v>
      </c>
      <c r="E3175" s="1" t="s">
        <v>87</v>
      </c>
      <c r="F3175" s="3" t="s">
        <v>49</v>
      </c>
      <c r="G3175" s="1" t="s">
        <v>67</v>
      </c>
      <c r="H3175" s="5">
        <v>1.605</v>
      </c>
    </row>
    <row r="3176" spans="1:8">
      <c r="A3176" s="1" t="s">
        <v>136</v>
      </c>
      <c r="B3176" s="1" t="s">
        <v>141</v>
      </c>
      <c r="C3176" s="1" t="s">
        <v>362</v>
      </c>
      <c r="D3176" s="1">
        <f t="shared" si="2"/>
        <v>0.66666666666666663</v>
      </c>
      <c r="E3176" s="1" t="s">
        <v>87</v>
      </c>
      <c r="F3176" s="3" t="s">
        <v>50</v>
      </c>
      <c r="G3176" s="1" t="s">
        <v>68</v>
      </c>
      <c r="H3176" s="5">
        <v>2.14</v>
      </c>
    </row>
    <row r="3177" spans="1:8">
      <c r="A3177" s="1" t="s">
        <v>136</v>
      </c>
      <c r="B3177" s="1" t="s">
        <v>141</v>
      </c>
      <c r="C3177" s="1" t="s">
        <v>362</v>
      </c>
      <c r="D3177" s="1">
        <f t="shared" si="2"/>
        <v>0.66666666666666663</v>
      </c>
      <c r="E3177" s="1" t="s">
        <v>87</v>
      </c>
      <c r="F3177" s="3" t="s">
        <v>51</v>
      </c>
      <c r="G3177" s="1" t="s">
        <v>67</v>
      </c>
      <c r="H3177" s="5">
        <v>18.725000000000001</v>
      </c>
    </row>
    <row r="3178" spans="1:8">
      <c r="A3178" s="1" t="s">
        <v>136</v>
      </c>
      <c r="B3178" s="1" t="s">
        <v>141</v>
      </c>
      <c r="C3178" s="1" t="s">
        <v>362</v>
      </c>
      <c r="D3178" s="1">
        <f t="shared" si="2"/>
        <v>0.66666666666666663</v>
      </c>
      <c r="E3178" s="1" t="s">
        <v>87</v>
      </c>
      <c r="F3178" s="3" t="s">
        <v>52</v>
      </c>
      <c r="G3178" s="1" t="s">
        <v>68</v>
      </c>
      <c r="H3178" s="5">
        <v>6.42</v>
      </c>
    </row>
    <row r="3179" spans="1:8">
      <c r="A3179" s="1" t="s">
        <v>136</v>
      </c>
      <c r="B3179" s="1" t="s">
        <v>141</v>
      </c>
      <c r="C3179" s="1" t="s">
        <v>362</v>
      </c>
      <c r="D3179" s="1">
        <f t="shared" si="2"/>
        <v>0.66666666666666663</v>
      </c>
      <c r="E3179" s="1" t="s">
        <v>87</v>
      </c>
      <c r="F3179" s="3" t="s">
        <v>53</v>
      </c>
      <c r="G3179" s="1" t="s">
        <v>68</v>
      </c>
      <c r="H3179" s="5">
        <v>3.21</v>
      </c>
    </row>
    <row r="3180" spans="1:8">
      <c r="A3180" s="1" t="s">
        <v>136</v>
      </c>
      <c r="B3180" s="1" t="s">
        <v>141</v>
      </c>
      <c r="C3180" s="1" t="s">
        <v>362</v>
      </c>
      <c r="D3180" s="1">
        <f t="shared" si="2"/>
        <v>0.66666666666666663</v>
      </c>
      <c r="E3180" s="1" t="s">
        <v>87</v>
      </c>
      <c r="F3180" s="3" t="s">
        <v>54</v>
      </c>
      <c r="G3180" s="1" t="s">
        <v>68</v>
      </c>
      <c r="H3180" s="5">
        <v>1.15917</v>
      </c>
    </row>
    <row r="3181" spans="1:8">
      <c r="A3181" s="1" t="s">
        <v>136</v>
      </c>
      <c r="B3181" s="1" t="s">
        <v>141</v>
      </c>
      <c r="C3181" s="1" t="s">
        <v>362</v>
      </c>
      <c r="D3181" s="1">
        <f t="shared" si="2"/>
        <v>0.66666666666666663</v>
      </c>
      <c r="E3181" s="1" t="s">
        <v>87</v>
      </c>
      <c r="F3181" s="3" t="s">
        <v>55</v>
      </c>
      <c r="G3181" s="1" t="s">
        <v>68</v>
      </c>
      <c r="H3181" s="5" t="s">
        <v>69</v>
      </c>
    </row>
    <row r="3182" spans="1:8">
      <c r="A3182" s="1" t="s">
        <v>136</v>
      </c>
      <c r="B3182" s="1" t="s">
        <v>141</v>
      </c>
      <c r="C3182" s="1" t="s">
        <v>362</v>
      </c>
      <c r="D3182" s="1">
        <f t="shared" si="2"/>
        <v>0.66666666666666663</v>
      </c>
      <c r="E3182" s="1" t="s">
        <v>87</v>
      </c>
      <c r="F3182" s="3" t="s">
        <v>56</v>
      </c>
      <c r="G3182" s="1" t="s">
        <v>68</v>
      </c>
      <c r="H3182" s="5">
        <v>3.3883299999999998</v>
      </c>
    </row>
    <row r="3183" spans="1:8">
      <c r="A3183" s="1" t="s">
        <v>136</v>
      </c>
      <c r="B3183" s="1" t="s">
        <v>141</v>
      </c>
      <c r="C3183" s="1" t="s">
        <v>362</v>
      </c>
      <c r="D3183" s="1">
        <f t="shared" si="2"/>
        <v>0.66666666666666663</v>
      </c>
      <c r="E3183" s="1" t="s">
        <v>87</v>
      </c>
      <c r="F3183" s="3" t="s">
        <v>57</v>
      </c>
      <c r="G3183" s="1" t="s">
        <v>68</v>
      </c>
      <c r="H3183" s="5" t="s">
        <v>69</v>
      </c>
    </row>
    <row r="3184" spans="1:8">
      <c r="A3184" s="1" t="s">
        <v>136</v>
      </c>
      <c r="B3184" s="1" t="s">
        <v>141</v>
      </c>
      <c r="C3184" s="1" t="s">
        <v>362</v>
      </c>
      <c r="D3184" s="1">
        <f t="shared" si="2"/>
        <v>0.66666666666666663</v>
      </c>
      <c r="E3184" s="1" t="s">
        <v>87</v>
      </c>
      <c r="F3184" s="3" t="s">
        <v>58</v>
      </c>
      <c r="G3184" s="1" t="s">
        <v>68</v>
      </c>
      <c r="H3184" s="5">
        <v>0.86194000000000004</v>
      </c>
    </row>
    <row r="3185" spans="1:8">
      <c r="A3185" s="1" t="s">
        <v>136</v>
      </c>
      <c r="B3185" s="1" t="s">
        <v>141</v>
      </c>
      <c r="C3185" s="1" t="s">
        <v>362</v>
      </c>
      <c r="D3185" s="1">
        <f t="shared" si="2"/>
        <v>0.66666666666666663</v>
      </c>
      <c r="E3185" s="1" t="s">
        <v>87</v>
      </c>
      <c r="F3185" s="3" t="s">
        <v>135</v>
      </c>
      <c r="G3185" s="1" t="s">
        <v>68</v>
      </c>
      <c r="H3185" s="5" t="s">
        <v>69</v>
      </c>
    </row>
    <row r="3186" spans="1:8">
      <c r="A3186" s="1" t="s">
        <v>136</v>
      </c>
      <c r="B3186" s="1" t="s">
        <v>141</v>
      </c>
      <c r="C3186" s="1" t="s">
        <v>362</v>
      </c>
      <c r="D3186" s="1">
        <f t="shared" si="2"/>
        <v>0.66666666666666663</v>
      </c>
      <c r="E3186" s="1" t="s">
        <v>87</v>
      </c>
      <c r="F3186" s="3" t="s">
        <v>59</v>
      </c>
      <c r="G3186" s="1" t="s">
        <v>68</v>
      </c>
      <c r="H3186" s="5">
        <v>3.21</v>
      </c>
    </row>
    <row r="3187" spans="1:8">
      <c r="A3187" s="1" t="s">
        <v>136</v>
      </c>
      <c r="B3187" s="1" t="s">
        <v>141</v>
      </c>
      <c r="C3187" s="1" t="s">
        <v>362</v>
      </c>
      <c r="D3187" s="1">
        <f t="shared" si="2"/>
        <v>0.66666666666666663</v>
      </c>
      <c r="E3187" s="1" t="s">
        <v>87</v>
      </c>
      <c r="F3187" s="3" t="s">
        <v>60</v>
      </c>
      <c r="G3187" s="1" t="s">
        <v>68</v>
      </c>
      <c r="H3187" s="5">
        <v>4.28</v>
      </c>
    </row>
    <row r="3188" spans="1:8">
      <c r="A3188" s="1" t="s">
        <v>136</v>
      </c>
      <c r="B3188" s="1" t="s">
        <v>141</v>
      </c>
      <c r="C3188" s="1" t="s">
        <v>362</v>
      </c>
      <c r="D3188" s="1">
        <f t="shared" si="2"/>
        <v>0.66666666666666663</v>
      </c>
      <c r="E3188" s="1" t="s">
        <v>87</v>
      </c>
      <c r="F3188" s="3" t="s">
        <v>61</v>
      </c>
      <c r="G3188" s="1" t="s">
        <v>67</v>
      </c>
      <c r="H3188" s="5" t="s">
        <v>69</v>
      </c>
    </row>
    <row r="3189" spans="1:8">
      <c r="A3189" s="1" t="s">
        <v>136</v>
      </c>
      <c r="B3189" s="1" t="s">
        <v>141</v>
      </c>
      <c r="C3189" s="1" t="s">
        <v>362</v>
      </c>
      <c r="D3189" s="1">
        <f t="shared" si="2"/>
        <v>0.66666666666666663</v>
      </c>
      <c r="E3189" s="1" t="s">
        <v>87</v>
      </c>
      <c r="F3189" s="3" t="s">
        <v>62</v>
      </c>
      <c r="G3189" s="1" t="s">
        <v>67</v>
      </c>
      <c r="H3189" s="5">
        <v>4.6366699999999996</v>
      </c>
    </row>
    <row r="3190" spans="1:8">
      <c r="A3190" s="1" t="s">
        <v>136</v>
      </c>
      <c r="B3190" s="1" t="s">
        <v>141</v>
      </c>
      <c r="C3190" s="1" t="s">
        <v>362</v>
      </c>
      <c r="D3190" s="1">
        <f t="shared" si="2"/>
        <v>0.66666666666666663</v>
      </c>
      <c r="E3190" s="1" t="s">
        <v>87</v>
      </c>
      <c r="F3190" s="3" t="s">
        <v>63</v>
      </c>
      <c r="G3190" s="1" t="s">
        <v>67</v>
      </c>
      <c r="H3190" s="5" t="s">
        <v>69</v>
      </c>
    </row>
    <row r="3191" spans="1:8">
      <c r="A3191" s="1" t="s">
        <v>136</v>
      </c>
      <c r="B3191" s="1" t="s">
        <v>141</v>
      </c>
      <c r="C3191" s="1" t="s">
        <v>362</v>
      </c>
      <c r="D3191" s="1">
        <f t="shared" si="2"/>
        <v>0.66666666666666663</v>
      </c>
      <c r="E3191" s="1" t="s">
        <v>87</v>
      </c>
      <c r="F3191" s="3" t="s">
        <v>64</v>
      </c>
      <c r="G3191" s="1" t="s">
        <v>67</v>
      </c>
      <c r="H3191" s="5" t="s">
        <v>69</v>
      </c>
    </row>
    <row r="3192" spans="1:8">
      <c r="A3192" s="1" t="s">
        <v>136</v>
      </c>
      <c r="B3192" s="1" t="s">
        <v>141</v>
      </c>
      <c r="C3192" s="1" t="s">
        <v>362</v>
      </c>
      <c r="D3192" s="1">
        <f t="shared" si="2"/>
        <v>0.66666666666666663</v>
      </c>
      <c r="E3192" s="1" t="s">
        <v>87</v>
      </c>
      <c r="F3192" s="3" t="s">
        <v>65</v>
      </c>
      <c r="G3192" s="1" t="s">
        <v>67</v>
      </c>
      <c r="H3192" s="5">
        <v>0.74306000000000005</v>
      </c>
    </row>
    <row r="3193" spans="1:8">
      <c r="A3193" s="1" t="s">
        <v>136</v>
      </c>
      <c r="B3193" s="1" t="s">
        <v>141</v>
      </c>
      <c r="C3193" s="1" t="s">
        <v>362</v>
      </c>
      <c r="D3193" s="1">
        <f t="shared" si="2"/>
        <v>0.66666666666666663</v>
      </c>
      <c r="E3193" s="1" t="s">
        <v>87</v>
      </c>
      <c r="F3193" s="3" t="s">
        <v>66</v>
      </c>
      <c r="G3193" s="1" t="s">
        <v>67</v>
      </c>
      <c r="H3193" s="5">
        <v>1.605</v>
      </c>
    </row>
    <row r="3194" spans="1:8">
      <c r="A3194" s="1" t="s">
        <v>136</v>
      </c>
      <c r="B3194" s="1" t="s">
        <v>142</v>
      </c>
      <c r="C3194" s="1" t="s">
        <v>363</v>
      </c>
      <c r="D3194" s="1">
        <v>4</v>
      </c>
      <c r="E3194" s="1" t="s">
        <v>87</v>
      </c>
      <c r="F3194" s="2" t="s">
        <v>11</v>
      </c>
      <c r="G3194" s="1" t="s">
        <v>67</v>
      </c>
      <c r="H3194" s="4">
        <v>2.31833</v>
      </c>
    </row>
    <row r="3195" spans="1:8">
      <c r="A3195" s="1" t="s">
        <v>136</v>
      </c>
      <c r="B3195" s="1" t="s">
        <v>142</v>
      </c>
      <c r="C3195" s="1" t="s">
        <v>363</v>
      </c>
      <c r="D3195" s="1">
        <v>4</v>
      </c>
      <c r="E3195" s="1" t="s">
        <v>87</v>
      </c>
      <c r="F3195" s="2" t="s">
        <v>12</v>
      </c>
      <c r="G3195" s="1" t="s">
        <v>67</v>
      </c>
      <c r="H3195" s="4">
        <v>2.14</v>
      </c>
    </row>
    <row r="3196" spans="1:8">
      <c r="A3196" s="1" t="s">
        <v>136</v>
      </c>
      <c r="B3196" s="1" t="s">
        <v>142</v>
      </c>
      <c r="C3196" s="1" t="s">
        <v>363</v>
      </c>
      <c r="D3196" s="1">
        <v>4</v>
      </c>
      <c r="E3196" s="1" t="s">
        <v>87</v>
      </c>
      <c r="F3196" s="2" t="s">
        <v>13</v>
      </c>
      <c r="G3196" s="1" t="s">
        <v>67</v>
      </c>
      <c r="H3196" s="4">
        <v>0.62417</v>
      </c>
    </row>
    <row r="3197" spans="1:8">
      <c r="A3197" s="1" t="s">
        <v>136</v>
      </c>
      <c r="B3197" s="1" t="s">
        <v>142</v>
      </c>
      <c r="C3197" s="1" t="s">
        <v>363</v>
      </c>
      <c r="D3197" s="1">
        <v>4</v>
      </c>
      <c r="E3197" s="1" t="s">
        <v>87</v>
      </c>
      <c r="F3197" s="2" t="s">
        <v>14</v>
      </c>
      <c r="G3197" s="1" t="s">
        <v>67</v>
      </c>
      <c r="H3197" s="4">
        <v>4.28</v>
      </c>
    </row>
    <row r="3198" spans="1:8">
      <c r="A3198" s="1" t="s">
        <v>136</v>
      </c>
      <c r="B3198" s="1" t="s">
        <v>142</v>
      </c>
      <c r="C3198" s="1" t="s">
        <v>363</v>
      </c>
      <c r="D3198" s="1">
        <v>4</v>
      </c>
      <c r="E3198" s="1" t="s">
        <v>87</v>
      </c>
      <c r="F3198" s="2" t="s">
        <v>15</v>
      </c>
      <c r="G3198" s="1" t="s">
        <v>67</v>
      </c>
      <c r="H3198" s="4">
        <v>3.21</v>
      </c>
    </row>
    <row r="3199" spans="1:8">
      <c r="A3199" s="1" t="s">
        <v>136</v>
      </c>
      <c r="B3199" s="1" t="s">
        <v>142</v>
      </c>
      <c r="C3199" s="1" t="s">
        <v>363</v>
      </c>
      <c r="D3199" s="1">
        <v>4</v>
      </c>
      <c r="E3199" s="1" t="s">
        <v>87</v>
      </c>
      <c r="F3199" s="2" t="s">
        <v>16</v>
      </c>
      <c r="G3199" s="1" t="s">
        <v>67</v>
      </c>
      <c r="H3199" s="4">
        <v>4.9933300000000003</v>
      </c>
    </row>
    <row r="3200" spans="1:8">
      <c r="A3200" s="1" t="s">
        <v>136</v>
      </c>
      <c r="B3200" s="1" t="s">
        <v>142</v>
      </c>
      <c r="C3200" s="1" t="s">
        <v>363</v>
      </c>
      <c r="D3200" s="1">
        <v>4</v>
      </c>
      <c r="E3200" s="1" t="s">
        <v>87</v>
      </c>
      <c r="F3200" s="2" t="s">
        <v>17</v>
      </c>
      <c r="G3200" s="1" t="s">
        <v>67</v>
      </c>
      <c r="H3200" s="4">
        <v>2.14</v>
      </c>
    </row>
    <row r="3201" spans="1:8">
      <c r="A3201" s="1" t="s">
        <v>136</v>
      </c>
      <c r="B3201" s="1" t="s">
        <v>142</v>
      </c>
      <c r="C3201" s="1" t="s">
        <v>363</v>
      </c>
      <c r="D3201" s="1">
        <v>4</v>
      </c>
      <c r="E3201" s="1" t="s">
        <v>87</v>
      </c>
      <c r="F3201" s="2" t="s">
        <v>18</v>
      </c>
      <c r="G3201" s="1" t="s">
        <v>68</v>
      </c>
      <c r="H3201" s="4">
        <v>4.8150000000000004</v>
      </c>
    </row>
    <row r="3202" spans="1:8">
      <c r="A3202" s="1" t="s">
        <v>136</v>
      </c>
      <c r="B3202" s="1" t="s">
        <v>142</v>
      </c>
      <c r="C3202" s="1" t="s">
        <v>363</v>
      </c>
      <c r="D3202" s="1">
        <v>4</v>
      </c>
      <c r="E3202" s="1" t="s">
        <v>87</v>
      </c>
      <c r="F3202" s="2" t="s">
        <v>19</v>
      </c>
      <c r="G3202" s="1" t="s">
        <v>67</v>
      </c>
      <c r="H3202" s="4">
        <v>3.21</v>
      </c>
    </row>
    <row r="3203" spans="1:8">
      <c r="A3203" s="1" t="s">
        <v>136</v>
      </c>
      <c r="B3203" s="1" t="s">
        <v>142</v>
      </c>
      <c r="C3203" s="1" t="s">
        <v>363</v>
      </c>
      <c r="D3203" s="1">
        <v>4</v>
      </c>
      <c r="E3203" s="1" t="s">
        <v>87</v>
      </c>
      <c r="F3203" s="2" t="s">
        <v>20</v>
      </c>
      <c r="G3203" s="1" t="s">
        <v>67</v>
      </c>
      <c r="H3203" s="4">
        <v>3.0316700000000001</v>
      </c>
    </row>
    <row r="3204" spans="1:8">
      <c r="A3204" s="1" t="s">
        <v>136</v>
      </c>
      <c r="B3204" s="1" t="s">
        <v>142</v>
      </c>
      <c r="C3204" s="1" t="s">
        <v>363</v>
      </c>
      <c r="D3204" s="1">
        <v>4</v>
      </c>
      <c r="E3204" s="1" t="s">
        <v>87</v>
      </c>
      <c r="F3204" s="2" t="s">
        <v>21</v>
      </c>
      <c r="G3204" s="1" t="s">
        <v>67</v>
      </c>
      <c r="H3204" s="4">
        <v>3.0316700000000001</v>
      </c>
    </row>
    <row r="3205" spans="1:8">
      <c r="A3205" s="1" t="s">
        <v>136</v>
      </c>
      <c r="B3205" s="1" t="s">
        <v>142</v>
      </c>
      <c r="C3205" s="1" t="s">
        <v>363</v>
      </c>
      <c r="D3205" s="1">
        <v>4</v>
      </c>
      <c r="E3205" s="1" t="s">
        <v>87</v>
      </c>
      <c r="F3205" s="2" t="s">
        <v>22</v>
      </c>
      <c r="G3205" s="1" t="s">
        <v>67</v>
      </c>
      <c r="H3205" s="4">
        <v>1.07</v>
      </c>
    </row>
    <row r="3206" spans="1:8">
      <c r="A3206" s="1" t="s">
        <v>136</v>
      </c>
      <c r="B3206" s="1" t="s">
        <v>142</v>
      </c>
      <c r="C3206" s="1" t="s">
        <v>363</v>
      </c>
      <c r="D3206" s="1">
        <v>4</v>
      </c>
      <c r="E3206" s="1" t="s">
        <v>87</v>
      </c>
      <c r="F3206" s="2" t="s">
        <v>23</v>
      </c>
      <c r="G3206" s="1" t="s">
        <v>67</v>
      </c>
      <c r="H3206" s="4">
        <v>2.6749999999999998</v>
      </c>
    </row>
    <row r="3207" spans="1:8">
      <c r="A3207" s="1" t="s">
        <v>136</v>
      </c>
      <c r="B3207" s="1" t="s">
        <v>142</v>
      </c>
      <c r="C3207" s="1" t="s">
        <v>363</v>
      </c>
      <c r="D3207" s="1">
        <v>4</v>
      </c>
      <c r="E3207" s="1" t="s">
        <v>87</v>
      </c>
      <c r="F3207" s="2" t="s">
        <v>24</v>
      </c>
      <c r="G3207" s="1" t="s">
        <v>67</v>
      </c>
      <c r="H3207" s="4">
        <v>1.07</v>
      </c>
    </row>
    <row r="3208" spans="1:8">
      <c r="A3208" s="1" t="s">
        <v>136</v>
      </c>
      <c r="B3208" s="1" t="s">
        <v>142</v>
      </c>
      <c r="C3208" s="1" t="s">
        <v>363</v>
      </c>
      <c r="D3208" s="1">
        <v>4</v>
      </c>
      <c r="E3208" s="1" t="s">
        <v>87</v>
      </c>
      <c r="F3208" s="3" t="s">
        <v>25</v>
      </c>
      <c r="G3208" s="1" t="s">
        <v>67</v>
      </c>
      <c r="H3208" s="5">
        <v>2.31833</v>
      </c>
    </row>
    <row r="3209" spans="1:8">
      <c r="A3209" s="1" t="s">
        <v>136</v>
      </c>
      <c r="B3209" s="1" t="s">
        <v>142</v>
      </c>
      <c r="C3209" s="1" t="s">
        <v>363</v>
      </c>
      <c r="D3209" s="1">
        <v>4</v>
      </c>
      <c r="E3209" s="1" t="s">
        <v>87</v>
      </c>
      <c r="F3209" s="3" t="s">
        <v>26</v>
      </c>
      <c r="G3209" s="1" t="s">
        <v>67</v>
      </c>
      <c r="H3209" s="5" t="s">
        <v>69</v>
      </c>
    </row>
    <row r="3210" spans="1:8">
      <c r="A3210" s="1" t="s">
        <v>136</v>
      </c>
      <c r="B3210" s="1" t="s">
        <v>142</v>
      </c>
      <c r="C3210" s="1" t="s">
        <v>363</v>
      </c>
      <c r="D3210" s="1">
        <v>4</v>
      </c>
      <c r="E3210" s="1" t="s">
        <v>87</v>
      </c>
      <c r="F3210" s="3" t="s">
        <v>27</v>
      </c>
      <c r="G3210" s="1" t="s">
        <v>67</v>
      </c>
      <c r="H3210" s="5" t="s">
        <v>69</v>
      </c>
    </row>
    <row r="3211" spans="1:8">
      <c r="A3211" s="1" t="s">
        <v>136</v>
      </c>
      <c r="B3211" s="1" t="s">
        <v>142</v>
      </c>
      <c r="C3211" s="1" t="s">
        <v>363</v>
      </c>
      <c r="D3211" s="1">
        <v>4</v>
      </c>
      <c r="E3211" s="1" t="s">
        <v>87</v>
      </c>
      <c r="F3211" s="3" t="s">
        <v>28</v>
      </c>
      <c r="G3211" s="1" t="s">
        <v>67</v>
      </c>
      <c r="H3211" s="5" t="s">
        <v>69</v>
      </c>
    </row>
    <row r="3212" spans="1:8">
      <c r="A3212" s="1" t="s">
        <v>136</v>
      </c>
      <c r="B3212" s="1" t="s">
        <v>142</v>
      </c>
      <c r="C3212" s="1" t="s">
        <v>363</v>
      </c>
      <c r="D3212" s="1">
        <v>4</v>
      </c>
      <c r="E3212" s="1" t="s">
        <v>87</v>
      </c>
      <c r="F3212" s="3" t="s">
        <v>29</v>
      </c>
      <c r="G3212" s="1" t="s">
        <v>67</v>
      </c>
      <c r="H3212" s="5" t="s">
        <v>69</v>
      </c>
    </row>
    <row r="3213" spans="1:8">
      <c r="A3213" s="1" t="s">
        <v>136</v>
      </c>
      <c r="B3213" s="1" t="s">
        <v>142</v>
      </c>
      <c r="C3213" s="1" t="s">
        <v>363</v>
      </c>
      <c r="D3213" s="1">
        <v>4</v>
      </c>
      <c r="E3213" s="1" t="s">
        <v>87</v>
      </c>
      <c r="F3213" s="3" t="s">
        <v>30</v>
      </c>
      <c r="G3213" s="1" t="s">
        <v>67</v>
      </c>
      <c r="H3213" s="5" t="s">
        <v>69</v>
      </c>
    </row>
    <row r="3214" spans="1:8">
      <c r="A3214" s="1" t="s">
        <v>136</v>
      </c>
      <c r="B3214" s="1" t="s">
        <v>142</v>
      </c>
      <c r="C3214" s="1" t="s">
        <v>363</v>
      </c>
      <c r="D3214" s="1">
        <v>4</v>
      </c>
      <c r="E3214" s="1" t="s">
        <v>87</v>
      </c>
      <c r="F3214" s="3" t="s">
        <v>31</v>
      </c>
      <c r="G3214" s="1" t="s">
        <v>67</v>
      </c>
      <c r="H3214" s="5">
        <v>1.07</v>
      </c>
    </row>
    <row r="3215" spans="1:8">
      <c r="A3215" s="1" t="s">
        <v>136</v>
      </c>
      <c r="B3215" s="1" t="s">
        <v>142</v>
      </c>
      <c r="C3215" s="1" t="s">
        <v>363</v>
      </c>
      <c r="D3215" s="1">
        <v>4</v>
      </c>
      <c r="E3215" s="1" t="s">
        <v>87</v>
      </c>
      <c r="F3215" s="3" t="s">
        <v>32</v>
      </c>
      <c r="G3215" s="1" t="s">
        <v>67</v>
      </c>
      <c r="H3215" s="5">
        <v>4.6366699999999996</v>
      </c>
    </row>
    <row r="3216" spans="1:8">
      <c r="A3216" s="1" t="s">
        <v>136</v>
      </c>
      <c r="B3216" s="1" t="s">
        <v>142</v>
      </c>
      <c r="C3216" s="1" t="s">
        <v>363</v>
      </c>
      <c r="D3216" s="1">
        <v>4</v>
      </c>
      <c r="E3216" s="1" t="s">
        <v>87</v>
      </c>
      <c r="F3216" s="3" t="s">
        <v>33</v>
      </c>
      <c r="G3216" s="1" t="s">
        <v>67</v>
      </c>
      <c r="H3216" s="5">
        <v>2.14</v>
      </c>
    </row>
    <row r="3217" spans="1:8">
      <c r="A3217" s="1" t="s">
        <v>136</v>
      </c>
      <c r="B3217" s="1" t="s">
        <v>142</v>
      </c>
      <c r="C3217" s="1" t="s">
        <v>363</v>
      </c>
      <c r="D3217" s="1">
        <v>4</v>
      </c>
      <c r="E3217" s="1" t="s">
        <v>87</v>
      </c>
      <c r="F3217" s="3" t="s">
        <v>34</v>
      </c>
      <c r="G3217" s="1" t="s">
        <v>67</v>
      </c>
      <c r="H3217" s="5">
        <v>3.21</v>
      </c>
    </row>
    <row r="3218" spans="1:8">
      <c r="A3218" s="1" t="s">
        <v>136</v>
      </c>
      <c r="B3218" s="1" t="s">
        <v>142</v>
      </c>
      <c r="C3218" s="1" t="s">
        <v>363</v>
      </c>
      <c r="D3218" s="1">
        <v>4</v>
      </c>
      <c r="E3218" s="1" t="s">
        <v>87</v>
      </c>
      <c r="F3218" s="3" t="s">
        <v>35</v>
      </c>
      <c r="G3218" s="1" t="s">
        <v>67</v>
      </c>
      <c r="H3218" s="5">
        <v>2.4966699999999999</v>
      </c>
    </row>
    <row r="3219" spans="1:8">
      <c r="A3219" s="1" t="s">
        <v>136</v>
      </c>
      <c r="B3219" s="1" t="s">
        <v>142</v>
      </c>
      <c r="C3219" s="1" t="s">
        <v>363</v>
      </c>
      <c r="D3219" s="1">
        <v>4</v>
      </c>
      <c r="E3219" s="1" t="s">
        <v>87</v>
      </c>
      <c r="F3219" s="3" t="s">
        <v>36</v>
      </c>
      <c r="G3219" s="1" t="s">
        <v>67</v>
      </c>
      <c r="H3219" s="5">
        <v>3.0316700000000001</v>
      </c>
    </row>
    <row r="3220" spans="1:8">
      <c r="A3220" s="1" t="s">
        <v>136</v>
      </c>
      <c r="B3220" s="1" t="s">
        <v>142</v>
      </c>
      <c r="C3220" s="1" t="s">
        <v>363</v>
      </c>
      <c r="D3220" s="1">
        <v>4</v>
      </c>
      <c r="E3220" s="1" t="s">
        <v>87</v>
      </c>
      <c r="F3220" s="3" t="s">
        <v>37</v>
      </c>
      <c r="G3220" s="1" t="s">
        <v>67</v>
      </c>
      <c r="H3220" s="5">
        <v>0.98082999999999998</v>
      </c>
    </row>
    <row r="3221" spans="1:8">
      <c r="A3221" s="1" t="s">
        <v>136</v>
      </c>
      <c r="B3221" s="1" t="s">
        <v>142</v>
      </c>
      <c r="C3221" s="1" t="s">
        <v>363</v>
      </c>
      <c r="D3221" s="1">
        <v>4</v>
      </c>
      <c r="E3221" s="1" t="s">
        <v>87</v>
      </c>
      <c r="F3221" s="3" t="s">
        <v>38</v>
      </c>
      <c r="G3221" s="1" t="s">
        <v>67</v>
      </c>
      <c r="H3221" s="6">
        <v>9.2733299999999996</v>
      </c>
    </row>
    <row r="3222" spans="1:8">
      <c r="A3222" s="1" t="s">
        <v>136</v>
      </c>
      <c r="B3222" s="1" t="s">
        <v>142</v>
      </c>
      <c r="C3222" s="1" t="s">
        <v>363</v>
      </c>
      <c r="D3222" s="1">
        <v>4</v>
      </c>
      <c r="E3222" s="1" t="s">
        <v>87</v>
      </c>
      <c r="F3222" s="3" t="s">
        <v>39</v>
      </c>
      <c r="G3222" s="1" t="s">
        <v>67</v>
      </c>
      <c r="H3222" s="6" t="s">
        <v>69</v>
      </c>
    </row>
    <row r="3223" spans="1:8">
      <c r="A3223" s="1" t="s">
        <v>136</v>
      </c>
      <c r="B3223" s="1" t="s">
        <v>142</v>
      </c>
      <c r="C3223" s="1" t="s">
        <v>363</v>
      </c>
      <c r="D3223" s="1">
        <v>4</v>
      </c>
      <c r="E3223" s="1" t="s">
        <v>87</v>
      </c>
      <c r="F3223" s="3" t="s">
        <v>40</v>
      </c>
      <c r="G3223" s="1" t="s">
        <v>67</v>
      </c>
      <c r="H3223" s="5">
        <v>3.21</v>
      </c>
    </row>
    <row r="3224" spans="1:8">
      <c r="A3224" s="1" t="s">
        <v>136</v>
      </c>
      <c r="B3224" s="1" t="s">
        <v>142</v>
      </c>
      <c r="C3224" s="1" t="s">
        <v>363</v>
      </c>
      <c r="D3224" s="1">
        <v>4</v>
      </c>
      <c r="E3224" s="1" t="s">
        <v>87</v>
      </c>
      <c r="F3224" s="3" t="s">
        <v>41</v>
      </c>
      <c r="G3224" s="1" t="s">
        <v>68</v>
      </c>
      <c r="H3224" s="5">
        <v>9.45167</v>
      </c>
    </row>
    <row r="3225" spans="1:8">
      <c r="A3225" s="1" t="s">
        <v>136</v>
      </c>
      <c r="B3225" s="1" t="s">
        <v>142</v>
      </c>
      <c r="C3225" s="1" t="s">
        <v>363</v>
      </c>
      <c r="D3225" s="1">
        <v>4</v>
      </c>
      <c r="E3225" s="1" t="s">
        <v>87</v>
      </c>
      <c r="F3225" s="3" t="s">
        <v>42</v>
      </c>
      <c r="G3225" s="1" t="s">
        <v>68</v>
      </c>
      <c r="H3225" s="5">
        <v>30.316669999999998</v>
      </c>
    </row>
    <row r="3226" spans="1:8">
      <c r="A3226" s="1" t="s">
        <v>136</v>
      </c>
      <c r="B3226" s="1" t="s">
        <v>142</v>
      </c>
      <c r="C3226" s="1" t="s">
        <v>363</v>
      </c>
      <c r="D3226" s="1">
        <v>4</v>
      </c>
      <c r="E3226" s="1" t="s">
        <v>87</v>
      </c>
      <c r="F3226" s="3" t="s">
        <v>43</v>
      </c>
      <c r="G3226" s="1" t="s">
        <v>67</v>
      </c>
      <c r="H3226" s="5">
        <v>0.58850000000000002</v>
      </c>
    </row>
    <row r="3227" spans="1:8">
      <c r="A3227" s="1" t="s">
        <v>136</v>
      </c>
      <c r="B3227" s="1" t="s">
        <v>142</v>
      </c>
      <c r="C3227" s="1" t="s">
        <v>363</v>
      </c>
      <c r="D3227" s="1">
        <v>4</v>
      </c>
      <c r="E3227" s="1" t="s">
        <v>87</v>
      </c>
      <c r="F3227" s="3" t="s">
        <v>44</v>
      </c>
      <c r="G3227" s="1" t="s">
        <v>67</v>
      </c>
      <c r="H3227" s="5" t="s">
        <v>69</v>
      </c>
    </row>
    <row r="3228" spans="1:8">
      <c r="A3228" s="1" t="s">
        <v>136</v>
      </c>
      <c r="B3228" s="1" t="s">
        <v>142</v>
      </c>
      <c r="C3228" s="1" t="s">
        <v>363</v>
      </c>
      <c r="D3228" s="1">
        <v>4</v>
      </c>
      <c r="E3228" s="1" t="s">
        <v>87</v>
      </c>
      <c r="F3228" s="3" t="s">
        <v>45</v>
      </c>
      <c r="G3228" s="1" t="s">
        <v>68</v>
      </c>
      <c r="H3228" s="5">
        <v>8.56</v>
      </c>
    </row>
    <row r="3229" spans="1:8">
      <c r="A3229" s="1" t="s">
        <v>136</v>
      </c>
      <c r="B3229" s="1" t="s">
        <v>142</v>
      </c>
      <c r="C3229" s="1" t="s">
        <v>363</v>
      </c>
      <c r="D3229" s="1">
        <v>4</v>
      </c>
      <c r="E3229" s="1" t="s">
        <v>87</v>
      </c>
      <c r="F3229" s="3" t="s">
        <v>46</v>
      </c>
      <c r="G3229" s="1" t="s">
        <v>67</v>
      </c>
      <c r="H3229" s="5">
        <v>4.6366699999999996</v>
      </c>
    </row>
    <row r="3230" spans="1:8">
      <c r="A3230" s="1" t="s">
        <v>136</v>
      </c>
      <c r="B3230" s="1" t="s">
        <v>142</v>
      </c>
      <c r="C3230" s="1" t="s">
        <v>363</v>
      </c>
      <c r="D3230" s="1">
        <v>4</v>
      </c>
      <c r="E3230" s="1" t="s">
        <v>87</v>
      </c>
      <c r="F3230" s="3" t="s">
        <v>47</v>
      </c>
      <c r="G3230" s="1" t="s">
        <v>68</v>
      </c>
      <c r="H3230" s="5">
        <v>3.7450000000000001</v>
      </c>
    </row>
    <row r="3231" spans="1:8">
      <c r="A3231" s="1" t="s">
        <v>136</v>
      </c>
      <c r="B3231" s="1" t="s">
        <v>142</v>
      </c>
      <c r="C3231" s="1" t="s">
        <v>363</v>
      </c>
      <c r="D3231" s="1">
        <v>4</v>
      </c>
      <c r="E3231" s="1" t="s">
        <v>87</v>
      </c>
      <c r="F3231" s="3" t="s">
        <v>48</v>
      </c>
      <c r="G3231" s="1" t="s">
        <v>68</v>
      </c>
      <c r="H3231" s="5">
        <v>3.21</v>
      </c>
    </row>
    <row r="3232" spans="1:8">
      <c r="A3232" s="1" t="s">
        <v>136</v>
      </c>
      <c r="B3232" s="1" t="s">
        <v>142</v>
      </c>
      <c r="C3232" s="1" t="s">
        <v>363</v>
      </c>
      <c r="D3232" s="1">
        <v>4</v>
      </c>
      <c r="E3232" s="1" t="s">
        <v>87</v>
      </c>
      <c r="F3232" s="3" t="s">
        <v>49</v>
      </c>
      <c r="G3232" s="1" t="s">
        <v>67</v>
      </c>
      <c r="H3232" s="5">
        <v>3.21</v>
      </c>
    </row>
    <row r="3233" spans="1:8">
      <c r="A3233" s="1" t="s">
        <v>136</v>
      </c>
      <c r="B3233" s="1" t="s">
        <v>142</v>
      </c>
      <c r="C3233" s="1" t="s">
        <v>363</v>
      </c>
      <c r="D3233" s="1">
        <v>4</v>
      </c>
      <c r="E3233" s="1" t="s">
        <v>87</v>
      </c>
      <c r="F3233" s="3" t="s">
        <v>50</v>
      </c>
      <c r="G3233" s="1" t="s">
        <v>68</v>
      </c>
      <c r="H3233" s="5">
        <v>3.7450000000000001</v>
      </c>
    </row>
    <row r="3234" spans="1:8">
      <c r="A3234" s="1" t="s">
        <v>136</v>
      </c>
      <c r="B3234" s="1" t="s">
        <v>142</v>
      </c>
      <c r="C3234" s="1" t="s">
        <v>363</v>
      </c>
      <c r="D3234" s="1">
        <v>4</v>
      </c>
      <c r="E3234" s="1" t="s">
        <v>87</v>
      </c>
      <c r="F3234" s="3" t="s">
        <v>51</v>
      </c>
      <c r="G3234" s="1" t="s">
        <v>67</v>
      </c>
      <c r="H3234" s="5">
        <v>4.6366699999999996</v>
      </c>
    </row>
    <row r="3235" spans="1:8">
      <c r="A3235" s="1" t="s">
        <v>136</v>
      </c>
      <c r="B3235" s="1" t="s">
        <v>142</v>
      </c>
      <c r="C3235" s="1" t="s">
        <v>363</v>
      </c>
      <c r="D3235" s="1">
        <v>4</v>
      </c>
      <c r="E3235" s="1" t="s">
        <v>87</v>
      </c>
      <c r="F3235" s="3" t="s">
        <v>52</v>
      </c>
      <c r="G3235" s="1" t="s">
        <v>68</v>
      </c>
      <c r="H3235" s="5">
        <v>4.4583300000000001</v>
      </c>
    </row>
    <row r="3236" spans="1:8">
      <c r="A3236" s="1" t="s">
        <v>136</v>
      </c>
      <c r="B3236" s="1" t="s">
        <v>142</v>
      </c>
      <c r="C3236" s="1" t="s">
        <v>363</v>
      </c>
      <c r="D3236" s="1">
        <v>4</v>
      </c>
      <c r="E3236" s="1" t="s">
        <v>87</v>
      </c>
      <c r="F3236" s="3" t="s">
        <v>53</v>
      </c>
      <c r="G3236" s="1" t="s">
        <v>68</v>
      </c>
      <c r="H3236" s="5">
        <v>5.1716699999999998</v>
      </c>
    </row>
    <row r="3237" spans="1:8">
      <c r="A3237" s="1" t="s">
        <v>136</v>
      </c>
      <c r="B3237" s="1" t="s">
        <v>142</v>
      </c>
      <c r="C3237" s="1" t="s">
        <v>363</v>
      </c>
      <c r="D3237" s="1">
        <v>4</v>
      </c>
      <c r="E3237" s="1" t="s">
        <v>87</v>
      </c>
      <c r="F3237" s="3" t="s">
        <v>54</v>
      </c>
      <c r="G3237" s="1" t="s">
        <v>68</v>
      </c>
      <c r="H3237" s="5">
        <v>5.7066699999999999</v>
      </c>
    </row>
    <row r="3238" spans="1:8">
      <c r="A3238" s="1" t="s">
        <v>136</v>
      </c>
      <c r="B3238" s="1" t="s">
        <v>142</v>
      </c>
      <c r="C3238" s="1" t="s">
        <v>363</v>
      </c>
      <c r="D3238" s="1">
        <v>4</v>
      </c>
      <c r="E3238" s="1" t="s">
        <v>87</v>
      </c>
      <c r="F3238" s="3" t="s">
        <v>55</v>
      </c>
      <c r="G3238" s="1" t="s">
        <v>68</v>
      </c>
      <c r="H3238" s="5">
        <v>5.7066699999999999</v>
      </c>
    </row>
    <row r="3239" spans="1:8">
      <c r="A3239" s="1" t="s">
        <v>136</v>
      </c>
      <c r="B3239" s="1" t="s">
        <v>142</v>
      </c>
      <c r="C3239" s="1" t="s">
        <v>363</v>
      </c>
      <c r="D3239" s="1">
        <v>4</v>
      </c>
      <c r="E3239" s="1" t="s">
        <v>87</v>
      </c>
      <c r="F3239" s="3" t="s">
        <v>56</v>
      </c>
      <c r="G3239" s="1" t="s">
        <v>68</v>
      </c>
      <c r="H3239" s="5">
        <v>3.21</v>
      </c>
    </row>
    <row r="3240" spans="1:8">
      <c r="A3240" s="1" t="s">
        <v>136</v>
      </c>
      <c r="B3240" s="1" t="s">
        <v>142</v>
      </c>
      <c r="C3240" s="1" t="s">
        <v>363</v>
      </c>
      <c r="D3240" s="1">
        <v>4</v>
      </c>
      <c r="E3240" s="1" t="s">
        <v>87</v>
      </c>
      <c r="F3240" s="3" t="s">
        <v>57</v>
      </c>
      <c r="G3240" s="1" t="s">
        <v>68</v>
      </c>
      <c r="H3240" s="5" t="s">
        <v>69</v>
      </c>
    </row>
    <row r="3241" spans="1:8">
      <c r="A3241" s="1" t="s">
        <v>136</v>
      </c>
      <c r="B3241" s="1" t="s">
        <v>142</v>
      </c>
      <c r="C3241" s="1" t="s">
        <v>363</v>
      </c>
      <c r="D3241" s="1">
        <v>4</v>
      </c>
      <c r="E3241" s="1" t="s">
        <v>87</v>
      </c>
      <c r="F3241" s="3" t="s">
        <v>58</v>
      </c>
      <c r="G3241" s="1" t="s">
        <v>68</v>
      </c>
      <c r="H3241" s="5">
        <v>1.07</v>
      </c>
    </row>
    <row r="3242" spans="1:8">
      <c r="A3242" s="1" t="s">
        <v>136</v>
      </c>
      <c r="B3242" s="1" t="s">
        <v>142</v>
      </c>
      <c r="C3242" s="1" t="s">
        <v>363</v>
      </c>
      <c r="D3242" s="1">
        <v>4</v>
      </c>
      <c r="E3242" s="1" t="s">
        <v>87</v>
      </c>
      <c r="F3242" s="3" t="s">
        <v>135</v>
      </c>
      <c r="G3242" s="1" t="s">
        <v>68</v>
      </c>
      <c r="H3242" s="5">
        <v>3.3883299999999998</v>
      </c>
    </row>
    <row r="3243" spans="1:8">
      <c r="A3243" s="1" t="s">
        <v>136</v>
      </c>
      <c r="B3243" s="1" t="s">
        <v>142</v>
      </c>
      <c r="C3243" s="1" t="s">
        <v>363</v>
      </c>
      <c r="D3243" s="1">
        <v>4</v>
      </c>
      <c r="E3243" s="1" t="s">
        <v>87</v>
      </c>
      <c r="F3243" s="3" t="s">
        <v>59</v>
      </c>
      <c r="G3243" s="1" t="s">
        <v>68</v>
      </c>
      <c r="H3243" s="5">
        <v>18.546669999999999</v>
      </c>
    </row>
    <row r="3244" spans="1:8">
      <c r="A3244" s="1" t="s">
        <v>136</v>
      </c>
      <c r="B3244" s="1" t="s">
        <v>142</v>
      </c>
      <c r="C3244" s="1" t="s">
        <v>363</v>
      </c>
      <c r="D3244" s="1">
        <v>4</v>
      </c>
      <c r="E3244" s="1" t="s">
        <v>87</v>
      </c>
      <c r="F3244" s="3" t="s">
        <v>60</v>
      </c>
      <c r="G3244" s="1" t="s">
        <v>68</v>
      </c>
      <c r="H3244" s="5">
        <v>4.6366699999999996</v>
      </c>
    </row>
    <row r="3245" spans="1:8">
      <c r="A3245" s="1" t="s">
        <v>136</v>
      </c>
      <c r="B3245" s="1" t="s">
        <v>142</v>
      </c>
      <c r="C3245" s="1" t="s">
        <v>363</v>
      </c>
      <c r="D3245" s="1">
        <v>4</v>
      </c>
      <c r="E3245" s="1" t="s">
        <v>87</v>
      </c>
      <c r="F3245" s="3" t="s">
        <v>61</v>
      </c>
      <c r="G3245" s="1" t="s">
        <v>67</v>
      </c>
      <c r="H3245" s="5" t="s">
        <v>69</v>
      </c>
    </row>
    <row r="3246" spans="1:8">
      <c r="A3246" s="1" t="s">
        <v>136</v>
      </c>
      <c r="B3246" s="1" t="s">
        <v>142</v>
      </c>
      <c r="C3246" s="1" t="s">
        <v>363</v>
      </c>
      <c r="D3246" s="1">
        <v>4</v>
      </c>
      <c r="E3246" s="1" t="s">
        <v>87</v>
      </c>
      <c r="F3246" s="3" t="s">
        <v>62</v>
      </c>
      <c r="G3246" s="1" t="s">
        <v>67</v>
      </c>
      <c r="H3246" s="5">
        <v>4.28</v>
      </c>
    </row>
    <row r="3247" spans="1:8">
      <c r="A3247" s="1" t="s">
        <v>136</v>
      </c>
      <c r="B3247" s="1" t="s">
        <v>142</v>
      </c>
      <c r="C3247" s="1" t="s">
        <v>363</v>
      </c>
      <c r="D3247" s="1">
        <v>4</v>
      </c>
      <c r="E3247" s="1" t="s">
        <v>87</v>
      </c>
      <c r="F3247" s="3" t="s">
        <v>63</v>
      </c>
      <c r="G3247" s="1" t="s">
        <v>67</v>
      </c>
      <c r="H3247" s="5" t="s">
        <v>69</v>
      </c>
    </row>
    <row r="3248" spans="1:8">
      <c r="A3248" s="1" t="s">
        <v>136</v>
      </c>
      <c r="B3248" s="1" t="s">
        <v>142</v>
      </c>
      <c r="C3248" s="1" t="s">
        <v>363</v>
      </c>
      <c r="D3248" s="1">
        <v>4</v>
      </c>
      <c r="E3248" s="1" t="s">
        <v>87</v>
      </c>
      <c r="F3248" s="3" t="s">
        <v>64</v>
      </c>
      <c r="G3248" s="1" t="s">
        <v>67</v>
      </c>
      <c r="H3248" s="5">
        <v>4.28</v>
      </c>
    </row>
    <row r="3249" spans="1:8">
      <c r="A3249" s="1" t="s">
        <v>136</v>
      </c>
      <c r="B3249" s="1" t="s">
        <v>142</v>
      </c>
      <c r="C3249" s="1" t="s">
        <v>363</v>
      </c>
      <c r="D3249" s="1">
        <v>4</v>
      </c>
      <c r="E3249" s="1" t="s">
        <v>87</v>
      </c>
      <c r="F3249" s="3" t="s">
        <v>65</v>
      </c>
      <c r="G3249" s="1" t="s">
        <v>67</v>
      </c>
      <c r="H3249" s="5">
        <v>1.15917</v>
      </c>
    </row>
    <row r="3250" spans="1:8">
      <c r="A3250" s="1" t="s">
        <v>136</v>
      </c>
      <c r="B3250" s="1" t="s">
        <v>142</v>
      </c>
      <c r="C3250" s="1" t="s">
        <v>363</v>
      </c>
      <c r="D3250" s="1">
        <v>4</v>
      </c>
      <c r="E3250" s="1" t="s">
        <v>87</v>
      </c>
      <c r="F3250" s="3" t="s">
        <v>66</v>
      </c>
      <c r="G3250" s="1" t="s">
        <v>67</v>
      </c>
      <c r="H3250" s="5">
        <v>9.2733299999999996</v>
      </c>
    </row>
    <row r="3251" spans="1:8">
      <c r="A3251" s="1" t="s">
        <v>136</v>
      </c>
      <c r="B3251" s="1" t="s">
        <v>142</v>
      </c>
      <c r="C3251" s="1" t="s">
        <v>364</v>
      </c>
      <c r="D3251" s="1">
        <v>4</v>
      </c>
      <c r="E3251" s="1" t="s">
        <v>80</v>
      </c>
      <c r="F3251" s="2" t="s">
        <v>11</v>
      </c>
      <c r="G3251" s="1" t="s">
        <v>67</v>
      </c>
      <c r="H3251" s="4">
        <v>1.605</v>
      </c>
    </row>
    <row r="3252" spans="1:8">
      <c r="A3252" s="1" t="s">
        <v>136</v>
      </c>
      <c r="B3252" s="1" t="s">
        <v>142</v>
      </c>
      <c r="C3252" s="1" t="s">
        <v>364</v>
      </c>
      <c r="D3252" s="1">
        <v>4</v>
      </c>
      <c r="E3252" s="1" t="s">
        <v>80</v>
      </c>
      <c r="F3252" s="2" t="s">
        <v>12</v>
      </c>
      <c r="G3252" s="1" t="s">
        <v>67</v>
      </c>
      <c r="H3252" s="4">
        <v>1.7833300000000001</v>
      </c>
    </row>
    <row r="3253" spans="1:8">
      <c r="A3253" s="1" t="s">
        <v>136</v>
      </c>
      <c r="B3253" s="1" t="s">
        <v>142</v>
      </c>
      <c r="C3253" s="1" t="s">
        <v>364</v>
      </c>
      <c r="D3253" s="1">
        <v>4</v>
      </c>
      <c r="E3253" s="1" t="s">
        <v>80</v>
      </c>
      <c r="F3253" s="2" t="s">
        <v>13</v>
      </c>
      <c r="G3253" s="1" t="s">
        <v>67</v>
      </c>
      <c r="H3253" s="4">
        <v>0.37153000000000003</v>
      </c>
    </row>
    <row r="3254" spans="1:8">
      <c r="A3254" s="1" t="s">
        <v>136</v>
      </c>
      <c r="B3254" s="1" t="s">
        <v>142</v>
      </c>
      <c r="C3254" s="1" t="s">
        <v>364</v>
      </c>
      <c r="D3254" s="1">
        <v>4</v>
      </c>
      <c r="E3254" s="1" t="s">
        <v>80</v>
      </c>
      <c r="F3254" s="2" t="s">
        <v>14</v>
      </c>
      <c r="G3254" s="1" t="s">
        <v>67</v>
      </c>
      <c r="H3254" s="4">
        <v>5.35</v>
      </c>
    </row>
    <row r="3255" spans="1:8">
      <c r="A3255" s="1" t="s">
        <v>136</v>
      </c>
      <c r="B3255" s="1" t="s">
        <v>142</v>
      </c>
      <c r="C3255" s="1" t="s">
        <v>364</v>
      </c>
      <c r="D3255" s="1">
        <v>4</v>
      </c>
      <c r="E3255" s="1" t="s">
        <v>80</v>
      </c>
      <c r="F3255" s="2" t="s">
        <v>15</v>
      </c>
      <c r="G3255" s="1" t="s">
        <v>67</v>
      </c>
      <c r="H3255" s="4">
        <v>7.49</v>
      </c>
    </row>
    <row r="3256" spans="1:8">
      <c r="A3256" s="1" t="s">
        <v>136</v>
      </c>
      <c r="B3256" s="1" t="s">
        <v>142</v>
      </c>
      <c r="C3256" s="1" t="s">
        <v>364</v>
      </c>
      <c r="D3256" s="1">
        <v>4</v>
      </c>
      <c r="E3256" s="1" t="s">
        <v>80</v>
      </c>
      <c r="F3256" s="2" t="s">
        <v>16</v>
      </c>
      <c r="G3256" s="1" t="s">
        <v>67</v>
      </c>
      <c r="H3256" s="4">
        <v>8.56</v>
      </c>
    </row>
    <row r="3257" spans="1:8">
      <c r="A3257" s="1" t="s">
        <v>136</v>
      </c>
      <c r="B3257" s="1" t="s">
        <v>142</v>
      </c>
      <c r="C3257" s="1" t="s">
        <v>364</v>
      </c>
      <c r="D3257" s="1">
        <v>4</v>
      </c>
      <c r="E3257" s="1" t="s">
        <v>80</v>
      </c>
      <c r="F3257" s="2" t="s">
        <v>17</v>
      </c>
      <c r="G3257" s="1" t="s">
        <v>67</v>
      </c>
      <c r="H3257" s="4">
        <v>3.21</v>
      </c>
    </row>
    <row r="3258" spans="1:8">
      <c r="A3258" s="1" t="s">
        <v>136</v>
      </c>
      <c r="B3258" s="1" t="s">
        <v>142</v>
      </c>
      <c r="C3258" s="1" t="s">
        <v>364</v>
      </c>
      <c r="D3258" s="1">
        <v>4</v>
      </c>
      <c r="E3258" s="1" t="s">
        <v>80</v>
      </c>
      <c r="F3258" s="2" t="s">
        <v>18</v>
      </c>
      <c r="G3258" s="1" t="s">
        <v>68</v>
      </c>
      <c r="H3258" s="4">
        <v>4.6366699999999996</v>
      </c>
    </row>
    <row r="3259" spans="1:8">
      <c r="A3259" s="1" t="s">
        <v>136</v>
      </c>
      <c r="B3259" s="1" t="s">
        <v>142</v>
      </c>
      <c r="C3259" s="1" t="s">
        <v>364</v>
      </c>
      <c r="D3259" s="1">
        <v>4</v>
      </c>
      <c r="E3259" s="1" t="s">
        <v>80</v>
      </c>
      <c r="F3259" s="2" t="s">
        <v>19</v>
      </c>
      <c r="G3259" s="1" t="s">
        <v>67</v>
      </c>
      <c r="H3259" s="4">
        <v>3.21</v>
      </c>
    </row>
    <row r="3260" spans="1:8">
      <c r="A3260" s="1" t="s">
        <v>136</v>
      </c>
      <c r="B3260" s="1" t="s">
        <v>142</v>
      </c>
      <c r="C3260" s="1" t="s">
        <v>364</v>
      </c>
      <c r="D3260" s="1">
        <v>4</v>
      </c>
      <c r="E3260" s="1" t="s">
        <v>80</v>
      </c>
      <c r="F3260" s="2" t="s">
        <v>20</v>
      </c>
      <c r="G3260" s="1" t="s">
        <v>67</v>
      </c>
      <c r="H3260" s="4">
        <v>3.21</v>
      </c>
    </row>
    <row r="3261" spans="1:8">
      <c r="A3261" s="1" t="s">
        <v>136</v>
      </c>
      <c r="B3261" s="1" t="s">
        <v>142</v>
      </c>
      <c r="C3261" s="1" t="s">
        <v>364</v>
      </c>
      <c r="D3261" s="1">
        <v>4</v>
      </c>
      <c r="E3261" s="1" t="s">
        <v>80</v>
      </c>
      <c r="F3261" s="2" t="s">
        <v>21</v>
      </c>
      <c r="G3261" s="1" t="s">
        <v>67</v>
      </c>
      <c r="H3261" s="4">
        <v>3.21</v>
      </c>
    </row>
    <row r="3262" spans="1:8">
      <c r="A3262" s="1" t="s">
        <v>136</v>
      </c>
      <c r="B3262" s="1" t="s">
        <v>142</v>
      </c>
      <c r="C3262" s="1" t="s">
        <v>364</v>
      </c>
      <c r="D3262" s="1">
        <v>4</v>
      </c>
      <c r="E3262" s="1" t="s">
        <v>80</v>
      </c>
      <c r="F3262" s="2" t="s">
        <v>22</v>
      </c>
      <c r="G3262" s="1" t="s">
        <v>67</v>
      </c>
      <c r="H3262" s="4" t="s">
        <v>69</v>
      </c>
    </row>
    <row r="3263" spans="1:8">
      <c r="A3263" s="1" t="s">
        <v>136</v>
      </c>
      <c r="B3263" s="1" t="s">
        <v>142</v>
      </c>
      <c r="C3263" s="1" t="s">
        <v>364</v>
      </c>
      <c r="D3263" s="1">
        <v>4</v>
      </c>
      <c r="E3263" s="1" t="s">
        <v>80</v>
      </c>
      <c r="F3263" s="2" t="s">
        <v>23</v>
      </c>
      <c r="G3263" s="1" t="s">
        <v>67</v>
      </c>
      <c r="H3263" s="4">
        <v>1.07</v>
      </c>
    </row>
    <row r="3264" spans="1:8">
      <c r="A3264" s="1" t="s">
        <v>136</v>
      </c>
      <c r="B3264" s="1" t="s">
        <v>142</v>
      </c>
      <c r="C3264" s="1" t="s">
        <v>364</v>
      </c>
      <c r="D3264" s="1">
        <v>4</v>
      </c>
      <c r="E3264" s="1" t="s">
        <v>80</v>
      </c>
      <c r="F3264" s="2" t="s">
        <v>24</v>
      </c>
      <c r="G3264" s="1" t="s">
        <v>67</v>
      </c>
      <c r="H3264" s="4">
        <v>0.12497999999999999</v>
      </c>
    </row>
    <row r="3265" spans="1:8">
      <c r="A3265" s="1" t="s">
        <v>136</v>
      </c>
      <c r="B3265" s="1" t="s">
        <v>142</v>
      </c>
      <c r="C3265" s="1" t="s">
        <v>364</v>
      </c>
      <c r="D3265" s="1">
        <v>4</v>
      </c>
      <c r="E3265" s="1" t="s">
        <v>80</v>
      </c>
      <c r="F3265" s="3" t="s">
        <v>25</v>
      </c>
      <c r="G3265" s="1" t="s">
        <v>67</v>
      </c>
      <c r="H3265" s="5">
        <v>0.80249999999999999</v>
      </c>
    </row>
    <row r="3266" spans="1:8">
      <c r="A3266" s="1" t="s">
        <v>136</v>
      </c>
      <c r="B3266" s="1" t="s">
        <v>142</v>
      </c>
      <c r="C3266" s="1" t="s">
        <v>364</v>
      </c>
      <c r="D3266" s="1">
        <v>4</v>
      </c>
      <c r="E3266" s="1" t="s">
        <v>80</v>
      </c>
      <c r="F3266" s="3" t="s">
        <v>26</v>
      </c>
      <c r="G3266" s="1" t="s">
        <v>67</v>
      </c>
      <c r="H3266" s="5">
        <v>4.28</v>
      </c>
    </row>
    <row r="3267" spans="1:8">
      <c r="A3267" s="1" t="s">
        <v>136</v>
      </c>
      <c r="B3267" s="1" t="s">
        <v>142</v>
      </c>
      <c r="C3267" s="1" t="s">
        <v>364</v>
      </c>
      <c r="D3267" s="1">
        <v>4</v>
      </c>
      <c r="E3267" s="1" t="s">
        <v>80</v>
      </c>
      <c r="F3267" s="3" t="s">
        <v>27</v>
      </c>
      <c r="G3267" s="1" t="s">
        <v>67</v>
      </c>
      <c r="H3267" s="5">
        <v>0.80249999999999999</v>
      </c>
    </row>
    <row r="3268" spans="1:8">
      <c r="A3268" s="1" t="s">
        <v>136</v>
      </c>
      <c r="B3268" s="1" t="s">
        <v>142</v>
      </c>
      <c r="C3268" s="1" t="s">
        <v>364</v>
      </c>
      <c r="D3268" s="1">
        <v>4</v>
      </c>
      <c r="E3268" s="1" t="s">
        <v>80</v>
      </c>
      <c r="F3268" s="3" t="s">
        <v>28</v>
      </c>
      <c r="G3268" s="1" t="s">
        <v>67</v>
      </c>
      <c r="H3268" s="5">
        <v>0.80249999999999999</v>
      </c>
    </row>
    <row r="3269" spans="1:8">
      <c r="A3269" s="1" t="s">
        <v>136</v>
      </c>
      <c r="B3269" s="1" t="s">
        <v>142</v>
      </c>
      <c r="C3269" s="1" t="s">
        <v>364</v>
      </c>
      <c r="D3269" s="1">
        <v>4</v>
      </c>
      <c r="E3269" s="1" t="s">
        <v>80</v>
      </c>
      <c r="F3269" s="3" t="s">
        <v>29</v>
      </c>
      <c r="G3269" s="1" t="s">
        <v>67</v>
      </c>
      <c r="H3269" s="5" t="s">
        <v>69</v>
      </c>
    </row>
    <row r="3270" spans="1:8">
      <c r="A3270" s="1" t="s">
        <v>136</v>
      </c>
      <c r="B3270" s="1" t="s">
        <v>142</v>
      </c>
      <c r="C3270" s="1" t="s">
        <v>364</v>
      </c>
      <c r="D3270" s="1">
        <v>4</v>
      </c>
      <c r="E3270" s="1" t="s">
        <v>80</v>
      </c>
      <c r="F3270" s="3" t="s">
        <v>30</v>
      </c>
      <c r="G3270" s="1" t="s">
        <v>67</v>
      </c>
      <c r="H3270" s="5" t="s">
        <v>69</v>
      </c>
    </row>
    <row r="3271" spans="1:8">
      <c r="A3271" s="1" t="s">
        <v>136</v>
      </c>
      <c r="B3271" s="1" t="s">
        <v>142</v>
      </c>
      <c r="C3271" s="1" t="s">
        <v>364</v>
      </c>
      <c r="D3271" s="1">
        <v>4</v>
      </c>
      <c r="E3271" s="1" t="s">
        <v>80</v>
      </c>
      <c r="F3271" s="3" t="s">
        <v>31</v>
      </c>
      <c r="G3271" s="1" t="s">
        <v>67</v>
      </c>
      <c r="H3271" s="5">
        <v>0.80249999999999999</v>
      </c>
    </row>
    <row r="3272" spans="1:8">
      <c r="A3272" s="1" t="s">
        <v>136</v>
      </c>
      <c r="B3272" s="1" t="s">
        <v>142</v>
      </c>
      <c r="C3272" s="1" t="s">
        <v>364</v>
      </c>
      <c r="D3272" s="1">
        <v>4</v>
      </c>
      <c r="E3272" s="1" t="s">
        <v>80</v>
      </c>
      <c r="F3272" s="3" t="s">
        <v>32</v>
      </c>
      <c r="G3272" s="1" t="s">
        <v>67</v>
      </c>
      <c r="H3272" s="5">
        <v>0.80249999999999999</v>
      </c>
    </row>
    <row r="3273" spans="1:8">
      <c r="A3273" s="1" t="s">
        <v>136</v>
      </c>
      <c r="B3273" s="1" t="s">
        <v>142</v>
      </c>
      <c r="C3273" s="1" t="s">
        <v>364</v>
      </c>
      <c r="D3273" s="1">
        <v>4</v>
      </c>
      <c r="E3273" s="1" t="s">
        <v>80</v>
      </c>
      <c r="F3273" s="3" t="s">
        <v>33</v>
      </c>
      <c r="G3273" s="1" t="s">
        <v>67</v>
      </c>
      <c r="H3273" s="5">
        <v>0.80249999999999999</v>
      </c>
    </row>
    <row r="3274" spans="1:8">
      <c r="A3274" s="1" t="s">
        <v>136</v>
      </c>
      <c r="B3274" s="1" t="s">
        <v>142</v>
      </c>
      <c r="C3274" s="1" t="s">
        <v>364</v>
      </c>
      <c r="D3274" s="1">
        <v>4</v>
      </c>
      <c r="E3274" s="1" t="s">
        <v>80</v>
      </c>
      <c r="F3274" s="3" t="s">
        <v>34</v>
      </c>
      <c r="G3274" s="1" t="s">
        <v>67</v>
      </c>
      <c r="H3274" s="5">
        <v>1.605</v>
      </c>
    </row>
    <row r="3275" spans="1:8">
      <c r="A3275" s="1" t="s">
        <v>136</v>
      </c>
      <c r="B3275" s="1" t="s">
        <v>142</v>
      </c>
      <c r="C3275" s="1" t="s">
        <v>364</v>
      </c>
      <c r="D3275" s="1">
        <v>4</v>
      </c>
      <c r="E3275" s="1" t="s">
        <v>80</v>
      </c>
      <c r="F3275" s="3" t="s">
        <v>35</v>
      </c>
      <c r="G3275" s="1" t="s">
        <v>67</v>
      </c>
      <c r="H3275" s="5">
        <v>2.14</v>
      </c>
    </row>
    <row r="3276" spans="1:8">
      <c r="A3276" s="1" t="s">
        <v>136</v>
      </c>
      <c r="B3276" s="1" t="s">
        <v>142</v>
      </c>
      <c r="C3276" s="1" t="s">
        <v>364</v>
      </c>
      <c r="D3276" s="1">
        <v>4</v>
      </c>
      <c r="E3276" s="1" t="s">
        <v>80</v>
      </c>
      <c r="F3276" s="3" t="s">
        <v>36</v>
      </c>
      <c r="G3276" s="1" t="s">
        <v>67</v>
      </c>
      <c r="H3276" s="5">
        <v>5.35</v>
      </c>
    </row>
    <row r="3277" spans="1:8">
      <c r="A3277" s="1" t="s">
        <v>136</v>
      </c>
      <c r="B3277" s="1" t="s">
        <v>142</v>
      </c>
      <c r="C3277" s="1" t="s">
        <v>364</v>
      </c>
      <c r="D3277" s="1">
        <v>4</v>
      </c>
      <c r="E3277" s="1" t="s">
        <v>80</v>
      </c>
      <c r="F3277" s="3" t="s">
        <v>37</v>
      </c>
      <c r="G3277" s="1" t="s">
        <v>67</v>
      </c>
      <c r="H3277" s="5">
        <v>0.80249999999999999</v>
      </c>
    </row>
    <row r="3278" spans="1:8">
      <c r="A3278" s="1" t="s">
        <v>136</v>
      </c>
      <c r="B3278" s="1" t="s">
        <v>142</v>
      </c>
      <c r="C3278" s="1" t="s">
        <v>364</v>
      </c>
      <c r="D3278" s="1">
        <v>4</v>
      </c>
      <c r="E3278" s="1" t="s">
        <v>80</v>
      </c>
      <c r="F3278" s="3" t="s">
        <v>38</v>
      </c>
      <c r="G3278" s="1" t="s">
        <v>67</v>
      </c>
      <c r="H3278" s="6">
        <v>8.56</v>
      </c>
    </row>
    <row r="3279" spans="1:8">
      <c r="A3279" s="1" t="s">
        <v>136</v>
      </c>
      <c r="B3279" s="1" t="s">
        <v>142</v>
      </c>
      <c r="C3279" s="1" t="s">
        <v>364</v>
      </c>
      <c r="D3279" s="1">
        <v>4</v>
      </c>
      <c r="E3279" s="1" t="s">
        <v>80</v>
      </c>
      <c r="F3279" s="3" t="s">
        <v>39</v>
      </c>
      <c r="G3279" s="1" t="s">
        <v>67</v>
      </c>
      <c r="H3279" s="6">
        <v>19.260000000000002</v>
      </c>
    </row>
    <row r="3280" spans="1:8">
      <c r="A3280" s="1" t="s">
        <v>136</v>
      </c>
      <c r="B3280" s="1" t="s">
        <v>142</v>
      </c>
      <c r="C3280" s="1" t="s">
        <v>364</v>
      </c>
      <c r="D3280" s="1">
        <v>4</v>
      </c>
      <c r="E3280" s="1" t="s">
        <v>80</v>
      </c>
      <c r="F3280" s="3" t="s">
        <v>40</v>
      </c>
      <c r="G3280" s="1" t="s">
        <v>67</v>
      </c>
      <c r="H3280" s="5">
        <v>3.21</v>
      </c>
    </row>
    <row r="3281" spans="1:8">
      <c r="A3281" s="1" t="s">
        <v>136</v>
      </c>
      <c r="B3281" s="1" t="s">
        <v>142</v>
      </c>
      <c r="C3281" s="1" t="s">
        <v>364</v>
      </c>
      <c r="D3281" s="1">
        <v>4</v>
      </c>
      <c r="E3281" s="1" t="s">
        <v>80</v>
      </c>
      <c r="F3281" s="3" t="s">
        <v>41</v>
      </c>
      <c r="G3281" s="1" t="s">
        <v>68</v>
      </c>
      <c r="H3281" s="5">
        <v>34.24</v>
      </c>
    </row>
    <row r="3282" spans="1:8">
      <c r="A3282" s="1" t="s">
        <v>136</v>
      </c>
      <c r="B3282" s="1" t="s">
        <v>142</v>
      </c>
      <c r="C3282" s="1" t="s">
        <v>364</v>
      </c>
      <c r="D3282" s="1">
        <v>4</v>
      </c>
      <c r="E3282" s="1" t="s">
        <v>80</v>
      </c>
      <c r="F3282" s="3" t="s">
        <v>42</v>
      </c>
      <c r="G3282" s="1" t="s">
        <v>68</v>
      </c>
      <c r="H3282" s="5">
        <v>17.12</v>
      </c>
    </row>
    <row r="3283" spans="1:8">
      <c r="A3283" s="1" t="s">
        <v>136</v>
      </c>
      <c r="B3283" s="1" t="s">
        <v>142</v>
      </c>
      <c r="C3283" s="1" t="s">
        <v>364</v>
      </c>
      <c r="D3283" s="1">
        <v>4</v>
      </c>
      <c r="E3283" s="1" t="s">
        <v>80</v>
      </c>
      <c r="F3283" s="3" t="s">
        <v>43</v>
      </c>
      <c r="G3283" s="1" t="s">
        <v>67</v>
      </c>
      <c r="H3283" s="5">
        <v>0.77278000000000002</v>
      </c>
    </row>
    <row r="3284" spans="1:8">
      <c r="A3284" s="1" t="s">
        <v>136</v>
      </c>
      <c r="B3284" s="1" t="s">
        <v>142</v>
      </c>
      <c r="C3284" s="1" t="s">
        <v>364</v>
      </c>
      <c r="D3284" s="1">
        <v>4</v>
      </c>
      <c r="E3284" s="1" t="s">
        <v>80</v>
      </c>
      <c r="F3284" s="3" t="s">
        <v>44</v>
      </c>
      <c r="G3284" s="1" t="s">
        <v>67</v>
      </c>
      <c r="H3284" s="5" t="s">
        <v>69</v>
      </c>
    </row>
    <row r="3285" spans="1:8">
      <c r="A3285" s="1" t="s">
        <v>136</v>
      </c>
      <c r="B3285" s="1" t="s">
        <v>142</v>
      </c>
      <c r="C3285" s="1" t="s">
        <v>364</v>
      </c>
      <c r="D3285" s="1">
        <v>4</v>
      </c>
      <c r="E3285" s="1" t="s">
        <v>80</v>
      </c>
      <c r="F3285" s="3" t="s">
        <v>45</v>
      </c>
      <c r="G3285" s="1" t="s">
        <v>68</v>
      </c>
      <c r="H3285" s="5">
        <v>7.49</v>
      </c>
    </row>
    <row r="3286" spans="1:8">
      <c r="A3286" s="1" t="s">
        <v>136</v>
      </c>
      <c r="B3286" s="1" t="s">
        <v>142</v>
      </c>
      <c r="C3286" s="1" t="s">
        <v>364</v>
      </c>
      <c r="D3286" s="1">
        <v>4</v>
      </c>
      <c r="E3286" s="1" t="s">
        <v>80</v>
      </c>
      <c r="F3286" s="3" t="s">
        <v>46</v>
      </c>
      <c r="G3286" s="1" t="s">
        <v>67</v>
      </c>
      <c r="H3286" s="5">
        <v>3.21</v>
      </c>
    </row>
    <row r="3287" spans="1:8">
      <c r="A3287" s="1" t="s">
        <v>136</v>
      </c>
      <c r="B3287" s="1" t="s">
        <v>142</v>
      </c>
      <c r="C3287" s="1" t="s">
        <v>364</v>
      </c>
      <c r="D3287" s="1">
        <v>4</v>
      </c>
      <c r="E3287" s="1" t="s">
        <v>80</v>
      </c>
      <c r="F3287" s="3" t="s">
        <v>47</v>
      </c>
      <c r="G3287" s="1" t="s">
        <v>68</v>
      </c>
      <c r="H3287" s="5">
        <v>13.553330000000001</v>
      </c>
    </row>
    <row r="3288" spans="1:8">
      <c r="A3288" s="1" t="s">
        <v>136</v>
      </c>
      <c r="B3288" s="1" t="s">
        <v>142</v>
      </c>
      <c r="C3288" s="1" t="s">
        <v>364</v>
      </c>
      <c r="D3288" s="1">
        <v>4</v>
      </c>
      <c r="E3288" s="1" t="s">
        <v>80</v>
      </c>
      <c r="F3288" s="3" t="s">
        <v>48</v>
      </c>
      <c r="G3288" s="1" t="s">
        <v>68</v>
      </c>
      <c r="H3288" s="5">
        <v>3.21</v>
      </c>
    </row>
    <row r="3289" spans="1:8">
      <c r="A3289" s="1" t="s">
        <v>136</v>
      </c>
      <c r="B3289" s="1" t="s">
        <v>142</v>
      </c>
      <c r="C3289" s="1" t="s">
        <v>364</v>
      </c>
      <c r="D3289" s="1">
        <v>4</v>
      </c>
      <c r="E3289" s="1" t="s">
        <v>80</v>
      </c>
      <c r="F3289" s="3" t="s">
        <v>49</v>
      </c>
      <c r="G3289" s="1" t="s">
        <v>67</v>
      </c>
      <c r="H3289" s="5">
        <v>0.80249999999999999</v>
      </c>
    </row>
    <row r="3290" spans="1:8">
      <c r="A3290" s="1" t="s">
        <v>136</v>
      </c>
      <c r="B3290" s="1" t="s">
        <v>142</v>
      </c>
      <c r="C3290" s="1" t="s">
        <v>364</v>
      </c>
      <c r="D3290" s="1">
        <v>4</v>
      </c>
      <c r="E3290" s="1" t="s">
        <v>80</v>
      </c>
      <c r="F3290" s="3" t="s">
        <v>50</v>
      </c>
      <c r="G3290" s="1" t="s">
        <v>68</v>
      </c>
      <c r="H3290" s="5">
        <v>3.21</v>
      </c>
    </row>
    <row r="3291" spans="1:8">
      <c r="A3291" s="1" t="s">
        <v>136</v>
      </c>
      <c r="B3291" s="1" t="s">
        <v>142</v>
      </c>
      <c r="C3291" s="1" t="s">
        <v>364</v>
      </c>
      <c r="D3291" s="1">
        <v>4</v>
      </c>
      <c r="E3291" s="1" t="s">
        <v>80</v>
      </c>
      <c r="F3291" s="3" t="s">
        <v>51</v>
      </c>
      <c r="G3291" s="1" t="s">
        <v>67</v>
      </c>
      <c r="H3291" s="5">
        <v>4.4583300000000001</v>
      </c>
    </row>
    <row r="3292" spans="1:8">
      <c r="A3292" s="1" t="s">
        <v>136</v>
      </c>
      <c r="B3292" s="1" t="s">
        <v>142</v>
      </c>
      <c r="C3292" s="1" t="s">
        <v>364</v>
      </c>
      <c r="D3292" s="1">
        <v>4</v>
      </c>
      <c r="E3292" s="1" t="s">
        <v>80</v>
      </c>
      <c r="F3292" s="3" t="s">
        <v>52</v>
      </c>
      <c r="G3292" s="1" t="s">
        <v>68</v>
      </c>
      <c r="H3292" s="5">
        <v>2.14</v>
      </c>
    </row>
    <row r="3293" spans="1:8">
      <c r="A3293" s="1" t="s">
        <v>136</v>
      </c>
      <c r="B3293" s="1" t="s">
        <v>142</v>
      </c>
      <c r="C3293" s="1" t="s">
        <v>364</v>
      </c>
      <c r="D3293" s="1">
        <v>4</v>
      </c>
      <c r="E3293" s="1" t="s">
        <v>80</v>
      </c>
      <c r="F3293" s="3" t="s">
        <v>53</v>
      </c>
      <c r="G3293" s="1" t="s">
        <v>68</v>
      </c>
      <c r="H3293" s="5">
        <v>2.14</v>
      </c>
    </row>
    <row r="3294" spans="1:8">
      <c r="A3294" s="1" t="s">
        <v>136</v>
      </c>
      <c r="B3294" s="1" t="s">
        <v>142</v>
      </c>
      <c r="C3294" s="1" t="s">
        <v>364</v>
      </c>
      <c r="D3294" s="1">
        <v>4</v>
      </c>
      <c r="E3294" s="1" t="s">
        <v>80</v>
      </c>
      <c r="F3294" s="3" t="s">
        <v>54</v>
      </c>
      <c r="G3294" s="1" t="s">
        <v>68</v>
      </c>
      <c r="H3294" s="5" t="s">
        <v>69</v>
      </c>
    </row>
    <row r="3295" spans="1:8">
      <c r="A3295" s="1" t="s">
        <v>136</v>
      </c>
      <c r="B3295" s="1" t="s">
        <v>142</v>
      </c>
      <c r="C3295" s="1" t="s">
        <v>364</v>
      </c>
      <c r="D3295" s="1">
        <v>4</v>
      </c>
      <c r="E3295" s="1" t="s">
        <v>80</v>
      </c>
      <c r="F3295" s="3" t="s">
        <v>55</v>
      </c>
      <c r="G3295" s="1" t="s">
        <v>68</v>
      </c>
      <c r="H3295" s="5" t="s">
        <v>69</v>
      </c>
    </row>
    <row r="3296" spans="1:8">
      <c r="A3296" s="1" t="s">
        <v>136</v>
      </c>
      <c r="B3296" s="1" t="s">
        <v>142</v>
      </c>
      <c r="C3296" s="1" t="s">
        <v>364</v>
      </c>
      <c r="D3296" s="1">
        <v>4</v>
      </c>
      <c r="E3296" s="1" t="s">
        <v>80</v>
      </c>
      <c r="F3296" s="3" t="s">
        <v>56</v>
      </c>
      <c r="G3296" s="1" t="s">
        <v>68</v>
      </c>
      <c r="H3296" s="5">
        <v>3.21</v>
      </c>
    </row>
    <row r="3297" spans="1:8">
      <c r="A3297" s="1" t="s">
        <v>136</v>
      </c>
      <c r="B3297" s="1" t="s">
        <v>142</v>
      </c>
      <c r="C3297" s="1" t="s">
        <v>364</v>
      </c>
      <c r="D3297" s="1">
        <v>4</v>
      </c>
      <c r="E3297" s="1" t="s">
        <v>80</v>
      </c>
      <c r="F3297" s="3" t="s">
        <v>57</v>
      </c>
      <c r="G3297" s="1" t="s">
        <v>68</v>
      </c>
      <c r="H3297" s="5">
        <v>0.80249999999999999</v>
      </c>
    </row>
    <row r="3298" spans="1:8">
      <c r="A3298" s="1" t="s">
        <v>136</v>
      </c>
      <c r="B3298" s="1" t="s">
        <v>142</v>
      </c>
      <c r="C3298" s="1" t="s">
        <v>364</v>
      </c>
      <c r="D3298" s="1">
        <v>4</v>
      </c>
      <c r="E3298" s="1" t="s">
        <v>80</v>
      </c>
      <c r="F3298" s="3" t="s">
        <v>58</v>
      </c>
      <c r="G3298" s="1" t="s">
        <v>68</v>
      </c>
      <c r="H3298" s="5">
        <v>0.68657999999999997</v>
      </c>
    </row>
    <row r="3299" spans="1:8">
      <c r="A3299" s="1" t="s">
        <v>136</v>
      </c>
      <c r="B3299" s="1" t="s">
        <v>142</v>
      </c>
      <c r="C3299" s="1" t="s">
        <v>364</v>
      </c>
      <c r="D3299" s="1">
        <v>4</v>
      </c>
      <c r="E3299" s="1" t="s">
        <v>80</v>
      </c>
      <c r="F3299" s="3" t="s">
        <v>135</v>
      </c>
      <c r="G3299" s="1" t="s">
        <v>68</v>
      </c>
      <c r="H3299" s="5">
        <v>0.54986000000000002</v>
      </c>
    </row>
    <row r="3300" spans="1:8">
      <c r="A3300" s="1" t="s">
        <v>136</v>
      </c>
      <c r="B3300" s="1" t="s">
        <v>142</v>
      </c>
      <c r="C3300" s="1" t="s">
        <v>364</v>
      </c>
      <c r="D3300" s="1">
        <v>4</v>
      </c>
      <c r="E3300" s="1" t="s">
        <v>80</v>
      </c>
      <c r="F3300" s="3" t="s">
        <v>59</v>
      </c>
      <c r="G3300" s="1" t="s">
        <v>68</v>
      </c>
      <c r="H3300" s="5">
        <v>0.54986000000000002</v>
      </c>
    </row>
    <row r="3301" spans="1:8">
      <c r="A3301" s="1" t="s">
        <v>136</v>
      </c>
      <c r="B3301" s="1" t="s">
        <v>142</v>
      </c>
      <c r="C3301" s="1" t="s">
        <v>364</v>
      </c>
      <c r="D3301" s="1">
        <v>4</v>
      </c>
      <c r="E3301" s="1" t="s">
        <v>80</v>
      </c>
      <c r="F3301" s="3" t="s">
        <v>60</v>
      </c>
      <c r="G3301" s="1" t="s">
        <v>68</v>
      </c>
      <c r="H3301" s="5">
        <v>2.14</v>
      </c>
    </row>
    <row r="3302" spans="1:8">
      <c r="A3302" s="1" t="s">
        <v>136</v>
      </c>
      <c r="B3302" s="1" t="s">
        <v>142</v>
      </c>
      <c r="C3302" s="1" t="s">
        <v>364</v>
      </c>
      <c r="D3302" s="1">
        <v>4</v>
      </c>
      <c r="E3302" s="1" t="s">
        <v>80</v>
      </c>
      <c r="F3302" s="3" t="s">
        <v>61</v>
      </c>
      <c r="G3302" s="1" t="s">
        <v>67</v>
      </c>
      <c r="H3302" s="5" t="s">
        <v>69</v>
      </c>
    </row>
    <row r="3303" spans="1:8">
      <c r="A3303" s="1" t="s">
        <v>136</v>
      </c>
      <c r="B3303" s="1" t="s">
        <v>142</v>
      </c>
      <c r="C3303" s="1" t="s">
        <v>364</v>
      </c>
      <c r="D3303" s="1">
        <v>4</v>
      </c>
      <c r="E3303" s="1" t="s">
        <v>80</v>
      </c>
      <c r="F3303" s="3" t="s">
        <v>62</v>
      </c>
      <c r="G3303" s="1" t="s">
        <v>67</v>
      </c>
      <c r="H3303" s="5">
        <v>8.0250000000000004</v>
      </c>
    </row>
    <row r="3304" spans="1:8">
      <c r="A3304" s="1" t="s">
        <v>136</v>
      </c>
      <c r="B3304" s="1" t="s">
        <v>142</v>
      </c>
      <c r="C3304" s="1" t="s">
        <v>364</v>
      </c>
      <c r="D3304" s="1">
        <v>4</v>
      </c>
      <c r="E3304" s="1" t="s">
        <v>80</v>
      </c>
      <c r="F3304" s="3" t="s">
        <v>63</v>
      </c>
      <c r="G3304" s="1" t="s">
        <v>67</v>
      </c>
      <c r="H3304" s="5" t="s">
        <v>69</v>
      </c>
    </row>
    <row r="3305" spans="1:8">
      <c r="A3305" s="1" t="s">
        <v>136</v>
      </c>
      <c r="B3305" s="1" t="s">
        <v>142</v>
      </c>
      <c r="C3305" s="1" t="s">
        <v>364</v>
      </c>
      <c r="D3305" s="1">
        <v>4</v>
      </c>
      <c r="E3305" s="1" t="s">
        <v>80</v>
      </c>
      <c r="F3305" s="3" t="s">
        <v>64</v>
      </c>
      <c r="G3305" s="1" t="s">
        <v>67</v>
      </c>
      <c r="H3305" s="5" t="s">
        <v>69</v>
      </c>
    </row>
    <row r="3306" spans="1:8">
      <c r="A3306" s="1" t="s">
        <v>136</v>
      </c>
      <c r="B3306" s="1" t="s">
        <v>142</v>
      </c>
      <c r="C3306" s="1" t="s">
        <v>364</v>
      </c>
      <c r="D3306" s="1">
        <v>4</v>
      </c>
      <c r="E3306" s="1" t="s">
        <v>80</v>
      </c>
      <c r="F3306" s="3" t="s">
        <v>65</v>
      </c>
      <c r="G3306" s="1" t="s">
        <v>67</v>
      </c>
      <c r="H3306" s="5">
        <v>1.1145799999999999</v>
      </c>
    </row>
    <row r="3307" spans="1:8">
      <c r="A3307" s="1" t="s">
        <v>136</v>
      </c>
      <c r="B3307" s="1" t="s">
        <v>142</v>
      </c>
      <c r="C3307" s="1" t="s">
        <v>364</v>
      </c>
      <c r="D3307" s="1">
        <v>4</v>
      </c>
      <c r="E3307" s="1" t="s">
        <v>80</v>
      </c>
      <c r="F3307" s="3" t="s">
        <v>66</v>
      </c>
      <c r="G3307" s="1" t="s">
        <v>67</v>
      </c>
      <c r="H3307" s="5">
        <v>4.28</v>
      </c>
    </row>
    <row r="3308" spans="1:8">
      <c r="A3308" s="1" t="s">
        <v>136</v>
      </c>
      <c r="B3308" s="1" t="s">
        <v>142</v>
      </c>
      <c r="C3308" s="1" t="s">
        <v>365</v>
      </c>
      <c r="D3308" s="1">
        <v>8</v>
      </c>
      <c r="E3308" s="1" t="s">
        <v>80</v>
      </c>
      <c r="F3308" s="2" t="s">
        <v>11</v>
      </c>
      <c r="G3308" s="1" t="s">
        <v>67</v>
      </c>
      <c r="H3308" s="4">
        <v>1.2037500000000001</v>
      </c>
    </row>
    <row r="3309" spans="1:8">
      <c r="A3309" s="1" t="s">
        <v>136</v>
      </c>
      <c r="B3309" s="1" t="s">
        <v>142</v>
      </c>
      <c r="C3309" s="1" t="s">
        <v>365</v>
      </c>
      <c r="D3309" s="1">
        <v>8</v>
      </c>
      <c r="E3309" s="1" t="s">
        <v>80</v>
      </c>
      <c r="F3309" s="2" t="s">
        <v>12</v>
      </c>
      <c r="G3309" s="1" t="s">
        <v>67</v>
      </c>
      <c r="H3309" s="4">
        <v>1.2037500000000001</v>
      </c>
    </row>
    <row r="3310" spans="1:8">
      <c r="A3310" s="1" t="s">
        <v>136</v>
      </c>
      <c r="B3310" s="1" t="s">
        <v>142</v>
      </c>
      <c r="C3310" s="1" t="s">
        <v>365</v>
      </c>
      <c r="D3310" s="1">
        <v>8</v>
      </c>
      <c r="E3310" s="1" t="s">
        <v>80</v>
      </c>
      <c r="F3310" s="2" t="s">
        <v>13</v>
      </c>
      <c r="G3310" s="1" t="s">
        <v>67</v>
      </c>
      <c r="H3310" s="4" t="s">
        <v>69</v>
      </c>
    </row>
    <row r="3311" spans="1:8">
      <c r="A3311" s="1" t="s">
        <v>136</v>
      </c>
      <c r="B3311" s="1" t="s">
        <v>142</v>
      </c>
      <c r="C3311" s="1" t="s">
        <v>365</v>
      </c>
      <c r="D3311" s="1">
        <v>8</v>
      </c>
      <c r="E3311" s="1" t="s">
        <v>80</v>
      </c>
      <c r="F3311" s="2" t="s">
        <v>14</v>
      </c>
      <c r="G3311" s="1" t="s">
        <v>67</v>
      </c>
      <c r="H3311" s="4">
        <v>3.7450000000000001</v>
      </c>
    </row>
    <row r="3312" spans="1:8">
      <c r="A3312" s="1" t="s">
        <v>136</v>
      </c>
      <c r="B3312" s="1" t="s">
        <v>142</v>
      </c>
      <c r="C3312" s="1" t="s">
        <v>365</v>
      </c>
      <c r="D3312" s="1">
        <v>8</v>
      </c>
      <c r="E3312" s="1" t="s">
        <v>80</v>
      </c>
      <c r="F3312" s="2" t="s">
        <v>15</v>
      </c>
      <c r="G3312" s="1" t="s">
        <v>67</v>
      </c>
      <c r="H3312" s="4">
        <v>7.1333299999999999</v>
      </c>
    </row>
    <row r="3313" spans="1:8">
      <c r="A3313" s="1" t="s">
        <v>136</v>
      </c>
      <c r="B3313" s="1" t="s">
        <v>142</v>
      </c>
      <c r="C3313" s="1" t="s">
        <v>365</v>
      </c>
      <c r="D3313" s="1">
        <v>8</v>
      </c>
      <c r="E3313" s="1" t="s">
        <v>80</v>
      </c>
      <c r="F3313" s="2" t="s">
        <v>16</v>
      </c>
      <c r="G3313" s="1" t="s">
        <v>67</v>
      </c>
      <c r="H3313" s="4">
        <v>7.1333299999999999</v>
      </c>
    </row>
    <row r="3314" spans="1:8">
      <c r="A3314" s="1" t="s">
        <v>136</v>
      </c>
      <c r="B3314" s="1" t="s">
        <v>142</v>
      </c>
      <c r="C3314" s="1" t="s">
        <v>365</v>
      </c>
      <c r="D3314" s="1">
        <v>8</v>
      </c>
      <c r="E3314" s="1" t="s">
        <v>80</v>
      </c>
      <c r="F3314" s="2" t="s">
        <v>17</v>
      </c>
      <c r="G3314" s="1" t="s">
        <v>67</v>
      </c>
      <c r="H3314" s="4">
        <v>4.3691700000000004</v>
      </c>
    </row>
    <row r="3315" spans="1:8">
      <c r="A3315" s="1" t="s">
        <v>136</v>
      </c>
      <c r="B3315" s="1" t="s">
        <v>142</v>
      </c>
      <c r="C3315" s="1" t="s">
        <v>365</v>
      </c>
      <c r="D3315" s="1">
        <v>8</v>
      </c>
      <c r="E3315" s="1" t="s">
        <v>80</v>
      </c>
      <c r="F3315" s="2" t="s">
        <v>18</v>
      </c>
      <c r="G3315" s="1" t="s">
        <v>68</v>
      </c>
      <c r="H3315" s="4" t="s">
        <v>69</v>
      </c>
    </row>
    <row r="3316" spans="1:8">
      <c r="A3316" s="1" t="s">
        <v>136</v>
      </c>
      <c r="B3316" s="1" t="s">
        <v>142</v>
      </c>
      <c r="C3316" s="1" t="s">
        <v>365</v>
      </c>
      <c r="D3316" s="1">
        <v>8</v>
      </c>
      <c r="E3316" s="1" t="s">
        <v>80</v>
      </c>
      <c r="F3316" s="2" t="s">
        <v>19</v>
      </c>
      <c r="G3316" s="1" t="s">
        <v>67</v>
      </c>
      <c r="H3316" s="4" t="s">
        <v>69</v>
      </c>
    </row>
    <row r="3317" spans="1:8">
      <c r="A3317" s="1" t="s">
        <v>136</v>
      </c>
      <c r="B3317" s="1" t="s">
        <v>142</v>
      </c>
      <c r="C3317" s="1" t="s">
        <v>365</v>
      </c>
      <c r="D3317" s="1">
        <v>8</v>
      </c>
      <c r="E3317" s="1" t="s">
        <v>80</v>
      </c>
      <c r="F3317" s="2" t="s">
        <v>20</v>
      </c>
      <c r="G3317" s="1" t="s">
        <v>67</v>
      </c>
      <c r="H3317" s="4" t="s">
        <v>69</v>
      </c>
    </row>
    <row r="3318" spans="1:8">
      <c r="A3318" s="1" t="s">
        <v>136</v>
      </c>
      <c r="B3318" s="1" t="s">
        <v>142</v>
      </c>
      <c r="C3318" s="1" t="s">
        <v>365</v>
      </c>
      <c r="D3318" s="1">
        <v>8</v>
      </c>
      <c r="E3318" s="1" t="s">
        <v>80</v>
      </c>
      <c r="F3318" s="2" t="s">
        <v>21</v>
      </c>
      <c r="G3318" s="1" t="s">
        <v>67</v>
      </c>
      <c r="H3318" s="4" t="s">
        <v>69</v>
      </c>
    </row>
    <row r="3319" spans="1:8">
      <c r="A3319" s="1" t="s">
        <v>136</v>
      </c>
      <c r="B3319" s="1" t="s">
        <v>142</v>
      </c>
      <c r="C3319" s="1" t="s">
        <v>365</v>
      </c>
      <c r="D3319" s="1">
        <v>8</v>
      </c>
      <c r="E3319" s="1" t="s">
        <v>80</v>
      </c>
      <c r="F3319" s="2" t="s">
        <v>22</v>
      </c>
      <c r="G3319" s="1" t="s">
        <v>67</v>
      </c>
      <c r="H3319" s="4" t="s">
        <v>69</v>
      </c>
    </row>
    <row r="3320" spans="1:8">
      <c r="A3320" s="1" t="s">
        <v>136</v>
      </c>
      <c r="B3320" s="1" t="s">
        <v>142</v>
      </c>
      <c r="C3320" s="1" t="s">
        <v>365</v>
      </c>
      <c r="D3320" s="1">
        <v>8</v>
      </c>
      <c r="E3320" s="1" t="s">
        <v>80</v>
      </c>
      <c r="F3320" s="2" t="s">
        <v>23</v>
      </c>
      <c r="G3320" s="1" t="s">
        <v>67</v>
      </c>
      <c r="H3320" s="4">
        <v>3.7450000000000001</v>
      </c>
    </row>
    <row r="3321" spans="1:8">
      <c r="A3321" s="1" t="s">
        <v>136</v>
      </c>
      <c r="B3321" s="1" t="s">
        <v>142</v>
      </c>
      <c r="C3321" s="1" t="s">
        <v>365</v>
      </c>
      <c r="D3321" s="1">
        <v>8</v>
      </c>
      <c r="E3321" s="1" t="s">
        <v>80</v>
      </c>
      <c r="F3321" s="2" t="s">
        <v>24</v>
      </c>
      <c r="G3321" s="1" t="s">
        <v>67</v>
      </c>
      <c r="H3321" s="4">
        <v>0.80249999999999999</v>
      </c>
    </row>
    <row r="3322" spans="1:8">
      <c r="A3322" s="1" t="s">
        <v>136</v>
      </c>
      <c r="B3322" s="1" t="s">
        <v>142</v>
      </c>
      <c r="C3322" s="1" t="s">
        <v>365</v>
      </c>
      <c r="D3322" s="1">
        <v>8</v>
      </c>
      <c r="E3322" s="1" t="s">
        <v>80</v>
      </c>
      <c r="F3322" s="3" t="s">
        <v>25</v>
      </c>
      <c r="G3322" s="1" t="s">
        <v>67</v>
      </c>
      <c r="H3322" s="5">
        <v>1.2037500000000001</v>
      </c>
    </row>
    <row r="3323" spans="1:8">
      <c r="A3323" s="1" t="s">
        <v>136</v>
      </c>
      <c r="B3323" s="1" t="s">
        <v>142</v>
      </c>
      <c r="C3323" s="1" t="s">
        <v>365</v>
      </c>
      <c r="D3323" s="1">
        <v>8</v>
      </c>
      <c r="E3323" s="1" t="s">
        <v>80</v>
      </c>
      <c r="F3323" s="3" t="s">
        <v>26</v>
      </c>
      <c r="G3323" s="1" t="s">
        <v>67</v>
      </c>
      <c r="H3323" s="5">
        <v>3.7450000000000001</v>
      </c>
    </row>
    <row r="3324" spans="1:8">
      <c r="A3324" s="1" t="s">
        <v>136</v>
      </c>
      <c r="B3324" s="1" t="s">
        <v>142</v>
      </c>
      <c r="C3324" s="1" t="s">
        <v>365</v>
      </c>
      <c r="D3324" s="1">
        <v>8</v>
      </c>
      <c r="E3324" s="1" t="s">
        <v>80</v>
      </c>
      <c r="F3324" s="3" t="s">
        <v>27</v>
      </c>
      <c r="G3324" s="1" t="s">
        <v>67</v>
      </c>
      <c r="H3324" s="5">
        <v>1.2037500000000001</v>
      </c>
    </row>
    <row r="3325" spans="1:8">
      <c r="A3325" s="1" t="s">
        <v>136</v>
      </c>
      <c r="B3325" s="1" t="s">
        <v>142</v>
      </c>
      <c r="C3325" s="1" t="s">
        <v>365</v>
      </c>
      <c r="D3325" s="1">
        <v>8</v>
      </c>
      <c r="E3325" s="1" t="s">
        <v>80</v>
      </c>
      <c r="F3325" s="3" t="s">
        <v>28</v>
      </c>
      <c r="G3325" s="1" t="s">
        <v>67</v>
      </c>
      <c r="H3325" s="5">
        <v>1.2037500000000001</v>
      </c>
    </row>
    <row r="3326" spans="1:8">
      <c r="A3326" s="1" t="s">
        <v>136</v>
      </c>
      <c r="B3326" s="1" t="s">
        <v>142</v>
      </c>
      <c r="C3326" s="1" t="s">
        <v>365</v>
      </c>
      <c r="D3326" s="1">
        <v>8</v>
      </c>
      <c r="E3326" s="1" t="s">
        <v>80</v>
      </c>
      <c r="F3326" s="3" t="s">
        <v>29</v>
      </c>
      <c r="G3326" s="1" t="s">
        <v>67</v>
      </c>
      <c r="H3326" s="5" t="s">
        <v>69</v>
      </c>
    </row>
    <row r="3327" spans="1:8">
      <c r="A3327" s="1" t="s">
        <v>136</v>
      </c>
      <c r="B3327" s="1" t="s">
        <v>142</v>
      </c>
      <c r="C3327" s="1" t="s">
        <v>365</v>
      </c>
      <c r="D3327" s="1">
        <v>8</v>
      </c>
      <c r="E3327" s="1" t="s">
        <v>80</v>
      </c>
      <c r="F3327" s="3" t="s">
        <v>30</v>
      </c>
      <c r="G3327" s="1" t="s">
        <v>67</v>
      </c>
      <c r="H3327" s="5" t="s">
        <v>69</v>
      </c>
    </row>
    <row r="3328" spans="1:8">
      <c r="A3328" s="1" t="s">
        <v>136</v>
      </c>
      <c r="B3328" s="1" t="s">
        <v>142</v>
      </c>
      <c r="C3328" s="1" t="s">
        <v>365</v>
      </c>
      <c r="D3328" s="1">
        <v>8</v>
      </c>
      <c r="E3328" s="1" t="s">
        <v>80</v>
      </c>
      <c r="F3328" s="3" t="s">
        <v>31</v>
      </c>
      <c r="G3328" s="1" t="s">
        <v>67</v>
      </c>
      <c r="H3328" s="5" t="s">
        <v>69</v>
      </c>
    </row>
    <row r="3329" spans="1:8">
      <c r="A3329" s="1" t="s">
        <v>136</v>
      </c>
      <c r="B3329" s="1" t="s">
        <v>142</v>
      </c>
      <c r="C3329" s="1" t="s">
        <v>365</v>
      </c>
      <c r="D3329" s="1">
        <v>8</v>
      </c>
      <c r="E3329" s="1" t="s">
        <v>80</v>
      </c>
      <c r="F3329" s="3" t="s">
        <v>32</v>
      </c>
      <c r="G3329" s="1" t="s">
        <v>67</v>
      </c>
      <c r="H3329" s="5" t="s">
        <v>69</v>
      </c>
    </row>
    <row r="3330" spans="1:8">
      <c r="A3330" s="1" t="s">
        <v>136</v>
      </c>
      <c r="B3330" s="1" t="s">
        <v>142</v>
      </c>
      <c r="C3330" s="1" t="s">
        <v>365</v>
      </c>
      <c r="D3330" s="1">
        <v>8</v>
      </c>
      <c r="E3330" s="1" t="s">
        <v>80</v>
      </c>
      <c r="F3330" s="3" t="s">
        <v>33</v>
      </c>
      <c r="G3330" s="1" t="s">
        <v>67</v>
      </c>
      <c r="H3330" s="5" t="s">
        <v>69</v>
      </c>
    </row>
    <row r="3331" spans="1:8">
      <c r="A3331" s="1" t="s">
        <v>136</v>
      </c>
      <c r="B3331" s="1" t="s">
        <v>142</v>
      </c>
      <c r="C3331" s="1" t="s">
        <v>365</v>
      </c>
      <c r="D3331" s="1">
        <v>8</v>
      </c>
      <c r="E3331" s="1" t="s">
        <v>80</v>
      </c>
      <c r="F3331" s="3" t="s">
        <v>34</v>
      </c>
      <c r="G3331" s="1" t="s">
        <v>67</v>
      </c>
      <c r="H3331" s="5" t="s">
        <v>69</v>
      </c>
    </row>
    <row r="3332" spans="1:8">
      <c r="A3332" s="1" t="s">
        <v>136</v>
      </c>
      <c r="B3332" s="1" t="s">
        <v>142</v>
      </c>
      <c r="C3332" s="1" t="s">
        <v>365</v>
      </c>
      <c r="D3332" s="1">
        <v>8</v>
      </c>
      <c r="E3332" s="1" t="s">
        <v>80</v>
      </c>
      <c r="F3332" s="3" t="s">
        <v>35</v>
      </c>
      <c r="G3332" s="1" t="s">
        <v>67</v>
      </c>
      <c r="H3332" s="5">
        <v>1.2037500000000001</v>
      </c>
    </row>
    <row r="3333" spans="1:8">
      <c r="A3333" s="1" t="s">
        <v>136</v>
      </c>
      <c r="B3333" s="1" t="s">
        <v>142</v>
      </c>
      <c r="C3333" s="1" t="s">
        <v>365</v>
      </c>
      <c r="D3333" s="1">
        <v>8</v>
      </c>
      <c r="E3333" s="1" t="s">
        <v>80</v>
      </c>
      <c r="F3333" s="3" t="s">
        <v>36</v>
      </c>
      <c r="G3333" s="1" t="s">
        <v>67</v>
      </c>
      <c r="H3333" s="5">
        <v>7.1333299999999999</v>
      </c>
    </row>
    <row r="3334" spans="1:8">
      <c r="A3334" s="1" t="s">
        <v>136</v>
      </c>
      <c r="B3334" s="1" t="s">
        <v>142</v>
      </c>
      <c r="C3334" s="1" t="s">
        <v>365</v>
      </c>
      <c r="D3334" s="1">
        <v>8</v>
      </c>
      <c r="E3334" s="1" t="s">
        <v>80</v>
      </c>
      <c r="F3334" s="3" t="s">
        <v>37</v>
      </c>
      <c r="G3334" s="1" t="s">
        <v>67</v>
      </c>
      <c r="H3334" s="5">
        <v>2.14</v>
      </c>
    </row>
    <row r="3335" spans="1:8">
      <c r="A3335" s="1" t="s">
        <v>136</v>
      </c>
      <c r="B3335" s="1" t="s">
        <v>142</v>
      </c>
      <c r="C3335" s="1" t="s">
        <v>365</v>
      </c>
      <c r="D3335" s="1">
        <v>8</v>
      </c>
      <c r="E3335" s="1" t="s">
        <v>80</v>
      </c>
      <c r="F3335" s="3" t="s">
        <v>38</v>
      </c>
      <c r="G3335" s="1" t="s">
        <v>67</v>
      </c>
      <c r="H3335" s="6">
        <v>401.25</v>
      </c>
    </row>
    <row r="3336" spans="1:8">
      <c r="A3336" s="1" t="s">
        <v>136</v>
      </c>
      <c r="B3336" s="1" t="s">
        <v>142</v>
      </c>
      <c r="C3336" s="1" t="s">
        <v>365</v>
      </c>
      <c r="D3336" s="1">
        <v>8</v>
      </c>
      <c r="E3336" s="1" t="s">
        <v>80</v>
      </c>
      <c r="F3336" s="3" t="s">
        <v>39</v>
      </c>
      <c r="G3336" s="1" t="s">
        <v>67</v>
      </c>
      <c r="H3336" s="6" t="s">
        <v>69</v>
      </c>
    </row>
    <row r="3337" spans="1:8">
      <c r="A3337" s="1" t="s">
        <v>136</v>
      </c>
      <c r="B3337" s="1" t="s">
        <v>142</v>
      </c>
      <c r="C3337" s="1" t="s">
        <v>365</v>
      </c>
      <c r="D3337" s="1">
        <v>8</v>
      </c>
      <c r="E3337" s="1" t="s">
        <v>80</v>
      </c>
      <c r="F3337" s="3" t="s">
        <v>40</v>
      </c>
      <c r="G3337" s="1" t="s">
        <v>67</v>
      </c>
      <c r="H3337" s="5">
        <v>1.2037500000000001</v>
      </c>
    </row>
    <row r="3338" spans="1:8">
      <c r="A3338" s="1" t="s">
        <v>136</v>
      </c>
      <c r="B3338" s="1" t="s">
        <v>142</v>
      </c>
      <c r="C3338" s="1" t="s">
        <v>365</v>
      </c>
      <c r="D3338" s="1">
        <v>8</v>
      </c>
      <c r="E3338" s="1" t="s">
        <v>80</v>
      </c>
      <c r="F3338" s="3" t="s">
        <v>41</v>
      </c>
      <c r="G3338" s="1" t="s">
        <v>68</v>
      </c>
      <c r="H3338" s="5">
        <v>25.68</v>
      </c>
    </row>
    <row r="3339" spans="1:8">
      <c r="A3339" s="1" t="s">
        <v>136</v>
      </c>
      <c r="B3339" s="1" t="s">
        <v>142</v>
      </c>
      <c r="C3339" s="1" t="s">
        <v>365</v>
      </c>
      <c r="D3339" s="1">
        <v>8</v>
      </c>
      <c r="E3339" s="1" t="s">
        <v>80</v>
      </c>
      <c r="F3339" s="3" t="s">
        <v>42</v>
      </c>
      <c r="G3339" s="1" t="s">
        <v>68</v>
      </c>
      <c r="H3339" s="5" t="s">
        <v>69</v>
      </c>
    </row>
    <row r="3340" spans="1:8">
      <c r="A3340" s="1" t="s">
        <v>136</v>
      </c>
      <c r="B3340" s="1" t="s">
        <v>142</v>
      </c>
      <c r="C3340" s="1" t="s">
        <v>365</v>
      </c>
      <c r="D3340" s="1">
        <v>8</v>
      </c>
      <c r="E3340" s="1" t="s">
        <v>80</v>
      </c>
      <c r="F3340" s="3" t="s">
        <v>43</v>
      </c>
      <c r="G3340" s="1" t="s">
        <v>67</v>
      </c>
      <c r="H3340" s="5">
        <v>0.54986000000000002</v>
      </c>
    </row>
    <row r="3341" spans="1:8">
      <c r="A3341" s="1" t="s">
        <v>136</v>
      </c>
      <c r="B3341" s="1" t="s">
        <v>142</v>
      </c>
      <c r="C3341" s="1" t="s">
        <v>365</v>
      </c>
      <c r="D3341" s="1">
        <v>8</v>
      </c>
      <c r="E3341" s="1" t="s">
        <v>80</v>
      </c>
      <c r="F3341" s="3" t="s">
        <v>44</v>
      </c>
      <c r="G3341" s="1" t="s">
        <v>67</v>
      </c>
      <c r="H3341" s="5" t="s">
        <v>69</v>
      </c>
    </row>
    <row r="3342" spans="1:8">
      <c r="A3342" s="1" t="s">
        <v>136</v>
      </c>
      <c r="B3342" s="1" t="s">
        <v>142</v>
      </c>
      <c r="C3342" s="1" t="s">
        <v>365</v>
      </c>
      <c r="D3342" s="1">
        <v>8</v>
      </c>
      <c r="E3342" s="1" t="s">
        <v>80</v>
      </c>
      <c r="F3342" s="3" t="s">
        <v>45</v>
      </c>
      <c r="G3342" s="1" t="s">
        <v>68</v>
      </c>
      <c r="H3342" s="5" t="s">
        <v>69</v>
      </c>
    </row>
    <row r="3343" spans="1:8">
      <c r="A3343" s="1" t="s">
        <v>136</v>
      </c>
      <c r="B3343" s="1" t="s">
        <v>142</v>
      </c>
      <c r="C3343" s="1" t="s">
        <v>365</v>
      </c>
      <c r="D3343" s="1">
        <v>8</v>
      </c>
      <c r="E3343" s="1" t="s">
        <v>80</v>
      </c>
      <c r="F3343" s="3" t="s">
        <v>46</v>
      </c>
      <c r="G3343" s="1" t="s">
        <v>67</v>
      </c>
      <c r="H3343" s="5" t="s">
        <v>69</v>
      </c>
    </row>
    <row r="3344" spans="1:8">
      <c r="A3344" s="1" t="s">
        <v>136</v>
      </c>
      <c r="B3344" s="1" t="s">
        <v>142</v>
      </c>
      <c r="C3344" s="1" t="s">
        <v>365</v>
      </c>
      <c r="D3344" s="1">
        <v>8</v>
      </c>
      <c r="E3344" s="1" t="s">
        <v>80</v>
      </c>
      <c r="F3344" s="3" t="s">
        <v>47</v>
      </c>
      <c r="G3344" s="1" t="s">
        <v>68</v>
      </c>
      <c r="H3344" s="5">
        <v>19.260000000000002</v>
      </c>
    </row>
    <row r="3345" spans="1:8">
      <c r="A3345" s="1" t="s">
        <v>136</v>
      </c>
      <c r="B3345" s="1" t="s">
        <v>142</v>
      </c>
      <c r="C3345" s="1" t="s">
        <v>365</v>
      </c>
      <c r="D3345" s="1">
        <v>8</v>
      </c>
      <c r="E3345" s="1" t="s">
        <v>80</v>
      </c>
      <c r="F3345" s="3" t="s">
        <v>48</v>
      </c>
      <c r="G3345" s="1" t="s">
        <v>68</v>
      </c>
      <c r="H3345" s="5">
        <v>3.5666699999999998</v>
      </c>
    </row>
    <row r="3346" spans="1:8">
      <c r="A3346" s="1" t="s">
        <v>136</v>
      </c>
      <c r="B3346" s="1" t="s">
        <v>142</v>
      </c>
      <c r="C3346" s="1" t="s">
        <v>365</v>
      </c>
      <c r="D3346" s="1">
        <v>8</v>
      </c>
      <c r="E3346" s="1" t="s">
        <v>80</v>
      </c>
      <c r="F3346" s="3" t="s">
        <v>49</v>
      </c>
      <c r="G3346" s="1" t="s">
        <v>67</v>
      </c>
      <c r="H3346" s="5">
        <v>55.64</v>
      </c>
    </row>
    <row r="3347" spans="1:8">
      <c r="A3347" s="1" t="s">
        <v>136</v>
      </c>
      <c r="B3347" s="1" t="s">
        <v>142</v>
      </c>
      <c r="C3347" s="1" t="s">
        <v>365</v>
      </c>
      <c r="D3347" s="1">
        <v>8</v>
      </c>
      <c r="E3347" s="1" t="s">
        <v>80</v>
      </c>
      <c r="F3347" s="3" t="s">
        <v>50</v>
      </c>
      <c r="G3347" s="1" t="s">
        <v>68</v>
      </c>
      <c r="H3347" s="5">
        <v>19.260000000000002</v>
      </c>
    </row>
    <row r="3348" spans="1:8">
      <c r="A3348" s="1" t="s">
        <v>136</v>
      </c>
      <c r="B3348" s="1" t="s">
        <v>142</v>
      </c>
      <c r="C3348" s="1" t="s">
        <v>365</v>
      </c>
      <c r="D3348" s="1">
        <v>8</v>
      </c>
      <c r="E3348" s="1" t="s">
        <v>80</v>
      </c>
      <c r="F3348" s="3" t="s">
        <v>51</v>
      </c>
      <c r="G3348" s="1" t="s">
        <v>67</v>
      </c>
      <c r="H3348" s="5">
        <v>40.659999999999997</v>
      </c>
    </row>
    <row r="3349" spans="1:8">
      <c r="A3349" s="1" t="s">
        <v>136</v>
      </c>
      <c r="B3349" s="1" t="s">
        <v>142</v>
      </c>
      <c r="C3349" s="1" t="s">
        <v>365</v>
      </c>
      <c r="D3349" s="1">
        <v>8</v>
      </c>
      <c r="E3349" s="1" t="s">
        <v>80</v>
      </c>
      <c r="F3349" s="3" t="s">
        <v>52</v>
      </c>
      <c r="G3349" s="1" t="s">
        <v>68</v>
      </c>
      <c r="H3349" s="5">
        <v>3.6558299999999999</v>
      </c>
    </row>
    <row r="3350" spans="1:8">
      <c r="A3350" s="1" t="s">
        <v>136</v>
      </c>
      <c r="B3350" s="1" t="s">
        <v>142</v>
      </c>
      <c r="C3350" s="1" t="s">
        <v>365</v>
      </c>
      <c r="D3350" s="1">
        <v>8</v>
      </c>
      <c r="E3350" s="1" t="s">
        <v>80</v>
      </c>
      <c r="F3350" s="3" t="s">
        <v>53</v>
      </c>
      <c r="G3350" s="1" t="s">
        <v>68</v>
      </c>
      <c r="H3350" s="5">
        <v>3.6558299999999999</v>
      </c>
    </row>
    <row r="3351" spans="1:8">
      <c r="A3351" s="1" t="s">
        <v>136</v>
      </c>
      <c r="B3351" s="1" t="s">
        <v>142</v>
      </c>
      <c r="C3351" s="1" t="s">
        <v>365</v>
      </c>
      <c r="D3351" s="1">
        <v>8</v>
      </c>
      <c r="E3351" s="1" t="s">
        <v>80</v>
      </c>
      <c r="F3351" s="3" t="s">
        <v>54</v>
      </c>
      <c r="G3351" s="1" t="s">
        <v>68</v>
      </c>
      <c r="H3351" s="5">
        <v>3.6558299999999999</v>
      </c>
    </row>
    <row r="3352" spans="1:8">
      <c r="A3352" s="1" t="s">
        <v>136</v>
      </c>
      <c r="B3352" s="1" t="s">
        <v>142</v>
      </c>
      <c r="C3352" s="1" t="s">
        <v>365</v>
      </c>
      <c r="D3352" s="1">
        <v>8</v>
      </c>
      <c r="E3352" s="1" t="s">
        <v>80</v>
      </c>
      <c r="F3352" s="3" t="s">
        <v>55</v>
      </c>
      <c r="G3352" s="1" t="s">
        <v>68</v>
      </c>
      <c r="H3352" s="5">
        <v>3.6558299999999999</v>
      </c>
    </row>
    <row r="3353" spans="1:8">
      <c r="A3353" s="1" t="s">
        <v>136</v>
      </c>
      <c r="B3353" s="1" t="s">
        <v>142</v>
      </c>
      <c r="C3353" s="1" t="s">
        <v>365</v>
      </c>
      <c r="D3353" s="1">
        <v>8</v>
      </c>
      <c r="E3353" s="1" t="s">
        <v>80</v>
      </c>
      <c r="F3353" s="3" t="s">
        <v>56</v>
      </c>
      <c r="G3353" s="1" t="s">
        <v>68</v>
      </c>
      <c r="H3353" s="5">
        <v>2.14</v>
      </c>
    </row>
    <row r="3354" spans="1:8">
      <c r="A3354" s="1" t="s">
        <v>136</v>
      </c>
      <c r="B3354" s="1" t="s">
        <v>142</v>
      </c>
      <c r="C3354" s="1" t="s">
        <v>365</v>
      </c>
      <c r="D3354" s="1">
        <v>8</v>
      </c>
      <c r="E3354" s="1" t="s">
        <v>80</v>
      </c>
      <c r="F3354" s="3" t="s">
        <v>57</v>
      </c>
      <c r="G3354" s="1" t="s">
        <v>68</v>
      </c>
      <c r="H3354" s="5" t="s">
        <v>69</v>
      </c>
    </row>
    <row r="3355" spans="1:8">
      <c r="A3355" s="1" t="s">
        <v>136</v>
      </c>
      <c r="B3355" s="1" t="s">
        <v>142</v>
      </c>
      <c r="C3355" s="1" t="s">
        <v>365</v>
      </c>
      <c r="D3355" s="1">
        <v>8</v>
      </c>
      <c r="E3355" s="1" t="s">
        <v>80</v>
      </c>
      <c r="F3355" s="3" t="s">
        <v>58</v>
      </c>
      <c r="G3355" s="1" t="s">
        <v>68</v>
      </c>
      <c r="H3355" s="5">
        <v>1.2037500000000001</v>
      </c>
    </row>
    <row r="3356" spans="1:8">
      <c r="A3356" s="1" t="s">
        <v>136</v>
      </c>
      <c r="B3356" s="1" t="s">
        <v>142</v>
      </c>
      <c r="C3356" s="1" t="s">
        <v>365</v>
      </c>
      <c r="D3356" s="1">
        <v>8</v>
      </c>
      <c r="E3356" s="1" t="s">
        <v>80</v>
      </c>
      <c r="F3356" s="3" t="s">
        <v>135</v>
      </c>
      <c r="G3356" s="1" t="s">
        <v>68</v>
      </c>
      <c r="H3356" s="5">
        <v>2.14</v>
      </c>
    </row>
    <row r="3357" spans="1:8">
      <c r="A3357" s="1" t="s">
        <v>136</v>
      </c>
      <c r="B3357" s="1" t="s">
        <v>142</v>
      </c>
      <c r="C3357" s="1" t="s">
        <v>365</v>
      </c>
      <c r="D3357" s="1">
        <v>8</v>
      </c>
      <c r="E3357" s="1" t="s">
        <v>80</v>
      </c>
      <c r="F3357" s="3" t="s">
        <v>59</v>
      </c>
      <c r="G3357" s="1" t="s">
        <v>68</v>
      </c>
      <c r="H3357" s="5">
        <v>1.07</v>
      </c>
    </row>
    <row r="3358" spans="1:8">
      <c r="A3358" s="1" t="s">
        <v>136</v>
      </c>
      <c r="B3358" s="1" t="s">
        <v>142</v>
      </c>
      <c r="C3358" s="1" t="s">
        <v>365</v>
      </c>
      <c r="D3358" s="1">
        <v>8</v>
      </c>
      <c r="E3358" s="1" t="s">
        <v>80</v>
      </c>
      <c r="F3358" s="3" t="s">
        <v>60</v>
      </c>
      <c r="G3358" s="1" t="s">
        <v>68</v>
      </c>
      <c r="H3358" s="5" t="s">
        <v>69</v>
      </c>
    </row>
    <row r="3359" spans="1:8">
      <c r="A3359" s="1" t="s">
        <v>136</v>
      </c>
      <c r="B3359" s="1" t="s">
        <v>142</v>
      </c>
      <c r="C3359" s="1" t="s">
        <v>365</v>
      </c>
      <c r="D3359" s="1">
        <v>8</v>
      </c>
      <c r="E3359" s="1" t="s">
        <v>80</v>
      </c>
      <c r="F3359" s="3" t="s">
        <v>61</v>
      </c>
      <c r="G3359" s="1" t="s">
        <v>67</v>
      </c>
      <c r="H3359" s="5" t="s">
        <v>69</v>
      </c>
    </row>
    <row r="3360" spans="1:8">
      <c r="A3360" s="1" t="s">
        <v>136</v>
      </c>
      <c r="B3360" s="1" t="s">
        <v>142</v>
      </c>
      <c r="C3360" s="1" t="s">
        <v>365</v>
      </c>
      <c r="D3360" s="1">
        <v>8</v>
      </c>
      <c r="E3360" s="1" t="s">
        <v>80</v>
      </c>
      <c r="F3360" s="3" t="s">
        <v>62</v>
      </c>
      <c r="G3360" s="1" t="s">
        <v>67</v>
      </c>
      <c r="H3360" s="5">
        <v>4.28</v>
      </c>
    </row>
    <row r="3361" spans="1:8">
      <c r="A3361" s="1" t="s">
        <v>136</v>
      </c>
      <c r="B3361" s="1" t="s">
        <v>142</v>
      </c>
      <c r="C3361" s="1" t="s">
        <v>365</v>
      </c>
      <c r="D3361" s="1">
        <v>8</v>
      </c>
      <c r="E3361" s="1" t="s">
        <v>80</v>
      </c>
      <c r="F3361" s="3" t="s">
        <v>63</v>
      </c>
      <c r="G3361" s="1" t="s">
        <v>67</v>
      </c>
      <c r="H3361" s="5" t="s">
        <v>69</v>
      </c>
    </row>
    <row r="3362" spans="1:8">
      <c r="A3362" s="1" t="s">
        <v>136</v>
      </c>
      <c r="B3362" s="1" t="s">
        <v>142</v>
      </c>
      <c r="C3362" s="1" t="s">
        <v>365</v>
      </c>
      <c r="D3362" s="1">
        <v>8</v>
      </c>
      <c r="E3362" s="1" t="s">
        <v>80</v>
      </c>
      <c r="F3362" s="3" t="s">
        <v>64</v>
      </c>
      <c r="G3362" s="1" t="s">
        <v>67</v>
      </c>
      <c r="H3362" s="5" t="s">
        <v>69</v>
      </c>
    </row>
    <row r="3363" spans="1:8">
      <c r="A3363" s="1" t="s">
        <v>136</v>
      </c>
      <c r="B3363" s="1" t="s">
        <v>142</v>
      </c>
      <c r="C3363" s="1" t="s">
        <v>365</v>
      </c>
      <c r="D3363" s="1">
        <v>8</v>
      </c>
      <c r="E3363" s="1" t="s">
        <v>80</v>
      </c>
      <c r="F3363" s="3" t="s">
        <v>65</v>
      </c>
      <c r="G3363" s="1" t="s">
        <v>67</v>
      </c>
      <c r="H3363" s="5">
        <v>0.53500000000000003</v>
      </c>
    </row>
    <row r="3364" spans="1:8">
      <c r="A3364" s="1" t="s">
        <v>136</v>
      </c>
      <c r="B3364" s="1" t="s">
        <v>142</v>
      </c>
      <c r="C3364" s="1" t="s">
        <v>365</v>
      </c>
      <c r="D3364" s="1">
        <v>8</v>
      </c>
      <c r="E3364" s="1" t="s">
        <v>80</v>
      </c>
      <c r="F3364" s="3" t="s">
        <v>66</v>
      </c>
      <c r="G3364" s="1" t="s">
        <v>67</v>
      </c>
      <c r="H3364" s="5" t="s">
        <v>69</v>
      </c>
    </row>
    <row r="3365" spans="1:8">
      <c r="A3365" s="1" t="s">
        <v>136</v>
      </c>
      <c r="B3365" s="1" t="s">
        <v>142</v>
      </c>
      <c r="C3365" s="1" t="s">
        <v>366</v>
      </c>
      <c r="D3365" s="1">
        <v>8</v>
      </c>
      <c r="E3365" s="1" t="s">
        <v>80</v>
      </c>
      <c r="F3365" s="2" t="s">
        <v>11</v>
      </c>
      <c r="G3365" s="1" t="s">
        <v>67</v>
      </c>
      <c r="H3365" s="4">
        <v>2.76417</v>
      </c>
    </row>
    <row r="3366" spans="1:8">
      <c r="A3366" s="1" t="s">
        <v>136</v>
      </c>
      <c r="B3366" s="1" t="s">
        <v>142</v>
      </c>
      <c r="C3366" s="1" t="s">
        <v>366</v>
      </c>
      <c r="D3366" s="1">
        <v>8</v>
      </c>
      <c r="E3366" s="1" t="s">
        <v>80</v>
      </c>
      <c r="F3366" s="2" t="s">
        <v>12</v>
      </c>
      <c r="G3366" s="1" t="s">
        <v>67</v>
      </c>
      <c r="H3366" s="4">
        <v>2.14</v>
      </c>
    </row>
    <row r="3367" spans="1:8">
      <c r="A3367" s="1" t="s">
        <v>136</v>
      </c>
      <c r="B3367" s="1" t="s">
        <v>142</v>
      </c>
      <c r="C3367" s="1" t="s">
        <v>366</v>
      </c>
      <c r="D3367" s="1">
        <v>8</v>
      </c>
      <c r="E3367" s="1" t="s">
        <v>80</v>
      </c>
      <c r="F3367" s="2" t="s">
        <v>13</v>
      </c>
      <c r="G3367" s="1" t="s">
        <v>67</v>
      </c>
      <c r="H3367" s="4">
        <v>0.37153000000000003</v>
      </c>
    </row>
    <row r="3368" spans="1:8">
      <c r="A3368" s="1" t="s">
        <v>136</v>
      </c>
      <c r="B3368" s="1" t="s">
        <v>142</v>
      </c>
      <c r="C3368" s="1" t="s">
        <v>366</v>
      </c>
      <c r="D3368" s="1">
        <v>8</v>
      </c>
      <c r="E3368" s="1" t="s">
        <v>80</v>
      </c>
      <c r="F3368" s="2" t="s">
        <v>14</v>
      </c>
      <c r="G3368" s="1" t="s">
        <v>67</v>
      </c>
      <c r="H3368" s="4">
        <v>5.5283300000000004</v>
      </c>
    </row>
    <row r="3369" spans="1:8">
      <c r="A3369" s="1" t="s">
        <v>136</v>
      </c>
      <c r="B3369" s="1" t="s">
        <v>142</v>
      </c>
      <c r="C3369" s="1" t="s">
        <v>366</v>
      </c>
      <c r="D3369" s="1">
        <v>8</v>
      </c>
      <c r="E3369" s="1" t="s">
        <v>80</v>
      </c>
      <c r="F3369" s="2" t="s">
        <v>15</v>
      </c>
      <c r="G3369" s="1" t="s">
        <v>67</v>
      </c>
      <c r="H3369" s="4">
        <v>18.90333</v>
      </c>
    </row>
    <row r="3370" spans="1:8">
      <c r="A3370" s="1" t="s">
        <v>136</v>
      </c>
      <c r="B3370" s="1" t="s">
        <v>142</v>
      </c>
      <c r="C3370" s="1" t="s">
        <v>366</v>
      </c>
      <c r="D3370" s="1">
        <v>8</v>
      </c>
      <c r="E3370" s="1" t="s">
        <v>80</v>
      </c>
      <c r="F3370" s="2" t="s">
        <v>16</v>
      </c>
      <c r="G3370" s="1" t="s">
        <v>67</v>
      </c>
      <c r="H3370" s="4">
        <v>5.5283300000000004</v>
      </c>
    </row>
    <row r="3371" spans="1:8">
      <c r="A3371" s="1" t="s">
        <v>136</v>
      </c>
      <c r="B3371" s="1" t="s">
        <v>142</v>
      </c>
      <c r="C3371" s="1" t="s">
        <v>366</v>
      </c>
      <c r="D3371" s="1">
        <v>8</v>
      </c>
      <c r="E3371" s="1" t="s">
        <v>80</v>
      </c>
      <c r="F3371" s="2" t="s">
        <v>17</v>
      </c>
      <c r="G3371" s="1" t="s">
        <v>67</v>
      </c>
      <c r="H3371" s="4">
        <v>5.5283300000000004</v>
      </c>
    </row>
    <row r="3372" spans="1:8">
      <c r="A3372" s="1" t="s">
        <v>136</v>
      </c>
      <c r="B3372" s="1" t="s">
        <v>142</v>
      </c>
      <c r="C3372" s="1" t="s">
        <v>366</v>
      </c>
      <c r="D3372" s="1">
        <v>8</v>
      </c>
      <c r="E3372" s="1" t="s">
        <v>80</v>
      </c>
      <c r="F3372" s="2" t="s">
        <v>18</v>
      </c>
      <c r="G3372" s="1" t="s">
        <v>68</v>
      </c>
      <c r="H3372" s="4" t="s">
        <v>69</v>
      </c>
    </row>
    <row r="3373" spans="1:8">
      <c r="A3373" s="1" t="s">
        <v>136</v>
      </c>
      <c r="B3373" s="1" t="s">
        <v>142</v>
      </c>
      <c r="C3373" s="1" t="s">
        <v>366</v>
      </c>
      <c r="D3373" s="1">
        <v>8</v>
      </c>
      <c r="E3373" s="1" t="s">
        <v>80</v>
      </c>
      <c r="F3373" s="2" t="s">
        <v>19</v>
      </c>
      <c r="G3373" s="1" t="s">
        <v>67</v>
      </c>
      <c r="H3373" s="4" t="s">
        <v>69</v>
      </c>
    </row>
    <row r="3374" spans="1:8">
      <c r="A3374" s="1" t="s">
        <v>136</v>
      </c>
      <c r="B3374" s="1" t="s">
        <v>142</v>
      </c>
      <c r="C3374" s="1" t="s">
        <v>366</v>
      </c>
      <c r="D3374" s="1">
        <v>8</v>
      </c>
      <c r="E3374" s="1" t="s">
        <v>80</v>
      </c>
      <c r="F3374" s="2" t="s">
        <v>20</v>
      </c>
      <c r="G3374" s="1" t="s">
        <v>67</v>
      </c>
      <c r="H3374" s="4" t="s">
        <v>69</v>
      </c>
    </row>
    <row r="3375" spans="1:8">
      <c r="A3375" s="1" t="s">
        <v>136</v>
      </c>
      <c r="B3375" s="1" t="s">
        <v>142</v>
      </c>
      <c r="C3375" s="1" t="s">
        <v>366</v>
      </c>
      <c r="D3375" s="1">
        <v>8</v>
      </c>
      <c r="E3375" s="1" t="s">
        <v>80</v>
      </c>
      <c r="F3375" s="2" t="s">
        <v>21</v>
      </c>
      <c r="G3375" s="1" t="s">
        <v>67</v>
      </c>
      <c r="H3375" s="4" t="s">
        <v>69</v>
      </c>
    </row>
    <row r="3376" spans="1:8">
      <c r="A3376" s="1" t="s">
        <v>136</v>
      </c>
      <c r="B3376" s="1" t="s">
        <v>142</v>
      </c>
      <c r="C3376" s="1" t="s">
        <v>366</v>
      </c>
      <c r="D3376" s="1">
        <v>8</v>
      </c>
      <c r="E3376" s="1" t="s">
        <v>80</v>
      </c>
      <c r="F3376" s="2" t="s">
        <v>22</v>
      </c>
      <c r="G3376" s="1" t="s">
        <v>67</v>
      </c>
      <c r="H3376" s="4" t="s">
        <v>69</v>
      </c>
    </row>
    <row r="3377" spans="1:8">
      <c r="A3377" s="1" t="s">
        <v>136</v>
      </c>
      <c r="B3377" s="1" t="s">
        <v>142</v>
      </c>
      <c r="C3377" s="1" t="s">
        <v>366</v>
      </c>
      <c r="D3377" s="1">
        <v>8</v>
      </c>
      <c r="E3377" s="1" t="s">
        <v>80</v>
      </c>
      <c r="F3377" s="2" t="s">
        <v>23</v>
      </c>
      <c r="G3377" s="1" t="s">
        <v>67</v>
      </c>
      <c r="H3377" s="4">
        <v>3.21</v>
      </c>
    </row>
    <row r="3378" spans="1:8">
      <c r="A3378" s="1" t="s">
        <v>136</v>
      </c>
      <c r="B3378" s="1" t="s">
        <v>142</v>
      </c>
      <c r="C3378" s="1" t="s">
        <v>366</v>
      </c>
      <c r="D3378" s="1">
        <v>8</v>
      </c>
      <c r="E3378" s="1" t="s">
        <v>80</v>
      </c>
      <c r="F3378" s="2" t="s">
        <v>24</v>
      </c>
      <c r="G3378" s="1" t="s">
        <v>67</v>
      </c>
      <c r="H3378" s="4">
        <v>0.44583</v>
      </c>
    </row>
    <row r="3379" spans="1:8">
      <c r="A3379" s="1" t="s">
        <v>136</v>
      </c>
      <c r="B3379" s="1" t="s">
        <v>142</v>
      </c>
      <c r="C3379" s="1" t="s">
        <v>366</v>
      </c>
      <c r="D3379" s="1">
        <v>8</v>
      </c>
      <c r="E3379" s="1" t="s">
        <v>80</v>
      </c>
      <c r="F3379" s="3" t="s">
        <v>25</v>
      </c>
      <c r="G3379" s="1" t="s">
        <v>67</v>
      </c>
      <c r="H3379" s="5">
        <v>1.63175</v>
      </c>
    </row>
    <row r="3380" spans="1:8">
      <c r="A3380" s="1" t="s">
        <v>136</v>
      </c>
      <c r="B3380" s="1" t="s">
        <v>142</v>
      </c>
      <c r="C3380" s="1" t="s">
        <v>366</v>
      </c>
      <c r="D3380" s="1">
        <v>8</v>
      </c>
      <c r="E3380" s="1" t="s">
        <v>80</v>
      </c>
      <c r="F3380" s="3" t="s">
        <v>26</v>
      </c>
      <c r="G3380" s="1" t="s">
        <v>67</v>
      </c>
      <c r="H3380" s="5">
        <v>3.21</v>
      </c>
    </row>
    <row r="3381" spans="1:8">
      <c r="A3381" s="1" t="s">
        <v>136</v>
      </c>
      <c r="B3381" s="1" t="s">
        <v>142</v>
      </c>
      <c r="C3381" s="1" t="s">
        <v>366</v>
      </c>
      <c r="D3381" s="1">
        <v>8</v>
      </c>
      <c r="E3381" s="1" t="s">
        <v>80</v>
      </c>
      <c r="F3381" s="3" t="s">
        <v>27</v>
      </c>
      <c r="G3381" s="1" t="s">
        <v>67</v>
      </c>
      <c r="H3381" s="5">
        <v>0.44583</v>
      </c>
    </row>
    <row r="3382" spans="1:8">
      <c r="A3382" s="1" t="s">
        <v>136</v>
      </c>
      <c r="B3382" s="1" t="s">
        <v>142</v>
      </c>
      <c r="C3382" s="1" t="s">
        <v>366</v>
      </c>
      <c r="D3382" s="1">
        <v>8</v>
      </c>
      <c r="E3382" s="1" t="s">
        <v>80</v>
      </c>
      <c r="F3382" s="3" t="s">
        <v>28</v>
      </c>
      <c r="G3382" s="1" t="s">
        <v>67</v>
      </c>
      <c r="H3382" s="5">
        <v>1.63175</v>
      </c>
    </row>
    <row r="3383" spans="1:8">
      <c r="A3383" s="1" t="s">
        <v>136</v>
      </c>
      <c r="B3383" s="1" t="s">
        <v>142</v>
      </c>
      <c r="C3383" s="1" t="s">
        <v>366</v>
      </c>
      <c r="D3383" s="1">
        <v>8</v>
      </c>
      <c r="E3383" s="1" t="s">
        <v>80</v>
      </c>
      <c r="F3383" s="3" t="s">
        <v>29</v>
      </c>
      <c r="G3383" s="1" t="s">
        <v>67</v>
      </c>
      <c r="H3383" s="5" t="s">
        <v>69</v>
      </c>
    </row>
    <row r="3384" spans="1:8">
      <c r="A3384" s="1" t="s">
        <v>136</v>
      </c>
      <c r="B3384" s="1" t="s">
        <v>142</v>
      </c>
      <c r="C3384" s="1" t="s">
        <v>366</v>
      </c>
      <c r="D3384" s="1">
        <v>8</v>
      </c>
      <c r="E3384" s="1" t="s">
        <v>80</v>
      </c>
      <c r="F3384" s="3" t="s">
        <v>30</v>
      </c>
      <c r="G3384" s="1" t="s">
        <v>67</v>
      </c>
      <c r="H3384" s="5" t="s">
        <v>69</v>
      </c>
    </row>
    <row r="3385" spans="1:8">
      <c r="A3385" s="1" t="s">
        <v>136</v>
      </c>
      <c r="B3385" s="1" t="s">
        <v>142</v>
      </c>
      <c r="C3385" s="1" t="s">
        <v>366</v>
      </c>
      <c r="D3385" s="1">
        <v>8</v>
      </c>
      <c r="E3385" s="1" t="s">
        <v>80</v>
      </c>
      <c r="F3385" s="3" t="s">
        <v>31</v>
      </c>
      <c r="G3385" s="1" t="s">
        <v>67</v>
      </c>
      <c r="H3385" s="5">
        <v>1.26617</v>
      </c>
    </row>
    <row r="3386" spans="1:8">
      <c r="A3386" s="1" t="s">
        <v>136</v>
      </c>
      <c r="B3386" s="1" t="s">
        <v>142</v>
      </c>
      <c r="C3386" s="1" t="s">
        <v>366</v>
      </c>
      <c r="D3386" s="1">
        <v>8</v>
      </c>
      <c r="E3386" s="1" t="s">
        <v>80</v>
      </c>
      <c r="F3386" s="3" t="s">
        <v>32</v>
      </c>
      <c r="G3386" s="1" t="s">
        <v>67</v>
      </c>
      <c r="H3386" s="5">
        <v>1.26617</v>
      </c>
    </row>
    <row r="3387" spans="1:8">
      <c r="A3387" s="1" t="s">
        <v>136</v>
      </c>
      <c r="B3387" s="1" t="s">
        <v>142</v>
      </c>
      <c r="C3387" s="1" t="s">
        <v>366</v>
      </c>
      <c r="D3387" s="1">
        <v>8</v>
      </c>
      <c r="E3387" s="1" t="s">
        <v>80</v>
      </c>
      <c r="F3387" s="3" t="s">
        <v>33</v>
      </c>
      <c r="G3387" s="1" t="s">
        <v>67</v>
      </c>
      <c r="H3387" s="5">
        <v>1.26617</v>
      </c>
    </row>
    <row r="3388" spans="1:8">
      <c r="A3388" s="1" t="s">
        <v>136</v>
      </c>
      <c r="B3388" s="1" t="s">
        <v>142</v>
      </c>
      <c r="C3388" s="1" t="s">
        <v>366</v>
      </c>
      <c r="D3388" s="1">
        <v>8</v>
      </c>
      <c r="E3388" s="1" t="s">
        <v>80</v>
      </c>
      <c r="F3388" s="3" t="s">
        <v>34</v>
      </c>
      <c r="G3388" s="1" t="s">
        <v>67</v>
      </c>
      <c r="H3388" s="5">
        <v>2.14</v>
      </c>
    </row>
    <row r="3389" spans="1:8">
      <c r="A3389" s="1" t="s">
        <v>136</v>
      </c>
      <c r="B3389" s="1" t="s">
        <v>142</v>
      </c>
      <c r="C3389" s="1" t="s">
        <v>366</v>
      </c>
      <c r="D3389" s="1">
        <v>8</v>
      </c>
      <c r="E3389" s="1" t="s">
        <v>80</v>
      </c>
      <c r="F3389" s="3" t="s">
        <v>35</v>
      </c>
      <c r="G3389" s="1" t="s">
        <v>67</v>
      </c>
      <c r="H3389" s="5">
        <v>2.14</v>
      </c>
    </row>
    <row r="3390" spans="1:8">
      <c r="A3390" s="1" t="s">
        <v>136</v>
      </c>
      <c r="B3390" s="1" t="s">
        <v>142</v>
      </c>
      <c r="C3390" s="1" t="s">
        <v>366</v>
      </c>
      <c r="D3390" s="1">
        <v>8</v>
      </c>
      <c r="E3390" s="1" t="s">
        <v>80</v>
      </c>
      <c r="F3390" s="3" t="s">
        <v>36</v>
      </c>
      <c r="G3390" s="1" t="s">
        <v>67</v>
      </c>
      <c r="H3390" s="5">
        <v>5.5283300000000004</v>
      </c>
    </row>
    <row r="3391" spans="1:8">
      <c r="A3391" s="1" t="s">
        <v>136</v>
      </c>
      <c r="B3391" s="1" t="s">
        <v>142</v>
      </c>
      <c r="C3391" s="1" t="s">
        <v>366</v>
      </c>
      <c r="D3391" s="1">
        <v>8</v>
      </c>
      <c r="E3391" s="1" t="s">
        <v>80</v>
      </c>
      <c r="F3391" s="3" t="s">
        <v>37</v>
      </c>
      <c r="G3391" s="1" t="s">
        <v>67</v>
      </c>
      <c r="H3391" s="5">
        <v>0.65388999999999997</v>
      </c>
    </row>
    <row r="3392" spans="1:8">
      <c r="A3392" s="1" t="s">
        <v>136</v>
      </c>
      <c r="B3392" s="1" t="s">
        <v>142</v>
      </c>
      <c r="C3392" s="1" t="s">
        <v>366</v>
      </c>
      <c r="D3392" s="1">
        <v>8</v>
      </c>
      <c r="E3392" s="1" t="s">
        <v>80</v>
      </c>
      <c r="F3392" s="3" t="s">
        <v>38</v>
      </c>
      <c r="G3392" s="1" t="s">
        <v>67</v>
      </c>
      <c r="H3392" s="6" t="s">
        <v>69</v>
      </c>
    </row>
    <row r="3393" spans="1:8">
      <c r="A3393" s="1" t="s">
        <v>136</v>
      </c>
      <c r="B3393" s="1" t="s">
        <v>142</v>
      </c>
      <c r="C3393" s="1" t="s">
        <v>366</v>
      </c>
      <c r="D3393" s="1">
        <v>8</v>
      </c>
      <c r="E3393" s="1" t="s">
        <v>80</v>
      </c>
      <c r="F3393" s="3" t="s">
        <v>39</v>
      </c>
      <c r="G3393" s="1" t="s">
        <v>67</v>
      </c>
      <c r="H3393" s="6" t="s">
        <v>69</v>
      </c>
    </row>
    <row r="3394" spans="1:8">
      <c r="A3394" s="1" t="s">
        <v>136</v>
      </c>
      <c r="B3394" s="1" t="s">
        <v>142</v>
      </c>
      <c r="C3394" s="1" t="s">
        <v>366</v>
      </c>
      <c r="D3394" s="1">
        <v>8</v>
      </c>
      <c r="E3394" s="1" t="s">
        <v>80</v>
      </c>
      <c r="F3394" s="3" t="s">
        <v>40</v>
      </c>
      <c r="G3394" s="1" t="s">
        <v>67</v>
      </c>
      <c r="H3394" s="5" t="s">
        <v>69</v>
      </c>
    </row>
    <row r="3395" spans="1:8">
      <c r="A3395" s="1" t="s">
        <v>136</v>
      </c>
      <c r="B3395" s="1" t="s">
        <v>142</v>
      </c>
      <c r="C3395" s="1" t="s">
        <v>366</v>
      </c>
      <c r="D3395" s="1">
        <v>8</v>
      </c>
      <c r="E3395" s="1" t="s">
        <v>80</v>
      </c>
      <c r="F3395" s="3" t="s">
        <v>41</v>
      </c>
      <c r="G3395" s="1" t="s">
        <v>68</v>
      </c>
      <c r="H3395" s="5">
        <v>25.68</v>
      </c>
    </row>
    <row r="3396" spans="1:8">
      <c r="A3396" s="1" t="s">
        <v>136</v>
      </c>
      <c r="B3396" s="1" t="s">
        <v>142</v>
      </c>
      <c r="C3396" s="1" t="s">
        <v>366</v>
      </c>
      <c r="D3396" s="1">
        <v>8</v>
      </c>
      <c r="E3396" s="1" t="s">
        <v>80</v>
      </c>
      <c r="F3396" s="3" t="s">
        <v>42</v>
      </c>
      <c r="G3396" s="1" t="s">
        <v>68</v>
      </c>
      <c r="H3396" s="5" t="s">
        <v>69</v>
      </c>
    </row>
    <row r="3397" spans="1:8">
      <c r="A3397" s="1" t="s">
        <v>136</v>
      </c>
      <c r="B3397" s="1" t="s">
        <v>142</v>
      </c>
      <c r="C3397" s="1" t="s">
        <v>366</v>
      </c>
      <c r="D3397" s="1">
        <v>8</v>
      </c>
      <c r="E3397" s="1" t="s">
        <v>80</v>
      </c>
      <c r="F3397" s="3" t="s">
        <v>43</v>
      </c>
      <c r="G3397" s="1" t="s">
        <v>67</v>
      </c>
      <c r="H3397" s="5">
        <v>0.90652999999999995</v>
      </c>
    </row>
    <row r="3398" spans="1:8">
      <c r="A3398" s="1" t="s">
        <v>136</v>
      </c>
      <c r="B3398" s="1" t="s">
        <v>142</v>
      </c>
      <c r="C3398" s="1" t="s">
        <v>366</v>
      </c>
      <c r="D3398" s="1">
        <v>8</v>
      </c>
      <c r="E3398" s="1" t="s">
        <v>80</v>
      </c>
      <c r="F3398" s="3" t="s">
        <v>44</v>
      </c>
      <c r="G3398" s="1" t="s">
        <v>67</v>
      </c>
      <c r="H3398" s="5" t="s">
        <v>69</v>
      </c>
    </row>
    <row r="3399" spans="1:8">
      <c r="A3399" s="1" t="s">
        <v>136</v>
      </c>
      <c r="B3399" s="1" t="s">
        <v>142</v>
      </c>
      <c r="C3399" s="1" t="s">
        <v>366</v>
      </c>
      <c r="D3399" s="1">
        <v>8</v>
      </c>
      <c r="E3399" s="1" t="s">
        <v>80</v>
      </c>
      <c r="F3399" s="3" t="s">
        <v>45</v>
      </c>
      <c r="G3399" s="1" t="s">
        <v>68</v>
      </c>
      <c r="H3399" s="5" t="s">
        <v>69</v>
      </c>
    </row>
    <row r="3400" spans="1:8">
      <c r="A3400" s="1" t="s">
        <v>136</v>
      </c>
      <c r="B3400" s="1" t="s">
        <v>142</v>
      </c>
      <c r="C3400" s="1" t="s">
        <v>366</v>
      </c>
      <c r="D3400" s="1">
        <v>8</v>
      </c>
      <c r="E3400" s="1" t="s">
        <v>80</v>
      </c>
      <c r="F3400" s="3" t="s">
        <v>46</v>
      </c>
      <c r="G3400" s="1" t="s">
        <v>67</v>
      </c>
      <c r="H3400" s="5" t="s">
        <v>69</v>
      </c>
    </row>
    <row r="3401" spans="1:8">
      <c r="A3401" s="1" t="s">
        <v>136</v>
      </c>
      <c r="B3401" s="1" t="s">
        <v>142</v>
      </c>
      <c r="C3401" s="1" t="s">
        <v>366</v>
      </c>
      <c r="D3401" s="1">
        <v>8</v>
      </c>
      <c r="E3401" s="1" t="s">
        <v>80</v>
      </c>
      <c r="F3401" s="3" t="s">
        <v>47</v>
      </c>
      <c r="G3401" s="1" t="s">
        <v>68</v>
      </c>
      <c r="H3401" s="5">
        <v>13.91</v>
      </c>
    </row>
    <row r="3402" spans="1:8">
      <c r="A3402" s="1" t="s">
        <v>136</v>
      </c>
      <c r="B3402" s="1" t="s">
        <v>142</v>
      </c>
      <c r="C3402" s="1" t="s">
        <v>366</v>
      </c>
      <c r="D3402" s="1">
        <v>8</v>
      </c>
      <c r="E3402" s="1" t="s">
        <v>80</v>
      </c>
      <c r="F3402" s="3" t="s">
        <v>48</v>
      </c>
      <c r="G3402" s="1" t="s">
        <v>68</v>
      </c>
      <c r="H3402" s="5">
        <v>4.28</v>
      </c>
    </row>
    <row r="3403" spans="1:8">
      <c r="A3403" s="1" t="s">
        <v>136</v>
      </c>
      <c r="B3403" s="1" t="s">
        <v>142</v>
      </c>
      <c r="C3403" s="1" t="s">
        <v>366</v>
      </c>
      <c r="D3403" s="1">
        <v>8</v>
      </c>
      <c r="E3403" s="1" t="s">
        <v>80</v>
      </c>
      <c r="F3403" s="3" t="s">
        <v>49</v>
      </c>
      <c r="G3403" s="1" t="s">
        <v>67</v>
      </c>
      <c r="H3403" s="5" t="s">
        <v>69</v>
      </c>
    </row>
    <row r="3404" spans="1:8">
      <c r="A3404" s="1" t="s">
        <v>136</v>
      </c>
      <c r="B3404" s="1" t="s">
        <v>142</v>
      </c>
      <c r="C3404" s="1" t="s">
        <v>366</v>
      </c>
      <c r="D3404" s="1">
        <v>8</v>
      </c>
      <c r="E3404" s="1" t="s">
        <v>80</v>
      </c>
      <c r="F3404" s="3" t="s">
        <v>50</v>
      </c>
      <c r="G3404" s="1" t="s">
        <v>68</v>
      </c>
      <c r="H3404" s="5">
        <v>4.28</v>
      </c>
    </row>
    <row r="3405" spans="1:8">
      <c r="A3405" s="1" t="s">
        <v>136</v>
      </c>
      <c r="B3405" s="1" t="s">
        <v>142</v>
      </c>
      <c r="C3405" s="1" t="s">
        <v>366</v>
      </c>
      <c r="D3405" s="1">
        <v>8</v>
      </c>
      <c r="E3405" s="1" t="s">
        <v>80</v>
      </c>
      <c r="F3405" s="3" t="s">
        <v>51</v>
      </c>
      <c r="G3405" s="1" t="s">
        <v>67</v>
      </c>
      <c r="H3405" s="5">
        <v>7.49</v>
      </c>
    </row>
    <row r="3406" spans="1:8">
      <c r="A3406" s="1" t="s">
        <v>136</v>
      </c>
      <c r="B3406" s="1" t="s">
        <v>142</v>
      </c>
      <c r="C3406" s="1" t="s">
        <v>366</v>
      </c>
      <c r="D3406" s="1">
        <v>8</v>
      </c>
      <c r="E3406" s="1" t="s">
        <v>80</v>
      </c>
      <c r="F3406" s="3" t="s">
        <v>52</v>
      </c>
      <c r="G3406" s="1" t="s">
        <v>68</v>
      </c>
      <c r="H3406" s="5">
        <v>4.4761699999999998</v>
      </c>
    </row>
    <row r="3407" spans="1:8">
      <c r="A3407" s="1" t="s">
        <v>136</v>
      </c>
      <c r="B3407" s="1" t="s">
        <v>142</v>
      </c>
      <c r="C3407" s="1" t="s">
        <v>366</v>
      </c>
      <c r="D3407" s="1">
        <v>8</v>
      </c>
      <c r="E3407" s="1" t="s">
        <v>80</v>
      </c>
      <c r="F3407" s="3" t="s">
        <v>53</v>
      </c>
      <c r="G3407" s="1" t="s">
        <v>68</v>
      </c>
      <c r="H3407" s="5">
        <v>4.4761699999999998</v>
      </c>
    </row>
    <row r="3408" spans="1:8">
      <c r="A3408" s="1" t="s">
        <v>136</v>
      </c>
      <c r="B3408" s="1" t="s">
        <v>142</v>
      </c>
      <c r="C3408" s="1" t="s">
        <v>366</v>
      </c>
      <c r="D3408" s="1">
        <v>8</v>
      </c>
      <c r="E3408" s="1" t="s">
        <v>80</v>
      </c>
      <c r="F3408" s="3" t="s">
        <v>54</v>
      </c>
      <c r="G3408" s="1" t="s">
        <v>68</v>
      </c>
      <c r="H3408" s="5">
        <v>3.21</v>
      </c>
    </row>
    <row r="3409" spans="1:8">
      <c r="A3409" s="1" t="s">
        <v>136</v>
      </c>
      <c r="B3409" s="1" t="s">
        <v>142</v>
      </c>
      <c r="C3409" s="1" t="s">
        <v>366</v>
      </c>
      <c r="D3409" s="1">
        <v>8</v>
      </c>
      <c r="E3409" s="1" t="s">
        <v>80</v>
      </c>
      <c r="F3409" s="3" t="s">
        <v>55</v>
      </c>
      <c r="G3409" s="1" t="s">
        <v>68</v>
      </c>
      <c r="H3409" s="5">
        <v>3.21</v>
      </c>
    </row>
    <row r="3410" spans="1:8">
      <c r="A3410" s="1" t="s">
        <v>136</v>
      </c>
      <c r="B3410" s="1" t="s">
        <v>142</v>
      </c>
      <c r="C3410" s="1" t="s">
        <v>366</v>
      </c>
      <c r="D3410" s="1">
        <v>8</v>
      </c>
      <c r="E3410" s="1" t="s">
        <v>80</v>
      </c>
      <c r="F3410" s="3" t="s">
        <v>56</v>
      </c>
      <c r="G3410" s="1" t="s">
        <v>68</v>
      </c>
      <c r="H3410" s="5">
        <v>3.21</v>
      </c>
    </row>
    <row r="3411" spans="1:8">
      <c r="A3411" s="1" t="s">
        <v>136</v>
      </c>
      <c r="B3411" s="1" t="s">
        <v>142</v>
      </c>
      <c r="C3411" s="1" t="s">
        <v>366</v>
      </c>
      <c r="D3411" s="1">
        <v>8</v>
      </c>
      <c r="E3411" s="1" t="s">
        <v>80</v>
      </c>
      <c r="F3411" s="3" t="s">
        <v>57</v>
      </c>
      <c r="G3411" s="1" t="s">
        <v>68</v>
      </c>
      <c r="H3411" s="5" t="s">
        <v>69</v>
      </c>
    </row>
    <row r="3412" spans="1:8">
      <c r="A3412" s="1" t="s">
        <v>136</v>
      </c>
      <c r="B3412" s="1" t="s">
        <v>142</v>
      </c>
      <c r="C3412" s="1" t="s">
        <v>366</v>
      </c>
      <c r="D3412" s="1">
        <v>8</v>
      </c>
      <c r="E3412" s="1" t="s">
        <v>80</v>
      </c>
      <c r="F3412" s="3" t="s">
        <v>58</v>
      </c>
      <c r="G3412" s="1" t="s">
        <v>68</v>
      </c>
      <c r="H3412" s="5">
        <v>0.62417</v>
      </c>
    </row>
    <row r="3413" spans="1:8">
      <c r="A3413" s="1" t="s">
        <v>136</v>
      </c>
      <c r="B3413" s="1" t="s">
        <v>142</v>
      </c>
      <c r="C3413" s="1" t="s">
        <v>366</v>
      </c>
      <c r="D3413" s="1">
        <v>8</v>
      </c>
      <c r="E3413" s="1" t="s">
        <v>80</v>
      </c>
      <c r="F3413" s="3" t="s">
        <v>135</v>
      </c>
      <c r="G3413" s="1" t="s">
        <v>68</v>
      </c>
      <c r="H3413" s="5">
        <v>3.21</v>
      </c>
    </row>
    <row r="3414" spans="1:8">
      <c r="A3414" s="1" t="s">
        <v>136</v>
      </c>
      <c r="B3414" s="1" t="s">
        <v>142</v>
      </c>
      <c r="C3414" s="1" t="s">
        <v>366</v>
      </c>
      <c r="D3414" s="1">
        <v>8</v>
      </c>
      <c r="E3414" s="1" t="s">
        <v>80</v>
      </c>
      <c r="F3414" s="3" t="s">
        <v>59</v>
      </c>
      <c r="G3414" s="1" t="s">
        <v>68</v>
      </c>
      <c r="H3414" s="5">
        <v>0.80249999999999999</v>
      </c>
    </row>
    <row r="3415" spans="1:8">
      <c r="A3415" s="1" t="s">
        <v>136</v>
      </c>
      <c r="B3415" s="1" t="s">
        <v>142</v>
      </c>
      <c r="C3415" s="1" t="s">
        <v>366</v>
      </c>
      <c r="D3415" s="1">
        <v>8</v>
      </c>
      <c r="E3415" s="1" t="s">
        <v>80</v>
      </c>
      <c r="F3415" s="3" t="s">
        <v>60</v>
      </c>
      <c r="G3415" s="1" t="s">
        <v>68</v>
      </c>
      <c r="H3415" s="5" t="s">
        <v>69</v>
      </c>
    </row>
    <row r="3416" spans="1:8">
      <c r="A3416" s="1" t="s">
        <v>136</v>
      </c>
      <c r="B3416" s="1" t="s">
        <v>142</v>
      </c>
      <c r="C3416" s="1" t="s">
        <v>366</v>
      </c>
      <c r="D3416" s="1">
        <v>8</v>
      </c>
      <c r="E3416" s="1" t="s">
        <v>80</v>
      </c>
      <c r="F3416" s="3" t="s">
        <v>61</v>
      </c>
      <c r="G3416" s="1" t="s">
        <v>67</v>
      </c>
      <c r="H3416" s="5" t="s">
        <v>69</v>
      </c>
    </row>
    <row r="3417" spans="1:8">
      <c r="A3417" s="1" t="s">
        <v>136</v>
      </c>
      <c r="B3417" s="1" t="s">
        <v>142</v>
      </c>
      <c r="C3417" s="1" t="s">
        <v>366</v>
      </c>
      <c r="D3417" s="1">
        <v>8</v>
      </c>
      <c r="E3417" s="1" t="s">
        <v>80</v>
      </c>
      <c r="F3417" s="3" t="s">
        <v>62</v>
      </c>
      <c r="G3417" s="1" t="s">
        <v>67</v>
      </c>
      <c r="H3417" s="5">
        <v>5.35</v>
      </c>
    </row>
    <row r="3418" spans="1:8">
      <c r="A3418" s="1" t="s">
        <v>136</v>
      </c>
      <c r="B3418" s="1" t="s">
        <v>142</v>
      </c>
      <c r="C3418" s="1" t="s">
        <v>366</v>
      </c>
      <c r="D3418" s="1">
        <v>8</v>
      </c>
      <c r="E3418" s="1" t="s">
        <v>80</v>
      </c>
      <c r="F3418" s="3" t="s">
        <v>63</v>
      </c>
      <c r="G3418" s="1" t="s">
        <v>67</v>
      </c>
      <c r="H3418" s="5" t="s">
        <v>69</v>
      </c>
    </row>
    <row r="3419" spans="1:8">
      <c r="A3419" s="1" t="s">
        <v>136</v>
      </c>
      <c r="B3419" s="1" t="s">
        <v>142</v>
      </c>
      <c r="C3419" s="1" t="s">
        <v>366</v>
      </c>
      <c r="D3419" s="1">
        <v>8</v>
      </c>
      <c r="E3419" s="1" t="s">
        <v>80</v>
      </c>
      <c r="F3419" s="3" t="s">
        <v>64</v>
      </c>
      <c r="G3419" s="1" t="s">
        <v>67</v>
      </c>
      <c r="H3419" s="5" t="s">
        <v>69</v>
      </c>
    </row>
    <row r="3420" spans="1:8">
      <c r="A3420" s="1" t="s">
        <v>136</v>
      </c>
      <c r="B3420" s="1" t="s">
        <v>142</v>
      </c>
      <c r="C3420" s="1" t="s">
        <v>366</v>
      </c>
      <c r="D3420" s="1">
        <v>8</v>
      </c>
      <c r="E3420" s="1" t="s">
        <v>80</v>
      </c>
      <c r="F3420" s="3" t="s">
        <v>65</v>
      </c>
      <c r="G3420" s="1" t="s">
        <v>67</v>
      </c>
      <c r="H3420" s="5">
        <v>0.90652999999999995</v>
      </c>
    </row>
    <row r="3421" spans="1:8">
      <c r="A3421" s="1" t="s">
        <v>136</v>
      </c>
      <c r="B3421" s="1" t="s">
        <v>142</v>
      </c>
      <c r="C3421" s="1" t="s">
        <v>366</v>
      </c>
      <c r="D3421" s="1">
        <v>8</v>
      </c>
      <c r="E3421" s="1" t="s">
        <v>80</v>
      </c>
      <c r="F3421" s="3" t="s">
        <v>66</v>
      </c>
      <c r="G3421" s="1" t="s">
        <v>67</v>
      </c>
      <c r="H3421" s="5" t="s">
        <v>69</v>
      </c>
    </row>
    <row r="3422" spans="1:8">
      <c r="A3422" s="1" t="s">
        <v>136</v>
      </c>
      <c r="B3422" s="1" t="s">
        <v>143</v>
      </c>
      <c r="C3422" s="1" t="s">
        <v>144</v>
      </c>
      <c r="D3422" s="1">
        <v>10</v>
      </c>
      <c r="E3422" s="1" t="s">
        <v>80</v>
      </c>
      <c r="F3422" s="2" t="s">
        <v>11</v>
      </c>
      <c r="G3422" s="1" t="s">
        <v>67</v>
      </c>
      <c r="H3422" s="4">
        <v>0.96597</v>
      </c>
    </row>
    <row r="3423" spans="1:8">
      <c r="A3423" s="1" t="s">
        <v>136</v>
      </c>
      <c r="B3423" s="1" t="s">
        <v>143</v>
      </c>
      <c r="C3423" s="1" t="s">
        <v>144</v>
      </c>
      <c r="D3423" s="1">
        <v>10</v>
      </c>
      <c r="E3423" s="1" t="s">
        <v>80</v>
      </c>
      <c r="F3423" s="2" t="s">
        <v>12</v>
      </c>
      <c r="G3423" s="1" t="s">
        <v>67</v>
      </c>
      <c r="H3423" s="4">
        <v>0.96597</v>
      </c>
    </row>
    <row r="3424" spans="1:8">
      <c r="A3424" s="1" t="s">
        <v>136</v>
      </c>
      <c r="B3424" s="1" t="s">
        <v>143</v>
      </c>
      <c r="C3424" s="1" t="s">
        <v>144</v>
      </c>
      <c r="D3424" s="1">
        <v>10</v>
      </c>
      <c r="E3424" s="1" t="s">
        <v>80</v>
      </c>
      <c r="F3424" s="2" t="s">
        <v>13</v>
      </c>
      <c r="G3424" s="1" t="s">
        <v>67</v>
      </c>
      <c r="H3424" s="4">
        <v>0.26750000000000002</v>
      </c>
    </row>
    <row r="3425" spans="1:8">
      <c r="A3425" s="1" t="s">
        <v>136</v>
      </c>
      <c r="B3425" s="1" t="s">
        <v>143</v>
      </c>
      <c r="C3425" s="1" t="s">
        <v>144</v>
      </c>
      <c r="D3425" s="1">
        <v>10</v>
      </c>
      <c r="E3425" s="1" t="s">
        <v>80</v>
      </c>
      <c r="F3425" s="2" t="s">
        <v>14</v>
      </c>
      <c r="G3425" s="1" t="s">
        <v>67</v>
      </c>
      <c r="H3425" s="4">
        <v>3.21</v>
      </c>
    </row>
    <row r="3426" spans="1:8">
      <c r="A3426" s="1" t="s">
        <v>136</v>
      </c>
      <c r="B3426" s="1" t="s">
        <v>143</v>
      </c>
      <c r="C3426" s="1" t="s">
        <v>144</v>
      </c>
      <c r="D3426" s="1">
        <v>10</v>
      </c>
      <c r="E3426" s="1" t="s">
        <v>80</v>
      </c>
      <c r="F3426" s="2" t="s">
        <v>15</v>
      </c>
      <c r="G3426" s="1" t="s">
        <v>67</v>
      </c>
      <c r="H3426" s="4">
        <v>3.21</v>
      </c>
    </row>
    <row r="3427" spans="1:8">
      <c r="A3427" s="1" t="s">
        <v>136</v>
      </c>
      <c r="B3427" s="1" t="s">
        <v>143</v>
      </c>
      <c r="C3427" s="1" t="s">
        <v>144</v>
      </c>
      <c r="D3427" s="1">
        <v>10</v>
      </c>
      <c r="E3427" s="1" t="s">
        <v>80</v>
      </c>
      <c r="F3427" s="2" t="s">
        <v>16</v>
      </c>
      <c r="G3427" s="1" t="s">
        <v>67</v>
      </c>
      <c r="H3427" s="4">
        <v>10.7</v>
      </c>
    </row>
    <row r="3428" spans="1:8">
      <c r="A3428" s="1" t="s">
        <v>136</v>
      </c>
      <c r="B3428" s="1" t="s">
        <v>143</v>
      </c>
      <c r="C3428" s="1" t="s">
        <v>144</v>
      </c>
      <c r="D3428" s="1">
        <v>10</v>
      </c>
      <c r="E3428" s="1" t="s">
        <v>80</v>
      </c>
      <c r="F3428" s="2" t="s">
        <v>17</v>
      </c>
      <c r="G3428" s="1" t="s">
        <v>67</v>
      </c>
      <c r="H3428" s="4">
        <v>2.2291699999999999</v>
      </c>
    </row>
    <row r="3429" spans="1:8">
      <c r="A3429" s="1" t="s">
        <v>136</v>
      </c>
      <c r="B3429" s="1" t="s">
        <v>143</v>
      </c>
      <c r="C3429" s="1" t="s">
        <v>144</v>
      </c>
      <c r="D3429" s="1">
        <v>10</v>
      </c>
      <c r="E3429" s="1" t="s">
        <v>80</v>
      </c>
      <c r="F3429" s="2" t="s">
        <v>18</v>
      </c>
      <c r="G3429" s="1" t="s">
        <v>68</v>
      </c>
      <c r="H3429" s="4">
        <v>1.1145799999999999</v>
      </c>
    </row>
    <row r="3430" spans="1:8">
      <c r="A3430" s="1" t="s">
        <v>136</v>
      </c>
      <c r="B3430" s="1" t="s">
        <v>143</v>
      </c>
      <c r="C3430" s="1" t="s">
        <v>144</v>
      </c>
      <c r="D3430" s="1">
        <v>10</v>
      </c>
      <c r="E3430" s="1" t="s">
        <v>80</v>
      </c>
      <c r="F3430" s="2" t="s">
        <v>19</v>
      </c>
      <c r="G3430" s="1" t="s">
        <v>67</v>
      </c>
      <c r="H3430" s="4">
        <v>1.1145799999999999</v>
      </c>
    </row>
    <row r="3431" spans="1:8">
      <c r="A3431" s="1" t="s">
        <v>136</v>
      </c>
      <c r="B3431" s="1" t="s">
        <v>143</v>
      </c>
      <c r="C3431" s="1" t="s">
        <v>144</v>
      </c>
      <c r="D3431" s="1">
        <v>10</v>
      </c>
      <c r="E3431" s="1" t="s">
        <v>80</v>
      </c>
      <c r="F3431" s="2" t="s">
        <v>20</v>
      </c>
      <c r="G3431" s="1" t="s">
        <v>67</v>
      </c>
      <c r="H3431" s="4" t="s">
        <v>69</v>
      </c>
    </row>
    <row r="3432" spans="1:8">
      <c r="A3432" s="1" t="s">
        <v>136</v>
      </c>
      <c r="B3432" s="1" t="s">
        <v>143</v>
      </c>
      <c r="C3432" s="1" t="s">
        <v>144</v>
      </c>
      <c r="D3432" s="1">
        <v>10</v>
      </c>
      <c r="E3432" s="1" t="s">
        <v>80</v>
      </c>
      <c r="F3432" s="2" t="s">
        <v>21</v>
      </c>
      <c r="G3432" s="1" t="s">
        <v>67</v>
      </c>
      <c r="H3432" s="4">
        <v>1.73875</v>
      </c>
    </row>
    <row r="3433" spans="1:8">
      <c r="A3433" s="1" t="s">
        <v>136</v>
      </c>
      <c r="B3433" s="1" t="s">
        <v>143</v>
      </c>
      <c r="C3433" s="1" t="s">
        <v>144</v>
      </c>
      <c r="D3433" s="1">
        <v>10</v>
      </c>
      <c r="E3433" s="1" t="s">
        <v>80</v>
      </c>
      <c r="F3433" s="2" t="s">
        <v>22</v>
      </c>
      <c r="G3433" s="1" t="s">
        <v>67</v>
      </c>
      <c r="H3433" s="4" t="s">
        <v>69</v>
      </c>
    </row>
    <row r="3434" spans="1:8">
      <c r="A3434" s="1" t="s">
        <v>136</v>
      </c>
      <c r="B3434" s="1" t="s">
        <v>143</v>
      </c>
      <c r="C3434" s="1" t="s">
        <v>144</v>
      </c>
      <c r="D3434" s="1">
        <v>10</v>
      </c>
      <c r="E3434" s="1" t="s">
        <v>80</v>
      </c>
      <c r="F3434" s="2" t="s">
        <v>23</v>
      </c>
      <c r="G3434" s="1" t="s">
        <v>67</v>
      </c>
      <c r="H3434" s="4">
        <v>0.96597</v>
      </c>
    </row>
    <row r="3435" spans="1:8">
      <c r="A3435" s="1" t="s">
        <v>136</v>
      </c>
      <c r="B3435" s="1" t="s">
        <v>143</v>
      </c>
      <c r="C3435" s="1" t="s">
        <v>144</v>
      </c>
      <c r="D3435" s="1">
        <v>10</v>
      </c>
      <c r="E3435" s="1" t="s">
        <v>80</v>
      </c>
      <c r="F3435" s="2" t="s">
        <v>24</v>
      </c>
      <c r="G3435" s="1" t="s">
        <v>67</v>
      </c>
      <c r="H3435" s="4">
        <v>0.28236</v>
      </c>
    </row>
    <row r="3436" spans="1:8">
      <c r="A3436" s="1" t="s">
        <v>136</v>
      </c>
      <c r="B3436" s="1" t="s">
        <v>143</v>
      </c>
      <c r="C3436" s="1" t="s">
        <v>144</v>
      </c>
      <c r="D3436" s="1">
        <v>10</v>
      </c>
      <c r="E3436" s="1" t="s">
        <v>80</v>
      </c>
      <c r="F3436" s="3" t="s">
        <v>25</v>
      </c>
      <c r="G3436" s="1" t="s">
        <v>67</v>
      </c>
      <c r="H3436" s="5">
        <v>0.28236</v>
      </c>
    </row>
    <row r="3437" spans="1:8">
      <c r="A3437" s="1" t="s">
        <v>136</v>
      </c>
      <c r="B3437" s="1" t="s">
        <v>143</v>
      </c>
      <c r="C3437" s="1" t="s">
        <v>144</v>
      </c>
      <c r="D3437" s="1">
        <v>10</v>
      </c>
      <c r="E3437" s="1" t="s">
        <v>80</v>
      </c>
      <c r="F3437" s="3" t="s">
        <v>26</v>
      </c>
      <c r="G3437" s="1" t="s">
        <v>67</v>
      </c>
      <c r="H3437" s="5">
        <v>2.2291699999999999</v>
      </c>
    </row>
    <row r="3438" spans="1:8">
      <c r="A3438" s="1" t="s">
        <v>136</v>
      </c>
      <c r="B3438" s="1" t="s">
        <v>143</v>
      </c>
      <c r="C3438" s="1" t="s">
        <v>144</v>
      </c>
      <c r="D3438" s="1">
        <v>10</v>
      </c>
      <c r="E3438" s="1" t="s">
        <v>80</v>
      </c>
      <c r="F3438" s="3" t="s">
        <v>27</v>
      </c>
      <c r="G3438" s="1" t="s">
        <v>67</v>
      </c>
      <c r="H3438" s="5">
        <v>1.1145799999999999</v>
      </c>
    </row>
    <row r="3439" spans="1:8">
      <c r="A3439" s="1" t="s">
        <v>136</v>
      </c>
      <c r="B3439" s="1" t="s">
        <v>143</v>
      </c>
      <c r="C3439" s="1" t="s">
        <v>144</v>
      </c>
      <c r="D3439" s="1">
        <v>10</v>
      </c>
      <c r="E3439" s="1" t="s">
        <v>80</v>
      </c>
      <c r="F3439" s="3" t="s">
        <v>28</v>
      </c>
      <c r="G3439" s="1" t="s">
        <v>67</v>
      </c>
      <c r="H3439" s="5">
        <v>0.37153000000000003</v>
      </c>
    </row>
    <row r="3440" spans="1:8">
      <c r="A3440" s="1" t="s">
        <v>136</v>
      </c>
      <c r="B3440" s="1" t="s">
        <v>143</v>
      </c>
      <c r="C3440" s="1" t="s">
        <v>144</v>
      </c>
      <c r="D3440" s="1">
        <v>10</v>
      </c>
      <c r="E3440" s="1" t="s">
        <v>80</v>
      </c>
      <c r="F3440" s="3" t="s">
        <v>29</v>
      </c>
      <c r="G3440" s="1" t="s">
        <v>67</v>
      </c>
      <c r="H3440" s="5" t="s">
        <v>69</v>
      </c>
    </row>
    <row r="3441" spans="1:8">
      <c r="A3441" s="1" t="s">
        <v>136</v>
      </c>
      <c r="B3441" s="1" t="s">
        <v>143</v>
      </c>
      <c r="C3441" s="1" t="s">
        <v>144</v>
      </c>
      <c r="D3441" s="1">
        <v>10</v>
      </c>
      <c r="E3441" s="1" t="s">
        <v>80</v>
      </c>
      <c r="F3441" s="3" t="s">
        <v>30</v>
      </c>
      <c r="G3441" s="1" t="s">
        <v>67</v>
      </c>
      <c r="H3441" s="5" t="s">
        <v>69</v>
      </c>
    </row>
    <row r="3442" spans="1:8">
      <c r="A3442" s="1" t="s">
        <v>136</v>
      </c>
      <c r="B3442" s="1" t="s">
        <v>143</v>
      </c>
      <c r="C3442" s="1" t="s">
        <v>144</v>
      </c>
      <c r="D3442" s="1">
        <v>10</v>
      </c>
      <c r="E3442" s="1" t="s">
        <v>80</v>
      </c>
      <c r="F3442" s="3" t="s">
        <v>31</v>
      </c>
      <c r="G3442" s="1" t="s">
        <v>67</v>
      </c>
      <c r="H3442" s="5" t="s">
        <v>69</v>
      </c>
    </row>
    <row r="3443" spans="1:8">
      <c r="A3443" s="1" t="s">
        <v>136</v>
      </c>
      <c r="B3443" s="1" t="s">
        <v>143</v>
      </c>
      <c r="C3443" s="1" t="s">
        <v>144</v>
      </c>
      <c r="D3443" s="1">
        <v>10</v>
      </c>
      <c r="E3443" s="1" t="s">
        <v>80</v>
      </c>
      <c r="F3443" s="3" t="s">
        <v>32</v>
      </c>
      <c r="G3443" s="1" t="s">
        <v>67</v>
      </c>
      <c r="H3443" s="5" t="s">
        <v>69</v>
      </c>
    </row>
    <row r="3444" spans="1:8">
      <c r="A3444" s="1" t="s">
        <v>136</v>
      </c>
      <c r="B3444" s="1" t="s">
        <v>143</v>
      </c>
      <c r="C3444" s="1" t="s">
        <v>144</v>
      </c>
      <c r="D3444" s="1">
        <v>10</v>
      </c>
      <c r="E3444" s="1" t="s">
        <v>80</v>
      </c>
      <c r="F3444" s="3" t="s">
        <v>33</v>
      </c>
      <c r="G3444" s="1" t="s">
        <v>67</v>
      </c>
      <c r="H3444" s="5" t="s">
        <v>69</v>
      </c>
    </row>
    <row r="3445" spans="1:8">
      <c r="A3445" s="1" t="s">
        <v>136</v>
      </c>
      <c r="B3445" s="1" t="s">
        <v>143</v>
      </c>
      <c r="C3445" s="1" t="s">
        <v>144</v>
      </c>
      <c r="D3445" s="1">
        <v>10</v>
      </c>
      <c r="E3445" s="1" t="s">
        <v>80</v>
      </c>
      <c r="F3445" s="3" t="s">
        <v>34</v>
      </c>
      <c r="G3445" s="1" t="s">
        <v>67</v>
      </c>
      <c r="H3445" s="5" t="s">
        <v>69</v>
      </c>
    </row>
    <row r="3446" spans="1:8">
      <c r="A3446" s="1" t="s">
        <v>136</v>
      </c>
      <c r="B3446" s="1" t="s">
        <v>143</v>
      </c>
      <c r="C3446" s="1" t="s">
        <v>144</v>
      </c>
      <c r="D3446" s="1">
        <v>10</v>
      </c>
      <c r="E3446" s="1" t="s">
        <v>80</v>
      </c>
      <c r="F3446" s="3" t="s">
        <v>35</v>
      </c>
      <c r="G3446" s="1" t="s">
        <v>67</v>
      </c>
      <c r="H3446" s="5">
        <v>1.05514</v>
      </c>
    </row>
    <row r="3447" spans="1:8">
      <c r="A3447" s="1" t="s">
        <v>136</v>
      </c>
      <c r="B3447" s="1" t="s">
        <v>143</v>
      </c>
      <c r="C3447" s="1" t="s">
        <v>144</v>
      </c>
      <c r="D3447" s="1">
        <v>10</v>
      </c>
      <c r="E3447" s="1" t="s">
        <v>80</v>
      </c>
      <c r="F3447" s="3" t="s">
        <v>36</v>
      </c>
      <c r="G3447" s="1" t="s">
        <v>67</v>
      </c>
      <c r="H3447" s="5" t="s">
        <v>69</v>
      </c>
    </row>
    <row r="3448" spans="1:8">
      <c r="A3448" s="1" t="s">
        <v>136</v>
      </c>
      <c r="B3448" s="1" t="s">
        <v>143</v>
      </c>
      <c r="C3448" s="1" t="s">
        <v>144</v>
      </c>
      <c r="D3448" s="1">
        <v>10</v>
      </c>
      <c r="E3448" s="1" t="s">
        <v>80</v>
      </c>
      <c r="F3448" s="3" t="s">
        <v>37</v>
      </c>
      <c r="G3448" s="1" t="s">
        <v>67</v>
      </c>
      <c r="H3448" s="5">
        <v>0.26750000000000002</v>
      </c>
    </row>
    <row r="3449" spans="1:8">
      <c r="A3449" s="1" t="s">
        <v>136</v>
      </c>
      <c r="B3449" s="1" t="s">
        <v>143</v>
      </c>
      <c r="C3449" s="1" t="s">
        <v>144</v>
      </c>
      <c r="D3449" s="1">
        <v>10</v>
      </c>
      <c r="E3449" s="1" t="s">
        <v>80</v>
      </c>
      <c r="F3449" s="3" t="s">
        <v>38</v>
      </c>
      <c r="G3449" s="1" t="s">
        <v>67</v>
      </c>
      <c r="H3449" s="6">
        <v>6.42</v>
      </c>
    </row>
    <row r="3450" spans="1:8">
      <c r="A3450" s="1" t="s">
        <v>136</v>
      </c>
      <c r="B3450" s="1" t="s">
        <v>143</v>
      </c>
      <c r="C3450" s="1" t="s">
        <v>144</v>
      </c>
      <c r="D3450" s="1">
        <v>10</v>
      </c>
      <c r="E3450" s="1" t="s">
        <v>80</v>
      </c>
      <c r="F3450" s="3" t="s">
        <v>39</v>
      </c>
      <c r="G3450" s="1" t="s">
        <v>67</v>
      </c>
      <c r="H3450" s="6" t="s">
        <v>69</v>
      </c>
    </row>
    <row r="3451" spans="1:8">
      <c r="A3451" s="1" t="s">
        <v>136</v>
      </c>
      <c r="B3451" s="1" t="s">
        <v>143</v>
      </c>
      <c r="C3451" s="1" t="s">
        <v>144</v>
      </c>
      <c r="D3451" s="1">
        <v>10</v>
      </c>
      <c r="E3451" s="1" t="s">
        <v>80</v>
      </c>
      <c r="F3451" s="3" t="s">
        <v>40</v>
      </c>
      <c r="G3451" s="1" t="s">
        <v>67</v>
      </c>
      <c r="H3451" s="5">
        <v>0.96597</v>
      </c>
    </row>
    <row r="3452" spans="1:8">
      <c r="A3452" s="1" t="s">
        <v>136</v>
      </c>
      <c r="B3452" s="1" t="s">
        <v>143</v>
      </c>
      <c r="C3452" s="1" t="s">
        <v>144</v>
      </c>
      <c r="D3452" s="1">
        <v>10</v>
      </c>
      <c r="E3452" s="1" t="s">
        <v>80</v>
      </c>
      <c r="F3452" s="3" t="s">
        <v>41</v>
      </c>
      <c r="G3452" s="1" t="s">
        <v>68</v>
      </c>
      <c r="H3452" s="5">
        <v>6.42</v>
      </c>
    </row>
    <row r="3453" spans="1:8">
      <c r="A3453" s="1" t="s">
        <v>136</v>
      </c>
      <c r="B3453" s="1" t="s">
        <v>143</v>
      </c>
      <c r="C3453" s="1" t="s">
        <v>144</v>
      </c>
      <c r="D3453" s="1">
        <v>10</v>
      </c>
      <c r="E3453" s="1" t="s">
        <v>80</v>
      </c>
      <c r="F3453" s="3" t="s">
        <v>42</v>
      </c>
      <c r="G3453" s="1" t="s">
        <v>68</v>
      </c>
      <c r="H3453" s="5" t="s">
        <v>69</v>
      </c>
    </row>
    <row r="3454" spans="1:8">
      <c r="A3454" s="1" t="s">
        <v>136</v>
      </c>
      <c r="B3454" s="1" t="s">
        <v>143</v>
      </c>
      <c r="C3454" s="1" t="s">
        <v>144</v>
      </c>
      <c r="D3454" s="1">
        <v>10</v>
      </c>
      <c r="E3454" s="1" t="s">
        <v>80</v>
      </c>
      <c r="F3454" s="3" t="s">
        <v>43</v>
      </c>
      <c r="G3454" s="1" t="s">
        <v>67</v>
      </c>
      <c r="H3454" s="5">
        <v>0.56472</v>
      </c>
    </row>
    <row r="3455" spans="1:8">
      <c r="A3455" s="1" t="s">
        <v>136</v>
      </c>
      <c r="B3455" s="1" t="s">
        <v>143</v>
      </c>
      <c r="C3455" s="1" t="s">
        <v>144</v>
      </c>
      <c r="D3455" s="1">
        <v>10</v>
      </c>
      <c r="E3455" s="1" t="s">
        <v>80</v>
      </c>
      <c r="F3455" s="3" t="s">
        <v>44</v>
      </c>
      <c r="G3455" s="1" t="s">
        <v>67</v>
      </c>
      <c r="H3455" s="5" t="s">
        <v>69</v>
      </c>
    </row>
    <row r="3456" spans="1:8">
      <c r="A3456" s="1" t="s">
        <v>136</v>
      </c>
      <c r="B3456" s="1" t="s">
        <v>143</v>
      </c>
      <c r="C3456" s="1" t="s">
        <v>144</v>
      </c>
      <c r="D3456" s="1">
        <v>10</v>
      </c>
      <c r="E3456" s="1" t="s">
        <v>80</v>
      </c>
      <c r="F3456" s="3" t="s">
        <v>45</v>
      </c>
      <c r="G3456" s="1" t="s">
        <v>68</v>
      </c>
      <c r="H3456" s="5">
        <v>6.9550000000000001</v>
      </c>
    </row>
    <row r="3457" spans="1:8">
      <c r="A3457" s="1" t="s">
        <v>136</v>
      </c>
      <c r="B3457" s="1" t="s">
        <v>143</v>
      </c>
      <c r="C3457" s="1" t="s">
        <v>144</v>
      </c>
      <c r="D3457" s="1">
        <v>10</v>
      </c>
      <c r="E3457" s="1" t="s">
        <v>80</v>
      </c>
      <c r="F3457" s="3" t="s">
        <v>46</v>
      </c>
      <c r="G3457" s="1" t="s">
        <v>67</v>
      </c>
      <c r="H3457" s="5">
        <v>1.605</v>
      </c>
    </row>
    <row r="3458" spans="1:8">
      <c r="A3458" s="1" t="s">
        <v>136</v>
      </c>
      <c r="B3458" s="1" t="s">
        <v>143</v>
      </c>
      <c r="C3458" s="1" t="s">
        <v>144</v>
      </c>
      <c r="D3458" s="1">
        <v>10</v>
      </c>
      <c r="E3458" s="1" t="s">
        <v>80</v>
      </c>
      <c r="F3458" s="3" t="s">
        <v>47</v>
      </c>
      <c r="G3458" s="1" t="s">
        <v>68</v>
      </c>
      <c r="H3458" s="5">
        <v>10.7</v>
      </c>
    </row>
    <row r="3459" spans="1:8">
      <c r="A3459" s="1" t="s">
        <v>136</v>
      </c>
      <c r="B3459" s="1" t="s">
        <v>143</v>
      </c>
      <c r="C3459" s="1" t="s">
        <v>144</v>
      </c>
      <c r="D3459" s="1">
        <v>10</v>
      </c>
      <c r="E3459" s="1" t="s">
        <v>80</v>
      </c>
      <c r="F3459" s="3" t="s">
        <v>48</v>
      </c>
      <c r="G3459" s="1" t="s">
        <v>68</v>
      </c>
      <c r="H3459" s="5">
        <v>4.6366699999999996</v>
      </c>
    </row>
    <row r="3460" spans="1:8">
      <c r="A3460" s="1" t="s">
        <v>136</v>
      </c>
      <c r="B3460" s="1" t="s">
        <v>143</v>
      </c>
      <c r="C3460" s="1" t="s">
        <v>144</v>
      </c>
      <c r="D3460" s="1">
        <v>10</v>
      </c>
      <c r="E3460" s="1" t="s">
        <v>80</v>
      </c>
      <c r="F3460" s="3" t="s">
        <v>49</v>
      </c>
      <c r="G3460" s="1" t="s">
        <v>67</v>
      </c>
      <c r="H3460" s="5">
        <v>27.106670000000001</v>
      </c>
    </row>
    <row r="3461" spans="1:8">
      <c r="A3461" s="1" t="s">
        <v>136</v>
      </c>
      <c r="B3461" s="1" t="s">
        <v>143</v>
      </c>
      <c r="C3461" s="1" t="s">
        <v>144</v>
      </c>
      <c r="D3461" s="1">
        <v>10</v>
      </c>
      <c r="E3461" s="1" t="s">
        <v>80</v>
      </c>
      <c r="F3461" s="3" t="s">
        <v>50</v>
      </c>
      <c r="G3461" s="1" t="s">
        <v>68</v>
      </c>
      <c r="H3461" s="5">
        <v>1.1145799999999999</v>
      </c>
    </row>
    <row r="3462" spans="1:8">
      <c r="A3462" s="1" t="s">
        <v>136</v>
      </c>
      <c r="B3462" s="1" t="s">
        <v>143</v>
      </c>
      <c r="C3462" s="1" t="s">
        <v>144</v>
      </c>
      <c r="D3462" s="1">
        <v>10</v>
      </c>
      <c r="E3462" s="1" t="s">
        <v>80</v>
      </c>
      <c r="F3462" s="3" t="s">
        <v>51</v>
      </c>
      <c r="G3462" s="1" t="s">
        <v>67</v>
      </c>
      <c r="H3462" s="5" t="s">
        <v>69</v>
      </c>
    </row>
    <row r="3463" spans="1:8">
      <c r="A3463" s="1" t="s">
        <v>136</v>
      </c>
      <c r="B3463" s="1" t="s">
        <v>143</v>
      </c>
      <c r="C3463" s="1" t="s">
        <v>144</v>
      </c>
      <c r="D3463" s="1">
        <v>10</v>
      </c>
      <c r="E3463" s="1" t="s">
        <v>80</v>
      </c>
      <c r="F3463" s="3" t="s">
        <v>52</v>
      </c>
      <c r="G3463" s="1" t="s">
        <v>68</v>
      </c>
      <c r="H3463" s="5">
        <v>3.21</v>
      </c>
    </row>
    <row r="3464" spans="1:8">
      <c r="A3464" s="1" t="s">
        <v>136</v>
      </c>
      <c r="B3464" s="1" t="s">
        <v>143</v>
      </c>
      <c r="C3464" s="1" t="s">
        <v>144</v>
      </c>
      <c r="D3464" s="1">
        <v>10</v>
      </c>
      <c r="E3464" s="1" t="s">
        <v>80</v>
      </c>
      <c r="F3464" s="3" t="s">
        <v>53</v>
      </c>
      <c r="G3464" s="1" t="s">
        <v>68</v>
      </c>
      <c r="H3464" s="5">
        <v>3.21</v>
      </c>
    </row>
    <row r="3465" spans="1:8">
      <c r="A3465" s="1" t="s">
        <v>136</v>
      </c>
      <c r="B3465" s="1" t="s">
        <v>143</v>
      </c>
      <c r="C3465" s="1" t="s">
        <v>144</v>
      </c>
      <c r="D3465" s="1">
        <v>10</v>
      </c>
      <c r="E3465" s="1" t="s">
        <v>80</v>
      </c>
      <c r="F3465" s="3" t="s">
        <v>54</v>
      </c>
      <c r="G3465" s="1" t="s">
        <v>68</v>
      </c>
      <c r="H3465" s="5">
        <v>3.21</v>
      </c>
    </row>
    <row r="3466" spans="1:8">
      <c r="A3466" s="1" t="s">
        <v>136</v>
      </c>
      <c r="B3466" s="1" t="s">
        <v>143</v>
      </c>
      <c r="C3466" s="1" t="s">
        <v>144</v>
      </c>
      <c r="D3466" s="1">
        <v>10</v>
      </c>
      <c r="E3466" s="1" t="s">
        <v>80</v>
      </c>
      <c r="F3466" s="3" t="s">
        <v>55</v>
      </c>
      <c r="G3466" s="1" t="s">
        <v>68</v>
      </c>
      <c r="H3466" s="5">
        <v>3.21</v>
      </c>
    </row>
    <row r="3467" spans="1:8">
      <c r="A3467" s="1" t="s">
        <v>136</v>
      </c>
      <c r="B3467" s="1" t="s">
        <v>143</v>
      </c>
      <c r="C3467" s="1" t="s">
        <v>144</v>
      </c>
      <c r="D3467" s="1">
        <v>10</v>
      </c>
      <c r="E3467" s="1" t="s">
        <v>80</v>
      </c>
      <c r="F3467" s="3" t="s">
        <v>56</v>
      </c>
      <c r="G3467" s="1" t="s">
        <v>68</v>
      </c>
      <c r="H3467" s="5">
        <v>0.89166999999999996</v>
      </c>
    </row>
    <row r="3468" spans="1:8">
      <c r="A3468" s="1" t="s">
        <v>136</v>
      </c>
      <c r="B3468" s="1" t="s">
        <v>143</v>
      </c>
      <c r="C3468" s="1" t="s">
        <v>144</v>
      </c>
      <c r="D3468" s="1">
        <v>10</v>
      </c>
      <c r="E3468" s="1" t="s">
        <v>80</v>
      </c>
      <c r="F3468" s="3" t="s">
        <v>57</v>
      </c>
      <c r="G3468" s="1" t="s">
        <v>68</v>
      </c>
      <c r="H3468" s="5" t="s">
        <v>69</v>
      </c>
    </row>
    <row r="3469" spans="1:8">
      <c r="A3469" s="1" t="s">
        <v>136</v>
      </c>
      <c r="B3469" s="1" t="s">
        <v>143</v>
      </c>
      <c r="C3469" s="1" t="s">
        <v>144</v>
      </c>
      <c r="D3469" s="1">
        <v>10</v>
      </c>
      <c r="E3469" s="1" t="s">
        <v>80</v>
      </c>
      <c r="F3469" s="3" t="s">
        <v>58</v>
      </c>
      <c r="G3469" s="1" t="s">
        <v>68</v>
      </c>
      <c r="H3469" s="5">
        <v>0.47555999999999998</v>
      </c>
    </row>
    <row r="3470" spans="1:8">
      <c r="A3470" s="1" t="s">
        <v>136</v>
      </c>
      <c r="B3470" s="1" t="s">
        <v>143</v>
      </c>
      <c r="C3470" s="1" t="s">
        <v>144</v>
      </c>
      <c r="D3470" s="1">
        <v>10</v>
      </c>
      <c r="E3470" s="1" t="s">
        <v>80</v>
      </c>
      <c r="F3470" s="3" t="s">
        <v>135</v>
      </c>
      <c r="G3470" s="1" t="s">
        <v>68</v>
      </c>
      <c r="H3470" s="5">
        <v>2.14</v>
      </c>
    </row>
    <row r="3471" spans="1:8">
      <c r="A3471" s="1" t="s">
        <v>136</v>
      </c>
      <c r="B3471" s="1" t="s">
        <v>143</v>
      </c>
      <c r="C3471" s="1" t="s">
        <v>144</v>
      </c>
      <c r="D3471" s="1">
        <v>10</v>
      </c>
      <c r="E3471" s="1" t="s">
        <v>80</v>
      </c>
      <c r="F3471" s="3" t="s">
        <v>59</v>
      </c>
      <c r="G3471" s="1" t="s">
        <v>68</v>
      </c>
      <c r="H3471" s="5">
        <v>0.80249999999999999</v>
      </c>
    </row>
    <row r="3472" spans="1:8">
      <c r="A3472" s="1" t="s">
        <v>136</v>
      </c>
      <c r="B3472" s="1" t="s">
        <v>143</v>
      </c>
      <c r="C3472" s="1" t="s">
        <v>144</v>
      </c>
      <c r="D3472" s="1">
        <v>10</v>
      </c>
      <c r="E3472" s="1" t="s">
        <v>80</v>
      </c>
      <c r="F3472" s="3" t="s">
        <v>60</v>
      </c>
      <c r="G3472" s="1" t="s">
        <v>68</v>
      </c>
      <c r="H3472" s="5" t="s">
        <v>69</v>
      </c>
    </row>
    <row r="3473" spans="1:8">
      <c r="A3473" s="1" t="s">
        <v>136</v>
      </c>
      <c r="B3473" s="1" t="s">
        <v>143</v>
      </c>
      <c r="C3473" s="1" t="s">
        <v>144</v>
      </c>
      <c r="D3473" s="1">
        <v>10</v>
      </c>
      <c r="E3473" s="1" t="s">
        <v>80</v>
      </c>
      <c r="F3473" s="3" t="s">
        <v>61</v>
      </c>
      <c r="G3473" s="1" t="s">
        <v>67</v>
      </c>
      <c r="H3473" s="5" t="s">
        <v>69</v>
      </c>
    </row>
    <row r="3474" spans="1:8">
      <c r="A3474" s="1" t="s">
        <v>136</v>
      </c>
      <c r="B3474" s="1" t="s">
        <v>143</v>
      </c>
      <c r="C3474" s="1" t="s">
        <v>144</v>
      </c>
      <c r="D3474" s="1">
        <v>10</v>
      </c>
      <c r="E3474" s="1" t="s">
        <v>80</v>
      </c>
      <c r="F3474" s="3" t="s">
        <v>62</v>
      </c>
      <c r="G3474" s="1" t="s">
        <v>67</v>
      </c>
      <c r="H3474" s="5" t="s">
        <v>69</v>
      </c>
    </row>
    <row r="3475" spans="1:8">
      <c r="A3475" s="1" t="s">
        <v>136</v>
      </c>
      <c r="B3475" s="1" t="s">
        <v>143</v>
      </c>
      <c r="C3475" s="1" t="s">
        <v>144</v>
      </c>
      <c r="D3475" s="1">
        <v>10</v>
      </c>
      <c r="E3475" s="1" t="s">
        <v>80</v>
      </c>
      <c r="F3475" s="3" t="s">
        <v>63</v>
      </c>
      <c r="G3475" s="1" t="s">
        <v>67</v>
      </c>
      <c r="H3475" s="5" t="s">
        <v>69</v>
      </c>
    </row>
    <row r="3476" spans="1:8">
      <c r="A3476" s="1" t="s">
        <v>136</v>
      </c>
      <c r="B3476" s="1" t="s">
        <v>143</v>
      </c>
      <c r="C3476" s="1" t="s">
        <v>144</v>
      </c>
      <c r="D3476" s="1">
        <v>10</v>
      </c>
      <c r="E3476" s="1" t="s">
        <v>80</v>
      </c>
      <c r="F3476" s="3" t="s">
        <v>64</v>
      </c>
      <c r="G3476" s="1" t="s">
        <v>67</v>
      </c>
      <c r="H3476" s="5" t="s">
        <v>69</v>
      </c>
    </row>
    <row r="3477" spans="1:8">
      <c r="A3477" s="1" t="s">
        <v>136</v>
      </c>
      <c r="B3477" s="1" t="s">
        <v>143</v>
      </c>
      <c r="C3477" s="1" t="s">
        <v>144</v>
      </c>
      <c r="D3477" s="1">
        <v>10</v>
      </c>
      <c r="E3477" s="1" t="s">
        <v>80</v>
      </c>
      <c r="F3477" s="3" t="s">
        <v>65</v>
      </c>
      <c r="G3477" s="1" t="s">
        <v>67</v>
      </c>
      <c r="H3477" s="5">
        <v>0.35666999999999999</v>
      </c>
    </row>
    <row r="3478" spans="1:8">
      <c r="A3478" s="1" t="s">
        <v>136</v>
      </c>
      <c r="B3478" s="1" t="s">
        <v>143</v>
      </c>
      <c r="C3478" s="1" t="s">
        <v>144</v>
      </c>
      <c r="D3478" s="1">
        <v>10</v>
      </c>
      <c r="E3478" s="1" t="s">
        <v>80</v>
      </c>
      <c r="F3478" s="3" t="s">
        <v>66</v>
      </c>
      <c r="G3478" s="1" t="s">
        <v>67</v>
      </c>
      <c r="H3478" s="5">
        <v>0.80249999999999999</v>
      </c>
    </row>
    <row r="3479" spans="1:8">
      <c r="A3479" s="1" t="s">
        <v>136</v>
      </c>
      <c r="B3479" s="1" t="s">
        <v>143</v>
      </c>
      <c r="C3479" s="1" t="s">
        <v>145</v>
      </c>
      <c r="D3479" s="1">
        <v>37</v>
      </c>
      <c r="E3479" s="1" t="s">
        <v>80</v>
      </c>
      <c r="F3479" s="2" t="s">
        <v>11</v>
      </c>
      <c r="G3479" s="1" t="s">
        <v>67</v>
      </c>
      <c r="H3479" s="4">
        <v>2.6749999999999998</v>
      </c>
    </row>
    <row r="3480" spans="1:8">
      <c r="A3480" s="1" t="s">
        <v>136</v>
      </c>
      <c r="B3480" s="1" t="s">
        <v>143</v>
      </c>
      <c r="C3480" s="1" t="s">
        <v>145</v>
      </c>
      <c r="D3480" s="1">
        <v>37</v>
      </c>
      <c r="E3480" s="1" t="s">
        <v>80</v>
      </c>
      <c r="F3480" s="2" t="s">
        <v>12</v>
      </c>
      <c r="G3480" s="1" t="s">
        <v>67</v>
      </c>
      <c r="H3480" s="4">
        <v>3.21</v>
      </c>
    </row>
    <row r="3481" spans="1:8">
      <c r="A3481" s="1" t="s">
        <v>136</v>
      </c>
      <c r="B3481" s="1" t="s">
        <v>143</v>
      </c>
      <c r="C3481" s="1" t="s">
        <v>145</v>
      </c>
      <c r="D3481" s="1">
        <v>37</v>
      </c>
      <c r="E3481" s="1" t="s">
        <v>80</v>
      </c>
      <c r="F3481" s="2" t="s">
        <v>13</v>
      </c>
      <c r="G3481" s="1" t="s">
        <v>67</v>
      </c>
      <c r="H3481" s="4" t="s">
        <v>69</v>
      </c>
    </row>
    <row r="3482" spans="1:8">
      <c r="A3482" s="1" t="s">
        <v>136</v>
      </c>
      <c r="B3482" s="1" t="s">
        <v>143</v>
      </c>
      <c r="C3482" s="1" t="s">
        <v>145</v>
      </c>
      <c r="D3482" s="1">
        <v>37</v>
      </c>
      <c r="E3482" s="1" t="s">
        <v>80</v>
      </c>
      <c r="F3482" s="2" t="s">
        <v>14</v>
      </c>
      <c r="G3482" s="1" t="s">
        <v>67</v>
      </c>
      <c r="H3482" s="4">
        <v>4.28</v>
      </c>
    </row>
    <row r="3483" spans="1:8">
      <c r="A3483" s="1" t="s">
        <v>136</v>
      </c>
      <c r="B3483" s="1" t="s">
        <v>143</v>
      </c>
      <c r="C3483" s="1" t="s">
        <v>145</v>
      </c>
      <c r="D3483" s="1">
        <v>37</v>
      </c>
      <c r="E3483" s="1" t="s">
        <v>80</v>
      </c>
      <c r="F3483" s="2" t="s">
        <v>15</v>
      </c>
      <c r="G3483" s="1" t="s">
        <v>67</v>
      </c>
      <c r="H3483" s="4">
        <v>2.6749999999999998</v>
      </c>
    </row>
    <row r="3484" spans="1:8">
      <c r="A3484" s="1" t="s">
        <v>136</v>
      </c>
      <c r="B3484" s="1" t="s">
        <v>143</v>
      </c>
      <c r="C3484" s="1" t="s">
        <v>145</v>
      </c>
      <c r="D3484" s="1">
        <v>37</v>
      </c>
      <c r="E3484" s="1" t="s">
        <v>80</v>
      </c>
      <c r="F3484" s="2" t="s">
        <v>16</v>
      </c>
      <c r="G3484" s="1" t="s">
        <v>67</v>
      </c>
      <c r="H3484" s="4">
        <v>4.28</v>
      </c>
    </row>
    <row r="3485" spans="1:8">
      <c r="A3485" s="1" t="s">
        <v>136</v>
      </c>
      <c r="B3485" s="1" t="s">
        <v>143</v>
      </c>
      <c r="C3485" s="1" t="s">
        <v>145</v>
      </c>
      <c r="D3485" s="1">
        <v>37</v>
      </c>
      <c r="E3485" s="1" t="s">
        <v>80</v>
      </c>
      <c r="F3485" s="2" t="s">
        <v>17</v>
      </c>
      <c r="G3485" s="1" t="s">
        <v>67</v>
      </c>
      <c r="H3485" s="4">
        <v>0.80249999999999999</v>
      </c>
    </row>
    <row r="3486" spans="1:8">
      <c r="A3486" s="1" t="s">
        <v>136</v>
      </c>
      <c r="B3486" s="1" t="s">
        <v>143</v>
      </c>
      <c r="C3486" s="1" t="s">
        <v>145</v>
      </c>
      <c r="D3486" s="1">
        <v>37</v>
      </c>
      <c r="E3486" s="1" t="s">
        <v>80</v>
      </c>
      <c r="F3486" s="2" t="s">
        <v>18</v>
      </c>
      <c r="G3486" s="1" t="s">
        <v>68</v>
      </c>
      <c r="H3486" s="4">
        <v>0.80249999999999999</v>
      </c>
    </row>
    <row r="3487" spans="1:8">
      <c r="A3487" s="1" t="s">
        <v>136</v>
      </c>
      <c r="B3487" s="1" t="s">
        <v>143</v>
      </c>
      <c r="C3487" s="1" t="s">
        <v>145</v>
      </c>
      <c r="D3487" s="1">
        <v>37</v>
      </c>
      <c r="E3487" s="1" t="s">
        <v>80</v>
      </c>
      <c r="F3487" s="2" t="s">
        <v>19</v>
      </c>
      <c r="G3487" s="1" t="s">
        <v>67</v>
      </c>
      <c r="H3487" s="4">
        <v>1.605</v>
      </c>
    </row>
    <row r="3488" spans="1:8">
      <c r="A3488" s="1" t="s">
        <v>136</v>
      </c>
      <c r="B3488" s="1" t="s">
        <v>143</v>
      </c>
      <c r="C3488" s="1" t="s">
        <v>145</v>
      </c>
      <c r="D3488" s="1">
        <v>37</v>
      </c>
      <c r="E3488" s="1" t="s">
        <v>80</v>
      </c>
      <c r="F3488" s="2" t="s">
        <v>20</v>
      </c>
      <c r="G3488" s="1" t="s">
        <v>67</v>
      </c>
      <c r="H3488" s="4">
        <v>1.605</v>
      </c>
    </row>
    <row r="3489" spans="1:8">
      <c r="A3489" s="1" t="s">
        <v>136</v>
      </c>
      <c r="B3489" s="1" t="s">
        <v>143</v>
      </c>
      <c r="C3489" s="1" t="s">
        <v>145</v>
      </c>
      <c r="D3489" s="1">
        <v>37</v>
      </c>
      <c r="E3489" s="1" t="s">
        <v>80</v>
      </c>
      <c r="F3489" s="2" t="s">
        <v>21</v>
      </c>
      <c r="G3489" s="1" t="s">
        <v>67</v>
      </c>
      <c r="H3489" s="4">
        <v>2.6749999999999998</v>
      </c>
    </row>
    <row r="3490" spans="1:8">
      <c r="A3490" s="1" t="s">
        <v>136</v>
      </c>
      <c r="B3490" s="1" t="s">
        <v>143</v>
      </c>
      <c r="C3490" s="1" t="s">
        <v>145</v>
      </c>
      <c r="D3490" s="1">
        <v>37</v>
      </c>
      <c r="E3490" s="1" t="s">
        <v>80</v>
      </c>
      <c r="F3490" s="2" t="s">
        <v>22</v>
      </c>
      <c r="G3490" s="1" t="s">
        <v>67</v>
      </c>
      <c r="H3490" s="4">
        <v>0.80249999999999999</v>
      </c>
    </row>
    <row r="3491" spans="1:8">
      <c r="A3491" s="1" t="s">
        <v>136</v>
      </c>
      <c r="B3491" s="1" t="s">
        <v>143</v>
      </c>
      <c r="C3491" s="1" t="s">
        <v>145</v>
      </c>
      <c r="D3491" s="1">
        <v>37</v>
      </c>
      <c r="E3491" s="1" t="s">
        <v>80</v>
      </c>
      <c r="F3491" s="2" t="s">
        <v>23</v>
      </c>
      <c r="G3491" s="1" t="s">
        <v>67</v>
      </c>
      <c r="H3491" s="4">
        <v>0.80249999999999999</v>
      </c>
    </row>
    <row r="3492" spans="1:8">
      <c r="A3492" s="1" t="s">
        <v>136</v>
      </c>
      <c r="B3492" s="1" t="s">
        <v>143</v>
      </c>
      <c r="C3492" s="1" t="s">
        <v>145</v>
      </c>
      <c r="D3492" s="1">
        <v>37</v>
      </c>
      <c r="E3492" s="1" t="s">
        <v>80</v>
      </c>
      <c r="F3492" s="2" t="s">
        <v>24</v>
      </c>
      <c r="G3492" s="1" t="s">
        <v>67</v>
      </c>
      <c r="H3492" s="4">
        <v>0.80249999999999999</v>
      </c>
    </row>
    <row r="3493" spans="1:8">
      <c r="A3493" s="1" t="s">
        <v>136</v>
      </c>
      <c r="B3493" s="1" t="s">
        <v>143</v>
      </c>
      <c r="C3493" s="1" t="s">
        <v>145</v>
      </c>
      <c r="D3493" s="1">
        <v>37</v>
      </c>
      <c r="E3493" s="1" t="s">
        <v>80</v>
      </c>
      <c r="F3493" s="3" t="s">
        <v>25</v>
      </c>
      <c r="G3493" s="1" t="s">
        <v>67</v>
      </c>
      <c r="H3493" s="5">
        <v>0.80249999999999999</v>
      </c>
    </row>
    <row r="3494" spans="1:8">
      <c r="A3494" s="1" t="s">
        <v>136</v>
      </c>
      <c r="B3494" s="1" t="s">
        <v>143</v>
      </c>
      <c r="C3494" s="1" t="s">
        <v>145</v>
      </c>
      <c r="D3494" s="1">
        <v>37</v>
      </c>
      <c r="E3494" s="1" t="s">
        <v>80</v>
      </c>
      <c r="F3494" s="3" t="s">
        <v>26</v>
      </c>
      <c r="G3494" s="1" t="s">
        <v>67</v>
      </c>
      <c r="H3494" s="5">
        <v>0.80249999999999999</v>
      </c>
    </row>
    <row r="3495" spans="1:8">
      <c r="A3495" s="1" t="s">
        <v>136</v>
      </c>
      <c r="B3495" s="1" t="s">
        <v>143</v>
      </c>
      <c r="C3495" s="1" t="s">
        <v>145</v>
      </c>
      <c r="D3495" s="1">
        <v>37</v>
      </c>
      <c r="E3495" s="1" t="s">
        <v>80</v>
      </c>
      <c r="F3495" s="3" t="s">
        <v>27</v>
      </c>
      <c r="G3495" s="1" t="s">
        <v>67</v>
      </c>
      <c r="H3495" s="5">
        <v>0.80249999999999999</v>
      </c>
    </row>
    <row r="3496" spans="1:8">
      <c r="A3496" s="1" t="s">
        <v>136</v>
      </c>
      <c r="B3496" s="1" t="s">
        <v>143</v>
      </c>
      <c r="C3496" s="1" t="s">
        <v>145</v>
      </c>
      <c r="D3496" s="1">
        <v>37</v>
      </c>
      <c r="E3496" s="1" t="s">
        <v>80</v>
      </c>
      <c r="F3496" s="3" t="s">
        <v>28</v>
      </c>
      <c r="G3496" s="1" t="s">
        <v>67</v>
      </c>
      <c r="H3496" s="5">
        <v>0.80249999999999999</v>
      </c>
    </row>
    <row r="3497" spans="1:8">
      <c r="A3497" s="1" t="s">
        <v>136</v>
      </c>
      <c r="B3497" s="1" t="s">
        <v>143</v>
      </c>
      <c r="C3497" s="1" t="s">
        <v>145</v>
      </c>
      <c r="D3497" s="1">
        <v>37</v>
      </c>
      <c r="E3497" s="1" t="s">
        <v>80</v>
      </c>
      <c r="F3497" s="3" t="s">
        <v>29</v>
      </c>
      <c r="G3497" s="1" t="s">
        <v>67</v>
      </c>
      <c r="H3497" s="5" t="s">
        <v>69</v>
      </c>
    </row>
    <row r="3498" spans="1:8">
      <c r="A3498" s="1" t="s">
        <v>136</v>
      </c>
      <c r="B3498" s="1" t="s">
        <v>143</v>
      </c>
      <c r="C3498" s="1" t="s">
        <v>145</v>
      </c>
      <c r="D3498" s="1">
        <v>37</v>
      </c>
      <c r="E3498" s="1" t="s">
        <v>80</v>
      </c>
      <c r="F3498" s="3" t="s">
        <v>30</v>
      </c>
      <c r="G3498" s="1" t="s">
        <v>67</v>
      </c>
      <c r="H3498" s="5" t="s">
        <v>69</v>
      </c>
    </row>
    <row r="3499" spans="1:8">
      <c r="A3499" s="1" t="s">
        <v>136</v>
      </c>
      <c r="B3499" s="1" t="s">
        <v>143</v>
      </c>
      <c r="C3499" s="1" t="s">
        <v>145</v>
      </c>
      <c r="D3499" s="1">
        <v>37</v>
      </c>
      <c r="E3499" s="1" t="s">
        <v>80</v>
      </c>
      <c r="F3499" s="3" t="s">
        <v>31</v>
      </c>
      <c r="G3499" s="1" t="s">
        <v>67</v>
      </c>
      <c r="H3499" s="5" t="s">
        <v>69</v>
      </c>
    </row>
    <row r="3500" spans="1:8">
      <c r="A3500" s="1" t="s">
        <v>136</v>
      </c>
      <c r="B3500" s="1" t="s">
        <v>143</v>
      </c>
      <c r="C3500" s="1" t="s">
        <v>145</v>
      </c>
      <c r="D3500" s="1">
        <v>37</v>
      </c>
      <c r="E3500" s="1" t="s">
        <v>80</v>
      </c>
      <c r="F3500" s="3" t="s">
        <v>32</v>
      </c>
      <c r="G3500" s="1" t="s">
        <v>67</v>
      </c>
      <c r="H3500" s="5" t="s">
        <v>69</v>
      </c>
    </row>
    <row r="3501" spans="1:8">
      <c r="A3501" s="1" t="s">
        <v>136</v>
      </c>
      <c r="B3501" s="1" t="s">
        <v>143</v>
      </c>
      <c r="C3501" s="1" t="s">
        <v>145</v>
      </c>
      <c r="D3501" s="1">
        <v>37</v>
      </c>
      <c r="E3501" s="1" t="s">
        <v>80</v>
      </c>
      <c r="F3501" s="3" t="s">
        <v>33</v>
      </c>
      <c r="G3501" s="1" t="s">
        <v>67</v>
      </c>
      <c r="H3501" s="5" t="s">
        <v>69</v>
      </c>
    </row>
    <row r="3502" spans="1:8">
      <c r="A3502" s="1" t="s">
        <v>136</v>
      </c>
      <c r="B3502" s="1" t="s">
        <v>143</v>
      </c>
      <c r="C3502" s="1" t="s">
        <v>145</v>
      </c>
      <c r="D3502" s="1">
        <v>37</v>
      </c>
      <c r="E3502" s="1" t="s">
        <v>80</v>
      </c>
      <c r="F3502" s="3" t="s">
        <v>34</v>
      </c>
      <c r="G3502" s="1" t="s">
        <v>67</v>
      </c>
      <c r="H3502" s="5" t="s">
        <v>69</v>
      </c>
    </row>
    <row r="3503" spans="1:8">
      <c r="A3503" s="1" t="s">
        <v>136</v>
      </c>
      <c r="B3503" s="1" t="s">
        <v>143</v>
      </c>
      <c r="C3503" s="1" t="s">
        <v>145</v>
      </c>
      <c r="D3503" s="1">
        <v>37</v>
      </c>
      <c r="E3503" s="1" t="s">
        <v>80</v>
      </c>
      <c r="F3503" s="3" t="s">
        <v>35</v>
      </c>
      <c r="G3503" s="1" t="s">
        <v>67</v>
      </c>
      <c r="H3503" s="5">
        <v>2.6749999999999998</v>
      </c>
    </row>
    <row r="3504" spans="1:8">
      <c r="A3504" s="1" t="s">
        <v>136</v>
      </c>
      <c r="B3504" s="1" t="s">
        <v>143</v>
      </c>
      <c r="C3504" s="1" t="s">
        <v>145</v>
      </c>
      <c r="D3504" s="1">
        <v>37</v>
      </c>
      <c r="E3504" s="1" t="s">
        <v>80</v>
      </c>
      <c r="F3504" s="3" t="s">
        <v>36</v>
      </c>
      <c r="G3504" s="1" t="s">
        <v>67</v>
      </c>
      <c r="H3504" s="5">
        <v>2.6749999999999998</v>
      </c>
    </row>
    <row r="3505" spans="1:8">
      <c r="A3505" s="1" t="s">
        <v>136</v>
      </c>
      <c r="B3505" s="1" t="s">
        <v>143</v>
      </c>
      <c r="C3505" s="1" t="s">
        <v>145</v>
      </c>
      <c r="D3505" s="1">
        <v>37</v>
      </c>
      <c r="E3505" s="1" t="s">
        <v>80</v>
      </c>
      <c r="F3505" s="3" t="s">
        <v>37</v>
      </c>
      <c r="G3505" s="1" t="s">
        <v>67</v>
      </c>
      <c r="H3505" s="5" t="s">
        <v>69</v>
      </c>
    </row>
    <row r="3506" spans="1:8">
      <c r="A3506" s="1" t="s">
        <v>136</v>
      </c>
      <c r="B3506" s="1" t="s">
        <v>143</v>
      </c>
      <c r="C3506" s="1" t="s">
        <v>145</v>
      </c>
      <c r="D3506" s="1">
        <v>37</v>
      </c>
      <c r="E3506" s="1" t="s">
        <v>80</v>
      </c>
      <c r="F3506" s="3" t="s">
        <v>38</v>
      </c>
      <c r="G3506" s="1" t="s">
        <v>67</v>
      </c>
      <c r="H3506" s="6">
        <v>3.7450000000000001</v>
      </c>
    </row>
    <row r="3507" spans="1:8">
      <c r="A3507" s="1" t="s">
        <v>136</v>
      </c>
      <c r="B3507" s="1" t="s">
        <v>143</v>
      </c>
      <c r="C3507" s="1" t="s">
        <v>145</v>
      </c>
      <c r="D3507" s="1">
        <v>37</v>
      </c>
      <c r="E3507" s="1" t="s">
        <v>80</v>
      </c>
      <c r="F3507" s="3" t="s">
        <v>39</v>
      </c>
      <c r="G3507" s="1" t="s">
        <v>67</v>
      </c>
      <c r="H3507" s="6">
        <v>3.7450000000000001</v>
      </c>
    </row>
    <row r="3508" spans="1:8">
      <c r="A3508" s="1" t="s">
        <v>136</v>
      </c>
      <c r="B3508" s="1" t="s">
        <v>143</v>
      </c>
      <c r="C3508" s="1" t="s">
        <v>145</v>
      </c>
      <c r="D3508" s="1">
        <v>37</v>
      </c>
      <c r="E3508" s="1" t="s">
        <v>80</v>
      </c>
      <c r="F3508" s="3" t="s">
        <v>40</v>
      </c>
      <c r="G3508" s="1" t="s">
        <v>67</v>
      </c>
      <c r="H3508" s="5">
        <v>2.6749999999999998</v>
      </c>
    </row>
    <row r="3509" spans="1:8">
      <c r="A3509" s="1" t="s">
        <v>136</v>
      </c>
      <c r="B3509" s="1" t="s">
        <v>143</v>
      </c>
      <c r="C3509" s="1" t="s">
        <v>145</v>
      </c>
      <c r="D3509" s="1">
        <v>37</v>
      </c>
      <c r="E3509" s="1" t="s">
        <v>80</v>
      </c>
      <c r="F3509" s="3" t="s">
        <v>41</v>
      </c>
      <c r="G3509" s="1" t="s">
        <v>68</v>
      </c>
      <c r="H3509" s="5">
        <v>16.22833</v>
      </c>
    </row>
    <row r="3510" spans="1:8">
      <c r="A3510" s="1" t="s">
        <v>136</v>
      </c>
      <c r="B3510" s="1" t="s">
        <v>143</v>
      </c>
      <c r="C3510" s="1" t="s">
        <v>145</v>
      </c>
      <c r="D3510" s="1">
        <v>37</v>
      </c>
      <c r="E3510" s="1" t="s">
        <v>80</v>
      </c>
      <c r="F3510" s="3" t="s">
        <v>42</v>
      </c>
      <c r="G3510" s="1" t="s">
        <v>68</v>
      </c>
      <c r="H3510" s="5">
        <v>0.80249999999999999</v>
      </c>
    </row>
    <row r="3511" spans="1:8">
      <c r="A3511" s="1" t="s">
        <v>136</v>
      </c>
      <c r="B3511" s="1" t="s">
        <v>143</v>
      </c>
      <c r="C3511" s="1" t="s">
        <v>145</v>
      </c>
      <c r="D3511" s="1">
        <v>37</v>
      </c>
      <c r="E3511" s="1" t="s">
        <v>80</v>
      </c>
      <c r="F3511" s="3" t="s">
        <v>43</v>
      </c>
      <c r="G3511" s="1" t="s">
        <v>67</v>
      </c>
      <c r="H3511" s="5">
        <v>0.37153000000000003</v>
      </c>
    </row>
    <row r="3512" spans="1:8">
      <c r="A3512" s="1" t="s">
        <v>136</v>
      </c>
      <c r="B3512" s="1" t="s">
        <v>143</v>
      </c>
      <c r="C3512" s="1" t="s">
        <v>145</v>
      </c>
      <c r="D3512" s="1">
        <v>37</v>
      </c>
      <c r="E3512" s="1" t="s">
        <v>80</v>
      </c>
      <c r="F3512" s="3" t="s">
        <v>44</v>
      </c>
      <c r="G3512" s="1" t="s">
        <v>67</v>
      </c>
      <c r="H3512" s="5" t="s">
        <v>69</v>
      </c>
    </row>
    <row r="3513" spans="1:8">
      <c r="A3513" s="1" t="s">
        <v>136</v>
      </c>
      <c r="B3513" s="1" t="s">
        <v>143</v>
      </c>
      <c r="C3513" s="1" t="s">
        <v>145</v>
      </c>
      <c r="D3513" s="1">
        <v>37</v>
      </c>
      <c r="E3513" s="1" t="s">
        <v>80</v>
      </c>
      <c r="F3513" s="3" t="s">
        <v>45</v>
      </c>
      <c r="G3513" s="1" t="s">
        <v>68</v>
      </c>
      <c r="H3513" s="5">
        <v>6.42</v>
      </c>
    </row>
    <row r="3514" spans="1:8">
      <c r="A3514" s="1" t="s">
        <v>136</v>
      </c>
      <c r="B3514" s="1" t="s">
        <v>143</v>
      </c>
      <c r="C3514" s="1" t="s">
        <v>145</v>
      </c>
      <c r="D3514" s="1">
        <v>37</v>
      </c>
      <c r="E3514" s="1" t="s">
        <v>80</v>
      </c>
      <c r="F3514" s="3" t="s">
        <v>46</v>
      </c>
      <c r="G3514" s="1" t="s">
        <v>67</v>
      </c>
      <c r="H3514" s="5">
        <v>3.7450000000000001</v>
      </c>
    </row>
    <row r="3515" spans="1:8">
      <c r="A3515" s="1" t="s">
        <v>136</v>
      </c>
      <c r="B3515" s="1" t="s">
        <v>143</v>
      </c>
      <c r="C3515" s="1" t="s">
        <v>145</v>
      </c>
      <c r="D3515" s="1">
        <v>37</v>
      </c>
      <c r="E3515" s="1" t="s">
        <v>80</v>
      </c>
      <c r="F3515" s="3" t="s">
        <v>47</v>
      </c>
      <c r="G3515" s="1" t="s">
        <v>68</v>
      </c>
      <c r="H3515" s="5">
        <v>19.081669999999999</v>
      </c>
    </row>
    <row r="3516" spans="1:8">
      <c r="A3516" s="1" t="s">
        <v>136</v>
      </c>
      <c r="B3516" s="1" t="s">
        <v>143</v>
      </c>
      <c r="C3516" s="1" t="s">
        <v>145</v>
      </c>
      <c r="D3516" s="1">
        <v>37</v>
      </c>
      <c r="E3516" s="1" t="s">
        <v>80</v>
      </c>
      <c r="F3516" s="3" t="s">
        <v>48</v>
      </c>
      <c r="G3516" s="1" t="s">
        <v>68</v>
      </c>
      <c r="H3516" s="5">
        <v>8.3816699999999997</v>
      </c>
    </row>
    <row r="3517" spans="1:8">
      <c r="A3517" s="1" t="s">
        <v>136</v>
      </c>
      <c r="B3517" s="1" t="s">
        <v>143</v>
      </c>
      <c r="C3517" s="1" t="s">
        <v>145</v>
      </c>
      <c r="D3517" s="1">
        <v>37</v>
      </c>
      <c r="E3517" s="1" t="s">
        <v>80</v>
      </c>
      <c r="F3517" s="3" t="s">
        <v>49</v>
      </c>
      <c r="G3517" s="1" t="s">
        <v>67</v>
      </c>
      <c r="H3517" s="5" t="s">
        <v>69</v>
      </c>
    </row>
    <row r="3518" spans="1:8">
      <c r="A3518" s="1" t="s">
        <v>136</v>
      </c>
      <c r="B3518" s="1" t="s">
        <v>143</v>
      </c>
      <c r="C3518" s="1" t="s">
        <v>145</v>
      </c>
      <c r="D3518" s="1">
        <v>37</v>
      </c>
      <c r="E3518" s="1" t="s">
        <v>80</v>
      </c>
      <c r="F3518" s="3" t="s">
        <v>50</v>
      </c>
      <c r="G3518" s="1" t="s">
        <v>68</v>
      </c>
      <c r="H3518" s="5">
        <v>0.80249999999999999</v>
      </c>
    </row>
    <row r="3519" spans="1:8">
      <c r="A3519" s="1" t="s">
        <v>136</v>
      </c>
      <c r="B3519" s="1" t="s">
        <v>143</v>
      </c>
      <c r="C3519" s="1" t="s">
        <v>145</v>
      </c>
      <c r="D3519" s="1">
        <v>37</v>
      </c>
      <c r="E3519" s="1" t="s">
        <v>80</v>
      </c>
      <c r="F3519" s="3" t="s">
        <v>51</v>
      </c>
      <c r="G3519" s="1" t="s">
        <v>67</v>
      </c>
      <c r="H3519" s="5">
        <v>12.84</v>
      </c>
    </row>
    <row r="3520" spans="1:8">
      <c r="A3520" s="1" t="s">
        <v>136</v>
      </c>
      <c r="B3520" s="1" t="s">
        <v>143</v>
      </c>
      <c r="C3520" s="1" t="s">
        <v>145</v>
      </c>
      <c r="D3520" s="1">
        <v>37</v>
      </c>
      <c r="E3520" s="1" t="s">
        <v>80</v>
      </c>
      <c r="F3520" s="3" t="s">
        <v>52</v>
      </c>
      <c r="G3520" s="1" t="s">
        <v>68</v>
      </c>
      <c r="H3520" s="5">
        <v>3.21</v>
      </c>
    </row>
    <row r="3521" spans="1:8">
      <c r="A3521" s="1" t="s">
        <v>136</v>
      </c>
      <c r="B3521" s="1" t="s">
        <v>143</v>
      </c>
      <c r="C3521" s="1" t="s">
        <v>145</v>
      </c>
      <c r="D3521" s="1">
        <v>37</v>
      </c>
      <c r="E3521" s="1" t="s">
        <v>80</v>
      </c>
      <c r="F3521" s="3" t="s">
        <v>53</v>
      </c>
      <c r="G3521" s="1" t="s">
        <v>68</v>
      </c>
      <c r="H3521" s="5">
        <v>3.21</v>
      </c>
    </row>
    <row r="3522" spans="1:8">
      <c r="A3522" s="1" t="s">
        <v>136</v>
      </c>
      <c r="B3522" s="1" t="s">
        <v>143</v>
      </c>
      <c r="C3522" s="1" t="s">
        <v>145</v>
      </c>
      <c r="D3522" s="1">
        <v>37</v>
      </c>
      <c r="E3522" s="1" t="s">
        <v>80</v>
      </c>
      <c r="F3522" s="3" t="s">
        <v>54</v>
      </c>
      <c r="G3522" s="1" t="s">
        <v>68</v>
      </c>
      <c r="H3522" s="5">
        <v>3.21</v>
      </c>
    </row>
    <row r="3523" spans="1:8">
      <c r="A3523" s="1" t="s">
        <v>136</v>
      </c>
      <c r="B3523" s="1" t="s">
        <v>143</v>
      </c>
      <c r="C3523" s="1" t="s">
        <v>145</v>
      </c>
      <c r="D3523" s="1">
        <v>37</v>
      </c>
      <c r="E3523" s="1" t="s">
        <v>80</v>
      </c>
      <c r="F3523" s="3" t="s">
        <v>55</v>
      </c>
      <c r="G3523" s="1" t="s">
        <v>68</v>
      </c>
      <c r="H3523" s="5">
        <v>3.21</v>
      </c>
    </row>
    <row r="3524" spans="1:8">
      <c r="A3524" s="1" t="s">
        <v>136</v>
      </c>
      <c r="B3524" s="1" t="s">
        <v>143</v>
      </c>
      <c r="C3524" s="1" t="s">
        <v>145</v>
      </c>
      <c r="D3524" s="1">
        <v>37</v>
      </c>
      <c r="E3524" s="1" t="s">
        <v>80</v>
      </c>
      <c r="F3524" s="3" t="s">
        <v>56</v>
      </c>
      <c r="G3524" s="1" t="s">
        <v>68</v>
      </c>
      <c r="H3524" s="5">
        <v>3.21</v>
      </c>
    </row>
    <row r="3525" spans="1:8">
      <c r="A3525" s="1" t="s">
        <v>136</v>
      </c>
      <c r="B3525" s="1" t="s">
        <v>143</v>
      </c>
      <c r="C3525" s="1" t="s">
        <v>145</v>
      </c>
      <c r="D3525" s="1">
        <v>37</v>
      </c>
      <c r="E3525" s="1" t="s">
        <v>80</v>
      </c>
      <c r="F3525" s="3" t="s">
        <v>57</v>
      </c>
      <c r="G3525" s="1" t="s">
        <v>68</v>
      </c>
      <c r="H3525" s="5" t="s">
        <v>69</v>
      </c>
    </row>
    <row r="3526" spans="1:8">
      <c r="A3526" s="1" t="s">
        <v>136</v>
      </c>
      <c r="B3526" s="1" t="s">
        <v>143</v>
      </c>
      <c r="C3526" s="1" t="s">
        <v>145</v>
      </c>
      <c r="D3526" s="1">
        <v>37</v>
      </c>
      <c r="E3526" s="1" t="s">
        <v>80</v>
      </c>
      <c r="F3526" s="3" t="s">
        <v>58</v>
      </c>
      <c r="G3526" s="1" t="s">
        <v>68</v>
      </c>
      <c r="H3526" s="5">
        <v>1.605</v>
      </c>
    </row>
    <row r="3527" spans="1:8">
      <c r="A3527" s="1" t="s">
        <v>136</v>
      </c>
      <c r="B3527" s="1" t="s">
        <v>143</v>
      </c>
      <c r="C3527" s="1" t="s">
        <v>145</v>
      </c>
      <c r="D3527" s="1">
        <v>37</v>
      </c>
      <c r="E3527" s="1" t="s">
        <v>80</v>
      </c>
      <c r="F3527" s="3" t="s">
        <v>135</v>
      </c>
      <c r="G3527" s="1" t="s">
        <v>68</v>
      </c>
      <c r="H3527" s="5">
        <v>3.7450000000000001</v>
      </c>
    </row>
    <row r="3528" spans="1:8">
      <c r="A3528" s="1" t="s">
        <v>136</v>
      </c>
      <c r="B3528" s="1" t="s">
        <v>143</v>
      </c>
      <c r="C3528" s="1" t="s">
        <v>145</v>
      </c>
      <c r="D3528" s="1">
        <v>37</v>
      </c>
      <c r="E3528" s="1" t="s">
        <v>80</v>
      </c>
      <c r="F3528" s="3" t="s">
        <v>59</v>
      </c>
      <c r="G3528" s="1" t="s">
        <v>68</v>
      </c>
      <c r="H3528" s="5">
        <v>1.605</v>
      </c>
    </row>
    <row r="3529" spans="1:8">
      <c r="A3529" s="1" t="s">
        <v>136</v>
      </c>
      <c r="B3529" s="1" t="s">
        <v>143</v>
      </c>
      <c r="C3529" s="1" t="s">
        <v>145</v>
      </c>
      <c r="D3529" s="1">
        <v>37</v>
      </c>
      <c r="E3529" s="1" t="s">
        <v>80</v>
      </c>
      <c r="F3529" s="3" t="s">
        <v>60</v>
      </c>
      <c r="G3529" s="1" t="s">
        <v>68</v>
      </c>
      <c r="H3529" s="5">
        <v>5.35</v>
      </c>
    </row>
    <row r="3530" spans="1:8">
      <c r="A3530" s="1" t="s">
        <v>136</v>
      </c>
      <c r="B3530" s="1" t="s">
        <v>143</v>
      </c>
      <c r="C3530" s="1" t="s">
        <v>145</v>
      </c>
      <c r="D3530" s="1">
        <v>37</v>
      </c>
      <c r="E3530" s="1" t="s">
        <v>80</v>
      </c>
      <c r="F3530" s="3" t="s">
        <v>61</v>
      </c>
      <c r="G3530" s="1" t="s">
        <v>67</v>
      </c>
      <c r="H3530" s="5" t="s">
        <v>69</v>
      </c>
    </row>
    <row r="3531" spans="1:8">
      <c r="A3531" s="1" t="s">
        <v>136</v>
      </c>
      <c r="B3531" s="1" t="s">
        <v>143</v>
      </c>
      <c r="C3531" s="1" t="s">
        <v>145</v>
      </c>
      <c r="D3531" s="1">
        <v>37</v>
      </c>
      <c r="E3531" s="1" t="s">
        <v>80</v>
      </c>
      <c r="F3531" s="3" t="s">
        <v>62</v>
      </c>
      <c r="G3531" s="1" t="s">
        <v>67</v>
      </c>
      <c r="H3531" s="5">
        <v>6.42</v>
      </c>
    </row>
    <row r="3532" spans="1:8">
      <c r="A3532" s="1" t="s">
        <v>136</v>
      </c>
      <c r="B3532" s="1" t="s">
        <v>143</v>
      </c>
      <c r="C3532" s="1" t="s">
        <v>145</v>
      </c>
      <c r="D3532" s="1">
        <v>37</v>
      </c>
      <c r="E3532" s="1" t="s">
        <v>80</v>
      </c>
      <c r="F3532" s="3" t="s">
        <v>63</v>
      </c>
      <c r="G3532" s="1" t="s">
        <v>67</v>
      </c>
      <c r="H3532" s="5">
        <v>6.42</v>
      </c>
    </row>
    <row r="3533" spans="1:8">
      <c r="A3533" s="1" t="s">
        <v>136</v>
      </c>
      <c r="B3533" s="1" t="s">
        <v>143</v>
      </c>
      <c r="C3533" s="1" t="s">
        <v>145</v>
      </c>
      <c r="D3533" s="1">
        <v>37</v>
      </c>
      <c r="E3533" s="1" t="s">
        <v>80</v>
      </c>
      <c r="F3533" s="3" t="s">
        <v>64</v>
      </c>
      <c r="G3533" s="1" t="s">
        <v>67</v>
      </c>
      <c r="H3533" s="5">
        <v>2.2291699999999999</v>
      </c>
    </row>
    <row r="3534" spans="1:8">
      <c r="A3534" s="1" t="s">
        <v>136</v>
      </c>
      <c r="B3534" s="1" t="s">
        <v>143</v>
      </c>
      <c r="C3534" s="1" t="s">
        <v>145</v>
      </c>
      <c r="D3534" s="1">
        <v>37</v>
      </c>
      <c r="E3534" s="1" t="s">
        <v>80</v>
      </c>
      <c r="F3534" s="3" t="s">
        <v>65</v>
      </c>
      <c r="G3534" s="1" t="s">
        <v>67</v>
      </c>
      <c r="H3534" s="5">
        <v>0.80249999999999999</v>
      </c>
    </row>
    <row r="3535" spans="1:8">
      <c r="A3535" s="1" t="s">
        <v>136</v>
      </c>
      <c r="B3535" s="1" t="s">
        <v>143</v>
      </c>
      <c r="C3535" s="1" t="s">
        <v>145</v>
      </c>
      <c r="D3535" s="1">
        <v>37</v>
      </c>
      <c r="E3535" s="1" t="s">
        <v>80</v>
      </c>
      <c r="F3535" s="3" t="s">
        <v>66</v>
      </c>
      <c r="G3535" s="1" t="s">
        <v>67</v>
      </c>
      <c r="H3535" s="5">
        <v>2.14</v>
      </c>
    </row>
    <row r="3536" spans="1:8">
      <c r="A3536" s="1" t="s">
        <v>136</v>
      </c>
      <c r="B3536" s="1" t="s">
        <v>146</v>
      </c>
      <c r="C3536" s="1" t="s">
        <v>342</v>
      </c>
      <c r="D3536" s="1">
        <v>42</v>
      </c>
      <c r="E3536" s="1" t="s">
        <v>87</v>
      </c>
      <c r="F3536" s="1" t="s">
        <v>11</v>
      </c>
      <c r="G3536" s="1" t="s">
        <v>67</v>
      </c>
      <c r="H3536" s="4">
        <v>1.3374999999999999</v>
      </c>
    </row>
    <row r="3537" spans="1:8">
      <c r="A3537" s="1" t="s">
        <v>136</v>
      </c>
      <c r="B3537" s="1" t="s">
        <v>146</v>
      </c>
      <c r="C3537" s="1" t="s">
        <v>342</v>
      </c>
      <c r="D3537" s="1">
        <v>42</v>
      </c>
      <c r="E3537" s="1" t="s">
        <v>87</v>
      </c>
      <c r="F3537" s="1" t="s">
        <v>12</v>
      </c>
      <c r="G3537" s="1" t="s">
        <v>67</v>
      </c>
      <c r="H3537" s="4">
        <v>4.3691700000000004</v>
      </c>
    </row>
    <row r="3538" spans="1:8">
      <c r="A3538" s="1" t="s">
        <v>136</v>
      </c>
      <c r="B3538" s="1" t="s">
        <v>146</v>
      </c>
      <c r="C3538" s="1" t="s">
        <v>342</v>
      </c>
      <c r="D3538" s="1">
        <v>42</v>
      </c>
      <c r="E3538" s="1" t="s">
        <v>87</v>
      </c>
      <c r="F3538" s="1" t="s">
        <v>13</v>
      </c>
      <c r="G3538" s="1" t="s">
        <v>67</v>
      </c>
      <c r="H3538" s="4">
        <v>0.62417</v>
      </c>
    </row>
    <row r="3539" spans="1:8">
      <c r="A3539" s="1" t="s">
        <v>136</v>
      </c>
      <c r="B3539" s="1" t="s">
        <v>146</v>
      </c>
      <c r="C3539" s="1" t="s">
        <v>342</v>
      </c>
      <c r="D3539" s="1">
        <v>42</v>
      </c>
      <c r="E3539" s="1" t="s">
        <v>87</v>
      </c>
      <c r="F3539" s="1" t="s">
        <v>14</v>
      </c>
      <c r="G3539" s="1" t="s">
        <v>67</v>
      </c>
      <c r="H3539" s="4">
        <v>3.3883299999999998</v>
      </c>
    </row>
    <row r="3540" spans="1:8">
      <c r="A3540" s="1" t="s">
        <v>136</v>
      </c>
      <c r="B3540" s="1" t="s">
        <v>146</v>
      </c>
      <c r="C3540" s="1" t="s">
        <v>342</v>
      </c>
      <c r="D3540" s="1">
        <v>42</v>
      </c>
      <c r="E3540" s="1" t="s">
        <v>87</v>
      </c>
      <c r="F3540" s="1" t="s">
        <v>15</v>
      </c>
      <c r="G3540" s="1" t="s">
        <v>67</v>
      </c>
      <c r="H3540" s="4">
        <v>1.96167</v>
      </c>
    </row>
    <row r="3541" spans="1:8">
      <c r="A3541" s="1" t="s">
        <v>136</v>
      </c>
      <c r="B3541" s="1" t="s">
        <v>146</v>
      </c>
      <c r="C3541" s="1" t="s">
        <v>342</v>
      </c>
      <c r="D3541" s="1">
        <v>42</v>
      </c>
      <c r="E3541" s="1" t="s">
        <v>87</v>
      </c>
      <c r="F3541" s="1" t="s">
        <v>16</v>
      </c>
      <c r="G3541" s="1" t="s">
        <v>67</v>
      </c>
      <c r="H3541" s="4">
        <v>6.42</v>
      </c>
    </row>
    <row r="3542" spans="1:8">
      <c r="A3542" s="1" t="s">
        <v>136</v>
      </c>
      <c r="B3542" s="1" t="s">
        <v>146</v>
      </c>
      <c r="C3542" s="1" t="s">
        <v>342</v>
      </c>
      <c r="D3542" s="1">
        <v>42</v>
      </c>
      <c r="E3542" s="1" t="s">
        <v>87</v>
      </c>
      <c r="F3542" s="1" t="s">
        <v>17</v>
      </c>
      <c r="G3542" s="1" t="s">
        <v>67</v>
      </c>
      <c r="H3542" s="4">
        <v>2.14</v>
      </c>
    </row>
    <row r="3543" spans="1:8">
      <c r="A3543" s="1" t="s">
        <v>136</v>
      </c>
      <c r="B3543" s="1" t="s">
        <v>146</v>
      </c>
      <c r="C3543" s="1" t="s">
        <v>342</v>
      </c>
      <c r="D3543" s="1">
        <v>42</v>
      </c>
      <c r="E3543" s="1" t="s">
        <v>87</v>
      </c>
      <c r="F3543" s="1" t="s">
        <v>18</v>
      </c>
      <c r="G3543" s="1" t="s">
        <v>68</v>
      </c>
      <c r="H3543" s="4">
        <v>2.14</v>
      </c>
    </row>
    <row r="3544" spans="1:8">
      <c r="A3544" s="1" t="s">
        <v>136</v>
      </c>
      <c r="B3544" s="1" t="s">
        <v>146</v>
      </c>
      <c r="C3544" s="1" t="s">
        <v>342</v>
      </c>
      <c r="D3544" s="1">
        <v>42</v>
      </c>
      <c r="E3544" s="1" t="s">
        <v>87</v>
      </c>
      <c r="F3544" s="1" t="s">
        <v>19</v>
      </c>
      <c r="G3544" s="1" t="s">
        <v>67</v>
      </c>
      <c r="H3544" s="4">
        <v>2.31833</v>
      </c>
    </row>
    <row r="3545" spans="1:8">
      <c r="A3545" s="1" t="s">
        <v>136</v>
      </c>
      <c r="B3545" s="1" t="s">
        <v>146</v>
      </c>
      <c r="C3545" s="1" t="s">
        <v>342</v>
      </c>
      <c r="D3545" s="1">
        <v>42</v>
      </c>
      <c r="E3545" s="1" t="s">
        <v>87</v>
      </c>
      <c r="F3545" s="1" t="s">
        <v>147</v>
      </c>
      <c r="G3545" s="1" t="s">
        <v>67</v>
      </c>
      <c r="H3545" s="4">
        <v>2.14</v>
      </c>
    </row>
    <row r="3546" spans="1:8">
      <c r="A3546" s="1" t="s">
        <v>136</v>
      </c>
      <c r="B3546" s="1" t="s">
        <v>146</v>
      </c>
      <c r="C3546" s="1" t="s">
        <v>342</v>
      </c>
      <c r="D3546" s="1">
        <v>42</v>
      </c>
      <c r="E3546" s="1" t="s">
        <v>87</v>
      </c>
      <c r="F3546" s="1" t="s">
        <v>21</v>
      </c>
      <c r="G3546" s="1" t="s">
        <v>67</v>
      </c>
      <c r="H3546" s="4">
        <v>0.80249999999999999</v>
      </c>
    </row>
    <row r="3547" spans="1:8">
      <c r="A3547" s="1" t="s">
        <v>136</v>
      </c>
      <c r="B3547" s="1" t="s">
        <v>146</v>
      </c>
      <c r="C3547" s="1" t="s">
        <v>342</v>
      </c>
      <c r="D3547" s="1">
        <v>42</v>
      </c>
      <c r="E3547" s="1" t="s">
        <v>87</v>
      </c>
      <c r="F3547" s="1" t="s">
        <v>22</v>
      </c>
      <c r="G3547" s="1" t="s">
        <v>67</v>
      </c>
      <c r="H3547" s="4">
        <v>1.07</v>
      </c>
    </row>
    <row r="3548" spans="1:8">
      <c r="A3548" s="1" t="s">
        <v>136</v>
      </c>
      <c r="B3548" s="1" t="s">
        <v>146</v>
      </c>
      <c r="C3548" s="1" t="s">
        <v>342</v>
      </c>
      <c r="D3548" s="1">
        <v>42</v>
      </c>
      <c r="E3548" s="1" t="s">
        <v>87</v>
      </c>
      <c r="F3548" s="1" t="s">
        <v>23</v>
      </c>
      <c r="G3548" s="1" t="s">
        <v>67</v>
      </c>
      <c r="H3548" s="4">
        <v>1.605</v>
      </c>
    </row>
    <row r="3549" spans="1:8">
      <c r="A3549" s="1" t="s">
        <v>136</v>
      </c>
      <c r="B3549" s="1" t="s">
        <v>146</v>
      </c>
      <c r="C3549" s="1" t="s">
        <v>342</v>
      </c>
      <c r="D3549" s="1">
        <v>42</v>
      </c>
      <c r="E3549" s="1" t="s">
        <v>87</v>
      </c>
      <c r="F3549" s="1" t="s">
        <v>24</v>
      </c>
      <c r="G3549" s="1" t="s">
        <v>67</v>
      </c>
      <c r="H3549" s="4">
        <v>1.07</v>
      </c>
    </row>
    <row r="3550" spans="1:8">
      <c r="A3550" s="1" t="s">
        <v>136</v>
      </c>
      <c r="B3550" s="1" t="s">
        <v>146</v>
      </c>
      <c r="C3550" s="1" t="s">
        <v>342</v>
      </c>
      <c r="D3550" s="1">
        <v>42</v>
      </c>
      <c r="E3550" s="1" t="s">
        <v>87</v>
      </c>
      <c r="F3550" s="1" t="s">
        <v>25</v>
      </c>
      <c r="G3550" s="1" t="s">
        <v>67</v>
      </c>
      <c r="H3550" s="4">
        <v>0.80249999999999999</v>
      </c>
    </row>
    <row r="3551" spans="1:8">
      <c r="A3551" s="1" t="s">
        <v>136</v>
      </c>
      <c r="B3551" s="1" t="s">
        <v>146</v>
      </c>
      <c r="C3551" s="1" t="s">
        <v>342</v>
      </c>
      <c r="D3551" s="1">
        <v>42</v>
      </c>
      <c r="E3551" s="1" t="s">
        <v>87</v>
      </c>
      <c r="F3551" s="1" t="s">
        <v>26</v>
      </c>
      <c r="G3551" s="1" t="s">
        <v>67</v>
      </c>
      <c r="H3551" s="4">
        <v>4.28</v>
      </c>
    </row>
    <row r="3552" spans="1:8">
      <c r="A3552" s="1" t="s">
        <v>136</v>
      </c>
      <c r="B3552" s="1" t="s">
        <v>146</v>
      </c>
      <c r="C3552" s="1" t="s">
        <v>342</v>
      </c>
      <c r="D3552" s="1">
        <v>42</v>
      </c>
      <c r="E3552" s="1" t="s">
        <v>87</v>
      </c>
      <c r="F3552" s="1" t="s">
        <v>27</v>
      </c>
      <c r="G3552" s="1" t="s">
        <v>67</v>
      </c>
      <c r="H3552" s="4">
        <v>1.07</v>
      </c>
    </row>
    <row r="3553" spans="1:8">
      <c r="A3553" s="1" t="s">
        <v>136</v>
      </c>
      <c r="B3553" s="1" t="s">
        <v>146</v>
      </c>
      <c r="C3553" s="1" t="s">
        <v>342</v>
      </c>
      <c r="D3553" s="1">
        <v>42</v>
      </c>
      <c r="E3553" s="1" t="s">
        <v>87</v>
      </c>
      <c r="F3553" s="1" t="s">
        <v>28</v>
      </c>
      <c r="G3553" s="1" t="s">
        <v>67</v>
      </c>
      <c r="H3553" s="4">
        <v>0.80249999999999999</v>
      </c>
    </row>
    <row r="3554" spans="1:8">
      <c r="A3554" s="1" t="s">
        <v>136</v>
      </c>
      <c r="B3554" s="1" t="s">
        <v>146</v>
      </c>
      <c r="C3554" s="1" t="s">
        <v>342</v>
      </c>
      <c r="D3554" s="1">
        <v>42</v>
      </c>
      <c r="E3554" s="1" t="s">
        <v>87</v>
      </c>
      <c r="F3554" s="1" t="s">
        <v>29</v>
      </c>
      <c r="G3554" s="1" t="s">
        <v>67</v>
      </c>
      <c r="H3554" s="4">
        <v>3.0316700000000001</v>
      </c>
    </row>
    <row r="3555" spans="1:8">
      <c r="A3555" s="1" t="s">
        <v>136</v>
      </c>
      <c r="B3555" s="1" t="s">
        <v>146</v>
      </c>
      <c r="C3555" s="1" t="s">
        <v>342</v>
      </c>
      <c r="D3555" s="1">
        <v>42</v>
      </c>
      <c r="E3555" s="1" t="s">
        <v>87</v>
      </c>
      <c r="F3555" s="1" t="s">
        <v>30</v>
      </c>
      <c r="G3555" s="1" t="s">
        <v>67</v>
      </c>
      <c r="H3555" s="4">
        <v>2.14</v>
      </c>
    </row>
    <row r="3556" spans="1:8">
      <c r="A3556" s="1" t="s">
        <v>136</v>
      </c>
      <c r="B3556" s="1" t="s">
        <v>146</v>
      </c>
      <c r="C3556" s="1" t="s">
        <v>342</v>
      </c>
      <c r="D3556" s="1">
        <v>42</v>
      </c>
      <c r="E3556" s="1" t="s">
        <v>87</v>
      </c>
      <c r="F3556" s="1" t="s">
        <v>31</v>
      </c>
      <c r="G3556" s="1" t="s">
        <v>67</v>
      </c>
      <c r="H3556" s="4">
        <v>2.0508299999999999</v>
      </c>
    </row>
    <row r="3557" spans="1:8">
      <c r="A3557" s="1" t="s">
        <v>136</v>
      </c>
      <c r="B3557" s="1" t="s">
        <v>146</v>
      </c>
      <c r="C3557" s="1" t="s">
        <v>342</v>
      </c>
      <c r="D3557" s="1">
        <v>42</v>
      </c>
      <c r="E3557" s="1" t="s">
        <v>87</v>
      </c>
      <c r="F3557" s="1" t="s">
        <v>32</v>
      </c>
      <c r="G3557" s="1" t="s">
        <v>67</v>
      </c>
      <c r="H3557" s="4">
        <v>3.21</v>
      </c>
    </row>
    <row r="3558" spans="1:8">
      <c r="A3558" s="1" t="s">
        <v>136</v>
      </c>
      <c r="B3558" s="1" t="s">
        <v>146</v>
      </c>
      <c r="C3558" s="1" t="s">
        <v>342</v>
      </c>
      <c r="D3558" s="1">
        <v>42</v>
      </c>
      <c r="E3558" s="1" t="s">
        <v>87</v>
      </c>
      <c r="F3558" s="1" t="s">
        <v>33</v>
      </c>
      <c r="G3558" s="1" t="s">
        <v>67</v>
      </c>
      <c r="H3558" s="4" t="s">
        <v>69</v>
      </c>
    </row>
    <row r="3559" spans="1:8">
      <c r="A3559" s="1" t="s">
        <v>136</v>
      </c>
      <c r="B3559" s="1" t="s">
        <v>146</v>
      </c>
      <c r="C3559" s="1" t="s">
        <v>342</v>
      </c>
      <c r="D3559" s="1">
        <v>42</v>
      </c>
      <c r="E3559" s="1" t="s">
        <v>87</v>
      </c>
      <c r="F3559" s="1" t="s">
        <v>34</v>
      </c>
      <c r="G3559" s="1" t="s">
        <v>67</v>
      </c>
      <c r="H3559" s="4">
        <v>2.14</v>
      </c>
    </row>
    <row r="3560" spans="1:8">
      <c r="A3560" s="1" t="s">
        <v>136</v>
      </c>
      <c r="B3560" s="1" t="s">
        <v>146</v>
      </c>
      <c r="C3560" s="1" t="s">
        <v>342</v>
      </c>
      <c r="D3560" s="1">
        <v>42</v>
      </c>
      <c r="E3560" s="1" t="s">
        <v>87</v>
      </c>
      <c r="F3560" s="1" t="s">
        <v>35</v>
      </c>
      <c r="G3560" s="1" t="s">
        <v>67</v>
      </c>
      <c r="H3560" s="4">
        <v>4.3691700000000004</v>
      </c>
    </row>
    <row r="3561" spans="1:8">
      <c r="A3561" s="1" t="s">
        <v>136</v>
      </c>
      <c r="B3561" s="1" t="s">
        <v>146</v>
      </c>
      <c r="C3561" s="1" t="s">
        <v>342</v>
      </c>
      <c r="D3561" s="1">
        <v>42</v>
      </c>
      <c r="E3561" s="1" t="s">
        <v>87</v>
      </c>
      <c r="F3561" s="1" t="s">
        <v>36</v>
      </c>
      <c r="G3561" s="1" t="s">
        <v>67</v>
      </c>
      <c r="H3561" s="4">
        <v>1.07</v>
      </c>
    </row>
    <row r="3562" spans="1:8">
      <c r="A3562" s="1" t="s">
        <v>136</v>
      </c>
      <c r="B3562" s="1" t="s">
        <v>146</v>
      </c>
      <c r="C3562" s="1" t="s">
        <v>342</v>
      </c>
      <c r="D3562" s="1">
        <v>42</v>
      </c>
      <c r="E3562" s="1" t="s">
        <v>87</v>
      </c>
      <c r="F3562" s="1" t="s">
        <v>37</v>
      </c>
      <c r="G3562" s="1" t="s">
        <v>67</v>
      </c>
      <c r="H3562" s="4">
        <v>0.49042000000000002</v>
      </c>
    </row>
    <row r="3563" spans="1:8">
      <c r="A3563" s="1" t="s">
        <v>136</v>
      </c>
      <c r="B3563" s="1" t="s">
        <v>146</v>
      </c>
      <c r="C3563" s="1" t="s">
        <v>342</v>
      </c>
      <c r="D3563" s="1">
        <v>42</v>
      </c>
      <c r="E3563" s="1" t="s">
        <v>87</v>
      </c>
      <c r="F3563" s="1" t="s">
        <v>38</v>
      </c>
      <c r="G3563" s="1" t="s">
        <v>67</v>
      </c>
      <c r="H3563" s="4">
        <v>7.6683300000000001</v>
      </c>
    </row>
    <row r="3564" spans="1:8">
      <c r="A3564" s="1" t="s">
        <v>136</v>
      </c>
      <c r="B3564" s="1" t="s">
        <v>146</v>
      </c>
      <c r="C3564" s="1" t="s">
        <v>342</v>
      </c>
      <c r="D3564" s="1">
        <v>42</v>
      </c>
      <c r="E3564" s="1" t="s">
        <v>87</v>
      </c>
      <c r="F3564" s="1" t="s">
        <v>39</v>
      </c>
      <c r="G3564" s="1" t="s">
        <v>67</v>
      </c>
      <c r="H3564" s="4">
        <v>16.05</v>
      </c>
    </row>
    <row r="3565" spans="1:8">
      <c r="A3565" s="1" t="s">
        <v>136</v>
      </c>
      <c r="B3565" s="1" t="s">
        <v>146</v>
      </c>
      <c r="C3565" s="1" t="s">
        <v>342</v>
      </c>
      <c r="D3565" s="1">
        <v>42</v>
      </c>
      <c r="E3565" s="1" t="s">
        <v>87</v>
      </c>
      <c r="F3565" s="1" t="s">
        <v>40</v>
      </c>
      <c r="G3565" s="1" t="s">
        <v>67</v>
      </c>
      <c r="H3565" s="4">
        <v>2.31833</v>
      </c>
    </row>
    <row r="3566" spans="1:8">
      <c r="A3566" s="1" t="s">
        <v>136</v>
      </c>
      <c r="B3566" s="1" t="s">
        <v>146</v>
      </c>
      <c r="C3566" s="1" t="s">
        <v>342</v>
      </c>
      <c r="D3566" s="1">
        <v>42</v>
      </c>
      <c r="E3566" s="1" t="s">
        <v>87</v>
      </c>
      <c r="F3566" s="1" t="s">
        <v>41</v>
      </c>
      <c r="G3566" s="1" t="s">
        <v>68</v>
      </c>
      <c r="H3566" s="4">
        <v>16.76333</v>
      </c>
    </row>
    <row r="3567" spans="1:8">
      <c r="A3567" s="1" t="s">
        <v>136</v>
      </c>
      <c r="B3567" s="1" t="s">
        <v>146</v>
      </c>
      <c r="C3567" s="1" t="s">
        <v>342</v>
      </c>
      <c r="D3567" s="1">
        <v>42</v>
      </c>
      <c r="E3567" s="1" t="s">
        <v>87</v>
      </c>
      <c r="F3567" s="1" t="s">
        <v>42</v>
      </c>
      <c r="G3567" s="1" t="s">
        <v>68</v>
      </c>
      <c r="H3567" s="4">
        <v>3.3883299999999998</v>
      </c>
    </row>
    <row r="3568" spans="1:8">
      <c r="A3568" s="1" t="s">
        <v>136</v>
      </c>
      <c r="B3568" s="1" t="s">
        <v>146</v>
      </c>
      <c r="C3568" s="1" t="s">
        <v>342</v>
      </c>
      <c r="D3568" s="1">
        <v>42</v>
      </c>
      <c r="E3568" s="1" t="s">
        <v>87</v>
      </c>
      <c r="F3568" s="1" t="s">
        <v>43</v>
      </c>
      <c r="G3568" s="1" t="s">
        <v>67</v>
      </c>
      <c r="H3568" s="4">
        <v>1.15917</v>
      </c>
    </row>
    <row r="3569" spans="1:8">
      <c r="A3569" s="1" t="s">
        <v>136</v>
      </c>
      <c r="B3569" s="1" t="s">
        <v>146</v>
      </c>
      <c r="C3569" s="1" t="s">
        <v>342</v>
      </c>
      <c r="D3569" s="1">
        <v>42</v>
      </c>
      <c r="E3569" s="1" t="s">
        <v>87</v>
      </c>
      <c r="F3569" s="1" t="s">
        <v>44</v>
      </c>
      <c r="G3569" s="1" t="s">
        <v>67</v>
      </c>
      <c r="H3569" s="4" t="s">
        <v>69</v>
      </c>
    </row>
    <row r="3570" spans="1:8">
      <c r="A3570" s="1" t="s">
        <v>136</v>
      </c>
      <c r="B3570" s="1" t="s">
        <v>146</v>
      </c>
      <c r="C3570" s="1" t="s">
        <v>342</v>
      </c>
      <c r="D3570" s="1">
        <v>42</v>
      </c>
      <c r="E3570" s="1" t="s">
        <v>87</v>
      </c>
      <c r="F3570" s="1" t="s">
        <v>45</v>
      </c>
      <c r="G3570" s="1" t="s">
        <v>68</v>
      </c>
      <c r="H3570" s="4">
        <v>8.56</v>
      </c>
    </row>
    <row r="3571" spans="1:8">
      <c r="A3571" s="1" t="s">
        <v>136</v>
      </c>
      <c r="B3571" s="1" t="s">
        <v>146</v>
      </c>
      <c r="C3571" s="1" t="s">
        <v>342</v>
      </c>
      <c r="D3571" s="1">
        <v>42</v>
      </c>
      <c r="E3571" s="1" t="s">
        <v>87</v>
      </c>
      <c r="F3571" s="1" t="s">
        <v>46</v>
      </c>
      <c r="G3571" s="1" t="s">
        <v>67</v>
      </c>
      <c r="H3571" s="4">
        <v>6.42</v>
      </c>
    </row>
    <row r="3572" spans="1:8">
      <c r="A3572" s="1" t="s">
        <v>136</v>
      </c>
      <c r="B3572" s="1" t="s">
        <v>146</v>
      </c>
      <c r="C3572" s="1" t="s">
        <v>342</v>
      </c>
      <c r="D3572" s="1">
        <v>42</v>
      </c>
      <c r="E3572" s="1" t="s">
        <v>87</v>
      </c>
      <c r="F3572" s="1" t="s">
        <v>47</v>
      </c>
      <c r="G3572" s="1" t="s">
        <v>68</v>
      </c>
      <c r="H3572" s="4">
        <v>10.87833</v>
      </c>
    </row>
    <row r="3573" spans="1:8">
      <c r="A3573" s="1" t="s">
        <v>136</v>
      </c>
      <c r="B3573" s="1" t="s">
        <v>146</v>
      </c>
      <c r="C3573" s="1" t="s">
        <v>342</v>
      </c>
      <c r="D3573" s="1">
        <v>42</v>
      </c>
      <c r="E3573" s="1" t="s">
        <v>87</v>
      </c>
      <c r="F3573" s="1" t="s">
        <v>48</v>
      </c>
      <c r="G3573" s="1" t="s">
        <v>68</v>
      </c>
      <c r="H3573" s="4">
        <v>3.3883299999999998</v>
      </c>
    </row>
    <row r="3574" spans="1:8">
      <c r="A3574" s="1" t="s">
        <v>136</v>
      </c>
      <c r="B3574" s="1" t="s">
        <v>146</v>
      </c>
      <c r="C3574" s="1" t="s">
        <v>342</v>
      </c>
      <c r="D3574" s="1">
        <v>42</v>
      </c>
      <c r="E3574" s="1" t="s">
        <v>87</v>
      </c>
      <c r="F3574" s="1" t="s">
        <v>49</v>
      </c>
      <c r="G3574" s="1" t="s">
        <v>67</v>
      </c>
      <c r="H3574" s="4">
        <v>2.76417</v>
      </c>
    </row>
    <row r="3575" spans="1:8">
      <c r="A3575" s="1" t="s">
        <v>136</v>
      </c>
      <c r="B3575" s="1" t="s">
        <v>146</v>
      </c>
      <c r="C3575" s="1" t="s">
        <v>342</v>
      </c>
      <c r="D3575" s="1">
        <v>42</v>
      </c>
      <c r="E3575" s="1" t="s">
        <v>87</v>
      </c>
      <c r="F3575" s="1" t="s">
        <v>50</v>
      </c>
      <c r="G3575" s="1" t="s">
        <v>68</v>
      </c>
      <c r="H3575" s="4">
        <v>1.07</v>
      </c>
    </row>
    <row r="3576" spans="1:8">
      <c r="A3576" s="1" t="s">
        <v>136</v>
      </c>
      <c r="B3576" s="1" t="s">
        <v>146</v>
      </c>
      <c r="C3576" s="1" t="s">
        <v>342</v>
      </c>
      <c r="D3576" s="1">
        <v>42</v>
      </c>
      <c r="E3576" s="1" t="s">
        <v>87</v>
      </c>
      <c r="F3576" s="1" t="s">
        <v>51</v>
      </c>
      <c r="G3576" s="1" t="s">
        <v>67</v>
      </c>
      <c r="H3576" s="4">
        <v>3.21</v>
      </c>
    </row>
    <row r="3577" spans="1:8">
      <c r="A3577" s="1" t="s">
        <v>136</v>
      </c>
      <c r="B3577" s="1" t="s">
        <v>146</v>
      </c>
      <c r="C3577" s="1" t="s">
        <v>342</v>
      </c>
      <c r="D3577" s="1">
        <v>42</v>
      </c>
      <c r="E3577" s="1" t="s">
        <v>87</v>
      </c>
      <c r="F3577" s="1" t="s">
        <v>52</v>
      </c>
      <c r="G3577" s="1" t="s">
        <v>68</v>
      </c>
      <c r="H3577" s="4">
        <v>4.28</v>
      </c>
    </row>
    <row r="3578" spans="1:8">
      <c r="A3578" s="1" t="s">
        <v>136</v>
      </c>
      <c r="B3578" s="1" t="s">
        <v>146</v>
      </c>
      <c r="C3578" s="1" t="s">
        <v>342</v>
      </c>
      <c r="D3578" s="1">
        <v>42</v>
      </c>
      <c r="E3578" s="1" t="s">
        <v>87</v>
      </c>
      <c r="F3578" s="1" t="s">
        <v>53</v>
      </c>
      <c r="G3578" s="1" t="s">
        <v>68</v>
      </c>
      <c r="H3578" s="4">
        <v>4.4583300000000001</v>
      </c>
    </row>
    <row r="3579" spans="1:8">
      <c r="A3579" s="1" t="s">
        <v>136</v>
      </c>
      <c r="B3579" s="1" t="s">
        <v>146</v>
      </c>
      <c r="C3579" s="1" t="s">
        <v>342</v>
      </c>
      <c r="D3579" s="1">
        <v>42</v>
      </c>
      <c r="E3579" s="1" t="s">
        <v>87</v>
      </c>
      <c r="F3579" s="1" t="s">
        <v>54</v>
      </c>
      <c r="G3579" s="1" t="s">
        <v>68</v>
      </c>
      <c r="H3579" s="4">
        <v>3.3883299999999998</v>
      </c>
    </row>
    <row r="3580" spans="1:8">
      <c r="A3580" s="1" t="s">
        <v>136</v>
      </c>
      <c r="B3580" s="1" t="s">
        <v>146</v>
      </c>
      <c r="C3580" s="1" t="s">
        <v>342</v>
      </c>
      <c r="D3580" s="1">
        <v>42</v>
      </c>
      <c r="E3580" s="1" t="s">
        <v>87</v>
      </c>
      <c r="F3580" s="1" t="s">
        <v>55</v>
      </c>
      <c r="G3580" s="1" t="s">
        <v>68</v>
      </c>
      <c r="H3580" s="4">
        <v>3.3883299999999998</v>
      </c>
    </row>
    <row r="3581" spans="1:8">
      <c r="A3581" s="1" t="s">
        <v>136</v>
      </c>
      <c r="B3581" s="1" t="s">
        <v>146</v>
      </c>
      <c r="C3581" s="1" t="s">
        <v>342</v>
      </c>
      <c r="D3581" s="1">
        <v>42</v>
      </c>
      <c r="E3581" s="1" t="s">
        <v>87</v>
      </c>
      <c r="F3581" s="1" t="s">
        <v>56</v>
      </c>
      <c r="G3581" s="1" t="s">
        <v>68</v>
      </c>
      <c r="H3581" s="4">
        <v>3.3883299999999998</v>
      </c>
    </row>
    <row r="3582" spans="1:8">
      <c r="A3582" s="1" t="s">
        <v>136</v>
      </c>
      <c r="B3582" s="1" t="s">
        <v>146</v>
      </c>
      <c r="C3582" s="1" t="s">
        <v>342</v>
      </c>
      <c r="D3582" s="1">
        <v>42</v>
      </c>
      <c r="E3582" s="1" t="s">
        <v>87</v>
      </c>
      <c r="F3582" s="1" t="s">
        <v>57</v>
      </c>
      <c r="G3582" s="1" t="s">
        <v>68</v>
      </c>
      <c r="H3582" s="4">
        <v>0.80249999999999999</v>
      </c>
    </row>
    <row r="3583" spans="1:8">
      <c r="A3583" s="1" t="s">
        <v>136</v>
      </c>
      <c r="B3583" s="1" t="s">
        <v>146</v>
      </c>
      <c r="C3583" s="1" t="s">
        <v>342</v>
      </c>
      <c r="D3583" s="1">
        <v>42</v>
      </c>
      <c r="E3583" s="1" t="s">
        <v>87</v>
      </c>
      <c r="F3583" s="1" t="s">
        <v>58</v>
      </c>
      <c r="G3583" s="1" t="s">
        <v>68</v>
      </c>
      <c r="H3583" s="4">
        <v>1.07</v>
      </c>
    </row>
    <row r="3584" spans="1:8">
      <c r="A3584" s="1" t="s">
        <v>136</v>
      </c>
      <c r="B3584" s="1" t="s">
        <v>146</v>
      </c>
      <c r="C3584" s="1" t="s">
        <v>342</v>
      </c>
      <c r="D3584" s="1">
        <v>42</v>
      </c>
      <c r="E3584" s="1" t="s">
        <v>87</v>
      </c>
      <c r="F3584" s="1" t="s">
        <v>135</v>
      </c>
      <c r="G3584" s="1" t="s">
        <v>68</v>
      </c>
      <c r="H3584" s="4">
        <v>4.28</v>
      </c>
    </row>
    <row r="3585" spans="1:8">
      <c r="A3585" s="1" t="s">
        <v>136</v>
      </c>
      <c r="B3585" s="1" t="s">
        <v>146</v>
      </c>
      <c r="C3585" s="1" t="s">
        <v>342</v>
      </c>
      <c r="D3585" s="1">
        <v>42</v>
      </c>
      <c r="E3585" s="1" t="s">
        <v>87</v>
      </c>
      <c r="F3585" s="1" t="s">
        <v>59</v>
      </c>
      <c r="G3585" s="1" t="s">
        <v>68</v>
      </c>
      <c r="H3585" s="4">
        <v>1.605</v>
      </c>
    </row>
    <row r="3586" spans="1:8">
      <c r="A3586" s="1" t="s">
        <v>136</v>
      </c>
      <c r="B3586" s="1" t="s">
        <v>146</v>
      </c>
      <c r="C3586" s="1" t="s">
        <v>342</v>
      </c>
      <c r="D3586" s="1">
        <v>42</v>
      </c>
      <c r="E3586" s="1" t="s">
        <v>87</v>
      </c>
      <c r="F3586" s="1" t="s">
        <v>60</v>
      </c>
      <c r="G3586" s="1" t="s">
        <v>68</v>
      </c>
      <c r="H3586" s="4">
        <v>2.14</v>
      </c>
    </row>
    <row r="3587" spans="1:8">
      <c r="A3587" s="1" t="s">
        <v>136</v>
      </c>
      <c r="B3587" s="1" t="s">
        <v>146</v>
      </c>
      <c r="C3587" s="1" t="s">
        <v>342</v>
      </c>
      <c r="D3587" s="1">
        <v>42</v>
      </c>
      <c r="E3587" s="1" t="s">
        <v>87</v>
      </c>
      <c r="F3587" s="1" t="s">
        <v>61</v>
      </c>
      <c r="G3587" s="1" t="s">
        <v>67</v>
      </c>
      <c r="H3587" s="5">
        <v>34.24</v>
      </c>
    </row>
    <row r="3588" spans="1:8">
      <c r="A3588" s="1" t="s">
        <v>136</v>
      </c>
      <c r="B3588" s="1" t="s">
        <v>146</v>
      </c>
      <c r="C3588" s="1" t="s">
        <v>342</v>
      </c>
      <c r="D3588" s="1">
        <v>42</v>
      </c>
      <c r="E3588" s="1" t="s">
        <v>87</v>
      </c>
      <c r="F3588" s="1" t="s">
        <v>62</v>
      </c>
      <c r="G3588" s="1" t="s">
        <v>67</v>
      </c>
      <c r="H3588" s="4">
        <v>7.3116700000000003</v>
      </c>
    </row>
    <row r="3589" spans="1:8">
      <c r="A3589" s="1" t="s">
        <v>136</v>
      </c>
      <c r="B3589" s="1" t="s">
        <v>146</v>
      </c>
      <c r="C3589" s="1" t="s">
        <v>342</v>
      </c>
      <c r="D3589" s="1">
        <v>42</v>
      </c>
      <c r="E3589" s="1" t="s">
        <v>87</v>
      </c>
      <c r="F3589" s="1" t="s">
        <v>63</v>
      </c>
      <c r="G3589" s="1" t="s">
        <v>67</v>
      </c>
      <c r="H3589" s="4" t="s">
        <v>69</v>
      </c>
    </row>
    <row r="3590" spans="1:8">
      <c r="A3590" s="1" t="s">
        <v>136</v>
      </c>
      <c r="B3590" s="1" t="s">
        <v>146</v>
      </c>
      <c r="C3590" s="1" t="s">
        <v>342</v>
      </c>
      <c r="D3590" s="1">
        <v>42</v>
      </c>
      <c r="E3590" s="1" t="s">
        <v>87</v>
      </c>
      <c r="F3590" s="1" t="s">
        <v>64</v>
      </c>
      <c r="G3590" s="1" t="s">
        <v>67</v>
      </c>
      <c r="H3590" s="4">
        <v>7.3116700000000003</v>
      </c>
    </row>
    <row r="3591" spans="1:8">
      <c r="A3591" s="1" t="s">
        <v>136</v>
      </c>
      <c r="B3591" s="1" t="s">
        <v>146</v>
      </c>
      <c r="C3591" s="1" t="s">
        <v>342</v>
      </c>
      <c r="D3591" s="1">
        <v>42</v>
      </c>
      <c r="E3591" s="1" t="s">
        <v>87</v>
      </c>
      <c r="F3591" s="1" t="s">
        <v>65</v>
      </c>
      <c r="G3591" s="1" t="s">
        <v>67</v>
      </c>
      <c r="H3591" s="4">
        <v>2.14</v>
      </c>
    </row>
    <row r="3592" spans="1:8">
      <c r="A3592" s="1" t="s">
        <v>136</v>
      </c>
      <c r="B3592" s="1" t="s">
        <v>146</v>
      </c>
      <c r="C3592" s="1" t="s">
        <v>342</v>
      </c>
      <c r="D3592" s="1">
        <v>42</v>
      </c>
      <c r="E3592" s="1" t="s">
        <v>87</v>
      </c>
      <c r="F3592" s="1" t="s">
        <v>66</v>
      </c>
      <c r="G3592" s="1" t="s">
        <v>67</v>
      </c>
      <c r="H3592" s="4">
        <v>3.3883299999999998</v>
      </c>
    </row>
    <row r="3593" spans="1:8">
      <c r="A3593" s="1" t="s">
        <v>136</v>
      </c>
      <c r="B3593" s="1" t="s">
        <v>146</v>
      </c>
      <c r="C3593" s="1" t="s">
        <v>148</v>
      </c>
      <c r="D3593" s="1">
        <v>4</v>
      </c>
      <c r="E3593" s="1" t="s">
        <v>71</v>
      </c>
      <c r="F3593" s="2" t="s">
        <v>11</v>
      </c>
      <c r="G3593" s="1" t="s">
        <v>67</v>
      </c>
      <c r="H3593" s="4">
        <v>2.0508299999999999</v>
      </c>
    </row>
    <row r="3594" spans="1:8">
      <c r="A3594" s="1" t="s">
        <v>136</v>
      </c>
      <c r="B3594" s="1" t="s">
        <v>146</v>
      </c>
      <c r="C3594" s="1" t="s">
        <v>148</v>
      </c>
      <c r="D3594" s="1">
        <v>4</v>
      </c>
      <c r="E3594" s="1" t="s">
        <v>71</v>
      </c>
      <c r="F3594" s="2" t="s">
        <v>12</v>
      </c>
      <c r="G3594" s="1" t="s">
        <v>67</v>
      </c>
      <c r="H3594" s="4">
        <v>2.14</v>
      </c>
    </row>
    <row r="3595" spans="1:8">
      <c r="A3595" s="1" t="s">
        <v>136</v>
      </c>
      <c r="B3595" s="1" t="s">
        <v>146</v>
      </c>
      <c r="C3595" s="1" t="s">
        <v>148</v>
      </c>
      <c r="D3595" s="1">
        <v>4</v>
      </c>
      <c r="E3595" s="1" t="s">
        <v>71</v>
      </c>
      <c r="F3595" s="2" t="s">
        <v>13</v>
      </c>
      <c r="G3595" s="1" t="s">
        <v>67</v>
      </c>
      <c r="H3595" s="4">
        <v>0.26750000000000002</v>
      </c>
    </row>
    <row r="3596" spans="1:8">
      <c r="A3596" s="1" t="s">
        <v>136</v>
      </c>
      <c r="B3596" s="1" t="s">
        <v>146</v>
      </c>
      <c r="C3596" s="1" t="s">
        <v>148</v>
      </c>
      <c r="D3596" s="1">
        <v>4</v>
      </c>
      <c r="E3596" s="1" t="s">
        <v>71</v>
      </c>
      <c r="F3596" s="2" t="s">
        <v>14</v>
      </c>
      <c r="G3596" s="1" t="s">
        <v>67</v>
      </c>
      <c r="H3596" s="4">
        <v>4.4583300000000001</v>
      </c>
    </row>
    <row r="3597" spans="1:8">
      <c r="A3597" s="1" t="s">
        <v>136</v>
      </c>
      <c r="B3597" s="1" t="s">
        <v>146</v>
      </c>
      <c r="C3597" s="1" t="s">
        <v>148</v>
      </c>
      <c r="D3597" s="1">
        <v>4</v>
      </c>
      <c r="E3597" s="1" t="s">
        <v>71</v>
      </c>
      <c r="F3597" s="2" t="s">
        <v>15</v>
      </c>
      <c r="G3597" s="1" t="s">
        <v>67</v>
      </c>
      <c r="H3597" s="4">
        <v>3.21</v>
      </c>
    </row>
    <row r="3598" spans="1:8">
      <c r="A3598" s="1" t="s">
        <v>136</v>
      </c>
      <c r="B3598" s="1" t="s">
        <v>146</v>
      </c>
      <c r="C3598" s="1" t="s">
        <v>148</v>
      </c>
      <c r="D3598" s="1">
        <v>4</v>
      </c>
      <c r="E3598" s="1" t="s">
        <v>71</v>
      </c>
      <c r="F3598" s="2" t="s">
        <v>16</v>
      </c>
      <c r="G3598" s="1" t="s">
        <v>67</v>
      </c>
      <c r="H3598" s="4">
        <v>11.41333</v>
      </c>
    </row>
    <row r="3599" spans="1:8">
      <c r="A3599" s="1" t="s">
        <v>136</v>
      </c>
      <c r="B3599" s="1" t="s">
        <v>146</v>
      </c>
      <c r="C3599" s="1" t="s">
        <v>148</v>
      </c>
      <c r="D3599" s="1">
        <v>4</v>
      </c>
      <c r="E3599" s="1" t="s">
        <v>71</v>
      </c>
      <c r="F3599" s="2" t="s">
        <v>17</v>
      </c>
      <c r="G3599" s="1" t="s">
        <v>67</v>
      </c>
      <c r="H3599" s="4">
        <v>2.14</v>
      </c>
    </row>
    <row r="3600" spans="1:8">
      <c r="A3600" s="1" t="s">
        <v>136</v>
      </c>
      <c r="B3600" s="1" t="s">
        <v>146</v>
      </c>
      <c r="C3600" s="1" t="s">
        <v>148</v>
      </c>
      <c r="D3600" s="1">
        <v>4</v>
      </c>
      <c r="E3600" s="1" t="s">
        <v>71</v>
      </c>
      <c r="F3600" s="2" t="s">
        <v>18</v>
      </c>
      <c r="G3600" s="1" t="s">
        <v>68</v>
      </c>
      <c r="H3600" s="4">
        <v>0.80249999999999999</v>
      </c>
    </row>
    <row r="3601" spans="1:8">
      <c r="A3601" s="1" t="s">
        <v>136</v>
      </c>
      <c r="B3601" s="1" t="s">
        <v>146</v>
      </c>
      <c r="C3601" s="1" t="s">
        <v>148</v>
      </c>
      <c r="D3601" s="1">
        <v>4</v>
      </c>
      <c r="E3601" s="1" t="s">
        <v>71</v>
      </c>
      <c r="F3601" s="2" t="s">
        <v>19</v>
      </c>
      <c r="G3601" s="1" t="s">
        <v>67</v>
      </c>
      <c r="H3601" s="4">
        <v>1.605</v>
      </c>
    </row>
    <row r="3602" spans="1:8">
      <c r="A3602" s="1" t="s">
        <v>136</v>
      </c>
      <c r="B3602" s="1" t="s">
        <v>146</v>
      </c>
      <c r="C3602" s="1" t="s">
        <v>148</v>
      </c>
      <c r="D3602" s="1">
        <v>4</v>
      </c>
      <c r="E3602" s="1" t="s">
        <v>71</v>
      </c>
      <c r="F3602" s="2" t="s">
        <v>20</v>
      </c>
      <c r="G3602" s="1" t="s">
        <v>67</v>
      </c>
      <c r="H3602" s="4">
        <v>1.605</v>
      </c>
    </row>
    <row r="3603" spans="1:8">
      <c r="A3603" s="1" t="s">
        <v>136</v>
      </c>
      <c r="B3603" s="1" t="s">
        <v>146</v>
      </c>
      <c r="C3603" s="1" t="s">
        <v>148</v>
      </c>
      <c r="D3603" s="1">
        <v>4</v>
      </c>
      <c r="E3603" s="1" t="s">
        <v>71</v>
      </c>
      <c r="F3603" s="2" t="s">
        <v>21</v>
      </c>
      <c r="G3603" s="1" t="s">
        <v>67</v>
      </c>
      <c r="H3603" s="4">
        <v>1.605</v>
      </c>
    </row>
    <row r="3604" spans="1:8">
      <c r="A3604" s="1" t="s">
        <v>136</v>
      </c>
      <c r="B3604" s="1" t="s">
        <v>146</v>
      </c>
      <c r="C3604" s="1" t="s">
        <v>148</v>
      </c>
      <c r="D3604" s="1">
        <v>4</v>
      </c>
      <c r="E3604" s="1" t="s">
        <v>71</v>
      </c>
      <c r="F3604" s="2" t="s">
        <v>22</v>
      </c>
      <c r="G3604" s="1" t="s">
        <v>67</v>
      </c>
      <c r="H3604" s="4">
        <v>2.14</v>
      </c>
    </row>
    <row r="3605" spans="1:8">
      <c r="A3605" s="1" t="s">
        <v>136</v>
      </c>
      <c r="B3605" s="1" t="s">
        <v>146</v>
      </c>
      <c r="C3605" s="1" t="s">
        <v>148</v>
      </c>
      <c r="D3605" s="1">
        <v>4</v>
      </c>
      <c r="E3605" s="1" t="s">
        <v>71</v>
      </c>
      <c r="F3605" s="2" t="s">
        <v>23</v>
      </c>
      <c r="G3605" s="1" t="s">
        <v>67</v>
      </c>
      <c r="H3605" s="4">
        <v>2.14</v>
      </c>
    </row>
    <row r="3606" spans="1:8">
      <c r="A3606" s="1" t="s">
        <v>136</v>
      </c>
      <c r="B3606" s="1" t="s">
        <v>146</v>
      </c>
      <c r="C3606" s="1" t="s">
        <v>148</v>
      </c>
      <c r="D3606" s="1">
        <v>4</v>
      </c>
      <c r="E3606" s="1" t="s">
        <v>71</v>
      </c>
      <c r="F3606" s="2" t="s">
        <v>24</v>
      </c>
      <c r="G3606" s="1" t="s">
        <v>67</v>
      </c>
      <c r="H3606" s="4">
        <v>0.80249999999999999</v>
      </c>
    </row>
    <row r="3607" spans="1:8">
      <c r="A3607" s="1" t="s">
        <v>136</v>
      </c>
      <c r="B3607" s="1" t="s">
        <v>146</v>
      </c>
      <c r="C3607" s="1" t="s">
        <v>148</v>
      </c>
      <c r="D3607" s="1">
        <v>4</v>
      </c>
      <c r="E3607" s="1" t="s">
        <v>71</v>
      </c>
      <c r="F3607" s="3" t="s">
        <v>25</v>
      </c>
      <c r="G3607" s="1" t="s">
        <v>67</v>
      </c>
      <c r="H3607" s="5">
        <v>2.14</v>
      </c>
    </row>
    <row r="3608" spans="1:8">
      <c r="A3608" s="1" t="s">
        <v>136</v>
      </c>
      <c r="B3608" s="1" t="s">
        <v>146</v>
      </c>
      <c r="C3608" s="1" t="s">
        <v>148</v>
      </c>
      <c r="D3608" s="1">
        <v>4</v>
      </c>
      <c r="E3608" s="1" t="s">
        <v>71</v>
      </c>
      <c r="F3608" s="3" t="s">
        <v>26</v>
      </c>
      <c r="G3608" s="1" t="s">
        <v>67</v>
      </c>
      <c r="H3608" s="5">
        <v>2.2291699999999999</v>
      </c>
    </row>
    <row r="3609" spans="1:8">
      <c r="A3609" s="1" t="s">
        <v>136</v>
      </c>
      <c r="B3609" s="1" t="s">
        <v>146</v>
      </c>
      <c r="C3609" s="1" t="s">
        <v>148</v>
      </c>
      <c r="D3609" s="1">
        <v>4</v>
      </c>
      <c r="E3609" s="1" t="s">
        <v>71</v>
      </c>
      <c r="F3609" s="3" t="s">
        <v>27</v>
      </c>
      <c r="G3609" s="1" t="s">
        <v>67</v>
      </c>
      <c r="H3609" s="5">
        <v>0.80249999999999999</v>
      </c>
    </row>
    <row r="3610" spans="1:8">
      <c r="A3610" s="1" t="s">
        <v>136</v>
      </c>
      <c r="B3610" s="1" t="s">
        <v>146</v>
      </c>
      <c r="C3610" s="1" t="s">
        <v>148</v>
      </c>
      <c r="D3610" s="1">
        <v>4</v>
      </c>
      <c r="E3610" s="1" t="s">
        <v>71</v>
      </c>
      <c r="F3610" s="3" t="s">
        <v>28</v>
      </c>
      <c r="G3610" s="1" t="s">
        <v>67</v>
      </c>
      <c r="H3610" s="5">
        <v>2.14</v>
      </c>
    </row>
    <row r="3611" spans="1:8">
      <c r="A3611" s="1" t="s">
        <v>136</v>
      </c>
      <c r="B3611" s="1" t="s">
        <v>146</v>
      </c>
      <c r="C3611" s="1" t="s">
        <v>148</v>
      </c>
      <c r="D3611" s="1">
        <v>4</v>
      </c>
      <c r="E3611" s="1" t="s">
        <v>71</v>
      </c>
      <c r="F3611" s="3" t="s">
        <v>29</v>
      </c>
      <c r="G3611" s="1" t="s">
        <v>67</v>
      </c>
      <c r="H3611" s="5" t="s">
        <v>69</v>
      </c>
    </row>
    <row r="3612" spans="1:8">
      <c r="A3612" s="1" t="s">
        <v>136</v>
      </c>
      <c r="B3612" s="1" t="s">
        <v>146</v>
      </c>
      <c r="C3612" s="1" t="s">
        <v>148</v>
      </c>
      <c r="D3612" s="1">
        <v>4</v>
      </c>
      <c r="E3612" s="1" t="s">
        <v>71</v>
      </c>
      <c r="F3612" s="3" t="s">
        <v>30</v>
      </c>
      <c r="G3612" s="1" t="s">
        <v>67</v>
      </c>
      <c r="H3612" s="5" t="s">
        <v>69</v>
      </c>
    </row>
    <row r="3613" spans="1:8">
      <c r="A3613" s="1" t="s">
        <v>136</v>
      </c>
      <c r="B3613" s="1" t="s">
        <v>146</v>
      </c>
      <c r="C3613" s="1" t="s">
        <v>148</v>
      </c>
      <c r="D3613" s="1">
        <v>4</v>
      </c>
      <c r="E3613" s="1" t="s">
        <v>71</v>
      </c>
      <c r="F3613" s="3" t="s">
        <v>31</v>
      </c>
      <c r="G3613" s="1" t="s">
        <v>67</v>
      </c>
      <c r="H3613" s="5" t="s">
        <v>69</v>
      </c>
    </row>
    <row r="3614" spans="1:8">
      <c r="A3614" s="1" t="s">
        <v>136</v>
      </c>
      <c r="B3614" s="1" t="s">
        <v>146</v>
      </c>
      <c r="C3614" s="1" t="s">
        <v>148</v>
      </c>
      <c r="D3614" s="1">
        <v>4</v>
      </c>
      <c r="E3614" s="1" t="s">
        <v>71</v>
      </c>
      <c r="F3614" s="3" t="s">
        <v>32</v>
      </c>
      <c r="G3614" s="1" t="s">
        <v>67</v>
      </c>
      <c r="H3614" s="5" t="s">
        <v>69</v>
      </c>
    </row>
    <row r="3615" spans="1:8">
      <c r="A3615" s="1" t="s">
        <v>136</v>
      </c>
      <c r="B3615" s="1" t="s">
        <v>146</v>
      </c>
      <c r="C3615" s="1" t="s">
        <v>148</v>
      </c>
      <c r="D3615" s="1">
        <v>4</v>
      </c>
      <c r="E3615" s="1" t="s">
        <v>71</v>
      </c>
      <c r="F3615" s="3" t="s">
        <v>33</v>
      </c>
      <c r="G3615" s="1" t="s">
        <v>67</v>
      </c>
      <c r="H3615" s="5" t="s">
        <v>69</v>
      </c>
    </row>
    <row r="3616" spans="1:8">
      <c r="A3616" s="1" t="s">
        <v>136</v>
      </c>
      <c r="B3616" s="1" t="s">
        <v>146</v>
      </c>
      <c r="C3616" s="1" t="s">
        <v>148</v>
      </c>
      <c r="D3616" s="1">
        <v>4</v>
      </c>
      <c r="E3616" s="1" t="s">
        <v>71</v>
      </c>
      <c r="F3616" s="3" t="s">
        <v>34</v>
      </c>
      <c r="G3616" s="1" t="s">
        <v>67</v>
      </c>
      <c r="H3616" s="5" t="s">
        <v>69</v>
      </c>
    </row>
    <row r="3617" spans="1:8">
      <c r="A3617" s="1" t="s">
        <v>136</v>
      </c>
      <c r="B3617" s="1" t="s">
        <v>146</v>
      </c>
      <c r="C3617" s="1" t="s">
        <v>148</v>
      </c>
      <c r="D3617" s="1">
        <v>4</v>
      </c>
      <c r="E3617" s="1" t="s">
        <v>71</v>
      </c>
      <c r="F3617" s="3" t="s">
        <v>35</v>
      </c>
      <c r="G3617" s="1" t="s">
        <v>67</v>
      </c>
      <c r="H3617" s="5">
        <v>2.14</v>
      </c>
    </row>
    <row r="3618" spans="1:8">
      <c r="A3618" s="1" t="s">
        <v>136</v>
      </c>
      <c r="B3618" s="1" t="s">
        <v>146</v>
      </c>
      <c r="C3618" s="1" t="s">
        <v>148</v>
      </c>
      <c r="D3618" s="1">
        <v>4</v>
      </c>
      <c r="E3618" s="1" t="s">
        <v>71</v>
      </c>
      <c r="F3618" s="3" t="s">
        <v>36</v>
      </c>
      <c r="G3618" s="1" t="s">
        <v>67</v>
      </c>
      <c r="H3618" s="5">
        <v>4.4583300000000001</v>
      </c>
    </row>
    <row r="3619" spans="1:8">
      <c r="A3619" s="1" t="s">
        <v>136</v>
      </c>
      <c r="B3619" s="1" t="s">
        <v>146</v>
      </c>
      <c r="C3619" s="1" t="s">
        <v>148</v>
      </c>
      <c r="D3619" s="1">
        <v>4</v>
      </c>
      <c r="E3619" s="1" t="s">
        <v>71</v>
      </c>
      <c r="F3619" s="3" t="s">
        <v>37</v>
      </c>
      <c r="G3619" s="1" t="s">
        <v>67</v>
      </c>
      <c r="H3619" s="5">
        <v>0.26750000000000002</v>
      </c>
    </row>
    <row r="3620" spans="1:8">
      <c r="A3620" s="1" t="s">
        <v>136</v>
      </c>
      <c r="B3620" s="1" t="s">
        <v>146</v>
      </c>
      <c r="C3620" s="1" t="s">
        <v>148</v>
      </c>
      <c r="D3620" s="1">
        <v>4</v>
      </c>
      <c r="E3620" s="1" t="s">
        <v>71</v>
      </c>
      <c r="F3620" s="3" t="s">
        <v>38</v>
      </c>
      <c r="G3620" s="1" t="s">
        <v>67</v>
      </c>
      <c r="H3620" s="6" t="s">
        <v>69</v>
      </c>
    </row>
    <row r="3621" spans="1:8">
      <c r="A3621" s="1" t="s">
        <v>136</v>
      </c>
      <c r="B3621" s="1" t="s">
        <v>146</v>
      </c>
      <c r="C3621" s="1" t="s">
        <v>148</v>
      </c>
      <c r="D3621" s="1">
        <v>4</v>
      </c>
      <c r="E3621" s="1" t="s">
        <v>71</v>
      </c>
      <c r="F3621" s="3" t="s">
        <v>39</v>
      </c>
      <c r="G3621" s="1" t="s">
        <v>67</v>
      </c>
      <c r="H3621" s="6" t="s">
        <v>69</v>
      </c>
    </row>
    <row r="3622" spans="1:8">
      <c r="A3622" s="1" t="s">
        <v>136</v>
      </c>
      <c r="B3622" s="1" t="s">
        <v>146</v>
      </c>
      <c r="C3622" s="1" t="s">
        <v>148</v>
      </c>
      <c r="D3622" s="1">
        <v>4</v>
      </c>
      <c r="E3622" s="1" t="s">
        <v>71</v>
      </c>
      <c r="F3622" s="3" t="s">
        <v>40</v>
      </c>
      <c r="G3622" s="1" t="s">
        <v>67</v>
      </c>
      <c r="H3622" s="5">
        <v>2.2291699999999999</v>
      </c>
    </row>
    <row r="3623" spans="1:8">
      <c r="A3623" s="1" t="s">
        <v>136</v>
      </c>
      <c r="B3623" s="1" t="s">
        <v>146</v>
      </c>
      <c r="C3623" s="1" t="s">
        <v>148</v>
      </c>
      <c r="D3623" s="1">
        <v>4</v>
      </c>
      <c r="E3623" s="1" t="s">
        <v>71</v>
      </c>
      <c r="F3623" s="3" t="s">
        <v>41</v>
      </c>
      <c r="G3623" s="1" t="s">
        <v>68</v>
      </c>
      <c r="H3623" s="5">
        <v>2.2291699999999999</v>
      </c>
    </row>
    <row r="3624" spans="1:8">
      <c r="A3624" s="1" t="s">
        <v>136</v>
      </c>
      <c r="B3624" s="1" t="s">
        <v>146</v>
      </c>
      <c r="C3624" s="1" t="s">
        <v>148</v>
      </c>
      <c r="D3624" s="1">
        <v>4</v>
      </c>
      <c r="E3624" s="1" t="s">
        <v>71</v>
      </c>
      <c r="F3624" s="3" t="s">
        <v>42</v>
      </c>
      <c r="G3624" s="1" t="s">
        <v>68</v>
      </c>
      <c r="H3624" s="5" t="s">
        <v>69</v>
      </c>
    </row>
    <row r="3625" spans="1:8">
      <c r="A3625" s="1" t="s">
        <v>136</v>
      </c>
      <c r="B3625" s="1" t="s">
        <v>146</v>
      </c>
      <c r="C3625" s="1" t="s">
        <v>148</v>
      </c>
      <c r="D3625" s="1">
        <v>4</v>
      </c>
      <c r="E3625" s="1" t="s">
        <v>71</v>
      </c>
      <c r="F3625" s="3" t="s">
        <v>43</v>
      </c>
      <c r="G3625" s="1" t="s">
        <v>67</v>
      </c>
      <c r="H3625" s="5">
        <v>0.35666999999999999</v>
      </c>
    </row>
    <row r="3626" spans="1:8">
      <c r="A3626" s="1" t="s">
        <v>136</v>
      </c>
      <c r="B3626" s="1" t="s">
        <v>146</v>
      </c>
      <c r="C3626" s="1" t="s">
        <v>148</v>
      </c>
      <c r="D3626" s="1">
        <v>4</v>
      </c>
      <c r="E3626" s="1" t="s">
        <v>71</v>
      </c>
      <c r="F3626" s="3" t="s">
        <v>44</v>
      </c>
      <c r="G3626" s="1" t="s">
        <v>67</v>
      </c>
      <c r="H3626" s="5" t="s">
        <v>69</v>
      </c>
    </row>
    <row r="3627" spans="1:8">
      <c r="A3627" s="1" t="s">
        <v>136</v>
      </c>
      <c r="B3627" s="1" t="s">
        <v>146</v>
      </c>
      <c r="C3627" s="1" t="s">
        <v>148</v>
      </c>
      <c r="D3627" s="1">
        <v>4</v>
      </c>
      <c r="E3627" s="1" t="s">
        <v>71</v>
      </c>
      <c r="F3627" s="3" t="s">
        <v>45</v>
      </c>
      <c r="G3627" s="1" t="s">
        <v>68</v>
      </c>
      <c r="H3627" s="5">
        <v>6.42</v>
      </c>
    </row>
    <row r="3628" spans="1:8">
      <c r="A3628" s="1" t="s">
        <v>136</v>
      </c>
      <c r="B3628" s="1" t="s">
        <v>146</v>
      </c>
      <c r="C3628" s="1" t="s">
        <v>148</v>
      </c>
      <c r="D3628" s="1">
        <v>4</v>
      </c>
      <c r="E3628" s="1" t="s">
        <v>71</v>
      </c>
      <c r="F3628" s="3" t="s">
        <v>46</v>
      </c>
      <c r="G3628" s="1" t="s">
        <v>67</v>
      </c>
      <c r="H3628" s="5">
        <v>2.14</v>
      </c>
    </row>
    <row r="3629" spans="1:8">
      <c r="A3629" s="1" t="s">
        <v>136</v>
      </c>
      <c r="B3629" s="1" t="s">
        <v>146</v>
      </c>
      <c r="C3629" s="1" t="s">
        <v>148</v>
      </c>
      <c r="D3629" s="1">
        <v>4</v>
      </c>
      <c r="E3629" s="1" t="s">
        <v>71</v>
      </c>
      <c r="F3629" s="3" t="s">
        <v>47</v>
      </c>
      <c r="G3629" s="1" t="s">
        <v>68</v>
      </c>
      <c r="H3629" s="5">
        <v>11.591670000000001</v>
      </c>
    </row>
    <row r="3630" spans="1:8">
      <c r="A3630" s="1" t="s">
        <v>136</v>
      </c>
      <c r="B3630" s="1" t="s">
        <v>146</v>
      </c>
      <c r="C3630" s="1" t="s">
        <v>148</v>
      </c>
      <c r="D3630" s="1">
        <v>4</v>
      </c>
      <c r="E3630" s="1" t="s">
        <v>71</v>
      </c>
      <c r="F3630" s="3" t="s">
        <v>48</v>
      </c>
      <c r="G3630" s="1" t="s">
        <v>68</v>
      </c>
      <c r="H3630" s="5">
        <v>3.21</v>
      </c>
    </row>
    <row r="3631" spans="1:8">
      <c r="A3631" s="1" t="s">
        <v>136</v>
      </c>
      <c r="B3631" s="1" t="s">
        <v>146</v>
      </c>
      <c r="C3631" s="1" t="s">
        <v>148</v>
      </c>
      <c r="D3631" s="1">
        <v>4</v>
      </c>
      <c r="E3631" s="1" t="s">
        <v>71</v>
      </c>
      <c r="F3631" s="3" t="s">
        <v>49</v>
      </c>
      <c r="G3631" s="1" t="s">
        <v>67</v>
      </c>
      <c r="H3631" s="5">
        <v>21.4</v>
      </c>
    </row>
    <row r="3632" spans="1:8">
      <c r="A3632" s="1" t="s">
        <v>136</v>
      </c>
      <c r="B3632" s="1" t="s">
        <v>146</v>
      </c>
      <c r="C3632" s="1" t="s">
        <v>148</v>
      </c>
      <c r="D3632" s="1">
        <v>4</v>
      </c>
      <c r="E3632" s="1" t="s">
        <v>71</v>
      </c>
      <c r="F3632" s="3" t="s">
        <v>50</v>
      </c>
      <c r="G3632" s="1" t="s">
        <v>68</v>
      </c>
      <c r="H3632" s="5">
        <v>3.21</v>
      </c>
    </row>
    <row r="3633" spans="1:8">
      <c r="A3633" s="1" t="s">
        <v>136</v>
      </c>
      <c r="B3633" s="1" t="s">
        <v>146</v>
      </c>
      <c r="C3633" s="1" t="s">
        <v>148</v>
      </c>
      <c r="D3633" s="1">
        <v>4</v>
      </c>
      <c r="E3633" s="1" t="s">
        <v>71</v>
      </c>
      <c r="F3633" s="3" t="s">
        <v>51</v>
      </c>
      <c r="G3633" s="1" t="s">
        <v>67</v>
      </c>
      <c r="H3633" s="5" t="s">
        <v>69</v>
      </c>
    </row>
    <row r="3634" spans="1:8">
      <c r="A3634" s="1" t="s">
        <v>136</v>
      </c>
      <c r="B3634" s="1" t="s">
        <v>146</v>
      </c>
      <c r="C3634" s="1" t="s">
        <v>148</v>
      </c>
      <c r="D3634" s="1">
        <v>4</v>
      </c>
      <c r="E3634" s="1" t="s">
        <v>71</v>
      </c>
      <c r="F3634" s="3" t="s">
        <v>52</v>
      </c>
      <c r="G3634" s="1" t="s">
        <v>68</v>
      </c>
      <c r="H3634" s="5">
        <v>1.605</v>
      </c>
    </row>
    <row r="3635" spans="1:8">
      <c r="A3635" s="1" t="s">
        <v>136</v>
      </c>
      <c r="B3635" s="1" t="s">
        <v>146</v>
      </c>
      <c r="C3635" s="1" t="s">
        <v>148</v>
      </c>
      <c r="D3635" s="1">
        <v>4</v>
      </c>
      <c r="E3635" s="1" t="s">
        <v>71</v>
      </c>
      <c r="F3635" s="3" t="s">
        <v>53</v>
      </c>
      <c r="G3635" s="1" t="s">
        <v>68</v>
      </c>
      <c r="H3635" s="5">
        <v>1.605</v>
      </c>
    </row>
    <row r="3636" spans="1:8">
      <c r="A3636" s="1" t="s">
        <v>136</v>
      </c>
      <c r="B3636" s="1" t="s">
        <v>146</v>
      </c>
      <c r="C3636" s="1" t="s">
        <v>148</v>
      </c>
      <c r="D3636" s="1">
        <v>4</v>
      </c>
      <c r="E3636" s="1" t="s">
        <v>71</v>
      </c>
      <c r="F3636" s="3" t="s">
        <v>54</v>
      </c>
      <c r="G3636" s="1" t="s">
        <v>68</v>
      </c>
      <c r="H3636" s="5">
        <v>1.605</v>
      </c>
    </row>
    <row r="3637" spans="1:8">
      <c r="A3637" s="1" t="s">
        <v>136</v>
      </c>
      <c r="B3637" s="1" t="s">
        <v>146</v>
      </c>
      <c r="C3637" s="1" t="s">
        <v>148</v>
      </c>
      <c r="D3637" s="1">
        <v>4</v>
      </c>
      <c r="E3637" s="1" t="s">
        <v>71</v>
      </c>
      <c r="F3637" s="3" t="s">
        <v>55</v>
      </c>
      <c r="G3637" s="1" t="s">
        <v>68</v>
      </c>
      <c r="H3637" s="5">
        <v>1.605</v>
      </c>
    </row>
    <row r="3638" spans="1:8">
      <c r="A3638" s="1" t="s">
        <v>136</v>
      </c>
      <c r="B3638" s="1" t="s">
        <v>146</v>
      </c>
      <c r="C3638" s="1" t="s">
        <v>148</v>
      </c>
      <c r="D3638" s="1">
        <v>4</v>
      </c>
      <c r="E3638" s="1" t="s">
        <v>71</v>
      </c>
      <c r="F3638" s="3" t="s">
        <v>56</v>
      </c>
      <c r="G3638" s="1" t="s">
        <v>68</v>
      </c>
      <c r="H3638" s="5">
        <v>1.605</v>
      </c>
    </row>
    <row r="3639" spans="1:8">
      <c r="A3639" s="1" t="s">
        <v>136</v>
      </c>
      <c r="B3639" s="1" t="s">
        <v>146</v>
      </c>
      <c r="C3639" s="1" t="s">
        <v>148</v>
      </c>
      <c r="D3639" s="1">
        <v>4</v>
      </c>
      <c r="E3639" s="1" t="s">
        <v>71</v>
      </c>
      <c r="F3639" s="3" t="s">
        <v>57</v>
      </c>
      <c r="G3639" s="1" t="s">
        <v>68</v>
      </c>
      <c r="H3639" s="5" t="s">
        <v>69</v>
      </c>
    </row>
    <row r="3640" spans="1:8">
      <c r="A3640" s="1" t="s">
        <v>136</v>
      </c>
      <c r="B3640" s="1" t="s">
        <v>146</v>
      </c>
      <c r="C3640" s="1" t="s">
        <v>148</v>
      </c>
      <c r="D3640" s="1">
        <v>4</v>
      </c>
      <c r="E3640" s="1" t="s">
        <v>71</v>
      </c>
      <c r="F3640" s="3" t="s">
        <v>58</v>
      </c>
      <c r="G3640" s="1" t="s">
        <v>68</v>
      </c>
      <c r="H3640" s="5">
        <v>1.605</v>
      </c>
    </row>
    <row r="3641" spans="1:8">
      <c r="A3641" s="1" t="s">
        <v>136</v>
      </c>
      <c r="B3641" s="1" t="s">
        <v>146</v>
      </c>
      <c r="C3641" s="1" t="s">
        <v>148</v>
      </c>
      <c r="D3641" s="1">
        <v>4</v>
      </c>
      <c r="E3641" s="1" t="s">
        <v>71</v>
      </c>
      <c r="F3641" s="3" t="s">
        <v>135</v>
      </c>
      <c r="G3641" s="1" t="s">
        <v>68</v>
      </c>
      <c r="H3641" s="5">
        <v>1.605</v>
      </c>
    </row>
    <row r="3642" spans="1:8">
      <c r="A3642" s="1" t="s">
        <v>136</v>
      </c>
      <c r="B3642" s="1" t="s">
        <v>146</v>
      </c>
      <c r="C3642" s="1" t="s">
        <v>148</v>
      </c>
      <c r="D3642" s="1">
        <v>4</v>
      </c>
      <c r="E3642" s="1" t="s">
        <v>71</v>
      </c>
      <c r="F3642" s="3" t="s">
        <v>59</v>
      </c>
      <c r="G3642" s="1" t="s">
        <v>68</v>
      </c>
      <c r="H3642" s="5">
        <v>1.605</v>
      </c>
    </row>
    <row r="3643" spans="1:8">
      <c r="A3643" s="1" t="s">
        <v>136</v>
      </c>
      <c r="B3643" s="1" t="s">
        <v>146</v>
      </c>
      <c r="C3643" s="1" t="s">
        <v>148</v>
      </c>
      <c r="D3643" s="1">
        <v>4</v>
      </c>
      <c r="E3643" s="1" t="s">
        <v>71</v>
      </c>
      <c r="F3643" s="3" t="s">
        <v>60</v>
      </c>
      <c r="G3643" s="1" t="s">
        <v>68</v>
      </c>
      <c r="H3643" s="5">
        <v>1.605</v>
      </c>
    </row>
    <row r="3644" spans="1:8">
      <c r="A3644" s="1" t="s">
        <v>136</v>
      </c>
      <c r="B3644" s="1" t="s">
        <v>146</v>
      </c>
      <c r="C3644" s="1" t="s">
        <v>148</v>
      </c>
      <c r="D3644" s="1">
        <v>4</v>
      </c>
      <c r="E3644" s="1" t="s">
        <v>71</v>
      </c>
      <c r="F3644" s="3" t="s">
        <v>61</v>
      </c>
      <c r="G3644" s="1" t="s">
        <v>67</v>
      </c>
      <c r="H3644" s="5" t="s">
        <v>69</v>
      </c>
    </row>
    <row r="3645" spans="1:8">
      <c r="A3645" s="1" t="s">
        <v>136</v>
      </c>
      <c r="B3645" s="1" t="s">
        <v>146</v>
      </c>
      <c r="C3645" s="1" t="s">
        <v>148</v>
      </c>
      <c r="D3645" s="1">
        <v>4</v>
      </c>
      <c r="E3645" s="1" t="s">
        <v>71</v>
      </c>
      <c r="F3645" s="3" t="s">
        <v>62</v>
      </c>
      <c r="G3645" s="1" t="s">
        <v>67</v>
      </c>
      <c r="H3645" s="5" t="s">
        <v>69</v>
      </c>
    </row>
    <row r="3646" spans="1:8">
      <c r="A3646" s="1" t="s">
        <v>136</v>
      </c>
      <c r="B3646" s="1" t="s">
        <v>146</v>
      </c>
      <c r="C3646" s="1" t="s">
        <v>148</v>
      </c>
      <c r="D3646" s="1">
        <v>4</v>
      </c>
      <c r="E3646" s="1" t="s">
        <v>71</v>
      </c>
      <c r="F3646" s="3" t="s">
        <v>63</v>
      </c>
      <c r="G3646" s="1" t="s">
        <v>67</v>
      </c>
      <c r="H3646" s="5" t="s">
        <v>69</v>
      </c>
    </row>
    <row r="3647" spans="1:8">
      <c r="A3647" s="1" t="s">
        <v>136</v>
      </c>
      <c r="B3647" s="1" t="s">
        <v>146</v>
      </c>
      <c r="C3647" s="1" t="s">
        <v>148</v>
      </c>
      <c r="D3647" s="1">
        <v>4</v>
      </c>
      <c r="E3647" s="1" t="s">
        <v>71</v>
      </c>
      <c r="F3647" s="3" t="s">
        <v>64</v>
      </c>
      <c r="G3647" s="1" t="s">
        <v>67</v>
      </c>
      <c r="H3647" s="5">
        <v>2.2291699999999999</v>
      </c>
    </row>
    <row r="3648" spans="1:8">
      <c r="A3648" s="1" t="s">
        <v>136</v>
      </c>
      <c r="B3648" s="1" t="s">
        <v>146</v>
      </c>
      <c r="C3648" s="1" t="s">
        <v>148</v>
      </c>
      <c r="D3648" s="1">
        <v>4</v>
      </c>
      <c r="E3648" s="1" t="s">
        <v>71</v>
      </c>
      <c r="F3648" s="3" t="s">
        <v>65</v>
      </c>
      <c r="G3648" s="1" t="s">
        <v>67</v>
      </c>
      <c r="H3648" s="5">
        <v>0.80249999999999999</v>
      </c>
    </row>
    <row r="3649" spans="1:8">
      <c r="A3649" s="1" t="s">
        <v>136</v>
      </c>
      <c r="B3649" s="1" t="s">
        <v>146</v>
      </c>
      <c r="C3649" s="1" t="s">
        <v>148</v>
      </c>
      <c r="D3649" s="1">
        <v>4</v>
      </c>
      <c r="E3649" s="1" t="s">
        <v>71</v>
      </c>
      <c r="F3649" s="3" t="s">
        <v>66</v>
      </c>
      <c r="G3649" s="1" t="s">
        <v>67</v>
      </c>
      <c r="H3649" s="5">
        <v>2.2291699999999999</v>
      </c>
    </row>
    <row r="3650" spans="1:8">
      <c r="A3650" s="1" t="s">
        <v>136</v>
      </c>
      <c r="B3650" s="1" t="s">
        <v>149</v>
      </c>
      <c r="C3650" s="1" t="s">
        <v>150</v>
      </c>
      <c r="D3650" s="1">
        <v>5</v>
      </c>
      <c r="E3650" s="1" t="s">
        <v>80</v>
      </c>
      <c r="F3650" s="2" t="s">
        <v>11</v>
      </c>
      <c r="G3650" s="1" t="s">
        <v>67</v>
      </c>
      <c r="H3650" s="4">
        <v>1.96167</v>
      </c>
    </row>
    <row r="3651" spans="1:8">
      <c r="A3651" s="1" t="s">
        <v>136</v>
      </c>
      <c r="B3651" s="1" t="s">
        <v>149</v>
      </c>
      <c r="C3651" s="1" t="s">
        <v>150</v>
      </c>
      <c r="D3651" s="1">
        <v>5</v>
      </c>
      <c r="E3651" s="1" t="s">
        <v>80</v>
      </c>
      <c r="F3651" s="2" t="s">
        <v>12</v>
      </c>
      <c r="G3651" s="1" t="s">
        <v>67</v>
      </c>
      <c r="H3651" s="4">
        <v>2.8533300000000001</v>
      </c>
    </row>
    <row r="3652" spans="1:8">
      <c r="A3652" s="1" t="s">
        <v>136</v>
      </c>
      <c r="B3652" s="1" t="s">
        <v>149</v>
      </c>
      <c r="C3652" s="1" t="s">
        <v>150</v>
      </c>
      <c r="D3652" s="1">
        <v>5</v>
      </c>
      <c r="E3652" s="1" t="s">
        <v>80</v>
      </c>
      <c r="F3652" s="2" t="s">
        <v>13</v>
      </c>
      <c r="G3652" s="1" t="s">
        <v>67</v>
      </c>
      <c r="H3652" s="4">
        <v>0.17832999999999999</v>
      </c>
    </row>
    <row r="3653" spans="1:8">
      <c r="A3653" s="1" t="s">
        <v>136</v>
      </c>
      <c r="B3653" s="1" t="s">
        <v>149</v>
      </c>
      <c r="C3653" s="1" t="s">
        <v>150</v>
      </c>
      <c r="D3653" s="1">
        <v>5</v>
      </c>
      <c r="E3653" s="1" t="s">
        <v>80</v>
      </c>
      <c r="F3653" s="2" t="s">
        <v>14</v>
      </c>
      <c r="G3653" s="1" t="s">
        <v>67</v>
      </c>
      <c r="H3653" s="4">
        <v>6.0633299999999997</v>
      </c>
    </row>
    <row r="3654" spans="1:8">
      <c r="A3654" s="1" t="s">
        <v>136</v>
      </c>
      <c r="B3654" s="1" t="s">
        <v>149</v>
      </c>
      <c r="C3654" s="1" t="s">
        <v>150</v>
      </c>
      <c r="D3654" s="1">
        <v>5</v>
      </c>
      <c r="E3654" s="1" t="s">
        <v>80</v>
      </c>
      <c r="F3654" s="2" t="s">
        <v>15</v>
      </c>
      <c r="G3654" s="1" t="s">
        <v>67</v>
      </c>
      <c r="H3654" s="4">
        <v>4.28</v>
      </c>
    </row>
    <row r="3655" spans="1:8">
      <c r="A3655" s="1" t="s">
        <v>136</v>
      </c>
      <c r="B3655" s="1" t="s">
        <v>149</v>
      </c>
      <c r="C3655" s="1" t="s">
        <v>150</v>
      </c>
      <c r="D3655" s="1">
        <v>5</v>
      </c>
      <c r="E3655" s="1" t="s">
        <v>80</v>
      </c>
      <c r="F3655" s="2" t="s">
        <v>16</v>
      </c>
      <c r="G3655" s="1" t="s">
        <v>67</v>
      </c>
      <c r="H3655" s="4" t="s">
        <v>69</v>
      </c>
    </row>
    <row r="3656" spans="1:8">
      <c r="A3656" s="1" t="s">
        <v>136</v>
      </c>
      <c r="B3656" s="1" t="s">
        <v>149</v>
      </c>
      <c r="C3656" s="1" t="s">
        <v>150</v>
      </c>
      <c r="D3656" s="1">
        <v>5</v>
      </c>
      <c r="E3656" s="1" t="s">
        <v>80</v>
      </c>
      <c r="F3656" s="2" t="s">
        <v>17</v>
      </c>
      <c r="G3656" s="1" t="s">
        <v>67</v>
      </c>
      <c r="H3656" s="4">
        <v>3.21</v>
      </c>
    </row>
    <row r="3657" spans="1:8">
      <c r="A3657" s="1" t="s">
        <v>136</v>
      </c>
      <c r="B3657" s="1" t="s">
        <v>149</v>
      </c>
      <c r="C3657" s="1" t="s">
        <v>150</v>
      </c>
      <c r="D3657" s="1">
        <v>5</v>
      </c>
      <c r="E3657" s="1" t="s">
        <v>80</v>
      </c>
      <c r="F3657" s="2" t="s">
        <v>18</v>
      </c>
      <c r="G3657" s="1" t="s">
        <v>68</v>
      </c>
      <c r="H3657" s="4">
        <v>2.6749999999999998</v>
      </c>
    </row>
    <row r="3658" spans="1:8">
      <c r="A3658" s="1" t="s">
        <v>136</v>
      </c>
      <c r="B3658" s="1" t="s">
        <v>149</v>
      </c>
      <c r="C3658" s="1" t="s">
        <v>150</v>
      </c>
      <c r="D3658" s="1">
        <v>5</v>
      </c>
      <c r="E3658" s="1" t="s">
        <v>80</v>
      </c>
      <c r="F3658" s="2" t="s">
        <v>19</v>
      </c>
      <c r="G3658" s="1" t="s">
        <v>67</v>
      </c>
      <c r="H3658" s="4" t="s">
        <v>69</v>
      </c>
    </row>
    <row r="3659" spans="1:8">
      <c r="A3659" s="1" t="s">
        <v>136</v>
      </c>
      <c r="B3659" s="1" t="s">
        <v>149</v>
      </c>
      <c r="C3659" s="1" t="s">
        <v>150</v>
      </c>
      <c r="D3659" s="1">
        <v>5</v>
      </c>
      <c r="E3659" s="1" t="s">
        <v>80</v>
      </c>
      <c r="F3659" s="2" t="s">
        <v>20</v>
      </c>
      <c r="G3659" s="1" t="s">
        <v>67</v>
      </c>
      <c r="H3659" s="4" t="s">
        <v>69</v>
      </c>
    </row>
    <row r="3660" spans="1:8">
      <c r="A3660" s="1" t="s">
        <v>136</v>
      </c>
      <c r="B3660" s="1" t="s">
        <v>149</v>
      </c>
      <c r="C3660" s="1" t="s">
        <v>150</v>
      </c>
      <c r="D3660" s="1">
        <v>5</v>
      </c>
      <c r="E3660" s="1" t="s">
        <v>80</v>
      </c>
      <c r="F3660" s="2" t="s">
        <v>21</v>
      </c>
      <c r="G3660" s="1" t="s">
        <v>67</v>
      </c>
      <c r="H3660" s="4" t="s">
        <v>69</v>
      </c>
    </row>
    <row r="3661" spans="1:8">
      <c r="A3661" s="1" t="s">
        <v>136</v>
      </c>
      <c r="B3661" s="1" t="s">
        <v>149</v>
      </c>
      <c r="C3661" s="1" t="s">
        <v>150</v>
      </c>
      <c r="D3661" s="1">
        <v>5</v>
      </c>
      <c r="E3661" s="1" t="s">
        <v>80</v>
      </c>
      <c r="F3661" s="2" t="s">
        <v>22</v>
      </c>
      <c r="G3661" s="1" t="s">
        <v>67</v>
      </c>
      <c r="H3661" s="4" t="s">
        <v>69</v>
      </c>
    </row>
    <row r="3662" spans="1:8">
      <c r="A3662" s="1" t="s">
        <v>136</v>
      </c>
      <c r="B3662" s="1" t="s">
        <v>149</v>
      </c>
      <c r="C3662" s="1" t="s">
        <v>150</v>
      </c>
      <c r="D3662" s="1">
        <v>5</v>
      </c>
      <c r="E3662" s="1" t="s">
        <v>80</v>
      </c>
      <c r="F3662" s="2" t="s">
        <v>23</v>
      </c>
      <c r="G3662" s="1" t="s">
        <v>67</v>
      </c>
      <c r="H3662" s="4">
        <v>3.21</v>
      </c>
    </row>
    <row r="3663" spans="1:8">
      <c r="A3663" s="1" t="s">
        <v>136</v>
      </c>
      <c r="B3663" s="1" t="s">
        <v>149</v>
      </c>
      <c r="C3663" s="1" t="s">
        <v>150</v>
      </c>
      <c r="D3663" s="1">
        <v>5</v>
      </c>
      <c r="E3663" s="1" t="s">
        <v>80</v>
      </c>
      <c r="F3663" s="2" t="s">
        <v>24</v>
      </c>
      <c r="G3663" s="1" t="s">
        <v>67</v>
      </c>
      <c r="H3663" s="4">
        <v>1.07</v>
      </c>
    </row>
    <row r="3664" spans="1:8">
      <c r="A3664" s="1" t="s">
        <v>136</v>
      </c>
      <c r="B3664" s="1" t="s">
        <v>149</v>
      </c>
      <c r="C3664" s="1" t="s">
        <v>150</v>
      </c>
      <c r="D3664" s="1">
        <v>5</v>
      </c>
      <c r="E3664" s="1" t="s">
        <v>80</v>
      </c>
      <c r="F3664" s="3" t="s">
        <v>25</v>
      </c>
      <c r="G3664" s="1" t="s">
        <v>67</v>
      </c>
      <c r="H3664" s="5">
        <v>3.21</v>
      </c>
    </row>
    <row r="3665" spans="1:8">
      <c r="A3665" s="1" t="s">
        <v>136</v>
      </c>
      <c r="B3665" s="1" t="s">
        <v>149</v>
      </c>
      <c r="C3665" s="1" t="s">
        <v>150</v>
      </c>
      <c r="D3665" s="1">
        <v>5</v>
      </c>
      <c r="E3665" s="1" t="s">
        <v>80</v>
      </c>
      <c r="F3665" s="3" t="s">
        <v>26</v>
      </c>
      <c r="G3665" s="1" t="s">
        <v>67</v>
      </c>
      <c r="H3665" s="5">
        <v>4.28</v>
      </c>
    </row>
    <row r="3666" spans="1:8">
      <c r="A3666" s="1" t="s">
        <v>136</v>
      </c>
      <c r="B3666" s="1" t="s">
        <v>149</v>
      </c>
      <c r="C3666" s="1" t="s">
        <v>150</v>
      </c>
      <c r="D3666" s="1">
        <v>5</v>
      </c>
      <c r="E3666" s="1" t="s">
        <v>80</v>
      </c>
      <c r="F3666" s="3" t="s">
        <v>27</v>
      </c>
      <c r="G3666" s="1" t="s">
        <v>67</v>
      </c>
      <c r="H3666" s="5">
        <v>1.07</v>
      </c>
    </row>
    <row r="3667" spans="1:8">
      <c r="A3667" s="1" t="s">
        <v>136</v>
      </c>
      <c r="B3667" s="1" t="s">
        <v>149</v>
      </c>
      <c r="C3667" s="1" t="s">
        <v>150</v>
      </c>
      <c r="D3667" s="1">
        <v>5</v>
      </c>
      <c r="E3667" s="1" t="s">
        <v>80</v>
      </c>
      <c r="F3667" s="3" t="s">
        <v>28</v>
      </c>
      <c r="G3667" s="1" t="s">
        <v>67</v>
      </c>
      <c r="H3667" s="5">
        <v>3.21</v>
      </c>
    </row>
    <row r="3668" spans="1:8">
      <c r="A3668" s="1" t="s">
        <v>136</v>
      </c>
      <c r="B3668" s="1" t="s">
        <v>149</v>
      </c>
      <c r="C3668" s="1" t="s">
        <v>150</v>
      </c>
      <c r="D3668" s="1">
        <v>5</v>
      </c>
      <c r="E3668" s="1" t="s">
        <v>80</v>
      </c>
      <c r="F3668" s="3" t="s">
        <v>29</v>
      </c>
      <c r="G3668" s="1" t="s">
        <v>67</v>
      </c>
      <c r="H3668" s="5" t="s">
        <v>69</v>
      </c>
    </row>
    <row r="3669" spans="1:8">
      <c r="A3669" s="1" t="s">
        <v>136</v>
      </c>
      <c r="B3669" s="1" t="s">
        <v>149</v>
      </c>
      <c r="C3669" s="1" t="s">
        <v>150</v>
      </c>
      <c r="D3669" s="1">
        <v>5</v>
      </c>
      <c r="E3669" s="1" t="s">
        <v>80</v>
      </c>
      <c r="F3669" s="3" t="s">
        <v>30</v>
      </c>
      <c r="G3669" s="1" t="s">
        <v>67</v>
      </c>
      <c r="H3669" s="5" t="s">
        <v>69</v>
      </c>
    </row>
    <row r="3670" spans="1:8">
      <c r="A3670" s="1" t="s">
        <v>136</v>
      </c>
      <c r="B3670" s="1" t="s">
        <v>149</v>
      </c>
      <c r="C3670" s="1" t="s">
        <v>150</v>
      </c>
      <c r="D3670" s="1">
        <v>5</v>
      </c>
      <c r="E3670" s="1" t="s">
        <v>80</v>
      </c>
      <c r="F3670" s="3" t="s">
        <v>31</v>
      </c>
      <c r="G3670" s="1" t="s">
        <v>67</v>
      </c>
      <c r="H3670" s="5" t="s">
        <v>69</v>
      </c>
    </row>
    <row r="3671" spans="1:8">
      <c r="A3671" s="1" t="s">
        <v>136</v>
      </c>
      <c r="B3671" s="1" t="s">
        <v>149</v>
      </c>
      <c r="C3671" s="1" t="s">
        <v>150</v>
      </c>
      <c r="D3671" s="1">
        <v>5</v>
      </c>
      <c r="E3671" s="1" t="s">
        <v>80</v>
      </c>
      <c r="F3671" s="3" t="s">
        <v>32</v>
      </c>
      <c r="G3671" s="1" t="s">
        <v>67</v>
      </c>
      <c r="H3671" s="5" t="s">
        <v>69</v>
      </c>
    </row>
    <row r="3672" spans="1:8">
      <c r="A3672" s="1" t="s">
        <v>136</v>
      </c>
      <c r="B3672" s="1" t="s">
        <v>149</v>
      </c>
      <c r="C3672" s="1" t="s">
        <v>150</v>
      </c>
      <c r="D3672" s="1">
        <v>5</v>
      </c>
      <c r="E3672" s="1" t="s">
        <v>80</v>
      </c>
      <c r="F3672" s="3" t="s">
        <v>33</v>
      </c>
      <c r="G3672" s="1" t="s">
        <v>67</v>
      </c>
      <c r="H3672" s="5" t="s">
        <v>69</v>
      </c>
    </row>
    <row r="3673" spans="1:8">
      <c r="A3673" s="1" t="s">
        <v>136</v>
      </c>
      <c r="B3673" s="1" t="s">
        <v>149</v>
      </c>
      <c r="C3673" s="1" t="s">
        <v>150</v>
      </c>
      <c r="D3673" s="1">
        <v>5</v>
      </c>
      <c r="E3673" s="1" t="s">
        <v>80</v>
      </c>
      <c r="F3673" s="3" t="s">
        <v>34</v>
      </c>
      <c r="G3673" s="1" t="s">
        <v>67</v>
      </c>
      <c r="H3673" s="5" t="s">
        <v>69</v>
      </c>
    </row>
    <row r="3674" spans="1:8">
      <c r="A3674" s="1" t="s">
        <v>136</v>
      </c>
      <c r="B3674" s="1" t="s">
        <v>149</v>
      </c>
      <c r="C3674" s="1" t="s">
        <v>150</v>
      </c>
      <c r="D3674" s="1">
        <v>5</v>
      </c>
      <c r="E3674" s="1" t="s">
        <v>80</v>
      </c>
      <c r="F3674" s="3" t="s">
        <v>35</v>
      </c>
      <c r="G3674" s="1" t="s">
        <v>67</v>
      </c>
      <c r="H3674" s="5">
        <v>2.2291699999999999</v>
      </c>
    </row>
    <row r="3675" spans="1:8">
      <c r="A3675" s="1" t="s">
        <v>136</v>
      </c>
      <c r="B3675" s="1" t="s">
        <v>149</v>
      </c>
      <c r="C3675" s="1" t="s">
        <v>150</v>
      </c>
      <c r="D3675" s="1">
        <v>5</v>
      </c>
      <c r="E3675" s="1" t="s">
        <v>80</v>
      </c>
      <c r="F3675" s="3" t="s">
        <v>36</v>
      </c>
      <c r="G3675" s="1" t="s">
        <v>67</v>
      </c>
      <c r="H3675" s="5">
        <v>6.0633299999999997</v>
      </c>
    </row>
    <row r="3676" spans="1:8">
      <c r="A3676" s="1" t="s">
        <v>136</v>
      </c>
      <c r="B3676" s="1" t="s">
        <v>149</v>
      </c>
      <c r="C3676" s="1" t="s">
        <v>150</v>
      </c>
      <c r="D3676" s="1">
        <v>5</v>
      </c>
      <c r="E3676" s="1" t="s">
        <v>80</v>
      </c>
      <c r="F3676" s="3" t="s">
        <v>37</v>
      </c>
      <c r="G3676" s="1" t="s">
        <v>67</v>
      </c>
      <c r="H3676" s="5">
        <v>0.17832999999999999</v>
      </c>
    </row>
    <row r="3677" spans="1:8">
      <c r="A3677" s="1" t="s">
        <v>136</v>
      </c>
      <c r="B3677" s="1" t="s">
        <v>149</v>
      </c>
      <c r="C3677" s="1" t="s">
        <v>150</v>
      </c>
      <c r="D3677" s="1">
        <v>5</v>
      </c>
      <c r="E3677" s="1" t="s">
        <v>80</v>
      </c>
      <c r="F3677" s="3" t="s">
        <v>38</v>
      </c>
      <c r="G3677" s="1" t="s">
        <v>67</v>
      </c>
      <c r="H3677" s="6" t="s">
        <v>69</v>
      </c>
    </row>
    <row r="3678" spans="1:8">
      <c r="A3678" s="1" t="s">
        <v>136</v>
      </c>
      <c r="B3678" s="1" t="s">
        <v>149</v>
      </c>
      <c r="C3678" s="1" t="s">
        <v>150</v>
      </c>
      <c r="D3678" s="1">
        <v>5</v>
      </c>
      <c r="E3678" s="1" t="s">
        <v>80</v>
      </c>
      <c r="F3678" s="3" t="s">
        <v>39</v>
      </c>
      <c r="G3678" s="1" t="s">
        <v>67</v>
      </c>
      <c r="H3678" s="6">
        <v>21.4</v>
      </c>
    </row>
    <row r="3679" spans="1:8">
      <c r="A3679" s="1" t="s">
        <v>136</v>
      </c>
      <c r="B3679" s="1" t="s">
        <v>149</v>
      </c>
      <c r="C3679" s="1" t="s">
        <v>150</v>
      </c>
      <c r="D3679" s="1">
        <v>5</v>
      </c>
      <c r="E3679" s="1" t="s">
        <v>80</v>
      </c>
      <c r="F3679" s="3" t="s">
        <v>40</v>
      </c>
      <c r="G3679" s="1" t="s">
        <v>67</v>
      </c>
      <c r="H3679" s="5">
        <v>3.21</v>
      </c>
    </row>
    <row r="3680" spans="1:8">
      <c r="A3680" s="1" t="s">
        <v>136</v>
      </c>
      <c r="B3680" s="1" t="s">
        <v>149</v>
      </c>
      <c r="C3680" s="1" t="s">
        <v>150</v>
      </c>
      <c r="D3680" s="1">
        <v>5</v>
      </c>
      <c r="E3680" s="1" t="s">
        <v>80</v>
      </c>
      <c r="F3680" s="3" t="s">
        <v>41</v>
      </c>
      <c r="G3680" s="1" t="s">
        <v>68</v>
      </c>
      <c r="H3680" s="5">
        <v>10.432499999999999</v>
      </c>
    </row>
    <row r="3681" spans="1:8">
      <c r="A3681" s="1" t="s">
        <v>136</v>
      </c>
      <c r="B3681" s="1" t="s">
        <v>149</v>
      </c>
      <c r="C3681" s="1" t="s">
        <v>150</v>
      </c>
      <c r="D3681" s="1">
        <v>5</v>
      </c>
      <c r="E3681" s="1" t="s">
        <v>80</v>
      </c>
      <c r="F3681" s="3" t="s">
        <v>42</v>
      </c>
      <c r="G3681" s="1" t="s">
        <v>68</v>
      </c>
      <c r="H3681" s="5" t="s">
        <v>69</v>
      </c>
    </row>
    <row r="3682" spans="1:8">
      <c r="A3682" s="1" t="s">
        <v>136</v>
      </c>
      <c r="B3682" s="1" t="s">
        <v>149</v>
      </c>
      <c r="C3682" s="1" t="s">
        <v>150</v>
      </c>
      <c r="D3682" s="1">
        <v>5</v>
      </c>
      <c r="E3682" s="1" t="s">
        <v>80</v>
      </c>
      <c r="F3682" s="3" t="s">
        <v>43</v>
      </c>
      <c r="G3682" s="1" t="s">
        <v>67</v>
      </c>
      <c r="H3682" s="5">
        <v>1.5604199999999999</v>
      </c>
    </row>
    <row r="3683" spans="1:8">
      <c r="A3683" s="1" t="s">
        <v>136</v>
      </c>
      <c r="B3683" s="1" t="s">
        <v>149</v>
      </c>
      <c r="C3683" s="1" t="s">
        <v>150</v>
      </c>
      <c r="D3683" s="1">
        <v>5</v>
      </c>
      <c r="E3683" s="1" t="s">
        <v>80</v>
      </c>
      <c r="F3683" s="3" t="s">
        <v>44</v>
      </c>
      <c r="G3683" s="1" t="s">
        <v>67</v>
      </c>
      <c r="H3683" s="5" t="s">
        <v>69</v>
      </c>
    </row>
    <row r="3684" spans="1:8">
      <c r="A3684" s="1" t="s">
        <v>136</v>
      </c>
      <c r="B3684" s="1" t="s">
        <v>149</v>
      </c>
      <c r="C3684" s="1" t="s">
        <v>150</v>
      </c>
      <c r="D3684" s="1">
        <v>5</v>
      </c>
      <c r="E3684" s="1" t="s">
        <v>80</v>
      </c>
      <c r="F3684" s="3" t="s">
        <v>45</v>
      </c>
      <c r="G3684" s="1" t="s">
        <v>68</v>
      </c>
      <c r="H3684" s="5" t="s">
        <v>69</v>
      </c>
    </row>
    <row r="3685" spans="1:8">
      <c r="A3685" s="1" t="s">
        <v>136</v>
      </c>
      <c r="B3685" s="1" t="s">
        <v>149</v>
      </c>
      <c r="C3685" s="1" t="s">
        <v>150</v>
      </c>
      <c r="D3685" s="1">
        <v>5</v>
      </c>
      <c r="E3685" s="1" t="s">
        <v>80</v>
      </c>
      <c r="F3685" s="3" t="s">
        <v>46</v>
      </c>
      <c r="G3685" s="1" t="s">
        <v>67</v>
      </c>
      <c r="H3685" s="5" t="s">
        <v>69</v>
      </c>
    </row>
    <row r="3686" spans="1:8">
      <c r="A3686" s="1" t="s">
        <v>136</v>
      </c>
      <c r="B3686" s="1" t="s">
        <v>149</v>
      </c>
      <c r="C3686" s="1" t="s">
        <v>150</v>
      </c>
      <c r="D3686" s="1">
        <v>5</v>
      </c>
      <c r="E3686" s="1" t="s">
        <v>80</v>
      </c>
      <c r="F3686" s="3" t="s">
        <v>47</v>
      </c>
      <c r="G3686" s="1" t="s">
        <v>68</v>
      </c>
      <c r="H3686" s="5">
        <v>9.2733299999999996</v>
      </c>
    </row>
    <row r="3687" spans="1:8">
      <c r="A3687" s="1" t="s">
        <v>136</v>
      </c>
      <c r="B3687" s="1" t="s">
        <v>149</v>
      </c>
      <c r="C3687" s="1" t="s">
        <v>150</v>
      </c>
      <c r="D3687" s="1">
        <v>5</v>
      </c>
      <c r="E3687" s="1" t="s">
        <v>80</v>
      </c>
      <c r="F3687" s="3" t="s">
        <v>48</v>
      </c>
      <c r="G3687" s="1" t="s">
        <v>68</v>
      </c>
      <c r="H3687" s="5">
        <v>6.42</v>
      </c>
    </row>
    <row r="3688" spans="1:8">
      <c r="A3688" s="1" t="s">
        <v>136</v>
      </c>
      <c r="B3688" s="1" t="s">
        <v>149</v>
      </c>
      <c r="C3688" s="1" t="s">
        <v>150</v>
      </c>
      <c r="D3688" s="1">
        <v>5</v>
      </c>
      <c r="E3688" s="1" t="s">
        <v>80</v>
      </c>
      <c r="F3688" s="3" t="s">
        <v>49</v>
      </c>
      <c r="G3688" s="1" t="s">
        <v>67</v>
      </c>
      <c r="H3688" s="5">
        <v>1.605</v>
      </c>
    </row>
    <row r="3689" spans="1:8">
      <c r="A3689" s="1" t="s">
        <v>136</v>
      </c>
      <c r="B3689" s="1" t="s">
        <v>149</v>
      </c>
      <c r="C3689" s="1" t="s">
        <v>150</v>
      </c>
      <c r="D3689" s="1">
        <v>5</v>
      </c>
      <c r="E3689" s="1" t="s">
        <v>80</v>
      </c>
      <c r="F3689" s="3" t="s">
        <v>50</v>
      </c>
      <c r="G3689" s="1" t="s">
        <v>68</v>
      </c>
      <c r="H3689" s="5">
        <v>4.28</v>
      </c>
    </row>
    <row r="3690" spans="1:8">
      <c r="A3690" s="1" t="s">
        <v>136</v>
      </c>
      <c r="B3690" s="1" t="s">
        <v>149</v>
      </c>
      <c r="C3690" s="1" t="s">
        <v>150</v>
      </c>
      <c r="D3690" s="1">
        <v>5</v>
      </c>
      <c r="E3690" s="1" t="s">
        <v>80</v>
      </c>
      <c r="F3690" s="3" t="s">
        <v>51</v>
      </c>
      <c r="G3690" s="1" t="s">
        <v>67</v>
      </c>
      <c r="H3690" s="5" t="s">
        <v>69</v>
      </c>
    </row>
    <row r="3691" spans="1:8">
      <c r="A3691" s="1" t="s">
        <v>136</v>
      </c>
      <c r="B3691" s="1" t="s">
        <v>149</v>
      </c>
      <c r="C3691" s="1" t="s">
        <v>150</v>
      </c>
      <c r="D3691" s="1">
        <v>5</v>
      </c>
      <c r="E3691" s="1" t="s">
        <v>80</v>
      </c>
      <c r="F3691" s="3" t="s">
        <v>52</v>
      </c>
      <c r="G3691" s="1" t="s">
        <v>68</v>
      </c>
      <c r="H3691" s="5">
        <v>2.2291699999999999</v>
      </c>
    </row>
    <row r="3692" spans="1:8">
      <c r="A3692" s="1" t="s">
        <v>136</v>
      </c>
      <c r="B3692" s="1" t="s">
        <v>149</v>
      </c>
      <c r="C3692" s="1" t="s">
        <v>150</v>
      </c>
      <c r="D3692" s="1">
        <v>5</v>
      </c>
      <c r="E3692" s="1" t="s">
        <v>80</v>
      </c>
      <c r="F3692" s="3" t="s">
        <v>53</v>
      </c>
      <c r="G3692" s="1" t="s">
        <v>68</v>
      </c>
      <c r="H3692" s="5">
        <v>4.1016700000000004</v>
      </c>
    </row>
    <row r="3693" spans="1:8">
      <c r="A3693" s="1" t="s">
        <v>136</v>
      </c>
      <c r="B3693" s="1" t="s">
        <v>149</v>
      </c>
      <c r="C3693" s="1" t="s">
        <v>150</v>
      </c>
      <c r="D3693" s="1">
        <v>5</v>
      </c>
      <c r="E3693" s="1" t="s">
        <v>80</v>
      </c>
      <c r="F3693" s="3" t="s">
        <v>54</v>
      </c>
      <c r="G3693" s="1" t="s">
        <v>68</v>
      </c>
      <c r="H3693" s="5" t="s">
        <v>69</v>
      </c>
    </row>
    <row r="3694" spans="1:8">
      <c r="A3694" s="1" t="s">
        <v>136</v>
      </c>
      <c r="B3694" s="1" t="s">
        <v>149</v>
      </c>
      <c r="C3694" s="1" t="s">
        <v>150</v>
      </c>
      <c r="D3694" s="1">
        <v>5</v>
      </c>
      <c r="E3694" s="1" t="s">
        <v>80</v>
      </c>
      <c r="F3694" s="3" t="s">
        <v>55</v>
      </c>
      <c r="G3694" s="1" t="s">
        <v>68</v>
      </c>
      <c r="H3694" s="5" t="s">
        <v>69</v>
      </c>
    </row>
    <row r="3695" spans="1:8">
      <c r="A3695" s="1" t="s">
        <v>136</v>
      </c>
      <c r="B3695" s="1" t="s">
        <v>149</v>
      </c>
      <c r="C3695" s="1" t="s">
        <v>150</v>
      </c>
      <c r="D3695" s="1">
        <v>5</v>
      </c>
      <c r="E3695" s="1" t="s">
        <v>80</v>
      </c>
      <c r="F3695" s="3" t="s">
        <v>56</v>
      </c>
      <c r="G3695" s="1" t="s">
        <v>68</v>
      </c>
      <c r="H3695" s="5">
        <v>3.21</v>
      </c>
    </row>
    <row r="3696" spans="1:8">
      <c r="A3696" s="1" t="s">
        <v>136</v>
      </c>
      <c r="B3696" s="1" t="s">
        <v>149</v>
      </c>
      <c r="C3696" s="1" t="s">
        <v>150</v>
      </c>
      <c r="D3696" s="1">
        <v>5</v>
      </c>
      <c r="E3696" s="1" t="s">
        <v>80</v>
      </c>
      <c r="F3696" s="3" t="s">
        <v>57</v>
      </c>
      <c r="G3696" s="1" t="s">
        <v>68</v>
      </c>
      <c r="H3696" s="5" t="s">
        <v>69</v>
      </c>
    </row>
    <row r="3697" spans="1:8">
      <c r="A3697" s="1" t="s">
        <v>136</v>
      </c>
      <c r="B3697" s="1" t="s">
        <v>149</v>
      </c>
      <c r="C3697" s="1" t="s">
        <v>150</v>
      </c>
      <c r="D3697" s="1">
        <v>5</v>
      </c>
      <c r="E3697" s="1" t="s">
        <v>80</v>
      </c>
      <c r="F3697" s="3" t="s">
        <v>58</v>
      </c>
      <c r="G3697" s="1" t="s">
        <v>68</v>
      </c>
      <c r="H3697" s="5">
        <v>1.07</v>
      </c>
    </row>
    <row r="3698" spans="1:8">
      <c r="A3698" s="1" t="s">
        <v>136</v>
      </c>
      <c r="B3698" s="1" t="s">
        <v>149</v>
      </c>
      <c r="C3698" s="1" t="s">
        <v>150</v>
      </c>
      <c r="D3698" s="1">
        <v>5</v>
      </c>
      <c r="E3698" s="1" t="s">
        <v>80</v>
      </c>
      <c r="F3698" s="3" t="s">
        <v>135</v>
      </c>
      <c r="G3698" s="1" t="s">
        <v>68</v>
      </c>
      <c r="H3698" s="5">
        <v>1.96167</v>
      </c>
    </row>
    <row r="3699" spans="1:8">
      <c r="A3699" s="1" t="s">
        <v>136</v>
      </c>
      <c r="B3699" s="1" t="s">
        <v>149</v>
      </c>
      <c r="C3699" s="1" t="s">
        <v>150</v>
      </c>
      <c r="D3699" s="1">
        <v>5</v>
      </c>
      <c r="E3699" s="1" t="s">
        <v>80</v>
      </c>
      <c r="F3699" s="3" t="s">
        <v>59</v>
      </c>
      <c r="G3699" s="1" t="s">
        <v>68</v>
      </c>
      <c r="H3699" s="5">
        <v>1.96167</v>
      </c>
    </row>
    <row r="3700" spans="1:8">
      <c r="A3700" s="1" t="s">
        <v>136</v>
      </c>
      <c r="B3700" s="1" t="s">
        <v>149</v>
      </c>
      <c r="C3700" s="1" t="s">
        <v>150</v>
      </c>
      <c r="D3700" s="1">
        <v>5</v>
      </c>
      <c r="E3700" s="1" t="s">
        <v>80</v>
      </c>
      <c r="F3700" s="3" t="s">
        <v>60</v>
      </c>
      <c r="G3700" s="1" t="s">
        <v>68</v>
      </c>
      <c r="H3700" s="5">
        <v>3.21</v>
      </c>
    </row>
    <row r="3701" spans="1:8">
      <c r="A3701" s="1" t="s">
        <v>136</v>
      </c>
      <c r="B3701" s="1" t="s">
        <v>149</v>
      </c>
      <c r="C3701" s="1" t="s">
        <v>150</v>
      </c>
      <c r="D3701" s="1">
        <v>5</v>
      </c>
      <c r="E3701" s="1" t="s">
        <v>80</v>
      </c>
      <c r="F3701" s="3" t="s">
        <v>61</v>
      </c>
      <c r="G3701" s="1" t="s">
        <v>67</v>
      </c>
      <c r="H3701" s="5" t="s">
        <v>69</v>
      </c>
    </row>
    <row r="3702" spans="1:8">
      <c r="A3702" s="1" t="s">
        <v>136</v>
      </c>
      <c r="B3702" s="1" t="s">
        <v>149</v>
      </c>
      <c r="C3702" s="1" t="s">
        <v>150</v>
      </c>
      <c r="D3702" s="1">
        <v>5</v>
      </c>
      <c r="E3702" s="1" t="s">
        <v>80</v>
      </c>
      <c r="F3702" s="3" t="s">
        <v>62</v>
      </c>
      <c r="G3702" s="1" t="s">
        <v>67</v>
      </c>
      <c r="H3702" s="5">
        <v>3.6558299999999999</v>
      </c>
    </row>
    <row r="3703" spans="1:8">
      <c r="A3703" s="1" t="s">
        <v>136</v>
      </c>
      <c r="B3703" s="1" t="s">
        <v>149</v>
      </c>
      <c r="C3703" s="1" t="s">
        <v>150</v>
      </c>
      <c r="D3703" s="1">
        <v>5</v>
      </c>
      <c r="E3703" s="1" t="s">
        <v>80</v>
      </c>
      <c r="F3703" s="3" t="s">
        <v>63</v>
      </c>
      <c r="G3703" s="1" t="s">
        <v>67</v>
      </c>
      <c r="H3703" s="5" t="s">
        <v>69</v>
      </c>
    </row>
    <row r="3704" spans="1:8">
      <c r="A3704" s="1" t="s">
        <v>136</v>
      </c>
      <c r="B3704" s="1" t="s">
        <v>149</v>
      </c>
      <c r="C3704" s="1" t="s">
        <v>150</v>
      </c>
      <c r="D3704" s="1">
        <v>5</v>
      </c>
      <c r="E3704" s="1" t="s">
        <v>80</v>
      </c>
      <c r="F3704" s="3" t="s">
        <v>64</v>
      </c>
      <c r="G3704" s="1" t="s">
        <v>67</v>
      </c>
      <c r="H3704" s="5" t="s">
        <v>69</v>
      </c>
    </row>
    <row r="3705" spans="1:8">
      <c r="A3705" s="1" t="s">
        <v>136</v>
      </c>
      <c r="B3705" s="1" t="s">
        <v>149</v>
      </c>
      <c r="C3705" s="1" t="s">
        <v>150</v>
      </c>
      <c r="D3705" s="1">
        <v>5</v>
      </c>
      <c r="E3705" s="1" t="s">
        <v>80</v>
      </c>
      <c r="F3705" s="3" t="s">
        <v>65</v>
      </c>
      <c r="G3705" s="1" t="s">
        <v>67</v>
      </c>
      <c r="H3705" s="5">
        <v>1.15917</v>
      </c>
    </row>
    <row r="3706" spans="1:8">
      <c r="A3706" s="1" t="s">
        <v>136</v>
      </c>
      <c r="B3706" s="1" t="s">
        <v>149</v>
      </c>
      <c r="C3706" s="1" t="s">
        <v>150</v>
      </c>
      <c r="D3706" s="1">
        <v>5</v>
      </c>
      <c r="E3706" s="1" t="s">
        <v>80</v>
      </c>
      <c r="F3706" s="3" t="s">
        <v>66</v>
      </c>
      <c r="G3706" s="1" t="s">
        <v>67</v>
      </c>
      <c r="H3706" s="5">
        <v>1.51583</v>
      </c>
    </row>
    <row r="3707" spans="1:8">
      <c r="A3707" s="1" t="s">
        <v>136</v>
      </c>
      <c r="B3707" s="1" t="s">
        <v>149</v>
      </c>
      <c r="C3707" s="1" t="s">
        <v>151</v>
      </c>
      <c r="D3707" s="1">
        <v>6</v>
      </c>
      <c r="E3707" s="1" t="s">
        <v>80</v>
      </c>
      <c r="F3707" s="2" t="s">
        <v>11</v>
      </c>
      <c r="G3707" s="1" t="s">
        <v>67</v>
      </c>
      <c r="H3707" s="4">
        <v>4.28</v>
      </c>
    </row>
    <row r="3708" spans="1:8">
      <c r="A3708" s="1" t="s">
        <v>136</v>
      </c>
      <c r="B3708" s="1" t="s">
        <v>149</v>
      </c>
      <c r="C3708" s="1" t="s">
        <v>151</v>
      </c>
      <c r="D3708" s="1">
        <v>6</v>
      </c>
      <c r="E3708" s="1" t="s">
        <v>80</v>
      </c>
      <c r="F3708" s="2" t="s">
        <v>12</v>
      </c>
      <c r="G3708" s="1" t="s">
        <v>67</v>
      </c>
      <c r="H3708" s="4">
        <v>5.35</v>
      </c>
    </row>
    <row r="3709" spans="1:8">
      <c r="A3709" s="1" t="s">
        <v>136</v>
      </c>
      <c r="B3709" s="1" t="s">
        <v>149</v>
      </c>
      <c r="C3709" s="1" t="s">
        <v>151</v>
      </c>
      <c r="D3709" s="1">
        <v>6</v>
      </c>
      <c r="E3709" s="1" t="s">
        <v>80</v>
      </c>
      <c r="F3709" s="2" t="s">
        <v>13</v>
      </c>
      <c r="G3709" s="1" t="s">
        <v>67</v>
      </c>
      <c r="H3709" s="4">
        <v>1.3374999999999999</v>
      </c>
    </row>
    <row r="3710" spans="1:8">
      <c r="A3710" s="1" t="s">
        <v>136</v>
      </c>
      <c r="B3710" s="1" t="s">
        <v>149</v>
      </c>
      <c r="C3710" s="1" t="s">
        <v>151</v>
      </c>
      <c r="D3710" s="1">
        <v>6</v>
      </c>
      <c r="E3710" s="1" t="s">
        <v>80</v>
      </c>
      <c r="F3710" s="2" t="s">
        <v>14</v>
      </c>
      <c r="G3710" s="1" t="s">
        <v>67</v>
      </c>
      <c r="H3710" s="4">
        <v>5.5283300000000004</v>
      </c>
    </row>
    <row r="3711" spans="1:8">
      <c r="A3711" s="1" t="s">
        <v>136</v>
      </c>
      <c r="B3711" s="1" t="s">
        <v>149</v>
      </c>
      <c r="C3711" s="1" t="s">
        <v>151</v>
      </c>
      <c r="D3711" s="1">
        <v>6</v>
      </c>
      <c r="E3711" s="1" t="s">
        <v>80</v>
      </c>
      <c r="F3711" s="2" t="s">
        <v>15</v>
      </c>
      <c r="G3711" s="1" t="s">
        <v>67</v>
      </c>
      <c r="H3711" s="4">
        <v>9.2733299999999996</v>
      </c>
    </row>
    <row r="3712" spans="1:8">
      <c r="A3712" s="1" t="s">
        <v>136</v>
      </c>
      <c r="B3712" s="1" t="s">
        <v>149</v>
      </c>
      <c r="C3712" s="1" t="s">
        <v>151</v>
      </c>
      <c r="D3712" s="1">
        <v>6</v>
      </c>
      <c r="E3712" s="1" t="s">
        <v>80</v>
      </c>
      <c r="F3712" s="2" t="s">
        <v>16</v>
      </c>
      <c r="G3712" s="1" t="s">
        <v>67</v>
      </c>
      <c r="H3712" s="4">
        <v>5.7066699999999999</v>
      </c>
    </row>
    <row r="3713" spans="1:8">
      <c r="A3713" s="1" t="s">
        <v>136</v>
      </c>
      <c r="B3713" s="1" t="s">
        <v>149</v>
      </c>
      <c r="C3713" s="1" t="s">
        <v>151</v>
      </c>
      <c r="D3713" s="1">
        <v>6</v>
      </c>
      <c r="E3713" s="1" t="s">
        <v>80</v>
      </c>
      <c r="F3713" s="2" t="s">
        <v>17</v>
      </c>
      <c r="G3713" s="1" t="s">
        <v>67</v>
      </c>
      <c r="H3713" s="4">
        <v>3.21</v>
      </c>
    </row>
    <row r="3714" spans="1:8">
      <c r="A3714" s="1" t="s">
        <v>136</v>
      </c>
      <c r="B3714" s="1" t="s">
        <v>149</v>
      </c>
      <c r="C3714" s="1" t="s">
        <v>151</v>
      </c>
      <c r="D3714" s="1">
        <v>6</v>
      </c>
      <c r="E3714" s="1" t="s">
        <v>80</v>
      </c>
      <c r="F3714" s="2" t="s">
        <v>18</v>
      </c>
      <c r="G3714" s="1" t="s">
        <v>68</v>
      </c>
      <c r="H3714" s="4">
        <v>3.3883299999999998</v>
      </c>
    </row>
    <row r="3715" spans="1:8">
      <c r="A3715" s="1" t="s">
        <v>136</v>
      </c>
      <c r="B3715" s="1" t="s">
        <v>149</v>
      </c>
      <c r="C3715" s="1" t="s">
        <v>151</v>
      </c>
      <c r="D3715" s="1">
        <v>6</v>
      </c>
      <c r="E3715" s="1" t="s">
        <v>80</v>
      </c>
      <c r="F3715" s="2" t="s">
        <v>19</v>
      </c>
      <c r="G3715" s="1" t="s">
        <v>67</v>
      </c>
      <c r="H3715" s="4" t="s">
        <v>69</v>
      </c>
    </row>
    <row r="3716" spans="1:8">
      <c r="A3716" s="1" t="s">
        <v>136</v>
      </c>
      <c r="B3716" s="1" t="s">
        <v>149</v>
      </c>
      <c r="C3716" s="1" t="s">
        <v>151</v>
      </c>
      <c r="D3716" s="1">
        <v>6</v>
      </c>
      <c r="E3716" s="1" t="s">
        <v>80</v>
      </c>
      <c r="F3716" s="2" t="s">
        <v>20</v>
      </c>
      <c r="G3716" s="1" t="s">
        <v>67</v>
      </c>
      <c r="H3716" s="4" t="s">
        <v>69</v>
      </c>
    </row>
    <row r="3717" spans="1:8">
      <c r="A3717" s="1" t="s">
        <v>136</v>
      </c>
      <c r="B3717" s="1" t="s">
        <v>149</v>
      </c>
      <c r="C3717" s="1" t="s">
        <v>151</v>
      </c>
      <c r="D3717" s="1">
        <v>6</v>
      </c>
      <c r="E3717" s="1" t="s">
        <v>80</v>
      </c>
      <c r="F3717" s="2" t="s">
        <v>21</v>
      </c>
      <c r="G3717" s="1" t="s">
        <v>67</v>
      </c>
      <c r="H3717" s="4" t="s">
        <v>69</v>
      </c>
    </row>
    <row r="3718" spans="1:8">
      <c r="A3718" s="1" t="s">
        <v>136</v>
      </c>
      <c r="B3718" s="1" t="s">
        <v>149</v>
      </c>
      <c r="C3718" s="1" t="s">
        <v>151</v>
      </c>
      <c r="D3718" s="1">
        <v>6</v>
      </c>
      <c r="E3718" s="1" t="s">
        <v>80</v>
      </c>
      <c r="F3718" s="2" t="s">
        <v>22</v>
      </c>
      <c r="G3718" s="1" t="s">
        <v>67</v>
      </c>
      <c r="H3718" s="4" t="s">
        <v>69</v>
      </c>
    </row>
    <row r="3719" spans="1:8">
      <c r="A3719" s="1" t="s">
        <v>136</v>
      </c>
      <c r="B3719" s="1" t="s">
        <v>149</v>
      </c>
      <c r="C3719" s="1" t="s">
        <v>151</v>
      </c>
      <c r="D3719" s="1">
        <v>6</v>
      </c>
      <c r="E3719" s="1" t="s">
        <v>80</v>
      </c>
      <c r="F3719" s="2" t="s">
        <v>23</v>
      </c>
      <c r="G3719" s="1" t="s">
        <v>67</v>
      </c>
      <c r="H3719" s="4" t="s">
        <v>69</v>
      </c>
    </row>
    <row r="3720" spans="1:8">
      <c r="A3720" s="1" t="s">
        <v>136</v>
      </c>
      <c r="B3720" s="1" t="s">
        <v>149</v>
      </c>
      <c r="C3720" s="1" t="s">
        <v>151</v>
      </c>
      <c r="D3720" s="1">
        <v>6</v>
      </c>
      <c r="E3720" s="1" t="s">
        <v>80</v>
      </c>
      <c r="F3720" s="2" t="s">
        <v>24</v>
      </c>
      <c r="G3720" s="1" t="s">
        <v>67</v>
      </c>
      <c r="H3720" s="4" t="s">
        <v>69</v>
      </c>
    </row>
    <row r="3721" spans="1:8">
      <c r="A3721" s="1" t="s">
        <v>136</v>
      </c>
      <c r="B3721" s="1" t="s">
        <v>149</v>
      </c>
      <c r="C3721" s="1" t="s">
        <v>151</v>
      </c>
      <c r="D3721" s="1">
        <v>6</v>
      </c>
      <c r="E3721" s="1" t="s">
        <v>80</v>
      </c>
      <c r="F3721" s="3" t="s">
        <v>25</v>
      </c>
      <c r="G3721" s="1" t="s">
        <v>67</v>
      </c>
      <c r="H3721" s="5" t="s">
        <v>69</v>
      </c>
    </row>
    <row r="3722" spans="1:8">
      <c r="A3722" s="1" t="s">
        <v>136</v>
      </c>
      <c r="B3722" s="1" t="s">
        <v>149</v>
      </c>
      <c r="C3722" s="1" t="s">
        <v>151</v>
      </c>
      <c r="D3722" s="1">
        <v>6</v>
      </c>
      <c r="E3722" s="1" t="s">
        <v>80</v>
      </c>
      <c r="F3722" s="3" t="s">
        <v>26</v>
      </c>
      <c r="G3722" s="1" t="s">
        <v>67</v>
      </c>
      <c r="H3722" s="5" t="s">
        <v>69</v>
      </c>
    </row>
    <row r="3723" spans="1:8">
      <c r="A3723" s="1" t="s">
        <v>136</v>
      </c>
      <c r="B3723" s="1" t="s">
        <v>149</v>
      </c>
      <c r="C3723" s="1" t="s">
        <v>151</v>
      </c>
      <c r="D3723" s="1">
        <v>6</v>
      </c>
      <c r="E3723" s="1" t="s">
        <v>80</v>
      </c>
      <c r="F3723" s="3" t="s">
        <v>27</v>
      </c>
      <c r="G3723" s="1" t="s">
        <v>67</v>
      </c>
      <c r="H3723" s="5" t="s">
        <v>69</v>
      </c>
    </row>
    <row r="3724" spans="1:8">
      <c r="A3724" s="1" t="s">
        <v>136</v>
      </c>
      <c r="B3724" s="1" t="s">
        <v>149</v>
      </c>
      <c r="C3724" s="1" t="s">
        <v>151</v>
      </c>
      <c r="D3724" s="1">
        <v>6</v>
      </c>
      <c r="E3724" s="1" t="s">
        <v>80</v>
      </c>
      <c r="F3724" s="3" t="s">
        <v>28</v>
      </c>
      <c r="G3724" s="1" t="s">
        <v>67</v>
      </c>
      <c r="H3724" s="5" t="s">
        <v>69</v>
      </c>
    </row>
    <row r="3725" spans="1:8">
      <c r="A3725" s="1" t="s">
        <v>136</v>
      </c>
      <c r="B3725" s="1" t="s">
        <v>149</v>
      </c>
      <c r="C3725" s="1" t="s">
        <v>151</v>
      </c>
      <c r="D3725" s="1">
        <v>6</v>
      </c>
      <c r="E3725" s="1" t="s">
        <v>80</v>
      </c>
      <c r="F3725" s="3" t="s">
        <v>29</v>
      </c>
      <c r="G3725" s="1" t="s">
        <v>67</v>
      </c>
      <c r="H3725" s="5" t="s">
        <v>69</v>
      </c>
    </row>
    <row r="3726" spans="1:8">
      <c r="A3726" s="1" t="s">
        <v>136</v>
      </c>
      <c r="B3726" s="1" t="s">
        <v>149</v>
      </c>
      <c r="C3726" s="1" t="s">
        <v>151</v>
      </c>
      <c r="D3726" s="1">
        <v>6</v>
      </c>
      <c r="E3726" s="1" t="s">
        <v>80</v>
      </c>
      <c r="F3726" s="3" t="s">
        <v>30</v>
      </c>
      <c r="G3726" s="1" t="s">
        <v>67</v>
      </c>
      <c r="H3726" s="5" t="s">
        <v>69</v>
      </c>
    </row>
    <row r="3727" spans="1:8">
      <c r="A3727" s="1" t="s">
        <v>136</v>
      </c>
      <c r="B3727" s="1" t="s">
        <v>149</v>
      </c>
      <c r="C3727" s="1" t="s">
        <v>151</v>
      </c>
      <c r="D3727" s="1">
        <v>6</v>
      </c>
      <c r="E3727" s="1" t="s">
        <v>80</v>
      </c>
      <c r="F3727" s="3" t="s">
        <v>31</v>
      </c>
      <c r="G3727" s="1" t="s">
        <v>67</v>
      </c>
      <c r="H3727" s="5">
        <v>2.14</v>
      </c>
    </row>
    <row r="3728" spans="1:8">
      <c r="A3728" s="1" t="s">
        <v>136</v>
      </c>
      <c r="B3728" s="1" t="s">
        <v>149</v>
      </c>
      <c r="C3728" s="1" t="s">
        <v>151</v>
      </c>
      <c r="D3728" s="1">
        <v>6</v>
      </c>
      <c r="E3728" s="1" t="s">
        <v>80</v>
      </c>
      <c r="F3728" s="3" t="s">
        <v>32</v>
      </c>
      <c r="G3728" s="1" t="s">
        <v>67</v>
      </c>
      <c r="H3728" s="5">
        <v>2.14</v>
      </c>
    </row>
    <row r="3729" spans="1:8">
      <c r="A3729" s="1" t="s">
        <v>136</v>
      </c>
      <c r="B3729" s="1" t="s">
        <v>149</v>
      </c>
      <c r="C3729" s="1" t="s">
        <v>151</v>
      </c>
      <c r="D3729" s="1">
        <v>6</v>
      </c>
      <c r="E3729" s="1" t="s">
        <v>80</v>
      </c>
      <c r="F3729" s="3" t="s">
        <v>33</v>
      </c>
      <c r="G3729" s="1" t="s">
        <v>67</v>
      </c>
      <c r="H3729" s="5">
        <v>2.14</v>
      </c>
    </row>
    <row r="3730" spans="1:8">
      <c r="A3730" s="1" t="s">
        <v>136</v>
      </c>
      <c r="B3730" s="1" t="s">
        <v>149</v>
      </c>
      <c r="C3730" s="1" t="s">
        <v>151</v>
      </c>
      <c r="D3730" s="1">
        <v>6</v>
      </c>
      <c r="E3730" s="1" t="s">
        <v>80</v>
      </c>
      <c r="F3730" s="3" t="s">
        <v>34</v>
      </c>
      <c r="G3730" s="1" t="s">
        <v>67</v>
      </c>
      <c r="H3730" s="5">
        <v>4.1016700000000004</v>
      </c>
    </row>
    <row r="3731" spans="1:8">
      <c r="A3731" s="1" t="s">
        <v>136</v>
      </c>
      <c r="B3731" s="1" t="s">
        <v>149</v>
      </c>
      <c r="C3731" s="1" t="s">
        <v>151</v>
      </c>
      <c r="D3731" s="1">
        <v>6</v>
      </c>
      <c r="E3731" s="1" t="s">
        <v>80</v>
      </c>
      <c r="F3731" s="3" t="s">
        <v>35</v>
      </c>
      <c r="G3731" s="1" t="s">
        <v>67</v>
      </c>
      <c r="H3731" s="5">
        <v>3.21</v>
      </c>
    </row>
    <row r="3732" spans="1:8">
      <c r="A3732" s="1" t="s">
        <v>136</v>
      </c>
      <c r="B3732" s="1" t="s">
        <v>149</v>
      </c>
      <c r="C3732" s="1" t="s">
        <v>151</v>
      </c>
      <c r="D3732" s="1">
        <v>6</v>
      </c>
      <c r="E3732" s="1" t="s">
        <v>80</v>
      </c>
      <c r="F3732" s="3" t="s">
        <v>36</v>
      </c>
      <c r="G3732" s="1" t="s">
        <v>67</v>
      </c>
      <c r="H3732" s="5">
        <v>5.5283300000000004</v>
      </c>
    </row>
    <row r="3733" spans="1:8">
      <c r="A3733" s="1" t="s">
        <v>136</v>
      </c>
      <c r="B3733" s="1" t="s">
        <v>149</v>
      </c>
      <c r="C3733" s="1" t="s">
        <v>151</v>
      </c>
      <c r="D3733" s="1">
        <v>6</v>
      </c>
      <c r="E3733" s="1" t="s">
        <v>80</v>
      </c>
      <c r="F3733" s="3" t="s">
        <v>37</v>
      </c>
      <c r="G3733" s="1" t="s">
        <v>67</v>
      </c>
      <c r="H3733" s="5">
        <v>1.15917</v>
      </c>
    </row>
    <row r="3734" spans="1:8">
      <c r="A3734" s="1" t="s">
        <v>136</v>
      </c>
      <c r="B3734" s="1" t="s">
        <v>149</v>
      </c>
      <c r="C3734" s="1" t="s">
        <v>151</v>
      </c>
      <c r="D3734" s="1">
        <v>6</v>
      </c>
      <c r="E3734" s="1" t="s">
        <v>80</v>
      </c>
      <c r="F3734" s="3" t="s">
        <v>38</v>
      </c>
      <c r="G3734" s="1" t="s">
        <v>67</v>
      </c>
      <c r="H3734" s="6">
        <v>4.28</v>
      </c>
    </row>
    <row r="3735" spans="1:8">
      <c r="A3735" s="1" t="s">
        <v>136</v>
      </c>
      <c r="B3735" s="1" t="s">
        <v>149</v>
      </c>
      <c r="C3735" s="1" t="s">
        <v>151</v>
      </c>
      <c r="D3735" s="1">
        <v>6</v>
      </c>
      <c r="E3735" s="1" t="s">
        <v>80</v>
      </c>
      <c r="F3735" s="3" t="s">
        <v>39</v>
      </c>
      <c r="G3735" s="1" t="s">
        <v>67</v>
      </c>
      <c r="H3735" s="6" t="s">
        <v>69</v>
      </c>
    </row>
    <row r="3736" spans="1:8">
      <c r="A3736" s="1" t="s">
        <v>136</v>
      </c>
      <c r="B3736" s="1" t="s">
        <v>149</v>
      </c>
      <c r="C3736" s="1" t="s">
        <v>151</v>
      </c>
      <c r="D3736" s="1">
        <v>6</v>
      </c>
      <c r="E3736" s="1" t="s">
        <v>80</v>
      </c>
      <c r="F3736" s="3" t="s">
        <v>40</v>
      </c>
      <c r="G3736" s="1" t="s">
        <v>67</v>
      </c>
      <c r="H3736" s="5">
        <v>4.28</v>
      </c>
    </row>
    <row r="3737" spans="1:8">
      <c r="A3737" s="1" t="s">
        <v>136</v>
      </c>
      <c r="B3737" s="1" t="s">
        <v>149</v>
      </c>
      <c r="C3737" s="1" t="s">
        <v>151</v>
      </c>
      <c r="D3737" s="1">
        <v>6</v>
      </c>
      <c r="E3737" s="1" t="s">
        <v>80</v>
      </c>
      <c r="F3737" s="3" t="s">
        <v>41</v>
      </c>
      <c r="G3737" s="1" t="s">
        <v>68</v>
      </c>
      <c r="H3737" s="5">
        <v>4.28</v>
      </c>
    </row>
    <row r="3738" spans="1:8">
      <c r="A3738" s="1" t="s">
        <v>136</v>
      </c>
      <c r="B3738" s="1" t="s">
        <v>149</v>
      </c>
      <c r="C3738" s="1" t="s">
        <v>151</v>
      </c>
      <c r="D3738" s="1">
        <v>6</v>
      </c>
      <c r="E3738" s="1" t="s">
        <v>80</v>
      </c>
      <c r="F3738" s="3" t="s">
        <v>42</v>
      </c>
      <c r="G3738" s="1" t="s">
        <v>68</v>
      </c>
      <c r="H3738" s="5" t="s">
        <v>69</v>
      </c>
    </row>
    <row r="3739" spans="1:8">
      <c r="A3739" s="1" t="s">
        <v>136</v>
      </c>
      <c r="B3739" s="1" t="s">
        <v>149</v>
      </c>
      <c r="C3739" s="1" t="s">
        <v>151</v>
      </c>
      <c r="D3739" s="1">
        <v>6</v>
      </c>
      <c r="E3739" s="1" t="s">
        <v>80</v>
      </c>
      <c r="F3739" s="3" t="s">
        <v>43</v>
      </c>
      <c r="G3739" s="1" t="s">
        <v>67</v>
      </c>
      <c r="H3739" s="5">
        <v>1.12944</v>
      </c>
    </row>
    <row r="3740" spans="1:8">
      <c r="A3740" s="1" t="s">
        <v>136</v>
      </c>
      <c r="B3740" s="1" t="s">
        <v>149</v>
      </c>
      <c r="C3740" s="1" t="s">
        <v>151</v>
      </c>
      <c r="D3740" s="1">
        <v>6</v>
      </c>
      <c r="E3740" s="1" t="s">
        <v>80</v>
      </c>
      <c r="F3740" s="3" t="s">
        <v>44</v>
      </c>
      <c r="G3740" s="1" t="s">
        <v>67</v>
      </c>
      <c r="H3740" s="5" t="s">
        <v>69</v>
      </c>
    </row>
    <row r="3741" spans="1:8">
      <c r="A3741" s="1" t="s">
        <v>136</v>
      </c>
      <c r="B3741" s="1" t="s">
        <v>149</v>
      </c>
      <c r="C3741" s="1" t="s">
        <v>151</v>
      </c>
      <c r="D3741" s="1">
        <v>6</v>
      </c>
      <c r="E3741" s="1" t="s">
        <v>80</v>
      </c>
      <c r="F3741" s="3" t="s">
        <v>45</v>
      </c>
      <c r="G3741" s="1" t="s">
        <v>68</v>
      </c>
      <c r="H3741" s="5" t="s">
        <v>69</v>
      </c>
    </row>
    <row r="3742" spans="1:8">
      <c r="A3742" s="1" t="s">
        <v>136</v>
      </c>
      <c r="B3742" s="1" t="s">
        <v>149</v>
      </c>
      <c r="C3742" s="1" t="s">
        <v>151</v>
      </c>
      <c r="D3742" s="1">
        <v>6</v>
      </c>
      <c r="E3742" s="1" t="s">
        <v>80</v>
      </c>
      <c r="F3742" s="3" t="s">
        <v>46</v>
      </c>
      <c r="G3742" s="1" t="s">
        <v>67</v>
      </c>
      <c r="H3742" s="5">
        <v>2.2291699999999999</v>
      </c>
    </row>
    <row r="3743" spans="1:8">
      <c r="A3743" s="1" t="s">
        <v>136</v>
      </c>
      <c r="B3743" s="1" t="s">
        <v>149</v>
      </c>
      <c r="C3743" s="1" t="s">
        <v>151</v>
      </c>
      <c r="D3743" s="1">
        <v>6</v>
      </c>
      <c r="E3743" s="1" t="s">
        <v>80</v>
      </c>
      <c r="F3743" s="3" t="s">
        <v>47</v>
      </c>
      <c r="G3743" s="1" t="s">
        <v>68</v>
      </c>
      <c r="H3743" s="5">
        <v>16.406669999999998</v>
      </c>
    </row>
    <row r="3744" spans="1:8">
      <c r="A3744" s="1" t="s">
        <v>136</v>
      </c>
      <c r="B3744" s="1" t="s">
        <v>149</v>
      </c>
      <c r="C3744" s="1" t="s">
        <v>151</v>
      </c>
      <c r="D3744" s="1">
        <v>6</v>
      </c>
      <c r="E3744" s="1" t="s">
        <v>80</v>
      </c>
      <c r="F3744" s="3" t="s">
        <v>48</v>
      </c>
      <c r="G3744" s="1" t="s">
        <v>68</v>
      </c>
      <c r="H3744" s="5">
        <v>16.406669999999998</v>
      </c>
    </row>
    <row r="3745" spans="1:8">
      <c r="A3745" s="1" t="s">
        <v>136</v>
      </c>
      <c r="B3745" s="1" t="s">
        <v>149</v>
      </c>
      <c r="C3745" s="1" t="s">
        <v>151</v>
      </c>
      <c r="D3745" s="1">
        <v>6</v>
      </c>
      <c r="E3745" s="1" t="s">
        <v>80</v>
      </c>
      <c r="F3745" s="3" t="s">
        <v>49</v>
      </c>
      <c r="G3745" s="1" t="s">
        <v>67</v>
      </c>
      <c r="H3745" s="5">
        <v>17.12</v>
      </c>
    </row>
    <row r="3746" spans="1:8">
      <c r="A3746" s="1" t="s">
        <v>136</v>
      </c>
      <c r="B3746" s="1" t="s">
        <v>149</v>
      </c>
      <c r="C3746" s="1" t="s">
        <v>151</v>
      </c>
      <c r="D3746" s="1">
        <v>6</v>
      </c>
      <c r="E3746" s="1" t="s">
        <v>80</v>
      </c>
      <c r="F3746" s="3" t="s">
        <v>50</v>
      </c>
      <c r="G3746" s="1" t="s">
        <v>68</v>
      </c>
      <c r="H3746" s="5">
        <v>4.4583300000000001</v>
      </c>
    </row>
    <row r="3747" spans="1:8">
      <c r="A3747" s="1" t="s">
        <v>136</v>
      </c>
      <c r="B3747" s="1" t="s">
        <v>149</v>
      </c>
      <c r="C3747" s="1" t="s">
        <v>151</v>
      </c>
      <c r="D3747" s="1">
        <v>6</v>
      </c>
      <c r="E3747" s="1" t="s">
        <v>80</v>
      </c>
      <c r="F3747" s="3" t="s">
        <v>51</v>
      </c>
      <c r="G3747" s="1" t="s">
        <v>67</v>
      </c>
      <c r="H3747" s="5">
        <v>5.7066699999999999</v>
      </c>
    </row>
    <row r="3748" spans="1:8">
      <c r="A3748" s="1" t="s">
        <v>136</v>
      </c>
      <c r="B3748" s="1" t="s">
        <v>149</v>
      </c>
      <c r="C3748" s="1" t="s">
        <v>151</v>
      </c>
      <c r="D3748" s="1">
        <v>6</v>
      </c>
      <c r="E3748" s="1" t="s">
        <v>80</v>
      </c>
      <c r="F3748" s="3" t="s">
        <v>52</v>
      </c>
      <c r="G3748" s="1" t="s">
        <v>68</v>
      </c>
      <c r="H3748" s="5">
        <v>5.35</v>
      </c>
    </row>
    <row r="3749" spans="1:8">
      <c r="A3749" s="1" t="s">
        <v>136</v>
      </c>
      <c r="B3749" s="1" t="s">
        <v>149</v>
      </c>
      <c r="C3749" s="1" t="s">
        <v>151</v>
      </c>
      <c r="D3749" s="1">
        <v>6</v>
      </c>
      <c r="E3749" s="1" t="s">
        <v>80</v>
      </c>
      <c r="F3749" s="3" t="s">
        <v>53</v>
      </c>
      <c r="G3749" s="1" t="s">
        <v>68</v>
      </c>
      <c r="H3749" s="5">
        <v>5.35</v>
      </c>
    </row>
    <row r="3750" spans="1:8">
      <c r="A3750" s="1" t="s">
        <v>136</v>
      </c>
      <c r="B3750" s="1" t="s">
        <v>149</v>
      </c>
      <c r="C3750" s="1" t="s">
        <v>151</v>
      </c>
      <c r="D3750" s="1">
        <v>6</v>
      </c>
      <c r="E3750" s="1" t="s">
        <v>80</v>
      </c>
      <c r="F3750" s="3" t="s">
        <v>54</v>
      </c>
      <c r="G3750" s="1" t="s">
        <v>68</v>
      </c>
      <c r="H3750" s="5" t="s">
        <v>69</v>
      </c>
    </row>
    <row r="3751" spans="1:8">
      <c r="A3751" s="1" t="s">
        <v>136</v>
      </c>
      <c r="B3751" s="1" t="s">
        <v>149</v>
      </c>
      <c r="C3751" s="1" t="s">
        <v>151</v>
      </c>
      <c r="D3751" s="1">
        <v>6</v>
      </c>
      <c r="E3751" s="1" t="s">
        <v>80</v>
      </c>
      <c r="F3751" s="3" t="s">
        <v>55</v>
      </c>
      <c r="G3751" s="1" t="s">
        <v>68</v>
      </c>
      <c r="H3751" s="5" t="s">
        <v>69</v>
      </c>
    </row>
    <row r="3752" spans="1:8">
      <c r="A3752" s="1" t="s">
        <v>136</v>
      </c>
      <c r="B3752" s="1" t="s">
        <v>149</v>
      </c>
      <c r="C3752" s="1" t="s">
        <v>151</v>
      </c>
      <c r="D3752" s="1">
        <v>6</v>
      </c>
      <c r="E3752" s="1" t="s">
        <v>80</v>
      </c>
      <c r="F3752" s="3" t="s">
        <v>56</v>
      </c>
      <c r="G3752" s="1" t="s">
        <v>68</v>
      </c>
      <c r="H3752" s="5">
        <v>2.14</v>
      </c>
    </row>
    <row r="3753" spans="1:8">
      <c r="A3753" s="1" t="s">
        <v>136</v>
      </c>
      <c r="B3753" s="1" t="s">
        <v>149</v>
      </c>
      <c r="C3753" s="1" t="s">
        <v>151</v>
      </c>
      <c r="D3753" s="1">
        <v>6</v>
      </c>
      <c r="E3753" s="1" t="s">
        <v>80</v>
      </c>
      <c r="F3753" s="3" t="s">
        <v>57</v>
      </c>
      <c r="G3753" s="1" t="s">
        <v>68</v>
      </c>
      <c r="H3753" s="5">
        <v>2.14</v>
      </c>
    </row>
    <row r="3754" spans="1:8">
      <c r="A3754" s="1" t="s">
        <v>136</v>
      </c>
      <c r="B3754" s="1" t="s">
        <v>149</v>
      </c>
      <c r="C3754" s="1" t="s">
        <v>151</v>
      </c>
      <c r="D3754" s="1">
        <v>6</v>
      </c>
      <c r="E3754" s="1" t="s">
        <v>80</v>
      </c>
      <c r="F3754" s="3" t="s">
        <v>58</v>
      </c>
      <c r="G3754" s="1" t="s">
        <v>68</v>
      </c>
      <c r="H3754" s="5">
        <v>1.605</v>
      </c>
    </row>
    <row r="3755" spans="1:8">
      <c r="A3755" s="1" t="s">
        <v>136</v>
      </c>
      <c r="B3755" s="1" t="s">
        <v>149</v>
      </c>
      <c r="C3755" s="1" t="s">
        <v>151</v>
      </c>
      <c r="D3755" s="1">
        <v>6</v>
      </c>
      <c r="E3755" s="1" t="s">
        <v>80</v>
      </c>
      <c r="F3755" s="3" t="s">
        <v>135</v>
      </c>
      <c r="G3755" s="1" t="s">
        <v>68</v>
      </c>
      <c r="H3755" s="5">
        <v>0.80249999999999999</v>
      </c>
    </row>
    <row r="3756" spans="1:8">
      <c r="A3756" s="1" t="s">
        <v>136</v>
      </c>
      <c r="B3756" s="1" t="s">
        <v>149</v>
      </c>
      <c r="C3756" s="1" t="s">
        <v>151</v>
      </c>
      <c r="D3756" s="1">
        <v>6</v>
      </c>
      <c r="E3756" s="1" t="s">
        <v>80</v>
      </c>
      <c r="F3756" s="3" t="s">
        <v>59</v>
      </c>
      <c r="G3756" s="1" t="s">
        <v>68</v>
      </c>
      <c r="H3756" s="5">
        <v>1.07</v>
      </c>
    </row>
    <row r="3757" spans="1:8">
      <c r="A3757" s="1" t="s">
        <v>136</v>
      </c>
      <c r="B3757" s="1" t="s">
        <v>149</v>
      </c>
      <c r="C3757" s="1" t="s">
        <v>151</v>
      </c>
      <c r="D3757" s="1">
        <v>6</v>
      </c>
      <c r="E3757" s="1" t="s">
        <v>80</v>
      </c>
      <c r="F3757" s="3" t="s">
        <v>60</v>
      </c>
      <c r="G3757" s="1" t="s">
        <v>68</v>
      </c>
      <c r="H3757" s="5">
        <v>0.80249999999999999</v>
      </c>
    </row>
    <row r="3758" spans="1:8">
      <c r="A3758" s="1" t="s">
        <v>136</v>
      </c>
      <c r="B3758" s="1" t="s">
        <v>149</v>
      </c>
      <c r="C3758" s="1" t="s">
        <v>151</v>
      </c>
      <c r="D3758" s="1">
        <v>6</v>
      </c>
      <c r="E3758" s="1" t="s">
        <v>80</v>
      </c>
      <c r="F3758" s="3" t="s">
        <v>61</v>
      </c>
      <c r="G3758" s="1" t="s">
        <v>67</v>
      </c>
      <c r="H3758" s="5" t="s">
        <v>69</v>
      </c>
    </row>
    <row r="3759" spans="1:8">
      <c r="A3759" s="1" t="s">
        <v>136</v>
      </c>
      <c r="B3759" s="1" t="s">
        <v>149</v>
      </c>
      <c r="C3759" s="1" t="s">
        <v>151</v>
      </c>
      <c r="D3759" s="1">
        <v>6</v>
      </c>
      <c r="E3759" s="1" t="s">
        <v>80</v>
      </c>
      <c r="F3759" s="3" t="s">
        <v>62</v>
      </c>
      <c r="G3759" s="1" t="s">
        <v>67</v>
      </c>
      <c r="H3759" s="5" t="s">
        <v>69</v>
      </c>
    </row>
    <row r="3760" spans="1:8">
      <c r="A3760" s="1" t="s">
        <v>136</v>
      </c>
      <c r="B3760" s="1" t="s">
        <v>149</v>
      </c>
      <c r="C3760" s="1" t="s">
        <v>151</v>
      </c>
      <c r="D3760" s="1">
        <v>6</v>
      </c>
      <c r="E3760" s="1" t="s">
        <v>80</v>
      </c>
      <c r="F3760" s="3" t="s">
        <v>63</v>
      </c>
      <c r="G3760" s="1" t="s">
        <v>67</v>
      </c>
      <c r="H3760" s="5">
        <v>5.7066699999999999</v>
      </c>
    </row>
    <row r="3761" spans="1:8">
      <c r="A3761" s="1" t="s">
        <v>136</v>
      </c>
      <c r="B3761" s="1" t="s">
        <v>149</v>
      </c>
      <c r="C3761" s="1" t="s">
        <v>151</v>
      </c>
      <c r="D3761" s="1">
        <v>6</v>
      </c>
      <c r="E3761" s="1" t="s">
        <v>80</v>
      </c>
      <c r="F3761" s="3" t="s">
        <v>64</v>
      </c>
      <c r="G3761" s="1" t="s">
        <v>67</v>
      </c>
      <c r="H3761" s="5" t="s">
        <v>69</v>
      </c>
    </row>
    <row r="3762" spans="1:8">
      <c r="A3762" s="1" t="s">
        <v>136</v>
      </c>
      <c r="B3762" s="1" t="s">
        <v>149</v>
      </c>
      <c r="C3762" s="1" t="s">
        <v>151</v>
      </c>
      <c r="D3762" s="1">
        <v>6</v>
      </c>
      <c r="E3762" s="1" t="s">
        <v>80</v>
      </c>
      <c r="F3762" s="3" t="s">
        <v>65</v>
      </c>
      <c r="G3762" s="1" t="s">
        <v>67</v>
      </c>
      <c r="H3762" s="5">
        <v>1.15917</v>
      </c>
    </row>
    <row r="3763" spans="1:8">
      <c r="A3763" s="1" t="s">
        <v>136</v>
      </c>
      <c r="B3763" s="1" t="s">
        <v>149</v>
      </c>
      <c r="C3763" s="1" t="s">
        <v>151</v>
      </c>
      <c r="D3763" s="1">
        <v>6</v>
      </c>
      <c r="E3763" s="1" t="s">
        <v>80</v>
      </c>
      <c r="F3763" s="3" t="s">
        <v>66</v>
      </c>
      <c r="G3763" s="1" t="s">
        <v>67</v>
      </c>
      <c r="H3763" s="5">
        <v>1.15917</v>
      </c>
    </row>
    <row r="3764" spans="1:8">
      <c r="A3764" s="1" t="s">
        <v>136</v>
      </c>
      <c r="B3764" s="1" t="s">
        <v>149</v>
      </c>
      <c r="C3764" s="1" t="s">
        <v>152</v>
      </c>
      <c r="D3764" s="1">
        <v>5</v>
      </c>
      <c r="E3764" s="1" t="s">
        <v>87</v>
      </c>
      <c r="F3764" s="2" t="s">
        <v>11</v>
      </c>
      <c r="G3764" s="1" t="s">
        <v>67</v>
      </c>
      <c r="H3764" s="4">
        <v>1.52475</v>
      </c>
    </row>
    <row r="3765" spans="1:8">
      <c r="A3765" s="1" t="s">
        <v>136</v>
      </c>
      <c r="B3765" s="1" t="s">
        <v>149</v>
      </c>
      <c r="C3765" s="1" t="s">
        <v>152</v>
      </c>
      <c r="D3765" s="1">
        <v>5</v>
      </c>
      <c r="E3765" s="1" t="s">
        <v>87</v>
      </c>
      <c r="F3765" s="2" t="s">
        <v>12</v>
      </c>
      <c r="G3765" s="1" t="s">
        <v>67</v>
      </c>
      <c r="H3765" s="4">
        <v>3.5666699999999998</v>
      </c>
    </row>
    <row r="3766" spans="1:8">
      <c r="A3766" s="1" t="s">
        <v>136</v>
      </c>
      <c r="B3766" s="1" t="s">
        <v>149</v>
      </c>
      <c r="C3766" s="1" t="s">
        <v>152</v>
      </c>
      <c r="D3766" s="1">
        <v>5</v>
      </c>
      <c r="E3766" s="1" t="s">
        <v>87</v>
      </c>
      <c r="F3766" s="2" t="s">
        <v>13</v>
      </c>
      <c r="G3766" s="1" t="s">
        <v>67</v>
      </c>
      <c r="H3766" s="4">
        <v>0.50527999999999995</v>
      </c>
    </row>
    <row r="3767" spans="1:8">
      <c r="A3767" s="1" t="s">
        <v>136</v>
      </c>
      <c r="B3767" s="1" t="s">
        <v>149</v>
      </c>
      <c r="C3767" s="1" t="s">
        <v>152</v>
      </c>
      <c r="D3767" s="1">
        <v>5</v>
      </c>
      <c r="E3767" s="1" t="s">
        <v>87</v>
      </c>
      <c r="F3767" s="2" t="s">
        <v>14</v>
      </c>
      <c r="G3767" s="1" t="s">
        <v>67</v>
      </c>
      <c r="H3767" s="4">
        <v>6.2416700000000001</v>
      </c>
    </row>
    <row r="3768" spans="1:8">
      <c r="A3768" s="1" t="s">
        <v>136</v>
      </c>
      <c r="B3768" s="1" t="s">
        <v>149</v>
      </c>
      <c r="C3768" s="1" t="s">
        <v>152</v>
      </c>
      <c r="D3768" s="1">
        <v>5</v>
      </c>
      <c r="E3768" s="1" t="s">
        <v>87</v>
      </c>
      <c r="F3768" s="2" t="s">
        <v>15</v>
      </c>
      <c r="G3768" s="1" t="s">
        <v>67</v>
      </c>
      <c r="H3768" s="4">
        <v>3.21</v>
      </c>
    </row>
    <row r="3769" spans="1:8">
      <c r="A3769" s="1" t="s">
        <v>136</v>
      </c>
      <c r="B3769" s="1" t="s">
        <v>149</v>
      </c>
      <c r="C3769" s="1" t="s">
        <v>152</v>
      </c>
      <c r="D3769" s="1">
        <v>5</v>
      </c>
      <c r="E3769" s="1" t="s">
        <v>87</v>
      </c>
      <c r="F3769" s="2" t="s">
        <v>16</v>
      </c>
      <c r="G3769" s="1" t="s">
        <v>67</v>
      </c>
      <c r="H3769" s="4">
        <v>5.1716699999999998</v>
      </c>
    </row>
    <row r="3770" spans="1:8">
      <c r="A3770" s="1" t="s">
        <v>136</v>
      </c>
      <c r="B3770" s="1" t="s">
        <v>149</v>
      </c>
      <c r="C3770" s="1" t="s">
        <v>152</v>
      </c>
      <c r="D3770" s="1">
        <v>5</v>
      </c>
      <c r="E3770" s="1" t="s">
        <v>87</v>
      </c>
      <c r="F3770" s="2" t="s">
        <v>17</v>
      </c>
      <c r="G3770" s="1" t="s">
        <v>67</v>
      </c>
      <c r="H3770" s="4">
        <v>0.80249999999999999</v>
      </c>
    </row>
    <row r="3771" spans="1:8">
      <c r="A3771" s="1" t="s">
        <v>136</v>
      </c>
      <c r="B3771" s="1" t="s">
        <v>149</v>
      </c>
      <c r="C3771" s="1" t="s">
        <v>152</v>
      </c>
      <c r="D3771" s="1">
        <v>5</v>
      </c>
      <c r="E3771" s="1" t="s">
        <v>87</v>
      </c>
      <c r="F3771" s="2" t="s">
        <v>18</v>
      </c>
      <c r="G3771" s="1" t="s">
        <v>68</v>
      </c>
      <c r="H3771" s="4">
        <v>0.80249999999999999</v>
      </c>
    </row>
    <row r="3772" spans="1:8">
      <c r="A3772" s="1" t="s">
        <v>136</v>
      </c>
      <c r="B3772" s="1" t="s">
        <v>149</v>
      </c>
      <c r="C3772" s="1" t="s">
        <v>152</v>
      </c>
      <c r="D3772" s="1">
        <v>5</v>
      </c>
      <c r="E3772" s="1" t="s">
        <v>87</v>
      </c>
      <c r="F3772" s="2" t="s">
        <v>19</v>
      </c>
      <c r="G3772" s="1" t="s">
        <v>67</v>
      </c>
      <c r="H3772" s="4">
        <v>2.76417</v>
      </c>
    </row>
    <row r="3773" spans="1:8">
      <c r="A3773" s="1" t="s">
        <v>136</v>
      </c>
      <c r="B3773" s="1" t="s">
        <v>149</v>
      </c>
      <c r="C3773" s="1" t="s">
        <v>152</v>
      </c>
      <c r="D3773" s="1">
        <v>5</v>
      </c>
      <c r="E3773" s="1" t="s">
        <v>87</v>
      </c>
      <c r="F3773" s="2" t="s">
        <v>20</v>
      </c>
      <c r="G3773" s="1" t="s">
        <v>67</v>
      </c>
      <c r="H3773" s="4">
        <v>4.28</v>
      </c>
    </row>
    <row r="3774" spans="1:8">
      <c r="A3774" s="1" t="s">
        <v>136</v>
      </c>
      <c r="B3774" s="1" t="s">
        <v>149</v>
      </c>
      <c r="C3774" s="1" t="s">
        <v>152</v>
      </c>
      <c r="D3774" s="1">
        <v>5</v>
      </c>
      <c r="E3774" s="1" t="s">
        <v>87</v>
      </c>
      <c r="F3774" s="2" t="s">
        <v>21</v>
      </c>
      <c r="G3774" s="1" t="s">
        <v>67</v>
      </c>
      <c r="H3774" s="4">
        <v>3.3883299999999998</v>
      </c>
    </row>
    <row r="3775" spans="1:8">
      <c r="A3775" s="1" t="s">
        <v>136</v>
      </c>
      <c r="B3775" s="1" t="s">
        <v>149</v>
      </c>
      <c r="C3775" s="1" t="s">
        <v>152</v>
      </c>
      <c r="D3775" s="1">
        <v>5</v>
      </c>
      <c r="E3775" s="1" t="s">
        <v>87</v>
      </c>
      <c r="F3775" s="2" t="s">
        <v>22</v>
      </c>
      <c r="G3775" s="1" t="s">
        <v>67</v>
      </c>
      <c r="H3775" s="4">
        <v>3.3883299999999998</v>
      </c>
    </row>
    <row r="3776" spans="1:8">
      <c r="A3776" s="1" t="s">
        <v>136</v>
      </c>
      <c r="B3776" s="1" t="s">
        <v>149</v>
      </c>
      <c r="C3776" s="1" t="s">
        <v>152</v>
      </c>
      <c r="D3776" s="1">
        <v>5</v>
      </c>
      <c r="E3776" s="1" t="s">
        <v>87</v>
      </c>
      <c r="F3776" s="2" t="s">
        <v>23</v>
      </c>
      <c r="G3776" s="1" t="s">
        <v>67</v>
      </c>
      <c r="H3776" s="4">
        <v>3.3883299999999998</v>
      </c>
    </row>
    <row r="3777" spans="1:8">
      <c r="A3777" s="1" t="s">
        <v>136</v>
      </c>
      <c r="B3777" s="1" t="s">
        <v>149</v>
      </c>
      <c r="C3777" s="1" t="s">
        <v>152</v>
      </c>
      <c r="D3777" s="1">
        <v>5</v>
      </c>
      <c r="E3777" s="1" t="s">
        <v>87</v>
      </c>
      <c r="F3777" s="2" t="s">
        <v>24</v>
      </c>
      <c r="G3777" s="1" t="s">
        <v>67</v>
      </c>
      <c r="H3777" s="4">
        <v>1.15917</v>
      </c>
    </row>
    <row r="3778" spans="1:8">
      <c r="A3778" s="1" t="s">
        <v>136</v>
      </c>
      <c r="B3778" s="1" t="s">
        <v>149</v>
      </c>
      <c r="C3778" s="1" t="s">
        <v>152</v>
      </c>
      <c r="D3778" s="1">
        <v>5</v>
      </c>
      <c r="E3778" s="1" t="s">
        <v>87</v>
      </c>
      <c r="F3778" s="3" t="s">
        <v>25</v>
      </c>
      <c r="G3778" s="1" t="s">
        <v>67</v>
      </c>
      <c r="H3778" s="5">
        <v>1.15917</v>
      </c>
    </row>
    <row r="3779" spans="1:8">
      <c r="A3779" s="1" t="s">
        <v>136</v>
      </c>
      <c r="B3779" s="1" t="s">
        <v>149</v>
      </c>
      <c r="C3779" s="1" t="s">
        <v>152</v>
      </c>
      <c r="D3779" s="1">
        <v>5</v>
      </c>
      <c r="E3779" s="1" t="s">
        <v>87</v>
      </c>
      <c r="F3779" s="3" t="s">
        <v>26</v>
      </c>
      <c r="G3779" s="1" t="s">
        <v>67</v>
      </c>
      <c r="H3779" s="5">
        <v>3.3883299999999998</v>
      </c>
    </row>
    <row r="3780" spans="1:8">
      <c r="A3780" s="1" t="s">
        <v>136</v>
      </c>
      <c r="B3780" s="1" t="s">
        <v>149</v>
      </c>
      <c r="C3780" s="1" t="s">
        <v>152</v>
      </c>
      <c r="D3780" s="1">
        <v>5</v>
      </c>
      <c r="E3780" s="1" t="s">
        <v>87</v>
      </c>
      <c r="F3780" s="3" t="s">
        <v>27</v>
      </c>
      <c r="G3780" s="1" t="s">
        <v>67</v>
      </c>
      <c r="H3780" s="5">
        <v>1.15917</v>
      </c>
    </row>
    <row r="3781" spans="1:8">
      <c r="A3781" s="1" t="s">
        <v>136</v>
      </c>
      <c r="B3781" s="1" t="s">
        <v>149</v>
      </c>
      <c r="C3781" s="1" t="s">
        <v>152</v>
      </c>
      <c r="D3781" s="1">
        <v>5</v>
      </c>
      <c r="E3781" s="1" t="s">
        <v>87</v>
      </c>
      <c r="F3781" s="3" t="s">
        <v>28</v>
      </c>
      <c r="G3781" s="1" t="s">
        <v>67</v>
      </c>
      <c r="H3781" s="5">
        <v>1.15917</v>
      </c>
    </row>
    <row r="3782" spans="1:8">
      <c r="A3782" s="1" t="s">
        <v>136</v>
      </c>
      <c r="B3782" s="1" t="s">
        <v>149</v>
      </c>
      <c r="C3782" s="1" t="s">
        <v>152</v>
      </c>
      <c r="D3782" s="1">
        <v>5</v>
      </c>
      <c r="E3782" s="1" t="s">
        <v>87</v>
      </c>
      <c r="F3782" s="3" t="s">
        <v>29</v>
      </c>
      <c r="G3782" s="1" t="s">
        <v>67</v>
      </c>
      <c r="H3782" s="5" t="s">
        <v>69</v>
      </c>
    </row>
    <row r="3783" spans="1:8">
      <c r="A3783" s="1" t="s">
        <v>136</v>
      </c>
      <c r="B3783" s="1" t="s">
        <v>149</v>
      </c>
      <c r="C3783" s="1" t="s">
        <v>152</v>
      </c>
      <c r="D3783" s="1">
        <v>5</v>
      </c>
      <c r="E3783" s="1" t="s">
        <v>87</v>
      </c>
      <c r="F3783" s="3" t="s">
        <v>30</v>
      </c>
      <c r="G3783" s="1" t="s">
        <v>67</v>
      </c>
      <c r="H3783" s="5" t="s">
        <v>69</v>
      </c>
    </row>
    <row r="3784" spans="1:8">
      <c r="A3784" s="1" t="s">
        <v>136</v>
      </c>
      <c r="B3784" s="1" t="s">
        <v>149</v>
      </c>
      <c r="C3784" s="1" t="s">
        <v>152</v>
      </c>
      <c r="D3784" s="1">
        <v>5</v>
      </c>
      <c r="E3784" s="1" t="s">
        <v>87</v>
      </c>
      <c r="F3784" s="3" t="s">
        <v>31</v>
      </c>
      <c r="G3784" s="1" t="s">
        <v>67</v>
      </c>
      <c r="H3784" s="5">
        <v>1.15917</v>
      </c>
    </row>
    <row r="3785" spans="1:8">
      <c r="A3785" s="1" t="s">
        <v>136</v>
      </c>
      <c r="B3785" s="1" t="s">
        <v>149</v>
      </c>
      <c r="C3785" s="1" t="s">
        <v>152</v>
      </c>
      <c r="D3785" s="1">
        <v>5</v>
      </c>
      <c r="E3785" s="1" t="s">
        <v>87</v>
      </c>
      <c r="F3785" s="3" t="s">
        <v>32</v>
      </c>
      <c r="G3785" s="1" t="s">
        <v>67</v>
      </c>
      <c r="H3785" s="5">
        <v>3.3883299999999998</v>
      </c>
    </row>
    <row r="3786" spans="1:8">
      <c r="A3786" s="1" t="s">
        <v>136</v>
      </c>
      <c r="B3786" s="1" t="s">
        <v>149</v>
      </c>
      <c r="C3786" s="1" t="s">
        <v>152</v>
      </c>
      <c r="D3786" s="1">
        <v>5</v>
      </c>
      <c r="E3786" s="1" t="s">
        <v>87</v>
      </c>
      <c r="F3786" s="3" t="s">
        <v>33</v>
      </c>
      <c r="G3786" s="1" t="s">
        <v>67</v>
      </c>
      <c r="H3786" s="5">
        <v>3.3883299999999998</v>
      </c>
    </row>
    <row r="3787" spans="1:8">
      <c r="A3787" s="1" t="s">
        <v>136</v>
      </c>
      <c r="B3787" s="1" t="s">
        <v>149</v>
      </c>
      <c r="C3787" s="1" t="s">
        <v>152</v>
      </c>
      <c r="D3787" s="1">
        <v>5</v>
      </c>
      <c r="E3787" s="1" t="s">
        <v>87</v>
      </c>
      <c r="F3787" s="3" t="s">
        <v>34</v>
      </c>
      <c r="G3787" s="1" t="s">
        <v>67</v>
      </c>
      <c r="H3787" s="5">
        <v>3.3883299999999998</v>
      </c>
    </row>
    <row r="3788" spans="1:8">
      <c r="A3788" s="1" t="s">
        <v>136</v>
      </c>
      <c r="B3788" s="1" t="s">
        <v>149</v>
      </c>
      <c r="C3788" s="1" t="s">
        <v>152</v>
      </c>
      <c r="D3788" s="1">
        <v>5</v>
      </c>
      <c r="E3788" s="1" t="s">
        <v>87</v>
      </c>
      <c r="F3788" s="3" t="s">
        <v>35</v>
      </c>
      <c r="G3788" s="1" t="s">
        <v>67</v>
      </c>
      <c r="H3788" s="5">
        <v>4.28</v>
      </c>
    </row>
    <row r="3789" spans="1:8">
      <c r="A3789" s="1" t="s">
        <v>136</v>
      </c>
      <c r="B3789" s="1" t="s">
        <v>149</v>
      </c>
      <c r="C3789" s="1" t="s">
        <v>152</v>
      </c>
      <c r="D3789" s="1">
        <v>5</v>
      </c>
      <c r="E3789" s="1" t="s">
        <v>87</v>
      </c>
      <c r="F3789" s="3" t="s">
        <v>36</v>
      </c>
      <c r="G3789" s="1" t="s">
        <v>67</v>
      </c>
      <c r="H3789" s="5">
        <v>4.28</v>
      </c>
    </row>
    <row r="3790" spans="1:8">
      <c r="A3790" s="1" t="s">
        <v>136</v>
      </c>
      <c r="B3790" s="1" t="s">
        <v>149</v>
      </c>
      <c r="C3790" s="1" t="s">
        <v>152</v>
      </c>
      <c r="D3790" s="1">
        <v>5</v>
      </c>
      <c r="E3790" s="1" t="s">
        <v>87</v>
      </c>
      <c r="F3790" s="3" t="s">
        <v>37</v>
      </c>
      <c r="G3790" s="1" t="s">
        <v>67</v>
      </c>
      <c r="H3790" s="5">
        <v>0.54986000000000002</v>
      </c>
    </row>
    <row r="3791" spans="1:8">
      <c r="A3791" s="1" t="s">
        <v>136</v>
      </c>
      <c r="B3791" s="1" t="s">
        <v>149</v>
      </c>
      <c r="C3791" s="1" t="s">
        <v>152</v>
      </c>
      <c r="D3791" s="1">
        <v>5</v>
      </c>
      <c r="E3791" s="1" t="s">
        <v>87</v>
      </c>
      <c r="F3791" s="3" t="s">
        <v>38</v>
      </c>
      <c r="G3791" s="1" t="s">
        <v>67</v>
      </c>
      <c r="H3791" s="6" t="s">
        <v>69</v>
      </c>
    </row>
    <row r="3792" spans="1:8">
      <c r="A3792" s="1" t="s">
        <v>136</v>
      </c>
      <c r="B3792" s="1" t="s">
        <v>149</v>
      </c>
      <c r="C3792" s="1" t="s">
        <v>152</v>
      </c>
      <c r="D3792" s="1">
        <v>5</v>
      </c>
      <c r="E3792" s="1" t="s">
        <v>87</v>
      </c>
      <c r="F3792" s="3" t="s">
        <v>39</v>
      </c>
      <c r="G3792" s="1" t="s">
        <v>67</v>
      </c>
      <c r="H3792" s="6" t="s">
        <v>69</v>
      </c>
    </row>
    <row r="3793" spans="1:8">
      <c r="A3793" s="1" t="s">
        <v>136</v>
      </c>
      <c r="B3793" s="1" t="s">
        <v>149</v>
      </c>
      <c r="C3793" s="1" t="s">
        <v>152</v>
      </c>
      <c r="D3793" s="1">
        <v>5</v>
      </c>
      <c r="E3793" s="1" t="s">
        <v>87</v>
      </c>
      <c r="F3793" s="3" t="s">
        <v>40</v>
      </c>
      <c r="G3793" s="1" t="s">
        <v>67</v>
      </c>
      <c r="H3793" s="5">
        <v>4.28</v>
      </c>
    </row>
    <row r="3794" spans="1:8">
      <c r="A3794" s="1" t="s">
        <v>136</v>
      </c>
      <c r="B3794" s="1" t="s">
        <v>149</v>
      </c>
      <c r="C3794" s="1" t="s">
        <v>152</v>
      </c>
      <c r="D3794" s="1">
        <v>5</v>
      </c>
      <c r="E3794" s="1" t="s">
        <v>87</v>
      </c>
      <c r="F3794" s="3" t="s">
        <v>41</v>
      </c>
      <c r="G3794" s="1" t="s">
        <v>68</v>
      </c>
      <c r="H3794" s="5">
        <v>5.1716699999999998</v>
      </c>
    </row>
    <row r="3795" spans="1:8">
      <c r="A3795" s="1" t="s">
        <v>136</v>
      </c>
      <c r="B3795" s="1" t="s">
        <v>149</v>
      </c>
      <c r="C3795" s="1" t="s">
        <v>152</v>
      </c>
      <c r="D3795" s="1">
        <v>5</v>
      </c>
      <c r="E3795" s="1" t="s">
        <v>87</v>
      </c>
      <c r="F3795" s="3" t="s">
        <v>42</v>
      </c>
      <c r="G3795" s="1" t="s">
        <v>68</v>
      </c>
      <c r="H3795" s="5">
        <v>3.21</v>
      </c>
    </row>
    <row r="3796" spans="1:8">
      <c r="A3796" s="1" t="s">
        <v>136</v>
      </c>
      <c r="B3796" s="1" t="s">
        <v>149</v>
      </c>
      <c r="C3796" s="1" t="s">
        <v>152</v>
      </c>
      <c r="D3796" s="1">
        <v>5</v>
      </c>
      <c r="E3796" s="1" t="s">
        <v>87</v>
      </c>
      <c r="F3796" s="3" t="s">
        <v>43</v>
      </c>
      <c r="G3796" s="1" t="s">
        <v>67</v>
      </c>
      <c r="H3796" s="5">
        <v>0.77278000000000002</v>
      </c>
    </row>
    <row r="3797" spans="1:8">
      <c r="A3797" s="1" t="s">
        <v>136</v>
      </c>
      <c r="B3797" s="1" t="s">
        <v>149</v>
      </c>
      <c r="C3797" s="1" t="s">
        <v>152</v>
      </c>
      <c r="D3797" s="1">
        <v>5</v>
      </c>
      <c r="E3797" s="1" t="s">
        <v>87</v>
      </c>
      <c r="F3797" s="3" t="s">
        <v>44</v>
      </c>
      <c r="G3797" s="1" t="s">
        <v>67</v>
      </c>
      <c r="H3797" s="5" t="s">
        <v>69</v>
      </c>
    </row>
    <row r="3798" spans="1:8">
      <c r="A3798" s="1" t="s">
        <v>136</v>
      </c>
      <c r="B3798" s="1" t="s">
        <v>149</v>
      </c>
      <c r="C3798" s="1" t="s">
        <v>152</v>
      </c>
      <c r="D3798" s="1">
        <v>5</v>
      </c>
      <c r="E3798" s="1" t="s">
        <v>87</v>
      </c>
      <c r="F3798" s="3" t="s">
        <v>45</v>
      </c>
      <c r="G3798" s="1" t="s">
        <v>68</v>
      </c>
      <c r="H3798" s="5">
        <v>5.35</v>
      </c>
    </row>
    <row r="3799" spans="1:8">
      <c r="A3799" s="1" t="s">
        <v>136</v>
      </c>
      <c r="B3799" s="1" t="s">
        <v>149</v>
      </c>
      <c r="C3799" s="1" t="s">
        <v>152</v>
      </c>
      <c r="D3799" s="1">
        <v>5</v>
      </c>
      <c r="E3799" s="1" t="s">
        <v>87</v>
      </c>
      <c r="F3799" s="3" t="s">
        <v>46</v>
      </c>
      <c r="G3799" s="1" t="s">
        <v>67</v>
      </c>
      <c r="H3799" s="5">
        <v>3.3883299999999998</v>
      </c>
    </row>
    <row r="3800" spans="1:8">
      <c r="A3800" s="1" t="s">
        <v>136</v>
      </c>
      <c r="B3800" s="1" t="s">
        <v>149</v>
      </c>
      <c r="C3800" s="1" t="s">
        <v>152</v>
      </c>
      <c r="D3800" s="1">
        <v>5</v>
      </c>
      <c r="E3800" s="1" t="s">
        <v>87</v>
      </c>
      <c r="F3800" s="3" t="s">
        <v>47</v>
      </c>
      <c r="G3800" s="1" t="s">
        <v>68</v>
      </c>
      <c r="H3800" s="5">
        <v>3.3883299999999998</v>
      </c>
    </row>
    <row r="3801" spans="1:8">
      <c r="A3801" s="1" t="s">
        <v>136</v>
      </c>
      <c r="B3801" s="1" t="s">
        <v>149</v>
      </c>
      <c r="C3801" s="1" t="s">
        <v>152</v>
      </c>
      <c r="D3801" s="1">
        <v>5</v>
      </c>
      <c r="E3801" s="1" t="s">
        <v>87</v>
      </c>
      <c r="F3801" s="3" t="s">
        <v>48</v>
      </c>
      <c r="G3801" s="1" t="s">
        <v>68</v>
      </c>
      <c r="H3801" s="5">
        <v>3.3883299999999998</v>
      </c>
    </row>
    <row r="3802" spans="1:8">
      <c r="A3802" s="1" t="s">
        <v>136</v>
      </c>
      <c r="B3802" s="1" t="s">
        <v>149</v>
      </c>
      <c r="C3802" s="1" t="s">
        <v>152</v>
      </c>
      <c r="D3802" s="1">
        <v>5</v>
      </c>
      <c r="E3802" s="1" t="s">
        <v>87</v>
      </c>
      <c r="F3802" s="3" t="s">
        <v>49</v>
      </c>
      <c r="G3802" s="1" t="s">
        <v>67</v>
      </c>
      <c r="H3802" s="5" t="s">
        <v>69</v>
      </c>
    </row>
    <row r="3803" spans="1:8">
      <c r="A3803" s="1" t="s">
        <v>136</v>
      </c>
      <c r="B3803" s="1" t="s">
        <v>149</v>
      </c>
      <c r="C3803" s="1" t="s">
        <v>152</v>
      </c>
      <c r="D3803" s="1">
        <v>5</v>
      </c>
      <c r="E3803" s="1" t="s">
        <v>87</v>
      </c>
      <c r="F3803" s="3" t="s">
        <v>50</v>
      </c>
      <c r="G3803" s="1" t="s">
        <v>68</v>
      </c>
      <c r="H3803" s="5">
        <v>0.54986000000000002</v>
      </c>
    </row>
    <row r="3804" spans="1:8">
      <c r="A3804" s="1" t="s">
        <v>136</v>
      </c>
      <c r="B3804" s="1" t="s">
        <v>149</v>
      </c>
      <c r="C3804" s="1" t="s">
        <v>152</v>
      </c>
      <c r="D3804" s="1">
        <v>5</v>
      </c>
      <c r="E3804" s="1" t="s">
        <v>87</v>
      </c>
      <c r="F3804" s="3" t="s">
        <v>51</v>
      </c>
      <c r="G3804" s="1" t="s">
        <v>67</v>
      </c>
      <c r="H3804" s="5">
        <v>6.5626699999999998</v>
      </c>
    </row>
    <row r="3805" spans="1:8">
      <c r="A3805" s="1" t="s">
        <v>136</v>
      </c>
      <c r="B3805" s="1" t="s">
        <v>149</v>
      </c>
      <c r="C3805" s="1" t="s">
        <v>152</v>
      </c>
      <c r="D3805" s="1">
        <v>5</v>
      </c>
      <c r="E3805" s="1" t="s">
        <v>87</v>
      </c>
      <c r="F3805" s="3" t="s">
        <v>52</v>
      </c>
      <c r="G3805" s="1" t="s">
        <v>68</v>
      </c>
      <c r="H3805" s="5">
        <v>0.80249999999999999</v>
      </c>
    </row>
    <row r="3806" spans="1:8">
      <c r="A3806" s="1" t="s">
        <v>136</v>
      </c>
      <c r="B3806" s="1" t="s">
        <v>149</v>
      </c>
      <c r="C3806" s="1" t="s">
        <v>152</v>
      </c>
      <c r="D3806" s="1">
        <v>5</v>
      </c>
      <c r="E3806" s="1" t="s">
        <v>87</v>
      </c>
      <c r="F3806" s="3" t="s">
        <v>53</v>
      </c>
      <c r="G3806" s="1" t="s">
        <v>68</v>
      </c>
      <c r="H3806" s="5">
        <v>0.80249999999999999</v>
      </c>
    </row>
    <row r="3807" spans="1:8">
      <c r="A3807" s="1" t="s">
        <v>136</v>
      </c>
      <c r="B3807" s="1" t="s">
        <v>149</v>
      </c>
      <c r="C3807" s="1" t="s">
        <v>152</v>
      </c>
      <c r="D3807" s="1">
        <v>5</v>
      </c>
      <c r="E3807" s="1" t="s">
        <v>87</v>
      </c>
      <c r="F3807" s="3" t="s">
        <v>54</v>
      </c>
      <c r="G3807" s="1" t="s">
        <v>68</v>
      </c>
      <c r="H3807" s="5">
        <v>0.80249999999999999</v>
      </c>
    </row>
    <row r="3808" spans="1:8">
      <c r="A3808" s="1" t="s">
        <v>136</v>
      </c>
      <c r="B3808" s="1" t="s">
        <v>149</v>
      </c>
      <c r="C3808" s="1" t="s">
        <v>152</v>
      </c>
      <c r="D3808" s="1">
        <v>5</v>
      </c>
      <c r="E3808" s="1" t="s">
        <v>87</v>
      </c>
      <c r="F3808" s="3" t="s">
        <v>55</v>
      </c>
      <c r="G3808" s="1" t="s">
        <v>68</v>
      </c>
      <c r="H3808" s="5">
        <v>0.80249999999999999</v>
      </c>
    </row>
    <row r="3809" spans="1:8">
      <c r="A3809" s="1" t="s">
        <v>136</v>
      </c>
      <c r="B3809" s="1" t="s">
        <v>149</v>
      </c>
      <c r="C3809" s="1" t="s">
        <v>152</v>
      </c>
      <c r="D3809" s="1">
        <v>5</v>
      </c>
      <c r="E3809" s="1" t="s">
        <v>87</v>
      </c>
      <c r="F3809" s="3" t="s">
        <v>56</v>
      </c>
      <c r="G3809" s="1" t="s">
        <v>68</v>
      </c>
      <c r="H3809" s="5">
        <v>0.80249999999999999</v>
      </c>
    </row>
    <row r="3810" spans="1:8">
      <c r="A3810" s="1" t="s">
        <v>136</v>
      </c>
      <c r="B3810" s="1" t="s">
        <v>149</v>
      </c>
      <c r="C3810" s="1" t="s">
        <v>152</v>
      </c>
      <c r="D3810" s="1">
        <v>5</v>
      </c>
      <c r="E3810" s="1" t="s">
        <v>87</v>
      </c>
      <c r="F3810" s="3" t="s">
        <v>57</v>
      </c>
      <c r="G3810" s="1" t="s">
        <v>68</v>
      </c>
      <c r="H3810" s="5" t="s">
        <v>69</v>
      </c>
    </row>
    <row r="3811" spans="1:8">
      <c r="A3811" s="1" t="s">
        <v>136</v>
      </c>
      <c r="B3811" s="1" t="s">
        <v>149</v>
      </c>
      <c r="C3811" s="1" t="s">
        <v>152</v>
      </c>
      <c r="D3811" s="1">
        <v>5</v>
      </c>
      <c r="E3811" s="1" t="s">
        <v>87</v>
      </c>
      <c r="F3811" s="3" t="s">
        <v>58</v>
      </c>
      <c r="G3811" s="1" t="s">
        <v>68</v>
      </c>
      <c r="H3811" s="5">
        <v>0.89166999999999996</v>
      </c>
    </row>
    <row r="3812" spans="1:8">
      <c r="A3812" s="1" t="s">
        <v>136</v>
      </c>
      <c r="B3812" s="1" t="s">
        <v>149</v>
      </c>
      <c r="C3812" s="1" t="s">
        <v>152</v>
      </c>
      <c r="D3812" s="1">
        <v>5</v>
      </c>
      <c r="E3812" s="1" t="s">
        <v>87</v>
      </c>
      <c r="F3812" s="3" t="s">
        <v>135</v>
      </c>
      <c r="G3812" s="1" t="s">
        <v>68</v>
      </c>
      <c r="H3812" s="5">
        <v>1.2037500000000001</v>
      </c>
    </row>
    <row r="3813" spans="1:8">
      <c r="A3813" s="1" t="s">
        <v>136</v>
      </c>
      <c r="B3813" s="1" t="s">
        <v>149</v>
      </c>
      <c r="C3813" s="1" t="s">
        <v>152</v>
      </c>
      <c r="D3813" s="1">
        <v>5</v>
      </c>
      <c r="E3813" s="1" t="s">
        <v>87</v>
      </c>
      <c r="F3813" s="3" t="s">
        <v>59</v>
      </c>
      <c r="G3813" s="1" t="s">
        <v>68</v>
      </c>
      <c r="H3813" s="5">
        <v>1.2037500000000001</v>
      </c>
    </row>
    <row r="3814" spans="1:8">
      <c r="A3814" s="1" t="s">
        <v>136</v>
      </c>
      <c r="B3814" s="1" t="s">
        <v>149</v>
      </c>
      <c r="C3814" s="1" t="s">
        <v>152</v>
      </c>
      <c r="D3814" s="1">
        <v>5</v>
      </c>
      <c r="E3814" s="1" t="s">
        <v>87</v>
      </c>
      <c r="F3814" s="3" t="s">
        <v>60</v>
      </c>
      <c r="G3814" s="1" t="s">
        <v>68</v>
      </c>
      <c r="H3814" s="5">
        <v>2.31833</v>
      </c>
    </row>
    <row r="3815" spans="1:8">
      <c r="A3815" s="1" t="s">
        <v>136</v>
      </c>
      <c r="B3815" s="1" t="s">
        <v>149</v>
      </c>
      <c r="C3815" s="1" t="s">
        <v>152</v>
      </c>
      <c r="D3815" s="1">
        <v>5</v>
      </c>
      <c r="E3815" s="1" t="s">
        <v>87</v>
      </c>
      <c r="F3815" s="3" t="s">
        <v>61</v>
      </c>
      <c r="G3815" s="1" t="s">
        <v>67</v>
      </c>
      <c r="H3815" s="5" t="s">
        <v>69</v>
      </c>
    </row>
    <row r="3816" spans="1:8">
      <c r="A3816" s="1" t="s">
        <v>136</v>
      </c>
      <c r="B3816" s="1" t="s">
        <v>149</v>
      </c>
      <c r="C3816" s="1" t="s">
        <v>152</v>
      </c>
      <c r="D3816" s="1">
        <v>5</v>
      </c>
      <c r="E3816" s="1" t="s">
        <v>87</v>
      </c>
      <c r="F3816" s="3" t="s">
        <v>62</v>
      </c>
      <c r="G3816" s="1" t="s">
        <v>67</v>
      </c>
      <c r="H3816" s="5">
        <v>3.4775</v>
      </c>
    </row>
    <row r="3817" spans="1:8">
      <c r="A3817" s="1" t="s">
        <v>136</v>
      </c>
      <c r="B3817" s="1" t="s">
        <v>149</v>
      </c>
      <c r="C3817" s="1" t="s">
        <v>152</v>
      </c>
      <c r="D3817" s="1">
        <v>5</v>
      </c>
      <c r="E3817" s="1" t="s">
        <v>87</v>
      </c>
      <c r="F3817" s="3" t="s">
        <v>63</v>
      </c>
      <c r="G3817" s="1" t="s">
        <v>67</v>
      </c>
      <c r="H3817" s="5">
        <v>1.1145799999999999</v>
      </c>
    </row>
    <row r="3818" spans="1:8">
      <c r="A3818" s="1" t="s">
        <v>136</v>
      </c>
      <c r="B3818" s="1" t="s">
        <v>149</v>
      </c>
      <c r="C3818" s="1" t="s">
        <v>152</v>
      </c>
      <c r="D3818" s="1">
        <v>5</v>
      </c>
      <c r="E3818" s="1" t="s">
        <v>87</v>
      </c>
      <c r="F3818" s="3" t="s">
        <v>64</v>
      </c>
      <c r="G3818" s="1" t="s">
        <v>67</v>
      </c>
      <c r="H3818" s="5">
        <v>1.2037500000000001</v>
      </c>
    </row>
    <row r="3819" spans="1:8">
      <c r="A3819" s="1" t="s">
        <v>136</v>
      </c>
      <c r="B3819" s="1" t="s">
        <v>149</v>
      </c>
      <c r="C3819" s="1" t="s">
        <v>152</v>
      </c>
      <c r="D3819" s="1">
        <v>5</v>
      </c>
      <c r="E3819" s="1" t="s">
        <v>87</v>
      </c>
      <c r="F3819" s="3" t="s">
        <v>65</v>
      </c>
      <c r="G3819" s="1" t="s">
        <v>67</v>
      </c>
      <c r="H3819" s="5">
        <v>0.54986000000000002</v>
      </c>
    </row>
    <row r="3820" spans="1:8">
      <c r="A3820" s="1" t="s">
        <v>136</v>
      </c>
      <c r="B3820" s="1" t="s">
        <v>149</v>
      </c>
      <c r="C3820" s="1" t="s">
        <v>152</v>
      </c>
      <c r="D3820" s="1">
        <v>5</v>
      </c>
      <c r="E3820" s="1" t="s">
        <v>87</v>
      </c>
      <c r="F3820" s="3" t="s">
        <v>66</v>
      </c>
      <c r="G3820" s="1" t="s">
        <v>67</v>
      </c>
      <c r="H3820" s="5">
        <v>3.5666699999999998</v>
      </c>
    </row>
    <row r="3821" spans="1:8">
      <c r="A3821" s="1" t="s">
        <v>136</v>
      </c>
      <c r="B3821" s="1" t="s">
        <v>153</v>
      </c>
      <c r="C3821" s="1" t="s">
        <v>154</v>
      </c>
      <c r="D3821" s="1">
        <v>11</v>
      </c>
      <c r="E3821" s="1" t="s">
        <v>80</v>
      </c>
      <c r="F3821" s="2" t="s">
        <v>11</v>
      </c>
      <c r="G3821" s="1" t="s">
        <v>67</v>
      </c>
      <c r="H3821" s="4">
        <v>1.64958</v>
      </c>
    </row>
    <row r="3822" spans="1:8">
      <c r="A3822" s="1" t="s">
        <v>136</v>
      </c>
      <c r="B3822" s="1" t="s">
        <v>153</v>
      </c>
      <c r="C3822" s="1" t="s">
        <v>154</v>
      </c>
      <c r="D3822" s="1">
        <v>11</v>
      </c>
      <c r="E3822" s="1" t="s">
        <v>80</v>
      </c>
      <c r="F3822" s="2" t="s">
        <v>12</v>
      </c>
      <c r="G3822" s="1" t="s">
        <v>67</v>
      </c>
      <c r="H3822" s="4">
        <v>2.14</v>
      </c>
    </row>
    <row r="3823" spans="1:8">
      <c r="A3823" s="1" t="s">
        <v>136</v>
      </c>
      <c r="B3823" s="1" t="s">
        <v>153</v>
      </c>
      <c r="C3823" s="1" t="s">
        <v>154</v>
      </c>
      <c r="D3823" s="1">
        <v>11</v>
      </c>
      <c r="E3823" s="1" t="s">
        <v>80</v>
      </c>
      <c r="F3823" s="2" t="s">
        <v>13</v>
      </c>
      <c r="G3823" s="1" t="s">
        <v>67</v>
      </c>
      <c r="H3823" s="4">
        <v>0.20805999999999999</v>
      </c>
    </row>
    <row r="3824" spans="1:8">
      <c r="A3824" s="1" t="s">
        <v>136</v>
      </c>
      <c r="B3824" s="1" t="s">
        <v>153</v>
      </c>
      <c r="C3824" s="1" t="s">
        <v>154</v>
      </c>
      <c r="D3824" s="1">
        <v>11</v>
      </c>
      <c r="E3824" s="1" t="s">
        <v>80</v>
      </c>
      <c r="F3824" s="2" t="s">
        <v>14</v>
      </c>
      <c r="G3824" s="1" t="s">
        <v>67</v>
      </c>
      <c r="H3824" s="4">
        <v>3.8341699999999999</v>
      </c>
    </row>
    <row r="3825" spans="1:8">
      <c r="A3825" s="1" t="s">
        <v>136</v>
      </c>
      <c r="B3825" s="1" t="s">
        <v>153</v>
      </c>
      <c r="C3825" s="1" t="s">
        <v>154</v>
      </c>
      <c r="D3825" s="1">
        <v>11</v>
      </c>
      <c r="E3825" s="1" t="s">
        <v>80</v>
      </c>
      <c r="F3825" s="2" t="s">
        <v>15</v>
      </c>
      <c r="G3825" s="1" t="s">
        <v>67</v>
      </c>
      <c r="H3825" s="4">
        <v>2.14</v>
      </c>
    </row>
    <row r="3826" spans="1:8">
      <c r="A3826" s="1" t="s">
        <v>136</v>
      </c>
      <c r="B3826" s="1" t="s">
        <v>153</v>
      </c>
      <c r="C3826" s="1" t="s">
        <v>154</v>
      </c>
      <c r="D3826" s="1">
        <v>11</v>
      </c>
      <c r="E3826" s="1" t="s">
        <v>80</v>
      </c>
      <c r="F3826" s="2" t="s">
        <v>16</v>
      </c>
      <c r="G3826" s="1" t="s">
        <v>67</v>
      </c>
      <c r="H3826" s="4" t="s">
        <v>69</v>
      </c>
    </row>
    <row r="3827" spans="1:8">
      <c r="A3827" s="1" t="s">
        <v>136</v>
      </c>
      <c r="B3827" s="1" t="s">
        <v>153</v>
      </c>
      <c r="C3827" s="1" t="s">
        <v>154</v>
      </c>
      <c r="D3827" s="1">
        <v>11</v>
      </c>
      <c r="E3827" s="1" t="s">
        <v>80</v>
      </c>
      <c r="F3827" s="2" t="s">
        <v>17</v>
      </c>
      <c r="G3827" s="1" t="s">
        <v>67</v>
      </c>
      <c r="H3827" s="4">
        <v>0.87680999999999998</v>
      </c>
    </row>
    <row r="3828" spans="1:8">
      <c r="A3828" s="1" t="s">
        <v>136</v>
      </c>
      <c r="B3828" s="1" t="s">
        <v>153</v>
      </c>
      <c r="C3828" s="1" t="s">
        <v>154</v>
      </c>
      <c r="D3828" s="1">
        <v>11</v>
      </c>
      <c r="E3828" s="1" t="s">
        <v>80</v>
      </c>
      <c r="F3828" s="2" t="s">
        <v>18</v>
      </c>
      <c r="G3828" s="1" t="s">
        <v>68</v>
      </c>
      <c r="H3828" s="4">
        <v>0.44583</v>
      </c>
    </row>
    <row r="3829" spans="1:8">
      <c r="A3829" s="1" t="s">
        <v>136</v>
      </c>
      <c r="B3829" s="1" t="s">
        <v>153</v>
      </c>
      <c r="C3829" s="1" t="s">
        <v>154</v>
      </c>
      <c r="D3829" s="1">
        <v>11</v>
      </c>
      <c r="E3829" s="1" t="s">
        <v>80</v>
      </c>
      <c r="F3829" s="2" t="s">
        <v>19</v>
      </c>
      <c r="G3829" s="1" t="s">
        <v>67</v>
      </c>
      <c r="H3829" s="4">
        <v>2.6749999999999998</v>
      </c>
    </row>
    <row r="3830" spans="1:8">
      <c r="A3830" s="1" t="s">
        <v>136</v>
      </c>
      <c r="B3830" s="1" t="s">
        <v>153</v>
      </c>
      <c r="C3830" s="1" t="s">
        <v>154</v>
      </c>
      <c r="D3830" s="1">
        <v>11</v>
      </c>
      <c r="E3830" s="1" t="s">
        <v>80</v>
      </c>
      <c r="F3830" s="2" t="s">
        <v>20</v>
      </c>
      <c r="G3830" s="1" t="s">
        <v>67</v>
      </c>
      <c r="H3830" s="4">
        <v>2.6749999999999998</v>
      </c>
    </row>
    <row r="3831" spans="1:8">
      <c r="A3831" s="1" t="s">
        <v>136</v>
      </c>
      <c r="B3831" s="1" t="s">
        <v>153</v>
      </c>
      <c r="C3831" s="1" t="s">
        <v>154</v>
      </c>
      <c r="D3831" s="1">
        <v>11</v>
      </c>
      <c r="E3831" s="1" t="s">
        <v>80</v>
      </c>
      <c r="F3831" s="2" t="s">
        <v>21</v>
      </c>
      <c r="G3831" s="1" t="s">
        <v>67</v>
      </c>
      <c r="H3831" s="4">
        <v>1.7833300000000001</v>
      </c>
    </row>
    <row r="3832" spans="1:8">
      <c r="A3832" s="1" t="s">
        <v>136</v>
      </c>
      <c r="B3832" s="1" t="s">
        <v>153</v>
      </c>
      <c r="C3832" s="1" t="s">
        <v>154</v>
      </c>
      <c r="D3832" s="1">
        <v>11</v>
      </c>
      <c r="E3832" s="1" t="s">
        <v>80</v>
      </c>
      <c r="F3832" s="2" t="s">
        <v>22</v>
      </c>
      <c r="G3832" s="1" t="s">
        <v>67</v>
      </c>
      <c r="H3832" s="4" t="s">
        <v>69</v>
      </c>
    </row>
    <row r="3833" spans="1:8">
      <c r="A3833" s="1" t="s">
        <v>136</v>
      </c>
      <c r="B3833" s="1" t="s">
        <v>153</v>
      </c>
      <c r="C3833" s="1" t="s">
        <v>154</v>
      </c>
      <c r="D3833" s="1">
        <v>11</v>
      </c>
      <c r="E3833" s="1" t="s">
        <v>80</v>
      </c>
      <c r="F3833" s="2" t="s">
        <v>23</v>
      </c>
      <c r="G3833" s="1" t="s">
        <v>67</v>
      </c>
      <c r="H3833" s="4">
        <v>1.605</v>
      </c>
    </row>
    <row r="3834" spans="1:8">
      <c r="A3834" s="1" t="s">
        <v>136</v>
      </c>
      <c r="B3834" s="1" t="s">
        <v>153</v>
      </c>
      <c r="C3834" s="1" t="s">
        <v>154</v>
      </c>
      <c r="D3834" s="1">
        <v>11</v>
      </c>
      <c r="E3834" s="1" t="s">
        <v>80</v>
      </c>
      <c r="F3834" s="2" t="s">
        <v>24</v>
      </c>
      <c r="G3834" s="1" t="s">
        <v>67</v>
      </c>
      <c r="H3834" s="4">
        <v>0.26750000000000002</v>
      </c>
    </row>
    <row r="3835" spans="1:8">
      <c r="A3835" s="1" t="s">
        <v>136</v>
      </c>
      <c r="B3835" s="1" t="s">
        <v>153</v>
      </c>
      <c r="C3835" s="1" t="s">
        <v>154</v>
      </c>
      <c r="D3835" s="1">
        <v>11</v>
      </c>
      <c r="E3835" s="1" t="s">
        <v>80</v>
      </c>
      <c r="F3835" s="3" t="s">
        <v>25</v>
      </c>
      <c r="G3835" s="1" t="s">
        <v>67</v>
      </c>
      <c r="H3835" s="5" t="s">
        <v>69</v>
      </c>
    </row>
    <row r="3836" spans="1:8">
      <c r="A3836" s="1" t="s">
        <v>136</v>
      </c>
      <c r="B3836" s="1" t="s">
        <v>153</v>
      </c>
      <c r="C3836" s="1" t="s">
        <v>154</v>
      </c>
      <c r="D3836" s="1">
        <v>11</v>
      </c>
      <c r="E3836" s="1" t="s">
        <v>80</v>
      </c>
      <c r="F3836" s="3" t="s">
        <v>26</v>
      </c>
      <c r="G3836" s="1" t="s">
        <v>67</v>
      </c>
      <c r="H3836" s="5">
        <v>2.2291699999999999</v>
      </c>
    </row>
    <row r="3837" spans="1:8">
      <c r="A3837" s="1" t="s">
        <v>136</v>
      </c>
      <c r="B3837" s="1" t="s">
        <v>153</v>
      </c>
      <c r="C3837" s="1" t="s">
        <v>154</v>
      </c>
      <c r="D3837" s="1">
        <v>11</v>
      </c>
      <c r="E3837" s="1" t="s">
        <v>80</v>
      </c>
      <c r="F3837" s="3" t="s">
        <v>27</v>
      </c>
      <c r="G3837" s="1" t="s">
        <v>67</v>
      </c>
      <c r="H3837" s="5">
        <v>0.29721999999999998</v>
      </c>
    </row>
    <row r="3838" spans="1:8">
      <c r="A3838" s="1" t="s">
        <v>136</v>
      </c>
      <c r="B3838" s="1" t="s">
        <v>153</v>
      </c>
      <c r="C3838" s="1" t="s">
        <v>154</v>
      </c>
      <c r="D3838" s="1">
        <v>11</v>
      </c>
      <c r="E3838" s="1" t="s">
        <v>80</v>
      </c>
      <c r="F3838" s="3" t="s">
        <v>28</v>
      </c>
      <c r="G3838" s="1" t="s">
        <v>67</v>
      </c>
      <c r="H3838" s="5">
        <v>0.17832999999999999</v>
      </c>
    </row>
    <row r="3839" spans="1:8">
      <c r="A3839" s="1" t="s">
        <v>136</v>
      </c>
      <c r="B3839" s="1" t="s">
        <v>153</v>
      </c>
      <c r="C3839" s="1" t="s">
        <v>154</v>
      </c>
      <c r="D3839" s="1">
        <v>11</v>
      </c>
      <c r="E3839" s="1" t="s">
        <v>80</v>
      </c>
      <c r="F3839" s="3" t="s">
        <v>29</v>
      </c>
      <c r="G3839" s="1" t="s">
        <v>67</v>
      </c>
      <c r="H3839" s="5" t="s">
        <v>69</v>
      </c>
    </row>
    <row r="3840" spans="1:8">
      <c r="A3840" s="1" t="s">
        <v>136</v>
      </c>
      <c r="B3840" s="1" t="s">
        <v>153</v>
      </c>
      <c r="C3840" s="1" t="s">
        <v>154</v>
      </c>
      <c r="D3840" s="1">
        <v>11</v>
      </c>
      <c r="E3840" s="1" t="s">
        <v>80</v>
      </c>
      <c r="F3840" s="3" t="s">
        <v>30</v>
      </c>
      <c r="G3840" s="1" t="s">
        <v>67</v>
      </c>
      <c r="H3840" s="5" t="s">
        <v>69</v>
      </c>
    </row>
    <row r="3841" spans="1:8">
      <c r="A3841" s="1" t="s">
        <v>136</v>
      </c>
      <c r="B3841" s="1" t="s">
        <v>153</v>
      </c>
      <c r="C3841" s="1" t="s">
        <v>154</v>
      </c>
      <c r="D3841" s="1">
        <v>11</v>
      </c>
      <c r="E3841" s="1" t="s">
        <v>80</v>
      </c>
      <c r="F3841" s="3" t="s">
        <v>31</v>
      </c>
      <c r="G3841" s="1" t="s">
        <v>67</v>
      </c>
      <c r="H3841" s="5" t="s">
        <v>69</v>
      </c>
    </row>
    <row r="3842" spans="1:8">
      <c r="A3842" s="1" t="s">
        <v>136</v>
      </c>
      <c r="B3842" s="1" t="s">
        <v>153</v>
      </c>
      <c r="C3842" s="1" t="s">
        <v>154</v>
      </c>
      <c r="D3842" s="1">
        <v>11</v>
      </c>
      <c r="E3842" s="1" t="s">
        <v>80</v>
      </c>
      <c r="F3842" s="3" t="s">
        <v>32</v>
      </c>
      <c r="G3842" s="1" t="s">
        <v>67</v>
      </c>
      <c r="H3842" s="5" t="s">
        <v>69</v>
      </c>
    </row>
    <row r="3843" spans="1:8">
      <c r="A3843" s="1" t="s">
        <v>136</v>
      </c>
      <c r="B3843" s="1" t="s">
        <v>153</v>
      </c>
      <c r="C3843" s="1" t="s">
        <v>154</v>
      </c>
      <c r="D3843" s="1">
        <v>11</v>
      </c>
      <c r="E3843" s="1" t="s">
        <v>80</v>
      </c>
      <c r="F3843" s="3" t="s">
        <v>33</v>
      </c>
      <c r="G3843" s="1" t="s">
        <v>67</v>
      </c>
      <c r="H3843" s="5" t="s">
        <v>69</v>
      </c>
    </row>
    <row r="3844" spans="1:8">
      <c r="A3844" s="1" t="s">
        <v>136</v>
      </c>
      <c r="B3844" s="1" t="s">
        <v>153</v>
      </c>
      <c r="C3844" s="1" t="s">
        <v>154</v>
      </c>
      <c r="D3844" s="1">
        <v>11</v>
      </c>
      <c r="E3844" s="1" t="s">
        <v>80</v>
      </c>
      <c r="F3844" s="3" t="s">
        <v>34</v>
      </c>
      <c r="G3844" s="1" t="s">
        <v>67</v>
      </c>
      <c r="H3844" s="5" t="s">
        <v>69</v>
      </c>
    </row>
    <row r="3845" spans="1:8">
      <c r="A3845" s="1" t="s">
        <v>136</v>
      </c>
      <c r="B3845" s="1" t="s">
        <v>153</v>
      </c>
      <c r="C3845" s="1" t="s">
        <v>154</v>
      </c>
      <c r="D3845" s="1">
        <v>11</v>
      </c>
      <c r="E3845" s="1" t="s">
        <v>80</v>
      </c>
      <c r="F3845" s="3" t="s">
        <v>35</v>
      </c>
      <c r="G3845" s="1" t="s">
        <v>67</v>
      </c>
      <c r="H3845" s="5">
        <v>1.07</v>
      </c>
    </row>
    <row r="3846" spans="1:8">
      <c r="A3846" s="1" t="s">
        <v>136</v>
      </c>
      <c r="B3846" s="1" t="s">
        <v>153</v>
      </c>
      <c r="C3846" s="1" t="s">
        <v>154</v>
      </c>
      <c r="D3846" s="1">
        <v>11</v>
      </c>
      <c r="E3846" s="1" t="s">
        <v>80</v>
      </c>
      <c r="F3846" s="3" t="s">
        <v>36</v>
      </c>
      <c r="G3846" s="1" t="s">
        <v>67</v>
      </c>
      <c r="H3846" s="5">
        <v>2.14</v>
      </c>
    </row>
    <row r="3847" spans="1:8">
      <c r="A3847" s="1" t="s">
        <v>136</v>
      </c>
      <c r="B3847" s="1" t="s">
        <v>153</v>
      </c>
      <c r="C3847" s="1" t="s">
        <v>154</v>
      </c>
      <c r="D3847" s="1">
        <v>11</v>
      </c>
      <c r="E3847" s="1" t="s">
        <v>80</v>
      </c>
      <c r="F3847" s="3" t="s">
        <v>37</v>
      </c>
      <c r="G3847" s="1" t="s">
        <v>67</v>
      </c>
      <c r="H3847" s="5">
        <v>0.29721999999999998</v>
      </c>
    </row>
    <row r="3848" spans="1:8">
      <c r="A3848" s="1" t="s">
        <v>136</v>
      </c>
      <c r="B3848" s="1" t="s">
        <v>153</v>
      </c>
      <c r="C3848" s="1" t="s">
        <v>154</v>
      </c>
      <c r="D3848" s="1">
        <v>11</v>
      </c>
      <c r="E3848" s="1" t="s">
        <v>80</v>
      </c>
      <c r="F3848" s="3" t="s">
        <v>38</v>
      </c>
      <c r="G3848" s="1" t="s">
        <v>67</v>
      </c>
      <c r="H3848" s="6">
        <v>17.12</v>
      </c>
    </row>
    <row r="3849" spans="1:8">
      <c r="A3849" s="1" t="s">
        <v>136</v>
      </c>
      <c r="B3849" s="1" t="s">
        <v>153</v>
      </c>
      <c r="C3849" s="1" t="s">
        <v>154</v>
      </c>
      <c r="D3849" s="1">
        <v>11</v>
      </c>
      <c r="E3849" s="1" t="s">
        <v>80</v>
      </c>
      <c r="F3849" s="3" t="s">
        <v>39</v>
      </c>
      <c r="G3849" s="1" t="s">
        <v>67</v>
      </c>
      <c r="H3849" s="6">
        <v>47.258330000000001</v>
      </c>
    </row>
    <row r="3850" spans="1:8">
      <c r="A3850" s="1" t="s">
        <v>136</v>
      </c>
      <c r="B3850" s="1" t="s">
        <v>153</v>
      </c>
      <c r="C3850" s="1" t="s">
        <v>154</v>
      </c>
      <c r="D3850" s="1">
        <v>11</v>
      </c>
      <c r="E3850" s="1" t="s">
        <v>80</v>
      </c>
      <c r="F3850" s="3" t="s">
        <v>40</v>
      </c>
      <c r="G3850" s="1" t="s">
        <v>67</v>
      </c>
      <c r="H3850" s="5">
        <v>2.14</v>
      </c>
    </row>
    <row r="3851" spans="1:8">
      <c r="A3851" s="1" t="s">
        <v>136</v>
      </c>
      <c r="B3851" s="1" t="s">
        <v>153</v>
      </c>
      <c r="C3851" s="1" t="s">
        <v>154</v>
      </c>
      <c r="D3851" s="1">
        <v>11</v>
      </c>
      <c r="E3851" s="1" t="s">
        <v>80</v>
      </c>
      <c r="F3851" s="3" t="s">
        <v>41</v>
      </c>
      <c r="G3851" s="1" t="s">
        <v>68</v>
      </c>
      <c r="H3851" s="5">
        <v>6.42</v>
      </c>
    </row>
    <row r="3852" spans="1:8">
      <c r="A3852" s="1" t="s">
        <v>136</v>
      </c>
      <c r="B3852" s="1" t="s">
        <v>153</v>
      </c>
      <c r="C3852" s="1" t="s">
        <v>154</v>
      </c>
      <c r="D3852" s="1">
        <v>11</v>
      </c>
      <c r="E3852" s="1" t="s">
        <v>80</v>
      </c>
      <c r="F3852" s="3" t="s">
        <v>42</v>
      </c>
      <c r="G3852" s="1" t="s">
        <v>68</v>
      </c>
      <c r="H3852" s="5" t="s">
        <v>69</v>
      </c>
    </row>
    <row r="3853" spans="1:8">
      <c r="A3853" s="1" t="s">
        <v>136</v>
      </c>
      <c r="B3853" s="1" t="s">
        <v>153</v>
      </c>
      <c r="C3853" s="1" t="s">
        <v>154</v>
      </c>
      <c r="D3853" s="1">
        <v>11</v>
      </c>
      <c r="E3853" s="1" t="s">
        <v>80</v>
      </c>
      <c r="F3853" s="3" t="s">
        <v>43</v>
      </c>
      <c r="G3853" s="1" t="s">
        <v>67</v>
      </c>
      <c r="H3853" s="5">
        <v>0.22292000000000001</v>
      </c>
    </row>
    <row r="3854" spans="1:8">
      <c r="A3854" s="1" t="s">
        <v>136</v>
      </c>
      <c r="B3854" s="1" t="s">
        <v>153</v>
      </c>
      <c r="C3854" s="1" t="s">
        <v>154</v>
      </c>
      <c r="D3854" s="1">
        <v>11</v>
      </c>
      <c r="E3854" s="1" t="s">
        <v>80</v>
      </c>
      <c r="F3854" s="3" t="s">
        <v>44</v>
      </c>
      <c r="G3854" s="1" t="s">
        <v>67</v>
      </c>
      <c r="H3854" s="5" t="s">
        <v>69</v>
      </c>
    </row>
    <row r="3855" spans="1:8">
      <c r="A3855" s="1" t="s">
        <v>136</v>
      </c>
      <c r="B3855" s="1" t="s">
        <v>153</v>
      </c>
      <c r="C3855" s="1" t="s">
        <v>154</v>
      </c>
      <c r="D3855" s="1">
        <v>11</v>
      </c>
      <c r="E3855" s="1" t="s">
        <v>80</v>
      </c>
      <c r="F3855" s="3" t="s">
        <v>45</v>
      </c>
      <c r="G3855" s="1" t="s">
        <v>68</v>
      </c>
      <c r="H3855" s="5">
        <v>8.56</v>
      </c>
    </row>
    <row r="3856" spans="1:8">
      <c r="A3856" s="1" t="s">
        <v>136</v>
      </c>
      <c r="B3856" s="1" t="s">
        <v>153</v>
      </c>
      <c r="C3856" s="1" t="s">
        <v>154</v>
      </c>
      <c r="D3856" s="1">
        <v>11</v>
      </c>
      <c r="E3856" s="1" t="s">
        <v>80</v>
      </c>
      <c r="F3856" s="3" t="s">
        <v>46</v>
      </c>
      <c r="G3856" s="1" t="s">
        <v>67</v>
      </c>
      <c r="H3856" s="5">
        <v>2.31833</v>
      </c>
    </row>
    <row r="3857" spans="1:8">
      <c r="A3857" s="1" t="s">
        <v>136</v>
      </c>
      <c r="B3857" s="1" t="s">
        <v>153</v>
      </c>
      <c r="C3857" s="1" t="s">
        <v>154</v>
      </c>
      <c r="D3857" s="1">
        <v>11</v>
      </c>
      <c r="E3857" s="1" t="s">
        <v>80</v>
      </c>
      <c r="F3857" s="3" t="s">
        <v>47</v>
      </c>
      <c r="G3857" s="1" t="s">
        <v>68</v>
      </c>
      <c r="H3857" s="5">
        <v>10.7</v>
      </c>
    </row>
    <row r="3858" spans="1:8">
      <c r="A3858" s="1" t="s">
        <v>136</v>
      </c>
      <c r="B3858" s="1" t="s">
        <v>153</v>
      </c>
      <c r="C3858" s="1" t="s">
        <v>154</v>
      </c>
      <c r="D3858" s="1">
        <v>11</v>
      </c>
      <c r="E3858" s="1" t="s">
        <v>80</v>
      </c>
      <c r="F3858" s="3" t="s">
        <v>48</v>
      </c>
      <c r="G3858" s="1" t="s">
        <v>68</v>
      </c>
      <c r="H3858" s="5">
        <v>2.2737500000000002</v>
      </c>
    </row>
    <row r="3859" spans="1:8">
      <c r="A3859" s="1" t="s">
        <v>136</v>
      </c>
      <c r="B3859" s="1" t="s">
        <v>153</v>
      </c>
      <c r="C3859" s="1" t="s">
        <v>154</v>
      </c>
      <c r="D3859" s="1">
        <v>11</v>
      </c>
      <c r="E3859" s="1" t="s">
        <v>80</v>
      </c>
      <c r="F3859" s="3" t="s">
        <v>49</v>
      </c>
      <c r="G3859" s="1" t="s">
        <v>67</v>
      </c>
      <c r="H3859" s="5" t="s">
        <v>69</v>
      </c>
    </row>
    <row r="3860" spans="1:8">
      <c r="A3860" s="1" t="s">
        <v>136</v>
      </c>
      <c r="B3860" s="1" t="s">
        <v>153</v>
      </c>
      <c r="C3860" s="1" t="s">
        <v>154</v>
      </c>
      <c r="D3860" s="1">
        <v>11</v>
      </c>
      <c r="E3860" s="1" t="s">
        <v>80</v>
      </c>
      <c r="F3860" s="3" t="s">
        <v>50</v>
      </c>
      <c r="G3860" s="1" t="s">
        <v>68</v>
      </c>
      <c r="H3860" s="5">
        <v>0.71333000000000002</v>
      </c>
    </row>
    <row r="3861" spans="1:8">
      <c r="A3861" s="1" t="s">
        <v>136</v>
      </c>
      <c r="B3861" s="1" t="s">
        <v>153</v>
      </c>
      <c r="C3861" s="1" t="s">
        <v>154</v>
      </c>
      <c r="D3861" s="1">
        <v>11</v>
      </c>
      <c r="E3861" s="1" t="s">
        <v>80</v>
      </c>
      <c r="F3861" s="3" t="s">
        <v>51</v>
      </c>
      <c r="G3861" s="1" t="s">
        <v>67</v>
      </c>
      <c r="H3861" s="5" t="s">
        <v>69</v>
      </c>
    </row>
    <row r="3862" spans="1:8">
      <c r="A3862" s="1" t="s">
        <v>136</v>
      </c>
      <c r="B3862" s="1" t="s">
        <v>153</v>
      </c>
      <c r="C3862" s="1" t="s">
        <v>154</v>
      </c>
      <c r="D3862" s="1">
        <v>11</v>
      </c>
      <c r="E3862" s="1" t="s">
        <v>80</v>
      </c>
      <c r="F3862" s="3" t="s">
        <v>52</v>
      </c>
      <c r="G3862" s="1" t="s">
        <v>68</v>
      </c>
      <c r="H3862" s="5">
        <v>3.21</v>
      </c>
    </row>
    <row r="3863" spans="1:8">
      <c r="A3863" s="1" t="s">
        <v>136</v>
      </c>
      <c r="B3863" s="1" t="s">
        <v>153</v>
      </c>
      <c r="C3863" s="1" t="s">
        <v>154</v>
      </c>
      <c r="D3863" s="1">
        <v>11</v>
      </c>
      <c r="E3863" s="1" t="s">
        <v>80</v>
      </c>
      <c r="F3863" s="3" t="s">
        <v>53</v>
      </c>
      <c r="G3863" s="1" t="s">
        <v>68</v>
      </c>
      <c r="H3863" s="5">
        <v>3.21</v>
      </c>
    </row>
    <row r="3864" spans="1:8">
      <c r="A3864" s="1" t="s">
        <v>136</v>
      </c>
      <c r="B3864" s="1" t="s">
        <v>153</v>
      </c>
      <c r="C3864" s="1" t="s">
        <v>154</v>
      </c>
      <c r="D3864" s="1">
        <v>11</v>
      </c>
      <c r="E3864" s="1" t="s">
        <v>80</v>
      </c>
      <c r="F3864" s="3" t="s">
        <v>54</v>
      </c>
      <c r="G3864" s="1" t="s">
        <v>68</v>
      </c>
      <c r="H3864" s="5" t="s">
        <v>69</v>
      </c>
    </row>
    <row r="3865" spans="1:8">
      <c r="A3865" s="1" t="s">
        <v>136</v>
      </c>
      <c r="B3865" s="1" t="s">
        <v>153</v>
      </c>
      <c r="C3865" s="1" t="s">
        <v>154</v>
      </c>
      <c r="D3865" s="1">
        <v>11</v>
      </c>
      <c r="E3865" s="1" t="s">
        <v>80</v>
      </c>
      <c r="F3865" s="3" t="s">
        <v>55</v>
      </c>
      <c r="G3865" s="1" t="s">
        <v>68</v>
      </c>
      <c r="H3865" s="5" t="s">
        <v>69</v>
      </c>
    </row>
    <row r="3866" spans="1:8">
      <c r="A3866" s="1" t="s">
        <v>136</v>
      </c>
      <c r="B3866" s="1" t="s">
        <v>153</v>
      </c>
      <c r="C3866" s="1" t="s">
        <v>154</v>
      </c>
      <c r="D3866" s="1">
        <v>11</v>
      </c>
      <c r="E3866" s="1" t="s">
        <v>80</v>
      </c>
      <c r="F3866" s="3" t="s">
        <v>56</v>
      </c>
      <c r="G3866" s="1" t="s">
        <v>68</v>
      </c>
      <c r="H3866" s="5">
        <v>0.71333000000000002</v>
      </c>
    </row>
    <row r="3867" spans="1:8">
      <c r="A3867" s="1" t="s">
        <v>136</v>
      </c>
      <c r="B3867" s="1" t="s">
        <v>153</v>
      </c>
      <c r="C3867" s="1" t="s">
        <v>154</v>
      </c>
      <c r="D3867" s="1">
        <v>11</v>
      </c>
      <c r="E3867" s="1" t="s">
        <v>80</v>
      </c>
      <c r="F3867" s="3" t="s">
        <v>57</v>
      </c>
      <c r="G3867" s="1" t="s">
        <v>68</v>
      </c>
      <c r="H3867" s="5" t="s">
        <v>69</v>
      </c>
    </row>
    <row r="3868" spans="1:8">
      <c r="A3868" s="1" t="s">
        <v>136</v>
      </c>
      <c r="B3868" s="1" t="s">
        <v>153</v>
      </c>
      <c r="C3868" s="1" t="s">
        <v>154</v>
      </c>
      <c r="D3868" s="1">
        <v>11</v>
      </c>
      <c r="E3868" s="1" t="s">
        <v>80</v>
      </c>
      <c r="F3868" s="3" t="s">
        <v>58</v>
      </c>
      <c r="G3868" s="1" t="s">
        <v>68</v>
      </c>
      <c r="H3868" s="5">
        <v>0.54986000000000002</v>
      </c>
    </row>
    <row r="3869" spans="1:8">
      <c r="A3869" s="1" t="s">
        <v>136</v>
      </c>
      <c r="B3869" s="1" t="s">
        <v>153</v>
      </c>
      <c r="C3869" s="1" t="s">
        <v>154</v>
      </c>
      <c r="D3869" s="1">
        <v>11</v>
      </c>
      <c r="E3869" s="1" t="s">
        <v>80</v>
      </c>
      <c r="F3869" s="3" t="s">
        <v>135</v>
      </c>
      <c r="G3869" s="1" t="s">
        <v>68</v>
      </c>
      <c r="H3869" s="5">
        <v>4.8150000000000004</v>
      </c>
    </row>
    <row r="3870" spans="1:8">
      <c r="A3870" s="1" t="s">
        <v>136</v>
      </c>
      <c r="B3870" s="1" t="s">
        <v>153</v>
      </c>
      <c r="C3870" s="1" t="s">
        <v>154</v>
      </c>
      <c r="D3870" s="1">
        <v>11</v>
      </c>
      <c r="E3870" s="1" t="s">
        <v>80</v>
      </c>
      <c r="F3870" s="3" t="s">
        <v>59</v>
      </c>
      <c r="G3870" s="1" t="s">
        <v>68</v>
      </c>
      <c r="H3870" s="5">
        <v>0.59443999999999997</v>
      </c>
    </row>
    <row r="3871" spans="1:8">
      <c r="A3871" s="1" t="s">
        <v>136</v>
      </c>
      <c r="B3871" s="1" t="s">
        <v>153</v>
      </c>
      <c r="C3871" s="1" t="s">
        <v>154</v>
      </c>
      <c r="D3871" s="1">
        <v>11</v>
      </c>
      <c r="E3871" s="1" t="s">
        <v>80</v>
      </c>
      <c r="F3871" s="3" t="s">
        <v>60</v>
      </c>
      <c r="G3871" s="1" t="s">
        <v>68</v>
      </c>
      <c r="H3871" s="5">
        <v>1.605</v>
      </c>
    </row>
    <row r="3872" spans="1:8">
      <c r="A3872" s="1" t="s">
        <v>136</v>
      </c>
      <c r="B3872" s="1" t="s">
        <v>153</v>
      </c>
      <c r="C3872" s="1" t="s">
        <v>154</v>
      </c>
      <c r="D3872" s="1">
        <v>11</v>
      </c>
      <c r="E3872" s="1" t="s">
        <v>80</v>
      </c>
      <c r="F3872" s="3" t="s">
        <v>61</v>
      </c>
      <c r="G3872" s="1" t="s">
        <v>67</v>
      </c>
      <c r="H3872" s="5" t="s">
        <v>69</v>
      </c>
    </row>
    <row r="3873" spans="1:8">
      <c r="A3873" s="1" t="s">
        <v>136</v>
      </c>
      <c r="B3873" s="1" t="s">
        <v>153</v>
      </c>
      <c r="C3873" s="1" t="s">
        <v>154</v>
      </c>
      <c r="D3873" s="1">
        <v>11</v>
      </c>
      <c r="E3873" s="1" t="s">
        <v>80</v>
      </c>
      <c r="F3873" s="3" t="s">
        <v>62</v>
      </c>
      <c r="G3873" s="1" t="s">
        <v>67</v>
      </c>
      <c r="H3873" s="5">
        <v>2.6749999999999998</v>
      </c>
    </row>
    <row r="3874" spans="1:8">
      <c r="A3874" s="1" t="s">
        <v>136</v>
      </c>
      <c r="B3874" s="1" t="s">
        <v>153</v>
      </c>
      <c r="C3874" s="1" t="s">
        <v>154</v>
      </c>
      <c r="D3874" s="1">
        <v>11</v>
      </c>
      <c r="E3874" s="1" t="s">
        <v>80</v>
      </c>
      <c r="F3874" s="3" t="s">
        <v>63</v>
      </c>
      <c r="G3874" s="1" t="s">
        <v>67</v>
      </c>
      <c r="H3874" s="5" t="s">
        <v>69</v>
      </c>
    </row>
    <row r="3875" spans="1:8">
      <c r="A3875" s="1" t="s">
        <v>136</v>
      </c>
      <c r="B3875" s="1" t="s">
        <v>153</v>
      </c>
      <c r="C3875" s="1" t="s">
        <v>154</v>
      </c>
      <c r="D3875" s="1">
        <v>11</v>
      </c>
      <c r="E3875" s="1" t="s">
        <v>80</v>
      </c>
      <c r="F3875" s="3" t="s">
        <v>64</v>
      </c>
      <c r="G3875" s="1" t="s">
        <v>67</v>
      </c>
      <c r="H3875" s="5" t="s">
        <v>69</v>
      </c>
    </row>
    <row r="3876" spans="1:8">
      <c r="A3876" s="1" t="s">
        <v>136</v>
      </c>
      <c r="B3876" s="1" t="s">
        <v>153</v>
      </c>
      <c r="C3876" s="1" t="s">
        <v>154</v>
      </c>
      <c r="D3876" s="1">
        <v>11</v>
      </c>
      <c r="E3876" s="1" t="s">
        <v>80</v>
      </c>
      <c r="F3876" s="3" t="s">
        <v>65</v>
      </c>
      <c r="G3876" s="1" t="s">
        <v>67</v>
      </c>
      <c r="H3876" s="5">
        <v>0.34181</v>
      </c>
    </row>
    <row r="3877" spans="1:8">
      <c r="A3877" s="1" t="s">
        <v>136</v>
      </c>
      <c r="B3877" s="1" t="s">
        <v>153</v>
      </c>
      <c r="C3877" s="1" t="s">
        <v>154</v>
      </c>
      <c r="D3877" s="1">
        <v>11</v>
      </c>
      <c r="E3877" s="1" t="s">
        <v>80</v>
      </c>
      <c r="F3877" s="3" t="s">
        <v>66</v>
      </c>
      <c r="G3877" s="1" t="s">
        <v>67</v>
      </c>
      <c r="H3877" s="5">
        <v>0.74007999999999996</v>
      </c>
    </row>
    <row r="3878" spans="1:8">
      <c r="A3878" s="1" t="s">
        <v>136</v>
      </c>
      <c r="B3878" s="1" t="s">
        <v>153</v>
      </c>
      <c r="C3878" s="1" t="s">
        <v>155</v>
      </c>
      <c r="D3878" s="1">
        <v>6</v>
      </c>
      <c r="E3878" s="1" t="s">
        <v>87</v>
      </c>
      <c r="F3878" s="2" t="s">
        <v>11</v>
      </c>
      <c r="G3878" s="1" t="s">
        <v>67</v>
      </c>
      <c r="H3878" s="4">
        <v>1.7833300000000001</v>
      </c>
    </row>
    <row r="3879" spans="1:8">
      <c r="A3879" s="1" t="s">
        <v>136</v>
      </c>
      <c r="B3879" s="1" t="s">
        <v>153</v>
      </c>
      <c r="C3879" s="1" t="s">
        <v>155</v>
      </c>
      <c r="D3879" s="1">
        <v>6</v>
      </c>
      <c r="E3879" s="1" t="s">
        <v>87</v>
      </c>
      <c r="F3879" s="2" t="s">
        <v>12</v>
      </c>
      <c r="G3879" s="1" t="s">
        <v>67</v>
      </c>
      <c r="H3879" s="4">
        <v>2.2291699999999999</v>
      </c>
    </row>
    <row r="3880" spans="1:8">
      <c r="A3880" s="1" t="s">
        <v>136</v>
      </c>
      <c r="B3880" s="1" t="s">
        <v>153</v>
      </c>
      <c r="C3880" s="1" t="s">
        <v>155</v>
      </c>
      <c r="D3880" s="1">
        <v>6</v>
      </c>
      <c r="E3880" s="1" t="s">
        <v>87</v>
      </c>
      <c r="F3880" s="2" t="s">
        <v>13</v>
      </c>
      <c r="G3880" s="1" t="s">
        <v>67</v>
      </c>
      <c r="H3880" s="4">
        <v>0.28236</v>
      </c>
    </row>
    <row r="3881" spans="1:8">
      <c r="A3881" s="1" t="s">
        <v>136</v>
      </c>
      <c r="B3881" s="1" t="s">
        <v>153</v>
      </c>
      <c r="C3881" s="1" t="s">
        <v>155</v>
      </c>
      <c r="D3881" s="1">
        <v>6</v>
      </c>
      <c r="E3881" s="1" t="s">
        <v>87</v>
      </c>
      <c r="F3881" s="2" t="s">
        <v>14</v>
      </c>
      <c r="G3881" s="1" t="s">
        <v>67</v>
      </c>
      <c r="H3881" s="4">
        <v>6.42</v>
      </c>
    </row>
    <row r="3882" spans="1:8">
      <c r="A3882" s="1" t="s">
        <v>136</v>
      </c>
      <c r="B3882" s="1" t="s">
        <v>153</v>
      </c>
      <c r="C3882" s="1" t="s">
        <v>155</v>
      </c>
      <c r="D3882" s="1">
        <v>6</v>
      </c>
      <c r="E3882" s="1" t="s">
        <v>87</v>
      </c>
      <c r="F3882" s="2" t="s">
        <v>15</v>
      </c>
      <c r="G3882" s="1" t="s">
        <v>67</v>
      </c>
      <c r="H3882" s="4">
        <v>6.42</v>
      </c>
    </row>
    <row r="3883" spans="1:8">
      <c r="A3883" s="1" t="s">
        <v>136</v>
      </c>
      <c r="B3883" s="1" t="s">
        <v>153</v>
      </c>
      <c r="C3883" s="1" t="s">
        <v>155</v>
      </c>
      <c r="D3883" s="1">
        <v>6</v>
      </c>
      <c r="E3883" s="1" t="s">
        <v>87</v>
      </c>
      <c r="F3883" s="2" t="s">
        <v>16</v>
      </c>
      <c r="G3883" s="1" t="s">
        <v>67</v>
      </c>
      <c r="H3883" s="4">
        <v>17.12</v>
      </c>
    </row>
    <row r="3884" spans="1:8">
      <c r="A3884" s="1" t="s">
        <v>136</v>
      </c>
      <c r="B3884" s="1" t="s">
        <v>153</v>
      </c>
      <c r="C3884" s="1" t="s">
        <v>155</v>
      </c>
      <c r="D3884" s="1">
        <v>6</v>
      </c>
      <c r="E3884" s="1" t="s">
        <v>87</v>
      </c>
      <c r="F3884" s="2" t="s">
        <v>17</v>
      </c>
      <c r="G3884" s="1" t="s">
        <v>67</v>
      </c>
      <c r="H3884" s="4">
        <v>3.21</v>
      </c>
    </row>
    <row r="3885" spans="1:8">
      <c r="A3885" s="1" t="s">
        <v>136</v>
      </c>
      <c r="B3885" s="1" t="s">
        <v>153</v>
      </c>
      <c r="C3885" s="1" t="s">
        <v>155</v>
      </c>
      <c r="D3885" s="1">
        <v>6</v>
      </c>
      <c r="E3885" s="1" t="s">
        <v>87</v>
      </c>
      <c r="F3885" s="2" t="s">
        <v>18</v>
      </c>
      <c r="G3885" s="1" t="s">
        <v>68</v>
      </c>
      <c r="H3885" s="4">
        <v>6.42</v>
      </c>
    </row>
    <row r="3886" spans="1:8">
      <c r="A3886" s="1" t="s">
        <v>136</v>
      </c>
      <c r="B3886" s="1" t="s">
        <v>153</v>
      </c>
      <c r="C3886" s="1" t="s">
        <v>155</v>
      </c>
      <c r="D3886" s="1">
        <v>6</v>
      </c>
      <c r="E3886" s="1" t="s">
        <v>87</v>
      </c>
      <c r="F3886" s="2" t="s">
        <v>19</v>
      </c>
      <c r="G3886" s="1" t="s">
        <v>67</v>
      </c>
      <c r="H3886" s="4">
        <v>6.42</v>
      </c>
    </row>
    <row r="3887" spans="1:8">
      <c r="A3887" s="1" t="s">
        <v>136</v>
      </c>
      <c r="B3887" s="1" t="s">
        <v>153</v>
      </c>
      <c r="C3887" s="1" t="s">
        <v>155</v>
      </c>
      <c r="D3887" s="1">
        <v>6</v>
      </c>
      <c r="E3887" s="1" t="s">
        <v>87</v>
      </c>
      <c r="F3887" s="2" t="s">
        <v>20</v>
      </c>
      <c r="G3887" s="1" t="s">
        <v>67</v>
      </c>
      <c r="H3887" s="4">
        <v>6.42</v>
      </c>
    </row>
    <row r="3888" spans="1:8">
      <c r="A3888" s="1" t="s">
        <v>136</v>
      </c>
      <c r="B3888" s="1" t="s">
        <v>153</v>
      </c>
      <c r="C3888" s="1" t="s">
        <v>155</v>
      </c>
      <c r="D3888" s="1">
        <v>6</v>
      </c>
      <c r="E3888" s="1" t="s">
        <v>87</v>
      </c>
      <c r="F3888" s="2" t="s">
        <v>21</v>
      </c>
      <c r="G3888" s="1" t="s">
        <v>67</v>
      </c>
      <c r="H3888" s="4">
        <v>3.21</v>
      </c>
    </row>
    <row r="3889" spans="1:8">
      <c r="A3889" s="1" t="s">
        <v>136</v>
      </c>
      <c r="B3889" s="1" t="s">
        <v>153</v>
      </c>
      <c r="C3889" s="1" t="s">
        <v>155</v>
      </c>
      <c r="D3889" s="1">
        <v>6</v>
      </c>
      <c r="E3889" s="1" t="s">
        <v>87</v>
      </c>
      <c r="F3889" s="2" t="s">
        <v>22</v>
      </c>
      <c r="G3889" s="1" t="s">
        <v>67</v>
      </c>
      <c r="H3889" s="4">
        <v>9.2733299999999996</v>
      </c>
    </row>
    <row r="3890" spans="1:8">
      <c r="A3890" s="1" t="s">
        <v>136</v>
      </c>
      <c r="B3890" s="1" t="s">
        <v>153</v>
      </c>
      <c r="C3890" s="1" t="s">
        <v>155</v>
      </c>
      <c r="D3890" s="1">
        <v>6</v>
      </c>
      <c r="E3890" s="1" t="s">
        <v>87</v>
      </c>
      <c r="F3890" s="2" t="s">
        <v>23</v>
      </c>
      <c r="G3890" s="1" t="s">
        <v>67</v>
      </c>
      <c r="H3890" s="4">
        <v>6.42</v>
      </c>
    </row>
    <row r="3891" spans="1:8">
      <c r="A3891" s="1" t="s">
        <v>136</v>
      </c>
      <c r="B3891" s="1" t="s">
        <v>153</v>
      </c>
      <c r="C3891" s="1" t="s">
        <v>155</v>
      </c>
      <c r="D3891" s="1">
        <v>6</v>
      </c>
      <c r="E3891" s="1" t="s">
        <v>87</v>
      </c>
      <c r="F3891" s="2" t="s">
        <v>24</v>
      </c>
      <c r="G3891" s="1" t="s">
        <v>67</v>
      </c>
      <c r="H3891" s="4">
        <v>2.14</v>
      </c>
    </row>
    <row r="3892" spans="1:8">
      <c r="A3892" s="1" t="s">
        <v>136</v>
      </c>
      <c r="B3892" s="1" t="s">
        <v>153</v>
      </c>
      <c r="C3892" s="1" t="s">
        <v>155</v>
      </c>
      <c r="D3892" s="1">
        <v>6</v>
      </c>
      <c r="E3892" s="1" t="s">
        <v>87</v>
      </c>
      <c r="F3892" s="3" t="s">
        <v>25</v>
      </c>
      <c r="G3892" s="1" t="s">
        <v>67</v>
      </c>
      <c r="H3892" s="5">
        <v>1.605</v>
      </c>
    </row>
    <row r="3893" spans="1:8">
      <c r="A3893" s="1" t="s">
        <v>136</v>
      </c>
      <c r="B3893" s="1" t="s">
        <v>153</v>
      </c>
      <c r="C3893" s="1" t="s">
        <v>155</v>
      </c>
      <c r="D3893" s="1">
        <v>6</v>
      </c>
      <c r="E3893" s="1" t="s">
        <v>87</v>
      </c>
      <c r="F3893" s="3" t="s">
        <v>26</v>
      </c>
      <c r="G3893" s="1" t="s">
        <v>67</v>
      </c>
      <c r="H3893" s="5">
        <v>4.28</v>
      </c>
    </row>
    <row r="3894" spans="1:8">
      <c r="A3894" s="1" t="s">
        <v>136</v>
      </c>
      <c r="B3894" s="1" t="s">
        <v>153</v>
      </c>
      <c r="C3894" s="1" t="s">
        <v>155</v>
      </c>
      <c r="D3894" s="1">
        <v>6</v>
      </c>
      <c r="E3894" s="1" t="s">
        <v>87</v>
      </c>
      <c r="F3894" s="3" t="s">
        <v>27</v>
      </c>
      <c r="G3894" s="1" t="s">
        <v>67</v>
      </c>
      <c r="H3894" s="5">
        <v>2.14</v>
      </c>
    </row>
    <row r="3895" spans="1:8">
      <c r="A3895" s="1" t="s">
        <v>136</v>
      </c>
      <c r="B3895" s="1" t="s">
        <v>153</v>
      </c>
      <c r="C3895" s="1" t="s">
        <v>155</v>
      </c>
      <c r="D3895" s="1">
        <v>6</v>
      </c>
      <c r="E3895" s="1" t="s">
        <v>87</v>
      </c>
      <c r="F3895" s="3" t="s">
        <v>28</v>
      </c>
      <c r="G3895" s="1" t="s">
        <v>67</v>
      </c>
      <c r="H3895" s="5">
        <v>1.605</v>
      </c>
    </row>
    <row r="3896" spans="1:8">
      <c r="A3896" s="1" t="s">
        <v>136</v>
      </c>
      <c r="B3896" s="1" t="s">
        <v>153</v>
      </c>
      <c r="C3896" s="1" t="s">
        <v>155</v>
      </c>
      <c r="D3896" s="1">
        <v>6</v>
      </c>
      <c r="E3896" s="1" t="s">
        <v>87</v>
      </c>
      <c r="F3896" s="3" t="s">
        <v>29</v>
      </c>
      <c r="G3896" s="1" t="s">
        <v>67</v>
      </c>
      <c r="H3896" s="5" t="s">
        <v>69</v>
      </c>
    </row>
    <row r="3897" spans="1:8">
      <c r="A3897" s="1" t="s">
        <v>136</v>
      </c>
      <c r="B3897" s="1" t="s">
        <v>153</v>
      </c>
      <c r="C3897" s="1" t="s">
        <v>155</v>
      </c>
      <c r="D3897" s="1">
        <v>6</v>
      </c>
      <c r="E3897" s="1" t="s">
        <v>87</v>
      </c>
      <c r="F3897" s="3" t="s">
        <v>30</v>
      </c>
      <c r="G3897" s="1" t="s">
        <v>67</v>
      </c>
      <c r="H3897" s="5" t="s">
        <v>69</v>
      </c>
    </row>
    <row r="3898" spans="1:8">
      <c r="A3898" s="1" t="s">
        <v>136</v>
      </c>
      <c r="B3898" s="1" t="s">
        <v>153</v>
      </c>
      <c r="C3898" s="1" t="s">
        <v>155</v>
      </c>
      <c r="D3898" s="1">
        <v>6</v>
      </c>
      <c r="E3898" s="1" t="s">
        <v>87</v>
      </c>
      <c r="F3898" s="3" t="s">
        <v>31</v>
      </c>
      <c r="G3898" s="1" t="s">
        <v>67</v>
      </c>
      <c r="H3898" s="5">
        <v>2.2291699999999999</v>
      </c>
    </row>
    <row r="3899" spans="1:8">
      <c r="A3899" s="1" t="s">
        <v>136</v>
      </c>
      <c r="B3899" s="1" t="s">
        <v>153</v>
      </c>
      <c r="C3899" s="1" t="s">
        <v>155</v>
      </c>
      <c r="D3899" s="1">
        <v>6</v>
      </c>
      <c r="E3899" s="1" t="s">
        <v>87</v>
      </c>
      <c r="F3899" s="3" t="s">
        <v>32</v>
      </c>
      <c r="G3899" s="1" t="s">
        <v>67</v>
      </c>
      <c r="H3899" s="5">
        <v>6.42</v>
      </c>
    </row>
    <row r="3900" spans="1:8">
      <c r="A3900" s="1" t="s">
        <v>136</v>
      </c>
      <c r="B3900" s="1" t="s">
        <v>153</v>
      </c>
      <c r="C3900" s="1" t="s">
        <v>155</v>
      </c>
      <c r="D3900" s="1">
        <v>6</v>
      </c>
      <c r="E3900" s="1" t="s">
        <v>87</v>
      </c>
      <c r="F3900" s="3" t="s">
        <v>33</v>
      </c>
      <c r="G3900" s="1" t="s">
        <v>67</v>
      </c>
      <c r="H3900" s="5">
        <v>2.14</v>
      </c>
    </row>
    <row r="3901" spans="1:8">
      <c r="A3901" s="1" t="s">
        <v>136</v>
      </c>
      <c r="B3901" s="1" t="s">
        <v>153</v>
      </c>
      <c r="C3901" s="1" t="s">
        <v>155</v>
      </c>
      <c r="D3901" s="1">
        <v>6</v>
      </c>
      <c r="E3901" s="1" t="s">
        <v>87</v>
      </c>
      <c r="F3901" s="3" t="s">
        <v>34</v>
      </c>
      <c r="G3901" s="1" t="s">
        <v>67</v>
      </c>
      <c r="H3901" s="5">
        <v>2.2291699999999999</v>
      </c>
    </row>
    <row r="3902" spans="1:8">
      <c r="A3902" s="1" t="s">
        <v>136</v>
      </c>
      <c r="B3902" s="1" t="s">
        <v>153</v>
      </c>
      <c r="C3902" s="1" t="s">
        <v>155</v>
      </c>
      <c r="D3902" s="1">
        <v>6</v>
      </c>
      <c r="E3902" s="1" t="s">
        <v>87</v>
      </c>
      <c r="F3902" s="3" t="s">
        <v>35</v>
      </c>
      <c r="G3902" s="1" t="s">
        <v>67</v>
      </c>
      <c r="H3902" s="5">
        <v>2.2291699999999999</v>
      </c>
    </row>
    <row r="3903" spans="1:8">
      <c r="A3903" s="1" t="s">
        <v>136</v>
      </c>
      <c r="B3903" s="1" t="s">
        <v>153</v>
      </c>
      <c r="C3903" s="1" t="s">
        <v>155</v>
      </c>
      <c r="D3903" s="1">
        <v>6</v>
      </c>
      <c r="E3903" s="1" t="s">
        <v>87</v>
      </c>
      <c r="F3903" s="3" t="s">
        <v>36</v>
      </c>
      <c r="G3903" s="1" t="s">
        <v>67</v>
      </c>
      <c r="H3903" s="5">
        <v>2.2291699999999999</v>
      </c>
    </row>
    <row r="3904" spans="1:8">
      <c r="A3904" s="1" t="s">
        <v>136</v>
      </c>
      <c r="B3904" s="1" t="s">
        <v>153</v>
      </c>
      <c r="C3904" s="1" t="s">
        <v>155</v>
      </c>
      <c r="D3904" s="1">
        <v>6</v>
      </c>
      <c r="E3904" s="1" t="s">
        <v>87</v>
      </c>
      <c r="F3904" s="3" t="s">
        <v>37</v>
      </c>
      <c r="G3904" s="1" t="s">
        <v>67</v>
      </c>
      <c r="H3904" s="5">
        <v>0.28236</v>
      </c>
    </row>
    <row r="3905" spans="1:8">
      <c r="A3905" s="1" t="s">
        <v>136</v>
      </c>
      <c r="B3905" s="1" t="s">
        <v>153</v>
      </c>
      <c r="C3905" s="1" t="s">
        <v>155</v>
      </c>
      <c r="D3905" s="1">
        <v>6</v>
      </c>
      <c r="E3905" s="1" t="s">
        <v>87</v>
      </c>
      <c r="F3905" s="3" t="s">
        <v>38</v>
      </c>
      <c r="G3905" s="1" t="s">
        <v>67</v>
      </c>
      <c r="H3905" s="6">
        <v>38.520000000000003</v>
      </c>
    </row>
    <row r="3906" spans="1:8">
      <c r="A3906" s="1" t="s">
        <v>136</v>
      </c>
      <c r="B3906" s="1" t="s">
        <v>153</v>
      </c>
      <c r="C3906" s="1" t="s">
        <v>155</v>
      </c>
      <c r="D3906" s="1">
        <v>6</v>
      </c>
      <c r="E3906" s="1" t="s">
        <v>87</v>
      </c>
      <c r="F3906" s="3" t="s">
        <v>39</v>
      </c>
      <c r="G3906" s="1" t="s">
        <v>67</v>
      </c>
      <c r="H3906" s="6">
        <v>124.83333</v>
      </c>
    </row>
    <row r="3907" spans="1:8">
      <c r="A3907" s="1" t="s">
        <v>136</v>
      </c>
      <c r="B3907" s="1" t="s">
        <v>153</v>
      </c>
      <c r="C3907" s="1" t="s">
        <v>155</v>
      </c>
      <c r="D3907" s="1">
        <v>6</v>
      </c>
      <c r="E3907" s="1" t="s">
        <v>87</v>
      </c>
      <c r="F3907" s="3" t="s">
        <v>40</v>
      </c>
      <c r="G3907" s="1" t="s">
        <v>67</v>
      </c>
      <c r="H3907" s="5">
        <v>3.21</v>
      </c>
    </row>
    <row r="3908" spans="1:8">
      <c r="A3908" s="1" t="s">
        <v>136</v>
      </c>
      <c r="B3908" s="1" t="s">
        <v>153</v>
      </c>
      <c r="C3908" s="1" t="s">
        <v>155</v>
      </c>
      <c r="D3908" s="1">
        <v>6</v>
      </c>
      <c r="E3908" s="1" t="s">
        <v>87</v>
      </c>
      <c r="F3908" s="3" t="s">
        <v>41</v>
      </c>
      <c r="G3908" s="1" t="s">
        <v>68</v>
      </c>
      <c r="H3908" s="5">
        <v>25.68</v>
      </c>
    </row>
    <row r="3909" spans="1:8">
      <c r="A3909" s="1" t="s">
        <v>136</v>
      </c>
      <c r="B3909" s="1" t="s">
        <v>153</v>
      </c>
      <c r="C3909" s="1" t="s">
        <v>155</v>
      </c>
      <c r="D3909" s="1">
        <v>6</v>
      </c>
      <c r="E3909" s="1" t="s">
        <v>87</v>
      </c>
      <c r="F3909" s="3" t="s">
        <v>42</v>
      </c>
      <c r="G3909" s="1" t="s">
        <v>68</v>
      </c>
      <c r="H3909" s="5">
        <v>17.12</v>
      </c>
    </row>
    <row r="3910" spans="1:8">
      <c r="A3910" s="1" t="s">
        <v>136</v>
      </c>
      <c r="B3910" s="1" t="s">
        <v>153</v>
      </c>
      <c r="C3910" s="1" t="s">
        <v>155</v>
      </c>
      <c r="D3910" s="1">
        <v>6</v>
      </c>
      <c r="E3910" s="1" t="s">
        <v>87</v>
      </c>
      <c r="F3910" s="3" t="s">
        <v>43</v>
      </c>
      <c r="G3910" s="1" t="s">
        <v>67</v>
      </c>
      <c r="H3910" s="5">
        <v>0.13375000000000001</v>
      </c>
    </row>
    <row r="3911" spans="1:8">
      <c r="A3911" s="1" t="s">
        <v>136</v>
      </c>
      <c r="B3911" s="1" t="s">
        <v>153</v>
      </c>
      <c r="C3911" s="1" t="s">
        <v>155</v>
      </c>
      <c r="D3911" s="1">
        <v>6</v>
      </c>
      <c r="E3911" s="1" t="s">
        <v>87</v>
      </c>
      <c r="F3911" s="3" t="s">
        <v>44</v>
      </c>
      <c r="G3911" s="1" t="s">
        <v>67</v>
      </c>
      <c r="H3911" s="5">
        <v>0.13375000000000001</v>
      </c>
    </row>
    <row r="3912" spans="1:8">
      <c r="A3912" s="1" t="s">
        <v>136</v>
      </c>
      <c r="B3912" s="1" t="s">
        <v>153</v>
      </c>
      <c r="C3912" s="1" t="s">
        <v>155</v>
      </c>
      <c r="D3912" s="1">
        <v>6</v>
      </c>
      <c r="E3912" s="1" t="s">
        <v>87</v>
      </c>
      <c r="F3912" s="3" t="s">
        <v>45</v>
      </c>
      <c r="G3912" s="1" t="s">
        <v>68</v>
      </c>
      <c r="H3912" s="5">
        <v>8.56</v>
      </c>
    </row>
    <row r="3913" spans="1:8">
      <c r="A3913" s="1" t="s">
        <v>136</v>
      </c>
      <c r="B3913" s="1" t="s">
        <v>153</v>
      </c>
      <c r="C3913" s="1" t="s">
        <v>155</v>
      </c>
      <c r="D3913" s="1">
        <v>6</v>
      </c>
      <c r="E3913" s="1" t="s">
        <v>87</v>
      </c>
      <c r="F3913" s="3" t="s">
        <v>46</v>
      </c>
      <c r="G3913" s="1" t="s">
        <v>67</v>
      </c>
      <c r="H3913" s="5">
        <v>6.42</v>
      </c>
    </row>
    <row r="3914" spans="1:8">
      <c r="A3914" s="1" t="s">
        <v>136</v>
      </c>
      <c r="B3914" s="1" t="s">
        <v>153</v>
      </c>
      <c r="C3914" s="1" t="s">
        <v>155</v>
      </c>
      <c r="D3914" s="1">
        <v>6</v>
      </c>
      <c r="E3914" s="1" t="s">
        <v>87</v>
      </c>
      <c r="F3914" s="3" t="s">
        <v>47</v>
      </c>
      <c r="G3914" s="1" t="s">
        <v>68</v>
      </c>
      <c r="H3914" s="5">
        <v>9.2733299999999996</v>
      </c>
    </row>
    <row r="3915" spans="1:8">
      <c r="A3915" s="1" t="s">
        <v>136</v>
      </c>
      <c r="B3915" s="1" t="s">
        <v>153</v>
      </c>
      <c r="C3915" s="1" t="s">
        <v>155</v>
      </c>
      <c r="D3915" s="1">
        <v>6</v>
      </c>
      <c r="E3915" s="1" t="s">
        <v>87</v>
      </c>
      <c r="F3915" s="3" t="s">
        <v>48</v>
      </c>
      <c r="G3915" s="1" t="s">
        <v>68</v>
      </c>
      <c r="H3915" s="5">
        <v>9.2733299999999996</v>
      </c>
    </row>
    <row r="3916" spans="1:8">
      <c r="A3916" s="1" t="s">
        <v>136</v>
      </c>
      <c r="B3916" s="1" t="s">
        <v>153</v>
      </c>
      <c r="C3916" s="1" t="s">
        <v>155</v>
      </c>
      <c r="D3916" s="1">
        <v>6</v>
      </c>
      <c r="E3916" s="1" t="s">
        <v>87</v>
      </c>
      <c r="F3916" s="3" t="s">
        <v>49</v>
      </c>
      <c r="G3916" s="1" t="s">
        <v>67</v>
      </c>
      <c r="H3916" s="5">
        <v>17.12</v>
      </c>
    </row>
    <row r="3917" spans="1:8">
      <c r="A3917" s="1" t="s">
        <v>136</v>
      </c>
      <c r="B3917" s="1" t="s">
        <v>153</v>
      </c>
      <c r="C3917" s="1" t="s">
        <v>155</v>
      </c>
      <c r="D3917" s="1">
        <v>6</v>
      </c>
      <c r="E3917" s="1" t="s">
        <v>87</v>
      </c>
      <c r="F3917" s="3" t="s">
        <v>50</v>
      </c>
      <c r="G3917" s="1" t="s">
        <v>68</v>
      </c>
      <c r="H3917" s="5">
        <v>6.42</v>
      </c>
    </row>
    <row r="3918" spans="1:8">
      <c r="A3918" s="1" t="s">
        <v>136</v>
      </c>
      <c r="B3918" s="1" t="s">
        <v>153</v>
      </c>
      <c r="C3918" s="1" t="s">
        <v>155</v>
      </c>
      <c r="D3918" s="1">
        <v>6</v>
      </c>
      <c r="E3918" s="1" t="s">
        <v>87</v>
      </c>
      <c r="F3918" s="3" t="s">
        <v>51</v>
      </c>
      <c r="G3918" s="1" t="s">
        <v>67</v>
      </c>
      <c r="H3918" s="5">
        <v>6.42</v>
      </c>
    </row>
    <row r="3919" spans="1:8">
      <c r="A3919" s="1" t="s">
        <v>136</v>
      </c>
      <c r="B3919" s="1" t="s">
        <v>153</v>
      </c>
      <c r="C3919" s="1" t="s">
        <v>155</v>
      </c>
      <c r="D3919" s="1">
        <v>6</v>
      </c>
      <c r="E3919" s="1" t="s">
        <v>87</v>
      </c>
      <c r="F3919" s="3" t="s">
        <v>52</v>
      </c>
      <c r="G3919" s="1" t="s">
        <v>68</v>
      </c>
      <c r="H3919" s="5">
        <v>8.56</v>
      </c>
    </row>
    <row r="3920" spans="1:8">
      <c r="A3920" s="1" t="s">
        <v>136</v>
      </c>
      <c r="B3920" s="1" t="s">
        <v>153</v>
      </c>
      <c r="C3920" s="1" t="s">
        <v>155</v>
      </c>
      <c r="D3920" s="1">
        <v>6</v>
      </c>
      <c r="E3920" s="1" t="s">
        <v>87</v>
      </c>
      <c r="F3920" s="3" t="s">
        <v>53</v>
      </c>
      <c r="G3920" s="1" t="s">
        <v>68</v>
      </c>
      <c r="H3920" s="5">
        <v>3.21</v>
      </c>
    </row>
    <row r="3921" spans="1:8">
      <c r="A3921" s="1" t="s">
        <v>136</v>
      </c>
      <c r="B3921" s="1" t="s">
        <v>153</v>
      </c>
      <c r="C3921" s="1" t="s">
        <v>155</v>
      </c>
      <c r="D3921" s="1">
        <v>6</v>
      </c>
      <c r="E3921" s="1" t="s">
        <v>87</v>
      </c>
      <c r="F3921" s="3" t="s">
        <v>54</v>
      </c>
      <c r="G3921" s="1" t="s">
        <v>68</v>
      </c>
      <c r="H3921" s="5">
        <v>3.21</v>
      </c>
    </row>
    <row r="3922" spans="1:8">
      <c r="A3922" s="1" t="s">
        <v>136</v>
      </c>
      <c r="B3922" s="1" t="s">
        <v>153</v>
      </c>
      <c r="C3922" s="1" t="s">
        <v>155</v>
      </c>
      <c r="D3922" s="1">
        <v>6</v>
      </c>
      <c r="E3922" s="1" t="s">
        <v>87</v>
      </c>
      <c r="F3922" s="3" t="s">
        <v>55</v>
      </c>
      <c r="G3922" s="1" t="s">
        <v>68</v>
      </c>
      <c r="H3922" s="5">
        <v>3.21</v>
      </c>
    </row>
    <row r="3923" spans="1:8">
      <c r="A3923" s="1" t="s">
        <v>136</v>
      </c>
      <c r="B3923" s="1" t="s">
        <v>153</v>
      </c>
      <c r="C3923" s="1" t="s">
        <v>155</v>
      </c>
      <c r="D3923" s="1">
        <v>6</v>
      </c>
      <c r="E3923" s="1" t="s">
        <v>87</v>
      </c>
      <c r="F3923" s="3" t="s">
        <v>56</v>
      </c>
      <c r="G3923" s="1" t="s">
        <v>68</v>
      </c>
      <c r="H3923" s="5">
        <v>2.14</v>
      </c>
    </row>
    <row r="3924" spans="1:8">
      <c r="A3924" s="1" t="s">
        <v>136</v>
      </c>
      <c r="B3924" s="1" t="s">
        <v>153</v>
      </c>
      <c r="C3924" s="1" t="s">
        <v>155</v>
      </c>
      <c r="D3924" s="1">
        <v>6</v>
      </c>
      <c r="E3924" s="1" t="s">
        <v>87</v>
      </c>
      <c r="F3924" s="3" t="s">
        <v>57</v>
      </c>
      <c r="G3924" s="1" t="s">
        <v>68</v>
      </c>
      <c r="H3924" s="5">
        <v>4.28</v>
      </c>
    </row>
    <row r="3925" spans="1:8">
      <c r="A3925" s="1" t="s">
        <v>136</v>
      </c>
      <c r="B3925" s="1" t="s">
        <v>153</v>
      </c>
      <c r="C3925" s="1" t="s">
        <v>155</v>
      </c>
      <c r="D3925" s="1">
        <v>6</v>
      </c>
      <c r="E3925" s="1" t="s">
        <v>87</v>
      </c>
      <c r="F3925" s="3" t="s">
        <v>58</v>
      </c>
      <c r="G3925" s="1" t="s">
        <v>68</v>
      </c>
      <c r="H3925" s="5">
        <v>1.605</v>
      </c>
    </row>
    <row r="3926" spans="1:8">
      <c r="A3926" s="1" t="s">
        <v>136</v>
      </c>
      <c r="B3926" s="1" t="s">
        <v>153</v>
      </c>
      <c r="C3926" s="1" t="s">
        <v>155</v>
      </c>
      <c r="D3926" s="1">
        <v>6</v>
      </c>
      <c r="E3926" s="1" t="s">
        <v>87</v>
      </c>
      <c r="F3926" s="3" t="s">
        <v>135</v>
      </c>
      <c r="G3926" s="1" t="s">
        <v>68</v>
      </c>
      <c r="H3926" s="5">
        <v>3.21</v>
      </c>
    </row>
    <row r="3927" spans="1:8">
      <c r="A3927" s="1" t="s">
        <v>136</v>
      </c>
      <c r="B3927" s="1" t="s">
        <v>153</v>
      </c>
      <c r="C3927" s="1" t="s">
        <v>155</v>
      </c>
      <c r="D3927" s="1">
        <v>6</v>
      </c>
      <c r="E3927" s="1" t="s">
        <v>87</v>
      </c>
      <c r="F3927" s="3" t="s">
        <v>59</v>
      </c>
      <c r="G3927" s="1" t="s">
        <v>68</v>
      </c>
      <c r="H3927" s="5">
        <v>2.14</v>
      </c>
    </row>
    <row r="3928" spans="1:8">
      <c r="A3928" s="1" t="s">
        <v>136</v>
      </c>
      <c r="B3928" s="1" t="s">
        <v>153</v>
      </c>
      <c r="C3928" s="1" t="s">
        <v>155</v>
      </c>
      <c r="D3928" s="1">
        <v>6</v>
      </c>
      <c r="E3928" s="1" t="s">
        <v>87</v>
      </c>
      <c r="F3928" s="3" t="s">
        <v>60</v>
      </c>
      <c r="G3928" s="1" t="s">
        <v>68</v>
      </c>
      <c r="H3928" s="5">
        <v>6.42</v>
      </c>
    </row>
    <row r="3929" spans="1:8">
      <c r="A3929" s="1" t="s">
        <v>136</v>
      </c>
      <c r="B3929" s="1" t="s">
        <v>153</v>
      </c>
      <c r="C3929" s="1" t="s">
        <v>155</v>
      </c>
      <c r="D3929" s="1">
        <v>6</v>
      </c>
      <c r="E3929" s="1" t="s">
        <v>87</v>
      </c>
      <c r="F3929" s="3" t="s">
        <v>61</v>
      </c>
      <c r="G3929" s="1" t="s">
        <v>67</v>
      </c>
      <c r="H3929" s="5" t="s">
        <v>69</v>
      </c>
    </row>
    <row r="3930" spans="1:8">
      <c r="A3930" s="1" t="s">
        <v>136</v>
      </c>
      <c r="B3930" s="1" t="s">
        <v>153</v>
      </c>
      <c r="C3930" s="1" t="s">
        <v>155</v>
      </c>
      <c r="D3930" s="1">
        <v>6</v>
      </c>
      <c r="E3930" s="1" t="s">
        <v>87</v>
      </c>
      <c r="F3930" s="3" t="s">
        <v>62</v>
      </c>
      <c r="G3930" s="1" t="s">
        <v>67</v>
      </c>
      <c r="H3930" s="5">
        <v>3.21</v>
      </c>
    </row>
    <row r="3931" spans="1:8">
      <c r="A3931" s="1" t="s">
        <v>136</v>
      </c>
      <c r="B3931" s="1" t="s">
        <v>153</v>
      </c>
      <c r="C3931" s="1" t="s">
        <v>155</v>
      </c>
      <c r="D3931" s="1">
        <v>6</v>
      </c>
      <c r="E3931" s="1" t="s">
        <v>87</v>
      </c>
      <c r="F3931" s="3" t="s">
        <v>63</v>
      </c>
      <c r="G3931" s="1" t="s">
        <v>67</v>
      </c>
      <c r="H3931" s="5" t="s">
        <v>69</v>
      </c>
    </row>
    <row r="3932" spans="1:8">
      <c r="A3932" s="1" t="s">
        <v>136</v>
      </c>
      <c r="B3932" s="1" t="s">
        <v>153</v>
      </c>
      <c r="C3932" s="1" t="s">
        <v>155</v>
      </c>
      <c r="D3932" s="1">
        <v>6</v>
      </c>
      <c r="E3932" s="1" t="s">
        <v>87</v>
      </c>
      <c r="F3932" s="3" t="s">
        <v>64</v>
      </c>
      <c r="G3932" s="1" t="s">
        <v>67</v>
      </c>
      <c r="H3932" s="5" t="s">
        <v>69</v>
      </c>
    </row>
    <row r="3933" spans="1:8">
      <c r="A3933" s="1" t="s">
        <v>136</v>
      </c>
      <c r="B3933" s="1" t="s">
        <v>153</v>
      </c>
      <c r="C3933" s="1" t="s">
        <v>155</v>
      </c>
      <c r="D3933" s="1">
        <v>6</v>
      </c>
      <c r="E3933" s="1" t="s">
        <v>87</v>
      </c>
      <c r="F3933" s="3" t="s">
        <v>65</v>
      </c>
      <c r="G3933" s="1" t="s">
        <v>67</v>
      </c>
      <c r="H3933" s="5">
        <v>0.56472</v>
      </c>
    </row>
    <row r="3934" spans="1:8">
      <c r="A3934" s="1" t="s">
        <v>136</v>
      </c>
      <c r="B3934" s="1" t="s">
        <v>153</v>
      </c>
      <c r="C3934" s="1" t="s">
        <v>155</v>
      </c>
      <c r="D3934" s="1">
        <v>6</v>
      </c>
      <c r="E3934" s="1" t="s">
        <v>87</v>
      </c>
      <c r="F3934" s="3" t="s">
        <v>66</v>
      </c>
      <c r="G3934" s="1" t="s">
        <v>67</v>
      </c>
      <c r="H3934" s="5">
        <v>3.21</v>
      </c>
    </row>
    <row r="3935" spans="1:8">
      <c r="A3935" s="1" t="s">
        <v>136</v>
      </c>
      <c r="B3935" s="1" t="s">
        <v>367</v>
      </c>
      <c r="C3935" s="1" t="s">
        <v>368</v>
      </c>
      <c r="D3935" s="1">
        <v>0.25</v>
      </c>
      <c r="E3935" s="1" t="s">
        <v>87</v>
      </c>
      <c r="F3935" s="2" t="s">
        <v>11</v>
      </c>
      <c r="G3935" s="1" t="s">
        <v>67</v>
      </c>
      <c r="H3935" s="4">
        <v>2.5858300000000001</v>
      </c>
    </row>
    <row r="3936" spans="1:8">
      <c r="A3936" s="1" t="s">
        <v>136</v>
      </c>
      <c r="B3936" s="1" t="s">
        <v>367</v>
      </c>
      <c r="C3936" s="1" t="s">
        <v>368</v>
      </c>
      <c r="D3936" s="1">
        <v>0.25</v>
      </c>
      <c r="E3936" s="1" t="s">
        <v>87</v>
      </c>
      <c r="F3936" s="2" t="s">
        <v>12</v>
      </c>
      <c r="G3936" s="1" t="s">
        <v>67</v>
      </c>
      <c r="H3936" s="4">
        <v>1.3374999999999999</v>
      </c>
    </row>
    <row r="3937" spans="1:8">
      <c r="A3937" s="1" t="s">
        <v>136</v>
      </c>
      <c r="B3937" s="1" t="s">
        <v>367</v>
      </c>
      <c r="C3937" s="1" t="s">
        <v>368</v>
      </c>
      <c r="D3937" s="1">
        <v>0.25</v>
      </c>
      <c r="E3937" s="1" t="s">
        <v>87</v>
      </c>
      <c r="F3937" s="2" t="s">
        <v>13</v>
      </c>
      <c r="G3937" s="1" t="s">
        <v>67</v>
      </c>
      <c r="H3937" s="4">
        <v>0.53500000000000003</v>
      </c>
    </row>
    <row r="3938" spans="1:8">
      <c r="A3938" s="1" t="s">
        <v>136</v>
      </c>
      <c r="B3938" s="1" t="s">
        <v>367</v>
      </c>
      <c r="C3938" s="1" t="s">
        <v>368</v>
      </c>
      <c r="D3938" s="1">
        <v>0.25</v>
      </c>
      <c r="E3938" s="1" t="s">
        <v>87</v>
      </c>
      <c r="F3938" s="2" t="s">
        <v>14</v>
      </c>
      <c r="G3938" s="1" t="s">
        <v>67</v>
      </c>
      <c r="H3938" s="4" t="s">
        <v>69</v>
      </c>
    </row>
    <row r="3939" spans="1:8">
      <c r="A3939" s="1" t="s">
        <v>136</v>
      </c>
      <c r="B3939" s="1" t="s">
        <v>367</v>
      </c>
      <c r="C3939" s="1" t="s">
        <v>368</v>
      </c>
      <c r="D3939" s="1">
        <v>0.25</v>
      </c>
      <c r="E3939" s="1" t="s">
        <v>87</v>
      </c>
      <c r="F3939" s="2" t="s">
        <v>15</v>
      </c>
      <c r="G3939" s="1" t="s">
        <v>67</v>
      </c>
      <c r="H3939" s="4">
        <v>8.3816699999999997</v>
      </c>
    </row>
    <row r="3940" spans="1:8">
      <c r="A3940" s="1" t="s">
        <v>136</v>
      </c>
      <c r="B3940" s="1" t="s">
        <v>367</v>
      </c>
      <c r="C3940" s="1" t="s">
        <v>368</v>
      </c>
      <c r="D3940" s="1">
        <v>0.25</v>
      </c>
      <c r="E3940" s="1" t="s">
        <v>87</v>
      </c>
      <c r="F3940" s="2" t="s">
        <v>16</v>
      </c>
      <c r="G3940" s="1" t="s">
        <v>67</v>
      </c>
      <c r="H3940" s="4">
        <v>4.6366699999999996</v>
      </c>
    </row>
    <row r="3941" spans="1:8">
      <c r="A3941" s="1" t="s">
        <v>136</v>
      </c>
      <c r="B3941" s="1" t="s">
        <v>367</v>
      </c>
      <c r="C3941" s="1" t="s">
        <v>368</v>
      </c>
      <c r="D3941" s="1">
        <v>0.25</v>
      </c>
      <c r="E3941" s="1" t="s">
        <v>87</v>
      </c>
      <c r="F3941" s="2" t="s">
        <v>17</v>
      </c>
      <c r="G3941" s="1" t="s">
        <v>67</v>
      </c>
      <c r="H3941" s="4">
        <v>2.31833</v>
      </c>
    </row>
    <row r="3942" spans="1:8">
      <c r="A3942" s="1" t="s">
        <v>136</v>
      </c>
      <c r="B3942" s="1" t="s">
        <v>367</v>
      </c>
      <c r="C3942" s="1" t="s">
        <v>368</v>
      </c>
      <c r="D3942" s="1">
        <v>0.25</v>
      </c>
      <c r="E3942" s="1" t="s">
        <v>87</v>
      </c>
      <c r="F3942" s="2" t="s">
        <v>18</v>
      </c>
      <c r="G3942" s="1" t="s">
        <v>68</v>
      </c>
      <c r="H3942" s="4">
        <v>9.6300000000000008</v>
      </c>
    </row>
    <row r="3943" spans="1:8">
      <c r="A3943" s="1" t="s">
        <v>136</v>
      </c>
      <c r="B3943" s="1" t="s">
        <v>367</v>
      </c>
      <c r="C3943" s="1" t="s">
        <v>368</v>
      </c>
      <c r="D3943" s="1">
        <v>0.25</v>
      </c>
      <c r="E3943" s="1" t="s">
        <v>87</v>
      </c>
      <c r="F3943" s="2" t="s">
        <v>19</v>
      </c>
      <c r="G3943" s="1" t="s">
        <v>67</v>
      </c>
      <c r="H3943" s="4" t="s">
        <v>69</v>
      </c>
    </row>
    <row r="3944" spans="1:8">
      <c r="A3944" s="1" t="s">
        <v>136</v>
      </c>
      <c r="B3944" s="1" t="s">
        <v>367</v>
      </c>
      <c r="C3944" s="1" t="s">
        <v>368</v>
      </c>
      <c r="D3944" s="1">
        <v>0.25</v>
      </c>
      <c r="E3944" s="1" t="s">
        <v>87</v>
      </c>
      <c r="F3944" s="2" t="s">
        <v>20</v>
      </c>
      <c r="G3944" s="1" t="s">
        <v>67</v>
      </c>
      <c r="H3944" s="4" t="s">
        <v>69</v>
      </c>
    </row>
    <row r="3945" spans="1:8">
      <c r="A3945" s="1" t="s">
        <v>136</v>
      </c>
      <c r="B3945" s="1" t="s">
        <v>367</v>
      </c>
      <c r="C3945" s="1" t="s">
        <v>368</v>
      </c>
      <c r="D3945" s="1">
        <v>0.25</v>
      </c>
      <c r="E3945" s="1" t="s">
        <v>87</v>
      </c>
      <c r="F3945" s="2" t="s">
        <v>21</v>
      </c>
      <c r="G3945" s="1" t="s">
        <v>67</v>
      </c>
      <c r="H3945" s="4" t="s">
        <v>69</v>
      </c>
    </row>
    <row r="3946" spans="1:8">
      <c r="A3946" s="1" t="s">
        <v>136</v>
      </c>
      <c r="B3946" s="1" t="s">
        <v>367</v>
      </c>
      <c r="C3946" s="1" t="s">
        <v>368</v>
      </c>
      <c r="D3946" s="1">
        <v>0.25</v>
      </c>
      <c r="E3946" s="1" t="s">
        <v>87</v>
      </c>
      <c r="F3946" s="2" t="s">
        <v>22</v>
      </c>
      <c r="G3946" s="1" t="s">
        <v>67</v>
      </c>
      <c r="H3946" s="4" t="s">
        <v>69</v>
      </c>
    </row>
    <row r="3947" spans="1:8">
      <c r="A3947" s="1" t="s">
        <v>136</v>
      </c>
      <c r="B3947" s="1" t="s">
        <v>367</v>
      </c>
      <c r="C3947" s="1" t="s">
        <v>368</v>
      </c>
      <c r="D3947" s="1">
        <v>0.25</v>
      </c>
      <c r="E3947" s="1" t="s">
        <v>87</v>
      </c>
      <c r="F3947" s="2" t="s">
        <v>23</v>
      </c>
      <c r="G3947" s="1" t="s">
        <v>67</v>
      </c>
      <c r="H3947" s="4" t="s">
        <v>69</v>
      </c>
    </row>
    <row r="3948" spans="1:8">
      <c r="A3948" s="1" t="s">
        <v>136</v>
      </c>
      <c r="B3948" s="1" t="s">
        <v>367</v>
      </c>
      <c r="C3948" s="1" t="s">
        <v>368</v>
      </c>
      <c r="D3948" s="1">
        <v>0.25</v>
      </c>
      <c r="E3948" s="1" t="s">
        <v>87</v>
      </c>
      <c r="F3948" s="2" t="s">
        <v>24</v>
      </c>
      <c r="G3948" s="1" t="s">
        <v>67</v>
      </c>
      <c r="H3948" s="4" t="s">
        <v>69</v>
      </c>
    </row>
    <row r="3949" spans="1:8">
      <c r="A3949" s="1" t="s">
        <v>136</v>
      </c>
      <c r="B3949" s="1" t="s">
        <v>367</v>
      </c>
      <c r="C3949" s="1" t="s">
        <v>368</v>
      </c>
      <c r="D3949" s="1">
        <v>0.25</v>
      </c>
      <c r="E3949" s="1" t="s">
        <v>87</v>
      </c>
      <c r="F3949" s="3" t="s">
        <v>25</v>
      </c>
      <c r="G3949" s="1" t="s">
        <v>67</v>
      </c>
      <c r="H3949" s="5" t="s">
        <v>69</v>
      </c>
    </row>
    <row r="3950" spans="1:8">
      <c r="A3950" s="1" t="s">
        <v>136</v>
      </c>
      <c r="B3950" s="1" t="s">
        <v>367</v>
      </c>
      <c r="C3950" s="1" t="s">
        <v>368</v>
      </c>
      <c r="D3950" s="1">
        <v>0.25</v>
      </c>
      <c r="E3950" s="1" t="s">
        <v>87</v>
      </c>
      <c r="F3950" s="3" t="s">
        <v>26</v>
      </c>
      <c r="G3950" s="1" t="s">
        <v>67</v>
      </c>
      <c r="H3950" s="5" t="s">
        <v>69</v>
      </c>
    </row>
    <row r="3951" spans="1:8">
      <c r="A3951" s="1" t="s">
        <v>136</v>
      </c>
      <c r="B3951" s="1" t="s">
        <v>367</v>
      </c>
      <c r="C3951" s="1" t="s">
        <v>368</v>
      </c>
      <c r="D3951" s="1">
        <v>0.25</v>
      </c>
      <c r="E3951" s="1" t="s">
        <v>87</v>
      </c>
      <c r="F3951" s="3" t="s">
        <v>27</v>
      </c>
      <c r="G3951" s="1" t="s">
        <v>67</v>
      </c>
      <c r="H3951" s="5" t="s">
        <v>69</v>
      </c>
    </row>
    <row r="3952" spans="1:8">
      <c r="A3952" s="1" t="s">
        <v>136</v>
      </c>
      <c r="B3952" s="1" t="s">
        <v>367</v>
      </c>
      <c r="C3952" s="1" t="s">
        <v>368</v>
      </c>
      <c r="D3952" s="1">
        <v>0.25</v>
      </c>
      <c r="E3952" s="1" t="s">
        <v>87</v>
      </c>
      <c r="F3952" s="3" t="s">
        <v>28</v>
      </c>
      <c r="G3952" s="1" t="s">
        <v>67</v>
      </c>
      <c r="H3952" s="5" t="s">
        <v>69</v>
      </c>
    </row>
    <row r="3953" spans="1:8">
      <c r="A3953" s="1" t="s">
        <v>136</v>
      </c>
      <c r="B3953" s="1" t="s">
        <v>367</v>
      </c>
      <c r="C3953" s="1" t="s">
        <v>368</v>
      </c>
      <c r="D3953" s="1">
        <v>0.25</v>
      </c>
      <c r="E3953" s="1" t="s">
        <v>87</v>
      </c>
      <c r="F3953" s="3" t="s">
        <v>29</v>
      </c>
      <c r="G3953" s="1" t="s">
        <v>67</v>
      </c>
      <c r="H3953" s="5" t="s">
        <v>69</v>
      </c>
    </row>
    <row r="3954" spans="1:8">
      <c r="A3954" s="1" t="s">
        <v>136</v>
      </c>
      <c r="B3954" s="1" t="s">
        <v>367</v>
      </c>
      <c r="C3954" s="1" t="s">
        <v>368</v>
      </c>
      <c r="D3954" s="1">
        <v>0.25</v>
      </c>
      <c r="E3954" s="1" t="s">
        <v>87</v>
      </c>
      <c r="F3954" s="3" t="s">
        <v>30</v>
      </c>
      <c r="G3954" s="1" t="s">
        <v>67</v>
      </c>
      <c r="H3954" s="5" t="s">
        <v>69</v>
      </c>
    </row>
    <row r="3955" spans="1:8">
      <c r="A3955" s="1" t="s">
        <v>136</v>
      </c>
      <c r="B3955" s="1" t="s">
        <v>367</v>
      </c>
      <c r="C3955" s="1" t="s">
        <v>368</v>
      </c>
      <c r="D3955" s="1">
        <v>0.25</v>
      </c>
      <c r="E3955" s="1" t="s">
        <v>87</v>
      </c>
      <c r="F3955" s="3" t="s">
        <v>31</v>
      </c>
      <c r="G3955" s="1" t="s">
        <v>67</v>
      </c>
      <c r="H3955" s="5" t="s">
        <v>69</v>
      </c>
    </row>
    <row r="3956" spans="1:8">
      <c r="A3956" s="1" t="s">
        <v>136</v>
      </c>
      <c r="B3956" s="1" t="s">
        <v>367</v>
      </c>
      <c r="C3956" s="1" t="s">
        <v>368</v>
      </c>
      <c r="D3956" s="1">
        <v>0.25</v>
      </c>
      <c r="E3956" s="1" t="s">
        <v>87</v>
      </c>
      <c r="F3956" s="3" t="s">
        <v>32</v>
      </c>
      <c r="G3956" s="1" t="s">
        <v>67</v>
      </c>
      <c r="H3956" s="5" t="s">
        <v>69</v>
      </c>
    </row>
    <row r="3957" spans="1:8">
      <c r="A3957" s="1" t="s">
        <v>136</v>
      </c>
      <c r="B3957" s="1" t="s">
        <v>367</v>
      </c>
      <c r="C3957" s="1" t="s">
        <v>368</v>
      </c>
      <c r="D3957" s="1">
        <v>0.25</v>
      </c>
      <c r="E3957" s="1" t="s">
        <v>87</v>
      </c>
      <c r="F3957" s="3" t="s">
        <v>33</v>
      </c>
      <c r="G3957" s="1" t="s">
        <v>67</v>
      </c>
      <c r="H3957" s="5" t="s">
        <v>69</v>
      </c>
    </row>
    <row r="3958" spans="1:8">
      <c r="A3958" s="1" t="s">
        <v>136</v>
      </c>
      <c r="B3958" s="1" t="s">
        <v>367</v>
      </c>
      <c r="C3958" s="1" t="s">
        <v>368</v>
      </c>
      <c r="D3958" s="1">
        <v>0.25</v>
      </c>
      <c r="E3958" s="1" t="s">
        <v>87</v>
      </c>
      <c r="F3958" s="3" t="s">
        <v>34</v>
      </c>
      <c r="G3958" s="1" t="s">
        <v>67</v>
      </c>
      <c r="H3958" s="5" t="s">
        <v>69</v>
      </c>
    </row>
    <row r="3959" spans="1:8">
      <c r="A3959" s="1" t="s">
        <v>136</v>
      </c>
      <c r="B3959" s="1" t="s">
        <v>367</v>
      </c>
      <c r="C3959" s="1" t="s">
        <v>368</v>
      </c>
      <c r="D3959" s="1">
        <v>0.25</v>
      </c>
      <c r="E3959" s="1" t="s">
        <v>87</v>
      </c>
      <c r="F3959" s="3" t="s">
        <v>35</v>
      </c>
      <c r="G3959" s="1" t="s">
        <v>67</v>
      </c>
      <c r="H3959" s="5">
        <v>4.1016700000000004</v>
      </c>
    </row>
    <row r="3960" spans="1:8">
      <c r="A3960" s="1" t="s">
        <v>136</v>
      </c>
      <c r="B3960" s="1" t="s">
        <v>367</v>
      </c>
      <c r="C3960" s="1" t="s">
        <v>368</v>
      </c>
      <c r="D3960" s="1">
        <v>0.25</v>
      </c>
      <c r="E3960" s="1" t="s">
        <v>87</v>
      </c>
      <c r="F3960" s="3" t="s">
        <v>36</v>
      </c>
      <c r="G3960" s="1" t="s">
        <v>67</v>
      </c>
      <c r="H3960" s="5" t="s">
        <v>69</v>
      </c>
    </row>
    <row r="3961" spans="1:8">
      <c r="A3961" s="1" t="s">
        <v>136</v>
      </c>
      <c r="B3961" s="1" t="s">
        <v>367</v>
      </c>
      <c r="C3961" s="1" t="s">
        <v>368</v>
      </c>
      <c r="D3961" s="1">
        <v>0.25</v>
      </c>
      <c r="E3961" s="1" t="s">
        <v>87</v>
      </c>
      <c r="F3961" s="3" t="s">
        <v>37</v>
      </c>
      <c r="G3961" s="1" t="s">
        <v>67</v>
      </c>
      <c r="H3961" s="5">
        <v>1.64958</v>
      </c>
    </row>
    <row r="3962" spans="1:8">
      <c r="A3962" s="1" t="s">
        <v>136</v>
      </c>
      <c r="B3962" s="1" t="s">
        <v>367</v>
      </c>
      <c r="C3962" s="1" t="s">
        <v>368</v>
      </c>
      <c r="D3962" s="1">
        <v>0.25</v>
      </c>
      <c r="E3962" s="1" t="s">
        <v>87</v>
      </c>
      <c r="F3962" s="3" t="s">
        <v>38</v>
      </c>
      <c r="G3962" s="1" t="s">
        <v>67</v>
      </c>
      <c r="H3962" s="6" t="s">
        <v>69</v>
      </c>
    </row>
    <row r="3963" spans="1:8">
      <c r="A3963" s="1" t="s">
        <v>136</v>
      </c>
      <c r="B3963" s="1" t="s">
        <v>367</v>
      </c>
      <c r="C3963" s="1" t="s">
        <v>368</v>
      </c>
      <c r="D3963" s="1">
        <v>0.25</v>
      </c>
      <c r="E3963" s="1" t="s">
        <v>87</v>
      </c>
      <c r="F3963" s="3" t="s">
        <v>39</v>
      </c>
      <c r="G3963" s="1" t="s">
        <v>67</v>
      </c>
      <c r="H3963" s="6" t="s">
        <v>69</v>
      </c>
    </row>
    <row r="3964" spans="1:8">
      <c r="A3964" s="1" t="s">
        <v>136</v>
      </c>
      <c r="B3964" s="1" t="s">
        <v>367</v>
      </c>
      <c r="C3964" s="1" t="s">
        <v>368</v>
      </c>
      <c r="D3964" s="1">
        <v>0.25</v>
      </c>
      <c r="E3964" s="1" t="s">
        <v>87</v>
      </c>
      <c r="F3964" s="3" t="s">
        <v>40</v>
      </c>
      <c r="G3964" s="1" t="s">
        <v>67</v>
      </c>
      <c r="H3964" s="5" t="s">
        <v>69</v>
      </c>
    </row>
    <row r="3965" spans="1:8">
      <c r="A3965" s="1" t="s">
        <v>136</v>
      </c>
      <c r="B3965" s="1" t="s">
        <v>367</v>
      </c>
      <c r="C3965" s="1" t="s">
        <v>368</v>
      </c>
      <c r="D3965" s="1">
        <v>0.25</v>
      </c>
      <c r="E3965" s="1" t="s">
        <v>87</v>
      </c>
      <c r="F3965" s="3" t="s">
        <v>41</v>
      </c>
      <c r="G3965" s="1" t="s">
        <v>68</v>
      </c>
      <c r="H3965" s="5">
        <v>13.553330000000001</v>
      </c>
    </row>
    <row r="3966" spans="1:8">
      <c r="A3966" s="1" t="s">
        <v>136</v>
      </c>
      <c r="B3966" s="1" t="s">
        <v>367</v>
      </c>
      <c r="C3966" s="1" t="s">
        <v>368</v>
      </c>
      <c r="D3966" s="1">
        <v>0.25</v>
      </c>
      <c r="E3966" s="1" t="s">
        <v>87</v>
      </c>
      <c r="F3966" s="3" t="s">
        <v>42</v>
      </c>
      <c r="G3966" s="1" t="s">
        <v>68</v>
      </c>
      <c r="H3966" s="5" t="s">
        <v>69</v>
      </c>
    </row>
    <row r="3967" spans="1:8">
      <c r="A3967" s="1" t="s">
        <v>136</v>
      </c>
      <c r="B3967" s="1" t="s">
        <v>367</v>
      </c>
      <c r="C3967" s="1" t="s">
        <v>368</v>
      </c>
      <c r="D3967" s="1">
        <v>0.25</v>
      </c>
      <c r="E3967" s="1" t="s">
        <v>87</v>
      </c>
      <c r="F3967" s="3" t="s">
        <v>43</v>
      </c>
      <c r="G3967" s="1" t="s">
        <v>67</v>
      </c>
      <c r="H3967" s="5">
        <v>0.53500000000000003</v>
      </c>
    </row>
    <row r="3968" spans="1:8">
      <c r="A3968" s="1" t="s">
        <v>136</v>
      </c>
      <c r="B3968" s="1" t="s">
        <v>367</v>
      </c>
      <c r="C3968" s="1" t="s">
        <v>368</v>
      </c>
      <c r="D3968" s="1">
        <v>0.25</v>
      </c>
      <c r="E3968" s="1" t="s">
        <v>87</v>
      </c>
      <c r="F3968" s="3" t="s">
        <v>44</v>
      </c>
      <c r="G3968" s="1" t="s">
        <v>67</v>
      </c>
      <c r="H3968" s="5" t="s">
        <v>69</v>
      </c>
    </row>
    <row r="3969" spans="1:8">
      <c r="A3969" s="1" t="s">
        <v>136</v>
      </c>
      <c r="B3969" s="1" t="s">
        <v>367</v>
      </c>
      <c r="C3969" s="1" t="s">
        <v>368</v>
      </c>
      <c r="D3969" s="1">
        <v>0.25</v>
      </c>
      <c r="E3969" s="1" t="s">
        <v>87</v>
      </c>
      <c r="F3969" s="3" t="s">
        <v>45</v>
      </c>
      <c r="G3969" s="1" t="s">
        <v>68</v>
      </c>
      <c r="H3969" s="5">
        <v>8.56</v>
      </c>
    </row>
    <row r="3970" spans="1:8">
      <c r="A3970" s="1" t="s">
        <v>136</v>
      </c>
      <c r="B3970" s="1" t="s">
        <v>367</v>
      </c>
      <c r="C3970" s="1" t="s">
        <v>368</v>
      </c>
      <c r="D3970" s="1">
        <v>0.25</v>
      </c>
      <c r="E3970" s="1" t="s">
        <v>87</v>
      </c>
      <c r="F3970" s="3" t="s">
        <v>46</v>
      </c>
      <c r="G3970" s="1" t="s">
        <v>67</v>
      </c>
      <c r="H3970" s="5">
        <v>2.31833</v>
      </c>
    </row>
    <row r="3971" spans="1:8">
      <c r="A3971" s="1" t="s">
        <v>136</v>
      </c>
      <c r="B3971" s="1" t="s">
        <v>367</v>
      </c>
      <c r="C3971" s="1" t="s">
        <v>368</v>
      </c>
      <c r="D3971" s="1">
        <v>0.25</v>
      </c>
      <c r="E3971" s="1" t="s">
        <v>87</v>
      </c>
      <c r="F3971" s="3" t="s">
        <v>47</v>
      </c>
      <c r="G3971" s="1" t="s">
        <v>68</v>
      </c>
      <c r="H3971" s="5">
        <v>10.34333</v>
      </c>
    </row>
    <row r="3972" spans="1:8">
      <c r="A3972" s="1" t="s">
        <v>136</v>
      </c>
      <c r="B3972" s="1" t="s">
        <v>367</v>
      </c>
      <c r="C3972" s="1" t="s">
        <v>368</v>
      </c>
      <c r="D3972" s="1">
        <v>0.25</v>
      </c>
      <c r="E3972" s="1" t="s">
        <v>87</v>
      </c>
      <c r="F3972" s="3" t="s">
        <v>48</v>
      </c>
      <c r="G3972" s="1" t="s">
        <v>68</v>
      </c>
      <c r="H3972" s="5">
        <v>8.2033299999999993</v>
      </c>
    </row>
    <row r="3973" spans="1:8">
      <c r="A3973" s="1" t="s">
        <v>136</v>
      </c>
      <c r="B3973" s="1" t="s">
        <v>367</v>
      </c>
      <c r="C3973" s="1" t="s">
        <v>368</v>
      </c>
      <c r="D3973" s="1">
        <v>0.25</v>
      </c>
      <c r="E3973" s="1" t="s">
        <v>87</v>
      </c>
      <c r="F3973" s="3" t="s">
        <v>49</v>
      </c>
      <c r="G3973" s="1" t="s">
        <v>67</v>
      </c>
      <c r="H3973" s="5">
        <v>1.12944</v>
      </c>
    </row>
    <row r="3974" spans="1:8">
      <c r="A3974" s="1" t="s">
        <v>136</v>
      </c>
      <c r="B3974" s="1" t="s">
        <v>367</v>
      </c>
      <c r="C3974" s="1" t="s">
        <v>368</v>
      </c>
      <c r="D3974" s="1">
        <v>0.25</v>
      </c>
      <c r="E3974" s="1" t="s">
        <v>87</v>
      </c>
      <c r="F3974" s="3" t="s">
        <v>50</v>
      </c>
      <c r="G3974" s="1" t="s">
        <v>68</v>
      </c>
      <c r="H3974" s="5">
        <v>3.7450000000000001</v>
      </c>
    </row>
    <row r="3975" spans="1:8">
      <c r="A3975" s="1" t="s">
        <v>136</v>
      </c>
      <c r="B3975" s="1" t="s">
        <v>367</v>
      </c>
      <c r="C3975" s="1" t="s">
        <v>368</v>
      </c>
      <c r="D3975" s="1">
        <v>0.25</v>
      </c>
      <c r="E3975" s="1" t="s">
        <v>87</v>
      </c>
      <c r="F3975" s="3" t="s">
        <v>51</v>
      </c>
      <c r="G3975" s="1" t="s">
        <v>67</v>
      </c>
      <c r="H3975" s="5">
        <v>2.6749999999999998</v>
      </c>
    </row>
    <row r="3976" spans="1:8">
      <c r="A3976" s="1" t="s">
        <v>136</v>
      </c>
      <c r="B3976" s="1" t="s">
        <v>367</v>
      </c>
      <c r="C3976" s="1" t="s">
        <v>368</v>
      </c>
      <c r="D3976" s="1">
        <v>0.25</v>
      </c>
      <c r="E3976" s="1" t="s">
        <v>87</v>
      </c>
      <c r="F3976" s="3" t="s">
        <v>52</v>
      </c>
      <c r="G3976" s="1" t="s">
        <v>68</v>
      </c>
      <c r="H3976" s="5">
        <v>4.28</v>
      </c>
    </row>
    <row r="3977" spans="1:8">
      <c r="A3977" s="1" t="s">
        <v>136</v>
      </c>
      <c r="B3977" s="1" t="s">
        <v>367</v>
      </c>
      <c r="C3977" s="1" t="s">
        <v>368</v>
      </c>
      <c r="D3977" s="1">
        <v>0.25</v>
      </c>
      <c r="E3977" s="1" t="s">
        <v>87</v>
      </c>
      <c r="F3977" s="3" t="s">
        <v>53</v>
      </c>
      <c r="G3977" s="1" t="s">
        <v>68</v>
      </c>
      <c r="H3977" s="5">
        <v>2.14</v>
      </c>
    </row>
    <row r="3978" spans="1:8">
      <c r="A3978" s="1" t="s">
        <v>136</v>
      </c>
      <c r="B3978" s="1" t="s">
        <v>367</v>
      </c>
      <c r="C3978" s="1" t="s">
        <v>368</v>
      </c>
      <c r="D3978" s="1">
        <v>0.25</v>
      </c>
      <c r="E3978" s="1" t="s">
        <v>87</v>
      </c>
      <c r="F3978" s="3" t="s">
        <v>54</v>
      </c>
      <c r="G3978" s="1" t="s">
        <v>68</v>
      </c>
      <c r="H3978" s="5">
        <v>4.28</v>
      </c>
    </row>
    <row r="3979" spans="1:8">
      <c r="A3979" s="1" t="s">
        <v>136</v>
      </c>
      <c r="B3979" s="1" t="s">
        <v>367</v>
      </c>
      <c r="C3979" s="1" t="s">
        <v>368</v>
      </c>
      <c r="D3979" s="1">
        <v>0.25</v>
      </c>
      <c r="E3979" s="1" t="s">
        <v>87</v>
      </c>
      <c r="F3979" s="3" t="s">
        <v>55</v>
      </c>
      <c r="G3979" s="1" t="s">
        <v>68</v>
      </c>
      <c r="H3979" s="5">
        <v>2.14</v>
      </c>
    </row>
    <row r="3980" spans="1:8">
      <c r="A3980" s="1" t="s">
        <v>136</v>
      </c>
      <c r="B3980" s="1" t="s">
        <v>367</v>
      </c>
      <c r="C3980" s="1" t="s">
        <v>368</v>
      </c>
      <c r="D3980" s="1">
        <v>0.25</v>
      </c>
      <c r="E3980" s="1" t="s">
        <v>87</v>
      </c>
      <c r="F3980" s="3" t="s">
        <v>56</v>
      </c>
      <c r="G3980" s="1" t="s">
        <v>68</v>
      </c>
      <c r="H3980" s="5">
        <v>1.2483299999999999</v>
      </c>
    </row>
    <row r="3981" spans="1:8">
      <c r="A3981" s="1" t="s">
        <v>136</v>
      </c>
      <c r="B3981" s="1" t="s">
        <v>367</v>
      </c>
      <c r="C3981" s="1" t="s">
        <v>368</v>
      </c>
      <c r="D3981" s="1">
        <v>0.25</v>
      </c>
      <c r="E3981" s="1" t="s">
        <v>87</v>
      </c>
      <c r="F3981" s="3" t="s">
        <v>57</v>
      </c>
      <c r="G3981" s="1" t="s">
        <v>68</v>
      </c>
      <c r="H3981" s="5">
        <v>0.37153000000000003</v>
      </c>
    </row>
    <row r="3982" spans="1:8">
      <c r="A3982" s="1" t="s">
        <v>136</v>
      </c>
      <c r="B3982" s="1" t="s">
        <v>367</v>
      </c>
      <c r="C3982" s="1" t="s">
        <v>368</v>
      </c>
      <c r="D3982" s="1">
        <v>0.25</v>
      </c>
      <c r="E3982" s="1" t="s">
        <v>87</v>
      </c>
      <c r="F3982" s="3" t="s">
        <v>58</v>
      </c>
      <c r="G3982" s="1" t="s">
        <v>68</v>
      </c>
      <c r="H3982" s="5">
        <v>0.57957999999999998</v>
      </c>
    </row>
    <row r="3983" spans="1:8">
      <c r="A3983" s="1" t="s">
        <v>136</v>
      </c>
      <c r="B3983" s="1" t="s">
        <v>367</v>
      </c>
      <c r="C3983" s="1" t="s">
        <v>368</v>
      </c>
      <c r="D3983" s="1">
        <v>0.25</v>
      </c>
      <c r="E3983" s="1" t="s">
        <v>87</v>
      </c>
      <c r="F3983" s="3" t="s">
        <v>135</v>
      </c>
      <c r="G3983" s="1" t="s">
        <v>68</v>
      </c>
      <c r="H3983" s="5" t="s">
        <v>69</v>
      </c>
    </row>
    <row r="3984" spans="1:8">
      <c r="A3984" s="1" t="s">
        <v>136</v>
      </c>
      <c r="B3984" s="1" t="s">
        <v>367</v>
      </c>
      <c r="C3984" s="1" t="s">
        <v>368</v>
      </c>
      <c r="D3984" s="1">
        <v>0.25</v>
      </c>
      <c r="E3984" s="1" t="s">
        <v>87</v>
      </c>
      <c r="F3984" s="3" t="s">
        <v>59</v>
      </c>
      <c r="G3984" s="1" t="s">
        <v>68</v>
      </c>
      <c r="H3984" s="5" t="s">
        <v>69</v>
      </c>
    </row>
    <row r="3985" spans="1:8">
      <c r="A3985" s="1" t="s">
        <v>136</v>
      </c>
      <c r="B3985" s="1" t="s">
        <v>367</v>
      </c>
      <c r="C3985" s="1" t="s">
        <v>368</v>
      </c>
      <c r="D3985" s="1">
        <v>0.25</v>
      </c>
      <c r="E3985" s="1" t="s">
        <v>87</v>
      </c>
      <c r="F3985" s="3" t="s">
        <v>60</v>
      </c>
      <c r="G3985" s="1" t="s">
        <v>68</v>
      </c>
      <c r="H3985" s="5">
        <v>3.3883299999999998</v>
      </c>
    </row>
    <row r="3986" spans="1:8">
      <c r="A3986" s="1" t="s">
        <v>136</v>
      </c>
      <c r="B3986" s="1" t="s">
        <v>367</v>
      </c>
      <c r="C3986" s="1" t="s">
        <v>368</v>
      </c>
      <c r="D3986" s="1">
        <v>0.25</v>
      </c>
      <c r="E3986" s="1" t="s">
        <v>87</v>
      </c>
      <c r="F3986" s="3" t="s">
        <v>61</v>
      </c>
      <c r="G3986" s="1" t="s">
        <v>67</v>
      </c>
      <c r="H3986" s="5" t="s">
        <v>69</v>
      </c>
    </row>
    <row r="3987" spans="1:8">
      <c r="A3987" s="1" t="s">
        <v>136</v>
      </c>
      <c r="B3987" s="1" t="s">
        <v>367</v>
      </c>
      <c r="C3987" s="1" t="s">
        <v>368</v>
      </c>
      <c r="D3987" s="1">
        <v>0.25</v>
      </c>
      <c r="E3987" s="1" t="s">
        <v>87</v>
      </c>
      <c r="F3987" s="3" t="s">
        <v>62</v>
      </c>
      <c r="G3987" s="1" t="s">
        <v>67</v>
      </c>
      <c r="H3987" s="5" t="s">
        <v>69</v>
      </c>
    </row>
    <row r="3988" spans="1:8">
      <c r="A3988" s="1" t="s">
        <v>136</v>
      </c>
      <c r="B3988" s="1" t="s">
        <v>367</v>
      </c>
      <c r="C3988" s="1" t="s">
        <v>368</v>
      </c>
      <c r="D3988" s="1">
        <v>0.25</v>
      </c>
      <c r="E3988" s="1" t="s">
        <v>87</v>
      </c>
      <c r="F3988" s="3" t="s">
        <v>63</v>
      </c>
      <c r="G3988" s="1" t="s">
        <v>67</v>
      </c>
      <c r="H3988" s="5" t="s">
        <v>69</v>
      </c>
    </row>
    <row r="3989" spans="1:8">
      <c r="A3989" s="1" t="s">
        <v>136</v>
      </c>
      <c r="B3989" s="1" t="s">
        <v>367</v>
      </c>
      <c r="C3989" s="1" t="s">
        <v>368</v>
      </c>
      <c r="D3989" s="1">
        <v>0.25</v>
      </c>
      <c r="E3989" s="1" t="s">
        <v>87</v>
      </c>
      <c r="F3989" s="3" t="s">
        <v>64</v>
      </c>
      <c r="G3989" s="1" t="s">
        <v>67</v>
      </c>
      <c r="H3989" s="5" t="s">
        <v>69</v>
      </c>
    </row>
    <row r="3990" spans="1:8">
      <c r="A3990" s="1" t="s">
        <v>136</v>
      </c>
      <c r="B3990" s="1" t="s">
        <v>367</v>
      </c>
      <c r="C3990" s="1" t="s">
        <v>368</v>
      </c>
      <c r="D3990" s="1">
        <v>0.25</v>
      </c>
      <c r="E3990" s="1" t="s">
        <v>87</v>
      </c>
      <c r="F3990" s="3" t="s">
        <v>65</v>
      </c>
      <c r="G3990" s="1" t="s">
        <v>67</v>
      </c>
      <c r="H3990" s="5">
        <v>0.32694000000000001</v>
      </c>
    </row>
    <row r="3991" spans="1:8">
      <c r="A3991" s="1" t="s">
        <v>136</v>
      </c>
      <c r="B3991" s="1" t="s">
        <v>367</v>
      </c>
      <c r="C3991" s="1" t="s">
        <v>368</v>
      </c>
      <c r="D3991" s="1">
        <v>0.25</v>
      </c>
      <c r="E3991" s="1" t="s">
        <v>87</v>
      </c>
      <c r="F3991" s="3" t="s">
        <v>66</v>
      </c>
      <c r="G3991" s="1" t="s">
        <v>67</v>
      </c>
      <c r="H3991" s="5">
        <v>8.56</v>
      </c>
    </row>
    <row r="3992" spans="1:8">
      <c r="A3992" s="1" t="s">
        <v>136</v>
      </c>
      <c r="B3992" s="1" t="s">
        <v>367</v>
      </c>
      <c r="C3992" s="1" t="s">
        <v>369</v>
      </c>
      <c r="D3992" s="1">
        <v>0.3</v>
      </c>
      <c r="E3992" s="1" t="s">
        <v>71</v>
      </c>
      <c r="F3992" s="2" t="s">
        <v>11</v>
      </c>
      <c r="G3992" s="1" t="s">
        <v>67</v>
      </c>
      <c r="H3992" s="4">
        <v>3.21</v>
      </c>
    </row>
    <row r="3993" spans="1:8">
      <c r="A3993" s="1" t="s">
        <v>136</v>
      </c>
      <c r="B3993" s="1" t="s">
        <v>367</v>
      </c>
      <c r="C3993" s="1" t="s">
        <v>369</v>
      </c>
      <c r="D3993" s="1">
        <v>0.3</v>
      </c>
      <c r="E3993" s="1" t="s">
        <v>71</v>
      </c>
      <c r="F3993" s="2" t="s">
        <v>12</v>
      </c>
      <c r="G3993" s="1" t="s">
        <v>67</v>
      </c>
      <c r="H3993" s="4">
        <v>2.14</v>
      </c>
    </row>
    <row r="3994" spans="1:8">
      <c r="A3994" s="1" t="s">
        <v>136</v>
      </c>
      <c r="B3994" s="1" t="s">
        <v>367</v>
      </c>
      <c r="C3994" s="1" t="s">
        <v>369</v>
      </c>
      <c r="D3994" s="1">
        <v>0.3</v>
      </c>
      <c r="E3994" s="1" t="s">
        <v>71</v>
      </c>
      <c r="F3994" s="2" t="s">
        <v>13</v>
      </c>
      <c r="G3994" s="1" t="s">
        <v>67</v>
      </c>
      <c r="H3994" s="4">
        <v>0.19319</v>
      </c>
    </row>
    <row r="3995" spans="1:8">
      <c r="A3995" s="1" t="s">
        <v>136</v>
      </c>
      <c r="B3995" s="1" t="s">
        <v>367</v>
      </c>
      <c r="C3995" s="1" t="s">
        <v>369</v>
      </c>
      <c r="D3995" s="1">
        <v>0.3</v>
      </c>
      <c r="E3995" s="1" t="s">
        <v>71</v>
      </c>
      <c r="F3995" s="2" t="s">
        <v>14</v>
      </c>
      <c r="G3995" s="1" t="s">
        <v>67</v>
      </c>
      <c r="H3995" s="4">
        <v>6.42</v>
      </c>
    </row>
    <row r="3996" spans="1:8">
      <c r="A3996" s="1" t="s">
        <v>136</v>
      </c>
      <c r="B3996" s="1" t="s">
        <v>367</v>
      </c>
      <c r="C3996" s="1" t="s">
        <v>369</v>
      </c>
      <c r="D3996" s="1">
        <v>0.3</v>
      </c>
      <c r="E3996" s="1" t="s">
        <v>71</v>
      </c>
      <c r="F3996" s="2" t="s">
        <v>15</v>
      </c>
      <c r="G3996" s="1" t="s">
        <v>67</v>
      </c>
      <c r="H3996" s="4">
        <v>4.28</v>
      </c>
    </row>
    <row r="3997" spans="1:8">
      <c r="A3997" s="1" t="s">
        <v>136</v>
      </c>
      <c r="B3997" s="1" t="s">
        <v>367</v>
      </c>
      <c r="C3997" s="1" t="s">
        <v>369</v>
      </c>
      <c r="D3997" s="1">
        <v>0.3</v>
      </c>
      <c r="E3997" s="1" t="s">
        <v>71</v>
      </c>
      <c r="F3997" s="2" t="s">
        <v>16</v>
      </c>
      <c r="G3997" s="1" t="s">
        <v>67</v>
      </c>
      <c r="H3997" s="4" t="s">
        <v>69</v>
      </c>
    </row>
    <row r="3998" spans="1:8">
      <c r="A3998" s="1" t="s">
        <v>136</v>
      </c>
      <c r="B3998" s="1" t="s">
        <v>367</v>
      </c>
      <c r="C3998" s="1" t="s">
        <v>369</v>
      </c>
      <c r="D3998" s="1">
        <v>0.3</v>
      </c>
      <c r="E3998" s="1" t="s">
        <v>71</v>
      </c>
      <c r="F3998" s="2" t="s">
        <v>17</v>
      </c>
      <c r="G3998" s="1" t="s">
        <v>67</v>
      </c>
      <c r="H3998" s="4" t="s">
        <v>69</v>
      </c>
    </row>
    <row r="3999" spans="1:8">
      <c r="A3999" s="1" t="s">
        <v>136</v>
      </c>
      <c r="B3999" s="1" t="s">
        <v>367</v>
      </c>
      <c r="C3999" s="1" t="s">
        <v>369</v>
      </c>
      <c r="D3999" s="1">
        <v>0.3</v>
      </c>
      <c r="E3999" s="1" t="s">
        <v>71</v>
      </c>
      <c r="F3999" s="2" t="s">
        <v>18</v>
      </c>
      <c r="G3999" s="1" t="s">
        <v>68</v>
      </c>
      <c r="H3999" s="4" t="s">
        <v>69</v>
      </c>
    </row>
    <row r="4000" spans="1:8">
      <c r="A4000" s="1" t="s">
        <v>136</v>
      </c>
      <c r="B4000" s="1" t="s">
        <v>367</v>
      </c>
      <c r="C4000" s="1" t="s">
        <v>369</v>
      </c>
      <c r="D4000" s="1">
        <v>0.3</v>
      </c>
      <c r="E4000" s="1" t="s">
        <v>71</v>
      </c>
      <c r="F4000" s="2" t="s">
        <v>19</v>
      </c>
      <c r="G4000" s="1" t="s">
        <v>67</v>
      </c>
      <c r="H4000" s="4" t="s">
        <v>69</v>
      </c>
    </row>
    <row r="4001" spans="1:8">
      <c r="A4001" s="1" t="s">
        <v>136</v>
      </c>
      <c r="B4001" s="1" t="s">
        <v>367</v>
      </c>
      <c r="C4001" s="1" t="s">
        <v>369</v>
      </c>
      <c r="D4001" s="1">
        <v>0.3</v>
      </c>
      <c r="E4001" s="1" t="s">
        <v>71</v>
      </c>
      <c r="F4001" s="2" t="s">
        <v>20</v>
      </c>
      <c r="G4001" s="1" t="s">
        <v>67</v>
      </c>
      <c r="H4001" s="4" t="s">
        <v>69</v>
      </c>
    </row>
    <row r="4002" spans="1:8">
      <c r="A4002" s="1" t="s">
        <v>136</v>
      </c>
      <c r="B4002" s="1" t="s">
        <v>367</v>
      </c>
      <c r="C4002" s="1" t="s">
        <v>369</v>
      </c>
      <c r="D4002" s="1">
        <v>0.3</v>
      </c>
      <c r="E4002" s="1" t="s">
        <v>71</v>
      </c>
      <c r="F4002" s="2" t="s">
        <v>21</v>
      </c>
      <c r="G4002" s="1" t="s">
        <v>67</v>
      </c>
      <c r="H4002" s="4" t="s">
        <v>69</v>
      </c>
    </row>
    <row r="4003" spans="1:8">
      <c r="A4003" s="1" t="s">
        <v>136</v>
      </c>
      <c r="B4003" s="1" t="s">
        <v>367</v>
      </c>
      <c r="C4003" s="1" t="s">
        <v>369</v>
      </c>
      <c r="D4003" s="1">
        <v>0.3</v>
      </c>
      <c r="E4003" s="1" t="s">
        <v>71</v>
      </c>
      <c r="F4003" s="2" t="s">
        <v>22</v>
      </c>
      <c r="G4003" s="1" t="s">
        <v>67</v>
      </c>
      <c r="H4003" s="4" t="s">
        <v>69</v>
      </c>
    </row>
    <row r="4004" spans="1:8">
      <c r="A4004" s="1" t="s">
        <v>136</v>
      </c>
      <c r="B4004" s="1" t="s">
        <v>367</v>
      </c>
      <c r="C4004" s="1" t="s">
        <v>369</v>
      </c>
      <c r="D4004" s="1">
        <v>0.3</v>
      </c>
      <c r="E4004" s="1" t="s">
        <v>71</v>
      </c>
      <c r="F4004" s="2" t="s">
        <v>23</v>
      </c>
      <c r="G4004" s="1" t="s">
        <v>67</v>
      </c>
      <c r="H4004" s="4" t="s">
        <v>69</v>
      </c>
    </row>
    <row r="4005" spans="1:8">
      <c r="A4005" s="1" t="s">
        <v>136</v>
      </c>
      <c r="B4005" s="1" t="s">
        <v>367</v>
      </c>
      <c r="C4005" s="1" t="s">
        <v>369</v>
      </c>
      <c r="D4005" s="1">
        <v>0.3</v>
      </c>
      <c r="E4005" s="1" t="s">
        <v>71</v>
      </c>
      <c r="F4005" s="2" t="s">
        <v>24</v>
      </c>
      <c r="G4005" s="1" t="s">
        <v>67</v>
      </c>
      <c r="H4005" s="4" t="s">
        <v>69</v>
      </c>
    </row>
    <row r="4006" spans="1:8">
      <c r="A4006" s="1" t="s">
        <v>136</v>
      </c>
      <c r="B4006" s="1" t="s">
        <v>367</v>
      </c>
      <c r="C4006" s="1" t="s">
        <v>369</v>
      </c>
      <c r="D4006" s="1">
        <v>0.3</v>
      </c>
      <c r="E4006" s="1" t="s">
        <v>71</v>
      </c>
      <c r="F4006" s="3" t="s">
        <v>25</v>
      </c>
      <c r="G4006" s="1" t="s">
        <v>67</v>
      </c>
      <c r="H4006" s="5" t="s">
        <v>69</v>
      </c>
    </row>
    <row r="4007" spans="1:8">
      <c r="A4007" s="1" t="s">
        <v>136</v>
      </c>
      <c r="B4007" s="1" t="s">
        <v>367</v>
      </c>
      <c r="C4007" s="1" t="s">
        <v>369</v>
      </c>
      <c r="D4007" s="1">
        <v>0.3</v>
      </c>
      <c r="E4007" s="1" t="s">
        <v>71</v>
      </c>
      <c r="F4007" s="3" t="s">
        <v>26</v>
      </c>
      <c r="G4007" s="1" t="s">
        <v>67</v>
      </c>
      <c r="H4007" s="5" t="s">
        <v>69</v>
      </c>
    </row>
    <row r="4008" spans="1:8">
      <c r="A4008" s="1" t="s">
        <v>136</v>
      </c>
      <c r="B4008" s="1" t="s">
        <v>367</v>
      </c>
      <c r="C4008" s="1" t="s">
        <v>369</v>
      </c>
      <c r="D4008" s="1">
        <v>0.3</v>
      </c>
      <c r="E4008" s="1" t="s">
        <v>71</v>
      </c>
      <c r="F4008" s="3" t="s">
        <v>27</v>
      </c>
      <c r="G4008" s="1" t="s">
        <v>67</v>
      </c>
      <c r="H4008" s="5" t="s">
        <v>69</v>
      </c>
    </row>
    <row r="4009" spans="1:8">
      <c r="A4009" s="1" t="s">
        <v>136</v>
      </c>
      <c r="B4009" s="1" t="s">
        <v>367</v>
      </c>
      <c r="C4009" s="1" t="s">
        <v>369</v>
      </c>
      <c r="D4009" s="1">
        <v>0.3</v>
      </c>
      <c r="E4009" s="1" t="s">
        <v>71</v>
      </c>
      <c r="F4009" s="3" t="s">
        <v>28</v>
      </c>
      <c r="G4009" s="1" t="s">
        <v>67</v>
      </c>
      <c r="H4009" s="5" t="s">
        <v>69</v>
      </c>
    </row>
    <row r="4010" spans="1:8">
      <c r="A4010" s="1" t="s">
        <v>136</v>
      </c>
      <c r="B4010" s="1" t="s">
        <v>367</v>
      </c>
      <c r="C4010" s="1" t="s">
        <v>369</v>
      </c>
      <c r="D4010" s="1">
        <v>0.3</v>
      </c>
      <c r="E4010" s="1" t="s">
        <v>71</v>
      </c>
      <c r="F4010" s="3" t="s">
        <v>29</v>
      </c>
      <c r="G4010" s="1" t="s">
        <v>67</v>
      </c>
      <c r="H4010" s="5" t="s">
        <v>69</v>
      </c>
    </row>
    <row r="4011" spans="1:8">
      <c r="A4011" s="1" t="s">
        <v>136</v>
      </c>
      <c r="B4011" s="1" t="s">
        <v>367</v>
      </c>
      <c r="C4011" s="1" t="s">
        <v>369</v>
      </c>
      <c r="D4011" s="1">
        <v>0.3</v>
      </c>
      <c r="E4011" s="1" t="s">
        <v>71</v>
      </c>
      <c r="F4011" s="3" t="s">
        <v>30</v>
      </c>
      <c r="G4011" s="1" t="s">
        <v>67</v>
      </c>
      <c r="H4011" s="5" t="s">
        <v>69</v>
      </c>
    </row>
    <row r="4012" spans="1:8">
      <c r="A4012" s="1" t="s">
        <v>136</v>
      </c>
      <c r="B4012" s="1" t="s">
        <v>367</v>
      </c>
      <c r="C4012" s="1" t="s">
        <v>369</v>
      </c>
      <c r="D4012" s="1">
        <v>0.3</v>
      </c>
      <c r="E4012" s="1" t="s">
        <v>71</v>
      </c>
      <c r="F4012" s="3" t="s">
        <v>31</v>
      </c>
      <c r="G4012" s="1" t="s">
        <v>67</v>
      </c>
      <c r="H4012" s="5" t="s">
        <v>69</v>
      </c>
    </row>
    <row r="4013" spans="1:8">
      <c r="A4013" s="1" t="s">
        <v>136</v>
      </c>
      <c r="B4013" s="1" t="s">
        <v>367</v>
      </c>
      <c r="C4013" s="1" t="s">
        <v>369</v>
      </c>
      <c r="D4013" s="1">
        <v>0.3</v>
      </c>
      <c r="E4013" s="1" t="s">
        <v>71</v>
      </c>
      <c r="F4013" s="3" t="s">
        <v>32</v>
      </c>
      <c r="G4013" s="1" t="s">
        <v>67</v>
      </c>
      <c r="H4013" s="5" t="s">
        <v>69</v>
      </c>
    </row>
    <row r="4014" spans="1:8">
      <c r="A4014" s="1" t="s">
        <v>136</v>
      </c>
      <c r="B4014" s="1" t="s">
        <v>367</v>
      </c>
      <c r="C4014" s="1" t="s">
        <v>369</v>
      </c>
      <c r="D4014" s="1">
        <v>0.3</v>
      </c>
      <c r="E4014" s="1" t="s">
        <v>71</v>
      </c>
      <c r="F4014" s="3" t="s">
        <v>33</v>
      </c>
      <c r="G4014" s="1" t="s">
        <v>67</v>
      </c>
      <c r="H4014" s="5" t="s">
        <v>69</v>
      </c>
    </row>
    <row r="4015" spans="1:8">
      <c r="A4015" s="1" t="s">
        <v>136</v>
      </c>
      <c r="B4015" s="1" t="s">
        <v>367</v>
      </c>
      <c r="C4015" s="1" t="s">
        <v>369</v>
      </c>
      <c r="D4015" s="1">
        <v>0.3</v>
      </c>
      <c r="E4015" s="1" t="s">
        <v>71</v>
      </c>
      <c r="F4015" s="3" t="s">
        <v>34</v>
      </c>
      <c r="G4015" s="1" t="s">
        <v>67</v>
      </c>
      <c r="H4015" s="5" t="s">
        <v>69</v>
      </c>
    </row>
    <row r="4016" spans="1:8">
      <c r="A4016" s="1" t="s">
        <v>136</v>
      </c>
      <c r="B4016" s="1" t="s">
        <v>367</v>
      </c>
      <c r="C4016" s="1" t="s">
        <v>369</v>
      </c>
      <c r="D4016" s="1">
        <v>0.3</v>
      </c>
      <c r="E4016" s="1" t="s">
        <v>71</v>
      </c>
      <c r="F4016" s="3" t="s">
        <v>35</v>
      </c>
      <c r="G4016" s="1" t="s">
        <v>67</v>
      </c>
      <c r="H4016" s="5">
        <v>2.14</v>
      </c>
    </row>
    <row r="4017" spans="1:8">
      <c r="A4017" s="1" t="s">
        <v>136</v>
      </c>
      <c r="B4017" s="1" t="s">
        <v>367</v>
      </c>
      <c r="C4017" s="1" t="s">
        <v>369</v>
      </c>
      <c r="D4017" s="1">
        <v>0.3</v>
      </c>
      <c r="E4017" s="1" t="s">
        <v>71</v>
      </c>
      <c r="F4017" s="3" t="s">
        <v>36</v>
      </c>
      <c r="G4017" s="1" t="s">
        <v>67</v>
      </c>
      <c r="H4017" s="5" t="s">
        <v>69</v>
      </c>
    </row>
    <row r="4018" spans="1:8">
      <c r="A4018" s="1" t="s">
        <v>136</v>
      </c>
      <c r="B4018" s="1" t="s">
        <v>367</v>
      </c>
      <c r="C4018" s="1" t="s">
        <v>369</v>
      </c>
      <c r="D4018" s="1">
        <v>0.3</v>
      </c>
      <c r="E4018" s="1" t="s">
        <v>71</v>
      </c>
      <c r="F4018" s="3" t="s">
        <v>37</v>
      </c>
      <c r="G4018" s="1" t="s">
        <v>67</v>
      </c>
      <c r="H4018" s="5" t="s">
        <v>69</v>
      </c>
    </row>
    <row r="4019" spans="1:8">
      <c r="A4019" s="1" t="s">
        <v>136</v>
      </c>
      <c r="B4019" s="1" t="s">
        <v>367</v>
      </c>
      <c r="C4019" s="1" t="s">
        <v>369</v>
      </c>
      <c r="D4019" s="1">
        <v>0.3</v>
      </c>
      <c r="E4019" s="1" t="s">
        <v>71</v>
      </c>
      <c r="F4019" s="3" t="s">
        <v>38</v>
      </c>
      <c r="G4019" s="1" t="s">
        <v>67</v>
      </c>
      <c r="H4019" s="6" t="s">
        <v>69</v>
      </c>
    </row>
    <row r="4020" spans="1:8">
      <c r="A4020" s="1" t="s">
        <v>136</v>
      </c>
      <c r="B4020" s="1" t="s">
        <v>367</v>
      </c>
      <c r="C4020" s="1" t="s">
        <v>369</v>
      </c>
      <c r="D4020" s="1">
        <v>0.3</v>
      </c>
      <c r="E4020" s="1" t="s">
        <v>71</v>
      </c>
      <c r="F4020" s="3" t="s">
        <v>39</v>
      </c>
      <c r="G4020" s="1" t="s">
        <v>67</v>
      </c>
      <c r="H4020" s="6" t="s">
        <v>69</v>
      </c>
    </row>
    <row r="4021" spans="1:8">
      <c r="A4021" s="1" t="s">
        <v>136</v>
      </c>
      <c r="B4021" s="1" t="s">
        <v>367</v>
      </c>
      <c r="C4021" s="1" t="s">
        <v>369</v>
      </c>
      <c r="D4021" s="1">
        <v>0.3</v>
      </c>
      <c r="E4021" s="1" t="s">
        <v>71</v>
      </c>
      <c r="F4021" s="3" t="s">
        <v>40</v>
      </c>
      <c r="G4021" s="1" t="s">
        <v>67</v>
      </c>
      <c r="H4021" s="5" t="s">
        <v>69</v>
      </c>
    </row>
    <row r="4022" spans="1:8">
      <c r="A4022" s="1" t="s">
        <v>136</v>
      </c>
      <c r="B4022" s="1" t="s">
        <v>367</v>
      </c>
      <c r="C4022" s="1" t="s">
        <v>369</v>
      </c>
      <c r="D4022" s="1">
        <v>0.3</v>
      </c>
      <c r="E4022" s="1" t="s">
        <v>71</v>
      </c>
      <c r="F4022" s="3" t="s">
        <v>41</v>
      </c>
      <c r="G4022" s="1" t="s">
        <v>68</v>
      </c>
      <c r="H4022" s="5" t="s">
        <v>69</v>
      </c>
    </row>
    <row r="4023" spans="1:8">
      <c r="A4023" s="1" t="s">
        <v>136</v>
      </c>
      <c r="B4023" s="1" t="s">
        <v>367</v>
      </c>
      <c r="C4023" s="1" t="s">
        <v>369</v>
      </c>
      <c r="D4023" s="1">
        <v>0.3</v>
      </c>
      <c r="E4023" s="1" t="s">
        <v>71</v>
      </c>
      <c r="F4023" s="3" t="s">
        <v>42</v>
      </c>
      <c r="G4023" s="1" t="s">
        <v>68</v>
      </c>
      <c r="H4023" s="5" t="s">
        <v>69</v>
      </c>
    </row>
    <row r="4024" spans="1:8">
      <c r="A4024" s="1" t="s">
        <v>136</v>
      </c>
      <c r="B4024" s="1" t="s">
        <v>367</v>
      </c>
      <c r="C4024" s="1" t="s">
        <v>369</v>
      </c>
      <c r="D4024" s="1">
        <v>0.3</v>
      </c>
      <c r="E4024" s="1" t="s">
        <v>71</v>
      </c>
      <c r="F4024" s="3" t="s">
        <v>43</v>
      </c>
      <c r="G4024" s="1" t="s">
        <v>67</v>
      </c>
      <c r="H4024" s="5">
        <v>0.44583</v>
      </c>
    </row>
    <row r="4025" spans="1:8">
      <c r="A4025" s="1" t="s">
        <v>136</v>
      </c>
      <c r="B4025" s="1" t="s">
        <v>367</v>
      </c>
      <c r="C4025" s="1" t="s">
        <v>369</v>
      </c>
      <c r="D4025" s="1">
        <v>0.3</v>
      </c>
      <c r="E4025" s="1" t="s">
        <v>71</v>
      </c>
      <c r="F4025" s="3" t="s">
        <v>44</v>
      </c>
      <c r="G4025" s="1" t="s">
        <v>67</v>
      </c>
      <c r="H4025" s="5" t="s">
        <v>69</v>
      </c>
    </row>
    <row r="4026" spans="1:8">
      <c r="A4026" s="1" t="s">
        <v>136</v>
      </c>
      <c r="B4026" s="1" t="s">
        <v>367</v>
      </c>
      <c r="C4026" s="1" t="s">
        <v>369</v>
      </c>
      <c r="D4026" s="1">
        <v>0.3</v>
      </c>
      <c r="E4026" s="1" t="s">
        <v>71</v>
      </c>
      <c r="F4026" s="3" t="s">
        <v>45</v>
      </c>
      <c r="G4026" s="1" t="s">
        <v>68</v>
      </c>
      <c r="H4026" s="5" t="s">
        <v>69</v>
      </c>
    </row>
    <row r="4027" spans="1:8">
      <c r="A4027" s="1" t="s">
        <v>136</v>
      </c>
      <c r="B4027" s="1" t="s">
        <v>367</v>
      </c>
      <c r="C4027" s="1" t="s">
        <v>369</v>
      </c>
      <c r="D4027" s="1">
        <v>0.3</v>
      </c>
      <c r="E4027" s="1" t="s">
        <v>71</v>
      </c>
      <c r="F4027" s="3" t="s">
        <v>46</v>
      </c>
      <c r="G4027" s="1" t="s">
        <v>67</v>
      </c>
      <c r="H4027" s="5" t="s">
        <v>69</v>
      </c>
    </row>
    <row r="4028" spans="1:8">
      <c r="A4028" s="1" t="s">
        <v>136</v>
      </c>
      <c r="B4028" s="1" t="s">
        <v>367</v>
      </c>
      <c r="C4028" s="1" t="s">
        <v>369</v>
      </c>
      <c r="D4028" s="1">
        <v>0.3</v>
      </c>
      <c r="E4028" s="1" t="s">
        <v>71</v>
      </c>
      <c r="F4028" s="3" t="s">
        <v>47</v>
      </c>
      <c r="G4028" s="1" t="s">
        <v>68</v>
      </c>
      <c r="H4028" s="5" t="s">
        <v>69</v>
      </c>
    </row>
    <row r="4029" spans="1:8">
      <c r="A4029" s="1" t="s">
        <v>136</v>
      </c>
      <c r="B4029" s="1" t="s">
        <v>367</v>
      </c>
      <c r="C4029" s="1" t="s">
        <v>369</v>
      </c>
      <c r="D4029" s="1">
        <v>0.3</v>
      </c>
      <c r="E4029" s="1" t="s">
        <v>71</v>
      </c>
      <c r="F4029" s="3" t="s">
        <v>48</v>
      </c>
      <c r="G4029" s="1" t="s">
        <v>68</v>
      </c>
      <c r="H4029" s="5" t="s">
        <v>69</v>
      </c>
    </row>
    <row r="4030" spans="1:8">
      <c r="A4030" s="1" t="s">
        <v>136</v>
      </c>
      <c r="B4030" s="1" t="s">
        <v>367</v>
      </c>
      <c r="C4030" s="1" t="s">
        <v>369</v>
      </c>
      <c r="D4030" s="1">
        <v>0.3</v>
      </c>
      <c r="E4030" s="1" t="s">
        <v>71</v>
      </c>
      <c r="F4030" s="3" t="s">
        <v>49</v>
      </c>
      <c r="G4030" s="1" t="s">
        <v>67</v>
      </c>
      <c r="H4030" s="5" t="s">
        <v>69</v>
      </c>
    </row>
    <row r="4031" spans="1:8">
      <c r="A4031" s="1" t="s">
        <v>136</v>
      </c>
      <c r="B4031" s="1" t="s">
        <v>367</v>
      </c>
      <c r="C4031" s="1" t="s">
        <v>369</v>
      </c>
      <c r="D4031" s="1">
        <v>0.3</v>
      </c>
      <c r="E4031" s="1" t="s">
        <v>71</v>
      </c>
      <c r="F4031" s="3" t="s">
        <v>50</v>
      </c>
      <c r="G4031" s="1" t="s">
        <v>68</v>
      </c>
      <c r="H4031" s="5" t="s">
        <v>69</v>
      </c>
    </row>
    <row r="4032" spans="1:8">
      <c r="A4032" s="1" t="s">
        <v>136</v>
      </c>
      <c r="B4032" s="1" t="s">
        <v>367</v>
      </c>
      <c r="C4032" s="1" t="s">
        <v>369</v>
      </c>
      <c r="D4032" s="1">
        <v>0.3</v>
      </c>
      <c r="E4032" s="1" t="s">
        <v>71</v>
      </c>
      <c r="F4032" s="3" t="s">
        <v>51</v>
      </c>
      <c r="G4032" s="1" t="s">
        <v>67</v>
      </c>
      <c r="H4032" s="5" t="s">
        <v>69</v>
      </c>
    </row>
    <row r="4033" spans="1:8">
      <c r="A4033" s="1" t="s">
        <v>136</v>
      </c>
      <c r="B4033" s="1" t="s">
        <v>367</v>
      </c>
      <c r="C4033" s="1" t="s">
        <v>369</v>
      </c>
      <c r="D4033" s="1">
        <v>0.3</v>
      </c>
      <c r="E4033" s="1" t="s">
        <v>71</v>
      </c>
      <c r="F4033" s="3" t="s">
        <v>52</v>
      </c>
      <c r="G4033" s="1" t="s">
        <v>68</v>
      </c>
      <c r="H4033" s="5" t="s">
        <v>69</v>
      </c>
    </row>
    <row r="4034" spans="1:8">
      <c r="A4034" s="1" t="s">
        <v>136</v>
      </c>
      <c r="B4034" s="1" t="s">
        <v>367</v>
      </c>
      <c r="C4034" s="1" t="s">
        <v>369</v>
      </c>
      <c r="D4034" s="1">
        <v>0.3</v>
      </c>
      <c r="E4034" s="1" t="s">
        <v>71</v>
      </c>
      <c r="F4034" s="3" t="s">
        <v>53</v>
      </c>
      <c r="G4034" s="1" t="s">
        <v>68</v>
      </c>
      <c r="H4034" s="5" t="s">
        <v>69</v>
      </c>
    </row>
    <row r="4035" spans="1:8">
      <c r="A4035" s="1" t="s">
        <v>136</v>
      </c>
      <c r="B4035" s="1" t="s">
        <v>367</v>
      </c>
      <c r="C4035" s="1" t="s">
        <v>369</v>
      </c>
      <c r="D4035" s="1">
        <v>0.3</v>
      </c>
      <c r="E4035" s="1" t="s">
        <v>71</v>
      </c>
      <c r="F4035" s="3" t="s">
        <v>54</v>
      </c>
      <c r="G4035" s="1" t="s">
        <v>68</v>
      </c>
      <c r="H4035" s="5" t="s">
        <v>69</v>
      </c>
    </row>
    <row r="4036" spans="1:8">
      <c r="A4036" s="1" t="s">
        <v>136</v>
      </c>
      <c r="B4036" s="1" t="s">
        <v>367</v>
      </c>
      <c r="C4036" s="1" t="s">
        <v>369</v>
      </c>
      <c r="D4036" s="1">
        <v>0.3</v>
      </c>
      <c r="E4036" s="1" t="s">
        <v>71</v>
      </c>
      <c r="F4036" s="3" t="s">
        <v>55</v>
      </c>
      <c r="G4036" s="1" t="s">
        <v>68</v>
      </c>
      <c r="H4036" s="5" t="s">
        <v>69</v>
      </c>
    </row>
    <row r="4037" spans="1:8">
      <c r="A4037" s="1" t="s">
        <v>136</v>
      </c>
      <c r="B4037" s="1" t="s">
        <v>367</v>
      </c>
      <c r="C4037" s="1" t="s">
        <v>369</v>
      </c>
      <c r="D4037" s="1">
        <v>0.3</v>
      </c>
      <c r="E4037" s="1" t="s">
        <v>71</v>
      </c>
      <c r="F4037" s="3" t="s">
        <v>56</v>
      </c>
      <c r="G4037" s="1" t="s">
        <v>68</v>
      </c>
      <c r="H4037" s="5">
        <v>1.07</v>
      </c>
    </row>
    <row r="4038" spans="1:8">
      <c r="A4038" s="1" t="s">
        <v>136</v>
      </c>
      <c r="B4038" s="1" t="s">
        <v>367</v>
      </c>
      <c r="C4038" s="1" t="s">
        <v>369</v>
      </c>
      <c r="D4038" s="1">
        <v>0.3</v>
      </c>
      <c r="E4038" s="1" t="s">
        <v>71</v>
      </c>
      <c r="F4038" s="3" t="s">
        <v>57</v>
      </c>
      <c r="G4038" s="1" t="s">
        <v>68</v>
      </c>
      <c r="H4038" s="5" t="s">
        <v>69</v>
      </c>
    </row>
    <row r="4039" spans="1:8">
      <c r="A4039" s="1" t="s">
        <v>136</v>
      </c>
      <c r="B4039" s="1" t="s">
        <v>367</v>
      </c>
      <c r="C4039" s="1" t="s">
        <v>369</v>
      </c>
      <c r="D4039" s="1">
        <v>0.3</v>
      </c>
      <c r="E4039" s="1" t="s">
        <v>71</v>
      </c>
      <c r="F4039" s="3" t="s">
        <v>58</v>
      </c>
      <c r="G4039" s="1" t="s">
        <v>68</v>
      </c>
      <c r="H4039" s="5">
        <v>0.35666999999999999</v>
      </c>
    </row>
    <row r="4040" spans="1:8">
      <c r="A4040" s="1" t="s">
        <v>136</v>
      </c>
      <c r="B4040" s="1" t="s">
        <v>367</v>
      </c>
      <c r="C4040" s="1" t="s">
        <v>369</v>
      </c>
      <c r="D4040" s="1">
        <v>0.3</v>
      </c>
      <c r="E4040" s="1" t="s">
        <v>71</v>
      </c>
      <c r="F4040" s="3" t="s">
        <v>135</v>
      </c>
      <c r="G4040" s="1" t="s">
        <v>68</v>
      </c>
      <c r="H4040" s="5" t="s">
        <v>69</v>
      </c>
    </row>
    <row r="4041" spans="1:8">
      <c r="A4041" s="1" t="s">
        <v>136</v>
      </c>
      <c r="B4041" s="1" t="s">
        <v>367</v>
      </c>
      <c r="C4041" s="1" t="s">
        <v>369</v>
      </c>
      <c r="D4041" s="1">
        <v>0.3</v>
      </c>
      <c r="E4041" s="1" t="s">
        <v>71</v>
      </c>
      <c r="F4041" s="3" t="s">
        <v>59</v>
      </c>
      <c r="G4041" s="1" t="s">
        <v>68</v>
      </c>
      <c r="H4041" s="5" t="s">
        <v>69</v>
      </c>
    </row>
    <row r="4042" spans="1:8">
      <c r="A4042" s="1" t="s">
        <v>136</v>
      </c>
      <c r="B4042" s="1" t="s">
        <v>367</v>
      </c>
      <c r="C4042" s="1" t="s">
        <v>369</v>
      </c>
      <c r="D4042" s="1">
        <v>0.3</v>
      </c>
      <c r="E4042" s="1" t="s">
        <v>71</v>
      </c>
      <c r="F4042" s="3" t="s">
        <v>60</v>
      </c>
      <c r="G4042" s="1" t="s">
        <v>68</v>
      </c>
      <c r="H4042" s="5">
        <v>0.35666999999999999</v>
      </c>
    </row>
    <row r="4043" spans="1:8">
      <c r="A4043" s="1" t="s">
        <v>136</v>
      </c>
      <c r="B4043" s="1" t="s">
        <v>367</v>
      </c>
      <c r="C4043" s="1" t="s">
        <v>369</v>
      </c>
      <c r="D4043" s="1">
        <v>0.3</v>
      </c>
      <c r="E4043" s="1" t="s">
        <v>71</v>
      </c>
      <c r="F4043" s="3" t="s">
        <v>61</v>
      </c>
      <c r="G4043" s="1" t="s">
        <v>67</v>
      </c>
      <c r="H4043" s="5" t="s">
        <v>69</v>
      </c>
    </row>
    <row r="4044" spans="1:8">
      <c r="A4044" s="1" t="s">
        <v>136</v>
      </c>
      <c r="B4044" s="1" t="s">
        <v>367</v>
      </c>
      <c r="C4044" s="1" t="s">
        <v>369</v>
      </c>
      <c r="D4044" s="1">
        <v>0.3</v>
      </c>
      <c r="E4044" s="1" t="s">
        <v>71</v>
      </c>
      <c r="F4044" s="3" t="s">
        <v>62</v>
      </c>
      <c r="G4044" s="1" t="s">
        <v>67</v>
      </c>
      <c r="H4044" s="5" t="s">
        <v>69</v>
      </c>
    </row>
    <row r="4045" spans="1:8">
      <c r="A4045" s="1" t="s">
        <v>136</v>
      </c>
      <c r="B4045" s="1" t="s">
        <v>367</v>
      </c>
      <c r="C4045" s="1" t="s">
        <v>369</v>
      </c>
      <c r="D4045" s="1">
        <v>0.3</v>
      </c>
      <c r="E4045" s="1" t="s">
        <v>71</v>
      </c>
      <c r="F4045" s="3" t="s">
        <v>63</v>
      </c>
      <c r="G4045" s="1" t="s">
        <v>67</v>
      </c>
      <c r="H4045" s="5" t="s">
        <v>69</v>
      </c>
    </row>
    <row r="4046" spans="1:8">
      <c r="A4046" s="1" t="s">
        <v>136</v>
      </c>
      <c r="B4046" s="1" t="s">
        <v>367</v>
      </c>
      <c r="C4046" s="1" t="s">
        <v>369</v>
      </c>
      <c r="D4046" s="1">
        <v>0.3</v>
      </c>
      <c r="E4046" s="1" t="s">
        <v>71</v>
      </c>
      <c r="F4046" s="3" t="s">
        <v>64</v>
      </c>
      <c r="G4046" s="1" t="s">
        <v>67</v>
      </c>
      <c r="H4046" s="5" t="s">
        <v>69</v>
      </c>
    </row>
    <row r="4047" spans="1:8">
      <c r="A4047" s="1" t="s">
        <v>136</v>
      </c>
      <c r="B4047" s="1" t="s">
        <v>367</v>
      </c>
      <c r="C4047" s="1" t="s">
        <v>369</v>
      </c>
      <c r="D4047" s="1">
        <v>0.3</v>
      </c>
      <c r="E4047" s="1" t="s">
        <v>71</v>
      </c>
      <c r="F4047" s="3" t="s">
        <v>65</v>
      </c>
      <c r="G4047" s="1" t="s">
        <v>67</v>
      </c>
      <c r="H4047" s="5">
        <v>0.17832999999999999</v>
      </c>
    </row>
    <row r="4048" spans="1:8">
      <c r="A4048" s="1" t="s">
        <v>136</v>
      </c>
      <c r="B4048" s="1" t="s">
        <v>367</v>
      </c>
      <c r="C4048" s="1" t="s">
        <v>369</v>
      </c>
      <c r="D4048" s="1">
        <v>0.3</v>
      </c>
      <c r="E4048" s="1" t="s">
        <v>71</v>
      </c>
      <c r="F4048" s="3" t="s">
        <v>66</v>
      </c>
      <c r="G4048" s="1" t="s">
        <v>67</v>
      </c>
      <c r="H4048" s="5" t="s">
        <v>69</v>
      </c>
    </row>
    <row r="4049" spans="1:8">
      <c r="A4049" s="1" t="s">
        <v>136</v>
      </c>
      <c r="B4049" s="1" t="s">
        <v>367</v>
      </c>
      <c r="C4049" s="1" t="s">
        <v>370</v>
      </c>
      <c r="D4049" s="1">
        <v>6.5</v>
      </c>
      <c r="E4049" s="1" t="s">
        <v>80</v>
      </c>
      <c r="F4049" s="2" t="s">
        <v>11</v>
      </c>
      <c r="G4049" s="1" t="s">
        <v>67</v>
      </c>
      <c r="H4049" s="4">
        <v>2.2291699999999999</v>
      </c>
    </row>
    <row r="4050" spans="1:8">
      <c r="A4050" s="1" t="s">
        <v>136</v>
      </c>
      <c r="B4050" s="1" t="s">
        <v>367</v>
      </c>
      <c r="C4050" s="1" t="s">
        <v>370</v>
      </c>
      <c r="D4050" s="1">
        <v>6.5</v>
      </c>
      <c r="E4050" s="1" t="s">
        <v>80</v>
      </c>
      <c r="F4050" s="2" t="s">
        <v>12</v>
      </c>
      <c r="G4050" s="1" t="s">
        <v>67</v>
      </c>
      <c r="H4050" s="4">
        <v>2.5858300000000001</v>
      </c>
    </row>
    <row r="4051" spans="1:8">
      <c r="A4051" s="1" t="s">
        <v>136</v>
      </c>
      <c r="B4051" s="1" t="s">
        <v>367</v>
      </c>
      <c r="C4051" s="1" t="s">
        <v>370</v>
      </c>
      <c r="D4051" s="1">
        <v>6.5</v>
      </c>
      <c r="E4051" s="1" t="s">
        <v>80</v>
      </c>
      <c r="F4051" s="2" t="s">
        <v>13</v>
      </c>
      <c r="G4051" s="1" t="s">
        <v>67</v>
      </c>
      <c r="H4051" s="4">
        <v>0.28236</v>
      </c>
    </row>
    <row r="4052" spans="1:8">
      <c r="A4052" s="1" t="s">
        <v>136</v>
      </c>
      <c r="B4052" s="1" t="s">
        <v>367</v>
      </c>
      <c r="C4052" s="1" t="s">
        <v>370</v>
      </c>
      <c r="D4052" s="1">
        <v>6.5</v>
      </c>
      <c r="E4052" s="1" t="s">
        <v>80</v>
      </c>
      <c r="F4052" s="2" t="s">
        <v>14</v>
      </c>
      <c r="G4052" s="1" t="s">
        <v>67</v>
      </c>
      <c r="H4052" s="4">
        <v>4.9933300000000003</v>
      </c>
    </row>
    <row r="4053" spans="1:8">
      <c r="A4053" s="1" t="s">
        <v>136</v>
      </c>
      <c r="B4053" s="1" t="s">
        <v>367</v>
      </c>
      <c r="C4053" s="1" t="s">
        <v>370</v>
      </c>
      <c r="D4053" s="1">
        <v>6.5</v>
      </c>
      <c r="E4053" s="1" t="s">
        <v>80</v>
      </c>
      <c r="F4053" s="2" t="s">
        <v>15</v>
      </c>
      <c r="G4053" s="1" t="s">
        <v>67</v>
      </c>
      <c r="H4053" s="4">
        <v>7.8466699999999996</v>
      </c>
    </row>
    <row r="4054" spans="1:8">
      <c r="A4054" s="1" t="s">
        <v>136</v>
      </c>
      <c r="B4054" s="1" t="s">
        <v>367</v>
      </c>
      <c r="C4054" s="1" t="s">
        <v>370</v>
      </c>
      <c r="D4054" s="1">
        <v>6.5</v>
      </c>
      <c r="E4054" s="1" t="s">
        <v>80</v>
      </c>
      <c r="F4054" s="2" t="s">
        <v>16</v>
      </c>
      <c r="G4054" s="1" t="s">
        <v>67</v>
      </c>
      <c r="H4054" s="4">
        <v>4.9933300000000003</v>
      </c>
    </row>
    <row r="4055" spans="1:8">
      <c r="A4055" s="1" t="s">
        <v>136</v>
      </c>
      <c r="B4055" s="1" t="s">
        <v>367</v>
      </c>
      <c r="C4055" s="1" t="s">
        <v>370</v>
      </c>
      <c r="D4055" s="1">
        <v>6.5</v>
      </c>
      <c r="E4055" s="1" t="s">
        <v>80</v>
      </c>
      <c r="F4055" s="2" t="s">
        <v>17</v>
      </c>
      <c r="G4055" s="1" t="s">
        <v>67</v>
      </c>
      <c r="H4055" s="4">
        <v>1.2483299999999999</v>
      </c>
    </row>
    <row r="4056" spans="1:8">
      <c r="A4056" s="1" t="s">
        <v>136</v>
      </c>
      <c r="B4056" s="1" t="s">
        <v>367</v>
      </c>
      <c r="C4056" s="1" t="s">
        <v>370</v>
      </c>
      <c r="D4056" s="1">
        <v>6.5</v>
      </c>
      <c r="E4056" s="1" t="s">
        <v>80</v>
      </c>
      <c r="F4056" s="2" t="s">
        <v>18</v>
      </c>
      <c r="G4056" s="1" t="s">
        <v>68</v>
      </c>
      <c r="H4056" s="4">
        <v>1.3077799999999999</v>
      </c>
    </row>
    <row r="4057" spans="1:8">
      <c r="A4057" s="1" t="s">
        <v>136</v>
      </c>
      <c r="B4057" s="1" t="s">
        <v>367</v>
      </c>
      <c r="C4057" s="1" t="s">
        <v>370</v>
      </c>
      <c r="D4057" s="1">
        <v>6.5</v>
      </c>
      <c r="E4057" s="1" t="s">
        <v>80</v>
      </c>
      <c r="F4057" s="2" t="s">
        <v>19</v>
      </c>
      <c r="G4057" s="1" t="s">
        <v>67</v>
      </c>
      <c r="H4057" s="4" t="s">
        <v>69</v>
      </c>
    </row>
    <row r="4058" spans="1:8">
      <c r="A4058" s="1" t="s">
        <v>136</v>
      </c>
      <c r="B4058" s="1" t="s">
        <v>367</v>
      </c>
      <c r="C4058" s="1" t="s">
        <v>370</v>
      </c>
      <c r="D4058" s="1">
        <v>6.5</v>
      </c>
      <c r="E4058" s="1" t="s">
        <v>80</v>
      </c>
      <c r="F4058" s="2" t="s">
        <v>20</v>
      </c>
      <c r="G4058" s="1" t="s">
        <v>67</v>
      </c>
      <c r="H4058" s="4" t="s">
        <v>69</v>
      </c>
    </row>
    <row r="4059" spans="1:8">
      <c r="A4059" s="1" t="s">
        <v>136</v>
      </c>
      <c r="B4059" s="1" t="s">
        <v>367</v>
      </c>
      <c r="C4059" s="1" t="s">
        <v>370</v>
      </c>
      <c r="D4059" s="1">
        <v>6.5</v>
      </c>
      <c r="E4059" s="1" t="s">
        <v>80</v>
      </c>
      <c r="F4059" s="2" t="s">
        <v>21</v>
      </c>
      <c r="G4059" s="1" t="s">
        <v>67</v>
      </c>
      <c r="H4059" s="4" t="s">
        <v>69</v>
      </c>
    </row>
    <row r="4060" spans="1:8">
      <c r="A4060" s="1" t="s">
        <v>136</v>
      </c>
      <c r="B4060" s="1" t="s">
        <v>367</v>
      </c>
      <c r="C4060" s="1" t="s">
        <v>370</v>
      </c>
      <c r="D4060" s="1">
        <v>6.5</v>
      </c>
      <c r="E4060" s="1" t="s">
        <v>80</v>
      </c>
      <c r="F4060" s="2" t="s">
        <v>22</v>
      </c>
      <c r="G4060" s="1" t="s">
        <v>67</v>
      </c>
      <c r="H4060" s="4" t="s">
        <v>69</v>
      </c>
    </row>
    <row r="4061" spans="1:8">
      <c r="A4061" s="1" t="s">
        <v>136</v>
      </c>
      <c r="B4061" s="1" t="s">
        <v>367</v>
      </c>
      <c r="C4061" s="1" t="s">
        <v>370</v>
      </c>
      <c r="D4061" s="1">
        <v>6.5</v>
      </c>
      <c r="E4061" s="1" t="s">
        <v>80</v>
      </c>
      <c r="F4061" s="2" t="s">
        <v>23</v>
      </c>
      <c r="G4061" s="1" t="s">
        <v>67</v>
      </c>
      <c r="H4061" s="4">
        <v>1.15917</v>
      </c>
    </row>
    <row r="4062" spans="1:8">
      <c r="A4062" s="1" t="s">
        <v>136</v>
      </c>
      <c r="B4062" s="1" t="s">
        <v>367</v>
      </c>
      <c r="C4062" s="1" t="s">
        <v>370</v>
      </c>
      <c r="D4062" s="1">
        <v>6.5</v>
      </c>
      <c r="E4062" s="1" t="s">
        <v>80</v>
      </c>
      <c r="F4062" s="2" t="s">
        <v>24</v>
      </c>
      <c r="G4062" s="1" t="s">
        <v>67</v>
      </c>
      <c r="H4062" s="4">
        <v>0.29721999999999998</v>
      </c>
    </row>
    <row r="4063" spans="1:8">
      <c r="A4063" s="1" t="s">
        <v>136</v>
      </c>
      <c r="B4063" s="1" t="s">
        <v>367</v>
      </c>
      <c r="C4063" s="1" t="s">
        <v>370</v>
      </c>
      <c r="D4063" s="1">
        <v>6.5</v>
      </c>
      <c r="E4063" s="1" t="s">
        <v>80</v>
      </c>
      <c r="F4063" s="3" t="s">
        <v>25</v>
      </c>
      <c r="G4063" s="1" t="s">
        <v>67</v>
      </c>
      <c r="H4063" s="5" t="s">
        <v>69</v>
      </c>
    </row>
    <row r="4064" spans="1:8">
      <c r="A4064" s="1" t="s">
        <v>136</v>
      </c>
      <c r="B4064" s="1" t="s">
        <v>367</v>
      </c>
      <c r="C4064" s="1" t="s">
        <v>370</v>
      </c>
      <c r="D4064" s="1">
        <v>6.5</v>
      </c>
      <c r="E4064" s="1" t="s">
        <v>80</v>
      </c>
      <c r="F4064" s="3" t="s">
        <v>26</v>
      </c>
      <c r="G4064" s="1" t="s">
        <v>67</v>
      </c>
      <c r="H4064" s="5">
        <v>5.5283300000000004</v>
      </c>
    </row>
    <row r="4065" spans="1:8">
      <c r="A4065" s="1" t="s">
        <v>136</v>
      </c>
      <c r="B4065" s="1" t="s">
        <v>367</v>
      </c>
      <c r="C4065" s="1" t="s">
        <v>370</v>
      </c>
      <c r="D4065" s="1">
        <v>6.5</v>
      </c>
      <c r="E4065" s="1" t="s">
        <v>80</v>
      </c>
      <c r="F4065" s="3" t="s">
        <v>27</v>
      </c>
      <c r="G4065" s="1" t="s">
        <v>67</v>
      </c>
      <c r="H4065" s="5">
        <v>0.71333000000000002</v>
      </c>
    </row>
    <row r="4066" spans="1:8">
      <c r="A4066" s="1" t="s">
        <v>136</v>
      </c>
      <c r="B4066" s="1" t="s">
        <v>367</v>
      </c>
      <c r="C4066" s="1" t="s">
        <v>370</v>
      </c>
      <c r="D4066" s="1">
        <v>6.5</v>
      </c>
      <c r="E4066" s="1" t="s">
        <v>80</v>
      </c>
      <c r="F4066" s="3" t="s">
        <v>28</v>
      </c>
      <c r="G4066" s="1" t="s">
        <v>67</v>
      </c>
      <c r="H4066" s="5">
        <v>1.15917</v>
      </c>
    </row>
    <row r="4067" spans="1:8">
      <c r="A4067" s="1" t="s">
        <v>136</v>
      </c>
      <c r="B4067" s="1" t="s">
        <v>367</v>
      </c>
      <c r="C4067" s="1" t="s">
        <v>370</v>
      </c>
      <c r="D4067" s="1">
        <v>6.5</v>
      </c>
      <c r="E4067" s="1" t="s">
        <v>80</v>
      </c>
      <c r="F4067" s="3" t="s">
        <v>29</v>
      </c>
      <c r="G4067" s="1" t="s">
        <v>67</v>
      </c>
      <c r="H4067" s="5">
        <v>1.09972</v>
      </c>
    </row>
    <row r="4068" spans="1:8">
      <c r="A4068" s="1" t="s">
        <v>136</v>
      </c>
      <c r="B4068" s="1" t="s">
        <v>367</v>
      </c>
      <c r="C4068" s="1" t="s">
        <v>370</v>
      </c>
      <c r="D4068" s="1">
        <v>6.5</v>
      </c>
      <c r="E4068" s="1" t="s">
        <v>80</v>
      </c>
      <c r="F4068" s="3" t="s">
        <v>30</v>
      </c>
      <c r="G4068" s="1" t="s">
        <v>67</v>
      </c>
      <c r="H4068" s="5">
        <v>1.15917</v>
      </c>
    </row>
    <row r="4069" spans="1:8">
      <c r="A4069" s="1" t="s">
        <v>136</v>
      </c>
      <c r="B4069" s="1" t="s">
        <v>367</v>
      </c>
      <c r="C4069" s="1" t="s">
        <v>370</v>
      </c>
      <c r="D4069" s="1">
        <v>6.5</v>
      </c>
      <c r="E4069" s="1" t="s">
        <v>80</v>
      </c>
      <c r="F4069" s="3" t="s">
        <v>31</v>
      </c>
      <c r="G4069" s="1" t="s">
        <v>67</v>
      </c>
      <c r="H4069" s="5" t="s">
        <v>69</v>
      </c>
    </row>
    <row r="4070" spans="1:8">
      <c r="A4070" s="1" t="s">
        <v>136</v>
      </c>
      <c r="B4070" s="1" t="s">
        <v>367</v>
      </c>
      <c r="C4070" s="1" t="s">
        <v>370</v>
      </c>
      <c r="D4070" s="1">
        <v>6.5</v>
      </c>
      <c r="E4070" s="1" t="s">
        <v>80</v>
      </c>
      <c r="F4070" s="3" t="s">
        <v>32</v>
      </c>
      <c r="G4070" s="1" t="s">
        <v>67</v>
      </c>
      <c r="H4070" s="5" t="s">
        <v>69</v>
      </c>
    </row>
    <row r="4071" spans="1:8">
      <c r="A4071" s="1" t="s">
        <v>136</v>
      </c>
      <c r="B4071" s="1" t="s">
        <v>367</v>
      </c>
      <c r="C4071" s="1" t="s">
        <v>370</v>
      </c>
      <c r="D4071" s="1">
        <v>6.5</v>
      </c>
      <c r="E4071" s="1" t="s">
        <v>80</v>
      </c>
      <c r="F4071" s="3" t="s">
        <v>33</v>
      </c>
      <c r="G4071" s="1" t="s">
        <v>67</v>
      </c>
      <c r="H4071" s="5" t="s">
        <v>69</v>
      </c>
    </row>
    <row r="4072" spans="1:8">
      <c r="A4072" s="1" t="s">
        <v>136</v>
      </c>
      <c r="B4072" s="1" t="s">
        <v>367</v>
      </c>
      <c r="C4072" s="1" t="s">
        <v>370</v>
      </c>
      <c r="D4072" s="1">
        <v>6.5</v>
      </c>
      <c r="E4072" s="1" t="s">
        <v>80</v>
      </c>
      <c r="F4072" s="3" t="s">
        <v>34</v>
      </c>
      <c r="G4072" s="1" t="s">
        <v>67</v>
      </c>
      <c r="H4072" s="5" t="s">
        <v>69</v>
      </c>
    </row>
    <row r="4073" spans="1:8">
      <c r="A4073" s="1" t="s">
        <v>136</v>
      </c>
      <c r="B4073" s="1" t="s">
        <v>367</v>
      </c>
      <c r="C4073" s="1" t="s">
        <v>370</v>
      </c>
      <c r="D4073" s="1">
        <v>6.5</v>
      </c>
      <c r="E4073" s="1" t="s">
        <v>80</v>
      </c>
      <c r="F4073" s="3" t="s">
        <v>35</v>
      </c>
      <c r="G4073" s="1" t="s">
        <v>67</v>
      </c>
      <c r="H4073" s="5">
        <v>2.76417</v>
      </c>
    </row>
    <row r="4074" spans="1:8">
      <c r="A4074" s="1" t="s">
        <v>136</v>
      </c>
      <c r="B4074" s="1" t="s">
        <v>367</v>
      </c>
      <c r="C4074" s="1" t="s">
        <v>370</v>
      </c>
      <c r="D4074" s="1">
        <v>6.5</v>
      </c>
      <c r="E4074" s="1" t="s">
        <v>80</v>
      </c>
      <c r="F4074" s="3" t="s">
        <v>36</v>
      </c>
      <c r="G4074" s="1" t="s">
        <v>67</v>
      </c>
      <c r="H4074" s="5">
        <v>3.5666699999999998</v>
      </c>
    </row>
    <row r="4075" spans="1:8">
      <c r="A4075" s="1" t="s">
        <v>136</v>
      </c>
      <c r="B4075" s="1" t="s">
        <v>367</v>
      </c>
      <c r="C4075" s="1" t="s">
        <v>370</v>
      </c>
      <c r="D4075" s="1">
        <v>6.5</v>
      </c>
      <c r="E4075" s="1" t="s">
        <v>80</v>
      </c>
      <c r="F4075" s="3" t="s">
        <v>37</v>
      </c>
      <c r="G4075" s="1" t="s">
        <v>67</v>
      </c>
      <c r="H4075" s="5">
        <v>0.29721999999999998</v>
      </c>
    </row>
    <row r="4076" spans="1:8">
      <c r="A4076" s="1" t="s">
        <v>136</v>
      </c>
      <c r="B4076" s="1" t="s">
        <v>367</v>
      </c>
      <c r="C4076" s="1" t="s">
        <v>370</v>
      </c>
      <c r="D4076" s="1">
        <v>6.5</v>
      </c>
      <c r="E4076" s="1" t="s">
        <v>80</v>
      </c>
      <c r="F4076" s="3" t="s">
        <v>38</v>
      </c>
      <c r="G4076" s="1" t="s">
        <v>67</v>
      </c>
      <c r="H4076" s="6">
        <v>15.33667</v>
      </c>
    </row>
    <row r="4077" spans="1:8">
      <c r="A4077" s="1" t="s">
        <v>136</v>
      </c>
      <c r="B4077" s="1" t="s">
        <v>367</v>
      </c>
      <c r="C4077" s="1" t="s">
        <v>370</v>
      </c>
      <c r="D4077" s="1">
        <v>6.5</v>
      </c>
      <c r="E4077" s="1" t="s">
        <v>80</v>
      </c>
      <c r="F4077" s="3" t="s">
        <v>39</v>
      </c>
      <c r="G4077" s="1" t="s">
        <v>67</v>
      </c>
      <c r="H4077" s="6" t="s">
        <v>69</v>
      </c>
    </row>
    <row r="4078" spans="1:8">
      <c r="A4078" s="1" t="s">
        <v>136</v>
      </c>
      <c r="B4078" s="1" t="s">
        <v>367</v>
      </c>
      <c r="C4078" s="1" t="s">
        <v>370</v>
      </c>
      <c r="D4078" s="1">
        <v>6.5</v>
      </c>
      <c r="E4078" s="1" t="s">
        <v>80</v>
      </c>
      <c r="F4078" s="3" t="s">
        <v>40</v>
      </c>
      <c r="G4078" s="1" t="s">
        <v>67</v>
      </c>
      <c r="H4078" s="5">
        <v>2.5858300000000001</v>
      </c>
    </row>
    <row r="4079" spans="1:8">
      <c r="A4079" s="1" t="s">
        <v>136</v>
      </c>
      <c r="B4079" s="1" t="s">
        <v>367</v>
      </c>
      <c r="C4079" s="1" t="s">
        <v>370</v>
      </c>
      <c r="D4079" s="1">
        <v>6.5</v>
      </c>
      <c r="E4079" s="1" t="s">
        <v>80</v>
      </c>
      <c r="F4079" s="3" t="s">
        <v>41</v>
      </c>
      <c r="G4079" s="1" t="s">
        <v>68</v>
      </c>
      <c r="H4079" s="5">
        <v>14.98</v>
      </c>
    </row>
    <row r="4080" spans="1:8">
      <c r="A4080" s="1" t="s">
        <v>136</v>
      </c>
      <c r="B4080" s="1" t="s">
        <v>367</v>
      </c>
      <c r="C4080" s="1" t="s">
        <v>370</v>
      </c>
      <c r="D4080" s="1">
        <v>6.5</v>
      </c>
      <c r="E4080" s="1" t="s">
        <v>80</v>
      </c>
      <c r="F4080" s="3" t="s">
        <v>42</v>
      </c>
      <c r="G4080" s="1" t="s">
        <v>68</v>
      </c>
      <c r="H4080" s="5" t="s">
        <v>69</v>
      </c>
    </row>
    <row r="4081" spans="1:8">
      <c r="A4081" s="1" t="s">
        <v>136</v>
      </c>
      <c r="B4081" s="1" t="s">
        <v>367</v>
      </c>
      <c r="C4081" s="1" t="s">
        <v>370</v>
      </c>
      <c r="D4081" s="1">
        <v>6.5</v>
      </c>
      <c r="E4081" s="1" t="s">
        <v>80</v>
      </c>
      <c r="F4081" s="3" t="s">
        <v>43</v>
      </c>
      <c r="G4081" s="1" t="s">
        <v>67</v>
      </c>
      <c r="H4081" s="5">
        <v>0.66874999999999996</v>
      </c>
    </row>
    <row r="4082" spans="1:8">
      <c r="A4082" s="1" t="s">
        <v>136</v>
      </c>
      <c r="B4082" s="1" t="s">
        <v>367</v>
      </c>
      <c r="C4082" s="1" t="s">
        <v>370</v>
      </c>
      <c r="D4082" s="1">
        <v>6.5</v>
      </c>
      <c r="E4082" s="1" t="s">
        <v>80</v>
      </c>
      <c r="F4082" s="3" t="s">
        <v>44</v>
      </c>
      <c r="G4082" s="1" t="s">
        <v>67</v>
      </c>
      <c r="H4082" s="5" t="s">
        <v>69</v>
      </c>
    </row>
    <row r="4083" spans="1:8">
      <c r="A4083" s="1" t="s">
        <v>136</v>
      </c>
      <c r="B4083" s="1" t="s">
        <v>367</v>
      </c>
      <c r="C4083" s="1" t="s">
        <v>370</v>
      </c>
      <c r="D4083" s="1">
        <v>6.5</v>
      </c>
      <c r="E4083" s="1" t="s">
        <v>80</v>
      </c>
      <c r="F4083" s="3" t="s">
        <v>45</v>
      </c>
      <c r="G4083" s="1" t="s">
        <v>68</v>
      </c>
      <c r="H4083" s="5" t="s">
        <v>69</v>
      </c>
    </row>
    <row r="4084" spans="1:8">
      <c r="A4084" s="1" t="s">
        <v>136</v>
      </c>
      <c r="B4084" s="1" t="s">
        <v>367</v>
      </c>
      <c r="C4084" s="1" t="s">
        <v>370</v>
      </c>
      <c r="D4084" s="1">
        <v>6.5</v>
      </c>
      <c r="E4084" s="1" t="s">
        <v>80</v>
      </c>
      <c r="F4084" s="3" t="s">
        <v>46</v>
      </c>
      <c r="G4084" s="1" t="s">
        <v>67</v>
      </c>
      <c r="H4084" s="5">
        <v>5.5283300000000004</v>
      </c>
    </row>
    <row r="4085" spans="1:8">
      <c r="A4085" s="1" t="s">
        <v>136</v>
      </c>
      <c r="B4085" s="1" t="s">
        <v>367</v>
      </c>
      <c r="C4085" s="1" t="s">
        <v>370</v>
      </c>
      <c r="D4085" s="1">
        <v>6.5</v>
      </c>
      <c r="E4085" s="1" t="s">
        <v>80</v>
      </c>
      <c r="F4085" s="3" t="s">
        <v>47</v>
      </c>
      <c r="G4085" s="1" t="s">
        <v>68</v>
      </c>
      <c r="H4085" s="5">
        <v>55.283329999999999</v>
      </c>
    </row>
    <row r="4086" spans="1:8">
      <c r="A4086" s="1" t="s">
        <v>136</v>
      </c>
      <c r="B4086" s="1" t="s">
        <v>367</v>
      </c>
      <c r="C4086" s="1" t="s">
        <v>370</v>
      </c>
      <c r="D4086" s="1">
        <v>6.5</v>
      </c>
      <c r="E4086" s="1" t="s">
        <v>80</v>
      </c>
      <c r="F4086" s="3" t="s">
        <v>48</v>
      </c>
      <c r="G4086" s="1" t="s">
        <v>68</v>
      </c>
      <c r="H4086" s="5">
        <v>8.8275000000000006</v>
      </c>
    </row>
    <row r="4087" spans="1:8">
      <c r="A4087" s="1" t="s">
        <v>136</v>
      </c>
      <c r="B4087" s="1" t="s">
        <v>367</v>
      </c>
      <c r="C4087" s="1" t="s">
        <v>370</v>
      </c>
      <c r="D4087" s="1">
        <v>6.5</v>
      </c>
      <c r="E4087" s="1" t="s">
        <v>80</v>
      </c>
      <c r="F4087" s="3" t="s">
        <v>49</v>
      </c>
      <c r="G4087" s="1" t="s">
        <v>67</v>
      </c>
      <c r="H4087" s="5" t="s">
        <v>69</v>
      </c>
    </row>
    <row r="4088" spans="1:8">
      <c r="A4088" s="1" t="s">
        <v>136</v>
      </c>
      <c r="B4088" s="1" t="s">
        <v>367</v>
      </c>
      <c r="C4088" s="1" t="s">
        <v>370</v>
      </c>
      <c r="D4088" s="1">
        <v>6.5</v>
      </c>
      <c r="E4088" s="1" t="s">
        <v>80</v>
      </c>
      <c r="F4088" s="3" t="s">
        <v>50</v>
      </c>
      <c r="G4088" s="1" t="s">
        <v>68</v>
      </c>
      <c r="H4088" s="5">
        <v>2.9424999999999999</v>
      </c>
    </row>
    <row r="4089" spans="1:8">
      <c r="A4089" s="1" t="s">
        <v>136</v>
      </c>
      <c r="B4089" s="1" t="s">
        <v>367</v>
      </c>
      <c r="C4089" s="1" t="s">
        <v>370</v>
      </c>
      <c r="D4089" s="1">
        <v>6.5</v>
      </c>
      <c r="E4089" s="1" t="s">
        <v>80</v>
      </c>
      <c r="F4089" s="3" t="s">
        <v>51</v>
      </c>
      <c r="G4089" s="1" t="s">
        <v>67</v>
      </c>
      <c r="H4089" s="5" t="s">
        <v>69</v>
      </c>
    </row>
    <row r="4090" spans="1:8">
      <c r="A4090" s="1" t="s">
        <v>136</v>
      </c>
      <c r="B4090" s="1" t="s">
        <v>367</v>
      </c>
      <c r="C4090" s="1" t="s">
        <v>370</v>
      </c>
      <c r="D4090" s="1">
        <v>6.5</v>
      </c>
      <c r="E4090" s="1" t="s">
        <v>80</v>
      </c>
      <c r="F4090" s="3" t="s">
        <v>52</v>
      </c>
      <c r="G4090" s="1" t="s">
        <v>68</v>
      </c>
      <c r="H4090" s="5">
        <v>5.35</v>
      </c>
    </row>
    <row r="4091" spans="1:8">
      <c r="A4091" s="1" t="s">
        <v>136</v>
      </c>
      <c r="B4091" s="1" t="s">
        <v>367</v>
      </c>
      <c r="C4091" s="1" t="s">
        <v>370</v>
      </c>
      <c r="D4091" s="1">
        <v>6.5</v>
      </c>
      <c r="E4091" s="1" t="s">
        <v>80</v>
      </c>
      <c r="F4091" s="3" t="s">
        <v>53</v>
      </c>
      <c r="G4091" s="1" t="s">
        <v>68</v>
      </c>
      <c r="H4091" s="5">
        <v>2.2291699999999999</v>
      </c>
    </row>
    <row r="4092" spans="1:8">
      <c r="A4092" s="1" t="s">
        <v>136</v>
      </c>
      <c r="B4092" s="1" t="s">
        <v>367</v>
      </c>
      <c r="C4092" s="1" t="s">
        <v>370</v>
      </c>
      <c r="D4092" s="1">
        <v>6.5</v>
      </c>
      <c r="E4092" s="1" t="s">
        <v>80</v>
      </c>
      <c r="F4092" s="3" t="s">
        <v>54</v>
      </c>
      <c r="G4092" s="1" t="s">
        <v>68</v>
      </c>
      <c r="H4092" s="5">
        <v>1.07</v>
      </c>
    </row>
    <row r="4093" spans="1:8">
      <c r="A4093" s="1" t="s">
        <v>136</v>
      </c>
      <c r="B4093" s="1" t="s">
        <v>367</v>
      </c>
      <c r="C4093" s="1" t="s">
        <v>370</v>
      </c>
      <c r="D4093" s="1">
        <v>6.5</v>
      </c>
      <c r="E4093" s="1" t="s">
        <v>80</v>
      </c>
      <c r="F4093" s="3" t="s">
        <v>55</v>
      </c>
      <c r="G4093" s="1" t="s">
        <v>68</v>
      </c>
      <c r="H4093" s="5">
        <v>1.07</v>
      </c>
    </row>
    <row r="4094" spans="1:8">
      <c r="A4094" s="1" t="s">
        <v>136</v>
      </c>
      <c r="B4094" s="1" t="s">
        <v>367</v>
      </c>
      <c r="C4094" s="1" t="s">
        <v>370</v>
      </c>
      <c r="D4094" s="1">
        <v>6.5</v>
      </c>
      <c r="E4094" s="1" t="s">
        <v>80</v>
      </c>
      <c r="F4094" s="3" t="s">
        <v>56</v>
      </c>
      <c r="G4094" s="1" t="s">
        <v>68</v>
      </c>
      <c r="H4094" s="5">
        <v>1.18889</v>
      </c>
    </row>
    <row r="4095" spans="1:8">
      <c r="A4095" s="1" t="s">
        <v>136</v>
      </c>
      <c r="B4095" s="1" t="s">
        <v>367</v>
      </c>
      <c r="C4095" s="1" t="s">
        <v>370</v>
      </c>
      <c r="D4095" s="1">
        <v>6.5</v>
      </c>
      <c r="E4095" s="1" t="s">
        <v>80</v>
      </c>
      <c r="F4095" s="3" t="s">
        <v>57</v>
      </c>
      <c r="G4095" s="1" t="s">
        <v>68</v>
      </c>
      <c r="H4095" s="5">
        <v>2.31833</v>
      </c>
    </row>
    <row r="4096" spans="1:8">
      <c r="A4096" s="1" t="s">
        <v>136</v>
      </c>
      <c r="B4096" s="1" t="s">
        <v>367</v>
      </c>
      <c r="C4096" s="1" t="s">
        <v>370</v>
      </c>
      <c r="D4096" s="1">
        <v>6.5</v>
      </c>
      <c r="E4096" s="1" t="s">
        <v>80</v>
      </c>
      <c r="F4096" s="3" t="s">
        <v>58</v>
      </c>
      <c r="G4096" s="1" t="s">
        <v>68</v>
      </c>
      <c r="H4096" s="5">
        <v>0.69847000000000004</v>
      </c>
    </row>
    <row r="4097" spans="1:8">
      <c r="A4097" s="1" t="s">
        <v>136</v>
      </c>
      <c r="B4097" s="1" t="s">
        <v>367</v>
      </c>
      <c r="C4097" s="1" t="s">
        <v>370</v>
      </c>
      <c r="D4097" s="1">
        <v>6.5</v>
      </c>
      <c r="E4097" s="1" t="s">
        <v>80</v>
      </c>
      <c r="F4097" s="3" t="s">
        <v>135</v>
      </c>
      <c r="G4097" s="1" t="s">
        <v>68</v>
      </c>
      <c r="H4097" s="5">
        <v>1.15917</v>
      </c>
    </row>
    <row r="4098" spans="1:8">
      <c r="A4098" s="1" t="s">
        <v>136</v>
      </c>
      <c r="B4098" s="1" t="s">
        <v>367</v>
      </c>
      <c r="C4098" s="1" t="s">
        <v>370</v>
      </c>
      <c r="D4098" s="1">
        <v>6.5</v>
      </c>
      <c r="E4098" s="1" t="s">
        <v>80</v>
      </c>
      <c r="F4098" s="3" t="s">
        <v>59</v>
      </c>
      <c r="G4098" s="1" t="s">
        <v>68</v>
      </c>
      <c r="H4098" s="5">
        <v>1.15917</v>
      </c>
    </row>
    <row r="4099" spans="1:8">
      <c r="A4099" s="1" t="s">
        <v>136</v>
      </c>
      <c r="B4099" s="1" t="s">
        <v>367</v>
      </c>
      <c r="C4099" s="1" t="s">
        <v>370</v>
      </c>
      <c r="D4099" s="1">
        <v>6.5</v>
      </c>
      <c r="E4099" s="1" t="s">
        <v>80</v>
      </c>
      <c r="F4099" s="3" t="s">
        <v>60</v>
      </c>
      <c r="G4099" s="1" t="s">
        <v>68</v>
      </c>
      <c r="H4099" s="5">
        <v>0.71333000000000002</v>
      </c>
    </row>
    <row r="4100" spans="1:8">
      <c r="A4100" s="1" t="s">
        <v>136</v>
      </c>
      <c r="B4100" s="1" t="s">
        <v>367</v>
      </c>
      <c r="C4100" s="1" t="s">
        <v>370</v>
      </c>
      <c r="D4100" s="1">
        <v>6.5</v>
      </c>
      <c r="E4100" s="1" t="s">
        <v>80</v>
      </c>
      <c r="F4100" s="3" t="s">
        <v>61</v>
      </c>
      <c r="G4100" s="1" t="s">
        <v>67</v>
      </c>
      <c r="H4100" s="5" t="s">
        <v>69</v>
      </c>
    </row>
    <row r="4101" spans="1:8">
      <c r="A4101" s="1" t="s">
        <v>136</v>
      </c>
      <c r="B4101" s="1" t="s">
        <v>367</v>
      </c>
      <c r="C4101" s="1" t="s">
        <v>370</v>
      </c>
      <c r="D4101" s="1">
        <v>6.5</v>
      </c>
      <c r="E4101" s="1" t="s">
        <v>80</v>
      </c>
      <c r="F4101" s="3" t="s">
        <v>62</v>
      </c>
      <c r="G4101" s="1" t="s">
        <v>67</v>
      </c>
      <c r="H4101" s="5">
        <v>2.2291699999999999</v>
      </c>
    </row>
    <row r="4102" spans="1:8">
      <c r="A4102" s="1" t="s">
        <v>136</v>
      </c>
      <c r="B4102" s="1" t="s">
        <v>367</v>
      </c>
      <c r="C4102" s="1" t="s">
        <v>370</v>
      </c>
      <c r="D4102" s="1">
        <v>6.5</v>
      </c>
      <c r="E4102" s="1" t="s">
        <v>80</v>
      </c>
      <c r="F4102" s="3" t="s">
        <v>63</v>
      </c>
      <c r="G4102" s="1" t="s">
        <v>67</v>
      </c>
      <c r="H4102" s="5" t="s">
        <v>69</v>
      </c>
    </row>
    <row r="4103" spans="1:8">
      <c r="A4103" s="1" t="s">
        <v>136</v>
      </c>
      <c r="B4103" s="1" t="s">
        <v>367</v>
      </c>
      <c r="C4103" s="1" t="s">
        <v>370</v>
      </c>
      <c r="D4103" s="1">
        <v>6.5</v>
      </c>
      <c r="E4103" s="1" t="s">
        <v>80</v>
      </c>
      <c r="F4103" s="3" t="s">
        <v>64</v>
      </c>
      <c r="G4103" s="1" t="s">
        <v>67</v>
      </c>
      <c r="H4103" s="5" t="s">
        <v>69</v>
      </c>
    </row>
    <row r="4104" spans="1:8">
      <c r="A4104" s="1" t="s">
        <v>136</v>
      </c>
      <c r="B4104" s="1" t="s">
        <v>367</v>
      </c>
      <c r="C4104" s="1" t="s">
        <v>370</v>
      </c>
      <c r="D4104" s="1">
        <v>6.5</v>
      </c>
      <c r="E4104" s="1" t="s">
        <v>80</v>
      </c>
      <c r="F4104" s="3" t="s">
        <v>65</v>
      </c>
      <c r="G4104" s="1" t="s">
        <v>67</v>
      </c>
      <c r="H4104" s="5">
        <v>1.3374999999999999</v>
      </c>
    </row>
    <row r="4105" spans="1:8">
      <c r="A4105" s="1" t="s">
        <v>136</v>
      </c>
      <c r="B4105" s="1" t="s">
        <v>367</v>
      </c>
      <c r="C4105" s="1" t="s">
        <v>370</v>
      </c>
      <c r="D4105" s="1">
        <v>6.5</v>
      </c>
      <c r="E4105" s="1" t="s">
        <v>80</v>
      </c>
      <c r="F4105" s="3" t="s">
        <v>66</v>
      </c>
      <c r="G4105" s="1" t="s">
        <v>67</v>
      </c>
      <c r="H4105" s="5">
        <v>2.2291699999999999</v>
      </c>
    </row>
    <row r="4106" spans="1:8">
      <c r="A4106" s="1" t="s">
        <v>136</v>
      </c>
      <c r="B4106" s="1" t="s">
        <v>156</v>
      </c>
      <c r="C4106" s="1" t="s">
        <v>157</v>
      </c>
      <c r="D4106" s="1">
        <v>19</v>
      </c>
      <c r="E4106" s="1" t="s">
        <v>87</v>
      </c>
      <c r="F4106" s="2" t="s">
        <v>11</v>
      </c>
      <c r="G4106" s="1" t="s">
        <v>67</v>
      </c>
      <c r="H4106" s="4">
        <v>2.31833</v>
      </c>
    </row>
    <row r="4107" spans="1:8">
      <c r="A4107" s="1" t="s">
        <v>136</v>
      </c>
      <c r="B4107" s="1" t="s">
        <v>156</v>
      </c>
      <c r="C4107" s="1" t="s">
        <v>157</v>
      </c>
      <c r="D4107" s="1">
        <v>19</v>
      </c>
      <c r="E4107" s="1" t="s">
        <v>87</v>
      </c>
      <c r="F4107" s="2" t="s">
        <v>12</v>
      </c>
      <c r="G4107" s="1" t="s">
        <v>67</v>
      </c>
      <c r="H4107" s="4">
        <v>2.31833</v>
      </c>
    </row>
    <row r="4108" spans="1:8">
      <c r="A4108" s="1" t="s">
        <v>136</v>
      </c>
      <c r="B4108" s="1" t="s">
        <v>156</v>
      </c>
      <c r="C4108" s="1" t="s">
        <v>157</v>
      </c>
      <c r="D4108" s="1">
        <v>19</v>
      </c>
      <c r="E4108" s="1" t="s">
        <v>87</v>
      </c>
      <c r="F4108" s="2" t="s">
        <v>13</v>
      </c>
      <c r="G4108" s="1" t="s">
        <v>67</v>
      </c>
      <c r="H4108" s="4">
        <v>0.52014000000000005</v>
      </c>
    </row>
    <row r="4109" spans="1:8">
      <c r="A4109" s="1" t="s">
        <v>136</v>
      </c>
      <c r="B4109" s="1" t="s">
        <v>156</v>
      </c>
      <c r="C4109" s="1" t="s">
        <v>157</v>
      </c>
      <c r="D4109" s="1">
        <v>19</v>
      </c>
      <c r="E4109" s="1" t="s">
        <v>87</v>
      </c>
      <c r="F4109" s="2" t="s">
        <v>14</v>
      </c>
      <c r="G4109" s="1" t="s">
        <v>67</v>
      </c>
      <c r="H4109" s="4">
        <v>3.3883299999999998</v>
      </c>
    </row>
    <row r="4110" spans="1:8">
      <c r="A4110" s="1" t="s">
        <v>136</v>
      </c>
      <c r="B4110" s="1" t="s">
        <v>156</v>
      </c>
      <c r="C4110" s="1" t="s">
        <v>157</v>
      </c>
      <c r="D4110" s="1">
        <v>19</v>
      </c>
      <c r="E4110" s="1" t="s">
        <v>87</v>
      </c>
      <c r="F4110" s="2" t="s">
        <v>15</v>
      </c>
      <c r="G4110" s="1" t="s">
        <v>67</v>
      </c>
      <c r="H4110" s="4">
        <v>3.3883299999999998</v>
      </c>
    </row>
    <row r="4111" spans="1:8">
      <c r="A4111" s="1" t="s">
        <v>136</v>
      </c>
      <c r="B4111" s="1" t="s">
        <v>156</v>
      </c>
      <c r="C4111" s="1" t="s">
        <v>157</v>
      </c>
      <c r="D4111" s="1">
        <v>19</v>
      </c>
      <c r="E4111" s="1" t="s">
        <v>87</v>
      </c>
      <c r="F4111" s="2" t="s">
        <v>16</v>
      </c>
      <c r="G4111" s="1" t="s">
        <v>67</v>
      </c>
      <c r="H4111" s="4">
        <v>4.4583300000000001</v>
      </c>
    </row>
    <row r="4112" spans="1:8">
      <c r="A4112" s="1" t="s">
        <v>136</v>
      </c>
      <c r="B4112" s="1" t="s">
        <v>156</v>
      </c>
      <c r="C4112" s="1" t="s">
        <v>157</v>
      </c>
      <c r="D4112" s="1">
        <v>19</v>
      </c>
      <c r="E4112" s="1" t="s">
        <v>87</v>
      </c>
      <c r="F4112" s="2" t="s">
        <v>17</v>
      </c>
      <c r="G4112" s="1" t="s">
        <v>67</v>
      </c>
      <c r="H4112" s="4">
        <v>2.14</v>
      </c>
    </row>
    <row r="4113" spans="1:8">
      <c r="A4113" s="1" t="s">
        <v>136</v>
      </c>
      <c r="B4113" s="1" t="s">
        <v>156</v>
      </c>
      <c r="C4113" s="1" t="s">
        <v>157</v>
      </c>
      <c r="D4113" s="1">
        <v>19</v>
      </c>
      <c r="E4113" s="1" t="s">
        <v>87</v>
      </c>
      <c r="F4113" s="2" t="s">
        <v>18</v>
      </c>
      <c r="G4113" s="1" t="s">
        <v>68</v>
      </c>
      <c r="H4113" s="4">
        <v>5.5283300000000004</v>
      </c>
    </row>
    <row r="4114" spans="1:8">
      <c r="A4114" s="1" t="s">
        <v>136</v>
      </c>
      <c r="B4114" s="1" t="s">
        <v>156</v>
      </c>
      <c r="C4114" s="1" t="s">
        <v>157</v>
      </c>
      <c r="D4114" s="1">
        <v>19</v>
      </c>
      <c r="E4114" s="1" t="s">
        <v>87</v>
      </c>
      <c r="F4114" s="2" t="s">
        <v>19</v>
      </c>
      <c r="G4114" s="1" t="s">
        <v>67</v>
      </c>
      <c r="H4114" s="4">
        <v>3.21</v>
      </c>
    </row>
    <row r="4115" spans="1:8">
      <c r="A4115" s="1" t="s">
        <v>136</v>
      </c>
      <c r="B4115" s="1" t="s">
        <v>156</v>
      </c>
      <c r="C4115" s="1" t="s">
        <v>157</v>
      </c>
      <c r="D4115" s="1">
        <v>19</v>
      </c>
      <c r="E4115" s="1" t="s">
        <v>87</v>
      </c>
      <c r="F4115" s="2" t="s">
        <v>20</v>
      </c>
      <c r="G4115" s="1" t="s">
        <v>67</v>
      </c>
      <c r="H4115" s="4">
        <v>18.546669999999999</v>
      </c>
    </row>
    <row r="4116" spans="1:8">
      <c r="A4116" s="1" t="s">
        <v>136</v>
      </c>
      <c r="B4116" s="1" t="s">
        <v>156</v>
      </c>
      <c r="C4116" s="1" t="s">
        <v>157</v>
      </c>
      <c r="D4116" s="1">
        <v>19</v>
      </c>
      <c r="E4116" s="1" t="s">
        <v>87</v>
      </c>
      <c r="F4116" s="2" t="s">
        <v>21</v>
      </c>
      <c r="G4116" s="1" t="s">
        <v>67</v>
      </c>
      <c r="H4116" s="4">
        <v>3.21</v>
      </c>
    </row>
    <row r="4117" spans="1:8">
      <c r="A4117" s="1" t="s">
        <v>136</v>
      </c>
      <c r="B4117" s="1" t="s">
        <v>156</v>
      </c>
      <c r="C4117" s="1" t="s">
        <v>157</v>
      </c>
      <c r="D4117" s="1">
        <v>19</v>
      </c>
      <c r="E4117" s="1" t="s">
        <v>87</v>
      </c>
      <c r="F4117" s="2" t="s">
        <v>22</v>
      </c>
      <c r="G4117" s="1" t="s">
        <v>67</v>
      </c>
      <c r="H4117" s="4">
        <v>13.91</v>
      </c>
    </row>
    <row r="4118" spans="1:8">
      <c r="A4118" s="1" t="s">
        <v>136</v>
      </c>
      <c r="B4118" s="1" t="s">
        <v>156</v>
      </c>
      <c r="C4118" s="1" t="s">
        <v>157</v>
      </c>
      <c r="D4118" s="1">
        <v>19</v>
      </c>
      <c r="E4118" s="1" t="s">
        <v>87</v>
      </c>
      <c r="F4118" s="2" t="s">
        <v>23</v>
      </c>
      <c r="G4118" s="1" t="s">
        <v>67</v>
      </c>
      <c r="H4118" s="4">
        <v>4.4583300000000001</v>
      </c>
    </row>
    <row r="4119" spans="1:8">
      <c r="A4119" s="1" t="s">
        <v>136</v>
      </c>
      <c r="B4119" s="1" t="s">
        <v>156</v>
      </c>
      <c r="C4119" s="1" t="s">
        <v>157</v>
      </c>
      <c r="D4119" s="1">
        <v>19</v>
      </c>
      <c r="E4119" s="1" t="s">
        <v>87</v>
      </c>
      <c r="F4119" s="2" t="s">
        <v>24</v>
      </c>
      <c r="G4119" s="1" t="s">
        <v>67</v>
      </c>
      <c r="H4119" s="4">
        <v>4.28</v>
      </c>
    </row>
    <row r="4120" spans="1:8">
      <c r="A4120" s="1" t="s">
        <v>136</v>
      </c>
      <c r="B4120" s="1" t="s">
        <v>156</v>
      </c>
      <c r="C4120" s="1" t="s">
        <v>157</v>
      </c>
      <c r="D4120" s="1">
        <v>19</v>
      </c>
      <c r="E4120" s="1" t="s">
        <v>87</v>
      </c>
      <c r="F4120" s="3" t="s">
        <v>25</v>
      </c>
      <c r="G4120" s="1" t="s">
        <v>67</v>
      </c>
      <c r="H4120" s="5">
        <v>2.14</v>
      </c>
    </row>
    <row r="4121" spans="1:8">
      <c r="A4121" s="1" t="s">
        <v>136</v>
      </c>
      <c r="B4121" s="1" t="s">
        <v>156</v>
      </c>
      <c r="C4121" s="1" t="s">
        <v>157</v>
      </c>
      <c r="D4121" s="1">
        <v>19</v>
      </c>
      <c r="E4121" s="1" t="s">
        <v>87</v>
      </c>
      <c r="F4121" s="3" t="s">
        <v>26</v>
      </c>
      <c r="G4121" s="1" t="s">
        <v>67</v>
      </c>
      <c r="H4121" s="5">
        <v>4.4583300000000001</v>
      </c>
    </row>
    <row r="4122" spans="1:8">
      <c r="A4122" s="1" t="s">
        <v>136</v>
      </c>
      <c r="B4122" s="1" t="s">
        <v>156</v>
      </c>
      <c r="C4122" s="1" t="s">
        <v>157</v>
      </c>
      <c r="D4122" s="1">
        <v>19</v>
      </c>
      <c r="E4122" s="1" t="s">
        <v>87</v>
      </c>
      <c r="F4122" s="3" t="s">
        <v>27</v>
      </c>
      <c r="G4122" s="1" t="s">
        <v>67</v>
      </c>
      <c r="H4122" s="5">
        <v>3.21</v>
      </c>
    </row>
    <row r="4123" spans="1:8">
      <c r="A4123" s="1" t="s">
        <v>136</v>
      </c>
      <c r="B4123" s="1" t="s">
        <v>156</v>
      </c>
      <c r="C4123" s="1" t="s">
        <v>157</v>
      </c>
      <c r="D4123" s="1">
        <v>19</v>
      </c>
      <c r="E4123" s="1" t="s">
        <v>87</v>
      </c>
      <c r="F4123" s="3" t="s">
        <v>28</v>
      </c>
      <c r="G4123" s="1" t="s">
        <v>67</v>
      </c>
      <c r="H4123" s="5">
        <v>1.15917</v>
      </c>
    </row>
    <row r="4124" spans="1:8">
      <c r="A4124" s="1" t="s">
        <v>136</v>
      </c>
      <c r="B4124" s="1" t="s">
        <v>156</v>
      </c>
      <c r="C4124" s="1" t="s">
        <v>157</v>
      </c>
      <c r="D4124" s="1">
        <v>19</v>
      </c>
      <c r="E4124" s="1" t="s">
        <v>87</v>
      </c>
      <c r="F4124" s="3" t="s">
        <v>29</v>
      </c>
      <c r="G4124" s="1" t="s">
        <v>67</v>
      </c>
      <c r="H4124" s="5">
        <v>4.28</v>
      </c>
    </row>
    <row r="4125" spans="1:8">
      <c r="A4125" s="1" t="s">
        <v>136</v>
      </c>
      <c r="B4125" s="1" t="s">
        <v>156</v>
      </c>
      <c r="C4125" s="1" t="s">
        <v>157</v>
      </c>
      <c r="D4125" s="1">
        <v>19</v>
      </c>
      <c r="E4125" s="1" t="s">
        <v>87</v>
      </c>
      <c r="F4125" s="3" t="s">
        <v>30</v>
      </c>
      <c r="G4125" s="1" t="s">
        <v>67</v>
      </c>
      <c r="H4125" s="5">
        <v>2.14</v>
      </c>
    </row>
    <row r="4126" spans="1:8">
      <c r="A4126" s="1" t="s">
        <v>136</v>
      </c>
      <c r="B4126" s="1" t="s">
        <v>156</v>
      </c>
      <c r="C4126" s="1" t="s">
        <v>157</v>
      </c>
      <c r="D4126" s="1">
        <v>19</v>
      </c>
      <c r="E4126" s="1" t="s">
        <v>87</v>
      </c>
      <c r="F4126" s="3" t="s">
        <v>31</v>
      </c>
      <c r="G4126" s="1" t="s">
        <v>67</v>
      </c>
      <c r="H4126" s="5">
        <v>2.14</v>
      </c>
    </row>
    <row r="4127" spans="1:8">
      <c r="A4127" s="1" t="s">
        <v>136</v>
      </c>
      <c r="B4127" s="1" t="s">
        <v>156</v>
      </c>
      <c r="C4127" s="1" t="s">
        <v>157</v>
      </c>
      <c r="D4127" s="1">
        <v>19</v>
      </c>
      <c r="E4127" s="1" t="s">
        <v>87</v>
      </c>
      <c r="F4127" s="3" t="s">
        <v>32</v>
      </c>
      <c r="G4127" s="1" t="s">
        <v>67</v>
      </c>
      <c r="H4127" s="5">
        <v>4.28</v>
      </c>
    </row>
    <row r="4128" spans="1:8">
      <c r="A4128" s="1" t="s">
        <v>136</v>
      </c>
      <c r="B4128" s="1" t="s">
        <v>156</v>
      </c>
      <c r="C4128" s="1" t="s">
        <v>157</v>
      </c>
      <c r="D4128" s="1">
        <v>19</v>
      </c>
      <c r="E4128" s="1" t="s">
        <v>87</v>
      </c>
      <c r="F4128" s="3" t="s">
        <v>33</v>
      </c>
      <c r="G4128" s="1" t="s">
        <v>67</v>
      </c>
      <c r="H4128" s="5">
        <v>5.35</v>
      </c>
    </row>
    <row r="4129" spans="1:8">
      <c r="A4129" s="1" t="s">
        <v>136</v>
      </c>
      <c r="B4129" s="1" t="s">
        <v>156</v>
      </c>
      <c r="C4129" s="1" t="s">
        <v>157</v>
      </c>
      <c r="D4129" s="1">
        <v>19</v>
      </c>
      <c r="E4129" s="1" t="s">
        <v>87</v>
      </c>
      <c r="F4129" s="3" t="s">
        <v>34</v>
      </c>
      <c r="G4129" s="1" t="s">
        <v>67</v>
      </c>
      <c r="H4129" s="5">
        <v>3.21</v>
      </c>
    </row>
    <row r="4130" spans="1:8">
      <c r="A4130" s="1" t="s">
        <v>136</v>
      </c>
      <c r="B4130" s="1" t="s">
        <v>156</v>
      </c>
      <c r="C4130" s="1" t="s">
        <v>157</v>
      </c>
      <c r="D4130" s="1">
        <v>19</v>
      </c>
      <c r="E4130" s="1" t="s">
        <v>87</v>
      </c>
      <c r="F4130" s="3" t="s">
        <v>35</v>
      </c>
      <c r="G4130" s="1" t="s">
        <v>67</v>
      </c>
      <c r="H4130" s="5">
        <v>2.14</v>
      </c>
    </row>
    <row r="4131" spans="1:8">
      <c r="A4131" s="1" t="s">
        <v>136</v>
      </c>
      <c r="B4131" s="1" t="s">
        <v>156</v>
      </c>
      <c r="C4131" s="1" t="s">
        <v>157</v>
      </c>
      <c r="D4131" s="1">
        <v>19</v>
      </c>
      <c r="E4131" s="1" t="s">
        <v>87</v>
      </c>
      <c r="F4131" s="3" t="s">
        <v>36</v>
      </c>
      <c r="G4131" s="1" t="s">
        <v>67</v>
      </c>
      <c r="H4131" s="5">
        <v>3.21</v>
      </c>
    </row>
    <row r="4132" spans="1:8">
      <c r="A4132" s="1" t="s">
        <v>136</v>
      </c>
      <c r="B4132" s="1" t="s">
        <v>156</v>
      </c>
      <c r="C4132" s="1" t="s">
        <v>157</v>
      </c>
      <c r="D4132" s="1">
        <v>19</v>
      </c>
      <c r="E4132" s="1" t="s">
        <v>87</v>
      </c>
      <c r="F4132" s="3" t="s">
        <v>37</v>
      </c>
      <c r="G4132" s="1" t="s">
        <v>67</v>
      </c>
      <c r="H4132" s="5">
        <v>2.14</v>
      </c>
    </row>
    <row r="4133" spans="1:8">
      <c r="A4133" s="1" t="s">
        <v>136</v>
      </c>
      <c r="B4133" s="1" t="s">
        <v>156</v>
      </c>
      <c r="C4133" s="1" t="s">
        <v>157</v>
      </c>
      <c r="D4133" s="1">
        <v>19</v>
      </c>
      <c r="E4133" s="1" t="s">
        <v>87</v>
      </c>
      <c r="F4133" s="3" t="s">
        <v>38</v>
      </c>
      <c r="G4133" s="1" t="s">
        <v>67</v>
      </c>
      <c r="H4133" s="6">
        <v>36.380000000000003</v>
      </c>
    </row>
    <row r="4134" spans="1:8">
      <c r="A4134" s="1" t="s">
        <v>136</v>
      </c>
      <c r="B4134" s="1" t="s">
        <v>156</v>
      </c>
      <c r="C4134" s="1" t="s">
        <v>157</v>
      </c>
      <c r="D4134" s="1">
        <v>19</v>
      </c>
      <c r="E4134" s="1" t="s">
        <v>87</v>
      </c>
      <c r="F4134" s="3" t="s">
        <v>39</v>
      </c>
      <c r="G4134" s="1" t="s">
        <v>67</v>
      </c>
      <c r="H4134" s="6">
        <v>40.659999999999997</v>
      </c>
    </row>
    <row r="4135" spans="1:8">
      <c r="A4135" s="1" t="s">
        <v>136</v>
      </c>
      <c r="B4135" s="1" t="s">
        <v>156</v>
      </c>
      <c r="C4135" s="1" t="s">
        <v>157</v>
      </c>
      <c r="D4135" s="1">
        <v>19</v>
      </c>
      <c r="E4135" s="1" t="s">
        <v>87</v>
      </c>
      <c r="F4135" s="3" t="s">
        <v>40</v>
      </c>
      <c r="G4135" s="1" t="s">
        <v>67</v>
      </c>
      <c r="H4135" s="5">
        <v>3.21</v>
      </c>
    </row>
    <row r="4136" spans="1:8">
      <c r="A4136" s="1" t="s">
        <v>136</v>
      </c>
      <c r="B4136" s="1" t="s">
        <v>156</v>
      </c>
      <c r="C4136" s="1" t="s">
        <v>157</v>
      </c>
      <c r="D4136" s="1">
        <v>19</v>
      </c>
      <c r="E4136" s="1" t="s">
        <v>87</v>
      </c>
      <c r="F4136" s="3" t="s">
        <v>41</v>
      </c>
      <c r="G4136" s="1" t="s">
        <v>68</v>
      </c>
      <c r="H4136" s="5">
        <v>27.106670000000001</v>
      </c>
    </row>
    <row r="4137" spans="1:8">
      <c r="A4137" s="1" t="s">
        <v>136</v>
      </c>
      <c r="B4137" s="1" t="s">
        <v>156</v>
      </c>
      <c r="C4137" s="1" t="s">
        <v>157</v>
      </c>
      <c r="D4137" s="1">
        <v>19</v>
      </c>
      <c r="E4137" s="1" t="s">
        <v>87</v>
      </c>
      <c r="F4137" s="3" t="s">
        <v>42</v>
      </c>
      <c r="G4137" s="1" t="s">
        <v>68</v>
      </c>
      <c r="H4137" s="5">
        <v>3.21</v>
      </c>
    </row>
    <row r="4138" spans="1:8">
      <c r="A4138" s="1" t="s">
        <v>136</v>
      </c>
      <c r="B4138" s="1" t="s">
        <v>156</v>
      </c>
      <c r="C4138" s="1" t="s">
        <v>157</v>
      </c>
      <c r="D4138" s="1">
        <v>19</v>
      </c>
      <c r="E4138" s="1" t="s">
        <v>87</v>
      </c>
      <c r="F4138" s="3" t="s">
        <v>43</v>
      </c>
      <c r="G4138" s="1" t="s">
        <v>67</v>
      </c>
      <c r="H4138" s="5" t="s">
        <v>69</v>
      </c>
    </row>
    <row r="4139" spans="1:8">
      <c r="A4139" s="1" t="s">
        <v>136</v>
      </c>
      <c r="B4139" s="1" t="s">
        <v>156</v>
      </c>
      <c r="C4139" s="1" t="s">
        <v>157</v>
      </c>
      <c r="D4139" s="1">
        <v>19</v>
      </c>
      <c r="E4139" s="1" t="s">
        <v>87</v>
      </c>
      <c r="F4139" s="3" t="s">
        <v>44</v>
      </c>
      <c r="G4139" s="1" t="s">
        <v>67</v>
      </c>
      <c r="H4139" s="5" t="s">
        <v>69</v>
      </c>
    </row>
    <row r="4140" spans="1:8">
      <c r="A4140" s="1" t="s">
        <v>136</v>
      </c>
      <c r="B4140" s="1" t="s">
        <v>156</v>
      </c>
      <c r="C4140" s="1" t="s">
        <v>157</v>
      </c>
      <c r="D4140" s="1">
        <v>19</v>
      </c>
      <c r="E4140" s="1" t="s">
        <v>87</v>
      </c>
      <c r="F4140" s="3" t="s">
        <v>45</v>
      </c>
      <c r="G4140" s="1" t="s">
        <v>68</v>
      </c>
      <c r="H4140" s="5">
        <v>8.56</v>
      </c>
    </row>
    <row r="4141" spans="1:8">
      <c r="A4141" s="1" t="s">
        <v>136</v>
      </c>
      <c r="B4141" s="1" t="s">
        <v>156</v>
      </c>
      <c r="C4141" s="1" t="s">
        <v>157</v>
      </c>
      <c r="D4141" s="1">
        <v>19</v>
      </c>
      <c r="E4141" s="1" t="s">
        <v>87</v>
      </c>
      <c r="F4141" s="3" t="s">
        <v>46</v>
      </c>
      <c r="G4141" s="1" t="s">
        <v>67</v>
      </c>
      <c r="H4141" s="5">
        <v>4.28</v>
      </c>
    </row>
    <row r="4142" spans="1:8">
      <c r="A4142" s="1" t="s">
        <v>136</v>
      </c>
      <c r="B4142" s="1" t="s">
        <v>156</v>
      </c>
      <c r="C4142" s="1" t="s">
        <v>157</v>
      </c>
      <c r="D4142" s="1">
        <v>19</v>
      </c>
      <c r="E4142" s="1" t="s">
        <v>87</v>
      </c>
      <c r="F4142" s="3" t="s">
        <v>47</v>
      </c>
      <c r="G4142" s="1" t="s">
        <v>68</v>
      </c>
      <c r="H4142" s="5">
        <v>9.6300000000000008</v>
      </c>
    </row>
    <row r="4143" spans="1:8">
      <c r="A4143" s="1" t="s">
        <v>136</v>
      </c>
      <c r="B4143" s="1" t="s">
        <v>156</v>
      </c>
      <c r="C4143" s="1" t="s">
        <v>157</v>
      </c>
      <c r="D4143" s="1">
        <v>19</v>
      </c>
      <c r="E4143" s="1" t="s">
        <v>87</v>
      </c>
      <c r="F4143" s="3" t="s">
        <v>48</v>
      </c>
      <c r="G4143" s="1" t="s">
        <v>68</v>
      </c>
      <c r="H4143" s="5">
        <v>4.4583300000000001</v>
      </c>
    </row>
    <row r="4144" spans="1:8">
      <c r="A4144" s="1" t="s">
        <v>136</v>
      </c>
      <c r="B4144" s="1" t="s">
        <v>156</v>
      </c>
      <c r="C4144" s="1" t="s">
        <v>157</v>
      </c>
      <c r="D4144" s="1">
        <v>19</v>
      </c>
      <c r="E4144" s="1" t="s">
        <v>87</v>
      </c>
      <c r="F4144" s="3" t="s">
        <v>49</v>
      </c>
      <c r="G4144" s="1" t="s">
        <v>67</v>
      </c>
      <c r="H4144" s="5">
        <v>18.546669999999999</v>
      </c>
    </row>
    <row r="4145" spans="1:8">
      <c r="A4145" s="1" t="s">
        <v>136</v>
      </c>
      <c r="B4145" s="1" t="s">
        <v>156</v>
      </c>
      <c r="C4145" s="1" t="s">
        <v>157</v>
      </c>
      <c r="D4145" s="1">
        <v>19</v>
      </c>
      <c r="E4145" s="1" t="s">
        <v>87</v>
      </c>
      <c r="F4145" s="3" t="s">
        <v>50</v>
      </c>
      <c r="G4145" s="1" t="s">
        <v>68</v>
      </c>
      <c r="H4145" s="5">
        <v>2.14</v>
      </c>
    </row>
    <row r="4146" spans="1:8">
      <c r="A4146" s="1" t="s">
        <v>136</v>
      </c>
      <c r="B4146" s="1" t="s">
        <v>156</v>
      </c>
      <c r="C4146" s="1" t="s">
        <v>157</v>
      </c>
      <c r="D4146" s="1">
        <v>19</v>
      </c>
      <c r="E4146" s="1" t="s">
        <v>87</v>
      </c>
      <c r="F4146" s="3" t="s">
        <v>51</v>
      </c>
      <c r="G4146" s="1" t="s">
        <v>67</v>
      </c>
      <c r="H4146" s="5">
        <v>6.9550000000000001</v>
      </c>
    </row>
    <row r="4147" spans="1:8">
      <c r="A4147" s="1" t="s">
        <v>136</v>
      </c>
      <c r="B4147" s="1" t="s">
        <v>156</v>
      </c>
      <c r="C4147" s="1" t="s">
        <v>157</v>
      </c>
      <c r="D4147" s="1">
        <v>19</v>
      </c>
      <c r="E4147" s="1" t="s">
        <v>87</v>
      </c>
      <c r="F4147" s="3" t="s">
        <v>52</v>
      </c>
      <c r="G4147" s="1" t="s">
        <v>68</v>
      </c>
      <c r="H4147" s="5">
        <v>4.8150000000000004</v>
      </c>
    </row>
    <row r="4148" spans="1:8">
      <c r="A4148" s="1" t="s">
        <v>136</v>
      </c>
      <c r="B4148" s="1" t="s">
        <v>156</v>
      </c>
      <c r="C4148" s="1" t="s">
        <v>157</v>
      </c>
      <c r="D4148" s="1">
        <v>19</v>
      </c>
      <c r="E4148" s="1" t="s">
        <v>87</v>
      </c>
      <c r="F4148" s="3" t="s">
        <v>53</v>
      </c>
      <c r="G4148" s="1" t="s">
        <v>68</v>
      </c>
      <c r="H4148" s="5">
        <v>4.8150000000000004</v>
      </c>
    </row>
    <row r="4149" spans="1:8">
      <c r="A4149" s="1" t="s">
        <v>136</v>
      </c>
      <c r="B4149" s="1" t="s">
        <v>156</v>
      </c>
      <c r="C4149" s="1" t="s">
        <v>157</v>
      </c>
      <c r="D4149" s="1">
        <v>19</v>
      </c>
      <c r="E4149" s="1" t="s">
        <v>87</v>
      </c>
      <c r="F4149" s="3" t="s">
        <v>54</v>
      </c>
      <c r="G4149" s="1" t="s">
        <v>68</v>
      </c>
      <c r="H4149" s="5">
        <v>2.14</v>
      </c>
    </row>
    <row r="4150" spans="1:8">
      <c r="A4150" s="1" t="s">
        <v>136</v>
      </c>
      <c r="B4150" s="1" t="s">
        <v>156</v>
      </c>
      <c r="C4150" s="1" t="s">
        <v>157</v>
      </c>
      <c r="D4150" s="1">
        <v>19</v>
      </c>
      <c r="E4150" s="1" t="s">
        <v>87</v>
      </c>
      <c r="F4150" s="3" t="s">
        <v>55</v>
      </c>
      <c r="G4150" s="1" t="s">
        <v>68</v>
      </c>
      <c r="H4150" s="5">
        <v>2.14</v>
      </c>
    </row>
    <row r="4151" spans="1:8">
      <c r="A4151" s="1" t="s">
        <v>136</v>
      </c>
      <c r="B4151" s="1" t="s">
        <v>156</v>
      </c>
      <c r="C4151" s="1" t="s">
        <v>157</v>
      </c>
      <c r="D4151" s="1">
        <v>19</v>
      </c>
      <c r="E4151" s="1" t="s">
        <v>87</v>
      </c>
      <c r="F4151" s="3" t="s">
        <v>56</v>
      </c>
      <c r="G4151" s="1" t="s">
        <v>68</v>
      </c>
      <c r="H4151" s="5">
        <v>4.28</v>
      </c>
    </row>
    <row r="4152" spans="1:8">
      <c r="A4152" s="1" t="s">
        <v>136</v>
      </c>
      <c r="B4152" s="1" t="s">
        <v>156</v>
      </c>
      <c r="C4152" s="1" t="s">
        <v>157</v>
      </c>
      <c r="D4152" s="1">
        <v>19</v>
      </c>
      <c r="E4152" s="1" t="s">
        <v>87</v>
      </c>
      <c r="F4152" s="3" t="s">
        <v>57</v>
      </c>
      <c r="G4152" s="1" t="s">
        <v>68</v>
      </c>
      <c r="H4152" s="5" t="s">
        <v>69</v>
      </c>
    </row>
    <row r="4153" spans="1:8">
      <c r="A4153" s="1" t="s">
        <v>136</v>
      </c>
      <c r="B4153" s="1" t="s">
        <v>156</v>
      </c>
      <c r="C4153" s="1" t="s">
        <v>157</v>
      </c>
      <c r="D4153" s="1">
        <v>19</v>
      </c>
      <c r="E4153" s="1" t="s">
        <v>87</v>
      </c>
      <c r="F4153" s="3" t="s">
        <v>58</v>
      </c>
      <c r="G4153" s="1" t="s">
        <v>68</v>
      </c>
      <c r="H4153" s="5">
        <v>2.14</v>
      </c>
    </row>
    <row r="4154" spans="1:8">
      <c r="A4154" s="1" t="s">
        <v>136</v>
      </c>
      <c r="B4154" s="1" t="s">
        <v>156</v>
      </c>
      <c r="C4154" s="1" t="s">
        <v>157</v>
      </c>
      <c r="D4154" s="1">
        <v>19</v>
      </c>
      <c r="E4154" s="1" t="s">
        <v>87</v>
      </c>
      <c r="F4154" s="3" t="s">
        <v>135</v>
      </c>
      <c r="G4154" s="1" t="s">
        <v>68</v>
      </c>
      <c r="H4154" s="5">
        <v>4.28</v>
      </c>
    </row>
    <row r="4155" spans="1:8">
      <c r="A4155" s="1" t="s">
        <v>136</v>
      </c>
      <c r="B4155" s="1" t="s">
        <v>156</v>
      </c>
      <c r="C4155" s="1" t="s">
        <v>157</v>
      </c>
      <c r="D4155" s="1">
        <v>19</v>
      </c>
      <c r="E4155" s="1" t="s">
        <v>87</v>
      </c>
      <c r="F4155" s="3" t="s">
        <v>59</v>
      </c>
      <c r="G4155" s="1" t="s">
        <v>68</v>
      </c>
      <c r="H4155" s="5">
        <v>2.14</v>
      </c>
    </row>
    <row r="4156" spans="1:8">
      <c r="A4156" s="1" t="s">
        <v>136</v>
      </c>
      <c r="B4156" s="1" t="s">
        <v>156</v>
      </c>
      <c r="C4156" s="1" t="s">
        <v>157</v>
      </c>
      <c r="D4156" s="1">
        <v>19</v>
      </c>
      <c r="E4156" s="1" t="s">
        <v>87</v>
      </c>
      <c r="F4156" s="3" t="s">
        <v>60</v>
      </c>
      <c r="G4156" s="1" t="s">
        <v>68</v>
      </c>
      <c r="H4156" s="5">
        <v>3.5666699999999998</v>
      </c>
    </row>
    <row r="4157" spans="1:8">
      <c r="A4157" s="1" t="s">
        <v>136</v>
      </c>
      <c r="B4157" s="1" t="s">
        <v>156</v>
      </c>
      <c r="C4157" s="1" t="s">
        <v>157</v>
      </c>
      <c r="D4157" s="1">
        <v>19</v>
      </c>
      <c r="E4157" s="1" t="s">
        <v>87</v>
      </c>
      <c r="F4157" s="3" t="s">
        <v>61</v>
      </c>
      <c r="G4157" s="1" t="s">
        <v>67</v>
      </c>
      <c r="H4157" s="5" t="s">
        <v>69</v>
      </c>
    </row>
    <row r="4158" spans="1:8">
      <c r="A4158" s="1" t="s">
        <v>136</v>
      </c>
      <c r="B4158" s="1" t="s">
        <v>156</v>
      </c>
      <c r="C4158" s="1" t="s">
        <v>157</v>
      </c>
      <c r="D4158" s="1">
        <v>19</v>
      </c>
      <c r="E4158" s="1" t="s">
        <v>87</v>
      </c>
      <c r="F4158" s="3" t="s">
        <v>62</v>
      </c>
      <c r="G4158" s="1" t="s">
        <v>67</v>
      </c>
      <c r="H4158" s="5">
        <v>4.28</v>
      </c>
    </row>
    <row r="4159" spans="1:8">
      <c r="A4159" s="1" t="s">
        <v>136</v>
      </c>
      <c r="B4159" s="1" t="s">
        <v>156</v>
      </c>
      <c r="C4159" s="1" t="s">
        <v>157</v>
      </c>
      <c r="D4159" s="1">
        <v>19</v>
      </c>
      <c r="E4159" s="1" t="s">
        <v>87</v>
      </c>
      <c r="F4159" s="3" t="s">
        <v>63</v>
      </c>
      <c r="G4159" s="1" t="s">
        <v>67</v>
      </c>
      <c r="H4159" s="5" t="s">
        <v>69</v>
      </c>
    </row>
    <row r="4160" spans="1:8">
      <c r="A4160" s="1" t="s">
        <v>136</v>
      </c>
      <c r="B4160" s="1" t="s">
        <v>156</v>
      </c>
      <c r="C4160" s="1" t="s">
        <v>157</v>
      </c>
      <c r="D4160" s="1">
        <v>19</v>
      </c>
      <c r="E4160" s="1" t="s">
        <v>87</v>
      </c>
      <c r="F4160" s="3" t="s">
        <v>64</v>
      </c>
      <c r="G4160" s="1" t="s">
        <v>67</v>
      </c>
      <c r="H4160" s="5" t="s">
        <v>69</v>
      </c>
    </row>
    <row r="4161" spans="1:8">
      <c r="A4161" s="1" t="s">
        <v>136</v>
      </c>
      <c r="B4161" s="1" t="s">
        <v>156</v>
      </c>
      <c r="C4161" s="1" t="s">
        <v>157</v>
      </c>
      <c r="D4161" s="1">
        <v>19</v>
      </c>
      <c r="E4161" s="1" t="s">
        <v>87</v>
      </c>
      <c r="F4161" s="3" t="s">
        <v>65</v>
      </c>
      <c r="G4161" s="1" t="s">
        <v>67</v>
      </c>
      <c r="H4161" s="5">
        <v>1.15917</v>
      </c>
    </row>
    <row r="4162" spans="1:8">
      <c r="A4162" s="1" t="s">
        <v>136</v>
      </c>
      <c r="B4162" s="1" t="s">
        <v>156</v>
      </c>
      <c r="C4162" s="1" t="s">
        <v>157</v>
      </c>
      <c r="D4162" s="1">
        <v>19</v>
      </c>
      <c r="E4162" s="1" t="s">
        <v>87</v>
      </c>
      <c r="F4162" s="3" t="s">
        <v>66</v>
      </c>
      <c r="G4162" s="1" t="s">
        <v>67</v>
      </c>
      <c r="H4162" s="5">
        <v>3.21</v>
      </c>
    </row>
    <row r="4163" spans="1:8">
      <c r="A4163" s="1" t="s">
        <v>136</v>
      </c>
      <c r="B4163" s="1" t="s">
        <v>156</v>
      </c>
      <c r="C4163" s="1" t="s">
        <v>343</v>
      </c>
      <c r="D4163" s="1">
        <v>4</v>
      </c>
      <c r="E4163" s="1" t="s">
        <v>71</v>
      </c>
      <c r="F4163" s="2" t="s">
        <v>11</v>
      </c>
      <c r="G4163" s="1" t="s">
        <v>67</v>
      </c>
      <c r="H4163" s="4">
        <v>3.21</v>
      </c>
    </row>
    <row r="4164" spans="1:8">
      <c r="A4164" s="1" t="s">
        <v>136</v>
      </c>
      <c r="B4164" s="1" t="s">
        <v>156</v>
      </c>
      <c r="C4164" s="1" t="s">
        <v>343</v>
      </c>
      <c r="D4164" s="1">
        <v>4</v>
      </c>
      <c r="E4164" s="1" t="s">
        <v>71</v>
      </c>
      <c r="F4164" s="2" t="s">
        <v>12</v>
      </c>
      <c r="G4164" s="1" t="s">
        <v>67</v>
      </c>
      <c r="H4164" s="4">
        <v>4.8150000000000004</v>
      </c>
    </row>
    <row r="4165" spans="1:8">
      <c r="A4165" s="1" t="s">
        <v>136</v>
      </c>
      <c r="B4165" s="1" t="s">
        <v>156</v>
      </c>
      <c r="C4165" s="1" t="s">
        <v>343</v>
      </c>
      <c r="D4165" s="1">
        <v>4</v>
      </c>
      <c r="E4165" s="1" t="s">
        <v>71</v>
      </c>
      <c r="F4165" s="2" t="s">
        <v>13</v>
      </c>
      <c r="G4165" s="1" t="s">
        <v>67</v>
      </c>
      <c r="H4165" s="4">
        <v>0.50527999999999995</v>
      </c>
    </row>
    <row r="4166" spans="1:8">
      <c r="A4166" s="1" t="s">
        <v>136</v>
      </c>
      <c r="B4166" s="1" t="s">
        <v>156</v>
      </c>
      <c r="C4166" s="1" t="s">
        <v>343</v>
      </c>
      <c r="D4166" s="1">
        <v>4</v>
      </c>
      <c r="E4166" s="1" t="s">
        <v>71</v>
      </c>
      <c r="F4166" s="2" t="s">
        <v>14</v>
      </c>
      <c r="G4166" s="1" t="s">
        <v>67</v>
      </c>
      <c r="H4166" s="4">
        <v>5.35</v>
      </c>
    </row>
    <row r="4167" spans="1:8">
      <c r="A4167" s="1" t="s">
        <v>136</v>
      </c>
      <c r="B4167" s="1" t="s">
        <v>156</v>
      </c>
      <c r="C4167" s="1" t="s">
        <v>343</v>
      </c>
      <c r="D4167" s="1">
        <v>4</v>
      </c>
      <c r="E4167" s="1" t="s">
        <v>71</v>
      </c>
      <c r="F4167" s="2" t="s">
        <v>15</v>
      </c>
      <c r="G4167" s="1" t="s">
        <v>67</v>
      </c>
      <c r="H4167" s="4">
        <v>6.9550000000000001</v>
      </c>
    </row>
    <row r="4168" spans="1:8">
      <c r="A4168" s="1" t="s">
        <v>136</v>
      </c>
      <c r="B4168" s="1" t="s">
        <v>156</v>
      </c>
      <c r="C4168" s="1" t="s">
        <v>343</v>
      </c>
      <c r="D4168" s="1">
        <v>4</v>
      </c>
      <c r="E4168" s="1" t="s">
        <v>71</v>
      </c>
      <c r="F4168" s="2" t="s">
        <v>16</v>
      </c>
      <c r="G4168" s="1" t="s">
        <v>67</v>
      </c>
      <c r="H4168" s="4">
        <v>4.8150000000000004</v>
      </c>
    </row>
    <row r="4169" spans="1:8">
      <c r="A4169" s="1" t="s">
        <v>136</v>
      </c>
      <c r="B4169" s="1" t="s">
        <v>156</v>
      </c>
      <c r="C4169" s="1" t="s">
        <v>343</v>
      </c>
      <c r="D4169" s="1">
        <v>4</v>
      </c>
      <c r="E4169" s="1" t="s">
        <v>71</v>
      </c>
      <c r="F4169" s="2" t="s">
        <v>17</v>
      </c>
      <c r="G4169" s="1" t="s">
        <v>67</v>
      </c>
      <c r="H4169" s="4">
        <v>1.605</v>
      </c>
    </row>
    <row r="4170" spans="1:8">
      <c r="A4170" s="1" t="s">
        <v>136</v>
      </c>
      <c r="B4170" s="1" t="s">
        <v>156</v>
      </c>
      <c r="C4170" s="1" t="s">
        <v>343</v>
      </c>
      <c r="D4170" s="1">
        <v>4</v>
      </c>
      <c r="E4170" s="1" t="s">
        <v>71</v>
      </c>
      <c r="F4170" s="2" t="s">
        <v>18</v>
      </c>
      <c r="G4170" s="1" t="s">
        <v>68</v>
      </c>
      <c r="H4170" s="4">
        <v>4.1016700000000004</v>
      </c>
    </row>
    <row r="4171" spans="1:8">
      <c r="A4171" s="1" t="s">
        <v>136</v>
      </c>
      <c r="B4171" s="1" t="s">
        <v>156</v>
      </c>
      <c r="C4171" s="1" t="s">
        <v>343</v>
      </c>
      <c r="D4171" s="1">
        <v>4</v>
      </c>
      <c r="E4171" s="1" t="s">
        <v>71</v>
      </c>
      <c r="F4171" s="2" t="s">
        <v>19</v>
      </c>
      <c r="G4171" s="1" t="s">
        <v>67</v>
      </c>
      <c r="H4171" s="4" t="s">
        <v>69</v>
      </c>
    </row>
    <row r="4172" spans="1:8">
      <c r="A4172" s="1" t="s">
        <v>136</v>
      </c>
      <c r="B4172" s="1" t="s">
        <v>156</v>
      </c>
      <c r="C4172" s="1" t="s">
        <v>343</v>
      </c>
      <c r="D4172" s="1">
        <v>4</v>
      </c>
      <c r="E4172" s="1" t="s">
        <v>71</v>
      </c>
      <c r="F4172" s="2" t="s">
        <v>20</v>
      </c>
      <c r="G4172" s="1" t="s">
        <v>67</v>
      </c>
      <c r="H4172" s="4" t="s">
        <v>69</v>
      </c>
    </row>
    <row r="4173" spans="1:8">
      <c r="A4173" s="1" t="s">
        <v>136</v>
      </c>
      <c r="B4173" s="1" t="s">
        <v>156</v>
      </c>
      <c r="C4173" s="1" t="s">
        <v>343</v>
      </c>
      <c r="D4173" s="1">
        <v>4</v>
      </c>
      <c r="E4173" s="1" t="s">
        <v>71</v>
      </c>
      <c r="F4173" s="2" t="s">
        <v>21</v>
      </c>
      <c r="G4173" s="1" t="s">
        <v>67</v>
      </c>
      <c r="H4173" s="4" t="s">
        <v>69</v>
      </c>
    </row>
    <row r="4174" spans="1:8">
      <c r="A4174" s="1" t="s">
        <v>136</v>
      </c>
      <c r="B4174" s="1" t="s">
        <v>156</v>
      </c>
      <c r="C4174" s="1" t="s">
        <v>343</v>
      </c>
      <c r="D4174" s="1">
        <v>4</v>
      </c>
      <c r="E4174" s="1" t="s">
        <v>71</v>
      </c>
      <c r="F4174" s="2" t="s">
        <v>22</v>
      </c>
      <c r="G4174" s="1" t="s">
        <v>67</v>
      </c>
      <c r="H4174" s="4" t="s">
        <v>69</v>
      </c>
    </row>
    <row r="4175" spans="1:8">
      <c r="A4175" s="1" t="s">
        <v>136</v>
      </c>
      <c r="B4175" s="1" t="s">
        <v>156</v>
      </c>
      <c r="C4175" s="1" t="s">
        <v>343</v>
      </c>
      <c r="D4175" s="1">
        <v>4</v>
      </c>
      <c r="E4175" s="1" t="s">
        <v>71</v>
      </c>
      <c r="F4175" s="2" t="s">
        <v>23</v>
      </c>
      <c r="G4175" s="1" t="s">
        <v>67</v>
      </c>
      <c r="H4175" s="4">
        <v>1.51583</v>
      </c>
    </row>
    <row r="4176" spans="1:8">
      <c r="A4176" s="1" t="s">
        <v>136</v>
      </c>
      <c r="B4176" s="1" t="s">
        <v>156</v>
      </c>
      <c r="C4176" s="1" t="s">
        <v>343</v>
      </c>
      <c r="D4176" s="1">
        <v>4</v>
      </c>
      <c r="E4176" s="1" t="s">
        <v>71</v>
      </c>
      <c r="F4176" s="2" t="s">
        <v>24</v>
      </c>
      <c r="G4176" s="1" t="s">
        <v>67</v>
      </c>
      <c r="H4176" s="4">
        <v>1.07</v>
      </c>
    </row>
    <row r="4177" spans="1:8">
      <c r="A4177" s="1" t="s">
        <v>136</v>
      </c>
      <c r="B4177" s="1" t="s">
        <v>156</v>
      </c>
      <c r="C4177" s="1" t="s">
        <v>343</v>
      </c>
      <c r="D4177" s="1">
        <v>4</v>
      </c>
      <c r="E4177" s="1" t="s">
        <v>71</v>
      </c>
      <c r="F4177" s="3" t="s">
        <v>25</v>
      </c>
      <c r="G4177" s="1" t="s">
        <v>67</v>
      </c>
      <c r="H4177" s="5">
        <v>0.76683000000000001</v>
      </c>
    </row>
    <row r="4178" spans="1:8">
      <c r="A4178" s="1" t="s">
        <v>136</v>
      </c>
      <c r="B4178" s="1" t="s">
        <v>156</v>
      </c>
      <c r="C4178" s="1" t="s">
        <v>343</v>
      </c>
      <c r="D4178" s="1">
        <v>4</v>
      </c>
      <c r="E4178" s="1" t="s">
        <v>71</v>
      </c>
      <c r="F4178" s="3" t="s">
        <v>26</v>
      </c>
      <c r="G4178" s="1" t="s">
        <v>67</v>
      </c>
      <c r="H4178" s="5">
        <v>4.9041699999999997</v>
      </c>
    </row>
    <row r="4179" spans="1:8">
      <c r="A4179" s="1" t="s">
        <v>136</v>
      </c>
      <c r="B4179" s="1" t="s">
        <v>156</v>
      </c>
      <c r="C4179" s="1" t="s">
        <v>343</v>
      </c>
      <c r="D4179" s="1">
        <v>4</v>
      </c>
      <c r="E4179" s="1" t="s">
        <v>71</v>
      </c>
      <c r="F4179" s="3" t="s">
        <v>27</v>
      </c>
      <c r="G4179" s="1" t="s">
        <v>67</v>
      </c>
      <c r="H4179" s="5">
        <v>0.37153000000000003</v>
      </c>
    </row>
    <row r="4180" spans="1:8">
      <c r="A4180" s="1" t="s">
        <v>136</v>
      </c>
      <c r="B4180" s="1" t="s">
        <v>156</v>
      </c>
      <c r="C4180" s="1" t="s">
        <v>343</v>
      </c>
      <c r="D4180" s="1">
        <v>4</v>
      </c>
      <c r="E4180" s="1" t="s">
        <v>71</v>
      </c>
      <c r="F4180" s="3" t="s">
        <v>28</v>
      </c>
      <c r="G4180" s="1" t="s">
        <v>67</v>
      </c>
      <c r="H4180" s="5">
        <v>0.76683000000000001</v>
      </c>
    </row>
    <row r="4181" spans="1:8">
      <c r="A4181" s="1" t="s">
        <v>136</v>
      </c>
      <c r="B4181" s="1" t="s">
        <v>156</v>
      </c>
      <c r="C4181" s="1" t="s">
        <v>343</v>
      </c>
      <c r="D4181" s="1">
        <v>4</v>
      </c>
      <c r="E4181" s="1" t="s">
        <v>71</v>
      </c>
      <c r="F4181" s="3" t="s">
        <v>29</v>
      </c>
      <c r="G4181" s="1" t="s">
        <v>67</v>
      </c>
      <c r="H4181" s="5">
        <v>4.28</v>
      </c>
    </row>
    <row r="4182" spans="1:8">
      <c r="A4182" s="1" t="s">
        <v>136</v>
      </c>
      <c r="B4182" s="1" t="s">
        <v>156</v>
      </c>
      <c r="C4182" s="1" t="s">
        <v>343</v>
      </c>
      <c r="D4182" s="1">
        <v>4</v>
      </c>
      <c r="E4182" s="1" t="s">
        <v>71</v>
      </c>
      <c r="F4182" s="3" t="s">
        <v>30</v>
      </c>
      <c r="G4182" s="1" t="s">
        <v>67</v>
      </c>
      <c r="H4182" s="5">
        <v>0.76683000000000001</v>
      </c>
    </row>
    <row r="4183" spans="1:8">
      <c r="A4183" s="1" t="s">
        <v>136</v>
      </c>
      <c r="B4183" s="1" t="s">
        <v>156</v>
      </c>
      <c r="C4183" s="1" t="s">
        <v>343</v>
      </c>
      <c r="D4183" s="1">
        <v>4</v>
      </c>
      <c r="E4183" s="1" t="s">
        <v>71</v>
      </c>
      <c r="F4183" s="3" t="s">
        <v>31</v>
      </c>
      <c r="G4183" s="1" t="s">
        <v>67</v>
      </c>
      <c r="H4183" s="5" t="s">
        <v>69</v>
      </c>
    </row>
    <row r="4184" spans="1:8">
      <c r="A4184" s="1" t="s">
        <v>136</v>
      </c>
      <c r="B4184" s="1" t="s">
        <v>156</v>
      </c>
      <c r="C4184" s="1" t="s">
        <v>343</v>
      </c>
      <c r="D4184" s="1">
        <v>4</v>
      </c>
      <c r="E4184" s="1" t="s">
        <v>71</v>
      </c>
      <c r="F4184" s="3" t="s">
        <v>32</v>
      </c>
      <c r="G4184" s="1" t="s">
        <v>67</v>
      </c>
      <c r="H4184" s="5" t="s">
        <v>69</v>
      </c>
    </row>
    <row r="4185" spans="1:8">
      <c r="A4185" s="1" t="s">
        <v>136</v>
      </c>
      <c r="B4185" s="1" t="s">
        <v>156</v>
      </c>
      <c r="C4185" s="1" t="s">
        <v>343</v>
      </c>
      <c r="D4185" s="1">
        <v>4</v>
      </c>
      <c r="E4185" s="1" t="s">
        <v>71</v>
      </c>
      <c r="F4185" s="3" t="s">
        <v>33</v>
      </c>
      <c r="G4185" s="1" t="s">
        <v>67</v>
      </c>
      <c r="H4185" s="5" t="s">
        <v>69</v>
      </c>
    </row>
    <row r="4186" spans="1:8">
      <c r="A4186" s="1" t="s">
        <v>136</v>
      </c>
      <c r="B4186" s="1" t="s">
        <v>156</v>
      </c>
      <c r="C4186" s="1" t="s">
        <v>343</v>
      </c>
      <c r="D4186" s="1">
        <v>4</v>
      </c>
      <c r="E4186" s="1" t="s">
        <v>71</v>
      </c>
      <c r="F4186" s="3" t="s">
        <v>34</v>
      </c>
      <c r="G4186" s="1" t="s">
        <v>67</v>
      </c>
      <c r="H4186" s="5" t="s">
        <v>69</v>
      </c>
    </row>
    <row r="4187" spans="1:8">
      <c r="A4187" s="1" t="s">
        <v>136</v>
      </c>
      <c r="B4187" s="1" t="s">
        <v>156</v>
      </c>
      <c r="C4187" s="1" t="s">
        <v>343</v>
      </c>
      <c r="D4187" s="1">
        <v>4</v>
      </c>
      <c r="E4187" s="1" t="s">
        <v>71</v>
      </c>
      <c r="F4187" s="3" t="s">
        <v>35</v>
      </c>
      <c r="G4187" s="1" t="s">
        <v>67</v>
      </c>
      <c r="H4187" s="5">
        <v>6.2416700000000001</v>
      </c>
    </row>
    <row r="4188" spans="1:8">
      <c r="A4188" s="1" t="s">
        <v>136</v>
      </c>
      <c r="B4188" s="1" t="s">
        <v>156</v>
      </c>
      <c r="C4188" s="1" t="s">
        <v>343</v>
      </c>
      <c r="D4188" s="1">
        <v>4</v>
      </c>
      <c r="E4188" s="1" t="s">
        <v>71</v>
      </c>
      <c r="F4188" s="3" t="s">
        <v>36</v>
      </c>
      <c r="G4188" s="1" t="s">
        <v>67</v>
      </c>
      <c r="H4188" s="5">
        <v>6.2416700000000001</v>
      </c>
    </row>
    <row r="4189" spans="1:8">
      <c r="A4189" s="1" t="s">
        <v>136</v>
      </c>
      <c r="B4189" s="1" t="s">
        <v>156</v>
      </c>
      <c r="C4189" s="1" t="s">
        <v>343</v>
      </c>
      <c r="D4189" s="1">
        <v>4</v>
      </c>
      <c r="E4189" s="1" t="s">
        <v>71</v>
      </c>
      <c r="F4189" s="3" t="s">
        <v>37</v>
      </c>
      <c r="G4189" s="1" t="s">
        <v>67</v>
      </c>
      <c r="H4189" s="5">
        <v>2.0508299999999999</v>
      </c>
    </row>
    <row r="4190" spans="1:8">
      <c r="A4190" s="1" t="s">
        <v>136</v>
      </c>
      <c r="B4190" s="1" t="s">
        <v>156</v>
      </c>
      <c r="C4190" s="1" t="s">
        <v>343</v>
      </c>
      <c r="D4190" s="1">
        <v>4</v>
      </c>
      <c r="E4190" s="1" t="s">
        <v>71</v>
      </c>
      <c r="F4190" s="3" t="s">
        <v>38</v>
      </c>
      <c r="G4190" s="1" t="s">
        <v>67</v>
      </c>
      <c r="H4190" s="6" t="s">
        <v>69</v>
      </c>
    </row>
    <row r="4191" spans="1:8">
      <c r="A4191" s="1" t="s">
        <v>136</v>
      </c>
      <c r="B4191" s="1" t="s">
        <v>156</v>
      </c>
      <c r="C4191" s="1" t="s">
        <v>343</v>
      </c>
      <c r="D4191" s="1">
        <v>4</v>
      </c>
      <c r="E4191" s="1" t="s">
        <v>71</v>
      </c>
      <c r="F4191" s="3" t="s">
        <v>39</v>
      </c>
      <c r="G4191" s="1" t="s">
        <v>67</v>
      </c>
      <c r="H4191" s="6" t="s">
        <v>69</v>
      </c>
    </row>
    <row r="4192" spans="1:8">
      <c r="A4192" s="1" t="s">
        <v>136</v>
      </c>
      <c r="B4192" s="1" t="s">
        <v>156</v>
      </c>
      <c r="C4192" s="1" t="s">
        <v>343</v>
      </c>
      <c r="D4192" s="1">
        <v>4</v>
      </c>
      <c r="E4192" s="1" t="s">
        <v>71</v>
      </c>
      <c r="F4192" s="3" t="s">
        <v>40</v>
      </c>
      <c r="G4192" s="1" t="s">
        <v>67</v>
      </c>
      <c r="H4192" s="5">
        <v>10.164999999999999</v>
      </c>
    </row>
    <row r="4193" spans="1:8">
      <c r="A4193" s="1" t="s">
        <v>136</v>
      </c>
      <c r="B4193" s="1" t="s">
        <v>156</v>
      </c>
      <c r="C4193" s="1" t="s">
        <v>343</v>
      </c>
      <c r="D4193" s="1">
        <v>4</v>
      </c>
      <c r="E4193" s="1" t="s">
        <v>71</v>
      </c>
      <c r="F4193" s="3" t="s">
        <v>41</v>
      </c>
      <c r="G4193" s="1" t="s">
        <v>68</v>
      </c>
      <c r="H4193" s="5">
        <v>5.35</v>
      </c>
    </row>
    <row r="4194" spans="1:8">
      <c r="A4194" s="1" t="s">
        <v>136</v>
      </c>
      <c r="B4194" s="1" t="s">
        <v>156</v>
      </c>
      <c r="C4194" s="1" t="s">
        <v>343</v>
      </c>
      <c r="D4194" s="1">
        <v>4</v>
      </c>
      <c r="E4194" s="1" t="s">
        <v>71</v>
      </c>
      <c r="F4194" s="3" t="s">
        <v>42</v>
      </c>
      <c r="G4194" s="1" t="s">
        <v>68</v>
      </c>
      <c r="H4194" s="5" t="s">
        <v>69</v>
      </c>
    </row>
    <row r="4195" spans="1:8">
      <c r="A4195" s="1" t="s">
        <v>136</v>
      </c>
      <c r="B4195" s="1" t="s">
        <v>156</v>
      </c>
      <c r="C4195" s="1" t="s">
        <v>343</v>
      </c>
      <c r="D4195" s="1">
        <v>4</v>
      </c>
      <c r="E4195" s="1" t="s">
        <v>71</v>
      </c>
      <c r="F4195" s="3" t="s">
        <v>43</v>
      </c>
      <c r="G4195" s="1" t="s">
        <v>67</v>
      </c>
      <c r="H4195" s="5">
        <v>0.56472</v>
      </c>
    </row>
    <row r="4196" spans="1:8">
      <c r="A4196" s="1" t="s">
        <v>136</v>
      </c>
      <c r="B4196" s="1" t="s">
        <v>156</v>
      </c>
      <c r="C4196" s="1" t="s">
        <v>343</v>
      </c>
      <c r="D4196" s="1">
        <v>4</v>
      </c>
      <c r="E4196" s="1" t="s">
        <v>71</v>
      </c>
      <c r="F4196" s="3" t="s">
        <v>44</v>
      </c>
      <c r="G4196" s="1" t="s">
        <v>67</v>
      </c>
      <c r="H4196" s="5" t="s">
        <v>69</v>
      </c>
    </row>
    <row r="4197" spans="1:8">
      <c r="A4197" s="1" t="s">
        <v>136</v>
      </c>
      <c r="B4197" s="1" t="s">
        <v>156</v>
      </c>
      <c r="C4197" s="1" t="s">
        <v>343</v>
      </c>
      <c r="D4197" s="1">
        <v>4</v>
      </c>
      <c r="E4197" s="1" t="s">
        <v>71</v>
      </c>
      <c r="F4197" s="3" t="s">
        <v>45</v>
      </c>
      <c r="G4197" s="1" t="s">
        <v>68</v>
      </c>
      <c r="H4197" s="5" t="s">
        <v>69</v>
      </c>
    </row>
    <row r="4198" spans="1:8">
      <c r="A4198" s="1" t="s">
        <v>136</v>
      </c>
      <c r="B4198" s="1" t="s">
        <v>156</v>
      </c>
      <c r="C4198" s="1" t="s">
        <v>343</v>
      </c>
      <c r="D4198" s="1">
        <v>4</v>
      </c>
      <c r="E4198" s="1" t="s">
        <v>71</v>
      </c>
      <c r="F4198" s="3" t="s">
        <v>46</v>
      </c>
      <c r="G4198" s="1" t="s">
        <v>67</v>
      </c>
      <c r="H4198" s="5">
        <v>4.5475000000000003</v>
      </c>
    </row>
    <row r="4199" spans="1:8">
      <c r="A4199" s="1" t="s">
        <v>136</v>
      </c>
      <c r="B4199" s="1" t="s">
        <v>156</v>
      </c>
      <c r="C4199" s="1" t="s">
        <v>343</v>
      </c>
      <c r="D4199" s="1">
        <v>4</v>
      </c>
      <c r="E4199" s="1" t="s">
        <v>71</v>
      </c>
      <c r="F4199" s="3" t="s">
        <v>47</v>
      </c>
      <c r="G4199" s="1" t="s">
        <v>68</v>
      </c>
      <c r="H4199" s="5">
        <v>17.12</v>
      </c>
    </row>
    <row r="4200" spans="1:8">
      <c r="A4200" s="1" t="s">
        <v>136</v>
      </c>
      <c r="B4200" s="1" t="s">
        <v>156</v>
      </c>
      <c r="C4200" s="1" t="s">
        <v>343</v>
      </c>
      <c r="D4200" s="1">
        <v>4</v>
      </c>
      <c r="E4200" s="1" t="s">
        <v>71</v>
      </c>
      <c r="F4200" s="3" t="s">
        <v>48</v>
      </c>
      <c r="G4200" s="1" t="s">
        <v>68</v>
      </c>
      <c r="H4200" s="5">
        <v>6.42</v>
      </c>
    </row>
    <row r="4201" spans="1:8">
      <c r="A4201" s="1" t="s">
        <v>136</v>
      </c>
      <c r="B4201" s="1" t="s">
        <v>156</v>
      </c>
      <c r="C4201" s="1" t="s">
        <v>343</v>
      </c>
      <c r="D4201" s="1">
        <v>4</v>
      </c>
      <c r="E4201" s="1" t="s">
        <v>71</v>
      </c>
      <c r="F4201" s="3" t="s">
        <v>49</v>
      </c>
      <c r="G4201" s="1" t="s">
        <v>67</v>
      </c>
      <c r="H4201" s="5">
        <v>94.16</v>
      </c>
    </row>
    <row r="4202" spans="1:8">
      <c r="A4202" s="1" t="s">
        <v>136</v>
      </c>
      <c r="B4202" s="1" t="s">
        <v>156</v>
      </c>
      <c r="C4202" s="1" t="s">
        <v>343</v>
      </c>
      <c r="D4202" s="1">
        <v>4</v>
      </c>
      <c r="E4202" s="1" t="s">
        <v>71</v>
      </c>
      <c r="F4202" s="3" t="s">
        <v>50</v>
      </c>
      <c r="G4202" s="1" t="s">
        <v>68</v>
      </c>
      <c r="H4202" s="5">
        <v>3.7450000000000001</v>
      </c>
    </row>
    <row r="4203" spans="1:8">
      <c r="A4203" s="1" t="s">
        <v>136</v>
      </c>
      <c r="B4203" s="1" t="s">
        <v>156</v>
      </c>
      <c r="C4203" s="1" t="s">
        <v>343</v>
      </c>
      <c r="D4203" s="1">
        <v>4</v>
      </c>
      <c r="E4203" s="1" t="s">
        <v>71</v>
      </c>
      <c r="F4203" s="3" t="s">
        <v>51</v>
      </c>
      <c r="G4203" s="1" t="s">
        <v>67</v>
      </c>
      <c r="H4203" s="5" t="s">
        <v>69</v>
      </c>
    </row>
    <row r="4204" spans="1:8">
      <c r="A4204" s="1" t="s">
        <v>136</v>
      </c>
      <c r="B4204" s="1" t="s">
        <v>156</v>
      </c>
      <c r="C4204" s="1" t="s">
        <v>343</v>
      </c>
      <c r="D4204" s="1">
        <v>4</v>
      </c>
      <c r="E4204" s="1" t="s">
        <v>71</v>
      </c>
      <c r="F4204" s="3" t="s">
        <v>52</v>
      </c>
      <c r="G4204" s="1" t="s">
        <v>68</v>
      </c>
      <c r="H4204" s="5">
        <v>3.21</v>
      </c>
    </row>
    <row r="4205" spans="1:8">
      <c r="A4205" s="1" t="s">
        <v>136</v>
      </c>
      <c r="B4205" s="1" t="s">
        <v>156</v>
      </c>
      <c r="C4205" s="1" t="s">
        <v>343</v>
      </c>
      <c r="D4205" s="1">
        <v>4</v>
      </c>
      <c r="E4205" s="1" t="s">
        <v>71</v>
      </c>
      <c r="F4205" s="3" t="s">
        <v>53</v>
      </c>
      <c r="G4205" s="1" t="s">
        <v>68</v>
      </c>
      <c r="H4205" s="5">
        <v>5.1716699999999998</v>
      </c>
    </row>
    <row r="4206" spans="1:8">
      <c r="A4206" s="1" t="s">
        <v>136</v>
      </c>
      <c r="B4206" s="1" t="s">
        <v>156</v>
      </c>
      <c r="C4206" s="1" t="s">
        <v>343</v>
      </c>
      <c r="D4206" s="1">
        <v>4</v>
      </c>
      <c r="E4206" s="1" t="s">
        <v>71</v>
      </c>
      <c r="F4206" s="3" t="s">
        <v>54</v>
      </c>
      <c r="G4206" s="1" t="s">
        <v>68</v>
      </c>
      <c r="H4206" s="5" t="s">
        <v>69</v>
      </c>
    </row>
    <row r="4207" spans="1:8">
      <c r="A4207" s="1" t="s">
        <v>136</v>
      </c>
      <c r="B4207" s="1" t="s">
        <v>156</v>
      </c>
      <c r="C4207" s="1" t="s">
        <v>343</v>
      </c>
      <c r="D4207" s="1">
        <v>4</v>
      </c>
      <c r="E4207" s="1" t="s">
        <v>71</v>
      </c>
      <c r="F4207" s="3" t="s">
        <v>55</v>
      </c>
      <c r="G4207" s="1" t="s">
        <v>68</v>
      </c>
      <c r="H4207" s="5" t="s">
        <v>69</v>
      </c>
    </row>
    <row r="4208" spans="1:8">
      <c r="A4208" s="1" t="s">
        <v>136</v>
      </c>
      <c r="B4208" s="1" t="s">
        <v>156</v>
      </c>
      <c r="C4208" s="1" t="s">
        <v>343</v>
      </c>
      <c r="D4208" s="1">
        <v>4</v>
      </c>
      <c r="E4208" s="1" t="s">
        <v>71</v>
      </c>
      <c r="F4208" s="3" t="s">
        <v>56</v>
      </c>
      <c r="G4208" s="1" t="s">
        <v>68</v>
      </c>
      <c r="H4208" s="5">
        <v>3.21</v>
      </c>
    </row>
    <row r="4209" spans="1:8">
      <c r="A4209" s="1" t="s">
        <v>136</v>
      </c>
      <c r="B4209" s="1" t="s">
        <v>156</v>
      </c>
      <c r="C4209" s="1" t="s">
        <v>343</v>
      </c>
      <c r="D4209" s="1">
        <v>4</v>
      </c>
      <c r="E4209" s="1" t="s">
        <v>71</v>
      </c>
      <c r="F4209" s="3" t="s">
        <v>57</v>
      </c>
      <c r="G4209" s="1" t="s">
        <v>68</v>
      </c>
      <c r="H4209" s="5">
        <v>2.14</v>
      </c>
    </row>
    <row r="4210" spans="1:8">
      <c r="A4210" s="1" t="s">
        <v>136</v>
      </c>
      <c r="B4210" s="1" t="s">
        <v>156</v>
      </c>
      <c r="C4210" s="1" t="s">
        <v>343</v>
      </c>
      <c r="D4210" s="1">
        <v>4</v>
      </c>
      <c r="E4210" s="1" t="s">
        <v>71</v>
      </c>
      <c r="F4210" s="3" t="s">
        <v>58</v>
      </c>
      <c r="G4210" s="1" t="s">
        <v>68</v>
      </c>
      <c r="H4210" s="5">
        <v>0.80249999999999999</v>
      </c>
    </row>
    <row r="4211" spans="1:8">
      <c r="A4211" s="1" t="s">
        <v>136</v>
      </c>
      <c r="B4211" s="1" t="s">
        <v>156</v>
      </c>
      <c r="C4211" s="1" t="s">
        <v>343</v>
      </c>
      <c r="D4211" s="1">
        <v>4</v>
      </c>
      <c r="E4211" s="1" t="s">
        <v>71</v>
      </c>
      <c r="F4211" s="3" t="s">
        <v>135</v>
      </c>
      <c r="G4211" s="1" t="s">
        <v>68</v>
      </c>
      <c r="H4211" s="5" t="s">
        <v>69</v>
      </c>
    </row>
    <row r="4212" spans="1:8">
      <c r="A4212" s="1" t="s">
        <v>136</v>
      </c>
      <c r="B4212" s="1" t="s">
        <v>156</v>
      </c>
      <c r="C4212" s="1" t="s">
        <v>343</v>
      </c>
      <c r="D4212" s="1">
        <v>4</v>
      </c>
      <c r="E4212" s="1" t="s">
        <v>71</v>
      </c>
      <c r="F4212" s="3" t="s">
        <v>59</v>
      </c>
      <c r="G4212" s="1" t="s">
        <v>68</v>
      </c>
      <c r="H4212" s="5" t="s">
        <v>69</v>
      </c>
    </row>
    <row r="4213" spans="1:8">
      <c r="A4213" s="1" t="s">
        <v>136</v>
      </c>
      <c r="B4213" s="1" t="s">
        <v>156</v>
      </c>
      <c r="C4213" s="1" t="s">
        <v>343</v>
      </c>
      <c r="D4213" s="1">
        <v>4</v>
      </c>
      <c r="E4213" s="1" t="s">
        <v>71</v>
      </c>
      <c r="F4213" s="3" t="s">
        <v>60</v>
      </c>
      <c r="G4213" s="1" t="s">
        <v>68</v>
      </c>
      <c r="H4213" s="5">
        <v>2.6749999999999998</v>
      </c>
    </row>
    <row r="4214" spans="1:8">
      <c r="A4214" s="1" t="s">
        <v>136</v>
      </c>
      <c r="B4214" s="1" t="s">
        <v>156</v>
      </c>
      <c r="C4214" s="1" t="s">
        <v>343</v>
      </c>
      <c r="D4214" s="1">
        <v>4</v>
      </c>
      <c r="E4214" s="1" t="s">
        <v>71</v>
      </c>
      <c r="F4214" s="3" t="s">
        <v>61</v>
      </c>
      <c r="G4214" s="1" t="s">
        <v>67</v>
      </c>
      <c r="H4214" s="5" t="s">
        <v>69</v>
      </c>
    </row>
    <row r="4215" spans="1:8">
      <c r="A4215" s="1" t="s">
        <v>136</v>
      </c>
      <c r="B4215" s="1" t="s">
        <v>156</v>
      </c>
      <c r="C4215" s="1" t="s">
        <v>343</v>
      </c>
      <c r="D4215" s="1">
        <v>4</v>
      </c>
      <c r="E4215" s="1" t="s">
        <v>71</v>
      </c>
      <c r="F4215" s="3" t="s">
        <v>62</v>
      </c>
      <c r="G4215" s="1" t="s">
        <v>67</v>
      </c>
      <c r="H4215" s="5">
        <v>4.4583300000000001</v>
      </c>
    </row>
    <row r="4216" spans="1:8">
      <c r="A4216" s="1" t="s">
        <v>136</v>
      </c>
      <c r="B4216" s="1" t="s">
        <v>156</v>
      </c>
      <c r="C4216" s="1" t="s">
        <v>343</v>
      </c>
      <c r="D4216" s="1">
        <v>4</v>
      </c>
      <c r="E4216" s="1" t="s">
        <v>71</v>
      </c>
      <c r="F4216" s="3" t="s">
        <v>63</v>
      </c>
      <c r="G4216" s="1" t="s">
        <v>67</v>
      </c>
      <c r="H4216" s="5" t="s">
        <v>69</v>
      </c>
    </row>
    <row r="4217" spans="1:8">
      <c r="A4217" s="1" t="s">
        <v>136</v>
      </c>
      <c r="B4217" s="1" t="s">
        <v>156</v>
      </c>
      <c r="C4217" s="1" t="s">
        <v>343</v>
      </c>
      <c r="D4217" s="1">
        <v>4</v>
      </c>
      <c r="E4217" s="1" t="s">
        <v>71</v>
      </c>
      <c r="F4217" s="3" t="s">
        <v>64</v>
      </c>
      <c r="G4217" s="1" t="s">
        <v>67</v>
      </c>
      <c r="H4217" s="5">
        <v>4.4583300000000001</v>
      </c>
    </row>
    <row r="4218" spans="1:8">
      <c r="A4218" s="1" t="s">
        <v>136</v>
      </c>
      <c r="B4218" s="1" t="s">
        <v>156</v>
      </c>
      <c r="C4218" s="1" t="s">
        <v>343</v>
      </c>
      <c r="D4218" s="1">
        <v>4</v>
      </c>
      <c r="E4218" s="1" t="s">
        <v>71</v>
      </c>
      <c r="F4218" s="3" t="s">
        <v>65</v>
      </c>
      <c r="G4218" s="1" t="s">
        <v>67</v>
      </c>
      <c r="H4218" s="5">
        <v>0.80249999999999999</v>
      </c>
    </row>
    <row r="4219" spans="1:8">
      <c r="A4219" s="1" t="s">
        <v>136</v>
      </c>
      <c r="B4219" s="1" t="s">
        <v>156</v>
      </c>
      <c r="C4219" s="1" t="s">
        <v>343</v>
      </c>
      <c r="D4219" s="1">
        <v>4</v>
      </c>
      <c r="E4219" s="1" t="s">
        <v>71</v>
      </c>
      <c r="F4219" s="3" t="s">
        <v>66</v>
      </c>
      <c r="G4219" s="1" t="s">
        <v>67</v>
      </c>
      <c r="H4219" s="5">
        <v>3.21</v>
      </c>
    </row>
    <row r="4220" spans="1:8">
      <c r="A4220" s="1" t="s">
        <v>136</v>
      </c>
      <c r="B4220" s="1" t="s">
        <v>156</v>
      </c>
      <c r="C4220" s="1" t="s">
        <v>158</v>
      </c>
      <c r="D4220" s="1">
        <v>1</v>
      </c>
      <c r="E4220" s="1" t="s">
        <v>80</v>
      </c>
      <c r="F4220" s="2" t="s">
        <v>11</v>
      </c>
      <c r="G4220" s="1" t="s">
        <v>67</v>
      </c>
      <c r="H4220" s="4">
        <v>2.14</v>
      </c>
    </row>
    <row r="4221" spans="1:8">
      <c r="A4221" s="1" t="s">
        <v>136</v>
      </c>
      <c r="B4221" s="1" t="s">
        <v>156</v>
      </c>
      <c r="C4221" s="1" t="s">
        <v>158</v>
      </c>
      <c r="D4221" s="1">
        <v>1</v>
      </c>
      <c r="E4221" s="1" t="s">
        <v>80</v>
      </c>
      <c r="F4221" s="2" t="s">
        <v>12</v>
      </c>
      <c r="G4221" s="1" t="s">
        <v>67</v>
      </c>
      <c r="H4221" s="4">
        <v>2.14</v>
      </c>
    </row>
    <row r="4222" spans="1:8">
      <c r="A4222" s="1" t="s">
        <v>136</v>
      </c>
      <c r="B4222" s="1" t="s">
        <v>156</v>
      </c>
      <c r="C4222" s="1" t="s">
        <v>158</v>
      </c>
      <c r="D4222" s="1">
        <v>1</v>
      </c>
      <c r="E4222" s="1" t="s">
        <v>80</v>
      </c>
      <c r="F4222" s="2" t="s">
        <v>13</v>
      </c>
      <c r="G4222" s="1" t="s">
        <v>67</v>
      </c>
      <c r="H4222" s="4">
        <v>0.25263999999999998</v>
      </c>
    </row>
    <row r="4223" spans="1:8">
      <c r="A4223" s="1" t="s">
        <v>136</v>
      </c>
      <c r="B4223" s="1" t="s">
        <v>156</v>
      </c>
      <c r="C4223" s="1" t="s">
        <v>158</v>
      </c>
      <c r="D4223" s="1">
        <v>1</v>
      </c>
      <c r="E4223" s="1" t="s">
        <v>80</v>
      </c>
      <c r="F4223" s="2" t="s">
        <v>14</v>
      </c>
      <c r="G4223" s="1" t="s">
        <v>67</v>
      </c>
      <c r="H4223" s="4" t="s">
        <v>69</v>
      </c>
    </row>
    <row r="4224" spans="1:8">
      <c r="A4224" s="1" t="s">
        <v>136</v>
      </c>
      <c r="B4224" s="1" t="s">
        <v>156</v>
      </c>
      <c r="C4224" s="1" t="s">
        <v>158</v>
      </c>
      <c r="D4224" s="1">
        <v>1</v>
      </c>
      <c r="E4224" s="1" t="s">
        <v>80</v>
      </c>
      <c r="F4224" s="2" t="s">
        <v>15</v>
      </c>
      <c r="G4224" s="1" t="s">
        <v>67</v>
      </c>
      <c r="H4224" s="4" t="s">
        <v>69</v>
      </c>
    </row>
    <row r="4225" spans="1:8">
      <c r="A4225" s="1" t="s">
        <v>136</v>
      </c>
      <c r="B4225" s="1" t="s">
        <v>156</v>
      </c>
      <c r="C4225" s="1" t="s">
        <v>158</v>
      </c>
      <c r="D4225" s="1">
        <v>1</v>
      </c>
      <c r="E4225" s="1" t="s">
        <v>80</v>
      </c>
      <c r="F4225" s="2" t="s">
        <v>16</v>
      </c>
      <c r="G4225" s="1" t="s">
        <v>67</v>
      </c>
      <c r="H4225" s="4">
        <v>6.7766700000000002</v>
      </c>
    </row>
    <row r="4226" spans="1:8">
      <c r="A4226" s="1" t="s">
        <v>136</v>
      </c>
      <c r="B4226" s="1" t="s">
        <v>156</v>
      </c>
      <c r="C4226" s="1" t="s">
        <v>158</v>
      </c>
      <c r="D4226" s="1">
        <v>1</v>
      </c>
      <c r="E4226" s="1" t="s">
        <v>80</v>
      </c>
      <c r="F4226" s="2" t="s">
        <v>17</v>
      </c>
      <c r="G4226" s="1" t="s">
        <v>67</v>
      </c>
      <c r="H4226" s="4">
        <v>2.6749999999999998</v>
      </c>
    </row>
    <row r="4227" spans="1:8">
      <c r="A4227" s="1" t="s">
        <v>136</v>
      </c>
      <c r="B4227" s="1" t="s">
        <v>156</v>
      </c>
      <c r="C4227" s="1" t="s">
        <v>158</v>
      </c>
      <c r="D4227" s="1">
        <v>1</v>
      </c>
      <c r="E4227" s="1" t="s">
        <v>80</v>
      </c>
      <c r="F4227" s="2" t="s">
        <v>18</v>
      </c>
      <c r="G4227" s="1" t="s">
        <v>68</v>
      </c>
      <c r="H4227" s="4" t="s">
        <v>69</v>
      </c>
    </row>
    <row r="4228" spans="1:8">
      <c r="A4228" s="1" t="s">
        <v>136</v>
      </c>
      <c r="B4228" s="1" t="s">
        <v>156</v>
      </c>
      <c r="C4228" s="1" t="s">
        <v>158</v>
      </c>
      <c r="D4228" s="1">
        <v>1</v>
      </c>
      <c r="E4228" s="1" t="s">
        <v>80</v>
      </c>
      <c r="F4228" s="2" t="s">
        <v>19</v>
      </c>
      <c r="G4228" s="1" t="s">
        <v>67</v>
      </c>
      <c r="H4228" s="4">
        <v>2.2291699999999999</v>
      </c>
    </row>
    <row r="4229" spans="1:8">
      <c r="A4229" s="1" t="s">
        <v>136</v>
      </c>
      <c r="B4229" s="1" t="s">
        <v>156</v>
      </c>
      <c r="C4229" s="1" t="s">
        <v>158</v>
      </c>
      <c r="D4229" s="1">
        <v>1</v>
      </c>
      <c r="E4229" s="1" t="s">
        <v>80</v>
      </c>
      <c r="F4229" s="2" t="s">
        <v>20</v>
      </c>
      <c r="G4229" s="1" t="s">
        <v>67</v>
      </c>
      <c r="H4229" s="4">
        <v>3.21</v>
      </c>
    </row>
    <row r="4230" spans="1:8">
      <c r="A4230" s="1" t="s">
        <v>136</v>
      </c>
      <c r="B4230" s="1" t="s">
        <v>156</v>
      </c>
      <c r="C4230" s="1" t="s">
        <v>158</v>
      </c>
      <c r="D4230" s="1">
        <v>1</v>
      </c>
      <c r="E4230" s="1" t="s">
        <v>80</v>
      </c>
      <c r="F4230" s="2" t="s">
        <v>21</v>
      </c>
      <c r="G4230" s="1" t="s">
        <v>67</v>
      </c>
      <c r="H4230" s="4">
        <v>1.605</v>
      </c>
    </row>
    <row r="4231" spans="1:8">
      <c r="A4231" s="1" t="s">
        <v>136</v>
      </c>
      <c r="B4231" s="1" t="s">
        <v>156</v>
      </c>
      <c r="C4231" s="1" t="s">
        <v>158</v>
      </c>
      <c r="D4231" s="1">
        <v>1</v>
      </c>
      <c r="E4231" s="1" t="s">
        <v>80</v>
      </c>
      <c r="F4231" s="2" t="s">
        <v>22</v>
      </c>
      <c r="G4231" s="1" t="s">
        <v>67</v>
      </c>
      <c r="H4231" s="4" t="s">
        <v>69</v>
      </c>
    </row>
    <row r="4232" spans="1:8">
      <c r="A4232" s="1" t="s">
        <v>136</v>
      </c>
      <c r="B4232" s="1" t="s">
        <v>156</v>
      </c>
      <c r="C4232" s="1" t="s">
        <v>158</v>
      </c>
      <c r="D4232" s="1">
        <v>1</v>
      </c>
      <c r="E4232" s="1" t="s">
        <v>80</v>
      </c>
      <c r="F4232" s="2" t="s">
        <v>23</v>
      </c>
      <c r="G4232" s="1" t="s">
        <v>67</v>
      </c>
      <c r="H4232" s="4" t="s">
        <v>69</v>
      </c>
    </row>
    <row r="4233" spans="1:8">
      <c r="A4233" s="1" t="s">
        <v>136</v>
      </c>
      <c r="B4233" s="1" t="s">
        <v>156</v>
      </c>
      <c r="C4233" s="1" t="s">
        <v>158</v>
      </c>
      <c r="D4233" s="1">
        <v>1</v>
      </c>
      <c r="E4233" s="1" t="s">
        <v>80</v>
      </c>
      <c r="F4233" s="2" t="s">
        <v>24</v>
      </c>
      <c r="G4233" s="1" t="s">
        <v>67</v>
      </c>
      <c r="H4233" s="4" t="s">
        <v>69</v>
      </c>
    </row>
    <row r="4234" spans="1:8">
      <c r="A4234" s="1" t="s">
        <v>136</v>
      </c>
      <c r="B4234" s="1" t="s">
        <v>156</v>
      </c>
      <c r="C4234" s="1" t="s">
        <v>158</v>
      </c>
      <c r="D4234" s="1">
        <v>1</v>
      </c>
      <c r="E4234" s="1" t="s">
        <v>80</v>
      </c>
      <c r="F4234" s="3" t="s">
        <v>25</v>
      </c>
      <c r="G4234" s="1" t="s">
        <v>67</v>
      </c>
      <c r="H4234" s="5" t="s">
        <v>69</v>
      </c>
    </row>
    <row r="4235" spans="1:8">
      <c r="A4235" s="1" t="s">
        <v>136</v>
      </c>
      <c r="B4235" s="1" t="s">
        <v>156</v>
      </c>
      <c r="C4235" s="1" t="s">
        <v>158</v>
      </c>
      <c r="D4235" s="1">
        <v>1</v>
      </c>
      <c r="E4235" s="1" t="s">
        <v>80</v>
      </c>
      <c r="F4235" s="3" t="s">
        <v>26</v>
      </c>
      <c r="G4235" s="1" t="s">
        <v>67</v>
      </c>
      <c r="H4235" s="5" t="s">
        <v>69</v>
      </c>
    </row>
    <row r="4236" spans="1:8">
      <c r="A4236" s="1" t="s">
        <v>136</v>
      </c>
      <c r="B4236" s="1" t="s">
        <v>156</v>
      </c>
      <c r="C4236" s="1" t="s">
        <v>158</v>
      </c>
      <c r="D4236" s="1">
        <v>1</v>
      </c>
      <c r="E4236" s="1" t="s">
        <v>80</v>
      </c>
      <c r="F4236" s="3" t="s">
        <v>27</v>
      </c>
      <c r="G4236" s="1" t="s">
        <v>67</v>
      </c>
      <c r="H4236" s="5" t="s">
        <v>69</v>
      </c>
    </row>
    <row r="4237" spans="1:8">
      <c r="A4237" s="1" t="s">
        <v>136</v>
      </c>
      <c r="B4237" s="1" t="s">
        <v>156</v>
      </c>
      <c r="C4237" s="1" t="s">
        <v>158</v>
      </c>
      <c r="D4237" s="1">
        <v>1</v>
      </c>
      <c r="E4237" s="1" t="s">
        <v>80</v>
      </c>
      <c r="F4237" s="3" t="s">
        <v>28</v>
      </c>
      <c r="G4237" s="1" t="s">
        <v>67</v>
      </c>
      <c r="H4237" s="5" t="s">
        <v>69</v>
      </c>
    </row>
    <row r="4238" spans="1:8">
      <c r="A4238" s="1" t="s">
        <v>136</v>
      </c>
      <c r="B4238" s="1" t="s">
        <v>156</v>
      </c>
      <c r="C4238" s="1" t="s">
        <v>158</v>
      </c>
      <c r="D4238" s="1">
        <v>1</v>
      </c>
      <c r="E4238" s="1" t="s">
        <v>80</v>
      </c>
      <c r="F4238" s="3" t="s">
        <v>29</v>
      </c>
      <c r="G4238" s="1" t="s">
        <v>67</v>
      </c>
      <c r="H4238" s="5" t="s">
        <v>69</v>
      </c>
    </row>
    <row r="4239" spans="1:8">
      <c r="A4239" s="1" t="s">
        <v>136</v>
      </c>
      <c r="B4239" s="1" t="s">
        <v>156</v>
      </c>
      <c r="C4239" s="1" t="s">
        <v>158</v>
      </c>
      <c r="D4239" s="1">
        <v>1</v>
      </c>
      <c r="E4239" s="1" t="s">
        <v>80</v>
      </c>
      <c r="F4239" s="3" t="s">
        <v>30</v>
      </c>
      <c r="G4239" s="1" t="s">
        <v>67</v>
      </c>
      <c r="H4239" s="5" t="s">
        <v>69</v>
      </c>
    </row>
    <row r="4240" spans="1:8">
      <c r="A4240" s="1" t="s">
        <v>136</v>
      </c>
      <c r="B4240" s="1" t="s">
        <v>156</v>
      </c>
      <c r="C4240" s="1" t="s">
        <v>158</v>
      </c>
      <c r="D4240" s="1">
        <v>1</v>
      </c>
      <c r="E4240" s="1" t="s">
        <v>80</v>
      </c>
      <c r="F4240" s="3" t="s">
        <v>31</v>
      </c>
      <c r="G4240" s="1" t="s">
        <v>67</v>
      </c>
      <c r="H4240" s="5" t="s">
        <v>69</v>
      </c>
    </row>
    <row r="4241" spans="1:8">
      <c r="A4241" s="1" t="s">
        <v>136</v>
      </c>
      <c r="B4241" s="1" t="s">
        <v>156</v>
      </c>
      <c r="C4241" s="1" t="s">
        <v>158</v>
      </c>
      <c r="D4241" s="1">
        <v>1</v>
      </c>
      <c r="E4241" s="1" t="s">
        <v>80</v>
      </c>
      <c r="F4241" s="3" t="s">
        <v>32</v>
      </c>
      <c r="G4241" s="1" t="s">
        <v>67</v>
      </c>
      <c r="H4241" s="5" t="s">
        <v>69</v>
      </c>
    </row>
    <row r="4242" spans="1:8">
      <c r="A4242" s="1" t="s">
        <v>136</v>
      </c>
      <c r="B4242" s="1" t="s">
        <v>156</v>
      </c>
      <c r="C4242" s="1" t="s">
        <v>158</v>
      </c>
      <c r="D4242" s="1">
        <v>1</v>
      </c>
      <c r="E4242" s="1" t="s">
        <v>80</v>
      </c>
      <c r="F4242" s="3" t="s">
        <v>33</v>
      </c>
      <c r="G4242" s="1" t="s">
        <v>67</v>
      </c>
      <c r="H4242" s="5" t="s">
        <v>69</v>
      </c>
    </row>
    <row r="4243" spans="1:8">
      <c r="A4243" s="1" t="s">
        <v>136</v>
      </c>
      <c r="B4243" s="1" t="s">
        <v>156</v>
      </c>
      <c r="C4243" s="1" t="s">
        <v>158</v>
      </c>
      <c r="D4243" s="1">
        <v>1</v>
      </c>
      <c r="E4243" s="1" t="s">
        <v>80</v>
      </c>
      <c r="F4243" s="3" t="s">
        <v>34</v>
      </c>
      <c r="G4243" s="1" t="s">
        <v>67</v>
      </c>
      <c r="H4243" s="5" t="s">
        <v>69</v>
      </c>
    </row>
    <row r="4244" spans="1:8">
      <c r="A4244" s="1" t="s">
        <v>136</v>
      </c>
      <c r="B4244" s="1" t="s">
        <v>156</v>
      </c>
      <c r="C4244" s="1" t="s">
        <v>158</v>
      </c>
      <c r="D4244" s="1">
        <v>1</v>
      </c>
      <c r="E4244" s="1" t="s">
        <v>80</v>
      </c>
      <c r="F4244" s="3" t="s">
        <v>35</v>
      </c>
      <c r="G4244" s="1" t="s">
        <v>67</v>
      </c>
      <c r="H4244" s="5">
        <v>2.14</v>
      </c>
    </row>
    <row r="4245" spans="1:8">
      <c r="A4245" s="1" t="s">
        <v>136</v>
      </c>
      <c r="B4245" s="1" t="s">
        <v>156</v>
      </c>
      <c r="C4245" s="1" t="s">
        <v>158</v>
      </c>
      <c r="D4245" s="1">
        <v>1</v>
      </c>
      <c r="E4245" s="1" t="s">
        <v>80</v>
      </c>
      <c r="F4245" s="3" t="s">
        <v>36</v>
      </c>
      <c r="G4245" s="1" t="s">
        <v>67</v>
      </c>
      <c r="H4245" s="5">
        <v>3.21</v>
      </c>
    </row>
    <row r="4246" spans="1:8">
      <c r="A4246" s="1" t="s">
        <v>136</v>
      </c>
      <c r="B4246" s="1" t="s">
        <v>156</v>
      </c>
      <c r="C4246" s="1" t="s">
        <v>158</v>
      </c>
      <c r="D4246" s="1">
        <v>1</v>
      </c>
      <c r="E4246" s="1" t="s">
        <v>80</v>
      </c>
      <c r="F4246" s="3" t="s">
        <v>37</v>
      </c>
      <c r="G4246" s="1" t="s">
        <v>67</v>
      </c>
      <c r="H4246" s="5" t="s">
        <v>69</v>
      </c>
    </row>
    <row r="4247" spans="1:8">
      <c r="A4247" s="1" t="s">
        <v>136</v>
      </c>
      <c r="B4247" s="1" t="s">
        <v>156</v>
      </c>
      <c r="C4247" s="1" t="s">
        <v>158</v>
      </c>
      <c r="D4247" s="1">
        <v>1</v>
      </c>
      <c r="E4247" s="1" t="s">
        <v>80</v>
      </c>
      <c r="F4247" s="3" t="s">
        <v>38</v>
      </c>
      <c r="G4247" s="1" t="s">
        <v>67</v>
      </c>
      <c r="H4247" s="6">
        <v>124.83333</v>
      </c>
    </row>
    <row r="4248" spans="1:8">
      <c r="A4248" s="1" t="s">
        <v>136</v>
      </c>
      <c r="B4248" s="1" t="s">
        <v>156</v>
      </c>
      <c r="C4248" s="1" t="s">
        <v>158</v>
      </c>
      <c r="D4248" s="1">
        <v>1</v>
      </c>
      <c r="E4248" s="1" t="s">
        <v>80</v>
      </c>
      <c r="F4248" s="3" t="s">
        <v>39</v>
      </c>
      <c r="G4248" s="1" t="s">
        <v>67</v>
      </c>
      <c r="H4248" s="6">
        <v>535</v>
      </c>
    </row>
    <row r="4249" spans="1:8">
      <c r="A4249" s="1" t="s">
        <v>136</v>
      </c>
      <c r="B4249" s="1" t="s">
        <v>156</v>
      </c>
      <c r="C4249" s="1" t="s">
        <v>158</v>
      </c>
      <c r="D4249" s="1">
        <v>1</v>
      </c>
      <c r="E4249" s="1" t="s">
        <v>80</v>
      </c>
      <c r="F4249" s="3" t="s">
        <v>40</v>
      </c>
      <c r="G4249" s="1" t="s">
        <v>67</v>
      </c>
      <c r="H4249" s="5" t="s">
        <v>69</v>
      </c>
    </row>
    <row r="4250" spans="1:8">
      <c r="A4250" s="1" t="s">
        <v>136</v>
      </c>
      <c r="B4250" s="1" t="s">
        <v>156</v>
      </c>
      <c r="C4250" s="1" t="s">
        <v>158</v>
      </c>
      <c r="D4250" s="1">
        <v>1</v>
      </c>
      <c r="E4250" s="1" t="s">
        <v>80</v>
      </c>
      <c r="F4250" s="3" t="s">
        <v>41</v>
      </c>
      <c r="G4250" s="1" t="s">
        <v>68</v>
      </c>
      <c r="H4250" s="5">
        <v>3.21</v>
      </c>
    </row>
    <row r="4251" spans="1:8">
      <c r="A4251" s="1" t="s">
        <v>136</v>
      </c>
      <c r="B4251" s="1" t="s">
        <v>156</v>
      </c>
      <c r="C4251" s="1" t="s">
        <v>158</v>
      </c>
      <c r="D4251" s="1">
        <v>1</v>
      </c>
      <c r="E4251" s="1" t="s">
        <v>80</v>
      </c>
      <c r="F4251" s="3" t="s">
        <v>42</v>
      </c>
      <c r="G4251" s="1" t="s">
        <v>68</v>
      </c>
      <c r="H4251" s="5" t="s">
        <v>69</v>
      </c>
    </row>
    <row r="4252" spans="1:8">
      <c r="A4252" s="1" t="s">
        <v>136</v>
      </c>
      <c r="B4252" s="1" t="s">
        <v>156</v>
      </c>
      <c r="C4252" s="1" t="s">
        <v>158</v>
      </c>
      <c r="D4252" s="1">
        <v>1</v>
      </c>
      <c r="E4252" s="1" t="s">
        <v>80</v>
      </c>
      <c r="F4252" s="3" t="s">
        <v>43</v>
      </c>
      <c r="G4252" s="1" t="s">
        <v>67</v>
      </c>
      <c r="H4252" s="5">
        <v>0.52014000000000005</v>
      </c>
    </row>
    <row r="4253" spans="1:8">
      <c r="A4253" s="1" t="s">
        <v>136</v>
      </c>
      <c r="B4253" s="1" t="s">
        <v>156</v>
      </c>
      <c r="C4253" s="1" t="s">
        <v>158</v>
      </c>
      <c r="D4253" s="1">
        <v>1</v>
      </c>
      <c r="E4253" s="1" t="s">
        <v>80</v>
      </c>
      <c r="F4253" s="3" t="s">
        <v>44</v>
      </c>
      <c r="G4253" s="1" t="s">
        <v>67</v>
      </c>
      <c r="H4253" s="5" t="s">
        <v>69</v>
      </c>
    </row>
    <row r="4254" spans="1:8">
      <c r="A4254" s="1" t="s">
        <v>136</v>
      </c>
      <c r="B4254" s="1" t="s">
        <v>156</v>
      </c>
      <c r="C4254" s="1" t="s">
        <v>158</v>
      </c>
      <c r="D4254" s="1">
        <v>1</v>
      </c>
      <c r="E4254" s="1" t="s">
        <v>80</v>
      </c>
      <c r="F4254" s="3" t="s">
        <v>45</v>
      </c>
      <c r="G4254" s="1" t="s">
        <v>68</v>
      </c>
      <c r="H4254" s="5">
        <v>2.14</v>
      </c>
    </row>
    <row r="4255" spans="1:8">
      <c r="A4255" s="1" t="s">
        <v>136</v>
      </c>
      <c r="B4255" s="1" t="s">
        <v>156</v>
      </c>
      <c r="C4255" s="1" t="s">
        <v>158</v>
      </c>
      <c r="D4255" s="1">
        <v>1</v>
      </c>
      <c r="E4255" s="1" t="s">
        <v>80</v>
      </c>
      <c r="F4255" s="3" t="s">
        <v>46</v>
      </c>
      <c r="G4255" s="1" t="s">
        <v>67</v>
      </c>
      <c r="H4255" s="5">
        <v>2.14</v>
      </c>
    </row>
    <row r="4256" spans="1:8">
      <c r="A4256" s="1" t="s">
        <v>136</v>
      </c>
      <c r="B4256" s="1" t="s">
        <v>156</v>
      </c>
      <c r="C4256" s="1" t="s">
        <v>158</v>
      </c>
      <c r="D4256" s="1">
        <v>1</v>
      </c>
      <c r="E4256" s="1" t="s">
        <v>80</v>
      </c>
      <c r="F4256" s="3" t="s">
        <v>47</v>
      </c>
      <c r="G4256" s="1" t="s">
        <v>68</v>
      </c>
      <c r="H4256" s="5">
        <v>42.8</v>
      </c>
    </row>
    <row r="4257" spans="1:8">
      <c r="A4257" s="1" t="s">
        <v>136</v>
      </c>
      <c r="B4257" s="1" t="s">
        <v>156</v>
      </c>
      <c r="C4257" s="1" t="s">
        <v>158</v>
      </c>
      <c r="D4257" s="1">
        <v>1</v>
      </c>
      <c r="E4257" s="1" t="s">
        <v>80</v>
      </c>
      <c r="F4257" s="3" t="s">
        <v>48</v>
      </c>
      <c r="G4257" s="1" t="s">
        <v>68</v>
      </c>
      <c r="H4257" s="5">
        <v>3.21</v>
      </c>
    </row>
    <row r="4258" spans="1:8">
      <c r="A4258" s="1" t="s">
        <v>136</v>
      </c>
      <c r="B4258" s="1" t="s">
        <v>156</v>
      </c>
      <c r="C4258" s="1" t="s">
        <v>158</v>
      </c>
      <c r="D4258" s="1">
        <v>1</v>
      </c>
      <c r="E4258" s="1" t="s">
        <v>80</v>
      </c>
      <c r="F4258" s="3" t="s">
        <v>49</v>
      </c>
      <c r="G4258" s="1" t="s">
        <v>67</v>
      </c>
      <c r="H4258" s="5" t="s">
        <v>69</v>
      </c>
    </row>
    <row r="4259" spans="1:8">
      <c r="A4259" s="1" t="s">
        <v>136</v>
      </c>
      <c r="B4259" s="1" t="s">
        <v>156</v>
      </c>
      <c r="C4259" s="1" t="s">
        <v>158</v>
      </c>
      <c r="D4259" s="1">
        <v>1</v>
      </c>
      <c r="E4259" s="1" t="s">
        <v>80</v>
      </c>
      <c r="F4259" s="3" t="s">
        <v>50</v>
      </c>
      <c r="G4259" s="1" t="s">
        <v>68</v>
      </c>
      <c r="H4259" s="5">
        <v>2.14</v>
      </c>
    </row>
    <row r="4260" spans="1:8">
      <c r="A4260" s="1" t="s">
        <v>136</v>
      </c>
      <c r="B4260" s="1" t="s">
        <v>156</v>
      </c>
      <c r="C4260" s="1" t="s">
        <v>158</v>
      </c>
      <c r="D4260" s="1">
        <v>1</v>
      </c>
      <c r="E4260" s="1" t="s">
        <v>80</v>
      </c>
      <c r="F4260" s="3" t="s">
        <v>51</v>
      </c>
      <c r="G4260" s="1" t="s">
        <v>67</v>
      </c>
      <c r="H4260" s="5" t="s">
        <v>69</v>
      </c>
    </row>
    <row r="4261" spans="1:8">
      <c r="A4261" s="1" t="s">
        <v>136</v>
      </c>
      <c r="B4261" s="1" t="s">
        <v>156</v>
      </c>
      <c r="C4261" s="1" t="s">
        <v>158</v>
      </c>
      <c r="D4261" s="1">
        <v>1</v>
      </c>
      <c r="E4261" s="1" t="s">
        <v>80</v>
      </c>
      <c r="F4261" s="3" t="s">
        <v>52</v>
      </c>
      <c r="G4261" s="1" t="s">
        <v>68</v>
      </c>
      <c r="H4261" s="5" t="s">
        <v>69</v>
      </c>
    </row>
    <row r="4262" spans="1:8">
      <c r="A4262" s="1" t="s">
        <v>136</v>
      </c>
      <c r="B4262" s="1" t="s">
        <v>156</v>
      </c>
      <c r="C4262" s="1" t="s">
        <v>158</v>
      </c>
      <c r="D4262" s="1">
        <v>1</v>
      </c>
      <c r="E4262" s="1" t="s">
        <v>80</v>
      </c>
      <c r="F4262" s="3" t="s">
        <v>53</v>
      </c>
      <c r="G4262" s="1" t="s">
        <v>68</v>
      </c>
      <c r="H4262" s="5">
        <v>2.14</v>
      </c>
    </row>
    <row r="4263" spans="1:8">
      <c r="A4263" s="1" t="s">
        <v>136</v>
      </c>
      <c r="B4263" s="1" t="s">
        <v>156</v>
      </c>
      <c r="C4263" s="1" t="s">
        <v>158</v>
      </c>
      <c r="D4263" s="1">
        <v>1</v>
      </c>
      <c r="E4263" s="1" t="s">
        <v>80</v>
      </c>
      <c r="F4263" s="3" t="s">
        <v>54</v>
      </c>
      <c r="G4263" s="1" t="s">
        <v>68</v>
      </c>
      <c r="H4263" s="5" t="s">
        <v>69</v>
      </c>
    </row>
    <row r="4264" spans="1:8">
      <c r="A4264" s="1" t="s">
        <v>136</v>
      </c>
      <c r="B4264" s="1" t="s">
        <v>156</v>
      </c>
      <c r="C4264" s="1" t="s">
        <v>158</v>
      </c>
      <c r="D4264" s="1">
        <v>1</v>
      </c>
      <c r="E4264" s="1" t="s">
        <v>80</v>
      </c>
      <c r="F4264" s="3" t="s">
        <v>55</v>
      </c>
      <c r="G4264" s="1" t="s">
        <v>68</v>
      </c>
      <c r="H4264" s="5" t="s">
        <v>69</v>
      </c>
    </row>
    <row r="4265" spans="1:8">
      <c r="A4265" s="1" t="s">
        <v>136</v>
      </c>
      <c r="B4265" s="1" t="s">
        <v>156</v>
      </c>
      <c r="C4265" s="1" t="s">
        <v>158</v>
      </c>
      <c r="D4265" s="1">
        <v>1</v>
      </c>
      <c r="E4265" s="1" t="s">
        <v>80</v>
      </c>
      <c r="F4265" s="3" t="s">
        <v>56</v>
      </c>
      <c r="G4265" s="1" t="s">
        <v>68</v>
      </c>
      <c r="H4265" s="5">
        <v>1.07</v>
      </c>
    </row>
    <row r="4266" spans="1:8">
      <c r="A4266" s="1" t="s">
        <v>136</v>
      </c>
      <c r="B4266" s="1" t="s">
        <v>156</v>
      </c>
      <c r="C4266" s="1" t="s">
        <v>158</v>
      </c>
      <c r="D4266" s="1">
        <v>1</v>
      </c>
      <c r="E4266" s="1" t="s">
        <v>80</v>
      </c>
      <c r="F4266" s="3" t="s">
        <v>57</v>
      </c>
      <c r="G4266" s="1" t="s">
        <v>68</v>
      </c>
      <c r="H4266" s="5" t="s">
        <v>69</v>
      </c>
    </row>
    <row r="4267" spans="1:8">
      <c r="A4267" s="1" t="s">
        <v>136</v>
      </c>
      <c r="B4267" s="1" t="s">
        <v>156</v>
      </c>
      <c r="C4267" s="1" t="s">
        <v>158</v>
      </c>
      <c r="D4267" s="1">
        <v>1</v>
      </c>
      <c r="E4267" s="1" t="s">
        <v>80</v>
      </c>
      <c r="F4267" s="3" t="s">
        <v>58</v>
      </c>
      <c r="G4267" s="1" t="s">
        <v>68</v>
      </c>
      <c r="H4267" s="5">
        <v>0.75792000000000004</v>
      </c>
    </row>
    <row r="4268" spans="1:8">
      <c r="A4268" s="1" t="s">
        <v>136</v>
      </c>
      <c r="B4268" s="1" t="s">
        <v>156</v>
      </c>
      <c r="C4268" s="1" t="s">
        <v>158</v>
      </c>
      <c r="D4268" s="1">
        <v>1</v>
      </c>
      <c r="E4268" s="1" t="s">
        <v>80</v>
      </c>
      <c r="F4268" s="3" t="s">
        <v>135</v>
      </c>
      <c r="G4268" s="1" t="s">
        <v>68</v>
      </c>
      <c r="H4268" s="5" t="s">
        <v>69</v>
      </c>
    </row>
    <row r="4269" spans="1:8">
      <c r="A4269" s="1" t="s">
        <v>136</v>
      </c>
      <c r="B4269" s="1" t="s">
        <v>156</v>
      </c>
      <c r="C4269" s="1" t="s">
        <v>158</v>
      </c>
      <c r="D4269" s="1">
        <v>1</v>
      </c>
      <c r="E4269" s="1" t="s">
        <v>80</v>
      </c>
      <c r="F4269" s="3" t="s">
        <v>59</v>
      </c>
      <c r="G4269" s="1" t="s">
        <v>68</v>
      </c>
      <c r="H4269" s="5">
        <v>0.57957999999999998</v>
      </c>
    </row>
    <row r="4270" spans="1:8">
      <c r="A4270" s="1" t="s">
        <v>136</v>
      </c>
      <c r="B4270" s="1" t="s">
        <v>156</v>
      </c>
      <c r="C4270" s="1" t="s">
        <v>158</v>
      </c>
      <c r="D4270" s="1">
        <v>1</v>
      </c>
      <c r="E4270" s="1" t="s">
        <v>80</v>
      </c>
      <c r="F4270" s="3" t="s">
        <v>60</v>
      </c>
      <c r="G4270" s="1" t="s">
        <v>68</v>
      </c>
      <c r="H4270" s="5" t="s">
        <v>69</v>
      </c>
    </row>
    <row r="4271" spans="1:8">
      <c r="A4271" s="1" t="s">
        <v>136</v>
      </c>
      <c r="B4271" s="1" t="s">
        <v>156</v>
      </c>
      <c r="C4271" s="1" t="s">
        <v>158</v>
      </c>
      <c r="D4271" s="1">
        <v>1</v>
      </c>
      <c r="E4271" s="1" t="s">
        <v>80</v>
      </c>
      <c r="F4271" s="3" t="s">
        <v>61</v>
      </c>
      <c r="G4271" s="1" t="s">
        <v>67</v>
      </c>
      <c r="H4271" s="5" t="s">
        <v>69</v>
      </c>
    </row>
    <row r="4272" spans="1:8">
      <c r="A4272" s="1" t="s">
        <v>136</v>
      </c>
      <c r="B4272" s="1" t="s">
        <v>156</v>
      </c>
      <c r="C4272" s="1" t="s">
        <v>158</v>
      </c>
      <c r="D4272" s="1">
        <v>1</v>
      </c>
      <c r="E4272" s="1" t="s">
        <v>80</v>
      </c>
      <c r="F4272" s="3" t="s">
        <v>62</v>
      </c>
      <c r="G4272" s="1" t="s">
        <v>67</v>
      </c>
      <c r="H4272" s="5">
        <v>2.14</v>
      </c>
    </row>
    <row r="4273" spans="1:8">
      <c r="A4273" s="1" t="s">
        <v>136</v>
      </c>
      <c r="B4273" s="1" t="s">
        <v>156</v>
      </c>
      <c r="C4273" s="1" t="s">
        <v>158</v>
      </c>
      <c r="D4273" s="1">
        <v>1</v>
      </c>
      <c r="E4273" s="1" t="s">
        <v>80</v>
      </c>
      <c r="F4273" s="3" t="s">
        <v>63</v>
      </c>
      <c r="G4273" s="1" t="s">
        <v>67</v>
      </c>
      <c r="H4273" s="5" t="s">
        <v>69</v>
      </c>
    </row>
    <row r="4274" spans="1:8">
      <c r="A4274" s="1" t="s">
        <v>136</v>
      </c>
      <c r="B4274" s="1" t="s">
        <v>156</v>
      </c>
      <c r="C4274" s="1" t="s">
        <v>158</v>
      </c>
      <c r="D4274" s="1">
        <v>1</v>
      </c>
      <c r="E4274" s="1" t="s">
        <v>80</v>
      </c>
      <c r="F4274" s="3" t="s">
        <v>64</v>
      </c>
      <c r="G4274" s="1" t="s">
        <v>67</v>
      </c>
      <c r="H4274" s="5">
        <v>0.80249999999999999</v>
      </c>
    </row>
    <row r="4275" spans="1:8">
      <c r="A4275" s="1" t="s">
        <v>136</v>
      </c>
      <c r="B4275" s="1" t="s">
        <v>156</v>
      </c>
      <c r="C4275" s="1" t="s">
        <v>158</v>
      </c>
      <c r="D4275" s="1">
        <v>1</v>
      </c>
      <c r="E4275" s="1" t="s">
        <v>80</v>
      </c>
      <c r="F4275" s="3" t="s">
        <v>65</v>
      </c>
      <c r="G4275" s="1" t="s">
        <v>67</v>
      </c>
      <c r="H4275" s="5">
        <v>0.57957999999999998</v>
      </c>
    </row>
    <row r="4276" spans="1:8">
      <c r="A4276" s="1" t="s">
        <v>136</v>
      </c>
      <c r="B4276" s="1" t="s">
        <v>156</v>
      </c>
      <c r="C4276" s="1" t="s">
        <v>158</v>
      </c>
      <c r="D4276" s="1">
        <v>1</v>
      </c>
      <c r="E4276" s="1" t="s">
        <v>80</v>
      </c>
      <c r="F4276" s="3" t="s">
        <v>66</v>
      </c>
      <c r="G4276" s="1" t="s">
        <v>67</v>
      </c>
      <c r="H4276" s="5" t="s">
        <v>69</v>
      </c>
    </row>
    <row r="4277" spans="1:8">
      <c r="A4277" s="1" t="s">
        <v>136</v>
      </c>
      <c r="B4277" s="1" t="s">
        <v>159</v>
      </c>
      <c r="C4277" s="1" t="s">
        <v>371</v>
      </c>
      <c r="D4277" s="1">
        <v>14</v>
      </c>
      <c r="E4277" s="1" t="s">
        <v>80</v>
      </c>
      <c r="F4277" s="2" t="s">
        <v>11</v>
      </c>
      <c r="G4277" s="1" t="s">
        <v>67</v>
      </c>
      <c r="H4277" s="4">
        <v>1.605</v>
      </c>
    </row>
    <row r="4278" spans="1:8">
      <c r="A4278" s="1" t="s">
        <v>136</v>
      </c>
      <c r="B4278" s="1" t="s">
        <v>159</v>
      </c>
      <c r="C4278" s="1" t="s">
        <v>371</v>
      </c>
      <c r="D4278" s="1">
        <v>14</v>
      </c>
      <c r="E4278" s="1" t="s">
        <v>80</v>
      </c>
      <c r="F4278" s="2" t="s">
        <v>12</v>
      </c>
      <c r="G4278" s="1" t="s">
        <v>67</v>
      </c>
      <c r="H4278" s="4">
        <v>1.7833300000000001</v>
      </c>
    </row>
    <row r="4279" spans="1:8">
      <c r="A4279" s="1" t="s">
        <v>136</v>
      </c>
      <c r="B4279" s="1" t="s">
        <v>159</v>
      </c>
      <c r="C4279" s="1" t="s">
        <v>371</v>
      </c>
      <c r="D4279" s="1">
        <v>14</v>
      </c>
      <c r="E4279" s="1" t="s">
        <v>80</v>
      </c>
      <c r="F4279" s="2" t="s">
        <v>13</v>
      </c>
      <c r="G4279" s="1" t="s">
        <v>67</v>
      </c>
      <c r="H4279" s="4">
        <v>0.19319</v>
      </c>
    </row>
    <row r="4280" spans="1:8">
      <c r="A4280" s="1" t="s">
        <v>136</v>
      </c>
      <c r="B4280" s="1" t="s">
        <v>159</v>
      </c>
      <c r="C4280" s="1" t="s">
        <v>371</v>
      </c>
      <c r="D4280" s="1">
        <v>14</v>
      </c>
      <c r="E4280" s="1" t="s">
        <v>80</v>
      </c>
      <c r="F4280" s="2" t="s">
        <v>14</v>
      </c>
      <c r="G4280" s="1" t="s">
        <v>67</v>
      </c>
      <c r="H4280" s="4">
        <v>4.4583300000000001</v>
      </c>
    </row>
    <row r="4281" spans="1:8">
      <c r="A4281" s="1" t="s">
        <v>136</v>
      </c>
      <c r="B4281" s="1" t="s">
        <v>159</v>
      </c>
      <c r="C4281" s="1" t="s">
        <v>371</v>
      </c>
      <c r="D4281" s="1">
        <v>14</v>
      </c>
      <c r="E4281" s="1" t="s">
        <v>80</v>
      </c>
      <c r="F4281" s="2" t="s">
        <v>15</v>
      </c>
      <c r="G4281" s="1" t="s">
        <v>67</v>
      </c>
      <c r="H4281" s="4">
        <v>4.28</v>
      </c>
    </row>
    <row r="4282" spans="1:8">
      <c r="A4282" s="1" t="s">
        <v>136</v>
      </c>
      <c r="B4282" s="1" t="s">
        <v>159</v>
      </c>
      <c r="C4282" s="1" t="s">
        <v>371</v>
      </c>
      <c r="D4282" s="1">
        <v>14</v>
      </c>
      <c r="E4282" s="1" t="s">
        <v>80</v>
      </c>
      <c r="F4282" s="2" t="s">
        <v>16</v>
      </c>
      <c r="G4282" s="1" t="s">
        <v>67</v>
      </c>
      <c r="H4282" s="4">
        <v>4.4583300000000001</v>
      </c>
    </row>
    <row r="4283" spans="1:8">
      <c r="A4283" s="1" t="s">
        <v>136</v>
      </c>
      <c r="B4283" s="1" t="s">
        <v>159</v>
      </c>
      <c r="C4283" s="1" t="s">
        <v>371</v>
      </c>
      <c r="D4283" s="1">
        <v>14</v>
      </c>
      <c r="E4283" s="1" t="s">
        <v>80</v>
      </c>
      <c r="F4283" s="2" t="s">
        <v>17</v>
      </c>
      <c r="G4283" s="1" t="s">
        <v>67</v>
      </c>
      <c r="H4283" s="4">
        <v>1.7833300000000001</v>
      </c>
    </row>
    <row r="4284" spans="1:8">
      <c r="A4284" s="1" t="s">
        <v>136</v>
      </c>
      <c r="B4284" s="1" t="s">
        <v>159</v>
      </c>
      <c r="C4284" s="1" t="s">
        <v>371</v>
      </c>
      <c r="D4284" s="1">
        <v>14</v>
      </c>
      <c r="E4284" s="1" t="s">
        <v>80</v>
      </c>
      <c r="F4284" s="2" t="s">
        <v>18</v>
      </c>
      <c r="G4284" s="1" t="s">
        <v>68</v>
      </c>
      <c r="H4284" s="4">
        <v>2.14</v>
      </c>
    </row>
    <row r="4285" spans="1:8">
      <c r="A4285" s="1" t="s">
        <v>136</v>
      </c>
      <c r="B4285" s="1" t="s">
        <v>159</v>
      </c>
      <c r="C4285" s="1" t="s">
        <v>371</v>
      </c>
      <c r="D4285" s="1">
        <v>14</v>
      </c>
      <c r="E4285" s="1" t="s">
        <v>80</v>
      </c>
      <c r="F4285" s="2" t="s">
        <v>19</v>
      </c>
      <c r="G4285" s="1" t="s">
        <v>67</v>
      </c>
      <c r="H4285" s="4" t="s">
        <v>69</v>
      </c>
    </row>
    <row r="4286" spans="1:8">
      <c r="A4286" s="1" t="s">
        <v>136</v>
      </c>
      <c r="B4286" s="1" t="s">
        <v>159</v>
      </c>
      <c r="C4286" s="1" t="s">
        <v>371</v>
      </c>
      <c r="D4286" s="1">
        <v>14</v>
      </c>
      <c r="E4286" s="1" t="s">
        <v>80</v>
      </c>
      <c r="F4286" s="2" t="s">
        <v>20</v>
      </c>
      <c r="G4286" s="1" t="s">
        <v>67</v>
      </c>
      <c r="H4286" s="4" t="s">
        <v>69</v>
      </c>
    </row>
    <row r="4287" spans="1:8">
      <c r="A4287" s="1" t="s">
        <v>136</v>
      </c>
      <c r="B4287" s="1" t="s">
        <v>159</v>
      </c>
      <c r="C4287" s="1" t="s">
        <v>371</v>
      </c>
      <c r="D4287" s="1">
        <v>14</v>
      </c>
      <c r="E4287" s="1" t="s">
        <v>80</v>
      </c>
      <c r="F4287" s="2" t="s">
        <v>21</v>
      </c>
      <c r="G4287" s="1" t="s">
        <v>67</v>
      </c>
      <c r="H4287" s="4" t="s">
        <v>69</v>
      </c>
    </row>
    <row r="4288" spans="1:8">
      <c r="A4288" s="1" t="s">
        <v>136</v>
      </c>
      <c r="B4288" s="1" t="s">
        <v>159</v>
      </c>
      <c r="C4288" s="1" t="s">
        <v>371</v>
      </c>
      <c r="D4288" s="1">
        <v>14</v>
      </c>
      <c r="E4288" s="1" t="s">
        <v>80</v>
      </c>
      <c r="F4288" s="2" t="s">
        <v>22</v>
      </c>
      <c r="G4288" s="1" t="s">
        <v>67</v>
      </c>
      <c r="H4288" s="4" t="s">
        <v>69</v>
      </c>
    </row>
    <row r="4289" spans="1:8">
      <c r="A4289" s="1" t="s">
        <v>136</v>
      </c>
      <c r="B4289" s="1" t="s">
        <v>159</v>
      </c>
      <c r="C4289" s="1" t="s">
        <v>371</v>
      </c>
      <c r="D4289" s="1">
        <v>14</v>
      </c>
      <c r="E4289" s="1" t="s">
        <v>80</v>
      </c>
      <c r="F4289" s="2" t="s">
        <v>23</v>
      </c>
      <c r="G4289" s="1" t="s">
        <v>67</v>
      </c>
      <c r="H4289" s="4" t="s">
        <v>69</v>
      </c>
    </row>
    <row r="4290" spans="1:8">
      <c r="A4290" s="1" t="s">
        <v>136</v>
      </c>
      <c r="B4290" s="1" t="s">
        <v>159</v>
      </c>
      <c r="C4290" s="1" t="s">
        <v>371</v>
      </c>
      <c r="D4290" s="1">
        <v>14</v>
      </c>
      <c r="E4290" s="1" t="s">
        <v>80</v>
      </c>
      <c r="F4290" s="2" t="s">
        <v>24</v>
      </c>
      <c r="G4290" s="1" t="s">
        <v>67</v>
      </c>
      <c r="H4290" s="4" t="s">
        <v>69</v>
      </c>
    </row>
    <row r="4291" spans="1:8">
      <c r="A4291" s="1" t="s">
        <v>136</v>
      </c>
      <c r="B4291" s="1" t="s">
        <v>159</v>
      </c>
      <c r="C4291" s="1" t="s">
        <v>371</v>
      </c>
      <c r="D4291" s="1">
        <v>14</v>
      </c>
      <c r="E4291" s="1" t="s">
        <v>80</v>
      </c>
      <c r="F4291" s="3" t="s">
        <v>25</v>
      </c>
      <c r="G4291" s="1" t="s">
        <v>67</v>
      </c>
      <c r="H4291" s="5" t="s">
        <v>69</v>
      </c>
    </row>
    <row r="4292" spans="1:8">
      <c r="A4292" s="1" t="s">
        <v>136</v>
      </c>
      <c r="B4292" s="1" t="s">
        <v>159</v>
      </c>
      <c r="C4292" s="1" t="s">
        <v>371</v>
      </c>
      <c r="D4292" s="1">
        <v>14</v>
      </c>
      <c r="E4292" s="1" t="s">
        <v>80</v>
      </c>
      <c r="F4292" s="3" t="s">
        <v>26</v>
      </c>
      <c r="G4292" s="1" t="s">
        <v>67</v>
      </c>
      <c r="H4292" s="5">
        <v>6.42</v>
      </c>
    </row>
    <row r="4293" spans="1:8">
      <c r="A4293" s="1" t="s">
        <v>136</v>
      </c>
      <c r="B4293" s="1" t="s">
        <v>159</v>
      </c>
      <c r="C4293" s="1" t="s">
        <v>371</v>
      </c>
      <c r="D4293" s="1">
        <v>14</v>
      </c>
      <c r="E4293" s="1" t="s">
        <v>80</v>
      </c>
      <c r="F4293" s="3" t="s">
        <v>27</v>
      </c>
      <c r="G4293" s="1" t="s">
        <v>67</v>
      </c>
      <c r="H4293" s="5">
        <v>1.605</v>
      </c>
    </row>
    <row r="4294" spans="1:8">
      <c r="A4294" s="1" t="s">
        <v>136</v>
      </c>
      <c r="B4294" s="1" t="s">
        <v>159</v>
      </c>
      <c r="C4294" s="1" t="s">
        <v>371</v>
      </c>
      <c r="D4294" s="1">
        <v>14</v>
      </c>
      <c r="E4294" s="1" t="s">
        <v>80</v>
      </c>
      <c r="F4294" s="3" t="s">
        <v>28</v>
      </c>
      <c r="G4294" s="1" t="s">
        <v>67</v>
      </c>
      <c r="H4294" s="5">
        <v>2.0508299999999999</v>
      </c>
    </row>
    <row r="4295" spans="1:8">
      <c r="A4295" s="1" t="s">
        <v>136</v>
      </c>
      <c r="B4295" s="1" t="s">
        <v>159</v>
      </c>
      <c r="C4295" s="1" t="s">
        <v>371</v>
      </c>
      <c r="D4295" s="1">
        <v>14</v>
      </c>
      <c r="E4295" s="1" t="s">
        <v>80</v>
      </c>
      <c r="F4295" s="3" t="s">
        <v>29</v>
      </c>
      <c r="G4295" s="1" t="s">
        <v>67</v>
      </c>
      <c r="H4295" s="5" t="s">
        <v>69</v>
      </c>
    </row>
    <row r="4296" spans="1:8">
      <c r="A4296" s="1" t="s">
        <v>136</v>
      </c>
      <c r="B4296" s="1" t="s">
        <v>159</v>
      </c>
      <c r="C4296" s="1" t="s">
        <v>371</v>
      </c>
      <c r="D4296" s="1">
        <v>14</v>
      </c>
      <c r="E4296" s="1" t="s">
        <v>80</v>
      </c>
      <c r="F4296" s="3" t="s">
        <v>30</v>
      </c>
      <c r="G4296" s="1" t="s">
        <v>67</v>
      </c>
      <c r="H4296" s="5" t="s">
        <v>69</v>
      </c>
    </row>
    <row r="4297" spans="1:8">
      <c r="A4297" s="1" t="s">
        <v>136</v>
      </c>
      <c r="B4297" s="1" t="s">
        <v>159</v>
      </c>
      <c r="C4297" s="1" t="s">
        <v>371</v>
      </c>
      <c r="D4297" s="1">
        <v>14</v>
      </c>
      <c r="E4297" s="1" t="s">
        <v>80</v>
      </c>
      <c r="F4297" s="3" t="s">
        <v>31</v>
      </c>
      <c r="G4297" s="1" t="s">
        <v>67</v>
      </c>
      <c r="H4297" s="5" t="s">
        <v>69</v>
      </c>
    </row>
    <row r="4298" spans="1:8">
      <c r="A4298" s="1" t="s">
        <v>136</v>
      </c>
      <c r="B4298" s="1" t="s">
        <v>159</v>
      </c>
      <c r="C4298" s="1" t="s">
        <v>371</v>
      </c>
      <c r="D4298" s="1">
        <v>14</v>
      </c>
      <c r="E4298" s="1" t="s">
        <v>80</v>
      </c>
      <c r="F4298" s="3" t="s">
        <v>32</v>
      </c>
      <c r="G4298" s="1" t="s">
        <v>67</v>
      </c>
      <c r="H4298" s="5" t="s">
        <v>69</v>
      </c>
    </row>
    <row r="4299" spans="1:8">
      <c r="A4299" s="1" t="s">
        <v>136</v>
      </c>
      <c r="B4299" s="1" t="s">
        <v>159</v>
      </c>
      <c r="C4299" s="1" t="s">
        <v>371</v>
      </c>
      <c r="D4299" s="1">
        <v>14</v>
      </c>
      <c r="E4299" s="1" t="s">
        <v>80</v>
      </c>
      <c r="F4299" s="3" t="s">
        <v>33</v>
      </c>
      <c r="G4299" s="1" t="s">
        <v>67</v>
      </c>
      <c r="H4299" s="5" t="s">
        <v>69</v>
      </c>
    </row>
    <row r="4300" spans="1:8">
      <c r="A4300" s="1" t="s">
        <v>136</v>
      </c>
      <c r="B4300" s="1" t="s">
        <v>159</v>
      </c>
      <c r="C4300" s="1" t="s">
        <v>371</v>
      </c>
      <c r="D4300" s="1">
        <v>14</v>
      </c>
      <c r="E4300" s="1" t="s">
        <v>80</v>
      </c>
      <c r="F4300" s="3" t="s">
        <v>34</v>
      </c>
      <c r="G4300" s="1" t="s">
        <v>67</v>
      </c>
      <c r="H4300" s="5" t="s">
        <v>69</v>
      </c>
    </row>
    <row r="4301" spans="1:8">
      <c r="A4301" s="1" t="s">
        <v>136</v>
      </c>
      <c r="B4301" s="1" t="s">
        <v>159</v>
      </c>
      <c r="C4301" s="1" t="s">
        <v>371</v>
      </c>
      <c r="D4301" s="1">
        <v>14</v>
      </c>
      <c r="E4301" s="1" t="s">
        <v>80</v>
      </c>
      <c r="F4301" s="3" t="s">
        <v>35</v>
      </c>
      <c r="G4301" s="1" t="s">
        <v>67</v>
      </c>
      <c r="H4301" s="5">
        <v>1.7833300000000001</v>
      </c>
    </row>
    <row r="4302" spans="1:8">
      <c r="A4302" s="1" t="s">
        <v>136</v>
      </c>
      <c r="B4302" s="1" t="s">
        <v>159</v>
      </c>
      <c r="C4302" s="1" t="s">
        <v>371</v>
      </c>
      <c r="D4302" s="1">
        <v>14</v>
      </c>
      <c r="E4302" s="1" t="s">
        <v>80</v>
      </c>
      <c r="F4302" s="3" t="s">
        <v>36</v>
      </c>
      <c r="G4302" s="1" t="s">
        <v>67</v>
      </c>
      <c r="H4302" s="5">
        <v>4.28</v>
      </c>
    </row>
    <row r="4303" spans="1:8">
      <c r="A4303" s="1" t="s">
        <v>136</v>
      </c>
      <c r="B4303" s="1" t="s">
        <v>159</v>
      </c>
      <c r="C4303" s="1" t="s">
        <v>371</v>
      </c>
      <c r="D4303" s="1">
        <v>14</v>
      </c>
      <c r="E4303" s="1" t="s">
        <v>80</v>
      </c>
      <c r="F4303" s="3" t="s">
        <v>37</v>
      </c>
      <c r="G4303" s="1" t="s">
        <v>67</v>
      </c>
      <c r="H4303" s="5">
        <v>0.19319</v>
      </c>
    </row>
    <row r="4304" spans="1:8">
      <c r="A4304" s="1" t="s">
        <v>136</v>
      </c>
      <c r="B4304" s="1" t="s">
        <v>159</v>
      </c>
      <c r="C4304" s="1" t="s">
        <v>371</v>
      </c>
      <c r="D4304" s="1">
        <v>14</v>
      </c>
      <c r="E4304" s="1" t="s">
        <v>80</v>
      </c>
      <c r="F4304" s="3" t="s">
        <v>38</v>
      </c>
      <c r="G4304" s="1" t="s">
        <v>67</v>
      </c>
      <c r="H4304" s="6">
        <v>4.28</v>
      </c>
    </row>
    <row r="4305" spans="1:8">
      <c r="A4305" s="1" t="s">
        <v>136</v>
      </c>
      <c r="B4305" s="1" t="s">
        <v>159</v>
      </c>
      <c r="C4305" s="1" t="s">
        <v>371</v>
      </c>
      <c r="D4305" s="1">
        <v>14</v>
      </c>
      <c r="E4305" s="1" t="s">
        <v>80</v>
      </c>
      <c r="F4305" s="3" t="s">
        <v>39</v>
      </c>
      <c r="G4305" s="1" t="s">
        <v>67</v>
      </c>
      <c r="H4305" s="6" t="s">
        <v>69</v>
      </c>
    </row>
    <row r="4306" spans="1:8">
      <c r="A4306" s="1" t="s">
        <v>136</v>
      </c>
      <c r="B4306" s="1" t="s">
        <v>159</v>
      </c>
      <c r="C4306" s="1" t="s">
        <v>371</v>
      </c>
      <c r="D4306" s="1">
        <v>14</v>
      </c>
      <c r="E4306" s="1" t="s">
        <v>80</v>
      </c>
      <c r="F4306" s="3" t="s">
        <v>40</v>
      </c>
      <c r="G4306" s="1" t="s">
        <v>67</v>
      </c>
      <c r="H4306" s="5">
        <v>1.7833300000000001</v>
      </c>
    </row>
    <row r="4307" spans="1:8">
      <c r="A4307" s="1" t="s">
        <v>136</v>
      </c>
      <c r="B4307" s="1" t="s">
        <v>159</v>
      </c>
      <c r="C4307" s="1" t="s">
        <v>371</v>
      </c>
      <c r="D4307" s="1">
        <v>14</v>
      </c>
      <c r="E4307" s="1" t="s">
        <v>80</v>
      </c>
      <c r="F4307" s="3" t="s">
        <v>41</v>
      </c>
      <c r="G4307" s="1" t="s">
        <v>68</v>
      </c>
      <c r="H4307" s="5">
        <v>7.1333299999999999</v>
      </c>
    </row>
    <row r="4308" spans="1:8">
      <c r="A4308" s="1" t="s">
        <v>136</v>
      </c>
      <c r="B4308" s="1" t="s">
        <v>159</v>
      </c>
      <c r="C4308" s="1" t="s">
        <v>371</v>
      </c>
      <c r="D4308" s="1">
        <v>14</v>
      </c>
      <c r="E4308" s="1" t="s">
        <v>80</v>
      </c>
      <c r="F4308" s="3" t="s">
        <v>42</v>
      </c>
      <c r="G4308" s="1" t="s">
        <v>68</v>
      </c>
      <c r="H4308" s="5" t="s">
        <v>69</v>
      </c>
    </row>
    <row r="4309" spans="1:8">
      <c r="A4309" s="1" t="s">
        <v>136</v>
      </c>
      <c r="B4309" s="1" t="s">
        <v>159</v>
      </c>
      <c r="C4309" s="1" t="s">
        <v>371</v>
      </c>
      <c r="D4309" s="1">
        <v>14</v>
      </c>
      <c r="E4309" s="1" t="s">
        <v>80</v>
      </c>
      <c r="F4309" s="3" t="s">
        <v>43</v>
      </c>
      <c r="G4309" s="1" t="s">
        <v>67</v>
      </c>
      <c r="H4309" s="5">
        <v>0.46068999999999999</v>
      </c>
    </row>
    <row r="4310" spans="1:8">
      <c r="A4310" s="1" t="s">
        <v>136</v>
      </c>
      <c r="B4310" s="1" t="s">
        <v>159</v>
      </c>
      <c r="C4310" s="1" t="s">
        <v>371</v>
      </c>
      <c r="D4310" s="1">
        <v>14</v>
      </c>
      <c r="E4310" s="1" t="s">
        <v>80</v>
      </c>
      <c r="F4310" s="3" t="s">
        <v>44</v>
      </c>
      <c r="G4310" s="1" t="s">
        <v>67</v>
      </c>
      <c r="H4310" s="5" t="s">
        <v>69</v>
      </c>
    </row>
    <row r="4311" spans="1:8">
      <c r="A4311" s="1" t="s">
        <v>136</v>
      </c>
      <c r="B4311" s="1" t="s">
        <v>159</v>
      </c>
      <c r="C4311" s="1" t="s">
        <v>371</v>
      </c>
      <c r="D4311" s="1">
        <v>14</v>
      </c>
      <c r="E4311" s="1" t="s">
        <v>80</v>
      </c>
      <c r="F4311" s="3" t="s">
        <v>45</v>
      </c>
      <c r="G4311" s="1" t="s">
        <v>68</v>
      </c>
      <c r="H4311" s="5" t="s">
        <v>69</v>
      </c>
    </row>
    <row r="4312" spans="1:8">
      <c r="A4312" s="1" t="s">
        <v>136</v>
      </c>
      <c r="B4312" s="1" t="s">
        <v>159</v>
      </c>
      <c r="C4312" s="1" t="s">
        <v>371</v>
      </c>
      <c r="D4312" s="1">
        <v>14</v>
      </c>
      <c r="E4312" s="1" t="s">
        <v>80</v>
      </c>
      <c r="F4312" s="3" t="s">
        <v>46</v>
      </c>
      <c r="G4312" s="1" t="s">
        <v>67</v>
      </c>
      <c r="H4312" s="5">
        <v>1.605</v>
      </c>
    </row>
    <row r="4313" spans="1:8">
      <c r="A4313" s="1" t="s">
        <v>136</v>
      </c>
      <c r="B4313" s="1" t="s">
        <v>159</v>
      </c>
      <c r="C4313" s="1" t="s">
        <v>371</v>
      </c>
      <c r="D4313" s="1">
        <v>14</v>
      </c>
      <c r="E4313" s="1" t="s">
        <v>80</v>
      </c>
      <c r="F4313" s="3" t="s">
        <v>47</v>
      </c>
      <c r="G4313" s="1" t="s">
        <v>68</v>
      </c>
      <c r="H4313" s="5">
        <v>6.2416700000000001</v>
      </c>
    </row>
    <row r="4314" spans="1:8">
      <c r="A4314" s="1" t="s">
        <v>136</v>
      </c>
      <c r="B4314" s="1" t="s">
        <v>159</v>
      </c>
      <c r="C4314" s="1" t="s">
        <v>371</v>
      </c>
      <c r="D4314" s="1">
        <v>14</v>
      </c>
      <c r="E4314" s="1" t="s">
        <v>80</v>
      </c>
      <c r="F4314" s="3" t="s">
        <v>48</v>
      </c>
      <c r="G4314" s="1" t="s">
        <v>68</v>
      </c>
      <c r="H4314" s="5">
        <v>2.14</v>
      </c>
    </row>
    <row r="4315" spans="1:8">
      <c r="A4315" s="1" t="s">
        <v>136</v>
      </c>
      <c r="B4315" s="1" t="s">
        <v>159</v>
      </c>
      <c r="C4315" s="1" t="s">
        <v>371</v>
      </c>
      <c r="D4315" s="1">
        <v>14</v>
      </c>
      <c r="E4315" s="1" t="s">
        <v>80</v>
      </c>
      <c r="F4315" s="3" t="s">
        <v>49</v>
      </c>
      <c r="G4315" s="1" t="s">
        <v>67</v>
      </c>
      <c r="H4315" s="5" t="s">
        <v>69</v>
      </c>
    </row>
    <row r="4316" spans="1:8">
      <c r="A4316" s="1" t="s">
        <v>136</v>
      </c>
      <c r="B4316" s="1" t="s">
        <v>159</v>
      </c>
      <c r="C4316" s="1" t="s">
        <v>371</v>
      </c>
      <c r="D4316" s="1">
        <v>14</v>
      </c>
      <c r="E4316" s="1" t="s">
        <v>80</v>
      </c>
      <c r="F4316" s="3" t="s">
        <v>50</v>
      </c>
      <c r="G4316" s="1" t="s">
        <v>68</v>
      </c>
      <c r="H4316" s="5">
        <v>2.14</v>
      </c>
    </row>
    <row r="4317" spans="1:8">
      <c r="A4317" s="1" t="s">
        <v>136</v>
      </c>
      <c r="B4317" s="1" t="s">
        <v>159</v>
      </c>
      <c r="C4317" s="1" t="s">
        <v>371</v>
      </c>
      <c r="D4317" s="1">
        <v>14</v>
      </c>
      <c r="E4317" s="1" t="s">
        <v>80</v>
      </c>
      <c r="F4317" s="3" t="s">
        <v>51</v>
      </c>
      <c r="G4317" s="1" t="s">
        <v>67</v>
      </c>
      <c r="H4317" s="5" t="s">
        <v>69</v>
      </c>
    </row>
    <row r="4318" spans="1:8">
      <c r="A4318" s="1" t="s">
        <v>136</v>
      </c>
      <c r="B4318" s="1" t="s">
        <v>159</v>
      </c>
      <c r="C4318" s="1" t="s">
        <v>371</v>
      </c>
      <c r="D4318" s="1">
        <v>14</v>
      </c>
      <c r="E4318" s="1" t="s">
        <v>80</v>
      </c>
      <c r="F4318" s="3" t="s">
        <v>52</v>
      </c>
      <c r="G4318" s="1" t="s">
        <v>68</v>
      </c>
      <c r="H4318" s="5">
        <v>3.21</v>
      </c>
    </row>
    <row r="4319" spans="1:8">
      <c r="A4319" s="1" t="s">
        <v>136</v>
      </c>
      <c r="B4319" s="1" t="s">
        <v>159</v>
      </c>
      <c r="C4319" s="1" t="s">
        <v>371</v>
      </c>
      <c r="D4319" s="1">
        <v>14</v>
      </c>
      <c r="E4319" s="1" t="s">
        <v>80</v>
      </c>
      <c r="F4319" s="3" t="s">
        <v>53</v>
      </c>
      <c r="G4319" s="1" t="s">
        <v>68</v>
      </c>
      <c r="H4319" s="5">
        <v>3.21</v>
      </c>
    </row>
    <row r="4320" spans="1:8">
      <c r="A4320" s="1" t="s">
        <v>136</v>
      </c>
      <c r="B4320" s="1" t="s">
        <v>159</v>
      </c>
      <c r="C4320" s="1" t="s">
        <v>371</v>
      </c>
      <c r="D4320" s="1">
        <v>14</v>
      </c>
      <c r="E4320" s="1" t="s">
        <v>80</v>
      </c>
      <c r="F4320" s="3" t="s">
        <v>54</v>
      </c>
      <c r="G4320" s="1" t="s">
        <v>68</v>
      </c>
      <c r="H4320" s="5">
        <v>3.21</v>
      </c>
    </row>
    <row r="4321" spans="1:8">
      <c r="A4321" s="1" t="s">
        <v>136</v>
      </c>
      <c r="B4321" s="1" t="s">
        <v>159</v>
      </c>
      <c r="C4321" s="1" t="s">
        <v>371</v>
      </c>
      <c r="D4321" s="1">
        <v>14</v>
      </c>
      <c r="E4321" s="1" t="s">
        <v>80</v>
      </c>
      <c r="F4321" s="3" t="s">
        <v>55</v>
      </c>
      <c r="G4321" s="1" t="s">
        <v>68</v>
      </c>
      <c r="H4321" s="5">
        <v>3.21</v>
      </c>
    </row>
    <row r="4322" spans="1:8">
      <c r="A4322" s="1" t="s">
        <v>136</v>
      </c>
      <c r="B4322" s="1" t="s">
        <v>159</v>
      </c>
      <c r="C4322" s="1" t="s">
        <v>371</v>
      </c>
      <c r="D4322" s="1">
        <v>14</v>
      </c>
      <c r="E4322" s="1" t="s">
        <v>80</v>
      </c>
      <c r="F4322" s="3" t="s">
        <v>56</v>
      </c>
      <c r="G4322" s="1" t="s">
        <v>68</v>
      </c>
      <c r="H4322" s="5">
        <v>1.605</v>
      </c>
    </row>
    <row r="4323" spans="1:8">
      <c r="A4323" s="1" t="s">
        <v>136</v>
      </c>
      <c r="B4323" s="1" t="s">
        <v>159</v>
      </c>
      <c r="C4323" s="1" t="s">
        <v>371</v>
      </c>
      <c r="D4323" s="1">
        <v>14</v>
      </c>
      <c r="E4323" s="1" t="s">
        <v>80</v>
      </c>
      <c r="F4323" s="3" t="s">
        <v>57</v>
      </c>
      <c r="G4323" s="1" t="s">
        <v>68</v>
      </c>
      <c r="H4323" s="5" t="s">
        <v>69</v>
      </c>
    </row>
    <row r="4324" spans="1:8">
      <c r="A4324" s="1" t="s">
        <v>136</v>
      </c>
      <c r="B4324" s="1" t="s">
        <v>159</v>
      </c>
      <c r="C4324" s="1" t="s">
        <v>371</v>
      </c>
      <c r="D4324" s="1">
        <v>14</v>
      </c>
      <c r="E4324" s="1" t="s">
        <v>80</v>
      </c>
      <c r="F4324" s="3" t="s">
        <v>58</v>
      </c>
      <c r="G4324" s="1" t="s">
        <v>68</v>
      </c>
      <c r="H4324" s="5">
        <v>0.53500000000000003</v>
      </c>
    </row>
    <row r="4325" spans="1:8">
      <c r="A4325" s="1" t="s">
        <v>136</v>
      </c>
      <c r="B4325" s="1" t="s">
        <v>159</v>
      </c>
      <c r="C4325" s="1" t="s">
        <v>371</v>
      </c>
      <c r="D4325" s="1">
        <v>14</v>
      </c>
      <c r="E4325" s="1" t="s">
        <v>80</v>
      </c>
      <c r="F4325" s="3" t="s">
        <v>135</v>
      </c>
      <c r="G4325" s="1" t="s">
        <v>68</v>
      </c>
      <c r="H4325" s="5">
        <v>0.80249999999999999</v>
      </c>
    </row>
    <row r="4326" spans="1:8">
      <c r="A4326" s="1" t="s">
        <v>136</v>
      </c>
      <c r="B4326" s="1" t="s">
        <v>159</v>
      </c>
      <c r="C4326" s="1" t="s">
        <v>371</v>
      </c>
      <c r="D4326" s="1">
        <v>14</v>
      </c>
      <c r="E4326" s="1" t="s">
        <v>80</v>
      </c>
      <c r="F4326" s="3" t="s">
        <v>59</v>
      </c>
      <c r="G4326" s="1" t="s">
        <v>68</v>
      </c>
      <c r="H4326" s="5">
        <v>0.80249999999999999</v>
      </c>
    </row>
    <row r="4327" spans="1:8">
      <c r="A4327" s="1" t="s">
        <v>136</v>
      </c>
      <c r="B4327" s="1" t="s">
        <v>159</v>
      </c>
      <c r="C4327" s="1" t="s">
        <v>371</v>
      </c>
      <c r="D4327" s="1">
        <v>14</v>
      </c>
      <c r="E4327" s="1" t="s">
        <v>80</v>
      </c>
      <c r="F4327" s="3" t="s">
        <v>60</v>
      </c>
      <c r="G4327" s="1" t="s">
        <v>68</v>
      </c>
      <c r="H4327" s="5">
        <v>0.26750000000000002</v>
      </c>
    </row>
    <row r="4328" spans="1:8">
      <c r="A4328" s="1" t="s">
        <v>136</v>
      </c>
      <c r="B4328" s="1" t="s">
        <v>159</v>
      </c>
      <c r="C4328" s="1" t="s">
        <v>371</v>
      </c>
      <c r="D4328" s="1">
        <v>14</v>
      </c>
      <c r="E4328" s="1" t="s">
        <v>80</v>
      </c>
      <c r="F4328" s="3" t="s">
        <v>61</v>
      </c>
      <c r="G4328" s="1" t="s">
        <v>67</v>
      </c>
      <c r="H4328" s="5" t="s">
        <v>69</v>
      </c>
    </row>
    <row r="4329" spans="1:8">
      <c r="A4329" s="1" t="s">
        <v>136</v>
      </c>
      <c r="B4329" s="1" t="s">
        <v>159</v>
      </c>
      <c r="C4329" s="1" t="s">
        <v>371</v>
      </c>
      <c r="D4329" s="1">
        <v>14</v>
      </c>
      <c r="E4329" s="1" t="s">
        <v>80</v>
      </c>
      <c r="F4329" s="3" t="s">
        <v>62</v>
      </c>
      <c r="G4329" s="1" t="s">
        <v>67</v>
      </c>
      <c r="H4329" s="5">
        <v>5.35</v>
      </c>
    </row>
    <row r="4330" spans="1:8">
      <c r="A4330" s="1" t="s">
        <v>136</v>
      </c>
      <c r="B4330" s="1" t="s">
        <v>159</v>
      </c>
      <c r="C4330" s="1" t="s">
        <v>371</v>
      </c>
      <c r="D4330" s="1">
        <v>14</v>
      </c>
      <c r="E4330" s="1" t="s">
        <v>80</v>
      </c>
      <c r="F4330" s="3" t="s">
        <v>63</v>
      </c>
      <c r="G4330" s="1" t="s">
        <v>67</v>
      </c>
      <c r="H4330" s="5" t="s">
        <v>69</v>
      </c>
    </row>
    <row r="4331" spans="1:8">
      <c r="A4331" s="1" t="s">
        <v>136</v>
      </c>
      <c r="B4331" s="1" t="s">
        <v>159</v>
      </c>
      <c r="C4331" s="1" t="s">
        <v>371</v>
      </c>
      <c r="D4331" s="1">
        <v>14</v>
      </c>
      <c r="E4331" s="1" t="s">
        <v>80</v>
      </c>
      <c r="F4331" s="3" t="s">
        <v>64</v>
      </c>
      <c r="G4331" s="1" t="s">
        <v>67</v>
      </c>
      <c r="H4331" s="5">
        <v>0.80249999999999999</v>
      </c>
    </row>
    <row r="4332" spans="1:8">
      <c r="A4332" s="1" t="s">
        <v>136</v>
      </c>
      <c r="B4332" s="1" t="s">
        <v>159</v>
      </c>
      <c r="C4332" s="1" t="s">
        <v>371</v>
      </c>
      <c r="D4332" s="1">
        <v>14</v>
      </c>
      <c r="E4332" s="1" t="s">
        <v>80</v>
      </c>
      <c r="F4332" s="3" t="s">
        <v>65</v>
      </c>
      <c r="G4332" s="1" t="s">
        <v>67</v>
      </c>
      <c r="H4332" s="5">
        <v>0.89166999999999996</v>
      </c>
    </row>
    <row r="4333" spans="1:8">
      <c r="A4333" s="1" t="s">
        <v>136</v>
      </c>
      <c r="B4333" s="1" t="s">
        <v>159</v>
      </c>
      <c r="C4333" s="1" t="s">
        <v>371</v>
      </c>
      <c r="D4333" s="1">
        <v>14</v>
      </c>
      <c r="E4333" s="1" t="s">
        <v>80</v>
      </c>
      <c r="F4333" s="3" t="s">
        <v>66</v>
      </c>
      <c r="G4333" s="1" t="s">
        <v>67</v>
      </c>
      <c r="H4333" s="5">
        <v>0.89166999999999996</v>
      </c>
    </row>
    <row r="4334" spans="1:8">
      <c r="A4334" s="1" t="s">
        <v>136</v>
      </c>
      <c r="B4334" s="1" t="s">
        <v>159</v>
      </c>
      <c r="C4334" s="1" t="s">
        <v>372</v>
      </c>
      <c r="D4334" s="1">
        <v>2.5</v>
      </c>
      <c r="E4334" s="1" t="s">
        <v>80</v>
      </c>
      <c r="F4334" s="2" t="s">
        <v>11</v>
      </c>
      <c r="G4334" s="1" t="s">
        <v>67</v>
      </c>
      <c r="H4334" s="4">
        <v>2.2291699999999999</v>
      </c>
    </row>
    <row r="4335" spans="1:8">
      <c r="A4335" s="1" t="s">
        <v>136</v>
      </c>
      <c r="B4335" s="1" t="s">
        <v>159</v>
      </c>
      <c r="C4335" s="1" t="s">
        <v>372</v>
      </c>
      <c r="D4335" s="1">
        <v>2.5</v>
      </c>
      <c r="E4335" s="1" t="s">
        <v>80</v>
      </c>
      <c r="F4335" s="2" t="s">
        <v>12</v>
      </c>
      <c r="G4335" s="1" t="s">
        <v>67</v>
      </c>
      <c r="H4335" s="4">
        <v>2.31833</v>
      </c>
    </row>
    <row r="4336" spans="1:8">
      <c r="A4336" s="1" t="s">
        <v>136</v>
      </c>
      <c r="B4336" s="1" t="s">
        <v>159</v>
      </c>
      <c r="C4336" s="1" t="s">
        <v>372</v>
      </c>
      <c r="D4336" s="1">
        <v>2.5</v>
      </c>
      <c r="E4336" s="1" t="s">
        <v>80</v>
      </c>
      <c r="F4336" s="2" t="s">
        <v>13</v>
      </c>
      <c r="G4336" s="1" t="s">
        <v>67</v>
      </c>
      <c r="H4336" s="4">
        <v>0.35666999999999999</v>
      </c>
    </row>
    <row r="4337" spans="1:8">
      <c r="A4337" s="1" t="s">
        <v>136</v>
      </c>
      <c r="B4337" s="1" t="s">
        <v>159</v>
      </c>
      <c r="C4337" s="1" t="s">
        <v>372</v>
      </c>
      <c r="D4337" s="1">
        <v>2.5</v>
      </c>
      <c r="E4337" s="1" t="s">
        <v>80</v>
      </c>
      <c r="F4337" s="2" t="s">
        <v>14</v>
      </c>
      <c r="G4337" s="1" t="s">
        <v>67</v>
      </c>
      <c r="H4337" s="4" t="s">
        <v>69</v>
      </c>
    </row>
    <row r="4338" spans="1:8">
      <c r="A4338" s="1" t="s">
        <v>136</v>
      </c>
      <c r="B4338" s="1" t="s">
        <v>159</v>
      </c>
      <c r="C4338" s="1" t="s">
        <v>372</v>
      </c>
      <c r="D4338" s="1">
        <v>2.5</v>
      </c>
      <c r="E4338" s="1" t="s">
        <v>80</v>
      </c>
      <c r="F4338" s="2" t="s">
        <v>15</v>
      </c>
      <c r="G4338" s="1" t="s">
        <v>67</v>
      </c>
      <c r="H4338" s="4" t="s">
        <v>69</v>
      </c>
    </row>
    <row r="4339" spans="1:8">
      <c r="A4339" s="1" t="s">
        <v>136</v>
      </c>
      <c r="B4339" s="1" t="s">
        <v>159</v>
      </c>
      <c r="C4339" s="1" t="s">
        <v>372</v>
      </c>
      <c r="D4339" s="1">
        <v>2.5</v>
      </c>
      <c r="E4339" s="1" t="s">
        <v>80</v>
      </c>
      <c r="F4339" s="2" t="s">
        <v>16</v>
      </c>
      <c r="G4339" s="1" t="s">
        <v>67</v>
      </c>
      <c r="H4339" s="4" t="s">
        <v>69</v>
      </c>
    </row>
    <row r="4340" spans="1:8">
      <c r="A4340" s="1" t="s">
        <v>136</v>
      </c>
      <c r="B4340" s="1" t="s">
        <v>159</v>
      </c>
      <c r="C4340" s="1" t="s">
        <v>372</v>
      </c>
      <c r="D4340" s="1">
        <v>2.5</v>
      </c>
      <c r="E4340" s="1" t="s">
        <v>80</v>
      </c>
      <c r="F4340" s="2" t="s">
        <v>17</v>
      </c>
      <c r="G4340" s="1" t="s">
        <v>67</v>
      </c>
      <c r="H4340" s="4" t="s">
        <v>69</v>
      </c>
    </row>
    <row r="4341" spans="1:8">
      <c r="A4341" s="1" t="s">
        <v>136</v>
      </c>
      <c r="B4341" s="1" t="s">
        <v>159</v>
      </c>
      <c r="C4341" s="1" t="s">
        <v>372</v>
      </c>
      <c r="D4341" s="1">
        <v>2.5</v>
      </c>
      <c r="E4341" s="1" t="s">
        <v>80</v>
      </c>
      <c r="F4341" s="2" t="s">
        <v>18</v>
      </c>
      <c r="G4341" s="1" t="s">
        <v>68</v>
      </c>
      <c r="H4341" s="4">
        <v>0.26750000000000002</v>
      </c>
    </row>
    <row r="4342" spans="1:8">
      <c r="A4342" s="1" t="s">
        <v>136</v>
      </c>
      <c r="B4342" s="1" t="s">
        <v>159</v>
      </c>
      <c r="C4342" s="1" t="s">
        <v>372</v>
      </c>
      <c r="D4342" s="1">
        <v>2.5</v>
      </c>
      <c r="E4342" s="1" t="s">
        <v>80</v>
      </c>
      <c r="F4342" s="2" t="s">
        <v>19</v>
      </c>
      <c r="G4342" s="1" t="s">
        <v>67</v>
      </c>
      <c r="H4342" s="4" t="s">
        <v>69</v>
      </c>
    </row>
    <row r="4343" spans="1:8">
      <c r="A4343" s="1" t="s">
        <v>136</v>
      </c>
      <c r="B4343" s="1" t="s">
        <v>159</v>
      </c>
      <c r="C4343" s="1" t="s">
        <v>372</v>
      </c>
      <c r="D4343" s="1">
        <v>2.5</v>
      </c>
      <c r="E4343" s="1" t="s">
        <v>80</v>
      </c>
      <c r="F4343" s="2" t="s">
        <v>20</v>
      </c>
      <c r="G4343" s="1" t="s">
        <v>67</v>
      </c>
      <c r="H4343" s="4" t="s">
        <v>69</v>
      </c>
    </row>
    <row r="4344" spans="1:8">
      <c r="A4344" s="1" t="s">
        <v>136</v>
      </c>
      <c r="B4344" s="1" t="s">
        <v>159</v>
      </c>
      <c r="C4344" s="1" t="s">
        <v>372</v>
      </c>
      <c r="D4344" s="1">
        <v>2.5</v>
      </c>
      <c r="E4344" s="1" t="s">
        <v>80</v>
      </c>
      <c r="F4344" s="2" t="s">
        <v>21</v>
      </c>
      <c r="G4344" s="1" t="s">
        <v>67</v>
      </c>
      <c r="H4344" s="4" t="s">
        <v>69</v>
      </c>
    </row>
    <row r="4345" spans="1:8">
      <c r="A4345" s="1" t="s">
        <v>136</v>
      </c>
      <c r="B4345" s="1" t="s">
        <v>159</v>
      </c>
      <c r="C4345" s="1" t="s">
        <v>372</v>
      </c>
      <c r="D4345" s="1">
        <v>2.5</v>
      </c>
      <c r="E4345" s="1" t="s">
        <v>80</v>
      </c>
      <c r="F4345" s="2" t="s">
        <v>22</v>
      </c>
      <c r="G4345" s="1" t="s">
        <v>67</v>
      </c>
      <c r="H4345" s="4" t="s">
        <v>69</v>
      </c>
    </row>
    <row r="4346" spans="1:8">
      <c r="A4346" s="1" t="s">
        <v>136</v>
      </c>
      <c r="B4346" s="1" t="s">
        <v>159</v>
      </c>
      <c r="C4346" s="1" t="s">
        <v>372</v>
      </c>
      <c r="D4346" s="1">
        <v>2.5</v>
      </c>
      <c r="E4346" s="1" t="s">
        <v>80</v>
      </c>
      <c r="F4346" s="2" t="s">
        <v>23</v>
      </c>
      <c r="G4346" s="1" t="s">
        <v>67</v>
      </c>
      <c r="H4346" s="4" t="s">
        <v>69</v>
      </c>
    </row>
    <row r="4347" spans="1:8">
      <c r="A4347" s="1" t="s">
        <v>136</v>
      </c>
      <c r="B4347" s="1" t="s">
        <v>159</v>
      </c>
      <c r="C4347" s="1" t="s">
        <v>372</v>
      </c>
      <c r="D4347" s="1">
        <v>2.5</v>
      </c>
      <c r="E4347" s="1" t="s">
        <v>80</v>
      </c>
      <c r="F4347" s="2" t="s">
        <v>24</v>
      </c>
      <c r="G4347" s="1" t="s">
        <v>67</v>
      </c>
      <c r="H4347" s="4" t="s">
        <v>69</v>
      </c>
    </row>
    <row r="4348" spans="1:8">
      <c r="A4348" s="1" t="s">
        <v>136</v>
      </c>
      <c r="B4348" s="1" t="s">
        <v>159</v>
      </c>
      <c r="C4348" s="1" t="s">
        <v>372</v>
      </c>
      <c r="D4348" s="1">
        <v>2.5</v>
      </c>
      <c r="E4348" s="1" t="s">
        <v>80</v>
      </c>
      <c r="F4348" s="3" t="s">
        <v>25</v>
      </c>
      <c r="G4348" s="1" t="s">
        <v>67</v>
      </c>
      <c r="H4348" s="5" t="s">
        <v>69</v>
      </c>
    </row>
    <row r="4349" spans="1:8">
      <c r="A4349" s="1" t="s">
        <v>136</v>
      </c>
      <c r="B4349" s="1" t="s">
        <v>159</v>
      </c>
      <c r="C4349" s="1" t="s">
        <v>372</v>
      </c>
      <c r="D4349" s="1">
        <v>2.5</v>
      </c>
      <c r="E4349" s="1" t="s">
        <v>80</v>
      </c>
      <c r="F4349" s="3" t="s">
        <v>26</v>
      </c>
      <c r="G4349" s="1" t="s">
        <v>67</v>
      </c>
      <c r="H4349" s="5" t="s">
        <v>69</v>
      </c>
    </row>
    <row r="4350" spans="1:8">
      <c r="A4350" s="1" t="s">
        <v>136</v>
      </c>
      <c r="B4350" s="1" t="s">
        <v>159</v>
      </c>
      <c r="C4350" s="1" t="s">
        <v>372</v>
      </c>
      <c r="D4350" s="1">
        <v>2.5</v>
      </c>
      <c r="E4350" s="1" t="s">
        <v>80</v>
      </c>
      <c r="F4350" s="3" t="s">
        <v>27</v>
      </c>
      <c r="G4350" s="1" t="s">
        <v>67</v>
      </c>
      <c r="H4350" s="5" t="s">
        <v>69</v>
      </c>
    </row>
    <row r="4351" spans="1:8">
      <c r="A4351" s="1" t="s">
        <v>136</v>
      </c>
      <c r="B4351" s="1" t="s">
        <v>159</v>
      </c>
      <c r="C4351" s="1" t="s">
        <v>372</v>
      </c>
      <c r="D4351" s="1">
        <v>2.5</v>
      </c>
      <c r="E4351" s="1" t="s">
        <v>80</v>
      </c>
      <c r="F4351" s="3" t="s">
        <v>28</v>
      </c>
      <c r="G4351" s="1" t="s">
        <v>67</v>
      </c>
      <c r="H4351" s="5" t="s">
        <v>69</v>
      </c>
    </row>
    <row r="4352" spans="1:8">
      <c r="A4352" s="1" t="s">
        <v>136</v>
      </c>
      <c r="B4352" s="1" t="s">
        <v>159</v>
      </c>
      <c r="C4352" s="1" t="s">
        <v>372</v>
      </c>
      <c r="D4352" s="1">
        <v>2.5</v>
      </c>
      <c r="E4352" s="1" t="s">
        <v>80</v>
      </c>
      <c r="F4352" s="3" t="s">
        <v>29</v>
      </c>
      <c r="G4352" s="1" t="s">
        <v>67</v>
      </c>
      <c r="H4352" s="5" t="s">
        <v>69</v>
      </c>
    </row>
    <row r="4353" spans="1:8">
      <c r="A4353" s="1" t="s">
        <v>136</v>
      </c>
      <c r="B4353" s="1" t="s">
        <v>159</v>
      </c>
      <c r="C4353" s="1" t="s">
        <v>372</v>
      </c>
      <c r="D4353" s="1">
        <v>2.5</v>
      </c>
      <c r="E4353" s="1" t="s">
        <v>80</v>
      </c>
      <c r="F4353" s="3" t="s">
        <v>30</v>
      </c>
      <c r="G4353" s="1" t="s">
        <v>67</v>
      </c>
      <c r="H4353" s="5" t="s">
        <v>69</v>
      </c>
    </row>
    <row r="4354" spans="1:8">
      <c r="A4354" s="1" t="s">
        <v>136</v>
      </c>
      <c r="B4354" s="1" t="s">
        <v>159</v>
      </c>
      <c r="C4354" s="1" t="s">
        <v>372</v>
      </c>
      <c r="D4354" s="1">
        <v>2.5</v>
      </c>
      <c r="E4354" s="1" t="s">
        <v>80</v>
      </c>
      <c r="F4354" s="3" t="s">
        <v>31</v>
      </c>
      <c r="G4354" s="1" t="s">
        <v>67</v>
      </c>
      <c r="H4354" s="5" t="s">
        <v>69</v>
      </c>
    </row>
    <row r="4355" spans="1:8">
      <c r="A4355" s="1" t="s">
        <v>136</v>
      </c>
      <c r="B4355" s="1" t="s">
        <v>159</v>
      </c>
      <c r="C4355" s="1" t="s">
        <v>372</v>
      </c>
      <c r="D4355" s="1">
        <v>2.5</v>
      </c>
      <c r="E4355" s="1" t="s">
        <v>80</v>
      </c>
      <c r="F4355" s="3" t="s">
        <v>32</v>
      </c>
      <c r="G4355" s="1" t="s">
        <v>67</v>
      </c>
      <c r="H4355" s="5" t="s">
        <v>69</v>
      </c>
    </row>
    <row r="4356" spans="1:8">
      <c r="A4356" s="1" t="s">
        <v>136</v>
      </c>
      <c r="B4356" s="1" t="s">
        <v>159</v>
      </c>
      <c r="C4356" s="1" t="s">
        <v>372</v>
      </c>
      <c r="D4356" s="1">
        <v>2.5</v>
      </c>
      <c r="E4356" s="1" t="s">
        <v>80</v>
      </c>
      <c r="F4356" s="3" t="s">
        <v>33</v>
      </c>
      <c r="G4356" s="1" t="s">
        <v>67</v>
      </c>
      <c r="H4356" s="5" t="s">
        <v>69</v>
      </c>
    </row>
    <row r="4357" spans="1:8">
      <c r="A4357" s="1" t="s">
        <v>136</v>
      </c>
      <c r="B4357" s="1" t="s">
        <v>159</v>
      </c>
      <c r="C4357" s="1" t="s">
        <v>372</v>
      </c>
      <c r="D4357" s="1">
        <v>2.5</v>
      </c>
      <c r="E4357" s="1" t="s">
        <v>80</v>
      </c>
      <c r="F4357" s="3" t="s">
        <v>34</v>
      </c>
      <c r="G4357" s="1" t="s">
        <v>67</v>
      </c>
      <c r="H4357" s="5" t="s">
        <v>69</v>
      </c>
    </row>
    <row r="4358" spans="1:8">
      <c r="A4358" s="1" t="s">
        <v>136</v>
      </c>
      <c r="B4358" s="1" t="s">
        <v>159</v>
      </c>
      <c r="C4358" s="1" t="s">
        <v>372</v>
      </c>
      <c r="D4358" s="1">
        <v>2.5</v>
      </c>
      <c r="E4358" s="1" t="s">
        <v>80</v>
      </c>
      <c r="F4358" s="3" t="s">
        <v>35</v>
      </c>
      <c r="G4358" s="1" t="s">
        <v>67</v>
      </c>
      <c r="H4358" s="5">
        <v>3.21</v>
      </c>
    </row>
    <row r="4359" spans="1:8">
      <c r="A4359" s="1" t="s">
        <v>136</v>
      </c>
      <c r="B4359" s="1" t="s">
        <v>159</v>
      </c>
      <c r="C4359" s="1" t="s">
        <v>372</v>
      </c>
      <c r="D4359" s="1">
        <v>2.5</v>
      </c>
      <c r="E4359" s="1" t="s">
        <v>80</v>
      </c>
      <c r="F4359" s="3" t="s">
        <v>36</v>
      </c>
      <c r="G4359" s="1" t="s">
        <v>67</v>
      </c>
      <c r="H4359" s="5" t="s">
        <v>69</v>
      </c>
    </row>
    <row r="4360" spans="1:8">
      <c r="A4360" s="1" t="s">
        <v>136</v>
      </c>
      <c r="B4360" s="1" t="s">
        <v>159</v>
      </c>
      <c r="C4360" s="1" t="s">
        <v>372</v>
      </c>
      <c r="D4360" s="1">
        <v>2.5</v>
      </c>
      <c r="E4360" s="1" t="s">
        <v>80</v>
      </c>
      <c r="F4360" s="3" t="s">
        <v>37</v>
      </c>
      <c r="G4360" s="1" t="s">
        <v>67</v>
      </c>
      <c r="H4360" s="5">
        <v>0.35666999999999999</v>
      </c>
    </row>
    <row r="4361" spans="1:8">
      <c r="A4361" s="1" t="s">
        <v>136</v>
      </c>
      <c r="B4361" s="1" t="s">
        <v>159</v>
      </c>
      <c r="C4361" s="1" t="s">
        <v>372</v>
      </c>
      <c r="D4361" s="1">
        <v>2.5</v>
      </c>
      <c r="E4361" s="1" t="s">
        <v>80</v>
      </c>
      <c r="F4361" s="3" t="s">
        <v>38</v>
      </c>
      <c r="G4361" s="1" t="s">
        <v>67</v>
      </c>
      <c r="H4361" s="6" t="s">
        <v>69</v>
      </c>
    </row>
    <row r="4362" spans="1:8">
      <c r="A4362" s="1" t="s">
        <v>136</v>
      </c>
      <c r="B4362" s="1" t="s">
        <v>159</v>
      </c>
      <c r="C4362" s="1" t="s">
        <v>372</v>
      </c>
      <c r="D4362" s="1">
        <v>2.5</v>
      </c>
      <c r="E4362" s="1" t="s">
        <v>80</v>
      </c>
      <c r="F4362" s="3" t="s">
        <v>39</v>
      </c>
      <c r="G4362" s="1" t="s">
        <v>67</v>
      </c>
      <c r="H4362" s="6" t="s">
        <v>69</v>
      </c>
    </row>
    <row r="4363" spans="1:8">
      <c r="A4363" s="1" t="s">
        <v>136</v>
      </c>
      <c r="B4363" s="1" t="s">
        <v>159</v>
      </c>
      <c r="C4363" s="1" t="s">
        <v>372</v>
      </c>
      <c r="D4363" s="1">
        <v>2.5</v>
      </c>
      <c r="E4363" s="1" t="s">
        <v>80</v>
      </c>
      <c r="F4363" s="3" t="s">
        <v>40</v>
      </c>
      <c r="G4363" s="1" t="s">
        <v>67</v>
      </c>
      <c r="H4363" s="5" t="s">
        <v>69</v>
      </c>
    </row>
    <row r="4364" spans="1:8">
      <c r="A4364" s="1" t="s">
        <v>136</v>
      </c>
      <c r="B4364" s="1" t="s">
        <v>159</v>
      </c>
      <c r="C4364" s="1" t="s">
        <v>372</v>
      </c>
      <c r="D4364" s="1">
        <v>2.5</v>
      </c>
      <c r="E4364" s="1" t="s">
        <v>80</v>
      </c>
      <c r="F4364" s="3" t="s">
        <v>41</v>
      </c>
      <c r="G4364" s="1" t="s">
        <v>68</v>
      </c>
      <c r="H4364" s="5" t="s">
        <v>69</v>
      </c>
    </row>
    <row r="4365" spans="1:8">
      <c r="A4365" s="1" t="s">
        <v>136</v>
      </c>
      <c r="B4365" s="1" t="s">
        <v>159</v>
      </c>
      <c r="C4365" s="1" t="s">
        <v>372</v>
      </c>
      <c r="D4365" s="1">
        <v>2.5</v>
      </c>
      <c r="E4365" s="1" t="s">
        <v>80</v>
      </c>
      <c r="F4365" s="3" t="s">
        <v>42</v>
      </c>
      <c r="G4365" s="1" t="s">
        <v>68</v>
      </c>
      <c r="H4365" s="5" t="s">
        <v>69</v>
      </c>
    </row>
    <row r="4366" spans="1:8">
      <c r="A4366" s="1" t="s">
        <v>136</v>
      </c>
      <c r="B4366" s="1" t="s">
        <v>159</v>
      </c>
      <c r="C4366" s="1" t="s">
        <v>372</v>
      </c>
      <c r="D4366" s="1">
        <v>2.5</v>
      </c>
      <c r="E4366" s="1" t="s">
        <v>80</v>
      </c>
      <c r="F4366" s="3" t="s">
        <v>43</v>
      </c>
      <c r="G4366" s="1" t="s">
        <v>67</v>
      </c>
      <c r="H4366" s="5">
        <v>0.53500000000000003</v>
      </c>
    </row>
    <row r="4367" spans="1:8">
      <c r="A4367" s="1" t="s">
        <v>136</v>
      </c>
      <c r="B4367" s="1" t="s">
        <v>159</v>
      </c>
      <c r="C4367" s="1" t="s">
        <v>372</v>
      </c>
      <c r="D4367" s="1">
        <v>2.5</v>
      </c>
      <c r="E4367" s="1" t="s">
        <v>80</v>
      </c>
      <c r="F4367" s="3" t="s">
        <v>44</v>
      </c>
      <c r="G4367" s="1" t="s">
        <v>67</v>
      </c>
      <c r="H4367" s="5" t="s">
        <v>69</v>
      </c>
    </row>
    <row r="4368" spans="1:8">
      <c r="A4368" s="1" t="s">
        <v>136</v>
      </c>
      <c r="B4368" s="1" t="s">
        <v>159</v>
      </c>
      <c r="C4368" s="1" t="s">
        <v>372</v>
      </c>
      <c r="D4368" s="1">
        <v>2.5</v>
      </c>
      <c r="E4368" s="1" t="s">
        <v>80</v>
      </c>
      <c r="F4368" s="3" t="s">
        <v>45</v>
      </c>
      <c r="G4368" s="1" t="s">
        <v>68</v>
      </c>
      <c r="H4368" s="5" t="s">
        <v>69</v>
      </c>
    </row>
    <row r="4369" spans="1:8">
      <c r="A4369" s="1" t="s">
        <v>136</v>
      </c>
      <c r="B4369" s="1" t="s">
        <v>159</v>
      </c>
      <c r="C4369" s="1" t="s">
        <v>372</v>
      </c>
      <c r="D4369" s="1">
        <v>2.5</v>
      </c>
      <c r="E4369" s="1" t="s">
        <v>80</v>
      </c>
      <c r="F4369" s="3" t="s">
        <v>46</v>
      </c>
      <c r="G4369" s="1" t="s">
        <v>67</v>
      </c>
      <c r="H4369" s="5" t="s">
        <v>69</v>
      </c>
    </row>
    <row r="4370" spans="1:8">
      <c r="A4370" s="1" t="s">
        <v>136</v>
      </c>
      <c r="B4370" s="1" t="s">
        <v>159</v>
      </c>
      <c r="C4370" s="1" t="s">
        <v>372</v>
      </c>
      <c r="D4370" s="1">
        <v>2.5</v>
      </c>
      <c r="E4370" s="1" t="s">
        <v>80</v>
      </c>
      <c r="F4370" s="3" t="s">
        <v>47</v>
      </c>
      <c r="G4370" s="1" t="s">
        <v>68</v>
      </c>
      <c r="H4370" s="5" t="s">
        <v>69</v>
      </c>
    </row>
    <row r="4371" spans="1:8">
      <c r="A4371" s="1" t="s">
        <v>136</v>
      </c>
      <c r="B4371" s="1" t="s">
        <v>159</v>
      </c>
      <c r="C4371" s="1" t="s">
        <v>372</v>
      </c>
      <c r="D4371" s="1">
        <v>2.5</v>
      </c>
      <c r="E4371" s="1" t="s">
        <v>80</v>
      </c>
      <c r="F4371" s="3" t="s">
        <v>48</v>
      </c>
      <c r="G4371" s="1" t="s">
        <v>68</v>
      </c>
      <c r="H4371" s="5" t="s">
        <v>69</v>
      </c>
    </row>
    <row r="4372" spans="1:8">
      <c r="A4372" s="1" t="s">
        <v>136</v>
      </c>
      <c r="B4372" s="1" t="s">
        <v>159</v>
      </c>
      <c r="C4372" s="1" t="s">
        <v>372</v>
      </c>
      <c r="D4372" s="1">
        <v>2.5</v>
      </c>
      <c r="E4372" s="1" t="s">
        <v>80</v>
      </c>
      <c r="F4372" s="3" t="s">
        <v>49</v>
      </c>
      <c r="G4372" s="1" t="s">
        <v>67</v>
      </c>
      <c r="H4372" s="5" t="s">
        <v>69</v>
      </c>
    </row>
    <row r="4373" spans="1:8">
      <c r="A4373" s="1" t="s">
        <v>136</v>
      </c>
      <c r="B4373" s="1" t="s">
        <v>159</v>
      </c>
      <c r="C4373" s="1" t="s">
        <v>372</v>
      </c>
      <c r="D4373" s="1">
        <v>2.5</v>
      </c>
      <c r="E4373" s="1" t="s">
        <v>80</v>
      </c>
      <c r="F4373" s="3" t="s">
        <v>50</v>
      </c>
      <c r="G4373" s="1" t="s">
        <v>68</v>
      </c>
      <c r="H4373" s="5" t="s">
        <v>69</v>
      </c>
    </row>
    <row r="4374" spans="1:8">
      <c r="A4374" s="1" t="s">
        <v>136</v>
      </c>
      <c r="B4374" s="1" t="s">
        <v>159</v>
      </c>
      <c r="C4374" s="1" t="s">
        <v>372</v>
      </c>
      <c r="D4374" s="1">
        <v>2.5</v>
      </c>
      <c r="E4374" s="1" t="s">
        <v>80</v>
      </c>
      <c r="F4374" s="3" t="s">
        <v>51</v>
      </c>
      <c r="G4374" s="1" t="s">
        <v>67</v>
      </c>
      <c r="H4374" s="5" t="s">
        <v>69</v>
      </c>
    </row>
    <row r="4375" spans="1:8">
      <c r="A4375" s="1" t="s">
        <v>136</v>
      </c>
      <c r="B4375" s="1" t="s">
        <v>159</v>
      </c>
      <c r="C4375" s="1" t="s">
        <v>372</v>
      </c>
      <c r="D4375" s="1">
        <v>2.5</v>
      </c>
      <c r="E4375" s="1" t="s">
        <v>80</v>
      </c>
      <c r="F4375" s="3" t="s">
        <v>52</v>
      </c>
      <c r="G4375" s="1" t="s">
        <v>68</v>
      </c>
      <c r="H4375" s="5" t="s">
        <v>69</v>
      </c>
    </row>
    <row r="4376" spans="1:8">
      <c r="A4376" s="1" t="s">
        <v>136</v>
      </c>
      <c r="B4376" s="1" t="s">
        <v>159</v>
      </c>
      <c r="C4376" s="1" t="s">
        <v>372</v>
      </c>
      <c r="D4376" s="1">
        <v>2.5</v>
      </c>
      <c r="E4376" s="1" t="s">
        <v>80</v>
      </c>
      <c r="F4376" s="3" t="s">
        <v>53</v>
      </c>
      <c r="G4376" s="1" t="s">
        <v>68</v>
      </c>
      <c r="H4376" s="5" t="s">
        <v>69</v>
      </c>
    </row>
    <row r="4377" spans="1:8">
      <c r="A4377" s="1" t="s">
        <v>136</v>
      </c>
      <c r="B4377" s="1" t="s">
        <v>159</v>
      </c>
      <c r="C4377" s="1" t="s">
        <v>372</v>
      </c>
      <c r="D4377" s="1">
        <v>2.5</v>
      </c>
      <c r="E4377" s="1" t="s">
        <v>80</v>
      </c>
      <c r="F4377" s="3" t="s">
        <v>54</v>
      </c>
      <c r="G4377" s="1" t="s">
        <v>68</v>
      </c>
      <c r="H4377" s="5" t="s">
        <v>69</v>
      </c>
    </row>
    <row r="4378" spans="1:8">
      <c r="A4378" s="1" t="s">
        <v>136</v>
      </c>
      <c r="B4378" s="1" t="s">
        <v>159</v>
      </c>
      <c r="C4378" s="1" t="s">
        <v>372</v>
      </c>
      <c r="D4378" s="1">
        <v>2.5</v>
      </c>
      <c r="E4378" s="1" t="s">
        <v>80</v>
      </c>
      <c r="F4378" s="3" t="s">
        <v>55</v>
      </c>
      <c r="G4378" s="1" t="s">
        <v>68</v>
      </c>
      <c r="H4378" s="5" t="s">
        <v>69</v>
      </c>
    </row>
    <row r="4379" spans="1:8">
      <c r="A4379" s="1" t="s">
        <v>136</v>
      </c>
      <c r="B4379" s="1" t="s">
        <v>159</v>
      </c>
      <c r="C4379" s="1" t="s">
        <v>372</v>
      </c>
      <c r="D4379" s="1">
        <v>2.5</v>
      </c>
      <c r="E4379" s="1" t="s">
        <v>80</v>
      </c>
      <c r="F4379" s="3" t="s">
        <v>56</v>
      </c>
      <c r="G4379" s="1" t="s">
        <v>68</v>
      </c>
      <c r="H4379" s="5">
        <v>2.14</v>
      </c>
    </row>
    <row r="4380" spans="1:8">
      <c r="A4380" s="1" t="s">
        <v>136</v>
      </c>
      <c r="B4380" s="1" t="s">
        <v>159</v>
      </c>
      <c r="C4380" s="1" t="s">
        <v>372</v>
      </c>
      <c r="D4380" s="1">
        <v>2.5</v>
      </c>
      <c r="E4380" s="1" t="s">
        <v>80</v>
      </c>
      <c r="F4380" s="3" t="s">
        <v>57</v>
      </c>
      <c r="G4380" s="1" t="s">
        <v>68</v>
      </c>
      <c r="H4380" s="5" t="s">
        <v>69</v>
      </c>
    </row>
    <row r="4381" spans="1:8">
      <c r="A4381" s="1" t="s">
        <v>136</v>
      </c>
      <c r="B4381" s="1" t="s">
        <v>159</v>
      </c>
      <c r="C4381" s="1" t="s">
        <v>372</v>
      </c>
      <c r="D4381" s="1">
        <v>2.5</v>
      </c>
      <c r="E4381" s="1" t="s">
        <v>80</v>
      </c>
      <c r="F4381" s="3" t="s">
        <v>58</v>
      </c>
      <c r="G4381" s="1" t="s">
        <v>68</v>
      </c>
      <c r="H4381" s="5">
        <v>1.1145799999999999</v>
      </c>
    </row>
    <row r="4382" spans="1:8">
      <c r="A4382" s="1" t="s">
        <v>136</v>
      </c>
      <c r="B4382" s="1" t="s">
        <v>159</v>
      </c>
      <c r="C4382" s="1" t="s">
        <v>372</v>
      </c>
      <c r="D4382" s="1">
        <v>2.5</v>
      </c>
      <c r="E4382" s="1" t="s">
        <v>80</v>
      </c>
      <c r="F4382" s="3" t="s">
        <v>135</v>
      </c>
      <c r="G4382" s="1" t="s">
        <v>68</v>
      </c>
      <c r="H4382" s="5" t="s">
        <v>69</v>
      </c>
    </row>
    <row r="4383" spans="1:8">
      <c r="A4383" s="1" t="s">
        <v>136</v>
      </c>
      <c r="B4383" s="1" t="s">
        <v>159</v>
      </c>
      <c r="C4383" s="1" t="s">
        <v>372</v>
      </c>
      <c r="D4383" s="1">
        <v>2.5</v>
      </c>
      <c r="E4383" s="1" t="s">
        <v>80</v>
      </c>
      <c r="F4383" s="3" t="s">
        <v>59</v>
      </c>
      <c r="G4383" s="1" t="s">
        <v>68</v>
      </c>
      <c r="H4383" s="5" t="s">
        <v>69</v>
      </c>
    </row>
    <row r="4384" spans="1:8">
      <c r="A4384" s="1" t="s">
        <v>136</v>
      </c>
      <c r="B4384" s="1" t="s">
        <v>159</v>
      </c>
      <c r="C4384" s="1" t="s">
        <v>372</v>
      </c>
      <c r="D4384" s="1">
        <v>2.5</v>
      </c>
      <c r="E4384" s="1" t="s">
        <v>80</v>
      </c>
      <c r="F4384" s="3" t="s">
        <v>60</v>
      </c>
      <c r="G4384" s="1" t="s">
        <v>68</v>
      </c>
      <c r="H4384" s="5" t="s">
        <v>69</v>
      </c>
    </row>
    <row r="4385" spans="1:8">
      <c r="A4385" s="1" t="s">
        <v>136</v>
      </c>
      <c r="B4385" s="1" t="s">
        <v>159</v>
      </c>
      <c r="C4385" s="1" t="s">
        <v>372</v>
      </c>
      <c r="D4385" s="1">
        <v>2.5</v>
      </c>
      <c r="E4385" s="1" t="s">
        <v>80</v>
      </c>
      <c r="F4385" s="3" t="s">
        <v>61</v>
      </c>
      <c r="G4385" s="1" t="s">
        <v>67</v>
      </c>
      <c r="H4385" s="5" t="s">
        <v>69</v>
      </c>
    </row>
    <row r="4386" spans="1:8">
      <c r="A4386" s="1" t="s">
        <v>136</v>
      </c>
      <c r="B4386" s="1" t="s">
        <v>159</v>
      </c>
      <c r="C4386" s="1" t="s">
        <v>372</v>
      </c>
      <c r="D4386" s="1">
        <v>2.5</v>
      </c>
      <c r="E4386" s="1" t="s">
        <v>80</v>
      </c>
      <c r="F4386" s="3" t="s">
        <v>62</v>
      </c>
      <c r="G4386" s="1" t="s">
        <v>67</v>
      </c>
      <c r="H4386" s="5" t="s">
        <v>69</v>
      </c>
    </row>
    <row r="4387" spans="1:8">
      <c r="A4387" s="1" t="s">
        <v>136</v>
      </c>
      <c r="B4387" s="1" t="s">
        <v>159</v>
      </c>
      <c r="C4387" s="1" t="s">
        <v>372</v>
      </c>
      <c r="D4387" s="1">
        <v>2.5</v>
      </c>
      <c r="E4387" s="1" t="s">
        <v>80</v>
      </c>
      <c r="F4387" s="3" t="s">
        <v>63</v>
      </c>
      <c r="G4387" s="1" t="s">
        <v>67</v>
      </c>
      <c r="H4387" s="5" t="s">
        <v>69</v>
      </c>
    </row>
    <row r="4388" spans="1:8">
      <c r="A4388" s="1" t="s">
        <v>136</v>
      </c>
      <c r="B4388" s="1" t="s">
        <v>159</v>
      </c>
      <c r="C4388" s="1" t="s">
        <v>372</v>
      </c>
      <c r="D4388" s="1">
        <v>2.5</v>
      </c>
      <c r="E4388" s="1" t="s">
        <v>80</v>
      </c>
      <c r="F4388" s="3" t="s">
        <v>64</v>
      </c>
      <c r="G4388" s="1" t="s">
        <v>67</v>
      </c>
      <c r="H4388" s="5" t="s">
        <v>69</v>
      </c>
    </row>
    <row r="4389" spans="1:8">
      <c r="A4389" s="1" t="s">
        <v>136</v>
      </c>
      <c r="B4389" s="1" t="s">
        <v>159</v>
      </c>
      <c r="C4389" s="1" t="s">
        <v>372</v>
      </c>
      <c r="D4389" s="1">
        <v>2.5</v>
      </c>
      <c r="E4389" s="1" t="s">
        <v>80</v>
      </c>
      <c r="F4389" s="3" t="s">
        <v>65</v>
      </c>
      <c r="G4389" s="1" t="s">
        <v>67</v>
      </c>
      <c r="H4389" s="5">
        <v>0.80249999999999999</v>
      </c>
    </row>
    <row r="4390" spans="1:8">
      <c r="A4390" s="1" t="s">
        <v>136</v>
      </c>
      <c r="B4390" s="1" t="s">
        <v>159</v>
      </c>
      <c r="C4390" s="1" t="s">
        <v>372</v>
      </c>
      <c r="D4390" s="1">
        <v>2.5</v>
      </c>
      <c r="E4390" s="1" t="s">
        <v>80</v>
      </c>
      <c r="F4390" s="3" t="s">
        <v>66</v>
      </c>
      <c r="G4390" s="1" t="s">
        <v>67</v>
      </c>
      <c r="H4390" s="5">
        <v>1.605</v>
      </c>
    </row>
    <row r="4391" spans="1:8">
      <c r="A4391" s="1" t="s">
        <v>136</v>
      </c>
      <c r="B4391" s="1" t="s">
        <v>159</v>
      </c>
      <c r="C4391" s="1" t="s">
        <v>373</v>
      </c>
      <c r="D4391" s="1">
        <v>5</v>
      </c>
      <c r="E4391" s="1" t="s">
        <v>71</v>
      </c>
      <c r="F4391" s="2" t="s">
        <v>11</v>
      </c>
      <c r="G4391" s="1" t="s">
        <v>67</v>
      </c>
      <c r="H4391" s="4">
        <v>1.8725000000000001</v>
      </c>
    </row>
    <row r="4392" spans="1:8">
      <c r="A4392" s="1" t="s">
        <v>136</v>
      </c>
      <c r="B4392" s="1" t="s">
        <v>159</v>
      </c>
      <c r="C4392" s="1" t="s">
        <v>373</v>
      </c>
      <c r="D4392" s="1">
        <v>5</v>
      </c>
      <c r="E4392" s="1" t="s">
        <v>71</v>
      </c>
      <c r="F4392" s="2" t="s">
        <v>12</v>
      </c>
      <c r="G4392" s="1" t="s">
        <v>67</v>
      </c>
      <c r="H4392" s="4">
        <v>1.605</v>
      </c>
    </row>
    <row r="4393" spans="1:8">
      <c r="A4393" s="1" t="s">
        <v>136</v>
      </c>
      <c r="B4393" s="1" t="s">
        <v>159</v>
      </c>
      <c r="C4393" s="1" t="s">
        <v>373</v>
      </c>
      <c r="D4393" s="1">
        <v>5</v>
      </c>
      <c r="E4393" s="1" t="s">
        <v>71</v>
      </c>
      <c r="F4393" s="2" t="s">
        <v>13</v>
      </c>
      <c r="G4393" s="1" t="s">
        <v>67</v>
      </c>
      <c r="H4393" s="4">
        <v>0.57957999999999998</v>
      </c>
    </row>
    <row r="4394" spans="1:8">
      <c r="A4394" s="1" t="s">
        <v>136</v>
      </c>
      <c r="B4394" s="1" t="s">
        <v>159</v>
      </c>
      <c r="C4394" s="1" t="s">
        <v>373</v>
      </c>
      <c r="D4394" s="1">
        <v>5</v>
      </c>
      <c r="E4394" s="1" t="s">
        <v>71</v>
      </c>
      <c r="F4394" s="2" t="s">
        <v>14</v>
      </c>
      <c r="G4394" s="1" t="s">
        <v>67</v>
      </c>
      <c r="H4394" s="4">
        <v>4.8150000000000004</v>
      </c>
    </row>
    <row r="4395" spans="1:8">
      <c r="A4395" s="1" t="s">
        <v>136</v>
      </c>
      <c r="B4395" s="1" t="s">
        <v>159</v>
      </c>
      <c r="C4395" s="1" t="s">
        <v>373</v>
      </c>
      <c r="D4395" s="1">
        <v>5</v>
      </c>
      <c r="E4395" s="1" t="s">
        <v>71</v>
      </c>
      <c r="F4395" s="2" t="s">
        <v>15</v>
      </c>
      <c r="G4395" s="1" t="s">
        <v>67</v>
      </c>
      <c r="H4395" s="4">
        <v>4.8150000000000004</v>
      </c>
    </row>
    <row r="4396" spans="1:8">
      <c r="A4396" s="1" t="s">
        <v>136</v>
      </c>
      <c r="B4396" s="1" t="s">
        <v>159</v>
      </c>
      <c r="C4396" s="1" t="s">
        <v>373</v>
      </c>
      <c r="D4396" s="1">
        <v>5</v>
      </c>
      <c r="E4396" s="1" t="s">
        <v>71</v>
      </c>
      <c r="F4396" s="2" t="s">
        <v>16</v>
      </c>
      <c r="G4396" s="1" t="s">
        <v>67</v>
      </c>
      <c r="H4396" s="4">
        <v>4.8150000000000004</v>
      </c>
    </row>
    <row r="4397" spans="1:8">
      <c r="A4397" s="1" t="s">
        <v>136</v>
      </c>
      <c r="B4397" s="1" t="s">
        <v>159</v>
      </c>
      <c r="C4397" s="1" t="s">
        <v>373</v>
      </c>
      <c r="D4397" s="1">
        <v>5</v>
      </c>
      <c r="E4397" s="1" t="s">
        <v>71</v>
      </c>
      <c r="F4397" s="2" t="s">
        <v>17</v>
      </c>
      <c r="G4397" s="1" t="s">
        <v>67</v>
      </c>
      <c r="H4397" s="4">
        <v>4.8150000000000004</v>
      </c>
    </row>
    <row r="4398" spans="1:8">
      <c r="A4398" s="1" t="s">
        <v>136</v>
      </c>
      <c r="B4398" s="1" t="s">
        <v>159</v>
      </c>
      <c r="C4398" s="1" t="s">
        <v>373</v>
      </c>
      <c r="D4398" s="1">
        <v>5</v>
      </c>
      <c r="E4398" s="1" t="s">
        <v>71</v>
      </c>
      <c r="F4398" s="2" t="s">
        <v>18</v>
      </c>
      <c r="G4398" s="1" t="s">
        <v>68</v>
      </c>
      <c r="H4398" s="4">
        <v>1.8725000000000001</v>
      </c>
    </row>
    <row r="4399" spans="1:8">
      <c r="A4399" s="1" t="s">
        <v>136</v>
      </c>
      <c r="B4399" s="1" t="s">
        <v>159</v>
      </c>
      <c r="C4399" s="1" t="s">
        <v>373</v>
      </c>
      <c r="D4399" s="1">
        <v>5</v>
      </c>
      <c r="E4399" s="1" t="s">
        <v>71</v>
      </c>
      <c r="F4399" s="2" t="s">
        <v>19</v>
      </c>
      <c r="G4399" s="1" t="s">
        <v>67</v>
      </c>
      <c r="H4399" s="4">
        <v>4.8150000000000004</v>
      </c>
    </row>
    <row r="4400" spans="1:8">
      <c r="A4400" s="1" t="s">
        <v>136</v>
      </c>
      <c r="B4400" s="1" t="s">
        <v>159</v>
      </c>
      <c r="C4400" s="1" t="s">
        <v>373</v>
      </c>
      <c r="D4400" s="1">
        <v>5</v>
      </c>
      <c r="E4400" s="1" t="s">
        <v>71</v>
      </c>
      <c r="F4400" s="2" t="s">
        <v>20</v>
      </c>
      <c r="G4400" s="1" t="s">
        <v>67</v>
      </c>
      <c r="H4400" s="4">
        <v>4.8150000000000004</v>
      </c>
    </row>
    <row r="4401" spans="1:8">
      <c r="A4401" s="1" t="s">
        <v>136</v>
      </c>
      <c r="B4401" s="1" t="s">
        <v>159</v>
      </c>
      <c r="C4401" s="1" t="s">
        <v>373</v>
      </c>
      <c r="D4401" s="1">
        <v>5</v>
      </c>
      <c r="E4401" s="1" t="s">
        <v>71</v>
      </c>
      <c r="F4401" s="2" t="s">
        <v>21</v>
      </c>
      <c r="G4401" s="1" t="s">
        <v>67</v>
      </c>
      <c r="H4401" s="4">
        <v>4.8150000000000004</v>
      </c>
    </row>
    <row r="4402" spans="1:8">
      <c r="A4402" s="1" t="s">
        <v>136</v>
      </c>
      <c r="B4402" s="1" t="s">
        <v>159</v>
      </c>
      <c r="C4402" s="1" t="s">
        <v>373</v>
      </c>
      <c r="D4402" s="1">
        <v>5</v>
      </c>
      <c r="E4402" s="1" t="s">
        <v>71</v>
      </c>
      <c r="F4402" s="2" t="s">
        <v>22</v>
      </c>
      <c r="G4402" s="1" t="s">
        <v>67</v>
      </c>
      <c r="H4402" s="4">
        <v>4.8150000000000004</v>
      </c>
    </row>
    <row r="4403" spans="1:8">
      <c r="A4403" s="1" t="s">
        <v>136</v>
      </c>
      <c r="B4403" s="1" t="s">
        <v>159</v>
      </c>
      <c r="C4403" s="1" t="s">
        <v>373</v>
      </c>
      <c r="D4403" s="1">
        <v>5</v>
      </c>
      <c r="E4403" s="1" t="s">
        <v>71</v>
      </c>
      <c r="F4403" s="2" t="s">
        <v>23</v>
      </c>
      <c r="G4403" s="1" t="s">
        <v>67</v>
      </c>
      <c r="H4403" s="4" t="s">
        <v>69</v>
      </c>
    </row>
    <row r="4404" spans="1:8">
      <c r="A4404" s="1" t="s">
        <v>136</v>
      </c>
      <c r="B4404" s="1" t="s">
        <v>159</v>
      </c>
      <c r="C4404" s="1" t="s">
        <v>373</v>
      </c>
      <c r="D4404" s="1">
        <v>5</v>
      </c>
      <c r="E4404" s="1" t="s">
        <v>71</v>
      </c>
      <c r="F4404" s="2" t="s">
        <v>24</v>
      </c>
      <c r="G4404" s="1" t="s">
        <v>67</v>
      </c>
      <c r="H4404" s="4" t="s">
        <v>69</v>
      </c>
    </row>
    <row r="4405" spans="1:8">
      <c r="A4405" s="1" t="s">
        <v>136</v>
      </c>
      <c r="B4405" s="1" t="s">
        <v>159</v>
      </c>
      <c r="C4405" s="1" t="s">
        <v>373</v>
      </c>
      <c r="D4405" s="1">
        <v>5</v>
      </c>
      <c r="E4405" s="1" t="s">
        <v>71</v>
      </c>
      <c r="F4405" s="3" t="s">
        <v>25</v>
      </c>
      <c r="G4405" s="1" t="s">
        <v>67</v>
      </c>
      <c r="H4405" s="5" t="s">
        <v>69</v>
      </c>
    </row>
    <row r="4406" spans="1:8">
      <c r="A4406" s="1" t="s">
        <v>136</v>
      </c>
      <c r="B4406" s="1" t="s">
        <v>159</v>
      </c>
      <c r="C4406" s="1" t="s">
        <v>373</v>
      </c>
      <c r="D4406" s="1">
        <v>5</v>
      </c>
      <c r="E4406" s="1" t="s">
        <v>71</v>
      </c>
      <c r="F4406" s="3" t="s">
        <v>26</v>
      </c>
      <c r="G4406" s="1" t="s">
        <v>67</v>
      </c>
      <c r="H4406" s="5">
        <v>5.0824999999999996</v>
      </c>
    </row>
    <row r="4407" spans="1:8">
      <c r="A4407" s="1" t="s">
        <v>136</v>
      </c>
      <c r="B4407" s="1" t="s">
        <v>159</v>
      </c>
      <c r="C4407" s="1" t="s">
        <v>373</v>
      </c>
      <c r="D4407" s="1">
        <v>5</v>
      </c>
      <c r="E4407" s="1" t="s">
        <v>71</v>
      </c>
      <c r="F4407" s="3" t="s">
        <v>27</v>
      </c>
      <c r="G4407" s="1" t="s">
        <v>67</v>
      </c>
      <c r="H4407" s="5">
        <v>0.91842000000000001</v>
      </c>
    </row>
    <row r="4408" spans="1:8">
      <c r="A4408" s="1" t="s">
        <v>136</v>
      </c>
      <c r="B4408" s="1" t="s">
        <v>159</v>
      </c>
      <c r="C4408" s="1" t="s">
        <v>373</v>
      </c>
      <c r="D4408" s="1">
        <v>5</v>
      </c>
      <c r="E4408" s="1" t="s">
        <v>71</v>
      </c>
      <c r="F4408" s="3" t="s">
        <v>28</v>
      </c>
      <c r="G4408" s="1" t="s">
        <v>67</v>
      </c>
      <c r="H4408" s="5">
        <v>0.96299999999999997</v>
      </c>
    </row>
    <row r="4409" spans="1:8">
      <c r="A4409" s="1" t="s">
        <v>136</v>
      </c>
      <c r="B4409" s="1" t="s">
        <v>159</v>
      </c>
      <c r="C4409" s="1" t="s">
        <v>373</v>
      </c>
      <c r="D4409" s="1">
        <v>5</v>
      </c>
      <c r="E4409" s="1" t="s">
        <v>71</v>
      </c>
      <c r="F4409" s="3" t="s">
        <v>29</v>
      </c>
      <c r="G4409" s="1" t="s">
        <v>67</v>
      </c>
      <c r="H4409" s="5" t="s">
        <v>69</v>
      </c>
    </row>
    <row r="4410" spans="1:8">
      <c r="A4410" s="1" t="s">
        <v>136</v>
      </c>
      <c r="B4410" s="1" t="s">
        <v>159</v>
      </c>
      <c r="C4410" s="1" t="s">
        <v>373</v>
      </c>
      <c r="D4410" s="1">
        <v>5</v>
      </c>
      <c r="E4410" s="1" t="s">
        <v>71</v>
      </c>
      <c r="F4410" s="3" t="s">
        <v>30</v>
      </c>
      <c r="G4410" s="1" t="s">
        <v>67</v>
      </c>
      <c r="H4410" s="5" t="s">
        <v>69</v>
      </c>
    </row>
    <row r="4411" spans="1:8">
      <c r="A4411" s="1" t="s">
        <v>136</v>
      </c>
      <c r="B4411" s="1" t="s">
        <v>159</v>
      </c>
      <c r="C4411" s="1" t="s">
        <v>373</v>
      </c>
      <c r="D4411" s="1">
        <v>5</v>
      </c>
      <c r="E4411" s="1" t="s">
        <v>71</v>
      </c>
      <c r="F4411" s="3" t="s">
        <v>31</v>
      </c>
      <c r="G4411" s="1" t="s">
        <v>67</v>
      </c>
      <c r="H4411" s="5">
        <v>1.37317</v>
      </c>
    </row>
    <row r="4412" spans="1:8">
      <c r="A4412" s="1" t="s">
        <v>136</v>
      </c>
      <c r="B4412" s="1" t="s">
        <v>159</v>
      </c>
      <c r="C4412" s="1" t="s">
        <v>373</v>
      </c>
      <c r="D4412" s="1">
        <v>5</v>
      </c>
      <c r="E4412" s="1" t="s">
        <v>71</v>
      </c>
      <c r="F4412" s="3" t="s">
        <v>32</v>
      </c>
      <c r="G4412" s="1" t="s">
        <v>67</v>
      </c>
      <c r="H4412" s="5">
        <v>1.8725000000000001</v>
      </c>
    </row>
    <row r="4413" spans="1:8">
      <c r="A4413" s="1" t="s">
        <v>136</v>
      </c>
      <c r="B4413" s="1" t="s">
        <v>159</v>
      </c>
      <c r="C4413" s="1" t="s">
        <v>373</v>
      </c>
      <c r="D4413" s="1">
        <v>5</v>
      </c>
      <c r="E4413" s="1" t="s">
        <v>71</v>
      </c>
      <c r="F4413" s="3" t="s">
        <v>33</v>
      </c>
      <c r="G4413" s="1" t="s">
        <v>67</v>
      </c>
      <c r="H4413" s="5">
        <v>2.9424999999999999</v>
      </c>
    </row>
    <row r="4414" spans="1:8">
      <c r="A4414" s="1" t="s">
        <v>136</v>
      </c>
      <c r="B4414" s="1" t="s">
        <v>159</v>
      </c>
      <c r="C4414" s="1" t="s">
        <v>373</v>
      </c>
      <c r="D4414" s="1">
        <v>5</v>
      </c>
      <c r="E4414" s="1" t="s">
        <v>71</v>
      </c>
      <c r="F4414" s="3" t="s">
        <v>34</v>
      </c>
      <c r="G4414" s="1" t="s">
        <v>67</v>
      </c>
      <c r="H4414" s="5">
        <v>2.9424999999999999</v>
      </c>
    </row>
    <row r="4415" spans="1:8">
      <c r="A4415" s="1" t="s">
        <v>136</v>
      </c>
      <c r="B4415" s="1" t="s">
        <v>159</v>
      </c>
      <c r="C4415" s="1" t="s">
        <v>373</v>
      </c>
      <c r="D4415" s="1">
        <v>5</v>
      </c>
      <c r="E4415" s="1" t="s">
        <v>71</v>
      </c>
      <c r="F4415" s="3" t="s">
        <v>35</v>
      </c>
      <c r="G4415" s="1" t="s">
        <v>67</v>
      </c>
      <c r="H4415" s="5">
        <v>0.58850000000000002</v>
      </c>
    </row>
    <row r="4416" spans="1:8">
      <c r="A4416" s="1" t="s">
        <v>136</v>
      </c>
      <c r="B4416" s="1" t="s">
        <v>159</v>
      </c>
      <c r="C4416" s="1" t="s">
        <v>373</v>
      </c>
      <c r="D4416" s="1">
        <v>5</v>
      </c>
      <c r="E4416" s="1" t="s">
        <v>71</v>
      </c>
      <c r="F4416" s="3" t="s">
        <v>36</v>
      </c>
      <c r="G4416" s="1" t="s">
        <v>67</v>
      </c>
      <c r="H4416" s="5">
        <v>4.8150000000000004</v>
      </c>
    </row>
    <row r="4417" spans="1:8">
      <c r="A4417" s="1" t="s">
        <v>136</v>
      </c>
      <c r="B4417" s="1" t="s">
        <v>159</v>
      </c>
      <c r="C4417" s="1" t="s">
        <v>373</v>
      </c>
      <c r="D4417" s="1">
        <v>5</v>
      </c>
      <c r="E4417" s="1" t="s">
        <v>71</v>
      </c>
      <c r="F4417" s="3" t="s">
        <v>37</v>
      </c>
      <c r="G4417" s="1" t="s">
        <v>67</v>
      </c>
      <c r="H4417" s="5">
        <v>2.6749999999999998</v>
      </c>
    </row>
    <row r="4418" spans="1:8">
      <c r="A4418" s="1" t="s">
        <v>136</v>
      </c>
      <c r="B4418" s="1" t="s">
        <v>159</v>
      </c>
      <c r="C4418" s="1" t="s">
        <v>373</v>
      </c>
      <c r="D4418" s="1">
        <v>5</v>
      </c>
      <c r="E4418" s="1" t="s">
        <v>71</v>
      </c>
      <c r="F4418" s="3" t="s">
        <v>38</v>
      </c>
      <c r="G4418" s="1" t="s">
        <v>67</v>
      </c>
      <c r="H4418" s="6">
        <v>24.074999999999999</v>
      </c>
    </row>
    <row r="4419" spans="1:8">
      <c r="A4419" s="1" t="s">
        <v>136</v>
      </c>
      <c r="B4419" s="1" t="s">
        <v>159</v>
      </c>
      <c r="C4419" s="1" t="s">
        <v>373</v>
      </c>
      <c r="D4419" s="1">
        <v>5</v>
      </c>
      <c r="E4419" s="1" t="s">
        <v>71</v>
      </c>
      <c r="F4419" s="3" t="s">
        <v>39</v>
      </c>
      <c r="G4419" s="1" t="s">
        <v>67</v>
      </c>
      <c r="H4419" s="6">
        <v>66.875</v>
      </c>
    </row>
    <row r="4420" spans="1:8">
      <c r="A4420" s="1" t="s">
        <v>136</v>
      </c>
      <c r="B4420" s="1" t="s">
        <v>159</v>
      </c>
      <c r="C4420" s="1" t="s">
        <v>373</v>
      </c>
      <c r="D4420" s="1">
        <v>5</v>
      </c>
      <c r="E4420" s="1" t="s">
        <v>71</v>
      </c>
      <c r="F4420" s="3" t="s">
        <v>40</v>
      </c>
      <c r="G4420" s="1" t="s">
        <v>67</v>
      </c>
      <c r="H4420" s="5">
        <v>11.234999999999999</v>
      </c>
    </row>
    <row r="4421" spans="1:8">
      <c r="A4421" s="1" t="s">
        <v>136</v>
      </c>
      <c r="B4421" s="1" t="s">
        <v>159</v>
      </c>
      <c r="C4421" s="1" t="s">
        <v>373</v>
      </c>
      <c r="D4421" s="1">
        <v>5</v>
      </c>
      <c r="E4421" s="1" t="s">
        <v>71</v>
      </c>
      <c r="F4421" s="3" t="s">
        <v>41</v>
      </c>
      <c r="G4421" s="1" t="s">
        <v>68</v>
      </c>
      <c r="H4421" s="5">
        <v>4.8150000000000004</v>
      </c>
    </row>
    <row r="4422" spans="1:8">
      <c r="A4422" s="1" t="s">
        <v>136</v>
      </c>
      <c r="B4422" s="1" t="s">
        <v>159</v>
      </c>
      <c r="C4422" s="1" t="s">
        <v>373</v>
      </c>
      <c r="D4422" s="1">
        <v>5</v>
      </c>
      <c r="E4422" s="1" t="s">
        <v>71</v>
      </c>
      <c r="F4422" s="3" t="s">
        <v>42</v>
      </c>
      <c r="G4422" s="1" t="s">
        <v>68</v>
      </c>
      <c r="H4422" s="5" t="s">
        <v>69</v>
      </c>
    </row>
    <row r="4423" spans="1:8">
      <c r="A4423" s="1" t="s">
        <v>136</v>
      </c>
      <c r="B4423" s="1" t="s">
        <v>159</v>
      </c>
      <c r="C4423" s="1" t="s">
        <v>373</v>
      </c>
      <c r="D4423" s="1">
        <v>5</v>
      </c>
      <c r="E4423" s="1" t="s">
        <v>71</v>
      </c>
      <c r="F4423" s="3" t="s">
        <v>43</v>
      </c>
      <c r="G4423" s="1" t="s">
        <v>67</v>
      </c>
      <c r="H4423" s="5">
        <v>0.58850000000000002</v>
      </c>
    </row>
    <row r="4424" spans="1:8">
      <c r="A4424" s="1" t="s">
        <v>136</v>
      </c>
      <c r="B4424" s="1" t="s">
        <v>159</v>
      </c>
      <c r="C4424" s="1" t="s">
        <v>373</v>
      </c>
      <c r="D4424" s="1">
        <v>5</v>
      </c>
      <c r="E4424" s="1" t="s">
        <v>71</v>
      </c>
      <c r="F4424" s="3" t="s">
        <v>44</v>
      </c>
      <c r="G4424" s="1" t="s">
        <v>67</v>
      </c>
      <c r="H4424" s="5" t="s">
        <v>69</v>
      </c>
    </row>
    <row r="4425" spans="1:8">
      <c r="A4425" s="1" t="s">
        <v>136</v>
      </c>
      <c r="B4425" s="1" t="s">
        <v>159</v>
      </c>
      <c r="C4425" s="1" t="s">
        <v>373</v>
      </c>
      <c r="D4425" s="1">
        <v>5</v>
      </c>
      <c r="E4425" s="1" t="s">
        <v>71</v>
      </c>
      <c r="F4425" s="3" t="s">
        <v>45</v>
      </c>
      <c r="G4425" s="1" t="s">
        <v>68</v>
      </c>
      <c r="H4425" s="5" t="s">
        <v>69</v>
      </c>
    </row>
    <row r="4426" spans="1:8">
      <c r="A4426" s="1" t="s">
        <v>136</v>
      </c>
      <c r="B4426" s="1" t="s">
        <v>159</v>
      </c>
      <c r="C4426" s="1" t="s">
        <v>373</v>
      </c>
      <c r="D4426" s="1">
        <v>5</v>
      </c>
      <c r="E4426" s="1" t="s">
        <v>71</v>
      </c>
      <c r="F4426" s="3" t="s">
        <v>46</v>
      </c>
      <c r="G4426" s="1" t="s">
        <v>67</v>
      </c>
      <c r="H4426" s="5">
        <v>4.8150000000000004</v>
      </c>
    </row>
    <row r="4427" spans="1:8">
      <c r="A4427" s="1" t="s">
        <v>136</v>
      </c>
      <c r="B4427" s="1" t="s">
        <v>159</v>
      </c>
      <c r="C4427" s="1" t="s">
        <v>373</v>
      </c>
      <c r="D4427" s="1">
        <v>5</v>
      </c>
      <c r="E4427" s="1" t="s">
        <v>71</v>
      </c>
      <c r="F4427" s="3" t="s">
        <v>47</v>
      </c>
      <c r="G4427" s="1" t="s">
        <v>68</v>
      </c>
      <c r="H4427" s="5">
        <v>17.12</v>
      </c>
    </row>
    <row r="4428" spans="1:8">
      <c r="A4428" s="1" t="s">
        <v>136</v>
      </c>
      <c r="B4428" s="1" t="s">
        <v>159</v>
      </c>
      <c r="C4428" s="1" t="s">
        <v>373</v>
      </c>
      <c r="D4428" s="1">
        <v>5</v>
      </c>
      <c r="E4428" s="1" t="s">
        <v>71</v>
      </c>
      <c r="F4428" s="3" t="s">
        <v>48</v>
      </c>
      <c r="G4428" s="1" t="s">
        <v>68</v>
      </c>
      <c r="H4428" s="5">
        <v>8.0250000000000004</v>
      </c>
    </row>
    <row r="4429" spans="1:8">
      <c r="A4429" s="1" t="s">
        <v>136</v>
      </c>
      <c r="B4429" s="1" t="s">
        <v>159</v>
      </c>
      <c r="C4429" s="1" t="s">
        <v>373</v>
      </c>
      <c r="D4429" s="1">
        <v>5</v>
      </c>
      <c r="E4429" s="1" t="s">
        <v>71</v>
      </c>
      <c r="F4429" s="3" t="s">
        <v>49</v>
      </c>
      <c r="G4429" s="1" t="s">
        <v>67</v>
      </c>
      <c r="H4429" s="5">
        <v>165.85</v>
      </c>
    </row>
    <row r="4430" spans="1:8">
      <c r="A4430" s="1" t="s">
        <v>136</v>
      </c>
      <c r="B4430" s="1" t="s">
        <v>159</v>
      </c>
      <c r="C4430" s="1" t="s">
        <v>373</v>
      </c>
      <c r="D4430" s="1">
        <v>5</v>
      </c>
      <c r="E4430" s="1" t="s">
        <v>71</v>
      </c>
      <c r="F4430" s="3" t="s">
        <v>50</v>
      </c>
      <c r="G4430" s="1" t="s">
        <v>68</v>
      </c>
      <c r="H4430" s="5">
        <v>8.0250000000000004</v>
      </c>
    </row>
    <row r="4431" spans="1:8">
      <c r="A4431" s="1" t="s">
        <v>136</v>
      </c>
      <c r="B4431" s="1" t="s">
        <v>159</v>
      </c>
      <c r="C4431" s="1" t="s">
        <v>373</v>
      </c>
      <c r="D4431" s="1">
        <v>5</v>
      </c>
      <c r="E4431" s="1" t="s">
        <v>71</v>
      </c>
      <c r="F4431" s="3" t="s">
        <v>51</v>
      </c>
      <c r="G4431" s="1" t="s">
        <v>67</v>
      </c>
      <c r="H4431" s="5" t="s">
        <v>69</v>
      </c>
    </row>
    <row r="4432" spans="1:8">
      <c r="A4432" s="1" t="s">
        <v>136</v>
      </c>
      <c r="B4432" s="1" t="s">
        <v>159</v>
      </c>
      <c r="C4432" s="1" t="s">
        <v>373</v>
      </c>
      <c r="D4432" s="1">
        <v>5</v>
      </c>
      <c r="E4432" s="1" t="s">
        <v>71</v>
      </c>
      <c r="F4432" s="3" t="s">
        <v>52</v>
      </c>
      <c r="G4432" s="1" t="s">
        <v>68</v>
      </c>
      <c r="H4432" s="5">
        <v>4.8150000000000004</v>
      </c>
    </row>
    <row r="4433" spans="1:8">
      <c r="A4433" s="1" t="s">
        <v>136</v>
      </c>
      <c r="B4433" s="1" t="s">
        <v>159</v>
      </c>
      <c r="C4433" s="1" t="s">
        <v>373</v>
      </c>
      <c r="D4433" s="1">
        <v>5</v>
      </c>
      <c r="E4433" s="1" t="s">
        <v>71</v>
      </c>
      <c r="F4433" s="3" t="s">
        <v>53</v>
      </c>
      <c r="G4433" s="1" t="s">
        <v>68</v>
      </c>
      <c r="H4433" s="5">
        <v>4.8150000000000004</v>
      </c>
    </row>
    <row r="4434" spans="1:8">
      <c r="A4434" s="1" t="s">
        <v>136</v>
      </c>
      <c r="B4434" s="1" t="s">
        <v>159</v>
      </c>
      <c r="C4434" s="1" t="s">
        <v>373</v>
      </c>
      <c r="D4434" s="1">
        <v>5</v>
      </c>
      <c r="E4434" s="1" t="s">
        <v>71</v>
      </c>
      <c r="F4434" s="3" t="s">
        <v>54</v>
      </c>
      <c r="G4434" s="1" t="s">
        <v>68</v>
      </c>
      <c r="H4434" s="5">
        <v>1.605</v>
      </c>
    </row>
    <row r="4435" spans="1:8">
      <c r="A4435" s="1" t="s">
        <v>136</v>
      </c>
      <c r="B4435" s="1" t="s">
        <v>159</v>
      </c>
      <c r="C4435" s="1" t="s">
        <v>373</v>
      </c>
      <c r="D4435" s="1">
        <v>5</v>
      </c>
      <c r="E4435" s="1" t="s">
        <v>71</v>
      </c>
      <c r="F4435" s="3" t="s">
        <v>55</v>
      </c>
      <c r="G4435" s="1" t="s">
        <v>68</v>
      </c>
      <c r="H4435" s="5">
        <v>1.605</v>
      </c>
    </row>
    <row r="4436" spans="1:8">
      <c r="A4436" s="1" t="s">
        <v>136</v>
      </c>
      <c r="B4436" s="1" t="s">
        <v>159</v>
      </c>
      <c r="C4436" s="1" t="s">
        <v>373</v>
      </c>
      <c r="D4436" s="1">
        <v>5</v>
      </c>
      <c r="E4436" s="1" t="s">
        <v>71</v>
      </c>
      <c r="F4436" s="3" t="s">
        <v>56</v>
      </c>
      <c r="G4436" s="1" t="s">
        <v>68</v>
      </c>
      <c r="H4436" s="5">
        <v>4.8150000000000004</v>
      </c>
    </row>
    <row r="4437" spans="1:8">
      <c r="A4437" s="1" t="s">
        <v>136</v>
      </c>
      <c r="B4437" s="1" t="s">
        <v>159</v>
      </c>
      <c r="C4437" s="1" t="s">
        <v>373</v>
      </c>
      <c r="D4437" s="1">
        <v>5</v>
      </c>
      <c r="E4437" s="1" t="s">
        <v>71</v>
      </c>
      <c r="F4437" s="3" t="s">
        <v>57</v>
      </c>
      <c r="G4437" s="1" t="s">
        <v>68</v>
      </c>
      <c r="H4437" s="5">
        <v>8.0250000000000004</v>
      </c>
    </row>
    <row r="4438" spans="1:8">
      <c r="A4438" s="1" t="s">
        <v>136</v>
      </c>
      <c r="B4438" s="1" t="s">
        <v>159</v>
      </c>
      <c r="C4438" s="1" t="s">
        <v>373</v>
      </c>
      <c r="D4438" s="1">
        <v>5</v>
      </c>
      <c r="E4438" s="1" t="s">
        <v>71</v>
      </c>
      <c r="F4438" s="3" t="s">
        <v>58</v>
      </c>
      <c r="G4438" s="1" t="s">
        <v>68</v>
      </c>
      <c r="H4438" s="5">
        <v>0.61524999999999996</v>
      </c>
    </row>
    <row r="4439" spans="1:8">
      <c r="A4439" s="1" t="s">
        <v>136</v>
      </c>
      <c r="B4439" s="1" t="s">
        <v>159</v>
      </c>
      <c r="C4439" s="1" t="s">
        <v>373</v>
      </c>
      <c r="D4439" s="1">
        <v>5</v>
      </c>
      <c r="E4439" s="1" t="s">
        <v>71</v>
      </c>
      <c r="F4439" s="3" t="s">
        <v>135</v>
      </c>
      <c r="G4439" s="1" t="s">
        <v>68</v>
      </c>
      <c r="H4439" s="5">
        <v>1.605</v>
      </c>
    </row>
    <row r="4440" spans="1:8">
      <c r="A4440" s="1" t="s">
        <v>136</v>
      </c>
      <c r="B4440" s="1" t="s">
        <v>159</v>
      </c>
      <c r="C4440" s="1" t="s">
        <v>373</v>
      </c>
      <c r="D4440" s="1">
        <v>5</v>
      </c>
      <c r="E4440" s="1" t="s">
        <v>71</v>
      </c>
      <c r="F4440" s="3" t="s">
        <v>59</v>
      </c>
      <c r="G4440" s="1" t="s">
        <v>68</v>
      </c>
      <c r="H4440" s="5">
        <v>1.8725000000000001</v>
      </c>
    </row>
    <row r="4441" spans="1:8">
      <c r="A4441" s="1" t="s">
        <v>136</v>
      </c>
      <c r="B4441" s="1" t="s">
        <v>159</v>
      </c>
      <c r="C4441" s="1" t="s">
        <v>373</v>
      </c>
      <c r="D4441" s="1">
        <v>5</v>
      </c>
      <c r="E4441" s="1" t="s">
        <v>71</v>
      </c>
      <c r="F4441" s="3" t="s">
        <v>60</v>
      </c>
      <c r="G4441" s="1" t="s">
        <v>68</v>
      </c>
      <c r="H4441" s="5">
        <v>8.0250000000000004</v>
      </c>
    </row>
    <row r="4442" spans="1:8">
      <c r="A4442" s="1" t="s">
        <v>136</v>
      </c>
      <c r="B4442" s="1" t="s">
        <v>159</v>
      </c>
      <c r="C4442" s="1" t="s">
        <v>373</v>
      </c>
      <c r="D4442" s="1">
        <v>5</v>
      </c>
      <c r="E4442" s="1" t="s">
        <v>71</v>
      </c>
      <c r="F4442" s="3" t="s">
        <v>61</v>
      </c>
      <c r="G4442" s="1" t="s">
        <v>67</v>
      </c>
      <c r="H4442" s="5" t="s">
        <v>69</v>
      </c>
    </row>
    <row r="4443" spans="1:8">
      <c r="A4443" s="1" t="s">
        <v>136</v>
      </c>
      <c r="B4443" s="1" t="s">
        <v>159</v>
      </c>
      <c r="C4443" s="1" t="s">
        <v>373</v>
      </c>
      <c r="D4443" s="1">
        <v>5</v>
      </c>
      <c r="E4443" s="1" t="s">
        <v>71</v>
      </c>
      <c r="F4443" s="3" t="s">
        <v>62</v>
      </c>
      <c r="G4443" s="1" t="s">
        <v>67</v>
      </c>
      <c r="H4443" s="5">
        <v>15.515000000000001</v>
      </c>
    </row>
    <row r="4444" spans="1:8">
      <c r="A4444" s="1" t="s">
        <v>136</v>
      </c>
      <c r="B4444" s="1" t="s">
        <v>159</v>
      </c>
      <c r="C4444" s="1" t="s">
        <v>373</v>
      </c>
      <c r="D4444" s="1">
        <v>5</v>
      </c>
      <c r="E4444" s="1" t="s">
        <v>71</v>
      </c>
      <c r="F4444" s="3" t="s">
        <v>63</v>
      </c>
      <c r="G4444" s="1" t="s">
        <v>67</v>
      </c>
      <c r="H4444" s="5" t="s">
        <v>69</v>
      </c>
    </row>
    <row r="4445" spans="1:8">
      <c r="A4445" s="1" t="s">
        <v>136</v>
      </c>
      <c r="B4445" s="1" t="s">
        <v>159</v>
      </c>
      <c r="C4445" s="1" t="s">
        <v>373</v>
      </c>
      <c r="D4445" s="1">
        <v>5</v>
      </c>
      <c r="E4445" s="1" t="s">
        <v>71</v>
      </c>
      <c r="F4445" s="3" t="s">
        <v>64</v>
      </c>
      <c r="G4445" s="1" t="s">
        <v>67</v>
      </c>
      <c r="H4445" s="5">
        <v>0.80249999999999999</v>
      </c>
    </row>
    <row r="4446" spans="1:8">
      <c r="A4446" s="1" t="s">
        <v>136</v>
      </c>
      <c r="B4446" s="1" t="s">
        <v>159</v>
      </c>
      <c r="C4446" s="1" t="s">
        <v>373</v>
      </c>
      <c r="D4446" s="1">
        <v>5</v>
      </c>
      <c r="E4446" s="1" t="s">
        <v>71</v>
      </c>
      <c r="F4446" s="3" t="s">
        <v>65</v>
      </c>
      <c r="G4446" s="1" t="s">
        <v>67</v>
      </c>
      <c r="H4446" s="5">
        <v>0.95408000000000004</v>
      </c>
    </row>
    <row r="4447" spans="1:8">
      <c r="A4447" s="1" t="s">
        <v>136</v>
      </c>
      <c r="B4447" s="1" t="s">
        <v>159</v>
      </c>
      <c r="C4447" s="1" t="s">
        <v>373</v>
      </c>
      <c r="D4447" s="1">
        <v>5</v>
      </c>
      <c r="E4447" s="1" t="s">
        <v>71</v>
      </c>
      <c r="F4447" s="3" t="s">
        <v>66</v>
      </c>
      <c r="G4447" s="1" t="s">
        <v>67</v>
      </c>
      <c r="H4447" s="5">
        <v>0.95408000000000004</v>
      </c>
    </row>
    <row r="4448" spans="1:8">
      <c r="A4448" s="1" t="s">
        <v>136</v>
      </c>
      <c r="B4448" s="1" t="s">
        <v>159</v>
      </c>
      <c r="C4448" s="1" t="s">
        <v>374</v>
      </c>
      <c r="D4448" s="1">
        <v>4</v>
      </c>
      <c r="E4448" s="1" t="s">
        <v>87</v>
      </c>
      <c r="F4448" s="2" t="s">
        <v>11</v>
      </c>
      <c r="G4448" s="1" t="s">
        <v>67</v>
      </c>
      <c r="H4448" s="4">
        <v>4.1016700000000004</v>
      </c>
    </row>
    <row r="4449" spans="1:8">
      <c r="A4449" s="1" t="s">
        <v>136</v>
      </c>
      <c r="B4449" s="1" t="s">
        <v>159</v>
      </c>
      <c r="C4449" s="1" t="s">
        <v>374</v>
      </c>
      <c r="D4449" s="1">
        <v>4</v>
      </c>
      <c r="E4449" s="1" t="s">
        <v>87</v>
      </c>
      <c r="F4449" s="2" t="s">
        <v>12</v>
      </c>
      <c r="G4449" s="1" t="s">
        <v>67</v>
      </c>
      <c r="H4449" s="4">
        <v>3.21</v>
      </c>
    </row>
    <row r="4450" spans="1:8">
      <c r="A4450" s="1" t="s">
        <v>136</v>
      </c>
      <c r="B4450" s="1" t="s">
        <v>159</v>
      </c>
      <c r="C4450" s="1" t="s">
        <v>374</v>
      </c>
      <c r="D4450" s="1">
        <v>4</v>
      </c>
      <c r="E4450" s="1" t="s">
        <v>87</v>
      </c>
      <c r="F4450" s="2" t="s">
        <v>13</v>
      </c>
      <c r="G4450" s="1" t="s">
        <v>67</v>
      </c>
      <c r="H4450" s="4">
        <v>1.27806</v>
      </c>
    </row>
    <row r="4451" spans="1:8">
      <c r="A4451" s="1" t="s">
        <v>136</v>
      </c>
      <c r="B4451" s="1" t="s">
        <v>159</v>
      </c>
      <c r="C4451" s="1" t="s">
        <v>374</v>
      </c>
      <c r="D4451" s="1">
        <v>4</v>
      </c>
      <c r="E4451" s="1" t="s">
        <v>87</v>
      </c>
      <c r="F4451" s="2" t="s">
        <v>14</v>
      </c>
      <c r="G4451" s="1" t="s">
        <v>67</v>
      </c>
      <c r="H4451" s="4">
        <v>4.8150000000000004</v>
      </c>
    </row>
    <row r="4452" spans="1:8">
      <c r="A4452" s="1" t="s">
        <v>136</v>
      </c>
      <c r="B4452" s="1" t="s">
        <v>159</v>
      </c>
      <c r="C4452" s="1" t="s">
        <v>374</v>
      </c>
      <c r="D4452" s="1">
        <v>4</v>
      </c>
      <c r="E4452" s="1" t="s">
        <v>87</v>
      </c>
      <c r="F4452" s="2" t="s">
        <v>15</v>
      </c>
      <c r="G4452" s="1" t="s">
        <v>67</v>
      </c>
      <c r="H4452" s="4">
        <v>4.28</v>
      </c>
    </row>
    <row r="4453" spans="1:8">
      <c r="A4453" s="1" t="s">
        <v>136</v>
      </c>
      <c r="B4453" s="1" t="s">
        <v>159</v>
      </c>
      <c r="C4453" s="1" t="s">
        <v>374</v>
      </c>
      <c r="D4453" s="1">
        <v>4</v>
      </c>
      <c r="E4453" s="1" t="s">
        <v>87</v>
      </c>
      <c r="F4453" s="2" t="s">
        <v>16</v>
      </c>
      <c r="G4453" s="1" t="s">
        <v>67</v>
      </c>
      <c r="H4453" s="4">
        <v>4.28</v>
      </c>
    </row>
    <row r="4454" spans="1:8">
      <c r="A4454" s="1" t="s">
        <v>136</v>
      </c>
      <c r="B4454" s="1" t="s">
        <v>159</v>
      </c>
      <c r="C4454" s="1" t="s">
        <v>374</v>
      </c>
      <c r="D4454" s="1">
        <v>4</v>
      </c>
      <c r="E4454" s="1" t="s">
        <v>87</v>
      </c>
      <c r="F4454" s="2" t="s">
        <v>17</v>
      </c>
      <c r="G4454" s="1" t="s">
        <v>67</v>
      </c>
      <c r="H4454" s="4">
        <v>3.21</v>
      </c>
    </row>
    <row r="4455" spans="1:8">
      <c r="A4455" s="1" t="s">
        <v>136</v>
      </c>
      <c r="B4455" s="1" t="s">
        <v>159</v>
      </c>
      <c r="C4455" s="1" t="s">
        <v>374</v>
      </c>
      <c r="D4455" s="1">
        <v>4</v>
      </c>
      <c r="E4455" s="1" t="s">
        <v>87</v>
      </c>
      <c r="F4455" s="2" t="s">
        <v>18</v>
      </c>
      <c r="G4455" s="1" t="s">
        <v>68</v>
      </c>
      <c r="H4455" s="4">
        <v>2.14</v>
      </c>
    </row>
    <row r="4456" spans="1:8">
      <c r="A4456" s="1" t="s">
        <v>136</v>
      </c>
      <c r="B4456" s="1" t="s">
        <v>159</v>
      </c>
      <c r="C4456" s="1" t="s">
        <v>374</v>
      </c>
      <c r="D4456" s="1">
        <v>4</v>
      </c>
      <c r="E4456" s="1" t="s">
        <v>87</v>
      </c>
      <c r="F4456" s="2" t="s">
        <v>19</v>
      </c>
      <c r="G4456" s="1" t="s">
        <v>67</v>
      </c>
      <c r="H4456" s="4">
        <v>3.5666699999999998</v>
      </c>
    </row>
    <row r="4457" spans="1:8">
      <c r="A4457" s="1" t="s">
        <v>136</v>
      </c>
      <c r="B4457" s="1" t="s">
        <v>159</v>
      </c>
      <c r="C4457" s="1" t="s">
        <v>374</v>
      </c>
      <c r="D4457" s="1">
        <v>4</v>
      </c>
      <c r="E4457" s="1" t="s">
        <v>87</v>
      </c>
      <c r="F4457" s="2" t="s">
        <v>20</v>
      </c>
      <c r="G4457" s="1" t="s">
        <v>67</v>
      </c>
      <c r="H4457" s="4">
        <v>3.5666699999999998</v>
      </c>
    </row>
    <row r="4458" spans="1:8">
      <c r="A4458" s="1" t="s">
        <v>136</v>
      </c>
      <c r="B4458" s="1" t="s">
        <v>159</v>
      </c>
      <c r="C4458" s="1" t="s">
        <v>374</v>
      </c>
      <c r="D4458" s="1">
        <v>4</v>
      </c>
      <c r="E4458" s="1" t="s">
        <v>87</v>
      </c>
      <c r="F4458" s="2" t="s">
        <v>21</v>
      </c>
      <c r="G4458" s="1" t="s">
        <v>67</v>
      </c>
      <c r="H4458" s="4">
        <v>5.5283300000000004</v>
      </c>
    </row>
    <row r="4459" spans="1:8">
      <c r="A4459" s="1" t="s">
        <v>136</v>
      </c>
      <c r="B4459" s="1" t="s">
        <v>159</v>
      </c>
      <c r="C4459" s="1" t="s">
        <v>374</v>
      </c>
      <c r="D4459" s="1">
        <v>4</v>
      </c>
      <c r="E4459" s="1" t="s">
        <v>87</v>
      </c>
      <c r="F4459" s="2" t="s">
        <v>22</v>
      </c>
      <c r="G4459" s="1" t="s">
        <v>67</v>
      </c>
      <c r="H4459" s="4">
        <v>5.5283300000000004</v>
      </c>
    </row>
    <row r="4460" spans="1:8">
      <c r="A4460" s="1" t="s">
        <v>136</v>
      </c>
      <c r="B4460" s="1" t="s">
        <v>159</v>
      </c>
      <c r="C4460" s="1" t="s">
        <v>374</v>
      </c>
      <c r="D4460" s="1">
        <v>4</v>
      </c>
      <c r="E4460" s="1" t="s">
        <v>87</v>
      </c>
      <c r="F4460" s="2" t="s">
        <v>23</v>
      </c>
      <c r="G4460" s="1" t="s">
        <v>67</v>
      </c>
      <c r="H4460" s="4" t="s">
        <v>69</v>
      </c>
    </row>
    <row r="4461" spans="1:8">
      <c r="A4461" s="1" t="s">
        <v>136</v>
      </c>
      <c r="B4461" s="1" t="s">
        <v>159</v>
      </c>
      <c r="C4461" s="1" t="s">
        <v>374</v>
      </c>
      <c r="D4461" s="1">
        <v>4</v>
      </c>
      <c r="E4461" s="1" t="s">
        <v>87</v>
      </c>
      <c r="F4461" s="2" t="s">
        <v>24</v>
      </c>
      <c r="G4461" s="1" t="s">
        <v>67</v>
      </c>
      <c r="H4461" s="4" t="s">
        <v>69</v>
      </c>
    </row>
    <row r="4462" spans="1:8">
      <c r="A4462" s="1" t="s">
        <v>136</v>
      </c>
      <c r="B4462" s="1" t="s">
        <v>159</v>
      </c>
      <c r="C4462" s="1" t="s">
        <v>374</v>
      </c>
      <c r="D4462" s="1">
        <v>4</v>
      </c>
      <c r="E4462" s="1" t="s">
        <v>87</v>
      </c>
      <c r="F4462" s="3" t="s">
        <v>25</v>
      </c>
      <c r="G4462" s="1" t="s">
        <v>67</v>
      </c>
      <c r="H4462" s="5" t="s">
        <v>69</v>
      </c>
    </row>
    <row r="4463" spans="1:8">
      <c r="A4463" s="1" t="s">
        <v>136</v>
      </c>
      <c r="B4463" s="1" t="s">
        <v>159</v>
      </c>
      <c r="C4463" s="1" t="s">
        <v>374</v>
      </c>
      <c r="D4463" s="1">
        <v>4</v>
      </c>
      <c r="E4463" s="1" t="s">
        <v>87</v>
      </c>
      <c r="F4463" s="3" t="s">
        <v>26</v>
      </c>
      <c r="G4463" s="1" t="s">
        <v>67</v>
      </c>
      <c r="H4463" s="5">
        <v>11.41333</v>
      </c>
    </row>
    <row r="4464" spans="1:8">
      <c r="A4464" s="1" t="s">
        <v>136</v>
      </c>
      <c r="B4464" s="1" t="s">
        <v>159</v>
      </c>
      <c r="C4464" s="1" t="s">
        <v>374</v>
      </c>
      <c r="D4464" s="1">
        <v>4</v>
      </c>
      <c r="E4464" s="1" t="s">
        <v>87</v>
      </c>
      <c r="F4464" s="3" t="s">
        <v>27</v>
      </c>
      <c r="G4464" s="1" t="s">
        <v>67</v>
      </c>
      <c r="H4464" s="5">
        <v>4.1016700000000004</v>
      </c>
    </row>
    <row r="4465" spans="1:8">
      <c r="A4465" s="1" t="s">
        <v>136</v>
      </c>
      <c r="B4465" s="1" t="s">
        <v>159</v>
      </c>
      <c r="C4465" s="1" t="s">
        <v>374</v>
      </c>
      <c r="D4465" s="1">
        <v>4</v>
      </c>
      <c r="E4465" s="1" t="s">
        <v>87</v>
      </c>
      <c r="F4465" s="3" t="s">
        <v>28</v>
      </c>
      <c r="G4465" s="1" t="s">
        <v>67</v>
      </c>
      <c r="H4465" s="5">
        <v>2.4966699999999999</v>
      </c>
    </row>
    <row r="4466" spans="1:8">
      <c r="A4466" s="1" t="s">
        <v>136</v>
      </c>
      <c r="B4466" s="1" t="s">
        <v>159</v>
      </c>
      <c r="C4466" s="1" t="s">
        <v>374</v>
      </c>
      <c r="D4466" s="1">
        <v>4</v>
      </c>
      <c r="E4466" s="1" t="s">
        <v>87</v>
      </c>
      <c r="F4466" s="3" t="s">
        <v>29</v>
      </c>
      <c r="G4466" s="1" t="s">
        <v>67</v>
      </c>
      <c r="H4466" s="5">
        <v>3.21</v>
      </c>
    </row>
    <row r="4467" spans="1:8">
      <c r="A4467" s="1" t="s">
        <v>136</v>
      </c>
      <c r="B4467" s="1" t="s">
        <v>159</v>
      </c>
      <c r="C4467" s="1" t="s">
        <v>374</v>
      </c>
      <c r="D4467" s="1">
        <v>4</v>
      </c>
      <c r="E4467" s="1" t="s">
        <v>87</v>
      </c>
      <c r="F4467" s="3" t="s">
        <v>30</v>
      </c>
      <c r="G4467" s="1" t="s">
        <v>67</v>
      </c>
      <c r="H4467" s="5">
        <v>3.21</v>
      </c>
    </row>
    <row r="4468" spans="1:8">
      <c r="A4468" s="1" t="s">
        <v>136</v>
      </c>
      <c r="B4468" s="1" t="s">
        <v>159</v>
      </c>
      <c r="C4468" s="1" t="s">
        <v>374</v>
      </c>
      <c r="D4468" s="1">
        <v>4</v>
      </c>
      <c r="E4468" s="1" t="s">
        <v>87</v>
      </c>
      <c r="F4468" s="3" t="s">
        <v>31</v>
      </c>
      <c r="G4468" s="1" t="s">
        <v>67</v>
      </c>
      <c r="H4468" s="5">
        <v>0.80249999999999999</v>
      </c>
    </row>
    <row r="4469" spans="1:8">
      <c r="A4469" s="1" t="s">
        <v>136</v>
      </c>
      <c r="B4469" s="1" t="s">
        <v>159</v>
      </c>
      <c r="C4469" s="1" t="s">
        <v>374</v>
      </c>
      <c r="D4469" s="1">
        <v>4</v>
      </c>
      <c r="E4469" s="1" t="s">
        <v>87</v>
      </c>
      <c r="F4469" s="3" t="s">
        <v>32</v>
      </c>
      <c r="G4469" s="1" t="s">
        <v>67</v>
      </c>
      <c r="H4469" s="5">
        <v>5.35</v>
      </c>
    </row>
    <row r="4470" spans="1:8">
      <c r="A4470" s="1" t="s">
        <v>136</v>
      </c>
      <c r="B4470" s="1" t="s">
        <v>159</v>
      </c>
      <c r="C4470" s="1" t="s">
        <v>374</v>
      </c>
      <c r="D4470" s="1">
        <v>4</v>
      </c>
      <c r="E4470" s="1" t="s">
        <v>87</v>
      </c>
      <c r="F4470" s="3" t="s">
        <v>33</v>
      </c>
      <c r="G4470" s="1" t="s">
        <v>67</v>
      </c>
      <c r="H4470" s="5">
        <v>1.605</v>
      </c>
    </row>
    <row r="4471" spans="1:8">
      <c r="A4471" s="1" t="s">
        <v>136</v>
      </c>
      <c r="B4471" s="1" t="s">
        <v>159</v>
      </c>
      <c r="C4471" s="1" t="s">
        <v>374</v>
      </c>
      <c r="D4471" s="1">
        <v>4</v>
      </c>
      <c r="E4471" s="1" t="s">
        <v>87</v>
      </c>
      <c r="F4471" s="3" t="s">
        <v>34</v>
      </c>
      <c r="G4471" s="1" t="s">
        <v>67</v>
      </c>
      <c r="H4471" s="5">
        <v>5.35</v>
      </c>
    </row>
    <row r="4472" spans="1:8">
      <c r="A4472" s="1" t="s">
        <v>136</v>
      </c>
      <c r="B4472" s="1" t="s">
        <v>159</v>
      </c>
      <c r="C4472" s="1" t="s">
        <v>374</v>
      </c>
      <c r="D4472" s="1">
        <v>4</v>
      </c>
      <c r="E4472" s="1" t="s">
        <v>87</v>
      </c>
      <c r="F4472" s="3" t="s">
        <v>35</v>
      </c>
      <c r="G4472" s="1" t="s">
        <v>67</v>
      </c>
      <c r="H4472" s="5">
        <v>3.21</v>
      </c>
    </row>
    <row r="4473" spans="1:8">
      <c r="A4473" s="1" t="s">
        <v>136</v>
      </c>
      <c r="B4473" s="1" t="s">
        <v>159</v>
      </c>
      <c r="C4473" s="1" t="s">
        <v>374</v>
      </c>
      <c r="D4473" s="1">
        <v>4</v>
      </c>
      <c r="E4473" s="1" t="s">
        <v>87</v>
      </c>
      <c r="F4473" s="3" t="s">
        <v>36</v>
      </c>
      <c r="G4473" s="1" t="s">
        <v>67</v>
      </c>
      <c r="H4473" s="5" t="s">
        <v>69</v>
      </c>
    </row>
    <row r="4474" spans="1:8">
      <c r="A4474" s="1" t="s">
        <v>136</v>
      </c>
      <c r="B4474" s="1" t="s">
        <v>159</v>
      </c>
      <c r="C4474" s="1" t="s">
        <v>374</v>
      </c>
      <c r="D4474" s="1">
        <v>4</v>
      </c>
      <c r="E4474" s="1" t="s">
        <v>87</v>
      </c>
      <c r="F4474" s="3" t="s">
        <v>37</v>
      </c>
      <c r="G4474" s="1" t="s">
        <v>67</v>
      </c>
      <c r="H4474" s="5">
        <v>1.27806</v>
      </c>
    </row>
    <row r="4475" spans="1:8">
      <c r="A4475" s="1" t="s">
        <v>136</v>
      </c>
      <c r="B4475" s="1" t="s">
        <v>159</v>
      </c>
      <c r="C4475" s="1" t="s">
        <v>374</v>
      </c>
      <c r="D4475" s="1">
        <v>4</v>
      </c>
      <c r="E4475" s="1" t="s">
        <v>87</v>
      </c>
      <c r="F4475" s="3" t="s">
        <v>38</v>
      </c>
      <c r="G4475" s="1" t="s">
        <v>67</v>
      </c>
      <c r="H4475" s="6">
        <v>13.553330000000001</v>
      </c>
    </row>
    <row r="4476" spans="1:8">
      <c r="A4476" s="1" t="s">
        <v>136</v>
      </c>
      <c r="B4476" s="1" t="s">
        <v>159</v>
      </c>
      <c r="C4476" s="1" t="s">
        <v>374</v>
      </c>
      <c r="D4476" s="1">
        <v>4</v>
      </c>
      <c r="E4476" s="1" t="s">
        <v>87</v>
      </c>
      <c r="F4476" s="3" t="s">
        <v>39</v>
      </c>
      <c r="G4476" s="1" t="s">
        <v>67</v>
      </c>
      <c r="H4476" s="6" t="s">
        <v>69</v>
      </c>
    </row>
    <row r="4477" spans="1:8">
      <c r="A4477" s="1" t="s">
        <v>136</v>
      </c>
      <c r="B4477" s="1" t="s">
        <v>159</v>
      </c>
      <c r="C4477" s="1" t="s">
        <v>374</v>
      </c>
      <c r="D4477" s="1">
        <v>4</v>
      </c>
      <c r="E4477" s="1" t="s">
        <v>87</v>
      </c>
      <c r="F4477" s="3" t="s">
        <v>40</v>
      </c>
      <c r="G4477" s="1" t="s">
        <v>67</v>
      </c>
      <c r="H4477" s="5">
        <v>4.28</v>
      </c>
    </row>
    <row r="4478" spans="1:8">
      <c r="A4478" s="1" t="s">
        <v>136</v>
      </c>
      <c r="B4478" s="1" t="s">
        <v>159</v>
      </c>
      <c r="C4478" s="1" t="s">
        <v>374</v>
      </c>
      <c r="D4478" s="1">
        <v>4</v>
      </c>
      <c r="E4478" s="1" t="s">
        <v>87</v>
      </c>
      <c r="F4478" s="3" t="s">
        <v>41</v>
      </c>
      <c r="G4478" s="1" t="s">
        <v>68</v>
      </c>
      <c r="H4478" s="5">
        <v>38.520000000000003</v>
      </c>
    </row>
    <row r="4479" spans="1:8">
      <c r="A4479" s="1" t="s">
        <v>136</v>
      </c>
      <c r="B4479" s="1" t="s">
        <v>159</v>
      </c>
      <c r="C4479" s="1" t="s">
        <v>374</v>
      </c>
      <c r="D4479" s="1">
        <v>4</v>
      </c>
      <c r="E4479" s="1" t="s">
        <v>87</v>
      </c>
      <c r="F4479" s="3" t="s">
        <v>42</v>
      </c>
      <c r="G4479" s="1" t="s">
        <v>68</v>
      </c>
      <c r="H4479" s="5">
        <v>12.84</v>
      </c>
    </row>
    <row r="4480" spans="1:8">
      <c r="A4480" s="1" t="s">
        <v>136</v>
      </c>
      <c r="B4480" s="1" t="s">
        <v>159</v>
      </c>
      <c r="C4480" s="1" t="s">
        <v>374</v>
      </c>
      <c r="D4480" s="1">
        <v>4</v>
      </c>
      <c r="E4480" s="1" t="s">
        <v>87</v>
      </c>
      <c r="F4480" s="3" t="s">
        <v>43</v>
      </c>
      <c r="G4480" s="1" t="s">
        <v>67</v>
      </c>
      <c r="H4480" s="5">
        <v>0.63902999999999999</v>
      </c>
    </row>
    <row r="4481" spans="1:8">
      <c r="A4481" s="1" t="s">
        <v>136</v>
      </c>
      <c r="B4481" s="1" t="s">
        <v>159</v>
      </c>
      <c r="C4481" s="1" t="s">
        <v>374</v>
      </c>
      <c r="D4481" s="1">
        <v>4</v>
      </c>
      <c r="E4481" s="1" t="s">
        <v>87</v>
      </c>
      <c r="F4481" s="3" t="s">
        <v>44</v>
      </c>
      <c r="G4481" s="1" t="s">
        <v>67</v>
      </c>
      <c r="H4481" s="5" t="s">
        <v>69</v>
      </c>
    </row>
    <row r="4482" spans="1:8">
      <c r="A4482" s="1" t="s">
        <v>136</v>
      </c>
      <c r="B4482" s="1" t="s">
        <v>159</v>
      </c>
      <c r="C4482" s="1" t="s">
        <v>374</v>
      </c>
      <c r="D4482" s="1">
        <v>4</v>
      </c>
      <c r="E4482" s="1" t="s">
        <v>87</v>
      </c>
      <c r="F4482" s="3" t="s">
        <v>45</v>
      </c>
      <c r="G4482" s="1" t="s">
        <v>68</v>
      </c>
      <c r="H4482" s="5">
        <v>8.3816699999999997</v>
      </c>
    </row>
    <row r="4483" spans="1:8">
      <c r="A4483" s="1" t="s">
        <v>136</v>
      </c>
      <c r="B4483" s="1" t="s">
        <v>159</v>
      </c>
      <c r="C4483" s="1" t="s">
        <v>374</v>
      </c>
      <c r="D4483" s="1">
        <v>4</v>
      </c>
      <c r="E4483" s="1" t="s">
        <v>87</v>
      </c>
      <c r="F4483" s="3" t="s">
        <v>46</v>
      </c>
      <c r="G4483" s="1" t="s">
        <v>67</v>
      </c>
      <c r="H4483" s="5">
        <v>4.28</v>
      </c>
    </row>
    <row r="4484" spans="1:8">
      <c r="A4484" s="1" t="s">
        <v>136</v>
      </c>
      <c r="B4484" s="1" t="s">
        <v>159</v>
      </c>
      <c r="C4484" s="1" t="s">
        <v>374</v>
      </c>
      <c r="D4484" s="1">
        <v>4</v>
      </c>
      <c r="E4484" s="1" t="s">
        <v>87</v>
      </c>
      <c r="F4484" s="3" t="s">
        <v>47</v>
      </c>
      <c r="G4484" s="1" t="s">
        <v>68</v>
      </c>
      <c r="H4484" s="5">
        <v>17.12</v>
      </c>
    </row>
    <row r="4485" spans="1:8">
      <c r="A4485" s="1" t="s">
        <v>136</v>
      </c>
      <c r="B4485" s="1" t="s">
        <v>159</v>
      </c>
      <c r="C4485" s="1" t="s">
        <v>374</v>
      </c>
      <c r="D4485" s="1">
        <v>4</v>
      </c>
      <c r="E4485" s="1" t="s">
        <v>87</v>
      </c>
      <c r="F4485" s="3" t="s">
        <v>48</v>
      </c>
      <c r="G4485" s="1" t="s">
        <v>68</v>
      </c>
      <c r="H4485" s="5">
        <v>4.6366699999999996</v>
      </c>
    </row>
    <row r="4486" spans="1:8">
      <c r="A4486" s="1" t="s">
        <v>136</v>
      </c>
      <c r="B4486" s="1" t="s">
        <v>159</v>
      </c>
      <c r="C4486" s="1" t="s">
        <v>374</v>
      </c>
      <c r="D4486" s="1">
        <v>4</v>
      </c>
      <c r="E4486" s="1" t="s">
        <v>87</v>
      </c>
      <c r="F4486" s="3" t="s">
        <v>49</v>
      </c>
      <c r="G4486" s="1" t="s">
        <v>67</v>
      </c>
      <c r="H4486" s="5">
        <v>64.2</v>
      </c>
    </row>
    <row r="4487" spans="1:8">
      <c r="A4487" s="1" t="s">
        <v>136</v>
      </c>
      <c r="B4487" s="1" t="s">
        <v>159</v>
      </c>
      <c r="C4487" s="1" t="s">
        <v>374</v>
      </c>
      <c r="D4487" s="1">
        <v>4</v>
      </c>
      <c r="E4487" s="1" t="s">
        <v>87</v>
      </c>
      <c r="F4487" s="3" t="s">
        <v>50</v>
      </c>
      <c r="G4487" s="1" t="s">
        <v>68</v>
      </c>
      <c r="H4487" s="5">
        <v>2.14</v>
      </c>
    </row>
    <row r="4488" spans="1:8">
      <c r="A4488" s="1" t="s">
        <v>136</v>
      </c>
      <c r="B4488" s="1" t="s">
        <v>159</v>
      </c>
      <c r="C4488" s="1" t="s">
        <v>374</v>
      </c>
      <c r="D4488" s="1">
        <v>4</v>
      </c>
      <c r="E4488" s="1" t="s">
        <v>87</v>
      </c>
      <c r="F4488" s="3" t="s">
        <v>51</v>
      </c>
      <c r="G4488" s="1" t="s">
        <v>67</v>
      </c>
      <c r="H4488" s="5">
        <v>7.49</v>
      </c>
    </row>
    <row r="4489" spans="1:8">
      <c r="A4489" s="1" t="s">
        <v>136</v>
      </c>
      <c r="B4489" s="1" t="s">
        <v>159</v>
      </c>
      <c r="C4489" s="1" t="s">
        <v>374</v>
      </c>
      <c r="D4489" s="1">
        <v>4</v>
      </c>
      <c r="E4489" s="1" t="s">
        <v>87</v>
      </c>
      <c r="F4489" s="3" t="s">
        <v>52</v>
      </c>
      <c r="G4489" s="1" t="s">
        <v>68</v>
      </c>
      <c r="H4489" s="5">
        <v>5.35</v>
      </c>
    </row>
    <row r="4490" spans="1:8">
      <c r="A4490" s="1" t="s">
        <v>136</v>
      </c>
      <c r="B4490" s="1" t="s">
        <v>159</v>
      </c>
      <c r="C4490" s="1" t="s">
        <v>374</v>
      </c>
      <c r="D4490" s="1">
        <v>4</v>
      </c>
      <c r="E4490" s="1" t="s">
        <v>87</v>
      </c>
      <c r="F4490" s="3" t="s">
        <v>53</v>
      </c>
      <c r="G4490" s="1" t="s">
        <v>68</v>
      </c>
      <c r="H4490" s="5">
        <v>5.35</v>
      </c>
    </row>
    <row r="4491" spans="1:8">
      <c r="A4491" s="1" t="s">
        <v>136</v>
      </c>
      <c r="B4491" s="1" t="s">
        <v>159</v>
      </c>
      <c r="C4491" s="1" t="s">
        <v>374</v>
      </c>
      <c r="D4491" s="1">
        <v>4</v>
      </c>
      <c r="E4491" s="1" t="s">
        <v>87</v>
      </c>
      <c r="F4491" s="3" t="s">
        <v>54</v>
      </c>
      <c r="G4491" s="1" t="s">
        <v>68</v>
      </c>
      <c r="H4491" s="5">
        <v>14.26667</v>
      </c>
    </row>
    <row r="4492" spans="1:8">
      <c r="A4492" s="1" t="s">
        <v>136</v>
      </c>
      <c r="B4492" s="1" t="s">
        <v>159</v>
      </c>
      <c r="C4492" s="1" t="s">
        <v>374</v>
      </c>
      <c r="D4492" s="1">
        <v>4</v>
      </c>
      <c r="E4492" s="1" t="s">
        <v>87</v>
      </c>
      <c r="F4492" s="3" t="s">
        <v>55</v>
      </c>
      <c r="G4492" s="1" t="s">
        <v>68</v>
      </c>
      <c r="H4492" s="5">
        <v>10.7</v>
      </c>
    </row>
    <row r="4493" spans="1:8">
      <c r="A4493" s="1" t="s">
        <v>136</v>
      </c>
      <c r="B4493" s="1" t="s">
        <v>159</v>
      </c>
      <c r="C4493" s="1" t="s">
        <v>374</v>
      </c>
      <c r="D4493" s="1">
        <v>4</v>
      </c>
      <c r="E4493" s="1" t="s">
        <v>87</v>
      </c>
      <c r="F4493" s="3" t="s">
        <v>56</v>
      </c>
      <c r="G4493" s="1" t="s">
        <v>68</v>
      </c>
      <c r="H4493" s="5">
        <v>3.21</v>
      </c>
    </row>
    <row r="4494" spans="1:8">
      <c r="A4494" s="1" t="s">
        <v>136</v>
      </c>
      <c r="B4494" s="1" t="s">
        <v>159</v>
      </c>
      <c r="C4494" s="1" t="s">
        <v>374</v>
      </c>
      <c r="D4494" s="1">
        <v>4</v>
      </c>
      <c r="E4494" s="1" t="s">
        <v>87</v>
      </c>
      <c r="F4494" s="3" t="s">
        <v>57</v>
      </c>
      <c r="G4494" s="1" t="s">
        <v>68</v>
      </c>
      <c r="H4494" s="5">
        <v>0.53500000000000003</v>
      </c>
    </row>
    <row r="4495" spans="1:8">
      <c r="A4495" s="1" t="s">
        <v>136</v>
      </c>
      <c r="B4495" s="1" t="s">
        <v>159</v>
      </c>
      <c r="C4495" s="1" t="s">
        <v>374</v>
      </c>
      <c r="D4495" s="1">
        <v>4</v>
      </c>
      <c r="E4495" s="1" t="s">
        <v>87</v>
      </c>
      <c r="F4495" s="3" t="s">
        <v>58</v>
      </c>
      <c r="G4495" s="1" t="s">
        <v>68</v>
      </c>
      <c r="H4495" s="5">
        <v>3.21</v>
      </c>
    </row>
    <row r="4496" spans="1:8">
      <c r="A4496" s="1" t="s">
        <v>136</v>
      </c>
      <c r="B4496" s="1" t="s">
        <v>159</v>
      </c>
      <c r="C4496" s="1" t="s">
        <v>374</v>
      </c>
      <c r="D4496" s="1">
        <v>4</v>
      </c>
      <c r="E4496" s="1" t="s">
        <v>87</v>
      </c>
      <c r="F4496" s="3" t="s">
        <v>135</v>
      </c>
      <c r="G4496" s="1" t="s">
        <v>68</v>
      </c>
      <c r="H4496" s="5">
        <v>26.75</v>
      </c>
    </row>
    <row r="4497" spans="1:8">
      <c r="A4497" s="1" t="s">
        <v>136</v>
      </c>
      <c r="B4497" s="1" t="s">
        <v>159</v>
      </c>
      <c r="C4497" s="1" t="s">
        <v>374</v>
      </c>
      <c r="D4497" s="1">
        <v>4</v>
      </c>
      <c r="E4497" s="1" t="s">
        <v>87</v>
      </c>
      <c r="F4497" s="3" t="s">
        <v>59</v>
      </c>
      <c r="G4497" s="1" t="s">
        <v>68</v>
      </c>
      <c r="H4497" s="5">
        <v>1.605</v>
      </c>
    </row>
    <row r="4498" spans="1:8">
      <c r="A4498" s="1" t="s">
        <v>136</v>
      </c>
      <c r="B4498" s="1" t="s">
        <v>159</v>
      </c>
      <c r="C4498" s="1" t="s">
        <v>374</v>
      </c>
      <c r="D4498" s="1">
        <v>4</v>
      </c>
      <c r="E4498" s="1" t="s">
        <v>87</v>
      </c>
      <c r="F4498" s="3" t="s">
        <v>60</v>
      </c>
      <c r="G4498" s="1" t="s">
        <v>68</v>
      </c>
      <c r="H4498" s="5">
        <v>0.13732</v>
      </c>
    </row>
    <row r="4499" spans="1:8">
      <c r="A4499" s="1" t="s">
        <v>136</v>
      </c>
      <c r="B4499" s="1" t="s">
        <v>159</v>
      </c>
      <c r="C4499" s="1" t="s">
        <v>374</v>
      </c>
      <c r="D4499" s="1">
        <v>4</v>
      </c>
      <c r="E4499" s="1" t="s">
        <v>87</v>
      </c>
      <c r="F4499" s="3" t="s">
        <v>61</v>
      </c>
      <c r="G4499" s="1" t="s">
        <v>67</v>
      </c>
      <c r="H4499" s="5" t="s">
        <v>69</v>
      </c>
    </row>
    <row r="4500" spans="1:8">
      <c r="A4500" s="1" t="s">
        <v>136</v>
      </c>
      <c r="B4500" s="1" t="s">
        <v>159</v>
      </c>
      <c r="C4500" s="1" t="s">
        <v>374</v>
      </c>
      <c r="D4500" s="1">
        <v>4</v>
      </c>
      <c r="E4500" s="1" t="s">
        <v>87</v>
      </c>
      <c r="F4500" s="3" t="s">
        <v>62</v>
      </c>
      <c r="G4500" s="1" t="s">
        <v>67</v>
      </c>
      <c r="H4500" s="5">
        <v>5.5283300000000004</v>
      </c>
    </row>
    <row r="4501" spans="1:8">
      <c r="A4501" s="1" t="s">
        <v>136</v>
      </c>
      <c r="B4501" s="1" t="s">
        <v>159</v>
      </c>
      <c r="C4501" s="1" t="s">
        <v>374</v>
      </c>
      <c r="D4501" s="1">
        <v>4</v>
      </c>
      <c r="E4501" s="1" t="s">
        <v>87</v>
      </c>
      <c r="F4501" s="3" t="s">
        <v>63</v>
      </c>
      <c r="G4501" s="1" t="s">
        <v>67</v>
      </c>
      <c r="H4501" s="5" t="s">
        <v>69</v>
      </c>
    </row>
    <row r="4502" spans="1:8">
      <c r="A4502" s="1" t="s">
        <v>136</v>
      </c>
      <c r="B4502" s="1" t="s">
        <v>159</v>
      </c>
      <c r="C4502" s="1" t="s">
        <v>374</v>
      </c>
      <c r="D4502" s="1">
        <v>4</v>
      </c>
      <c r="E4502" s="1" t="s">
        <v>87</v>
      </c>
      <c r="F4502" s="3" t="s">
        <v>64</v>
      </c>
      <c r="G4502" s="1" t="s">
        <v>67</v>
      </c>
      <c r="H4502" s="5">
        <v>2.14</v>
      </c>
    </row>
    <row r="4503" spans="1:8">
      <c r="A4503" s="1" t="s">
        <v>136</v>
      </c>
      <c r="B4503" s="1" t="s">
        <v>159</v>
      </c>
      <c r="C4503" s="1" t="s">
        <v>374</v>
      </c>
      <c r="D4503" s="1">
        <v>4</v>
      </c>
      <c r="E4503" s="1" t="s">
        <v>87</v>
      </c>
      <c r="F4503" s="3" t="s">
        <v>65</v>
      </c>
      <c r="G4503" s="1" t="s">
        <v>67</v>
      </c>
      <c r="H4503" s="5">
        <v>0.75792000000000004</v>
      </c>
    </row>
    <row r="4504" spans="1:8">
      <c r="A4504" s="1" t="s">
        <v>136</v>
      </c>
      <c r="B4504" s="1" t="s">
        <v>159</v>
      </c>
      <c r="C4504" s="1" t="s">
        <v>374</v>
      </c>
      <c r="D4504" s="1">
        <v>4</v>
      </c>
      <c r="E4504" s="1" t="s">
        <v>87</v>
      </c>
      <c r="F4504" s="3" t="s">
        <v>66</v>
      </c>
      <c r="G4504" s="1" t="s">
        <v>67</v>
      </c>
      <c r="H4504" s="5">
        <v>1.3374999999999999</v>
      </c>
    </row>
    <row r="4505" spans="1:8">
      <c r="A4505" s="1" t="s">
        <v>160</v>
      </c>
      <c r="B4505" s="1" t="s">
        <v>161</v>
      </c>
      <c r="C4505" s="1" t="s">
        <v>162</v>
      </c>
      <c r="D4505" s="1">
        <v>0.25</v>
      </c>
      <c r="E4505" s="1" t="s">
        <v>71</v>
      </c>
      <c r="F4505" s="2" t="s">
        <v>11</v>
      </c>
      <c r="G4505" s="1" t="s">
        <v>67</v>
      </c>
      <c r="H4505" s="4">
        <v>2.5858300000000001</v>
      </c>
    </row>
    <row r="4506" spans="1:8">
      <c r="A4506" s="1" t="s">
        <v>160</v>
      </c>
      <c r="B4506" s="1" t="s">
        <v>161</v>
      </c>
      <c r="C4506" s="1" t="s">
        <v>162</v>
      </c>
      <c r="D4506" s="1">
        <v>0.25</v>
      </c>
      <c r="E4506" s="1" t="s">
        <v>71</v>
      </c>
      <c r="F4506" s="2" t="s">
        <v>12</v>
      </c>
      <c r="G4506" s="1" t="s">
        <v>67</v>
      </c>
      <c r="H4506" s="4">
        <v>2.9424999999999999</v>
      </c>
    </row>
    <row r="4507" spans="1:8">
      <c r="A4507" s="1" t="s">
        <v>160</v>
      </c>
      <c r="B4507" s="1" t="s">
        <v>161</v>
      </c>
      <c r="C4507" s="1" t="s">
        <v>162</v>
      </c>
      <c r="D4507" s="1">
        <v>0.25</v>
      </c>
      <c r="E4507" s="1" t="s">
        <v>71</v>
      </c>
      <c r="F4507" s="2" t="s">
        <v>13</v>
      </c>
      <c r="G4507" s="1" t="s">
        <v>67</v>
      </c>
      <c r="H4507" s="4" t="s">
        <v>69</v>
      </c>
    </row>
    <row r="4508" spans="1:8">
      <c r="A4508" s="1" t="s">
        <v>160</v>
      </c>
      <c r="B4508" s="1" t="s">
        <v>161</v>
      </c>
      <c r="C4508" s="1" t="s">
        <v>162</v>
      </c>
      <c r="D4508" s="1">
        <v>0.25</v>
      </c>
      <c r="E4508" s="1" t="s">
        <v>71</v>
      </c>
      <c r="F4508" s="2" t="s">
        <v>14</v>
      </c>
      <c r="G4508" s="1" t="s">
        <v>67</v>
      </c>
      <c r="H4508" s="4" t="s">
        <v>69</v>
      </c>
    </row>
    <row r="4509" spans="1:8">
      <c r="A4509" s="1" t="s">
        <v>160</v>
      </c>
      <c r="B4509" s="1" t="s">
        <v>161</v>
      </c>
      <c r="C4509" s="1" t="s">
        <v>162</v>
      </c>
      <c r="D4509" s="1">
        <v>0.25</v>
      </c>
      <c r="E4509" s="1" t="s">
        <v>71</v>
      </c>
      <c r="F4509" s="2" t="s">
        <v>15</v>
      </c>
      <c r="G4509" s="1" t="s">
        <v>67</v>
      </c>
      <c r="H4509" s="4">
        <v>1.605</v>
      </c>
    </row>
    <row r="4510" spans="1:8">
      <c r="A4510" s="1" t="s">
        <v>160</v>
      </c>
      <c r="B4510" s="1" t="s">
        <v>161</v>
      </c>
      <c r="C4510" s="1" t="s">
        <v>162</v>
      </c>
      <c r="D4510" s="1">
        <v>0.25</v>
      </c>
      <c r="E4510" s="1" t="s">
        <v>71</v>
      </c>
      <c r="F4510" s="2" t="s">
        <v>16</v>
      </c>
      <c r="G4510" s="1" t="s">
        <v>67</v>
      </c>
      <c r="H4510" s="4" t="s">
        <v>69</v>
      </c>
    </row>
    <row r="4511" spans="1:8">
      <c r="A4511" s="1" t="s">
        <v>160</v>
      </c>
      <c r="B4511" s="1" t="s">
        <v>161</v>
      </c>
      <c r="C4511" s="1" t="s">
        <v>162</v>
      </c>
      <c r="D4511" s="1">
        <v>0.25</v>
      </c>
      <c r="E4511" s="1" t="s">
        <v>71</v>
      </c>
      <c r="F4511" s="2" t="s">
        <v>17</v>
      </c>
      <c r="G4511" s="1" t="s">
        <v>67</v>
      </c>
      <c r="H4511" s="4" t="s">
        <v>69</v>
      </c>
    </row>
    <row r="4512" spans="1:8">
      <c r="A4512" s="1" t="s">
        <v>160</v>
      </c>
      <c r="B4512" s="1" t="s">
        <v>161</v>
      </c>
      <c r="C4512" s="1" t="s">
        <v>162</v>
      </c>
      <c r="D4512" s="1">
        <v>0.25</v>
      </c>
      <c r="E4512" s="1" t="s">
        <v>71</v>
      </c>
      <c r="F4512" s="2" t="s">
        <v>18</v>
      </c>
      <c r="G4512" s="1" t="s">
        <v>68</v>
      </c>
      <c r="H4512" s="4">
        <v>1.2037500000000001</v>
      </c>
    </row>
    <row r="4513" spans="1:8">
      <c r="A4513" s="1" t="s">
        <v>160</v>
      </c>
      <c r="B4513" s="1" t="s">
        <v>161</v>
      </c>
      <c r="C4513" s="1" t="s">
        <v>162</v>
      </c>
      <c r="D4513" s="1">
        <v>0.25</v>
      </c>
      <c r="E4513" s="1" t="s">
        <v>71</v>
      </c>
      <c r="F4513" s="2" t="s">
        <v>19</v>
      </c>
      <c r="G4513" s="1" t="s">
        <v>67</v>
      </c>
      <c r="H4513" s="4" t="s">
        <v>69</v>
      </c>
    </row>
    <row r="4514" spans="1:8">
      <c r="A4514" s="1" t="s">
        <v>160</v>
      </c>
      <c r="B4514" s="1" t="s">
        <v>161</v>
      </c>
      <c r="C4514" s="1" t="s">
        <v>162</v>
      </c>
      <c r="D4514" s="1">
        <v>0.25</v>
      </c>
      <c r="E4514" s="1" t="s">
        <v>71</v>
      </c>
      <c r="F4514" s="2" t="s">
        <v>20</v>
      </c>
      <c r="G4514" s="1" t="s">
        <v>67</v>
      </c>
      <c r="H4514" s="4" t="s">
        <v>69</v>
      </c>
    </row>
    <row r="4515" spans="1:8">
      <c r="A4515" s="1" t="s">
        <v>160</v>
      </c>
      <c r="B4515" s="1" t="s">
        <v>161</v>
      </c>
      <c r="C4515" s="1" t="s">
        <v>162</v>
      </c>
      <c r="D4515" s="1">
        <v>0.25</v>
      </c>
      <c r="E4515" s="1" t="s">
        <v>71</v>
      </c>
      <c r="F4515" s="2" t="s">
        <v>21</v>
      </c>
      <c r="G4515" s="1" t="s">
        <v>67</v>
      </c>
      <c r="H4515" s="4" t="s">
        <v>69</v>
      </c>
    </row>
    <row r="4516" spans="1:8">
      <c r="A4516" s="1" t="s">
        <v>160</v>
      </c>
      <c r="B4516" s="1" t="s">
        <v>161</v>
      </c>
      <c r="C4516" s="1" t="s">
        <v>162</v>
      </c>
      <c r="D4516" s="1">
        <v>0.25</v>
      </c>
      <c r="E4516" s="1" t="s">
        <v>71</v>
      </c>
      <c r="F4516" s="2" t="s">
        <v>22</v>
      </c>
      <c r="G4516" s="1" t="s">
        <v>67</v>
      </c>
      <c r="H4516" s="4" t="s">
        <v>69</v>
      </c>
    </row>
    <row r="4517" spans="1:8">
      <c r="A4517" s="1" t="s">
        <v>160</v>
      </c>
      <c r="B4517" s="1" t="s">
        <v>161</v>
      </c>
      <c r="C4517" s="1" t="s">
        <v>162</v>
      </c>
      <c r="D4517" s="1">
        <v>0.25</v>
      </c>
      <c r="E4517" s="1" t="s">
        <v>71</v>
      </c>
      <c r="F4517" s="2" t="s">
        <v>23</v>
      </c>
      <c r="G4517" s="1" t="s">
        <v>67</v>
      </c>
      <c r="H4517" s="4" t="s">
        <v>69</v>
      </c>
    </row>
    <row r="4518" spans="1:8">
      <c r="A4518" s="1" t="s">
        <v>160</v>
      </c>
      <c r="B4518" s="1" t="s">
        <v>161</v>
      </c>
      <c r="C4518" s="1" t="s">
        <v>162</v>
      </c>
      <c r="D4518" s="1">
        <v>0.25</v>
      </c>
      <c r="E4518" s="1" t="s">
        <v>71</v>
      </c>
      <c r="F4518" s="2" t="s">
        <v>24</v>
      </c>
      <c r="G4518" s="1" t="s">
        <v>67</v>
      </c>
      <c r="H4518" s="4" t="s">
        <v>69</v>
      </c>
    </row>
    <row r="4519" spans="1:8">
      <c r="A4519" s="1" t="s">
        <v>160</v>
      </c>
      <c r="B4519" s="1" t="s">
        <v>161</v>
      </c>
      <c r="C4519" s="1" t="s">
        <v>162</v>
      </c>
      <c r="D4519" s="1">
        <v>0.25</v>
      </c>
      <c r="E4519" s="1" t="s">
        <v>71</v>
      </c>
      <c r="F4519" s="3" t="s">
        <v>25</v>
      </c>
      <c r="G4519" s="1" t="s">
        <v>67</v>
      </c>
      <c r="H4519" s="5" t="s">
        <v>69</v>
      </c>
    </row>
    <row r="4520" spans="1:8">
      <c r="A4520" s="1" t="s">
        <v>160</v>
      </c>
      <c r="B4520" s="1" t="s">
        <v>161</v>
      </c>
      <c r="C4520" s="1" t="s">
        <v>162</v>
      </c>
      <c r="D4520" s="1">
        <v>0.25</v>
      </c>
      <c r="E4520" s="1" t="s">
        <v>71</v>
      </c>
      <c r="F4520" s="3" t="s">
        <v>26</v>
      </c>
      <c r="G4520" s="1" t="s">
        <v>67</v>
      </c>
      <c r="H4520" s="5" t="s">
        <v>69</v>
      </c>
    </row>
    <row r="4521" spans="1:8">
      <c r="A4521" s="1" t="s">
        <v>160</v>
      </c>
      <c r="B4521" s="1" t="s">
        <v>161</v>
      </c>
      <c r="C4521" s="1" t="s">
        <v>162</v>
      </c>
      <c r="D4521" s="1">
        <v>0.25</v>
      </c>
      <c r="E4521" s="1" t="s">
        <v>71</v>
      </c>
      <c r="F4521" s="3" t="s">
        <v>27</v>
      </c>
      <c r="G4521" s="1" t="s">
        <v>67</v>
      </c>
      <c r="H4521" s="5" t="s">
        <v>69</v>
      </c>
    </row>
    <row r="4522" spans="1:8">
      <c r="A4522" s="1" t="s">
        <v>160</v>
      </c>
      <c r="B4522" s="1" t="s">
        <v>161</v>
      </c>
      <c r="C4522" s="1" t="s">
        <v>162</v>
      </c>
      <c r="D4522" s="1">
        <v>0.25</v>
      </c>
      <c r="E4522" s="1" t="s">
        <v>71</v>
      </c>
      <c r="F4522" s="3" t="s">
        <v>28</v>
      </c>
      <c r="G4522" s="1" t="s">
        <v>67</v>
      </c>
      <c r="H4522" s="5" t="s">
        <v>69</v>
      </c>
    </row>
    <row r="4523" spans="1:8">
      <c r="A4523" s="1" t="s">
        <v>160</v>
      </c>
      <c r="B4523" s="1" t="s">
        <v>161</v>
      </c>
      <c r="C4523" s="1" t="s">
        <v>162</v>
      </c>
      <c r="D4523" s="1">
        <v>0.25</v>
      </c>
      <c r="E4523" s="1" t="s">
        <v>71</v>
      </c>
      <c r="F4523" s="3" t="s">
        <v>29</v>
      </c>
      <c r="G4523" s="1" t="s">
        <v>67</v>
      </c>
      <c r="H4523" s="5" t="s">
        <v>69</v>
      </c>
    </row>
    <row r="4524" spans="1:8">
      <c r="A4524" s="1" t="s">
        <v>160</v>
      </c>
      <c r="B4524" s="1" t="s">
        <v>161</v>
      </c>
      <c r="C4524" s="1" t="s">
        <v>162</v>
      </c>
      <c r="D4524" s="1">
        <v>0.25</v>
      </c>
      <c r="E4524" s="1" t="s">
        <v>71</v>
      </c>
      <c r="F4524" s="3" t="s">
        <v>30</v>
      </c>
      <c r="G4524" s="1" t="s">
        <v>67</v>
      </c>
      <c r="H4524" s="5" t="s">
        <v>69</v>
      </c>
    </row>
    <row r="4525" spans="1:8">
      <c r="A4525" s="1" t="s">
        <v>160</v>
      </c>
      <c r="B4525" s="1" t="s">
        <v>161</v>
      </c>
      <c r="C4525" s="1" t="s">
        <v>162</v>
      </c>
      <c r="D4525" s="1">
        <v>0.25</v>
      </c>
      <c r="E4525" s="1" t="s">
        <v>71</v>
      </c>
      <c r="F4525" s="3" t="s">
        <v>31</v>
      </c>
      <c r="G4525" s="1" t="s">
        <v>67</v>
      </c>
      <c r="H4525" s="5" t="s">
        <v>69</v>
      </c>
    </row>
    <row r="4526" spans="1:8">
      <c r="A4526" s="1" t="s">
        <v>160</v>
      </c>
      <c r="B4526" s="1" t="s">
        <v>161</v>
      </c>
      <c r="C4526" s="1" t="s">
        <v>162</v>
      </c>
      <c r="D4526" s="1">
        <v>0.25</v>
      </c>
      <c r="E4526" s="1" t="s">
        <v>71</v>
      </c>
      <c r="F4526" s="3" t="s">
        <v>32</v>
      </c>
      <c r="G4526" s="1" t="s">
        <v>67</v>
      </c>
      <c r="H4526" s="5" t="s">
        <v>69</v>
      </c>
    </row>
    <row r="4527" spans="1:8">
      <c r="A4527" s="1" t="s">
        <v>160</v>
      </c>
      <c r="B4527" s="1" t="s">
        <v>161</v>
      </c>
      <c r="C4527" s="1" t="s">
        <v>162</v>
      </c>
      <c r="D4527" s="1">
        <v>0.25</v>
      </c>
      <c r="E4527" s="1" t="s">
        <v>71</v>
      </c>
      <c r="F4527" s="3" t="s">
        <v>33</v>
      </c>
      <c r="G4527" s="1" t="s">
        <v>67</v>
      </c>
      <c r="H4527" s="5" t="s">
        <v>69</v>
      </c>
    </row>
    <row r="4528" spans="1:8">
      <c r="A4528" s="1" t="s">
        <v>160</v>
      </c>
      <c r="B4528" s="1" t="s">
        <v>161</v>
      </c>
      <c r="C4528" s="1" t="s">
        <v>162</v>
      </c>
      <c r="D4528" s="1">
        <v>0.25</v>
      </c>
      <c r="E4528" s="1" t="s">
        <v>71</v>
      </c>
      <c r="F4528" s="3" t="s">
        <v>34</v>
      </c>
      <c r="G4528" s="1" t="s">
        <v>67</v>
      </c>
      <c r="H4528" s="5" t="s">
        <v>69</v>
      </c>
    </row>
    <row r="4529" spans="1:8">
      <c r="A4529" s="1" t="s">
        <v>160</v>
      </c>
      <c r="B4529" s="1" t="s">
        <v>161</v>
      </c>
      <c r="C4529" s="1" t="s">
        <v>162</v>
      </c>
      <c r="D4529" s="1">
        <v>0.25</v>
      </c>
      <c r="E4529" s="1" t="s">
        <v>71</v>
      </c>
      <c r="F4529" s="3" t="s">
        <v>35</v>
      </c>
      <c r="G4529" s="1" t="s">
        <v>67</v>
      </c>
      <c r="H4529" s="5">
        <v>1.605</v>
      </c>
    </row>
    <row r="4530" spans="1:8">
      <c r="A4530" s="1" t="s">
        <v>160</v>
      </c>
      <c r="B4530" s="1" t="s">
        <v>161</v>
      </c>
      <c r="C4530" s="1" t="s">
        <v>162</v>
      </c>
      <c r="D4530" s="1">
        <v>0.25</v>
      </c>
      <c r="E4530" s="1" t="s">
        <v>71</v>
      </c>
      <c r="F4530" s="3" t="s">
        <v>36</v>
      </c>
      <c r="G4530" s="1" t="s">
        <v>67</v>
      </c>
      <c r="H4530" s="5" t="s">
        <v>69</v>
      </c>
    </row>
    <row r="4531" spans="1:8">
      <c r="A4531" s="1" t="s">
        <v>160</v>
      </c>
      <c r="B4531" s="1" t="s">
        <v>161</v>
      </c>
      <c r="C4531" s="1" t="s">
        <v>162</v>
      </c>
      <c r="D4531" s="1">
        <v>0.25</v>
      </c>
      <c r="E4531" s="1" t="s">
        <v>71</v>
      </c>
      <c r="F4531" s="3" t="s">
        <v>37</v>
      </c>
      <c r="G4531" s="1" t="s">
        <v>67</v>
      </c>
      <c r="H4531" s="5" t="s">
        <v>69</v>
      </c>
    </row>
    <row r="4532" spans="1:8">
      <c r="A4532" s="1" t="s">
        <v>160</v>
      </c>
      <c r="B4532" s="1" t="s">
        <v>161</v>
      </c>
      <c r="C4532" s="1" t="s">
        <v>162</v>
      </c>
      <c r="D4532" s="1">
        <v>0.25</v>
      </c>
      <c r="E4532" s="1" t="s">
        <v>71</v>
      </c>
      <c r="F4532" s="3" t="s">
        <v>38</v>
      </c>
      <c r="G4532" s="1" t="s">
        <v>67</v>
      </c>
      <c r="H4532" s="6" t="s">
        <v>69</v>
      </c>
    </row>
    <row r="4533" spans="1:8">
      <c r="A4533" s="1" t="s">
        <v>160</v>
      </c>
      <c r="B4533" s="1" t="s">
        <v>161</v>
      </c>
      <c r="C4533" s="1" t="s">
        <v>162</v>
      </c>
      <c r="D4533" s="1">
        <v>0.25</v>
      </c>
      <c r="E4533" s="1" t="s">
        <v>71</v>
      </c>
      <c r="F4533" s="3" t="s">
        <v>39</v>
      </c>
      <c r="G4533" s="1" t="s">
        <v>67</v>
      </c>
      <c r="H4533" s="6" t="s">
        <v>69</v>
      </c>
    </row>
    <row r="4534" spans="1:8">
      <c r="A4534" s="1" t="s">
        <v>160</v>
      </c>
      <c r="B4534" s="1" t="s">
        <v>161</v>
      </c>
      <c r="C4534" s="1" t="s">
        <v>162</v>
      </c>
      <c r="D4534" s="1">
        <v>0.25</v>
      </c>
      <c r="E4534" s="1" t="s">
        <v>71</v>
      </c>
      <c r="F4534" s="3" t="s">
        <v>40</v>
      </c>
      <c r="G4534" s="1" t="s">
        <v>67</v>
      </c>
      <c r="H4534" s="5" t="s">
        <v>69</v>
      </c>
    </row>
    <row r="4535" spans="1:8">
      <c r="A4535" s="1" t="s">
        <v>160</v>
      </c>
      <c r="B4535" s="1" t="s">
        <v>161</v>
      </c>
      <c r="C4535" s="1" t="s">
        <v>162</v>
      </c>
      <c r="D4535" s="1">
        <v>0.25</v>
      </c>
      <c r="E4535" s="1" t="s">
        <v>71</v>
      </c>
      <c r="F4535" s="3" t="s">
        <v>41</v>
      </c>
      <c r="G4535" s="1" t="s">
        <v>68</v>
      </c>
      <c r="H4535" s="5" t="s">
        <v>69</v>
      </c>
    </row>
    <row r="4536" spans="1:8">
      <c r="A4536" s="1" t="s">
        <v>160</v>
      </c>
      <c r="B4536" s="1" t="s">
        <v>161</v>
      </c>
      <c r="C4536" s="1" t="s">
        <v>162</v>
      </c>
      <c r="D4536" s="1">
        <v>0.25</v>
      </c>
      <c r="E4536" s="1" t="s">
        <v>71</v>
      </c>
      <c r="F4536" s="3" t="s">
        <v>42</v>
      </c>
      <c r="G4536" s="1" t="s">
        <v>68</v>
      </c>
      <c r="H4536" s="5" t="s">
        <v>69</v>
      </c>
    </row>
    <row r="4537" spans="1:8">
      <c r="A4537" s="1" t="s">
        <v>160</v>
      </c>
      <c r="B4537" s="1" t="s">
        <v>161</v>
      </c>
      <c r="C4537" s="1" t="s">
        <v>162</v>
      </c>
      <c r="D4537" s="1">
        <v>0.25</v>
      </c>
      <c r="E4537" s="1" t="s">
        <v>71</v>
      </c>
      <c r="F4537" s="3" t="s">
        <v>43</v>
      </c>
      <c r="G4537" s="1" t="s">
        <v>67</v>
      </c>
      <c r="H4537" s="5">
        <v>0.80249999999999999</v>
      </c>
    </row>
    <row r="4538" spans="1:8">
      <c r="A4538" s="1" t="s">
        <v>160</v>
      </c>
      <c r="B4538" s="1" t="s">
        <v>161</v>
      </c>
      <c r="C4538" s="1" t="s">
        <v>162</v>
      </c>
      <c r="D4538" s="1">
        <v>0.25</v>
      </c>
      <c r="E4538" s="1" t="s">
        <v>71</v>
      </c>
      <c r="F4538" s="3" t="s">
        <v>44</v>
      </c>
      <c r="G4538" s="1" t="s">
        <v>67</v>
      </c>
      <c r="H4538" s="5" t="s">
        <v>69</v>
      </c>
    </row>
    <row r="4539" spans="1:8">
      <c r="A4539" s="1" t="s">
        <v>160</v>
      </c>
      <c r="B4539" s="1" t="s">
        <v>161</v>
      </c>
      <c r="C4539" s="1" t="s">
        <v>162</v>
      </c>
      <c r="D4539" s="1">
        <v>0.25</v>
      </c>
      <c r="E4539" s="1" t="s">
        <v>71</v>
      </c>
      <c r="F4539" s="3" t="s">
        <v>45</v>
      </c>
      <c r="G4539" s="1" t="s">
        <v>68</v>
      </c>
      <c r="H4539" s="5" t="s">
        <v>69</v>
      </c>
    </row>
    <row r="4540" spans="1:8">
      <c r="A4540" s="1" t="s">
        <v>160</v>
      </c>
      <c r="B4540" s="1" t="s">
        <v>161</v>
      </c>
      <c r="C4540" s="1" t="s">
        <v>162</v>
      </c>
      <c r="D4540" s="1">
        <v>0.25</v>
      </c>
      <c r="E4540" s="1" t="s">
        <v>71</v>
      </c>
      <c r="F4540" s="3" t="s">
        <v>46</v>
      </c>
      <c r="G4540" s="1" t="s">
        <v>67</v>
      </c>
      <c r="H4540" s="5">
        <v>2.14</v>
      </c>
    </row>
    <row r="4541" spans="1:8">
      <c r="A4541" s="1" t="s">
        <v>160</v>
      </c>
      <c r="B4541" s="1" t="s">
        <v>161</v>
      </c>
      <c r="C4541" s="1" t="s">
        <v>162</v>
      </c>
      <c r="D4541" s="1">
        <v>0.25</v>
      </c>
      <c r="E4541" s="1" t="s">
        <v>71</v>
      </c>
      <c r="F4541" s="3" t="s">
        <v>47</v>
      </c>
      <c r="G4541" s="1" t="s">
        <v>68</v>
      </c>
      <c r="H4541" s="5" t="s">
        <v>69</v>
      </c>
    </row>
    <row r="4542" spans="1:8">
      <c r="A4542" s="1" t="s">
        <v>160</v>
      </c>
      <c r="B4542" s="1" t="s">
        <v>161</v>
      </c>
      <c r="C4542" s="1" t="s">
        <v>162</v>
      </c>
      <c r="D4542" s="1">
        <v>0.25</v>
      </c>
      <c r="E4542" s="1" t="s">
        <v>71</v>
      </c>
      <c r="F4542" s="3" t="s">
        <v>48</v>
      </c>
      <c r="G4542" s="1" t="s">
        <v>68</v>
      </c>
      <c r="H4542" s="5">
        <v>4.4583300000000001</v>
      </c>
    </row>
    <row r="4543" spans="1:8">
      <c r="A4543" s="1" t="s">
        <v>160</v>
      </c>
      <c r="B4543" s="1" t="s">
        <v>161</v>
      </c>
      <c r="C4543" s="1" t="s">
        <v>162</v>
      </c>
      <c r="D4543" s="1">
        <v>0.25</v>
      </c>
      <c r="E4543" s="1" t="s">
        <v>71</v>
      </c>
      <c r="F4543" s="3" t="s">
        <v>49</v>
      </c>
      <c r="G4543" s="1" t="s">
        <v>67</v>
      </c>
      <c r="H4543" s="5" t="s">
        <v>69</v>
      </c>
    </row>
    <row r="4544" spans="1:8">
      <c r="A4544" s="1" t="s">
        <v>160</v>
      </c>
      <c r="B4544" s="1" t="s">
        <v>161</v>
      </c>
      <c r="C4544" s="1" t="s">
        <v>162</v>
      </c>
      <c r="D4544" s="1">
        <v>0.25</v>
      </c>
      <c r="E4544" s="1" t="s">
        <v>71</v>
      </c>
      <c r="F4544" s="3" t="s">
        <v>50</v>
      </c>
      <c r="G4544" s="1" t="s">
        <v>68</v>
      </c>
      <c r="H4544" s="5">
        <v>1.1145799999999999</v>
      </c>
    </row>
    <row r="4545" spans="1:8">
      <c r="A4545" s="1" t="s">
        <v>160</v>
      </c>
      <c r="B4545" s="1" t="s">
        <v>161</v>
      </c>
      <c r="C4545" s="1" t="s">
        <v>162</v>
      </c>
      <c r="D4545" s="1">
        <v>0.25</v>
      </c>
      <c r="E4545" s="1" t="s">
        <v>71</v>
      </c>
      <c r="F4545" s="3" t="s">
        <v>51</v>
      </c>
      <c r="G4545" s="1" t="s">
        <v>67</v>
      </c>
      <c r="H4545" s="5" t="s">
        <v>69</v>
      </c>
    </row>
    <row r="4546" spans="1:8">
      <c r="A4546" s="1" t="s">
        <v>160</v>
      </c>
      <c r="B4546" s="1" t="s">
        <v>161</v>
      </c>
      <c r="C4546" s="1" t="s">
        <v>162</v>
      </c>
      <c r="D4546" s="1">
        <v>0.25</v>
      </c>
      <c r="E4546" s="1" t="s">
        <v>71</v>
      </c>
      <c r="F4546" s="3" t="s">
        <v>52</v>
      </c>
      <c r="G4546" s="1" t="s">
        <v>68</v>
      </c>
      <c r="H4546" s="5" t="s">
        <v>69</v>
      </c>
    </row>
    <row r="4547" spans="1:8">
      <c r="A4547" s="1" t="s">
        <v>160</v>
      </c>
      <c r="B4547" s="1" t="s">
        <v>161</v>
      </c>
      <c r="C4547" s="1" t="s">
        <v>162</v>
      </c>
      <c r="D4547" s="1">
        <v>0.25</v>
      </c>
      <c r="E4547" s="1" t="s">
        <v>71</v>
      </c>
      <c r="F4547" s="3" t="s">
        <v>53</v>
      </c>
      <c r="G4547" s="1" t="s">
        <v>68</v>
      </c>
      <c r="H4547" s="5" t="s">
        <v>69</v>
      </c>
    </row>
    <row r="4548" spans="1:8">
      <c r="A4548" s="1" t="s">
        <v>160</v>
      </c>
      <c r="B4548" s="1" t="s">
        <v>161</v>
      </c>
      <c r="C4548" s="1" t="s">
        <v>162</v>
      </c>
      <c r="D4548" s="1">
        <v>0.25</v>
      </c>
      <c r="E4548" s="1" t="s">
        <v>71</v>
      </c>
      <c r="F4548" s="3" t="s">
        <v>54</v>
      </c>
      <c r="G4548" s="1" t="s">
        <v>68</v>
      </c>
      <c r="H4548" s="5" t="s">
        <v>69</v>
      </c>
    </row>
    <row r="4549" spans="1:8">
      <c r="A4549" s="1" t="s">
        <v>160</v>
      </c>
      <c r="B4549" s="1" t="s">
        <v>161</v>
      </c>
      <c r="C4549" s="1" t="s">
        <v>162</v>
      </c>
      <c r="D4549" s="1">
        <v>0.25</v>
      </c>
      <c r="E4549" s="1" t="s">
        <v>71</v>
      </c>
      <c r="F4549" s="3" t="s">
        <v>55</v>
      </c>
      <c r="G4549" s="1" t="s">
        <v>68</v>
      </c>
      <c r="H4549" s="5" t="s">
        <v>69</v>
      </c>
    </row>
    <row r="4550" spans="1:8">
      <c r="A4550" s="1" t="s">
        <v>160</v>
      </c>
      <c r="B4550" s="1" t="s">
        <v>161</v>
      </c>
      <c r="C4550" s="1" t="s">
        <v>162</v>
      </c>
      <c r="D4550" s="1">
        <v>0.25</v>
      </c>
      <c r="E4550" s="1" t="s">
        <v>71</v>
      </c>
      <c r="F4550" s="3" t="s">
        <v>56</v>
      </c>
      <c r="G4550" s="1" t="s">
        <v>68</v>
      </c>
      <c r="H4550" s="5">
        <v>1.7833300000000001</v>
      </c>
    </row>
    <row r="4551" spans="1:8">
      <c r="A4551" s="1" t="s">
        <v>160</v>
      </c>
      <c r="B4551" s="1" t="s">
        <v>161</v>
      </c>
      <c r="C4551" s="1" t="s">
        <v>162</v>
      </c>
      <c r="D4551" s="1">
        <v>0.25</v>
      </c>
      <c r="E4551" s="1" t="s">
        <v>71</v>
      </c>
      <c r="F4551" s="3" t="s">
        <v>57</v>
      </c>
      <c r="G4551" s="1" t="s">
        <v>68</v>
      </c>
      <c r="H4551" s="5">
        <v>0.80249999999999999</v>
      </c>
    </row>
    <row r="4552" spans="1:8">
      <c r="A4552" s="1" t="s">
        <v>160</v>
      </c>
      <c r="B4552" s="1" t="s">
        <v>161</v>
      </c>
      <c r="C4552" s="1" t="s">
        <v>162</v>
      </c>
      <c r="D4552" s="1">
        <v>0.25</v>
      </c>
      <c r="E4552" s="1" t="s">
        <v>71</v>
      </c>
      <c r="F4552" s="3" t="s">
        <v>58</v>
      </c>
      <c r="G4552" s="1" t="s">
        <v>68</v>
      </c>
      <c r="H4552" s="5">
        <v>0.80249999999999999</v>
      </c>
    </row>
    <row r="4553" spans="1:8">
      <c r="A4553" s="1" t="s">
        <v>160</v>
      </c>
      <c r="B4553" s="1" t="s">
        <v>161</v>
      </c>
      <c r="C4553" s="1" t="s">
        <v>162</v>
      </c>
      <c r="D4553" s="1">
        <v>0.25</v>
      </c>
      <c r="E4553" s="1" t="s">
        <v>71</v>
      </c>
      <c r="F4553" s="3" t="s">
        <v>135</v>
      </c>
      <c r="G4553" s="1" t="s">
        <v>68</v>
      </c>
      <c r="H4553" s="5" t="s">
        <v>69</v>
      </c>
    </row>
    <row r="4554" spans="1:8">
      <c r="A4554" s="1" t="s">
        <v>160</v>
      </c>
      <c r="B4554" s="1" t="s">
        <v>161</v>
      </c>
      <c r="C4554" s="1" t="s">
        <v>162</v>
      </c>
      <c r="D4554" s="1">
        <v>0.25</v>
      </c>
      <c r="E4554" s="1" t="s">
        <v>71</v>
      </c>
      <c r="F4554" s="3" t="s">
        <v>59</v>
      </c>
      <c r="G4554" s="1" t="s">
        <v>68</v>
      </c>
      <c r="H4554" s="5" t="s">
        <v>69</v>
      </c>
    </row>
    <row r="4555" spans="1:8">
      <c r="A4555" s="1" t="s">
        <v>160</v>
      </c>
      <c r="B4555" s="1" t="s">
        <v>161</v>
      </c>
      <c r="C4555" s="1" t="s">
        <v>162</v>
      </c>
      <c r="D4555" s="1">
        <v>0.25</v>
      </c>
      <c r="E4555" s="1" t="s">
        <v>71</v>
      </c>
      <c r="F4555" s="3" t="s">
        <v>60</v>
      </c>
      <c r="G4555" s="1" t="s">
        <v>68</v>
      </c>
      <c r="H4555" s="5" t="s">
        <v>69</v>
      </c>
    </row>
    <row r="4556" spans="1:8">
      <c r="A4556" s="1" t="s">
        <v>160</v>
      </c>
      <c r="B4556" s="1" t="s">
        <v>161</v>
      </c>
      <c r="C4556" s="1" t="s">
        <v>162</v>
      </c>
      <c r="D4556" s="1">
        <v>0.25</v>
      </c>
      <c r="E4556" s="1" t="s">
        <v>71</v>
      </c>
      <c r="F4556" s="3" t="s">
        <v>61</v>
      </c>
      <c r="G4556" s="1" t="s">
        <v>67</v>
      </c>
      <c r="H4556" s="5" t="s">
        <v>69</v>
      </c>
    </row>
    <row r="4557" spans="1:8">
      <c r="A4557" s="1" t="s">
        <v>160</v>
      </c>
      <c r="B4557" s="1" t="s">
        <v>161</v>
      </c>
      <c r="C4557" s="1" t="s">
        <v>162</v>
      </c>
      <c r="D4557" s="1">
        <v>0.25</v>
      </c>
      <c r="E4557" s="1" t="s">
        <v>71</v>
      </c>
      <c r="F4557" s="3" t="s">
        <v>62</v>
      </c>
      <c r="G4557" s="1" t="s">
        <v>67</v>
      </c>
      <c r="H4557" s="5">
        <v>3.2991700000000002</v>
      </c>
    </row>
    <row r="4558" spans="1:8">
      <c r="A4558" s="1" t="s">
        <v>160</v>
      </c>
      <c r="B4558" s="1" t="s">
        <v>161</v>
      </c>
      <c r="C4558" s="1" t="s">
        <v>162</v>
      </c>
      <c r="D4558" s="1">
        <v>0.25</v>
      </c>
      <c r="E4558" s="1" t="s">
        <v>71</v>
      </c>
      <c r="F4558" s="3" t="s">
        <v>63</v>
      </c>
      <c r="G4558" s="1" t="s">
        <v>67</v>
      </c>
      <c r="H4558" s="5" t="s">
        <v>69</v>
      </c>
    </row>
    <row r="4559" spans="1:8">
      <c r="A4559" s="1" t="s">
        <v>160</v>
      </c>
      <c r="B4559" s="1" t="s">
        <v>161</v>
      </c>
      <c r="C4559" s="1" t="s">
        <v>162</v>
      </c>
      <c r="D4559" s="1">
        <v>0.25</v>
      </c>
      <c r="E4559" s="1" t="s">
        <v>71</v>
      </c>
      <c r="F4559" s="3" t="s">
        <v>64</v>
      </c>
      <c r="G4559" s="1" t="s">
        <v>67</v>
      </c>
      <c r="H4559" s="5">
        <v>3.2991700000000002</v>
      </c>
    </row>
    <row r="4560" spans="1:8">
      <c r="A4560" s="1" t="s">
        <v>160</v>
      </c>
      <c r="B4560" s="1" t="s">
        <v>161</v>
      </c>
      <c r="C4560" s="1" t="s">
        <v>162</v>
      </c>
      <c r="D4560" s="1">
        <v>0.25</v>
      </c>
      <c r="E4560" s="1" t="s">
        <v>71</v>
      </c>
      <c r="F4560" s="3" t="s">
        <v>65</v>
      </c>
      <c r="G4560" s="1" t="s">
        <v>67</v>
      </c>
      <c r="H4560" s="5">
        <v>0.58850000000000002</v>
      </c>
    </row>
    <row r="4561" spans="1:8">
      <c r="A4561" s="1" t="s">
        <v>160</v>
      </c>
      <c r="B4561" s="1" t="s">
        <v>161</v>
      </c>
      <c r="C4561" s="1" t="s">
        <v>162</v>
      </c>
      <c r="D4561" s="1">
        <v>0.25</v>
      </c>
      <c r="E4561" s="1" t="s">
        <v>71</v>
      </c>
      <c r="F4561" s="3" t="s">
        <v>66</v>
      </c>
      <c r="G4561" s="1" t="s">
        <v>67</v>
      </c>
      <c r="H4561" s="5">
        <v>1.7833300000000001</v>
      </c>
    </row>
    <row r="4562" spans="1:8">
      <c r="A4562" s="1" t="s">
        <v>160</v>
      </c>
      <c r="B4562" s="1" t="s">
        <v>161</v>
      </c>
      <c r="C4562" s="1" t="s">
        <v>163</v>
      </c>
      <c r="D4562" s="1">
        <v>36</v>
      </c>
      <c r="E4562" s="1" t="s">
        <v>87</v>
      </c>
      <c r="F4562" s="2" t="s">
        <v>11</v>
      </c>
      <c r="G4562" s="1" t="s">
        <v>67</v>
      </c>
      <c r="H4562" s="4">
        <v>3.92333</v>
      </c>
    </row>
    <row r="4563" spans="1:8">
      <c r="A4563" s="1" t="s">
        <v>160</v>
      </c>
      <c r="B4563" s="1" t="s">
        <v>161</v>
      </c>
      <c r="C4563" s="1" t="s">
        <v>163</v>
      </c>
      <c r="D4563" s="1">
        <v>36</v>
      </c>
      <c r="E4563" s="1" t="s">
        <v>87</v>
      </c>
      <c r="F4563" s="2" t="s">
        <v>12</v>
      </c>
      <c r="G4563" s="1" t="s">
        <v>67</v>
      </c>
      <c r="H4563" s="4">
        <v>3.3883299999999998</v>
      </c>
    </row>
    <row r="4564" spans="1:8">
      <c r="A4564" s="1" t="s">
        <v>160</v>
      </c>
      <c r="B4564" s="1" t="s">
        <v>161</v>
      </c>
      <c r="C4564" s="1" t="s">
        <v>163</v>
      </c>
      <c r="D4564" s="1">
        <v>36</v>
      </c>
      <c r="E4564" s="1" t="s">
        <v>87</v>
      </c>
      <c r="F4564" s="2" t="s">
        <v>13</v>
      </c>
      <c r="G4564" s="1" t="s">
        <v>67</v>
      </c>
      <c r="H4564" s="4">
        <v>1.5604199999999999</v>
      </c>
    </row>
    <row r="4565" spans="1:8">
      <c r="A4565" s="1" t="s">
        <v>160</v>
      </c>
      <c r="B4565" s="1" t="s">
        <v>161</v>
      </c>
      <c r="C4565" s="1" t="s">
        <v>163</v>
      </c>
      <c r="D4565" s="1">
        <v>36</v>
      </c>
      <c r="E4565" s="1" t="s">
        <v>87</v>
      </c>
      <c r="F4565" s="2" t="s">
        <v>14</v>
      </c>
      <c r="G4565" s="1" t="s">
        <v>67</v>
      </c>
      <c r="H4565" s="4">
        <v>6.42</v>
      </c>
    </row>
    <row r="4566" spans="1:8">
      <c r="A4566" s="1" t="s">
        <v>160</v>
      </c>
      <c r="B4566" s="1" t="s">
        <v>161</v>
      </c>
      <c r="C4566" s="1" t="s">
        <v>163</v>
      </c>
      <c r="D4566" s="1">
        <v>36</v>
      </c>
      <c r="E4566" s="1" t="s">
        <v>87</v>
      </c>
      <c r="F4566" s="2" t="s">
        <v>15</v>
      </c>
      <c r="G4566" s="1" t="s">
        <v>67</v>
      </c>
      <c r="H4566" s="4">
        <v>4.3691700000000004</v>
      </c>
    </row>
    <row r="4567" spans="1:8">
      <c r="A4567" s="1" t="s">
        <v>160</v>
      </c>
      <c r="B4567" s="1" t="s">
        <v>161</v>
      </c>
      <c r="C4567" s="1" t="s">
        <v>163</v>
      </c>
      <c r="D4567" s="1">
        <v>36</v>
      </c>
      <c r="E4567" s="1" t="s">
        <v>87</v>
      </c>
      <c r="F4567" s="2" t="s">
        <v>16</v>
      </c>
      <c r="G4567" s="1" t="s">
        <v>67</v>
      </c>
      <c r="H4567" s="4">
        <v>4.28</v>
      </c>
    </row>
    <row r="4568" spans="1:8">
      <c r="A4568" s="1" t="s">
        <v>160</v>
      </c>
      <c r="B4568" s="1" t="s">
        <v>161</v>
      </c>
      <c r="C4568" s="1" t="s">
        <v>163</v>
      </c>
      <c r="D4568" s="1">
        <v>36</v>
      </c>
      <c r="E4568" s="1" t="s">
        <v>87</v>
      </c>
      <c r="F4568" s="2" t="s">
        <v>17</v>
      </c>
      <c r="G4568" s="1" t="s">
        <v>67</v>
      </c>
      <c r="H4568" s="4">
        <v>3.21</v>
      </c>
    </row>
    <row r="4569" spans="1:8">
      <c r="A4569" s="1" t="s">
        <v>160</v>
      </c>
      <c r="B4569" s="1" t="s">
        <v>161</v>
      </c>
      <c r="C4569" s="1" t="s">
        <v>163</v>
      </c>
      <c r="D4569" s="1">
        <v>36</v>
      </c>
      <c r="E4569" s="1" t="s">
        <v>87</v>
      </c>
      <c r="F4569" s="2" t="s">
        <v>18</v>
      </c>
      <c r="G4569" s="1" t="s">
        <v>68</v>
      </c>
      <c r="H4569" s="4">
        <v>4.4583300000000001</v>
      </c>
    </row>
    <row r="4570" spans="1:8">
      <c r="A4570" s="1" t="s">
        <v>160</v>
      </c>
      <c r="B4570" s="1" t="s">
        <v>161</v>
      </c>
      <c r="C4570" s="1" t="s">
        <v>163</v>
      </c>
      <c r="D4570" s="1">
        <v>36</v>
      </c>
      <c r="E4570" s="1" t="s">
        <v>87</v>
      </c>
      <c r="F4570" s="2" t="s">
        <v>19</v>
      </c>
      <c r="G4570" s="1" t="s">
        <v>67</v>
      </c>
      <c r="H4570" s="4">
        <v>4.3691700000000004</v>
      </c>
    </row>
    <row r="4571" spans="1:8">
      <c r="A4571" s="1" t="s">
        <v>160</v>
      </c>
      <c r="B4571" s="1" t="s">
        <v>161</v>
      </c>
      <c r="C4571" s="1" t="s">
        <v>163</v>
      </c>
      <c r="D4571" s="1">
        <v>36</v>
      </c>
      <c r="E4571" s="1" t="s">
        <v>87</v>
      </c>
      <c r="F4571" s="2" t="s">
        <v>20</v>
      </c>
      <c r="G4571" s="1" t="s">
        <v>67</v>
      </c>
      <c r="H4571" s="4">
        <v>4.28</v>
      </c>
    </row>
    <row r="4572" spans="1:8">
      <c r="A4572" s="1" t="s">
        <v>160</v>
      </c>
      <c r="B4572" s="1" t="s">
        <v>161</v>
      </c>
      <c r="C4572" s="1" t="s">
        <v>163</v>
      </c>
      <c r="D4572" s="1">
        <v>36</v>
      </c>
      <c r="E4572" s="1" t="s">
        <v>87</v>
      </c>
      <c r="F4572" s="2" t="s">
        <v>21</v>
      </c>
      <c r="G4572" s="1" t="s">
        <v>67</v>
      </c>
      <c r="H4572" s="4">
        <v>2.14</v>
      </c>
    </row>
    <row r="4573" spans="1:8">
      <c r="A4573" s="1" t="s">
        <v>160</v>
      </c>
      <c r="B4573" s="1" t="s">
        <v>161</v>
      </c>
      <c r="C4573" s="1" t="s">
        <v>163</v>
      </c>
      <c r="D4573" s="1">
        <v>36</v>
      </c>
      <c r="E4573" s="1" t="s">
        <v>87</v>
      </c>
      <c r="F4573" s="2" t="s">
        <v>22</v>
      </c>
      <c r="G4573" s="1" t="s">
        <v>67</v>
      </c>
      <c r="H4573" s="4">
        <v>1.605</v>
      </c>
    </row>
    <row r="4574" spans="1:8">
      <c r="A4574" s="1" t="s">
        <v>160</v>
      </c>
      <c r="B4574" s="1" t="s">
        <v>161</v>
      </c>
      <c r="C4574" s="1" t="s">
        <v>163</v>
      </c>
      <c r="D4574" s="1">
        <v>36</v>
      </c>
      <c r="E4574" s="1" t="s">
        <v>87</v>
      </c>
      <c r="F4574" s="2" t="s">
        <v>23</v>
      </c>
      <c r="G4574" s="1" t="s">
        <v>67</v>
      </c>
      <c r="H4574" s="4">
        <v>3.92333</v>
      </c>
    </row>
    <row r="4575" spans="1:8">
      <c r="A4575" s="1" t="s">
        <v>160</v>
      </c>
      <c r="B4575" s="1" t="s">
        <v>161</v>
      </c>
      <c r="C4575" s="1" t="s">
        <v>163</v>
      </c>
      <c r="D4575" s="1">
        <v>36</v>
      </c>
      <c r="E4575" s="1" t="s">
        <v>87</v>
      </c>
      <c r="F4575" s="2" t="s">
        <v>24</v>
      </c>
      <c r="G4575" s="1" t="s">
        <v>67</v>
      </c>
      <c r="H4575" s="4">
        <v>1.605</v>
      </c>
    </row>
    <row r="4576" spans="1:8">
      <c r="A4576" s="1" t="s">
        <v>160</v>
      </c>
      <c r="B4576" s="1" t="s">
        <v>161</v>
      </c>
      <c r="C4576" s="1" t="s">
        <v>163</v>
      </c>
      <c r="D4576" s="1">
        <v>36</v>
      </c>
      <c r="E4576" s="1" t="s">
        <v>87</v>
      </c>
      <c r="F4576" s="3" t="s">
        <v>25</v>
      </c>
      <c r="G4576" s="1" t="s">
        <v>67</v>
      </c>
      <c r="H4576" s="5">
        <v>1.605</v>
      </c>
    </row>
    <row r="4577" spans="1:8">
      <c r="A4577" s="1" t="s">
        <v>160</v>
      </c>
      <c r="B4577" s="1" t="s">
        <v>161</v>
      </c>
      <c r="C4577" s="1" t="s">
        <v>163</v>
      </c>
      <c r="D4577" s="1">
        <v>36</v>
      </c>
      <c r="E4577" s="1" t="s">
        <v>87</v>
      </c>
      <c r="F4577" s="3" t="s">
        <v>26</v>
      </c>
      <c r="G4577" s="1" t="s">
        <v>67</v>
      </c>
      <c r="H4577" s="5">
        <v>6.0633299999999997</v>
      </c>
    </row>
    <row r="4578" spans="1:8">
      <c r="A4578" s="1" t="s">
        <v>160</v>
      </c>
      <c r="B4578" s="1" t="s">
        <v>161</v>
      </c>
      <c r="C4578" s="1" t="s">
        <v>163</v>
      </c>
      <c r="D4578" s="1">
        <v>36</v>
      </c>
      <c r="E4578" s="1" t="s">
        <v>87</v>
      </c>
      <c r="F4578" s="3" t="s">
        <v>27</v>
      </c>
      <c r="G4578" s="1" t="s">
        <v>67</v>
      </c>
      <c r="H4578" s="5">
        <v>2.14</v>
      </c>
    </row>
    <row r="4579" spans="1:8">
      <c r="A4579" s="1" t="s">
        <v>160</v>
      </c>
      <c r="B4579" s="1" t="s">
        <v>161</v>
      </c>
      <c r="C4579" s="1" t="s">
        <v>163</v>
      </c>
      <c r="D4579" s="1">
        <v>36</v>
      </c>
      <c r="E4579" s="1" t="s">
        <v>87</v>
      </c>
      <c r="F4579" s="3" t="s">
        <v>28</v>
      </c>
      <c r="G4579" s="1" t="s">
        <v>67</v>
      </c>
      <c r="H4579" s="5">
        <v>1.605</v>
      </c>
    </row>
    <row r="4580" spans="1:8">
      <c r="A4580" s="1" t="s">
        <v>160</v>
      </c>
      <c r="B4580" s="1" t="s">
        <v>161</v>
      </c>
      <c r="C4580" s="1" t="s">
        <v>163</v>
      </c>
      <c r="D4580" s="1">
        <v>36</v>
      </c>
      <c r="E4580" s="1" t="s">
        <v>87</v>
      </c>
      <c r="F4580" s="3" t="s">
        <v>29</v>
      </c>
      <c r="G4580" s="1" t="s">
        <v>67</v>
      </c>
      <c r="H4580" s="5">
        <v>3.21</v>
      </c>
    </row>
    <row r="4581" spans="1:8">
      <c r="A4581" s="1" t="s">
        <v>160</v>
      </c>
      <c r="B4581" s="1" t="s">
        <v>161</v>
      </c>
      <c r="C4581" s="1" t="s">
        <v>163</v>
      </c>
      <c r="D4581" s="1">
        <v>36</v>
      </c>
      <c r="E4581" s="1" t="s">
        <v>87</v>
      </c>
      <c r="F4581" s="3" t="s">
        <v>30</v>
      </c>
      <c r="G4581" s="1" t="s">
        <v>67</v>
      </c>
      <c r="H4581" s="5">
        <v>1.605</v>
      </c>
    </row>
    <row r="4582" spans="1:8">
      <c r="A4582" s="1" t="s">
        <v>160</v>
      </c>
      <c r="B4582" s="1" t="s">
        <v>161</v>
      </c>
      <c r="C4582" s="1" t="s">
        <v>163</v>
      </c>
      <c r="D4582" s="1">
        <v>36</v>
      </c>
      <c r="E4582" s="1" t="s">
        <v>87</v>
      </c>
      <c r="F4582" s="3" t="s">
        <v>31</v>
      </c>
      <c r="G4582" s="1" t="s">
        <v>67</v>
      </c>
      <c r="H4582" s="5">
        <v>1.605</v>
      </c>
    </row>
    <row r="4583" spans="1:8">
      <c r="A4583" s="1" t="s">
        <v>160</v>
      </c>
      <c r="B4583" s="1" t="s">
        <v>161</v>
      </c>
      <c r="C4583" s="1" t="s">
        <v>163</v>
      </c>
      <c r="D4583" s="1">
        <v>36</v>
      </c>
      <c r="E4583" s="1" t="s">
        <v>87</v>
      </c>
      <c r="F4583" s="3" t="s">
        <v>32</v>
      </c>
      <c r="G4583" s="1" t="s">
        <v>67</v>
      </c>
      <c r="H4583" s="5">
        <v>6.42</v>
      </c>
    </row>
    <row r="4584" spans="1:8">
      <c r="A4584" s="1" t="s">
        <v>160</v>
      </c>
      <c r="B4584" s="1" t="s">
        <v>161</v>
      </c>
      <c r="C4584" s="1" t="s">
        <v>163</v>
      </c>
      <c r="D4584" s="1">
        <v>36</v>
      </c>
      <c r="E4584" s="1" t="s">
        <v>87</v>
      </c>
      <c r="F4584" s="3" t="s">
        <v>33</v>
      </c>
      <c r="G4584" s="1" t="s">
        <v>67</v>
      </c>
      <c r="H4584" s="5">
        <v>6.42</v>
      </c>
    </row>
    <row r="4585" spans="1:8">
      <c r="A4585" s="1" t="s">
        <v>160</v>
      </c>
      <c r="B4585" s="1" t="s">
        <v>161</v>
      </c>
      <c r="C4585" s="1" t="s">
        <v>163</v>
      </c>
      <c r="D4585" s="1">
        <v>36</v>
      </c>
      <c r="E4585" s="1" t="s">
        <v>87</v>
      </c>
      <c r="F4585" s="3" t="s">
        <v>34</v>
      </c>
      <c r="G4585" s="1" t="s">
        <v>67</v>
      </c>
      <c r="H4585" s="5">
        <v>4.28</v>
      </c>
    </row>
    <row r="4586" spans="1:8">
      <c r="A4586" s="1" t="s">
        <v>160</v>
      </c>
      <c r="B4586" s="1" t="s">
        <v>161</v>
      </c>
      <c r="C4586" s="1" t="s">
        <v>163</v>
      </c>
      <c r="D4586" s="1">
        <v>36</v>
      </c>
      <c r="E4586" s="1" t="s">
        <v>87</v>
      </c>
      <c r="F4586" s="3" t="s">
        <v>35</v>
      </c>
      <c r="G4586" s="1" t="s">
        <v>67</v>
      </c>
      <c r="H4586" s="5">
        <v>2.2291699999999999</v>
      </c>
    </row>
    <row r="4587" spans="1:8">
      <c r="A4587" s="1" t="s">
        <v>160</v>
      </c>
      <c r="B4587" s="1" t="s">
        <v>161</v>
      </c>
      <c r="C4587" s="1" t="s">
        <v>163</v>
      </c>
      <c r="D4587" s="1">
        <v>36</v>
      </c>
      <c r="E4587" s="1" t="s">
        <v>87</v>
      </c>
      <c r="F4587" s="3" t="s">
        <v>36</v>
      </c>
      <c r="G4587" s="1" t="s">
        <v>67</v>
      </c>
      <c r="H4587" s="5">
        <v>3.21</v>
      </c>
    </row>
    <row r="4588" spans="1:8">
      <c r="A4588" s="1" t="s">
        <v>160</v>
      </c>
      <c r="B4588" s="1" t="s">
        <v>161</v>
      </c>
      <c r="C4588" s="1" t="s">
        <v>163</v>
      </c>
      <c r="D4588" s="1">
        <v>36</v>
      </c>
      <c r="E4588" s="1" t="s">
        <v>87</v>
      </c>
      <c r="F4588" s="3" t="s">
        <v>37</v>
      </c>
      <c r="G4588" s="1" t="s">
        <v>67</v>
      </c>
      <c r="H4588" s="5">
        <v>1.07</v>
      </c>
    </row>
    <row r="4589" spans="1:8">
      <c r="A4589" s="1" t="s">
        <v>160</v>
      </c>
      <c r="B4589" s="1" t="s">
        <v>161</v>
      </c>
      <c r="C4589" s="1" t="s">
        <v>163</v>
      </c>
      <c r="D4589" s="1">
        <v>36</v>
      </c>
      <c r="E4589" s="1" t="s">
        <v>87</v>
      </c>
      <c r="F4589" s="3" t="s">
        <v>38</v>
      </c>
      <c r="G4589" s="1" t="s">
        <v>67</v>
      </c>
      <c r="H4589" s="6">
        <v>6.42</v>
      </c>
    </row>
    <row r="4590" spans="1:8">
      <c r="A4590" s="1" t="s">
        <v>160</v>
      </c>
      <c r="B4590" s="1" t="s">
        <v>161</v>
      </c>
      <c r="C4590" s="1" t="s">
        <v>163</v>
      </c>
      <c r="D4590" s="1">
        <v>36</v>
      </c>
      <c r="E4590" s="1" t="s">
        <v>87</v>
      </c>
      <c r="F4590" s="3" t="s">
        <v>39</v>
      </c>
      <c r="G4590" s="1" t="s">
        <v>67</v>
      </c>
      <c r="H4590" s="6">
        <v>17.12</v>
      </c>
    </row>
    <row r="4591" spans="1:8">
      <c r="A4591" s="1" t="s">
        <v>160</v>
      </c>
      <c r="B4591" s="1" t="s">
        <v>161</v>
      </c>
      <c r="C4591" s="1" t="s">
        <v>163</v>
      </c>
      <c r="D4591" s="1">
        <v>36</v>
      </c>
      <c r="E4591" s="1" t="s">
        <v>87</v>
      </c>
      <c r="F4591" s="3" t="s">
        <v>40</v>
      </c>
      <c r="G4591" s="1" t="s">
        <v>67</v>
      </c>
      <c r="H4591" s="5">
        <v>4.28</v>
      </c>
    </row>
    <row r="4592" spans="1:8">
      <c r="A4592" s="1" t="s">
        <v>160</v>
      </c>
      <c r="B4592" s="1" t="s">
        <v>161</v>
      </c>
      <c r="C4592" s="1" t="s">
        <v>163</v>
      </c>
      <c r="D4592" s="1">
        <v>36</v>
      </c>
      <c r="E4592" s="1" t="s">
        <v>87</v>
      </c>
      <c r="F4592" s="3" t="s">
        <v>41</v>
      </c>
      <c r="G4592" s="1" t="s">
        <v>68</v>
      </c>
      <c r="H4592" s="5">
        <v>6.42</v>
      </c>
    </row>
    <row r="4593" spans="1:8">
      <c r="A4593" s="1" t="s">
        <v>160</v>
      </c>
      <c r="B4593" s="1" t="s">
        <v>161</v>
      </c>
      <c r="C4593" s="1" t="s">
        <v>163</v>
      </c>
      <c r="D4593" s="1">
        <v>36</v>
      </c>
      <c r="E4593" s="1" t="s">
        <v>87</v>
      </c>
      <c r="F4593" s="3" t="s">
        <v>42</v>
      </c>
      <c r="G4593" s="1" t="s">
        <v>68</v>
      </c>
      <c r="H4593" s="5">
        <v>6.42</v>
      </c>
    </row>
    <row r="4594" spans="1:8">
      <c r="A4594" s="1" t="s">
        <v>160</v>
      </c>
      <c r="B4594" s="1" t="s">
        <v>161</v>
      </c>
      <c r="C4594" s="1" t="s">
        <v>163</v>
      </c>
      <c r="D4594" s="1">
        <v>36</v>
      </c>
      <c r="E4594" s="1" t="s">
        <v>87</v>
      </c>
      <c r="F4594" s="3" t="s">
        <v>43</v>
      </c>
      <c r="G4594" s="1" t="s">
        <v>67</v>
      </c>
      <c r="H4594" s="5">
        <v>0.80249999999999999</v>
      </c>
    </row>
    <row r="4595" spans="1:8">
      <c r="A4595" s="1" t="s">
        <v>160</v>
      </c>
      <c r="B4595" s="1" t="s">
        <v>161</v>
      </c>
      <c r="C4595" s="1" t="s">
        <v>163</v>
      </c>
      <c r="D4595" s="1">
        <v>36</v>
      </c>
      <c r="E4595" s="1" t="s">
        <v>87</v>
      </c>
      <c r="F4595" s="3" t="s">
        <v>44</v>
      </c>
      <c r="G4595" s="1" t="s">
        <v>67</v>
      </c>
      <c r="H4595" s="5">
        <v>0.80249999999999999</v>
      </c>
    </row>
    <row r="4596" spans="1:8">
      <c r="A4596" s="1" t="s">
        <v>160</v>
      </c>
      <c r="B4596" s="1" t="s">
        <v>161</v>
      </c>
      <c r="C4596" s="1" t="s">
        <v>163</v>
      </c>
      <c r="D4596" s="1">
        <v>36</v>
      </c>
      <c r="E4596" s="1" t="s">
        <v>87</v>
      </c>
      <c r="F4596" s="3" t="s">
        <v>45</v>
      </c>
      <c r="G4596" s="1" t="s">
        <v>68</v>
      </c>
      <c r="H4596" s="5">
        <v>6.42</v>
      </c>
    </row>
    <row r="4597" spans="1:8">
      <c r="A4597" s="1" t="s">
        <v>160</v>
      </c>
      <c r="B4597" s="1" t="s">
        <v>161</v>
      </c>
      <c r="C4597" s="1" t="s">
        <v>163</v>
      </c>
      <c r="D4597" s="1">
        <v>36</v>
      </c>
      <c r="E4597" s="1" t="s">
        <v>87</v>
      </c>
      <c r="F4597" s="3" t="s">
        <v>46</v>
      </c>
      <c r="G4597" s="1" t="s">
        <v>67</v>
      </c>
      <c r="H4597" s="5">
        <v>3.21</v>
      </c>
    </row>
    <row r="4598" spans="1:8">
      <c r="A4598" s="1" t="s">
        <v>160</v>
      </c>
      <c r="B4598" s="1" t="s">
        <v>161</v>
      </c>
      <c r="C4598" s="1" t="s">
        <v>163</v>
      </c>
      <c r="D4598" s="1">
        <v>36</v>
      </c>
      <c r="E4598" s="1" t="s">
        <v>87</v>
      </c>
      <c r="F4598" s="3" t="s">
        <v>47</v>
      </c>
      <c r="G4598" s="1" t="s">
        <v>68</v>
      </c>
      <c r="H4598" s="5">
        <v>10.7</v>
      </c>
    </row>
    <row r="4599" spans="1:8">
      <c r="A4599" s="1" t="s">
        <v>160</v>
      </c>
      <c r="B4599" s="1" t="s">
        <v>161</v>
      </c>
      <c r="C4599" s="1" t="s">
        <v>163</v>
      </c>
      <c r="D4599" s="1">
        <v>36</v>
      </c>
      <c r="E4599" s="1" t="s">
        <v>87</v>
      </c>
      <c r="F4599" s="3" t="s">
        <v>48</v>
      </c>
      <c r="G4599" s="1" t="s">
        <v>68</v>
      </c>
      <c r="H4599" s="5">
        <v>4.6366699999999996</v>
      </c>
    </row>
    <row r="4600" spans="1:8">
      <c r="A4600" s="1" t="s">
        <v>160</v>
      </c>
      <c r="B4600" s="1" t="s">
        <v>161</v>
      </c>
      <c r="C4600" s="1" t="s">
        <v>163</v>
      </c>
      <c r="D4600" s="1">
        <v>36</v>
      </c>
      <c r="E4600" s="1" t="s">
        <v>87</v>
      </c>
      <c r="F4600" s="3" t="s">
        <v>49</v>
      </c>
      <c r="G4600" s="1" t="s">
        <v>67</v>
      </c>
      <c r="H4600" s="5" t="s">
        <v>69</v>
      </c>
    </row>
    <row r="4601" spans="1:8">
      <c r="A4601" s="1" t="s">
        <v>160</v>
      </c>
      <c r="B4601" s="1" t="s">
        <v>161</v>
      </c>
      <c r="C4601" s="1" t="s">
        <v>163</v>
      </c>
      <c r="D4601" s="1">
        <v>36</v>
      </c>
      <c r="E4601" s="1" t="s">
        <v>87</v>
      </c>
      <c r="F4601" s="3" t="s">
        <v>50</v>
      </c>
      <c r="G4601" s="1" t="s">
        <v>68</v>
      </c>
      <c r="H4601" s="5">
        <v>4.4583300000000001</v>
      </c>
    </row>
    <row r="4602" spans="1:8">
      <c r="A4602" s="1" t="s">
        <v>160</v>
      </c>
      <c r="B4602" s="1" t="s">
        <v>161</v>
      </c>
      <c r="C4602" s="1" t="s">
        <v>163</v>
      </c>
      <c r="D4602" s="1">
        <v>36</v>
      </c>
      <c r="E4602" s="1" t="s">
        <v>87</v>
      </c>
      <c r="F4602" s="3" t="s">
        <v>51</v>
      </c>
      <c r="G4602" s="1" t="s">
        <v>67</v>
      </c>
      <c r="H4602" s="5" t="s">
        <v>69</v>
      </c>
    </row>
    <row r="4603" spans="1:8">
      <c r="A4603" s="1" t="s">
        <v>160</v>
      </c>
      <c r="B4603" s="1" t="s">
        <v>161</v>
      </c>
      <c r="C4603" s="1" t="s">
        <v>163</v>
      </c>
      <c r="D4603" s="1">
        <v>36</v>
      </c>
      <c r="E4603" s="1" t="s">
        <v>87</v>
      </c>
      <c r="F4603" s="3" t="s">
        <v>52</v>
      </c>
      <c r="G4603" s="1" t="s">
        <v>68</v>
      </c>
      <c r="H4603" s="5">
        <v>3.21</v>
      </c>
    </row>
    <row r="4604" spans="1:8">
      <c r="A4604" s="1" t="s">
        <v>160</v>
      </c>
      <c r="B4604" s="1" t="s">
        <v>161</v>
      </c>
      <c r="C4604" s="1" t="s">
        <v>163</v>
      </c>
      <c r="D4604" s="1">
        <v>36</v>
      </c>
      <c r="E4604" s="1" t="s">
        <v>87</v>
      </c>
      <c r="F4604" s="3" t="s">
        <v>53</v>
      </c>
      <c r="G4604" s="1" t="s">
        <v>68</v>
      </c>
      <c r="H4604" s="5">
        <v>6.42</v>
      </c>
    </row>
    <row r="4605" spans="1:8">
      <c r="A4605" s="1" t="s">
        <v>160</v>
      </c>
      <c r="B4605" s="1" t="s">
        <v>161</v>
      </c>
      <c r="C4605" s="1" t="s">
        <v>163</v>
      </c>
      <c r="D4605" s="1">
        <v>36</v>
      </c>
      <c r="E4605" s="1" t="s">
        <v>87</v>
      </c>
      <c r="F4605" s="3" t="s">
        <v>54</v>
      </c>
      <c r="G4605" s="1" t="s">
        <v>68</v>
      </c>
      <c r="H4605" s="5">
        <v>2.14</v>
      </c>
    </row>
    <row r="4606" spans="1:8">
      <c r="A4606" s="1" t="s">
        <v>160</v>
      </c>
      <c r="B4606" s="1" t="s">
        <v>161</v>
      </c>
      <c r="C4606" s="1" t="s">
        <v>163</v>
      </c>
      <c r="D4606" s="1">
        <v>36</v>
      </c>
      <c r="E4606" s="1" t="s">
        <v>87</v>
      </c>
      <c r="F4606" s="3" t="s">
        <v>55</v>
      </c>
      <c r="G4606" s="1" t="s">
        <v>68</v>
      </c>
      <c r="H4606" s="5">
        <v>2.14</v>
      </c>
    </row>
    <row r="4607" spans="1:8">
      <c r="A4607" s="1" t="s">
        <v>160</v>
      </c>
      <c r="B4607" s="1" t="s">
        <v>161</v>
      </c>
      <c r="C4607" s="1" t="s">
        <v>163</v>
      </c>
      <c r="D4607" s="1">
        <v>36</v>
      </c>
      <c r="E4607" s="1" t="s">
        <v>87</v>
      </c>
      <c r="F4607" s="3" t="s">
        <v>56</v>
      </c>
      <c r="G4607" s="1" t="s">
        <v>68</v>
      </c>
      <c r="H4607" s="5">
        <v>3.21</v>
      </c>
    </row>
    <row r="4608" spans="1:8">
      <c r="A4608" s="1" t="s">
        <v>160</v>
      </c>
      <c r="B4608" s="1" t="s">
        <v>161</v>
      </c>
      <c r="C4608" s="1" t="s">
        <v>163</v>
      </c>
      <c r="D4608" s="1">
        <v>36</v>
      </c>
      <c r="E4608" s="1" t="s">
        <v>87</v>
      </c>
      <c r="F4608" s="3" t="s">
        <v>57</v>
      </c>
      <c r="G4608" s="1" t="s">
        <v>68</v>
      </c>
      <c r="H4608" s="5" t="s">
        <v>69</v>
      </c>
    </row>
    <row r="4609" spans="1:8">
      <c r="A4609" s="1" t="s">
        <v>160</v>
      </c>
      <c r="B4609" s="1" t="s">
        <v>161</v>
      </c>
      <c r="C4609" s="1" t="s">
        <v>163</v>
      </c>
      <c r="D4609" s="1">
        <v>36</v>
      </c>
      <c r="E4609" s="1" t="s">
        <v>87</v>
      </c>
      <c r="F4609" s="3" t="s">
        <v>58</v>
      </c>
      <c r="G4609" s="1" t="s">
        <v>68</v>
      </c>
      <c r="H4609" s="5">
        <v>2.14</v>
      </c>
    </row>
    <row r="4610" spans="1:8">
      <c r="A4610" s="1" t="s">
        <v>160</v>
      </c>
      <c r="B4610" s="1" t="s">
        <v>161</v>
      </c>
      <c r="C4610" s="1" t="s">
        <v>163</v>
      </c>
      <c r="D4610" s="1">
        <v>36</v>
      </c>
      <c r="E4610" s="1" t="s">
        <v>87</v>
      </c>
      <c r="F4610" s="3" t="s">
        <v>135</v>
      </c>
      <c r="G4610" s="1" t="s">
        <v>68</v>
      </c>
      <c r="H4610" s="5">
        <v>1.605</v>
      </c>
    </row>
    <row r="4611" spans="1:8">
      <c r="A4611" s="1" t="s">
        <v>160</v>
      </c>
      <c r="B4611" s="1" t="s">
        <v>161</v>
      </c>
      <c r="C4611" s="1" t="s">
        <v>163</v>
      </c>
      <c r="D4611" s="1">
        <v>36</v>
      </c>
      <c r="E4611" s="1" t="s">
        <v>87</v>
      </c>
      <c r="F4611" s="3" t="s">
        <v>59</v>
      </c>
      <c r="G4611" s="1" t="s">
        <v>68</v>
      </c>
      <c r="H4611" s="5">
        <v>2.14</v>
      </c>
    </row>
    <row r="4612" spans="1:8">
      <c r="A4612" s="1" t="s">
        <v>160</v>
      </c>
      <c r="B4612" s="1" t="s">
        <v>161</v>
      </c>
      <c r="C4612" s="1" t="s">
        <v>163</v>
      </c>
      <c r="D4612" s="1">
        <v>36</v>
      </c>
      <c r="E4612" s="1" t="s">
        <v>87</v>
      </c>
      <c r="F4612" s="3" t="s">
        <v>60</v>
      </c>
      <c r="G4612" s="1" t="s">
        <v>68</v>
      </c>
      <c r="H4612" s="5" t="s">
        <v>69</v>
      </c>
    </row>
    <row r="4613" spans="1:8">
      <c r="A4613" s="1" t="s">
        <v>160</v>
      </c>
      <c r="B4613" s="1" t="s">
        <v>161</v>
      </c>
      <c r="C4613" s="1" t="s">
        <v>163</v>
      </c>
      <c r="D4613" s="1">
        <v>36</v>
      </c>
      <c r="E4613" s="1" t="s">
        <v>87</v>
      </c>
      <c r="F4613" s="3" t="s">
        <v>61</v>
      </c>
      <c r="G4613" s="1" t="s">
        <v>67</v>
      </c>
      <c r="H4613" s="5" t="s">
        <v>69</v>
      </c>
    </row>
    <row r="4614" spans="1:8">
      <c r="A4614" s="1" t="s">
        <v>160</v>
      </c>
      <c r="B4614" s="1" t="s">
        <v>161</v>
      </c>
      <c r="C4614" s="1" t="s">
        <v>163</v>
      </c>
      <c r="D4614" s="1">
        <v>36</v>
      </c>
      <c r="E4614" s="1" t="s">
        <v>87</v>
      </c>
      <c r="F4614" s="3" t="s">
        <v>62</v>
      </c>
      <c r="G4614" s="1" t="s">
        <v>67</v>
      </c>
      <c r="H4614" s="5">
        <v>6.42</v>
      </c>
    </row>
    <row r="4615" spans="1:8">
      <c r="A4615" s="1" t="s">
        <v>160</v>
      </c>
      <c r="B4615" s="1" t="s">
        <v>161</v>
      </c>
      <c r="C4615" s="1" t="s">
        <v>163</v>
      </c>
      <c r="D4615" s="1">
        <v>36</v>
      </c>
      <c r="E4615" s="1" t="s">
        <v>87</v>
      </c>
      <c r="F4615" s="3" t="s">
        <v>63</v>
      </c>
      <c r="G4615" s="1" t="s">
        <v>67</v>
      </c>
      <c r="H4615" s="5">
        <v>1.605</v>
      </c>
    </row>
    <row r="4616" spans="1:8">
      <c r="A4616" s="1" t="s">
        <v>160</v>
      </c>
      <c r="B4616" s="1" t="s">
        <v>161</v>
      </c>
      <c r="C4616" s="1" t="s">
        <v>163</v>
      </c>
      <c r="D4616" s="1">
        <v>36</v>
      </c>
      <c r="E4616" s="1" t="s">
        <v>87</v>
      </c>
      <c r="F4616" s="3" t="s">
        <v>64</v>
      </c>
      <c r="G4616" s="1" t="s">
        <v>67</v>
      </c>
      <c r="H4616" s="5">
        <v>2.14</v>
      </c>
    </row>
    <row r="4617" spans="1:8">
      <c r="A4617" s="1" t="s">
        <v>160</v>
      </c>
      <c r="B4617" s="1" t="s">
        <v>161</v>
      </c>
      <c r="C4617" s="1" t="s">
        <v>163</v>
      </c>
      <c r="D4617" s="1">
        <v>36</v>
      </c>
      <c r="E4617" s="1" t="s">
        <v>87</v>
      </c>
      <c r="F4617" s="3" t="s">
        <v>65</v>
      </c>
      <c r="G4617" s="1" t="s">
        <v>67</v>
      </c>
      <c r="H4617" s="5">
        <v>2.2291699999999999</v>
      </c>
    </row>
    <row r="4618" spans="1:8">
      <c r="A4618" s="1" t="s">
        <v>160</v>
      </c>
      <c r="B4618" s="1" t="s">
        <v>161</v>
      </c>
      <c r="C4618" s="1" t="s">
        <v>163</v>
      </c>
      <c r="D4618" s="1">
        <v>36</v>
      </c>
      <c r="E4618" s="1" t="s">
        <v>87</v>
      </c>
      <c r="F4618" s="3" t="s">
        <v>66</v>
      </c>
      <c r="G4618" s="1" t="s">
        <v>67</v>
      </c>
      <c r="H4618" s="5">
        <v>4.28</v>
      </c>
    </row>
    <row r="4619" spans="1:8">
      <c r="A4619" s="1" t="s">
        <v>160</v>
      </c>
      <c r="B4619" s="1" t="s">
        <v>161</v>
      </c>
      <c r="C4619" s="1" t="s">
        <v>164</v>
      </c>
      <c r="D4619" s="1">
        <v>5</v>
      </c>
      <c r="E4619" s="1" t="s">
        <v>80</v>
      </c>
      <c r="F4619" s="2" t="s">
        <v>11</v>
      </c>
      <c r="G4619" s="1" t="s">
        <v>67</v>
      </c>
      <c r="H4619" s="4">
        <v>4.8150000000000004</v>
      </c>
    </row>
    <row r="4620" spans="1:8">
      <c r="A4620" s="1" t="s">
        <v>160</v>
      </c>
      <c r="B4620" s="1" t="s">
        <v>161</v>
      </c>
      <c r="C4620" s="1" t="s">
        <v>164</v>
      </c>
      <c r="D4620" s="1">
        <v>5</v>
      </c>
      <c r="E4620" s="1" t="s">
        <v>80</v>
      </c>
      <c r="F4620" s="2" t="s">
        <v>12</v>
      </c>
      <c r="G4620" s="1" t="s">
        <v>67</v>
      </c>
      <c r="H4620" s="4">
        <v>1.2037500000000001</v>
      </c>
    </row>
    <row r="4621" spans="1:8">
      <c r="A4621" s="1" t="s">
        <v>160</v>
      </c>
      <c r="B4621" s="1" t="s">
        <v>161</v>
      </c>
      <c r="C4621" s="1" t="s">
        <v>164</v>
      </c>
      <c r="D4621" s="1">
        <v>5</v>
      </c>
      <c r="E4621" s="1" t="s">
        <v>80</v>
      </c>
      <c r="F4621" s="2" t="s">
        <v>13</v>
      </c>
      <c r="G4621" s="1" t="s">
        <v>67</v>
      </c>
      <c r="H4621" s="4">
        <v>0.75792000000000004</v>
      </c>
    </row>
    <row r="4622" spans="1:8">
      <c r="A4622" s="1" t="s">
        <v>160</v>
      </c>
      <c r="B4622" s="1" t="s">
        <v>161</v>
      </c>
      <c r="C4622" s="1" t="s">
        <v>164</v>
      </c>
      <c r="D4622" s="1">
        <v>5</v>
      </c>
      <c r="E4622" s="1" t="s">
        <v>80</v>
      </c>
      <c r="F4622" s="2" t="s">
        <v>14</v>
      </c>
      <c r="G4622" s="1" t="s">
        <v>67</v>
      </c>
      <c r="H4622" s="4">
        <v>7.6683300000000001</v>
      </c>
    </row>
    <row r="4623" spans="1:8">
      <c r="A4623" s="1" t="s">
        <v>160</v>
      </c>
      <c r="B4623" s="1" t="s">
        <v>161</v>
      </c>
      <c r="C4623" s="1" t="s">
        <v>164</v>
      </c>
      <c r="D4623" s="1">
        <v>5</v>
      </c>
      <c r="E4623" s="1" t="s">
        <v>80</v>
      </c>
      <c r="F4623" s="2" t="s">
        <v>15</v>
      </c>
      <c r="G4623" s="1" t="s">
        <v>67</v>
      </c>
      <c r="H4623" s="4">
        <v>5.5283300000000004</v>
      </c>
    </row>
    <row r="4624" spans="1:8">
      <c r="A4624" s="1" t="s">
        <v>160</v>
      </c>
      <c r="B4624" s="1" t="s">
        <v>161</v>
      </c>
      <c r="C4624" s="1" t="s">
        <v>164</v>
      </c>
      <c r="D4624" s="1">
        <v>5</v>
      </c>
      <c r="E4624" s="1" t="s">
        <v>80</v>
      </c>
      <c r="F4624" s="2" t="s">
        <v>16</v>
      </c>
      <c r="G4624" s="1" t="s">
        <v>67</v>
      </c>
      <c r="H4624" s="4">
        <v>7.8466699999999996</v>
      </c>
    </row>
    <row r="4625" spans="1:8">
      <c r="A4625" s="1" t="s">
        <v>160</v>
      </c>
      <c r="B4625" s="1" t="s">
        <v>161</v>
      </c>
      <c r="C4625" s="1" t="s">
        <v>164</v>
      </c>
      <c r="D4625" s="1">
        <v>5</v>
      </c>
      <c r="E4625" s="1" t="s">
        <v>80</v>
      </c>
      <c r="F4625" s="2" t="s">
        <v>17</v>
      </c>
      <c r="G4625" s="1" t="s">
        <v>67</v>
      </c>
      <c r="H4625" s="4">
        <v>5.35</v>
      </c>
    </row>
    <row r="4626" spans="1:8">
      <c r="A4626" s="1" t="s">
        <v>160</v>
      </c>
      <c r="B4626" s="1" t="s">
        <v>161</v>
      </c>
      <c r="C4626" s="1" t="s">
        <v>164</v>
      </c>
      <c r="D4626" s="1">
        <v>5</v>
      </c>
      <c r="E4626" s="1" t="s">
        <v>80</v>
      </c>
      <c r="F4626" s="2" t="s">
        <v>18</v>
      </c>
      <c r="G4626" s="1" t="s">
        <v>68</v>
      </c>
      <c r="H4626" s="4">
        <v>2.2291699999999999</v>
      </c>
    </row>
    <row r="4627" spans="1:8">
      <c r="A4627" s="1" t="s">
        <v>160</v>
      </c>
      <c r="B4627" s="1" t="s">
        <v>161</v>
      </c>
      <c r="C4627" s="1" t="s">
        <v>164</v>
      </c>
      <c r="D4627" s="1">
        <v>5</v>
      </c>
      <c r="E4627" s="1" t="s">
        <v>80</v>
      </c>
      <c r="F4627" s="2" t="s">
        <v>19</v>
      </c>
      <c r="G4627" s="1" t="s">
        <v>67</v>
      </c>
      <c r="H4627" s="4" t="s">
        <v>69</v>
      </c>
    </row>
    <row r="4628" spans="1:8">
      <c r="A4628" s="1" t="s">
        <v>160</v>
      </c>
      <c r="B4628" s="1" t="s">
        <v>161</v>
      </c>
      <c r="C4628" s="1" t="s">
        <v>164</v>
      </c>
      <c r="D4628" s="1">
        <v>5</v>
      </c>
      <c r="E4628" s="1" t="s">
        <v>80</v>
      </c>
      <c r="F4628" s="2" t="s">
        <v>20</v>
      </c>
      <c r="G4628" s="1" t="s">
        <v>67</v>
      </c>
      <c r="H4628" s="4" t="s">
        <v>69</v>
      </c>
    </row>
    <row r="4629" spans="1:8">
      <c r="A4629" s="1" t="s">
        <v>160</v>
      </c>
      <c r="B4629" s="1" t="s">
        <v>161</v>
      </c>
      <c r="C4629" s="1" t="s">
        <v>164</v>
      </c>
      <c r="D4629" s="1">
        <v>5</v>
      </c>
      <c r="E4629" s="1" t="s">
        <v>80</v>
      </c>
      <c r="F4629" s="2" t="s">
        <v>21</v>
      </c>
      <c r="G4629" s="1" t="s">
        <v>67</v>
      </c>
      <c r="H4629" s="4" t="s">
        <v>69</v>
      </c>
    </row>
    <row r="4630" spans="1:8">
      <c r="A4630" s="1" t="s">
        <v>160</v>
      </c>
      <c r="B4630" s="1" t="s">
        <v>161</v>
      </c>
      <c r="C4630" s="1" t="s">
        <v>164</v>
      </c>
      <c r="D4630" s="1">
        <v>5</v>
      </c>
      <c r="E4630" s="1" t="s">
        <v>80</v>
      </c>
      <c r="F4630" s="2" t="s">
        <v>22</v>
      </c>
      <c r="G4630" s="1" t="s">
        <v>67</v>
      </c>
      <c r="H4630" s="4" t="s">
        <v>69</v>
      </c>
    </row>
    <row r="4631" spans="1:8">
      <c r="A4631" s="1" t="s">
        <v>160</v>
      </c>
      <c r="B4631" s="1" t="s">
        <v>161</v>
      </c>
      <c r="C4631" s="1" t="s">
        <v>164</v>
      </c>
      <c r="D4631" s="1">
        <v>5</v>
      </c>
      <c r="E4631" s="1" t="s">
        <v>80</v>
      </c>
      <c r="F4631" s="2" t="s">
        <v>23</v>
      </c>
      <c r="G4631" s="1" t="s">
        <v>67</v>
      </c>
      <c r="H4631" s="4" t="s">
        <v>69</v>
      </c>
    </row>
    <row r="4632" spans="1:8">
      <c r="A4632" s="1" t="s">
        <v>160</v>
      </c>
      <c r="B4632" s="1" t="s">
        <v>161</v>
      </c>
      <c r="C4632" s="1" t="s">
        <v>164</v>
      </c>
      <c r="D4632" s="1">
        <v>5</v>
      </c>
      <c r="E4632" s="1" t="s">
        <v>80</v>
      </c>
      <c r="F4632" s="2" t="s">
        <v>24</v>
      </c>
      <c r="G4632" s="1" t="s">
        <v>67</v>
      </c>
      <c r="H4632" s="4" t="s">
        <v>69</v>
      </c>
    </row>
    <row r="4633" spans="1:8">
      <c r="A4633" s="1" t="s">
        <v>160</v>
      </c>
      <c r="B4633" s="1" t="s">
        <v>161</v>
      </c>
      <c r="C4633" s="1" t="s">
        <v>164</v>
      </c>
      <c r="D4633" s="1">
        <v>5</v>
      </c>
      <c r="E4633" s="1" t="s">
        <v>80</v>
      </c>
      <c r="F4633" s="3" t="s">
        <v>25</v>
      </c>
      <c r="G4633" s="1" t="s">
        <v>67</v>
      </c>
      <c r="H4633" s="5" t="s">
        <v>69</v>
      </c>
    </row>
    <row r="4634" spans="1:8">
      <c r="A4634" s="1" t="s">
        <v>160</v>
      </c>
      <c r="B4634" s="1" t="s">
        <v>161</v>
      </c>
      <c r="C4634" s="1" t="s">
        <v>164</v>
      </c>
      <c r="D4634" s="1">
        <v>5</v>
      </c>
      <c r="E4634" s="1" t="s">
        <v>80</v>
      </c>
      <c r="F4634" s="3" t="s">
        <v>26</v>
      </c>
      <c r="G4634" s="1" t="s">
        <v>67</v>
      </c>
      <c r="H4634" s="5">
        <v>6.7766700000000002</v>
      </c>
    </row>
    <row r="4635" spans="1:8">
      <c r="A4635" s="1" t="s">
        <v>160</v>
      </c>
      <c r="B4635" s="1" t="s">
        <v>161</v>
      </c>
      <c r="C4635" s="1" t="s">
        <v>164</v>
      </c>
      <c r="D4635" s="1">
        <v>5</v>
      </c>
      <c r="E4635" s="1" t="s">
        <v>80</v>
      </c>
      <c r="F4635" s="3" t="s">
        <v>27</v>
      </c>
      <c r="G4635" s="1" t="s">
        <v>67</v>
      </c>
      <c r="H4635" s="5">
        <v>1.605</v>
      </c>
    </row>
    <row r="4636" spans="1:8">
      <c r="A4636" s="1" t="s">
        <v>160</v>
      </c>
      <c r="B4636" s="1" t="s">
        <v>161</v>
      </c>
      <c r="C4636" s="1" t="s">
        <v>164</v>
      </c>
      <c r="D4636" s="1">
        <v>5</v>
      </c>
      <c r="E4636" s="1" t="s">
        <v>80</v>
      </c>
      <c r="F4636" s="3" t="s">
        <v>28</v>
      </c>
      <c r="G4636" s="1" t="s">
        <v>67</v>
      </c>
      <c r="H4636" s="5">
        <v>1.1145799999999999</v>
      </c>
    </row>
    <row r="4637" spans="1:8">
      <c r="A4637" s="1" t="s">
        <v>160</v>
      </c>
      <c r="B4637" s="1" t="s">
        <v>161</v>
      </c>
      <c r="C4637" s="1" t="s">
        <v>164</v>
      </c>
      <c r="D4637" s="1">
        <v>5</v>
      </c>
      <c r="E4637" s="1" t="s">
        <v>80</v>
      </c>
      <c r="F4637" s="3" t="s">
        <v>29</v>
      </c>
      <c r="G4637" s="1" t="s">
        <v>67</v>
      </c>
      <c r="H4637" s="5">
        <v>1.1145799999999999</v>
      </c>
    </row>
    <row r="4638" spans="1:8">
      <c r="A4638" s="1" t="s">
        <v>160</v>
      </c>
      <c r="B4638" s="1" t="s">
        <v>161</v>
      </c>
      <c r="C4638" s="1" t="s">
        <v>164</v>
      </c>
      <c r="D4638" s="1">
        <v>5</v>
      </c>
      <c r="E4638" s="1" t="s">
        <v>80</v>
      </c>
      <c r="F4638" s="3" t="s">
        <v>30</v>
      </c>
      <c r="G4638" s="1" t="s">
        <v>67</v>
      </c>
      <c r="H4638" s="5">
        <v>0.80249999999999999</v>
      </c>
    </row>
    <row r="4639" spans="1:8">
      <c r="A4639" s="1" t="s">
        <v>160</v>
      </c>
      <c r="B4639" s="1" t="s">
        <v>161</v>
      </c>
      <c r="C4639" s="1" t="s">
        <v>164</v>
      </c>
      <c r="D4639" s="1">
        <v>5</v>
      </c>
      <c r="E4639" s="1" t="s">
        <v>80</v>
      </c>
      <c r="F4639" s="3" t="s">
        <v>31</v>
      </c>
      <c r="G4639" s="1" t="s">
        <v>67</v>
      </c>
      <c r="H4639" s="5" t="s">
        <v>69</v>
      </c>
    </row>
    <row r="4640" spans="1:8">
      <c r="A4640" s="1" t="s">
        <v>160</v>
      </c>
      <c r="B4640" s="1" t="s">
        <v>161</v>
      </c>
      <c r="C4640" s="1" t="s">
        <v>164</v>
      </c>
      <c r="D4640" s="1">
        <v>5</v>
      </c>
      <c r="E4640" s="1" t="s">
        <v>80</v>
      </c>
      <c r="F4640" s="3" t="s">
        <v>32</v>
      </c>
      <c r="G4640" s="1" t="s">
        <v>67</v>
      </c>
      <c r="H4640" s="5" t="s">
        <v>69</v>
      </c>
    </row>
    <row r="4641" spans="1:8">
      <c r="A4641" s="1" t="s">
        <v>160</v>
      </c>
      <c r="B4641" s="1" t="s">
        <v>161</v>
      </c>
      <c r="C4641" s="1" t="s">
        <v>164</v>
      </c>
      <c r="D4641" s="1">
        <v>5</v>
      </c>
      <c r="E4641" s="1" t="s">
        <v>80</v>
      </c>
      <c r="F4641" s="3" t="s">
        <v>33</v>
      </c>
      <c r="G4641" s="1" t="s">
        <v>67</v>
      </c>
      <c r="H4641" s="5" t="s">
        <v>69</v>
      </c>
    </row>
    <row r="4642" spans="1:8">
      <c r="A4642" s="1" t="s">
        <v>160</v>
      </c>
      <c r="B4642" s="1" t="s">
        <v>161</v>
      </c>
      <c r="C4642" s="1" t="s">
        <v>164</v>
      </c>
      <c r="D4642" s="1">
        <v>5</v>
      </c>
      <c r="E4642" s="1" t="s">
        <v>80</v>
      </c>
      <c r="F4642" s="3" t="s">
        <v>34</v>
      </c>
      <c r="G4642" s="1" t="s">
        <v>67</v>
      </c>
      <c r="H4642" s="5" t="s">
        <v>69</v>
      </c>
    </row>
    <row r="4643" spans="1:8">
      <c r="A4643" s="1" t="s">
        <v>160</v>
      </c>
      <c r="B4643" s="1" t="s">
        <v>161</v>
      </c>
      <c r="C4643" s="1" t="s">
        <v>164</v>
      </c>
      <c r="D4643" s="1">
        <v>5</v>
      </c>
      <c r="E4643" s="1" t="s">
        <v>80</v>
      </c>
      <c r="F4643" s="3" t="s">
        <v>35</v>
      </c>
      <c r="G4643" s="1" t="s">
        <v>67</v>
      </c>
      <c r="H4643" s="5">
        <v>2.9870800000000002</v>
      </c>
    </row>
    <row r="4644" spans="1:8">
      <c r="A4644" s="1" t="s">
        <v>160</v>
      </c>
      <c r="B4644" s="1" t="s">
        <v>161</v>
      </c>
      <c r="C4644" s="1" t="s">
        <v>164</v>
      </c>
      <c r="D4644" s="1">
        <v>5</v>
      </c>
      <c r="E4644" s="1" t="s">
        <v>80</v>
      </c>
      <c r="F4644" s="3" t="s">
        <v>36</v>
      </c>
      <c r="G4644" s="1" t="s">
        <v>67</v>
      </c>
      <c r="H4644" s="5" t="s">
        <v>69</v>
      </c>
    </row>
    <row r="4645" spans="1:8">
      <c r="A4645" s="1" t="s">
        <v>160</v>
      </c>
      <c r="B4645" s="1" t="s">
        <v>161</v>
      </c>
      <c r="C4645" s="1" t="s">
        <v>164</v>
      </c>
      <c r="D4645" s="1">
        <v>5</v>
      </c>
      <c r="E4645" s="1" t="s">
        <v>80</v>
      </c>
      <c r="F4645" s="3" t="s">
        <v>37</v>
      </c>
      <c r="G4645" s="1" t="s">
        <v>67</v>
      </c>
      <c r="H4645" s="5">
        <v>0.80249999999999999</v>
      </c>
    </row>
    <row r="4646" spans="1:8">
      <c r="A4646" s="1" t="s">
        <v>160</v>
      </c>
      <c r="B4646" s="1" t="s">
        <v>161</v>
      </c>
      <c r="C4646" s="1" t="s">
        <v>164</v>
      </c>
      <c r="D4646" s="1">
        <v>5</v>
      </c>
      <c r="E4646" s="1" t="s">
        <v>80</v>
      </c>
      <c r="F4646" s="3" t="s">
        <v>38</v>
      </c>
      <c r="G4646" s="1" t="s">
        <v>67</v>
      </c>
      <c r="H4646" s="6" t="s">
        <v>69</v>
      </c>
    </row>
    <row r="4647" spans="1:8">
      <c r="A4647" s="1" t="s">
        <v>160</v>
      </c>
      <c r="B4647" s="1" t="s">
        <v>161</v>
      </c>
      <c r="C4647" s="1" t="s">
        <v>164</v>
      </c>
      <c r="D4647" s="1">
        <v>5</v>
      </c>
      <c r="E4647" s="1" t="s">
        <v>80</v>
      </c>
      <c r="F4647" s="3" t="s">
        <v>39</v>
      </c>
      <c r="G4647" s="1" t="s">
        <v>67</v>
      </c>
      <c r="H4647" s="6" t="s">
        <v>69</v>
      </c>
    </row>
    <row r="4648" spans="1:8">
      <c r="A4648" s="1" t="s">
        <v>160</v>
      </c>
      <c r="B4648" s="1" t="s">
        <v>161</v>
      </c>
      <c r="C4648" s="1" t="s">
        <v>164</v>
      </c>
      <c r="D4648" s="1">
        <v>5</v>
      </c>
      <c r="E4648" s="1" t="s">
        <v>80</v>
      </c>
      <c r="F4648" s="3" t="s">
        <v>40</v>
      </c>
      <c r="G4648" s="1" t="s">
        <v>67</v>
      </c>
      <c r="H4648" s="5" t="s">
        <v>69</v>
      </c>
    </row>
    <row r="4649" spans="1:8">
      <c r="A4649" s="1" t="s">
        <v>160</v>
      </c>
      <c r="B4649" s="1" t="s">
        <v>161</v>
      </c>
      <c r="C4649" s="1" t="s">
        <v>164</v>
      </c>
      <c r="D4649" s="1">
        <v>5</v>
      </c>
      <c r="E4649" s="1" t="s">
        <v>80</v>
      </c>
      <c r="F4649" s="3" t="s">
        <v>41</v>
      </c>
      <c r="G4649" s="1" t="s">
        <v>68</v>
      </c>
      <c r="H4649" s="5">
        <v>25.68</v>
      </c>
    </row>
    <row r="4650" spans="1:8">
      <c r="A4650" s="1" t="s">
        <v>160</v>
      </c>
      <c r="B4650" s="1" t="s">
        <v>161</v>
      </c>
      <c r="C4650" s="1" t="s">
        <v>164</v>
      </c>
      <c r="D4650" s="1">
        <v>5</v>
      </c>
      <c r="E4650" s="1" t="s">
        <v>80</v>
      </c>
      <c r="F4650" s="3" t="s">
        <v>42</v>
      </c>
      <c r="G4650" s="1" t="s">
        <v>68</v>
      </c>
      <c r="H4650" s="5" t="s">
        <v>69</v>
      </c>
    </row>
    <row r="4651" spans="1:8">
      <c r="A4651" s="1" t="s">
        <v>160</v>
      </c>
      <c r="B4651" s="1" t="s">
        <v>161</v>
      </c>
      <c r="C4651" s="1" t="s">
        <v>164</v>
      </c>
      <c r="D4651" s="1">
        <v>5</v>
      </c>
      <c r="E4651" s="1" t="s">
        <v>80</v>
      </c>
      <c r="F4651" s="3" t="s">
        <v>43</v>
      </c>
      <c r="G4651" s="1" t="s">
        <v>67</v>
      </c>
      <c r="H4651" s="5">
        <v>1.605</v>
      </c>
    </row>
    <row r="4652" spans="1:8">
      <c r="A4652" s="1" t="s">
        <v>160</v>
      </c>
      <c r="B4652" s="1" t="s">
        <v>161</v>
      </c>
      <c r="C4652" s="1" t="s">
        <v>164</v>
      </c>
      <c r="D4652" s="1">
        <v>5</v>
      </c>
      <c r="E4652" s="1" t="s">
        <v>80</v>
      </c>
      <c r="F4652" s="3" t="s">
        <v>44</v>
      </c>
      <c r="G4652" s="1" t="s">
        <v>67</v>
      </c>
      <c r="H4652" s="5" t="s">
        <v>69</v>
      </c>
    </row>
    <row r="4653" spans="1:8">
      <c r="A4653" s="1" t="s">
        <v>160</v>
      </c>
      <c r="B4653" s="1" t="s">
        <v>161</v>
      </c>
      <c r="C4653" s="1" t="s">
        <v>164</v>
      </c>
      <c r="D4653" s="1">
        <v>5</v>
      </c>
      <c r="E4653" s="1" t="s">
        <v>80</v>
      </c>
      <c r="F4653" s="3" t="s">
        <v>45</v>
      </c>
      <c r="G4653" s="1" t="s">
        <v>68</v>
      </c>
      <c r="H4653" s="5">
        <v>5.35</v>
      </c>
    </row>
    <row r="4654" spans="1:8">
      <c r="A4654" s="1" t="s">
        <v>160</v>
      </c>
      <c r="B4654" s="1" t="s">
        <v>161</v>
      </c>
      <c r="C4654" s="1" t="s">
        <v>164</v>
      </c>
      <c r="D4654" s="1">
        <v>5</v>
      </c>
      <c r="E4654" s="1" t="s">
        <v>80</v>
      </c>
      <c r="F4654" s="3" t="s">
        <v>46</v>
      </c>
      <c r="G4654" s="1" t="s">
        <v>67</v>
      </c>
      <c r="H4654" s="5">
        <v>2.4075000000000002</v>
      </c>
    </row>
    <row r="4655" spans="1:8">
      <c r="A4655" s="1" t="s">
        <v>160</v>
      </c>
      <c r="B4655" s="1" t="s">
        <v>161</v>
      </c>
      <c r="C4655" s="1" t="s">
        <v>164</v>
      </c>
      <c r="D4655" s="1">
        <v>5</v>
      </c>
      <c r="E4655" s="1" t="s">
        <v>80</v>
      </c>
      <c r="F4655" s="3" t="s">
        <v>47</v>
      </c>
      <c r="G4655" s="1" t="s">
        <v>68</v>
      </c>
      <c r="H4655" s="5">
        <v>49.933329999999998</v>
      </c>
    </row>
    <row r="4656" spans="1:8">
      <c r="A4656" s="1" t="s">
        <v>160</v>
      </c>
      <c r="B4656" s="1" t="s">
        <v>161</v>
      </c>
      <c r="C4656" s="1" t="s">
        <v>164</v>
      </c>
      <c r="D4656" s="1">
        <v>5</v>
      </c>
      <c r="E4656" s="1" t="s">
        <v>80</v>
      </c>
      <c r="F4656" s="3" t="s">
        <v>48</v>
      </c>
      <c r="G4656" s="1" t="s">
        <v>68</v>
      </c>
      <c r="H4656" s="5">
        <v>2.31833</v>
      </c>
    </row>
    <row r="4657" spans="1:8">
      <c r="A4657" s="1" t="s">
        <v>160</v>
      </c>
      <c r="B4657" s="1" t="s">
        <v>161</v>
      </c>
      <c r="C4657" s="1" t="s">
        <v>164</v>
      </c>
      <c r="D4657" s="1">
        <v>5</v>
      </c>
      <c r="E4657" s="1" t="s">
        <v>80</v>
      </c>
      <c r="F4657" s="3" t="s">
        <v>49</v>
      </c>
      <c r="G4657" s="1" t="s">
        <v>67</v>
      </c>
      <c r="H4657" s="5">
        <v>178.33332999999999</v>
      </c>
    </row>
    <row r="4658" spans="1:8">
      <c r="A4658" s="1" t="s">
        <v>160</v>
      </c>
      <c r="B4658" s="1" t="s">
        <v>161</v>
      </c>
      <c r="C4658" s="1" t="s">
        <v>164</v>
      </c>
      <c r="D4658" s="1">
        <v>5</v>
      </c>
      <c r="E4658" s="1" t="s">
        <v>80</v>
      </c>
      <c r="F4658" s="3" t="s">
        <v>50</v>
      </c>
      <c r="G4658" s="1" t="s">
        <v>68</v>
      </c>
      <c r="H4658" s="5">
        <v>1.605</v>
      </c>
    </row>
    <row r="4659" spans="1:8">
      <c r="A4659" s="1" t="s">
        <v>160</v>
      </c>
      <c r="B4659" s="1" t="s">
        <v>161</v>
      </c>
      <c r="C4659" s="1" t="s">
        <v>164</v>
      </c>
      <c r="D4659" s="1">
        <v>5</v>
      </c>
      <c r="E4659" s="1" t="s">
        <v>80</v>
      </c>
      <c r="F4659" s="3" t="s">
        <v>51</v>
      </c>
      <c r="G4659" s="1" t="s">
        <v>67</v>
      </c>
      <c r="H4659" s="5" t="s">
        <v>69</v>
      </c>
    </row>
    <row r="4660" spans="1:8">
      <c r="A4660" s="1" t="s">
        <v>160</v>
      </c>
      <c r="B4660" s="1" t="s">
        <v>161</v>
      </c>
      <c r="C4660" s="1" t="s">
        <v>164</v>
      </c>
      <c r="D4660" s="1">
        <v>5</v>
      </c>
      <c r="E4660" s="1" t="s">
        <v>80</v>
      </c>
      <c r="F4660" s="3" t="s">
        <v>52</v>
      </c>
      <c r="G4660" s="1" t="s">
        <v>68</v>
      </c>
      <c r="H4660" s="5">
        <v>5.35</v>
      </c>
    </row>
    <row r="4661" spans="1:8">
      <c r="A4661" s="1" t="s">
        <v>160</v>
      </c>
      <c r="B4661" s="1" t="s">
        <v>161</v>
      </c>
      <c r="C4661" s="1" t="s">
        <v>164</v>
      </c>
      <c r="D4661" s="1">
        <v>5</v>
      </c>
      <c r="E4661" s="1" t="s">
        <v>80</v>
      </c>
      <c r="F4661" s="3" t="s">
        <v>53</v>
      </c>
      <c r="G4661" s="1" t="s">
        <v>68</v>
      </c>
      <c r="H4661" s="5">
        <v>5.35</v>
      </c>
    </row>
    <row r="4662" spans="1:8">
      <c r="A4662" s="1" t="s">
        <v>160</v>
      </c>
      <c r="B4662" s="1" t="s">
        <v>161</v>
      </c>
      <c r="C4662" s="1" t="s">
        <v>164</v>
      </c>
      <c r="D4662" s="1">
        <v>5</v>
      </c>
      <c r="E4662" s="1" t="s">
        <v>80</v>
      </c>
      <c r="F4662" s="3" t="s">
        <v>54</v>
      </c>
      <c r="G4662" s="1" t="s">
        <v>68</v>
      </c>
      <c r="H4662" s="5" t="s">
        <v>69</v>
      </c>
    </row>
    <row r="4663" spans="1:8">
      <c r="A4663" s="1" t="s">
        <v>160</v>
      </c>
      <c r="B4663" s="1" t="s">
        <v>161</v>
      </c>
      <c r="C4663" s="1" t="s">
        <v>164</v>
      </c>
      <c r="D4663" s="1">
        <v>5</v>
      </c>
      <c r="E4663" s="1" t="s">
        <v>80</v>
      </c>
      <c r="F4663" s="3" t="s">
        <v>55</v>
      </c>
      <c r="G4663" s="1" t="s">
        <v>68</v>
      </c>
      <c r="H4663" s="5" t="s">
        <v>69</v>
      </c>
    </row>
    <row r="4664" spans="1:8">
      <c r="A4664" s="1" t="s">
        <v>160</v>
      </c>
      <c r="B4664" s="1" t="s">
        <v>161</v>
      </c>
      <c r="C4664" s="1" t="s">
        <v>164</v>
      </c>
      <c r="D4664" s="1">
        <v>5</v>
      </c>
      <c r="E4664" s="1" t="s">
        <v>80</v>
      </c>
      <c r="F4664" s="3" t="s">
        <v>56</v>
      </c>
      <c r="G4664" s="1" t="s">
        <v>68</v>
      </c>
      <c r="H4664" s="5">
        <v>1.7833300000000001</v>
      </c>
    </row>
    <row r="4665" spans="1:8">
      <c r="A4665" s="1" t="s">
        <v>160</v>
      </c>
      <c r="B4665" s="1" t="s">
        <v>161</v>
      </c>
      <c r="C4665" s="1" t="s">
        <v>164</v>
      </c>
      <c r="D4665" s="1">
        <v>5</v>
      </c>
      <c r="E4665" s="1" t="s">
        <v>80</v>
      </c>
      <c r="F4665" s="3" t="s">
        <v>57</v>
      </c>
      <c r="G4665" s="1" t="s">
        <v>68</v>
      </c>
      <c r="H4665" s="5">
        <v>4.8150000000000004</v>
      </c>
    </row>
    <row r="4666" spans="1:8">
      <c r="A4666" s="1" t="s">
        <v>160</v>
      </c>
      <c r="B4666" s="1" t="s">
        <v>161</v>
      </c>
      <c r="C4666" s="1" t="s">
        <v>164</v>
      </c>
      <c r="D4666" s="1">
        <v>5</v>
      </c>
      <c r="E4666" s="1" t="s">
        <v>80</v>
      </c>
      <c r="F4666" s="3" t="s">
        <v>58</v>
      </c>
      <c r="G4666" s="1" t="s">
        <v>68</v>
      </c>
      <c r="H4666" s="5">
        <v>1.1145799999999999</v>
      </c>
    </row>
    <row r="4667" spans="1:8">
      <c r="A4667" s="1" t="s">
        <v>160</v>
      </c>
      <c r="B4667" s="1" t="s">
        <v>161</v>
      </c>
      <c r="C4667" s="1" t="s">
        <v>164</v>
      </c>
      <c r="D4667" s="1">
        <v>5</v>
      </c>
      <c r="E4667" s="1" t="s">
        <v>80</v>
      </c>
      <c r="F4667" s="3" t="s">
        <v>135</v>
      </c>
      <c r="G4667" s="1" t="s">
        <v>68</v>
      </c>
      <c r="H4667" s="5" t="s">
        <v>69</v>
      </c>
    </row>
    <row r="4668" spans="1:8">
      <c r="A4668" s="1" t="s">
        <v>160</v>
      </c>
      <c r="B4668" s="1" t="s">
        <v>161</v>
      </c>
      <c r="C4668" s="1" t="s">
        <v>164</v>
      </c>
      <c r="D4668" s="1">
        <v>5</v>
      </c>
      <c r="E4668" s="1" t="s">
        <v>80</v>
      </c>
      <c r="F4668" s="3" t="s">
        <v>59</v>
      </c>
      <c r="G4668" s="1" t="s">
        <v>68</v>
      </c>
      <c r="H4668" s="5" t="s">
        <v>69</v>
      </c>
    </row>
    <row r="4669" spans="1:8">
      <c r="A4669" s="1" t="s">
        <v>160</v>
      </c>
      <c r="B4669" s="1" t="s">
        <v>161</v>
      </c>
      <c r="C4669" s="1" t="s">
        <v>164</v>
      </c>
      <c r="D4669" s="1">
        <v>5</v>
      </c>
      <c r="E4669" s="1" t="s">
        <v>80</v>
      </c>
      <c r="F4669" s="3" t="s">
        <v>60</v>
      </c>
      <c r="G4669" s="1" t="s">
        <v>68</v>
      </c>
      <c r="H4669" s="5" t="s">
        <v>69</v>
      </c>
    </row>
    <row r="4670" spans="1:8">
      <c r="A4670" s="1" t="s">
        <v>160</v>
      </c>
      <c r="B4670" s="1" t="s">
        <v>161</v>
      </c>
      <c r="C4670" s="1" t="s">
        <v>164</v>
      </c>
      <c r="D4670" s="1">
        <v>5</v>
      </c>
      <c r="E4670" s="1" t="s">
        <v>80</v>
      </c>
      <c r="F4670" s="3" t="s">
        <v>61</v>
      </c>
      <c r="G4670" s="1" t="s">
        <v>67</v>
      </c>
      <c r="H4670" s="5" t="s">
        <v>69</v>
      </c>
    </row>
    <row r="4671" spans="1:8">
      <c r="A4671" s="1" t="s">
        <v>160</v>
      </c>
      <c r="B4671" s="1" t="s">
        <v>161</v>
      </c>
      <c r="C4671" s="1" t="s">
        <v>164</v>
      </c>
      <c r="D4671" s="1">
        <v>5</v>
      </c>
      <c r="E4671" s="1" t="s">
        <v>80</v>
      </c>
      <c r="F4671" s="3" t="s">
        <v>62</v>
      </c>
      <c r="G4671" s="1" t="s">
        <v>67</v>
      </c>
      <c r="H4671" s="5">
        <v>8.56</v>
      </c>
    </row>
    <row r="4672" spans="1:8">
      <c r="A4672" s="1" t="s">
        <v>160</v>
      </c>
      <c r="B4672" s="1" t="s">
        <v>161</v>
      </c>
      <c r="C4672" s="1" t="s">
        <v>164</v>
      </c>
      <c r="D4672" s="1">
        <v>5</v>
      </c>
      <c r="E4672" s="1" t="s">
        <v>80</v>
      </c>
      <c r="F4672" s="3" t="s">
        <v>63</v>
      </c>
      <c r="G4672" s="1" t="s">
        <v>67</v>
      </c>
      <c r="H4672" s="5">
        <v>1.3374999999999999</v>
      </c>
    </row>
    <row r="4673" spans="1:8">
      <c r="A4673" s="1" t="s">
        <v>160</v>
      </c>
      <c r="B4673" s="1" t="s">
        <v>161</v>
      </c>
      <c r="C4673" s="1" t="s">
        <v>164</v>
      </c>
      <c r="D4673" s="1">
        <v>5</v>
      </c>
      <c r="E4673" s="1" t="s">
        <v>80</v>
      </c>
      <c r="F4673" s="3" t="s">
        <v>64</v>
      </c>
      <c r="G4673" s="1" t="s">
        <v>67</v>
      </c>
      <c r="H4673" s="5">
        <v>0.53500000000000003</v>
      </c>
    </row>
    <row r="4674" spans="1:8">
      <c r="A4674" s="1" t="s">
        <v>160</v>
      </c>
      <c r="B4674" s="1" t="s">
        <v>161</v>
      </c>
      <c r="C4674" s="1" t="s">
        <v>164</v>
      </c>
      <c r="D4674" s="1">
        <v>5</v>
      </c>
      <c r="E4674" s="1" t="s">
        <v>80</v>
      </c>
      <c r="F4674" s="3" t="s">
        <v>65</v>
      </c>
      <c r="G4674" s="1" t="s">
        <v>67</v>
      </c>
      <c r="H4674" s="5">
        <v>1.3374999999999999</v>
      </c>
    </row>
    <row r="4675" spans="1:8">
      <c r="A4675" s="1" t="s">
        <v>160</v>
      </c>
      <c r="B4675" s="1" t="s">
        <v>161</v>
      </c>
      <c r="C4675" s="1" t="s">
        <v>164</v>
      </c>
      <c r="D4675" s="1">
        <v>5</v>
      </c>
      <c r="E4675" s="1" t="s">
        <v>80</v>
      </c>
      <c r="F4675" s="3" t="s">
        <v>66</v>
      </c>
      <c r="G4675" s="1" t="s">
        <v>67</v>
      </c>
      <c r="H4675" s="5">
        <v>1.605</v>
      </c>
    </row>
    <row r="4676" spans="1:8">
      <c r="A4676" s="1" t="s">
        <v>160</v>
      </c>
      <c r="B4676" s="1" t="s">
        <v>165</v>
      </c>
      <c r="C4676" s="1" t="s">
        <v>166</v>
      </c>
      <c r="D4676" s="1">
        <v>30</v>
      </c>
      <c r="E4676" s="1" t="s">
        <v>87</v>
      </c>
      <c r="F4676" s="2" t="s">
        <v>11</v>
      </c>
      <c r="G4676" s="1" t="s">
        <v>67</v>
      </c>
      <c r="H4676" s="4">
        <v>10.7</v>
      </c>
    </row>
    <row r="4677" spans="1:8">
      <c r="A4677" s="1" t="s">
        <v>160</v>
      </c>
      <c r="B4677" s="1" t="s">
        <v>165</v>
      </c>
      <c r="C4677" s="1" t="s">
        <v>166</v>
      </c>
      <c r="D4677" s="1">
        <v>30</v>
      </c>
      <c r="E4677" s="1" t="s">
        <v>87</v>
      </c>
      <c r="F4677" s="2" t="s">
        <v>12</v>
      </c>
      <c r="G4677" s="1" t="s">
        <v>67</v>
      </c>
      <c r="H4677" s="4">
        <v>2.2291699999999999</v>
      </c>
    </row>
    <row r="4678" spans="1:8">
      <c r="A4678" s="1" t="s">
        <v>160</v>
      </c>
      <c r="B4678" s="1" t="s">
        <v>165</v>
      </c>
      <c r="C4678" s="1" t="s">
        <v>166</v>
      </c>
      <c r="D4678" s="1">
        <v>30</v>
      </c>
      <c r="E4678" s="1" t="s">
        <v>87</v>
      </c>
      <c r="F4678" s="2" t="s">
        <v>13</v>
      </c>
      <c r="G4678" s="1" t="s">
        <v>67</v>
      </c>
      <c r="H4678" s="4">
        <v>0.57957999999999998</v>
      </c>
    </row>
    <row r="4679" spans="1:8">
      <c r="A4679" s="1" t="s">
        <v>160</v>
      </c>
      <c r="B4679" s="1" t="s">
        <v>165</v>
      </c>
      <c r="C4679" s="1" t="s">
        <v>166</v>
      </c>
      <c r="D4679" s="1">
        <v>30</v>
      </c>
      <c r="E4679" s="1" t="s">
        <v>87</v>
      </c>
      <c r="F4679" s="2" t="s">
        <v>14</v>
      </c>
      <c r="G4679" s="1" t="s">
        <v>67</v>
      </c>
      <c r="H4679" s="4">
        <v>36.023330000000001</v>
      </c>
    </row>
    <row r="4680" spans="1:8">
      <c r="A4680" s="1" t="s">
        <v>160</v>
      </c>
      <c r="B4680" s="1" t="s">
        <v>165</v>
      </c>
      <c r="C4680" s="1" t="s">
        <v>166</v>
      </c>
      <c r="D4680" s="1">
        <v>30</v>
      </c>
      <c r="E4680" s="1" t="s">
        <v>87</v>
      </c>
      <c r="F4680" s="2" t="s">
        <v>15</v>
      </c>
      <c r="G4680" s="1" t="s">
        <v>67</v>
      </c>
      <c r="H4680" s="4">
        <v>7.49</v>
      </c>
    </row>
    <row r="4681" spans="1:8">
      <c r="A4681" s="1" t="s">
        <v>160</v>
      </c>
      <c r="B4681" s="1" t="s">
        <v>165</v>
      </c>
      <c r="C4681" s="1" t="s">
        <v>166</v>
      </c>
      <c r="D4681" s="1">
        <v>30</v>
      </c>
      <c r="E4681" s="1" t="s">
        <v>87</v>
      </c>
      <c r="F4681" s="2" t="s">
        <v>16</v>
      </c>
      <c r="G4681" s="1" t="s">
        <v>67</v>
      </c>
      <c r="H4681" s="4">
        <v>4.28</v>
      </c>
    </row>
    <row r="4682" spans="1:8">
      <c r="A4682" s="1" t="s">
        <v>160</v>
      </c>
      <c r="B4682" s="1" t="s">
        <v>165</v>
      </c>
      <c r="C4682" s="1" t="s">
        <v>166</v>
      </c>
      <c r="D4682" s="1">
        <v>30</v>
      </c>
      <c r="E4682" s="1" t="s">
        <v>87</v>
      </c>
      <c r="F4682" s="2" t="s">
        <v>17</v>
      </c>
      <c r="G4682" s="1" t="s">
        <v>67</v>
      </c>
      <c r="H4682" s="4">
        <v>2.6749999999999998</v>
      </c>
    </row>
    <row r="4683" spans="1:8">
      <c r="A4683" s="1" t="s">
        <v>160</v>
      </c>
      <c r="B4683" s="1" t="s">
        <v>165</v>
      </c>
      <c r="C4683" s="1" t="s">
        <v>166</v>
      </c>
      <c r="D4683" s="1">
        <v>30</v>
      </c>
      <c r="E4683" s="1" t="s">
        <v>87</v>
      </c>
      <c r="F4683" s="2" t="s">
        <v>18</v>
      </c>
      <c r="G4683" s="1" t="s">
        <v>68</v>
      </c>
      <c r="H4683" s="4">
        <v>16.22833</v>
      </c>
    </row>
    <row r="4684" spans="1:8">
      <c r="A4684" s="1" t="s">
        <v>160</v>
      </c>
      <c r="B4684" s="1" t="s">
        <v>165</v>
      </c>
      <c r="C4684" s="1" t="s">
        <v>166</v>
      </c>
      <c r="D4684" s="1">
        <v>30</v>
      </c>
      <c r="E4684" s="1" t="s">
        <v>87</v>
      </c>
      <c r="F4684" s="2" t="s">
        <v>19</v>
      </c>
      <c r="G4684" s="1" t="s">
        <v>67</v>
      </c>
      <c r="H4684" s="4">
        <v>1.96167</v>
      </c>
    </row>
    <row r="4685" spans="1:8">
      <c r="A4685" s="1" t="s">
        <v>160</v>
      </c>
      <c r="B4685" s="1" t="s">
        <v>165</v>
      </c>
      <c r="C4685" s="1" t="s">
        <v>166</v>
      </c>
      <c r="D4685" s="1">
        <v>30</v>
      </c>
      <c r="E4685" s="1" t="s">
        <v>87</v>
      </c>
      <c r="F4685" s="2" t="s">
        <v>20</v>
      </c>
      <c r="G4685" s="1" t="s">
        <v>67</v>
      </c>
      <c r="H4685" s="4">
        <v>6.42</v>
      </c>
    </row>
    <row r="4686" spans="1:8">
      <c r="A4686" s="1" t="s">
        <v>160</v>
      </c>
      <c r="B4686" s="1" t="s">
        <v>165</v>
      </c>
      <c r="C4686" s="1" t="s">
        <v>166</v>
      </c>
      <c r="D4686" s="1">
        <v>30</v>
      </c>
      <c r="E4686" s="1" t="s">
        <v>87</v>
      </c>
      <c r="F4686" s="2" t="s">
        <v>21</v>
      </c>
      <c r="G4686" s="1" t="s">
        <v>67</v>
      </c>
      <c r="H4686" s="4">
        <v>2.14</v>
      </c>
    </row>
    <row r="4687" spans="1:8">
      <c r="A4687" s="1" t="s">
        <v>160</v>
      </c>
      <c r="B4687" s="1" t="s">
        <v>165</v>
      </c>
      <c r="C4687" s="1" t="s">
        <v>166</v>
      </c>
      <c r="D4687" s="1">
        <v>30</v>
      </c>
      <c r="E4687" s="1" t="s">
        <v>87</v>
      </c>
      <c r="F4687" s="2" t="s">
        <v>22</v>
      </c>
      <c r="G4687" s="1" t="s">
        <v>67</v>
      </c>
      <c r="H4687" s="4">
        <v>0.53500000000000003</v>
      </c>
    </row>
    <row r="4688" spans="1:8">
      <c r="A4688" s="1" t="s">
        <v>160</v>
      </c>
      <c r="B4688" s="1" t="s">
        <v>165</v>
      </c>
      <c r="C4688" s="1" t="s">
        <v>166</v>
      </c>
      <c r="D4688" s="1">
        <v>30</v>
      </c>
      <c r="E4688" s="1" t="s">
        <v>87</v>
      </c>
      <c r="F4688" s="2" t="s">
        <v>23</v>
      </c>
      <c r="G4688" s="1" t="s">
        <v>67</v>
      </c>
      <c r="H4688" s="4">
        <v>7.49</v>
      </c>
    </row>
    <row r="4689" spans="1:8">
      <c r="A4689" s="1" t="s">
        <v>160</v>
      </c>
      <c r="B4689" s="1" t="s">
        <v>165</v>
      </c>
      <c r="C4689" s="1" t="s">
        <v>166</v>
      </c>
      <c r="D4689" s="1">
        <v>30</v>
      </c>
      <c r="E4689" s="1" t="s">
        <v>87</v>
      </c>
      <c r="F4689" s="2" t="s">
        <v>24</v>
      </c>
      <c r="G4689" s="1" t="s">
        <v>67</v>
      </c>
      <c r="H4689" s="4">
        <v>0.57957999999999998</v>
      </c>
    </row>
    <row r="4690" spans="1:8">
      <c r="A4690" s="1" t="s">
        <v>160</v>
      </c>
      <c r="B4690" s="1" t="s">
        <v>165</v>
      </c>
      <c r="C4690" s="1" t="s">
        <v>166</v>
      </c>
      <c r="D4690" s="1">
        <v>30</v>
      </c>
      <c r="E4690" s="1" t="s">
        <v>87</v>
      </c>
      <c r="F4690" s="3" t="s">
        <v>25</v>
      </c>
      <c r="G4690" s="1" t="s">
        <v>67</v>
      </c>
      <c r="H4690" s="5">
        <v>0.57957999999999998</v>
      </c>
    </row>
    <row r="4691" spans="1:8">
      <c r="A4691" s="1" t="s">
        <v>160</v>
      </c>
      <c r="B4691" s="1" t="s">
        <v>165</v>
      </c>
      <c r="C4691" s="1" t="s">
        <v>166</v>
      </c>
      <c r="D4691" s="1">
        <v>30</v>
      </c>
      <c r="E4691" s="1" t="s">
        <v>87</v>
      </c>
      <c r="F4691" s="3" t="s">
        <v>26</v>
      </c>
      <c r="G4691" s="1" t="s">
        <v>67</v>
      </c>
      <c r="H4691" s="5" t="s">
        <v>69</v>
      </c>
    </row>
    <row r="4692" spans="1:8">
      <c r="A4692" s="1" t="s">
        <v>160</v>
      </c>
      <c r="B4692" s="1" t="s">
        <v>165</v>
      </c>
      <c r="C4692" s="1" t="s">
        <v>166</v>
      </c>
      <c r="D4692" s="1">
        <v>30</v>
      </c>
      <c r="E4692" s="1" t="s">
        <v>87</v>
      </c>
      <c r="F4692" s="3" t="s">
        <v>27</v>
      </c>
      <c r="G4692" s="1" t="s">
        <v>67</v>
      </c>
      <c r="H4692" s="5" t="s">
        <v>69</v>
      </c>
    </row>
    <row r="4693" spans="1:8">
      <c r="A4693" s="1" t="s">
        <v>160</v>
      </c>
      <c r="B4693" s="1" t="s">
        <v>165</v>
      </c>
      <c r="C4693" s="1" t="s">
        <v>166</v>
      </c>
      <c r="D4693" s="1">
        <v>30</v>
      </c>
      <c r="E4693" s="1" t="s">
        <v>87</v>
      </c>
      <c r="F4693" s="3" t="s">
        <v>28</v>
      </c>
      <c r="G4693" s="1" t="s">
        <v>67</v>
      </c>
      <c r="H4693" s="5" t="s">
        <v>69</v>
      </c>
    </row>
    <row r="4694" spans="1:8">
      <c r="A4694" s="1" t="s">
        <v>160</v>
      </c>
      <c r="B4694" s="1" t="s">
        <v>165</v>
      </c>
      <c r="C4694" s="1" t="s">
        <v>166</v>
      </c>
      <c r="D4694" s="1">
        <v>30</v>
      </c>
      <c r="E4694" s="1" t="s">
        <v>87</v>
      </c>
      <c r="F4694" s="3" t="s">
        <v>29</v>
      </c>
      <c r="G4694" s="1" t="s">
        <v>67</v>
      </c>
      <c r="H4694" s="5" t="s">
        <v>69</v>
      </c>
    </row>
    <row r="4695" spans="1:8">
      <c r="A4695" s="1" t="s">
        <v>160</v>
      </c>
      <c r="B4695" s="1" t="s">
        <v>165</v>
      </c>
      <c r="C4695" s="1" t="s">
        <v>166</v>
      </c>
      <c r="D4695" s="1">
        <v>30</v>
      </c>
      <c r="E4695" s="1" t="s">
        <v>87</v>
      </c>
      <c r="F4695" s="3" t="s">
        <v>30</v>
      </c>
      <c r="G4695" s="1" t="s">
        <v>67</v>
      </c>
      <c r="H4695" s="5" t="s">
        <v>69</v>
      </c>
    </row>
    <row r="4696" spans="1:8">
      <c r="A4696" s="1" t="s">
        <v>160</v>
      </c>
      <c r="B4696" s="1" t="s">
        <v>165</v>
      </c>
      <c r="C4696" s="1" t="s">
        <v>166</v>
      </c>
      <c r="D4696" s="1">
        <v>30</v>
      </c>
      <c r="E4696" s="1" t="s">
        <v>87</v>
      </c>
      <c r="F4696" s="3" t="s">
        <v>31</v>
      </c>
      <c r="G4696" s="1" t="s">
        <v>67</v>
      </c>
      <c r="H4696" s="5">
        <v>0.80249999999999999</v>
      </c>
    </row>
    <row r="4697" spans="1:8">
      <c r="A4697" s="1" t="s">
        <v>160</v>
      </c>
      <c r="B4697" s="1" t="s">
        <v>165</v>
      </c>
      <c r="C4697" s="1" t="s">
        <v>166</v>
      </c>
      <c r="D4697" s="1">
        <v>30</v>
      </c>
      <c r="E4697" s="1" t="s">
        <v>87</v>
      </c>
      <c r="F4697" s="3" t="s">
        <v>32</v>
      </c>
      <c r="G4697" s="1" t="s">
        <v>67</v>
      </c>
      <c r="H4697" s="5">
        <v>2.14</v>
      </c>
    </row>
    <row r="4698" spans="1:8">
      <c r="A4698" s="1" t="s">
        <v>160</v>
      </c>
      <c r="B4698" s="1" t="s">
        <v>165</v>
      </c>
      <c r="C4698" s="1" t="s">
        <v>166</v>
      </c>
      <c r="D4698" s="1">
        <v>30</v>
      </c>
      <c r="E4698" s="1" t="s">
        <v>87</v>
      </c>
      <c r="F4698" s="3" t="s">
        <v>33</v>
      </c>
      <c r="G4698" s="1" t="s">
        <v>67</v>
      </c>
      <c r="H4698" s="5">
        <v>2.14</v>
      </c>
    </row>
    <row r="4699" spans="1:8">
      <c r="A4699" s="1" t="s">
        <v>160</v>
      </c>
      <c r="B4699" s="1" t="s">
        <v>165</v>
      </c>
      <c r="C4699" s="1" t="s">
        <v>166</v>
      </c>
      <c r="D4699" s="1">
        <v>30</v>
      </c>
      <c r="E4699" s="1" t="s">
        <v>87</v>
      </c>
      <c r="F4699" s="3" t="s">
        <v>34</v>
      </c>
      <c r="G4699" s="1" t="s">
        <v>67</v>
      </c>
      <c r="H4699" s="5">
        <v>1.07</v>
      </c>
    </row>
    <row r="4700" spans="1:8">
      <c r="A4700" s="1" t="s">
        <v>160</v>
      </c>
      <c r="B4700" s="1" t="s">
        <v>165</v>
      </c>
      <c r="C4700" s="1" t="s">
        <v>166</v>
      </c>
      <c r="D4700" s="1">
        <v>30</v>
      </c>
      <c r="E4700" s="1" t="s">
        <v>87</v>
      </c>
      <c r="F4700" s="3" t="s">
        <v>35</v>
      </c>
      <c r="G4700" s="1" t="s">
        <v>67</v>
      </c>
      <c r="H4700" s="5">
        <v>4.28</v>
      </c>
    </row>
    <row r="4701" spans="1:8">
      <c r="A4701" s="1" t="s">
        <v>160</v>
      </c>
      <c r="B4701" s="1" t="s">
        <v>165</v>
      </c>
      <c r="C4701" s="1" t="s">
        <v>166</v>
      </c>
      <c r="D4701" s="1">
        <v>30</v>
      </c>
      <c r="E4701" s="1" t="s">
        <v>87</v>
      </c>
      <c r="F4701" s="3" t="s">
        <v>36</v>
      </c>
      <c r="G4701" s="1" t="s">
        <v>67</v>
      </c>
      <c r="H4701" s="5">
        <v>4.28</v>
      </c>
    </row>
    <row r="4702" spans="1:8">
      <c r="A4702" s="1" t="s">
        <v>160</v>
      </c>
      <c r="B4702" s="1" t="s">
        <v>165</v>
      </c>
      <c r="C4702" s="1" t="s">
        <v>166</v>
      </c>
      <c r="D4702" s="1">
        <v>30</v>
      </c>
      <c r="E4702" s="1" t="s">
        <v>87</v>
      </c>
      <c r="F4702" s="3" t="s">
        <v>37</v>
      </c>
      <c r="G4702" s="1" t="s">
        <v>67</v>
      </c>
      <c r="H4702" s="5">
        <v>0.57957999999999998</v>
      </c>
    </row>
    <row r="4703" spans="1:8">
      <c r="A4703" s="1" t="s">
        <v>160</v>
      </c>
      <c r="B4703" s="1" t="s">
        <v>165</v>
      </c>
      <c r="C4703" s="1" t="s">
        <v>166</v>
      </c>
      <c r="D4703" s="1">
        <v>30</v>
      </c>
      <c r="E4703" s="1" t="s">
        <v>87</v>
      </c>
      <c r="F4703" s="3" t="s">
        <v>38</v>
      </c>
      <c r="G4703" s="1" t="s">
        <v>67</v>
      </c>
      <c r="H4703" s="6">
        <v>16.05</v>
      </c>
    </row>
    <row r="4704" spans="1:8">
      <c r="A4704" s="1" t="s">
        <v>160</v>
      </c>
      <c r="B4704" s="1" t="s">
        <v>165</v>
      </c>
      <c r="C4704" s="1" t="s">
        <v>166</v>
      </c>
      <c r="D4704" s="1">
        <v>30</v>
      </c>
      <c r="E4704" s="1" t="s">
        <v>87</v>
      </c>
      <c r="F4704" s="3" t="s">
        <v>39</v>
      </c>
      <c r="G4704" s="1" t="s">
        <v>67</v>
      </c>
      <c r="H4704" s="6">
        <v>53.5</v>
      </c>
    </row>
    <row r="4705" spans="1:8">
      <c r="A4705" s="1" t="s">
        <v>160</v>
      </c>
      <c r="B4705" s="1" t="s">
        <v>165</v>
      </c>
      <c r="C4705" s="1" t="s">
        <v>166</v>
      </c>
      <c r="D4705" s="1">
        <v>30</v>
      </c>
      <c r="E4705" s="1" t="s">
        <v>87</v>
      </c>
      <c r="F4705" s="3" t="s">
        <v>40</v>
      </c>
      <c r="G4705" s="1" t="s">
        <v>67</v>
      </c>
      <c r="H4705" s="5">
        <v>0.80249999999999999</v>
      </c>
    </row>
    <row r="4706" spans="1:8">
      <c r="A4706" s="1" t="s">
        <v>160</v>
      </c>
      <c r="B4706" s="1" t="s">
        <v>165</v>
      </c>
      <c r="C4706" s="1" t="s">
        <v>166</v>
      </c>
      <c r="D4706" s="1">
        <v>30</v>
      </c>
      <c r="E4706" s="1" t="s">
        <v>87</v>
      </c>
      <c r="F4706" s="3" t="s">
        <v>41</v>
      </c>
      <c r="G4706" s="1" t="s">
        <v>68</v>
      </c>
      <c r="H4706" s="5">
        <v>19.260000000000002</v>
      </c>
    </row>
    <row r="4707" spans="1:8">
      <c r="A4707" s="1" t="s">
        <v>160</v>
      </c>
      <c r="B4707" s="1" t="s">
        <v>165</v>
      </c>
      <c r="C4707" s="1" t="s">
        <v>166</v>
      </c>
      <c r="D4707" s="1">
        <v>30</v>
      </c>
      <c r="E4707" s="1" t="s">
        <v>87</v>
      </c>
      <c r="F4707" s="3" t="s">
        <v>42</v>
      </c>
      <c r="G4707" s="1" t="s">
        <v>68</v>
      </c>
      <c r="H4707" s="5">
        <v>3.21</v>
      </c>
    </row>
    <row r="4708" spans="1:8">
      <c r="A4708" s="1" t="s">
        <v>160</v>
      </c>
      <c r="B4708" s="1" t="s">
        <v>165</v>
      </c>
      <c r="C4708" s="1" t="s">
        <v>166</v>
      </c>
      <c r="D4708" s="1">
        <v>30</v>
      </c>
      <c r="E4708" s="1" t="s">
        <v>87</v>
      </c>
      <c r="F4708" s="3" t="s">
        <v>43</v>
      </c>
      <c r="G4708" s="1" t="s">
        <v>67</v>
      </c>
      <c r="H4708" s="5">
        <v>0.57957999999999998</v>
      </c>
    </row>
    <row r="4709" spans="1:8">
      <c r="A4709" s="1" t="s">
        <v>160</v>
      </c>
      <c r="B4709" s="1" t="s">
        <v>165</v>
      </c>
      <c r="C4709" s="1" t="s">
        <v>166</v>
      </c>
      <c r="D4709" s="1">
        <v>30</v>
      </c>
      <c r="E4709" s="1" t="s">
        <v>87</v>
      </c>
      <c r="F4709" s="3" t="s">
        <v>44</v>
      </c>
      <c r="G4709" s="1" t="s">
        <v>67</v>
      </c>
      <c r="H4709" s="5" t="s">
        <v>69</v>
      </c>
    </row>
    <row r="4710" spans="1:8">
      <c r="A4710" s="1" t="s">
        <v>160</v>
      </c>
      <c r="B4710" s="1" t="s">
        <v>165</v>
      </c>
      <c r="C4710" s="1" t="s">
        <v>166</v>
      </c>
      <c r="D4710" s="1">
        <v>30</v>
      </c>
      <c r="E4710" s="1" t="s">
        <v>87</v>
      </c>
      <c r="F4710" s="3" t="s">
        <v>45</v>
      </c>
      <c r="G4710" s="1" t="s">
        <v>68</v>
      </c>
      <c r="H4710" s="5">
        <v>5.35</v>
      </c>
    </row>
    <row r="4711" spans="1:8">
      <c r="A4711" s="1" t="s">
        <v>160</v>
      </c>
      <c r="B4711" s="1" t="s">
        <v>165</v>
      </c>
      <c r="C4711" s="1" t="s">
        <v>166</v>
      </c>
      <c r="D4711" s="1">
        <v>30</v>
      </c>
      <c r="E4711" s="1" t="s">
        <v>87</v>
      </c>
      <c r="F4711" s="3" t="s">
        <v>46</v>
      </c>
      <c r="G4711" s="1" t="s">
        <v>67</v>
      </c>
      <c r="H4711" s="5">
        <v>2.6749999999999998</v>
      </c>
    </row>
    <row r="4712" spans="1:8">
      <c r="A4712" s="1" t="s">
        <v>160</v>
      </c>
      <c r="B4712" s="1" t="s">
        <v>165</v>
      </c>
      <c r="C4712" s="1" t="s">
        <v>166</v>
      </c>
      <c r="D4712" s="1">
        <v>30</v>
      </c>
      <c r="E4712" s="1" t="s">
        <v>87</v>
      </c>
      <c r="F4712" s="3" t="s">
        <v>47</v>
      </c>
      <c r="G4712" s="1" t="s">
        <v>68</v>
      </c>
      <c r="H4712" s="5" t="s">
        <v>69</v>
      </c>
    </row>
    <row r="4713" spans="1:8">
      <c r="A4713" s="1" t="s">
        <v>160</v>
      </c>
      <c r="B4713" s="1" t="s">
        <v>165</v>
      </c>
      <c r="C4713" s="1" t="s">
        <v>166</v>
      </c>
      <c r="D4713" s="1">
        <v>30</v>
      </c>
      <c r="E4713" s="1" t="s">
        <v>87</v>
      </c>
      <c r="F4713" s="3" t="s">
        <v>48</v>
      </c>
      <c r="G4713" s="1" t="s">
        <v>68</v>
      </c>
      <c r="H4713" s="5">
        <v>2.6749999999999998</v>
      </c>
    </row>
    <row r="4714" spans="1:8">
      <c r="A4714" s="1" t="s">
        <v>160</v>
      </c>
      <c r="B4714" s="1" t="s">
        <v>165</v>
      </c>
      <c r="C4714" s="1" t="s">
        <v>166</v>
      </c>
      <c r="D4714" s="1">
        <v>30</v>
      </c>
      <c r="E4714" s="1" t="s">
        <v>87</v>
      </c>
      <c r="F4714" s="3" t="s">
        <v>49</v>
      </c>
      <c r="G4714" s="1" t="s">
        <v>67</v>
      </c>
      <c r="H4714" s="5" t="s">
        <v>69</v>
      </c>
    </row>
    <row r="4715" spans="1:8">
      <c r="A4715" s="1" t="s">
        <v>160</v>
      </c>
      <c r="B4715" s="1" t="s">
        <v>165</v>
      </c>
      <c r="C4715" s="1" t="s">
        <v>166</v>
      </c>
      <c r="D4715" s="1">
        <v>30</v>
      </c>
      <c r="E4715" s="1" t="s">
        <v>87</v>
      </c>
      <c r="F4715" s="3" t="s">
        <v>50</v>
      </c>
      <c r="G4715" s="1" t="s">
        <v>68</v>
      </c>
      <c r="H4715" s="5">
        <v>0.62417</v>
      </c>
    </row>
    <row r="4716" spans="1:8">
      <c r="A4716" s="1" t="s">
        <v>160</v>
      </c>
      <c r="B4716" s="1" t="s">
        <v>165</v>
      </c>
      <c r="C4716" s="1" t="s">
        <v>166</v>
      </c>
      <c r="D4716" s="1">
        <v>30</v>
      </c>
      <c r="E4716" s="1" t="s">
        <v>87</v>
      </c>
      <c r="F4716" s="3" t="s">
        <v>51</v>
      </c>
      <c r="G4716" s="1" t="s">
        <v>67</v>
      </c>
      <c r="H4716" s="5" t="s">
        <v>69</v>
      </c>
    </row>
    <row r="4717" spans="1:8">
      <c r="A4717" s="1" t="s">
        <v>160</v>
      </c>
      <c r="B4717" s="1" t="s">
        <v>165</v>
      </c>
      <c r="C4717" s="1" t="s">
        <v>166</v>
      </c>
      <c r="D4717" s="1">
        <v>30</v>
      </c>
      <c r="E4717" s="1" t="s">
        <v>87</v>
      </c>
      <c r="F4717" s="3" t="s">
        <v>52</v>
      </c>
      <c r="G4717" s="1" t="s">
        <v>68</v>
      </c>
      <c r="H4717" s="5">
        <v>3.21</v>
      </c>
    </row>
    <row r="4718" spans="1:8">
      <c r="A4718" s="1" t="s">
        <v>160</v>
      </c>
      <c r="B4718" s="1" t="s">
        <v>165</v>
      </c>
      <c r="C4718" s="1" t="s">
        <v>166</v>
      </c>
      <c r="D4718" s="1">
        <v>30</v>
      </c>
      <c r="E4718" s="1" t="s">
        <v>87</v>
      </c>
      <c r="F4718" s="3" t="s">
        <v>53</v>
      </c>
      <c r="G4718" s="1" t="s">
        <v>68</v>
      </c>
      <c r="H4718" s="5">
        <v>6.42</v>
      </c>
    </row>
    <row r="4719" spans="1:8">
      <c r="A4719" s="1" t="s">
        <v>160</v>
      </c>
      <c r="B4719" s="1" t="s">
        <v>165</v>
      </c>
      <c r="C4719" s="1" t="s">
        <v>166</v>
      </c>
      <c r="D4719" s="1">
        <v>30</v>
      </c>
      <c r="E4719" s="1" t="s">
        <v>87</v>
      </c>
      <c r="F4719" s="3" t="s">
        <v>54</v>
      </c>
      <c r="G4719" s="1" t="s">
        <v>68</v>
      </c>
      <c r="H4719" s="5">
        <v>0.98082999999999998</v>
      </c>
    </row>
    <row r="4720" spans="1:8">
      <c r="A4720" s="1" t="s">
        <v>160</v>
      </c>
      <c r="B4720" s="1" t="s">
        <v>165</v>
      </c>
      <c r="C4720" s="1" t="s">
        <v>166</v>
      </c>
      <c r="D4720" s="1">
        <v>30</v>
      </c>
      <c r="E4720" s="1" t="s">
        <v>87</v>
      </c>
      <c r="F4720" s="3" t="s">
        <v>55</v>
      </c>
      <c r="G4720" s="1" t="s">
        <v>68</v>
      </c>
      <c r="H4720" s="5">
        <v>0.98082999999999998</v>
      </c>
    </row>
    <row r="4721" spans="1:8">
      <c r="A4721" s="1" t="s">
        <v>160</v>
      </c>
      <c r="B4721" s="1" t="s">
        <v>165</v>
      </c>
      <c r="C4721" s="1" t="s">
        <v>166</v>
      </c>
      <c r="D4721" s="1">
        <v>30</v>
      </c>
      <c r="E4721" s="1" t="s">
        <v>87</v>
      </c>
      <c r="F4721" s="3" t="s">
        <v>56</v>
      </c>
      <c r="G4721" s="1" t="s">
        <v>68</v>
      </c>
      <c r="H4721" s="5">
        <v>1.15917</v>
      </c>
    </row>
    <row r="4722" spans="1:8">
      <c r="A4722" s="1" t="s">
        <v>160</v>
      </c>
      <c r="B4722" s="1" t="s">
        <v>165</v>
      </c>
      <c r="C4722" s="1" t="s">
        <v>166</v>
      </c>
      <c r="D4722" s="1">
        <v>30</v>
      </c>
      <c r="E4722" s="1" t="s">
        <v>87</v>
      </c>
      <c r="F4722" s="3" t="s">
        <v>57</v>
      </c>
      <c r="G4722" s="1" t="s">
        <v>68</v>
      </c>
      <c r="H4722" s="5" t="s">
        <v>69</v>
      </c>
    </row>
    <row r="4723" spans="1:8">
      <c r="A4723" s="1" t="s">
        <v>160</v>
      </c>
      <c r="B4723" s="1" t="s">
        <v>165</v>
      </c>
      <c r="C4723" s="1" t="s">
        <v>166</v>
      </c>
      <c r="D4723" s="1">
        <v>30</v>
      </c>
      <c r="E4723" s="1" t="s">
        <v>87</v>
      </c>
      <c r="F4723" s="3" t="s">
        <v>58</v>
      </c>
      <c r="G4723" s="1" t="s">
        <v>68</v>
      </c>
      <c r="H4723" s="5">
        <v>1.15917</v>
      </c>
    </row>
    <row r="4724" spans="1:8">
      <c r="A4724" s="1" t="s">
        <v>160</v>
      </c>
      <c r="B4724" s="1" t="s">
        <v>165</v>
      </c>
      <c r="C4724" s="1" t="s">
        <v>166</v>
      </c>
      <c r="D4724" s="1">
        <v>30</v>
      </c>
      <c r="E4724" s="1" t="s">
        <v>87</v>
      </c>
      <c r="F4724" s="3" t="s">
        <v>135</v>
      </c>
      <c r="G4724" s="1" t="s">
        <v>68</v>
      </c>
      <c r="H4724" s="5">
        <v>2.6749999999999998</v>
      </c>
    </row>
    <row r="4725" spans="1:8">
      <c r="A4725" s="1" t="s">
        <v>160</v>
      </c>
      <c r="B4725" s="1" t="s">
        <v>165</v>
      </c>
      <c r="C4725" s="1" t="s">
        <v>166</v>
      </c>
      <c r="D4725" s="1">
        <v>30</v>
      </c>
      <c r="E4725" s="1" t="s">
        <v>87</v>
      </c>
      <c r="F4725" s="3" t="s">
        <v>59</v>
      </c>
      <c r="G4725" s="1" t="s">
        <v>68</v>
      </c>
      <c r="H4725" s="5">
        <v>14.623329999999999</v>
      </c>
    </row>
    <row r="4726" spans="1:8">
      <c r="A4726" s="1" t="s">
        <v>160</v>
      </c>
      <c r="B4726" s="1" t="s">
        <v>165</v>
      </c>
      <c r="C4726" s="1" t="s">
        <v>166</v>
      </c>
      <c r="D4726" s="1">
        <v>30</v>
      </c>
      <c r="E4726" s="1" t="s">
        <v>87</v>
      </c>
      <c r="F4726" s="3" t="s">
        <v>60</v>
      </c>
      <c r="G4726" s="1" t="s">
        <v>68</v>
      </c>
      <c r="H4726" s="5">
        <v>2.6749999999999998</v>
      </c>
    </row>
    <row r="4727" spans="1:8">
      <c r="A4727" s="1" t="s">
        <v>160</v>
      </c>
      <c r="B4727" s="1" t="s">
        <v>165</v>
      </c>
      <c r="C4727" s="1" t="s">
        <v>166</v>
      </c>
      <c r="D4727" s="1">
        <v>30</v>
      </c>
      <c r="E4727" s="1" t="s">
        <v>87</v>
      </c>
      <c r="F4727" s="3" t="s">
        <v>61</v>
      </c>
      <c r="G4727" s="1" t="s">
        <v>67</v>
      </c>
      <c r="H4727" s="5" t="s">
        <v>69</v>
      </c>
    </row>
    <row r="4728" spans="1:8">
      <c r="A4728" s="1" t="s">
        <v>160</v>
      </c>
      <c r="B4728" s="1" t="s">
        <v>165</v>
      </c>
      <c r="C4728" s="1" t="s">
        <v>166</v>
      </c>
      <c r="D4728" s="1">
        <v>30</v>
      </c>
      <c r="E4728" s="1" t="s">
        <v>87</v>
      </c>
      <c r="F4728" s="3" t="s">
        <v>62</v>
      </c>
      <c r="G4728" s="1" t="s">
        <v>67</v>
      </c>
      <c r="H4728" s="5">
        <v>5.35</v>
      </c>
    </row>
    <row r="4729" spans="1:8">
      <c r="A4729" s="1" t="s">
        <v>160</v>
      </c>
      <c r="B4729" s="1" t="s">
        <v>165</v>
      </c>
      <c r="C4729" s="1" t="s">
        <v>166</v>
      </c>
      <c r="D4729" s="1">
        <v>30</v>
      </c>
      <c r="E4729" s="1" t="s">
        <v>87</v>
      </c>
      <c r="F4729" s="3" t="s">
        <v>63</v>
      </c>
      <c r="G4729" s="1" t="s">
        <v>67</v>
      </c>
      <c r="H4729" s="5" t="s">
        <v>69</v>
      </c>
    </row>
    <row r="4730" spans="1:8">
      <c r="A4730" s="1" t="s">
        <v>160</v>
      </c>
      <c r="B4730" s="1" t="s">
        <v>165</v>
      </c>
      <c r="C4730" s="1" t="s">
        <v>166</v>
      </c>
      <c r="D4730" s="1">
        <v>30</v>
      </c>
      <c r="E4730" s="1" t="s">
        <v>87</v>
      </c>
      <c r="F4730" s="3" t="s">
        <v>64</v>
      </c>
      <c r="G4730" s="1" t="s">
        <v>67</v>
      </c>
      <c r="H4730" s="5" t="s">
        <v>69</v>
      </c>
    </row>
    <row r="4731" spans="1:8">
      <c r="A4731" s="1" t="s">
        <v>160</v>
      </c>
      <c r="B4731" s="1" t="s">
        <v>165</v>
      </c>
      <c r="C4731" s="1" t="s">
        <v>166</v>
      </c>
      <c r="D4731" s="1">
        <v>30</v>
      </c>
      <c r="E4731" s="1" t="s">
        <v>87</v>
      </c>
      <c r="F4731" s="3" t="s">
        <v>65</v>
      </c>
      <c r="G4731" s="1" t="s">
        <v>67</v>
      </c>
      <c r="H4731" s="5">
        <v>1.605</v>
      </c>
    </row>
    <row r="4732" spans="1:8">
      <c r="A4732" s="1" t="s">
        <v>160</v>
      </c>
      <c r="B4732" s="1" t="s">
        <v>165</v>
      </c>
      <c r="C4732" s="1" t="s">
        <v>166</v>
      </c>
      <c r="D4732" s="1">
        <v>30</v>
      </c>
      <c r="E4732" s="1" t="s">
        <v>87</v>
      </c>
      <c r="F4732" s="3" t="s">
        <v>66</v>
      </c>
      <c r="G4732" s="1" t="s">
        <v>67</v>
      </c>
      <c r="H4732" s="5">
        <v>1.605</v>
      </c>
    </row>
    <row r="4733" spans="1:8">
      <c r="A4733" s="1" t="s">
        <v>160</v>
      </c>
      <c r="B4733" s="1" t="s">
        <v>165</v>
      </c>
      <c r="C4733" s="1" t="s">
        <v>167</v>
      </c>
      <c r="D4733" s="1">
        <v>6.5</v>
      </c>
      <c r="E4733" s="1" t="s">
        <v>80</v>
      </c>
      <c r="F4733" s="2" t="s">
        <v>11</v>
      </c>
      <c r="G4733" s="1" t="s">
        <v>67</v>
      </c>
      <c r="H4733" s="4">
        <v>4.28</v>
      </c>
    </row>
    <row r="4734" spans="1:8">
      <c r="A4734" s="1" t="s">
        <v>160</v>
      </c>
      <c r="B4734" s="1" t="s">
        <v>165</v>
      </c>
      <c r="C4734" s="1" t="s">
        <v>167</v>
      </c>
      <c r="D4734" s="1">
        <v>6.5</v>
      </c>
      <c r="E4734" s="1" t="s">
        <v>80</v>
      </c>
      <c r="F4734" s="2" t="s">
        <v>12</v>
      </c>
      <c r="G4734" s="1" t="s">
        <v>67</v>
      </c>
      <c r="H4734" s="4">
        <v>3.7450000000000001</v>
      </c>
    </row>
    <row r="4735" spans="1:8">
      <c r="A4735" s="1" t="s">
        <v>160</v>
      </c>
      <c r="B4735" s="1" t="s">
        <v>165</v>
      </c>
      <c r="C4735" s="1" t="s">
        <v>167</v>
      </c>
      <c r="D4735" s="1">
        <v>6.5</v>
      </c>
      <c r="E4735" s="1" t="s">
        <v>80</v>
      </c>
      <c r="F4735" s="2" t="s">
        <v>13</v>
      </c>
      <c r="G4735" s="1" t="s">
        <v>67</v>
      </c>
      <c r="H4735" s="4">
        <v>0.50527999999999995</v>
      </c>
    </row>
    <row r="4736" spans="1:8">
      <c r="A4736" s="1" t="s">
        <v>160</v>
      </c>
      <c r="B4736" s="1" t="s">
        <v>165</v>
      </c>
      <c r="C4736" s="1" t="s">
        <v>167</v>
      </c>
      <c r="D4736" s="1">
        <v>6.5</v>
      </c>
      <c r="E4736" s="1" t="s">
        <v>80</v>
      </c>
      <c r="F4736" s="2" t="s">
        <v>14</v>
      </c>
      <c r="G4736" s="1" t="s">
        <v>67</v>
      </c>
      <c r="H4736" s="4">
        <v>7.49</v>
      </c>
    </row>
    <row r="4737" spans="1:8">
      <c r="A4737" s="1" t="s">
        <v>160</v>
      </c>
      <c r="B4737" s="1" t="s">
        <v>165</v>
      </c>
      <c r="C4737" s="1" t="s">
        <v>167</v>
      </c>
      <c r="D4737" s="1">
        <v>6.5</v>
      </c>
      <c r="E4737" s="1" t="s">
        <v>80</v>
      </c>
      <c r="F4737" s="2" t="s">
        <v>15</v>
      </c>
      <c r="G4737" s="1" t="s">
        <v>67</v>
      </c>
      <c r="H4737" s="4">
        <v>7.49</v>
      </c>
    </row>
    <row r="4738" spans="1:8">
      <c r="A4738" s="1" t="s">
        <v>160</v>
      </c>
      <c r="B4738" s="1" t="s">
        <v>165</v>
      </c>
      <c r="C4738" s="1" t="s">
        <v>167</v>
      </c>
      <c r="D4738" s="1">
        <v>6.5</v>
      </c>
      <c r="E4738" s="1" t="s">
        <v>80</v>
      </c>
      <c r="F4738" s="2" t="s">
        <v>16</v>
      </c>
      <c r="G4738" s="1" t="s">
        <v>67</v>
      </c>
      <c r="H4738" s="4">
        <v>7.49</v>
      </c>
    </row>
    <row r="4739" spans="1:8">
      <c r="A4739" s="1" t="s">
        <v>160</v>
      </c>
      <c r="B4739" s="1" t="s">
        <v>165</v>
      </c>
      <c r="C4739" s="1" t="s">
        <v>167</v>
      </c>
      <c r="D4739" s="1">
        <v>6.5</v>
      </c>
      <c r="E4739" s="1" t="s">
        <v>80</v>
      </c>
      <c r="F4739" s="2" t="s">
        <v>17</v>
      </c>
      <c r="G4739" s="1" t="s">
        <v>67</v>
      </c>
      <c r="H4739" s="4">
        <v>7.49</v>
      </c>
    </row>
    <row r="4740" spans="1:8">
      <c r="A4740" s="1" t="s">
        <v>160</v>
      </c>
      <c r="B4740" s="1" t="s">
        <v>165</v>
      </c>
      <c r="C4740" s="1" t="s">
        <v>167</v>
      </c>
      <c r="D4740" s="1">
        <v>6.5</v>
      </c>
      <c r="E4740" s="1" t="s">
        <v>80</v>
      </c>
      <c r="F4740" s="2" t="s">
        <v>18</v>
      </c>
      <c r="G4740" s="1" t="s">
        <v>68</v>
      </c>
      <c r="H4740" s="4">
        <v>6.42</v>
      </c>
    </row>
    <row r="4741" spans="1:8">
      <c r="A4741" s="1" t="s">
        <v>160</v>
      </c>
      <c r="B4741" s="1" t="s">
        <v>165</v>
      </c>
      <c r="C4741" s="1" t="s">
        <v>167</v>
      </c>
      <c r="D4741" s="1">
        <v>6.5</v>
      </c>
      <c r="E4741" s="1" t="s">
        <v>80</v>
      </c>
      <c r="F4741" s="2" t="s">
        <v>19</v>
      </c>
      <c r="G4741" s="1" t="s">
        <v>67</v>
      </c>
      <c r="H4741" s="4">
        <v>5.35</v>
      </c>
    </row>
    <row r="4742" spans="1:8">
      <c r="A4742" s="1" t="s">
        <v>160</v>
      </c>
      <c r="B4742" s="1" t="s">
        <v>165</v>
      </c>
      <c r="C4742" s="1" t="s">
        <v>167</v>
      </c>
      <c r="D4742" s="1">
        <v>6.5</v>
      </c>
      <c r="E4742" s="1" t="s">
        <v>80</v>
      </c>
      <c r="F4742" s="2" t="s">
        <v>20</v>
      </c>
      <c r="G4742" s="1" t="s">
        <v>67</v>
      </c>
      <c r="H4742" s="4">
        <v>17.12</v>
      </c>
    </row>
    <row r="4743" spans="1:8">
      <c r="A4743" s="1" t="s">
        <v>160</v>
      </c>
      <c r="B4743" s="1" t="s">
        <v>165</v>
      </c>
      <c r="C4743" s="1" t="s">
        <v>167</v>
      </c>
      <c r="D4743" s="1">
        <v>6.5</v>
      </c>
      <c r="E4743" s="1" t="s">
        <v>80</v>
      </c>
      <c r="F4743" s="2" t="s">
        <v>21</v>
      </c>
      <c r="G4743" s="1" t="s">
        <v>67</v>
      </c>
      <c r="H4743" s="4">
        <v>5.35</v>
      </c>
    </row>
    <row r="4744" spans="1:8">
      <c r="A4744" s="1" t="s">
        <v>160</v>
      </c>
      <c r="B4744" s="1" t="s">
        <v>165</v>
      </c>
      <c r="C4744" s="1" t="s">
        <v>167</v>
      </c>
      <c r="D4744" s="1">
        <v>6.5</v>
      </c>
      <c r="E4744" s="1" t="s">
        <v>80</v>
      </c>
      <c r="F4744" s="2" t="s">
        <v>22</v>
      </c>
      <c r="G4744" s="1" t="s">
        <v>67</v>
      </c>
      <c r="H4744" s="4">
        <v>4.28</v>
      </c>
    </row>
    <row r="4745" spans="1:8">
      <c r="A4745" s="1" t="s">
        <v>160</v>
      </c>
      <c r="B4745" s="1" t="s">
        <v>165</v>
      </c>
      <c r="C4745" s="1" t="s">
        <v>167</v>
      </c>
      <c r="D4745" s="1">
        <v>6.5</v>
      </c>
      <c r="E4745" s="1" t="s">
        <v>80</v>
      </c>
      <c r="F4745" s="2" t="s">
        <v>23</v>
      </c>
      <c r="G4745" s="1" t="s">
        <v>67</v>
      </c>
      <c r="H4745" s="4">
        <v>5.35</v>
      </c>
    </row>
    <row r="4746" spans="1:8">
      <c r="A4746" s="1" t="s">
        <v>160</v>
      </c>
      <c r="B4746" s="1" t="s">
        <v>165</v>
      </c>
      <c r="C4746" s="1" t="s">
        <v>167</v>
      </c>
      <c r="D4746" s="1">
        <v>6.5</v>
      </c>
      <c r="E4746" s="1" t="s">
        <v>80</v>
      </c>
      <c r="F4746" s="2" t="s">
        <v>24</v>
      </c>
      <c r="G4746" s="1" t="s">
        <v>67</v>
      </c>
      <c r="H4746" s="4">
        <v>2.14</v>
      </c>
    </row>
    <row r="4747" spans="1:8">
      <c r="A4747" s="1" t="s">
        <v>160</v>
      </c>
      <c r="B4747" s="1" t="s">
        <v>165</v>
      </c>
      <c r="C4747" s="1" t="s">
        <v>167</v>
      </c>
      <c r="D4747" s="1">
        <v>6.5</v>
      </c>
      <c r="E4747" s="1" t="s">
        <v>80</v>
      </c>
      <c r="F4747" s="3" t="s">
        <v>25</v>
      </c>
      <c r="G4747" s="1" t="s">
        <v>67</v>
      </c>
      <c r="H4747" s="5">
        <v>2.14</v>
      </c>
    </row>
    <row r="4748" spans="1:8">
      <c r="A4748" s="1" t="s">
        <v>160</v>
      </c>
      <c r="B4748" s="1" t="s">
        <v>165</v>
      </c>
      <c r="C4748" s="1" t="s">
        <v>167</v>
      </c>
      <c r="D4748" s="1">
        <v>6.5</v>
      </c>
      <c r="E4748" s="1" t="s">
        <v>80</v>
      </c>
      <c r="F4748" s="3" t="s">
        <v>26</v>
      </c>
      <c r="G4748" s="1" t="s">
        <v>67</v>
      </c>
      <c r="H4748" s="5">
        <v>5.35</v>
      </c>
    </row>
    <row r="4749" spans="1:8">
      <c r="A4749" s="1" t="s">
        <v>160</v>
      </c>
      <c r="B4749" s="1" t="s">
        <v>165</v>
      </c>
      <c r="C4749" s="1" t="s">
        <v>167</v>
      </c>
      <c r="D4749" s="1">
        <v>6.5</v>
      </c>
      <c r="E4749" s="1" t="s">
        <v>80</v>
      </c>
      <c r="F4749" s="3" t="s">
        <v>27</v>
      </c>
      <c r="G4749" s="1" t="s">
        <v>67</v>
      </c>
      <c r="H4749" s="5">
        <v>2.14</v>
      </c>
    </row>
    <row r="4750" spans="1:8">
      <c r="A4750" s="1" t="s">
        <v>160</v>
      </c>
      <c r="B4750" s="1" t="s">
        <v>165</v>
      </c>
      <c r="C4750" s="1" t="s">
        <v>167</v>
      </c>
      <c r="D4750" s="1">
        <v>6.5</v>
      </c>
      <c r="E4750" s="1" t="s">
        <v>80</v>
      </c>
      <c r="F4750" s="3" t="s">
        <v>28</v>
      </c>
      <c r="G4750" s="1" t="s">
        <v>67</v>
      </c>
      <c r="H4750" s="5">
        <v>2.14</v>
      </c>
    </row>
    <row r="4751" spans="1:8">
      <c r="A4751" s="1" t="s">
        <v>160</v>
      </c>
      <c r="B4751" s="1" t="s">
        <v>165</v>
      </c>
      <c r="C4751" s="1" t="s">
        <v>167</v>
      </c>
      <c r="D4751" s="1">
        <v>6.5</v>
      </c>
      <c r="E4751" s="1" t="s">
        <v>80</v>
      </c>
      <c r="F4751" s="3" t="s">
        <v>29</v>
      </c>
      <c r="G4751" s="1" t="s">
        <v>67</v>
      </c>
      <c r="H4751" s="5">
        <v>1.07</v>
      </c>
    </row>
    <row r="4752" spans="1:8">
      <c r="A4752" s="1" t="s">
        <v>160</v>
      </c>
      <c r="B4752" s="1" t="s">
        <v>165</v>
      </c>
      <c r="C4752" s="1" t="s">
        <v>167</v>
      </c>
      <c r="D4752" s="1">
        <v>6.5</v>
      </c>
      <c r="E4752" s="1" t="s">
        <v>80</v>
      </c>
      <c r="F4752" s="3" t="s">
        <v>30</v>
      </c>
      <c r="G4752" s="1" t="s">
        <v>67</v>
      </c>
      <c r="H4752" s="5">
        <v>2.14</v>
      </c>
    </row>
    <row r="4753" spans="1:8">
      <c r="A4753" s="1" t="s">
        <v>160</v>
      </c>
      <c r="B4753" s="1" t="s">
        <v>165</v>
      </c>
      <c r="C4753" s="1" t="s">
        <v>167</v>
      </c>
      <c r="D4753" s="1">
        <v>6.5</v>
      </c>
      <c r="E4753" s="1" t="s">
        <v>80</v>
      </c>
      <c r="F4753" s="3" t="s">
        <v>31</v>
      </c>
      <c r="G4753" s="1" t="s">
        <v>67</v>
      </c>
      <c r="H4753" s="5">
        <v>1.07</v>
      </c>
    </row>
    <row r="4754" spans="1:8">
      <c r="A4754" s="1" t="s">
        <v>160</v>
      </c>
      <c r="B4754" s="1" t="s">
        <v>165</v>
      </c>
      <c r="C4754" s="1" t="s">
        <v>167</v>
      </c>
      <c r="D4754" s="1">
        <v>6.5</v>
      </c>
      <c r="E4754" s="1" t="s">
        <v>80</v>
      </c>
      <c r="F4754" s="3" t="s">
        <v>32</v>
      </c>
      <c r="G4754" s="1" t="s">
        <v>67</v>
      </c>
      <c r="H4754" s="5">
        <v>2.14</v>
      </c>
    </row>
    <row r="4755" spans="1:8">
      <c r="A4755" s="1" t="s">
        <v>160</v>
      </c>
      <c r="B4755" s="1" t="s">
        <v>165</v>
      </c>
      <c r="C4755" s="1" t="s">
        <v>167</v>
      </c>
      <c r="D4755" s="1">
        <v>6.5</v>
      </c>
      <c r="E4755" s="1" t="s">
        <v>80</v>
      </c>
      <c r="F4755" s="3" t="s">
        <v>33</v>
      </c>
      <c r="G4755" s="1" t="s">
        <v>67</v>
      </c>
      <c r="H4755" s="5">
        <v>2.14</v>
      </c>
    </row>
    <row r="4756" spans="1:8">
      <c r="A4756" s="1" t="s">
        <v>160</v>
      </c>
      <c r="B4756" s="1" t="s">
        <v>165</v>
      </c>
      <c r="C4756" s="1" t="s">
        <v>167</v>
      </c>
      <c r="D4756" s="1">
        <v>6.5</v>
      </c>
      <c r="E4756" s="1" t="s">
        <v>80</v>
      </c>
      <c r="F4756" s="3" t="s">
        <v>34</v>
      </c>
      <c r="G4756" s="1" t="s">
        <v>67</v>
      </c>
      <c r="H4756" s="5">
        <v>3.21</v>
      </c>
    </row>
    <row r="4757" spans="1:8">
      <c r="A4757" s="1" t="s">
        <v>160</v>
      </c>
      <c r="B4757" s="1" t="s">
        <v>165</v>
      </c>
      <c r="C4757" s="1" t="s">
        <v>167</v>
      </c>
      <c r="D4757" s="1">
        <v>6.5</v>
      </c>
      <c r="E4757" s="1" t="s">
        <v>80</v>
      </c>
      <c r="F4757" s="3" t="s">
        <v>35</v>
      </c>
      <c r="G4757" s="1" t="s">
        <v>67</v>
      </c>
      <c r="H4757" s="5">
        <v>5.35</v>
      </c>
    </row>
    <row r="4758" spans="1:8">
      <c r="A4758" s="1" t="s">
        <v>160</v>
      </c>
      <c r="B4758" s="1" t="s">
        <v>165</v>
      </c>
      <c r="C4758" s="1" t="s">
        <v>167</v>
      </c>
      <c r="D4758" s="1">
        <v>6.5</v>
      </c>
      <c r="E4758" s="1" t="s">
        <v>80</v>
      </c>
      <c r="F4758" s="3" t="s">
        <v>36</v>
      </c>
      <c r="G4758" s="1" t="s">
        <v>67</v>
      </c>
      <c r="H4758" s="5">
        <v>7.49</v>
      </c>
    </row>
    <row r="4759" spans="1:8">
      <c r="A4759" s="1" t="s">
        <v>160</v>
      </c>
      <c r="B4759" s="1" t="s">
        <v>165</v>
      </c>
      <c r="C4759" s="1" t="s">
        <v>167</v>
      </c>
      <c r="D4759" s="1">
        <v>6.5</v>
      </c>
      <c r="E4759" s="1" t="s">
        <v>80</v>
      </c>
      <c r="F4759" s="3" t="s">
        <v>37</v>
      </c>
      <c r="G4759" s="1" t="s">
        <v>67</v>
      </c>
      <c r="H4759" s="5">
        <v>1.07</v>
      </c>
    </row>
    <row r="4760" spans="1:8">
      <c r="A4760" s="1" t="s">
        <v>160</v>
      </c>
      <c r="B4760" s="1" t="s">
        <v>165</v>
      </c>
      <c r="C4760" s="1" t="s">
        <v>167</v>
      </c>
      <c r="D4760" s="1">
        <v>6.5</v>
      </c>
      <c r="E4760" s="1" t="s">
        <v>80</v>
      </c>
      <c r="F4760" s="3" t="s">
        <v>38</v>
      </c>
      <c r="G4760" s="1" t="s">
        <v>67</v>
      </c>
      <c r="H4760" s="6" t="s">
        <v>69</v>
      </c>
    </row>
    <row r="4761" spans="1:8">
      <c r="A4761" s="1" t="s">
        <v>160</v>
      </c>
      <c r="B4761" s="1" t="s">
        <v>165</v>
      </c>
      <c r="C4761" s="1" t="s">
        <v>167</v>
      </c>
      <c r="D4761" s="1">
        <v>6.5</v>
      </c>
      <c r="E4761" s="1" t="s">
        <v>80</v>
      </c>
      <c r="F4761" s="3" t="s">
        <v>39</v>
      </c>
      <c r="G4761" s="1" t="s">
        <v>67</v>
      </c>
      <c r="H4761" s="6" t="s">
        <v>69</v>
      </c>
    </row>
    <row r="4762" spans="1:8">
      <c r="A4762" s="1" t="s">
        <v>160</v>
      </c>
      <c r="B4762" s="1" t="s">
        <v>165</v>
      </c>
      <c r="C4762" s="1" t="s">
        <v>167</v>
      </c>
      <c r="D4762" s="1">
        <v>6.5</v>
      </c>
      <c r="E4762" s="1" t="s">
        <v>80</v>
      </c>
      <c r="F4762" s="3" t="s">
        <v>40</v>
      </c>
      <c r="G4762" s="1" t="s">
        <v>67</v>
      </c>
      <c r="H4762" s="5" t="s">
        <v>69</v>
      </c>
    </row>
    <row r="4763" spans="1:8">
      <c r="A4763" s="1" t="s">
        <v>160</v>
      </c>
      <c r="B4763" s="1" t="s">
        <v>165</v>
      </c>
      <c r="C4763" s="1" t="s">
        <v>167</v>
      </c>
      <c r="D4763" s="1">
        <v>6.5</v>
      </c>
      <c r="E4763" s="1" t="s">
        <v>80</v>
      </c>
      <c r="F4763" s="3" t="s">
        <v>41</v>
      </c>
      <c r="G4763" s="1" t="s">
        <v>68</v>
      </c>
      <c r="H4763" s="5">
        <v>15.33667</v>
      </c>
    </row>
    <row r="4764" spans="1:8">
      <c r="A4764" s="1" t="s">
        <v>160</v>
      </c>
      <c r="B4764" s="1" t="s">
        <v>165</v>
      </c>
      <c r="C4764" s="1" t="s">
        <v>167</v>
      </c>
      <c r="D4764" s="1">
        <v>6.5</v>
      </c>
      <c r="E4764" s="1" t="s">
        <v>80</v>
      </c>
      <c r="F4764" s="3" t="s">
        <v>42</v>
      </c>
      <c r="G4764" s="1" t="s">
        <v>68</v>
      </c>
      <c r="H4764" s="5" t="s">
        <v>69</v>
      </c>
    </row>
    <row r="4765" spans="1:8">
      <c r="A4765" s="1" t="s">
        <v>160</v>
      </c>
      <c r="B4765" s="1" t="s">
        <v>165</v>
      </c>
      <c r="C4765" s="1" t="s">
        <v>167</v>
      </c>
      <c r="D4765" s="1">
        <v>6.5</v>
      </c>
      <c r="E4765" s="1" t="s">
        <v>80</v>
      </c>
      <c r="F4765" s="3" t="s">
        <v>43</v>
      </c>
      <c r="G4765" s="1" t="s">
        <v>67</v>
      </c>
      <c r="H4765" s="5">
        <v>1.605</v>
      </c>
    </row>
    <row r="4766" spans="1:8">
      <c r="A4766" s="1" t="s">
        <v>160</v>
      </c>
      <c r="B4766" s="1" t="s">
        <v>165</v>
      </c>
      <c r="C4766" s="1" t="s">
        <v>167</v>
      </c>
      <c r="D4766" s="1">
        <v>6.5</v>
      </c>
      <c r="E4766" s="1" t="s">
        <v>80</v>
      </c>
      <c r="F4766" s="3" t="s">
        <v>44</v>
      </c>
      <c r="G4766" s="1" t="s">
        <v>67</v>
      </c>
      <c r="H4766" s="5" t="s">
        <v>69</v>
      </c>
    </row>
    <row r="4767" spans="1:8">
      <c r="A4767" s="1" t="s">
        <v>160</v>
      </c>
      <c r="B4767" s="1" t="s">
        <v>165</v>
      </c>
      <c r="C4767" s="1" t="s">
        <v>167</v>
      </c>
      <c r="D4767" s="1">
        <v>6.5</v>
      </c>
      <c r="E4767" s="1" t="s">
        <v>80</v>
      </c>
      <c r="F4767" s="3" t="s">
        <v>45</v>
      </c>
      <c r="G4767" s="1" t="s">
        <v>68</v>
      </c>
      <c r="H4767" s="5">
        <v>6.5983299999999998</v>
      </c>
    </row>
    <row r="4768" spans="1:8">
      <c r="A4768" s="1" t="s">
        <v>160</v>
      </c>
      <c r="B4768" s="1" t="s">
        <v>165</v>
      </c>
      <c r="C4768" s="1" t="s">
        <v>167</v>
      </c>
      <c r="D4768" s="1">
        <v>6.5</v>
      </c>
      <c r="E4768" s="1" t="s">
        <v>80</v>
      </c>
      <c r="F4768" s="3" t="s">
        <v>46</v>
      </c>
      <c r="G4768" s="1" t="s">
        <v>67</v>
      </c>
      <c r="H4768" s="5">
        <v>6.5983299999999998</v>
      </c>
    </row>
    <row r="4769" spans="1:8">
      <c r="A4769" s="1" t="s">
        <v>160</v>
      </c>
      <c r="B4769" s="1" t="s">
        <v>165</v>
      </c>
      <c r="C4769" s="1" t="s">
        <v>167</v>
      </c>
      <c r="D4769" s="1">
        <v>6.5</v>
      </c>
      <c r="E4769" s="1" t="s">
        <v>80</v>
      </c>
      <c r="F4769" s="3" t="s">
        <v>47</v>
      </c>
      <c r="G4769" s="1" t="s">
        <v>68</v>
      </c>
      <c r="H4769" s="5">
        <v>7.49</v>
      </c>
    </row>
    <row r="4770" spans="1:8">
      <c r="A4770" s="1" t="s">
        <v>160</v>
      </c>
      <c r="B4770" s="1" t="s">
        <v>165</v>
      </c>
      <c r="C4770" s="1" t="s">
        <v>167</v>
      </c>
      <c r="D4770" s="1">
        <v>6.5</v>
      </c>
      <c r="E4770" s="1" t="s">
        <v>80</v>
      </c>
      <c r="F4770" s="3" t="s">
        <v>48</v>
      </c>
      <c r="G4770" s="1" t="s">
        <v>68</v>
      </c>
      <c r="H4770" s="5">
        <v>7.49</v>
      </c>
    </row>
    <row r="4771" spans="1:8">
      <c r="A4771" s="1" t="s">
        <v>160</v>
      </c>
      <c r="B4771" s="1" t="s">
        <v>165</v>
      </c>
      <c r="C4771" s="1" t="s">
        <v>167</v>
      </c>
      <c r="D4771" s="1">
        <v>6.5</v>
      </c>
      <c r="E4771" s="1" t="s">
        <v>80</v>
      </c>
      <c r="F4771" s="3" t="s">
        <v>49</v>
      </c>
      <c r="G4771" s="1" t="s">
        <v>67</v>
      </c>
      <c r="H4771" s="5">
        <v>79.180000000000007</v>
      </c>
    </row>
    <row r="4772" spans="1:8">
      <c r="A4772" s="1" t="s">
        <v>160</v>
      </c>
      <c r="B4772" s="1" t="s">
        <v>165</v>
      </c>
      <c r="C4772" s="1" t="s">
        <v>167</v>
      </c>
      <c r="D4772" s="1">
        <v>6.5</v>
      </c>
      <c r="E4772" s="1" t="s">
        <v>80</v>
      </c>
      <c r="F4772" s="3" t="s">
        <v>50</v>
      </c>
      <c r="G4772" s="1" t="s">
        <v>68</v>
      </c>
      <c r="H4772" s="5">
        <v>2.14</v>
      </c>
    </row>
    <row r="4773" spans="1:8">
      <c r="A4773" s="1" t="s">
        <v>160</v>
      </c>
      <c r="B4773" s="1" t="s">
        <v>165</v>
      </c>
      <c r="C4773" s="1" t="s">
        <v>167</v>
      </c>
      <c r="D4773" s="1">
        <v>6.5</v>
      </c>
      <c r="E4773" s="1" t="s">
        <v>80</v>
      </c>
      <c r="F4773" s="3" t="s">
        <v>51</v>
      </c>
      <c r="G4773" s="1" t="s">
        <v>67</v>
      </c>
      <c r="H4773" s="5" t="s">
        <v>69</v>
      </c>
    </row>
    <row r="4774" spans="1:8">
      <c r="A4774" s="1" t="s">
        <v>160</v>
      </c>
      <c r="B4774" s="1" t="s">
        <v>165</v>
      </c>
      <c r="C4774" s="1" t="s">
        <v>167</v>
      </c>
      <c r="D4774" s="1">
        <v>6.5</v>
      </c>
      <c r="E4774" s="1" t="s">
        <v>80</v>
      </c>
      <c r="F4774" s="3" t="s">
        <v>52</v>
      </c>
      <c r="G4774" s="1" t="s">
        <v>68</v>
      </c>
      <c r="H4774" s="5">
        <v>5.35</v>
      </c>
    </row>
    <row r="4775" spans="1:8">
      <c r="A4775" s="1" t="s">
        <v>160</v>
      </c>
      <c r="B4775" s="1" t="s">
        <v>165</v>
      </c>
      <c r="C4775" s="1" t="s">
        <v>167</v>
      </c>
      <c r="D4775" s="1">
        <v>6.5</v>
      </c>
      <c r="E4775" s="1" t="s">
        <v>80</v>
      </c>
      <c r="F4775" s="3" t="s">
        <v>53</v>
      </c>
      <c r="G4775" s="1" t="s">
        <v>68</v>
      </c>
      <c r="H4775" s="5">
        <v>5.35</v>
      </c>
    </row>
    <row r="4776" spans="1:8">
      <c r="A4776" s="1" t="s">
        <v>160</v>
      </c>
      <c r="B4776" s="1" t="s">
        <v>165</v>
      </c>
      <c r="C4776" s="1" t="s">
        <v>167</v>
      </c>
      <c r="D4776" s="1">
        <v>6.5</v>
      </c>
      <c r="E4776" s="1" t="s">
        <v>80</v>
      </c>
      <c r="F4776" s="3" t="s">
        <v>54</v>
      </c>
      <c r="G4776" s="1" t="s">
        <v>68</v>
      </c>
      <c r="H4776" s="5" t="s">
        <v>69</v>
      </c>
    </row>
    <row r="4777" spans="1:8">
      <c r="A4777" s="1" t="s">
        <v>160</v>
      </c>
      <c r="B4777" s="1" t="s">
        <v>165</v>
      </c>
      <c r="C4777" s="1" t="s">
        <v>167</v>
      </c>
      <c r="D4777" s="1">
        <v>6.5</v>
      </c>
      <c r="E4777" s="1" t="s">
        <v>80</v>
      </c>
      <c r="F4777" s="3" t="s">
        <v>55</v>
      </c>
      <c r="G4777" s="1" t="s">
        <v>68</v>
      </c>
      <c r="H4777" s="5" t="s">
        <v>69</v>
      </c>
    </row>
    <row r="4778" spans="1:8">
      <c r="A4778" s="1" t="s">
        <v>160</v>
      </c>
      <c r="B4778" s="1" t="s">
        <v>165</v>
      </c>
      <c r="C4778" s="1" t="s">
        <v>167</v>
      </c>
      <c r="D4778" s="1">
        <v>6.5</v>
      </c>
      <c r="E4778" s="1" t="s">
        <v>80</v>
      </c>
      <c r="F4778" s="3" t="s">
        <v>56</v>
      </c>
      <c r="G4778" s="1" t="s">
        <v>68</v>
      </c>
      <c r="H4778" s="5">
        <v>2.14</v>
      </c>
    </row>
    <row r="4779" spans="1:8">
      <c r="A4779" s="1" t="s">
        <v>160</v>
      </c>
      <c r="B4779" s="1" t="s">
        <v>165</v>
      </c>
      <c r="C4779" s="1" t="s">
        <v>167</v>
      </c>
      <c r="D4779" s="1">
        <v>6.5</v>
      </c>
      <c r="E4779" s="1" t="s">
        <v>80</v>
      </c>
      <c r="F4779" s="3" t="s">
        <v>57</v>
      </c>
      <c r="G4779" s="1" t="s">
        <v>68</v>
      </c>
      <c r="H4779" s="5" t="s">
        <v>69</v>
      </c>
    </row>
    <row r="4780" spans="1:8">
      <c r="A4780" s="1" t="s">
        <v>160</v>
      </c>
      <c r="B4780" s="1" t="s">
        <v>165</v>
      </c>
      <c r="C4780" s="1" t="s">
        <v>167</v>
      </c>
      <c r="D4780" s="1">
        <v>6.5</v>
      </c>
      <c r="E4780" s="1" t="s">
        <v>80</v>
      </c>
      <c r="F4780" s="3" t="s">
        <v>58</v>
      </c>
      <c r="G4780" s="1" t="s">
        <v>68</v>
      </c>
      <c r="H4780" s="5">
        <v>2.14</v>
      </c>
    </row>
    <row r="4781" spans="1:8">
      <c r="A4781" s="1" t="s">
        <v>160</v>
      </c>
      <c r="B4781" s="1" t="s">
        <v>165</v>
      </c>
      <c r="C4781" s="1" t="s">
        <v>167</v>
      </c>
      <c r="D4781" s="1">
        <v>6.5</v>
      </c>
      <c r="E4781" s="1" t="s">
        <v>80</v>
      </c>
      <c r="F4781" s="3" t="s">
        <v>135</v>
      </c>
      <c r="G4781" s="1" t="s">
        <v>68</v>
      </c>
      <c r="H4781" s="5">
        <v>3.21</v>
      </c>
    </row>
    <row r="4782" spans="1:8">
      <c r="A4782" s="1" t="s">
        <v>160</v>
      </c>
      <c r="B4782" s="1" t="s">
        <v>165</v>
      </c>
      <c r="C4782" s="1" t="s">
        <v>167</v>
      </c>
      <c r="D4782" s="1">
        <v>6.5</v>
      </c>
      <c r="E4782" s="1" t="s">
        <v>80</v>
      </c>
      <c r="F4782" s="3" t="s">
        <v>59</v>
      </c>
      <c r="G4782" s="1" t="s">
        <v>68</v>
      </c>
      <c r="H4782" s="5">
        <v>1.605</v>
      </c>
    </row>
    <row r="4783" spans="1:8">
      <c r="A4783" s="1" t="s">
        <v>160</v>
      </c>
      <c r="B4783" s="1" t="s">
        <v>165</v>
      </c>
      <c r="C4783" s="1" t="s">
        <v>167</v>
      </c>
      <c r="D4783" s="1">
        <v>6.5</v>
      </c>
      <c r="E4783" s="1" t="s">
        <v>80</v>
      </c>
      <c r="F4783" s="3" t="s">
        <v>60</v>
      </c>
      <c r="G4783" s="1" t="s">
        <v>68</v>
      </c>
      <c r="H4783" s="5" t="s">
        <v>69</v>
      </c>
    </row>
    <row r="4784" spans="1:8">
      <c r="A4784" s="1" t="s">
        <v>160</v>
      </c>
      <c r="B4784" s="1" t="s">
        <v>165</v>
      </c>
      <c r="C4784" s="1" t="s">
        <v>167</v>
      </c>
      <c r="D4784" s="1">
        <v>6.5</v>
      </c>
      <c r="E4784" s="1" t="s">
        <v>80</v>
      </c>
      <c r="F4784" s="3" t="s">
        <v>61</v>
      </c>
      <c r="G4784" s="1" t="s">
        <v>67</v>
      </c>
      <c r="H4784" s="5" t="s">
        <v>69</v>
      </c>
    </row>
    <row r="4785" spans="1:8">
      <c r="A4785" s="1" t="s">
        <v>160</v>
      </c>
      <c r="B4785" s="1" t="s">
        <v>165</v>
      </c>
      <c r="C4785" s="1" t="s">
        <v>167</v>
      </c>
      <c r="D4785" s="1">
        <v>6.5</v>
      </c>
      <c r="E4785" s="1" t="s">
        <v>80</v>
      </c>
      <c r="F4785" s="3" t="s">
        <v>62</v>
      </c>
      <c r="G4785" s="1" t="s">
        <v>67</v>
      </c>
      <c r="H4785" s="5">
        <v>11.234999999999999</v>
      </c>
    </row>
    <row r="4786" spans="1:8">
      <c r="A4786" s="1" t="s">
        <v>160</v>
      </c>
      <c r="B4786" s="1" t="s">
        <v>165</v>
      </c>
      <c r="C4786" s="1" t="s">
        <v>167</v>
      </c>
      <c r="D4786" s="1">
        <v>6.5</v>
      </c>
      <c r="E4786" s="1" t="s">
        <v>80</v>
      </c>
      <c r="F4786" s="3" t="s">
        <v>63</v>
      </c>
      <c r="G4786" s="1" t="s">
        <v>67</v>
      </c>
      <c r="H4786" s="5" t="s">
        <v>69</v>
      </c>
    </row>
    <row r="4787" spans="1:8">
      <c r="A4787" s="1" t="s">
        <v>160</v>
      </c>
      <c r="B4787" s="1" t="s">
        <v>165</v>
      </c>
      <c r="C4787" s="1" t="s">
        <v>167</v>
      </c>
      <c r="D4787" s="1">
        <v>6.5</v>
      </c>
      <c r="E4787" s="1" t="s">
        <v>80</v>
      </c>
      <c r="F4787" s="3" t="s">
        <v>64</v>
      </c>
      <c r="G4787" s="1" t="s">
        <v>67</v>
      </c>
      <c r="H4787" s="5">
        <v>1.605</v>
      </c>
    </row>
    <row r="4788" spans="1:8">
      <c r="A4788" s="1" t="s">
        <v>160</v>
      </c>
      <c r="B4788" s="1" t="s">
        <v>165</v>
      </c>
      <c r="C4788" s="1" t="s">
        <v>167</v>
      </c>
      <c r="D4788" s="1">
        <v>6.5</v>
      </c>
      <c r="E4788" s="1" t="s">
        <v>80</v>
      </c>
      <c r="F4788" s="3" t="s">
        <v>65</v>
      </c>
      <c r="G4788" s="1" t="s">
        <v>67</v>
      </c>
      <c r="H4788" s="5">
        <v>1.605</v>
      </c>
    </row>
    <row r="4789" spans="1:8">
      <c r="A4789" s="1" t="s">
        <v>160</v>
      </c>
      <c r="B4789" s="1" t="s">
        <v>165</v>
      </c>
      <c r="C4789" s="1" t="s">
        <v>167</v>
      </c>
      <c r="D4789" s="1">
        <v>6.5</v>
      </c>
      <c r="E4789" s="1" t="s">
        <v>80</v>
      </c>
      <c r="F4789" s="3" t="s">
        <v>66</v>
      </c>
      <c r="G4789" s="1" t="s">
        <v>67</v>
      </c>
      <c r="H4789" s="5">
        <v>6.42</v>
      </c>
    </row>
    <row r="4790" spans="1:8">
      <c r="A4790" s="1" t="s">
        <v>160</v>
      </c>
      <c r="B4790" s="1" t="s">
        <v>168</v>
      </c>
      <c r="C4790" s="1" t="s">
        <v>169</v>
      </c>
      <c r="D4790" s="1">
        <f>7/12</f>
        <v>0.58333333333333337</v>
      </c>
      <c r="E4790" s="1" t="s">
        <v>71</v>
      </c>
      <c r="F4790" s="2" t="s">
        <v>11</v>
      </c>
      <c r="G4790" s="1" t="s">
        <v>67</v>
      </c>
      <c r="H4790" s="4">
        <v>2.18458</v>
      </c>
    </row>
    <row r="4791" spans="1:8">
      <c r="A4791" s="1" t="s">
        <v>160</v>
      </c>
      <c r="B4791" s="1" t="s">
        <v>168</v>
      </c>
      <c r="C4791" s="1" t="s">
        <v>169</v>
      </c>
      <c r="D4791" s="1">
        <f t="shared" ref="D4791:D4846" si="3">7/12</f>
        <v>0.58333333333333337</v>
      </c>
      <c r="E4791" s="1" t="s">
        <v>71</v>
      </c>
      <c r="F4791" s="2" t="s">
        <v>12</v>
      </c>
      <c r="G4791" s="1" t="s">
        <v>67</v>
      </c>
      <c r="H4791" s="4">
        <v>2.18458</v>
      </c>
    </row>
    <row r="4792" spans="1:8">
      <c r="A4792" s="1" t="s">
        <v>160</v>
      </c>
      <c r="B4792" s="1" t="s">
        <v>168</v>
      </c>
      <c r="C4792" s="1" t="s">
        <v>169</v>
      </c>
      <c r="D4792" s="1">
        <f t="shared" si="3"/>
        <v>0.58333333333333337</v>
      </c>
      <c r="E4792" s="1" t="s">
        <v>71</v>
      </c>
      <c r="F4792" s="2" t="s">
        <v>13</v>
      </c>
      <c r="G4792" s="1" t="s">
        <v>67</v>
      </c>
      <c r="H4792" s="4">
        <v>1.64958</v>
      </c>
    </row>
    <row r="4793" spans="1:8">
      <c r="A4793" s="1" t="s">
        <v>160</v>
      </c>
      <c r="B4793" s="1" t="s">
        <v>168</v>
      </c>
      <c r="C4793" s="1" t="s">
        <v>169</v>
      </c>
      <c r="D4793" s="1">
        <f t="shared" si="3"/>
        <v>0.58333333333333337</v>
      </c>
      <c r="E4793" s="1" t="s">
        <v>71</v>
      </c>
      <c r="F4793" s="2" t="s">
        <v>14</v>
      </c>
      <c r="G4793" s="1" t="s">
        <v>67</v>
      </c>
      <c r="H4793" s="4">
        <v>5.35</v>
      </c>
    </row>
    <row r="4794" spans="1:8">
      <c r="A4794" s="1" t="s">
        <v>160</v>
      </c>
      <c r="B4794" s="1" t="s">
        <v>168</v>
      </c>
      <c r="C4794" s="1" t="s">
        <v>169</v>
      </c>
      <c r="D4794" s="1">
        <f t="shared" si="3"/>
        <v>0.58333333333333337</v>
      </c>
      <c r="E4794" s="1" t="s">
        <v>71</v>
      </c>
      <c r="F4794" s="2" t="s">
        <v>15</v>
      </c>
      <c r="G4794" s="1" t="s">
        <v>67</v>
      </c>
      <c r="H4794" s="4">
        <v>4.28</v>
      </c>
    </row>
    <row r="4795" spans="1:8">
      <c r="A4795" s="1" t="s">
        <v>160</v>
      </c>
      <c r="B4795" s="1" t="s">
        <v>168</v>
      </c>
      <c r="C4795" s="1" t="s">
        <v>169</v>
      </c>
      <c r="D4795" s="1">
        <f t="shared" si="3"/>
        <v>0.58333333333333337</v>
      </c>
      <c r="E4795" s="1" t="s">
        <v>71</v>
      </c>
      <c r="F4795" s="2" t="s">
        <v>16</v>
      </c>
      <c r="G4795" s="1" t="s">
        <v>67</v>
      </c>
      <c r="H4795" s="4">
        <v>5.35</v>
      </c>
    </row>
    <row r="4796" spans="1:8">
      <c r="A4796" s="1" t="s">
        <v>160</v>
      </c>
      <c r="B4796" s="1" t="s">
        <v>168</v>
      </c>
      <c r="C4796" s="1" t="s">
        <v>169</v>
      </c>
      <c r="D4796" s="1">
        <f t="shared" si="3"/>
        <v>0.58333333333333337</v>
      </c>
      <c r="E4796" s="1" t="s">
        <v>71</v>
      </c>
      <c r="F4796" s="2" t="s">
        <v>17</v>
      </c>
      <c r="G4796" s="1" t="s">
        <v>67</v>
      </c>
      <c r="H4796" s="4">
        <v>5.35</v>
      </c>
    </row>
    <row r="4797" spans="1:8">
      <c r="A4797" s="1" t="s">
        <v>160</v>
      </c>
      <c r="B4797" s="1" t="s">
        <v>168</v>
      </c>
      <c r="C4797" s="1" t="s">
        <v>169</v>
      </c>
      <c r="D4797" s="1">
        <f t="shared" si="3"/>
        <v>0.58333333333333337</v>
      </c>
      <c r="E4797" s="1" t="s">
        <v>71</v>
      </c>
      <c r="F4797" s="2" t="s">
        <v>18</v>
      </c>
      <c r="G4797" s="1" t="s">
        <v>68</v>
      </c>
      <c r="H4797" s="4">
        <v>7.49</v>
      </c>
    </row>
    <row r="4798" spans="1:8">
      <c r="A4798" s="1" t="s">
        <v>160</v>
      </c>
      <c r="B4798" s="1" t="s">
        <v>168</v>
      </c>
      <c r="C4798" s="1" t="s">
        <v>169</v>
      </c>
      <c r="D4798" s="1">
        <f t="shared" si="3"/>
        <v>0.58333333333333337</v>
      </c>
      <c r="E4798" s="1" t="s">
        <v>71</v>
      </c>
      <c r="F4798" s="2" t="s">
        <v>19</v>
      </c>
      <c r="G4798" s="1" t="s">
        <v>67</v>
      </c>
      <c r="H4798" s="4" t="s">
        <v>69</v>
      </c>
    </row>
    <row r="4799" spans="1:8">
      <c r="A4799" s="1" t="s">
        <v>160</v>
      </c>
      <c r="B4799" s="1" t="s">
        <v>168</v>
      </c>
      <c r="C4799" s="1" t="s">
        <v>169</v>
      </c>
      <c r="D4799" s="1">
        <f t="shared" si="3"/>
        <v>0.58333333333333337</v>
      </c>
      <c r="E4799" s="1" t="s">
        <v>71</v>
      </c>
      <c r="F4799" s="2" t="s">
        <v>20</v>
      </c>
      <c r="G4799" s="1" t="s">
        <v>67</v>
      </c>
      <c r="H4799" s="4" t="s">
        <v>69</v>
      </c>
    </row>
    <row r="4800" spans="1:8">
      <c r="A4800" s="1" t="s">
        <v>160</v>
      </c>
      <c r="B4800" s="1" t="s">
        <v>168</v>
      </c>
      <c r="C4800" s="1" t="s">
        <v>169</v>
      </c>
      <c r="D4800" s="1">
        <f t="shared" si="3"/>
        <v>0.58333333333333337</v>
      </c>
      <c r="E4800" s="1" t="s">
        <v>71</v>
      </c>
      <c r="F4800" s="2" t="s">
        <v>21</v>
      </c>
      <c r="G4800" s="1" t="s">
        <v>67</v>
      </c>
      <c r="H4800" s="4" t="s">
        <v>69</v>
      </c>
    </row>
    <row r="4801" spans="1:8">
      <c r="A4801" s="1" t="s">
        <v>160</v>
      </c>
      <c r="B4801" s="1" t="s">
        <v>168</v>
      </c>
      <c r="C4801" s="1" t="s">
        <v>169</v>
      </c>
      <c r="D4801" s="1">
        <f t="shared" si="3"/>
        <v>0.58333333333333337</v>
      </c>
      <c r="E4801" s="1" t="s">
        <v>71</v>
      </c>
      <c r="F4801" s="2" t="s">
        <v>22</v>
      </c>
      <c r="G4801" s="1" t="s">
        <v>67</v>
      </c>
      <c r="H4801" s="4" t="s">
        <v>69</v>
      </c>
    </row>
    <row r="4802" spans="1:8">
      <c r="A4802" s="1" t="s">
        <v>160</v>
      </c>
      <c r="B4802" s="1" t="s">
        <v>168</v>
      </c>
      <c r="C4802" s="1" t="s">
        <v>169</v>
      </c>
      <c r="D4802" s="1">
        <f t="shared" si="3"/>
        <v>0.58333333333333337</v>
      </c>
      <c r="E4802" s="1" t="s">
        <v>71</v>
      </c>
      <c r="F4802" s="2" t="s">
        <v>23</v>
      </c>
      <c r="G4802" s="1" t="s">
        <v>67</v>
      </c>
      <c r="H4802" s="4" t="s">
        <v>69</v>
      </c>
    </row>
    <row r="4803" spans="1:8">
      <c r="A4803" s="1" t="s">
        <v>160</v>
      </c>
      <c r="B4803" s="1" t="s">
        <v>168</v>
      </c>
      <c r="C4803" s="1" t="s">
        <v>169</v>
      </c>
      <c r="D4803" s="1">
        <f t="shared" si="3"/>
        <v>0.58333333333333337</v>
      </c>
      <c r="E4803" s="1" t="s">
        <v>71</v>
      </c>
      <c r="F4803" s="2" t="s">
        <v>24</v>
      </c>
      <c r="G4803" s="1" t="s">
        <v>67</v>
      </c>
      <c r="H4803" s="4" t="s">
        <v>69</v>
      </c>
    </row>
    <row r="4804" spans="1:8">
      <c r="A4804" s="1" t="s">
        <v>160</v>
      </c>
      <c r="B4804" s="1" t="s">
        <v>168</v>
      </c>
      <c r="C4804" s="1" t="s">
        <v>169</v>
      </c>
      <c r="D4804" s="1">
        <f t="shared" si="3"/>
        <v>0.58333333333333337</v>
      </c>
      <c r="E4804" s="1" t="s">
        <v>71</v>
      </c>
      <c r="F4804" s="3" t="s">
        <v>25</v>
      </c>
      <c r="G4804" s="1" t="s">
        <v>67</v>
      </c>
      <c r="H4804" s="5" t="s">
        <v>69</v>
      </c>
    </row>
    <row r="4805" spans="1:8">
      <c r="A4805" s="1" t="s">
        <v>160</v>
      </c>
      <c r="B4805" s="1" t="s">
        <v>168</v>
      </c>
      <c r="C4805" s="1" t="s">
        <v>169</v>
      </c>
      <c r="D4805" s="1">
        <f t="shared" si="3"/>
        <v>0.58333333333333337</v>
      </c>
      <c r="E4805" s="1" t="s">
        <v>71</v>
      </c>
      <c r="F4805" s="3" t="s">
        <v>26</v>
      </c>
      <c r="G4805" s="1" t="s">
        <v>67</v>
      </c>
      <c r="H4805" s="5">
        <v>5.35</v>
      </c>
    </row>
    <row r="4806" spans="1:8">
      <c r="A4806" s="1" t="s">
        <v>160</v>
      </c>
      <c r="B4806" s="1" t="s">
        <v>168</v>
      </c>
      <c r="C4806" s="1" t="s">
        <v>169</v>
      </c>
      <c r="D4806" s="1">
        <f t="shared" si="3"/>
        <v>0.58333333333333337</v>
      </c>
      <c r="E4806" s="1" t="s">
        <v>71</v>
      </c>
      <c r="F4806" s="3" t="s">
        <v>27</v>
      </c>
      <c r="G4806" s="1" t="s">
        <v>67</v>
      </c>
      <c r="H4806" s="5">
        <v>4.28</v>
      </c>
    </row>
    <row r="4807" spans="1:8">
      <c r="A4807" s="1" t="s">
        <v>160</v>
      </c>
      <c r="B4807" s="1" t="s">
        <v>168</v>
      </c>
      <c r="C4807" s="1" t="s">
        <v>169</v>
      </c>
      <c r="D4807" s="1">
        <f t="shared" si="3"/>
        <v>0.58333333333333337</v>
      </c>
      <c r="E4807" s="1" t="s">
        <v>71</v>
      </c>
      <c r="F4807" s="3" t="s">
        <v>28</v>
      </c>
      <c r="G4807" s="1" t="s">
        <v>67</v>
      </c>
      <c r="H4807" s="5" t="s">
        <v>69</v>
      </c>
    </row>
    <row r="4808" spans="1:8">
      <c r="A4808" s="1" t="s">
        <v>160</v>
      </c>
      <c r="B4808" s="1" t="s">
        <v>168</v>
      </c>
      <c r="C4808" s="1" t="s">
        <v>169</v>
      </c>
      <c r="D4808" s="1">
        <f t="shared" si="3"/>
        <v>0.58333333333333337</v>
      </c>
      <c r="E4808" s="1" t="s">
        <v>71</v>
      </c>
      <c r="F4808" s="3" t="s">
        <v>29</v>
      </c>
      <c r="G4808" s="1" t="s">
        <v>67</v>
      </c>
      <c r="H4808" s="5" t="s">
        <v>69</v>
      </c>
    </row>
    <row r="4809" spans="1:8">
      <c r="A4809" s="1" t="s">
        <v>160</v>
      </c>
      <c r="B4809" s="1" t="s">
        <v>168</v>
      </c>
      <c r="C4809" s="1" t="s">
        <v>169</v>
      </c>
      <c r="D4809" s="1">
        <f t="shared" si="3"/>
        <v>0.58333333333333337</v>
      </c>
      <c r="E4809" s="1" t="s">
        <v>71</v>
      </c>
      <c r="F4809" s="3" t="s">
        <v>30</v>
      </c>
      <c r="G4809" s="1" t="s">
        <v>67</v>
      </c>
      <c r="H4809" s="5" t="s">
        <v>69</v>
      </c>
    </row>
    <row r="4810" spans="1:8">
      <c r="A4810" s="1" t="s">
        <v>160</v>
      </c>
      <c r="B4810" s="1" t="s">
        <v>168</v>
      </c>
      <c r="C4810" s="1" t="s">
        <v>169</v>
      </c>
      <c r="D4810" s="1">
        <f t="shared" si="3"/>
        <v>0.58333333333333337</v>
      </c>
      <c r="E4810" s="1" t="s">
        <v>71</v>
      </c>
      <c r="F4810" s="3" t="s">
        <v>31</v>
      </c>
      <c r="G4810" s="1" t="s">
        <v>67</v>
      </c>
      <c r="H4810" s="5" t="s">
        <v>69</v>
      </c>
    </row>
    <row r="4811" spans="1:8">
      <c r="A4811" s="1" t="s">
        <v>160</v>
      </c>
      <c r="B4811" s="1" t="s">
        <v>168</v>
      </c>
      <c r="C4811" s="1" t="s">
        <v>169</v>
      </c>
      <c r="D4811" s="1">
        <f t="shared" si="3"/>
        <v>0.58333333333333337</v>
      </c>
      <c r="E4811" s="1" t="s">
        <v>71</v>
      </c>
      <c r="F4811" s="3" t="s">
        <v>32</v>
      </c>
      <c r="G4811" s="1" t="s">
        <v>67</v>
      </c>
      <c r="H4811" s="5" t="s">
        <v>69</v>
      </c>
    </row>
    <row r="4812" spans="1:8">
      <c r="A4812" s="1" t="s">
        <v>160</v>
      </c>
      <c r="B4812" s="1" t="s">
        <v>168</v>
      </c>
      <c r="C4812" s="1" t="s">
        <v>169</v>
      </c>
      <c r="D4812" s="1">
        <f t="shared" si="3"/>
        <v>0.58333333333333337</v>
      </c>
      <c r="E4812" s="1" t="s">
        <v>71</v>
      </c>
      <c r="F4812" s="3" t="s">
        <v>33</v>
      </c>
      <c r="G4812" s="1" t="s">
        <v>67</v>
      </c>
      <c r="H4812" s="5" t="s">
        <v>69</v>
      </c>
    </row>
    <row r="4813" spans="1:8">
      <c r="A4813" s="1" t="s">
        <v>160</v>
      </c>
      <c r="B4813" s="1" t="s">
        <v>168</v>
      </c>
      <c r="C4813" s="1" t="s">
        <v>169</v>
      </c>
      <c r="D4813" s="1">
        <f t="shared" si="3"/>
        <v>0.58333333333333337</v>
      </c>
      <c r="E4813" s="1" t="s">
        <v>71</v>
      </c>
      <c r="F4813" s="3" t="s">
        <v>34</v>
      </c>
      <c r="G4813" s="1" t="s">
        <v>67</v>
      </c>
      <c r="H4813" s="5" t="s">
        <v>69</v>
      </c>
    </row>
    <row r="4814" spans="1:8">
      <c r="A4814" s="1" t="s">
        <v>160</v>
      </c>
      <c r="B4814" s="1" t="s">
        <v>168</v>
      </c>
      <c r="C4814" s="1" t="s">
        <v>169</v>
      </c>
      <c r="D4814" s="1">
        <f t="shared" si="3"/>
        <v>0.58333333333333337</v>
      </c>
      <c r="E4814" s="1" t="s">
        <v>71</v>
      </c>
      <c r="F4814" s="3" t="s">
        <v>35</v>
      </c>
      <c r="G4814" s="1" t="s">
        <v>67</v>
      </c>
      <c r="H4814" s="5">
        <v>5.35</v>
      </c>
    </row>
    <row r="4815" spans="1:8">
      <c r="A4815" s="1" t="s">
        <v>160</v>
      </c>
      <c r="B4815" s="1" t="s">
        <v>168</v>
      </c>
      <c r="C4815" s="1" t="s">
        <v>169</v>
      </c>
      <c r="D4815" s="1">
        <f t="shared" si="3"/>
        <v>0.58333333333333337</v>
      </c>
      <c r="E4815" s="1" t="s">
        <v>71</v>
      </c>
      <c r="F4815" s="3" t="s">
        <v>36</v>
      </c>
      <c r="G4815" s="1" t="s">
        <v>67</v>
      </c>
      <c r="H4815" s="5" t="s">
        <v>69</v>
      </c>
    </row>
    <row r="4816" spans="1:8">
      <c r="A4816" s="1" t="s">
        <v>160</v>
      </c>
      <c r="B4816" s="1" t="s">
        <v>168</v>
      </c>
      <c r="C4816" s="1" t="s">
        <v>169</v>
      </c>
      <c r="D4816" s="1">
        <f t="shared" si="3"/>
        <v>0.58333333333333337</v>
      </c>
      <c r="E4816" s="1" t="s">
        <v>71</v>
      </c>
      <c r="F4816" s="3" t="s">
        <v>37</v>
      </c>
      <c r="G4816" s="1" t="s">
        <v>67</v>
      </c>
      <c r="H4816" s="5">
        <v>3.21</v>
      </c>
    </row>
    <row r="4817" spans="1:8">
      <c r="A4817" s="1" t="s">
        <v>160</v>
      </c>
      <c r="B4817" s="1" t="s">
        <v>168</v>
      </c>
      <c r="C4817" s="1" t="s">
        <v>169</v>
      </c>
      <c r="D4817" s="1">
        <f t="shared" si="3"/>
        <v>0.58333333333333337</v>
      </c>
      <c r="E4817" s="1" t="s">
        <v>71</v>
      </c>
      <c r="F4817" s="3" t="s">
        <v>38</v>
      </c>
      <c r="G4817" s="1" t="s">
        <v>67</v>
      </c>
      <c r="H4817" s="6" t="s">
        <v>69</v>
      </c>
    </row>
    <row r="4818" spans="1:8">
      <c r="A4818" s="1" t="s">
        <v>160</v>
      </c>
      <c r="B4818" s="1" t="s">
        <v>168</v>
      </c>
      <c r="C4818" s="1" t="s">
        <v>169</v>
      </c>
      <c r="D4818" s="1">
        <f t="shared" si="3"/>
        <v>0.58333333333333337</v>
      </c>
      <c r="E4818" s="1" t="s">
        <v>71</v>
      </c>
      <c r="F4818" s="3" t="s">
        <v>39</v>
      </c>
      <c r="G4818" s="1" t="s">
        <v>67</v>
      </c>
      <c r="H4818" s="6" t="s">
        <v>69</v>
      </c>
    </row>
    <row r="4819" spans="1:8">
      <c r="A4819" s="1" t="s">
        <v>160</v>
      </c>
      <c r="B4819" s="1" t="s">
        <v>168</v>
      </c>
      <c r="C4819" s="1" t="s">
        <v>169</v>
      </c>
      <c r="D4819" s="1">
        <f t="shared" si="3"/>
        <v>0.58333333333333337</v>
      </c>
      <c r="E4819" s="1" t="s">
        <v>71</v>
      </c>
      <c r="F4819" s="3" t="s">
        <v>40</v>
      </c>
      <c r="G4819" s="1" t="s">
        <v>67</v>
      </c>
      <c r="H4819" s="5" t="s">
        <v>69</v>
      </c>
    </row>
    <row r="4820" spans="1:8">
      <c r="A4820" s="1" t="s">
        <v>160</v>
      </c>
      <c r="B4820" s="1" t="s">
        <v>168</v>
      </c>
      <c r="C4820" s="1" t="s">
        <v>169</v>
      </c>
      <c r="D4820" s="1">
        <f t="shared" si="3"/>
        <v>0.58333333333333337</v>
      </c>
      <c r="E4820" s="1" t="s">
        <v>71</v>
      </c>
      <c r="F4820" s="3" t="s">
        <v>41</v>
      </c>
      <c r="G4820" s="1" t="s">
        <v>68</v>
      </c>
      <c r="H4820" s="5">
        <v>8.56</v>
      </c>
    </row>
    <row r="4821" spans="1:8">
      <c r="A4821" s="1" t="s">
        <v>160</v>
      </c>
      <c r="B4821" s="1" t="s">
        <v>168</v>
      </c>
      <c r="C4821" s="1" t="s">
        <v>169</v>
      </c>
      <c r="D4821" s="1">
        <f t="shared" si="3"/>
        <v>0.58333333333333337</v>
      </c>
      <c r="E4821" s="1" t="s">
        <v>71</v>
      </c>
      <c r="F4821" s="3" t="s">
        <v>42</v>
      </c>
      <c r="G4821" s="1" t="s">
        <v>68</v>
      </c>
      <c r="H4821" s="5" t="s">
        <v>69</v>
      </c>
    </row>
    <row r="4822" spans="1:8">
      <c r="A4822" s="1" t="s">
        <v>160</v>
      </c>
      <c r="B4822" s="1" t="s">
        <v>168</v>
      </c>
      <c r="C4822" s="1" t="s">
        <v>169</v>
      </c>
      <c r="D4822" s="1">
        <f t="shared" si="3"/>
        <v>0.58333333333333337</v>
      </c>
      <c r="E4822" s="1" t="s">
        <v>71</v>
      </c>
      <c r="F4822" s="3" t="s">
        <v>43</v>
      </c>
      <c r="G4822" s="1" t="s">
        <v>67</v>
      </c>
      <c r="H4822" s="5">
        <v>1.07</v>
      </c>
    </row>
    <row r="4823" spans="1:8">
      <c r="A4823" s="1" t="s">
        <v>160</v>
      </c>
      <c r="B4823" s="1" t="s">
        <v>168</v>
      </c>
      <c r="C4823" s="1" t="s">
        <v>169</v>
      </c>
      <c r="D4823" s="1">
        <f t="shared" si="3"/>
        <v>0.58333333333333337</v>
      </c>
      <c r="E4823" s="1" t="s">
        <v>71</v>
      </c>
      <c r="F4823" s="3" t="s">
        <v>44</v>
      </c>
      <c r="G4823" s="1" t="s">
        <v>67</v>
      </c>
      <c r="H4823" s="5" t="s">
        <v>69</v>
      </c>
    </row>
    <row r="4824" spans="1:8">
      <c r="A4824" s="1" t="s">
        <v>160</v>
      </c>
      <c r="B4824" s="1" t="s">
        <v>168</v>
      </c>
      <c r="C4824" s="1" t="s">
        <v>169</v>
      </c>
      <c r="D4824" s="1">
        <f t="shared" si="3"/>
        <v>0.58333333333333337</v>
      </c>
      <c r="E4824" s="1" t="s">
        <v>71</v>
      </c>
      <c r="F4824" s="3" t="s">
        <v>45</v>
      </c>
      <c r="G4824" s="1" t="s">
        <v>68</v>
      </c>
      <c r="H4824" s="5" t="s">
        <v>69</v>
      </c>
    </row>
    <row r="4825" spans="1:8">
      <c r="A4825" s="1" t="s">
        <v>160</v>
      </c>
      <c r="B4825" s="1" t="s">
        <v>168</v>
      </c>
      <c r="C4825" s="1" t="s">
        <v>169</v>
      </c>
      <c r="D4825" s="1">
        <f t="shared" si="3"/>
        <v>0.58333333333333337</v>
      </c>
      <c r="E4825" s="1" t="s">
        <v>71</v>
      </c>
      <c r="F4825" s="3" t="s">
        <v>46</v>
      </c>
      <c r="G4825" s="1" t="s">
        <v>67</v>
      </c>
      <c r="H4825" s="5">
        <v>5.35</v>
      </c>
    </row>
    <row r="4826" spans="1:8">
      <c r="A4826" s="1" t="s">
        <v>160</v>
      </c>
      <c r="B4826" s="1" t="s">
        <v>168</v>
      </c>
      <c r="C4826" s="1" t="s">
        <v>169</v>
      </c>
      <c r="D4826" s="1">
        <f t="shared" si="3"/>
        <v>0.58333333333333337</v>
      </c>
      <c r="E4826" s="1" t="s">
        <v>71</v>
      </c>
      <c r="F4826" s="3" t="s">
        <v>47</v>
      </c>
      <c r="G4826" s="1" t="s">
        <v>68</v>
      </c>
      <c r="H4826" s="5">
        <v>6.42</v>
      </c>
    </row>
    <row r="4827" spans="1:8">
      <c r="A4827" s="1" t="s">
        <v>160</v>
      </c>
      <c r="B4827" s="1" t="s">
        <v>168</v>
      </c>
      <c r="C4827" s="1" t="s">
        <v>169</v>
      </c>
      <c r="D4827" s="1">
        <f t="shared" si="3"/>
        <v>0.58333333333333337</v>
      </c>
      <c r="E4827" s="1" t="s">
        <v>71</v>
      </c>
      <c r="F4827" s="3" t="s">
        <v>48</v>
      </c>
      <c r="G4827" s="1" t="s">
        <v>68</v>
      </c>
      <c r="H4827" s="5">
        <v>6.42</v>
      </c>
    </row>
    <row r="4828" spans="1:8">
      <c r="A4828" s="1" t="s">
        <v>160</v>
      </c>
      <c r="B4828" s="1" t="s">
        <v>168</v>
      </c>
      <c r="C4828" s="1" t="s">
        <v>169</v>
      </c>
      <c r="D4828" s="1">
        <f t="shared" si="3"/>
        <v>0.58333333333333337</v>
      </c>
      <c r="E4828" s="1" t="s">
        <v>71</v>
      </c>
      <c r="F4828" s="3" t="s">
        <v>49</v>
      </c>
      <c r="G4828" s="1" t="s">
        <v>67</v>
      </c>
      <c r="H4828" s="5">
        <v>722.25</v>
      </c>
    </row>
    <row r="4829" spans="1:8">
      <c r="A4829" s="1" t="s">
        <v>160</v>
      </c>
      <c r="B4829" s="1" t="s">
        <v>168</v>
      </c>
      <c r="C4829" s="1" t="s">
        <v>169</v>
      </c>
      <c r="D4829" s="1">
        <f t="shared" si="3"/>
        <v>0.58333333333333337</v>
      </c>
      <c r="E4829" s="1" t="s">
        <v>71</v>
      </c>
      <c r="F4829" s="3" t="s">
        <v>50</v>
      </c>
      <c r="G4829" s="1" t="s">
        <v>68</v>
      </c>
      <c r="H4829" s="5" t="s">
        <v>69</v>
      </c>
    </row>
    <row r="4830" spans="1:8">
      <c r="A4830" s="1" t="s">
        <v>160</v>
      </c>
      <c r="B4830" s="1" t="s">
        <v>168</v>
      </c>
      <c r="C4830" s="1" t="s">
        <v>169</v>
      </c>
      <c r="D4830" s="1">
        <f t="shared" si="3"/>
        <v>0.58333333333333337</v>
      </c>
      <c r="E4830" s="1" t="s">
        <v>71</v>
      </c>
      <c r="F4830" s="3" t="s">
        <v>51</v>
      </c>
      <c r="G4830" s="1" t="s">
        <v>67</v>
      </c>
      <c r="H4830" s="5" t="s">
        <v>69</v>
      </c>
    </row>
    <row r="4831" spans="1:8">
      <c r="A4831" s="1" t="s">
        <v>160</v>
      </c>
      <c r="B4831" s="1" t="s">
        <v>168</v>
      </c>
      <c r="C4831" s="1" t="s">
        <v>169</v>
      </c>
      <c r="D4831" s="1">
        <f t="shared" si="3"/>
        <v>0.58333333333333337</v>
      </c>
      <c r="E4831" s="1" t="s">
        <v>71</v>
      </c>
      <c r="F4831" s="3" t="s">
        <v>52</v>
      </c>
      <c r="G4831" s="1" t="s">
        <v>68</v>
      </c>
      <c r="H4831" s="5" t="s">
        <v>69</v>
      </c>
    </row>
    <row r="4832" spans="1:8">
      <c r="A4832" s="1" t="s">
        <v>160</v>
      </c>
      <c r="B4832" s="1" t="s">
        <v>168</v>
      </c>
      <c r="C4832" s="1" t="s">
        <v>169</v>
      </c>
      <c r="D4832" s="1">
        <f t="shared" si="3"/>
        <v>0.58333333333333337</v>
      </c>
      <c r="E4832" s="1" t="s">
        <v>71</v>
      </c>
      <c r="F4832" s="3" t="s">
        <v>53</v>
      </c>
      <c r="G4832" s="1" t="s">
        <v>68</v>
      </c>
      <c r="H4832" s="5" t="s">
        <v>69</v>
      </c>
    </row>
    <row r="4833" spans="1:8">
      <c r="A4833" s="1" t="s">
        <v>160</v>
      </c>
      <c r="B4833" s="1" t="s">
        <v>168</v>
      </c>
      <c r="C4833" s="1" t="s">
        <v>169</v>
      </c>
      <c r="D4833" s="1">
        <f t="shared" si="3"/>
        <v>0.58333333333333337</v>
      </c>
      <c r="E4833" s="1" t="s">
        <v>71</v>
      </c>
      <c r="F4833" s="3" t="s">
        <v>54</v>
      </c>
      <c r="G4833" s="1" t="s">
        <v>68</v>
      </c>
      <c r="H4833" s="5" t="s">
        <v>69</v>
      </c>
    </row>
    <row r="4834" spans="1:8">
      <c r="A4834" s="1" t="s">
        <v>160</v>
      </c>
      <c r="B4834" s="1" t="s">
        <v>168</v>
      </c>
      <c r="C4834" s="1" t="s">
        <v>169</v>
      </c>
      <c r="D4834" s="1">
        <f t="shared" si="3"/>
        <v>0.58333333333333337</v>
      </c>
      <c r="E4834" s="1" t="s">
        <v>71</v>
      </c>
      <c r="F4834" s="3" t="s">
        <v>55</v>
      </c>
      <c r="G4834" s="1" t="s">
        <v>68</v>
      </c>
      <c r="H4834" s="5" t="s">
        <v>69</v>
      </c>
    </row>
    <row r="4835" spans="1:8">
      <c r="A4835" s="1" t="s">
        <v>160</v>
      </c>
      <c r="B4835" s="1" t="s">
        <v>168</v>
      </c>
      <c r="C4835" s="1" t="s">
        <v>169</v>
      </c>
      <c r="D4835" s="1">
        <f t="shared" si="3"/>
        <v>0.58333333333333337</v>
      </c>
      <c r="E4835" s="1" t="s">
        <v>71</v>
      </c>
      <c r="F4835" s="3" t="s">
        <v>56</v>
      </c>
      <c r="G4835" s="1" t="s">
        <v>68</v>
      </c>
      <c r="H4835" s="5">
        <v>3.21</v>
      </c>
    </row>
    <row r="4836" spans="1:8">
      <c r="A4836" s="1" t="s">
        <v>160</v>
      </c>
      <c r="B4836" s="1" t="s">
        <v>168</v>
      </c>
      <c r="C4836" s="1" t="s">
        <v>169</v>
      </c>
      <c r="D4836" s="1">
        <f t="shared" si="3"/>
        <v>0.58333333333333337</v>
      </c>
      <c r="E4836" s="1" t="s">
        <v>71</v>
      </c>
      <c r="F4836" s="3" t="s">
        <v>57</v>
      </c>
      <c r="G4836" s="1" t="s">
        <v>68</v>
      </c>
      <c r="H4836" s="5" t="s">
        <v>69</v>
      </c>
    </row>
    <row r="4837" spans="1:8">
      <c r="A4837" s="1" t="s">
        <v>160</v>
      </c>
      <c r="B4837" s="1" t="s">
        <v>168</v>
      </c>
      <c r="C4837" s="1" t="s">
        <v>169</v>
      </c>
      <c r="D4837" s="1">
        <f t="shared" si="3"/>
        <v>0.58333333333333337</v>
      </c>
      <c r="E4837" s="1" t="s">
        <v>71</v>
      </c>
      <c r="F4837" s="3" t="s">
        <v>58</v>
      </c>
      <c r="G4837" s="1" t="s">
        <v>68</v>
      </c>
      <c r="H4837" s="5">
        <v>6.42</v>
      </c>
    </row>
    <row r="4838" spans="1:8">
      <c r="A4838" s="1" t="s">
        <v>160</v>
      </c>
      <c r="B4838" s="1" t="s">
        <v>168</v>
      </c>
      <c r="C4838" s="1" t="s">
        <v>169</v>
      </c>
      <c r="D4838" s="1">
        <f t="shared" si="3"/>
        <v>0.58333333333333337</v>
      </c>
      <c r="E4838" s="1" t="s">
        <v>71</v>
      </c>
      <c r="F4838" s="3" t="s">
        <v>135</v>
      </c>
      <c r="G4838" s="1" t="s">
        <v>68</v>
      </c>
      <c r="H4838" s="5" t="s">
        <v>69</v>
      </c>
    </row>
    <row r="4839" spans="1:8">
      <c r="A4839" s="1" t="s">
        <v>160</v>
      </c>
      <c r="B4839" s="1" t="s">
        <v>168</v>
      </c>
      <c r="C4839" s="1" t="s">
        <v>169</v>
      </c>
      <c r="D4839" s="1">
        <f t="shared" si="3"/>
        <v>0.58333333333333337</v>
      </c>
      <c r="E4839" s="1" t="s">
        <v>71</v>
      </c>
      <c r="F4839" s="3" t="s">
        <v>59</v>
      </c>
      <c r="G4839" s="1" t="s">
        <v>68</v>
      </c>
      <c r="H4839" s="5" t="s">
        <v>69</v>
      </c>
    </row>
    <row r="4840" spans="1:8">
      <c r="A4840" s="1" t="s">
        <v>160</v>
      </c>
      <c r="B4840" s="1" t="s">
        <v>168</v>
      </c>
      <c r="C4840" s="1" t="s">
        <v>169</v>
      </c>
      <c r="D4840" s="1">
        <f t="shared" si="3"/>
        <v>0.58333333333333337</v>
      </c>
      <c r="E4840" s="1" t="s">
        <v>71</v>
      </c>
      <c r="F4840" s="3" t="s">
        <v>60</v>
      </c>
      <c r="G4840" s="1" t="s">
        <v>68</v>
      </c>
      <c r="H4840" s="5" t="s">
        <v>69</v>
      </c>
    </row>
    <row r="4841" spans="1:8">
      <c r="A4841" s="1" t="s">
        <v>160</v>
      </c>
      <c r="B4841" s="1" t="s">
        <v>168</v>
      </c>
      <c r="C4841" s="1" t="s">
        <v>169</v>
      </c>
      <c r="D4841" s="1">
        <f t="shared" si="3"/>
        <v>0.58333333333333337</v>
      </c>
      <c r="E4841" s="1" t="s">
        <v>71</v>
      </c>
      <c r="F4841" s="3" t="s">
        <v>61</v>
      </c>
      <c r="G4841" s="1" t="s">
        <v>67</v>
      </c>
      <c r="H4841" s="5" t="s">
        <v>69</v>
      </c>
    </row>
    <row r="4842" spans="1:8">
      <c r="A4842" s="1" t="s">
        <v>160</v>
      </c>
      <c r="B4842" s="1" t="s">
        <v>168</v>
      </c>
      <c r="C4842" s="1" t="s">
        <v>169</v>
      </c>
      <c r="D4842" s="1">
        <f t="shared" si="3"/>
        <v>0.58333333333333337</v>
      </c>
      <c r="E4842" s="1" t="s">
        <v>71</v>
      </c>
      <c r="F4842" s="3" t="s">
        <v>62</v>
      </c>
      <c r="G4842" s="1" t="s">
        <v>67</v>
      </c>
      <c r="H4842" s="5">
        <v>7.49</v>
      </c>
    </row>
    <row r="4843" spans="1:8">
      <c r="A4843" s="1" t="s">
        <v>160</v>
      </c>
      <c r="B4843" s="1" t="s">
        <v>168</v>
      </c>
      <c r="C4843" s="1" t="s">
        <v>169</v>
      </c>
      <c r="D4843" s="1">
        <f t="shared" si="3"/>
        <v>0.58333333333333337</v>
      </c>
      <c r="E4843" s="1" t="s">
        <v>71</v>
      </c>
      <c r="F4843" s="3" t="s">
        <v>63</v>
      </c>
      <c r="G4843" s="1" t="s">
        <v>67</v>
      </c>
      <c r="H4843" s="5">
        <v>3.7450000000000001</v>
      </c>
    </row>
    <row r="4844" spans="1:8">
      <c r="A4844" s="1" t="s">
        <v>160</v>
      </c>
      <c r="B4844" s="1" t="s">
        <v>168</v>
      </c>
      <c r="C4844" s="1" t="s">
        <v>169</v>
      </c>
      <c r="D4844" s="1">
        <f t="shared" si="3"/>
        <v>0.58333333333333337</v>
      </c>
      <c r="E4844" s="1" t="s">
        <v>71</v>
      </c>
      <c r="F4844" s="3" t="s">
        <v>64</v>
      </c>
      <c r="G4844" s="1" t="s">
        <v>67</v>
      </c>
      <c r="H4844" s="5" t="s">
        <v>69</v>
      </c>
    </row>
    <row r="4845" spans="1:8">
      <c r="A4845" s="1" t="s">
        <v>160</v>
      </c>
      <c r="B4845" s="1" t="s">
        <v>168</v>
      </c>
      <c r="C4845" s="1" t="s">
        <v>169</v>
      </c>
      <c r="D4845" s="1">
        <f t="shared" si="3"/>
        <v>0.58333333333333337</v>
      </c>
      <c r="E4845" s="1" t="s">
        <v>71</v>
      </c>
      <c r="F4845" s="3" t="s">
        <v>65</v>
      </c>
      <c r="G4845" s="1" t="s">
        <v>67</v>
      </c>
      <c r="H4845" s="5">
        <v>3.21</v>
      </c>
    </row>
    <row r="4846" spans="1:8">
      <c r="A4846" s="1" t="s">
        <v>160</v>
      </c>
      <c r="B4846" s="1" t="s">
        <v>168</v>
      </c>
      <c r="C4846" s="1" t="s">
        <v>169</v>
      </c>
      <c r="D4846" s="1">
        <f t="shared" si="3"/>
        <v>0.58333333333333337</v>
      </c>
      <c r="E4846" s="1" t="s">
        <v>71</v>
      </c>
      <c r="F4846" s="3" t="s">
        <v>66</v>
      </c>
      <c r="G4846" s="1" t="s">
        <v>67</v>
      </c>
      <c r="H4846" s="5">
        <v>5.35</v>
      </c>
    </row>
    <row r="4847" spans="1:8">
      <c r="A4847" s="1" t="s">
        <v>160</v>
      </c>
      <c r="B4847" s="1" t="s">
        <v>168</v>
      </c>
      <c r="C4847" s="1" t="s">
        <v>170</v>
      </c>
      <c r="D4847" s="1">
        <v>6</v>
      </c>
      <c r="E4847" s="1" t="s">
        <v>87</v>
      </c>
      <c r="F4847" s="2" t="s">
        <v>11</v>
      </c>
      <c r="G4847" s="1" t="s">
        <v>67</v>
      </c>
      <c r="H4847" s="4">
        <v>4.28</v>
      </c>
    </row>
    <row r="4848" spans="1:8">
      <c r="A4848" s="1" t="s">
        <v>160</v>
      </c>
      <c r="B4848" s="1" t="s">
        <v>168</v>
      </c>
      <c r="C4848" s="1" t="s">
        <v>170</v>
      </c>
      <c r="D4848" s="1">
        <v>6</v>
      </c>
      <c r="E4848" s="1" t="s">
        <v>87</v>
      </c>
      <c r="F4848" s="2" t="s">
        <v>12</v>
      </c>
      <c r="G4848" s="1" t="s">
        <v>67</v>
      </c>
      <c r="H4848" s="4">
        <v>3.5666699999999998</v>
      </c>
    </row>
    <row r="4849" spans="1:8">
      <c r="A4849" s="1" t="s">
        <v>160</v>
      </c>
      <c r="B4849" s="1" t="s">
        <v>168</v>
      </c>
      <c r="C4849" s="1" t="s">
        <v>170</v>
      </c>
      <c r="D4849" s="1">
        <v>6</v>
      </c>
      <c r="E4849" s="1" t="s">
        <v>87</v>
      </c>
      <c r="F4849" s="2" t="s">
        <v>13</v>
      </c>
      <c r="G4849" s="1" t="s">
        <v>67</v>
      </c>
      <c r="H4849" s="4">
        <v>1.15917</v>
      </c>
    </row>
    <row r="4850" spans="1:8">
      <c r="A4850" s="1" t="s">
        <v>160</v>
      </c>
      <c r="B4850" s="1" t="s">
        <v>168</v>
      </c>
      <c r="C4850" s="1" t="s">
        <v>170</v>
      </c>
      <c r="D4850" s="1">
        <v>6</v>
      </c>
      <c r="E4850" s="1" t="s">
        <v>87</v>
      </c>
      <c r="F4850" s="2" t="s">
        <v>14</v>
      </c>
      <c r="G4850" s="1" t="s">
        <v>67</v>
      </c>
      <c r="H4850" s="4">
        <v>7.49</v>
      </c>
    </row>
    <row r="4851" spans="1:8">
      <c r="A4851" s="1" t="s">
        <v>160</v>
      </c>
      <c r="B4851" s="1" t="s">
        <v>168</v>
      </c>
      <c r="C4851" s="1" t="s">
        <v>170</v>
      </c>
      <c r="D4851" s="1">
        <v>6</v>
      </c>
      <c r="E4851" s="1" t="s">
        <v>87</v>
      </c>
      <c r="F4851" s="2" t="s">
        <v>15</v>
      </c>
      <c r="G4851" s="1" t="s">
        <v>67</v>
      </c>
      <c r="H4851" s="4">
        <v>5.35</v>
      </c>
    </row>
    <row r="4852" spans="1:8">
      <c r="A4852" s="1" t="s">
        <v>160</v>
      </c>
      <c r="B4852" s="1" t="s">
        <v>168</v>
      </c>
      <c r="C4852" s="1" t="s">
        <v>170</v>
      </c>
      <c r="D4852" s="1">
        <v>6</v>
      </c>
      <c r="E4852" s="1" t="s">
        <v>87</v>
      </c>
      <c r="F4852" s="2" t="s">
        <v>16</v>
      </c>
      <c r="G4852" s="1" t="s">
        <v>67</v>
      </c>
      <c r="H4852" s="4">
        <v>7.49</v>
      </c>
    </row>
    <row r="4853" spans="1:8">
      <c r="A4853" s="1" t="s">
        <v>160</v>
      </c>
      <c r="B4853" s="1" t="s">
        <v>168</v>
      </c>
      <c r="C4853" s="1" t="s">
        <v>170</v>
      </c>
      <c r="D4853" s="1">
        <v>6</v>
      </c>
      <c r="E4853" s="1" t="s">
        <v>87</v>
      </c>
      <c r="F4853" s="2" t="s">
        <v>17</v>
      </c>
      <c r="G4853" s="1" t="s">
        <v>67</v>
      </c>
      <c r="H4853" s="4">
        <v>3.21</v>
      </c>
    </row>
    <row r="4854" spans="1:8">
      <c r="A4854" s="1" t="s">
        <v>160</v>
      </c>
      <c r="B4854" s="1" t="s">
        <v>168</v>
      </c>
      <c r="C4854" s="1" t="s">
        <v>170</v>
      </c>
      <c r="D4854" s="1">
        <v>6</v>
      </c>
      <c r="E4854" s="1" t="s">
        <v>87</v>
      </c>
      <c r="F4854" s="2" t="s">
        <v>18</v>
      </c>
      <c r="G4854" s="1" t="s">
        <v>68</v>
      </c>
      <c r="H4854" s="4">
        <v>2.31833</v>
      </c>
    </row>
    <row r="4855" spans="1:8">
      <c r="A4855" s="1" t="s">
        <v>160</v>
      </c>
      <c r="B4855" s="1" t="s">
        <v>168</v>
      </c>
      <c r="C4855" s="1" t="s">
        <v>170</v>
      </c>
      <c r="D4855" s="1">
        <v>6</v>
      </c>
      <c r="E4855" s="1" t="s">
        <v>87</v>
      </c>
      <c r="F4855" s="2" t="s">
        <v>19</v>
      </c>
      <c r="G4855" s="1" t="s">
        <v>67</v>
      </c>
      <c r="H4855" s="4">
        <v>6.7766700000000002</v>
      </c>
    </row>
    <row r="4856" spans="1:8">
      <c r="A4856" s="1" t="s">
        <v>160</v>
      </c>
      <c r="B4856" s="1" t="s">
        <v>168</v>
      </c>
      <c r="C4856" s="1" t="s">
        <v>170</v>
      </c>
      <c r="D4856" s="1">
        <v>6</v>
      </c>
      <c r="E4856" s="1" t="s">
        <v>87</v>
      </c>
      <c r="F4856" s="2" t="s">
        <v>20</v>
      </c>
      <c r="G4856" s="1" t="s">
        <v>67</v>
      </c>
      <c r="H4856" s="4">
        <v>7.3116700000000003</v>
      </c>
    </row>
    <row r="4857" spans="1:8">
      <c r="A4857" s="1" t="s">
        <v>160</v>
      </c>
      <c r="B4857" s="1" t="s">
        <v>168</v>
      </c>
      <c r="C4857" s="1" t="s">
        <v>170</v>
      </c>
      <c r="D4857" s="1">
        <v>6</v>
      </c>
      <c r="E4857" s="1" t="s">
        <v>87</v>
      </c>
      <c r="F4857" s="2" t="s">
        <v>21</v>
      </c>
      <c r="G4857" s="1" t="s">
        <v>67</v>
      </c>
      <c r="H4857" s="4">
        <v>4.1016700000000004</v>
      </c>
    </row>
    <row r="4858" spans="1:8">
      <c r="A4858" s="1" t="s">
        <v>160</v>
      </c>
      <c r="B4858" s="1" t="s">
        <v>168</v>
      </c>
      <c r="C4858" s="1" t="s">
        <v>170</v>
      </c>
      <c r="D4858" s="1">
        <v>6</v>
      </c>
      <c r="E4858" s="1" t="s">
        <v>87</v>
      </c>
      <c r="F4858" s="2" t="s">
        <v>22</v>
      </c>
      <c r="G4858" s="1" t="s">
        <v>67</v>
      </c>
      <c r="H4858" s="4">
        <v>6.2416700000000001</v>
      </c>
    </row>
    <row r="4859" spans="1:8">
      <c r="A4859" s="1" t="s">
        <v>160</v>
      </c>
      <c r="B4859" s="1" t="s">
        <v>168</v>
      </c>
      <c r="C4859" s="1" t="s">
        <v>170</v>
      </c>
      <c r="D4859" s="1">
        <v>6</v>
      </c>
      <c r="E4859" s="1" t="s">
        <v>87</v>
      </c>
      <c r="F4859" s="2" t="s">
        <v>23</v>
      </c>
      <c r="G4859" s="1" t="s">
        <v>67</v>
      </c>
      <c r="H4859" s="4">
        <v>3.5666699999999998</v>
      </c>
    </row>
    <row r="4860" spans="1:8">
      <c r="A4860" s="1" t="s">
        <v>160</v>
      </c>
      <c r="B4860" s="1" t="s">
        <v>168</v>
      </c>
      <c r="C4860" s="1" t="s">
        <v>170</v>
      </c>
      <c r="D4860" s="1">
        <v>6</v>
      </c>
      <c r="E4860" s="1" t="s">
        <v>87</v>
      </c>
      <c r="F4860" s="2" t="s">
        <v>24</v>
      </c>
      <c r="G4860" s="1" t="s">
        <v>67</v>
      </c>
      <c r="H4860" s="4">
        <v>3.5666699999999998</v>
      </c>
    </row>
    <row r="4861" spans="1:8">
      <c r="A4861" s="1" t="s">
        <v>160</v>
      </c>
      <c r="B4861" s="1" t="s">
        <v>168</v>
      </c>
      <c r="C4861" s="1" t="s">
        <v>170</v>
      </c>
      <c r="D4861" s="1">
        <v>6</v>
      </c>
      <c r="E4861" s="1" t="s">
        <v>87</v>
      </c>
      <c r="F4861" s="3" t="s">
        <v>25</v>
      </c>
      <c r="G4861" s="1" t="s">
        <v>67</v>
      </c>
      <c r="H4861" s="5">
        <v>2.14</v>
      </c>
    </row>
    <row r="4862" spans="1:8">
      <c r="A4862" s="1" t="s">
        <v>160</v>
      </c>
      <c r="B4862" s="1" t="s">
        <v>168</v>
      </c>
      <c r="C4862" s="1" t="s">
        <v>170</v>
      </c>
      <c r="D4862" s="1">
        <v>6</v>
      </c>
      <c r="E4862" s="1" t="s">
        <v>87</v>
      </c>
      <c r="F4862" s="3" t="s">
        <v>26</v>
      </c>
      <c r="G4862" s="1" t="s">
        <v>67</v>
      </c>
      <c r="H4862" s="5">
        <v>5.35</v>
      </c>
    </row>
    <row r="4863" spans="1:8">
      <c r="A4863" s="1" t="s">
        <v>160</v>
      </c>
      <c r="B4863" s="1" t="s">
        <v>168</v>
      </c>
      <c r="C4863" s="1" t="s">
        <v>170</v>
      </c>
      <c r="D4863" s="1">
        <v>6</v>
      </c>
      <c r="E4863" s="1" t="s">
        <v>87</v>
      </c>
      <c r="F4863" s="3" t="s">
        <v>27</v>
      </c>
      <c r="G4863" s="1" t="s">
        <v>67</v>
      </c>
      <c r="H4863" s="5">
        <v>3.3883299999999998</v>
      </c>
    </row>
    <row r="4864" spans="1:8">
      <c r="A4864" s="1" t="s">
        <v>160</v>
      </c>
      <c r="B4864" s="1" t="s">
        <v>168</v>
      </c>
      <c r="C4864" s="1" t="s">
        <v>170</v>
      </c>
      <c r="D4864" s="1">
        <v>6</v>
      </c>
      <c r="E4864" s="1" t="s">
        <v>87</v>
      </c>
      <c r="F4864" s="3" t="s">
        <v>28</v>
      </c>
      <c r="G4864" s="1" t="s">
        <v>67</v>
      </c>
      <c r="H4864" s="5">
        <v>2.14</v>
      </c>
    </row>
    <row r="4865" spans="1:8">
      <c r="A4865" s="1" t="s">
        <v>160</v>
      </c>
      <c r="B4865" s="1" t="s">
        <v>168</v>
      </c>
      <c r="C4865" s="1" t="s">
        <v>170</v>
      </c>
      <c r="D4865" s="1">
        <v>6</v>
      </c>
      <c r="E4865" s="1" t="s">
        <v>87</v>
      </c>
      <c r="F4865" s="3" t="s">
        <v>29</v>
      </c>
      <c r="G4865" s="1" t="s">
        <v>67</v>
      </c>
      <c r="H4865" s="5" t="s">
        <v>69</v>
      </c>
    </row>
    <row r="4866" spans="1:8">
      <c r="A4866" s="1" t="s">
        <v>160</v>
      </c>
      <c r="B4866" s="1" t="s">
        <v>168</v>
      </c>
      <c r="C4866" s="1" t="s">
        <v>170</v>
      </c>
      <c r="D4866" s="1">
        <v>6</v>
      </c>
      <c r="E4866" s="1" t="s">
        <v>87</v>
      </c>
      <c r="F4866" s="3" t="s">
        <v>30</v>
      </c>
      <c r="G4866" s="1" t="s">
        <v>67</v>
      </c>
      <c r="H4866" s="5" t="s">
        <v>69</v>
      </c>
    </row>
    <row r="4867" spans="1:8">
      <c r="A4867" s="1" t="s">
        <v>160</v>
      </c>
      <c r="B4867" s="1" t="s">
        <v>168</v>
      </c>
      <c r="C4867" s="1" t="s">
        <v>170</v>
      </c>
      <c r="D4867" s="1">
        <v>6</v>
      </c>
      <c r="E4867" s="1" t="s">
        <v>87</v>
      </c>
      <c r="F4867" s="3" t="s">
        <v>31</v>
      </c>
      <c r="G4867" s="1" t="s">
        <v>67</v>
      </c>
      <c r="H4867" s="5">
        <v>2.2291699999999999</v>
      </c>
    </row>
    <row r="4868" spans="1:8">
      <c r="A4868" s="1" t="s">
        <v>160</v>
      </c>
      <c r="B4868" s="1" t="s">
        <v>168</v>
      </c>
      <c r="C4868" s="1" t="s">
        <v>170</v>
      </c>
      <c r="D4868" s="1">
        <v>6</v>
      </c>
      <c r="E4868" s="1" t="s">
        <v>87</v>
      </c>
      <c r="F4868" s="3" t="s">
        <v>32</v>
      </c>
      <c r="G4868" s="1" t="s">
        <v>67</v>
      </c>
      <c r="H4868" s="5">
        <v>3.21</v>
      </c>
    </row>
    <row r="4869" spans="1:8">
      <c r="A4869" s="1" t="s">
        <v>160</v>
      </c>
      <c r="B4869" s="1" t="s">
        <v>168</v>
      </c>
      <c r="C4869" s="1" t="s">
        <v>170</v>
      </c>
      <c r="D4869" s="1">
        <v>6</v>
      </c>
      <c r="E4869" s="1" t="s">
        <v>87</v>
      </c>
      <c r="F4869" s="3" t="s">
        <v>33</v>
      </c>
      <c r="G4869" s="1" t="s">
        <v>67</v>
      </c>
      <c r="H4869" s="5">
        <v>5.35</v>
      </c>
    </row>
    <row r="4870" spans="1:8">
      <c r="A4870" s="1" t="s">
        <v>160</v>
      </c>
      <c r="B4870" s="1" t="s">
        <v>168</v>
      </c>
      <c r="C4870" s="1" t="s">
        <v>170</v>
      </c>
      <c r="D4870" s="1">
        <v>6</v>
      </c>
      <c r="E4870" s="1" t="s">
        <v>87</v>
      </c>
      <c r="F4870" s="3" t="s">
        <v>34</v>
      </c>
      <c r="G4870" s="1" t="s">
        <v>67</v>
      </c>
      <c r="H4870" s="5">
        <v>3.3883299999999998</v>
      </c>
    </row>
    <row r="4871" spans="1:8">
      <c r="A4871" s="1" t="s">
        <v>160</v>
      </c>
      <c r="B4871" s="1" t="s">
        <v>168</v>
      </c>
      <c r="C4871" s="1" t="s">
        <v>170</v>
      </c>
      <c r="D4871" s="1">
        <v>6</v>
      </c>
      <c r="E4871" s="1" t="s">
        <v>87</v>
      </c>
      <c r="F4871" s="3" t="s">
        <v>35</v>
      </c>
      <c r="G4871" s="1" t="s">
        <v>67</v>
      </c>
      <c r="H4871" s="5">
        <v>4.28</v>
      </c>
    </row>
    <row r="4872" spans="1:8">
      <c r="A4872" s="1" t="s">
        <v>160</v>
      </c>
      <c r="B4872" s="1" t="s">
        <v>168</v>
      </c>
      <c r="C4872" s="1" t="s">
        <v>170</v>
      </c>
      <c r="D4872" s="1">
        <v>6</v>
      </c>
      <c r="E4872" s="1" t="s">
        <v>87</v>
      </c>
      <c r="F4872" s="3" t="s">
        <v>36</v>
      </c>
      <c r="G4872" s="1" t="s">
        <v>67</v>
      </c>
      <c r="H4872" s="5">
        <v>4.28</v>
      </c>
    </row>
    <row r="4873" spans="1:8">
      <c r="A4873" s="1" t="s">
        <v>160</v>
      </c>
      <c r="B4873" s="1" t="s">
        <v>168</v>
      </c>
      <c r="C4873" s="1" t="s">
        <v>170</v>
      </c>
      <c r="D4873" s="1">
        <v>6</v>
      </c>
      <c r="E4873" s="1" t="s">
        <v>87</v>
      </c>
      <c r="F4873" s="3" t="s">
        <v>37</v>
      </c>
      <c r="G4873" s="1" t="s">
        <v>67</v>
      </c>
      <c r="H4873" s="5">
        <v>1.15917</v>
      </c>
    </row>
    <row r="4874" spans="1:8">
      <c r="A4874" s="1" t="s">
        <v>160</v>
      </c>
      <c r="B4874" s="1" t="s">
        <v>168</v>
      </c>
      <c r="C4874" s="1" t="s">
        <v>170</v>
      </c>
      <c r="D4874" s="1">
        <v>6</v>
      </c>
      <c r="E4874" s="1" t="s">
        <v>87</v>
      </c>
      <c r="F4874" s="3" t="s">
        <v>38</v>
      </c>
      <c r="G4874" s="1" t="s">
        <v>67</v>
      </c>
      <c r="H4874" s="6">
        <v>12.84</v>
      </c>
    </row>
    <row r="4875" spans="1:8">
      <c r="A4875" s="1" t="s">
        <v>160</v>
      </c>
      <c r="B4875" s="1" t="s">
        <v>168</v>
      </c>
      <c r="C4875" s="1" t="s">
        <v>170</v>
      </c>
      <c r="D4875" s="1">
        <v>6</v>
      </c>
      <c r="E4875" s="1" t="s">
        <v>87</v>
      </c>
      <c r="F4875" s="3" t="s">
        <v>39</v>
      </c>
      <c r="G4875" s="1" t="s">
        <v>67</v>
      </c>
      <c r="H4875" s="6">
        <v>12.84</v>
      </c>
    </row>
    <row r="4876" spans="1:8">
      <c r="A4876" s="1" t="s">
        <v>160</v>
      </c>
      <c r="B4876" s="1" t="s">
        <v>168</v>
      </c>
      <c r="C4876" s="1" t="s">
        <v>170</v>
      </c>
      <c r="D4876" s="1">
        <v>6</v>
      </c>
      <c r="E4876" s="1" t="s">
        <v>87</v>
      </c>
      <c r="F4876" s="3" t="s">
        <v>40</v>
      </c>
      <c r="G4876" s="1" t="s">
        <v>67</v>
      </c>
      <c r="H4876" s="5">
        <v>2.14</v>
      </c>
    </row>
    <row r="4877" spans="1:8">
      <c r="A4877" s="1" t="s">
        <v>160</v>
      </c>
      <c r="B4877" s="1" t="s">
        <v>168</v>
      </c>
      <c r="C4877" s="1" t="s">
        <v>170</v>
      </c>
      <c r="D4877" s="1">
        <v>6</v>
      </c>
      <c r="E4877" s="1" t="s">
        <v>87</v>
      </c>
      <c r="F4877" s="3" t="s">
        <v>41</v>
      </c>
      <c r="G4877" s="1" t="s">
        <v>68</v>
      </c>
      <c r="H4877" s="5">
        <v>32.1</v>
      </c>
    </row>
    <row r="4878" spans="1:8">
      <c r="A4878" s="1" t="s">
        <v>160</v>
      </c>
      <c r="B4878" s="1" t="s">
        <v>168</v>
      </c>
      <c r="C4878" s="1" t="s">
        <v>170</v>
      </c>
      <c r="D4878" s="1">
        <v>6</v>
      </c>
      <c r="E4878" s="1" t="s">
        <v>87</v>
      </c>
      <c r="F4878" s="3" t="s">
        <v>42</v>
      </c>
      <c r="G4878" s="1" t="s">
        <v>68</v>
      </c>
      <c r="H4878" s="5">
        <v>6.9550000000000001</v>
      </c>
    </row>
    <row r="4879" spans="1:8">
      <c r="A4879" s="1" t="s">
        <v>160</v>
      </c>
      <c r="B4879" s="1" t="s">
        <v>168</v>
      </c>
      <c r="C4879" s="1" t="s">
        <v>170</v>
      </c>
      <c r="D4879" s="1">
        <v>6</v>
      </c>
      <c r="E4879" s="1" t="s">
        <v>87</v>
      </c>
      <c r="F4879" s="3" t="s">
        <v>43</v>
      </c>
      <c r="G4879" s="1" t="s">
        <v>67</v>
      </c>
      <c r="H4879" s="5">
        <v>1.2483299999999999</v>
      </c>
    </row>
    <row r="4880" spans="1:8">
      <c r="A4880" s="1" t="s">
        <v>160</v>
      </c>
      <c r="B4880" s="1" t="s">
        <v>168</v>
      </c>
      <c r="C4880" s="1" t="s">
        <v>170</v>
      </c>
      <c r="D4880" s="1">
        <v>6</v>
      </c>
      <c r="E4880" s="1" t="s">
        <v>87</v>
      </c>
      <c r="F4880" s="3" t="s">
        <v>44</v>
      </c>
      <c r="G4880" s="1" t="s">
        <v>67</v>
      </c>
      <c r="H4880" s="5" t="s">
        <v>69</v>
      </c>
    </row>
    <row r="4881" spans="1:8">
      <c r="A4881" s="1" t="s">
        <v>160</v>
      </c>
      <c r="B4881" s="1" t="s">
        <v>168</v>
      </c>
      <c r="C4881" s="1" t="s">
        <v>170</v>
      </c>
      <c r="D4881" s="1">
        <v>6</v>
      </c>
      <c r="E4881" s="1" t="s">
        <v>87</v>
      </c>
      <c r="F4881" s="3" t="s">
        <v>45</v>
      </c>
      <c r="G4881" s="1" t="s">
        <v>68</v>
      </c>
      <c r="H4881" s="5">
        <v>5.97417</v>
      </c>
    </row>
    <row r="4882" spans="1:8">
      <c r="A4882" s="1" t="s">
        <v>160</v>
      </c>
      <c r="B4882" s="1" t="s">
        <v>168</v>
      </c>
      <c r="C4882" s="1" t="s">
        <v>170</v>
      </c>
      <c r="D4882" s="1">
        <v>6</v>
      </c>
      <c r="E4882" s="1" t="s">
        <v>87</v>
      </c>
      <c r="F4882" s="3" t="s">
        <v>46</v>
      </c>
      <c r="G4882" s="1" t="s">
        <v>67</v>
      </c>
      <c r="H4882" s="5">
        <v>3.3883299999999998</v>
      </c>
    </row>
    <row r="4883" spans="1:8">
      <c r="A4883" s="1" t="s">
        <v>160</v>
      </c>
      <c r="B4883" s="1" t="s">
        <v>168</v>
      </c>
      <c r="C4883" s="1" t="s">
        <v>170</v>
      </c>
      <c r="D4883" s="1">
        <v>6</v>
      </c>
      <c r="E4883" s="1" t="s">
        <v>87</v>
      </c>
      <c r="F4883" s="3" t="s">
        <v>47</v>
      </c>
      <c r="G4883" s="1" t="s">
        <v>68</v>
      </c>
      <c r="H4883" s="5">
        <v>8.9166699999999999</v>
      </c>
    </row>
    <row r="4884" spans="1:8">
      <c r="A4884" s="1" t="s">
        <v>160</v>
      </c>
      <c r="B4884" s="1" t="s">
        <v>168</v>
      </c>
      <c r="C4884" s="1" t="s">
        <v>170</v>
      </c>
      <c r="D4884" s="1">
        <v>6</v>
      </c>
      <c r="E4884" s="1" t="s">
        <v>87</v>
      </c>
      <c r="F4884" s="3" t="s">
        <v>48</v>
      </c>
      <c r="G4884" s="1" t="s">
        <v>68</v>
      </c>
      <c r="H4884" s="5">
        <v>4.28</v>
      </c>
    </row>
    <row r="4885" spans="1:8">
      <c r="A4885" s="1" t="s">
        <v>160</v>
      </c>
      <c r="B4885" s="1" t="s">
        <v>168</v>
      </c>
      <c r="C4885" s="1" t="s">
        <v>170</v>
      </c>
      <c r="D4885" s="1">
        <v>6</v>
      </c>
      <c r="E4885" s="1" t="s">
        <v>87</v>
      </c>
      <c r="F4885" s="3" t="s">
        <v>49</v>
      </c>
      <c r="G4885" s="1" t="s">
        <v>67</v>
      </c>
      <c r="H4885" s="5" t="s">
        <v>69</v>
      </c>
    </row>
    <row r="4886" spans="1:8">
      <c r="A4886" s="1" t="s">
        <v>160</v>
      </c>
      <c r="B4886" s="1" t="s">
        <v>168</v>
      </c>
      <c r="C4886" s="1" t="s">
        <v>170</v>
      </c>
      <c r="D4886" s="1">
        <v>6</v>
      </c>
      <c r="E4886" s="1" t="s">
        <v>87</v>
      </c>
      <c r="F4886" s="3" t="s">
        <v>50</v>
      </c>
      <c r="G4886" s="1" t="s">
        <v>68</v>
      </c>
      <c r="H4886" s="5">
        <v>2.9424999999999999</v>
      </c>
    </row>
    <row r="4887" spans="1:8">
      <c r="A4887" s="1" t="s">
        <v>160</v>
      </c>
      <c r="B4887" s="1" t="s">
        <v>168</v>
      </c>
      <c r="C4887" s="1" t="s">
        <v>170</v>
      </c>
      <c r="D4887" s="1">
        <v>6</v>
      </c>
      <c r="E4887" s="1" t="s">
        <v>87</v>
      </c>
      <c r="F4887" s="3" t="s">
        <v>51</v>
      </c>
      <c r="G4887" s="1" t="s">
        <v>67</v>
      </c>
      <c r="H4887" s="5" t="s">
        <v>69</v>
      </c>
    </row>
    <row r="4888" spans="1:8">
      <c r="A4888" s="1" t="s">
        <v>160</v>
      </c>
      <c r="B4888" s="1" t="s">
        <v>168</v>
      </c>
      <c r="C4888" s="1" t="s">
        <v>170</v>
      </c>
      <c r="D4888" s="1">
        <v>6</v>
      </c>
      <c r="E4888" s="1" t="s">
        <v>87</v>
      </c>
      <c r="F4888" s="3" t="s">
        <v>52</v>
      </c>
      <c r="G4888" s="1" t="s">
        <v>68</v>
      </c>
      <c r="H4888" s="5">
        <v>11.41333</v>
      </c>
    </row>
    <row r="4889" spans="1:8">
      <c r="A4889" s="1" t="s">
        <v>160</v>
      </c>
      <c r="B4889" s="1" t="s">
        <v>168</v>
      </c>
      <c r="C4889" s="1" t="s">
        <v>170</v>
      </c>
      <c r="D4889" s="1">
        <v>6</v>
      </c>
      <c r="E4889" s="1" t="s">
        <v>87</v>
      </c>
      <c r="F4889" s="3" t="s">
        <v>53</v>
      </c>
      <c r="G4889" s="1" t="s">
        <v>68</v>
      </c>
      <c r="H4889" s="5">
        <v>11.591670000000001</v>
      </c>
    </row>
    <row r="4890" spans="1:8">
      <c r="A4890" s="1" t="s">
        <v>160</v>
      </c>
      <c r="B4890" s="1" t="s">
        <v>168</v>
      </c>
      <c r="C4890" s="1" t="s">
        <v>170</v>
      </c>
      <c r="D4890" s="1">
        <v>6</v>
      </c>
      <c r="E4890" s="1" t="s">
        <v>87</v>
      </c>
      <c r="F4890" s="3" t="s">
        <v>54</v>
      </c>
      <c r="G4890" s="1" t="s">
        <v>68</v>
      </c>
      <c r="H4890" s="5">
        <v>5.35</v>
      </c>
    </row>
    <row r="4891" spans="1:8">
      <c r="A4891" s="1" t="s">
        <v>160</v>
      </c>
      <c r="B4891" s="1" t="s">
        <v>168</v>
      </c>
      <c r="C4891" s="1" t="s">
        <v>170</v>
      </c>
      <c r="D4891" s="1">
        <v>6</v>
      </c>
      <c r="E4891" s="1" t="s">
        <v>87</v>
      </c>
      <c r="F4891" s="3" t="s">
        <v>55</v>
      </c>
      <c r="G4891" s="1" t="s">
        <v>68</v>
      </c>
      <c r="H4891" s="5">
        <v>5.35</v>
      </c>
    </row>
    <row r="4892" spans="1:8">
      <c r="A4892" s="1" t="s">
        <v>160</v>
      </c>
      <c r="B4892" s="1" t="s">
        <v>168</v>
      </c>
      <c r="C4892" s="1" t="s">
        <v>170</v>
      </c>
      <c r="D4892" s="1">
        <v>6</v>
      </c>
      <c r="E4892" s="1" t="s">
        <v>87</v>
      </c>
      <c r="F4892" s="3" t="s">
        <v>56</v>
      </c>
      <c r="G4892" s="1" t="s">
        <v>68</v>
      </c>
      <c r="H4892" s="5">
        <v>3.21</v>
      </c>
    </row>
    <row r="4893" spans="1:8">
      <c r="A4893" s="1" t="s">
        <v>160</v>
      </c>
      <c r="B4893" s="1" t="s">
        <v>168</v>
      </c>
      <c r="C4893" s="1" t="s">
        <v>170</v>
      </c>
      <c r="D4893" s="1">
        <v>6</v>
      </c>
      <c r="E4893" s="1" t="s">
        <v>87</v>
      </c>
      <c r="F4893" s="3" t="s">
        <v>57</v>
      </c>
      <c r="G4893" s="1" t="s">
        <v>68</v>
      </c>
      <c r="H4893" s="5" t="s">
        <v>69</v>
      </c>
    </row>
    <row r="4894" spans="1:8">
      <c r="A4894" s="1" t="s">
        <v>160</v>
      </c>
      <c r="B4894" s="1" t="s">
        <v>168</v>
      </c>
      <c r="C4894" s="1" t="s">
        <v>170</v>
      </c>
      <c r="D4894" s="1">
        <v>6</v>
      </c>
      <c r="E4894" s="1" t="s">
        <v>87</v>
      </c>
      <c r="F4894" s="3" t="s">
        <v>58</v>
      </c>
      <c r="G4894" s="1" t="s">
        <v>68</v>
      </c>
      <c r="H4894" s="5">
        <v>2.31833</v>
      </c>
    </row>
    <row r="4895" spans="1:8">
      <c r="A4895" s="1" t="s">
        <v>160</v>
      </c>
      <c r="B4895" s="1" t="s">
        <v>168</v>
      </c>
      <c r="C4895" s="1" t="s">
        <v>170</v>
      </c>
      <c r="D4895" s="1">
        <v>6</v>
      </c>
      <c r="E4895" s="1" t="s">
        <v>87</v>
      </c>
      <c r="F4895" s="3" t="s">
        <v>135</v>
      </c>
      <c r="G4895" s="1" t="s">
        <v>68</v>
      </c>
      <c r="H4895" s="5">
        <v>6.42</v>
      </c>
    </row>
    <row r="4896" spans="1:8">
      <c r="A4896" s="1" t="s">
        <v>160</v>
      </c>
      <c r="B4896" s="1" t="s">
        <v>168</v>
      </c>
      <c r="C4896" s="1" t="s">
        <v>170</v>
      </c>
      <c r="D4896" s="1">
        <v>6</v>
      </c>
      <c r="E4896" s="1" t="s">
        <v>87</v>
      </c>
      <c r="F4896" s="3" t="s">
        <v>59</v>
      </c>
      <c r="G4896" s="1" t="s">
        <v>68</v>
      </c>
      <c r="H4896" s="5" t="s">
        <v>69</v>
      </c>
    </row>
    <row r="4897" spans="1:8">
      <c r="A4897" s="1" t="s">
        <v>160</v>
      </c>
      <c r="B4897" s="1" t="s">
        <v>168</v>
      </c>
      <c r="C4897" s="1" t="s">
        <v>170</v>
      </c>
      <c r="D4897" s="1">
        <v>6</v>
      </c>
      <c r="E4897" s="1" t="s">
        <v>87</v>
      </c>
      <c r="F4897" s="3" t="s">
        <v>60</v>
      </c>
      <c r="G4897" s="1" t="s">
        <v>68</v>
      </c>
      <c r="H4897" s="5">
        <v>19.973330000000001</v>
      </c>
    </row>
    <row r="4898" spans="1:8">
      <c r="A4898" s="1" t="s">
        <v>160</v>
      </c>
      <c r="B4898" s="1" t="s">
        <v>168</v>
      </c>
      <c r="C4898" s="1" t="s">
        <v>170</v>
      </c>
      <c r="D4898" s="1">
        <v>6</v>
      </c>
      <c r="E4898" s="1" t="s">
        <v>87</v>
      </c>
      <c r="F4898" s="3" t="s">
        <v>61</v>
      </c>
      <c r="G4898" s="1" t="s">
        <v>67</v>
      </c>
      <c r="H4898" s="5" t="s">
        <v>69</v>
      </c>
    </row>
    <row r="4899" spans="1:8">
      <c r="A4899" s="1" t="s">
        <v>160</v>
      </c>
      <c r="B4899" s="1" t="s">
        <v>168</v>
      </c>
      <c r="C4899" s="1" t="s">
        <v>170</v>
      </c>
      <c r="D4899" s="1">
        <v>6</v>
      </c>
      <c r="E4899" s="1" t="s">
        <v>87</v>
      </c>
      <c r="F4899" s="3" t="s">
        <v>62</v>
      </c>
      <c r="G4899" s="1" t="s">
        <v>67</v>
      </c>
      <c r="H4899" s="5">
        <v>4.28</v>
      </c>
    </row>
    <row r="4900" spans="1:8">
      <c r="A4900" s="1" t="s">
        <v>160</v>
      </c>
      <c r="B4900" s="1" t="s">
        <v>168</v>
      </c>
      <c r="C4900" s="1" t="s">
        <v>170</v>
      </c>
      <c r="D4900" s="1">
        <v>6</v>
      </c>
      <c r="E4900" s="1" t="s">
        <v>87</v>
      </c>
      <c r="F4900" s="3" t="s">
        <v>63</v>
      </c>
      <c r="G4900" s="1" t="s">
        <v>67</v>
      </c>
      <c r="H4900" s="5">
        <v>1.605</v>
      </c>
    </row>
    <row r="4901" spans="1:8">
      <c r="A4901" s="1" t="s">
        <v>160</v>
      </c>
      <c r="B4901" s="1" t="s">
        <v>168</v>
      </c>
      <c r="C4901" s="1" t="s">
        <v>170</v>
      </c>
      <c r="D4901" s="1">
        <v>6</v>
      </c>
      <c r="E4901" s="1" t="s">
        <v>87</v>
      </c>
      <c r="F4901" s="3" t="s">
        <v>64</v>
      </c>
      <c r="G4901" s="1" t="s">
        <v>67</v>
      </c>
      <c r="H4901" s="5" t="s">
        <v>69</v>
      </c>
    </row>
    <row r="4902" spans="1:8">
      <c r="A4902" s="1" t="s">
        <v>160</v>
      </c>
      <c r="B4902" s="1" t="s">
        <v>168</v>
      </c>
      <c r="C4902" s="1" t="s">
        <v>170</v>
      </c>
      <c r="D4902" s="1">
        <v>6</v>
      </c>
      <c r="E4902" s="1" t="s">
        <v>87</v>
      </c>
      <c r="F4902" s="3" t="s">
        <v>65</v>
      </c>
      <c r="G4902" s="1" t="s">
        <v>67</v>
      </c>
      <c r="H4902" s="5">
        <v>2.14</v>
      </c>
    </row>
    <row r="4903" spans="1:8">
      <c r="A4903" s="1" t="s">
        <v>160</v>
      </c>
      <c r="B4903" s="1" t="s">
        <v>168</v>
      </c>
      <c r="C4903" s="1" t="s">
        <v>170</v>
      </c>
      <c r="D4903" s="1">
        <v>6</v>
      </c>
      <c r="E4903" s="1" t="s">
        <v>87</v>
      </c>
      <c r="F4903" s="3" t="s">
        <v>66</v>
      </c>
      <c r="G4903" s="1" t="s">
        <v>67</v>
      </c>
      <c r="H4903" s="5">
        <v>4.28</v>
      </c>
    </row>
    <row r="4904" spans="1:8">
      <c r="A4904" s="1" t="s">
        <v>160</v>
      </c>
      <c r="B4904" s="1" t="s">
        <v>168</v>
      </c>
      <c r="C4904" s="1" t="s">
        <v>171</v>
      </c>
      <c r="D4904" s="1">
        <v>6</v>
      </c>
      <c r="E4904" s="1" t="s">
        <v>80</v>
      </c>
      <c r="F4904" s="2" t="s">
        <v>11</v>
      </c>
      <c r="G4904" s="1" t="s">
        <v>67</v>
      </c>
      <c r="H4904" s="4">
        <v>2.6749999999999998</v>
      </c>
    </row>
    <row r="4905" spans="1:8">
      <c r="A4905" s="1" t="s">
        <v>160</v>
      </c>
      <c r="B4905" s="1" t="s">
        <v>168</v>
      </c>
      <c r="C4905" s="1" t="s">
        <v>171</v>
      </c>
      <c r="D4905" s="1">
        <v>6</v>
      </c>
      <c r="E4905" s="1" t="s">
        <v>80</v>
      </c>
      <c r="F4905" s="2" t="s">
        <v>12</v>
      </c>
      <c r="G4905" s="1" t="s">
        <v>67</v>
      </c>
      <c r="H4905" s="4">
        <v>2.6749999999999998</v>
      </c>
    </row>
    <row r="4906" spans="1:8">
      <c r="A4906" s="1" t="s">
        <v>160</v>
      </c>
      <c r="B4906" s="1" t="s">
        <v>168</v>
      </c>
      <c r="C4906" s="1" t="s">
        <v>171</v>
      </c>
      <c r="D4906" s="1">
        <v>6</v>
      </c>
      <c r="E4906" s="1" t="s">
        <v>80</v>
      </c>
      <c r="F4906" s="2" t="s">
        <v>13</v>
      </c>
      <c r="G4906" s="1" t="s">
        <v>67</v>
      </c>
      <c r="H4906" s="4">
        <v>0.71333000000000002</v>
      </c>
    </row>
    <row r="4907" spans="1:8">
      <c r="A4907" s="1" t="s">
        <v>160</v>
      </c>
      <c r="B4907" s="1" t="s">
        <v>168</v>
      </c>
      <c r="C4907" s="1" t="s">
        <v>171</v>
      </c>
      <c r="D4907" s="1">
        <v>6</v>
      </c>
      <c r="E4907" s="1" t="s">
        <v>80</v>
      </c>
      <c r="F4907" s="2" t="s">
        <v>14</v>
      </c>
      <c r="G4907" s="1" t="s">
        <v>67</v>
      </c>
      <c r="H4907" s="4">
        <v>5.35</v>
      </c>
    </row>
    <row r="4908" spans="1:8">
      <c r="A4908" s="1" t="s">
        <v>160</v>
      </c>
      <c r="B4908" s="1" t="s">
        <v>168</v>
      </c>
      <c r="C4908" s="1" t="s">
        <v>171</v>
      </c>
      <c r="D4908" s="1">
        <v>6</v>
      </c>
      <c r="E4908" s="1" t="s">
        <v>80</v>
      </c>
      <c r="F4908" s="2" t="s">
        <v>15</v>
      </c>
      <c r="G4908" s="1" t="s">
        <v>67</v>
      </c>
      <c r="H4908" s="4">
        <v>5.35</v>
      </c>
    </row>
    <row r="4909" spans="1:8">
      <c r="A4909" s="1" t="s">
        <v>160</v>
      </c>
      <c r="B4909" s="1" t="s">
        <v>168</v>
      </c>
      <c r="C4909" s="1" t="s">
        <v>171</v>
      </c>
      <c r="D4909" s="1">
        <v>6</v>
      </c>
      <c r="E4909" s="1" t="s">
        <v>80</v>
      </c>
      <c r="F4909" s="2" t="s">
        <v>16</v>
      </c>
      <c r="G4909" s="1" t="s">
        <v>67</v>
      </c>
      <c r="H4909" s="4">
        <v>5.35</v>
      </c>
    </row>
    <row r="4910" spans="1:8">
      <c r="A4910" s="1" t="s">
        <v>160</v>
      </c>
      <c r="B4910" s="1" t="s">
        <v>168</v>
      </c>
      <c r="C4910" s="1" t="s">
        <v>171</v>
      </c>
      <c r="D4910" s="1">
        <v>6</v>
      </c>
      <c r="E4910" s="1" t="s">
        <v>80</v>
      </c>
      <c r="F4910" s="2" t="s">
        <v>17</v>
      </c>
      <c r="G4910" s="1" t="s">
        <v>67</v>
      </c>
      <c r="H4910" s="4">
        <v>5.35</v>
      </c>
    </row>
    <row r="4911" spans="1:8">
      <c r="A4911" s="1" t="s">
        <v>160</v>
      </c>
      <c r="B4911" s="1" t="s">
        <v>168</v>
      </c>
      <c r="C4911" s="1" t="s">
        <v>171</v>
      </c>
      <c r="D4911" s="1">
        <v>6</v>
      </c>
      <c r="E4911" s="1" t="s">
        <v>80</v>
      </c>
      <c r="F4911" s="2" t="s">
        <v>18</v>
      </c>
      <c r="G4911" s="1" t="s">
        <v>68</v>
      </c>
      <c r="H4911" s="4">
        <v>3.3883299999999998</v>
      </c>
    </row>
    <row r="4912" spans="1:8">
      <c r="A4912" s="1" t="s">
        <v>160</v>
      </c>
      <c r="B4912" s="1" t="s">
        <v>168</v>
      </c>
      <c r="C4912" s="1" t="s">
        <v>171</v>
      </c>
      <c r="D4912" s="1">
        <v>6</v>
      </c>
      <c r="E4912" s="1" t="s">
        <v>80</v>
      </c>
      <c r="F4912" s="2" t="s">
        <v>19</v>
      </c>
      <c r="G4912" s="1" t="s">
        <v>67</v>
      </c>
      <c r="H4912" s="4">
        <v>3.21</v>
      </c>
    </row>
    <row r="4913" spans="1:8">
      <c r="A4913" s="1" t="s">
        <v>160</v>
      </c>
      <c r="B4913" s="1" t="s">
        <v>168</v>
      </c>
      <c r="C4913" s="1" t="s">
        <v>171</v>
      </c>
      <c r="D4913" s="1">
        <v>6</v>
      </c>
      <c r="E4913" s="1" t="s">
        <v>80</v>
      </c>
      <c r="F4913" s="2" t="s">
        <v>20</v>
      </c>
      <c r="G4913" s="1" t="s">
        <v>67</v>
      </c>
      <c r="H4913" s="4">
        <v>3.21</v>
      </c>
    </row>
    <row r="4914" spans="1:8">
      <c r="A4914" s="1" t="s">
        <v>160</v>
      </c>
      <c r="B4914" s="1" t="s">
        <v>168</v>
      </c>
      <c r="C4914" s="1" t="s">
        <v>171</v>
      </c>
      <c r="D4914" s="1">
        <v>6</v>
      </c>
      <c r="E4914" s="1" t="s">
        <v>80</v>
      </c>
      <c r="F4914" s="2" t="s">
        <v>21</v>
      </c>
      <c r="G4914" s="1" t="s">
        <v>67</v>
      </c>
      <c r="H4914" s="4">
        <v>5.35</v>
      </c>
    </row>
    <row r="4915" spans="1:8">
      <c r="A4915" s="1" t="s">
        <v>160</v>
      </c>
      <c r="B4915" s="1" t="s">
        <v>168</v>
      </c>
      <c r="C4915" s="1" t="s">
        <v>171</v>
      </c>
      <c r="D4915" s="1">
        <v>6</v>
      </c>
      <c r="E4915" s="1" t="s">
        <v>80</v>
      </c>
      <c r="F4915" s="2" t="s">
        <v>22</v>
      </c>
      <c r="G4915" s="1" t="s">
        <v>67</v>
      </c>
      <c r="H4915" s="4">
        <v>5.35</v>
      </c>
    </row>
    <row r="4916" spans="1:8">
      <c r="A4916" s="1" t="s">
        <v>160</v>
      </c>
      <c r="B4916" s="1" t="s">
        <v>168</v>
      </c>
      <c r="C4916" s="1" t="s">
        <v>171</v>
      </c>
      <c r="D4916" s="1">
        <v>6</v>
      </c>
      <c r="E4916" s="1" t="s">
        <v>80</v>
      </c>
      <c r="F4916" s="2" t="s">
        <v>23</v>
      </c>
      <c r="G4916" s="1" t="s">
        <v>67</v>
      </c>
      <c r="H4916" s="4">
        <v>4.28</v>
      </c>
    </row>
    <row r="4917" spans="1:8">
      <c r="A4917" s="1" t="s">
        <v>160</v>
      </c>
      <c r="B4917" s="1" t="s">
        <v>168</v>
      </c>
      <c r="C4917" s="1" t="s">
        <v>171</v>
      </c>
      <c r="D4917" s="1">
        <v>6</v>
      </c>
      <c r="E4917" s="1" t="s">
        <v>80</v>
      </c>
      <c r="F4917" s="2" t="s">
        <v>24</v>
      </c>
      <c r="G4917" s="1" t="s">
        <v>67</v>
      </c>
      <c r="H4917" s="4">
        <v>3.21</v>
      </c>
    </row>
    <row r="4918" spans="1:8">
      <c r="A4918" s="1" t="s">
        <v>160</v>
      </c>
      <c r="B4918" s="1" t="s">
        <v>168</v>
      </c>
      <c r="C4918" s="1" t="s">
        <v>171</v>
      </c>
      <c r="D4918" s="1">
        <v>6</v>
      </c>
      <c r="E4918" s="1" t="s">
        <v>80</v>
      </c>
      <c r="F4918" s="3" t="s">
        <v>25</v>
      </c>
      <c r="G4918" s="1" t="s">
        <v>67</v>
      </c>
      <c r="H4918" s="5">
        <v>3.21</v>
      </c>
    </row>
    <row r="4919" spans="1:8">
      <c r="A4919" s="1" t="s">
        <v>160</v>
      </c>
      <c r="B4919" s="1" t="s">
        <v>168</v>
      </c>
      <c r="C4919" s="1" t="s">
        <v>171</v>
      </c>
      <c r="D4919" s="1">
        <v>6</v>
      </c>
      <c r="E4919" s="1" t="s">
        <v>80</v>
      </c>
      <c r="F4919" s="3" t="s">
        <v>26</v>
      </c>
      <c r="G4919" s="1" t="s">
        <v>67</v>
      </c>
      <c r="H4919" s="5">
        <v>4.28</v>
      </c>
    </row>
    <row r="4920" spans="1:8">
      <c r="A4920" s="1" t="s">
        <v>160</v>
      </c>
      <c r="B4920" s="1" t="s">
        <v>168</v>
      </c>
      <c r="C4920" s="1" t="s">
        <v>171</v>
      </c>
      <c r="D4920" s="1">
        <v>6</v>
      </c>
      <c r="E4920" s="1" t="s">
        <v>80</v>
      </c>
      <c r="F4920" s="3" t="s">
        <v>27</v>
      </c>
      <c r="G4920" s="1" t="s">
        <v>67</v>
      </c>
      <c r="H4920" s="5">
        <v>3.21</v>
      </c>
    </row>
    <row r="4921" spans="1:8">
      <c r="A4921" s="1" t="s">
        <v>160</v>
      </c>
      <c r="B4921" s="1" t="s">
        <v>168</v>
      </c>
      <c r="C4921" s="1" t="s">
        <v>171</v>
      </c>
      <c r="D4921" s="1">
        <v>6</v>
      </c>
      <c r="E4921" s="1" t="s">
        <v>80</v>
      </c>
      <c r="F4921" s="3" t="s">
        <v>28</v>
      </c>
      <c r="G4921" s="1" t="s">
        <v>67</v>
      </c>
      <c r="H4921" s="5">
        <v>3.21</v>
      </c>
    </row>
    <row r="4922" spans="1:8">
      <c r="A4922" s="1" t="s">
        <v>160</v>
      </c>
      <c r="B4922" s="1" t="s">
        <v>168</v>
      </c>
      <c r="C4922" s="1" t="s">
        <v>171</v>
      </c>
      <c r="D4922" s="1">
        <v>6</v>
      </c>
      <c r="E4922" s="1" t="s">
        <v>80</v>
      </c>
      <c r="F4922" s="3" t="s">
        <v>29</v>
      </c>
      <c r="G4922" s="1" t="s">
        <v>67</v>
      </c>
      <c r="H4922" s="5">
        <v>3.21</v>
      </c>
    </row>
    <row r="4923" spans="1:8">
      <c r="A4923" s="1" t="s">
        <v>160</v>
      </c>
      <c r="B4923" s="1" t="s">
        <v>168</v>
      </c>
      <c r="C4923" s="1" t="s">
        <v>171</v>
      </c>
      <c r="D4923" s="1">
        <v>6</v>
      </c>
      <c r="E4923" s="1" t="s">
        <v>80</v>
      </c>
      <c r="F4923" s="3" t="s">
        <v>30</v>
      </c>
      <c r="G4923" s="1" t="s">
        <v>67</v>
      </c>
      <c r="H4923" s="5">
        <v>2.14</v>
      </c>
    </row>
    <row r="4924" spans="1:8">
      <c r="A4924" s="1" t="s">
        <v>160</v>
      </c>
      <c r="B4924" s="1" t="s">
        <v>168</v>
      </c>
      <c r="C4924" s="1" t="s">
        <v>171</v>
      </c>
      <c r="D4924" s="1">
        <v>6</v>
      </c>
      <c r="E4924" s="1" t="s">
        <v>80</v>
      </c>
      <c r="F4924" s="3" t="s">
        <v>31</v>
      </c>
      <c r="G4924" s="1" t="s">
        <v>67</v>
      </c>
      <c r="H4924" s="5">
        <v>3.21</v>
      </c>
    </row>
    <row r="4925" spans="1:8">
      <c r="A4925" s="1" t="s">
        <v>160</v>
      </c>
      <c r="B4925" s="1" t="s">
        <v>168</v>
      </c>
      <c r="C4925" s="1" t="s">
        <v>171</v>
      </c>
      <c r="D4925" s="1">
        <v>6</v>
      </c>
      <c r="E4925" s="1" t="s">
        <v>80</v>
      </c>
      <c r="F4925" s="3" t="s">
        <v>32</v>
      </c>
      <c r="G4925" s="1" t="s">
        <v>67</v>
      </c>
      <c r="H4925" s="5">
        <v>5.35</v>
      </c>
    </row>
    <row r="4926" spans="1:8">
      <c r="A4926" s="1" t="s">
        <v>160</v>
      </c>
      <c r="B4926" s="1" t="s">
        <v>168</v>
      </c>
      <c r="C4926" s="1" t="s">
        <v>171</v>
      </c>
      <c r="D4926" s="1">
        <v>6</v>
      </c>
      <c r="E4926" s="1" t="s">
        <v>80</v>
      </c>
      <c r="F4926" s="3" t="s">
        <v>33</v>
      </c>
      <c r="G4926" s="1" t="s">
        <v>67</v>
      </c>
      <c r="H4926" s="5">
        <v>5.35</v>
      </c>
    </row>
    <row r="4927" spans="1:8">
      <c r="A4927" s="1" t="s">
        <v>160</v>
      </c>
      <c r="B4927" s="1" t="s">
        <v>168</v>
      </c>
      <c r="C4927" s="1" t="s">
        <v>171</v>
      </c>
      <c r="D4927" s="1">
        <v>6</v>
      </c>
      <c r="E4927" s="1" t="s">
        <v>80</v>
      </c>
      <c r="F4927" s="3" t="s">
        <v>34</v>
      </c>
      <c r="G4927" s="1" t="s">
        <v>67</v>
      </c>
      <c r="H4927" s="5">
        <v>5.35</v>
      </c>
    </row>
    <row r="4928" spans="1:8">
      <c r="A4928" s="1" t="s">
        <v>160</v>
      </c>
      <c r="B4928" s="1" t="s">
        <v>168</v>
      </c>
      <c r="C4928" s="1" t="s">
        <v>171</v>
      </c>
      <c r="D4928" s="1">
        <v>6</v>
      </c>
      <c r="E4928" s="1" t="s">
        <v>80</v>
      </c>
      <c r="F4928" s="3" t="s">
        <v>35</v>
      </c>
      <c r="G4928" s="1" t="s">
        <v>67</v>
      </c>
      <c r="H4928" s="5">
        <v>4.28</v>
      </c>
    </row>
    <row r="4929" spans="1:8">
      <c r="A4929" s="1" t="s">
        <v>160</v>
      </c>
      <c r="B4929" s="1" t="s">
        <v>168</v>
      </c>
      <c r="C4929" s="1" t="s">
        <v>171</v>
      </c>
      <c r="D4929" s="1">
        <v>6</v>
      </c>
      <c r="E4929" s="1" t="s">
        <v>80</v>
      </c>
      <c r="F4929" s="3" t="s">
        <v>36</v>
      </c>
      <c r="G4929" s="1" t="s">
        <v>67</v>
      </c>
      <c r="H4929" s="5">
        <v>4.28</v>
      </c>
    </row>
    <row r="4930" spans="1:8">
      <c r="A4930" s="1" t="s">
        <v>160</v>
      </c>
      <c r="B4930" s="1" t="s">
        <v>168</v>
      </c>
      <c r="C4930" s="1" t="s">
        <v>171</v>
      </c>
      <c r="D4930" s="1">
        <v>6</v>
      </c>
      <c r="E4930" s="1" t="s">
        <v>80</v>
      </c>
      <c r="F4930" s="3" t="s">
        <v>37</v>
      </c>
      <c r="G4930" s="1" t="s">
        <v>67</v>
      </c>
      <c r="H4930" s="5">
        <v>0.50527999999999995</v>
      </c>
    </row>
    <row r="4931" spans="1:8">
      <c r="A4931" s="1" t="s">
        <v>160</v>
      </c>
      <c r="B4931" s="1" t="s">
        <v>168</v>
      </c>
      <c r="C4931" s="1" t="s">
        <v>171</v>
      </c>
      <c r="D4931" s="1">
        <v>6</v>
      </c>
      <c r="E4931" s="1" t="s">
        <v>80</v>
      </c>
      <c r="F4931" s="3" t="s">
        <v>38</v>
      </c>
      <c r="G4931" s="1" t="s">
        <v>67</v>
      </c>
      <c r="H4931" s="6">
        <v>7.1333299999999999</v>
      </c>
    </row>
    <row r="4932" spans="1:8">
      <c r="A4932" s="1" t="s">
        <v>160</v>
      </c>
      <c r="B4932" s="1" t="s">
        <v>168</v>
      </c>
      <c r="C4932" s="1" t="s">
        <v>171</v>
      </c>
      <c r="D4932" s="1">
        <v>6</v>
      </c>
      <c r="E4932" s="1" t="s">
        <v>80</v>
      </c>
      <c r="F4932" s="3" t="s">
        <v>39</v>
      </c>
      <c r="G4932" s="1" t="s">
        <v>67</v>
      </c>
      <c r="H4932" s="6">
        <v>8.9166699999999999</v>
      </c>
    </row>
    <row r="4933" spans="1:8">
      <c r="A4933" s="1" t="s">
        <v>160</v>
      </c>
      <c r="B4933" s="1" t="s">
        <v>168</v>
      </c>
      <c r="C4933" s="1" t="s">
        <v>171</v>
      </c>
      <c r="D4933" s="1">
        <v>6</v>
      </c>
      <c r="E4933" s="1" t="s">
        <v>80</v>
      </c>
      <c r="F4933" s="3" t="s">
        <v>40</v>
      </c>
      <c r="G4933" s="1" t="s">
        <v>67</v>
      </c>
      <c r="H4933" s="5">
        <v>5.35</v>
      </c>
    </row>
    <row r="4934" spans="1:8">
      <c r="A4934" s="1" t="s">
        <v>160</v>
      </c>
      <c r="B4934" s="1" t="s">
        <v>168</v>
      </c>
      <c r="C4934" s="1" t="s">
        <v>171</v>
      </c>
      <c r="D4934" s="1">
        <v>6</v>
      </c>
      <c r="E4934" s="1" t="s">
        <v>80</v>
      </c>
      <c r="F4934" s="3" t="s">
        <v>41</v>
      </c>
      <c r="G4934" s="1" t="s">
        <v>68</v>
      </c>
      <c r="H4934" s="5">
        <v>5.35</v>
      </c>
    </row>
    <row r="4935" spans="1:8">
      <c r="A4935" s="1" t="s">
        <v>160</v>
      </c>
      <c r="B4935" s="1" t="s">
        <v>168</v>
      </c>
      <c r="C4935" s="1" t="s">
        <v>171</v>
      </c>
      <c r="D4935" s="1">
        <v>6</v>
      </c>
      <c r="E4935" s="1" t="s">
        <v>80</v>
      </c>
      <c r="F4935" s="3" t="s">
        <v>42</v>
      </c>
      <c r="G4935" s="1" t="s">
        <v>68</v>
      </c>
      <c r="H4935" s="5" t="s">
        <v>69</v>
      </c>
    </row>
    <row r="4936" spans="1:8">
      <c r="A4936" s="1" t="s">
        <v>160</v>
      </c>
      <c r="B4936" s="1" t="s">
        <v>168</v>
      </c>
      <c r="C4936" s="1" t="s">
        <v>171</v>
      </c>
      <c r="D4936" s="1">
        <v>6</v>
      </c>
      <c r="E4936" s="1" t="s">
        <v>80</v>
      </c>
      <c r="F4936" s="3" t="s">
        <v>43</v>
      </c>
      <c r="G4936" s="1" t="s">
        <v>67</v>
      </c>
      <c r="H4936" s="5">
        <v>0.53500000000000003</v>
      </c>
    </row>
    <row r="4937" spans="1:8">
      <c r="A4937" s="1" t="s">
        <v>160</v>
      </c>
      <c r="B4937" s="1" t="s">
        <v>168</v>
      </c>
      <c r="C4937" s="1" t="s">
        <v>171</v>
      </c>
      <c r="D4937" s="1">
        <v>6</v>
      </c>
      <c r="E4937" s="1" t="s">
        <v>80</v>
      </c>
      <c r="F4937" s="3" t="s">
        <v>44</v>
      </c>
      <c r="G4937" s="1" t="s">
        <v>67</v>
      </c>
      <c r="H4937" s="5">
        <v>0.53500000000000003</v>
      </c>
    </row>
    <row r="4938" spans="1:8">
      <c r="A4938" s="1" t="s">
        <v>160</v>
      </c>
      <c r="B4938" s="1" t="s">
        <v>168</v>
      </c>
      <c r="C4938" s="1" t="s">
        <v>171</v>
      </c>
      <c r="D4938" s="1">
        <v>6</v>
      </c>
      <c r="E4938" s="1" t="s">
        <v>80</v>
      </c>
      <c r="F4938" s="3" t="s">
        <v>45</v>
      </c>
      <c r="G4938" s="1" t="s">
        <v>68</v>
      </c>
      <c r="H4938" s="5">
        <v>5.35</v>
      </c>
    </row>
    <row r="4939" spans="1:8">
      <c r="A4939" s="1" t="s">
        <v>160</v>
      </c>
      <c r="B4939" s="1" t="s">
        <v>168</v>
      </c>
      <c r="C4939" s="1" t="s">
        <v>171</v>
      </c>
      <c r="D4939" s="1">
        <v>6</v>
      </c>
      <c r="E4939" s="1" t="s">
        <v>80</v>
      </c>
      <c r="F4939" s="3" t="s">
        <v>46</v>
      </c>
      <c r="G4939" s="1" t="s">
        <v>67</v>
      </c>
      <c r="H4939" s="5">
        <v>5.35</v>
      </c>
    </row>
    <row r="4940" spans="1:8">
      <c r="A4940" s="1" t="s">
        <v>160</v>
      </c>
      <c r="B4940" s="1" t="s">
        <v>168</v>
      </c>
      <c r="C4940" s="1" t="s">
        <v>171</v>
      </c>
      <c r="D4940" s="1">
        <v>6</v>
      </c>
      <c r="E4940" s="1" t="s">
        <v>80</v>
      </c>
      <c r="F4940" s="3" t="s">
        <v>47</v>
      </c>
      <c r="G4940" s="1" t="s">
        <v>68</v>
      </c>
      <c r="H4940" s="5">
        <v>5.35</v>
      </c>
    </row>
    <row r="4941" spans="1:8">
      <c r="A4941" s="1" t="s">
        <v>160</v>
      </c>
      <c r="B4941" s="1" t="s">
        <v>168</v>
      </c>
      <c r="C4941" s="1" t="s">
        <v>171</v>
      </c>
      <c r="D4941" s="1">
        <v>6</v>
      </c>
      <c r="E4941" s="1" t="s">
        <v>80</v>
      </c>
      <c r="F4941" s="3" t="s">
        <v>48</v>
      </c>
      <c r="G4941" s="1" t="s">
        <v>68</v>
      </c>
      <c r="H4941" s="5">
        <v>5.35</v>
      </c>
    </row>
    <row r="4942" spans="1:8">
      <c r="A4942" s="1" t="s">
        <v>160</v>
      </c>
      <c r="B4942" s="1" t="s">
        <v>168</v>
      </c>
      <c r="C4942" s="1" t="s">
        <v>171</v>
      </c>
      <c r="D4942" s="1">
        <v>6</v>
      </c>
      <c r="E4942" s="1" t="s">
        <v>80</v>
      </c>
      <c r="F4942" s="3" t="s">
        <v>49</v>
      </c>
      <c r="G4942" s="1" t="s">
        <v>67</v>
      </c>
      <c r="H4942" s="5">
        <v>5.35</v>
      </c>
    </row>
    <row r="4943" spans="1:8">
      <c r="A4943" s="1" t="s">
        <v>160</v>
      </c>
      <c r="B4943" s="1" t="s">
        <v>168</v>
      </c>
      <c r="C4943" s="1" t="s">
        <v>171</v>
      </c>
      <c r="D4943" s="1">
        <v>6</v>
      </c>
      <c r="E4943" s="1" t="s">
        <v>80</v>
      </c>
      <c r="F4943" s="3" t="s">
        <v>50</v>
      </c>
      <c r="G4943" s="1" t="s">
        <v>68</v>
      </c>
      <c r="H4943" s="5">
        <v>3.21</v>
      </c>
    </row>
    <row r="4944" spans="1:8">
      <c r="A4944" s="1" t="s">
        <v>160</v>
      </c>
      <c r="B4944" s="1" t="s">
        <v>168</v>
      </c>
      <c r="C4944" s="1" t="s">
        <v>171</v>
      </c>
      <c r="D4944" s="1">
        <v>6</v>
      </c>
      <c r="E4944" s="1" t="s">
        <v>80</v>
      </c>
      <c r="F4944" s="3" t="s">
        <v>51</v>
      </c>
      <c r="G4944" s="1" t="s">
        <v>67</v>
      </c>
      <c r="H4944" s="5">
        <v>0.74306000000000005</v>
      </c>
    </row>
    <row r="4945" spans="1:8">
      <c r="A4945" s="1" t="s">
        <v>160</v>
      </c>
      <c r="B4945" s="1" t="s">
        <v>168</v>
      </c>
      <c r="C4945" s="1" t="s">
        <v>171</v>
      </c>
      <c r="D4945" s="1">
        <v>6</v>
      </c>
      <c r="E4945" s="1" t="s">
        <v>80</v>
      </c>
      <c r="F4945" s="3" t="s">
        <v>52</v>
      </c>
      <c r="G4945" s="1" t="s">
        <v>68</v>
      </c>
      <c r="H4945" s="5">
        <v>5.35</v>
      </c>
    </row>
    <row r="4946" spans="1:8">
      <c r="A4946" s="1" t="s">
        <v>160</v>
      </c>
      <c r="B4946" s="1" t="s">
        <v>168</v>
      </c>
      <c r="C4946" s="1" t="s">
        <v>171</v>
      </c>
      <c r="D4946" s="1">
        <v>6</v>
      </c>
      <c r="E4946" s="1" t="s">
        <v>80</v>
      </c>
      <c r="F4946" s="3" t="s">
        <v>53</v>
      </c>
      <c r="G4946" s="1" t="s">
        <v>68</v>
      </c>
      <c r="H4946" s="5">
        <v>5.35</v>
      </c>
    </row>
    <row r="4947" spans="1:8">
      <c r="A4947" s="1" t="s">
        <v>160</v>
      </c>
      <c r="B4947" s="1" t="s">
        <v>168</v>
      </c>
      <c r="C4947" s="1" t="s">
        <v>171</v>
      </c>
      <c r="D4947" s="1">
        <v>6</v>
      </c>
      <c r="E4947" s="1" t="s">
        <v>80</v>
      </c>
      <c r="F4947" s="3" t="s">
        <v>54</v>
      </c>
      <c r="G4947" s="1" t="s">
        <v>68</v>
      </c>
      <c r="H4947" s="5">
        <v>5.35</v>
      </c>
    </row>
    <row r="4948" spans="1:8">
      <c r="A4948" s="1" t="s">
        <v>160</v>
      </c>
      <c r="B4948" s="1" t="s">
        <v>168</v>
      </c>
      <c r="C4948" s="1" t="s">
        <v>171</v>
      </c>
      <c r="D4948" s="1">
        <v>6</v>
      </c>
      <c r="E4948" s="1" t="s">
        <v>80</v>
      </c>
      <c r="F4948" s="3" t="s">
        <v>55</v>
      </c>
      <c r="G4948" s="1" t="s">
        <v>68</v>
      </c>
      <c r="H4948" s="5">
        <v>3.21</v>
      </c>
    </row>
    <row r="4949" spans="1:8">
      <c r="A4949" s="1" t="s">
        <v>160</v>
      </c>
      <c r="B4949" s="1" t="s">
        <v>168</v>
      </c>
      <c r="C4949" s="1" t="s">
        <v>171</v>
      </c>
      <c r="D4949" s="1">
        <v>6</v>
      </c>
      <c r="E4949" s="1" t="s">
        <v>80</v>
      </c>
      <c r="F4949" s="3" t="s">
        <v>56</v>
      </c>
      <c r="G4949" s="1" t="s">
        <v>68</v>
      </c>
      <c r="H4949" s="5">
        <v>2.14</v>
      </c>
    </row>
    <row r="4950" spans="1:8">
      <c r="A4950" s="1" t="s">
        <v>160</v>
      </c>
      <c r="B4950" s="1" t="s">
        <v>168</v>
      </c>
      <c r="C4950" s="1" t="s">
        <v>171</v>
      </c>
      <c r="D4950" s="1">
        <v>6</v>
      </c>
      <c r="E4950" s="1" t="s">
        <v>80</v>
      </c>
      <c r="F4950" s="3" t="s">
        <v>57</v>
      </c>
      <c r="G4950" s="1" t="s">
        <v>68</v>
      </c>
      <c r="H4950" s="5">
        <v>2.14</v>
      </c>
    </row>
    <row r="4951" spans="1:8">
      <c r="A4951" s="1" t="s">
        <v>160</v>
      </c>
      <c r="B4951" s="1" t="s">
        <v>168</v>
      </c>
      <c r="C4951" s="1" t="s">
        <v>171</v>
      </c>
      <c r="D4951" s="1">
        <v>6</v>
      </c>
      <c r="E4951" s="1" t="s">
        <v>80</v>
      </c>
      <c r="F4951" s="3" t="s">
        <v>58</v>
      </c>
      <c r="G4951" s="1" t="s">
        <v>68</v>
      </c>
      <c r="H4951" s="5">
        <v>3.21</v>
      </c>
    </row>
    <row r="4952" spans="1:8">
      <c r="A4952" s="1" t="s">
        <v>160</v>
      </c>
      <c r="B4952" s="1" t="s">
        <v>168</v>
      </c>
      <c r="C4952" s="1" t="s">
        <v>171</v>
      </c>
      <c r="D4952" s="1">
        <v>6</v>
      </c>
      <c r="E4952" s="1" t="s">
        <v>80</v>
      </c>
      <c r="F4952" s="3" t="s">
        <v>135</v>
      </c>
      <c r="G4952" s="1" t="s">
        <v>68</v>
      </c>
      <c r="H4952" s="5">
        <v>3.21</v>
      </c>
    </row>
    <row r="4953" spans="1:8">
      <c r="A4953" s="1" t="s">
        <v>160</v>
      </c>
      <c r="B4953" s="1" t="s">
        <v>168</v>
      </c>
      <c r="C4953" s="1" t="s">
        <v>171</v>
      </c>
      <c r="D4953" s="1">
        <v>6</v>
      </c>
      <c r="E4953" s="1" t="s">
        <v>80</v>
      </c>
      <c r="F4953" s="3" t="s">
        <v>59</v>
      </c>
      <c r="G4953" s="1" t="s">
        <v>68</v>
      </c>
      <c r="H4953" s="5">
        <v>3.21</v>
      </c>
    </row>
    <row r="4954" spans="1:8">
      <c r="A4954" s="1" t="s">
        <v>160</v>
      </c>
      <c r="B4954" s="1" t="s">
        <v>168</v>
      </c>
      <c r="C4954" s="1" t="s">
        <v>171</v>
      </c>
      <c r="D4954" s="1">
        <v>6</v>
      </c>
      <c r="E4954" s="1" t="s">
        <v>80</v>
      </c>
      <c r="F4954" s="3" t="s">
        <v>60</v>
      </c>
      <c r="G4954" s="1" t="s">
        <v>68</v>
      </c>
      <c r="H4954" s="5">
        <v>2.14</v>
      </c>
    </row>
    <row r="4955" spans="1:8">
      <c r="A4955" s="1" t="s">
        <v>160</v>
      </c>
      <c r="B4955" s="1" t="s">
        <v>168</v>
      </c>
      <c r="C4955" s="1" t="s">
        <v>171</v>
      </c>
      <c r="D4955" s="1">
        <v>6</v>
      </c>
      <c r="E4955" s="1" t="s">
        <v>80</v>
      </c>
      <c r="F4955" s="3" t="s">
        <v>61</v>
      </c>
      <c r="G4955" s="1" t="s">
        <v>67</v>
      </c>
      <c r="H4955" s="5" t="s">
        <v>69</v>
      </c>
    </row>
    <row r="4956" spans="1:8">
      <c r="A4956" s="1" t="s">
        <v>160</v>
      </c>
      <c r="B4956" s="1" t="s">
        <v>168</v>
      </c>
      <c r="C4956" s="1" t="s">
        <v>171</v>
      </c>
      <c r="D4956" s="1">
        <v>6</v>
      </c>
      <c r="E4956" s="1" t="s">
        <v>80</v>
      </c>
      <c r="F4956" s="3" t="s">
        <v>62</v>
      </c>
      <c r="G4956" s="1" t="s">
        <v>67</v>
      </c>
      <c r="H4956" s="5">
        <v>5.35</v>
      </c>
    </row>
    <row r="4957" spans="1:8">
      <c r="A4957" s="1" t="s">
        <v>160</v>
      </c>
      <c r="B4957" s="1" t="s">
        <v>168</v>
      </c>
      <c r="C4957" s="1" t="s">
        <v>171</v>
      </c>
      <c r="D4957" s="1">
        <v>6</v>
      </c>
      <c r="E4957" s="1" t="s">
        <v>80</v>
      </c>
      <c r="F4957" s="3" t="s">
        <v>63</v>
      </c>
      <c r="G4957" s="1" t="s">
        <v>67</v>
      </c>
      <c r="H4957" s="5">
        <v>3.21</v>
      </c>
    </row>
    <row r="4958" spans="1:8">
      <c r="A4958" s="1" t="s">
        <v>160</v>
      </c>
      <c r="B4958" s="1" t="s">
        <v>168</v>
      </c>
      <c r="C4958" s="1" t="s">
        <v>171</v>
      </c>
      <c r="D4958" s="1">
        <v>6</v>
      </c>
      <c r="E4958" s="1" t="s">
        <v>80</v>
      </c>
      <c r="F4958" s="3" t="s">
        <v>64</v>
      </c>
      <c r="G4958" s="1" t="s">
        <v>67</v>
      </c>
      <c r="H4958" s="5">
        <v>5.35</v>
      </c>
    </row>
    <row r="4959" spans="1:8">
      <c r="A4959" s="1" t="s">
        <v>160</v>
      </c>
      <c r="B4959" s="1" t="s">
        <v>168</v>
      </c>
      <c r="C4959" s="1" t="s">
        <v>171</v>
      </c>
      <c r="D4959" s="1">
        <v>6</v>
      </c>
      <c r="E4959" s="1" t="s">
        <v>80</v>
      </c>
      <c r="F4959" s="3" t="s">
        <v>65</v>
      </c>
      <c r="G4959" s="1" t="s">
        <v>67</v>
      </c>
      <c r="H4959" s="5">
        <v>1.09972</v>
      </c>
    </row>
    <row r="4960" spans="1:8">
      <c r="A4960" s="1" t="s">
        <v>160</v>
      </c>
      <c r="B4960" s="1" t="s">
        <v>168</v>
      </c>
      <c r="C4960" s="1" t="s">
        <v>171</v>
      </c>
      <c r="D4960" s="1">
        <v>6</v>
      </c>
      <c r="E4960" s="1" t="s">
        <v>80</v>
      </c>
      <c r="F4960" s="3" t="s">
        <v>66</v>
      </c>
      <c r="G4960" s="1" t="s">
        <v>67</v>
      </c>
      <c r="H4960" s="5">
        <v>2.14</v>
      </c>
    </row>
    <row r="4961" spans="1:8">
      <c r="A4961" s="1" t="s">
        <v>160</v>
      </c>
      <c r="B4961" s="1" t="s">
        <v>168</v>
      </c>
      <c r="C4961" s="1" t="s">
        <v>172</v>
      </c>
      <c r="D4961" s="1">
        <v>8</v>
      </c>
      <c r="E4961" s="1" t="s">
        <v>80</v>
      </c>
      <c r="F4961" s="2" t="s">
        <v>11</v>
      </c>
      <c r="G4961" s="1" t="s">
        <v>67</v>
      </c>
      <c r="H4961" s="4">
        <v>3.2991700000000002</v>
      </c>
    </row>
    <row r="4962" spans="1:8">
      <c r="A4962" s="1" t="s">
        <v>160</v>
      </c>
      <c r="B4962" s="1" t="s">
        <v>168</v>
      </c>
      <c r="C4962" s="1" t="s">
        <v>172</v>
      </c>
      <c r="D4962" s="1">
        <v>8</v>
      </c>
      <c r="E4962" s="1" t="s">
        <v>80</v>
      </c>
      <c r="F4962" s="2" t="s">
        <v>12</v>
      </c>
      <c r="G4962" s="1" t="s">
        <v>67</v>
      </c>
      <c r="H4962" s="4">
        <v>3.7450000000000001</v>
      </c>
    </row>
    <row r="4963" spans="1:8">
      <c r="A4963" s="1" t="s">
        <v>160</v>
      </c>
      <c r="B4963" s="1" t="s">
        <v>168</v>
      </c>
      <c r="C4963" s="1" t="s">
        <v>172</v>
      </c>
      <c r="D4963" s="1">
        <v>8</v>
      </c>
      <c r="E4963" s="1" t="s">
        <v>80</v>
      </c>
      <c r="F4963" s="2" t="s">
        <v>13</v>
      </c>
      <c r="G4963" s="1" t="s">
        <v>67</v>
      </c>
      <c r="H4963" s="4">
        <v>0.57957999999999998</v>
      </c>
    </row>
    <row r="4964" spans="1:8">
      <c r="A4964" s="1" t="s">
        <v>160</v>
      </c>
      <c r="B4964" s="1" t="s">
        <v>168</v>
      </c>
      <c r="C4964" s="1" t="s">
        <v>172</v>
      </c>
      <c r="D4964" s="1">
        <v>8</v>
      </c>
      <c r="E4964" s="1" t="s">
        <v>80</v>
      </c>
      <c r="F4964" s="2" t="s">
        <v>14</v>
      </c>
      <c r="G4964" s="1" t="s">
        <v>67</v>
      </c>
      <c r="H4964" s="4">
        <v>4.4583300000000001</v>
      </c>
    </row>
    <row r="4965" spans="1:8">
      <c r="A4965" s="1" t="s">
        <v>160</v>
      </c>
      <c r="B4965" s="1" t="s">
        <v>168</v>
      </c>
      <c r="C4965" s="1" t="s">
        <v>172</v>
      </c>
      <c r="D4965" s="1">
        <v>8</v>
      </c>
      <c r="E4965" s="1" t="s">
        <v>80</v>
      </c>
      <c r="F4965" s="2" t="s">
        <v>15</v>
      </c>
      <c r="G4965" s="1" t="s">
        <v>67</v>
      </c>
      <c r="H4965" s="4">
        <v>4.1016700000000004</v>
      </c>
    </row>
    <row r="4966" spans="1:8">
      <c r="A4966" s="1" t="s">
        <v>160</v>
      </c>
      <c r="B4966" s="1" t="s">
        <v>168</v>
      </c>
      <c r="C4966" s="1" t="s">
        <v>172</v>
      </c>
      <c r="D4966" s="1">
        <v>8</v>
      </c>
      <c r="E4966" s="1" t="s">
        <v>80</v>
      </c>
      <c r="F4966" s="2" t="s">
        <v>16</v>
      </c>
      <c r="G4966" s="1" t="s">
        <v>67</v>
      </c>
      <c r="H4966" s="4">
        <v>5.35</v>
      </c>
    </row>
    <row r="4967" spans="1:8">
      <c r="A4967" s="1" t="s">
        <v>160</v>
      </c>
      <c r="B4967" s="1" t="s">
        <v>168</v>
      </c>
      <c r="C4967" s="1" t="s">
        <v>172</v>
      </c>
      <c r="D4967" s="1">
        <v>8</v>
      </c>
      <c r="E4967" s="1" t="s">
        <v>80</v>
      </c>
      <c r="F4967" s="2" t="s">
        <v>17</v>
      </c>
      <c r="G4967" s="1" t="s">
        <v>67</v>
      </c>
      <c r="H4967" s="4">
        <v>5.35</v>
      </c>
    </row>
    <row r="4968" spans="1:8">
      <c r="A4968" s="1" t="s">
        <v>160</v>
      </c>
      <c r="B4968" s="1" t="s">
        <v>168</v>
      </c>
      <c r="C4968" s="1" t="s">
        <v>172</v>
      </c>
      <c r="D4968" s="1">
        <v>8</v>
      </c>
      <c r="E4968" s="1" t="s">
        <v>80</v>
      </c>
      <c r="F4968" s="2" t="s">
        <v>18</v>
      </c>
      <c r="G4968" s="1" t="s">
        <v>68</v>
      </c>
      <c r="H4968" s="4">
        <v>4.28</v>
      </c>
    </row>
    <row r="4969" spans="1:8">
      <c r="A4969" s="1" t="s">
        <v>160</v>
      </c>
      <c r="B4969" s="1" t="s">
        <v>168</v>
      </c>
      <c r="C4969" s="1" t="s">
        <v>172</v>
      </c>
      <c r="D4969" s="1">
        <v>8</v>
      </c>
      <c r="E4969" s="1" t="s">
        <v>80</v>
      </c>
      <c r="F4969" s="2" t="s">
        <v>19</v>
      </c>
      <c r="G4969" s="1" t="s">
        <v>67</v>
      </c>
      <c r="H4969" s="4">
        <v>5.35</v>
      </c>
    </row>
    <row r="4970" spans="1:8">
      <c r="A4970" s="1" t="s">
        <v>160</v>
      </c>
      <c r="B4970" s="1" t="s">
        <v>168</v>
      </c>
      <c r="C4970" s="1" t="s">
        <v>172</v>
      </c>
      <c r="D4970" s="1">
        <v>8</v>
      </c>
      <c r="E4970" s="1" t="s">
        <v>80</v>
      </c>
      <c r="F4970" s="2" t="s">
        <v>20</v>
      </c>
      <c r="G4970" s="1" t="s">
        <v>67</v>
      </c>
      <c r="H4970" s="4">
        <v>12.661670000000001</v>
      </c>
    </row>
    <row r="4971" spans="1:8">
      <c r="A4971" s="1" t="s">
        <v>160</v>
      </c>
      <c r="B4971" s="1" t="s">
        <v>168</v>
      </c>
      <c r="C4971" s="1" t="s">
        <v>172</v>
      </c>
      <c r="D4971" s="1">
        <v>8</v>
      </c>
      <c r="E4971" s="1" t="s">
        <v>80</v>
      </c>
      <c r="F4971" s="2" t="s">
        <v>21</v>
      </c>
      <c r="G4971" s="1" t="s">
        <v>67</v>
      </c>
      <c r="H4971" s="4">
        <v>3.3883299999999998</v>
      </c>
    </row>
    <row r="4972" spans="1:8">
      <c r="A4972" s="1" t="s">
        <v>160</v>
      </c>
      <c r="B4972" s="1" t="s">
        <v>168</v>
      </c>
      <c r="C4972" s="1" t="s">
        <v>172</v>
      </c>
      <c r="D4972" s="1">
        <v>8</v>
      </c>
      <c r="E4972" s="1" t="s">
        <v>80</v>
      </c>
      <c r="F4972" s="2" t="s">
        <v>22</v>
      </c>
      <c r="G4972" s="1" t="s">
        <v>67</v>
      </c>
      <c r="H4972" s="4">
        <v>3.3883299999999998</v>
      </c>
    </row>
    <row r="4973" spans="1:8">
      <c r="A4973" s="1" t="s">
        <v>160</v>
      </c>
      <c r="B4973" s="1" t="s">
        <v>168</v>
      </c>
      <c r="C4973" s="1" t="s">
        <v>172</v>
      </c>
      <c r="D4973" s="1">
        <v>8</v>
      </c>
      <c r="E4973" s="1" t="s">
        <v>80</v>
      </c>
      <c r="F4973" s="2" t="s">
        <v>23</v>
      </c>
      <c r="G4973" s="1" t="s">
        <v>67</v>
      </c>
      <c r="H4973" s="4">
        <v>5.1716699999999998</v>
      </c>
    </row>
    <row r="4974" spans="1:8">
      <c r="A4974" s="1" t="s">
        <v>160</v>
      </c>
      <c r="B4974" s="1" t="s">
        <v>168</v>
      </c>
      <c r="C4974" s="1" t="s">
        <v>172</v>
      </c>
      <c r="D4974" s="1">
        <v>8</v>
      </c>
      <c r="E4974" s="1" t="s">
        <v>80</v>
      </c>
      <c r="F4974" s="2" t="s">
        <v>24</v>
      </c>
      <c r="G4974" s="1" t="s">
        <v>67</v>
      </c>
      <c r="H4974" s="4">
        <v>6.42</v>
      </c>
    </row>
    <row r="4975" spans="1:8">
      <c r="A4975" s="1" t="s">
        <v>160</v>
      </c>
      <c r="B4975" s="1" t="s">
        <v>168</v>
      </c>
      <c r="C4975" s="1" t="s">
        <v>172</v>
      </c>
      <c r="D4975" s="1">
        <v>8</v>
      </c>
      <c r="E4975" s="1" t="s">
        <v>80</v>
      </c>
      <c r="F4975" s="3" t="s">
        <v>25</v>
      </c>
      <c r="G4975" s="1" t="s">
        <v>67</v>
      </c>
      <c r="H4975" s="5">
        <v>3.21</v>
      </c>
    </row>
    <row r="4976" spans="1:8">
      <c r="A4976" s="1" t="s">
        <v>160</v>
      </c>
      <c r="B4976" s="1" t="s">
        <v>168</v>
      </c>
      <c r="C4976" s="1" t="s">
        <v>172</v>
      </c>
      <c r="D4976" s="1">
        <v>8</v>
      </c>
      <c r="E4976" s="1" t="s">
        <v>80</v>
      </c>
      <c r="F4976" s="3" t="s">
        <v>26</v>
      </c>
      <c r="G4976" s="1" t="s">
        <v>67</v>
      </c>
      <c r="H4976" s="5" t="s">
        <v>69</v>
      </c>
    </row>
    <row r="4977" spans="1:8">
      <c r="A4977" s="1" t="s">
        <v>160</v>
      </c>
      <c r="B4977" s="1" t="s">
        <v>168</v>
      </c>
      <c r="C4977" s="1" t="s">
        <v>172</v>
      </c>
      <c r="D4977" s="1">
        <v>8</v>
      </c>
      <c r="E4977" s="1" t="s">
        <v>80</v>
      </c>
      <c r="F4977" s="3" t="s">
        <v>27</v>
      </c>
      <c r="G4977" s="1" t="s">
        <v>67</v>
      </c>
      <c r="H4977" s="5" t="s">
        <v>69</v>
      </c>
    </row>
    <row r="4978" spans="1:8">
      <c r="A4978" s="1" t="s">
        <v>160</v>
      </c>
      <c r="B4978" s="1" t="s">
        <v>168</v>
      </c>
      <c r="C4978" s="1" t="s">
        <v>172</v>
      </c>
      <c r="D4978" s="1">
        <v>8</v>
      </c>
      <c r="E4978" s="1" t="s">
        <v>80</v>
      </c>
      <c r="F4978" s="3" t="s">
        <v>28</v>
      </c>
      <c r="G4978" s="1" t="s">
        <v>67</v>
      </c>
      <c r="H4978" s="5" t="s">
        <v>69</v>
      </c>
    </row>
    <row r="4979" spans="1:8">
      <c r="A4979" s="1" t="s">
        <v>160</v>
      </c>
      <c r="B4979" s="1" t="s">
        <v>168</v>
      </c>
      <c r="C4979" s="1" t="s">
        <v>172</v>
      </c>
      <c r="D4979" s="1">
        <v>8</v>
      </c>
      <c r="E4979" s="1" t="s">
        <v>80</v>
      </c>
      <c r="F4979" s="3" t="s">
        <v>29</v>
      </c>
      <c r="G4979" s="1" t="s">
        <v>67</v>
      </c>
      <c r="H4979" s="5" t="s">
        <v>69</v>
      </c>
    </row>
    <row r="4980" spans="1:8">
      <c r="A4980" s="1" t="s">
        <v>160</v>
      </c>
      <c r="B4980" s="1" t="s">
        <v>168</v>
      </c>
      <c r="C4980" s="1" t="s">
        <v>172</v>
      </c>
      <c r="D4980" s="1">
        <v>8</v>
      </c>
      <c r="E4980" s="1" t="s">
        <v>80</v>
      </c>
      <c r="F4980" s="3" t="s">
        <v>30</v>
      </c>
      <c r="G4980" s="1" t="s">
        <v>67</v>
      </c>
      <c r="H4980" s="5" t="s">
        <v>69</v>
      </c>
    </row>
    <row r="4981" spans="1:8">
      <c r="A4981" s="1" t="s">
        <v>160</v>
      </c>
      <c r="B4981" s="1" t="s">
        <v>168</v>
      </c>
      <c r="C4981" s="1" t="s">
        <v>172</v>
      </c>
      <c r="D4981" s="1">
        <v>8</v>
      </c>
      <c r="E4981" s="1" t="s">
        <v>80</v>
      </c>
      <c r="F4981" s="3" t="s">
        <v>31</v>
      </c>
      <c r="G4981" s="1" t="s">
        <v>67</v>
      </c>
      <c r="H4981" s="5">
        <v>2.14</v>
      </c>
    </row>
    <row r="4982" spans="1:8">
      <c r="A4982" s="1" t="s">
        <v>160</v>
      </c>
      <c r="B4982" s="1" t="s">
        <v>168</v>
      </c>
      <c r="C4982" s="1" t="s">
        <v>172</v>
      </c>
      <c r="D4982" s="1">
        <v>8</v>
      </c>
      <c r="E4982" s="1" t="s">
        <v>80</v>
      </c>
      <c r="F4982" s="3" t="s">
        <v>32</v>
      </c>
      <c r="G4982" s="1" t="s">
        <v>67</v>
      </c>
      <c r="H4982" s="5">
        <v>6.5983299999999998</v>
      </c>
    </row>
    <row r="4983" spans="1:8">
      <c r="A4983" s="1" t="s">
        <v>160</v>
      </c>
      <c r="B4983" s="1" t="s">
        <v>168</v>
      </c>
      <c r="C4983" s="1" t="s">
        <v>172</v>
      </c>
      <c r="D4983" s="1">
        <v>8</v>
      </c>
      <c r="E4983" s="1" t="s">
        <v>80</v>
      </c>
      <c r="F4983" s="3" t="s">
        <v>33</v>
      </c>
      <c r="G4983" s="1" t="s">
        <v>67</v>
      </c>
      <c r="H4983" s="5">
        <v>4.28</v>
      </c>
    </row>
    <row r="4984" spans="1:8">
      <c r="A4984" s="1" t="s">
        <v>160</v>
      </c>
      <c r="B4984" s="1" t="s">
        <v>168</v>
      </c>
      <c r="C4984" s="1" t="s">
        <v>172</v>
      </c>
      <c r="D4984" s="1">
        <v>8</v>
      </c>
      <c r="E4984" s="1" t="s">
        <v>80</v>
      </c>
      <c r="F4984" s="3" t="s">
        <v>34</v>
      </c>
      <c r="G4984" s="1" t="s">
        <v>67</v>
      </c>
      <c r="H4984" s="5">
        <v>4.28</v>
      </c>
    </row>
    <row r="4985" spans="1:8">
      <c r="A4985" s="1" t="s">
        <v>160</v>
      </c>
      <c r="B4985" s="1" t="s">
        <v>168</v>
      </c>
      <c r="C4985" s="1" t="s">
        <v>172</v>
      </c>
      <c r="D4985" s="1">
        <v>8</v>
      </c>
      <c r="E4985" s="1" t="s">
        <v>80</v>
      </c>
      <c r="F4985" s="3" t="s">
        <v>35</v>
      </c>
      <c r="G4985" s="1" t="s">
        <v>67</v>
      </c>
      <c r="H4985" s="5">
        <v>5.35</v>
      </c>
    </row>
    <row r="4986" spans="1:8">
      <c r="A4986" s="1" t="s">
        <v>160</v>
      </c>
      <c r="B4986" s="1" t="s">
        <v>168</v>
      </c>
      <c r="C4986" s="1" t="s">
        <v>172</v>
      </c>
      <c r="D4986" s="1">
        <v>8</v>
      </c>
      <c r="E4986" s="1" t="s">
        <v>80</v>
      </c>
      <c r="F4986" s="3" t="s">
        <v>36</v>
      </c>
      <c r="G4986" s="1" t="s">
        <v>67</v>
      </c>
      <c r="H4986" s="5">
        <v>5.35</v>
      </c>
    </row>
    <row r="4987" spans="1:8">
      <c r="A4987" s="1" t="s">
        <v>160</v>
      </c>
      <c r="B4987" s="1" t="s">
        <v>168</v>
      </c>
      <c r="C4987" s="1" t="s">
        <v>172</v>
      </c>
      <c r="D4987" s="1">
        <v>8</v>
      </c>
      <c r="E4987" s="1" t="s">
        <v>80</v>
      </c>
      <c r="F4987" s="3" t="s">
        <v>37</v>
      </c>
      <c r="G4987" s="1" t="s">
        <v>67</v>
      </c>
      <c r="H4987" s="5">
        <v>0.57957999999999998</v>
      </c>
    </row>
    <row r="4988" spans="1:8">
      <c r="A4988" s="1" t="s">
        <v>160</v>
      </c>
      <c r="B4988" s="1" t="s">
        <v>168</v>
      </c>
      <c r="C4988" s="1" t="s">
        <v>172</v>
      </c>
      <c r="D4988" s="1">
        <v>8</v>
      </c>
      <c r="E4988" s="1" t="s">
        <v>80</v>
      </c>
      <c r="F4988" s="3" t="s">
        <v>38</v>
      </c>
      <c r="G4988" s="1" t="s">
        <v>67</v>
      </c>
      <c r="H4988" s="6">
        <v>12.661670000000001</v>
      </c>
    </row>
    <row r="4989" spans="1:8">
      <c r="A4989" s="1" t="s">
        <v>160</v>
      </c>
      <c r="B4989" s="1" t="s">
        <v>168</v>
      </c>
      <c r="C4989" s="1" t="s">
        <v>172</v>
      </c>
      <c r="D4989" s="1">
        <v>8</v>
      </c>
      <c r="E4989" s="1" t="s">
        <v>80</v>
      </c>
      <c r="F4989" s="3" t="s">
        <v>39</v>
      </c>
      <c r="G4989" s="1" t="s">
        <v>67</v>
      </c>
      <c r="H4989" s="6">
        <v>15.69333</v>
      </c>
    </row>
    <row r="4990" spans="1:8">
      <c r="A4990" s="1" t="s">
        <v>160</v>
      </c>
      <c r="B4990" s="1" t="s">
        <v>168</v>
      </c>
      <c r="C4990" s="1" t="s">
        <v>172</v>
      </c>
      <c r="D4990" s="1">
        <v>8</v>
      </c>
      <c r="E4990" s="1" t="s">
        <v>80</v>
      </c>
      <c r="F4990" s="3" t="s">
        <v>40</v>
      </c>
      <c r="G4990" s="1" t="s">
        <v>67</v>
      </c>
      <c r="H4990" s="5">
        <v>4.28</v>
      </c>
    </row>
    <row r="4991" spans="1:8">
      <c r="A4991" s="1" t="s">
        <v>160</v>
      </c>
      <c r="B4991" s="1" t="s">
        <v>168</v>
      </c>
      <c r="C4991" s="1" t="s">
        <v>172</v>
      </c>
      <c r="D4991" s="1">
        <v>8</v>
      </c>
      <c r="E4991" s="1" t="s">
        <v>80</v>
      </c>
      <c r="F4991" s="3" t="s">
        <v>41</v>
      </c>
      <c r="G4991" s="1" t="s">
        <v>68</v>
      </c>
      <c r="H4991" s="5">
        <v>21.578330000000001</v>
      </c>
    </row>
    <row r="4992" spans="1:8">
      <c r="A4992" s="1" t="s">
        <v>160</v>
      </c>
      <c r="B4992" s="1" t="s">
        <v>168</v>
      </c>
      <c r="C4992" s="1" t="s">
        <v>172</v>
      </c>
      <c r="D4992" s="1">
        <v>8</v>
      </c>
      <c r="E4992" s="1" t="s">
        <v>80</v>
      </c>
      <c r="F4992" s="3" t="s">
        <v>42</v>
      </c>
      <c r="G4992" s="1" t="s">
        <v>68</v>
      </c>
      <c r="H4992" s="5" t="s">
        <v>69</v>
      </c>
    </row>
    <row r="4993" spans="1:8">
      <c r="A4993" s="1" t="s">
        <v>160</v>
      </c>
      <c r="B4993" s="1" t="s">
        <v>168</v>
      </c>
      <c r="C4993" s="1" t="s">
        <v>172</v>
      </c>
      <c r="D4993" s="1">
        <v>8</v>
      </c>
      <c r="E4993" s="1" t="s">
        <v>80</v>
      </c>
      <c r="F4993" s="3" t="s">
        <v>43</v>
      </c>
      <c r="G4993" s="1" t="s">
        <v>67</v>
      </c>
      <c r="H4993" s="5">
        <v>0.80249999999999999</v>
      </c>
    </row>
    <row r="4994" spans="1:8">
      <c r="A4994" s="1" t="s">
        <v>160</v>
      </c>
      <c r="B4994" s="1" t="s">
        <v>168</v>
      </c>
      <c r="C4994" s="1" t="s">
        <v>172</v>
      </c>
      <c r="D4994" s="1">
        <v>8</v>
      </c>
      <c r="E4994" s="1" t="s">
        <v>80</v>
      </c>
      <c r="F4994" s="3" t="s">
        <v>44</v>
      </c>
      <c r="G4994" s="1" t="s">
        <v>67</v>
      </c>
      <c r="H4994" s="5" t="s">
        <v>69</v>
      </c>
    </row>
    <row r="4995" spans="1:8">
      <c r="A4995" s="1" t="s">
        <v>160</v>
      </c>
      <c r="B4995" s="1" t="s">
        <v>168</v>
      </c>
      <c r="C4995" s="1" t="s">
        <v>172</v>
      </c>
      <c r="D4995" s="1">
        <v>8</v>
      </c>
      <c r="E4995" s="1" t="s">
        <v>80</v>
      </c>
      <c r="F4995" s="3" t="s">
        <v>45</v>
      </c>
      <c r="G4995" s="1" t="s">
        <v>68</v>
      </c>
      <c r="H4995" s="5">
        <v>6.42</v>
      </c>
    </row>
    <row r="4996" spans="1:8">
      <c r="A4996" s="1" t="s">
        <v>160</v>
      </c>
      <c r="B4996" s="1" t="s">
        <v>168</v>
      </c>
      <c r="C4996" s="1" t="s">
        <v>172</v>
      </c>
      <c r="D4996" s="1">
        <v>8</v>
      </c>
      <c r="E4996" s="1" t="s">
        <v>80</v>
      </c>
      <c r="F4996" s="3" t="s">
        <v>46</v>
      </c>
      <c r="G4996" s="1" t="s">
        <v>67</v>
      </c>
      <c r="H4996" s="5">
        <v>6.42</v>
      </c>
    </row>
    <row r="4997" spans="1:8">
      <c r="A4997" s="1" t="s">
        <v>160</v>
      </c>
      <c r="B4997" s="1" t="s">
        <v>168</v>
      </c>
      <c r="C4997" s="1" t="s">
        <v>172</v>
      </c>
      <c r="D4997" s="1">
        <v>8</v>
      </c>
      <c r="E4997" s="1" t="s">
        <v>80</v>
      </c>
      <c r="F4997" s="3" t="s">
        <v>47</v>
      </c>
      <c r="G4997" s="1" t="s">
        <v>68</v>
      </c>
      <c r="H4997" s="5">
        <v>17.12</v>
      </c>
    </row>
    <row r="4998" spans="1:8">
      <c r="A4998" s="1" t="s">
        <v>160</v>
      </c>
      <c r="B4998" s="1" t="s">
        <v>168</v>
      </c>
      <c r="C4998" s="1" t="s">
        <v>172</v>
      </c>
      <c r="D4998" s="1">
        <v>8</v>
      </c>
      <c r="E4998" s="1" t="s">
        <v>80</v>
      </c>
      <c r="F4998" s="3" t="s">
        <v>48</v>
      </c>
      <c r="G4998" s="1" t="s">
        <v>68</v>
      </c>
      <c r="H4998" s="5">
        <v>6.42</v>
      </c>
    </row>
    <row r="4999" spans="1:8">
      <c r="A4999" s="1" t="s">
        <v>160</v>
      </c>
      <c r="B4999" s="1" t="s">
        <v>168</v>
      </c>
      <c r="C4999" s="1" t="s">
        <v>172</v>
      </c>
      <c r="D4999" s="1">
        <v>8</v>
      </c>
      <c r="E4999" s="1" t="s">
        <v>80</v>
      </c>
      <c r="F4999" s="3" t="s">
        <v>49</v>
      </c>
      <c r="G4999" s="1" t="s">
        <v>67</v>
      </c>
      <c r="H4999" s="5">
        <v>82.033330000000007</v>
      </c>
    </row>
    <row r="5000" spans="1:8">
      <c r="A5000" s="1" t="s">
        <v>160</v>
      </c>
      <c r="B5000" s="1" t="s">
        <v>168</v>
      </c>
      <c r="C5000" s="1" t="s">
        <v>172</v>
      </c>
      <c r="D5000" s="1">
        <v>8</v>
      </c>
      <c r="E5000" s="1" t="s">
        <v>80</v>
      </c>
      <c r="F5000" s="3" t="s">
        <v>50</v>
      </c>
      <c r="G5000" s="1" t="s">
        <v>68</v>
      </c>
      <c r="H5000" s="5">
        <v>6.42</v>
      </c>
    </row>
    <row r="5001" spans="1:8">
      <c r="A5001" s="1" t="s">
        <v>160</v>
      </c>
      <c r="B5001" s="1" t="s">
        <v>168</v>
      </c>
      <c r="C5001" s="1" t="s">
        <v>172</v>
      </c>
      <c r="D5001" s="1">
        <v>8</v>
      </c>
      <c r="E5001" s="1" t="s">
        <v>80</v>
      </c>
      <c r="F5001" s="3" t="s">
        <v>51</v>
      </c>
      <c r="G5001" s="1" t="s">
        <v>67</v>
      </c>
      <c r="H5001" s="5" t="s">
        <v>69</v>
      </c>
    </row>
    <row r="5002" spans="1:8">
      <c r="A5002" s="1" t="s">
        <v>160</v>
      </c>
      <c r="B5002" s="1" t="s">
        <v>168</v>
      </c>
      <c r="C5002" s="1" t="s">
        <v>172</v>
      </c>
      <c r="D5002" s="1">
        <v>8</v>
      </c>
      <c r="E5002" s="1" t="s">
        <v>80</v>
      </c>
      <c r="F5002" s="3" t="s">
        <v>52</v>
      </c>
      <c r="G5002" s="1" t="s">
        <v>68</v>
      </c>
      <c r="H5002" s="5">
        <v>6.42</v>
      </c>
    </row>
    <row r="5003" spans="1:8">
      <c r="A5003" s="1" t="s">
        <v>160</v>
      </c>
      <c r="B5003" s="1" t="s">
        <v>168</v>
      </c>
      <c r="C5003" s="1" t="s">
        <v>172</v>
      </c>
      <c r="D5003" s="1">
        <v>8</v>
      </c>
      <c r="E5003" s="1" t="s">
        <v>80</v>
      </c>
      <c r="F5003" s="3" t="s">
        <v>53</v>
      </c>
      <c r="G5003" s="1" t="s">
        <v>68</v>
      </c>
      <c r="H5003" s="5">
        <v>6.42</v>
      </c>
    </row>
    <row r="5004" spans="1:8">
      <c r="A5004" s="1" t="s">
        <v>160</v>
      </c>
      <c r="B5004" s="1" t="s">
        <v>168</v>
      </c>
      <c r="C5004" s="1" t="s">
        <v>172</v>
      </c>
      <c r="D5004" s="1">
        <v>8</v>
      </c>
      <c r="E5004" s="1" t="s">
        <v>80</v>
      </c>
      <c r="F5004" s="3" t="s">
        <v>54</v>
      </c>
      <c r="G5004" s="1" t="s">
        <v>68</v>
      </c>
      <c r="H5004" s="5" t="s">
        <v>69</v>
      </c>
    </row>
    <row r="5005" spans="1:8">
      <c r="A5005" s="1" t="s">
        <v>160</v>
      </c>
      <c r="B5005" s="1" t="s">
        <v>168</v>
      </c>
      <c r="C5005" s="1" t="s">
        <v>172</v>
      </c>
      <c r="D5005" s="1">
        <v>8</v>
      </c>
      <c r="E5005" s="1" t="s">
        <v>80</v>
      </c>
      <c r="F5005" s="3" t="s">
        <v>55</v>
      </c>
      <c r="G5005" s="1" t="s">
        <v>68</v>
      </c>
      <c r="H5005" s="5" t="s">
        <v>69</v>
      </c>
    </row>
    <row r="5006" spans="1:8">
      <c r="A5006" s="1" t="s">
        <v>160</v>
      </c>
      <c r="B5006" s="1" t="s">
        <v>168</v>
      </c>
      <c r="C5006" s="1" t="s">
        <v>172</v>
      </c>
      <c r="D5006" s="1">
        <v>8</v>
      </c>
      <c r="E5006" s="1" t="s">
        <v>80</v>
      </c>
      <c r="F5006" s="3" t="s">
        <v>56</v>
      </c>
      <c r="G5006" s="1" t="s">
        <v>68</v>
      </c>
      <c r="H5006" s="5">
        <v>3.21</v>
      </c>
    </row>
    <row r="5007" spans="1:8">
      <c r="A5007" s="1" t="s">
        <v>160</v>
      </c>
      <c r="B5007" s="1" t="s">
        <v>168</v>
      </c>
      <c r="C5007" s="1" t="s">
        <v>172</v>
      </c>
      <c r="D5007" s="1">
        <v>8</v>
      </c>
      <c r="E5007" s="1" t="s">
        <v>80</v>
      </c>
      <c r="F5007" s="3" t="s">
        <v>57</v>
      </c>
      <c r="G5007" s="1" t="s">
        <v>68</v>
      </c>
      <c r="H5007" s="5">
        <v>6.42</v>
      </c>
    </row>
    <row r="5008" spans="1:8">
      <c r="A5008" s="1" t="s">
        <v>160</v>
      </c>
      <c r="B5008" s="1" t="s">
        <v>168</v>
      </c>
      <c r="C5008" s="1" t="s">
        <v>172</v>
      </c>
      <c r="D5008" s="1">
        <v>8</v>
      </c>
      <c r="E5008" s="1" t="s">
        <v>80</v>
      </c>
      <c r="F5008" s="3" t="s">
        <v>58</v>
      </c>
      <c r="G5008" s="1" t="s">
        <v>68</v>
      </c>
      <c r="H5008" s="5">
        <v>3.21</v>
      </c>
    </row>
    <row r="5009" spans="1:8">
      <c r="A5009" s="1" t="s">
        <v>160</v>
      </c>
      <c r="B5009" s="1" t="s">
        <v>168</v>
      </c>
      <c r="C5009" s="1" t="s">
        <v>172</v>
      </c>
      <c r="D5009" s="1">
        <v>8</v>
      </c>
      <c r="E5009" s="1" t="s">
        <v>80</v>
      </c>
      <c r="F5009" s="3" t="s">
        <v>135</v>
      </c>
      <c r="G5009" s="1" t="s">
        <v>68</v>
      </c>
      <c r="H5009" s="5" t="s">
        <v>69</v>
      </c>
    </row>
    <row r="5010" spans="1:8">
      <c r="A5010" s="1" t="s">
        <v>160</v>
      </c>
      <c r="B5010" s="1" t="s">
        <v>168</v>
      </c>
      <c r="C5010" s="1" t="s">
        <v>172</v>
      </c>
      <c r="D5010" s="1">
        <v>8</v>
      </c>
      <c r="E5010" s="1" t="s">
        <v>80</v>
      </c>
      <c r="F5010" s="3" t="s">
        <v>59</v>
      </c>
      <c r="G5010" s="1" t="s">
        <v>68</v>
      </c>
      <c r="H5010" s="5" t="s">
        <v>69</v>
      </c>
    </row>
    <row r="5011" spans="1:8">
      <c r="A5011" s="1" t="s">
        <v>160</v>
      </c>
      <c r="B5011" s="1" t="s">
        <v>168</v>
      </c>
      <c r="C5011" s="1" t="s">
        <v>172</v>
      </c>
      <c r="D5011" s="1">
        <v>8</v>
      </c>
      <c r="E5011" s="1" t="s">
        <v>80</v>
      </c>
      <c r="F5011" s="3" t="s">
        <v>60</v>
      </c>
      <c r="G5011" s="1" t="s">
        <v>68</v>
      </c>
      <c r="H5011" s="5">
        <v>6.42</v>
      </c>
    </row>
    <row r="5012" spans="1:8">
      <c r="A5012" s="1" t="s">
        <v>160</v>
      </c>
      <c r="B5012" s="1" t="s">
        <v>168</v>
      </c>
      <c r="C5012" s="1" t="s">
        <v>172</v>
      </c>
      <c r="D5012" s="1">
        <v>8</v>
      </c>
      <c r="E5012" s="1" t="s">
        <v>80</v>
      </c>
      <c r="F5012" s="3" t="s">
        <v>61</v>
      </c>
      <c r="G5012" s="1" t="s">
        <v>67</v>
      </c>
      <c r="H5012" s="5" t="s">
        <v>69</v>
      </c>
    </row>
    <row r="5013" spans="1:8">
      <c r="A5013" s="1" t="s">
        <v>160</v>
      </c>
      <c r="B5013" s="1" t="s">
        <v>168</v>
      </c>
      <c r="C5013" s="1" t="s">
        <v>172</v>
      </c>
      <c r="D5013" s="1">
        <v>8</v>
      </c>
      <c r="E5013" s="1" t="s">
        <v>80</v>
      </c>
      <c r="F5013" s="3" t="s">
        <v>62</v>
      </c>
      <c r="G5013" s="1" t="s">
        <v>67</v>
      </c>
      <c r="H5013" s="5">
        <v>5.1716699999999998</v>
      </c>
    </row>
    <row r="5014" spans="1:8">
      <c r="A5014" s="1" t="s">
        <v>160</v>
      </c>
      <c r="B5014" s="1" t="s">
        <v>168</v>
      </c>
      <c r="C5014" s="1" t="s">
        <v>172</v>
      </c>
      <c r="D5014" s="1">
        <v>8</v>
      </c>
      <c r="E5014" s="1" t="s">
        <v>80</v>
      </c>
      <c r="F5014" s="3" t="s">
        <v>63</v>
      </c>
      <c r="G5014" s="1" t="s">
        <v>67</v>
      </c>
      <c r="H5014" s="5">
        <v>4.28</v>
      </c>
    </row>
    <row r="5015" spans="1:8">
      <c r="A5015" s="1" t="s">
        <v>160</v>
      </c>
      <c r="B5015" s="1" t="s">
        <v>168</v>
      </c>
      <c r="C5015" s="1" t="s">
        <v>172</v>
      </c>
      <c r="D5015" s="1">
        <v>8</v>
      </c>
      <c r="E5015" s="1" t="s">
        <v>80</v>
      </c>
      <c r="F5015" s="3" t="s">
        <v>64</v>
      </c>
      <c r="G5015" s="1" t="s">
        <v>67</v>
      </c>
      <c r="H5015" s="5" t="s">
        <v>69</v>
      </c>
    </row>
    <row r="5016" spans="1:8">
      <c r="A5016" s="1" t="s">
        <v>160</v>
      </c>
      <c r="B5016" s="1" t="s">
        <v>168</v>
      </c>
      <c r="C5016" s="1" t="s">
        <v>172</v>
      </c>
      <c r="D5016" s="1">
        <v>8</v>
      </c>
      <c r="E5016" s="1" t="s">
        <v>80</v>
      </c>
      <c r="F5016" s="3" t="s">
        <v>65</v>
      </c>
      <c r="G5016" s="1" t="s">
        <v>67</v>
      </c>
      <c r="H5016" s="5">
        <v>1.1145799999999999</v>
      </c>
    </row>
    <row r="5017" spans="1:8">
      <c r="A5017" s="1" t="s">
        <v>160</v>
      </c>
      <c r="B5017" s="1" t="s">
        <v>168</v>
      </c>
      <c r="C5017" s="1" t="s">
        <v>172</v>
      </c>
      <c r="D5017" s="1">
        <v>8</v>
      </c>
      <c r="E5017" s="1" t="s">
        <v>80</v>
      </c>
      <c r="F5017" s="3" t="s">
        <v>66</v>
      </c>
      <c r="G5017" s="1" t="s">
        <v>67</v>
      </c>
      <c r="H5017" s="5" t="s">
        <v>69</v>
      </c>
    </row>
    <row r="5018" spans="1:8">
      <c r="A5018" s="1" t="s">
        <v>160</v>
      </c>
      <c r="B5018" s="1" t="s">
        <v>173</v>
      </c>
      <c r="C5018" s="1" t="s">
        <v>336</v>
      </c>
      <c r="D5018" s="1">
        <v>6.5</v>
      </c>
      <c r="E5018" s="1" t="s">
        <v>87</v>
      </c>
      <c r="F5018" s="2" t="s">
        <v>11</v>
      </c>
      <c r="G5018" s="1" t="s">
        <v>67</v>
      </c>
      <c r="H5018" s="4">
        <v>8.56</v>
      </c>
    </row>
    <row r="5019" spans="1:8">
      <c r="A5019" s="1" t="s">
        <v>160</v>
      </c>
      <c r="B5019" s="1" t="s">
        <v>173</v>
      </c>
      <c r="C5019" s="1" t="s">
        <v>336</v>
      </c>
      <c r="D5019" s="1">
        <v>6.5</v>
      </c>
      <c r="E5019" s="1" t="s">
        <v>87</v>
      </c>
      <c r="F5019" s="2" t="s">
        <v>12</v>
      </c>
      <c r="G5019" s="1" t="s">
        <v>67</v>
      </c>
      <c r="H5019" s="4">
        <v>6.2416700000000001</v>
      </c>
    </row>
    <row r="5020" spans="1:8">
      <c r="A5020" s="1" t="s">
        <v>160</v>
      </c>
      <c r="B5020" s="1" t="s">
        <v>173</v>
      </c>
      <c r="C5020" s="1" t="s">
        <v>336</v>
      </c>
      <c r="D5020" s="1">
        <v>6.5</v>
      </c>
      <c r="E5020" s="1" t="s">
        <v>87</v>
      </c>
      <c r="F5020" s="2" t="s">
        <v>13</v>
      </c>
      <c r="G5020" s="1" t="s">
        <v>67</v>
      </c>
      <c r="H5020" s="4">
        <v>2.14</v>
      </c>
    </row>
    <row r="5021" spans="1:8">
      <c r="A5021" s="1" t="s">
        <v>160</v>
      </c>
      <c r="B5021" s="1" t="s">
        <v>173</v>
      </c>
      <c r="C5021" s="1" t="s">
        <v>336</v>
      </c>
      <c r="D5021" s="1">
        <v>6.5</v>
      </c>
      <c r="E5021" s="1" t="s">
        <v>87</v>
      </c>
      <c r="F5021" s="2" t="s">
        <v>14</v>
      </c>
      <c r="G5021" s="1" t="s">
        <v>67</v>
      </c>
      <c r="H5021" s="4">
        <v>8.56</v>
      </c>
    </row>
    <row r="5022" spans="1:8">
      <c r="A5022" s="1" t="s">
        <v>160</v>
      </c>
      <c r="B5022" s="1" t="s">
        <v>173</v>
      </c>
      <c r="C5022" s="1" t="s">
        <v>336</v>
      </c>
      <c r="D5022" s="1">
        <v>6.5</v>
      </c>
      <c r="E5022" s="1" t="s">
        <v>87</v>
      </c>
      <c r="F5022" s="2" t="s">
        <v>15</v>
      </c>
      <c r="G5022" s="1" t="s">
        <v>67</v>
      </c>
      <c r="H5022" s="4">
        <v>12.84</v>
      </c>
    </row>
    <row r="5023" spans="1:8">
      <c r="A5023" s="1" t="s">
        <v>160</v>
      </c>
      <c r="B5023" s="1" t="s">
        <v>173</v>
      </c>
      <c r="C5023" s="1" t="s">
        <v>336</v>
      </c>
      <c r="D5023" s="1">
        <v>6.5</v>
      </c>
      <c r="E5023" s="1" t="s">
        <v>87</v>
      </c>
      <c r="F5023" s="2" t="s">
        <v>16</v>
      </c>
      <c r="G5023" s="1" t="s">
        <v>67</v>
      </c>
      <c r="H5023" s="4">
        <v>7.49</v>
      </c>
    </row>
    <row r="5024" spans="1:8">
      <c r="A5024" s="1" t="s">
        <v>160</v>
      </c>
      <c r="B5024" s="1" t="s">
        <v>173</v>
      </c>
      <c r="C5024" s="1" t="s">
        <v>336</v>
      </c>
      <c r="D5024" s="1">
        <v>6.5</v>
      </c>
      <c r="E5024" s="1" t="s">
        <v>87</v>
      </c>
      <c r="F5024" s="2" t="s">
        <v>17</v>
      </c>
      <c r="G5024" s="1" t="s">
        <v>67</v>
      </c>
      <c r="H5024" s="4">
        <v>7.49</v>
      </c>
    </row>
    <row r="5025" spans="1:8">
      <c r="A5025" s="1" t="s">
        <v>160</v>
      </c>
      <c r="B5025" s="1" t="s">
        <v>173</v>
      </c>
      <c r="C5025" s="1" t="s">
        <v>336</v>
      </c>
      <c r="D5025" s="1">
        <v>6.5</v>
      </c>
      <c r="E5025" s="1" t="s">
        <v>87</v>
      </c>
      <c r="F5025" s="2" t="s">
        <v>18</v>
      </c>
      <c r="G5025" s="1" t="s">
        <v>68</v>
      </c>
      <c r="H5025" s="4">
        <v>1.605</v>
      </c>
    </row>
    <row r="5026" spans="1:8">
      <c r="A5026" s="1" t="s">
        <v>160</v>
      </c>
      <c r="B5026" s="1" t="s">
        <v>173</v>
      </c>
      <c r="C5026" s="1" t="s">
        <v>336</v>
      </c>
      <c r="D5026" s="1">
        <v>6.5</v>
      </c>
      <c r="E5026" s="1" t="s">
        <v>87</v>
      </c>
      <c r="F5026" s="2" t="s">
        <v>19</v>
      </c>
      <c r="G5026" s="1" t="s">
        <v>67</v>
      </c>
      <c r="H5026" s="4">
        <v>25.68</v>
      </c>
    </row>
    <row r="5027" spans="1:8">
      <c r="A5027" s="1" t="s">
        <v>160</v>
      </c>
      <c r="B5027" s="1" t="s">
        <v>173</v>
      </c>
      <c r="C5027" s="1" t="s">
        <v>336</v>
      </c>
      <c r="D5027" s="1">
        <v>6.5</v>
      </c>
      <c r="E5027" s="1" t="s">
        <v>87</v>
      </c>
      <c r="F5027" s="2" t="s">
        <v>20</v>
      </c>
      <c r="G5027" s="1" t="s">
        <v>67</v>
      </c>
      <c r="H5027" s="4">
        <v>12.84</v>
      </c>
    </row>
    <row r="5028" spans="1:8">
      <c r="A5028" s="1" t="s">
        <v>160</v>
      </c>
      <c r="B5028" s="1" t="s">
        <v>173</v>
      </c>
      <c r="C5028" s="1" t="s">
        <v>336</v>
      </c>
      <c r="D5028" s="1">
        <v>6.5</v>
      </c>
      <c r="E5028" s="1" t="s">
        <v>87</v>
      </c>
      <c r="F5028" s="2" t="s">
        <v>21</v>
      </c>
      <c r="G5028" s="1" t="s">
        <v>67</v>
      </c>
      <c r="H5028" s="4">
        <v>6.42</v>
      </c>
    </row>
    <row r="5029" spans="1:8">
      <c r="A5029" s="1" t="s">
        <v>160</v>
      </c>
      <c r="B5029" s="1" t="s">
        <v>173</v>
      </c>
      <c r="C5029" s="1" t="s">
        <v>336</v>
      </c>
      <c r="D5029" s="1">
        <v>6.5</v>
      </c>
      <c r="E5029" s="1" t="s">
        <v>87</v>
      </c>
      <c r="F5029" s="2" t="s">
        <v>22</v>
      </c>
      <c r="G5029" s="1" t="s">
        <v>67</v>
      </c>
      <c r="H5029" s="4">
        <v>6.42</v>
      </c>
    </row>
    <row r="5030" spans="1:8">
      <c r="A5030" s="1" t="s">
        <v>160</v>
      </c>
      <c r="B5030" s="1" t="s">
        <v>173</v>
      </c>
      <c r="C5030" s="1" t="s">
        <v>336</v>
      </c>
      <c r="D5030" s="1">
        <v>6.5</v>
      </c>
      <c r="E5030" s="1" t="s">
        <v>87</v>
      </c>
      <c r="F5030" s="2" t="s">
        <v>23</v>
      </c>
      <c r="G5030" s="1" t="s">
        <v>67</v>
      </c>
      <c r="H5030" s="4">
        <v>6.42</v>
      </c>
    </row>
    <row r="5031" spans="1:8">
      <c r="A5031" s="1" t="s">
        <v>160</v>
      </c>
      <c r="B5031" s="1" t="s">
        <v>173</v>
      </c>
      <c r="C5031" s="1" t="s">
        <v>336</v>
      </c>
      <c r="D5031" s="1">
        <v>6.5</v>
      </c>
      <c r="E5031" s="1" t="s">
        <v>87</v>
      </c>
      <c r="F5031" s="2" t="s">
        <v>24</v>
      </c>
      <c r="G5031" s="1" t="s">
        <v>67</v>
      </c>
      <c r="H5031" s="4">
        <v>2.14</v>
      </c>
    </row>
    <row r="5032" spans="1:8">
      <c r="A5032" s="1" t="s">
        <v>160</v>
      </c>
      <c r="B5032" s="1" t="s">
        <v>173</v>
      </c>
      <c r="C5032" s="1" t="s">
        <v>336</v>
      </c>
      <c r="D5032" s="1">
        <v>6.5</v>
      </c>
      <c r="E5032" s="1" t="s">
        <v>87</v>
      </c>
      <c r="F5032" s="3" t="s">
        <v>25</v>
      </c>
      <c r="G5032" s="1" t="s">
        <v>67</v>
      </c>
      <c r="H5032" s="5">
        <v>6.42</v>
      </c>
    </row>
    <row r="5033" spans="1:8">
      <c r="A5033" s="1" t="s">
        <v>160</v>
      </c>
      <c r="B5033" s="1" t="s">
        <v>173</v>
      </c>
      <c r="C5033" s="1" t="s">
        <v>336</v>
      </c>
      <c r="D5033" s="1">
        <v>6.5</v>
      </c>
      <c r="E5033" s="1" t="s">
        <v>87</v>
      </c>
      <c r="F5033" s="3" t="s">
        <v>26</v>
      </c>
      <c r="G5033" s="1" t="s">
        <v>67</v>
      </c>
      <c r="H5033" s="5" t="s">
        <v>69</v>
      </c>
    </row>
    <row r="5034" spans="1:8">
      <c r="A5034" s="1" t="s">
        <v>160</v>
      </c>
      <c r="B5034" s="1" t="s">
        <v>173</v>
      </c>
      <c r="C5034" s="1" t="s">
        <v>336</v>
      </c>
      <c r="D5034" s="1">
        <v>6.5</v>
      </c>
      <c r="E5034" s="1" t="s">
        <v>87</v>
      </c>
      <c r="F5034" s="3" t="s">
        <v>27</v>
      </c>
      <c r="G5034" s="1" t="s">
        <v>67</v>
      </c>
      <c r="H5034" s="5" t="s">
        <v>69</v>
      </c>
    </row>
    <row r="5035" spans="1:8">
      <c r="A5035" s="1" t="s">
        <v>160</v>
      </c>
      <c r="B5035" s="1" t="s">
        <v>173</v>
      </c>
      <c r="C5035" s="1" t="s">
        <v>336</v>
      </c>
      <c r="D5035" s="1">
        <v>6.5</v>
      </c>
      <c r="E5035" s="1" t="s">
        <v>87</v>
      </c>
      <c r="F5035" s="3" t="s">
        <v>28</v>
      </c>
      <c r="G5035" s="1" t="s">
        <v>67</v>
      </c>
      <c r="H5035" s="5" t="s">
        <v>69</v>
      </c>
    </row>
    <row r="5036" spans="1:8">
      <c r="A5036" s="1" t="s">
        <v>160</v>
      </c>
      <c r="B5036" s="1" t="s">
        <v>173</v>
      </c>
      <c r="C5036" s="1" t="s">
        <v>336</v>
      </c>
      <c r="D5036" s="1">
        <v>6.5</v>
      </c>
      <c r="E5036" s="1" t="s">
        <v>87</v>
      </c>
      <c r="F5036" s="3" t="s">
        <v>29</v>
      </c>
      <c r="G5036" s="1" t="s">
        <v>67</v>
      </c>
      <c r="H5036" s="5" t="s">
        <v>69</v>
      </c>
    </row>
    <row r="5037" spans="1:8">
      <c r="A5037" s="1" t="s">
        <v>160</v>
      </c>
      <c r="B5037" s="1" t="s">
        <v>173</v>
      </c>
      <c r="C5037" s="1" t="s">
        <v>336</v>
      </c>
      <c r="D5037" s="1">
        <v>6.5</v>
      </c>
      <c r="E5037" s="1" t="s">
        <v>87</v>
      </c>
      <c r="F5037" s="3" t="s">
        <v>30</v>
      </c>
      <c r="G5037" s="1" t="s">
        <v>67</v>
      </c>
      <c r="H5037" s="5">
        <v>6.42</v>
      </c>
    </row>
    <row r="5038" spans="1:8">
      <c r="A5038" s="1" t="s">
        <v>160</v>
      </c>
      <c r="B5038" s="1" t="s">
        <v>173</v>
      </c>
      <c r="C5038" s="1" t="s">
        <v>336</v>
      </c>
      <c r="D5038" s="1">
        <v>6.5</v>
      </c>
      <c r="E5038" s="1" t="s">
        <v>87</v>
      </c>
      <c r="F5038" s="3" t="s">
        <v>31</v>
      </c>
      <c r="G5038" s="1" t="s">
        <v>67</v>
      </c>
      <c r="H5038" s="5" t="s">
        <v>69</v>
      </c>
    </row>
    <row r="5039" spans="1:8">
      <c r="A5039" s="1" t="s">
        <v>160</v>
      </c>
      <c r="B5039" s="1" t="s">
        <v>173</v>
      </c>
      <c r="C5039" s="1" t="s">
        <v>336</v>
      </c>
      <c r="D5039" s="1">
        <v>6.5</v>
      </c>
      <c r="E5039" s="1" t="s">
        <v>87</v>
      </c>
      <c r="F5039" s="3" t="s">
        <v>32</v>
      </c>
      <c r="G5039" s="1" t="s">
        <v>67</v>
      </c>
      <c r="H5039" s="5" t="s">
        <v>69</v>
      </c>
    </row>
    <row r="5040" spans="1:8">
      <c r="A5040" s="1" t="s">
        <v>160</v>
      </c>
      <c r="B5040" s="1" t="s">
        <v>173</v>
      </c>
      <c r="C5040" s="1" t="s">
        <v>336</v>
      </c>
      <c r="D5040" s="1">
        <v>6.5</v>
      </c>
      <c r="E5040" s="1" t="s">
        <v>87</v>
      </c>
      <c r="F5040" s="3" t="s">
        <v>33</v>
      </c>
      <c r="G5040" s="1" t="s">
        <v>67</v>
      </c>
      <c r="H5040" s="5" t="s">
        <v>69</v>
      </c>
    </row>
    <row r="5041" spans="1:8">
      <c r="A5041" s="1" t="s">
        <v>160</v>
      </c>
      <c r="B5041" s="1" t="s">
        <v>173</v>
      </c>
      <c r="C5041" s="1" t="s">
        <v>336</v>
      </c>
      <c r="D5041" s="1">
        <v>6.5</v>
      </c>
      <c r="E5041" s="1" t="s">
        <v>87</v>
      </c>
      <c r="F5041" s="3" t="s">
        <v>34</v>
      </c>
      <c r="G5041" s="1" t="s">
        <v>67</v>
      </c>
      <c r="H5041" s="5" t="s">
        <v>69</v>
      </c>
    </row>
    <row r="5042" spans="1:8">
      <c r="A5042" s="1" t="s">
        <v>160</v>
      </c>
      <c r="B5042" s="1" t="s">
        <v>173</v>
      </c>
      <c r="C5042" s="1" t="s">
        <v>336</v>
      </c>
      <c r="D5042" s="1">
        <v>6.5</v>
      </c>
      <c r="E5042" s="1" t="s">
        <v>87</v>
      </c>
      <c r="F5042" s="3" t="s">
        <v>35</v>
      </c>
      <c r="G5042" s="1" t="s">
        <v>67</v>
      </c>
      <c r="H5042" s="5">
        <v>3.21</v>
      </c>
    </row>
    <row r="5043" spans="1:8">
      <c r="A5043" s="1" t="s">
        <v>160</v>
      </c>
      <c r="B5043" s="1" t="s">
        <v>173</v>
      </c>
      <c r="C5043" s="1" t="s">
        <v>336</v>
      </c>
      <c r="D5043" s="1">
        <v>6.5</v>
      </c>
      <c r="E5043" s="1" t="s">
        <v>87</v>
      </c>
      <c r="F5043" s="3" t="s">
        <v>36</v>
      </c>
      <c r="G5043" s="1" t="s">
        <v>67</v>
      </c>
      <c r="H5043" s="5">
        <v>6.42</v>
      </c>
    </row>
    <row r="5044" spans="1:8">
      <c r="A5044" s="1" t="s">
        <v>160</v>
      </c>
      <c r="B5044" s="1" t="s">
        <v>173</v>
      </c>
      <c r="C5044" s="1" t="s">
        <v>336</v>
      </c>
      <c r="D5044" s="1">
        <v>6.5</v>
      </c>
      <c r="E5044" s="1" t="s">
        <v>87</v>
      </c>
      <c r="F5044" s="3" t="s">
        <v>37</v>
      </c>
      <c r="G5044" s="1" t="s">
        <v>67</v>
      </c>
      <c r="H5044" s="5">
        <v>2.14</v>
      </c>
    </row>
    <row r="5045" spans="1:8">
      <c r="A5045" s="1" t="s">
        <v>160</v>
      </c>
      <c r="B5045" s="1" t="s">
        <v>173</v>
      </c>
      <c r="C5045" s="1" t="s">
        <v>336</v>
      </c>
      <c r="D5045" s="1">
        <v>6.5</v>
      </c>
      <c r="E5045" s="1" t="s">
        <v>87</v>
      </c>
      <c r="F5045" s="3" t="s">
        <v>38</v>
      </c>
      <c r="G5045" s="1" t="s">
        <v>67</v>
      </c>
      <c r="H5045" s="6">
        <v>25.68</v>
      </c>
    </row>
    <row r="5046" spans="1:8">
      <c r="A5046" s="1" t="s">
        <v>160</v>
      </c>
      <c r="B5046" s="1" t="s">
        <v>173</v>
      </c>
      <c r="C5046" s="1" t="s">
        <v>336</v>
      </c>
      <c r="D5046" s="1">
        <v>6.5</v>
      </c>
      <c r="E5046" s="1" t="s">
        <v>87</v>
      </c>
      <c r="F5046" s="3" t="s">
        <v>39</v>
      </c>
      <c r="G5046" s="1" t="s">
        <v>67</v>
      </c>
      <c r="H5046" s="6">
        <v>51.36</v>
      </c>
    </row>
    <row r="5047" spans="1:8">
      <c r="A5047" s="1" t="s">
        <v>160</v>
      </c>
      <c r="B5047" s="1" t="s">
        <v>173</v>
      </c>
      <c r="C5047" s="1" t="s">
        <v>336</v>
      </c>
      <c r="D5047" s="1">
        <v>6.5</v>
      </c>
      <c r="E5047" s="1" t="s">
        <v>87</v>
      </c>
      <c r="F5047" s="3" t="s">
        <v>40</v>
      </c>
      <c r="G5047" s="1" t="s">
        <v>67</v>
      </c>
      <c r="H5047" s="5">
        <v>6.42</v>
      </c>
    </row>
    <row r="5048" spans="1:8">
      <c r="A5048" s="1" t="s">
        <v>160</v>
      </c>
      <c r="B5048" s="1" t="s">
        <v>173</v>
      </c>
      <c r="C5048" s="1" t="s">
        <v>336</v>
      </c>
      <c r="D5048" s="1">
        <v>6.5</v>
      </c>
      <c r="E5048" s="1" t="s">
        <v>87</v>
      </c>
      <c r="F5048" s="3" t="s">
        <v>41</v>
      </c>
      <c r="G5048" s="1" t="s">
        <v>68</v>
      </c>
      <c r="H5048" s="5">
        <v>25.68</v>
      </c>
    </row>
    <row r="5049" spans="1:8">
      <c r="A5049" s="1" t="s">
        <v>160</v>
      </c>
      <c r="B5049" s="1" t="s">
        <v>173</v>
      </c>
      <c r="C5049" s="1" t="s">
        <v>336</v>
      </c>
      <c r="D5049" s="1">
        <v>6.5</v>
      </c>
      <c r="E5049" s="1" t="s">
        <v>87</v>
      </c>
      <c r="F5049" s="3" t="s">
        <v>42</v>
      </c>
      <c r="G5049" s="1" t="s">
        <v>68</v>
      </c>
      <c r="H5049" s="5">
        <v>17.12</v>
      </c>
    </row>
    <row r="5050" spans="1:8">
      <c r="A5050" s="1" t="s">
        <v>160</v>
      </c>
      <c r="B5050" s="1" t="s">
        <v>173</v>
      </c>
      <c r="C5050" s="1" t="s">
        <v>336</v>
      </c>
      <c r="D5050" s="1">
        <v>6.5</v>
      </c>
      <c r="E5050" s="1" t="s">
        <v>87</v>
      </c>
      <c r="F5050" s="3" t="s">
        <v>43</v>
      </c>
      <c r="G5050" s="1" t="s">
        <v>67</v>
      </c>
      <c r="H5050" s="5">
        <v>0.80249999999999999</v>
      </c>
    </row>
    <row r="5051" spans="1:8">
      <c r="A5051" s="1" t="s">
        <v>160</v>
      </c>
      <c r="B5051" s="1" t="s">
        <v>173</v>
      </c>
      <c r="C5051" s="1" t="s">
        <v>336</v>
      </c>
      <c r="D5051" s="1">
        <v>6.5</v>
      </c>
      <c r="E5051" s="1" t="s">
        <v>87</v>
      </c>
      <c r="F5051" s="3" t="s">
        <v>44</v>
      </c>
      <c r="G5051" s="1" t="s">
        <v>67</v>
      </c>
      <c r="H5051" s="5">
        <v>0.80249999999999999</v>
      </c>
    </row>
    <row r="5052" spans="1:8">
      <c r="A5052" s="1" t="s">
        <v>160</v>
      </c>
      <c r="B5052" s="1" t="s">
        <v>173</v>
      </c>
      <c r="C5052" s="1" t="s">
        <v>336</v>
      </c>
      <c r="D5052" s="1">
        <v>6.5</v>
      </c>
      <c r="E5052" s="1" t="s">
        <v>87</v>
      </c>
      <c r="F5052" s="3" t="s">
        <v>45</v>
      </c>
      <c r="G5052" s="1" t="s">
        <v>68</v>
      </c>
      <c r="H5052" s="5">
        <v>8.2033299999999993</v>
      </c>
    </row>
    <row r="5053" spans="1:8">
      <c r="A5053" s="1" t="s">
        <v>160</v>
      </c>
      <c r="B5053" s="1" t="s">
        <v>173</v>
      </c>
      <c r="C5053" s="1" t="s">
        <v>336</v>
      </c>
      <c r="D5053" s="1">
        <v>6.5</v>
      </c>
      <c r="E5053" s="1" t="s">
        <v>87</v>
      </c>
      <c r="F5053" s="3" t="s">
        <v>46</v>
      </c>
      <c r="G5053" s="1" t="s">
        <v>67</v>
      </c>
      <c r="H5053" s="5">
        <v>5.35</v>
      </c>
    </row>
    <row r="5054" spans="1:8">
      <c r="A5054" s="1" t="s">
        <v>160</v>
      </c>
      <c r="B5054" s="1" t="s">
        <v>173</v>
      </c>
      <c r="C5054" s="1" t="s">
        <v>336</v>
      </c>
      <c r="D5054" s="1">
        <v>6.5</v>
      </c>
      <c r="E5054" s="1" t="s">
        <v>87</v>
      </c>
      <c r="F5054" s="3" t="s">
        <v>47</v>
      </c>
      <c r="G5054" s="1" t="s">
        <v>68</v>
      </c>
      <c r="H5054" s="5">
        <v>17.12</v>
      </c>
    </row>
    <row r="5055" spans="1:8">
      <c r="A5055" s="1" t="s">
        <v>160</v>
      </c>
      <c r="B5055" s="1" t="s">
        <v>173</v>
      </c>
      <c r="C5055" s="1" t="s">
        <v>336</v>
      </c>
      <c r="D5055" s="1">
        <v>6.5</v>
      </c>
      <c r="E5055" s="1" t="s">
        <v>87</v>
      </c>
      <c r="F5055" s="3" t="s">
        <v>48</v>
      </c>
      <c r="G5055" s="1" t="s">
        <v>68</v>
      </c>
      <c r="H5055" s="5">
        <v>7.49</v>
      </c>
    </row>
    <row r="5056" spans="1:8">
      <c r="A5056" s="1" t="s">
        <v>160</v>
      </c>
      <c r="B5056" s="1" t="s">
        <v>173</v>
      </c>
      <c r="C5056" s="1" t="s">
        <v>336</v>
      </c>
      <c r="D5056" s="1">
        <v>6.5</v>
      </c>
      <c r="E5056" s="1" t="s">
        <v>87</v>
      </c>
      <c r="F5056" s="3" t="s">
        <v>49</v>
      </c>
      <c r="G5056" s="1" t="s">
        <v>67</v>
      </c>
      <c r="H5056" s="5">
        <v>3.21</v>
      </c>
    </row>
    <row r="5057" spans="1:8">
      <c r="A5057" s="1" t="s">
        <v>160</v>
      </c>
      <c r="B5057" s="1" t="s">
        <v>173</v>
      </c>
      <c r="C5057" s="1" t="s">
        <v>336</v>
      </c>
      <c r="D5057" s="1">
        <v>6.5</v>
      </c>
      <c r="E5057" s="1" t="s">
        <v>87</v>
      </c>
      <c r="F5057" s="3" t="s">
        <v>50</v>
      </c>
      <c r="G5057" s="1" t="s">
        <v>68</v>
      </c>
      <c r="H5057" s="5">
        <v>2.14</v>
      </c>
    </row>
    <row r="5058" spans="1:8">
      <c r="A5058" s="1" t="s">
        <v>160</v>
      </c>
      <c r="B5058" s="1" t="s">
        <v>173</v>
      </c>
      <c r="C5058" s="1" t="s">
        <v>336</v>
      </c>
      <c r="D5058" s="1">
        <v>6.5</v>
      </c>
      <c r="E5058" s="1" t="s">
        <v>87</v>
      </c>
      <c r="F5058" s="3" t="s">
        <v>51</v>
      </c>
      <c r="G5058" s="1" t="s">
        <v>67</v>
      </c>
      <c r="H5058" s="5" t="s">
        <v>69</v>
      </c>
    </row>
    <row r="5059" spans="1:8">
      <c r="A5059" s="1" t="s">
        <v>160</v>
      </c>
      <c r="B5059" s="1" t="s">
        <v>173</v>
      </c>
      <c r="C5059" s="1" t="s">
        <v>336</v>
      </c>
      <c r="D5059" s="1">
        <v>6.5</v>
      </c>
      <c r="E5059" s="1" t="s">
        <v>87</v>
      </c>
      <c r="F5059" s="3" t="s">
        <v>52</v>
      </c>
      <c r="G5059" s="1" t="s">
        <v>68</v>
      </c>
      <c r="H5059" s="5">
        <v>3.21</v>
      </c>
    </row>
    <row r="5060" spans="1:8">
      <c r="A5060" s="1" t="s">
        <v>160</v>
      </c>
      <c r="B5060" s="1" t="s">
        <v>173</v>
      </c>
      <c r="C5060" s="1" t="s">
        <v>336</v>
      </c>
      <c r="D5060" s="1">
        <v>6.5</v>
      </c>
      <c r="E5060" s="1" t="s">
        <v>87</v>
      </c>
      <c r="F5060" s="3" t="s">
        <v>53</v>
      </c>
      <c r="G5060" s="1" t="s">
        <v>68</v>
      </c>
      <c r="H5060" s="5">
        <v>4.4583300000000001</v>
      </c>
    </row>
    <row r="5061" spans="1:8">
      <c r="A5061" s="1" t="s">
        <v>160</v>
      </c>
      <c r="B5061" s="1" t="s">
        <v>173</v>
      </c>
      <c r="C5061" s="1" t="s">
        <v>336</v>
      </c>
      <c r="D5061" s="1">
        <v>6.5</v>
      </c>
      <c r="E5061" s="1" t="s">
        <v>87</v>
      </c>
      <c r="F5061" s="3" t="s">
        <v>54</v>
      </c>
      <c r="G5061" s="1" t="s">
        <v>68</v>
      </c>
      <c r="H5061" s="5">
        <v>3.21</v>
      </c>
    </row>
    <row r="5062" spans="1:8">
      <c r="A5062" s="1" t="s">
        <v>160</v>
      </c>
      <c r="B5062" s="1" t="s">
        <v>173</v>
      </c>
      <c r="C5062" s="1" t="s">
        <v>336</v>
      </c>
      <c r="D5062" s="1">
        <v>6.5</v>
      </c>
      <c r="E5062" s="1" t="s">
        <v>87</v>
      </c>
      <c r="F5062" s="3" t="s">
        <v>55</v>
      </c>
      <c r="G5062" s="1" t="s">
        <v>68</v>
      </c>
      <c r="H5062" s="5">
        <v>3.21</v>
      </c>
    </row>
    <row r="5063" spans="1:8">
      <c r="A5063" s="1" t="s">
        <v>160</v>
      </c>
      <c r="B5063" s="1" t="s">
        <v>173</v>
      </c>
      <c r="C5063" s="1" t="s">
        <v>336</v>
      </c>
      <c r="D5063" s="1">
        <v>6.5</v>
      </c>
      <c r="E5063" s="1" t="s">
        <v>87</v>
      </c>
      <c r="F5063" s="3" t="s">
        <v>56</v>
      </c>
      <c r="G5063" s="1" t="s">
        <v>68</v>
      </c>
      <c r="H5063" s="5">
        <v>2.14</v>
      </c>
    </row>
    <row r="5064" spans="1:8">
      <c r="A5064" s="1" t="s">
        <v>160</v>
      </c>
      <c r="B5064" s="1" t="s">
        <v>173</v>
      </c>
      <c r="C5064" s="1" t="s">
        <v>336</v>
      </c>
      <c r="D5064" s="1">
        <v>6.5</v>
      </c>
      <c r="E5064" s="1" t="s">
        <v>87</v>
      </c>
      <c r="F5064" s="3" t="s">
        <v>57</v>
      </c>
      <c r="G5064" s="1" t="s">
        <v>68</v>
      </c>
      <c r="H5064" s="5" t="s">
        <v>69</v>
      </c>
    </row>
    <row r="5065" spans="1:8">
      <c r="A5065" s="1" t="s">
        <v>160</v>
      </c>
      <c r="B5065" s="1" t="s">
        <v>173</v>
      </c>
      <c r="C5065" s="1" t="s">
        <v>336</v>
      </c>
      <c r="D5065" s="1">
        <v>6.5</v>
      </c>
      <c r="E5065" s="1" t="s">
        <v>87</v>
      </c>
      <c r="F5065" s="3" t="s">
        <v>58</v>
      </c>
      <c r="G5065" s="1" t="s">
        <v>68</v>
      </c>
      <c r="H5065" s="5">
        <v>2.31833</v>
      </c>
    </row>
    <row r="5066" spans="1:8">
      <c r="A5066" s="1" t="s">
        <v>160</v>
      </c>
      <c r="B5066" s="1" t="s">
        <v>173</v>
      </c>
      <c r="C5066" s="1" t="s">
        <v>336</v>
      </c>
      <c r="D5066" s="1">
        <v>6.5</v>
      </c>
      <c r="E5066" s="1" t="s">
        <v>87</v>
      </c>
      <c r="F5066" s="3" t="s">
        <v>135</v>
      </c>
      <c r="G5066" s="1" t="s">
        <v>68</v>
      </c>
      <c r="H5066" s="5">
        <v>4.28</v>
      </c>
    </row>
    <row r="5067" spans="1:8">
      <c r="A5067" s="1" t="s">
        <v>160</v>
      </c>
      <c r="B5067" s="1" t="s">
        <v>173</v>
      </c>
      <c r="C5067" s="1" t="s">
        <v>336</v>
      </c>
      <c r="D5067" s="1">
        <v>6.5</v>
      </c>
      <c r="E5067" s="1" t="s">
        <v>87</v>
      </c>
      <c r="F5067" s="3" t="s">
        <v>59</v>
      </c>
      <c r="G5067" s="1" t="s">
        <v>68</v>
      </c>
      <c r="H5067" s="5">
        <v>2.14</v>
      </c>
    </row>
    <row r="5068" spans="1:8">
      <c r="A5068" s="1" t="s">
        <v>160</v>
      </c>
      <c r="B5068" s="1" t="s">
        <v>173</v>
      </c>
      <c r="C5068" s="1" t="s">
        <v>336</v>
      </c>
      <c r="D5068" s="1">
        <v>6.5</v>
      </c>
      <c r="E5068" s="1" t="s">
        <v>87</v>
      </c>
      <c r="F5068" s="3" t="s">
        <v>60</v>
      </c>
      <c r="G5068" s="1" t="s">
        <v>68</v>
      </c>
      <c r="H5068" s="5">
        <v>6.42</v>
      </c>
    </row>
    <row r="5069" spans="1:8">
      <c r="A5069" s="1" t="s">
        <v>160</v>
      </c>
      <c r="B5069" s="1" t="s">
        <v>173</v>
      </c>
      <c r="C5069" s="1" t="s">
        <v>336</v>
      </c>
      <c r="D5069" s="1">
        <v>6.5</v>
      </c>
      <c r="E5069" s="1" t="s">
        <v>87</v>
      </c>
      <c r="F5069" s="3" t="s">
        <v>61</v>
      </c>
      <c r="G5069" s="1" t="s">
        <v>67</v>
      </c>
      <c r="H5069" s="5" t="s">
        <v>69</v>
      </c>
    </row>
    <row r="5070" spans="1:8">
      <c r="A5070" s="1" t="s">
        <v>160</v>
      </c>
      <c r="B5070" s="1" t="s">
        <v>173</v>
      </c>
      <c r="C5070" s="1" t="s">
        <v>336</v>
      </c>
      <c r="D5070" s="1">
        <v>6.5</v>
      </c>
      <c r="E5070" s="1" t="s">
        <v>87</v>
      </c>
      <c r="F5070" s="3" t="s">
        <v>62</v>
      </c>
      <c r="G5070" s="1" t="s">
        <v>67</v>
      </c>
      <c r="H5070" s="5">
        <v>6.42</v>
      </c>
    </row>
    <row r="5071" spans="1:8">
      <c r="A5071" s="1" t="s">
        <v>160</v>
      </c>
      <c r="B5071" s="1" t="s">
        <v>173</v>
      </c>
      <c r="C5071" s="1" t="s">
        <v>336</v>
      </c>
      <c r="D5071" s="1">
        <v>6.5</v>
      </c>
      <c r="E5071" s="1" t="s">
        <v>87</v>
      </c>
      <c r="F5071" s="3" t="s">
        <v>63</v>
      </c>
      <c r="G5071" s="1" t="s">
        <v>67</v>
      </c>
      <c r="H5071" s="5">
        <v>2.14</v>
      </c>
    </row>
    <row r="5072" spans="1:8">
      <c r="A5072" s="1" t="s">
        <v>160</v>
      </c>
      <c r="B5072" s="1" t="s">
        <v>173</v>
      </c>
      <c r="C5072" s="1" t="s">
        <v>336</v>
      </c>
      <c r="D5072" s="1">
        <v>6.5</v>
      </c>
      <c r="E5072" s="1" t="s">
        <v>87</v>
      </c>
      <c r="F5072" s="3" t="s">
        <v>64</v>
      </c>
      <c r="G5072" s="1" t="s">
        <v>67</v>
      </c>
      <c r="H5072" s="5">
        <v>6.42</v>
      </c>
    </row>
    <row r="5073" spans="1:8">
      <c r="A5073" s="1" t="s">
        <v>160</v>
      </c>
      <c r="B5073" s="1" t="s">
        <v>173</v>
      </c>
      <c r="C5073" s="1" t="s">
        <v>336</v>
      </c>
      <c r="D5073" s="1">
        <v>6.5</v>
      </c>
      <c r="E5073" s="1" t="s">
        <v>87</v>
      </c>
      <c r="F5073" s="3" t="s">
        <v>65</v>
      </c>
      <c r="G5073" s="1" t="s">
        <v>67</v>
      </c>
      <c r="H5073" s="5">
        <v>2.14</v>
      </c>
    </row>
    <row r="5074" spans="1:8">
      <c r="A5074" s="1" t="s">
        <v>160</v>
      </c>
      <c r="B5074" s="1" t="s">
        <v>173</v>
      </c>
      <c r="C5074" s="1" t="s">
        <v>336</v>
      </c>
      <c r="D5074" s="1">
        <v>6.5</v>
      </c>
      <c r="E5074" s="1" t="s">
        <v>87</v>
      </c>
      <c r="F5074" s="3" t="s">
        <v>66</v>
      </c>
      <c r="G5074" s="1" t="s">
        <v>67</v>
      </c>
      <c r="H5074" s="5" t="s">
        <v>69</v>
      </c>
    </row>
    <row r="5075" spans="1:8">
      <c r="A5075" s="1" t="s">
        <v>160</v>
      </c>
      <c r="B5075" s="1" t="s">
        <v>174</v>
      </c>
      <c r="C5075" s="1" t="s">
        <v>175</v>
      </c>
      <c r="D5075" s="1">
        <v>5</v>
      </c>
      <c r="E5075" s="1" t="s">
        <v>87</v>
      </c>
      <c r="F5075" s="2" t="s">
        <v>11</v>
      </c>
      <c r="G5075" s="1" t="s">
        <v>67</v>
      </c>
      <c r="H5075" s="4">
        <v>6.42</v>
      </c>
    </row>
    <row r="5076" spans="1:8">
      <c r="A5076" s="1" t="s">
        <v>160</v>
      </c>
      <c r="B5076" s="1" t="s">
        <v>174</v>
      </c>
      <c r="C5076" s="1" t="s">
        <v>175</v>
      </c>
      <c r="D5076" s="1">
        <v>5</v>
      </c>
      <c r="E5076" s="1" t="s">
        <v>87</v>
      </c>
      <c r="F5076" s="2" t="s">
        <v>12</v>
      </c>
      <c r="G5076" s="1" t="s">
        <v>67</v>
      </c>
      <c r="H5076" s="4">
        <v>7.49</v>
      </c>
    </row>
    <row r="5077" spans="1:8">
      <c r="A5077" s="1" t="s">
        <v>160</v>
      </c>
      <c r="B5077" s="1" t="s">
        <v>174</v>
      </c>
      <c r="C5077" s="1" t="s">
        <v>175</v>
      </c>
      <c r="D5077" s="1">
        <v>5</v>
      </c>
      <c r="E5077" s="1" t="s">
        <v>87</v>
      </c>
      <c r="F5077" s="2" t="s">
        <v>13</v>
      </c>
      <c r="G5077" s="1" t="s">
        <v>67</v>
      </c>
      <c r="H5077" s="4">
        <v>4.4583300000000001</v>
      </c>
    </row>
    <row r="5078" spans="1:8">
      <c r="A5078" s="1" t="s">
        <v>160</v>
      </c>
      <c r="B5078" s="1" t="s">
        <v>174</v>
      </c>
      <c r="C5078" s="1" t="s">
        <v>175</v>
      </c>
      <c r="D5078" s="1">
        <v>5</v>
      </c>
      <c r="E5078" s="1" t="s">
        <v>87</v>
      </c>
      <c r="F5078" s="2" t="s">
        <v>14</v>
      </c>
      <c r="G5078" s="1" t="s">
        <v>67</v>
      </c>
      <c r="H5078" s="4">
        <v>6.7766700000000002</v>
      </c>
    </row>
    <row r="5079" spans="1:8">
      <c r="A5079" s="1" t="s">
        <v>160</v>
      </c>
      <c r="B5079" s="1" t="s">
        <v>174</v>
      </c>
      <c r="C5079" s="1" t="s">
        <v>175</v>
      </c>
      <c r="D5079" s="1">
        <v>5</v>
      </c>
      <c r="E5079" s="1" t="s">
        <v>87</v>
      </c>
      <c r="F5079" s="2" t="s">
        <v>15</v>
      </c>
      <c r="G5079" s="1" t="s">
        <v>67</v>
      </c>
      <c r="H5079" s="4">
        <v>9.6300000000000008</v>
      </c>
    </row>
    <row r="5080" spans="1:8">
      <c r="A5080" s="1" t="s">
        <v>160</v>
      </c>
      <c r="B5080" s="1" t="s">
        <v>174</v>
      </c>
      <c r="C5080" s="1" t="s">
        <v>175</v>
      </c>
      <c r="D5080" s="1">
        <v>5</v>
      </c>
      <c r="E5080" s="1" t="s">
        <v>87</v>
      </c>
      <c r="F5080" s="2" t="s">
        <v>16</v>
      </c>
      <c r="G5080" s="1" t="s">
        <v>67</v>
      </c>
      <c r="H5080" s="4">
        <v>6.7766700000000002</v>
      </c>
    </row>
    <row r="5081" spans="1:8">
      <c r="A5081" s="1" t="s">
        <v>160</v>
      </c>
      <c r="B5081" s="1" t="s">
        <v>174</v>
      </c>
      <c r="C5081" s="1" t="s">
        <v>175</v>
      </c>
      <c r="D5081" s="1">
        <v>5</v>
      </c>
      <c r="E5081" s="1" t="s">
        <v>87</v>
      </c>
      <c r="F5081" s="2" t="s">
        <v>17</v>
      </c>
      <c r="G5081" s="1" t="s">
        <v>67</v>
      </c>
      <c r="H5081" s="4">
        <v>6.7766700000000002</v>
      </c>
    </row>
    <row r="5082" spans="1:8">
      <c r="A5082" s="1" t="s">
        <v>160</v>
      </c>
      <c r="B5082" s="1" t="s">
        <v>174</v>
      </c>
      <c r="C5082" s="1" t="s">
        <v>175</v>
      </c>
      <c r="D5082" s="1">
        <v>5</v>
      </c>
      <c r="E5082" s="1" t="s">
        <v>87</v>
      </c>
      <c r="F5082" s="2" t="s">
        <v>18</v>
      </c>
      <c r="G5082" s="1" t="s">
        <v>68</v>
      </c>
      <c r="H5082" s="4">
        <v>12.84</v>
      </c>
    </row>
    <row r="5083" spans="1:8">
      <c r="A5083" s="1" t="s">
        <v>160</v>
      </c>
      <c r="B5083" s="1" t="s">
        <v>174</v>
      </c>
      <c r="C5083" s="1" t="s">
        <v>175</v>
      </c>
      <c r="D5083" s="1">
        <v>5</v>
      </c>
      <c r="E5083" s="1" t="s">
        <v>87</v>
      </c>
      <c r="F5083" s="2" t="s">
        <v>19</v>
      </c>
      <c r="G5083" s="1" t="s">
        <v>67</v>
      </c>
      <c r="H5083" s="4">
        <v>13.553330000000001</v>
      </c>
    </row>
    <row r="5084" spans="1:8">
      <c r="A5084" s="1" t="s">
        <v>160</v>
      </c>
      <c r="B5084" s="1" t="s">
        <v>174</v>
      </c>
      <c r="C5084" s="1" t="s">
        <v>175</v>
      </c>
      <c r="D5084" s="1">
        <v>5</v>
      </c>
      <c r="E5084" s="1" t="s">
        <v>87</v>
      </c>
      <c r="F5084" s="2" t="s">
        <v>20</v>
      </c>
      <c r="G5084" s="1" t="s">
        <v>67</v>
      </c>
      <c r="H5084" s="4" t="s">
        <v>69</v>
      </c>
    </row>
    <row r="5085" spans="1:8">
      <c r="A5085" s="1" t="s">
        <v>160</v>
      </c>
      <c r="B5085" s="1" t="s">
        <v>174</v>
      </c>
      <c r="C5085" s="1" t="s">
        <v>175</v>
      </c>
      <c r="D5085" s="1">
        <v>5</v>
      </c>
      <c r="E5085" s="1" t="s">
        <v>87</v>
      </c>
      <c r="F5085" s="2" t="s">
        <v>21</v>
      </c>
      <c r="G5085" s="1" t="s">
        <v>67</v>
      </c>
      <c r="H5085" s="4" t="s">
        <v>69</v>
      </c>
    </row>
    <row r="5086" spans="1:8">
      <c r="A5086" s="1" t="s">
        <v>160</v>
      </c>
      <c r="B5086" s="1" t="s">
        <v>174</v>
      </c>
      <c r="C5086" s="1" t="s">
        <v>175</v>
      </c>
      <c r="D5086" s="1">
        <v>5</v>
      </c>
      <c r="E5086" s="1" t="s">
        <v>87</v>
      </c>
      <c r="F5086" s="2" t="s">
        <v>22</v>
      </c>
      <c r="G5086" s="1" t="s">
        <v>67</v>
      </c>
      <c r="H5086" s="4" t="s">
        <v>69</v>
      </c>
    </row>
    <row r="5087" spans="1:8">
      <c r="A5087" s="1" t="s">
        <v>160</v>
      </c>
      <c r="B5087" s="1" t="s">
        <v>174</v>
      </c>
      <c r="C5087" s="1" t="s">
        <v>175</v>
      </c>
      <c r="D5087" s="1">
        <v>5</v>
      </c>
      <c r="E5087" s="1" t="s">
        <v>87</v>
      </c>
      <c r="F5087" s="2" t="s">
        <v>23</v>
      </c>
      <c r="G5087" s="1" t="s">
        <v>67</v>
      </c>
      <c r="H5087" s="4" t="s">
        <v>69</v>
      </c>
    </row>
    <row r="5088" spans="1:8">
      <c r="A5088" s="1" t="s">
        <v>160</v>
      </c>
      <c r="B5088" s="1" t="s">
        <v>174</v>
      </c>
      <c r="C5088" s="1" t="s">
        <v>175</v>
      </c>
      <c r="D5088" s="1">
        <v>5</v>
      </c>
      <c r="E5088" s="1" t="s">
        <v>87</v>
      </c>
      <c r="F5088" s="2" t="s">
        <v>24</v>
      </c>
      <c r="G5088" s="1" t="s">
        <v>67</v>
      </c>
      <c r="H5088" s="4" t="s">
        <v>69</v>
      </c>
    </row>
    <row r="5089" spans="1:8">
      <c r="A5089" s="1" t="s">
        <v>160</v>
      </c>
      <c r="B5089" s="1" t="s">
        <v>174</v>
      </c>
      <c r="C5089" s="1" t="s">
        <v>175</v>
      </c>
      <c r="D5089" s="1">
        <v>5</v>
      </c>
      <c r="E5089" s="1" t="s">
        <v>87</v>
      </c>
      <c r="F5089" s="3" t="s">
        <v>25</v>
      </c>
      <c r="G5089" s="1" t="s">
        <v>67</v>
      </c>
      <c r="H5089" s="5" t="s">
        <v>69</v>
      </c>
    </row>
    <row r="5090" spans="1:8">
      <c r="A5090" s="1" t="s">
        <v>160</v>
      </c>
      <c r="B5090" s="1" t="s">
        <v>174</v>
      </c>
      <c r="C5090" s="1" t="s">
        <v>175</v>
      </c>
      <c r="D5090" s="1">
        <v>5</v>
      </c>
      <c r="E5090" s="1" t="s">
        <v>87</v>
      </c>
      <c r="F5090" s="3" t="s">
        <v>26</v>
      </c>
      <c r="G5090" s="1" t="s">
        <v>67</v>
      </c>
      <c r="H5090" s="5">
        <v>7.49</v>
      </c>
    </row>
    <row r="5091" spans="1:8">
      <c r="A5091" s="1" t="s">
        <v>160</v>
      </c>
      <c r="B5091" s="1" t="s">
        <v>174</v>
      </c>
      <c r="C5091" s="1" t="s">
        <v>175</v>
      </c>
      <c r="D5091" s="1">
        <v>5</v>
      </c>
      <c r="E5091" s="1" t="s">
        <v>87</v>
      </c>
      <c r="F5091" s="3" t="s">
        <v>27</v>
      </c>
      <c r="G5091" s="1" t="s">
        <v>67</v>
      </c>
      <c r="H5091" s="5">
        <v>3.21</v>
      </c>
    </row>
    <row r="5092" spans="1:8">
      <c r="A5092" s="1" t="s">
        <v>160</v>
      </c>
      <c r="B5092" s="1" t="s">
        <v>174</v>
      </c>
      <c r="C5092" s="1" t="s">
        <v>175</v>
      </c>
      <c r="D5092" s="1">
        <v>5</v>
      </c>
      <c r="E5092" s="1" t="s">
        <v>87</v>
      </c>
      <c r="F5092" s="3" t="s">
        <v>28</v>
      </c>
      <c r="G5092" s="1" t="s">
        <v>67</v>
      </c>
      <c r="H5092" s="5">
        <v>3.21</v>
      </c>
    </row>
    <row r="5093" spans="1:8">
      <c r="A5093" s="1" t="s">
        <v>160</v>
      </c>
      <c r="B5093" s="1" t="s">
        <v>174</v>
      </c>
      <c r="C5093" s="1" t="s">
        <v>175</v>
      </c>
      <c r="D5093" s="1">
        <v>5</v>
      </c>
      <c r="E5093" s="1" t="s">
        <v>87</v>
      </c>
      <c r="F5093" s="3" t="s">
        <v>29</v>
      </c>
      <c r="G5093" s="1" t="s">
        <v>67</v>
      </c>
      <c r="H5093" s="5">
        <v>4.28</v>
      </c>
    </row>
    <row r="5094" spans="1:8">
      <c r="A5094" s="1" t="s">
        <v>160</v>
      </c>
      <c r="B5094" s="1" t="s">
        <v>174</v>
      </c>
      <c r="C5094" s="1" t="s">
        <v>175</v>
      </c>
      <c r="D5094" s="1">
        <v>5</v>
      </c>
      <c r="E5094" s="1" t="s">
        <v>87</v>
      </c>
      <c r="F5094" s="3" t="s">
        <v>30</v>
      </c>
      <c r="G5094" s="1" t="s">
        <v>67</v>
      </c>
      <c r="H5094" s="5">
        <v>3.21</v>
      </c>
    </row>
    <row r="5095" spans="1:8">
      <c r="A5095" s="1" t="s">
        <v>160</v>
      </c>
      <c r="B5095" s="1" t="s">
        <v>174</v>
      </c>
      <c r="C5095" s="1" t="s">
        <v>175</v>
      </c>
      <c r="D5095" s="1">
        <v>5</v>
      </c>
      <c r="E5095" s="1" t="s">
        <v>87</v>
      </c>
      <c r="F5095" s="3" t="s">
        <v>31</v>
      </c>
      <c r="G5095" s="1" t="s">
        <v>67</v>
      </c>
      <c r="H5095" s="5">
        <v>2.14</v>
      </c>
    </row>
    <row r="5096" spans="1:8">
      <c r="A5096" s="1" t="s">
        <v>160</v>
      </c>
      <c r="B5096" s="1" t="s">
        <v>174</v>
      </c>
      <c r="C5096" s="1" t="s">
        <v>175</v>
      </c>
      <c r="D5096" s="1">
        <v>5</v>
      </c>
      <c r="E5096" s="1" t="s">
        <v>87</v>
      </c>
      <c r="F5096" s="3" t="s">
        <v>32</v>
      </c>
      <c r="G5096" s="1" t="s">
        <v>67</v>
      </c>
      <c r="H5096" s="5">
        <v>4.28</v>
      </c>
    </row>
    <row r="5097" spans="1:8">
      <c r="A5097" s="1" t="s">
        <v>160</v>
      </c>
      <c r="B5097" s="1" t="s">
        <v>174</v>
      </c>
      <c r="C5097" s="1" t="s">
        <v>175</v>
      </c>
      <c r="D5097" s="1">
        <v>5</v>
      </c>
      <c r="E5097" s="1" t="s">
        <v>87</v>
      </c>
      <c r="F5097" s="3" t="s">
        <v>33</v>
      </c>
      <c r="G5097" s="1" t="s">
        <v>67</v>
      </c>
      <c r="H5097" s="5">
        <v>4.28</v>
      </c>
    </row>
    <row r="5098" spans="1:8">
      <c r="A5098" s="1" t="s">
        <v>160</v>
      </c>
      <c r="B5098" s="1" t="s">
        <v>174</v>
      </c>
      <c r="C5098" s="1" t="s">
        <v>175</v>
      </c>
      <c r="D5098" s="1">
        <v>5</v>
      </c>
      <c r="E5098" s="1" t="s">
        <v>87</v>
      </c>
      <c r="F5098" s="3" t="s">
        <v>34</v>
      </c>
      <c r="G5098" s="1" t="s">
        <v>67</v>
      </c>
      <c r="H5098" s="5">
        <v>6.42</v>
      </c>
    </row>
    <row r="5099" spans="1:8">
      <c r="A5099" s="1" t="s">
        <v>160</v>
      </c>
      <c r="B5099" s="1" t="s">
        <v>174</v>
      </c>
      <c r="C5099" s="1" t="s">
        <v>175</v>
      </c>
      <c r="D5099" s="1">
        <v>5</v>
      </c>
      <c r="E5099" s="1" t="s">
        <v>87</v>
      </c>
      <c r="F5099" s="3" t="s">
        <v>35</v>
      </c>
      <c r="G5099" s="1" t="s">
        <v>67</v>
      </c>
      <c r="H5099" s="5">
        <v>6.42</v>
      </c>
    </row>
    <row r="5100" spans="1:8">
      <c r="A5100" s="1" t="s">
        <v>160</v>
      </c>
      <c r="B5100" s="1" t="s">
        <v>174</v>
      </c>
      <c r="C5100" s="1" t="s">
        <v>175</v>
      </c>
      <c r="D5100" s="1">
        <v>5</v>
      </c>
      <c r="E5100" s="1" t="s">
        <v>87</v>
      </c>
      <c r="F5100" s="3" t="s">
        <v>36</v>
      </c>
      <c r="G5100" s="1" t="s">
        <v>67</v>
      </c>
      <c r="H5100" s="5">
        <v>6.7766700000000002</v>
      </c>
    </row>
    <row r="5101" spans="1:8">
      <c r="A5101" s="1" t="s">
        <v>160</v>
      </c>
      <c r="B5101" s="1" t="s">
        <v>174</v>
      </c>
      <c r="C5101" s="1" t="s">
        <v>175</v>
      </c>
      <c r="D5101" s="1">
        <v>5</v>
      </c>
      <c r="E5101" s="1" t="s">
        <v>87</v>
      </c>
      <c r="F5101" s="3" t="s">
        <v>37</v>
      </c>
      <c r="G5101" s="1" t="s">
        <v>67</v>
      </c>
      <c r="H5101" s="5">
        <v>6.2416700000000001</v>
      </c>
    </row>
    <row r="5102" spans="1:8">
      <c r="A5102" s="1" t="s">
        <v>160</v>
      </c>
      <c r="B5102" s="1" t="s">
        <v>174</v>
      </c>
      <c r="C5102" s="1" t="s">
        <v>175</v>
      </c>
      <c r="D5102" s="1">
        <v>5</v>
      </c>
      <c r="E5102" s="1" t="s">
        <v>87</v>
      </c>
      <c r="F5102" s="3" t="s">
        <v>38</v>
      </c>
      <c r="G5102" s="1" t="s">
        <v>67</v>
      </c>
      <c r="H5102" s="6">
        <v>11.41333</v>
      </c>
    </row>
    <row r="5103" spans="1:8">
      <c r="A5103" s="1" t="s">
        <v>160</v>
      </c>
      <c r="B5103" s="1" t="s">
        <v>174</v>
      </c>
      <c r="C5103" s="1" t="s">
        <v>175</v>
      </c>
      <c r="D5103" s="1">
        <v>5</v>
      </c>
      <c r="E5103" s="1" t="s">
        <v>87</v>
      </c>
      <c r="F5103" s="3" t="s">
        <v>39</v>
      </c>
      <c r="G5103" s="1" t="s">
        <v>67</v>
      </c>
      <c r="H5103" s="6" t="s">
        <v>69</v>
      </c>
    </row>
    <row r="5104" spans="1:8">
      <c r="A5104" s="1" t="s">
        <v>160</v>
      </c>
      <c r="B5104" s="1" t="s">
        <v>174</v>
      </c>
      <c r="C5104" s="1" t="s">
        <v>175</v>
      </c>
      <c r="D5104" s="1">
        <v>5</v>
      </c>
      <c r="E5104" s="1" t="s">
        <v>87</v>
      </c>
      <c r="F5104" s="3" t="s">
        <v>40</v>
      </c>
      <c r="G5104" s="1" t="s">
        <v>67</v>
      </c>
      <c r="H5104" s="5">
        <v>6.42</v>
      </c>
    </row>
    <row r="5105" spans="1:8">
      <c r="A5105" s="1" t="s">
        <v>160</v>
      </c>
      <c r="B5105" s="1" t="s">
        <v>174</v>
      </c>
      <c r="C5105" s="1" t="s">
        <v>175</v>
      </c>
      <c r="D5105" s="1">
        <v>5</v>
      </c>
      <c r="E5105" s="1" t="s">
        <v>87</v>
      </c>
      <c r="F5105" s="3" t="s">
        <v>41</v>
      </c>
      <c r="G5105" s="1" t="s">
        <v>68</v>
      </c>
      <c r="H5105" s="5">
        <v>14.623329999999999</v>
      </c>
    </row>
    <row r="5106" spans="1:8">
      <c r="A5106" s="1" t="s">
        <v>160</v>
      </c>
      <c r="B5106" s="1" t="s">
        <v>174</v>
      </c>
      <c r="C5106" s="1" t="s">
        <v>175</v>
      </c>
      <c r="D5106" s="1">
        <v>5</v>
      </c>
      <c r="E5106" s="1" t="s">
        <v>87</v>
      </c>
      <c r="F5106" s="3" t="s">
        <v>42</v>
      </c>
      <c r="G5106" s="1" t="s">
        <v>68</v>
      </c>
      <c r="H5106" s="5">
        <v>6.42</v>
      </c>
    </row>
    <row r="5107" spans="1:8">
      <c r="A5107" s="1" t="s">
        <v>160</v>
      </c>
      <c r="B5107" s="1" t="s">
        <v>174</v>
      </c>
      <c r="C5107" s="1" t="s">
        <v>175</v>
      </c>
      <c r="D5107" s="1">
        <v>5</v>
      </c>
      <c r="E5107" s="1" t="s">
        <v>87</v>
      </c>
      <c r="F5107" s="3" t="s">
        <v>43</v>
      </c>
      <c r="G5107" s="1" t="s">
        <v>67</v>
      </c>
      <c r="H5107" s="5">
        <v>4.28</v>
      </c>
    </row>
    <row r="5108" spans="1:8">
      <c r="A5108" s="1" t="s">
        <v>160</v>
      </c>
      <c r="B5108" s="1" t="s">
        <v>174</v>
      </c>
      <c r="C5108" s="1" t="s">
        <v>175</v>
      </c>
      <c r="D5108" s="1">
        <v>5</v>
      </c>
      <c r="E5108" s="1" t="s">
        <v>87</v>
      </c>
      <c r="F5108" s="3" t="s">
        <v>44</v>
      </c>
      <c r="G5108" s="1" t="s">
        <v>67</v>
      </c>
      <c r="H5108" s="5" t="s">
        <v>69</v>
      </c>
    </row>
    <row r="5109" spans="1:8">
      <c r="A5109" s="1" t="s">
        <v>160</v>
      </c>
      <c r="B5109" s="1" t="s">
        <v>174</v>
      </c>
      <c r="C5109" s="1" t="s">
        <v>175</v>
      </c>
      <c r="D5109" s="1">
        <v>5</v>
      </c>
      <c r="E5109" s="1" t="s">
        <v>87</v>
      </c>
      <c r="F5109" s="3" t="s">
        <v>45</v>
      </c>
      <c r="G5109" s="1" t="s">
        <v>68</v>
      </c>
      <c r="H5109" s="5">
        <v>6.5983299999999998</v>
      </c>
    </row>
    <row r="5110" spans="1:8">
      <c r="A5110" s="1" t="s">
        <v>160</v>
      </c>
      <c r="B5110" s="1" t="s">
        <v>174</v>
      </c>
      <c r="C5110" s="1" t="s">
        <v>175</v>
      </c>
      <c r="D5110" s="1">
        <v>5</v>
      </c>
      <c r="E5110" s="1" t="s">
        <v>87</v>
      </c>
      <c r="F5110" s="3" t="s">
        <v>46</v>
      </c>
      <c r="G5110" s="1" t="s">
        <v>67</v>
      </c>
      <c r="H5110" s="5">
        <v>6.5983299999999998</v>
      </c>
    </row>
    <row r="5111" spans="1:8">
      <c r="A5111" s="1" t="s">
        <v>160</v>
      </c>
      <c r="B5111" s="1" t="s">
        <v>174</v>
      </c>
      <c r="C5111" s="1" t="s">
        <v>175</v>
      </c>
      <c r="D5111" s="1">
        <v>5</v>
      </c>
      <c r="E5111" s="1" t="s">
        <v>87</v>
      </c>
      <c r="F5111" s="3" t="s">
        <v>47</v>
      </c>
      <c r="G5111" s="1" t="s">
        <v>68</v>
      </c>
      <c r="H5111" s="5">
        <v>20.686669999999999</v>
      </c>
    </row>
    <row r="5112" spans="1:8">
      <c r="A5112" s="1" t="s">
        <v>160</v>
      </c>
      <c r="B5112" s="1" t="s">
        <v>174</v>
      </c>
      <c r="C5112" s="1" t="s">
        <v>175</v>
      </c>
      <c r="D5112" s="1">
        <v>5</v>
      </c>
      <c r="E5112" s="1" t="s">
        <v>87</v>
      </c>
      <c r="F5112" s="3" t="s">
        <v>48</v>
      </c>
      <c r="G5112" s="1" t="s">
        <v>68</v>
      </c>
      <c r="H5112" s="5">
        <v>6.5983299999999998</v>
      </c>
    </row>
    <row r="5113" spans="1:8">
      <c r="A5113" s="1" t="s">
        <v>160</v>
      </c>
      <c r="B5113" s="1" t="s">
        <v>174</v>
      </c>
      <c r="C5113" s="1" t="s">
        <v>175</v>
      </c>
      <c r="D5113" s="1">
        <v>5</v>
      </c>
      <c r="E5113" s="1" t="s">
        <v>87</v>
      </c>
      <c r="F5113" s="3" t="s">
        <v>49</v>
      </c>
      <c r="G5113" s="1" t="s">
        <v>67</v>
      </c>
      <c r="H5113" s="5">
        <v>4.28</v>
      </c>
    </row>
    <row r="5114" spans="1:8">
      <c r="A5114" s="1" t="s">
        <v>160</v>
      </c>
      <c r="B5114" s="1" t="s">
        <v>174</v>
      </c>
      <c r="C5114" s="1" t="s">
        <v>175</v>
      </c>
      <c r="D5114" s="1">
        <v>5</v>
      </c>
      <c r="E5114" s="1" t="s">
        <v>87</v>
      </c>
      <c r="F5114" s="3" t="s">
        <v>50</v>
      </c>
      <c r="G5114" s="1" t="s">
        <v>68</v>
      </c>
      <c r="H5114" s="5">
        <v>3.21</v>
      </c>
    </row>
    <row r="5115" spans="1:8">
      <c r="A5115" s="1" t="s">
        <v>160</v>
      </c>
      <c r="B5115" s="1" t="s">
        <v>174</v>
      </c>
      <c r="C5115" s="1" t="s">
        <v>175</v>
      </c>
      <c r="D5115" s="1">
        <v>5</v>
      </c>
      <c r="E5115" s="1" t="s">
        <v>87</v>
      </c>
      <c r="F5115" s="3" t="s">
        <v>51</v>
      </c>
      <c r="G5115" s="1" t="s">
        <v>67</v>
      </c>
      <c r="H5115" s="5">
        <v>14.623329999999999</v>
      </c>
    </row>
    <row r="5116" spans="1:8">
      <c r="A5116" s="1" t="s">
        <v>160</v>
      </c>
      <c r="B5116" s="1" t="s">
        <v>174</v>
      </c>
      <c r="C5116" s="1" t="s">
        <v>175</v>
      </c>
      <c r="D5116" s="1">
        <v>5</v>
      </c>
      <c r="E5116" s="1" t="s">
        <v>87</v>
      </c>
      <c r="F5116" s="3" t="s">
        <v>52</v>
      </c>
      <c r="G5116" s="1" t="s">
        <v>68</v>
      </c>
      <c r="H5116" s="5">
        <v>4.1016700000000004</v>
      </c>
    </row>
    <row r="5117" spans="1:8">
      <c r="A5117" s="1" t="s">
        <v>160</v>
      </c>
      <c r="B5117" s="1" t="s">
        <v>174</v>
      </c>
      <c r="C5117" s="1" t="s">
        <v>175</v>
      </c>
      <c r="D5117" s="1">
        <v>5</v>
      </c>
      <c r="E5117" s="1" t="s">
        <v>87</v>
      </c>
      <c r="F5117" s="3" t="s">
        <v>53</v>
      </c>
      <c r="G5117" s="1" t="s">
        <v>68</v>
      </c>
      <c r="H5117" s="5">
        <v>10.34333</v>
      </c>
    </row>
    <row r="5118" spans="1:8">
      <c r="A5118" s="1" t="s">
        <v>160</v>
      </c>
      <c r="B5118" s="1" t="s">
        <v>174</v>
      </c>
      <c r="C5118" s="1" t="s">
        <v>175</v>
      </c>
      <c r="D5118" s="1">
        <v>5</v>
      </c>
      <c r="E5118" s="1" t="s">
        <v>87</v>
      </c>
      <c r="F5118" s="3" t="s">
        <v>54</v>
      </c>
      <c r="G5118" s="1" t="s">
        <v>68</v>
      </c>
      <c r="H5118" s="5">
        <v>8.56</v>
      </c>
    </row>
    <row r="5119" spans="1:8">
      <c r="A5119" s="1" t="s">
        <v>160</v>
      </c>
      <c r="B5119" s="1" t="s">
        <v>174</v>
      </c>
      <c r="C5119" s="1" t="s">
        <v>175</v>
      </c>
      <c r="D5119" s="1">
        <v>5</v>
      </c>
      <c r="E5119" s="1" t="s">
        <v>87</v>
      </c>
      <c r="F5119" s="3" t="s">
        <v>55</v>
      </c>
      <c r="G5119" s="1" t="s">
        <v>68</v>
      </c>
      <c r="H5119" s="5">
        <v>6.42</v>
      </c>
    </row>
    <row r="5120" spans="1:8">
      <c r="A5120" s="1" t="s">
        <v>160</v>
      </c>
      <c r="B5120" s="1" t="s">
        <v>174</v>
      </c>
      <c r="C5120" s="1" t="s">
        <v>175</v>
      </c>
      <c r="D5120" s="1">
        <v>5</v>
      </c>
      <c r="E5120" s="1" t="s">
        <v>87</v>
      </c>
      <c r="F5120" s="3" t="s">
        <v>56</v>
      </c>
      <c r="G5120" s="1" t="s">
        <v>68</v>
      </c>
      <c r="H5120" s="5">
        <v>7.3116700000000003</v>
      </c>
    </row>
    <row r="5121" spans="1:8">
      <c r="A5121" s="1" t="s">
        <v>160</v>
      </c>
      <c r="B5121" s="1" t="s">
        <v>174</v>
      </c>
      <c r="C5121" s="1" t="s">
        <v>175</v>
      </c>
      <c r="D5121" s="1">
        <v>5</v>
      </c>
      <c r="E5121" s="1" t="s">
        <v>87</v>
      </c>
      <c r="F5121" s="3" t="s">
        <v>57</v>
      </c>
      <c r="G5121" s="1" t="s">
        <v>68</v>
      </c>
      <c r="H5121" s="5">
        <v>5.1716699999999998</v>
      </c>
    </row>
    <row r="5122" spans="1:8">
      <c r="A5122" s="1" t="s">
        <v>160</v>
      </c>
      <c r="B5122" s="1" t="s">
        <v>174</v>
      </c>
      <c r="C5122" s="1" t="s">
        <v>175</v>
      </c>
      <c r="D5122" s="1">
        <v>5</v>
      </c>
      <c r="E5122" s="1" t="s">
        <v>87</v>
      </c>
      <c r="F5122" s="3" t="s">
        <v>58</v>
      </c>
      <c r="G5122" s="1" t="s">
        <v>68</v>
      </c>
      <c r="H5122" s="5">
        <v>5.1716699999999998</v>
      </c>
    </row>
    <row r="5123" spans="1:8">
      <c r="A5123" s="1" t="s">
        <v>160</v>
      </c>
      <c r="B5123" s="1" t="s">
        <v>174</v>
      </c>
      <c r="C5123" s="1" t="s">
        <v>175</v>
      </c>
      <c r="D5123" s="1">
        <v>5</v>
      </c>
      <c r="E5123" s="1" t="s">
        <v>87</v>
      </c>
      <c r="F5123" s="3" t="s">
        <v>135</v>
      </c>
      <c r="G5123" s="1" t="s">
        <v>68</v>
      </c>
      <c r="H5123" s="5" t="s">
        <v>69</v>
      </c>
    </row>
    <row r="5124" spans="1:8">
      <c r="A5124" s="1" t="s">
        <v>160</v>
      </c>
      <c r="B5124" s="1" t="s">
        <v>174</v>
      </c>
      <c r="C5124" s="1" t="s">
        <v>175</v>
      </c>
      <c r="D5124" s="1">
        <v>5</v>
      </c>
      <c r="E5124" s="1" t="s">
        <v>87</v>
      </c>
      <c r="F5124" s="3" t="s">
        <v>59</v>
      </c>
      <c r="G5124" s="1" t="s">
        <v>68</v>
      </c>
      <c r="H5124" s="5" t="s">
        <v>69</v>
      </c>
    </row>
    <row r="5125" spans="1:8">
      <c r="A5125" s="1" t="s">
        <v>160</v>
      </c>
      <c r="B5125" s="1" t="s">
        <v>174</v>
      </c>
      <c r="C5125" s="1" t="s">
        <v>175</v>
      </c>
      <c r="D5125" s="1">
        <v>5</v>
      </c>
      <c r="E5125" s="1" t="s">
        <v>87</v>
      </c>
      <c r="F5125" s="3" t="s">
        <v>60</v>
      </c>
      <c r="G5125" s="1" t="s">
        <v>68</v>
      </c>
      <c r="H5125" s="5">
        <v>7.8466699999999996</v>
      </c>
    </row>
    <row r="5126" spans="1:8">
      <c r="A5126" s="1" t="s">
        <v>160</v>
      </c>
      <c r="B5126" s="1" t="s">
        <v>174</v>
      </c>
      <c r="C5126" s="1" t="s">
        <v>175</v>
      </c>
      <c r="D5126" s="1">
        <v>5</v>
      </c>
      <c r="E5126" s="1" t="s">
        <v>87</v>
      </c>
      <c r="F5126" s="3" t="s">
        <v>61</v>
      </c>
      <c r="G5126" s="1" t="s">
        <v>67</v>
      </c>
      <c r="H5126" s="5" t="s">
        <v>69</v>
      </c>
    </row>
    <row r="5127" spans="1:8">
      <c r="A5127" s="1" t="s">
        <v>160</v>
      </c>
      <c r="B5127" s="1" t="s">
        <v>174</v>
      </c>
      <c r="C5127" s="1" t="s">
        <v>175</v>
      </c>
      <c r="D5127" s="1">
        <v>5</v>
      </c>
      <c r="E5127" s="1" t="s">
        <v>87</v>
      </c>
      <c r="F5127" s="3" t="s">
        <v>62</v>
      </c>
      <c r="G5127" s="1" t="s">
        <v>67</v>
      </c>
      <c r="H5127" s="5">
        <v>10.164999999999999</v>
      </c>
    </row>
    <row r="5128" spans="1:8">
      <c r="A5128" s="1" t="s">
        <v>160</v>
      </c>
      <c r="B5128" s="1" t="s">
        <v>174</v>
      </c>
      <c r="C5128" s="1" t="s">
        <v>175</v>
      </c>
      <c r="D5128" s="1">
        <v>5</v>
      </c>
      <c r="E5128" s="1" t="s">
        <v>87</v>
      </c>
      <c r="F5128" s="3" t="s">
        <v>63</v>
      </c>
      <c r="G5128" s="1" t="s">
        <v>67</v>
      </c>
      <c r="H5128" s="5">
        <v>4.28</v>
      </c>
    </row>
    <row r="5129" spans="1:8">
      <c r="A5129" s="1" t="s">
        <v>160</v>
      </c>
      <c r="B5129" s="1" t="s">
        <v>174</v>
      </c>
      <c r="C5129" s="1" t="s">
        <v>175</v>
      </c>
      <c r="D5129" s="1">
        <v>5</v>
      </c>
      <c r="E5129" s="1" t="s">
        <v>87</v>
      </c>
      <c r="F5129" s="3" t="s">
        <v>64</v>
      </c>
      <c r="G5129" s="1" t="s">
        <v>67</v>
      </c>
      <c r="H5129" s="5">
        <v>6.42</v>
      </c>
    </row>
    <row r="5130" spans="1:8">
      <c r="A5130" s="1" t="s">
        <v>160</v>
      </c>
      <c r="B5130" s="1" t="s">
        <v>174</v>
      </c>
      <c r="C5130" s="1" t="s">
        <v>175</v>
      </c>
      <c r="D5130" s="1">
        <v>5</v>
      </c>
      <c r="E5130" s="1" t="s">
        <v>87</v>
      </c>
      <c r="F5130" s="3" t="s">
        <v>65</v>
      </c>
      <c r="G5130" s="1" t="s">
        <v>67</v>
      </c>
      <c r="H5130" s="5">
        <v>3.0316700000000001</v>
      </c>
    </row>
    <row r="5131" spans="1:8">
      <c r="A5131" s="1" t="s">
        <v>160</v>
      </c>
      <c r="B5131" s="1" t="s">
        <v>174</v>
      </c>
      <c r="C5131" s="1" t="s">
        <v>175</v>
      </c>
      <c r="D5131" s="1">
        <v>5</v>
      </c>
      <c r="E5131" s="1" t="s">
        <v>87</v>
      </c>
      <c r="F5131" s="3" t="s">
        <v>66</v>
      </c>
      <c r="G5131" s="1" t="s">
        <v>67</v>
      </c>
      <c r="H5131" s="5">
        <v>6.42</v>
      </c>
    </row>
    <row r="5132" spans="1:8">
      <c r="A5132" s="1" t="s">
        <v>160</v>
      </c>
      <c r="B5132" s="1" t="s">
        <v>174</v>
      </c>
      <c r="C5132" s="1" t="s">
        <v>176</v>
      </c>
      <c r="D5132" s="1">
        <v>1</v>
      </c>
      <c r="E5132" s="1" t="s">
        <v>71</v>
      </c>
      <c r="F5132" s="2" t="s">
        <v>11</v>
      </c>
      <c r="G5132" s="1" t="s">
        <v>67</v>
      </c>
      <c r="H5132" s="4">
        <v>4.28</v>
      </c>
    </row>
    <row r="5133" spans="1:8">
      <c r="A5133" s="1" t="s">
        <v>160</v>
      </c>
      <c r="B5133" s="1" t="s">
        <v>174</v>
      </c>
      <c r="C5133" s="1" t="s">
        <v>176</v>
      </c>
      <c r="D5133" s="1">
        <v>1</v>
      </c>
      <c r="E5133" s="1" t="s">
        <v>71</v>
      </c>
      <c r="F5133" s="2" t="s">
        <v>12</v>
      </c>
      <c r="G5133" s="1" t="s">
        <v>67</v>
      </c>
      <c r="H5133" s="4">
        <v>4.28</v>
      </c>
    </row>
    <row r="5134" spans="1:8">
      <c r="A5134" s="1" t="s">
        <v>160</v>
      </c>
      <c r="B5134" s="1" t="s">
        <v>174</v>
      </c>
      <c r="C5134" s="1" t="s">
        <v>176</v>
      </c>
      <c r="D5134" s="1">
        <v>1</v>
      </c>
      <c r="E5134" s="1" t="s">
        <v>71</v>
      </c>
      <c r="F5134" s="2" t="s">
        <v>13</v>
      </c>
      <c r="G5134" s="1" t="s">
        <v>67</v>
      </c>
      <c r="H5134" s="4">
        <v>0.75792000000000004</v>
      </c>
    </row>
    <row r="5135" spans="1:8">
      <c r="A5135" s="1" t="s">
        <v>160</v>
      </c>
      <c r="B5135" s="1" t="s">
        <v>174</v>
      </c>
      <c r="C5135" s="1" t="s">
        <v>176</v>
      </c>
      <c r="D5135" s="1">
        <v>1</v>
      </c>
      <c r="E5135" s="1" t="s">
        <v>71</v>
      </c>
      <c r="F5135" s="2" t="s">
        <v>14</v>
      </c>
      <c r="G5135" s="1" t="s">
        <v>67</v>
      </c>
      <c r="H5135" s="4">
        <v>6.42</v>
      </c>
    </row>
    <row r="5136" spans="1:8">
      <c r="A5136" s="1" t="s">
        <v>160</v>
      </c>
      <c r="B5136" s="1" t="s">
        <v>174</v>
      </c>
      <c r="C5136" s="1" t="s">
        <v>176</v>
      </c>
      <c r="D5136" s="1">
        <v>1</v>
      </c>
      <c r="E5136" s="1" t="s">
        <v>71</v>
      </c>
      <c r="F5136" s="2" t="s">
        <v>15</v>
      </c>
      <c r="G5136" s="1" t="s">
        <v>67</v>
      </c>
      <c r="H5136" s="4">
        <v>8.56</v>
      </c>
    </row>
    <row r="5137" spans="1:8">
      <c r="A5137" s="1" t="s">
        <v>160</v>
      </c>
      <c r="B5137" s="1" t="s">
        <v>174</v>
      </c>
      <c r="C5137" s="1" t="s">
        <v>176</v>
      </c>
      <c r="D5137" s="1">
        <v>1</v>
      </c>
      <c r="E5137" s="1" t="s">
        <v>71</v>
      </c>
      <c r="F5137" s="2" t="s">
        <v>16</v>
      </c>
      <c r="G5137" s="1" t="s">
        <v>67</v>
      </c>
      <c r="H5137" s="4" t="s">
        <v>69</v>
      </c>
    </row>
    <row r="5138" spans="1:8">
      <c r="A5138" s="1" t="s">
        <v>160</v>
      </c>
      <c r="B5138" s="1" t="s">
        <v>174</v>
      </c>
      <c r="C5138" s="1" t="s">
        <v>176</v>
      </c>
      <c r="D5138" s="1">
        <v>1</v>
      </c>
      <c r="E5138" s="1" t="s">
        <v>71</v>
      </c>
      <c r="F5138" s="2" t="s">
        <v>17</v>
      </c>
      <c r="G5138" s="1" t="s">
        <v>67</v>
      </c>
      <c r="H5138" s="4">
        <v>4.4583300000000001</v>
      </c>
    </row>
    <row r="5139" spans="1:8">
      <c r="A5139" s="1" t="s">
        <v>160</v>
      </c>
      <c r="B5139" s="1" t="s">
        <v>174</v>
      </c>
      <c r="C5139" s="1" t="s">
        <v>176</v>
      </c>
      <c r="D5139" s="1">
        <v>1</v>
      </c>
      <c r="E5139" s="1" t="s">
        <v>71</v>
      </c>
      <c r="F5139" s="2" t="s">
        <v>18</v>
      </c>
      <c r="G5139" s="1" t="s">
        <v>68</v>
      </c>
      <c r="H5139" s="4">
        <v>2.14</v>
      </c>
    </row>
    <row r="5140" spans="1:8">
      <c r="A5140" s="1" t="s">
        <v>160</v>
      </c>
      <c r="B5140" s="1" t="s">
        <v>174</v>
      </c>
      <c r="C5140" s="1" t="s">
        <v>176</v>
      </c>
      <c r="D5140" s="1">
        <v>1</v>
      </c>
      <c r="E5140" s="1" t="s">
        <v>71</v>
      </c>
      <c r="F5140" s="2" t="s">
        <v>19</v>
      </c>
      <c r="G5140" s="1" t="s">
        <v>67</v>
      </c>
      <c r="H5140" s="4" t="s">
        <v>69</v>
      </c>
    </row>
    <row r="5141" spans="1:8">
      <c r="A5141" s="1" t="s">
        <v>160</v>
      </c>
      <c r="B5141" s="1" t="s">
        <v>174</v>
      </c>
      <c r="C5141" s="1" t="s">
        <v>176</v>
      </c>
      <c r="D5141" s="1">
        <v>1</v>
      </c>
      <c r="E5141" s="1" t="s">
        <v>71</v>
      </c>
      <c r="F5141" s="2" t="s">
        <v>20</v>
      </c>
      <c r="G5141" s="1" t="s">
        <v>67</v>
      </c>
      <c r="H5141" s="4" t="s">
        <v>69</v>
      </c>
    </row>
    <row r="5142" spans="1:8">
      <c r="A5142" s="1" t="s">
        <v>160</v>
      </c>
      <c r="B5142" s="1" t="s">
        <v>174</v>
      </c>
      <c r="C5142" s="1" t="s">
        <v>176</v>
      </c>
      <c r="D5142" s="1">
        <v>1</v>
      </c>
      <c r="E5142" s="1" t="s">
        <v>71</v>
      </c>
      <c r="F5142" s="2" t="s">
        <v>21</v>
      </c>
      <c r="G5142" s="1" t="s">
        <v>67</v>
      </c>
      <c r="H5142" s="4" t="s">
        <v>69</v>
      </c>
    </row>
    <row r="5143" spans="1:8">
      <c r="A5143" s="1" t="s">
        <v>160</v>
      </c>
      <c r="B5143" s="1" t="s">
        <v>174</v>
      </c>
      <c r="C5143" s="1" t="s">
        <v>176</v>
      </c>
      <c r="D5143" s="1">
        <v>1</v>
      </c>
      <c r="E5143" s="1" t="s">
        <v>71</v>
      </c>
      <c r="F5143" s="2" t="s">
        <v>22</v>
      </c>
      <c r="G5143" s="1" t="s">
        <v>67</v>
      </c>
      <c r="H5143" s="4" t="s">
        <v>69</v>
      </c>
    </row>
    <row r="5144" spans="1:8">
      <c r="A5144" s="1" t="s">
        <v>160</v>
      </c>
      <c r="B5144" s="1" t="s">
        <v>174</v>
      </c>
      <c r="C5144" s="1" t="s">
        <v>176</v>
      </c>
      <c r="D5144" s="1">
        <v>1</v>
      </c>
      <c r="E5144" s="1" t="s">
        <v>71</v>
      </c>
      <c r="F5144" s="2" t="s">
        <v>23</v>
      </c>
      <c r="G5144" s="1" t="s">
        <v>67</v>
      </c>
      <c r="H5144" s="4">
        <v>4.28</v>
      </c>
    </row>
    <row r="5145" spans="1:8">
      <c r="A5145" s="1" t="s">
        <v>160</v>
      </c>
      <c r="B5145" s="1" t="s">
        <v>174</v>
      </c>
      <c r="C5145" s="1" t="s">
        <v>176</v>
      </c>
      <c r="D5145" s="1">
        <v>1</v>
      </c>
      <c r="E5145" s="1" t="s">
        <v>71</v>
      </c>
      <c r="F5145" s="2" t="s">
        <v>24</v>
      </c>
      <c r="G5145" s="1" t="s">
        <v>67</v>
      </c>
      <c r="H5145" s="4">
        <v>3.21</v>
      </c>
    </row>
    <row r="5146" spans="1:8">
      <c r="A5146" s="1" t="s">
        <v>160</v>
      </c>
      <c r="B5146" s="1" t="s">
        <v>174</v>
      </c>
      <c r="C5146" s="1" t="s">
        <v>176</v>
      </c>
      <c r="D5146" s="1">
        <v>1</v>
      </c>
      <c r="E5146" s="1" t="s">
        <v>71</v>
      </c>
      <c r="F5146" s="3" t="s">
        <v>25</v>
      </c>
      <c r="G5146" s="1" t="s">
        <v>67</v>
      </c>
      <c r="H5146" s="5">
        <v>1.605</v>
      </c>
    </row>
    <row r="5147" spans="1:8">
      <c r="A5147" s="1" t="s">
        <v>160</v>
      </c>
      <c r="B5147" s="1" t="s">
        <v>174</v>
      </c>
      <c r="C5147" s="1" t="s">
        <v>176</v>
      </c>
      <c r="D5147" s="1">
        <v>1</v>
      </c>
      <c r="E5147" s="1" t="s">
        <v>71</v>
      </c>
      <c r="F5147" s="3" t="s">
        <v>26</v>
      </c>
      <c r="G5147" s="1" t="s">
        <v>67</v>
      </c>
      <c r="H5147" s="5" t="s">
        <v>69</v>
      </c>
    </row>
    <row r="5148" spans="1:8">
      <c r="A5148" s="1" t="s">
        <v>160</v>
      </c>
      <c r="B5148" s="1" t="s">
        <v>174</v>
      </c>
      <c r="C5148" s="1" t="s">
        <v>176</v>
      </c>
      <c r="D5148" s="1">
        <v>1</v>
      </c>
      <c r="E5148" s="1" t="s">
        <v>71</v>
      </c>
      <c r="F5148" s="3" t="s">
        <v>27</v>
      </c>
      <c r="G5148" s="1" t="s">
        <v>67</v>
      </c>
      <c r="H5148" s="5" t="s">
        <v>69</v>
      </c>
    </row>
    <row r="5149" spans="1:8">
      <c r="A5149" s="1" t="s">
        <v>160</v>
      </c>
      <c r="B5149" s="1" t="s">
        <v>174</v>
      </c>
      <c r="C5149" s="1" t="s">
        <v>176</v>
      </c>
      <c r="D5149" s="1">
        <v>1</v>
      </c>
      <c r="E5149" s="1" t="s">
        <v>71</v>
      </c>
      <c r="F5149" s="3" t="s">
        <v>28</v>
      </c>
      <c r="G5149" s="1" t="s">
        <v>67</v>
      </c>
      <c r="H5149" s="5" t="s">
        <v>69</v>
      </c>
    </row>
    <row r="5150" spans="1:8">
      <c r="A5150" s="1" t="s">
        <v>160</v>
      </c>
      <c r="B5150" s="1" t="s">
        <v>174</v>
      </c>
      <c r="C5150" s="1" t="s">
        <v>176</v>
      </c>
      <c r="D5150" s="1">
        <v>1</v>
      </c>
      <c r="E5150" s="1" t="s">
        <v>71</v>
      </c>
      <c r="F5150" s="3" t="s">
        <v>29</v>
      </c>
      <c r="G5150" s="1" t="s">
        <v>67</v>
      </c>
      <c r="H5150" s="5" t="s">
        <v>69</v>
      </c>
    </row>
    <row r="5151" spans="1:8">
      <c r="A5151" s="1" t="s">
        <v>160</v>
      </c>
      <c r="B5151" s="1" t="s">
        <v>174</v>
      </c>
      <c r="C5151" s="1" t="s">
        <v>176</v>
      </c>
      <c r="D5151" s="1">
        <v>1</v>
      </c>
      <c r="E5151" s="1" t="s">
        <v>71</v>
      </c>
      <c r="F5151" s="3" t="s">
        <v>30</v>
      </c>
      <c r="G5151" s="1" t="s">
        <v>67</v>
      </c>
      <c r="H5151" s="5" t="s">
        <v>69</v>
      </c>
    </row>
    <row r="5152" spans="1:8">
      <c r="A5152" s="1" t="s">
        <v>160</v>
      </c>
      <c r="B5152" s="1" t="s">
        <v>174</v>
      </c>
      <c r="C5152" s="1" t="s">
        <v>176</v>
      </c>
      <c r="D5152" s="1">
        <v>1</v>
      </c>
      <c r="E5152" s="1" t="s">
        <v>71</v>
      </c>
      <c r="F5152" s="3" t="s">
        <v>31</v>
      </c>
      <c r="G5152" s="1" t="s">
        <v>67</v>
      </c>
      <c r="H5152" s="5">
        <v>1.605</v>
      </c>
    </row>
    <row r="5153" spans="1:8">
      <c r="A5153" s="1" t="s">
        <v>160</v>
      </c>
      <c r="B5153" s="1" t="s">
        <v>174</v>
      </c>
      <c r="C5153" s="1" t="s">
        <v>176</v>
      </c>
      <c r="D5153" s="1">
        <v>1</v>
      </c>
      <c r="E5153" s="1" t="s">
        <v>71</v>
      </c>
      <c r="F5153" s="3" t="s">
        <v>32</v>
      </c>
      <c r="G5153" s="1" t="s">
        <v>67</v>
      </c>
      <c r="H5153" s="5" t="s">
        <v>69</v>
      </c>
    </row>
    <row r="5154" spans="1:8">
      <c r="A5154" s="1" t="s">
        <v>160</v>
      </c>
      <c r="B5154" s="1" t="s">
        <v>174</v>
      </c>
      <c r="C5154" s="1" t="s">
        <v>176</v>
      </c>
      <c r="D5154" s="1">
        <v>1</v>
      </c>
      <c r="E5154" s="1" t="s">
        <v>71</v>
      </c>
      <c r="F5154" s="3" t="s">
        <v>33</v>
      </c>
      <c r="G5154" s="1" t="s">
        <v>67</v>
      </c>
      <c r="H5154" s="5" t="s">
        <v>69</v>
      </c>
    </row>
    <row r="5155" spans="1:8">
      <c r="A5155" s="1" t="s">
        <v>160</v>
      </c>
      <c r="B5155" s="1" t="s">
        <v>174</v>
      </c>
      <c r="C5155" s="1" t="s">
        <v>176</v>
      </c>
      <c r="D5155" s="1">
        <v>1</v>
      </c>
      <c r="E5155" s="1" t="s">
        <v>71</v>
      </c>
      <c r="F5155" s="3" t="s">
        <v>34</v>
      </c>
      <c r="G5155" s="1" t="s">
        <v>67</v>
      </c>
      <c r="H5155" s="5">
        <v>4.28</v>
      </c>
    </row>
    <row r="5156" spans="1:8">
      <c r="A5156" s="1" t="s">
        <v>160</v>
      </c>
      <c r="B5156" s="1" t="s">
        <v>174</v>
      </c>
      <c r="C5156" s="1" t="s">
        <v>176</v>
      </c>
      <c r="D5156" s="1">
        <v>1</v>
      </c>
      <c r="E5156" s="1" t="s">
        <v>71</v>
      </c>
      <c r="F5156" s="3" t="s">
        <v>35</v>
      </c>
      <c r="G5156" s="1" t="s">
        <v>67</v>
      </c>
      <c r="H5156" s="5">
        <v>4.28</v>
      </c>
    </row>
    <row r="5157" spans="1:8">
      <c r="A5157" s="1" t="s">
        <v>160</v>
      </c>
      <c r="B5157" s="1" t="s">
        <v>174</v>
      </c>
      <c r="C5157" s="1" t="s">
        <v>176</v>
      </c>
      <c r="D5157" s="1">
        <v>1</v>
      </c>
      <c r="E5157" s="1" t="s">
        <v>71</v>
      </c>
      <c r="F5157" s="3" t="s">
        <v>36</v>
      </c>
      <c r="G5157" s="1" t="s">
        <v>67</v>
      </c>
      <c r="H5157" s="5" t="s">
        <v>69</v>
      </c>
    </row>
    <row r="5158" spans="1:8">
      <c r="A5158" s="1" t="s">
        <v>160</v>
      </c>
      <c r="B5158" s="1" t="s">
        <v>174</v>
      </c>
      <c r="C5158" s="1" t="s">
        <v>176</v>
      </c>
      <c r="D5158" s="1">
        <v>1</v>
      </c>
      <c r="E5158" s="1" t="s">
        <v>71</v>
      </c>
      <c r="F5158" s="3" t="s">
        <v>37</v>
      </c>
      <c r="G5158" s="1" t="s">
        <v>67</v>
      </c>
      <c r="H5158" s="5" t="s">
        <v>69</v>
      </c>
    </row>
    <row r="5159" spans="1:8">
      <c r="A5159" s="1" t="s">
        <v>160</v>
      </c>
      <c r="B5159" s="1" t="s">
        <v>174</v>
      </c>
      <c r="C5159" s="1" t="s">
        <v>176</v>
      </c>
      <c r="D5159" s="1">
        <v>1</v>
      </c>
      <c r="E5159" s="1" t="s">
        <v>71</v>
      </c>
      <c r="F5159" s="3" t="s">
        <v>38</v>
      </c>
      <c r="G5159" s="1" t="s">
        <v>67</v>
      </c>
      <c r="H5159" s="6" t="s">
        <v>69</v>
      </c>
    </row>
    <row r="5160" spans="1:8">
      <c r="A5160" s="1" t="s">
        <v>160</v>
      </c>
      <c r="B5160" s="1" t="s">
        <v>174</v>
      </c>
      <c r="C5160" s="1" t="s">
        <v>176</v>
      </c>
      <c r="D5160" s="1">
        <v>1</v>
      </c>
      <c r="E5160" s="1" t="s">
        <v>71</v>
      </c>
      <c r="F5160" s="3" t="s">
        <v>39</v>
      </c>
      <c r="G5160" s="1" t="s">
        <v>67</v>
      </c>
      <c r="H5160" s="6" t="s">
        <v>69</v>
      </c>
    </row>
    <row r="5161" spans="1:8">
      <c r="A5161" s="1" t="s">
        <v>160</v>
      </c>
      <c r="B5161" s="1" t="s">
        <v>174</v>
      </c>
      <c r="C5161" s="1" t="s">
        <v>176</v>
      </c>
      <c r="D5161" s="1">
        <v>1</v>
      </c>
      <c r="E5161" s="1" t="s">
        <v>71</v>
      </c>
      <c r="F5161" s="3" t="s">
        <v>40</v>
      </c>
      <c r="G5161" s="1" t="s">
        <v>67</v>
      </c>
      <c r="H5161" s="5">
        <v>4.28</v>
      </c>
    </row>
    <row r="5162" spans="1:8">
      <c r="A5162" s="1" t="s">
        <v>160</v>
      </c>
      <c r="B5162" s="1" t="s">
        <v>174</v>
      </c>
      <c r="C5162" s="1" t="s">
        <v>176</v>
      </c>
      <c r="D5162" s="1">
        <v>1</v>
      </c>
      <c r="E5162" s="1" t="s">
        <v>71</v>
      </c>
      <c r="F5162" s="3" t="s">
        <v>41</v>
      </c>
      <c r="G5162" s="1" t="s">
        <v>68</v>
      </c>
      <c r="H5162" s="5">
        <v>2.6749999999999998</v>
      </c>
    </row>
    <row r="5163" spans="1:8">
      <c r="A5163" s="1" t="s">
        <v>160</v>
      </c>
      <c r="B5163" s="1" t="s">
        <v>174</v>
      </c>
      <c r="C5163" s="1" t="s">
        <v>176</v>
      </c>
      <c r="D5163" s="1">
        <v>1</v>
      </c>
      <c r="E5163" s="1" t="s">
        <v>71</v>
      </c>
      <c r="F5163" s="3" t="s">
        <v>42</v>
      </c>
      <c r="G5163" s="1" t="s">
        <v>68</v>
      </c>
      <c r="H5163" s="5" t="s">
        <v>69</v>
      </c>
    </row>
    <row r="5164" spans="1:8">
      <c r="A5164" s="1" t="s">
        <v>160</v>
      </c>
      <c r="B5164" s="1" t="s">
        <v>174</v>
      </c>
      <c r="C5164" s="1" t="s">
        <v>176</v>
      </c>
      <c r="D5164" s="1">
        <v>1</v>
      </c>
      <c r="E5164" s="1" t="s">
        <v>71</v>
      </c>
      <c r="F5164" s="3" t="s">
        <v>43</v>
      </c>
      <c r="G5164" s="1" t="s">
        <v>67</v>
      </c>
      <c r="H5164" s="5">
        <v>0.80249999999999999</v>
      </c>
    </row>
    <row r="5165" spans="1:8">
      <c r="A5165" s="1" t="s">
        <v>160</v>
      </c>
      <c r="B5165" s="1" t="s">
        <v>174</v>
      </c>
      <c r="C5165" s="1" t="s">
        <v>176</v>
      </c>
      <c r="D5165" s="1">
        <v>1</v>
      </c>
      <c r="E5165" s="1" t="s">
        <v>71</v>
      </c>
      <c r="F5165" s="3" t="s">
        <v>44</v>
      </c>
      <c r="G5165" s="1" t="s">
        <v>67</v>
      </c>
      <c r="H5165" s="5" t="s">
        <v>69</v>
      </c>
    </row>
    <row r="5166" spans="1:8">
      <c r="A5166" s="1" t="s">
        <v>160</v>
      </c>
      <c r="B5166" s="1" t="s">
        <v>174</v>
      </c>
      <c r="C5166" s="1" t="s">
        <v>176</v>
      </c>
      <c r="D5166" s="1">
        <v>1</v>
      </c>
      <c r="E5166" s="1" t="s">
        <v>71</v>
      </c>
      <c r="F5166" s="3" t="s">
        <v>45</v>
      </c>
      <c r="G5166" s="1" t="s">
        <v>68</v>
      </c>
      <c r="H5166" s="5">
        <v>6.42</v>
      </c>
    </row>
    <row r="5167" spans="1:8">
      <c r="A5167" s="1" t="s">
        <v>160</v>
      </c>
      <c r="B5167" s="1" t="s">
        <v>174</v>
      </c>
      <c r="C5167" s="1" t="s">
        <v>176</v>
      </c>
      <c r="D5167" s="1">
        <v>1</v>
      </c>
      <c r="E5167" s="1" t="s">
        <v>71</v>
      </c>
      <c r="F5167" s="3" t="s">
        <v>46</v>
      </c>
      <c r="G5167" s="1" t="s">
        <v>67</v>
      </c>
      <c r="H5167" s="5">
        <v>6.42</v>
      </c>
    </row>
    <row r="5168" spans="1:8">
      <c r="A5168" s="1" t="s">
        <v>160</v>
      </c>
      <c r="B5168" s="1" t="s">
        <v>174</v>
      </c>
      <c r="C5168" s="1" t="s">
        <v>176</v>
      </c>
      <c r="D5168" s="1">
        <v>1</v>
      </c>
      <c r="E5168" s="1" t="s">
        <v>71</v>
      </c>
      <c r="F5168" s="3" t="s">
        <v>47</v>
      </c>
      <c r="G5168" s="1" t="s">
        <v>68</v>
      </c>
      <c r="H5168" s="5">
        <v>10.7</v>
      </c>
    </row>
    <row r="5169" spans="1:8">
      <c r="A5169" s="1" t="s">
        <v>160</v>
      </c>
      <c r="B5169" s="1" t="s">
        <v>174</v>
      </c>
      <c r="C5169" s="1" t="s">
        <v>176</v>
      </c>
      <c r="D5169" s="1">
        <v>1</v>
      </c>
      <c r="E5169" s="1" t="s">
        <v>71</v>
      </c>
      <c r="F5169" s="3" t="s">
        <v>48</v>
      </c>
      <c r="G5169" s="1" t="s">
        <v>68</v>
      </c>
      <c r="H5169" s="5">
        <v>6.42</v>
      </c>
    </row>
    <row r="5170" spans="1:8">
      <c r="A5170" s="1" t="s">
        <v>160</v>
      </c>
      <c r="B5170" s="1" t="s">
        <v>174</v>
      </c>
      <c r="C5170" s="1" t="s">
        <v>176</v>
      </c>
      <c r="D5170" s="1">
        <v>1</v>
      </c>
      <c r="E5170" s="1" t="s">
        <v>71</v>
      </c>
      <c r="F5170" s="3" t="s">
        <v>49</v>
      </c>
      <c r="G5170" s="1" t="s">
        <v>67</v>
      </c>
      <c r="H5170" s="5" t="s">
        <v>69</v>
      </c>
    </row>
    <row r="5171" spans="1:8">
      <c r="A5171" s="1" t="s">
        <v>160</v>
      </c>
      <c r="B5171" s="1" t="s">
        <v>174</v>
      </c>
      <c r="C5171" s="1" t="s">
        <v>176</v>
      </c>
      <c r="D5171" s="1">
        <v>1</v>
      </c>
      <c r="E5171" s="1" t="s">
        <v>71</v>
      </c>
      <c r="F5171" s="3" t="s">
        <v>50</v>
      </c>
      <c r="G5171" s="1" t="s">
        <v>68</v>
      </c>
      <c r="H5171" s="5" t="s">
        <v>69</v>
      </c>
    </row>
    <row r="5172" spans="1:8">
      <c r="A5172" s="1" t="s">
        <v>160</v>
      </c>
      <c r="B5172" s="1" t="s">
        <v>174</v>
      </c>
      <c r="C5172" s="1" t="s">
        <v>176</v>
      </c>
      <c r="D5172" s="1">
        <v>1</v>
      </c>
      <c r="E5172" s="1" t="s">
        <v>71</v>
      </c>
      <c r="F5172" s="3" t="s">
        <v>51</v>
      </c>
      <c r="G5172" s="1" t="s">
        <v>67</v>
      </c>
      <c r="H5172" s="5">
        <v>0.80249999999999999</v>
      </c>
    </row>
    <row r="5173" spans="1:8">
      <c r="A5173" s="1" t="s">
        <v>160</v>
      </c>
      <c r="B5173" s="1" t="s">
        <v>174</v>
      </c>
      <c r="C5173" s="1" t="s">
        <v>176</v>
      </c>
      <c r="D5173" s="1">
        <v>1</v>
      </c>
      <c r="E5173" s="1" t="s">
        <v>71</v>
      </c>
      <c r="F5173" s="3" t="s">
        <v>52</v>
      </c>
      <c r="G5173" s="1" t="s">
        <v>68</v>
      </c>
      <c r="H5173" s="5" t="s">
        <v>69</v>
      </c>
    </row>
    <row r="5174" spans="1:8">
      <c r="A5174" s="1" t="s">
        <v>160</v>
      </c>
      <c r="B5174" s="1" t="s">
        <v>174</v>
      </c>
      <c r="C5174" s="1" t="s">
        <v>176</v>
      </c>
      <c r="D5174" s="1">
        <v>1</v>
      </c>
      <c r="E5174" s="1" t="s">
        <v>71</v>
      </c>
      <c r="F5174" s="3" t="s">
        <v>53</v>
      </c>
      <c r="G5174" s="1" t="s">
        <v>68</v>
      </c>
      <c r="H5174" s="5" t="s">
        <v>69</v>
      </c>
    </row>
    <row r="5175" spans="1:8">
      <c r="A5175" s="1" t="s">
        <v>160</v>
      </c>
      <c r="B5175" s="1" t="s">
        <v>174</v>
      </c>
      <c r="C5175" s="1" t="s">
        <v>176</v>
      </c>
      <c r="D5175" s="1">
        <v>1</v>
      </c>
      <c r="E5175" s="1" t="s">
        <v>71</v>
      </c>
      <c r="F5175" s="3" t="s">
        <v>54</v>
      </c>
      <c r="G5175" s="1" t="s">
        <v>68</v>
      </c>
      <c r="H5175" s="5" t="s">
        <v>69</v>
      </c>
    </row>
    <row r="5176" spans="1:8">
      <c r="A5176" s="1" t="s">
        <v>160</v>
      </c>
      <c r="B5176" s="1" t="s">
        <v>174</v>
      </c>
      <c r="C5176" s="1" t="s">
        <v>176</v>
      </c>
      <c r="D5176" s="1">
        <v>1</v>
      </c>
      <c r="E5176" s="1" t="s">
        <v>71</v>
      </c>
      <c r="F5176" s="3" t="s">
        <v>55</v>
      </c>
      <c r="G5176" s="1" t="s">
        <v>68</v>
      </c>
      <c r="H5176" s="5" t="s">
        <v>69</v>
      </c>
    </row>
    <row r="5177" spans="1:8">
      <c r="A5177" s="1" t="s">
        <v>160</v>
      </c>
      <c r="B5177" s="1" t="s">
        <v>174</v>
      </c>
      <c r="C5177" s="1" t="s">
        <v>176</v>
      </c>
      <c r="D5177" s="1">
        <v>1</v>
      </c>
      <c r="E5177" s="1" t="s">
        <v>71</v>
      </c>
      <c r="F5177" s="3" t="s">
        <v>56</v>
      </c>
      <c r="G5177" s="1" t="s">
        <v>68</v>
      </c>
      <c r="H5177" s="5">
        <v>2.14</v>
      </c>
    </row>
    <row r="5178" spans="1:8">
      <c r="A5178" s="1" t="s">
        <v>160</v>
      </c>
      <c r="B5178" s="1" t="s">
        <v>174</v>
      </c>
      <c r="C5178" s="1" t="s">
        <v>176</v>
      </c>
      <c r="D5178" s="1">
        <v>1</v>
      </c>
      <c r="E5178" s="1" t="s">
        <v>71</v>
      </c>
      <c r="F5178" s="3" t="s">
        <v>57</v>
      </c>
      <c r="G5178" s="1" t="s">
        <v>68</v>
      </c>
      <c r="H5178" s="5" t="s">
        <v>69</v>
      </c>
    </row>
    <row r="5179" spans="1:8">
      <c r="A5179" s="1" t="s">
        <v>160</v>
      </c>
      <c r="B5179" s="1" t="s">
        <v>174</v>
      </c>
      <c r="C5179" s="1" t="s">
        <v>176</v>
      </c>
      <c r="D5179" s="1">
        <v>1</v>
      </c>
      <c r="E5179" s="1" t="s">
        <v>71</v>
      </c>
      <c r="F5179" s="3" t="s">
        <v>58</v>
      </c>
      <c r="G5179" s="1" t="s">
        <v>68</v>
      </c>
      <c r="H5179" s="5">
        <v>3.21</v>
      </c>
    </row>
    <row r="5180" spans="1:8">
      <c r="A5180" s="1" t="s">
        <v>160</v>
      </c>
      <c r="B5180" s="1" t="s">
        <v>174</v>
      </c>
      <c r="C5180" s="1" t="s">
        <v>176</v>
      </c>
      <c r="D5180" s="1">
        <v>1</v>
      </c>
      <c r="E5180" s="1" t="s">
        <v>71</v>
      </c>
      <c r="F5180" s="3" t="s">
        <v>135</v>
      </c>
      <c r="G5180" s="1" t="s">
        <v>68</v>
      </c>
      <c r="H5180" s="5">
        <v>1.605</v>
      </c>
    </row>
    <row r="5181" spans="1:8">
      <c r="A5181" s="1" t="s">
        <v>160</v>
      </c>
      <c r="B5181" s="1" t="s">
        <v>174</v>
      </c>
      <c r="C5181" s="1" t="s">
        <v>176</v>
      </c>
      <c r="D5181" s="1">
        <v>1</v>
      </c>
      <c r="E5181" s="1" t="s">
        <v>71</v>
      </c>
      <c r="F5181" s="3" t="s">
        <v>59</v>
      </c>
      <c r="G5181" s="1" t="s">
        <v>68</v>
      </c>
      <c r="H5181" s="5">
        <v>1.605</v>
      </c>
    </row>
    <row r="5182" spans="1:8">
      <c r="A5182" s="1" t="s">
        <v>160</v>
      </c>
      <c r="B5182" s="1" t="s">
        <v>174</v>
      </c>
      <c r="C5182" s="1" t="s">
        <v>176</v>
      </c>
      <c r="D5182" s="1">
        <v>1</v>
      </c>
      <c r="E5182" s="1" t="s">
        <v>71</v>
      </c>
      <c r="F5182" s="3" t="s">
        <v>60</v>
      </c>
      <c r="G5182" s="1" t="s">
        <v>68</v>
      </c>
      <c r="H5182" s="5" t="s">
        <v>69</v>
      </c>
    </row>
    <row r="5183" spans="1:8">
      <c r="A5183" s="1" t="s">
        <v>160</v>
      </c>
      <c r="B5183" s="1" t="s">
        <v>174</v>
      </c>
      <c r="C5183" s="1" t="s">
        <v>176</v>
      </c>
      <c r="D5183" s="1">
        <v>1</v>
      </c>
      <c r="E5183" s="1" t="s">
        <v>71</v>
      </c>
      <c r="F5183" s="3" t="s">
        <v>61</v>
      </c>
      <c r="G5183" s="1" t="s">
        <v>67</v>
      </c>
      <c r="H5183" s="5" t="s">
        <v>69</v>
      </c>
    </row>
    <row r="5184" spans="1:8">
      <c r="A5184" s="1" t="s">
        <v>160</v>
      </c>
      <c r="B5184" s="1" t="s">
        <v>174</v>
      </c>
      <c r="C5184" s="1" t="s">
        <v>176</v>
      </c>
      <c r="D5184" s="1">
        <v>1</v>
      </c>
      <c r="E5184" s="1" t="s">
        <v>71</v>
      </c>
      <c r="F5184" s="3" t="s">
        <v>62</v>
      </c>
      <c r="G5184" s="1" t="s">
        <v>67</v>
      </c>
      <c r="H5184" s="5">
        <v>6.42</v>
      </c>
    </row>
    <row r="5185" spans="1:8">
      <c r="A5185" s="1" t="s">
        <v>160</v>
      </c>
      <c r="B5185" s="1" t="s">
        <v>174</v>
      </c>
      <c r="C5185" s="1" t="s">
        <v>176</v>
      </c>
      <c r="D5185" s="1">
        <v>1</v>
      </c>
      <c r="E5185" s="1" t="s">
        <v>71</v>
      </c>
      <c r="F5185" s="3" t="s">
        <v>63</v>
      </c>
      <c r="G5185" s="1" t="s">
        <v>67</v>
      </c>
      <c r="H5185" s="5" t="s">
        <v>69</v>
      </c>
    </row>
    <row r="5186" spans="1:8">
      <c r="A5186" s="1" t="s">
        <v>160</v>
      </c>
      <c r="B5186" s="1" t="s">
        <v>174</v>
      </c>
      <c r="C5186" s="1" t="s">
        <v>176</v>
      </c>
      <c r="D5186" s="1">
        <v>1</v>
      </c>
      <c r="E5186" s="1" t="s">
        <v>71</v>
      </c>
      <c r="F5186" s="3" t="s">
        <v>64</v>
      </c>
      <c r="G5186" s="1" t="s">
        <v>67</v>
      </c>
      <c r="H5186" s="5">
        <v>6.42</v>
      </c>
    </row>
    <row r="5187" spans="1:8">
      <c r="A5187" s="1" t="s">
        <v>160</v>
      </c>
      <c r="B5187" s="1" t="s">
        <v>174</v>
      </c>
      <c r="C5187" s="1" t="s">
        <v>176</v>
      </c>
      <c r="D5187" s="1">
        <v>1</v>
      </c>
      <c r="E5187" s="1" t="s">
        <v>71</v>
      </c>
      <c r="F5187" s="3" t="s">
        <v>65</v>
      </c>
      <c r="G5187" s="1" t="s">
        <v>67</v>
      </c>
      <c r="H5187" s="5">
        <v>1.15917</v>
      </c>
    </row>
    <row r="5188" spans="1:8">
      <c r="A5188" s="1" t="s">
        <v>160</v>
      </c>
      <c r="B5188" s="1" t="s">
        <v>174</v>
      </c>
      <c r="C5188" s="1" t="s">
        <v>176</v>
      </c>
      <c r="D5188" s="1">
        <v>1</v>
      </c>
      <c r="E5188" s="1" t="s">
        <v>71</v>
      </c>
      <c r="F5188" s="3" t="s">
        <v>66</v>
      </c>
      <c r="G5188" s="1" t="s">
        <v>67</v>
      </c>
      <c r="H5188" s="5">
        <v>2.14</v>
      </c>
    </row>
    <row r="5189" spans="1:8">
      <c r="A5189" s="1" t="s">
        <v>160</v>
      </c>
      <c r="B5189" s="1" t="s">
        <v>177</v>
      </c>
      <c r="C5189" s="1" t="s">
        <v>178</v>
      </c>
      <c r="D5189" s="1">
        <v>10</v>
      </c>
      <c r="E5189" s="1" t="s">
        <v>80</v>
      </c>
      <c r="F5189" s="2" t="s">
        <v>11</v>
      </c>
      <c r="G5189" s="1" t="s">
        <v>67</v>
      </c>
      <c r="H5189" s="4">
        <v>17.12</v>
      </c>
    </row>
    <row r="5190" spans="1:8">
      <c r="A5190" s="1" t="s">
        <v>160</v>
      </c>
      <c r="B5190" s="1" t="s">
        <v>177</v>
      </c>
      <c r="C5190" s="1" t="s">
        <v>178</v>
      </c>
      <c r="D5190" s="1">
        <v>10</v>
      </c>
      <c r="E5190" s="1" t="s">
        <v>80</v>
      </c>
      <c r="F5190" s="2" t="s">
        <v>12</v>
      </c>
      <c r="G5190" s="1" t="s">
        <v>67</v>
      </c>
      <c r="H5190" s="4">
        <v>3.5666699999999998</v>
      </c>
    </row>
    <row r="5191" spans="1:8">
      <c r="A5191" s="1" t="s">
        <v>160</v>
      </c>
      <c r="B5191" s="1" t="s">
        <v>177</v>
      </c>
      <c r="C5191" s="1" t="s">
        <v>178</v>
      </c>
      <c r="D5191" s="1">
        <v>10</v>
      </c>
      <c r="E5191" s="1" t="s">
        <v>80</v>
      </c>
      <c r="F5191" s="2" t="s">
        <v>13</v>
      </c>
      <c r="G5191" s="1" t="s">
        <v>67</v>
      </c>
      <c r="H5191" s="4">
        <v>3.2991700000000002</v>
      </c>
    </row>
    <row r="5192" spans="1:8">
      <c r="A5192" s="1" t="s">
        <v>160</v>
      </c>
      <c r="B5192" s="1" t="s">
        <v>177</v>
      </c>
      <c r="C5192" s="1" t="s">
        <v>178</v>
      </c>
      <c r="D5192" s="1">
        <v>10</v>
      </c>
      <c r="E5192" s="1" t="s">
        <v>80</v>
      </c>
      <c r="F5192" s="2" t="s">
        <v>14</v>
      </c>
      <c r="G5192" s="1" t="s">
        <v>67</v>
      </c>
      <c r="H5192" s="4" t="s">
        <v>69</v>
      </c>
    </row>
    <row r="5193" spans="1:8">
      <c r="A5193" s="1" t="s">
        <v>160</v>
      </c>
      <c r="B5193" s="1" t="s">
        <v>177</v>
      </c>
      <c r="C5193" s="1" t="s">
        <v>178</v>
      </c>
      <c r="D5193" s="1">
        <v>10</v>
      </c>
      <c r="E5193" s="1" t="s">
        <v>80</v>
      </c>
      <c r="F5193" s="2" t="s">
        <v>15</v>
      </c>
      <c r="G5193" s="1" t="s">
        <v>67</v>
      </c>
      <c r="H5193" s="4">
        <v>17.12</v>
      </c>
    </row>
    <row r="5194" spans="1:8">
      <c r="A5194" s="1" t="s">
        <v>160</v>
      </c>
      <c r="B5194" s="1" t="s">
        <v>177</v>
      </c>
      <c r="C5194" s="1" t="s">
        <v>178</v>
      </c>
      <c r="D5194" s="1">
        <v>10</v>
      </c>
      <c r="E5194" s="1" t="s">
        <v>80</v>
      </c>
      <c r="F5194" s="2" t="s">
        <v>16</v>
      </c>
      <c r="G5194" s="1" t="s">
        <v>67</v>
      </c>
      <c r="H5194" s="4">
        <v>17.12</v>
      </c>
    </row>
    <row r="5195" spans="1:8">
      <c r="A5195" s="1" t="s">
        <v>160</v>
      </c>
      <c r="B5195" s="1" t="s">
        <v>177</v>
      </c>
      <c r="C5195" s="1" t="s">
        <v>178</v>
      </c>
      <c r="D5195" s="1">
        <v>10</v>
      </c>
      <c r="E5195" s="1" t="s">
        <v>80</v>
      </c>
      <c r="F5195" s="2" t="s">
        <v>17</v>
      </c>
      <c r="G5195" s="1" t="s">
        <v>67</v>
      </c>
      <c r="H5195" s="4">
        <v>17.12</v>
      </c>
    </row>
    <row r="5196" spans="1:8">
      <c r="A5196" s="1" t="s">
        <v>160</v>
      </c>
      <c r="B5196" s="1" t="s">
        <v>177</v>
      </c>
      <c r="C5196" s="1" t="s">
        <v>178</v>
      </c>
      <c r="D5196" s="1">
        <v>10</v>
      </c>
      <c r="E5196" s="1" t="s">
        <v>80</v>
      </c>
      <c r="F5196" s="2" t="s">
        <v>18</v>
      </c>
      <c r="G5196" s="1" t="s">
        <v>68</v>
      </c>
      <c r="H5196" s="4">
        <v>3.3883299999999998</v>
      </c>
    </row>
    <row r="5197" spans="1:8">
      <c r="A5197" s="1" t="s">
        <v>160</v>
      </c>
      <c r="B5197" s="1" t="s">
        <v>177</v>
      </c>
      <c r="C5197" s="1" t="s">
        <v>178</v>
      </c>
      <c r="D5197" s="1">
        <v>10</v>
      </c>
      <c r="E5197" s="1" t="s">
        <v>80</v>
      </c>
      <c r="F5197" s="2" t="s">
        <v>19</v>
      </c>
      <c r="G5197" s="1" t="s">
        <v>67</v>
      </c>
      <c r="H5197" s="4">
        <v>3.21</v>
      </c>
    </row>
    <row r="5198" spans="1:8">
      <c r="A5198" s="1" t="s">
        <v>160</v>
      </c>
      <c r="B5198" s="1" t="s">
        <v>177</v>
      </c>
      <c r="C5198" s="1" t="s">
        <v>178</v>
      </c>
      <c r="D5198" s="1">
        <v>10</v>
      </c>
      <c r="E5198" s="1" t="s">
        <v>80</v>
      </c>
      <c r="F5198" s="2" t="s">
        <v>20</v>
      </c>
      <c r="G5198" s="1" t="s">
        <v>67</v>
      </c>
      <c r="H5198" s="4">
        <v>25.68</v>
      </c>
    </row>
    <row r="5199" spans="1:8">
      <c r="A5199" s="1" t="s">
        <v>160</v>
      </c>
      <c r="B5199" s="1" t="s">
        <v>177</v>
      </c>
      <c r="C5199" s="1" t="s">
        <v>178</v>
      </c>
      <c r="D5199" s="1">
        <v>10</v>
      </c>
      <c r="E5199" s="1" t="s">
        <v>80</v>
      </c>
      <c r="F5199" s="2" t="s">
        <v>21</v>
      </c>
      <c r="G5199" s="1" t="s">
        <v>67</v>
      </c>
      <c r="H5199" s="4">
        <v>3.3883299999999998</v>
      </c>
    </row>
    <row r="5200" spans="1:8">
      <c r="A5200" s="1" t="s">
        <v>160</v>
      </c>
      <c r="B5200" s="1" t="s">
        <v>177</v>
      </c>
      <c r="C5200" s="1" t="s">
        <v>178</v>
      </c>
      <c r="D5200" s="1">
        <v>10</v>
      </c>
      <c r="E5200" s="1" t="s">
        <v>80</v>
      </c>
      <c r="F5200" s="2" t="s">
        <v>22</v>
      </c>
      <c r="G5200" s="1" t="s">
        <v>67</v>
      </c>
      <c r="H5200" s="4">
        <v>3.4775</v>
      </c>
    </row>
    <row r="5201" spans="1:8">
      <c r="A5201" s="1" t="s">
        <v>160</v>
      </c>
      <c r="B5201" s="1" t="s">
        <v>177</v>
      </c>
      <c r="C5201" s="1" t="s">
        <v>178</v>
      </c>
      <c r="D5201" s="1">
        <v>10</v>
      </c>
      <c r="E5201" s="1" t="s">
        <v>80</v>
      </c>
      <c r="F5201" s="2" t="s">
        <v>23</v>
      </c>
      <c r="G5201" s="1" t="s">
        <v>67</v>
      </c>
      <c r="H5201" s="4">
        <v>3.7450000000000001</v>
      </c>
    </row>
    <row r="5202" spans="1:8">
      <c r="A5202" s="1" t="s">
        <v>160</v>
      </c>
      <c r="B5202" s="1" t="s">
        <v>177</v>
      </c>
      <c r="C5202" s="1" t="s">
        <v>178</v>
      </c>
      <c r="D5202" s="1">
        <v>10</v>
      </c>
      <c r="E5202" s="1" t="s">
        <v>80</v>
      </c>
      <c r="F5202" s="2" t="s">
        <v>24</v>
      </c>
      <c r="G5202" s="1" t="s">
        <v>67</v>
      </c>
      <c r="H5202" s="4">
        <v>3.0316700000000001</v>
      </c>
    </row>
    <row r="5203" spans="1:8">
      <c r="A5203" s="1" t="s">
        <v>160</v>
      </c>
      <c r="B5203" s="1" t="s">
        <v>177</v>
      </c>
      <c r="C5203" s="1" t="s">
        <v>178</v>
      </c>
      <c r="D5203" s="1">
        <v>10</v>
      </c>
      <c r="E5203" s="1" t="s">
        <v>80</v>
      </c>
      <c r="F5203" s="3" t="s">
        <v>25</v>
      </c>
      <c r="G5203" s="1" t="s">
        <v>67</v>
      </c>
      <c r="H5203" s="5">
        <v>1.15917</v>
      </c>
    </row>
    <row r="5204" spans="1:8">
      <c r="A5204" s="1" t="s">
        <v>160</v>
      </c>
      <c r="B5204" s="1" t="s">
        <v>177</v>
      </c>
      <c r="C5204" s="1" t="s">
        <v>178</v>
      </c>
      <c r="D5204" s="1">
        <v>10</v>
      </c>
      <c r="E5204" s="1" t="s">
        <v>80</v>
      </c>
      <c r="F5204" s="3" t="s">
        <v>26</v>
      </c>
      <c r="G5204" s="1" t="s">
        <v>67</v>
      </c>
      <c r="H5204" s="5" t="s">
        <v>69</v>
      </c>
    </row>
    <row r="5205" spans="1:8">
      <c r="A5205" s="1" t="s">
        <v>160</v>
      </c>
      <c r="B5205" s="1" t="s">
        <v>177</v>
      </c>
      <c r="C5205" s="1" t="s">
        <v>178</v>
      </c>
      <c r="D5205" s="1">
        <v>10</v>
      </c>
      <c r="E5205" s="1" t="s">
        <v>80</v>
      </c>
      <c r="F5205" s="3" t="s">
        <v>27</v>
      </c>
      <c r="G5205" s="1" t="s">
        <v>67</v>
      </c>
      <c r="H5205" s="5" t="s">
        <v>69</v>
      </c>
    </row>
    <row r="5206" spans="1:8">
      <c r="A5206" s="1" t="s">
        <v>160</v>
      </c>
      <c r="B5206" s="1" t="s">
        <v>177</v>
      </c>
      <c r="C5206" s="1" t="s">
        <v>178</v>
      </c>
      <c r="D5206" s="1">
        <v>10</v>
      </c>
      <c r="E5206" s="1" t="s">
        <v>80</v>
      </c>
      <c r="F5206" s="3" t="s">
        <v>28</v>
      </c>
      <c r="G5206" s="1" t="s">
        <v>67</v>
      </c>
      <c r="H5206" s="5" t="s">
        <v>69</v>
      </c>
    </row>
    <row r="5207" spans="1:8">
      <c r="A5207" s="1" t="s">
        <v>160</v>
      </c>
      <c r="B5207" s="1" t="s">
        <v>177</v>
      </c>
      <c r="C5207" s="1" t="s">
        <v>178</v>
      </c>
      <c r="D5207" s="1">
        <v>10</v>
      </c>
      <c r="E5207" s="1" t="s">
        <v>80</v>
      </c>
      <c r="F5207" s="3" t="s">
        <v>29</v>
      </c>
      <c r="G5207" s="1" t="s">
        <v>67</v>
      </c>
      <c r="H5207" s="5" t="s">
        <v>69</v>
      </c>
    </row>
    <row r="5208" spans="1:8">
      <c r="A5208" s="1" t="s">
        <v>160</v>
      </c>
      <c r="B5208" s="1" t="s">
        <v>177</v>
      </c>
      <c r="C5208" s="1" t="s">
        <v>178</v>
      </c>
      <c r="D5208" s="1">
        <v>10</v>
      </c>
      <c r="E5208" s="1" t="s">
        <v>80</v>
      </c>
      <c r="F5208" s="3" t="s">
        <v>30</v>
      </c>
      <c r="G5208" s="1" t="s">
        <v>67</v>
      </c>
      <c r="H5208" s="5" t="s">
        <v>69</v>
      </c>
    </row>
    <row r="5209" spans="1:8">
      <c r="A5209" s="1" t="s">
        <v>160</v>
      </c>
      <c r="B5209" s="1" t="s">
        <v>177</v>
      </c>
      <c r="C5209" s="1" t="s">
        <v>178</v>
      </c>
      <c r="D5209" s="1">
        <v>10</v>
      </c>
      <c r="E5209" s="1" t="s">
        <v>80</v>
      </c>
      <c r="F5209" s="3" t="s">
        <v>31</v>
      </c>
      <c r="G5209" s="1" t="s">
        <v>67</v>
      </c>
      <c r="H5209" s="5" t="s">
        <v>69</v>
      </c>
    </row>
    <row r="5210" spans="1:8">
      <c r="A5210" s="1" t="s">
        <v>160</v>
      </c>
      <c r="B5210" s="1" t="s">
        <v>177</v>
      </c>
      <c r="C5210" s="1" t="s">
        <v>178</v>
      </c>
      <c r="D5210" s="1">
        <v>10</v>
      </c>
      <c r="E5210" s="1" t="s">
        <v>80</v>
      </c>
      <c r="F5210" s="3" t="s">
        <v>32</v>
      </c>
      <c r="G5210" s="1" t="s">
        <v>67</v>
      </c>
      <c r="H5210" s="5" t="s">
        <v>69</v>
      </c>
    </row>
    <row r="5211" spans="1:8">
      <c r="A5211" s="1" t="s">
        <v>160</v>
      </c>
      <c r="B5211" s="1" t="s">
        <v>177</v>
      </c>
      <c r="C5211" s="1" t="s">
        <v>178</v>
      </c>
      <c r="D5211" s="1">
        <v>10</v>
      </c>
      <c r="E5211" s="1" t="s">
        <v>80</v>
      </c>
      <c r="F5211" s="3" t="s">
        <v>33</v>
      </c>
      <c r="G5211" s="1" t="s">
        <v>67</v>
      </c>
      <c r="H5211" s="5" t="s">
        <v>69</v>
      </c>
    </row>
    <row r="5212" spans="1:8">
      <c r="A5212" s="1" t="s">
        <v>160</v>
      </c>
      <c r="B5212" s="1" t="s">
        <v>177</v>
      </c>
      <c r="C5212" s="1" t="s">
        <v>178</v>
      </c>
      <c r="D5212" s="1">
        <v>10</v>
      </c>
      <c r="E5212" s="1" t="s">
        <v>80</v>
      </c>
      <c r="F5212" s="3" t="s">
        <v>34</v>
      </c>
      <c r="G5212" s="1" t="s">
        <v>67</v>
      </c>
      <c r="H5212" s="5" t="s">
        <v>69</v>
      </c>
    </row>
    <row r="5213" spans="1:8">
      <c r="A5213" s="1" t="s">
        <v>160</v>
      </c>
      <c r="B5213" s="1" t="s">
        <v>177</v>
      </c>
      <c r="C5213" s="1" t="s">
        <v>178</v>
      </c>
      <c r="D5213" s="1">
        <v>10</v>
      </c>
      <c r="E5213" s="1" t="s">
        <v>80</v>
      </c>
      <c r="F5213" s="3" t="s">
        <v>35</v>
      </c>
      <c r="G5213" s="1" t="s">
        <v>67</v>
      </c>
      <c r="H5213" s="5">
        <v>3.5666699999999998</v>
      </c>
    </row>
    <row r="5214" spans="1:8">
      <c r="A5214" s="1" t="s">
        <v>160</v>
      </c>
      <c r="B5214" s="1" t="s">
        <v>177</v>
      </c>
      <c r="C5214" s="1" t="s">
        <v>178</v>
      </c>
      <c r="D5214" s="1">
        <v>10</v>
      </c>
      <c r="E5214" s="1" t="s">
        <v>80</v>
      </c>
      <c r="F5214" s="3" t="s">
        <v>36</v>
      </c>
      <c r="G5214" s="1" t="s">
        <v>67</v>
      </c>
      <c r="H5214" s="5">
        <v>17.12</v>
      </c>
    </row>
    <row r="5215" spans="1:8">
      <c r="A5215" s="1" t="s">
        <v>160</v>
      </c>
      <c r="B5215" s="1" t="s">
        <v>177</v>
      </c>
      <c r="C5215" s="1" t="s">
        <v>178</v>
      </c>
      <c r="D5215" s="1">
        <v>10</v>
      </c>
      <c r="E5215" s="1" t="s">
        <v>80</v>
      </c>
      <c r="F5215" s="3" t="s">
        <v>37</v>
      </c>
      <c r="G5215" s="1" t="s">
        <v>67</v>
      </c>
      <c r="H5215" s="5">
        <v>3.2991700000000002</v>
      </c>
    </row>
    <row r="5216" spans="1:8">
      <c r="A5216" s="1" t="s">
        <v>160</v>
      </c>
      <c r="B5216" s="1" t="s">
        <v>177</v>
      </c>
      <c r="C5216" s="1" t="s">
        <v>178</v>
      </c>
      <c r="D5216" s="1">
        <v>10</v>
      </c>
      <c r="E5216" s="1" t="s">
        <v>80</v>
      </c>
      <c r="F5216" s="3" t="s">
        <v>38</v>
      </c>
      <c r="G5216" s="1" t="s">
        <v>67</v>
      </c>
      <c r="H5216" s="6">
        <v>99.866669999999999</v>
      </c>
    </row>
    <row r="5217" spans="1:8">
      <c r="A5217" s="1" t="s">
        <v>160</v>
      </c>
      <c r="B5217" s="1" t="s">
        <v>177</v>
      </c>
      <c r="C5217" s="1" t="s">
        <v>178</v>
      </c>
      <c r="D5217" s="1">
        <v>10</v>
      </c>
      <c r="E5217" s="1" t="s">
        <v>80</v>
      </c>
      <c r="F5217" s="3" t="s">
        <v>39</v>
      </c>
      <c r="G5217" s="1" t="s">
        <v>67</v>
      </c>
      <c r="H5217" s="6">
        <v>107</v>
      </c>
    </row>
    <row r="5218" spans="1:8">
      <c r="A5218" s="1" t="s">
        <v>160</v>
      </c>
      <c r="B5218" s="1" t="s">
        <v>177</v>
      </c>
      <c r="C5218" s="1" t="s">
        <v>178</v>
      </c>
      <c r="D5218" s="1">
        <v>10</v>
      </c>
      <c r="E5218" s="1" t="s">
        <v>80</v>
      </c>
      <c r="F5218" s="3" t="s">
        <v>40</v>
      </c>
      <c r="G5218" s="1" t="s">
        <v>67</v>
      </c>
      <c r="H5218" s="5">
        <v>2.4966699999999999</v>
      </c>
    </row>
    <row r="5219" spans="1:8">
      <c r="A5219" s="1" t="s">
        <v>160</v>
      </c>
      <c r="B5219" s="1" t="s">
        <v>177</v>
      </c>
      <c r="C5219" s="1" t="s">
        <v>178</v>
      </c>
      <c r="D5219" s="1">
        <v>10</v>
      </c>
      <c r="E5219" s="1" t="s">
        <v>80</v>
      </c>
      <c r="F5219" s="3" t="s">
        <v>41</v>
      </c>
      <c r="G5219" s="1" t="s">
        <v>68</v>
      </c>
      <c r="H5219" s="5">
        <v>25.68</v>
      </c>
    </row>
    <row r="5220" spans="1:8">
      <c r="A5220" s="1" t="s">
        <v>160</v>
      </c>
      <c r="B5220" s="1" t="s">
        <v>177</v>
      </c>
      <c r="C5220" s="1" t="s">
        <v>178</v>
      </c>
      <c r="D5220" s="1">
        <v>10</v>
      </c>
      <c r="E5220" s="1" t="s">
        <v>80</v>
      </c>
      <c r="F5220" s="3" t="s">
        <v>42</v>
      </c>
      <c r="G5220" s="1" t="s">
        <v>68</v>
      </c>
      <c r="H5220" s="5" t="s">
        <v>69</v>
      </c>
    </row>
    <row r="5221" spans="1:8">
      <c r="A5221" s="1" t="s">
        <v>160</v>
      </c>
      <c r="B5221" s="1" t="s">
        <v>177</v>
      </c>
      <c r="C5221" s="1" t="s">
        <v>178</v>
      </c>
      <c r="D5221" s="1">
        <v>10</v>
      </c>
      <c r="E5221" s="1" t="s">
        <v>80</v>
      </c>
      <c r="F5221" s="3" t="s">
        <v>43</v>
      </c>
      <c r="G5221" s="1" t="s">
        <v>67</v>
      </c>
      <c r="H5221" s="5" t="s">
        <v>69</v>
      </c>
    </row>
    <row r="5222" spans="1:8">
      <c r="A5222" s="1" t="s">
        <v>160</v>
      </c>
      <c r="B5222" s="1" t="s">
        <v>177</v>
      </c>
      <c r="C5222" s="1" t="s">
        <v>178</v>
      </c>
      <c r="D5222" s="1">
        <v>10</v>
      </c>
      <c r="E5222" s="1" t="s">
        <v>80</v>
      </c>
      <c r="F5222" s="3" t="s">
        <v>44</v>
      </c>
      <c r="G5222" s="1" t="s">
        <v>67</v>
      </c>
      <c r="H5222" s="5" t="s">
        <v>69</v>
      </c>
    </row>
    <row r="5223" spans="1:8">
      <c r="A5223" s="1" t="s">
        <v>160</v>
      </c>
      <c r="B5223" s="1" t="s">
        <v>177</v>
      </c>
      <c r="C5223" s="1" t="s">
        <v>178</v>
      </c>
      <c r="D5223" s="1">
        <v>10</v>
      </c>
      <c r="E5223" s="1" t="s">
        <v>80</v>
      </c>
      <c r="F5223" s="3" t="s">
        <v>45</v>
      </c>
      <c r="G5223" s="1" t="s">
        <v>68</v>
      </c>
      <c r="H5223" s="5">
        <v>6.42</v>
      </c>
    </row>
    <row r="5224" spans="1:8">
      <c r="A5224" s="1" t="s">
        <v>160</v>
      </c>
      <c r="B5224" s="1" t="s">
        <v>177</v>
      </c>
      <c r="C5224" s="1" t="s">
        <v>178</v>
      </c>
      <c r="D5224" s="1">
        <v>10</v>
      </c>
      <c r="E5224" s="1" t="s">
        <v>80</v>
      </c>
      <c r="F5224" s="3" t="s">
        <v>46</v>
      </c>
      <c r="G5224" s="1" t="s">
        <v>67</v>
      </c>
      <c r="H5224" s="5">
        <v>3.7450000000000001</v>
      </c>
    </row>
    <row r="5225" spans="1:8">
      <c r="A5225" s="1" t="s">
        <v>160</v>
      </c>
      <c r="B5225" s="1" t="s">
        <v>177</v>
      </c>
      <c r="C5225" s="1" t="s">
        <v>178</v>
      </c>
      <c r="D5225" s="1">
        <v>10</v>
      </c>
      <c r="E5225" s="1" t="s">
        <v>80</v>
      </c>
      <c r="F5225" s="3" t="s">
        <v>47</v>
      </c>
      <c r="G5225" s="1" t="s">
        <v>68</v>
      </c>
      <c r="H5225" s="5">
        <v>27.106670000000001</v>
      </c>
    </row>
    <row r="5226" spans="1:8">
      <c r="A5226" s="1" t="s">
        <v>160</v>
      </c>
      <c r="B5226" s="1" t="s">
        <v>177</v>
      </c>
      <c r="C5226" s="1" t="s">
        <v>178</v>
      </c>
      <c r="D5226" s="1">
        <v>10</v>
      </c>
      <c r="E5226" s="1" t="s">
        <v>80</v>
      </c>
      <c r="F5226" s="3" t="s">
        <v>48</v>
      </c>
      <c r="G5226" s="1" t="s">
        <v>68</v>
      </c>
      <c r="H5226" s="5">
        <v>3.0316700000000001</v>
      </c>
    </row>
    <row r="5227" spans="1:8">
      <c r="A5227" s="1" t="s">
        <v>160</v>
      </c>
      <c r="B5227" s="1" t="s">
        <v>177</v>
      </c>
      <c r="C5227" s="1" t="s">
        <v>178</v>
      </c>
      <c r="D5227" s="1">
        <v>10</v>
      </c>
      <c r="E5227" s="1" t="s">
        <v>80</v>
      </c>
      <c r="F5227" s="3" t="s">
        <v>49</v>
      </c>
      <c r="G5227" s="1" t="s">
        <v>67</v>
      </c>
      <c r="H5227" s="5" t="s">
        <v>69</v>
      </c>
    </row>
    <row r="5228" spans="1:8">
      <c r="A5228" s="1" t="s">
        <v>160</v>
      </c>
      <c r="B5228" s="1" t="s">
        <v>177</v>
      </c>
      <c r="C5228" s="1" t="s">
        <v>178</v>
      </c>
      <c r="D5228" s="1">
        <v>10</v>
      </c>
      <c r="E5228" s="1" t="s">
        <v>80</v>
      </c>
      <c r="F5228" s="3" t="s">
        <v>50</v>
      </c>
      <c r="G5228" s="1" t="s">
        <v>68</v>
      </c>
      <c r="H5228" s="5">
        <v>3.3883299999999998</v>
      </c>
    </row>
    <row r="5229" spans="1:8">
      <c r="A5229" s="1" t="s">
        <v>160</v>
      </c>
      <c r="B5229" s="1" t="s">
        <v>177</v>
      </c>
      <c r="C5229" s="1" t="s">
        <v>178</v>
      </c>
      <c r="D5229" s="1">
        <v>10</v>
      </c>
      <c r="E5229" s="1" t="s">
        <v>80</v>
      </c>
      <c r="F5229" s="3" t="s">
        <v>51</v>
      </c>
      <c r="G5229" s="1" t="s">
        <v>67</v>
      </c>
      <c r="H5229" s="5" t="s">
        <v>69</v>
      </c>
    </row>
    <row r="5230" spans="1:8">
      <c r="A5230" s="1" t="s">
        <v>160</v>
      </c>
      <c r="B5230" s="1" t="s">
        <v>177</v>
      </c>
      <c r="C5230" s="1" t="s">
        <v>178</v>
      </c>
      <c r="D5230" s="1">
        <v>10</v>
      </c>
      <c r="E5230" s="1" t="s">
        <v>80</v>
      </c>
      <c r="F5230" s="3" t="s">
        <v>52</v>
      </c>
      <c r="G5230" s="1" t="s">
        <v>68</v>
      </c>
      <c r="H5230" s="5">
        <v>16.76333</v>
      </c>
    </row>
    <row r="5231" spans="1:8">
      <c r="A5231" s="1" t="s">
        <v>160</v>
      </c>
      <c r="B5231" s="1" t="s">
        <v>177</v>
      </c>
      <c r="C5231" s="1" t="s">
        <v>178</v>
      </c>
      <c r="D5231" s="1">
        <v>10</v>
      </c>
      <c r="E5231" s="1" t="s">
        <v>80</v>
      </c>
      <c r="F5231" s="3" t="s">
        <v>53</v>
      </c>
      <c r="G5231" s="1" t="s">
        <v>68</v>
      </c>
      <c r="H5231" s="5">
        <v>16.76333</v>
      </c>
    </row>
    <row r="5232" spans="1:8">
      <c r="A5232" s="1" t="s">
        <v>160</v>
      </c>
      <c r="B5232" s="1" t="s">
        <v>177</v>
      </c>
      <c r="C5232" s="1" t="s">
        <v>178</v>
      </c>
      <c r="D5232" s="1">
        <v>10</v>
      </c>
      <c r="E5232" s="1" t="s">
        <v>80</v>
      </c>
      <c r="F5232" s="3" t="s">
        <v>54</v>
      </c>
      <c r="G5232" s="1" t="s">
        <v>68</v>
      </c>
      <c r="H5232" s="5">
        <v>3.0316700000000001</v>
      </c>
    </row>
    <row r="5233" spans="1:8">
      <c r="A5233" s="1" t="s">
        <v>160</v>
      </c>
      <c r="B5233" s="1" t="s">
        <v>177</v>
      </c>
      <c r="C5233" s="1" t="s">
        <v>178</v>
      </c>
      <c r="D5233" s="1">
        <v>10</v>
      </c>
      <c r="E5233" s="1" t="s">
        <v>80</v>
      </c>
      <c r="F5233" s="3" t="s">
        <v>55</v>
      </c>
      <c r="G5233" s="1" t="s">
        <v>68</v>
      </c>
      <c r="H5233" s="5">
        <v>3.0316700000000001</v>
      </c>
    </row>
    <row r="5234" spans="1:8">
      <c r="A5234" s="1" t="s">
        <v>160</v>
      </c>
      <c r="B5234" s="1" t="s">
        <v>177</v>
      </c>
      <c r="C5234" s="1" t="s">
        <v>178</v>
      </c>
      <c r="D5234" s="1">
        <v>10</v>
      </c>
      <c r="E5234" s="1" t="s">
        <v>80</v>
      </c>
      <c r="F5234" s="3" t="s">
        <v>56</v>
      </c>
      <c r="G5234" s="1" t="s">
        <v>68</v>
      </c>
      <c r="H5234" s="5">
        <v>4.4583300000000001</v>
      </c>
    </row>
    <row r="5235" spans="1:8">
      <c r="A5235" s="1" t="s">
        <v>160</v>
      </c>
      <c r="B5235" s="1" t="s">
        <v>177</v>
      </c>
      <c r="C5235" s="1" t="s">
        <v>178</v>
      </c>
      <c r="D5235" s="1">
        <v>10</v>
      </c>
      <c r="E5235" s="1" t="s">
        <v>80</v>
      </c>
      <c r="F5235" s="3" t="s">
        <v>57</v>
      </c>
      <c r="G5235" s="1" t="s">
        <v>68</v>
      </c>
      <c r="H5235" s="5" t="s">
        <v>69</v>
      </c>
    </row>
    <row r="5236" spans="1:8">
      <c r="A5236" s="1" t="s">
        <v>160</v>
      </c>
      <c r="B5236" s="1" t="s">
        <v>177</v>
      </c>
      <c r="C5236" s="1" t="s">
        <v>178</v>
      </c>
      <c r="D5236" s="1">
        <v>10</v>
      </c>
      <c r="E5236" s="1" t="s">
        <v>80</v>
      </c>
      <c r="F5236" s="3" t="s">
        <v>58</v>
      </c>
      <c r="G5236" s="1" t="s">
        <v>68</v>
      </c>
      <c r="H5236" s="5">
        <v>6.42</v>
      </c>
    </row>
    <row r="5237" spans="1:8">
      <c r="A5237" s="1" t="s">
        <v>160</v>
      </c>
      <c r="B5237" s="1" t="s">
        <v>177</v>
      </c>
      <c r="C5237" s="1" t="s">
        <v>178</v>
      </c>
      <c r="D5237" s="1">
        <v>10</v>
      </c>
      <c r="E5237" s="1" t="s">
        <v>80</v>
      </c>
      <c r="F5237" s="3" t="s">
        <v>135</v>
      </c>
      <c r="G5237" s="1" t="s">
        <v>68</v>
      </c>
      <c r="H5237" s="5">
        <v>2.31833</v>
      </c>
    </row>
    <row r="5238" spans="1:8">
      <c r="A5238" s="1" t="s">
        <v>160</v>
      </c>
      <c r="B5238" s="1" t="s">
        <v>177</v>
      </c>
      <c r="C5238" s="1" t="s">
        <v>178</v>
      </c>
      <c r="D5238" s="1">
        <v>10</v>
      </c>
      <c r="E5238" s="1" t="s">
        <v>80</v>
      </c>
      <c r="F5238" s="3" t="s">
        <v>59</v>
      </c>
      <c r="G5238" s="1" t="s">
        <v>68</v>
      </c>
      <c r="H5238" s="5">
        <v>2.31833</v>
      </c>
    </row>
    <row r="5239" spans="1:8">
      <c r="A5239" s="1" t="s">
        <v>160</v>
      </c>
      <c r="B5239" s="1" t="s">
        <v>177</v>
      </c>
      <c r="C5239" s="1" t="s">
        <v>178</v>
      </c>
      <c r="D5239" s="1">
        <v>10</v>
      </c>
      <c r="E5239" s="1" t="s">
        <v>80</v>
      </c>
      <c r="F5239" s="3" t="s">
        <v>60</v>
      </c>
      <c r="G5239" s="1" t="s">
        <v>68</v>
      </c>
      <c r="H5239" s="5" t="s">
        <v>69</v>
      </c>
    </row>
    <row r="5240" spans="1:8">
      <c r="A5240" s="1" t="s">
        <v>160</v>
      </c>
      <c r="B5240" s="1" t="s">
        <v>177</v>
      </c>
      <c r="C5240" s="1" t="s">
        <v>178</v>
      </c>
      <c r="D5240" s="1">
        <v>10</v>
      </c>
      <c r="E5240" s="1" t="s">
        <v>80</v>
      </c>
      <c r="F5240" s="3" t="s">
        <v>61</v>
      </c>
      <c r="G5240" s="1" t="s">
        <v>67</v>
      </c>
      <c r="H5240" s="5" t="s">
        <v>69</v>
      </c>
    </row>
    <row r="5241" spans="1:8">
      <c r="A5241" s="1" t="s">
        <v>160</v>
      </c>
      <c r="B5241" s="1" t="s">
        <v>177</v>
      </c>
      <c r="C5241" s="1" t="s">
        <v>178</v>
      </c>
      <c r="D5241" s="1">
        <v>10</v>
      </c>
      <c r="E5241" s="1" t="s">
        <v>80</v>
      </c>
      <c r="F5241" s="3" t="s">
        <v>62</v>
      </c>
      <c r="G5241" s="1" t="s">
        <v>67</v>
      </c>
      <c r="H5241" s="5">
        <v>4.6366699999999996</v>
      </c>
    </row>
    <row r="5242" spans="1:8">
      <c r="A5242" s="1" t="s">
        <v>160</v>
      </c>
      <c r="B5242" s="1" t="s">
        <v>177</v>
      </c>
      <c r="C5242" s="1" t="s">
        <v>178</v>
      </c>
      <c r="D5242" s="1">
        <v>10</v>
      </c>
      <c r="E5242" s="1" t="s">
        <v>80</v>
      </c>
      <c r="F5242" s="3" t="s">
        <v>63</v>
      </c>
      <c r="G5242" s="1" t="s">
        <v>67</v>
      </c>
      <c r="H5242" s="5">
        <v>4.6366699999999996</v>
      </c>
    </row>
    <row r="5243" spans="1:8">
      <c r="A5243" s="1" t="s">
        <v>160</v>
      </c>
      <c r="B5243" s="1" t="s">
        <v>177</v>
      </c>
      <c r="C5243" s="1" t="s">
        <v>178</v>
      </c>
      <c r="D5243" s="1">
        <v>10</v>
      </c>
      <c r="E5243" s="1" t="s">
        <v>80</v>
      </c>
      <c r="F5243" s="3" t="s">
        <v>64</v>
      </c>
      <c r="G5243" s="1" t="s">
        <v>67</v>
      </c>
      <c r="H5243" s="5" t="s">
        <v>69</v>
      </c>
    </row>
    <row r="5244" spans="1:8">
      <c r="A5244" s="1" t="s">
        <v>160</v>
      </c>
      <c r="B5244" s="1" t="s">
        <v>177</v>
      </c>
      <c r="C5244" s="1" t="s">
        <v>178</v>
      </c>
      <c r="D5244" s="1">
        <v>10</v>
      </c>
      <c r="E5244" s="1" t="s">
        <v>80</v>
      </c>
      <c r="F5244" s="3" t="s">
        <v>65</v>
      </c>
      <c r="G5244" s="1" t="s">
        <v>67</v>
      </c>
      <c r="H5244" s="5">
        <v>2.31833</v>
      </c>
    </row>
    <row r="5245" spans="1:8">
      <c r="A5245" s="1" t="s">
        <v>160</v>
      </c>
      <c r="B5245" s="1" t="s">
        <v>177</v>
      </c>
      <c r="C5245" s="1" t="s">
        <v>178</v>
      </c>
      <c r="D5245" s="1">
        <v>10</v>
      </c>
      <c r="E5245" s="1" t="s">
        <v>80</v>
      </c>
      <c r="F5245" s="3" t="s">
        <v>66</v>
      </c>
      <c r="G5245" s="1" t="s">
        <v>67</v>
      </c>
      <c r="H5245" s="5">
        <v>2.31833</v>
      </c>
    </row>
    <row r="5246" spans="1:8">
      <c r="A5246" s="1" t="s">
        <v>160</v>
      </c>
      <c r="B5246" s="1" t="s">
        <v>177</v>
      </c>
      <c r="C5246" s="1" t="s">
        <v>179</v>
      </c>
      <c r="D5246" s="1">
        <v>6</v>
      </c>
      <c r="E5246" s="1" t="s">
        <v>87</v>
      </c>
      <c r="F5246" s="2" t="s">
        <v>11</v>
      </c>
      <c r="G5246" s="1" t="s">
        <v>67</v>
      </c>
      <c r="H5246" s="4">
        <v>6.42</v>
      </c>
    </row>
    <row r="5247" spans="1:8">
      <c r="A5247" s="1" t="s">
        <v>160</v>
      </c>
      <c r="B5247" s="1" t="s">
        <v>177</v>
      </c>
      <c r="C5247" s="1" t="s">
        <v>179</v>
      </c>
      <c r="D5247" s="1">
        <v>6</v>
      </c>
      <c r="E5247" s="1" t="s">
        <v>87</v>
      </c>
      <c r="F5247" s="2" t="s">
        <v>12</v>
      </c>
      <c r="G5247" s="1" t="s">
        <v>67</v>
      </c>
      <c r="H5247" s="4">
        <v>4.4583300000000001</v>
      </c>
    </row>
    <row r="5248" spans="1:8">
      <c r="A5248" s="1" t="s">
        <v>160</v>
      </c>
      <c r="B5248" s="1" t="s">
        <v>177</v>
      </c>
      <c r="C5248" s="1" t="s">
        <v>179</v>
      </c>
      <c r="D5248" s="1">
        <v>6</v>
      </c>
      <c r="E5248" s="1" t="s">
        <v>87</v>
      </c>
      <c r="F5248" s="2" t="s">
        <v>13</v>
      </c>
      <c r="G5248" s="1" t="s">
        <v>67</v>
      </c>
      <c r="H5248" s="4">
        <v>1.605</v>
      </c>
    </row>
    <row r="5249" spans="1:8">
      <c r="A5249" s="1" t="s">
        <v>160</v>
      </c>
      <c r="B5249" s="1" t="s">
        <v>177</v>
      </c>
      <c r="C5249" s="1" t="s">
        <v>179</v>
      </c>
      <c r="D5249" s="1">
        <v>6</v>
      </c>
      <c r="E5249" s="1" t="s">
        <v>87</v>
      </c>
      <c r="F5249" s="2" t="s">
        <v>14</v>
      </c>
      <c r="G5249" s="1" t="s">
        <v>67</v>
      </c>
      <c r="H5249" s="4">
        <v>5.35</v>
      </c>
    </row>
    <row r="5250" spans="1:8">
      <c r="A5250" s="1" t="s">
        <v>160</v>
      </c>
      <c r="B5250" s="1" t="s">
        <v>177</v>
      </c>
      <c r="C5250" s="1" t="s">
        <v>179</v>
      </c>
      <c r="D5250" s="1">
        <v>6</v>
      </c>
      <c r="E5250" s="1" t="s">
        <v>87</v>
      </c>
      <c r="F5250" s="2" t="s">
        <v>15</v>
      </c>
      <c r="G5250" s="1" t="s">
        <v>67</v>
      </c>
      <c r="H5250" s="4">
        <v>5.35</v>
      </c>
    </row>
    <row r="5251" spans="1:8">
      <c r="A5251" s="1" t="s">
        <v>160</v>
      </c>
      <c r="B5251" s="1" t="s">
        <v>177</v>
      </c>
      <c r="C5251" s="1" t="s">
        <v>179</v>
      </c>
      <c r="D5251" s="1">
        <v>6</v>
      </c>
      <c r="E5251" s="1" t="s">
        <v>87</v>
      </c>
      <c r="F5251" s="2" t="s">
        <v>16</v>
      </c>
      <c r="G5251" s="1" t="s">
        <v>67</v>
      </c>
      <c r="H5251" s="4">
        <v>5.35</v>
      </c>
    </row>
    <row r="5252" spans="1:8">
      <c r="A5252" s="1" t="s">
        <v>160</v>
      </c>
      <c r="B5252" s="1" t="s">
        <v>177</v>
      </c>
      <c r="C5252" s="1" t="s">
        <v>179</v>
      </c>
      <c r="D5252" s="1">
        <v>6</v>
      </c>
      <c r="E5252" s="1" t="s">
        <v>87</v>
      </c>
      <c r="F5252" s="2" t="s">
        <v>17</v>
      </c>
      <c r="G5252" s="1" t="s">
        <v>67</v>
      </c>
      <c r="H5252" s="4">
        <v>5.35</v>
      </c>
    </row>
    <row r="5253" spans="1:8">
      <c r="A5253" s="1" t="s">
        <v>160</v>
      </c>
      <c r="B5253" s="1" t="s">
        <v>177</v>
      </c>
      <c r="C5253" s="1" t="s">
        <v>179</v>
      </c>
      <c r="D5253" s="1">
        <v>6</v>
      </c>
      <c r="E5253" s="1" t="s">
        <v>87</v>
      </c>
      <c r="F5253" s="2" t="s">
        <v>18</v>
      </c>
      <c r="G5253" s="1" t="s">
        <v>68</v>
      </c>
      <c r="H5253" s="4">
        <v>5.35</v>
      </c>
    </row>
    <row r="5254" spans="1:8">
      <c r="A5254" s="1" t="s">
        <v>160</v>
      </c>
      <c r="B5254" s="1" t="s">
        <v>177</v>
      </c>
      <c r="C5254" s="1" t="s">
        <v>179</v>
      </c>
      <c r="D5254" s="1">
        <v>6</v>
      </c>
      <c r="E5254" s="1" t="s">
        <v>87</v>
      </c>
      <c r="F5254" s="2" t="s">
        <v>19</v>
      </c>
      <c r="G5254" s="1" t="s">
        <v>67</v>
      </c>
      <c r="H5254" s="4">
        <v>3.7450000000000001</v>
      </c>
    </row>
    <row r="5255" spans="1:8">
      <c r="A5255" s="1" t="s">
        <v>160</v>
      </c>
      <c r="B5255" s="1" t="s">
        <v>177</v>
      </c>
      <c r="C5255" s="1" t="s">
        <v>179</v>
      </c>
      <c r="D5255" s="1">
        <v>6</v>
      </c>
      <c r="E5255" s="1" t="s">
        <v>87</v>
      </c>
      <c r="F5255" s="2" t="s">
        <v>20</v>
      </c>
      <c r="G5255" s="1" t="s">
        <v>67</v>
      </c>
      <c r="H5255" s="4">
        <v>5.35</v>
      </c>
    </row>
    <row r="5256" spans="1:8">
      <c r="A5256" s="1" t="s">
        <v>160</v>
      </c>
      <c r="B5256" s="1" t="s">
        <v>177</v>
      </c>
      <c r="C5256" s="1" t="s">
        <v>179</v>
      </c>
      <c r="D5256" s="1">
        <v>6</v>
      </c>
      <c r="E5256" s="1" t="s">
        <v>87</v>
      </c>
      <c r="F5256" s="2" t="s">
        <v>21</v>
      </c>
      <c r="G5256" s="1" t="s">
        <v>67</v>
      </c>
      <c r="H5256" s="4">
        <v>4.4583300000000001</v>
      </c>
    </row>
    <row r="5257" spans="1:8">
      <c r="A5257" s="1" t="s">
        <v>160</v>
      </c>
      <c r="B5257" s="1" t="s">
        <v>177</v>
      </c>
      <c r="C5257" s="1" t="s">
        <v>179</v>
      </c>
      <c r="D5257" s="1">
        <v>6</v>
      </c>
      <c r="E5257" s="1" t="s">
        <v>87</v>
      </c>
      <c r="F5257" s="2" t="s">
        <v>22</v>
      </c>
      <c r="G5257" s="1" t="s">
        <v>67</v>
      </c>
      <c r="H5257" s="4">
        <v>3.7450000000000001</v>
      </c>
    </row>
    <row r="5258" spans="1:8">
      <c r="A5258" s="1" t="s">
        <v>160</v>
      </c>
      <c r="B5258" s="1" t="s">
        <v>177</v>
      </c>
      <c r="C5258" s="1" t="s">
        <v>179</v>
      </c>
      <c r="D5258" s="1">
        <v>6</v>
      </c>
      <c r="E5258" s="1" t="s">
        <v>87</v>
      </c>
      <c r="F5258" s="2" t="s">
        <v>23</v>
      </c>
      <c r="G5258" s="1" t="s">
        <v>67</v>
      </c>
      <c r="H5258" s="4">
        <v>4.4583300000000001</v>
      </c>
    </row>
    <row r="5259" spans="1:8">
      <c r="A5259" s="1" t="s">
        <v>160</v>
      </c>
      <c r="B5259" s="1" t="s">
        <v>177</v>
      </c>
      <c r="C5259" s="1" t="s">
        <v>179</v>
      </c>
      <c r="D5259" s="1">
        <v>6</v>
      </c>
      <c r="E5259" s="1" t="s">
        <v>87</v>
      </c>
      <c r="F5259" s="2" t="s">
        <v>24</v>
      </c>
      <c r="G5259" s="1" t="s">
        <v>67</v>
      </c>
      <c r="H5259" s="4">
        <v>1.69417</v>
      </c>
    </row>
    <row r="5260" spans="1:8">
      <c r="A5260" s="1" t="s">
        <v>160</v>
      </c>
      <c r="B5260" s="1" t="s">
        <v>177</v>
      </c>
      <c r="C5260" s="1" t="s">
        <v>179</v>
      </c>
      <c r="D5260" s="1">
        <v>6</v>
      </c>
      <c r="E5260" s="1" t="s">
        <v>87</v>
      </c>
      <c r="F5260" s="3" t="s">
        <v>25</v>
      </c>
      <c r="G5260" s="1" t="s">
        <v>67</v>
      </c>
      <c r="H5260" s="5">
        <v>1.69417</v>
      </c>
    </row>
    <row r="5261" spans="1:8">
      <c r="A5261" s="1" t="s">
        <v>160</v>
      </c>
      <c r="B5261" s="1" t="s">
        <v>177</v>
      </c>
      <c r="C5261" s="1" t="s">
        <v>179</v>
      </c>
      <c r="D5261" s="1">
        <v>6</v>
      </c>
      <c r="E5261" s="1" t="s">
        <v>87</v>
      </c>
      <c r="F5261" s="3" t="s">
        <v>26</v>
      </c>
      <c r="G5261" s="1" t="s">
        <v>67</v>
      </c>
      <c r="H5261" s="5" t="s">
        <v>69</v>
      </c>
    </row>
    <row r="5262" spans="1:8">
      <c r="A5262" s="1" t="s">
        <v>160</v>
      </c>
      <c r="B5262" s="1" t="s">
        <v>177</v>
      </c>
      <c r="C5262" s="1" t="s">
        <v>179</v>
      </c>
      <c r="D5262" s="1">
        <v>6</v>
      </c>
      <c r="E5262" s="1" t="s">
        <v>87</v>
      </c>
      <c r="F5262" s="3" t="s">
        <v>27</v>
      </c>
      <c r="G5262" s="1" t="s">
        <v>67</v>
      </c>
      <c r="H5262" s="5" t="s">
        <v>69</v>
      </c>
    </row>
    <row r="5263" spans="1:8">
      <c r="A5263" s="1" t="s">
        <v>160</v>
      </c>
      <c r="B5263" s="1" t="s">
        <v>177</v>
      </c>
      <c r="C5263" s="1" t="s">
        <v>179</v>
      </c>
      <c r="D5263" s="1">
        <v>6</v>
      </c>
      <c r="E5263" s="1" t="s">
        <v>87</v>
      </c>
      <c r="F5263" s="3" t="s">
        <v>28</v>
      </c>
      <c r="G5263" s="1" t="s">
        <v>67</v>
      </c>
      <c r="H5263" s="5" t="s">
        <v>69</v>
      </c>
    </row>
    <row r="5264" spans="1:8">
      <c r="A5264" s="1" t="s">
        <v>160</v>
      </c>
      <c r="B5264" s="1" t="s">
        <v>177</v>
      </c>
      <c r="C5264" s="1" t="s">
        <v>179</v>
      </c>
      <c r="D5264" s="1">
        <v>6</v>
      </c>
      <c r="E5264" s="1" t="s">
        <v>87</v>
      </c>
      <c r="F5264" s="3" t="s">
        <v>29</v>
      </c>
      <c r="G5264" s="1" t="s">
        <v>67</v>
      </c>
      <c r="H5264" s="5">
        <v>1.69417</v>
      </c>
    </row>
    <row r="5265" spans="1:8">
      <c r="A5265" s="1" t="s">
        <v>160</v>
      </c>
      <c r="B5265" s="1" t="s">
        <v>177</v>
      </c>
      <c r="C5265" s="1" t="s">
        <v>179</v>
      </c>
      <c r="D5265" s="1">
        <v>6</v>
      </c>
      <c r="E5265" s="1" t="s">
        <v>87</v>
      </c>
      <c r="F5265" s="3" t="s">
        <v>30</v>
      </c>
      <c r="G5265" s="1" t="s">
        <v>67</v>
      </c>
      <c r="H5265" s="5">
        <v>1.69417</v>
      </c>
    </row>
    <row r="5266" spans="1:8">
      <c r="A5266" s="1" t="s">
        <v>160</v>
      </c>
      <c r="B5266" s="1" t="s">
        <v>177</v>
      </c>
      <c r="C5266" s="1" t="s">
        <v>179</v>
      </c>
      <c r="D5266" s="1">
        <v>6</v>
      </c>
      <c r="E5266" s="1" t="s">
        <v>87</v>
      </c>
      <c r="F5266" s="3" t="s">
        <v>31</v>
      </c>
      <c r="G5266" s="1" t="s">
        <v>67</v>
      </c>
      <c r="H5266" s="5">
        <v>1.07</v>
      </c>
    </row>
    <row r="5267" spans="1:8">
      <c r="A5267" s="1" t="s">
        <v>160</v>
      </c>
      <c r="B5267" s="1" t="s">
        <v>177</v>
      </c>
      <c r="C5267" s="1" t="s">
        <v>179</v>
      </c>
      <c r="D5267" s="1">
        <v>6</v>
      </c>
      <c r="E5267" s="1" t="s">
        <v>87</v>
      </c>
      <c r="F5267" s="3" t="s">
        <v>32</v>
      </c>
      <c r="G5267" s="1" t="s">
        <v>67</v>
      </c>
      <c r="H5267" s="5">
        <v>2.6749999999999998</v>
      </c>
    </row>
    <row r="5268" spans="1:8">
      <c r="A5268" s="1" t="s">
        <v>160</v>
      </c>
      <c r="B5268" s="1" t="s">
        <v>177</v>
      </c>
      <c r="C5268" s="1" t="s">
        <v>179</v>
      </c>
      <c r="D5268" s="1">
        <v>6</v>
      </c>
      <c r="E5268" s="1" t="s">
        <v>87</v>
      </c>
      <c r="F5268" s="3" t="s">
        <v>33</v>
      </c>
      <c r="G5268" s="1" t="s">
        <v>67</v>
      </c>
      <c r="H5268" s="5">
        <v>2.6749999999999998</v>
      </c>
    </row>
    <row r="5269" spans="1:8">
      <c r="A5269" s="1" t="s">
        <v>160</v>
      </c>
      <c r="B5269" s="1" t="s">
        <v>177</v>
      </c>
      <c r="C5269" s="1" t="s">
        <v>179</v>
      </c>
      <c r="D5269" s="1">
        <v>6</v>
      </c>
      <c r="E5269" s="1" t="s">
        <v>87</v>
      </c>
      <c r="F5269" s="3" t="s">
        <v>34</v>
      </c>
      <c r="G5269" s="1" t="s">
        <v>67</v>
      </c>
      <c r="H5269" s="5">
        <v>4.4583300000000001</v>
      </c>
    </row>
    <row r="5270" spans="1:8">
      <c r="A5270" s="1" t="s">
        <v>160</v>
      </c>
      <c r="B5270" s="1" t="s">
        <v>177</v>
      </c>
      <c r="C5270" s="1" t="s">
        <v>179</v>
      </c>
      <c r="D5270" s="1">
        <v>6</v>
      </c>
      <c r="E5270" s="1" t="s">
        <v>87</v>
      </c>
      <c r="F5270" s="3" t="s">
        <v>35</v>
      </c>
      <c r="G5270" s="1" t="s">
        <v>67</v>
      </c>
      <c r="H5270" s="5">
        <v>3.3883299999999998</v>
      </c>
    </row>
    <row r="5271" spans="1:8">
      <c r="A5271" s="1" t="s">
        <v>160</v>
      </c>
      <c r="B5271" s="1" t="s">
        <v>177</v>
      </c>
      <c r="C5271" s="1" t="s">
        <v>179</v>
      </c>
      <c r="D5271" s="1">
        <v>6</v>
      </c>
      <c r="E5271" s="1" t="s">
        <v>87</v>
      </c>
      <c r="F5271" s="3" t="s">
        <v>36</v>
      </c>
      <c r="G5271" s="1" t="s">
        <v>67</v>
      </c>
      <c r="H5271" s="5">
        <v>5.35</v>
      </c>
    </row>
    <row r="5272" spans="1:8">
      <c r="A5272" s="1" t="s">
        <v>160</v>
      </c>
      <c r="B5272" s="1" t="s">
        <v>177</v>
      </c>
      <c r="C5272" s="1" t="s">
        <v>179</v>
      </c>
      <c r="D5272" s="1">
        <v>6</v>
      </c>
      <c r="E5272" s="1" t="s">
        <v>87</v>
      </c>
      <c r="F5272" s="3" t="s">
        <v>37</v>
      </c>
      <c r="G5272" s="1" t="s">
        <v>67</v>
      </c>
      <c r="H5272" s="5">
        <v>1.605</v>
      </c>
    </row>
    <row r="5273" spans="1:8">
      <c r="A5273" s="1" t="s">
        <v>160</v>
      </c>
      <c r="B5273" s="1" t="s">
        <v>177</v>
      </c>
      <c r="C5273" s="1" t="s">
        <v>179</v>
      </c>
      <c r="D5273" s="1">
        <v>6</v>
      </c>
      <c r="E5273" s="1" t="s">
        <v>87</v>
      </c>
      <c r="F5273" s="3" t="s">
        <v>38</v>
      </c>
      <c r="G5273" s="1" t="s">
        <v>67</v>
      </c>
      <c r="H5273" s="6">
        <v>5.35</v>
      </c>
    </row>
    <row r="5274" spans="1:8">
      <c r="A5274" s="1" t="s">
        <v>160</v>
      </c>
      <c r="B5274" s="1" t="s">
        <v>177</v>
      </c>
      <c r="C5274" s="1" t="s">
        <v>179</v>
      </c>
      <c r="D5274" s="1">
        <v>6</v>
      </c>
      <c r="E5274" s="1" t="s">
        <v>87</v>
      </c>
      <c r="F5274" s="3" t="s">
        <v>39</v>
      </c>
      <c r="G5274" s="1" t="s">
        <v>67</v>
      </c>
      <c r="H5274" s="6">
        <v>12.84</v>
      </c>
    </row>
    <row r="5275" spans="1:8">
      <c r="A5275" s="1" t="s">
        <v>160</v>
      </c>
      <c r="B5275" s="1" t="s">
        <v>177</v>
      </c>
      <c r="C5275" s="1" t="s">
        <v>179</v>
      </c>
      <c r="D5275" s="1">
        <v>6</v>
      </c>
      <c r="E5275" s="1" t="s">
        <v>87</v>
      </c>
      <c r="F5275" s="3" t="s">
        <v>40</v>
      </c>
      <c r="G5275" s="1" t="s">
        <v>67</v>
      </c>
      <c r="H5275" s="5">
        <v>5.35</v>
      </c>
    </row>
    <row r="5276" spans="1:8">
      <c r="A5276" s="1" t="s">
        <v>160</v>
      </c>
      <c r="B5276" s="1" t="s">
        <v>177</v>
      </c>
      <c r="C5276" s="1" t="s">
        <v>179</v>
      </c>
      <c r="D5276" s="1">
        <v>6</v>
      </c>
      <c r="E5276" s="1" t="s">
        <v>87</v>
      </c>
      <c r="F5276" s="3" t="s">
        <v>41</v>
      </c>
      <c r="G5276" s="1" t="s">
        <v>68</v>
      </c>
      <c r="H5276" s="5">
        <v>12.84</v>
      </c>
    </row>
    <row r="5277" spans="1:8">
      <c r="A5277" s="1" t="s">
        <v>160</v>
      </c>
      <c r="B5277" s="1" t="s">
        <v>177</v>
      </c>
      <c r="C5277" s="1" t="s">
        <v>179</v>
      </c>
      <c r="D5277" s="1">
        <v>6</v>
      </c>
      <c r="E5277" s="1" t="s">
        <v>87</v>
      </c>
      <c r="F5277" s="3" t="s">
        <v>42</v>
      </c>
      <c r="G5277" s="1" t="s">
        <v>68</v>
      </c>
      <c r="H5277" s="5">
        <v>5.35</v>
      </c>
    </row>
    <row r="5278" spans="1:8">
      <c r="A5278" s="1" t="s">
        <v>160</v>
      </c>
      <c r="B5278" s="1" t="s">
        <v>177</v>
      </c>
      <c r="C5278" s="1" t="s">
        <v>179</v>
      </c>
      <c r="D5278" s="1">
        <v>6</v>
      </c>
      <c r="E5278" s="1" t="s">
        <v>87</v>
      </c>
      <c r="F5278" s="3" t="s">
        <v>43</v>
      </c>
      <c r="G5278" s="1" t="s">
        <v>67</v>
      </c>
      <c r="H5278" s="5">
        <v>0.59443999999999997</v>
      </c>
    </row>
    <row r="5279" spans="1:8">
      <c r="A5279" s="1" t="s">
        <v>160</v>
      </c>
      <c r="B5279" s="1" t="s">
        <v>177</v>
      </c>
      <c r="C5279" s="1" t="s">
        <v>179</v>
      </c>
      <c r="D5279" s="1">
        <v>6</v>
      </c>
      <c r="E5279" s="1" t="s">
        <v>87</v>
      </c>
      <c r="F5279" s="3" t="s">
        <v>44</v>
      </c>
      <c r="G5279" s="1" t="s">
        <v>67</v>
      </c>
      <c r="H5279" s="5" t="s">
        <v>69</v>
      </c>
    </row>
    <row r="5280" spans="1:8">
      <c r="A5280" s="1" t="s">
        <v>160</v>
      </c>
      <c r="B5280" s="1" t="s">
        <v>177</v>
      </c>
      <c r="C5280" s="1" t="s">
        <v>179</v>
      </c>
      <c r="D5280" s="1">
        <v>6</v>
      </c>
      <c r="E5280" s="1" t="s">
        <v>87</v>
      </c>
      <c r="F5280" s="3" t="s">
        <v>45</v>
      </c>
      <c r="G5280" s="1" t="s">
        <v>68</v>
      </c>
      <c r="H5280" s="5">
        <v>4.6366699999999996</v>
      </c>
    </row>
    <row r="5281" spans="1:8">
      <c r="A5281" s="1" t="s">
        <v>160</v>
      </c>
      <c r="B5281" s="1" t="s">
        <v>177</v>
      </c>
      <c r="C5281" s="1" t="s">
        <v>179</v>
      </c>
      <c r="D5281" s="1">
        <v>6</v>
      </c>
      <c r="E5281" s="1" t="s">
        <v>87</v>
      </c>
      <c r="F5281" s="3" t="s">
        <v>46</v>
      </c>
      <c r="G5281" s="1" t="s">
        <v>67</v>
      </c>
      <c r="H5281" s="5">
        <v>4.28</v>
      </c>
    </row>
    <row r="5282" spans="1:8">
      <c r="A5282" s="1" t="s">
        <v>160</v>
      </c>
      <c r="B5282" s="1" t="s">
        <v>177</v>
      </c>
      <c r="C5282" s="1" t="s">
        <v>179</v>
      </c>
      <c r="D5282" s="1">
        <v>6</v>
      </c>
      <c r="E5282" s="1" t="s">
        <v>87</v>
      </c>
      <c r="F5282" s="3" t="s">
        <v>47</v>
      </c>
      <c r="G5282" s="1" t="s">
        <v>68</v>
      </c>
      <c r="H5282" s="5">
        <v>4.28</v>
      </c>
    </row>
    <row r="5283" spans="1:8">
      <c r="A5283" s="1" t="s">
        <v>160</v>
      </c>
      <c r="B5283" s="1" t="s">
        <v>177</v>
      </c>
      <c r="C5283" s="1" t="s">
        <v>179</v>
      </c>
      <c r="D5283" s="1">
        <v>6</v>
      </c>
      <c r="E5283" s="1" t="s">
        <v>87</v>
      </c>
      <c r="F5283" s="3" t="s">
        <v>48</v>
      </c>
      <c r="G5283" s="1" t="s">
        <v>68</v>
      </c>
      <c r="H5283" s="5">
        <v>4.28</v>
      </c>
    </row>
    <row r="5284" spans="1:8">
      <c r="A5284" s="1" t="s">
        <v>160</v>
      </c>
      <c r="B5284" s="1" t="s">
        <v>177</v>
      </c>
      <c r="C5284" s="1" t="s">
        <v>179</v>
      </c>
      <c r="D5284" s="1">
        <v>6</v>
      </c>
      <c r="E5284" s="1" t="s">
        <v>87</v>
      </c>
      <c r="F5284" s="3" t="s">
        <v>49</v>
      </c>
      <c r="G5284" s="1" t="s">
        <v>67</v>
      </c>
      <c r="H5284" s="5" t="s">
        <v>69</v>
      </c>
    </row>
    <row r="5285" spans="1:8">
      <c r="A5285" s="1" t="s">
        <v>160</v>
      </c>
      <c r="B5285" s="1" t="s">
        <v>177</v>
      </c>
      <c r="C5285" s="1" t="s">
        <v>179</v>
      </c>
      <c r="D5285" s="1">
        <v>6</v>
      </c>
      <c r="E5285" s="1" t="s">
        <v>87</v>
      </c>
      <c r="F5285" s="3" t="s">
        <v>50</v>
      </c>
      <c r="G5285" s="1" t="s">
        <v>68</v>
      </c>
      <c r="H5285" s="5">
        <v>0.62417</v>
      </c>
    </row>
    <row r="5286" spans="1:8">
      <c r="A5286" s="1" t="s">
        <v>160</v>
      </c>
      <c r="B5286" s="1" t="s">
        <v>177</v>
      </c>
      <c r="C5286" s="1" t="s">
        <v>179</v>
      </c>
      <c r="D5286" s="1">
        <v>6</v>
      </c>
      <c r="E5286" s="1" t="s">
        <v>87</v>
      </c>
      <c r="F5286" s="3" t="s">
        <v>51</v>
      </c>
      <c r="G5286" s="1" t="s">
        <v>67</v>
      </c>
      <c r="H5286" s="5" t="s">
        <v>69</v>
      </c>
    </row>
    <row r="5287" spans="1:8">
      <c r="A5287" s="1" t="s">
        <v>160</v>
      </c>
      <c r="B5287" s="1" t="s">
        <v>177</v>
      </c>
      <c r="C5287" s="1" t="s">
        <v>179</v>
      </c>
      <c r="D5287" s="1">
        <v>6</v>
      </c>
      <c r="E5287" s="1" t="s">
        <v>87</v>
      </c>
      <c r="F5287" s="3" t="s">
        <v>52</v>
      </c>
      <c r="G5287" s="1" t="s">
        <v>68</v>
      </c>
      <c r="H5287" s="5">
        <v>5.35</v>
      </c>
    </row>
    <row r="5288" spans="1:8">
      <c r="A5288" s="1" t="s">
        <v>160</v>
      </c>
      <c r="B5288" s="1" t="s">
        <v>177</v>
      </c>
      <c r="C5288" s="1" t="s">
        <v>179</v>
      </c>
      <c r="D5288" s="1">
        <v>6</v>
      </c>
      <c r="E5288" s="1" t="s">
        <v>87</v>
      </c>
      <c r="F5288" s="3" t="s">
        <v>53</v>
      </c>
      <c r="G5288" s="1" t="s">
        <v>68</v>
      </c>
      <c r="H5288" s="5">
        <v>5.35</v>
      </c>
    </row>
    <row r="5289" spans="1:8">
      <c r="A5289" s="1" t="s">
        <v>160</v>
      </c>
      <c r="B5289" s="1" t="s">
        <v>177</v>
      </c>
      <c r="C5289" s="1" t="s">
        <v>179</v>
      </c>
      <c r="D5289" s="1">
        <v>6</v>
      </c>
      <c r="E5289" s="1" t="s">
        <v>87</v>
      </c>
      <c r="F5289" s="3" t="s">
        <v>54</v>
      </c>
      <c r="G5289" s="1" t="s">
        <v>68</v>
      </c>
      <c r="H5289" s="5">
        <v>3.21</v>
      </c>
    </row>
    <row r="5290" spans="1:8">
      <c r="A5290" s="1" t="s">
        <v>160</v>
      </c>
      <c r="B5290" s="1" t="s">
        <v>177</v>
      </c>
      <c r="C5290" s="1" t="s">
        <v>179</v>
      </c>
      <c r="D5290" s="1">
        <v>6</v>
      </c>
      <c r="E5290" s="1" t="s">
        <v>87</v>
      </c>
      <c r="F5290" s="3" t="s">
        <v>55</v>
      </c>
      <c r="G5290" s="1" t="s">
        <v>68</v>
      </c>
      <c r="H5290" s="5">
        <v>3.21</v>
      </c>
    </row>
    <row r="5291" spans="1:8">
      <c r="A5291" s="1" t="s">
        <v>160</v>
      </c>
      <c r="B5291" s="1" t="s">
        <v>177</v>
      </c>
      <c r="C5291" s="1" t="s">
        <v>179</v>
      </c>
      <c r="D5291" s="1">
        <v>6</v>
      </c>
      <c r="E5291" s="1" t="s">
        <v>87</v>
      </c>
      <c r="F5291" s="3" t="s">
        <v>56</v>
      </c>
      <c r="G5291" s="1" t="s">
        <v>68</v>
      </c>
      <c r="H5291" s="5">
        <v>3.21</v>
      </c>
    </row>
    <row r="5292" spans="1:8">
      <c r="A5292" s="1" t="s">
        <v>160</v>
      </c>
      <c r="B5292" s="1" t="s">
        <v>177</v>
      </c>
      <c r="C5292" s="1" t="s">
        <v>179</v>
      </c>
      <c r="D5292" s="1">
        <v>6</v>
      </c>
      <c r="E5292" s="1" t="s">
        <v>87</v>
      </c>
      <c r="F5292" s="3" t="s">
        <v>57</v>
      </c>
      <c r="G5292" s="1" t="s">
        <v>68</v>
      </c>
      <c r="H5292" s="5">
        <v>0.59443999999999997</v>
      </c>
    </row>
    <row r="5293" spans="1:8">
      <c r="A5293" s="1" t="s">
        <v>160</v>
      </c>
      <c r="B5293" s="1" t="s">
        <v>177</v>
      </c>
      <c r="C5293" s="1" t="s">
        <v>179</v>
      </c>
      <c r="D5293" s="1">
        <v>6</v>
      </c>
      <c r="E5293" s="1" t="s">
        <v>87</v>
      </c>
      <c r="F5293" s="3" t="s">
        <v>58</v>
      </c>
      <c r="G5293" s="1" t="s">
        <v>68</v>
      </c>
      <c r="H5293" s="5">
        <v>2.6749999999999998</v>
      </c>
    </row>
    <row r="5294" spans="1:8">
      <c r="A5294" s="1" t="s">
        <v>160</v>
      </c>
      <c r="B5294" s="1" t="s">
        <v>177</v>
      </c>
      <c r="C5294" s="1" t="s">
        <v>179</v>
      </c>
      <c r="D5294" s="1">
        <v>6</v>
      </c>
      <c r="E5294" s="1" t="s">
        <v>87</v>
      </c>
      <c r="F5294" s="3" t="s">
        <v>135</v>
      </c>
      <c r="G5294" s="1" t="s">
        <v>68</v>
      </c>
      <c r="H5294" s="5">
        <v>5.35</v>
      </c>
    </row>
    <row r="5295" spans="1:8">
      <c r="A5295" s="1" t="s">
        <v>160</v>
      </c>
      <c r="B5295" s="1" t="s">
        <v>177</v>
      </c>
      <c r="C5295" s="1" t="s">
        <v>179</v>
      </c>
      <c r="D5295" s="1">
        <v>6</v>
      </c>
      <c r="E5295" s="1" t="s">
        <v>87</v>
      </c>
      <c r="F5295" s="3" t="s">
        <v>59</v>
      </c>
      <c r="G5295" s="1" t="s">
        <v>68</v>
      </c>
      <c r="H5295" s="5">
        <v>5.35</v>
      </c>
    </row>
    <row r="5296" spans="1:8">
      <c r="A5296" s="1" t="s">
        <v>160</v>
      </c>
      <c r="B5296" s="1" t="s">
        <v>177</v>
      </c>
      <c r="C5296" s="1" t="s">
        <v>179</v>
      </c>
      <c r="D5296" s="1">
        <v>6</v>
      </c>
      <c r="E5296" s="1" t="s">
        <v>87</v>
      </c>
      <c r="F5296" s="3" t="s">
        <v>60</v>
      </c>
      <c r="G5296" s="1" t="s">
        <v>68</v>
      </c>
      <c r="H5296" s="5">
        <v>3.21</v>
      </c>
    </row>
    <row r="5297" spans="1:8">
      <c r="A5297" s="1" t="s">
        <v>160</v>
      </c>
      <c r="B5297" s="1" t="s">
        <v>177</v>
      </c>
      <c r="C5297" s="1" t="s">
        <v>179</v>
      </c>
      <c r="D5297" s="1">
        <v>6</v>
      </c>
      <c r="E5297" s="1" t="s">
        <v>87</v>
      </c>
      <c r="F5297" s="3" t="s">
        <v>61</v>
      </c>
      <c r="G5297" s="1" t="s">
        <v>67</v>
      </c>
      <c r="H5297" s="5" t="s">
        <v>69</v>
      </c>
    </row>
    <row r="5298" spans="1:8">
      <c r="A5298" s="1" t="s">
        <v>160</v>
      </c>
      <c r="B5298" s="1" t="s">
        <v>177</v>
      </c>
      <c r="C5298" s="1" t="s">
        <v>179</v>
      </c>
      <c r="D5298" s="1">
        <v>6</v>
      </c>
      <c r="E5298" s="1" t="s">
        <v>87</v>
      </c>
      <c r="F5298" s="3" t="s">
        <v>62</v>
      </c>
      <c r="G5298" s="1" t="s">
        <v>67</v>
      </c>
      <c r="H5298" s="5">
        <v>4.4583300000000001</v>
      </c>
    </row>
    <row r="5299" spans="1:8">
      <c r="A5299" s="1" t="s">
        <v>160</v>
      </c>
      <c r="B5299" s="1" t="s">
        <v>177</v>
      </c>
      <c r="C5299" s="1" t="s">
        <v>179</v>
      </c>
      <c r="D5299" s="1">
        <v>6</v>
      </c>
      <c r="E5299" s="1" t="s">
        <v>87</v>
      </c>
      <c r="F5299" s="3" t="s">
        <v>63</v>
      </c>
      <c r="G5299" s="1" t="s">
        <v>67</v>
      </c>
      <c r="H5299" s="5">
        <v>2.31833</v>
      </c>
    </row>
    <row r="5300" spans="1:8">
      <c r="A5300" s="1" t="s">
        <v>160</v>
      </c>
      <c r="B5300" s="1" t="s">
        <v>177</v>
      </c>
      <c r="C5300" s="1" t="s">
        <v>179</v>
      </c>
      <c r="D5300" s="1">
        <v>6</v>
      </c>
      <c r="E5300" s="1" t="s">
        <v>87</v>
      </c>
      <c r="F5300" s="3" t="s">
        <v>64</v>
      </c>
      <c r="G5300" s="1" t="s">
        <v>67</v>
      </c>
      <c r="H5300" s="5">
        <v>2.6749999999999998</v>
      </c>
    </row>
    <row r="5301" spans="1:8">
      <c r="A5301" s="1" t="s">
        <v>160</v>
      </c>
      <c r="B5301" s="1" t="s">
        <v>177</v>
      </c>
      <c r="C5301" s="1" t="s">
        <v>179</v>
      </c>
      <c r="D5301" s="1">
        <v>6</v>
      </c>
      <c r="E5301" s="1" t="s">
        <v>87</v>
      </c>
      <c r="F5301" s="3" t="s">
        <v>65</v>
      </c>
      <c r="G5301" s="1" t="s">
        <v>67</v>
      </c>
      <c r="H5301" s="5">
        <v>0.74306000000000005</v>
      </c>
    </row>
    <row r="5302" spans="1:8">
      <c r="A5302" s="1" t="s">
        <v>160</v>
      </c>
      <c r="B5302" s="1" t="s">
        <v>177</v>
      </c>
      <c r="C5302" s="1" t="s">
        <v>179</v>
      </c>
      <c r="D5302" s="1">
        <v>6</v>
      </c>
      <c r="E5302" s="1" t="s">
        <v>87</v>
      </c>
      <c r="F5302" s="3" t="s">
        <v>66</v>
      </c>
      <c r="G5302" s="1" t="s">
        <v>67</v>
      </c>
      <c r="H5302" s="5" t="s">
        <v>69</v>
      </c>
    </row>
    <row r="5303" spans="1:8">
      <c r="A5303" s="1" t="s">
        <v>160</v>
      </c>
      <c r="B5303" s="1" t="s">
        <v>177</v>
      </c>
      <c r="C5303" s="1" t="s">
        <v>180</v>
      </c>
      <c r="D5303" s="1">
        <v>0.5</v>
      </c>
      <c r="E5303" s="1" t="s">
        <v>71</v>
      </c>
      <c r="F5303" s="2" t="s">
        <v>11</v>
      </c>
      <c r="G5303" s="1" t="s">
        <v>67</v>
      </c>
      <c r="H5303" s="4">
        <v>9.6300000000000008</v>
      </c>
    </row>
    <row r="5304" spans="1:8">
      <c r="A5304" s="1" t="s">
        <v>160</v>
      </c>
      <c r="B5304" s="1" t="s">
        <v>177</v>
      </c>
      <c r="C5304" s="1" t="s">
        <v>180</v>
      </c>
      <c r="D5304" s="1">
        <v>0.5</v>
      </c>
      <c r="E5304" s="1" t="s">
        <v>71</v>
      </c>
      <c r="F5304" s="2" t="s">
        <v>12</v>
      </c>
      <c r="G5304" s="1" t="s">
        <v>67</v>
      </c>
      <c r="H5304" s="4">
        <v>6.42</v>
      </c>
    </row>
    <row r="5305" spans="1:8">
      <c r="A5305" s="1" t="s">
        <v>160</v>
      </c>
      <c r="B5305" s="1" t="s">
        <v>177</v>
      </c>
      <c r="C5305" s="1" t="s">
        <v>180</v>
      </c>
      <c r="D5305" s="1">
        <v>0.5</v>
      </c>
      <c r="E5305" s="1" t="s">
        <v>71</v>
      </c>
      <c r="F5305" s="2" t="s">
        <v>13</v>
      </c>
      <c r="G5305" s="1" t="s">
        <v>67</v>
      </c>
      <c r="H5305" s="4">
        <v>3.0316700000000001</v>
      </c>
    </row>
    <row r="5306" spans="1:8">
      <c r="A5306" s="1" t="s">
        <v>160</v>
      </c>
      <c r="B5306" s="1" t="s">
        <v>177</v>
      </c>
      <c r="C5306" s="1" t="s">
        <v>180</v>
      </c>
      <c r="D5306" s="1">
        <v>0.5</v>
      </c>
      <c r="E5306" s="1" t="s">
        <v>71</v>
      </c>
      <c r="F5306" s="2" t="s">
        <v>14</v>
      </c>
      <c r="G5306" s="1" t="s">
        <v>67</v>
      </c>
      <c r="H5306" s="4">
        <v>6.42</v>
      </c>
    </row>
    <row r="5307" spans="1:8">
      <c r="A5307" s="1" t="s">
        <v>160</v>
      </c>
      <c r="B5307" s="1" t="s">
        <v>177</v>
      </c>
      <c r="C5307" s="1" t="s">
        <v>180</v>
      </c>
      <c r="D5307" s="1">
        <v>0.5</v>
      </c>
      <c r="E5307" s="1" t="s">
        <v>71</v>
      </c>
      <c r="F5307" s="2" t="s">
        <v>15</v>
      </c>
      <c r="G5307" s="1" t="s">
        <v>67</v>
      </c>
      <c r="H5307" s="4">
        <v>6.42</v>
      </c>
    </row>
    <row r="5308" spans="1:8">
      <c r="A5308" s="1" t="s">
        <v>160</v>
      </c>
      <c r="B5308" s="1" t="s">
        <v>177</v>
      </c>
      <c r="C5308" s="1" t="s">
        <v>180</v>
      </c>
      <c r="D5308" s="1">
        <v>0.5</v>
      </c>
      <c r="E5308" s="1" t="s">
        <v>71</v>
      </c>
      <c r="F5308" s="2" t="s">
        <v>16</v>
      </c>
      <c r="G5308" s="1" t="s">
        <v>67</v>
      </c>
      <c r="H5308" s="4">
        <v>6.42</v>
      </c>
    </row>
    <row r="5309" spans="1:8">
      <c r="A5309" s="1" t="s">
        <v>160</v>
      </c>
      <c r="B5309" s="1" t="s">
        <v>177</v>
      </c>
      <c r="C5309" s="1" t="s">
        <v>180</v>
      </c>
      <c r="D5309" s="1">
        <v>0.5</v>
      </c>
      <c r="E5309" s="1" t="s">
        <v>71</v>
      </c>
      <c r="F5309" s="2" t="s">
        <v>17</v>
      </c>
      <c r="G5309" s="1" t="s">
        <v>67</v>
      </c>
      <c r="H5309" s="4">
        <v>6.42</v>
      </c>
    </row>
    <row r="5310" spans="1:8">
      <c r="A5310" s="1" t="s">
        <v>160</v>
      </c>
      <c r="B5310" s="1" t="s">
        <v>177</v>
      </c>
      <c r="C5310" s="1" t="s">
        <v>180</v>
      </c>
      <c r="D5310" s="1">
        <v>0.5</v>
      </c>
      <c r="E5310" s="1" t="s">
        <v>71</v>
      </c>
      <c r="F5310" s="2" t="s">
        <v>18</v>
      </c>
      <c r="G5310" s="1" t="s">
        <v>68</v>
      </c>
      <c r="H5310" s="4">
        <v>9.6300000000000008</v>
      </c>
    </row>
    <row r="5311" spans="1:8">
      <c r="A5311" s="1" t="s">
        <v>160</v>
      </c>
      <c r="B5311" s="1" t="s">
        <v>177</v>
      </c>
      <c r="C5311" s="1" t="s">
        <v>180</v>
      </c>
      <c r="D5311" s="1">
        <v>0.5</v>
      </c>
      <c r="E5311" s="1" t="s">
        <v>71</v>
      </c>
      <c r="F5311" s="2" t="s">
        <v>19</v>
      </c>
      <c r="G5311" s="1" t="s">
        <v>67</v>
      </c>
      <c r="H5311" s="4" t="s">
        <v>69</v>
      </c>
    </row>
    <row r="5312" spans="1:8">
      <c r="A5312" s="1" t="s">
        <v>160</v>
      </c>
      <c r="B5312" s="1" t="s">
        <v>177</v>
      </c>
      <c r="C5312" s="1" t="s">
        <v>180</v>
      </c>
      <c r="D5312" s="1">
        <v>0.5</v>
      </c>
      <c r="E5312" s="1" t="s">
        <v>71</v>
      </c>
      <c r="F5312" s="2" t="s">
        <v>20</v>
      </c>
      <c r="G5312" s="1" t="s">
        <v>67</v>
      </c>
      <c r="H5312" s="4" t="s">
        <v>69</v>
      </c>
    </row>
    <row r="5313" spans="1:8">
      <c r="A5313" s="1" t="s">
        <v>160</v>
      </c>
      <c r="B5313" s="1" t="s">
        <v>177</v>
      </c>
      <c r="C5313" s="1" t="s">
        <v>180</v>
      </c>
      <c r="D5313" s="1">
        <v>0.5</v>
      </c>
      <c r="E5313" s="1" t="s">
        <v>71</v>
      </c>
      <c r="F5313" s="2" t="s">
        <v>21</v>
      </c>
      <c r="G5313" s="1" t="s">
        <v>67</v>
      </c>
      <c r="H5313" s="4" t="s">
        <v>69</v>
      </c>
    </row>
    <row r="5314" spans="1:8">
      <c r="A5314" s="1" t="s">
        <v>160</v>
      </c>
      <c r="B5314" s="1" t="s">
        <v>177</v>
      </c>
      <c r="C5314" s="1" t="s">
        <v>180</v>
      </c>
      <c r="D5314" s="1">
        <v>0.5</v>
      </c>
      <c r="E5314" s="1" t="s">
        <v>71</v>
      </c>
      <c r="F5314" s="2" t="s">
        <v>22</v>
      </c>
      <c r="G5314" s="1" t="s">
        <v>67</v>
      </c>
      <c r="H5314" s="4" t="s">
        <v>69</v>
      </c>
    </row>
    <row r="5315" spans="1:8">
      <c r="A5315" s="1" t="s">
        <v>160</v>
      </c>
      <c r="B5315" s="1" t="s">
        <v>177</v>
      </c>
      <c r="C5315" s="1" t="s">
        <v>180</v>
      </c>
      <c r="D5315" s="1">
        <v>0.5</v>
      </c>
      <c r="E5315" s="1" t="s">
        <v>71</v>
      </c>
      <c r="F5315" s="2" t="s">
        <v>23</v>
      </c>
      <c r="G5315" s="1" t="s">
        <v>67</v>
      </c>
      <c r="H5315" s="4">
        <v>6.42</v>
      </c>
    </row>
    <row r="5316" spans="1:8">
      <c r="A5316" s="1" t="s">
        <v>160</v>
      </c>
      <c r="B5316" s="1" t="s">
        <v>177</v>
      </c>
      <c r="C5316" s="1" t="s">
        <v>180</v>
      </c>
      <c r="D5316" s="1">
        <v>0.5</v>
      </c>
      <c r="E5316" s="1" t="s">
        <v>71</v>
      </c>
      <c r="F5316" s="2" t="s">
        <v>24</v>
      </c>
      <c r="G5316" s="1" t="s">
        <v>67</v>
      </c>
      <c r="H5316" s="4">
        <v>6.42</v>
      </c>
    </row>
    <row r="5317" spans="1:8">
      <c r="A5317" s="1" t="s">
        <v>160</v>
      </c>
      <c r="B5317" s="1" t="s">
        <v>177</v>
      </c>
      <c r="C5317" s="1" t="s">
        <v>180</v>
      </c>
      <c r="D5317" s="1">
        <v>0.5</v>
      </c>
      <c r="E5317" s="1" t="s">
        <v>71</v>
      </c>
      <c r="F5317" s="3" t="s">
        <v>25</v>
      </c>
      <c r="G5317" s="1" t="s">
        <v>67</v>
      </c>
      <c r="H5317" s="5">
        <v>6.42</v>
      </c>
    </row>
    <row r="5318" spans="1:8">
      <c r="A5318" s="1" t="s">
        <v>160</v>
      </c>
      <c r="B5318" s="1" t="s">
        <v>177</v>
      </c>
      <c r="C5318" s="1" t="s">
        <v>180</v>
      </c>
      <c r="D5318" s="1">
        <v>0.5</v>
      </c>
      <c r="E5318" s="1" t="s">
        <v>71</v>
      </c>
      <c r="F5318" s="3" t="s">
        <v>26</v>
      </c>
      <c r="G5318" s="1" t="s">
        <v>67</v>
      </c>
      <c r="H5318" s="5" t="s">
        <v>69</v>
      </c>
    </row>
    <row r="5319" spans="1:8">
      <c r="A5319" s="1" t="s">
        <v>160</v>
      </c>
      <c r="B5319" s="1" t="s">
        <v>177</v>
      </c>
      <c r="C5319" s="1" t="s">
        <v>180</v>
      </c>
      <c r="D5319" s="1">
        <v>0.5</v>
      </c>
      <c r="E5319" s="1" t="s">
        <v>71</v>
      </c>
      <c r="F5319" s="3" t="s">
        <v>27</v>
      </c>
      <c r="G5319" s="1" t="s">
        <v>67</v>
      </c>
      <c r="H5319" s="5" t="s">
        <v>69</v>
      </c>
    </row>
    <row r="5320" spans="1:8">
      <c r="A5320" s="1" t="s">
        <v>160</v>
      </c>
      <c r="B5320" s="1" t="s">
        <v>177</v>
      </c>
      <c r="C5320" s="1" t="s">
        <v>180</v>
      </c>
      <c r="D5320" s="1">
        <v>0.5</v>
      </c>
      <c r="E5320" s="1" t="s">
        <v>71</v>
      </c>
      <c r="F5320" s="3" t="s">
        <v>28</v>
      </c>
      <c r="G5320" s="1" t="s">
        <v>67</v>
      </c>
      <c r="H5320" s="5" t="s">
        <v>69</v>
      </c>
    </row>
    <row r="5321" spans="1:8">
      <c r="A5321" s="1" t="s">
        <v>160</v>
      </c>
      <c r="B5321" s="1" t="s">
        <v>177</v>
      </c>
      <c r="C5321" s="1" t="s">
        <v>180</v>
      </c>
      <c r="D5321" s="1">
        <v>0.5</v>
      </c>
      <c r="E5321" s="1" t="s">
        <v>71</v>
      </c>
      <c r="F5321" s="3" t="s">
        <v>29</v>
      </c>
      <c r="G5321" s="1" t="s">
        <v>67</v>
      </c>
      <c r="H5321" s="5" t="s">
        <v>69</v>
      </c>
    </row>
    <row r="5322" spans="1:8">
      <c r="A5322" s="1" t="s">
        <v>160</v>
      </c>
      <c r="B5322" s="1" t="s">
        <v>177</v>
      </c>
      <c r="C5322" s="1" t="s">
        <v>180</v>
      </c>
      <c r="D5322" s="1">
        <v>0.5</v>
      </c>
      <c r="E5322" s="1" t="s">
        <v>71</v>
      </c>
      <c r="F5322" s="3" t="s">
        <v>30</v>
      </c>
      <c r="G5322" s="1" t="s">
        <v>67</v>
      </c>
      <c r="H5322" s="5" t="s">
        <v>69</v>
      </c>
    </row>
    <row r="5323" spans="1:8">
      <c r="A5323" s="1" t="s">
        <v>160</v>
      </c>
      <c r="B5323" s="1" t="s">
        <v>177</v>
      </c>
      <c r="C5323" s="1" t="s">
        <v>180</v>
      </c>
      <c r="D5323" s="1">
        <v>0.5</v>
      </c>
      <c r="E5323" s="1" t="s">
        <v>71</v>
      </c>
      <c r="F5323" s="3" t="s">
        <v>31</v>
      </c>
      <c r="G5323" s="1" t="s">
        <v>67</v>
      </c>
      <c r="H5323" s="5" t="s">
        <v>69</v>
      </c>
    </row>
    <row r="5324" spans="1:8">
      <c r="A5324" s="1" t="s">
        <v>160</v>
      </c>
      <c r="B5324" s="1" t="s">
        <v>177</v>
      </c>
      <c r="C5324" s="1" t="s">
        <v>180</v>
      </c>
      <c r="D5324" s="1">
        <v>0.5</v>
      </c>
      <c r="E5324" s="1" t="s">
        <v>71</v>
      </c>
      <c r="F5324" s="3" t="s">
        <v>32</v>
      </c>
      <c r="G5324" s="1" t="s">
        <v>67</v>
      </c>
      <c r="H5324" s="5" t="s">
        <v>69</v>
      </c>
    </row>
    <row r="5325" spans="1:8">
      <c r="A5325" s="1" t="s">
        <v>160</v>
      </c>
      <c r="B5325" s="1" t="s">
        <v>177</v>
      </c>
      <c r="C5325" s="1" t="s">
        <v>180</v>
      </c>
      <c r="D5325" s="1">
        <v>0.5</v>
      </c>
      <c r="E5325" s="1" t="s">
        <v>71</v>
      </c>
      <c r="F5325" s="3" t="s">
        <v>33</v>
      </c>
      <c r="G5325" s="1" t="s">
        <v>67</v>
      </c>
      <c r="H5325" s="5" t="s">
        <v>69</v>
      </c>
    </row>
    <row r="5326" spans="1:8">
      <c r="A5326" s="1" t="s">
        <v>160</v>
      </c>
      <c r="B5326" s="1" t="s">
        <v>177</v>
      </c>
      <c r="C5326" s="1" t="s">
        <v>180</v>
      </c>
      <c r="D5326" s="1">
        <v>0.5</v>
      </c>
      <c r="E5326" s="1" t="s">
        <v>71</v>
      </c>
      <c r="F5326" s="3" t="s">
        <v>34</v>
      </c>
      <c r="G5326" s="1" t="s">
        <v>67</v>
      </c>
      <c r="H5326" s="5" t="s">
        <v>69</v>
      </c>
    </row>
    <row r="5327" spans="1:8">
      <c r="A5327" s="1" t="s">
        <v>160</v>
      </c>
      <c r="B5327" s="1" t="s">
        <v>177</v>
      </c>
      <c r="C5327" s="1" t="s">
        <v>180</v>
      </c>
      <c r="D5327" s="1">
        <v>0.5</v>
      </c>
      <c r="E5327" s="1" t="s">
        <v>71</v>
      </c>
      <c r="F5327" s="3" t="s">
        <v>35</v>
      </c>
      <c r="G5327" s="1" t="s">
        <v>67</v>
      </c>
      <c r="H5327" s="5">
        <v>6.42</v>
      </c>
    </row>
    <row r="5328" spans="1:8">
      <c r="A5328" s="1" t="s">
        <v>160</v>
      </c>
      <c r="B5328" s="1" t="s">
        <v>177</v>
      </c>
      <c r="C5328" s="1" t="s">
        <v>180</v>
      </c>
      <c r="D5328" s="1">
        <v>0.5</v>
      </c>
      <c r="E5328" s="1" t="s">
        <v>71</v>
      </c>
      <c r="F5328" s="3" t="s">
        <v>36</v>
      </c>
      <c r="G5328" s="1" t="s">
        <v>67</v>
      </c>
      <c r="H5328" s="5">
        <v>7.49</v>
      </c>
    </row>
    <row r="5329" spans="1:8">
      <c r="A5329" s="1" t="s">
        <v>160</v>
      </c>
      <c r="B5329" s="1" t="s">
        <v>177</v>
      </c>
      <c r="C5329" s="1" t="s">
        <v>180</v>
      </c>
      <c r="D5329" s="1">
        <v>0.5</v>
      </c>
      <c r="E5329" s="1" t="s">
        <v>71</v>
      </c>
      <c r="F5329" s="3" t="s">
        <v>37</v>
      </c>
      <c r="G5329" s="1" t="s">
        <v>67</v>
      </c>
      <c r="H5329" s="5">
        <v>2.14</v>
      </c>
    </row>
    <row r="5330" spans="1:8">
      <c r="A5330" s="1" t="s">
        <v>160</v>
      </c>
      <c r="B5330" s="1" t="s">
        <v>177</v>
      </c>
      <c r="C5330" s="1" t="s">
        <v>180</v>
      </c>
      <c r="D5330" s="1">
        <v>0.5</v>
      </c>
      <c r="E5330" s="1" t="s">
        <v>71</v>
      </c>
      <c r="F5330" s="3" t="s">
        <v>38</v>
      </c>
      <c r="G5330" s="1" t="s">
        <v>67</v>
      </c>
      <c r="H5330" s="6">
        <v>17.83333</v>
      </c>
    </row>
    <row r="5331" spans="1:8">
      <c r="A5331" s="1" t="s">
        <v>160</v>
      </c>
      <c r="B5331" s="1" t="s">
        <v>177</v>
      </c>
      <c r="C5331" s="1" t="s">
        <v>180</v>
      </c>
      <c r="D5331" s="1">
        <v>0.5</v>
      </c>
      <c r="E5331" s="1" t="s">
        <v>71</v>
      </c>
      <c r="F5331" s="3" t="s">
        <v>39</v>
      </c>
      <c r="G5331" s="1" t="s">
        <v>67</v>
      </c>
      <c r="H5331" s="6" t="s">
        <v>69</v>
      </c>
    </row>
    <row r="5332" spans="1:8">
      <c r="A5332" s="1" t="s">
        <v>160</v>
      </c>
      <c r="B5332" s="1" t="s">
        <v>177</v>
      </c>
      <c r="C5332" s="1" t="s">
        <v>180</v>
      </c>
      <c r="D5332" s="1">
        <v>0.5</v>
      </c>
      <c r="E5332" s="1" t="s">
        <v>71</v>
      </c>
      <c r="F5332" s="3" t="s">
        <v>40</v>
      </c>
      <c r="G5332" s="1" t="s">
        <v>67</v>
      </c>
      <c r="H5332" s="5">
        <v>4.4583300000000001</v>
      </c>
    </row>
    <row r="5333" spans="1:8">
      <c r="A5333" s="1" t="s">
        <v>160</v>
      </c>
      <c r="B5333" s="1" t="s">
        <v>177</v>
      </c>
      <c r="C5333" s="1" t="s">
        <v>180</v>
      </c>
      <c r="D5333" s="1">
        <v>0.5</v>
      </c>
      <c r="E5333" s="1" t="s">
        <v>71</v>
      </c>
      <c r="F5333" s="3" t="s">
        <v>41</v>
      </c>
      <c r="G5333" s="1" t="s">
        <v>68</v>
      </c>
      <c r="H5333" s="5" t="s">
        <v>69</v>
      </c>
    </row>
    <row r="5334" spans="1:8">
      <c r="A5334" s="1" t="s">
        <v>160</v>
      </c>
      <c r="B5334" s="1" t="s">
        <v>177</v>
      </c>
      <c r="C5334" s="1" t="s">
        <v>180</v>
      </c>
      <c r="D5334" s="1">
        <v>0.5</v>
      </c>
      <c r="E5334" s="1" t="s">
        <v>71</v>
      </c>
      <c r="F5334" s="3" t="s">
        <v>42</v>
      </c>
      <c r="G5334" s="1" t="s">
        <v>68</v>
      </c>
      <c r="H5334" s="5" t="s">
        <v>69</v>
      </c>
    </row>
    <row r="5335" spans="1:8">
      <c r="A5335" s="1" t="s">
        <v>160</v>
      </c>
      <c r="B5335" s="1" t="s">
        <v>177</v>
      </c>
      <c r="C5335" s="1" t="s">
        <v>180</v>
      </c>
      <c r="D5335" s="1">
        <v>0.5</v>
      </c>
      <c r="E5335" s="1" t="s">
        <v>71</v>
      </c>
      <c r="F5335" s="3" t="s">
        <v>43</v>
      </c>
      <c r="G5335" s="1" t="s">
        <v>67</v>
      </c>
      <c r="H5335" s="5">
        <v>0.26750000000000002</v>
      </c>
    </row>
    <row r="5336" spans="1:8">
      <c r="A5336" s="1" t="s">
        <v>160</v>
      </c>
      <c r="B5336" s="1" t="s">
        <v>177</v>
      </c>
      <c r="C5336" s="1" t="s">
        <v>180</v>
      </c>
      <c r="D5336" s="1">
        <v>0.5</v>
      </c>
      <c r="E5336" s="1" t="s">
        <v>71</v>
      </c>
      <c r="F5336" s="3" t="s">
        <v>44</v>
      </c>
      <c r="G5336" s="1" t="s">
        <v>67</v>
      </c>
      <c r="H5336" s="5" t="s">
        <v>69</v>
      </c>
    </row>
    <row r="5337" spans="1:8">
      <c r="A5337" s="1" t="s">
        <v>160</v>
      </c>
      <c r="B5337" s="1" t="s">
        <v>177</v>
      </c>
      <c r="C5337" s="1" t="s">
        <v>180</v>
      </c>
      <c r="D5337" s="1">
        <v>0.5</v>
      </c>
      <c r="E5337" s="1" t="s">
        <v>71</v>
      </c>
      <c r="F5337" s="3" t="s">
        <v>45</v>
      </c>
      <c r="G5337" s="1" t="s">
        <v>68</v>
      </c>
      <c r="H5337" s="5" t="s">
        <v>69</v>
      </c>
    </row>
    <row r="5338" spans="1:8">
      <c r="A5338" s="1" t="s">
        <v>160</v>
      </c>
      <c r="B5338" s="1" t="s">
        <v>177</v>
      </c>
      <c r="C5338" s="1" t="s">
        <v>180</v>
      </c>
      <c r="D5338" s="1">
        <v>0.5</v>
      </c>
      <c r="E5338" s="1" t="s">
        <v>71</v>
      </c>
      <c r="F5338" s="3" t="s">
        <v>46</v>
      </c>
      <c r="G5338" s="1" t="s">
        <v>67</v>
      </c>
      <c r="H5338" s="5">
        <v>6.42</v>
      </c>
    </row>
    <row r="5339" spans="1:8">
      <c r="A5339" s="1" t="s">
        <v>160</v>
      </c>
      <c r="B5339" s="1" t="s">
        <v>177</v>
      </c>
      <c r="C5339" s="1" t="s">
        <v>180</v>
      </c>
      <c r="D5339" s="1">
        <v>0.5</v>
      </c>
      <c r="E5339" s="1" t="s">
        <v>71</v>
      </c>
      <c r="F5339" s="3" t="s">
        <v>47</v>
      </c>
      <c r="G5339" s="1" t="s">
        <v>68</v>
      </c>
      <c r="H5339" s="5">
        <v>6.2416700000000001</v>
      </c>
    </row>
    <row r="5340" spans="1:8">
      <c r="A5340" s="1" t="s">
        <v>160</v>
      </c>
      <c r="B5340" s="1" t="s">
        <v>177</v>
      </c>
      <c r="C5340" s="1" t="s">
        <v>180</v>
      </c>
      <c r="D5340" s="1">
        <v>0.5</v>
      </c>
      <c r="E5340" s="1" t="s">
        <v>71</v>
      </c>
      <c r="F5340" s="3" t="s">
        <v>48</v>
      </c>
      <c r="G5340" s="1" t="s">
        <v>68</v>
      </c>
      <c r="H5340" s="5">
        <v>6.2416700000000001</v>
      </c>
    </row>
    <row r="5341" spans="1:8">
      <c r="A5341" s="1" t="s">
        <v>160</v>
      </c>
      <c r="B5341" s="1" t="s">
        <v>177</v>
      </c>
      <c r="C5341" s="1" t="s">
        <v>180</v>
      </c>
      <c r="D5341" s="1">
        <v>0.5</v>
      </c>
      <c r="E5341" s="1" t="s">
        <v>71</v>
      </c>
      <c r="F5341" s="3" t="s">
        <v>49</v>
      </c>
      <c r="G5341" s="1" t="s">
        <v>67</v>
      </c>
      <c r="H5341" s="5" t="s">
        <v>69</v>
      </c>
    </row>
    <row r="5342" spans="1:8">
      <c r="A5342" s="1" t="s">
        <v>160</v>
      </c>
      <c r="B5342" s="1" t="s">
        <v>177</v>
      </c>
      <c r="C5342" s="1" t="s">
        <v>180</v>
      </c>
      <c r="D5342" s="1">
        <v>0.5</v>
      </c>
      <c r="E5342" s="1" t="s">
        <v>71</v>
      </c>
      <c r="F5342" s="3" t="s">
        <v>50</v>
      </c>
      <c r="G5342" s="1" t="s">
        <v>68</v>
      </c>
      <c r="H5342" s="5">
        <v>9.2733299999999996</v>
      </c>
    </row>
    <row r="5343" spans="1:8">
      <c r="A5343" s="1" t="s">
        <v>160</v>
      </c>
      <c r="B5343" s="1" t="s">
        <v>177</v>
      </c>
      <c r="C5343" s="1" t="s">
        <v>180</v>
      </c>
      <c r="D5343" s="1">
        <v>0.5</v>
      </c>
      <c r="E5343" s="1" t="s">
        <v>71</v>
      </c>
      <c r="F5343" s="3" t="s">
        <v>51</v>
      </c>
      <c r="G5343" s="1" t="s">
        <v>67</v>
      </c>
      <c r="H5343" s="5" t="s">
        <v>69</v>
      </c>
    </row>
    <row r="5344" spans="1:8">
      <c r="A5344" s="1" t="s">
        <v>160</v>
      </c>
      <c r="B5344" s="1" t="s">
        <v>177</v>
      </c>
      <c r="C5344" s="1" t="s">
        <v>180</v>
      </c>
      <c r="D5344" s="1">
        <v>0.5</v>
      </c>
      <c r="E5344" s="1" t="s">
        <v>71</v>
      </c>
      <c r="F5344" s="3" t="s">
        <v>52</v>
      </c>
      <c r="G5344" s="1" t="s">
        <v>68</v>
      </c>
      <c r="H5344" s="5" t="s">
        <v>69</v>
      </c>
    </row>
    <row r="5345" spans="1:8">
      <c r="A5345" s="1" t="s">
        <v>160</v>
      </c>
      <c r="B5345" s="1" t="s">
        <v>177</v>
      </c>
      <c r="C5345" s="1" t="s">
        <v>180</v>
      </c>
      <c r="D5345" s="1">
        <v>0.5</v>
      </c>
      <c r="E5345" s="1" t="s">
        <v>71</v>
      </c>
      <c r="F5345" s="3" t="s">
        <v>53</v>
      </c>
      <c r="G5345" s="1" t="s">
        <v>68</v>
      </c>
      <c r="H5345" s="5">
        <v>9.6300000000000008</v>
      </c>
    </row>
    <row r="5346" spans="1:8">
      <c r="A5346" s="1" t="s">
        <v>160</v>
      </c>
      <c r="B5346" s="1" t="s">
        <v>177</v>
      </c>
      <c r="C5346" s="1" t="s">
        <v>180</v>
      </c>
      <c r="D5346" s="1">
        <v>0.5</v>
      </c>
      <c r="E5346" s="1" t="s">
        <v>71</v>
      </c>
      <c r="F5346" s="3" t="s">
        <v>54</v>
      </c>
      <c r="G5346" s="1" t="s">
        <v>68</v>
      </c>
      <c r="H5346" s="5">
        <v>6.42</v>
      </c>
    </row>
    <row r="5347" spans="1:8">
      <c r="A5347" s="1" t="s">
        <v>160</v>
      </c>
      <c r="B5347" s="1" t="s">
        <v>177</v>
      </c>
      <c r="C5347" s="1" t="s">
        <v>180</v>
      </c>
      <c r="D5347" s="1">
        <v>0.5</v>
      </c>
      <c r="E5347" s="1" t="s">
        <v>71</v>
      </c>
      <c r="F5347" s="3" t="s">
        <v>55</v>
      </c>
      <c r="G5347" s="1" t="s">
        <v>68</v>
      </c>
      <c r="H5347" s="5" t="s">
        <v>69</v>
      </c>
    </row>
    <row r="5348" spans="1:8">
      <c r="A5348" s="1" t="s">
        <v>160</v>
      </c>
      <c r="B5348" s="1" t="s">
        <v>177</v>
      </c>
      <c r="C5348" s="1" t="s">
        <v>180</v>
      </c>
      <c r="D5348" s="1">
        <v>0.5</v>
      </c>
      <c r="E5348" s="1" t="s">
        <v>71</v>
      </c>
      <c r="F5348" s="3" t="s">
        <v>56</v>
      </c>
      <c r="G5348" s="1" t="s">
        <v>68</v>
      </c>
      <c r="H5348" s="5">
        <v>6.42</v>
      </c>
    </row>
    <row r="5349" spans="1:8">
      <c r="A5349" s="1" t="s">
        <v>160</v>
      </c>
      <c r="B5349" s="1" t="s">
        <v>177</v>
      </c>
      <c r="C5349" s="1" t="s">
        <v>180</v>
      </c>
      <c r="D5349" s="1">
        <v>0.5</v>
      </c>
      <c r="E5349" s="1" t="s">
        <v>71</v>
      </c>
      <c r="F5349" s="3" t="s">
        <v>57</v>
      </c>
      <c r="G5349" s="1" t="s">
        <v>68</v>
      </c>
      <c r="H5349" s="5">
        <v>1.15917</v>
      </c>
    </row>
    <row r="5350" spans="1:8">
      <c r="A5350" s="1" t="s">
        <v>160</v>
      </c>
      <c r="B5350" s="1" t="s">
        <v>177</v>
      </c>
      <c r="C5350" s="1" t="s">
        <v>180</v>
      </c>
      <c r="D5350" s="1">
        <v>0.5</v>
      </c>
      <c r="E5350" s="1" t="s">
        <v>71</v>
      </c>
      <c r="F5350" s="3" t="s">
        <v>58</v>
      </c>
      <c r="G5350" s="1" t="s">
        <v>68</v>
      </c>
      <c r="H5350" s="5">
        <v>3.21</v>
      </c>
    </row>
    <row r="5351" spans="1:8">
      <c r="A5351" s="1" t="s">
        <v>160</v>
      </c>
      <c r="B5351" s="1" t="s">
        <v>177</v>
      </c>
      <c r="C5351" s="1" t="s">
        <v>180</v>
      </c>
      <c r="D5351" s="1">
        <v>0.5</v>
      </c>
      <c r="E5351" s="1" t="s">
        <v>71</v>
      </c>
      <c r="F5351" s="3" t="s">
        <v>135</v>
      </c>
      <c r="G5351" s="1" t="s">
        <v>68</v>
      </c>
      <c r="H5351" s="5" t="s">
        <v>69</v>
      </c>
    </row>
    <row r="5352" spans="1:8">
      <c r="A5352" s="1" t="s">
        <v>160</v>
      </c>
      <c r="B5352" s="1" t="s">
        <v>177</v>
      </c>
      <c r="C5352" s="1" t="s">
        <v>180</v>
      </c>
      <c r="D5352" s="1">
        <v>0.5</v>
      </c>
      <c r="E5352" s="1" t="s">
        <v>71</v>
      </c>
      <c r="F5352" s="3" t="s">
        <v>59</v>
      </c>
      <c r="G5352" s="1" t="s">
        <v>68</v>
      </c>
      <c r="H5352" s="5" t="s">
        <v>69</v>
      </c>
    </row>
    <row r="5353" spans="1:8">
      <c r="A5353" s="1" t="s">
        <v>160</v>
      </c>
      <c r="B5353" s="1" t="s">
        <v>177</v>
      </c>
      <c r="C5353" s="1" t="s">
        <v>180</v>
      </c>
      <c r="D5353" s="1">
        <v>0.5</v>
      </c>
      <c r="E5353" s="1" t="s">
        <v>71</v>
      </c>
      <c r="F5353" s="3" t="s">
        <v>60</v>
      </c>
      <c r="G5353" s="1" t="s">
        <v>68</v>
      </c>
      <c r="H5353" s="5" t="s">
        <v>69</v>
      </c>
    </row>
    <row r="5354" spans="1:8">
      <c r="A5354" s="1" t="s">
        <v>160</v>
      </c>
      <c r="B5354" s="1" t="s">
        <v>177</v>
      </c>
      <c r="C5354" s="1" t="s">
        <v>180</v>
      </c>
      <c r="D5354" s="1">
        <v>0.5</v>
      </c>
      <c r="E5354" s="1" t="s">
        <v>71</v>
      </c>
      <c r="F5354" s="3" t="s">
        <v>61</v>
      </c>
      <c r="G5354" s="1" t="s">
        <v>67</v>
      </c>
      <c r="H5354" s="5" t="s">
        <v>69</v>
      </c>
    </row>
    <row r="5355" spans="1:8">
      <c r="A5355" s="1" t="s">
        <v>160</v>
      </c>
      <c r="B5355" s="1" t="s">
        <v>177</v>
      </c>
      <c r="C5355" s="1" t="s">
        <v>180</v>
      </c>
      <c r="D5355" s="1">
        <v>0.5</v>
      </c>
      <c r="E5355" s="1" t="s">
        <v>71</v>
      </c>
      <c r="F5355" s="3" t="s">
        <v>62</v>
      </c>
      <c r="G5355" s="1" t="s">
        <v>67</v>
      </c>
      <c r="H5355" s="5">
        <v>9.6300000000000008</v>
      </c>
    </row>
    <row r="5356" spans="1:8">
      <c r="A5356" s="1" t="s">
        <v>160</v>
      </c>
      <c r="B5356" s="1" t="s">
        <v>177</v>
      </c>
      <c r="C5356" s="1" t="s">
        <v>180</v>
      </c>
      <c r="D5356" s="1">
        <v>0.5</v>
      </c>
      <c r="E5356" s="1" t="s">
        <v>71</v>
      </c>
      <c r="F5356" s="3" t="s">
        <v>63</v>
      </c>
      <c r="G5356" s="1" t="s">
        <v>67</v>
      </c>
      <c r="H5356" s="5" t="s">
        <v>69</v>
      </c>
    </row>
    <row r="5357" spans="1:8">
      <c r="A5357" s="1" t="s">
        <v>160</v>
      </c>
      <c r="B5357" s="1" t="s">
        <v>177</v>
      </c>
      <c r="C5357" s="1" t="s">
        <v>180</v>
      </c>
      <c r="D5357" s="1">
        <v>0.5</v>
      </c>
      <c r="E5357" s="1" t="s">
        <v>71</v>
      </c>
      <c r="F5357" s="3" t="s">
        <v>64</v>
      </c>
      <c r="G5357" s="1" t="s">
        <v>67</v>
      </c>
      <c r="H5357" s="5" t="s">
        <v>69</v>
      </c>
    </row>
    <row r="5358" spans="1:8">
      <c r="A5358" s="1" t="s">
        <v>160</v>
      </c>
      <c r="B5358" s="1" t="s">
        <v>177</v>
      </c>
      <c r="C5358" s="1" t="s">
        <v>180</v>
      </c>
      <c r="D5358" s="1">
        <v>0.5</v>
      </c>
      <c r="E5358" s="1" t="s">
        <v>71</v>
      </c>
      <c r="F5358" s="3" t="s">
        <v>65</v>
      </c>
      <c r="G5358" s="1" t="s">
        <v>67</v>
      </c>
      <c r="H5358" s="5">
        <v>1.605</v>
      </c>
    </row>
    <row r="5359" spans="1:8">
      <c r="A5359" s="1" t="s">
        <v>160</v>
      </c>
      <c r="B5359" s="1" t="s">
        <v>177</v>
      </c>
      <c r="C5359" s="1" t="s">
        <v>180</v>
      </c>
      <c r="D5359" s="1">
        <v>0.5</v>
      </c>
      <c r="E5359" s="1" t="s">
        <v>71</v>
      </c>
      <c r="F5359" s="3" t="s">
        <v>66</v>
      </c>
      <c r="G5359" s="1" t="s">
        <v>67</v>
      </c>
      <c r="H5359" s="5" t="s">
        <v>69</v>
      </c>
    </row>
    <row r="5360" spans="1:8">
      <c r="A5360" s="1" t="s">
        <v>160</v>
      </c>
      <c r="B5360" s="1" t="s">
        <v>181</v>
      </c>
      <c r="C5360" s="1" t="s">
        <v>182</v>
      </c>
      <c r="D5360" s="1">
        <v>5</v>
      </c>
      <c r="E5360" s="1" t="s">
        <v>71</v>
      </c>
      <c r="F5360" s="2" t="s">
        <v>11</v>
      </c>
      <c r="G5360" s="1" t="s">
        <v>67</v>
      </c>
      <c r="H5360" s="4">
        <v>2.14</v>
      </c>
    </row>
    <row r="5361" spans="1:8">
      <c r="A5361" s="1" t="s">
        <v>160</v>
      </c>
      <c r="B5361" s="1" t="s">
        <v>181</v>
      </c>
      <c r="C5361" s="1" t="s">
        <v>182</v>
      </c>
      <c r="D5361" s="1">
        <v>5</v>
      </c>
      <c r="E5361" s="1" t="s">
        <v>71</v>
      </c>
      <c r="F5361" s="2" t="s">
        <v>12</v>
      </c>
      <c r="G5361" s="1" t="s">
        <v>67</v>
      </c>
      <c r="H5361" s="4">
        <v>1.09972</v>
      </c>
    </row>
    <row r="5362" spans="1:8">
      <c r="A5362" s="1" t="s">
        <v>160</v>
      </c>
      <c r="B5362" s="1" t="s">
        <v>181</v>
      </c>
      <c r="C5362" s="1" t="s">
        <v>182</v>
      </c>
      <c r="D5362" s="1">
        <v>5</v>
      </c>
      <c r="E5362" s="1" t="s">
        <v>71</v>
      </c>
      <c r="F5362" s="2" t="s">
        <v>13</v>
      </c>
      <c r="G5362" s="1" t="s">
        <v>67</v>
      </c>
      <c r="H5362" s="4">
        <v>0.59443999999999997</v>
      </c>
    </row>
    <row r="5363" spans="1:8">
      <c r="A5363" s="1" t="s">
        <v>160</v>
      </c>
      <c r="B5363" s="1" t="s">
        <v>181</v>
      </c>
      <c r="C5363" s="1" t="s">
        <v>182</v>
      </c>
      <c r="D5363" s="1">
        <v>5</v>
      </c>
      <c r="E5363" s="1" t="s">
        <v>71</v>
      </c>
      <c r="F5363" s="2" t="s">
        <v>14</v>
      </c>
      <c r="G5363" s="1" t="s">
        <v>67</v>
      </c>
      <c r="H5363" s="4">
        <v>3.21</v>
      </c>
    </row>
    <row r="5364" spans="1:8">
      <c r="A5364" s="1" t="s">
        <v>160</v>
      </c>
      <c r="B5364" s="1" t="s">
        <v>181</v>
      </c>
      <c r="C5364" s="1" t="s">
        <v>182</v>
      </c>
      <c r="D5364" s="1">
        <v>5</v>
      </c>
      <c r="E5364" s="1" t="s">
        <v>71</v>
      </c>
      <c r="F5364" s="2" t="s">
        <v>15</v>
      </c>
      <c r="G5364" s="1" t="s">
        <v>67</v>
      </c>
      <c r="H5364" s="4">
        <v>5.35</v>
      </c>
    </row>
    <row r="5365" spans="1:8">
      <c r="A5365" s="1" t="s">
        <v>160</v>
      </c>
      <c r="B5365" s="1" t="s">
        <v>181</v>
      </c>
      <c r="C5365" s="1" t="s">
        <v>182</v>
      </c>
      <c r="D5365" s="1">
        <v>5</v>
      </c>
      <c r="E5365" s="1" t="s">
        <v>71</v>
      </c>
      <c r="F5365" s="2" t="s">
        <v>16</v>
      </c>
      <c r="G5365" s="1" t="s">
        <v>67</v>
      </c>
      <c r="H5365" s="4">
        <v>3.2991700000000002</v>
      </c>
    </row>
    <row r="5366" spans="1:8">
      <c r="A5366" s="1" t="s">
        <v>160</v>
      </c>
      <c r="B5366" s="1" t="s">
        <v>181</v>
      </c>
      <c r="C5366" s="1" t="s">
        <v>182</v>
      </c>
      <c r="D5366" s="1">
        <v>5</v>
      </c>
      <c r="E5366" s="1" t="s">
        <v>71</v>
      </c>
      <c r="F5366" s="2" t="s">
        <v>17</v>
      </c>
      <c r="G5366" s="1" t="s">
        <v>67</v>
      </c>
      <c r="H5366" s="4">
        <v>1.04325</v>
      </c>
    </row>
    <row r="5367" spans="1:8">
      <c r="A5367" s="1" t="s">
        <v>160</v>
      </c>
      <c r="B5367" s="1" t="s">
        <v>181</v>
      </c>
      <c r="C5367" s="1" t="s">
        <v>182</v>
      </c>
      <c r="D5367" s="1">
        <v>5</v>
      </c>
      <c r="E5367" s="1" t="s">
        <v>71</v>
      </c>
      <c r="F5367" s="2" t="s">
        <v>18</v>
      </c>
      <c r="G5367" s="1" t="s">
        <v>68</v>
      </c>
      <c r="H5367" s="4">
        <v>2.14</v>
      </c>
    </row>
    <row r="5368" spans="1:8">
      <c r="A5368" s="1" t="s">
        <v>160</v>
      </c>
      <c r="B5368" s="1" t="s">
        <v>181</v>
      </c>
      <c r="C5368" s="1" t="s">
        <v>182</v>
      </c>
      <c r="D5368" s="1">
        <v>5</v>
      </c>
      <c r="E5368" s="1" t="s">
        <v>71</v>
      </c>
      <c r="F5368" s="2" t="s">
        <v>19</v>
      </c>
      <c r="G5368" s="1" t="s">
        <v>67</v>
      </c>
      <c r="H5368" s="4" t="s">
        <v>69</v>
      </c>
    </row>
    <row r="5369" spans="1:8">
      <c r="A5369" s="1" t="s">
        <v>160</v>
      </c>
      <c r="B5369" s="1" t="s">
        <v>181</v>
      </c>
      <c r="C5369" s="1" t="s">
        <v>182</v>
      </c>
      <c r="D5369" s="1">
        <v>5</v>
      </c>
      <c r="E5369" s="1" t="s">
        <v>71</v>
      </c>
      <c r="F5369" s="2" t="s">
        <v>20</v>
      </c>
      <c r="G5369" s="1" t="s">
        <v>67</v>
      </c>
      <c r="H5369" s="4" t="s">
        <v>69</v>
      </c>
    </row>
    <row r="5370" spans="1:8">
      <c r="A5370" s="1" t="s">
        <v>160</v>
      </c>
      <c r="B5370" s="1" t="s">
        <v>181</v>
      </c>
      <c r="C5370" s="1" t="s">
        <v>182</v>
      </c>
      <c r="D5370" s="1">
        <v>5</v>
      </c>
      <c r="E5370" s="1" t="s">
        <v>71</v>
      </c>
      <c r="F5370" s="2" t="s">
        <v>21</v>
      </c>
      <c r="G5370" s="1" t="s">
        <v>67</v>
      </c>
      <c r="H5370" s="4" t="s">
        <v>69</v>
      </c>
    </row>
    <row r="5371" spans="1:8">
      <c r="A5371" s="1" t="s">
        <v>160</v>
      </c>
      <c r="B5371" s="1" t="s">
        <v>181</v>
      </c>
      <c r="C5371" s="1" t="s">
        <v>182</v>
      </c>
      <c r="D5371" s="1">
        <v>5</v>
      </c>
      <c r="E5371" s="1" t="s">
        <v>71</v>
      </c>
      <c r="F5371" s="2" t="s">
        <v>22</v>
      </c>
      <c r="G5371" s="1" t="s">
        <v>67</v>
      </c>
      <c r="H5371" s="4" t="s">
        <v>69</v>
      </c>
    </row>
    <row r="5372" spans="1:8">
      <c r="A5372" s="1" t="s">
        <v>160</v>
      </c>
      <c r="B5372" s="1" t="s">
        <v>181</v>
      </c>
      <c r="C5372" s="1" t="s">
        <v>182</v>
      </c>
      <c r="D5372" s="1">
        <v>5</v>
      </c>
      <c r="E5372" s="1" t="s">
        <v>71</v>
      </c>
      <c r="F5372" s="2" t="s">
        <v>23</v>
      </c>
      <c r="G5372" s="1" t="s">
        <v>67</v>
      </c>
      <c r="H5372" s="4" t="s">
        <v>69</v>
      </c>
    </row>
    <row r="5373" spans="1:8">
      <c r="A5373" s="1" t="s">
        <v>160</v>
      </c>
      <c r="B5373" s="1" t="s">
        <v>181</v>
      </c>
      <c r="C5373" s="1" t="s">
        <v>182</v>
      </c>
      <c r="D5373" s="1">
        <v>5</v>
      </c>
      <c r="E5373" s="1" t="s">
        <v>71</v>
      </c>
      <c r="F5373" s="2" t="s">
        <v>24</v>
      </c>
      <c r="G5373" s="1" t="s">
        <v>67</v>
      </c>
      <c r="H5373" s="4" t="s">
        <v>69</v>
      </c>
    </row>
    <row r="5374" spans="1:8">
      <c r="A5374" s="1" t="s">
        <v>160</v>
      </c>
      <c r="B5374" s="1" t="s">
        <v>181</v>
      </c>
      <c r="C5374" s="1" t="s">
        <v>182</v>
      </c>
      <c r="D5374" s="1">
        <v>5</v>
      </c>
      <c r="E5374" s="1" t="s">
        <v>71</v>
      </c>
      <c r="F5374" s="3" t="s">
        <v>25</v>
      </c>
      <c r="G5374" s="1" t="s">
        <v>67</v>
      </c>
      <c r="H5374" s="5" t="s">
        <v>69</v>
      </c>
    </row>
    <row r="5375" spans="1:8">
      <c r="A5375" s="1" t="s">
        <v>160</v>
      </c>
      <c r="B5375" s="1" t="s">
        <v>181</v>
      </c>
      <c r="C5375" s="1" t="s">
        <v>182</v>
      </c>
      <c r="D5375" s="1">
        <v>5</v>
      </c>
      <c r="E5375" s="1" t="s">
        <v>71</v>
      </c>
      <c r="F5375" s="3" t="s">
        <v>26</v>
      </c>
      <c r="G5375" s="1" t="s">
        <v>67</v>
      </c>
      <c r="H5375" s="5" t="s">
        <v>69</v>
      </c>
    </row>
    <row r="5376" spans="1:8">
      <c r="A5376" s="1" t="s">
        <v>160</v>
      </c>
      <c r="B5376" s="1" t="s">
        <v>181</v>
      </c>
      <c r="C5376" s="1" t="s">
        <v>182</v>
      </c>
      <c r="D5376" s="1">
        <v>5</v>
      </c>
      <c r="E5376" s="1" t="s">
        <v>71</v>
      </c>
      <c r="F5376" s="3" t="s">
        <v>27</v>
      </c>
      <c r="G5376" s="1" t="s">
        <v>67</v>
      </c>
      <c r="H5376" s="5" t="s">
        <v>69</v>
      </c>
    </row>
    <row r="5377" spans="1:8">
      <c r="A5377" s="1" t="s">
        <v>160</v>
      </c>
      <c r="B5377" s="1" t="s">
        <v>181</v>
      </c>
      <c r="C5377" s="1" t="s">
        <v>182</v>
      </c>
      <c r="D5377" s="1">
        <v>5</v>
      </c>
      <c r="E5377" s="1" t="s">
        <v>71</v>
      </c>
      <c r="F5377" s="3" t="s">
        <v>28</v>
      </c>
      <c r="G5377" s="1" t="s">
        <v>67</v>
      </c>
      <c r="H5377" s="5" t="s">
        <v>69</v>
      </c>
    </row>
    <row r="5378" spans="1:8">
      <c r="A5378" s="1" t="s">
        <v>160</v>
      </c>
      <c r="B5378" s="1" t="s">
        <v>181</v>
      </c>
      <c r="C5378" s="1" t="s">
        <v>182</v>
      </c>
      <c r="D5378" s="1">
        <v>5</v>
      </c>
      <c r="E5378" s="1" t="s">
        <v>71</v>
      </c>
      <c r="F5378" s="3" t="s">
        <v>29</v>
      </c>
      <c r="G5378" s="1" t="s">
        <v>67</v>
      </c>
      <c r="H5378" s="5" t="s">
        <v>69</v>
      </c>
    </row>
    <row r="5379" spans="1:8">
      <c r="A5379" s="1" t="s">
        <v>160</v>
      </c>
      <c r="B5379" s="1" t="s">
        <v>181</v>
      </c>
      <c r="C5379" s="1" t="s">
        <v>182</v>
      </c>
      <c r="D5379" s="1">
        <v>5</v>
      </c>
      <c r="E5379" s="1" t="s">
        <v>71</v>
      </c>
      <c r="F5379" s="3" t="s">
        <v>30</v>
      </c>
      <c r="G5379" s="1" t="s">
        <v>67</v>
      </c>
      <c r="H5379" s="5" t="s">
        <v>69</v>
      </c>
    </row>
    <row r="5380" spans="1:8">
      <c r="A5380" s="1" t="s">
        <v>160</v>
      </c>
      <c r="B5380" s="1" t="s">
        <v>181</v>
      </c>
      <c r="C5380" s="1" t="s">
        <v>182</v>
      </c>
      <c r="D5380" s="1">
        <v>5</v>
      </c>
      <c r="E5380" s="1" t="s">
        <v>71</v>
      </c>
      <c r="F5380" s="3" t="s">
        <v>31</v>
      </c>
      <c r="G5380" s="1" t="s">
        <v>67</v>
      </c>
      <c r="H5380" s="5">
        <v>0.80249999999999999</v>
      </c>
    </row>
    <row r="5381" spans="1:8">
      <c r="A5381" s="1" t="s">
        <v>160</v>
      </c>
      <c r="B5381" s="1" t="s">
        <v>181</v>
      </c>
      <c r="C5381" s="1" t="s">
        <v>182</v>
      </c>
      <c r="D5381" s="1">
        <v>5</v>
      </c>
      <c r="E5381" s="1" t="s">
        <v>71</v>
      </c>
      <c r="F5381" s="3" t="s">
        <v>32</v>
      </c>
      <c r="G5381" s="1" t="s">
        <v>67</v>
      </c>
      <c r="H5381" s="5">
        <v>0.56472</v>
      </c>
    </row>
    <row r="5382" spans="1:8">
      <c r="A5382" s="1" t="s">
        <v>160</v>
      </c>
      <c r="B5382" s="1" t="s">
        <v>181</v>
      </c>
      <c r="C5382" s="1" t="s">
        <v>182</v>
      </c>
      <c r="D5382" s="1">
        <v>5</v>
      </c>
      <c r="E5382" s="1" t="s">
        <v>71</v>
      </c>
      <c r="F5382" s="3" t="s">
        <v>33</v>
      </c>
      <c r="G5382" s="1" t="s">
        <v>67</v>
      </c>
      <c r="H5382" s="5">
        <v>0.54986000000000002</v>
      </c>
    </row>
    <row r="5383" spans="1:8">
      <c r="A5383" s="1" t="s">
        <v>160</v>
      </c>
      <c r="B5383" s="1" t="s">
        <v>181</v>
      </c>
      <c r="C5383" s="1" t="s">
        <v>182</v>
      </c>
      <c r="D5383" s="1">
        <v>5</v>
      </c>
      <c r="E5383" s="1" t="s">
        <v>71</v>
      </c>
      <c r="F5383" s="3" t="s">
        <v>34</v>
      </c>
      <c r="G5383" s="1" t="s">
        <v>67</v>
      </c>
      <c r="H5383" s="5">
        <v>1.1145799999999999</v>
      </c>
    </row>
    <row r="5384" spans="1:8">
      <c r="A5384" s="1" t="s">
        <v>160</v>
      </c>
      <c r="B5384" s="1" t="s">
        <v>181</v>
      </c>
      <c r="C5384" s="1" t="s">
        <v>182</v>
      </c>
      <c r="D5384" s="1">
        <v>5</v>
      </c>
      <c r="E5384" s="1" t="s">
        <v>71</v>
      </c>
      <c r="F5384" s="3" t="s">
        <v>35</v>
      </c>
      <c r="G5384" s="1" t="s">
        <v>67</v>
      </c>
      <c r="H5384" s="5">
        <v>1.1145799999999999</v>
      </c>
    </row>
    <row r="5385" spans="1:8">
      <c r="A5385" s="1" t="s">
        <v>160</v>
      </c>
      <c r="B5385" s="1" t="s">
        <v>181</v>
      </c>
      <c r="C5385" s="1" t="s">
        <v>182</v>
      </c>
      <c r="D5385" s="1">
        <v>5</v>
      </c>
      <c r="E5385" s="1" t="s">
        <v>71</v>
      </c>
      <c r="F5385" s="3" t="s">
        <v>36</v>
      </c>
      <c r="G5385" s="1" t="s">
        <v>67</v>
      </c>
      <c r="H5385" s="5" t="s">
        <v>69</v>
      </c>
    </row>
    <row r="5386" spans="1:8">
      <c r="A5386" s="1" t="s">
        <v>160</v>
      </c>
      <c r="B5386" s="1" t="s">
        <v>181</v>
      </c>
      <c r="C5386" s="1" t="s">
        <v>182</v>
      </c>
      <c r="D5386" s="1">
        <v>5</v>
      </c>
      <c r="E5386" s="1" t="s">
        <v>71</v>
      </c>
      <c r="F5386" s="3" t="s">
        <v>37</v>
      </c>
      <c r="G5386" s="1" t="s">
        <v>67</v>
      </c>
      <c r="H5386" s="5">
        <v>1.0165</v>
      </c>
    </row>
    <row r="5387" spans="1:8">
      <c r="A5387" s="1" t="s">
        <v>160</v>
      </c>
      <c r="B5387" s="1" t="s">
        <v>181</v>
      </c>
      <c r="C5387" s="1" t="s">
        <v>182</v>
      </c>
      <c r="D5387" s="1">
        <v>5</v>
      </c>
      <c r="E5387" s="1" t="s">
        <v>71</v>
      </c>
      <c r="F5387" s="3" t="s">
        <v>38</v>
      </c>
      <c r="G5387" s="1" t="s">
        <v>67</v>
      </c>
      <c r="H5387" s="6">
        <v>8.9166699999999999</v>
      </c>
    </row>
    <row r="5388" spans="1:8">
      <c r="A5388" s="1" t="s">
        <v>160</v>
      </c>
      <c r="B5388" s="1" t="s">
        <v>181</v>
      </c>
      <c r="C5388" s="1" t="s">
        <v>182</v>
      </c>
      <c r="D5388" s="1">
        <v>5</v>
      </c>
      <c r="E5388" s="1" t="s">
        <v>71</v>
      </c>
      <c r="F5388" s="3" t="s">
        <v>39</v>
      </c>
      <c r="G5388" s="1" t="s">
        <v>67</v>
      </c>
      <c r="H5388" s="6">
        <v>4.28</v>
      </c>
    </row>
    <row r="5389" spans="1:8">
      <c r="A5389" s="1" t="s">
        <v>160</v>
      </c>
      <c r="B5389" s="1" t="s">
        <v>181</v>
      </c>
      <c r="C5389" s="1" t="s">
        <v>182</v>
      </c>
      <c r="D5389" s="1">
        <v>5</v>
      </c>
      <c r="E5389" s="1" t="s">
        <v>71</v>
      </c>
      <c r="F5389" s="3" t="s">
        <v>40</v>
      </c>
      <c r="G5389" s="1" t="s">
        <v>67</v>
      </c>
      <c r="H5389" s="5">
        <v>2.14</v>
      </c>
    </row>
    <row r="5390" spans="1:8">
      <c r="A5390" s="1" t="s">
        <v>160</v>
      </c>
      <c r="B5390" s="1" t="s">
        <v>181</v>
      </c>
      <c r="C5390" s="1" t="s">
        <v>182</v>
      </c>
      <c r="D5390" s="1">
        <v>5</v>
      </c>
      <c r="E5390" s="1" t="s">
        <v>71</v>
      </c>
      <c r="F5390" s="3" t="s">
        <v>41</v>
      </c>
      <c r="G5390" s="1" t="s">
        <v>68</v>
      </c>
      <c r="H5390" s="5">
        <v>8.56</v>
      </c>
    </row>
    <row r="5391" spans="1:8">
      <c r="A5391" s="1" t="s">
        <v>160</v>
      </c>
      <c r="B5391" s="1" t="s">
        <v>181</v>
      </c>
      <c r="C5391" s="1" t="s">
        <v>182</v>
      </c>
      <c r="D5391" s="1">
        <v>5</v>
      </c>
      <c r="E5391" s="1" t="s">
        <v>71</v>
      </c>
      <c r="F5391" s="3" t="s">
        <v>42</v>
      </c>
      <c r="G5391" s="1" t="s">
        <v>68</v>
      </c>
      <c r="H5391" s="5" t="s">
        <v>69</v>
      </c>
    </row>
    <row r="5392" spans="1:8">
      <c r="A5392" s="1" t="s">
        <v>160</v>
      </c>
      <c r="B5392" s="1" t="s">
        <v>181</v>
      </c>
      <c r="C5392" s="1" t="s">
        <v>182</v>
      </c>
      <c r="D5392" s="1">
        <v>5</v>
      </c>
      <c r="E5392" s="1" t="s">
        <v>71</v>
      </c>
      <c r="F5392" s="3" t="s">
        <v>43</v>
      </c>
      <c r="G5392" s="1" t="s">
        <v>67</v>
      </c>
      <c r="H5392" s="5">
        <v>0.52014000000000005</v>
      </c>
    </row>
    <row r="5393" spans="1:8">
      <c r="A5393" s="1" t="s">
        <v>160</v>
      </c>
      <c r="B5393" s="1" t="s">
        <v>181</v>
      </c>
      <c r="C5393" s="1" t="s">
        <v>182</v>
      </c>
      <c r="D5393" s="1">
        <v>5</v>
      </c>
      <c r="E5393" s="1" t="s">
        <v>71</v>
      </c>
      <c r="F5393" s="3" t="s">
        <v>44</v>
      </c>
      <c r="G5393" s="1" t="s">
        <v>67</v>
      </c>
      <c r="H5393" s="5" t="s">
        <v>69</v>
      </c>
    </row>
    <row r="5394" spans="1:8">
      <c r="A5394" s="1" t="s">
        <v>160</v>
      </c>
      <c r="B5394" s="1" t="s">
        <v>181</v>
      </c>
      <c r="C5394" s="1" t="s">
        <v>182</v>
      </c>
      <c r="D5394" s="1">
        <v>5</v>
      </c>
      <c r="E5394" s="1" t="s">
        <v>71</v>
      </c>
      <c r="F5394" s="3" t="s">
        <v>45</v>
      </c>
      <c r="G5394" s="1" t="s">
        <v>68</v>
      </c>
      <c r="H5394" s="5" t="s">
        <v>69</v>
      </c>
    </row>
    <row r="5395" spans="1:8">
      <c r="A5395" s="1" t="s">
        <v>160</v>
      </c>
      <c r="B5395" s="1" t="s">
        <v>181</v>
      </c>
      <c r="C5395" s="1" t="s">
        <v>182</v>
      </c>
      <c r="D5395" s="1">
        <v>5</v>
      </c>
      <c r="E5395" s="1" t="s">
        <v>71</v>
      </c>
      <c r="F5395" s="3" t="s">
        <v>46</v>
      </c>
      <c r="G5395" s="1" t="s">
        <v>67</v>
      </c>
      <c r="H5395" s="5">
        <v>4.4583300000000001</v>
      </c>
    </row>
    <row r="5396" spans="1:8">
      <c r="A5396" s="1" t="s">
        <v>160</v>
      </c>
      <c r="B5396" s="1" t="s">
        <v>181</v>
      </c>
      <c r="C5396" s="1" t="s">
        <v>182</v>
      </c>
      <c r="D5396" s="1">
        <v>5</v>
      </c>
      <c r="E5396" s="1" t="s">
        <v>71</v>
      </c>
      <c r="F5396" s="3" t="s">
        <v>47</v>
      </c>
      <c r="G5396" s="1" t="s">
        <v>68</v>
      </c>
      <c r="H5396" s="5">
        <v>41.73</v>
      </c>
    </row>
    <row r="5397" spans="1:8">
      <c r="A5397" s="1" t="s">
        <v>160</v>
      </c>
      <c r="B5397" s="1" t="s">
        <v>181</v>
      </c>
      <c r="C5397" s="1" t="s">
        <v>182</v>
      </c>
      <c r="D5397" s="1">
        <v>5</v>
      </c>
      <c r="E5397" s="1" t="s">
        <v>71</v>
      </c>
      <c r="F5397" s="3" t="s">
        <v>48</v>
      </c>
      <c r="G5397" s="1" t="s">
        <v>68</v>
      </c>
      <c r="H5397" s="5">
        <v>10.87833</v>
      </c>
    </row>
    <row r="5398" spans="1:8">
      <c r="A5398" s="1" t="s">
        <v>160</v>
      </c>
      <c r="B5398" s="1" t="s">
        <v>181</v>
      </c>
      <c r="C5398" s="1" t="s">
        <v>182</v>
      </c>
      <c r="D5398" s="1">
        <v>5</v>
      </c>
      <c r="E5398" s="1" t="s">
        <v>71</v>
      </c>
      <c r="F5398" s="3" t="s">
        <v>49</v>
      </c>
      <c r="G5398" s="1" t="s">
        <v>67</v>
      </c>
      <c r="H5398" s="5">
        <v>96.3</v>
      </c>
    </row>
    <row r="5399" spans="1:8">
      <c r="A5399" s="1" t="s">
        <v>160</v>
      </c>
      <c r="B5399" s="1" t="s">
        <v>181</v>
      </c>
      <c r="C5399" s="1" t="s">
        <v>182</v>
      </c>
      <c r="D5399" s="1">
        <v>5</v>
      </c>
      <c r="E5399" s="1" t="s">
        <v>71</v>
      </c>
      <c r="F5399" s="3" t="s">
        <v>50</v>
      </c>
      <c r="G5399" s="1" t="s">
        <v>68</v>
      </c>
      <c r="H5399" s="5">
        <v>1.07</v>
      </c>
    </row>
    <row r="5400" spans="1:8">
      <c r="A5400" s="1" t="s">
        <v>160</v>
      </c>
      <c r="B5400" s="1" t="s">
        <v>181</v>
      </c>
      <c r="C5400" s="1" t="s">
        <v>182</v>
      </c>
      <c r="D5400" s="1">
        <v>5</v>
      </c>
      <c r="E5400" s="1" t="s">
        <v>71</v>
      </c>
      <c r="F5400" s="3" t="s">
        <v>51</v>
      </c>
      <c r="G5400" s="1" t="s">
        <v>67</v>
      </c>
      <c r="H5400" s="5" t="s">
        <v>69</v>
      </c>
    </row>
    <row r="5401" spans="1:8">
      <c r="A5401" s="1" t="s">
        <v>160</v>
      </c>
      <c r="B5401" s="1" t="s">
        <v>181</v>
      </c>
      <c r="C5401" s="1" t="s">
        <v>182</v>
      </c>
      <c r="D5401" s="1">
        <v>5</v>
      </c>
      <c r="E5401" s="1" t="s">
        <v>71</v>
      </c>
      <c r="F5401" s="3" t="s">
        <v>52</v>
      </c>
      <c r="G5401" s="1" t="s">
        <v>68</v>
      </c>
      <c r="H5401" s="5">
        <v>6.42</v>
      </c>
    </row>
    <row r="5402" spans="1:8">
      <c r="A5402" s="1" t="s">
        <v>160</v>
      </c>
      <c r="B5402" s="1" t="s">
        <v>181</v>
      </c>
      <c r="C5402" s="1" t="s">
        <v>182</v>
      </c>
      <c r="D5402" s="1">
        <v>5</v>
      </c>
      <c r="E5402" s="1" t="s">
        <v>71</v>
      </c>
      <c r="F5402" s="3" t="s">
        <v>53</v>
      </c>
      <c r="G5402" s="1" t="s">
        <v>68</v>
      </c>
      <c r="H5402" s="5">
        <v>6.42</v>
      </c>
    </row>
    <row r="5403" spans="1:8">
      <c r="A5403" s="1" t="s">
        <v>160</v>
      </c>
      <c r="B5403" s="1" t="s">
        <v>181</v>
      </c>
      <c r="C5403" s="1" t="s">
        <v>182</v>
      </c>
      <c r="D5403" s="1">
        <v>5</v>
      </c>
      <c r="E5403" s="1" t="s">
        <v>71</v>
      </c>
      <c r="F5403" s="3" t="s">
        <v>54</v>
      </c>
      <c r="G5403" s="1" t="s">
        <v>68</v>
      </c>
      <c r="H5403" s="5">
        <v>65.27</v>
      </c>
    </row>
    <row r="5404" spans="1:8">
      <c r="A5404" s="1" t="s">
        <v>160</v>
      </c>
      <c r="B5404" s="1" t="s">
        <v>181</v>
      </c>
      <c r="C5404" s="1" t="s">
        <v>182</v>
      </c>
      <c r="D5404" s="1">
        <v>5</v>
      </c>
      <c r="E5404" s="1" t="s">
        <v>71</v>
      </c>
      <c r="F5404" s="3" t="s">
        <v>55</v>
      </c>
      <c r="G5404" s="1" t="s">
        <v>68</v>
      </c>
      <c r="H5404" s="5">
        <v>6.2416700000000001</v>
      </c>
    </row>
    <row r="5405" spans="1:8">
      <c r="A5405" s="1" t="s">
        <v>160</v>
      </c>
      <c r="B5405" s="1" t="s">
        <v>181</v>
      </c>
      <c r="C5405" s="1" t="s">
        <v>182</v>
      </c>
      <c r="D5405" s="1">
        <v>5</v>
      </c>
      <c r="E5405" s="1" t="s">
        <v>71</v>
      </c>
      <c r="F5405" s="3" t="s">
        <v>56</v>
      </c>
      <c r="G5405" s="1" t="s">
        <v>68</v>
      </c>
      <c r="H5405" s="5">
        <v>2.14</v>
      </c>
    </row>
    <row r="5406" spans="1:8">
      <c r="A5406" s="1" t="s">
        <v>160</v>
      </c>
      <c r="B5406" s="1" t="s">
        <v>181</v>
      </c>
      <c r="C5406" s="1" t="s">
        <v>182</v>
      </c>
      <c r="D5406" s="1">
        <v>5</v>
      </c>
      <c r="E5406" s="1" t="s">
        <v>71</v>
      </c>
      <c r="F5406" s="3" t="s">
        <v>57</v>
      </c>
      <c r="G5406" s="1" t="s">
        <v>68</v>
      </c>
      <c r="H5406" s="5">
        <v>3.92333</v>
      </c>
    </row>
    <row r="5407" spans="1:8">
      <c r="A5407" s="1" t="s">
        <v>160</v>
      </c>
      <c r="B5407" s="1" t="s">
        <v>181</v>
      </c>
      <c r="C5407" s="1" t="s">
        <v>182</v>
      </c>
      <c r="D5407" s="1">
        <v>5</v>
      </c>
      <c r="E5407" s="1" t="s">
        <v>71</v>
      </c>
      <c r="F5407" s="3" t="s">
        <v>58</v>
      </c>
      <c r="G5407" s="1" t="s">
        <v>68</v>
      </c>
      <c r="H5407" s="5">
        <v>2.5858300000000001</v>
      </c>
    </row>
    <row r="5408" spans="1:8">
      <c r="A5408" s="1" t="s">
        <v>160</v>
      </c>
      <c r="B5408" s="1" t="s">
        <v>181</v>
      </c>
      <c r="C5408" s="1" t="s">
        <v>182</v>
      </c>
      <c r="D5408" s="1">
        <v>5</v>
      </c>
      <c r="E5408" s="1" t="s">
        <v>71</v>
      </c>
      <c r="F5408" s="3" t="s">
        <v>135</v>
      </c>
      <c r="G5408" s="1" t="s">
        <v>68</v>
      </c>
      <c r="H5408" s="5">
        <v>3.21</v>
      </c>
    </row>
    <row r="5409" spans="1:8">
      <c r="A5409" s="1" t="s">
        <v>160</v>
      </c>
      <c r="B5409" s="1" t="s">
        <v>181</v>
      </c>
      <c r="C5409" s="1" t="s">
        <v>182</v>
      </c>
      <c r="D5409" s="1">
        <v>5</v>
      </c>
      <c r="E5409" s="1" t="s">
        <v>71</v>
      </c>
      <c r="F5409" s="3" t="s">
        <v>59</v>
      </c>
      <c r="G5409" s="1" t="s">
        <v>68</v>
      </c>
      <c r="H5409" s="5">
        <v>3.3883299999999998</v>
      </c>
    </row>
    <row r="5410" spans="1:8">
      <c r="A5410" s="1" t="s">
        <v>160</v>
      </c>
      <c r="B5410" s="1" t="s">
        <v>181</v>
      </c>
      <c r="C5410" s="1" t="s">
        <v>182</v>
      </c>
      <c r="D5410" s="1">
        <v>5</v>
      </c>
      <c r="E5410" s="1" t="s">
        <v>71</v>
      </c>
      <c r="F5410" s="3" t="s">
        <v>60</v>
      </c>
      <c r="G5410" s="1" t="s">
        <v>68</v>
      </c>
      <c r="H5410" s="5">
        <v>2.6749999999999998</v>
      </c>
    </row>
    <row r="5411" spans="1:8">
      <c r="A5411" s="1" t="s">
        <v>160</v>
      </c>
      <c r="B5411" s="1" t="s">
        <v>181</v>
      </c>
      <c r="C5411" s="1" t="s">
        <v>182</v>
      </c>
      <c r="D5411" s="1">
        <v>5</v>
      </c>
      <c r="E5411" s="1" t="s">
        <v>71</v>
      </c>
      <c r="F5411" s="3" t="s">
        <v>61</v>
      </c>
      <c r="G5411" s="1" t="s">
        <v>67</v>
      </c>
      <c r="H5411" s="5" t="s">
        <v>69</v>
      </c>
    </row>
    <row r="5412" spans="1:8">
      <c r="A5412" s="1" t="s">
        <v>160</v>
      </c>
      <c r="B5412" s="1" t="s">
        <v>181</v>
      </c>
      <c r="C5412" s="1" t="s">
        <v>182</v>
      </c>
      <c r="D5412" s="1">
        <v>5</v>
      </c>
      <c r="E5412" s="1" t="s">
        <v>71</v>
      </c>
      <c r="F5412" s="3" t="s">
        <v>62</v>
      </c>
      <c r="G5412" s="1" t="s">
        <v>67</v>
      </c>
      <c r="H5412" s="5">
        <v>7.3116700000000003</v>
      </c>
    </row>
    <row r="5413" spans="1:8">
      <c r="A5413" s="1" t="s">
        <v>160</v>
      </c>
      <c r="B5413" s="1" t="s">
        <v>181</v>
      </c>
      <c r="C5413" s="1" t="s">
        <v>182</v>
      </c>
      <c r="D5413" s="1">
        <v>5</v>
      </c>
      <c r="E5413" s="1" t="s">
        <v>71</v>
      </c>
      <c r="F5413" s="3" t="s">
        <v>63</v>
      </c>
      <c r="G5413" s="1" t="s">
        <v>67</v>
      </c>
      <c r="H5413" s="5" t="s">
        <v>69</v>
      </c>
    </row>
    <row r="5414" spans="1:8">
      <c r="A5414" s="1" t="s">
        <v>160</v>
      </c>
      <c r="B5414" s="1" t="s">
        <v>181</v>
      </c>
      <c r="C5414" s="1" t="s">
        <v>182</v>
      </c>
      <c r="D5414" s="1">
        <v>5</v>
      </c>
      <c r="E5414" s="1" t="s">
        <v>71</v>
      </c>
      <c r="F5414" s="3" t="s">
        <v>64</v>
      </c>
      <c r="G5414" s="1" t="s">
        <v>67</v>
      </c>
      <c r="H5414" s="5" t="s">
        <v>69</v>
      </c>
    </row>
    <row r="5415" spans="1:8">
      <c r="A5415" s="1" t="s">
        <v>160</v>
      </c>
      <c r="B5415" s="1" t="s">
        <v>181</v>
      </c>
      <c r="C5415" s="1" t="s">
        <v>182</v>
      </c>
      <c r="D5415" s="1">
        <v>5</v>
      </c>
      <c r="E5415" s="1" t="s">
        <v>71</v>
      </c>
      <c r="F5415" s="3" t="s">
        <v>65</v>
      </c>
      <c r="G5415" s="1" t="s">
        <v>67</v>
      </c>
      <c r="H5415" s="5">
        <v>1.2483299999999999</v>
      </c>
    </row>
    <row r="5416" spans="1:8">
      <c r="A5416" s="1" t="s">
        <v>160</v>
      </c>
      <c r="B5416" s="1" t="s">
        <v>181</v>
      </c>
      <c r="C5416" s="1" t="s">
        <v>182</v>
      </c>
      <c r="D5416" s="1">
        <v>5</v>
      </c>
      <c r="E5416" s="1" t="s">
        <v>71</v>
      </c>
      <c r="F5416" s="3" t="s">
        <v>66</v>
      </c>
      <c r="G5416" s="1" t="s">
        <v>67</v>
      </c>
      <c r="H5416" s="5">
        <v>3.21</v>
      </c>
    </row>
    <row r="5417" spans="1:8">
      <c r="A5417" s="1" t="s">
        <v>160</v>
      </c>
      <c r="B5417" s="1" t="s">
        <v>181</v>
      </c>
      <c r="C5417" s="1" t="s">
        <v>183</v>
      </c>
      <c r="D5417" s="1">
        <v>7</v>
      </c>
      <c r="E5417" s="1" t="s">
        <v>80</v>
      </c>
      <c r="F5417" s="2" t="s">
        <v>11</v>
      </c>
      <c r="G5417" s="1" t="s">
        <v>67</v>
      </c>
      <c r="H5417" s="4">
        <v>2.14</v>
      </c>
    </row>
    <row r="5418" spans="1:8">
      <c r="A5418" s="1" t="s">
        <v>160</v>
      </c>
      <c r="B5418" s="1" t="s">
        <v>181</v>
      </c>
      <c r="C5418" s="1" t="s">
        <v>183</v>
      </c>
      <c r="D5418" s="1">
        <v>7</v>
      </c>
      <c r="E5418" s="1" t="s">
        <v>80</v>
      </c>
      <c r="F5418" s="2" t="s">
        <v>12</v>
      </c>
      <c r="G5418" s="1" t="s">
        <v>67</v>
      </c>
      <c r="H5418" s="4">
        <v>2.14</v>
      </c>
    </row>
    <row r="5419" spans="1:8">
      <c r="A5419" s="1" t="s">
        <v>160</v>
      </c>
      <c r="B5419" s="1" t="s">
        <v>181</v>
      </c>
      <c r="C5419" s="1" t="s">
        <v>183</v>
      </c>
      <c r="D5419" s="1">
        <v>7</v>
      </c>
      <c r="E5419" s="1" t="s">
        <v>80</v>
      </c>
      <c r="F5419" s="2" t="s">
        <v>13</v>
      </c>
      <c r="G5419" s="1" t="s">
        <v>67</v>
      </c>
      <c r="H5419" s="4">
        <v>0.80249999999999999</v>
      </c>
    </row>
    <row r="5420" spans="1:8">
      <c r="A5420" s="1" t="s">
        <v>160</v>
      </c>
      <c r="B5420" s="1" t="s">
        <v>181</v>
      </c>
      <c r="C5420" s="1" t="s">
        <v>183</v>
      </c>
      <c r="D5420" s="1">
        <v>7</v>
      </c>
      <c r="E5420" s="1" t="s">
        <v>80</v>
      </c>
      <c r="F5420" s="2" t="s">
        <v>14</v>
      </c>
      <c r="G5420" s="1" t="s">
        <v>67</v>
      </c>
      <c r="H5420" s="4">
        <v>5.1716699999999998</v>
      </c>
    </row>
    <row r="5421" spans="1:8">
      <c r="A5421" s="1" t="s">
        <v>160</v>
      </c>
      <c r="B5421" s="1" t="s">
        <v>181</v>
      </c>
      <c r="C5421" s="1" t="s">
        <v>183</v>
      </c>
      <c r="D5421" s="1">
        <v>7</v>
      </c>
      <c r="E5421" s="1" t="s">
        <v>80</v>
      </c>
      <c r="F5421" s="2" t="s">
        <v>15</v>
      </c>
      <c r="G5421" s="1" t="s">
        <v>67</v>
      </c>
      <c r="H5421" s="4">
        <v>8.3816699999999997</v>
      </c>
    </row>
    <row r="5422" spans="1:8">
      <c r="A5422" s="1" t="s">
        <v>160</v>
      </c>
      <c r="B5422" s="1" t="s">
        <v>181</v>
      </c>
      <c r="C5422" s="1" t="s">
        <v>183</v>
      </c>
      <c r="D5422" s="1">
        <v>7</v>
      </c>
      <c r="E5422" s="1" t="s">
        <v>80</v>
      </c>
      <c r="F5422" s="2" t="s">
        <v>16</v>
      </c>
      <c r="G5422" s="1" t="s">
        <v>67</v>
      </c>
      <c r="H5422" s="4">
        <v>8.3816699999999997</v>
      </c>
    </row>
    <row r="5423" spans="1:8">
      <c r="A5423" s="1" t="s">
        <v>160</v>
      </c>
      <c r="B5423" s="1" t="s">
        <v>181</v>
      </c>
      <c r="C5423" s="1" t="s">
        <v>183</v>
      </c>
      <c r="D5423" s="1">
        <v>7</v>
      </c>
      <c r="E5423" s="1" t="s">
        <v>80</v>
      </c>
      <c r="F5423" s="2" t="s">
        <v>17</v>
      </c>
      <c r="G5423" s="1" t="s">
        <v>67</v>
      </c>
      <c r="H5423" s="4">
        <v>5.1716699999999998</v>
      </c>
    </row>
    <row r="5424" spans="1:8">
      <c r="A5424" s="1" t="s">
        <v>160</v>
      </c>
      <c r="B5424" s="1" t="s">
        <v>181</v>
      </c>
      <c r="C5424" s="1" t="s">
        <v>183</v>
      </c>
      <c r="D5424" s="1">
        <v>7</v>
      </c>
      <c r="E5424" s="1" t="s">
        <v>80</v>
      </c>
      <c r="F5424" s="2" t="s">
        <v>18</v>
      </c>
      <c r="G5424" s="1" t="s">
        <v>68</v>
      </c>
      <c r="H5424" s="4">
        <v>5.8849999999999998</v>
      </c>
    </row>
    <row r="5425" spans="1:8">
      <c r="A5425" s="1" t="s">
        <v>160</v>
      </c>
      <c r="B5425" s="1" t="s">
        <v>181</v>
      </c>
      <c r="C5425" s="1" t="s">
        <v>183</v>
      </c>
      <c r="D5425" s="1">
        <v>7</v>
      </c>
      <c r="E5425" s="1" t="s">
        <v>80</v>
      </c>
      <c r="F5425" s="2" t="s">
        <v>19</v>
      </c>
      <c r="G5425" s="1" t="s">
        <v>67</v>
      </c>
      <c r="H5425" s="4">
        <v>6.42</v>
      </c>
    </row>
    <row r="5426" spans="1:8">
      <c r="A5426" s="1" t="s">
        <v>160</v>
      </c>
      <c r="B5426" s="1" t="s">
        <v>181</v>
      </c>
      <c r="C5426" s="1" t="s">
        <v>183</v>
      </c>
      <c r="D5426" s="1">
        <v>7</v>
      </c>
      <c r="E5426" s="1" t="s">
        <v>80</v>
      </c>
      <c r="F5426" s="2" t="s">
        <v>20</v>
      </c>
      <c r="G5426" s="1" t="s">
        <v>67</v>
      </c>
      <c r="H5426" s="4">
        <v>6.42</v>
      </c>
    </row>
    <row r="5427" spans="1:8">
      <c r="A5427" s="1" t="s">
        <v>160</v>
      </c>
      <c r="B5427" s="1" t="s">
        <v>181</v>
      </c>
      <c r="C5427" s="1" t="s">
        <v>183</v>
      </c>
      <c r="D5427" s="1">
        <v>7</v>
      </c>
      <c r="E5427" s="1" t="s">
        <v>80</v>
      </c>
      <c r="F5427" s="2" t="s">
        <v>21</v>
      </c>
      <c r="G5427" s="1" t="s">
        <v>67</v>
      </c>
      <c r="H5427" s="4">
        <v>4.28</v>
      </c>
    </row>
    <row r="5428" spans="1:8">
      <c r="A5428" s="1" t="s">
        <v>160</v>
      </c>
      <c r="B5428" s="1" t="s">
        <v>181</v>
      </c>
      <c r="C5428" s="1" t="s">
        <v>183</v>
      </c>
      <c r="D5428" s="1">
        <v>7</v>
      </c>
      <c r="E5428" s="1" t="s">
        <v>80</v>
      </c>
      <c r="F5428" s="2" t="s">
        <v>22</v>
      </c>
      <c r="G5428" s="1" t="s">
        <v>67</v>
      </c>
      <c r="H5428" s="4" t="s">
        <v>69</v>
      </c>
    </row>
    <row r="5429" spans="1:8">
      <c r="A5429" s="1" t="s">
        <v>160</v>
      </c>
      <c r="B5429" s="1" t="s">
        <v>181</v>
      </c>
      <c r="C5429" s="1" t="s">
        <v>183</v>
      </c>
      <c r="D5429" s="1">
        <v>7</v>
      </c>
      <c r="E5429" s="1" t="s">
        <v>80</v>
      </c>
      <c r="F5429" s="2" t="s">
        <v>23</v>
      </c>
      <c r="G5429" s="1" t="s">
        <v>67</v>
      </c>
      <c r="H5429" s="4" t="s">
        <v>69</v>
      </c>
    </row>
    <row r="5430" spans="1:8">
      <c r="A5430" s="1" t="s">
        <v>160</v>
      </c>
      <c r="B5430" s="1" t="s">
        <v>181</v>
      </c>
      <c r="C5430" s="1" t="s">
        <v>183</v>
      </c>
      <c r="D5430" s="1">
        <v>7</v>
      </c>
      <c r="E5430" s="1" t="s">
        <v>80</v>
      </c>
      <c r="F5430" s="2" t="s">
        <v>24</v>
      </c>
      <c r="G5430" s="1" t="s">
        <v>67</v>
      </c>
      <c r="H5430" s="4" t="s">
        <v>69</v>
      </c>
    </row>
    <row r="5431" spans="1:8">
      <c r="A5431" s="1" t="s">
        <v>160</v>
      </c>
      <c r="B5431" s="1" t="s">
        <v>181</v>
      </c>
      <c r="C5431" s="1" t="s">
        <v>183</v>
      </c>
      <c r="D5431" s="1">
        <v>7</v>
      </c>
      <c r="E5431" s="1" t="s">
        <v>80</v>
      </c>
      <c r="F5431" s="3" t="s">
        <v>25</v>
      </c>
      <c r="G5431" s="1" t="s">
        <v>67</v>
      </c>
      <c r="H5431" s="5" t="s">
        <v>69</v>
      </c>
    </row>
    <row r="5432" spans="1:8">
      <c r="A5432" s="1" t="s">
        <v>160</v>
      </c>
      <c r="B5432" s="1" t="s">
        <v>181</v>
      </c>
      <c r="C5432" s="1" t="s">
        <v>183</v>
      </c>
      <c r="D5432" s="1">
        <v>7</v>
      </c>
      <c r="E5432" s="1" t="s">
        <v>80</v>
      </c>
      <c r="F5432" s="3" t="s">
        <v>26</v>
      </c>
      <c r="G5432" s="1" t="s">
        <v>67</v>
      </c>
      <c r="H5432" s="5">
        <v>9.2733299999999996</v>
      </c>
    </row>
    <row r="5433" spans="1:8">
      <c r="A5433" s="1" t="s">
        <v>160</v>
      </c>
      <c r="B5433" s="1" t="s">
        <v>181</v>
      </c>
      <c r="C5433" s="1" t="s">
        <v>183</v>
      </c>
      <c r="D5433" s="1">
        <v>7</v>
      </c>
      <c r="E5433" s="1" t="s">
        <v>80</v>
      </c>
      <c r="F5433" s="3" t="s">
        <v>27</v>
      </c>
      <c r="G5433" s="1" t="s">
        <v>67</v>
      </c>
      <c r="H5433" s="5">
        <v>3.21</v>
      </c>
    </row>
    <row r="5434" spans="1:8">
      <c r="A5434" s="1" t="s">
        <v>160</v>
      </c>
      <c r="B5434" s="1" t="s">
        <v>181</v>
      </c>
      <c r="C5434" s="1" t="s">
        <v>183</v>
      </c>
      <c r="D5434" s="1">
        <v>7</v>
      </c>
      <c r="E5434" s="1" t="s">
        <v>80</v>
      </c>
      <c r="F5434" s="3" t="s">
        <v>28</v>
      </c>
      <c r="G5434" s="1" t="s">
        <v>67</v>
      </c>
      <c r="H5434" s="5">
        <v>1.605</v>
      </c>
    </row>
    <row r="5435" spans="1:8">
      <c r="A5435" s="1" t="s">
        <v>160</v>
      </c>
      <c r="B5435" s="1" t="s">
        <v>181</v>
      </c>
      <c r="C5435" s="1" t="s">
        <v>183</v>
      </c>
      <c r="D5435" s="1">
        <v>7</v>
      </c>
      <c r="E5435" s="1" t="s">
        <v>80</v>
      </c>
      <c r="F5435" s="3" t="s">
        <v>29</v>
      </c>
      <c r="G5435" s="1" t="s">
        <v>67</v>
      </c>
      <c r="H5435" s="5">
        <v>1.605</v>
      </c>
    </row>
    <row r="5436" spans="1:8">
      <c r="A5436" s="1" t="s">
        <v>160</v>
      </c>
      <c r="B5436" s="1" t="s">
        <v>181</v>
      </c>
      <c r="C5436" s="1" t="s">
        <v>183</v>
      </c>
      <c r="D5436" s="1">
        <v>7</v>
      </c>
      <c r="E5436" s="1" t="s">
        <v>80</v>
      </c>
      <c r="F5436" s="3" t="s">
        <v>30</v>
      </c>
      <c r="G5436" s="1" t="s">
        <v>67</v>
      </c>
      <c r="H5436" s="5">
        <v>0.80249999999999999</v>
      </c>
    </row>
    <row r="5437" spans="1:8">
      <c r="A5437" s="1" t="s">
        <v>160</v>
      </c>
      <c r="B5437" s="1" t="s">
        <v>181</v>
      </c>
      <c r="C5437" s="1" t="s">
        <v>183</v>
      </c>
      <c r="D5437" s="1">
        <v>7</v>
      </c>
      <c r="E5437" s="1" t="s">
        <v>80</v>
      </c>
      <c r="F5437" s="3" t="s">
        <v>31</v>
      </c>
      <c r="G5437" s="1" t="s">
        <v>67</v>
      </c>
      <c r="H5437" s="5">
        <v>0.80249999999999999</v>
      </c>
    </row>
    <row r="5438" spans="1:8">
      <c r="A5438" s="1" t="s">
        <v>160</v>
      </c>
      <c r="B5438" s="1" t="s">
        <v>181</v>
      </c>
      <c r="C5438" s="1" t="s">
        <v>183</v>
      </c>
      <c r="D5438" s="1">
        <v>7</v>
      </c>
      <c r="E5438" s="1" t="s">
        <v>80</v>
      </c>
      <c r="F5438" s="3" t="s">
        <v>32</v>
      </c>
      <c r="G5438" s="1" t="s">
        <v>67</v>
      </c>
      <c r="H5438" s="5">
        <v>1.605</v>
      </c>
    </row>
    <row r="5439" spans="1:8">
      <c r="A5439" s="1" t="s">
        <v>160</v>
      </c>
      <c r="B5439" s="1" t="s">
        <v>181</v>
      </c>
      <c r="C5439" s="1" t="s">
        <v>183</v>
      </c>
      <c r="D5439" s="1">
        <v>7</v>
      </c>
      <c r="E5439" s="1" t="s">
        <v>80</v>
      </c>
      <c r="F5439" s="3" t="s">
        <v>33</v>
      </c>
      <c r="G5439" s="1" t="s">
        <v>67</v>
      </c>
      <c r="H5439" s="5">
        <v>1.605</v>
      </c>
    </row>
    <row r="5440" spans="1:8">
      <c r="A5440" s="1" t="s">
        <v>160</v>
      </c>
      <c r="B5440" s="1" t="s">
        <v>181</v>
      </c>
      <c r="C5440" s="1" t="s">
        <v>183</v>
      </c>
      <c r="D5440" s="1">
        <v>7</v>
      </c>
      <c r="E5440" s="1" t="s">
        <v>80</v>
      </c>
      <c r="F5440" s="3" t="s">
        <v>34</v>
      </c>
      <c r="G5440" s="1" t="s">
        <v>67</v>
      </c>
      <c r="H5440" s="5">
        <v>2.2291699999999999</v>
      </c>
    </row>
    <row r="5441" spans="1:8">
      <c r="A5441" s="1" t="s">
        <v>160</v>
      </c>
      <c r="B5441" s="1" t="s">
        <v>181</v>
      </c>
      <c r="C5441" s="1" t="s">
        <v>183</v>
      </c>
      <c r="D5441" s="1">
        <v>7</v>
      </c>
      <c r="E5441" s="1" t="s">
        <v>80</v>
      </c>
      <c r="F5441" s="3" t="s">
        <v>35</v>
      </c>
      <c r="G5441" s="1" t="s">
        <v>67</v>
      </c>
      <c r="H5441" s="5">
        <v>1.605</v>
      </c>
    </row>
    <row r="5442" spans="1:8">
      <c r="A5442" s="1" t="s">
        <v>160</v>
      </c>
      <c r="B5442" s="1" t="s">
        <v>181</v>
      </c>
      <c r="C5442" s="1" t="s">
        <v>183</v>
      </c>
      <c r="D5442" s="1">
        <v>7</v>
      </c>
      <c r="E5442" s="1" t="s">
        <v>80</v>
      </c>
      <c r="F5442" s="3" t="s">
        <v>36</v>
      </c>
      <c r="G5442" s="1" t="s">
        <v>67</v>
      </c>
      <c r="H5442" s="5">
        <v>6.2416700000000001</v>
      </c>
    </row>
    <row r="5443" spans="1:8">
      <c r="A5443" s="1" t="s">
        <v>160</v>
      </c>
      <c r="B5443" s="1" t="s">
        <v>181</v>
      </c>
      <c r="C5443" s="1" t="s">
        <v>183</v>
      </c>
      <c r="D5443" s="1">
        <v>7</v>
      </c>
      <c r="E5443" s="1" t="s">
        <v>80</v>
      </c>
      <c r="F5443" s="3" t="s">
        <v>37</v>
      </c>
      <c r="G5443" s="1" t="s">
        <v>67</v>
      </c>
      <c r="H5443" s="5">
        <v>0.59443999999999997</v>
      </c>
    </row>
    <row r="5444" spans="1:8">
      <c r="A5444" s="1" t="s">
        <v>160</v>
      </c>
      <c r="B5444" s="1" t="s">
        <v>181</v>
      </c>
      <c r="C5444" s="1" t="s">
        <v>183</v>
      </c>
      <c r="D5444" s="1">
        <v>7</v>
      </c>
      <c r="E5444" s="1" t="s">
        <v>80</v>
      </c>
      <c r="F5444" s="3" t="s">
        <v>38</v>
      </c>
      <c r="G5444" s="1" t="s">
        <v>67</v>
      </c>
      <c r="H5444" s="6">
        <v>8.56</v>
      </c>
    </row>
    <row r="5445" spans="1:8">
      <c r="A5445" s="1" t="s">
        <v>160</v>
      </c>
      <c r="B5445" s="1" t="s">
        <v>181</v>
      </c>
      <c r="C5445" s="1" t="s">
        <v>183</v>
      </c>
      <c r="D5445" s="1">
        <v>7</v>
      </c>
      <c r="E5445" s="1" t="s">
        <v>80</v>
      </c>
      <c r="F5445" s="3" t="s">
        <v>39</v>
      </c>
      <c r="G5445" s="1" t="s">
        <v>67</v>
      </c>
      <c r="H5445" s="6">
        <v>12.126670000000001</v>
      </c>
    </row>
    <row r="5446" spans="1:8">
      <c r="A5446" s="1" t="s">
        <v>160</v>
      </c>
      <c r="B5446" s="1" t="s">
        <v>181</v>
      </c>
      <c r="C5446" s="1" t="s">
        <v>183</v>
      </c>
      <c r="D5446" s="1">
        <v>7</v>
      </c>
      <c r="E5446" s="1" t="s">
        <v>80</v>
      </c>
      <c r="F5446" s="3" t="s">
        <v>40</v>
      </c>
      <c r="G5446" s="1" t="s">
        <v>67</v>
      </c>
      <c r="H5446" s="5">
        <v>4.28</v>
      </c>
    </row>
    <row r="5447" spans="1:8">
      <c r="A5447" s="1" t="s">
        <v>160</v>
      </c>
      <c r="B5447" s="1" t="s">
        <v>181</v>
      </c>
      <c r="C5447" s="1" t="s">
        <v>183</v>
      </c>
      <c r="D5447" s="1">
        <v>7</v>
      </c>
      <c r="E5447" s="1" t="s">
        <v>80</v>
      </c>
      <c r="F5447" s="3" t="s">
        <v>41</v>
      </c>
      <c r="G5447" s="1" t="s">
        <v>68</v>
      </c>
      <c r="H5447" s="5">
        <v>10.34333</v>
      </c>
    </row>
    <row r="5448" spans="1:8">
      <c r="A5448" s="1" t="s">
        <v>160</v>
      </c>
      <c r="B5448" s="1" t="s">
        <v>181</v>
      </c>
      <c r="C5448" s="1" t="s">
        <v>183</v>
      </c>
      <c r="D5448" s="1">
        <v>7</v>
      </c>
      <c r="E5448" s="1" t="s">
        <v>80</v>
      </c>
      <c r="F5448" s="3" t="s">
        <v>42</v>
      </c>
      <c r="G5448" s="1" t="s">
        <v>68</v>
      </c>
      <c r="H5448" s="5" t="s">
        <v>69</v>
      </c>
    </row>
    <row r="5449" spans="1:8">
      <c r="A5449" s="1" t="s">
        <v>160</v>
      </c>
      <c r="B5449" s="1" t="s">
        <v>181</v>
      </c>
      <c r="C5449" s="1" t="s">
        <v>183</v>
      </c>
      <c r="D5449" s="1">
        <v>7</v>
      </c>
      <c r="E5449" s="1" t="s">
        <v>80</v>
      </c>
      <c r="F5449" s="3" t="s">
        <v>43</v>
      </c>
      <c r="G5449" s="1" t="s">
        <v>67</v>
      </c>
      <c r="H5449" s="5">
        <v>1.0402800000000001</v>
      </c>
    </row>
    <row r="5450" spans="1:8">
      <c r="A5450" s="1" t="s">
        <v>160</v>
      </c>
      <c r="B5450" s="1" t="s">
        <v>181</v>
      </c>
      <c r="C5450" s="1" t="s">
        <v>183</v>
      </c>
      <c r="D5450" s="1">
        <v>7</v>
      </c>
      <c r="E5450" s="1" t="s">
        <v>80</v>
      </c>
      <c r="F5450" s="3" t="s">
        <v>44</v>
      </c>
      <c r="G5450" s="1" t="s">
        <v>67</v>
      </c>
      <c r="H5450" s="5" t="s">
        <v>69</v>
      </c>
    </row>
    <row r="5451" spans="1:8">
      <c r="A5451" s="1" t="s">
        <v>160</v>
      </c>
      <c r="B5451" s="1" t="s">
        <v>181</v>
      </c>
      <c r="C5451" s="1" t="s">
        <v>183</v>
      </c>
      <c r="D5451" s="1">
        <v>7</v>
      </c>
      <c r="E5451" s="1" t="s">
        <v>80</v>
      </c>
      <c r="F5451" s="3" t="s">
        <v>45</v>
      </c>
      <c r="G5451" s="1" t="s">
        <v>68</v>
      </c>
      <c r="H5451" s="5">
        <v>7.49</v>
      </c>
    </row>
    <row r="5452" spans="1:8">
      <c r="A5452" s="1" t="s">
        <v>160</v>
      </c>
      <c r="B5452" s="1" t="s">
        <v>181</v>
      </c>
      <c r="C5452" s="1" t="s">
        <v>183</v>
      </c>
      <c r="D5452" s="1">
        <v>7</v>
      </c>
      <c r="E5452" s="1" t="s">
        <v>80</v>
      </c>
      <c r="F5452" s="3" t="s">
        <v>46</v>
      </c>
      <c r="G5452" s="1" t="s">
        <v>67</v>
      </c>
      <c r="H5452" s="5">
        <v>4.28</v>
      </c>
    </row>
    <row r="5453" spans="1:8">
      <c r="A5453" s="1" t="s">
        <v>160</v>
      </c>
      <c r="B5453" s="1" t="s">
        <v>181</v>
      </c>
      <c r="C5453" s="1" t="s">
        <v>183</v>
      </c>
      <c r="D5453" s="1">
        <v>7</v>
      </c>
      <c r="E5453" s="1" t="s">
        <v>80</v>
      </c>
      <c r="F5453" s="3" t="s">
        <v>47</v>
      </c>
      <c r="G5453" s="1" t="s">
        <v>68</v>
      </c>
      <c r="H5453" s="5">
        <v>44.04833</v>
      </c>
    </row>
    <row r="5454" spans="1:8">
      <c r="A5454" s="1" t="s">
        <v>160</v>
      </c>
      <c r="B5454" s="1" t="s">
        <v>181</v>
      </c>
      <c r="C5454" s="1" t="s">
        <v>183</v>
      </c>
      <c r="D5454" s="1">
        <v>7</v>
      </c>
      <c r="E5454" s="1" t="s">
        <v>80</v>
      </c>
      <c r="F5454" s="3" t="s">
        <v>48</v>
      </c>
      <c r="G5454" s="1" t="s">
        <v>68</v>
      </c>
      <c r="H5454" s="5">
        <v>12.84</v>
      </c>
    </row>
    <row r="5455" spans="1:8">
      <c r="A5455" s="1" t="s">
        <v>160</v>
      </c>
      <c r="B5455" s="1" t="s">
        <v>181</v>
      </c>
      <c r="C5455" s="1" t="s">
        <v>183</v>
      </c>
      <c r="D5455" s="1">
        <v>7</v>
      </c>
      <c r="E5455" s="1" t="s">
        <v>80</v>
      </c>
      <c r="F5455" s="3" t="s">
        <v>49</v>
      </c>
      <c r="G5455" s="1" t="s">
        <v>67</v>
      </c>
      <c r="H5455" s="5">
        <v>72.224999999999994</v>
      </c>
    </row>
    <row r="5456" spans="1:8">
      <c r="A5456" s="1" t="s">
        <v>160</v>
      </c>
      <c r="B5456" s="1" t="s">
        <v>181</v>
      </c>
      <c r="C5456" s="1" t="s">
        <v>183</v>
      </c>
      <c r="D5456" s="1">
        <v>7</v>
      </c>
      <c r="E5456" s="1" t="s">
        <v>80</v>
      </c>
      <c r="F5456" s="3" t="s">
        <v>50</v>
      </c>
      <c r="G5456" s="1" t="s">
        <v>68</v>
      </c>
      <c r="H5456" s="5">
        <v>2.14</v>
      </c>
    </row>
    <row r="5457" spans="1:8">
      <c r="A5457" s="1" t="s">
        <v>160</v>
      </c>
      <c r="B5457" s="1" t="s">
        <v>181</v>
      </c>
      <c r="C5457" s="1" t="s">
        <v>183</v>
      </c>
      <c r="D5457" s="1">
        <v>7</v>
      </c>
      <c r="E5457" s="1" t="s">
        <v>80</v>
      </c>
      <c r="F5457" s="3" t="s">
        <v>51</v>
      </c>
      <c r="G5457" s="1" t="s">
        <v>67</v>
      </c>
      <c r="H5457" s="5" t="s">
        <v>69</v>
      </c>
    </row>
    <row r="5458" spans="1:8">
      <c r="A5458" s="1" t="s">
        <v>160</v>
      </c>
      <c r="B5458" s="1" t="s">
        <v>181</v>
      </c>
      <c r="C5458" s="1" t="s">
        <v>183</v>
      </c>
      <c r="D5458" s="1">
        <v>7</v>
      </c>
      <c r="E5458" s="1" t="s">
        <v>80</v>
      </c>
      <c r="F5458" s="3" t="s">
        <v>52</v>
      </c>
      <c r="G5458" s="1" t="s">
        <v>68</v>
      </c>
      <c r="H5458" s="5">
        <v>0.89166999999999996</v>
      </c>
    </row>
    <row r="5459" spans="1:8">
      <c r="A5459" s="1" t="s">
        <v>160</v>
      </c>
      <c r="B5459" s="1" t="s">
        <v>181</v>
      </c>
      <c r="C5459" s="1" t="s">
        <v>183</v>
      </c>
      <c r="D5459" s="1">
        <v>7</v>
      </c>
      <c r="E5459" s="1" t="s">
        <v>80</v>
      </c>
      <c r="F5459" s="3" t="s">
        <v>53</v>
      </c>
      <c r="G5459" s="1" t="s">
        <v>68</v>
      </c>
      <c r="H5459" s="5">
        <v>1.605</v>
      </c>
    </row>
    <row r="5460" spans="1:8">
      <c r="A5460" s="1" t="s">
        <v>160</v>
      </c>
      <c r="B5460" s="1" t="s">
        <v>181</v>
      </c>
      <c r="C5460" s="1" t="s">
        <v>183</v>
      </c>
      <c r="D5460" s="1">
        <v>7</v>
      </c>
      <c r="E5460" s="1" t="s">
        <v>80</v>
      </c>
      <c r="F5460" s="3" t="s">
        <v>54</v>
      </c>
      <c r="G5460" s="1" t="s">
        <v>68</v>
      </c>
      <c r="H5460" s="5" t="s">
        <v>69</v>
      </c>
    </row>
    <row r="5461" spans="1:8">
      <c r="A5461" s="1" t="s">
        <v>160</v>
      </c>
      <c r="B5461" s="1" t="s">
        <v>181</v>
      </c>
      <c r="C5461" s="1" t="s">
        <v>183</v>
      </c>
      <c r="D5461" s="1">
        <v>7</v>
      </c>
      <c r="E5461" s="1" t="s">
        <v>80</v>
      </c>
      <c r="F5461" s="3" t="s">
        <v>55</v>
      </c>
      <c r="G5461" s="1" t="s">
        <v>68</v>
      </c>
      <c r="H5461" s="5" t="s">
        <v>69</v>
      </c>
    </row>
    <row r="5462" spans="1:8">
      <c r="A5462" s="1" t="s">
        <v>160</v>
      </c>
      <c r="B5462" s="1" t="s">
        <v>181</v>
      </c>
      <c r="C5462" s="1" t="s">
        <v>183</v>
      </c>
      <c r="D5462" s="1">
        <v>7</v>
      </c>
      <c r="E5462" s="1" t="s">
        <v>80</v>
      </c>
      <c r="F5462" s="3" t="s">
        <v>56</v>
      </c>
      <c r="G5462" s="1" t="s">
        <v>68</v>
      </c>
      <c r="H5462" s="5">
        <v>2.14</v>
      </c>
    </row>
    <row r="5463" spans="1:8">
      <c r="A5463" s="1" t="s">
        <v>160</v>
      </c>
      <c r="B5463" s="1" t="s">
        <v>181</v>
      </c>
      <c r="C5463" s="1" t="s">
        <v>183</v>
      </c>
      <c r="D5463" s="1">
        <v>7</v>
      </c>
      <c r="E5463" s="1" t="s">
        <v>80</v>
      </c>
      <c r="F5463" s="3" t="s">
        <v>57</v>
      </c>
      <c r="G5463" s="1" t="s">
        <v>68</v>
      </c>
      <c r="H5463" s="5">
        <v>2.31833</v>
      </c>
    </row>
    <row r="5464" spans="1:8">
      <c r="A5464" s="1" t="s">
        <v>160</v>
      </c>
      <c r="B5464" s="1" t="s">
        <v>181</v>
      </c>
      <c r="C5464" s="1" t="s">
        <v>183</v>
      </c>
      <c r="D5464" s="1">
        <v>7</v>
      </c>
      <c r="E5464" s="1" t="s">
        <v>80</v>
      </c>
      <c r="F5464" s="3" t="s">
        <v>58</v>
      </c>
      <c r="G5464" s="1" t="s">
        <v>68</v>
      </c>
      <c r="H5464" s="5">
        <v>1.605</v>
      </c>
    </row>
    <row r="5465" spans="1:8">
      <c r="A5465" s="1" t="s">
        <v>160</v>
      </c>
      <c r="B5465" s="1" t="s">
        <v>181</v>
      </c>
      <c r="C5465" s="1" t="s">
        <v>183</v>
      </c>
      <c r="D5465" s="1">
        <v>7</v>
      </c>
      <c r="E5465" s="1" t="s">
        <v>80</v>
      </c>
      <c r="F5465" s="3" t="s">
        <v>135</v>
      </c>
      <c r="G5465" s="1" t="s">
        <v>68</v>
      </c>
      <c r="H5465" s="5">
        <v>1.605</v>
      </c>
    </row>
    <row r="5466" spans="1:8">
      <c r="A5466" s="1" t="s">
        <v>160</v>
      </c>
      <c r="B5466" s="1" t="s">
        <v>181</v>
      </c>
      <c r="C5466" s="1" t="s">
        <v>183</v>
      </c>
      <c r="D5466" s="1">
        <v>7</v>
      </c>
      <c r="E5466" s="1" t="s">
        <v>80</v>
      </c>
      <c r="F5466" s="3" t="s">
        <v>59</v>
      </c>
      <c r="G5466" s="1" t="s">
        <v>68</v>
      </c>
      <c r="H5466" s="5">
        <v>1.605</v>
      </c>
    </row>
    <row r="5467" spans="1:8">
      <c r="A5467" s="1" t="s">
        <v>160</v>
      </c>
      <c r="B5467" s="1" t="s">
        <v>181</v>
      </c>
      <c r="C5467" s="1" t="s">
        <v>183</v>
      </c>
      <c r="D5467" s="1">
        <v>7</v>
      </c>
      <c r="E5467" s="1" t="s">
        <v>80</v>
      </c>
      <c r="F5467" s="3" t="s">
        <v>60</v>
      </c>
      <c r="G5467" s="1" t="s">
        <v>68</v>
      </c>
      <c r="H5467" s="5" t="s">
        <v>69</v>
      </c>
    </row>
    <row r="5468" spans="1:8">
      <c r="A5468" s="1" t="s">
        <v>160</v>
      </c>
      <c r="B5468" s="1" t="s">
        <v>181</v>
      </c>
      <c r="C5468" s="1" t="s">
        <v>183</v>
      </c>
      <c r="D5468" s="1">
        <v>7</v>
      </c>
      <c r="E5468" s="1" t="s">
        <v>80</v>
      </c>
      <c r="F5468" s="3" t="s">
        <v>61</v>
      </c>
      <c r="G5468" s="1" t="s">
        <v>67</v>
      </c>
      <c r="H5468" s="5" t="s">
        <v>69</v>
      </c>
    </row>
    <row r="5469" spans="1:8">
      <c r="A5469" s="1" t="s">
        <v>160</v>
      </c>
      <c r="B5469" s="1" t="s">
        <v>181</v>
      </c>
      <c r="C5469" s="1" t="s">
        <v>183</v>
      </c>
      <c r="D5469" s="1">
        <v>7</v>
      </c>
      <c r="E5469" s="1" t="s">
        <v>80</v>
      </c>
      <c r="F5469" s="3" t="s">
        <v>62</v>
      </c>
      <c r="G5469" s="1" t="s">
        <v>67</v>
      </c>
      <c r="H5469" s="5">
        <v>6.7766700000000002</v>
      </c>
    </row>
    <row r="5470" spans="1:8">
      <c r="A5470" s="1" t="s">
        <v>160</v>
      </c>
      <c r="B5470" s="1" t="s">
        <v>181</v>
      </c>
      <c r="C5470" s="1" t="s">
        <v>183</v>
      </c>
      <c r="D5470" s="1">
        <v>7</v>
      </c>
      <c r="E5470" s="1" t="s">
        <v>80</v>
      </c>
      <c r="F5470" s="3" t="s">
        <v>63</v>
      </c>
      <c r="G5470" s="1" t="s">
        <v>67</v>
      </c>
      <c r="H5470" s="5" t="s">
        <v>69</v>
      </c>
    </row>
    <row r="5471" spans="1:8">
      <c r="A5471" s="1" t="s">
        <v>160</v>
      </c>
      <c r="B5471" s="1" t="s">
        <v>181</v>
      </c>
      <c r="C5471" s="1" t="s">
        <v>183</v>
      </c>
      <c r="D5471" s="1">
        <v>7</v>
      </c>
      <c r="E5471" s="1" t="s">
        <v>80</v>
      </c>
      <c r="F5471" s="3" t="s">
        <v>64</v>
      </c>
      <c r="G5471" s="1" t="s">
        <v>67</v>
      </c>
      <c r="H5471" s="5" t="s">
        <v>69</v>
      </c>
    </row>
    <row r="5472" spans="1:8">
      <c r="A5472" s="1" t="s">
        <v>160</v>
      </c>
      <c r="B5472" s="1" t="s">
        <v>181</v>
      </c>
      <c r="C5472" s="1" t="s">
        <v>183</v>
      </c>
      <c r="D5472" s="1">
        <v>7</v>
      </c>
      <c r="E5472" s="1" t="s">
        <v>80</v>
      </c>
      <c r="F5472" s="3" t="s">
        <v>65</v>
      </c>
      <c r="G5472" s="1" t="s">
        <v>67</v>
      </c>
      <c r="H5472" s="5">
        <v>0.54986000000000002</v>
      </c>
    </row>
    <row r="5473" spans="1:8">
      <c r="A5473" s="1" t="s">
        <v>160</v>
      </c>
      <c r="B5473" s="1" t="s">
        <v>181</v>
      </c>
      <c r="C5473" s="1" t="s">
        <v>183</v>
      </c>
      <c r="D5473" s="1">
        <v>7</v>
      </c>
      <c r="E5473" s="1" t="s">
        <v>80</v>
      </c>
      <c r="F5473" s="3" t="s">
        <v>66</v>
      </c>
      <c r="G5473" s="1" t="s">
        <v>67</v>
      </c>
      <c r="H5473" s="5">
        <v>1.605</v>
      </c>
    </row>
    <row r="5474" spans="1:8">
      <c r="A5474" s="1" t="s">
        <v>160</v>
      </c>
      <c r="B5474" s="1" t="s">
        <v>184</v>
      </c>
      <c r="C5474" s="1" t="s">
        <v>185</v>
      </c>
      <c r="D5474" s="1">
        <f>11/12</f>
        <v>0.91666666666666663</v>
      </c>
      <c r="E5474" s="1" t="s">
        <v>71</v>
      </c>
      <c r="F5474" s="2" t="s">
        <v>11</v>
      </c>
      <c r="G5474" s="1" t="s">
        <v>67</v>
      </c>
      <c r="H5474" s="4">
        <v>6.42</v>
      </c>
    </row>
    <row r="5475" spans="1:8">
      <c r="A5475" s="1" t="s">
        <v>160</v>
      </c>
      <c r="B5475" s="1" t="s">
        <v>184</v>
      </c>
      <c r="C5475" s="1" t="s">
        <v>185</v>
      </c>
      <c r="D5475" s="1">
        <f t="shared" ref="D5475:D5530" si="4">11/12</f>
        <v>0.91666666666666663</v>
      </c>
      <c r="E5475" s="1" t="s">
        <v>71</v>
      </c>
      <c r="F5475" s="2" t="s">
        <v>12</v>
      </c>
      <c r="G5475" s="1" t="s">
        <v>67</v>
      </c>
      <c r="H5475" s="4">
        <v>6.42</v>
      </c>
    </row>
    <row r="5476" spans="1:8">
      <c r="A5476" s="1" t="s">
        <v>160</v>
      </c>
      <c r="B5476" s="1" t="s">
        <v>184</v>
      </c>
      <c r="C5476" s="1" t="s">
        <v>185</v>
      </c>
      <c r="D5476" s="1">
        <f t="shared" si="4"/>
        <v>0.91666666666666663</v>
      </c>
      <c r="E5476" s="1" t="s">
        <v>71</v>
      </c>
      <c r="F5476" s="2" t="s">
        <v>13</v>
      </c>
      <c r="G5476" s="1" t="s">
        <v>67</v>
      </c>
      <c r="H5476" s="4">
        <v>2.31833</v>
      </c>
    </row>
    <row r="5477" spans="1:8">
      <c r="A5477" s="1" t="s">
        <v>160</v>
      </c>
      <c r="B5477" s="1" t="s">
        <v>184</v>
      </c>
      <c r="C5477" s="1" t="s">
        <v>185</v>
      </c>
      <c r="D5477" s="1">
        <f t="shared" si="4"/>
        <v>0.91666666666666663</v>
      </c>
      <c r="E5477" s="1" t="s">
        <v>71</v>
      </c>
      <c r="F5477" s="2" t="s">
        <v>14</v>
      </c>
      <c r="G5477" s="1" t="s">
        <v>67</v>
      </c>
      <c r="H5477" s="4">
        <v>8.3816699999999997</v>
      </c>
    </row>
    <row r="5478" spans="1:8">
      <c r="A5478" s="1" t="s">
        <v>160</v>
      </c>
      <c r="B5478" s="1" t="s">
        <v>184</v>
      </c>
      <c r="C5478" s="1" t="s">
        <v>185</v>
      </c>
      <c r="D5478" s="1">
        <f t="shared" si="4"/>
        <v>0.91666666666666663</v>
      </c>
      <c r="E5478" s="1" t="s">
        <v>71</v>
      </c>
      <c r="F5478" s="2" t="s">
        <v>15</v>
      </c>
      <c r="G5478" s="1" t="s">
        <v>67</v>
      </c>
      <c r="H5478" s="4">
        <v>8.56</v>
      </c>
    </row>
    <row r="5479" spans="1:8">
      <c r="A5479" s="1" t="s">
        <v>160</v>
      </c>
      <c r="B5479" s="1" t="s">
        <v>184</v>
      </c>
      <c r="C5479" s="1" t="s">
        <v>185</v>
      </c>
      <c r="D5479" s="1">
        <f t="shared" si="4"/>
        <v>0.91666666666666663</v>
      </c>
      <c r="E5479" s="1" t="s">
        <v>71</v>
      </c>
      <c r="F5479" s="2" t="s">
        <v>16</v>
      </c>
      <c r="G5479" s="1" t="s">
        <v>67</v>
      </c>
      <c r="H5479" s="4">
        <v>8.9166699999999999</v>
      </c>
    </row>
    <row r="5480" spans="1:8">
      <c r="A5480" s="1" t="s">
        <v>160</v>
      </c>
      <c r="B5480" s="1" t="s">
        <v>184</v>
      </c>
      <c r="C5480" s="1" t="s">
        <v>185</v>
      </c>
      <c r="D5480" s="1">
        <f t="shared" si="4"/>
        <v>0.91666666666666663</v>
      </c>
      <c r="E5480" s="1" t="s">
        <v>71</v>
      </c>
      <c r="F5480" s="2" t="s">
        <v>17</v>
      </c>
      <c r="G5480" s="1" t="s">
        <v>67</v>
      </c>
      <c r="H5480" s="4" t="s">
        <v>69</v>
      </c>
    </row>
    <row r="5481" spans="1:8">
      <c r="A5481" s="1" t="s">
        <v>160</v>
      </c>
      <c r="B5481" s="1" t="s">
        <v>184</v>
      </c>
      <c r="C5481" s="1" t="s">
        <v>185</v>
      </c>
      <c r="D5481" s="1">
        <f t="shared" si="4"/>
        <v>0.91666666666666663</v>
      </c>
      <c r="E5481" s="1" t="s">
        <v>71</v>
      </c>
      <c r="F5481" s="2" t="s">
        <v>18</v>
      </c>
      <c r="G5481" s="1" t="s">
        <v>68</v>
      </c>
      <c r="H5481" s="4">
        <v>16.406669999999998</v>
      </c>
    </row>
    <row r="5482" spans="1:8">
      <c r="A5482" s="1" t="s">
        <v>160</v>
      </c>
      <c r="B5482" s="1" t="s">
        <v>184</v>
      </c>
      <c r="C5482" s="1" t="s">
        <v>185</v>
      </c>
      <c r="D5482" s="1">
        <f t="shared" si="4"/>
        <v>0.91666666666666663</v>
      </c>
      <c r="E5482" s="1" t="s">
        <v>71</v>
      </c>
      <c r="F5482" s="2" t="s">
        <v>19</v>
      </c>
      <c r="G5482" s="1" t="s">
        <v>67</v>
      </c>
      <c r="H5482" s="4" t="s">
        <v>69</v>
      </c>
    </row>
    <row r="5483" spans="1:8">
      <c r="A5483" s="1" t="s">
        <v>160</v>
      </c>
      <c r="B5483" s="1" t="s">
        <v>184</v>
      </c>
      <c r="C5483" s="1" t="s">
        <v>185</v>
      </c>
      <c r="D5483" s="1">
        <f t="shared" si="4"/>
        <v>0.91666666666666663</v>
      </c>
      <c r="E5483" s="1" t="s">
        <v>71</v>
      </c>
      <c r="F5483" s="2" t="s">
        <v>20</v>
      </c>
      <c r="G5483" s="1" t="s">
        <v>67</v>
      </c>
      <c r="H5483" s="4" t="s">
        <v>69</v>
      </c>
    </row>
    <row r="5484" spans="1:8">
      <c r="A5484" s="1" t="s">
        <v>160</v>
      </c>
      <c r="B5484" s="1" t="s">
        <v>184</v>
      </c>
      <c r="C5484" s="1" t="s">
        <v>185</v>
      </c>
      <c r="D5484" s="1">
        <f t="shared" si="4"/>
        <v>0.91666666666666663</v>
      </c>
      <c r="E5484" s="1" t="s">
        <v>71</v>
      </c>
      <c r="F5484" s="2" t="s">
        <v>21</v>
      </c>
      <c r="G5484" s="1" t="s">
        <v>67</v>
      </c>
      <c r="H5484" s="4" t="s">
        <v>69</v>
      </c>
    </row>
    <row r="5485" spans="1:8">
      <c r="A5485" s="1" t="s">
        <v>160</v>
      </c>
      <c r="B5485" s="1" t="s">
        <v>184</v>
      </c>
      <c r="C5485" s="1" t="s">
        <v>185</v>
      </c>
      <c r="D5485" s="1">
        <f t="shared" si="4"/>
        <v>0.91666666666666663</v>
      </c>
      <c r="E5485" s="1" t="s">
        <v>71</v>
      </c>
      <c r="F5485" s="2" t="s">
        <v>22</v>
      </c>
      <c r="G5485" s="1" t="s">
        <v>67</v>
      </c>
      <c r="H5485" s="4" t="s">
        <v>69</v>
      </c>
    </row>
    <row r="5486" spans="1:8">
      <c r="A5486" s="1" t="s">
        <v>160</v>
      </c>
      <c r="B5486" s="1" t="s">
        <v>184</v>
      </c>
      <c r="C5486" s="1" t="s">
        <v>185</v>
      </c>
      <c r="D5486" s="1">
        <f t="shared" si="4"/>
        <v>0.91666666666666663</v>
      </c>
      <c r="E5486" s="1" t="s">
        <v>71</v>
      </c>
      <c r="F5486" s="2" t="s">
        <v>23</v>
      </c>
      <c r="G5486" s="1" t="s">
        <v>67</v>
      </c>
      <c r="H5486" s="4" t="s">
        <v>69</v>
      </c>
    </row>
    <row r="5487" spans="1:8">
      <c r="A5487" s="1" t="s">
        <v>160</v>
      </c>
      <c r="B5487" s="1" t="s">
        <v>184</v>
      </c>
      <c r="C5487" s="1" t="s">
        <v>185</v>
      </c>
      <c r="D5487" s="1">
        <f t="shared" si="4"/>
        <v>0.91666666666666663</v>
      </c>
      <c r="E5487" s="1" t="s">
        <v>71</v>
      </c>
      <c r="F5487" s="2" t="s">
        <v>24</v>
      </c>
      <c r="G5487" s="1" t="s">
        <v>67</v>
      </c>
      <c r="H5487" s="4" t="s">
        <v>69</v>
      </c>
    </row>
    <row r="5488" spans="1:8">
      <c r="A5488" s="1" t="s">
        <v>160</v>
      </c>
      <c r="B5488" s="1" t="s">
        <v>184</v>
      </c>
      <c r="C5488" s="1" t="s">
        <v>185</v>
      </c>
      <c r="D5488" s="1">
        <f t="shared" si="4"/>
        <v>0.91666666666666663</v>
      </c>
      <c r="E5488" s="1" t="s">
        <v>71</v>
      </c>
      <c r="F5488" s="3" t="s">
        <v>25</v>
      </c>
      <c r="G5488" s="1" t="s">
        <v>67</v>
      </c>
      <c r="H5488" s="5" t="s">
        <v>69</v>
      </c>
    </row>
    <row r="5489" spans="1:8">
      <c r="A5489" s="1" t="s">
        <v>160</v>
      </c>
      <c r="B5489" s="1" t="s">
        <v>184</v>
      </c>
      <c r="C5489" s="1" t="s">
        <v>185</v>
      </c>
      <c r="D5489" s="1">
        <f t="shared" si="4"/>
        <v>0.91666666666666663</v>
      </c>
      <c r="E5489" s="1" t="s">
        <v>71</v>
      </c>
      <c r="F5489" s="3" t="s">
        <v>26</v>
      </c>
      <c r="G5489" s="1" t="s">
        <v>67</v>
      </c>
      <c r="H5489" s="5">
        <v>12.84</v>
      </c>
    </row>
    <row r="5490" spans="1:8">
      <c r="A5490" s="1" t="s">
        <v>160</v>
      </c>
      <c r="B5490" s="1" t="s">
        <v>184</v>
      </c>
      <c r="C5490" s="1" t="s">
        <v>185</v>
      </c>
      <c r="D5490" s="1">
        <f t="shared" si="4"/>
        <v>0.91666666666666663</v>
      </c>
      <c r="E5490" s="1" t="s">
        <v>71</v>
      </c>
      <c r="F5490" s="3" t="s">
        <v>27</v>
      </c>
      <c r="G5490" s="1" t="s">
        <v>67</v>
      </c>
      <c r="H5490" s="5">
        <v>4.28</v>
      </c>
    </row>
    <row r="5491" spans="1:8">
      <c r="A5491" s="1" t="s">
        <v>160</v>
      </c>
      <c r="B5491" s="1" t="s">
        <v>184</v>
      </c>
      <c r="C5491" s="1" t="s">
        <v>185</v>
      </c>
      <c r="D5491" s="1">
        <f t="shared" si="4"/>
        <v>0.91666666666666663</v>
      </c>
      <c r="E5491" s="1" t="s">
        <v>71</v>
      </c>
      <c r="F5491" s="3" t="s">
        <v>28</v>
      </c>
      <c r="G5491" s="1" t="s">
        <v>67</v>
      </c>
      <c r="H5491" s="5">
        <v>6.42</v>
      </c>
    </row>
    <row r="5492" spans="1:8">
      <c r="A5492" s="1" t="s">
        <v>160</v>
      </c>
      <c r="B5492" s="1" t="s">
        <v>184</v>
      </c>
      <c r="C5492" s="1" t="s">
        <v>185</v>
      </c>
      <c r="D5492" s="1">
        <f t="shared" si="4"/>
        <v>0.91666666666666663</v>
      </c>
      <c r="E5492" s="1" t="s">
        <v>71</v>
      </c>
      <c r="F5492" s="3" t="s">
        <v>29</v>
      </c>
      <c r="G5492" s="1" t="s">
        <v>67</v>
      </c>
      <c r="H5492" s="5" t="s">
        <v>69</v>
      </c>
    </row>
    <row r="5493" spans="1:8">
      <c r="A5493" s="1" t="s">
        <v>160</v>
      </c>
      <c r="B5493" s="1" t="s">
        <v>184</v>
      </c>
      <c r="C5493" s="1" t="s">
        <v>185</v>
      </c>
      <c r="D5493" s="1">
        <f t="shared" si="4"/>
        <v>0.91666666666666663</v>
      </c>
      <c r="E5493" s="1" t="s">
        <v>71</v>
      </c>
      <c r="F5493" s="3" t="s">
        <v>30</v>
      </c>
      <c r="G5493" s="1" t="s">
        <v>67</v>
      </c>
      <c r="H5493" s="5" t="s">
        <v>69</v>
      </c>
    </row>
    <row r="5494" spans="1:8">
      <c r="A5494" s="1" t="s">
        <v>160</v>
      </c>
      <c r="B5494" s="1" t="s">
        <v>184</v>
      </c>
      <c r="C5494" s="1" t="s">
        <v>185</v>
      </c>
      <c r="D5494" s="1">
        <f t="shared" si="4"/>
        <v>0.91666666666666663</v>
      </c>
      <c r="E5494" s="1" t="s">
        <v>71</v>
      </c>
      <c r="F5494" s="3" t="s">
        <v>31</v>
      </c>
      <c r="G5494" s="1" t="s">
        <v>67</v>
      </c>
      <c r="H5494" s="5" t="s">
        <v>69</v>
      </c>
    </row>
    <row r="5495" spans="1:8">
      <c r="A5495" s="1" t="s">
        <v>160</v>
      </c>
      <c r="B5495" s="1" t="s">
        <v>184</v>
      </c>
      <c r="C5495" s="1" t="s">
        <v>185</v>
      </c>
      <c r="D5495" s="1">
        <f t="shared" si="4"/>
        <v>0.91666666666666663</v>
      </c>
      <c r="E5495" s="1" t="s">
        <v>71</v>
      </c>
      <c r="F5495" s="3" t="s">
        <v>32</v>
      </c>
      <c r="G5495" s="1" t="s">
        <v>67</v>
      </c>
      <c r="H5495" s="5" t="s">
        <v>69</v>
      </c>
    </row>
    <row r="5496" spans="1:8">
      <c r="A5496" s="1" t="s">
        <v>160</v>
      </c>
      <c r="B5496" s="1" t="s">
        <v>184</v>
      </c>
      <c r="C5496" s="1" t="s">
        <v>185</v>
      </c>
      <c r="D5496" s="1">
        <f t="shared" si="4"/>
        <v>0.91666666666666663</v>
      </c>
      <c r="E5496" s="1" t="s">
        <v>71</v>
      </c>
      <c r="F5496" s="3" t="s">
        <v>33</v>
      </c>
      <c r="G5496" s="1" t="s">
        <v>67</v>
      </c>
      <c r="H5496" s="5" t="s">
        <v>69</v>
      </c>
    </row>
    <row r="5497" spans="1:8">
      <c r="A5497" s="1" t="s">
        <v>160</v>
      </c>
      <c r="B5497" s="1" t="s">
        <v>184</v>
      </c>
      <c r="C5497" s="1" t="s">
        <v>185</v>
      </c>
      <c r="D5497" s="1">
        <f t="shared" si="4"/>
        <v>0.91666666666666663</v>
      </c>
      <c r="E5497" s="1" t="s">
        <v>71</v>
      </c>
      <c r="F5497" s="3" t="s">
        <v>34</v>
      </c>
      <c r="G5497" s="1" t="s">
        <v>67</v>
      </c>
      <c r="H5497" s="5" t="s">
        <v>69</v>
      </c>
    </row>
    <row r="5498" spans="1:8">
      <c r="A5498" s="1" t="s">
        <v>160</v>
      </c>
      <c r="B5498" s="1" t="s">
        <v>184</v>
      </c>
      <c r="C5498" s="1" t="s">
        <v>185</v>
      </c>
      <c r="D5498" s="1">
        <f t="shared" si="4"/>
        <v>0.91666666666666663</v>
      </c>
      <c r="E5498" s="1" t="s">
        <v>71</v>
      </c>
      <c r="F5498" s="3" t="s">
        <v>35</v>
      </c>
      <c r="G5498" s="1" t="s">
        <v>67</v>
      </c>
      <c r="H5498" s="5">
        <v>6.42</v>
      </c>
    </row>
    <row r="5499" spans="1:8">
      <c r="A5499" s="1" t="s">
        <v>160</v>
      </c>
      <c r="B5499" s="1" t="s">
        <v>184</v>
      </c>
      <c r="C5499" s="1" t="s">
        <v>185</v>
      </c>
      <c r="D5499" s="1">
        <f t="shared" si="4"/>
        <v>0.91666666666666663</v>
      </c>
      <c r="E5499" s="1" t="s">
        <v>71</v>
      </c>
      <c r="F5499" s="3" t="s">
        <v>36</v>
      </c>
      <c r="G5499" s="1" t="s">
        <v>67</v>
      </c>
      <c r="H5499" s="5">
        <v>6.42</v>
      </c>
    </row>
    <row r="5500" spans="1:8">
      <c r="A5500" s="1" t="s">
        <v>160</v>
      </c>
      <c r="B5500" s="1" t="s">
        <v>184</v>
      </c>
      <c r="C5500" s="1" t="s">
        <v>185</v>
      </c>
      <c r="D5500" s="1">
        <f t="shared" si="4"/>
        <v>0.91666666666666663</v>
      </c>
      <c r="E5500" s="1" t="s">
        <v>71</v>
      </c>
      <c r="F5500" s="3" t="s">
        <v>37</v>
      </c>
      <c r="G5500" s="1" t="s">
        <v>67</v>
      </c>
      <c r="H5500" s="5">
        <v>2.31833</v>
      </c>
    </row>
    <row r="5501" spans="1:8">
      <c r="A5501" s="1" t="s">
        <v>160</v>
      </c>
      <c r="B5501" s="1" t="s">
        <v>184</v>
      </c>
      <c r="C5501" s="1" t="s">
        <v>185</v>
      </c>
      <c r="D5501" s="1">
        <f t="shared" si="4"/>
        <v>0.91666666666666663</v>
      </c>
      <c r="E5501" s="1" t="s">
        <v>71</v>
      </c>
      <c r="F5501" s="3" t="s">
        <v>38</v>
      </c>
      <c r="G5501" s="1" t="s">
        <v>67</v>
      </c>
      <c r="H5501" s="6" t="s">
        <v>69</v>
      </c>
    </row>
    <row r="5502" spans="1:8">
      <c r="A5502" s="1" t="s">
        <v>160</v>
      </c>
      <c r="B5502" s="1" t="s">
        <v>184</v>
      </c>
      <c r="C5502" s="1" t="s">
        <v>185</v>
      </c>
      <c r="D5502" s="1">
        <f t="shared" si="4"/>
        <v>0.91666666666666663</v>
      </c>
      <c r="E5502" s="1" t="s">
        <v>71</v>
      </c>
      <c r="F5502" s="3" t="s">
        <v>39</v>
      </c>
      <c r="G5502" s="1" t="s">
        <v>67</v>
      </c>
      <c r="H5502" s="6">
        <v>17.12</v>
      </c>
    </row>
    <row r="5503" spans="1:8">
      <c r="A5503" s="1" t="s">
        <v>160</v>
      </c>
      <c r="B5503" s="1" t="s">
        <v>184</v>
      </c>
      <c r="C5503" s="1" t="s">
        <v>185</v>
      </c>
      <c r="D5503" s="1">
        <f t="shared" si="4"/>
        <v>0.91666666666666663</v>
      </c>
      <c r="E5503" s="1" t="s">
        <v>71</v>
      </c>
      <c r="F5503" s="3" t="s">
        <v>40</v>
      </c>
      <c r="G5503" s="1" t="s">
        <v>67</v>
      </c>
      <c r="H5503" s="5">
        <v>6.42</v>
      </c>
    </row>
    <row r="5504" spans="1:8">
      <c r="A5504" s="1" t="s">
        <v>160</v>
      </c>
      <c r="B5504" s="1" t="s">
        <v>184</v>
      </c>
      <c r="C5504" s="1" t="s">
        <v>185</v>
      </c>
      <c r="D5504" s="1">
        <f t="shared" si="4"/>
        <v>0.91666666666666663</v>
      </c>
      <c r="E5504" s="1" t="s">
        <v>71</v>
      </c>
      <c r="F5504" s="3" t="s">
        <v>41</v>
      </c>
      <c r="G5504" s="1" t="s">
        <v>68</v>
      </c>
      <c r="H5504" s="5">
        <v>17.12</v>
      </c>
    </row>
    <row r="5505" spans="1:8">
      <c r="A5505" s="1" t="s">
        <v>160</v>
      </c>
      <c r="B5505" s="1" t="s">
        <v>184</v>
      </c>
      <c r="C5505" s="1" t="s">
        <v>185</v>
      </c>
      <c r="D5505" s="1">
        <f t="shared" si="4"/>
        <v>0.91666666666666663</v>
      </c>
      <c r="E5505" s="1" t="s">
        <v>71</v>
      </c>
      <c r="F5505" s="3" t="s">
        <v>42</v>
      </c>
      <c r="G5505" s="1" t="s">
        <v>68</v>
      </c>
      <c r="H5505" s="5" t="s">
        <v>69</v>
      </c>
    </row>
    <row r="5506" spans="1:8">
      <c r="A5506" s="1" t="s">
        <v>160</v>
      </c>
      <c r="B5506" s="1" t="s">
        <v>184</v>
      </c>
      <c r="C5506" s="1" t="s">
        <v>185</v>
      </c>
      <c r="D5506" s="1">
        <f t="shared" si="4"/>
        <v>0.91666666666666663</v>
      </c>
      <c r="E5506" s="1" t="s">
        <v>71</v>
      </c>
      <c r="F5506" s="3" t="s">
        <v>43</v>
      </c>
      <c r="G5506" s="1" t="s">
        <v>67</v>
      </c>
      <c r="H5506" s="5">
        <v>3.0316700000000001</v>
      </c>
    </row>
    <row r="5507" spans="1:8">
      <c r="A5507" s="1" t="s">
        <v>160</v>
      </c>
      <c r="B5507" s="1" t="s">
        <v>184</v>
      </c>
      <c r="C5507" s="1" t="s">
        <v>185</v>
      </c>
      <c r="D5507" s="1">
        <f t="shared" si="4"/>
        <v>0.91666666666666663</v>
      </c>
      <c r="E5507" s="1" t="s">
        <v>71</v>
      </c>
      <c r="F5507" s="3" t="s">
        <v>44</v>
      </c>
      <c r="G5507" s="1" t="s">
        <v>67</v>
      </c>
      <c r="H5507" s="5" t="s">
        <v>69</v>
      </c>
    </row>
    <row r="5508" spans="1:8">
      <c r="A5508" s="1" t="s">
        <v>160</v>
      </c>
      <c r="B5508" s="1" t="s">
        <v>184</v>
      </c>
      <c r="C5508" s="1" t="s">
        <v>185</v>
      </c>
      <c r="D5508" s="1">
        <f t="shared" si="4"/>
        <v>0.91666666666666663</v>
      </c>
      <c r="E5508" s="1" t="s">
        <v>71</v>
      </c>
      <c r="F5508" s="3" t="s">
        <v>45</v>
      </c>
      <c r="G5508" s="1" t="s">
        <v>68</v>
      </c>
      <c r="H5508" s="5">
        <v>8.56</v>
      </c>
    </row>
    <row r="5509" spans="1:8">
      <c r="A5509" s="1" t="s">
        <v>160</v>
      </c>
      <c r="B5509" s="1" t="s">
        <v>184</v>
      </c>
      <c r="C5509" s="1" t="s">
        <v>185</v>
      </c>
      <c r="D5509" s="1">
        <f t="shared" si="4"/>
        <v>0.91666666666666663</v>
      </c>
      <c r="E5509" s="1" t="s">
        <v>71</v>
      </c>
      <c r="F5509" s="3" t="s">
        <v>46</v>
      </c>
      <c r="G5509" s="1" t="s">
        <v>67</v>
      </c>
      <c r="H5509" s="5">
        <v>5.35</v>
      </c>
    </row>
    <row r="5510" spans="1:8">
      <c r="A5510" s="1" t="s">
        <v>160</v>
      </c>
      <c r="B5510" s="1" t="s">
        <v>184</v>
      </c>
      <c r="C5510" s="1" t="s">
        <v>185</v>
      </c>
      <c r="D5510" s="1">
        <f t="shared" si="4"/>
        <v>0.91666666666666663</v>
      </c>
      <c r="E5510" s="1" t="s">
        <v>71</v>
      </c>
      <c r="F5510" s="3" t="s">
        <v>47</v>
      </c>
      <c r="G5510" s="1" t="s">
        <v>68</v>
      </c>
      <c r="H5510" s="5">
        <v>25.68</v>
      </c>
    </row>
    <row r="5511" spans="1:8">
      <c r="A5511" s="1" t="s">
        <v>160</v>
      </c>
      <c r="B5511" s="1" t="s">
        <v>184</v>
      </c>
      <c r="C5511" s="1" t="s">
        <v>185</v>
      </c>
      <c r="D5511" s="1">
        <f t="shared" si="4"/>
        <v>0.91666666666666663</v>
      </c>
      <c r="E5511" s="1" t="s">
        <v>71</v>
      </c>
      <c r="F5511" s="3" t="s">
        <v>48</v>
      </c>
      <c r="G5511" s="1" t="s">
        <v>68</v>
      </c>
      <c r="H5511" s="5">
        <v>12.84</v>
      </c>
    </row>
    <row r="5512" spans="1:8">
      <c r="A5512" s="1" t="s">
        <v>160</v>
      </c>
      <c r="B5512" s="1" t="s">
        <v>184</v>
      </c>
      <c r="C5512" s="1" t="s">
        <v>185</v>
      </c>
      <c r="D5512" s="1">
        <f t="shared" si="4"/>
        <v>0.91666666666666663</v>
      </c>
      <c r="E5512" s="1" t="s">
        <v>71</v>
      </c>
      <c r="F5512" s="3" t="s">
        <v>49</v>
      </c>
      <c r="G5512" s="1" t="s">
        <v>67</v>
      </c>
      <c r="H5512" s="5">
        <v>107</v>
      </c>
    </row>
    <row r="5513" spans="1:8">
      <c r="A5513" s="1" t="s">
        <v>160</v>
      </c>
      <c r="B5513" s="1" t="s">
        <v>184</v>
      </c>
      <c r="C5513" s="1" t="s">
        <v>185</v>
      </c>
      <c r="D5513" s="1">
        <f t="shared" si="4"/>
        <v>0.91666666666666663</v>
      </c>
      <c r="E5513" s="1" t="s">
        <v>71</v>
      </c>
      <c r="F5513" s="3" t="s">
        <v>50</v>
      </c>
      <c r="G5513" s="1" t="s">
        <v>68</v>
      </c>
      <c r="H5513" s="5">
        <v>12.84</v>
      </c>
    </row>
    <row r="5514" spans="1:8">
      <c r="A5514" s="1" t="s">
        <v>160</v>
      </c>
      <c r="B5514" s="1" t="s">
        <v>184</v>
      </c>
      <c r="C5514" s="1" t="s">
        <v>185</v>
      </c>
      <c r="D5514" s="1">
        <f t="shared" si="4"/>
        <v>0.91666666666666663</v>
      </c>
      <c r="E5514" s="1" t="s">
        <v>71</v>
      </c>
      <c r="F5514" s="3" t="s">
        <v>51</v>
      </c>
      <c r="G5514" s="1" t="s">
        <v>67</v>
      </c>
      <c r="H5514" s="5" t="s">
        <v>69</v>
      </c>
    </row>
    <row r="5515" spans="1:8">
      <c r="A5515" s="1" t="s">
        <v>160</v>
      </c>
      <c r="B5515" s="1" t="s">
        <v>184</v>
      </c>
      <c r="C5515" s="1" t="s">
        <v>185</v>
      </c>
      <c r="D5515" s="1">
        <f t="shared" si="4"/>
        <v>0.91666666666666663</v>
      </c>
      <c r="E5515" s="1" t="s">
        <v>71</v>
      </c>
      <c r="F5515" s="3" t="s">
        <v>52</v>
      </c>
      <c r="G5515" s="1" t="s">
        <v>68</v>
      </c>
      <c r="H5515" s="5" t="s">
        <v>69</v>
      </c>
    </row>
    <row r="5516" spans="1:8">
      <c r="A5516" s="1" t="s">
        <v>160</v>
      </c>
      <c r="B5516" s="1" t="s">
        <v>184</v>
      </c>
      <c r="C5516" s="1" t="s">
        <v>185</v>
      </c>
      <c r="D5516" s="1">
        <f t="shared" si="4"/>
        <v>0.91666666666666663</v>
      </c>
      <c r="E5516" s="1" t="s">
        <v>71</v>
      </c>
      <c r="F5516" s="3" t="s">
        <v>53</v>
      </c>
      <c r="G5516" s="1" t="s">
        <v>68</v>
      </c>
      <c r="H5516" s="5">
        <v>9.6300000000000008</v>
      </c>
    </row>
    <row r="5517" spans="1:8">
      <c r="A5517" s="1" t="s">
        <v>160</v>
      </c>
      <c r="B5517" s="1" t="s">
        <v>184</v>
      </c>
      <c r="C5517" s="1" t="s">
        <v>185</v>
      </c>
      <c r="D5517" s="1">
        <f t="shared" si="4"/>
        <v>0.91666666666666663</v>
      </c>
      <c r="E5517" s="1" t="s">
        <v>71</v>
      </c>
      <c r="F5517" s="3" t="s">
        <v>54</v>
      </c>
      <c r="G5517" s="1" t="s">
        <v>68</v>
      </c>
      <c r="H5517" s="5">
        <v>6.42</v>
      </c>
    </row>
    <row r="5518" spans="1:8">
      <c r="A5518" s="1" t="s">
        <v>160</v>
      </c>
      <c r="B5518" s="1" t="s">
        <v>184</v>
      </c>
      <c r="C5518" s="1" t="s">
        <v>185</v>
      </c>
      <c r="D5518" s="1">
        <f t="shared" si="4"/>
        <v>0.91666666666666663</v>
      </c>
      <c r="E5518" s="1" t="s">
        <v>71</v>
      </c>
      <c r="F5518" s="3" t="s">
        <v>55</v>
      </c>
      <c r="G5518" s="1" t="s">
        <v>68</v>
      </c>
      <c r="H5518" s="5" t="s">
        <v>69</v>
      </c>
    </row>
    <row r="5519" spans="1:8">
      <c r="A5519" s="1" t="s">
        <v>160</v>
      </c>
      <c r="B5519" s="1" t="s">
        <v>184</v>
      </c>
      <c r="C5519" s="1" t="s">
        <v>185</v>
      </c>
      <c r="D5519" s="1">
        <f t="shared" si="4"/>
        <v>0.91666666666666663</v>
      </c>
      <c r="E5519" s="1" t="s">
        <v>71</v>
      </c>
      <c r="F5519" s="3" t="s">
        <v>56</v>
      </c>
      <c r="G5519" s="1" t="s">
        <v>68</v>
      </c>
      <c r="H5519" s="5">
        <v>6.42</v>
      </c>
    </row>
    <row r="5520" spans="1:8">
      <c r="A5520" s="1" t="s">
        <v>160</v>
      </c>
      <c r="B5520" s="1" t="s">
        <v>184</v>
      </c>
      <c r="C5520" s="1" t="s">
        <v>185</v>
      </c>
      <c r="D5520" s="1">
        <f t="shared" si="4"/>
        <v>0.91666666666666663</v>
      </c>
      <c r="E5520" s="1" t="s">
        <v>71</v>
      </c>
      <c r="F5520" s="3" t="s">
        <v>57</v>
      </c>
      <c r="G5520" s="1" t="s">
        <v>68</v>
      </c>
      <c r="H5520" s="5">
        <v>10.7</v>
      </c>
    </row>
    <row r="5521" spans="1:8">
      <c r="A5521" s="1" t="s">
        <v>160</v>
      </c>
      <c r="B5521" s="1" t="s">
        <v>184</v>
      </c>
      <c r="C5521" s="1" t="s">
        <v>185</v>
      </c>
      <c r="D5521" s="1">
        <f t="shared" si="4"/>
        <v>0.91666666666666663</v>
      </c>
      <c r="E5521" s="1" t="s">
        <v>71</v>
      </c>
      <c r="F5521" s="3" t="s">
        <v>58</v>
      </c>
      <c r="G5521" s="1" t="s">
        <v>68</v>
      </c>
      <c r="H5521" s="5">
        <v>4.28</v>
      </c>
    </row>
    <row r="5522" spans="1:8">
      <c r="A5522" s="1" t="s">
        <v>160</v>
      </c>
      <c r="B5522" s="1" t="s">
        <v>184</v>
      </c>
      <c r="C5522" s="1" t="s">
        <v>185</v>
      </c>
      <c r="D5522" s="1">
        <f t="shared" si="4"/>
        <v>0.91666666666666663</v>
      </c>
      <c r="E5522" s="1" t="s">
        <v>71</v>
      </c>
      <c r="F5522" s="3" t="s">
        <v>135</v>
      </c>
      <c r="G5522" s="1" t="s">
        <v>68</v>
      </c>
      <c r="H5522" s="5">
        <v>6.42</v>
      </c>
    </row>
    <row r="5523" spans="1:8">
      <c r="A5523" s="1" t="s">
        <v>160</v>
      </c>
      <c r="B5523" s="1" t="s">
        <v>184</v>
      </c>
      <c r="C5523" s="1" t="s">
        <v>185</v>
      </c>
      <c r="D5523" s="1">
        <f t="shared" si="4"/>
        <v>0.91666666666666663</v>
      </c>
      <c r="E5523" s="1" t="s">
        <v>71</v>
      </c>
      <c r="F5523" s="3" t="s">
        <v>59</v>
      </c>
      <c r="G5523" s="1" t="s">
        <v>68</v>
      </c>
      <c r="H5523" s="5">
        <v>4.28</v>
      </c>
    </row>
    <row r="5524" spans="1:8">
      <c r="A5524" s="1" t="s">
        <v>160</v>
      </c>
      <c r="B5524" s="1" t="s">
        <v>184</v>
      </c>
      <c r="C5524" s="1" t="s">
        <v>185</v>
      </c>
      <c r="D5524" s="1">
        <f t="shared" si="4"/>
        <v>0.91666666666666663</v>
      </c>
      <c r="E5524" s="1" t="s">
        <v>71</v>
      </c>
      <c r="F5524" s="3" t="s">
        <v>60</v>
      </c>
      <c r="G5524" s="1" t="s">
        <v>68</v>
      </c>
      <c r="H5524" s="5">
        <v>8.56</v>
      </c>
    </row>
    <row r="5525" spans="1:8">
      <c r="A5525" s="1" t="s">
        <v>160</v>
      </c>
      <c r="B5525" s="1" t="s">
        <v>184</v>
      </c>
      <c r="C5525" s="1" t="s">
        <v>185</v>
      </c>
      <c r="D5525" s="1">
        <f t="shared" si="4"/>
        <v>0.91666666666666663</v>
      </c>
      <c r="E5525" s="1" t="s">
        <v>71</v>
      </c>
      <c r="F5525" s="3" t="s">
        <v>61</v>
      </c>
      <c r="G5525" s="1" t="s">
        <v>67</v>
      </c>
      <c r="H5525" s="5" t="s">
        <v>69</v>
      </c>
    </row>
    <row r="5526" spans="1:8">
      <c r="A5526" s="1" t="s">
        <v>160</v>
      </c>
      <c r="B5526" s="1" t="s">
        <v>184</v>
      </c>
      <c r="C5526" s="1" t="s">
        <v>185</v>
      </c>
      <c r="D5526" s="1">
        <f t="shared" si="4"/>
        <v>0.91666666666666663</v>
      </c>
      <c r="E5526" s="1" t="s">
        <v>71</v>
      </c>
      <c r="F5526" s="3" t="s">
        <v>62</v>
      </c>
      <c r="G5526" s="1" t="s">
        <v>67</v>
      </c>
      <c r="H5526" s="5">
        <v>13.553330000000001</v>
      </c>
    </row>
    <row r="5527" spans="1:8">
      <c r="A5527" s="1" t="s">
        <v>160</v>
      </c>
      <c r="B5527" s="1" t="s">
        <v>184</v>
      </c>
      <c r="C5527" s="1" t="s">
        <v>185</v>
      </c>
      <c r="D5527" s="1">
        <f t="shared" si="4"/>
        <v>0.91666666666666663</v>
      </c>
      <c r="E5527" s="1" t="s">
        <v>71</v>
      </c>
      <c r="F5527" s="3" t="s">
        <v>63</v>
      </c>
      <c r="G5527" s="1" t="s">
        <v>67</v>
      </c>
      <c r="H5527" s="5">
        <v>4.6366699999999996</v>
      </c>
    </row>
    <row r="5528" spans="1:8">
      <c r="A5528" s="1" t="s">
        <v>160</v>
      </c>
      <c r="B5528" s="1" t="s">
        <v>184</v>
      </c>
      <c r="C5528" s="1" t="s">
        <v>185</v>
      </c>
      <c r="D5528" s="1">
        <f t="shared" si="4"/>
        <v>0.91666666666666663</v>
      </c>
      <c r="E5528" s="1" t="s">
        <v>71</v>
      </c>
      <c r="F5528" s="3" t="s">
        <v>64</v>
      </c>
      <c r="G5528" s="1" t="s">
        <v>67</v>
      </c>
      <c r="H5528" s="5">
        <v>2.14</v>
      </c>
    </row>
    <row r="5529" spans="1:8">
      <c r="A5529" s="1" t="s">
        <v>160</v>
      </c>
      <c r="B5529" s="1" t="s">
        <v>184</v>
      </c>
      <c r="C5529" s="1" t="s">
        <v>185</v>
      </c>
      <c r="D5529" s="1">
        <f t="shared" si="4"/>
        <v>0.91666666666666663</v>
      </c>
      <c r="E5529" s="1" t="s">
        <v>71</v>
      </c>
      <c r="F5529" s="3" t="s">
        <v>65</v>
      </c>
      <c r="G5529" s="1" t="s">
        <v>67</v>
      </c>
      <c r="H5529" s="5">
        <v>2.14</v>
      </c>
    </row>
    <row r="5530" spans="1:8">
      <c r="A5530" s="1" t="s">
        <v>160</v>
      </c>
      <c r="B5530" s="1" t="s">
        <v>184</v>
      </c>
      <c r="C5530" s="1" t="s">
        <v>185</v>
      </c>
      <c r="D5530" s="1">
        <f t="shared" si="4"/>
        <v>0.91666666666666663</v>
      </c>
      <c r="E5530" s="1" t="s">
        <v>71</v>
      </c>
      <c r="F5530" s="3" t="s">
        <v>66</v>
      </c>
      <c r="G5530" s="1" t="s">
        <v>67</v>
      </c>
      <c r="H5530" s="5">
        <v>4.28</v>
      </c>
    </row>
    <row r="5531" spans="1:8">
      <c r="A5531" s="1" t="s">
        <v>160</v>
      </c>
      <c r="B5531" s="1" t="s">
        <v>186</v>
      </c>
      <c r="C5531" s="1" t="s">
        <v>187</v>
      </c>
      <c r="D5531" s="1">
        <v>8</v>
      </c>
      <c r="E5531" s="1" t="s">
        <v>87</v>
      </c>
      <c r="F5531" s="2" t="s">
        <v>11</v>
      </c>
      <c r="G5531" s="1" t="s">
        <v>67</v>
      </c>
      <c r="H5531" s="4">
        <v>3.0316700000000001</v>
      </c>
    </row>
    <row r="5532" spans="1:8">
      <c r="A5532" s="1" t="s">
        <v>160</v>
      </c>
      <c r="B5532" s="1" t="s">
        <v>186</v>
      </c>
      <c r="C5532" s="1" t="s">
        <v>187</v>
      </c>
      <c r="D5532" s="1">
        <v>8</v>
      </c>
      <c r="E5532" s="1" t="s">
        <v>87</v>
      </c>
      <c r="F5532" s="2" t="s">
        <v>12</v>
      </c>
      <c r="G5532" s="1" t="s">
        <v>67</v>
      </c>
      <c r="H5532" s="4">
        <v>4.1016700000000004</v>
      </c>
    </row>
    <row r="5533" spans="1:8">
      <c r="A5533" s="1" t="s">
        <v>160</v>
      </c>
      <c r="B5533" s="1" t="s">
        <v>186</v>
      </c>
      <c r="C5533" s="1" t="s">
        <v>187</v>
      </c>
      <c r="D5533" s="1">
        <v>8</v>
      </c>
      <c r="E5533" s="1" t="s">
        <v>87</v>
      </c>
      <c r="F5533" s="2" t="s">
        <v>13</v>
      </c>
      <c r="G5533" s="1" t="s">
        <v>67</v>
      </c>
      <c r="H5533" s="4">
        <v>2.31833</v>
      </c>
    </row>
    <row r="5534" spans="1:8">
      <c r="A5534" s="1" t="s">
        <v>160</v>
      </c>
      <c r="B5534" s="1" t="s">
        <v>186</v>
      </c>
      <c r="C5534" s="1" t="s">
        <v>187</v>
      </c>
      <c r="D5534" s="1">
        <v>8</v>
      </c>
      <c r="E5534" s="1" t="s">
        <v>87</v>
      </c>
      <c r="F5534" s="2" t="s">
        <v>14</v>
      </c>
      <c r="G5534" s="1" t="s">
        <v>67</v>
      </c>
      <c r="H5534" s="4">
        <v>5.5283300000000004</v>
      </c>
    </row>
    <row r="5535" spans="1:8">
      <c r="A5535" s="1" t="s">
        <v>160</v>
      </c>
      <c r="B5535" s="1" t="s">
        <v>186</v>
      </c>
      <c r="C5535" s="1" t="s">
        <v>187</v>
      </c>
      <c r="D5535" s="1">
        <v>8</v>
      </c>
      <c r="E5535" s="1" t="s">
        <v>87</v>
      </c>
      <c r="F5535" s="2" t="s">
        <v>15</v>
      </c>
      <c r="G5535" s="1" t="s">
        <v>67</v>
      </c>
      <c r="H5535" s="4">
        <v>4.28</v>
      </c>
    </row>
    <row r="5536" spans="1:8">
      <c r="A5536" s="1" t="s">
        <v>160</v>
      </c>
      <c r="B5536" s="1" t="s">
        <v>186</v>
      </c>
      <c r="C5536" s="1" t="s">
        <v>187</v>
      </c>
      <c r="D5536" s="1">
        <v>8</v>
      </c>
      <c r="E5536" s="1" t="s">
        <v>87</v>
      </c>
      <c r="F5536" s="2" t="s">
        <v>16</v>
      </c>
      <c r="G5536" s="1" t="s">
        <v>67</v>
      </c>
      <c r="H5536" s="4">
        <v>4.4583300000000001</v>
      </c>
    </row>
    <row r="5537" spans="1:8">
      <c r="A5537" s="1" t="s">
        <v>160</v>
      </c>
      <c r="B5537" s="1" t="s">
        <v>186</v>
      </c>
      <c r="C5537" s="1" t="s">
        <v>187</v>
      </c>
      <c r="D5537" s="1">
        <v>8</v>
      </c>
      <c r="E5537" s="1" t="s">
        <v>87</v>
      </c>
      <c r="F5537" s="2" t="s">
        <v>17</v>
      </c>
      <c r="G5537" s="1" t="s">
        <v>67</v>
      </c>
      <c r="H5537" s="4">
        <v>2.5858300000000001</v>
      </c>
    </row>
    <row r="5538" spans="1:8">
      <c r="A5538" s="1" t="s">
        <v>160</v>
      </c>
      <c r="B5538" s="1" t="s">
        <v>186</v>
      </c>
      <c r="C5538" s="1" t="s">
        <v>187</v>
      </c>
      <c r="D5538" s="1">
        <v>8</v>
      </c>
      <c r="E5538" s="1" t="s">
        <v>87</v>
      </c>
      <c r="F5538" s="2" t="s">
        <v>18</v>
      </c>
      <c r="G5538" s="1" t="s">
        <v>68</v>
      </c>
      <c r="H5538" s="4">
        <v>3.7450000000000001</v>
      </c>
    </row>
    <row r="5539" spans="1:8">
      <c r="A5539" s="1" t="s">
        <v>160</v>
      </c>
      <c r="B5539" s="1" t="s">
        <v>186</v>
      </c>
      <c r="C5539" s="1" t="s">
        <v>187</v>
      </c>
      <c r="D5539" s="1">
        <v>8</v>
      </c>
      <c r="E5539" s="1" t="s">
        <v>87</v>
      </c>
      <c r="F5539" s="2" t="s">
        <v>19</v>
      </c>
      <c r="G5539" s="1" t="s">
        <v>67</v>
      </c>
      <c r="H5539" s="4">
        <v>2.4075000000000002</v>
      </c>
    </row>
    <row r="5540" spans="1:8">
      <c r="A5540" s="1" t="s">
        <v>160</v>
      </c>
      <c r="B5540" s="1" t="s">
        <v>186</v>
      </c>
      <c r="C5540" s="1" t="s">
        <v>187</v>
      </c>
      <c r="D5540" s="1">
        <v>8</v>
      </c>
      <c r="E5540" s="1" t="s">
        <v>87</v>
      </c>
      <c r="F5540" s="2" t="s">
        <v>20</v>
      </c>
      <c r="G5540" s="1" t="s">
        <v>67</v>
      </c>
      <c r="H5540" s="4">
        <v>25.68</v>
      </c>
    </row>
    <row r="5541" spans="1:8">
      <c r="A5541" s="1" t="s">
        <v>160</v>
      </c>
      <c r="B5541" s="1" t="s">
        <v>186</v>
      </c>
      <c r="C5541" s="1" t="s">
        <v>187</v>
      </c>
      <c r="D5541" s="1">
        <v>8</v>
      </c>
      <c r="E5541" s="1" t="s">
        <v>87</v>
      </c>
      <c r="F5541" s="2" t="s">
        <v>21</v>
      </c>
      <c r="G5541" s="1" t="s">
        <v>67</v>
      </c>
      <c r="H5541" s="4">
        <v>3.3883299999999998</v>
      </c>
    </row>
    <row r="5542" spans="1:8">
      <c r="A5542" s="1" t="s">
        <v>160</v>
      </c>
      <c r="B5542" s="1" t="s">
        <v>186</v>
      </c>
      <c r="C5542" s="1" t="s">
        <v>187</v>
      </c>
      <c r="D5542" s="1">
        <v>8</v>
      </c>
      <c r="E5542" s="1" t="s">
        <v>87</v>
      </c>
      <c r="F5542" s="2" t="s">
        <v>22</v>
      </c>
      <c r="G5542" s="1" t="s">
        <v>67</v>
      </c>
      <c r="H5542" s="4">
        <v>3.1208300000000002</v>
      </c>
    </row>
    <row r="5543" spans="1:8">
      <c r="A5543" s="1" t="s">
        <v>160</v>
      </c>
      <c r="B5543" s="1" t="s">
        <v>186</v>
      </c>
      <c r="C5543" s="1" t="s">
        <v>187</v>
      </c>
      <c r="D5543" s="1">
        <v>8</v>
      </c>
      <c r="E5543" s="1" t="s">
        <v>87</v>
      </c>
      <c r="F5543" s="2" t="s">
        <v>23</v>
      </c>
      <c r="G5543" s="1" t="s">
        <v>67</v>
      </c>
      <c r="H5543" s="4">
        <v>4.28</v>
      </c>
    </row>
    <row r="5544" spans="1:8">
      <c r="A5544" s="1" t="s">
        <v>160</v>
      </c>
      <c r="B5544" s="1" t="s">
        <v>186</v>
      </c>
      <c r="C5544" s="1" t="s">
        <v>187</v>
      </c>
      <c r="D5544" s="1">
        <v>8</v>
      </c>
      <c r="E5544" s="1" t="s">
        <v>87</v>
      </c>
      <c r="F5544" s="2" t="s">
        <v>24</v>
      </c>
      <c r="G5544" s="1" t="s">
        <v>67</v>
      </c>
      <c r="H5544" s="4">
        <v>2.76417</v>
      </c>
    </row>
    <row r="5545" spans="1:8">
      <c r="A5545" s="1" t="s">
        <v>160</v>
      </c>
      <c r="B5545" s="1" t="s">
        <v>186</v>
      </c>
      <c r="C5545" s="1" t="s">
        <v>187</v>
      </c>
      <c r="D5545" s="1">
        <v>8</v>
      </c>
      <c r="E5545" s="1" t="s">
        <v>87</v>
      </c>
      <c r="F5545" s="3" t="s">
        <v>25</v>
      </c>
      <c r="G5545" s="1" t="s">
        <v>67</v>
      </c>
      <c r="H5545" s="5">
        <v>2.14</v>
      </c>
    </row>
    <row r="5546" spans="1:8">
      <c r="A5546" s="1" t="s">
        <v>160</v>
      </c>
      <c r="B5546" s="1" t="s">
        <v>186</v>
      </c>
      <c r="C5546" s="1" t="s">
        <v>187</v>
      </c>
      <c r="D5546" s="1">
        <v>8</v>
      </c>
      <c r="E5546" s="1" t="s">
        <v>87</v>
      </c>
      <c r="F5546" s="3" t="s">
        <v>26</v>
      </c>
      <c r="G5546" s="1" t="s">
        <v>67</v>
      </c>
      <c r="H5546" s="5">
        <v>5.7066699999999999</v>
      </c>
    </row>
    <row r="5547" spans="1:8">
      <c r="A5547" s="1" t="s">
        <v>160</v>
      </c>
      <c r="B5547" s="1" t="s">
        <v>186</v>
      </c>
      <c r="C5547" s="1" t="s">
        <v>187</v>
      </c>
      <c r="D5547" s="1">
        <v>8</v>
      </c>
      <c r="E5547" s="1" t="s">
        <v>87</v>
      </c>
      <c r="F5547" s="3" t="s">
        <v>27</v>
      </c>
      <c r="G5547" s="1" t="s">
        <v>67</v>
      </c>
      <c r="H5547" s="5">
        <v>2.2291699999999999</v>
      </c>
    </row>
    <row r="5548" spans="1:8">
      <c r="A5548" s="1" t="s">
        <v>160</v>
      </c>
      <c r="B5548" s="1" t="s">
        <v>186</v>
      </c>
      <c r="C5548" s="1" t="s">
        <v>187</v>
      </c>
      <c r="D5548" s="1">
        <v>8</v>
      </c>
      <c r="E5548" s="1" t="s">
        <v>87</v>
      </c>
      <c r="F5548" s="3" t="s">
        <v>28</v>
      </c>
      <c r="G5548" s="1" t="s">
        <v>67</v>
      </c>
      <c r="H5548" s="5">
        <v>2.14</v>
      </c>
    </row>
    <row r="5549" spans="1:8">
      <c r="A5549" s="1" t="s">
        <v>160</v>
      </c>
      <c r="B5549" s="1" t="s">
        <v>186</v>
      </c>
      <c r="C5549" s="1" t="s">
        <v>187</v>
      </c>
      <c r="D5549" s="1">
        <v>8</v>
      </c>
      <c r="E5549" s="1" t="s">
        <v>87</v>
      </c>
      <c r="F5549" s="3" t="s">
        <v>29</v>
      </c>
      <c r="G5549" s="1" t="s">
        <v>67</v>
      </c>
      <c r="H5549" s="5">
        <v>1.69417</v>
      </c>
    </row>
    <row r="5550" spans="1:8">
      <c r="A5550" s="1" t="s">
        <v>160</v>
      </c>
      <c r="B5550" s="1" t="s">
        <v>186</v>
      </c>
      <c r="C5550" s="1" t="s">
        <v>187</v>
      </c>
      <c r="D5550" s="1">
        <v>8</v>
      </c>
      <c r="E5550" s="1" t="s">
        <v>87</v>
      </c>
      <c r="F5550" s="3" t="s">
        <v>30</v>
      </c>
      <c r="G5550" s="1" t="s">
        <v>67</v>
      </c>
      <c r="H5550" s="5">
        <v>1.69417</v>
      </c>
    </row>
    <row r="5551" spans="1:8">
      <c r="A5551" s="1" t="s">
        <v>160</v>
      </c>
      <c r="B5551" s="1" t="s">
        <v>186</v>
      </c>
      <c r="C5551" s="1" t="s">
        <v>187</v>
      </c>
      <c r="D5551" s="1">
        <v>8</v>
      </c>
      <c r="E5551" s="1" t="s">
        <v>87</v>
      </c>
      <c r="F5551" s="3" t="s">
        <v>31</v>
      </c>
      <c r="G5551" s="1" t="s">
        <v>67</v>
      </c>
      <c r="H5551" s="5">
        <v>1.63472</v>
      </c>
    </row>
    <row r="5552" spans="1:8">
      <c r="A5552" s="1" t="s">
        <v>160</v>
      </c>
      <c r="B5552" s="1" t="s">
        <v>186</v>
      </c>
      <c r="C5552" s="1" t="s">
        <v>187</v>
      </c>
      <c r="D5552" s="1">
        <v>8</v>
      </c>
      <c r="E5552" s="1" t="s">
        <v>87</v>
      </c>
      <c r="F5552" s="3" t="s">
        <v>32</v>
      </c>
      <c r="G5552" s="1" t="s">
        <v>67</v>
      </c>
      <c r="H5552" s="5">
        <v>2.5858300000000001</v>
      </c>
    </row>
    <row r="5553" spans="1:8">
      <c r="A5553" s="1" t="s">
        <v>160</v>
      </c>
      <c r="B5553" s="1" t="s">
        <v>186</v>
      </c>
      <c r="C5553" s="1" t="s">
        <v>187</v>
      </c>
      <c r="D5553" s="1">
        <v>8</v>
      </c>
      <c r="E5553" s="1" t="s">
        <v>87</v>
      </c>
      <c r="F5553" s="3" t="s">
        <v>33</v>
      </c>
      <c r="G5553" s="1" t="s">
        <v>67</v>
      </c>
      <c r="H5553" s="5">
        <v>0.56472</v>
      </c>
    </row>
    <row r="5554" spans="1:8">
      <c r="A5554" s="1" t="s">
        <v>160</v>
      </c>
      <c r="B5554" s="1" t="s">
        <v>186</v>
      </c>
      <c r="C5554" s="1" t="s">
        <v>187</v>
      </c>
      <c r="D5554" s="1">
        <v>8</v>
      </c>
      <c r="E5554" s="1" t="s">
        <v>87</v>
      </c>
      <c r="F5554" s="3" t="s">
        <v>34</v>
      </c>
      <c r="G5554" s="1" t="s">
        <v>67</v>
      </c>
      <c r="H5554" s="5">
        <v>1.605</v>
      </c>
    </row>
    <row r="5555" spans="1:8">
      <c r="A5555" s="1" t="s">
        <v>160</v>
      </c>
      <c r="B5555" s="1" t="s">
        <v>186</v>
      </c>
      <c r="C5555" s="1" t="s">
        <v>187</v>
      </c>
      <c r="D5555" s="1">
        <v>8</v>
      </c>
      <c r="E5555" s="1" t="s">
        <v>87</v>
      </c>
      <c r="F5555" s="3" t="s">
        <v>35</v>
      </c>
      <c r="G5555" s="1" t="s">
        <v>67</v>
      </c>
      <c r="H5555" s="5">
        <v>2.6749999999999998</v>
      </c>
    </row>
    <row r="5556" spans="1:8">
      <c r="A5556" s="1" t="s">
        <v>160</v>
      </c>
      <c r="B5556" s="1" t="s">
        <v>186</v>
      </c>
      <c r="C5556" s="1" t="s">
        <v>187</v>
      </c>
      <c r="D5556" s="1">
        <v>8</v>
      </c>
      <c r="E5556" s="1" t="s">
        <v>87</v>
      </c>
      <c r="F5556" s="3" t="s">
        <v>36</v>
      </c>
      <c r="G5556" s="1" t="s">
        <v>67</v>
      </c>
      <c r="H5556" s="5">
        <v>3.7450000000000001</v>
      </c>
    </row>
    <row r="5557" spans="1:8">
      <c r="A5557" s="1" t="s">
        <v>160</v>
      </c>
      <c r="B5557" s="1" t="s">
        <v>186</v>
      </c>
      <c r="C5557" s="1" t="s">
        <v>187</v>
      </c>
      <c r="D5557" s="1">
        <v>8</v>
      </c>
      <c r="E5557" s="1" t="s">
        <v>87</v>
      </c>
      <c r="F5557" s="3" t="s">
        <v>37</v>
      </c>
      <c r="G5557" s="1" t="s">
        <v>67</v>
      </c>
      <c r="H5557" s="5">
        <v>2.31833</v>
      </c>
    </row>
    <row r="5558" spans="1:8">
      <c r="A5558" s="1" t="s">
        <v>160</v>
      </c>
      <c r="B5558" s="1" t="s">
        <v>186</v>
      </c>
      <c r="C5558" s="1" t="s">
        <v>187</v>
      </c>
      <c r="D5558" s="1">
        <v>8</v>
      </c>
      <c r="E5558" s="1" t="s">
        <v>87</v>
      </c>
      <c r="F5558" s="3" t="s">
        <v>38</v>
      </c>
      <c r="G5558" s="1" t="s">
        <v>67</v>
      </c>
      <c r="H5558" s="6">
        <v>27.106670000000001</v>
      </c>
    </row>
    <row r="5559" spans="1:8">
      <c r="A5559" s="1" t="s">
        <v>160</v>
      </c>
      <c r="B5559" s="1" t="s">
        <v>186</v>
      </c>
      <c r="C5559" s="1" t="s">
        <v>187</v>
      </c>
      <c r="D5559" s="1">
        <v>8</v>
      </c>
      <c r="E5559" s="1" t="s">
        <v>87</v>
      </c>
      <c r="F5559" s="3" t="s">
        <v>39</v>
      </c>
      <c r="G5559" s="1" t="s">
        <v>67</v>
      </c>
      <c r="H5559" s="6" t="s">
        <v>69</v>
      </c>
    </row>
    <row r="5560" spans="1:8">
      <c r="A5560" s="1" t="s">
        <v>160</v>
      </c>
      <c r="B5560" s="1" t="s">
        <v>186</v>
      </c>
      <c r="C5560" s="1" t="s">
        <v>187</v>
      </c>
      <c r="D5560" s="1">
        <v>8</v>
      </c>
      <c r="E5560" s="1" t="s">
        <v>87</v>
      </c>
      <c r="F5560" s="3" t="s">
        <v>40</v>
      </c>
      <c r="G5560" s="1" t="s">
        <v>67</v>
      </c>
      <c r="H5560" s="5">
        <v>3.7450000000000001</v>
      </c>
    </row>
    <row r="5561" spans="1:8">
      <c r="A5561" s="1" t="s">
        <v>160</v>
      </c>
      <c r="B5561" s="1" t="s">
        <v>186</v>
      </c>
      <c r="C5561" s="1" t="s">
        <v>187</v>
      </c>
      <c r="D5561" s="1">
        <v>8</v>
      </c>
      <c r="E5561" s="1" t="s">
        <v>87</v>
      </c>
      <c r="F5561" s="3" t="s">
        <v>41</v>
      </c>
      <c r="G5561" s="1" t="s">
        <v>68</v>
      </c>
      <c r="H5561" s="5">
        <v>2.31833</v>
      </c>
    </row>
    <row r="5562" spans="1:8">
      <c r="A5562" s="1" t="s">
        <v>160</v>
      </c>
      <c r="B5562" s="1" t="s">
        <v>186</v>
      </c>
      <c r="C5562" s="1" t="s">
        <v>187</v>
      </c>
      <c r="D5562" s="1">
        <v>8</v>
      </c>
      <c r="E5562" s="1" t="s">
        <v>87</v>
      </c>
      <c r="F5562" s="3" t="s">
        <v>42</v>
      </c>
      <c r="G5562" s="1" t="s">
        <v>68</v>
      </c>
      <c r="H5562" s="5">
        <v>2.5858300000000001</v>
      </c>
    </row>
    <row r="5563" spans="1:8">
      <c r="A5563" s="1" t="s">
        <v>160</v>
      </c>
      <c r="B5563" s="1" t="s">
        <v>186</v>
      </c>
      <c r="C5563" s="1" t="s">
        <v>187</v>
      </c>
      <c r="D5563" s="1">
        <v>8</v>
      </c>
      <c r="E5563" s="1" t="s">
        <v>87</v>
      </c>
      <c r="F5563" s="3" t="s">
        <v>43</v>
      </c>
      <c r="G5563" s="1" t="s">
        <v>67</v>
      </c>
      <c r="H5563" s="5">
        <v>0.87680999999999998</v>
      </c>
    </row>
    <row r="5564" spans="1:8">
      <c r="A5564" s="1" t="s">
        <v>160</v>
      </c>
      <c r="B5564" s="1" t="s">
        <v>186</v>
      </c>
      <c r="C5564" s="1" t="s">
        <v>187</v>
      </c>
      <c r="D5564" s="1">
        <v>8</v>
      </c>
      <c r="E5564" s="1" t="s">
        <v>87</v>
      </c>
      <c r="F5564" s="3" t="s">
        <v>44</v>
      </c>
      <c r="G5564" s="1" t="s">
        <v>67</v>
      </c>
      <c r="H5564" s="5" t="s">
        <v>69</v>
      </c>
    </row>
    <row r="5565" spans="1:8">
      <c r="A5565" s="1" t="s">
        <v>160</v>
      </c>
      <c r="B5565" s="1" t="s">
        <v>186</v>
      </c>
      <c r="C5565" s="1" t="s">
        <v>187</v>
      </c>
      <c r="D5565" s="1">
        <v>8</v>
      </c>
      <c r="E5565" s="1" t="s">
        <v>87</v>
      </c>
      <c r="F5565" s="3" t="s">
        <v>45</v>
      </c>
      <c r="G5565" s="1" t="s">
        <v>68</v>
      </c>
      <c r="H5565" s="5">
        <v>5.6174999999999997</v>
      </c>
    </row>
    <row r="5566" spans="1:8">
      <c r="A5566" s="1" t="s">
        <v>160</v>
      </c>
      <c r="B5566" s="1" t="s">
        <v>186</v>
      </c>
      <c r="C5566" s="1" t="s">
        <v>187</v>
      </c>
      <c r="D5566" s="1">
        <v>8</v>
      </c>
      <c r="E5566" s="1" t="s">
        <v>87</v>
      </c>
      <c r="F5566" s="3" t="s">
        <v>46</v>
      </c>
      <c r="G5566" s="1" t="s">
        <v>67</v>
      </c>
      <c r="H5566" s="5">
        <v>3.7450000000000001</v>
      </c>
    </row>
    <row r="5567" spans="1:8">
      <c r="A5567" s="1" t="s">
        <v>160</v>
      </c>
      <c r="B5567" s="1" t="s">
        <v>186</v>
      </c>
      <c r="C5567" s="1" t="s">
        <v>187</v>
      </c>
      <c r="D5567" s="1">
        <v>8</v>
      </c>
      <c r="E5567" s="1" t="s">
        <v>87</v>
      </c>
      <c r="F5567" s="3" t="s">
        <v>47</v>
      </c>
      <c r="G5567" s="1" t="s">
        <v>68</v>
      </c>
      <c r="H5567" s="5">
        <v>17.655000000000001</v>
      </c>
    </row>
    <row r="5568" spans="1:8">
      <c r="A5568" s="1" t="s">
        <v>160</v>
      </c>
      <c r="B5568" s="1" t="s">
        <v>186</v>
      </c>
      <c r="C5568" s="1" t="s">
        <v>187</v>
      </c>
      <c r="D5568" s="1">
        <v>8</v>
      </c>
      <c r="E5568" s="1" t="s">
        <v>87</v>
      </c>
      <c r="F5568" s="3" t="s">
        <v>48</v>
      </c>
      <c r="G5568" s="1" t="s">
        <v>68</v>
      </c>
      <c r="H5568" s="5">
        <v>3.3883299999999998</v>
      </c>
    </row>
    <row r="5569" spans="1:8">
      <c r="A5569" s="1" t="s">
        <v>160</v>
      </c>
      <c r="B5569" s="1" t="s">
        <v>186</v>
      </c>
      <c r="C5569" s="1" t="s">
        <v>187</v>
      </c>
      <c r="D5569" s="1">
        <v>8</v>
      </c>
      <c r="E5569" s="1" t="s">
        <v>87</v>
      </c>
      <c r="F5569" s="3" t="s">
        <v>49</v>
      </c>
      <c r="G5569" s="1" t="s">
        <v>67</v>
      </c>
      <c r="H5569" s="5">
        <v>2.14</v>
      </c>
    </row>
    <row r="5570" spans="1:8">
      <c r="A5570" s="1" t="s">
        <v>160</v>
      </c>
      <c r="B5570" s="1" t="s">
        <v>186</v>
      </c>
      <c r="C5570" s="1" t="s">
        <v>187</v>
      </c>
      <c r="D5570" s="1">
        <v>8</v>
      </c>
      <c r="E5570" s="1" t="s">
        <v>87</v>
      </c>
      <c r="F5570" s="3" t="s">
        <v>50</v>
      </c>
      <c r="G5570" s="1" t="s">
        <v>68</v>
      </c>
      <c r="H5570" s="5">
        <v>2.2291699999999999</v>
      </c>
    </row>
    <row r="5571" spans="1:8">
      <c r="A5571" s="1" t="s">
        <v>160</v>
      </c>
      <c r="B5571" s="1" t="s">
        <v>186</v>
      </c>
      <c r="C5571" s="1" t="s">
        <v>187</v>
      </c>
      <c r="D5571" s="1">
        <v>8</v>
      </c>
      <c r="E5571" s="1" t="s">
        <v>87</v>
      </c>
      <c r="F5571" s="3" t="s">
        <v>51</v>
      </c>
      <c r="G5571" s="1" t="s">
        <v>67</v>
      </c>
      <c r="H5571" s="5">
        <v>13.91</v>
      </c>
    </row>
    <row r="5572" spans="1:8">
      <c r="A5572" s="1" t="s">
        <v>160</v>
      </c>
      <c r="B5572" s="1" t="s">
        <v>186</v>
      </c>
      <c r="C5572" s="1" t="s">
        <v>187</v>
      </c>
      <c r="D5572" s="1">
        <v>8</v>
      </c>
      <c r="E5572" s="1" t="s">
        <v>87</v>
      </c>
      <c r="F5572" s="3" t="s">
        <v>52</v>
      </c>
      <c r="G5572" s="1" t="s">
        <v>68</v>
      </c>
      <c r="H5572" s="5">
        <v>4.6366699999999996</v>
      </c>
    </row>
    <row r="5573" spans="1:8">
      <c r="A5573" s="1" t="s">
        <v>160</v>
      </c>
      <c r="B5573" s="1" t="s">
        <v>186</v>
      </c>
      <c r="C5573" s="1" t="s">
        <v>187</v>
      </c>
      <c r="D5573" s="1">
        <v>8</v>
      </c>
      <c r="E5573" s="1" t="s">
        <v>87</v>
      </c>
      <c r="F5573" s="3" t="s">
        <v>53</v>
      </c>
      <c r="G5573" s="1" t="s">
        <v>68</v>
      </c>
      <c r="H5573" s="5">
        <v>12.126670000000001</v>
      </c>
    </row>
    <row r="5574" spans="1:8">
      <c r="A5574" s="1" t="s">
        <v>160</v>
      </c>
      <c r="B5574" s="1" t="s">
        <v>186</v>
      </c>
      <c r="C5574" s="1" t="s">
        <v>187</v>
      </c>
      <c r="D5574" s="1">
        <v>8</v>
      </c>
      <c r="E5574" s="1" t="s">
        <v>87</v>
      </c>
      <c r="F5574" s="3" t="s">
        <v>54</v>
      </c>
      <c r="G5574" s="1" t="s">
        <v>68</v>
      </c>
      <c r="H5574" s="5">
        <v>3.7450000000000001</v>
      </c>
    </row>
    <row r="5575" spans="1:8">
      <c r="A5575" s="1" t="s">
        <v>160</v>
      </c>
      <c r="B5575" s="1" t="s">
        <v>186</v>
      </c>
      <c r="C5575" s="1" t="s">
        <v>187</v>
      </c>
      <c r="D5575" s="1">
        <v>8</v>
      </c>
      <c r="E5575" s="1" t="s">
        <v>87</v>
      </c>
      <c r="F5575" s="3" t="s">
        <v>55</v>
      </c>
      <c r="G5575" s="1" t="s">
        <v>68</v>
      </c>
      <c r="H5575" s="5">
        <v>3.7450000000000001</v>
      </c>
    </row>
    <row r="5576" spans="1:8">
      <c r="A5576" s="1" t="s">
        <v>160</v>
      </c>
      <c r="B5576" s="1" t="s">
        <v>186</v>
      </c>
      <c r="C5576" s="1" t="s">
        <v>187</v>
      </c>
      <c r="D5576" s="1">
        <v>8</v>
      </c>
      <c r="E5576" s="1" t="s">
        <v>87</v>
      </c>
      <c r="F5576" s="3" t="s">
        <v>56</v>
      </c>
      <c r="G5576" s="1" t="s">
        <v>68</v>
      </c>
      <c r="H5576" s="5">
        <v>4.4583300000000001</v>
      </c>
    </row>
    <row r="5577" spans="1:8">
      <c r="A5577" s="1" t="s">
        <v>160</v>
      </c>
      <c r="B5577" s="1" t="s">
        <v>186</v>
      </c>
      <c r="C5577" s="1" t="s">
        <v>187</v>
      </c>
      <c r="D5577" s="1">
        <v>8</v>
      </c>
      <c r="E5577" s="1" t="s">
        <v>87</v>
      </c>
      <c r="F5577" s="3" t="s">
        <v>57</v>
      </c>
      <c r="G5577" s="1" t="s">
        <v>68</v>
      </c>
      <c r="H5577" s="5" t="s">
        <v>69</v>
      </c>
    </row>
    <row r="5578" spans="1:8">
      <c r="A5578" s="1" t="s">
        <v>160</v>
      </c>
      <c r="B5578" s="1" t="s">
        <v>186</v>
      </c>
      <c r="C5578" s="1" t="s">
        <v>187</v>
      </c>
      <c r="D5578" s="1">
        <v>8</v>
      </c>
      <c r="E5578" s="1" t="s">
        <v>87</v>
      </c>
      <c r="F5578" s="3" t="s">
        <v>58</v>
      </c>
      <c r="G5578" s="1" t="s">
        <v>68</v>
      </c>
      <c r="H5578" s="5">
        <v>2.2291699999999999</v>
      </c>
    </row>
    <row r="5579" spans="1:8">
      <c r="A5579" s="1" t="s">
        <v>160</v>
      </c>
      <c r="B5579" s="1" t="s">
        <v>186</v>
      </c>
      <c r="C5579" s="1" t="s">
        <v>187</v>
      </c>
      <c r="D5579" s="1">
        <v>8</v>
      </c>
      <c r="E5579" s="1" t="s">
        <v>87</v>
      </c>
      <c r="F5579" s="3" t="s">
        <v>135</v>
      </c>
      <c r="G5579" s="1" t="s">
        <v>68</v>
      </c>
      <c r="H5579" s="5">
        <v>1.69417</v>
      </c>
    </row>
    <row r="5580" spans="1:8">
      <c r="A5580" s="1" t="s">
        <v>160</v>
      </c>
      <c r="B5580" s="1" t="s">
        <v>186</v>
      </c>
      <c r="C5580" s="1" t="s">
        <v>187</v>
      </c>
      <c r="D5580" s="1">
        <v>8</v>
      </c>
      <c r="E5580" s="1" t="s">
        <v>87</v>
      </c>
      <c r="F5580" s="3" t="s">
        <v>59</v>
      </c>
      <c r="G5580" s="1" t="s">
        <v>68</v>
      </c>
      <c r="H5580" s="5">
        <v>1.69417</v>
      </c>
    </row>
    <row r="5581" spans="1:8">
      <c r="A5581" s="1" t="s">
        <v>160</v>
      </c>
      <c r="B5581" s="1" t="s">
        <v>186</v>
      </c>
      <c r="C5581" s="1" t="s">
        <v>187</v>
      </c>
      <c r="D5581" s="1">
        <v>8</v>
      </c>
      <c r="E5581" s="1" t="s">
        <v>87</v>
      </c>
      <c r="F5581" s="3" t="s">
        <v>60</v>
      </c>
      <c r="G5581" s="1" t="s">
        <v>68</v>
      </c>
      <c r="H5581" s="5">
        <v>4.6366699999999996</v>
      </c>
    </row>
    <row r="5582" spans="1:8">
      <c r="A5582" s="1" t="s">
        <v>160</v>
      </c>
      <c r="B5582" s="1" t="s">
        <v>186</v>
      </c>
      <c r="C5582" s="1" t="s">
        <v>187</v>
      </c>
      <c r="D5582" s="1">
        <v>8</v>
      </c>
      <c r="E5582" s="1" t="s">
        <v>87</v>
      </c>
      <c r="F5582" s="3" t="s">
        <v>61</v>
      </c>
      <c r="G5582" s="1" t="s">
        <v>67</v>
      </c>
      <c r="H5582" s="5" t="s">
        <v>69</v>
      </c>
    </row>
    <row r="5583" spans="1:8">
      <c r="A5583" s="1" t="s">
        <v>160</v>
      </c>
      <c r="B5583" s="1" t="s">
        <v>186</v>
      </c>
      <c r="C5583" s="1" t="s">
        <v>187</v>
      </c>
      <c r="D5583" s="1">
        <v>8</v>
      </c>
      <c r="E5583" s="1" t="s">
        <v>87</v>
      </c>
      <c r="F5583" s="3" t="s">
        <v>62</v>
      </c>
      <c r="G5583" s="1" t="s">
        <v>67</v>
      </c>
      <c r="H5583" s="5">
        <v>4.6366699999999996</v>
      </c>
    </row>
    <row r="5584" spans="1:8">
      <c r="A5584" s="1" t="s">
        <v>160</v>
      </c>
      <c r="B5584" s="1" t="s">
        <v>186</v>
      </c>
      <c r="C5584" s="1" t="s">
        <v>187</v>
      </c>
      <c r="D5584" s="1">
        <v>8</v>
      </c>
      <c r="E5584" s="1" t="s">
        <v>87</v>
      </c>
      <c r="F5584" s="3" t="s">
        <v>63</v>
      </c>
      <c r="G5584" s="1" t="s">
        <v>67</v>
      </c>
      <c r="H5584" s="5">
        <v>3.21</v>
      </c>
    </row>
    <row r="5585" spans="1:8">
      <c r="A5585" s="1" t="s">
        <v>160</v>
      </c>
      <c r="B5585" s="1" t="s">
        <v>186</v>
      </c>
      <c r="C5585" s="1" t="s">
        <v>187</v>
      </c>
      <c r="D5585" s="1">
        <v>8</v>
      </c>
      <c r="E5585" s="1" t="s">
        <v>87</v>
      </c>
      <c r="F5585" s="3" t="s">
        <v>64</v>
      </c>
      <c r="G5585" s="1" t="s">
        <v>67</v>
      </c>
      <c r="H5585" s="5">
        <v>3.1208300000000002</v>
      </c>
    </row>
    <row r="5586" spans="1:8">
      <c r="A5586" s="1" t="s">
        <v>160</v>
      </c>
      <c r="B5586" s="1" t="s">
        <v>186</v>
      </c>
      <c r="C5586" s="1" t="s">
        <v>187</v>
      </c>
      <c r="D5586" s="1">
        <v>8</v>
      </c>
      <c r="E5586" s="1" t="s">
        <v>87</v>
      </c>
      <c r="F5586" s="3" t="s">
        <v>65</v>
      </c>
      <c r="G5586" s="1" t="s">
        <v>67</v>
      </c>
      <c r="H5586" s="5">
        <v>1.3374999999999999</v>
      </c>
    </row>
    <row r="5587" spans="1:8">
      <c r="A5587" s="1" t="s">
        <v>160</v>
      </c>
      <c r="B5587" s="1" t="s">
        <v>186</v>
      </c>
      <c r="C5587" s="1" t="s">
        <v>187</v>
      </c>
      <c r="D5587" s="1">
        <v>8</v>
      </c>
      <c r="E5587" s="1" t="s">
        <v>87</v>
      </c>
      <c r="F5587" s="3" t="s">
        <v>66</v>
      </c>
      <c r="G5587" s="1" t="s">
        <v>67</v>
      </c>
      <c r="H5587" s="5">
        <v>3.21</v>
      </c>
    </row>
    <row r="5588" spans="1:8">
      <c r="A5588" s="1" t="s">
        <v>160</v>
      </c>
      <c r="B5588" s="1" t="s">
        <v>186</v>
      </c>
      <c r="C5588" s="1" t="s">
        <v>188</v>
      </c>
      <c r="D5588" s="1">
        <v>5</v>
      </c>
      <c r="E5588" s="1" t="s">
        <v>80</v>
      </c>
      <c r="F5588" s="2" t="s">
        <v>11</v>
      </c>
      <c r="G5588" s="1" t="s">
        <v>67</v>
      </c>
      <c r="H5588" s="4">
        <v>1.5693299999999999</v>
      </c>
    </row>
    <row r="5589" spans="1:8">
      <c r="A5589" s="1" t="s">
        <v>160</v>
      </c>
      <c r="B5589" s="1" t="s">
        <v>186</v>
      </c>
      <c r="C5589" s="1" t="s">
        <v>188</v>
      </c>
      <c r="D5589" s="1">
        <v>5</v>
      </c>
      <c r="E5589" s="1" t="s">
        <v>80</v>
      </c>
      <c r="F5589" s="2" t="s">
        <v>12</v>
      </c>
      <c r="G5589" s="1" t="s">
        <v>67</v>
      </c>
      <c r="H5589" s="4">
        <v>1.73875</v>
      </c>
    </row>
    <row r="5590" spans="1:8">
      <c r="A5590" s="1" t="s">
        <v>160</v>
      </c>
      <c r="B5590" s="1" t="s">
        <v>186</v>
      </c>
      <c r="C5590" s="1" t="s">
        <v>188</v>
      </c>
      <c r="D5590" s="1">
        <v>5</v>
      </c>
      <c r="E5590" s="1" t="s">
        <v>80</v>
      </c>
      <c r="F5590" s="2" t="s">
        <v>13</v>
      </c>
      <c r="G5590" s="1" t="s">
        <v>67</v>
      </c>
      <c r="H5590" s="4">
        <v>1.0402800000000001</v>
      </c>
    </row>
    <row r="5591" spans="1:8">
      <c r="A5591" s="1" t="s">
        <v>160</v>
      </c>
      <c r="B5591" s="1" t="s">
        <v>186</v>
      </c>
      <c r="C5591" s="1" t="s">
        <v>188</v>
      </c>
      <c r="D5591" s="1">
        <v>5</v>
      </c>
      <c r="E5591" s="1" t="s">
        <v>80</v>
      </c>
      <c r="F5591" s="2" t="s">
        <v>14</v>
      </c>
      <c r="G5591" s="1" t="s">
        <v>67</v>
      </c>
      <c r="H5591" s="4">
        <v>3.4775</v>
      </c>
    </row>
    <row r="5592" spans="1:8">
      <c r="A5592" s="1" t="s">
        <v>160</v>
      </c>
      <c r="B5592" s="1" t="s">
        <v>186</v>
      </c>
      <c r="C5592" s="1" t="s">
        <v>188</v>
      </c>
      <c r="D5592" s="1">
        <v>5</v>
      </c>
      <c r="E5592" s="1" t="s">
        <v>80</v>
      </c>
      <c r="F5592" s="2" t="s">
        <v>15</v>
      </c>
      <c r="G5592" s="1" t="s">
        <v>67</v>
      </c>
      <c r="H5592" s="4">
        <v>2.6749999999999998</v>
      </c>
    </row>
    <row r="5593" spans="1:8">
      <c r="A5593" s="1" t="s">
        <v>160</v>
      </c>
      <c r="B5593" s="1" t="s">
        <v>186</v>
      </c>
      <c r="C5593" s="1" t="s">
        <v>188</v>
      </c>
      <c r="D5593" s="1">
        <v>5</v>
      </c>
      <c r="E5593" s="1" t="s">
        <v>80</v>
      </c>
      <c r="F5593" s="2" t="s">
        <v>16</v>
      </c>
      <c r="G5593" s="1" t="s">
        <v>67</v>
      </c>
      <c r="H5593" s="4">
        <v>2.8533300000000001</v>
      </c>
    </row>
    <row r="5594" spans="1:8">
      <c r="A5594" s="1" t="s">
        <v>160</v>
      </c>
      <c r="B5594" s="1" t="s">
        <v>186</v>
      </c>
      <c r="C5594" s="1" t="s">
        <v>188</v>
      </c>
      <c r="D5594" s="1">
        <v>5</v>
      </c>
      <c r="E5594" s="1" t="s">
        <v>80</v>
      </c>
      <c r="F5594" s="2" t="s">
        <v>17</v>
      </c>
      <c r="G5594" s="1" t="s">
        <v>67</v>
      </c>
      <c r="H5594" s="4">
        <v>2.6749999999999998</v>
      </c>
    </row>
    <row r="5595" spans="1:8">
      <c r="A5595" s="1" t="s">
        <v>160</v>
      </c>
      <c r="B5595" s="1" t="s">
        <v>186</v>
      </c>
      <c r="C5595" s="1" t="s">
        <v>188</v>
      </c>
      <c r="D5595" s="1">
        <v>5</v>
      </c>
      <c r="E5595" s="1" t="s">
        <v>80</v>
      </c>
      <c r="F5595" s="2" t="s">
        <v>18</v>
      </c>
      <c r="G5595" s="1" t="s">
        <v>68</v>
      </c>
      <c r="H5595" s="4">
        <v>2.0508299999999999</v>
      </c>
    </row>
    <row r="5596" spans="1:8">
      <c r="A5596" s="1" t="s">
        <v>160</v>
      </c>
      <c r="B5596" s="1" t="s">
        <v>186</v>
      </c>
      <c r="C5596" s="1" t="s">
        <v>188</v>
      </c>
      <c r="D5596" s="1">
        <v>5</v>
      </c>
      <c r="E5596" s="1" t="s">
        <v>80</v>
      </c>
      <c r="F5596" s="2" t="s">
        <v>19</v>
      </c>
      <c r="G5596" s="1" t="s">
        <v>67</v>
      </c>
      <c r="H5596" s="4">
        <v>3.21</v>
      </c>
    </row>
    <row r="5597" spans="1:8">
      <c r="A5597" s="1" t="s">
        <v>160</v>
      </c>
      <c r="B5597" s="1" t="s">
        <v>186</v>
      </c>
      <c r="C5597" s="1" t="s">
        <v>188</v>
      </c>
      <c r="D5597" s="1">
        <v>5</v>
      </c>
      <c r="E5597" s="1" t="s">
        <v>80</v>
      </c>
      <c r="F5597" s="2" t="s">
        <v>20</v>
      </c>
      <c r="G5597" s="1" t="s">
        <v>67</v>
      </c>
      <c r="H5597" s="4">
        <v>2.31833</v>
      </c>
    </row>
    <row r="5598" spans="1:8">
      <c r="A5598" s="1" t="s">
        <v>160</v>
      </c>
      <c r="B5598" s="1" t="s">
        <v>186</v>
      </c>
      <c r="C5598" s="1" t="s">
        <v>188</v>
      </c>
      <c r="D5598" s="1">
        <v>5</v>
      </c>
      <c r="E5598" s="1" t="s">
        <v>80</v>
      </c>
      <c r="F5598" s="2" t="s">
        <v>21</v>
      </c>
      <c r="G5598" s="1" t="s">
        <v>67</v>
      </c>
      <c r="H5598" s="4">
        <v>1.64958</v>
      </c>
    </row>
    <row r="5599" spans="1:8">
      <c r="A5599" s="1" t="s">
        <v>160</v>
      </c>
      <c r="B5599" s="1" t="s">
        <v>186</v>
      </c>
      <c r="C5599" s="1" t="s">
        <v>188</v>
      </c>
      <c r="D5599" s="1">
        <v>5</v>
      </c>
      <c r="E5599" s="1" t="s">
        <v>80</v>
      </c>
      <c r="F5599" s="2" t="s">
        <v>22</v>
      </c>
      <c r="G5599" s="1" t="s">
        <v>67</v>
      </c>
      <c r="H5599" s="4" t="s">
        <v>69</v>
      </c>
    </row>
    <row r="5600" spans="1:8">
      <c r="A5600" s="1" t="s">
        <v>160</v>
      </c>
      <c r="B5600" s="1" t="s">
        <v>186</v>
      </c>
      <c r="C5600" s="1" t="s">
        <v>188</v>
      </c>
      <c r="D5600" s="1">
        <v>5</v>
      </c>
      <c r="E5600" s="1" t="s">
        <v>80</v>
      </c>
      <c r="F5600" s="2" t="s">
        <v>23</v>
      </c>
      <c r="G5600" s="1" t="s">
        <v>67</v>
      </c>
      <c r="H5600" s="4" t="s">
        <v>69</v>
      </c>
    </row>
    <row r="5601" spans="1:8">
      <c r="A5601" s="1" t="s">
        <v>160</v>
      </c>
      <c r="B5601" s="1" t="s">
        <v>186</v>
      </c>
      <c r="C5601" s="1" t="s">
        <v>188</v>
      </c>
      <c r="D5601" s="1">
        <v>5</v>
      </c>
      <c r="E5601" s="1" t="s">
        <v>80</v>
      </c>
      <c r="F5601" s="2" t="s">
        <v>24</v>
      </c>
      <c r="G5601" s="1" t="s">
        <v>67</v>
      </c>
      <c r="H5601" s="4" t="s">
        <v>69</v>
      </c>
    </row>
    <row r="5602" spans="1:8">
      <c r="A5602" s="1" t="s">
        <v>160</v>
      </c>
      <c r="B5602" s="1" t="s">
        <v>186</v>
      </c>
      <c r="C5602" s="1" t="s">
        <v>188</v>
      </c>
      <c r="D5602" s="1">
        <v>5</v>
      </c>
      <c r="E5602" s="1" t="s">
        <v>80</v>
      </c>
      <c r="F5602" s="3" t="s">
        <v>25</v>
      </c>
      <c r="G5602" s="1" t="s">
        <v>67</v>
      </c>
      <c r="H5602" s="5" t="s">
        <v>69</v>
      </c>
    </row>
    <row r="5603" spans="1:8">
      <c r="A5603" s="1" t="s">
        <v>160</v>
      </c>
      <c r="B5603" s="1" t="s">
        <v>186</v>
      </c>
      <c r="C5603" s="1" t="s">
        <v>188</v>
      </c>
      <c r="D5603" s="1">
        <v>5</v>
      </c>
      <c r="E5603" s="1" t="s">
        <v>80</v>
      </c>
      <c r="F5603" s="3" t="s">
        <v>26</v>
      </c>
      <c r="G5603" s="1" t="s">
        <v>67</v>
      </c>
      <c r="H5603" s="5">
        <v>3.0316700000000001</v>
      </c>
    </row>
    <row r="5604" spans="1:8">
      <c r="A5604" s="1" t="s">
        <v>160</v>
      </c>
      <c r="B5604" s="1" t="s">
        <v>186</v>
      </c>
      <c r="C5604" s="1" t="s">
        <v>188</v>
      </c>
      <c r="D5604" s="1">
        <v>5</v>
      </c>
      <c r="E5604" s="1" t="s">
        <v>80</v>
      </c>
      <c r="F5604" s="3" t="s">
        <v>27</v>
      </c>
      <c r="G5604" s="1" t="s">
        <v>67</v>
      </c>
      <c r="H5604" s="5">
        <v>0.77278000000000002</v>
      </c>
    </row>
    <row r="5605" spans="1:8">
      <c r="A5605" s="1" t="s">
        <v>160</v>
      </c>
      <c r="B5605" s="1" t="s">
        <v>186</v>
      </c>
      <c r="C5605" s="1" t="s">
        <v>188</v>
      </c>
      <c r="D5605" s="1">
        <v>5</v>
      </c>
      <c r="E5605" s="1" t="s">
        <v>80</v>
      </c>
      <c r="F5605" s="3" t="s">
        <v>28</v>
      </c>
      <c r="G5605" s="1" t="s">
        <v>67</v>
      </c>
      <c r="H5605" s="5" t="s">
        <v>69</v>
      </c>
    </row>
    <row r="5606" spans="1:8">
      <c r="A5606" s="1" t="s">
        <v>160</v>
      </c>
      <c r="B5606" s="1" t="s">
        <v>186</v>
      </c>
      <c r="C5606" s="1" t="s">
        <v>188</v>
      </c>
      <c r="D5606" s="1">
        <v>5</v>
      </c>
      <c r="E5606" s="1" t="s">
        <v>80</v>
      </c>
      <c r="F5606" s="3" t="s">
        <v>29</v>
      </c>
      <c r="G5606" s="1" t="s">
        <v>67</v>
      </c>
      <c r="H5606" s="5" t="s">
        <v>69</v>
      </c>
    </row>
    <row r="5607" spans="1:8">
      <c r="A5607" s="1" t="s">
        <v>160</v>
      </c>
      <c r="B5607" s="1" t="s">
        <v>186</v>
      </c>
      <c r="C5607" s="1" t="s">
        <v>188</v>
      </c>
      <c r="D5607" s="1">
        <v>5</v>
      </c>
      <c r="E5607" s="1" t="s">
        <v>80</v>
      </c>
      <c r="F5607" s="3" t="s">
        <v>30</v>
      </c>
      <c r="G5607" s="1" t="s">
        <v>67</v>
      </c>
      <c r="H5607" s="5" t="s">
        <v>69</v>
      </c>
    </row>
    <row r="5608" spans="1:8">
      <c r="A5608" s="1" t="s">
        <v>160</v>
      </c>
      <c r="B5608" s="1" t="s">
        <v>186</v>
      </c>
      <c r="C5608" s="1" t="s">
        <v>188</v>
      </c>
      <c r="D5608" s="1">
        <v>5</v>
      </c>
      <c r="E5608" s="1" t="s">
        <v>80</v>
      </c>
      <c r="F5608" s="3" t="s">
        <v>31</v>
      </c>
      <c r="G5608" s="1" t="s">
        <v>67</v>
      </c>
      <c r="H5608" s="5">
        <v>0.54986000000000002</v>
      </c>
    </row>
    <row r="5609" spans="1:8">
      <c r="A5609" s="1" t="s">
        <v>160</v>
      </c>
      <c r="B5609" s="1" t="s">
        <v>186</v>
      </c>
      <c r="C5609" s="1" t="s">
        <v>188</v>
      </c>
      <c r="D5609" s="1">
        <v>5</v>
      </c>
      <c r="E5609" s="1" t="s">
        <v>80</v>
      </c>
      <c r="F5609" s="3" t="s">
        <v>32</v>
      </c>
      <c r="G5609" s="1" t="s">
        <v>67</v>
      </c>
      <c r="H5609" s="5">
        <v>1.07</v>
      </c>
    </row>
    <row r="5610" spans="1:8">
      <c r="A5610" s="1" t="s">
        <v>160</v>
      </c>
      <c r="B5610" s="1" t="s">
        <v>186</v>
      </c>
      <c r="C5610" s="1" t="s">
        <v>188</v>
      </c>
      <c r="D5610" s="1">
        <v>5</v>
      </c>
      <c r="E5610" s="1" t="s">
        <v>80</v>
      </c>
      <c r="F5610" s="3" t="s">
        <v>33</v>
      </c>
      <c r="G5610" s="1" t="s">
        <v>67</v>
      </c>
      <c r="H5610" s="5">
        <v>0.59443999999999997</v>
      </c>
    </row>
    <row r="5611" spans="1:8">
      <c r="A5611" s="1" t="s">
        <v>160</v>
      </c>
      <c r="B5611" s="1" t="s">
        <v>186</v>
      </c>
      <c r="C5611" s="1" t="s">
        <v>188</v>
      </c>
      <c r="D5611" s="1">
        <v>5</v>
      </c>
      <c r="E5611" s="1" t="s">
        <v>80</v>
      </c>
      <c r="F5611" s="3" t="s">
        <v>34</v>
      </c>
      <c r="G5611" s="1" t="s">
        <v>67</v>
      </c>
      <c r="H5611" s="5">
        <v>0.62417</v>
      </c>
    </row>
    <row r="5612" spans="1:8">
      <c r="A5612" s="1" t="s">
        <v>160</v>
      </c>
      <c r="B5612" s="1" t="s">
        <v>186</v>
      </c>
      <c r="C5612" s="1" t="s">
        <v>188</v>
      </c>
      <c r="D5612" s="1">
        <v>5</v>
      </c>
      <c r="E5612" s="1" t="s">
        <v>80</v>
      </c>
      <c r="F5612" s="3" t="s">
        <v>35</v>
      </c>
      <c r="G5612" s="1" t="s">
        <v>67</v>
      </c>
      <c r="H5612" s="5">
        <v>1.5693299999999999</v>
      </c>
    </row>
    <row r="5613" spans="1:8">
      <c r="A5613" s="1" t="s">
        <v>160</v>
      </c>
      <c r="B5613" s="1" t="s">
        <v>186</v>
      </c>
      <c r="C5613" s="1" t="s">
        <v>188</v>
      </c>
      <c r="D5613" s="1">
        <v>5</v>
      </c>
      <c r="E5613" s="1" t="s">
        <v>80</v>
      </c>
      <c r="F5613" s="3" t="s">
        <v>36</v>
      </c>
      <c r="G5613" s="1" t="s">
        <v>67</v>
      </c>
      <c r="H5613" s="5">
        <v>2.2291699999999999</v>
      </c>
    </row>
    <row r="5614" spans="1:8">
      <c r="A5614" s="1" t="s">
        <v>160</v>
      </c>
      <c r="B5614" s="1" t="s">
        <v>186</v>
      </c>
      <c r="C5614" s="1" t="s">
        <v>188</v>
      </c>
      <c r="D5614" s="1">
        <v>5</v>
      </c>
      <c r="E5614" s="1" t="s">
        <v>80</v>
      </c>
      <c r="F5614" s="3" t="s">
        <v>37</v>
      </c>
      <c r="G5614" s="1" t="s">
        <v>67</v>
      </c>
      <c r="H5614" s="5">
        <v>0.59443999999999997</v>
      </c>
    </row>
    <row r="5615" spans="1:8">
      <c r="A5615" s="1" t="s">
        <v>160</v>
      </c>
      <c r="B5615" s="1" t="s">
        <v>186</v>
      </c>
      <c r="C5615" s="1" t="s">
        <v>188</v>
      </c>
      <c r="D5615" s="1">
        <v>5</v>
      </c>
      <c r="E5615" s="1" t="s">
        <v>80</v>
      </c>
      <c r="F5615" s="3" t="s">
        <v>38</v>
      </c>
      <c r="G5615" s="1" t="s">
        <v>67</v>
      </c>
      <c r="H5615" s="6">
        <v>3.2991700000000002</v>
      </c>
    </row>
    <row r="5616" spans="1:8">
      <c r="A5616" s="1" t="s">
        <v>160</v>
      </c>
      <c r="B5616" s="1" t="s">
        <v>186</v>
      </c>
      <c r="C5616" s="1" t="s">
        <v>188</v>
      </c>
      <c r="D5616" s="1">
        <v>5</v>
      </c>
      <c r="E5616" s="1" t="s">
        <v>80</v>
      </c>
      <c r="F5616" s="3" t="s">
        <v>39</v>
      </c>
      <c r="G5616" s="1" t="s">
        <v>67</v>
      </c>
      <c r="H5616" s="6" t="s">
        <v>69</v>
      </c>
    </row>
    <row r="5617" spans="1:8">
      <c r="A5617" s="1" t="s">
        <v>160</v>
      </c>
      <c r="B5617" s="1" t="s">
        <v>186</v>
      </c>
      <c r="C5617" s="1" t="s">
        <v>188</v>
      </c>
      <c r="D5617" s="1">
        <v>5</v>
      </c>
      <c r="E5617" s="1" t="s">
        <v>80</v>
      </c>
      <c r="F5617" s="3" t="s">
        <v>40</v>
      </c>
      <c r="G5617" s="1" t="s">
        <v>67</v>
      </c>
      <c r="H5617" s="5">
        <v>1.64958</v>
      </c>
    </row>
    <row r="5618" spans="1:8">
      <c r="A5618" s="1" t="s">
        <v>160</v>
      </c>
      <c r="B5618" s="1" t="s">
        <v>186</v>
      </c>
      <c r="C5618" s="1" t="s">
        <v>188</v>
      </c>
      <c r="D5618" s="1">
        <v>5</v>
      </c>
      <c r="E5618" s="1" t="s">
        <v>80</v>
      </c>
      <c r="F5618" s="3" t="s">
        <v>41</v>
      </c>
      <c r="G5618" s="1" t="s">
        <v>68</v>
      </c>
      <c r="H5618" s="5">
        <v>2.14</v>
      </c>
    </row>
    <row r="5619" spans="1:8">
      <c r="A5619" s="1" t="s">
        <v>160</v>
      </c>
      <c r="B5619" s="1" t="s">
        <v>186</v>
      </c>
      <c r="C5619" s="1" t="s">
        <v>188</v>
      </c>
      <c r="D5619" s="1">
        <v>5</v>
      </c>
      <c r="E5619" s="1" t="s">
        <v>80</v>
      </c>
      <c r="F5619" s="3" t="s">
        <v>42</v>
      </c>
      <c r="G5619" s="1" t="s">
        <v>68</v>
      </c>
      <c r="H5619" s="5" t="s">
        <v>69</v>
      </c>
    </row>
    <row r="5620" spans="1:8">
      <c r="A5620" s="1" t="s">
        <v>160</v>
      </c>
      <c r="B5620" s="1" t="s">
        <v>186</v>
      </c>
      <c r="C5620" s="1" t="s">
        <v>188</v>
      </c>
      <c r="D5620" s="1">
        <v>5</v>
      </c>
      <c r="E5620" s="1" t="s">
        <v>80</v>
      </c>
      <c r="F5620" s="3" t="s">
        <v>43</v>
      </c>
      <c r="G5620" s="1" t="s">
        <v>67</v>
      </c>
      <c r="H5620" s="5">
        <v>0.59443999999999997</v>
      </c>
    </row>
    <row r="5621" spans="1:8">
      <c r="A5621" s="1" t="s">
        <v>160</v>
      </c>
      <c r="B5621" s="1" t="s">
        <v>186</v>
      </c>
      <c r="C5621" s="1" t="s">
        <v>188</v>
      </c>
      <c r="D5621" s="1">
        <v>5</v>
      </c>
      <c r="E5621" s="1" t="s">
        <v>80</v>
      </c>
      <c r="F5621" s="3" t="s">
        <v>44</v>
      </c>
      <c r="G5621" s="1" t="s">
        <v>67</v>
      </c>
      <c r="H5621" s="5" t="s">
        <v>69</v>
      </c>
    </row>
    <row r="5622" spans="1:8">
      <c r="A5622" s="1" t="s">
        <v>160</v>
      </c>
      <c r="B5622" s="1" t="s">
        <v>186</v>
      </c>
      <c r="C5622" s="1" t="s">
        <v>188</v>
      </c>
      <c r="D5622" s="1">
        <v>5</v>
      </c>
      <c r="E5622" s="1" t="s">
        <v>80</v>
      </c>
      <c r="F5622" s="3" t="s">
        <v>45</v>
      </c>
      <c r="G5622" s="1" t="s">
        <v>68</v>
      </c>
      <c r="H5622" s="5">
        <v>3.2991700000000002</v>
      </c>
    </row>
    <row r="5623" spans="1:8">
      <c r="A5623" s="1" t="s">
        <v>160</v>
      </c>
      <c r="B5623" s="1" t="s">
        <v>186</v>
      </c>
      <c r="C5623" s="1" t="s">
        <v>188</v>
      </c>
      <c r="D5623" s="1">
        <v>5</v>
      </c>
      <c r="E5623" s="1" t="s">
        <v>80</v>
      </c>
      <c r="F5623" s="3" t="s">
        <v>46</v>
      </c>
      <c r="G5623" s="1" t="s">
        <v>67</v>
      </c>
      <c r="H5623" s="5">
        <v>3.2991700000000002</v>
      </c>
    </row>
    <row r="5624" spans="1:8">
      <c r="A5624" s="1" t="s">
        <v>160</v>
      </c>
      <c r="B5624" s="1" t="s">
        <v>186</v>
      </c>
      <c r="C5624" s="1" t="s">
        <v>188</v>
      </c>
      <c r="D5624" s="1">
        <v>5</v>
      </c>
      <c r="E5624" s="1" t="s">
        <v>80</v>
      </c>
      <c r="F5624" s="3" t="s">
        <v>47</v>
      </c>
      <c r="G5624" s="1" t="s">
        <v>68</v>
      </c>
      <c r="H5624" s="5">
        <v>3.3883299999999998</v>
      </c>
    </row>
    <row r="5625" spans="1:8">
      <c r="A5625" s="1" t="s">
        <v>160</v>
      </c>
      <c r="B5625" s="1" t="s">
        <v>186</v>
      </c>
      <c r="C5625" s="1" t="s">
        <v>188</v>
      </c>
      <c r="D5625" s="1">
        <v>5</v>
      </c>
      <c r="E5625" s="1" t="s">
        <v>80</v>
      </c>
      <c r="F5625" s="3" t="s">
        <v>48</v>
      </c>
      <c r="G5625" s="1" t="s">
        <v>68</v>
      </c>
      <c r="H5625" s="5">
        <v>14.26667</v>
      </c>
    </row>
    <row r="5626" spans="1:8">
      <c r="A5626" s="1" t="s">
        <v>160</v>
      </c>
      <c r="B5626" s="1" t="s">
        <v>186</v>
      </c>
      <c r="C5626" s="1" t="s">
        <v>188</v>
      </c>
      <c r="D5626" s="1">
        <v>5</v>
      </c>
      <c r="E5626" s="1" t="s">
        <v>80</v>
      </c>
      <c r="F5626" s="3" t="s">
        <v>49</v>
      </c>
      <c r="G5626" s="1" t="s">
        <v>67</v>
      </c>
      <c r="H5626" s="5">
        <v>824.79166999999995</v>
      </c>
    </row>
    <row r="5627" spans="1:8">
      <c r="A5627" s="1" t="s">
        <v>160</v>
      </c>
      <c r="B5627" s="1" t="s">
        <v>186</v>
      </c>
      <c r="C5627" s="1" t="s">
        <v>188</v>
      </c>
      <c r="D5627" s="1">
        <v>5</v>
      </c>
      <c r="E5627" s="1" t="s">
        <v>80</v>
      </c>
      <c r="F5627" s="3" t="s">
        <v>50</v>
      </c>
      <c r="G5627" s="1" t="s">
        <v>68</v>
      </c>
      <c r="H5627" s="5">
        <v>0.49042000000000002</v>
      </c>
    </row>
    <row r="5628" spans="1:8">
      <c r="A5628" s="1" t="s">
        <v>160</v>
      </c>
      <c r="B5628" s="1" t="s">
        <v>186</v>
      </c>
      <c r="C5628" s="1" t="s">
        <v>188</v>
      </c>
      <c r="D5628" s="1">
        <v>5</v>
      </c>
      <c r="E5628" s="1" t="s">
        <v>80</v>
      </c>
      <c r="F5628" s="3" t="s">
        <v>51</v>
      </c>
      <c r="G5628" s="1" t="s">
        <v>67</v>
      </c>
      <c r="H5628" s="5" t="s">
        <v>69</v>
      </c>
    </row>
    <row r="5629" spans="1:8">
      <c r="A5629" s="1" t="s">
        <v>160</v>
      </c>
      <c r="B5629" s="1" t="s">
        <v>186</v>
      </c>
      <c r="C5629" s="1" t="s">
        <v>188</v>
      </c>
      <c r="D5629" s="1">
        <v>5</v>
      </c>
      <c r="E5629" s="1" t="s">
        <v>80</v>
      </c>
      <c r="F5629" s="3" t="s">
        <v>52</v>
      </c>
      <c r="G5629" s="1" t="s">
        <v>68</v>
      </c>
      <c r="H5629" s="5">
        <v>2.0508299999999999</v>
      </c>
    </row>
    <row r="5630" spans="1:8">
      <c r="A5630" s="1" t="s">
        <v>160</v>
      </c>
      <c r="B5630" s="1" t="s">
        <v>186</v>
      </c>
      <c r="C5630" s="1" t="s">
        <v>188</v>
      </c>
      <c r="D5630" s="1">
        <v>5</v>
      </c>
      <c r="E5630" s="1" t="s">
        <v>80</v>
      </c>
      <c r="F5630" s="3" t="s">
        <v>53</v>
      </c>
      <c r="G5630" s="1" t="s">
        <v>68</v>
      </c>
      <c r="H5630" s="5">
        <v>2.0508299999999999</v>
      </c>
    </row>
    <row r="5631" spans="1:8">
      <c r="A5631" s="1" t="s">
        <v>160</v>
      </c>
      <c r="B5631" s="1" t="s">
        <v>186</v>
      </c>
      <c r="C5631" s="1" t="s">
        <v>188</v>
      </c>
      <c r="D5631" s="1">
        <v>5</v>
      </c>
      <c r="E5631" s="1" t="s">
        <v>80</v>
      </c>
      <c r="F5631" s="3" t="s">
        <v>54</v>
      </c>
      <c r="G5631" s="1" t="s">
        <v>68</v>
      </c>
      <c r="H5631" s="5">
        <v>0.59443999999999997</v>
      </c>
    </row>
    <row r="5632" spans="1:8">
      <c r="A5632" s="1" t="s">
        <v>160</v>
      </c>
      <c r="B5632" s="1" t="s">
        <v>186</v>
      </c>
      <c r="C5632" s="1" t="s">
        <v>188</v>
      </c>
      <c r="D5632" s="1">
        <v>5</v>
      </c>
      <c r="E5632" s="1" t="s">
        <v>80</v>
      </c>
      <c r="F5632" s="3" t="s">
        <v>55</v>
      </c>
      <c r="G5632" s="1" t="s">
        <v>68</v>
      </c>
      <c r="H5632" s="5">
        <v>0.77278000000000002</v>
      </c>
    </row>
    <row r="5633" spans="1:8">
      <c r="A5633" s="1" t="s">
        <v>160</v>
      </c>
      <c r="B5633" s="1" t="s">
        <v>186</v>
      </c>
      <c r="C5633" s="1" t="s">
        <v>188</v>
      </c>
      <c r="D5633" s="1">
        <v>5</v>
      </c>
      <c r="E5633" s="1" t="s">
        <v>80</v>
      </c>
      <c r="F5633" s="3" t="s">
        <v>56</v>
      </c>
      <c r="G5633" s="1" t="s">
        <v>68</v>
      </c>
      <c r="H5633" s="5">
        <v>1.15917</v>
      </c>
    </row>
    <row r="5634" spans="1:8">
      <c r="A5634" s="1" t="s">
        <v>160</v>
      </c>
      <c r="B5634" s="1" t="s">
        <v>186</v>
      </c>
      <c r="C5634" s="1" t="s">
        <v>188</v>
      </c>
      <c r="D5634" s="1">
        <v>5</v>
      </c>
      <c r="E5634" s="1" t="s">
        <v>80</v>
      </c>
      <c r="F5634" s="3" t="s">
        <v>57</v>
      </c>
      <c r="G5634" s="1" t="s">
        <v>68</v>
      </c>
      <c r="H5634" s="5">
        <v>0.41610999999999998</v>
      </c>
    </row>
    <row r="5635" spans="1:8">
      <c r="A5635" s="1" t="s">
        <v>160</v>
      </c>
      <c r="B5635" s="1" t="s">
        <v>186</v>
      </c>
      <c r="C5635" s="1" t="s">
        <v>188</v>
      </c>
      <c r="D5635" s="1">
        <v>5</v>
      </c>
      <c r="E5635" s="1" t="s">
        <v>80</v>
      </c>
      <c r="F5635" s="3" t="s">
        <v>58</v>
      </c>
      <c r="G5635" s="1" t="s">
        <v>68</v>
      </c>
      <c r="H5635" s="5">
        <v>0.77278000000000002</v>
      </c>
    </row>
    <row r="5636" spans="1:8">
      <c r="A5636" s="1" t="s">
        <v>160</v>
      </c>
      <c r="B5636" s="1" t="s">
        <v>186</v>
      </c>
      <c r="C5636" s="1" t="s">
        <v>188</v>
      </c>
      <c r="D5636" s="1">
        <v>5</v>
      </c>
      <c r="E5636" s="1" t="s">
        <v>80</v>
      </c>
      <c r="F5636" s="3" t="s">
        <v>135</v>
      </c>
      <c r="G5636" s="1" t="s">
        <v>68</v>
      </c>
      <c r="H5636" s="5">
        <v>0.49042000000000002</v>
      </c>
    </row>
    <row r="5637" spans="1:8">
      <c r="A5637" s="1" t="s">
        <v>160</v>
      </c>
      <c r="B5637" s="1" t="s">
        <v>186</v>
      </c>
      <c r="C5637" s="1" t="s">
        <v>188</v>
      </c>
      <c r="D5637" s="1">
        <v>5</v>
      </c>
      <c r="E5637" s="1" t="s">
        <v>80</v>
      </c>
      <c r="F5637" s="3" t="s">
        <v>59</v>
      </c>
      <c r="G5637" s="1" t="s">
        <v>68</v>
      </c>
      <c r="H5637" s="5">
        <v>1.15917</v>
      </c>
    </row>
    <row r="5638" spans="1:8">
      <c r="A5638" s="1" t="s">
        <v>160</v>
      </c>
      <c r="B5638" s="1" t="s">
        <v>186</v>
      </c>
      <c r="C5638" s="1" t="s">
        <v>188</v>
      </c>
      <c r="D5638" s="1">
        <v>5</v>
      </c>
      <c r="E5638" s="1" t="s">
        <v>80</v>
      </c>
      <c r="F5638" s="3" t="s">
        <v>60</v>
      </c>
      <c r="G5638" s="1" t="s">
        <v>68</v>
      </c>
      <c r="H5638" s="5">
        <v>1.12944</v>
      </c>
    </row>
    <row r="5639" spans="1:8">
      <c r="A5639" s="1" t="s">
        <v>160</v>
      </c>
      <c r="B5639" s="1" t="s">
        <v>186</v>
      </c>
      <c r="C5639" s="1" t="s">
        <v>188</v>
      </c>
      <c r="D5639" s="1">
        <v>5</v>
      </c>
      <c r="E5639" s="1" t="s">
        <v>80</v>
      </c>
      <c r="F5639" s="3" t="s">
        <v>61</v>
      </c>
      <c r="G5639" s="1" t="s">
        <v>67</v>
      </c>
      <c r="H5639" s="5" t="s">
        <v>69</v>
      </c>
    </row>
    <row r="5640" spans="1:8">
      <c r="A5640" s="1" t="s">
        <v>160</v>
      </c>
      <c r="B5640" s="1" t="s">
        <v>186</v>
      </c>
      <c r="C5640" s="1" t="s">
        <v>188</v>
      </c>
      <c r="D5640" s="1">
        <v>5</v>
      </c>
      <c r="E5640" s="1" t="s">
        <v>80</v>
      </c>
      <c r="F5640" s="3" t="s">
        <v>62</v>
      </c>
      <c r="G5640" s="1" t="s">
        <v>67</v>
      </c>
      <c r="H5640" s="5">
        <v>2.14</v>
      </c>
    </row>
    <row r="5641" spans="1:8">
      <c r="A5641" s="1" t="s">
        <v>160</v>
      </c>
      <c r="B5641" s="1" t="s">
        <v>186</v>
      </c>
      <c r="C5641" s="1" t="s">
        <v>188</v>
      </c>
      <c r="D5641" s="1">
        <v>5</v>
      </c>
      <c r="E5641" s="1" t="s">
        <v>80</v>
      </c>
      <c r="F5641" s="3" t="s">
        <v>63</v>
      </c>
      <c r="G5641" s="1" t="s">
        <v>67</v>
      </c>
      <c r="H5641" s="5" t="s">
        <v>69</v>
      </c>
    </row>
    <row r="5642" spans="1:8">
      <c r="A5642" s="1" t="s">
        <v>160</v>
      </c>
      <c r="B5642" s="1" t="s">
        <v>186</v>
      </c>
      <c r="C5642" s="1" t="s">
        <v>188</v>
      </c>
      <c r="D5642" s="1">
        <v>5</v>
      </c>
      <c r="E5642" s="1" t="s">
        <v>80</v>
      </c>
      <c r="F5642" s="3" t="s">
        <v>64</v>
      </c>
      <c r="G5642" s="1" t="s">
        <v>67</v>
      </c>
      <c r="H5642" s="5" t="s">
        <v>69</v>
      </c>
    </row>
    <row r="5643" spans="1:8">
      <c r="A5643" s="1" t="s">
        <v>160</v>
      </c>
      <c r="B5643" s="1" t="s">
        <v>186</v>
      </c>
      <c r="C5643" s="1" t="s">
        <v>188</v>
      </c>
      <c r="D5643" s="1">
        <v>5</v>
      </c>
      <c r="E5643" s="1" t="s">
        <v>80</v>
      </c>
      <c r="F5643" s="3" t="s">
        <v>65</v>
      </c>
      <c r="G5643" s="1" t="s">
        <v>67</v>
      </c>
      <c r="H5643" s="5">
        <v>0.56472</v>
      </c>
    </row>
    <row r="5644" spans="1:8">
      <c r="A5644" s="1" t="s">
        <v>160</v>
      </c>
      <c r="B5644" s="1" t="s">
        <v>186</v>
      </c>
      <c r="C5644" s="1" t="s">
        <v>188</v>
      </c>
      <c r="D5644" s="1">
        <v>5</v>
      </c>
      <c r="E5644" s="1" t="s">
        <v>80</v>
      </c>
      <c r="F5644" s="3" t="s">
        <v>66</v>
      </c>
      <c r="G5644" s="1" t="s">
        <v>67</v>
      </c>
      <c r="H5644" s="5">
        <v>0.78764000000000001</v>
      </c>
    </row>
    <row r="5645" spans="1:8">
      <c r="A5645" s="1" t="s">
        <v>160</v>
      </c>
      <c r="B5645" s="1" t="s">
        <v>189</v>
      </c>
      <c r="C5645" s="1" t="s">
        <v>190</v>
      </c>
      <c r="D5645" s="1">
        <v>7.4</v>
      </c>
      <c r="E5645" s="1" t="s">
        <v>87</v>
      </c>
      <c r="F5645" s="2" t="s">
        <v>11</v>
      </c>
      <c r="G5645" s="1" t="s">
        <v>67</v>
      </c>
      <c r="H5645" s="4">
        <v>5.35</v>
      </c>
    </row>
    <row r="5646" spans="1:8">
      <c r="A5646" s="1" t="s">
        <v>160</v>
      </c>
      <c r="B5646" s="1" t="s">
        <v>189</v>
      </c>
      <c r="C5646" s="1" t="s">
        <v>190</v>
      </c>
      <c r="D5646" s="1">
        <v>7.4</v>
      </c>
      <c r="E5646" s="1" t="s">
        <v>87</v>
      </c>
      <c r="F5646" s="2" t="s">
        <v>12</v>
      </c>
      <c r="G5646" s="1" t="s">
        <v>67</v>
      </c>
      <c r="H5646" s="4">
        <v>4.8150000000000004</v>
      </c>
    </row>
    <row r="5647" spans="1:8">
      <c r="A5647" s="1" t="s">
        <v>160</v>
      </c>
      <c r="B5647" s="1" t="s">
        <v>189</v>
      </c>
      <c r="C5647" s="1" t="s">
        <v>190</v>
      </c>
      <c r="D5647" s="1">
        <v>7.4</v>
      </c>
      <c r="E5647" s="1" t="s">
        <v>87</v>
      </c>
      <c r="F5647" s="2" t="s">
        <v>13</v>
      </c>
      <c r="G5647" s="1" t="s">
        <v>67</v>
      </c>
      <c r="H5647" s="4">
        <v>0.17832999999999999</v>
      </c>
    </row>
    <row r="5648" spans="1:8">
      <c r="A5648" s="1" t="s">
        <v>160</v>
      </c>
      <c r="B5648" s="1" t="s">
        <v>189</v>
      </c>
      <c r="C5648" s="1" t="s">
        <v>190</v>
      </c>
      <c r="D5648" s="1">
        <v>7.4</v>
      </c>
      <c r="E5648" s="1" t="s">
        <v>87</v>
      </c>
      <c r="F5648" s="2" t="s">
        <v>14</v>
      </c>
      <c r="G5648" s="1" t="s">
        <v>67</v>
      </c>
      <c r="H5648" s="4">
        <v>9.6300000000000008</v>
      </c>
    </row>
    <row r="5649" spans="1:8">
      <c r="A5649" s="1" t="s">
        <v>160</v>
      </c>
      <c r="B5649" s="1" t="s">
        <v>189</v>
      </c>
      <c r="C5649" s="1" t="s">
        <v>190</v>
      </c>
      <c r="D5649" s="1">
        <v>7.4</v>
      </c>
      <c r="E5649" s="1" t="s">
        <v>87</v>
      </c>
      <c r="F5649" s="2" t="s">
        <v>15</v>
      </c>
      <c r="G5649" s="1" t="s">
        <v>67</v>
      </c>
      <c r="H5649" s="4">
        <v>9.6300000000000008</v>
      </c>
    </row>
    <row r="5650" spans="1:8">
      <c r="A5650" s="1" t="s">
        <v>160</v>
      </c>
      <c r="B5650" s="1" t="s">
        <v>189</v>
      </c>
      <c r="C5650" s="1" t="s">
        <v>190</v>
      </c>
      <c r="D5650" s="1">
        <v>7.4</v>
      </c>
      <c r="E5650" s="1" t="s">
        <v>87</v>
      </c>
      <c r="F5650" s="2" t="s">
        <v>16</v>
      </c>
      <c r="G5650" s="1" t="s">
        <v>67</v>
      </c>
      <c r="H5650" s="4">
        <v>9.6300000000000008</v>
      </c>
    </row>
    <row r="5651" spans="1:8">
      <c r="A5651" s="1" t="s">
        <v>160</v>
      </c>
      <c r="B5651" s="1" t="s">
        <v>189</v>
      </c>
      <c r="C5651" s="1" t="s">
        <v>190</v>
      </c>
      <c r="D5651" s="1">
        <v>7.4</v>
      </c>
      <c r="E5651" s="1" t="s">
        <v>87</v>
      </c>
      <c r="F5651" s="2" t="s">
        <v>17</v>
      </c>
      <c r="G5651" s="1" t="s">
        <v>67</v>
      </c>
      <c r="H5651" s="4">
        <v>2.6749999999999998</v>
      </c>
    </row>
    <row r="5652" spans="1:8">
      <c r="A5652" s="1" t="s">
        <v>160</v>
      </c>
      <c r="B5652" s="1" t="s">
        <v>189</v>
      </c>
      <c r="C5652" s="1" t="s">
        <v>190</v>
      </c>
      <c r="D5652" s="1">
        <v>7.4</v>
      </c>
      <c r="E5652" s="1" t="s">
        <v>87</v>
      </c>
      <c r="F5652" s="2" t="s">
        <v>18</v>
      </c>
      <c r="G5652" s="1" t="s">
        <v>68</v>
      </c>
      <c r="H5652" s="4">
        <v>3.21</v>
      </c>
    </row>
    <row r="5653" spans="1:8">
      <c r="A5653" s="1" t="s">
        <v>160</v>
      </c>
      <c r="B5653" s="1" t="s">
        <v>189</v>
      </c>
      <c r="C5653" s="1" t="s">
        <v>190</v>
      </c>
      <c r="D5653" s="1">
        <v>7.4</v>
      </c>
      <c r="E5653" s="1" t="s">
        <v>87</v>
      </c>
      <c r="F5653" s="2" t="s">
        <v>19</v>
      </c>
      <c r="G5653" s="1" t="s">
        <v>67</v>
      </c>
      <c r="H5653" s="4">
        <v>8.9166699999999999</v>
      </c>
    </row>
    <row r="5654" spans="1:8">
      <c r="A5654" s="1" t="s">
        <v>160</v>
      </c>
      <c r="B5654" s="1" t="s">
        <v>189</v>
      </c>
      <c r="C5654" s="1" t="s">
        <v>190</v>
      </c>
      <c r="D5654" s="1">
        <v>7.4</v>
      </c>
      <c r="E5654" s="1" t="s">
        <v>87</v>
      </c>
      <c r="F5654" s="2" t="s">
        <v>20</v>
      </c>
      <c r="G5654" s="1" t="s">
        <v>67</v>
      </c>
      <c r="H5654" s="4">
        <v>29.96</v>
      </c>
    </row>
    <row r="5655" spans="1:8">
      <c r="A5655" s="1" t="s">
        <v>160</v>
      </c>
      <c r="B5655" s="1" t="s">
        <v>189</v>
      </c>
      <c r="C5655" s="1" t="s">
        <v>190</v>
      </c>
      <c r="D5655" s="1">
        <v>7.4</v>
      </c>
      <c r="E5655" s="1" t="s">
        <v>87</v>
      </c>
      <c r="F5655" s="2" t="s">
        <v>21</v>
      </c>
      <c r="G5655" s="1" t="s">
        <v>67</v>
      </c>
      <c r="H5655" s="4">
        <v>5.35</v>
      </c>
    </row>
    <row r="5656" spans="1:8">
      <c r="A5656" s="1" t="s">
        <v>160</v>
      </c>
      <c r="B5656" s="1" t="s">
        <v>189</v>
      </c>
      <c r="C5656" s="1" t="s">
        <v>190</v>
      </c>
      <c r="D5656" s="1">
        <v>7.4</v>
      </c>
      <c r="E5656" s="1" t="s">
        <v>87</v>
      </c>
      <c r="F5656" s="2" t="s">
        <v>22</v>
      </c>
      <c r="G5656" s="1" t="s">
        <v>67</v>
      </c>
      <c r="H5656" s="4">
        <v>8.56</v>
      </c>
    </row>
    <row r="5657" spans="1:8">
      <c r="A5657" s="1" t="s">
        <v>160</v>
      </c>
      <c r="B5657" s="1" t="s">
        <v>189</v>
      </c>
      <c r="C5657" s="1" t="s">
        <v>190</v>
      </c>
      <c r="D5657" s="1">
        <v>7.4</v>
      </c>
      <c r="E5657" s="1" t="s">
        <v>87</v>
      </c>
      <c r="F5657" s="2" t="s">
        <v>23</v>
      </c>
      <c r="G5657" s="1" t="s">
        <v>67</v>
      </c>
      <c r="H5657" s="4">
        <v>5.35</v>
      </c>
    </row>
    <row r="5658" spans="1:8">
      <c r="A5658" s="1" t="s">
        <v>160</v>
      </c>
      <c r="B5658" s="1" t="s">
        <v>189</v>
      </c>
      <c r="C5658" s="1" t="s">
        <v>190</v>
      </c>
      <c r="D5658" s="1">
        <v>7.4</v>
      </c>
      <c r="E5658" s="1" t="s">
        <v>87</v>
      </c>
      <c r="F5658" s="2" t="s">
        <v>24</v>
      </c>
      <c r="G5658" s="1" t="s">
        <v>67</v>
      </c>
      <c r="H5658" s="4">
        <v>2.14</v>
      </c>
    </row>
    <row r="5659" spans="1:8">
      <c r="A5659" s="1" t="s">
        <v>160</v>
      </c>
      <c r="B5659" s="1" t="s">
        <v>189</v>
      </c>
      <c r="C5659" s="1" t="s">
        <v>190</v>
      </c>
      <c r="D5659" s="1">
        <v>7.4</v>
      </c>
      <c r="E5659" s="1" t="s">
        <v>87</v>
      </c>
      <c r="F5659" s="3" t="s">
        <v>25</v>
      </c>
      <c r="G5659" s="1" t="s">
        <v>67</v>
      </c>
      <c r="H5659" s="5">
        <v>0.53500000000000003</v>
      </c>
    </row>
    <row r="5660" spans="1:8">
      <c r="A5660" s="1" t="s">
        <v>160</v>
      </c>
      <c r="B5660" s="1" t="s">
        <v>189</v>
      </c>
      <c r="C5660" s="1" t="s">
        <v>190</v>
      </c>
      <c r="D5660" s="1">
        <v>7.4</v>
      </c>
      <c r="E5660" s="1" t="s">
        <v>87</v>
      </c>
      <c r="F5660" s="3" t="s">
        <v>26</v>
      </c>
      <c r="G5660" s="1" t="s">
        <v>67</v>
      </c>
      <c r="H5660" s="5" t="s">
        <v>69</v>
      </c>
    </row>
    <row r="5661" spans="1:8">
      <c r="A5661" s="1" t="s">
        <v>160</v>
      </c>
      <c r="B5661" s="1" t="s">
        <v>189</v>
      </c>
      <c r="C5661" s="1" t="s">
        <v>190</v>
      </c>
      <c r="D5661" s="1">
        <v>7.4</v>
      </c>
      <c r="E5661" s="1" t="s">
        <v>87</v>
      </c>
      <c r="F5661" s="3" t="s">
        <v>27</v>
      </c>
      <c r="G5661" s="1" t="s">
        <v>67</v>
      </c>
      <c r="H5661" s="5" t="s">
        <v>69</v>
      </c>
    </row>
    <row r="5662" spans="1:8">
      <c r="A5662" s="1" t="s">
        <v>160</v>
      </c>
      <c r="B5662" s="1" t="s">
        <v>189</v>
      </c>
      <c r="C5662" s="1" t="s">
        <v>190</v>
      </c>
      <c r="D5662" s="1">
        <v>7.4</v>
      </c>
      <c r="E5662" s="1" t="s">
        <v>87</v>
      </c>
      <c r="F5662" s="3" t="s">
        <v>28</v>
      </c>
      <c r="G5662" s="1" t="s">
        <v>67</v>
      </c>
      <c r="H5662" s="5" t="s">
        <v>69</v>
      </c>
    </row>
    <row r="5663" spans="1:8">
      <c r="A5663" s="1" t="s">
        <v>160</v>
      </c>
      <c r="B5663" s="1" t="s">
        <v>189</v>
      </c>
      <c r="C5663" s="1" t="s">
        <v>190</v>
      </c>
      <c r="D5663" s="1">
        <v>7.4</v>
      </c>
      <c r="E5663" s="1" t="s">
        <v>87</v>
      </c>
      <c r="F5663" s="3" t="s">
        <v>29</v>
      </c>
      <c r="G5663" s="1" t="s">
        <v>67</v>
      </c>
      <c r="H5663" s="5" t="s">
        <v>69</v>
      </c>
    </row>
    <row r="5664" spans="1:8">
      <c r="A5664" s="1" t="s">
        <v>160</v>
      </c>
      <c r="B5664" s="1" t="s">
        <v>189</v>
      </c>
      <c r="C5664" s="1" t="s">
        <v>190</v>
      </c>
      <c r="D5664" s="1">
        <v>7.4</v>
      </c>
      <c r="E5664" s="1" t="s">
        <v>87</v>
      </c>
      <c r="F5664" s="3" t="s">
        <v>30</v>
      </c>
      <c r="G5664" s="1" t="s">
        <v>67</v>
      </c>
      <c r="H5664" s="5" t="s">
        <v>69</v>
      </c>
    </row>
    <row r="5665" spans="1:8">
      <c r="A5665" s="1" t="s">
        <v>160</v>
      </c>
      <c r="B5665" s="1" t="s">
        <v>189</v>
      </c>
      <c r="C5665" s="1" t="s">
        <v>190</v>
      </c>
      <c r="D5665" s="1">
        <v>7.4</v>
      </c>
      <c r="E5665" s="1" t="s">
        <v>87</v>
      </c>
      <c r="F5665" s="3" t="s">
        <v>31</v>
      </c>
      <c r="G5665" s="1" t="s">
        <v>67</v>
      </c>
      <c r="H5665" s="5">
        <v>0.26750000000000002</v>
      </c>
    </row>
    <row r="5666" spans="1:8">
      <c r="A5666" s="1" t="s">
        <v>160</v>
      </c>
      <c r="B5666" s="1" t="s">
        <v>189</v>
      </c>
      <c r="C5666" s="1" t="s">
        <v>190</v>
      </c>
      <c r="D5666" s="1">
        <v>7.4</v>
      </c>
      <c r="E5666" s="1" t="s">
        <v>87</v>
      </c>
      <c r="F5666" s="3" t="s">
        <v>32</v>
      </c>
      <c r="G5666" s="1" t="s">
        <v>67</v>
      </c>
      <c r="H5666" s="5">
        <v>25.68</v>
      </c>
    </row>
    <row r="5667" spans="1:8">
      <c r="A5667" s="1" t="s">
        <v>160</v>
      </c>
      <c r="B5667" s="1" t="s">
        <v>189</v>
      </c>
      <c r="C5667" s="1" t="s">
        <v>190</v>
      </c>
      <c r="D5667" s="1">
        <v>7.4</v>
      </c>
      <c r="E5667" s="1" t="s">
        <v>87</v>
      </c>
      <c r="F5667" s="3" t="s">
        <v>33</v>
      </c>
      <c r="G5667" s="1" t="s">
        <v>67</v>
      </c>
      <c r="H5667" s="5">
        <v>0.80249999999999999</v>
      </c>
    </row>
    <row r="5668" spans="1:8">
      <c r="A5668" s="1" t="s">
        <v>160</v>
      </c>
      <c r="B5668" s="1" t="s">
        <v>189</v>
      </c>
      <c r="C5668" s="1" t="s">
        <v>190</v>
      </c>
      <c r="D5668" s="1">
        <v>7.4</v>
      </c>
      <c r="E5668" s="1" t="s">
        <v>87</v>
      </c>
      <c r="F5668" s="3" t="s">
        <v>34</v>
      </c>
      <c r="G5668" s="1" t="s">
        <v>67</v>
      </c>
      <c r="H5668" s="5">
        <v>3.21</v>
      </c>
    </row>
    <row r="5669" spans="1:8">
      <c r="A5669" s="1" t="s">
        <v>160</v>
      </c>
      <c r="B5669" s="1" t="s">
        <v>189</v>
      </c>
      <c r="C5669" s="1" t="s">
        <v>190</v>
      </c>
      <c r="D5669" s="1">
        <v>7.4</v>
      </c>
      <c r="E5669" s="1" t="s">
        <v>87</v>
      </c>
      <c r="F5669" s="3" t="s">
        <v>35</v>
      </c>
      <c r="G5669" s="1" t="s">
        <v>67</v>
      </c>
      <c r="H5669" s="5">
        <v>2.14</v>
      </c>
    </row>
    <row r="5670" spans="1:8">
      <c r="A5670" s="1" t="s">
        <v>160</v>
      </c>
      <c r="B5670" s="1" t="s">
        <v>189</v>
      </c>
      <c r="C5670" s="1" t="s">
        <v>190</v>
      </c>
      <c r="D5670" s="1">
        <v>7.4</v>
      </c>
      <c r="E5670" s="1" t="s">
        <v>87</v>
      </c>
      <c r="F5670" s="3" t="s">
        <v>36</v>
      </c>
      <c r="G5670" s="1" t="s">
        <v>67</v>
      </c>
      <c r="H5670" s="5">
        <v>9.6300000000000008</v>
      </c>
    </row>
    <row r="5671" spans="1:8">
      <c r="A5671" s="1" t="s">
        <v>160</v>
      </c>
      <c r="B5671" s="1" t="s">
        <v>189</v>
      </c>
      <c r="C5671" s="1" t="s">
        <v>190</v>
      </c>
      <c r="D5671" s="1">
        <v>7.4</v>
      </c>
      <c r="E5671" s="1" t="s">
        <v>87</v>
      </c>
      <c r="F5671" s="3" t="s">
        <v>37</v>
      </c>
      <c r="G5671" s="1" t="s">
        <v>67</v>
      </c>
      <c r="H5671" s="5">
        <v>0.44583</v>
      </c>
    </row>
    <row r="5672" spans="1:8">
      <c r="A5672" s="1" t="s">
        <v>160</v>
      </c>
      <c r="B5672" s="1" t="s">
        <v>189</v>
      </c>
      <c r="C5672" s="1" t="s">
        <v>190</v>
      </c>
      <c r="D5672" s="1">
        <v>7.4</v>
      </c>
      <c r="E5672" s="1" t="s">
        <v>87</v>
      </c>
      <c r="F5672" s="3" t="s">
        <v>38</v>
      </c>
      <c r="G5672" s="1" t="s">
        <v>67</v>
      </c>
      <c r="H5672" s="6">
        <v>40.481670000000001</v>
      </c>
    </row>
    <row r="5673" spans="1:8">
      <c r="A5673" s="1" t="s">
        <v>160</v>
      </c>
      <c r="B5673" s="1" t="s">
        <v>189</v>
      </c>
      <c r="C5673" s="1" t="s">
        <v>190</v>
      </c>
      <c r="D5673" s="1">
        <v>7.4</v>
      </c>
      <c r="E5673" s="1" t="s">
        <v>87</v>
      </c>
      <c r="F5673" s="3" t="s">
        <v>39</v>
      </c>
      <c r="G5673" s="1" t="s">
        <v>67</v>
      </c>
      <c r="H5673" s="6">
        <v>80.963329999999999</v>
      </c>
    </row>
    <row r="5674" spans="1:8">
      <c r="A5674" s="1" t="s">
        <v>160</v>
      </c>
      <c r="B5674" s="1" t="s">
        <v>189</v>
      </c>
      <c r="C5674" s="1" t="s">
        <v>190</v>
      </c>
      <c r="D5674" s="1">
        <v>7.4</v>
      </c>
      <c r="E5674" s="1" t="s">
        <v>87</v>
      </c>
      <c r="F5674" s="3" t="s">
        <v>40</v>
      </c>
      <c r="G5674" s="1" t="s">
        <v>67</v>
      </c>
      <c r="H5674" s="5">
        <v>4.8150000000000004</v>
      </c>
    </row>
    <row r="5675" spans="1:8">
      <c r="A5675" s="1" t="s">
        <v>160</v>
      </c>
      <c r="B5675" s="1" t="s">
        <v>189</v>
      </c>
      <c r="C5675" s="1" t="s">
        <v>190</v>
      </c>
      <c r="D5675" s="1">
        <v>7.4</v>
      </c>
      <c r="E5675" s="1" t="s">
        <v>87</v>
      </c>
      <c r="F5675" s="3" t="s">
        <v>41</v>
      </c>
      <c r="G5675" s="1" t="s">
        <v>68</v>
      </c>
      <c r="H5675" s="5">
        <v>24.253329999999998</v>
      </c>
    </row>
    <row r="5676" spans="1:8">
      <c r="A5676" s="1" t="s">
        <v>160</v>
      </c>
      <c r="B5676" s="1" t="s">
        <v>189</v>
      </c>
      <c r="C5676" s="1" t="s">
        <v>190</v>
      </c>
      <c r="D5676" s="1">
        <v>7.4</v>
      </c>
      <c r="E5676" s="1" t="s">
        <v>87</v>
      </c>
      <c r="F5676" s="3" t="s">
        <v>42</v>
      </c>
      <c r="G5676" s="1" t="s">
        <v>68</v>
      </c>
      <c r="H5676" s="5">
        <v>3.21</v>
      </c>
    </row>
    <row r="5677" spans="1:8">
      <c r="A5677" s="1" t="s">
        <v>160</v>
      </c>
      <c r="B5677" s="1" t="s">
        <v>189</v>
      </c>
      <c r="C5677" s="1" t="s">
        <v>190</v>
      </c>
      <c r="D5677" s="1">
        <v>7.4</v>
      </c>
      <c r="E5677" s="1" t="s">
        <v>87</v>
      </c>
      <c r="F5677" s="3" t="s">
        <v>43</v>
      </c>
      <c r="G5677" s="1" t="s">
        <v>67</v>
      </c>
      <c r="H5677" s="5">
        <v>1.15917</v>
      </c>
    </row>
    <row r="5678" spans="1:8">
      <c r="A5678" s="1" t="s">
        <v>160</v>
      </c>
      <c r="B5678" s="1" t="s">
        <v>189</v>
      </c>
      <c r="C5678" s="1" t="s">
        <v>190</v>
      </c>
      <c r="D5678" s="1">
        <v>7.4</v>
      </c>
      <c r="E5678" s="1" t="s">
        <v>87</v>
      </c>
      <c r="F5678" s="3" t="s">
        <v>44</v>
      </c>
      <c r="G5678" s="1" t="s">
        <v>67</v>
      </c>
      <c r="H5678" s="5" t="s">
        <v>69</v>
      </c>
    </row>
    <row r="5679" spans="1:8">
      <c r="A5679" s="1" t="s">
        <v>160</v>
      </c>
      <c r="B5679" s="1" t="s">
        <v>189</v>
      </c>
      <c r="C5679" s="1" t="s">
        <v>190</v>
      </c>
      <c r="D5679" s="1">
        <v>7.4</v>
      </c>
      <c r="E5679" s="1" t="s">
        <v>87</v>
      </c>
      <c r="F5679" s="3" t="s">
        <v>45</v>
      </c>
      <c r="G5679" s="1" t="s">
        <v>68</v>
      </c>
      <c r="H5679" s="5">
        <v>6.2416700000000001</v>
      </c>
    </row>
    <row r="5680" spans="1:8">
      <c r="A5680" s="1" t="s">
        <v>160</v>
      </c>
      <c r="B5680" s="1" t="s">
        <v>189</v>
      </c>
      <c r="C5680" s="1" t="s">
        <v>190</v>
      </c>
      <c r="D5680" s="1">
        <v>7.4</v>
      </c>
      <c r="E5680" s="1" t="s">
        <v>87</v>
      </c>
      <c r="F5680" s="3" t="s">
        <v>46</v>
      </c>
      <c r="G5680" s="1" t="s">
        <v>67</v>
      </c>
      <c r="H5680" s="5">
        <v>3.21</v>
      </c>
    </row>
    <row r="5681" spans="1:8">
      <c r="A5681" s="1" t="s">
        <v>160</v>
      </c>
      <c r="B5681" s="1" t="s">
        <v>189</v>
      </c>
      <c r="C5681" s="1" t="s">
        <v>190</v>
      </c>
      <c r="D5681" s="1">
        <v>7.4</v>
      </c>
      <c r="E5681" s="1" t="s">
        <v>87</v>
      </c>
      <c r="F5681" s="3" t="s">
        <v>47</v>
      </c>
      <c r="G5681" s="1" t="s">
        <v>68</v>
      </c>
      <c r="H5681" s="5">
        <v>12.84</v>
      </c>
    </row>
    <row r="5682" spans="1:8">
      <c r="A5682" s="1" t="s">
        <v>160</v>
      </c>
      <c r="B5682" s="1" t="s">
        <v>189</v>
      </c>
      <c r="C5682" s="1" t="s">
        <v>190</v>
      </c>
      <c r="D5682" s="1">
        <v>7.4</v>
      </c>
      <c r="E5682" s="1" t="s">
        <v>87</v>
      </c>
      <c r="F5682" s="3" t="s">
        <v>48</v>
      </c>
      <c r="G5682" s="1" t="s">
        <v>68</v>
      </c>
      <c r="H5682" s="5">
        <v>4.8150000000000004</v>
      </c>
    </row>
    <row r="5683" spans="1:8">
      <c r="A5683" s="1" t="s">
        <v>160</v>
      </c>
      <c r="B5683" s="1" t="s">
        <v>189</v>
      </c>
      <c r="C5683" s="1" t="s">
        <v>190</v>
      </c>
      <c r="D5683" s="1">
        <v>7.4</v>
      </c>
      <c r="E5683" s="1" t="s">
        <v>87</v>
      </c>
      <c r="F5683" s="3" t="s">
        <v>49</v>
      </c>
      <c r="G5683" s="1" t="s">
        <v>67</v>
      </c>
      <c r="H5683" s="5">
        <v>188.32</v>
      </c>
    </row>
    <row r="5684" spans="1:8">
      <c r="A5684" s="1" t="s">
        <v>160</v>
      </c>
      <c r="B5684" s="1" t="s">
        <v>189</v>
      </c>
      <c r="C5684" s="1" t="s">
        <v>190</v>
      </c>
      <c r="D5684" s="1">
        <v>7.4</v>
      </c>
      <c r="E5684" s="1" t="s">
        <v>87</v>
      </c>
      <c r="F5684" s="3" t="s">
        <v>50</v>
      </c>
      <c r="G5684" s="1" t="s">
        <v>68</v>
      </c>
      <c r="H5684" s="5">
        <v>6.5983299999999998</v>
      </c>
    </row>
    <row r="5685" spans="1:8">
      <c r="A5685" s="1" t="s">
        <v>160</v>
      </c>
      <c r="B5685" s="1" t="s">
        <v>189</v>
      </c>
      <c r="C5685" s="1" t="s">
        <v>190</v>
      </c>
      <c r="D5685" s="1">
        <v>7.4</v>
      </c>
      <c r="E5685" s="1" t="s">
        <v>87</v>
      </c>
      <c r="F5685" s="3" t="s">
        <v>51</v>
      </c>
      <c r="G5685" s="1" t="s">
        <v>67</v>
      </c>
      <c r="H5685" s="5" t="s">
        <v>69</v>
      </c>
    </row>
    <row r="5686" spans="1:8">
      <c r="A5686" s="1" t="s">
        <v>160</v>
      </c>
      <c r="B5686" s="1" t="s">
        <v>189</v>
      </c>
      <c r="C5686" s="1" t="s">
        <v>190</v>
      </c>
      <c r="D5686" s="1">
        <v>7.4</v>
      </c>
      <c r="E5686" s="1" t="s">
        <v>87</v>
      </c>
      <c r="F5686" s="3" t="s">
        <v>52</v>
      </c>
      <c r="G5686" s="1" t="s">
        <v>68</v>
      </c>
      <c r="H5686" s="5">
        <v>4.28</v>
      </c>
    </row>
    <row r="5687" spans="1:8">
      <c r="A5687" s="1" t="s">
        <v>160</v>
      </c>
      <c r="B5687" s="1" t="s">
        <v>189</v>
      </c>
      <c r="C5687" s="1" t="s">
        <v>190</v>
      </c>
      <c r="D5687" s="1">
        <v>7.4</v>
      </c>
      <c r="E5687" s="1" t="s">
        <v>87</v>
      </c>
      <c r="F5687" s="3" t="s">
        <v>53</v>
      </c>
      <c r="G5687" s="1" t="s">
        <v>68</v>
      </c>
      <c r="H5687" s="5">
        <v>6.5983299999999998</v>
      </c>
    </row>
    <row r="5688" spans="1:8">
      <c r="A5688" s="1" t="s">
        <v>160</v>
      </c>
      <c r="B5688" s="1" t="s">
        <v>189</v>
      </c>
      <c r="C5688" s="1" t="s">
        <v>190</v>
      </c>
      <c r="D5688" s="1">
        <v>7.4</v>
      </c>
      <c r="E5688" s="1" t="s">
        <v>87</v>
      </c>
      <c r="F5688" s="3" t="s">
        <v>54</v>
      </c>
      <c r="G5688" s="1" t="s">
        <v>68</v>
      </c>
      <c r="H5688" s="5">
        <v>4.28</v>
      </c>
    </row>
    <row r="5689" spans="1:8">
      <c r="A5689" s="1" t="s">
        <v>160</v>
      </c>
      <c r="B5689" s="1" t="s">
        <v>189</v>
      </c>
      <c r="C5689" s="1" t="s">
        <v>190</v>
      </c>
      <c r="D5689" s="1">
        <v>7.4</v>
      </c>
      <c r="E5689" s="1" t="s">
        <v>87</v>
      </c>
      <c r="F5689" s="3" t="s">
        <v>55</v>
      </c>
      <c r="G5689" s="1" t="s">
        <v>68</v>
      </c>
      <c r="H5689" s="5">
        <v>4.28</v>
      </c>
    </row>
    <row r="5690" spans="1:8">
      <c r="A5690" s="1" t="s">
        <v>160</v>
      </c>
      <c r="B5690" s="1" t="s">
        <v>189</v>
      </c>
      <c r="C5690" s="1" t="s">
        <v>190</v>
      </c>
      <c r="D5690" s="1">
        <v>7.4</v>
      </c>
      <c r="E5690" s="1" t="s">
        <v>87</v>
      </c>
      <c r="F5690" s="3" t="s">
        <v>56</v>
      </c>
      <c r="G5690" s="1" t="s">
        <v>68</v>
      </c>
      <c r="H5690" s="5">
        <v>3.3883299999999998</v>
      </c>
    </row>
    <row r="5691" spans="1:8">
      <c r="A5691" s="1" t="s">
        <v>160</v>
      </c>
      <c r="B5691" s="1" t="s">
        <v>189</v>
      </c>
      <c r="C5691" s="1" t="s">
        <v>190</v>
      </c>
      <c r="D5691" s="1">
        <v>7.4</v>
      </c>
      <c r="E5691" s="1" t="s">
        <v>87</v>
      </c>
      <c r="F5691" s="3" t="s">
        <v>57</v>
      </c>
      <c r="G5691" s="1" t="s">
        <v>68</v>
      </c>
      <c r="H5691" s="5" t="s">
        <v>69</v>
      </c>
    </row>
    <row r="5692" spans="1:8">
      <c r="A5692" s="1" t="s">
        <v>160</v>
      </c>
      <c r="B5692" s="1" t="s">
        <v>189</v>
      </c>
      <c r="C5692" s="1" t="s">
        <v>190</v>
      </c>
      <c r="D5692" s="1">
        <v>7.4</v>
      </c>
      <c r="E5692" s="1" t="s">
        <v>87</v>
      </c>
      <c r="F5692" s="3" t="s">
        <v>58</v>
      </c>
      <c r="G5692" s="1" t="s">
        <v>68</v>
      </c>
      <c r="H5692" s="5">
        <v>2.5858300000000001</v>
      </c>
    </row>
    <row r="5693" spans="1:8">
      <c r="A5693" s="1" t="s">
        <v>160</v>
      </c>
      <c r="B5693" s="1" t="s">
        <v>189</v>
      </c>
      <c r="C5693" s="1" t="s">
        <v>190</v>
      </c>
      <c r="D5693" s="1">
        <v>7.4</v>
      </c>
      <c r="E5693" s="1" t="s">
        <v>87</v>
      </c>
      <c r="F5693" s="3" t="s">
        <v>135</v>
      </c>
      <c r="G5693" s="1" t="s">
        <v>68</v>
      </c>
      <c r="H5693" s="5">
        <v>1.605</v>
      </c>
    </row>
    <row r="5694" spans="1:8">
      <c r="A5694" s="1" t="s">
        <v>160</v>
      </c>
      <c r="B5694" s="1" t="s">
        <v>189</v>
      </c>
      <c r="C5694" s="1" t="s">
        <v>190</v>
      </c>
      <c r="D5694" s="1">
        <v>7.4</v>
      </c>
      <c r="E5694" s="1" t="s">
        <v>87</v>
      </c>
      <c r="F5694" s="3" t="s">
        <v>59</v>
      </c>
      <c r="G5694" s="1" t="s">
        <v>68</v>
      </c>
      <c r="H5694" s="5">
        <v>2.14</v>
      </c>
    </row>
    <row r="5695" spans="1:8">
      <c r="A5695" s="1" t="s">
        <v>160</v>
      </c>
      <c r="B5695" s="1" t="s">
        <v>189</v>
      </c>
      <c r="C5695" s="1" t="s">
        <v>190</v>
      </c>
      <c r="D5695" s="1">
        <v>7.4</v>
      </c>
      <c r="E5695" s="1" t="s">
        <v>87</v>
      </c>
      <c r="F5695" s="3" t="s">
        <v>60</v>
      </c>
      <c r="G5695" s="1" t="s">
        <v>68</v>
      </c>
      <c r="H5695" s="5" t="s">
        <v>69</v>
      </c>
    </row>
    <row r="5696" spans="1:8">
      <c r="A5696" s="1" t="s">
        <v>160</v>
      </c>
      <c r="B5696" s="1" t="s">
        <v>189</v>
      </c>
      <c r="C5696" s="1" t="s">
        <v>190</v>
      </c>
      <c r="D5696" s="1">
        <v>7.4</v>
      </c>
      <c r="E5696" s="1" t="s">
        <v>87</v>
      </c>
      <c r="F5696" s="3" t="s">
        <v>61</v>
      </c>
      <c r="G5696" s="1" t="s">
        <v>67</v>
      </c>
      <c r="H5696" s="5" t="s">
        <v>69</v>
      </c>
    </row>
    <row r="5697" spans="1:8">
      <c r="A5697" s="1" t="s">
        <v>160</v>
      </c>
      <c r="B5697" s="1" t="s">
        <v>189</v>
      </c>
      <c r="C5697" s="1" t="s">
        <v>190</v>
      </c>
      <c r="D5697" s="1">
        <v>7.4</v>
      </c>
      <c r="E5697" s="1" t="s">
        <v>87</v>
      </c>
      <c r="F5697" s="3" t="s">
        <v>62</v>
      </c>
      <c r="G5697" s="1" t="s">
        <v>67</v>
      </c>
      <c r="H5697" s="5">
        <v>4.8150000000000004</v>
      </c>
    </row>
    <row r="5698" spans="1:8">
      <c r="A5698" s="1" t="s">
        <v>160</v>
      </c>
      <c r="B5698" s="1" t="s">
        <v>189</v>
      </c>
      <c r="C5698" s="1" t="s">
        <v>190</v>
      </c>
      <c r="D5698" s="1">
        <v>7.4</v>
      </c>
      <c r="E5698" s="1" t="s">
        <v>87</v>
      </c>
      <c r="F5698" s="3" t="s">
        <v>63</v>
      </c>
      <c r="G5698" s="1" t="s">
        <v>67</v>
      </c>
      <c r="H5698" s="5" t="s">
        <v>69</v>
      </c>
    </row>
    <row r="5699" spans="1:8">
      <c r="A5699" s="1" t="s">
        <v>160</v>
      </c>
      <c r="B5699" s="1" t="s">
        <v>189</v>
      </c>
      <c r="C5699" s="1" t="s">
        <v>190</v>
      </c>
      <c r="D5699" s="1">
        <v>7.4</v>
      </c>
      <c r="E5699" s="1" t="s">
        <v>87</v>
      </c>
      <c r="F5699" s="3" t="s">
        <v>64</v>
      </c>
      <c r="G5699" s="1" t="s">
        <v>67</v>
      </c>
      <c r="H5699" s="5" t="s">
        <v>69</v>
      </c>
    </row>
    <row r="5700" spans="1:8">
      <c r="A5700" s="1" t="s">
        <v>160</v>
      </c>
      <c r="B5700" s="1" t="s">
        <v>189</v>
      </c>
      <c r="C5700" s="1" t="s">
        <v>190</v>
      </c>
      <c r="D5700" s="1">
        <v>7.4</v>
      </c>
      <c r="E5700" s="1" t="s">
        <v>87</v>
      </c>
      <c r="F5700" s="3" t="s">
        <v>65</v>
      </c>
      <c r="G5700" s="1" t="s">
        <v>67</v>
      </c>
      <c r="H5700" s="5">
        <v>1.2037500000000001</v>
      </c>
    </row>
    <row r="5701" spans="1:8">
      <c r="A5701" s="1" t="s">
        <v>160</v>
      </c>
      <c r="B5701" s="1" t="s">
        <v>189</v>
      </c>
      <c r="C5701" s="1" t="s">
        <v>190</v>
      </c>
      <c r="D5701" s="1">
        <v>7.4</v>
      </c>
      <c r="E5701" s="1" t="s">
        <v>87</v>
      </c>
      <c r="F5701" s="3" t="s">
        <v>66</v>
      </c>
      <c r="G5701" s="1" t="s">
        <v>67</v>
      </c>
      <c r="H5701" s="5">
        <v>2.14</v>
      </c>
    </row>
    <row r="5702" spans="1:8">
      <c r="A5702" s="1" t="s">
        <v>160</v>
      </c>
      <c r="B5702" s="1" t="s">
        <v>189</v>
      </c>
      <c r="C5702" s="1" t="s">
        <v>191</v>
      </c>
      <c r="D5702" s="1">
        <v>5</v>
      </c>
      <c r="E5702" s="1" t="s">
        <v>80</v>
      </c>
      <c r="F5702" s="2" t="s">
        <v>11</v>
      </c>
      <c r="G5702" s="1" t="s">
        <v>67</v>
      </c>
      <c r="H5702" s="4">
        <v>8.56</v>
      </c>
    </row>
    <row r="5703" spans="1:8">
      <c r="A5703" s="1" t="s">
        <v>160</v>
      </c>
      <c r="B5703" s="1" t="s">
        <v>189</v>
      </c>
      <c r="C5703" s="1" t="s">
        <v>191</v>
      </c>
      <c r="D5703" s="1">
        <v>5</v>
      </c>
      <c r="E5703" s="1" t="s">
        <v>80</v>
      </c>
      <c r="F5703" s="2" t="s">
        <v>12</v>
      </c>
      <c r="G5703" s="1" t="s">
        <v>67</v>
      </c>
      <c r="H5703" s="4">
        <v>4.4583300000000001</v>
      </c>
    </row>
    <row r="5704" spans="1:8">
      <c r="A5704" s="1" t="s">
        <v>160</v>
      </c>
      <c r="B5704" s="1" t="s">
        <v>189</v>
      </c>
      <c r="C5704" s="1" t="s">
        <v>191</v>
      </c>
      <c r="D5704" s="1">
        <v>5</v>
      </c>
      <c r="E5704" s="1" t="s">
        <v>80</v>
      </c>
      <c r="F5704" s="2" t="s">
        <v>13</v>
      </c>
      <c r="G5704" s="1" t="s">
        <v>67</v>
      </c>
      <c r="H5704" s="4">
        <v>0.62417</v>
      </c>
    </row>
    <row r="5705" spans="1:8">
      <c r="A5705" s="1" t="s">
        <v>160</v>
      </c>
      <c r="B5705" s="1" t="s">
        <v>189</v>
      </c>
      <c r="C5705" s="1" t="s">
        <v>191</v>
      </c>
      <c r="D5705" s="1">
        <v>5</v>
      </c>
      <c r="E5705" s="1" t="s">
        <v>80</v>
      </c>
      <c r="F5705" s="2" t="s">
        <v>14</v>
      </c>
      <c r="G5705" s="1" t="s">
        <v>67</v>
      </c>
      <c r="H5705" s="4">
        <v>9.6300000000000008</v>
      </c>
    </row>
    <row r="5706" spans="1:8">
      <c r="A5706" s="1" t="s">
        <v>160</v>
      </c>
      <c r="B5706" s="1" t="s">
        <v>189</v>
      </c>
      <c r="C5706" s="1" t="s">
        <v>191</v>
      </c>
      <c r="D5706" s="1">
        <v>5</v>
      </c>
      <c r="E5706" s="1" t="s">
        <v>80</v>
      </c>
      <c r="F5706" s="2" t="s">
        <v>15</v>
      </c>
      <c r="G5706" s="1" t="s">
        <v>67</v>
      </c>
      <c r="H5706" s="4">
        <v>9.6300000000000008</v>
      </c>
    </row>
    <row r="5707" spans="1:8">
      <c r="A5707" s="1" t="s">
        <v>160</v>
      </c>
      <c r="B5707" s="1" t="s">
        <v>189</v>
      </c>
      <c r="C5707" s="1" t="s">
        <v>191</v>
      </c>
      <c r="D5707" s="1">
        <v>5</v>
      </c>
      <c r="E5707" s="1" t="s">
        <v>80</v>
      </c>
      <c r="F5707" s="2" t="s">
        <v>16</v>
      </c>
      <c r="G5707" s="1" t="s">
        <v>67</v>
      </c>
      <c r="H5707" s="4">
        <v>9.6300000000000008</v>
      </c>
    </row>
    <row r="5708" spans="1:8">
      <c r="A5708" s="1" t="s">
        <v>160</v>
      </c>
      <c r="B5708" s="1" t="s">
        <v>189</v>
      </c>
      <c r="C5708" s="1" t="s">
        <v>191</v>
      </c>
      <c r="D5708" s="1">
        <v>5</v>
      </c>
      <c r="E5708" s="1" t="s">
        <v>80</v>
      </c>
      <c r="F5708" s="2" t="s">
        <v>17</v>
      </c>
      <c r="G5708" s="1" t="s">
        <v>67</v>
      </c>
      <c r="H5708" s="4">
        <v>4.8150000000000004</v>
      </c>
    </row>
    <row r="5709" spans="1:8">
      <c r="A5709" s="1" t="s">
        <v>160</v>
      </c>
      <c r="B5709" s="1" t="s">
        <v>189</v>
      </c>
      <c r="C5709" s="1" t="s">
        <v>191</v>
      </c>
      <c r="D5709" s="1">
        <v>5</v>
      </c>
      <c r="E5709" s="1" t="s">
        <v>80</v>
      </c>
      <c r="F5709" s="2" t="s">
        <v>18</v>
      </c>
      <c r="G5709" s="1" t="s">
        <v>68</v>
      </c>
      <c r="H5709" s="4">
        <v>4.8150000000000004</v>
      </c>
    </row>
    <row r="5710" spans="1:8">
      <c r="A5710" s="1" t="s">
        <v>160</v>
      </c>
      <c r="B5710" s="1" t="s">
        <v>189</v>
      </c>
      <c r="C5710" s="1" t="s">
        <v>191</v>
      </c>
      <c r="D5710" s="1">
        <v>5</v>
      </c>
      <c r="E5710" s="1" t="s">
        <v>80</v>
      </c>
      <c r="F5710" s="2" t="s">
        <v>19</v>
      </c>
      <c r="G5710" s="1" t="s">
        <v>67</v>
      </c>
      <c r="H5710" s="4">
        <v>4.28</v>
      </c>
    </row>
    <row r="5711" spans="1:8">
      <c r="A5711" s="1" t="s">
        <v>160</v>
      </c>
      <c r="B5711" s="1" t="s">
        <v>189</v>
      </c>
      <c r="C5711" s="1" t="s">
        <v>191</v>
      </c>
      <c r="D5711" s="1">
        <v>5</v>
      </c>
      <c r="E5711" s="1" t="s">
        <v>80</v>
      </c>
      <c r="F5711" s="2" t="s">
        <v>20</v>
      </c>
      <c r="G5711" s="1" t="s">
        <v>67</v>
      </c>
      <c r="H5711" s="4">
        <v>7.49</v>
      </c>
    </row>
    <row r="5712" spans="1:8">
      <c r="A5712" s="1" t="s">
        <v>160</v>
      </c>
      <c r="B5712" s="1" t="s">
        <v>189</v>
      </c>
      <c r="C5712" s="1" t="s">
        <v>191</v>
      </c>
      <c r="D5712" s="1">
        <v>5</v>
      </c>
      <c r="E5712" s="1" t="s">
        <v>80</v>
      </c>
      <c r="F5712" s="2" t="s">
        <v>21</v>
      </c>
      <c r="G5712" s="1" t="s">
        <v>67</v>
      </c>
      <c r="H5712" s="4">
        <v>4.4583300000000001</v>
      </c>
    </row>
    <row r="5713" spans="1:8">
      <c r="A5713" s="1" t="s">
        <v>160</v>
      </c>
      <c r="B5713" s="1" t="s">
        <v>189</v>
      </c>
      <c r="C5713" s="1" t="s">
        <v>191</v>
      </c>
      <c r="D5713" s="1">
        <v>5</v>
      </c>
      <c r="E5713" s="1" t="s">
        <v>80</v>
      </c>
      <c r="F5713" s="2" t="s">
        <v>22</v>
      </c>
      <c r="G5713" s="1" t="s">
        <v>67</v>
      </c>
      <c r="H5713" s="4">
        <v>4.4583300000000001</v>
      </c>
    </row>
    <row r="5714" spans="1:8">
      <c r="A5714" s="1" t="s">
        <v>160</v>
      </c>
      <c r="B5714" s="1" t="s">
        <v>189</v>
      </c>
      <c r="C5714" s="1" t="s">
        <v>191</v>
      </c>
      <c r="D5714" s="1">
        <v>5</v>
      </c>
      <c r="E5714" s="1" t="s">
        <v>80</v>
      </c>
      <c r="F5714" s="2" t="s">
        <v>23</v>
      </c>
      <c r="G5714" s="1" t="s">
        <v>67</v>
      </c>
      <c r="H5714" s="4">
        <v>4.4583300000000001</v>
      </c>
    </row>
    <row r="5715" spans="1:8">
      <c r="A5715" s="1" t="s">
        <v>160</v>
      </c>
      <c r="B5715" s="1" t="s">
        <v>189</v>
      </c>
      <c r="C5715" s="1" t="s">
        <v>191</v>
      </c>
      <c r="D5715" s="1">
        <v>5</v>
      </c>
      <c r="E5715" s="1" t="s">
        <v>80</v>
      </c>
      <c r="F5715" s="2" t="s">
        <v>24</v>
      </c>
      <c r="G5715" s="1" t="s">
        <v>67</v>
      </c>
      <c r="H5715" s="4">
        <v>2.14</v>
      </c>
    </row>
    <row r="5716" spans="1:8">
      <c r="A5716" s="1" t="s">
        <v>160</v>
      </c>
      <c r="B5716" s="1" t="s">
        <v>189</v>
      </c>
      <c r="C5716" s="1" t="s">
        <v>191</v>
      </c>
      <c r="D5716" s="1">
        <v>5</v>
      </c>
      <c r="E5716" s="1" t="s">
        <v>80</v>
      </c>
      <c r="F5716" s="3" t="s">
        <v>25</v>
      </c>
      <c r="G5716" s="1" t="s">
        <v>67</v>
      </c>
      <c r="H5716" s="5">
        <v>4.4583300000000001</v>
      </c>
    </row>
    <row r="5717" spans="1:8">
      <c r="A5717" s="1" t="s">
        <v>160</v>
      </c>
      <c r="B5717" s="1" t="s">
        <v>189</v>
      </c>
      <c r="C5717" s="1" t="s">
        <v>191</v>
      </c>
      <c r="D5717" s="1">
        <v>5</v>
      </c>
      <c r="E5717" s="1" t="s">
        <v>80</v>
      </c>
      <c r="F5717" s="3" t="s">
        <v>26</v>
      </c>
      <c r="G5717" s="1" t="s">
        <v>67</v>
      </c>
      <c r="H5717" s="5" t="s">
        <v>69</v>
      </c>
    </row>
    <row r="5718" spans="1:8">
      <c r="A5718" s="1" t="s">
        <v>160</v>
      </c>
      <c r="B5718" s="1" t="s">
        <v>189</v>
      </c>
      <c r="C5718" s="1" t="s">
        <v>191</v>
      </c>
      <c r="D5718" s="1">
        <v>5</v>
      </c>
      <c r="E5718" s="1" t="s">
        <v>80</v>
      </c>
      <c r="F5718" s="3" t="s">
        <v>27</v>
      </c>
      <c r="G5718" s="1" t="s">
        <v>67</v>
      </c>
      <c r="H5718" s="5" t="s">
        <v>69</v>
      </c>
    </row>
    <row r="5719" spans="1:8">
      <c r="A5719" s="1" t="s">
        <v>160</v>
      </c>
      <c r="B5719" s="1" t="s">
        <v>189</v>
      </c>
      <c r="C5719" s="1" t="s">
        <v>191</v>
      </c>
      <c r="D5719" s="1">
        <v>5</v>
      </c>
      <c r="E5719" s="1" t="s">
        <v>80</v>
      </c>
      <c r="F5719" s="3" t="s">
        <v>28</v>
      </c>
      <c r="G5719" s="1" t="s">
        <v>67</v>
      </c>
      <c r="H5719" s="5" t="s">
        <v>69</v>
      </c>
    </row>
    <row r="5720" spans="1:8">
      <c r="A5720" s="1" t="s">
        <v>160</v>
      </c>
      <c r="B5720" s="1" t="s">
        <v>189</v>
      </c>
      <c r="C5720" s="1" t="s">
        <v>191</v>
      </c>
      <c r="D5720" s="1">
        <v>5</v>
      </c>
      <c r="E5720" s="1" t="s">
        <v>80</v>
      </c>
      <c r="F5720" s="3" t="s">
        <v>29</v>
      </c>
      <c r="G5720" s="1" t="s">
        <v>67</v>
      </c>
      <c r="H5720" s="5" t="s">
        <v>69</v>
      </c>
    </row>
    <row r="5721" spans="1:8">
      <c r="A5721" s="1" t="s">
        <v>160</v>
      </c>
      <c r="B5721" s="1" t="s">
        <v>189</v>
      </c>
      <c r="C5721" s="1" t="s">
        <v>191</v>
      </c>
      <c r="D5721" s="1">
        <v>5</v>
      </c>
      <c r="E5721" s="1" t="s">
        <v>80</v>
      </c>
      <c r="F5721" s="3" t="s">
        <v>30</v>
      </c>
      <c r="G5721" s="1" t="s">
        <v>67</v>
      </c>
      <c r="H5721" s="5" t="s">
        <v>69</v>
      </c>
    </row>
    <row r="5722" spans="1:8">
      <c r="A5722" s="1" t="s">
        <v>160</v>
      </c>
      <c r="B5722" s="1" t="s">
        <v>189</v>
      </c>
      <c r="C5722" s="1" t="s">
        <v>191</v>
      </c>
      <c r="D5722" s="1">
        <v>5</v>
      </c>
      <c r="E5722" s="1" t="s">
        <v>80</v>
      </c>
      <c r="F5722" s="3" t="s">
        <v>31</v>
      </c>
      <c r="G5722" s="1" t="s">
        <v>67</v>
      </c>
      <c r="H5722" s="5" t="s">
        <v>69</v>
      </c>
    </row>
    <row r="5723" spans="1:8">
      <c r="A5723" s="1" t="s">
        <v>160</v>
      </c>
      <c r="B5723" s="1" t="s">
        <v>189</v>
      </c>
      <c r="C5723" s="1" t="s">
        <v>191</v>
      </c>
      <c r="D5723" s="1">
        <v>5</v>
      </c>
      <c r="E5723" s="1" t="s">
        <v>80</v>
      </c>
      <c r="F5723" s="3" t="s">
        <v>32</v>
      </c>
      <c r="G5723" s="1" t="s">
        <v>67</v>
      </c>
      <c r="H5723" s="5" t="s">
        <v>69</v>
      </c>
    </row>
    <row r="5724" spans="1:8">
      <c r="A5724" s="1" t="s">
        <v>160</v>
      </c>
      <c r="B5724" s="1" t="s">
        <v>189</v>
      </c>
      <c r="C5724" s="1" t="s">
        <v>191</v>
      </c>
      <c r="D5724" s="1">
        <v>5</v>
      </c>
      <c r="E5724" s="1" t="s">
        <v>80</v>
      </c>
      <c r="F5724" s="3" t="s">
        <v>33</v>
      </c>
      <c r="G5724" s="1" t="s">
        <v>67</v>
      </c>
      <c r="H5724" s="5" t="s">
        <v>69</v>
      </c>
    </row>
    <row r="5725" spans="1:8">
      <c r="A5725" s="1" t="s">
        <v>160</v>
      </c>
      <c r="B5725" s="1" t="s">
        <v>189</v>
      </c>
      <c r="C5725" s="1" t="s">
        <v>191</v>
      </c>
      <c r="D5725" s="1">
        <v>5</v>
      </c>
      <c r="E5725" s="1" t="s">
        <v>80</v>
      </c>
      <c r="F5725" s="3" t="s">
        <v>34</v>
      </c>
      <c r="G5725" s="1" t="s">
        <v>67</v>
      </c>
      <c r="H5725" s="5" t="s">
        <v>69</v>
      </c>
    </row>
    <row r="5726" spans="1:8">
      <c r="A5726" s="1" t="s">
        <v>160</v>
      </c>
      <c r="B5726" s="1" t="s">
        <v>189</v>
      </c>
      <c r="C5726" s="1" t="s">
        <v>191</v>
      </c>
      <c r="D5726" s="1">
        <v>5</v>
      </c>
      <c r="E5726" s="1" t="s">
        <v>80</v>
      </c>
      <c r="F5726" s="3" t="s">
        <v>35</v>
      </c>
      <c r="G5726" s="1" t="s">
        <v>67</v>
      </c>
      <c r="H5726" s="5">
        <v>2.14</v>
      </c>
    </row>
    <row r="5727" spans="1:8">
      <c r="A5727" s="1" t="s">
        <v>160</v>
      </c>
      <c r="B5727" s="1" t="s">
        <v>189</v>
      </c>
      <c r="C5727" s="1" t="s">
        <v>191</v>
      </c>
      <c r="D5727" s="1">
        <v>5</v>
      </c>
      <c r="E5727" s="1" t="s">
        <v>80</v>
      </c>
      <c r="F5727" s="3" t="s">
        <v>36</v>
      </c>
      <c r="G5727" s="1" t="s">
        <v>67</v>
      </c>
      <c r="H5727" s="5">
        <v>3.21</v>
      </c>
    </row>
    <row r="5728" spans="1:8">
      <c r="A5728" s="1" t="s">
        <v>160</v>
      </c>
      <c r="B5728" s="1" t="s">
        <v>189</v>
      </c>
      <c r="C5728" s="1" t="s">
        <v>191</v>
      </c>
      <c r="D5728" s="1">
        <v>5</v>
      </c>
      <c r="E5728" s="1" t="s">
        <v>80</v>
      </c>
      <c r="F5728" s="3" t="s">
        <v>37</v>
      </c>
      <c r="G5728" s="1" t="s">
        <v>67</v>
      </c>
      <c r="H5728" s="5">
        <v>0.43691999999999998</v>
      </c>
    </row>
    <row r="5729" spans="1:8">
      <c r="A5729" s="1" t="s">
        <v>160</v>
      </c>
      <c r="B5729" s="1" t="s">
        <v>189</v>
      </c>
      <c r="C5729" s="1" t="s">
        <v>191</v>
      </c>
      <c r="D5729" s="1">
        <v>5</v>
      </c>
      <c r="E5729" s="1" t="s">
        <v>80</v>
      </c>
      <c r="F5729" s="3" t="s">
        <v>38</v>
      </c>
      <c r="G5729" s="1" t="s">
        <v>67</v>
      </c>
      <c r="H5729" s="6">
        <v>8.56</v>
      </c>
    </row>
    <row r="5730" spans="1:8">
      <c r="A5730" s="1" t="s">
        <v>160</v>
      </c>
      <c r="B5730" s="1" t="s">
        <v>189</v>
      </c>
      <c r="C5730" s="1" t="s">
        <v>191</v>
      </c>
      <c r="D5730" s="1">
        <v>5</v>
      </c>
      <c r="E5730" s="1" t="s">
        <v>80</v>
      </c>
      <c r="F5730" s="3" t="s">
        <v>39</v>
      </c>
      <c r="G5730" s="1" t="s">
        <v>67</v>
      </c>
      <c r="H5730" s="6">
        <v>10.7</v>
      </c>
    </row>
    <row r="5731" spans="1:8">
      <c r="A5731" s="1" t="s">
        <v>160</v>
      </c>
      <c r="B5731" s="1" t="s">
        <v>189</v>
      </c>
      <c r="C5731" s="1" t="s">
        <v>191</v>
      </c>
      <c r="D5731" s="1">
        <v>5</v>
      </c>
      <c r="E5731" s="1" t="s">
        <v>80</v>
      </c>
      <c r="F5731" s="3" t="s">
        <v>40</v>
      </c>
      <c r="G5731" s="1" t="s">
        <v>67</v>
      </c>
      <c r="H5731" s="5">
        <v>6.42</v>
      </c>
    </row>
    <row r="5732" spans="1:8">
      <c r="A5732" s="1" t="s">
        <v>160</v>
      </c>
      <c r="B5732" s="1" t="s">
        <v>189</v>
      </c>
      <c r="C5732" s="1" t="s">
        <v>191</v>
      </c>
      <c r="D5732" s="1">
        <v>5</v>
      </c>
      <c r="E5732" s="1" t="s">
        <v>80</v>
      </c>
      <c r="F5732" s="3" t="s">
        <v>41</v>
      </c>
      <c r="G5732" s="1" t="s">
        <v>68</v>
      </c>
      <c r="H5732" s="5">
        <v>25.68</v>
      </c>
    </row>
    <row r="5733" spans="1:8">
      <c r="A5733" s="1" t="s">
        <v>160</v>
      </c>
      <c r="B5733" s="1" t="s">
        <v>189</v>
      </c>
      <c r="C5733" s="1" t="s">
        <v>191</v>
      </c>
      <c r="D5733" s="1">
        <v>5</v>
      </c>
      <c r="E5733" s="1" t="s">
        <v>80</v>
      </c>
      <c r="F5733" s="3" t="s">
        <v>42</v>
      </c>
      <c r="G5733" s="1" t="s">
        <v>68</v>
      </c>
      <c r="H5733" s="5" t="s">
        <v>69</v>
      </c>
    </row>
    <row r="5734" spans="1:8">
      <c r="A5734" s="1" t="s">
        <v>160</v>
      </c>
      <c r="B5734" s="1" t="s">
        <v>189</v>
      </c>
      <c r="C5734" s="1" t="s">
        <v>191</v>
      </c>
      <c r="D5734" s="1">
        <v>5</v>
      </c>
      <c r="E5734" s="1" t="s">
        <v>80</v>
      </c>
      <c r="F5734" s="3" t="s">
        <v>43</v>
      </c>
      <c r="G5734" s="1" t="s">
        <v>67</v>
      </c>
      <c r="H5734" s="5">
        <v>0.57957999999999998</v>
      </c>
    </row>
    <row r="5735" spans="1:8">
      <c r="A5735" s="1" t="s">
        <v>160</v>
      </c>
      <c r="B5735" s="1" t="s">
        <v>189</v>
      </c>
      <c r="C5735" s="1" t="s">
        <v>191</v>
      </c>
      <c r="D5735" s="1">
        <v>5</v>
      </c>
      <c r="E5735" s="1" t="s">
        <v>80</v>
      </c>
      <c r="F5735" s="3" t="s">
        <v>44</v>
      </c>
      <c r="G5735" s="1" t="s">
        <v>67</v>
      </c>
      <c r="H5735" s="5" t="s">
        <v>69</v>
      </c>
    </row>
    <row r="5736" spans="1:8">
      <c r="A5736" s="1" t="s">
        <v>160</v>
      </c>
      <c r="B5736" s="1" t="s">
        <v>189</v>
      </c>
      <c r="C5736" s="1" t="s">
        <v>191</v>
      </c>
      <c r="D5736" s="1">
        <v>5</v>
      </c>
      <c r="E5736" s="1" t="s">
        <v>80</v>
      </c>
      <c r="F5736" s="3" t="s">
        <v>45</v>
      </c>
      <c r="G5736" s="1" t="s">
        <v>68</v>
      </c>
      <c r="H5736" s="5">
        <v>6.42</v>
      </c>
    </row>
    <row r="5737" spans="1:8">
      <c r="A5737" s="1" t="s">
        <v>160</v>
      </c>
      <c r="B5737" s="1" t="s">
        <v>189</v>
      </c>
      <c r="C5737" s="1" t="s">
        <v>191</v>
      </c>
      <c r="D5737" s="1">
        <v>5</v>
      </c>
      <c r="E5737" s="1" t="s">
        <v>80</v>
      </c>
      <c r="F5737" s="3" t="s">
        <v>46</v>
      </c>
      <c r="G5737" s="1" t="s">
        <v>67</v>
      </c>
      <c r="H5737" s="5">
        <v>6.42</v>
      </c>
    </row>
    <row r="5738" spans="1:8">
      <c r="A5738" s="1" t="s">
        <v>160</v>
      </c>
      <c r="B5738" s="1" t="s">
        <v>189</v>
      </c>
      <c r="C5738" s="1" t="s">
        <v>191</v>
      </c>
      <c r="D5738" s="1">
        <v>5</v>
      </c>
      <c r="E5738" s="1" t="s">
        <v>80</v>
      </c>
      <c r="F5738" s="3" t="s">
        <v>47</v>
      </c>
      <c r="G5738" s="1" t="s">
        <v>68</v>
      </c>
      <c r="H5738" s="5">
        <v>12.126670000000001</v>
      </c>
    </row>
    <row r="5739" spans="1:8">
      <c r="A5739" s="1" t="s">
        <v>160</v>
      </c>
      <c r="B5739" s="1" t="s">
        <v>189</v>
      </c>
      <c r="C5739" s="1" t="s">
        <v>191</v>
      </c>
      <c r="D5739" s="1">
        <v>5</v>
      </c>
      <c r="E5739" s="1" t="s">
        <v>80</v>
      </c>
      <c r="F5739" s="3" t="s">
        <v>48</v>
      </c>
      <c r="G5739" s="1" t="s">
        <v>68</v>
      </c>
      <c r="H5739" s="5">
        <v>4.6366699999999996</v>
      </c>
    </row>
    <row r="5740" spans="1:8">
      <c r="A5740" s="1" t="s">
        <v>160</v>
      </c>
      <c r="B5740" s="1" t="s">
        <v>189</v>
      </c>
      <c r="C5740" s="1" t="s">
        <v>191</v>
      </c>
      <c r="D5740" s="1">
        <v>5</v>
      </c>
      <c r="E5740" s="1" t="s">
        <v>80</v>
      </c>
      <c r="F5740" s="3" t="s">
        <v>49</v>
      </c>
      <c r="G5740" s="1" t="s">
        <v>67</v>
      </c>
      <c r="H5740" s="5">
        <v>12.48333</v>
      </c>
    </row>
    <row r="5741" spans="1:8">
      <c r="A5741" s="1" t="s">
        <v>160</v>
      </c>
      <c r="B5741" s="1" t="s">
        <v>189</v>
      </c>
      <c r="C5741" s="1" t="s">
        <v>191</v>
      </c>
      <c r="D5741" s="1">
        <v>5</v>
      </c>
      <c r="E5741" s="1" t="s">
        <v>80</v>
      </c>
      <c r="F5741" s="3" t="s">
        <v>50</v>
      </c>
      <c r="G5741" s="1" t="s">
        <v>68</v>
      </c>
      <c r="H5741" s="5">
        <v>2.14</v>
      </c>
    </row>
    <row r="5742" spans="1:8">
      <c r="A5742" s="1" t="s">
        <v>160</v>
      </c>
      <c r="B5742" s="1" t="s">
        <v>189</v>
      </c>
      <c r="C5742" s="1" t="s">
        <v>191</v>
      </c>
      <c r="D5742" s="1">
        <v>5</v>
      </c>
      <c r="E5742" s="1" t="s">
        <v>80</v>
      </c>
      <c r="F5742" s="3" t="s">
        <v>51</v>
      </c>
      <c r="G5742" s="1" t="s">
        <v>67</v>
      </c>
      <c r="H5742" s="5" t="s">
        <v>69</v>
      </c>
    </row>
    <row r="5743" spans="1:8">
      <c r="A5743" s="1" t="s">
        <v>160</v>
      </c>
      <c r="B5743" s="1" t="s">
        <v>189</v>
      </c>
      <c r="C5743" s="1" t="s">
        <v>191</v>
      </c>
      <c r="D5743" s="1">
        <v>5</v>
      </c>
      <c r="E5743" s="1" t="s">
        <v>80</v>
      </c>
      <c r="F5743" s="3" t="s">
        <v>52</v>
      </c>
      <c r="G5743" s="1" t="s">
        <v>68</v>
      </c>
      <c r="H5743" s="5">
        <v>4.4583300000000001</v>
      </c>
    </row>
    <row r="5744" spans="1:8">
      <c r="A5744" s="1" t="s">
        <v>160</v>
      </c>
      <c r="B5744" s="1" t="s">
        <v>189</v>
      </c>
      <c r="C5744" s="1" t="s">
        <v>191</v>
      </c>
      <c r="D5744" s="1">
        <v>5</v>
      </c>
      <c r="E5744" s="1" t="s">
        <v>80</v>
      </c>
      <c r="F5744" s="3" t="s">
        <v>53</v>
      </c>
      <c r="G5744" s="1" t="s">
        <v>68</v>
      </c>
      <c r="H5744" s="5">
        <v>4.8150000000000004</v>
      </c>
    </row>
    <row r="5745" spans="1:8">
      <c r="A5745" s="1" t="s">
        <v>160</v>
      </c>
      <c r="B5745" s="1" t="s">
        <v>189</v>
      </c>
      <c r="C5745" s="1" t="s">
        <v>191</v>
      </c>
      <c r="D5745" s="1">
        <v>5</v>
      </c>
      <c r="E5745" s="1" t="s">
        <v>80</v>
      </c>
      <c r="F5745" s="3" t="s">
        <v>54</v>
      </c>
      <c r="G5745" s="1" t="s">
        <v>68</v>
      </c>
      <c r="H5745" s="5">
        <v>4.28</v>
      </c>
    </row>
    <row r="5746" spans="1:8">
      <c r="A5746" s="1" t="s">
        <v>160</v>
      </c>
      <c r="B5746" s="1" t="s">
        <v>189</v>
      </c>
      <c r="C5746" s="1" t="s">
        <v>191</v>
      </c>
      <c r="D5746" s="1">
        <v>5</v>
      </c>
      <c r="E5746" s="1" t="s">
        <v>80</v>
      </c>
      <c r="F5746" s="3" t="s">
        <v>55</v>
      </c>
      <c r="G5746" s="1" t="s">
        <v>68</v>
      </c>
      <c r="H5746" s="5">
        <v>4.28</v>
      </c>
    </row>
    <row r="5747" spans="1:8">
      <c r="A5747" s="1" t="s">
        <v>160</v>
      </c>
      <c r="B5747" s="1" t="s">
        <v>189</v>
      </c>
      <c r="C5747" s="1" t="s">
        <v>191</v>
      </c>
      <c r="D5747" s="1">
        <v>5</v>
      </c>
      <c r="E5747" s="1" t="s">
        <v>80</v>
      </c>
      <c r="F5747" s="3" t="s">
        <v>56</v>
      </c>
      <c r="G5747" s="1" t="s">
        <v>68</v>
      </c>
      <c r="H5747" s="5">
        <v>3.21</v>
      </c>
    </row>
    <row r="5748" spans="1:8">
      <c r="A5748" s="1" t="s">
        <v>160</v>
      </c>
      <c r="B5748" s="1" t="s">
        <v>189</v>
      </c>
      <c r="C5748" s="1" t="s">
        <v>191</v>
      </c>
      <c r="D5748" s="1">
        <v>5</v>
      </c>
      <c r="E5748" s="1" t="s">
        <v>80</v>
      </c>
      <c r="F5748" s="3" t="s">
        <v>57</v>
      </c>
      <c r="G5748" s="1" t="s">
        <v>68</v>
      </c>
      <c r="H5748" s="5">
        <v>4.28</v>
      </c>
    </row>
    <row r="5749" spans="1:8">
      <c r="A5749" s="1" t="s">
        <v>160</v>
      </c>
      <c r="B5749" s="1" t="s">
        <v>189</v>
      </c>
      <c r="C5749" s="1" t="s">
        <v>191</v>
      </c>
      <c r="D5749" s="1">
        <v>5</v>
      </c>
      <c r="E5749" s="1" t="s">
        <v>80</v>
      </c>
      <c r="F5749" s="3" t="s">
        <v>58</v>
      </c>
      <c r="G5749" s="1" t="s">
        <v>68</v>
      </c>
      <c r="H5749" s="5">
        <v>5.7512499999999998</v>
      </c>
    </row>
    <row r="5750" spans="1:8">
      <c r="A5750" s="1" t="s">
        <v>160</v>
      </c>
      <c r="B5750" s="1" t="s">
        <v>189</v>
      </c>
      <c r="C5750" s="1" t="s">
        <v>191</v>
      </c>
      <c r="D5750" s="1">
        <v>5</v>
      </c>
      <c r="E5750" s="1" t="s">
        <v>80</v>
      </c>
      <c r="F5750" s="3" t="s">
        <v>135</v>
      </c>
      <c r="G5750" s="1" t="s">
        <v>68</v>
      </c>
      <c r="H5750" s="5">
        <v>4.28</v>
      </c>
    </row>
    <row r="5751" spans="1:8">
      <c r="A5751" s="1" t="s">
        <v>160</v>
      </c>
      <c r="B5751" s="1" t="s">
        <v>189</v>
      </c>
      <c r="C5751" s="1" t="s">
        <v>191</v>
      </c>
      <c r="D5751" s="1">
        <v>5</v>
      </c>
      <c r="E5751" s="1" t="s">
        <v>80</v>
      </c>
      <c r="F5751" s="3" t="s">
        <v>59</v>
      </c>
      <c r="G5751" s="1" t="s">
        <v>68</v>
      </c>
      <c r="H5751" s="5">
        <v>4.28</v>
      </c>
    </row>
    <row r="5752" spans="1:8">
      <c r="A5752" s="1" t="s">
        <v>160</v>
      </c>
      <c r="B5752" s="1" t="s">
        <v>189</v>
      </c>
      <c r="C5752" s="1" t="s">
        <v>191</v>
      </c>
      <c r="D5752" s="1">
        <v>5</v>
      </c>
      <c r="E5752" s="1" t="s">
        <v>80</v>
      </c>
      <c r="F5752" s="3" t="s">
        <v>60</v>
      </c>
      <c r="G5752" s="1" t="s">
        <v>68</v>
      </c>
      <c r="H5752" s="5" t="s">
        <v>69</v>
      </c>
    </row>
    <row r="5753" spans="1:8">
      <c r="A5753" s="1" t="s">
        <v>160</v>
      </c>
      <c r="B5753" s="1" t="s">
        <v>189</v>
      </c>
      <c r="C5753" s="1" t="s">
        <v>191</v>
      </c>
      <c r="D5753" s="1">
        <v>5</v>
      </c>
      <c r="E5753" s="1" t="s">
        <v>80</v>
      </c>
      <c r="F5753" s="3" t="s">
        <v>61</v>
      </c>
      <c r="G5753" s="1" t="s">
        <v>67</v>
      </c>
      <c r="H5753" s="5" t="s">
        <v>69</v>
      </c>
    </row>
    <row r="5754" spans="1:8">
      <c r="A5754" s="1" t="s">
        <v>160</v>
      </c>
      <c r="B5754" s="1" t="s">
        <v>189</v>
      </c>
      <c r="C5754" s="1" t="s">
        <v>191</v>
      </c>
      <c r="D5754" s="1">
        <v>5</v>
      </c>
      <c r="E5754" s="1" t="s">
        <v>80</v>
      </c>
      <c r="F5754" s="3" t="s">
        <v>62</v>
      </c>
      <c r="G5754" s="1" t="s">
        <v>67</v>
      </c>
      <c r="H5754" s="5">
        <v>8.56</v>
      </c>
    </row>
    <row r="5755" spans="1:8">
      <c r="A5755" s="1" t="s">
        <v>160</v>
      </c>
      <c r="B5755" s="1" t="s">
        <v>189</v>
      </c>
      <c r="C5755" s="1" t="s">
        <v>191</v>
      </c>
      <c r="D5755" s="1">
        <v>5</v>
      </c>
      <c r="E5755" s="1" t="s">
        <v>80</v>
      </c>
      <c r="F5755" s="3" t="s">
        <v>63</v>
      </c>
      <c r="G5755" s="1" t="s">
        <v>67</v>
      </c>
      <c r="H5755" s="5">
        <v>2.14</v>
      </c>
    </row>
    <row r="5756" spans="1:8">
      <c r="A5756" s="1" t="s">
        <v>160</v>
      </c>
      <c r="B5756" s="1" t="s">
        <v>189</v>
      </c>
      <c r="C5756" s="1" t="s">
        <v>191</v>
      </c>
      <c r="D5756" s="1">
        <v>5</v>
      </c>
      <c r="E5756" s="1" t="s">
        <v>80</v>
      </c>
      <c r="F5756" s="3" t="s">
        <v>64</v>
      </c>
      <c r="G5756" s="1" t="s">
        <v>67</v>
      </c>
      <c r="H5756" s="5" t="s">
        <v>69</v>
      </c>
    </row>
    <row r="5757" spans="1:8">
      <c r="A5757" s="1" t="s">
        <v>160</v>
      </c>
      <c r="B5757" s="1" t="s">
        <v>189</v>
      </c>
      <c r="C5757" s="1" t="s">
        <v>191</v>
      </c>
      <c r="D5757" s="1">
        <v>5</v>
      </c>
      <c r="E5757" s="1" t="s">
        <v>80</v>
      </c>
      <c r="F5757" s="3" t="s">
        <v>65</v>
      </c>
      <c r="G5757" s="1" t="s">
        <v>67</v>
      </c>
      <c r="H5757" s="5">
        <v>1.15917</v>
      </c>
    </row>
    <row r="5758" spans="1:8">
      <c r="A5758" s="1" t="s">
        <v>160</v>
      </c>
      <c r="B5758" s="1" t="s">
        <v>189</v>
      </c>
      <c r="C5758" s="1" t="s">
        <v>191</v>
      </c>
      <c r="D5758" s="1">
        <v>5</v>
      </c>
      <c r="E5758" s="1" t="s">
        <v>80</v>
      </c>
      <c r="F5758" s="3" t="s">
        <v>66</v>
      </c>
      <c r="G5758" s="1" t="s">
        <v>67</v>
      </c>
      <c r="H5758" s="5">
        <v>0.75792000000000004</v>
      </c>
    </row>
    <row r="5759" spans="1:8">
      <c r="A5759" s="1" t="s">
        <v>160</v>
      </c>
      <c r="B5759" s="1" t="s">
        <v>189</v>
      </c>
      <c r="C5759" s="1" t="s">
        <v>192</v>
      </c>
      <c r="D5759" s="1">
        <v>0.5</v>
      </c>
      <c r="E5759" s="1" t="s">
        <v>71</v>
      </c>
      <c r="F5759" s="2" t="s">
        <v>11</v>
      </c>
      <c r="G5759" s="1" t="s">
        <v>67</v>
      </c>
      <c r="H5759" s="4">
        <v>10.7</v>
      </c>
    </row>
    <row r="5760" spans="1:8">
      <c r="A5760" s="1" t="s">
        <v>160</v>
      </c>
      <c r="B5760" s="1" t="s">
        <v>189</v>
      </c>
      <c r="C5760" s="1" t="s">
        <v>192</v>
      </c>
      <c r="D5760" s="1">
        <v>0.5</v>
      </c>
      <c r="E5760" s="1" t="s">
        <v>71</v>
      </c>
      <c r="F5760" s="2" t="s">
        <v>12</v>
      </c>
      <c r="G5760" s="1" t="s">
        <v>67</v>
      </c>
      <c r="H5760" s="4">
        <v>5.5283300000000004</v>
      </c>
    </row>
    <row r="5761" spans="1:8">
      <c r="A5761" s="1" t="s">
        <v>160</v>
      </c>
      <c r="B5761" s="1" t="s">
        <v>189</v>
      </c>
      <c r="C5761" s="1" t="s">
        <v>192</v>
      </c>
      <c r="D5761" s="1">
        <v>0.5</v>
      </c>
      <c r="E5761" s="1" t="s">
        <v>71</v>
      </c>
      <c r="F5761" s="2" t="s">
        <v>13</v>
      </c>
      <c r="G5761" s="1" t="s">
        <v>67</v>
      </c>
      <c r="H5761" s="4">
        <v>1.07</v>
      </c>
    </row>
    <row r="5762" spans="1:8">
      <c r="A5762" s="1" t="s">
        <v>160</v>
      </c>
      <c r="B5762" s="1" t="s">
        <v>189</v>
      </c>
      <c r="C5762" s="1" t="s">
        <v>192</v>
      </c>
      <c r="D5762" s="1">
        <v>0.5</v>
      </c>
      <c r="E5762" s="1" t="s">
        <v>71</v>
      </c>
      <c r="F5762" s="2" t="s">
        <v>14</v>
      </c>
      <c r="G5762" s="1" t="s">
        <v>67</v>
      </c>
      <c r="H5762" s="4">
        <v>8.3816699999999997</v>
      </c>
    </row>
    <row r="5763" spans="1:8">
      <c r="A5763" s="1" t="s">
        <v>160</v>
      </c>
      <c r="B5763" s="1" t="s">
        <v>189</v>
      </c>
      <c r="C5763" s="1" t="s">
        <v>192</v>
      </c>
      <c r="D5763" s="1">
        <v>0.5</v>
      </c>
      <c r="E5763" s="1" t="s">
        <v>71</v>
      </c>
      <c r="F5763" s="2" t="s">
        <v>15</v>
      </c>
      <c r="G5763" s="1" t="s">
        <v>67</v>
      </c>
      <c r="H5763" s="4" t="s">
        <v>69</v>
      </c>
    </row>
    <row r="5764" spans="1:8">
      <c r="A5764" s="1" t="s">
        <v>160</v>
      </c>
      <c r="B5764" s="1" t="s">
        <v>189</v>
      </c>
      <c r="C5764" s="1" t="s">
        <v>192</v>
      </c>
      <c r="D5764" s="1">
        <v>0.5</v>
      </c>
      <c r="E5764" s="1" t="s">
        <v>71</v>
      </c>
      <c r="F5764" s="2" t="s">
        <v>16</v>
      </c>
      <c r="G5764" s="1" t="s">
        <v>67</v>
      </c>
      <c r="H5764" s="4">
        <v>4.28</v>
      </c>
    </row>
    <row r="5765" spans="1:8">
      <c r="A5765" s="1" t="s">
        <v>160</v>
      </c>
      <c r="B5765" s="1" t="s">
        <v>189</v>
      </c>
      <c r="C5765" s="1" t="s">
        <v>192</v>
      </c>
      <c r="D5765" s="1">
        <v>0.5</v>
      </c>
      <c r="E5765" s="1" t="s">
        <v>71</v>
      </c>
      <c r="F5765" s="2" t="s">
        <v>17</v>
      </c>
      <c r="G5765" s="1" t="s">
        <v>67</v>
      </c>
      <c r="H5765" s="4">
        <v>4.28</v>
      </c>
    </row>
    <row r="5766" spans="1:8">
      <c r="A5766" s="1" t="s">
        <v>160</v>
      </c>
      <c r="B5766" s="1" t="s">
        <v>189</v>
      </c>
      <c r="C5766" s="1" t="s">
        <v>192</v>
      </c>
      <c r="D5766" s="1">
        <v>0.5</v>
      </c>
      <c r="E5766" s="1" t="s">
        <v>71</v>
      </c>
      <c r="F5766" s="2" t="s">
        <v>18</v>
      </c>
      <c r="G5766" s="1" t="s">
        <v>68</v>
      </c>
      <c r="H5766" s="4" t="s">
        <v>69</v>
      </c>
    </row>
    <row r="5767" spans="1:8">
      <c r="A5767" s="1" t="s">
        <v>160</v>
      </c>
      <c r="B5767" s="1" t="s">
        <v>189</v>
      </c>
      <c r="C5767" s="1" t="s">
        <v>192</v>
      </c>
      <c r="D5767" s="1">
        <v>0.5</v>
      </c>
      <c r="E5767" s="1" t="s">
        <v>71</v>
      </c>
      <c r="F5767" s="2" t="s">
        <v>19</v>
      </c>
      <c r="G5767" s="1" t="s">
        <v>67</v>
      </c>
      <c r="H5767" s="4">
        <v>8.0250000000000004</v>
      </c>
    </row>
    <row r="5768" spans="1:8">
      <c r="A5768" s="1" t="s">
        <v>160</v>
      </c>
      <c r="B5768" s="1" t="s">
        <v>189</v>
      </c>
      <c r="C5768" s="1" t="s">
        <v>192</v>
      </c>
      <c r="D5768" s="1">
        <v>0.5</v>
      </c>
      <c r="E5768" s="1" t="s">
        <v>71</v>
      </c>
      <c r="F5768" s="2" t="s">
        <v>20</v>
      </c>
      <c r="G5768" s="1" t="s">
        <v>67</v>
      </c>
      <c r="H5768" s="4" t="s">
        <v>69</v>
      </c>
    </row>
    <row r="5769" spans="1:8">
      <c r="A5769" s="1" t="s">
        <v>160</v>
      </c>
      <c r="B5769" s="1" t="s">
        <v>189</v>
      </c>
      <c r="C5769" s="1" t="s">
        <v>192</v>
      </c>
      <c r="D5769" s="1">
        <v>0.5</v>
      </c>
      <c r="E5769" s="1" t="s">
        <v>71</v>
      </c>
      <c r="F5769" s="2" t="s">
        <v>21</v>
      </c>
      <c r="G5769" s="1" t="s">
        <v>67</v>
      </c>
      <c r="H5769" s="4" t="s">
        <v>69</v>
      </c>
    </row>
    <row r="5770" spans="1:8">
      <c r="A5770" s="1" t="s">
        <v>160</v>
      </c>
      <c r="B5770" s="1" t="s">
        <v>189</v>
      </c>
      <c r="C5770" s="1" t="s">
        <v>192</v>
      </c>
      <c r="D5770" s="1">
        <v>0.5</v>
      </c>
      <c r="E5770" s="1" t="s">
        <v>71</v>
      </c>
      <c r="F5770" s="2" t="s">
        <v>22</v>
      </c>
      <c r="G5770" s="1" t="s">
        <v>67</v>
      </c>
      <c r="H5770" s="4" t="s">
        <v>69</v>
      </c>
    </row>
    <row r="5771" spans="1:8">
      <c r="A5771" s="1" t="s">
        <v>160</v>
      </c>
      <c r="B5771" s="1" t="s">
        <v>189</v>
      </c>
      <c r="C5771" s="1" t="s">
        <v>192</v>
      </c>
      <c r="D5771" s="1">
        <v>0.5</v>
      </c>
      <c r="E5771" s="1" t="s">
        <v>71</v>
      </c>
      <c r="F5771" s="2" t="s">
        <v>23</v>
      </c>
      <c r="G5771" s="1" t="s">
        <v>67</v>
      </c>
      <c r="H5771" s="4">
        <v>4.28</v>
      </c>
    </row>
    <row r="5772" spans="1:8">
      <c r="A5772" s="1" t="s">
        <v>160</v>
      </c>
      <c r="B5772" s="1" t="s">
        <v>189</v>
      </c>
      <c r="C5772" s="1" t="s">
        <v>192</v>
      </c>
      <c r="D5772" s="1">
        <v>0.5</v>
      </c>
      <c r="E5772" s="1" t="s">
        <v>71</v>
      </c>
      <c r="F5772" s="2" t="s">
        <v>24</v>
      </c>
      <c r="G5772" s="1" t="s">
        <v>67</v>
      </c>
      <c r="H5772" s="4">
        <v>2.14</v>
      </c>
    </row>
    <row r="5773" spans="1:8">
      <c r="A5773" s="1" t="s">
        <v>160</v>
      </c>
      <c r="B5773" s="1" t="s">
        <v>189</v>
      </c>
      <c r="C5773" s="1" t="s">
        <v>192</v>
      </c>
      <c r="D5773" s="1">
        <v>0.5</v>
      </c>
      <c r="E5773" s="1" t="s">
        <v>71</v>
      </c>
      <c r="F5773" s="3" t="s">
        <v>25</v>
      </c>
      <c r="G5773" s="1" t="s">
        <v>67</v>
      </c>
      <c r="H5773" s="5">
        <v>2.14</v>
      </c>
    </row>
    <row r="5774" spans="1:8">
      <c r="A5774" s="1" t="s">
        <v>160</v>
      </c>
      <c r="B5774" s="1" t="s">
        <v>189</v>
      </c>
      <c r="C5774" s="1" t="s">
        <v>192</v>
      </c>
      <c r="D5774" s="1">
        <v>0.5</v>
      </c>
      <c r="E5774" s="1" t="s">
        <v>71</v>
      </c>
      <c r="F5774" s="3" t="s">
        <v>26</v>
      </c>
      <c r="G5774" s="1" t="s">
        <v>67</v>
      </c>
      <c r="H5774" s="5" t="s">
        <v>69</v>
      </c>
    </row>
    <row r="5775" spans="1:8">
      <c r="A5775" s="1" t="s">
        <v>160</v>
      </c>
      <c r="B5775" s="1" t="s">
        <v>189</v>
      </c>
      <c r="C5775" s="1" t="s">
        <v>192</v>
      </c>
      <c r="D5775" s="1">
        <v>0.5</v>
      </c>
      <c r="E5775" s="1" t="s">
        <v>71</v>
      </c>
      <c r="F5775" s="3" t="s">
        <v>27</v>
      </c>
      <c r="G5775" s="1" t="s">
        <v>67</v>
      </c>
      <c r="H5775" s="5" t="s">
        <v>69</v>
      </c>
    </row>
    <row r="5776" spans="1:8">
      <c r="A5776" s="1" t="s">
        <v>160</v>
      </c>
      <c r="B5776" s="1" t="s">
        <v>189</v>
      </c>
      <c r="C5776" s="1" t="s">
        <v>192</v>
      </c>
      <c r="D5776" s="1">
        <v>0.5</v>
      </c>
      <c r="E5776" s="1" t="s">
        <v>71</v>
      </c>
      <c r="F5776" s="3" t="s">
        <v>28</v>
      </c>
      <c r="G5776" s="1" t="s">
        <v>67</v>
      </c>
      <c r="H5776" s="5" t="s">
        <v>69</v>
      </c>
    </row>
    <row r="5777" spans="1:8">
      <c r="A5777" s="1" t="s">
        <v>160</v>
      </c>
      <c r="B5777" s="1" t="s">
        <v>189</v>
      </c>
      <c r="C5777" s="1" t="s">
        <v>192</v>
      </c>
      <c r="D5777" s="1">
        <v>0.5</v>
      </c>
      <c r="E5777" s="1" t="s">
        <v>71</v>
      </c>
      <c r="F5777" s="3" t="s">
        <v>29</v>
      </c>
      <c r="G5777" s="1" t="s">
        <v>67</v>
      </c>
      <c r="H5777" s="5" t="s">
        <v>69</v>
      </c>
    </row>
    <row r="5778" spans="1:8">
      <c r="A5778" s="1" t="s">
        <v>160</v>
      </c>
      <c r="B5778" s="1" t="s">
        <v>189</v>
      </c>
      <c r="C5778" s="1" t="s">
        <v>192</v>
      </c>
      <c r="D5778" s="1">
        <v>0.5</v>
      </c>
      <c r="E5778" s="1" t="s">
        <v>71</v>
      </c>
      <c r="F5778" s="3" t="s">
        <v>30</v>
      </c>
      <c r="G5778" s="1" t="s">
        <v>67</v>
      </c>
      <c r="H5778" s="5" t="s">
        <v>69</v>
      </c>
    </row>
    <row r="5779" spans="1:8">
      <c r="A5779" s="1" t="s">
        <v>160</v>
      </c>
      <c r="B5779" s="1" t="s">
        <v>189</v>
      </c>
      <c r="C5779" s="1" t="s">
        <v>192</v>
      </c>
      <c r="D5779" s="1">
        <v>0.5</v>
      </c>
      <c r="E5779" s="1" t="s">
        <v>71</v>
      </c>
      <c r="F5779" s="3" t="s">
        <v>31</v>
      </c>
      <c r="G5779" s="1" t="s">
        <v>67</v>
      </c>
      <c r="H5779" s="5" t="s">
        <v>69</v>
      </c>
    </row>
    <row r="5780" spans="1:8">
      <c r="A5780" s="1" t="s">
        <v>160</v>
      </c>
      <c r="B5780" s="1" t="s">
        <v>189</v>
      </c>
      <c r="C5780" s="1" t="s">
        <v>192</v>
      </c>
      <c r="D5780" s="1">
        <v>0.5</v>
      </c>
      <c r="E5780" s="1" t="s">
        <v>71</v>
      </c>
      <c r="F5780" s="3" t="s">
        <v>32</v>
      </c>
      <c r="G5780" s="1" t="s">
        <v>67</v>
      </c>
      <c r="H5780" s="5" t="s">
        <v>69</v>
      </c>
    </row>
    <row r="5781" spans="1:8">
      <c r="A5781" s="1" t="s">
        <v>160</v>
      </c>
      <c r="B5781" s="1" t="s">
        <v>189</v>
      </c>
      <c r="C5781" s="1" t="s">
        <v>192</v>
      </c>
      <c r="D5781" s="1">
        <v>0.5</v>
      </c>
      <c r="E5781" s="1" t="s">
        <v>71</v>
      </c>
      <c r="F5781" s="3" t="s">
        <v>33</v>
      </c>
      <c r="G5781" s="1" t="s">
        <v>67</v>
      </c>
      <c r="H5781" s="5" t="s">
        <v>69</v>
      </c>
    </row>
    <row r="5782" spans="1:8">
      <c r="A5782" s="1" t="s">
        <v>160</v>
      </c>
      <c r="B5782" s="1" t="s">
        <v>189</v>
      </c>
      <c r="C5782" s="1" t="s">
        <v>192</v>
      </c>
      <c r="D5782" s="1">
        <v>0.5</v>
      </c>
      <c r="E5782" s="1" t="s">
        <v>71</v>
      </c>
      <c r="F5782" s="3" t="s">
        <v>34</v>
      </c>
      <c r="G5782" s="1" t="s">
        <v>67</v>
      </c>
      <c r="H5782" s="5" t="s">
        <v>69</v>
      </c>
    </row>
    <row r="5783" spans="1:8">
      <c r="A5783" s="1" t="s">
        <v>160</v>
      </c>
      <c r="B5783" s="1" t="s">
        <v>189</v>
      </c>
      <c r="C5783" s="1" t="s">
        <v>192</v>
      </c>
      <c r="D5783" s="1">
        <v>0.5</v>
      </c>
      <c r="E5783" s="1" t="s">
        <v>71</v>
      </c>
      <c r="F5783" s="3" t="s">
        <v>35</v>
      </c>
      <c r="G5783" s="1" t="s">
        <v>67</v>
      </c>
      <c r="H5783" s="5">
        <v>2.14</v>
      </c>
    </row>
    <row r="5784" spans="1:8">
      <c r="A5784" s="1" t="s">
        <v>160</v>
      </c>
      <c r="B5784" s="1" t="s">
        <v>189</v>
      </c>
      <c r="C5784" s="1" t="s">
        <v>192</v>
      </c>
      <c r="D5784" s="1">
        <v>0.5</v>
      </c>
      <c r="E5784" s="1" t="s">
        <v>71</v>
      </c>
      <c r="F5784" s="3" t="s">
        <v>36</v>
      </c>
      <c r="G5784" s="1" t="s">
        <v>67</v>
      </c>
      <c r="H5784" s="5" t="s">
        <v>69</v>
      </c>
    </row>
    <row r="5785" spans="1:8">
      <c r="A5785" s="1" t="s">
        <v>160</v>
      </c>
      <c r="B5785" s="1" t="s">
        <v>189</v>
      </c>
      <c r="C5785" s="1" t="s">
        <v>192</v>
      </c>
      <c r="D5785" s="1">
        <v>0.5</v>
      </c>
      <c r="E5785" s="1" t="s">
        <v>71</v>
      </c>
      <c r="F5785" s="3" t="s">
        <v>37</v>
      </c>
      <c r="G5785" s="1" t="s">
        <v>67</v>
      </c>
      <c r="H5785" s="5">
        <v>3.21</v>
      </c>
    </row>
    <row r="5786" spans="1:8">
      <c r="A5786" s="1" t="s">
        <v>160</v>
      </c>
      <c r="B5786" s="1" t="s">
        <v>189</v>
      </c>
      <c r="C5786" s="1" t="s">
        <v>192</v>
      </c>
      <c r="D5786" s="1">
        <v>0.5</v>
      </c>
      <c r="E5786" s="1" t="s">
        <v>71</v>
      </c>
      <c r="F5786" s="3" t="s">
        <v>38</v>
      </c>
      <c r="G5786" s="1" t="s">
        <v>67</v>
      </c>
      <c r="H5786" s="6">
        <v>25.68</v>
      </c>
    </row>
    <row r="5787" spans="1:8">
      <c r="A5787" s="1" t="s">
        <v>160</v>
      </c>
      <c r="B5787" s="1" t="s">
        <v>189</v>
      </c>
      <c r="C5787" s="1" t="s">
        <v>192</v>
      </c>
      <c r="D5787" s="1">
        <v>0.5</v>
      </c>
      <c r="E5787" s="1" t="s">
        <v>71</v>
      </c>
      <c r="F5787" s="3" t="s">
        <v>39</v>
      </c>
      <c r="G5787" s="1" t="s">
        <v>67</v>
      </c>
      <c r="H5787" s="6">
        <v>34.24</v>
      </c>
    </row>
    <row r="5788" spans="1:8">
      <c r="A5788" s="1" t="s">
        <v>160</v>
      </c>
      <c r="B5788" s="1" t="s">
        <v>189</v>
      </c>
      <c r="C5788" s="1" t="s">
        <v>192</v>
      </c>
      <c r="D5788" s="1">
        <v>0.5</v>
      </c>
      <c r="E5788" s="1" t="s">
        <v>71</v>
      </c>
      <c r="F5788" s="3" t="s">
        <v>40</v>
      </c>
      <c r="G5788" s="1" t="s">
        <v>67</v>
      </c>
      <c r="H5788" s="5" t="s">
        <v>69</v>
      </c>
    </row>
    <row r="5789" spans="1:8">
      <c r="A5789" s="1" t="s">
        <v>160</v>
      </c>
      <c r="B5789" s="1" t="s">
        <v>189</v>
      </c>
      <c r="C5789" s="1" t="s">
        <v>192</v>
      </c>
      <c r="D5789" s="1">
        <v>0.5</v>
      </c>
      <c r="E5789" s="1" t="s">
        <v>71</v>
      </c>
      <c r="F5789" s="3" t="s">
        <v>41</v>
      </c>
      <c r="G5789" s="1" t="s">
        <v>68</v>
      </c>
      <c r="H5789" s="5">
        <v>11.41333</v>
      </c>
    </row>
    <row r="5790" spans="1:8">
      <c r="A5790" s="1" t="s">
        <v>160</v>
      </c>
      <c r="B5790" s="1" t="s">
        <v>189</v>
      </c>
      <c r="C5790" s="1" t="s">
        <v>192</v>
      </c>
      <c r="D5790" s="1">
        <v>0.5</v>
      </c>
      <c r="E5790" s="1" t="s">
        <v>71</v>
      </c>
      <c r="F5790" s="3" t="s">
        <v>42</v>
      </c>
      <c r="G5790" s="1" t="s">
        <v>68</v>
      </c>
      <c r="H5790" s="5" t="s">
        <v>69</v>
      </c>
    </row>
    <row r="5791" spans="1:8">
      <c r="A5791" s="1" t="s">
        <v>160</v>
      </c>
      <c r="B5791" s="1" t="s">
        <v>189</v>
      </c>
      <c r="C5791" s="1" t="s">
        <v>192</v>
      </c>
      <c r="D5791" s="1">
        <v>0.5</v>
      </c>
      <c r="E5791" s="1" t="s">
        <v>71</v>
      </c>
      <c r="F5791" s="3" t="s">
        <v>43</v>
      </c>
      <c r="G5791" s="1" t="s">
        <v>67</v>
      </c>
      <c r="H5791" s="5">
        <v>0.57957999999999998</v>
      </c>
    </row>
    <row r="5792" spans="1:8">
      <c r="A5792" s="1" t="s">
        <v>160</v>
      </c>
      <c r="B5792" s="1" t="s">
        <v>189</v>
      </c>
      <c r="C5792" s="1" t="s">
        <v>192</v>
      </c>
      <c r="D5792" s="1">
        <v>0.5</v>
      </c>
      <c r="E5792" s="1" t="s">
        <v>71</v>
      </c>
      <c r="F5792" s="3" t="s">
        <v>44</v>
      </c>
      <c r="G5792" s="1" t="s">
        <v>67</v>
      </c>
      <c r="H5792" s="5" t="s">
        <v>69</v>
      </c>
    </row>
    <row r="5793" spans="1:8">
      <c r="A5793" s="1" t="s">
        <v>160</v>
      </c>
      <c r="B5793" s="1" t="s">
        <v>189</v>
      </c>
      <c r="C5793" s="1" t="s">
        <v>192</v>
      </c>
      <c r="D5793" s="1">
        <v>0.5</v>
      </c>
      <c r="E5793" s="1" t="s">
        <v>71</v>
      </c>
      <c r="F5793" s="3" t="s">
        <v>45</v>
      </c>
      <c r="G5793" s="1" t="s">
        <v>68</v>
      </c>
      <c r="H5793" s="5" t="s">
        <v>69</v>
      </c>
    </row>
    <row r="5794" spans="1:8">
      <c r="A5794" s="1" t="s">
        <v>160</v>
      </c>
      <c r="B5794" s="1" t="s">
        <v>189</v>
      </c>
      <c r="C5794" s="1" t="s">
        <v>192</v>
      </c>
      <c r="D5794" s="1">
        <v>0.5</v>
      </c>
      <c r="E5794" s="1" t="s">
        <v>71</v>
      </c>
      <c r="F5794" s="3" t="s">
        <v>46</v>
      </c>
      <c r="G5794" s="1" t="s">
        <v>67</v>
      </c>
      <c r="H5794" s="5" t="s">
        <v>69</v>
      </c>
    </row>
    <row r="5795" spans="1:8">
      <c r="A5795" s="1" t="s">
        <v>160</v>
      </c>
      <c r="B5795" s="1" t="s">
        <v>189</v>
      </c>
      <c r="C5795" s="1" t="s">
        <v>192</v>
      </c>
      <c r="D5795" s="1">
        <v>0.5</v>
      </c>
      <c r="E5795" s="1" t="s">
        <v>71</v>
      </c>
      <c r="F5795" s="3" t="s">
        <v>47</v>
      </c>
      <c r="G5795" s="1" t="s">
        <v>68</v>
      </c>
      <c r="H5795" s="5">
        <v>17.12</v>
      </c>
    </row>
    <row r="5796" spans="1:8">
      <c r="A5796" s="1" t="s">
        <v>160</v>
      </c>
      <c r="B5796" s="1" t="s">
        <v>189</v>
      </c>
      <c r="C5796" s="1" t="s">
        <v>192</v>
      </c>
      <c r="D5796" s="1">
        <v>0.5</v>
      </c>
      <c r="E5796" s="1" t="s">
        <v>71</v>
      </c>
      <c r="F5796" s="3" t="s">
        <v>48</v>
      </c>
      <c r="G5796" s="1" t="s">
        <v>68</v>
      </c>
      <c r="H5796" s="5">
        <v>4.28</v>
      </c>
    </row>
    <row r="5797" spans="1:8">
      <c r="A5797" s="1" t="s">
        <v>160</v>
      </c>
      <c r="B5797" s="1" t="s">
        <v>189</v>
      </c>
      <c r="C5797" s="1" t="s">
        <v>192</v>
      </c>
      <c r="D5797" s="1">
        <v>0.5</v>
      </c>
      <c r="E5797" s="1" t="s">
        <v>71</v>
      </c>
      <c r="F5797" s="3" t="s">
        <v>49</v>
      </c>
      <c r="G5797" s="1" t="s">
        <v>67</v>
      </c>
      <c r="H5797" s="5" t="s">
        <v>69</v>
      </c>
    </row>
    <row r="5798" spans="1:8">
      <c r="A5798" s="1" t="s">
        <v>160</v>
      </c>
      <c r="B5798" s="1" t="s">
        <v>189</v>
      </c>
      <c r="C5798" s="1" t="s">
        <v>192</v>
      </c>
      <c r="D5798" s="1">
        <v>0.5</v>
      </c>
      <c r="E5798" s="1" t="s">
        <v>71</v>
      </c>
      <c r="F5798" s="3" t="s">
        <v>50</v>
      </c>
      <c r="G5798" s="1" t="s">
        <v>68</v>
      </c>
      <c r="H5798" s="5" t="s">
        <v>69</v>
      </c>
    </row>
    <row r="5799" spans="1:8">
      <c r="A5799" s="1" t="s">
        <v>160</v>
      </c>
      <c r="B5799" s="1" t="s">
        <v>189</v>
      </c>
      <c r="C5799" s="1" t="s">
        <v>192</v>
      </c>
      <c r="D5799" s="1">
        <v>0.5</v>
      </c>
      <c r="E5799" s="1" t="s">
        <v>71</v>
      </c>
      <c r="F5799" s="3" t="s">
        <v>51</v>
      </c>
      <c r="G5799" s="1" t="s">
        <v>67</v>
      </c>
      <c r="H5799" s="5" t="s">
        <v>69</v>
      </c>
    </row>
    <row r="5800" spans="1:8">
      <c r="A5800" s="1" t="s">
        <v>160</v>
      </c>
      <c r="B5800" s="1" t="s">
        <v>189</v>
      </c>
      <c r="C5800" s="1" t="s">
        <v>192</v>
      </c>
      <c r="D5800" s="1">
        <v>0.5</v>
      </c>
      <c r="E5800" s="1" t="s">
        <v>71</v>
      </c>
      <c r="F5800" s="3" t="s">
        <v>52</v>
      </c>
      <c r="G5800" s="1" t="s">
        <v>68</v>
      </c>
      <c r="H5800" s="5">
        <v>4.28</v>
      </c>
    </row>
    <row r="5801" spans="1:8">
      <c r="A5801" s="1" t="s">
        <v>160</v>
      </c>
      <c r="B5801" s="1" t="s">
        <v>189</v>
      </c>
      <c r="C5801" s="1" t="s">
        <v>192</v>
      </c>
      <c r="D5801" s="1">
        <v>0.5</v>
      </c>
      <c r="E5801" s="1" t="s">
        <v>71</v>
      </c>
      <c r="F5801" s="3" t="s">
        <v>53</v>
      </c>
      <c r="G5801" s="1" t="s">
        <v>68</v>
      </c>
      <c r="H5801" s="5">
        <v>8.56</v>
      </c>
    </row>
    <row r="5802" spans="1:8">
      <c r="A5802" s="1" t="s">
        <v>160</v>
      </c>
      <c r="B5802" s="1" t="s">
        <v>189</v>
      </c>
      <c r="C5802" s="1" t="s">
        <v>192</v>
      </c>
      <c r="D5802" s="1">
        <v>0.5</v>
      </c>
      <c r="E5802" s="1" t="s">
        <v>71</v>
      </c>
      <c r="F5802" s="3" t="s">
        <v>54</v>
      </c>
      <c r="G5802" s="1" t="s">
        <v>68</v>
      </c>
      <c r="H5802" s="5">
        <v>6.42</v>
      </c>
    </row>
    <row r="5803" spans="1:8">
      <c r="A5803" s="1" t="s">
        <v>160</v>
      </c>
      <c r="B5803" s="1" t="s">
        <v>189</v>
      </c>
      <c r="C5803" s="1" t="s">
        <v>192</v>
      </c>
      <c r="D5803" s="1">
        <v>0.5</v>
      </c>
      <c r="E5803" s="1" t="s">
        <v>71</v>
      </c>
      <c r="F5803" s="3" t="s">
        <v>55</v>
      </c>
      <c r="G5803" s="1" t="s">
        <v>68</v>
      </c>
      <c r="H5803" s="5">
        <v>6.42</v>
      </c>
    </row>
    <row r="5804" spans="1:8">
      <c r="A5804" s="1" t="s">
        <v>160</v>
      </c>
      <c r="B5804" s="1" t="s">
        <v>189</v>
      </c>
      <c r="C5804" s="1" t="s">
        <v>192</v>
      </c>
      <c r="D5804" s="1">
        <v>0.5</v>
      </c>
      <c r="E5804" s="1" t="s">
        <v>71</v>
      </c>
      <c r="F5804" s="3" t="s">
        <v>56</v>
      </c>
      <c r="G5804" s="1" t="s">
        <v>68</v>
      </c>
      <c r="H5804" s="5">
        <v>2.14</v>
      </c>
    </row>
    <row r="5805" spans="1:8">
      <c r="A5805" s="1" t="s">
        <v>160</v>
      </c>
      <c r="B5805" s="1" t="s">
        <v>189</v>
      </c>
      <c r="C5805" s="1" t="s">
        <v>192</v>
      </c>
      <c r="D5805" s="1">
        <v>0.5</v>
      </c>
      <c r="E5805" s="1" t="s">
        <v>71</v>
      </c>
      <c r="F5805" s="3" t="s">
        <v>57</v>
      </c>
      <c r="G5805" s="1" t="s">
        <v>68</v>
      </c>
      <c r="H5805" s="5" t="s">
        <v>69</v>
      </c>
    </row>
    <row r="5806" spans="1:8">
      <c r="A5806" s="1" t="s">
        <v>160</v>
      </c>
      <c r="B5806" s="1" t="s">
        <v>189</v>
      </c>
      <c r="C5806" s="1" t="s">
        <v>192</v>
      </c>
      <c r="D5806" s="1">
        <v>0.5</v>
      </c>
      <c r="E5806" s="1" t="s">
        <v>71</v>
      </c>
      <c r="F5806" s="3" t="s">
        <v>58</v>
      </c>
      <c r="G5806" s="1" t="s">
        <v>68</v>
      </c>
      <c r="H5806" s="5">
        <v>4.28</v>
      </c>
    </row>
    <row r="5807" spans="1:8">
      <c r="A5807" s="1" t="s">
        <v>160</v>
      </c>
      <c r="B5807" s="1" t="s">
        <v>189</v>
      </c>
      <c r="C5807" s="1" t="s">
        <v>192</v>
      </c>
      <c r="D5807" s="1">
        <v>0.5</v>
      </c>
      <c r="E5807" s="1" t="s">
        <v>71</v>
      </c>
      <c r="F5807" s="3" t="s">
        <v>135</v>
      </c>
      <c r="G5807" s="1" t="s">
        <v>68</v>
      </c>
      <c r="H5807" s="5">
        <v>4.28</v>
      </c>
    </row>
    <row r="5808" spans="1:8">
      <c r="A5808" s="1" t="s">
        <v>160</v>
      </c>
      <c r="B5808" s="1" t="s">
        <v>189</v>
      </c>
      <c r="C5808" s="1" t="s">
        <v>192</v>
      </c>
      <c r="D5808" s="1">
        <v>0.5</v>
      </c>
      <c r="E5808" s="1" t="s">
        <v>71</v>
      </c>
      <c r="F5808" s="3" t="s">
        <v>59</v>
      </c>
      <c r="G5808" s="1" t="s">
        <v>68</v>
      </c>
      <c r="H5808" s="5" t="s">
        <v>69</v>
      </c>
    </row>
    <row r="5809" spans="1:8">
      <c r="A5809" s="1" t="s">
        <v>160</v>
      </c>
      <c r="B5809" s="1" t="s">
        <v>189</v>
      </c>
      <c r="C5809" s="1" t="s">
        <v>192</v>
      </c>
      <c r="D5809" s="1">
        <v>0.5</v>
      </c>
      <c r="E5809" s="1" t="s">
        <v>71</v>
      </c>
      <c r="F5809" s="3" t="s">
        <v>60</v>
      </c>
      <c r="G5809" s="1" t="s">
        <v>68</v>
      </c>
      <c r="H5809" s="5" t="s">
        <v>69</v>
      </c>
    </row>
    <row r="5810" spans="1:8">
      <c r="A5810" s="1" t="s">
        <v>160</v>
      </c>
      <c r="B5810" s="1" t="s">
        <v>189</v>
      </c>
      <c r="C5810" s="1" t="s">
        <v>192</v>
      </c>
      <c r="D5810" s="1">
        <v>0.5</v>
      </c>
      <c r="E5810" s="1" t="s">
        <v>71</v>
      </c>
      <c r="F5810" s="3" t="s">
        <v>61</v>
      </c>
      <c r="G5810" s="1" t="s">
        <v>67</v>
      </c>
      <c r="H5810" s="5" t="s">
        <v>69</v>
      </c>
    </row>
    <row r="5811" spans="1:8">
      <c r="A5811" s="1" t="s">
        <v>160</v>
      </c>
      <c r="B5811" s="1" t="s">
        <v>189</v>
      </c>
      <c r="C5811" s="1" t="s">
        <v>192</v>
      </c>
      <c r="D5811" s="1">
        <v>0.5</v>
      </c>
      <c r="E5811" s="1" t="s">
        <v>71</v>
      </c>
      <c r="F5811" s="3" t="s">
        <v>62</v>
      </c>
      <c r="G5811" s="1" t="s">
        <v>67</v>
      </c>
      <c r="H5811" s="5">
        <v>4.8150000000000004</v>
      </c>
    </row>
    <row r="5812" spans="1:8">
      <c r="A5812" s="1" t="s">
        <v>160</v>
      </c>
      <c r="B5812" s="1" t="s">
        <v>189</v>
      </c>
      <c r="C5812" s="1" t="s">
        <v>192</v>
      </c>
      <c r="D5812" s="1">
        <v>0.5</v>
      </c>
      <c r="E5812" s="1" t="s">
        <v>71</v>
      </c>
      <c r="F5812" s="3" t="s">
        <v>63</v>
      </c>
      <c r="G5812" s="1" t="s">
        <v>67</v>
      </c>
      <c r="H5812" s="5">
        <v>4.28</v>
      </c>
    </row>
    <row r="5813" spans="1:8">
      <c r="A5813" s="1" t="s">
        <v>160</v>
      </c>
      <c r="B5813" s="1" t="s">
        <v>189</v>
      </c>
      <c r="C5813" s="1" t="s">
        <v>192</v>
      </c>
      <c r="D5813" s="1">
        <v>0.5</v>
      </c>
      <c r="E5813" s="1" t="s">
        <v>71</v>
      </c>
      <c r="F5813" s="3" t="s">
        <v>64</v>
      </c>
      <c r="G5813" s="1" t="s">
        <v>67</v>
      </c>
      <c r="H5813" s="5" t="s">
        <v>69</v>
      </c>
    </row>
    <row r="5814" spans="1:8">
      <c r="A5814" s="1" t="s">
        <v>160</v>
      </c>
      <c r="B5814" s="1" t="s">
        <v>189</v>
      </c>
      <c r="C5814" s="1" t="s">
        <v>192</v>
      </c>
      <c r="D5814" s="1">
        <v>0.5</v>
      </c>
      <c r="E5814" s="1" t="s">
        <v>71</v>
      </c>
      <c r="F5814" s="3" t="s">
        <v>65</v>
      </c>
      <c r="G5814" s="1" t="s">
        <v>67</v>
      </c>
      <c r="H5814" s="5">
        <v>1.15917</v>
      </c>
    </row>
    <row r="5815" spans="1:8">
      <c r="A5815" s="1" t="s">
        <v>160</v>
      </c>
      <c r="B5815" s="1" t="s">
        <v>189</v>
      </c>
      <c r="C5815" s="1" t="s">
        <v>192</v>
      </c>
      <c r="D5815" s="1">
        <v>0.5</v>
      </c>
      <c r="E5815" s="1" t="s">
        <v>71</v>
      </c>
      <c r="F5815" s="3" t="s">
        <v>66</v>
      </c>
      <c r="G5815" s="1" t="s">
        <v>67</v>
      </c>
      <c r="H5815" s="5">
        <v>1.15917</v>
      </c>
    </row>
    <row r="5816" spans="1:8">
      <c r="A5816" s="1" t="s">
        <v>160</v>
      </c>
      <c r="B5816" s="1" t="s">
        <v>189</v>
      </c>
      <c r="C5816" s="1" t="s">
        <v>193</v>
      </c>
      <c r="D5816" s="1">
        <f>10/12</f>
        <v>0.83333333333333337</v>
      </c>
      <c r="E5816" s="1" t="s">
        <v>71</v>
      </c>
      <c r="F5816" s="2" t="s">
        <v>11</v>
      </c>
      <c r="G5816" s="1" t="s">
        <v>67</v>
      </c>
      <c r="H5816" s="4">
        <v>7.49</v>
      </c>
    </row>
    <row r="5817" spans="1:8">
      <c r="A5817" s="1" t="s">
        <v>160</v>
      </c>
      <c r="B5817" s="1" t="s">
        <v>189</v>
      </c>
      <c r="C5817" s="1" t="s">
        <v>193</v>
      </c>
      <c r="D5817" s="1">
        <f t="shared" ref="D5817:D5872" si="5">10/12</f>
        <v>0.83333333333333337</v>
      </c>
      <c r="E5817" s="1" t="s">
        <v>71</v>
      </c>
      <c r="F5817" s="2" t="s">
        <v>12</v>
      </c>
      <c r="G5817" s="1" t="s">
        <v>67</v>
      </c>
      <c r="H5817" s="4">
        <v>4.4583300000000001</v>
      </c>
    </row>
    <row r="5818" spans="1:8">
      <c r="A5818" s="1" t="s">
        <v>160</v>
      </c>
      <c r="B5818" s="1" t="s">
        <v>189</v>
      </c>
      <c r="C5818" s="1" t="s">
        <v>193</v>
      </c>
      <c r="D5818" s="1">
        <f t="shared" si="5"/>
        <v>0.83333333333333337</v>
      </c>
      <c r="E5818" s="1" t="s">
        <v>71</v>
      </c>
      <c r="F5818" s="2" t="s">
        <v>13</v>
      </c>
      <c r="G5818" s="1" t="s">
        <v>67</v>
      </c>
      <c r="H5818" s="4">
        <v>4.28</v>
      </c>
    </row>
    <row r="5819" spans="1:8">
      <c r="A5819" s="1" t="s">
        <v>160</v>
      </c>
      <c r="B5819" s="1" t="s">
        <v>189</v>
      </c>
      <c r="C5819" s="1" t="s">
        <v>193</v>
      </c>
      <c r="D5819" s="1">
        <f t="shared" si="5"/>
        <v>0.83333333333333337</v>
      </c>
      <c r="E5819" s="1" t="s">
        <v>71</v>
      </c>
      <c r="F5819" s="2" t="s">
        <v>14</v>
      </c>
      <c r="G5819" s="1" t="s">
        <v>67</v>
      </c>
      <c r="H5819" s="4">
        <v>7.3116700000000003</v>
      </c>
    </row>
    <row r="5820" spans="1:8">
      <c r="A5820" s="1" t="s">
        <v>160</v>
      </c>
      <c r="B5820" s="1" t="s">
        <v>189</v>
      </c>
      <c r="C5820" s="1" t="s">
        <v>193</v>
      </c>
      <c r="D5820" s="1">
        <f t="shared" si="5"/>
        <v>0.83333333333333337</v>
      </c>
      <c r="E5820" s="1" t="s">
        <v>71</v>
      </c>
      <c r="F5820" s="2" t="s">
        <v>15</v>
      </c>
      <c r="G5820" s="1" t="s">
        <v>67</v>
      </c>
      <c r="H5820" s="4">
        <v>7.3116700000000003</v>
      </c>
    </row>
    <row r="5821" spans="1:8">
      <c r="A5821" s="1" t="s">
        <v>160</v>
      </c>
      <c r="B5821" s="1" t="s">
        <v>189</v>
      </c>
      <c r="C5821" s="1" t="s">
        <v>193</v>
      </c>
      <c r="D5821" s="1">
        <f t="shared" si="5"/>
        <v>0.83333333333333337</v>
      </c>
      <c r="E5821" s="1" t="s">
        <v>71</v>
      </c>
      <c r="F5821" s="2" t="s">
        <v>16</v>
      </c>
      <c r="G5821" s="1" t="s">
        <v>67</v>
      </c>
      <c r="H5821" s="4">
        <v>7.3116700000000003</v>
      </c>
    </row>
    <row r="5822" spans="1:8">
      <c r="A5822" s="1" t="s">
        <v>160</v>
      </c>
      <c r="B5822" s="1" t="s">
        <v>189</v>
      </c>
      <c r="C5822" s="1" t="s">
        <v>193</v>
      </c>
      <c r="D5822" s="1">
        <f t="shared" si="5"/>
        <v>0.83333333333333337</v>
      </c>
      <c r="E5822" s="1" t="s">
        <v>71</v>
      </c>
      <c r="F5822" s="2" t="s">
        <v>17</v>
      </c>
      <c r="G5822" s="1" t="s">
        <v>67</v>
      </c>
      <c r="H5822" s="4">
        <v>5.35</v>
      </c>
    </row>
    <row r="5823" spans="1:8">
      <c r="A5823" s="1" t="s">
        <v>160</v>
      </c>
      <c r="B5823" s="1" t="s">
        <v>189</v>
      </c>
      <c r="C5823" s="1" t="s">
        <v>193</v>
      </c>
      <c r="D5823" s="1">
        <f t="shared" si="5"/>
        <v>0.83333333333333337</v>
      </c>
      <c r="E5823" s="1" t="s">
        <v>71</v>
      </c>
      <c r="F5823" s="2" t="s">
        <v>18</v>
      </c>
      <c r="G5823" s="1" t="s">
        <v>68</v>
      </c>
      <c r="H5823" s="4">
        <v>5.35</v>
      </c>
    </row>
    <row r="5824" spans="1:8">
      <c r="A5824" s="1" t="s">
        <v>160</v>
      </c>
      <c r="B5824" s="1" t="s">
        <v>189</v>
      </c>
      <c r="C5824" s="1" t="s">
        <v>193</v>
      </c>
      <c r="D5824" s="1">
        <f t="shared" si="5"/>
        <v>0.83333333333333337</v>
      </c>
      <c r="E5824" s="1" t="s">
        <v>71</v>
      </c>
      <c r="F5824" s="2" t="s">
        <v>19</v>
      </c>
      <c r="G5824" s="1" t="s">
        <v>67</v>
      </c>
      <c r="H5824" s="4" t="s">
        <v>69</v>
      </c>
    </row>
    <row r="5825" spans="1:8">
      <c r="A5825" s="1" t="s">
        <v>160</v>
      </c>
      <c r="B5825" s="1" t="s">
        <v>189</v>
      </c>
      <c r="C5825" s="1" t="s">
        <v>193</v>
      </c>
      <c r="D5825" s="1">
        <f t="shared" si="5"/>
        <v>0.83333333333333337</v>
      </c>
      <c r="E5825" s="1" t="s">
        <v>71</v>
      </c>
      <c r="F5825" s="2" t="s">
        <v>20</v>
      </c>
      <c r="G5825" s="1" t="s">
        <v>67</v>
      </c>
      <c r="H5825" s="4" t="s">
        <v>69</v>
      </c>
    </row>
    <row r="5826" spans="1:8">
      <c r="A5826" s="1" t="s">
        <v>160</v>
      </c>
      <c r="B5826" s="1" t="s">
        <v>189</v>
      </c>
      <c r="C5826" s="1" t="s">
        <v>193</v>
      </c>
      <c r="D5826" s="1">
        <f t="shared" si="5"/>
        <v>0.83333333333333337</v>
      </c>
      <c r="E5826" s="1" t="s">
        <v>71</v>
      </c>
      <c r="F5826" s="2" t="s">
        <v>21</v>
      </c>
      <c r="G5826" s="1" t="s">
        <v>67</v>
      </c>
      <c r="H5826" s="4" t="s">
        <v>69</v>
      </c>
    </row>
    <row r="5827" spans="1:8">
      <c r="A5827" s="1" t="s">
        <v>160</v>
      </c>
      <c r="B5827" s="1" t="s">
        <v>189</v>
      </c>
      <c r="C5827" s="1" t="s">
        <v>193</v>
      </c>
      <c r="D5827" s="1">
        <f t="shared" si="5"/>
        <v>0.83333333333333337</v>
      </c>
      <c r="E5827" s="1" t="s">
        <v>71</v>
      </c>
      <c r="F5827" s="2" t="s">
        <v>22</v>
      </c>
      <c r="G5827" s="1" t="s">
        <v>67</v>
      </c>
      <c r="H5827" s="4" t="s">
        <v>69</v>
      </c>
    </row>
    <row r="5828" spans="1:8">
      <c r="A5828" s="1" t="s">
        <v>160</v>
      </c>
      <c r="B5828" s="1" t="s">
        <v>189</v>
      </c>
      <c r="C5828" s="1" t="s">
        <v>193</v>
      </c>
      <c r="D5828" s="1">
        <f t="shared" si="5"/>
        <v>0.83333333333333337</v>
      </c>
      <c r="E5828" s="1" t="s">
        <v>71</v>
      </c>
      <c r="F5828" s="2" t="s">
        <v>23</v>
      </c>
      <c r="G5828" s="1" t="s">
        <v>67</v>
      </c>
      <c r="H5828" s="4">
        <v>7.49</v>
      </c>
    </row>
    <row r="5829" spans="1:8">
      <c r="A5829" s="1" t="s">
        <v>160</v>
      </c>
      <c r="B5829" s="1" t="s">
        <v>189</v>
      </c>
      <c r="C5829" s="1" t="s">
        <v>193</v>
      </c>
      <c r="D5829" s="1">
        <f t="shared" si="5"/>
        <v>0.83333333333333337</v>
      </c>
      <c r="E5829" s="1" t="s">
        <v>71</v>
      </c>
      <c r="F5829" s="2" t="s">
        <v>24</v>
      </c>
      <c r="G5829" s="1" t="s">
        <v>67</v>
      </c>
      <c r="H5829" s="4">
        <v>4.28</v>
      </c>
    </row>
    <row r="5830" spans="1:8">
      <c r="A5830" s="1" t="s">
        <v>160</v>
      </c>
      <c r="B5830" s="1" t="s">
        <v>189</v>
      </c>
      <c r="C5830" s="1" t="s">
        <v>193</v>
      </c>
      <c r="D5830" s="1">
        <f t="shared" si="5"/>
        <v>0.83333333333333337</v>
      </c>
      <c r="E5830" s="1" t="s">
        <v>71</v>
      </c>
      <c r="F5830" s="3" t="s">
        <v>25</v>
      </c>
      <c r="G5830" s="1" t="s">
        <v>67</v>
      </c>
      <c r="H5830" s="5">
        <v>3.21</v>
      </c>
    </row>
    <row r="5831" spans="1:8">
      <c r="A5831" s="1" t="s">
        <v>160</v>
      </c>
      <c r="B5831" s="1" t="s">
        <v>189</v>
      </c>
      <c r="C5831" s="1" t="s">
        <v>193</v>
      </c>
      <c r="D5831" s="1">
        <f t="shared" si="5"/>
        <v>0.83333333333333337</v>
      </c>
      <c r="E5831" s="1" t="s">
        <v>71</v>
      </c>
      <c r="F5831" s="3" t="s">
        <v>26</v>
      </c>
      <c r="G5831" s="1" t="s">
        <v>67</v>
      </c>
      <c r="H5831" s="5" t="s">
        <v>69</v>
      </c>
    </row>
    <row r="5832" spans="1:8">
      <c r="A5832" s="1" t="s">
        <v>160</v>
      </c>
      <c r="B5832" s="1" t="s">
        <v>189</v>
      </c>
      <c r="C5832" s="1" t="s">
        <v>193</v>
      </c>
      <c r="D5832" s="1">
        <f t="shared" si="5"/>
        <v>0.83333333333333337</v>
      </c>
      <c r="E5832" s="1" t="s">
        <v>71</v>
      </c>
      <c r="F5832" s="3" t="s">
        <v>27</v>
      </c>
      <c r="G5832" s="1" t="s">
        <v>67</v>
      </c>
      <c r="H5832" s="5" t="s">
        <v>69</v>
      </c>
    </row>
    <row r="5833" spans="1:8">
      <c r="A5833" s="1" t="s">
        <v>160</v>
      </c>
      <c r="B5833" s="1" t="s">
        <v>189</v>
      </c>
      <c r="C5833" s="1" t="s">
        <v>193</v>
      </c>
      <c r="D5833" s="1">
        <f t="shared" si="5"/>
        <v>0.83333333333333337</v>
      </c>
      <c r="E5833" s="1" t="s">
        <v>71</v>
      </c>
      <c r="F5833" s="3" t="s">
        <v>28</v>
      </c>
      <c r="G5833" s="1" t="s">
        <v>67</v>
      </c>
      <c r="H5833" s="5" t="s">
        <v>69</v>
      </c>
    </row>
    <row r="5834" spans="1:8">
      <c r="A5834" s="1" t="s">
        <v>160</v>
      </c>
      <c r="B5834" s="1" t="s">
        <v>189</v>
      </c>
      <c r="C5834" s="1" t="s">
        <v>193</v>
      </c>
      <c r="D5834" s="1">
        <f t="shared" si="5"/>
        <v>0.83333333333333337</v>
      </c>
      <c r="E5834" s="1" t="s">
        <v>71</v>
      </c>
      <c r="F5834" s="3" t="s">
        <v>29</v>
      </c>
      <c r="G5834" s="1" t="s">
        <v>67</v>
      </c>
      <c r="H5834" s="5" t="s">
        <v>69</v>
      </c>
    </row>
    <row r="5835" spans="1:8">
      <c r="A5835" s="1" t="s">
        <v>160</v>
      </c>
      <c r="B5835" s="1" t="s">
        <v>189</v>
      </c>
      <c r="C5835" s="1" t="s">
        <v>193</v>
      </c>
      <c r="D5835" s="1">
        <f t="shared" si="5"/>
        <v>0.83333333333333337</v>
      </c>
      <c r="E5835" s="1" t="s">
        <v>71</v>
      </c>
      <c r="F5835" s="3" t="s">
        <v>30</v>
      </c>
      <c r="G5835" s="1" t="s">
        <v>67</v>
      </c>
      <c r="H5835" s="5" t="s">
        <v>69</v>
      </c>
    </row>
    <row r="5836" spans="1:8">
      <c r="A5836" s="1" t="s">
        <v>160</v>
      </c>
      <c r="B5836" s="1" t="s">
        <v>189</v>
      </c>
      <c r="C5836" s="1" t="s">
        <v>193</v>
      </c>
      <c r="D5836" s="1">
        <f t="shared" si="5"/>
        <v>0.83333333333333337</v>
      </c>
      <c r="E5836" s="1" t="s">
        <v>71</v>
      </c>
      <c r="F5836" s="3" t="s">
        <v>31</v>
      </c>
      <c r="G5836" s="1" t="s">
        <v>67</v>
      </c>
      <c r="H5836" s="5" t="s">
        <v>69</v>
      </c>
    </row>
    <row r="5837" spans="1:8">
      <c r="A5837" s="1" t="s">
        <v>160</v>
      </c>
      <c r="B5837" s="1" t="s">
        <v>189</v>
      </c>
      <c r="C5837" s="1" t="s">
        <v>193</v>
      </c>
      <c r="D5837" s="1">
        <f t="shared" si="5"/>
        <v>0.83333333333333337</v>
      </c>
      <c r="E5837" s="1" t="s">
        <v>71</v>
      </c>
      <c r="F5837" s="3" t="s">
        <v>32</v>
      </c>
      <c r="G5837" s="1" t="s">
        <v>67</v>
      </c>
      <c r="H5837" s="5" t="s">
        <v>69</v>
      </c>
    </row>
    <row r="5838" spans="1:8">
      <c r="A5838" s="1" t="s">
        <v>160</v>
      </c>
      <c r="B5838" s="1" t="s">
        <v>189</v>
      </c>
      <c r="C5838" s="1" t="s">
        <v>193</v>
      </c>
      <c r="D5838" s="1">
        <f t="shared" si="5"/>
        <v>0.83333333333333337</v>
      </c>
      <c r="E5838" s="1" t="s">
        <v>71</v>
      </c>
      <c r="F5838" s="3" t="s">
        <v>33</v>
      </c>
      <c r="G5838" s="1" t="s">
        <v>67</v>
      </c>
      <c r="H5838" s="5" t="s">
        <v>69</v>
      </c>
    </row>
    <row r="5839" spans="1:8">
      <c r="A5839" s="1" t="s">
        <v>160</v>
      </c>
      <c r="B5839" s="1" t="s">
        <v>189</v>
      </c>
      <c r="C5839" s="1" t="s">
        <v>193</v>
      </c>
      <c r="D5839" s="1">
        <f t="shared" si="5"/>
        <v>0.83333333333333337</v>
      </c>
      <c r="E5839" s="1" t="s">
        <v>71</v>
      </c>
      <c r="F5839" s="3" t="s">
        <v>34</v>
      </c>
      <c r="G5839" s="1" t="s">
        <v>67</v>
      </c>
      <c r="H5839" s="5" t="s">
        <v>69</v>
      </c>
    </row>
    <row r="5840" spans="1:8">
      <c r="A5840" s="1" t="s">
        <v>160</v>
      </c>
      <c r="B5840" s="1" t="s">
        <v>189</v>
      </c>
      <c r="C5840" s="1" t="s">
        <v>193</v>
      </c>
      <c r="D5840" s="1">
        <f t="shared" si="5"/>
        <v>0.83333333333333337</v>
      </c>
      <c r="E5840" s="1" t="s">
        <v>71</v>
      </c>
      <c r="F5840" s="3" t="s">
        <v>35</v>
      </c>
      <c r="G5840" s="1" t="s">
        <v>67</v>
      </c>
      <c r="H5840" s="5">
        <v>4.28</v>
      </c>
    </row>
    <row r="5841" spans="1:8">
      <c r="A5841" s="1" t="s">
        <v>160</v>
      </c>
      <c r="B5841" s="1" t="s">
        <v>189</v>
      </c>
      <c r="C5841" s="1" t="s">
        <v>193</v>
      </c>
      <c r="D5841" s="1">
        <f t="shared" si="5"/>
        <v>0.83333333333333337</v>
      </c>
      <c r="E5841" s="1" t="s">
        <v>71</v>
      </c>
      <c r="F5841" s="3" t="s">
        <v>36</v>
      </c>
      <c r="G5841" s="1" t="s">
        <v>67</v>
      </c>
      <c r="H5841" s="5">
        <v>7.3116700000000003</v>
      </c>
    </row>
    <row r="5842" spans="1:8">
      <c r="A5842" s="1" t="s">
        <v>160</v>
      </c>
      <c r="B5842" s="1" t="s">
        <v>189</v>
      </c>
      <c r="C5842" s="1" t="s">
        <v>193</v>
      </c>
      <c r="D5842" s="1">
        <f t="shared" si="5"/>
        <v>0.83333333333333337</v>
      </c>
      <c r="E5842" s="1" t="s">
        <v>71</v>
      </c>
      <c r="F5842" s="3" t="s">
        <v>37</v>
      </c>
      <c r="G5842" s="1" t="s">
        <v>67</v>
      </c>
      <c r="H5842" s="5">
        <v>0.80249999999999999</v>
      </c>
    </row>
    <row r="5843" spans="1:8">
      <c r="A5843" s="1" t="s">
        <v>160</v>
      </c>
      <c r="B5843" s="1" t="s">
        <v>189</v>
      </c>
      <c r="C5843" s="1" t="s">
        <v>193</v>
      </c>
      <c r="D5843" s="1">
        <f t="shared" si="5"/>
        <v>0.83333333333333337</v>
      </c>
      <c r="E5843" s="1" t="s">
        <v>71</v>
      </c>
      <c r="F5843" s="3" t="s">
        <v>38</v>
      </c>
      <c r="G5843" s="1" t="s">
        <v>67</v>
      </c>
      <c r="H5843" s="6">
        <v>22.113330000000001</v>
      </c>
    </row>
    <row r="5844" spans="1:8">
      <c r="A5844" s="1" t="s">
        <v>160</v>
      </c>
      <c r="B5844" s="1" t="s">
        <v>189</v>
      </c>
      <c r="C5844" s="1" t="s">
        <v>193</v>
      </c>
      <c r="D5844" s="1">
        <f t="shared" si="5"/>
        <v>0.83333333333333337</v>
      </c>
      <c r="E5844" s="1" t="s">
        <v>71</v>
      </c>
      <c r="F5844" s="3" t="s">
        <v>39</v>
      </c>
      <c r="G5844" s="1" t="s">
        <v>67</v>
      </c>
      <c r="H5844" s="6" t="s">
        <v>69</v>
      </c>
    </row>
    <row r="5845" spans="1:8">
      <c r="A5845" s="1" t="s">
        <v>160</v>
      </c>
      <c r="B5845" s="1" t="s">
        <v>189</v>
      </c>
      <c r="C5845" s="1" t="s">
        <v>193</v>
      </c>
      <c r="D5845" s="1">
        <f t="shared" si="5"/>
        <v>0.83333333333333337</v>
      </c>
      <c r="E5845" s="1" t="s">
        <v>71</v>
      </c>
      <c r="F5845" s="3" t="s">
        <v>40</v>
      </c>
      <c r="G5845" s="1" t="s">
        <v>67</v>
      </c>
      <c r="H5845" s="5">
        <v>3.21</v>
      </c>
    </row>
    <row r="5846" spans="1:8">
      <c r="A5846" s="1" t="s">
        <v>160</v>
      </c>
      <c r="B5846" s="1" t="s">
        <v>189</v>
      </c>
      <c r="C5846" s="1" t="s">
        <v>193</v>
      </c>
      <c r="D5846" s="1">
        <f t="shared" si="5"/>
        <v>0.83333333333333337</v>
      </c>
      <c r="E5846" s="1" t="s">
        <v>71</v>
      </c>
      <c r="F5846" s="3" t="s">
        <v>41</v>
      </c>
      <c r="G5846" s="1" t="s">
        <v>68</v>
      </c>
      <c r="H5846" s="5">
        <v>25.68</v>
      </c>
    </row>
    <row r="5847" spans="1:8">
      <c r="A5847" s="1" t="s">
        <v>160</v>
      </c>
      <c r="B5847" s="1" t="s">
        <v>189</v>
      </c>
      <c r="C5847" s="1" t="s">
        <v>193</v>
      </c>
      <c r="D5847" s="1">
        <f t="shared" si="5"/>
        <v>0.83333333333333337</v>
      </c>
      <c r="E5847" s="1" t="s">
        <v>71</v>
      </c>
      <c r="F5847" s="3" t="s">
        <v>42</v>
      </c>
      <c r="G5847" s="1" t="s">
        <v>68</v>
      </c>
      <c r="H5847" s="5" t="s">
        <v>69</v>
      </c>
    </row>
    <row r="5848" spans="1:8">
      <c r="A5848" s="1" t="s">
        <v>160</v>
      </c>
      <c r="B5848" s="1" t="s">
        <v>189</v>
      </c>
      <c r="C5848" s="1" t="s">
        <v>193</v>
      </c>
      <c r="D5848" s="1">
        <f t="shared" si="5"/>
        <v>0.83333333333333337</v>
      </c>
      <c r="E5848" s="1" t="s">
        <v>71</v>
      </c>
      <c r="F5848" s="3" t="s">
        <v>43</v>
      </c>
      <c r="G5848" s="1" t="s">
        <v>67</v>
      </c>
      <c r="H5848" s="5">
        <v>0.80249999999999999</v>
      </c>
    </row>
    <row r="5849" spans="1:8">
      <c r="A5849" s="1" t="s">
        <v>160</v>
      </c>
      <c r="B5849" s="1" t="s">
        <v>189</v>
      </c>
      <c r="C5849" s="1" t="s">
        <v>193</v>
      </c>
      <c r="D5849" s="1">
        <f t="shared" si="5"/>
        <v>0.83333333333333337</v>
      </c>
      <c r="E5849" s="1" t="s">
        <v>71</v>
      </c>
      <c r="F5849" s="3" t="s">
        <v>44</v>
      </c>
      <c r="G5849" s="1" t="s">
        <v>67</v>
      </c>
      <c r="H5849" s="5" t="s">
        <v>69</v>
      </c>
    </row>
    <row r="5850" spans="1:8">
      <c r="A5850" s="1" t="s">
        <v>160</v>
      </c>
      <c r="B5850" s="1" t="s">
        <v>189</v>
      </c>
      <c r="C5850" s="1" t="s">
        <v>193</v>
      </c>
      <c r="D5850" s="1">
        <f t="shared" si="5"/>
        <v>0.83333333333333337</v>
      </c>
      <c r="E5850" s="1" t="s">
        <v>71</v>
      </c>
      <c r="F5850" s="3" t="s">
        <v>45</v>
      </c>
      <c r="G5850" s="1" t="s">
        <v>68</v>
      </c>
      <c r="H5850" s="5">
        <v>4.4583300000000001</v>
      </c>
    </row>
    <row r="5851" spans="1:8">
      <c r="A5851" s="1" t="s">
        <v>160</v>
      </c>
      <c r="B5851" s="1" t="s">
        <v>189</v>
      </c>
      <c r="C5851" s="1" t="s">
        <v>193</v>
      </c>
      <c r="D5851" s="1">
        <f t="shared" si="5"/>
        <v>0.83333333333333337</v>
      </c>
      <c r="E5851" s="1" t="s">
        <v>71</v>
      </c>
      <c r="F5851" s="3" t="s">
        <v>46</v>
      </c>
      <c r="G5851" s="1" t="s">
        <v>67</v>
      </c>
      <c r="H5851" s="5" t="s">
        <v>69</v>
      </c>
    </row>
    <row r="5852" spans="1:8">
      <c r="A5852" s="1" t="s">
        <v>160</v>
      </c>
      <c r="B5852" s="1" t="s">
        <v>189</v>
      </c>
      <c r="C5852" s="1" t="s">
        <v>193</v>
      </c>
      <c r="D5852" s="1">
        <f t="shared" si="5"/>
        <v>0.83333333333333337</v>
      </c>
      <c r="E5852" s="1" t="s">
        <v>71</v>
      </c>
      <c r="F5852" s="3" t="s">
        <v>47</v>
      </c>
      <c r="G5852" s="1" t="s">
        <v>68</v>
      </c>
      <c r="H5852" s="5">
        <v>17.12</v>
      </c>
    </row>
    <row r="5853" spans="1:8">
      <c r="A5853" s="1" t="s">
        <v>160</v>
      </c>
      <c r="B5853" s="1" t="s">
        <v>189</v>
      </c>
      <c r="C5853" s="1" t="s">
        <v>193</v>
      </c>
      <c r="D5853" s="1">
        <f t="shared" si="5"/>
        <v>0.83333333333333337</v>
      </c>
      <c r="E5853" s="1" t="s">
        <v>71</v>
      </c>
      <c r="F5853" s="3" t="s">
        <v>48</v>
      </c>
      <c r="G5853" s="1" t="s">
        <v>68</v>
      </c>
      <c r="H5853" s="5">
        <v>4.8150000000000004</v>
      </c>
    </row>
    <row r="5854" spans="1:8">
      <c r="A5854" s="1" t="s">
        <v>160</v>
      </c>
      <c r="B5854" s="1" t="s">
        <v>189</v>
      </c>
      <c r="C5854" s="1" t="s">
        <v>193</v>
      </c>
      <c r="D5854" s="1">
        <f t="shared" si="5"/>
        <v>0.83333333333333337</v>
      </c>
      <c r="E5854" s="1" t="s">
        <v>71</v>
      </c>
      <c r="F5854" s="3" t="s">
        <v>49</v>
      </c>
      <c r="G5854" s="1" t="s">
        <v>67</v>
      </c>
      <c r="H5854" s="5" t="s">
        <v>69</v>
      </c>
    </row>
    <row r="5855" spans="1:8">
      <c r="A5855" s="1" t="s">
        <v>160</v>
      </c>
      <c r="B5855" s="1" t="s">
        <v>189</v>
      </c>
      <c r="C5855" s="1" t="s">
        <v>193</v>
      </c>
      <c r="D5855" s="1">
        <f t="shared" si="5"/>
        <v>0.83333333333333337</v>
      </c>
      <c r="E5855" s="1" t="s">
        <v>71</v>
      </c>
      <c r="F5855" s="3" t="s">
        <v>50</v>
      </c>
      <c r="G5855" s="1" t="s">
        <v>68</v>
      </c>
      <c r="H5855" s="5" t="s">
        <v>69</v>
      </c>
    </row>
    <row r="5856" spans="1:8">
      <c r="A5856" s="1" t="s">
        <v>160</v>
      </c>
      <c r="B5856" s="1" t="s">
        <v>189</v>
      </c>
      <c r="C5856" s="1" t="s">
        <v>193</v>
      </c>
      <c r="D5856" s="1">
        <f t="shared" si="5"/>
        <v>0.83333333333333337</v>
      </c>
      <c r="E5856" s="1" t="s">
        <v>71</v>
      </c>
      <c r="F5856" s="3" t="s">
        <v>51</v>
      </c>
      <c r="G5856" s="1" t="s">
        <v>67</v>
      </c>
      <c r="H5856" s="5" t="s">
        <v>69</v>
      </c>
    </row>
    <row r="5857" spans="1:8">
      <c r="A5857" s="1" t="s">
        <v>160</v>
      </c>
      <c r="B5857" s="1" t="s">
        <v>189</v>
      </c>
      <c r="C5857" s="1" t="s">
        <v>193</v>
      </c>
      <c r="D5857" s="1">
        <f t="shared" si="5"/>
        <v>0.83333333333333337</v>
      </c>
      <c r="E5857" s="1" t="s">
        <v>71</v>
      </c>
      <c r="F5857" s="3" t="s">
        <v>52</v>
      </c>
      <c r="G5857" s="1" t="s">
        <v>68</v>
      </c>
      <c r="H5857" s="5">
        <v>3.21</v>
      </c>
    </row>
    <row r="5858" spans="1:8">
      <c r="A5858" s="1" t="s">
        <v>160</v>
      </c>
      <c r="B5858" s="1" t="s">
        <v>189</v>
      </c>
      <c r="C5858" s="1" t="s">
        <v>193</v>
      </c>
      <c r="D5858" s="1">
        <f t="shared" si="5"/>
        <v>0.83333333333333337</v>
      </c>
      <c r="E5858" s="1" t="s">
        <v>71</v>
      </c>
      <c r="F5858" s="3" t="s">
        <v>53</v>
      </c>
      <c r="G5858" s="1" t="s">
        <v>68</v>
      </c>
      <c r="H5858" s="5">
        <v>3.21</v>
      </c>
    </row>
    <row r="5859" spans="1:8">
      <c r="A5859" s="1" t="s">
        <v>160</v>
      </c>
      <c r="B5859" s="1" t="s">
        <v>189</v>
      </c>
      <c r="C5859" s="1" t="s">
        <v>193</v>
      </c>
      <c r="D5859" s="1">
        <f t="shared" si="5"/>
        <v>0.83333333333333337</v>
      </c>
      <c r="E5859" s="1" t="s">
        <v>71</v>
      </c>
      <c r="F5859" s="3" t="s">
        <v>54</v>
      </c>
      <c r="G5859" s="1" t="s">
        <v>68</v>
      </c>
      <c r="H5859" s="5">
        <v>3.21</v>
      </c>
    </row>
    <row r="5860" spans="1:8">
      <c r="A5860" s="1" t="s">
        <v>160</v>
      </c>
      <c r="B5860" s="1" t="s">
        <v>189</v>
      </c>
      <c r="C5860" s="1" t="s">
        <v>193</v>
      </c>
      <c r="D5860" s="1">
        <f t="shared" si="5"/>
        <v>0.83333333333333337</v>
      </c>
      <c r="E5860" s="1" t="s">
        <v>71</v>
      </c>
      <c r="F5860" s="3" t="s">
        <v>55</v>
      </c>
      <c r="G5860" s="1" t="s">
        <v>68</v>
      </c>
      <c r="H5860" s="5" t="s">
        <v>69</v>
      </c>
    </row>
    <row r="5861" spans="1:8">
      <c r="A5861" s="1" t="s">
        <v>160</v>
      </c>
      <c r="B5861" s="1" t="s">
        <v>189</v>
      </c>
      <c r="C5861" s="1" t="s">
        <v>193</v>
      </c>
      <c r="D5861" s="1">
        <f t="shared" si="5"/>
        <v>0.83333333333333337</v>
      </c>
      <c r="E5861" s="1" t="s">
        <v>71</v>
      </c>
      <c r="F5861" s="3" t="s">
        <v>56</v>
      </c>
      <c r="G5861" s="1" t="s">
        <v>68</v>
      </c>
      <c r="H5861" s="5">
        <v>3.21</v>
      </c>
    </row>
    <row r="5862" spans="1:8">
      <c r="A5862" s="1" t="s">
        <v>160</v>
      </c>
      <c r="B5862" s="1" t="s">
        <v>189</v>
      </c>
      <c r="C5862" s="1" t="s">
        <v>193</v>
      </c>
      <c r="D5862" s="1">
        <f t="shared" si="5"/>
        <v>0.83333333333333337</v>
      </c>
      <c r="E5862" s="1" t="s">
        <v>71</v>
      </c>
      <c r="F5862" s="3" t="s">
        <v>57</v>
      </c>
      <c r="G5862" s="1" t="s">
        <v>68</v>
      </c>
      <c r="H5862" s="5">
        <v>2.14</v>
      </c>
    </row>
    <row r="5863" spans="1:8">
      <c r="A5863" s="1" t="s">
        <v>160</v>
      </c>
      <c r="B5863" s="1" t="s">
        <v>189</v>
      </c>
      <c r="C5863" s="1" t="s">
        <v>193</v>
      </c>
      <c r="D5863" s="1">
        <f t="shared" si="5"/>
        <v>0.83333333333333337</v>
      </c>
      <c r="E5863" s="1" t="s">
        <v>71</v>
      </c>
      <c r="F5863" s="3" t="s">
        <v>58</v>
      </c>
      <c r="G5863" s="1" t="s">
        <v>68</v>
      </c>
      <c r="H5863" s="5">
        <v>4.1016700000000004</v>
      </c>
    </row>
    <row r="5864" spans="1:8">
      <c r="A5864" s="1" t="s">
        <v>160</v>
      </c>
      <c r="B5864" s="1" t="s">
        <v>189</v>
      </c>
      <c r="C5864" s="1" t="s">
        <v>193</v>
      </c>
      <c r="D5864" s="1">
        <f t="shared" si="5"/>
        <v>0.83333333333333337</v>
      </c>
      <c r="E5864" s="1" t="s">
        <v>71</v>
      </c>
      <c r="F5864" s="3" t="s">
        <v>135</v>
      </c>
      <c r="G5864" s="1" t="s">
        <v>68</v>
      </c>
      <c r="H5864" s="5" t="s">
        <v>69</v>
      </c>
    </row>
    <row r="5865" spans="1:8">
      <c r="A5865" s="1" t="s">
        <v>160</v>
      </c>
      <c r="B5865" s="1" t="s">
        <v>189</v>
      </c>
      <c r="C5865" s="1" t="s">
        <v>193</v>
      </c>
      <c r="D5865" s="1">
        <f t="shared" si="5"/>
        <v>0.83333333333333337</v>
      </c>
      <c r="E5865" s="1" t="s">
        <v>71</v>
      </c>
      <c r="F5865" s="3" t="s">
        <v>59</v>
      </c>
      <c r="G5865" s="1" t="s">
        <v>68</v>
      </c>
      <c r="H5865" s="5" t="s">
        <v>69</v>
      </c>
    </row>
    <row r="5866" spans="1:8">
      <c r="A5866" s="1" t="s">
        <v>160</v>
      </c>
      <c r="B5866" s="1" t="s">
        <v>189</v>
      </c>
      <c r="C5866" s="1" t="s">
        <v>193</v>
      </c>
      <c r="D5866" s="1">
        <f t="shared" si="5"/>
        <v>0.83333333333333337</v>
      </c>
      <c r="E5866" s="1" t="s">
        <v>71</v>
      </c>
      <c r="F5866" s="3" t="s">
        <v>60</v>
      </c>
      <c r="G5866" s="1" t="s">
        <v>68</v>
      </c>
      <c r="H5866" s="5" t="s">
        <v>69</v>
      </c>
    </row>
    <row r="5867" spans="1:8">
      <c r="A5867" s="1" t="s">
        <v>160</v>
      </c>
      <c r="B5867" s="1" t="s">
        <v>189</v>
      </c>
      <c r="C5867" s="1" t="s">
        <v>193</v>
      </c>
      <c r="D5867" s="1">
        <f t="shared" si="5"/>
        <v>0.83333333333333337</v>
      </c>
      <c r="E5867" s="1" t="s">
        <v>71</v>
      </c>
      <c r="F5867" s="3" t="s">
        <v>61</v>
      </c>
      <c r="G5867" s="1" t="s">
        <v>67</v>
      </c>
      <c r="H5867" s="5" t="s">
        <v>69</v>
      </c>
    </row>
    <row r="5868" spans="1:8">
      <c r="A5868" s="1" t="s">
        <v>160</v>
      </c>
      <c r="B5868" s="1" t="s">
        <v>189</v>
      </c>
      <c r="C5868" s="1" t="s">
        <v>193</v>
      </c>
      <c r="D5868" s="1">
        <f t="shared" si="5"/>
        <v>0.83333333333333337</v>
      </c>
      <c r="E5868" s="1" t="s">
        <v>71</v>
      </c>
      <c r="F5868" s="3" t="s">
        <v>62</v>
      </c>
      <c r="G5868" s="1" t="s">
        <v>67</v>
      </c>
      <c r="H5868" s="5">
        <v>6.42</v>
      </c>
    </row>
    <row r="5869" spans="1:8">
      <c r="A5869" s="1" t="s">
        <v>160</v>
      </c>
      <c r="B5869" s="1" t="s">
        <v>189</v>
      </c>
      <c r="C5869" s="1" t="s">
        <v>193</v>
      </c>
      <c r="D5869" s="1">
        <f t="shared" si="5"/>
        <v>0.83333333333333337</v>
      </c>
      <c r="E5869" s="1" t="s">
        <v>71</v>
      </c>
      <c r="F5869" s="3" t="s">
        <v>63</v>
      </c>
      <c r="G5869" s="1" t="s">
        <v>67</v>
      </c>
      <c r="H5869" s="5">
        <v>2.14</v>
      </c>
    </row>
    <row r="5870" spans="1:8">
      <c r="A5870" s="1" t="s">
        <v>160</v>
      </c>
      <c r="B5870" s="1" t="s">
        <v>189</v>
      </c>
      <c r="C5870" s="1" t="s">
        <v>193</v>
      </c>
      <c r="D5870" s="1">
        <f t="shared" si="5"/>
        <v>0.83333333333333337</v>
      </c>
      <c r="E5870" s="1" t="s">
        <v>71</v>
      </c>
      <c r="F5870" s="3" t="s">
        <v>64</v>
      </c>
      <c r="G5870" s="1" t="s">
        <v>67</v>
      </c>
      <c r="H5870" s="5">
        <v>2.14</v>
      </c>
    </row>
    <row r="5871" spans="1:8">
      <c r="A5871" s="1" t="s">
        <v>160</v>
      </c>
      <c r="B5871" s="1" t="s">
        <v>189</v>
      </c>
      <c r="C5871" s="1" t="s">
        <v>193</v>
      </c>
      <c r="D5871" s="1">
        <f t="shared" si="5"/>
        <v>0.83333333333333337</v>
      </c>
      <c r="E5871" s="1" t="s">
        <v>71</v>
      </c>
      <c r="F5871" s="3" t="s">
        <v>65</v>
      </c>
      <c r="G5871" s="1" t="s">
        <v>67</v>
      </c>
      <c r="H5871" s="5">
        <v>2.14</v>
      </c>
    </row>
    <row r="5872" spans="1:8">
      <c r="A5872" s="1" t="s">
        <v>160</v>
      </c>
      <c r="B5872" s="1" t="s">
        <v>189</v>
      </c>
      <c r="C5872" s="1" t="s">
        <v>193</v>
      </c>
      <c r="D5872" s="1">
        <f t="shared" si="5"/>
        <v>0.83333333333333337</v>
      </c>
      <c r="E5872" s="1" t="s">
        <v>71</v>
      </c>
      <c r="F5872" s="3" t="s">
        <v>66</v>
      </c>
      <c r="G5872" s="1" t="s">
        <v>67</v>
      </c>
      <c r="H5872" s="5">
        <v>6.42</v>
      </c>
    </row>
    <row r="5873" spans="1:8">
      <c r="A5873" s="1" t="s">
        <v>160</v>
      </c>
      <c r="B5873" s="1" t="s">
        <v>194</v>
      </c>
      <c r="C5873" s="1" t="s">
        <v>195</v>
      </c>
      <c r="D5873" s="1">
        <v>13</v>
      </c>
      <c r="E5873" s="1" t="s">
        <v>87</v>
      </c>
      <c r="F5873" s="2" t="s">
        <v>11</v>
      </c>
      <c r="G5873" s="1" t="s">
        <v>67</v>
      </c>
      <c r="H5873" s="4">
        <v>2.9424999999999999</v>
      </c>
    </row>
    <row r="5874" spans="1:8">
      <c r="A5874" s="1" t="s">
        <v>160</v>
      </c>
      <c r="B5874" s="1" t="s">
        <v>194</v>
      </c>
      <c r="C5874" s="1" t="s">
        <v>195</v>
      </c>
      <c r="D5874" s="1">
        <v>13</v>
      </c>
      <c r="E5874" s="1" t="s">
        <v>87</v>
      </c>
      <c r="F5874" s="2" t="s">
        <v>12</v>
      </c>
      <c r="G5874" s="1" t="s">
        <v>67</v>
      </c>
      <c r="H5874" s="4">
        <v>2.9424999999999999</v>
      </c>
    </row>
    <row r="5875" spans="1:8">
      <c r="A5875" s="1" t="s">
        <v>160</v>
      </c>
      <c r="B5875" s="1" t="s">
        <v>194</v>
      </c>
      <c r="C5875" s="1" t="s">
        <v>195</v>
      </c>
      <c r="D5875" s="1">
        <v>13</v>
      </c>
      <c r="E5875" s="1" t="s">
        <v>87</v>
      </c>
      <c r="F5875" s="2" t="s">
        <v>13</v>
      </c>
      <c r="G5875" s="1" t="s">
        <v>67</v>
      </c>
      <c r="H5875" s="4">
        <v>2.14</v>
      </c>
    </row>
    <row r="5876" spans="1:8">
      <c r="A5876" s="1" t="s">
        <v>160</v>
      </c>
      <c r="B5876" s="1" t="s">
        <v>194</v>
      </c>
      <c r="C5876" s="1" t="s">
        <v>195</v>
      </c>
      <c r="D5876" s="1">
        <v>13</v>
      </c>
      <c r="E5876" s="1" t="s">
        <v>87</v>
      </c>
      <c r="F5876" s="2" t="s">
        <v>14</v>
      </c>
      <c r="G5876" s="1" t="s">
        <v>67</v>
      </c>
      <c r="H5876" s="4">
        <v>4.8150000000000004</v>
      </c>
    </row>
    <row r="5877" spans="1:8">
      <c r="A5877" s="1" t="s">
        <v>160</v>
      </c>
      <c r="B5877" s="1" t="s">
        <v>194</v>
      </c>
      <c r="C5877" s="1" t="s">
        <v>195</v>
      </c>
      <c r="D5877" s="1">
        <v>13</v>
      </c>
      <c r="E5877" s="1" t="s">
        <v>87</v>
      </c>
      <c r="F5877" s="2" t="s">
        <v>15</v>
      </c>
      <c r="G5877" s="1" t="s">
        <v>67</v>
      </c>
      <c r="H5877" s="4">
        <v>4.8150000000000004</v>
      </c>
    </row>
    <row r="5878" spans="1:8">
      <c r="A5878" s="1" t="s">
        <v>160</v>
      </c>
      <c r="B5878" s="1" t="s">
        <v>194</v>
      </c>
      <c r="C5878" s="1" t="s">
        <v>195</v>
      </c>
      <c r="D5878" s="1">
        <v>13</v>
      </c>
      <c r="E5878" s="1" t="s">
        <v>87</v>
      </c>
      <c r="F5878" s="2" t="s">
        <v>16</v>
      </c>
      <c r="G5878" s="1" t="s">
        <v>67</v>
      </c>
      <c r="H5878" s="4">
        <v>5.4391699999999998</v>
      </c>
    </row>
    <row r="5879" spans="1:8">
      <c r="A5879" s="1" t="s">
        <v>160</v>
      </c>
      <c r="B5879" s="1" t="s">
        <v>194</v>
      </c>
      <c r="C5879" s="1" t="s">
        <v>195</v>
      </c>
      <c r="D5879" s="1">
        <v>13</v>
      </c>
      <c r="E5879" s="1" t="s">
        <v>87</v>
      </c>
      <c r="F5879" s="2" t="s">
        <v>17</v>
      </c>
      <c r="G5879" s="1" t="s">
        <v>67</v>
      </c>
      <c r="H5879" s="4">
        <v>3.21</v>
      </c>
    </row>
    <row r="5880" spans="1:8">
      <c r="A5880" s="1" t="s">
        <v>160</v>
      </c>
      <c r="B5880" s="1" t="s">
        <v>194</v>
      </c>
      <c r="C5880" s="1" t="s">
        <v>195</v>
      </c>
      <c r="D5880" s="1">
        <v>13</v>
      </c>
      <c r="E5880" s="1" t="s">
        <v>87</v>
      </c>
      <c r="F5880" s="2" t="s">
        <v>18</v>
      </c>
      <c r="G5880" s="1" t="s">
        <v>68</v>
      </c>
      <c r="H5880" s="4">
        <v>0.69847000000000004</v>
      </c>
    </row>
    <row r="5881" spans="1:8">
      <c r="A5881" s="1" t="s">
        <v>160</v>
      </c>
      <c r="B5881" s="1" t="s">
        <v>194</v>
      </c>
      <c r="C5881" s="1" t="s">
        <v>195</v>
      </c>
      <c r="D5881" s="1">
        <v>13</v>
      </c>
      <c r="E5881" s="1" t="s">
        <v>87</v>
      </c>
      <c r="F5881" s="2" t="s">
        <v>19</v>
      </c>
      <c r="G5881" s="1" t="s">
        <v>67</v>
      </c>
      <c r="H5881" s="4">
        <v>4.1016700000000004</v>
      </c>
    </row>
    <row r="5882" spans="1:8">
      <c r="A5882" s="1" t="s">
        <v>160</v>
      </c>
      <c r="B5882" s="1" t="s">
        <v>194</v>
      </c>
      <c r="C5882" s="1" t="s">
        <v>195</v>
      </c>
      <c r="D5882" s="1">
        <v>13</v>
      </c>
      <c r="E5882" s="1" t="s">
        <v>87</v>
      </c>
      <c r="F5882" s="2" t="s">
        <v>20</v>
      </c>
      <c r="G5882" s="1" t="s">
        <v>67</v>
      </c>
      <c r="H5882" s="4">
        <v>5.7066699999999999</v>
      </c>
    </row>
    <row r="5883" spans="1:8">
      <c r="A5883" s="1" t="s">
        <v>160</v>
      </c>
      <c r="B5883" s="1" t="s">
        <v>194</v>
      </c>
      <c r="C5883" s="1" t="s">
        <v>195</v>
      </c>
      <c r="D5883" s="1">
        <v>13</v>
      </c>
      <c r="E5883" s="1" t="s">
        <v>87</v>
      </c>
      <c r="F5883" s="2" t="s">
        <v>21</v>
      </c>
      <c r="G5883" s="1" t="s">
        <v>67</v>
      </c>
      <c r="H5883" s="4">
        <v>6.2416700000000001</v>
      </c>
    </row>
    <row r="5884" spans="1:8">
      <c r="A5884" s="1" t="s">
        <v>160</v>
      </c>
      <c r="B5884" s="1" t="s">
        <v>194</v>
      </c>
      <c r="C5884" s="1" t="s">
        <v>195</v>
      </c>
      <c r="D5884" s="1">
        <v>13</v>
      </c>
      <c r="E5884" s="1" t="s">
        <v>87</v>
      </c>
      <c r="F5884" s="2" t="s">
        <v>22</v>
      </c>
      <c r="G5884" s="1" t="s">
        <v>67</v>
      </c>
      <c r="H5884" s="4">
        <v>13.91</v>
      </c>
    </row>
    <row r="5885" spans="1:8">
      <c r="A5885" s="1" t="s">
        <v>160</v>
      </c>
      <c r="B5885" s="1" t="s">
        <v>194</v>
      </c>
      <c r="C5885" s="1" t="s">
        <v>195</v>
      </c>
      <c r="D5885" s="1">
        <v>13</v>
      </c>
      <c r="E5885" s="1" t="s">
        <v>87</v>
      </c>
      <c r="F5885" s="2" t="s">
        <v>23</v>
      </c>
      <c r="G5885" s="1" t="s">
        <v>67</v>
      </c>
      <c r="H5885" s="4" t="s">
        <v>69</v>
      </c>
    </row>
    <row r="5886" spans="1:8">
      <c r="A5886" s="1" t="s">
        <v>160</v>
      </c>
      <c r="B5886" s="1" t="s">
        <v>194</v>
      </c>
      <c r="C5886" s="1" t="s">
        <v>195</v>
      </c>
      <c r="D5886" s="1">
        <v>13</v>
      </c>
      <c r="E5886" s="1" t="s">
        <v>87</v>
      </c>
      <c r="F5886" s="2" t="s">
        <v>24</v>
      </c>
      <c r="G5886" s="1" t="s">
        <v>67</v>
      </c>
      <c r="H5886" s="4" t="s">
        <v>69</v>
      </c>
    </row>
    <row r="5887" spans="1:8">
      <c r="A5887" s="1" t="s">
        <v>160</v>
      </c>
      <c r="B5887" s="1" t="s">
        <v>194</v>
      </c>
      <c r="C5887" s="1" t="s">
        <v>195</v>
      </c>
      <c r="D5887" s="1">
        <v>13</v>
      </c>
      <c r="E5887" s="1" t="s">
        <v>87</v>
      </c>
      <c r="F5887" s="3" t="s">
        <v>25</v>
      </c>
      <c r="G5887" s="1" t="s">
        <v>67</v>
      </c>
      <c r="H5887" s="5" t="s">
        <v>69</v>
      </c>
    </row>
    <row r="5888" spans="1:8">
      <c r="A5888" s="1" t="s">
        <v>160</v>
      </c>
      <c r="B5888" s="1" t="s">
        <v>194</v>
      </c>
      <c r="C5888" s="1" t="s">
        <v>195</v>
      </c>
      <c r="D5888" s="1">
        <v>13</v>
      </c>
      <c r="E5888" s="1" t="s">
        <v>87</v>
      </c>
      <c r="F5888" s="3" t="s">
        <v>26</v>
      </c>
      <c r="G5888" s="1" t="s">
        <v>67</v>
      </c>
      <c r="H5888" s="5">
        <v>53.5</v>
      </c>
    </row>
    <row r="5889" spans="1:8">
      <c r="A5889" s="1" t="s">
        <v>160</v>
      </c>
      <c r="B5889" s="1" t="s">
        <v>194</v>
      </c>
      <c r="C5889" s="1" t="s">
        <v>195</v>
      </c>
      <c r="D5889" s="1">
        <v>13</v>
      </c>
      <c r="E5889" s="1" t="s">
        <v>87</v>
      </c>
      <c r="F5889" s="3" t="s">
        <v>27</v>
      </c>
      <c r="G5889" s="1" t="s">
        <v>67</v>
      </c>
      <c r="H5889" s="5">
        <v>16.406669999999998</v>
      </c>
    </row>
    <row r="5890" spans="1:8">
      <c r="A5890" s="1" t="s">
        <v>160</v>
      </c>
      <c r="B5890" s="1" t="s">
        <v>194</v>
      </c>
      <c r="C5890" s="1" t="s">
        <v>195</v>
      </c>
      <c r="D5890" s="1">
        <v>13</v>
      </c>
      <c r="E5890" s="1" t="s">
        <v>87</v>
      </c>
      <c r="F5890" s="3" t="s">
        <v>28</v>
      </c>
      <c r="G5890" s="1" t="s">
        <v>67</v>
      </c>
      <c r="H5890" s="5">
        <v>3.3883299999999998</v>
      </c>
    </row>
    <row r="5891" spans="1:8">
      <c r="A5891" s="1" t="s">
        <v>160</v>
      </c>
      <c r="B5891" s="1" t="s">
        <v>194</v>
      </c>
      <c r="C5891" s="1" t="s">
        <v>195</v>
      </c>
      <c r="D5891" s="1">
        <v>13</v>
      </c>
      <c r="E5891" s="1" t="s">
        <v>87</v>
      </c>
      <c r="F5891" s="3" t="s">
        <v>29</v>
      </c>
      <c r="G5891" s="1" t="s">
        <v>67</v>
      </c>
      <c r="H5891" s="5">
        <v>2.14</v>
      </c>
    </row>
    <row r="5892" spans="1:8">
      <c r="A5892" s="1" t="s">
        <v>160</v>
      </c>
      <c r="B5892" s="1" t="s">
        <v>194</v>
      </c>
      <c r="C5892" s="1" t="s">
        <v>195</v>
      </c>
      <c r="D5892" s="1">
        <v>13</v>
      </c>
      <c r="E5892" s="1" t="s">
        <v>87</v>
      </c>
      <c r="F5892" s="3" t="s">
        <v>30</v>
      </c>
      <c r="G5892" s="1" t="s">
        <v>67</v>
      </c>
      <c r="H5892" s="5">
        <v>3.3883299999999998</v>
      </c>
    </row>
    <row r="5893" spans="1:8">
      <c r="A5893" s="1" t="s">
        <v>160</v>
      </c>
      <c r="B5893" s="1" t="s">
        <v>194</v>
      </c>
      <c r="C5893" s="1" t="s">
        <v>195</v>
      </c>
      <c r="D5893" s="1">
        <v>13</v>
      </c>
      <c r="E5893" s="1" t="s">
        <v>87</v>
      </c>
      <c r="F5893" s="3" t="s">
        <v>31</v>
      </c>
      <c r="G5893" s="1" t="s">
        <v>67</v>
      </c>
      <c r="H5893" s="5">
        <v>3.7450000000000001</v>
      </c>
    </row>
    <row r="5894" spans="1:8">
      <c r="A5894" s="1" t="s">
        <v>160</v>
      </c>
      <c r="B5894" s="1" t="s">
        <v>194</v>
      </c>
      <c r="C5894" s="1" t="s">
        <v>195</v>
      </c>
      <c r="D5894" s="1">
        <v>13</v>
      </c>
      <c r="E5894" s="1" t="s">
        <v>87</v>
      </c>
      <c r="F5894" s="3" t="s">
        <v>32</v>
      </c>
      <c r="G5894" s="1" t="s">
        <v>67</v>
      </c>
      <c r="H5894" s="5">
        <v>23.183330000000002</v>
      </c>
    </row>
    <row r="5895" spans="1:8">
      <c r="A5895" s="1" t="s">
        <v>160</v>
      </c>
      <c r="B5895" s="1" t="s">
        <v>194</v>
      </c>
      <c r="C5895" s="1" t="s">
        <v>195</v>
      </c>
      <c r="D5895" s="1">
        <v>13</v>
      </c>
      <c r="E5895" s="1" t="s">
        <v>87</v>
      </c>
      <c r="F5895" s="3" t="s">
        <v>33</v>
      </c>
      <c r="G5895" s="1" t="s">
        <v>67</v>
      </c>
      <c r="H5895" s="5">
        <v>3.8341699999999999</v>
      </c>
    </row>
    <row r="5896" spans="1:8">
      <c r="A5896" s="1" t="s">
        <v>160</v>
      </c>
      <c r="B5896" s="1" t="s">
        <v>194</v>
      </c>
      <c r="C5896" s="1" t="s">
        <v>195</v>
      </c>
      <c r="D5896" s="1">
        <v>13</v>
      </c>
      <c r="E5896" s="1" t="s">
        <v>87</v>
      </c>
      <c r="F5896" s="3" t="s">
        <v>34</v>
      </c>
      <c r="G5896" s="1" t="s">
        <v>67</v>
      </c>
      <c r="H5896" s="5">
        <v>6.7766700000000002</v>
      </c>
    </row>
    <row r="5897" spans="1:8">
      <c r="A5897" s="1" t="s">
        <v>160</v>
      </c>
      <c r="B5897" s="1" t="s">
        <v>194</v>
      </c>
      <c r="C5897" s="1" t="s">
        <v>195</v>
      </c>
      <c r="D5897" s="1">
        <v>13</v>
      </c>
      <c r="E5897" s="1" t="s">
        <v>87</v>
      </c>
      <c r="F5897" s="3" t="s">
        <v>35</v>
      </c>
      <c r="G5897" s="1" t="s">
        <v>67</v>
      </c>
      <c r="H5897" s="5">
        <v>6.7766700000000002</v>
      </c>
    </row>
    <row r="5898" spans="1:8">
      <c r="A5898" s="1" t="s">
        <v>160</v>
      </c>
      <c r="B5898" s="1" t="s">
        <v>194</v>
      </c>
      <c r="C5898" s="1" t="s">
        <v>195</v>
      </c>
      <c r="D5898" s="1">
        <v>13</v>
      </c>
      <c r="E5898" s="1" t="s">
        <v>87</v>
      </c>
      <c r="F5898" s="3" t="s">
        <v>36</v>
      </c>
      <c r="G5898" s="1" t="s">
        <v>67</v>
      </c>
      <c r="H5898" s="5">
        <v>6.7766700000000002</v>
      </c>
    </row>
    <row r="5899" spans="1:8">
      <c r="A5899" s="1" t="s">
        <v>160</v>
      </c>
      <c r="B5899" s="1" t="s">
        <v>194</v>
      </c>
      <c r="C5899" s="1" t="s">
        <v>195</v>
      </c>
      <c r="D5899" s="1">
        <v>13</v>
      </c>
      <c r="E5899" s="1" t="s">
        <v>87</v>
      </c>
      <c r="F5899" s="3" t="s">
        <v>37</v>
      </c>
      <c r="G5899" s="1" t="s">
        <v>67</v>
      </c>
      <c r="H5899" s="5">
        <v>2.31833</v>
      </c>
    </row>
    <row r="5900" spans="1:8">
      <c r="A5900" s="1" t="s">
        <v>160</v>
      </c>
      <c r="B5900" s="1" t="s">
        <v>194</v>
      </c>
      <c r="C5900" s="1" t="s">
        <v>195</v>
      </c>
      <c r="D5900" s="1">
        <v>13</v>
      </c>
      <c r="E5900" s="1" t="s">
        <v>87</v>
      </c>
      <c r="F5900" s="3" t="s">
        <v>38</v>
      </c>
      <c r="G5900" s="1" t="s">
        <v>67</v>
      </c>
      <c r="H5900" s="6">
        <v>25.323329999999999</v>
      </c>
    </row>
    <row r="5901" spans="1:8">
      <c r="A5901" s="1" t="s">
        <v>160</v>
      </c>
      <c r="B5901" s="1" t="s">
        <v>194</v>
      </c>
      <c r="C5901" s="1" t="s">
        <v>195</v>
      </c>
      <c r="D5901" s="1">
        <v>13</v>
      </c>
      <c r="E5901" s="1" t="s">
        <v>87</v>
      </c>
      <c r="F5901" s="3" t="s">
        <v>39</v>
      </c>
      <c r="G5901" s="1" t="s">
        <v>67</v>
      </c>
      <c r="H5901" s="6">
        <v>141.59666999999999</v>
      </c>
    </row>
    <row r="5902" spans="1:8">
      <c r="A5902" s="1" t="s">
        <v>160</v>
      </c>
      <c r="B5902" s="1" t="s">
        <v>194</v>
      </c>
      <c r="C5902" s="1" t="s">
        <v>195</v>
      </c>
      <c r="D5902" s="1">
        <v>13</v>
      </c>
      <c r="E5902" s="1" t="s">
        <v>87</v>
      </c>
      <c r="F5902" s="3" t="s">
        <v>40</v>
      </c>
      <c r="G5902" s="1" t="s">
        <v>67</v>
      </c>
      <c r="H5902" s="5">
        <v>43.513330000000003</v>
      </c>
    </row>
    <row r="5903" spans="1:8">
      <c r="A5903" s="1" t="s">
        <v>160</v>
      </c>
      <c r="B5903" s="1" t="s">
        <v>194</v>
      </c>
      <c r="C5903" s="1" t="s">
        <v>195</v>
      </c>
      <c r="D5903" s="1">
        <v>13</v>
      </c>
      <c r="E5903" s="1" t="s">
        <v>87</v>
      </c>
      <c r="F5903" s="3" t="s">
        <v>41</v>
      </c>
      <c r="G5903" s="1" t="s">
        <v>68</v>
      </c>
      <c r="H5903" s="5">
        <v>37.984999999999999</v>
      </c>
    </row>
    <row r="5904" spans="1:8">
      <c r="A5904" s="1" t="s">
        <v>160</v>
      </c>
      <c r="B5904" s="1" t="s">
        <v>194</v>
      </c>
      <c r="C5904" s="1" t="s">
        <v>195</v>
      </c>
      <c r="D5904" s="1">
        <v>13</v>
      </c>
      <c r="E5904" s="1" t="s">
        <v>87</v>
      </c>
      <c r="F5904" s="3" t="s">
        <v>42</v>
      </c>
      <c r="G5904" s="1" t="s">
        <v>68</v>
      </c>
      <c r="H5904" s="5">
        <v>17.476669999999999</v>
      </c>
    </row>
    <row r="5905" spans="1:8">
      <c r="A5905" s="1" t="s">
        <v>160</v>
      </c>
      <c r="B5905" s="1" t="s">
        <v>194</v>
      </c>
      <c r="C5905" s="1" t="s">
        <v>195</v>
      </c>
      <c r="D5905" s="1">
        <v>13</v>
      </c>
      <c r="E5905" s="1" t="s">
        <v>87</v>
      </c>
      <c r="F5905" s="3" t="s">
        <v>43</v>
      </c>
      <c r="G5905" s="1" t="s">
        <v>67</v>
      </c>
      <c r="H5905" s="5">
        <v>1.605</v>
      </c>
    </row>
    <row r="5906" spans="1:8">
      <c r="A5906" s="1" t="s">
        <v>160</v>
      </c>
      <c r="B5906" s="1" t="s">
        <v>194</v>
      </c>
      <c r="C5906" s="1" t="s">
        <v>195</v>
      </c>
      <c r="D5906" s="1">
        <v>13</v>
      </c>
      <c r="E5906" s="1" t="s">
        <v>87</v>
      </c>
      <c r="F5906" s="3" t="s">
        <v>44</v>
      </c>
      <c r="G5906" s="1" t="s">
        <v>67</v>
      </c>
      <c r="H5906" s="5" t="s">
        <v>69</v>
      </c>
    </row>
    <row r="5907" spans="1:8">
      <c r="A5907" s="1" t="s">
        <v>160</v>
      </c>
      <c r="B5907" s="1" t="s">
        <v>194</v>
      </c>
      <c r="C5907" s="1" t="s">
        <v>195</v>
      </c>
      <c r="D5907" s="1">
        <v>13</v>
      </c>
      <c r="E5907" s="1" t="s">
        <v>87</v>
      </c>
      <c r="F5907" s="3" t="s">
        <v>45</v>
      </c>
      <c r="G5907" s="1" t="s">
        <v>68</v>
      </c>
      <c r="H5907" s="5">
        <v>8.3816699999999997</v>
      </c>
    </row>
    <row r="5908" spans="1:8">
      <c r="A5908" s="1" t="s">
        <v>160</v>
      </c>
      <c r="B5908" s="1" t="s">
        <v>194</v>
      </c>
      <c r="C5908" s="1" t="s">
        <v>195</v>
      </c>
      <c r="D5908" s="1">
        <v>13</v>
      </c>
      <c r="E5908" s="1" t="s">
        <v>87</v>
      </c>
      <c r="F5908" s="3" t="s">
        <v>46</v>
      </c>
      <c r="G5908" s="1" t="s">
        <v>67</v>
      </c>
      <c r="H5908" s="5">
        <v>5.35</v>
      </c>
    </row>
    <row r="5909" spans="1:8">
      <c r="A5909" s="1" t="s">
        <v>160</v>
      </c>
      <c r="B5909" s="1" t="s">
        <v>194</v>
      </c>
      <c r="C5909" s="1" t="s">
        <v>195</v>
      </c>
      <c r="D5909" s="1">
        <v>13</v>
      </c>
      <c r="E5909" s="1" t="s">
        <v>87</v>
      </c>
      <c r="F5909" s="3" t="s">
        <v>47</v>
      </c>
      <c r="G5909" s="1" t="s">
        <v>68</v>
      </c>
      <c r="H5909" s="5">
        <v>6.42</v>
      </c>
    </row>
    <row r="5910" spans="1:8">
      <c r="A5910" s="1" t="s">
        <v>160</v>
      </c>
      <c r="B5910" s="1" t="s">
        <v>194</v>
      </c>
      <c r="C5910" s="1" t="s">
        <v>195</v>
      </c>
      <c r="D5910" s="1">
        <v>13</v>
      </c>
      <c r="E5910" s="1" t="s">
        <v>87</v>
      </c>
      <c r="F5910" s="3" t="s">
        <v>48</v>
      </c>
      <c r="G5910" s="1" t="s">
        <v>68</v>
      </c>
      <c r="H5910" s="5">
        <v>8.56</v>
      </c>
    </row>
    <row r="5911" spans="1:8">
      <c r="A5911" s="1" t="s">
        <v>160</v>
      </c>
      <c r="B5911" s="1" t="s">
        <v>194</v>
      </c>
      <c r="C5911" s="1" t="s">
        <v>195</v>
      </c>
      <c r="D5911" s="1">
        <v>13</v>
      </c>
      <c r="E5911" s="1" t="s">
        <v>87</v>
      </c>
      <c r="F5911" s="3" t="s">
        <v>49</v>
      </c>
      <c r="G5911" s="1" t="s">
        <v>67</v>
      </c>
      <c r="H5911" s="5">
        <v>190.81666999999999</v>
      </c>
    </row>
    <row r="5912" spans="1:8">
      <c r="A5912" s="1" t="s">
        <v>160</v>
      </c>
      <c r="B5912" s="1" t="s">
        <v>194</v>
      </c>
      <c r="C5912" s="1" t="s">
        <v>195</v>
      </c>
      <c r="D5912" s="1">
        <v>13</v>
      </c>
      <c r="E5912" s="1" t="s">
        <v>87</v>
      </c>
      <c r="F5912" s="3" t="s">
        <v>50</v>
      </c>
      <c r="G5912" s="1" t="s">
        <v>68</v>
      </c>
      <c r="H5912" s="5">
        <v>3.5666699999999998</v>
      </c>
    </row>
    <row r="5913" spans="1:8">
      <c r="A5913" s="1" t="s">
        <v>160</v>
      </c>
      <c r="B5913" s="1" t="s">
        <v>194</v>
      </c>
      <c r="C5913" s="1" t="s">
        <v>195</v>
      </c>
      <c r="D5913" s="1">
        <v>13</v>
      </c>
      <c r="E5913" s="1" t="s">
        <v>87</v>
      </c>
      <c r="F5913" s="3" t="s">
        <v>51</v>
      </c>
      <c r="G5913" s="1" t="s">
        <v>67</v>
      </c>
      <c r="H5913" s="5" t="s">
        <v>69</v>
      </c>
    </row>
    <row r="5914" spans="1:8">
      <c r="A5914" s="1" t="s">
        <v>160</v>
      </c>
      <c r="B5914" s="1" t="s">
        <v>194</v>
      </c>
      <c r="C5914" s="1" t="s">
        <v>195</v>
      </c>
      <c r="D5914" s="1">
        <v>13</v>
      </c>
      <c r="E5914" s="1" t="s">
        <v>87</v>
      </c>
      <c r="F5914" s="3" t="s">
        <v>52</v>
      </c>
      <c r="G5914" s="1" t="s">
        <v>68</v>
      </c>
      <c r="H5914" s="5">
        <v>6.5983299999999998</v>
      </c>
    </row>
    <row r="5915" spans="1:8">
      <c r="A5915" s="1" t="s">
        <v>160</v>
      </c>
      <c r="B5915" s="1" t="s">
        <v>194</v>
      </c>
      <c r="C5915" s="1" t="s">
        <v>195</v>
      </c>
      <c r="D5915" s="1">
        <v>13</v>
      </c>
      <c r="E5915" s="1" t="s">
        <v>87</v>
      </c>
      <c r="F5915" s="3" t="s">
        <v>53</v>
      </c>
      <c r="G5915" s="1" t="s">
        <v>68</v>
      </c>
      <c r="H5915" s="5">
        <v>10.34333</v>
      </c>
    </row>
    <row r="5916" spans="1:8">
      <c r="A5916" s="1" t="s">
        <v>160</v>
      </c>
      <c r="B5916" s="1" t="s">
        <v>194</v>
      </c>
      <c r="C5916" s="1" t="s">
        <v>195</v>
      </c>
      <c r="D5916" s="1">
        <v>13</v>
      </c>
      <c r="E5916" s="1" t="s">
        <v>87</v>
      </c>
      <c r="F5916" s="3" t="s">
        <v>54</v>
      </c>
      <c r="G5916" s="1" t="s">
        <v>68</v>
      </c>
      <c r="H5916" s="5">
        <v>5.5283300000000004</v>
      </c>
    </row>
    <row r="5917" spans="1:8">
      <c r="A5917" s="1" t="s">
        <v>160</v>
      </c>
      <c r="B5917" s="1" t="s">
        <v>194</v>
      </c>
      <c r="C5917" s="1" t="s">
        <v>195</v>
      </c>
      <c r="D5917" s="1">
        <v>13</v>
      </c>
      <c r="E5917" s="1" t="s">
        <v>87</v>
      </c>
      <c r="F5917" s="3" t="s">
        <v>55</v>
      </c>
      <c r="G5917" s="1" t="s">
        <v>68</v>
      </c>
      <c r="H5917" s="5">
        <v>5.5283300000000004</v>
      </c>
    </row>
    <row r="5918" spans="1:8">
      <c r="A5918" s="1" t="s">
        <v>160</v>
      </c>
      <c r="B5918" s="1" t="s">
        <v>194</v>
      </c>
      <c r="C5918" s="1" t="s">
        <v>195</v>
      </c>
      <c r="D5918" s="1">
        <v>13</v>
      </c>
      <c r="E5918" s="1" t="s">
        <v>87</v>
      </c>
      <c r="F5918" s="3" t="s">
        <v>56</v>
      </c>
      <c r="G5918" s="1" t="s">
        <v>68</v>
      </c>
      <c r="H5918" s="5">
        <v>2.31833</v>
      </c>
    </row>
    <row r="5919" spans="1:8">
      <c r="A5919" s="1" t="s">
        <v>160</v>
      </c>
      <c r="B5919" s="1" t="s">
        <v>194</v>
      </c>
      <c r="C5919" s="1" t="s">
        <v>195</v>
      </c>
      <c r="D5919" s="1">
        <v>13</v>
      </c>
      <c r="E5919" s="1" t="s">
        <v>87</v>
      </c>
      <c r="F5919" s="3" t="s">
        <v>57</v>
      </c>
      <c r="G5919" s="1" t="s">
        <v>68</v>
      </c>
      <c r="H5919" s="5">
        <v>3.21</v>
      </c>
    </row>
    <row r="5920" spans="1:8">
      <c r="A5920" s="1" t="s">
        <v>160</v>
      </c>
      <c r="B5920" s="1" t="s">
        <v>194</v>
      </c>
      <c r="C5920" s="1" t="s">
        <v>195</v>
      </c>
      <c r="D5920" s="1">
        <v>13</v>
      </c>
      <c r="E5920" s="1" t="s">
        <v>87</v>
      </c>
      <c r="F5920" s="3" t="s">
        <v>58</v>
      </c>
      <c r="G5920" s="1" t="s">
        <v>68</v>
      </c>
      <c r="H5920" s="5">
        <v>4.8150000000000004</v>
      </c>
    </row>
    <row r="5921" spans="1:8">
      <c r="A5921" s="1" t="s">
        <v>160</v>
      </c>
      <c r="B5921" s="1" t="s">
        <v>194</v>
      </c>
      <c r="C5921" s="1" t="s">
        <v>195</v>
      </c>
      <c r="D5921" s="1">
        <v>13</v>
      </c>
      <c r="E5921" s="1" t="s">
        <v>87</v>
      </c>
      <c r="F5921" s="3" t="s">
        <v>135</v>
      </c>
      <c r="G5921" s="1" t="s">
        <v>68</v>
      </c>
      <c r="H5921" s="5">
        <v>6.7766700000000002</v>
      </c>
    </row>
    <row r="5922" spans="1:8">
      <c r="A5922" s="1" t="s">
        <v>160</v>
      </c>
      <c r="B5922" s="1" t="s">
        <v>194</v>
      </c>
      <c r="C5922" s="1" t="s">
        <v>195</v>
      </c>
      <c r="D5922" s="1">
        <v>13</v>
      </c>
      <c r="E5922" s="1" t="s">
        <v>87</v>
      </c>
      <c r="F5922" s="3" t="s">
        <v>59</v>
      </c>
      <c r="G5922" s="1" t="s">
        <v>68</v>
      </c>
      <c r="H5922" s="5">
        <v>3.6558299999999999</v>
      </c>
    </row>
    <row r="5923" spans="1:8">
      <c r="A5923" s="1" t="s">
        <v>160</v>
      </c>
      <c r="B5923" s="1" t="s">
        <v>194</v>
      </c>
      <c r="C5923" s="1" t="s">
        <v>195</v>
      </c>
      <c r="D5923" s="1">
        <v>13</v>
      </c>
      <c r="E5923" s="1" t="s">
        <v>87</v>
      </c>
      <c r="F5923" s="3" t="s">
        <v>60</v>
      </c>
      <c r="G5923" s="1" t="s">
        <v>68</v>
      </c>
      <c r="H5923" s="5">
        <v>4.28</v>
      </c>
    </row>
    <row r="5924" spans="1:8">
      <c r="A5924" s="1" t="s">
        <v>160</v>
      </c>
      <c r="B5924" s="1" t="s">
        <v>194</v>
      </c>
      <c r="C5924" s="1" t="s">
        <v>195</v>
      </c>
      <c r="D5924" s="1">
        <v>13</v>
      </c>
      <c r="E5924" s="1" t="s">
        <v>87</v>
      </c>
      <c r="F5924" s="3" t="s">
        <v>61</v>
      </c>
      <c r="G5924" s="1" t="s">
        <v>67</v>
      </c>
      <c r="H5924" s="5" t="s">
        <v>69</v>
      </c>
    </row>
    <row r="5925" spans="1:8">
      <c r="A5925" s="1" t="s">
        <v>160</v>
      </c>
      <c r="B5925" s="1" t="s">
        <v>194</v>
      </c>
      <c r="C5925" s="1" t="s">
        <v>195</v>
      </c>
      <c r="D5925" s="1">
        <v>13</v>
      </c>
      <c r="E5925" s="1" t="s">
        <v>87</v>
      </c>
      <c r="F5925" s="3" t="s">
        <v>62</v>
      </c>
      <c r="G5925" s="1" t="s">
        <v>67</v>
      </c>
      <c r="H5925" s="5">
        <v>6.5983299999999998</v>
      </c>
    </row>
    <row r="5926" spans="1:8">
      <c r="A5926" s="1" t="s">
        <v>160</v>
      </c>
      <c r="B5926" s="1" t="s">
        <v>194</v>
      </c>
      <c r="C5926" s="1" t="s">
        <v>195</v>
      </c>
      <c r="D5926" s="1">
        <v>13</v>
      </c>
      <c r="E5926" s="1" t="s">
        <v>87</v>
      </c>
      <c r="F5926" s="3" t="s">
        <v>63</v>
      </c>
      <c r="G5926" s="1" t="s">
        <v>67</v>
      </c>
      <c r="H5926" s="5">
        <v>4.3691700000000004</v>
      </c>
    </row>
    <row r="5927" spans="1:8">
      <c r="A5927" s="1" t="s">
        <v>160</v>
      </c>
      <c r="B5927" s="1" t="s">
        <v>194</v>
      </c>
      <c r="C5927" s="1" t="s">
        <v>195</v>
      </c>
      <c r="D5927" s="1">
        <v>13</v>
      </c>
      <c r="E5927" s="1" t="s">
        <v>87</v>
      </c>
      <c r="F5927" s="3" t="s">
        <v>64</v>
      </c>
      <c r="G5927" s="1" t="s">
        <v>67</v>
      </c>
      <c r="H5927" s="5">
        <v>8.2033299999999993</v>
      </c>
    </row>
    <row r="5928" spans="1:8">
      <c r="A5928" s="1" t="s">
        <v>160</v>
      </c>
      <c r="B5928" s="1" t="s">
        <v>194</v>
      </c>
      <c r="C5928" s="1" t="s">
        <v>195</v>
      </c>
      <c r="D5928" s="1">
        <v>13</v>
      </c>
      <c r="E5928" s="1" t="s">
        <v>87</v>
      </c>
      <c r="F5928" s="3" t="s">
        <v>65</v>
      </c>
      <c r="G5928" s="1" t="s">
        <v>67</v>
      </c>
      <c r="H5928" s="5">
        <v>2.14</v>
      </c>
    </row>
    <row r="5929" spans="1:8">
      <c r="A5929" s="1" t="s">
        <v>160</v>
      </c>
      <c r="B5929" s="1" t="s">
        <v>194</v>
      </c>
      <c r="C5929" s="1" t="s">
        <v>195</v>
      </c>
      <c r="D5929" s="1">
        <v>13</v>
      </c>
      <c r="E5929" s="1" t="s">
        <v>87</v>
      </c>
      <c r="F5929" s="3" t="s">
        <v>66</v>
      </c>
      <c r="G5929" s="1" t="s">
        <v>67</v>
      </c>
      <c r="H5929" s="5">
        <v>5.35</v>
      </c>
    </row>
    <row r="5930" spans="1:8">
      <c r="A5930" s="1" t="s">
        <v>160</v>
      </c>
      <c r="B5930" s="1" t="s">
        <v>194</v>
      </c>
      <c r="C5930" s="1" t="s">
        <v>196</v>
      </c>
      <c r="D5930" s="1">
        <v>13</v>
      </c>
      <c r="E5930" s="1" t="s">
        <v>80</v>
      </c>
      <c r="F5930" s="2" t="s">
        <v>11</v>
      </c>
      <c r="G5930" s="1" t="s">
        <v>67</v>
      </c>
      <c r="H5930" s="4">
        <v>1.7833300000000001</v>
      </c>
    </row>
    <row r="5931" spans="1:8">
      <c r="A5931" s="1" t="s">
        <v>160</v>
      </c>
      <c r="B5931" s="1" t="s">
        <v>194</v>
      </c>
      <c r="C5931" s="1" t="s">
        <v>196</v>
      </c>
      <c r="D5931" s="1">
        <v>13</v>
      </c>
      <c r="E5931" s="1" t="s">
        <v>80</v>
      </c>
      <c r="F5931" s="2" t="s">
        <v>12</v>
      </c>
      <c r="G5931" s="1" t="s">
        <v>67</v>
      </c>
      <c r="H5931" s="4">
        <v>2.14</v>
      </c>
    </row>
    <row r="5932" spans="1:8">
      <c r="A5932" s="1" t="s">
        <v>160</v>
      </c>
      <c r="B5932" s="1" t="s">
        <v>194</v>
      </c>
      <c r="C5932" s="1" t="s">
        <v>196</v>
      </c>
      <c r="D5932" s="1">
        <v>13</v>
      </c>
      <c r="E5932" s="1" t="s">
        <v>80</v>
      </c>
      <c r="F5932" s="2" t="s">
        <v>13</v>
      </c>
      <c r="G5932" s="1" t="s">
        <v>67</v>
      </c>
      <c r="H5932" s="4">
        <v>0.28236</v>
      </c>
    </row>
    <row r="5933" spans="1:8">
      <c r="A5933" s="1" t="s">
        <v>160</v>
      </c>
      <c r="B5933" s="1" t="s">
        <v>194</v>
      </c>
      <c r="C5933" s="1" t="s">
        <v>196</v>
      </c>
      <c r="D5933" s="1">
        <v>13</v>
      </c>
      <c r="E5933" s="1" t="s">
        <v>80</v>
      </c>
      <c r="F5933" s="2" t="s">
        <v>14</v>
      </c>
      <c r="G5933" s="1" t="s">
        <v>67</v>
      </c>
      <c r="H5933" s="4">
        <v>5.7066699999999999</v>
      </c>
    </row>
    <row r="5934" spans="1:8">
      <c r="A5934" s="1" t="s">
        <v>160</v>
      </c>
      <c r="B5934" s="1" t="s">
        <v>194</v>
      </c>
      <c r="C5934" s="1" t="s">
        <v>196</v>
      </c>
      <c r="D5934" s="1">
        <v>13</v>
      </c>
      <c r="E5934" s="1" t="s">
        <v>80</v>
      </c>
      <c r="F5934" s="2" t="s">
        <v>15</v>
      </c>
      <c r="G5934" s="1" t="s">
        <v>67</v>
      </c>
      <c r="H5934" s="4">
        <v>5.5283300000000004</v>
      </c>
    </row>
    <row r="5935" spans="1:8">
      <c r="A5935" s="1" t="s">
        <v>160</v>
      </c>
      <c r="B5935" s="1" t="s">
        <v>194</v>
      </c>
      <c r="C5935" s="1" t="s">
        <v>196</v>
      </c>
      <c r="D5935" s="1">
        <v>13</v>
      </c>
      <c r="E5935" s="1" t="s">
        <v>80</v>
      </c>
      <c r="F5935" s="2" t="s">
        <v>16</v>
      </c>
      <c r="G5935" s="1" t="s">
        <v>67</v>
      </c>
      <c r="H5935" s="4">
        <v>25.68</v>
      </c>
    </row>
    <row r="5936" spans="1:8">
      <c r="A5936" s="1" t="s">
        <v>160</v>
      </c>
      <c r="B5936" s="1" t="s">
        <v>194</v>
      </c>
      <c r="C5936" s="1" t="s">
        <v>196</v>
      </c>
      <c r="D5936" s="1">
        <v>13</v>
      </c>
      <c r="E5936" s="1" t="s">
        <v>80</v>
      </c>
      <c r="F5936" s="2" t="s">
        <v>17</v>
      </c>
      <c r="G5936" s="1" t="s">
        <v>67</v>
      </c>
      <c r="H5936" s="4">
        <v>3.21</v>
      </c>
    </row>
    <row r="5937" spans="1:8">
      <c r="A5937" s="1" t="s">
        <v>160</v>
      </c>
      <c r="B5937" s="1" t="s">
        <v>194</v>
      </c>
      <c r="C5937" s="1" t="s">
        <v>196</v>
      </c>
      <c r="D5937" s="1">
        <v>13</v>
      </c>
      <c r="E5937" s="1" t="s">
        <v>80</v>
      </c>
      <c r="F5937" s="2" t="s">
        <v>18</v>
      </c>
      <c r="G5937" s="1" t="s">
        <v>68</v>
      </c>
      <c r="H5937" s="4">
        <v>6.2416700000000001</v>
      </c>
    </row>
    <row r="5938" spans="1:8">
      <c r="A5938" s="1" t="s">
        <v>160</v>
      </c>
      <c r="B5938" s="1" t="s">
        <v>194</v>
      </c>
      <c r="C5938" s="1" t="s">
        <v>196</v>
      </c>
      <c r="D5938" s="1">
        <v>13</v>
      </c>
      <c r="E5938" s="1" t="s">
        <v>80</v>
      </c>
      <c r="F5938" s="2" t="s">
        <v>19</v>
      </c>
      <c r="G5938" s="1" t="s">
        <v>67</v>
      </c>
      <c r="H5938" s="4">
        <v>8.7383299999999995</v>
      </c>
    </row>
    <row r="5939" spans="1:8">
      <c r="A5939" s="1" t="s">
        <v>160</v>
      </c>
      <c r="B5939" s="1" t="s">
        <v>194</v>
      </c>
      <c r="C5939" s="1" t="s">
        <v>196</v>
      </c>
      <c r="D5939" s="1">
        <v>13</v>
      </c>
      <c r="E5939" s="1" t="s">
        <v>80</v>
      </c>
      <c r="F5939" s="2" t="s">
        <v>20</v>
      </c>
      <c r="G5939" s="1" t="s">
        <v>67</v>
      </c>
      <c r="H5939" s="4">
        <v>27.106670000000001</v>
      </c>
    </row>
    <row r="5940" spans="1:8">
      <c r="A5940" s="1" t="s">
        <v>160</v>
      </c>
      <c r="B5940" s="1" t="s">
        <v>194</v>
      </c>
      <c r="C5940" s="1" t="s">
        <v>196</v>
      </c>
      <c r="D5940" s="1">
        <v>13</v>
      </c>
      <c r="E5940" s="1" t="s">
        <v>80</v>
      </c>
      <c r="F5940" s="2" t="s">
        <v>21</v>
      </c>
      <c r="G5940" s="1" t="s">
        <v>67</v>
      </c>
      <c r="H5940" s="4">
        <v>4.6366699999999996</v>
      </c>
    </row>
    <row r="5941" spans="1:8">
      <c r="A5941" s="1" t="s">
        <v>160</v>
      </c>
      <c r="B5941" s="1" t="s">
        <v>194</v>
      </c>
      <c r="C5941" s="1" t="s">
        <v>196</v>
      </c>
      <c r="D5941" s="1">
        <v>13</v>
      </c>
      <c r="E5941" s="1" t="s">
        <v>80</v>
      </c>
      <c r="F5941" s="2" t="s">
        <v>22</v>
      </c>
      <c r="G5941" s="1" t="s">
        <v>67</v>
      </c>
      <c r="H5941" s="4">
        <v>14.26667</v>
      </c>
    </row>
    <row r="5942" spans="1:8">
      <c r="A5942" s="1" t="s">
        <v>160</v>
      </c>
      <c r="B5942" s="1" t="s">
        <v>194</v>
      </c>
      <c r="C5942" s="1" t="s">
        <v>196</v>
      </c>
      <c r="D5942" s="1">
        <v>13</v>
      </c>
      <c r="E5942" s="1" t="s">
        <v>80</v>
      </c>
      <c r="F5942" s="2" t="s">
        <v>23</v>
      </c>
      <c r="G5942" s="1" t="s">
        <v>67</v>
      </c>
      <c r="H5942" s="4" t="s">
        <v>69</v>
      </c>
    </row>
    <row r="5943" spans="1:8">
      <c r="A5943" s="1" t="s">
        <v>160</v>
      </c>
      <c r="B5943" s="1" t="s">
        <v>194</v>
      </c>
      <c r="C5943" s="1" t="s">
        <v>196</v>
      </c>
      <c r="D5943" s="1">
        <v>13</v>
      </c>
      <c r="E5943" s="1" t="s">
        <v>80</v>
      </c>
      <c r="F5943" s="2" t="s">
        <v>24</v>
      </c>
      <c r="G5943" s="1" t="s">
        <v>67</v>
      </c>
      <c r="H5943" s="4" t="s">
        <v>69</v>
      </c>
    </row>
    <row r="5944" spans="1:8">
      <c r="A5944" s="1" t="s">
        <v>160</v>
      </c>
      <c r="B5944" s="1" t="s">
        <v>194</v>
      </c>
      <c r="C5944" s="1" t="s">
        <v>196</v>
      </c>
      <c r="D5944" s="1">
        <v>13</v>
      </c>
      <c r="E5944" s="1" t="s">
        <v>80</v>
      </c>
      <c r="F5944" s="3" t="s">
        <v>25</v>
      </c>
      <c r="G5944" s="1" t="s">
        <v>67</v>
      </c>
      <c r="H5944" s="5" t="s">
        <v>69</v>
      </c>
    </row>
    <row r="5945" spans="1:8">
      <c r="A5945" s="1" t="s">
        <v>160</v>
      </c>
      <c r="B5945" s="1" t="s">
        <v>194</v>
      </c>
      <c r="C5945" s="1" t="s">
        <v>196</v>
      </c>
      <c r="D5945" s="1">
        <v>13</v>
      </c>
      <c r="E5945" s="1" t="s">
        <v>80</v>
      </c>
      <c r="F5945" s="3" t="s">
        <v>26</v>
      </c>
      <c r="G5945" s="1" t="s">
        <v>67</v>
      </c>
      <c r="H5945" s="5">
        <v>10.52167</v>
      </c>
    </row>
    <row r="5946" spans="1:8">
      <c r="A5946" s="1" t="s">
        <v>160</v>
      </c>
      <c r="B5946" s="1" t="s">
        <v>194</v>
      </c>
      <c r="C5946" s="1" t="s">
        <v>196</v>
      </c>
      <c r="D5946" s="1">
        <v>13</v>
      </c>
      <c r="E5946" s="1" t="s">
        <v>80</v>
      </c>
      <c r="F5946" s="3" t="s">
        <v>27</v>
      </c>
      <c r="G5946" s="1" t="s">
        <v>67</v>
      </c>
      <c r="H5946" s="5">
        <v>3.3883299999999998</v>
      </c>
    </row>
    <row r="5947" spans="1:8">
      <c r="A5947" s="1" t="s">
        <v>160</v>
      </c>
      <c r="B5947" s="1" t="s">
        <v>194</v>
      </c>
      <c r="C5947" s="1" t="s">
        <v>196</v>
      </c>
      <c r="D5947" s="1">
        <v>13</v>
      </c>
      <c r="E5947" s="1" t="s">
        <v>80</v>
      </c>
      <c r="F5947" s="3" t="s">
        <v>28</v>
      </c>
      <c r="G5947" s="1" t="s">
        <v>67</v>
      </c>
      <c r="H5947" s="5">
        <v>1.7833300000000001</v>
      </c>
    </row>
    <row r="5948" spans="1:8">
      <c r="A5948" s="1" t="s">
        <v>160</v>
      </c>
      <c r="B5948" s="1" t="s">
        <v>194</v>
      </c>
      <c r="C5948" s="1" t="s">
        <v>196</v>
      </c>
      <c r="D5948" s="1">
        <v>13</v>
      </c>
      <c r="E5948" s="1" t="s">
        <v>80</v>
      </c>
      <c r="F5948" s="3" t="s">
        <v>29</v>
      </c>
      <c r="G5948" s="1" t="s">
        <v>67</v>
      </c>
      <c r="H5948" s="5">
        <v>1.7833300000000001</v>
      </c>
    </row>
    <row r="5949" spans="1:8">
      <c r="A5949" s="1" t="s">
        <v>160</v>
      </c>
      <c r="B5949" s="1" t="s">
        <v>194</v>
      </c>
      <c r="C5949" s="1" t="s">
        <v>196</v>
      </c>
      <c r="D5949" s="1">
        <v>13</v>
      </c>
      <c r="E5949" s="1" t="s">
        <v>80</v>
      </c>
      <c r="F5949" s="3" t="s">
        <v>30</v>
      </c>
      <c r="G5949" s="1" t="s">
        <v>67</v>
      </c>
      <c r="H5949" s="5">
        <v>1.7833300000000001</v>
      </c>
    </row>
    <row r="5950" spans="1:8">
      <c r="A5950" s="1" t="s">
        <v>160</v>
      </c>
      <c r="B5950" s="1" t="s">
        <v>194</v>
      </c>
      <c r="C5950" s="1" t="s">
        <v>196</v>
      </c>
      <c r="D5950" s="1">
        <v>13</v>
      </c>
      <c r="E5950" s="1" t="s">
        <v>80</v>
      </c>
      <c r="F5950" s="3" t="s">
        <v>31</v>
      </c>
      <c r="G5950" s="1" t="s">
        <v>67</v>
      </c>
      <c r="H5950" s="5">
        <v>1.15917</v>
      </c>
    </row>
    <row r="5951" spans="1:8">
      <c r="A5951" s="1" t="s">
        <v>160</v>
      </c>
      <c r="B5951" s="1" t="s">
        <v>194</v>
      </c>
      <c r="C5951" s="1" t="s">
        <v>196</v>
      </c>
      <c r="D5951" s="1">
        <v>13</v>
      </c>
      <c r="E5951" s="1" t="s">
        <v>80</v>
      </c>
      <c r="F5951" s="3" t="s">
        <v>32</v>
      </c>
      <c r="G5951" s="1" t="s">
        <v>67</v>
      </c>
      <c r="H5951" s="5">
        <v>9.2733299999999996</v>
      </c>
    </row>
    <row r="5952" spans="1:8">
      <c r="A5952" s="1" t="s">
        <v>160</v>
      </c>
      <c r="B5952" s="1" t="s">
        <v>194</v>
      </c>
      <c r="C5952" s="1" t="s">
        <v>196</v>
      </c>
      <c r="D5952" s="1">
        <v>13</v>
      </c>
      <c r="E5952" s="1" t="s">
        <v>80</v>
      </c>
      <c r="F5952" s="3" t="s">
        <v>33</v>
      </c>
      <c r="G5952" s="1" t="s">
        <v>67</v>
      </c>
      <c r="H5952" s="5">
        <v>6.0633299999999997</v>
      </c>
    </row>
    <row r="5953" spans="1:8">
      <c r="A5953" s="1" t="s">
        <v>160</v>
      </c>
      <c r="B5953" s="1" t="s">
        <v>194</v>
      </c>
      <c r="C5953" s="1" t="s">
        <v>196</v>
      </c>
      <c r="D5953" s="1">
        <v>13</v>
      </c>
      <c r="E5953" s="1" t="s">
        <v>80</v>
      </c>
      <c r="F5953" s="3" t="s">
        <v>34</v>
      </c>
      <c r="G5953" s="1" t="s">
        <v>67</v>
      </c>
      <c r="H5953" s="5">
        <v>3.21</v>
      </c>
    </row>
    <row r="5954" spans="1:8">
      <c r="A5954" s="1" t="s">
        <v>160</v>
      </c>
      <c r="B5954" s="1" t="s">
        <v>194</v>
      </c>
      <c r="C5954" s="1" t="s">
        <v>196</v>
      </c>
      <c r="D5954" s="1">
        <v>13</v>
      </c>
      <c r="E5954" s="1" t="s">
        <v>80</v>
      </c>
      <c r="F5954" s="3" t="s">
        <v>35</v>
      </c>
      <c r="G5954" s="1" t="s">
        <v>67</v>
      </c>
      <c r="H5954" s="5">
        <v>10.07583</v>
      </c>
    </row>
    <row r="5955" spans="1:8">
      <c r="A5955" s="1" t="s">
        <v>160</v>
      </c>
      <c r="B5955" s="1" t="s">
        <v>194</v>
      </c>
      <c r="C5955" s="1" t="s">
        <v>196</v>
      </c>
      <c r="D5955" s="1">
        <v>13</v>
      </c>
      <c r="E5955" s="1" t="s">
        <v>80</v>
      </c>
      <c r="F5955" s="3" t="s">
        <v>36</v>
      </c>
      <c r="G5955" s="1" t="s">
        <v>67</v>
      </c>
      <c r="H5955" s="5">
        <v>6.9550000000000001</v>
      </c>
    </row>
    <row r="5956" spans="1:8">
      <c r="A5956" s="1" t="s">
        <v>160</v>
      </c>
      <c r="B5956" s="1" t="s">
        <v>194</v>
      </c>
      <c r="C5956" s="1" t="s">
        <v>196</v>
      </c>
      <c r="D5956" s="1">
        <v>13</v>
      </c>
      <c r="E5956" s="1" t="s">
        <v>80</v>
      </c>
      <c r="F5956" s="3" t="s">
        <v>37</v>
      </c>
      <c r="G5956" s="1" t="s">
        <v>67</v>
      </c>
      <c r="H5956" s="5">
        <v>0.28236</v>
      </c>
    </row>
    <row r="5957" spans="1:8">
      <c r="A5957" s="1" t="s">
        <v>160</v>
      </c>
      <c r="B5957" s="1" t="s">
        <v>194</v>
      </c>
      <c r="C5957" s="1" t="s">
        <v>196</v>
      </c>
      <c r="D5957" s="1">
        <v>13</v>
      </c>
      <c r="E5957" s="1" t="s">
        <v>80</v>
      </c>
      <c r="F5957" s="3" t="s">
        <v>38</v>
      </c>
      <c r="G5957" s="1" t="s">
        <v>67</v>
      </c>
      <c r="H5957" s="6">
        <v>29.96</v>
      </c>
    </row>
    <row r="5958" spans="1:8">
      <c r="A5958" s="1" t="s">
        <v>160</v>
      </c>
      <c r="B5958" s="1" t="s">
        <v>194</v>
      </c>
      <c r="C5958" s="1" t="s">
        <v>196</v>
      </c>
      <c r="D5958" s="1">
        <v>13</v>
      </c>
      <c r="E5958" s="1" t="s">
        <v>80</v>
      </c>
      <c r="F5958" s="3" t="s">
        <v>39</v>
      </c>
      <c r="G5958" s="1" t="s">
        <v>67</v>
      </c>
      <c r="H5958" s="6">
        <v>184.04</v>
      </c>
    </row>
    <row r="5959" spans="1:8">
      <c r="A5959" s="1" t="s">
        <v>160</v>
      </c>
      <c r="B5959" s="1" t="s">
        <v>194</v>
      </c>
      <c r="C5959" s="1" t="s">
        <v>196</v>
      </c>
      <c r="D5959" s="1">
        <v>13</v>
      </c>
      <c r="E5959" s="1" t="s">
        <v>80</v>
      </c>
      <c r="F5959" s="3" t="s">
        <v>40</v>
      </c>
      <c r="G5959" s="1" t="s">
        <v>67</v>
      </c>
      <c r="H5959" s="5">
        <v>4.8150000000000004</v>
      </c>
    </row>
    <row r="5960" spans="1:8">
      <c r="A5960" s="1" t="s">
        <v>160</v>
      </c>
      <c r="B5960" s="1" t="s">
        <v>194</v>
      </c>
      <c r="C5960" s="1" t="s">
        <v>196</v>
      </c>
      <c r="D5960" s="1">
        <v>13</v>
      </c>
      <c r="E5960" s="1" t="s">
        <v>80</v>
      </c>
      <c r="F5960" s="3" t="s">
        <v>41</v>
      </c>
      <c r="G5960" s="1" t="s">
        <v>68</v>
      </c>
      <c r="H5960" s="5">
        <v>27.106670000000001</v>
      </c>
    </row>
    <row r="5961" spans="1:8">
      <c r="A5961" s="1" t="s">
        <v>160</v>
      </c>
      <c r="B5961" s="1" t="s">
        <v>194</v>
      </c>
      <c r="C5961" s="1" t="s">
        <v>196</v>
      </c>
      <c r="D5961" s="1">
        <v>13</v>
      </c>
      <c r="E5961" s="1" t="s">
        <v>80</v>
      </c>
      <c r="F5961" s="3" t="s">
        <v>42</v>
      </c>
      <c r="G5961" s="1" t="s">
        <v>68</v>
      </c>
      <c r="H5961" s="5" t="s">
        <v>69</v>
      </c>
    </row>
    <row r="5962" spans="1:8">
      <c r="A5962" s="1" t="s">
        <v>160</v>
      </c>
      <c r="B5962" s="1" t="s">
        <v>194</v>
      </c>
      <c r="C5962" s="1" t="s">
        <v>196</v>
      </c>
      <c r="D5962" s="1">
        <v>13</v>
      </c>
      <c r="E5962" s="1" t="s">
        <v>80</v>
      </c>
      <c r="F5962" s="3" t="s">
        <v>43</v>
      </c>
      <c r="G5962" s="1" t="s">
        <v>67</v>
      </c>
      <c r="H5962" s="5">
        <v>1.2483299999999999</v>
      </c>
    </row>
    <row r="5963" spans="1:8">
      <c r="A5963" s="1" t="s">
        <v>160</v>
      </c>
      <c r="B5963" s="1" t="s">
        <v>194</v>
      </c>
      <c r="C5963" s="1" t="s">
        <v>196</v>
      </c>
      <c r="D5963" s="1">
        <v>13</v>
      </c>
      <c r="E5963" s="1" t="s">
        <v>80</v>
      </c>
      <c r="F5963" s="3" t="s">
        <v>44</v>
      </c>
      <c r="G5963" s="1" t="s">
        <v>67</v>
      </c>
      <c r="H5963" s="5" t="s">
        <v>69</v>
      </c>
    </row>
    <row r="5964" spans="1:8">
      <c r="A5964" s="1" t="s">
        <v>160</v>
      </c>
      <c r="B5964" s="1" t="s">
        <v>194</v>
      </c>
      <c r="C5964" s="1" t="s">
        <v>196</v>
      </c>
      <c r="D5964" s="1">
        <v>13</v>
      </c>
      <c r="E5964" s="1" t="s">
        <v>80</v>
      </c>
      <c r="F5964" s="3" t="s">
        <v>45</v>
      </c>
      <c r="G5964" s="1" t="s">
        <v>68</v>
      </c>
      <c r="H5964" s="5" t="s">
        <v>69</v>
      </c>
    </row>
    <row r="5965" spans="1:8">
      <c r="A5965" s="1" t="s">
        <v>160</v>
      </c>
      <c r="B5965" s="1" t="s">
        <v>194</v>
      </c>
      <c r="C5965" s="1" t="s">
        <v>196</v>
      </c>
      <c r="D5965" s="1">
        <v>13</v>
      </c>
      <c r="E5965" s="1" t="s">
        <v>80</v>
      </c>
      <c r="F5965" s="3" t="s">
        <v>46</v>
      </c>
      <c r="G5965" s="1" t="s">
        <v>67</v>
      </c>
      <c r="H5965" s="5">
        <v>6.42</v>
      </c>
    </row>
    <row r="5966" spans="1:8">
      <c r="A5966" s="1" t="s">
        <v>160</v>
      </c>
      <c r="B5966" s="1" t="s">
        <v>194</v>
      </c>
      <c r="C5966" s="1" t="s">
        <v>196</v>
      </c>
      <c r="D5966" s="1">
        <v>13</v>
      </c>
      <c r="E5966" s="1" t="s">
        <v>80</v>
      </c>
      <c r="F5966" s="3" t="s">
        <v>47</v>
      </c>
      <c r="G5966" s="1" t="s">
        <v>68</v>
      </c>
      <c r="H5966" s="5">
        <v>64.2</v>
      </c>
    </row>
    <row r="5967" spans="1:8">
      <c r="A5967" s="1" t="s">
        <v>160</v>
      </c>
      <c r="B5967" s="1" t="s">
        <v>194</v>
      </c>
      <c r="C5967" s="1" t="s">
        <v>196</v>
      </c>
      <c r="D5967" s="1">
        <v>13</v>
      </c>
      <c r="E5967" s="1" t="s">
        <v>80</v>
      </c>
      <c r="F5967" s="3" t="s">
        <v>48</v>
      </c>
      <c r="G5967" s="1" t="s">
        <v>68</v>
      </c>
      <c r="H5967" s="5">
        <v>4.6366699999999996</v>
      </c>
    </row>
    <row r="5968" spans="1:8">
      <c r="A5968" s="1" t="s">
        <v>160</v>
      </c>
      <c r="B5968" s="1" t="s">
        <v>194</v>
      </c>
      <c r="C5968" s="1" t="s">
        <v>196</v>
      </c>
      <c r="D5968" s="1">
        <v>13</v>
      </c>
      <c r="E5968" s="1" t="s">
        <v>80</v>
      </c>
      <c r="F5968" s="3" t="s">
        <v>49</v>
      </c>
      <c r="G5968" s="1" t="s">
        <v>67</v>
      </c>
      <c r="H5968" s="5">
        <v>144.09333000000001</v>
      </c>
    </row>
    <row r="5969" spans="1:8">
      <c r="A5969" s="1" t="s">
        <v>160</v>
      </c>
      <c r="B5969" s="1" t="s">
        <v>194</v>
      </c>
      <c r="C5969" s="1" t="s">
        <v>196</v>
      </c>
      <c r="D5969" s="1">
        <v>13</v>
      </c>
      <c r="E5969" s="1" t="s">
        <v>80</v>
      </c>
      <c r="F5969" s="3" t="s">
        <v>50</v>
      </c>
      <c r="G5969" s="1" t="s">
        <v>68</v>
      </c>
      <c r="H5969" s="5">
        <v>5.8849999999999998</v>
      </c>
    </row>
    <row r="5970" spans="1:8">
      <c r="A5970" s="1" t="s">
        <v>160</v>
      </c>
      <c r="B5970" s="1" t="s">
        <v>194</v>
      </c>
      <c r="C5970" s="1" t="s">
        <v>196</v>
      </c>
      <c r="D5970" s="1">
        <v>13</v>
      </c>
      <c r="E5970" s="1" t="s">
        <v>80</v>
      </c>
      <c r="F5970" s="3" t="s">
        <v>51</v>
      </c>
      <c r="G5970" s="1" t="s">
        <v>67</v>
      </c>
      <c r="H5970" s="5" t="s">
        <v>69</v>
      </c>
    </row>
    <row r="5971" spans="1:8">
      <c r="A5971" s="1" t="s">
        <v>160</v>
      </c>
      <c r="B5971" s="1" t="s">
        <v>194</v>
      </c>
      <c r="C5971" s="1" t="s">
        <v>196</v>
      </c>
      <c r="D5971" s="1">
        <v>13</v>
      </c>
      <c r="E5971" s="1" t="s">
        <v>80</v>
      </c>
      <c r="F5971" s="3" t="s">
        <v>52</v>
      </c>
      <c r="G5971" s="1" t="s">
        <v>68</v>
      </c>
      <c r="H5971" s="5">
        <v>4.8150000000000004</v>
      </c>
    </row>
    <row r="5972" spans="1:8">
      <c r="A5972" s="1" t="s">
        <v>160</v>
      </c>
      <c r="B5972" s="1" t="s">
        <v>194</v>
      </c>
      <c r="C5972" s="1" t="s">
        <v>196</v>
      </c>
      <c r="D5972" s="1">
        <v>13</v>
      </c>
      <c r="E5972" s="1" t="s">
        <v>80</v>
      </c>
      <c r="F5972" s="3" t="s">
        <v>53</v>
      </c>
      <c r="G5972" s="1" t="s">
        <v>68</v>
      </c>
      <c r="H5972" s="5">
        <v>4.8150000000000004</v>
      </c>
    </row>
    <row r="5973" spans="1:8">
      <c r="A5973" s="1" t="s">
        <v>160</v>
      </c>
      <c r="B5973" s="1" t="s">
        <v>194</v>
      </c>
      <c r="C5973" s="1" t="s">
        <v>196</v>
      </c>
      <c r="D5973" s="1">
        <v>13</v>
      </c>
      <c r="E5973" s="1" t="s">
        <v>80</v>
      </c>
      <c r="F5973" s="3" t="s">
        <v>54</v>
      </c>
      <c r="G5973" s="1" t="s">
        <v>68</v>
      </c>
      <c r="H5973" s="5">
        <v>3.0316700000000001</v>
      </c>
    </row>
    <row r="5974" spans="1:8">
      <c r="A5974" s="1" t="s">
        <v>160</v>
      </c>
      <c r="B5974" s="1" t="s">
        <v>194</v>
      </c>
      <c r="C5974" s="1" t="s">
        <v>196</v>
      </c>
      <c r="D5974" s="1">
        <v>13</v>
      </c>
      <c r="E5974" s="1" t="s">
        <v>80</v>
      </c>
      <c r="F5974" s="3" t="s">
        <v>55</v>
      </c>
      <c r="G5974" s="1" t="s">
        <v>68</v>
      </c>
      <c r="H5974" s="5">
        <v>3.0316700000000001</v>
      </c>
    </row>
    <row r="5975" spans="1:8">
      <c r="A5975" s="1" t="s">
        <v>160</v>
      </c>
      <c r="B5975" s="1" t="s">
        <v>194</v>
      </c>
      <c r="C5975" s="1" t="s">
        <v>196</v>
      </c>
      <c r="D5975" s="1">
        <v>13</v>
      </c>
      <c r="E5975" s="1" t="s">
        <v>80</v>
      </c>
      <c r="F5975" s="3" t="s">
        <v>56</v>
      </c>
      <c r="G5975" s="1" t="s">
        <v>68</v>
      </c>
      <c r="H5975" s="5">
        <v>2.14</v>
      </c>
    </row>
    <row r="5976" spans="1:8">
      <c r="A5976" s="1" t="s">
        <v>160</v>
      </c>
      <c r="B5976" s="1" t="s">
        <v>194</v>
      </c>
      <c r="C5976" s="1" t="s">
        <v>196</v>
      </c>
      <c r="D5976" s="1">
        <v>13</v>
      </c>
      <c r="E5976" s="1" t="s">
        <v>80</v>
      </c>
      <c r="F5976" s="3" t="s">
        <v>57</v>
      </c>
      <c r="G5976" s="1" t="s">
        <v>68</v>
      </c>
      <c r="H5976" s="5" t="s">
        <v>69</v>
      </c>
    </row>
    <row r="5977" spans="1:8">
      <c r="A5977" s="1" t="s">
        <v>160</v>
      </c>
      <c r="B5977" s="1" t="s">
        <v>194</v>
      </c>
      <c r="C5977" s="1" t="s">
        <v>196</v>
      </c>
      <c r="D5977" s="1">
        <v>13</v>
      </c>
      <c r="E5977" s="1" t="s">
        <v>80</v>
      </c>
      <c r="F5977" s="3" t="s">
        <v>58</v>
      </c>
      <c r="G5977" s="1" t="s">
        <v>68</v>
      </c>
      <c r="H5977" s="5">
        <v>0.80249999999999999</v>
      </c>
    </row>
    <row r="5978" spans="1:8">
      <c r="A5978" s="1" t="s">
        <v>160</v>
      </c>
      <c r="B5978" s="1" t="s">
        <v>194</v>
      </c>
      <c r="C5978" s="1" t="s">
        <v>196</v>
      </c>
      <c r="D5978" s="1">
        <v>13</v>
      </c>
      <c r="E5978" s="1" t="s">
        <v>80</v>
      </c>
      <c r="F5978" s="3" t="s">
        <v>135</v>
      </c>
      <c r="G5978" s="1" t="s">
        <v>68</v>
      </c>
      <c r="H5978" s="5">
        <v>3.8341699999999999</v>
      </c>
    </row>
    <row r="5979" spans="1:8">
      <c r="A5979" s="1" t="s">
        <v>160</v>
      </c>
      <c r="B5979" s="1" t="s">
        <v>194</v>
      </c>
      <c r="C5979" s="1" t="s">
        <v>196</v>
      </c>
      <c r="D5979" s="1">
        <v>13</v>
      </c>
      <c r="E5979" s="1" t="s">
        <v>80</v>
      </c>
      <c r="F5979" s="3" t="s">
        <v>59</v>
      </c>
      <c r="G5979" s="1" t="s">
        <v>68</v>
      </c>
      <c r="H5979" s="5">
        <v>1.64958</v>
      </c>
    </row>
    <row r="5980" spans="1:8">
      <c r="A5980" s="1" t="s">
        <v>160</v>
      </c>
      <c r="B5980" s="1" t="s">
        <v>194</v>
      </c>
      <c r="C5980" s="1" t="s">
        <v>196</v>
      </c>
      <c r="D5980" s="1">
        <v>13</v>
      </c>
      <c r="E5980" s="1" t="s">
        <v>80</v>
      </c>
      <c r="F5980" s="3" t="s">
        <v>60</v>
      </c>
      <c r="G5980" s="1" t="s">
        <v>68</v>
      </c>
      <c r="H5980" s="5" t="s">
        <v>69</v>
      </c>
    </row>
    <row r="5981" spans="1:8">
      <c r="A5981" s="1" t="s">
        <v>160</v>
      </c>
      <c r="B5981" s="1" t="s">
        <v>194</v>
      </c>
      <c r="C5981" s="1" t="s">
        <v>196</v>
      </c>
      <c r="D5981" s="1">
        <v>13</v>
      </c>
      <c r="E5981" s="1" t="s">
        <v>80</v>
      </c>
      <c r="F5981" s="3" t="s">
        <v>61</v>
      </c>
      <c r="G5981" s="1" t="s">
        <v>67</v>
      </c>
      <c r="H5981" s="5" t="s">
        <v>69</v>
      </c>
    </row>
    <row r="5982" spans="1:8">
      <c r="A5982" s="1" t="s">
        <v>160</v>
      </c>
      <c r="B5982" s="1" t="s">
        <v>194</v>
      </c>
      <c r="C5982" s="1" t="s">
        <v>196</v>
      </c>
      <c r="D5982" s="1">
        <v>13</v>
      </c>
      <c r="E5982" s="1" t="s">
        <v>80</v>
      </c>
      <c r="F5982" s="3" t="s">
        <v>62</v>
      </c>
      <c r="G5982" s="1" t="s">
        <v>67</v>
      </c>
      <c r="H5982" s="5">
        <v>9.2733299999999996</v>
      </c>
    </row>
    <row r="5983" spans="1:8">
      <c r="A5983" s="1" t="s">
        <v>160</v>
      </c>
      <c r="B5983" s="1" t="s">
        <v>194</v>
      </c>
      <c r="C5983" s="1" t="s">
        <v>196</v>
      </c>
      <c r="D5983" s="1">
        <v>13</v>
      </c>
      <c r="E5983" s="1" t="s">
        <v>80</v>
      </c>
      <c r="F5983" s="3" t="s">
        <v>63</v>
      </c>
      <c r="G5983" s="1" t="s">
        <v>67</v>
      </c>
      <c r="H5983" s="5">
        <v>1.2037500000000001</v>
      </c>
    </row>
    <row r="5984" spans="1:8">
      <c r="A5984" s="1" t="s">
        <v>160</v>
      </c>
      <c r="B5984" s="1" t="s">
        <v>194</v>
      </c>
      <c r="C5984" s="1" t="s">
        <v>196</v>
      </c>
      <c r="D5984" s="1">
        <v>13</v>
      </c>
      <c r="E5984" s="1" t="s">
        <v>80</v>
      </c>
      <c r="F5984" s="3" t="s">
        <v>64</v>
      </c>
      <c r="G5984" s="1" t="s">
        <v>67</v>
      </c>
      <c r="H5984" s="5" t="s">
        <v>69</v>
      </c>
    </row>
    <row r="5985" spans="1:8">
      <c r="A5985" s="1" t="s">
        <v>160</v>
      </c>
      <c r="B5985" s="1" t="s">
        <v>194</v>
      </c>
      <c r="C5985" s="1" t="s">
        <v>196</v>
      </c>
      <c r="D5985" s="1">
        <v>13</v>
      </c>
      <c r="E5985" s="1" t="s">
        <v>80</v>
      </c>
      <c r="F5985" s="3" t="s">
        <v>65</v>
      </c>
      <c r="G5985" s="1" t="s">
        <v>67</v>
      </c>
      <c r="H5985" s="5">
        <v>1.2483299999999999</v>
      </c>
    </row>
    <row r="5986" spans="1:8">
      <c r="A5986" s="1" t="s">
        <v>160</v>
      </c>
      <c r="B5986" s="1" t="s">
        <v>194</v>
      </c>
      <c r="C5986" s="1" t="s">
        <v>196</v>
      </c>
      <c r="D5986" s="1">
        <v>13</v>
      </c>
      <c r="E5986" s="1" t="s">
        <v>80</v>
      </c>
      <c r="F5986" s="3" t="s">
        <v>66</v>
      </c>
      <c r="G5986" s="1" t="s">
        <v>67</v>
      </c>
      <c r="H5986" s="5">
        <v>17.12</v>
      </c>
    </row>
    <row r="5987" spans="1:8">
      <c r="A5987" s="1" t="s">
        <v>160</v>
      </c>
      <c r="B5987" s="1" t="s">
        <v>197</v>
      </c>
      <c r="C5987" s="1" t="s">
        <v>344</v>
      </c>
      <c r="D5987" s="1">
        <v>3</v>
      </c>
      <c r="E5987" s="1" t="s">
        <v>80</v>
      </c>
      <c r="F5987" s="2" t="s">
        <v>11</v>
      </c>
      <c r="G5987" s="1" t="s">
        <v>67</v>
      </c>
      <c r="H5987" s="4">
        <v>2.6749999999999998</v>
      </c>
    </row>
    <row r="5988" spans="1:8">
      <c r="A5988" s="1" t="s">
        <v>160</v>
      </c>
      <c r="B5988" s="1" t="s">
        <v>197</v>
      </c>
      <c r="C5988" s="1" t="s">
        <v>344</v>
      </c>
      <c r="D5988" s="1">
        <v>3</v>
      </c>
      <c r="E5988" s="1" t="s">
        <v>80</v>
      </c>
      <c r="F5988" s="2" t="s">
        <v>12</v>
      </c>
      <c r="G5988" s="1" t="s">
        <v>67</v>
      </c>
      <c r="H5988" s="4">
        <v>3.21</v>
      </c>
    </row>
    <row r="5989" spans="1:8">
      <c r="A5989" s="1" t="s">
        <v>160</v>
      </c>
      <c r="B5989" s="1" t="s">
        <v>197</v>
      </c>
      <c r="C5989" s="1" t="s">
        <v>344</v>
      </c>
      <c r="D5989" s="1">
        <v>3</v>
      </c>
      <c r="E5989" s="1" t="s">
        <v>80</v>
      </c>
      <c r="F5989" s="2" t="s">
        <v>13</v>
      </c>
      <c r="G5989" s="1" t="s">
        <v>67</v>
      </c>
      <c r="H5989" s="4">
        <v>1.3374999999999999</v>
      </c>
    </row>
    <row r="5990" spans="1:8">
      <c r="A5990" s="1" t="s">
        <v>160</v>
      </c>
      <c r="B5990" s="1" t="s">
        <v>197</v>
      </c>
      <c r="C5990" s="1" t="s">
        <v>344</v>
      </c>
      <c r="D5990" s="1">
        <v>3</v>
      </c>
      <c r="E5990" s="1" t="s">
        <v>80</v>
      </c>
      <c r="F5990" s="2" t="s">
        <v>14</v>
      </c>
      <c r="G5990" s="1" t="s">
        <v>67</v>
      </c>
      <c r="H5990" s="4">
        <v>3.92333</v>
      </c>
    </row>
    <row r="5991" spans="1:8">
      <c r="A5991" s="1" t="s">
        <v>160</v>
      </c>
      <c r="B5991" s="1" t="s">
        <v>197</v>
      </c>
      <c r="C5991" s="1" t="s">
        <v>344</v>
      </c>
      <c r="D5991" s="1">
        <v>3</v>
      </c>
      <c r="E5991" s="1" t="s">
        <v>80</v>
      </c>
      <c r="F5991" s="2" t="s">
        <v>15</v>
      </c>
      <c r="G5991" s="1" t="s">
        <v>67</v>
      </c>
      <c r="H5991" s="4">
        <v>8.56</v>
      </c>
    </row>
    <row r="5992" spans="1:8">
      <c r="A5992" s="1" t="s">
        <v>160</v>
      </c>
      <c r="B5992" s="1" t="s">
        <v>197</v>
      </c>
      <c r="C5992" s="1" t="s">
        <v>344</v>
      </c>
      <c r="D5992" s="1">
        <v>3</v>
      </c>
      <c r="E5992" s="1" t="s">
        <v>80</v>
      </c>
      <c r="F5992" s="2" t="s">
        <v>16</v>
      </c>
      <c r="G5992" s="1" t="s">
        <v>67</v>
      </c>
      <c r="H5992" s="4">
        <v>4.28</v>
      </c>
    </row>
    <row r="5993" spans="1:8">
      <c r="A5993" s="1" t="s">
        <v>160</v>
      </c>
      <c r="B5993" s="1" t="s">
        <v>197</v>
      </c>
      <c r="C5993" s="1" t="s">
        <v>344</v>
      </c>
      <c r="D5993" s="1">
        <v>3</v>
      </c>
      <c r="E5993" s="1" t="s">
        <v>80</v>
      </c>
      <c r="F5993" s="2" t="s">
        <v>17</v>
      </c>
      <c r="G5993" s="1" t="s">
        <v>67</v>
      </c>
      <c r="H5993" s="4">
        <v>1.7833300000000001</v>
      </c>
    </row>
    <row r="5994" spans="1:8">
      <c r="A5994" s="1" t="s">
        <v>160</v>
      </c>
      <c r="B5994" s="1" t="s">
        <v>197</v>
      </c>
      <c r="C5994" s="1" t="s">
        <v>344</v>
      </c>
      <c r="D5994" s="1">
        <v>3</v>
      </c>
      <c r="E5994" s="1" t="s">
        <v>80</v>
      </c>
      <c r="F5994" s="2" t="s">
        <v>18</v>
      </c>
      <c r="G5994" s="1" t="s">
        <v>68</v>
      </c>
      <c r="H5994" s="4" t="s">
        <v>69</v>
      </c>
    </row>
    <row r="5995" spans="1:8">
      <c r="A5995" s="1" t="s">
        <v>160</v>
      </c>
      <c r="B5995" s="1" t="s">
        <v>197</v>
      </c>
      <c r="C5995" s="1" t="s">
        <v>344</v>
      </c>
      <c r="D5995" s="1">
        <v>3</v>
      </c>
      <c r="E5995" s="1" t="s">
        <v>80</v>
      </c>
      <c r="F5995" s="2" t="s">
        <v>19</v>
      </c>
      <c r="G5995" s="1" t="s">
        <v>67</v>
      </c>
      <c r="H5995" s="4" t="s">
        <v>69</v>
      </c>
    </row>
    <row r="5996" spans="1:8">
      <c r="A5996" s="1" t="s">
        <v>160</v>
      </c>
      <c r="B5996" s="1" t="s">
        <v>197</v>
      </c>
      <c r="C5996" s="1" t="s">
        <v>344</v>
      </c>
      <c r="D5996" s="1">
        <v>3</v>
      </c>
      <c r="E5996" s="1" t="s">
        <v>80</v>
      </c>
      <c r="F5996" s="2" t="s">
        <v>20</v>
      </c>
      <c r="G5996" s="1" t="s">
        <v>67</v>
      </c>
      <c r="H5996" s="4" t="s">
        <v>69</v>
      </c>
    </row>
    <row r="5997" spans="1:8">
      <c r="A5997" s="1" t="s">
        <v>160</v>
      </c>
      <c r="B5997" s="1" t="s">
        <v>197</v>
      </c>
      <c r="C5997" s="1" t="s">
        <v>344</v>
      </c>
      <c r="D5997" s="1">
        <v>3</v>
      </c>
      <c r="E5997" s="1" t="s">
        <v>80</v>
      </c>
      <c r="F5997" s="2" t="s">
        <v>21</v>
      </c>
      <c r="G5997" s="1" t="s">
        <v>67</v>
      </c>
      <c r="H5997" s="4" t="s">
        <v>69</v>
      </c>
    </row>
    <row r="5998" spans="1:8">
      <c r="A5998" s="1" t="s">
        <v>160</v>
      </c>
      <c r="B5998" s="1" t="s">
        <v>197</v>
      </c>
      <c r="C5998" s="1" t="s">
        <v>344</v>
      </c>
      <c r="D5998" s="1">
        <v>3</v>
      </c>
      <c r="E5998" s="1" t="s">
        <v>80</v>
      </c>
      <c r="F5998" s="2" t="s">
        <v>22</v>
      </c>
      <c r="G5998" s="1" t="s">
        <v>67</v>
      </c>
      <c r="H5998" s="4" t="s">
        <v>69</v>
      </c>
    </row>
    <row r="5999" spans="1:8">
      <c r="A5999" s="1" t="s">
        <v>160</v>
      </c>
      <c r="B5999" s="1" t="s">
        <v>197</v>
      </c>
      <c r="C5999" s="1" t="s">
        <v>344</v>
      </c>
      <c r="D5999" s="1">
        <v>3</v>
      </c>
      <c r="E5999" s="1" t="s">
        <v>80</v>
      </c>
      <c r="F5999" s="2" t="s">
        <v>23</v>
      </c>
      <c r="G5999" s="1" t="s">
        <v>67</v>
      </c>
      <c r="H5999" s="4">
        <v>3.7450000000000001</v>
      </c>
    </row>
    <row r="6000" spans="1:8">
      <c r="A6000" s="1" t="s">
        <v>160</v>
      </c>
      <c r="B6000" s="1" t="s">
        <v>197</v>
      </c>
      <c r="C6000" s="1" t="s">
        <v>344</v>
      </c>
      <c r="D6000" s="1">
        <v>3</v>
      </c>
      <c r="E6000" s="1" t="s">
        <v>80</v>
      </c>
      <c r="F6000" s="2" t="s">
        <v>24</v>
      </c>
      <c r="G6000" s="1" t="s">
        <v>67</v>
      </c>
      <c r="H6000" s="4">
        <v>3.1208300000000002</v>
      </c>
    </row>
    <row r="6001" spans="1:8">
      <c r="A6001" s="1" t="s">
        <v>160</v>
      </c>
      <c r="B6001" s="1" t="s">
        <v>197</v>
      </c>
      <c r="C6001" s="1" t="s">
        <v>344</v>
      </c>
      <c r="D6001" s="1">
        <v>3</v>
      </c>
      <c r="E6001" s="1" t="s">
        <v>80</v>
      </c>
      <c r="F6001" s="3" t="s">
        <v>25</v>
      </c>
      <c r="G6001" s="1" t="s">
        <v>67</v>
      </c>
      <c r="H6001" s="5" t="s">
        <v>69</v>
      </c>
    </row>
    <row r="6002" spans="1:8">
      <c r="A6002" s="1" t="s">
        <v>160</v>
      </c>
      <c r="B6002" s="1" t="s">
        <v>197</v>
      </c>
      <c r="C6002" s="1" t="s">
        <v>344</v>
      </c>
      <c r="D6002" s="1">
        <v>3</v>
      </c>
      <c r="E6002" s="1" t="s">
        <v>80</v>
      </c>
      <c r="F6002" s="3" t="s">
        <v>26</v>
      </c>
      <c r="G6002" s="1" t="s">
        <v>67</v>
      </c>
      <c r="H6002" s="5" t="s">
        <v>69</v>
      </c>
    </row>
    <row r="6003" spans="1:8">
      <c r="A6003" s="1" t="s">
        <v>160</v>
      </c>
      <c r="B6003" s="1" t="s">
        <v>197</v>
      </c>
      <c r="C6003" s="1" t="s">
        <v>344</v>
      </c>
      <c r="D6003" s="1">
        <v>3</v>
      </c>
      <c r="E6003" s="1" t="s">
        <v>80</v>
      </c>
      <c r="F6003" s="3" t="s">
        <v>27</v>
      </c>
      <c r="G6003" s="1" t="s">
        <v>67</v>
      </c>
      <c r="H6003" s="5" t="s">
        <v>69</v>
      </c>
    </row>
    <row r="6004" spans="1:8">
      <c r="A6004" s="1" t="s">
        <v>160</v>
      </c>
      <c r="B6004" s="1" t="s">
        <v>197</v>
      </c>
      <c r="C6004" s="1" t="s">
        <v>344</v>
      </c>
      <c r="D6004" s="1">
        <v>3</v>
      </c>
      <c r="E6004" s="1" t="s">
        <v>80</v>
      </c>
      <c r="F6004" s="3" t="s">
        <v>28</v>
      </c>
      <c r="G6004" s="1" t="s">
        <v>67</v>
      </c>
      <c r="H6004" s="5" t="s">
        <v>69</v>
      </c>
    </row>
    <row r="6005" spans="1:8">
      <c r="A6005" s="1" t="s">
        <v>160</v>
      </c>
      <c r="B6005" s="1" t="s">
        <v>197</v>
      </c>
      <c r="C6005" s="1" t="s">
        <v>344</v>
      </c>
      <c r="D6005" s="1">
        <v>3</v>
      </c>
      <c r="E6005" s="1" t="s">
        <v>80</v>
      </c>
      <c r="F6005" s="3" t="s">
        <v>29</v>
      </c>
      <c r="G6005" s="1" t="s">
        <v>67</v>
      </c>
      <c r="H6005" s="5">
        <v>1.15917</v>
      </c>
    </row>
    <row r="6006" spans="1:8">
      <c r="A6006" s="1" t="s">
        <v>160</v>
      </c>
      <c r="B6006" s="1" t="s">
        <v>197</v>
      </c>
      <c r="C6006" s="1" t="s">
        <v>344</v>
      </c>
      <c r="D6006" s="1">
        <v>3</v>
      </c>
      <c r="E6006" s="1" t="s">
        <v>80</v>
      </c>
      <c r="F6006" s="3" t="s">
        <v>30</v>
      </c>
      <c r="G6006" s="1" t="s">
        <v>67</v>
      </c>
      <c r="H6006" s="5" t="s">
        <v>69</v>
      </c>
    </row>
    <row r="6007" spans="1:8">
      <c r="A6007" s="1" t="s">
        <v>160</v>
      </c>
      <c r="B6007" s="1" t="s">
        <v>197</v>
      </c>
      <c r="C6007" s="1" t="s">
        <v>344</v>
      </c>
      <c r="D6007" s="1">
        <v>3</v>
      </c>
      <c r="E6007" s="1" t="s">
        <v>80</v>
      </c>
      <c r="F6007" s="3" t="s">
        <v>31</v>
      </c>
      <c r="G6007" s="1" t="s">
        <v>67</v>
      </c>
      <c r="H6007" s="5">
        <v>0.26750000000000002</v>
      </c>
    </row>
    <row r="6008" spans="1:8">
      <c r="A6008" s="1" t="s">
        <v>160</v>
      </c>
      <c r="B6008" s="1" t="s">
        <v>197</v>
      </c>
      <c r="C6008" s="1" t="s">
        <v>344</v>
      </c>
      <c r="D6008" s="1">
        <v>3</v>
      </c>
      <c r="E6008" s="1" t="s">
        <v>80</v>
      </c>
      <c r="F6008" s="3" t="s">
        <v>32</v>
      </c>
      <c r="G6008" s="1" t="s">
        <v>67</v>
      </c>
      <c r="H6008" s="5">
        <v>1.15917</v>
      </c>
    </row>
    <row r="6009" spans="1:8">
      <c r="A6009" s="1" t="s">
        <v>160</v>
      </c>
      <c r="B6009" s="1" t="s">
        <v>197</v>
      </c>
      <c r="C6009" s="1" t="s">
        <v>344</v>
      </c>
      <c r="D6009" s="1">
        <v>3</v>
      </c>
      <c r="E6009" s="1" t="s">
        <v>80</v>
      </c>
      <c r="F6009" s="3" t="s">
        <v>33</v>
      </c>
      <c r="G6009" s="1" t="s">
        <v>67</v>
      </c>
      <c r="H6009" s="5">
        <v>1.15917</v>
      </c>
    </row>
    <row r="6010" spans="1:8">
      <c r="A6010" s="1" t="s">
        <v>160</v>
      </c>
      <c r="B6010" s="1" t="s">
        <v>197</v>
      </c>
      <c r="C6010" s="1" t="s">
        <v>344</v>
      </c>
      <c r="D6010" s="1">
        <v>3</v>
      </c>
      <c r="E6010" s="1" t="s">
        <v>80</v>
      </c>
      <c r="F6010" s="3" t="s">
        <v>34</v>
      </c>
      <c r="G6010" s="1" t="s">
        <v>67</v>
      </c>
      <c r="H6010" s="5">
        <v>2.14</v>
      </c>
    </row>
    <row r="6011" spans="1:8">
      <c r="A6011" s="1" t="s">
        <v>160</v>
      </c>
      <c r="B6011" s="1" t="s">
        <v>197</v>
      </c>
      <c r="C6011" s="1" t="s">
        <v>344</v>
      </c>
      <c r="D6011" s="1">
        <v>3</v>
      </c>
      <c r="E6011" s="1" t="s">
        <v>80</v>
      </c>
      <c r="F6011" s="3" t="s">
        <v>35</v>
      </c>
      <c r="G6011" s="1" t="s">
        <v>67</v>
      </c>
      <c r="H6011" s="5">
        <v>2.2291699999999999</v>
      </c>
    </row>
    <row r="6012" spans="1:8">
      <c r="A6012" s="1" t="s">
        <v>160</v>
      </c>
      <c r="B6012" s="1" t="s">
        <v>197</v>
      </c>
      <c r="C6012" s="1" t="s">
        <v>344</v>
      </c>
      <c r="D6012" s="1">
        <v>3</v>
      </c>
      <c r="E6012" s="1" t="s">
        <v>80</v>
      </c>
      <c r="F6012" s="3" t="s">
        <v>36</v>
      </c>
      <c r="G6012" s="1" t="s">
        <v>67</v>
      </c>
      <c r="H6012" s="5" t="s">
        <v>69</v>
      </c>
    </row>
    <row r="6013" spans="1:8">
      <c r="A6013" s="1" t="s">
        <v>160</v>
      </c>
      <c r="B6013" s="1" t="s">
        <v>197</v>
      </c>
      <c r="C6013" s="1" t="s">
        <v>344</v>
      </c>
      <c r="D6013" s="1">
        <v>3</v>
      </c>
      <c r="E6013" s="1" t="s">
        <v>80</v>
      </c>
      <c r="F6013" s="3" t="s">
        <v>37</v>
      </c>
      <c r="G6013" s="1" t="s">
        <v>67</v>
      </c>
      <c r="H6013" s="5">
        <v>1.15917</v>
      </c>
    </row>
    <row r="6014" spans="1:8">
      <c r="A6014" s="1" t="s">
        <v>160</v>
      </c>
      <c r="B6014" s="1" t="s">
        <v>197</v>
      </c>
      <c r="C6014" s="1" t="s">
        <v>344</v>
      </c>
      <c r="D6014" s="1">
        <v>3</v>
      </c>
      <c r="E6014" s="1" t="s">
        <v>80</v>
      </c>
      <c r="F6014" s="3" t="s">
        <v>38</v>
      </c>
      <c r="G6014" s="1" t="s">
        <v>67</v>
      </c>
      <c r="H6014" s="6">
        <v>15.515000000000001</v>
      </c>
    </row>
    <row r="6015" spans="1:8">
      <c r="A6015" s="1" t="s">
        <v>160</v>
      </c>
      <c r="B6015" s="1" t="s">
        <v>197</v>
      </c>
      <c r="C6015" s="1" t="s">
        <v>344</v>
      </c>
      <c r="D6015" s="1">
        <v>3</v>
      </c>
      <c r="E6015" s="1" t="s">
        <v>80</v>
      </c>
      <c r="F6015" s="3" t="s">
        <v>39</v>
      </c>
      <c r="G6015" s="1" t="s">
        <v>67</v>
      </c>
      <c r="H6015" s="6" t="s">
        <v>69</v>
      </c>
    </row>
    <row r="6016" spans="1:8">
      <c r="A6016" s="1" t="s">
        <v>160</v>
      </c>
      <c r="B6016" s="1" t="s">
        <v>197</v>
      </c>
      <c r="C6016" s="1" t="s">
        <v>344</v>
      </c>
      <c r="D6016" s="1">
        <v>3</v>
      </c>
      <c r="E6016" s="1" t="s">
        <v>80</v>
      </c>
      <c r="F6016" s="3" t="s">
        <v>40</v>
      </c>
      <c r="G6016" s="1" t="s">
        <v>67</v>
      </c>
      <c r="H6016" s="5">
        <v>3.21</v>
      </c>
    </row>
    <row r="6017" spans="1:8">
      <c r="A6017" s="1" t="s">
        <v>160</v>
      </c>
      <c r="B6017" s="1" t="s">
        <v>197</v>
      </c>
      <c r="C6017" s="1" t="s">
        <v>344</v>
      </c>
      <c r="D6017" s="1">
        <v>3</v>
      </c>
      <c r="E6017" s="1" t="s">
        <v>80</v>
      </c>
      <c r="F6017" s="3" t="s">
        <v>41</v>
      </c>
      <c r="G6017" s="1" t="s">
        <v>68</v>
      </c>
      <c r="H6017" s="5">
        <v>18.546669999999999</v>
      </c>
    </row>
    <row r="6018" spans="1:8">
      <c r="A6018" s="1" t="s">
        <v>160</v>
      </c>
      <c r="B6018" s="1" t="s">
        <v>197</v>
      </c>
      <c r="C6018" s="1" t="s">
        <v>344</v>
      </c>
      <c r="D6018" s="1">
        <v>3</v>
      </c>
      <c r="E6018" s="1" t="s">
        <v>80</v>
      </c>
      <c r="F6018" s="3" t="s">
        <v>42</v>
      </c>
      <c r="G6018" s="1" t="s">
        <v>68</v>
      </c>
      <c r="H6018" s="5" t="s">
        <v>69</v>
      </c>
    </row>
    <row r="6019" spans="1:8">
      <c r="A6019" s="1" t="s">
        <v>160</v>
      </c>
      <c r="B6019" s="1" t="s">
        <v>197</v>
      </c>
      <c r="C6019" s="1" t="s">
        <v>344</v>
      </c>
      <c r="D6019" s="1">
        <v>3</v>
      </c>
      <c r="E6019" s="1" t="s">
        <v>80</v>
      </c>
      <c r="F6019" s="3" t="s">
        <v>43</v>
      </c>
      <c r="G6019" s="1" t="s">
        <v>67</v>
      </c>
      <c r="H6019" s="5">
        <v>1.73875</v>
      </c>
    </row>
    <row r="6020" spans="1:8">
      <c r="A6020" s="1" t="s">
        <v>160</v>
      </c>
      <c r="B6020" s="1" t="s">
        <v>197</v>
      </c>
      <c r="C6020" s="1" t="s">
        <v>344</v>
      </c>
      <c r="D6020" s="1">
        <v>3</v>
      </c>
      <c r="E6020" s="1" t="s">
        <v>80</v>
      </c>
      <c r="F6020" s="3" t="s">
        <v>44</v>
      </c>
      <c r="G6020" s="1" t="s">
        <v>67</v>
      </c>
      <c r="H6020" s="5" t="s">
        <v>69</v>
      </c>
    </row>
    <row r="6021" spans="1:8">
      <c r="A6021" s="1" t="s">
        <v>160</v>
      </c>
      <c r="B6021" s="1" t="s">
        <v>197</v>
      </c>
      <c r="C6021" s="1" t="s">
        <v>344</v>
      </c>
      <c r="D6021" s="1">
        <v>3</v>
      </c>
      <c r="E6021" s="1" t="s">
        <v>80</v>
      </c>
      <c r="F6021" s="3" t="s">
        <v>45</v>
      </c>
      <c r="G6021" s="1" t="s">
        <v>68</v>
      </c>
      <c r="H6021" s="5">
        <v>4.3691700000000004</v>
      </c>
    </row>
    <row r="6022" spans="1:8">
      <c r="A6022" s="1" t="s">
        <v>160</v>
      </c>
      <c r="B6022" s="1" t="s">
        <v>197</v>
      </c>
      <c r="C6022" s="1" t="s">
        <v>344</v>
      </c>
      <c r="D6022" s="1">
        <v>3</v>
      </c>
      <c r="E6022" s="1" t="s">
        <v>80</v>
      </c>
      <c r="F6022" s="3" t="s">
        <v>46</v>
      </c>
      <c r="G6022" s="1" t="s">
        <v>67</v>
      </c>
      <c r="H6022" s="5">
        <v>3.3883299999999998</v>
      </c>
    </row>
    <row r="6023" spans="1:8">
      <c r="A6023" s="1" t="s">
        <v>160</v>
      </c>
      <c r="B6023" s="1" t="s">
        <v>197</v>
      </c>
      <c r="C6023" s="1" t="s">
        <v>344</v>
      </c>
      <c r="D6023" s="1">
        <v>3</v>
      </c>
      <c r="E6023" s="1" t="s">
        <v>80</v>
      </c>
      <c r="F6023" s="3" t="s">
        <v>47</v>
      </c>
      <c r="G6023" s="1" t="s">
        <v>68</v>
      </c>
      <c r="H6023" s="5">
        <v>17.12</v>
      </c>
    </row>
    <row r="6024" spans="1:8">
      <c r="A6024" s="1" t="s">
        <v>160</v>
      </c>
      <c r="B6024" s="1" t="s">
        <v>197</v>
      </c>
      <c r="C6024" s="1" t="s">
        <v>344</v>
      </c>
      <c r="D6024" s="1">
        <v>3</v>
      </c>
      <c r="E6024" s="1" t="s">
        <v>80</v>
      </c>
      <c r="F6024" s="3" t="s">
        <v>48</v>
      </c>
      <c r="G6024" s="1" t="s">
        <v>68</v>
      </c>
      <c r="H6024" s="5">
        <v>2.8533300000000001</v>
      </c>
    </row>
    <row r="6025" spans="1:8">
      <c r="A6025" s="1" t="s">
        <v>160</v>
      </c>
      <c r="B6025" s="1" t="s">
        <v>197</v>
      </c>
      <c r="C6025" s="1" t="s">
        <v>344</v>
      </c>
      <c r="D6025" s="1">
        <v>3</v>
      </c>
      <c r="E6025" s="1" t="s">
        <v>80</v>
      </c>
      <c r="F6025" s="3" t="s">
        <v>49</v>
      </c>
      <c r="G6025" s="1" t="s">
        <v>67</v>
      </c>
      <c r="H6025" s="5">
        <v>71.69</v>
      </c>
    </row>
    <row r="6026" spans="1:8">
      <c r="A6026" s="1" t="s">
        <v>160</v>
      </c>
      <c r="B6026" s="1" t="s">
        <v>197</v>
      </c>
      <c r="C6026" s="1" t="s">
        <v>344</v>
      </c>
      <c r="D6026" s="1">
        <v>3</v>
      </c>
      <c r="E6026" s="1" t="s">
        <v>80</v>
      </c>
      <c r="F6026" s="3" t="s">
        <v>50</v>
      </c>
      <c r="G6026" s="1" t="s">
        <v>68</v>
      </c>
      <c r="H6026" s="5">
        <v>1.15917</v>
      </c>
    </row>
    <row r="6027" spans="1:8">
      <c r="A6027" s="1" t="s">
        <v>160</v>
      </c>
      <c r="B6027" s="1" t="s">
        <v>197</v>
      </c>
      <c r="C6027" s="1" t="s">
        <v>344</v>
      </c>
      <c r="D6027" s="1">
        <v>3</v>
      </c>
      <c r="E6027" s="1" t="s">
        <v>80</v>
      </c>
      <c r="F6027" s="3" t="s">
        <v>51</v>
      </c>
      <c r="G6027" s="1" t="s">
        <v>67</v>
      </c>
      <c r="H6027" s="5">
        <v>4.5475000000000003</v>
      </c>
    </row>
    <row r="6028" spans="1:8">
      <c r="A6028" s="1" t="s">
        <v>160</v>
      </c>
      <c r="B6028" s="1" t="s">
        <v>197</v>
      </c>
      <c r="C6028" s="1" t="s">
        <v>344</v>
      </c>
      <c r="D6028" s="1">
        <v>3</v>
      </c>
      <c r="E6028" s="1" t="s">
        <v>80</v>
      </c>
      <c r="F6028" s="3" t="s">
        <v>52</v>
      </c>
      <c r="G6028" s="1" t="s">
        <v>68</v>
      </c>
      <c r="H6028" s="5">
        <v>3.2991700000000002</v>
      </c>
    </row>
    <row r="6029" spans="1:8">
      <c r="A6029" s="1" t="s">
        <v>160</v>
      </c>
      <c r="B6029" s="1" t="s">
        <v>197</v>
      </c>
      <c r="C6029" s="1" t="s">
        <v>344</v>
      </c>
      <c r="D6029" s="1">
        <v>3</v>
      </c>
      <c r="E6029" s="1" t="s">
        <v>80</v>
      </c>
      <c r="F6029" s="3" t="s">
        <v>53</v>
      </c>
      <c r="G6029" s="1" t="s">
        <v>68</v>
      </c>
      <c r="H6029" s="5">
        <v>4.4583300000000001</v>
      </c>
    </row>
    <row r="6030" spans="1:8">
      <c r="A6030" s="1" t="s">
        <v>160</v>
      </c>
      <c r="B6030" s="1" t="s">
        <v>197</v>
      </c>
      <c r="C6030" s="1" t="s">
        <v>344</v>
      </c>
      <c r="D6030" s="1">
        <v>3</v>
      </c>
      <c r="E6030" s="1" t="s">
        <v>80</v>
      </c>
      <c r="F6030" s="3" t="s">
        <v>54</v>
      </c>
      <c r="G6030" s="1" t="s">
        <v>68</v>
      </c>
      <c r="H6030" s="5" t="s">
        <v>69</v>
      </c>
    </row>
    <row r="6031" spans="1:8">
      <c r="A6031" s="1" t="s">
        <v>160</v>
      </c>
      <c r="B6031" s="1" t="s">
        <v>197</v>
      </c>
      <c r="C6031" s="1" t="s">
        <v>344</v>
      </c>
      <c r="D6031" s="1">
        <v>3</v>
      </c>
      <c r="E6031" s="1" t="s">
        <v>80</v>
      </c>
      <c r="F6031" s="3" t="s">
        <v>55</v>
      </c>
      <c r="G6031" s="1" t="s">
        <v>68</v>
      </c>
      <c r="H6031" s="5" t="s">
        <v>69</v>
      </c>
    </row>
    <row r="6032" spans="1:8">
      <c r="A6032" s="1" t="s">
        <v>160</v>
      </c>
      <c r="B6032" s="1" t="s">
        <v>197</v>
      </c>
      <c r="C6032" s="1" t="s">
        <v>344</v>
      </c>
      <c r="D6032" s="1">
        <v>3</v>
      </c>
      <c r="E6032" s="1" t="s">
        <v>80</v>
      </c>
      <c r="F6032" s="3" t="s">
        <v>56</v>
      </c>
      <c r="G6032" s="1" t="s">
        <v>68</v>
      </c>
      <c r="H6032" s="5">
        <v>6.5983299999999998</v>
      </c>
    </row>
    <row r="6033" spans="1:8">
      <c r="A6033" s="1" t="s">
        <v>160</v>
      </c>
      <c r="B6033" s="1" t="s">
        <v>197</v>
      </c>
      <c r="C6033" s="1" t="s">
        <v>344</v>
      </c>
      <c r="D6033" s="1">
        <v>3</v>
      </c>
      <c r="E6033" s="1" t="s">
        <v>80</v>
      </c>
      <c r="F6033" s="3" t="s">
        <v>57</v>
      </c>
      <c r="G6033" s="1" t="s">
        <v>68</v>
      </c>
      <c r="H6033" s="5" t="s">
        <v>69</v>
      </c>
    </row>
    <row r="6034" spans="1:8">
      <c r="A6034" s="1" t="s">
        <v>160</v>
      </c>
      <c r="B6034" s="1" t="s">
        <v>197</v>
      </c>
      <c r="C6034" s="1" t="s">
        <v>344</v>
      </c>
      <c r="D6034" s="1">
        <v>3</v>
      </c>
      <c r="E6034" s="1" t="s">
        <v>80</v>
      </c>
      <c r="F6034" s="3" t="s">
        <v>58</v>
      </c>
      <c r="G6034" s="1" t="s">
        <v>68</v>
      </c>
      <c r="H6034" s="5">
        <v>4.1908300000000001</v>
      </c>
    </row>
    <row r="6035" spans="1:8">
      <c r="A6035" s="1" t="s">
        <v>160</v>
      </c>
      <c r="B6035" s="1" t="s">
        <v>197</v>
      </c>
      <c r="C6035" s="1" t="s">
        <v>344</v>
      </c>
      <c r="D6035" s="1">
        <v>3</v>
      </c>
      <c r="E6035" s="1" t="s">
        <v>80</v>
      </c>
      <c r="F6035" s="3" t="s">
        <v>135</v>
      </c>
      <c r="G6035" s="1" t="s">
        <v>68</v>
      </c>
      <c r="H6035" s="5" t="s">
        <v>69</v>
      </c>
    </row>
    <row r="6036" spans="1:8">
      <c r="A6036" s="1" t="s">
        <v>160</v>
      </c>
      <c r="B6036" s="1" t="s">
        <v>197</v>
      </c>
      <c r="C6036" s="1" t="s">
        <v>344</v>
      </c>
      <c r="D6036" s="1">
        <v>3</v>
      </c>
      <c r="E6036" s="1" t="s">
        <v>80</v>
      </c>
      <c r="F6036" s="3" t="s">
        <v>59</v>
      </c>
      <c r="G6036" s="1" t="s">
        <v>68</v>
      </c>
      <c r="H6036" s="5" t="s">
        <v>69</v>
      </c>
    </row>
    <row r="6037" spans="1:8">
      <c r="A6037" s="1" t="s">
        <v>160</v>
      </c>
      <c r="B6037" s="1" t="s">
        <v>197</v>
      </c>
      <c r="C6037" s="1" t="s">
        <v>344</v>
      </c>
      <c r="D6037" s="1">
        <v>3</v>
      </c>
      <c r="E6037" s="1" t="s">
        <v>80</v>
      </c>
      <c r="F6037" s="3" t="s">
        <v>60</v>
      </c>
      <c r="G6037" s="1" t="s">
        <v>68</v>
      </c>
      <c r="H6037" s="5">
        <v>2.14</v>
      </c>
    </row>
    <row r="6038" spans="1:8">
      <c r="A6038" s="1" t="s">
        <v>160</v>
      </c>
      <c r="B6038" s="1" t="s">
        <v>197</v>
      </c>
      <c r="C6038" s="1" t="s">
        <v>344</v>
      </c>
      <c r="D6038" s="1">
        <v>3</v>
      </c>
      <c r="E6038" s="1" t="s">
        <v>80</v>
      </c>
      <c r="F6038" s="3" t="s">
        <v>61</v>
      </c>
      <c r="G6038" s="1" t="s">
        <v>67</v>
      </c>
      <c r="H6038" s="5" t="s">
        <v>69</v>
      </c>
    </row>
    <row r="6039" spans="1:8">
      <c r="A6039" s="1" t="s">
        <v>160</v>
      </c>
      <c r="B6039" s="1" t="s">
        <v>197</v>
      </c>
      <c r="C6039" s="1" t="s">
        <v>344</v>
      </c>
      <c r="D6039" s="1">
        <v>3</v>
      </c>
      <c r="E6039" s="1" t="s">
        <v>80</v>
      </c>
      <c r="F6039" s="3" t="s">
        <v>62</v>
      </c>
      <c r="G6039" s="1" t="s">
        <v>67</v>
      </c>
      <c r="H6039" s="5">
        <v>6.0633299999999997</v>
      </c>
    </row>
    <row r="6040" spans="1:8">
      <c r="A6040" s="1" t="s">
        <v>160</v>
      </c>
      <c r="B6040" s="1" t="s">
        <v>197</v>
      </c>
      <c r="C6040" s="1" t="s">
        <v>344</v>
      </c>
      <c r="D6040" s="1">
        <v>3</v>
      </c>
      <c r="E6040" s="1" t="s">
        <v>80</v>
      </c>
      <c r="F6040" s="3" t="s">
        <v>63</v>
      </c>
      <c r="G6040" s="1" t="s">
        <v>67</v>
      </c>
      <c r="H6040" s="5">
        <v>2.0508299999999999</v>
      </c>
    </row>
    <row r="6041" spans="1:8">
      <c r="A6041" s="1" t="s">
        <v>160</v>
      </c>
      <c r="B6041" s="1" t="s">
        <v>197</v>
      </c>
      <c r="C6041" s="1" t="s">
        <v>344</v>
      </c>
      <c r="D6041" s="1">
        <v>3</v>
      </c>
      <c r="E6041" s="1" t="s">
        <v>80</v>
      </c>
      <c r="F6041" s="3" t="s">
        <v>64</v>
      </c>
      <c r="G6041" s="1" t="s">
        <v>67</v>
      </c>
      <c r="H6041" s="5" t="s">
        <v>69</v>
      </c>
    </row>
    <row r="6042" spans="1:8">
      <c r="A6042" s="1" t="s">
        <v>160</v>
      </c>
      <c r="B6042" s="1" t="s">
        <v>197</v>
      </c>
      <c r="C6042" s="1" t="s">
        <v>344</v>
      </c>
      <c r="D6042" s="1">
        <v>3</v>
      </c>
      <c r="E6042" s="1" t="s">
        <v>80</v>
      </c>
      <c r="F6042" s="3" t="s">
        <v>65</v>
      </c>
      <c r="G6042" s="1" t="s">
        <v>67</v>
      </c>
      <c r="H6042" s="5">
        <v>1.15917</v>
      </c>
    </row>
    <row r="6043" spans="1:8">
      <c r="A6043" s="1" t="s">
        <v>160</v>
      </c>
      <c r="B6043" s="1" t="s">
        <v>197</v>
      </c>
      <c r="C6043" s="1" t="s">
        <v>344</v>
      </c>
      <c r="D6043" s="1">
        <v>3</v>
      </c>
      <c r="E6043" s="1" t="s">
        <v>80</v>
      </c>
      <c r="F6043" s="3" t="s">
        <v>66</v>
      </c>
      <c r="G6043" s="1" t="s">
        <v>67</v>
      </c>
      <c r="H6043" s="5">
        <v>4.8150000000000004</v>
      </c>
    </row>
    <row r="6044" spans="1:8">
      <c r="A6044" s="1" t="s">
        <v>160</v>
      </c>
      <c r="B6044" s="1" t="s">
        <v>197</v>
      </c>
      <c r="C6044" s="1" t="s">
        <v>198</v>
      </c>
      <c r="D6044" s="1">
        <v>31</v>
      </c>
      <c r="E6044" s="1" t="s">
        <v>80</v>
      </c>
      <c r="F6044" s="2" t="s">
        <v>11</v>
      </c>
      <c r="G6044" s="1" t="s">
        <v>67</v>
      </c>
      <c r="H6044" s="4" t="s">
        <v>69</v>
      </c>
    </row>
    <row r="6045" spans="1:8">
      <c r="A6045" s="1" t="s">
        <v>160</v>
      </c>
      <c r="B6045" s="1" t="s">
        <v>197</v>
      </c>
      <c r="C6045" s="1" t="s">
        <v>198</v>
      </c>
      <c r="D6045" s="1">
        <v>31</v>
      </c>
      <c r="E6045" s="1" t="s">
        <v>80</v>
      </c>
      <c r="F6045" s="2" t="s">
        <v>12</v>
      </c>
      <c r="G6045" s="1" t="s">
        <v>67</v>
      </c>
      <c r="H6045" s="4" t="s">
        <v>69</v>
      </c>
    </row>
    <row r="6046" spans="1:8">
      <c r="A6046" s="1" t="s">
        <v>160</v>
      </c>
      <c r="B6046" s="1" t="s">
        <v>197</v>
      </c>
      <c r="C6046" s="1" t="s">
        <v>198</v>
      </c>
      <c r="D6046" s="1">
        <v>31</v>
      </c>
      <c r="E6046" s="1" t="s">
        <v>80</v>
      </c>
      <c r="F6046" s="2" t="s">
        <v>13</v>
      </c>
      <c r="G6046" s="1" t="s">
        <v>67</v>
      </c>
      <c r="H6046" s="4">
        <v>0.37153000000000003</v>
      </c>
    </row>
    <row r="6047" spans="1:8">
      <c r="A6047" s="1" t="s">
        <v>160</v>
      </c>
      <c r="B6047" s="1" t="s">
        <v>197</v>
      </c>
      <c r="C6047" s="1" t="s">
        <v>198</v>
      </c>
      <c r="D6047" s="1">
        <v>31</v>
      </c>
      <c r="E6047" s="1" t="s">
        <v>80</v>
      </c>
      <c r="F6047" s="2" t="s">
        <v>14</v>
      </c>
      <c r="G6047" s="1" t="s">
        <v>67</v>
      </c>
      <c r="H6047" s="4" t="s">
        <v>69</v>
      </c>
    </row>
    <row r="6048" spans="1:8">
      <c r="A6048" s="1" t="s">
        <v>160</v>
      </c>
      <c r="B6048" s="1" t="s">
        <v>197</v>
      </c>
      <c r="C6048" s="1" t="s">
        <v>198</v>
      </c>
      <c r="D6048" s="1">
        <v>31</v>
      </c>
      <c r="E6048" s="1" t="s">
        <v>80</v>
      </c>
      <c r="F6048" s="2" t="s">
        <v>15</v>
      </c>
      <c r="G6048" s="1" t="s">
        <v>67</v>
      </c>
      <c r="H6048" s="4" t="s">
        <v>69</v>
      </c>
    </row>
    <row r="6049" spans="1:8">
      <c r="A6049" s="1" t="s">
        <v>160</v>
      </c>
      <c r="B6049" s="1" t="s">
        <v>197</v>
      </c>
      <c r="C6049" s="1" t="s">
        <v>198</v>
      </c>
      <c r="D6049" s="1">
        <v>31</v>
      </c>
      <c r="E6049" s="1" t="s">
        <v>80</v>
      </c>
      <c r="F6049" s="2" t="s">
        <v>16</v>
      </c>
      <c r="G6049" s="1" t="s">
        <v>67</v>
      </c>
      <c r="H6049" s="4" t="s">
        <v>69</v>
      </c>
    </row>
    <row r="6050" spans="1:8">
      <c r="A6050" s="1" t="s">
        <v>160</v>
      </c>
      <c r="B6050" s="1" t="s">
        <v>197</v>
      </c>
      <c r="C6050" s="1" t="s">
        <v>198</v>
      </c>
      <c r="D6050" s="1">
        <v>31</v>
      </c>
      <c r="E6050" s="1" t="s">
        <v>80</v>
      </c>
      <c r="F6050" s="2" t="s">
        <v>17</v>
      </c>
      <c r="G6050" s="1" t="s">
        <v>67</v>
      </c>
      <c r="H6050" s="4" t="s">
        <v>69</v>
      </c>
    </row>
    <row r="6051" spans="1:8">
      <c r="A6051" s="1" t="s">
        <v>160</v>
      </c>
      <c r="B6051" s="1" t="s">
        <v>197</v>
      </c>
      <c r="C6051" s="1" t="s">
        <v>198</v>
      </c>
      <c r="D6051" s="1">
        <v>31</v>
      </c>
      <c r="E6051" s="1" t="s">
        <v>80</v>
      </c>
      <c r="F6051" s="2" t="s">
        <v>18</v>
      </c>
      <c r="G6051" s="1" t="s">
        <v>68</v>
      </c>
      <c r="H6051" s="4" t="s">
        <v>69</v>
      </c>
    </row>
    <row r="6052" spans="1:8">
      <c r="A6052" s="1" t="s">
        <v>160</v>
      </c>
      <c r="B6052" s="1" t="s">
        <v>197</v>
      </c>
      <c r="C6052" s="1" t="s">
        <v>198</v>
      </c>
      <c r="D6052" s="1">
        <v>31</v>
      </c>
      <c r="E6052" s="1" t="s">
        <v>80</v>
      </c>
      <c r="F6052" s="2" t="s">
        <v>19</v>
      </c>
      <c r="G6052" s="1" t="s">
        <v>67</v>
      </c>
      <c r="H6052" s="4">
        <v>2.5858300000000001</v>
      </c>
    </row>
    <row r="6053" spans="1:8">
      <c r="A6053" s="1" t="s">
        <v>160</v>
      </c>
      <c r="B6053" s="1" t="s">
        <v>197</v>
      </c>
      <c r="C6053" s="1" t="s">
        <v>198</v>
      </c>
      <c r="D6053" s="1">
        <v>31</v>
      </c>
      <c r="E6053" s="1" t="s">
        <v>80</v>
      </c>
      <c r="F6053" s="2" t="s">
        <v>20</v>
      </c>
      <c r="G6053" s="1" t="s">
        <v>67</v>
      </c>
      <c r="H6053" s="4">
        <v>2.5858300000000001</v>
      </c>
    </row>
    <row r="6054" spans="1:8">
      <c r="A6054" s="1" t="s">
        <v>160</v>
      </c>
      <c r="B6054" s="1" t="s">
        <v>197</v>
      </c>
      <c r="C6054" s="1" t="s">
        <v>198</v>
      </c>
      <c r="D6054" s="1">
        <v>31</v>
      </c>
      <c r="E6054" s="1" t="s">
        <v>80</v>
      </c>
      <c r="F6054" s="2" t="s">
        <v>21</v>
      </c>
      <c r="G6054" s="1" t="s">
        <v>67</v>
      </c>
      <c r="H6054" s="4">
        <v>4.28</v>
      </c>
    </row>
    <row r="6055" spans="1:8">
      <c r="A6055" s="1" t="s">
        <v>160</v>
      </c>
      <c r="B6055" s="1" t="s">
        <v>197</v>
      </c>
      <c r="C6055" s="1" t="s">
        <v>198</v>
      </c>
      <c r="D6055" s="1">
        <v>31</v>
      </c>
      <c r="E6055" s="1" t="s">
        <v>80</v>
      </c>
      <c r="F6055" s="2" t="s">
        <v>22</v>
      </c>
      <c r="G6055" s="1" t="s">
        <v>67</v>
      </c>
      <c r="H6055" s="4">
        <v>3.21</v>
      </c>
    </row>
    <row r="6056" spans="1:8">
      <c r="A6056" s="1" t="s">
        <v>160</v>
      </c>
      <c r="B6056" s="1" t="s">
        <v>197</v>
      </c>
      <c r="C6056" s="1" t="s">
        <v>198</v>
      </c>
      <c r="D6056" s="1">
        <v>31</v>
      </c>
      <c r="E6056" s="1" t="s">
        <v>80</v>
      </c>
      <c r="F6056" s="2" t="s">
        <v>23</v>
      </c>
      <c r="G6056" s="1" t="s">
        <v>67</v>
      </c>
      <c r="H6056" s="4" t="s">
        <v>69</v>
      </c>
    </row>
    <row r="6057" spans="1:8">
      <c r="A6057" s="1" t="s">
        <v>160</v>
      </c>
      <c r="B6057" s="1" t="s">
        <v>197</v>
      </c>
      <c r="C6057" s="1" t="s">
        <v>198</v>
      </c>
      <c r="D6057" s="1">
        <v>31</v>
      </c>
      <c r="E6057" s="1" t="s">
        <v>80</v>
      </c>
      <c r="F6057" s="2" t="s">
        <v>24</v>
      </c>
      <c r="G6057" s="1" t="s">
        <v>67</v>
      </c>
      <c r="H6057" s="4" t="s">
        <v>69</v>
      </c>
    </row>
    <row r="6058" spans="1:8">
      <c r="A6058" s="1" t="s">
        <v>160</v>
      </c>
      <c r="B6058" s="1" t="s">
        <v>197</v>
      </c>
      <c r="C6058" s="1" t="s">
        <v>198</v>
      </c>
      <c r="D6058" s="1">
        <v>31</v>
      </c>
      <c r="E6058" s="1" t="s">
        <v>80</v>
      </c>
      <c r="F6058" s="3" t="s">
        <v>25</v>
      </c>
      <c r="G6058" s="1" t="s">
        <v>67</v>
      </c>
      <c r="H6058" s="5" t="s">
        <v>69</v>
      </c>
    </row>
    <row r="6059" spans="1:8">
      <c r="A6059" s="1" t="s">
        <v>160</v>
      </c>
      <c r="B6059" s="1" t="s">
        <v>197</v>
      </c>
      <c r="C6059" s="1" t="s">
        <v>198</v>
      </c>
      <c r="D6059" s="1">
        <v>31</v>
      </c>
      <c r="E6059" s="1" t="s">
        <v>80</v>
      </c>
      <c r="F6059" s="3" t="s">
        <v>26</v>
      </c>
      <c r="G6059" s="1" t="s">
        <v>67</v>
      </c>
      <c r="H6059" s="5" t="s">
        <v>69</v>
      </c>
    </row>
    <row r="6060" spans="1:8">
      <c r="A6060" s="1" t="s">
        <v>160</v>
      </c>
      <c r="B6060" s="1" t="s">
        <v>197</v>
      </c>
      <c r="C6060" s="1" t="s">
        <v>198</v>
      </c>
      <c r="D6060" s="1">
        <v>31</v>
      </c>
      <c r="E6060" s="1" t="s">
        <v>80</v>
      </c>
      <c r="F6060" s="3" t="s">
        <v>27</v>
      </c>
      <c r="G6060" s="1" t="s">
        <v>67</v>
      </c>
      <c r="H6060" s="5" t="s">
        <v>69</v>
      </c>
    </row>
    <row r="6061" spans="1:8">
      <c r="A6061" s="1" t="s">
        <v>160</v>
      </c>
      <c r="B6061" s="1" t="s">
        <v>197</v>
      </c>
      <c r="C6061" s="1" t="s">
        <v>198</v>
      </c>
      <c r="D6061" s="1">
        <v>31</v>
      </c>
      <c r="E6061" s="1" t="s">
        <v>80</v>
      </c>
      <c r="F6061" s="3" t="s">
        <v>28</v>
      </c>
      <c r="G6061" s="1" t="s">
        <v>67</v>
      </c>
      <c r="H6061" s="5" t="s">
        <v>69</v>
      </c>
    </row>
    <row r="6062" spans="1:8">
      <c r="A6062" s="1" t="s">
        <v>160</v>
      </c>
      <c r="B6062" s="1" t="s">
        <v>197</v>
      </c>
      <c r="C6062" s="1" t="s">
        <v>198</v>
      </c>
      <c r="D6062" s="1">
        <v>31</v>
      </c>
      <c r="E6062" s="1" t="s">
        <v>80</v>
      </c>
      <c r="F6062" s="3" t="s">
        <v>29</v>
      </c>
      <c r="G6062" s="1" t="s">
        <v>67</v>
      </c>
      <c r="H6062" s="5" t="s">
        <v>69</v>
      </c>
    </row>
    <row r="6063" spans="1:8">
      <c r="A6063" s="1" t="s">
        <v>160</v>
      </c>
      <c r="B6063" s="1" t="s">
        <v>197</v>
      </c>
      <c r="C6063" s="1" t="s">
        <v>198</v>
      </c>
      <c r="D6063" s="1">
        <v>31</v>
      </c>
      <c r="E6063" s="1" t="s">
        <v>80</v>
      </c>
      <c r="F6063" s="3" t="s">
        <v>30</v>
      </c>
      <c r="G6063" s="1" t="s">
        <v>67</v>
      </c>
      <c r="H6063" s="5" t="s">
        <v>69</v>
      </c>
    </row>
    <row r="6064" spans="1:8">
      <c r="A6064" s="1" t="s">
        <v>160</v>
      </c>
      <c r="B6064" s="1" t="s">
        <v>197</v>
      </c>
      <c r="C6064" s="1" t="s">
        <v>198</v>
      </c>
      <c r="D6064" s="1">
        <v>31</v>
      </c>
      <c r="E6064" s="1" t="s">
        <v>80</v>
      </c>
      <c r="F6064" s="3" t="s">
        <v>31</v>
      </c>
      <c r="G6064" s="1" t="s">
        <v>67</v>
      </c>
      <c r="H6064" s="5" t="s">
        <v>69</v>
      </c>
    </row>
    <row r="6065" spans="1:8">
      <c r="A6065" s="1" t="s">
        <v>160</v>
      </c>
      <c r="B6065" s="1" t="s">
        <v>197</v>
      </c>
      <c r="C6065" s="1" t="s">
        <v>198</v>
      </c>
      <c r="D6065" s="1">
        <v>31</v>
      </c>
      <c r="E6065" s="1" t="s">
        <v>80</v>
      </c>
      <c r="F6065" s="3" t="s">
        <v>32</v>
      </c>
      <c r="G6065" s="1" t="s">
        <v>67</v>
      </c>
      <c r="H6065" s="5" t="s">
        <v>69</v>
      </c>
    </row>
    <row r="6066" spans="1:8">
      <c r="A6066" s="1" t="s">
        <v>160</v>
      </c>
      <c r="B6066" s="1" t="s">
        <v>197</v>
      </c>
      <c r="C6066" s="1" t="s">
        <v>198</v>
      </c>
      <c r="D6066" s="1">
        <v>31</v>
      </c>
      <c r="E6066" s="1" t="s">
        <v>80</v>
      </c>
      <c r="F6066" s="3" t="s">
        <v>33</v>
      </c>
      <c r="G6066" s="1" t="s">
        <v>67</v>
      </c>
      <c r="H6066" s="5" t="s">
        <v>69</v>
      </c>
    </row>
    <row r="6067" spans="1:8">
      <c r="A6067" s="1" t="s">
        <v>160</v>
      </c>
      <c r="B6067" s="1" t="s">
        <v>197</v>
      </c>
      <c r="C6067" s="1" t="s">
        <v>198</v>
      </c>
      <c r="D6067" s="1">
        <v>31</v>
      </c>
      <c r="E6067" s="1" t="s">
        <v>80</v>
      </c>
      <c r="F6067" s="3" t="s">
        <v>34</v>
      </c>
      <c r="G6067" s="1" t="s">
        <v>67</v>
      </c>
      <c r="H6067" s="5" t="s">
        <v>69</v>
      </c>
    </row>
    <row r="6068" spans="1:8">
      <c r="A6068" s="1" t="s">
        <v>160</v>
      </c>
      <c r="B6068" s="1" t="s">
        <v>197</v>
      </c>
      <c r="C6068" s="1" t="s">
        <v>198</v>
      </c>
      <c r="D6068" s="1">
        <v>31</v>
      </c>
      <c r="E6068" s="1" t="s">
        <v>80</v>
      </c>
      <c r="F6068" s="3" t="s">
        <v>35</v>
      </c>
      <c r="G6068" s="1" t="s">
        <v>67</v>
      </c>
      <c r="H6068" s="5" t="s">
        <v>69</v>
      </c>
    </row>
    <row r="6069" spans="1:8">
      <c r="A6069" s="1" t="s">
        <v>160</v>
      </c>
      <c r="B6069" s="1" t="s">
        <v>197</v>
      </c>
      <c r="C6069" s="1" t="s">
        <v>198</v>
      </c>
      <c r="D6069" s="1">
        <v>31</v>
      </c>
      <c r="E6069" s="1" t="s">
        <v>80</v>
      </c>
      <c r="F6069" s="3" t="s">
        <v>36</v>
      </c>
      <c r="G6069" s="1" t="s">
        <v>67</v>
      </c>
      <c r="H6069" s="5" t="s">
        <v>69</v>
      </c>
    </row>
    <row r="6070" spans="1:8">
      <c r="A6070" s="1" t="s">
        <v>160</v>
      </c>
      <c r="B6070" s="1" t="s">
        <v>197</v>
      </c>
      <c r="C6070" s="1" t="s">
        <v>198</v>
      </c>
      <c r="D6070" s="1">
        <v>31</v>
      </c>
      <c r="E6070" s="1" t="s">
        <v>80</v>
      </c>
      <c r="F6070" s="3" t="s">
        <v>37</v>
      </c>
      <c r="G6070" s="1" t="s">
        <v>67</v>
      </c>
      <c r="H6070" s="5">
        <v>0.37153000000000003</v>
      </c>
    </row>
    <row r="6071" spans="1:8">
      <c r="A6071" s="1" t="s">
        <v>160</v>
      </c>
      <c r="B6071" s="1" t="s">
        <v>197</v>
      </c>
      <c r="C6071" s="1" t="s">
        <v>198</v>
      </c>
      <c r="D6071" s="1">
        <v>31</v>
      </c>
      <c r="E6071" s="1" t="s">
        <v>80</v>
      </c>
      <c r="F6071" s="3" t="s">
        <v>38</v>
      </c>
      <c r="G6071" s="1" t="s">
        <v>67</v>
      </c>
      <c r="H6071" s="6" t="s">
        <v>69</v>
      </c>
    </row>
    <row r="6072" spans="1:8">
      <c r="A6072" s="1" t="s">
        <v>160</v>
      </c>
      <c r="B6072" s="1" t="s">
        <v>197</v>
      </c>
      <c r="C6072" s="1" t="s">
        <v>198</v>
      </c>
      <c r="D6072" s="1">
        <v>31</v>
      </c>
      <c r="E6072" s="1" t="s">
        <v>80</v>
      </c>
      <c r="F6072" s="3" t="s">
        <v>39</v>
      </c>
      <c r="G6072" s="1" t="s">
        <v>67</v>
      </c>
      <c r="H6072" s="6">
        <v>21.4</v>
      </c>
    </row>
    <row r="6073" spans="1:8">
      <c r="A6073" s="1" t="s">
        <v>160</v>
      </c>
      <c r="B6073" s="1" t="s">
        <v>197</v>
      </c>
      <c r="C6073" s="1" t="s">
        <v>198</v>
      </c>
      <c r="D6073" s="1">
        <v>31</v>
      </c>
      <c r="E6073" s="1" t="s">
        <v>80</v>
      </c>
      <c r="F6073" s="3" t="s">
        <v>40</v>
      </c>
      <c r="G6073" s="1" t="s">
        <v>67</v>
      </c>
      <c r="H6073" s="5">
        <v>51.36</v>
      </c>
    </row>
    <row r="6074" spans="1:8">
      <c r="A6074" s="1" t="s">
        <v>160</v>
      </c>
      <c r="B6074" s="1" t="s">
        <v>197</v>
      </c>
      <c r="C6074" s="1" t="s">
        <v>198</v>
      </c>
      <c r="D6074" s="1">
        <v>31</v>
      </c>
      <c r="E6074" s="1" t="s">
        <v>80</v>
      </c>
      <c r="F6074" s="3" t="s">
        <v>41</v>
      </c>
      <c r="G6074" s="1" t="s">
        <v>68</v>
      </c>
      <c r="H6074" s="5">
        <v>54.748330000000003</v>
      </c>
    </row>
    <row r="6075" spans="1:8">
      <c r="A6075" s="1" t="s">
        <v>160</v>
      </c>
      <c r="B6075" s="1" t="s">
        <v>197</v>
      </c>
      <c r="C6075" s="1" t="s">
        <v>198</v>
      </c>
      <c r="D6075" s="1">
        <v>31</v>
      </c>
      <c r="E6075" s="1" t="s">
        <v>80</v>
      </c>
      <c r="F6075" s="3" t="s">
        <v>42</v>
      </c>
      <c r="G6075" s="1" t="s">
        <v>68</v>
      </c>
      <c r="H6075" s="5" t="s">
        <v>69</v>
      </c>
    </row>
    <row r="6076" spans="1:8">
      <c r="A6076" s="1" t="s">
        <v>160</v>
      </c>
      <c r="B6076" s="1" t="s">
        <v>197</v>
      </c>
      <c r="C6076" s="1" t="s">
        <v>198</v>
      </c>
      <c r="D6076" s="1">
        <v>31</v>
      </c>
      <c r="E6076" s="1" t="s">
        <v>80</v>
      </c>
      <c r="F6076" s="3" t="s">
        <v>43</v>
      </c>
      <c r="G6076" s="1" t="s">
        <v>67</v>
      </c>
      <c r="H6076" s="5" t="s">
        <v>69</v>
      </c>
    </row>
    <row r="6077" spans="1:8">
      <c r="A6077" s="1" t="s">
        <v>160</v>
      </c>
      <c r="B6077" s="1" t="s">
        <v>197</v>
      </c>
      <c r="C6077" s="1" t="s">
        <v>198</v>
      </c>
      <c r="D6077" s="1">
        <v>31</v>
      </c>
      <c r="E6077" s="1" t="s">
        <v>80</v>
      </c>
      <c r="F6077" s="3" t="s">
        <v>44</v>
      </c>
      <c r="G6077" s="1" t="s">
        <v>67</v>
      </c>
      <c r="H6077" s="5" t="s">
        <v>69</v>
      </c>
    </row>
    <row r="6078" spans="1:8">
      <c r="A6078" s="1" t="s">
        <v>160</v>
      </c>
      <c r="B6078" s="1" t="s">
        <v>197</v>
      </c>
      <c r="C6078" s="1" t="s">
        <v>198</v>
      </c>
      <c r="D6078" s="1">
        <v>31</v>
      </c>
      <c r="E6078" s="1" t="s">
        <v>80</v>
      </c>
      <c r="F6078" s="3" t="s">
        <v>45</v>
      </c>
      <c r="G6078" s="1" t="s">
        <v>68</v>
      </c>
      <c r="H6078" s="5" t="s">
        <v>69</v>
      </c>
    </row>
    <row r="6079" spans="1:8">
      <c r="A6079" s="1" t="s">
        <v>160</v>
      </c>
      <c r="B6079" s="1" t="s">
        <v>197</v>
      </c>
      <c r="C6079" s="1" t="s">
        <v>198</v>
      </c>
      <c r="D6079" s="1">
        <v>31</v>
      </c>
      <c r="E6079" s="1" t="s">
        <v>80</v>
      </c>
      <c r="F6079" s="3" t="s">
        <v>46</v>
      </c>
      <c r="G6079" s="1" t="s">
        <v>67</v>
      </c>
      <c r="H6079" s="5">
        <v>3.21</v>
      </c>
    </row>
    <row r="6080" spans="1:8">
      <c r="A6080" s="1" t="s">
        <v>160</v>
      </c>
      <c r="B6080" s="1" t="s">
        <v>197</v>
      </c>
      <c r="C6080" s="1" t="s">
        <v>198</v>
      </c>
      <c r="D6080" s="1">
        <v>31</v>
      </c>
      <c r="E6080" s="1" t="s">
        <v>80</v>
      </c>
      <c r="F6080" s="3" t="s">
        <v>47</v>
      </c>
      <c r="G6080" s="1" t="s">
        <v>68</v>
      </c>
      <c r="H6080" s="5">
        <v>4.8150000000000004</v>
      </c>
    </row>
    <row r="6081" spans="1:8">
      <c r="A6081" s="1" t="s">
        <v>160</v>
      </c>
      <c r="B6081" s="1" t="s">
        <v>197</v>
      </c>
      <c r="C6081" s="1" t="s">
        <v>198</v>
      </c>
      <c r="D6081" s="1">
        <v>31</v>
      </c>
      <c r="E6081" s="1" t="s">
        <v>80</v>
      </c>
      <c r="F6081" s="3" t="s">
        <v>48</v>
      </c>
      <c r="G6081" s="1" t="s">
        <v>68</v>
      </c>
      <c r="H6081" s="5">
        <v>4.8150000000000004</v>
      </c>
    </row>
    <row r="6082" spans="1:8">
      <c r="A6082" s="1" t="s">
        <v>160</v>
      </c>
      <c r="B6082" s="1" t="s">
        <v>197</v>
      </c>
      <c r="C6082" s="1" t="s">
        <v>198</v>
      </c>
      <c r="D6082" s="1">
        <v>31</v>
      </c>
      <c r="E6082" s="1" t="s">
        <v>80</v>
      </c>
      <c r="F6082" s="3" t="s">
        <v>49</v>
      </c>
      <c r="G6082" s="1" t="s">
        <v>67</v>
      </c>
      <c r="H6082" s="5">
        <v>6.42</v>
      </c>
    </row>
    <row r="6083" spans="1:8">
      <c r="A6083" s="1" t="s">
        <v>160</v>
      </c>
      <c r="B6083" s="1" t="s">
        <v>197</v>
      </c>
      <c r="C6083" s="1" t="s">
        <v>198</v>
      </c>
      <c r="D6083" s="1">
        <v>31</v>
      </c>
      <c r="E6083" s="1" t="s">
        <v>80</v>
      </c>
      <c r="F6083" s="3" t="s">
        <v>50</v>
      </c>
      <c r="G6083" s="1" t="s">
        <v>68</v>
      </c>
      <c r="H6083" s="5">
        <v>1.605</v>
      </c>
    </row>
    <row r="6084" spans="1:8">
      <c r="A6084" s="1" t="s">
        <v>160</v>
      </c>
      <c r="B6084" s="1" t="s">
        <v>197</v>
      </c>
      <c r="C6084" s="1" t="s">
        <v>198</v>
      </c>
      <c r="D6084" s="1">
        <v>31</v>
      </c>
      <c r="E6084" s="1" t="s">
        <v>80</v>
      </c>
      <c r="F6084" s="3" t="s">
        <v>51</v>
      </c>
      <c r="G6084" s="1" t="s">
        <v>67</v>
      </c>
      <c r="H6084" s="5" t="s">
        <v>69</v>
      </c>
    </row>
    <row r="6085" spans="1:8">
      <c r="A6085" s="1" t="s">
        <v>160</v>
      </c>
      <c r="B6085" s="1" t="s">
        <v>197</v>
      </c>
      <c r="C6085" s="1" t="s">
        <v>198</v>
      </c>
      <c r="D6085" s="1">
        <v>31</v>
      </c>
      <c r="E6085" s="1" t="s">
        <v>80</v>
      </c>
      <c r="F6085" s="3" t="s">
        <v>52</v>
      </c>
      <c r="G6085" s="1" t="s">
        <v>68</v>
      </c>
      <c r="H6085" s="5">
        <v>4.28</v>
      </c>
    </row>
    <row r="6086" spans="1:8">
      <c r="A6086" s="1" t="s">
        <v>160</v>
      </c>
      <c r="B6086" s="1" t="s">
        <v>197</v>
      </c>
      <c r="C6086" s="1" t="s">
        <v>198</v>
      </c>
      <c r="D6086" s="1">
        <v>31</v>
      </c>
      <c r="E6086" s="1" t="s">
        <v>80</v>
      </c>
      <c r="F6086" s="3" t="s">
        <v>53</v>
      </c>
      <c r="G6086" s="1" t="s">
        <v>68</v>
      </c>
      <c r="H6086" s="5">
        <v>4.28</v>
      </c>
    </row>
    <row r="6087" spans="1:8">
      <c r="A6087" s="1" t="s">
        <v>160</v>
      </c>
      <c r="B6087" s="1" t="s">
        <v>197</v>
      </c>
      <c r="C6087" s="1" t="s">
        <v>198</v>
      </c>
      <c r="D6087" s="1">
        <v>31</v>
      </c>
      <c r="E6087" s="1" t="s">
        <v>80</v>
      </c>
      <c r="F6087" s="3" t="s">
        <v>54</v>
      </c>
      <c r="G6087" s="1" t="s">
        <v>68</v>
      </c>
      <c r="H6087" s="5">
        <v>4.28</v>
      </c>
    </row>
    <row r="6088" spans="1:8">
      <c r="A6088" s="1" t="s">
        <v>160</v>
      </c>
      <c r="B6088" s="1" t="s">
        <v>197</v>
      </c>
      <c r="C6088" s="1" t="s">
        <v>198</v>
      </c>
      <c r="D6088" s="1">
        <v>31</v>
      </c>
      <c r="E6088" s="1" t="s">
        <v>80</v>
      </c>
      <c r="F6088" s="3" t="s">
        <v>55</v>
      </c>
      <c r="G6088" s="1" t="s">
        <v>68</v>
      </c>
      <c r="H6088" s="5">
        <v>4.28</v>
      </c>
    </row>
    <row r="6089" spans="1:8">
      <c r="A6089" s="1" t="s">
        <v>160</v>
      </c>
      <c r="B6089" s="1" t="s">
        <v>197</v>
      </c>
      <c r="C6089" s="1" t="s">
        <v>198</v>
      </c>
      <c r="D6089" s="1">
        <v>31</v>
      </c>
      <c r="E6089" s="1" t="s">
        <v>80</v>
      </c>
      <c r="F6089" s="3" t="s">
        <v>56</v>
      </c>
      <c r="G6089" s="1" t="s">
        <v>68</v>
      </c>
      <c r="H6089" s="5">
        <v>4.28</v>
      </c>
    </row>
    <row r="6090" spans="1:8">
      <c r="A6090" s="1" t="s">
        <v>160</v>
      </c>
      <c r="B6090" s="1" t="s">
        <v>197</v>
      </c>
      <c r="C6090" s="1" t="s">
        <v>198</v>
      </c>
      <c r="D6090" s="1">
        <v>31</v>
      </c>
      <c r="E6090" s="1" t="s">
        <v>80</v>
      </c>
      <c r="F6090" s="3" t="s">
        <v>57</v>
      </c>
      <c r="G6090" s="1" t="s">
        <v>68</v>
      </c>
      <c r="H6090" s="5">
        <v>2.6749999999999998</v>
      </c>
    </row>
    <row r="6091" spans="1:8">
      <c r="A6091" s="1" t="s">
        <v>160</v>
      </c>
      <c r="B6091" s="1" t="s">
        <v>197</v>
      </c>
      <c r="C6091" s="1" t="s">
        <v>198</v>
      </c>
      <c r="D6091" s="1">
        <v>31</v>
      </c>
      <c r="E6091" s="1" t="s">
        <v>80</v>
      </c>
      <c r="F6091" s="3" t="s">
        <v>58</v>
      </c>
      <c r="G6091" s="1" t="s">
        <v>68</v>
      </c>
      <c r="H6091" s="5">
        <v>5.35</v>
      </c>
    </row>
    <row r="6092" spans="1:8">
      <c r="A6092" s="1" t="s">
        <v>160</v>
      </c>
      <c r="B6092" s="1" t="s">
        <v>197</v>
      </c>
      <c r="C6092" s="1" t="s">
        <v>198</v>
      </c>
      <c r="D6092" s="1">
        <v>31</v>
      </c>
      <c r="E6092" s="1" t="s">
        <v>80</v>
      </c>
      <c r="F6092" s="3" t="s">
        <v>135</v>
      </c>
      <c r="G6092" s="1" t="s">
        <v>68</v>
      </c>
      <c r="H6092" s="5">
        <v>5.35</v>
      </c>
    </row>
    <row r="6093" spans="1:8">
      <c r="A6093" s="1" t="s">
        <v>160</v>
      </c>
      <c r="B6093" s="1" t="s">
        <v>197</v>
      </c>
      <c r="C6093" s="1" t="s">
        <v>198</v>
      </c>
      <c r="D6093" s="1">
        <v>31</v>
      </c>
      <c r="E6093" s="1" t="s">
        <v>80</v>
      </c>
      <c r="F6093" s="3" t="s">
        <v>59</v>
      </c>
      <c r="G6093" s="1" t="s">
        <v>68</v>
      </c>
      <c r="H6093" s="5">
        <v>0.80249999999999999</v>
      </c>
    </row>
    <row r="6094" spans="1:8">
      <c r="A6094" s="1" t="s">
        <v>160</v>
      </c>
      <c r="B6094" s="1" t="s">
        <v>197</v>
      </c>
      <c r="C6094" s="1" t="s">
        <v>198</v>
      </c>
      <c r="D6094" s="1">
        <v>31</v>
      </c>
      <c r="E6094" s="1" t="s">
        <v>80</v>
      </c>
      <c r="F6094" s="3" t="s">
        <v>60</v>
      </c>
      <c r="G6094" s="1" t="s">
        <v>68</v>
      </c>
      <c r="H6094" s="5" t="s">
        <v>69</v>
      </c>
    </row>
    <row r="6095" spans="1:8">
      <c r="A6095" s="1" t="s">
        <v>160</v>
      </c>
      <c r="B6095" s="1" t="s">
        <v>197</v>
      </c>
      <c r="C6095" s="1" t="s">
        <v>198</v>
      </c>
      <c r="D6095" s="1">
        <v>31</v>
      </c>
      <c r="E6095" s="1" t="s">
        <v>80</v>
      </c>
      <c r="F6095" s="3" t="s">
        <v>61</v>
      </c>
      <c r="G6095" s="1" t="s">
        <v>67</v>
      </c>
      <c r="H6095" s="5" t="s">
        <v>69</v>
      </c>
    </row>
    <row r="6096" spans="1:8">
      <c r="A6096" s="1" t="s">
        <v>160</v>
      </c>
      <c r="B6096" s="1" t="s">
        <v>197</v>
      </c>
      <c r="C6096" s="1" t="s">
        <v>198</v>
      </c>
      <c r="D6096" s="1">
        <v>31</v>
      </c>
      <c r="E6096" s="1" t="s">
        <v>80</v>
      </c>
      <c r="F6096" s="3" t="s">
        <v>62</v>
      </c>
      <c r="G6096" s="1" t="s">
        <v>67</v>
      </c>
      <c r="H6096" s="5">
        <v>10.7</v>
      </c>
    </row>
    <row r="6097" spans="1:8">
      <c r="A6097" s="1" t="s">
        <v>160</v>
      </c>
      <c r="B6097" s="1" t="s">
        <v>197</v>
      </c>
      <c r="C6097" s="1" t="s">
        <v>198</v>
      </c>
      <c r="D6097" s="1">
        <v>31</v>
      </c>
      <c r="E6097" s="1" t="s">
        <v>80</v>
      </c>
      <c r="F6097" s="3" t="s">
        <v>63</v>
      </c>
      <c r="G6097" s="1" t="s">
        <v>67</v>
      </c>
      <c r="H6097" s="5">
        <v>5.35</v>
      </c>
    </row>
    <row r="6098" spans="1:8">
      <c r="A6098" s="1" t="s">
        <v>160</v>
      </c>
      <c r="B6098" s="1" t="s">
        <v>197</v>
      </c>
      <c r="C6098" s="1" t="s">
        <v>198</v>
      </c>
      <c r="D6098" s="1">
        <v>31</v>
      </c>
      <c r="E6098" s="1" t="s">
        <v>80</v>
      </c>
      <c r="F6098" s="3" t="s">
        <v>64</v>
      </c>
      <c r="G6098" s="1" t="s">
        <v>67</v>
      </c>
      <c r="H6098" s="5" t="s">
        <v>69</v>
      </c>
    </row>
    <row r="6099" spans="1:8">
      <c r="A6099" s="1" t="s">
        <v>160</v>
      </c>
      <c r="B6099" s="1" t="s">
        <v>197</v>
      </c>
      <c r="C6099" s="1" t="s">
        <v>198</v>
      </c>
      <c r="D6099" s="1">
        <v>31</v>
      </c>
      <c r="E6099" s="1" t="s">
        <v>80</v>
      </c>
      <c r="F6099" s="3" t="s">
        <v>65</v>
      </c>
      <c r="G6099" s="1" t="s">
        <v>67</v>
      </c>
      <c r="H6099" s="5">
        <v>0.80249999999999999</v>
      </c>
    </row>
    <row r="6100" spans="1:8">
      <c r="A6100" s="1" t="s">
        <v>160</v>
      </c>
      <c r="B6100" s="1" t="s">
        <v>197</v>
      </c>
      <c r="C6100" s="1" t="s">
        <v>198</v>
      </c>
      <c r="D6100" s="1">
        <v>31</v>
      </c>
      <c r="E6100" s="1" t="s">
        <v>80</v>
      </c>
      <c r="F6100" s="3" t="s">
        <v>66</v>
      </c>
      <c r="G6100" s="1" t="s">
        <v>67</v>
      </c>
      <c r="H6100" s="5" t="s">
        <v>69</v>
      </c>
    </row>
    <row r="6101" spans="1:8">
      <c r="A6101" s="1" t="s">
        <v>160</v>
      </c>
      <c r="B6101" s="1" t="s">
        <v>197</v>
      </c>
      <c r="C6101" s="1" t="s">
        <v>375</v>
      </c>
      <c r="D6101" s="1">
        <v>11</v>
      </c>
      <c r="E6101" s="1" t="s">
        <v>80</v>
      </c>
      <c r="F6101" s="2" t="s">
        <v>11</v>
      </c>
      <c r="G6101" s="1" t="s">
        <v>67</v>
      </c>
      <c r="H6101" s="4">
        <v>10.7</v>
      </c>
    </row>
    <row r="6102" spans="1:8">
      <c r="A6102" s="1" t="s">
        <v>160</v>
      </c>
      <c r="B6102" s="1" t="s">
        <v>197</v>
      </c>
      <c r="C6102" s="1" t="s">
        <v>375</v>
      </c>
      <c r="D6102" s="1">
        <v>11</v>
      </c>
      <c r="E6102" s="1" t="s">
        <v>80</v>
      </c>
      <c r="F6102" s="2" t="s">
        <v>12</v>
      </c>
      <c r="G6102" s="1" t="s">
        <v>67</v>
      </c>
      <c r="H6102" s="4">
        <v>3.3883299999999998</v>
      </c>
    </row>
    <row r="6103" spans="1:8">
      <c r="A6103" s="1" t="s">
        <v>160</v>
      </c>
      <c r="B6103" s="1" t="s">
        <v>197</v>
      </c>
      <c r="C6103" s="1" t="s">
        <v>375</v>
      </c>
      <c r="D6103" s="1">
        <v>11</v>
      </c>
      <c r="E6103" s="1" t="s">
        <v>80</v>
      </c>
      <c r="F6103" s="2" t="s">
        <v>13</v>
      </c>
      <c r="G6103" s="1" t="s">
        <v>67</v>
      </c>
      <c r="H6103" s="4">
        <v>0.71333000000000002</v>
      </c>
    </row>
    <row r="6104" spans="1:8">
      <c r="A6104" s="1" t="s">
        <v>160</v>
      </c>
      <c r="B6104" s="1" t="s">
        <v>197</v>
      </c>
      <c r="C6104" s="1" t="s">
        <v>375</v>
      </c>
      <c r="D6104" s="1">
        <v>11</v>
      </c>
      <c r="E6104" s="1" t="s">
        <v>80</v>
      </c>
      <c r="F6104" s="2" t="s">
        <v>14</v>
      </c>
      <c r="G6104" s="1" t="s">
        <v>67</v>
      </c>
      <c r="H6104" s="4">
        <v>8.7383299999999995</v>
      </c>
    </row>
    <row r="6105" spans="1:8">
      <c r="A6105" s="1" t="s">
        <v>160</v>
      </c>
      <c r="B6105" s="1" t="s">
        <v>197</v>
      </c>
      <c r="C6105" s="1" t="s">
        <v>375</v>
      </c>
      <c r="D6105" s="1">
        <v>11</v>
      </c>
      <c r="E6105" s="1" t="s">
        <v>80</v>
      </c>
      <c r="F6105" s="2" t="s">
        <v>15</v>
      </c>
      <c r="G6105" s="1" t="s">
        <v>67</v>
      </c>
      <c r="H6105" s="4">
        <v>6.42</v>
      </c>
    </row>
    <row r="6106" spans="1:8">
      <c r="A6106" s="1" t="s">
        <v>160</v>
      </c>
      <c r="B6106" s="1" t="s">
        <v>197</v>
      </c>
      <c r="C6106" s="1" t="s">
        <v>375</v>
      </c>
      <c r="D6106" s="1">
        <v>11</v>
      </c>
      <c r="E6106" s="1" t="s">
        <v>80</v>
      </c>
      <c r="F6106" s="2" t="s">
        <v>16</v>
      </c>
      <c r="G6106" s="1" t="s">
        <v>67</v>
      </c>
      <c r="H6106" s="4">
        <v>8.7383299999999995</v>
      </c>
    </row>
    <row r="6107" spans="1:8">
      <c r="A6107" s="1" t="s">
        <v>160</v>
      </c>
      <c r="B6107" s="1" t="s">
        <v>197</v>
      </c>
      <c r="C6107" s="1" t="s">
        <v>375</v>
      </c>
      <c r="D6107" s="1">
        <v>11</v>
      </c>
      <c r="E6107" s="1" t="s">
        <v>80</v>
      </c>
      <c r="F6107" s="2" t="s">
        <v>17</v>
      </c>
      <c r="G6107" s="1" t="s">
        <v>67</v>
      </c>
      <c r="H6107" s="4">
        <v>8.7383299999999995</v>
      </c>
    </row>
    <row r="6108" spans="1:8">
      <c r="A6108" s="1" t="s">
        <v>160</v>
      </c>
      <c r="B6108" s="1" t="s">
        <v>197</v>
      </c>
      <c r="C6108" s="1" t="s">
        <v>375</v>
      </c>
      <c r="D6108" s="1">
        <v>11</v>
      </c>
      <c r="E6108" s="1" t="s">
        <v>80</v>
      </c>
      <c r="F6108" s="2" t="s">
        <v>18</v>
      </c>
      <c r="G6108" s="1" t="s">
        <v>68</v>
      </c>
      <c r="H6108" s="4">
        <v>7.3116700000000003</v>
      </c>
    </row>
    <row r="6109" spans="1:8">
      <c r="A6109" s="1" t="s">
        <v>160</v>
      </c>
      <c r="B6109" s="1" t="s">
        <v>197</v>
      </c>
      <c r="C6109" s="1" t="s">
        <v>375</v>
      </c>
      <c r="D6109" s="1">
        <v>11</v>
      </c>
      <c r="E6109" s="1" t="s">
        <v>80</v>
      </c>
      <c r="F6109" s="2" t="s">
        <v>19</v>
      </c>
      <c r="G6109" s="1" t="s">
        <v>67</v>
      </c>
      <c r="H6109" s="4" t="s">
        <v>69</v>
      </c>
    </row>
    <row r="6110" spans="1:8">
      <c r="A6110" s="1" t="s">
        <v>160</v>
      </c>
      <c r="B6110" s="1" t="s">
        <v>197</v>
      </c>
      <c r="C6110" s="1" t="s">
        <v>375</v>
      </c>
      <c r="D6110" s="1">
        <v>11</v>
      </c>
      <c r="E6110" s="1" t="s">
        <v>80</v>
      </c>
      <c r="F6110" s="2" t="s">
        <v>20</v>
      </c>
      <c r="G6110" s="1" t="s">
        <v>67</v>
      </c>
      <c r="H6110" s="4" t="s">
        <v>69</v>
      </c>
    </row>
    <row r="6111" spans="1:8">
      <c r="A6111" s="1" t="s">
        <v>160</v>
      </c>
      <c r="B6111" s="1" t="s">
        <v>197</v>
      </c>
      <c r="C6111" s="1" t="s">
        <v>375</v>
      </c>
      <c r="D6111" s="1">
        <v>11</v>
      </c>
      <c r="E6111" s="1" t="s">
        <v>80</v>
      </c>
      <c r="F6111" s="2" t="s">
        <v>21</v>
      </c>
      <c r="G6111" s="1" t="s">
        <v>67</v>
      </c>
      <c r="H6111" s="4" t="s">
        <v>69</v>
      </c>
    </row>
    <row r="6112" spans="1:8">
      <c r="A6112" s="1" t="s">
        <v>160</v>
      </c>
      <c r="B6112" s="1" t="s">
        <v>197</v>
      </c>
      <c r="C6112" s="1" t="s">
        <v>375</v>
      </c>
      <c r="D6112" s="1">
        <v>11</v>
      </c>
      <c r="E6112" s="1" t="s">
        <v>80</v>
      </c>
      <c r="F6112" s="2" t="s">
        <v>22</v>
      </c>
      <c r="G6112" s="1" t="s">
        <v>67</v>
      </c>
      <c r="H6112" s="4" t="s">
        <v>69</v>
      </c>
    </row>
    <row r="6113" spans="1:8">
      <c r="A6113" s="1" t="s">
        <v>160</v>
      </c>
      <c r="B6113" s="1" t="s">
        <v>197</v>
      </c>
      <c r="C6113" s="1" t="s">
        <v>375</v>
      </c>
      <c r="D6113" s="1">
        <v>11</v>
      </c>
      <c r="E6113" s="1" t="s">
        <v>80</v>
      </c>
      <c r="F6113" s="2" t="s">
        <v>23</v>
      </c>
      <c r="G6113" s="1" t="s">
        <v>67</v>
      </c>
      <c r="H6113" s="4">
        <v>5.35</v>
      </c>
    </row>
    <row r="6114" spans="1:8">
      <c r="A6114" s="1" t="s">
        <v>160</v>
      </c>
      <c r="B6114" s="1" t="s">
        <v>197</v>
      </c>
      <c r="C6114" s="1" t="s">
        <v>375</v>
      </c>
      <c r="D6114" s="1">
        <v>11</v>
      </c>
      <c r="E6114" s="1" t="s">
        <v>80</v>
      </c>
      <c r="F6114" s="2" t="s">
        <v>24</v>
      </c>
      <c r="G6114" s="1" t="s">
        <v>67</v>
      </c>
      <c r="H6114" s="4">
        <v>2.14</v>
      </c>
    </row>
    <row r="6115" spans="1:8">
      <c r="A6115" s="1" t="s">
        <v>160</v>
      </c>
      <c r="B6115" s="1" t="s">
        <v>197</v>
      </c>
      <c r="C6115" s="1" t="s">
        <v>375</v>
      </c>
      <c r="D6115" s="1">
        <v>11</v>
      </c>
      <c r="E6115" s="1" t="s">
        <v>80</v>
      </c>
      <c r="F6115" s="3" t="s">
        <v>25</v>
      </c>
      <c r="G6115" s="1" t="s">
        <v>67</v>
      </c>
      <c r="H6115" s="5">
        <v>1.15917</v>
      </c>
    </row>
    <row r="6116" spans="1:8">
      <c r="A6116" s="1" t="s">
        <v>160</v>
      </c>
      <c r="B6116" s="1" t="s">
        <v>197</v>
      </c>
      <c r="C6116" s="1" t="s">
        <v>375</v>
      </c>
      <c r="D6116" s="1">
        <v>11</v>
      </c>
      <c r="E6116" s="1" t="s">
        <v>80</v>
      </c>
      <c r="F6116" s="3" t="s">
        <v>26</v>
      </c>
      <c r="G6116" s="1" t="s">
        <v>67</v>
      </c>
      <c r="H6116" s="5" t="s">
        <v>69</v>
      </c>
    </row>
    <row r="6117" spans="1:8">
      <c r="A6117" s="1" t="s">
        <v>160</v>
      </c>
      <c r="B6117" s="1" t="s">
        <v>197</v>
      </c>
      <c r="C6117" s="1" t="s">
        <v>375</v>
      </c>
      <c r="D6117" s="1">
        <v>11</v>
      </c>
      <c r="E6117" s="1" t="s">
        <v>80</v>
      </c>
      <c r="F6117" s="3" t="s">
        <v>27</v>
      </c>
      <c r="G6117" s="1" t="s">
        <v>67</v>
      </c>
      <c r="H6117" s="5" t="s">
        <v>69</v>
      </c>
    </row>
    <row r="6118" spans="1:8">
      <c r="A6118" s="1" t="s">
        <v>160</v>
      </c>
      <c r="B6118" s="1" t="s">
        <v>197</v>
      </c>
      <c r="C6118" s="1" t="s">
        <v>375</v>
      </c>
      <c r="D6118" s="1">
        <v>11</v>
      </c>
      <c r="E6118" s="1" t="s">
        <v>80</v>
      </c>
      <c r="F6118" s="3" t="s">
        <v>28</v>
      </c>
      <c r="G6118" s="1" t="s">
        <v>67</v>
      </c>
      <c r="H6118" s="5" t="s">
        <v>69</v>
      </c>
    </row>
    <row r="6119" spans="1:8">
      <c r="A6119" s="1" t="s">
        <v>160</v>
      </c>
      <c r="B6119" s="1" t="s">
        <v>197</v>
      </c>
      <c r="C6119" s="1" t="s">
        <v>375</v>
      </c>
      <c r="D6119" s="1">
        <v>11</v>
      </c>
      <c r="E6119" s="1" t="s">
        <v>80</v>
      </c>
      <c r="F6119" s="3" t="s">
        <v>29</v>
      </c>
      <c r="G6119" s="1" t="s">
        <v>67</v>
      </c>
      <c r="H6119" s="5">
        <v>2.2291699999999999</v>
      </c>
    </row>
    <row r="6120" spans="1:8">
      <c r="A6120" s="1" t="s">
        <v>160</v>
      </c>
      <c r="B6120" s="1" t="s">
        <v>197</v>
      </c>
      <c r="C6120" s="1" t="s">
        <v>375</v>
      </c>
      <c r="D6120" s="1">
        <v>11</v>
      </c>
      <c r="E6120" s="1" t="s">
        <v>80</v>
      </c>
      <c r="F6120" s="3" t="s">
        <v>30</v>
      </c>
      <c r="G6120" s="1" t="s">
        <v>67</v>
      </c>
      <c r="H6120" s="5">
        <v>1.605</v>
      </c>
    </row>
    <row r="6121" spans="1:8">
      <c r="A6121" s="1" t="s">
        <v>160</v>
      </c>
      <c r="B6121" s="1" t="s">
        <v>197</v>
      </c>
      <c r="C6121" s="1" t="s">
        <v>375</v>
      </c>
      <c r="D6121" s="1">
        <v>11</v>
      </c>
      <c r="E6121" s="1" t="s">
        <v>80</v>
      </c>
      <c r="F6121" s="3" t="s">
        <v>31</v>
      </c>
      <c r="G6121" s="1" t="s">
        <v>67</v>
      </c>
      <c r="H6121" s="5">
        <v>0.80249999999999999</v>
      </c>
    </row>
    <row r="6122" spans="1:8">
      <c r="A6122" s="1" t="s">
        <v>160</v>
      </c>
      <c r="B6122" s="1" t="s">
        <v>197</v>
      </c>
      <c r="C6122" s="1" t="s">
        <v>375</v>
      </c>
      <c r="D6122" s="1">
        <v>11</v>
      </c>
      <c r="E6122" s="1" t="s">
        <v>80</v>
      </c>
      <c r="F6122" s="3" t="s">
        <v>32</v>
      </c>
      <c r="G6122" s="1" t="s">
        <v>67</v>
      </c>
      <c r="H6122" s="5">
        <v>5.35</v>
      </c>
    </row>
    <row r="6123" spans="1:8">
      <c r="A6123" s="1" t="s">
        <v>160</v>
      </c>
      <c r="B6123" s="1" t="s">
        <v>197</v>
      </c>
      <c r="C6123" s="1" t="s">
        <v>375</v>
      </c>
      <c r="D6123" s="1">
        <v>11</v>
      </c>
      <c r="E6123" s="1" t="s">
        <v>80</v>
      </c>
      <c r="F6123" s="3" t="s">
        <v>33</v>
      </c>
      <c r="G6123" s="1" t="s">
        <v>67</v>
      </c>
      <c r="H6123" s="5">
        <v>1.1145799999999999</v>
      </c>
    </row>
    <row r="6124" spans="1:8">
      <c r="A6124" s="1" t="s">
        <v>160</v>
      </c>
      <c r="B6124" s="1" t="s">
        <v>197</v>
      </c>
      <c r="C6124" s="1" t="s">
        <v>375</v>
      </c>
      <c r="D6124" s="1">
        <v>11</v>
      </c>
      <c r="E6124" s="1" t="s">
        <v>80</v>
      </c>
      <c r="F6124" s="3" t="s">
        <v>34</v>
      </c>
      <c r="G6124" s="1" t="s">
        <v>67</v>
      </c>
      <c r="H6124" s="5">
        <v>3.21</v>
      </c>
    </row>
    <row r="6125" spans="1:8">
      <c r="A6125" s="1" t="s">
        <v>160</v>
      </c>
      <c r="B6125" s="1" t="s">
        <v>197</v>
      </c>
      <c r="C6125" s="1" t="s">
        <v>375</v>
      </c>
      <c r="D6125" s="1">
        <v>11</v>
      </c>
      <c r="E6125" s="1" t="s">
        <v>80</v>
      </c>
      <c r="F6125" s="3" t="s">
        <v>35</v>
      </c>
      <c r="G6125" s="1" t="s">
        <v>67</v>
      </c>
      <c r="H6125" s="5">
        <v>3.21</v>
      </c>
    </row>
    <row r="6126" spans="1:8">
      <c r="A6126" s="1" t="s">
        <v>160</v>
      </c>
      <c r="B6126" s="1" t="s">
        <v>197</v>
      </c>
      <c r="C6126" s="1" t="s">
        <v>375</v>
      </c>
      <c r="D6126" s="1">
        <v>11</v>
      </c>
      <c r="E6126" s="1" t="s">
        <v>80</v>
      </c>
      <c r="F6126" s="3" t="s">
        <v>36</v>
      </c>
      <c r="G6126" s="1" t="s">
        <v>67</v>
      </c>
      <c r="H6126" s="5">
        <v>7.3116700000000003</v>
      </c>
    </row>
    <row r="6127" spans="1:8">
      <c r="A6127" s="1" t="s">
        <v>160</v>
      </c>
      <c r="B6127" s="1" t="s">
        <v>197</v>
      </c>
      <c r="C6127" s="1" t="s">
        <v>375</v>
      </c>
      <c r="D6127" s="1">
        <v>11</v>
      </c>
      <c r="E6127" s="1" t="s">
        <v>80</v>
      </c>
      <c r="F6127" s="3" t="s">
        <v>37</v>
      </c>
      <c r="G6127" s="1" t="s">
        <v>67</v>
      </c>
      <c r="H6127" s="5">
        <v>1.15917</v>
      </c>
    </row>
    <row r="6128" spans="1:8">
      <c r="A6128" s="1" t="s">
        <v>160</v>
      </c>
      <c r="B6128" s="1" t="s">
        <v>197</v>
      </c>
      <c r="C6128" s="1" t="s">
        <v>375</v>
      </c>
      <c r="D6128" s="1">
        <v>11</v>
      </c>
      <c r="E6128" s="1" t="s">
        <v>80</v>
      </c>
      <c r="F6128" s="3" t="s">
        <v>38</v>
      </c>
      <c r="G6128" s="1" t="s">
        <v>67</v>
      </c>
      <c r="H6128" s="6">
        <v>29.246670000000002</v>
      </c>
    </row>
    <row r="6129" spans="1:8">
      <c r="A6129" s="1" t="s">
        <v>160</v>
      </c>
      <c r="B6129" s="1" t="s">
        <v>197</v>
      </c>
      <c r="C6129" s="1" t="s">
        <v>375</v>
      </c>
      <c r="D6129" s="1">
        <v>11</v>
      </c>
      <c r="E6129" s="1" t="s">
        <v>80</v>
      </c>
      <c r="F6129" s="3" t="s">
        <v>39</v>
      </c>
      <c r="G6129" s="1" t="s">
        <v>67</v>
      </c>
      <c r="H6129" s="6" t="s">
        <v>69</v>
      </c>
    </row>
    <row r="6130" spans="1:8">
      <c r="A6130" s="1" t="s">
        <v>160</v>
      </c>
      <c r="B6130" s="1" t="s">
        <v>197</v>
      </c>
      <c r="C6130" s="1" t="s">
        <v>375</v>
      </c>
      <c r="D6130" s="1">
        <v>11</v>
      </c>
      <c r="E6130" s="1" t="s">
        <v>80</v>
      </c>
      <c r="F6130" s="3" t="s">
        <v>40</v>
      </c>
      <c r="G6130" s="1" t="s">
        <v>67</v>
      </c>
      <c r="H6130" s="5">
        <v>3.21</v>
      </c>
    </row>
    <row r="6131" spans="1:8">
      <c r="A6131" s="1" t="s">
        <v>160</v>
      </c>
      <c r="B6131" s="1" t="s">
        <v>197</v>
      </c>
      <c r="C6131" s="1" t="s">
        <v>375</v>
      </c>
      <c r="D6131" s="1">
        <v>11</v>
      </c>
      <c r="E6131" s="1" t="s">
        <v>80</v>
      </c>
      <c r="F6131" s="3" t="s">
        <v>41</v>
      </c>
      <c r="G6131" s="1" t="s">
        <v>68</v>
      </c>
      <c r="H6131" s="5">
        <v>17.83333</v>
      </c>
    </row>
    <row r="6132" spans="1:8">
      <c r="A6132" s="1" t="s">
        <v>160</v>
      </c>
      <c r="B6132" s="1" t="s">
        <v>197</v>
      </c>
      <c r="C6132" s="1" t="s">
        <v>375</v>
      </c>
      <c r="D6132" s="1">
        <v>11</v>
      </c>
      <c r="E6132" s="1" t="s">
        <v>80</v>
      </c>
      <c r="F6132" s="3" t="s">
        <v>42</v>
      </c>
      <c r="G6132" s="1" t="s">
        <v>68</v>
      </c>
      <c r="H6132" s="5" t="s">
        <v>69</v>
      </c>
    </row>
    <row r="6133" spans="1:8">
      <c r="A6133" s="1" t="s">
        <v>160</v>
      </c>
      <c r="B6133" s="1" t="s">
        <v>197</v>
      </c>
      <c r="C6133" s="1" t="s">
        <v>375</v>
      </c>
      <c r="D6133" s="1">
        <v>11</v>
      </c>
      <c r="E6133" s="1" t="s">
        <v>80</v>
      </c>
      <c r="F6133" s="3" t="s">
        <v>43</v>
      </c>
      <c r="G6133" s="1" t="s">
        <v>67</v>
      </c>
      <c r="H6133" s="5">
        <v>2.14</v>
      </c>
    </row>
    <row r="6134" spans="1:8">
      <c r="A6134" s="1" t="s">
        <v>160</v>
      </c>
      <c r="B6134" s="1" t="s">
        <v>197</v>
      </c>
      <c r="C6134" s="1" t="s">
        <v>375</v>
      </c>
      <c r="D6134" s="1">
        <v>11</v>
      </c>
      <c r="E6134" s="1" t="s">
        <v>80</v>
      </c>
      <c r="F6134" s="3" t="s">
        <v>44</v>
      </c>
      <c r="G6134" s="1" t="s">
        <v>67</v>
      </c>
      <c r="H6134" s="5" t="s">
        <v>69</v>
      </c>
    </row>
    <row r="6135" spans="1:8">
      <c r="A6135" s="1" t="s">
        <v>160</v>
      </c>
      <c r="B6135" s="1" t="s">
        <v>197</v>
      </c>
      <c r="C6135" s="1" t="s">
        <v>375</v>
      </c>
      <c r="D6135" s="1">
        <v>11</v>
      </c>
      <c r="E6135" s="1" t="s">
        <v>80</v>
      </c>
      <c r="F6135" s="3" t="s">
        <v>45</v>
      </c>
      <c r="G6135" s="1" t="s">
        <v>68</v>
      </c>
      <c r="H6135" s="5">
        <v>6.5983299999999998</v>
      </c>
    </row>
    <row r="6136" spans="1:8">
      <c r="A6136" s="1" t="s">
        <v>160</v>
      </c>
      <c r="B6136" s="1" t="s">
        <v>197</v>
      </c>
      <c r="C6136" s="1" t="s">
        <v>375</v>
      </c>
      <c r="D6136" s="1">
        <v>11</v>
      </c>
      <c r="E6136" s="1" t="s">
        <v>80</v>
      </c>
      <c r="F6136" s="3" t="s">
        <v>46</v>
      </c>
      <c r="G6136" s="1" t="s">
        <v>67</v>
      </c>
      <c r="H6136" s="5">
        <v>4.28</v>
      </c>
    </row>
    <row r="6137" spans="1:8">
      <c r="A6137" s="1" t="s">
        <v>160</v>
      </c>
      <c r="B6137" s="1" t="s">
        <v>197</v>
      </c>
      <c r="C6137" s="1" t="s">
        <v>375</v>
      </c>
      <c r="D6137" s="1">
        <v>11</v>
      </c>
      <c r="E6137" s="1" t="s">
        <v>80</v>
      </c>
      <c r="F6137" s="3" t="s">
        <v>47</v>
      </c>
      <c r="G6137" s="1" t="s">
        <v>68</v>
      </c>
      <c r="H6137" s="5">
        <v>10.87833</v>
      </c>
    </row>
    <row r="6138" spans="1:8">
      <c r="A6138" s="1" t="s">
        <v>160</v>
      </c>
      <c r="B6138" s="1" t="s">
        <v>197</v>
      </c>
      <c r="C6138" s="1" t="s">
        <v>375</v>
      </c>
      <c r="D6138" s="1">
        <v>11</v>
      </c>
      <c r="E6138" s="1" t="s">
        <v>80</v>
      </c>
      <c r="F6138" s="3" t="s">
        <v>48</v>
      </c>
      <c r="G6138" s="1" t="s">
        <v>68</v>
      </c>
      <c r="H6138" s="5">
        <v>10.87833</v>
      </c>
    </row>
    <row r="6139" spans="1:8">
      <c r="A6139" s="1" t="s">
        <v>160</v>
      </c>
      <c r="B6139" s="1" t="s">
        <v>197</v>
      </c>
      <c r="C6139" s="1" t="s">
        <v>375</v>
      </c>
      <c r="D6139" s="1">
        <v>11</v>
      </c>
      <c r="E6139" s="1" t="s">
        <v>80</v>
      </c>
      <c r="F6139" s="3" t="s">
        <v>49</v>
      </c>
      <c r="G6139" s="1" t="s">
        <v>67</v>
      </c>
      <c r="H6139" s="5" t="s">
        <v>69</v>
      </c>
    </row>
    <row r="6140" spans="1:8">
      <c r="A6140" s="1" t="s">
        <v>160</v>
      </c>
      <c r="B6140" s="1" t="s">
        <v>197</v>
      </c>
      <c r="C6140" s="1" t="s">
        <v>375</v>
      </c>
      <c r="D6140" s="1">
        <v>11</v>
      </c>
      <c r="E6140" s="1" t="s">
        <v>80</v>
      </c>
      <c r="F6140" s="3" t="s">
        <v>50</v>
      </c>
      <c r="G6140" s="1" t="s">
        <v>68</v>
      </c>
      <c r="H6140" s="5">
        <v>1.15917</v>
      </c>
    </row>
    <row r="6141" spans="1:8">
      <c r="A6141" s="1" t="s">
        <v>160</v>
      </c>
      <c r="B6141" s="1" t="s">
        <v>197</v>
      </c>
      <c r="C6141" s="1" t="s">
        <v>375</v>
      </c>
      <c r="D6141" s="1">
        <v>11</v>
      </c>
      <c r="E6141" s="1" t="s">
        <v>80</v>
      </c>
      <c r="F6141" s="3" t="s">
        <v>51</v>
      </c>
      <c r="G6141" s="1" t="s">
        <v>67</v>
      </c>
      <c r="H6141" s="5">
        <v>12.84</v>
      </c>
    </row>
    <row r="6142" spans="1:8">
      <c r="A6142" s="1" t="s">
        <v>160</v>
      </c>
      <c r="B6142" s="1" t="s">
        <v>197</v>
      </c>
      <c r="C6142" s="1" t="s">
        <v>375</v>
      </c>
      <c r="D6142" s="1">
        <v>11</v>
      </c>
      <c r="E6142" s="1" t="s">
        <v>80</v>
      </c>
      <c r="F6142" s="3" t="s">
        <v>52</v>
      </c>
      <c r="G6142" s="1" t="s">
        <v>68</v>
      </c>
      <c r="H6142" s="5">
        <v>8.9166699999999999</v>
      </c>
    </row>
    <row r="6143" spans="1:8">
      <c r="A6143" s="1" t="s">
        <v>160</v>
      </c>
      <c r="B6143" s="1" t="s">
        <v>197</v>
      </c>
      <c r="C6143" s="1" t="s">
        <v>375</v>
      </c>
      <c r="D6143" s="1">
        <v>11</v>
      </c>
      <c r="E6143" s="1" t="s">
        <v>80</v>
      </c>
      <c r="F6143" s="3" t="s">
        <v>53</v>
      </c>
      <c r="G6143" s="1" t="s">
        <v>68</v>
      </c>
      <c r="H6143" s="5">
        <v>8.9166699999999999</v>
      </c>
    </row>
    <row r="6144" spans="1:8">
      <c r="A6144" s="1" t="s">
        <v>160</v>
      </c>
      <c r="B6144" s="1" t="s">
        <v>197</v>
      </c>
      <c r="C6144" s="1" t="s">
        <v>375</v>
      </c>
      <c r="D6144" s="1">
        <v>11</v>
      </c>
      <c r="E6144" s="1" t="s">
        <v>80</v>
      </c>
      <c r="F6144" s="3" t="s">
        <v>54</v>
      </c>
      <c r="G6144" s="1" t="s">
        <v>68</v>
      </c>
      <c r="H6144" s="5">
        <v>7.49</v>
      </c>
    </row>
    <row r="6145" spans="1:8">
      <c r="A6145" s="1" t="s">
        <v>160</v>
      </c>
      <c r="B6145" s="1" t="s">
        <v>197</v>
      </c>
      <c r="C6145" s="1" t="s">
        <v>375</v>
      </c>
      <c r="D6145" s="1">
        <v>11</v>
      </c>
      <c r="E6145" s="1" t="s">
        <v>80</v>
      </c>
      <c r="F6145" s="3" t="s">
        <v>55</v>
      </c>
      <c r="G6145" s="1" t="s">
        <v>68</v>
      </c>
      <c r="H6145" s="5">
        <v>7.49</v>
      </c>
    </row>
    <row r="6146" spans="1:8">
      <c r="A6146" s="1" t="s">
        <v>160</v>
      </c>
      <c r="B6146" s="1" t="s">
        <v>197</v>
      </c>
      <c r="C6146" s="1" t="s">
        <v>375</v>
      </c>
      <c r="D6146" s="1">
        <v>11</v>
      </c>
      <c r="E6146" s="1" t="s">
        <v>80</v>
      </c>
      <c r="F6146" s="3" t="s">
        <v>56</v>
      </c>
      <c r="G6146" s="1" t="s">
        <v>68</v>
      </c>
      <c r="H6146" s="5">
        <v>6.42</v>
      </c>
    </row>
    <row r="6147" spans="1:8">
      <c r="A6147" s="1" t="s">
        <v>160</v>
      </c>
      <c r="B6147" s="1" t="s">
        <v>197</v>
      </c>
      <c r="C6147" s="1" t="s">
        <v>375</v>
      </c>
      <c r="D6147" s="1">
        <v>11</v>
      </c>
      <c r="E6147" s="1" t="s">
        <v>80</v>
      </c>
      <c r="F6147" s="3" t="s">
        <v>57</v>
      </c>
      <c r="G6147" s="1" t="s">
        <v>68</v>
      </c>
      <c r="H6147" s="5">
        <v>6.42</v>
      </c>
    </row>
    <row r="6148" spans="1:8">
      <c r="A6148" s="1" t="s">
        <v>160</v>
      </c>
      <c r="B6148" s="1" t="s">
        <v>197</v>
      </c>
      <c r="C6148" s="1" t="s">
        <v>375</v>
      </c>
      <c r="D6148" s="1">
        <v>11</v>
      </c>
      <c r="E6148" s="1" t="s">
        <v>80</v>
      </c>
      <c r="F6148" s="3" t="s">
        <v>58</v>
      </c>
      <c r="G6148" s="1" t="s">
        <v>68</v>
      </c>
      <c r="H6148" s="5">
        <v>2.2291699999999999</v>
      </c>
    </row>
    <row r="6149" spans="1:8">
      <c r="A6149" s="1" t="s">
        <v>160</v>
      </c>
      <c r="B6149" s="1" t="s">
        <v>197</v>
      </c>
      <c r="C6149" s="1" t="s">
        <v>375</v>
      </c>
      <c r="D6149" s="1">
        <v>11</v>
      </c>
      <c r="E6149" s="1" t="s">
        <v>80</v>
      </c>
      <c r="F6149" s="3" t="s">
        <v>135</v>
      </c>
      <c r="G6149" s="1" t="s">
        <v>68</v>
      </c>
      <c r="H6149" s="5">
        <v>5.35</v>
      </c>
    </row>
    <row r="6150" spans="1:8">
      <c r="A6150" s="1" t="s">
        <v>160</v>
      </c>
      <c r="B6150" s="1" t="s">
        <v>197</v>
      </c>
      <c r="C6150" s="1" t="s">
        <v>375</v>
      </c>
      <c r="D6150" s="1">
        <v>11</v>
      </c>
      <c r="E6150" s="1" t="s">
        <v>80</v>
      </c>
      <c r="F6150" s="3" t="s">
        <v>59</v>
      </c>
      <c r="G6150" s="1" t="s">
        <v>68</v>
      </c>
      <c r="H6150" s="5">
        <v>2.6749999999999998</v>
      </c>
    </row>
    <row r="6151" spans="1:8">
      <c r="A6151" s="1" t="s">
        <v>160</v>
      </c>
      <c r="B6151" s="1" t="s">
        <v>197</v>
      </c>
      <c r="C6151" s="1" t="s">
        <v>375</v>
      </c>
      <c r="D6151" s="1">
        <v>11</v>
      </c>
      <c r="E6151" s="1" t="s">
        <v>80</v>
      </c>
      <c r="F6151" s="3" t="s">
        <v>60</v>
      </c>
      <c r="G6151" s="1" t="s">
        <v>68</v>
      </c>
      <c r="H6151" s="5">
        <v>6.5983299999999998</v>
      </c>
    </row>
    <row r="6152" spans="1:8">
      <c r="A6152" s="1" t="s">
        <v>160</v>
      </c>
      <c r="B6152" s="1" t="s">
        <v>197</v>
      </c>
      <c r="C6152" s="1" t="s">
        <v>375</v>
      </c>
      <c r="D6152" s="1">
        <v>11</v>
      </c>
      <c r="E6152" s="1" t="s">
        <v>80</v>
      </c>
      <c r="F6152" s="3" t="s">
        <v>61</v>
      </c>
      <c r="G6152" s="1" t="s">
        <v>67</v>
      </c>
      <c r="H6152" s="5" t="s">
        <v>69</v>
      </c>
    </row>
    <row r="6153" spans="1:8">
      <c r="A6153" s="1" t="s">
        <v>160</v>
      </c>
      <c r="B6153" s="1" t="s">
        <v>197</v>
      </c>
      <c r="C6153" s="1" t="s">
        <v>375</v>
      </c>
      <c r="D6153" s="1">
        <v>11</v>
      </c>
      <c r="E6153" s="1" t="s">
        <v>80</v>
      </c>
      <c r="F6153" s="3" t="s">
        <v>62</v>
      </c>
      <c r="G6153" s="1" t="s">
        <v>67</v>
      </c>
      <c r="H6153" s="5">
        <v>6.42</v>
      </c>
    </row>
    <row r="6154" spans="1:8">
      <c r="A6154" s="1" t="s">
        <v>160</v>
      </c>
      <c r="B6154" s="1" t="s">
        <v>197</v>
      </c>
      <c r="C6154" s="1" t="s">
        <v>375</v>
      </c>
      <c r="D6154" s="1">
        <v>11</v>
      </c>
      <c r="E6154" s="1" t="s">
        <v>80</v>
      </c>
      <c r="F6154" s="3" t="s">
        <v>63</v>
      </c>
      <c r="G6154" s="1" t="s">
        <v>67</v>
      </c>
      <c r="H6154" s="5">
        <v>1.18889</v>
      </c>
    </row>
    <row r="6155" spans="1:8">
      <c r="A6155" s="1" t="s">
        <v>160</v>
      </c>
      <c r="B6155" s="1" t="s">
        <v>197</v>
      </c>
      <c r="C6155" s="1" t="s">
        <v>375</v>
      </c>
      <c r="D6155" s="1">
        <v>11</v>
      </c>
      <c r="E6155" s="1" t="s">
        <v>80</v>
      </c>
      <c r="F6155" s="3" t="s">
        <v>64</v>
      </c>
      <c r="G6155" s="1" t="s">
        <v>67</v>
      </c>
      <c r="H6155" s="5">
        <v>0.69847000000000004</v>
      </c>
    </row>
    <row r="6156" spans="1:8">
      <c r="A6156" s="1" t="s">
        <v>160</v>
      </c>
      <c r="B6156" s="1" t="s">
        <v>197</v>
      </c>
      <c r="C6156" s="1" t="s">
        <v>375</v>
      </c>
      <c r="D6156" s="1">
        <v>11</v>
      </c>
      <c r="E6156" s="1" t="s">
        <v>80</v>
      </c>
      <c r="F6156" s="3" t="s">
        <v>65</v>
      </c>
      <c r="G6156" s="1" t="s">
        <v>67</v>
      </c>
      <c r="H6156" s="5">
        <v>1.18889</v>
      </c>
    </row>
    <row r="6157" spans="1:8">
      <c r="A6157" s="1" t="s">
        <v>160</v>
      </c>
      <c r="B6157" s="1" t="s">
        <v>197</v>
      </c>
      <c r="C6157" s="1" t="s">
        <v>375</v>
      </c>
      <c r="D6157" s="1">
        <v>11</v>
      </c>
      <c r="E6157" s="1" t="s">
        <v>80</v>
      </c>
      <c r="F6157" s="3" t="s">
        <v>66</v>
      </c>
      <c r="G6157" s="1" t="s">
        <v>67</v>
      </c>
      <c r="H6157" s="5">
        <v>2.4075000000000002</v>
      </c>
    </row>
    <row r="6158" spans="1:8">
      <c r="A6158" s="1" t="s">
        <v>160</v>
      </c>
      <c r="B6158" s="1" t="s">
        <v>197</v>
      </c>
      <c r="C6158" s="1" t="s">
        <v>199</v>
      </c>
      <c r="D6158" s="1">
        <v>48</v>
      </c>
      <c r="E6158" s="1" t="s">
        <v>71</v>
      </c>
      <c r="F6158" s="2" t="s">
        <v>11</v>
      </c>
      <c r="G6158" s="1" t="s">
        <v>67</v>
      </c>
      <c r="H6158" s="4">
        <v>2.14</v>
      </c>
    </row>
    <row r="6159" spans="1:8">
      <c r="A6159" s="1" t="s">
        <v>160</v>
      </c>
      <c r="B6159" s="1" t="s">
        <v>197</v>
      </c>
      <c r="C6159" s="1" t="s">
        <v>199</v>
      </c>
      <c r="D6159" s="1">
        <v>48</v>
      </c>
      <c r="E6159" s="1" t="s">
        <v>71</v>
      </c>
      <c r="F6159" s="2" t="s">
        <v>12</v>
      </c>
      <c r="G6159" s="1" t="s">
        <v>67</v>
      </c>
      <c r="H6159" s="4">
        <v>3.1208300000000002</v>
      </c>
    </row>
    <row r="6160" spans="1:8">
      <c r="A6160" s="1" t="s">
        <v>160</v>
      </c>
      <c r="B6160" s="1" t="s">
        <v>197</v>
      </c>
      <c r="C6160" s="1" t="s">
        <v>199</v>
      </c>
      <c r="D6160" s="1">
        <v>48</v>
      </c>
      <c r="E6160" s="1" t="s">
        <v>71</v>
      </c>
      <c r="F6160" s="2" t="s">
        <v>13</v>
      </c>
      <c r="G6160" s="1" t="s">
        <v>67</v>
      </c>
      <c r="H6160" s="4">
        <v>0.53500000000000003</v>
      </c>
    </row>
    <row r="6161" spans="1:8">
      <c r="A6161" s="1" t="s">
        <v>160</v>
      </c>
      <c r="B6161" s="1" t="s">
        <v>197</v>
      </c>
      <c r="C6161" s="1" t="s">
        <v>199</v>
      </c>
      <c r="D6161" s="1">
        <v>48</v>
      </c>
      <c r="E6161" s="1" t="s">
        <v>71</v>
      </c>
      <c r="F6161" s="2" t="s">
        <v>14</v>
      </c>
      <c r="G6161" s="1" t="s">
        <v>67</v>
      </c>
      <c r="H6161" s="4">
        <v>3.21</v>
      </c>
    </row>
    <row r="6162" spans="1:8">
      <c r="A6162" s="1" t="s">
        <v>160</v>
      </c>
      <c r="B6162" s="1" t="s">
        <v>197</v>
      </c>
      <c r="C6162" s="1" t="s">
        <v>199</v>
      </c>
      <c r="D6162" s="1">
        <v>48</v>
      </c>
      <c r="E6162" s="1" t="s">
        <v>71</v>
      </c>
      <c r="F6162" s="2" t="s">
        <v>15</v>
      </c>
      <c r="G6162" s="1" t="s">
        <v>67</v>
      </c>
      <c r="H6162" s="4">
        <v>3.2991700000000002</v>
      </c>
    </row>
    <row r="6163" spans="1:8">
      <c r="A6163" s="1" t="s">
        <v>160</v>
      </c>
      <c r="B6163" s="1" t="s">
        <v>197</v>
      </c>
      <c r="C6163" s="1" t="s">
        <v>199</v>
      </c>
      <c r="D6163" s="1">
        <v>48</v>
      </c>
      <c r="E6163" s="1" t="s">
        <v>71</v>
      </c>
      <c r="F6163" s="2" t="s">
        <v>16</v>
      </c>
      <c r="G6163" s="1" t="s">
        <v>67</v>
      </c>
      <c r="H6163" s="4">
        <v>2.6749999999999998</v>
      </c>
    </row>
    <row r="6164" spans="1:8">
      <c r="A6164" s="1" t="s">
        <v>160</v>
      </c>
      <c r="B6164" s="1" t="s">
        <v>197</v>
      </c>
      <c r="C6164" s="1" t="s">
        <v>199</v>
      </c>
      <c r="D6164" s="1">
        <v>48</v>
      </c>
      <c r="E6164" s="1" t="s">
        <v>71</v>
      </c>
      <c r="F6164" s="2" t="s">
        <v>17</v>
      </c>
      <c r="G6164" s="1" t="s">
        <v>67</v>
      </c>
      <c r="H6164" s="4">
        <v>3.2991700000000002</v>
      </c>
    </row>
    <row r="6165" spans="1:8">
      <c r="A6165" s="1" t="s">
        <v>160</v>
      </c>
      <c r="B6165" s="1" t="s">
        <v>197</v>
      </c>
      <c r="C6165" s="1" t="s">
        <v>199</v>
      </c>
      <c r="D6165" s="1">
        <v>48</v>
      </c>
      <c r="E6165" s="1" t="s">
        <v>71</v>
      </c>
      <c r="F6165" s="2" t="s">
        <v>18</v>
      </c>
      <c r="G6165" s="1" t="s">
        <v>68</v>
      </c>
      <c r="H6165" s="4">
        <v>0.80249999999999999</v>
      </c>
    </row>
    <row r="6166" spans="1:8">
      <c r="A6166" s="1" t="s">
        <v>160</v>
      </c>
      <c r="B6166" s="1" t="s">
        <v>197</v>
      </c>
      <c r="C6166" s="1" t="s">
        <v>199</v>
      </c>
      <c r="D6166" s="1">
        <v>48</v>
      </c>
      <c r="E6166" s="1" t="s">
        <v>71</v>
      </c>
      <c r="F6166" s="2" t="s">
        <v>19</v>
      </c>
      <c r="G6166" s="1" t="s">
        <v>67</v>
      </c>
      <c r="H6166" s="4">
        <v>2.14</v>
      </c>
    </row>
    <row r="6167" spans="1:8">
      <c r="A6167" s="1" t="s">
        <v>160</v>
      </c>
      <c r="B6167" s="1" t="s">
        <v>197</v>
      </c>
      <c r="C6167" s="1" t="s">
        <v>199</v>
      </c>
      <c r="D6167" s="1">
        <v>48</v>
      </c>
      <c r="E6167" s="1" t="s">
        <v>71</v>
      </c>
      <c r="F6167" s="2" t="s">
        <v>20</v>
      </c>
      <c r="G6167" s="1" t="s">
        <v>67</v>
      </c>
      <c r="H6167" s="4">
        <v>1.69417</v>
      </c>
    </row>
    <row r="6168" spans="1:8">
      <c r="A6168" s="1" t="s">
        <v>160</v>
      </c>
      <c r="B6168" s="1" t="s">
        <v>197</v>
      </c>
      <c r="C6168" s="1" t="s">
        <v>199</v>
      </c>
      <c r="D6168" s="1">
        <v>48</v>
      </c>
      <c r="E6168" s="1" t="s">
        <v>71</v>
      </c>
      <c r="F6168" s="2" t="s">
        <v>21</v>
      </c>
      <c r="G6168" s="1" t="s">
        <v>67</v>
      </c>
      <c r="H6168" s="4">
        <v>2.6749999999999998</v>
      </c>
    </row>
    <row r="6169" spans="1:8">
      <c r="A6169" s="1" t="s">
        <v>160</v>
      </c>
      <c r="B6169" s="1" t="s">
        <v>197</v>
      </c>
      <c r="C6169" s="1" t="s">
        <v>199</v>
      </c>
      <c r="D6169" s="1">
        <v>48</v>
      </c>
      <c r="E6169" s="1" t="s">
        <v>71</v>
      </c>
      <c r="F6169" s="2" t="s">
        <v>22</v>
      </c>
      <c r="G6169" s="1" t="s">
        <v>67</v>
      </c>
      <c r="H6169" s="4">
        <v>6.5983299999999998</v>
      </c>
    </row>
    <row r="6170" spans="1:8">
      <c r="A6170" s="1" t="s">
        <v>160</v>
      </c>
      <c r="B6170" s="1" t="s">
        <v>197</v>
      </c>
      <c r="C6170" s="1" t="s">
        <v>199</v>
      </c>
      <c r="D6170" s="1">
        <v>48</v>
      </c>
      <c r="E6170" s="1" t="s">
        <v>71</v>
      </c>
      <c r="F6170" s="2" t="s">
        <v>23</v>
      </c>
      <c r="G6170" s="1" t="s">
        <v>67</v>
      </c>
      <c r="H6170" s="4" t="s">
        <v>69</v>
      </c>
    </row>
    <row r="6171" spans="1:8">
      <c r="A6171" s="1" t="s">
        <v>160</v>
      </c>
      <c r="B6171" s="1" t="s">
        <v>197</v>
      </c>
      <c r="C6171" s="1" t="s">
        <v>199</v>
      </c>
      <c r="D6171" s="1">
        <v>48</v>
      </c>
      <c r="E6171" s="1" t="s">
        <v>71</v>
      </c>
      <c r="F6171" s="2" t="s">
        <v>24</v>
      </c>
      <c r="G6171" s="1" t="s">
        <v>67</v>
      </c>
      <c r="H6171" s="4" t="s">
        <v>69</v>
      </c>
    </row>
    <row r="6172" spans="1:8">
      <c r="A6172" s="1" t="s">
        <v>160</v>
      </c>
      <c r="B6172" s="1" t="s">
        <v>197</v>
      </c>
      <c r="C6172" s="1" t="s">
        <v>199</v>
      </c>
      <c r="D6172" s="1">
        <v>48</v>
      </c>
      <c r="E6172" s="1" t="s">
        <v>71</v>
      </c>
      <c r="F6172" s="3" t="s">
        <v>25</v>
      </c>
      <c r="G6172" s="1" t="s">
        <v>67</v>
      </c>
      <c r="H6172" s="5" t="s">
        <v>69</v>
      </c>
    </row>
    <row r="6173" spans="1:8">
      <c r="A6173" s="1" t="s">
        <v>160</v>
      </c>
      <c r="B6173" s="1" t="s">
        <v>197</v>
      </c>
      <c r="C6173" s="1" t="s">
        <v>199</v>
      </c>
      <c r="D6173" s="1">
        <v>48</v>
      </c>
      <c r="E6173" s="1" t="s">
        <v>71</v>
      </c>
      <c r="F6173" s="3" t="s">
        <v>26</v>
      </c>
      <c r="G6173" s="1" t="s">
        <v>67</v>
      </c>
      <c r="H6173" s="5">
        <v>6.5983299999999998</v>
      </c>
    </row>
    <row r="6174" spans="1:8">
      <c r="A6174" s="1" t="s">
        <v>160</v>
      </c>
      <c r="B6174" s="1" t="s">
        <v>197</v>
      </c>
      <c r="C6174" s="1" t="s">
        <v>199</v>
      </c>
      <c r="D6174" s="1">
        <v>48</v>
      </c>
      <c r="E6174" s="1" t="s">
        <v>71</v>
      </c>
      <c r="F6174" s="3" t="s">
        <v>27</v>
      </c>
      <c r="G6174" s="1" t="s">
        <v>67</v>
      </c>
      <c r="H6174" s="5">
        <v>1.605</v>
      </c>
    </row>
    <row r="6175" spans="1:8">
      <c r="A6175" s="1" t="s">
        <v>160</v>
      </c>
      <c r="B6175" s="1" t="s">
        <v>197</v>
      </c>
      <c r="C6175" s="1" t="s">
        <v>199</v>
      </c>
      <c r="D6175" s="1">
        <v>48</v>
      </c>
      <c r="E6175" s="1" t="s">
        <v>71</v>
      </c>
      <c r="F6175" s="3" t="s">
        <v>28</v>
      </c>
      <c r="G6175" s="1" t="s">
        <v>67</v>
      </c>
      <c r="H6175" s="5">
        <v>2.31833</v>
      </c>
    </row>
    <row r="6176" spans="1:8">
      <c r="A6176" s="1" t="s">
        <v>160</v>
      </c>
      <c r="B6176" s="1" t="s">
        <v>197</v>
      </c>
      <c r="C6176" s="1" t="s">
        <v>199</v>
      </c>
      <c r="D6176" s="1">
        <v>48</v>
      </c>
      <c r="E6176" s="1" t="s">
        <v>71</v>
      </c>
      <c r="F6176" s="3" t="s">
        <v>29</v>
      </c>
      <c r="G6176" s="1" t="s">
        <v>67</v>
      </c>
      <c r="H6176" s="5">
        <v>2.31833</v>
      </c>
    </row>
    <row r="6177" spans="1:8">
      <c r="A6177" s="1" t="s">
        <v>160</v>
      </c>
      <c r="B6177" s="1" t="s">
        <v>197</v>
      </c>
      <c r="C6177" s="1" t="s">
        <v>199</v>
      </c>
      <c r="D6177" s="1">
        <v>48</v>
      </c>
      <c r="E6177" s="1" t="s">
        <v>71</v>
      </c>
      <c r="F6177" s="3" t="s">
        <v>30</v>
      </c>
      <c r="G6177" s="1" t="s">
        <v>67</v>
      </c>
      <c r="H6177" s="5">
        <v>1.69417</v>
      </c>
    </row>
    <row r="6178" spans="1:8">
      <c r="A6178" s="1" t="s">
        <v>160</v>
      </c>
      <c r="B6178" s="1" t="s">
        <v>197</v>
      </c>
      <c r="C6178" s="1" t="s">
        <v>199</v>
      </c>
      <c r="D6178" s="1">
        <v>48</v>
      </c>
      <c r="E6178" s="1" t="s">
        <v>71</v>
      </c>
      <c r="F6178" s="3" t="s">
        <v>31</v>
      </c>
      <c r="G6178" s="1" t="s">
        <v>67</v>
      </c>
      <c r="H6178" s="5" t="s">
        <v>69</v>
      </c>
    </row>
    <row r="6179" spans="1:8">
      <c r="A6179" s="1" t="s">
        <v>160</v>
      </c>
      <c r="B6179" s="1" t="s">
        <v>197</v>
      </c>
      <c r="C6179" s="1" t="s">
        <v>199</v>
      </c>
      <c r="D6179" s="1">
        <v>48</v>
      </c>
      <c r="E6179" s="1" t="s">
        <v>71</v>
      </c>
      <c r="F6179" s="3" t="s">
        <v>32</v>
      </c>
      <c r="G6179" s="1" t="s">
        <v>67</v>
      </c>
      <c r="H6179" s="5" t="s">
        <v>69</v>
      </c>
    </row>
    <row r="6180" spans="1:8">
      <c r="A6180" s="1" t="s">
        <v>160</v>
      </c>
      <c r="B6180" s="1" t="s">
        <v>197</v>
      </c>
      <c r="C6180" s="1" t="s">
        <v>199</v>
      </c>
      <c r="D6180" s="1">
        <v>48</v>
      </c>
      <c r="E6180" s="1" t="s">
        <v>71</v>
      </c>
      <c r="F6180" s="3" t="s">
        <v>33</v>
      </c>
      <c r="G6180" s="1" t="s">
        <v>67</v>
      </c>
      <c r="H6180" s="5" t="s">
        <v>69</v>
      </c>
    </row>
    <row r="6181" spans="1:8">
      <c r="A6181" s="1" t="s">
        <v>160</v>
      </c>
      <c r="B6181" s="1" t="s">
        <v>197</v>
      </c>
      <c r="C6181" s="1" t="s">
        <v>199</v>
      </c>
      <c r="D6181" s="1">
        <v>48</v>
      </c>
      <c r="E6181" s="1" t="s">
        <v>71</v>
      </c>
      <c r="F6181" s="3" t="s">
        <v>34</v>
      </c>
      <c r="G6181" s="1" t="s">
        <v>67</v>
      </c>
      <c r="H6181" s="5" t="s">
        <v>69</v>
      </c>
    </row>
    <row r="6182" spans="1:8">
      <c r="A6182" s="1" t="s">
        <v>160</v>
      </c>
      <c r="B6182" s="1" t="s">
        <v>197</v>
      </c>
      <c r="C6182" s="1" t="s">
        <v>199</v>
      </c>
      <c r="D6182" s="1">
        <v>48</v>
      </c>
      <c r="E6182" s="1" t="s">
        <v>71</v>
      </c>
      <c r="F6182" s="3" t="s">
        <v>35</v>
      </c>
      <c r="G6182" s="1" t="s">
        <v>67</v>
      </c>
      <c r="H6182" s="5">
        <v>1.605</v>
      </c>
    </row>
    <row r="6183" spans="1:8">
      <c r="A6183" s="1" t="s">
        <v>160</v>
      </c>
      <c r="B6183" s="1" t="s">
        <v>197</v>
      </c>
      <c r="C6183" s="1" t="s">
        <v>199</v>
      </c>
      <c r="D6183" s="1">
        <v>48</v>
      </c>
      <c r="E6183" s="1" t="s">
        <v>71</v>
      </c>
      <c r="F6183" s="3" t="s">
        <v>36</v>
      </c>
      <c r="G6183" s="1" t="s">
        <v>67</v>
      </c>
      <c r="H6183" s="5">
        <v>2.2291699999999999</v>
      </c>
    </row>
    <row r="6184" spans="1:8">
      <c r="A6184" s="1" t="s">
        <v>160</v>
      </c>
      <c r="B6184" s="1" t="s">
        <v>197</v>
      </c>
      <c r="C6184" s="1" t="s">
        <v>199</v>
      </c>
      <c r="D6184" s="1">
        <v>48</v>
      </c>
      <c r="E6184" s="1" t="s">
        <v>71</v>
      </c>
      <c r="F6184" s="3" t="s">
        <v>37</v>
      </c>
      <c r="G6184" s="1" t="s">
        <v>67</v>
      </c>
      <c r="H6184" s="5">
        <v>0.86194000000000004</v>
      </c>
    </row>
    <row r="6185" spans="1:8">
      <c r="A6185" s="1" t="s">
        <v>160</v>
      </c>
      <c r="B6185" s="1" t="s">
        <v>197</v>
      </c>
      <c r="C6185" s="1" t="s">
        <v>199</v>
      </c>
      <c r="D6185" s="1">
        <v>48</v>
      </c>
      <c r="E6185" s="1" t="s">
        <v>71</v>
      </c>
      <c r="F6185" s="3" t="s">
        <v>38</v>
      </c>
      <c r="G6185" s="1" t="s">
        <v>67</v>
      </c>
      <c r="H6185" s="6">
        <v>3.21</v>
      </c>
    </row>
    <row r="6186" spans="1:8">
      <c r="A6186" s="1" t="s">
        <v>160</v>
      </c>
      <c r="B6186" s="1" t="s">
        <v>197</v>
      </c>
      <c r="C6186" s="1" t="s">
        <v>199</v>
      </c>
      <c r="D6186" s="1">
        <v>48</v>
      </c>
      <c r="E6186" s="1" t="s">
        <v>71</v>
      </c>
      <c r="F6186" s="3" t="s">
        <v>39</v>
      </c>
      <c r="G6186" s="1" t="s">
        <v>67</v>
      </c>
      <c r="H6186" s="6">
        <v>3.21</v>
      </c>
    </row>
    <row r="6187" spans="1:8">
      <c r="A6187" s="1" t="s">
        <v>160</v>
      </c>
      <c r="B6187" s="1" t="s">
        <v>197</v>
      </c>
      <c r="C6187" s="1" t="s">
        <v>199</v>
      </c>
      <c r="D6187" s="1">
        <v>48</v>
      </c>
      <c r="E6187" s="1" t="s">
        <v>71</v>
      </c>
      <c r="F6187" s="3" t="s">
        <v>40</v>
      </c>
      <c r="G6187" s="1" t="s">
        <v>67</v>
      </c>
      <c r="H6187" s="5">
        <v>2.6749999999999998</v>
      </c>
    </row>
    <row r="6188" spans="1:8">
      <c r="A6188" s="1" t="s">
        <v>160</v>
      </c>
      <c r="B6188" s="1" t="s">
        <v>197</v>
      </c>
      <c r="C6188" s="1" t="s">
        <v>199</v>
      </c>
      <c r="D6188" s="1">
        <v>48</v>
      </c>
      <c r="E6188" s="1" t="s">
        <v>71</v>
      </c>
      <c r="F6188" s="3" t="s">
        <v>41</v>
      </c>
      <c r="G6188" s="1" t="s">
        <v>68</v>
      </c>
      <c r="H6188" s="5">
        <v>12.84</v>
      </c>
    </row>
    <row r="6189" spans="1:8">
      <c r="A6189" s="1" t="s">
        <v>160</v>
      </c>
      <c r="B6189" s="1" t="s">
        <v>197</v>
      </c>
      <c r="C6189" s="1" t="s">
        <v>199</v>
      </c>
      <c r="D6189" s="1">
        <v>48</v>
      </c>
      <c r="E6189" s="1" t="s">
        <v>71</v>
      </c>
      <c r="F6189" s="3" t="s">
        <v>42</v>
      </c>
      <c r="G6189" s="1" t="s">
        <v>68</v>
      </c>
      <c r="H6189" s="5" t="s">
        <v>69</v>
      </c>
    </row>
    <row r="6190" spans="1:8">
      <c r="A6190" s="1" t="s">
        <v>160</v>
      </c>
      <c r="B6190" s="1" t="s">
        <v>197</v>
      </c>
      <c r="C6190" s="1" t="s">
        <v>199</v>
      </c>
      <c r="D6190" s="1">
        <v>48</v>
      </c>
      <c r="E6190" s="1" t="s">
        <v>71</v>
      </c>
      <c r="F6190" s="3" t="s">
        <v>43</v>
      </c>
      <c r="G6190" s="1" t="s">
        <v>67</v>
      </c>
      <c r="H6190" s="5">
        <v>2.14</v>
      </c>
    </row>
    <row r="6191" spans="1:8">
      <c r="A6191" s="1" t="s">
        <v>160</v>
      </c>
      <c r="B6191" s="1" t="s">
        <v>197</v>
      </c>
      <c r="C6191" s="1" t="s">
        <v>199</v>
      </c>
      <c r="D6191" s="1">
        <v>48</v>
      </c>
      <c r="E6191" s="1" t="s">
        <v>71</v>
      </c>
      <c r="F6191" s="3" t="s">
        <v>44</v>
      </c>
      <c r="G6191" s="1" t="s">
        <v>67</v>
      </c>
      <c r="H6191" s="5" t="s">
        <v>69</v>
      </c>
    </row>
    <row r="6192" spans="1:8">
      <c r="A6192" s="1" t="s">
        <v>160</v>
      </c>
      <c r="B6192" s="1" t="s">
        <v>197</v>
      </c>
      <c r="C6192" s="1" t="s">
        <v>199</v>
      </c>
      <c r="D6192" s="1">
        <v>48</v>
      </c>
      <c r="E6192" s="1" t="s">
        <v>71</v>
      </c>
      <c r="F6192" s="3" t="s">
        <v>45</v>
      </c>
      <c r="G6192" s="1" t="s">
        <v>68</v>
      </c>
      <c r="H6192" s="5">
        <v>3.21</v>
      </c>
    </row>
    <row r="6193" spans="1:8">
      <c r="A6193" s="1" t="s">
        <v>160</v>
      </c>
      <c r="B6193" s="1" t="s">
        <v>197</v>
      </c>
      <c r="C6193" s="1" t="s">
        <v>199</v>
      </c>
      <c r="D6193" s="1">
        <v>48</v>
      </c>
      <c r="E6193" s="1" t="s">
        <v>71</v>
      </c>
      <c r="F6193" s="3" t="s">
        <v>46</v>
      </c>
      <c r="G6193" s="1" t="s">
        <v>67</v>
      </c>
      <c r="H6193" s="5">
        <v>2.14</v>
      </c>
    </row>
    <row r="6194" spans="1:8">
      <c r="A6194" s="1" t="s">
        <v>160</v>
      </c>
      <c r="B6194" s="1" t="s">
        <v>197</v>
      </c>
      <c r="C6194" s="1" t="s">
        <v>199</v>
      </c>
      <c r="D6194" s="1">
        <v>48</v>
      </c>
      <c r="E6194" s="1" t="s">
        <v>71</v>
      </c>
      <c r="F6194" s="3" t="s">
        <v>47</v>
      </c>
      <c r="G6194" s="1" t="s">
        <v>68</v>
      </c>
      <c r="H6194" s="5">
        <v>3.21</v>
      </c>
    </row>
    <row r="6195" spans="1:8">
      <c r="A6195" s="1" t="s">
        <v>160</v>
      </c>
      <c r="B6195" s="1" t="s">
        <v>197</v>
      </c>
      <c r="C6195" s="1" t="s">
        <v>199</v>
      </c>
      <c r="D6195" s="1">
        <v>48</v>
      </c>
      <c r="E6195" s="1" t="s">
        <v>71</v>
      </c>
      <c r="F6195" s="3" t="s">
        <v>48</v>
      </c>
      <c r="G6195" s="1" t="s">
        <v>68</v>
      </c>
      <c r="H6195" s="5">
        <v>3.21</v>
      </c>
    </row>
    <row r="6196" spans="1:8">
      <c r="A6196" s="1" t="s">
        <v>160</v>
      </c>
      <c r="B6196" s="1" t="s">
        <v>197</v>
      </c>
      <c r="C6196" s="1" t="s">
        <v>199</v>
      </c>
      <c r="D6196" s="1">
        <v>48</v>
      </c>
      <c r="E6196" s="1" t="s">
        <v>71</v>
      </c>
      <c r="F6196" s="3" t="s">
        <v>49</v>
      </c>
      <c r="G6196" s="1" t="s">
        <v>67</v>
      </c>
      <c r="H6196" s="5" t="s">
        <v>69</v>
      </c>
    </row>
    <row r="6197" spans="1:8">
      <c r="A6197" s="1" t="s">
        <v>160</v>
      </c>
      <c r="B6197" s="1" t="s">
        <v>197</v>
      </c>
      <c r="C6197" s="1" t="s">
        <v>199</v>
      </c>
      <c r="D6197" s="1">
        <v>48</v>
      </c>
      <c r="E6197" s="1" t="s">
        <v>71</v>
      </c>
      <c r="F6197" s="3" t="s">
        <v>50</v>
      </c>
      <c r="G6197" s="1" t="s">
        <v>68</v>
      </c>
      <c r="H6197" s="5">
        <v>2.14</v>
      </c>
    </row>
    <row r="6198" spans="1:8">
      <c r="A6198" s="1" t="s">
        <v>160</v>
      </c>
      <c r="B6198" s="1" t="s">
        <v>197</v>
      </c>
      <c r="C6198" s="1" t="s">
        <v>199</v>
      </c>
      <c r="D6198" s="1">
        <v>48</v>
      </c>
      <c r="E6198" s="1" t="s">
        <v>71</v>
      </c>
      <c r="F6198" s="3" t="s">
        <v>51</v>
      </c>
      <c r="G6198" s="1" t="s">
        <v>67</v>
      </c>
      <c r="H6198" s="5" t="s">
        <v>69</v>
      </c>
    </row>
    <row r="6199" spans="1:8">
      <c r="A6199" s="1" t="s">
        <v>160</v>
      </c>
      <c r="B6199" s="1" t="s">
        <v>197</v>
      </c>
      <c r="C6199" s="1" t="s">
        <v>199</v>
      </c>
      <c r="D6199" s="1">
        <v>48</v>
      </c>
      <c r="E6199" s="1" t="s">
        <v>71</v>
      </c>
      <c r="F6199" s="3" t="s">
        <v>52</v>
      </c>
      <c r="G6199" s="1" t="s">
        <v>68</v>
      </c>
      <c r="H6199" s="5" t="s">
        <v>69</v>
      </c>
    </row>
    <row r="6200" spans="1:8">
      <c r="A6200" s="1" t="s">
        <v>160</v>
      </c>
      <c r="B6200" s="1" t="s">
        <v>197</v>
      </c>
      <c r="C6200" s="1" t="s">
        <v>199</v>
      </c>
      <c r="D6200" s="1">
        <v>48</v>
      </c>
      <c r="E6200" s="1" t="s">
        <v>71</v>
      </c>
      <c r="F6200" s="3" t="s">
        <v>53</v>
      </c>
      <c r="G6200" s="1" t="s">
        <v>68</v>
      </c>
      <c r="H6200" s="5" t="s">
        <v>69</v>
      </c>
    </row>
    <row r="6201" spans="1:8">
      <c r="A6201" s="1" t="s">
        <v>160</v>
      </c>
      <c r="B6201" s="1" t="s">
        <v>197</v>
      </c>
      <c r="C6201" s="1" t="s">
        <v>199</v>
      </c>
      <c r="D6201" s="1">
        <v>48</v>
      </c>
      <c r="E6201" s="1" t="s">
        <v>71</v>
      </c>
      <c r="F6201" s="3" t="s">
        <v>54</v>
      </c>
      <c r="G6201" s="1" t="s">
        <v>68</v>
      </c>
      <c r="H6201" s="5" t="s">
        <v>69</v>
      </c>
    </row>
    <row r="6202" spans="1:8">
      <c r="A6202" s="1" t="s">
        <v>160</v>
      </c>
      <c r="B6202" s="1" t="s">
        <v>197</v>
      </c>
      <c r="C6202" s="1" t="s">
        <v>199</v>
      </c>
      <c r="D6202" s="1">
        <v>48</v>
      </c>
      <c r="E6202" s="1" t="s">
        <v>71</v>
      </c>
      <c r="F6202" s="3" t="s">
        <v>55</v>
      </c>
      <c r="G6202" s="1" t="s">
        <v>68</v>
      </c>
      <c r="H6202" s="5" t="s">
        <v>69</v>
      </c>
    </row>
    <row r="6203" spans="1:8">
      <c r="A6203" s="1" t="s">
        <v>160</v>
      </c>
      <c r="B6203" s="1" t="s">
        <v>197</v>
      </c>
      <c r="C6203" s="1" t="s">
        <v>199</v>
      </c>
      <c r="D6203" s="1">
        <v>48</v>
      </c>
      <c r="E6203" s="1" t="s">
        <v>71</v>
      </c>
      <c r="F6203" s="3" t="s">
        <v>56</v>
      </c>
      <c r="G6203" s="1" t="s">
        <v>68</v>
      </c>
      <c r="H6203" s="5">
        <v>3.21</v>
      </c>
    </row>
    <row r="6204" spans="1:8">
      <c r="A6204" s="1" t="s">
        <v>160</v>
      </c>
      <c r="B6204" s="1" t="s">
        <v>197</v>
      </c>
      <c r="C6204" s="1" t="s">
        <v>199</v>
      </c>
      <c r="D6204" s="1">
        <v>48</v>
      </c>
      <c r="E6204" s="1" t="s">
        <v>71</v>
      </c>
      <c r="F6204" s="3" t="s">
        <v>57</v>
      </c>
      <c r="G6204" s="1" t="s">
        <v>68</v>
      </c>
      <c r="H6204" s="5">
        <v>6.42</v>
      </c>
    </row>
    <row r="6205" spans="1:8">
      <c r="A6205" s="1" t="s">
        <v>160</v>
      </c>
      <c r="B6205" s="1" t="s">
        <v>197</v>
      </c>
      <c r="C6205" s="1" t="s">
        <v>199</v>
      </c>
      <c r="D6205" s="1">
        <v>48</v>
      </c>
      <c r="E6205" s="1" t="s">
        <v>71</v>
      </c>
      <c r="F6205" s="3" t="s">
        <v>58</v>
      </c>
      <c r="G6205" s="1" t="s">
        <v>68</v>
      </c>
      <c r="H6205" s="5">
        <v>1.605</v>
      </c>
    </row>
    <row r="6206" spans="1:8">
      <c r="A6206" s="1" t="s">
        <v>160</v>
      </c>
      <c r="B6206" s="1" t="s">
        <v>197</v>
      </c>
      <c r="C6206" s="1" t="s">
        <v>199</v>
      </c>
      <c r="D6206" s="1">
        <v>48</v>
      </c>
      <c r="E6206" s="1" t="s">
        <v>71</v>
      </c>
      <c r="F6206" s="3" t="s">
        <v>135</v>
      </c>
      <c r="G6206" s="1" t="s">
        <v>68</v>
      </c>
      <c r="H6206" s="5" t="s">
        <v>69</v>
      </c>
    </row>
    <row r="6207" spans="1:8">
      <c r="A6207" s="1" t="s">
        <v>160</v>
      </c>
      <c r="B6207" s="1" t="s">
        <v>197</v>
      </c>
      <c r="C6207" s="1" t="s">
        <v>199</v>
      </c>
      <c r="D6207" s="1">
        <v>48</v>
      </c>
      <c r="E6207" s="1" t="s">
        <v>71</v>
      </c>
      <c r="F6207" s="3" t="s">
        <v>59</v>
      </c>
      <c r="G6207" s="1" t="s">
        <v>68</v>
      </c>
      <c r="H6207" s="5">
        <v>1.605</v>
      </c>
    </row>
    <row r="6208" spans="1:8">
      <c r="A6208" s="1" t="s">
        <v>160</v>
      </c>
      <c r="B6208" s="1" t="s">
        <v>197</v>
      </c>
      <c r="C6208" s="1" t="s">
        <v>199</v>
      </c>
      <c r="D6208" s="1">
        <v>48</v>
      </c>
      <c r="E6208" s="1" t="s">
        <v>71</v>
      </c>
      <c r="F6208" s="3" t="s">
        <v>60</v>
      </c>
      <c r="G6208" s="1" t="s">
        <v>68</v>
      </c>
      <c r="H6208" s="5" t="s">
        <v>69</v>
      </c>
    </row>
    <row r="6209" spans="1:8">
      <c r="A6209" s="1" t="s">
        <v>160</v>
      </c>
      <c r="B6209" s="1" t="s">
        <v>197</v>
      </c>
      <c r="C6209" s="1" t="s">
        <v>199</v>
      </c>
      <c r="D6209" s="1">
        <v>48</v>
      </c>
      <c r="E6209" s="1" t="s">
        <v>71</v>
      </c>
      <c r="F6209" s="3" t="s">
        <v>61</v>
      </c>
      <c r="G6209" s="1" t="s">
        <v>67</v>
      </c>
      <c r="H6209" s="5" t="s">
        <v>69</v>
      </c>
    </row>
    <row r="6210" spans="1:8">
      <c r="A6210" s="1" t="s">
        <v>160</v>
      </c>
      <c r="B6210" s="1" t="s">
        <v>197</v>
      </c>
      <c r="C6210" s="1" t="s">
        <v>199</v>
      </c>
      <c r="D6210" s="1">
        <v>48</v>
      </c>
      <c r="E6210" s="1" t="s">
        <v>71</v>
      </c>
      <c r="F6210" s="3" t="s">
        <v>62</v>
      </c>
      <c r="G6210" s="1" t="s">
        <v>67</v>
      </c>
      <c r="H6210" s="5">
        <v>3.2991700000000002</v>
      </c>
    </row>
    <row r="6211" spans="1:8">
      <c r="A6211" s="1" t="s">
        <v>160</v>
      </c>
      <c r="B6211" s="1" t="s">
        <v>197</v>
      </c>
      <c r="C6211" s="1" t="s">
        <v>199</v>
      </c>
      <c r="D6211" s="1">
        <v>48</v>
      </c>
      <c r="E6211" s="1" t="s">
        <v>71</v>
      </c>
      <c r="F6211" s="3" t="s">
        <v>63</v>
      </c>
      <c r="G6211" s="1" t="s">
        <v>67</v>
      </c>
      <c r="H6211" s="5">
        <v>1.51583</v>
      </c>
    </row>
    <row r="6212" spans="1:8">
      <c r="A6212" s="1" t="s">
        <v>160</v>
      </c>
      <c r="B6212" s="1" t="s">
        <v>197</v>
      </c>
      <c r="C6212" s="1" t="s">
        <v>199</v>
      </c>
      <c r="D6212" s="1">
        <v>48</v>
      </c>
      <c r="E6212" s="1" t="s">
        <v>71</v>
      </c>
      <c r="F6212" s="3" t="s">
        <v>64</v>
      </c>
      <c r="G6212" s="1" t="s">
        <v>67</v>
      </c>
      <c r="H6212" s="5" t="s">
        <v>69</v>
      </c>
    </row>
    <row r="6213" spans="1:8">
      <c r="A6213" s="1" t="s">
        <v>160</v>
      </c>
      <c r="B6213" s="1" t="s">
        <v>197</v>
      </c>
      <c r="C6213" s="1" t="s">
        <v>199</v>
      </c>
      <c r="D6213" s="1">
        <v>48</v>
      </c>
      <c r="E6213" s="1" t="s">
        <v>71</v>
      </c>
      <c r="F6213" s="3" t="s">
        <v>65</v>
      </c>
      <c r="G6213" s="1" t="s">
        <v>67</v>
      </c>
      <c r="H6213" s="5">
        <v>1.09972</v>
      </c>
    </row>
    <row r="6214" spans="1:8">
      <c r="A6214" s="1" t="s">
        <v>160</v>
      </c>
      <c r="B6214" s="1" t="s">
        <v>197</v>
      </c>
      <c r="C6214" s="1" t="s">
        <v>199</v>
      </c>
      <c r="D6214" s="1">
        <v>48</v>
      </c>
      <c r="E6214" s="1" t="s">
        <v>71</v>
      </c>
      <c r="F6214" s="3" t="s">
        <v>66</v>
      </c>
      <c r="G6214" s="1" t="s">
        <v>67</v>
      </c>
      <c r="H6214" s="5">
        <v>4.4583300000000001</v>
      </c>
    </row>
    <row r="6215" spans="1:8">
      <c r="A6215" s="1" t="s">
        <v>160</v>
      </c>
      <c r="B6215" s="1" t="s">
        <v>197</v>
      </c>
      <c r="C6215" s="1" t="s">
        <v>345</v>
      </c>
      <c r="D6215" s="1">
        <v>7.5</v>
      </c>
      <c r="E6215" s="1" t="s">
        <v>87</v>
      </c>
      <c r="F6215" s="2" t="s">
        <v>11</v>
      </c>
      <c r="G6215" s="1" t="s">
        <v>67</v>
      </c>
      <c r="H6215" s="4">
        <v>10.7</v>
      </c>
    </row>
    <row r="6216" spans="1:8">
      <c r="A6216" s="1" t="s">
        <v>160</v>
      </c>
      <c r="B6216" s="1" t="s">
        <v>197</v>
      </c>
      <c r="C6216" s="1" t="s">
        <v>345</v>
      </c>
      <c r="D6216" s="1">
        <v>7.5</v>
      </c>
      <c r="E6216" s="1" t="s">
        <v>87</v>
      </c>
      <c r="F6216" s="2" t="s">
        <v>12</v>
      </c>
      <c r="G6216" s="1" t="s">
        <v>67</v>
      </c>
      <c r="H6216" s="4">
        <v>4.28</v>
      </c>
    </row>
    <row r="6217" spans="1:8">
      <c r="A6217" s="1" t="s">
        <v>160</v>
      </c>
      <c r="B6217" s="1" t="s">
        <v>197</v>
      </c>
      <c r="C6217" s="1" t="s">
        <v>345</v>
      </c>
      <c r="D6217" s="1">
        <v>7.5</v>
      </c>
      <c r="E6217" s="1" t="s">
        <v>87</v>
      </c>
      <c r="F6217" s="2" t="s">
        <v>13</v>
      </c>
      <c r="G6217" s="1" t="s">
        <v>67</v>
      </c>
      <c r="H6217" s="4">
        <v>5.2608300000000003</v>
      </c>
    </row>
    <row r="6218" spans="1:8">
      <c r="A6218" s="1" t="s">
        <v>160</v>
      </c>
      <c r="B6218" s="1" t="s">
        <v>197</v>
      </c>
      <c r="C6218" s="1" t="s">
        <v>345</v>
      </c>
      <c r="D6218" s="1">
        <v>7.5</v>
      </c>
      <c r="E6218" s="1" t="s">
        <v>87</v>
      </c>
      <c r="F6218" s="2" t="s">
        <v>14</v>
      </c>
      <c r="G6218" s="1" t="s">
        <v>67</v>
      </c>
      <c r="H6218" s="4">
        <v>6.42</v>
      </c>
    </row>
    <row r="6219" spans="1:8">
      <c r="A6219" s="1" t="s">
        <v>160</v>
      </c>
      <c r="B6219" s="1" t="s">
        <v>197</v>
      </c>
      <c r="C6219" s="1" t="s">
        <v>345</v>
      </c>
      <c r="D6219" s="1">
        <v>7.5</v>
      </c>
      <c r="E6219" s="1" t="s">
        <v>87</v>
      </c>
      <c r="F6219" s="2" t="s">
        <v>15</v>
      </c>
      <c r="G6219" s="1" t="s">
        <v>67</v>
      </c>
      <c r="H6219" s="4">
        <v>6.42</v>
      </c>
    </row>
    <row r="6220" spans="1:8">
      <c r="A6220" s="1" t="s">
        <v>160</v>
      </c>
      <c r="B6220" s="1" t="s">
        <v>197</v>
      </c>
      <c r="C6220" s="1" t="s">
        <v>345</v>
      </c>
      <c r="D6220" s="1">
        <v>7.5</v>
      </c>
      <c r="E6220" s="1" t="s">
        <v>87</v>
      </c>
      <c r="F6220" s="2" t="s">
        <v>16</v>
      </c>
      <c r="G6220" s="1" t="s">
        <v>67</v>
      </c>
      <c r="H6220" s="4">
        <v>13.196669999999999</v>
      </c>
    </row>
    <row r="6221" spans="1:8">
      <c r="A6221" s="1" t="s">
        <v>160</v>
      </c>
      <c r="B6221" s="1" t="s">
        <v>197</v>
      </c>
      <c r="C6221" s="1" t="s">
        <v>345</v>
      </c>
      <c r="D6221" s="1">
        <v>7.5</v>
      </c>
      <c r="E6221" s="1" t="s">
        <v>87</v>
      </c>
      <c r="F6221" s="2" t="s">
        <v>17</v>
      </c>
      <c r="G6221" s="1" t="s">
        <v>67</v>
      </c>
      <c r="H6221" s="4">
        <v>8.9166699999999999</v>
      </c>
    </row>
    <row r="6222" spans="1:8">
      <c r="A6222" s="1" t="s">
        <v>160</v>
      </c>
      <c r="B6222" s="1" t="s">
        <v>197</v>
      </c>
      <c r="C6222" s="1" t="s">
        <v>345</v>
      </c>
      <c r="D6222" s="1">
        <v>7.5</v>
      </c>
      <c r="E6222" s="1" t="s">
        <v>87</v>
      </c>
      <c r="F6222" s="2" t="s">
        <v>18</v>
      </c>
      <c r="G6222" s="1" t="s">
        <v>68</v>
      </c>
      <c r="H6222" s="4">
        <v>14.80167</v>
      </c>
    </row>
    <row r="6223" spans="1:8">
      <c r="A6223" s="1" t="s">
        <v>160</v>
      </c>
      <c r="B6223" s="1" t="s">
        <v>197</v>
      </c>
      <c r="C6223" s="1" t="s">
        <v>345</v>
      </c>
      <c r="D6223" s="1">
        <v>7.5</v>
      </c>
      <c r="E6223" s="1" t="s">
        <v>87</v>
      </c>
      <c r="F6223" s="2" t="s">
        <v>19</v>
      </c>
      <c r="G6223" s="1" t="s">
        <v>67</v>
      </c>
      <c r="H6223" s="4" t="s">
        <v>69</v>
      </c>
    </row>
    <row r="6224" spans="1:8">
      <c r="A6224" s="1" t="s">
        <v>160</v>
      </c>
      <c r="B6224" s="1" t="s">
        <v>197</v>
      </c>
      <c r="C6224" s="1" t="s">
        <v>345</v>
      </c>
      <c r="D6224" s="1">
        <v>7.5</v>
      </c>
      <c r="E6224" s="1" t="s">
        <v>87</v>
      </c>
      <c r="F6224" s="2" t="s">
        <v>20</v>
      </c>
      <c r="G6224" s="1" t="s">
        <v>67</v>
      </c>
      <c r="H6224" s="4" t="s">
        <v>69</v>
      </c>
    </row>
    <row r="6225" spans="1:8">
      <c r="A6225" s="1" t="s">
        <v>160</v>
      </c>
      <c r="B6225" s="1" t="s">
        <v>197</v>
      </c>
      <c r="C6225" s="1" t="s">
        <v>345</v>
      </c>
      <c r="D6225" s="1">
        <v>7.5</v>
      </c>
      <c r="E6225" s="1" t="s">
        <v>87</v>
      </c>
      <c r="F6225" s="2" t="s">
        <v>21</v>
      </c>
      <c r="G6225" s="1" t="s">
        <v>67</v>
      </c>
      <c r="H6225" s="4" t="s">
        <v>69</v>
      </c>
    </row>
    <row r="6226" spans="1:8">
      <c r="A6226" s="1" t="s">
        <v>160</v>
      </c>
      <c r="B6226" s="1" t="s">
        <v>197</v>
      </c>
      <c r="C6226" s="1" t="s">
        <v>345</v>
      </c>
      <c r="D6226" s="1">
        <v>7.5</v>
      </c>
      <c r="E6226" s="1" t="s">
        <v>87</v>
      </c>
      <c r="F6226" s="2" t="s">
        <v>22</v>
      </c>
      <c r="G6226" s="1" t="s">
        <v>67</v>
      </c>
      <c r="H6226" s="4" t="s">
        <v>69</v>
      </c>
    </row>
    <row r="6227" spans="1:8">
      <c r="A6227" s="1" t="s">
        <v>160</v>
      </c>
      <c r="B6227" s="1" t="s">
        <v>197</v>
      </c>
      <c r="C6227" s="1" t="s">
        <v>345</v>
      </c>
      <c r="D6227" s="1">
        <v>7.5</v>
      </c>
      <c r="E6227" s="1" t="s">
        <v>87</v>
      </c>
      <c r="F6227" s="2" t="s">
        <v>23</v>
      </c>
      <c r="G6227" s="1" t="s">
        <v>67</v>
      </c>
      <c r="H6227" s="4" t="s">
        <v>69</v>
      </c>
    </row>
    <row r="6228" spans="1:8">
      <c r="A6228" s="1" t="s">
        <v>160</v>
      </c>
      <c r="B6228" s="1" t="s">
        <v>197</v>
      </c>
      <c r="C6228" s="1" t="s">
        <v>345</v>
      </c>
      <c r="D6228" s="1">
        <v>7.5</v>
      </c>
      <c r="E6228" s="1" t="s">
        <v>87</v>
      </c>
      <c r="F6228" s="2" t="s">
        <v>24</v>
      </c>
      <c r="G6228" s="1" t="s">
        <v>67</v>
      </c>
      <c r="H6228" s="4" t="s">
        <v>69</v>
      </c>
    </row>
    <row r="6229" spans="1:8">
      <c r="A6229" s="1" t="s">
        <v>160</v>
      </c>
      <c r="B6229" s="1" t="s">
        <v>197</v>
      </c>
      <c r="C6229" s="1" t="s">
        <v>345</v>
      </c>
      <c r="D6229" s="1">
        <v>7.5</v>
      </c>
      <c r="E6229" s="1" t="s">
        <v>87</v>
      </c>
      <c r="F6229" s="3" t="s">
        <v>25</v>
      </c>
      <c r="G6229" s="1" t="s">
        <v>67</v>
      </c>
      <c r="H6229" s="5" t="s">
        <v>69</v>
      </c>
    </row>
    <row r="6230" spans="1:8">
      <c r="A6230" s="1" t="s">
        <v>160</v>
      </c>
      <c r="B6230" s="1" t="s">
        <v>197</v>
      </c>
      <c r="C6230" s="1" t="s">
        <v>345</v>
      </c>
      <c r="D6230" s="1">
        <v>7.5</v>
      </c>
      <c r="E6230" s="1" t="s">
        <v>87</v>
      </c>
      <c r="F6230" s="3" t="s">
        <v>26</v>
      </c>
      <c r="G6230" s="1" t="s">
        <v>67</v>
      </c>
      <c r="H6230" s="5">
        <v>9.2733299999999996</v>
      </c>
    </row>
    <row r="6231" spans="1:8">
      <c r="A6231" s="1" t="s">
        <v>160</v>
      </c>
      <c r="B6231" s="1" t="s">
        <v>197</v>
      </c>
      <c r="C6231" s="1" t="s">
        <v>345</v>
      </c>
      <c r="D6231" s="1">
        <v>7.5</v>
      </c>
      <c r="E6231" s="1" t="s">
        <v>87</v>
      </c>
      <c r="F6231" s="3" t="s">
        <v>27</v>
      </c>
      <c r="G6231" s="1" t="s">
        <v>67</v>
      </c>
      <c r="H6231" s="5">
        <v>2.14</v>
      </c>
    </row>
    <row r="6232" spans="1:8">
      <c r="A6232" s="1" t="s">
        <v>160</v>
      </c>
      <c r="B6232" s="1" t="s">
        <v>197</v>
      </c>
      <c r="C6232" s="1" t="s">
        <v>345</v>
      </c>
      <c r="D6232" s="1">
        <v>7.5</v>
      </c>
      <c r="E6232" s="1" t="s">
        <v>87</v>
      </c>
      <c r="F6232" s="3" t="s">
        <v>28</v>
      </c>
      <c r="G6232" s="1" t="s">
        <v>67</v>
      </c>
      <c r="H6232" s="5">
        <v>0.37153000000000003</v>
      </c>
    </row>
    <row r="6233" spans="1:8">
      <c r="A6233" s="1" t="s">
        <v>160</v>
      </c>
      <c r="B6233" s="1" t="s">
        <v>197</v>
      </c>
      <c r="C6233" s="1" t="s">
        <v>345</v>
      </c>
      <c r="D6233" s="1">
        <v>7.5</v>
      </c>
      <c r="E6233" s="1" t="s">
        <v>87</v>
      </c>
      <c r="F6233" s="3" t="s">
        <v>29</v>
      </c>
      <c r="G6233" s="1" t="s">
        <v>67</v>
      </c>
      <c r="H6233" s="5" t="s">
        <v>69</v>
      </c>
    </row>
    <row r="6234" spans="1:8">
      <c r="A6234" s="1" t="s">
        <v>160</v>
      </c>
      <c r="B6234" s="1" t="s">
        <v>197</v>
      </c>
      <c r="C6234" s="1" t="s">
        <v>345</v>
      </c>
      <c r="D6234" s="1">
        <v>7.5</v>
      </c>
      <c r="E6234" s="1" t="s">
        <v>87</v>
      </c>
      <c r="F6234" s="3" t="s">
        <v>30</v>
      </c>
      <c r="G6234" s="1" t="s">
        <v>67</v>
      </c>
      <c r="H6234" s="5" t="s">
        <v>69</v>
      </c>
    </row>
    <row r="6235" spans="1:8">
      <c r="A6235" s="1" t="s">
        <v>160</v>
      </c>
      <c r="B6235" s="1" t="s">
        <v>197</v>
      </c>
      <c r="C6235" s="1" t="s">
        <v>345</v>
      </c>
      <c r="D6235" s="1">
        <v>7.5</v>
      </c>
      <c r="E6235" s="1" t="s">
        <v>87</v>
      </c>
      <c r="F6235" s="3" t="s">
        <v>31</v>
      </c>
      <c r="G6235" s="1" t="s">
        <v>67</v>
      </c>
      <c r="H6235" s="5">
        <v>0.26750000000000002</v>
      </c>
    </row>
    <row r="6236" spans="1:8">
      <c r="A6236" s="1" t="s">
        <v>160</v>
      </c>
      <c r="B6236" s="1" t="s">
        <v>197</v>
      </c>
      <c r="C6236" s="1" t="s">
        <v>345</v>
      </c>
      <c r="D6236" s="1">
        <v>7.5</v>
      </c>
      <c r="E6236" s="1" t="s">
        <v>87</v>
      </c>
      <c r="F6236" s="3" t="s">
        <v>32</v>
      </c>
      <c r="G6236" s="1" t="s">
        <v>67</v>
      </c>
      <c r="H6236" s="5">
        <v>6.42</v>
      </c>
    </row>
    <row r="6237" spans="1:8">
      <c r="A6237" s="1" t="s">
        <v>160</v>
      </c>
      <c r="B6237" s="1" t="s">
        <v>197</v>
      </c>
      <c r="C6237" s="1" t="s">
        <v>345</v>
      </c>
      <c r="D6237" s="1">
        <v>7.5</v>
      </c>
      <c r="E6237" s="1" t="s">
        <v>87</v>
      </c>
      <c r="F6237" s="3" t="s">
        <v>33</v>
      </c>
      <c r="G6237" s="1" t="s">
        <v>67</v>
      </c>
      <c r="H6237" s="5">
        <v>32.1</v>
      </c>
    </row>
    <row r="6238" spans="1:8">
      <c r="A6238" s="1" t="s">
        <v>160</v>
      </c>
      <c r="B6238" s="1" t="s">
        <v>197</v>
      </c>
      <c r="C6238" s="1" t="s">
        <v>345</v>
      </c>
      <c r="D6238" s="1">
        <v>7.5</v>
      </c>
      <c r="E6238" s="1" t="s">
        <v>87</v>
      </c>
      <c r="F6238" s="3" t="s">
        <v>34</v>
      </c>
      <c r="G6238" s="1" t="s">
        <v>67</v>
      </c>
      <c r="H6238" s="5">
        <v>3.5666699999999998</v>
      </c>
    </row>
    <row r="6239" spans="1:8">
      <c r="A6239" s="1" t="s">
        <v>160</v>
      </c>
      <c r="B6239" s="1" t="s">
        <v>197</v>
      </c>
      <c r="C6239" s="1" t="s">
        <v>345</v>
      </c>
      <c r="D6239" s="1">
        <v>7.5</v>
      </c>
      <c r="E6239" s="1" t="s">
        <v>87</v>
      </c>
      <c r="F6239" s="3" t="s">
        <v>35</v>
      </c>
      <c r="G6239" s="1" t="s">
        <v>67</v>
      </c>
      <c r="H6239" s="5">
        <v>4.28</v>
      </c>
    </row>
    <row r="6240" spans="1:8">
      <c r="A6240" s="1" t="s">
        <v>160</v>
      </c>
      <c r="B6240" s="1" t="s">
        <v>197</v>
      </c>
      <c r="C6240" s="1" t="s">
        <v>345</v>
      </c>
      <c r="D6240" s="1">
        <v>7.5</v>
      </c>
      <c r="E6240" s="1" t="s">
        <v>87</v>
      </c>
      <c r="F6240" s="3" t="s">
        <v>36</v>
      </c>
      <c r="G6240" s="1" t="s">
        <v>67</v>
      </c>
      <c r="H6240" s="5" t="s">
        <v>69</v>
      </c>
    </row>
    <row r="6241" spans="1:8">
      <c r="A6241" s="1" t="s">
        <v>160</v>
      </c>
      <c r="B6241" s="1" t="s">
        <v>197</v>
      </c>
      <c r="C6241" s="1" t="s">
        <v>345</v>
      </c>
      <c r="D6241" s="1">
        <v>7.5</v>
      </c>
      <c r="E6241" s="1" t="s">
        <v>87</v>
      </c>
      <c r="F6241" s="3" t="s">
        <v>37</v>
      </c>
      <c r="G6241" s="1" t="s">
        <v>67</v>
      </c>
      <c r="H6241" s="5">
        <v>1.605</v>
      </c>
    </row>
    <row r="6242" spans="1:8">
      <c r="A6242" s="1" t="s">
        <v>160</v>
      </c>
      <c r="B6242" s="1" t="s">
        <v>197</v>
      </c>
      <c r="C6242" s="1" t="s">
        <v>345</v>
      </c>
      <c r="D6242" s="1">
        <v>7.5</v>
      </c>
      <c r="E6242" s="1" t="s">
        <v>87</v>
      </c>
      <c r="F6242" s="3" t="s">
        <v>38</v>
      </c>
      <c r="G6242" s="1" t="s">
        <v>67</v>
      </c>
      <c r="H6242" s="6">
        <v>9.9866700000000002</v>
      </c>
    </row>
    <row r="6243" spans="1:8">
      <c r="A6243" s="1" t="s">
        <v>160</v>
      </c>
      <c r="B6243" s="1" t="s">
        <v>197</v>
      </c>
      <c r="C6243" s="1" t="s">
        <v>345</v>
      </c>
      <c r="D6243" s="1">
        <v>7.5</v>
      </c>
      <c r="E6243" s="1" t="s">
        <v>87</v>
      </c>
      <c r="F6243" s="3" t="s">
        <v>39</v>
      </c>
      <c r="G6243" s="1" t="s">
        <v>67</v>
      </c>
      <c r="H6243" s="6">
        <v>321</v>
      </c>
    </row>
    <row r="6244" spans="1:8">
      <c r="A6244" s="1" t="s">
        <v>160</v>
      </c>
      <c r="B6244" s="1" t="s">
        <v>197</v>
      </c>
      <c r="C6244" s="1" t="s">
        <v>345</v>
      </c>
      <c r="D6244" s="1">
        <v>7.5</v>
      </c>
      <c r="E6244" s="1" t="s">
        <v>87</v>
      </c>
      <c r="F6244" s="3" t="s">
        <v>40</v>
      </c>
      <c r="G6244" s="1" t="s">
        <v>67</v>
      </c>
      <c r="H6244" s="5">
        <v>6.42</v>
      </c>
    </row>
    <row r="6245" spans="1:8">
      <c r="A6245" s="1" t="s">
        <v>160</v>
      </c>
      <c r="B6245" s="1" t="s">
        <v>197</v>
      </c>
      <c r="C6245" s="1" t="s">
        <v>345</v>
      </c>
      <c r="D6245" s="1">
        <v>7.5</v>
      </c>
      <c r="E6245" s="1" t="s">
        <v>87</v>
      </c>
      <c r="F6245" s="3" t="s">
        <v>41</v>
      </c>
      <c r="G6245" s="1" t="s">
        <v>68</v>
      </c>
      <c r="H6245" s="5">
        <v>48.15</v>
      </c>
    </row>
    <row r="6246" spans="1:8">
      <c r="A6246" s="1" t="s">
        <v>160</v>
      </c>
      <c r="B6246" s="1" t="s">
        <v>197</v>
      </c>
      <c r="C6246" s="1" t="s">
        <v>345</v>
      </c>
      <c r="D6246" s="1">
        <v>7.5</v>
      </c>
      <c r="E6246" s="1" t="s">
        <v>87</v>
      </c>
      <c r="F6246" s="3" t="s">
        <v>42</v>
      </c>
      <c r="G6246" s="1" t="s">
        <v>68</v>
      </c>
      <c r="H6246" s="5">
        <v>6.42</v>
      </c>
    </row>
    <row r="6247" spans="1:8">
      <c r="A6247" s="1" t="s">
        <v>160</v>
      </c>
      <c r="B6247" s="1" t="s">
        <v>197</v>
      </c>
      <c r="C6247" s="1" t="s">
        <v>345</v>
      </c>
      <c r="D6247" s="1">
        <v>7.5</v>
      </c>
      <c r="E6247" s="1" t="s">
        <v>87</v>
      </c>
      <c r="F6247" s="3" t="s">
        <v>43</v>
      </c>
      <c r="G6247" s="1" t="s">
        <v>67</v>
      </c>
      <c r="H6247" s="5">
        <v>1.69417</v>
      </c>
    </row>
    <row r="6248" spans="1:8">
      <c r="A6248" s="1" t="s">
        <v>160</v>
      </c>
      <c r="B6248" s="1" t="s">
        <v>197</v>
      </c>
      <c r="C6248" s="1" t="s">
        <v>345</v>
      </c>
      <c r="D6248" s="1">
        <v>7.5</v>
      </c>
      <c r="E6248" s="1" t="s">
        <v>87</v>
      </c>
      <c r="F6248" s="3" t="s">
        <v>44</v>
      </c>
      <c r="G6248" s="1" t="s">
        <v>67</v>
      </c>
      <c r="H6248" s="5" t="s">
        <v>69</v>
      </c>
    </row>
    <row r="6249" spans="1:8">
      <c r="A6249" s="1" t="s">
        <v>160</v>
      </c>
      <c r="B6249" s="1" t="s">
        <v>197</v>
      </c>
      <c r="C6249" s="1" t="s">
        <v>345</v>
      </c>
      <c r="D6249" s="1">
        <v>7.5</v>
      </c>
      <c r="E6249" s="1" t="s">
        <v>87</v>
      </c>
      <c r="F6249" s="3" t="s">
        <v>45</v>
      </c>
      <c r="G6249" s="1" t="s">
        <v>68</v>
      </c>
      <c r="H6249" s="5">
        <v>5.7066699999999999</v>
      </c>
    </row>
    <row r="6250" spans="1:8">
      <c r="A6250" s="1" t="s">
        <v>160</v>
      </c>
      <c r="B6250" s="1" t="s">
        <v>197</v>
      </c>
      <c r="C6250" s="1" t="s">
        <v>345</v>
      </c>
      <c r="D6250" s="1">
        <v>7.5</v>
      </c>
      <c r="E6250" s="1" t="s">
        <v>87</v>
      </c>
      <c r="F6250" s="3" t="s">
        <v>46</v>
      </c>
      <c r="G6250" s="1" t="s">
        <v>67</v>
      </c>
      <c r="H6250" s="5">
        <v>10.34333</v>
      </c>
    </row>
    <row r="6251" spans="1:8">
      <c r="A6251" s="1" t="s">
        <v>160</v>
      </c>
      <c r="B6251" s="1" t="s">
        <v>197</v>
      </c>
      <c r="C6251" s="1" t="s">
        <v>345</v>
      </c>
      <c r="D6251" s="1">
        <v>7.5</v>
      </c>
      <c r="E6251" s="1" t="s">
        <v>87</v>
      </c>
      <c r="F6251" s="3" t="s">
        <v>47</v>
      </c>
      <c r="G6251" s="1" t="s">
        <v>68</v>
      </c>
      <c r="H6251" s="5">
        <v>31.386669999999999</v>
      </c>
    </row>
    <row r="6252" spans="1:8">
      <c r="A6252" s="1" t="s">
        <v>160</v>
      </c>
      <c r="B6252" s="1" t="s">
        <v>197</v>
      </c>
      <c r="C6252" s="1" t="s">
        <v>345</v>
      </c>
      <c r="D6252" s="1">
        <v>7.5</v>
      </c>
      <c r="E6252" s="1" t="s">
        <v>87</v>
      </c>
      <c r="F6252" s="3" t="s">
        <v>48</v>
      </c>
      <c r="G6252" s="1" t="s">
        <v>68</v>
      </c>
      <c r="H6252" s="5">
        <v>9.2733299999999996</v>
      </c>
    </row>
    <row r="6253" spans="1:8">
      <c r="A6253" s="1" t="s">
        <v>160</v>
      </c>
      <c r="B6253" s="1" t="s">
        <v>197</v>
      </c>
      <c r="C6253" s="1" t="s">
        <v>345</v>
      </c>
      <c r="D6253" s="1">
        <v>7.5</v>
      </c>
      <c r="E6253" s="1" t="s">
        <v>87</v>
      </c>
      <c r="F6253" s="3" t="s">
        <v>49</v>
      </c>
      <c r="G6253" s="1" t="s">
        <v>67</v>
      </c>
      <c r="H6253" s="5" t="s">
        <v>69</v>
      </c>
    </row>
    <row r="6254" spans="1:8">
      <c r="A6254" s="1" t="s">
        <v>160</v>
      </c>
      <c r="B6254" s="1" t="s">
        <v>197</v>
      </c>
      <c r="C6254" s="1" t="s">
        <v>345</v>
      </c>
      <c r="D6254" s="1">
        <v>7.5</v>
      </c>
      <c r="E6254" s="1" t="s">
        <v>87</v>
      </c>
      <c r="F6254" s="3" t="s">
        <v>50</v>
      </c>
      <c r="G6254" s="1" t="s">
        <v>68</v>
      </c>
      <c r="H6254" s="5">
        <v>4.3691700000000004</v>
      </c>
    </row>
    <row r="6255" spans="1:8">
      <c r="A6255" s="1" t="s">
        <v>160</v>
      </c>
      <c r="B6255" s="1" t="s">
        <v>197</v>
      </c>
      <c r="C6255" s="1" t="s">
        <v>345</v>
      </c>
      <c r="D6255" s="1">
        <v>7.5</v>
      </c>
      <c r="E6255" s="1" t="s">
        <v>87</v>
      </c>
      <c r="F6255" s="3" t="s">
        <v>51</v>
      </c>
      <c r="G6255" s="1" t="s">
        <v>67</v>
      </c>
      <c r="H6255" s="5" t="s">
        <v>69</v>
      </c>
    </row>
    <row r="6256" spans="1:8">
      <c r="A6256" s="1" t="s">
        <v>160</v>
      </c>
      <c r="B6256" s="1" t="s">
        <v>197</v>
      </c>
      <c r="C6256" s="1" t="s">
        <v>345</v>
      </c>
      <c r="D6256" s="1">
        <v>7.5</v>
      </c>
      <c r="E6256" s="1" t="s">
        <v>87</v>
      </c>
      <c r="F6256" s="3" t="s">
        <v>52</v>
      </c>
      <c r="G6256" s="1" t="s">
        <v>68</v>
      </c>
      <c r="H6256" s="5">
        <v>5.35</v>
      </c>
    </row>
    <row r="6257" spans="1:8">
      <c r="A6257" s="1" t="s">
        <v>160</v>
      </c>
      <c r="B6257" s="1" t="s">
        <v>197</v>
      </c>
      <c r="C6257" s="1" t="s">
        <v>345</v>
      </c>
      <c r="D6257" s="1">
        <v>7.5</v>
      </c>
      <c r="E6257" s="1" t="s">
        <v>87</v>
      </c>
      <c r="F6257" s="3" t="s">
        <v>53</v>
      </c>
      <c r="G6257" s="1" t="s">
        <v>68</v>
      </c>
      <c r="H6257" s="5">
        <v>8.9166699999999999</v>
      </c>
    </row>
    <row r="6258" spans="1:8">
      <c r="A6258" s="1" t="s">
        <v>160</v>
      </c>
      <c r="B6258" s="1" t="s">
        <v>197</v>
      </c>
      <c r="C6258" s="1" t="s">
        <v>345</v>
      </c>
      <c r="D6258" s="1">
        <v>7.5</v>
      </c>
      <c r="E6258" s="1" t="s">
        <v>87</v>
      </c>
      <c r="F6258" s="3" t="s">
        <v>54</v>
      </c>
      <c r="G6258" s="1" t="s">
        <v>68</v>
      </c>
      <c r="H6258" s="5">
        <v>8.2033299999999993</v>
      </c>
    </row>
    <row r="6259" spans="1:8">
      <c r="A6259" s="1" t="s">
        <v>160</v>
      </c>
      <c r="B6259" s="1" t="s">
        <v>197</v>
      </c>
      <c r="C6259" s="1" t="s">
        <v>345</v>
      </c>
      <c r="D6259" s="1">
        <v>7.5</v>
      </c>
      <c r="E6259" s="1" t="s">
        <v>87</v>
      </c>
      <c r="F6259" s="3" t="s">
        <v>55</v>
      </c>
      <c r="G6259" s="1" t="s">
        <v>68</v>
      </c>
      <c r="H6259" s="5">
        <v>8.2033299999999993</v>
      </c>
    </row>
    <row r="6260" spans="1:8">
      <c r="A6260" s="1" t="s">
        <v>160</v>
      </c>
      <c r="B6260" s="1" t="s">
        <v>197</v>
      </c>
      <c r="C6260" s="1" t="s">
        <v>345</v>
      </c>
      <c r="D6260" s="1">
        <v>7.5</v>
      </c>
      <c r="E6260" s="1" t="s">
        <v>87</v>
      </c>
      <c r="F6260" s="3" t="s">
        <v>56</v>
      </c>
      <c r="G6260" s="1" t="s">
        <v>68</v>
      </c>
      <c r="H6260" s="5">
        <v>5.5283300000000004</v>
      </c>
    </row>
    <row r="6261" spans="1:8">
      <c r="A6261" s="1" t="s">
        <v>160</v>
      </c>
      <c r="B6261" s="1" t="s">
        <v>197</v>
      </c>
      <c r="C6261" s="1" t="s">
        <v>345</v>
      </c>
      <c r="D6261" s="1">
        <v>7.5</v>
      </c>
      <c r="E6261" s="1" t="s">
        <v>87</v>
      </c>
      <c r="F6261" s="3" t="s">
        <v>57</v>
      </c>
      <c r="G6261" s="1" t="s">
        <v>68</v>
      </c>
      <c r="H6261" s="5" t="s">
        <v>69</v>
      </c>
    </row>
    <row r="6262" spans="1:8">
      <c r="A6262" s="1" t="s">
        <v>160</v>
      </c>
      <c r="B6262" s="1" t="s">
        <v>197</v>
      </c>
      <c r="C6262" s="1" t="s">
        <v>345</v>
      </c>
      <c r="D6262" s="1">
        <v>7.5</v>
      </c>
      <c r="E6262" s="1" t="s">
        <v>87</v>
      </c>
      <c r="F6262" s="3" t="s">
        <v>58</v>
      </c>
      <c r="G6262" s="1" t="s">
        <v>68</v>
      </c>
      <c r="H6262" s="5">
        <v>1.605</v>
      </c>
    </row>
    <row r="6263" spans="1:8">
      <c r="A6263" s="1" t="s">
        <v>160</v>
      </c>
      <c r="B6263" s="1" t="s">
        <v>197</v>
      </c>
      <c r="C6263" s="1" t="s">
        <v>345</v>
      </c>
      <c r="D6263" s="1">
        <v>7.5</v>
      </c>
      <c r="E6263" s="1" t="s">
        <v>87</v>
      </c>
      <c r="F6263" s="3" t="s">
        <v>135</v>
      </c>
      <c r="G6263" s="1" t="s">
        <v>68</v>
      </c>
      <c r="H6263" s="5">
        <v>9.6300000000000008</v>
      </c>
    </row>
    <row r="6264" spans="1:8">
      <c r="A6264" s="1" t="s">
        <v>160</v>
      </c>
      <c r="B6264" s="1" t="s">
        <v>197</v>
      </c>
      <c r="C6264" s="1" t="s">
        <v>345</v>
      </c>
      <c r="D6264" s="1">
        <v>7.5</v>
      </c>
      <c r="E6264" s="1" t="s">
        <v>87</v>
      </c>
      <c r="F6264" s="3" t="s">
        <v>59</v>
      </c>
      <c r="G6264" s="1" t="s">
        <v>68</v>
      </c>
      <c r="H6264" s="5">
        <v>16.05</v>
      </c>
    </row>
    <row r="6265" spans="1:8">
      <c r="A6265" s="1" t="s">
        <v>160</v>
      </c>
      <c r="B6265" s="1" t="s">
        <v>197</v>
      </c>
      <c r="C6265" s="1" t="s">
        <v>345</v>
      </c>
      <c r="D6265" s="1">
        <v>7.5</v>
      </c>
      <c r="E6265" s="1" t="s">
        <v>87</v>
      </c>
      <c r="F6265" s="3" t="s">
        <v>60</v>
      </c>
      <c r="G6265" s="1" t="s">
        <v>68</v>
      </c>
      <c r="H6265" s="5" t="s">
        <v>69</v>
      </c>
    </row>
    <row r="6266" spans="1:8">
      <c r="A6266" s="1" t="s">
        <v>160</v>
      </c>
      <c r="B6266" s="1" t="s">
        <v>197</v>
      </c>
      <c r="C6266" s="1" t="s">
        <v>345</v>
      </c>
      <c r="D6266" s="1">
        <v>7.5</v>
      </c>
      <c r="E6266" s="1" t="s">
        <v>87</v>
      </c>
      <c r="F6266" s="3" t="s">
        <v>61</v>
      </c>
      <c r="G6266" s="1" t="s">
        <v>67</v>
      </c>
      <c r="H6266" s="5" t="s">
        <v>69</v>
      </c>
    </row>
    <row r="6267" spans="1:8">
      <c r="A6267" s="1" t="s">
        <v>160</v>
      </c>
      <c r="B6267" s="1" t="s">
        <v>197</v>
      </c>
      <c r="C6267" s="1" t="s">
        <v>345</v>
      </c>
      <c r="D6267" s="1">
        <v>7.5</v>
      </c>
      <c r="E6267" s="1" t="s">
        <v>87</v>
      </c>
      <c r="F6267" s="3" t="s">
        <v>62</v>
      </c>
      <c r="G6267" s="1" t="s">
        <v>67</v>
      </c>
      <c r="H6267" s="5">
        <v>3.92333</v>
      </c>
    </row>
    <row r="6268" spans="1:8">
      <c r="A6268" s="1" t="s">
        <v>160</v>
      </c>
      <c r="B6268" s="1" t="s">
        <v>197</v>
      </c>
      <c r="C6268" s="1" t="s">
        <v>345</v>
      </c>
      <c r="D6268" s="1">
        <v>7.5</v>
      </c>
      <c r="E6268" s="1" t="s">
        <v>87</v>
      </c>
      <c r="F6268" s="3" t="s">
        <v>63</v>
      </c>
      <c r="G6268" s="1" t="s">
        <v>67</v>
      </c>
      <c r="H6268" s="5">
        <v>1.605</v>
      </c>
    </row>
    <row r="6269" spans="1:8">
      <c r="A6269" s="1" t="s">
        <v>160</v>
      </c>
      <c r="B6269" s="1" t="s">
        <v>197</v>
      </c>
      <c r="C6269" s="1" t="s">
        <v>345</v>
      </c>
      <c r="D6269" s="1">
        <v>7.5</v>
      </c>
      <c r="E6269" s="1" t="s">
        <v>87</v>
      </c>
      <c r="F6269" s="3" t="s">
        <v>64</v>
      </c>
      <c r="G6269" s="1" t="s">
        <v>67</v>
      </c>
      <c r="H6269" s="5" t="s">
        <v>69</v>
      </c>
    </row>
    <row r="6270" spans="1:8">
      <c r="A6270" s="1" t="s">
        <v>160</v>
      </c>
      <c r="B6270" s="1" t="s">
        <v>197</v>
      </c>
      <c r="C6270" s="1" t="s">
        <v>345</v>
      </c>
      <c r="D6270" s="1">
        <v>7.5</v>
      </c>
      <c r="E6270" s="1" t="s">
        <v>87</v>
      </c>
      <c r="F6270" s="3" t="s">
        <v>65</v>
      </c>
      <c r="G6270" s="1" t="s">
        <v>67</v>
      </c>
      <c r="H6270" s="5">
        <v>1.51583</v>
      </c>
    </row>
    <row r="6271" spans="1:8">
      <c r="A6271" s="1" t="s">
        <v>160</v>
      </c>
      <c r="B6271" s="1" t="s">
        <v>197</v>
      </c>
      <c r="C6271" s="1" t="s">
        <v>345</v>
      </c>
      <c r="D6271" s="1">
        <v>7.5</v>
      </c>
      <c r="E6271" s="1" t="s">
        <v>87</v>
      </c>
      <c r="F6271" s="3" t="s">
        <v>66</v>
      </c>
      <c r="G6271" s="1" t="s">
        <v>67</v>
      </c>
      <c r="H6271" s="5">
        <v>4.28</v>
      </c>
    </row>
    <row r="6272" spans="1:8">
      <c r="A6272" s="1" t="s">
        <v>200</v>
      </c>
      <c r="B6272" s="1" t="s">
        <v>201</v>
      </c>
      <c r="C6272" s="1" t="s">
        <v>346</v>
      </c>
      <c r="D6272" s="1">
        <v>37</v>
      </c>
      <c r="E6272" s="1" t="s">
        <v>87</v>
      </c>
      <c r="F6272" s="2" t="s">
        <v>11</v>
      </c>
      <c r="G6272" s="1" t="s">
        <v>67</v>
      </c>
      <c r="H6272" s="25">
        <v>3.7450000000000001</v>
      </c>
    </row>
    <row r="6273" spans="1:8">
      <c r="A6273" s="1" t="s">
        <v>200</v>
      </c>
      <c r="B6273" s="1" t="s">
        <v>201</v>
      </c>
      <c r="C6273" s="1" t="s">
        <v>346</v>
      </c>
      <c r="D6273" s="1">
        <v>37</v>
      </c>
      <c r="E6273" s="1" t="s">
        <v>87</v>
      </c>
      <c r="F6273" s="2" t="s">
        <v>12</v>
      </c>
      <c r="G6273" s="1" t="s">
        <v>67</v>
      </c>
      <c r="H6273" s="25">
        <v>3.2991700000000002</v>
      </c>
    </row>
    <row r="6274" spans="1:8">
      <c r="A6274" s="1" t="s">
        <v>200</v>
      </c>
      <c r="B6274" s="1" t="s">
        <v>201</v>
      </c>
      <c r="C6274" s="1" t="s">
        <v>346</v>
      </c>
      <c r="D6274" s="1">
        <v>37</v>
      </c>
      <c r="E6274" s="1" t="s">
        <v>87</v>
      </c>
      <c r="F6274" s="2" t="s">
        <v>13</v>
      </c>
      <c r="G6274" s="1" t="s">
        <v>67</v>
      </c>
      <c r="H6274" s="25">
        <v>0.57957999999999998</v>
      </c>
    </row>
    <row r="6275" spans="1:8">
      <c r="A6275" s="1" t="s">
        <v>200</v>
      </c>
      <c r="B6275" s="1" t="s">
        <v>201</v>
      </c>
      <c r="C6275" s="1" t="s">
        <v>346</v>
      </c>
      <c r="D6275" s="1">
        <v>37</v>
      </c>
      <c r="E6275" s="1" t="s">
        <v>87</v>
      </c>
      <c r="F6275" s="2" t="s">
        <v>14</v>
      </c>
      <c r="G6275" s="1" t="s">
        <v>67</v>
      </c>
      <c r="H6275" s="25">
        <v>4.8150000000000004</v>
      </c>
    </row>
    <row r="6276" spans="1:8">
      <c r="A6276" s="1" t="s">
        <v>200</v>
      </c>
      <c r="B6276" s="1" t="s">
        <v>201</v>
      </c>
      <c r="C6276" s="1" t="s">
        <v>346</v>
      </c>
      <c r="D6276" s="1">
        <v>37</v>
      </c>
      <c r="E6276" s="1" t="s">
        <v>87</v>
      </c>
      <c r="F6276" s="2" t="s">
        <v>15</v>
      </c>
      <c r="G6276" s="1" t="s">
        <v>67</v>
      </c>
      <c r="H6276" s="25">
        <v>3.21</v>
      </c>
    </row>
    <row r="6277" spans="1:8">
      <c r="A6277" s="1" t="s">
        <v>200</v>
      </c>
      <c r="B6277" s="1" t="s">
        <v>201</v>
      </c>
      <c r="C6277" s="1" t="s">
        <v>346</v>
      </c>
      <c r="D6277" s="1">
        <v>37</v>
      </c>
      <c r="E6277" s="1" t="s">
        <v>87</v>
      </c>
      <c r="F6277" s="2" t="s">
        <v>16</v>
      </c>
      <c r="G6277" s="1" t="s">
        <v>67</v>
      </c>
      <c r="H6277" s="25">
        <v>6.42</v>
      </c>
    </row>
    <row r="6278" spans="1:8">
      <c r="A6278" s="1" t="s">
        <v>200</v>
      </c>
      <c r="B6278" s="1" t="s">
        <v>201</v>
      </c>
      <c r="C6278" s="1" t="s">
        <v>346</v>
      </c>
      <c r="D6278" s="1">
        <v>37</v>
      </c>
      <c r="E6278" s="1" t="s">
        <v>87</v>
      </c>
      <c r="F6278" s="2" t="s">
        <v>17</v>
      </c>
      <c r="G6278" s="1" t="s">
        <v>67</v>
      </c>
      <c r="H6278" s="25">
        <v>2.14</v>
      </c>
    </row>
    <row r="6279" spans="1:8">
      <c r="A6279" s="1" t="s">
        <v>200</v>
      </c>
      <c r="B6279" s="1" t="s">
        <v>201</v>
      </c>
      <c r="C6279" s="1" t="s">
        <v>346</v>
      </c>
      <c r="D6279" s="1">
        <v>37</v>
      </c>
      <c r="E6279" s="1" t="s">
        <v>87</v>
      </c>
      <c r="F6279" s="2" t="s">
        <v>18</v>
      </c>
      <c r="G6279" s="1" t="s">
        <v>68</v>
      </c>
      <c r="H6279" s="25">
        <v>3.21</v>
      </c>
    </row>
    <row r="6280" spans="1:8">
      <c r="A6280" s="1" t="s">
        <v>200</v>
      </c>
      <c r="B6280" s="1" t="s">
        <v>201</v>
      </c>
      <c r="C6280" s="1" t="s">
        <v>346</v>
      </c>
      <c r="D6280" s="1">
        <v>37</v>
      </c>
      <c r="E6280" s="1" t="s">
        <v>87</v>
      </c>
      <c r="F6280" s="2" t="s">
        <v>19</v>
      </c>
      <c r="G6280" s="1" t="s">
        <v>67</v>
      </c>
      <c r="H6280" s="25" t="s">
        <v>69</v>
      </c>
    </row>
    <row r="6281" spans="1:8">
      <c r="A6281" s="1" t="s">
        <v>200</v>
      </c>
      <c r="B6281" s="1" t="s">
        <v>201</v>
      </c>
      <c r="C6281" s="1" t="s">
        <v>346</v>
      </c>
      <c r="D6281" s="1">
        <v>37</v>
      </c>
      <c r="E6281" s="1" t="s">
        <v>87</v>
      </c>
      <c r="F6281" s="2" t="s">
        <v>20</v>
      </c>
      <c r="G6281" s="1" t="s">
        <v>67</v>
      </c>
      <c r="H6281" s="25" t="s">
        <v>69</v>
      </c>
    </row>
    <row r="6282" spans="1:8">
      <c r="A6282" s="1" t="s">
        <v>200</v>
      </c>
      <c r="B6282" s="1" t="s">
        <v>201</v>
      </c>
      <c r="C6282" s="1" t="s">
        <v>346</v>
      </c>
      <c r="D6282" s="1">
        <v>37</v>
      </c>
      <c r="E6282" s="1" t="s">
        <v>87</v>
      </c>
      <c r="F6282" s="2" t="s">
        <v>21</v>
      </c>
      <c r="G6282" s="1" t="s">
        <v>67</v>
      </c>
      <c r="H6282" s="25" t="s">
        <v>69</v>
      </c>
    </row>
    <row r="6283" spans="1:8">
      <c r="A6283" s="1" t="s">
        <v>200</v>
      </c>
      <c r="B6283" s="1" t="s">
        <v>201</v>
      </c>
      <c r="C6283" s="1" t="s">
        <v>346</v>
      </c>
      <c r="D6283" s="1">
        <v>37</v>
      </c>
      <c r="E6283" s="1" t="s">
        <v>87</v>
      </c>
      <c r="F6283" s="2" t="s">
        <v>22</v>
      </c>
      <c r="G6283" s="1" t="s">
        <v>67</v>
      </c>
      <c r="H6283" s="25" t="s">
        <v>69</v>
      </c>
    </row>
    <row r="6284" spans="1:8">
      <c r="A6284" s="1" t="s">
        <v>200</v>
      </c>
      <c r="B6284" s="1" t="s">
        <v>201</v>
      </c>
      <c r="C6284" s="1" t="s">
        <v>346</v>
      </c>
      <c r="D6284" s="1">
        <v>37</v>
      </c>
      <c r="E6284" s="1" t="s">
        <v>87</v>
      </c>
      <c r="F6284" s="2" t="s">
        <v>23</v>
      </c>
      <c r="G6284" s="1" t="s">
        <v>67</v>
      </c>
      <c r="H6284" s="25" t="s">
        <v>69</v>
      </c>
    </row>
    <row r="6285" spans="1:8">
      <c r="A6285" s="1" t="s">
        <v>200</v>
      </c>
      <c r="B6285" s="1" t="s">
        <v>201</v>
      </c>
      <c r="C6285" s="1" t="s">
        <v>346</v>
      </c>
      <c r="D6285" s="1">
        <v>37</v>
      </c>
      <c r="E6285" s="1" t="s">
        <v>87</v>
      </c>
      <c r="F6285" s="2" t="s">
        <v>24</v>
      </c>
      <c r="G6285" s="1" t="s">
        <v>67</v>
      </c>
      <c r="H6285" s="25" t="s">
        <v>69</v>
      </c>
    </row>
    <row r="6286" spans="1:8">
      <c r="A6286" s="1" t="s">
        <v>200</v>
      </c>
      <c r="B6286" s="1" t="s">
        <v>201</v>
      </c>
      <c r="C6286" s="1" t="s">
        <v>346</v>
      </c>
      <c r="D6286" s="1">
        <v>37</v>
      </c>
      <c r="E6286" s="1" t="s">
        <v>87</v>
      </c>
      <c r="F6286" s="3" t="s">
        <v>25</v>
      </c>
      <c r="G6286" s="1" t="s">
        <v>67</v>
      </c>
      <c r="H6286" s="26" t="s">
        <v>69</v>
      </c>
    </row>
    <row r="6287" spans="1:8">
      <c r="A6287" s="1" t="s">
        <v>200</v>
      </c>
      <c r="B6287" s="1" t="s">
        <v>201</v>
      </c>
      <c r="C6287" s="1" t="s">
        <v>346</v>
      </c>
      <c r="D6287" s="1">
        <v>37</v>
      </c>
      <c r="E6287" s="1" t="s">
        <v>87</v>
      </c>
      <c r="F6287" s="3" t="s">
        <v>26</v>
      </c>
      <c r="G6287" s="1" t="s">
        <v>67</v>
      </c>
      <c r="H6287" s="26">
        <v>4.28</v>
      </c>
    </row>
    <row r="6288" spans="1:8">
      <c r="A6288" s="1" t="s">
        <v>200</v>
      </c>
      <c r="B6288" s="1" t="s">
        <v>201</v>
      </c>
      <c r="C6288" s="1" t="s">
        <v>346</v>
      </c>
      <c r="D6288" s="1">
        <v>37</v>
      </c>
      <c r="E6288" s="1" t="s">
        <v>87</v>
      </c>
      <c r="F6288" s="3" t="s">
        <v>27</v>
      </c>
      <c r="G6288" s="1" t="s">
        <v>67</v>
      </c>
      <c r="H6288" s="26" t="s">
        <v>69</v>
      </c>
    </row>
    <row r="6289" spans="1:8">
      <c r="A6289" s="1" t="s">
        <v>200</v>
      </c>
      <c r="B6289" s="1" t="s">
        <v>201</v>
      </c>
      <c r="C6289" s="1" t="s">
        <v>346</v>
      </c>
      <c r="D6289" s="1">
        <v>37</v>
      </c>
      <c r="E6289" s="1" t="s">
        <v>87</v>
      </c>
      <c r="F6289" s="3" t="s">
        <v>28</v>
      </c>
      <c r="G6289" s="1" t="s">
        <v>67</v>
      </c>
      <c r="H6289" s="26" t="s">
        <v>69</v>
      </c>
    </row>
    <row r="6290" spans="1:8">
      <c r="A6290" s="1" t="s">
        <v>200</v>
      </c>
      <c r="B6290" s="1" t="s">
        <v>201</v>
      </c>
      <c r="C6290" s="1" t="s">
        <v>346</v>
      </c>
      <c r="D6290" s="1">
        <v>37</v>
      </c>
      <c r="E6290" s="1" t="s">
        <v>87</v>
      </c>
      <c r="F6290" s="3" t="s">
        <v>29</v>
      </c>
      <c r="G6290" s="1" t="s">
        <v>67</v>
      </c>
      <c r="H6290" s="26" t="s">
        <v>69</v>
      </c>
    </row>
    <row r="6291" spans="1:8">
      <c r="A6291" s="1" t="s">
        <v>200</v>
      </c>
      <c r="B6291" s="1" t="s">
        <v>201</v>
      </c>
      <c r="C6291" s="1" t="s">
        <v>346</v>
      </c>
      <c r="D6291" s="1">
        <v>37</v>
      </c>
      <c r="E6291" s="1" t="s">
        <v>87</v>
      </c>
      <c r="F6291" s="3" t="s">
        <v>30</v>
      </c>
      <c r="G6291" s="1" t="s">
        <v>67</v>
      </c>
      <c r="H6291" s="26" t="s">
        <v>69</v>
      </c>
    </row>
    <row r="6292" spans="1:8">
      <c r="A6292" s="1" t="s">
        <v>200</v>
      </c>
      <c r="B6292" s="1" t="s">
        <v>201</v>
      </c>
      <c r="C6292" s="1" t="s">
        <v>346</v>
      </c>
      <c r="D6292" s="1">
        <v>37</v>
      </c>
      <c r="E6292" s="1" t="s">
        <v>87</v>
      </c>
      <c r="F6292" s="3" t="s">
        <v>31</v>
      </c>
      <c r="G6292" s="1" t="s">
        <v>67</v>
      </c>
      <c r="H6292" s="26" t="s">
        <v>69</v>
      </c>
    </row>
    <row r="6293" spans="1:8">
      <c r="A6293" s="1" t="s">
        <v>200</v>
      </c>
      <c r="B6293" s="1" t="s">
        <v>201</v>
      </c>
      <c r="C6293" s="1" t="s">
        <v>346</v>
      </c>
      <c r="D6293" s="1">
        <v>37</v>
      </c>
      <c r="E6293" s="1" t="s">
        <v>87</v>
      </c>
      <c r="F6293" s="3" t="s">
        <v>32</v>
      </c>
      <c r="G6293" s="1" t="s">
        <v>67</v>
      </c>
      <c r="H6293" s="26" t="s">
        <v>69</v>
      </c>
    </row>
    <row r="6294" spans="1:8">
      <c r="A6294" s="1" t="s">
        <v>200</v>
      </c>
      <c r="B6294" s="1" t="s">
        <v>201</v>
      </c>
      <c r="C6294" s="1" t="s">
        <v>346</v>
      </c>
      <c r="D6294" s="1">
        <v>37</v>
      </c>
      <c r="E6294" s="1" t="s">
        <v>87</v>
      </c>
      <c r="F6294" s="3" t="s">
        <v>33</v>
      </c>
      <c r="G6294" s="1" t="s">
        <v>67</v>
      </c>
      <c r="H6294" s="26" t="s">
        <v>69</v>
      </c>
    </row>
    <row r="6295" spans="1:8">
      <c r="A6295" s="1" t="s">
        <v>200</v>
      </c>
      <c r="B6295" s="1" t="s">
        <v>201</v>
      </c>
      <c r="C6295" s="1" t="s">
        <v>346</v>
      </c>
      <c r="D6295" s="1">
        <v>37</v>
      </c>
      <c r="E6295" s="1" t="s">
        <v>87</v>
      </c>
      <c r="F6295" s="3" t="s">
        <v>34</v>
      </c>
      <c r="G6295" s="1" t="s">
        <v>67</v>
      </c>
      <c r="H6295" s="26" t="s">
        <v>69</v>
      </c>
    </row>
    <row r="6296" spans="1:8">
      <c r="A6296" s="1" t="s">
        <v>200</v>
      </c>
      <c r="B6296" s="1" t="s">
        <v>201</v>
      </c>
      <c r="C6296" s="1" t="s">
        <v>346</v>
      </c>
      <c r="D6296" s="1">
        <v>37</v>
      </c>
      <c r="E6296" s="1" t="s">
        <v>87</v>
      </c>
      <c r="F6296" s="3" t="s">
        <v>35</v>
      </c>
      <c r="G6296" s="1" t="s">
        <v>67</v>
      </c>
      <c r="H6296" s="26">
        <v>3.2991700000000002</v>
      </c>
    </row>
    <row r="6297" spans="1:8">
      <c r="A6297" s="1" t="s">
        <v>200</v>
      </c>
      <c r="B6297" s="1" t="s">
        <v>201</v>
      </c>
      <c r="C6297" s="1" t="s">
        <v>346</v>
      </c>
      <c r="D6297" s="1">
        <v>37</v>
      </c>
      <c r="E6297" s="1" t="s">
        <v>87</v>
      </c>
      <c r="F6297" s="3" t="s">
        <v>36</v>
      </c>
      <c r="G6297" s="1" t="s">
        <v>67</v>
      </c>
      <c r="H6297" s="26" t="s">
        <v>69</v>
      </c>
    </row>
    <row r="6298" spans="1:8">
      <c r="A6298" s="1" t="s">
        <v>200</v>
      </c>
      <c r="B6298" s="1" t="s">
        <v>201</v>
      </c>
      <c r="C6298" s="1" t="s">
        <v>346</v>
      </c>
      <c r="D6298" s="1">
        <v>37</v>
      </c>
      <c r="E6298" s="1" t="s">
        <v>87</v>
      </c>
      <c r="F6298" s="3" t="s">
        <v>37</v>
      </c>
      <c r="G6298" s="1" t="s">
        <v>67</v>
      </c>
      <c r="H6298" s="26">
        <v>0.57957999999999998</v>
      </c>
    </row>
    <row r="6299" spans="1:8">
      <c r="A6299" s="1" t="s">
        <v>200</v>
      </c>
      <c r="B6299" s="1" t="s">
        <v>201</v>
      </c>
      <c r="C6299" s="1" t="s">
        <v>346</v>
      </c>
      <c r="D6299" s="1">
        <v>37</v>
      </c>
      <c r="E6299" s="1" t="s">
        <v>87</v>
      </c>
      <c r="F6299" s="3" t="s">
        <v>38</v>
      </c>
      <c r="G6299" s="1" t="s">
        <v>67</v>
      </c>
      <c r="H6299" s="27">
        <v>21.22167</v>
      </c>
    </row>
    <row r="6300" spans="1:8">
      <c r="A6300" s="1" t="s">
        <v>200</v>
      </c>
      <c r="B6300" s="1" t="s">
        <v>201</v>
      </c>
      <c r="C6300" s="1" t="s">
        <v>346</v>
      </c>
      <c r="D6300" s="1">
        <v>37</v>
      </c>
      <c r="E6300" s="1" t="s">
        <v>87</v>
      </c>
      <c r="F6300" s="3" t="s">
        <v>39</v>
      </c>
      <c r="G6300" s="1" t="s">
        <v>67</v>
      </c>
      <c r="H6300" s="27" t="s">
        <v>69</v>
      </c>
    </row>
    <row r="6301" spans="1:8">
      <c r="A6301" s="1" t="s">
        <v>200</v>
      </c>
      <c r="B6301" s="1" t="s">
        <v>201</v>
      </c>
      <c r="C6301" s="1" t="s">
        <v>346</v>
      </c>
      <c r="D6301" s="1">
        <v>37</v>
      </c>
      <c r="E6301" s="1" t="s">
        <v>87</v>
      </c>
      <c r="F6301" s="3" t="s">
        <v>40</v>
      </c>
      <c r="G6301" s="1" t="s">
        <v>67</v>
      </c>
      <c r="H6301" s="26" t="s">
        <v>69</v>
      </c>
    </row>
    <row r="6302" spans="1:8">
      <c r="A6302" s="1" t="s">
        <v>200</v>
      </c>
      <c r="B6302" s="1" t="s">
        <v>201</v>
      </c>
      <c r="C6302" s="1" t="s">
        <v>346</v>
      </c>
      <c r="D6302" s="1">
        <v>37</v>
      </c>
      <c r="E6302" s="1" t="s">
        <v>87</v>
      </c>
      <c r="F6302" s="3" t="s">
        <v>41</v>
      </c>
      <c r="G6302" s="1" t="s">
        <v>68</v>
      </c>
      <c r="H6302" s="26">
        <v>4.28</v>
      </c>
    </row>
    <row r="6303" spans="1:8">
      <c r="A6303" s="1" t="s">
        <v>200</v>
      </c>
      <c r="B6303" s="1" t="s">
        <v>201</v>
      </c>
      <c r="C6303" s="1" t="s">
        <v>346</v>
      </c>
      <c r="D6303" s="1">
        <v>37</v>
      </c>
      <c r="E6303" s="1" t="s">
        <v>87</v>
      </c>
      <c r="F6303" s="3" t="s">
        <v>42</v>
      </c>
      <c r="G6303" s="1" t="s">
        <v>68</v>
      </c>
      <c r="H6303" s="26">
        <v>1.605</v>
      </c>
    </row>
    <row r="6304" spans="1:8">
      <c r="A6304" s="1" t="s">
        <v>200</v>
      </c>
      <c r="B6304" s="1" t="s">
        <v>201</v>
      </c>
      <c r="C6304" s="1" t="s">
        <v>346</v>
      </c>
      <c r="D6304" s="1">
        <v>37</v>
      </c>
      <c r="E6304" s="1" t="s">
        <v>87</v>
      </c>
      <c r="F6304" s="3" t="s">
        <v>43</v>
      </c>
      <c r="G6304" s="1" t="s">
        <v>67</v>
      </c>
      <c r="H6304" s="26">
        <v>0.80249999999999999</v>
      </c>
    </row>
    <row r="6305" spans="1:8">
      <c r="A6305" s="1" t="s">
        <v>200</v>
      </c>
      <c r="B6305" s="1" t="s">
        <v>201</v>
      </c>
      <c r="C6305" s="1" t="s">
        <v>346</v>
      </c>
      <c r="D6305" s="1">
        <v>37</v>
      </c>
      <c r="E6305" s="1" t="s">
        <v>87</v>
      </c>
      <c r="F6305" s="3" t="s">
        <v>44</v>
      </c>
      <c r="G6305" s="1" t="s">
        <v>67</v>
      </c>
      <c r="H6305" s="26">
        <v>0.26750000000000002</v>
      </c>
    </row>
    <row r="6306" spans="1:8">
      <c r="A6306" s="1" t="s">
        <v>200</v>
      </c>
      <c r="B6306" s="1" t="s">
        <v>201</v>
      </c>
      <c r="C6306" s="1" t="s">
        <v>346</v>
      </c>
      <c r="D6306" s="1">
        <v>37</v>
      </c>
      <c r="E6306" s="1" t="s">
        <v>87</v>
      </c>
      <c r="F6306" s="3" t="s">
        <v>45</v>
      </c>
      <c r="G6306" s="1" t="s">
        <v>68</v>
      </c>
      <c r="H6306" s="26">
        <v>4.4583300000000001</v>
      </c>
    </row>
    <row r="6307" spans="1:8">
      <c r="A6307" s="1" t="s">
        <v>200</v>
      </c>
      <c r="B6307" s="1" t="s">
        <v>201</v>
      </c>
      <c r="C6307" s="1" t="s">
        <v>346</v>
      </c>
      <c r="D6307" s="1">
        <v>37</v>
      </c>
      <c r="E6307" s="1" t="s">
        <v>87</v>
      </c>
      <c r="F6307" s="3" t="s">
        <v>46</v>
      </c>
      <c r="G6307" s="1" t="s">
        <v>67</v>
      </c>
      <c r="H6307" s="26">
        <v>2.2291699999999999</v>
      </c>
    </row>
    <row r="6308" spans="1:8">
      <c r="A6308" s="1" t="s">
        <v>200</v>
      </c>
      <c r="B6308" s="1" t="s">
        <v>201</v>
      </c>
      <c r="C6308" s="1" t="s">
        <v>346</v>
      </c>
      <c r="D6308" s="1">
        <v>37</v>
      </c>
      <c r="E6308" s="1" t="s">
        <v>87</v>
      </c>
      <c r="F6308" s="3" t="s">
        <v>47</v>
      </c>
      <c r="G6308" s="1" t="s">
        <v>68</v>
      </c>
      <c r="H6308" s="26">
        <v>9.2733299999999996</v>
      </c>
    </row>
    <row r="6309" spans="1:8">
      <c r="A6309" s="1" t="s">
        <v>200</v>
      </c>
      <c r="B6309" s="1" t="s">
        <v>201</v>
      </c>
      <c r="C6309" s="1" t="s">
        <v>346</v>
      </c>
      <c r="D6309" s="1">
        <v>37</v>
      </c>
      <c r="E6309" s="1" t="s">
        <v>87</v>
      </c>
      <c r="F6309" s="3" t="s">
        <v>48</v>
      </c>
      <c r="G6309" s="1" t="s">
        <v>68</v>
      </c>
      <c r="H6309" s="26">
        <v>2.2291699999999999</v>
      </c>
    </row>
    <row r="6310" spans="1:8">
      <c r="A6310" s="1" t="s">
        <v>200</v>
      </c>
      <c r="B6310" s="1" t="s">
        <v>201</v>
      </c>
      <c r="C6310" s="1" t="s">
        <v>346</v>
      </c>
      <c r="D6310" s="1">
        <v>37</v>
      </c>
      <c r="E6310" s="1" t="s">
        <v>87</v>
      </c>
      <c r="F6310" s="3" t="s">
        <v>49</v>
      </c>
      <c r="G6310" s="1" t="s">
        <v>67</v>
      </c>
      <c r="H6310" s="26">
        <v>0.84708000000000006</v>
      </c>
    </row>
    <row r="6311" spans="1:8">
      <c r="A6311" s="1" t="s">
        <v>200</v>
      </c>
      <c r="B6311" s="1" t="s">
        <v>201</v>
      </c>
      <c r="C6311" s="1" t="s">
        <v>346</v>
      </c>
      <c r="D6311" s="1">
        <v>37</v>
      </c>
      <c r="E6311" s="1" t="s">
        <v>87</v>
      </c>
      <c r="F6311" s="3" t="s">
        <v>50</v>
      </c>
      <c r="G6311" s="1" t="s">
        <v>68</v>
      </c>
      <c r="H6311" s="26">
        <v>0.98082999999999998</v>
      </c>
    </row>
    <row r="6312" spans="1:8">
      <c r="A6312" s="1" t="s">
        <v>200</v>
      </c>
      <c r="B6312" s="1" t="s">
        <v>201</v>
      </c>
      <c r="C6312" s="1" t="s">
        <v>346</v>
      </c>
      <c r="D6312" s="1">
        <v>37</v>
      </c>
      <c r="E6312" s="1" t="s">
        <v>87</v>
      </c>
      <c r="F6312" s="3" t="s">
        <v>51</v>
      </c>
      <c r="G6312" s="1" t="s">
        <v>67</v>
      </c>
      <c r="H6312" s="26" t="s">
        <v>69</v>
      </c>
    </row>
    <row r="6313" spans="1:8">
      <c r="A6313" s="1" t="s">
        <v>200</v>
      </c>
      <c r="B6313" s="1" t="s">
        <v>201</v>
      </c>
      <c r="C6313" s="1" t="s">
        <v>346</v>
      </c>
      <c r="D6313" s="1">
        <v>37</v>
      </c>
      <c r="E6313" s="1" t="s">
        <v>87</v>
      </c>
      <c r="F6313" s="3" t="s">
        <v>52</v>
      </c>
      <c r="G6313" s="1" t="s">
        <v>68</v>
      </c>
      <c r="H6313" s="26">
        <v>2.2291699999999999</v>
      </c>
    </row>
    <row r="6314" spans="1:8">
      <c r="A6314" s="1" t="s">
        <v>200</v>
      </c>
      <c r="B6314" s="1" t="s">
        <v>201</v>
      </c>
      <c r="C6314" s="1" t="s">
        <v>346</v>
      </c>
      <c r="D6314" s="1">
        <v>37</v>
      </c>
      <c r="E6314" s="1" t="s">
        <v>87</v>
      </c>
      <c r="F6314" s="3" t="s">
        <v>53</v>
      </c>
      <c r="G6314" s="1" t="s">
        <v>68</v>
      </c>
      <c r="H6314" s="26">
        <v>3.21</v>
      </c>
    </row>
    <row r="6315" spans="1:8">
      <c r="A6315" s="1" t="s">
        <v>200</v>
      </c>
      <c r="B6315" s="1" t="s">
        <v>201</v>
      </c>
      <c r="C6315" s="1" t="s">
        <v>346</v>
      </c>
      <c r="D6315" s="1">
        <v>37</v>
      </c>
      <c r="E6315" s="1" t="s">
        <v>87</v>
      </c>
      <c r="F6315" s="3" t="s">
        <v>54</v>
      </c>
      <c r="G6315" s="1" t="s">
        <v>68</v>
      </c>
      <c r="H6315" s="26">
        <v>1.2483299999999999</v>
      </c>
    </row>
    <row r="6316" spans="1:8">
      <c r="A6316" s="1" t="s">
        <v>200</v>
      </c>
      <c r="B6316" s="1" t="s">
        <v>201</v>
      </c>
      <c r="C6316" s="1" t="s">
        <v>346</v>
      </c>
      <c r="D6316" s="1">
        <v>37</v>
      </c>
      <c r="E6316" s="1" t="s">
        <v>87</v>
      </c>
      <c r="F6316" s="3" t="s">
        <v>55</v>
      </c>
      <c r="G6316" s="1" t="s">
        <v>68</v>
      </c>
      <c r="H6316" s="26">
        <v>1.2483299999999999</v>
      </c>
    </row>
    <row r="6317" spans="1:8">
      <c r="A6317" s="1" t="s">
        <v>200</v>
      </c>
      <c r="B6317" s="1" t="s">
        <v>201</v>
      </c>
      <c r="C6317" s="1" t="s">
        <v>346</v>
      </c>
      <c r="D6317" s="1">
        <v>37</v>
      </c>
      <c r="E6317" s="1" t="s">
        <v>87</v>
      </c>
      <c r="F6317" s="3" t="s">
        <v>56</v>
      </c>
      <c r="G6317" s="1" t="s">
        <v>68</v>
      </c>
      <c r="H6317" s="26">
        <v>1.2483299999999999</v>
      </c>
    </row>
    <row r="6318" spans="1:8">
      <c r="A6318" s="1" t="s">
        <v>200</v>
      </c>
      <c r="B6318" s="1" t="s">
        <v>201</v>
      </c>
      <c r="C6318" s="1" t="s">
        <v>346</v>
      </c>
      <c r="D6318" s="1">
        <v>37</v>
      </c>
      <c r="E6318" s="1" t="s">
        <v>87</v>
      </c>
      <c r="F6318" s="3" t="s">
        <v>57</v>
      </c>
      <c r="G6318" s="1" t="s">
        <v>68</v>
      </c>
      <c r="H6318" s="26">
        <v>1.8725000000000001</v>
      </c>
    </row>
    <row r="6319" spans="1:8">
      <c r="A6319" s="1" t="s">
        <v>200</v>
      </c>
      <c r="B6319" s="1" t="s">
        <v>201</v>
      </c>
      <c r="C6319" s="1" t="s">
        <v>346</v>
      </c>
      <c r="D6319" s="1">
        <v>37</v>
      </c>
      <c r="E6319" s="1" t="s">
        <v>87</v>
      </c>
      <c r="F6319" s="3" t="s">
        <v>58</v>
      </c>
      <c r="G6319" s="1" t="s">
        <v>68</v>
      </c>
      <c r="H6319" s="26">
        <v>0.31208000000000002</v>
      </c>
    </row>
    <row r="6320" spans="1:8">
      <c r="A6320" s="1" t="s">
        <v>200</v>
      </c>
      <c r="B6320" s="1" t="s">
        <v>201</v>
      </c>
      <c r="C6320" s="1" t="s">
        <v>346</v>
      </c>
      <c r="D6320" s="1">
        <v>37</v>
      </c>
      <c r="E6320" s="1" t="s">
        <v>87</v>
      </c>
      <c r="F6320" s="3" t="s">
        <v>135</v>
      </c>
      <c r="G6320" s="1" t="s">
        <v>68</v>
      </c>
      <c r="H6320" s="26">
        <v>1.07</v>
      </c>
    </row>
    <row r="6321" spans="1:8">
      <c r="A6321" s="1" t="s">
        <v>200</v>
      </c>
      <c r="B6321" s="1" t="s">
        <v>201</v>
      </c>
      <c r="C6321" s="1" t="s">
        <v>346</v>
      </c>
      <c r="D6321" s="1">
        <v>37</v>
      </c>
      <c r="E6321" s="1" t="s">
        <v>87</v>
      </c>
      <c r="F6321" s="3" t="s">
        <v>59</v>
      </c>
      <c r="G6321" s="1" t="s">
        <v>68</v>
      </c>
      <c r="H6321" s="26">
        <v>7.49</v>
      </c>
    </row>
    <row r="6322" spans="1:8">
      <c r="A6322" s="1" t="s">
        <v>200</v>
      </c>
      <c r="B6322" s="1" t="s">
        <v>201</v>
      </c>
      <c r="C6322" s="1" t="s">
        <v>346</v>
      </c>
      <c r="D6322" s="1">
        <v>37</v>
      </c>
      <c r="E6322" s="1" t="s">
        <v>87</v>
      </c>
      <c r="F6322" s="3" t="s">
        <v>60</v>
      </c>
      <c r="G6322" s="1" t="s">
        <v>68</v>
      </c>
      <c r="H6322" s="26">
        <v>1.605</v>
      </c>
    </row>
    <row r="6323" spans="1:8">
      <c r="A6323" s="1" t="s">
        <v>200</v>
      </c>
      <c r="B6323" s="1" t="s">
        <v>201</v>
      </c>
      <c r="C6323" s="1" t="s">
        <v>346</v>
      </c>
      <c r="D6323" s="1">
        <v>37</v>
      </c>
      <c r="E6323" s="1" t="s">
        <v>87</v>
      </c>
      <c r="F6323" s="3" t="s">
        <v>61</v>
      </c>
      <c r="G6323" s="1" t="s">
        <v>67</v>
      </c>
      <c r="H6323" s="26" t="s">
        <v>69</v>
      </c>
    </row>
    <row r="6324" spans="1:8">
      <c r="A6324" s="1" t="s">
        <v>200</v>
      </c>
      <c r="B6324" s="1" t="s">
        <v>201</v>
      </c>
      <c r="C6324" s="1" t="s">
        <v>346</v>
      </c>
      <c r="D6324" s="1">
        <v>37</v>
      </c>
      <c r="E6324" s="1" t="s">
        <v>87</v>
      </c>
      <c r="F6324" s="3" t="s">
        <v>62</v>
      </c>
      <c r="G6324" s="1" t="s">
        <v>67</v>
      </c>
      <c r="H6324" s="26">
        <v>4.4583300000000001</v>
      </c>
    </row>
    <row r="6325" spans="1:8">
      <c r="A6325" s="1" t="s">
        <v>200</v>
      </c>
      <c r="B6325" s="1" t="s">
        <v>201</v>
      </c>
      <c r="C6325" s="1" t="s">
        <v>346</v>
      </c>
      <c r="D6325" s="1">
        <v>37</v>
      </c>
      <c r="E6325" s="1" t="s">
        <v>87</v>
      </c>
      <c r="F6325" s="3" t="s">
        <v>63</v>
      </c>
      <c r="G6325" s="1" t="s">
        <v>67</v>
      </c>
      <c r="H6325" s="26" t="s">
        <v>69</v>
      </c>
    </row>
    <row r="6326" spans="1:8">
      <c r="A6326" s="1" t="s">
        <v>200</v>
      </c>
      <c r="B6326" s="1" t="s">
        <v>201</v>
      </c>
      <c r="C6326" s="1" t="s">
        <v>346</v>
      </c>
      <c r="D6326" s="1">
        <v>37</v>
      </c>
      <c r="E6326" s="1" t="s">
        <v>87</v>
      </c>
      <c r="F6326" s="3" t="s">
        <v>64</v>
      </c>
      <c r="G6326" s="1" t="s">
        <v>67</v>
      </c>
      <c r="H6326" s="26" t="s">
        <v>69</v>
      </c>
    </row>
    <row r="6327" spans="1:8">
      <c r="A6327" s="1" t="s">
        <v>200</v>
      </c>
      <c r="B6327" s="1" t="s">
        <v>201</v>
      </c>
      <c r="C6327" s="1" t="s">
        <v>346</v>
      </c>
      <c r="D6327" s="1">
        <v>37</v>
      </c>
      <c r="E6327" s="1" t="s">
        <v>87</v>
      </c>
      <c r="F6327" s="3" t="s">
        <v>65</v>
      </c>
      <c r="G6327" s="1" t="s">
        <v>67</v>
      </c>
      <c r="H6327" s="26">
        <v>0.53500000000000003</v>
      </c>
    </row>
    <row r="6328" spans="1:8">
      <c r="A6328" s="1" t="s">
        <v>200</v>
      </c>
      <c r="B6328" s="1" t="s">
        <v>201</v>
      </c>
      <c r="C6328" s="1" t="s">
        <v>346</v>
      </c>
      <c r="D6328" s="1">
        <v>37</v>
      </c>
      <c r="E6328" s="1" t="s">
        <v>87</v>
      </c>
      <c r="F6328" s="3" t="s">
        <v>66</v>
      </c>
      <c r="G6328" s="1" t="s">
        <v>67</v>
      </c>
      <c r="H6328" s="26" t="s">
        <v>69</v>
      </c>
    </row>
    <row r="6329" spans="1:8">
      <c r="A6329" s="1" t="s">
        <v>200</v>
      </c>
      <c r="B6329" s="1" t="s">
        <v>201</v>
      </c>
      <c r="C6329" s="1" t="s">
        <v>202</v>
      </c>
      <c r="D6329" s="1">
        <v>11.5</v>
      </c>
      <c r="E6329" s="1" t="s">
        <v>80</v>
      </c>
      <c r="F6329" s="2" t="s">
        <v>11</v>
      </c>
      <c r="G6329" s="1" t="s">
        <v>67</v>
      </c>
      <c r="H6329" s="4">
        <v>2.14</v>
      </c>
    </row>
    <row r="6330" spans="1:8">
      <c r="A6330" s="1" t="s">
        <v>200</v>
      </c>
      <c r="B6330" s="1" t="s">
        <v>201</v>
      </c>
      <c r="C6330" s="1" t="s">
        <v>202</v>
      </c>
      <c r="D6330" s="1">
        <v>11.5</v>
      </c>
      <c r="E6330" s="1" t="s">
        <v>80</v>
      </c>
      <c r="F6330" s="2" t="s">
        <v>12</v>
      </c>
      <c r="G6330" s="1" t="s">
        <v>67</v>
      </c>
      <c r="H6330" s="4">
        <v>2.14</v>
      </c>
    </row>
    <row r="6331" spans="1:8">
      <c r="A6331" s="1" t="s">
        <v>200</v>
      </c>
      <c r="B6331" s="1" t="s">
        <v>201</v>
      </c>
      <c r="C6331" s="1" t="s">
        <v>202</v>
      </c>
      <c r="D6331" s="1">
        <v>11.5</v>
      </c>
      <c r="E6331" s="1" t="s">
        <v>80</v>
      </c>
      <c r="F6331" s="2" t="s">
        <v>13</v>
      </c>
      <c r="G6331" s="1" t="s">
        <v>67</v>
      </c>
      <c r="H6331" s="4">
        <v>0.35666999999999999</v>
      </c>
    </row>
    <row r="6332" spans="1:8">
      <c r="A6332" s="1" t="s">
        <v>200</v>
      </c>
      <c r="B6332" s="1" t="s">
        <v>201</v>
      </c>
      <c r="C6332" s="1" t="s">
        <v>202</v>
      </c>
      <c r="D6332" s="1">
        <v>11.5</v>
      </c>
      <c r="E6332" s="1" t="s">
        <v>80</v>
      </c>
      <c r="F6332" s="2" t="s">
        <v>14</v>
      </c>
      <c r="G6332" s="1" t="s">
        <v>67</v>
      </c>
      <c r="H6332" s="4">
        <v>4.8150000000000004</v>
      </c>
    </row>
    <row r="6333" spans="1:8">
      <c r="A6333" s="1" t="s">
        <v>200</v>
      </c>
      <c r="B6333" s="1" t="s">
        <v>201</v>
      </c>
      <c r="C6333" s="1" t="s">
        <v>202</v>
      </c>
      <c r="D6333" s="1">
        <v>11.5</v>
      </c>
      <c r="E6333" s="1" t="s">
        <v>80</v>
      </c>
      <c r="F6333" s="2" t="s">
        <v>15</v>
      </c>
      <c r="G6333" s="1" t="s">
        <v>67</v>
      </c>
      <c r="H6333" s="4">
        <v>3.21</v>
      </c>
    </row>
    <row r="6334" spans="1:8">
      <c r="A6334" s="1" t="s">
        <v>200</v>
      </c>
      <c r="B6334" s="1" t="s">
        <v>201</v>
      </c>
      <c r="C6334" s="1" t="s">
        <v>202</v>
      </c>
      <c r="D6334" s="1">
        <v>11.5</v>
      </c>
      <c r="E6334" s="1" t="s">
        <v>80</v>
      </c>
      <c r="F6334" s="2" t="s">
        <v>16</v>
      </c>
      <c r="G6334" s="1" t="s">
        <v>67</v>
      </c>
      <c r="H6334" s="4">
        <v>1.605</v>
      </c>
    </row>
    <row r="6335" spans="1:8">
      <c r="A6335" s="1" t="s">
        <v>200</v>
      </c>
      <c r="B6335" s="1" t="s">
        <v>201</v>
      </c>
      <c r="C6335" s="1" t="s">
        <v>202</v>
      </c>
      <c r="D6335" s="1">
        <v>11.5</v>
      </c>
      <c r="E6335" s="1" t="s">
        <v>80</v>
      </c>
      <c r="F6335" s="2" t="s">
        <v>17</v>
      </c>
      <c r="G6335" s="1" t="s">
        <v>67</v>
      </c>
      <c r="H6335" s="4">
        <v>1.605</v>
      </c>
    </row>
    <row r="6336" spans="1:8">
      <c r="A6336" s="1" t="s">
        <v>200</v>
      </c>
      <c r="B6336" s="1" t="s">
        <v>201</v>
      </c>
      <c r="C6336" s="1" t="s">
        <v>202</v>
      </c>
      <c r="D6336" s="1">
        <v>11.5</v>
      </c>
      <c r="E6336" s="1" t="s">
        <v>80</v>
      </c>
      <c r="F6336" s="2" t="s">
        <v>18</v>
      </c>
      <c r="G6336" s="1" t="s">
        <v>68</v>
      </c>
      <c r="H6336" s="4">
        <v>24.52083</v>
      </c>
    </row>
    <row r="6337" spans="1:8">
      <c r="A6337" s="1" t="s">
        <v>200</v>
      </c>
      <c r="B6337" s="1" t="s">
        <v>201</v>
      </c>
      <c r="C6337" s="1" t="s">
        <v>202</v>
      </c>
      <c r="D6337" s="1">
        <v>11.5</v>
      </c>
      <c r="E6337" s="1" t="s">
        <v>80</v>
      </c>
      <c r="F6337" s="2" t="s">
        <v>19</v>
      </c>
      <c r="G6337" s="1" t="s">
        <v>67</v>
      </c>
      <c r="H6337" s="4" t="s">
        <v>69</v>
      </c>
    </row>
    <row r="6338" spans="1:8">
      <c r="A6338" s="1" t="s">
        <v>200</v>
      </c>
      <c r="B6338" s="1" t="s">
        <v>201</v>
      </c>
      <c r="C6338" s="1" t="s">
        <v>202</v>
      </c>
      <c r="D6338" s="1">
        <v>11.5</v>
      </c>
      <c r="E6338" s="1" t="s">
        <v>80</v>
      </c>
      <c r="F6338" s="2" t="s">
        <v>20</v>
      </c>
      <c r="G6338" s="1" t="s">
        <v>67</v>
      </c>
      <c r="H6338" s="4" t="s">
        <v>69</v>
      </c>
    </row>
    <row r="6339" spans="1:8">
      <c r="A6339" s="1" t="s">
        <v>200</v>
      </c>
      <c r="B6339" s="1" t="s">
        <v>201</v>
      </c>
      <c r="C6339" s="1" t="s">
        <v>202</v>
      </c>
      <c r="D6339" s="1">
        <v>11.5</v>
      </c>
      <c r="E6339" s="1" t="s">
        <v>80</v>
      </c>
      <c r="F6339" s="2" t="s">
        <v>21</v>
      </c>
      <c r="G6339" s="1" t="s">
        <v>67</v>
      </c>
      <c r="H6339" s="4" t="s">
        <v>69</v>
      </c>
    </row>
    <row r="6340" spans="1:8">
      <c r="A6340" s="1" t="s">
        <v>200</v>
      </c>
      <c r="B6340" s="1" t="s">
        <v>201</v>
      </c>
      <c r="C6340" s="1" t="s">
        <v>202</v>
      </c>
      <c r="D6340" s="1">
        <v>11.5</v>
      </c>
      <c r="E6340" s="1" t="s">
        <v>80</v>
      </c>
      <c r="F6340" s="2" t="s">
        <v>22</v>
      </c>
      <c r="G6340" s="1" t="s">
        <v>67</v>
      </c>
      <c r="H6340" s="4" t="s">
        <v>69</v>
      </c>
    </row>
    <row r="6341" spans="1:8">
      <c r="A6341" s="1" t="s">
        <v>200</v>
      </c>
      <c r="B6341" s="1" t="s">
        <v>201</v>
      </c>
      <c r="C6341" s="1" t="s">
        <v>202</v>
      </c>
      <c r="D6341" s="1">
        <v>11.5</v>
      </c>
      <c r="E6341" s="1" t="s">
        <v>80</v>
      </c>
      <c r="F6341" s="2" t="s">
        <v>23</v>
      </c>
      <c r="G6341" s="1" t="s">
        <v>67</v>
      </c>
      <c r="H6341" s="4" t="s">
        <v>69</v>
      </c>
    </row>
    <row r="6342" spans="1:8">
      <c r="A6342" s="1" t="s">
        <v>200</v>
      </c>
      <c r="B6342" s="1" t="s">
        <v>201</v>
      </c>
      <c r="C6342" s="1" t="s">
        <v>202</v>
      </c>
      <c r="D6342" s="1">
        <v>11.5</v>
      </c>
      <c r="E6342" s="1" t="s">
        <v>80</v>
      </c>
      <c r="F6342" s="2" t="s">
        <v>24</v>
      </c>
      <c r="G6342" s="1" t="s">
        <v>67</v>
      </c>
      <c r="H6342" s="4" t="s">
        <v>69</v>
      </c>
    </row>
    <row r="6343" spans="1:8">
      <c r="A6343" s="1" t="s">
        <v>200</v>
      </c>
      <c r="B6343" s="1" t="s">
        <v>201</v>
      </c>
      <c r="C6343" s="1" t="s">
        <v>202</v>
      </c>
      <c r="D6343" s="1">
        <v>11.5</v>
      </c>
      <c r="E6343" s="1" t="s">
        <v>80</v>
      </c>
      <c r="F6343" s="3" t="s">
        <v>25</v>
      </c>
      <c r="G6343" s="1" t="s">
        <v>67</v>
      </c>
      <c r="H6343" s="5" t="s">
        <v>69</v>
      </c>
    </row>
    <row r="6344" spans="1:8">
      <c r="A6344" s="1" t="s">
        <v>200</v>
      </c>
      <c r="B6344" s="1" t="s">
        <v>201</v>
      </c>
      <c r="C6344" s="1" t="s">
        <v>202</v>
      </c>
      <c r="D6344" s="1">
        <v>11.5</v>
      </c>
      <c r="E6344" s="1" t="s">
        <v>80</v>
      </c>
      <c r="F6344" s="3" t="s">
        <v>26</v>
      </c>
      <c r="G6344" s="1" t="s">
        <v>67</v>
      </c>
      <c r="H6344" s="5" t="s">
        <v>69</v>
      </c>
    </row>
    <row r="6345" spans="1:8">
      <c r="A6345" s="1" t="s">
        <v>200</v>
      </c>
      <c r="B6345" s="1" t="s">
        <v>201</v>
      </c>
      <c r="C6345" s="1" t="s">
        <v>202</v>
      </c>
      <c r="D6345" s="1">
        <v>11.5</v>
      </c>
      <c r="E6345" s="1" t="s">
        <v>80</v>
      </c>
      <c r="F6345" s="3" t="s">
        <v>27</v>
      </c>
      <c r="G6345" s="1" t="s">
        <v>67</v>
      </c>
      <c r="H6345" s="5" t="s">
        <v>69</v>
      </c>
    </row>
    <row r="6346" spans="1:8">
      <c r="A6346" s="1" t="s">
        <v>200</v>
      </c>
      <c r="B6346" s="1" t="s">
        <v>201</v>
      </c>
      <c r="C6346" s="1" t="s">
        <v>202</v>
      </c>
      <c r="D6346" s="1">
        <v>11.5</v>
      </c>
      <c r="E6346" s="1" t="s">
        <v>80</v>
      </c>
      <c r="F6346" s="3" t="s">
        <v>28</v>
      </c>
      <c r="G6346" s="1" t="s">
        <v>67</v>
      </c>
      <c r="H6346" s="5" t="s">
        <v>69</v>
      </c>
    </row>
    <row r="6347" spans="1:8">
      <c r="A6347" s="1" t="s">
        <v>200</v>
      </c>
      <c r="B6347" s="1" t="s">
        <v>201</v>
      </c>
      <c r="C6347" s="1" t="s">
        <v>202</v>
      </c>
      <c r="D6347" s="1">
        <v>11.5</v>
      </c>
      <c r="E6347" s="1" t="s">
        <v>80</v>
      </c>
      <c r="F6347" s="3" t="s">
        <v>29</v>
      </c>
      <c r="G6347" s="1" t="s">
        <v>67</v>
      </c>
      <c r="H6347" s="5" t="s">
        <v>69</v>
      </c>
    </row>
    <row r="6348" spans="1:8">
      <c r="A6348" s="1" t="s">
        <v>200</v>
      </c>
      <c r="B6348" s="1" t="s">
        <v>201</v>
      </c>
      <c r="C6348" s="1" t="s">
        <v>202</v>
      </c>
      <c r="D6348" s="1">
        <v>11.5</v>
      </c>
      <c r="E6348" s="1" t="s">
        <v>80</v>
      </c>
      <c r="F6348" s="3" t="s">
        <v>30</v>
      </c>
      <c r="G6348" s="1" t="s">
        <v>67</v>
      </c>
      <c r="H6348" s="5" t="s">
        <v>69</v>
      </c>
    </row>
    <row r="6349" spans="1:8">
      <c r="A6349" s="1" t="s">
        <v>200</v>
      </c>
      <c r="B6349" s="1" t="s">
        <v>201</v>
      </c>
      <c r="C6349" s="1" t="s">
        <v>202</v>
      </c>
      <c r="D6349" s="1">
        <v>11.5</v>
      </c>
      <c r="E6349" s="1" t="s">
        <v>80</v>
      </c>
      <c r="F6349" s="3" t="s">
        <v>31</v>
      </c>
      <c r="G6349" s="1" t="s">
        <v>67</v>
      </c>
      <c r="H6349" s="5" t="s">
        <v>69</v>
      </c>
    </row>
    <row r="6350" spans="1:8">
      <c r="A6350" s="1" t="s">
        <v>200</v>
      </c>
      <c r="B6350" s="1" t="s">
        <v>201</v>
      </c>
      <c r="C6350" s="1" t="s">
        <v>202</v>
      </c>
      <c r="D6350" s="1">
        <v>11.5</v>
      </c>
      <c r="E6350" s="1" t="s">
        <v>80</v>
      </c>
      <c r="F6350" s="3" t="s">
        <v>32</v>
      </c>
      <c r="G6350" s="1" t="s">
        <v>67</v>
      </c>
      <c r="H6350" s="5">
        <v>2.14</v>
      </c>
    </row>
    <row r="6351" spans="1:8">
      <c r="A6351" s="1" t="s">
        <v>200</v>
      </c>
      <c r="B6351" s="1" t="s">
        <v>201</v>
      </c>
      <c r="C6351" s="1" t="s">
        <v>202</v>
      </c>
      <c r="D6351" s="1">
        <v>11.5</v>
      </c>
      <c r="E6351" s="1" t="s">
        <v>80</v>
      </c>
      <c r="F6351" s="3" t="s">
        <v>33</v>
      </c>
      <c r="G6351" s="1" t="s">
        <v>67</v>
      </c>
      <c r="H6351" s="5" t="s">
        <v>69</v>
      </c>
    </row>
    <row r="6352" spans="1:8">
      <c r="A6352" s="1" t="s">
        <v>200</v>
      </c>
      <c r="B6352" s="1" t="s">
        <v>201</v>
      </c>
      <c r="C6352" s="1" t="s">
        <v>202</v>
      </c>
      <c r="D6352" s="1">
        <v>11.5</v>
      </c>
      <c r="E6352" s="1" t="s">
        <v>80</v>
      </c>
      <c r="F6352" s="3" t="s">
        <v>34</v>
      </c>
      <c r="G6352" s="1" t="s">
        <v>67</v>
      </c>
      <c r="H6352" s="5">
        <v>2.14</v>
      </c>
    </row>
    <row r="6353" spans="1:8">
      <c r="A6353" s="1" t="s">
        <v>200</v>
      </c>
      <c r="B6353" s="1" t="s">
        <v>201</v>
      </c>
      <c r="C6353" s="1" t="s">
        <v>202</v>
      </c>
      <c r="D6353" s="1">
        <v>11.5</v>
      </c>
      <c r="E6353" s="1" t="s">
        <v>80</v>
      </c>
      <c r="F6353" s="3" t="s">
        <v>35</v>
      </c>
      <c r="G6353" s="1" t="s">
        <v>67</v>
      </c>
      <c r="H6353" s="5">
        <v>2.14</v>
      </c>
    </row>
    <row r="6354" spans="1:8">
      <c r="A6354" s="1" t="s">
        <v>200</v>
      </c>
      <c r="B6354" s="1" t="s">
        <v>201</v>
      </c>
      <c r="C6354" s="1" t="s">
        <v>202</v>
      </c>
      <c r="D6354" s="1">
        <v>11.5</v>
      </c>
      <c r="E6354" s="1" t="s">
        <v>80</v>
      </c>
      <c r="F6354" s="3" t="s">
        <v>36</v>
      </c>
      <c r="G6354" s="1" t="s">
        <v>67</v>
      </c>
      <c r="H6354" s="5">
        <v>2.14</v>
      </c>
    </row>
    <row r="6355" spans="1:8">
      <c r="A6355" s="1" t="s">
        <v>200</v>
      </c>
      <c r="B6355" s="1" t="s">
        <v>201</v>
      </c>
      <c r="C6355" s="1" t="s">
        <v>202</v>
      </c>
      <c r="D6355" s="1">
        <v>11.5</v>
      </c>
      <c r="E6355" s="1" t="s">
        <v>80</v>
      </c>
      <c r="F6355" s="3" t="s">
        <v>37</v>
      </c>
      <c r="G6355" s="1" t="s">
        <v>67</v>
      </c>
      <c r="H6355" s="5">
        <v>0.35666999999999999</v>
      </c>
    </row>
    <row r="6356" spans="1:8">
      <c r="A6356" s="1" t="s">
        <v>200</v>
      </c>
      <c r="B6356" s="1" t="s">
        <v>201</v>
      </c>
      <c r="C6356" s="1" t="s">
        <v>202</v>
      </c>
      <c r="D6356" s="1">
        <v>11.5</v>
      </c>
      <c r="E6356" s="1" t="s">
        <v>80</v>
      </c>
      <c r="F6356" s="3" t="s">
        <v>38</v>
      </c>
      <c r="G6356" s="1" t="s">
        <v>67</v>
      </c>
      <c r="H6356" s="6">
        <v>12.84</v>
      </c>
    </row>
    <row r="6357" spans="1:8">
      <c r="A6357" s="1" t="s">
        <v>200</v>
      </c>
      <c r="B6357" s="1" t="s">
        <v>201</v>
      </c>
      <c r="C6357" s="1" t="s">
        <v>202</v>
      </c>
      <c r="D6357" s="1">
        <v>11.5</v>
      </c>
      <c r="E6357" s="1" t="s">
        <v>80</v>
      </c>
      <c r="F6357" s="3" t="s">
        <v>39</v>
      </c>
      <c r="G6357" s="1" t="s">
        <v>67</v>
      </c>
      <c r="H6357" s="6">
        <v>25.68</v>
      </c>
    </row>
    <row r="6358" spans="1:8">
      <c r="A6358" s="1" t="s">
        <v>200</v>
      </c>
      <c r="B6358" s="1" t="s">
        <v>201</v>
      </c>
      <c r="C6358" s="1" t="s">
        <v>202</v>
      </c>
      <c r="D6358" s="1">
        <v>11.5</v>
      </c>
      <c r="E6358" s="1" t="s">
        <v>80</v>
      </c>
      <c r="F6358" s="3" t="s">
        <v>40</v>
      </c>
      <c r="G6358" s="1" t="s">
        <v>67</v>
      </c>
      <c r="H6358" s="5">
        <v>2.14</v>
      </c>
    </row>
    <row r="6359" spans="1:8">
      <c r="A6359" s="1" t="s">
        <v>200</v>
      </c>
      <c r="B6359" s="1" t="s">
        <v>201</v>
      </c>
      <c r="C6359" s="1" t="s">
        <v>202</v>
      </c>
      <c r="D6359" s="1">
        <v>11.5</v>
      </c>
      <c r="E6359" s="1" t="s">
        <v>80</v>
      </c>
      <c r="F6359" s="3" t="s">
        <v>41</v>
      </c>
      <c r="G6359" s="1" t="s">
        <v>68</v>
      </c>
      <c r="H6359" s="5">
        <v>17.12</v>
      </c>
    </row>
    <row r="6360" spans="1:8">
      <c r="A6360" s="1" t="s">
        <v>200</v>
      </c>
      <c r="B6360" s="1" t="s">
        <v>201</v>
      </c>
      <c r="C6360" s="1" t="s">
        <v>202</v>
      </c>
      <c r="D6360" s="1">
        <v>11.5</v>
      </c>
      <c r="E6360" s="1" t="s">
        <v>80</v>
      </c>
      <c r="F6360" s="3" t="s">
        <v>42</v>
      </c>
      <c r="G6360" s="1" t="s">
        <v>68</v>
      </c>
      <c r="H6360" s="5" t="s">
        <v>69</v>
      </c>
    </row>
    <row r="6361" spans="1:8">
      <c r="A6361" s="1" t="s">
        <v>200</v>
      </c>
      <c r="B6361" s="1" t="s">
        <v>201</v>
      </c>
      <c r="C6361" s="1" t="s">
        <v>202</v>
      </c>
      <c r="D6361" s="1">
        <v>11.5</v>
      </c>
      <c r="E6361" s="1" t="s">
        <v>80</v>
      </c>
      <c r="F6361" s="3" t="s">
        <v>43</v>
      </c>
      <c r="G6361" s="1" t="s">
        <v>67</v>
      </c>
      <c r="H6361" s="5">
        <v>0.57957999999999998</v>
      </c>
    </row>
    <row r="6362" spans="1:8">
      <c r="A6362" s="1" t="s">
        <v>200</v>
      </c>
      <c r="B6362" s="1" t="s">
        <v>201</v>
      </c>
      <c r="C6362" s="1" t="s">
        <v>202</v>
      </c>
      <c r="D6362" s="1">
        <v>11.5</v>
      </c>
      <c r="E6362" s="1" t="s">
        <v>80</v>
      </c>
      <c r="F6362" s="3" t="s">
        <v>44</v>
      </c>
      <c r="G6362" s="1" t="s">
        <v>67</v>
      </c>
      <c r="H6362" s="5" t="s">
        <v>69</v>
      </c>
    </row>
    <row r="6363" spans="1:8">
      <c r="A6363" s="1" t="s">
        <v>200</v>
      </c>
      <c r="B6363" s="1" t="s">
        <v>201</v>
      </c>
      <c r="C6363" s="1" t="s">
        <v>202</v>
      </c>
      <c r="D6363" s="1">
        <v>11.5</v>
      </c>
      <c r="E6363" s="1" t="s">
        <v>80</v>
      </c>
      <c r="F6363" s="3" t="s">
        <v>45</v>
      </c>
      <c r="G6363" s="1" t="s">
        <v>68</v>
      </c>
      <c r="H6363" s="5" t="s">
        <v>69</v>
      </c>
    </row>
    <row r="6364" spans="1:8">
      <c r="A6364" s="1" t="s">
        <v>200</v>
      </c>
      <c r="B6364" s="1" t="s">
        <v>201</v>
      </c>
      <c r="C6364" s="1" t="s">
        <v>202</v>
      </c>
      <c r="D6364" s="1">
        <v>11.5</v>
      </c>
      <c r="E6364" s="1" t="s">
        <v>80</v>
      </c>
      <c r="F6364" s="3" t="s">
        <v>46</v>
      </c>
      <c r="G6364" s="1" t="s">
        <v>67</v>
      </c>
      <c r="H6364" s="5" t="s">
        <v>69</v>
      </c>
    </row>
    <row r="6365" spans="1:8">
      <c r="A6365" s="1" t="s">
        <v>200</v>
      </c>
      <c r="B6365" s="1" t="s">
        <v>201</v>
      </c>
      <c r="C6365" s="1" t="s">
        <v>202</v>
      </c>
      <c r="D6365" s="1">
        <v>11.5</v>
      </c>
      <c r="E6365" s="1" t="s">
        <v>80</v>
      </c>
      <c r="F6365" s="3" t="s">
        <v>47</v>
      </c>
      <c r="G6365" s="1" t="s">
        <v>68</v>
      </c>
      <c r="H6365" s="5">
        <v>17.12</v>
      </c>
    </row>
    <row r="6366" spans="1:8">
      <c r="A6366" s="1" t="s">
        <v>200</v>
      </c>
      <c r="B6366" s="1" t="s">
        <v>201</v>
      </c>
      <c r="C6366" s="1" t="s">
        <v>202</v>
      </c>
      <c r="D6366" s="1">
        <v>11.5</v>
      </c>
      <c r="E6366" s="1" t="s">
        <v>80</v>
      </c>
      <c r="F6366" s="3" t="s">
        <v>48</v>
      </c>
      <c r="G6366" s="1" t="s">
        <v>68</v>
      </c>
      <c r="H6366" s="5">
        <v>4.6366699999999996</v>
      </c>
    </row>
    <row r="6367" spans="1:8">
      <c r="A6367" s="1" t="s">
        <v>200</v>
      </c>
      <c r="B6367" s="1" t="s">
        <v>201</v>
      </c>
      <c r="C6367" s="1" t="s">
        <v>202</v>
      </c>
      <c r="D6367" s="1">
        <v>11.5</v>
      </c>
      <c r="E6367" s="1" t="s">
        <v>80</v>
      </c>
      <c r="F6367" s="3" t="s">
        <v>49</v>
      </c>
      <c r="G6367" s="1" t="s">
        <v>67</v>
      </c>
      <c r="H6367" s="5" t="s">
        <v>69</v>
      </c>
    </row>
    <row r="6368" spans="1:8">
      <c r="A6368" s="1" t="s">
        <v>200</v>
      </c>
      <c r="B6368" s="1" t="s">
        <v>201</v>
      </c>
      <c r="C6368" s="1" t="s">
        <v>202</v>
      </c>
      <c r="D6368" s="1">
        <v>11.5</v>
      </c>
      <c r="E6368" s="1" t="s">
        <v>80</v>
      </c>
      <c r="F6368" s="3" t="s">
        <v>50</v>
      </c>
      <c r="G6368" s="1" t="s">
        <v>68</v>
      </c>
      <c r="H6368" s="5" t="s">
        <v>69</v>
      </c>
    </row>
    <row r="6369" spans="1:8">
      <c r="A6369" s="1" t="s">
        <v>200</v>
      </c>
      <c r="B6369" s="1" t="s">
        <v>201</v>
      </c>
      <c r="C6369" s="1" t="s">
        <v>202</v>
      </c>
      <c r="D6369" s="1">
        <v>11.5</v>
      </c>
      <c r="E6369" s="1" t="s">
        <v>80</v>
      </c>
      <c r="F6369" s="3" t="s">
        <v>51</v>
      </c>
      <c r="G6369" s="1" t="s">
        <v>67</v>
      </c>
      <c r="H6369" s="5" t="s">
        <v>69</v>
      </c>
    </row>
    <row r="6370" spans="1:8">
      <c r="A6370" s="1" t="s">
        <v>200</v>
      </c>
      <c r="B6370" s="1" t="s">
        <v>201</v>
      </c>
      <c r="C6370" s="1" t="s">
        <v>202</v>
      </c>
      <c r="D6370" s="1">
        <v>11.5</v>
      </c>
      <c r="E6370" s="1" t="s">
        <v>80</v>
      </c>
      <c r="F6370" s="3" t="s">
        <v>52</v>
      </c>
      <c r="G6370" s="1" t="s">
        <v>68</v>
      </c>
      <c r="H6370" s="5">
        <v>6.42</v>
      </c>
    </row>
    <row r="6371" spans="1:8">
      <c r="A6371" s="1" t="s">
        <v>200</v>
      </c>
      <c r="B6371" s="1" t="s">
        <v>201</v>
      </c>
      <c r="C6371" s="1" t="s">
        <v>202</v>
      </c>
      <c r="D6371" s="1">
        <v>11.5</v>
      </c>
      <c r="E6371" s="1" t="s">
        <v>80</v>
      </c>
      <c r="F6371" s="3" t="s">
        <v>53</v>
      </c>
      <c r="G6371" s="1" t="s">
        <v>68</v>
      </c>
      <c r="H6371" s="5">
        <v>6.42</v>
      </c>
    </row>
    <row r="6372" spans="1:8">
      <c r="A6372" s="1" t="s">
        <v>200</v>
      </c>
      <c r="B6372" s="1" t="s">
        <v>201</v>
      </c>
      <c r="C6372" s="1" t="s">
        <v>202</v>
      </c>
      <c r="D6372" s="1">
        <v>11.5</v>
      </c>
      <c r="E6372" s="1" t="s">
        <v>80</v>
      </c>
      <c r="F6372" s="3" t="s">
        <v>54</v>
      </c>
      <c r="G6372" s="1" t="s">
        <v>68</v>
      </c>
      <c r="H6372" s="5">
        <v>6.42</v>
      </c>
    </row>
    <row r="6373" spans="1:8">
      <c r="A6373" s="1" t="s">
        <v>200</v>
      </c>
      <c r="B6373" s="1" t="s">
        <v>201</v>
      </c>
      <c r="C6373" s="1" t="s">
        <v>202</v>
      </c>
      <c r="D6373" s="1">
        <v>11.5</v>
      </c>
      <c r="E6373" s="1" t="s">
        <v>80</v>
      </c>
      <c r="F6373" s="3" t="s">
        <v>55</v>
      </c>
      <c r="G6373" s="1" t="s">
        <v>68</v>
      </c>
      <c r="H6373" s="5">
        <v>6.42</v>
      </c>
    </row>
    <row r="6374" spans="1:8">
      <c r="A6374" s="1" t="s">
        <v>200</v>
      </c>
      <c r="B6374" s="1" t="s">
        <v>201</v>
      </c>
      <c r="C6374" s="1" t="s">
        <v>202</v>
      </c>
      <c r="D6374" s="1">
        <v>11.5</v>
      </c>
      <c r="E6374" s="1" t="s">
        <v>80</v>
      </c>
      <c r="F6374" s="3" t="s">
        <v>56</v>
      </c>
      <c r="G6374" s="1" t="s">
        <v>68</v>
      </c>
      <c r="H6374" s="5">
        <v>4.6366699999999996</v>
      </c>
    </row>
    <row r="6375" spans="1:8">
      <c r="A6375" s="1" t="s">
        <v>200</v>
      </c>
      <c r="B6375" s="1" t="s">
        <v>201</v>
      </c>
      <c r="C6375" s="1" t="s">
        <v>202</v>
      </c>
      <c r="D6375" s="1">
        <v>11.5</v>
      </c>
      <c r="E6375" s="1" t="s">
        <v>80</v>
      </c>
      <c r="F6375" s="3" t="s">
        <v>57</v>
      </c>
      <c r="G6375" s="1" t="s">
        <v>68</v>
      </c>
      <c r="H6375" s="5">
        <v>3.21</v>
      </c>
    </row>
    <row r="6376" spans="1:8">
      <c r="A6376" s="1" t="s">
        <v>200</v>
      </c>
      <c r="B6376" s="1" t="s">
        <v>201</v>
      </c>
      <c r="C6376" s="1" t="s">
        <v>202</v>
      </c>
      <c r="D6376" s="1">
        <v>11.5</v>
      </c>
      <c r="E6376" s="1" t="s">
        <v>80</v>
      </c>
      <c r="F6376" s="3" t="s">
        <v>58</v>
      </c>
      <c r="G6376" s="1" t="s">
        <v>68</v>
      </c>
      <c r="H6376" s="5">
        <v>0.57957999999999998</v>
      </c>
    </row>
    <row r="6377" spans="1:8">
      <c r="A6377" s="1" t="s">
        <v>200</v>
      </c>
      <c r="B6377" s="1" t="s">
        <v>201</v>
      </c>
      <c r="C6377" s="1" t="s">
        <v>202</v>
      </c>
      <c r="D6377" s="1">
        <v>11.5</v>
      </c>
      <c r="E6377" s="1" t="s">
        <v>80</v>
      </c>
      <c r="F6377" s="3" t="s">
        <v>135</v>
      </c>
      <c r="G6377" s="1" t="s">
        <v>68</v>
      </c>
      <c r="H6377" s="5">
        <v>0.57957999999999998</v>
      </c>
    </row>
    <row r="6378" spans="1:8">
      <c r="A6378" s="1" t="s">
        <v>200</v>
      </c>
      <c r="B6378" s="1" t="s">
        <v>201</v>
      </c>
      <c r="C6378" s="1" t="s">
        <v>202</v>
      </c>
      <c r="D6378" s="1">
        <v>11.5</v>
      </c>
      <c r="E6378" s="1" t="s">
        <v>80</v>
      </c>
      <c r="F6378" s="3" t="s">
        <v>59</v>
      </c>
      <c r="G6378" s="1" t="s">
        <v>68</v>
      </c>
      <c r="H6378" s="5">
        <v>0.57957999999999998</v>
      </c>
    </row>
    <row r="6379" spans="1:8">
      <c r="A6379" s="1" t="s">
        <v>200</v>
      </c>
      <c r="B6379" s="1" t="s">
        <v>201</v>
      </c>
      <c r="C6379" s="1" t="s">
        <v>202</v>
      </c>
      <c r="D6379" s="1">
        <v>11.5</v>
      </c>
      <c r="E6379" s="1" t="s">
        <v>80</v>
      </c>
      <c r="F6379" s="3" t="s">
        <v>60</v>
      </c>
      <c r="G6379" s="1" t="s">
        <v>68</v>
      </c>
      <c r="H6379" s="5">
        <v>0.57957999999999998</v>
      </c>
    </row>
    <row r="6380" spans="1:8">
      <c r="A6380" s="1" t="s">
        <v>200</v>
      </c>
      <c r="B6380" s="1" t="s">
        <v>201</v>
      </c>
      <c r="C6380" s="1" t="s">
        <v>202</v>
      </c>
      <c r="D6380" s="1">
        <v>11.5</v>
      </c>
      <c r="E6380" s="1" t="s">
        <v>80</v>
      </c>
      <c r="F6380" s="3" t="s">
        <v>61</v>
      </c>
      <c r="G6380" s="1" t="s">
        <v>67</v>
      </c>
      <c r="H6380" s="5" t="s">
        <v>69</v>
      </c>
    </row>
    <row r="6381" spans="1:8">
      <c r="A6381" s="1" t="s">
        <v>200</v>
      </c>
      <c r="B6381" s="1" t="s">
        <v>201</v>
      </c>
      <c r="C6381" s="1" t="s">
        <v>202</v>
      </c>
      <c r="D6381" s="1">
        <v>11.5</v>
      </c>
      <c r="E6381" s="1" t="s">
        <v>80</v>
      </c>
      <c r="F6381" s="3" t="s">
        <v>62</v>
      </c>
      <c r="G6381" s="1" t="s">
        <v>67</v>
      </c>
      <c r="H6381" s="5">
        <v>5.8849999999999998</v>
      </c>
    </row>
    <row r="6382" spans="1:8">
      <c r="A6382" s="1" t="s">
        <v>200</v>
      </c>
      <c r="B6382" s="1" t="s">
        <v>201</v>
      </c>
      <c r="C6382" s="1" t="s">
        <v>202</v>
      </c>
      <c r="D6382" s="1">
        <v>11.5</v>
      </c>
      <c r="E6382" s="1" t="s">
        <v>80</v>
      </c>
      <c r="F6382" s="3" t="s">
        <v>63</v>
      </c>
      <c r="G6382" s="1" t="s">
        <v>67</v>
      </c>
      <c r="H6382" s="5" t="s">
        <v>69</v>
      </c>
    </row>
    <row r="6383" spans="1:8">
      <c r="A6383" s="1" t="s">
        <v>200</v>
      </c>
      <c r="B6383" s="1" t="s">
        <v>201</v>
      </c>
      <c r="C6383" s="1" t="s">
        <v>202</v>
      </c>
      <c r="D6383" s="1">
        <v>11.5</v>
      </c>
      <c r="E6383" s="1" t="s">
        <v>80</v>
      </c>
      <c r="F6383" s="3" t="s">
        <v>64</v>
      </c>
      <c r="G6383" s="1" t="s">
        <v>67</v>
      </c>
      <c r="H6383" s="5">
        <v>0.28236</v>
      </c>
    </row>
    <row r="6384" spans="1:8">
      <c r="A6384" s="1" t="s">
        <v>200</v>
      </c>
      <c r="B6384" s="1" t="s">
        <v>201</v>
      </c>
      <c r="C6384" s="1" t="s">
        <v>202</v>
      </c>
      <c r="D6384" s="1">
        <v>11.5</v>
      </c>
      <c r="E6384" s="1" t="s">
        <v>80</v>
      </c>
      <c r="F6384" s="3" t="s">
        <v>65</v>
      </c>
      <c r="G6384" s="1" t="s">
        <v>67</v>
      </c>
      <c r="H6384" s="5">
        <v>0.35666999999999999</v>
      </c>
    </row>
    <row r="6385" spans="1:8">
      <c r="A6385" s="1" t="s">
        <v>200</v>
      </c>
      <c r="B6385" s="1" t="s">
        <v>201</v>
      </c>
      <c r="C6385" s="1" t="s">
        <v>202</v>
      </c>
      <c r="D6385" s="1">
        <v>11.5</v>
      </c>
      <c r="E6385" s="1" t="s">
        <v>80</v>
      </c>
      <c r="F6385" s="3" t="s">
        <v>66</v>
      </c>
      <c r="G6385" s="1" t="s">
        <v>67</v>
      </c>
      <c r="H6385" s="5">
        <v>4.6366699999999996</v>
      </c>
    </row>
    <row r="6386" spans="1:8">
      <c r="A6386" s="1" t="s">
        <v>200</v>
      </c>
      <c r="B6386" s="1" t="s">
        <v>201</v>
      </c>
      <c r="C6386" s="1" t="s">
        <v>203</v>
      </c>
      <c r="D6386" s="1">
        <v>4</v>
      </c>
      <c r="E6386" s="1" t="s">
        <v>71</v>
      </c>
      <c r="F6386" s="2" t="s">
        <v>11</v>
      </c>
      <c r="G6386" s="1" t="s">
        <v>67</v>
      </c>
      <c r="H6386" s="4">
        <v>0.37153000000000003</v>
      </c>
    </row>
    <row r="6387" spans="1:8">
      <c r="A6387" s="1" t="s">
        <v>200</v>
      </c>
      <c r="B6387" s="1" t="s">
        <v>201</v>
      </c>
      <c r="C6387" s="1" t="s">
        <v>203</v>
      </c>
      <c r="D6387" s="1">
        <v>4</v>
      </c>
      <c r="E6387" s="1" t="s">
        <v>71</v>
      </c>
      <c r="F6387" s="2" t="s">
        <v>12</v>
      </c>
      <c r="G6387" s="1" t="s">
        <v>67</v>
      </c>
      <c r="H6387" s="4">
        <v>1.7833300000000001</v>
      </c>
    </row>
    <row r="6388" spans="1:8">
      <c r="A6388" s="1" t="s">
        <v>200</v>
      </c>
      <c r="B6388" s="1" t="s">
        <v>201</v>
      </c>
      <c r="C6388" s="1" t="s">
        <v>203</v>
      </c>
      <c r="D6388" s="1">
        <v>4</v>
      </c>
      <c r="E6388" s="1" t="s">
        <v>71</v>
      </c>
      <c r="F6388" s="2" t="s">
        <v>13</v>
      </c>
      <c r="G6388" s="1" t="s">
        <v>67</v>
      </c>
      <c r="H6388" s="4">
        <v>0.29721999999999998</v>
      </c>
    </row>
    <row r="6389" spans="1:8">
      <c r="A6389" s="1" t="s">
        <v>200</v>
      </c>
      <c r="B6389" s="1" t="s">
        <v>201</v>
      </c>
      <c r="C6389" s="1" t="s">
        <v>203</v>
      </c>
      <c r="D6389" s="1">
        <v>4</v>
      </c>
      <c r="E6389" s="1" t="s">
        <v>71</v>
      </c>
      <c r="F6389" s="2" t="s">
        <v>14</v>
      </c>
      <c r="G6389" s="1" t="s">
        <v>67</v>
      </c>
      <c r="H6389" s="4">
        <v>5.35</v>
      </c>
    </row>
    <row r="6390" spans="1:8">
      <c r="A6390" s="1" t="s">
        <v>200</v>
      </c>
      <c r="B6390" s="1" t="s">
        <v>201</v>
      </c>
      <c r="C6390" s="1" t="s">
        <v>203</v>
      </c>
      <c r="D6390" s="1">
        <v>4</v>
      </c>
      <c r="E6390" s="1" t="s">
        <v>71</v>
      </c>
      <c r="F6390" s="2" t="s">
        <v>15</v>
      </c>
      <c r="G6390" s="1" t="s">
        <v>67</v>
      </c>
      <c r="H6390" s="4">
        <v>5.35</v>
      </c>
    </row>
    <row r="6391" spans="1:8">
      <c r="A6391" s="1" t="s">
        <v>200</v>
      </c>
      <c r="B6391" s="1" t="s">
        <v>201</v>
      </c>
      <c r="C6391" s="1" t="s">
        <v>203</v>
      </c>
      <c r="D6391" s="1">
        <v>4</v>
      </c>
      <c r="E6391" s="1" t="s">
        <v>71</v>
      </c>
      <c r="F6391" s="2" t="s">
        <v>16</v>
      </c>
      <c r="G6391" s="1" t="s">
        <v>67</v>
      </c>
      <c r="H6391" s="4">
        <v>4.6366699999999996</v>
      </c>
    </row>
    <row r="6392" spans="1:8">
      <c r="A6392" s="1" t="s">
        <v>200</v>
      </c>
      <c r="B6392" s="1" t="s">
        <v>201</v>
      </c>
      <c r="C6392" s="1" t="s">
        <v>203</v>
      </c>
      <c r="D6392" s="1">
        <v>4</v>
      </c>
      <c r="E6392" s="1" t="s">
        <v>71</v>
      </c>
      <c r="F6392" s="2" t="s">
        <v>17</v>
      </c>
      <c r="G6392" s="1" t="s">
        <v>67</v>
      </c>
      <c r="H6392" s="4">
        <v>2.2291699999999999</v>
      </c>
    </row>
    <row r="6393" spans="1:8">
      <c r="A6393" s="1" t="s">
        <v>200</v>
      </c>
      <c r="B6393" s="1" t="s">
        <v>201</v>
      </c>
      <c r="C6393" s="1" t="s">
        <v>203</v>
      </c>
      <c r="D6393" s="1">
        <v>4</v>
      </c>
      <c r="E6393" s="1" t="s">
        <v>71</v>
      </c>
      <c r="F6393" s="2" t="s">
        <v>18</v>
      </c>
      <c r="G6393" s="1" t="s">
        <v>68</v>
      </c>
      <c r="H6393" s="4">
        <v>0.80249999999999999</v>
      </c>
    </row>
    <row r="6394" spans="1:8">
      <c r="A6394" s="1" t="s">
        <v>200</v>
      </c>
      <c r="B6394" s="1" t="s">
        <v>201</v>
      </c>
      <c r="C6394" s="1" t="s">
        <v>203</v>
      </c>
      <c r="D6394" s="1">
        <v>4</v>
      </c>
      <c r="E6394" s="1" t="s">
        <v>71</v>
      </c>
      <c r="F6394" s="2" t="s">
        <v>19</v>
      </c>
      <c r="G6394" s="1" t="s">
        <v>67</v>
      </c>
      <c r="H6394" s="4" t="s">
        <v>69</v>
      </c>
    </row>
    <row r="6395" spans="1:8">
      <c r="A6395" s="1" t="s">
        <v>200</v>
      </c>
      <c r="B6395" s="1" t="s">
        <v>201</v>
      </c>
      <c r="C6395" s="1" t="s">
        <v>203</v>
      </c>
      <c r="D6395" s="1">
        <v>4</v>
      </c>
      <c r="E6395" s="1" t="s">
        <v>71</v>
      </c>
      <c r="F6395" s="2" t="s">
        <v>20</v>
      </c>
      <c r="G6395" s="1" t="s">
        <v>67</v>
      </c>
      <c r="H6395" s="4" t="s">
        <v>69</v>
      </c>
    </row>
    <row r="6396" spans="1:8">
      <c r="A6396" s="1" t="s">
        <v>200</v>
      </c>
      <c r="B6396" s="1" t="s">
        <v>201</v>
      </c>
      <c r="C6396" s="1" t="s">
        <v>203</v>
      </c>
      <c r="D6396" s="1">
        <v>4</v>
      </c>
      <c r="E6396" s="1" t="s">
        <v>71</v>
      </c>
      <c r="F6396" s="2" t="s">
        <v>21</v>
      </c>
      <c r="G6396" s="1" t="s">
        <v>67</v>
      </c>
      <c r="H6396" s="4" t="s">
        <v>69</v>
      </c>
    </row>
    <row r="6397" spans="1:8">
      <c r="A6397" s="1" t="s">
        <v>200</v>
      </c>
      <c r="B6397" s="1" t="s">
        <v>201</v>
      </c>
      <c r="C6397" s="1" t="s">
        <v>203</v>
      </c>
      <c r="D6397" s="1">
        <v>4</v>
      </c>
      <c r="E6397" s="1" t="s">
        <v>71</v>
      </c>
      <c r="F6397" s="2" t="s">
        <v>22</v>
      </c>
      <c r="G6397" s="1" t="s">
        <v>67</v>
      </c>
      <c r="H6397" s="4" t="s">
        <v>69</v>
      </c>
    </row>
    <row r="6398" spans="1:8">
      <c r="A6398" s="1" t="s">
        <v>200</v>
      </c>
      <c r="B6398" s="1" t="s">
        <v>201</v>
      </c>
      <c r="C6398" s="1" t="s">
        <v>203</v>
      </c>
      <c r="D6398" s="1">
        <v>4</v>
      </c>
      <c r="E6398" s="1" t="s">
        <v>71</v>
      </c>
      <c r="F6398" s="2" t="s">
        <v>23</v>
      </c>
      <c r="G6398" s="1" t="s">
        <v>67</v>
      </c>
      <c r="H6398" s="4">
        <v>3.21</v>
      </c>
    </row>
    <row r="6399" spans="1:8">
      <c r="A6399" s="1" t="s">
        <v>200</v>
      </c>
      <c r="B6399" s="1" t="s">
        <v>201</v>
      </c>
      <c r="C6399" s="1" t="s">
        <v>203</v>
      </c>
      <c r="D6399" s="1">
        <v>4</v>
      </c>
      <c r="E6399" s="1" t="s">
        <v>71</v>
      </c>
      <c r="F6399" s="2" t="s">
        <v>24</v>
      </c>
      <c r="G6399" s="1" t="s">
        <v>67</v>
      </c>
      <c r="H6399" s="4">
        <v>0.37153000000000003</v>
      </c>
    </row>
    <row r="6400" spans="1:8">
      <c r="A6400" s="1" t="s">
        <v>200</v>
      </c>
      <c r="B6400" s="1" t="s">
        <v>201</v>
      </c>
      <c r="C6400" s="1" t="s">
        <v>203</v>
      </c>
      <c r="D6400" s="1">
        <v>4</v>
      </c>
      <c r="E6400" s="1" t="s">
        <v>71</v>
      </c>
      <c r="F6400" s="3" t="s">
        <v>25</v>
      </c>
      <c r="G6400" s="1" t="s">
        <v>67</v>
      </c>
      <c r="H6400" s="5">
        <v>0.13969000000000001</v>
      </c>
    </row>
    <row r="6401" spans="1:8">
      <c r="A6401" s="1" t="s">
        <v>200</v>
      </c>
      <c r="B6401" s="1" t="s">
        <v>201</v>
      </c>
      <c r="C6401" s="1" t="s">
        <v>203</v>
      </c>
      <c r="D6401" s="1">
        <v>4</v>
      </c>
      <c r="E6401" s="1" t="s">
        <v>71</v>
      </c>
      <c r="F6401" s="3" t="s">
        <v>26</v>
      </c>
      <c r="G6401" s="1" t="s">
        <v>67</v>
      </c>
      <c r="H6401" s="5" t="s">
        <v>69</v>
      </c>
    </row>
    <row r="6402" spans="1:8">
      <c r="A6402" s="1" t="s">
        <v>200</v>
      </c>
      <c r="B6402" s="1" t="s">
        <v>201</v>
      </c>
      <c r="C6402" s="1" t="s">
        <v>203</v>
      </c>
      <c r="D6402" s="1">
        <v>4</v>
      </c>
      <c r="E6402" s="1" t="s">
        <v>71</v>
      </c>
      <c r="F6402" s="3" t="s">
        <v>27</v>
      </c>
      <c r="G6402" s="1" t="s">
        <v>67</v>
      </c>
      <c r="H6402" s="5" t="s">
        <v>69</v>
      </c>
    </row>
    <row r="6403" spans="1:8">
      <c r="A6403" s="1" t="s">
        <v>200</v>
      </c>
      <c r="B6403" s="1" t="s">
        <v>201</v>
      </c>
      <c r="C6403" s="1" t="s">
        <v>203</v>
      </c>
      <c r="D6403" s="1">
        <v>4</v>
      </c>
      <c r="E6403" s="1" t="s">
        <v>71</v>
      </c>
      <c r="F6403" s="3" t="s">
        <v>28</v>
      </c>
      <c r="G6403" s="1" t="s">
        <v>67</v>
      </c>
      <c r="H6403" s="5" t="s">
        <v>69</v>
      </c>
    </row>
    <row r="6404" spans="1:8">
      <c r="A6404" s="1" t="s">
        <v>200</v>
      </c>
      <c r="B6404" s="1" t="s">
        <v>201</v>
      </c>
      <c r="C6404" s="1" t="s">
        <v>203</v>
      </c>
      <c r="D6404" s="1">
        <v>4</v>
      </c>
      <c r="E6404" s="1" t="s">
        <v>71</v>
      </c>
      <c r="F6404" s="3" t="s">
        <v>29</v>
      </c>
      <c r="G6404" s="1" t="s">
        <v>67</v>
      </c>
      <c r="H6404" s="5" t="s">
        <v>69</v>
      </c>
    </row>
    <row r="6405" spans="1:8">
      <c r="A6405" s="1" t="s">
        <v>200</v>
      </c>
      <c r="B6405" s="1" t="s">
        <v>201</v>
      </c>
      <c r="C6405" s="1" t="s">
        <v>203</v>
      </c>
      <c r="D6405" s="1">
        <v>4</v>
      </c>
      <c r="E6405" s="1" t="s">
        <v>71</v>
      </c>
      <c r="F6405" s="3" t="s">
        <v>30</v>
      </c>
      <c r="G6405" s="1" t="s">
        <v>67</v>
      </c>
      <c r="H6405" s="5" t="s">
        <v>69</v>
      </c>
    </row>
    <row r="6406" spans="1:8">
      <c r="A6406" s="1" t="s">
        <v>200</v>
      </c>
      <c r="B6406" s="1" t="s">
        <v>201</v>
      </c>
      <c r="C6406" s="1" t="s">
        <v>203</v>
      </c>
      <c r="D6406" s="1">
        <v>4</v>
      </c>
      <c r="E6406" s="1" t="s">
        <v>71</v>
      </c>
      <c r="F6406" s="3" t="s">
        <v>31</v>
      </c>
      <c r="G6406" s="1" t="s">
        <v>67</v>
      </c>
      <c r="H6406" s="5" t="s">
        <v>69</v>
      </c>
    </row>
    <row r="6407" spans="1:8">
      <c r="A6407" s="1" t="s">
        <v>200</v>
      </c>
      <c r="B6407" s="1" t="s">
        <v>201</v>
      </c>
      <c r="C6407" s="1" t="s">
        <v>203</v>
      </c>
      <c r="D6407" s="1">
        <v>4</v>
      </c>
      <c r="E6407" s="1" t="s">
        <v>71</v>
      </c>
      <c r="F6407" s="3" t="s">
        <v>32</v>
      </c>
      <c r="G6407" s="1" t="s">
        <v>67</v>
      </c>
      <c r="H6407" s="5" t="s">
        <v>69</v>
      </c>
    </row>
    <row r="6408" spans="1:8">
      <c r="A6408" s="1" t="s">
        <v>200</v>
      </c>
      <c r="B6408" s="1" t="s">
        <v>201</v>
      </c>
      <c r="C6408" s="1" t="s">
        <v>203</v>
      </c>
      <c r="D6408" s="1">
        <v>4</v>
      </c>
      <c r="E6408" s="1" t="s">
        <v>71</v>
      </c>
      <c r="F6408" s="3" t="s">
        <v>33</v>
      </c>
      <c r="G6408" s="1" t="s">
        <v>67</v>
      </c>
      <c r="H6408" s="5" t="s">
        <v>69</v>
      </c>
    </row>
    <row r="6409" spans="1:8">
      <c r="A6409" s="1" t="s">
        <v>200</v>
      </c>
      <c r="B6409" s="1" t="s">
        <v>201</v>
      </c>
      <c r="C6409" s="1" t="s">
        <v>203</v>
      </c>
      <c r="D6409" s="1">
        <v>4</v>
      </c>
      <c r="E6409" s="1" t="s">
        <v>71</v>
      </c>
      <c r="F6409" s="3" t="s">
        <v>34</v>
      </c>
      <c r="G6409" s="1" t="s">
        <v>67</v>
      </c>
      <c r="H6409" s="5" t="s">
        <v>69</v>
      </c>
    </row>
    <row r="6410" spans="1:8">
      <c r="A6410" s="1" t="s">
        <v>200</v>
      </c>
      <c r="B6410" s="1" t="s">
        <v>201</v>
      </c>
      <c r="C6410" s="1" t="s">
        <v>203</v>
      </c>
      <c r="D6410" s="1">
        <v>4</v>
      </c>
      <c r="E6410" s="1" t="s">
        <v>71</v>
      </c>
      <c r="F6410" s="3" t="s">
        <v>35</v>
      </c>
      <c r="G6410" s="1" t="s">
        <v>67</v>
      </c>
      <c r="H6410" s="5">
        <v>2.6749999999999998</v>
      </c>
    </row>
    <row r="6411" spans="1:8">
      <c r="A6411" s="1" t="s">
        <v>200</v>
      </c>
      <c r="B6411" s="1" t="s">
        <v>201</v>
      </c>
      <c r="C6411" s="1" t="s">
        <v>203</v>
      </c>
      <c r="D6411" s="1">
        <v>4</v>
      </c>
      <c r="E6411" s="1" t="s">
        <v>71</v>
      </c>
      <c r="F6411" s="3" t="s">
        <v>36</v>
      </c>
      <c r="G6411" s="1" t="s">
        <v>67</v>
      </c>
      <c r="H6411" s="5">
        <v>3.21</v>
      </c>
    </row>
    <row r="6412" spans="1:8">
      <c r="A6412" s="1" t="s">
        <v>200</v>
      </c>
      <c r="B6412" s="1" t="s">
        <v>201</v>
      </c>
      <c r="C6412" s="1" t="s">
        <v>203</v>
      </c>
      <c r="D6412" s="1">
        <v>4</v>
      </c>
      <c r="E6412" s="1" t="s">
        <v>71</v>
      </c>
      <c r="F6412" s="3" t="s">
        <v>37</v>
      </c>
      <c r="G6412" s="1" t="s">
        <v>67</v>
      </c>
      <c r="H6412" s="5">
        <v>0.37153000000000003</v>
      </c>
    </row>
    <row r="6413" spans="1:8">
      <c r="A6413" s="1" t="s">
        <v>200</v>
      </c>
      <c r="B6413" s="1" t="s">
        <v>201</v>
      </c>
      <c r="C6413" s="1" t="s">
        <v>203</v>
      </c>
      <c r="D6413" s="1">
        <v>4</v>
      </c>
      <c r="E6413" s="1" t="s">
        <v>71</v>
      </c>
      <c r="F6413" s="3" t="s">
        <v>38</v>
      </c>
      <c r="G6413" s="1" t="s">
        <v>67</v>
      </c>
      <c r="H6413" s="6">
        <v>16.406669999999998</v>
      </c>
    </row>
    <row r="6414" spans="1:8">
      <c r="A6414" s="1" t="s">
        <v>200</v>
      </c>
      <c r="B6414" s="1" t="s">
        <v>201</v>
      </c>
      <c r="C6414" s="1" t="s">
        <v>203</v>
      </c>
      <c r="D6414" s="1">
        <v>4</v>
      </c>
      <c r="E6414" s="1" t="s">
        <v>71</v>
      </c>
      <c r="F6414" s="3" t="s">
        <v>39</v>
      </c>
      <c r="G6414" s="1" t="s">
        <v>67</v>
      </c>
      <c r="H6414" s="6" t="s">
        <v>69</v>
      </c>
    </row>
    <row r="6415" spans="1:8">
      <c r="A6415" s="1" t="s">
        <v>200</v>
      </c>
      <c r="B6415" s="1" t="s">
        <v>201</v>
      </c>
      <c r="C6415" s="1" t="s">
        <v>203</v>
      </c>
      <c r="D6415" s="1">
        <v>4</v>
      </c>
      <c r="E6415" s="1" t="s">
        <v>71</v>
      </c>
      <c r="F6415" s="3" t="s">
        <v>40</v>
      </c>
      <c r="G6415" s="1" t="s">
        <v>67</v>
      </c>
      <c r="H6415" s="5">
        <v>2.6749999999999998</v>
      </c>
    </row>
    <row r="6416" spans="1:8">
      <c r="A6416" s="1" t="s">
        <v>200</v>
      </c>
      <c r="B6416" s="1" t="s">
        <v>201</v>
      </c>
      <c r="C6416" s="1" t="s">
        <v>203</v>
      </c>
      <c r="D6416" s="1">
        <v>4</v>
      </c>
      <c r="E6416" s="1" t="s">
        <v>71</v>
      </c>
      <c r="F6416" s="3" t="s">
        <v>41</v>
      </c>
      <c r="G6416" s="1" t="s">
        <v>68</v>
      </c>
      <c r="H6416" s="5">
        <v>41.73</v>
      </c>
    </row>
    <row r="6417" spans="1:8">
      <c r="A6417" s="1" t="s">
        <v>200</v>
      </c>
      <c r="B6417" s="1" t="s">
        <v>201</v>
      </c>
      <c r="C6417" s="1" t="s">
        <v>203</v>
      </c>
      <c r="D6417" s="1">
        <v>4</v>
      </c>
      <c r="E6417" s="1" t="s">
        <v>71</v>
      </c>
      <c r="F6417" s="3" t="s">
        <v>42</v>
      </c>
      <c r="G6417" s="1" t="s">
        <v>68</v>
      </c>
      <c r="H6417" s="5" t="s">
        <v>69</v>
      </c>
    </row>
    <row r="6418" spans="1:8">
      <c r="A6418" s="1" t="s">
        <v>200</v>
      </c>
      <c r="B6418" s="1" t="s">
        <v>201</v>
      </c>
      <c r="C6418" s="1" t="s">
        <v>203</v>
      </c>
      <c r="D6418" s="1">
        <v>4</v>
      </c>
      <c r="E6418" s="1" t="s">
        <v>71</v>
      </c>
      <c r="F6418" s="3" t="s">
        <v>43</v>
      </c>
      <c r="G6418" s="1" t="s">
        <v>67</v>
      </c>
      <c r="H6418" s="5">
        <v>0.32694000000000001</v>
      </c>
    </row>
    <row r="6419" spans="1:8">
      <c r="A6419" s="1" t="s">
        <v>200</v>
      </c>
      <c r="B6419" s="1" t="s">
        <v>201</v>
      </c>
      <c r="C6419" s="1" t="s">
        <v>203</v>
      </c>
      <c r="D6419" s="1">
        <v>4</v>
      </c>
      <c r="E6419" s="1" t="s">
        <v>71</v>
      </c>
      <c r="F6419" s="3" t="s">
        <v>44</v>
      </c>
      <c r="G6419" s="1" t="s">
        <v>67</v>
      </c>
      <c r="H6419" s="5" t="s">
        <v>69</v>
      </c>
    </row>
    <row r="6420" spans="1:8">
      <c r="A6420" s="1" t="s">
        <v>200</v>
      </c>
      <c r="B6420" s="1" t="s">
        <v>201</v>
      </c>
      <c r="C6420" s="1" t="s">
        <v>203</v>
      </c>
      <c r="D6420" s="1">
        <v>4</v>
      </c>
      <c r="E6420" s="1" t="s">
        <v>71</v>
      </c>
      <c r="F6420" s="3" t="s">
        <v>45</v>
      </c>
      <c r="G6420" s="1" t="s">
        <v>68</v>
      </c>
      <c r="H6420" s="5" t="s">
        <v>69</v>
      </c>
    </row>
    <row r="6421" spans="1:8">
      <c r="A6421" s="1" t="s">
        <v>200</v>
      </c>
      <c r="B6421" s="1" t="s">
        <v>201</v>
      </c>
      <c r="C6421" s="1" t="s">
        <v>203</v>
      </c>
      <c r="D6421" s="1">
        <v>4</v>
      </c>
      <c r="E6421" s="1" t="s">
        <v>71</v>
      </c>
      <c r="F6421" s="3" t="s">
        <v>46</v>
      </c>
      <c r="G6421" s="1" t="s">
        <v>67</v>
      </c>
      <c r="H6421" s="5">
        <v>2.6749999999999998</v>
      </c>
    </row>
    <row r="6422" spans="1:8">
      <c r="A6422" s="1" t="s">
        <v>200</v>
      </c>
      <c r="B6422" s="1" t="s">
        <v>201</v>
      </c>
      <c r="C6422" s="1" t="s">
        <v>203</v>
      </c>
      <c r="D6422" s="1">
        <v>4</v>
      </c>
      <c r="E6422" s="1" t="s">
        <v>71</v>
      </c>
      <c r="F6422" s="3" t="s">
        <v>47</v>
      </c>
      <c r="G6422" s="1" t="s">
        <v>68</v>
      </c>
      <c r="H6422" s="5">
        <v>4.28</v>
      </c>
    </row>
    <row r="6423" spans="1:8">
      <c r="A6423" s="1" t="s">
        <v>200</v>
      </c>
      <c r="B6423" s="1" t="s">
        <v>201</v>
      </c>
      <c r="C6423" s="1" t="s">
        <v>203</v>
      </c>
      <c r="D6423" s="1">
        <v>4</v>
      </c>
      <c r="E6423" s="1" t="s">
        <v>71</v>
      </c>
      <c r="F6423" s="3" t="s">
        <v>48</v>
      </c>
      <c r="G6423" s="1" t="s">
        <v>68</v>
      </c>
      <c r="H6423" s="5">
        <v>21.4</v>
      </c>
    </row>
    <row r="6424" spans="1:8">
      <c r="A6424" s="1" t="s">
        <v>200</v>
      </c>
      <c r="B6424" s="1" t="s">
        <v>201</v>
      </c>
      <c r="C6424" s="1" t="s">
        <v>203</v>
      </c>
      <c r="D6424" s="1">
        <v>4</v>
      </c>
      <c r="E6424" s="1" t="s">
        <v>71</v>
      </c>
      <c r="F6424" s="3" t="s">
        <v>49</v>
      </c>
      <c r="G6424" s="1" t="s">
        <v>67</v>
      </c>
      <c r="H6424" s="5">
        <v>0.53500000000000003</v>
      </c>
    </row>
    <row r="6425" spans="1:8">
      <c r="A6425" s="1" t="s">
        <v>200</v>
      </c>
      <c r="B6425" s="1" t="s">
        <v>201</v>
      </c>
      <c r="C6425" s="1" t="s">
        <v>203</v>
      </c>
      <c r="D6425" s="1">
        <v>4</v>
      </c>
      <c r="E6425" s="1" t="s">
        <v>71</v>
      </c>
      <c r="F6425" s="3" t="s">
        <v>50</v>
      </c>
      <c r="G6425" s="1" t="s">
        <v>68</v>
      </c>
      <c r="H6425" s="5" t="s">
        <v>69</v>
      </c>
    </row>
    <row r="6426" spans="1:8">
      <c r="A6426" s="1" t="s">
        <v>200</v>
      </c>
      <c r="B6426" s="1" t="s">
        <v>201</v>
      </c>
      <c r="C6426" s="1" t="s">
        <v>203</v>
      </c>
      <c r="D6426" s="1">
        <v>4</v>
      </c>
      <c r="E6426" s="1" t="s">
        <v>71</v>
      </c>
      <c r="F6426" s="3" t="s">
        <v>51</v>
      </c>
      <c r="G6426" s="1" t="s">
        <v>67</v>
      </c>
      <c r="H6426" s="5" t="s">
        <v>69</v>
      </c>
    </row>
    <row r="6427" spans="1:8">
      <c r="A6427" s="1" t="s">
        <v>200</v>
      </c>
      <c r="B6427" s="1" t="s">
        <v>201</v>
      </c>
      <c r="C6427" s="1" t="s">
        <v>203</v>
      </c>
      <c r="D6427" s="1">
        <v>4</v>
      </c>
      <c r="E6427" s="1" t="s">
        <v>71</v>
      </c>
      <c r="F6427" s="3" t="s">
        <v>52</v>
      </c>
      <c r="G6427" s="1" t="s">
        <v>68</v>
      </c>
      <c r="H6427" s="5">
        <v>2.6749999999999998</v>
      </c>
    </row>
    <row r="6428" spans="1:8">
      <c r="A6428" s="1" t="s">
        <v>200</v>
      </c>
      <c r="B6428" s="1" t="s">
        <v>201</v>
      </c>
      <c r="C6428" s="1" t="s">
        <v>203</v>
      </c>
      <c r="D6428" s="1">
        <v>4</v>
      </c>
      <c r="E6428" s="1" t="s">
        <v>71</v>
      </c>
      <c r="F6428" s="3" t="s">
        <v>53</v>
      </c>
      <c r="G6428" s="1" t="s">
        <v>68</v>
      </c>
      <c r="H6428" s="5">
        <v>2.6749999999999998</v>
      </c>
    </row>
    <row r="6429" spans="1:8">
      <c r="A6429" s="1" t="s">
        <v>200</v>
      </c>
      <c r="B6429" s="1" t="s">
        <v>201</v>
      </c>
      <c r="C6429" s="1" t="s">
        <v>203</v>
      </c>
      <c r="D6429" s="1">
        <v>4</v>
      </c>
      <c r="E6429" s="1" t="s">
        <v>71</v>
      </c>
      <c r="F6429" s="3" t="s">
        <v>54</v>
      </c>
      <c r="G6429" s="1" t="s">
        <v>68</v>
      </c>
      <c r="H6429" s="5" t="s">
        <v>69</v>
      </c>
    </row>
    <row r="6430" spans="1:8">
      <c r="A6430" s="1" t="s">
        <v>200</v>
      </c>
      <c r="B6430" s="1" t="s">
        <v>201</v>
      </c>
      <c r="C6430" s="1" t="s">
        <v>203</v>
      </c>
      <c r="D6430" s="1">
        <v>4</v>
      </c>
      <c r="E6430" s="1" t="s">
        <v>71</v>
      </c>
      <c r="F6430" s="3" t="s">
        <v>55</v>
      </c>
      <c r="G6430" s="1" t="s">
        <v>68</v>
      </c>
      <c r="H6430" s="5" t="s">
        <v>69</v>
      </c>
    </row>
    <row r="6431" spans="1:8">
      <c r="A6431" s="1" t="s">
        <v>200</v>
      </c>
      <c r="B6431" s="1" t="s">
        <v>201</v>
      </c>
      <c r="C6431" s="1" t="s">
        <v>203</v>
      </c>
      <c r="D6431" s="1">
        <v>4</v>
      </c>
      <c r="E6431" s="1" t="s">
        <v>71</v>
      </c>
      <c r="F6431" s="3" t="s">
        <v>56</v>
      </c>
      <c r="G6431" s="1" t="s">
        <v>68</v>
      </c>
      <c r="H6431" s="5">
        <v>1.605</v>
      </c>
    </row>
    <row r="6432" spans="1:8">
      <c r="A6432" s="1" t="s">
        <v>200</v>
      </c>
      <c r="B6432" s="1" t="s">
        <v>201</v>
      </c>
      <c r="C6432" s="1" t="s">
        <v>203</v>
      </c>
      <c r="D6432" s="1">
        <v>4</v>
      </c>
      <c r="E6432" s="1" t="s">
        <v>71</v>
      </c>
      <c r="F6432" s="3" t="s">
        <v>57</v>
      </c>
      <c r="G6432" s="1" t="s">
        <v>68</v>
      </c>
      <c r="H6432" s="5">
        <v>6.42</v>
      </c>
    </row>
    <row r="6433" spans="1:8">
      <c r="A6433" s="1" t="s">
        <v>200</v>
      </c>
      <c r="B6433" s="1" t="s">
        <v>201</v>
      </c>
      <c r="C6433" s="1" t="s">
        <v>203</v>
      </c>
      <c r="D6433" s="1">
        <v>4</v>
      </c>
      <c r="E6433" s="1" t="s">
        <v>71</v>
      </c>
      <c r="F6433" s="3" t="s">
        <v>58</v>
      </c>
      <c r="G6433" s="1" t="s">
        <v>68</v>
      </c>
      <c r="H6433" s="5">
        <v>0.13969000000000001</v>
      </c>
    </row>
    <row r="6434" spans="1:8">
      <c r="A6434" s="1" t="s">
        <v>200</v>
      </c>
      <c r="B6434" s="1" t="s">
        <v>201</v>
      </c>
      <c r="C6434" s="1" t="s">
        <v>203</v>
      </c>
      <c r="D6434" s="1">
        <v>4</v>
      </c>
      <c r="E6434" s="1" t="s">
        <v>71</v>
      </c>
      <c r="F6434" s="3" t="s">
        <v>135</v>
      </c>
      <c r="G6434" s="1" t="s">
        <v>68</v>
      </c>
      <c r="H6434" s="5">
        <v>0.17832999999999999</v>
      </c>
    </row>
    <row r="6435" spans="1:8">
      <c r="A6435" s="1" t="s">
        <v>200</v>
      </c>
      <c r="B6435" s="1" t="s">
        <v>201</v>
      </c>
      <c r="C6435" s="1" t="s">
        <v>203</v>
      </c>
      <c r="D6435" s="1">
        <v>4</v>
      </c>
      <c r="E6435" s="1" t="s">
        <v>71</v>
      </c>
      <c r="F6435" s="3" t="s">
        <v>59</v>
      </c>
      <c r="G6435" s="1" t="s">
        <v>68</v>
      </c>
      <c r="H6435" s="5">
        <v>0.37153000000000003</v>
      </c>
    </row>
    <row r="6436" spans="1:8">
      <c r="A6436" s="1" t="s">
        <v>200</v>
      </c>
      <c r="B6436" s="1" t="s">
        <v>201</v>
      </c>
      <c r="C6436" s="1" t="s">
        <v>203</v>
      </c>
      <c r="D6436" s="1">
        <v>4</v>
      </c>
      <c r="E6436" s="1" t="s">
        <v>71</v>
      </c>
      <c r="F6436" s="3" t="s">
        <v>60</v>
      </c>
      <c r="G6436" s="1" t="s">
        <v>68</v>
      </c>
      <c r="H6436" s="5" t="s">
        <v>69</v>
      </c>
    </row>
    <row r="6437" spans="1:8">
      <c r="A6437" s="1" t="s">
        <v>200</v>
      </c>
      <c r="B6437" s="1" t="s">
        <v>201</v>
      </c>
      <c r="C6437" s="1" t="s">
        <v>203</v>
      </c>
      <c r="D6437" s="1">
        <v>4</v>
      </c>
      <c r="E6437" s="1" t="s">
        <v>71</v>
      </c>
      <c r="F6437" s="3" t="s">
        <v>61</v>
      </c>
      <c r="G6437" s="1" t="s">
        <v>67</v>
      </c>
      <c r="H6437" s="5" t="s">
        <v>69</v>
      </c>
    </row>
    <row r="6438" spans="1:8">
      <c r="A6438" s="1" t="s">
        <v>200</v>
      </c>
      <c r="B6438" s="1" t="s">
        <v>201</v>
      </c>
      <c r="C6438" s="1" t="s">
        <v>203</v>
      </c>
      <c r="D6438" s="1">
        <v>4</v>
      </c>
      <c r="E6438" s="1" t="s">
        <v>71</v>
      </c>
      <c r="F6438" s="3" t="s">
        <v>62</v>
      </c>
      <c r="G6438" s="1" t="s">
        <v>67</v>
      </c>
      <c r="H6438" s="5">
        <v>3.21</v>
      </c>
    </row>
    <row r="6439" spans="1:8">
      <c r="A6439" s="1" t="s">
        <v>200</v>
      </c>
      <c r="B6439" s="1" t="s">
        <v>201</v>
      </c>
      <c r="C6439" s="1" t="s">
        <v>203</v>
      </c>
      <c r="D6439" s="1">
        <v>4</v>
      </c>
      <c r="E6439" s="1" t="s">
        <v>71</v>
      </c>
      <c r="F6439" s="3" t="s">
        <v>63</v>
      </c>
      <c r="G6439" s="1" t="s">
        <v>67</v>
      </c>
      <c r="H6439" s="5">
        <v>0.80249999999999999</v>
      </c>
    </row>
    <row r="6440" spans="1:8">
      <c r="A6440" s="1" t="s">
        <v>200</v>
      </c>
      <c r="B6440" s="1" t="s">
        <v>201</v>
      </c>
      <c r="C6440" s="1" t="s">
        <v>203</v>
      </c>
      <c r="D6440" s="1">
        <v>4</v>
      </c>
      <c r="E6440" s="1" t="s">
        <v>71</v>
      </c>
      <c r="F6440" s="3" t="s">
        <v>64</v>
      </c>
      <c r="G6440" s="1" t="s">
        <v>67</v>
      </c>
      <c r="H6440" s="5" t="s">
        <v>69</v>
      </c>
    </row>
    <row r="6441" spans="1:8">
      <c r="A6441" s="1" t="s">
        <v>200</v>
      </c>
      <c r="B6441" s="1" t="s">
        <v>201</v>
      </c>
      <c r="C6441" s="1" t="s">
        <v>203</v>
      </c>
      <c r="D6441" s="1">
        <v>4</v>
      </c>
      <c r="E6441" s="1" t="s">
        <v>71</v>
      </c>
      <c r="F6441" s="3" t="s">
        <v>65</v>
      </c>
      <c r="G6441" s="1" t="s">
        <v>67</v>
      </c>
      <c r="H6441" s="5">
        <v>0.17832999999999999</v>
      </c>
    </row>
    <row r="6442" spans="1:8">
      <c r="A6442" s="1" t="s">
        <v>200</v>
      </c>
      <c r="B6442" s="1" t="s">
        <v>201</v>
      </c>
      <c r="C6442" s="1" t="s">
        <v>203</v>
      </c>
      <c r="D6442" s="1">
        <v>4</v>
      </c>
      <c r="E6442" s="1" t="s">
        <v>71</v>
      </c>
      <c r="F6442" s="3" t="s">
        <v>66</v>
      </c>
      <c r="G6442" s="1" t="s">
        <v>67</v>
      </c>
      <c r="H6442" s="5">
        <v>0.13969000000000001</v>
      </c>
    </row>
    <row r="6443" spans="1:8">
      <c r="A6443" s="1" t="s">
        <v>200</v>
      </c>
      <c r="B6443" s="1" t="s">
        <v>201</v>
      </c>
      <c r="C6443" s="1" t="s">
        <v>204</v>
      </c>
      <c r="D6443" s="1">
        <v>38</v>
      </c>
      <c r="E6443" s="1" t="s">
        <v>71</v>
      </c>
      <c r="F6443" s="2" t="s">
        <v>11</v>
      </c>
      <c r="G6443" s="1" t="s">
        <v>67</v>
      </c>
      <c r="H6443" s="4">
        <v>3.21</v>
      </c>
    </row>
    <row r="6444" spans="1:8">
      <c r="A6444" s="1" t="s">
        <v>200</v>
      </c>
      <c r="B6444" s="1" t="s">
        <v>201</v>
      </c>
      <c r="C6444" s="1" t="s">
        <v>204</v>
      </c>
      <c r="D6444" s="1">
        <v>38</v>
      </c>
      <c r="E6444" s="1" t="s">
        <v>71</v>
      </c>
      <c r="F6444" s="2" t="s">
        <v>12</v>
      </c>
      <c r="G6444" s="1" t="s">
        <v>67</v>
      </c>
      <c r="H6444" s="4">
        <v>2.14</v>
      </c>
    </row>
    <row r="6445" spans="1:8">
      <c r="A6445" s="1" t="s">
        <v>200</v>
      </c>
      <c r="B6445" s="1" t="s">
        <v>201</v>
      </c>
      <c r="C6445" s="1" t="s">
        <v>204</v>
      </c>
      <c r="D6445" s="1">
        <v>38</v>
      </c>
      <c r="E6445" s="1" t="s">
        <v>71</v>
      </c>
      <c r="F6445" s="2" t="s">
        <v>13</v>
      </c>
      <c r="G6445" s="1" t="s">
        <v>67</v>
      </c>
      <c r="H6445" s="4">
        <v>0.26750000000000002</v>
      </c>
    </row>
    <row r="6446" spans="1:8">
      <c r="A6446" s="1" t="s">
        <v>200</v>
      </c>
      <c r="B6446" s="1" t="s">
        <v>201</v>
      </c>
      <c r="C6446" s="1" t="s">
        <v>204</v>
      </c>
      <c r="D6446" s="1">
        <v>38</v>
      </c>
      <c r="E6446" s="1" t="s">
        <v>71</v>
      </c>
      <c r="F6446" s="2" t="s">
        <v>14</v>
      </c>
      <c r="G6446" s="1" t="s">
        <v>67</v>
      </c>
      <c r="H6446" s="4">
        <v>6.7766700000000002</v>
      </c>
    </row>
    <row r="6447" spans="1:8">
      <c r="A6447" s="1" t="s">
        <v>200</v>
      </c>
      <c r="B6447" s="1" t="s">
        <v>201</v>
      </c>
      <c r="C6447" s="1" t="s">
        <v>204</v>
      </c>
      <c r="D6447" s="1">
        <v>38</v>
      </c>
      <c r="E6447" s="1" t="s">
        <v>71</v>
      </c>
      <c r="F6447" s="2" t="s">
        <v>15</v>
      </c>
      <c r="G6447" s="1" t="s">
        <v>67</v>
      </c>
      <c r="H6447" s="4">
        <v>4.28</v>
      </c>
    </row>
    <row r="6448" spans="1:8">
      <c r="A6448" s="1" t="s">
        <v>200</v>
      </c>
      <c r="B6448" s="1" t="s">
        <v>201</v>
      </c>
      <c r="C6448" s="1" t="s">
        <v>204</v>
      </c>
      <c r="D6448" s="1">
        <v>38</v>
      </c>
      <c r="E6448" s="1" t="s">
        <v>71</v>
      </c>
      <c r="F6448" s="2" t="s">
        <v>16</v>
      </c>
      <c r="G6448" s="1" t="s">
        <v>67</v>
      </c>
      <c r="H6448" s="4">
        <v>3.21</v>
      </c>
    </row>
    <row r="6449" spans="1:8">
      <c r="A6449" s="1" t="s">
        <v>200</v>
      </c>
      <c r="B6449" s="1" t="s">
        <v>201</v>
      </c>
      <c r="C6449" s="1" t="s">
        <v>204</v>
      </c>
      <c r="D6449" s="1">
        <v>38</v>
      </c>
      <c r="E6449" s="1" t="s">
        <v>71</v>
      </c>
      <c r="F6449" s="2" t="s">
        <v>17</v>
      </c>
      <c r="G6449" s="1" t="s">
        <v>67</v>
      </c>
      <c r="H6449" s="4">
        <v>2.14</v>
      </c>
    </row>
    <row r="6450" spans="1:8">
      <c r="A6450" s="1" t="s">
        <v>200</v>
      </c>
      <c r="B6450" s="1" t="s">
        <v>201</v>
      </c>
      <c r="C6450" s="1" t="s">
        <v>204</v>
      </c>
      <c r="D6450" s="1">
        <v>38</v>
      </c>
      <c r="E6450" s="1" t="s">
        <v>71</v>
      </c>
      <c r="F6450" s="2" t="s">
        <v>18</v>
      </c>
      <c r="G6450" s="1" t="s">
        <v>68</v>
      </c>
      <c r="H6450" s="4">
        <v>3.21</v>
      </c>
    </row>
    <row r="6451" spans="1:8">
      <c r="A6451" s="1" t="s">
        <v>200</v>
      </c>
      <c r="B6451" s="1" t="s">
        <v>201</v>
      </c>
      <c r="C6451" s="1" t="s">
        <v>204</v>
      </c>
      <c r="D6451" s="1">
        <v>38</v>
      </c>
      <c r="E6451" s="1" t="s">
        <v>71</v>
      </c>
      <c r="F6451" s="2" t="s">
        <v>19</v>
      </c>
      <c r="G6451" s="1" t="s">
        <v>67</v>
      </c>
      <c r="H6451" s="4" t="s">
        <v>69</v>
      </c>
    </row>
    <row r="6452" spans="1:8">
      <c r="A6452" s="1" t="s">
        <v>200</v>
      </c>
      <c r="B6452" s="1" t="s">
        <v>201</v>
      </c>
      <c r="C6452" s="1" t="s">
        <v>204</v>
      </c>
      <c r="D6452" s="1">
        <v>38</v>
      </c>
      <c r="E6452" s="1" t="s">
        <v>71</v>
      </c>
      <c r="F6452" s="2" t="s">
        <v>20</v>
      </c>
      <c r="G6452" s="1" t="s">
        <v>67</v>
      </c>
      <c r="H6452" s="4" t="s">
        <v>69</v>
      </c>
    </row>
    <row r="6453" spans="1:8">
      <c r="A6453" s="1" t="s">
        <v>200</v>
      </c>
      <c r="B6453" s="1" t="s">
        <v>201</v>
      </c>
      <c r="C6453" s="1" t="s">
        <v>204</v>
      </c>
      <c r="D6453" s="1">
        <v>38</v>
      </c>
      <c r="E6453" s="1" t="s">
        <v>71</v>
      </c>
      <c r="F6453" s="2" t="s">
        <v>21</v>
      </c>
      <c r="G6453" s="1" t="s">
        <v>67</v>
      </c>
      <c r="H6453" s="4" t="s">
        <v>69</v>
      </c>
    </row>
    <row r="6454" spans="1:8">
      <c r="A6454" s="1" t="s">
        <v>200</v>
      </c>
      <c r="B6454" s="1" t="s">
        <v>201</v>
      </c>
      <c r="C6454" s="1" t="s">
        <v>204</v>
      </c>
      <c r="D6454" s="1">
        <v>38</v>
      </c>
      <c r="E6454" s="1" t="s">
        <v>71</v>
      </c>
      <c r="F6454" s="2" t="s">
        <v>22</v>
      </c>
      <c r="G6454" s="1" t="s">
        <v>67</v>
      </c>
      <c r="H6454" s="4" t="s">
        <v>69</v>
      </c>
    </row>
    <row r="6455" spans="1:8">
      <c r="A6455" s="1" t="s">
        <v>200</v>
      </c>
      <c r="B6455" s="1" t="s">
        <v>201</v>
      </c>
      <c r="C6455" s="1" t="s">
        <v>204</v>
      </c>
      <c r="D6455" s="1">
        <v>38</v>
      </c>
      <c r="E6455" s="1" t="s">
        <v>71</v>
      </c>
      <c r="F6455" s="2" t="s">
        <v>23</v>
      </c>
      <c r="G6455" s="1" t="s">
        <v>67</v>
      </c>
      <c r="H6455" s="4" t="s">
        <v>69</v>
      </c>
    </row>
    <row r="6456" spans="1:8">
      <c r="A6456" s="1" t="s">
        <v>200</v>
      </c>
      <c r="B6456" s="1" t="s">
        <v>201</v>
      </c>
      <c r="C6456" s="1" t="s">
        <v>204</v>
      </c>
      <c r="D6456" s="1">
        <v>38</v>
      </c>
      <c r="E6456" s="1" t="s">
        <v>71</v>
      </c>
      <c r="F6456" s="2" t="s">
        <v>24</v>
      </c>
      <c r="G6456" s="1" t="s">
        <v>67</v>
      </c>
      <c r="H6456" s="4" t="s">
        <v>69</v>
      </c>
    </row>
    <row r="6457" spans="1:8">
      <c r="A6457" s="1" t="s">
        <v>200</v>
      </c>
      <c r="B6457" s="1" t="s">
        <v>201</v>
      </c>
      <c r="C6457" s="1" t="s">
        <v>204</v>
      </c>
      <c r="D6457" s="1">
        <v>38</v>
      </c>
      <c r="E6457" s="1" t="s">
        <v>71</v>
      </c>
      <c r="F6457" s="3" t="s">
        <v>25</v>
      </c>
      <c r="G6457" s="1" t="s">
        <v>67</v>
      </c>
      <c r="H6457" s="5" t="s">
        <v>69</v>
      </c>
    </row>
    <row r="6458" spans="1:8">
      <c r="A6458" s="1" t="s">
        <v>200</v>
      </c>
      <c r="B6458" s="1" t="s">
        <v>201</v>
      </c>
      <c r="C6458" s="1" t="s">
        <v>204</v>
      </c>
      <c r="D6458" s="1">
        <v>38</v>
      </c>
      <c r="E6458" s="1" t="s">
        <v>71</v>
      </c>
      <c r="F6458" s="3" t="s">
        <v>26</v>
      </c>
      <c r="G6458" s="1" t="s">
        <v>67</v>
      </c>
      <c r="H6458" s="5">
        <v>3.21</v>
      </c>
    </row>
    <row r="6459" spans="1:8">
      <c r="A6459" s="1" t="s">
        <v>200</v>
      </c>
      <c r="B6459" s="1" t="s">
        <v>201</v>
      </c>
      <c r="C6459" s="1" t="s">
        <v>204</v>
      </c>
      <c r="D6459" s="1">
        <v>38</v>
      </c>
      <c r="E6459" s="1" t="s">
        <v>71</v>
      </c>
      <c r="F6459" s="3" t="s">
        <v>27</v>
      </c>
      <c r="G6459" s="1" t="s">
        <v>67</v>
      </c>
      <c r="H6459" s="5">
        <v>1.96167</v>
      </c>
    </row>
    <row r="6460" spans="1:8">
      <c r="A6460" s="1" t="s">
        <v>200</v>
      </c>
      <c r="B6460" s="1" t="s">
        <v>201</v>
      </c>
      <c r="C6460" s="1" t="s">
        <v>204</v>
      </c>
      <c r="D6460" s="1">
        <v>38</v>
      </c>
      <c r="E6460" s="1" t="s">
        <v>71</v>
      </c>
      <c r="F6460" s="3" t="s">
        <v>28</v>
      </c>
      <c r="G6460" s="1" t="s">
        <v>67</v>
      </c>
      <c r="H6460" s="5">
        <v>0.98082999999999998</v>
      </c>
    </row>
    <row r="6461" spans="1:8">
      <c r="A6461" s="1" t="s">
        <v>200</v>
      </c>
      <c r="B6461" s="1" t="s">
        <v>201</v>
      </c>
      <c r="C6461" s="1" t="s">
        <v>204</v>
      </c>
      <c r="D6461" s="1">
        <v>38</v>
      </c>
      <c r="E6461" s="1" t="s">
        <v>71</v>
      </c>
      <c r="F6461" s="3" t="s">
        <v>29</v>
      </c>
      <c r="G6461" s="1" t="s">
        <v>67</v>
      </c>
      <c r="H6461" s="5" t="s">
        <v>69</v>
      </c>
    </row>
    <row r="6462" spans="1:8">
      <c r="A6462" s="1" t="s">
        <v>200</v>
      </c>
      <c r="B6462" s="1" t="s">
        <v>201</v>
      </c>
      <c r="C6462" s="1" t="s">
        <v>204</v>
      </c>
      <c r="D6462" s="1">
        <v>38</v>
      </c>
      <c r="E6462" s="1" t="s">
        <v>71</v>
      </c>
      <c r="F6462" s="3" t="s">
        <v>30</v>
      </c>
      <c r="G6462" s="1" t="s">
        <v>67</v>
      </c>
      <c r="H6462" s="5" t="s">
        <v>69</v>
      </c>
    </row>
    <row r="6463" spans="1:8">
      <c r="A6463" s="1" t="s">
        <v>200</v>
      </c>
      <c r="B6463" s="1" t="s">
        <v>201</v>
      </c>
      <c r="C6463" s="1" t="s">
        <v>204</v>
      </c>
      <c r="D6463" s="1">
        <v>38</v>
      </c>
      <c r="E6463" s="1" t="s">
        <v>71</v>
      </c>
      <c r="F6463" s="3" t="s">
        <v>31</v>
      </c>
      <c r="G6463" s="1" t="s">
        <v>67</v>
      </c>
      <c r="H6463" s="5" t="s">
        <v>69</v>
      </c>
    </row>
    <row r="6464" spans="1:8">
      <c r="A6464" s="1" t="s">
        <v>200</v>
      </c>
      <c r="B6464" s="1" t="s">
        <v>201</v>
      </c>
      <c r="C6464" s="1" t="s">
        <v>204</v>
      </c>
      <c r="D6464" s="1">
        <v>38</v>
      </c>
      <c r="E6464" s="1" t="s">
        <v>71</v>
      </c>
      <c r="F6464" s="3" t="s">
        <v>32</v>
      </c>
      <c r="G6464" s="1" t="s">
        <v>67</v>
      </c>
      <c r="H6464" s="5" t="s">
        <v>69</v>
      </c>
    </row>
    <row r="6465" spans="1:8">
      <c r="A6465" s="1" t="s">
        <v>200</v>
      </c>
      <c r="B6465" s="1" t="s">
        <v>201</v>
      </c>
      <c r="C6465" s="1" t="s">
        <v>204</v>
      </c>
      <c r="D6465" s="1">
        <v>38</v>
      </c>
      <c r="E6465" s="1" t="s">
        <v>71</v>
      </c>
      <c r="F6465" s="3" t="s">
        <v>33</v>
      </c>
      <c r="G6465" s="1" t="s">
        <v>67</v>
      </c>
      <c r="H6465" s="5" t="s">
        <v>69</v>
      </c>
    </row>
    <row r="6466" spans="1:8">
      <c r="A6466" s="1" t="s">
        <v>200</v>
      </c>
      <c r="B6466" s="1" t="s">
        <v>201</v>
      </c>
      <c r="C6466" s="1" t="s">
        <v>204</v>
      </c>
      <c r="D6466" s="1">
        <v>38</v>
      </c>
      <c r="E6466" s="1" t="s">
        <v>71</v>
      </c>
      <c r="F6466" s="3" t="s">
        <v>34</v>
      </c>
      <c r="G6466" s="1" t="s">
        <v>67</v>
      </c>
      <c r="H6466" s="5" t="s">
        <v>69</v>
      </c>
    </row>
    <row r="6467" spans="1:8">
      <c r="A6467" s="1" t="s">
        <v>200</v>
      </c>
      <c r="B6467" s="1" t="s">
        <v>201</v>
      </c>
      <c r="C6467" s="1" t="s">
        <v>204</v>
      </c>
      <c r="D6467" s="1">
        <v>38</v>
      </c>
      <c r="E6467" s="1" t="s">
        <v>71</v>
      </c>
      <c r="F6467" s="3" t="s">
        <v>35</v>
      </c>
      <c r="G6467" s="1" t="s">
        <v>67</v>
      </c>
      <c r="H6467" s="5">
        <v>2.14</v>
      </c>
    </row>
    <row r="6468" spans="1:8">
      <c r="A6468" s="1" t="s">
        <v>200</v>
      </c>
      <c r="B6468" s="1" t="s">
        <v>201</v>
      </c>
      <c r="C6468" s="1" t="s">
        <v>204</v>
      </c>
      <c r="D6468" s="1">
        <v>38</v>
      </c>
      <c r="E6468" s="1" t="s">
        <v>71</v>
      </c>
      <c r="F6468" s="3" t="s">
        <v>36</v>
      </c>
      <c r="G6468" s="1" t="s">
        <v>67</v>
      </c>
      <c r="H6468" s="5">
        <v>2.14</v>
      </c>
    </row>
    <row r="6469" spans="1:8">
      <c r="A6469" s="1" t="s">
        <v>200</v>
      </c>
      <c r="B6469" s="1" t="s">
        <v>201</v>
      </c>
      <c r="C6469" s="1" t="s">
        <v>204</v>
      </c>
      <c r="D6469" s="1">
        <v>38</v>
      </c>
      <c r="E6469" s="1" t="s">
        <v>71</v>
      </c>
      <c r="F6469" s="3" t="s">
        <v>37</v>
      </c>
      <c r="G6469" s="1" t="s">
        <v>67</v>
      </c>
      <c r="H6469" s="5">
        <v>0.35666999999999999</v>
      </c>
    </row>
    <row r="6470" spans="1:8">
      <c r="A6470" s="1" t="s">
        <v>200</v>
      </c>
      <c r="B6470" s="1" t="s">
        <v>201</v>
      </c>
      <c r="C6470" s="1" t="s">
        <v>204</v>
      </c>
      <c r="D6470" s="1">
        <v>38</v>
      </c>
      <c r="E6470" s="1" t="s">
        <v>71</v>
      </c>
      <c r="F6470" s="3" t="s">
        <v>38</v>
      </c>
      <c r="G6470" s="1" t="s">
        <v>67</v>
      </c>
      <c r="H6470" s="6">
        <v>10.34333</v>
      </c>
    </row>
    <row r="6471" spans="1:8">
      <c r="A6471" s="1" t="s">
        <v>200</v>
      </c>
      <c r="B6471" s="1" t="s">
        <v>201</v>
      </c>
      <c r="C6471" s="1" t="s">
        <v>204</v>
      </c>
      <c r="D6471" s="1">
        <v>38</v>
      </c>
      <c r="E6471" s="1" t="s">
        <v>71</v>
      </c>
      <c r="F6471" s="3" t="s">
        <v>39</v>
      </c>
      <c r="G6471" s="1" t="s">
        <v>67</v>
      </c>
      <c r="H6471" s="6" t="s">
        <v>69</v>
      </c>
    </row>
    <row r="6472" spans="1:8">
      <c r="A6472" s="1" t="s">
        <v>200</v>
      </c>
      <c r="B6472" s="1" t="s">
        <v>201</v>
      </c>
      <c r="C6472" s="1" t="s">
        <v>204</v>
      </c>
      <c r="D6472" s="1">
        <v>38</v>
      </c>
      <c r="E6472" s="1" t="s">
        <v>71</v>
      </c>
      <c r="F6472" s="3" t="s">
        <v>40</v>
      </c>
      <c r="G6472" s="1" t="s">
        <v>67</v>
      </c>
      <c r="H6472" s="5">
        <v>2.14</v>
      </c>
    </row>
    <row r="6473" spans="1:8">
      <c r="A6473" s="1" t="s">
        <v>200</v>
      </c>
      <c r="B6473" s="1" t="s">
        <v>201</v>
      </c>
      <c r="C6473" s="1" t="s">
        <v>204</v>
      </c>
      <c r="D6473" s="1">
        <v>38</v>
      </c>
      <c r="E6473" s="1" t="s">
        <v>71</v>
      </c>
      <c r="F6473" s="3" t="s">
        <v>41</v>
      </c>
      <c r="G6473" s="1" t="s">
        <v>68</v>
      </c>
      <c r="H6473" s="5">
        <v>8.9166699999999999</v>
      </c>
    </row>
    <row r="6474" spans="1:8">
      <c r="A6474" s="1" t="s">
        <v>200</v>
      </c>
      <c r="B6474" s="1" t="s">
        <v>201</v>
      </c>
      <c r="C6474" s="1" t="s">
        <v>204</v>
      </c>
      <c r="D6474" s="1">
        <v>38</v>
      </c>
      <c r="E6474" s="1" t="s">
        <v>71</v>
      </c>
      <c r="F6474" s="3" t="s">
        <v>42</v>
      </c>
      <c r="G6474" s="1" t="s">
        <v>68</v>
      </c>
      <c r="H6474" s="5" t="s">
        <v>69</v>
      </c>
    </row>
    <row r="6475" spans="1:8">
      <c r="A6475" s="1" t="s">
        <v>200</v>
      </c>
      <c r="B6475" s="1" t="s">
        <v>201</v>
      </c>
      <c r="C6475" s="1" t="s">
        <v>204</v>
      </c>
      <c r="D6475" s="1">
        <v>38</v>
      </c>
      <c r="E6475" s="1" t="s">
        <v>71</v>
      </c>
      <c r="F6475" s="3" t="s">
        <v>43</v>
      </c>
      <c r="G6475" s="1" t="s">
        <v>67</v>
      </c>
      <c r="H6475" s="5">
        <v>1.0105599999999999</v>
      </c>
    </row>
    <row r="6476" spans="1:8">
      <c r="A6476" s="1" t="s">
        <v>200</v>
      </c>
      <c r="B6476" s="1" t="s">
        <v>201</v>
      </c>
      <c r="C6476" s="1" t="s">
        <v>204</v>
      </c>
      <c r="D6476" s="1">
        <v>38</v>
      </c>
      <c r="E6476" s="1" t="s">
        <v>71</v>
      </c>
      <c r="F6476" s="3" t="s">
        <v>44</v>
      </c>
      <c r="G6476" s="1" t="s">
        <v>67</v>
      </c>
      <c r="H6476" s="5" t="s">
        <v>69</v>
      </c>
    </row>
    <row r="6477" spans="1:8">
      <c r="A6477" s="1" t="s">
        <v>200</v>
      </c>
      <c r="B6477" s="1" t="s">
        <v>201</v>
      </c>
      <c r="C6477" s="1" t="s">
        <v>204</v>
      </c>
      <c r="D6477" s="1">
        <v>38</v>
      </c>
      <c r="E6477" s="1" t="s">
        <v>71</v>
      </c>
      <c r="F6477" s="3" t="s">
        <v>45</v>
      </c>
      <c r="G6477" s="1" t="s">
        <v>68</v>
      </c>
      <c r="H6477" s="5" t="s">
        <v>69</v>
      </c>
    </row>
    <row r="6478" spans="1:8">
      <c r="A6478" s="1" t="s">
        <v>200</v>
      </c>
      <c r="B6478" s="1" t="s">
        <v>201</v>
      </c>
      <c r="C6478" s="1" t="s">
        <v>204</v>
      </c>
      <c r="D6478" s="1">
        <v>38</v>
      </c>
      <c r="E6478" s="1" t="s">
        <v>71</v>
      </c>
      <c r="F6478" s="3" t="s">
        <v>46</v>
      </c>
      <c r="G6478" s="1" t="s">
        <v>67</v>
      </c>
      <c r="H6478" s="5">
        <v>3.21</v>
      </c>
    </row>
    <row r="6479" spans="1:8">
      <c r="A6479" s="1" t="s">
        <v>200</v>
      </c>
      <c r="B6479" s="1" t="s">
        <v>201</v>
      </c>
      <c r="C6479" s="1" t="s">
        <v>204</v>
      </c>
      <c r="D6479" s="1">
        <v>38</v>
      </c>
      <c r="E6479" s="1" t="s">
        <v>71</v>
      </c>
      <c r="F6479" s="3" t="s">
        <v>47</v>
      </c>
      <c r="G6479" s="1" t="s">
        <v>68</v>
      </c>
      <c r="H6479" s="5">
        <v>9.9866700000000002</v>
      </c>
    </row>
    <row r="6480" spans="1:8">
      <c r="A6480" s="1" t="s">
        <v>200</v>
      </c>
      <c r="B6480" s="1" t="s">
        <v>201</v>
      </c>
      <c r="C6480" s="1" t="s">
        <v>204</v>
      </c>
      <c r="D6480" s="1">
        <v>38</v>
      </c>
      <c r="E6480" s="1" t="s">
        <v>71</v>
      </c>
      <c r="F6480" s="3" t="s">
        <v>48</v>
      </c>
      <c r="G6480" s="1" t="s">
        <v>68</v>
      </c>
      <c r="H6480" s="5">
        <v>2.6749999999999998</v>
      </c>
    </row>
    <row r="6481" spans="1:8">
      <c r="A6481" s="1" t="s">
        <v>200</v>
      </c>
      <c r="B6481" s="1" t="s">
        <v>201</v>
      </c>
      <c r="C6481" s="1" t="s">
        <v>204</v>
      </c>
      <c r="D6481" s="1">
        <v>38</v>
      </c>
      <c r="E6481" s="1" t="s">
        <v>71</v>
      </c>
      <c r="F6481" s="3" t="s">
        <v>49</v>
      </c>
      <c r="G6481" s="1" t="s">
        <v>67</v>
      </c>
      <c r="H6481" s="5" t="s">
        <v>69</v>
      </c>
    </row>
    <row r="6482" spans="1:8">
      <c r="A6482" s="1" t="s">
        <v>200</v>
      </c>
      <c r="B6482" s="1" t="s">
        <v>201</v>
      </c>
      <c r="C6482" s="1" t="s">
        <v>204</v>
      </c>
      <c r="D6482" s="1">
        <v>38</v>
      </c>
      <c r="E6482" s="1" t="s">
        <v>71</v>
      </c>
      <c r="F6482" s="3" t="s">
        <v>50</v>
      </c>
      <c r="G6482" s="1" t="s">
        <v>68</v>
      </c>
      <c r="H6482" s="5">
        <v>6.0633299999999997</v>
      </c>
    </row>
    <row r="6483" spans="1:8">
      <c r="A6483" s="1" t="s">
        <v>200</v>
      </c>
      <c r="B6483" s="1" t="s">
        <v>201</v>
      </c>
      <c r="C6483" s="1" t="s">
        <v>204</v>
      </c>
      <c r="D6483" s="1">
        <v>38</v>
      </c>
      <c r="E6483" s="1" t="s">
        <v>71</v>
      </c>
      <c r="F6483" s="3" t="s">
        <v>51</v>
      </c>
      <c r="G6483" s="1" t="s">
        <v>67</v>
      </c>
      <c r="H6483" s="5" t="s">
        <v>69</v>
      </c>
    </row>
    <row r="6484" spans="1:8">
      <c r="A6484" s="1" t="s">
        <v>200</v>
      </c>
      <c r="B6484" s="1" t="s">
        <v>201</v>
      </c>
      <c r="C6484" s="1" t="s">
        <v>204</v>
      </c>
      <c r="D6484" s="1">
        <v>38</v>
      </c>
      <c r="E6484" s="1" t="s">
        <v>71</v>
      </c>
      <c r="F6484" s="3" t="s">
        <v>52</v>
      </c>
      <c r="G6484" s="1" t="s">
        <v>68</v>
      </c>
      <c r="H6484" s="5">
        <v>4.6366699999999996</v>
      </c>
    </row>
    <row r="6485" spans="1:8">
      <c r="A6485" s="1" t="s">
        <v>200</v>
      </c>
      <c r="B6485" s="1" t="s">
        <v>201</v>
      </c>
      <c r="C6485" s="1" t="s">
        <v>204</v>
      </c>
      <c r="D6485" s="1">
        <v>38</v>
      </c>
      <c r="E6485" s="1" t="s">
        <v>71</v>
      </c>
      <c r="F6485" s="3" t="s">
        <v>53</v>
      </c>
      <c r="G6485" s="1" t="s">
        <v>68</v>
      </c>
      <c r="H6485" s="5">
        <v>4.6366699999999996</v>
      </c>
    </row>
    <row r="6486" spans="1:8">
      <c r="A6486" s="1" t="s">
        <v>200</v>
      </c>
      <c r="B6486" s="1" t="s">
        <v>201</v>
      </c>
      <c r="C6486" s="1" t="s">
        <v>204</v>
      </c>
      <c r="D6486" s="1">
        <v>38</v>
      </c>
      <c r="E6486" s="1" t="s">
        <v>71</v>
      </c>
      <c r="F6486" s="3" t="s">
        <v>54</v>
      </c>
      <c r="G6486" s="1" t="s">
        <v>68</v>
      </c>
      <c r="H6486" s="5">
        <v>4.6366699999999996</v>
      </c>
    </row>
    <row r="6487" spans="1:8">
      <c r="A6487" s="1" t="s">
        <v>200</v>
      </c>
      <c r="B6487" s="1" t="s">
        <v>201</v>
      </c>
      <c r="C6487" s="1" t="s">
        <v>204</v>
      </c>
      <c r="D6487" s="1">
        <v>38</v>
      </c>
      <c r="E6487" s="1" t="s">
        <v>71</v>
      </c>
      <c r="F6487" s="3" t="s">
        <v>55</v>
      </c>
      <c r="G6487" s="1" t="s">
        <v>68</v>
      </c>
      <c r="H6487" s="5">
        <v>4.6366699999999996</v>
      </c>
    </row>
    <row r="6488" spans="1:8">
      <c r="A6488" s="1" t="s">
        <v>200</v>
      </c>
      <c r="B6488" s="1" t="s">
        <v>201</v>
      </c>
      <c r="C6488" s="1" t="s">
        <v>204</v>
      </c>
      <c r="D6488" s="1">
        <v>38</v>
      </c>
      <c r="E6488" s="1" t="s">
        <v>71</v>
      </c>
      <c r="F6488" s="3" t="s">
        <v>56</v>
      </c>
      <c r="G6488" s="1" t="s">
        <v>68</v>
      </c>
      <c r="H6488" s="5">
        <v>1.2483299999999999</v>
      </c>
    </row>
    <row r="6489" spans="1:8">
      <c r="A6489" s="1" t="s">
        <v>200</v>
      </c>
      <c r="B6489" s="1" t="s">
        <v>201</v>
      </c>
      <c r="C6489" s="1" t="s">
        <v>204</v>
      </c>
      <c r="D6489" s="1">
        <v>38</v>
      </c>
      <c r="E6489" s="1" t="s">
        <v>71</v>
      </c>
      <c r="F6489" s="3" t="s">
        <v>57</v>
      </c>
      <c r="G6489" s="1" t="s">
        <v>68</v>
      </c>
      <c r="H6489" s="5" t="s">
        <v>69</v>
      </c>
    </row>
    <row r="6490" spans="1:8">
      <c r="A6490" s="1" t="s">
        <v>200</v>
      </c>
      <c r="B6490" s="1" t="s">
        <v>201</v>
      </c>
      <c r="C6490" s="1" t="s">
        <v>204</v>
      </c>
      <c r="D6490" s="1">
        <v>38</v>
      </c>
      <c r="E6490" s="1" t="s">
        <v>71</v>
      </c>
      <c r="F6490" s="3" t="s">
        <v>58</v>
      </c>
      <c r="G6490" s="1" t="s">
        <v>68</v>
      </c>
      <c r="H6490" s="5">
        <v>1.96167</v>
      </c>
    </row>
    <row r="6491" spans="1:8">
      <c r="A6491" s="1" t="s">
        <v>200</v>
      </c>
      <c r="B6491" s="1" t="s">
        <v>201</v>
      </c>
      <c r="C6491" s="1" t="s">
        <v>204</v>
      </c>
      <c r="D6491" s="1">
        <v>38</v>
      </c>
      <c r="E6491" s="1" t="s">
        <v>71</v>
      </c>
      <c r="F6491" s="3" t="s">
        <v>135</v>
      </c>
      <c r="G6491" s="1" t="s">
        <v>68</v>
      </c>
      <c r="H6491" s="5">
        <v>3.0316700000000001</v>
      </c>
    </row>
    <row r="6492" spans="1:8">
      <c r="A6492" s="1" t="s">
        <v>200</v>
      </c>
      <c r="B6492" s="1" t="s">
        <v>201</v>
      </c>
      <c r="C6492" s="1" t="s">
        <v>204</v>
      </c>
      <c r="D6492" s="1">
        <v>38</v>
      </c>
      <c r="E6492" s="1" t="s">
        <v>71</v>
      </c>
      <c r="F6492" s="3" t="s">
        <v>59</v>
      </c>
      <c r="G6492" s="1" t="s">
        <v>68</v>
      </c>
      <c r="H6492" s="5">
        <v>1.07</v>
      </c>
    </row>
    <row r="6493" spans="1:8">
      <c r="A6493" s="1" t="s">
        <v>200</v>
      </c>
      <c r="B6493" s="1" t="s">
        <v>201</v>
      </c>
      <c r="C6493" s="1" t="s">
        <v>204</v>
      </c>
      <c r="D6493" s="1">
        <v>38</v>
      </c>
      <c r="E6493" s="1" t="s">
        <v>71</v>
      </c>
      <c r="F6493" s="3" t="s">
        <v>60</v>
      </c>
      <c r="G6493" s="1" t="s">
        <v>68</v>
      </c>
      <c r="H6493" s="5" t="s">
        <v>69</v>
      </c>
    </row>
    <row r="6494" spans="1:8">
      <c r="A6494" s="1" t="s">
        <v>200</v>
      </c>
      <c r="B6494" s="1" t="s">
        <v>201</v>
      </c>
      <c r="C6494" s="1" t="s">
        <v>204</v>
      </c>
      <c r="D6494" s="1">
        <v>38</v>
      </c>
      <c r="E6494" s="1" t="s">
        <v>71</v>
      </c>
      <c r="F6494" s="3" t="s">
        <v>61</v>
      </c>
      <c r="G6494" s="1" t="s">
        <v>67</v>
      </c>
      <c r="H6494" s="5" t="s">
        <v>69</v>
      </c>
    </row>
    <row r="6495" spans="1:8">
      <c r="A6495" s="1" t="s">
        <v>200</v>
      </c>
      <c r="B6495" s="1" t="s">
        <v>201</v>
      </c>
      <c r="C6495" s="1" t="s">
        <v>204</v>
      </c>
      <c r="D6495" s="1">
        <v>38</v>
      </c>
      <c r="E6495" s="1" t="s">
        <v>71</v>
      </c>
      <c r="F6495" s="3" t="s">
        <v>62</v>
      </c>
      <c r="G6495" s="1" t="s">
        <v>67</v>
      </c>
      <c r="H6495" s="5">
        <v>3.2991700000000002</v>
      </c>
    </row>
    <row r="6496" spans="1:8">
      <c r="A6496" s="1" t="s">
        <v>200</v>
      </c>
      <c r="B6496" s="1" t="s">
        <v>201</v>
      </c>
      <c r="C6496" s="1" t="s">
        <v>204</v>
      </c>
      <c r="D6496" s="1">
        <v>38</v>
      </c>
      <c r="E6496" s="1" t="s">
        <v>71</v>
      </c>
      <c r="F6496" s="3" t="s">
        <v>63</v>
      </c>
      <c r="G6496" s="1" t="s">
        <v>67</v>
      </c>
      <c r="H6496" s="5" t="s">
        <v>69</v>
      </c>
    </row>
    <row r="6497" spans="1:8">
      <c r="A6497" s="1" t="s">
        <v>200</v>
      </c>
      <c r="B6497" s="1" t="s">
        <v>201</v>
      </c>
      <c r="C6497" s="1" t="s">
        <v>204</v>
      </c>
      <c r="D6497" s="1">
        <v>38</v>
      </c>
      <c r="E6497" s="1" t="s">
        <v>71</v>
      </c>
      <c r="F6497" s="3" t="s">
        <v>64</v>
      </c>
      <c r="G6497" s="1" t="s">
        <v>67</v>
      </c>
      <c r="H6497" s="5">
        <v>2.14</v>
      </c>
    </row>
    <row r="6498" spans="1:8">
      <c r="A6498" s="1" t="s">
        <v>200</v>
      </c>
      <c r="B6498" s="1" t="s">
        <v>201</v>
      </c>
      <c r="C6498" s="1" t="s">
        <v>204</v>
      </c>
      <c r="D6498" s="1">
        <v>38</v>
      </c>
      <c r="E6498" s="1" t="s">
        <v>71</v>
      </c>
      <c r="F6498" s="3" t="s">
        <v>65</v>
      </c>
      <c r="G6498" s="1" t="s">
        <v>67</v>
      </c>
      <c r="H6498" s="5">
        <v>0.59443999999999997</v>
      </c>
    </row>
    <row r="6499" spans="1:8">
      <c r="A6499" s="1" t="s">
        <v>200</v>
      </c>
      <c r="B6499" s="1" t="s">
        <v>201</v>
      </c>
      <c r="C6499" s="1" t="s">
        <v>204</v>
      </c>
      <c r="D6499" s="1">
        <v>38</v>
      </c>
      <c r="E6499" s="1" t="s">
        <v>71</v>
      </c>
      <c r="F6499" s="3" t="s">
        <v>66</v>
      </c>
      <c r="G6499" s="1" t="s">
        <v>67</v>
      </c>
      <c r="H6499" s="5">
        <v>1.0105599999999999</v>
      </c>
    </row>
    <row r="6500" spans="1:8">
      <c r="A6500" s="1" t="s">
        <v>200</v>
      </c>
      <c r="B6500" s="1" t="s">
        <v>205</v>
      </c>
      <c r="C6500" s="1" t="s">
        <v>206</v>
      </c>
      <c r="D6500" s="1">
        <v>5</v>
      </c>
      <c r="E6500" s="1" t="s">
        <v>80</v>
      </c>
      <c r="F6500" s="2" t="s">
        <v>11</v>
      </c>
      <c r="G6500" s="1" t="s">
        <v>67</v>
      </c>
      <c r="H6500" s="4">
        <v>0.47555999999999998</v>
      </c>
    </row>
    <row r="6501" spans="1:8">
      <c r="A6501" s="1" t="s">
        <v>200</v>
      </c>
      <c r="B6501" s="1" t="s">
        <v>205</v>
      </c>
      <c r="C6501" s="1" t="s">
        <v>206</v>
      </c>
      <c r="D6501" s="1">
        <v>5</v>
      </c>
      <c r="E6501" s="1" t="s">
        <v>80</v>
      </c>
      <c r="F6501" s="2" t="s">
        <v>12</v>
      </c>
      <c r="G6501" s="1" t="s">
        <v>67</v>
      </c>
      <c r="H6501" s="4">
        <v>0.96597</v>
      </c>
    </row>
    <row r="6502" spans="1:8">
      <c r="A6502" s="1" t="s">
        <v>200</v>
      </c>
      <c r="B6502" s="1" t="s">
        <v>205</v>
      </c>
      <c r="C6502" s="1" t="s">
        <v>206</v>
      </c>
      <c r="D6502" s="1">
        <v>5</v>
      </c>
      <c r="E6502" s="1" t="s">
        <v>80</v>
      </c>
      <c r="F6502" s="2" t="s">
        <v>13</v>
      </c>
      <c r="G6502" s="1" t="s">
        <v>67</v>
      </c>
      <c r="H6502" s="4">
        <v>0.28236</v>
      </c>
    </row>
    <row r="6503" spans="1:8">
      <c r="A6503" s="1" t="s">
        <v>200</v>
      </c>
      <c r="B6503" s="1" t="s">
        <v>205</v>
      </c>
      <c r="C6503" s="1" t="s">
        <v>206</v>
      </c>
      <c r="D6503" s="1">
        <v>5</v>
      </c>
      <c r="E6503" s="1" t="s">
        <v>80</v>
      </c>
      <c r="F6503" s="2" t="s">
        <v>14</v>
      </c>
      <c r="G6503" s="1" t="s">
        <v>67</v>
      </c>
      <c r="H6503" s="4">
        <v>3.21</v>
      </c>
    </row>
    <row r="6504" spans="1:8">
      <c r="A6504" s="1" t="s">
        <v>200</v>
      </c>
      <c r="B6504" s="1" t="s">
        <v>205</v>
      </c>
      <c r="C6504" s="1" t="s">
        <v>206</v>
      </c>
      <c r="D6504" s="1">
        <v>5</v>
      </c>
      <c r="E6504" s="1" t="s">
        <v>80</v>
      </c>
      <c r="F6504" s="2" t="s">
        <v>15</v>
      </c>
      <c r="G6504" s="1" t="s">
        <v>67</v>
      </c>
      <c r="H6504" s="4">
        <v>1.7238899999999999</v>
      </c>
    </row>
    <row r="6505" spans="1:8">
      <c r="A6505" s="1" t="s">
        <v>200</v>
      </c>
      <c r="B6505" s="1" t="s">
        <v>205</v>
      </c>
      <c r="C6505" s="1" t="s">
        <v>206</v>
      </c>
      <c r="D6505" s="1">
        <v>5</v>
      </c>
      <c r="E6505" s="1" t="s">
        <v>80</v>
      </c>
      <c r="F6505" s="2" t="s">
        <v>16</v>
      </c>
      <c r="G6505" s="1" t="s">
        <v>67</v>
      </c>
      <c r="H6505" s="4" t="s">
        <v>69</v>
      </c>
    </row>
    <row r="6506" spans="1:8">
      <c r="A6506" s="1" t="s">
        <v>200</v>
      </c>
      <c r="B6506" s="1" t="s">
        <v>205</v>
      </c>
      <c r="C6506" s="1" t="s">
        <v>206</v>
      </c>
      <c r="D6506" s="1">
        <v>5</v>
      </c>
      <c r="E6506" s="1" t="s">
        <v>80</v>
      </c>
      <c r="F6506" s="2" t="s">
        <v>17</v>
      </c>
      <c r="G6506" s="1" t="s">
        <v>67</v>
      </c>
      <c r="H6506" s="4">
        <v>2.14</v>
      </c>
    </row>
    <row r="6507" spans="1:8">
      <c r="A6507" s="1" t="s">
        <v>200</v>
      </c>
      <c r="B6507" s="1" t="s">
        <v>205</v>
      </c>
      <c r="C6507" s="1" t="s">
        <v>206</v>
      </c>
      <c r="D6507" s="1">
        <v>5</v>
      </c>
      <c r="E6507" s="1" t="s">
        <v>80</v>
      </c>
      <c r="F6507" s="2" t="s">
        <v>18</v>
      </c>
      <c r="G6507" s="1" t="s">
        <v>68</v>
      </c>
      <c r="H6507" s="4">
        <v>1.0402800000000001</v>
      </c>
    </row>
    <row r="6508" spans="1:8">
      <c r="A6508" s="1" t="s">
        <v>200</v>
      </c>
      <c r="B6508" s="1" t="s">
        <v>205</v>
      </c>
      <c r="C6508" s="1" t="s">
        <v>206</v>
      </c>
      <c r="D6508" s="1">
        <v>5</v>
      </c>
      <c r="E6508" s="1" t="s">
        <v>80</v>
      </c>
      <c r="F6508" s="2" t="s">
        <v>19</v>
      </c>
      <c r="G6508" s="1" t="s">
        <v>67</v>
      </c>
      <c r="H6508" s="4" t="s">
        <v>69</v>
      </c>
    </row>
    <row r="6509" spans="1:8">
      <c r="A6509" s="1" t="s">
        <v>200</v>
      </c>
      <c r="B6509" s="1" t="s">
        <v>205</v>
      </c>
      <c r="C6509" s="1" t="s">
        <v>206</v>
      </c>
      <c r="D6509" s="1">
        <v>5</v>
      </c>
      <c r="E6509" s="1" t="s">
        <v>80</v>
      </c>
      <c r="F6509" s="2" t="s">
        <v>20</v>
      </c>
      <c r="G6509" s="1" t="s">
        <v>67</v>
      </c>
      <c r="H6509" s="4" t="s">
        <v>69</v>
      </c>
    </row>
    <row r="6510" spans="1:8">
      <c r="A6510" s="1" t="s">
        <v>200</v>
      </c>
      <c r="B6510" s="1" t="s">
        <v>205</v>
      </c>
      <c r="C6510" s="1" t="s">
        <v>206</v>
      </c>
      <c r="D6510" s="1">
        <v>5</v>
      </c>
      <c r="E6510" s="1" t="s">
        <v>80</v>
      </c>
      <c r="F6510" s="2" t="s">
        <v>21</v>
      </c>
      <c r="G6510" s="1" t="s">
        <v>67</v>
      </c>
      <c r="H6510" s="4" t="s">
        <v>69</v>
      </c>
    </row>
    <row r="6511" spans="1:8">
      <c r="A6511" s="1" t="s">
        <v>200</v>
      </c>
      <c r="B6511" s="1" t="s">
        <v>205</v>
      </c>
      <c r="C6511" s="1" t="s">
        <v>206</v>
      </c>
      <c r="D6511" s="1">
        <v>5</v>
      </c>
      <c r="E6511" s="1" t="s">
        <v>80</v>
      </c>
      <c r="F6511" s="2" t="s">
        <v>22</v>
      </c>
      <c r="G6511" s="1" t="s">
        <v>67</v>
      </c>
      <c r="H6511" s="4" t="s">
        <v>69</v>
      </c>
    </row>
    <row r="6512" spans="1:8">
      <c r="A6512" s="1" t="s">
        <v>200</v>
      </c>
      <c r="B6512" s="1" t="s">
        <v>205</v>
      </c>
      <c r="C6512" s="1" t="s">
        <v>206</v>
      </c>
      <c r="D6512" s="1">
        <v>5</v>
      </c>
      <c r="E6512" s="1" t="s">
        <v>80</v>
      </c>
      <c r="F6512" s="2" t="s">
        <v>23</v>
      </c>
      <c r="G6512" s="1" t="s">
        <v>67</v>
      </c>
      <c r="H6512" s="4">
        <v>0.87680999999999998</v>
      </c>
    </row>
    <row r="6513" spans="1:8">
      <c r="A6513" s="1" t="s">
        <v>200</v>
      </c>
      <c r="B6513" s="1" t="s">
        <v>205</v>
      </c>
      <c r="C6513" s="1" t="s">
        <v>206</v>
      </c>
      <c r="D6513" s="1">
        <v>5</v>
      </c>
      <c r="E6513" s="1" t="s">
        <v>80</v>
      </c>
      <c r="F6513" s="2" t="s">
        <v>24</v>
      </c>
      <c r="G6513" s="1" t="s">
        <v>67</v>
      </c>
      <c r="H6513" s="4">
        <v>0.44583</v>
      </c>
    </row>
    <row r="6514" spans="1:8">
      <c r="A6514" s="1" t="s">
        <v>200</v>
      </c>
      <c r="B6514" s="1" t="s">
        <v>205</v>
      </c>
      <c r="C6514" s="1" t="s">
        <v>206</v>
      </c>
      <c r="D6514" s="1">
        <v>5</v>
      </c>
      <c r="E6514" s="1" t="s">
        <v>80</v>
      </c>
      <c r="F6514" s="3" t="s">
        <v>25</v>
      </c>
      <c r="G6514" s="1" t="s">
        <v>67</v>
      </c>
      <c r="H6514" s="5">
        <v>0.60931000000000002</v>
      </c>
    </row>
    <row r="6515" spans="1:8">
      <c r="A6515" s="1" t="s">
        <v>200</v>
      </c>
      <c r="B6515" s="1" t="s">
        <v>205</v>
      </c>
      <c r="C6515" s="1" t="s">
        <v>206</v>
      </c>
      <c r="D6515" s="1">
        <v>5</v>
      </c>
      <c r="E6515" s="1" t="s">
        <v>80</v>
      </c>
      <c r="F6515" s="3" t="s">
        <v>26</v>
      </c>
      <c r="G6515" s="1" t="s">
        <v>67</v>
      </c>
      <c r="H6515" s="5">
        <v>1.15917</v>
      </c>
    </row>
    <row r="6516" spans="1:8">
      <c r="A6516" s="1" t="s">
        <v>200</v>
      </c>
      <c r="B6516" s="1" t="s">
        <v>205</v>
      </c>
      <c r="C6516" s="1" t="s">
        <v>206</v>
      </c>
      <c r="D6516" s="1">
        <v>5</v>
      </c>
      <c r="E6516" s="1" t="s">
        <v>80</v>
      </c>
      <c r="F6516" s="3" t="s">
        <v>27</v>
      </c>
      <c r="G6516" s="1" t="s">
        <v>67</v>
      </c>
      <c r="H6516" s="5">
        <v>0.54986000000000002</v>
      </c>
    </row>
    <row r="6517" spans="1:8">
      <c r="A6517" s="1" t="s">
        <v>200</v>
      </c>
      <c r="B6517" s="1" t="s">
        <v>205</v>
      </c>
      <c r="C6517" s="1" t="s">
        <v>206</v>
      </c>
      <c r="D6517" s="1">
        <v>5</v>
      </c>
      <c r="E6517" s="1" t="s">
        <v>80</v>
      </c>
      <c r="F6517" s="3" t="s">
        <v>28</v>
      </c>
      <c r="G6517" s="1" t="s">
        <v>67</v>
      </c>
      <c r="H6517" s="5">
        <v>0.53500000000000003</v>
      </c>
    </row>
    <row r="6518" spans="1:8">
      <c r="A6518" s="1" t="s">
        <v>200</v>
      </c>
      <c r="B6518" s="1" t="s">
        <v>205</v>
      </c>
      <c r="C6518" s="1" t="s">
        <v>206</v>
      </c>
      <c r="D6518" s="1">
        <v>5</v>
      </c>
      <c r="E6518" s="1" t="s">
        <v>80</v>
      </c>
      <c r="F6518" s="3" t="s">
        <v>29</v>
      </c>
      <c r="G6518" s="1" t="s">
        <v>67</v>
      </c>
      <c r="H6518" s="5" t="s">
        <v>69</v>
      </c>
    </row>
    <row r="6519" spans="1:8">
      <c r="A6519" s="1" t="s">
        <v>200</v>
      </c>
      <c r="B6519" s="1" t="s">
        <v>205</v>
      </c>
      <c r="C6519" s="1" t="s">
        <v>206</v>
      </c>
      <c r="D6519" s="1">
        <v>5</v>
      </c>
      <c r="E6519" s="1" t="s">
        <v>80</v>
      </c>
      <c r="F6519" s="3" t="s">
        <v>30</v>
      </c>
      <c r="G6519" s="1" t="s">
        <v>67</v>
      </c>
      <c r="H6519" s="5" t="s">
        <v>69</v>
      </c>
    </row>
    <row r="6520" spans="1:8">
      <c r="A6520" s="1" t="s">
        <v>200</v>
      </c>
      <c r="B6520" s="1" t="s">
        <v>205</v>
      </c>
      <c r="C6520" s="1" t="s">
        <v>206</v>
      </c>
      <c r="D6520" s="1">
        <v>5</v>
      </c>
      <c r="E6520" s="1" t="s">
        <v>80</v>
      </c>
      <c r="F6520" s="3" t="s">
        <v>31</v>
      </c>
      <c r="G6520" s="1" t="s">
        <v>67</v>
      </c>
      <c r="H6520" s="5">
        <v>0.62417</v>
      </c>
    </row>
    <row r="6521" spans="1:8">
      <c r="A6521" s="1" t="s">
        <v>200</v>
      </c>
      <c r="B6521" s="1" t="s">
        <v>205</v>
      </c>
      <c r="C6521" s="1" t="s">
        <v>206</v>
      </c>
      <c r="D6521" s="1">
        <v>5</v>
      </c>
      <c r="E6521" s="1" t="s">
        <v>80</v>
      </c>
      <c r="F6521" s="3" t="s">
        <v>32</v>
      </c>
      <c r="G6521" s="1" t="s">
        <v>67</v>
      </c>
      <c r="H6521" s="5">
        <v>0.93625000000000003</v>
      </c>
    </row>
    <row r="6522" spans="1:8">
      <c r="A6522" s="1" t="s">
        <v>200</v>
      </c>
      <c r="B6522" s="1" t="s">
        <v>205</v>
      </c>
      <c r="C6522" s="1" t="s">
        <v>206</v>
      </c>
      <c r="D6522" s="1">
        <v>5</v>
      </c>
      <c r="E6522" s="1" t="s">
        <v>80</v>
      </c>
      <c r="F6522" s="3" t="s">
        <v>33</v>
      </c>
      <c r="G6522" s="1" t="s">
        <v>67</v>
      </c>
      <c r="H6522" s="5">
        <v>0.54986000000000002</v>
      </c>
    </row>
    <row r="6523" spans="1:8">
      <c r="A6523" s="1" t="s">
        <v>200</v>
      </c>
      <c r="B6523" s="1" t="s">
        <v>205</v>
      </c>
      <c r="C6523" s="1" t="s">
        <v>206</v>
      </c>
      <c r="D6523" s="1">
        <v>5</v>
      </c>
      <c r="E6523" s="1" t="s">
        <v>80</v>
      </c>
      <c r="F6523" s="3" t="s">
        <v>34</v>
      </c>
      <c r="G6523" s="1" t="s">
        <v>67</v>
      </c>
      <c r="H6523" s="5">
        <v>0.92139000000000004</v>
      </c>
    </row>
    <row r="6524" spans="1:8">
      <c r="A6524" s="1" t="s">
        <v>200</v>
      </c>
      <c r="B6524" s="1" t="s">
        <v>205</v>
      </c>
      <c r="C6524" s="1" t="s">
        <v>206</v>
      </c>
      <c r="D6524" s="1">
        <v>5</v>
      </c>
      <c r="E6524" s="1" t="s">
        <v>80</v>
      </c>
      <c r="F6524" s="3" t="s">
        <v>35</v>
      </c>
      <c r="G6524" s="1" t="s">
        <v>67</v>
      </c>
      <c r="H6524" s="5">
        <v>0.92139000000000004</v>
      </c>
    </row>
    <row r="6525" spans="1:8">
      <c r="A6525" s="1" t="s">
        <v>200</v>
      </c>
      <c r="B6525" s="1" t="s">
        <v>205</v>
      </c>
      <c r="C6525" s="1" t="s">
        <v>206</v>
      </c>
      <c r="D6525" s="1">
        <v>5</v>
      </c>
      <c r="E6525" s="1" t="s">
        <v>80</v>
      </c>
      <c r="F6525" s="3" t="s">
        <v>36</v>
      </c>
      <c r="G6525" s="1" t="s">
        <v>67</v>
      </c>
      <c r="H6525" s="5">
        <v>1.93194</v>
      </c>
    </row>
    <row r="6526" spans="1:8">
      <c r="A6526" s="1" t="s">
        <v>200</v>
      </c>
      <c r="B6526" s="1" t="s">
        <v>205</v>
      </c>
      <c r="C6526" s="1" t="s">
        <v>206</v>
      </c>
      <c r="D6526" s="1">
        <v>5</v>
      </c>
      <c r="E6526" s="1" t="s">
        <v>80</v>
      </c>
      <c r="F6526" s="3" t="s">
        <v>37</v>
      </c>
      <c r="G6526" s="1" t="s">
        <v>67</v>
      </c>
      <c r="H6526" s="5">
        <v>0.26750000000000002</v>
      </c>
    </row>
    <row r="6527" spans="1:8">
      <c r="A6527" s="1" t="s">
        <v>200</v>
      </c>
      <c r="B6527" s="1" t="s">
        <v>205</v>
      </c>
      <c r="C6527" s="1" t="s">
        <v>206</v>
      </c>
      <c r="D6527" s="1">
        <v>5</v>
      </c>
      <c r="E6527" s="1" t="s">
        <v>80</v>
      </c>
      <c r="F6527" s="3" t="s">
        <v>38</v>
      </c>
      <c r="G6527" s="1" t="s">
        <v>67</v>
      </c>
      <c r="H6527" s="6">
        <v>9.45167</v>
      </c>
    </row>
    <row r="6528" spans="1:8">
      <c r="A6528" s="1" t="s">
        <v>200</v>
      </c>
      <c r="B6528" s="1" t="s">
        <v>205</v>
      </c>
      <c r="C6528" s="1" t="s">
        <v>206</v>
      </c>
      <c r="D6528" s="1">
        <v>5</v>
      </c>
      <c r="E6528" s="1" t="s">
        <v>80</v>
      </c>
      <c r="F6528" s="3" t="s">
        <v>39</v>
      </c>
      <c r="G6528" s="1" t="s">
        <v>67</v>
      </c>
      <c r="H6528" s="6" t="s">
        <v>69</v>
      </c>
    </row>
    <row r="6529" spans="1:8">
      <c r="A6529" s="1" t="s">
        <v>200</v>
      </c>
      <c r="B6529" s="1" t="s">
        <v>205</v>
      </c>
      <c r="C6529" s="1" t="s">
        <v>206</v>
      </c>
      <c r="D6529" s="1">
        <v>5</v>
      </c>
      <c r="E6529" s="1" t="s">
        <v>80</v>
      </c>
      <c r="F6529" s="3" t="s">
        <v>40</v>
      </c>
      <c r="G6529" s="1" t="s">
        <v>67</v>
      </c>
      <c r="H6529" s="5">
        <v>0.90652999999999995</v>
      </c>
    </row>
    <row r="6530" spans="1:8">
      <c r="A6530" s="1" t="s">
        <v>200</v>
      </c>
      <c r="B6530" s="1" t="s">
        <v>205</v>
      </c>
      <c r="C6530" s="1" t="s">
        <v>206</v>
      </c>
      <c r="D6530" s="1">
        <v>5</v>
      </c>
      <c r="E6530" s="1" t="s">
        <v>80</v>
      </c>
      <c r="F6530" s="3" t="s">
        <v>41</v>
      </c>
      <c r="G6530" s="1" t="s">
        <v>68</v>
      </c>
      <c r="H6530" s="5">
        <v>9.8083299999999998</v>
      </c>
    </row>
    <row r="6531" spans="1:8">
      <c r="A6531" s="1" t="s">
        <v>200</v>
      </c>
      <c r="B6531" s="1" t="s">
        <v>205</v>
      </c>
      <c r="C6531" s="1" t="s">
        <v>206</v>
      </c>
      <c r="D6531" s="1">
        <v>5</v>
      </c>
      <c r="E6531" s="1" t="s">
        <v>80</v>
      </c>
      <c r="F6531" s="3" t="s">
        <v>42</v>
      </c>
      <c r="G6531" s="1" t="s">
        <v>68</v>
      </c>
      <c r="H6531" s="5" t="s">
        <v>69</v>
      </c>
    </row>
    <row r="6532" spans="1:8">
      <c r="A6532" s="1" t="s">
        <v>200</v>
      </c>
      <c r="B6532" s="1" t="s">
        <v>205</v>
      </c>
      <c r="C6532" s="1" t="s">
        <v>206</v>
      </c>
      <c r="D6532" s="1">
        <v>5</v>
      </c>
      <c r="E6532" s="1" t="s">
        <v>80</v>
      </c>
      <c r="F6532" s="3" t="s">
        <v>43</v>
      </c>
      <c r="G6532" s="1" t="s">
        <v>67</v>
      </c>
      <c r="H6532" s="5">
        <v>0.46068999999999999</v>
      </c>
    </row>
    <row r="6533" spans="1:8">
      <c r="A6533" s="1" t="s">
        <v>200</v>
      </c>
      <c r="B6533" s="1" t="s">
        <v>205</v>
      </c>
      <c r="C6533" s="1" t="s">
        <v>206</v>
      </c>
      <c r="D6533" s="1">
        <v>5</v>
      </c>
      <c r="E6533" s="1" t="s">
        <v>80</v>
      </c>
      <c r="F6533" s="3" t="s">
        <v>44</v>
      </c>
      <c r="G6533" s="1" t="s">
        <v>67</v>
      </c>
      <c r="H6533" s="5" t="s">
        <v>69</v>
      </c>
    </row>
    <row r="6534" spans="1:8">
      <c r="A6534" s="1" t="s">
        <v>200</v>
      </c>
      <c r="B6534" s="1" t="s">
        <v>205</v>
      </c>
      <c r="C6534" s="1" t="s">
        <v>206</v>
      </c>
      <c r="D6534" s="1">
        <v>5</v>
      </c>
      <c r="E6534" s="1" t="s">
        <v>80</v>
      </c>
      <c r="F6534" s="3" t="s">
        <v>45</v>
      </c>
      <c r="G6534" s="1" t="s">
        <v>68</v>
      </c>
      <c r="H6534" s="5">
        <v>5.5283300000000004</v>
      </c>
    </row>
    <row r="6535" spans="1:8">
      <c r="A6535" s="1" t="s">
        <v>200</v>
      </c>
      <c r="B6535" s="1" t="s">
        <v>205</v>
      </c>
      <c r="C6535" s="1" t="s">
        <v>206</v>
      </c>
      <c r="D6535" s="1">
        <v>5</v>
      </c>
      <c r="E6535" s="1" t="s">
        <v>80</v>
      </c>
      <c r="F6535" s="3" t="s">
        <v>46</v>
      </c>
      <c r="G6535" s="1" t="s">
        <v>67</v>
      </c>
      <c r="H6535" s="5">
        <v>5.1716699999999998</v>
      </c>
    </row>
    <row r="6536" spans="1:8">
      <c r="A6536" s="1" t="s">
        <v>200</v>
      </c>
      <c r="B6536" s="1" t="s">
        <v>205</v>
      </c>
      <c r="C6536" s="1" t="s">
        <v>206</v>
      </c>
      <c r="D6536" s="1">
        <v>5</v>
      </c>
      <c r="E6536" s="1" t="s">
        <v>80</v>
      </c>
      <c r="F6536" s="3" t="s">
        <v>47</v>
      </c>
      <c r="G6536" s="1" t="s">
        <v>68</v>
      </c>
      <c r="H6536" s="5">
        <v>17.83333</v>
      </c>
    </row>
    <row r="6537" spans="1:8">
      <c r="A6537" s="1" t="s">
        <v>200</v>
      </c>
      <c r="B6537" s="1" t="s">
        <v>205</v>
      </c>
      <c r="C6537" s="1" t="s">
        <v>206</v>
      </c>
      <c r="D6537" s="1">
        <v>5</v>
      </c>
      <c r="E6537" s="1" t="s">
        <v>80</v>
      </c>
      <c r="F6537" s="3" t="s">
        <v>48</v>
      </c>
      <c r="G6537" s="1" t="s">
        <v>68</v>
      </c>
      <c r="H6537" s="5">
        <v>2.8533300000000001</v>
      </c>
    </row>
    <row r="6538" spans="1:8">
      <c r="A6538" s="1" t="s">
        <v>200</v>
      </c>
      <c r="B6538" s="1" t="s">
        <v>205</v>
      </c>
      <c r="C6538" s="1" t="s">
        <v>206</v>
      </c>
      <c r="D6538" s="1">
        <v>5</v>
      </c>
      <c r="E6538" s="1" t="s">
        <v>80</v>
      </c>
      <c r="F6538" s="3" t="s">
        <v>49</v>
      </c>
      <c r="G6538" s="1" t="s">
        <v>67</v>
      </c>
      <c r="H6538" s="5">
        <v>16.05</v>
      </c>
    </row>
    <row r="6539" spans="1:8">
      <c r="A6539" s="1" t="s">
        <v>200</v>
      </c>
      <c r="B6539" s="1" t="s">
        <v>205</v>
      </c>
      <c r="C6539" s="1" t="s">
        <v>206</v>
      </c>
      <c r="D6539" s="1">
        <v>5</v>
      </c>
      <c r="E6539" s="1" t="s">
        <v>80</v>
      </c>
      <c r="F6539" s="3" t="s">
        <v>50</v>
      </c>
      <c r="G6539" s="1" t="s">
        <v>68</v>
      </c>
      <c r="H6539" s="5">
        <v>1.69417</v>
      </c>
    </row>
    <row r="6540" spans="1:8">
      <c r="A6540" s="1" t="s">
        <v>200</v>
      </c>
      <c r="B6540" s="1" t="s">
        <v>205</v>
      </c>
      <c r="C6540" s="1" t="s">
        <v>206</v>
      </c>
      <c r="D6540" s="1">
        <v>5</v>
      </c>
      <c r="E6540" s="1" t="s">
        <v>80</v>
      </c>
      <c r="F6540" s="3" t="s">
        <v>51</v>
      </c>
      <c r="G6540" s="1" t="s">
        <v>67</v>
      </c>
      <c r="H6540" s="5" t="s">
        <v>69</v>
      </c>
    </row>
    <row r="6541" spans="1:8">
      <c r="A6541" s="1" t="s">
        <v>200</v>
      </c>
      <c r="B6541" s="1" t="s">
        <v>205</v>
      </c>
      <c r="C6541" s="1" t="s">
        <v>206</v>
      </c>
      <c r="D6541" s="1">
        <v>5</v>
      </c>
      <c r="E6541" s="1" t="s">
        <v>80</v>
      </c>
      <c r="F6541" s="3" t="s">
        <v>52</v>
      </c>
      <c r="G6541" s="1" t="s">
        <v>68</v>
      </c>
      <c r="H6541" s="5">
        <v>2.31833</v>
      </c>
    </row>
    <row r="6542" spans="1:8">
      <c r="A6542" s="1" t="s">
        <v>200</v>
      </c>
      <c r="B6542" s="1" t="s">
        <v>205</v>
      </c>
      <c r="C6542" s="1" t="s">
        <v>206</v>
      </c>
      <c r="D6542" s="1">
        <v>5</v>
      </c>
      <c r="E6542" s="1" t="s">
        <v>80</v>
      </c>
      <c r="F6542" s="3" t="s">
        <v>53</v>
      </c>
      <c r="G6542" s="1" t="s">
        <v>68</v>
      </c>
      <c r="H6542" s="5">
        <v>2.31833</v>
      </c>
    </row>
    <row r="6543" spans="1:8">
      <c r="A6543" s="1" t="s">
        <v>200</v>
      </c>
      <c r="B6543" s="1" t="s">
        <v>205</v>
      </c>
      <c r="C6543" s="1" t="s">
        <v>206</v>
      </c>
      <c r="D6543" s="1">
        <v>5</v>
      </c>
      <c r="E6543" s="1" t="s">
        <v>80</v>
      </c>
      <c r="F6543" s="3" t="s">
        <v>54</v>
      </c>
      <c r="G6543" s="1" t="s">
        <v>68</v>
      </c>
      <c r="H6543" s="5">
        <v>2.31833</v>
      </c>
    </row>
    <row r="6544" spans="1:8">
      <c r="A6544" s="1" t="s">
        <v>200</v>
      </c>
      <c r="B6544" s="1" t="s">
        <v>205</v>
      </c>
      <c r="C6544" s="1" t="s">
        <v>206</v>
      </c>
      <c r="D6544" s="1">
        <v>5</v>
      </c>
      <c r="E6544" s="1" t="s">
        <v>80</v>
      </c>
      <c r="F6544" s="3" t="s">
        <v>55</v>
      </c>
      <c r="G6544" s="1" t="s">
        <v>68</v>
      </c>
      <c r="H6544" s="5" t="s">
        <v>69</v>
      </c>
    </row>
    <row r="6545" spans="1:8">
      <c r="A6545" s="1" t="s">
        <v>200</v>
      </c>
      <c r="B6545" s="1" t="s">
        <v>205</v>
      </c>
      <c r="C6545" s="1" t="s">
        <v>206</v>
      </c>
      <c r="D6545" s="1">
        <v>5</v>
      </c>
      <c r="E6545" s="1" t="s">
        <v>80</v>
      </c>
      <c r="F6545" s="3" t="s">
        <v>56</v>
      </c>
      <c r="G6545" s="1" t="s">
        <v>68</v>
      </c>
      <c r="H6545" s="5">
        <v>1.1145799999999999</v>
      </c>
    </row>
    <row r="6546" spans="1:8">
      <c r="A6546" s="1" t="s">
        <v>200</v>
      </c>
      <c r="B6546" s="1" t="s">
        <v>205</v>
      </c>
      <c r="C6546" s="1" t="s">
        <v>206</v>
      </c>
      <c r="D6546" s="1">
        <v>5</v>
      </c>
      <c r="E6546" s="1" t="s">
        <v>80</v>
      </c>
      <c r="F6546" s="3" t="s">
        <v>57</v>
      </c>
      <c r="G6546" s="1" t="s">
        <v>68</v>
      </c>
      <c r="H6546" s="5">
        <v>0.54986000000000002</v>
      </c>
    </row>
    <row r="6547" spans="1:8">
      <c r="A6547" s="1" t="s">
        <v>200</v>
      </c>
      <c r="B6547" s="1" t="s">
        <v>205</v>
      </c>
      <c r="C6547" s="1" t="s">
        <v>206</v>
      </c>
      <c r="D6547" s="1">
        <v>5</v>
      </c>
      <c r="E6547" s="1" t="s">
        <v>80</v>
      </c>
      <c r="F6547" s="3" t="s">
        <v>58</v>
      </c>
      <c r="G6547" s="1" t="s">
        <v>68</v>
      </c>
      <c r="H6547" s="5">
        <v>0.54986000000000002</v>
      </c>
    </row>
    <row r="6548" spans="1:8">
      <c r="A6548" s="1" t="s">
        <v>200</v>
      </c>
      <c r="B6548" s="1" t="s">
        <v>205</v>
      </c>
      <c r="C6548" s="1" t="s">
        <v>206</v>
      </c>
      <c r="D6548" s="1">
        <v>5</v>
      </c>
      <c r="E6548" s="1" t="s">
        <v>80</v>
      </c>
      <c r="F6548" s="3" t="s">
        <v>135</v>
      </c>
      <c r="G6548" s="1" t="s">
        <v>68</v>
      </c>
      <c r="H6548" s="5">
        <v>1.1145799999999999</v>
      </c>
    </row>
    <row r="6549" spans="1:8">
      <c r="A6549" s="1" t="s">
        <v>200</v>
      </c>
      <c r="B6549" s="1" t="s">
        <v>205</v>
      </c>
      <c r="C6549" s="1" t="s">
        <v>206</v>
      </c>
      <c r="D6549" s="1">
        <v>5</v>
      </c>
      <c r="E6549" s="1" t="s">
        <v>80</v>
      </c>
      <c r="F6549" s="3" t="s">
        <v>59</v>
      </c>
      <c r="G6549" s="1" t="s">
        <v>68</v>
      </c>
      <c r="H6549" s="5">
        <v>0.77278000000000002</v>
      </c>
    </row>
    <row r="6550" spans="1:8">
      <c r="A6550" s="1" t="s">
        <v>200</v>
      </c>
      <c r="B6550" s="1" t="s">
        <v>205</v>
      </c>
      <c r="C6550" s="1" t="s">
        <v>206</v>
      </c>
      <c r="D6550" s="1">
        <v>5</v>
      </c>
      <c r="E6550" s="1" t="s">
        <v>80</v>
      </c>
      <c r="F6550" s="3" t="s">
        <v>60</v>
      </c>
      <c r="G6550" s="1" t="s">
        <v>68</v>
      </c>
      <c r="H6550" s="5">
        <v>0.80249999999999999</v>
      </c>
    </row>
    <row r="6551" spans="1:8">
      <c r="A6551" s="1" t="s">
        <v>200</v>
      </c>
      <c r="B6551" s="1" t="s">
        <v>205</v>
      </c>
      <c r="C6551" s="1" t="s">
        <v>206</v>
      </c>
      <c r="D6551" s="1">
        <v>5</v>
      </c>
      <c r="E6551" s="1" t="s">
        <v>80</v>
      </c>
      <c r="F6551" s="3" t="s">
        <v>61</v>
      </c>
      <c r="G6551" s="1" t="s">
        <v>67</v>
      </c>
      <c r="H6551" s="5" t="s">
        <v>69</v>
      </c>
    </row>
    <row r="6552" spans="1:8">
      <c r="A6552" s="1" t="s">
        <v>200</v>
      </c>
      <c r="B6552" s="1" t="s">
        <v>205</v>
      </c>
      <c r="C6552" s="1" t="s">
        <v>206</v>
      </c>
      <c r="D6552" s="1">
        <v>5</v>
      </c>
      <c r="E6552" s="1" t="s">
        <v>80</v>
      </c>
      <c r="F6552" s="3" t="s">
        <v>62</v>
      </c>
      <c r="G6552" s="1" t="s">
        <v>67</v>
      </c>
      <c r="H6552" s="5">
        <v>2.7344400000000002</v>
      </c>
    </row>
    <row r="6553" spans="1:8">
      <c r="A6553" s="1" t="s">
        <v>200</v>
      </c>
      <c r="B6553" s="1" t="s">
        <v>205</v>
      </c>
      <c r="C6553" s="1" t="s">
        <v>206</v>
      </c>
      <c r="D6553" s="1">
        <v>5</v>
      </c>
      <c r="E6553" s="1" t="s">
        <v>80</v>
      </c>
      <c r="F6553" s="3" t="s">
        <v>63</v>
      </c>
      <c r="G6553" s="1" t="s">
        <v>67</v>
      </c>
      <c r="H6553" s="5">
        <v>0.74306000000000005</v>
      </c>
    </row>
    <row r="6554" spans="1:8">
      <c r="A6554" s="1" t="s">
        <v>200</v>
      </c>
      <c r="B6554" s="1" t="s">
        <v>205</v>
      </c>
      <c r="C6554" s="1" t="s">
        <v>206</v>
      </c>
      <c r="D6554" s="1">
        <v>5</v>
      </c>
      <c r="E6554" s="1" t="s">
        <v>80</v>
      </c>
      <c r="F6554" s="3" t="s">
        <v>64</v>
      </c>
      <c r="G6554" s="1" t="s">
        <v>67</v>
      </c>
      <c r="H6554" s="5">
        <v>0.96597</v>
      </c>
    </row>
    <row r="6555" spans="1:8">
      <c r="A6555" s="1" t="s">
        <v>200</v>
      </c>
      <c r="B6555" s="1" t="s">
        <v>205</v>
      </c>
      <c r="C6555" s="1" t="s">
        <v>206</v>
      </c>
      <c r="D6555" s="1">
        <v>5</v>
      </c>
      <c r="E6555" s="1" t="s">
        <v>80</v>
      </c>
      <c r="F6555" s="3" t="s">
        <v>65</v>
      </c>
      <c r="G6555" s="1" t="s">
        <v>67</v>
      </c>
      <c r="H6555" s="5">
        <v>0.35666999999999999</v>
      </c>
    </row>
    <row r="6556" spans="1:8">
      <c r="A6556" s="1" t="s">
        <v>200</v>
      </c>
      <c r="B6556" s="1" t="s">
        <v>205</v>
      </c>
      <c r="C6556" s="1" t="s">
        <v>206</v>
      </c>
      <c r="D6556" s="1">
        <v>5</v>
      </c>
      <c r="E6556" s="1" t="s">
        <v>80</v>
      </c>
      <c r="F6556" s="3" t="s">
        <v>66</v>
      </c>
      <c r="G6556" s="1" t="s">
        <v>67</v>
      </c>
      <c r="H6556" s="5">
        <v>1.09972</v>
      </c>
    </row>
    <row r="6557" spans="1:8">
      <c r="A6557" s="1" t="s">
        <v>200</v>
      </c>
      <c r="B6557" s="1" t="s">
        <v>205</v>
      </c>
      <c r="C6557" s="1" t="s">
        <v>207</v>
      </c>
      <c r="D6557" s="1">
        <v>1.5</v>
      </c>
      <c r="E6557" s="1" t="s">
        <v>80</v>
      </c>
      <c r="F6557" s="2" t="s">
        <v>11</v>
      </c>
      <c r="G6557" s="1" t="s">
        <v>67</v>
      </c>
      <c r="H6557" s="4">
        <v>1.15917</v>
      </c>
    </row>
    <row r="6558" spans="1:8">
      <c r="A6558" s="1" t="s">
        <v>200</v>
      </c>
      <c r="B6558" s="1" t="s">
        <v>205</v>
      </c>
      <c r="C6558" s="1" t="s">
        <v>207</v>
      </c>
      <c r="D6558" s="1">
        <v>1.5</v>
      </c>
      <c r="E6558" s="1" t="s">
        <v>80</v>
      </c>
      <c r="F6558" s="2" t="s">
        <v>12</v>
      </c>
      <c r="G6558" s="1" t="s">
        <v>67</v>
      </c>
      <c r="H6558" s="4">
        <v>2.14</v>
      </c>
    </row>
    <row r="6559" spans="1:8">
      <c r="A6559" s="1" t="s">
        <v>200</v>
      </c>
      <c r="B6559" s="1" t="s">
        <v>205</v>
      </c>
      <c r="C6559" s="1" t="s">
        <v>207</v>
      </c>
      <c r="D6559" s="1">
        <v>1.5</v>
      </c>
      <c r="E6559" s="1" t="s">
        <v>80</v>
      </c>
      <c r="F6559" s="2" t="s">
        <v>13</v>
      </c>
      <c r="G6559" s="1" t="s">
        <v>67</v>
      </c>
      <c r="H6559" s="4">
        <v>0.56472</v>
      </c>
    </row>
    <row r="6560" spans="1:8">
      <c r="A6560" s="1" t="s">
        <v>200</v>
      </c>
      <c r="B6560" s="1" t="s">
        <v>205</v>
      </c>
      <c r="C6560" s="1" t="s">
        <v>207</v>
      </c>
      <c r="D6560" s="1">
        <v>1.5</v>
      </c>
      <c r="E6560" s="1" t="s">
        <v>80</v>
      </c>
      <c r="F6560" s="2" t="s">
        <v>14</v>
      </c>
      <c r="G6560" s="1" t="s">
        <v>67</v>
      </c>
      <c r="H6560" s="4">
        <v>4.28</v>
      </c>
    </row>
    <row r="6561" spans="1:8">
      <c r="A6561" s="1" t="s">
        <v>200</v>
      </c>
      <c r="B6561" s="1" t="s">
        <v>205</v>
      </c>
      <c r="C6561" s="1" t="s">
        <v>207</v>
      </c>
      <c r="D6561" s="1">
        <v>1.5</v>
      </c>
      <c r="E6561" s="1" t="s">
        <v>80</v>
      </c>
      <c r="F6561" s="2" t="s">
        <v>15</v>
      </c>
      <c r="G6561" s="1" t="s">
        <v>67</v>
      </c>
      <c r="H6561" s="4">
        <v>5.5283300000000004</v>
      </c>
    </row>
    <row r="6562" spans="1:8">
      <c r="A6562" s="1" t="s">
        <v>200</v>
      </c>
      <c r="B6562" s="1" t="s">
        <v>205</v>
      </c>
      <c r="C6562" s="1" t="s">
        <v>207</v>
      </c>
      <c r="D6562" s="1">
        <v>1.5</v>
      </c>
      <c r="E6562" s="1" t="s">
        <v>80</v>
      </c>
      <c r="F6562" s="2" t="s">
        <v>16</v>
      </c>
      <c r="G6562" s="1" t="s">
        <v>67</v>
      </c>
      <c r="H6562" s="4">
        <v>4.4583300000000001</v>
      </c>
    </row>
    <row r="6563" spans="1:8">
      <c r="A6563" s="1" t="s">
        <v>200</v>
      </c>
      <c r="B6563" s="1" t="s">
        <v>205</v>
      </c>
      <c r="C6563" s="1" t="s">
        <v>207</v>
      </c>
      <c r="D6563" s="1">
        <v>1.5</v>
      </c>
      <c r="E6563" s="1" t="s">
        <v>80</v>
      </c>
      <c r="F6563" s="2" t="s">
        <v>17</v>
      </c>
      <c r="G6563" s="1" t="s">
        <v>67</v>
      </c>
      <c r="H6563" s="4">
        <v>3.21</v>
      </c>
    </row>
    <row r="6564" spans="1:8">
      <c r="A6564" s="1" t="s">
        <v>200</v>
      </c>
      <c r="B6564" s="1" t="s">
        <v>205</v>
      </c>
      <c r="C6564" s="1" t="s">
        <v>207</v>
      </c>
      <c r="D6564" s="1">
        <v>1.5</v>
      </c>
      <c r="E6564" s="1" t="s">
        <v>80</v>
      </c>
      <c r="F6564" s="2" t="s">
        <v>18</v>
      </c>
      <c r="G6564" s="1" t="s">
        <v>68</v>
      </c>
      <c r="H6564" s="4">
        <v>2.31833</v>
      </c>
    </row>
    <row r="6565" spans="1:8">
      <c r="A6565" s="1" t="s">
        <v>200</v>
      </c>
      <c r="B6565" s="1" t="s">
        <v>205</v>
      </c>
      <c r="C6565" s="1" t="s">
        <v>207</v>
      </c>
      <c r="D6565" s="1">
        <v>1.5</v>
      </c>
      <c r="E6565" s="1" t="s">
        <v>80</v>
      </c>
      <c r="F6565" s="2" t="s">
        <v>19</v>
      </c>
      <c r="G6565" s="1" t="s">
        <v>67</v>
      </c>
      <c r="H6565" s="4">
        <v>2.31833</v>
      </c>
    </row>
    <row r="6566" spans="1:8">
      <c r="A6566" s="1" t="s">
        <v>200</v>
      </c>
      <c r="B6566" s="1" t="s">
        <v>205</v>
      </c>
      <c r="C6566" s="1" t="s">
        <v>207</v>
      </c>
      <c r="D6566" s="1">
        <v>1.5</v>
      </c>
      <c r="E6566" s="1" t="s">
        <v>80</v>
      </c>
      <c r="F6566" s="2" t="s">
        <v>20</v>
      </c>
      <c r="G6566" s="1" t="s">
        <v>67</v>
      </c>
      <c r="H6566" s="4">
        <v>3.21</v>
      </c>
    </row>
    <row r="6567" spans="1:8">
      <c r="A6567" s="1" t="s">
        <v>200</v>
      </c>
      <c r="B6567" s="1" t="s">
        <v>205</v>
      </c>
      <c r="C6567" s="1" t="s">
        <v>207</v>
      </c>
      <c r="D6567" s="1">
        <v>1.5</v>
      </c>
      <c r="E6567" s="1" t="s">
        <v>80</v>
      </c>
      <c r="F6567" s="2" t="s">
        <v>21</v>
      </c>
      <c r="G6567" s="1" t="s">
        <v>67</v>
      </c>
      <c r="H6567" s="4">
        <v>3.3883299999999998</v>
      </c>
    </row>
    <row r="6568" spans="1:8">
      <c r="A6568" s="1" t="s">
        <v>200</v>
      </c>
      <c r="B6568" s="1" t="s">
        <v>205</v>
      </c>
      <c r="C6568" s="1" t="s">
        <v>207</v>
      </c>
      <c r="D6568" s="1">
        <v>1.5</v>
      </c>
      <c r="E6568" s="1" t="s">
        <v>80</v>
      </c>
      <c r="F6568" s="2" t="s">
        <v>22</v>
      </c>
      <c r="G6568" s="1" t="s">
        <v>67</v>
      </c>
      <c r="H6568" s="4">
        <v>3.3883299999999998</v>
      </c>
    </row>
    <row r="6569" spans="1:8">
      <c r="A6569" s="1" t="s">
        <v>200</v>
      </c>
      <c r="B6569" s="1" t="s">
        <v>205</v>
      </c>
      <c r="C6569" s="1" t="s">
        <v>207</v>
      </c>
      <c r="D6569" s="1">
        <v>1.5</v>
      </c>
      <c r="E6569" s="1" t="s">
        <v>80</v>
      </c>
      <c r="F6569" s="2" t="s">
        <v>23</v>
      </c>
      <c r="G6569" s="1" t="s">
        <v>67</v>
      </c>
      <c r="H6569" s="4">
        <v>3.21</v>
      </c>
    </row>
    <row r="6570" spans="1:8">
      <c r="A6570" s="1" t="s">
        <v>200</v>
      </c>
      <c r="B6570" s="1" t="s">
        <v>205</v>
      </c>
      <c r="C6570" s="1" t="s">
        <v>207</v>
      </c>
      <c r="D6570" s="1">
        <v>1.5</v>
      </c>
      <c r="E6570" s="1" t="s">
        <v>80</v>
      </c>
      <c r="F6570" s="2" t="s">
        <v>24</v>
      </c>
      <c r="G6570" s="1" t="s">
        <v>67</v>
      </c>
      <c r="H6570" s="4">
        <v>0.57957999999999998</v>
      </c>
    </row>
    <row r="6571" spans="1:8">
      <c r="A6571" s="1" t="s">
        <v>200</v>
      </c>
      <c r="B6571" s="1" t="s">
        <v>205</v>
      </c>
      <c r="C6571" s="1" t="s">
        <v>207</v>
      </c>
      <c r="D6571" s="1">
        <v>1.5</v>
      </c>
      <c r="E6571" s="1" t="s">
        <v>80</v>
      </c>
      <c r="F6571" s="3" t="s">
        <v>25</v>
      </c>
      <c r="G6571" s="1" t="s">
        <v>67</v>
      </c>
      <c r="H6571" s="5">
        <v>0.28236</v>
      </c>
    </row>
    <row r="6572" spans="1:8">
      <c r="A6572" s="1" t="s">
        <v>200</v>
      </c>
      <c r="B6572" s="1" t="s">
        <v>205</v>
      </c>
      <c r="C6572" s="1" t="s">
        <v>207</v>
      </c>
      <c r="D6572" s="1">
        <v>1.5</v>
      </c>
      <c r="E6572" s="1" t="s">
        <v>80</v>
      </c>
      <c r="F6572" s="3" t="s">
        <v>26</v>
      </c>
      <c r="G6572" s="1" t="s">
        <v>67</v>
      </c>
      <c r="H6572" s="5" t="s">
        <v>69</v>
      </c>
    </row>
    <row r="6573" spans="1:8">
      <c r="A6573" s="1" t="s">
        <v>200</v>
      </c>
      <c r="B6573" s="1" t="s">
        <v>205</v>
      </c>
      <c r="C6573" s="1" t="s">
        <v>207</v>
      </c>
      <c r="D6573" s="1">
        <v>1.5</v>
      </c>
      <c r="E6573" s="1" t="s">
        <v>80</v>
      </c>
      <c r="F6573" s="3" t="s">
        <v>27</v>
      </c>
      <c r="G6573" s="1" t="s">
        <v>67</v>
      </c>
      <c r="H6573" s="5" t="s">
        <v>69</v>
      </c>
    </row>
    <row r="6574" spans="1:8">
      <c r="A6574" s="1" t="s">
        <v>200</v>
      </c>
      <c r="B6574" s="1" t="s">
        <v>205</v>
      </c>
      <c r="C6574" s="1" t="s">
        <v>207</v>
      </c>
      <c r="D6574" s="1">
        <v>1.5</v>
      </c>
      <c r="E6574" s="1" t="s">
        <v>80</v>
      </c>
      <c r="F6574" s="3" t="s">
        <v>28</v>
      </c>
      <c r="G6574" s="1" t="s">
        <v>67</v>
      </c>
      <c r="H6574" s="5" t="s">
        <v>69</v>
      </c>
    </row>
    <row r="6575" spans="1:8">
      <c r="A6575" s="1" t="s">
        <v>200</v>
      </c>
      <c r="B6575" s="1" t="s">
        <v>205</v>
      </c>
      <c r="C6575" s="1" t="s">
        <v>207</v>
      </c>
      <c r="D6575" s="1">
        <v>1.5</v>
      </c>
      <c r="E6575" s="1" t="s">
        <v>80</v>
      </c>
      <c r="F6575" s="3" t="s">
        <v>29</v>
      </c>
      <c r="G6575" s="1" t="s">
        <v>67</v>
      </c>
      <c r="H6575" s="5" t="s">
        <v>69</v>
      </c>
    </row>
    <row r="6576" spans="1:8">
      <c r="A6576" s="1" t="s">
        <v>200</v>
      </c>
      <c r="B6576" s="1" t="s">
        <v>205</v>
      </c>
      <c r="C6576" s="1" t="s">
        <v>207</v>
      </c>
      <c r="D6576" s="1">
        <v>1.5</v>
      </c>
      <c r="E6576" s="1" t="s">
        <v>80</v>
      </c>
      <c r="F6576" s="3" t="s">
        <v>30</v>
      </c>
      <c r="G6576" s="1" t="s">
        <v>67</v>
      </c>
      <c r="H6576" s="5" t="s">
        <v>69</v>
      </c>
    </row>
    <row r="6577" spans="1:8">
      <c r="A6577" s="1" t="s">
        <v>200</v>
      </c>
      <c r="B6577" s="1" t="s">
        <v>205</v>
      </c>
      <c r="C6577" s="1" t="s">
        <v>207</v>
      </c>
      <c r="D6577" s="1">
        <v>1.5</v>
      </c>
      <c r="E6577" s="1" t="s">
        <v>80</v>
      </c>
      <c r="F6577" s="3" t="s">
        <v>31</v>
      </c>
      <c r="G6577" s="1" t="s">
        <v>67</v>
      </c>
      <c r="H6577" s="5">
        <v>2.14</v>
      </c>
    </row>
    <row r="6578" spans="1:8">
      <c r="A6578" s="1" t="s">
        <v>200</v>
      </c>
      <c r="B6578" s="1" t="s">
        <v>205</v>
      </c>
      <c r="C6578" s="1" t="s">
        <v>207</v>
      </c>
      <c r="D6578" s="1">
        <v>1.5</v>
      </c>
      <c r="E6578" s="1" t="s">
        <v>80</v>
      </c>
      <c r="F6578" s="3" t="s">
        <v>32</v>
      </c>
      <c r="G6578" s="1" t="s">
        <v>67</v>
      </c>
      <c r="H6578" s="5">
        <v>2.31833</v>
      </c>
    </row>
    <row r="6579" spans="1:8">
      <c r="A6579" s="1" t="s">
        <v>200</v>
      </c>
      <c r="B6579" s="1" t="s">
        <v>205</v>
      </c>
      <c r="C6579" s="1" t="s">
        <v>207</v>
      </c>
      <c r="D6579" s="1">
        <v>1.5</v>
      </c>
      <c r="E6579" s="1" t="s">
        <v>80</v>
      </c>
      <c r="F6579" s="3" t="s">
        <v>33</v>
      </c>
      <c r="G6579" s="1" t="s">
        <v>67</v>
      </c>
      <c r="H6579" s="5">
        <v>2.14</v>
      </c>
    </row>
    <row r="6580" spans="1:8">
      <c r="A6580" s="1" t="s">
        <v>200</v>
      </c>
      <c r="B6580" s="1" t="s">
        <v>205</v>
      </c>
      <c r="C6580" s="1" t="s">
        <v>207</v>
      </c>
      <c r="D6580" s="1">
        <v>1.5</v>
      </c>
      <c r="E6580" s="1" t="s">
        <v>80</v>
      </c>
      <c r="F6580" s="3" t="s">
        <v>34</v>
      </c>
      <c r="G6580" s="1" t="s">
        <v>67</v>
      </c>
      <c r="H6580" s="5">
        <v>4.28</v>
      </c>
    </row>
    <row r="6581" spans="1:8">
      <c r="A6581" s="1" t="s">
        <v>200</v>
      </c>
      <c r="B6581" s="1" t="s">
        <v>205</v>
      </c>
      <c r="C6581" s="1" t="s">
        <v>207</v>
      </c>
      <c r="D6581" s="1">
        <v>1.5</v>
      </c>
      <c r="E6581" s="1" t="s">
        <v>80</v>
      </c>
      <c r="F6581" s="3" t="s">
        <v>35</v>
      </c>
      <c r="G6581" s="1" t="s">
        <v>67</v>
      </c>
      <c r="H6581" s="5">
        <v>1.15917</v>
      </c>
    </row>
    <row r="6582" spans="1:8">
      <c r="A6582" s="1" t="s">
        <v>200</v>
      </c>
      <c r="B6582" s="1" t="s">
        <v>205</v>
      </c>
      <c r="C6582" s="1" t="s">
        <v>207</v>
      </c>
      <c r="D6582" s="1">
        <v>1.5</v>
      </c>
      <c r="E6582" s="1" t="s">
        <v>80</v>
      </c>
      <c r="F6582" s="3" t="s">
        <v>36</v>
      </c>
      <c r="G6582" s="1" t="s">
        <v>67</v>
      </c>
      <c r="H6582" s="5">
        <v>1.15917</v>
      </c>
    </row>
    <row r="6583" spans="1:8">
      <c r="A6583" s="1" t="s">
        <v>200</v>
      </c>
      <c r="B6583" s="1" t="s">
        <v>205</v>
      </c>
      <c r="C6583" s="1" t="s">
        <v>207</v>
      </c>
      <c r="D6583" s="1">
        <v>1.5</v>
      </c>
      <c r="E6583" s="1" t="s">
        <v>80</v>
      </c>
      <c r="F6583" s="3" t="s">
        <v>37</v>
      </c>
      <c r="G6583" s="1" t="s">
        <v>67</v>
      </c>
      <c r="H6583" s="5">
        <v>0.57957999999999998</v>
      </c>
    </row>
    <row r="6584" spans="1:8">
      <c r="A6584" s="1" t="s">
        <v>200</v>
      </c>
      <c r="B6584" s="1" t="s">
        <v>205</v>
      </c>
      <c r="C6584" s="1" t="s">
        <v>207</v>
      </c>
      <c r="D6584" s="1">
        <v>1.5</v>
      </c>
      <c r="E6584" s="1" t="s">
        <v>80</v>
      </c>
      <c r="F6584" s="3" t="s">
        <v>38</v>
      </c>
      <c r="G6584" s="1" t="s">
        <v>67</v>
      </c>
      <c r="H6584" s="6" t="s">
        <v>69</v>
      </c>
    </row>
    <row r="6585" spans="1:8">
      <c r="A6585" s="1" t="s">
        <v>200</v>
      </c>
      <c r="B6585" s="1" t="s">
        <v>205</v>
      </c>
      <c r="C6585" s="1" t="s">
        <v>207</v>
      </c>
      <c r="D6585" s="1">
        <v>1.5</v>
      </c>
      <c r="E6585" s="1" t="s">
        <v>80</v>
      </c>
      <c r="F6585" s="3" t="s">
        <v>39</v>
      </c>
      <c r="G6585" s="1" t="s">
        <v>67</v>
      </c>
      <c r="H6585" s="6" t="s">
        <v>69</v>
      </c>
    </row>
    <row r="6586" spans="1:8">
      <c r="A6586" s="1" t="s">
        <v>200</v>
      </c>
      <c r="B6586" s="1" t="s">
        <v>205</v>
      </c>
      <c r="C6586" s="1" t="s">
        <v>207</v>
      </c>
      <c r="D6586" s="1">
        <v>1.5</v>
      </c>
      <c r="E6586" s="1" t="s">
        <v>80</v>
      </c>
      <c r="F6586" s="3" t="s">
        <v>40</v>
      </c>
      <c r="G6586" s="1" t="s">
        <v>67</v>
      </c>
      <c r="H6586" s="5">
        <v>2.14</v>
      </c>
    </row>
    <row r="6587" spans="1:8">
      <c r="A6587" s="1" t="s">
        <v>200</v>
      </c>
      <c r="B6587" s="1" t="s">
        <v>205</v>
      </c>
      <c r="C6587" s="1" t="s">
        <v>207</v>
      </c>
      <c r="D6587" s="1">
        <v>1.5</v>
      </c>
      <c r="E6587" s="1" t="s">
        <v>80</v>
      </c>
      <c r="F6587" s="3" t="s">
        <v>41</v>
      </c>
      <c r="G6587" s="1" t="s">
        <v>68</v>
      </c>
      <c r="H6587" s="5">
        <v>5.5283300000000004</v>
      </c>
    </row>
    <row r="6588" spans="1:8">
      <c r="A6588" s="1" t="s">
        <v>200</v>
      </c>
      <c r="B6588" s="1" t="s">
        <v>205</v>
      </c>
      <c r="C6588" s="1" t="s">
        <v>207</v>
      </c>
      <c r="D6588" s="1">
        <v>1.5</v>
      </c>
      <c r="E6588" s="1" t="s">
        <v>80</v>
      </c>
      <c r="F6588" s="3" t="s">
        <v>42</v>
      </c>
      <c r="G6588" s="1" t="s">
        <v>68</v>
      </c>
      <c r="H6588" s="5" t="s">
        <v>69</v>
      </c>
    </row>
    <row r="6589" spans="1:8">
      <c r="A6589" s="1" t="s">
        <v>200</v>
      </c>
      <c r="B6589" s="1" t="s">
        <v>205</v>
      </c>
      <c r="C6589" s="1" t="s">
        <v>207</v>
      </c>
      <c r="D6589" s="1">
        <v>1.5</v>
      </c>
      <c r="E6589" s="1" t="s">
        <v>80</v>
      </c>
      <c r="F6589" s="3" t="s">
        <v>43</v>
      </c>
      <c r="G6589" s="1" t="s">
        <v>67</v>
      </c>
      <c r="H6589" s="5">
        <v>0.56472</v>
      </c>
    </row>
    <row r="6590" spans="1:8">
      <c r="A6590" s="1" t="s">
        <v>200</v>
      </c>
      <c r="B6590" s="1" t="s">
        <v>205</v>
      </c>
      <c r="C6590" s="1" t="s">
        <v>207</v>
      </c>
      <c r="D6590" s="1">
        <v>1.5</v>
      </c>
      <c r="E6590" s="1" t="s">
        <v>80</v>
      </c>
      <c r="F6590" s="3" t="s">
        <v>44</v>
      </c>
      <c r="G6590" s="1" t="s">
        <v>67</v>
      </c>
      <c r="H6590" s="5" t="s">
        <v>69</v>
      </c>
    </row>
    <row r="6591" spans="1:8">
      <c r="A6591" s="1" t="s">
        <v>200</v>
      </c>
      <c r="B6591" s="1" t="s">
        <v>205</v>
      </c>
      <c r="C6591" s="1" t="s">
        <v>207</v>
      </c>
      <c r="D6591" s="1">
        <v>1.5</v>
      </c>
      <c r="E6591" s="1" t="s">
        <v>80</v>
      </c>
      <c r="F6591" s="3" t="s">
        <v>45</v>
      </c>
      <c r="G6591" s="1" t="s">
        <v>68</v>
      </c>
      <c r="H6591" s="5" t="s">
        <v>69</v>
      </c>
    </row>
    <row r="6592" spans="1:8">
      <c r="A6592" s="1" t="s">
        <v>200</v>
      </c>
      <c r="B6592" s="1" t="s">
        <v>205</v>
      </c>
      <c r="C6592" s="1" t="s">
        <v>207</v>
      </c>
      <c r="D6592" s="1">
        <v>1.5</v>
      </c>
      <c r="E6592" s="1" t="s">
        <v>80</v>
      </c>
      <c r="F6592" s="3" t="s">
        <v>46</v>
      </c>
      <c r="G6592" s="1" t="s">
        <v>67</v>
      </c>
      <c r="H6592" s="5">
        <v>4.6366699999999996</v>
      </c>
    </row>
    <row r="6593" spans="1:8">
      <c r="A6593" s="1" t="s">
        <v>200</v>
      </c>
      <c r="B6593" s="1" t="s">
        <v>205</v>
      </c>
      <c r="C6593" s="1" t="s">
        <v>207</v>
      </c>
      <c r="D6593" s="1">
        <v>1.5</v>
      </c>
      <c r="E6593" s="1" t="s">
        <v>80</v>
      </c>
      <c r="F6593" s="3" t="s">
        <v>47</v>
      </c>
      <c r="G6593" s="1" t="s">
        <v>68</v>
      </c>
      <c r="H6593" s="5">
        <v>4.6366699999999996</v>
      </c>
    </row>
    <row r="6594" spans="1:8">
      <c r="A6594" s="1" t="s">
        <v>200</v>
      </c>
      <c r="B6594" s="1" t="s">
        <v>205</v>
      </c>
      <c r="C6594" s="1" t="s">
        <v>207</v>
      </c>
      <c r="D6594" s="1">
        <v>1.5</v>
      </c>
      <c r="E6594" s="1" t="s">
        <v>80</v>
      </c>
      <c r="F6594" s="3" t="s">
        <v>48</v>
      </c>
      <c r="G6594" s="1" t="s">
        <v>68</v>
      </c>
      <c r="H6594" s="5">
        <v>3.5666699999999998</v>
      </c>
    </row>
    <row r="6595" spans="1:8">
      <c r="A6595" s="1" t="s">
        <v>200</v>
      </c>
      <c r="B6595" s="1" t="s">
        <v>205</v>
      </c>
      <c r="C6595" s="1" t="s">
        <v>207</v>
      </c>
      <c r="D6595" s="1">
        <v>1.5</v>
      </c>
      <c r="E6595" s="1" t="s">
        <v>80</v>
      </c>
      <c r="F6595" s="3" t="s">
        <v>49</v>
      </c>
      <c r="G6595" s="1" t="s">
        <v>67</v>
      </c>
      <c r="H6595" s="5" t="s">
        <v>69</v>
      </c>
    </row>
    <row r="6596" spans="1:8">
      <c r="A6596" s="1" t="s">
        <v>200</v>
      </c>
      <c r="B6596" s="1" t="s">
        <v>205</v>
      </c>
      <c r="C6596" s="1" t="s">
        <v>207</v>
      </c>
      <c r="D6596" s="1">
        <v>1.5</v>
      </c>
      <c r="E6596" s="1" t="s">
        <v>80</v>
      </c>
      <c r="F6596" s="3" t="s">
        <v>50</v>
      </c>
      <c r="G6596" s="1" t="s">
        <v>68</v>
      </c>
      <c r="H6596" s="5">
        <v>2.0508299999999999</v>
      </c>
    </row>
    <row r="6597" spans="1:8">
      <c r="A6597" s="1" t="s">
        <v>200</v>
      </c>
      <c r="B6597" s="1" t="s">
        <v>205</v>
      </c>
      <c r="C6597" s="1" t="s">
        <v>207</v>
      </c>
      <c r="D6597" s="1">
        <v>1.5</v>
      </c>
      <c r="E6597" s="1" t="s">
        <v>80</v>
      </c>
      <c r="F6597" s="3" t="s">
        <v>51</v>
      </c>
      <c r="G6597" s="1" t="s">
        <v>67</v>
      </c>
      <c r="H6597" s="5" t="s">
        <v>69</v>
      </c>
    </row>
    <row r="6598" spans="1:8">
      <c r="A6598" s="1" t="s">
        <v>200</v>
      </c>
      <c r="B6598" s="1" t="s">
        <v>205</v>
      </c>
      <c r="C6598" s="1" t="s">
        <v>207</v>
      </c>
      <c r="D6598" s="1">
        <v>1.5</v>
      </c>
      <c r="E6598" s="1" t="s">
        <v>80</v>
      </c>
      <c r="F6598" s="3" t="s">
        <v>52</v>
      </c>
      <c r="G6598" s="1" t="s">
        <v>68</v>
      </c>
      <c r="H6598" s="5" t="s">
        <v>69</v>
      </c>
    </row>
    <row r="6599" spans="1:8">
      <c r="A6599" s="1" t="s">
        <v>200</v>
      </c>
      <c r="B6599" s="1" t="s">
        <v>205</v>
      </c>
      <c r="C6599" s="1" t="s">
        <v>207</v>
      </c>
      <c r="D6599" s="1">
        <v>1.5</v>
      </c>
      <c r="E6599" s="1" t="s">
        <v>80</v>
      </c>
      <c r="F6599" s="3" t="s">
        <v>53</v>
      </c>
      <c r="G6599" s="1" t="s">
        <v>68</v>
      </c>
      <c r="H6599" s="5">
        <v>3.21</v>
      </c>
    </row>
    <row r="6600" spans="1:8">
      <c r="A6600" s="1" t="s">
        <v>200</v>
      </c>
      <c r="B6600" s="1" t="s">
        <v>205</v>
      </c>
      <c r="C6600" s="1" t="s">
        <v>207</v>
      </c>
      <c r="D6600" s="1">
        <v>1.5</v>
      </c>
      <c r="E6600" s="1" t="s">
        <v>80</v>
      </c>
      <c r="F6600" s="3" t="s">
        <v>54</v>
      </c>
      <c r="G6600" s="1" t="s">
        <v>68</v>
      </c>
      <c r="H6600" s="5">
        <v>4.28</v>
      </c>
    </row>
    <row r="6601" spans="1:8">
      <c r="A6601" s="1" t="s">
        <v>200</v>
      </c>
      <c r="B6601" s="1" t="s">
        <v>205</v>
      </c>
      <c r="C6601" s="1" t="s">
        <v>207</v>
      </c>
      <c r="D6601" s="1">
        <v>1.5</v>
      </c>
      <c r="E6601" s="1" t="s">
        <v>80</v>
      </c>
      <c r="F6601" s="3" t="s">
        <v>55</v>
      </c>
      <c r="G6601" s="1" t="s">
        <v>68</v>
      </c>
      <c r="H6601" s="5" t="s">
        <v>69</v>
      </c>
    </row>
    <row r="6602" spans="1:8">
      <c r="A6602" s="1" t="s">
        <v>200</v>
      </c>
      <c r="B6602" s="1" t="s">
        <v>205</v>
      </c>
      <c r="C6602" s="1" t="s">
        <v>207</v>
      </c>
      <c r="D6602" s="1">
        <v>1.5</v>
      </c>
      <c r="E6602" s="1" t="s">
        <v>80</v>
      </c>
      <c r="F6602" s="3" t="s">
        <v>56</v>
      </c>
      <c r="G6602" s="1" t="s">
        <v>68</v>
      </c>
      <c r="H6602" s="5">
        <v>2.31833</v>
      </c>
    </row>
    <row r="6603" spans="1:8">
      <c r="A6603" s="1" t="s">
        <v>200</v>
      </c>
      <c r="B6603" s="1" t="s">
        <v>205</v>
      </c>
      <c r="C6603" s="1" t="s">
        <v>207</v>
      </c>
      <c r="D6603" s="1">
        <v>1.5</v>
      </c>
      <c r="E6603" s="1" t="s">
        <v>80</v>
      </c>
      <c r="F6603" s="3" t="s">
        <v>57</v>
      </c>
      <c r="G6603" s="1" t="s">
        <v>68</v>
      </c>
      <c r="H6603" s="5" t="s">
        <v>69</v>
      </c>
    </row>
    <row r="6604" spans="1:8">
      <c r="A6604" s="1" t="s">
        <v>200</v>
      </c>
      <c r="B6604" s="1" t="s">
        <v>205</v>
      </c>
      <c r="C6604" s="1" t="s">
        <v>207</v>
      </c>
      <c r="D6604" s="1">
        <v>1.5</v>
      </c>
      <c r="E6604" s="1" t="s">
        <v>80</v>
      </c>
      <c r="F6604" s="3" t="s">
        <v>58</v>
      </c>
      <c r="G6604" s="1" t="s">
        <v>68</v>
      </c>
      <c r="H6604" s="5">
        <v>1.15917</v>
      </c>
    </row>
    <row r="6605" spans="1:8">
      <c r="A6605" s="1" t="s">
        <v>200</v>
      </c>
      <c r="B6605" s="1" t="s">
        <v>205</v>
      </c>
      <c r="C6605" s="1" t="s">
        <v>207</v>
      </c>
      <c r="D6605" s="1">
        <v>1.5</v>
      </c>
      <c r="E6605" s="1" t="s">
        <v>80</v>
      </c>
      <c r="F6605" s="3" t="s">
        <v>135</v>
      </c>
      <c r="G6605" s="1" t="s">
        <v>68</v>
      </c>
      <c r="H6605" s="5">
        <v>2.31833</v>
      </c>
    </row>
    <row r="6606" spans="1:8">
      <c r="A6606" s="1" t="s">
        <v>200</v>
      </c>
      <c r="B6606" s="1" t="s">
        <v>205</v>
      </c>
      <c r="C6606" s="1" t="s">
        <v>207</v>
      </c>
      <c r="D6606" s="1">
        <v>1.5</v>
      </c>
      <c r="E6606" s="1" t="s">
        <v>80</v>
      </c>
      <c r="F6606" s="3" t="s">
        <v>59</v>
      </c>
      <c r="G6606" s="1" t="s">
        <v>68</v>
      </c>
      <c r="H6606" s="5">
        <v>1.15917</v>
      </c>
    </row>
    <row r="6607" spans="1:8">
      <c r="A6607" s="1" t="s">
        <v>200</v>
      </c>
      <c r="B6607" s="1" t="s">
        <v>205</v>
      </c>
      <c r="C6607" s="1" t="s">
        <v>207</v>
      </c>
      <c r="D6607" s="1">
        <v>1.5</v>
      </c>
      <c r="E6607" s="1" t="s">
        <v>80</v>
      </c>
      <c r="F6607" s="3" t="s">
        <v>60</v>
      </c>
      <c r="G6607" s="1" t="s">
        <v>68</v>
      </c>
      <c r="H6607" s="5" t="s">
        <v>69</v>
      </c>
    </row>
    <row r="6608" spans="1:8">
      <c r="A6608" s="1" t="s">
        <v>200</v>
      </c>
      <c r="B6608" s="1" t="s">
        <v>205</v>
      </c>
      <c r="C6608" s="1" t="s">
        <v>207</v>
      </c>
      <c r="D6608" s="1">
        <v>1.5</v>
      </c>
      <c r="E6608" s="1" t="s">
        <v>80</v>
      </c>
      <c r="F6608" s="3" t="s">
        <v>61</v>
      </c>
      <c r="G6608" s="1" t="s">
        <v>67</v>
      </c>
      <c r="H6608" s="5" t="s">
        <v>69</v>
      </c>
    </row>
    <row r="6609" spans="1:8">
      <c r="A6609" s="1" t="s">
        <v>200</v>
      </c>
      <c r="B6609" s="1" t="s">
        <v>205</v>
      </c>
      <c r="C6609" s="1" t="s">
        <v>207</v>
      </c>
      <c r="D6609" s="1">
        <v>1.5</v>
      </c>
      <c r="E6609" s="1" t="s">
        <v>80</v>
      </c>
      <c r="F6609" s="3" t="s">
        <v>62</v>
      </c>
      <c r="G6609" s="1" t="s">
        <v>67</v>
      </c>
      <c r="H6609" s="5">
        <v>4.4583300000000001</v>
      </c>
    </row>
    <row r="6610" spans="1:8">
      <c r="A6610" s="1" t="s">
        <v>200</v>
      </c>
      <c r="B6610" s="1" t="s">
        <v>205</v>
      </c>
      <c r="C6610" s="1" t="s">
        <v>207</v>
      </c>
      <c r="D6610" s="1">
        <v>1.5</v>
      </c>
      <c r="E6610" s="1" t="s">
        <v>80</v>
      </c>
      <c r="F6610" s="3" t="s">
        <v>63</v>
      </c>
      <c r="G6610" s="1" t="s">
        <v>67</v>
      </c>
      <c r="H6610" s="5">
        <v>2.14</v>
      </c>
    </row>
    <row r="6611" spans="1:8">
      <c r="A6611" s="1" t="s">
        <v>200</v>
      </c>
      <c r="B6611" s="1" t="s">
        <v>205</v>
      </c>
      <c r="C6611" s="1" t="s">
        <v>207</v>
      </c>
      <c r="D6611" s="1">
        <v>1.5</v>
      </c>
      <c r="E6611" s="1" t="s">
        <v>80</v>
      </c>
      <c r="F6611" s="3" t="s">
        <v>64</v>
      </c>
      <c r="G6611" s="1" t="s">
        <v>67</v>
      </c>
      <c r="H6611" s="5" t="s">
        <v>69</v>
      </c>
    </row>
    <row r="6612" spans="1:8">
      <c r="A6612" s="1" t="s">
        <v>200</v>
      </c>
      <c r="B6612" s="1" t="s">
        <v>205</v>
      </c>
      <c r="C6612" s="1" t="s">
        <v>207</v>
      </c>
      <c r="D6612" s="1">
        <v>1.5</v>
      </c>
      <c r="E6612" s="1" t="s">
        <v>80</v>
      </c>
      <c r="F6612" s="3" t="s">
        <v>65</v>
      </c>
      <c r="G6612" s="1" t="s">
        <v>67</v>
      </c>
      <c r="H6612" s="5">
        <v>1.1145799999999999</v>
      </c>
    </row>
    <row r="6613" spans="1:8">
      <c r="A6613" s="1" t="s">
        <v>200</v>
      </c>
      <c r="B6613" s="1" t="s">
        <v>205</v>
      </c>
      <c r="C6613" s="1" t="s">
        <v>207</v>
      </c>
      <c r="D6613" s="1">
        <v>1.5</v>
      </c>
      <c r="E6613" s="1" t="s">
        <v>80</v>
      </c>
      <c r="F6613" s="3" t="s">
        <v>66</v>
      </c>
      <c r="G6613" s="1" t="s">
        <v>67</v>
      </c>
      <c r="H6613" s="5">
        <v>2.14</v>
      </c>
    </row>
    <row r="6614" spans="1:8">
      <c r="A6614" s="1" t="s">
        <v>200</v>
      </c>
      <c r="B6614" s="1" t="s">
        <v>208</v>
      </c>
      <c r="C6614" s="1" t="s">
        <v>209</v>
      </c>
      <c r="D6614" s="1">
        <v>0.5</v>
      </c>
      <c r="E6614" s="1" t="s">
        <v>80</v>
      </c>
      <c r="F6614" s="2" t="s">
        <v>11</v>
      </c>
      <c r="G6614" s="1" t="s">
        <v>67</v>
      </c>
      <c r="H6614" s="4">
        <v>2.14</v>
      </c>
    </row>
    <row r="6615" spans="1:8">
      <c r="A6615" s="1" t="s">
        <v>200</v>
      </c>
      <c r="B6615" s="1" t="s">
        <v>208</v>
      </c>
      <c r="C6615" s="1" t="s">
        <v>209</v>
      </c>
      <c r="D6615" s="1">
        <v>0.5</v>
      </c>
      <c r="E6615" s="1" t="s">
        <v>80</v>
      </c>
      <c r="F6615" s="2" t="s">
        <v>12</v>
      </c>
      <c r="G6615" s="1" t="s">
        <v>67</v>
      </c>
      <c r="H6615" s="4">
        <v>1.69417</v>
      </c>
    </row>
    <row r="6616" spans="1:8">
      <c r="A6616" s="1" t="s">
        <v>200</v>
      </c>
      <c r="B6616" s="1" t="s">
        <v>208</v>
      </c>
      <c r="C6616" s="1" t="s">
        <v>209</v>
      </c>
      <c r="D6616" s="1">
        <v>0.5</v>
      </c>
      <c r="E6616" s="1" t="s">
        <v>80</v>
      </c>
      <c r="F6616" s="2" t="s">
        <v>13</v>
      </c>
      <c r="G6616" s="1" t="s">
        <v>67</v>
      </c>
      <c r="H6616" s="4">
        <v>0.74007999999999996</v>
      </c>
    </row>
    <row r="6617" spans="1:8">
      <c r="A6617" s="1" t="s">
        <v>200</v>
      </c>
      <c r="B6617" s="1" t="s">
        <v>208</v>
      </c>
      <c r="C6617" s="1" t="s">
        <v>209</v>
      </c>
      <c r="D6617" s="1">
        <v>0.5</v>
      </c>
      <c r="E6617" s="1" t="s">
        <v>80</v>
      </c>
      <c r="F6617" s="2" t="s">
        <v>14</v>
      </c>
      <c r="G6617" s="1" t="s">
        <v>67</v>
      </c>
      <c r="H6617" s="4">
        <v>4.4583300000000001</v>
      </c>
    </row>
    <row r="6618" spans="1:8">
      <c r="A6618" s="1" t="s">
        <v>200</v>
      </c>
      <c r="B6618" s="1" t="s">
        <v>208</v>
      </c>
      <c r="C6618" s="1" t="s">
        <v>209</v>
      </c>
      <c r="D6618" s="1">
        <v>0.5</v>
      </c>
      <c r="E6618" s="1" t="s">
        <v>80</v>
      </c>
      <c r="F6618" s="2" t="s">
        <v>15</v>
      </c>
      <c r="G6618" s="1" t="s">
        <v>67</v>
      </c>
      <c r="H6618" s="4">
        <v>4.5475000000000003</v>
      </c>
    </row>
    <row r="6619" spans="1:8">
      <c r="A6619" s="1" t="s">
        <v>200</v>
      </c>
      <c r="B6619" s="1" t="s">
        <v>208</v>
      </c>
      <c r="C6619" s="1" t="s">
        <v>209</v>
      </c>
      <c r="D6619" s="1">
        <v>0.5</v>
      </c>
      <c r="E6619" s="1" t="s">
        <v>80</v>
      </c>
      <c r="F6619" s="2" t="s">
        <v>16</v>
      </c>
      <c r="G6619" s="1" t="s">
        <v>67</v>
      </c>
      <c r="H6619" s="4">
        <v>3.2991700000000002</v>
      </c>
    </row>
    <row r="6620" spans="1:8">
      <c r="A6620" s="1" t="s">
        <v>200</v>
      </c>
      <c r="B6620" s="1" t="s">
        <v>208</v>
      </c>
      <c r="C6620" s="1" t="s">
        <v>209</v>
      </c>
      <c r="D6620" s="1">
        <v>0.5</v>
      </c>
      <c r="E6620" s="1" t="s">
        <v>80</v>
      </c>
      <c r="F6620" s="2" t="s">
        <v>17</v>
      </c>
      <c r="G6620" s="1" t="s">
        <v>67</v>
      </c>
      <c r="H6620" s="4">
        <v>3.1208300000000002</v>
      </c>
    </row>
    <row r="6621" spans="1:8">
      <c r="A6621" s="1" t="s">
        <v>200</v>
      </c>
      <c r="B6621" s="1" t="s">
        <v>208</v>
      </c>
      <c r="C6621" s="1" t="s">
        <v>209</v>
      </c>
      <c r="D6621" s="1">
        <v>0.5</v>
      </c>
      <c r="E6621" s="1" t="s">
        <v>80</v>
      </c>
      <c r="F6621" s="2" t="s">
        <v>18</v>
      </c>
      <c r="G6621" s="1" t="s">
        <v>68</v>
      </c>
      <c r="H6621" s="4">
        <v>0.80249999999999999</v>
      </c>
    </row>
    <row r="6622" spans="1:8">
      <c r="A6622" s="1" t="s">
        <v>200</v>
      </c>
      <c r="B6622" s="1" t="s">
        <v>208</v>
      </c>
      <c r="C6622" s="1" t="s">
        <v>209</v>
      </c>
      <c r="D6622" s="1">
        <v>0.5</v>
      </c>
      <c r="E6622" s="1" t="s">
        <v>80</v>
      </c>
      <c r="F6622" s="2" t="s">
        <v>19</v>
      </c>
      <c r="G6622" s="1" t="s">
        <v>67</v>
      </c>
      <c r="H6622" s="4">
        <v>2.76417</v>
      </c>
    </row>
    <row r="6623" spans="1:8">
      <c r="A6623" s="1" t="s">
        <v>200</v>
      </c>
      <c r="B6623" s="1" t="s">
        <v>208</v>
      </c>
      <c r="C6623" s="1" t="s">
        <v>209</v>
      </c>
      <c r="D6623" s="1">
        <v>0.5</v>
      </c>
      <c r="E6623" s="1" t="s">
        <v>80</v>
      </c>
      <c r="F6623" s="2" t="s">
        <v>20</v>
      </c>
      <c r="G6623" s="1" t="s">
        <v>67</v>
      </c>
      <c r="H6623" s="4">
        <v>2.6749999999999998</v>
      </c>
    </row>
    <row r="6624" spans="1:8">
      <c r="A6624" s="1" t="s">
        <v>200</v>
      </c>
      <c r="B6624" s="1" t="s">
        <v>208</v>
      </c>
      <c r="C6624" s="1" t="s">
        <v>209</v>
      </c>
      <c r="D6624" s="1">
        <v>0.5</v>
      </c>
      <c r="E6624" s="1" t="s">
        <v>80</v>
      </c>
      <c r="F6624" s="2" t="s">
        <v>21</v>
      </c>
      <c r="G6624" s="1" t="s">
        <v>67</v>
      </c>
      <c r="H6624" s="4">
        <v>2.0508299999999999</v>
      </c>
    </row>
    <row r="6625" spans="1:8">
      <c r="A6625" s="1" t="s">
        <v>200</v>
      </c>
      <c r="B6625" s="1" t="s">
        <v>208</v>
      </c>
      <c r="C6625" s="1" t="s">
        <v>209</v>
      </c>
      <c r="D6625" s="1">
        <v>0.5</v>
      </c>
      <c r="E6625" s="1" t="s">
        <v>80</v>
      </c>
      <c r="F6625" s="2" t="s">
        <v>22</v>
      </c>
      <c r="G6625" s="1" t="s">
        <v>67</v>
      </c>
      <c r="H6625" s="4">
        <v>7.1333299999999999</v>
      </c>
    </row>
    <row r="6626" spans="1:8">
      <c r="A6626" s="1" t="s">
        <v>200</v>
      </c>
      <c r="B6626" s="1" t="s">
        <v>208</v>
      </c>
      <c r="C6626" s="1" t="s">
        <v>209</v>
      </c>
      <c r="D6626" s="1">
        <v>0.5</v>
      </c>
      <c r="E6626" s="1" t="s">
        <v>80</v>
      </c>
      <c r="F6626" s="2" t="s">
        <v>23</v>
      </c>
      <c r="G6626" s="1" t="s">
        <v>67</v>
      </c>
      <c r="H6626" s="4" t="s">
        <v>69</v>
      </c>
    </row>
    <row r="6627" spans="1:8">
      <c r="A6627" s="1" t="s">
        <v>200</v>
      </c>
      <c r="B6627" s="1" t="s">
        <v>208</v>
      </c>
      <c r="C6627" s="1" t="s">
        <v>209</v>
      </c>
      <c r="D6627" s="1">
        <v>0.5</v>
      </c>
      <c r="E6627" s="1" t="s">
        <v>80</v>
      </c>
      <c r="F6627" s="2" t="s">
        <v>24</v>
      </c>
      <c r="G6627" s="1" t="s">
        <v>67</v>
      </c>
      <c r="H6627" s="4" t="s">
        <v>69</v>
      </c>
    </row>
    <row r="6628" spans="1:8">
      <c r="A6628" s="1" t="s">
        <v>200</v>
      </c>
      <c r="B6628" s="1" t="s">
        <v>208</v>
      </c>
      <c r="C6628" s="1" t="s">
        <v>209</v>
      </c>
      <c r="D6628" s="1">
        <v>0.5</v>
      </c>
      <c r="E6628" s="1" t="s">
        <v>80</v>
      </c>
      <c r="F6628" s="3" t="s">
        <v>25</v>
      </c>
      <c r="G6628" s="1" t="s">
        <v>67</v>
      </c>
      <c r="H6628" s="5" t="s">
        <v>69</v>
      </c>
    </row>
    <row r="6629" spans="1:8">
      <c r="A6629" s="1" t="s">
        <v>200</v>
      </c>
      <c r="B6629" s="1" t="s">
        <v>208</v>
      </c>
      <c r="C6629" s="1" t="s">
        <v>209</v>
      </c>
      <c r="D6629" s="1">
        <v>0.5</v>
      </c>
      <c r="E6629" s="1" t="s">
        <v>80</v>
      </c>
      <c r="F6629" s="3" t="s">
        <v>26</v>
      </c>
      <c r="G6629" s="1" t="s">
        <v>67</v>
      </c>
      <c r="H6629" s="5" t="s">
        <v>69</v>
      </c>
    </row>
    <row r="6630" spans="1:8">
      <c r="A6630" s="1" t="s">
        <v>200</v>
      </c>
      <c r="B6630" s="1" t="s">
        <v>208</v>
      </c>
      <c r="C6630" s="1" t="s">
        <v>209</v>
      </c>
      <c r="D6630" s="1">
        <v>0.5</v>
      </c>
      <c r="E6630" s="1" t="s">
        <v>80</v>
      </c>
      <c r="F6630" s="3" t="s">
        <v>27</v>
      </c>
      <c r="G6630" s="1" t="s">
        <v>67</v>
      </c>
      <c r="H6630" s="5" t="s">
        <v>69</v>
      </c>
    </row>
    <row r="6631" spans="1:8">
      <c r="A6631" s="1" t="s">
        <v>200</v>
      </c>
      <c r="B6631" s="1" t="s">
        <v>208</v>
      </c>
      <c r="C6631" s="1" t="s">
        <v>209</v>
      </c>
      <c r="D6631" s="1">
        <v>0.5</v>
      </c>
      <c r="E6631" s="1" t="s">
        <v>80</v>
      </c>
      <c r="F6631" s="3" t="s">
        <v>28</v>
      </c>
      <c r="G6631" s="1" t="s">
        <v>67</v>
      </c>
      <c r="H6631" s="5" t="s">
        <v>69</v>
      </c>
    </row>
    <row r="6632" spans="1:8">
      <c r="A6632" s="1" t="s">
        <v>200</v>
      </c>
      <c r="B6632" s="1" t="s">
        <v>208</v>
      </c>
      <c r="C6632" s="1" t="s">
        <v>209</v>
      </c>
      <c r="D6632" s="1">
        <v>0.5</v>
      </c>
      <c r="E6632" s="1" t="s">
        <v>80</v>
      </c>
      <c r="F6632" s="3" t="s">
        <v>29</v>
      </c>
      <c r="G6632" s="1" t="s">
        <v>67</v>
      </c>
      <c r="H6632" s="5" t="s">
        <v>69</v>
      </c>
    </row>
    <row r="6633" spans="1:8">
      <c r="A6633" s="1" t="s">
        <v>200</v>
      </c>
      <c r="B6633" s="1" t="s">
        <v>208</v>
      </c>
      <c r="C6633" s="1" t="s">
        <v>209</v>
      </c>
      <c r="D6633" s="1">
        <v>0.5</v>
      </c>
      <c r="E6633" s="1" t="s">
        <v>80</v>
      </c>
      <c r="F6633" s="3" t="s">
        <v>30</v>
      </c>
      <c r="G6633" s="1" t="s">
        <v>67</v>
      </c>
      <c r="H6633" s="5" t="s">
        <v>69</v>
      </c>
    </row>
    <row r="6634" spans="1:8">
      <c r="A6634" s="1" t="s">
        <v>200</v>
      </c>
      <c r="B6634" s="1" t="s">
        <v>208</v>
      </c>
      <c r="C6634" s="1" t="s">
        <v>209</v>
      </c>
      <c r="D6634" s="1">
        <v>0.5</v>
      </c>
      <c r="E6634" s="1" t="s">
        <v>80</v>
      </c>
      <c r="F6634" s="3" t="s">
        <v>31</v>
      </c>
      <c r="G6634" s="1" t="s">
        <v>67</v>
      </c>
      <c r="H6634" s="5" t="s">
        <v>69</v>
      </c>
    </row>
    <row r="6635" spans="1:8">
      <c r="A6635" s="1" t="s">
        <v>200</v>
      </c>
      <c r="B6635" s="1" t="s">
        <v>208</v>
      </c>
      <c r="C6635" s="1" t="s">
        <v>209</v>
      </c>
      <c r="D6635" s="1">
        <v>0.5</v>
      </c>
      <c r="E6635" s="1" t="s">
        <v>80</v>
      </c>
      <c r="F6635" s="3" t="s">
        <v>32</v>
      </c>
      <c r="G6635" s="1" t="s">
        <v>67</v>
      </c>
      <c r="H6635" s="5" t="s">
        <v>69</v>
      </c>
    </row>
    <row r="6636" spans="1:8">
      <c r="A6636" s="1" t="s">
        <v>200</v>
      </c>
      <c r="B6636" s="1" t="s">
        <v>208</v>
      </c>
      <c r="C6636" s="1" t="s">
        <v>209</v>
      </c>
      <c r="D6636" s="1">
        <v>0.5</v>
      </c>
      <c r="E6636" s="1" t="s">
        <v>80</v>
      </c>
      <c r="F6636" s="3" t="s">
        <v>33</v>
      </c>
      <c r="G6636" s="1" t="s">
        <v>67</v>
      </c>
      <c r="H6636" s="5" t="s">
        <v>69</v>
      </c>
    </row>
    <row r="6637" spans="1:8">
      <c r="A6637" s="1" t="s">
        <v>200</v>
      </c>
      <c r="B6637" s="1" t="s">
        <v>208</v>
      </c>
      <c r="C6637" s="1" t="s">
        <v>209</v>
      </c>
      <c r="D6637" s="1">
        <v>0.5</v>
      </c>
      <c r="E6637" s="1" t="s">
        <v>80</v>
      </c>
      <c r="F6637" s="3" t="s">
        <v>34</v>
      </c>
      <c r="G6637" s="1" t="s">
        <v>67</v>
      </c>
      <c r="H6637" s="5" t="s">
        <v>69</v>
      </c>
    </row>
    <row r="6638" spans="1:8">
      <c r="A6638" s="1" t="s">
        <v>200</v>
      </c>
      <c r="B6638" s="1" t="s">
        <v>208</v>
      </c>
      <c r="C6638" s="1" t="s">
        <v>209</v>
      </c>
      <c r="D6638" s="1">
        <v>0.5</v>
      </c>
      <c r="E6638" s="1" t="s">
        <v>80</v>
      </c>
      <c r="F6638" s="3" t="s">
        <v>35</v>
      </c>
      <c r="G6638" s="1" t="s">
        <v>67</v>
      </c>
      <c r="H6638" s="5">
        <v>1.7833300000000001</v>
      </c>
    </row>
    <row r="6639" spans="1:8">
      <c r="A6639" s="1" t="s">
        <v>200</v>
      </c>
      <c r="B6639" s="1" t="s">
        <v>208</v>
      </c>
      <c r="C6639" s="1" t="s">
        <v>209</v>
      </c>
      <c r="D6639" s="1">
        <v>0.5</v>
      </c>
      <c r="E6639" s="1" t="s">
        <v>80</v>
      </c>
      <c r="F6639" s="3" t="s">
        <v>36</v>
      </c>
      <c r="G6639" s="1" t="s">
        <v>67</v>
      </c>
      <c r="H6639" s="5" t="s">
        <v>69</v>
      </c>
    </row>
    <row r="6640" spans="1:8">
      <c r="A6640" s="1" t="s">
        <v>200</v>
      </c>
      <c r="B6640" s="1" t="s">
        <v>208</v>
      </c>
      <c r="C6640" s="1" t="s">
        <v>209</v>
      </c>
      <c r="D6640" s="1">
        <v>0.5</v>
      </c>
      <c r="E6640" s="1" t="s">
        <v>80</v>
      </c>
      <c r="F6640" s="3" t="s">
        <v>37</v>
      </c>
      <c r="G6640" s="1" t="s">
        <v>67</v>
      </c>
      <c r="H6640" s="5">
        <v>0.74007999999999996</v>
      </c>
    </row>
    <row r="6641" spans="1:8">
      <c r="A6641" s="1" t="s">
        <v>200</v>
      </c>
      <c r="B6641" s="1" t="s">
        <v>208</v>
      </c>
      <c r="C6641" s="1" t="s">
        <v>209</v>
      </c>
      <c r="D6641" s="1">
        <v>0.5</v>
      </c>
      <c r="E6641" s="1" t="s">
        <v>80</v>
      </c>
      <c r="F6641" s="3" t="s">
        <v>38</v>
      </c>
      <c r="G6641" s="1" t="s">
        <v>67</v>
      </c>
      <c r="H6641" s="6" t="s">
        <v>69</v>
      </c>
    </row>
    <row r="6642" spans="1:8">
      <c r="A6642" s="1" t="s">
        <v>200</v>
      </c>
      <c r="B6642" s="1" t="s">
        <v>208</v>
      </c>
      <c r="C6642" s="1" t="s">
        <v>209</v>
      </c>
      <c r="D6642" s="1">
        <v>0.5</v>
      </c>
      <c r="E6642" s="1" t="s">
        <v>80</v>
      </c>
      <c r="F6642" s="3" t="s">
        <v>39</v>
      </c>
      <c r="G6642" s="1" t="s">
        <v>67</v>
      </c>
      <c r="H6642" s="6" t="s">
        <v>69</v>
      </c>
    </row>
    <row r="6643" spans="1:8">
      <c r="A6643" s="1" t="s">
        <v>200</v>
      </c>
      <c r="B6643" s="1" t="s">
        <v>208</v>
      </c>
      <c r="C6643" s="1" t="s">
        <v>209</v>
      </c>
      <c r="D6643" s="1">
        <v>0.5</v>
      </c>
      <c r="E6643" s="1" t="s">
        <v>80</v>
      </c>
      <c r="F6643" s="3" t="s">
        <v>40</v>
      </c>
      <c r="G6643" s="1" t="s">
        <v>67</v>
      </c>
      <c r="H6643" s="5" t="s">
        <v>69</v>
      </c>
    </row>
    <row r="6644" spans="1:8">
      <c r="A6644" s="1" t="s">
        <v>200</v>
      </c>
      <c r="B6644" s="1" t="s">
        <v>208</v>
      </c>
      <c r="C6644" s="1" t="s">
        <v>209</v>
      </c>
      <c r="D6644" s="1">
        <v>0.5</v>
      </c>
      <c r="E6644" s="1" t="s">
        <v>80</v>
      </c>
      <c r="F6644" s="3" t="s">
        <v>41</v>
      </c>
      <c r="G6644" s="1" t="s">
        <v>68</v>
      </c>
      <c r="H6644" s="5">
        <v>6.2416700000000001</v>
      </c>
    </row>
    <row r="6645" spans="1:8">
      <c r="A6645" s="1" t="s">
        <v>200</v>
      </c>
      <c r="B6645" s="1" t="s">
        <v>208</v>
      </c>
      <c r="C6645" s="1" t="s">
        <v>209</v>
      </c>
      <c r="D6645" s="1">
        <v>0.5</v>
      </c>
      <c r="E6645" s="1" t="s">
        <v>80</v>
      </c>
      <c r="F6645" s="3" t="s">
        <v>42</v>
      </c>
      <c r="G6645" s="1" t="s">
        <v>68</v>
      </c>
      <c r="H6645" s="5" t="s">
        <v>69</v>
      </c>
    </row>
    <row r="6646" spans="1:8">
      <c r="A6646" s="1" t="s">
        <v>200</v>
      </c>
      <c r="B6646" s="1" t="s">
        <v>208</v>
      </c>
      <c r="C6646" s="1" t="s">
        <v>209</v>
      </c>
      <c r="D6646" s="1">
        <v>0.5</v>
      </c>
      <c r="E6646" s="1" t="s">
        <v>80</v>
      </c>
      <c r="F6646" s="3" t="s">
        <v>43</v>
      </c>
      <c r="G6646" s="1" t="s">
        <v>67</v>
      </c>
      <c r="H6646" s="5" t="s">
        <v>69</v>
      </c>
    </row>
    <row r="6647" spans="1:8">
      <c r="A6647" s="1" t="s">
        <v>200</v>
      </c>
      <c r="B6647" s="1" t="s">
        <v>208</v>
      </c>
      <c r="C6647" s="1" t="s">
        <v>209</v>
      </c>
      <c r="D6647" s="1">
        <v>0.5</v>
      </c>
      <c r="E6647" s="1" t="s">
        <v>80</v>
      </c>
      <c r="F6647" s="3" t="s">
        <v>44</v>
      </c>
      <c r="G6647" s="1" t="s">
        <v>67</v>
      </c>
      <c r="H6647" s="5" t="s">
        <v>69</v>
      </c>
    </row>
    <row r="6648" spans="1:8">
      <c r="A6648" s="1" t="s">
        <v>200</v>
      </c>
      <c r="B6648" s="1" t="s">
        <v>208</v>
      </c>
      <c r="C6648" s="1" t="s">
        <v>209</v>
      </c>
      <c r="D6648" s="1">
        <v>0.5</v>
      </c>
      <c r="E6648" s="1" t="s">
        <v>80</v>
      </c>
      <c r="F6648" s="3" t="s">
        <v>45</v>
      </c>
      <c r="G6648" s="1" t="s">
        <v>68</v>
      </c>
      <c r="H6648" s="5">
        <v>1.605</v>
      </c>
    </row>
    <row r="6649" spans="1:8">
      <c r="A6649" s="1" t="s">
        <v>200</v>
      </c>
      <c r="B6649" s="1" t="s">
        <v>208</v>
      </c>
      <c r="C6649" s="1" t="s">
        <v>209</v>
      </c>
      <c r="D6649" s="1">
        <v>0.5</v>
      </c>
      <c r="E6649" s="1" t="s">
        <v>80</v>
      </c>
      <c r="F6649" s="3" t="s">
        <v>46</v>
      </c>
      <c r="G6649" s="1" t="s">
        <v>67</v>
      </c>
      <c r="H6649" s="5" t="s">
        <v>69</v>
      </c>
    </row>
    <row r="6650" spans="1:8">
      <c r="A6650" s="1" t="s">
        <v>200</v>
      </c>
      <c r="B6650" s="1" t="s">
        <v>208</v>
      </c>
      <c r="C6650" s="1" t="s">
        <v>209</v>
      </c>
      <c r="D6650" s="1">
        <v>0.5</v>
      </c>
      <c r="E6650" s="1" t="s">
        <v>80</v>
      </c>
      <c r="F6650" s="3" t="s">
        <v>47</v>
      </c>
      <c r="G6650" s="1" t="s">
        <v>68</v>
      </c>
      <c r="H6650" s="5">
        <v>5.1716699999999998</v>
      </c>
    </row>
    <row r="6651" spans="1:8">
      <c r="A6651" s="1" t="s">
        <v>200</v>
      </c>
      <c r="B6651" s="1" t="s">
        <v>208</v>
      </c>
      <c r="C6651" s="1" t="s">
        <v>209</v>
      </c>
      <c r="D6651" s="1">
        <v>0.5</v>
      </c>
      <c r="E6651" s="1" t="s">
        <v>80</v>
      </c>
      <c r="F6651" s="3" t="s">
        <v>48</v>
      </c>
      <c r="G6651" s="1" t="s">
        <v>68</v>
      </c>
      <c r="H6651" s="5">
        <v>2.2291699999999999</v>
      </c>
    </row>
    <row r="6652" spans="1:8">
      <c r="A6652" s="1" t="s">
        <v>200</v>
      </c>
      <c r="B6652" s="1" t="s">
        <v>208</v>
      </c>
      <c r="C6652" s="1" t="s">
        <v>209</v>
      </c>
      <c r="D6652" s="1">
        <v>0.5</v>
      </c>
      <c r="E6652" s="1" t="s">
        <v>80</v>
      </c>
      <c r="F6652" s="3" t="s">
        <v>49</v>
      </c>
      <c r="G6652" s="1" t="s">
        <v>67</v>
      </c>
      <c r="H6652" s="5" t="s">
        <v>69</v>
      </c>
    </row>
    <row r="6653" spans="1:8">
      <c r="A6653" s="1" t="s">
        <v>200</v>
      </c>
      <c r="B6653" s="1" t="s">
        <v>208</v>
      </c>
      <c r="C6653" s="1" t="s">
        <v>209</v>
      </c>
      <c r="D6653" s="1">
        <v>0.5</v>
      </c>
      <c r="E6653" s="1" t="s">
        <v>80</v>
      </c>
      <c r="F6653" s="3" t="s">
        <v>50</v>
      </c>
      <c r="G6653" s="1" t="s">
        <v>68</v>
      </c>
      <c r="H6653" s="5">
        <v>0.59443999999999997</v>
      </c>
    </row>
    <row r="6654" spans="1:8">
      <c r="A6654" s="1" t="s">
        <v>200</v>
      </c>
      <c r="B6654" s="1" t="s">
        <v>208</v>
      </c>
      <c r="C6654" s="1" t="s">
        <v>209</v>
      </c>
      <c r="D6654" s="1">
        <v>0.5</v>
      </c>
      <c r="E6654" s="1" t="s">
        <v>80</v>
      </c>
      <c r="F6654" s="3" t="s">
        <v>51</v>
      </c>
      <c r="G6654" s="1" t="s">
        <v>67</v>
      </c>
      <c r="H6654" s="5" t="s">
        <v>69</v>
      </c>
    </row>
    <row r="6655" spans="1:8">
      <c r="A6655" s="1" t="s">
        <v>200</v>
      </c>
      <c r="B6655" s="1" t="s">
        <v>208</v>
      </c>
      <c r="C6655" s="1" t="s">
        <v>209</v>
      </c>
      <c r="D6655" s="1">
        <v>0.5</v>
      </c>
      <c r="E6655" s="1" t="s">
        <v>80</v>
      </c>
      <c r="F6655" s="3" t="s">
        <v>52</v>
      </c>
      <c r="G6655" s="1" t="s">
        <v>68</v>
      </c>
      <c r="H6655" s="5">
        <v>1.03731</v>
      </c>
    </row>
    <row r="6656" spans="1:8">
      <c r="A6656" s="1" t="s">
        <v>200</v>
      </c>
      <c r="B6656" s="1" t="s">
        <v>208</v>
      </c>
      <c r="C6656" s="1" t="s">
        <v>209</v>
      </c>
      <c r="D6656" s="1">
        <v>0.5</v>
      </c>
      <c r="E6656" s="1" t="s">
        <v>80</v>
      </c>
      <c r="F6656" s="3" t="s">
        <v>53</v>
      </c>
      <c r="G6656" s="1" t="s">
        <v>68</v>
      </c>
      <c r="H6656" s="5">
        <v>1.605</v>
      </c>
    </row>
    <row r="6657" spans="1:8">
      <c r="A6657" s="1" t="s">
        <v>200</v>
      </c>
      <c r="B6657" s="1" t="s">
        <v>208</v>
      </c>
      <c r="C6657" s="1" t="s">
        <v>209</v>
      </c>
      <c r="D6657" s="1">
        <v>0.5</v>
      </c>
      <c r="E6657" s="1" t="s">
        <v>80</v>
      </c>
      <c r="F6657" s="3" t="s">
        <v>54</v>
      </c>
      <c r="G6657" s="1" t="s">
        <v>68</v>
      </c>
      <c r="H6657" s="5">
        <v>1.605</v>
      </c>
    </row>
    <row r="6658" spans="1:8">
      <c r="A6658" s="1" t="s">
        <v>200</v>
      </c>
      <c r="B6658" s="1" t="s">
        <v>208</v>
      </c>
      <c r="C6658" s="1" t="s">
        <v>209</v>
      </c>
      <c r="D6658" s="1">
        <v>0.5</v>
      </c>
      <c r="E6658" s="1" t="s">
        <v>80</v>
      </c>
      <c r="F6658" s="3" t="s">
        <v>55</v>
      </c>
      <c r="G6658" s="1" t="s">
        <v>68</v>
      </c>
      <c r="H6658" s="5">
        <v>1.03731</v>
      </c>
    </row>
    <row r="6659" spans="1:8">
      <c r="A6659" s="1" t="s">
        <v>200</v>
      </c>
      <c r="B6659" s="1" t="s">
        <v>208</v>
      </c>
      <c r="C6659" s="1" t="s">
        <v>209</v>
      </c>
      <c r="D6659" s="1">
        <v>0.5</v>
      </c>
      <c r="E6659" s="1" t="s">
        <v>80</v>
      </c>
      <c r="F6659" s="3" t="s">
        <v>56</v>
      </c>
      <c r="G6659" s="1" t="s">
        <v>68</v>
      </c>
      <c r="H6659" s="5">
        <v>2.76417</v>
      </c>
    </row>
    <row r="6660" spans="1:8">
      <c r="A6660" s="1" t="s">
        <v>200</v>
      </c>
      <c r="B6660" s="1" t="s">
        <v>208</v>
      </c>
      <c r="C6660" s="1" t="s">
        <v>209</v>
      </c>
      <c r="D6660" s="1">
        <v>0.5</v>
      </c>
      <c r="E6660" s="1" t="s">
        <v>80</v>
      </c>
      <c r="F6660" s="3" t="s">
        <v>57</v>
      </c>
      <c r="G6660" s="1" t="s">
        <v>68</v>
      </c>
      <c r="H6660" s="5" t="s">
        <v>69</v>
      </c>
    </row>
    <row r="6661" spans="1:8">
      <c r="A6661" s="1" t="s">
        <v>200</v>
      </c>
      <c r="B6661" s="1" t="s">
        <v>208</v>
      </c>
      <c r="C6661" s="1" t="s">
        <v>209</v>
      </c>
      <c r="D6661" s="1">
        <v>0.5</v>
      </c>
      <c r="E6661" s="1" t="s">
        <v>80</v>
      </c>
      <c r="F6661" s="3" t="s">
        <v>58</v>
      </c>
      <c r="G6661" s="1" t="s">
        <v>68</v>
      </c>
      <c r="H6661" s="5">
        <v>1.6644399999999999</v>
      </c>
    </row>
    <row r="6662" spans="1:8">
      <c r="A6662" s="1" t="s">
        <v>200</v>
      </c>
      <c r="B6662" s="1" t="s">
        <v>208</v>
      </c>
      <c r="C6662" s="1" t="s">
        <v>209</v>
      </c>
      <c r="D6662" s="1">
        <v>0.5</v>
      </c>
      <c r="E6662" s="1" t="s">
        <v>80</v>
      </c>
      <c r="F6662" s="3" t="s">
        <v>135</v>
      </c>
      <c r="G6662" s="1" t="s">
        <v>68</v>
      </c>
      <c r="H6662" s="5">
        <v>1.18889</v>
      </c>
    </row>
    <row r="6663" spans="1:8">
      <c r="A6663" s="1" t="s">
        <v>200</v>
      </c>
      <c r="B6663" s="1" t="s">
        <v>208</v>
      </c>
      <c r="C6663" s="1" t="s">
        <v>209</v>
      </c>
      <c r="D6663" s="1">
        <v>0.5</v>
      </c>
      <c r="E6663" s="1" t="s">
        <v>80</v>
      </c>
      <c r="F6663" s="3" t="s">
        <v>59</v>
      </c>
      <c r="G6663" s="1" t="s">
        <v>68</v>
      </c>
      <c r="H6663" s="5">
        <v>1.18889</v>
      </c>
    </row>
    <row r="6664" spans="1:8">
      <c r="A6664" s="1" t="s">
        <v>200</v>
      </c>
      <c r="B6664" s="1" t="s">
        <v>208</v>
      </c>
      <c r="C6664" s="1" t="s">
        <v>209</v>
      </c>
      <c r="D6664" s="1">
        <v>0.5</v>
      </c>
      <c r="E6664" s="1" t="s">
        <v>80</v>
      </c>
      <c r="F6664" s="3" t="s">
        <v>60</v>
      </c>
      <c r="G6664" s="1" t="s">
        <v>68</v>
      </c>
      <c r="H6664" s="5" t="s">
        <v>69</v>
      </c>
    </row>
    <row r="6665" spans="1:8">
      <c r="A6665" s="1" t="s">
        <v>200</v>
      </c>
      <c r="B6665" s="1" t="s">
        <v>208</v>
      </c>
      <c r="C6665" s="1" t="s">
        <v>209</v>
      </c>
      <c r="D6665" s="1">
        <v>0.5</v>
      </c>
      <c r="E6665" s="1" t="s">
        <v>80</v>
      </c>
      <c r="F6665" s="3" t="s">
        <v>61</v>
      </c>
      <c r="G6665" s="1" t="s">
        <v>67</v>
      </c>
      <c r="H6665" s="5" t="s">
        <v>69</v>
      </c>
    </row>
    <row r="6666" spans="1:8">
      <c r="A6666" s="1" t="s">
        <v>200</v>
      </c>
      <c r="B6666" s="1" t="s">
        <v>208</v>
      </c>
      <c r="C6666" s="1" t="s">
        <v>209</v>
      </c>
      <c r="D6666" s="1">
        <v>0.5</v>
      </c>
      <c r="E6666" s="1" t="s">
        <v>80</v>
      </c>
      <c r="F6666" s="3" t="s">
        <v>62</v>
      </c>
      <c r="G6666" s="1" t="s">
        <v>67</v>
      </c>
      <c r="H6666" s="5" t="s">
        <v>69</v>
      </c>
    </row>
    <row r="6667" spans="1:8">
      <c r="A6667" s="1" t="s">
        <v>200</v>
      </c>
      <c r="B6667" s="1" t="s">
        <v>208</v>
      </c>
      <c r="C6667" s="1" t="s">
        <v>209</v>
      </c>
      <c r="D6667" s="1">
        <v>0.5</v>
      </c>
      <c r="E6667" s="1" t="s">
        <v>80</v>
      </c>
      <c r="F6667" s="3" t="s">
        <v>63</v>
      </c>
      <c r="G6667" s="1" t="s">
        <v>67</v>
      </c>
      <c r="H6667" s="5" t="s">
        <v>69</v>
      </c>
    </row>
    <row r="6668" spans="1:8">
      <c r="A6668" s="1" t="s">
        <v>200</v>
      </c>
      <c r="B6668" s="1" t="s">
        <v>208</v>
      </c>
      <c r="C6668" s="1" t="s">
        <v>209</v>
      </c>
      <c r="D6668" s="1">
        <v>0.5</v>
      </c>
      <c r="E6668" s="1" t="s">
        <v>80</v>
      </c>
      <c r="F6668" s="3" t="s">
        <v>64</v>
      </c>
      <c r="G6668" s="1" t="s">
        <v>67</v>
      </c>
      <c r="H6668" s="5">
        <v>1.605</v>
      </c>
    </row>
    <row r="6669" spans="1:8">
      <c r="A6669" s="1" t="s">
        <v>200</v>
      </c>
      <c r="B6669" s="1" t="s">
        <v>208</v>
      </c>
      <c r="C6669" s="1" t="s">
        <v>209</v>
      </c>
      <c r="D6669" s="1">
        <v>0.5</v>
      </c>
      <c r="E6669" s="1" t="s">
        <v>80</v>
      </c>
      <c r="F6669" s="3" t="s">
        <v>65</v>
      </c>
      <c r="G6669" s="1" t="s">
        <v>67</v>
      </c>
      <c r="H6669" s="5">
        <v>1.09972</v>
      </c>
    </row>
    <row r="6670" spans="1:8">
      <c r="A6670" s="1" t="s">
        <v>200</v>
      </c>
      <c r="B6670" s="1" t="s">
        <v>208</v>
      </c>
      <c r="C6670" s="1" t="s">
        <v>209</v>
      </c>
      <c r="D6670" s="1">
        <v>0.5</v>
      </c>
      <c r="E6670" s="1" t="s">
        <v>80</v>
      </c>
      <c r="F6670" s="3" t="s">
        <v>66</v>
      </c>
      <c r="G6670" s="1" t="s">
        <v>67</v>
      </c>
      <c r="H6670" s="5">
        <v>2.76417</v>
      </c>
    </row>
    <row r="6671" spans="1:8">
      <c r="A6671" s="1" t="s">
        <v>200</v>
      </c>
      <c r="B6671" s="1" t="s">
        <v>208</v>
      </c>
      <c r="C6671" s="1" t="s">
        <v>210</v>
      </c>
      <c r="D6671" s="1">
        <v>7</v>
      </c>
      <c r="E6671" s="1" t="s">
        <v>80</v>
      </c>
      <c r="F6671" s="2" t="s">
        <v>11</v>
      </c>
      <c r="G6671" s="1" t="s">
        <v>67</v>
      </c>
      <c r="H6671" s="4">
        <v>0.89166999999999996</v>
      </c>
    </row>
    <row r="6672" spans="1:8">
      <c r="A6672" s="1" t="s">
        <v>200</v>
      </c>
      <c r="B6672" s="1" t="s">
        <v>208</v>
      </c>
      <c r="C6672" s="1" t="s">
        <v>210</v>
      </c>
      <c r="D6672" s="1">
        <v>7</v>
      </c>
      <c r="E6672" s="1" t="s">
        <v>80</v>
      </c>
      <c r="F6672" s="2" t="s">
        <v>12</v>
      </c>
      <c r="G6672" s="1" t="s">
        <v>67</v>
      </c>
      <c r="H6672" s="4">
        <v>2.6749999999999998</v>
      </c>
    </row>
    <row r="6673" spans="1:8">
      <c r="A6673" s="1" t="s">
        <v>200</v>
      </c>
      <c r="B6673" s="1" t="s">
        <v>208</v>
      </c>
      <c r="C6673" s="1" t="s">
        <v>210</v>
      </c>
      <c r="D6673" s="1">
        <v>7</v>
      </c>
      <c r="E6673" s="1" t="s">
        <v>80</v>
      </c>
      <c r="F6673" s="2" t="s">
        <v>13</v>
      </c>
      <c r="G6673" s="1" t="s">
        <v>67</v>
      </c>
      <c r="H6673" s="4">
        <v>7.1330000000000005E-2</v>
      </c>
    </row>
    <row r="6674" spans="1:8">
      <c r="A6674" s="1" t="s">
        <v>200</v>
      </c>
      <c r="B6674" s="1" t="s">
        <v>208</v>
      </c>
      <c r="C6674" s="1" t="s">
        <v>210</v>
      </c>
      <c r="D6674" s="1">
        <v>7</v>
      </c>
      <c r="E6674" s="1" t="s">
        <v>80</v>
      </c>
      <c r="F6674" s="2" t="s">
        <v>14</v>
      </c>
      <c r="G6674" s="1" t="s">
        <v>67</v>
      </c>
      <c r="H6674" s="4">
        <v>6.42</v>
      </c>
    </row>
    <row r="6675" spans="1:8">
      <c r="A6675" s="1" t="s">
        <v>200</v>
      </c>
      <c r="B6675" s="1" t="s">
        <v>208</v>
      </c>
      <c r="C6675" s="1" t="s">
        <v>210</v>
      </c>
      <c r="D6675" s="1">
        <v>7</v>
      </c>
      <c r="E6675" s="1" t="s">
        <v>80</v>
      </c>
      <c r="F6675" s="2" t="s">
        <v>15</v>
      </c>
      <c r="G6675" s="1" t="s">
        <v>67</v>
      </c>
      <c r="H6675" s="4">
        <v>6.42</v>
      </c>
    </row>
    <row r="6676" spans="1:8">
      <c r="A6676" s="1" t="s">
        <v>200</v>
      </c>
      <c r="B6676" s="1" t="s">
        <v>208</v>
      </c>
      <c r="C6676" s="1" t="s">
        <v>210</v>
      </c>
      <c r="D6676" s="1">
        <v>7</v>
      </c>
      <c r="E6676" s="1" t="s">
        <v>80</v>
      </c>
      <c r="F6676" s="2" t="s">
        <v>16</v>
      </c>
      <c r="G6676" s="1" t="s">
        <v>67</v>
      </c>
      <c r="H6676" s="4">
        <v>4.28</v>
      </c>
    </row>
    <row r="6677" spans="1:8">
      <c r="A6677" s="1" t="s">
        <v>200</v>
      </c>
      <c r="B6677" s="1" t="s">
        <v>208</v>
      </c>
      <c r="C6677" s="1" t="s">
        <v>210</v>
      </c>
      <c r="D6677" s="1">
        <v>7</v>
      </c>
      <c r="E6677" s="1" t="s">
        <v>80</v>
      </c>
      <c r="F6677" s="2" t="s">
        <v>17</v>
      </c>
      <c r="G6677" s="1" t="s">
        <v>67</v>
      </c>
      <c r="H6677" s="4">
        <v>2.14</v>
      </c>
    </row>
    <row r="6678" spans="1:8">
      <c r="A6678" s="1" t="s">
        <v>200</v>
      </c>
      <c r="B6678" s="1" t="s">
        <v>208</v>
      </c>
      <c r="C6678" s="1" t="s">
        <v>210</v>
      </c>
      <c r="D6678" s="1">
        <v>7</v>
      </c>
      <c r="E6678" s="1" t="s">
        <v>80</v>
      </c>
      <c r="F6678" s="2" t="s">
        <v>18</v>
      </c>
      <c r="G6678" s="1" t="s">
        <v>68</v>
      </c>
      <c r="H6678" s="4">
        <v>0.80249999999999999</v>
      </c>
    </row>
    <row r="6679" spans="1:8">
      <c r="A6679" s="1" t="s">
        <v>200</v>
      </c>
      <c r="B6679" s="1" t="s">
        <v>208</v>
      </c>
      <c r="C6679" s="1" t="s">
        <v>210</v>
      </c>
      <c r="D6679" s="1">
        <v>7</v>
      </c>
      <c r="E6679" s="1" t="s">
        <v>80</v>
      </c>
      <c r="F6679" s="2" t="s">
        <v>19</v>
      </c>
      <c r="G6679" s="1" t="s">
        <v>67</v>
      </c>
      <c r="H6679" s="4" t="s">
        <v>69</v>
      </c>
    </row>
    <row r="6680" spans="1:8">
      <c r="A6680" s="1" t="s">
        <v>200</v>
      </c>
      <c r="B6680" s="1" t="s">
        <v>208</v>
      </c>
      <c r="C6680" s="1" t="s">
        <v>210</v>
      </c>
      <c r="D6680" s="1">
        <v>7</v>
      </c>
      <c r="E6680" s="1" t="s">
        <v>80</v>
      </c>
      <c r="F6680" s="2" t="s">
        <v>20</v>
      </c>
      <c r="G6680" s="1" t="s">
        <v>67</v>
      </c>
      <c r="H6680" s="4">
        <v>0.80249999999999999</v>
      </c>
    </row>
    <row r="6681" spans="1:8">
      <c r="A6681" s="1" t="s">
        <v>200</v>
      </c>
      <c r="B6681" s="1" t="s">
        <v>208</v>
      </c>
      <c r="C6681" s="1" t="s">
        <v>210</v>
      </c>
      <c r="D6681" s="1">
        <v>7</v>
      </c>
      <c r="E6681" s="1" t="s">
        <v>80</v>
      </c>
      <c r="F6681" s="2" t="s">
        <v>21</v>
      </c>
      <c r="G6681" s="1" t="s">
        <v>67</v>
      </c>
      <c r="H6681" s="4">
        <v>2.14</v>
      </c>
    </row>
    <row r="6682" spans="1:8">
      <c r="A6682" s="1" t="s">
        <v>200</v>
      </c>
      <c r="B6682" s="1" t="s">
        <v>208</v>
      </c>
      <c r="C6682" s="1" t="s">
        <v>210</v>
      </c>
      <c r="D6682" s="1">
        <v>7</v>
      </c>
      <c r="E6682" s="1" t="s">
        <v>80</v>
      </c>
      <c r="F6682" s="2" t="s">
        <v>22</v>
      </c>
      <c r="G6682" s="1" t="s">
        <v>67</v>
      </c>
      <c r="H6682" s="4" t="s">
        <v>69</v>
      </c>
    </row>
    <row r="6683" spans="1:8">
      <c r="A6683" s="1" t="s">
        <v>200</v>
      </c>
      <c r="B6683" s="1" t="s">
        <v>208</v>
      </c>
      <c r="C6683" s="1" t="s">
        <v>210</v>
      </c>
      <c r="D6683" s="1">
        <v>7</v>
      </c>
      <c r="E6683" s="1" t="s">
        <v>80</v>
      </c>
      <c r="F6683" s="2" t="s">
        <v>23</v>
      </c>
      <c r="G6683" s="1" t="s">
        <v>67</v>
      </c>
      <c r="H6683" s="4" t="s">
        <v>69</v>
      </c>
    </row>
    <row r="6684" spans="1:8">
      <c r="A6684" s="1" t="s">
        <v>200</v>
      </c>
      <c r="B6684" s="1" t="s">
        <v>208</v>
      </c>
      <c r="C6684" s="1" t="s">
        <v>210</v>
      </c>
      <c r="D6684" s="1">
        <v>7</v>
      </c>
      <c r="E6684" s="1" t="s">
        <v>80</v>
      </c>
      <c r="F6684" s="2" t="s">
        <v>24</v>
      </c>
      <c r="G6684" s="1" t="s">
        <v>67</v>
      </c>
      <c r="H6684" s="4" t="s">
        <v>69</v>
      </c>
    </row>
    <row r="6685" spans="1:8">
      <c r="A6685" s="1" t="s">
        <v>200</v>
      </c>
      <c r="B6685" s="1" t="s">
        <v>208</v>
      </c>
      <c r="C6685" s="1" t="s">
        <v>210</v>
      </c>
      <c r="D6685" s="1">
        <v>7</v>
      </c>
      <c r="E6685" s="1" t="s">
        <v>80</v>
      </c>
      <c r="F6685" s="3" t="s">
        <v>25</v>
      </c>
      <c r="G6685" s="1" t="s">
        <v>67</v>
      </c>
      <c r="H6685" s="5" t="s">
        <v>69</v>
      </c>
    </row>
    <row r="6686" spans="1:8">
      <c r="A6686" s="1" t="s">
        <v>200</v>
      </c>
      <c r="B6686" s="1" t="s">
        <v>208</v>
      </c>
      <c r="C6686" s="1" t="s">
        <v>210</v>
      </c>
      <c r="D6686" s="1">
        <v>7</v>
      </c>
      <c r="E6686" s="1" t="s">
        <v>80</v>
      </c>
      <c r="F6686" s="3" t="s">
        <v>26</v>
      </c>
      <c r="G6686" s="1" t="s">
        <v>67</v>
      </c>
      <c r="H6686" s="5">
        <v>3.21</v>
      </c>
    </row>
    <row r="6687" spans="1:8">
      <c r="A6687" s="1" t="s">
        <v>200</v>
      </c>
      <c r="B6687" s="1" t="s">
        <v>208</v>
      </c>
      <c r="C6687" s="1" t="s">
        <v>210</v>
      </c>
      <c r="D6687" s="1">
        <v>7</v>
      </c>
      <c r="E6687" s="1" t="s">
        <v>80</v>
      </c>
      <c r="F6687" s="3" t="s">
        <v>27</v>
      </c>
      <c r="G6687" s="1" t="s">
        <v>67</v>
      </c>
      <c r="H6687" s="5">
        <v>1.5604199999999999</v>
      </c>
    </row>
    <row r="6688" spans="1:8">
      <c r="A6688" s="1" t="s">
        <v>200</v>
      </c>
      <c r="B6688" s="1" t="s">
        <v>208</v>
      </c>
      <c r="C6688" s="1" t="s">
        <v>210</v>
      </c>
      <c r="D6688" s="1">
        <v>7</v>
      </c>
      <c r="E6688" s="1" t="s">
        <v>80</v>
      </c>
      <c r="F6688" s="3" t="s">
        <v>28</v>
      </c>
      <c r="G6688" s="1" t="s">
        <v>67</v>
      </c>
      <c r="H6688" s="5">
        <v>0.54986000000000002</v>
      </c>
    </row>
    <row r="6689" spans="1:8">
      <c r="A6689" s="1" t="s">
        <v>200</v>
      </c>
      <c r="B6689" s="1" t="s">
        <v>208</v>
      </c>
      <c r="C6689" s="1" t="s">
        <v>210</v>
      </c>
      <c r="D6689" s="1">
        <v>7</v>
      </c>
      <c r="E6689" s="1" t="s">
        <v>80</v>
      </c>
      <c r="F6689" s="3" t="s">
        <v>29</v>
      </c>
      <c r="G6689" s="1" t="s">
        <v>67</v>
      </c>
      <c r="H6689" s="5" t="s">
        <v>69</v>
      </c>
    </row>
    <row r="6690" spans="1:8">
      <c r="A6690" s="1" t="s">
        <v>200</v>
      </c>
      <c r="B6690" s="1" t="s">
        <v>208</v>
      </c>
      <c r="C6690" s="1" t="s">
        <v>210</v>
      </c>
      <c r="D6690" s="1">
        <v>7</v>
      </c>
      <c r="E6690" s="1" t="s">
        <v>80</v>
      </c>
      <c r="F6690" s="3" t="s">
        <v>30</v>
      </c>
      <c r="G6690" s="1" t="s">
        <v>67</v>
      </c>
      <c r="H6690" s="5" t="s">
        <v>69</v>
      </c>
    </row>
    <row r="6691" spans="1:8">
      <c r="A6691" s="1" t="s">
        <v>200</v>
      </c>
      <c r="B6691" s="1" t="s">
        <v>208</v>
      </c>
      <c r="C6691" s="1" t="s">
        <v>210</v>
      </c>
      <c r="D6691" s="1">
        <v>7</v>
      </c>
      <c r="E6691" s="1" t="s">
        <v>80</v>
      </c>
      <c r="F6691" s="3" t="s">
        <v>31</v>
      </c>
      <c r="G6691" s="1" t="s">
        <v>67</v>
      </c>
      <c r="H6691" s="5" t="s">
        <v>69</v>
      </c>
    </row>
    <row r="6692" spans="1:8">
      <c r="A6692" s="1" t="s">
        <v>200</v>
      </c>
      <c r="B6692" s="1" t="s">
        <v>208</v>
      </c>
      <c r="C6692" s="1" t="s">
        <v>210</v>
      </c>
      <c r="D6692" s="1">
        <v>7</v>
      </c>
      <c r="E6692" s="1" t="s">
        <v>80</v>
      </c>
      <c r="F6692" s="3" t="s">
        <v>32</v>
      </c>
      <c r="G6692" s="1" t="s">
        <v>67</v>
      </c>
      <c r="H6692" s="5" t="s">
        <v>69</v>
      </c>
    </row>
    <row r="6693" spans="1:8">
      <c r="A6693" s="1" t="s">
        <v>200</v>
      </c>
      <c r="B6693" s="1" t="s">
        <v>208</v>
      </c>
      <c r="C6693" s="1" t="s">
        <v>210</v>
      </c>
      <c r="D6693" s="1">
        <v>7</v>
      </c>
      <c r="E6693" s="1" t="s">
        <v>80</v>
      </c>
      <c r="F6693" s="3" t="s">
        <v>33</v>
      </c>
      <c r="G6693" s="1" t="s">
        <v>67</v>
      </c>
      <c r="H6693" s="5" t="s">
        <v>69</v>
      </c>
    </row>
    <row r="6694" spans="1:8">
      <c r="A6694" s="1" t="s">
        <v>200</v>
      </c>
      <c r="B6694" s="1" t="s">
        <v>208</v>
      </c>
      <c r="C6694" s="1" t="s">
        <v>210</v>
      </c>
      <c r="D6694" s="1">
        <v>7</v>
      </c>
      <c r="E6694" s="1" t="s">
        <v>80</v>
      </c>
      <c r="F6694" s="3" t="s">
        <v>34</v>
      </c>
      <c r="G6694" s="1" t="s">
        <v>67</v>
      </c>
      <c r="H6694" s="5" t="s">
        <v>69</v>
      </c>
    </row>
    <row r="6695" spans="1:8">
      <c r="A6695" s="1" t="s">
        <v>200</v>
      </c>
      <c r="B6695" s="1" t="s">
        <v>208</v>
      </c>
      <c r="C6695" s="1" t="s">
        <v>210</v>
      </c>
      <c r="D6695" s="1">
        <v>7</v>
      </c>
      <c r="E6695" s="1" t="s">
        <v>80</v>
      </c>
      <c r="F6695" s="3" t="s">
        <v>35</v>
      </c>
      <c r="G6695" s="1" t="s">
        <v>67</v>
      </c>
      <c r="H6695" s="5">
        <v>2.6749999999999998</v>
      </c>
    </row>
    <row r="6696" spans="1:8">
      <c r="A6696" s="1" t="s">
        <v>200</v>
      </c>
      <c r="B6696" s="1" t="s">
        <v>208</v>
      </c>
      <c r="C6696" s="1" t="s">
        <v>210</v>
      </c>
      <c r="D6696" s="1">
        <v>7</v>
      </c>
      <c r="E6696" s="1" t="s">
        <v>80</v>
      </c>
      <c r="F6696" s="3" t="s">
        <v>36</v>
      </c>
      <c r="G6696" s="1" t="s">
        <v>67</v>
      </c>
      <c r="H6696" s="5" t="s">
        <v>69</v>
      </c>
    </row>
    <row r="6697" spans="1:8">
      <c r="A6697" s="1" t="s">
        <v>200</v>
      </c>
      <c r="B6697" s="1" t="s">
        <v>208</v>
      </c>
      <c r="C6697" s="1" t="s">
        <v>210</v>
      </c>
      <c r="D6697" s="1">
        <v>7</v>
      </c>
      <c r="E6697" s="1" t="s">
        <v>80</v>
      </c>
      <c r="F6697" s="3" t="s">
        <v>37</v>
      </c>
      <c r="G6697" s="1" t="s">
        <v>67</v>
      </c>
      <c r="H6697" s="5">
        <v>7.1330000000000005E-2</v>
      </c>
    </row>
    <row r="6698" spans="1:8">
      <c r="A6698" s="1" t="s">
        <v>200</v>
      </c>
      <c r="B6698" s="1" t="s">
        <v>208</v>
      </c>
      <c r="C6698" s="1" t="s">
        <v>210</v>
      </c>
      <c r="D6698" s="1">
        <v>7</v>
      </c>
      <c r="E6698" s="1" t="s">
        <v>80</v>
      </c>
      <c r="F6698" s="3" t="s">
        <v>38</v>
      </c>
      <c r="G6698" s="1" t="s">
        <v>67</v>
      </c>
      <c r="H6698" s="6">
        <v>30.67333</v>
      </c>
    </row>
    <row r="6699" spans="1:8">
      <c r="A6699" s="1" t="s">
        <v>200</v>
      </c>
      <c r="B6699" s="1" t="s">
        <v>208</v>
      </c>
      <c r="C6699" s="1" t="s">
        <v>210</v>
      </c>
      <c r="D6699" s="1">
        <v>7</v>
      </c>
      <c r="E6699" s="1" t="s">
        <v>80</v>
      </c>
      <c r="F6699" s="3" t="s">
        <v>39</v>
      </c>
      <c r="G6699" s="1" t="s">
        <v>67</v>
      </c>
      <c r="H6699" s="6" t="s">
        <v>69</v>
      </c>
    </row>
    <row r="6700" spans="1:8">
      <c r="A6700" s="1" t="s">
        <v>200</v>
      </c>
      <c r="B6700" s="1" t="s">
        <v>208</v>
      </c>
      <c r="C6700" s="1" t="s">
        <v>210</v>
      </c>
      <c r="D6700" s="1">
        <v>7</v>
      </c>
      <c r="E6700" s="1" t="s">
        <v>80</v>
      </c>
      <c r="F6700" s="3" t="s">
        <v>40</v>
      </c>
      <c r="G6700" s="1" t="s">
        <v>67</v>
      </c>
      <c r="H6700" s="5">
        <v>2.6749999999999998</v>
      </c>
    </row>
    <row r="6701" spans="1:8">
      <c r="A6701" s="1" t="s">
        <v>200</v>
      </c>
      <c r="B6701" s="1" t="s">
        <v>208</v>
      </c>
      <c r="C6701" s="1" t="s">
        <v>210</v>
      </c>
      <c r="D6701" s="1">
        <v>7</v>
      </c>
      <c r="E6701" s="1" t="s">
        <v>80</v>
      </c>
      <c r="F6701" s="3" t="s">
        <v>41</v>
      </c>
      <c r="G6701" s="1" t="s">
        <v>68</v>
      </c>
      <c r="H6701" s="5">
        <v>4.28</v>
      </c>
    </row>
    <row r="6702" spans="1:8">
      <c r="A6702" s="1" t="s">
        <v>200</v>
      </c>
      <c r="B6702" s="1" t="s">
        <v>208</v>
      </c>
      <c r="C6702" s="1" t="s">
        <v>210</v>
      </c>
      <c r="D6702" s="1">
        <v>7</v>
      </c>
      <c r="E6702" s="1" t="s">
        <v>80</v>
      </c>
      <c r="F6702" s="3" t="s">
        <v>42</v>
      </c>
      <c r="G6702" s="1" t="s">
        <v>68</v>
      </c>
      <c r="H6702" s="5" t="s">
        <v>69</v>
      </c>
    </row>
    <row r="6703" spans="1:8">
      <c r="A6703" s="1" t="s">
        <v>200</v>
      </c>
      <c r="B6703" s="1" t="s">
        <v>208</v>
      </c>
      <c r="C6703" s="1" t="s">
        <v>210</v>
      </c>
      <c r="D6703" s="1">
        <v>7</v>
      </c>
      <c r="E6703" s="1" t="s">
        <v>80</v>
      </c>
      <c r="F6703" s="3" t="s">
        <v>43</v>
      </c>
      <c r="G6703" s="1" t="s">
        <v>67</v>
      </c>
      <c r="H6703" s="5">
        <v>0.80249999999999999</v>
      </c>
    </row>
    <row r="6704" spans="1:8">
      <c r="A6704" s="1" t="s">
        <v>200</v>
      </c>
      <c r="B6704" s="1" t="s">
        <v>208</v>
      </c>
      <c r="C6704" s="1" t="s">
        <v>210</v>
      </c>
      <c r="D6704" s="1">
        <v>7</v>
      </c>
      <c r="E6704" s="1" t="s">
        <v>80</v>
      </c>
      <c r="F6704" s="3" t="s">
        <v>44</v>
      </c>
      <c r="G6704" s="1" t="s">
        <v>67</v>
      </c>
      <c r="H6704" s="5" t="s">
        <v>69</v>
      </c>
    </row>
    <row r="6705" spans="1:8">
      <c r="A6705" s="1" t="s">
        <v>200</v>
      </c>
      <c r="B6705" s="1" t="s">
        <v>208</v>
      </c>
      <c r="C6705" s="1" t="s">
        <v>210</v>
      </c>
      <c r="D6705" s="1">
        <v>7</v>
      </c>
      <c r="E6705" s="1" t="s">
        <v>80</v>
      </c>
      <c r="F6705" s="3" t="s">
        <v>45</v>
      </c>
      <c r="G6705" s="1" t="s">
        <v>68</v>
      </c>
      <c r="H6705" s="5" t="s">
        <v>69</v>
      </c>
    </row>
    <row r="6706" spans="1:8">
      <c r="A6706" s="1" t="s">
        <v>200</v>
      </c>
      <c r="B6706" s="1" t="s">
        <v>208</v>
      </c>
      <c r="C6706" s="1" t="s">
        <v>210</v>
      </c>
      <c r="D6706" s="1">
        <v>7</v>
      </c>
      <c r="E6706" s="1" t="s">
        <v>80</v>
      </c>
      <c r="F6706" s="3" t="s">
        <v>46</v>
      </c>
      <c r="G6706" s="1" t="s">
        <v>67</v>
      </c>
      <c r="H6706" s="5">
        <v>4.28</v>
      </c>
    </row>
    <row r="6707" spans="1:8">
      <c r="A6707" s="1" t="s">
        <v>200</v>
      </c>
      <c r="B6707" s="1" t="s">
        <v>208</v>
      </c>
      <c r="C6707" s="1" t="s">
        <v>210</v>
      </c>
      <c r="D6707" s="1">
        <v>7</v>
      </c>
      <c r="E6707" s="1" t="s">
        <v>80</v>
      </c>
      <c r="F6707" s="3" t="s">
        <v>47</v>
      </c>
      <c r="G6707" s="1" t="s">
        <v>68</v>
      </c>
      <c r="H6707" s="5">
        <v>2.14</v>
      </c>
    </row>
    <row r="6708" spans="1:8">
      <c r="A6708" s="1" t="s">
        <v>200</v>
      </c>
      <c r="B6708" s="1" t="s">
        <v>208</v>
      </c>
      <c r="C6708" s="1" t="s">
        <v>210</v>
      </c>
      <c r="D6708" s="1">
        <v>7</v>
      </c>
      <c r="E6708" s="1" t="s">
        <v>80</v>
      </c>
      <c r="F6708" s="3" t="s">
        <v>48</v>
      </c>
      <c r="G6708" s="1" t="s">
        <v>68</v>
      </c>
      <c r="H6708" s="5">
        <v>2.14</v>
      </c>
    </row>
    <row r="6709" spans="1:8">
      <c r="A6709" s="1" t="s">
        <v>200</v>
      </c>
      <c r="B6709" s="1" t="s">
        <v>208</v>
      </c>
      <c r="C6709" s="1" t="s">
        <v>210</v>
      </c>
      <c r="D6709" s="1">
        <v>7</v>
      </c>
      <c r="E6709" s="1" t="s">
        <v>80</v>
      </c>
      <c r="F6709" s="3" t="s">
        <v>49</v>
      </c>
      <c r="G6709" s="1" t="s">
        <v>67</v>
      </c>
      <c r="H6709" s="5">
        <v>2.14</v>
      </c>
    </row>
    <row r="6710" spans="1:8">
      <c r="A6710" s="1" t="s">
        <v>200</v>
      </c>
      <c r="B6710" s="1" t="s">
        <v>208</v>
      </c>
      <c r="C6710" s="1" t="s">
        <v>210</v>
      </c>
      <c r="D6710" s="1">
        <v>7</v>
      </c>
      <c r="E6710" s="1" t="s">
        <v>80</v>
      </c>
      <c r="F6710" s="3" t="s">
        <v>50</v>
      </c>
      <c r="G6710" s="1" t="s">
        <v>68</v>
      </c>
      <c r="H6710" s="5">
        <v>0.54986000000000002</v>
      </c>
    </row>
    <row r="6711" spans="1:8">
      <c r="A6711" s="1" t="s">
        <v>200</v>
      </c>
      <c r="B6711" s="1" t="s">
        <v>208</v>
      </c>
      <c r="C6711" s="1" t="s">
        <v>210</v>
      </c>
      <c r="D6711" s="1">
        <v>7</v>
      </c>
      <c r="E6711" s="1" t="s">
        <v>80</v>
      </c>
      <c r="F6711" s="3" t="s">
        <v>51</v>
      </c>
      <c r="G6711" s="1" t="s">
        <v>67</v>
      </c>
      <c r="H6711" s="5" t="s">
        <v>69</v>
      </c>
    </row>
    <row r="6712" spans="1:8">
      <c r="A6712" s="1" t="s">
        <v>200</v>
      </c>
      <c r="B6712" s="1" t="s">
        <v>208</v>
      </c>
      <c r="C6712" s="1" t="s">
        <v>210</v>
      </c>
      <c r="D6712" s="1">
        <v>7</v>
      </c>
      <c r="E6712" s="1" t="s">
        <v>80</v>
      </c>
      <c r="F6712" s="3" t="s">
        <v>52</v>
      </c>
      <c r="G6712" s="1" t="s">
        <v>68</v>
      </c>
      <c r="H6712" s="5">
        <v>1.1145799999999999</v>
      </c>
    </row>
    <row r="6713" spans="1:8">
      <c r="A6713" s="1" t="s">
        <v>200</v>
      </c>
      <c r="B6713" s="1" t="s">
        <v>208</v>
      </c>
      <c r="C6713" s="1" t="s">
        <v>210</v>
      </c>
      <c r="D6713" s="1">
        <v>7</v>
      </c>
      <c r="E6713" s="1" t="s">
        <v>80</v>
      </c>
      <c r="F6713" s="3" t="s">
        <v>53</v>
      </c>
      <c r="G6713" s="1" t="s">
        <v>68</v>
      </c>
      <c r="H6713" s="5">
        <v>1.1145799999999999</v>
      </c>
    </row>
    <row r="6714" spans="1:8">
      <c r="A6714" s="1" t="s">
        <v>200</v>
      </c>
      <c r="B6714" s="1" t="s">
        <v>208</v>
      </c>
      <c r="C6714" s="1" t="s">
        <v>210</v>
      </c>
      <c r="D6714" s="1">
        <v>7</v>
      </c>
      <c r="E6714" s="1" t="s">
        <v>80</v>
      </c>
      <c r="F6714" s="3" t="s">
        <v>54</v>
      </c>
      <c r="G6714" s="1" t="s">
        <v>68</v>
      </c>
      <c r="H6714" s="5">
        <v>0.60931000000000002</v>
      </c>
    </row>
    <row r="6715" spans="1:8">
      <c r="A6715" s="1" t="s">
        <v>200</v>
      </c>
      <c r="B6715" s="1" t="s">
        <v>208</v>
      </c>
      <c r="C6715" s="1" t="s">
        <v>210</v>
      </c>
      <c r="D6715" s="1">
        <v>7</v>
      </c>
      <c r="E6715" s="1" t="s">
        <v>80</v>
      </c>
      <c r="F6715" s="3" t="s">
        <v>55</v>
      </c>
      <c r="G6715" s="1" t="s">
        <v>68</v>
      </c>
      <c r="H6715" s="5">
        <v>0.60931000000000002</v>
      </c>
    </row>
    <row r="6716" spans="1:8">
      <c r="A6716" s="1" t="s">
        <v>200</v>
      </c>
      <c r="B6716" s="1" t="s">
        <v>208</v>
      </c>
      <c r="C6716" s="1" t="s">
        <v>210</v>
      </c>
      <c r="D6716" s="1">
        <v>7</v>
      </c>
      <c r="E6716" s="1" t="s">
        <v>80</v>
      </c>
      <c r="F6716" s="3" t="s">
        <v>56</v>
      </c>
      <c r="G6716" s="1" t="s">
        <v>68</v>
      </c>
      <c r="H6716" s="5">
        <v>2.14</v>
      </c>
    </row>
    <row r="6717" spans="1:8">
      <c r="A6717" s="1" t="s">
        <v>200</v>
      </c>
      <c r="B6717" s="1" t="s">
        <v>208</v>
      </c>
      <c r="C6717" s="1" t="s">
        <v>210</v>
      </c>
      <c r="D6717" s="1">
        <v>7</v>
      </c>
      <c r="E6717" s="1" t="s">
        <v>80</v>
      </c>
      <c r="F6717" s="3" t="s">
        <v>57</v>
      </c>
      <c r="G6717" s="1" t="s">
        <v>68</v>
      </c>
      <c r="H6717" s="5" t="s">
        <v>69</v>
      </c>
    </row>
    <row r="6718" spans="1:8">
      <c r="A6718" s="1" t="s">
        <v>200</v>
      </c>
      <c r="B6718" s="1" t="s">
        <v>208</v>
      </c>
      <c r="C6718" s="1" t="s">
        <v>210</v>
      </c>
      <c r="D6718" s="1">
        <v>7</v>
      </c>
      <c r="E6718" s="1" t="s">
        <v>80</v>
      </c>
      <c r="F6718" s="3" t="s">
        <v>58</v>
      </c>
      <c r="G6718" s="1" t="s">
        <v>68</v>
      </c>
      <c r="H6718" s="5">
        <v>3.21</v>
      </c>
    </row>
    <row r="6719" spans="1:8">
      <c r="A6719" s="1" t="s">
        <v>200</v>
      </c>
      <c r="B6719" s="1" t="s">
        <v>208</v>
      </c>
      <c r="C6719" s="1" t="s">
        <v>210</v>
      </c>
      <c r="D6719" s="1">
        <v>7</v>
      </c>
      <c r="E6719" s="1" t="s">
        <v>80</v>
      </c>
      <c r="F6719" s="3" t="s">
        <v>135</v>
      </c>
      <c r="G6719" s="1" t="s">
        <v>68</v>
      </c>
      <c r="H6719" s="5">
        <v>0.80249999999999999</v>
      </c>
    </row>
    <row r="6720" spans="1:8">
      <c r="A6720" s="1" t="s">
        <v>200</v>
      </c>
      <c r="B6720" s="1" t="s">
        <v>208</v>
      </c>
      <c r="C6720" s="1" t="s">
        <v>210</v>
      </c>
      <c r="D6720" s="1">
        <v>7</v>
      </c>
      <c r="E6720" s="1" t="s">
        <v>80</v>
      </c>
      <c r="F6720" s="3" t="s">
        <v>59</v>
      </c>
      <c r="G6720" s="1" t="s">
        <v>68</v>
      </c>
      <c r="H6720" s="5">
        <v>0.80249999999999999</v>
      </c>
    </row>
    <row r="6721" spans="1:8">
      <c r="A6721" s="1" t="s">
        <v>200</v>
      </c>
      <c r="B6721" s="1" t="s">
        <v>208</v>
      </c>
      <c r="C6721" s="1" t="s">
        <v>210</v>
      </c>
      <c r="D6721" s="1">
        <v>7</v>
      </c>
      <c r="E6721" s="1" t="s">
        <v>80</v>
      </c>
      <c r="F6721" s="3" t="s">
        <v>60</v>
      </c>
      <c r="G6721" s="1" t="s">
        <v>68</v>
      </c>
      <c r="H6721" s="5">
        <v>2.14</v>
      </c>
    </row>
    <row r="6722" spans="1:8">
      <c r="A6722" s="1" t="s">
        <v>200</v>
      </c>
      <c r="B6722" s="1" t="s">
        <v>208</v>
      </c>
      <c r="C6722" s="1" t="s">
        <v>210</v>
      </c>
      <c r="D6722" s="1">
        <v>7</v>
      </c>
      <c r="E6722" s="1" t="s">
        <v>80</v>
      </c>
      <c r="F6722" s="3" t="s">
        <v>61</v>
      </c>
      <c r="G6722" s="1" t="s">
        <v>67</v>
      </c>
      <c r="H6722" s="5" t="s">
        <v>69</v>
      </c>
    </row>
    <row r="6723" spans="1:8">
      <c r="A6723" s="1" t="s">
        <v>200</v>
      </c>
      <c r="B6723" s="1" t="s">
        <v>208</v>
      </c>
      <c r="C6723" s="1" t="s">
        <v>210</v>
      </c>
      <c r="D6723" s="1">
        <v>7</v>
      </c>
      <c r="E6723" s="1" t="s">
        <v>80</v>
      </c>
      <c r="F6723" s="3" t="s">
        <v>62</v>
      </c>
      <c r="G6723" s="1" t="s">
        <v>67</v>
      </c>
      <c r="H6723" s="5" t="s">
        <v>69</v>
      </c>
    </row>
    <row r="6724" spans="1:8">
      <c r="A6724" s="1" t="s">
        <v>200</v>
      </c>
      <c r="B6724" s="1" t="s">
        <v>208</v>
      </c>
      <c r="C6724" s="1" t="s">
        <v>210</v>
      </c>
      <c r="D6724" s="1">
        <v>7</v>
      </c>
      <c r="E6724" s="1" t="s">
        <v>80</v>
      </c>
      <c r="F6724" s="3" t="s">
        <v>63</v>
      </c>
      <c r="G6724" s="1" t="s">
        <v>67</v>
      </c>
      <c r="H6724" s="5" t="s">
        <v>69</v>
      </c>
    </row>
    <row r="6725" spans="1:8">
      <c r="A6725" s="1" t="s">
        <v>200</v>
      </c>
      <c r="B6725" s="1" t="s">
        <v>208</v>
      </c>
      <c r="C6725" s="1" t="s">
        <v>210</v>
      </c>
      <c r="D6725" s="1">
        <v>7</v>
      </c>
      <c r="E6725" s="1" t="s">
        <v>80</v>
      </c>
      <c r="F6725" s="3" t="s">
        <v>64</v>
      </c>
      <c r="G6725" s="1" t="s">
        <v>67</v>
      </c>
      <c r="H6725" s="5">
        <v>0.37153000000000003</v>
      </c>
    </row>
    <row r="6726" spans="1:8">
      <c r="A6726" s="1" t="s">
        <v>200</v>
      </c>
      <c r="B6726" s="1" t="s">
        <v>208</v>
      </c>
      <c r="C6726" s="1" t="s">
        <v>210</v>
      </c>
      <c r="D6726" s="1">
        <v>7</v>
      </c>
      <c r="E6726" s="1" t="s">
        <v>80</v>
      </c>
      <c r="F6726" s="3" t="s">
        <v>65</v>
      </c>
      <c r="G6726" s="1" t="s">
        <v>67</v>
      </c>
      <c r="H6726" s="5">
        <v>1.15917</v>
      </c>
    </row>
    <row r="6727" spans="1:8">
      <c r="A6727" s="1" t="s">
        <v>200</v>
      </c>
      <c r="B6727" s="1" t="s">
        <v>208</v>
      </c>
      <c r="C6727" s="1" t="s">
        <v>210</v>
      </c>
      <c r="D6727" s="1">
        <v>7</v>
      </c>
      <c r="E6727" s="1" t="s">
        <v>80</v>
      </c>
      <c r="F6727" s="3" t="s">
        <v>66</v>
      </c>
      <c r="G6727" s="1" t="s">
        <v>67</v>
      </c>
      <c r="H6727" s="5">
        <v>1.15917</v>
      </c>
    </row>
    <row r="6728" spans="1:8">
      <c r="A6728" s="1" t="s">
        <v>200</v>
      </c>
      <c r="B6728" s="1" t="s">
        <v>208</v>
      </c>
      <c r="C6728" s="1" t="s">
        <v>211</v>
      </c>
      <c r="D6728" s="1">
        <v>10</v>
      </c>
      <c r="E6728" s="1" t="s">
        <v>87</v>
      </c>
      <c r="F6728" s="2" t="s">
        <v>11</v>
      </c>
      <c r="G6728" s="1" t="s">
        <v>67</v>
      </c>
      <c r="H6728" s="4">
        <v>2.31833</v>
      </c>
    </row>
    <row r="6729" spans="1:8">
      <c r="A6729" s="1" t="s">
        <v>200</v>
      </c>
      <c r="B6729" s="1" t="s">
        <v>208</v>
      </c>
      <c r="C6729" s="1" t="s">
        <v>211</v>
      </c>
      <c r="D6729" s="1">
        <v>10</v>
      </c>
      <c r="E6729" s="1" t="s">
        <v>87</v>
      </c>
      <c r="F6729" s="2" t="s">
        <v>12</v>
      </c>
      <c r="G6729" s="1" t="s">
        <v>67</v>
      </c>
      <c r="H6729" s="4">
        <v>3.21</v>
      </c>
    </row>
    <row r="6730" spans="1:8">
      <c r="A6730" s="1" t="s">
        <v>200</v>
      </c>
      <c r="B6730" s="1" t="s">
        <v>208</v>
      </c>
      <c r="C6730" s="1" t="s">
        <v>211</v>
      </c>
      <c r="D6730" s="1">
        <v>10</v>
      </c>
      <c r="E6730" s="1" t="s">
        <v>87</v>
      </c>
      <c r="F6730" s="2" t="s">
        <v>13</v>
      </c>
      <c r="G6730" s="1" t="s">
        <v>67</v>
      </c>
      <c r="H6730" s="4">
        <v>0.37153000000000003</v>
      </c>
    </row>
    <row r="6731" spans="1:8">
      <c r="A6731" s="1" t="s">
        <v>200</v>
      </c>
      <c r="B6731" s="1" t="s">
        <v>208</v>
      </c>
      <c r="C6731" s="1" t="s">
        <v>211</v>
      </c>
      <c r="D6731" s="1">
        <v>10</v>
      </c>
      <c r="E6731" s="1" t="s">
        <v>87</v>
      </c>
      <c r="F6731" s="2" t="s">
        <v>14</v>
      </c>
      <c r="G6731" s="1" t="s">
        <v>67</v>
      </c>
      <c r="H6731" s="4">
        <v>6.42</v>
      </c>
    </row>
    <row r="6732" spans="1:8">
      <c r="A6732" s="1" t="s">
        <v>200</v>
      </c>
      <c r="B6732" s="1" t="s">
        <v>208</v>
      </c>
      <c r="C6732" s="1" t="s">
        <v>211</v>
      </c>
      <c r="D6732" s="1">
        <v>10</v>
      </c>
      <c r="E6732" s="1" t="s">
        <v>87</v>
      </c>
      <c r="F6732" s="2" t="s">
        <v>15</v>
      </c>
      <c r="G6732" s="1" t="s">
        <v>67</v>
      </c>
      <c r="H6732" s="4">
        <v>4.8150000000000004</v>
      </c>
    </row>
    <row r="6733" spans="1:8">
      <c r="A6733" s="1" t="s">
        <v>200</v>
      </c>
      <c r="B6733" s="1" t="s">
        <v>208</v>
      </c>
      <c r="C6733" s="1" t="s">
        <v>211</v>
      </c>
      <c r="D6733" s="1">
        <v>10</v>
      </c>
      <c r="E6733" s="1" t="s">
        <v>87</v>
      </c>
      <c r="F6733" s="2" t="s">
        <v>16</v>
      </c>
      <c r="G6733" s="1" t="s">
        <v>67</v>
      </c>
      <c r="H6733" s="4">
        <v>4.28</v>
      </c>
    </row>
    <row r="6734" spans="1:8">
      <c r="A6734" s="1" t="s">
        <v>200</v>
      </c>
      <c r="B6734" s="1" t="s">
        <v>208</v>
      </c>
      <c r="C6734" s="1" t="s">
        <v>211</v>
      </c>
      <c r="D6734" s="1">
        <v>10</v>
      </c>
      <c r="E6734" s="1" t="s">
        <v>87</v>
      </c>
      <c r="F6734" s="2" t="s">
        <v>17</v>
      </c>
      <c r="G6734" s="1" t="s">
        <v>67</v>
      </c>
      <c r="H6734" s="4">
        <v>4.28</v>
      </c>
    </row>
    <row r="6735" spans="1:8">
      <c r="A6735" s="1" t="s">
        <v>200</v>
      </c>
      <c r="B6735" s="1" t="s">
        <v>208</v>
      </c>
      <c r="C6735" s="1" t="s">
        <v>211</v>
      </c>
      <c r="D6735" s="1">
        <v>10</v>
      </c>
      <c r="E6735" s="1" t="s">
        <v>87</v>
      </c>
      <c r="F6735" s="2" t="s">
        <v>18</v>
      </c>
      <c r="G6735" s="1" t="s">
        <v>68</v>
      </c>
      <c r="H6735" s="4">
        <v>4.6366699999999996</v>
      </c>
    </row>
    <row r="6736" spans="1:8">
      <c r="A6736" s="1" t="s">
        <v>200</v>
      </c>
      <c r="B6736" s="1" t="s">
        <v>208</v>
      </c>
      <c r="C6736" s="1" t="s">
        <v>211</v>
      </c>
      <c r="D6736" s="1">
        <v>10</v>
      </c>
      <c r="E6736" s="1" t="s">
        <v>87</v>
      </c>
      <c r="F6736" s="2" t="s">
        <v>19</v>
      </c>
      <c r="G6736" s="1" t="s">
        <v>67</v>
      </c>
      <c r="H6736" s="4">
        <v>3.7450000000000001</v>
      </c>
    </row>
    <row r="6737" spans="1:8">
      <c r="A6737" s="1" t="s">
        <v>200</v>
      </c>
      <c r="B6737" s="1" t="s">
        <v>208</v>
      </c>
      <c r="C6737" s="1" t="s">
        <v>211</v>
      </c>
      <c r="D6737" s="1">
        <v>10</v>
      </c>
      <c r="E6737" s="1" t="s">
        <v>87</v>
      </c>
      <c r="F6737" s="2" t="s">
        <v>20</v>
      </c>
      <c r="G6737" s="1" t="s">
        <v>67</v>
      </c>
      <c r="H6737" s="4">
        <v>3.7450000000000001</v>
      </c>
    </row>
    <row r="6738" spans="1:8">
      <c r="A6738" s="1" t="s">
        <v>200</v>
      </c>
      <c r="B6738" s="1" t="s">
        <v>208</v>
      </c>
      <c r="C6738" s="1" t="s">
        <v>211</v>
      </c>
      <c r="D6738" s="1">
        <v>10</v>
      </c>
      <c r="E6738" s="1" t="s">
        <v>87</v>
      </c>
      <c r="F6738" s="2" t="s">
        <v>21</v>
      </c>
      <c r="G6738" s="1" t="s">
        <v>67</v>
      </c>
      <c r="H6738" s="4">
        <v>4.4583300000000001</v>
      </c>
    </row>
    <row r="6739" spans="1:8">
      <c r="A6739" s="1" t="s">
        <v>200</v>
      </c>
      <c r="B6739" s="1" t="s">
        <v>208</v>
      </c>
      <c r="C6739" s="1" t="s">
        <v>211</v>
      </c>
      <c r="D6739" s="1">
        <v>10</v>
      </c>
      <c r="E6739" s="1" t="s">
        <v>87</v>
      </c>
      <c r="F6739" s="2" t="s">
        <v>22</v>
      </c>
      <c r="G6739" s="1" t="s">
        <v>67</v>
      </c>
      <c r="H6739" s="4">
        <v>4.4583300000000001</v>
      </c>
    </row>
    <row r="6740" spans="1:8">
      <c r="A6740" s="1" t="s">
        <v>200</v>
      </c>
      <c r="B6740" s="1" t="s">
        <v>208</v>
      </c>
      <c r="C6740" s="1" t="s">
        <v>211</v>
      </c>
      <c r="D6740" s="1">
        <v>10</v>
      </c>
      <c r="E6740" s="1" t="s">
        <v>87</v>
      </c>
      <c r="F6740" s="2" t="s">
        <v>23</v>
      </c>
      <c r="G6740" s="1" t="s">
        <v>67</v>
      </c>
      <c r="H6740" s="4" t="s">
        <v>69</v>
      </c>
    </row>
    <row r="6741" spans="1:8">
      <c r="A6741" s="1" t="s">
        <v>200</v>
      </c>
      <c r="B6741" s="1" t="s">
        <v>208</v>
      </c>
      <c r="C6741" s="1" t="s">
        <v>211</v>
      </c>
      <c r="D6741" s="1">
        <v>10</v>
      </c>
      <c r="E6741" s="1" t="s">
        <v>87</v>
      </c>
      <c r="F6741" s="2" t="s">
        <v>24</v>
      </c>
      <c r="G6741" s="1" t="s">
        <v>67</v>
      </c>
      <c r="H6741" s="4" t="s">
        <v>69</v>
      </c>
    </row>
    <row r="6742" spans="1:8">
      <c r="A6742" s="1" t="s">
        <v>200</v>
      </c>
      <c r="B6742" s="1" t="s">
        <v>208</v>
      </c>
      <c r="C6742" s="1" t="s">
        <v>211</v>
      </c>
      <c r="D6742" s="1">
        <v>10</v>
      </c>
      <c r="E6742" s="1" t="s">
        <v>87</v>
      </c>
      <c r="F6742" s="3" t="s">
        <v>25</v>
      </c>
      <c r="G6742" s="1" t="s">
        <v>67</v>
      </c>
      <c r="H6742" s="5" t="s">
        <v>69</v>
      </c>
    </row>
    <row r="6743" spans="1:8">
      <c r="A6743" s="1" t="s">
        <v>200</v>
      </c>
      <c r="B6743" s="1" t="s">
        <v>208</v>
      </c>
      <c r="C6743" s="1" t="s">
        <v>211</v>
      </c>
      <c r="D6743" s="1">
        <v>10</v>
      </c>
      <c r="E6743" s="1" t="s">
        <v>87</v>
      </c>
      <c r="F6743" s="3" t="s">
        <v>26</v>
      </c>
      <c r="G6743" s="1" t="s">
        <v>67</v>
      </c>
      <c r="H6743" s="5">
        <v>6.42</v>
      </c>
    </row>
    <row r="6744" spans="1:8">
      <c r="A6744" s="1" t="s">
        <v>200</v>
      </c>
      <c r="B6744" s="1" t="s">
        <v>208</v>
      </c>
      <c r="C6744" s="1" t="s">
        <v>211</v>
      </c>
      <c r="D6744" s="1">
        <v>10</v>
      </c>
      <c r="E6744" s="1" t="s">
        <v>87</v>
      </c>
      <c r="F6744" s="3" t="s">
        <v>27</v>
      </c>
      <c r="G6744" s="1" t="s">
        <v>67</v>
      </c>
      <c r="H6744" s="5">
        <v>1.51583</v>
      </c>
    </row>
    <row r="6745" spans="1:8">
      <c r="A6745" s="1" t="s">
        <v>200</v>
      </c>
      <c r="B6745" s="1" t="s">
        <v>208</v>
      </c>
      <c r="C6745" s="1" t="s">
        <v>211</v>
      </c>
      <c r="D6745" s="1">
        <v>10</v>
      </c>
      <c r="E6745" s="1" t="s">
        <v>87</v>
      </c>
      <c r="F6745" s="3" t="s">
        <v>28</v>
      </c>
      <c r="G6745" s="1" t="s">
        <v>67</v>
      </c>
      <c r="H6745" s="5">
        <v>0.80249999999999999</v>
      </c>
    </row>
    <row r="6746" spans="1:8">
      <c r="A6746" s="1" t="s">
        <v>200</v>
      </c>
      <c r="B6746" s="1" t="s">
        <v>208</v>
      </c>
      <c r="C6746" s="1" t="s">
        <v>211</v>
      </c>
      <c r="D6746" s="1">
        <v>10</v>
      </c>
      <c r="E6746" s="1" t="s">
        <v>87</v>
      </c>
      <c r="F6746" s="3" t="s">
        <v>29</v>
      </c>
      <c r="G6746" s="1" t="s">
        <v>67</v>
      </c>
      <c r="H6746" s="5">
        <v>1.2483299999999999</v>
      </c>
    </row>
    <row r="6747" spans="1:8">
      <c r="A6747" s="1" t="s">
        <v>200</v>
      </c>
      <c r="B6747" s="1" t="s">
        <v>208</v>
      </c>
      <c r="C6747" s="1" t="s">
        <v>211</v>
      </c>
      <c r="D6747" s="1">
        <v>10</v>
      </c>
      <c r="E6747" s="1" t="s">
        <v>87</v>
      </c>
      <c r="F6747" s="3" t="s">
        <v>30</v>
      </c>
      <c r="G6747" s="1" t="s">
        <v>67</v>
      </c>
      <c r="H6747" s="5">
        <v>1.2483299999999999</v>
      </c>
    </row>
    <row r="6748" spans="1:8">
      <c r="A6748" s="1" t="s">
        <v>200</v>
      </c>
      <c r="B6748" s="1" t="s">
        <v>208</v>
      </c>
      <c r="C6748" s="1" t="s">
        <v>211</v>
      </c>
      <c r="D6748" s="1">
        <v>10</v>
      </c>
      <c r="E6748" s="1" t="s">
        <v>87</v>
      </c>
      <c r="F6748" s="3" t="s">
        <v>31</v>
      </c>
      <c r="G6748" s="1" t="s">
        <v>67</v>
      </c>
      <c r="H6748" s="5">
        <v>1.2483299999999999</v>
      </c>
    </row>
    <row r="6749" spans="1:8">
      <c r="A6749" s="1" t="s">
        <v>200</v>
      </c>
      <c r="B6749" s="1" t="s">
        <v>208</v>
      </c>
      <c r="C6749" s="1" t="s">
        <v>211</v>
      </c>
      <c r="D6749" s="1">
        <v>10</v>
      </c>
      <c r="E6749" s="1" t="s">
        <v>87</v>
      </c>
      <c r="F6749" s="3" t="s">
        <v>32</v>
      </c>
      <c r="G6749" s="1" t="s">
        <v>67</v>
      </c>
      <c r="H6749" s="5">
        <v>12.84</v>
      </c>
    </row>
    <row r="6750" spans="1:8">
      <c r="A6750" s="1" t="s">
        <v>200</v>
      </c>
      <c r="B6750" s="1" t="s">
        <v>208</v>
      </c>
      <c r="C6750" s="1" t="s">
        <v>211</v>
      </c>
      <c r="D6750" s="1">
        <v>10</v>
      </c>
      <c r="E6750" s="1" t="s">
        <v>87</v>
      </c>
      <c r="F6750" s="3" t="s">
        <v>33</v>
      </c>
      <c r="G6750" s="1" t="s">
        <v>67</v>
      </c>
      <c r="H6750" s="5">
        <v>3.21</v>
      </c>
    </row>
    <row r="6751" spans="1:8">
      <c r="A6751" s="1" t="s">
        <v>200</v>
      </c>
      <c r="B6751" s="1" t="s">
        <v>208</v>
      </c>
      <c r="C6751" s="1" t="s">
        <v>211</v>
      </c>
      <c r="D6751" s="1">
        <v>10</v>
      </c>
      <c r="E6751" s="1" t="s">
        <v>87</v>
      </c>
      <c r="F6751" s="3" t="s">
        <v>34</v>
      </c>
      <c r="G6751" s="1" t="s">
        <v>67</v>
      </c>
      <c r="H6751" s="5">
        <v>4.6366699999999996</v>
      </c>
    </row>
    <row r="6752" spans="1:8">
      <c r="A6752" s="1" t="s">
        <v>200</v>
      </c>
      <c r="B6752" s="1" t="s">
        <v>208</v>
      </c>
      <c r="C6752" s="1" t="s">
        <v>211</v>
      </c>
      <c r="D6752" s="1">
        <v>10</v>
      </c>
      <c r="E6752" s="1" t="s">
        <v>87</v>
      </c>
      <c r="F6752" s="3" t="s">
        <v>35</v>
      </c>
      <c r="G6752" s="1" t="s">
        <v>67</v>
      </c>
      <c r="H6752" s="5">
        <v>4.28</v>
      </c>
    </row>
    <row r="6753" spans="1:8">
      <c r="A6753" s="1" t="s">
        <v>200</v>
      </c>
      <c r="B6753" s="1" t="s">
        <v>208</v>
      </c>
      <c r="C6753" s="1" t="s">
        <v>211</v>
      </c>
      <c r="D6753" s="1">
        <v>10</v>
      </c>
      <c r="E6753" s="1" t="s">
        <v>87</v>
      </c>
      <c r="F6753" s="3" t="s">
        <v>36</v>
      </c>
      <c r="G6753" s="1" t="s">
        <v>67</v>
      </c>
      <c r="H6753" s="5">
        <v>6.42</v>
      </c>
    </row>
    <row r="6754" spans="1:8">
      <c r="A6754" s="1" t="s">
        <v>200</v>
      </c>
      <c r="B6754" s="1" t="s">
        <v>208</v>
      </c>
      <c r="C6754" s="1" t="s">
        <v>211</v>
      </c>
      <c r="D6754" s="1">
        <v>10</v>
      </c>
      <c r="E6754" s="1" t="s">
        <v>87</v>
      </c>
      <c r="F6754" s="3" t="s">
        <v>37</v>
      </c>
      <c r="G6754" s="1" t="s">
        <v>67</v>
      </c>
      <c r="H6754" s="5">
        <v>0.37153000000000003</v>
      </c>
    </row>
    <row r="6755" spans="1:8">
      <c r="A6755" s="1" t="s">
        <v>200</v>
      </c>
      <c r="B6755" s="1" t="s">
        <v>208</v>
      </c>
      <c r="C6755" s="1" t="s">
        <v>211</v>
      </c>
      <c r="D6755" s="1">
        <v>10</v>
      </c>
      <c r="E6755" s="1" t="s">
        <v>87</v>
      </c>
      <c r="F6755" s="3" t="s">
        <v>38</v>
      </c>
      <c r="G6755" s="1" t="s">
        <v>67</v>
      </c>
      <c r="H6755" s="6">
        <v>19.260000000000002</v>
      </c>
    </row>
    <row r="6756" spans="1:8">
      <c r="A6756" s="1" t="s">
        <v>200</v>
      </c>
      <c r="B6756" s="1" t="s">
        <v>208</v>
      </c>
      <c r="C6756" s="1" t="s">
        <v>211</v>
      </c>
      <c r="D6756" s="1">
        <v>10</v>
      </c>
      <c r="E6756" s="1" t="s">
        <v>87</v>
      </c>
      <c r="F6756" s="3" t="s">
        <v>39</v>
      </c>
      <c r="G6756" s="1" t="s">
        <v>67</v>
      </c>
      <c r="H6756" s="6">
        <v>27.106670000000001</v>
      </c>
    </row>
    <row r="6757" spans="1:8">
      <c r="A6757" s="1" t="s">
        <v>200</v>
      </c>
      <c r="B6757" s="1" t="s">
        <v>208</v>
      </c>
      <c r="C6757" s="1" t="s">
        <v>211</v>
      </c>
      <c r="D6757" s="1">
        <v>10</v>
      </c>
      <c r="E6757" s="1" t="s">
        <v>87</v>
      </c>
      <c r="F6757" s="3" t="s">
        <v>40</v>
      </c>
      <c r="G6757" s="1" t="s">
        <v>67</v>
      </c>
      <c r="H6757" s="5">
        <v>4.28</v>
      </c>
    </row>
    <row r="6758" spans="1:8">
      <c r="A6758" s="1" t="s">
        <v>200</v>
      </c>
      <c r="B6758" s="1" t="s">
        <v>208</v>
      </c>
      <c r="C6758" s="1" t="s">
        <v>211</v>
      </c>
      <c r="D6758" s="1">
        <v>10</v>
      </c>
      <c r="E6758" s="1" t="s">
        <v>87</v>
      </c>
      <c r="F6758" s="3" t="s">
        <v>41</v>
      </c>
      <c r="G6758" s="1" t="s">
        <v>68</v>
      </c>
      <c r="H6758" s="5">
        <v>26.75</v>
      </c>
    </row>
    <row r="6759" spans="1:8">
      <c r="A6759" s="1" t="s">
        <v>200</v>
      </c>
      <c r="B6759" s="1" t="s">
        <v>208</v>
      </c>
      <c r="C6759" s="1" t="s">
        <v>211</v>
      </c>
      <c r="D6759" s="1">
        <v>10</v>
      </c>
      <c r="E6759" s="1" t="s">
        <v>87</v>
      </c>
      <c r="F6759" s="3" t="s">
        <v>42</v>
      </c>
      <c r="G6759" s="1" t="s">
        <v>68</v>
      </c>
      <c r="H6759" s="5">
        <v>3.21</v>
      </c>
    </row>
    <row r="6760" spans="1:8">
      <c r="A6760" s="1" t="s">
        <v>200</v>
      </c>
      <c r="B6760" s="1" t="s">
        <v>208</v>
      </c>
      <c r="C6760" s="1" t="s">
        <v>211</v>
      </c>
      <c r="D6760" s="1">
        <v>10</v>
      </c>
      <c r="E6760" s="1" t="s">
        <v>87</v>
      </c>
      <c r="F6760" s="3" t="s">
        <v>43</v>
      </c>
      <c r="G6760" s="1" t="s">
        <v>67</v>
      </c>
      <c r="H6760" s="5">
        <v>0.54986000000000002</v>
      </c>
    </row>
    <row r="6761" spans="1:8">
      <c r="A6761" s="1" t="s">
        <v>200</v>
      </c>
      <c r="B6761" s="1" t="s">
        <v>208</v>
      </c>
      <c r="C6761" s="1" t="s">
        <v>211</v>
      </c>
      <c r="D6761" s="1">
        <v>10</v>
      </c>
      <c r="E6761" s="1" t="s">
        <v>87</v>
      </c>
      <c r="F6761" s="3" t="s">
        <v>44</v>
      </c>
      <c r="G6761" s="1" t="s">
        <v>67</v>
      </c>
      <c r="H6761" s="5" t="s">
        <v>69</v>
      </c>
    </row>
    <row r="6762" spans="1:8">
      <c r="A6762" s="1" t="s">
        <v>200</v>
      </c>
      <c r="B6762" s="1" t="s">
        <v>208</v>
      </c>
      <c r="C6762" s="1" t="s">
        <v>211</v>
      </c>
      <c r="D6762" s="1">
        <v>10</v>
      </c>
      <c r="E6762" s="1" t="s">
        <v>87</v>
      </c>
      <c r="F6762" s="3" t="s">
        <v>45</v>
      </c>
      <c r="G6762" s="1" t="s">
        <v>68</v>
      </c>
      <c r="H6762" s="5">
        <v>6.42</v>
      </c>
    </row>
    <row r="6763" spans="1:8">
      <c r="A6763" s="1" t="s">
        <v>200</v>
      </c>
      <c r="B6763" s="1" t="s">
        <v>208</v>
      </c>
      <c r="C6763" s="1" t="s">
        <v>211</v>
      </c>
      <c r="D6763" s="1">
        <v>10</v>
      </c>
      <c r="E6763" s="1" t="s">
        <v>87</v>
      </c>
      <c r="F6763" s="3" t="s">
        <v>46</v>
      </c>
      <c r="G6763" s="1" t="s">
        <v>67</v>
      </c>
      <c r="H6763" s="5">
        <v>6.42</v>
      </c>
    </row>
    <row r="6764" spans="1:8">
      <c r="A6764" s="1" t="s">
        <v>200</v>
      </c>
      <c r="B6764" s="1" t="s">
        <v>208</v>
      </c>
      <c r="C6764" s="1" t="s">
        <v>211</v>
      </c>
      <c r="D6764" s="1">
        <v>10</v>
      </c>
      <c r="E6764" s="1" t="s">
        <v>87</v>
      </c>
      <c r="F6764" s="3" t="s">
        <v>47</v>
      </c>
      <c r="G6764" s="1" t="s">
        <v>68</v>
      </c>
      <c r="H6764" s="5">
        <v>17.12</v>
      </c>
    </row>
    <row r="6765" spans="1:8">
      <c r="A6765" s="1" t="s">
        <v>200</v>
      </c>
      <c r="B6765" s="1" t="s">
        <v>208</v>
      </c>
      <c r="C6765" s="1" t="s">
        <v>211</v>
      </c>
      <c r="D6765" s="1">
        <v>10</v>
      </c>
      <c r="E6765" s="1" t="s">
        <v>87</v>
      </c>
      <c r="F6765" s="3" t="s">
        <v>48</v>
      </c>
      <c r="G6765" s="1" t="s">
        <v>68</v>
      </c>
      <c r="H6765" s="5">
        <v>6.42</v>
      </c>
    </row>
    <row r="6766" spans="1:8">
      <c r="A6766" s="1" t="s">
        <v>200</v>
      </c>
      <c r="B6766" s="1" t="s">
        <v>208</v>
      </c>
      <c r="C6766" s="1" t="s">
        <v>211</v>
      </c>
      <c r="D6766" s="1">
        <v>10</v>
      </c>
      <c r="E6766" s="1" t="s">
        <v>87</v>
      </c>
      <c r="F6766" s="3" t="s">
        <v>49</v>
      </c>
      <c r="G6766" s="1" t="s">
        <v>67</v>
      </c>
      <c r="H6766" s="5">
        <v>2.14</v>
      </c>
    </row>
    <row r="6767" spans="1:8">
      <c r="A6767" s="1" t="s">
        <v>200</v>
      </c>
      <c r="B6767" s="1" t="s">
        <v>208</v>
      </c>
      <c r="C6767" s="1" t="s">
        <v>211</v>
      </c>
      <c r="D6767" s="1">
        <v>10</v>
      </c>
      <c r="E6767" s="1" t="s">
        <v>87</v>
      </c>
      <c r="F6767" s="3" t="s">
        <v>50</v>
      </c>
      <c r="G6767" s="1" t="s">
        <v>68</v>
      </c>
      <c r="H6767" s="5">
        <v>1.3374999999999999</v>
      </c>
    </row>
    <row r="6768" spans="1:8">
      <c r="A6768" s="1" t="s">
        <v>200</v>
      </c>
      <c r="B6768" s="1" t="s">
        <v>208</v>
      </c>
      <c r="C6768" s="1" t="s">
        <v>211</v>
      </c>
      <c r="D6768" s="1">
        <v>10</v>
      </c>
      <c r="E6768" s="1" t="s">
        <v>87</v>
      </c>
      <c r="F6768" s="3" t="s">
        <v>51</v>
      </c>
      <c r="G6768" s="1" t="s">
        <v>67</v>
      </c>
      <c r="H6768" s="5">
        <v>6.42</v>
      </c>
    </row>
    <row r="6769" spans="1:8">
      <c r="A6769" s="1" t="s">
        <v>200</v>
      </c>
      <c r="B6769" s="1" t="s">
        <v>208</v>
      </c>
      <c r="C6769" s="1" t="s">
        <v>211</v>
      </c>
      <c r="D6769" s="1">
        <v>10</v>
      </c>
      <c r="E6769" s="1" t="s">
        <v>87</v>
      </c>
      <c r="F6769" s="3" t="s">
        <v>52</v>
      </c>
      <c r="G6769" s="1" t="s">
        <v>68</v>
      </c>
      <c r="H6769" s="5">
        <v>4.28</v>
      </c>
    </row>
    <row r="6770" spans="1:8">
      <c r="A6770" s="1" t="s">
        <v>200</v>
      </c>
      <c r="B6770" s="1" t="s">
        <v>208</v>
      </c>
      <c r="C6770" s="1" t="s">
        <v>211</v>
      </c>
      <c r="D6770" s="1">
        <v>10</v>
      </c>
      <c r="E6770" s="1" t="s">
        <v>87</v>
      </c>
      <c r="F6770" s="3" t="s">
        <v>53</v>
      </c>
      <c r="G6770" s="1" t="s">
        <v>68</v>
      </c>
      <c r="H6770" s="5">
        <v>9.6300000000000008</v>
      </c>
    </row>
    <row r="6771" spans="1:8">
      <c r="A6771" s="1" t="s">
        <v>200</v>
      </c>
      <c r="B6771" s="1" t="s">
        <v>208</v>
      </c>
      <c r="C6771" s="1" t="s">
        <v>211</v>
      </c>
      <c r="D6771" s="1">
        <v>10</v>
      </c>
      <c r="E6771" s="1" t="s">
        <v>87</v>
      </c>
      <c r="F6771" s="3" t="s">
        <v>54</v>
      </c>
      <c r="G6771" s="1" t="s">
        <v>68</v>
      </c>
      <c r="H6771" s="5">
        <v>4.28</v>
      </c>
    </row>
    <row r="6772" spans="1:8">
      <c r="A6772" s="1" t="s">
        <v>200</v>
      </c>
      <c r="B6772" s="1" t="s">
        <v>208</v>
      </c>
      <c r="C6772" s="1" t="s">
        <v>211</v>
      </c>
      <c r="D6772" s="1">
        <v>10</v>
      </c>
      <c r="E6772" s="1" t="s">
        <v>87</v>
      </c>
      <c r="F6772" s="3" t="s">
        <v>55</v>
      </c>
      <c r="G6772" s="1" t="s">
        <v>68</v>
      </c>
      <c r="H6772" s="5">
        <v>4.28</v>
      </c>
    </row>
    <row r="6773" spans="1:8">
      <c r="A6773" s="1" t="s">
        <v>200</v>
      </c>
      <c r="B6773" s="1" t="s">
        <v>208</v>
      </c>
      <c r="C6773" s="1" t="s">
        <v>211</v>
      </c>
      <c r="D6773" s="1">
        <v>10</v>
      </c>
      <c r="E6773" s="1" t="s">
        <v>87</v>
      </c>
      <c r="F6773" s="3" t="s">
        <v>56</v>
      </c>
      <c r="G6773" s="1" t="s">
        <v>68</v>
      </c>
      <c r="H6773" s="5">
        <v>4.8150000000000004</v>
      </c>
    </row>
    <row r="6774" spans="1:8">
      <c r="A6774" s="1" t="s">
        <v>200</v>
      </c>
      <c r="B6774" s="1" t="s">
        <v>208</v>
      </c>
      <c r="C6774" s="1" t="s">
        <v>211</v>
      </c>
      <c r="D6774" s="1">
        <v>10</v>
      </c>
      <c r="E6774" s="1" t="s">
        <v>87</v>
      </c>
      <c r="F6774" s="3" t="s">
        <v>57</v>
      </c>
      <c r="G6774" s="1" t="s">
        <v>68</v>
      </c>
      <c r="H6774" s="5">
        <v>4.8150000000000004</v>
      </c>
    </row>
    <row r="6775" spans="1:8">
      <c r="A6775" s="1" t="s">
        <v>200</v>
      </c>
      <c r="B6775" s="1" t="s">
        <v>208</v>
      </c>
      <c r="C6775" s="1" t="s">
        <v>211</v>
      </c>
      <c r="D6775" s="1">
        <v>10</v>
      </c>
      <c r="E6775" s="1" t="s">
        <v>87</v>
      </c>
      <c r="F6775" s="3" t="s">
        <v>58</v>
      </c>
      <c r="G6775" s="1" t="s">
        <v>68</v>
      </c>
      <c r="H6775" s="5">
        <v>4.8150000000000004</v>
      </c>
    </row>
    <row r="6776" spans="1:8">
      <c r="A6776" s="1" t="s">
        <v>200</v>
      </c>
      <c r="B6776" s="1" t="s">
        <v>208</v>
      </c>
      <c r="C6776" s="1" t="s">
        <v>211</v>
      </c>
      <c r="D6776" s="1">
        <v>10</v>
      </c>
      <c r="E6776" s="1" t="s">
        <v>87</v>
      </c>
      <c r="F6776" s="3" t="s">
        <v>135</v>
      </c>
      <c r="G6776" s="1" t="s">
        <v>68</v>
      </c>
      <c r="H6776" s="5">
        <v>6.42</v>
      </c>
    </row>
    <row r="6777" spans="1:8">
      <c r="A6777" s="1" t="s">
        <v>200</v>
      </c>
      <c r="B6777" s="1" t="s">
        <v>208</v>
      </c>
      <c r="C6777" s="1" t="s">
        <v>211</v>
      </c>
      <c r="D6777" s="1">
        <v>10</v>
      </c>
      <c r="E6777" s="1" t="s">
        <v>87</v>
      </c>
      <c r="F6777" s="3" t="s">
        <v>59</v>
      </c>
      <c r="G6777" s="1" t="s">
        <v>68</v>
      </c>
      <c r="H6777" s="5">
        <v>3.21</v>
      </c>
    </row>
    <row r="6778" spans="1:8">
      <c r="A6778" s="1" t="s">
        <v>200</v>
      </c>
      <c r="B6778" s="1" t="s">
        <v>208</v>
      </c>
      <c r="C6778" s="1" t="s">
        <v>211</v>
      </c>
      <c r="D6778" s="1">
        <v>10</v>
      </c>
      <c r="E6778" s="1" t="s">
        <v>87</v>
      </c>
      <c r="F6778" s="3" t="s">
        <v>60</v>
      </c>
      <c r="G6778" s="1" t="s">
        <v>68</v>
      </c>
      <c r="H6778" s="5">
        <v>4.28</v>
      </c>
    </row>
    <row r="6779" spans="1:8">
      <c r="A6779" s="1" t="s">
        <v>200</v>
      </c>
      <c r="B6779" s="1" t="s">
        <v>208</v>
      </c>
      <c r="C6779" s="1" t="s">
        <v>211</v>
      </c>
      <c r="D6779" s="1">
        <v>10</v>
      </c>
      <c r="E6779" s="1" t="s">
        <v>87</v>
      </c>
      <c r="F6779" s="3" t="s">
        <v>61</v>
      </c>
      <c r="G6779" s="1" t="s">
        <v>67</v>
      </c>
      <c r="H6779" s="5" t="s">
        <v>69</v>
      </c>
    </row>
    <row r="6780" spans="1:8">
      <c r="A6780" s="1" t="s">
        <v>200</v>
      </c>
      <c r="B6780" s="1" t="s">
        <v>208</v>
      </c>
      <c r="C6780" s="1" t="s">
        <v>211</v>
      </c>
      <c r="D6780" s="1">
        <v>10</v>
      </c>
      <c r="E6780" s="1" t="s">
        <v>87</v>
      </c>
      <c r="F6780" s="3" t="s">
        <v>62</v>
      </c>
      <c r="G6780" s="1" t="s">
        <v>67</v>
      </c>
      <c r="H6780" s="5">
        <v>9.2733299999999996</v>
      </c>
    </row>
    <row r="6781" spans="1:8">
      <c r="A6781" s="1" t="s">
        <v>200</v>
      </c>
      <c r="B6781" s="1" t="s">
        <v>208</v>
      </c>
      <c r="C6781" s="1" t="s">
        <v>211</v>
      </c>
      <c r="D6781" s="1">
        <v>10</v>
      </c>
      <c r="E6781" s="1" t="s">
        <v>87</v>
      </c>
      <c r="F6781" s="3" t="s">
        <v>63</v>
      </c>
      <c r="G6781" s="1" t="s">
        <v>67</v>
      </c>
      <c r="H6781" s="5">
        <v>4.28</v>
      </c>
    </row>
    <row r="6782" spans="1:8">
      <c r="A6782" s="1" t="s">
        <v>200</v>
      </c>
      <c r="B6782" s="1" t="s">
        <v>208</v>
      </c>
      <c r="C6782" s="1" t="s">
        <v>211</v>
      </c>
      <c r="D6782" s="1">
        <v>10</v>
      </c>
      <c r="E6782" s="1" t="s">
        <v>87</v>
      </c>
      <c r="F6782" s="3" t="s">
        <v>64</v>
      </c>
      <c r="G6782" s="1" t="s">
        <v>67</v>
      </c>
      <c r="H6782" s="5">
        <v>4.28</v>
      </c>
    </row>
    <row r="6783" spans="1:8">
      <c r="A6783" s="1" t="s">
        <v>200</v>
      </c>
      <c r="B6783" s="1" t="s">
        <v>208</v>
      </c>
      <c r="C6783" s="1" t="s">
        <v>211</v>
      </c>
      <c r="D6783" s="1">
        <v>10</v>
      </c>
      <c r="E6783" s="1" t="s">
        <v>87</v>
      </c>
      <c r="F6783" s="3" t="s">
        <v>65</v>
      </c>
      <c r="G6783" s="1" t="s">
        <v>67</v>
      </c>
      <c r="H6783" s="5">
        <v>0.57957999999999998</v>
      </c>
    </row>
    <row r="6784" spans="1:8">
      <c r="A6784" s="1" t="s">
        <v>200</v>
      </c>
      <c r="B6784" s="1" t="s">
        <v>208</v>
      </c>
      <c r="C6784" s="1" t="s">
        <v>211</v>
      </c>
      <c r="D6784" s="1">
        <v>10</v>
      </c>
      <c r="E6784" s="1" t="s">
        <v>87</v>
      </c>
      <c r="F6784" s="3" t="s">
        <v>66</v>
      </c>
      <c r="G6784" s="1" t="s">
        <v>67</v>
      </c>
      <c r="H6784" s="5">
        <v>2.2291699999999999</v>
      </c>
    </row>
    <row r="6785" spans="1:8">
      <c r="A6785" s="1" t="s">
        <v>200</v>
      </c>
      <c r="B6785" s="1" t="s">
        <v>212</v>
      </c>
      <c r="C6785" s="1" t="s">
        <v>347</v>
      </c>
      <c r="D6785" s="1">
        <v>6</v>
      </c>
      <c r="E6785" s="1" t="s">
        <v>80</v>
      </c>
      <c r="F6785" s="2" t="s">
        <v>11</v>
      </c>
      <c r="G6785" s="1" t="s">
        <v>67</v>
      </c>
      <c r="H6785" s="4">
        <v>0.80249999999999999</v>
      </c>
    </row>
    <row r="6786" spans="1:8">
      <c r="A6786" s="1" t="s">
        <v>200</v>
      </c>
      <c r="B6786" s="1" t="s">
        <v>212</v>
      </c>
      <c r="C6786" s="1" t="s">
        <v>347</v>
      </c>
      <c r="D6786" s="1">
        <v>6</v>
      </c>
      <c r="E6786" s="1" t="s">
        <v>80</v>
      </c>
      <c r="F6786" s="2" t="s">
        <v>12</v>
      </c>
      <c r="G6786" s="1" t="s">
        <v>67</v>
      </c>
      <c r="H6786" s="4">
        <v>2.14</v>
      </c>
    </row>
    <row r="6787" spans="1:8">
      <c r="A6787" s="1" t="s">
        <v>200</v>
      </c>
      <c r="B6787" s="1" t="s">
        <v>212</v>
      </c>
      <c r="C6787" s="1" t="s">
        <v>347</v>
      </c>
      <c r="D6787" s="1">
        <v>6</v>
      </c>
      <c r="E6787" s="1" t="s">
        <v>80</v>
      </c>
      <c r="F6787" s="2" t="s">
        <v>13</v>
      </c>
      <c r="G6787" s="1" t="s">
        <v>67</v>
      </c>
      <c r="H6787" s="4">
        <v>0.58850000000000002</v>
      </c>
    </row>
    <row r="6788" spans="1:8">
      <c r="A6788" s="1" t="s">
        <v>200</v>
      </c>
      <c r="B6788" s="1" t="s">
        <v>212</v>
      </c>
      <c r="C6788" s="1" t="s">
        <v>347</v>
      </c>
      <c r="D6788" s="1">
        <v>6</v>
      </c>
      <c r="E6788" s="1" t="s">
        <v>80</v>
      </c>
      <c r="F6788" s="2" t="s">
        <v>14</v>
      </c>
      <c r="G6788" s="1" t="s">
        <v>67</v>
      </c>
      <c r="H6788" s="4">
        <v>4.28</v>
      </c>
    </row>
    <row r="6789" spans="1:8">
      <c r="A6789" s="1" t="s">
        <v>200</v>
      </c>
      <c r="B6789" s="1" t="s">
        <v>212</v>
      </c>
      <c r="C6789" s="1" t="s">
        <v>347</v>
      </c>
      <c r="D6789" s="1">
        <v>6</v>
      </c>
      <c r="E6789" s="1" t="s">
        <v>80</v>
      </c>
      <c r="F6789" s="2" t="s">
        <v>15</v>
      </c>
      <c r="G6789" s="1" t="s">
        <v>67</v>
      </c>
      <c r="H6789" s="4">
        <v>4.28</v>
      </c>
    </row>
    <row r="6790" spans="1:8">
      <c r="A6790" s="1" t="s">
        <v>200</v>
      </c>
      <c r="B6790" s="1" t="s">
        <v>212</v>
      </c>
      <c r="C6790" s="1" t="s">
        <v>347</v>
      </c>
      <c r="D6790" s="1">
        <v>6</v>
      </c>
      <c r="E6790" s="1" t="s">
        <v>80</v>
      </c>
      <c r="F6790" s="2" t="s">
        <v>16</v>
      </c>
      <c r="G6790" s="1" t="s">
        <v>67</v>
      </c>
      <c r="H6790" s="4">
        <v>4.28</v>
      </c>
    </row>
    <row r="6791" spans="1:8">
      <c r="A6791" s="1" t="s">
        <v>200</v>
      </c>
      <c r="B6791" s="1" t="s">
        <v>212</v>
      </c>
      <c r="C6791" s="1" t="s">
        <v>347</v>
      </c>
      <c r="D6791" s="1">
        <v>6</v>
      </c>
      <c r="E6791" s="1" t="s">
        <v>80</v>
      </c>
      <c r="F6791" s="2" t="s">
        <v>17</v>
      </c>
      <c r="G6791" s="1" t="s">
        <v>67</v>
      </c>
      <c r="H6791" s="4">
        <v>4.28</v>
      </c>
    </row>
    <row r="6792" spans="1:8">
      <c r="A6792" s="1" t="s">
        <v>200</v>
      </c>
      <c r="B6792" s="1" t="s">
        <v>212</v>
      </c>
      <c r="C6792" s="1" t="s">
        <v>347</v>
      </c>
      <c r="D6792" s="1">
        <v>6</v>
      </c>
      <c r="E6792" s="1" t="s">
        <v>80</v>
      </c>
      <c r="F6792" s="2" t="s">
        <v>18</v>
      </c>
      <c r="G6792" s="1" t="s">
        <v>68</v>
      </c>
      <c r="H6792" s="4">
        <v>0.57957999999999998</v>
      </c>
    </row>
    <row r="6793" spans="1:8">
      <c r="A6793" s="1" t="s">
        <v>200</v>
      </c>
      <c r="B6793" s="1" t="s">
        <v>212</v>
      </c>
      <c r="C6793" s="1" t="s">
        <v>347</v>
      </c>
      <c r="D6793" s="1">
        <v>6</v>
      </c>
      <c r="E6793" s="1" t="s">
        <v>80</v>
      </c>
      <c r="F6793" s="2" t="s">
        <v>19</v>
      </c>
      <c r="G6793" s="1" t="s">
        <v>67</v>
      </c>
      <c r="H6793" s="4">
        <v>1.07</v>
      </c>
    </row>
    <row r="6794" spans="1:8">
      <c r="A6794" s="1" t="s">
        <v>200</v>
      </c>
      <c r="B6794" s="1" t="s">
        <v>212</v>
      </c>
      <c r="C6794" s="1" t="s">
        <v>347</v>
      </c>
      <c r="D6794" s="1">
        <v>6</v>
      </c>
      <c r="E6794" s="1" t="s">
        <v>80</v>
      </c>
      <c r="F6794" s="2" t="s">
        <v>20</v>
      </c>
      <c r="G6794" s="1" t="s">
        <v>67</v>
      </c>
      <c r="H6794" s="4" t="s">
        <v>69</v>
      </c>
    </row>
    <row r="6795" spans="1:8">
      <c r="A6795" s="1" t="s">
        <v>200</v>
      </c>
      <c r="B6795" s="1" t="s">
        <v>212</v>
      </c>
      <c r="C6795" s="1" t="s">
        <v>347</v>
      </c>
      <c r="D6795" s="1">
        <v>6</v>
      </c>
      <c r="E6795" s="1" t="s">
        <v>80</v>
      </c>
      <c r="F6795" s="2" t="s">
        <v>21</v>
      </c>
      <c r="G6795" s="1" t="s">
        <v>67</v>
      </c>
      <c r="H6795" s="4">
        <v>2.14</v>
      </c>
    </row>
    <row r="6796" spans="1:8">
      <c r="A6796" s="1" t="s">
        <v>200</v>
      </c>
      <c r="B6796" s="1" t="s">
        <v>212</v>
      </c>
      <c r="C6796" s="1" t="s">
        <v>347</v>
      </c>
      <c r="D6796" s="1">
        <v>6</v>
      </c>
      <c r="E6796" s="1" t="s">
        <v>80</v>
      </c>
      <c r="F6796" s="2" t="s">
        <v>22</v>
      </c>
      <c r="G6796" s="1" t="s">
        <v>67</v>
      </c>
      <c r="H6796" s="4" t="s">
        <v>69</v>
      </c>
    </row>
    <row r="6797" spans="1:8">
      <c r="A6797" s="1" t="s">
        <v>200</v>
      </c>
      <c r="B6797" s="1" t="s">
        <v>212</v>
      </c>
      <c r="C6797" s="1" t="s">
        <v>347</v>
      </c>
      <c r="D6797" s="1">
        <v>6</v>
      </c>
      <c r="E6797" s="1" t="s">
        <v>80</v>
      </c>
      <c r="F6797" s="2" t="s">
        <v>23</v>
      </c>
      <c r="G6797" s="1" t="s">
        <v>67</v>
      </c>
      <c r="H6797" s="4" t="s">
        <v>69</v>
      </c>
    </row>
    <row r="6798" spans="1:8">
      <c r="A6798" s="1" t="s">
        <v>200</v>
      </c>
      <c r="B6798" s="1" t="s">
        <v>212</v>
      </c>
      <c r="C6798" s="1" t="s">
        <v>347</v>
      </c>
      <c r="D6798" s="1">
        <v>6</v>
      </c>
      <c r="E6798" s="1" t="s">
        <v>80</v>
      </c>
      <c r="F6798" s="2" t="s">
        <v>24</v>
      </c>
      <c r="G6798" s="1" t="s">
        <v>67</v>
      </c>
      <c r="H6798" s="4" t="s">
        <v>69</v>
      </c>
    </row>
    <row r="6799" spans="1:8">
      <c r="A6799" s="1" t="s">
        <v>200</v>
      </c>
      <c r="B6799" s="1" t="s">
        <v>212</v>
      </c>
      <c r="C6799" s="1" t="s">
        <v>347</v>
      </c>
      <c r="D6799" s="1">
        <v>6</v>
      </c>
      <c r="E6799" s="1" t="s">
        <v>80</v>
      </c>
      <c r="F6799" s="3" t="s">
        <v>25</v>
      </c>
      <c r="G6799" s="1" t="s">
        <v>67</v>
      </c>
      <c r="H6799" s="5" t="s">
        <v>69</v>
      </c>
    </row>
    <row r="6800" spans="1:8">
      <c r="A6800" s="1" t="s">
        <v>200</v>
      </c>
      <c r="B6800" s="1" t="s">
        <v>212</v>
      </c>
      <c r="C6800" s="1" t="s">
        <v>347</v>
      </c>
      <c r="D6800" s="1">
        <v>6</v>
      </c>
      <c r="E6800" s="1" t="s">
        <v>80</v>
      </c>
      <c r="F6800" s="3" t="s">
        <v>26</v>
      </c>
      <c r="G6800" s="1" t="s">
        <v>67</v>
      </c>
      <c r="H6800" s="5" t="s">
        <v>69</v>
      </c>
    </row>
    <row r="6801" spans="1:8">
      <c r="A6801" s="1" t="s">
        <v>200</v>
      </c>
      <c r="B6801" s="1" t="s">
        <v>212</v>
      </c>
      <c r="C6801" s="1" t="s">
        <v>347</v>
      </c>
      <c r="D6801" s="1">
        <v>6</v>
      </c>
      <c r="E6801" s="1" t="s">
        <v>80</v>
      </c>
      <c r="F6801" s="3" t="s">
        <v>27</v>
      </c>
      <c r="G6801" s="1" t="s">
        <v>67</v>
      </c>
      <c r="H6801" s="5" t="s">
        <v>69</v>
      </c>
    </row>
    <row r="6802" spans="1:8">
      <c r="A6802" s="1" t="s">
        <v>200</v>
      </c>
      <c r="B6802" s="1" t="s">
        <v>212</v>
      </c>
      <c r="C6802" s="1" t="s">
        <v>347</v>
      </c>
      <c r="D6802" s="1">
        <v>6</v>
      </c>
      <c r="E6802" s="1" t="s">
        <v>80</v>
      </c>
      <c r="F6802" s="3" t="s">
        <v>28</v>
      </c>
      <c r="G6802" s="1" t="s">
        <v>67</v>
      </c>
      <c r="H6802" s="5" t="s">
        <v>69</v>
      </c>
    </row>
    <row r="6803" spans="1:8">
      <c r="A6803" s="1" t="s">
        <v>200</v>
      </c>
      <c r="B6803" s="1" t="s">
        <v>212</v>
      </c>
      <c r="C6803" s="1" t="s">
        <v>347</v>
      </c>
      <c r="D6803" s="1">
        <v>6</v>
      </c>
      <c r="E6803" s="1" t="s">
        <v>80</v>
      </c>
      <c r="F6803" s="3" t="s">
        <v>29</v>
      </c>
      <c r="G6803" s="1" t="s">
        <v>67</v>
      </c>
      <c r="H6803" s="5" t="s">
        <v>69</v>
      </c>
    </row>
    <row r="6804" spans="1:8">
      <c r="A6804" s="1" t="s">
        <v>200</v>
      </c>
      <c r="B6804" s="1" t="s">
        <v>212</v>
      </c>
      <c r="C6804" s="1" t="s">
        <v>347</v>
      </c>
      <c r="D6804" s="1">
        <v>6</v>
      </c>
      <c r="E6804" s="1" t="s">
        <v>80</v>
      </c>
      <c r="F6804" s="3" t="s">
        <v>30</v>
      </c>
      <c r="G6804" s="1" t="s">
        <v>67</v>
      </c>
      <c r="H6804" s="5" t="s">
        <v>69</v>
      </c>
    </row>
    <row r="6805" spans="1:8">
      <c r="A6805" s="1" t="s">
        <v>200</v>
      </c>
      <c r="B6805" s="1" t="s">
        <v>212</v>
      </c>
      <c r="C6805" s="1" t="s">
        <v>347</v>
      </c>
      <c r="D6805" s="1">
        <v>6</v>
      </c>
      <c r="E6805" s="1" t="s">
        <v>80</v>
      </c>
      <c r="F6805" s="3" t="s">
        <v>31</v>
      </c>
      <c r="G6805" s="1" t="s">
        <v>67</v>
      </c>
      <c r="H6805" s="5" t="s">
        <v>69</v>
      </c>
    </row>
    <row r="6806" spans="1:8">
      <c r="A6806" s="1" t="s">
        <v>200</v>
      </c>
      <c r="B6806" s="1" t="s">
        <v>212</v>
      </c>
      <c r="C6806" s="1" t="s">
        <v>347</v>
      </c>
      <c r="D6806" s="1">
        <v>6</v>
      </c>
      <c r="E6806" s="1" t="s">
        <v>80</v>
      </c>
      <c r="F6806" s="3" t="s">
        <v>32</v>
      </c>
      <c r="G6806" s="1" t="s">
        <v>67</v>
      </c>
      <c r="H6806" s="5" t="s">
        <v>69</v>
      </c>
    </row>
    <row r="6807" spans="1:8">
      <c r="A6807" s="1" t="s">
        <v>200</v>
      </c>
      <c r="B6807" s="1" t="s">
        <v>212</v>
      </c>
      <c r="C6807" s="1" t="s">
        <v>347</v>
      </c>
      <c r="D6807" s="1">
        <v>6</v>
      </c>
      <c r="E6807" s="1" t="s">
        <v>80</v>
      </c>
      <c r="F6807" s="3" t="s">
        <v>33</v>
      </c>
      <c r="G6807" s="1" t="s">
        <v>67</v>
      </c>
      <c r="H6807" s="5" t="s">
        <v>69</v>
      </c>
    </row>
    <row r="6808" spans="1:8">
      <c r="A6808" s="1" t="s">
        <v>200</v>
      </c>
      <c r="B6808" s="1" t="s">
        <v>212</v>
      </c>
      <c r="C6808" s="1" t="s">
        <v>347</v>
      </c>
      <c r="D6808" s="1">
        <v>6</v>
      </c>
      <c r="E6808" s="1" t="s">
        <v>80</v>
      </c>
      <c r="F6808" s="3" t="s">
        <v>34</v>
      </c>
      <c r="G6808" s="1" t="s">
        <v>67</v>
      </c>
      <c r="H6808" s="5" t="s">
        <v>69</v>
      </c>
    </row>
    <row r="6809" spans="1:8">
      <c r="A6809" s="1" t="s">
        <v>200</v>
      </c>
      <c r="B6809" s="1" t="s">
        <v>212</v>
      </c>
      <c r="C6809" s="1" t="s">
        <v>347</v>
      </c>
      <c r="D6809" s="1">
        <v>6</v>
      </c>
      <c r="E6809" s="1" t="s">
        <v>80</v>
      </c>
      <c r="F6809" s="3" t="s">
        <v>35</v>
      </c>
      <c r="G6809" s="1" t="s">
        <v>67</v>
      </c>
      <c r="H6809" s="5">
        <v>2.14</v>
      </c>
    </row>
    <row r="6810" spans="1:8">
      <c r="A6810" s="1" t="s">
        <v>200</v>
      </c>
      <c r="B6810" s="1" t="s">
        <v>212</v>
      </c>
      <c r="C6810" s="1" t="s">
        <v>347</v>
      </c>
      <c r="D6810" s="1">
        <v>6</v>
      </c>
      <c r="E6810" s="1" t="s">
        <v>80</v>
      </c>
      <c r="F6810" s="3" t="s">
        <v>36</v>
      </c>
      <c r="G6810" s="1" t="s">
        <v>67</v>
      </c>
      <c r="H6810" s="5" t="s">
        <v>69</v>
      </c>
    </row>
    <row r="6811" spans="1:8">
      <c r="A6811" s="1" t="s">
        <v>200</v>
      </c>
      <c r="B6811" s="1" t="s">
        <v>212</v>
      </c>
      <c r="C6811" s="1" t="s">
        <v>347</v>
      </c>
      <c r="D6811" s="1">
        <v>6</v>
      </c>
      <c r="E6811" s="1" t="s">
        <v>80</v>
      </c>
      <c r="F6811" s="3" t="s">
        <v>37</v>
      </c>
      <c r="G6811" s="1" t="s">
        <v>67</v>
      </c>
      <c r="H6811" s="5">
        <v>0.58850000000000002</v>
      </c>
    </row>
    <row r="6812" spans="1:8">
      <c r="A6812" s="1" t="s">
        <v>200</v>
      </c>
      <c r="B6812" s="1" t="s">
        <v>212</v>
      </c>
      <c r="C6812" s="1" t="s">
        <v>347</v>
      </c>
      <c r="D6812" s="1">
        <v>6</v>
      </c>
      <c r="E6812" s="1" t="s">
        <v>80</v>
      </c>
      <c r="F6812" s="3" t="s">
        <v>38</v>
      </c>
      <c r="G6812" s="1" t="s">
        <v>67</v>
      </c>
      <c r="H6812" s="6">
        <v>12.84</v>
      </c>
    </row>
    <row r="6813" spans="1:8">
      <c r="A6813" s="1" t="s">
        <v>200</v>
      </c>
      <c r="B6813" s="1" t="s">
        <v>212</v>
      </c>
      <c r="C6813" s="1" t="s">
        <v>347</v>
      </c>
      <c r="D6813" s="1">
        <v>6</v>
      </c>
      <c r="E6813" s="1" t="s">
        <v>80</v>
      </c>
      <c r="F6813" s="3" t="s">
        <v>39</v>
      </c>
      <c r="G6813" s="1" t="s">
        <v>67</v>
      </c>
      <c r="H6813" s="6">
        <v>210.43333000000001</v>
      </c>
    </row>
    <row r="6814" spans="1:8">
      <c r="A6814" s="1" t="s">
        <v>200</v>
      </c>
      <c r="B6814" s="1" t="s">
        <v>212</v>
      </c>
      <c r="C6814" s="1" t="s">
        <v>347</v>
      </c>
      <c r="D6814" s="1">
        <v>6</v>
      </c>
      <c r="E6814" s="1" t="s">
        <v>80</v>
      </c>
      <c r="F6814" s="3" t="s">
        <v>40</v>
      </c>
      <c r="G6814" s="1" t="s">
        <v>67</v>
      </c>
      <c r="H6814" s="5">
        <v>2.14</v>
      </c>
    </row>
    <row r="6815" spans="1:8">
      <c r="A6815" s="1" t="s">
        <v>200</v>
      </c>
      <c r="B6815" s="1" t="s">
        <v>212</v>
      </c>
      <c r="C6815" s="1" t="s">
        <v>347</v>
      </c>
      <c r="D6815" s="1">
        <v>6</v>
      </c>
      <c r="E6815" s="1" t="s">
        <v>80</v>
      </c>
      <c r="F6815" s="3" t="s">
        <v>41</v>
      </c>
      <c r="G6815" s="1" t="s">
        <v>68</v>
      </c>
      <c r="H6815" s="5">
        <v>12.84</v>
      </c>
    </row>
    <row r="6816" spans="1:8">
      <c r="A6816" s="1" t="s">
        <v>200</v>
      </c>
      <c r="B6816" s="1" t="s">
        <v>212</v>
      </c>
      <c r="C6816" s="1" t="s">
        <v>347</v>
      </c>
      <c r="D6816" s="1">
        <v>6</v>
      </c>
      <c r="E6816" s="1" t="s">
        <v>80</v>
      </c>
      <c r="F6816" s="3" t="s">
        <v>42</v>
      </c>
      <c r="G6816" s="1" t="s">
        <v>68</v>
      </c>
      <c r="H6816" s="5" t="s">
        <v>69</v>
      </c>
    </row>
    <row r="6817" spans="1:8">
      <c r="A6817" s="1" t="s">
        <v>200</v>
      </c>
      <c r="B6817" s="1" t="s">
        <v>212</v>
      </c>
      <c r="C6817" s="1" t="s">
        <v>347</v>
      </c>
      <c r="D6817" s="1">
        <v>6</v>
      </c>
      <c r="E6817" s="1" t="s">
        <v>80</v>
      </c>
      <c r="F6817" s="3" t="s">
        <v>43</v>
      </c>
      <c r="G6817" s="1" t="s">
        <v>67</v>
      </c>
      <c r="H6817" s="5">
        <v>0.57957999999999998</v>
      </c>
    </row>
    <row r="6818" spans="1:8">
      <c r="A6818" s="1" t="s">
        <v>200</v>
      </c>
      <c r="B6818" s="1" t="s">
        <v>212</v>
      </c>
      <c r="C6818" s="1" t="s">
        <v>347</v>
      </c>
      <c r="D6818" s="1">
        <v>6</v>
      </c>
      <c r="E6818" s="1" t="s">
        <v>80</v>
      </c>
      <c r="F6818" s="3" t="s">
        <v>44</v>
      </c>
      <c r="G6818" s="1" t="s">
        <v>67</v>
      </c>
      <c r="H6818" s="5" t="s">
        <v>69</v>
      </c>
    </row>
    <row r="6819" spans="1:8">
      <c r="A6819" s="1" t="s">
        <v>200</v>
      </c>
      <c r="B6819" s="1" t="s">
        <v>212</v>
      </c>
      <c r="C6819" s="1" t="s">
        <v>347</v>
      </c>
      <c r="D6819" s="1">
        <v>6</v>
      </c>
      <c r="E6819" s="1" t="s">
        <v>80</v>
      </c>
      <c r="F6819" s="3" t="s">
        <v>45</v>
      </c>
      <c r="G6819" s="1" t="s">
        <v>68</v>
      </c>
      <c r="H6819" s="5" t="s">
        <v>69</v>
      </c>
    </row>
    <row r="6820" spans="1:8">
      <c r="A6820" s="1" t="s">
        <v>200</v>
      </c>
      <c r="B6820" s="1" t="s">
        <v>212</v>
      </c>
      <c r="C6820" s="1" t="s">
        <v>347</v>
      </c>
      <c r="D6820" s="1">
        <v>6</v>
      </c>
      <c r="E6820" s="1" t="s">
        <v>80</v>
      </c>
      <c r="F6820" s="3" t="s">
        <v>46</v>
      </c>
      <c r="G6820" s="1" t="s">
        <v>67</v>
      </c>
      <c r="H6820" s="5" t="s">
        <v>69</v>
      </c>
    </row>
    <row r="6821" spans="1:8">
      <c r="A6821" s="1" t="s">
        <v>200</v>
      </c>
      <c r="B6821" s="1" t="s">
        <v>212</v>
      </c>
      <c r="C6821" s="1" t="s">
        <v>347</v>
      </c>
      <c r="D6821" s="1">
        <v>6</v>
      </c>
      <c r="E6821" s="1" t="s">
        <v>80</v>
      </c>
      <c r="F6821" s="3" t="s">
        <v>47</v>
      </c>
      <c r="G6821" s="1" t="s">
        <v>68</v>
      </c>
      <c r="H6821" s="5">
        <v>6.42</v>
      </c>
    </row>
    <row r="6822" spans="1:8">
      <c r="A6822" s="1" t="s">
        <v>200</v>
      </c>
      <c r="B6822" s="1" t="s">
        <v>212</v>
      </c>
      <c r="C6822" s="1" t="s">
        <v>347</v>
      </c>
      <c r="D6822" s="1">
        <v>6</v>
      </c>
      <c r="E6822" s="1" t="s">
        <v>80</v>
      </c>
      <c r="F6822" s="3" t="s">
        <v>48</v>
      </c>
      <c r="G6822" s="1" t="s">
        <v>68</v>
      </c>
      <c r="H6822" s="5">
        <v>9.2733299999999996</v>
      </c>
    </row>
    <row r="6823" spans="1:8">
      <c r="A6823" s="1" t="s">
        <v>200</v>
      </c>
      <c r="B6823" s="1" t="s">
        <v>212</v>
      </c>
      <c r="C6823" s="1" t="s">
        <v>347</v>
      </c>
      <c r="D6823" s="1">
        <v>6</v>
      </c>
      <c r="E6823" s="1" t="s">
        <v>80</v>
      </c>
      <c r="F6823" s="3" t="s">
        <v>49</v>
      </c>
      <c r="G6823" s="1" t="s">
        <v>67</v>
      </c>
      <c r="H6823" s="5" t="s">
        <v>69</v>
      </c>
    </row>
    <row r="6824" spans="1:8">
      <c r="A6824" s="1" t="s">
        <v>200</v>
      </c>
      <c r="B6824" s="1" t="s">
        <v>212</v>
      </c>
      <c r="C6824" s="1" t="s">
        <v>347</v>
      </c>
      <c r="D6824" s="1">
        <v>6</v>
      </c>
      <c r="E6824" s="1" t="s">
        <v>80</v>
      </c>
      <c r="F6824" s="3" t="s">
        <v>50</v>
      </c>
      <c r="G6824" s="1" t="s">
        <v>68</v>
      </c>
      <c r="H6824" s="5">
        <v>0.80249999999999999</v>
      </c>
    </row>
    <row r="6825" spans="1:8">
      <c r="A6825" s="1" t="s">
        <v>200</v>
      </c>
      <c r="B6825" s="1" t="s">
        <v>212</v>
      </c>
      <c r="C6825" s="1" t="s">
        <v>347</v>
      </c>
      <c r="D6825" s="1">
        <v>6</v>
      </c>
      <c r="E6825" s="1" t="s">
        <v>80</v>
      </c>
      <c r="F6825" s="3" t="s">
        <v>51</v>
      </c>
      <c r="G6825" s="1" t="s">
        <v>67</v>
      </c>
      <c r="H6825" s="5" t="s">
        <v>69</v>
      </c>
    </row>
    <row r="6826" spans="1:8">
      <c r="A6826" s="1" t="s">
        <v>200</v>
      </c>
      <c r="B6826" s="1" t="s">
        <v>212</v>
      </c>
      <c r="C6826" s="1" t="s">
        <v>347</v>
      </c>
      <c r="D6826" s="1">
        <v>6</v>
      </c>
      <c r="E6826" s="1" t="s">
        <v>80</v>
      </c>
      <c r="F6826" s="3" t="s">
        <v>52</v>
      </c>
      <c r="G6826" s="1" t="s">
        <v>68</v>
      </c>
      <c r="H6826" s="5">
        <v>6.42</v>
      </c>
    </row>
    <row r="6827" spans="1:8">
      <c r="A6827" s="1" t="s">
        <v>200</v>
      </c>
      <c r="B6827" s="1" t="s">
        <v>212</v>
      </c>
      <c r="C6827" s="1" t="s">
        <v>347</v>
      </c>
      <c r="D6827" s="1">
        <v>6</v>
      </c>
      <c r="E6827" s="1" t="s">
        <v>80</v>
      </c>
      <c r="F6827" s="3" t="s">
        <v>53</v>
      </c>
      <c r="G6827" s="1" t="s">
        <v>68</v>
      </c>
      <c r="H6827" s="5">
        <v>6.42</v>
      </c>
    </row>
    <row r="6828" spans="1:8">
      <c r="A6828" s="1" t="s">
        <v>200</v>
      </c>
      <c r="B6828" s="1" t="s">
        <v>212</v>
      </c>
      <c r="C6828" s="1" t="s">
        <v>347</v>
      </c>
      <c r="D6828" s="1">
        <v>6</v>
      </c>
      <c r="E6828" s="1" t="s">
        <v>80</v>
      </c>
      <c r="F6828" s="3" t="s">
        <v>54</v>
      </c>
      <c r="G6828" s="1" t="s">
        <v>68</v>
      </c>
      <c r="H6828" s="5" t="s">
        <v>69</v>
      </c>
    </row>
    <row r="6829" spans="1:8">
      <c r="A6829" s="1" t="s">
        <v>200</v>
      </c>
      <c r="B6829" s="1" t="s">
        <v>212</v>
      </c>
      <c r="C6829" s="1" t="s">
        <v>347</v>
      </c>
      <c r="D6829" s="1">
        <v>6</v>
      </c>
      <c r="E6829" s="1" t="s">
        <v>80</v>
      </c>
      <c r="F6829" s="3" t="s">
        <v>55</v>
      </c>
      <c r="G6829" s="1" t="s">
        <v>68</v>
      </c>
      <c r="H6829" s="5" t="s">
        <v>69</v>
      </c>
    </row>
    <row r="6830" spans="1:8">
      <c r="A6830" s="1" t="s">
        <v>200</v>
      </c>
      <c r="B6830" s="1" t="s">
        <v>212</v>
      </c>
      <c r="C6830" s="1" t="s">
        <v>347</v>
      </c>
      <c r="D6830" s="1">
        <v>6</v>
      </c>
      <c r="E6830" s="1" t="s">
        <v>80</v>
      </c>
      <c r="F6830" s="3" t="s">
        <v>56</v>
      </c>
      <c r="G6830" s="1" t="s">
        <v>68</v>
      </c>
      <c r="H6830" s="5">
        <v>3.5666699999999998</v>
      </c>
    </row>
    <row r="6831" spans="1:8">
      <c r="A6831" s="1" t="s">
        <v>200</v>
      </c>
      <c r="B6831" s="1" t="s">
        <v>212</v>
      </c>
      <c r="C6831" s="1" t="s">
        <v>347</v>
      </c>
      <c r="D6831" s="1">
        <v>6</v>
      </c>
      <c r="E6831" s="1" t="s">
        <v>80</v>
      </c>
      <c r="F6831" s="3" t="s">
        <v>57</v>
      </c>
      <c r="G6831" s="1" t="s">
        <v>68</v>
      </c>
      <c r="H6831" s="5">
        <v>6.42</v>
      </c>
    </row>
    <row r="6832" spans="1:8">
      <c r="A6832" s="1" t="s">
        <v>200</v>
      </c>
      <c r="B6832" s="1" t="s">
        <v>212</v>
      </c>
      <c r="C6832" s="1" t="s">
        <v>347</v>
      </c>
      <c r="D6832" s="1">
        <v>6</v>
      </c>
      <c r="E6832" s="1" t="s">
        <v>80</v>
      </c>
      <c r="F6832" s="3" t="s">
        <v>58</v>
      </c>
      <c r="G6832" s="1" t="s">
        <v>68</v>
      </c>
      <c r="H6832" s="5">
        <v>0.80249999999999999</v>
      </c>
    </row>
    <row r="6833" spans="1:8">
      <c r="A6833" s="1" t="s">
        <v>200</v>
      </c>
      <c r="B6833" s="1" t="s">
        <v>212</v>
      </c>
      <c r="C6833" s="1" t="s">
        <v>347</v>
      </c>
      <c r="D6833" s="1">
        <v>6</v>
      </c>
      <c r="E6833" s="1" t="s">
        <v>80</v>
      </c>
      <c r="F6833" s="3" t="s">
        <v>135</v>
      </c>
      <c r="G6833" s="1" t="s">
        <v>68</v>
      </c>
      <c r="H6833" s="5" t="s">
        <v>69</v>
      </c>
    </row>
    <row r="6834" spans="1:8">
      <c r="A6834" s="1" t="s">
        <v>200</v>
      </c>
      <c r="B6834" s="1" t="s">
        <v>212</v>
      </c>
      <c r="C6834" s="1" t="s">
        <v>347</v>
      </c>
      <c r="D6834" s="1">
        <v>6</v>
      </c>
      <c r="E6834" s="1" t="s">
        <v>80</v>
      </c>
      <c r="F6834" s="3" t="s">
        <v>59</v>
      </c>
      <c r="G6834" s="1" t="s">
        <v>68</v>
      </c>
      <c r="H6834" s="5" t="s">
        <v>69</v>
      </c>
    </row>
    <row r="6835" spans="1:8">
      <c r="A6835" s="1" t="s">
        <v>200</v>
      </c>
      <c r="B6835" s="1" t="s">
        <v>212</v>
      </c>
      <c r="C6835" s="1" t="s">
        <v>347</v>
      </c>
      <c r="D6835" s="1">
        <v>6</v>
      </c>
      <c r="E6835" s="1" t="s">
        <v>80</v>
      </c>
      <c r="F6835" s="3" t="s">
        <v>60</v>
      </c>
      <c r="G6835" s="1" t="s">
        <v>68</v>
      </c>
      <c r="H6835" s="5">
        <v>0.80249999999999999</v>
      </c>
    </row>
    <row r="6836" spans="1:8">
      <c r="A6836" s="1" t="s">
        <v>200</v>
      </c>
      <c r="B6836" s="1" t="s">
        <v>212</v>
      </c>
      <c r="C6836" s="1" t="s">
        <v>347</v>
      </c>
      <c r="D6836" s="1">
        <v>6</v>
      </c>
      <c r="E6836" s="1" t="s">
        <v>80</v>
      </c>
      <c r="F6836" s="3" t="s">
        <v>61</v>
      </c>
      <c r="G6836" s="1" t="s">
        <v>67</v>
      </c>
      <c r="H6836" s="5" t="s">
        <v>69</v>
      </c>
    </row>
    <row r="6837" spans="1:8">
      <c r="A6837" s="1" t="s">
        <v>200</v>
      </c>
      <c r="B6837" s="1" t="s">
        <v>212</v>
      </c>
      <c r="C6837" s="1" t="s">
        <v>347</v>
      </c>
      <c r="D6837" s="1">
        <v>6</v>
      </c>
      <c r="E6837" s="1" t="s">
        <v>80</v>
      </c>
      <c r="F6837" s="3" t="s">
        <v>62</v>
      </c>
      <c r="G6837" s="1" t="s">
        <v>67</v>
      </c>
      <c r="H6837" s="5">
        <v>10.87833</v>
      </c>
    </row>
    <row r="6838" spans="1:8">
      <c r="A6838" s="1" t="s">
        <v>200</v>
      </c>
      <c r="B6838" s="1" t="s">
        <v>212</v>
      </c>
      <c r="C6838" s="1" t="s">
        <v>347</v>
      </c>
      <c r="D6838" s="1">
        <v>6</v>
      </c>
      <c r="E6838" s="1" t="s">
        <v>80</v>
      </c>
      <c r="F6838" s="3" t="s">
        <v>63</v>
      </c>
      <c r="G6838" s="1" t="s">
        <v>67</v>
      </c>
      <c r="H6838" s="5">
        <v>0.80249999999999999</v>
      </c>
    </row>
    <row r="6839" spans="1:8">
      <c r="A6839" s="1" t="s">
        <v>200</v>
      </c>
      <c r="B6839" s="1" t="s">
        <v>212</v>
      </c>
      <c r="C6839" s="1" t="s">
        <v>347</v>
      </c>
      <c r="D6839" s="1">
        <v>6</v>
      </c>
      <c r="E6839" s="1" t="s">
        <v>80</v>
      </c>
      <c r="F6839" s="3" t="s">
        <v>64</v>
      </c>
      <c r="G6839" s="1" t="s">
        <v>67</v>
      </c>
      <c r="H6839" s="5" t="s">
        <v>69</v>
      </c>
    </row>
    <row r="6840" spans="1:8">
      <c r="A6840" s="1" t="s">
        <v>200</v>
      </c>
      <c r="B6840" s="1" t="s">
        <v>212</v>
      </c>
      <c r="C6840" s="1" t="s">
        <v>347</v>
      </c>
      <c r="D6840" s="1">
        <v>6</v>
      </c>
      <c r="E6840" s="1" t="s">
        <v>80</v>
      </c>
      <c r="F6840" s="3" t="s">
        <v>65</v>
      </c>
      <c r="G6840" s="1" t="s">
        <v>67</v>
      </c>
      <c r="H6840" s="5">
        <v>0.75792000000000004</v>
      </c>
    </row>
    <row r="6841" spans="1:8">
      <c r="A6841" s="1" t="s">
        <v>200</v>
      </c>
      <c r="B6841" s="1" t="s">
        <v>212</v>
      </c>
      <c r="C6841" s="1" t="s">
        <v>347</v>
      </c>
      <c r="D6841" s="1">
        <v>6</v>
      </c>
      <c r="E6841" s="1" t="s">
        <v>80</v>
      </c>
      <c r="F6841" s="3" t="s">
        <v>66</v>
      </c>
      <c r="G6841" s="1" t="s">
        <v>67</v>
      </c>
      <c r="H6841" s="5">
        <v>1.605</v>
      </c>
    </row>
    <row r="6842" spans="1:8">
      <c r="A6842" s="1" t="s">
        <v>200</v>
      </c>
      <c r="B6842" s="1" t="s">
        <v>212</v>
      </c>
      <c r="C6842" s="1" t="s">
        <v>348</v>
      </c>
      <c r="D6842" s="1">
        <v>39</v>
      </c>
      <c r="E6842" s="1" t="s">
        <v>87</v>
      </c>
      <c r="F6842" s="2" t="s">
        <v>11</v>
      </c>
      <c r="G6842" s="1" t="s">
        <v>67</v>
      </c>
      <c r="H6842" s="4" t="s">
        <v>69</v>
      </c>
    </row>
    <row r="6843" spans="1:8">
      <c r="A6843" s="1" t="s">
        <v>200</v>
      </c>
      <c r="B6843" s="1" t="s">
        <v>212</v>
      </c>
      <c r="C6843" s="1" t="s">
        <v>348</v>
      </c>
      <c r="D6843" s="1">
        <v>39</v>
      </c>
      <c r="E6843" s="1" t="s">
        <v>87</v>
      </c>
      <c r="F6843" s="2" t="s">
        <v>12</v>
      </c>
      <c r="G6843" s="1" t="s">
        <v>67</v>
      </c>
      <c r="H6843" s="4">
        <v>6.0633299999999997</v>
      </c>
    </row>
    <row r="6844" spans="1:8">
      <c r="A6844" s="1" t="s">
        <v>200</v>
      </c>
      <c r="B6844" s="1" t="s">
        <v>212</v>
      </c>
      <c r="C6844" s="1" t="s">
        <v>348</v>
      </c>
      <c r="D6844" s="1">
        <v>39</v>
      </c>
      <c r="E6844" s="1" t="s">
        <v>87</v>
      </c>
      <c r="F6844" s="2" t="s">
        <v>13</v>
      </c>
      <c r="G6844" s="1" t="s">
        <v>67</v>
      </c>
      <c r="H6844" s="4">
        <v>1.1145799999999999</v>
      </c>
    </row>
    <row r="6845" spans="1:8">
      <c r="A6845" s="1" t="s">
        <v>200</v>
      </c>
      <c r="B6845" s="1" t="s">
        <v>212</v>
      </c>
      <c r="C6845" s="1" t="s">
        <v>348</v>
      </c>
      <c r="D6845" s="1">
        <v>39</v>
      </c>
      <c r="E6845" s="1" t="s">
        <v>87</v>
      </c>
      <c r="F6845" s="2" t="s">
        <v>14</v>
      </c>
      <c r="G6845" s="1" t="s">
        <v>67</v>
      </c>
      <c r="H6845" s="4">
        <v>9.6300000000000008</v>
      </c>
    </row>
    <row r="6846" spans="1:8">
      <c r="A6846" s="1" t="s">
        <v>200</v>
      </c>
      <c r="B6846" s="1" t="s">
        <v>212</v>
      </c>
      <c r="C6846" s="1" t="s">
        <v>348</v>
      </c>
      <c r="D6846" s="1">
        <v>39</v>
      </c>
      <c r="E6846" s="1" t="s">
        <v>87</v>
      </c>
      <c r="F6846" s="2" t="s">
        <v>15</v>
      </c>
      <c r="G6846" s="1" t="s">
        <v>67</v>
      </c>
      <c r="H6846" s="4">
        <v>3.21</v>
      </c>
    </row>
    <row r="6847" spans="1:8">
      <c r="A6847" s="1" t="s">
        <v>200</v>
      </c>
      <c r="B6847" s="1" t="s">
        <v>212</v>
      </c>
      <c r="C6847" s="1" t="s">
        <v>348</v>
      </c>
      <c r="D6847" s="1">
        <v>39</v>
      </c>
      <c r="E6847" s="1" t="s">
        <v>87</v>
      </c>
      <c r="F6847" s="2" t="s">
        <v>16</v>
      </c>
      <c r="G6847" s="1" t="s">
        <v>67</v>
      </c>
      <c r="H6847" s="4">
        <v>8.56</v>
      </c>
    </row>
    <row r="6848" spans="1:8">
      <c r="A6848" s="1" t="s">
        <v>200</v>
      </c>
      <c r="B6848" s="1" t="s">
        <v>212</v>
      </c>
      <c r="C6848" s="1" t="s">
        <v>348</v>
      </c>
      <c r="D6848" s="1">
        <v>39</v>
      </c>
      <c r="E6848" s="1" t="s">
        <v>87</v>
      </c>
      <c r="F6848" s="2" t="s">
        <v>17</v>
      </c>
      <c r="G6848" s="1" t="s">
        <v>67</v>
      </c>
      <c r="H6848" s="4">
        <v>8.56</v>
      </c>
    </row>
    <row r="6849" spans="1:8">
      <c r="A6849" s="1" t="s">
        <v>200</v>
      </c>
      <c r="B6849" s="1" t="s">
        <v>212</v>
      </c>
      <c r="C6849" s="1" t="s">
        <v>348</v>
      </c>
      <c r="D6849" s="1">
        <v>39</v>
      </c>
      <c r="E6849" s="1" t="s">
        <v>87</v>
      </c>
      <c r="F6849" s="2" t="s">
        <v>18</v>
      </c>
      <c r="G6849" s="1" t="s">
        <v>68</v>
      </c>
      <c r="H6849" s="4">
        <v>8.56</v>
      </c>
    </row>
    <row r="6850" spans="1:8">
      <c r="A6850" s="1" t="s">
        <v>200</v>
      </c>
      <c r="B6850" s="1" t="s">
        <v>212</v>
      </c>
      <c r="C6850" s="1" t="s">
        <v>348</v>
      </c>
      <c r="D6850" s="1">
        <v>39</v>
      </c>
      <c r="E6850" s="1" t="s">
        <v>87</v>
      </c>
      <c r="F6850" s="2" t="s">
        <v>19</v>
      </c>
      <c r="G6850" s="1" t="s">
        <v>67</v>
      </c>
      <c r="H6850" s="4" t="s">
        <v>69</v>
      </c>
    </row>
    <row r="6851" spans="1:8">
      <c r="A6851" s="1" t="s">
        <v>200</v>
      </c>
      <c r="B6851" s="1" t="s">
        <v>212</v>
      </c>
      <c r="C6851" s="1" t="s">
        <v>348</v>
      </c>
      <c r="D6851" s="1">
        <v>39</v>
      </c>
      <c r="E6851" s="1" t="s">
        <v>87</v>
      </c>
      <c r="F6851" s="2" t="s">
        <v>20</v>
      </c>
      <c r="G6851" s="1" t="s">
        <v>67</v>
      </c>
      <c r="H6851" s="4" t="s">
        <v>69</v>
      </c>
    </row>
    <row r="6852" spans="1:8">
      <c r="A6852" s="1" t="s">
        <v>200</v>
      </c>
      <c r="B6852" s="1" t="s">
        <v>212</v>
      </c>
      <c r="C6852" s="1" t="s">
        <v>348</v>
      </c>
      <c r="D6852" s="1">
        <v>39</v>
      </c>
      <c r="E6852" s="1" t="s">
        <v>87</v>
      </c>
      <c r="F6852" s="2" t="s">
        <v>21</v>
      </c>
      <c r="G6852" s="1" t="s">
        <v>67</v>
      </c>
      <c r="H6852" s="4" t="s">
        <v>69</v>
      </c>
    </row>
    <row r="6853" spans="1:8">
      <c r="A6853" s="1" t="s">
        <v>200</v>
      </c>
      <c r="B6853" s="1" t="s">
        <v>212</v>
      </c>
      <c r="C6853" s="1" t="s">
        <v>348</v>
      </c>
      <c r="D6853" s="1">
        <v>39</v>
      </c>
      <c r="E6853" s="1" t="s">
        <v>87</v>
      </c>
      <c r="F6853" s="2" t="s">
        <v>22</v>
      </c>
      <c r="G6853" s="1" t="s">
        <v>67</v>
      </c>
      <c r="H6853" s="4" t="s">
        <v>69</v>
      </c>
    </row>
    <row r="6854" spans="1:8">
      <c r="A6854" s="1" t="s">
        <v>200</v>
      </c>
      <c r="B6854" s="1" t="s">
        <v>212</v>
      </c>
      <c r="C6854" s="1" t="s">
        <v>348</v>
      </c>
      <c r="D6854" s="1">
        <v>39</v>
      </c>
      <c r="E6854" s="1" t="s">
        <v>87</v>
      </c>
      <c r="F6854" s="2" t="s">
        <v>23</v>
      </c>
      <c r="G6854" s="1" t="s">
        <v>67</v>
      </c>
      <c r="H6854" s="4" t="s">
        <v>69</v>
      </c>
    </row>
    <row r="6855" spans="1:8">
      <c r="A6855" s="1" t="s">
        <v>200</v>
      </c>
      <c r="B6855" s="1" t="s">
        <v>212</v>
      </c>
      <c r="C6855" s="1" t="s">
        <v>348</v>
      </c>
      <c r="D6855" s="1">
        <v>39</v>
      </c>
      <c r="E6855" s="1" t="s">
        <v>87</v>
      </c>
      <c r="F6855" s="2" t="s">
        <v>24</v>
      </c>
      <c r="G6855" s="1" t="s">
        <v>67</v>
      </c>
      <c r="H6855" s="4" t="s">
        <v>69</v>
      </c>
    </row>
    <row r="6856" spans="1:8">
      <c r="A6856" s="1" t="s">
        <v>200</v>
      </c>
      <c r="B6856" s="1" t="s">
        <v>212</v>
      </c>
      <c r="C6856" s="1" t="s">
        <v>348</v>
      </c>
      <c r="D6856" s="1">
        <v>39</v>
      </c>
      <c r="E6856" s="1" t="s">
        <v>87</v>
      </c>
      <c r="F6856" s="3" t="s">
        <v>25</v>
      </c>
      <c r="G6856" s="1" t="s">
        <v>67</v>
      </c>
      <c r="H6856" s="5" t="s">
        <v>69</v>
      </c>
    </row>
    <row r="6857" spans="1:8">
      <c r="A6857" s="1" t="s">
        <v>200</v>
      </c>
      <c r="B6857" s="1" t="s">
        <v>212</v>
      </c>
      <c r="C6857" s="1" t="s">
        <v>348</v>
      </c>
      <c r="D6857" s="1">
        <v>39</v>
      </c>
      <c r="E6857" s="1" t="s">
        <v>87</v>
      </c>
      <c r="F6857" s="3" t="s">
        <v>26</v>
      </c>
      <c r="G6857" s="1" t="s">
        <v>67</v>
      </c>
      <c r="H6857" s="5">
        <v>5.35</v>
      </c>
    </row>
    <row r="6858" spans="1:8">
      <c r="A6858" s="1" t="s">
        <v>200</v>
      </c>
      <c r="B6858" s="1" t="s">
        <v>212</v>
      </c>
      <c r="C6858" s="1" t="s">
        <v>348</v>
      </c>
      <c r="D6858" s="1">
        <v>39</v>
      </c>
      <c r="E6858" s="1" t="s">
        <v>87</v>
      </c>
      <c r="F6858" s="3" t="s">
        <v>27</v>
      </c>
      <c r="G6858" s="1" t="s">
        <v>67</v>
      </c>
      <c r="H6858" s="5">
        <v>1.07</v>
      </c>
    </row>
    <row r="6859" spans="1:8">
      <c r="A6859" s="1" t="s">
        <v>200</v>
      </c>
      <c r="B6859" s="1" t="s">
        <v>212</v>
      </c>
      <c r="C6859" s="1" t="s">
        <v>348</v>
      </c>
      <c r="D6859" s="1">
        <v>39</v>
      </c>
      <c r="E6859" s="1" t="s">
        <v>87</v>
      </c>
      <c r="F6859" s="3" t="s">
        <v>28</v>
      </c>
      <c r="G6859" s="1" t="s">
        <v>67</v>
      </c>
      <c r="H6859" s="5">
        <v>0.80249999999999999</v>
      </c>
    </row>
    <row r="6860" spans="1:8">
      <c r="A6860" s="1" t="s">
        <v>200</v>
      </c>
      <c r="B6860" s="1" t="s">
        <v>212</v>
      </c>
      <c r="C6860" s="1" t="s">
        <v>348</v>
      </c>
      <c r="D6860" s="1">
        <v>39</v>
      </c>
      <c r="E6860" s="1" t="s">
        <v>87</v>
      </c>
      <c r="F6860" s="3" t="s">
        <v>29</v>
      </c>
      <c r="G6860" s="1" t="s">
        <v>67</v>
      </c>
      <c r="H6860" s="5" t="s">
        <v>69</v>
      </c>
    </row>
    <row r="6861" spans="1:8">
      <c r="A6861" s="1" t="s">
        <v>200</v>
      </c>
      <c r="B6861" s="1" t="s">
        <v>212</v>
      </c>
      <c r="C6861" s="1" t="s">
        <v>348</v>
      </c>
      <c r="D6861" s="1">
        <v>39</v>
      </c>
      <c r="E6861" s="1" t="s">
        <v>87</v>
      </c>
      <c r="F6861" s="3" t="s">
        <v>30</v>
      </c>
      <c r="G6861" s="1" t="s">
        <v>67</v>
      </c>
      <c r="H6861" s="5" t="s">
        <v>69</v>
      </c>
    </row>
    <row r="6862" spans="1:8">
      <c r="A6862" s="1" t="s">
        <v>200</v>
      </c>
      <c r="B6862" s="1" t="s">
        <v>212</v>
      </c>
      <c r="C6862" s="1" t="s">
        <v>348</v>
      </c>
      <c r="D6862" s="1">
        <v>39</v>
      </c>
      <c r="E6862" s="1" t="s">
        <v>87</v>
      </c>
      <c r="F6862" s="3" t="s">
        <v>31</v>
      </c>
      <c r="G6862" s="1" t="s">
        <v>67</v>
      </c>
      <c r="H6862" s="5">
        <v>1.605</v>
      </c>
    </row>
    <row r="6863" spans="1:8">
      <c r="A6863" s="1" t="s">
        <v>200</v>
      </c>
      <c r="B6863" s="1" t="s">
        <v>212</v>
      </c>
      <c r="C6863" s="1" t="s">
        <v>348</v>
      </c>
      <c r="D6863" s="1">
        <v>39</v>
      </c>
      <c r="E6863" s="1" t="s">
        <v>87</v>
      </c>
      <c r="F6863" s="3" t="s">
        <v>32</v>
      </c>
      <c r="G6863" s="1" t="s">
        <v>67</v>
      </c>
      <c r="H6863" s="5">
        <v>9.6300000000000008</v>
      </c>
    </row>
    <row r="6864" spans="1:8">
      <c r="A6864" s="1" t="s">
        <v>200</v>
      </c>
      <c r="B6864" s="1" t="s">
        <v>212</v>
      </c>
      <c r="C6864" s="1" t="s">
        <v>348</v>
      </c>
      <c r="D6864" s="1">
        <v>39</v>
      </c>
      <c r="E6864" s="1" t="s">
        <v>87</v>
      </c>
      <c r="F6864" s="3" t="s">
        <v>33</v>
      </c>
      <c r="G6864" s="1" t="s">
        <v>67</v>
      </c>
      <c r="H6864" s="5">
        <v>1.2037500000000001</v>
      </c>
    </row>
    <row r="6865" spans="1:8">
      <c r="A6865" s="1" t="s">
        <v>200</v>
      </c>
      <c r="B6865" s="1" t="s">
        <v>212</v>
      </c>
      <c r="C6865" s="1" t="s">
        <v>348</v>
      </c>
      <c r="D6865" s="1">
        <v>39</v>
      </c>
      <c r="E6865" s="1" t="s">
        <v>87</v>
      </c>
      <c r="F6865" s="3" t="s">
        <v>34</v>
      </c>
      <c r="G6865" s="1" t="s">
        <v>67</v>
      </c>
      <c r="H6865" s="5">
        <v>3.21</v>
      </c>
    </row>
    <row r="6866" spans="1:8">
      <c r="A6866" s="1" t="s">
        <v>200</v>
      </c>
      <c r="B6866" s="1" t="s">
        <v>212</v>
      </c>
      <c r="C6866" s="1" t="s">
        <v>348</v>
      </c>
      <c r="D6866" s="1">
        <v>39</v>
      </c>
      <c r="E6866" s="1" t="s">
        <v>87</v>
      </c>
      <c r="F6866" s="3" t="s">
        <v>35</v>
      </c>
      <c r="G6866" s="1" t="s">
        <v>67</v>
      </c>
      <c r="H6866" s="5">
        <v>6.0633299999999997</v>
      </c>
    </row>
    <row r="6867" spans="1:8">
      <c r="A6867" s="1" t="s">
        <v>200</v>
      </c>
      <c r="B6867" s="1" t="s">
        <v>212</v>
      </c>
      <c r="C6867" s="1" t="s">
        <v>348</v>
      </c>
      <c r="D6867" s="1">
        <v>39</v>
      </c>
      <c r="E6867" s="1" t="s">
        <v>87</v>
      </c>
      <c r="F6867" s="3" t="s">
        <v>36</v>
      </c>
      <c r="G6867" s="1" t="s">
        <v>67</v>
      </c>
      <c r="H6867" s="5">
        <v>3.21</v>
      </c>
    </row>
    <row r="6868" spans="1:8">
      <c r="A6868" s="1" t="s">
        <v>200</v>
      </c>
      <c r="B6868" s="1" t="s">
        <v>212</v>
      </c>
      <c r="C6868" s="1" t="s">
        <v>348</v>
      </c>
      <c r="D6868" s="1">
        <v>39</v>
      </c>
      <c r="E6868" s="1" t="s">
        <v>87</v>
      </c>
      <c r="F6868" s="3" t="s">
        <v>37</v>
      </c>
      <c r="G6868" s="1" t="s">
        <v>67</v>
      </c>
      <c r="H6868" s="5">
        <v>1.1145799999999999</v>
      </c>
    </row>
    <row r="6869" spans="1:8">
      <c r="A6869" s="1" t="s">
        <v>200</v>
      </c>
      <c r="B6869" s="1" t="s">
        <v>212</v>
      </c>
      <c r="C6869" s="1" t="s">
        <v>348</v>
      </c>
      <c r="D6869" s="1">
        <v>39</v>
      </c>
      <c r="E6869" s="1" t="s">
        <v>87</v>
      </c>
      <c r="F6869" s="3" t="s">
        <v>38</v>
      </c>
      <c r="G6869" s="1" t="s">
        <v>67</v>
      </c>
      <c r="H6869" s="6">
        <v>41.373330000000003</v>
      </c>
    </row>
    <row r="6870" spans="1:8">
      <c r="A6870" s="1" t="s">
        <v>200</v>
      </c>
      <c r="B6870" s="1" t="s">
        <v>212</v>
      </c>
      <c r="C6870" s="1" t="s">
        <v>348</v>
      </c>
      <c r="D6870" s="1">
        <v>39</v>
      </c>
      <c r="E6870" s="1" t="s">
        <v>87</v>
      </c>
      <c r="F6870" s="3" t="s">
        <v>39</v>
      </c>
      <c r="G6870" s="1" t="s">
        <v>67</v>
      </c>
      <c r="H6870" s="6">
        <v>41.373330000000003</v>
      </c>
    </row>
    <row r="6871" spans="1:8">
      <c r="A6871" s="1" t="s">
        <v>200</v>
      </c>
      <c r="B6871" s="1" t="s">
        <v>212</v>
      </c>
      <c r="C6871" s="1" t="s">
        <v>348</v>
      </c>
      <c r="D6871" s="1">
        <v>39</v>
      </c>
      <c r="E6871" s="1" t="s">
        <v>87</v>
      </c>
      <c r="F6871" s="3" t="s">
        <v>40</v>
      </c>
      <c r="G6871" s="1" t="s">
        <v>67</v>
      </c>
      <c r="H6871" s="5">
        <v>6.0633299999999997</v>
      </c>
    </row>
    <row r="6872" spans="1:8">
      <c r="A6872" s="1" t="s">
        <v>200</v>
      </c>
      <c r="B6872" s="1" t="s">
        <v>212</v>
      </c>
      <c r="C6872" s="1" t="s">
        <v>348</v>
      </c>
      <c r="D6872" s="1">
        <v>39</v>
      </c>
      <c r="E6872" s="1" t="s">
        <v>87</v>
      </c>
      <c r="F6872" s="3" t="s">
        <v>41</v>
      </c>
      <c r="G6872" s="1" t="s">
        <v>68</v>
      </c>
      <c r="H6872" s="5">
        <v>17.476669999999999</v>
      </c>
    </row>
    <row r="6873" spans="1:8">
      <c r="A6873" s="1" t="s">
        <v>200</v>
      </c>
      <c r="B6873" s="1" t="s">
        <v>212</v>
      </c>
      <c r="C6873" s="1" t="s">
        <v>348</v>
      </c>
      <c r="D6873" s="1">
        <v>39</v>
      </c>
      <c r="E6873" s="1" t="s">
        <v>87</v>
      </c>
      <c r="F6873" s="3" t="s">
        <v>42</v>
      </c>
      <c r="G6873" s="1" t="s">
        <v>68</v>
      </c>
      <c r="H6873" s="5">
        <v>19.973330000000001</v>
      </c>
    </row>
    <row r="6874" spans="1:8">
      <c r="A6874" s="1" t="s">
        <v>200</v>
      </c>
      <c r="B6874" s="1" t="s">
        <v>212</v>
      </c>
      <c r="C6874" s="1" t="s">
        <v>348</v>
      </c>
      <c r="D6874" s="1">
        <v>39</v>
      </c>
      <c r="E6874" s="1" t="s">
        <v>87</v>
      </c>
      <c r="F6874" s="3" t="s">
        <v>43</v>
      </c>
      <c r="G6874" s="1" t="s">
        <v>67</v>
      </c>
      <c r="H6874" s="5">
        <v>1.07</v>
      </c>
    </row>
    <row r="6875" spans="1:8">
      <c r="A6875" s="1" t="s">
        <v>200</v>
      </c>
      <c r="B6875" s="1" t="s">
        <v>212</v>
      </c>
      <c r="C6875" s="1" t="s">
        <v>348</v>
      </c>
      <c r="D6875" s="1">
        <v>39</v>
      </c>
      <c r="E6875" s="1" t="s">
        <v>87</v>
      </c>
      <c r="F6875" s="3" t="s">
        <v>44</v>
      </c>
      <c r="G6875" s="1" t="s">
        <v>67</v>
      </c>
      <c r="H6875" s="5" t="s">
        <v>69</v>
      </c>
    </row>
    <row r="6876" spans="1:8">
      <c r="A6876" s="1" t="s">
        <v>200</v>
      </c>
      <c r="B6876" s="1" t="s">
        <v>212</v>
      </c>
      <c r="C6876" s="1" t="s">
        <v>348</v>
      </c>
      <c r="D6876" s="1">
        <v>39</v>
      </c>
      <c r="E6876" s="1" t="s">
        <v>87</v>
      </c>
      <c r="F6876" s="3" t="s">
        <v>45</v>
      </c>
      <c r="G6876" s="1" t="s">
        <v>68</v>
      </c>
      <c r="H6876" s="5">
        <v>7.49</v>
      </c>
    </row>
    <row r="6877" spans="1:8">
      <c r="A6877" s="1" t="s">
        <v>200</v>
      </c>
      <c r="B6877" s="1" t="s">
        <v>212</v>
      </c>
      <c r="C6877" s="1" t="s">
        <v>348</v>
      </c>
      <c r="D6877" s="1">
        <v>39</v>
      </c>
      <c r="E6877" s="1" t="s">
        <v>87</v>
      </c>
      <c r="F6877" s="3" t="s">
        <v>46</v>
      </c>
      <c r="G6877" s="1" t="s">
        <v>67</v>
      </c>
      <c r="H6877" s="5">
        <v>7.49</v>
      </c>
    </row>
    <row r="6878" spans="1:8">
      <c r="A6878" s="1" t="s">
        <v>200</v>
      </c>
      <c r="B6878" s="1" t="s">
        <v>212</v>
      </c>
      <c r="C6878" s="1" t="s">
        <v>348</v>
      </c>
      <c r="D6878" s="1">
        <v>39</v>
      </c>
      <c r="E6878" s="1" t="s">
        <v>87</v>
      </c>
      <c r="F6878" s="3" t="s">
        <v>47</v>
      </c>
      <c r="G6878" s="1" t="s">
        <v>68</v>
      </c>
      <c r="H6878" s="5">
        <v>17.12</v>
      </c>
    </row>
    <row r="6879" spans="1:8">
      <c r="A6879" s="1" t="s">
        <v>200</v>
      </c>
      <c r="B6879" s="1" t="s">
        <v>212</v>
      </c>
      <c r="C6879" s="1" t="s">
        <v>348</v>
      </c>
      <c r="D6879" s="1">
        <v>39</v>
      </c>
      <c r="E6879" s="1" t="s">
        <v>87</v>
      </c>
      <c r="F6879" s="3" t="s">
        <v>48</v>
      </c>
      <c r="G6879" s="1" t="s">
        <v>68</v>
      </c>
      <c r="H6879" s="5">
        <v>7.49</v>
      </c>
    </row>
    <row r="6880" spans="1:8">
      <c r="A6880" s="1" t="s">
        <v>200</v>
      </c>
      <c r="B6880" s="1" t="s">
        <v>212</v>
      </c>
      <c r="C6880" s="1" t="s">
        <v>348</v>
      </c>
      <c r="D6880" s="1">
        <v>39</v>
      </c>
      <c r="E6880" s="1" t="s">
        <v>87</v>
      </c>
      <c r="F6880" s="3" t="s">
        <v>49</v>
      </c>
      <c r="G6880" s="1" t="s">
        <v>67</v>
      </c>
      <c r="H6880" s="5" t="s">
        <v>69</v>
      </c>
    </row>
    <row r="6881" spans="1:8">
      <c r="A6881" s="1" t="s">
        <v>200</v>
      </c>
      <c r="B6881" s="1" t="s">
        <v>212</v>
      </c>
      <c r="C6881" s="1" t="s">
        <v>348</v>
      </c>
      <c r="D6881" s="1">
        <v>39</v>
      </c>
      <c r="E6881" s="1" t="s">
        <v>87</v>
      </c>
      <c r="F6881" s="3" t="s">
        <v>50</v>
      </c>
      <c r="G6881" s="1" t="s">
        <v>68</v>
      </c>
      <c r="H6881" s="5">
        <v>1.07</v>
      </c>
    </row>
    <row r="6882" spans="1:8">
      <c r="A6882" s="1" t="s">
        <v>200</v>
      </c>
      <c r="B6882" s="1" t="s">
        <v>212</v>
      </c>
      <c r="C6882" s="1" t="s">
        <v>348</v>
      </c>
      <c r="D6882" s="1">
        <v>39</v>
      </c>
      <c r="E6882" s="1" t="s">
        <v>87</v>
      </c>
      <c r="F6882" s="3" t="s">
        <v>51</v>
      </c>
      <c r="G6882" s="1" t="s">
        <v>67</v>
      </c>
      <c r="H6882" s="5">
        <v>7.49</v>
      </c>
    </row>
    <row r="6883" spans="1:8">
      <c r="A6883" s="1" t="s">
        <v>200</v>
      </c>
      <c r="B6883" s="1" t="s">
        <v>212</v>
      </c>
      <c r="C6883" s="1" t="s">
        <v>348</v>
      </c>
      <c r="D6883" s="1">
        <v>39</v>
      </c>
      <c r="E6883" s="1" t="s">
        <v>87</v>
      </c>
      <c r="F6883" s="3" t="s">
        <v>52</v>
      </c>
      <c r="G6883" s="1" t="s">
        <v>68</v>
      </c>
      <c r="H6883" s="5">
        <v>7.49</v>
      </c>
    </row>
    <row r="6884" spans="1:8">
      <c r="A6884" s="1" t="s">
        <v>200</v>
      </c>
      <c r="B6884" s="1" t="s">
        <v>212</v>
      </c>
      <c r="C6884" s="1" t="s">
        <v>348</v>
      </c>
      <c r="D6884" s="1">
        <v>39</v>
      </c>
      <c r="E6884" s="1" t="s">
        <v>87</v>
      </c>
      <c r="F6884" s="3" t="s">
        <v>53</v>
      </c>
      <c r="G6884" s="1" t="s">
        <v>68</v>
      </c>
      <c r="H6884" s="5">
        <v>7.49</v>
      </c>
    </row>
    <row r="6885" spans="1:8">
      <c r="A6885" s="1" t="s">
        <v>200</v>
      </c>
      <c r="B6885" s="1" t="s">
        <v>212</v>
      </c>
      <c r="C6885" s="1" t="s">
        <v>348</v>
      </c>
      <c r="D6885" s="1">
        <v>39</v>
      </c>
      <c r="E6885" s="1" t="s">
        <v>87</v>
      </c>
      <c r="F6885" s="3" t="s">
        <v>54</v>
      </c>
      <c r="G6885" s="1" t="s">
        <v>68</v>
      </c>
      <c r="H6885" s="5">
        <v>1.07</v>
      </c>
    </row>
    <row r="6886" spans="1:8">
      <c r="A6886" s="1" t="s">
        <v>200</v>
      </c>
      <c r="B6886" s="1" t="s">
        <v>212</v>
      </c>
      <c r="C6886" s="1" t="s">
        <v>348</v>
      </c>
      <c r="D6886" s="1">
        <v>39</v>
      </c>
      <c r="E6886" s="1" t="s">
        <v>87</v>
      </c>
      <c r="F6886" s="3" t="s">
        <v>55</v>
      </c>
      <c r="G6886" s="1" t="s">
        <v>68</v>
      </c>
      <c r="H6886" s="5">
        <v>1.07</v>
      </c>
    </row>
    <row r="6887" spans="1:8">
      <c r="A6887" s="1" t="s">
        <v>200</v>
      </c>
      <c r="B6887" s="1" t="s">
        <v>212</v>
      </c>
      <c r="C6887" s="1" t="s">
        <v>348</v>
      </c>
      <c r="D6887" s="1">
        <v>39</v>
      </c>
      <c r="E6887" s="1" t="s">
        <v>87</v>
      </c>
      <c r="F6887" s="3" t="s">
        <v>56</v>
      </c>
      <c r="G6887" s="1" t="s">
        <v>68</v>
      </c>
      <c r="H6887" s="5">
        <v>6.42</v>
      </c>
    </row>
    <row r="6888" spans="1:8">
      <c r="A6888" s="1" t="s">
        <v>200</v>
      </c>
      <c r="B6888" s="1" t="s">
        <v>212</v>
      </c>
      <c r="C6888" s="1" t="s">
        <v>348</v>
      </c>
      <c r="D6888" s="1">
        <v>39</v>
      </c>
      <c r="E6888" s="1" t="s">
        <v>87</v>
      </c>
      <c r="F6888" s="3" t="s">
        <v>57</v>
      </c>
      <c r="G6888" s="1" t="s">
        <v>68</v>
      </c>
      <c r="H6888" s="5" t="s">
        <v>69</v>
      </c>
    </row>
    <row r="6889" spans="1:8">
      <c r="A6889" s="1" t="s">
        <v>200</v>
      </c>
      <c r="B6889" s="1" t="s">
        <v>212</v>
      </c>
      <c r="C6889" s="1" t="s">
        <v>348</v>
      </c>
      <c r="D6889" s="1">
        <v>39</v>
      </c>
      <c r="E6889" s="1" t="s">
        <v>87</v>
      </c>
      <c r="F6889" s="3" t="s">
        <v>58</v>
      </c>
      <c r="G6889" s="1" t="s">
        <v>68</v>
      </c>
      <c r="H6889" s="5">
        <v>1.07</v>
      </c>
    </row>
    <row r="6890" spans="1:8">
      <c r="A6890" s="1" t="s">
        <v>200</v>
      </c>
      <c r="B6890" s="1" t="s">
        <v>212</v>
      </c>
      <c r="C6890" s="1" t="s">
        <v>348</v>
      </c>
      <c r="D6890" s="1">
        <v>39</v>
      </c>
      <c r="E6890" s="1" t="s">
        <v>87</v>
      </c>
      <c r="F6890" s="3" t="s">
        <v>135</v>
      </c>
      <c r="G6890" s="1" t="s">
        <v>68</v>
      </c>
      <c r="H6890" s="5">
        <v>5.35</v>
      </c>
    </row>
    <row r="6891" spans="1:8">
      <c r="A6891" s="1" t="s">
        <v>200</v>
      </c>
      <c r="B6891" s="1" t="s">
        <v>212</v>
      </c>
      <c r="C6891" s="1" t="s">
        <v>348</v>
      </c>
      <c r="D6891" s="1">
        <v>39</v>
      </c>
      <c r="E6891" s="1" t="s">
        <v>87</v>
      </c>
      <c r="F6891" s="3" t="s">
        <v>59</v>
      </c>
      <c r="G6891" s="1" t="s">
        <v>68</v>
      </c>
      <c r="H6891" s="5">
        <v>6.42</v>
      </c>
    </row>
    <row r="6892" spans="1:8">
      <c r="A6892" s="1" t="s">
        <v>200</v>
      </c>
      <c r="B6892" s="1" t="s">
        <v>212</v>
      </c>
      <c r="C6892" s="1" t="s">
        <v>348</v>
      </c>
      <c r="D6892" s="1">
        <v>39</v>
      </c>
      <c r="E6892" s="1" t="s">
        <v>87</v>
      </c>
      <c r="F6892" s="3" t="s">
        <v>60</v>
      </c>
      <c r="G6892" s="1" t="s">
        <v>68</v>
      </c>
      <c r="H6892" s="5">
        <v>6.42</v>
      </c>
    </row>
    <row r="6893" spans="1:8">
      <c r="A6893" s="1" t="s">
        <v>200</v>
      </c>
      <c r="B6893" s="1" t="s">
        <v>212</v>
      </c>
      <c r="C6893" s="1" t="s">
        <v>348</v>
      </c>
      <c r="D6893" s="1">
        <v>39</v>
      </c>
      <c r="E6893" s="1" t="s">
        <v>87</v>
      </c>
      <c r="F6893" s="3" t="s">
        <v>61</v>
      </c>
      <c r="G6893" s="1" t="s">
        <v>67</v>
      </c>
      <c r="H6893" s="5" t="s">
        <v>69</v>
      </c>
    </row>
    <row r="6894" spans="1:8">
      <c r="A6894" s="1" t="s">
        <v>200</v>
      </c>
      <c r="B6894" s="1" t="s">
        <v>212</v>
      </c>
      <c r="C6894" s="1" t="s">
        <v>348</v>
      </c>
      <c r="D6894" s="1">
        <v>39</v>
      </c>
      <c r="E6894" s="1" t="s">
        <v>87</v>
      </c>
      <c r="F6894" s="3" t="s">
        <v>62</v>
      </c>
      <c r="G6894" s="1" t="s">
        <v>67</v>
      </c>
      <c r="H6894" s="5">
        <v>17.12</v>
      </c>
    </row>
    <row r="6895" spans="1:8">
      <c r="A6895" s="1" t="s">
        <v>200</v>
      </c>
      <c r="B6895" s="1" t="s">
        <v>212</v>
      </c>
      <c r="C6895" s="1" t="s">
        <v>348</v>
      </c>
      <c r="D6895" s="1">
        <v>39</v>
      </c>
      <c r="E6895" s="1" t="s">
        <v>87</v>
      </c>
      <c r="F6895" s="3" t="s">
        <v>63</v>
      </c>
      <c r="G6895" s="1" t="s">
        <v>67</v>
      </c>
      <c r="H6895" s="5">
        <v>1.07</v>
      </c>
    </row>
    <row r="6896" spans="1:8">
      <c r="A6896" s="1" t="s">
        <v>200</v>
      </c>
      <c r="B6896" s="1" t="s">
        <v>212</v>
      </c>
      <c r="C6896" s="1" t="s">
        <v>348</v>
      </c>
      <c r="D6896" s="1">
        <v>39</v>
      </c>
      <c r="E6896" s="1" t="s">
        <v>87</v>
      </c>
      <c r="F6896" s="3" t="s">
        <v>64</v>
      </c>
      <c r="G6896" s="1" t="s">
        <v>67</v>
      </c>
      <c r="H6896" s="5">
        <v>2.6749999999999998</v>
      </c>
    </row>
    <row r="6897" spans="1:8">
      <c r="A6897" s="1" t="s">
        <v>200</v>
      </c>
      <c r="B6897" s="1" t="s">
        <v>212</v>
      </c>
      <c r="C6897" s="1" t="s">
        <v>348</v>
      </c>
      <c r="D6897" s="1">
        <v>39</v>
      </c>
      <c r="E6897" s="1" t="s">
        <v>87</v>
      </c>
      <c r="F6897" s="3" t="s">
        <v>65</v>
      </c>
      <c r="G6897" s="1" t="s">
        <v>67</v>
      </c>
      <c r="H6897" s="5">
        <v>1.15917</v>
      </c>
    </row>
    <row r="6898" spans="1:8">
      <c r="A6898" s="1" t="s">
        <v>200</v>
      </c>
      <c r="B6898" s="1" t="s">
        <v>212</v>
      </c>
      <c r="C6898" s="1" t="s">
        <v>348</v>
      </c>
      <c r="D6898" s="1">
        <v>39</v>
      </c>
      <c r="E6898" s="1" t="s">
        <v>87</v>
      </c>
      <c r="F6898" s="3" t="s">
        <v>66</v>
      </c>
      <c r="G6898" s="1" t="s">
        <v>67</v>
      </c>
      <c r="H6898" s="5">
        <v>7.49</v>
      </c>
    </row>
    <row r="6899" spans="1:8">
      <c r="A6899" s="1" t="s">
        <v>200</v>
      </c>
      <c r="B6899" s="1" t="s">
        <v>212</v>
      </c>
      <c r="C6899" s="1" t="s">
        <v>213</v>
      </c>
      <c r="D6899" s="1">
        <v>0.3</v>
      </c>
      <c r="E6899" s="1" t="s">
        <v>71</v>
      </c>
      <c r="F6899" s="2" t="s">
        <v>11</v>
      </c>
      <c r="G6899" s="1" t="s">
        <v>67</v>
      </c>
      <c r="H6899" s="4">
        <v>0.80249999999999999</v>
      </c>
    </row>
    <row r="6900" spans="1:8">
      <c r="A6900" s="1" t="s">
        <v>200</v>
      </c>
      <c r="B6900" s="1" t="s">
        <v>212</v>
      </c>
      <c r="C6900" s="1" t="s">
        <v>213</v>
      </c>
      <c r="D6900" s="1">
        <v>0.3</v>
      </c>
      <c r="E6900" s="1" t="s">
        <v>71</v>
      </c>
      <c r="F6900" s="2" t="s">
        <v>12</v>
      </c>
      <c r="G6900" s="1" t="s">
        <v>67</v>
      </c>
      <c r="H6900" s="4">
        <v>1.605</v>
      </c>
    </row>
    <row r="6901" spans="1:8">
      <c r="A6901" s="1" t="s">
        <v>200</v>
      </c>
      <c r="B6901" s="1" t="s">
        <v>212</v>
      </c>
      <c r="C6901" s="1" t="s">
        <v>213</v>
      </c>
      <c r="D6901" s="1">
        <v>0.3</v>
      </c>
      <c r="E6901" s="1" t="s">
        <v>71</v>
      </c>
      <c r="F6901" s="2" t="s">
        <v>13</v>
      </c>
      <c r="G6901" s="1" t="s">
        <v>67</v>
      </c>
      <c r="H6901" s="4" t="s">
        <v>69</v>
      </c>
    </row>
    <row r="6902" spans="1:8">
      <c r="A6902" s="1" t="s">
        <v>200</v>
      </c>
      <c r="B6902" s="1" t="s">
        <v>212</v>
      </c>
      <c r="C6902" s="1" t="s">
        <v>213</v>
      </c>
      <c r="D6902" s="1">
        <v>0.3</v>
      </c>
      <c r="E6902" s="1" t="s">
        <v>71</v>
      </c>
      <c r="F6902" s="2" t="s">
        <v>14</v>
      </c>
      <c r="G6902" s="1" t="s">
        <v>67</v>
      </c>
      <c r="H6902" s="4" t="s">
        <v>69</v>
      </c>
    </row>
    <row r="6903" spans="1:8">
      <c r="A6903" s="1" t="s">
        <v>200</v>
      </c>
      <c r="B6903" s="1" t="s">
        <v>212</v>
      </c>
      <c r="C6903" s="1" t="s">
        <v>213</v>
      </c>
      <c r="D6903" s="1">
        <v>0.3</v>
      </c>
      <c r="E6903" s="1" t="s">
        <v>71</v>
      </c>
      <c r="F6903" s="2" t="s">
        <v>15</v>
      </c>
      <c r="G6903" s="1" t="s">
        <v>67</v>
      </c>
      <c r="H6903" s="4">
        <v>3.21</v>
      </c>
    </row>
    <row r="6904" spans="1:8">
      <c r="A6904" s="1" t="s">
        <v>200</v>
      </c>
      <c r="B6904" s="1" t="s">
        <v>212</v>
      </c>
      <c r="C6904" s="1" t="s">
        <v>213</v>
      </c>
      <c r="D6904" s="1">
        <v>0.3</v>
      </c>
      <c r="E6904" s="1" t="s">
        <v>71</v>
      </c>
      <c r="F6904" s="2" t="s">
        <v>16</v>
      </c>
      <c r="G6904" s="1" t="s">
        <v>67</v>
      </c>
      <c r="H6904" s="4" t="s">
        <v>69</v>
      </c>
    </row>
    <row r="6905" spans="1:8">
      <c r="A6905" s="1" t="s">
        <v>200</v>
      </c>
      <c r="B6905" s="1" t="s">
        <v>212</v>
      </c>
      <c r="C6905" s="1" t="s">
        <v>213</v>
      </c>
      <c r="D6905" s="1">
        <v>0.3</v>
      </c>
      <c r="E6905" s="1" t="s">
        <v>71</v>
      </c>
      <c r="F6905" s="2" t="s">
        <v>17</v>
      </c>
      <c r="G6905" s="1" t="s">
        <v>67</v>
      </c>
      <c r="H6905" s="4" t="s">
        <v>69</v>
      </c>
    </row>
    <row r="6906" spans="1:8">
      <c r="A6906" s="1" t="s">
        <v>200</v>
      </c>
      <c r="B6906" s="1" t="s">
        <v>212</v>
      </c>
      <c r="C6906" s="1" t="s">
        <v>213</v>
      </c>
      <c r="D6906" s="1">
        <v>0.3</v>
      </c>
      <c r="E6906" s="1" t="s">
        <v>71</v>
      </c>
      <c r="F6906" s="2" t="s">
        <v>18</v>
      </c>
      <c r="G6906" s="1" t="s">
        <v>68</v>
      </c>
      <c r="H6906" s="4" t="s">
        <v>69</v>
      </c>
    </row>
    <row r="6907" spans="1:8">
      <c r="A6907" s="1" t="s">
        <v>200</v>
      </c>
      <c r="B6907" s="1" t="s">
        <v>212</v>
      </c>
      <c r="C6907" s="1" t="s">
        <v>213</v>
      </c>
      <c r="D6907" s="1">
        <v>0.3</v>
      </c>
      <c r="E6907" s="1" t="s">
        <v>71</v>
      </c>
      <c r="F6907" s="2" t="s">
        <v>19</v>
      </c>
      <c r="G6907" s="1" t="s">
        <v>67</v>
      </c>
      <c r="H6907" s="4" t="s">
        <v>69</v>
      </c>
    </row>
    <row r="6908" spans="1:8">
      <c r="A6908" s="1" t="s">
        <v>200</v>
      </c>
      <c r="B6908" s="1" t="s">
        <v>212</v>
      </c>
      <c r="C6908" s="1" t="s">
        <v>213</v>
      </c>
      <c r="D6908" s="1">
        <v>0.3</v>
      </c>
      <c r="E6908" s="1" t="s">
        <v>71</v>
      </c>
      <c r="F6908" s="2" t="s">
        <v>20</v>
      </c>
      <c r="G6908" s="1" t="s">
        <v>67</v>
      </c>
      <c r="H6908" s="4" t="s">
        <v>69</v>
      </c>
    </row>
    <row r="6909" spans="1:8">
      <c r="A6909" s="1" t="s">
        <v>200</v>
      </c>
      <c r="B6909" s="1" t="s">
        <v>212</v>
      </c>
      <c r="C6909" s="1" t="s">
        <v>213</v>
      </c>
      <c r="D6909" s="1">
        <v>0.3</v>
      </c>
      <c r="E6909" s="1" t="s">
        <v>71</v>
      </c>
      <c r="F6909" s="2" t="s">
        <v>21</v>
      </c>
      <c r="G6909" s="1" t="s">
        <v>67</v>
      </c>
      <c r="H6909" s="4" t="s">
        <v>69</v>
      </c>
    </row>
    <row r="6910" spans="1:8">
      <c r="A6910" s="1" t="s">
        <v>200</v>
      </c>
      <c r="B6910" s="1" t="s">
        <v>212</v>
      </c>
      <c r="C6910" s="1" t="s">
        <v>213</v>
      </c>
      <c r="D6910" s="1">
        <v>0.3</v>
      </c>
      <c r="E6910" s="1" t="s">
        <v>71</v>
      </c>
      <c r="F6910" s="2" t="s">
        <v>22</v>
      </c>
      <c r="G6910" s="1" t="s">
        <v>67</v>
      </c>
      <c r="H6910" s="4" t="s">
        <v>69</v>
      </c>
    </row>
    <row r="6911" spans="1:8">
      <c r="A6911" s="1" t="s">
        <v>200</v>
      </c>
      <c r="B6911" s="1" t="s">
        <v>212</v>
      </c>
      <c r="C6911" s="1" t="s">
        <v>213</v>
      </c>
      <c r="D6911" s="1">
        <v>0.3</v>
      </c>
      <c r="E6911" s="1" t="s">
        <v>71</v>
      </c>
      <c r="F6911" s="2" t="s">
        <v>23</v>
      </c>
      <c r="G6911" s="1" t="s">
        <v>67</v>
      </c>
      <c r="H6911" s="4" t="s">
        <v>69</v>
      </c>
    </row>
    <row r="6912" spans="1:8">
      <c r="A6912" s="1" t="s">
        <v>200</v>
      </c>
      <c r="B6912" s="1" t="s">
        <v>212</v>
      </c>
      <c r="C6912" s="1" t="s">
        <v>213</v>
      </c>
      <c r="D6912" s="1">
        <v>0.3</v>
      </c>
      <c r="E6912" s="1" t="s">
        <v>71</v>
      </c>
      <c r="F6912" s="2" t="s">
        <v>24</v>
      </c>
      <c r="G6912" s="1" t="s">
        <v>67</v>
      </c>
      <c r="H6912" s="4" t="s">
        <v>69</v>
      </c>
    </row>
    <row r="6913" spans="1:8">
      <c r="A6913" s="1" t="s">
        <v>200</v>
      </c>
      <c r="B6913" s="1" t="s">
        <v>212</v>
      </c>
      <c r="C6913" s="1" t="s">
        <v>213</v>
      </c>
      <c r="D6913" s="1">
        <v>0.3</v>
      </c>
      <c r="E6913" s="1" t="s">
        <v>71</v>
      </c>
      <c r="F6913" s="3" t="s">
        <v>25</v>
      </c>
      <c r="G6913" s="1" t="s">
        <v>67</v>
      </c>
      <c r="H6913" s="5" t="s">
        <v>69</v>
      </c>
    </row>
    <row r="6914" spans="1:8">
      <c r="A6914" s="1" t="s">
        <v>200</v>
      </c>
      <c r="B6914" s="1" t="s">
        <v>212</v>
      </c>
      <c r="C6914" s="1" t="s">
        <v>213</v>
      </c>
      <c r="D6914" s="1">
        <v>0.3</v>
      </c>
      <c r="E6914" s="1" t="s">
        <v>71</v>
      </c>
      <c r="F6914" s="3" t="s">
        <v>26</v>
      </c>
      <c r="G6914" s="1" t="s">
        <v>67</v>
      </c>
      <c r="H6914" s="5" t="s">
        <v>69</v>
      </c>
    </row>
    <row r="6915" spans="1:8">
      <c r="A6915" s="1" t="s">
        <v>200</v>
      </c>
      <c r="B6915" s="1" t="s">
        <v>212</v>
      </c>
      <c r="C6915" s="1" t="s">
        <v>213</v>
      </c>
      <c r="D6915" s="1">
        <v>0.3</v>
      </c>
      <c r="E6915" s="1" t="s">
        <v>71</v>
      </c>
      <c r="F6915" s="3" t="s">
        <v>27</v>
      </c>
      <c r="G6915" s="1" t="s">
        <v>67</v>
      </c>
      <c r="H6915" s="5" t="s">
        <v>69</v>
      </c>
    </row>
    <row r="6916" spans="1:8">
      <c r="A6916" s="1" t="s">
        <v>200</v>
      </c>
      <c r="B6916" s="1" t="s">
        <v>212</v>
      </c>
      <c r="C6916" s="1" t="s">
        <v>213</v>
      </c>
      <c r="D6916" s="1">
        <v>0.3</v>
      </c>
      <c r="E6916" s="1" t="s">
        <v>71</v>
      </c>
      <c r="F6916" s="3" t="s">
        <v>28</v>
      </c>
      <c r="G6916" s="1" t="s">
        <v>67</v>
      </c>
      <c r="H6916" s="5" t="s">
        <v>69</v>
      </c>
    </row>
    <row r="6917" spans="1:8">
      <c r="A6917" s="1" t="s">
        <v>200</v>
      </c>
      <c r="B6917" s="1" t="s">
        <v>212</v>
      </c>
      <c r="C6917" s="1" t="s">
        <v>213</v>
      </c>
      <c r="D6917" s="1">
        <v>0.3</v>
      </c>
      <c r="E6917" s="1" t="s">
        <v>71</v>
      </c>
      <c r="F6917" s="3" t="s">
        <v>29</v>
      </c>
      <c r="G6917" s="1" t="s">
        <v>67</v>
      </c>
      <c r="H6917" s="5" t="s">
        <v>69</v>
      </c>
    </row>
    <row r="6918" spans="1:8">
      <c r="A6918" s="1" t="s">
        <v>200</v>
      </c>
      <c r="B6918" s="1" t="s">
        <v>212</v>
      </c>
      <c r="C6918" s="1" t="s">
        <v>213</v>
      </c>
      <c r="D6918" s="1">
        <v>0.3</v>
      </c>
      <c r="E6918" s="1" t="s">
        <v>71</v>
      </c>
      <c r="F6918" s="3" t="s">
        <v>30</v>
      </c>
      <c r="G6918" s="1" t="s">
        <v>67</v>
      </c>
      <c r="H6918" s="5" t="s">
        <v>69</v>
      </c>
    </row>
    <row r="6919" spans="1:8">
      <c r="A6919" s="1" t="s">
        <v>200</v>
      </c>
      <c r="B6919" s="1" t="s">
        <v>212</v>
      </c>
      <c r="C6919" s="1" t="s">
        <v>213</v>
      </c>
      <c r="D6919" s="1">
        <v>0.3</v>
      </c>
      <c r="E6919" s="1" t="s">
        <v>71</v>
      </c>
      <c r="F6919" s="3" t="s">
        <v>31</v>
      </c>
      <c r="G6919" s="1" t="s">
        <v>67</v>
      </c>
      <c r="H6919" s="5" t="s">
        <v>69</v>
      </c>
    </row>
    <row r="6920" spans="1:8">
      <c r="A6920" s="1" t="s">
        <v>200</v>
      </c>
      <c r="B6920" s="1" t="s">
        <v>212</v>
      </c>
      <c r="C6920" s="1" t="s">
        <v>213</v>
      </c>
      <c r="D6920" s="1">
        <v>0.3</v>
      </c>
      <c r="E6920" s="1" t="s">
        <v>71</v>
      </c>
      <c r="F6920" s="3" t="s">
        <v>32</v>
      </c>
      <c r="G6920" s="1" t="s">
        <v>67</v>
      </c>
      <c r="H6920" s="5" t="s">
        <v>69</v>
      </c>
    </row>
    <row r="6921" spans="1:8">
      <c r="A6921" s="1" t="s">
        <v>200</v>
      </c>
      <c r="B6921" s="1" t="s">
        <v>212</v>
      </c>
      <c r="C6921" s="1" t="s">
        <v>213</v>
      </c>
      <c r="D6921" s="1">
        <v>0.3</v>
      </c>
      <c r="E6921" s="1" t="s">
        <v>71</v>
      </c>
      <c r="F6921" s="3" t="s">
        <v>33</v>
      </c>
      <c r="G6921" s="1" t="s">
        <v>67</v>
      </c>
      <c r="H6921" s="5" t="s">
        <v>69</v>
      </c>
    </row>
    <row r="6922" spans="1:8">
      <c r="A6922" s="1" t="s">
        <v>200</v>
      </c>
      <c r="B6922" s="1" t="s">
        <v>212</v>
      </c>
      <c r="C6922" s="1" t="s">
        <v>213</v>
      </c>
      <c r="D6922" s="1">
        <v>0.3</v>
      </c>
      <c r="E6922" s="1" t="s">
        <v>71</v>
      </c>
      <c r="F6922" s="3" t="s">
        <v>34</v>
      </c>
      <c r="G6922" s="1" t="s">
        <v>67</v>
      </c>
      <c r="H6922" s="5" t="s">
        <v>69</v>
      </c>
    </row>
    <row r="6923" spans="1:8">
      <c r="A6923" s="1" t="s">
        <v>200</v>
      </c>
      <c r="B6923" s="1" t="s">
        <v>212</v>
      </c>
      <c r="C6923" s="1" t="s">
        <v>213</v>
      </c>
      <c r="D6923" s="1">
        <v>0.3</v>
      </c>
      <c r="E6923" s="1" t="s">
        <v>71</v>
      </c>
      <c r="F6923" s="3" t="s">
        <v>35</v>
      </c>
      <c r="G6923" s="1" t="s">
        <v>67</v>
      </c>
      <c r="H6923" s="5" t="s">
        <v>69</v>
      </c>
    </row>
    <row r="6924" spans="1:8">
      <c r="A6924" s="1" t="s">
        <v>200</v>
      </c>
      <c r="B6924" s="1" t="s">
        <v>212</v>
      </c>
      <c r="C6924" s="1" t="s">
        <v>213</v>
      </c>
      <c r="D6924" s="1">
        <v>0.3</v>
      </c>
      <c r="E6924" s="1" t="s">
        <v>71</v>
      </c>
      <c r="F6924" s="3" t="s">
        <v>36</v>
      </c>
      <c r="G6924" s="1" t="s">
        <v>67</v>
      </c>
      <c r="H6924" s="5" t="s">
        <v>69</v>
      </c>
    </row>
    <row r="6925" spans="1:8">
      <c r="A6925" s="1" t="s">
        <v>200</v>
      </c>
      <c r="B6925" s="1" t="s">
        <v>212</v>
      </c>
      <c r="C6925" s="1" t="s">
        <v>213</v>
      </c>
      <c r="D6925" s="1">
        <v>0.3</v>
      </c>
      <c r="E6925" s="1" t="s">
        <v>71</v>
      </c>
      <c r="F6925" s="3" t="s">
        <v>37</v>
      </c>
      <c r="G6925" s="1" t="s">
        <v>67</v>
      </c>
      <c r="H6925" s="5" t="s">
        <v>69</v>
      </c>
    </row>
    <row r="6926" spans="1:8">
      <c r="A6926" s="1" t="s">
        <v>200</v>
      </c>
      <c r="B6926" s="1" t="s">
        <v>212</v>
      </c>
      <c r="C6926" s="1" t="s">
        <v>213</v>
      </c>
      <c r="D6926" s="1">
        <v>0.3</v>
      </c>
      <c r="E6926" s="1" t="s">
        <v>71</v>
      </c>
      <c r="F6926" s="3" t="s">
        <v>38</v>
      </c>
      <c r="G6926" s="1" t="s">
        <v>67</v>
      </c>
      <c r="H6926" s="6" t="s">
        <v>69</v>
      </c>
    </row>
    <row r="6927" spans="1:8">
      <c r="A6927" s="1" t="s">
        <v>200</v>
      </c>
      <c r="B6927" s="1" t="s">
        <v>212</v>
      </c>
      <c r="C6927" s="1" t="s">
        <v>213</v>
      </c>
      <c r="D6927" s="1">
        <v>0.3</v>
      </c>
      <c r="E6927" s="1" t="s">
        <v>71</v>
      </c>
      <c r="F6927" s="3" t="s">
        <v>39</v>
      </c>
      <c r="G6927" s="1" t="s">
        <v>67</v>
      </c>
      <c r="H6927" s="6" t="s">
        <v>69</v>
      </c>
    </row>
    <row r="6928" spans="1:8">
      <c r="A6928" s="1" t="s">
        <v>200</v>
      </c>
      <c r="B6928" s="1" t="s">
        <v>212</v>
      </c>
      <c r="C6928" s="1" t="s">
        <v>213</v>
      </c>
      <c r="D6928" s="1">
        <v>0.3</v>
      </c>
      <c r="E6928" s="1" t="s">
        <v>71</v>
      </c>
      <c r="F6928" s="3" t="s">
        <v>40</v>
      </c>
      <c r="G6928" s="1" t="s">
        <v>67</v>
      </c>
      <c r="H6928" s="5">
        <v>3.7450000000000001</v>
      </c>
    </row>
    <row r="6929" spans="1:8">
      <c r="A6929" s="1" t="s">
        <v>200</v>
      </c>
      <c r="B6929" s="1" t="s">
        <v>212</v>
      </c>
      <c r="C6929" s="1" t="s">
        <v>213</v>
      </c>
      <c r="D6929" s="1">
        <v>0.3</v>
      </c>
      <c r="E6929" s="1" t="s">
        <v>71</v>
      </c>
      <c r="F6929" s="3" t="s">
        <v>41</v>
      </c>
      <c r="G6929" s="1" t="s">
        <v>68</v>
      </c>
      <c r="H6929" s="5" t="s">
        <v>69</v>
      </c>
    </row>
    <row r="6930" spans="1:8">
      <c r="A6930" s="1" t="s">
        <v>200</v>
      </c>
      <c r="B6930" s="1" t="s">
        <v>212</v>
      </c>
      <c r="C6930" s="1" t="s">
        <v>213</v>
      </c>
      <c r="D6930" s="1">
        <v>0.3</v>
      </c>
      <c r="E6930" s="1" t="s">
        <v>71</v>
      </c>
      <c r="F6930" s="3" t="s">
        <v>42</v>
      </c>
      <c r="G6930" s="1" t="s">
        <v>68</v>
      </c>
      <c r="H6930" s="5" t="s">
        <v>69</v>
      </c>
    </row>
    <row r="6931" spans="1:8">
      <c r="A6931" s="1" t="s">
        <v>200</v>
      </c>
      <c r="B6931" s="1" t="s">
        <v>212</v>
      </c>
      <c r="C6931" s="1" t="s">
        <v>213</v>
      </c>
      <c r="D6931" s="1">
        <v>0.3</v>
      </c>
      <c r="E6931" s="1" t="s">
        <v>71</v>
      </c>
      <c r="F6931" s="3" t="s">
        <v>43</v>
      </c>
      <c r="G6931" s="1" t="s">
        <v>67</v>
      </c>
      <c r="H6931" s="5">
        <v>0.80249999999999999</v>
      </c>
    </row>
    <row r="6932" spans="1:8">
      <c r="A6932" s="1" t="s">
        <v>200</v>
      </c>
      <c r="B6932" s="1" t="s">
        <v>212</v>
      </c>
      <c r="C6932" s="1" t="s">
        <v>213</v>
      </c>
      <c r="D6932" s="1">
        <v>0.3</v>
      </c>
      <c r="E6932" s="1" t="s">
        <v>71</v>
      </c>
      <c r="F6932" s="3" t="s">
        <v>44</v>
      </c>
      <c r="G6932" s="1" t="s">
        <v>67</v>
      </c>
      <c r="H6932" s="5" t="s">
        <v>69</v>
      </c>
    </row>
    <row r="6933" spans="1:8">
      <c r="A6933" s="1" t="s">
        <v>200</v>
      </c>
      <c r="B6933" s="1" t="s">
        <v>212</v>
      </c>
      <c r="C6933" s="1" t="s">
        <v>213</v>
      </c>
      <c r="D6933" s="1">
        <v>0.3</v>
      </c>
      <c r="E6933" s="1" t="s">
        <v>71</v>
      </c>
      <c r="F6933" s="3" t="s">
        <v>45</v>
      </c>
      <c r="G6933" s="1" t="s">
        <v>68</v>
      </c>
      <c r="H6933" s="5" t="s">
        <v>69</v>
      </c>
    </row>
    <row r="6934" spans="1:8">
      <c r="A6934" s="1" t="s">
        <v>200</v>
      </c>
      <c r="B6934" s="1" t="s">
        <v>212</v>
      </c>
      <c r="C6934" s="1" t="s">
        <v>213</v>
      </c>
      <c r="D6934" s="1">
        <v>0.3</v>
      </c>
      <c r="E6934" s="1" t="s">
        <v>71</v>
      </c>
      <c r="F6934" s="3" t="s">
        <v>46</v>
      </c>
      <c r="G6934" s="1" t="s">
        <v>67</v>
      </c>
      <c r="H6934" s="5" t="s">
        <v>69</v>
      </c>
    </row>
    <row r="6935" spans="1:8">
      <c r="A6935" s="1" t="s">
        <v>200</v>
      </c>
      <c r="B6935" s="1" t="s">
        <v>212</v>
      </c>
      <c r="C6935" s="1" t="s">
        <v>213</v>
      </c>
      <c r="D6935" s="1">
        <v>0.3</v>
      </c>
      <c r="E6935" s="1" t="s">
        <v>71</v>
      </c>
      <c r="F6935" s="3" t="s">
        <v>47</v>
      </c>
      <c r="G6935" s="1" t="s">
        <v>68</v>
      </c>
      <c r="H6935" s="5" t="s">
        <v>69</v>
      </c>
    </row>
    <row r="6936" spans="1:8">
      <c r="A6936" s="1" t="s">
        <v>200</v>
      </c>
      <c r="B6936" s="1" t="s">
        <v>212</v>
      </c>
      <c r="C6936" s="1" t="s">
        <v>213</v>
      </c>
      <c r="D6936" s="1">
        <v>0.3</v>
      </c>
      <c r="E6936" s="1" t="s">
        <v>71</v>
      </c>
      <c r="F6936" s="3" t="s">
        <v>48</v>
      </c>
      <c r="G6936" s="1" t="s">
        <v>68</v>
      </c>
      <c r="H6936" s="5">
        <v>6.2416700000000001</v>
      </c>
    </row>
    <row r="6937" spans="1:8">
      <c r="A6937" s="1" t="s">
        <v>200</v>
      </c>
      <c r="B6937" s="1" t="s">
        <v>212</v>
      </c>
      <c r="C6937" s="1" t="s">
        <v>213</v>
      </c>
      <c r="D6937" s="1">
        <v>0.3</v>
      </c>
      <c r="E6937" s="1" t="s">
        <v>71</v>
      </c>
      <c r="F6937" s="3" t="s">
        <v>49</v>
      </c>
      <c r="G6937" s="1" t="s">
        <v>67</v>
      </c>
      <c r="H6937" s="5" t="s">
        <v>69</v>
      </c>
    </row>
    <row r="6938" spans="1:8">
      <c r="A6938" s="1" t="s">
        <v>200</v>
      </c>
      <c r="B6938" s="1" t="s">
        <v>212</v>
      </c>
      <c r="C6938" s="1" t="s">
        <v>213</v>
      </c>
      <c r="D6938" s="1">
        <v>0.3</v>
      </c>
      <c r="E6938" s="1" t="s">
        <v>71</v>
      </c>
      <c r="F6938" s="3" t="s">
        <v>50</v>
      </c>
      <c r="G6938" s="1" t="s">
        <v>68</v>
      </c>
      <c r="H6938" s="5" t="s">
        <v>69</v>
      </c>
    </row>
    <row r="6939" spans="1:8">
      <c r="A6939" s="1" t="s">
        <v>200</v>
      </c>
      <c r="B6939" s="1" t="s">
        <v>212</v>
      </c>
      <c r="C6939" s="1" t="s">
        <v>213</v>
      </c>
      <c r="D6939" s="1">
        <v>0.3</v>
      </c>
      <c r="E6939" s="1" t="s">
        <v>71</v>
      </c>
      <c r="F6939" s="3" t="s">
        <v>51</v>
      </c>
      <c r="G6939" s="1" t="s">
        <v>67</v>
      </c>
      <c r="H6939" s="5" t="s">
        <v>69</v>
      </c>
    </row>
    <row r="6940" spans="1:8">
      <c r="A6940" s="1" t="s">
        <v>200</v>
      </c>
      <c r="B6940" s="1" t="s">
        <v>212</v>
      </c>
      <c r="C6940" s="1" t="s">
        <v>213</v>
      </c>
      <c r="D6940" s="1">
        <v>0.3</v>
      </c>
      <c r="E6940" s="1" t="s">
        <v>71</v>
      </c>
      <c r="F6940" s="3" t="s">
        <v>52</v>
      </c>
      <c r="G6940" s="1" t="s">
        <v>68</v>
      </c>
      <c r="H6940" s="5" t="s">
        <v>69</v>
      </c>
    </row>
    <row r="6941" spans="1:8">
      <c r="A6941" s="1" t="s">
        <v>200</v>
      </c>
      <c r="B6941" s="1" t="s">
        <v>212</v>
      </c>
      <c r="C6941" s="1" t="s">
        <v>213</v>
      </c>
      <c r="D6941" s="1">
        <v>0.3</v>
      </c>
      <c r="E6941" s="1" t="s">
        <v>71</v>
      </c>
      <c r="F6941" s="3" t="s">
        <v>53</v>
      </c>
      <c r="G6941" s="1" t="s">
        <v>68</v>
      </c>
      <c r="H6941" s="5" t="s">
        <v>69</v>
      </c>
    </row>
    <row r="6942" spans="1:8">
      <c r="A6942" s="1" t="s">
        <v>200</v>
      </c>
      <c r="B6942" s="1" t="s">
        <v>212</v>
      </c>
      <c r="C6942" s="1" t="s">
        <v>213</v>
      </c>
      <c r="D6942" s="1">
        <v>0.3</v>
      </c>
      <c r="E6942" s="1" t="s">
        <v>71</v>
      </c>
      <c r="F6942" s="3" t="s">
        <v>54</v>
      </c>
      <c r="G6942" s="1" t="s">
        <v>68</v>
      </c>
      <c r="H6942" s="5" t="s">
        <v>69</v>
      </c>
    </row>
    <row r="6943" spans="1:8">
      <c r="A6943" s="1" t="s">
        <v>200</v>
      </c>
      <c r="B6943" s="1" t="s">
        <v>212</v>
      </c>
      <c r="C6943" s="1" t="s">
        <v>213</v>
      </c>
      <c r="D6943" s="1">
        <v>0.3</v>
      </c>
      <c r="E6943" s="1" t="s">
        <v>71</v>
      </c>
      <c r="F6943" s="3" t="s">
        <v>55</v>
      </c>
      <c r="G6943" s="1" t="s">
        <v>68</v>
      </c>
      <c r="H6943" s="5" t="s">
        <v>69</v>
      </c>
    </row>
    <row r="6944" spans="1:8">
      <c r="A6944" s="1" t="s">
        <v>200</v>
      </c>
      <c r="B6944" s="1" t="s">
        <v>212</v>
      </c>
      <c r="C6944" s="1" t="s">
        <v>213</v>
      </c>
      <c r="D6944" s="1">
        <v>0.3</v>
      </c>
      <c r="E6944" s="1" t="s">
        <v>71</v>
      </c>
      <c r="F6944" s="3" t="s">
        <v>56</v>
      </c>
      <c r="G6944" s="1" t="s">
        <v>68</v>
      </c>
      <c r="H6944" s="5">
        <v>6.42</v>
      </c>
    </row>
    <row r="6945" spans="1:8">
      <c r="A6945" s="1" t="s">
        <v>200</v>
      </c>
      <c r="B6945" s="1" t="s">
        <v>212</v>
      </c>
      <c r="C6945" s="1" t="s">
        <v>213</v>
      </c>
      <c r="D6945" s="1">
        <v>0.3</v>
      </c>
      <c r="E6945" s="1" t="s">
        <v>71</v>
      </c>
      <c r="F6945" s="3" t="s">
        <v>57</v>
      </c>
      <c r="G6945" s="1" t="s">
        <v>68</v>
      </c>
      <c r="H6945" s="5">
        <v>8.56</v>
      </c>
    </row>
    <row r="6946" spans="1:8">
      <c r="A6946" s="1" t="s">
        <v>200</v>
      </c>
      <c r="B6946" s="1" t="s">
        <v>212</v>
      </c>
      <c r="C6946" s="1" t="s">
        <v>213</v>
      </c>
      <c r="D6946" s="1">
        <v>0.3</v>
      </c>
      <c r="E6946" s="1" t="s">
        <v>71</v>
      </c>
      <c r="F6946" s="3" t="s">
        <v>58</v>
      </c>
      <c r="G6946" s="1" t="s">
        <v>68</v>
      </c>
      <c r="H6946" s="5">
        <v>0.80249999999999999</v>
      </c>
    </row>
    <row r="6947" spans="1:8">
      <c r="A6947" s="1" t="s">
        <v>200</v>
      </c>
      <c r="B6947" s="1" t="s">
        <v>212</v>
      </c>
      <c r="C6947" s="1" t="s">
        <v>213</v>
      </c>
      <c r="D6947" s="1">
        <v>0.3</v>
      </c>
      <c r="E6947" s="1" t="s">
        <v>71</v>
      </c>
      <c r="F6947" s="3" t="s">
        <v>135</v>
      </c>
      <c r="G6947" s="1" t="s">
        <v>68</v>
      </c>
      <c r="H6947" s="5" t="s">
        <v>69</v>
      </c>
    </row>
    <row r="6948" spans="1:8">
      <c r="A6948" s="1" t="s">
        <v>200</v>
      </c>
      <c r="B6948" s="1" t="s">
        <v>212</v>
      </c>
      <c r="C6948" s="1" t="s">
        <v>213</v>
      </c>
      <c r="D6948" s="1">
        <v>0.3</v>
      </c>
      <c r="E6948" s="1" t="s">
        <v>71</v>
      </c>
      <c r="F6948" s="3" t="s">
        <v>59</v>
      </c>
      <c r="G6948" s="1" t="s">
        <v>68</v>
      </c>
      <c r="H6948" s="5" t="s">
        <v>69</v>
      </c>
    </row>
    <row r="6949" spans="1:8">
      <c r="A6949" s="1" t="s">
        <v>200</v>
      </c>
      <c r="B6949" s="1" t="s">
        <v>212</v>
      </c>
      <c r="C6949" s="1" t="s">
        <v>213</v>
      </c>
      <c r="D6949" s="1">
        <v>0.3</v>
      </c>
      <c r="E6949" s="1" t="s">
        <v>71</v>
      </c>
      <c r="F6949" s="3" t="s">
        <v>60</v>
      </c>
      <c r="G6949" s="1" t="s">
        <v>68</v>
      </c>
      <c r="H6949" s="5" t="s">
        <v>69</v>
      </c>
    </row>
    <row r="6950" spans="1:8">
      <c r="A6950" s="1" t="s">
        <v>200</v>
      </c>
      <c r="B6950" s="1" t="s">
        <v>212</v>
      </c>
      <c r="C6950" s="1" t="s">
        <v>213</v>
      </c>
      <c r="D6950" s="1">
        <v>0.3</v>
      </c>
      <c r="E6950" s="1" t="s">
        <v>71</v>
      </c>
      <c r="F6950" s="3" t="s">
        <v>61</v>
      </c>
      <c r="G6950" s="1" t="s">
        <v>67</v>
      </c>
      <c r="H6950" s="5" t="s">
        <v>69</v>
      </c>
    </row>
    <row r="6951" spans="1:8">
      <c r="A6951" s="1" t="s">
        <v>200</v>
      </c>
      <c r="B6951" s="1" t="s">
        <v>212</v>
      </c>
      <c r="C6951" s="1" t="s">
        <v>213</v>
      </c>
      <c r="D6951" s="1">
        <v>0.3</v>
      </c>
      <c r="E6951" s="1" t="s">
        <v>71</v>
      </c>
      <c r="F6951" s="3" t="s">
        <v>62</v>
      </c>
      <c r="G6951" s="1" t="s">
        <v>67</v>
      </c>
      <c r="H6951" s="5">
        <v>8.56</v>
      </c>
    </row>
    <row r="6952" spans="1:8">
      <c r="A6952" s="1" t="s">
        <v>200</v>
      </c>
      <c r="B6952" s="1" t="s">
        <v>212</v>
      </c>
      <c r="C6952" s="1" t="s">
        <v>213</v>
      </c>
      <c r="D6952" s="1">
        <v>0.3</v>
      </c>
      <c r="E6952" s="1" t="s">
        <v>71</v>
      </c>
      <c r="F6952" s="3" t="s">
        <v>63</v>
      </c>
      <c r="G6952" s="1" t="s">
        <v>67</v>
      </c>
      <c r="H6952" s="5" t="s">
        <v>69</v>
      </c>
    </row>
    <row r="6953" spans="1:8">
      <c r="A6953" s="1" t="s">
        <v>200</v>
      </c>
      <c r="B6953" s="1" t="s">
        <v>212</v>
      </c>
      <c r="C6953" s="1" t="s">
        <v>213</v>
      </c>
      <c r="D6953" s="1">
        <v>0.3</v>
      </c>
      <c r="E6953" s="1" t="s">
        <v>71</v>
      </c>
      <c r="F6953" s="3" t="s">
        <v>64</v>
      </c>
      <c r="G6953" s="1" t="s">
        <v>67</v>
      </c>
      <c r="H6953" s="5" t="s">
        <v>69</v>
      </c>
    </row>
    <row r="6954" spans="1:8">
      <c r="A6954" s="1" t="s">
        <v>200</v>
      </c>
      <c r="B6954" s="1" t="s">
        <v>212</v>
      </c>
      <c r="C6954" s="1" t="s">
        <v>213</v>
      </c>
      <c r="D6954" s="1">
        <v>0.3</v>
      </c>
      <c r="E6954" s="1" t="s">
        <v>71</v>
      </c>
      <c r="F6954" s="3" t="s">
        <v>65</v>
      </c>
      <c r="G6954" s="1" t="s">
        <v>67</v>
      </c>
      <c r="H6954" s="5">
        <v>0.80249999999999999</v>
      </c>
    </row>
    <row r="6955" spans="1:8">
      <c r="A6955" s="1" t="s">
        <v>200</v>
      </c>
      <c r="B6955" s="1" t="s">
        <v>212</v>
      </c>
      <c r="C6955" s="1" t="s">
        <v>213</v>
      </c>
      <c r="D6955" s="1">
        <v>0.3</v>
      </c>
      <c r="E6955" s="1" t="s">
        <v>71</v>
      </c>
      <c r="F6955" s="3" t="s">
        <v>66</v>
      </c>
      <c r="G6955" s="1" t="s">
        <v>67</v>
      </c>
      <c r="H6955" s="5" t="s">
        <v>69</v>
      </c>
    </row>
    <row r="6956" spans="1:8">
      <c r="A6956" s="1" t="s">
        <v>200</v>
      </c>
      <c r="B6956" s="1" t="s">
        <v>214</v>
      </c>
      <c r="C6956" s="1" t="s">
        <v>215</v>
      </c>
      <c r="D6956" s="1">
        <v>1</v>
      </c>
      <c r="E6956" s="1" t="s">
        <v>87</v>
      </c>
      <c r="F6956" s="2" t="s">
        <v>11</v>
      </c>
      <c r="G6956" s="1" t="s">
        <v>67</v>
      </c>
      <c r="H6956" s="4">
        <v>3.7450000000000001</v>
      </c>
    </row>
    <row r="6957" spans="1:8">
      <c r="A6957" s="1" t="s">
        <v>200</v>
      </c>
      <c r="B6957" s="1" t="s">
        <v>214</v>
      </c>
      <c r="C6957" s="1" t="s">
        <v>215</v>
      </c>
      <c r="D6957" s="1">
        <v>1</v>
      </c>
      <c r="E6957" s="1" t="s">
        <v>87</v>
      </c>
      <c r="F6957" s="2" t="s">
        <v>12</v>
      </c>
      <c r="G6957" s="1" t="s">
        <v>67</v>
      </c>
      <c r="H6957" s="4">
        <v>3.2991700000000002</v>
      </c>
    </row>
    <row r="6958" spans="1:8">
      <c r="A6958" s="1" t="s">
        <v>200</v>
      </c>
      <c r="B6958" s="1" t="s">
        <v>214</v>
      </c>
      <c r="C6958" s="1" t="s">
        <v>215</v>
      </c>
      <c r="D6958" s="1">
        <v>1</v>
      </c>
      <c r="E6958" s="1" t="s">
        <v>87</v>
      </c>
      <c r="F6958" s="2" t="s">
        <v>13</v>
      </c>
      <c r="G6958" s="1" t="s">
        <v>67</v>
      </c>
      <c r="H6958" s="4">
        <v>0.41610999999999998</v>
      </c>
    </row>
    <row r="6959" spans="1:8">
      <c r="A6959" s="1" t="s">
        <v>200</v>
      </c>
      <c r="B6959" s="1" t="s">
        <v>214</v>
      </c>
      <c r="C6959" s="1" t="s">
        <v>215</v>
      </c>
      <c r="D6959" s="1">
        <v>1</v>
      </c>
      <c r="E6959" s="1" t="s">
        <v>87</v>
      </c>
      <c r="F6959" s="2" t="s">
        <v>14</v>
      </c>
      <c r="G6959" s="1" t="s">
        <v>67</v>
      </c>
      <c r="H6959" s="4">
        <v>4.8150000000000004</v>
      </c>
    </row>
    <row r="6960" spans="1:8">
      <c r="A6960" s="1" t="s">
        <v>200</v>
      </c>
      <c r="B6960" s="1" t="s">
        <v>214</v>
      </c>
      <c r="C6960" s="1" t="s">
        <v>215</v>
      </c>
      <c r="D6960" s="1">
        <v>1</v>
      </c>
      <c r="E6960" s="1" t="s">
        <v>87</v>
      </c>
      <c r="F6960" s="2" t="s">
        <v>15</v>
      </c>
      <c r="G6960" s="1" t="s">
        <v>67</v>
      </c>
      <c r="H6960" s="4">
        <v>3.21</v>
      </c>
    </row>
    <row r="6961" spans="1:8">
      <c r="A6961" s="1" t="s">
        <v>200</v>
      </c>
      <c r="B6961" s="1" t="s">
        <v>214</v>
      </c>
      <c r="C6961" s="1" t="s">
        <v>215</v>
      </c>
      <c r="D6961" s="1">
        <v>1</v>
      </c>
      <c r="E6961" s="1" t="s">
        <v>87</v>
      </c>
      <c r="F6961" s="2" t="s">
        <v>16</v>
      </c>
      <c r="G6961" s="1" t="s">
        <v>67</v>
      </c>
      <c r="H6961" s="4">
        <v>6.42</v>
      </c>
    </row>
    <row r="6962" spans="1:8">
      <c r="A6962" s="1" t="s">
        <v>200</v>
      </c>
      <c r="B6962" s="1" t="s">
        <v>214</v>
      </c>
      <c r="C6962" s="1" t="s">
        <v>215</v>
      </c>
      <c r="D6962" s="1">
        <v>1</v>
      </c>
      <c r="E6962" s="1" t="s">
        <v>87</v>
      </c>
      <c r="F6962" s="2" t="s">
        <v>17</v>
      </c>
      <c r="G6962" s="1" t="s">
        <v>67</v>
      </c>
      <c r="H6962" s="4">
        <v>2.14</v>
      </c>
    </row>
    <row r="6963" spans="1:8">
      <c r="A6963" s="1" t="s">
        <v>200</v>
      </c>
      <c r="B6963" s="1" t="s">
        <v>214</v>
      </c>
      <c r="C6963" s="1" t="s">
        <v>215</v>
      </c>
      <c r="D6963" s="1">
        <v>1</v>
      </c>
      <c r="E6963" s="1" t="s">
        <v>87</v>
      </c>
      <c r="F6963" s="2" t="s">
        <v>18</v>
      </c>
      <c r="G6963" s="1" t="s">
        <v>68</v>
      </c>
      <c r="H6963" s="4">
        <v>3.21</v>
      </c>
    </row>
    <row r="6964" spans="1:8">
      <c r="A6964" s="1" t="s">
        <v>200</v>
      </c>
      <c r="B6964" s="1" t="s">
        <v>214</v>
      </c>
      <c r="C6964" s="1" t="s">
        <v>215</v>
      </c>
      <c r="D6964" s="1">
        <v>1</v>
      </c>
      <c r="E6964" s="1" t="s">
        <v>87</v>
      </c>
      <c r="F6964" s="2" t="s">
        <v>19</v>
      </c>
      <c r="G6964" s="1" t="s">
        <v>67</v>
      </c>
      <c r="H6964" s="4" t="s">
        <v>69</v>
      </c>
    </row>
    <row r="6965" spans="1:8">
      <c r="A6965" s="1" t="s">
        <v>200</v>
      </c>
      <c r="B6965" s="1" t="s">
        <v>214</v>
      </c>
      <c r="C6965" s="1" t="s">
        <v>215</v>
      </c>
      <c r="D6965" s="1">
        <v>1</v>
      </c>
      <c r="E6965" s="1" t="s">
        <v>87</v>
      </c>
      <c r="F6965" s="2" t="s">
        <v>20</v>
      </c>
      <c r="G6965" s="1" t="s">
        <v>67</v>
      </c>
      <c r="H6965" s="4" t="s">
        <v>69</v>
      </c>
    </row>
    <row r="6966" spans="1:8">
      <c r="A6966" s="1" t="s">
        <v>200</v>
      </c>
      <c r="B6966" s="1" t="s">
        <v>214</v>
      </c>
      <c r="C6966" s="1" t="s">
        <v>215</v>
      </c>
      <c r="D6966" s="1">
        <v>1</v>
      </c>
      <c r="E6966" s="1" t="s">
        <v>87</v>
      </c>
      <c r="F6966" s="2" t="s">
        <v>21</v>
      </c>
      <c r="G6966" s="1" t="s">
        <v>67</v>
      </c>
      <c r="H6966" s="4" t="s">
        <v>69</v>
      </c>
    </row>
    <row r="6967" spans="1:8">
      <c r="A6967" s="1" t="s">
        <v>200</v>
      </c>
      <c r="B6967" s="1" t="s">
        <v>214</v>
      </c>
      <c r="C6967" s="1" t="s">
        <v>215</v>
      </c>
      <c r="D6967" s="1">
        <v>1</v>
      </c>
      <c r="E6967" s="1" t="s">
        <v>87</v>
      </c>
      <c r="F6967" s="2" t="s">
        <v>22</v>
      </c>
      <c r="G6967" s="1" t="s">
        <v>67</v>
      </c>
      <c r="H6967" s="4" t="s">
        <v>69</v>
      </c>
    </row>
    <row r="6968" spans="1:8">
      <c r="A6968" s="1" t="s">
        <v>200</v>
      </c>
      <c r="B6968" s="1" t="s">
        <v>214</v>
      </c>
      <c r="C6968" s="1" t="s">
        <v>215</v>
      </c>
      <c r="D6968" s="1">
        <v>1</v>
      </c>
      <c r="E6968" s="1" t="s">
        <v>87</v>
      </c>
      <c r="F6968" s="2" t="s">
        <v>23</v>
      </c>
      <c r="G6968" s="1" t="s">
        <v>67</v>
      </c>
      <c r="H6968" s="4" t="s">
        <v>69</v>
      </c>
    </row>
    <row r="6969" spans="1:8">
      <c r="A6969" s="1" t="s">
        <v>200</v>
      </c>
      <c r="B6969" s="1" t="s">
        <v>214</v>
      </c>
      <c r="C6969" s="1" t="s">
        <v>215</v>
      </c>
      <c r="D6969" s="1">
        <v>1</v>
      </c>
      <c r="E6969" s="1" t="s">
        <v>87</v>
      </c>
      <c r="F6969" s="2" t="s">
        <v>24</v>
      </c>
      <c r="G6969" s="1" t="s">
        <v>67</v>
      </c>
      <c r="H6969" s="4" t="s">
        <v>69</v>
      </c>
    </row>
    <row r="6970" spans="1:8">
      <c r="A6970" s="1" t="s">
        <v>200</v>
      </c>
      <c r="B6970" s="1" t="s">
        <v>214</v>
      </c>
      <c r="C6970" s="1" t="s">
        <v>215</v>
      </c>
      <c r="D6970" s="1">
        <v>1</v>
      </c>
      <c r="E6970" s="1" t="s">
        <v>87</v>
      </c>
      <c r="F6970" s="3" t="s">
        <v>25</v>
      </c>
      <c r="G6970" s="1" t="s">
        <v>67</v>
      </c>
      <c r="H6970" s="5" t="s">
        <v>69</v>
      </c>
    </row>
    <row r="6971" spans="1:8">
      <c r="A6971" s="1" t="s">
        <v>200</v>
      </c>
      <c r="B6971" s="1" t="s">
        <v>214</v>
      </c>
      <c r="C6971" s="1" t="s">
        <v>215</v>
      </c>
      <c r="D6971" s="1">
        <v>1</v>
      </c>
      <c r="E6971" s="1" t="s">
        <v>87</v>
      </c>
      <c r="F6971" s="3" t="s">
        <v>26</v>
      </c>
      <c r="G6971" s="1" t="s">
        <v>67</v>
      </c>
      <c r="H6971" s="5">
        <v>4.28</v>
      </c>
    </row>
    <row r="6972" spans="1:8">
      <c r="A6972" s="1" t="s">
        <v>200</v>
      </c>
      <c r="B6972" s="1" t="s">
        <v>214</v>
      </c>
      <c r="C6972" s="1" t="s">
        <v>215</v>
      </c>
      <c r="D6972" s="1">
        <v>1</v>
      </c>
      <c r="E6972" s="1" t="s">
        <v>87</v>
      </c>
      <c r="F6972" s="3" t="s">
        <v>27</v>
      </c>
      <c r="G6972" s="1" t="s">
        <v>67</v>
      </c>
      <c r="H6972" s="5">
        <v>0.17832999999999999</v>
      </c>
    </row>
    <row r="6973" spans="1:8">
      <c r="A6973" s="1" t="s">
        <v>200</v>
      </c>
      <c r="B6973" s="1" t="s">
        <v>214</v>
      </c>
      <c r="C6973" s="1" t="s">
        <v>215</v>
      </c>
      <c r="D6973" s="1">
        <v>1</v>
      </c>
      <c r="E6973" s="1" t="s">
        <v>87</v>
      </c>
      <c r="F6973" s="3" t="s">
        <v>28</v>
      </c>
      <c r="G6973" s="1" t="s">
        <v>67</v>
      </c>
      <c r="H6973" s="5">
        <v>0.37153000000000003</v>
      </c>
    </row>
    <row r="6974" spans="1:8">
      <c r="A6974" s="1" t="s">
        <v>200</v>
      </c>
      <c r="B6974" s="1" t="s">
        <v>214</v>
      </c>
      <c r="C6974" s="1" t="s">
        <v>215</v>
      </c>
      <c r="D6974" s="1">
        <v>1</v>
      </c>
      <c r="E6974" s="1" t="s">
        <v>87</v>
      </c>
      <c r="F6974" s="3" t="s">
        <v>29</v>
      </c>
      <c r="G6974" s="1" t="s">
        <v>67</v>
      </c>
      <c r="H6974" s="5" t="s">
        <v>69</v>
      </c>
    </row>
    <row r="6975" spans="1:8">
      <c r="A6975" s="1" t="s">
        <v>200</v>
      </c>
      <c r="B6975" s="1" t="s">
        <v>214</v>
      </c>
      <c r="C6975" s="1" t="s">
        <v>215</v>
      </c>
      <c r="D6975" s="1">
        <v>1</v>
      </c>
      <c r="E6975" s="1" t="s">
        <v>87</v>
      </c>
      <c r="F6975" s="3" t="s">
        <v>30</v>
      </c>
      <c r="G6975" s="1" t="s">
        <v>67</v>
      </c>
      <c r="H6975" s="5" t="s">
        <v>69</v>
      </c>
    </row>
    <row r="6976" spans="1:8">
      <c r="A6976" s="1" t="s">
        <v>200</v>
      </c>
      <c r="B6976" s="1" t="s">
        <v>214</v>
      </c>
      <c r="C6976" s="1" t="s">
        <v>215</v>
      </c>
      <c r="D6976" s="1">
        <v>1</v>
      </c>
      <c r="E6976" s="1" t="s">
        <v>87</v>
      </c>
      <c r="F6976" s="3" t="s">
        <v>31</v>
      </c>
      <c r="G6976" s="1" t="s">
        <v>67</v>
      </c>
      <c r="H6976" s="5" t="s">
        <v>69</v>
      </c>
    </row>
    <row r="6977" spans="1:8">
      <c r="A6977" s="1" t="s">
        <v>200</v>
      </c>
      <c r="B6977" s="1" t="s">
        <v>214</v>
      </c>
      <c r="C6977" s="1" t="s">
        <v>215</v>
      </c>
      <c r="D6977" s="1">
        <v>1</v>
      </c>
      <c r="E6977" s="1" t="s">
        <v>87</v>
      </c>
      <c r="F6977" s="3" t="s">
        <v>32</v>
      </c>
      <c r="G6977" s="1" t="s">
        <v>67</v>
      </c>
      <c r="H6977" s="5" t="s">
        <v>69</v>
      </c>
    </row>
    <row r="6978" spans="1:8">
      <c r="A6978" s="1" t="s">
        <v>200</v>
      </c>
      <c r="B6978" s="1" t="s">
        <v>214</v>
      </c>
      <c r="C6978" s="1" t="s">
        <v>215</v>
      </c>
      <c r="D6978" s="1">
        <v>1</v>
      </c>
      <c r="E6978" s="1" t="s">
        <v>87</v>
      </c>
      <c r="F6978" s="3" t="s">
        <v>33</v>
      </c>
      <c r="G6978" s="1" t="s">
        <v>67</v>
      </c>
      <c r="H6978" s="5" t="s">
        <v>69</v>
      </c>
    </row>
    <row r="6979" spans="1:8">
      <c r="A6979" s="1" t="s">
        <v>200</v>
      </c>
      <c r="B6979" s="1" t="s">
        <v>214</v>
      </c>
      <c r="C6979" s="1" t="s">
        <v>215</v>
      </c>
      <c r="D6979" s="1">
        <v>1</v>
      </c>
      <c r="E6979" s="1" t="s">
        <v>87</v>
      </c>
      <c r="F6979" s="3" t="s">
        <v>34</v>
      </c>
      <c r="G6979" s="1" t="s">
        <v>67</v>
      </c>
      <c r="H6979" s="5" t="s">
        <v>69</v>
      </c>
    </row>
    <row r="6980" spans="1:8">
      <c r="A6980" s="1" t="s">
        <v>200</v>
      </c>
      <c r="B6980" s="1" t="s">
        <v>214</v>
      </c>
      <c r="C6980" s="1" t="s">
        <v>215</v>
      </c>
      <c r="D6980" s="1">
        <v>1</v>
      </c>
      <c r="E6980" s="1" t="s">
        <v>87</v>
      </c>
      <c r="F6980" s="3" t="s">
        <v>35</v>
      </c>
      <c r="G6980" s="1" t="s">
        <v>67</v>
      </c>
      <c r="H6980" s="5">
        <v>3.2991700000000002</v>
      </c>
    </row>
    <row r="6981" spans="1:8">
      <c r="A6981" s="1" t="s">
        <v>200</v>
      </c>
      <c r="B6981" s="1" t="s">
        <v>214</v>
      </c>
      <c r="C6981" s="1" t="s">
        <v>215</v>
      </c>
      <c r="D6981" s="1">
        <v>1</v>
      </c>
      <c r="E6981" s="1" t="s">
        <v>87</v>
      </c>
      <c r="F6981" s="3" t="s">
        <v>36</v>
      </c>
      <c r="G6981" s="1" t="s">
        <v>67</v>
      </c>
      <c r="H6981" s="5" t="s">
        <v>69</v>
      </c>
    </row>
    <row r="6982" spans="1:8">
      <c r="A6982" s="1" t="s">
        <v>200</v>
      </c>
      <c r="B6982" s="1" t="s">
        <v>214</v>
      </c>
      <c r="C6982" s="1" t="s">
        <v>215</v>
      </c>
      <c r="D6982" s="1">
        <v>1</v>
      </c>
      <c r="E6982" s="1" t="s">
        <v>87</v>
      </c>
      <c r="F6982" s="3" t="s">
        <v>37</v>
      </c>
      <c r="G6982" s="1" t="s">
        <v>67</v>
      </c>
      <c r="H6982" s="5">
        <v>0.26750000000000002</v>
      </c>
    </row>
    <row r="6983" spans="1:8">
      <c r="A6983" s="1" t="s">
        <v>200</v>
      </c>
      <c r="B6983" s="1" t="s">
        <v>214</v>
      </c>
      <c r="C6983" s="1" t="s">
        <v>215</v>
      </c>
      <c r="D6983" s="1">
        <v>1</v>
      </c>
      <c r="E6983" s="1" t="s">
        <v>87</v>
      </c>
      <c r="F6983" s="3" t="s">
        <v>38</v>
      </c>
      <c r="G6983" s="1" t="s">
        <v>67</v>
      </c>
      <c r="H6983" s="6">
        <v>21.22167</v>
      </c>
    </row>
    <row r="6984" spans="1:8">
      <c r="A6984" s="1" t="s">
        <v>200</v>
      </c>
      <c r="B6984" s="1" t="s">
        <v>214</v>
      </c>
      <c r="C6984" s="1" t="s">
        <v>215</v>
      </c>
      <c r="D6984" s="1">
        <v>1</v>
      </c>
      <c r="E6984" s="1" t="s">
        <v>87</v>
      </c>
      <c r="F6984" s="3" t="s">
        <v>39</v>
      </c>
      <c r="G6984" s="1" t="s">
        <v>67</v>
      </c>
      <c r="H6984" s="6" t="s">
        <v>69</v>
      </c>
    </row>
    <row r="6985" spans="1:8">
      <c r="A6985" s="1" t="s">
        <v>200</v>
      </c>
      <c r="B6985" s="1" t="s">
        <v>214</v>
      </c>
      <c r="C6985" s="1" t="s">
        <v>215</v>
      </c>
      <c r="D6985" s="1">
        <v>1</v>
      </c>
      <c r="E6985" s="1" t="s">
        <v>87</v>
      </c>
      <c r="F6985" s="3" t="s">
        <v>40</v>
      </c>
      <c r="G6985" s="1" t="s">
        <v>67</v>
      </c>
      <c r="H6985" s="5" t="s">
        <v>69</v>
      </c>
    </row>
    <row r="6986" spans="1:8">
      <c r="A6986" s="1" t="s">
        <v>200</v>
      </c>
      <c r="B6986" s="1" t="s">
        <v>214</v>
      </c>
      <c r="C6986" s="1" t="s">
        <v>215</v>
      </c>
      <c r="D6986" s="1">
        <v>1</v>
      </c>
      <c r="E6986" s="1" t="s">
        <v>87</v>
      </c>
      <c r="F6986" s="3" t="s">
        <v>41</v>
      </c>
      <c r="G6986" s="1" t="s">
        <v>68</v>
      </c>
      <c r="H6986" s="5">
        <v>4.28</v>
      </c>
    </row>
    <row r="6987" spans="1:8">
      <c r="A6987" s="1" t="s">
        <v>200</v>
      </c>
      <c r="B6987" s="1" t="s">
        <v>214</v>
      </c>
      <c r="C6987" s="1" t="s">
        <v>215</v>
      </c>
      <c r="D6987" s="1">
        <v>1</v>
      </c>
      <c r="E6987" s="1" t="s">
        <v>87</v>
      </c>
      <c r="F6987" s="3" t="s">
        <v>42</v>
      </c>
      <c r="G6987" s="1" t="s">
        <v>68</v>
      </c>
      <c r="H6987" s="5">
        <v>1.605</v>
      </c>
    </row>
    <row r="6988" spans="1:8">
      <c r="A6988" s="1" t="s">
        <v>200</v>
      </c>
      <c r="B6988" s="1" t="s">
        <v>214</v>
      </c>
      <c r="C6988" s="1" t="s">
        <v>215</v>
      </c>
      <c r="D6988" s="1">
        <v>1</v>
      </c>
      <c r="E6988" s="1" t="s">
        <v>87</v>
      </c>
      <c r="F6988" s="3" t="s">
        <v>43</v>
      </c>
      <c r="G6988" s="1" t="s">
        <v>67</v>
      </c>
      <c r="H6988" s="5">
        <v>0.75792000000000004</v>
      </c>
    </row>
    <row r="6989" spans="1:8">
      <c r="A6989" s="1" t="s">
        <v>200</v>
      </c>
      <c r="B6989" s="1" t="s">
        <v>214</v>
      </c>
      <c r="C6989" s="1" t="s">
        <v>215</v>
      </c>
      <c r="D6989" s="1">
        <v>1</v>
      </c>
      <c r="E6989" s="1" t="s">
        <v>87</v>
      </c>
      <c r="F6989" s="3" t="s">
        <v>44</v>
      </c>
      <c r="G6989" s="1" t="s">
        <v>67</v>
      </c>
      <c r="H6989" s="5">
        <v>0.26750000000000002</v>
      </c>
    </row>
    <row r="6990" spans="1:8">
      <c r="A6990" s="1" t="s">
        <v>200</v>
      </c>
      <c r="B6990" s="1" t="s">
        <v>214</v>
      </c>
      <c r="C6990" s="1" t="s">
        <v>215</v>
      </c>
      <c r="D6990" s="1">
        <v>1</v>
      </c>
      <c r="E6990" s="1" t="s">
        <v>87</v>
      </c>
      <c r="F6990" s="3" t="s">
        <v>45</v>
      </c>
      <c r="G6990" s="1" t="s">
        <v>68</v>
      </c>
      <c r="H6990" s="5">
        <v>4.4583300000000001</v>
      </c>
    </row>
    <row r="6991" spans="1:8">
      <c r="A6991" s="1" t="s">
        <v>200</v>
      </c>
      <c r="B6991" s="1" t="s">
        <v>214</v>
      </c>
      <c r="C6991" s="1" t="s">
        <v>215</v>
      </c>
      <c r="D6991" s="1">
        <v>1</v>
      </c>
      <c r="E6991" s="1" t="s">
        <v>87</v>
      </c>
      <c r="F6991" s="3" t="s">
        <v>46</v>
      </c>
      <c r="G6991" s="1" t="s">
        <v>67</v>
      </c>
      <c r="H6991" s="5">
        <v>2.2291699999999999</v>
      </c>
    </row>
    <row r="6992" spans="1:8">
      <c r="A6992" s="1" t="s">
        <v>200</v>
      </c>
      <c r="B6992" s="1" t="s">
        <v>214</v>
      </c>
      <c r="C6992" s="1" t="s">
        <v>215</v>
      </c>
      <c r="D6992" s="1">
        <v>1</v>
      </c>
      <c r="E6992" s="1" t="s">
        <v>87</v>
      </c>
      <c r="F6992" s="3" t="s">
        <v>47</v>
      </c>
      <c r="G6992" s="1" t="s">
        <v>68</v>
      </c>
      <c r="H6992" s="5">
        <v>9.2733299999999996</v>
      </c>
    </row>
    <row r="6993" spans="1:8">
      <c r="A6993" s="1" t="s">
        <v>200</v>
      </c>
      <c r="B6993" s="1" t="s">
        <v>214</v>
      </c>
      <c r="C6993" s="1" t="s">
        <v>215</v>
      </c>
      <c r="D6993" s="1">
        <v>1</v>
      </c>
      <c r="E6993" s="1" t="s">
        <v>87</v>
      </c>
      <c r="F6993" s="3" t="s">
        <v>48</v>
      </c>
      <c r="G6993" s="1" t="s">
        <v>68</v>
      </c>
      <c r="H6993" s="5">
        <v>2.2291699999999999</v>
      </c>
    </row>
    <row r="6994" spans="1:8">
      <c r="A6994" s="1" t="s">
        <v>200</v>
      </c>
      <c r="B6994" s="1" t="s">
        <v>214</v>
      </c>
      <c r="C6994" s="1" t="s">
        <v>215</v>
      </c>
      <c r="D6994" s="1">
        <v>1</v>
      </c>
      <c r="E6994" s="1" t="s">
        <v>87</v>
      </c>
      <c r="F6994" s="3" t="s">
        <v>49</v>
      </c>
      <c r="G6994" s="1" t="s">
        <v>67</v>
      </c>
      <c r="H6994" s="5">
        <v>0.84708000000000006</v>
      </c>
    </row>
    <row r="6995" spans="1:8">
      <c r="A6995" s="1" t="s">
        <v>200</v>
      </c>
      <c r="B6995" s="1" t="s">
        <v>214</v>
      </c>
      <c r="C6995" s="1" t="s">
        <v>215</v>
      </c>
      <c r="D6995" s="1">
        <v>1</v>
      </c>
      <c r="E6995" s="1" t="s">
        <v>87</v>
      </c>
      <c r="F6995" s="3" t="s">
        <v>50</v>
      </c>
      <c r="G6995" s="1" t="s">
        <v>68</v>
      </c>
      <c r="H6995" s="5">
        <v>0.98082999999999998</v>
      </c>
    </row>
    <row r="6996" spans="1:8">
      <c r="A6996" s="1" t="s">
        <v>200</v>
      </c>
      <c r="B6996" s="1" t="s">
        <v>214</v>
      </c>
      <c r="C6996" s="1" t="s">
        <v>215</v>
      </c>
      <c r="D6996" s="1">
        <v>1</v>
      </c>
      <c r="E6996" s="1" t="s">
        <v>87</v>
      </c>
      <c r="F6996" s="3" t="s">
        <v>51</v>
      </c>
      <c r="G6996" s="1" t="s">
        <v>67</v>
      </c>
      <c r="H6996" s="5" t="s">
        <v>69</v>
      </c>
    </row>
    <row r="6997" spans="1:8">
      <c r="A6997" s="1" t="s">
        <v>200</v>
      </c>
      <c r="B6997" s="1" t="s">
        <v>214</v>
      </c>
      <c r="C6997" s="1" t="s">
        <v>215</v>
      </c>
      <c r="D6997" s="1">
        <v>1</v>
      </c>
      <c r="E6997" s="1" t="s">
        <v>87</v>
      </c>
      <c r="F6997" s="3" t="s">
        <v>52</v>
      </c>
      <c r="G6997" s="1" t="s">
        <v>68</v>
      </c>
      <c r="H6997" s="5">
        <v>2.2291699999999999</v>
      </c>
    </row>
    <row r="6998" spans="1:8">
      <c r="A6998" s="1" t="s">
        <v>200</v>
      </c>
      <c r="B6998" s="1" t="s">
        <v>214</v>
      </c>
      <c r="C6998" s="1" t="s">
        <v>215</v>
      </c>
      <c r="D6998" s="1">
        <v>1</v>
      </c>
      <c r="E6998" s="1" t="s">
        <v>87</v>
      </c>
      <c r="F6998" s="3" t="s">
        <v>53</v>
      </c>
      <c r="G6998" s="1" t="s">
        <v>68</v>
      </c>
      <c r="H6998" s="5">
        <v>3.21</v>
      </c>
    </row>
    <row r="6999" spans="1:8">
      <c r="A6999" s="1" t="s">
        <v>200</v>
      </c>
      <c r="B6999" s="1" t="s">
        <v>214</v>
      </c>
      <c r="C6999" s="1" t="s">
        <v>215</v>
      </c>
      <c r="D6999" s="1">
        <v>1</v>
      </c>
      <c r="E6999" s="1" t="s">
        <v>87</v>
      </c>
      <c r="F6999" s="3" t="s">
        <v>54</v>
      </c>
      <c r="G6999" s="1" t="s">
        <v>68</v>
      </c>
      <c r="H6999" s="5">
        <v>1.2483299999999999</v>
      </c>
    </row>
    <row r="7000" spans="1:8">
      <c r="A7000" s="1" t="s">
        <v>200</v>
      </c>
      <c r="B7000" s="1" t="s">
        <v>214</v>
      </c>
      <c r="C7000" s="1" t="s">
        <v>215</v>
      </c>
      <c r="D7000" s="1">
        <v>1</v>
      </c>
      <c r="E7000" s="1" t="s">
        <v>87</v>
      </c>
      <c r="F7000" s="3" t="s">
        <v>55</v>
      </c>
      <c r="G7000" s="1" t="s">
        <v>68</v>
      </c>
      <c r="H7000" s="5">
        <v>1.2483299999999999</v>
      </c>
    </row>
    <row r="7001" spans="1:8">
      <c r="A7001" s="1" t="s">
        <v>200</v>
      </c>
      <c r="B7001" s="1" t="s">
        <v>214</v>
      </c>
      <c r="C7001" s="1" t="s">
        <v>215</v>
      </c>
      <c r="D7001" s="1">
        <v>1</v>
      </c>
      <c r="E7001" s="1" t="s">
        <v>87</v>
      </c>
      <c r="F7001" s="3" t="s">
        <v>56</v>
      </c>
      <c r="G7001" s="1" t="s">
        <v>68</v>
      </c>
      <c r="H7001" s="5">
        <v>1.2483299999999999</v>
      </c>
    </row>
    <row r="7002" spans="1:8">
      <c r="A7002" s="1" t="s">
        <v>200</v>
      </c>
      <c r="B7002" s="1" t="s">
        <v>214</v>
      </c>
      <c r="C7002" s="1" t="s">
        <v>215</v>
      </c>
      <c r="D7002" s="1">
        <v>1</v>
      </c>
      <c r="E7002" s="1" t="s">
        <v>87</v>
      </c>
      <c r="F7002" s="3" t="s">
        <v>57</v>
      </c>
      <c r="G7002" s="1" t="s">
        <v>68</v>
      </c>
      <c r="H7002" s="5">
        <v>1.8725000000000001</v>
      </c>
    </row>
    <row r="7003" spans="1:8">
      <c r="A7003" s="1" t="s">
        <v>200</v>
      </c>
      <c r="B7003" s="1" t="s">
        <v>214</v>
      </c>
      <c r="C7003" s="1" t="s">
        <v>215</v>
      </c>
      <c r="D7003" s="1">
        <v>1</v>
      </c>
      <c r="E7003" s="1" t="s">
        <v>87</v>
      </c>
      <c r="F7003" s="3" t="s">
        <v>58</v>
      </c>
      <c r="G7003" s="1" t="s">
        <v>68</v>
      </c>
      <c r="H7003" s="5">
        <v>0.26750000000000002</v>
      </c>
    </row>
    <row r="7004" spans="1:8">
      <c r="A7004" s="1" t="s">
        <v>200</v>
      </c>
      <c r="B7004" s="1" t="s">
        <v>214</v>
      </c>
      <c r="C7004" s="1" t="s">
        <v>215</v>
      </c>
      <c r="D7004" s="1">
        <v>1</v>
      </c>
      <c r="E7004" s="1" t="s">
        <v>87</v>
      </c>
      <c r="F7004" s="3" t="s">
        <v>135</v>
      </c>
      <c r="G7004" s="1" t="s">
        <v>68</v>
      </c>
      <c r="H7004" s="5">
        <v>1.07</v>
      </c>
    </row>
    <row r="7005" spans="1:8">
      <c r="A7005" s="1" t="s">
        <v>200</v>
      </c>
      <c r="B7005" s="1" t="s">
        <v>214</v>
      </c>
      <c r="C7005" s="1" t="s">
        <v>215</v>
      </c>
      <c r="D7005" s="1">
        <v>1</v>
      </c>
      <c r="E7005" s="1" t="s">
        <v>87</v>
      </c>
      <c r="F7005" s="3" t="s">
        <v>59</v>
      </c>
      <c r="G7005" s="1" t="s">
        <v>68</v>
      </c>
      <c r="H7005" s="5">
        <v>7.49</v>
      </c>
    </row>
    <row r="7006" spans="1:8">
      <c r="A7006" s="1" t="s">
        <v>200</v>
      </c>
      <c r="B7006" s="1" t="s">
        <v>214</v>
      </c>
      <c r="C7006" s="1" t="s">
        <v>215</v>
      </c>
      <c r="D7006" s="1">
        <v>1</v>
      </c>
      <c r="E7006" s="1" t="s">
        <v>87</v>
      </c>
      <c r="F7006" s="3" t="s">
        <v>60</v>
      </c>
      <c r="G7006" s="1" t="s">
        <v>68</v>
      </c>
      <c r="H7006" s="5">
        <v>1.605</v>
      </c>
    </row>
    <row r="7007" spans="1:8">
      <c r="A7007" s="1" t="s">
        <v>200</v>
      </c>
      <c r="B7007" s="1" t="s">
        <v>214</v>
      </c>
      <c r="C7007" s="1" t="s">
        <v>215</v>
      </c>
      <c r="D7007" s="1">
        <v>1</v>
      </c>
      <c r="E7007" s="1" t="s">
        <v>87</v>
      </c>
      <c r="F7007" s="3" t="s">
        <v>61</v>
      </c>
      <c r="G7007" s="1" t="s">
        <v>67</v>
      </c>
      <c r="H7007" s="5" t="s">
        <v>69</v>
      </c>
    </row>
    <row r="7008" spans="1:8">
      <c r="A7008" s="1" t="s">
        <v>200</v>
      </c>
      <c r="B7008" s="1" t="s">
        <v>214</v>
      </c>
      <c r="C7008" s="1" t="s">
        <v>215</v>
      </c>
      <c r="D7008" s="1">
        <v>1</v>
      </c>
      <c r="E7008" s="1" t="s">
        <v>87</v>
      </c>
      <c r="F7008" s="3" t="s">
        <v>62</v>
      </c>
      <c r="G7008" s="1" t="s">
        <v>67</v>
      </c>
      <c r="H7008" s="5">
        <v>4.4583300000000001</v>
      </c>
    </row>
    <row r="7009" spans="1:8">
      <c r="A7009" s="1" t="s">
        <v>200</v>
      </c>
      <c r="B7009" s="1" t="s">
        <v>214</v>
      </c>
      <c r="C7009" s="1" t="s">
        <v>215</v>
      </c>
      <c r="D7009" s="1">
        <v>1</v>
      </c>
      <c r="E7009" s="1" t="s">
        <v>87</v>
      </c>
      <c r="F7009" s="3" t="s">
        <v>63</v>
      </c>
      <c r="G7009" s="1" t="s">
        <v>67</v>
      </c>
      <c r="H7009" s="5" t="s">
        <v>69</v>
      </c>
    </row>
    <row r="7010" spans="1:8">
      <c r="A7010" s="1" t="s">
        <v>200</v>
      </c>
      <c r="B7010" s="1" t="s">
        <v>214</v>
      </c>
      <c r="C7010" s="1" t="s">
        <v>215</v>
      </c>
      <c r="D7010" s="1">
        <v>1</v>
      </c>
      <c r="E7010" s="1" t="s">
        <v>87</v>
      </c>
      <c r="F7010" s="3" t="s">
        <v>64</v>
      </c>
      <c r="G7010" s="1" t="s">
        <v>67</v>
      </c>
      <c r="H7010" s="5" t="s">
        <v>69</v>
      </c>
    </row>
    <row r="7011" spans="1:8">
      <c r="A7011" s="1" t="s">
        <v>200</v>
      </c>
      <c r="B7011" s="1" t="s">
        <v>214</v>
      </c>
      <c r="C7011" s="1" t="s">
        <v>215</v>
      </c>
      <c r="D7011" s="1">
        <v>1</v>
      </c>
      <c r="E7011" s="1" t="s">
        <v>87</v>
      </c>
      <c r="F7011" s="3" t="s">
        <v>65</v>
      </c>
      <c r="G7011" s="1" t="s">
        <v>67</v>
      </c>
      <c r="H7011" s="5">
        <v>0.49042000000000002</v>
      </c>
    </row>
    <row r="7012" spans="1:8">
      <c r="A7012" s="1" t="s">
        <v>200</v>
      </c>
      <c r="B7012" s="1" t="s">
        <v>214</v>
      </c>
      <c r="C7012" s="1" t="s">
        <v>215</v>
      </c>
      <c r="D7012" s="1">
        <v>1</v>
      </c>
      <c r="E7012" s="1" t="s">
        <v>87</v>
      </c>
      <c r="F7012" s="3" t="s">
        <v>66</v>
      </c>
      <c r="G7012" s="1" t="s">
        <v>67</v>
      </c>
      <c r="H7012" s="5" t="s">
        <v>69</v>
      </c>
    </row>
    <row r="7013" spans="1:8">
      <c r="A7013" s="1" t="s">
        <v>200</v>
      </c>
      <c r="B7013" s="1" t="s">
        <v>214</v>
      </c>
      <c r="C7013" s="1" t="s">
        <v>349</v>
      </c>
      <c r="D7013" s="1">
        <v>7</v>
      </c>
      <c r="E7013" s="1" t="s">
        <v>87</v>
      </c>
      <c r="F7013" s="2" t="s">
        <v>11</v>
      </c>
      <c r="G7013" s="1" t="s">
        <v>67</v>
      </c>
      <c r="H7013" s="25">
        <v>2.6749999999999998</v>
      </c>
    </row>
    <row r="7014" spans="1:8">
      <c r="A7014" s="1" t="s">
        <v>200</v>
      </c>
      <c r="B7014" s="1" t="s">
        <v>214</v>
      </c>
      <c r="C7014" s="1" t="s">
        <v>349</v>
      </c>
      <c r="D7014" s="1">
        <v>7</v>
      </c>
      <c r="E7014" s="1" t="s">
        <v>87</v>
      </c>
      <c r="F7014" s="2" t="s">
        <v>12</v>
      </c>
      <c r="G7014" s="1" t="s">
        <v>67</v>
      </c>
      <c r="H7014" s="25">
        <v>4.3691700000000004</v>
      </c>
    </row>
    <row r="7015" spans="1:8">
      <c r="A7015" s="1" t="s">
        <v>200</v>
      </c>
      <c r="B7015" s="1" t="s">
        <v>214</v>
      </c>
      <c r="C7015" s="1" t="s">
        <v>349</v>
      </c>
      <c r="D7015" s="1">
        <v>7</v>
      </c>
      <c r="E7015" s="1" t="s">
        <v>87</v>
      </c>
      <c r="F7015" s="2" t="s">
        <v>13</v>
      </c>
      <c r="G7015" s="1" t="s">
        <v>67</v>
      </c>
      <c r="H7015" s="25">
        <v>1.03433</v>
      </c>
    </row>
    <row r="7016" spans="1:8">
      <c r="A7016" s="1" t="s">
        <v>200</v>
      </c>
      <c r="B7016" s="1" t="s">
        <v>214</v>
      </c>
      <c r="C7016" s="1" t="s">
        <v>349</v>
      </c>
      <c r="D7016" s="1">
        <v>7</v>
      </c>
      <c r="E7016" s="1" t="s">
        <v>87</v>
      </c>
      <c r="F7016" s="2" t="s">
        <v>14</v>
      </c>
      <c r="G7016" s="1" t="s">
        <v>67</v>
      </c>
      <c r="H7016" s="25">
        <v>7.3116700000000003</v>
      </c>
    </row>
    <row r="7017" spans="1:8">
      <c r="A7017" s="1" t="s">
        <v>200</v>
      </c>
      <c r="B7017" s="1" t="s">
        <v>214</v>
      </c>
      <c r="C7017" s="1" t="s">
        <v>349</v>
      </c>
      <c r="D7017" s="1">
        <v>7</v>
      </c>
      <c r="E7017" s="1" t="s">
        <v>87</v>
      </c>
      <c r="F7017" s="2" t="s">
        <v>15</v>
      </c>
      <c r="G7017" s="1" t="s">
        <v>67</v>
      </c>
      <c r="H7017" s="25">
        <v>4.28</v>
      </c>
    </row>
    <row r="7018" spans="1:8">
      <c r="A7018" s="1" t="s">
        <v>200</v>
      </c>
      <c r="B7018" s="1" t="s">
        <v>214</v>
      </c>
      <c r="C7018" s="1" t="s">
        <v>349</v>
      </c>
      <c r="D7018" s="1">
        <v>7</v>
      </c>
      <c r="E7018" s="1" t="s">
        <v>87</v>
      </c>
      <c r="F7018" s="2" t="s">
        <v>16</v>
      </c>
      <c r="G7018" s="1" t="s">
        <v>67</v>
      </c>
      <c r="H7018" s="25" t="s">
        <v>69</v>
      </c>
    </row>
    <row r="7019" spans="1:8">
      <c r="A7019" s="1" t="s">
        <v>200</v>
      </c>
      <c r="B7019" s="1" t="s">
        <v>214</v>
      </c>
      <c r="C7019" s="1" t="s">
        <v>349</v>
      </c>
      <c r="D7019" s="1">
        <v>7</v>
      </c>
      <c r="E7019" s="1" t="s">
        <v>87</v>
      </c>
      <c r="F7019" s="2" t="s">
        <v>17</v>
      </c>
      <c r="G7019" s="1" t="s">
        <v>67</v>
      </c>
      <c r="H7019" s="25">
        <v>3.1208300000000002</v>
      </c>
    </row>
    <row r="7020" spans="1:8">
      <c r="A7020" s="1" t="s">
        <v>200</v>
      </c>
      <c r="B7020" s="1" t="s">
        <v>214</v>
      </c>
      <c r="C7020" s="1" t="s">
        <v>349</v>
      </c>
      <c r="D7020" s="1">
        <v>7</v>
      </c>
      <c r="E7020" s="1" t="s">
        <v>87</v>
      </c>
      <c r="F7020" s="2" t="s">
        <v>18</v>
      </c>
      <c r="G7020" s="1" t="s">
        <v>68</v>
      </c>
      <c r="H7020" s="25">
        <v>4.6366699999999996</v>
      </c>
    </row>
    <row r="7021" spans="1:8">
      <c r="A7021" s="1" t="s">
        <v>200</v>
      </c>
      <c r="B7021" s="1" t="s">
        <v>214</v>
      </c>
      <c r="C7021" s="1" t="s">
        <v>349</v>
      </c>
      <c r="D7021" s="1">
        <v>7</v>
      </c>
      <c r="E7021" s="1" t="s">
        <v>87</v>
      </c>
      <c r="F7021" s="2" t="s">
        <v>19</v>
      </c>
      <c r="G7021" s="1" t="s">
        <v>67</v>
      </c>
      <c r="H7021" s="25" t="s">
        <v>69</v>
      </c>
    </row>
    <row r="7022" spans="1:8">
      <c r="A7022" s="1" t="s">
        <v>200</v>
      </c>
      <c r="B7022" s="1" t="s">
        <v>214</v>
      </c>
      <c r="C7022" s="1" t="s">
        <v>349</v>
      </c>
      <c r="D7022" s="1">
        <v>7</v>
      </c>
      <c r="E7022" s="1" t="s">
        <v>87</v>
      </c>
      <c r="F7022" s="2" t="s">
        <v>20</v>
      </c>
      <c r="G7022" s="1" t="s">
        <v>67</v>
      </c>
      <c r="H7022" s="25" t="s">
        <v>69</v>
      </c>
    </row>
    <row r="7023" spans="1:8">
      <c r="A7023" s="1" t="s">
        <v>200</v>
      </c>
      <c r="B7023" s="1" t="s">
        <v>214</v>
      </c>
      <c r="C7023" s="1" t="s">
        <v>349</v>
      </c>
      <c r="D7023" s="1">
        <v>7</v>
      </c>
      <c r="E7023" s="1" t="s">
        <v>87</v>
      </c>
      <c r="F7023" s="2" t="s">
        <v>21</v>
      </c>
      <c r="G7023" s="1" t="s">
        <v>67</v>
      </c>
      <c r="H7023" s="25" t="s">
        <v>69</v>
      </c>
    </row>
    <row r="7024" spans="1:8">
      <c r="A7024" s="1" t="s">
        <v>200</v>
      </c>
      <c r="B7024" s="1" t="s">
        <v>214</v>
      </c>
      <c r="C7024" s="1" t="s">
        <v>349</v>
      </c>
      <c r="D7024" s="1">
        <v>7</v>
      </c>
      <c r="E7024" s="1" t="s">
        <v>87</v>
      </c>
      <c r="F7024" s="2" t="s">
        <v>22</v>
      </c>
      <c r="G7024" s="1" t="s">
        <v>67</v>
      </c>
      <c r="H7024" s="25" t="s">
        <v>69</v>
      </c>
    </row>
    <row r="7025" spans="1:8">
      <c r="A7025" s="1" t="s">
        <v>200</v>
      </c>
      <c r="B7025" s="1" t="s">
        <v>214</v>
      </c>
      <c r="C7025" s="1" t="s">
        <v>349</v>
      </c>
      <c r="D7025" s="1">
        <v>7</v>
      </c>
      <c r="E7025" s="1" t="s">
        <v>87</v>
      </c>
      <c r="F7025" s="2" t="s">
        <v>23</v>
      </c>
      <c r="G7025" s="1" t="s">
        <v>67</v>
      </c>
      <c r="H7025" s="25" t="s">
        <v>69</v>
      </c>
    </row>
    <row r="7026" spans="1:8">
      <c r="A7026" s="1" t="s">
        <v>200</v>
      </c>
      <c r="B7026" s="1" t="s">
        <v>214</v>
      </c>
      <c r="C7026" s="1" t="s">
        <v>349</v>
      </c>
      <c r="D7026" s="1">
        <v>7</v>
      </c>
      <c r="E7026" s="1" t="s">
        <v>87</v>
      </c>
      <c r="F7026" s="2" t="s">
        <v>24</v>
      </c>
      <c r="G7026" s="1" t="s">
        <v>67</v>
      </c>
      <c r="H7026" s="25" t="s">
        <v>69</v>
      </c>
    </row>
    <row r="7027" spans="1:8">
      <c r="A7027" s="1" t="s">
        <v>200</v>
      </c>
      <c r="B7027" s="1" t="s">
        <v>214</v>
      </c>
      <c r="C7027" s="1" t="s">
        <v>349</v>
      </c>
      <c r="D7027" s="1">
        <v>7</v>
      </c>
      <c r="E7027" s="1" t="s">
        <v>87</v>
      </c>
      <c r="F7027" s="3" t="s">
        <v>25</v>
      </c>
      <c r="G7027" s="1" t="s">
        <v>67</v>
      </c>
      <c r="H7027" s="26" t="s">
        <v>69</v>
      </c>
    </row>
    <row r="7028" spans="1:8">
      <c r="A7028" s="1" t="s">
        <v>200</v>
      </c>
      <c r="B7028" s="1" t="s">
        <v>214</v>
      </c>
      <c r="C7028" s="1" t="s">
        <v>349</v>
      </c>
      <c r="D7028" s="1">
        <v>7</v>
      </c>
      <c r="E7028" s="1" t="s">
        <v>87</v>
      </c>
      <c r="F7028" s="3" t="s">
        <v>26</v>
      </c>
      <c r="G7028" s="1" t="s">
        <v>67</v>
      </c>
      <c r="H7028" s="26" t="s">
        <v>69</v>
      </c>
    </row>
    <row r="7029" spans="1:8">
      <c r="A7029" s="1" t="s">
        <v>200</v>
      </c>
      <c r="B7029" s="1" t="s">
        <v>214</v>
      </c>
      <c r="C7029" s="1" t="s">
        <v>349</v>
      </c>
      <c r="D7029" s="1">
        <v>7</v>
      </c>
      <c r="E7029" s="1" t="s">
        <v>87</v>
      </c>
      <c r="F7029" s="3" t="s">
        <v>27</v>
      </c>
      <c r="G7029" s="1" t="s">
        <v>67</v>
      </c>
      <c r="H7029" s="26" t="s">
        <v>69</v>
      </c>
    </row>
    <row r="7030" spans="1:8">
      <c r="A7030" s="1" t="s">
        <v>200</v>
      </c>
      <c r="B7030" s="1" t="s">
        <v>214</v>
      </c>
      <c r="C7030" s="1" t="s">
        <v>349</v>
      </c>
      <c r="D7030" s="1">
        <v>7</v>
      </c>
      <c r="E7030" s="1" t="s">
        <v>87</v>
      </c>
      <c r="F7030" s="3" t="s">
        <v>28</v>
      </c>
      <c r="G7030" s="1" t="s">
        <v>67</v>
      </c>
      <c r="H7030" s="26" t="s">
        <v>69</v>
      </c>
    </row>
    <row r="7031" spans="1:8">
      <c r="A7031" s="1" t="s">
        <v>200</v>
      </c>
      <c r="B7031" s="1" t="s">
        <v>214</v>
      </c>
      <c r="C7031" s="1" t="s">
        <v>349</v>
      </c>
      <c r="D7031" s="1">
        <v>7</v>
      </c>
      <c r="E7031" s="1" t="s">
        <v>87</v>
      </c>
      <c r="F7031" s="3" t="s">
        <v>29</v>
      </c>
      <c r="G7031" s="1" t="s">
        <v>67</v>
      </c>
      <c r="H7031" s="26" t="s">
        <v>69</v>
      </c>
    </row>
    <row r="7032" spans="1:8">
      <c r="A7032" s="1" t="s">
        <v>200</v>
      </c>
      <c r="B7032" s="1" t="s">
        <v>214</v>
      </c>
      <c r="C7032" s="1" t="s">
        <v>349</v>
      </c>
      <c r="D7032" s="1">
        <v>7</v>
      </c>
      <c r="E7032" s="1" t="s">
        <v>87</v>
      </c>
      <c r="F7032" s="3" t="s">
        <v>30</v>
      </c>
      <c r="G7032" s="1" t="s">
        <v>67</v>
      </c>
      <c r="H7032" s="26" t="s">
        <v>69</v>
      </c>
    </row>
    <row r="7033" spans="1:8">
      <c r="A7033" s="1" t="s">
        <v>200</v>
      </c>
      <c r="B7033" s="1" t="s">
        <v>214</v>
      </c>
      <c r="C7033" s="1" t="s">
        <v>349</v>
      </c>
      <c r="D7033" s="1">
        <v>7</v>
      </c>
      <c r="E7033" s="1" t="s">
        <v>87</v>
      </c>
      <c r="F7033" s="3" t="s">
        <v>31</v>
      </c>
      <c r="G7033" s="1" t="s">
        <v>67</v>
      </c>
      <c r="H7033" s="26" t="s">
        <v>69</v>
      </c>
    </row>
    <row r="7034" spans="1:8">
      <c r="A7034" s="1" t="s">
        <v>200</v>
      </c>
      <c r="B7034" s="1" t="s">
        <v>214</v>
      </c>
      <c r="C7034" s="1" t="s">
        <v>349</v>
      </c>
      <c r="D7034" s="1">
        <v>7</v>
      </c>
      <c r="E7034" s="1" t="s">
        <v>87</v>
      </c>
      <c r="F7034" s="3" t="s">
        <v>32</v>
      </c>
      <c r="G7034" s="1" t="s">
        <v>67</v>
      </c>
      <c r="H7034" s="26" t="s">
        <v>69</v>
      </c>
    </row>
    <row r="7035" spans="1:8">
      <c r="A7035" s="1" t="s">
        <v>200</v>
      </c>
      <c r="B7035" s="1" t="s">
        <v>214</v>
      </c>
      <c r="C7035" s="1" t="s">
        <v>349</v>
      </c>
      <c r="D7035" s="1">
        <v>7</v>
      </c>
      <c r="E7035" s="1" t="s">
        <v>87</v>
      </c>
      <c r="F7035" s="3" t="s">
        <v>33</v>
      </c>
      <c r="G7035" s="1" t="s">
        <v>67</v>
      </c>
      <c r="H7035" s="26" t="s">
        <v>69</v>
      </c>
    </row>
    <row r="7036" spans="1:8">
      <c r="A7036" s="1" t="s">
        <v>200</v>
      </c>
      <c r="B7036" s="1" t="s">
        <v>214</v>
      </c>
      <c r="C7036" s="1" t="s">
        <v>349</v>
      </c>
      <c r="D7036" s="1">
        <v>7</v>
      </c>
      <c r="E7036" s="1" t="s">
        <v>87</v>
      </c>
      <c r="F7036" s="3" t="s">
        <v>34</v>
      </c>
      <c r="G7036" s="1" t="s">
        <v>67</v>
      </c>
      <c r="H7036" s="26" t="s">
        <v>69</v>
      </c>
    </row>
    <row r="7037" spans="1:8">
      <c r="A7037" s="1" t="s">
        <v>200</v>
      </c>
      <c r="B7037" s="1" t="s">
        <v>214</v>
      </c>
      <c r="C7037" s="1" t="s">
        <v>349</v>
      </c>
      <c r="D7037" s="1">
        <v>7</v>
      </c>
      <c r="E7037" s="1" t="s">
        <v>87</v>
      </c>
      <c r="F7037" s="3" t="s">
        <v>35</v>
      </c>
      <c r="G7037" s="1" t="s">
        <v>67</v>
      </c>
      <c r="H7037" s="26">
        <v>2.14</v>
      </c>
    </row>
    <row r="7038" spans="1:8">
      <c r="A7038" s="1" t="s">
        <v>200</v>
      </c>
      <c r="B7038" s="1" t="s">
        <v>214</v>
      </c>
      <c r="C7038" s="1" t="s">
        <v>349</v>
      </c>
      <c r="D7038" s="1">
        <v>7</v>
      </c>
      <c r="E7038" s="1" t="s">
        <v>87</v>
      </c>
      <c r="F7038" s="3" t="s">
        <v>36</v>
      </c>
      <c r="G7038" s="1" t="s">
        <v>67</v>
      </c>
      <c r="H7038" s="26" t="s">
        <v>69</v>
      </c>
    </row>
    <row r="7039" spans="1:8">
      <c r="A7039" s="1" t="s">
        <v>200</v>
      </c>
      <c r="B7039" s="1" t="s">
        <v>214</v>
      </c>
      <c r="C7039" s="1" t="s">
        <v>349</v>
      </c>
      <c r="D7039" s="1">
        <v>7</v>
      </c>
      <c r="E7039" s="1" t="s">
        <v>87</v>
      </c>
      <c r="F7039" s="3" t="s">
        <v>37</v>
      </c>
      <c r="G7039" s="1" t="s">
        <v>67</v>
      </c>
      <c r="H7039" s="26">
        <v>1.03433</v>
      </c>
    </row>
    <row r="7040" spans="1:8">
      <c r="A7040" s="1" t="s">
        <v>200</v>
      </c>
      <c r="B7040" s="1" t="s">
        <v>214</v>
      </c>
      <c r="C7040" s="1" t="s">
        <v>349</v>
      </c>
      <c r="D7040" s="1">
        <v>7</v>
      </c>
      <c r="E7040" s="1" t="s">
        <v>87</v>
      </c>
      <c r="F7040" s="3" t="s">
        <v>38</v>
      </c>
      <c r="G7040" s="1" t="s">
        <v>67</v>
      </c>
      <c r="H7040" s="27" t="s">
        <v>69</v>
      </c>
    </row>
    <row r="7041" spans="1:8">
      <c r="A7041" s="1" t="s">
        <v>200</v>
      </c>
      <c r="B7041" s="1" t="s">
        <v>214</v>
      </c>
      <c r="C7041" s="1" t="s">
        <v>349</v>
      </c>
      <c r="D7041" s="1">
        <v>7</v>
      </c>
      <c r="E7041" s="1" t="s">
        <v>87</v>
      </c>
      <c r="F7041" s="3" t="s">
        <v>39</v>
      </c>
      <c r="G7041" s="1" t="s">
        <v>67</v>
      </c>
      <c r="H7041" s="27">
        <v>31.03</v>
      </c>
    </row>
    <row r="7042" spans="1:8">
      <c r="A7042" s="1" t="s">
        <v>200</v>
      </c>
      <c r="B7042" s="1" t="s">
        <v>214</v>
      </c>
      <c r="C7042" s="1" t="s">
        <v>349</v>
      </c>
      <c r="D7042" s="1">
        <v>7</v>
      </c>
      <c r="E7042" s="1" t="s">
        <v>87</v>
      </c>
      <c r="F7042" s="3" t="s">
        <v>40</v>
      </c>
      <c r="G7042" s="1" t="s">
        <v>67</v>
      </c>
      <c r="H7042" s="26">
        <v>7.8466699999999996</v>
      </c>
    </row>
    <row r="7043" spans="1:8">
      <c r="A7043" s="1" t="s">
        <v>200</v>
      </c>
      <c r="B7043" s="1" t="s">
        <v>214</v>
      </c>
      <c r="C7043" s="1" t="s">
        <v>349</v>
      </c>
      <c r="D7043" s="1">
        <v>7</v>
      </c>
      <c r="E7043" s="1" t="s">
        <v>87</v>
      </c>
      <c r="F7043" s="3" t="s">
        <v>41</v>
      </c>
      <c r="G7043" s="1" t="s">
        <v>68</v>
      </c>
      <c r="H7043" s="26">
        <v>27.82</v>
      </c>
    </row>
    <row r="7044" spans="1:8">
      <c r="A7044" s="1" t="s">
        <v>200</v>
      </c>
      <c r="B7044" s="1" t="s">
        <v>214</v>
      </c>
      <c r="C7044" s="1" t="s">
        <v>349</v>
      </c>
      <c r="D7044" s="1">
        <v>7</v>
      </c>
      <c r="E7044" s="1" t="s">
        <v>87</v>
      </c>
      <c r="F7044" s="3" t="s">
        <v>42</v>
      </c>
      <c r="G7044" s="1" t="s">
        <v>68</v>
      </c>
      <c r="H7044" s="26" t="s">
        <v>69</v>
      </c>
    </row>
    <row r="7045" spans="1:8">
      <c r="A7045" s="1" t="s">
        <v>200</v>
      </c>
      <c r="B7045" s="1" t="s">
        <v>214</v>
      </c>
      <c r="C7045" s="1" t="s">
        <v>349</v>
      </c>
      <c r="D7045" s="1">
        <v>7</v>
      </c>
      <c r="E7045" s="1" t="s">
        <v>87</v>
      </c>
      <c r="F7045" s="3" t="s">
        <v>43</v>
      </c>
      <c r="G7045" s="1" t="s">
        <v>67</v>
      </c>
      <c r="H7045" s="26">
        <v>1.38208</v>
      </c>
    </row>
    <row r="7046" spans="1:8">
      <c r="A7046" s="1" t="s">
        <v>200</v>
      </c>
      <c r="B7046" s="1" t="s">
        <v>214</v>
      </c>
      <c r="C7046" s="1" t="s">
        <v>349</v>
      </c>
      <c r="D7046" s="1">
        <v>7</v>
      </c>
      <c r="E7046" s="1" t="s">
        <v>87</v>
      </c>
      <c r="F7046" s="3" t="s">
        <v>44</v>
      </c>
      <c r="G7046" s="1" t="s">
        <v>67</v>
      </c>
      <c r="H7046" s="26" t="s">
        <v>69</v>
      </c>
    </row>
    <row r="7047" spans="1:8">
      <c r="A7047" s="1" t="s">
        <v>200</v>
      </c>
      <c r="B7047" s="1" t="s">
        <v>214</v>
      </c>
      <c r="C7047" s="1" t="s">
        <v>349</v>
      </c>
      <c r="D7047" s="1">
        <v>7</v>
      </c>
      <c r="E7047" s="1" t="s">
        <v>87</v>
      </c>
      <c r="F7047" s="3" t="s">
        <v>45</v>
      </c>
      <c r="G7047" s="1" t="s">
        <v>68</v>
      </c>
      <c r="H7047" s="26">
        <v>7.3116700000000003</v>
      </c>
    </row>
    <row r="7048" spans="1:8">
      <c r="A7048" s="1" t="s">
        <v>200</v>
      </c>
      <c r="B7048" s="1" t="s">
        <v>214</v>
      </c>
      <c r="C7048" s="1" t="s">
        <v>349</v>
      </c>
      <c r="D7048" s="1">
        <v>7</v>
      </c>
      <c r="E7048" s="1" t="s">
        <v>87</v>
      </c>
      <c r="F7048" s="3" t="s">
        <v>46</v>
      </c>
      <c r="G7048" s="1" t="s">
        <v>67</v>
      </c>
      <c r="H7048" s="26">
        <v>4.4583300000000001</v>
      </c>
    </row>
    <row r="7049" spans="1:8">
      <c r="A7049" s="1" t="s">
        <v>200</v>
      </c>
      <c r="B7049" s="1" t="s">
        <v>214</v>
      </c>
      <c r="C7049" s="1" t="s">
        <v>349</v>
      </c>
      <c r="D7049" s="1">
        <v>7</v>
      </c>
      <c r="E7049" s="1" t="s">
        <v>87</v>
      </c>
      <c r="F7049" s="3" t="s">
        <v>47</v>
      </c>
      <c r="G7049" s="1" t="s">
        <v>68</v>
      </c>
      <c r="H7049" s="26">
        <v>23.36167</v>
      </c>
    </row>
    <row r="7050" spans="1:8">
      <c r="A7050" s="1" t="s">
        <v>200</v>
      </c>
      <c r="B7050" s="1" t="s">
        <v>214</v>
      </c>
      <c r="C7050" s="1" t="s">
        <v>349</v>
      </c>
      <c r="D7050" s="1">
        <v>7</v>
      </c>
      <c r="E7050" s="1" t="s">
        <v>87</v>
      </c>
      <c r="F7050" s="3" t="s">
        <v>48</v>
      </c>
      <c r="G7050" s="1" t="s">
        <v>68</v>
      </c>
      <c r="H7050" s="26">
        <v>4.6366699999999996</v>
      </c>
    </row>
    <row r="7051" spans="1:8">
      <c r="A7051" s="1" t="s">
        <v>200</v>
      </c>
      <c r="B7051" s="1" t="s">
        <v>214</v>
      </c>
      <c r="C7051" s="1" t="s">
        <v>349</v>
      </c>
      <c r="D7051" s="1">
        <v>7</v>
      </c>
      <c r="E7051" s="1" t="s">
        <v>87</v>
      </c>
      <c r="F7051" s="3" t="s">
        <v>49</v>
      </c>
      <c r="G7051" s="1" t="s">
        <v>67</v>
      </c>
      <c r="H7051" s="26">
        <v>85.6</v>
      </c>
    </row>
    <row r="7052" spans="1:8">
      <c r="A7052" s="1" t="s">
        <v>200</v>
      </c>
      <c r="B7052" s="1" t="s">
        <v>214</v>
      </c>
      <c r="C7052" s="1" t="s">
        <v>349</v>
      </c>
      <c r="D7052" s="1">
        <v>7</v>
      </c>
      <c r="E7052" s="1" t="s">
        <v>87</v>
      </c>
      <c r="F7052" s="3" t="s">
        <v>50</v>
      </c>
      <c r="G7052" s="1" t="s">
        <v>68</v>
      </c>
      <c r="H7052" s="26">
        <v>3.3883299999999998</v>
      </c>
    </row>
    <row r="7053" spans="1:8">
      <c r="A7053" s="1" t="s">
        <v>200</v>
      </c>
      <c r="B7053" s="1" t="s">
        <v>214</v>
      </c>
      <c r="C7053" s="1" t="s">
        <v>349</v>
      </c>
      <c r="D7053" s="1">
        <v>7</v>
      </c>
      <c r="E7053" s="1" t="s">
        <v>87</v>
      </c>
      <c r="F7053" s="3" t="s">
        <v>51</v>
      </c>
      <c r="G7053" s="1" t="s">
        <v>67</v>
      </c>
      <c r="H7053" s="26" t="s">
        <v>69</v>
      </c>
    </row>
    <row r="7054" spans="1:8">
      <c r="A7054" s="1" t="s">
        <v>200</v>
      </c>
      <c r="B7054" s="1" t="s">
        <v>214</v>
      </c>
      <c r="C7054" s="1" t="s">
        <v>349</v>
      </c>
      <c r="D7054" s="1">
        <v>7</v>
      </c>
      <c r="E7054" s="1" t="s">
        <v>87</v>
      </c>
      <c r="F7054" s="3" t="s">
        <v>52</v>
      </c>
      <c r="G7054" s="1" t="s">
        <v>68</v>
      </c>
      <c r="H7054" s="26">
        <v>2.31833</v>
      </c>
    </row>
    <row r="7055" spans="1:8">
      <c r="A7055" s="1" t="s">
        <v>200</v>
      </c>
      <c r="B7055" s="1" t="s">
        <v>214</v>
      </c>
      <c r="C7055" s="1" t="s">
        <v>349</v>
      </c>
      <c r="D7055" s="1">
        <v>7</v>
      </c>
      <c r="E7055" s="1" t="s">
        <v>87</v>
      </c>
      <c r="F7055" s="3" t="s">
        <v>53</v>
      </c>
      <c r="G7055" s="1" t="s">
        <v>68</v>
      </c>
      <c r="H7055" s="26">
        <v>4.4583300000000001</v>
      </c>
    </row>
    <row r="7056" spans="1:8">
      <c r="A7056" s="1" t="s">
        <v>200</v>
      </c>
      <c r="B7056" s="1" t="s">
        <v>214</v>
      </c>
      <c r="C7056" s="1" t="s">
        <v>349</v>
      </c>
      <c r="D7056" s="1">
        <v>7</v>
      </c>
      <c r="E7056" s="1" t="s">
        <v>87</v>
      </c>
      <c r="F7056" s="3" t="s">
        <v>54</v>
      </c>
      <c r="G7056" s="1" t="s">
        <v>68</v>
      </c>
      <c r="H7056" s="26" t="s">
        <v>69</v>
      </c>
    </row>
    <row r="7057" spans="1:8">
      <c r="A7057" s="1" t="s">
        <v>200</v>
      </c>
      <c r="B7057" s="1" t="s">
        <v>214</v>
      </c>
      <c r="C7057" s="1" t="s">
        <v>349</v>
      </c>
      <c r="D7057" s="1">
        <v>7</v>
      </c>
      <c r="E7057" s="1" t="s">
        <v>87</v>
      </c>
      <c r="F7057" s="3" t="s">
        <v>55</v>
      </c>
      <c r="G7057" s="1" t="s">
        <v>68</v>
      </c>
      <c r="H7057" s="26" t="s">
        <v>69</v>
      </c>
    </row>
    <row r="7058" spans="1:8">
      <c r="A7058" s="1" t="s">
        <v>200</v>
      </c>
      <c r="B7058" s="1" t="s">
        <v>214</v>
      </c>
      <c r="C7058" s="1" t="s">
        <v>349</v>
      </c>
      <c r="D7058" s="1">
        <v>7</v>
      </c>
      <c r="E7058" s="1" t="s">
        <v>87</v>
      </c>
      <c r="F7058" s="3" t="s">
        <v>56</v>
      </c>
      <c r="G7058" s="1" t="s">
        <v>68</v>
      </c>
      <c r="H7058" s="26">
        <v>4.4583300000000001</v>
      </c>
    </row>
    <row r="7059" spans="1:8">
      <c r="A7059" s="1" t="s">
        <v>200</v>
      </c>
      <c r="B7059" s="1" t="s">
        <v>214</v>
      </c>
      <c r="C7059" s="1" t="s">
        <v>349</v>
      </c>
      <c r="D7059" s="1">
        <v>7</v>
      </c>
      <c r="E7059" s="1" t="s">
        <v>87</v>
      </c>
      <c r="F7059" s="3" t="s">
        <v>57</v>
      </c>
      <c r="G7059" s="1" t="s">
        <v>68</v>
      </c>
      <c r="H7059" s="26" t="s">
        <v>69</v>
      </c>
    </row>
    <row r="7060" spans="1:8">
      <c r="A7060" s="1" t="s">
        <v>200</v>
      </c>
      <c r="B7060" s="1" t="s">
        <v>214</v>
      </c>
      <c r="C7060" s="1" t="s">
        <v>349</v>
      </c>
      <c r="D7060" s="1">
        <v>7</v>
      </c>
      <c r="E7060" s="1" t="s">
        <v>87</v>
      </c>
      <c r="F7060" s="3" t="s">
        <v>58</v>
      </c>
      <c r="G7060" s="1" t="s">
        <v>68</v>
      </c>
      <c r="H7060" s="26">
        <v>0.41016999999999998</v>
      </c>
    </row>
    <row r="7061" spans="1:8">
      <c r="A7061" s="1" t="s">
        <v>200</v>
      </c>
      <c r="B7061" s="1" t="s">
        <v>214</v>
      </c>
      <c r="C7061" s="1" t="s">
        <v>349</v>
      </c>
      <c r="D7061" s="1">
        <v>7</v>
      </c>
      <c r="E7061" s="1" t="s">
        <v>87</v>
      </c>
      <c r="F7061" s="3" t="s">
        <v>135</v>
      </c>
      <c r="G7061" s="1" t="s">
        <v>68</v>
      </c>
      <c r="H7061" s="26" t="s">
        <v>69</v>
      </c>
    </row>
    <row r="7062" spans="1:8">
      <c r="A7062" s="1" t="s">
        <v>200</v>
      </c>
      <c r="B7062" s="1" t="s">
        <v>214</v>
      </c>
      <c r="C7062" s="1" t="s">
        <v>349</v>
      </c>
      <c r="D7062" s="1">
        <v>7</v>
      </c>
      <c r="E7062" s="1" t="s">
        <v>87</v>
      </c>
      <c r="F7062" s="3" t="s">
        <v>59</v>
      </c>
      <c r="G7062" s="1" t="s">
        <v>68</v>
      </c>
      <c r="H7062" s="26" t="s">
        <v>69</v>
      </c>
    </row>
    <row r="7063" spans="1:8">
      <c r="A7063" s="1" t="s">
        <v>200</v>
      </c>
      <c r="B7063" s="1" t="s">
        <v>214</v>
      </c>
      <c r="C7063" s="1" t="s">
        <v>349</v>
      </c>
      <c r="D7063" s="1">
        <v>7</v>
      </c>
      <c r="E7063" s="1" t="s">
        <v>87</v>
      </c>
      <c r="F7063" s="3" t="s">
        <v>60</v>
      </c>
      <c r="G7063" s="1" t="s">
        <v>68</v>
      </c>
      <c r="H7063" s="26" t="s">
        <v>69</v>
      </c>
    </row>
    <row r="7064" spans="1:8">
      <c r="A7064" s="1" t="s">
        <v>200</v>
      </c>
      <c r="B7064" s="1" t="s">
        <v>214</v>
      </c>
      <c r="C7064" s="1" t="s">
        <v>349</v>
      </c>
      <c r="D7064" s="1">
        <v>7</v>
      </c>
      <c r="E7064" s="1" t="s">
        <v>87</v>
      </c>
      <c r="F7064" s="3" t="s">
        <v>61</v>
      </c>
      <c r="G7064" s="1" t="s">
        <v>67</v>
      </c>
      <c r="H7064" s="26">
        <v>47.08</v>
      </c>
    </row>
    <row r="7065" spans="1:8">
      <c r="A7065" s="1" t="s">
        <v>200</v>
      </c>
      <c r="B7065" s="1" t="s">
        <v>214</v>
      </c>
      <c r="C7065" s="1" t="s">
        <v>349</v>
      </c>
      <c r="D7065" s="1">
        <v>7</v>
      </c>
      <c r="E7065" s="1" t="s">
        <v>87</v>
      </c>
      <c r="F7065" s="3" t="s">
        <v>62</v>
      </c>
      <c r="G7065" s="1" t="s">
        <v>67</v>
      </c>
      <c r="H7065" s="26">
        <v>3.6558299999999999</v>
      </c>
    </row>
    <row r="7066" spans="1:8">
      <c r="A7066" s="1" t="s">
        <v>200</v>
      </c>
      <c r="B7066" s="1" t="s">
        <v>214</v>
      </c>
      <c r="C7066" s="1" t="s">
        <v>349</v>
      </c>
      <c r="D7066" s="1">
        <v>7</v>
      </c>
      <c r="E7066" s="1" t="s">
        <v>87</v>
      </c>
      <c r="F7066" s="3" t="s">
        <v>63</v>
      </c>
      <c r="G7066" s="1" t="s">
        <v>67</v>
      </c>
      <c r="H7066" s="26">
        <v>0.54391999999999996</v>
      </c>
    </row>
    <row r="7067" spans="1:8">
      <c r="A7067" s="1" t="s">
        <v>200</v>
      </c>
      <c r="B7067" s="1" t="s">
        <v>214</v>
      </c>
      <c r="C7067" s="1" t="s">
        <v>349</v>
      </c>
      <c r="D7067" s="1">
        <v>7</v>
      </c>
      <c r="E7067" s="1" t="s">
        <v>87</v>
      </c>
      <c r="F7067" s="3" t="s">
        <v>64</v>
      </c>
      <c r="G7067" s="1" t="s">
        <v>67</v>
      </c>
      <c r="H7067" s="26" t="s">
        <v>69</v>
      </c>
    </row>
    <row r="7068" spans="1:8">
      <c r="A7068" s="1" t="s">
        <v>200</v>
      </c>
      <c r="B7068" s="1" t="s">
        <v>214</v>
      </c>
      <c r="C7068" s="1" t="s">
        <v>349</v>
      </c>
      <c r="D7068" s="1">
        <v>7</v>
      </c>
      <c r="E7068" s="1" t="s">
        <v>87</v>
      </c>
      <c r="F7068" s="3" t="s">
        <v>65</v>
      </c>
      <c r="G7068" s="1" t="s">
        <v>67</v>
      </c>
      <c r="H7068" s="26">
        <v>0.57957999999999998</v>
      </c>
    </row>
    <row r="7069" spans="1:8">
      <c r="A7069" s="1" t="s">
        <v>200</v>
      </c>
      <c r="B7069" s="1" t="s">
        <v>214</v>
      </c>
      <c r="C7069" s="1" t="s">
        <v>349</v>
      </c>
      <c r="D7069" s="1">
        <v>7</v>
      </c>
      <c r="E7069" s="1" t="s">
        <v>87</v>
      </c>
      <c r="F7069" s="3" t="s">
        <v>66</v>
      </c>
      <c r="G7069" s="1" t="s">
        <v>67</v>
      </c>
      <c r="H7069" s="26">
        <v>2.14</v>
      </c>
    </row>
    <row r="7070" spans="1:8">
      <c r="A7070" s="1" t="s">
        <v>200</v>
      </c>
      <c r="B7070" s="1" t="s">
        <v>214</v>
      </c>
      <c r="C7070" s="1" t="s">
        <v>216</v>
      </c>
      <c r="D7070" s="1">
        <v>3</v>
      </c>
      <c r="E7070" s="1" t="s">
        <v>80</v>
      </c>
      <c r="F7070" s="2" t="s">
        <v>11</v>
      </c>
      <c r="G7070" s="1" t="s">
        <v>67</v>
      </c>
      <c r="H7070" s="4">
        <v>1.54556</v>
      </c>
    </row>
    <row r="7071" spans="1:8">
      <c r="A7071" s="1" t="s">
        <v>200</v>
      </c>
      <c r="B7071" s="1" t="s">
        <v>214</v>
      </c>
      <c r="C7071" s="1" t="s">
        <v>216</v>
      </c>
      <c r="D7071" s="1">
        <v>3</v>
      </c>
      <c r="E7071" s="1" t="s">
        <v>80</v>
      </c>
      <c r="F7071" s="2" t="s">
        <v>12</v>
      </c>
      <c r="G7071" s="1" t="s">
        <v>67</v>
      </c>
      <c r="H7071" s="4">
        <v>4.4583300000000001</v>
      </c>
    </row>
    <row r="7072" spans="1:8">
      <c r="A7072" s="1" t="s">
        <v>200</v>
      </c>
      <c r="B7072" s="1" t="s">
        <v>214</v>
      </c>
      <c r="C7072" s="1" t="s">
        <v>216</v>
      </c>
      <c r="D7072" s="1">
        <v>3</v>
      </c>
      <c r="E7072" s="1" t="s">
        <v>80</v>
      </c>
      <c r="F7072" s="2" t="s">
        <v>13</v>
      </c>
      <c r="G7072" s="1" t="s">
        <v>67</v>
      </c>
      <c r="H7072" s="4">
        <v>4.28</v>
      </c>
    </row>
    <row r="7073" spans="1:8">
      <c r="A7073" s="1" t="s">
        <v>200</v>
      </c>
      <c r="B7073" s="1" t="s">
        <v>214</v>
      </c>
      <c r="C7073" s="1" t="s">
        <v>216</v>
      </c>
      <c r="D7073" s="1">
        <v>3</v>
      </c>
      <c r="E7073" s="1" t="s">
        <v>80</v>
      </c>
      <c r="F7073" s="2" t="s">
        <v>14</v>
      </c>
      <c r="G7073" s="1" t="s">
        <v>67</v>
      </c>
      <c r="H7073" s="4">
        <v>6.42</v>
      </c>
    </row>
    <row r="7074" spans="1:8">
      <c r="A7074" s="1" t="s">
        <v>200</v>
      </c>
      <c r="B7074" s="1" t="s">
        <v>214</v>
      </c>
      <c r="C7074" s="1" t="s">
        <v>216</v>
      </c>
      <c r="D7074" s="1">
        <v>3</v>
      </c>
      <c r="E7074" s="1" t="s">
        <v>80</v>
      </c>
      <c r="F7074" s="2" t="s">
        <v>15</v>
      </c>
      <c r="G7074" s="1" t="s">
        <v>67</v>
      </c>
      <c r="H7074" s="4">
        <v>6.42</v>
      </c>
    </row>
    <row r="7075" spans="1:8">
      <c r="A7075" s="1" t="s">
        <v>200</v>
      </c>
      <c r="B7075" s="1" t="s">
        <v>214</v>
      </c>
      <c r="C7075" s="1" t="s">
        <v>216</v>
      </c>
      <c r="D7075" s="1">
        <v>3</v>
      </c>
      <c r="E7075" s="1" t="s">
        <v>80</v>
      </c>
      <c r="F7075" s="2" t="s">
        <v>16</v>
      </c>
      <c r="G7075" s="1" t="s">
        <v>67</v>
      </c>
      <c r="H7075" s="4">
        <v>6.42</v>
      </c>
    </row>
    <row r="7076" spans="1:8">
      <c r="A7076" s="1" t="s">
        <v>200</v>
      </c>
      <c r="B7076" s="1" t="s">
        <v>214</v>
      </c>
      <c r="C7076" s="1" t="s">
        <v>216</v>
      </c>
      <c r="D7076" s="1">
        <v>3</v>
      </c>
      <c r="E7076" s="1" t="s">
        <v>80</v>
      </c>
      <c r="F7076" s="2" t="s">
        <v>17</v>
      </c>
      <c r="G7076" s="1" t="s">
        <v>67</v>
      </c>
      <c r="H7076" s="4">
        <v>6.5983299999999998</v>
      </c>
    </row>
    <row r="7077" spans="1:8">
      <c r="A7077" s="1" t="s">
        <v>200</v>
      </c>
      <c r="B7077" s="1" t="s">
        <v>214</v>
      </c>
      <c r="C7077" s="1" t="s">
        <v>216</v>
      </c>
      <c r="D7077" s="1">
        <v>3</v>
      </c>
      <c r="E7077" s="1" t="s">
        <v>80</v>
      </c>
      <c r="F7077" s="2" t="s">
        <v>18</v>
      </c>
      <c r="G7077" s="1" t="s">
        <v>68</v>
      </c>
      <c r="H7077" s="4">
        <v>6.0633299999999997</v>
      </c>
    </row>
    <row r="7078" spans="1:8">
      <c r="A7078" s="1" t="s">
        <v>200</v>
      </c>
      <c r="B7078" s="1" t="s">
        <v>214</v>
      </c>
      <c r="C7078" s="1" t="s">
        <v>216</v>
      </c>
      <c r="D7078" s="1">
        <v>3</v>
      </c>
      <c r="E7078" s="1" t="s">
        <v>80</v>
      </c>
      <c r="F7078" s="2" t="s">
        <v>19</v>
      </c>
      <c r="G7078" s="1" t="s">
        <v>67</v>
      </c>
      <c r="H7078" s="4" t="s">
        <v>69</v>
      </c>
    </row>
    <row r="7079" spans="1:8">
      <c r="A7079" s="1" t="s">
        <v>200</v>
      </c>
      <c r="B7079" s="1" t="s">
        <v>214</v>
      </c>
      <c r="C7079" s="1" t="s">
        <v>216</v>
      </c>
      <c r="D7079" s="1">
        <v>3</v>
      </c>
      <c r="E7079" s="1" t="s">
        <v>80</v>
      </c>
      <c r="F7079" s="2" t="s">
        <v>20</v>
      </c>
      <c r="G7079" s="1" t="s">
        <v>67</v>
      </c>
      <c r="H7079" s="4" t="s">
        <v>69</v>
      </c>
    </row>
    <row r="7080" spans="1:8">
      <c r="A7080" s="1" t="s">
        <v>200</v>
      </c>
      <c r="B7080" s="1" t="s">
        <v>214</v>
      </c>
      <c r="C7080" s="1" t="s">
        <v>216</v>
      </c>
      <c r="D7080" s="1">
        <v>3</v>
      </c>
      <c r="E7080" s="1" t="s">
        <v>80</v>
      </c>
      <c r="F7080" s="2" t="s">
        <v>21</v>
      </c>
      <c r="G7080" s="1" t="s">
        <v>67</v>
      </c>
      <c r="H7080" s="4" t="s">
        <v>69</v>
      </c>
    </row>
    <row r="7081" spans="1:8">
      <c r="A7081" s="1" t="s">
        <v>200</v>
      </c>
      <c r="B7081" s="1" t="s">
        <v>214</v>
      </c>
      <c r="C7081" s="1" t="s">
        <v>216</v>
      </c>
      <c r="D7081" s="1">
        <v>3</v>
      </c>
      <c r="E7081" s="1" t="s">
        <v>80</v>
      </c>
      <c r="F7081" s="2" t="s">
        <v>22</v>
      </c>
      <c r="G7081" s="1" t="s">
        <v>67</v>
      </c>
      <c r="H7081" s="4" t="s">
        <v>69</v>
      </c>
    </row>
    <row r="7082" spans="1:8">
      <c r="A7082" s="1" t="s">
        <v>200</v>
      </c>
      <c r="B7082" s="1" t="s">
        <v>214</v>
      </c>
      <c r="C7082" s="1" t="s">
        <v>216</v>
      </c>
      <c r="D7082" s="1">
        <v>3</v>
      </c>
      <c r="E7082" s="1" t="s">
        <v>80</v>
      </c>
      <c r="F7082" s="2" t="s">
        <v>23</v>
      </c>
      <c r="G7082" s="1" t="s">
        <v>67</v>
      </c>
      <c r="H7082" s="4">
        <v>6.42</v>
      </c>
    </row>
    <row r="7083" spans="1:8">
      <c r="A7083" s="1" t="s">
        <v>200</v>
      </c>
      <c r="B7083" s="1" t="s">
        <v>214</v>
      </c>
      <c r="C7083" s="1" t="s">
        <v>216</v>
      </c>
      <c r="D7083" s="1">
        <v>3</v>
      </c>
      <c r="E7083" s="1" t="s">
        <v>80</v>
      </c>
      <c r="F7083" s="2" t="s">
        <v>24</v>
      </c>
      <c r="G7083" s="1" t="s">
        <v>67</v>
      </c>
      <c r="H7083" s="4">
        <v>2.14</v>
      </c>
    </row>
    <row r="7084" spans="1:8">
      <c r="A7084" s="1" t="s">
        <v>200</v>
      </c>
      <c r="B7084" s="1" t="s">
        <v>214</v>
      </c>
      <c r="C7084" s="1" t="s">
        <v>216</v>
      </c>
      <c r="D7084" s="1">
        <v>3</v>
      </c>
      <c r="E7084" s="1" t="s">
        <v>80</v>
      </c>
      <c r="F7084" s="3" t="s">
        <v>25</v>
      </c>
      <c r="G7084" s="1" t="s">
        <v>67</v>
      </c>
      <c r="H7084" s="5">
        <v>1.605</v>
      </c>
    </row>
    <row r="7085" spans="1:8">
      <c r="A7085" s="1" t="s">
        <v>200</v>
      </c>
      <c r="B7085" s="1" t="s">
        <v>214</v>
      </c>
      <c r="C7085" s="1" t="s">
        <v>216</v>
      </c>
      <c r="D7085" s="1">
        <v>3</v>
      </c>
      <c r="E7085" s="1" t="s">
        <v>80</v>
      </c>
      <c r="F7085" s="3" t="s">
        <v>26</v>
      </c>
      <c r="G7085" s="1" t="s">
        <v>67</v>
      </c>
      <c r="H7085" s="5">
        <v>6.42</v>
      </c>
    </row>
    <row r="7086" spans="1:8">
      <c r="A7086" s="1" t="s">
        <v>200</v>
      </c>
      <c r="B7086" s="1" t="s">
        <v>214</v>
      </c>
      <c r="C7086" s="1" t="s">
        <v>216</v>
      </c>
      <c r="D7086" s="1">
        <v>3</v>
      </c>
      <c r="E7086" s="1" t="s">
        <v>80</v>
      </c>
      <c r="F7086" s="3" t="s">
        <v>27</v>
      </c>
      <c r="G7086" s="1" t="s">
        <v>67</v>
      </c>
      <c r="H7086" s="5">
        <v>4.28</v>
      </c>
    </row>
    <row r="7087" spans="1:8">
      <c r="A7087" s="1" t="s">
        <v>200</v>
      </c>
      <c r="B7087" s="1" t="s">
        <v>214</v>
      </c>
      <c r="C7087" s="1" t="s">
        <v>216</v>
      </c>
      <c r="D7087" s="1">
        <v>3</v>
      </c>
      <c r="E7087" s="1" t="s">
        <v>80</v>
      </c>
      <c r="F7087" s="3" t="s">
        <v>28</v>
      </c>
      <c r="G7087" s="1" t="s">
        <v>67</v>
      </c>
      <c r="H7087" s="5">
        <v>1.605</v>
      </c>
    </row>
    <row r="7088" spans="1:8">
      <c r="A7088" s="1" t="s">
        <v>200</v>
      </c>
      <c r="B7088" s="1" t="s">
        <v>214</v>
      </c>
      <c r="C7088" s="1" t="s">
        <v>216</v>
      </c>
      <c r="D7088" s="1">
        <v>3</v>
      </c>
      <c r="E7088" s="1" t="s">
        <v>80</v>
      </c>
      <c r="F7088" s="3" t="s">
        <v>29</v>
      </c>
      <c r="G7088" s="1" t="s">
        <v>67</v>
      </c>
      <c r="H7088" s="5" t="s">
        <v>69</v>
      </c>
    </row>
    <row r="7089" spans="1:8">
      <c r="A7089" s="1" t="s">
        <v>200</v>
      </c>
      <c r="B7089" s="1" t="s">
        <v>214</v>
      </c>
      <c r="C7089" s="1" t="s">
        <v>216</v>
      </c>
      <c r="D7089" s="1">
        <v>3</v>
      </c>
      <c r="E7089" s="1" t="s">
        <v>80</v>
      </c>
      <c r="F7089" s="3" t="s">
        <v>30</v>
      </c>
      <c r="G7089" s="1" t="s">
        <v>67</v>
      </c>
      <c r="H7089" s="5" t="s">
        <v>69</v>
      </c>
    </row>
    <row r="7090" spans="1:8">
      <c r="A7090" s="1" t="s">
        <v>200</v>
      </c>
      <c r="B7090" s="1" t="s">
        <v>214</v>
      </c>
      <c r="C7090" s="1" t="s">
        <v>216</v>
      </c>
      <c r="D7090" s="1">
        <v>3</v>
      </c>
      <c r="E7090" s="1" t="s">
        <v>80</v>
      </c>
      <c r="F7090" s="3" t="s">
        <v>31</v>
      </c>
      <c r="G7090" s="1" t="s">
        <v>67</v>
      </c>
      <c r="H7090" s="5" t="s">
        <v>69</v>
      </c>
    </row>
    <row r="7091" spans="1:8">
      <c r="A7091" s="1" t="s">
        <v>200</v>
      </c>
      <c r="B7091" s="1" t="s">
        <v>214</v>
      </c>
      <c r="C7091" s="1" t="s">
        <v>216</v>
      </c>
      <c r="D7091" s="1">
        <v>3</v>
      </c>
      <c r="E7091" s="1" t="s">
        <v>80</v>
      </c>
      <c r="F7091" s="3" t="s">
        <v>32</v>
      </c>
      <c r="G7091" s="1" t="s">
        <v>67</v>
      </c>
      <c r="H7091" s="5" t="s">
        <v>69</v>
      </c>
    </row>
    <row r="7092" spans="1:8">
      <c r="A7092" s="1" t="s">
        <v>200</v>
      </c>
      <c r="B7092" s="1" t="s">
        <v>214</v>
      </c>
      <c r="C7092" s="1" t="s">
        <v>216</v>
      </c>
      <c r="D7092" s="1">
        <v>3</v>
      </c>
      <c r="E7092" s="1" t="s">
        <v>80</v>
      </c>
      <c r="F7092" s="3" t="s">
        <v>33</v>
      </c>
      <c r="G7092" s="1" t="s">
        <v>67</v>
      </c>
      <c r="H7092" s="5" t="s">
        <v>69</v>
      </c>
    </row>
    <row r="7093" spans="1:8">
      <c r="A7093" s="1" t="s">
        <v>200</v>
      </c>
      <c r="B7093" s="1" t="s">
        <v>214</v>
      </c>
      <c r="C7093" s="1" t="s">
        <v>216</v>
      </c>
      <c r="D7093" s="1">
        <v>3</v>
      </c>
      <c r="E7093" s="1" t="s">
        <v>80</v>
      </c>
      <c r="F7093" s="3" t="s">
        <v>34</v>
      </c>
      <c r="G7093" s="1" t="s">
        <v>67</v>
      </c>
      <c r="H7093" s="5" t="s">
        <v>69</v>
      </c>
    </row>
    <row r="7094" spans="1:8">
      <c r="A7094" s="1" t="s">
        <v>200</v>
      </c>
      <c r="B7094" s="1" t="s">
        <v>214</v>
      </c>
      <c r="C7094" s="1" t="s">
        <v>216</v>
      </c>
      <c r="D7094" s="1">
        <v>3</v>
      </c>
      <c r="E7094" s="1" t="s">
        <v>80</v>
      </c>
      <c r="F7094" s="3" t="s">
        <v>35</v>
      </c>
      <c r="G7094" s="1" t="s">
        <v>67</v>
      </c>
      <c r="H7094" s="5">
        <v>5.35</v>
      </c>
    </row>
    <row r="7095" spans="1:8">
      <c r="A7095" s="1" t="s">
        <v>200</v>
      </c>
      <c r="B7095" s="1" t="s">
        <v>214</v>
      </c>
      <c r="C7095" s="1" t="s">
        <v>216</v>
      </c>
      <c r="D7095" s="1">
        <v>3</v>
      </c>
      <c r="E7095" s="1" t="s">
        <v>80</v>
      </c>
      <c r="F7095" s="3" t="s">
        <v>36</v>
      </c>
      <c r="G7095" s="1" t="s">
        <v>67</v>
      </c>
      <c r="H7095" s="5">
        <v>5.35</v>
      </c>
    </row>
    <row r="7096" spans="1:8">
      <c r="A7096" s="1" t="s">
        <v>200</v>
      </c>
      <c r="B7096" s="1" t="s">
        <v>214</v>
      </c>
      <c r="C7096" s="1" t="s">
        <v>216</v>
      </c>
      <c r="D7096" s="1">
        <v>3</v>
      </c>
      <c r="E7096" s="1" t="s">
        <v>80</v>
      </c>
      <c r="F7096" s="3" t="s">
        <v>37</v>
      </c>
      <c r="G7096" s="1" t="s">
        <v>67</v>
      </c>
      <c r="H7096" s="5">
        <v>2.31833</v>
      </c>
    </row>
    <row r="7097" spans="1:8">
      <c r="A7097" s="1" t="s">
        <v>200</v>
      </c>
      <c r="B7097" s="1" t="s">
        <v>214</v>
      </c>
      <c r="C7097" s="1" t="s">
        <v>216</v>
      </c>
      <c r="D7097" s="1">
        <v>3</v>
      </c>
      <c r="E7097" s="1" t="s">
        <v>80</v>
      </c>
      <c r="F7097" s="3" t="s">
        <v>38</v>
      </c>
      <c r="G7097" s="1" t="s">
        <v>67</v>
      </c>
      <c r="H7097" s="6">
        <v>19.973330000000001</v>
      </c>
    </row>
    <row r="7098" spans="1:8">
      <c r="A7098" s="1" t="s">
        <v>200</v>
      </c>
      <c r="B7098" s="1" t="s">
        <v>214</v>
      </c>
      <c r="C7098" s="1" t="s">
        <v>216</v>
      </c>
      <c r="D7098" s="1">
        <v>3</v>
      </c>
      <c r="E7098" s="1" t="s">
        <v>80</v>
      </c>
      <c r="F7098" s="3" t="s">
        <v>39</v>
      </c>
      <c r="G7098" s="1" t="s">
        <v>67</v>
      </c>
      <c r="H7098" s="6" t="s">
        <v>69</v>
      </c>
    </row>
    <row r="7099" spans="1:8">
      <c r="A7099" s="1" t="s">
        <v>200</v>
      </c>
      <c r="B7099" s="1" t="s">
        <v>214</v>
      </c>
      <c r="C7099" s="1" t="s">
        <v>216</v>
      </c>
      <c r="D7099" s="1">
        <v>3</v>
      </c>
      <c r="E7099" s="1" t="s">
        <v>80</v>
      </c>
      <c r="F7099" s="3" t="s">
        <v>40</v>
      </c>
      <c r="G7099" s="1" t="s">
        <v>67</v>
      </c>
      <c r="H7099" s="5">
        <v>5.35</v>
      </c>
    </row>
    <row r="7100" spans="1:8">
      <c r="A7100" s="1" t="s">
        <v>200</v>
      </c>
      <c r="B7100" s="1" t="s">
        <v>214</v>
      </c>
      <c r="C7100" s="1" t="s">
        <v>216</v>
      </c>
      <c r="D7100" s="1">
        <v>3</v>
      </c>
      <c r="E7100" s="1" t="s">
        <v>80</v>
      </c>
      <c r="F7100" s="3" t="s">
        <v>41</v>
      </c>
      <c r="G7100" s="1" t="s">
        <v>68</v>
      </c>
      <c r="H7100" s="5">
        <v>14.80167</v>
      </c>
    </row>
    <row r="7101" spans="1:8">
      <c r="A7101" s="1" t="s">
        <v>200</v>
      </c>
      <c r="B7101" s="1" t="s">
        <v>214</v>
      </c>
      <c r="C7101" s="1" t="s">
        <v>216</v>
      </c>
      <c r="D7101" s="1">
        <v>3</v>
      </c>
      <c r="E7101" s="1" t="s">
        <v>80</v>
      </c>
      <c r="F7101" s="3" t="s">
        <v>42</v>
      </c>
      <c r="G7101" s="1" t="s">
        <v>68</v>
      </c>
      <c r="H7101" s="5" t="s">
        <v>69</v>
      </c>
    </row>
    <row r="7102" spans="1:8">
      <c r="A7102" s="1" t="s">
        <v>200</v>
      </c>
      <c r="B7102" s="1" t="s">
        <v>214</v>
      </c>
      <c r="C7102" s="1" t="s">
        <v>216</v>
      </c>
      <c r="D7102" s="1">
        <v>3</v>
      </c>
      <c r="E7102" s="1" t="s">
        <v>80</v>
      </c>
      <c r="F7102" s="3" t="s">
        <v>43</v>
      </c>
      <c r="G7102" s="1" t="s">
        <v>67</v>
      </c>
      <c r="H7102" s="5">
        <v>2.14</v>
      </c>
    </row>
    <row r="7103" spans="1:8">
      <c r="A7103" s="1" t="s">
        <v>200</v>
      </c>
      <c r="B7103" s="1" t="s">
        <v>214</v>
      </c>
      <c r="C7103" s="1" t="s">
        <v>216</v>
      </c>
      <c r="D7103" s="1">
        <v>3</v>
      </c>
      <c r="E7103" s="1" t="s">
        <v>80</v>
      </c>
      <c r="F7103" s="3" t="s">
        <v>44</v>
      </c>
      <c r="G7103" s="1" t="s">
        <v>67</v>
      </c>
      <c r="H7103" s="5" t="s">
        <v>69</v>
      </c>
    </row>
    <row r="7104" spans="1:8">
      <c r="A7104" s="1" t="s">
        <v>200</v>
      </c>
      <c r="B7104" s="1" t="s">
        <v>214</v>
      </c>
      <c r="C7104" s="1" t="s">
        <v>216</v>
      </c>
      <c r="D7104" s="1">
        <v>3</v>
      </c>
      <c r="E7104" s="1" t="s">
        <v>80</v>
      </c>
      <c r="F7104" s="3" t="s">
        <v>45</v>
      </c>
      <c r="G7104" s="1" t="s">
        <v>68</v>
      </c>
      <c r="H7104" s="5" t="s">
        <v>69</v>
      </c>
    </row>
    <row r="7105" spans="1:8">
      <c r="A7105" s="1" t="s">
        <v>200</v>
      </c>
      <c r="B7105" s="1" t="s">
        <v>214</v>
      </c>
      <c r="C7105" s="1" t="s">
        <v>216</v>
      </c>
      <c r="D7105" s="1">
        <v>3</v>
      </c>
      <c r="E7105" s="1" t="s">
        <v>80</v>
      </c>
      <c r="F7105" s="3" t="s">
        <v>46</v>
      </c>
      <c r="G7105" s="1" t="s">
        <v>67</v>
      </c>
      <c r="H7105" s="5" t="s">
        <v>69</v>
      </c>
    </row>
    <row r="7106" spans="1:8">
      <c r="A7106" s="1" t="s">
        <v>200</v>
      </c>
      <c r="B7106" s="1" t="s">
        <v>214</v>
      </c>
      <c r="C7106" s="1" t="s">
        <v>216</v>
      </c>
      <c r="D7106" s="1">
        <v>3</v>
      </c>
      <c r="E7106" s="1" t="s">
        <v>80</v>
      </c>
      <c r="F7106" s="3" t="s">
        <v>47</v>
      </c>
      <c r="G7106" s="1" t="s">
        <v>68</v>
      </c>
      <c r="H7106" s="5">
        <v>7.1333299999999999</v>
      </c>
    </row>
    <row r="7107" spans="1:8">
      <c r="A7107" s="1" t="s">
        <v>200</v>
      </c>
      <c r="B7107" s="1" t="s">
        <v>214</v>
      </c>
      <c r="C7107" s="1" t="s">
        <v>216</v>
      </c>
      <c r="D7107" s="1">
        <v>3</v>
      </c>
      <c r="E7107" s="1" t="s">
        <v>80</v>
      </c>
      <c r="F7107" s="3" t="s">
        <v>48</v>
      </c>
      <c r="G7107" s="1" t="s">
        <v>68</v>
      </c>
      <c r="H7107" s="5">
        <v>7.1333299999999999</v>
      </c>
    </row>
    <row r="7108" spans="1:8">
      <c r="A7108" s="1" t="s">
        <v>200</v>
      </c>
      <c r="B7108" s="1" t="s">
        <v>214</v>
      </c>
      <c r="C7108" s="1" t="s">
        <v>216</v>
      </c>
      <c r="D7108" s="1">
        <v>3</v>
      </c>
      <c r="E7108" s="1" t="s">
        <v>80</v>
      </c>
      <c r="F7108" s="3" t="s">
        <v>49</v>
      </c>
      <c r="G7108" s="1" t="s">
        <v>67</v>
      </c>
      <c r="H7108" s="5" t="s">
        <v>69</v>
      </c>
    </row>
    <row r="7109" spans="1:8">
      <c r="A7109" s="1" t="s">
        <v>200</v>
      </c>
      <c r="B7109" s="1" t="s">
        <v>214</v>
      </c>
      <c r="C7109" s="1" t="s">
        <v>216</v>
      </c>
      <c r="D7109" s="1">
        <v>3</v>
      </c>
      <c r="E7109" s="1" t="s">
        <v>80</v>
      </c>
      <c r="F7109" s="3" t="s">
        <v>50</v>
      </c>
      <c r="G7109" s="1" t="s">
        <v>68</v>
      </c>
      <c r="H7109" s="5">
        <v>1.605</v>
      </c>
    </row>
    <row r="7110" spans="1:8">
      <c r="A7110" s="1" t="s">
        <v>200</v>
      </c>
      <c r="B7110" s="1" t="s">
        <v>214</v>
      </c>
      <c r="C7110" s="1" t="s">
        <v>216</v>
      </c>
      <c r="D7110" s="1">
        <v>3</v>
      </c>
      <c r="E7110" s="1" t="s">
        <v>80</v>
      </c>
      <c r="F7110" s="3" t="s">
        <v>51</v>
      </c>
      <c r="G7110" s="1" t="s">
        <v>67</v>
      </c>
      <c r="H7110" s="5" t="s">
        <v>69</v>
      </c>
    </row>
    <row r="7111" spans="1:8">
      <c r="A7111" s="1" t="s">
        <v>200</v>
      </c>
      <c r="B7111" s="1" t="s">
        <v>214</v>
      </c>
      <c r="C7111" s="1" t="s">
        <v>216</v>
      </c>
      <c r="D7111" s="1">
        <v>3</v>
      </c>
      <c r="E7111" s="1" t="s">
        <v>80</v>
      </c>
      <c r="F7111" s="3" t="s">
        <v>52</v>
      </c>
      <c r="G7111" s="1" t="s">
        <v>68</v>
      </c>
      <c r="H7111" s="5">
        <v>5.5283300000000004</v>
      </c>
    </row>
    <row r="7112" spans="1:8">
      <c r="A7112" s="1" t="s">
        <v>200</v>
      </c>
      <c r="B7112" s="1" t="s">
        <v>214</v>
      </c>
      <c r="C7112" s="1" t="s">
        <v>216</v>
      </c>
      <c r="D7112" s="1">
        <v>3</v>
      </c>
      <c r="E7112" s="1" t="s">
        <v>80</v>
      </c>
      <c r="F7112" s="3" t="s">
        <v>53</v>
      </c>
      <c r="G7112" s="1" t="s">
        <v>68</v>
      </c>
      <c r="H7112" s="5">
        <v>5.5283300000000004</v>
      </c>
    </row>
    <row r="7113" spans="1:8">
      <c r="A7113" s="1" t="s">
        <v>200</v>
      </c>
      <c r="B7113" s="1" t="s">
        <v>214</v>
      </c>
      <c r="C7113" s="1" t="s">
        <v>216</v>
      </c>
      <c r="D7113" s="1">
        <v>3</v>
      </c>
      <c r="E7113" s="1" t="s">
        <v>80</v>
      </c>
      <c r="F7113" s="3" t="s">
        <v>54</v>
      </c>
      <c r="G7113" s="1" t="s">
        <v>68</v>
      </c>
      <c r="H7113" s="5">
        <v>5.35</v>
      </c>
    </row>
    <row r="7114" spans="1:8">
      <c r="A7114" s="1" t="s">
        <v>200</v>
      </c>
      <c r="B7114" s="1" t="s">
        <v>214</v>
      </c>
      <c r="C7114" s="1" t="s">
        <v>216</v>
      </c>
      <c r="D7114" s="1">
        <v>3</v>
      </c>
      <c r="E7114" s="1" t="s">
        <v>80</v>
      </c>
      <c r="F7114" s="3" t="s">
        <v>55</v>
      </c>
      <c r="G7114" s="1" t="s">
        <v>68</v>
      </c>
      <c r="H7114" s="5">
        <v>5.35</v>
      </c>
    </row>
    <row r="7115" spans="1:8">
      <c r="A7115" s="1" t="s">
        <v>200</v>
      </c>
      <c r="B7115" s="1" t="s">
        <v>214</v>
      </c>
      <c r="C7115" s="1" t="s">
        <v>216</v>
      </c>
      <c r="D7115" s="1">
        <v>3</v>
      </c>
      <c r="E7115" s="1" t="s">
        <v>80</v>
      </c>
      <c r="F7115" s="3" t="s">
        <v>56</v>
      </c>
      <c r="G7115" s="1" t="s">
        <v>68</v>
      </c>
      <c r="H7115" s="5">
        <v>4.4583300000000001</v>
      </c>
    </row>
    <row r="7116" spans="1:8">
      <c r="A7116" s="1" t="s">
        <v>200</v>
      </c>
      <c r="B7116" s="1" t="s">
        <v>214</v>
      </c>
      <c r="C7116" s="1" t="s">
        <v>216</v>
      </c>
      <c r="D7116" s="1">
        <v>3</v>
      </c>
      <c r="E7116" s="1" t="s">
        <v>80</v>
      </c>
      <c r="F7116" s="3" t="s">
        <v>57</v>
      </c>
      <c r="G7116" s="1" t="s">
        <v>68</v>
      </c>
      <c r="H7116" s="5">
        <v>4.28</v>
      </c>
    </row>
    <row r="7117" spans="1:8">
      <c r="A7117" s="1" t="s">
        <v>200</v>
      </c>
      <c r="B7117" s="1" t="s">
        <v>214</v>
      </c>
      <c r="C7117" s="1" t="s">
        <v>216</v>
      </c>
      <c r="D7117" s="1">
        <v>3</v>
      </c>
      <c r="E7117" s="1" t="s">
        <v>80</v>
      </c>
      <c r="F7117" s="3" t="s">
        <v>58</v>
      </c>
      <c r="G7117" s="1" t="s">
        <v>68</v>
      </c>
      <c r="H7117" s="5">
        <v>2.0508299999999999</v>
      </c>
    </row>
    <row r="7118" spans="1:8">
      <c r="A7118" s="1" t="s">
        <v>200</v>
      </c>
      <c r="B7118" s="1" t="s">
        <v>214</v>
      </c>
      <c r="C7118" s="1" t="s">
        <v>216</v>
      </c>
      <c r="D7118" s="1">
        <v>3</v>
      </c>
      <c r="E7118" s="1" t="s">
        <v>80</v>
      </c>
      <c r="F7118" s="3" t="s">
        <v>135</v>
      </c>
      <c r="G7118" s="1" t="s">
        <v>68</v>
      </c>
      <c r="H7118" s="5">
        <v>2.0508299999999999</v>
      </c>
    </row>
    <row r="7119" spans="1:8">
      <c r="A7119" s="1" t="s">
        <v>200</v>
      </c>
      <c r="B7119" s="1" t="s">
        <v>214</v>
      </c>
      <c r="C7119" s="1" t="s">
        <v>216</v>
      </c>
      <c r="D7119" s="1">
        <v>3</v>
      </c>
      <c r="E7119" s="1" t="s">
        <v>80</v>
      </c>
      <c r="F7119" s="3" t="s">
        <v>59</v>
      </c>
      <c r="G7119" s="1" t="s">
        <v>68</v>
      </c>
      <c r="H7119" s="5">
        <v>2.14</v>
      </c>
    </row>
    <row r="7120" spans="1:8">
      <c r="A7120" s="1" t="s">
        <v>200</v>
      </c>
      <c r="B7120" s="1" t="s">
        <v>214</v>
      </c>
      <c r="C7120" s="1" t="s">
        <v>216</v>
      </c>
      <c r="D7120" s="1">
        <v>3</v>
      </c>
      <c r="E7120" s="1" t="s">
        <v>80</v>
      </c>
      <c r="F7120" s="3" t="s">
        <v>60</v>
      </c>
      <c r="G7120" s="1" t="s">
        <v>68</v>
      </c>
      <c r="H7120" s="5">
        <v>4.28</v>
      </c>
    </row>
    <row r="7121" spans="1:8">
      <c r="A7121" s="1" t="s">
        <v>200</v>
      </c>
      <c r="B7121" s="1" t="s">
        <v>214</v>
      </c>
      <c r="C7121" s="1" t="s">
        <v>216</v>
      </c>
      <c r="D7121" s="1">
        <v>3</v>
      </c>
      <c r="E7121" s="1" t="s">
        <v>80</v>
      </c>
      <c r="F7121" s="3" t="s">
        <v>61</v>
      </c>
      <c r="G7121" s="1" t="s">
        <v>67</v>
      </c>
      <c r="H7121" s="5" t="s">
        <v>69</v>
      </c>
    </row>
    <row r="7122" spans="1:8">
      <c r="A7122" s="1" t="s">
        <v>200</v>
      </c>
      <c r="B7122" s="1" t="s">
        <v>214</v>
      </c>
      <c r="C7122" s="1" t="s">
        <v>216</v>
      </c>
      <c r="D7122" s="1">
        <v>3</v>
      </c>
      <c r="E7122" s="1" t="s">
        <v>80</v>
      </c>
      <c r="F7122" s="3" t="s">
        <v>62</v>
      </c>
      <c r="G7122" s="1" t="s">
        <v>67</v>
      </c>
      <c r="H7122" s="5">
        <v>7.3116700000000003</v>
      </c>
    </row>
    <row r="7123" spans="1:8">
      <c r="A7123" s="1" t="s">
        <v>200</v>
      </c>
      <c r="B7123" s="1" t="s">
        <v>214</v>
      </c>
      <c r="C7123" s="1" t="s">
        <v>216</v>
      </c>
      <c r="D7123" s="1">
        <v>3</v>
      </c>
      <c r="E7123" s="1" t="s">
        <v>80</v>
      </c>
      <c r="F7123" s="3" t="s">
        <v>63</v>
      </c>
      <c r="G7123" s="1" t="s">
        <v>67</v>
      </c>
      <c r="H7123" s="5">
        <v>4.28</v>
      </c>
    </row>
    <row r="7124" spans="1:8">
      <c r="A7124" s="1" t="s">
        <v>200</v>
      </c>
      <c r="B7124" s="1" t="s">
        <v>214</v>
      </c>
      <c r="C7124" s="1" t="s">
        <v>216</v>
      </c>
      <c r="D7124" s="1">
        <v>3</v>
      </c>
      <c r="E7124" s="1" t="s">
        <v>80</v>
      </c>
      <c r="F7124" s="3" t="s">
        <v>64</v>
      </c>
      <c r="G7124" s="1" t="s">
        <v>67</v>
      </c>
      <c r="H7124" s="5" t="s">
        <v>69</v>
      </c>
    </row>
    <row r="7125" spans="1:8">
      <c r="A7125" s="1" t="s">
        <v>200</v>
      </c>
      <c r="B7125" s="1" t="s">
        <v>214</v>
      </c>
      <c r="C7125" s="1" t="s">
        <v>216</v>
      </c>
      <c r="D7125" s="1">
        <v>3</v>
      </c>
      <c r="E7125" s="1" t="s">
        <v>80</v>
      </c>
      <c r="F7125" s="3" t="s">
        <v>65</v>
      </c>
      <c r="G7125" s="1" t="s">
        <v>67</v>
      </c>
      <c r="H7125" s="5">
        <v>2.31833</v>
      </c>
    </row>
    <row r="7126" spans="1:8">
      <c r="A7126" s="1" t="s">
        <v>200</v>
      </c>
      <c r="B7126" s="1" t="s">
        <v>214</v>
      </c>
      <c r="C7126" s="1" t="s">
        <v>216</v>
      </c>
      <c r="D7126" s="1">
        <v>3</v>
      </c>
      <c r="E7126" s="1" t="s">
        <v>80</v>
      </c>
      <c r="F7126" s="3" t="s">
        <v>66</v>
      </c>
      <c r="G7126" s="1" t="s">
        <v>67</v>
      </c>
      <c r="H7126" s="5">
        <v>5.35</v>
      </c>
    </row>
    <row r="7127" spans="1:8">
      <c r="A7127" s="1" t="s">
        <v>200</v>
      </c>
      <c r="B7127" s="1" t="s">
        <v>217</v>
      </c>
      <c r="C7127" s="1" t="s">
        <v>218</v>
      </c>
      <c r="D7127" s="1">
        <v>9</v>
      </c>
      <c r="E7127" s="1" t="s">
        <v>80</v>
      </c>
      <c r="F7127" s="2" t="s">
        <v>11</v>
      </c>
      <c r="G7127" s="1" t="s">
        <v>67</v>
      </c>
      <c r="H7127" s="4">
        <v>0.72819</v>
      </c>
    </row>
    <row r="7128" spans="1:8">
      <c r="A7128" s="1" t="s">
        <v>200</v>
      </c>
      <c r="B7128" s="1" t="s">
        <v>217</v>
      </c>
      <c r="C7128" s="1" t="s">
        <v>218</v>
      </c>
      <c r="D7128" s="1">
        <v>9</v>
      </c>
      <c r="E7128" s="1" t="s">
        <v>80</v>
      </c>
      <c r="F7128" s="2" t="s">
        <v>12</v>
      </c>
      <c r="G7128" s="1" t="s">
        <v>67</v>
      </c>
      <c r="H7128" s="4">
        <v>0.89166999999999996</v>
      </c>
    </row>
    <row r="7129" spans="1:8">
      <c r="A7129" s="1" t="s">
        <v>200</v>
      </c>
      <c r="B7129" s="1" t="s">
        <v>217</v>
      </c>
      <c r="C7129" s="1" t="s">
        <v>218</v>
      </c>
      <c r="D7129" s="1">
        <v>9</v>
      </c>
      <c r="E7129" s="1" t="s">
        <v>80</v>
      </c>
      <c r="F7129" s="2" t="s">
        <v>13</v>
      </c>
      <c r="G7129" s="1" t="s">
        <v>67</v>
      </c>
      <c r="H7129" s="4">
        <v>0.44583</v>
      </c>
    </row>
    <row r="7130" spans="1:8">
      <c r="A7130" s="1" t="s">
        <v>200</v>
      </c>
      <c r="B7130" s="1" t="s">
        <v>217</v>
      </c>
      <c r="C7130" s="1" t="s">
        <v>218</v>
      </c>
      <c r="D7130" s="1">
        <v>9</v>
      </c>
      <c r="E7130" s="1" t="s">
        <v>80</v>
      </c>
      <c r="F7130" s="2" t="s">
        <v>14</v>
      </c>
      <c r="G7130" s="1" t="s">
        <v>67</v>
      </c>
      <c r="H7130" s="4">
        <v>6.2416700000000001</v>
      </c>
    </row>
    <row r="7131" spans="1:8">
      <c r="A7131" s="1" t="s">
        <v>200</v>
      </c>
      <c r="B7131" s="1" t="s">
        <v>217</v>
      </c>
      <c r="C7131" s="1" t="s">
        <v>218</v>
      </c>
      <c r="D7131" s="1">
        <v>9</v>
      </c>
      <c r="E7131" s="1" t="s">
        <v>80</v>
      </c>
      <c r="F7131" s="2" t="s">
        <v>15</v>
      </c>
      <c r="G7131" s="1" t="s">
        <v>67</v>
      </c>
      <c r="H7131" s="4">
        <v>6.2416700000000001</v>
      </c>
    </row>
    <row r="7132" spans="1:8">
      <c r="A7132" s="1" t="s">
        <v>200</v>
      </c>
      <c r="B7132" s="1" t="s">
        <v>217</v>
      </c>
      <c r="C7132" s="1" t="s">
        <v>218</v>
      </c>
      <c r="D7132" s="1">
        <v>9</v>
      </c>
      <c r="E7132" s="1" t="s">
        <v>80</v>
      </c>
      <c r="F7132" s="2" t="s">
        <v>16</v>
      </c>
      <c r="G7132" s="1" t="s">
        <v>67</v>
      </c>
      <c r="H7132" s="4">
        <v>21.4</v>
      </c>
    </row>
    <row r="7133" spans="1:8">
      <c r="A7133" s="1" t="s">
        <v>200</v>
      </c>
      <c r="B7133" s="1" t="s">
        <v>217</v>
      </c>
      <c r="C7133" s="1" t="s">
        <v>218</v>
      </c>
      <c r="D7133" s="1">
        <v>9</v>
      </c>
      <c r="E7133" s="1" t="s">
        <v>80</v>
      </c>
      <c r="F7133" s="2" t="s">
        <v>17</v>
      </c>
      <c r="G7133" s="1" t="s">
        <v>67</v>
      </c>
      <c r="H7133" s="4">
        <v>0.77278000000000002</v>
      </c>
    </row>
    <row r="7134" spans="1:8">
      <c r="A7134" s="1" t="s">
        <v>200</v>
      </c>
      <c r="B7134" s="1" t="s">
        <v>217</v>
      </c>
      <c r="C7134" s="1" t="s">
        <v>218</v>
      </c>
      <c r="D7134" s="1">
        <v>9</v>
      </c>
      <c r="E7134" s="1" t="s">
        <v>80</v>
      </c>
      <c r="F7134" s="2" t="s">
        <v>18</v>
      </c>
      <c r="G7134" s="1" t="s">
        <v>68</v>
      </c>
      <c r="H7134" s="4">
        <v>6.2416700000000001</v>
      </c>
    </row>
    <row r="7135" spans="1:8">
      <c r="A7135" s="1" t="s">
        <v>200</v>
      </c>
      <c r="B7135" s="1" t="s">
        <v>217</v>
      </c>
      <c r="C7135" s="1" t="s">
        <v>218</v>
      </c>
      <c r="D7135" s="1">
        <v>9</v>
      </c>
      <c r="E7135" s="1" t="s">
        <v>80</v>
      </c>
      <c r="F7135" s="2" t="s">
        <v>19</v>
      </c>
      <c r="G7135" s="1" t="s">
        <v>67</v>
      </c>
      <c r="H7135" s="4" t="s">
        <v>69</v>
      </c>
    </row>
    <row r="7136" spans="1:8">
      <c r="A7136" s="1" t="s">
        <v>200</v>
      </c>
      <c r="B7136" s="1" t="s">
        <v>217</v>
      </c>
      <c r="C7136" s="1" t="s">
        <v>218</v>
      </c>
      <c r="D7136" s="1">
        <v>9</v>
      </c>
      <c r="E7136" s="1" t="s">
        <v>80</v>
      </c>
      <c r="F7136" s="2" t="s">
        <v>20</v>
      </c>
      <c r="G7136" s="1" t="s">
        <v>67</v>
      </c>
      <c r="H7136" s="4" t="s">
        <v>69</v>
      </c>
    </row>
    <row r="7137" spans="1:8">
      <c r="A7137" s="1" t="s">
        <v>200</v>
      </c>
      <c r="B7137" s="1" t="s">
        <v>217</v>
      </c>
      <c r="C7137" s="1" t="s">
        <v>218</v>
      </c>
      <c r="D7137" s="1">
        <v>9</v>
      </c>
      <c r="E7137" s="1" t="s">
        <v>80</v>
      </c>
      <c r="F7137" s="2" t="s">
        <v>21</v>
      </c>
      <c r="G7137" s="1" t="s">
        <v>67</v>
      </c>
      <c r="H7137" s="4" t="s">
        <v>69</v>
      </c>
    </row>
    <row r="7138" spans="1:8">
      <c r="A7138" s="1" t="s">
        <v>200</v>
      </c>
      <c r="B7138" s="1" t="s">
        <v>217</v>
      </c>
      <c r="C7138" s="1" t="s">
        <v>218</v>
      </c>
      <c r="D7138" s="1">
        <v>9</v>
      </c>
      <c r="E7138" s="1" t="s">
        <v>80</v>
      </c>
      <c r="F7138" s="2" t="s">
        <v>22</v>
      </c>
      <c r="G7138" s="1" t="s">
        <v>67</v>
      </c>
      <c r="H7138" s="4" t="s">
        <v>69</v>
      </c>
    </row>
    <row r="7139" spans="1:8">
      <c r="A7139" s="1" t="s">
        <v>200</v>
      </c>
      <c r="B7139" s="1" t="s">
        <v>217</v>
      </c>
      <c r="C7139" s="1" t="s">
        <v>218</v>
      </c>
      <c r="D7139" s="1">
        <v>9</v>
      </c>
      <c r="E7139" s="1" t="s">
        <v>80</v>
      </c>
      <c r="F7139" s="2" t="s">
        <v>23</v>
      </c>
      <c r="G7139" s="1" t="s">
        <v>67</v>
      </c>
      <c r="H7139" s="4" t="s">
        <v>69</v>
      </c>
    </row>
    <row r="7140" spans="1:8">
      <c r="A7140" s="1" t="s">
        <v>200</v>
      </c>
      <c r="B7140" s="1" t="s">
        <v>217</v>
      </c>
      <c r="C7140" s="1" t="s">
        <v>218</v>
      </c>
      <c r="D7140" s="1">
        <v>9</v>
      </c>
      <c r="E7140" s="1" t="s">
        <v>80</v>
      </c>
      <c r="F7140" s="2" t="s">
        <v>24</v>
      </c>
      <c r="G7140" s="1" t="s">
        <v>67</v>
      </c>
      <c r="H7140" s="4" t="s">
        <v>69</v>
      </c>
    </row>
    <row r="7141" spans="1:8">
      <c r="A7141" s="1" t="s">
        <v>200</v>
      </c>
      <c r="B7141" s="1" t="s">
        <v>217</v>
      </c>
      <c r="C7141" s="1" t="s">
        <v>218</v>
      </c>
      <c r="D7141" s="1">
        <v>9</v>
      </c>
      <c r="E7141" s="1" t="s">
        <v>80</v>
      </c>
      <c r="F7141" s="3" t="s">
        <v>25</v>
      </c>
      <c r="G7141" s="1" t="s">
        <v>67</v>
      </c>
      <c r="H7141" s="5" t="s">
        <v>69</v>
      </c>
    </row>
    <row r="7142" spans="1:8">
      <c r="A7142" s="1" t="s">
        <v>200</v>
      </c>
      <c r="B7142" s="1" t="s">
        <v>217</v>
      </c>
      <c r="C7142" s="1" t="s">
        <v>218</v>
      </c>
      <c r="D7142" s="1">
        <v>9</v>
      </c>
      <c r="E7142" s="1" t="s">
        <v>80</v>
      </c>
      <c r="F7142" s="3" t="s">
        <v>26</v>
      </c>
      <c r="G7142" s="1" t="s">
        <v>67</v>
      </c>
      <c r="H7142" s="5" t="s">
        <v>69</v>
      </c>
    </row>
    <row r="7143" spans="1:8">
      <c r="A7143" s="1" t="s">
        <v>200</v>
      </c>
      <c r="B7143" s="1" t="s">
        <v>217</v>
      </c>
      <c r="C7143" s="1" t="s">
        <v>218</v>
      </c>
      <c r="D7143" s="1">
        <v>9</v>
      </c>
      <c r="E7143" s="1" t="s">
        <v>80</v>
      </c>
      <c r="F7143" s="3" t="s">
        <v>27</v>
      </c>
      <c r="G7143" s="1" t="s">
        <v>67</v>
      </c>
      <c r="H7143" s="5" t="s">
        <v>69</v>
      </c>
    </row>
    <row r="7144" spans="1:8">
      <c r="A7144" s="1" t="s">
        <v>200</v>
      </c>
      <c r="B7144" s="1" t="s">
        <v>217</v>
      </c>
      <c r="C7144" s="1" t="s">
        <v>218</v>
      </c>
      <c r="D7144" s="1">
        <v>9</v>
      </c>
      <c r="E7144" s="1" t="s">
        <v>80</v>
      </c>
      <c r="F7144" s="3" t="s">
        <v>28</v>
      </c>
      <c r="G7144" s="1" t="s">
        <v>67</v>
      </c>
      <c r="H7144" s="5" t="s">
        <v>69</v>
      </c>
    </row>
    <row r="7145" spans="1:8">
      <c r="A7145" s="1" t="s">
        <v>200</v>
      </c>
      <c r="B7145" s="1" t="s">
        <v>217</v>
      </c>
      <c r="C7145" s="1" t="s">
        <v>218</v>
      </c>
      <c r="D7145" s="1">
        <v>9</v>
      </c>
      <c r="E7145" s="1" t="s">
        <v>80</v>
      </c>
      <c r="F7145" s="3" t="s">
        <v>29</v>
      </c>
      <c r="G7145" s="1" t="s">
        <v>67</v>
      </c>
      <c r="H7145" s="5" t="s">
        <v>69</v>
      </c>
    </row>
    <row r="7146" spans="1:8">
      <c r="A7146" s="1" t="s">
        <v>200</v>
      </c>
      <c r="B7146" s="1" t="s">
        <v>217</v>
      </c>
      <c r="C7146" s="1" t="s">
        <v>218</v>
      </c>
      <c r="D7146" s="1">
        <v>9</v>
      </c>
      <c r="E7146" s="1" t="s">
        <v>80</v>
      </c>
      <c r="F7146" s="3" t="s">
        <v>30</v>
      </c>
      <c r="G7146" s="1" t="s">
        <v>67</v>
      </c>
      <c r="H7146" s="5" t="s">
        <v>69</v>
      </c>
    </row>
    <row r="7147" spans="1:8">
      <c r="A7147" s="1" t="s">
        <v>200</v>
      </c>
      <c r="B7147" s="1" t="s">
        <v>217</v>
      </c>
      <c r="C7147" s="1" t="s">
        <v>218</v>
      </c>
      <c r="D7147" s="1">
        <v>9</v>
      </c>
      <c r="E7147" s="1" t="s">
        <v>80</v>
      </c>
      <c r="F7147" s="3" t="s">
        <v>31</v>
      </c>
      <c r="G7147" s="1" t="s">
        <v>67</v>
      </c>
      <c r="H7147" s="5">
        <v>6.2416700000000001</v>
      </c>
    </row>
    <row r="7148" spans="1:8">
      <c r="A7148" s="1" t="s">
        <v>200</v>
      </c>
      <c r="B7148" s="1" t="s">
        <v>217</v>
      </c>
      <c r="C7148" s="1" t="s">
        <v>218</v>
      </c>
      <c r="D7148" s="1">
        <v>9</v>
      </c>
      <c r="E7148" s="1" t="s">
        <v>80</v>
      </c>
      <c r="F7148" s="3" t="s">
        <v>32</v>
      </c>
      <c r="G7148" s="1" t="s">
        <v>67</v>
      </c>
      <c r="H7148" s="5">
        <v>5.8849999999999998</v>
      </c>
    </row>
    <row r="7149" spans="1:8">
      <c r="A7149" s="1" t="s">
        <v>200</v>
      </c>
      <c r="B7149" s="1" t="s">
        <v>217</v>
      </c>
      <c r="C7149" s="1" t="s">
        <v>218</v>
      </c>
      <c r="D7149" s="1">
        <v>9</v>
      </c>
      <c r="E7149" s="1" t="s">
        <v>80</v>
      </c>
      <c r="F7149" s="3" t="s">
        <v>33</v>
      </c>
      <c r="G7149" s="1" t="s">
        <v>67</v>
      </c>
      <c r="H7149" s="5" t="s">
        <v>69</v>
      </c>
    </row>
    <row r="7150" spans="1:8">
      <c r="A7150" s="1" t="s">
        <v>200</v>
      </c>
      <c r="B7150" s="1" t="s">
        <v>217</v>
      </c>
      <c r="C7150" s="1" t="s">
        <v>218</v>
      </c>
      <c r="D7150" s="1">
        <v>9</v>
      </c>
      <c r="E7150" s="1" t="s">
        <v>80</v>
      </c>
      <c r="F7150" s="3" t="s">
        <v>34</v>
      </c>
      <c r="G7150" s="1" t="s">
        <v>67</v>
      </c>
      <c r="H7150" s="5">
        <v>6.2416700000000001</v>
      </c>
    </row>
    <row r="7151" spans="1:8">
      <c r="A7151" s="1" t="s">
        <v>200</v>
      </c>
      <c r="B7151" s="1" t="s">
        <v>217</v>
      </c>
      <c r="C7151" s="1" t="s">
        <v>218</v>
      </c>
      <c r="D7151" s="1">
        <v>9</v>
      </c>
      <c r="E7151" s="1" t="s">
        <v>80</v>
      </c>
      <c r="F7151" s="3" t="s">
        <v>35</v>
      </c>
      <c r="G7151" s="1" t="s">
        <v>67</v>
      </c>
      <c r="H7151" s="5">
        <v>0.86194000000000004</v>
      </c>
    </row>
    <row r="7152" spans="1:8">
      <c r="A7152" s="1" t="s">
        <v>200</v>
      </c>
      <c r="B7152" s="1" t="s">
        <v>217</v>
      </c>
      <c r="C7152" s="1" t="s">
        <v>218</v>
      </c>
      <c r="D7152" s="1">
        <v>9</v>
      </c>
      <c r="E7152" s="1" t="s">
        <v>80</v>
      </c>
      <c r="F7152" s="3" t="s">
        <v>36</v>
      </c>
      <c r="G7152" s="1" t="s">
        <v>67</v>
      </c>
      <c r="H7152" s="5">
        <v>3.21</v>
      </c>
    </row>
    <row r="7153" spans="1:8">
      <c r="A7153" s="1" t="s">
        <v>200</v>
      </c>
      <c r="B7153" s="1" t="s">
        <v>217</v>
      </c>
      <c r="C7153" s="1" t="s">
        <v>218</v>
      </c>
      <c r="D7153" s="1">
        <v>9</v>
      </c>
      <c r="E7153" s="1" t="s">
        <v>80</v>
      </c>
      <c r="F7153" s="3" t="s">
        <v>37</v>
      </c>
      <c r="G7153" s="1" t="s">
        <v>67</v>
      </c>
      <c r="H7153" s="5">
        <v>0.71333000000000002</v>
      </c>
    </row>
    <row r="7154" spans="1:8">
      <c r="A7154" s="1" t="s">
        <v>200</v>
      </c>
      <c r="B7154" s="1" t="s">
        <v>217</v>
      </c>
      <c r="C7154" s="1" t="s">
        <v>218</v>
      </c>
      <c r="D7154" s="1">
        <v>9</v>
      </c>
      <c r="E7154" s="1" t="s">
        <v>80</v>
      </c>
      <c r="F7154" s="3" t="s">
        <v>38</v>
      </c>
      <c r="G7154" s="1" t="s">
        <v>67</v>
      </c>
      <c r="H7154" s="6">
        <v>4.28</v>
      </c>
    </row>
    <row r="7155" spans="1:8">
      <c r="A7155" s="1" t="s">
        <v>200</v>
      </c>
      <c r="B7155" s="1" t="s">
        <v>217</v>
      </c>
      <c r="C7155" s="1" t="s">
        <v>218</v>
      </c>
      <c r="D7155" s="1">
        <v>9</v>
      </c>
      <c r="E7155" s="1" t="s">
        <v>80</v>
      </c>
      <c r="F7155" s="3" t="s">
        <v>39</v>
      </c>
      <c r="G7155" s="1" t="s">
        <v>67</v>
      </c>
      <c r="H7155" s="6">
        <v>4.28</v>
      </c>
    </row>
    <row r="7156" spans="1:8">
      <c r="A7156" s="1" t="s">
        <v>200</v>
      </c>
      <c r="B7156" s="1" t="s">
        <v>217</v>
      </c>
      <c r="C7156" s="1" t="s">
        <v>218</v>
      </c>
      <c r="D7156" s="1">
        <v>9</v>
      </c>
      <c r="E7156" s="1" t="s">
        <v>80</v>
      </c>
      <c r="F7156" s="3" t="s">
        <v>40</v>
      </c>
      <c r="G7156" s="1" t="s">
        <v>67</v>
      </c>
      <c r="H7156" s="5">
        <v>3.21</v>
      </c>
    </row>
    <row r="7157" spans="1:8">
      <c r="A7157" s="1" t="s">
        <v>200</v>
      </c>
      <c r="B7157" s="1" t="s">
        <v>217</v>
      </c>
      <c r="C7157" s="1" t="s">
        <v>218</v>
      </c>
      <c r="D7157" s="1">
        <v>9</v>
      </c>
      <c r="E7157" s="1" t="s">
        <v>80</v>
      </c>
      <c r="F7157" s="3" t="s">
        <v>41</v>
      </c>
      <c r="G7157" s="1" t="s">
        <v>68</v>
      </c>
      <c r="H7157" s="5">
        <v>7.1333299999999999</v>
      </c>
    </row>
    <row r="7158" spans="1:8">
      <c r="A7158" s="1" t="s">
        <v>200</v>
      </c>
      <c r="B7158" s="1" t="s">
        <v>217</v>
      </c>
      <c r="C7158" s="1" t="s">
        <v>218</v>
      </c>
      <c r="D7158" s="1">
        <v>9</v>
      </c>
      <c r="E7158" s="1" t="s">
        <v>80</v>
      </c>
      <c r="F7158" s="3" t="s">
        <v>42</v>
      </c>
      <c r="G7158" s="1" t="s">
        <v>68</v>
      </c>
      <c r="H7158" s="5" t="s">
        <v>69</v>
      </c>
    </row>
    <row r="7159" spans="1:8">
      <c r="A7159" s="1" t="s">
        <v>200</v>
      </c>
      <c r="B7159" s="1" t="s">
        <v>217</v>
      </c>
      <c r="C7159" s="1" t="s">
        <v>218</v>
      </c>
      <c r="D7159" s="1">
        <v>9</v>
      </c>
      <c r="E7159" s="1" t="s">
        <v>80</v>
      </c>
      <c r="F7159" s="3" t="s">
        <v>43</v>
      </c>
      <c r="G7159" s="1" t="s">
        <v>67</v>
      </c>
      <c r="H7159" s="5">
        <v>0.53500000000000003</v>
      </c>
    </row>
    <row r="7160" spans="1:8">
      <c r="A7160" s="1" t="s">
        <v>200</v>
      </c>
      <c r="B7160" s="1" t="s">
        <v>217</v>
      </c>
      <c r="C7160" s="1" t="s">
        <v>218</v>
      </c>
      <c r="D7160" s="1">
        <v>9</v>
      </c>
      <c r="E7160" s="1" t="s">
        <v>80</v>
      </c>
      <c r="F7160" s="3" t="s">
        <v>44</v>
      </c>
      <c r="G7160" s="1" t="s">
        <v>67</v>
      </c>
      <c r="H7160" s="5" t="s">
        <v>69</v>
      </c>
    </row>
    <row r="7161" spans="1:8">
      <c r="A7161" s="1" t="s">
        <v>200</v>
      </c>
      <c r="B7161" s="1" t="s">
        <v>217</v>
      </c>
      <c r="C7161" s="1" t="s">
        <v>218</v>
      </c>
      <c r="D7161" s="1">
        <v>9</v>
      </c>
      <c r="E7161" s="1" t="s">
        <v>80</v>
      </c>
      <c r="F7161" s="3" t="s">
        <v>45</v>
      </c>
      <c r="G7161" s="1" t="s">
        <v>68</v>
      </c>
      <c r="H7161" s="5" t="s">
        <v>69</v>
      </c>
    </row>
    <row r="7162" spans="1:8">
      <c r="A7162" s="1" t="s">
        <v>200</v>
      </c>
      <c r="B7162" s="1" t="s">
        <v>217</v>
      </c>
      <c r="C7162" s="1" t="s">
        <v>218</v>
      </c>
      <c r="D7162" s="1">
        <v>9</v>
      </c>
      <c r="E7162" s="1" t="s">
        <v>80</v>
      </c>
      <c r="F7162" s="3" t="s">
        <v>46</v>
      </c>
      <c r="G7162" s="1" t="s">
        <v>67</v>
      </c>
      <c r="H7162" s="5">
        <v>1.07</v>
      </c>
    </row>
    <row r="7163" spans="1:8">
      <c r="A7163" s="1" t="s">
        <v>200</v>
      </c>
      <c r="B7163" s="1" t="s">
        <v>217</v>
      </c>
      <c r="C7163" s="1" t="s">
        <v>218</v>
      </c>
      <c r="D7163" s="1">
        <v>9</v>
      </c>
      <c r="E7163" s="1" t="s">
        <v>80</v>
      </c>
      <c r="F7163" s="3" t="s">
        <v>47</v>
      </c>
      <c r="G7163" s="1" t="s">
        <v>68</v>
      </c>
      <c r="H7163" s="5">
        <v>14.623329999999999</v>
      </c>
    </row>
    <row r="7164" spans="1:8">
      <c r="A7164" s="1" t="s">
        <v>200</v>
      </c>
      <c r="B7164" s="1" t="s">
        <v>217</v>
      </c>
      <c r="C7164" s="1" t="s">
        <v>218</v>
      </c>
      <c r="D7164" s="1">
        <v>9</v>
      </c>
      <c r="E7164" s="1" t="s">
        <v>80</v>
      </c>
      <c r="F7164" s="3" t="s">
        <v>48</v>
      </c>
      <c r="G7164" s="1" t="s">
        <v>68</v>
      </c>
      <c r="H7164" s="5">
        <v>3.0316700000000001</v>
      </c>
    </row>
    <row r="7165" spans="1:8">
      <c r="A7165" s="1" t="s">
        <v>200</v>
      </c>
      <c r="B7165" s="1" t="s">
        <v>217</v>
      </c>
      <c r="C7165" s="1" t="s">
        <v>218</v>
      </c>
      <c r="D7165" s="1">
        <v>9</v>
      </c>
      <c r="E7165" s="1" t="s">
        <v>80</v>
      </c>
      <c r="F7165" s="3" t="s">
        <v>49</v>
      </c>
      <c r="G7165" s="1" t="s">
        <v>67</v>
      </c>
      <c r="H7165" s="5" t="s">
        <v>69</v>
      </c>
    </row>
    <row r="7166" spans="1:8">
      <c r="A7166" s="1" t="s">
        <v>200</v>
      </c>
      <c r="B7166" s="1" t="s">
        <v>217</v>
      </c>
      <c r="C7166" s="1" t="s">
        <v>218</v>
      </c>
      <c r="D7166" s="1">
        <v>9</v>
      </c>
      <c r="E7166" s="1" t="s">
        <v>80</v>
      </c>
      <c r="F7166" s="3" t="s">
        <v>50</v>
      </c>
      <c r="G7166" s="1" t="s">
        <v>68</v>
      </c>
      <c r="H7166" s="5" t="s">
        <v>69</v>
      </c>
    </row>
    <row r="7167" spans="1:8">
      <c r="A7167" s="1" t="s">
        <v>200</v>
      </c>
      <c r="B7167" s="1" t="s">
        <v>217</v>
      </c>
      <c r="C7167" s="1" t="s">
        <v>218</v>
      </c>
      <c r="D7167" s="1">
        <v>9</v>
      </c>
      <c r="E7167" s="1" t="s">
        <v>80</v>
      </c>
      <c r="F7167" s="3" t="s">
        <v>51</v>
      </c>
      <c r="G7167" s="1" t="s">
        <v>67</v>
      </c>
      <c r="H7167" s="5">
        <v>3.0316700000000001</v>
      </c>
    </row>
    <row r="7168" spans="1:8">
      <c r="A7168" s="1" t="s">
        <v>200</v>
      </c>
      <c r="B7168" s="1" t="s">
        <v>217</v>
      </c>
      <c r="C7168" s="1" t="s">
        <v>218</v>
      </c>
      <c r="D7168" s="1">
        <v>9</v>
      </c>
      <c r="E7168" s="1" t="s">
        <v>80</v>
      </c>
      <c r="F7168" s="3" t="s">
        <v>52</v>
      </c>
      <c r="G7168" s="1" t="s">
        <v>68</v>
      </c>
      <c r="H7168" s="5">
        <v>3.98278</v>
      </c>
    </row>
    <row r="7169" spans="1:8">
      <c r="A7169" s="1" t="s">
        <v>200</v>
      </c>
      <c r="B7169" s="1" t="s">
        <v>217</v>
      </c>
      <c r="C7169" s="1" t="s">
        <v>218</v>
      </c>
      <c r="D7169" s="1">
        <v>9</v>
      </c>
      <c r="E7169" s="1" t="s">
        <v>80</v>
      </c>
      <c r="F7169" s="3" t="s">
        <v>53</v>
      </c>
      <c r="G7169" s="1" t="s">
        <v>68</v>
      </c>
      <c r="H7169" s="5">
        <v>3.98278</v>
      </c>
    </row>
    <row r="7170" spans="1:8">
      <c r="A7170" s="1" t="s">
        <v>200</v>
      </c>
      <c r="B7170" s="1" t="s">
        <v>217</v>
      </c>
      <c r="C7170" s="1" t="s">
        <v>218</v>
      </c>
      <c r="D7170" s="1">
        <v>9</v>
      </c>
      <c r="E7170" s="1" t="s">
        <v>80</v>
      </c>
      <c r="F7170" s="3" t="s">
        <v>54</v>
      </c>
      <c r="G7170" s="1" t="s">
        <v>68</v>
      </c>
      <c r="H7170" s="5">
        <v>3.98278</v>
      </c>
    </row>
    <row r="7171" spans="1:8">
      <c r="A7171" s="1" t="s">
        <v>200</v>
      </c>
      <c r="B7171" s="1" t="s">
        <v>217</v>
      </c>
      <c r="C7171" s="1" t="s">
        <v>218</v>
      </c>
      <c r="D7171" s="1">
        <v>9</v>
      </c>
      <c r="E7171" s="1" t="s">
        <v>80</v>
      </c>
      <c r="F7171" s="3" t="s">
        <v>55</v>
      </c>
      <c r="G7171" s="1" t="s">
        <v>68</v>
      </c>
      <c r="H7171" s="5">
        <v>3.98278</v>
      </c>
    </row>
    <row r="7172" spans="1:8">
      <c r="A7172" s="1" t="s">
        <v>200</v>
      </c>
      <c r="B7172" s="1" t="s">
        <v>217</v>
      </c>
      <c r="C7172" s="1" t="s">
        <v>218</v>
      </c>
      <c r="D7172" s="1">
        <v>9</v>
      </c>
      <c r="E7172" s="1" t="s">
        <v>80</v>
      </c>
      <c r="F7172" s="3" t="s">
        <v>56</v>
      </c>
      <c r="G7172" s="1" t="s">
        <v>68</v>
      </c>
      <c r="H7172" s="5">
        <v>0.57957999999999998</v>
      </c>
    </row>
    <row r="7173" spans="1:8">
      <c r="A7173" s="1" t="s">
        <v>200</v>
      </c>
      <c r="B7173" s="1" t="s">
        <v>217</v>
      </c>
      <c r="C7173" s="1" t="s">
        <v>218</v>
      </c>
      <c r="D7173" s="1">
        <v>9</v>
      </c>
      <c r="E7173" s="1" t="s">
        <v>80</v>
      </c>
      <c r="F7173" s="3" t="s">
        <v>57</v>
      </c>
      <c r="G7173" s="1" t="s">
        <v>68</v>
      </c>
      <c r="H7173" s="5" t="s">
        <v>69</v>
      </c>
    </row>
    <row r="7174" spans="1:8">
      <c r="A7174" s="1" t="s">
        <v>200</v>
      </c>
      <c r="B7174" s="1" t="s">
        <v>217</v>
      </c>
      <c r="C7174" s="1" t="s">
        <v>218</v>
      </c>
      <c r="D7174" s="1">
        <v>9</v>
      </c>
      <c r="E7174" s="1" t="s">
        <v>80</v>
      </c>
      <c r="F7174" s="3" t="s">
        <v>58</v>
      </c>
      <c r="G7174" s="1" t="s">
        <v>68</v>
      </c>
      <c r="H7174" s="5">
        <v>0.54986000000000002</v>
      </c>
    </row>
    <row r="7175" spans="1:8">
      <c r="A7175" s="1" t="s">
        <v>200</v>
      </c>
      <c r="B7175" s="1" t="s">
        <v>217</v>
      </c>
      <c r="C7175" s="1" t="s">
        <v>218</v>
      </c>
      <c r="D7175" s="1">
        <v>9</v>
      </c>
      <c r="E7175" s="1" t="s">
        <v>80</v>
      </c>
      <c r="F7175" s="3" t="s">
        <v>135</v>
      </c>
      <c r="G7175" s="1" t="s">
        <v>68</v>
      </c>
      <c r="H7175" s="5">
        <v>0.57957999999999998</v>
      </c>
    </row>
    <row r="7176" spans="1:8">
      <c r="A7176" s="1" t="s">
        <v>200</v>
      </c>
      <c r="B7176" s="1" t="s">
        <v>217</v>
      </c>
      <c r="C7176" s="1" t="s">
        <v>218</v>
      </c>
      <c r="D7176" s="1">
        <v>9</v>
      </c>
      <c r="E7176" s="1" t="s">
        <v>80</v>
      </c>
      <c r="F7176" s="3" t="s">
        <v>59</v>
      </c>
      <c r="G7176" s="1" t="s">
        <v>68</v>
      </c>
      <c r="H7176" s="5">
        <v>0.75792000000000004</v>
      </c>
    </row>
    <row r="7177" spans="1:8">
      <c r="A7177" s="1" t="s">
        <v>200</v>
      </c>
      <c r="B7177" s="1" t="s">
        <v>217</v>
      </c>
      <c r="C7177" s="1" t="s">
        <v>218</v>
      </c>
      <c r="D7177" s="1">
        <v>9</v>
      </c>
      <c r="E7177" s="1" t="s">
        <v>80</v>
      </c>
      <c r="F7177" s="3" t="s">
        <v>60</v>
      </c>
      <c r="G7177" s="1" t="s">
        <v>68</v>
      </c>
      <c r="H7177" s="5">
        <v>0.80249999999999999</v>
      </c>
    </row>
    <row r="7178" spans="1:8">
      <c r="A7178" s="1" t="s">
        <v>200</v>
      </c>
      <c r="B7178" s="1" t="s">
        <v>217</v>
      </c>
      <c r="C7178" s="1" t="s">
        <v>218</v>
      </c>
      <c r="D7178" s="1">
        <v>9</v>
      </c>
      <c r="E7178" s="1" t="s">
        <v>80</v>
      </c>
      <c r="F7178" s="3" t="s">
        <v>61</v>
      </c>
      <c r="G7178" s="1" t="s">
        <v>67</v>
      </c>
      <c r="H7178" s="5" t="s">
        <v>69</v>
      </c>
    </row>
    <row r="7179" spans="1:8">
      <c r="A7179" s="1" t="s">
        <v>200</v>
      </c>
      <c r="B7179" s="1" t="s">
        <v>217</v>
      </c>
      <c r="C7179" s="1" t="s">
        <v>218</v>
      </c>
      <c r="D7179" s="1">
        <v>9</v>
      </c>
      <c r="E7179" s="1" t="s">
        <v>80</v>
      </c>
      <c r="F7179" s="3" t="s">
        <v>62</v>
      </c>
      <c r="G7179" s="1" t="s">
        <v>67</v>
      </c>
      <c r="H7179" s="5">
        <v>3.3883299999999998</v>
      </c>
    </row>
    <row r="7180" spans="1:8">
      <c r="A7180" s="1" t="s">
        <v>200</v>
      </c>
      <c r="B7180" s="1" t="s">
        <v>217</v>
      </c>
      <c r="C7180" s="1" t="s">
        <v>218</v>
      </c>
      <c r="D7180" s="1">
        <v>9</v>
      </c>
      <c r="E7180" s="1" t="s">
        <v>80</v>
      </c>
      <c r="F7180" s="3" t="s">
        <v>63</v>
      </c>
      <c r="G7180" s="1" t="s">
        <v>67</v>
      </c>
      <c r="H7180" s="5" t="s">
        <v>69</v>
      </c>
    </row>
    <row r="7181" spans="1:8">
      <c r="A7181" s="1" t="s">
        <v>200</v>
      </c>
      <c r="B7181" s="1" t="s">
        <v>217</v>
      </c>
      <c r="C7181" s="1" t="s">
        <v>218</v>
      </c>
      <c r="D7181" s="1">
        <v>9</v>
      </c>
      <c r="E7181" s="1" t="s">
        <v>80</v>
      </c>
      <c r="F7181" s="3" t="s">
        <v>64</v>
      </c>
      <c r="G7181" s="1" t="s">
        <v>67</v>
      </c>
      <c r="H7181" s="5">
        <v>1.605</v>
      </c>
    </row>
    <row r="7182" spans="1:8">
      <c r="A7182" s="1" t="s">
        <v>200</v>
      </c>
      <c r="B7182" s="1" t="s">
        <v>217</v>
      </c>
      <c r="C7182" s="1" t="s">
        <v>218</v>
      </c>
      <c r="D7182" s="1">
        <v>9</v>
      </c>
      <c r="E7182" s="1" t="s">
        <v>80</v>
      </c>
      <c r="F7182" s="3" t="s">
        <v>65</v>
      </c>
      <c r="G7182" s="1" t="s">
        <v>67</v>
      </c>
      <c r="H7182" s="5">
        <v>0.80249999999999999</v>
      </c>
    </row>
    <row r="7183" spans="1:8">
      <c r="A7183" s="1" t="s">
        <v>200</v>
      </c>
      <c r="B7183" s="1" t="s">
        <v>217</v>
      </c>
      <c r="C7183" s="1" t="s">
        <v>218</v>
      </c>
      <c r="D7183" s="1">
        <v>9</v>
      </c>
      <c r="E7183" s="1" t="s">
        <v>80</v>
      </c>
      <c r="F7183" s="3" t="s">
        <v>66</v>
      </c>
      <c r="G7183" s="1" t="s">
        <v>67</v>
      </c>
      <c r="H7183" s="5">
        <v>1.605</v>
      </c>
    </row>
    <row r="7184" spans="1:8">
      <c r="A7184" s="1" t="s">
        <v>200</v>
      </c>
      <c r="B7184" s="1" t="s">
        <v>217</v>
      </c>
      <c r="C7184" s="1" t="s">
        <v>219</v>
      </c>
      <c r="D7184" s="1">
        <v>4</v>
      </c>
      <c r="E7184" s="1" t="s">
        <v>80</v>
      </c>
      <c r="F7184" s="2" t="s">
        <v>11</v>
      </c>
      <c r="G7184" s="1" t="s">
        <v>67</v>
      </c>
      <c r="H7184" s="4">
        <v>0.83221999999999996</v>
      </c>
    </row>
    <row r="7185" spans="1:8">
      <c r="A7185" s="1" t="s">
        <v>200</v>
      </c>
      <c r="B7185" s="1" t="s">
        <v>217</v>
      </c>
      <c r="C7185" s="1" t="s">
        <v>219</v>
      </c>
      <c r="D7185" s="1">
        <v>4</v>
      </c>
      <c r="E7185" s="1" t="s">
        <v>80</v>
      </c>
      <c r="F7185" s="2" t="s">
        <v>12</v>
      </c>
      <c r="G7185" s="1" t="s">
        <v>67</v>
      </c>
      <c r="H7185" s="4">
        <v>4.6366699999999996</v>
      </c>
    </row>
    <row r="7186" spans="1:8">
      <c r="A7186" s="1" t="s">
        <v>200</v>
      </c>
      <c r="B7186" s="1" t="s">
        <v>217</v>
      </c>
      <c r="C7186" s="1" t="s">
        <v>219</v>
      </c>
      <c r="D7186" s="1">
        <v>4</v>
      </c>
      <c r="E7186" s="1" t="s">
        <v>80</v>
      </c>
      <c r="F7186" s="2" t="s">
        <v>13</v>
      </c>
      <c r="G7186" s="1" t="s">
        <v>67</v>
      </c>
      <c r="H7186" s="4">
        <v>0.71333000000000002</v>
      </c>
    </row>
    <row r="7187" spans="1:8">
      <c r="A7187" s="1" t="s">
        <v>200</v>
      </c>
      <c r="B7187" s="1" t="s">
        <v>217</v>
      </c>
      <c r="C7187" s="1" t="s">
        <v>219</v>
      </c>
      <c r="D7187" s="1">
        <v>4</v>
      </c>
      <c r="E7187" s="1" t="s">
        <v>80</v>
      </c>
      <c r="F7187" s="2" t="s">
        <v>14</v>
      </c>
      <c r="G7187" s="1" t="s">
        <v>67</v>
      </c>
      <c r="H7187" s="4">
        <v>3.21</v>
      </c>
    </row>
    <row r="7188" spans="1:8">
      <c r="A7188" s="1" t="s">
        <v>200</v>
      </c>
      <c r="B7188" s="1" t="s">
        <v>217</v>
      </c>
      <c r="C7188" s="1" t="s">
        <v>219</v>
      </c>
      <c r="D7188" s="1">
        <v>4</v>
      </c>
      <c r="E7188" s="1" t="s">
        <v>80</v>
      </c>
      <c r="F7188" s="2" t="s">
        <v>15</v>
      </c>
      <c r="G7188" s="1" t="s">
        <v>67</v>
      </c>
      <c r="H7188" s="4">
        <v>11.41333</v>
      </c>
    </row>
    <row r="7189" spans="1:8">
      <c r="A7189" s="1" t="s">
        <v>200</v>
      </c>
      <c r="B7189" s="1" t="s">
        <v>217</v>
      </c>
      <c r="C7189" s="1" t="s">
        <v>219</v>
      </c>
      <c r="D7189" s="1">
        <v>4</v>
      </c>
      <c r="E7189" s="1" t="s">
        <v>80</v>
      </c>
      <c r="F7189" s="2" t="s">
        <v>16</v>
      </c>
      <c r="G7189" s="1" t="s">
        <v>67</v>
      </c>
      <c r="H7189" s="4">
        <v>5.35</v>
      </c>
    </row>
    <row r="7190" spans="1:8">
      <c r="A7190" s="1" t="s">
        <v>200</v>
      </c>
      <c r="B7190" s="1" t="s">
        <v>217</v>
      </c>
      <c r="C7190" s="1" t="s">
        <v>219</v>
      </c>
      <c r="D7190" s="1">
        <v>4</v>
      </c>
      <c r="E7190" s="1" t="s">
        <v>80</v>
      </c>
      <c r="F7190" s="2" t="s">
        <v>17</v>
      </c>
      <c r="G7190" s="1" t="s">
        <v>67</v>
      </c>
      <c r="H7190" s="4">
        <v>4.1016700000000004</v>
      </c>
    </row>
    <row r="7191" spans="1:8">
      <c r="A7191" s="1" t="s">
        <v>200</v>
      </c>
      <c r="B7191" s="1" t="s">
        <v>217</v>
      </c>
      <c r="C7191" s="1" t="s">
        <v>219</v>
      </c>
      <c r="D7191" s="1">
        <v>4</v>
      </c>
      <c r="E7191" s="1" t="s">
        <v>80</v>
      </c>
      <c r="F7191" s="2" t="s">
        <v>18</v>
      </c>
      <c r="G7191" s="1" t="s">
        <v>68</v>
      </c>
      <c r="H7191" s="4">
        <v>4.4583300000000001</v>
      </c>
    </row>
    <row r="7192" spans="1:8">
      <c r="A7192" s="1" t="s">
        <v>200</v>
      </c>
      <c r="B7192" s="1" t="s">
        <v>217</v>
      </c>
      <c r="C7192" s="1" t="s">
        <v>219</v>
      </c>
      <c r="D7192" s="1">
        <v>4</v>
      </c>
      <c r="E7192" s="1" t="s">
        <v>80</v>
      </c>
      <c r="F7192" s="2" t="s">
        <v>19</v>
      </c>
      <c r="G7192" s="1" t="s">
        <v>67</v>
      </c>
      <c r="H7192" s="4">
        <v>5.8849999999999998</v>
      </c>
    </row>
    <row r="7193" spans="1:8">
      <c r="A7193" s="1" t="s">
        <v>200</v>
      </c>
      <c r="B7193" s="1" t="s">
        <v>217</v>
      </c>
      <c r="C7193" s="1" t="s">
        <v>219</v>
      </c>
      <c r="D7193" s="1">
        <v>4</v>
      </c>
      <c r="E7193" s="1" t="s">
        <v>80</v>
      </c>
      <c r="F7193" s="2" t="s">
        <v>20</v>
      </c>
      <c r="G7193" s="1" t="s">
        <v>67</v>
      </c>
      <c r="H7193" s="4" t="s">
        <v>69</v>
      </c>
    </row>
    <row r="7194" spans="1:8">
      <c r="A7194" s="1" t="s">
        <v>200</v>
      </c>
      <c r="B7194" s="1" t="s">
        <v>217</v>
      </c>
      <c r="C7194" s="1" t="s">
        <v>219</v>
      </c>
      <c r="D7194" s="1">
        <v>4</v>
      </c>
      <c r="E7194" s="1" t="s">
        <v>80</v>
      </c>
      <c r="F7194" s="2" t="s">
        <v>21</v>
      </c>
      <c r="G7194" s="1" t="s">
        <v>67</v>
      </c>
      <c r="H7194" s="4" t="s">
        <v>69</v>
      </c>
    </row>
    <row r="7195" spans="1:8">
      <c r="A7195" s="1" t="s">
        <v>200</v>
      </c>
      <c r="B7195" s="1" t="s">
        <v>217</v>
      </c>
      <c r="C7195" s="1" t="s">
        <v>219</v>
      </c>
      <c r="D7195" s="1">
        <v>4</v>
      </c>
      <c r="E7195" s="1" t="s">
        <v>80</v>
      </c>
      <c r="F7195" s="2" t="s">
        <v>22</v>
      </c>
      <c r="G7195" s="1" t="s">
        <v>67</v>
      </c>
      <c r="H7195" s="4" t="s">
        <v>69</v>
      </c>
    </row>
    <row r="7196" spans="1:8">
      <c r="A7196" s="1" t="s">
        <v>200</v>
      </c>
      <c r="B7196" s="1" t="s">
        <v>217</v>
      </c>
      <c r="C7196" s="1" t="s">
        <v>219</v>
      </c>
      <c r="D7196" s="1">
        <v>4</v>
      </c>
      <c r="E7196" s="1" t="s">
        <v>80</v>
      </c>
      <c r="F7196" s="2" t="s">
        <v>23</v>
      </c>
      <c r="G7196" s="1" t="s">
        <v>67</v>
      </c>
      <c r="H7196" s="4" t="s">
        <v>69</v>
      </c>
    </row>
    <row r="7197" spans="1:8">
      <c r="A7197" s="1" t="s">
        <v>200</v>
      </c>
      <c r="B7197" s="1" t="s">
        <v>217</v>
      </c>
      <c r="C7197" s="1" t="s">
        <v>219</v>
      </c>
      <c r="D7197" s="1">
        <v>4</v>
      </c>
      <c r="E7197" s="1" t="s">
        <v>80</v>
      </c>
      <c r="F7197" s="2" t="s">
        <v>24</v>
      </c>
      <c r="G7197" s="1" t="s">
        <v>67</v>
      </c>
      <c r="H7197" s="4" t="s">
        <v>69</v>
      </c>
    </row>
    <row r="7198" spans="1:8">
      <c r="A7198" s="1" t="s">
        <v>200</v>
      </c>
      <c r="B7198" s="1" t="s">
        <v>217</v>
      </c>
      <c r="C7198" s="1" t="s">
        <v>219</v>
      </c>
      <c r="D7198" s="1">
        <v>4</v>
      </c>
      <c r="E7198" s="1" t="s">
        <v>80</v>
      </c>
      <c r="F7198" s="3" t="s">
        <v>25</v>
      </c>
      <c r="G7198" s="1" t="s">
        <v>67</v>
      </c>
      <c r="H7198" s="5" t="s">
        <v>69</v>
      </c>
    </row>
    <row r="7199" spans="1:8">
      <c r="A7199" s="1" t="s">
        <v>200</v>
      </c>
      <c r="B7199" s="1" t="s">
        <v>217</v>
      </c>
      <c r="C7199" s="1" t="s">
        <v>219</v>
      </c>
      <c r="D7199" s="1">
        <v>4</v>
      </c>
      <c r="E7199" s="1" t="s">
        <v>80</v>
      </c>
      <c r="F7199" s="3" t="s">
        <v>26</v>
      </c>
      <c r="G7199" s="1" t="s">
        <v>67</v>
      </c>
      <c r="H7199" s="5">
        <v>5.35</v>
      </c>
    </row>
    <row r="7200" spans="1:8">
      <c r="A7200" s="1" t="s">
        <v>200</v>
      </c>
      <c r="B7200" s="1" t="s">
        <v>217</v>
      </c>
      <c r="C7200" s="1" t="s">
        <v>219</v>
      </c>
      <c r="D7200" s="1">
        <v>4</v>
      </c>
      <c r="E7200" s="1" t="s">
        <v>80</v>
      </c>
      <c r="F7200" s="3" t="s">
        <v>27</v>
      </c>
      <c r="G7200" s="1" t="s">
        <v>67</v>
      </c>
      <c r="H7200" s="5">
        <v>0.86194000000000004</v>
      </c>
    </row>
    <row r="7201" spans="1:8">
      <c r="A7201" s="1" t="s">
        <v>200</v>
      </c>
      <c r="B7201" s="1" t="s">
        <v>217</v>
      </c>
      <c r="C7201" s="1" t="s">
        <v>219</v>
      </c>
      <c r="D7201" s="1">
        <v>4</v>
      </c>
      <c r="E7201" s="1" t="s">
        <v>80</v>
      </c>
      <c r="F7201" s="3" t="s">
        <v>28</v>
      </c>
      <c r="G7201" s="1" t="s">
        <v>67</v>
      </c>
      <c r="H7201" s="5">
        <v>0.35666999999999999</v>
      </c>
    </row>
    <row r="7202" spans="1:8">
      <c r="A7202" s="1" t="s">
        <v>200</v>
      </c>
      <c r="B7202" s="1" t="s">
        <v>217</v>
      </c>
      <c r="C7202" s="1" t="s">
        <v>219</v>
      </c>
      <c r="D7202" s="1">
        <v>4</v>
      </c>
      <c r="E7202" s="1" t="s">
        <v>80</v>
      </c>
      <c r="F7202" s="3" t="s">
        <v>29</v>
      </c>
      <c r="G7202" s="1" t="s">
        <v>67</v>
      </c>
      <c r="H7202" s="5" t="s">
        <v>69</v>
      </c>
    </row>
    <row r="7203" spans="1:8">
      <c r="A7203" s="1" t="s">
        <v>200</v>
      </c>
      <c r="B7203" s="1" t="s">
        <v>217</v>
      </c>
      <c r="C7203" s="1" t="s">
        <v>219</v>
      </c>
      <c r="D7203" s="1">
        <v>4</v>
      </c>
      <c r="E7203" s="1" t="s">
        <v>80</v>
      </c>
      <c r="F7203" s="3" t="s">
        <v>30</v>
      </c>
      <c r="G7203" s="1" t="s">
        <v>67</v>
      </c>
      <c r="H7203" s="5" t="s">
        <v>69</v>
      </c>
    </row>
    <row r="7204" spans="1:8">
      <c r="A7204" s="1" t="s">
        <v>200</v>
      </c>
      <c r="B7204" s="1" t="s">
        <v>217</v>
      </c>
      <c r="C7204" s="1" t="s">
        <v>219</v>
      </c>
      <c r="D7204" s="1">
        <v>4</v>
      </c>
      <c r="E7204" s="1" t="s">
        <v>80</v>
      </c>
      <c r="F7204" s="3" t="s">
        <v>31</v>
      </c>
      <c r="G7204" s="1" t="s">
        <v>67</v>
      </c>
      <c r="H7204" s="5" t="s">
        <v>69</v>
      </c>
    </row>
    <row r="7205" spans="1:8">
      <c r="A7205" s="1" t="s">
        <v>200</v>
      </c>
      <c r="B7205" s="1" t="s">
        <v>217</v>
      </c>
      <c r="C7205" s="1" t="s">
        <v>219</v>
      </c>
      <c r="D7205" s="1">
        <v>4</v>
      </c>
      <c r="E7205" s="1" t="s">
        <v>80</v>
      </c>
      <c r="F7205" s="3" t="s">
        <v>32</v>
      </c>
      <c r="G7205" s="1" t="s">
        <v>67</v>
      </c>
      <c r="H7205" s="5" t="s">
        <v>69</v>
      </c>
    </row>
    <row r="7206" spans="1:8">
      <c r="A7206" s="1" t="s">
        <v>200</v>
      </c>
      <c r="B7206" s="1" t="s">
        <v>217</v>
      </c>
      <c r="C7206" s="1" t="s">
        <v>219</v>
      </c>
      <c r="D7206" s="1">
        <v>4</v>
      </c>
      <c r="E7206" s="1" t="s">
        <v>80</v>
      </c>
      <c r="F7206" s="3" t="s">
        <v>33</v>
      </c>
      <c r="G7206" s="1" t="s">
        <v>67</v>
      </c>
      <c r="H7206" s="5" t="s">
        <v>69</v>
      </c>
    </row>
    <row r="7207" spans="1:8">
      <c r="A7207" s="1" t="s">
        <v>200</v>
      </c>
      <c r="B7207" s="1" t="s">
        <v>217</v>
      </c>
      <c r="C7207" s="1" t="s">
        <v>219</v>
      </c>
      <c r="D7207" s="1">
        <v>4</v>
      </c>
      <c r="E7207" s="1" t="s">
        <v>80</v>
      </c>
      <c r="F7207" s="3" t="s">
        <v>34</v>
      </c>
      <c r="G7207" s="1" t="s">
        <v>67</v>
      </c>
      <c r="H7207" s="5" t="s">
        <v>69</v>
      </c>
    </row>
    <row r="7208" spans="1:8">
      <c r="A7208" s="1" t="s">
        <v>200</v>
      </c>
      <c r="B7208" s="1" t="s">
        <v>217</v>
      </c>
      <c r="C7208" s="1" t="s">
        <v>219</v>
      </c>
      <c r="D7208" s="1">
        <v>4</v>
      </c>
      <c r="E7208" s="1" t="s">
        <v>80</v>
      </c>
      <c r="F7208" s="3" t="s">
        <v>35</v>
      </c>
      <c r="G7208" s="1" t="s">
        <v>67</v>
      </c>
      <c r="H7208" s="5">
        <v>3.0851700000000002</v>
      </c>
    </row>
    <row r="7209" spans="1:8">
      <c r="A7209" s="1" t="s">
        <v>200</v>
      </c>
      <c r="B7209" s="1" t="s">
        <v>217</v>
      </c>
      <c r="C7209" s="1" t="s">
        <v>219</v>
      </c>
      <c r="D7209" s="1">
        <v>4</v>
      </c>
      <c r="E7209" s="1" t="s">
        <v>80</v>
      </c>
      <c r="F7209" s="3" t="s">
        <v>36</v>
      </c>
      <c r="G7209" s="1" t="s">
        <v>67</v>
      </c>
      <c r="H7209" s="5">
        <v>3.1208300000000002</v>
      </c>
    </row>
    <row r="7210" spans="1:8">
      <c r="A7210" s="1" t="s">
        <v>200</v>
      </c>
      <c r="B7210" s="1" t="s">
        <v>217</v>
      </c>
      <c r="C7210" s="1" t="s">
        <v>219</v>
      </c>
      <c r="D7210" s="1">
        <v>4</v>
      </c>
      <c r="E7210" s="1" t="s">
        <v>80</v>
      </c>
      <c r="F7210" s="3" t="s">
        <v>37</v>
      </c>
      <c r="G7210" s="1" t="s">
        <v>67</v>
      </c>
      <c r="H7210" s="5">
        <v>2.5858300000000001</v>
      </c>
    </row>
    <row r="7211" spans="1:8">
      <c r="A7211" s="1" t="s">
        <v>200</v>
      </c>
      <c r="B7211" s="1" t="s">
        <v>217</v>
      </c>
      <c r="C7211" s="1" t="s">
        <v>219</v>
      </c>
      <c r="D7211" s="1">
        <v>4</v>
      </c>
      <c r="E7211" s="1" t="s">
        <v>80</v>
      </c>
      <c r="F7211" s="3" t="s">
        <v>38</v>
      </c>
      <c r="G7211" s="1" t="s">
        <v>67</v>
      </c>
      <c r="H7211" s="6" t="s">
        <v>69</v>
      </c>
    </row>
    <row r="7212" spans="1:8">
      <c r="A7212" s="1" t="s">
        <v>200</v>
      </c>
      <c r="B7212" s="1" t="s">
        <v>217</v>
      </c>
      <c r="C7212" s="1" t="s">
        <v>219</v>
      </c>
      <c r="D7212" s="1">
        <v>4</v>
      </c>
      <c r="E7212" s="1" t="s">
        <v>80</v>
      </c>
      <c r="F7212" s="3" t="s">
        <v>39</v>
      </c>
      <c r="G7212" s="1" t="s">
        <v>67</v>
      </c>
      <c r="H7212" s="6" t="s">
        <v>69</v>
      </c>
    </row>
    <row r="7213" spans="1:8">
      <c r="A7213" s="1" t="s">
        <v>200</v>
      </c>
      <c r="B7213" s="1" t="s">
        <v>217</v>
      </c>
      <c r="C7213" s="1" t="s">
        <v>219</v>
      </c>
      <c r="D7213" s="1">
        <v>4</v>
      </c>
      <c r="E7213" s="1" t="s">
        <v>80</v>
      </c>
      <c r="F7213" s="3" t="s">
        <v>40</v>
      </c>
      <c r="G7213" s="1" t="s">
        <v>67</v>
      </c>
      <c r="H7213" s="5" t="s">
        <v>69</v>
      </c>
    </row>
    <row r="7214" spans="1:8">
      <c r="A7214" s="1" t="s">
        <v>200</v>
      </c>
      <c r="B7214" s="1" t="s">
        <v>217</v>
      </c>
      <c r="C7214" s="1" t="s">
        <v>219</v>
      </c>
      <c r="D7214" s="1">
        <v>4</v>
      </c>
      <c r="E7214" s="1" t="s">
        <v>80</v>
      </c>
      <c r="F7214" s="3" t="s">
        <v>41</v>
      </c>
      <c r="G7214" s="1" t="s">
        <v>68</v>
      </c>
      <c r="H7214" s="5">
        <v>8.3816699999999997</v>
      </c>
    </row>
    <row r="7215" spans="1:8">
      <c r="A7215" s="1" t="s">
        <v>200</v>
      </c>
      <c r="B7215" s="1" t="s">
        <v>217</v>
      </c>
      <c r="C7215" s="1" t="s">
        <v>219</v>
      </c>
      <c r="D7215" s="1">
        <v>4</v>
      </c>
      <c r="E7215" s="1" t="s">
        <v>80</v>
      </c>
      <c r="F7215" s="3" t="s">
        <v>42</v>
      </c>
      <c r="G7215" s="1" t="s">
        <v>68</v>
      </c>
      <c r="H7215" s="5" t="s">
        <v>69</v>
      </c>
    </row>
    <row r="7216" spans="1:8">
      <c r="A7216" s="1" t="s">
        <v>200</v>
      </c>
      <c r="B7216" s="1" t="s">
        <v>217</v>
      </c>
      <c r="C7216" s="1" t="s">
        <v>219</v>
      </c>
      <c r="D7216" s="1">
        <v>4</v>
      </c>
      <c r="E7216" s="1" t="s">
        <v>80</v>
      </c>
      <c r="F7216" s="3" t="s">
        <v>43</v>
      </c>
      <c r="G7216" s="1" t="s">
        <v>67</v>
      </c>
      <c r="H7216" s="5">
        <v>1.57528</v>
      </c>
    </row>
    <row r="7217" spans="1:8">
      <c r="A7217" s="1" t="s">
        <v>200</v>
      </c>
      <c r="B7217" s="1" t="s">
        <v>217</v>
      </c>
      <c r="C7217" s="1" t="s">
        <v>219</v>
      </c>
      <c r="D7217" s="1">
        <v>4</v>
      </c>
      <c r="E7217" s="1" t="s">
        <v>80</v>
      </c>
      <c r="F7217" s="3" t="s">
        <v>44</v>
      </c>
      <c r="G7217" s="1" t="s">
        <v>67</v>
      </c>
      <c r="H7217" s="5" t="s">
        <v>69</v>
      </c>
    </row>
    <row r="7218" spans="1:8">
      <c r="A7218" s="1" t="s">
        <v>200</v>
      </c>
      <c r="B7218" s="1" t="s">
        <v>217</v>
      </c>
      <c r="C7218" s="1" t="s">
        <v>219</v>
      </c>
      <c r="D7218" s="1">
        <v>4</v>
      </c>
      <c r="E7218" s="1" t="s">
        <v>80</v>
      </c>
      <c r="F7218" s="3" t="s">
        <v>45</v>
      </c>
      <c r="G7218" s="1" t="s">
        <v>68</v>
      </c>
      <c r="H7218" s="5" t="s">
        <v>69</v>
      </c>
    </row>
    <row r="7219" spans="1:8">
      <c r="A7219" s="1" t="s">
        <v>200</v>
      </c>
      <c r="B7219" s="1" t="s">
        <v>217</v>
      </c>
      <c r="C7219" s="1" t="s">
        <v>219</v>
      </c>
      <c r="D7219" s="1">
        <v>4</v>
      </c>
      <c r="E7219" s="1" t="s">
        <v>80</v>
      </c>
      <c r="F7219" s="3" t="s">
        <v>46</v>
      </c>
      <c r="G7219" s="1" t="s">
        <v>67</v>
      </c>
      <c r="H7219" s="5" t="s">
        <v>69</v>
      </c>
    </row>
    <row r="7220" spans="1:8">
      <c r="A7220" s="1" t="s">
        <v>200</v>
      </c>
      <c r="B7220" s="1" t="s">
        <v>217</v>
      </c>
      <c r="C7220" s="1" t="s">
        <v>219</v>
      </c>
      <c r="D7220" s="1">
        <v>4</v>
      </c>
      <c r="E7220" s="1" t="s">
        <v>80</v>
      </c>
      <c r="F7220" s="3" t="s">
        <v>47</v>
      </c>
      <c r="G7220" s="1" t="s">
        <v>68</v>
      </c>
      <c r="H7220" s="5">
        <v>17.12</v>
      </c>
    </row>
    <row r="7221" spans="1:8">
      <c r="A7221" s="1" t="s">
        <v>200</v>
      </c>
      <c r="B7221" s="1" t="s">
        <v>217</v>
      </c>
      <c r="C7221" s="1" t="s">
        <v>219</v>
      </c>
      <c r="D7221" s="1">
        <v>4</v>
      </c>
      <c r="E7221" s="1" t="s">
        <v>80</v>
      </c>
      <c r="F7221" s="3" t="s">
        <v>48</v>
      </c>
      <c r="G7221" s="1" t="s">
        <v>68</v>
      </c>
      <c r="H7221" s="5">
        <v>6.42</v>
      </c>
    </row>
    <row r="7222" spans="1:8">
      <c r="A7222" s="1" t="s">
        <v>200</v>
      </c>
      <c r="B7222" s="1" t="s">
        <v>217</v>
      </c>
      <c r="C7222" s="1" t="s">
        <v>219</v>
      </c>
      <c r="D7222" s="1">
        <v>4</v>
      </c>
      <c r="E7222" s="1" t="s">
        <v>80</v>
      </c>
      <c r="F7222" s="3" t="s">
        <v>49</v>
      </c>
      <c r="G7222" s="1" t="s">
        <v>67</v>
      </c>
      <c r="H7222" s="5">
        <v>7.49</v>
      </c>
    </row>
    <row r="7223" spans="1:8">
      <c r="A7223" s="1" t="s">
        <v>200</v>
      </c>
      <c r="B7223" s="1" t="s">
        <v>217</v>
      </c>
      <c r="C7223" s="1" t="s">
        <v>219</v>
      </c>
      <c r="D7223" s="1">
        <v>4</v>
      </c>
      <c r="E7223" s="1" t="s">
        <v>80</v>
      </c>
      <c r="F7223" s="3" t="s">
        <v>50</v>
      </c>
      <c r="G7223" s="1" t="s">
        <v>68</v>
      </c>
      <c r="H7223" s="5">
        <v>3.21</v>
      </c>
    </row>
    <row r="7224" spans="1:8">
      <c r="A7224" s="1" t="s">
        <v>200</v>
      </c>
      <c r="B7224" s="1" t="s">
        <v>217</v>
      </c>
      <c r="C7224" s="1" t="s">
        <v>219</v>
      </c>
      <c r="D7224" s="1">
        <v>4</v>
      </c>
      <c r="E7224" s="1" t="s">
        <v>80</v>
      </c>
      <c r="F7224" s="3" t="s">
        <v>51</v>
      </c>
      <c r="G7224" s="1" t="s">
        <v>67</v>
      </c>
      <c r="H7224" s="5" t="s">
        <v>69</v>
      </c>
    </row>
    <row r="7225" spans="1:8">
      <c r="A7225" s="1" t="s">
        <v>200</v>
      </c>
      <c r="B7225" s="1" t="s">
        <v>217</v>
      </c>
      <c r="C7225" s="1" t="s">
        <v>219</v>
      </c>
      <c r="D7225" s="1">
        <v>4</v>
      </c>
      <c r="E7225" s="1" t="s">
        <v>80</v>
      </c>
      <c r="F7225" s="3" t="s">
        <v>52</v>
      </c>
      <c r="G7225" s="1" t="s">
        <v>68</v>
      </c>
      <c r="H7225" s="5" t="s">
        <v>69</v>
      </c>
    </row>
    <row r="7226" spans="1:8">
      <c r="A7226" s="1" t="s">
        <v>200</v>
      </c>
      <c r="B7226" s="1" t="s">
        <v>217</v>
      </c>
      <c r="C7226" s="1" t="s">
        <v>219</v>
      </c>
      <c r="D7226" s="1">
        <v>4</v>
      </c>
      <c r="E7226" s="1" t="s">
        <v>80</v>
      </c>
      <c r="F7226" s="3" t="s">
        <v>53</v>
      </c>
      <c r="G7226" s="1" t="s">
        <v>68</v>
      </c>
      <c r="H7226" s="5">
        <v>4.28</v>
      </c>
    </row>
    <row r="7227" spans="1:8">
      <c r="A7227" s="1" t="s">
        <v>200</v>
      </c>
      <c r="B7227" s="1" t="s">
        <v>217</v>
      </c>
      <c r="C7227" s="1" t="s">
        <v>219</v>
      </c>
      <c r="D7227" s="1">
        <v>4</v>
      </c>
      <c r="E7227" s="1" t="s">
        <v>80</v>
      </c>
      <c r="F7227" s="3" t="s">
        <v>54</v>
      </c>
      <c r="G7227" s="1" t="s">
        <v>68</v>
      </c>
      <c r="H7227" s="5">
        <v>4.28</v>
      </c>
    </row>
    <row r="7228" spans="1:8">
      <c r="A7228" s="1" t="s">
        <v>200</v>
      </c>
      <c r="B7228" s="1" t="s">
        <v>217</v>
      </c>
      <c r="C7228" s="1" t="s">
        <v>219</v>
      </c>
      <c r="D7228" s="1">
        <v>4</v>
      </c>
      <c r="E7228" s="1" t="s">
        <v>80</v>
      </c>
      <c r="F7228" s="3" t="s">
        <v>55</v>
      </c>
      <c r="G7228" s="1" t="s">
        <v>68</v>
      </c>
      <c r="H7228" s="5">
        <v>4.28</v>
      </c>
    </row>
    <row r="7229" spans="1:8">
      <c r="A7229" s="1" t="s">
        <v>200</v>
      </c>
      <c r="B7229" s="1" t="s">
        <v>217</v>
      </c>
      <c r="C7229" s="1" t="s">
        <v>219</v>
      </c>
      <c r="D7229" s="1">
        <v>4</v>
      </c>
      <c r="E7229" s="1" t="s">
        <v>80</v>
      </c>
      <c r="F7229" s="3" t="s">
        <v>56</v>
      </c>
      <c r="G7229" s="1" t="s">
        <v>68</v>
      </c>
      <c r="H7229" s="5">
        <v>3.21</v>
      </c>
    </row>
    <row r="7230" spans="1:8">
      <c r="A7230" s="1" t="s">
        <v>200</v>
      </c>
      <c r="B7230" s="1" t="s">
        <v>217</v>
      </c>
      <c r="C7230" s="1" t="s">
        <v>219</v>
      </c>
      <c r="D7230" s="1">
        <v>4</v>
      </c>
      <c r="E7230" s="1" t="s">
        <v>80</v>
      </c>
      <c r="F7230" s="3" t="s">
        <v>57</v>
      </c>
      <c r="G7230" s="1" t="s">
        <v>68</v>
      </c>
      <c r="H7230" s="5" t="s">
        <v>69</v>
      </c>
    </row>
    <row r="7231" spans="1:8">
      <c r="A7231" s="1" t="s">
        <v>200</v>
      </c>
      <c r="B7231" s="1" t="s">
        <v>217</v>
      </c>
      <c r="C7231" s="1" t="s">
        <v>219</v>
      </c>
      <c r="D7231" s="1">
        <v>4</v>
      </c>
      <c r="E7231" s="1" t="s">
        <v>80</v>
      </c>
      <c r="F7231" s="3" t="s">
        <v>58</v>
      </c>
      <c r="G7231" s="1" t="s">
        <v>68</v>
      </c>
      <c r="H7231" s="5">
        <v>0.72819</v>
      </c>
    </row>
    <row r="7232" spans="1:8">
      <c r="A7232" s="1" t="s">
        <v>200</v>
      </c>
      <c r="B7232" s="1" t="s">
        <v>217</v>
      </c>
      <c r="C7232" s="1" t="s">
        <v>219</v>
      </c>
      <c r="D7232" s="1">
        <v>4</v>
      </c>
      <c r="E7232" s="1" t="s">
        <v>80</v>
      </c>
      <c r="F7232" s="3" t="s">
        <v>135</v>
      </c>
      <c r="G7232" s="1" t="s">
        <v>68</v>
      </c>
      <c r="H7232" s="5">
        <v>2.2113299999999998</v>
      </c>
    </row>
    <row r="7233" spans="1:8">
      <c r="A7233" s="1" t="s">
        <v>200</v>
      </c>
      <c r="B7233" s="1" t="s">
        <v>217</v>
      </c>
      <c r="C7233" s="1" t="s">
        <v>219</v>
      </c>
      <c r="D7233" s="1">
        <v>4</v>
      </c>
      <c r="E7233" s="1" t="s">
        <v>80</v>
      </c>
      <c r="F7233" s="3" t="s">
        <v>59</v>
      </c>
      <c r="G7233" s="1" t="s">
        <v>68</v>
      </c>
      <c r="H7233" s="5">
        <v>2.2113299999999998</v>
      </c>
    </row>
    <row r="7234" spans="1:8">
      <c r="A7234" s="1" t="s">
        <v>200</v>
      </c>
      <c r="B7234" s="1" t="s">
        <v>217</v>
      </c>
      <c r="C7234" s="1" t="s">
        <v>219</v>
      </c>
      <c r="D7234" s="1">
        <v>4</v>
      </c>
      <c r="E7234" s="1" t="s">
        <v>80</v>
      </c>
      <c r="F7234" s="3" t="s">
        <v>60</v>
      </c>
      <c r="G7234" s="1" t="s">
        <v>68</v>
      </c>
      <c r="H7234" s="5" t="s">
        <v>69</v>
      </c>
    </row>
    <row r="7235" spans="1:8">
      <c r="A7235" s="1" t="s">
        <v>200</v>
      </c>
      <c r="B7235" s="1" t="s">
        <v>217</v>
      </c>
      <c r="C7235" s="1" t="s">
        <v>219</v>
      </c>
      <c r="D7235" s="1">
        <v>4</v>
      </c>
      <c r="E7235" s="1" t="s">
        <v>80</v>
      </c>
      <c r="F7235" s="3" t="s">
        <v>61</v>
      </c>
      <c r="G7235" s="1" t="s">
        <v>67</v>
      </c>
      <c r="H7235" s="5" t="s">
        <v>69</v>
      </c>
    </row>
    <row r="7236" spans="1:8">
      <c r="A7236" s="1" t="s">
        <v>200</v>
      </c>
      <c r="B7236" s="1" t="s">
        <v>217</v>
      </c>
      <c r="C7236" s="1" t="s">
        <v>219</v>
      </c>
      <c r="D7236" s="1">
        <v>4</v>
      </c>
      <c r="E7236" s="1" t="s">
        <v>80</v>
      </c>
      <c r="F7236" s="3" t="s">
        <v>62</v>
      </c>
      <c r="G7236" s="1" t="s">
        <v>67</v>
      </c>
      <c r="H7236" s="5">
        <v>6.5983299999999998</v>
      </c>
    </row>
    <row r="7237" spans="1:8">
      <c r="A7237" s="1" t="s">
        <v>200</v>
      </c>
      <c r="B7237" s="1" t="s">
        <v>217</v>
      </c>
      <c r="C7237" s="1" t="s">
        <v>219</v>
      </c>
      <c r="D7237" s="1">
        <v>4</v>
      </c>
      <c r="E7237" s="1" t="s">
        <v>80</v>
      </c>
      <c r="F7237" s="3" t="s">
        <v>63</v>
      </c>
      <c r="G7237" s="1" t="s">
        <v>67</v>
      </c>
      <c r="H7237" s="5">
        <v>1.605</v>
      </c>
    </row>
    <row r="7238" spans="1:8">
      <c r="A7238" s="1" t="s">
        <v>200</v>
      </c>
      <c r="B7238" s="1" t="s">
        <v>217</v>
      </c>
      <c r="C7238" s="1" t="s">
        <v>219</v>
      </c>
      <c r="D7238" s="1">
        <v>4</v>
      </c>
      <c r="E7238" s="1" t="s">
        <v>80</v>
      </c>
      <c r="F7238" s="3" t="s">
        <v>64</v>
      </c>
      <c r="G7238" s="1" t="s">
        <v>67</v>
      </c>
      <c r="H7238" s="5">
        <v>6.42</v>
      </c>
    </row>
    <row r="7239" spans="1:8">
      <c r="A7239" s="1" t="s">
        <v>200</v>
      </c>
      <c r="B7239" s="1" t="s">
        <v>217</v>
      </c>
      <c r="C7239" s="1" t="s">
        <v>219</v>
      </c>
      <c r="D7239" s="1">
        <v>4</v>
      </c>
      <c r="E7239" s="1" t="s">
        <v>80</v>
      </c>
      <c r="F7239" s="3" t="s">
        <v>65</v>
      </c>
      <c r="G7239" s="1" t="s">
        <v>67</v>
      </c>
      <c r="H7239" s="5">
        <v>0.80249999999999999</v>
      </c>
    </row>
    <row r="7240" spans="1:8">
      <c r="A7240" s="1" t="s">
        <v>200</v>
      </c>
      <c r="B7240" s="1" t="s">
        <v>217</v>
      </c>
      <c r="C7240" s="1" t="s">
        <v>219</v>
      </c>
      <c r="D7240" s="1">
        <v>4</v>
      </c>
      <c r="E7240" s="1" t="s">
        <v>80</v>
      </c>
      <c r="F7240" s="3" t="s">
        <v>66</v>
      </c>
      <c r="G7240" s="1" t="s">
        <v>67</v>
      </c>
      <c r="H7240" s="5" t="s">
        <v>69</v>
      </c>
    </row>
    <row r="7241" spans="1:8">
      <c r="A7241" s="1" t="s">
        <v>200</v>
      </c>
      <c r="B7241" s="1" t="s">
        <v>217</v>
      </c>
      <c r="C7241" s="1" t="s">
        <v>220</v>
      </c>
      <c r="D7241" s="1">
        <v>9</v>
      </c>
      <c r="E7241" s="1" t="s">
        <v>87</v>
      </c>
      <c r="F7241" s="2" t="s">
        <v>11</v>
      </c>
      <c r="G7241" s="1" t="s">
        <v>67</v>
      </c>
      <c r="H7241" s="4">
        <v>1.605</v>
      </c>
    </row>
    <row r="7242" spans="1:8">
      <c r="A7242" s="1" t="s">
        <v>200</v>
      </c>
      <c r="B7242" s="1" t="s">
        <v>217</v>
      </c>
      <c r="C7242" s="1" t="s">
        <v>220</v>
      </c>
      <c r="D7242" s="1">
        <v>9</v>
      </c>
      <c r="E7242" s="1" t="s">
        <v>87</v>
      </c>
      <c r="F7242" s="2" t="s">
        <v>12</v>
      </c>
      <c r="G7242" s="1" t="s">
        <v>67</v>
      </c>
      <c r="H7242" s="4">
        <v>2.2291699999999999</v>
      </c>
    </row>
    <row r="7243" spans="1:8">
      <c r="A7243" s="1" t="s">
        <v>200</v>
      </c>
      <c r="B7243" s="1" t="s">
        <v>217</v>
      </c>
      <c r="C7243" s="1" t="s">
        <v>220</v>
      </c>
      <c r="D7243" s="1">
        <v>9</v>
      </c>
      <c r="E7243" s="1" t="s">
        <v>87</v>
      </c>
      <c r="F7243" s="2" t="s">
        <v>13</v>
      </c>
      <c r="G7243" s="1" t="s">
        <v>67</v>
      </c>
      <c r="H7243" s="4" t="s">
        <v>69</v>
      </c>
    </row>
    <row r="7244" spans="1:8">
      <c r="A7244" s="1" t="s">
        <v>200</v>
      </c>
      <c r="B7244" s="1" t="s">
        <v>217</v>
      </c>
      <c r="C7244" s="1" t="s">
        <v>220</v>
      </c>
      <c r="D7244" s="1">
        <v>9</v>
      </c>
      <c r="E7244" s="1" t="s">
        <v>87</v>
      </c>
      <c r="F7244" s="2" t="s">
        <v>14</v>
      </c>
      <c r="G7244" s="1" t="s">
        <v>67</v>
      </c>
      <c r="H7244" s="4">
        <v>4.7258300000000002</v>
      </c>
    </row>
    <row r="7245" spans="1:8">
      <c r="A7245" s="1" t="s">
        <v>200</v>
      </c>
      <c r="B7245" s="1" t="s">
        <v>217</v>
      </c>
      <c r="C7245" s="1" t="s">
        <v>220</v>
      </c>
      <c r="D7245" s="1">
        <v>9</v>
      </c>
      <c r="E7245" s="1" t="s">
        <v>87</v>
      </c>
      <c r="F7245" s="2" t="s">
        <v>15</v>
      </c>
      <c r="G7245" s="1" t="s">
        <v>67</v>
      </c>
      <c r="H7245" s="4">
        <v>3.1208300000000002</v>
      </c>
    </row>
    <row r="7246" spans="1:8">
      <c r="A7246" s="1" t="s">
        <v>200</v>
      </c>
      <c r="B7246" s="1" t="s">
        <v>217</v>
      </c>
      <c r="C7246" s="1" t="s">
        <v>220</v>
      </c>
      <c r="D7246" s="1">
        <v>9</v>
      </c>
      <c r="E7246" s="1" t="s">
        <v>87</v>
      </c>
      <c r="F7246" s="2" t="s">
        <v>16</v>
      </c>
      <c r="G7246" s="1" t="s">
        <v>67</v>
      </c>
      <c r="H7246" s="4">
        <v>5.35</v>
      </c>
    </row>
    <row r="7247" spans="1:8">
      <c r="A7247" s="1" t="s">
        <v>200</v>
      </c>
      <c r="B7247" s="1" t="s">
        <v>217</v>
      </c>
      <c r="C7247" s="1" t="s">
        <v>220</v>
      </c>
      <c r="D7247" s="1">
        <v>9</v>
      </c>
      <c r="E7247" s="1" t="s">
        <v>87</v>
      </c>
      <c r="F7247" s="2" t="s">
        <v>17</v>
      </c>
      <c r="G7247" s="1" t="s">
        <v>67</v>
      </c>
      <c r="H7247" s="4">
        <v>2.14</v>
      </c>
    </row>
    <row r="7248" spans="1:8">
      <c r="A7248" s="1" t="s">
        <v>200</v>
      </c>
      <c r="B7248" s="1" t="s">
        <v>217</v>
      </c>
      <c r="C7248" s="1" t="s">
        <v>220</v>
      </c>
      <c r="D7248" s="1">
        <v>9</v>
      </c>
      <c r="E7248" s="1" t="s">
        <v>87</v>
      </c>
      <c r="F7248" s="2" t="s">
        <v>18</v>
      </c>
      <c r="G7248" s="1" t="s">
        <v>68</v>
      </c>
      <c r="H7248" s="4">
        <v>0.80249999999999999</v>
      </c>
    </row>
    <row r="7249" spans="1:8">
      <c r="A7249" s="1" t="s">
        <v>200</v>
      </c>
      <c r="B7249" s="1" t="s">
        <v>217</v>
      </c>
      <c r="C7249" s="1" t="s">
        <v>220</v>
      </c>
      <c r="D7249" s="1">
        <v>9</v>
      </c>
      <c r="E7249" s="1" t="s">
        <v>87</v>
      </c>
      <c r="F7249" s="2" t="s">
        <v>19</v>
      </c>
      <c r="G7249" s="1" t="s">
        <v>67</v>
      </c>
      <c r="H7249" s="4">
        <v>2.14</v>
      </c>
    </row>
    <row r="7250" spans="1:8">
      <c r="A7250" s="1" t="s">
        <v>200</v>
      </c>
      <c r="B7250" s="1" t="s">
        <v>217</v>
      </c>
      <c r="C7250" s="1" t="s">
        <v>220</v>
      </c>
      <c r="D7250" s="1">
        <v>9</v>
      </c>
      <c r="E7250" s="1" t="s">
        <v>87</v>
      </c>
      <c r="F7250" s="2" t="s">
        <v>20</v>
      </c>
      <c r="G7250" s="1" t="s">
        <v>67</v>
      </c>
      <c r="H7250" s="4">
        <v>0.89166999999999996</v>
      </c>
    </row>
    <row r="7251" spans="1:8">
      <c r="A7251" s="1" t="s">
        <v>200</v>
      </c>
      <c r="B7251" s="1" t="s">
        <v>217</v>
      </c>
      <c r="C7251" s="1" t="s">
        <v>220</v>
      </c>
      <c r="D7251" s="1">
        <v>9</v>
      </c>
      <c r="E7251" s="1" t="s">
        <v>87</v>
      </c>
      <c r="F7251" s="2" t="s">
        <v>21</v>
      </c>
      <c r="G7251" s="1" t="s">
        <v>67</v>
      </c>
      <c r="H7251" s="4">
        <v>1.605</v>
      </c>
    </row>
    <row r="7252" spans="1:8">
      <c r="A7252" s="1" t="s">
        <v>200</v>
      </c>
      <c r="B7252" s="1" t="s">
        <v>217</v>
      </c>
      <c r="C7252" s="1" t="s">
        <v>220</v>
      </c>
      <c r="D7252" s="1">
        <v>9</v>
      </c>
      <c r="E7252" s="1" t="s">
        <v>87</v>
      </c>
      <c r="F7252" s="2" t="s">
        <v>22</v>
      </c>
      <c r="G7252" s="1" t="s">
        <v>67</v>
      </c>
      <c r="H7252" s="4">
        <v>0.80249999999999999</v>
      </c>
    </row>
    <row r="7253" spans="1:8">
      <c r="A7253" s="1" t="s">
        <v>200</v>
      </c>
      <c r="B7253" s="1" t="s">
        <v>217</v>
      </c>
      <c r="C7253" s="1" t="s">
        <v>220</v>
      </c>
      <c r="D7253" s="1">
        <v>9</v>
      </c>
      <c r="E7253" s="1" t="s">
        <v>87</v>
      </c>
      <c r="F7253" s="2" t="s">
        <v>23</v>
      </c>
      <c r="G7253" s="1" t="s">
        <v>67</v>
      </c>
      <c r="H7253" s="4">
        <v>0.80249999999999999</v>
      </c>
    </row>
    <row r="7254" spans="1:8">
      <c r="A7254" s="1" t="s">
        <v>200</v>
      </c>
      <c r="B7254" s="1" t="s">
        <v>217</v>
      </c>
      <c r="C7254" s="1" t="s">
        <v>220</v>
      </c>
      <c r="D7254" s="1">
        <v>9</v>
      </c>
      <c r="E7254" s="1" t="s">
        <v>87</v>
      </c>
      <c r="F7254" s="2" t="s">
        <v>24</v>
      </c>
      <c r="G7254" s="1" t="s">
        <v>67</v>
      </c>
      <c r="H7254" s="4">
        <v>0.53500000000000003</v>
      </c>
    </row>
    <row r="7255" spans="1:8">
      <c r="A7255" s="1" t="s">
        <v>200</v>
      </c>
      <c r="B7255" s="1" t="s">
        <v>217</v>
      </c>
      <c r="C7255" s="1" t="s">
        <v>220</v>
      </c>
      <c r="D7255" s="1">
        <v>9</v>
      </c>
      <c r="E7255" s="1" t="s">
        <v>87</v>
      </c>
      <c r="F7255" s="3" t="s">
        <v>25</v>
      </c>
      <c r="G7255" s="1" t="s">
        <v>67</v>
      </c>
      <c r="H7255" s="5" t="s">
        <v>69</v>
      </c>
    </row>
    <row r="7256" spans="1:8">
      <c r="A7256" s="1" t="s">
        <v>200</v>
      </c>
      <c r="B7256" s="1" t="s">
        <v>217</v>
      </c>
      <c r="C7256" s="1" t="s">
        <v>220</v>
      </c>
      <c r="D7256" s="1">
        <v>9</v>
      </c>
      <c r="E7256" s="1" t="s">
        <v>87</v>
      </c>
      <c r="F7256" s="3" t="s">
        <v>26</v>
      </c>
      <c r="G7256" s="1" t="s">
        <v>67</v>
      </c>
      <c r="H7256" s="5">
        <v>2.2291699999999999</v>
      </c>
    </row>
    <row r="7257" spans="1:8">
      <c r="A7257" s="1" t="s">
        <v>200</v>
      </c>
      <c r="B7257" s="1" t="s">
        <v>217</v>
      </c>
      <c r="C7257" s="1" t="s">
        <v>220</v>
      </c>
      <c r="D7257" s="1">
        <v>9</v>
      </c>
      <c r="E7257" s="1" t="s">
        <v>87</v>
      </c>
      <c r="F7257" s="3" t="s">
        <v>27</v>
      </c>
      <c r="G7257" s="1" t="s">
        <v>67</v>
      </c>
      <c r="H7257" s="5">
        <v>0.53500000000000003</v>
      </c>
    </row>
    <row r="7258" spans="1:8">
      <c r="A7258" s="1" t="s">
        <v>200</v>
      </c>
      <c r="B7258" s="1" t="s">
        <v>217</v>
      </c>
      <c r="C7258" s="1" t="s">
        <v>220</v>
      </c>
      <c r="D7258" s="1">
        <v>9</v>
      </c>
      <c r="E7258" s="1" t="s">
        <v>87</v>
      </c>
      <c r="F7258" s="3" t="s">
        <v>28</v>
      </c>
      <c r="G7258" s="1" t="s">
        <v>67</v>
      </c>
      <c r="H7258" s="5">
        <v>0.37153000000000003</v>
      </c>
    </row>
    <row r="7259" spans="1:8">
      <c r="A7259" s="1" t="s">
        <v>200</v>
      </c>
      <c r="B7259" s="1" t="s">
        <v>217</v>
      </c>
      <c r="C7259" s="1" t="s">
        <v>220</v>
      </c>
      <c r="D7259" s="1">
        <v>9</v>
      </c>
      <c r="E7259" s="1" t="s">
        <v>87</v>
      </c>
      <c r="F7259" s="3" t="s">
        <v>29</v>
      </c>
      <c r="G7259" s="1" t="s">
        <v>67</v>
      </c>
      <c r="H7259" s="5" t="s">
        <v>69</v>
      </c>
    </row>
    <row r="7260" spans="1:8">
      <c r="A7260" s="1" t="s">
        <v>200</v>
      </c>
      <c r="B7260" s="1" t="s">
        <v>217</v>
      </c>
      <c r="C7260" s="1" t="s">
        <v>220</v>
      </c>
      <c r="D7260" s="1">
        <v>9</v>
      </c>
      <c r="E7260" s="1" t="s">
        <v>87</v>
      </c>
      <c r="F7260" s="3" t="s">
        <v>30</v>
      </c>
      <c r="G7260" s="1" t="s">
        <v>67</v>
      </c>
      <c r="H7260" s="5" t="s">
        <v>69</v>
      </c>
    </row>
    <row r="7261" spans="1:8">
      <c r="A7261" s="1" t="s">
        <v>200</v>
      </c>
      <c r="B7261" s="1" t="s">
        <v>217</v>
      </c>
      <c r="C7261" s="1" t="s">
        <v>220</v>
      </c>
      <c r="D7261" s="1">
        <v>9</v>
      </c>
      <c r="E7261" s="1" t="s">
        <v>87</v>
      </c>
      <c r="F7261" s="3" t="s">
        <v>31</v>
      </c>
      <c r="G7261" s="1" t="s">
        <v>67</v>
      </c>
      <c r="H7261" s="5">
        <v>0.37153000000000003</v>
      </c>
    </row>
    <row r="7262" spans="1:8">
      <c r="A7262" s="1" t="s">
        <v>200</v>
      </c>
      <c r="B7262" s="1" t="s">
        <v>217</v>
      </c>
      <c r="C7262" s="1" t="s">
        <v>220</v>
      </c>
      <c r="D7262" s="1">
        <v>9</v>
      </c>
      <c r="E7262" s="1" t="s">
        <v>87</v>
      </c>
      <c r="F7262" s="3" t="s">
        <v>32</v>
      </c>
      <c r="G7262" s="1" t="s">
        <v>67</v>
      </c>
      <c r="H7262" s="5">
        <v>0.80249999999999999</v>
      </c>
    </row>
    <row r="7263" spans="1:8">
      <c r="A7263" s="1" t="s">
        <v>200</v>
      </c>
      <c r="B7263" s="1" t="s">
        <v>217</v>
      </c>
      <c r="C7263" s="1" t="s">
        <v>220</v>
      </c>
      <c r="D7263" s="1">
        <v>9</v>
      </c>
      <c r="E7263" s="1" t="s">
        <v>87</v>
      </c>
      <c r="F7263" s="3" t="s">
        <v>33</v>
      </c>
      <c r="G7263" s="1" t="s">
        <v>67</v>
      </c>
      <c r="H7263" s="5" t="s">
        <v>69</v>
      </c>
    </row>
    <row r="7264" spans="1:8">
      <c r="A7264" s="1" t="s">
        <v>200</v>
      </c>
      <c r="B7264" s="1" t="s">
        <v>217</v>
      </c>
      <c r="C7264" s="1" t="s">
        <v>220</v>
      </c>
      <c r="D7264" s="1">
        <v>9</v>
      </c>
      <c r="E7264" s="1" t="s">
        <v>87</v>
      </c>
      <c r="F7264" s="3" t="s">
        <v>34</v>
      </c>
      <c r="G7264" s="1" t="s">
        <v>67</v>
      </c>
      <c r="H7264" s="5">
        <v>2.2291699999999999</v>
      </c>
    </row>
    <row r="7265" spans="1:8">
      <c r="A7265" s="1" t="s">
        <v>200</v>
      </c>
      <c r="B7265" s="1" t="s">
        <v>217</v>
      </c>
      <c r="C7265" s="1" t="s">
        <v>220</v>
      </c>
      <c r="D7265" s="1">
        <v>9</v>
      </c>
      <c r="E7265" s="1" t="s">
        <v>87</v>
      </c>
      <c r="F7265" s="3" t="s">
        <v>35</v>
      </c>
      <c r="G7265" s="1" t="s">
        <v>67</v>
      </c>
      <c r="H7265" s="5">
        <v>2.2291699999999999</v>
      </c>
    </row>
    <row r="7266" spans="1:8">
      <c r="A7266" s="1" t="s">
        <v>200</v>
      </c>
      <c r="B7266" s="1" t="s">
        <v>217</v>
      </c>
      <c r="C7266" s="1" t="s">
        <v>220</v>
      </c>
      <c r="D7266" s="1">
        <v>9</v>
      </c>
      <c r="E7266" s="1" t="s">
        <v>87</v>
      </c>
      <c r="F7266" s="3" t="s">
        <v>36</v>
      </c>
      <c r="G7266" s="1" t="s">
        <v>67</v>
      </c>
      <c r="H7266" s="5">
        <v>2.14</v>
      </c>
    </row>
    <row r="7267" spans="1:8">
      <c r="A7267" s="1" t="s">
        <v>200</v>
      </c>
      <c r="B7267" s="1" t="s">
        <v>217</v>
      </c>
      <c r="C7267" s="1" t="s">
        <v>220</v>
      </c>
      <c r="D7267" s="1">
        <v>9</v>
      </c>
      <c r="E7267" s="1" t="s">
        <v>87</v>
      </c>
      <c r="F7267" s="3" t="s">
        <v>37</v>
      </c>
      <c r="G7267" s="1" t="s">
        <v>67</v>
      </c>
      <c r="H7267" s="5" t="s">
        <v>69</v>
      </c>
    </row>
    <row r="7268" spans="1:8">
      <c r="A7268" s="1" t="s">
        <v>200</v>
      </c>
      <c r="B7268" s="1" t="s">
        <v>217</v>
      </c>
      <c r="C7268" s="1" t="s">
        <v>220</v>
      </c>
      <c r="D7268" s="1">
        <v>9</v>
      </c>
      <c r="E7268" s="1" t="s">
        <v>87</v>
      </c>
      <c r="F7268" s="3" t="s">
        <v>38</v>
      </c>
      <c r="G7268" s="1" t="s">
        <v>67</v>
      </c>
      <c r="H7268" s="6">
        <v>10.34333</v>
      </c>
    </row>
    <row r="7269" spans="1:8">
      <c r="A7269" s="1" t="s">
        <v>200</v>
      </c>
      <c r="B7269" s="1" t="s">
        <v>217</v>
      </c>
      <c r="C7269" s="1" t="s">
        <v>220</v>
      </c>
      <c r="D7269" s="1">
        <v>9</v>
      </c>
      <c r="E7269" s="1" t="s">
        <v>87</v>
      </c>
      <c r="F7269" s="3" t="s">
        <v>39</v>
      </c>
      <c r="G7269" s="1" t="s">
        <v>67</v>
      </c>
      <c r="H7269" s="6">
        <v>25.68</v>
      </c>
    </row>
    <row r="7270" spans="1:8">
      <c r="A7270" s="1" t="s">
        <v>200</v>
      </c>
      <c r="B7270" s="1" t="s">
        <v>217</v>
      </c>
      <c r="C7270" s="1" t="s">
        <v>220</v>
      </c>
      <c r="D7270" s="1">
        <v>9</v>
      </c>
      <c r="E7270" s="1" t="s">
        <v>87</v>
      </c>
      <c r="F7270" s="3" t="s">
        <v>40</v>
      </c>
      <c r="G7270" s="1" t="s">
        <v>67</v>
      </c>
      <c r="H7270" s="5">
        <v>1.605</v>
      </c>
    </row>
    <row r="7271" spans="1:8">
      <c r="A7271" s="1" t="s">
        <v>200</v>
      </c>
      <c r="B7271" s="1" t="s">
        <v>217</v>
      </c>
      <c r="C7271" s="1" t="s">
        <v>220</v>
      </c>
      <c r="D7271" s="1">
        <v>9</v>
      </c>
      <c r="E7271" s="1" t="s">
        <v>87</v>
      </c>
      <c r="F7271" s="3" t="s">
        <v>41</v>
      </c>
      <c r="G7271" s="1" t="s">
        <v>68</v>
      </c>
      <c r="H7271" s="5">
        <v>12.84</v>
      </c>
    </row>
    <row r="7272" spans="1:8">
      <c r="A7272" s="1" t="s">
        <v>200</v>
      </c>
      <c r="B7272" s="1" t="s">
        <v>217</v>
      </c>
      <c r="C7272" s="1" t="s">
        <v>220</v>
      </c>
      <c r="D7272" s="1">
        <v>9</v>
      </c>
      <c r="E7272" s="1" t="s">
        <v>87</v>
      </c>
      <c r="F7272" s="3" t="s">
        <v>42</v>
      </c>
      <c r="G7272" s="1" t="s">
        <v>68</v>
      </c>
      <c r="H7272" s="5">
        <v>1.5604199999999999</v>
      </c>
    </row>
    <row r="7273" spans="1:8">
      <c r="A7273" s="1" t="s">
        <v>200</v>
      </c>
      <c r="B7273" s="1" t="s">
        <v>217</v>
      </c>
      <c r="C7273" s="1" t="s">
        <v>220</v>
      </c>
      <c r="D7273" s="1">
        <v>9</v>
      </c>
      <c r="E7273" s="1" t="s">
        <v>87</v>
      </c>
      <c r="F7273" s="3" t="s">
        <v>43</v>
      </c>
      <c r="G7273" s="1" t="s">
        <v>67</v>
      </c>
      <c r="H7273" s="5">
        <v>0.77278000000000002</v>
      </c>
    </row>
    <row r="7274" spans="1:8">
      <c r="A7274" s="1" t="s">
        <v>200</v>
      </c>
      <c r="B7274" s="1" t="s">
        <v>217</v>
      </c>
      <c r="C7274" s="1" t="s">
        <v>220</v>
      </c>
      <c r="D7274" s="1">
        <v>9</v>
      </c>
      <c r="E7274" s="1" t="s">
        <v>87</v>
      </c>
      <c r="F7274" s="3" t="s">
        <v>44</v>
      </c>
      <c r="G7274" s="1" t="s">
        <v>67</v>
      </c>
      <c r="H7274" s="5" t="s">
        <v>69</v>
      </c>
    </row>
    <row r="7275" spans="1:8">
      <c r="A7275" s="1" t="s">
        <v>200</v>
      </c>
      <c r="B7275" s="1" t="s">
        <v>217</v>
      </c>
      <c r="C7275" s="1" t="s">
        <v>220</v>
      </c>
      <c r="D7275" s="1">
        <v>9</v>
      </c>
      <c r="E7275" s="1" t="s">
        <v>87</v>
      </c>
      <c r="F7275" s="3" t="s">
        <v>45</v>
      </c>
      <c r="G7275" s="1" t="s">
        <v>68</v>
      </c>
      <c r="H7275" s="5">
        <v>6.42</v>
      </c>
    </row>
    <row r="7276" spans="1:8">
      <c r="A7276" s="1" t="s">
        <v>200</v>
      </c>
      <c r="B7276" s="1" t="s">
        <v>217</v>
      </c>
      <c r="C7276" s="1" t="s">
        <v>220</v>
      </c>
      <c r="D7276" s="1">
        <v>9</v>
      </c>
      <c r="E7276" s="1" t="s">
        <v>87</v>
      </c>
      <c r="F7276" s="3" t="s">
        <v>46</v>
      </c>
      <c r="G7276" s="1" t="s">
        <v>67</v>
      </c>
      <c r="H7276" s="5">
        <v>3.3883299999999998</v>
      </c>
    </row>
    <row r="7277" spans="1:8">
      <c r="A7277" s="1" t="s">
        <v>200</v>
      </c>
      <c r="B7277" s="1" t="s">
        <v>217</v>
      </c>
      <c r="C7277" s="1" t="s">
        <v>220</v>
      </c>
      <c r="D7277" s="1">
        <v>9</v>
      </c>
      <c r="E7277" s="1" t="s">
        <v>87</v>
      </c>
      <c r="F7277" s="3" t="s">
        <v>47</v>
      </c>
      <c r="G7277" s="1" t="s">
        <v>68</v>
      </c>
      <c r="H7277" s="5">
        <v>10.7</v>
      </c>
    </row>
    <row r="7278" spans="1:8">
      <c r="A7278" s="1" t="s">
        <v>200</v>
      </c>
      <c r="B7278" s="1" t="s">
        <v>217</v>
      </c>
      <c r="C7278" s="1" t="s">
        <v>220</v>
      </c>
      <c r="D7278" s="1">
        <v>9</v>
      </c>
      <c r="E7278" s="1" t="s">
        <v>87</v>
      </c>
      <c r="F7278" s="3" t="s">
        <v>48</v>
      </c>
      <c r="G7278" s="1" t="s">
        <v>68</v>
      </c>
      <c r="H7278" s="5">
        <v>6.42</v>
      </c>
    </row>
    <row r="7279" spans="1:8">
      <c r="A7279" s="1" t="s">
        <v>200</v>
      </c>
      <c r="B7279" s="1" t="s">
        <v>217</v>
      </c>
      <c r="C7279" s="1" t="s">
        <v>220</v>
      </c>
      <c r="D7279" s="1">
        <v>9</v>
      </c>
      <c r="E7279" s="1" t="s">
        <v>87</v>
      </c>
      <c r="F7279" s="3" t="s">
        <v>49</v>
      </c>
      <c r="G7279" s="1" t="s">
        <v>67</v>
      </c>
      <c r="H7279" s="5">
        <v>2.14</v>
      </c>
    </row>
    <row r="7280" spans="1:8">
      <c r="A7280" s="1" t="s">
        <v>200</v>
      </c>
      <c r="B7280" s="1" t="s">
        <v>217</v>
      </c>
      <c r="C7280" s="1" t="s">
        <v>220</v>
      </c>
      <c r="D7280" s="1">
        <v>9</v>
      </c>
      <c r="E7280" s="1" t="s">
        <v>87</v>
      </c>
      <c r="F7280" s="3" t="s">
        <v>50</v>
      </c>
      <c r="G7280" s="1" t="s">
        <v>68</v>
      </c>
      <c r="H7280" s="5">
        <v>0.89166999999999996</v>
      </c>
    </row>
    <row r="7281" spans="1:8">
      <c r="A7281" s="1" t="s">
        <v>200</v>
      </c>
      <c r="B7281" s="1" t="s">
        <v>217</v>
      </c>
      <c r="C7281" s="1" t="s">
        <v>220</v>
      </c>
      <c r="D7281" s="1">
        <v>9</v>
      </c>
      <c r="E7281" s="1" t="s">
        <v>87</v>
      </c>
      <c r="F7281" s="3" t="s">
        <v>51</v>
      </c>
      <c r="G7281" s="1" t="s">
        <v>67</v>
      </c>
      <c r="H7281" s="5" t="s">
        <v>69</v>
      </c>
    </row>
    <row r="7282" spans="1:8">
      <c r="A7282" s="1" t="s">
        <v>200</v>
      </c>
      <c r="B7282" s="1" t="s">
        <v>217</v>
      </c>
      <c r="C7282" s="1" t="s">
        <v>220</v>
      </c>
      <c r="D7282" s="1">
        <v>9</v>
      </c>
      <c r="E7282" s="1" t="s">
        <v>87</v>
      </c>
      <c r="F7282" s="3" t="s">
        <v>52</v>
      </c>
      <c r="G7282" s="1" t="s">
        <v>68</v>
      </c>
      <c r="H7282" s="5">
        <v>6.42</v>
      </c>
    </row>
    <row r="7283" spans="1:8">
      <c r="A7283" s="1" t="s">
        <v>200</v>
      </c>
      <c r="B7283" s="1" t="s">
        <v>217</v>
      </c>
      <c r="C7283" s="1" t="s">
        <v>220</v>
      </c>
      <c r="D7283" s="1">
        <v>9</v>
      </c>
      <c r="E7283" s="1" t="s">
        <v>87</v>
      </c>
      <c r="F7283" s="3" t="s">
        <v>53</v>
      </c>
      <c r="G7283" s="1" t="s">
        <v>68</v>
      </c>
      <c r="H7283" s="5">
        <v>6.42</v>
      </c>
    </row>
    <row r="7284" spans="1:8">
      <c r="A7284" s="1" t="s">
        <v>200</v>
      </c>
      <c r="B7284" s="1" t="s">
        <v>217</v>
      </c>
      <c r="C7284" s="1" t="s">
        <v>220</v>
      </c>
      <c r="D7284" s="1">
        <v>9</v>
      </c>
      <c r="E7284" s="1" t="s">
        <v>87</v>
      </c>
      <c r="F7284" s="3" t="s">
        <v>54</v>
      </c>
      <c r="G7284" s="1" t="s">
        <v>68</v>
      </c>
      <c r="H7284" s="5">
        <v>1.1145799999999999</v>
      </c>
    </row>
    <row r="7285" spans="1:8">
      <c r="A7285" s="1" t="s">
        <v>200</v>
      </c>
      <c r="B7285" s="1" t="s">
        <v>217</v>
      </c>
      <c r="C7285" s="1" t="s">
        <v>220</v>
      </c>
      <c r="D7285" s="1">
        <v>9</v>
      </c>
      <c r="E7285" s="1" t="s">
        <v>87</v>
      </c>
      <c r="F7285" s="3" t="s">
        <v>55</v>
      </c>
      <c r="G7285" s="1" t="s">
        <v>68</v>
      </c>
      <c r="H7285" s="5">
        <v>1.1145799999999999</v>
      </c>
    </row>
    <row r="7286" spans="1:8">
      <c r="A7286" s="1" t="s">
        <v>200</v>
      </c>
      <c r="B7286" s="1" t="s">
        <v>217</v>
      </c>
      <c r="C7286" s="1" t="s">
        <v>220</v>
      </c>
      <c r="D7286" s="1">
        <v>9</v>
      </c>
      <c r="E7286" s="1" t="s">
        <v>87</v>
      </c>
      <c r="F7286" s="3" t="s">
        <v>56</v>
      </c>
      <c r="G7286" s="1" t="s">
        <v>68</v>
      </c>
      <c r="H7286" s="5">
        <v>1.605</v>
      </c>
    </row>
    <row r="7287" spans="1:8">
      <c r="A7287" s="1" t="s">
        <v>200</v>
      </c>
      <c r="B7287" s="1" t="s">
        <v>217</v>
      </c>
      <c r="C7287" s="1" t="s">
        <v>220</v>
      </c>
      <c r="D7287" s="1">
        <v>9</v>
      </c>
      <c r="E7287" s="1" t="s">
        <v>87</v>
      </c>
      <c r="F7287" s="3" t="s">
        <v>57</v>
      </c>
      <c r="G7287" s="1" t="s">
        <v>68</v>
      </c>
      <c r="H7287" s="5">
        <v>3.6558299999999999</v>
      </c>
    </row>
    <row r="7288" spans="1:8">
      <c r="A7288" s="1" t="s">
        <v>200</v>
      </c>
      <c r="B7288" s="1" t="s">
        <v>217</v>
      </c>
      <c r="C7288" s="1" t="s">
        <v>220</v>
      </c>
      <c r="D7288" s="1">
        <v>9</v>
      </c>
      <c r="E7288" s="1" t="s">
        <v>87</v>
      </c>
      <c r="F7288" s="3" t="s">
        <v>58</v>
      </c>
      <c r="G7288" s="1" t="s">
        <v>68</v>
      </c>
      <c r="H7288" s="5">
        <v>0.77278000000000002</v>
      </c>
    </row>
    <row r="7289" spans="1:8">
      <c r="A7289" s="1" t="s">
        <v>200</v>
      </c>
      <c r="B7289" s="1" t="s">
        <v>217</v>
      </c>
      <c r="C7289" s="1" t="s">
        <v>220</v>
      </c>
      <c r="D7289" s="1">
        <v>9</v>
      </c>
      <c r="E7289" s="1" t="s">
        <v>87</v>
      </c>
      <c r="F7289" s="3" t="s">
        <v>135</v>
      </c>
      <c r="G7289" s="1" t="s">
        <v>68</v>
      </c>
      <c r="H7289" s="5">
        <v>0.41610999999999998</v>
      </c>
    </row>
    <row r="7290" spans="1:8">
      <c r="A7290" s="1" t="s">
        <v>200</v>
      </c>
      <c r="B7290" s="1" t="s">
        <v>217</v>
      </c>
      <c r="C7290" s="1" t="s">
        <v>220</v>
      </c>
      <c r="D7290" s="1">
        <v>9</v>
      </c>
      <c r="E7290" s="1" t="s">
        <v>87</v>
      </c>
      <c r="F7290" s="3" t="s">
        <v>59</v>
      </c>
      <c r="G7290" s="1" t="s">
        <v>68</v>
      </c>
      <c r="H7290" s="5">
        <v>0.78764000000000001</v>
      </c>
    </row>
    <row r="7291" spans="1:8">
      <c r="A7291" s="1" t="s">
        <v>200</v>
      </c>
      <c r="B7291" s="1" t="s">
        <v>217</v>
      </c>
      <c r="C7291" s="1" t="s">
        <v>220</v>
      </c>
      <c r="D7291" s="1">
        <v>9</v>
      </c>
      <c r="E7291" s="1" t="s">
        <v>87</v>
      </c>
      <c r="F7291" s="3" t="s">
        <v>60</v>
      </c>
      <c r="G7291" s="1" t="s">
        <v>68</v>
      </c>
      <c r="H7291" s="5">
        <v>2.76417</v>
      </c>
    </row>
    <row r="7292" spans="1:8">
      <c r="A7292" s="1" t="s">
        <v>200</v>
      </c>
      <c r="B7292" s="1" t="s">
        <v>217</v>
      </c>
      <c r="C7292" s="1" t="s">
        <v>220</v>
      </c>
      <c r="D7292" s="1">
        <v>9</v>
      </c>
      <c r="E7292" s="1" t="s">
        <v>87</v>
      </c>
      <c r="F7292" s="3" t="s">
        <v>61</v>
      </c>
      <c r="G7292" s="1" t="s">
        <v>67</v>
      </c>
      <c r="H7292" s="5" t="s">
        <v>69</v>
      </c>
    </row>
    <row r="7293" spans="1:8">
      <c r="A7293" s="1" t="s">
        <v>200</v>
      </c>
      <c r="B7293" s="1" t="s">
        <v>217</v>
      </c>
      <c r="C7293" s="1" t="s">
        <v>220</v>
      </c>
      <c r="D7293" s="1">
        <v>9</v>
      </c>
      <c r="E7293" s="1" t="s">
        <v>87</v>
      </c>
      <c r="F7293" s="3" t="s">
        <v>62</v>
      </c>
      <c r="G7293" s="1" t="s">
        <v>67</v>
      </c>
      <c r="H7293" s="5">
        <v>4.28</v>
      </c>
    </row>
    <row r="7294" spans="1:8">
      <c r="A7294" s="1" t="s">
        <v>200</v>
      </c>
      <c r="B7294" s="1" t="s">
        <v>217</v>
      </c>
      <c r="C7294" s="1" t="s">
        <v>220</v>
      </c>
      <c r="D7294" s="1">
        <v>9</v>
      </c>
      <c r="E7294" s="1" t="s">
        <v>87</v>
      </c>
      <c r="F7294" s="3" t="s">
        <v>63</v>
      </c>
      <c r="G7294" s="1" t="s">
        <v>67</v>
      </c>
      <c r="H7294" s="5">
        <v>2.2291699999999999</v>
      </c>
    </row>
    <row r="7295" spans="1:8">
      <c r="A7295" s="1" t="s">
        <v>200</v>
      </c>
      <c r="B7295" s="1" t="s">
        <v>217</v>
      </c>
      <c r="C7295" s="1" t="s">
        <v>220</v>
      </c>
      <c r="D7295" s="1">
        <v>9</v>
      </c>
      <c r="E7295" s="1" t="s">
        <v>87</v>
      </c>
      <c r="F7295" s="3" t="s">
        <v>64</v>
      </c>
      <c r="G7295" s="1" t="s">
        <v>67</v>
      </c>
      <c r="H7295" s="5">
        <v>1.1145799999999999</v>
      </c>
    </row>
    <row r="7296" spans="1:8">
      <c r="A7296" s="1" t="s">
        <v>200</v>
      </c>
      <c r="B7296" s="1" t="s">
        <v>217</v>
      </c>
      <c r="C7296" s="1" t="s">
        <v>220</v>
      </c>
      <c r="D7296" s="1">
        <v>9</v>
      </c>
      <c r="E7296" s="1" t="s">
        <v>87</v>
      </c>
      <c r="F7296" s="3" t="s">
        <v>65</v>
      </c>
      <c r="G7296" s="1" t="s">
        <v>67</v>
      </c>
      <c r="H7296" s="5">
        <v>0.77278000000000002</v>
      </c>
    </row>
    <row r="7297" spans="1:8">
      <c r="A7297" s="1" t="s">
        <v>200</v>
      </c>
      <c r="B7297" s="1" t="s">
        <v>217</v>
      </c>
      <c r="C7297" s="1" t="s">
        <v>220</v>
      </c>
      <c r="D7297" s="1">
        <v>9</v>
      </c>
      <c r="E7297" s="1" t="s">
        <v>87</v>
      </c>
      <c r="F7297" s="3" t="s">
        <v>66</v>
      </c>
      <c r="G7297" s="1" t="s">
        <v>67</v>
      </c>
      <c r="H7297" s="5">
        <v>0.53500000000000003</v>
      </c>
    </row>
    <row r="7298" spans="1:8">
      <c r="A7298" s="1" t="s">
        <v>200</v>
      </c>
      <c r="B7298" s="1" t="s">
        <v>221</v>
      </c>
      <c r="C7298" s="1" t="s">
        <v>222</v>
      </c>
      <c r="D7298" s="1">
        <v>8</v>
      </c>
      <c r="E7298" s="1" t="s">
        <v>80</v>
      </c>
      <c r="F7298" s="2" t="s">
        <v>11</v>
      </c>
      <c r="G7298" s="1" t="s">
        <v>67</v>
      </c>
      <c r="H7298" s="4">
        <v>1.605</v>
      </c>
    </row>
    <row r="7299" spans="1:8">
      <c r="A7299" s="1" t="s">
        <v>200</v>
      </c>
      <c r="B7299" s="1" t="s">
        <v>221</v>
      </c>
      <c r="C7299" s="1" t="s">
        <v>222</v>
      </c>
      <c r="D7299" s="1">
        <v>8</v>
      </c>
      <c r="E7299" s="1" t="s">
        <v>80</v>
      </c>
      <c r="F7299" s="2" t="s">
        <v>12</v>
      </c>
      <c r="G7299" s="1" t="s">
        <v>67</v>
      </c>
      <c r="H7299" s="4">
        <v>1.605</v>
      </c>
    </row>
    <row r="7300" spans="1:8">
      <c r="A7300" s="1" t="s">
        <v>200</v>
      </c>
      <c r="B7300" s="1" t="s">
        <v>221</v>
      </c>
      <c r="C7300" s="1" t="s">
        <v>222</v>
      </c>
      <c r="D7300" s="1">
        <v>8</v>
      </c>
      <c r="E7300" s="1" t="s">
        <v>80</v>
      </c>
      <c r="F7300" s="2" t="s">
        <v>13</v>
      </c>
      <c r="G7300" s="1" t="s">
        <v>67</v>
      </c>
      <c r="H7300" s="4">
        <v>0.28236</v>
      </c>
    </row>
    <row r="7301" spans="1:8">
      <c r="A7301" s="1" t="s">
        <v>200</v>
      </c>
      <c r="B7301" s="1" t="s">
        <v>221</v>
      </c>
      <c r="C7301" s="1" t="s">
        <v>222</v>
      </c>
      <c r="D7301" s="1">
        <v>8</v>
      </c>
      <c r="E7301" s="1" t="s">
        <v>80</v>
      </c>
      <c r="F7301" s="2" t="s">
        <v>14</v>
      </c>
      <c r="G7301" s="1" t="s">
        <v>67</v>
      </c>
      <c r="H7301" s="4">
        <v>4.28</v>
      </c>
    </row>
    <row r="7302" spans="1:8">
      <c r="A7302" s="1" t="s">
        <v>200</v>
      </c>
      <c r="B7302" s="1" t="s">
        <v>221</v>
      </c>
      <c r="C7302" s="1" t="s">
        <v>222</v>
      </c>
      <c r="D7302" s="1">
        <v>8</v>
      </c>
      <c r="E7302" s="1" t="s">
        <v>80</v>
      </c>
      <c r="F7302" s="2" t="s">
        <v>15</v>
      </c>
      <c r="G7302" s="1" t="s">
        <v>67</v>
      </c>
      <c r="H7302" s="4">
        <v>4.28</v>
      </c>
    </row>
    <row r="7303" spans="1:8">
      <c r="A7303" s="1" t="s">
        <v>200</v>
      </c>
      <c r="B7303" s="1" t="s">
        <v>221</v>
      </c>
      <c r="C7303" s="1" t="s">
        <v>222</v>
      </c>
      <c r="D7303" s="1">
        <v>8</v>
      </c>
      <c r="E7303" s="1" t="s">
        <v>80</v>
      </c>
      <c r="F7303" s="2" t="s">
        <v>16</v>
      </c>
      <c r="G7303" s="1" t="s">
        <v>67</v>
      </c>
      <c r="H7303" s="4" t="s">
        <v>69</v>
      </c>
    </row>
    <row r="7304" spans="1:8">
      <c r="A7304" s="1" t="s">
        <v>200</v>
      </c>
      <c r="B7304" s="1" t="s">
        <v>221</v>
      </c>
      <c r="C7304" s="1" t="s">
        <v>222</v>
      </c>
      <c r="D7304" s="1">
        <v>8</v>
      </c>
      <c r="E7304" s="1" t="s">
        <v>80</v>
      </c>
      <c r="F7304" s="2" t="s">
        <v>17</v>
      </c>
      <c r="G7304" s="1" t="s">
        <v>67</v>
      </c>
      <c r="H7304" s="4">
        <v>0.80249999999999999</v>
      </c>
    </row>
    <row r="7305" spans="1:8">
      <c r="A7305" s="1" t="s">
        <v>200</v>
      </c>
      <c r="B7305" s="1" t="s">
        <v>221</v>
      </c>
      <c r="C7305" s="1" t="s">
        <v>222</v>
      </c>
      <c r="D7305" s="1">
        <v>8</v>
      </c>
      <c r="E7305" s="1" t="s">
        <v>80</v>
      </c>
      <c r="F7305" s="2" t="s">
        <v>18</v>
      </c>
      <c r="G7305" s="1" t="s">
        <v>68</v>
      </c>
      <c r="H7305" s="4">
        <v>0.37153000000000003</v>
      </c>
    </row>
    <row r="7306" spans="1:8">
      <c r="A7306" s="1" t="s">
        <v>200</v>
      </c>
      <c r="B7306" s="1" t="s">
        <v>221</v>
      </c>
      <c r="C7306" s="1" t="s">
        <v>222</v>
      </c>
      <c r="D7306" s="1">
        <v>8</v>
      </c>
      <c r="E7306" s="1" t="s">
        <v>80</v>
      </c>
      <c r="F7306" s="2" t="s">
        <v>19</v>
      </c>
      <c r="G7306" s="1" t="s">
        <v>67</v>
      </c>
      <c r="H7306" s="4">
        <v>3.21</v>
      </c>
    </row>
    <row r="7307" spans="1:8">
      <c r="A7307" s="1" t="s">
        <v>200</v>
      </c>
      <c r="B7307" s="1" t="s">
        <v>221</v>
      </c>
      <c r="C7307" s="1" t="s">
        <v>222</v>
      </c>
      <c r="D7307" s="1">
        <v>8</v>
      </c>
      <c r="E7307" s="1" t="s">
        <v>80</v>
      </c>
      <c r="F7307" s="2" t="s">
        <v>20</v>
      </c>
      <c r="G7307" s="1" t="s">
        <v>67</v>
      </c>
      <c r="H7307" s="4">
        <v>3.21</v>
      </c>
    </row>
    <row r="7308" spans="1:8">
      <c r="A7308" s="1" t="s">
        <v>200</v>
      </c>
      <c r="B7308" s="1" t="s">
        <v>221</v>
      </c>
      <c r="C7308" s="1" t="s">
        <v>222</v>
      </c>
      <c r="D7308" s="1">
        <v>8</v>
      </c>
      <c r="E7308" s="1" t="s">
        <v>80</v>
      </c>
      <c r="F7308" s="2" t="s">
        <v>21</v>
      </c>
      <c r="G7308" s="1" t="s">
        <v>67</v>
      </c>
      <c r="H7308" s="4">
        <v>1.605</v>
      </c>
    </row>
    <row r="7309" spans="1:8">
      <c r="A7309" s="1" t="s">
        <v>200</v>
      </c>
      <c r="B7309" s="1" t="s">
        <v>221</v>
      </c>
      <c r="C7309" s="1" t="s">
        <v>222</v>
      </c>
      <c r="D7309" s="1">
        <v>8</v>
      </c>
      <c r="E7309" s="1" t="s">
        <v>80</v>
      </c>
      <c r="F7309" s="2" t="s">
        <v>22</v>
      </c>
      <c r="G7309" s="1" t="s">
        <v>67</v>
      </c>
      <c r="H7309" s="4" t="s">
        <v>69</v>
      </c>
    </row>
    <row r="7310" spans="1:8">
      <c r="A7310" s="1" t="s">
        <v>200</v>
      </c>
      <c r="B7310" s="1" t="s">
        <v>221</v>
      </c>
      <c r="C7310" s="1" t="s">
        <v>222</v>
      </c>
      <c r="D7310" s="1">
        <v>8</v>
      </c>
      <c r="E7310" s="1" t="s">
        <v>80</v>
      </c>
      <c r="F7310" s="2" t="s">
        <v>23</v>
      </c>
      <c r="G7310" s="1" t="s">
        <v>67</v>
      </c>
      <c r="H7310" s="4">
        <v>1.605</v>
      </c>
    </row>
    <row r="7311" spans="1:8">
      <c r="A7311" s="1" t="s">
        <v>200</v>
      </c>
      <c r="B7311" s="1" t="s">
        <v>221</v>
      </c>
      <c r="C7311" s="1" t="s">
        <v>222</v>
      </c>
      <c r="D7311" s="1">
        <v>8</v>
      </c>
      <c r="E7311" s="1" t="s">
        <v>80</v>
      </c>
      <c r="F7311" s="2" t="s">
        <v>24</v>
      </c>
      <c r="G7311" s="1" t="s">
        <v>67</v>
      </c>
      <c r="H7311" s="4">
        <v>0.37153000000000003</v>
      </c>
    </row>
    <row r="7312" spans="1:8">
      <c r="A7312" s="1" t="s">
        <v>200</v>
      </c>
      <c r="B7312" s="1" t="s">
        <v>221</v>
      </c>
      <c r="C7312" s="1" t="s">
        <v>222</v>
      </c>
      <c r="D7312" s="1">
        <v>8</v>
      </c>
      <c r="E7312" s="1" t="s">
        <v>80</v>
      </c>
      <c r="F7312" s="3" t="s">
        <v>25</v>
      </c>
      <c r="G7312" s="1" t="s">
        <v>67</v>
      </c>
      <c r="H7312" s="5">
        <v>0.26750000000000002</v>
      </c>
    </row>
    <row r="7313" spans="1:8">
      <c r="A7313" s="1" t="s">
        <v>200</v>
      </c>
      <c r="B7313" s="1" t="s">
        <v>221</v>
      </c>
      <c r="C7313" s="1" t="s">
        <v>222</v>
      </c>
      <c r="D7313" s="1">
        <v>8</v>
      </c>
      <c r="E7313" s="1" t="s">
        <v>80</v>
      </c>
      <c r="F7313" s="3" t="s">
        <v>26</v>
      </c>
      <c r="G7313" s="1" t="s">
        <v>67</v>
      </c>
      <c r="H7313" s="5">
        <v>3.7450000000000001</v>
      </c>
    </row>
    <row r="7314" spans="1:8">
      <c r="A7314" s="1" t="s">
        <v>200</v>
      </c>
      <c r="B7314" s="1" t="s">
        <v>221</v>
      </c>
      <c r="C7314" s="1" t="s">
        <v>222</v>
      </c>
      <c r="D7314" s="1">
        <v>8</v>
      </c>
      <c r="E7314" s="1" t="s">
        <v>80</v>
      </c>
      <c r="F7314" s="3" t="s">
        <v>27</v>
      </c>
      <c r="G7314" s="1" t="s">
        <v>67</v>
      </c>
      <c r="H7314" s="5">
        <v>0.37153000000000003</v>
      </c>
    </row>
    <row r="7315" spans="1:8">
      <c r="A7315" s="1" t="s">
        <v>200</v>
      </c>
      <c r="B7315" s="1" t="s">
        <v>221</v>
      </c>
      <c r="C7315" s="1" t="s">
        <v>222</v>
      </c>
      <c r="D7315" s="1">
        <v>8</v>
      </c>
      <c r="E7315" s="1" t="s">
        <v>80</v>
      </c>
      <c r="F7315" s="3" t="s">
        <v>28</v>
      </c>
      <c r="G7315" s="1" t="s">
        <v>67</v>
      </c>
      <c r="H7315" s="5">
        <v>0.26750000000000002</v>
      </c>
    </row>
    <row r="7316" spans="1:8">
      <c r="A7316" s="1" t="s">
        <v>200</v>
      </c>
      <c r="B7316" s="1" t="s">
        <v>221</v>
      </c>
      <c r="C7316" s="1" t="s">
        <v>222</v>
      </c>
      <c r="D7316" s="1">
        <v>8</v>
      </c>
      <c r="E7316" s="1" t="s">
        <v>80</v>
      </c>
      <c r="F7316" s="3" t="s">
        <v>29</v>
      </c>
      <c r="G7316" s="1" t="s">
        <v>67</v>
      </c>
      <c r="H7316" s="5" t="s">
        <v>69</v>
      </c>
    </row>
    <row r="7317" spans="1:8">
      <c r="A7317" s="1" t="s">
        <v>200</v>
      </c>
      <c r="B7317" s="1" t="s">
        <v>221</v>
      </c>
      <c r="C7317" s="1" t="s">
        <v>222</v>
      </c>
      <c r="D7317" s="1">
        <v>8</v>
      </c>
      <c r="E7317" s="1" t="s">
        <v>80</v>
      </c>
      <c r="F7317" s="3" t="s">
        <v>30</v>
      </c>
      <c r="G7317" s="1" t="s">
        <v>67</v>
      </c>
      <c r="H7317" s="5" t="s">
        <v>69</v>
      </c>
    </row>
    <row r="7318" spans="1:8">
      <c r="A7318" s="1" t="s">
        <v>200</v>
      </c>
      <c r="B7318" s="1" t="s">
        <v>221</v>
      </c>
      <c r="C7318" s="1" t="s">
        <v>222</v>
      </c>
      <c r="D7318" s="1">
        <v>8</v>
      </c>
      <c r="E7318" s="1" t="s">
        <v>80</v>
      </c>
      <c r="F7318" s="3" t="s">
        <v>31</v>
      </c>
      <c r="G7318" s="1" t="s">
        <v>67</v>
      </c>
      <c r="H7318" s="5">
        <v>0.69847000000000004</v>
      </c>
    </row>
    <row r="7319" spans="1:8">
      <c r="A7319" s="1" t="s">
        <v>200</v>
      </c>
      <c r="B7319" s="1" t="s">
        <v>221</v>
      </c>
      <c r="C7319" s="1" t="s">
        <v>222</v>
      </c>
      <c r="D7319" s="1">
        <v>8</v>
      </c>
      <c r="E7319" s="1" t="s">
        <v>80</v>
      </c>
      <c r="F7319" s="3" t="s">
        <v>32</v>
      </c>
      <c r="G7319" s="1" t="s">
        <v>67</v>
      </c>
      <c r="H7319" s="5">
        <v>0.69847000000000004</v>
      </c>
    </row>
    <row r="7320" spans="1:8">
      <c r="A7320" s="1" t="s">
        <v>200</v>
      </c>
      <c r="B7320" s="1" t="s">
        <v>221</v>
      </c>
      <c r="C7320" s="1" t="s">
        <v>222</v>
      </c>
      <c r="D7320" s="1">
        <v>8</v>
      </c>
      <c r="E7320" s="1" t="s">
        <v>80</v>
      </c>
      <c r="F7320" s="3" t="s">
        <v>33</v>
      </c>
      <c r="G7320" s="1" t="s">
        <v>67</v>
      </c>
      <c r="H7320" s="5" t="s">
        <v>69</v>
      </c>
    </row>
    <row r="7321" spans="1:8">
      <c r="A7321" s="1" t="s">
        <v>200</v>
      </c>
      <c r="B7321" s="1" t="s">
        <v>221</v>
      </c>
      <c r="C7321" s="1" t="s">
        <v>222</v>
      </c>
      <c r="D7321" s="1">
        <v>8</v>
      </c>
      <c r="E7321" s="1" t="s">
        <v>80</v>
      </c>
      <c r="F7321" s="3" t="s">
        <v>34</v>
      </c>
      <c r="G7321" s="1" t="s">
        <v>67</v>
      </c>
      <c r="H7321" s="5" t="s">
        <v>69</v>
      </c>
    </row>
    <row r="7322" spans="1:8">
      <c r="A7322" s="1" t="s">
        <v>200</v>
      </c>
      <c r="B7322" s="1" t="s">
        <v>221</v>
      </c>
      <c r="C7322" s="1" t="s">
        <v>222</v>
      </c>
      <c r="D7322" s="1">
        <v>8</v>
      </c>
      <c r="E7322" s="1" t="s">
        <v>80</v>
      </c>
      <c r="F7322" s="3" t="s">
        <v>35</v>
      </c>
      <c r="G7322" s="1" t="s">
        <v>67</v>
      </c>
      <c r="H7322" s="5">
        <v>1.605</v>
      </c>
    </row>
    <row r="7323" spans="1:8">
      <c r="A7323" s="1" t="s">
        <v>200</v>
      </c>
      <c r="B7323" s="1" t="s">
        <v>221</v>
      </c>
      <c r="C7323" s="1" t="s">
        <v>222</v>
      </c>
      <c r="D7323" s="1">
        <v>8</v>
      </c>
      <c r="E7323" s="1" t="s">
        <v>80</v>
      </c>
      <c r="F7323" s="3" t="s">
        <v>36</v>
      </c>
      <c r="G7323" s="1" t="s">
        <v>67</v>
      </c>
      <c r="H7323" s="5">
        <v>1.605</v>
      </c>
    </row>
    <row r="7324" spans="1:8">
      <c r="A7324" s="1" t="s">
        <v>200</v>
      </c>
      <c r="B7324" s="1" t="s">
        <v>221</v>
      </c>
      <c r="C7324" s="1" t="s">
        <v>222</v>
      </c>
      <c r="D7324" s="1">
        <v>8</v>
      </c>
      <c r="E7324" s="1" t="s">
        <v>80</v>
      </c>
      <c r="F7324" s="3" t="s">
        <v>37</v>
      </c>
      <c r="G7324" s="1" t="s">
        <v>67</v>
      </c>
      <c r="H7324" s="5">
        <v>0.28236</v>
      </c>
    </row>
    <row r="7325" spans="1:8">
      <c r="A7325" s="1" t="s">
        <v>200</v>
      </c>
      <c r="B7325" s="1" t="s">
        <v>221</v>
      </c>
      <c r="C7325" s="1" t="s">
        <v>222</v>
      </c>
      <c r="D7325" s="1">
        <v>8</v>
      </c>
      <c r="E7325" s="1" t="s">
        <v>80</v>
      </c>
      <c r="F7325" s="3" t="s">
        <v>38</v>
      </c>
      <c r="G7325" s="1" t="s">
        <v>67</v>
      </c>
      <c r="H7325" s="6">
        <v>2.31833</v>
      </c>
    </row>
    <row r="7326" spans="1:8">
      <c r="A7326" s="1" t="s">
        <v>200</v>
      </c>
      <c r="B7326" s="1" t="s">
        <v>221</v>
      </c>
      <c r="C7326" s="1" t="s">
        <v>222</v>
      </c>
      <c r="D7326" s="1">
        <v>8</v>
      </c>
      <c r="E7326" s="1" t="s">
        <v>80</v>
      </c>
      <c r="F7326" s="3" t="s">
        <v>39</v>
      </c>
      <c r="G7326" s="1" t="s">
        <v>67</v>
      </c>
      <c r="H7326" s="6">
        <v>108.42667</v>
      </c>
    </row>
    <row r="7327" spans="1:8">
      <c r="A7327" s="1" t="s">
        <v>200</v>
      </c>
      <c r="B7327" s="1" t="s">
        <v>221</v>
      </c>
      <c r="C7327" s="1" t="s">
        <v>222</v>
      </c>
      <c r="D7327" s="1">
        <v>8</v>
      </c>
      <c r="E7327" s="1" t="s">
        <v>80</v>
      </c>
      <c r="F7327" s="3" t="s">
        <v>40</v>
      </c>
      <c r="G7327" s="1" t="s">
        <v>67</v>
      </c>
      <c r="H7327" s="5">
        <v>1.605</v>
      </c>
    </row>
    <row r="7328" spans="1:8">
      <c r="A7328" s="1" t="s">
        <v>200</v>
      </c>
      <c r="B7328" s="1" t="s">
        <v>221</v>
      </c>
      <c r="C7328" s="1" t="s">
        <v>222</v>
      </c>
      <c r="D7328" s="1">
        <v>8</v>
      </c>
      <c r="E7328" s="1" t="s">
        <v>80</v>
      </c>
      <c r="F7328" s="3" t="s">
        <v>41</v>
      </c>
      <c r="G7328" s="1" t="s">
        <v>68</v>
      </c>
      <c r="H7328" s="5">
        <v>51.36</v>
      </c>
    </row>
    <row r="7329" spans="1:8">
      <c r="A7329" s="1" t="s">
        <v>200</v>
      </c>
      <c r="B7329" s="1" t="s">
        <v>221</v>
      </c>
      <c r="C7329" s="1" t="s">
        <v>222</v>
      </c>
      <c r="D7329" s="1">
        <v>8</v>
      </c>
      <c r="E7329" s="1" t="s">
        <v>80</v>
      </c>
      <c r="F7329" s="3" t="s">
        <v>42</v>
      </c>
      <c r="G7329" s="1" t="s">
        <v>68</v>
      </c>
      <c r="H7329" s="5" t="s">
        <v>69</v>
      </c>
    </row>
    <row r="7330" spans="1:8">
      <c r="A7330" s="1" t="s">
        <v>200</v>
      </c>
      <c r="B7330" s="1" t="s">
        <v>221</v>
      </c>
      <c r="C7330" s="1" t="s">
        <v>222</v>
      </c>
      <c r="D7330" s="1">
        <v>8</v>
      </c>
      <c r="E7330" s="1" t="s">
        <v>80</v>
      </c>
      <c r="F7330" s="3" t="s">
        <v>43</v>
      </c>
      <c r="G7330" s="1" t="s">
        <v>67</v>
      </c>
      <c r="H7330" s="5">
        <v>0.26750000000000002</v>
      </c>
    </row>
    <row r="7331" spans="1:8">
      <c r="A7331" s="1" t="s">
        <v>200</v>
      </c>
      <c r="B7331" s="1" t="s">
        <v>221</v>
      </c>
      <c r="C7331" s="1" t="s">
        <v>222</v>
      </c>
      <c r="D7331" s="1">
        <v>8</v>
      </c>
      <c r="E7331" s="1" t="s">
        <v>80</v>
      </c>
      <c r="F7331" s="3" t="s">
        <v>44</v>
      </c>
      <c r="G7331" s="1" t="s">
        <v>67</v>
      </c>
      <c r="H7331" s="5" t="s">
        <v>69</v>
      </c>
    </row>
    <row r="7332" spans="1:8">
      <c r="A7332" s="1" t="s">
        <v>200</v>
      </c>
      <c r="B7332" s="1" t="s">
        <v>221</v>
      </c>
      <c r="C7332" s="1" t="s">
        <v>222</v>
      </c>
      <c r="D7332" s="1">
        <v>8</v>
      </c>
      <c r="E7332" s="1" t="s">
        <v>80</v>
      </c>
      <c r="F7332" s="3" t="s">
        <v>45</v>
      </c>
      <c r="G7332" s="1" t="s">
        <v>68</v>
      </c>
      <c r="H7332" s="5" t="s">
        <v>69</v>
      </c>
    </row>
    <row r="7333" spans="1:8">
      <c r="A7333" s="1" t="s">
        <v>200</v>
      </c>
      <c r="B7333" s="1" t="s">
        <v>221</v>
      </c>
      <c r="C7333" s="1" t="s">
        <v>222</v>
      </c>
      <c r="D7333" s="1">
        <v>8</v>
      </c>
      <c r="E7333" s="1" t="s">
        <v>80</v>
      </c>
      <c r="F7333" s="3" t="s">
        <v>46</v>
      </c>
      <c r="G7333" s="1" t="s">
        <v>67</v>
      </c>
      <c r="H7333" s="5">
        <v>3.21</v>
      </c>
    </row>
    <row r="7334" spans="1:8">
      <c r="A7334" s="1" t="s">
        <v>200</v>
      </c>
      <c r="B7334" s="1" t="s">
        <v>221</v>
      </c>
      <c r="C7334" s="1" t="s">
        <v>222</v>
      </c>
      <c r="D7334" s="1">
        <v>8</v>
      </c>
      <c r="E7334" s="1" t="s">
        <v>80</v>
      </c>
      <c r="F7334" s="3" t="s">
        <v>47</v>
      </c>
      <c r="G7334" s="1" t="s">
        <v>68</v>
      </c>
      <c r="H7334" s="5">
        <v>22.113330000000001</v>
      </c>
    </row>
    <row r="7335" spans="1:8">
      <c r="A7335" s="1" t="s">
        <v>200</v>
      </c>
      <c r="B7335" s="1" t="s">
        <v>221</v>
      </c>
      <c r="C7335" s="1" t="s">
        <v>222</v>
      </c>
      <c r="D7335" s="1">
        <v>8</v>
      </c>
      <c r="E7335" s="1" t="s">
        <v>80</v>
      </c>
      <c r="F7335" s="3" t="s">
        <v>48</v>
      </c>
      <c r="G7335" s="1" t="s">
        <v>68</v>
      </c>
      <c r="H7335" s="5">
        <v>5.35</v>
      </c>
    </row>
    <row r="7336" spans="1:8">
      <c r="A7336" s="1" t="s">
        <v>200</v>
      </c>
      <c r="B7336" s="1" t="s">
        <v>221</v>
      </c>
      <c r="C7336" s="1" t="s">
        <v>222</v>
      </c>
      <c r="D7336" s="1">
        <v>8</v>
      </c>
      <c r="E7336" s="1" t="s">
        <v>80</v>
      </c>
      <c r="F7336" s="3" t="s">
        <v>49</v>
      </c>
      <c r="G7336" s="1" t="s">
        <v>67</v>
      </c>
      <c r="H7336" s="5">
        <v>71.333330000000004</v>
      </c>
    </row>
    <row r="7337" spans="1:8">
      <c r="A7337" s="1" t="s">
        <v>200</v>
      </c>
      <c r="B7337" s="1" t="s">
        <v>221</v>
      </c>
      <c r="C7337" s="1" t="s">
        <v>222</v>
      </c>
      <c r="D7337" s="1">
        <v>8</v>
      </c>
      <c r="E7337" s="1" t="s">
        <v>80</v>
      </c>
      <c r="F7337" s="3" t="s">
        <v>50</v>
      </c>
      <c r="G7337" s="1" t="s">
        <v>68</v>
      </c>
      <c r="H7337" s="5">
        <v>0.37153000000000003</v>
      </c>
    </row>
    <row r="7338" spans="1:8">
      <c r="A7338" s="1" t="s">
        <v>200</v>
      </c>
      <c r="B7338" s="1" t="s">
        <v>221</v>
      </c>
      <c r="C7338" s="1" t="s">
        <v>222</v>
      </c>
      <c r="D7338" s="1">
        <v>8</v>
      </c>
      <c r="E7338" s="1" t="s">
        <v>80</v>
      </c>
      <c r="F7338" s="3" t="s">
        <v>51</v>
      </c>
      <c r="G7338" s="1" t="s">
        <v>67</v>
      </c>
      <c r="H7338" s="5" t="s">
        <v>69</v>
      </c>
    </row>
    <row r="7339" spans="1:8">
      <c r="A7339" s="1" t="s">
        <v>200</v>
      </c>
      <c r="B7339" s="1" t="s">
        <v>221</v>
      </c>
      <c r="C7339" s="1" t="s">
        <v>222</v>
      </c>
      <c r="D7339" s="1">
        <v>8</v>
      </c>
      <c r="E7339" s="1" t="s">
        <v>80</v>
      </c>
      <c r="F7339" s="3" t="s">
        <v>52</v>
      </c>
      <c r="G7339" s="1" t="s">
        <v>68</v>
      </c>
      <c r="H7339" s="5">
        <v>7.49</v>
      </c>
    </row>
    <row r="7340" spans="1:8">
      <c r="A7340" s="1" t="s">
        <v>200</v>
      </c>
      <c r="B7340" s="1" t="s">
        <v>221</v>
      </c>
      <c r="C7340" s="1" t="s">
        <v>222</v>
      </c>
      <c r="D7340" s="1">
        <v>8</v>
      </c>
      <c r="E7340" s="1" t="s">
        <v>80</v>
      </c>
      <c r="F7340" s="3" t="s">
        <v>53</v>
      </c>
      <c r="G7340" s="1" t="s">
        <v>68</v>
      </c>
      <c r="H7340" s="5">
        <v>7.49</v>
      </c>
    </row>
    <row r="7341" spans="1:8">
      <c r="A7341" s="1" t="s">
        <v>200</v>
      </c>
      <c r="B7341" s="1" t="s">
        <v>221</v>
      </c>
      <c r="C7341" s="1" t="s">
        <v>222</v>
      </c>
      <c r="D7341" s="1">
        <v>8</v>
      </c>
      <c r="E7341" s="1" t="s">
        <v>80</v>
      </c>
      <c r="F7341" s="3" t="s">
        <v>54</v>
      </c>
      <c r="G7341" s="1" t="s">
        <v>68</v>
      </c>
      <c r="H7341" s="5" t="s">
        <v>69</v>
      </c>
    </row>
    <row r="7342" spans="1:8">
      <c r="A7342" s="1" t="s">
        <v>200</v>
      </c>
      <c r="B7342" s="1" t="s">
        <v>221</v>
      </c>
      <c r="C7342" s="1" t="s">
        <v>222</v>
      </c>
      <c r="D7342" s="1">
        <v>8</v>
      </c>
      <c r="E7342" s="1" t="s">
        <v>80</v>
      </c>
      <c r="F7342" s="3" t="s">
        <v>55</v>
      </c>
      <c r="G7342" s="1" t="s">
        <v>68</v>
      </c>
      <c r="H7342" s="5" t="s">
        <v>69</v>
      </c>
    </row>
    <row r="7343" spans="1:8">
      <c r="A7343" s="1" t="s">
        <v>200</v>
      </c>
      <c r="B7343" s="1" t="s">
        <v>221</v>
      </c>
      <c r="C7343" s="1" t="s">
        <v>222</v>
      </c>
      <c r="D7343" s="1">
        <v>8</v>
      </c>
      <c r="E7343" s="1" t="s">
        <v>80</v>
      </c>
      <c r="F7343" s="3" t="s">
        <v>56</v>
      </c>
      <c r="G7343" s="1" t="s">
        <v>68</v>
      </c>
      <c r="H7343" s="5">
        <v>1.3374999999999999</v>
      </c>
    </row>
    <row r="7344" spans="1:8">
      <c r="A7344" s="1" t="s">
        <v>200</v>
      </c>
      <c r="B7344" s="1" t="s">
        <v>221</v>
      </c>
      <c r="C7344" s="1" t="s">
        <v>222</v>
      </c>
      <c r="D7344" s="1">
        <v>8</v>
      </c>
      <c r="E7344" s="1" t="s">
        <v>80</v>
      </c>
      <c r="F7344" s="3" t="s">
        <v>57</v>
      </c>
      <c r="G7344" s="1" t="s">
        <v>68</v>
      </c>
      <c r="H7344" s="5" t="s">
        <v>69</v>
      </c>
    </row>
    <row r="7345" spans="1:8">
      <c r="A7345" s="1" t="s">
        <v>200</v>
      </c>
      <c r="B7345" s="1" t="s">
        <v>221</v>
      </c>
      <c r="C7345" s="1" t="s">
        <v>222</v>
      </c>
      <c r="D7345" s="1">
        <v>8</v>
      </c>
      <c r="E7345" s="1" t="s">
        <v>80</v>
      </c>
      <c r="F7345" s="3" t="s">
        <v>58</v>
      </c>
      <c r="G7345" s="1" t="s">
        <v>68</v>
      </c>
      <c r="H7345" s="5">
        <v>0.54986000000000002</v>
      </c>
    </row>
    <row r="7346" spans="1:8">
      <c r="A7346" s="1" t="s">
        <v>200</v>
      </c>
      <c r="B7346" s="1" t="s">
        <v>221</v>
      </c>
      <c r="C7346" s="1" t="s">
        <v>222</v>
      </c>
      <c r="D7346" s="1">
        <v>8</v>
      </c>
      <c r="E7346" s="1" t="s">
        <v>80</v>
      </c>
      <c r="F7346" s="3" t="s">
        <v>135</v>
      </c>
      <c r="G7346" s="1" t="s">
        <v>68</v>
      </c>
      <c r="H7346" s="5">
        <v>3.21</v>
      </c>
    </row>
    <row r="7347" spans="1:8">
      <c r="A7347" s="1" t="s">
        <v>200</v>
      </c>
      <c r="B7347" s="1" t="s">
        <v>221</v>
      </c>
      <c r="C7347" s="1" t="s">
        <v>222</v>
      </c>
      <c r="D7347" s="1">
        <v>8</v>
      </c>
      <c r="E7347" s="1" t="s">
        <v>80</v>
      </c>
      <c r="F7347" s="3" t="s">
        <v>59</v>
      </c>
      <c r="G7347" s="1" t="s">
        <v>68</v>
      </c>
      <c r="H7347" s="5">
        <v>0.69847000000000004</v>
      </c>
    </row>
    <row r="7348" spans="1:8">
      <c r="A7348" s="1" t="s">
        <v>200</v>
      </c>
      <c r="B7348" s="1" t="s">
        <v>221</v>
      </c>
      <c r="C7348" s="1" t="s">
        <v>222</v>
      </c>
      <c r="D7348" s="1">
        <v>8</v>
      </c>
      <c r="E7348" s="1" t="s">
        <v>80</v>
      </c>
      <c r="F7348" s="3" t="s">
        <v>60</v>
      </c>
      <c r="G7348" s="1" t="s">
        <v>68</v>
      </c>
      <c r="H7348" s="5">
        <v>0.12781000000000001</v>
      </c>
    </row>
    <row r="7349" spans="1:8">
      <c r="A7349" s="1" t="s">
        <v>200</v>
      </c>
      <c r="B7349" s="1" t="s">
        <v>221</v>
      </c>
      <c r="C7349" s="1" t="s">
        <v>222</v>
      </c>
      <c r="D7349" s="1">
        <v>8</v>
      </c>
      <c r="E7349" s="1" t="s">
        <v>80</v>
      </c>
      <c r="F7349" s="3" t="s">
        <v>61</v>
      </c>
      <c r="G7349" s="1" t="s">
        <v>67</v>
      </c>
      <c r="H7349" s="5" t="s">
        <v>69</v>
      </c>
    </row>
    <row r="7350" spans="1:8">
      <c r="A7350" s="1" t="s">
        <v>200</v>
      </c>
      <c r="B7350" s="1" t="s">
        <v>221</v>
      </c>
      <c r="C7350" s="1" t="s">
        <v>222</v>
      </c>
      <c r="D7350" s="1">
        <v>8</v>
      </c>
      <c r="E7350" s="1" t="s">
        <v>80</v>
      </c>
      <c r="F7350" s="3" t="s">
        <v>62</v>
      </c>
      <c r="G7350" s="1" t="s">
        <v>67</v>
      </c>
      <c r="H7350" s="5">
        <v>4.6366699999999996</v>
      </c>
    </row>
    <row r="7351" spans="1:8">
      <c r="A7351" s="1" t="s">
        <v>200</v>
      </c>
      <c r="B7351" s="1" t="s">
        <v>221</v>
      </c>
      <c r="C7351" s="1" t="s">
        <v>222</v>
      </c>
      <c r="D7351" s="1">
        <v>8</v>
      </c>
      <c r="E7351" s="1" t="s">
        <v>80</v>
      </c>
      <c r="F7351" s="3" t="s">
        <v>63</v>
      </c>
      <c r="G7351" s="1" t="s">
        <v>67</v>
      </c>
      <c r="H7351" s="5" t="s">
        <v>69</v>
      </c>
    </row>
    <row r="7352" spans="1:8">
      <c r="A7352" s="1" t="s">
        <v>200</v>
      </c>
      <c r="B7352" s="1" t="s">
        <v>221</v>
      </c>
      <c r="C7352" s="1" t="s">
        <v>222</v>
      </c>
      <c r="D7352" s="1">
        <v>8</v>
      </c>
      <c r="E7352" s="1" t="s">
        <v>80</v>
      </c>
      <c r="F7352" s="3" t="s">
        <v>64</v>
      </c>
      <c r="G7352" s="1" t="s">
        <v>67</v>
      </c>
      <c r="H7352" s="5" t="s">
        <v>69</v>
      </c>
    </row>
    <row r="7353" spans="1:8">
      <c r="A7353" s="1" t="s">
        <v>200</v>
      </c>
      <c r="B7353" s="1" t="s">
        <v>221</v>
      </c>
      <c r="C7353" s="1" t="s">
        <v>222</v>
      </c>
      <c r="D7353" s="1">
        <v>8</v>
      </c>
      <c r="E7353" s="1" t="s">
        <v>80</v>
      </c>
      <c r="F7353" s="3" t="s">
        <v>65</v>
      </c>
      <c r="G7353" s="1" t="s">
        <v>67</v>
      </c>
      <c r="H7353" s="5">
        <v>1.605</v>
      </c>
    </row>
    <row r="7354" spans="1:8">
      <c r="A7354" s="1" t="s">
        <v>200</v>
      </c>
      <c r="B7354" s="1" t="s">
        <v>221</v>
      </c>
      <c r="C7354" s="1" t="s">
        <v>222</v>
      </c>
      <c r="D7354" s="1">
        <v>8</v>
      </c>
      <c r="E7354" s="1" t="s">
        <v>80</v>
      </c>
      <c r="F7354" s="3" t="s">
        <v>66</v>
      </c>
      <c r="G7354" s="1" t="s">
        <v>67</v>
      </c>
      <c r="H7354" s="5">
        <v>0.57957999999999998</v>
      </c>
    </row>
    <row r="7355" spans="1:8">
      <c r="A7355" s="1" t="s">
        <v>200</v>
      </c>
      <c r="B7355" s="1" t="s">
        <v>221</v>
      </c>
      <c r="C7355" s="1" t="s">
        <v>223</v>
      </c>
      <c r="D7355" s="1">
        <v>10</v>
      </c>
      <c r="E7355" s="1" t="s">
        <v>80</v>
      </c>
      <c r="F7355" s="2" t="s">
        <v>11</v>
      </c>
      <c r="G7355" s="1" t="s">
        <v>67</v>
      </c>
      <c r="H7355" s="4">
        <v>0.80249999999999999</v>
      </c>
    </row>
    <row r="7356" spans="1:8">
      <c r="A7356" s="1" t="s">
        <v>200</v>
      </c>
      <c r="B7356" s="1" t="s">
        <v>221</v>
      </c>
      <c r="C7356" s="1" t="s">
        <v>223</v>
      </c>
      <c r="D7356" s="1">
        <v>10</v>
      </c>
      <c r="E7356" s="1" t="s">
        <v>80</v>
      </c>
      <c r="F7356" s="2" t="s">
        <v>12</v>
      </c>
      <c r="G7356" s="1" t="s">
        <v>67</v>
      </c>
      <c r="H7356" s="4">
        <v>1.15917</v>
      </c>
    </row>
    <row r="7357" spans="1:8">
      <c r="A7357" s="1" t="s">
        <v>200</v>
      </c>
      <c r="B7357" s="1" t="s">
        <v>221</v>
      </c>
      <c r="C7357" s="1" t="s">
        <v>223</v>
      </c>
      <c r="D7357" s="1">
        <v>10</v>
      </c>
      <c r="E7357" s="1" t="s">
        <v>80</v>
      </c>
      <c r="F7357" s="2" t="s">
        <v>13</v>
      </c>
      <c r="G7357" s="1" t="s">
        <v>67</v>
      </c>
      <c r="H7357" s="4">
        <v>0.26750000000000002</v>
      </c>
    </row>
    <row r="7358" spans="1:8">
      <c r="A7358" s="1" t="s">
        <v>200</v>
      </c>
      <c r="B7358" s="1" t="s">
        <v>221</v>
      </c>
      <c r="C7358" s="1" t="s">
        <v>223</v>
      </c>
      <c r="D7358" s="1">
        <v>10</v>
      </c>
      <c r="E7358" s="1" t="s">
        <v>80</v>
      </c>
      <c r="F7358" s="2" t="s">
        <v>14</v>
      </c>
      <c r="G7358" s="1" t="s">
        <v>67</v>
      </c>
      <c r="H7358" s="4">
        <v>4.8150000000000004</v>
      </c>
    </row>
    <row r="7359" spans="1:8">
      <c r="A7359" s="1" t="s">
        <v>200</v>
      </c>
      <c r="B7359" s="1" t="s">
        <v>221</v>
      </c>
      <c r="C7359" s="1" t="s">
        <v>223</v>
      </c>
      <c r="D7359" s="1">
        <v>10</v>
      </c>
      <c r="E7359" s="1" t="s">
        <v>80</v>
      </c>
      <c r="F7359" s="2" t="s">
        <v>15</v>
      </c>
      <c r="G7359" s="1" t="s">
        <v>67</v>
      </c>
      <c r="H7359" s="4">
        <v>6.42</v>
      </c>
    </row>
    <row r="7360" spans="1:8">
      <c r="A7360" s="1" t="s">
        <v>200</v>
      </c>
      <c r="B7360" s="1" t="s">
        <v>221</v>
      </c>
      <c r="C7360" s="1" t="s">
        <v>223</v>
      </c>
      <c r="D7360" s="1">
        <v>10</v>
      </c>
      <c r="E7360" s="1" t="s">
        <v>80</v>
      </c>
      <c r="F7360" s="2" t="s">
        <v>16</v>
      </c>
      <c r="G7360" s="1" t="s">
        <v>67</v>
      </c>
      <c r="H7360" s="4">
        <v>6.42</v>
      </c>
    </row>
    <row r="7361" spans="1:8">
      <c r="A7361" s="1" t="s">
        <v>200</v>
      </c>
      <c r="B7361" s="1" t="s">
        <v>221</v>
      </c>
      <c r="C7361" s="1" t="s">
        <v>223</v>
      </c>
      <c r="D7361" s="1">
        <v>10</v>
      </c>
      <c r="E7361" s="1" t="s">
        <v>80</v>
      </c>
      <c r="F7361" s="2" t="s">
        <v>17</v>
      </c>
      <c r="G7361" s="1" t="s">
        <v>67</v>
      </c>
      <c r="H7361" s="4">
        <v>3.7450000000000001</v>
      </c>
    </row>
    <row r="7362" spans="1:8">
      <c r="A7362" s="1" t="s">
        <v>200</v>
      </c>
      <c r="B7362" s="1" t="s">
        <v>221</v>
      </c>
      <c r="C7362" s="1" t="s">
        <v>223</v>
      </c>
      <c r="D7362" s="1">
        <v>10</v>
      </c>
      <c r="E7362" s="1" t="s">
        <v>80</v>
      </c>
      <c r="F7362" s="2" t="s">
        <v>18</v>
      </c>
      <c r="G7362" s="1" t="s">
        <v>68</v>
      </c>
      <c r="H7362" s="4">
        <v>3.21</v>
      </c>
    </row>
    <row r="7363" spans="1:8">
      <c r="A7363" s="1" t="s">
        <v>200</v>
      </c>
      <c r="B7363" s="1" t="s">
        <v>221</v>
      </c>
      <c r="C7363" s="1" t="s">
        <v>223</v>
      </c>
      <c r="D7363" s="1">
        <v>10</v>
      </c>
      <c r="E7363" s="1" t="s">
        <v>80</v>
      </c>
      <c r="F7363" s="2" t="s">
        <v>19</v>
      </c>
      <c r="G7363" s="1" t="s">
        <v>67</v>
      </c>
      <c r="H7363" s="4">
        <v>2.6749999999999998</v>
      </c>
    </row>
    <row r="7364" spans="1:8">
      <c r="A7364" s="1" t="s">
        <v>200</v>
      </c>
      <c r="B7364" s="1" t="s">
        <v>221</v>
      </c>
      <c r="C7364" s="1" t="s">
        <v>223</v>
      </c>
      <c r="D7364" s="1">
        <v>10</v>
      </c>
      <c r="E7364" s="1" t="s">
        <v>80</v>
      </c>
      <c r="F7364" s="2" t="s">
        <v>20</v>
      </c>
      <c r="G7364" s="1" t="s">
        <v>67</v>
      </c>
      <c r="H7364" s="4">
        <v>6.42</v>
      </c>
    </row>
    <row r="7365" spans="1:8">
      <c r="A7365" s="1" t="s">
        <v>200</v>
      </c>
      <c r="B7365" s="1" t="s">
        <v>221</v>
      </c>
      <c r="C7365" s="1" t="s">
        <v>223</v>
      </c>
      <c r="D7365" s="1">
        <v>10</v>
      </c>
      <c r="E7365" s="1" t="s">
        <v>80</v>
      </c>
      <c r="F7365" s="2" t="s">
        <v>21</v>
      </c>
      <c r="G7365" s="1" t="s">
        <v>67</v>
      </c>
      <c r="H7365" s="4">
        <v>3.21</v>
      </c>
    </row>
    <row r="7366" spans="1:8">
      <c r="A7366" s="1" t="s">
        <v>200</v>
      </c>
      <c r="B7366" s="1" t="s">
        <v>221</v>
      </c>
      <c r="C7366" s="1" t="s">
        <v>223</v>
      </c>
      <c r="D7366" s="1">
        <v>10</v>
      </c>
      <c r="E7366" s="1" t="s">
        <v>80</v>
      </c>
      <c r="F7366" s="2" t="s">
        <v>22</v>
      </c>
      <c r="G7366" s="1" t="s">
        <v>67</v>
      </c>
      <c r="H7366" s="4">
        <v>14.98</v>
      </c>
    </row>
    <row r="7367" spans="1:8">
      <c r="A7367" s="1" t="s">
        <v>200</v>
      </c>
      <c r="B7367" s="1" t="s">
        <v>221</v>
      </c>
      <c r="C7367" s="1" t="s">
        <v>223</v>
      </c>
      <c r="D7367" s="1">
        <v>10</v>
      </c>
      <c r="E7367" s="1" t="s">
        <v>80</v>
      </c>
      <c r="F7367" s="2" t="s">
        <v>23</v>
      </c>
      <c r="G7367" s="1" t="s">
        <v>67</v>
      </c>
      <c r="H7367" s="4">
        <v>2.6749999999999998</v>
      </c>
    </row>
    <row r="7368" spans="1:8">
      <c r="A7368" s="1" t="s">
        <v>200</v>
      </c>
      <c r="B7368" s="1" t="s">
        <v>221</v>
      </c>
      <c r="C7368" s="1" t="s">
        <v>223</v>
      </c>
      <c r="D7368" s="1">
        <v>10</v>
      </c>
      <c r="E7368" s="1" t="s">
        <v>80</v>
      </c>
      <c r="F7368" s="2" t="s">
        <v>24</v>
      </c>
      <c r="G7368" s="1" t="s">
        <v>67</v>
      </c>
      <c r="H7368" s="4">
        <v>0.80249999999999999</v>
      </c>
    </row>
    <row r="7369" spans="1:8">
      <c r="A7369" s="1" t="s">
        <v>200</v>
      </c>
      <c r="B7369" s="1" t="s">
        <v>221</v>
      </c>
      <c r="C7369" s="1" t="s">
        <v>223</v>
      </c>
      <c r="D7369" s="1">
        <v>10</v>
      </c>
      <c r="E7369" s="1" t="s">
        <v>80</v>
      </c>
      <c r="F7369" s="3" t="s">
        <v>25</v>
      </c>
      <c r="G7369" s="1" t="s">
        <v>67</v>
      </c>
      <c r="H7369" s="5">
        <v>1.605</v>
      </c>
    </row>
    <row r="7370" spans="1:8">
      <c r="A7370" s="1" t="s">
        <v>200</v>
      </c>
      <c r="B7370" s="1" t="s">
        <v>221</v>
      </c>
      <c r="C7370" s="1" t="s">
        <v>223</v>
      </c>
      <c r="D7370" s="1">
        <v>10</v>
      </c>
      <c r="E7370" s="1" t="s">
        <v>80</v>
      </c>
      <c r="F7370" s="3" t="s">
        <v>26</v>
      </c>
      <c r="G7370" s="1" t="s">
        <v>67</v>
      </c>
      <c r="H7370" s="5" t="s">
        <v>69</v>
      </c>
    </row>
    <row r="7371" spans="1:8">
      <c r="A7371" s="1" t="s">
        <v>200</v>
      </c>
      <c r="B7371" s="1" t="s">
        <v>221</v>
      </c>
      <c r="C7371" s="1" t="s">
        <v>223</v>
      </c>
      <c r="D7371" s="1">
        <v>10</v>
      </c>
      <c r="E7371" s="1" t="s">
        <v>80</v>
      </c>
      <c r="F7371" s="3" t="s">
        <v>27</v>
      </c>
      <c r="G7371" s="1" t="s">
        <v>67</v>
      </c>
      <c r="H7371" s="5" t="s">
        <v>69</v>
      </c>
    </row>
    <row r="7372" spans="1:8">
      <c r="A7372" s="1" t="s">
        <v>200</v>
      </c>
      <c r="B7372" s="1" t="s">
        <v>221</v>
      </c>
      <c r="C7372" s="1" t="s">
        <v>223</v>
      </c>
      <c r="D7372" s="1">
        <v>10</v>
      </c>
      <c r="E7372" s="1" t="s">
        <v>80</v>
      </c>
      <c r="F7372" s="3" t="s">
        <v>28</v>
      </c>
      <c r="G7372" s="1" t="s">
        <v>67</v>
      </c>
      <c r="H7372" s="5" t="s">
        <v>69</v>
      </c>
    </row>
    <row r="7373" spans="1:8">
      <c r="A7373" s="1" t="s">
        <v>200</v>
      </c>
      <c r="B7373" s="1" t="s">
        <v>221</v>
      </c>
      <c r="C7373" s="1" t="s">
        <v>223</v>
      </c>
      <c r="D7373" s="1">
        <v>10</v>
      </c>
      <c r="E7373" s="1" t="s">
        <v>80</v>
      </c>
      <c r="F7373" s="3" t="s">
        <v>29</v>
      </c>
      <c r="G7373" s="1" t="s">
        <v>67</v>
      </c>
      <c r="H7373" s="5">
        <v>1.605</v>
      </c>
    </row>
    <row r="7374" spans="1:8">
      <c r="A7374" s="1" t="s">
        <v>200</v>
      </c>
      <c r="B7374" s="1" t="s">
        <v>221</v>
      </c>
      <c r="C7374" s="1" t="s">
        <v>223</v>
      </c>
      <c r="D7374" s="1">
        <v>10</v>
      </c>
      <c r="E7374" s="1" t="s">
        <v>80</v>
      </c>
      <c r="F7374" s="3" t="s">
        <v>30</v>
      </c>
      <c r="G7374" s="1" t="s">
        <v>67</v>
      </c>
      <c r="H7374" s="5">
        <v>0.80249999999999999</v>
      </c>
    </row>
    <row r="7375" spans="1:8">
      <c r="A7375" s="1" t="s">
        <v>200</v>
      </c>
      <c r="B7375" s="1" t="s">
        <v>221</v>
      </c>
      <c r="C7375" s="1" t="s">
        <v>223</v>
      </c>
      <c r="D7375" s="1">
        <v>10</v>
      </c>
      <c r="E7375" s="1" t="s">
        <v>80</v>
      </c>
      <c r="F7375" s="3" t="s">
        <v>31</v>
      </c>
      <c r="G7375" s="1" t="s">
        <v>67</v>
      </c>
      <c r="H7375" s="5">
        <v>4.28</v>
      </c>
    </row>
    <row r="7376" spans="1:8">
      <c r="A7376" s="1" t="s">
        <v>200</v>
      </c>
      <c r="B7376" s="1" t="s">
        <v>221</v>
      </c>
      <c r="C7376" s="1" t="s">
        <v>223</v>
      </c>
      <c r="D7376" s="1">
        <v>10</v>
      </c>
      <c r="E7376" s="1" t="s">
        <v>80</v>
      </c>
      <c r="F7376" s="3" t="s">
        <v>32</v>
      </c>
      <c r="G7376" s="1" t="s">
        <v>67</v>
      </c>
      <c r="H7376" s="5">
        <v>1.605</v>
      </c>
    </row>
    <row r="7377" spans="1:8">
      <c r="A7377" s="1" t="s">
        <v>200</v>
      </c>
      <c r="B7377" s="1" t="s">
        <v>221</v>
      </c>
      <c r="C7377" s="1" t="s">
        <v>223</v>
      </c>
      <c r="D7377" s="1">
        <v>10</v>
      </c>
      <c r="E7377" s="1" t="s">
        <v>80</v>
      </c>
      <c r="F7377" s="3" t="s">
        <v>33</v>
      </c>
      <c r="G7377" s="1" t="s">
        <v>67</v>
      </c>
      <c r="H7377" s="5">
        <v>1.605</v>
      </c>
    </row>
    <row r="7378" spans="1:8">
      <c r="A7378" s="1" t="s">
        <v>200</v>
      </c>
      <c r="B7378" s="1" t="s">
        <v>221</v>
      </c>
      <c r="C7378" s="1" t="s">
        <v>223</v>
      </c>
      <c r="D7378" s="1">
        <v>10</v>
      </c>
      <c r="E7378" s="1" t="s">
        <v>80</v>
      </c>
      <c r="F7378" s="3" t="s">
        <v>34</v>
      </c>
      <c r="G7378" s="1" t="s">
        <v>67</v>
      </c>
      <c r="H7378" s="5">
        <v>4.28</v>
      </c>
    </row>
    <row r="7379" spans="1:8">
      <c r="A7379" s="1" t="s">
        <v>200</v>
      </c>
      <c r="B7379" s="1" t="s">
        <v>221</v>
      </c>
      <c r="C7379" s="1" t="s">
        <v>223</v>
      </c>
      <c r="D7379" s="1">
        <v>10</v>
      </c>
      <c r="E7379" s="1" t="s">
        <v>80</v>
      </c>
      <c r="F7379" s="3" t="s">
        <v>35</v>
      </c>
      <c r="G7379" s="1" t="s">
        <v>67</v>
      </c>
      <c r="H7379" s="5">
        <v>1.605</v>
      </c>
    </row>
    <row r="7380" spans="1:8">
      <c r="A7380" s="1" t="s">
        <v>200</v>
      </c>
      <c r="B7380" s="1" t="s">
        <v>221</v>
      </c>
      <c r="C7380" s="1" t="s">
        <v>223</v>
      </c>
      <c r="D7380" s="1">
        <v>10</v>
      </c>
      <c r="E7380" s="1" t="s">
        <v>80</v>
      </c>
      <c r="F7380" s="3" t="s">
        <v>36</v>
      </c>
      <c r="G7380" s="1" t="s">
        <v>67</v>
      </c>
      <c r="H7380" s="5">
        <v>2.31833</v>
      </c>
    </row>
    <row r="7381" spans="1:8">
      <c r="A7381" s="1" t="s">
        <v>200</v>
      </c>
      <c r="B7381" s="1" t="s">
        <v>221</v>
      </c>
      <c r="C7381" s="1" t="s">
        <v>223</v>
      </c>
      <c r="D7381" s="1">
        <v>10</v>
      </c>
      <c r="E7381" s="1" t="s">
        <v>80</v>
      </c>
      <c r="F7381" s="3" t="s">
        <v>37</v>
      </c>
      <c r="G7381" s="1" t="s">
        <v>67</v>
      </c>
      <c r="H7381" s="5">
        <v>0.26750000000000002</v>
      </c>
    </row>
    <row r="7382" spans="1:8">
      <c r="A7382" s="1" t="s">
        <v>200</v>
      </c>
      <c r="B7382" s="1" t="s">
        <v>221</v>
      </c>
      <c r="C7382" s="1" t="s">
        <v>223</v>
      </c>
      <c r="D7382" s="1">
        <v>10</v>
      </c>
      <c r="E7382" s="1" t="s">
        <v>80</v>
      </c>
      <c r="F7382" s="3" t="s">
        <v>38</v>
      </c>
      <c r="G7382" s="1" t="s">
        <v>67</v>
      </c>
      <c r="H7382" s="6" t="s">
        <v>69</v>
      </c>
    </row>
    <row r="7383" spans="1:8">
      <c r="A7383" s="1" t="s">
        <v>200</v>
      </c>
      <c r="B7383" s="1" t="s">
        <v>221</v>
      </c>
      <c r="C7383" s="1" t="s">
        <v>223</v>
      </c>
      <c r="D7383" s="1">
        <v>10</v>
      </c>
      <c r="E7383" s="1" t="s">
        <v>80</v>
      </c>
      <c r="F7383" s="3" t="s">
        <v>39</v>
      </c>
      <c r="G7383" s="1" t="s">
        <v>67</v>
      </c>
      <c r="H7383" s="6" t="s">
        <v>69</v>
      </c>
    </row>
    <row r="7384" spans="1:8">
      <c r="A7384" s="1" t="s">
        <v>200</v>
      </c>
      <c r="B7384" s="1" t="s">
        <v>221</v>
      </c>
      <c r="C7384" s="1" t="s">
        <v>223</v>
      </c>
      <c r="D7384" s="1">
        <v>10</v>
      </c>
      <c r="E7384" s="1" t="s">
        <v>80</v>
      </c>
      <c r="F7384" s="3" t="s">
        <v>40</v>
      </c>
      <c r="G7384" s="1" t="s">
        <v>67</v>
      </c>
      <c r="H7384" s="5" t="s">
        <v>69</v>
      </c>
    </row>
    <row r="7385" spans="1:8">
      <c r="A7385" s="1" t="s">
        <v>200</v>
      </c>
      <c r="B7385" s="1" t="s">
        <v>221</v>
      </c>
      <c r="C7385" s="1" t="s">
        <v>223</v>
      </c>
      <c r="D7385" s="1">
        <v>10</v>
      </c>
      <c r="E7385" s="1" t="s">
        <v>80</v>
      </c>
      <c r="F7385" s="3" t="s">
        <v>41</v>
      </c>
      <c r="G7385" s="1" t="s">
        <v>68</v>
      </c>
      <c r="H7385" s="5">
        <v>32.1</v>
      </c>
    </row>
    <row r="7386" spans="1:8">
      <c r="A7386" s="1" t="s">
        <v>200</v>
      </c>
      <c r="B7386" s="1" t="s">
        <v>221</v>
      </c>
      <c r="C7386" s="1" t="s">
        <v>223</v>
      </c>
      <c r="D7386" s="1">
        <v>10</v>
      </c>
      <c r="E7386" s="1" t="s">
        <v>80</v>
      </c>
      <c r="F7386" s="3" t="s">
        <v>42</v>
      </c>
      <c r="G7386" s="1" t="s">
        <v>68</v>
      </c>
      <c r="H7386" s="5" t="s">
        <v>69</v>
      </c>
    </row>
    <row r="7387" spans="1:8">
      <c r="A7387" s="1" t="s">
        <v>200</v>
      </c>
      <c r="B7387" s="1" t="s">
        <v>221</v>
      </c>
      <c r="C7387" s="1" t="s">
        <v>223</v>
      </c>
      <c r="D7387" s="1">
        <v>10</v>
      </c>
      <c r="E7387" s="1" t="s">
        <v>80</v>
      </c>
      <c r="F7387" s="3" t="s">
        <v>43</v>
      </c>
      <c r="G7387" s="1" t="s">
        <v>67</v>
      </c>
      <c r="H7387" s="5">
        <v>2.14</v>
      </c>
    </row>
    <row r="7388" spans="1:8">
      <c r="A7388" s="1" t="s">
        <v>200</v>
      </c>
      <c r="B7388" s="1" t="s">
        <v>221</v>
      </c>
      <c r="C7388" s="1" t="s">
        <v>223</v>
      </c>
      <c r="D7388" s="1">
        <v>10</v>
      </c>
      <c r="E7388" s="1" t="s">
        <v>80</v>
      </c>
      <c r="F7388" s="3" t="s">
        <v>44</v>
      </c>
      <c r="G7388" s="1" t="s">
        <v>67</v>
      </c>
      <c r="H7388" s="5" t="s">
        <v>69</v>
      </c>
    </row>
    <row r="7389" spans="1:8">
      <c r="A7389" s="1" t="s">
        <v>200</v>
      </c>
      <c r="B7389" s="1" t="s">
        <v>221</v>
      </c>
      <c r="C7389" s="1" t="s">
        <v>223</v>
      </c>
      <c r="D7389" s="1">
        <v>10</v>
      </c>
      <c r="E7389" s="1" t="s">
        <v>80</v>
      </c>
      <c r="F7389" s="3" t="s">
        <v>45</v>
      </c>
      <c r="G7389" s="1" t="s">
        <v>68</v>
      </c>
      <c r="H7389" s="5">
        <v>6.2416700000000001</v>
      </c>
    </row>
    <row r="7390" spans="1:8">
      <c r="A7390" s="1" t="s">
        <v>200</v>
      </c>
      <c r="B7390" s="1" t="s">
        <v>221</v>
      </c>
      <c r="C7390" s="1" t="s">
        <v>223</v>
      </c>
      <c r="D7390" s="1">
        <v>10</v>
      </c>
      <c r="E7390" s="1" t="s">
        <v>80</v>
      </c>
      <c r="F7390" s="3" t="s">
        <v>46</v>
      </c>
      <c r="G7390" s="1" t="s">
        <v>67</v>
      </c>
      <c r="H7390" s="5">
        <v>2.6749999999999998</v>
      </c>
    </row>
    <row r="7391" spans="1:8">
      <c r="A7391" s="1" t="s">
        <v>200</v>
      </c>
      <c r="B7391" s="1" t="s">
        <v>221</v>
      </c>
      <c r="C7391" s="1" t="s">
        <v>223</v>
      </c>
      <c r="D7391" s="1">
        <v>10</v>
      </c>
      <c r="E7391" s="1" t="s">
        <v>80</v>
      </c>
      <c r="F7391" s="3" t="s">
        <v>47</v>
      </c>
      <c r="G7391" s="1" t="s">
        <v>68</v>
      </c>
      <c r="H7391" s="5">
        <v>10.7</v>
      </c>
    </row>
    <row r="7392" spans="1:8">
      <c r="A7392" s="1" t="s">
        <v>200</v>
      </c>
      <c r="B7392" s="1" t="s">
        <v>221</v>
      </c>
      <c r="C7392" s="1" t="s">
        <v>223</v>
      </c>
      <c r="D7392" s="1">
        <v>10</v>
      </c>
      <c r="E7392" s="1" t="s">
        <v>80</v>
      </c>
      <c r="F7392" s="3" t="s">
        <v>48</v>
      </c>
      <c r="G7392" s="1" t="s">
        <v>68</v>
      </c>
      <c r="H7392" s="5">
        <v>4.7258300000000002</v>
      </c>
    </row>
    <row r="7393" spans="1:8">
      <c r="A7393" s="1" t="s">
        <v>200</v>
      </c>
      <c r="B7393" s="1" t="s">
        <v>221</v>
      </c>
      <c r="C7393" s="1" t="s">
        <v>223</v>
      </c>
      <c r="D7393" s="1">
        <v>10</v>
      </c>
      <c r="E7393" s="1" t="s">
        <v>80</v>
      </c>
      <c r="F7393" s="3" t="s">
        <v>49</v>
      </c>
      <c r="G7393" s="1" t="s">
        <v>67</v>
      </c>
      <c r="H7393" s="5">
        <v>6.2416700000000001</v>
      </c>
    </row>
    <row r="7394" spans="1:8">
      <c r="A7394" s="1" t="s">
        <v>200</v>
      </c>
      <c r="B7394" s="1" t="s">
        <v>221</v>
      </c>
      <c r="C7394" s="1" t="s">
        <v>223</v>
      </c>
      <c r="D7394" s="1">
        <v>10</v>
      </c>
      <c r="E7394" s="1" t="s">
        <v>80</v>
      </c>
      <c r="F7394" s="3" t="s">
        <v>50</v>
      </c>
      <c r="G7394" s="1" t="s">
        <v>68</v>
      </c>
      <c r="H7394" s="5">
        <v>4.28</v>
      </c>
    </row>
    <row r="7395" spans="1:8">
      <c r="A7395" s="1" t="s">
        <v>200</v>
      </c>
      <c r="B7395" s="1" t="s">
        <v>221</v>
      </c>
      <c r="C7395" s="1" t="s">
        <v>223</v>
      </c>
      <c r="D7395" s="1">
        <v>10</v>
      </c>
      <c r="E7395" s="1" t="s">
        <v>80</v>
      </c>
      <c r="F7395" s="3" t="s">
        <v>51</v>
      </c>
      <c r="G7395" s="1" t="s">
        <v>67</v>
      </c>
      <c r="H7395" s="5">
        <v>4.8150000000000004</v>
      </c>
    </row>
    <row r="7396" spans="1:8">
      <c r="A7396" s="1" t="s">
        <v>200</v>
      </c>
      <c r="B7396" s="1" t="s">
        <v>221</v>
      </c>
      <c r="C7396" s="1" t="s">
        <v>223</v>
      </c>
      <c r="D7396" s="1">
        <v>10</v>
      </c>
      <c r="E7396" s="1" t="s">
        <v>80</v>
      </c>
      <c r="F7396" s="3" t="s">
        <v>52</v>
      </c>
      <c r="G7396" s="1" t="s">
        <v>68</v>
      </c>
      <c r="H7396" s="5">
        <v>1.605</v>
      </c>
    </row>
    <row r="7397" spans="1:8">
      <c r="A7397" s="1" t="s">
        <v>200</v>
      </c>
      <c r="B7397" s="1" t="s">
        <v>221</v>
      </c>
      <c r="C7397" s="1" t="s">
        <v>223</v>
      </c>
      <c r="D7397" s="1">
        <v>10</v>
      </c>
      <c r="E7397" s="1" t="s">
        <v>80</v>
      </c>
      <c r="F7397" s="3" t="s">
        <v>53</v>
      </c>
      <c r="G7397" s="1" t="s">
        <v>68</v>
      </c>
      <c r="H7397" s="5">
        <v>2.6749999999999998</v>
      </c>
    </row>
    <row r="7398" spans="1:8">
      <c r="A7398" s="1" t="s">
        <v>200</v>
      </c>
      <c r="B7398" s="1" t="s">
        <v>221</v>
      </c>
      <c r="C7398" s="1" t="s">
        <v>223</v>
      </c>
      <c r="D7398" s="1">
        <v>10</v>
      </c>
      <c r="E7398" s="1" t="s">
        <v>80</v>
      </c>
      <c r="F7398" s="3" t="s">
        <v>54</v>
      </c>
      <c r="G7398" s="1" t="s">
        <v>68</v>
      </c>
      <c r="H7398" s="5">
        <v>1.605</v>
      </c>
    </row>
    <row r="7399" spans="1:8">
      <c r="A7399" s="1" t="s">
        <v>200</v>
      </c>
      <c r="B7399" s="1" t="s">
        <v>221</v>
      </c>
      <c r="C7399" s="1" t="s">
        <v>223</v>
      </c>
      <c r="D7399" s="1">
        <v>10</v>
      </c>
      <c r="E7399" s="1" t="s">
        <v>80</v>
      </c>
      <c r="F7399" s="3" t="s">
        <v>55</v>
      </c>
      <c r="G7399" s="1" t="s">
        <v>68</v>
      </c>
      <c r="H7399" s="5">
        <v>3.21</v>
      </c>
    </row>
    <row r="7400" spans="1:8">
      <c r="A7400" s="1" t="s">
        <v>200</v>
      </c>
      <c r="B7400" s="1" t="s">
        <v>221</v>
      </c>
      <c r="C7400" s="1" t="s">
        <v>223</v>
      </c>
      <c r="D7400" s="1">
        <v>10</v>
      </c>
      <c r="E7400" s="1" t="s">
        <v>80</v>
      </c>
      <c r="F7400" s="3" t="s">
        <v>56</v>
      </c>
      <c r="G7400" s="1" t="s">
        <v>68</v>
      </c>
      <c r="H7400" s="5">
        <v>2.0508299999999999</v>
      </c>
    </row>
    <row r="7401" spans="1:8">
      <c r="A7401" s="1" t="s">
        <v>200</v>
      </c>
      <c r="B7401" s="1" t="s">
        <v>221</v>
      </c>
      <c r="C7401" s="1" t="s">
        <v>223</v>
      </c>
      <c r="D7401" s="1">
        <v>10</v>
      </c>
      <c r="E7401" s="1" t="s">
        <v>80</v>
      </c>
      <c r="F7401" s="3" t="s">
        <v>57</v>
      </c>
      <c r="G7401" s="1" t="s">
        <v>68</v>
      </c>
      <c r="H7401" s="5" t="s">
        <v>69</v>
      </c>
    </row>
    <row r="7402" spans="1:8">
      <c r="A7402" s="1" t="s">
        <v>200</v>
      </c>
      <c r="B7402" s="1" t="s">
        <v>221</v>
      </c>
      <c r="C7402" s="1" t="s">
        <v>223</v>
      </c>
      <c r="D7402" s="1">
        <v>10</v>
      </c>
      <c r="E7402" s="1" t="s">
        <v>80</v>
      </c>
      <c r="F7402" s="3" t="s">
        <v>58</v>
      </c>
      <c r="G7402" s="1" t="s">
        <v>68</v>
      </c>
      <c r="H7402" s="5">
        <v>1.605</v>
      </c>
    </row>
    <row r="7403" spans="1:8">
      <c r="A7403" s="1" t="s">
        <v>200</v>
      </c>
      <c r="B7403" s="1" t="s">
        <v>221</v>
      </c>
      <c r="C7403" s="1" t="s">
        <v>223</v>
      </c>
      <c r="D7403" s="1">
        <v>10</v>
      </c>
      <c r="E7403" s="1" t="s">
        <v>80</v>
      </c>
      <c r="F7403" s="3" t="s">
        <v>135</v>
      </c>
      <c r="G7403" s="1" t="s">
        <v>68</v>
      </c>
      <c r="H7403" s="5">
        <v>1.605</v>
      </c>
    </row>
    <row r="7404" spans="1:8">
      <c r="A7404" s="1" t="s">
        <v>200</v>
      </c>
      <c r="B7404" s="1" t="s">
        <v>221</v>
      </c>
      <c r="C7404" s="1" t="s">
        <v>223</v>
      </c>
      <c r="D7404" s="1">
        <v>10</v>
      </c>
      <c r="E7404" s="1" t="s">
        <v>80</v>
      </c>
      <c r="F7404" s="3" t="s">
        <v>59</v>
      </c>
      <c r="G7404" s="1" t="s">
        <v>68</v>
      </c>
      <c r="H7404" s="5">
        <v>2.0508299999999999</v>
      </c>
    </row>
    <row r="7405" spans="1:8">
      <c r="A7405" s="1" t="s">
        <v>200</v>
      </c>
      <c r="B7405" s="1" t="s">
        <v>221</v>
      </c>
      <c r="C7405" s="1" t="s">
        <v>223</v>
      </c>
      <c r="D7405" s="1">
        <v>10</v>
      </c>
      <c r="E7405" s="1" t="s">
        <v>80</v>
      </c>
      <c r="F7405" s="3" t="s">
        <v>60</v>
      </c>
      <c r="G7405" s="1" t="s">
        <v>68</v>
      </c>
      <c r="H7405" s="5">
        <v>6.42</v>
      </c>
    </row>
    <row r="7406" spans="1:8">
      <c r="A7406" s="1" t="s">
        <v>200</v>
      </c>
      <c r="B7406" s="1" t="s">
        <v>221</v>
      </c>
      <c r="C7406" s="1" t="s">
        <v>223</v>
      </c>
      <c r="D7406" s="1">
        <v>10</v>
      </c>
      <c r="E7406" s="1" t="s">
        <v>80</v>
      </c>
      <c r="F7406" s="3" t="s">
        <v>61</v>
      </c>
      <c r="G7406" s="1" t="s">
        <v>67</v>
      </c>
      <c r="H7406" s="5" t="s">
        <v>69</v>
      </c>
    </row>
    <row r="7407" spans="1:8">
      <c r="A7407" s="1" t="s">
        <v>200</v>
      </c>
      <c r="B7407" s="1" t="s">
        <v>221</v>
      </c>
      <c r="C7407" s="1" t="s">
        <v>223</v>
      </c>
      <c r="D7407" s="1">
        <v>10</v>
      </c>
      <c r="E7407" s="1" t="s">
        <v>80</v>
      </c>
      <c r="F7407" s="3" t="s">
        <v>62</v>
      </c>
      <c r="G7407" s="1" t="s">
        <v>67</v>
      </c>
      <c r="H7407" s="5">
        <v>7.3116700000000003</v>
      </c>
    </row>
    <row r="7408" spans="1:8">
      <c r="A7408" s="1" t="s">
        <v>200</v>
      </c>
      <c r="B7408" s="1" t="s">
        <v>221</v>
      </c>
      <c r="C7408" s="1" t="s">
        <v>223</v>
      </c>
      <c r="D7408" s="1">
        <v>10</v>
      </c>
      <c r="E7408" s="1" t="s">
        <v>80</v>
      </c>
      <c r="F7408" s="3" t="s">
        <v>63</v>
      </c>
      <c r="G7408" s="1" t="s">
        <v>67</v>
      </c>
      <c r="H7408" s="5">
        <v>0.80249999999999999</v>
      </c>
    </row>
    <row r="7409" spans="1:8">
      <c r="A7409" s="1" t="s">
        <v>200</v>
      </c>
      <c r="B7409" s="1" t="s">
        <v>221</v>
      </c>
      <c r="C7409" s="1" t="s">
        <v>223</v>
      </c>
      <c r="D7409" s="1">
        <v>10</v>
      </c>
      <c r="E7409" s="1" t="s">
        <v>80</v>
      </c>
      <c r="F7409" s="3" t="s">
        <v>64</v>
      </c>
      <c r="G7409" s="1" t="s">
        <v>67</v>
      </c>
      <c r="H7409" s="5">
        <v>2.0508299999999999</v>
      </c>
    </row>
    <row r="7410" spans="1:8">
      <c r="A7410" s="1" t="s">
        <v>200</v>
      </c>
      <c r="B7410" s="1" t="s">
        <v>221</v>
      </c>
      <c r="C7410" s="1" t="s">
        <v>223</v>
      </c>
      <c r="D7410" s="1">
        <v>10</v>
      </c>
      <c r="E7410" s="1" t="s">
        <v>80</v>
      </c>
      <c r="F7410" s="3" t="s">
        <v>65</v>
      </c>
      <c r="G7410" s="1" t="s">
        <v>67</v>
      </c>
      <c r="H7410" s="5">
        <v>0.56472</v>
      </c>
    </row>
    <row r="7411" spans="1:8">
      <c r="A7411" s="1" t="s">
        <v>200</v>
      </c>
      <c r="B7411" s="1" t="s">
        <v>221</v>
      </c>
      <c r="C7411" s="1" t="s">
        <v>223</v>
      </c>
      <c r="D7411" s="1">
        <v>10</v>
      </c>
      <c r="E7411" s="1" t="s">
        <v>80</v>
      </c>
      <c r="F7411" s="3" t="s">
        <v>66</v>
      </c>
      <c r="G7411" s="1" t="s">
        <v>67</v>
      </c>
      <c r="H7411" s="5">
        <v>2.14</v>
      </c>
    </row>
    <row r="7412" spans="1:8">
      <c r="A7412" s="1" t="s">
        <v>200</v>
      </c>
      <c r="B7412" s="1" t="s">
        <v>221</v>
      </c>
      <c r="C7412" s="1" t="s">
        <v>224</v>
      </c>
      <c r="D7412" s="1">
        <v>25</v>
      </c>
      <c r="E7412" s="1" t="s">
        <v>87</v>
      </c>
      <c r="F7412" s="2" t="s">
        <v>11</v>
      </c>
      <c r="G7412" s="1" t="s">
        <v>67</v>
      </c>
      <c r="H7412" s="4">
        <v>1.605</v>
      </c>
    </row>
    <row r="7413" spans="1:8">
      <c r="A7413" s="1" t="s">
        <v>200</v>
      </c>
      <c r="B7413" s="1" t="s">
        <v>221</v>
      </c>
      <c r="C7413" s="1" t="s">
        <v>224</v>
      </c>
      <c r="D7413" s="1">
        <v>25</v>
      </c>
      <c r="E7413" s="1" t="s">
        <v>87</v>
      </c>
      <c r="F7413" s="2" t="s">
        <v>12</v>
      </c>
      <c r="G7413" s="1" t="s">
        <v>67</v>
      </c>
      <c r="H7413" s="4">
        <v>1.96167</v>
      </c>
    </row>
    <row r="7414" spans="1:8">
      <c r="A7414" s="1" t="s">
        <v>200</v>
      </c>
      <c r="B7414" s="1" t="s">
        <v>221</v>
      </c>
      <c r="C7414" s="1" t="s">
        <v>224</v>
      </c>
      <c r="D7414" s="1">
        <v>25</v>
      </c>
      <c r="E7414" s="1" t="s">
        <v>87</v>
      </c>
      <c r="F7414" s="2" t="s">
        <v>13</v>
      </c>
      <c r="G7414" s="1" t="s">
        <v>67</v>
      </c>
      <c r="H7414" s="4">
        <v>0.90652999999999995</v>
      </c>
    </row>
    <row r="7415" spans="1:8">
      <c r="A7415" s="1" t="s">
        <v>200</v>
      </c>
      <c r="B7415" s="1" t="s">
        <v>221</v>
      </c>
      <c r="C7415" s="1" t="s">
        <v>224</v>
      </c>
      <c r="D7415" s="1">
        <v>25</v>
      </c>
      <c r="E7415" s="1" t="s">
        <v>87</v>
      </c>
      <c r="F7415" s="2" t="s">
        <v>14</v>
      </c>
      <c r="G7415" s="1" t="s">
        <v>67</v>
      </c>
      <c r="H7415" s="4">
        <v>4.4583300000000001</v>
      </c>
    </row>
    <row r="7416" spans="1:8">
      <c r="A7416" s="1" t="s">
        <v>200</v>
      </c>
      <c r="B7416" s="1" t="s">
        <v>221</v>
      </c>
      <c r="C7416" s="1" t="s">
        <v>224</v>
      </c>
      <c r="D7416" s="1">
        <v>25</v>
      </c>
      <c r="E7416" s="1" t="s">
        <v>87</v>
      </c>
      <c r="F7416" s="2" t="s">
        <v>15</v>
      </c>
      <c r="G7416" s="1" t="s">
        <v>67</v>
      </c>
      <c r="H7416" s="4">
        <v>4.4583300000000001</v>
      </c>
    </row>
    <row r="7417" spans="1:8">
      <c r="A7417" s="1" t="s">
        <v>200</v>
      </c>
      <c r="B7417" s="1" t="s">
        <v>221</v>
      </c>
      <c r="C7417" s="1" t="s">
        <v>224</v>
      </c>
      <c r="D7417" s="1">
        <v>25</v>
      </c>
      <c r="E7417" s="1" t="s">
        <v>87</v>
      </c>
      <c r="F7417" s="2" t="s">
        <v>16</v>
      </c>
      <c r="G7417" s="1" t="s">
        <v>67</v>
      </c>
      <c r="H7417" s="4">
        <v>3.3883299999999998</v>
      </c>
    </row>
    <row r="7418" spans="1:8">
      <c r="A7418" s="1" t="s">
        <v>200</v>
      </c>
      <c r="B7418" s="1" t="s">
        <v>221</v>
      </c>
      <c r="C7418" s="1" t="s">
        <v>224</v>
      </c>
      <c r="D7418" s="1">
        <v>25</v>
      </c>
      <c r="E7418" s="1" t="s">
        <v>87</v>
      </c>
      <c r="F7418" s="2" t="s">
        <v>17</v>
      </c>
      <c r="G7418" s="1" t="s">
        <v>67</v>
      </c>
      <c r="H7418" s="4">
        <v>3.3883299999999998</v>
      </c>
    </row>
    <row r="7419" spans="1:8">
      <c r="A7419" s="1" t="s">
        <v>200</v>
      </c>
      <c r="B7419" s="1" t="s">
        <v>221</v>
      </c>
      <c r="C7419" s="1" t="s">
        <v>224</v>
      </c>
      <c r="D7419" s="1">
        <v>25</v>
      </c>
      <c r="E7419" s="1" t="s">
        <v>87</v>
      </c>
      <c r="F7419" s="2" t="s">
        <v>18</v>
      </c>
      <c r="G7419" s="1" t="s">
        <v>68</v>
      </c>
      <c r="H7419" s="4">
        <v>3.7450000000000001</v>
      </c>
    </row>
    <row r="7420" spans="1:8">
      <c r="A7420" s="1" t="s">
        <v>200</v>
      </c>
      <c r="B7420" s="1" t="s">
        <v>221</v>
      </c>
      <c r="C7420" s="1" t="s">
        <v>224</v>
      </c>
      <c r="D7420" s="1">
        <v>25</v>
      </c>
      <c r="E7420" s="1" t="s">
        <v>87</v>
      </c>
      <c r="F7420" s="2" t="s">
        <v>19</v>
      </c>
      <c r="G7420" s="1" t="s">
        <v>67</v>
      </c>
      <c r="H7420" s="4">
        <v>2.2291699999999999</v>
      </c>
    </row>
    <row r="7421" spans="1:8">
      <c r="A7421" s="1" t="s">
        <v>200</v>
      </c>
      <c r="B7421" s="1" t="s">
        <v>221</v>
      </c>
      <c r="C7421" s="1" t="s">
        <v>224</v>
      </c>
      <c r="D7421" s="1">
        <v>25</v>
      </c>
      <c r="E7421" s="1" t="s">
        <v>87</v>
      </c>
      <c r="F7421" s="2" t="s">
        <v>20</v>
      </c>
      <c r="G7421" s="1" t="s">
        <v>67</v>
      </c>
      <c r="H7421" s="4">
        <v>2.31833</v>
      </c>
    </row>
    <row r="7422" spans="1:8">
      <c r="A7422" s="1" t="s">
        <v>200</v>
      </c>
      <c r="B7422" s="1" t="s">
        <v>221</v>
      </c>
      <c r="C7422" s="1" t="s">
        <v>224</v>
      </c>
      <c r="D7422" s="1">
        <v>25</v>
      </c>
      <c r="E7422" s="1" t="s">
        <v>87</v>
      </c>
      <c r="F7422" s="2" t="s">
        <v>21</v>
      </c>
      <c r="G7422" s="1" t="s">
        <v>67</v>
      </c>
      <c r="H7422" s="4">
        <v>2.14</v>
      </c>
    </row>
    <row r="7423" spans="1:8">
      <c r="A7423" s="1" t="s">
        <v>200</v>
      </c>
      <c r="B7423" s="1" t="s">
        <v>221</v>
      </c>
      <c r="C7423" s="1" t="s">
        <v>224</v>
      </c>
      <c r="D7423" s="1">
        <v>25</v>
      </c>
      <c r="E7423" s="1" t="s">
        <v>87</v>
      </c>
      <c r="F7423" s="2" t="s">
        <v>22</v>
      </c>
      <c r="G7423" s="1" t="s">
        <v>67</v>
      </c>
      <c r="H7423" s="4">
        <v>2.14</v>
      </c>
    </row>
    <row r="7424" spans="1:8">
      <c r="A7424" s="1" t="s">
        <v>200</v>
      </c>
      <c r="B7424" s="1" t="s">
        <v>221</v>
      </c>
      <c r="C7424" s="1" t="s">
        <v>224</v>
      </c>
      <c r="D7424" s="1">
        <v>25</v>
      </c>
      <c r="E7424" s="1" t="s">
        <v>87</v>
      </c>
      <c r="F7424" s="2" t="s">
        <v>23</v>
      </c>
      <c r="G7424" s="1" t="s">
        <v>67</v>
      </c>
      <c r="H7424" s="4">
        <v>3.92333</v>
      </c>
    </row>
    <row r="7425" spans="1:8">
      <c r="A7425" s="1" t="s">
        <v>200</v>
      </c>
      <c r="B7425" s="1" t="s">
        <v>221</v>
      </c>
      <c r="C7425" s="1" t="s">
        <v>224</v>
      </c>
      <c r="D7425" s="1">
        <v>25</v>
      </c>
      <c r="E7425" s="1" t="s">
        <v>87</v>
      </c>
      <c r="F7425" s="2" t="s">
        <v>24</v>
      </c>
      <c r="G7425" s="1" t="s">
        <v>67</v>
      </c>
      <c r="H7425" s="4">
        <v>1.605</v>
      </c>
    </row>
    <row r="7426" spans="1:8">
      <c r="A7426" s="1" t="s">
        <v>200</v>
      </c>
      <c r="B7426" s="1" t="s">
        <v>221</v>
      </c>
      <c r="C7426" s="1" t="s">
        <v>224</v>
      </c>
      <c r="D7426" s="1">
        <v>25</v>
      </c>
      <c r="E7426" s="1" t="s">
        <v>87</v>
      </c>
      <c r="F7426" s="3" t="s">
        <v>25</v>
      </c>
      <c r="G7426" s="1" t="s">
        <v>67</v>
      </c>
      <c r="H7426" s="5">
        <v>1.605</v>
      </c>
    </row>
    <row r="7427" spans="1:8">
      <c r="A7427" s="1" t="s">
        <v>200</v>
      </c>
      <c r="B7427" s="1" t="s">
        <v>221</v>
      </c>
      <c r="C7427" s="1" t="s">
        <v>224</v>
      </c>
      <c r="D7427" s="1">
        <v>25</v>
      </c>
      <c r="E7427" s="1" t="s">
        <v>87</v>
      </c>
      <c r="F7427" s="3" t="s">
        <v>26</v>
      </c>
      <c r="G7427" s="1" t="s">
        <v>67</v>
      </c>
      <c r="H7427" s="5" t="s">
        <v>69</v>
      </c>
    </row>
    <row r="7428" spans="1:8">
      <c r="A7428" s="1" t="s">
        <v>200</v>
      </c>
      <c r="B7428" s="1" t="s">
        <v>221</v>
      </c>
      <c r="C7428" s="1" t="s">
        <v>224</v>
      </c>
      <c r="D7428" s="1">
        <v>25</v>
      </c>
      <c r="E7428" s="1" t="s">
        <v>87</v>
      </c>
      <c r="F7428" s="3" t="s">
        <v>27</v>
      </c>
      <c r="G7428" s="1" t="s">
        <v>67</v>
      </c>
      <c r="H7428" s="5" t="s">
        <v>69</v>
      </c>
    </row>
    <row r="7429" spans="1:8">
      <c r="A7429" s="1" t="s">
        <v>200</v>
      </c>
      <c r="B7429" s="1" t="s">
        <v>221</v>
      </c>
      <c r="C7429" s="1" t="s">
        <v>224</v>
      </c>
      <c r="D7429" s="1">
        <v>25</v>
      </c>
      <c r="E7429" s="1" t="s">
        <v>87</v>
      </c>
      <c r="F7429" s="3" t="s">
        <v>28</v>
      </c>
      <c r="G7429" s="1" t="s">
        <v>67</v>
      </c>
      <c r="H7429" s="5" t="s">
        <v>69</v>
      </c>
    </row>
    <row r="7430" spans="1:8">
      <c r="A7430" s="1" t="s">
        <v>200</v>
      </c>
      <c r="B7430" s="1" t="s">
        <v>221</v>
      </c>
      <c r="C7430" s="1" t="s">
        <v>224</v>
      </c>
      <c r="D7430" s="1">
        <v>25</v>
      </c>
      <c r="E7430" s="1" t="s">
        <v>87</v>
      </c>
      <c r="F7430" s="3" t="s">
        <v>29</v>
      </c>
      <c r="G7430" s="1" t="s">
        <v>67</v>
      </c>
      <c r="H7430" s="5" t="s">
        <v>69</v>
      </c>
    </row>
    <row r="7431" spans="1:8">
      <c r="A7431" s="1" t="s">
        <v>200</v>
      </c>
      <c r="B7431" s="1" t="s">
        <v>221</v>
      </c>
      <c r="C7431" s="1" t="s">
        <v>224</v>
      </c>
      <c r="D7431" s="1">
        <v>25</v>
      </c>
      <c r="E7431" s="1" t="s">
        <v>87</v>
      </c>
      <c r="F7431" s="3" t="s">
        <v>30</v>
      </c>
      <c r="G7431" s="1" t="s">
        <v>67</v>
      </c>
      <c r="H7431" s="5" t="s">
        <v>69</v>
      </c>
    </row>
    <row r="7432" spans="1:8">
      <c r="A7432" s="1" t="s">
        <v>200</v>
      </c>
      <c r="B7432" s="1" t="s">
        <v>221</v>
      </c>
      <c r="C7432" s="1" t="s">
        <v>224</v>
      </c>
      <c r="D7432" s="1">
        <v>25</v>
      </c>
      <c r="E7432" s="1" t="s">
        <v>87</v>
      </c>
      <c r="F7432" s="3" t="s">
        <v>31</v>
      </c>
      <c r="G7432" s="1" t="s">
        <v>67</v>
      </c>
      <c r="H7432" s="5">
        <v>1.12944</v>
      </c>
    </row>
    <row r="7433" spans="1:8">
      <c r="A7433" s="1" t="s">
        <v>200</v>
      </c>
      <c r="B7433" s="1" t="s">
        <v>221</v>
      </c>
      <c r="C7433" s="1" t="s">
        <v>224</v>
      </c>
      <c r="D7433" s="1">
        <v>25</v>
      </c>
      <c r="E7433" s="1" t="s">
        <v>87</v>
      </c>
      <c r="F7433" s="3" t="s">
        <v>32</v>
      </c>
      <c r="G7433" s="1" t="s">
        <v>67</v>
      </c>
      <c r="H7433" s="5">
        <v>1.15917</v>
      </c>
    </row>
    <row r="7434" spans="1:8">
      <c r="A7434" s="1" t="s">
        <v>200</v>
      </c>
      <c r="B7434" s="1" t="s">
        <v>221</v>
      </c>
      <c r="C7434" s="1" t="s">
        <v>224</v>
      </c>
      <c r="D7434" s="1">
        <v>25</v>
      </c>
      <c r="E7434" s="1" t="s">
        <v>87</v>
      </c>
      <c r="F7434" s="3" t="s">
        <v>33</v>
      </c>
      <c r="G7434" s="1" t="s">
        <v>67</v>
      </c>
      <c r="H7434" s="5">
        <v>1.15917</v>
      </c>
    </row>
    <row r="7435" spans="1:8">
      <c r="A7435" s="1" t="s">
        <v>200</v>
      </c>
      <c r="B7435" s="1" t="s">
        <v>221</v>
      </c>
      <c r="C7435" s="1" t="s">
        <v>224</v>
      </c>
      <c r="D7435" s="1">
        <v>25</v>
      </c>
      <c r="E7435" s="1" t="s">
        <v>87</v>
      </c>
      <c r="F7435" s="3" t="s">
        <v>34</v>
      </c>
      <c r="G7435" s="1" t="s">
        <v>67</v>
      </c>
      <c r="H7435" s="5">
        <v>1.605</v>
      </c>
    </row>
    <row r="7436" spans="1:8">
      <c r="A7436" s="1" t="s">
        <v>200</v>
      </c>
      <c r="B7436" s="1" t="s">
        <v>221</v>
      </c>
      <c r="C7436" s="1" t="s">
        <v>224</v>
      </c>
      <c r="D7436" s="1">
        <v>25</v>
      </c>
      <c r="E7436" s="1" t="s">
        <v>87</v>
      </c>
      <c r="F7436" s="3" t="s">
        <v>35</v>
      </c>
      <c r="G7436" s="1" t="s">
        <v>67</v>
      </c>
      <c r="H7436" s="5">
        <v>2.14</v>
      </c>
    </row>
    <row r="7437" spans="1:8">
      <c r="A7437" s="1" t="s">
        <v>200</v>
      </c>
      <c r="B7437" s="1" t="s">
        <v>221</v>
      </c>
      <c r="C7437" s="1" t="s">
        <v>224</v>
      </c>
      <c r="D7437" s="1">
        <v>25</v>
      </c>
      <c r="E7437" s="1" t="s">
        <v>87</v>
      </c>
      <c r="F7437" s="3" t="s">
        <v>36</v>
      </c>
      <c r="G7437" s="1" t="s">
        <v>67</v>
      </c>
      <c r="H7437" s="5">
        <v>3.21</v>
      </c>
    </row>
    <row r="7438" spans="1:8">
      <c r="A7438" s="1" t="s">
        <v>200</v>
      </c>
      <c r="B7438" s="1" t="s">
        <v>221</v>
      </c>
      <c r="C7438" s="1" t="s">
        <v>224</v>
      </c>
      <c r="D7438" s="1">
        <v>25</v>
      </c>
      <c r="E7438" s="1" t="s">
        <v>87</v>
      </c>
      <c r="F7438" s="3" t="s">
        <v>37</v>
      </c>
      <c r="G7438" s="1" t="s">
        <v>67</v>
      </c>
      <c r="H7438" s="5">
        <v>0.57957999999999998</v>
      </c>
    </row>
    <row r="7439" spans="1:8">
      <c r="A7439" s="1" t="s">
        <v>200</v>
      </c>
      <c r="B7439" s="1" t="s">
        <v>221</v>
      </c>
      <c r="C7439" s="1" t="s">
        <v>224</v>
      </c>
      <c r="D7439" s="1">
        <v>25</v>
      </c>
      <c r="E7439" s="1" t="s">
        <v>87</v>
      </c>
      <c r="F7439" s="3" t="s">
        <v>38</v>
      </c>
      <c r="G7439" s="1" t="s">
        <v>67</v>
      </c>
      <c r="H7439" s="6" t="s">
        <v>69</v>
      </c>
    </row>
    <row r="7440" spans="1:8">
      <c r="A7440" s="1" t="s">
        <v>200</v>
      </c>
      <c r="B7440" s="1" t="s">
        <v>221</v>
      </c>
      <c r="C7440" s="1" t="s">
        <v>224</v>
      </c>
      <c r="D7440" s="1">
        <v>25</v>
      </c>
      <c r="E7440" s="1" t="s">
        <v>87</v>
      </c>
      <c r="F7440" s="3" t="s">
        <v>39</v>
      </c>
      <c r="G7440" s="1" t="s">
        <v>67</v>
      </c>
      <c r="H7440" s="6">
        <v>21.4</v>
      </c>
    </row>
    <row r="7441" spans="1:8">
      <c r="A7441" s="1" t="s">
        <v>200</v>
      </c>
      <c r="B7441" s="1" t="s">
        <v>221</v>
      </c>
      <c r="C7441" s="1" t="s">
        <v>224</v>
      </c>
      <c r="D7441" s="1">
        <v>25</v>
      </c>
      <c r="E7441" s="1" t="s">
        <v>87</v>
      </c>
      <c r="F7441" s="3" t="s">
        <v>40</v>
      </c>
      <c r="G7441" s="1" t="s">
        <v>67</v>
      </c>
      <c r="H7441" s="5">
        <v>1.605</v>
      </c>
    </row>
    <row r="7442" spans="1:8">
      <c r="A7442" s="1" t="s">
        <v>200</v>
      </c>
      <c r="B7442" s="1" t="s">
        <v>221</v>
      </c>
      <c r="C7442" s="1" t="s">
        <v>224</v>
      </c>
      <c r="D7442" s="1">
        <v>25</v>
      </c>
      <c r="E7442" s="1" t="s">
        <v>87</v>
      </c>
      <c r="F7442" s="3" t="s">
        <v>41</v>
      </c>
      <c r="G7442" s="1" t="s">
        <v>68</v>
      </c>
      <c r="H7442" s="5">
        <v>8.56</v>
      </c>
    </row>
    <row r="7443" spans="1:8">
      <c r="A7443" s="1" t="s">
        <v>200</v>
      </c>
      <c r="B7443" s="1" t="s">
        <v>221</v>
      </c>
      <c r="C7443" s="1" t="s">
        <v>224</v>
      </c>
      <c r="D7443" s="1">
        <v>25</v>
      </c>
      <c r="E7443" s="1" t="s">
        <v>87</v>
      </c>
      <c r="F7443" s="3" t="s">
        <v>42</v>
      </c>
      <c r="G7443" s="1" t="s">
        <v>68</v>
      </c>
      <c r="H7443" s="5">
        <v>2.14</v>
      </c>
    </row>
    <row r="7444" spans="1:8">
      <c r="A7444" s="1" t="s">
        <v>200</v>
      </c>
      <c r="B7444" s="1" t="s">
        <v>221</v>
      </c>
      <c r="C7444" s="1" t="s">
        <v>224</v>
      </c>
      <c r="D7444" s="1">
        <v>25</v>
      </c>
      <c r="E7444" s="1" t="s">
        <v>87</v>
      </c>
      <c r="F7444" s="3" t="s">
        <v>43</v>
      </c>
      <c r="G7444" s="1" t="s">
        <v>67</v>
      </c>
      <c r="H7444" s="5">
        <v>0.80249999999999999</v>
      </c>
    </row>
    <row r="7445" spans="1:8">
      <c r="A7445" s="1" t="s">
        <v>200</v>
      </c>
      <c r="B7445" s="1" t="s">
        <v>221</v>
      </c>
      <c r="C7445" s="1" t="s">
        <v>224</v>
      </c>
      <c r="D7445" s="1">
        <v>25</v>
      </c>
      <c r="E7445" s="1" t="s">
        <v>87</v>
      </c>
      <c r="F7445" s="3" t="s">
        <v>44</v>
      </c>
      <c r="G7445" s="1" t="s">
        <v>67</v>
      </c>
      <c r="H7445" s="5" t="s">
        <v>69</v>
      </c>
    </row>
    <row r="7446" spans="1:8">
      <c r="A7446" s="1" t="s">
        <v>200</v>
      </c>
      <c r="B7446" s="1" t="s">
        <v>221</v>
      </c>
      <c r="C7446" s="1" t="s">
        <v>224</v>
      </c>
      <c r="D7446" s="1">
        <v>25</v>
      </c>
      <c r="E7446" s="1" t="s">
        <v>87</v>
      </c>
      <c r="F7446" s="3" t="s">
        <v>45</v>
      </c>
      <c r="G7446" s="1" t="s">
        <v>68</v>
      </c>
      <c r="H7446" s="5">
        <v>4.1908300000000001</v>
      </c>
    </row>
    <row r="7447" spans="1:8">
      <c r="A7447" s="1" t="s">
        <v>200</v>
      </c>
      <c r="B7447" s="1" t="s">
        <v>221</v>
      </c>
      <c r="C7447" s="1" t="s">
        <v>224</v>
      </c>
      <c r="D7447" s="1">
        <v>25</v>
      </c>
      <c r="E7447" s="1" t="s">
        <v>87</v>
      </c>
      <c r="F7447" s="3" t="s">
        <v>46</v>
      </c>
      <c r="G7447" s="1" t="s">
        <v>67</v>
      </c>
      <c r="H7447" s="5">
        <v>3.1208300000000002</v>
      </c>
    </row>
    <row r="7448" spans="1:8">
      <c r="A7448" s="1" t="s">
        <v>200</v>
      </c>
      <c r="B7448" s="1" t="s">
        <v>221</v>
      </c>
      <c r="C7448" s="1" t="s">
        <v>224</v>
      </c>
      <c r="D7448" s="1">
        <v>25</v>
      </c>
      <c r="E7448" s="1" t="s">
        <v>87</v>
      </c>
      <c r="F7448" s="3" t="s">
        <v>47</v>
      </c>
      <c r="G7448" s="1" t="s">
        <v>68</v>
      </c>
      <c r="H7448" s="5">
        <v>3.21</v>
      </c>
    </row>
    <row r="7449" spans="1:8">
      <c r="A7449" s="1" t="s">
        <v>200</v>
      </c>
      <c r="B7449" s="1" t="s">
        <v>221</v>
      </c>
      <c r="C7449" s="1" t="s">
        <v>224</v>
      </c>
      <c r="D7449" s="1">
        <v>25</v>
      </c>
      <c r="E7449" s="1" t="s">
        <v>87</v>
      </c>
      <c r="F7449" s="3" t="s">
        <v>48</v>
      </c>
      <c r="G7449" s="1" t="s">
        <v>68</v>
      </c>
      <c r="H7449" s="5">
        <v>4.6366699999999996</v>
      </c>
    </row>
    <row r="7450" spans="1:8">
      <c r="A7450" s="1" t="s">
        <v>200</v>
      </c>
      <c r="B7450" s="1" t="s">
        <v>221</v>
      </c>
      <c r="C7450" s="1" t="s">
        <v>224</v>
      </c>
      <c r="D7450" s="1">
        <v>25</v>
      </c>
      <c r="E7450" s="1" t="s">
        <v>87</v>
      </c>
      <c r="F7450" s="3" t="s">
        <v>49</v>
      </c>
      <c r="G7450" s="1" t="s">
        <v>67</v>
      </c>
      <c r="H7450" s="5">
        <v>4.28</v>
      </c>
    </row>
    <row r="7451" spans="1:8">
      <c r="A7451" s="1" t="s">
        <v>200</v>
      </c>
      <c r="B7451" s="1" t="s">
        <v>221</v>
      </c>
      <c r="C7451" s="1" t="s">
        <v>224</v>
      </c>
      <c r="D7451" s="1">
        <v>25</v>
      </c>
      <c r="E7451" s="1" t="s">
        <v>87</v>
      </c>
      <c r="F7451" s="3" t="s">
        <v>50</v>
      </c>
      <c r="G7451" s="1" t="s">
        <v>68</v>
      </c>
      <c r="H7451" s="5">
        <v>1.15917</v>
      </c>
    </row>
    <row r="7452" spans="1:8">
      <c r="A7452" s="1" t="s">
        <v>200</v>
      </c>
      <c r="B7452" s="1" t="s">
        <v>221</v>
      </c>
      <c r="C7452" s="1" t="s">
        <v>224</v>
      </c>
      <c r="D7452" s="1">
        <v>25</v>
      </c>
      <c r="E7452" s="1" t="s">
        <v>87</v>
      </c>
      <c r="F7452" s="3" t="s">
        <v>51</v>
      </c>
      <c r="G7452" s="1" t="s">
        <v>67</v>
      </c>
      <c r="H7452" s="5" t="s">
        <v>69</v>
      </c>
    </row>
    <row r="7453" spans="1:8">
      <c r="A7453" s="1" t="s">
        <v>200</v>
      </c>
      <c r="B7453" s="1" t="s">
        <v>221</v>
      </c>
      <c r="C7453" s="1" t="s">
        <v>224</v>
      </c>
      <c r="D7453" s="1">
        <v>25</v>
      </c>
      <c r="E7453" s="1" t="s">
        <v>87</v>
      </c>
      <c r="F7453" s="3" t="s">
        <v>52</v>
      </c>
      <c r="G7453" s="1" t="s">
        <v>68</v>
      </c>
      <c r="H7453" s="5">
        <v>2.14</v>
      </c>
    </row>
    <row r="7454" spans="1:8">
      <c r="A7454" s="1" t="s">
        <v>200</v>
      </c>
      <c r="B7454" s="1" t="s">
        <v>221</v>
      </c>
      <c r="C7454" s="1" t="s">
        <v>224</v>
      </c>
      <c r="D7454" s="1">
        <v>25</v>
      </c>
      <c r="E7454" s="1" t="s">
        <v>87</v>
      </c>
      <c r="F7454" s="3" t="s">
        <v>53</v>
      </c>
      <c r="G7454" s="1" t="s">
        <v>68</v>
      </c>
      <c r="H7454" s="5">
        <v>2.14</v>
      </c>
    </row>
    <row r="7455" spans="1:8">
      <c r="A7455" s="1" t="s">
        <v>200</v>
      </c>
      <c r="B7455" s="1" t="s">
        <v>221</v>
      </c>
      <c r="C7455" s="1" t="s">
        <v>224</v>
      </c>
      <c r="D7455" s="1">
        <v>25</v>
      </c>
      <c r="E7455" s="1" t="s">
        <v>87</v>
      </c>
      <c r="F7455" s="3" t="s">
        <v>54</v>
      </c>
      <c r="G7455" s="1" t="s">
        <v>68</v>
      </c>
      <c r="H7455" s="5">
        <v>2.14</v>
      </c>
    </row>
    <row r="7456" spans="1:8">
      <c r="A7456" s="1" t="s">
        <v>200</v>
      </c>
      <c r="B7456" s="1" t="s">
        <v>221</v>
      </c>
      <c r="C7456" s="1" t="s">
        <v>224</v>
      </c>
      <c r="D7456" s="1">
        <v>25</v>
      </c>
      <c r="E7456" s="1" t="s">
        <v>87</v>
      </c>
      <c r="F7456" s="3" t="s">
        <v>55</v>
      </c>
      <c r="G7456" s="1" t="s">
        <v>68</v>
      </c>
      <c r="H7456" s="5">
        <v>2.14</v>
      </c>
    </row>
    <row r="7457" spans="1:8">
      <c r="A7457" s="1" t="s">
        <v>200</v>
      </c>
      <c r="B7457" s="1" t="s">
        <v>221</v>
      </c>
      <c r="C7457" s="1" t="s">
        <v>224</v>
      </c>
      <c r="D7457" s="1">
        <v>25</v>
      </c>
      <c r="E7457" s="1" t="s">
        <v>87</v>
      </c>
      <c r="F7457" s="3" t="s">
        <v>56</v>
      </c>
      <c r="G7457" s="1" t="s">
        <v>68</v>
      </c>
      <c r="H7457" s="5">
        <v>1.51583</v>
      </c>
    </row>
    <row r="7458" spans="1:8">
      <c r="A7458" s="1" t="s">
        <v>200</v>
      </c>
      <c r="B7458" s="1" t="s">
        <v>221</v>
      </c>
      <c r="C7458" s="1" t="s">
        <v>224</v>
      </c>
      <c r="D7458" s="1">
        <v>25</v>
      </c>
      <c r="E7458" s="1" t="s">
        <v>87</v>
      </c>
      <c r="F7458" s="3" t="s">
        <v>57</v>
      </c>
      <c r="G7458" s="1" t="s">
        <v>68</v>
      </c>
      <c r="H7458" s="5">
        <v>0.57957999999999998</v>
      </c>
    </row>
    <row r="7459" spans="1:8">
      <c r="A7459" s="1" t="s">
        <v>200</v>
      </c>
      <c r="B7459" s="1" t="s">
        <v>221</v>
      </c>
      <c r="C7459" s="1" t="s">
        <v>224</v>
      </c>
      <c r="D7459" s="1">
        <v>25</v>
      </c>
      <c r="E7459" s="1" t="s">
        <v>87</v>
      </c>
      <c r="F7459" s="3" t="s">
        <v>58</v>
      </c>
      <c r="G7459" s="1" t="s">
        <v>68</v>
      </c>
      <c r="H7459" s="5">
        <v>1.07</v>
      </c>
    </row>
    <row r="7460" spans="1:8">
      <c r="A7460" s="1" t="s">
        <v>200</v>
      </c>
      <c r="B7460" s="1" t="s">
        <v>221</v>
      </c>
      <c r="C7460" s="1" t="s">
        <v>224</v>
      </c>
      <c r="D7460" s="1">
        <v>25</v>
      </c>
      <c r="E7460" s="1" t="s">
        <v>87</v>
      </c>
      <c r="F7460" s="3" t="s">
        <v>135</v>
      </c>
      <c r="G7460" s="1" t="s">
        <v>68</v>
      </c>
      <c r="H7460" s="5">
        <v>3.21</v>
      </c>
    </row>
    <row r="7461" spans="1:8">
      <c r="A7461" s="1" t="s">
        <v>200</v>
      </c>
      <c r="B7461" s="1" t="s">
        <v>221</v>
      </c>
      <c r="C7461" s="1" t="s">
        <v>224</v>
      </c>
      <c r="D7461" s="1">
        <v>25</v>
      </c>
      <c r="E7461" s="1" t="s">
        <v>87</v>
      </c>
      <c r="F7461" s="3" t="s">
        <v>59</v>
      </c>
      <c r="G7461" s="1" t="s">
        <v>68</v>
      </c>
      <c r="H7461" s="5">
        <v>1.07</v>
      </c>
    </row>
    <row r="7462" spans="1:8">
      <c r="A7462" s="1" t="s">
        <v>200</v>
      </c>
      <c r="B7462" s="1" t="s">
        <v>221</v>
      </c>
      <c r="C7462" s="1" t="s">
        <v>224</v>
      </c>
      <c r="D7462" s="1">
        <v>25</v>
      </c>
      <c r="E7462" s="1" t="s">
        <v>87</v>
      </c>
      <c r="F7462" s="3" t="s">
        <v>60</v>
      </c>
      <c r="G7462" s="1" t="s">
        <v>68</v>
      </c>
      <c r="H7462" s="5" t="s">
        <v>69</v>
      </c>
    </row>
    <row r="7463" spans="1:8">
      <c r="A7463" s="1" t="s">
        <v>200</v>
      </c>
      <c r="B7463" s="1" t="s">
        <v>221</v>
      </c>
      <c r="C7463" s="1" t="s">
        <v>224</v>
      </c>
      <c r="D7463" s="1">
        <v>25</v>
      </c>
      <c r="E7463" s="1" t="s">
        <v>87</v>
      </c>
      <c r="F7463" s="3" t="s">
        <v>61</v>
      </c>
      <c r="G7463" s="1" t="s">
        <v>67</v>
      </c>
      <c r="H7463" s="5" t="s">
        <v>69</v>
      </c>
    </row>
    <row r="7464" spans="1:8">
      <c r="A7464" s="1" t="s">
        <v>200</v>
      </c>
      <c r="B7464" s="1" t="s">
        <v>221</v>
      </c>
      <c r="C7464" s="1" t="s">
        <v>224</v>
      </c>
      <c r="D7464" s="1">
        <v>25</v>
      </c>
      <c r="E7464" s="1" t="s">
        <v>87</v>
      </c>
      <c r="F7464" s="3" t="s">
        <v>62</v>
      </c>
      <c r="G7464" s="1" t="s">
        <v>67</v>
      </c>
      <c r="H7464" s="5">
        <v>8.2033299999999993</v>
      </c>
    </row>
    <row r="7465" spans="1:8">
      <c r="A7465" s="1" t="s">
        <v>200</v>
      </c>
      <c r="B7465" s="1" t="s">
        <v>221</v>
      </c>
      <c r="C7465" s="1" t="s">
        <v>224</v>
      </c>
      <c r="D7465" s="1">
        <v>25</v>
      </c>
      <c r="E7465" s="1" t="s">
        <v>87</v>
      </c>
      <c r="F7465" s="3" t="s">
        <v>63</v>
      </c>
      <c r="G7465" s="1" t="s">
        <v>67</v>
      </c>
      <c r="H7465" s="5">
        <v>2.31833</v>
      </c>
    </row>
    <row r="7466" spans="1:8">
      <c r="A7466" s="1" t="s">
        <v>200</v>
      </c>
      <c r="B7466" s="1" t="s">
        <v>221</v>
      </c>
      <c r="C7466" s="1" t="s">
        <v>224</v>
      </c>
      <c r="D7466" s="1">
        <v>25</v>
      </c>
      <c r="E7466" s="1" t="s">
        <v>87</v>
      </c>
      <c r="F7466" s="3" t="s">
        <v>64</v>
      </c>
      <c r="G7466" s="1" t="s">
        <v>67</v>
      </c>
      <c r="H7466" s="5">
        <v>1.605</v>
      </c>
    </row>
    <row r="7467" spans="1:8">
      <c r="A7467" s="1" t="s">
        <v>200</v>
      </c>
      <c r="B7467" s="1" t="s">
        <v>221</v>
      </c>
      <c r="C7467" s="1" t="s">
        <v>224</v>
      </c>
      <c r="D7467" s="1">
        <v>25</v>
      </c>
      <c r="E7467" s="1" t="s">
        <v>87</v>
      </c>
      <c r="F7467" s="3" t="s">
        <v>65</v>
      </c>
      <c r="G7467" s="1" t="s">
        <v>67</v>
      </c>
      <c r="H7467" s="5">
        <v>1.15917</v>
      </c>
    </row>
    <row r="7468" spans="1:8">
      <c r="A7468" s="1" t="s">
        <v>200</v>
      </c>
      <c r="B7468" s="1" t="s">
        <v>221</v>
      </c>
      <c r="C7468" s="1" t="s">
        <v>224</v>
      </c>
      <c r="D7468" s="1">
        <v>25</v>
      </c>
      <c r="E7468" s="1" t="s">
        <v>87</v>
      </c>
      <c r="F7468" s="3" t="s">
        <v>66</v>
      </c>
      <c r="G7468" s="1" t="s">
        <v>67</v>
      </c>
      <c r="H7468" s="5">
        <v>2.31833</v>
      </c>
    </row>
    <row r="7469" spans="1:8">
      <c r="A7469" s="1" t="s">
        <v>200</v>
      </c>
      <c r="B7469" s="1" t="s">
        <v>221</v>
      </c>
      <c r="C7469" s="1" t="s">
        <v>225</v>
      </c>
      <c r="D7469" s="1">
        <v>1</v>
      </c>
      <c r="E7469" s="1" t="s">
        <v>80</v>
      </c>
      <c r="F7469" s="2" t="s">
        <v>11</v>
      </c>
      <c r="G7469" s="1" t="s">
        <v>67</v>
      </c>
      <c r="H7469" s="4">
        <v>2.5858300000000001</v>
      </c>
    </row>
    <row r="7470" spans="1:8">
      <c r="A7470" s="1" t="s">
        <v>200</v>
      </c>
      <c r="B7470" s="1" t="s">
        <v>221</v>
      </c>
      <c r="C7470" s="1" t="s">
        <v>225</v>
      </c>
      <c r="D7470" s="1">
        <v>1</v>
      </c>
      <c r="E7470" s="1" t="s">
        <v>80</v>
      </c>
      <c r="F7470" s="2" t="s">
        <v>12</v>
      </c>
      <c r="G7470" s="1" t="s">
        <v>67</v>
      </c>
      <c r="H7470" s="4">
        <v>2.6749999999999998</v>
      </c>
    </row>
    <row r="7471" spans="1:8">
      <c r="A7471" s="1" t="s">
        <v>200</v>
      </c>
      <c r="B7471" s="1" t="s">
        <v>221</v>
      </c>
      <c r="C7471" s="1" t="s">
        <v>225</v>
      </c>
      <c r="D7471" s="1">
        <v>1</v>
      </c>
      <c r="E7471" s="1" t="s">
        <v>80</v>
      </c>
      <c r="F7471" s="2" t="s">
        <v>13</v>
      </c>
      <c r="G7471" s="1" t="s">
        <v>67</v>
      </c>
      <c r="H7471" s="4">
        <v>0.80249999999999999</v>
      </c>
    </row>
    <row r="7472" spans="1:8">
      <c r="A7472" s="1" t="s">
        <v>200</v>
      </c>
      <c r="B7472" s="1" t="s">
        <v>221</v>
      </c>
      <c r="C7472" s="1" t="s">
        <v>225</v>
      </c>
      <c r="D7472" s="1">
        <v>1</v>
      </c>
      <c r="E7472" s="1" t="s">
        <v>80</v>
      </c>
      <c r="F7472" s="2" t="s">
        <v>14</v>
      </c>
      <c r="G7472" s="1" t="s">
        <v>67</v>
      </c>
      <c r="H7472" s="4">
        <v>4.8150000000000004</v>
      </c>
    </row>
    <row r="7473" spans="1:8">
      <c r="A7473" s="1" t="s">
        <v>200</v>
      </c>
      <c r="B7473" s="1" t="s">
        <v>221</v>
      </c>
      <c r="C7473" s="1" t="s">
        <v>225</v>
      </c>
      <c r="D7473" s="1">
        <v>1</v>
      </c>
      <c r="E7473" s="1" t="s">
        <v>80</v>
      </c>
      <c r="F7473" s="2" t="s">
        <v>15</v>
      </c>
      <c r="G7473" s="1" t="s">
        <v>67</v>
      </c>
      <c r="H7473" s="4">
        <v>3.7450000000000001</v>
      </c>
    </row>
    <row r="7474" spans="1:8">
      <c r="A7474" s="1" t="s">
        <v>200</v>
      </c>
      <c r="B7474" s="1" t="s">
        <v>221</v>
      </c>
      <c r="C7474" s="1" t="s">
        <v>225</v>
      </c>
      <c r="D7474" s="1">
        <v>1</v>
      </c>
      <c r="E7474" s="1" t="s">
        <v>80</v>
      </c>
      <c r="F7474" s="2" t="s">
        <v>16</v>
      </c>
      <c r="G7474" s="1" t="s">
        <v>67</v>
      </c>
      <c r="H7474" s="4" t="s">
        <v>69</v>
      </c>
    </row>
    <row r="7475" spans="1:8">
      <c r="A7475" s="1" t="s">
        <v>200</v>
      </c>
      <c r="B7475" s="1" t="s">
        <v>221</v>
      </c>
      <c r="C7475" s="1" t="s">
        <v>225</v>
      </c>
      <c r="D7475" s="1">
        <v>1</v>
      </c>
      <c r="E7475" s="1" t="s">
        <v>80</v>
      </c>
      <c r="F7475" s="2" t="s">
        <v>17</v>
      </c>
      <c r="G7475" s="1" t="s">
        <v>67</v>
      </c>
      <c r="H7475" s="4">
        <v>4.1016700000000004</v>
      </c>
    </row>
    <row r="7476" spans="1:8">
      <c r="A7476" s="1" t="s">
        <v>200</v>
      </c>
      <c r="B7476" s="1" t="s">
        <v>221</v>
      </c>
      <c r="C7476" s="1" t="s">
        <v>225</v>
      </c>
      <c r="D7476" s="1">
        <v>1</v>
      </c>
      <c r="E7476" s="1" t="s">
        <v>80</v>
      </c>
      <c r="F7476" s="2" t="s">
        <v>18</v>
      </c>
      <c r="G7476" s="1" t="s">
        <v>68</v>
      </c>
      <c r="H7476" s="4">
        <v>0.39233000000000001</v>
      </c>
    </row>
    <row r="7477" spans="1:8">
      <c r="A7477" s="1" t="s">
        <v>200</v>
      </c>
      <c r="B7477" s="1" t="s">
        <v>221</v>
      </c>
      <c r="C7477" s="1" t="s">
        <v>225</v>
      </c>
      <c r="D7477" s="1">
        <v>1</v>
      </c>
      <c r="E7477" s="1" t="s">
        <v>80</v>
      </c>
      <c r="F7477" s="2" t="s">
        <v>19</v>
      </c>
      <c r="G7477" s="1" t="s">
        <v>67</v>
      </c>
      <c r="H7477" s="4" t="s">
        <v>69</v>
      </c>
    </row>
    <row r="7478" spans="1:8">
      <c r="A7478" s="1" t="s">
        <v>200</v>
      </c>
      <c r="B7478" s="1" t="s">
        <v>221</v>
      </c>
      <c r="C7478" s="1" t="s">
        <v>225</v>
      </c>
      <c r="D7478" s="1">
        <v>1</v>
      </c>
      <c r="E7478" s="1" t="s">
        <v>80</v>
      </c>
      <c r="F7478" s="2" t="s">
        <v>20</v>
      </c>
      <c r="G7478" s="1" t="s">
        <v>67</v>
      </c>
      <c r="H7478" s="4" t="s">
        <v>69</v>
      </c>
    </row>
    <row r="7479" spans="1:8">
      <c r="A7479" s="1" t="s">
        <v>200</v>
      </c>
      <c r="B7479" s="1" t="s">
        <v>221</v>
      </c>
      <c r="C7479" s="1" t="s">
        <v>225</v>
      </c>
      <c r="D7479" s="1">
        <v>1</v>
      </c>
      <c r="E7479" s="1" t="s">
        <v>80</v>
      </c>
      <c r="F7479" s="2" t="s">
        <v>21</v>
      </c>
      <c r="G7479" s="1" t="s">
        <v>67</v>
      </c>
      <c r="H7479" s="4" t="s">
        <v>69</v>
      </c>
    </row>
    <row r="7480" spans="1:8">
      <c r="A7480" s="1" t="s">
        <v>200</v>
      </c>
      <c r="B7480" s="1" t="s">
        <v>221</v>
      </c>
      <c r="C7480" s="1" t="s">
        <v>225</v>
      </c>
      <c r="D7480" s="1">
        <v>1</v>
      </c>
      <c r="E7480" s="1" t="s">
        <v>80</v>
      </c>
      <c r="F7480" s="2" t="s">
        <v>22</v>
      </c>
      <c r="G7480" s="1" t="s">
        <v>67</v>
      </c>
      <c r="H7480" s="4" t="s">
        <v>69</v>
      </c>
    </row>
    <row r="7481" spans="1:8">
      <c r="A7481" s="1" t="s">
        <v>200</v>
      </c>
      <c r="B7481" s="1" t="s">
        <v>221</v>
      </c>
      <c r="C7481" s="1" t="s">
        <v>225</v>
      </c>
      <c r="D7481" s="1">
        <v>1</v>
      </c>
      <c r="E7481" s="1" t="s">
        <v>80</v>
      </c>
      <c r="F7481" s="2" t="s">
        <v>23</v>
      </c>
      <c r="G7481" s="1" t="s">
        <v>67</v>
      </c>
      <c r="H7481" s="4">
        <v>1.605</v>
      </c>
    </row>
    <row r="7482" spans="1:8">
      <c r="A7482" s="1" t="s">
        <v>200</v>
      </c>
      <c r="B7482" s="1" t="s">
        <v>221</v>
      </c>
      <c r="C7482" s="1" t="s">
        <v>225</v>
      </c>
      <c r="D7482" s="1">
        <v>1</v>
      </c>
      <c r="E7482" s="1" t="s">
        <v>80</v>
      </c>
      <c r="F7482" s="2" t="s">
        <v>24</v>
      </c>
      <c r="G7482" s="1" t="s">
        <v>67</v>
      </c>
      <c r="H7482" s="4">
        <v>0.75792000000000004</v>
      </c>
    </row>
    <row r="7483" spans="1:8">
      <c r="A7483" s="1" t="s">
        <v>200</v>
      </c>
      <c r="B7483" s="1" t="s">
        <v>221</v>
      </c>
      <c r="C7483" s="1" t="s">
        <v>225</v>
      </c>
      <c r="D7483" s="1">
        <v>1</v>
      </c>
      <c r="E7483" s="1" t="s">
        <v>80</v>
      </c>
      <c r="F7483" s="3" t="s">
        <v>25</v>
      </c>
      <c r="G7483" s="1" t="s">
        <v>67</v>
      </c>
      <c r="H7483" s="5">
        <v>0.75792000000000004</v>
      </c>
    </row>
    <row r="7484" spans="1:8">
      <c r="A7484" s="1" t="s">
        <v>200</v>
      </c>
      <c r="B7484" s="1" t="s">
        <v>221</v>
      </c>
      <c r="C7484" s="1" t="s">
        <v>225</v>
      </c>
      <c r="D7484" s="1">
        <v>1</v>
      </c>
      <c r="E7484" s="1" t="s">
        <v>80</v>
      </c>
      <c r="F7484" s="3" t="s">
        <v>26</v>
      </c>
      <c r="G7484" s="1" t="s">
        <v>67</v>
      </c>
      <c r="H7484" s="5" t="s">
        <v>69</v>
      </c>
    </row>
    <row r="7485" spans="1:8">
      <c r="A7485" s="1" t="s">
        <v>200</v>
      </c>
      <c r="B7485" s="1" t="s">
        <v>221</v>
      </c>
      <c r="C7485" s="1" t="s">
        <v>225</v>
      </c>
      <c r="D7485" s="1">
        <v>1</v>
      </c>
      <c r="E7485" s="1" t="s">
        <v>80</v>
      </c>
      <c r="F7485" s="3" t="s">
        <v>27</v>
      </c>
      <c r="G7485" s="1" t="s">
        <v>67</v>
      </c>
      <c r="H7485" s="5" t="s">
        <v>69</v>
      </c>
    </row>
    <row r="7486" spans="1:8">
      <c r="A7486" s="1" t="s">
        <v>200</v>
      </c>
      <c r="B7486" s="1" t="s">
        <v>221</v>
      </c>
      <c r="C7486" s="1" t="s">
        <v>225</v>
      </c>
      <c r="D7486" s="1">
        <v>1</v>
      </c>
      <c r="E7486" s="1" t="s">
        <v>80</v>
      </c>
      <c r="F7486" s="3" t="s">
        <v>28</v>
      </c>
      <c r="G7486" s="1" t="s">
        <v>67</v>
      </c>
      <c r="H7486" s="5" t="s">
        <v>69</v>
      </c>
    </row>
    <row r="7487" spans="1:8">
      <c r="A7487" s="1" t="s">
        <v>200</v>
      </c>
      <c r="B7487" s="1" t="s">
        <v>221</v>
      </c>
      <c r="C7487" s="1" t="s">
        <v>225</v>
      </c>
      <c r="D7487" s="1">
        <v>1</v>
      </c>
      <c r="E7487" s="1" t="s">
        <v>80</v>
      </c>
      <c r="F7487" s="3" t="s">
        <v>29</v>
      </c>
      <c r="G7487" s="1" t="s">
        <v>67</v>
      </c>
      <c r="H7487" s="5" t="s">
        <v>69</v>
      </c>
    </row>
    <row r="7488" spans="1:8">
      <c r="A7488" s="1" t="s">
        <v>200</v>
      </c>
      <c r="B7488" s="1" t="s">
        <v>221</v>
      </c>
      <c r="C7488" s="1" t="s">
        <v>225</v>
      </c>
      <c r="D7488" s="1">
        <v>1</v>
      </c>
      <c r="E7488" s="1" t="s">
        <v>80</v>
      </c>
      <c r="F7488" s="3" t="s">
        <v>30</v>
      </c>
      <c r="G7488" s="1" t="s">
        <v>67</v>
      </c>
      <c r="H7488" s="5" t="s">
        <v>69</v>
      </c>
    </row>
    <row r="7489" spans="1:8">
      <c r="A7489" s="1" t="s">
        <v>200</v>
      </c>
      <c r="B7489" s="1" t="s">
        <v>221</v>
      </c>
      <c r="C7489" s="1" t="s">
        <v>225</v>
      </c>
      <c r="D7489" s="1">
        <v>1</v>
      </c>
      <c r="E7489" s="1" t="s">
        <v>80</v>
      </c>
      <c r="F7489" s="3" t="s">
        <v>31</v>
      </c>
      <c r="G7489" s="1" t="s">
        <v>67</v>
      </c>
      <c r="H7489" s="5" t="s">
        <v>69</v>
      </c>
    </row>
    <row r="7490" spans="1:8">
      <c r="A7490" s="1" t="s">
        <v>200</v>
      </c>
      <c r="B7490" s="1" t="s">
        <v>221</v>
      </c>
      <c r="C7490" s="1" t="s">
        <v>225</v>
      </c>
      <c r="D7490" s="1">
        <v>1</v>
      </c>
      <c r="E7490" s="1" t="s">
        <v>80</v>
      </c>
      <c r="F7490" s="3" t="s">
        <v>32</v>
      </c>
      <c r="G7490" s="1" t="s">
        <v>67</v>
      </c>
      <c r="H7490" s="5" t="s">
        <v>69</v>
      </c>
    </row>
    <row r="7491" spans="1:8">
      <c r="A7491" s="1" t="s">
        <v>200</v>
      </c>
      <c r="B7491" s="1" t="s">
        <v>221</v>
      </c>
      <c r="C7491" s="1" t="s">
        <v>225</v>
      </c>
      <c r="D7491" s="1">
        <v>1</v>
      </c>
      <c r="E7491" s="1" t="s">
        <v>80</v>
      </c>
      <c r="F7491" s="3" t="s">
        <v>33</v>
      </c>
      <c r="G7491" s="1" t="s">
        <v>67</v>
      </c>
      <c r="H7491" s="5" t="s">
        <v>69</v>
      </c>
    </row>
    <row r="7492" spans="1:8">
      <c r="A7492" s="1" t="s">
        <v>200</v>
      </c>
      <c r="B7492" s="1" t="s">
        <v>221</v>
      </c>
      <c r="C7492" s="1" t="s">
        <v>225</v>
      </c>
      <c r="D7492" s="1">
        <v>1</v>
      </c>
      <c r="E7492" s="1" t="s">
        <v>80</v>
      </c>
      <c r="F7492" s="3" t="s">
        <v>34</v>
      </c>
      <c r="G7492" s="1" t="s">
        <v>67</v>
      </c>
      <c r="H7492" s="5" t="s">
        <v>69</v>
      </c>
    </row>
    <row r="7493" spans="1:8">
      <c r="A7493" s="1" t="s">
        <v>200</v>
      </c>
      <c r="B7493" s="1" t="s">
        <v>221</v>
      </c>
      <c r="C7493" s="1" t="s">
        <v>225</v>
      </c>
      <c r="D7493" s="1">
        <v>1</v>
      </c>
      <c r="E7493" s="1" t="s">
        <v>80</v>
      </c>
      <c r="F7493" s="3" t="s">
        <v>35</v>
      </c>
      <c r="G7493" s="1" t="s">
        <v>67</v>
      </c>
      <c r="H7493" s="5">
        <v>2.6749999999999998</v>
      </c>
    </row>
    <row r="7494" spans="1:8">
      <c r="A7494" s="1" t="s">
        <v>200</v>
      </c>
      <c r="B7494" s="1" t="s">
        <v>221</v>
      </c>
      <c r="C7494" s="1" t="s">
        <v>225</v>
      </c>
      <c r="D7494" s="1">
        <v>1</v>
      </c>
      <c r="E7494" s="1" t="s">
        <v>80</v>
      </c>
      <c r="F7494" s="3" t="s">
        <v>36</v>
      </c>
      <c r="G7494" s="1" t="s">
        <v>67</v>
      </c>
      <c r="H7494" s="5" t="s">
        <v>69</v>
      </c>
    </row>
    <row r="7495" spans="1:8">
      <c r="A7495" s="1" t="s">
        <v>200</v>
      </c>
      <c r="B7495" s="1" t="s">
        <v>221</v>
      </c>
      <c r="C7495" s="1" t="s">
        <v>225</v>
      </c>
      <c r="D7495" s="1">
        <v>1</v>
      </c>
      <c r="E7495" s="1" t="s">
        <v>80</v>
      </c>
      <c r="F7495" s="3" t="s">
        <v>37</v>
      </c>
      <c r="G7495" s="1" t="s">
        <v>67</v>
      </c>
      <c r="H7495" s="5">
        <v>0.75792000000000004</v>
      </c>
    </row>
    <row r="7496" spans="1:8">
      <c r="A7496" s="1" t="s">
        <v>200</v>
      </c>
      <c r="B7496" s="1" t="s">
        <v>221</v>
      </c>
      <c r="C7496" s="1" t="s">
        <v>225</v>
      </c>
      <c r="D7496" s="1">
        <v>1</v>
      </c>
      <c r="E7496" s="1" t="s">
        <v>80</v>
      </c>
      <c r="F7496" s="3" t="s">
        <v>38</v>
      </c>
      <c r="G7496" s="1" t="s">
        <v>67</v>
      </c>
      <c r="H7496" s="6">
        <v>16.05</v>
      </c>
    </row>
    <row r="7497" spans="1:8">
      <c r="A7497" s="1" t="s">
        <v>200</v>
      </c>
      <c r="B7497" s="1" t="s">
        <v>221</v>
      </c>
      <c r="C7497" s="1" t="s">
        <v>225</v>
      </c>
      <c r="D7497" s="1">
        <v>1</v>
      </c>
      <c r="E7497" s="1" t="s">
        <v>80</v>
      </c>
      <c r="F7497" s="3" t="s">
        <v>39</v>
      </c>
      <c r="G7497" s="1" t="s">
        <v>67</v>
      </c>
      <c r="H7497" s="6">
        <v>32.1</v>
      </c>
    </row>
    <row r="7498" spans="1:8">
      <c r="A7498" s="1" t="s">
        <v>200</v>
      </c>
      <c r="B7498" s="1" t="s">
        <v>221</v>
      </c>
      <c r="C7498" s="1" t="s">
        <v>225</v>
      </c>
      <c r="D7498" s="1">
        <v>1</v>
      </c>
      <c r="E7498" s="1" t="s">
        <v>80</v>
      </c>
      <c r="F7498" s="3" t="s">
        <v>40</v>
      </c>
      <c r="G7498" s="1" t="s">
        <v>67</v>
      </c>
      <c r="H7498" s="5">
        <v>16.05</v>
      </c>
    </row>
    <row r="7499" spans="1:8">
      <c r="A7499" s="1" t="s">
        <v>200</v>
      </c>
      <c r="B7499" s="1" t="s">
        <v>221</v>
      </c>
      <c r="C7499" s="1" t="s">
        <v>225</v>
      </c>
      <c r="D7499" s="1">
        <v>1</v>
      </c>
      <c r="E7499" s="1" t="s">
        <v>80</v>
      </c>
      <c r="F7499" s="3" t="s">
        <v>41</v>
      </c>
      <c r="G7499" s="1" t="s">
        <v>68</v>
      </c>
      <c r="H7499" s="5">
        <v>55.996670000000002</v>
      </c>
    </row>
    <row r="7500" spans="1:8">
      <c r="A7500" s="1" t="s">
        <v>200</v>
      </c>
      <c r="B7500" s="1" t="s">
        <v>221</v>
      </c>
      <c r="C7500" s="1" t="s">
        <v>225</v>
      </c>
      <c r="D7500" s="1">
        <v>1</v>
      </c>
      <c r="E7500" s="1" t="s">
        <v>80</v>
      </c>
      <c r="F7500" s="3" t="s">
        <v>42</v>
      </c>
      <c r="G7500" s="1" t="s">
        <v>68</v>
      </c>
      <c r="H7500" s="5">
        <v>2.14</v>
      </c>
    </row>
    <row r="7501" spans="1:8">
      <c r="A7501" s="1" t="s">
        <v>200</v>
      </c>
      <c r="B7501" s="1" t="s">
        <v>221</v>
      </c>
      <c r="C7501" s="1" t="s">
        <v>225</v>
      </c>
      <c r="D7501" s="1">
        <v>1</v>
      </c>
      <c r="E7501" s="1" t="s">
        <v>80</v>
      </c>
      <c r="F7501" s="3" t="s">
        <v>43</v>
      </c>
      <c r="G7501" s="1" t="s">
        <v>67</v>
      </c>
      <c r="H7501" s="5">
        <v>0.71333000000000002</v>
      </c>
    </row>
    <row r="7502" spans="1:8">
      <c r="A7502" s="1" t="s">
        <v>200</v>
      </c>
      <c r="B7502" s="1" t="s">
        <v>221</v>
      </c>
      <c r="C7502" s="1" t="s">
        <v>225</v>
      </c>
      <c r="D7502" s="1">
        <v>1</v>
      </c>
      <c r="E7502" s="1" t="s">
        <v>80</v>
      </c>
      <c r="F7502" s="3" t="s">
        <v>44</v>
      </c>
      <c r="G7502" s="1" t="s">
        <v>67</v>
      </c>
      <c r="H7502" s="5" t="s">
        <v>69</v>
      </c>
    </row>
    <row r="7503" spans="1:8">
      <c r="A7503" s="1" t="s">
        <v>200</v>
      </c>
      <c r="B7503" s="1" t="s">
        <v>221</v>
      </c>
      <c r="C7503" s="1" t="s">
        <v>225</v>
      </c>
      <c r="D7503" s="1">
        <v>1</v>
      </c>
      <c r="E7503" s="1" t="s">
        <v>80</v>
      </c>
      <c r="F7503" s="3" t="s">
        <v>45</v>
      </c>
      <c r="G7503" s="1" t="s">
        <v>68</v>
      </c>
      <c r="H7503" s="5" t="s">
        <v>69</v>
      </c>
    </row>
    <row r="7504" spans="1:8">
      <c r="A7504" s="1" t="s">
        <v>200</v>
      </c>
      <c r="B7504" s="1" t="s">
        <v>221</v>
      </c>
      <c r="C7504" s="1" t="s">
        <v>225</v>
      </c>
      <c r="D7504" s="1">
        <v>1</v>
      </c>
      <c r="E7504" s="1" t="s">
        <v>80</v>
      </c>
      <c r="F7504" s="3" t="s">
        <v>46</v>
      </c>
      <c r="G7504" s="1" t="s">
        <v>67</v>
      </c>
      <c r="H7504" s="5">
        <v>2.14</v>
      </c>
    </row>
    <row r="7505" spans="1:8">
      <c r="A7505" s="1" t="s">
        <v>200</v>
      </c>
      <c r="B7505" s="1" t="s">
        <v>221</v>
      </c>
      <c r="C7505" s="1" t="s">
        <v>225</v>
      </c>
      <c r="D7505" s="1">
        <v>1</v>
      </c>
      <c r="E7505" s="1" t="s">
        <v>80</v>
      </c>
      <c r="F7505" s="3" t="s">
        <v>47</v>
      </c>
      <c r="G7505" s="1" t="s">
        <v>68</v>
      </c>
      <c r="H7505" s="5">
        <v>21.75667</v>
      </c>
    </row>
    <row r="7506" spans="1:8">
      <c r="A7506" s="1" t="s">
        <v>200</v>
      </c>
      <c r="B7506" s="1" t="s">
        <v>221</v>
      </c>
      <c r="C7506" s="1" t="s">
        <v>225</v>
      </c>
      <c r="D7506" s="1">
        <v>1</v>
      </c>
      <c r="E7506" s="1" t="s">
        <v>80</v>
      </c>
      <c r="F7506" s="3" t="s">
        <v>48</v>
      </c>
      <c r="G7506" s="1" t="s">
        <v>68</v>
      </c>
      <c r="H7506" s="5">
        <v>3.0316700000000001</v>
      </c>
    </row>
    <row r="7507" spans="1:8">
      <c r="A7507" s="1" t="s">
        <v>200</v>
      </c>
      <c r="B7507" s="1" t="s">
        <v>221</v>
      </c>
      <c r="C7507" s="1" t="s">
        <v>225</v>
      </c>
      <c r="D7507" s="1">
        <v>1</v>
      </c>
      <c r="E7507" s="1" t="s">
        <v>80</v>
      </c>
      <c r="F7507" s="3" t="s">
        <v>49</v>
      </c>
      <c r="G7507" s="1" t="s">
        <v>67</v>
      </c>
      <c r="H7507" s="5" t="s">
        <v>69</v>
      </c>
    </row>
    <row r="7508" spans="1:8">
      <c r="A7508" s="1" t="s">
        <v>200</v>
      </c>
      <c r="B7508" s="1" t="s">
        <v>221</v>
      </c>
      <c r="C7508" s="1" t="s">
        <v>225</v>
      </c>
      <c r="D7508" s="1">
        <v>1</v>
      </c>
      <c r="E7508" s="1" t="s">
        <v>80</v>
      </c>
      <c r="F7508" s="3" t="s">
        <v>50</v>
      </c>
      <c r="G7508" s="1" t="s">
        <v>68</v>
      </c>
      <c r="H7508" s="5" t="s">
        <v>69</v>
      </c>
    </row>
    <row r="7509" spans="1:8">
      <c r="A7509" s="1" t="s">
        <v>200</v>
      </c>
      <c r="B7509" s="1" t="s">
        <v>221</v>
      </c>
      <c r="C7509" s="1" t="s">
        <v>225</v>
      </c>
      <c r="D7509" s="1">
        <v>1</v>
      </c>
      <c r="E7509" s="1" t="s">
        <v>80</v>
      </c>
      <c r="F7509" s="3" t="s">
        <v>51</v>
      </c>
      <c r="G7509" s="1" t="s">
        <v>67</v>
      </c>
      <c r="H7509" s="5" t="s">
        <v>69</v>
      </c>
    </row>
    <row r="7510" spans="1:8">
      <c r="A7510" s="1" t="s">
        <v>200</v>
      </c>
      <c r="B7510" s="1" t="s">
        <v>221</v>
      </c>
      <c r="C7510" s="1" t="s">
        <v>225</v>
      </c>
      <c r="D7510" s="1">
        <v>1</v>
      </c>
      <c r="E7510" s="1" t="s">
        <v>80</v>
      </c>
      <c r="F7510" s="3" t="s">
        <v>52</v>
      </c>
      <c r="G7510" s="1" t="s">
        <v>68</v>
      </c>
      <c r="H7510" s="5">
        <v>6.42</v>
      </c>
    </row>
    <row r="7511" spans="1:8">
      <c r="A7511" s="1" t="s">
        <v>200</v>
      </c>
      <c r="B7511" s="1" t="s">
        <v>221</v>
      </c>
      <c r="C7511" s="1" t="s">
        <v>225</v>
      </c>
      <c r="D7511" s="1">
        <v>1</v>
      </c>
      <c r="E7511" s="1" t="s">
        <v>80</v>
      </c>
      <c r="F7511" s="3" t="s">
        <v>53</v>
      </c>
      <c r="G7511" s="1" t="s">
        <v>68</v>
      </c>
      <c r="H7511" s="5">
        <v>6.42</v>
      </c>
    </row>
    <row r="7512" spans="1:8">
      <c r="A7512" s="1" t="s">
        <v>200</v>
      </c>
      <c r="B7512" s="1" t="s">
        <v>221</v>
      </c>
      <c r="C7512" s="1" t="s">
        <v>225</v>
      </c>
      <c r="D7512" s="1">
        <v>1</v>
      </c>
      <c r="E7512" s="1" t="s">
        <v>80</v>
      </c>
      <c r="F7512" s="3" t="s">
        <v>54</v>
      </c>
      <c r="G7512" s="1" t="s">
        <v>68</v>
      </c>
      <c r="H7512" s="5">
        <v>6.42</v>
      </c>
    </row>
    <row r="7513" spans="1:8">
      <c r="A7513" s="1" t="s">
        <v>200</v>
      </c>
      <c r="B7513" s="1" t="s">
        <v>221</v>
      </c>
      <c r="C7513" s="1" t="s">
        <v>225</v>
      </c>
      <c r="D7513" s="1">
        <v>1</v>
      </c>
      <c r="E7513" s="1" t="s">
        <v>80</v>
      </c>
      <c r="F7513" s="3" t="s">
        <v>55</v>
      </c>
      <c r="G7513" s="1" t="s">
        <v>68</v>
      </c>
      <c r="H7513" s="5">
        <v>6.42</v>
      </c>
    </row>
    <row r="7514" spans="1:8">
      <c r="A7514" s="1" t="s">
        <v>200</v>
      </c>
      <c r="B7514" s="1" t="s">
        <v>221</v>
      </c>
      <c r="C7514" s="1" t="s">
        <v>225</v>
      </c>
      <c r="D7514" s="1">
        <v>1</v>
      </c>
      <c r="E7514" s="1" t="s">
        <v>80</v>
      </c>
      <c r="F7514" s="3" t="s">
        <v>56</v>
      </c>
      <c r="G7514" s="1" t="s">
        <v>68</v>
      </c>
      <c r="H7514" s="5">
        <v>1.605</v>
      </c>
    </row>
    <row r="7515" spans="1:8">
      <c r="A7515" s="1" t="s">
        <v>200</v>
      </c>
      <c r="B7515" s="1" t="s">
        <v>221</v>
      </c>
      <c r="C7515" s="1" t="s">
        <v>225</v>
      </c>
      <c r="D7515" s="1">
        <v>1</v>
      </c>
      <c r="E7515" s="1" t="s">
        <v>80</v>
      </c>
      <c r="F7515" s="3" t="s">
        <v>57</v>
      </c>
      <c r="G7515" s="1" t="s">
        <v>68</v>
      </c>
      <c r="H7515" s="5">
        <v>1.4266700000000001</v>
      </c>
    </row>
    <row r="7516" spans="1:8">
      <c r="A7516" s="1" t="s">
        <v>200</v>
      </c>
      <c r="B7516" s="1" t="s">
        <v>221</v>
      </c>
      <c r="C7516" s="1" t="s">
        <v>225</v>
      </c>
      <c r="D7516" s="1">
        <v>1</v>
      </c>
      <c r="E7516" s="1" t="s">
        <v>80</v>
      </c>
      <c r="F7516" s="3" t="s">
        <v>58</v>
      </c>
      <c r="G7516" s="1" t="s">
        <v>68</v>
      </c>
      <c r="H7516" s="5">
        <v>1.5604199999999999</v>
      </c>
    </row>
    <row r="7517" spans="1:8">
      <c r="A7517" s="1" t="s">
        <v>200</v>
      </c>
      <c r="B7517" s="1" t="s">
        <v>221</v>
      </c>
      <c r="C7517" s="1" t="s">
        <v>225</v>
      </c>
      <c r="D7517" s="1">
        <v>1</v>
      </c>
      <c r="E7517" s="1" t="s">
        <v>80</v>
      </c>
      <c r="F7517" s="3" t="s">
        <v>135</v>
      </c>
      <c r="G7517" s="1" t="s">
        <v>68</v>
      </c>
      <c r="H7517" s="5">
        <v>1.5604199999999999</v>
      </c>
    </row>
    <row r="7518" spans="1:8">
      <c r="A7518" s="1" t="s">
        <v>200</v>
      </c>
      <c r="B7518" s="1" t="s">
        <v>221</v>
      </c>
      <c r="C7518" s="1" t="s">
        <v>225</v>
      </c>
      <c r="D7518" s="1">
        <v>1</v>
      </c>
      <c r="E7518" s="1" t="s">
        <v>80</v>
      </c>
      <c r="F7518" s="3" t="s">
        <v>59</v>
      </c>
      <c r="G7518" s="1" t="s">
        <v>68</v>
      </c>
      <c r="H7518" s="5">
        <v>2.6749999999999998</v>
      </c>
    </row>
    <row r="7519" spans="1:8">
      <c r="A7519" s="1" t="s">
        <v>200</v>
      </c>
      <c r="B7519" s="1" t="s">
        <v>221</v>
      </c>
      <c r="C7519" s="1" t="s">
        <v>225</v>
      </c>
      <c r="D7519" s="1">
        <v>1</v>
      </c>
      <c r="E7519" s="1" t="s">
        <v>80</v>
      </c>
      <c r="F7519" s="3" t="s">
        <v>60</v>
      </c>
      <c r="G7519" s="1" t="s">
        <v>68</v>
      </c>
      <c r="H7519" s="5" t="s">
        <v>69</v>
      </c>
    </row>
    <row r="7520" spans="1:8">
      <c r="A7520" s="1" t="s">
        <v>200</v>
      </c>
      <c r="B7520" s="1" t="s">
        <v>221</v>
      </c>
      <c r="C7520" s="1" t="s">
        <v>225</v>
      </c>
      <c r="D7520" s="1">
        <v>1</v>
      </c>
      <c r="E7520" s="1" t="s">
        <v>80</v>
      </c>
      <c r="F7520" s="3" t="s">
        <v>61</v>
      </c>
      <c r="G7520" s="1" t="s">
        <v>67</v>
      </c>
      <c r="H7520" s="5" t="s">
        <v>69</v>
      </c>
    </row>
    <row r="7521" spans="1:8">
      <c r="A7521" s="1" t="s">
        <v>200</v>
      </c>
      <c r="B7521" s="1" t="s">
        <v>221</v>
      </c>
      <c r="C7521" s="1" t="s">
        <v>225</v>
      </c>
      <c r="D7521" s="1">
        <v>1</v>
      </c>
      <c r="E7521" s="1" t="s">
        <v>80</v>
      </c>
      <c r="F7521" s="3" t="s">
        <v>62</v>
      </c>
      <c r="G7521" s="1" t="s">
        <v>67</v>
      </c>
      <c r="H7521" s="5">
        <v>13.91</v>
      </c>
    </row>
    <row r="7522" spans="1:8">
      <c r="A7522" s="1" t="s">
        <v>200</v>
      </c>
      <c r="B7522" s="1" t="s">
        <v>221</v>
      </c>
      <c r="C7522" s="1" t="s">
        <v>225</v>
      </c>
      <c r="D7522" s="1">
        <v>1</v>
      </c>
      <c r="E7522" s="1" t="s">
        <v>80</v>
      </c>
      <c r="F7522" s="3" t="s">
        <v>63</v>
      </c>
      <c r="G7522" s="1" t="s">
        <v>67</v>
      </c>
      <c r="H7522" s="5">
        <v>2.14</v>
      </c>
    </row>
    <row r="7523" spans="1:8">
      <c r="A7523" s="1" t="s">
        <v>200</v>
      </c>
      <c r="B7523" s="1" t="s">
        <v>221</v>
      </c>
      <c r="C7523" s="1" t="s">
        <v>225</v>
      </c>
      <c r="D7523" s="1">
        <v>1</v>
      </c>
      <c r="E7523" s="1" t="s">
        <v>80</v>
      </c>
      <c r="F7523" s="3" t="s">
        <v>64</v>
      </c>
      <c r="G7523" s="1" t="s">
        <v>67</v>
      </c>
      <c r="H7523" s="5" t="s">
        <v>69</v>
      </c>
    </row>
    <row r="7524" spans="1:8">
      <c r="A7524" s="1" t="s">
        <v>200</v>
      </c>
      <c r="B7524" s="1" t="s">
        <v>221</v>
      </c>
      <c r="C7524" s="1" t="s">
        <v>225</v>
      </c>
      <c r="D7524" s="1">
        <v>1</v>
      </c>
      <c r="E7524" s="1" t="s">
        <v>80</v>
      </c>
      <c r="F7524" s="3" t="s">
        <v>65</v>
      </c>
      <c r="G7524" s="1" t="s">
        <v>67</v>
      </c>
      <c r="H7524" s="5">
        <v>0.53500000000000003</v>
      </c>
    </row>
    <row r="7525" spans="1:8">
      <c r="A7525" s="1" t="s">
        <v>200</v>
      </c>
      <c r="B7525" s="1" t="s">
        <v>221</v>
      </c>
      <c r="C7525" s="1" t="s">
        <v>225</v>
      </c>
      <c r="D7525" s="1">
        <v>1</v>
      </c>
      <c r="E7525" s="1" t="s">
        <v>80</v>
      </c>
      <c r="F7525" s="3" t="s">
        <v>66</v>
      </c>
      <c r="G7525" s="1" t="s">
        <v>67</v>
      </c>
      <c r="H7525" s="5">
        <v>2.1934999999999998</v>
      </c>
    </row>
    <row r="7526" spans="1:8">
      <c r="A7526" s="1" t="s">
        <v>200</v>
      </c>
      <c r="B7526" s="1" t="s">
        <v>226</v>
      </c>
      <c r="C7526" s="1" t="s">
        <v>227</v>
      </c>
      <c r="D7526" s="1">
        <v>6</v>
      </c>
      <c r="E7526" s="1" t="s">
        <v>80</v>
      </c>
      <c r="F7526" s="2" t="s">
        <v>11</v>
      </c>
      <c r="G7526" s="1" t="s">
        <v>67</v>
      </c>
      <c r="H7526" s="4">
        <v>3.0316700000000001</v>
      </c>
    </row>
    <row r="7527" spans="1:8">
      <c r="A7527" s="1" t="s">
        <v>200</v>
      </c>
      <c r="B7527" s="1" t="s">
        <v>226</v>
      </c>
      <c r="C7527" s="1" t="s">
        <v>227</v>
      </c>
      <c r="D7527" s="1">
        <v>6</v>
      </c>
      <c r="E7527" s="1" t="s">
        <v>80</v>
      </c>
      <c r="F7527" s="2" t="s">
        <v>12</v>
      </c>
      <c r="G7527" s="1" t="s">
        <v>67</v>
      </c>
      <c r="H7527" s="4">
        <v>2.5858300000000001</v>
      </c>
    </row>
    <row r="7528" spans="1:8">
      <c r="A7528" s="1" t="s">
        <v>200</v>
      </c>
      <c r="B7528" s="1" t="s">
        <v>226</v>
      </c>
      <c r="C7528" s="1" t="s">
        <v>227</v>
      </c>
      <c r="D7528" s="1">
        <v>6</v>
      </c>
      <c r="E7528" s="1" t="s">
        <v>80</v>
      </c>
      <c r="F7528" s="2" t="s">
        <v>13</v>
      </c>
      <c r="G7528" s="1" t="s">
        <v>67</v>
      </c>
      <c r="H7528" s="4">
        <v>0.57957999999999998</v>
      </c>
    </row>
    <row r="7529" spans="1:8">
      <c r="A7529" s="1" t="s">
        <v>200</v>
      </c>
      <c r="B7529" s="1" t="s">
        <v>226</v>
      </c>
      <c r="C7529" s="1" t="s">
        <v>227</v>
      </c>
      <c r="D7529" s="1">
        <v>6</v>
      </c>
      <c r="E7529" s="1" t="s">
        <v>80</v>
      </c>
      <c r="F7529" s="2" t="s">
        <v>14</v>
      </c>
      <c r="G7529" s="1" t="s">
        <v>67</v>
      </c>
      <c r="H7529" s="4">
        <v>6.2416700000000001</v>
      </c>
    </row>
    <row r="7530" spans="1:8">
      <c r="A7530" s="1" t="s">
        <v>200</v>
      </c>
      <c r="B7530" s="1" t="s">
        <v>226</v>
      </c>
      <c r="C7530" s="1" t="s">
        <v>227</v>
      </c>
      <c r="D7530" s="1">
        <v>6</v>
      </c>
      <c r="E7530" s="1" t="s">
        <v>80</v>
      </c>
      <c r="F7530" s="2" t="s">
        <v>15</v>
      </c>
      <c r="G7530" s="1" t="s">
        <v>67</v>
      </c>
      <c r="H7530" s="4">
        <v>4.6366699999999996</v>
      </c>
    </row>
    <row r="7531" spans="1:8">
      <c r="A7531" s="1" t="s">
        <v>200</v>
      </c>
      <c r="B7531" s="1" t="s">
        <v>226</v>
      </c>
      <c r="C7531" s="1" t="s">
        <v>227</v>
      </c>
      <c r="D7531" s="1">
        <v>6</v>
      </c>
      <c r="E7531" s="1" t="s">
        <v>80</v>
      </c>
      <c r="F7531" s="2" t="s">
        <v>16</v>
      </c>
      <c r="G7531" s="1" t="s">
        <v>67</v>
      </c>
      <c r="H7531" s="4">
        <v>14.98</v>
      </c>
    </row>
    <row r="7532" spans="1:8">
      <c r="A7532" s="1" t="s">
        <v>200</v>
      </c>
      <c r="B7532" s="1" t="s">
        <v>226</v>
      </c>
      <c r="C7532" s="1" t="s">
        <v>227</v>
      </c>
      <c r="D7532" s="1">
        <v>6</v>
      </c>
      <c r="E7532" s="1" t="s">
        <v>80</v>
      </c>
      <c r="F7532" s="2" t="s">
        <v>17</v>
      </c>
      <c r="G7532" s="1" t="s">
        <v>67</v>
      </c>
      <c r="H7532" s="4">
        <v>2.6749999999999998</v>
      </c>
    </row>
    <row r="7533" spans="1:8">
      <c r="A7533" s="1" t="s">
        <v>200</v>
      </c>
      <c r="B7533" s="1" t="s">
        <v>226</v>
      </c>
      <c r="C7533" s="1" t="s">
        <v>227</v>
      </c>
      <c r="D7533" s="1">
        <v>6</v>
      </c>
      <c r="E7533" s="1" t="s">
        <v>80</v>
      </c>
      <c r="F7533" s="2" t="s">
        <v>18</v>
      </c>
      <c r="G7533" s="1" t="s">
        <v>68</v>
      </c>
      <c r="H7533" s="4">
        <v>3.0316700000000001</v>
      </c>
    </row>
    <row r="7534" spans="1:8">
      <c r="A7534" s="1" t="s">
        <v>200</v>
      </c>
      <c r="B7534" s="1" t="s">
        <v>226</v>
      </c>
      <c r="C7534" s="1" t="s">
        <v>227</v>
      </c>
      <c r="D7534" s="1">
        <v>6</v>
      </c>
      <c r="E7534" s="1" t="s">
        <v>80</v>
      </c>
      <c r="F7534" s="2" t="s">
        <v>19</v>
      </c>
      <c r="G7534" s="1" t="s">
        <v>67</v>
      </c>
      <c r="H7534" s="4">
        <v>3.3883299999999998</v>
      </c>
    </row>
    <row r="7535" spans="1:8">
      <c r="A7535" s="1" t="s">
        <v>200</v>
      </c>
      <c r="B7535" s="1" t="s">
        <v>226</v>
      </c>
      <c r="C7535" s="1" t="s">
        <v>227</v>
      </c>
      <c r="D7535" s="1">
        <v>6</v>
      </c>
      <c r="E7535" s="1" t="s">
        <v>80</v>
      </c>
      <c r="F7535" s="2" t="s">
        <v>20</v>
      </c>
      <c r="G7535" s="1" t="s">
        <v>67</v>
      </c>
      <c r="H7535" s="4">
        <v>3.21</v>
      </c>
    </row>
    <row r="7536" spans="1:8">
      <c r="A7536" s="1" t="s">
        <v>200</v>
      </c>
      <c r="B7536" s="1" t="s">
        <v>226</v>
      </c>
      <c r="C7536" s="1" t="s">
        <v>227</v>
      </c>
      <c r="D7536" s="1">
        <v>6</v>
      </c>
      <c r="E7536" s="1" t="s">
        <v>80</v>
      </c>
      <c r="F7536" s="2" t="s">
        <v>21</v>
      </c>
      <c r="G7536" s="1" t="s">
        <v>67</v>
      </c>
      <c r="H7536" s="4">
        <v>1.51583</v>
      </c>
    </row>
    <row r="7537" spans="1:8">
      <c r="A7537" s="1" t="s">
        <v>200</v>
      </c>
      <c r="B7537" s="1" t="s">
        <v>226</v>
      </c>
      <c r="C7537" s="1" t="s">
        <v>227</v>
      </c>
      <c r="D7537" s="1">
        <v>6</v>
      </c>
      <c r="E7537" s="1" t="s">
        <v>80</v>
      </c>
      <c r="F7537" s="2" t="s">
        <v>22</v>
      </c>
      <c r="G7537" s="1" t="s">
        <v>67</v>
      </c>
      <c r="H7537" s="4">
        <v>4.28</v>
      </c>
    </row>
    <row r="7538" spans="1:8">
      <c r="A7538" s="1" t="s">
        <v>200</v>
      </c>
      <c r="B7538" s="1" t="s">
        <v>226</v>
      </c>
      <c r="C7538" s="1" t="s">
        <v>227</v>
      </c>
      <c r="D7538" s="1">
        <v>6</v>
      </c>
      <c r="E7538" s="1" t="s">
        <v>80</v>
      </c>
      <c r="F7538" s="2" t="s">
        <v>23</v>
      </c>
      <c r="G7538" s="1" t="s">
        <v>67</v>
      </c>
      <c r="H7538" s="4">
        <v>2.4966699999999999</v>
      </c>
    </row>
    <row r="7539" spans="1:8">
      <c r="A7539" s="1" t="s">
        <v>200</v>
      </c>
      <c r="B7539" s="1" t="s">
        <v>226</v>
      </c>
      <c r="C7539" s="1" t="s">
        <v>227</v>
      </c>
      <c r="D7539" s="1">
        <v>6</v>
      </c>
      <c r="E7539" s="1" t="s">
        <v>80</v>
      </c>
      <c r="F7539" s="2" t="s">
        <v>24</v>
      </c>
      <c r="G7539" s="1" t="s">
        <v>67</v>
      </c>
      <c r="H7539" s="4">
        <v>0.62417</v>
      </c>
    </row>
    <row r="7540" spans="1:8">
      <c r="A7540" s="1" t="s">
        <v>200</v>
      </c>
      <c r="B7540" s="1" t="s">
        <v>226</v>
      </c>
      <c r="C7540" s="1" t="s">
        <v>227</v>
      </c>
      <c r="D7540" s="1">
        <v>6</v>
      </c>
      <c r="E7540" s="1" t="s">
        <v>80</v>
      </c>
      <c r="F7540" s="3" t="s">
        <v>25</v>
      </c>
      <c r="G7540" s="1" t="s">
        <v>67</v>
      </c>
      <c r="H7540" s="5">
        <v>0.53500000000000003</v>
      </c>
    </row>
    <row r="7541" spans="1:8">
      <c r="A7541" s="1" t="s">
        <v>200</v>
      </c>
      <c r="B7541" s="1" t="s">
        <v>226</v>
      </c>
      <c r="C7541" s="1" t="s">
        <v>227</v>
      </c>
      <c r="D7541" s="1">
        <v>6</v>
      </c>
      <c r="E7541" s="1" t="s">
        <v>80</v>
      </c>
      <c r="F7541" s="3" t="s">
        <v>26</v>
      </c>
      <c r="G7541" s="1" t="s">
        <v>67</v>
      </c>
      <c r="H7541" s="5">
        <v>3.21</v>
      </c>
    </row>
    <row r="7542" spans="1:8">
      <c r="A7542" s="1" t="s">
        <v>200</v>
      </c>
      <c r="B7542" s="1" t="s">
        <v>226</v>
      </c>
      <c r="C7542" s="1" t="s">
        <v>227</v>
      </c>
      <c r="D7542" s="1">
        <v>6</v>
      </c>
      <c r="E7542" s="1" t="s">
        <v>80</v>
      </c>
      <c r="F7542" s="3" t="s">
        <v>27</v>
      </c>
      <c r="G7542" s="1" t="s">
        <v>67</v>
      </c>
      <c r="H7542" s="5">
        <v>0.62417</v>
      </c>
    </row>
    <row r="7543" spans="1:8">
      <c r="A7543" s="1" t="s">
        <v>200</v>
      </c>
      <c r="B7543" s="1" t="s">
        <v>226</v>
      </c>
      <c r="C7543" s="1" t="s">
        <v>227</v>
      </c>
      <c r="D7543" s="1">
        <v>6</v>
      </c>
      <c r="E7543" s="1" t="s">
        <v>80</v>
      </c>
      <c r="F7543" s="3" t="s">
        <v>28</v>
      </c>
      <c r="G7543" s="1" t="s">
        <v>67</v>
      </c>
      <c r="H7543" s="5">
        <v>0.53500000000000003</v>
      </c>
    </row>
    <row r="7544" spans="1:8">
      <c r="A7544" s="1" t="s">
        <v>200</v>
      </c>
      <c r="B7544" s="1" t="s">
        <v>226</v>
      </c>
      <c r="C7544" s="1" t="s">
        <v>227</v>
      </c>
      <c r="D7544" s="1">
        <v>6</v>
      </c>
      <c r="E7544" s="1" t="s">
        <v>80</v>
      </c>
      <c r="F7544" s="3" t="s">
        <v>29</v>
      </c>
      <c r="G7544" s="1" t="s">
        <v>67</v>
      </c>
      <c r="H7544" s="5" t="s">
        <v>69</v>
      </c>
    </row>
    <row r="7545" spans="1:8">
      <c r="A7545" s="1" t="s">
        <v>200</v>
      </c>
      <c r="B7545" s="1" t="s">
        <v>226</v>
      </c>
      <c r="C7545" s="1" t="s">
        <v>227</v>
      </c>
      <c r="D7545" s="1">
        <v>6</v>
      </c>
      <c r="E7545" s="1" t="s">
        <v>80</v>
      </c>
      <c r="F7545" s="3" t="s">
        <v>30</v>
      </c>
      <c r="G7545" s="1" t="s">
        <v>67</v>
      </c>
      <c r="H7545" s="5" t="s">
        <v>69</v>
      </c>
    </row>
    <row r="7546" spans="1:8">
      <c r="A7546" s="1" t="s">
        <v>200</v>
      </c>
      <c r="B7546" s="1" t="s">
        <v>226</v>
      </c>
      <c r="C7546" s="1" t="s">
        <v>227</v>
      </c>
      <c r="D7546" s="1">
        <v>6</v>
      </c>
      <c r="E7546" s="1" t="s">
        <v>80</v>
      </c>
      <c r="F7546" s="3" t="s">
        <v>31</v>
      </c>
      <c r="G7546" s="1" t="s">
        <v>67</v>
      </c>
      <c r="H7546" s="5" t="s">
        <v>69</v>
      </c>
    </row>
    <row r="7547" spans="1:8">
      <c r="A7547" s="1" t="s">
        <v>200</v>
      </c>
      <c r="B7547" s="1" t="s">
        <v>226</v>
      </c>
      <c r="C7547" s="1" t="s">
        <v>227</v>
      </c>
      <c r="D7547" s="1">
        <v>6</v>
      </c>
      <c r="E7547" s="1" t="s">
        <v>80</v>
      </c>
      <c r="F7547" s="3" t="s">
        <v>32</v>
      </c>
      <c r="G7547" s="1" t="s">
        <v>67</v>
      </c>
      <c r="H7547" s="5" t="s">
        <v>69</v>
      </c>
    </row>
    <row r="7548" spans="1:8">
      <c r="A7548" s="1" t="s">
        <v>200</v>
      </c>
      <c r="B7548" s="1" t="s">
        <v>226</v>
      </c>
      <c r="C7548" s="1" t="s">
        <v>227</v>
      </c>
      <c r="D7548" s="1">
        <v>6</v>
      </c>
      <c r="E7548" s="1" t="s">
        <v>80</v>
      </c>
      <c r="F7548" s="3" t="s">
        <v>33</v>
      </c>
      <c r="G7548" s="1" t="s">
        <v>67</v>
      </c>
      <c r="H7548" s="5" t="s">
        <v>69</v>
      </c>
    </row>
    <row r="7549" spans="1:8">
      <c r="A7549" s="1" t="s">
        <v>200</v>
      </c>
      <c r="B7549" s="1" t="s">
        <v>226</v>
      </c>
      <c r="C7549" s="1" t="s">
        <v>227</v>
      </c>
      <c r="D7549" s="1">
        <v>6</v>
      </c>
      <c r="E7549" s="1" t="s">
        <v>80</v>
      </c>
      <c r="F7549" s="3" t="s">
        <v>34</v>
      </c>
      <c r="G7549" s="1" t="s">
        <v>67</v>
      </c>
      <c r="H7549" s="5" t="s">
        <v>69</v>
      </c>
    </row>
    <row r="7550" spans="1:8">
      <c r="A7550" s="1" t="s">
        <v>200</v>
      </c>
      <c r="B7550" s="1" t="s">
        <v>226</v>
      </c>
      <c r="C7550" s="1" t="s">
        <v>227</v>
      </c>
      <c r="D7550" s="1">
        <v>6</v>
      </c>
      <c r="E7550" s="1" t="s">
        <v>80</v>
      </c>
      <c r="F7550" s="3" t="s">
        <v>35</v>
      </c>
      <c r="G7550" s="1" t="s">
        <v>67</v>
      </c>
      <c r="H7550" s="5">
        <v>1.15917</v>
      </c>
    </row>
    <row r="7551" spans="1:8">
      <c r="A7551" s="1" t="s">
        <v>200</v>
      </c>
      <c r="B7551" s="1" t="s">
        <v>226</v>
      </c>
      <c r="C7551" s="1" t="s">
        <v>227</v>
      </c>
      <c r="D7551" s="1">
        <v>6</v>
      </c>
      <c r="E7551" s="1" t="s">
        <v>80</v>
      </c>
      <c r="F7551" s="3" t="s">
        <v>36</v>
      </c>
      <c r="G7551" s="1" t="s">
        <v>67</v>
      </c>
      <c r="H7551" s="5">
        <v>2.14</v>
      </c>
    </row>
    <row r="7552" spans="1:8">
      <c r="A7552" s="1" t="s">
        <v>200</v>
      </c>
      <c r="B7552" s="1" t="s">
        <v>226</v>
      </c>
      <c r="C7552" s="1" t="s">
        <v>227</v>
      </c>
      <c r="D7552" s="1">
        <v>6</v>
      </c>
      <c r="E7552" s="1" t="s">
        <v>80</v>
      </c>
      <c r="F7552" s="3" t="s">
        <v>37</v>
      </c>
      <c r="G7552" s="1" t="s">
        <v>67</v>
      </c>
      <c r="H7552" s="5">
        <v>0.40125</v>
      </c>
    </row>
    <row r="7553" spans="1:8">
      <c r="A7553" s="1" t="s">
        <v>200</v>
      </c>
      <c r="B7553" s="1" t="s">
        <v>226</v>
      </c>
      <c r="C7553" s="1" t="s">
        <v>227</v>
      </c>
      <c r="D7553" s="1">
        <v>6</v>
      </c>
      <c r="E7553" s="1" t="s">
        <v>80</v>
      </c>
      <c r="F7553" s="3" t="s">
        <v>38</v>
      </c>
      <c r="G7553" s="1" t="s">
        <v>67</v>
      </c>
      <c r="H7553" s="6">
        <v>6.2416700000000001</v>
      </c>
    </row>
    <row r="7554" spans="1:8">
      <c r="A7554" s="1" t="s">
        <v>200</v>
      </c>
      <c r="B7554" s="1" t="s">
        <v>226</v>
      </c>
      <c r="C7554" s="1" t="s">
        <v>227</v>
      </c>
      <c r="D7554" s="1">
        <v>6</v>
      </c>
      <c r="E7554" s="1" t="s">
        <v>80</v>
      </c>
      <c r="F7554" s="3" t="s">
        <v>39</v>
      </c>
      <c r="G7554" s="1" t="s">
        <v>67</v>
      </c>
      <c r="H7554" s="6">
        <v>24.253329999999998</v>
      </c>
    </row>
    <row r="7555" spans="1:8">
      <c r="A7555" s="1" t="s">
        <v>200</v>
      </c>
      <c r="B7555" s="1" t="s">
        <v>226</v>
      </c>
      <c r="C7555" s="1" t="s">
        <v>227</v>
      </c>
      <c r="D7555" s="1">
        <v>6</v>
      </c>
      <c r="E7555" s="1" t="s">
        <v>80</v>
      </c>
      <c r="F7555" s="3" t="s">
        <v>40</v>
      </c>
      <c r="G7555" s="1" t="s">
        <v>67</v>
      </c>
      <c r="H7555" s="5">
        <v>3.21</v>
      </c>
    </row>
    <row r="7556" spans="1:8">
      <c r="A7556" s="1" t="s">
        <v>200</v>
      </c>
      <c r="B7556" s="1" t="s">
        <v>226</v>
      </c>
      <c r="C7556" s="1" t="s">
        <v>227</v>
      </c>
      <c r="D7556" s="1">
        <v>6</v>
      </c>
      <c r="E7556" s="1" t="s">
        <v>80</v>
      </c>
      <c r="F7556" s="3" t="s">
        <v>41</v>
      </c>
      <c r="G7556" s="1" t="s">
        <v>68</v>
      </c>
      <c r="H7556" s="5">
        <v>4.4583300000000001</v>
      </c>
    </row>
    <row r="7557" spans="1:8">
      <c r="A7557" s="1" t="s">
        <v>200</v>
      </c>
      <c r="B7557" s="1" t="s">
        <v>226</v>
      </c>
      <c r="C7557" s="1" t="s">
        <v>227</v>
      </c>
      <c r="D7557" s="1">
        <v>6</v>
      </c>
      <c r="E7557" s="1" t="s">
        <v>80</v>
      </c>
      <c r="F7557" s="3" t="s">
        <v>42</v>
      </c>
      <c r="G7557" s="1" t="s">
        <v>68</v>
      </c>
      <c r="H7557" s="5">
        <v>0.57957999999999998</v>
      </c>
    </row>
    <row r="7558" spans="1:8">
      <c r="A7558" s="1" t="s">
        <v>200</v>
      </c>
      <c r="B7558" s="1" t="s">
        <v>226</v>
      </c>
      <c r="C7558" s="1" t="s">
        <v>227</v>
      </c>
      <c r="D7558" s="1">
        <v>6</v>
      </c>
      <c r="E7558" s="1" t="s">
        <v>80</v>
      </c>
      <c r="F7558" s="3" t="s">
        <v>43</v>
      </c>
      <c r="G7558" s="1" t="s">
        <v>67</v>
      </c>
      <c r="H7558" s="5">
        <v>0.66874999999999996</v>
      </c>
    </row>
    <row r="7559" spans="1:8">
      <c r="A7559" s="1" t="s">
        <v>200</v>
      </c>
      <c r="B7559" s="1" t="s">
        <v>226</v>
      </c>
      <c r="C7559" s="1" t="s">
        <v>227</v>
      </c>
      <c r="D7559" s="1">
        <v>6</v>
      </c>
      <c r="E7559" s="1" t="s">
        <v>80</v>
      </c>
      <c r="F7559" s="3" t="s">
        <v>44</v>
      </c>
      <c r="G7559" s="1" t="s">
        <v>67</v>
      </c>
      <c r="H7559" s="5" t="s">
        <v>69</v>
      </c>
    </row>
    <row r="7560" spans="1:8">
      <c r="A7560" s="1" t="s">
        <v>200</v>
      </c>
      <c r="B7560" s="1" t="s">
        <v>226</v>
      </c>
      <c r="C7560" s="1" t="s">
        <v>227</v>
      </c>
      <c r="D7560" s="1">
        <v>6</v>
      </c>
      <c r="E7560" s="1" t="s">
        <v>80</v>
      </c>
      <c r="F7560" s="3" t="s">
        <v>45</v>
      </c>
      <c r="G7560" s="1" t="s">
        <v>68</v>
      </c>
      <c r="H7560" s="5" t="s">
        <v>69</v>
      </c>
    </row>
    <row r="7561" spans="1:8">
      <c r="A7561" s="1" t="s">
        <v>200</v>
      </c>
      <c r="B7561" s="1" t="s">
        <v>226</v>
      </c>
      <c r="C7561" s="1" t="s">
        <v>227</v>
      </c>
      <c r="D7561" s="1">
        <v>6</v>
      </c>
      <c r="E7561" s="1" t="s">
        <v>80</v>
      </c>
      <c r="F7561" s="3" t="s">
        <v>46</v>
      </c>
      <c r="G7561" s="1" t="s">
        <v>67</v>
      </c>
      <c r="H7561" s="5">
        <v>2.31833</v>
      </c>
    </row>
    <row r="7562" spans="1:8">
      <c r="A7562" s="1" t="s">
        <v>200</v>
      </c>
      <c r="B7562" s="1" t="s">
        <v>226</v>
      </c>
      <c r="C7562" s="1" t="s">
        <v>227</v>
      </c>
      <c r="D7562" s="1">
        <v>6</v>
      </c>
      <c r="E7562" s="1" t="s">
        <v>80</v>
      </c>
      <c r="F7562" s="3" t="s">
        <v>47</v>
      </c>
      <c r="G7562" s="1" t="s">
        <v>68</v>
      </c>
      <c r="H7562" s="5">
        <v>11.859170000000001</v>
      </c>
    </row>
    <row r="7563" spans="1:8">
      <c r="A7563" s="1" t="s">
        <v>200</v>
      </c>
      <c r="B7563" s="1" t="s">
        <v>226</v>
      </c>
      <c r="C7563" s="1" t="s">
        <v>227</v>
      </c>
      <c r="D7563" s="1">
        <v>6</v>
      </c>
      <c r="E7563" s="1" t="s">
        <v>80</v>
      </c>
      <c r="F7563" s="3" t="s">
        <v>48</v>
      </c>
      <c r="G7563" s="1" t="s">
        <v>68</v>
      </c>
      <c r="H7563" s="5">
        <v>5.4391699999999998</v>
      </c>
    </row>
    <row r="7564" spans="1:8">
      <c r="A7564" s="1" t="s">
        <v>200</v>
      </c>
      <c r="B7564" s="1" t="s">
        <v>226</v>
      </c>
      <c r="C7564" s="1" t="s">
        <v>227</v>
      </c>
      <c r="D7564" s="1">
        <v>6</v>
      </c>
      <c r="E7564" s="1" t="s">
        <v>80</v>
      </c>
      <c r="F7564" s="3" t="s">
        <v>49</v>
      </c>
      <c r="G7564" s="1" t="s">
        <v>67</v>
      </c>
      <c r="H7564" s="5" t="s">
        <v>69</v>
      </c>
    </row>
    <row r="7565" spans="1:8">
      <c r="A7565" s="1" t="s">
        <v>200</v>
      </c>
      <c r="B7565" s="1" t="s">
        <v>226</v>
      </c>
      <c r="C7565" s="1" t="s">
        <v>227</v>
      </c>
      <c r="D7565" s="1">
        <v>6</v>
      </c>
      <c r="E7565" s="1" t="s">
        <v>80</v>
      </c>
      <c r="F7565" s="3" t="s">
        <v>50</v>
      </c>
      <c r="G7565" s="1" t="s">
        <v>68</v>
      </c>
      <c r="H7565" s="5">
        <v>2.31833</v>
      </c>
    </row>
    <row r="7566" spans="1:8">
      <c r="A7566" s="1" t="s">
        <v>200</v>
      </c>
      <c r="B7566" s="1" t="s">
        <v>226</v>
      </c>
      <c r="C7566" s="1" t="s">
        <v>227</v>
      </c>
      <c r="D7566" s="1">
        <v>6</v>
      </c>
      <c r="E7566" s="1" t="s">
        <v>80</v>
      </c>
      <c r="F7566" s="3" t="s">
        <v>51</v>
      </c>
      <c r="G7566" s="1" t="s">
        <v>67</v>
      </c>
      <c r="H7566" s="5">
        <v>0.62417</v>
      </c>
    </row>
    <row r="7567" spans="1:8">
      <c r="A7567" s="1" t="s">
        <v>200</v>
      </c>
      <c r="B7567" s="1" t="s">
        <v>226</v>
      </c>
      <c r="C7567" s="1" t="s">
        <v>227</v>
      </c>
      <c r="D7567" s="1">
        <v>6</v>
      </c>
      <c r="E7567" s="1" t="s">
        <v>80</v>
      </c>
      <c r="F7567" s="3" t="s">
        <v>52</v>
      </c>
      <c r="G7567" s="1" t="s">
        <v>68</v>
      </c>
      <c r="H7567" s="5">
        <v>1.605</v>
      </c>
    </row>
    <row r="7568" spans="1:8">
      <c r="A7568" s="1" t="s">
        <v>200</v>
      </c>
      <c r="B7568" s="1" t="s">
        <v>226</v>
      </c>
      <c r="C7568" s="1" t="s">
        <v>227</v>
      </c>
      <c r="D7568" s="1">
        <v>6</v>
      </c>
      <c r="E7568" s="1" t="s">
        <v>80</v>
      </c>
      <c r="F7568" s="3" t="s">
        <v>53</v>
      </c>
      <c r="G7568" s="1" t="s">
        <v>68</v>
      </c>
      <c r="H7568" s="5">
        <v>3.5666699999999998</v>
      </c>
    </row>
    <row r="7569" spans="1:8">
      <c r="A7569" s="1" t="s">
        <v>200</v>
      </c>
      <c r="B7569" s="1" t="s">
        <v>226</v>
      </c>
      <c r="C7569" s="1" t="s">
        <v>227</v>
      </c>
      <c r="D7569" s="1">
        <v>6</v>
      </c>
      <c r="E7569" s="1" t="s">
        <v>80</v>
      </c>
      <c r="F7569" s="3" t="s">
        <v>54</v>
      </c>
      <c r="G7569" s="1" t="s">
        <v>68</v>
      </c>
      <c r="H7569" s="5" t="s">
        <v>69</v>
      </c>
    </row>
    <row r="7570" spans="1:8">
      <c r="A7570" s="1" t="s">
        <v>200</v>
      </c>
      <c r="B7570" s="1" t="s">
        <v>226</v>
      </c>
      <c r="C7570" s="1" t="s">
        <v>227</v>
      </c>
      <c r="D7570" s="1">
        <v>6</v>
      </c>
      <c r="E7570" s="1" t="s">
        <v>80</v>
      </c>
      <c r="F7570" s="3" t="s">
        <v>55</v>
      </c>
      <c r="G7570" s="1" t="s">
        <v>68</v>
      </c>
      <c r="H7570" s="5" t="s">
        <v>69</v>
      </c>
    </row>
    <row r="7571" spans="1:8">
      <c r="A7571" s="1" t="s">
        <v>200</v>
      </c>
      <c r="B7571" s="1" t="s">
        <v>226</v>
      </c>
      <c r="C7571" s="1" t="s">
        <v>227</v>
      </c>
      <c r="D7571" s="1">
        <v>6</v>
      </c>
      <c r="E7571" s="1" t="s">
        <v>80</v>
      </c>
      <c r="F7571" s="3" t="s">
        <v>56</v>
      </c>
      <c r="G7571" s="1" t="s">
        <v>68</v>
      </c>
      <c r="H7571" s="5">
        <v>3.21</v>
      </c>
    </row>
    <row r="7572" spans="1:8">
      <c r="A7572" s="1" t="s">
        <v>200</v>
      </c>
      <c r="B7572" s="1" t="s">
        <v>226</v>
      </c>
      <c r="C7572" s="1" t="s">
        <v>227</v>
      </c>
      <c r="D7572" s="1">
        <v>6</v>
      </c>
      <c r="E7572" s="1" t="s">
        <v>80</v>
      </c>
      <c r="F7572" s="3" t="s">
        <v>57</v>
      </c>
      <c r="G7572" s="1" t="s">
        <v>68</v>
      </c>
      <c r="H7572" s="5" t="s">
        <v>69</v>
      </c>
    </row>
    <row r="7573" spans="1:8">
      <c r="A7573" s="1" t="s">
        <v>200</v>
      </c>
      <c r="B7573" s="1" t="s">
        <v>226</v>
      </c>
      <c r="C7573" s="1" t="s">
        <v>227</v>
      </c>
      <c r="D7573" s="1">
        <v>6</v>
      </c>
      <c r="E7573" s="1" t="s">
        <v>80</v>
      </c>
      <c r="F7573" s="3" t="s">
        <v>58</v>
      </c>
      <c r="G7573" s="1" t="s">
        <v>68</v>
      </c>
      <c r="H7573" s="5">
        <v>0.57957999999999998</v>
      </c>
    </row>
    <row r="7574" spans="1:8">
      <c r="A7574" s="1" t="s">
        <v>200</v>
      </c>
      <c r="B7574" s="1" t="s">
        <v>226</v>
      </c>
      <c r="C7574" s="1" t="s">
        <v>227</v>
      </c>
      <c r="D7574" s="1">
        <v>6</v>
      </c>
      <c r="E7574" s="1" t="s">
        <v>80</v>
      </c>
      <c r="F7574" s="3" t="s">
        <v>135</v>
      </c>
      <c r="G7574" s="1" t="s">
        <v>68</v>
      </c>
      <c r="H7574" s="5">
        <v>0.98082999999999998</v>
      </c>
    </row>
    <row r="7575" spans="1:8">
      <c r="A7575" s="1" t="s">
        <v>200</v>
      </c>
      <c r="B7575" s="1" t="s">
        <v>226</v>
      </c>
      <c r="C7575" s="1" t="s">
        <v>227</v>
      </c>
      <c r="D7575" s="1">
        <v>6</v>
      </c>
      <c r="E7575" s="1" t="s">
        <v>80</v>
      </c>
      <c r="F7575" s="3" t="s">
        <v>59</v>
      </c>
      <c r="G7575" s="1" t="s">
        <v>68</v>
      </c>
      <c r="H7575" s="5">
        <v>0.98082999999999998</v>
      </c>
    </row>
    <row r="7576" spans="1:8">
      <c r="A7576" s="1" t="s">
        <v>200</v>
      </c>
      <c r="B7576" s="1" t="s">
        <v>226</v>
      </c>
      <c r="C7576" s="1" t="s">
        <v>227</v>
      </c>
      <c r="D7576" s="1">
        <v>6</v>
      </c>
      <c r="E7576" s="1" t="s">
        <v>80</v>
      </c>
      <c r="F7576" s="3" t="s">
        <v>60</v>
      </c>
      <c r="G7576" s="1" t="s">
        <v>68</v>
      </c>
      <c r="H7576" s="5">
        <v>0.53500000000000003</v>
      </c>
    </row>
    <row r="7577" spans="1:8">
      <c r="A7577" s="1" t="s">
        <v>200</v>
      </c>
      <c r="B7577" s="1" t="s">
        <v>226</v>
      </c>
      <c r="C7577" s="1" t="s">
        <v>227</v>
      </c>
      <c r="D7577" s="1">
        <v>6</v>
      </c>
      <c r="E7577" s="1" t="s">
        <v>80</v>
      </c>
      <c r="F7577" s="3" t="s">
        <v>61</v>
      </c>
      <c r="G7577" s="1" t="s">
        <v>67</v>
      </c>
      <c r="H7577" s="5" t="s">
        <v>69</v>
      </c>
    </row>
    <row r="7578" spans="1:8">
      <c r="A7578" s="1" t="s">
        <v>200</v>
      </c>
      <c r="B7578" s="1" t="s">
        <v>226</v>
      </c>
      <c r="C7578" s="1" t="s">
        <v>227</v>
      </c>
      <c r="D7578" s="1">
        <v>6</v>
      </c>
      <c r="E7578" s="1" t="s">
        <v>80</v>
      </c>
      <c r="F7578" s="3" t="s">
        <v>62</v>
      </c>
      <c r="G7578" s="1" t="s">
        <v>67</v>
      </c>
      <c r="H7578" s="5">
        <v>7.49</v>
      </c>
    </row>
    <row r="7579" spans="1:8">
      <c r="A7579" s="1" t="s">
        <v>200</v>
      </c>
      <c r="B7579" s="1" t="s">
        <v>226</v>
      </c>
      <c r="C7579" s="1" t="s">
        <v>227</v>
      </c>
      <c r="D7579" s="1">
        <v>6</v>
      </c>
      <c r="E7579" s="1" t="s">
        <v>80</v>
      </c>
      <c r="F7579" s="3" t="s">
        <v>63</v>
      </c>
      <c r="G7579" s="1" t="s">
        <v>67</v>
      </c>
      <c r="H7579" s="5" t="s">
        <v>69</v>
      </c>
    </row>
    <row r="7580" spans="1:8">
      <c r="A7580" s="1" t="s">
        <v>200</v>
      </c>
      <c r="B7580" s="1" t="s">
        <v>226</v>
      </c>
      <c r="C7580" s="1" t="s">
        <v>227</v>
      </c>
      <c r="D7580" s="1">
        <v>6</v>
      </c>
      <c r="E7580" s="1" t="s">
        <v>80</v>
      </c>
      <c r="F7580" s="3" t="s">
        <v>64</v>
      </c>
      <c r="G7580" s="1" t="s">
        <v>67</v>
      </c>
      <c r="H7580" s="5" t="s">
        <v>69</v>
      </c>
    </row>
    <row r="7581" spans="1:8">
      <c r="A7581" s="1" t="s">
        <v>200</v>
      </c>
      <c r="B7581" s="1" t="s">
        <v>226</v>
      </c>
      <c r="C7581" s="1" t="s">
        <v>227</v>
      </c>
      <c r="D7581" s="1">
        <v>6</v>
      </c>
      <c r="E7581" s="1" t="s">
        <v>80</v>
      </c>
      <c r="F7581" s="3" t="s">
        <v>65</v>
      </c>
      <c r="G7581" s="1" t="s">
        <v>67</v>
      </c>
      <c r="H7581" s="5">
        <v>0.57957999999999998</v>
      </c>
    </row>
    <row r="7582" spans="1:8">
      <c r="A7582" s="1" t="s">
        <v>200</v>
      </c>
      <c r="B7582" s="1" t="s">
        <v>226</v>
      </c>
      <c r="C7582" s="1" t="s">
        <v>227</v>
      </c>
      <c r="D7582" s="1">
        <v>6</v>
      </c>
      <c r="E7582" s="1" t="s">
        <v>80</v>
      </c>
      <c r="F7582" s="3" t="s">
        <v>66</v>
      </c>
      <c r="G7582" s="1" t="s">
        <v>67</v>
      </c>
      <c r="H7582" s="5" t="s">
        <v>69</v>
      </c>
    </row>
    <row r="7583" spans="1:8">
      <c r="A7583" s="1" t="s">
        <v>200</v>
      </c>
      <c r="B7583" s="1" t="s">
        <v>226</v>
      </c>
      <c r="C7583" s="1" t="s">
        <v>228</v>
      </c>
      <c r="D7583" s="1">
        <v>26</v>
      </c>
      <c r="E7583" s="1" t="s">
        <v>87</v>
      </c>
      <c r="F7583" s="2" t="s">
        <v>11</v>
      </c>
      <c r="G7583" s="1" t="s">
        <v>67</v>
      </c>
      <c r="H7583" s="4">
        <v>3.21</v>
      </c>
    </row>
    <row r="7584" spans="1:8">
      <c r="A7584" s="1" t="s">
        <v>200</v>
      </c>
      <c r="B7584" s="1" t="s">
        <v>226</v>
      </c>
      <c r="C7584" s="1" t="s">
        <v>228</v>
      </c>
      <c r="D7584" s="1">
        <v>26</v>
      </c>
      <c r="E7584" s="1" t="s">
        <v>87</v>
      </c>
      <c r="F7584" s="2" t="s">
        <v>12</v>
      </c>
      <c r="G7584" s="1" t="s">
        <v>67</v>
      </c>
      <c r="H7584" s="4">
        <v>2.4966699999999999</v>
      </c>
    </row>
    <row r="7585" spans="1:8">
      <c r="A7585" s="1" t="s">
        <v>200</v>
      </c>
      <c r="B7585" s="1" t="s">
        <v>226</v>
      </c>
      <c r="C7585" s="1" t="s">
        <v>228</v>
      </c>
      <c r="D7585" s="1">
        <v>26</v>
      </c>
      <c r="E7585" s="1" t="s">
        <v>87</v>
      </c>
      <c r="F7585" s="2" t="s">
        <v>13</v>
      </c>
      <c r="G7585" s="1" t="s">
        <v>67</v>
      </c>
      <c r="H7585" s="4">
        <v>0.52014000000000005</v>
      </c>
    </row>
    <row r="7586" spans="1:8">
      <c r="A7586" s="1" t="s">
        <v>200</v>
      </c>
      <c r="B7586" s="1" t="s">
        <v>226</v>
      </c>
      <c r="C7586" s="1" t="s">
        <v>228</v>
      </c>
      <c r="D7586" s="1">
        <v>26</v>
      </c>
      <c r="E7586" s="1" t="s">
        <v>87</v>
      </c>
      <c r="F7586" s="2" t="s">
        <v>14</v>
      </c>
      <c r="G7586" s="1" t="s">
        <v>67</v>
      </c>
      <c r="H7586" s="4">
        <v>7.49</v>
      </c>
    </row>
    <row r="7587" spans="1:8">
      <c r="A7587" s="1" t="s">
        <v>200</v>
      </c>
      <c r="B7587" s="1" t="s">
        <v>226</v>
      </c>
      <c r="C7587" s="1" t="s">
        <v>228</v>
      </c>
      <c r="D7587" s="1">
        <v>26</v>
      </c>
      <c r="E7587" s="1" t="s">
        <v>87</v>
      </c>
      <c r="F7587" s="2" t="s">
        <v>15</v>
      </c>
      <c r="G7587" s="1" t="s">
        <v>67</v>
      </c>
      <c r="H7587" s="4">
        <v>3.21</v>
      </c>
    </row>
    <row r="7588" spans="1:8">
      <c r="A7588" s="1" t="s">
        <v>200</v>
      </c>
      <c r="B7588" s="1" t="s">
        <v>226</v>
      </c>
      <c r="C7588" s="1" t="s">
        <v>228</v>
      </c>
      <c r="D7588" s="1">
        <v>26</v>
      </c>
      <c r="E7588" s="1" t="s">
        <v>87</v>
      </c>
      <c r="F7588" s="2" t="s">
        <v>16</v>
      </c>
      <c r="G7588" s="1" t="s">
        <v>67</v>
      </c>
      <c r="H7588" s="4">
        <v>12.84</v>
      </c>
    </row>
    <row r="7589" spans="1:8">
      <c r="A7589" s="1" t="s">
        <v>200</v>
      </c>
      <c r="B7589" s="1" t="s">
        <v>226</v>
      </c>
      <c r="C7589" s="1" t="s">
        <v>228</v>
      </c>
      <c r="D7589" s="1">
        <v>26</v>
      </c>
      <c r="E7589" s="1" t="s">
        <v>87</v>
      </c>
      <c r="F7589" s="2" t="s">
        <v>17</v>
      </c>
      <c r="G7589" s="1" t="s">
        <v>67</v>
      </c>
      <c r="H7589" s="4">
        <v>3.21</v>
      </c>
    </row>
    <row r="7590" spans="1:8">
      <c r="A7590" s="1" t="s">
        <v>200</v>
      </c>
      <c r="B7590" s="1" t="s">
        <v>226</v>
      </c>
      <c r="C7590" s="1" t="s">
        <v>228</v>
      </c>
      <c r="D7590" s="1">
        <v>26</v>
      </c>
      <c r="E7590" s="1" t="s">
        <v>87</v>
      </c>
      <c r="F7590" s="2" t="s">
        <v>18</v>
      </c>
      <c r="G7590" s="1" t="s">
        <v>68</v>
      </c>
      <c r="H7590" s="4">
        <v>0.50527999999999995</v>
      </c>
    </row>
    <row r="7591" spans="1:8">
      <c r="A7591" s="1" t="s">
        <v>200</v>
      </c>
      <c r="B7591" s="1" t="s">
        <v>226</v>
      </c>
      <c r="C7591" s="1" t="s">
        <v>228</v>
      </c>
      <c r="D7591" s="1">
        <v>26</v>
      </c>
      <c r="E7591" s="1" t="s">
        <v>87</v>
      </c>
      <c r="F7591" s="2" t="s">
        <v>19</v>
      </c>
      <c r="G7591" s="1" t="s">
        <v>67</v>
      </c>
      <c r="H7591" s="4">
        <v>3.21</v>
      </c>
    </row>
    <row r="7592" spans="1:8">
      <c r="A7592" s="1" t="s">
        <v>200</v>
      </c>
      <c r="B7592" s="1" t="s">
        <v>226</v>
      </c>
      <c r="C7592" s="1" t="s">
        <v>228</v>
      </c>
      <c r="D7592" s="1">
        <v>26</v>
      </c>
      <c r="E7592" s="1" t="s">
        <v>87</v>
      </c>
      <c r="F7592" s="2" t="s">
        <v>20</v>
      </c>
      <c r="G7592" s="1" t="s">
        <v>67</v>
      </c>
      <c r="H7592" s="4">
        <v>3.21</v>
      </c>
    </row>
    <row r="7593" spans="1:8">
      <c r="A7593" s="1" t="s">
        <v>200</v>
      </c>
      <c r="B7593" s="1" t="s">
        <v>226</v>
      </c>
      <c r="C7593" s="1" t="s">
        <v>228</v>
      </c>
      <c r="D7593" s="1">
        <v>26</v>
      </c>
      <c r="E7593" s="1" t="s">
        <v>87</v>
      </c>
      <c r="F7593" s="2" t="s">
        <v>21</v>
      </c>
      <c r="G7593" s="1" t="s">
        <v>67</v>
      </c>
      <c r="H7593" s="4">
        <v>3.21</v>
      </c>
    </row>
    <row r="7594" spans="1:8">
      <c r="A7594" s="1" t="s">
        <v>200</v>
      </c>
      <c r="B7594" s="1" t="s">
        <v>226</v>
      </c>
      <c r="C7594" s="1" t="s">
        <v>228</v>
      </c>
      <c r="D7594" s="1">
        <v>26</v>
      </c>
      <c r="E7594" s="1" t="s">
        <v>87</v>
      </c>
      <c r="F7594" s="2" t="s">
        <v>22</v>
      </c>
      <c r="G7594" s="1" t="s">
        <v>67</v>
      </c>
      <c r="H7594" s="4">
        <v>3.21</v>
      </c>
    </row>
    <row r="7595" spans="1:8">
      <c r="A7595" s="1" t="s">
        <v>200</v>
      </c>
      <c r="B7595" s="1" t="s">
        <v>226</v>
      </c>
      <c r="C7595" s="1" t="s">
        <v>228</v>
      </c>
      <c r="D7595" s="1">
        <v>26</v>
      </c>
      <c r="E7595" s="1" t="s">
        <v>87</v>
      </c>
      <c r="F7595" s="2" t="s">
        <v>23</v>
      </c>
      <c r="G7595" s="1" t="s">
        <v>67</v>
      </c>
      <c r="H7595" s="4">
        <v>3.21</v>
      </c>
    </row>
    <row r="7596" spans="1:8">
      <c r="A7596" s="1" t="s">
        <v>200</v>
      </c>
      <c r="B7596" s="1" t="s">
        <v>226</v>
      </c>
      <c r="C7596" s="1" t="s">
        <v>228</v>
      </c>
      <c r="D7596" s="1">
        <v>26</v>
      </c>
      <c r="E7596" s="1" t="s">
        <v>87</v>
      </c>
      <c r="F7596" s="2" t="s">
        <v>24</v>
      </c>
      <c r="G7596" s="1" t="s">
        <v>67</v>
      </c>
      <c r="H7596" s="4">
        <v>0.80249999999999999</v>
      </c>
    </row>
    <row r="7597" spans="1:8">
      <c r="A7597" s="1" t="s">
        <v>200</v>
      </c>
      <c r="B7597" s="1" t="s">
        <v>226</v>
      </c>
      <c r="C7597" s="1" t="s">
        <v>228</v>
      </c>
      <c r="D7597" s="1">
        <v>26</v>
      </c>
      <c r="E7597" s="1" t="s">
        <v>87</v>
      </c>
      <c r="F7597" s="3" t="s">
        <v>25</v>
      </c>
      <c r="G7597" s="1" t="s">
        <v>67</v>
      </c>
      <c r="H7597" s="5">
        <v>0.80249999999999999</v>
      </c>
    </row>
    <row r="7598" spans="1:8">
      <c r="A7598" s="1" t="s">
        <v>200</v>
      </c>
      <c r="B7598" s="1" t="s">
        <v>226</v>
      </c>
      <c r="C7598" s="1" t="s">
        <v>228</v>
      </c>
      <c r="D7598" s="1">
        <v>26</v>
      </c>
      <c r="E7598" s="1" t="s">
        <v>87</v>
      </c>
      <c r="F7598" s="3" t="s">
        <v>26</v>
      </c>
      <c r="G7598" s="1" t="s">
        <v>67</v>
      </c>
      <c r="H7598" s="5">
        <v>3.21</v>
      </c>
    </row>
    <row r="7599" spans="1:8">
      <c r="A7599" s="1" t="s">
        <v>200</v>
      </c>
      <c r="B7599" s="1" t="s">
        <v>226</v>
      </c>
      <c r="C7599" s="1" t="s">
        <v>228</v>
      </c>
      <c r="D7599" s="1">
        <v>26</v>
      </c>
      <c r="E7599" s="1" t="s">
        <v>87</v>
      </c>
      <c r="F7599" s="3" t="s">
        <v>27</v>
      </c>
      <c r="G7599" s="1" t="s">
        <v>67</v>
      </c>
      <c r="H7599" s="5">
        <v>0.80249999999999999</v>
      </c>
    </row>
    <row r="7600" spans="1:8">
      <c r="A7600" s="1" t="s">
        <v>200</v>
      </c>
      <c r="B7600" s="1" t="s">
        <v>226</v>
      </c>
      <c r="C7600" s="1" t="s">
        <v>228</v>
      </c>
      <c r="D7600" s="1">
        <v>26</v>
      </c>
      <c r="E7600" s="1" t="s">
        <v>87</v>
      </c>
      <c r="F7600" s="3" t="s">
        <v>28</v>
      </c>
      <c r="G7600" s="1" t="s">
        <v>67</v>
      </c>
      <c r="H7600" s="5">
        <v>0.80249999999999999</v>
      </c>
    </row>
    <row r="7601" spans="1:8">
      <c r="A7601" s="1" t="s">
        <v>200</v>
      </c>
      <c r="B7601" s="1" t="s">
        <v>226</v>
      </c>
      <c r="C7601" s="1" t="s">
        <v>228</v>
      </c>
      <c r="D7601" s="1">
        <v>26</v>
      </c>
      <c r="E7601" s="1" t="s">
        <v>87</v>
      </c>
      <c r="F7601" s="3" t="s">
        <v>29</v>
      </c>
      <c r="G7601" s="1" t="s">
        <v>67</v>
      </c>
      <c r="H7601" s="5" t="s">
        <v>69</v>
      </c>
    </row>
    <row r="7602" spans="1:8">
      <c r="A7602" s="1" t="s">
        <v>200</v>
      </c>
      <c r="B7602" s="1" t="s">
        <v>226</v>
      </c>
      <c r="C7602" s="1" t="s">
        <v>228</v>
      </c>
      <c r="D7602" s="1">
        <v>26</v>
      </c>
      <c r="E7602" s="1" t="s">
        <v>87</v>
      </c>
      <c r="F7602" s="3" t="s">
        <v>30</v>
      </c>
      <c r="G7602" s="1" t="s">
        <v>67</v>
      </c>
      <c r="H7602" s="5" t="s">
        <v>69</v>
      </c>
    </row>
    <row r="7603" spans="1:8">
      <c r="A7603" s="1" t="s">
        <v>200</v>
      </c>
      <c r="B7603" s="1" t="s">
        <v>226</v>
      </c>
      <c r="C7603" s="1" t="s">
        <v>228</v>
      </c>
      <c r="D7603" s="1">
        <v>26</v>
      </c>
      <c r="E7603" s="1" t="s">
        <v>87</v>
      </c>
      <c r="F7603" s="3" t="s">
        <v>31</v>
      </c>
      <c r="G7603" s="1" t="s">
        <v>67</v>
      </c>
      <c r="H7603" s="5">
        <v>1.15917</v>
      </c>
    </row>
    <row r="7604" spans="1:8">
      <c r="A7604" s="1" t="s">
        <v>200</v>
      </c>
      <c r="B7604" s="1" t="s">
        <v>226</v>
      </c>
      <c r="C7604" s="1" t="s">
        <v>228</v>
      </c>
      <c r="D7604" s="1">
        <v>26</v>
      </c>
      <c r="E7604" s="1" t="s">
        <v>87</v>
      </c>
      <c r="F7604" s="3" t="s">
        <v>32</v>
      </c>
      <c r="G7604" s="1" t="s">
        <v>67</v>
      </c>
      <c r="H7604" s="5">
        <v>3.21</v>
      </c>
    </row>
    <row r="7605" spans="1:8">
      <c r="A7605" s="1" t="s">
        <v>200</v>
      </c>
      <c r="B7605" s="1" t="s">
        <v>226</v>
      </c>
      <c r="C7605" s="1" t="s">
        <v>228</v>
      </c>
      <c r="D7605" s="1">
        <v>26</v>
      </c>
      <c r="E7605" s="1" t="s">
        <v>87</v>
      </c>
      <c r="F7605" s="3" t="s">
        <v>33</v>
      </c>
      <c r="G7605" s="1" t="s">
        <v>67</v>
      </c>
      <c r="H7605" s="5">
        <v>1.605</v>
      </c>
    </row>
    <row r="7606" spans="1:8">
      <c r="A7606" s="1" t="s">
        <v>200</v>
      </c>
      <c r="B7606" s="1" t="s">
        <v>226</v>
      </c>
      <c r="C7606" s="1" t="s">
        <v>228</v>
      </c>
      <c r="D7606" s="1">
        <v>26</v>
      </c>
      <c r="E7606" s="1" t="s">
        <v>87</v>
      </c>
      <c r="F7606" s="3" t="s">
        <v>34</v>
      </c>
      <c r="G7606" s="1" t="s">
        <v>67</v>
      </c>
      <c r="H7606" s="5">
        <v>2.14</v>
      </c>
    </row>
    <row r="7607" spans="1:8">
      <c r="A7607" s="1" t="s">
        <v>200</v>
      </c>
      <c r="B7607" s="1" t="s">
        <v>226</v>
      </c>
      <c r="C7607" s="1" t="s">
        <v>228</v>
      </c>
      <c r="D7607" s="1">
        <v>26</v>
      </c>
      <c r="E7607" s="1" t="s">
        <v>87</v>
      </c>
      <c r="F7607" s="3" t="s">
        <v>35</v>
      </c>
      <c r="G7607" s="1" t="s">
        <v>67</v>
      </c>
      <c r="H7607" s="5">
        <v>1.07</v>
      </c>
    </row>
    <row r="7608" spans="1:8">
      <c r="A7608" s="1" t="s">
        <v>200</v>
      </c>
      <c r="B7608" s="1" t="s">
        <v>226</v>
      </c>
      <c r="C7608" s="1" t="s">
        <v>228</v>
      </c>
      <c r="D7608" s="1">
        <v>26</v>
      </c>
      <c r="E7608" s="1" t="s">
        <v>87</v>
      </c>
      <c r="F7608" s="3" t="s">
        <v>36</v>
      </c>
      <c r="G7608" s="1" t="s">
        <v>67</v>
      </c>
      <c r="H7608" s="5">
        <v>2.14</v>
      </c>
    </row>
    <row r="7609" spans="1:8">
      <c r="A7609" s="1" t="s">
        <v>200</v>
      </c>
      <c r="B7609" s="1" t="s">
        <v>226</v>
      </c>
      <c r="C7609" s="1" t="s">
        <v>228</v>
      </c>
      <c r="D7609" s="1">
        <v>26</v>
      </c>
      <c r="E7609" s="1" t="s">
        <v>87</v>
      </c>
      <c r="F7609" s="3" t="s">
        <v>37</v>
      </c>
      <c r="G7609" s="1" t="s">
        <v>67</v>
      </c>
      <c r="H7609" s="5">
        <v>0.44583</v>
      </c>
    </row>
    <row r="7610" spans="1:8">
      <c r="A7610" s="1" t="s">
        <v>200</v>
      </c>
      <c r="B7610" s="1" t="s">
        <v>226</v>
      </c>
      <c r="C7610" s="1" t="s">
        <v>228</v>
      </c>
      <c r="D7610" s="1">
        <v>26</v>
      </c>
      <c r="E7610" s="1" t="s">
        <v>87</v>
      </c>
      <c r="F7610" s="3" t="s">
        <v>38</v>
      </c>
      <c r="G7610" s="1" t="s">
        <v>67</v>
      </c>
      <c r="H7610" s="6">
        <v>4.28</v>
      </c>
    </row>
    <row r="7611" spans="1:8">
      <c r="A7611" s="1" t="s">
        <v>200</v>
      </c>
      <c r="B7611" s="1" t="s">
        <v>226</v>
      </c>
      <c r="C7611" s="1" t="s">
        <v>228</v>
      </c>
      <c r="D7611" s="1">
        <v>26</v>
      </c>
      <c r="E7611" s="1" t="s">
        <v>87</v>
      </c>
      <c r="F7611" s="3" t="s">
        <v>39</v>
      </c>
      <c r="G7611" s="1" t="s">
        <v>67</v>
      </c>
      <c r="H7611" s="6">
        <v>16.406669999999998</v>
      </c>
    </row>
    <row r="7612" spans="1:8">
      <c r="A7612" s="1" t="s">
        <v>200</v>
      </c>
      <c r="B7612" s="1" t="s">
        <v>226</v>
      </c>
      <c r="C7612" s="1" t="s">
        <v>228</v>
      </c>
      <c r="D7612" s="1">
        <v>26</v>
      </c>
      <c r="E7612" s="1" t="s">
        <v>87</v>
      </c>
      <c r="F7612" s="3" t="s">
        <v>40</v>
      </c>
      <c r="G7612" s="1" t="s">
        <v>67</v>
      </c>
      <c r="H7612" s="5">
        <v>3.21</v>
      </c>
    </row>
    <row r="7613" spans="1:8">
      <c r="A7613" s="1" t="s">
        <v>200</v>
      </c>
      <c r="B7613" s="1" t="s">
        <v>226</v>
      </c>
      <c r="C7613" s="1" t="s">
        <v>228</v>
      </c>
      <c r="D7613" s="1">
        <v>26</v>
      </c>
      <c r="E7613" s="1" t="s">
        <v>87</v>
      </c>
      <c r="F7613" s="3" t="s">
        <v>41</v>
      </c>
      <c r="G7613" s="1" t="s">
        <v>68</v>
      </c>
      <c r="H7613" s="5">
        <v>6.2416700000000001</v>
      </c>
    </row>
    <row r="7614" spans="1:8">
      <c r="A7614" s="1" t="s">
        <v>200</v>
      </c>
      <c r="B7614" s="1" t="s">
        <v>226</v>
      </c>
      <c r="C7614" s="1" t="s">
        <v>228</v>
      </c>
      <c r="D7614" s="1">
        <v>26</v>
      </c>
      <c r="E7614" s="1" t="s">
        <v>87</v>
      </c>
      <c r="F7614" s="3" t="s">
        <v>42</v>
      </c>
      <c r="G7614" s="1" t="s">
        <v>68</v>
      </c>
      <c r="H7614" s="5">
        <v>6.42</v>
      </c>
    </row>
    <row r="7615" spans="1:8">
      <c r="A7615" s="1" t="s">
        <v>200</v>
      </c>
      <c r="B7615" s="1" t="s">
        <v>226</v>
      </c>
      <c r="C7615" s="1" t="s">
        <v>228</v>
      </c>
      <c r="D7615" s="1">
        <v>26</v>
      </c>
      <c r="E7615" s="1" t="s">
        <v>87</v>
      </c>
      <c r="F7615" s="3" t="s">
        <v>43</v>
      </c>
      <c r="G7615" s="1" t="s">
        <v>67</v>
      </c>
      <c r="H7615" s="5">
        <v>0.26750000000000002</v>
      </c>
    </row>
    <row r="7616" spans="1:8">
      <c r="A7616" s="1" t="s">
        <v>200</v>
      </c>
      <c r="B7616" s="1" t="s">
        <v>226</v>
      </c>
      <c r="C7616" s="1" t="s">
        <v>228</v>
      </c>
      <c r="D7616" s="1">
        <v>26</v>
      </c>
      <c r="E7616" s="1" t="s">
        <v>87</v>
      </c>
      <c r="F7616" s="3" t="s">
        <v>44</v>
      </c>
      <c r="G7616" s="1" t="s">
        <v>67</v>
      </c>
      <c r="H7616" s="5" t="s">
        <v>69</v>
      </c>
    </row>
    <row r="7617" spans="1:8">
      <c r="A7617" s="1" t="s">
        <v>200</v>
      </c>
      <c r="B7617" s="1" t="s">
        <v>226</v>
      </c>
      <c r="C7617" s="1" t="s">
        <v>228</v>
      </c>
      <c r="D7617" s="1">
        <v>26</v>
      </c>
      <c r="E7617" s="1" t="s">
        <v>87</v>
      </c>
      <c r="F7617" s="3" t="s">
        <v>45</v>
      </c>
      <c r="G7617" s="1" t="s">
        <v>68</v>
      </c>
      <c r="H7617" s="5">
        <v>6.42</v>
      </c>
    </row>
    <row r="7618" spans="1:8">
      <c r="A7618" s="1" t="s">
        <v>200</v>
      </c>
      <c r="B7618" s="1" t="s">
        <v>226</v>
      </c>
      <c r="C7618" s="1" t="s">
        <v>228</v>
      </c>
      <c r="D7618" s="1">
        <v>26</v>
      </c>
      <c r="E7618" s="1" t="s">
        <v>87</v>
      </c>
      <c r="F7618" s="3" t="s">
        <v>46</v>
      </c>
      <c r="G7618" s="1" t="s">
        <v>67</v>
      </c>
      <c r="H7618" s="5">
        <v>3.21</v>
      </c>
    </row>
    <row r="7619" spans="1:8">
      <c r="A7619" s="1" t="s">
        <v>200</v>
      </c>
      <c r="B7619" s="1" t="s">
        <v>226</v>
      </c>
      <c r="C7619" s="1" t="s">
        <v>228</v>
      </c>
      <c r="D7619" s="1">
        <v>26</v>
      </c>
      <c r="E7619" s="1" t="s">
        <v>87</v>
      </c>
      <c r="F7619" s="3" t="s">
        <v>47</v>
      </c>
      <c r="G7619" s="1" t="s">
        <v>68</v>
      </c>
      <c r="H7619" s="5">
        <v>6.42</v>
      </c>
    </row>
    <row r="7620" spans="1:8">
      <c r="A7620" s="1" t="s">
        <v>200</v>
      </c>
      <c r="B7620" s="1" t="s">
        <v>226</v>
      </c>
      <c r="C7620" s="1" t="s">
        <v>228</v>
      </c>
      <c r="D7620" s="1">
        <v>26</v>
      </c>
      <c r="E7620" s="1" t="s">
        <v>87</v>
      </c>
      <c r="F7620" s="3" t="s">
        <v>48</v>
      </c>
      <c r="G7620" s="1" t="s">
        <v>68</v>
      </c>
      <c r="H7620" s="5">
        <v>3.21</v>
      </c>
    </row>
    <row r="7621" spans="1:8">
      <c r="A7621" s="1" t="s">
        <v>200</v>
      </c>
      <c r="B7621" s="1" t="s">
        <v>226</v>
      </c>
      <c r="C7621" s="1" t="s">
        <v>228</v>
      </c>
      <c r="D7621" s="1">
        <v>26</v>
      </c>
      <c r="E7621" s="1" t="s">
        <v>87</v>
      </c>
      <c r="F7621" s="3" t="s">
        <v>49</v>
      </c>
      <c r="G7621" s="1" t="s">
        <v>67</v>
      </c>
      <c r="H7621" s="5" t="s">
        <v>69</v>
      </c>
    </row>
    <row r="7622" spans="1:8">
      <c r="A7622" s="1" t="s">
        <v>200</v>
      </c>
      <c r="B7622" s="1" t="s">
        <v>226</v>
      </c>
      <c r="C7622" s="1" t="s">
        <v>228</v>
      </c>
      <c r="D7622" s="1">
        <v>26</v>
      </c>
      <c r="E7622" s="1" t="s">
        <v>87</v>
      </c>
      <c r="F7622" s="3" t="s">
        <v>50</v>
      </c>
      <c r="G7622" s="1" t="s">
        <v>68</v>
      </c>
      <c r="H7622" s="5">
        <v>0.60931000000000002</v>
      </c>
    </row>
    <row r="7623" spans="1:8">
      <c r="A7623" s="1" t="s">
        <v>200</v>
      </c>
      <c r="B7623" s="1" t="s">
        <v>226</v>
      </c>
      <c r="C7623" s="1" t="s">
        <v>228</v>
      </c>
      <c r="D7623" s="1">
        <v>26</v>
      </c>
      <c r="E7623" s="1" t="s">
        <v>87</v>
      </c>
      <c r="F7623" s="3" t="s">
        <v>51</v>
      </c>
      <c r="G7623" s="1" t="s">
        <v>67</v>
      </c>
      <c r="H7623" s="5" t="s">
        <v>69</v>
      </c>
    </row>
    <row r="7624" spans="1:8">
      <c r="A7624" s="1" t="s">
        <v>200</v>
      </c>
      <c r="B7624" s="1" t="s">
        <v>226</v>
      </c>
      <c r="C7624" s="1" t="s">
        <v>228</v>
      </c>
      <c r="D7624" s="1">
        <v>26</v>
      </c>
      <c r="E7624" s="1" t="s">
        <v>87</v>
      </c>
      <c r="F7624" s="3" t="s">
        <v>52</v>
      </c>
      <c r="G7624" s="1" t="s">
        <v>68</v>
      </c>
      <c r="H7624" s="5">
        <v>1.605</v>
      </c>
    </row>
    <row r="7625" spans="1:8">
      <c r="A7625" s="1" t="s">
        <v>200</v>
      </c>
      <c r="B7625" s="1" t="s">
        <v>226</v>
      </c>
      <c r="C7625" s="1" t="s">
        <v>228</v>
      </c>
      <c r="D7625" s="1">
        <v>26</v>
      </c>
      <c r="E7625" s="1" t="s">
        <v>87</v>
      </c>
      <c r="F7625" s="3" t="s">
        <v>53</v>
      </c>
      <c r="G7625" s="1" t="s">
        <v>68</v>
      </c>
      <c r="H7625" s="5">
        <v>4.28</v>
      </c>
    </row>
    <row r="7626" spans="1:8">
      <c r="A7626" s="1" t="s">
        <v>200</v>
      </c>
      <c r="B7626" s="1" t="s">
        <v>226</v>
      </c>
      <c r="C7626" s="1" t="s">
        <v>228</v>
      </c>
      <c r="D7626" s="1">
        <v>26</v>
      </c>
      <c r="E7626" s="1" t="s">
        <v>87</v>
      </c>
      <c r="F7626" s="3" t="s">
        <v>54</v>
      </c>
      <c r="G7626" s="1" t="s">
        <v>68</v>
      </c>
      <c r="H7626" s="5">
        <v>3.21</v>
      </c>
    </row>
    <row r="7627" spans="1:8">
      <c r="A7627" s="1" t="s">
        <v>200</v>
      </c>
      <c r="B7627" s="1" t="s">
        <v>226</v>
      </c>
      <c r="C7627" s="1" t="s">
        <v>228</v>
      </c>
      <c r="D7627" s="1">
        <v>26</v>
      </c>
      <c r="E7627" s="1" t="s">
        <v>87</v>
      </c>
      <c r="F7627" s="3" t="s">
        <v>55</v>
      </c>
      <c r="G7627" s="1" t="s">
        <v>68</v>
      </c>
      <c r="H7627" s="5">
        <v>1.07</v>
      </c>
    </row>
    <row r="7628" spans="1:8">
      <c r="A7628" s="1" t="s">
        <v>200</v>
      </c>
      <c r="B7628" s="1" t="s">
        <v>226</v>
      </c>
      <c r="C7628" s="1" t="s">
        <v>228</v>
      </c>
      <c r="D7628" s="1">
        <v>26</v>
      </c>
      <c r="E7628" s="1" t="s">
        <v>87</v>
      </c>
      <c r="F7628" s="3" t="s">
        <v>56</v>
      </c>
      <c r="G7628" s="1" t="s">
        <v>68</v>
      </c>
      <c r="H7628" s="5">
        <v>2.14</v>
      </c>
    </row>
    <row r="7629" spans="1:8">
      <c r="A7629" s="1" t="s">
        <v>200</v>
      </c>
      <c r="B7629" s="1" t="s">
        <v>226</v>
      </c>
      <c r="C7629" s="1" t="s">
        <v>228</v>
      </c>
      <c r="D7629" s="1">
        <v>26</v>
      </c>
      <c r="E7629" s="1" t="s">
        <v>87</v>
      </c>
      <c r="F7629" s="3" t="s">
        <v>57</v>
      </c>
      <c r="G7629" s="1" t="s">
        <v>68</v>
      </c>
      <c r="H7629" s="5" t="s">
        <v>69</v>
      </c>
    </row>
    <row r="7630" spans="1:8">
      <c r="A7630" s="1" t="s">
        <v>200</v>
      </c>
      <c r="B7630" s="1" t="s">
        <v>226</v>
      </c>
      <c r="C7630" s="1" t="s">
        <v>228</v>
      </c>
      <c r="D7630" s="1">
        <v>26</v>
      </c>
      <c r="E7630" s="1" t="s">
        <v>87</v>
      </c>
      <c r="F7630" s="3" t="s">
        <v>58</v>
      </c>
      <c r="G7630" s="1" t="s">
        <v>68</v>
      </c>
      <c r="H7630" s="5">
        <v>0.53500000000000003</v>
      </c>
    </row>
    <row r="7631" spans="1:8">
      <c r="A7631" s="1" t="s">
        <v>200</v>
      </c>
      <c r="B7631" s="1" t="s">
        <v>226</v>
      </c>
      <c r="C7631" s="1" t="s">
        <v>228</v>
      </c>
      <c r="D7631" s="1">
        <v>26</v>
      </c>
      <c r="E7631" s="1" t="s">
        <v>87</v>
      </c>
      <c r="F7631" s="3" t="s">
        <v>135</v>
      </c>
      <c r="G7631" s="1" t="s">
        <v>68</v>
      </c>
      <c r="H7631" s="5">
        <v>0.74306000000000005</v>
      </c>
    </row>
    <row r="7632" spans="1:8">
      <c r="A7632" s="1" t="s">
        <v>200</v>
      </c>
      <c r="B7632" s="1" t="s">
        <v>226</v>
      </c>
      <c r="C7632" s="1" t="s">
        <v>228</v>
      </c>
      <c r="D7632" s="1">
        <v>26</v>
      </c>
      <c r="E7632" s="1" t="s">
        <v>87</v>
      </c>
      <c r="F7632" s="3" t="s">
        <v>59</v>
      </c>
      <c r="G7632" s="1" t="s">
        <v>68</v>
      </c>
      <c r="H7632" s="5">
        <v>0.43097000000000002</v>
      </c>
    </row>
    <row r="7633" spans="1:8">
      <c r="A7633" s="1" t="s">
        <v>200</v>
      </c>
      <c r="B7633" s="1" t="s">
        <v>226</v>
      </c>
      <c r="C7633" s="1" t="s">
        <v>228</v>
      </c>
      <c r="D7633" s="1">
        <v>26</v>
      </c>
      <c r="E7633" s="1" t="s">
        <v>87</v>
      </c>
      <c r="F7633" s="3" t="s">
        <v>60</v>
      </c>
      <c r="G7633" s="1" t="s">
        <v>68</v>
      </c>
      <c r="H7633" s="5">
        <v>1.605</v>
      </c>
    </row>
    <row r="7634" spans="1:8">
      <c r="A7634" s="1" t="s">
        <v>200</v>
      </c>
      <c r="B7634" s="1" t="s">
        <v>226</v>
      </c>
      <c r="C7634" s="1" t="s">
        <v>228</v>
      </c>
      <c r="D7634" s="1">
        <v>26</v>
      </c>
      <c r="E7634" s="1" t="s">
        <v>87</v>
      </c>
      <c r="F7634" s="3" t="s">
        <v>61</v>
      </c>
      <c r="G7634" s="1" t="s">
        <v>67</v>
      </c>
      <c r="H7634" s="5" t="s">
        <v>69</v>
      </c>
    </row>
    <row r="7635" spans="1:8">
      <c r="A7635" s="1" t="s">
        <v>200</v>
      </c>
      <c r="B7635" s="1" t="s">
        <v>226</v>
      </c>
      <c r="C7635" s="1" t="s">
        <v>228</v>
      </c>
      <c r="D7635" s="1">
        <v>26</v>
      </c>
      <c r="E7635" s="1" t="s">
        <v>87</v>
      </c>
      <c r="F7635" s="3" t="s">
        <v>62</v>
      </c>
      <c r="G7635" s="1" t="s">
        <v>67</v>
      </c>
      <c r="H7635" s="5">
        <v>3.21</v>
      </c>
    </row>
    <row r="7636" spans="1:8">
      <c r="A7636" s="1" t="s">
        <v>200</v>
      </c>
      <c r="B7636" s="1" t="s">
        <v>226</v>
      </c>
      <c r="C7636" s="1" t="s">
        <v>228</v>
      </c>
      <c r="D7636" s="1">
        <v>26</v>
      </c>
      <c r="E7636" s="1" t="s">
        <v>87</v>
      </c>
      <c r="F7636" s="3" t="s">
        <v>63</v>
      </c>
      <c r="G7636" s="1" t="s">
        <v>67</v>
      </c>
      <c r="H7636" s="5">
        <v>3.21</v>
      </c>
    </row>
    <row r="7637" spans="1:8">
      <c r="A7637" s="1" t="s">
        <v>200</v>
      </c>
      <c r="B7637" s="1" t="s">
        <v>226</v>
      </c>
      <c r="C7637" s="1" t="s">
        <v>228</v>
      </c>
      <c r="D7637" s="1">
        <v>26</v>
      </c>
      <c r="E7637" s="1" t="s">
        <v>87</v>
      </c>
      <c r="F7637" s="3" t="s">
        <v>64</v>
      </c>
      <c r="G7637" s="1" t="s">
        <v>67</v>
      </c>
      <c r="H7637" s="5">
        <v>1.15917</v>
      </c>
    </row>
    <row r="7638" spans="1:8">
      <c r="A7638" s="1" t="s">
        <v>200</v>
      </c>
      <c r="B7638" s="1" t="s">
        <v>226</v>
      </c>
      <c r="C7638" s="1" t="s">
        <v>228</v>
      </c>
      <c r="D7638" s="1">
        <v>26</v>
      </c>
      <c r="E7638" s="1" t="s">
        <v>87</v>
      </c>
      <c r="F7638" s="3" t="s">
        <v>65</v>
      </c>
      <c r="G7638" s="1" t="s">
        <v>67</v>
      </c>
      <c r="H7638" s="5">
        <v>0.53500000000000003</v>
      </c>
    </row>
    <row r="7639" spans="1:8">
      <c r="A7639" s="1" t="s">
        <v>200</v>
      </c>
      <c r="B7639" s="1" t="s">
        <v>226</v>
      </c>
      <c r="C7639" s="1" t="s">
        <v>228</v>
      </c>
      <c r="D7639" s="1">
        <v>26</v>
      </c>
      <c r="E7639" s="1" t="s">
        <v>87</v>
      </c>
      <c r="F7639" s="3" t="s">
        <v>66</v>
      </c>
      <c r="G7639" s="1" t="s">
        <v>67</v>
      </c>
      <c r="H7639" s="5">
        <v>2.14</v>
      </c>
    </row>
    <row r="7640" spans="1:8">
      <c r="A7640" s="1" t="s">
        <v>200</v>
      </c>
      <c r="B7640" s="1" t="s">
        <v>226</v>
      </c>
      <c r="C7640" s="1" t="s">
        <v>350</v>
      </c>
      <c r="D7640" s="1">
        <v>5</v>
      </c>
      <c r="E7640" s="1" t="s">
        <v>80</v>
      </c>
      <c r="F7640" s="2" t="s">
        <v>11</v>
      </c>
      <c r="G7640" s="1" t="s">
        <v>67</v>
      </c>
      <c r="H7640" s="5">
        <v>2.8533300000000001</v>
      </c>
    </row>
    <row r="7641" spans="1:8">
      <c r="A7641" s="1" t="s">
        <v>200</v>
      </c>
      <c r="B7641" s="1" t="s">
        <v>226</v>
      </c>
      <c r="C7641" s="1" t="s">
        <v>350</v>
      </c>
      <c r="D7641" s="1">
        <v>5</v>
      </c>
      <c r="E7641" s="1" t="s">
        <v>80</v>
      </c>
      <c r="F7641" s="2" t="s">
        <v>12</v>
      </c>
      <c r="G7641" s="1" t="s">
        <v>67</v>
      </c>
      <c r="H7641" s="5">
        <v>3.3883299999999998</v>
      </c>
    </row>
    <row r="7642" spans="1:8">
      <c r="A7642" s="1" t="s">
        <v>200</v>
      </c>
      <c r="B7642" s="1" t="s">
        <v>226</v>
      </c>
      <c r="C7642" s="1" t="s">
        <v>350</v>
      </c>
      <c r="D7642" s="1">
        <v>5</v>
      </c>
      <c r="E7642" s="1" t="s">
        <v>80</v>
      </c>
      <c r="F7642" s="2" t="s">
        <v>13</v>
      </c>
      <c r="G7642" s="1" t="s">
        <v>67</v>
      </c>
      <c r="H7642" s="5" t="s">
        <v>69</v>
      </c>
    </row>
    <row r="7643" spans="1:8">
      <c r="A7643" s="1" t="s">
        <v>200</v>
      </c>
      <c r="B7643" s="1" t="s">
        <v>226</v>
      </c>
      <c r="C7643" s="1" t="s">
        <v>350</v>
      </c>
      <c r="D7643" s="1">
        <v>5</v>
      </c>
      <c r="E7643" s="1" t="s">
        <v>80</v>
      </c>
      <c r="F7643" s="2" t="s">
        <v>14</v>
      </c>
      <c r="G7643" s="1" t="s">
        <v>67</v>
      </c>
      <c r="H7643" s="5">
        <v>6.2416700000000001</v>
      </c>
    </row>
    <row r="7644" spans="1:8">
      <c r="A7644" s="1" t="s">
        <v>200</v>
      </c>
      <c r="B7644" s="1" t="s">
        <v>226</v>
      </c>
      <c r="C7644" s="1" t="s">
        <v>350</v>
      </c>
      <c r="D7644" s="1">
        <v>5</v>
      </c>
      <c r="E7644" s="1" t="s">
        <v>80</v>
      </c>
      <c r="F7644" s="2" t="s">
        <v>15</v>
      </c>
      <c r="G7644" s="1" t="s">
        <v>67</v>
      </c>
      <c r="H7644" s="5">
        <v>4.6366699999999996</v>
      </c>
    </row>
    <row r="7645" spans="1:8">
      <c r="A7645" s="1" t="s">
        <v>200</v>
      </c>
      <c r="B7645" s="1" t="s">
        <v>226</v>
      </c>
      <c r="C7645" s="1" t="s">
        <v>350</v>
      </c>
      <c r="D7645" s="1">
        <v>5</v>
      </c>
      <c r="E7645" s="1" t="s">
        <v>80</v>
      </c>
      <c r="F7645" s="2" t="s">
        <v>16</v>
      </c>
      <c r="G7645" s="1" t="s">
        <v>67</v>
      </c>
      <c r="H7645" s="5">
        <v>6.5983299999999998</v>
      </c>
    </row>
    <row r="7646" spans="1:8">
      <c r="A7646" s="1" t="s">
        <v>200</v>
      </c>
      <c r="B7646" s="1" t="s">
        <v>226</v>
      </c>
      <c r="C7646" s="1" t="s">
        <v>350</v>
      </c>
      <c r="D7646" s="1">
        <v>5</v>
      </c>
      <c r="E7646" s="1" t="s">
        <v>80</v>
      </c>
      <c r="F7646" s="2" t="s">
        <v>17</v>
      </c>
      <c r="G7646" s="1" t="s">
        <v>67</v>
      </c>
      <c r="H7646" s="5">
        <v>4.1016700000000004</v>
      </c>
    </row>
    <row r="7647" spans="1:8">
      <c r="A7647" s="1" t="s">
        <v>200</v>
      </c>
      <c r="B7647" s="1" t="s">
        <v>226</v>
      </c>
      <c r="C7647" s="1" t="s">
        <v>350</v>
      </c>
      <c r="D7647" s="1">
        <v>5</v>
      </c>
      <c r="E7647" s="1" t="s">
        <v>80</v>
      </c>
      <c r="F7647" s="2" t="s">
        <v>18</v>
      </c>
      <c r="G7647" s="1" t="s">
        <v>68</v>
      </c>
      <c r="H7647" s="5">
        <v>3.3883299999999998</v>
      </c>
    </row>
    <row r="7648" spans="1:8">
      <c r="A7648" s="1" t="s">
        <v>200</v>
      </c>
      <c r="B7648" s="1" t="s">
        <v>226</v>
      </c>
      <c r="C7648" s="1" t="s">
        <v>350</v>
      </c>
      <c r="D7648" s="1">
        <v>5</v>
      </c>
      <c r="E7648" s="1" t="s">
        <v>80</v>
      </c>
      <c r="F7648" s="2" t="s">
        <v>19</v>
      </c>
      <c r="G7648" s="1" t="s">
        <v>67</v>
      </c>
      <c r="H7648" s="5">
        <v>3.21</v>
      </c>
    </row>
    <row r="7649" spans="1:8">
      <c r="A7649" s="1" t="s">
        <v>200</v>
      </c>
      <c r="B7649" s="1" t="s">
        <v>226</v>
      </c>
      <c r="C7649" s="1" t="s">
        <v>350</v>
      </c>
      <c r="D7649" s="1">
        <v>5</v>
      </c>
      <c r="E7649" s="1" t="s">
        <v>80</v>
      </c>
      <c r="F7649" s="2" t="s">
        <v>20</v>
      </c>
      <c r="G7649" s="1" t="s">
        <v>67</v>
      </c>
      <c r="H7649" s="5">
        <v>3.21</v>
      </c>
    </row>
    <row r="7650" spans="1:8">
      <c r="A7650" s="1" t="s">
        <v>200</v>
      </c>
      <c r="B7650" s="1" t="s">
        <v>226</v>
      </c>
      <c r="C7650" s="1" t="s">
        <v>350</v>
      </c>
      <c r="D7650" s="1">
        <v>5</v>
      </c>
      <c r="E7650" s="1" t="s">
        <v>80</v>
      </c>
      <c r="F7650" s="2" t="s">
        <v>21</v>
      </c>
      <c r="G7650" s="1" t="s">
        <v>67</v>
      </c>
      <c r="H7650" s="5">
        <v>2.14</v>
      </c>
    </row>
    <row r="7651" spans="1:8">
      <c r="A7651" s="1" t="s">
        <v>200</v>
      </c>
      <c r="B7651" s="1" t="s">
        <v>226</v>
      </c>
      <c r="C7651" s="1" t="s">
        <v>350</v>
      </c>
      <c r="D7651" s="1">
        <v>5</v>
      </c>
      <c r="E7651" s="1" t="s">
        <v>80</v>
      </c>
      <c r="F7651" s="2" t="s">
        <v>22</v>
      </c>
      <c r="G7651" s="1" t="s">
        <v>67</v>
      </c>
      <c r="H7651" s="5">
        <v>3.2991700000000002</v>
      </c>
    </row>
    <row r="7652" spans="1:8">
      <c r="A7652" s="1" t="s">
        <v>200</v>
      </c>
      <c r="B7652" s="1" t="s">
        <v>226</v>
      </c>
      <c r="C7652" s="1" t="s">
        <v>350</v>
      </c>
      <c r="D7652" s="1">
        <v>5</v>
      </c>
      <c r="E7652" s="1" t="s">
        <v>80</v>
      </c>
      <c r="F7652" s="2" t="s">
        <v>23</v>
      </c>
      <c r="G7652" s="1" t="s">
        <v>67</v>
      </c>
      <c r="H7652" s="5" t="s">
        <v>69</v>
      </c>
    </row>
    <row r="7653" spans="1:8">
      <c r="A7653" s="1" t="s">
        <v>200</v>
      </c>
      <c r="B7653" s="1" t="s">
        <v>226</v>
      </c>
      <c r="C7653" s="1" t="s">
        <v>350</v>
      </c>
      <c r="D7653" s="1">
        <v>5</v>
      </c>
      <c r="E7653" s="1" t="s">
        <v>80</v>
      </c>
      <c r="F7653" s="2" t="s">
        <v>24</v>
      </c>
      <c r="G7653" s="1" t="s">
        <v>67</v>
      </c>
      <c r="H7653" s="5" t="s">
        <v>69</v>
      </c>
    </row>
    <row r="7654" spans="1:8">
      <c r="A7654" s="1" t="s">
        <v>200</v>
      </c>
      <c r="B7654" s="1" t="s">
        <v>226</v>
      </c>
      <c r="C7654" s="1" t="s">
        <v>350</v>
      </c>
      <c r="D7654" s="1">
        <v>5</v>
      </c>
      <c r="E7654" s="1" t="s">
        <v>80</v>
      </c>
      <c r="F7654" s="3" t="s">
        <v>25</v>
      </c>
      <c r="G7654" s="1" t="s">
        <v>67</v>
      </c>
      <c r="H7654" s="5" t="s">
        <v>69</v>
      </c>
    </row>
    <row r="7655" spans="1:8">
      <c r="A7655" s="1" t="s">
        <v>200</v>
      </c>
      <c r="B7655" s="1" t="s">
        <v>226</v>
      </c>
      <c r="C7655" s="1" t="s">
        <v>350</v>
      </c>
      <c r="D7655" s="1">
        <v>5</v>
      </c>
      <c r="E7655" s="1" t="s">
        <v>80</v>
      </c>
      <c r="F7655" s="3" t="s">
        <v>26</v>
      </c>
      <c r="G7655" s="1" t="s">
        <v>67</v>
      </c>
      <c r="H7655" s="5">
        <v>2.2291699999999999</v>
      </c>
    </row>
    <row r="7656" spans="1:8">
      <c r="A7656" s="1" t="s">
        <v>200</v>
      </c>
      <c r="B7656" s="1" t="s">
        <v>226</v>
      </c>
      <c r="C7656" s="1" t="s">
        <v>350</v>
      </c>
      <c r="D7656" s="1">
        <v>5</v>
      </c>
      <c r="E7656" s="1" t="s">
        <v>80</v>
      </c>
      <c r="F7656" s="3" t="s">
        <v>27</v>
      </c>
      <c r="G7656" s="1" t="s">
        <v>67</v>
      </c>
      <c r="H7656" s="5">
        <v>0.62417</v>
      </c>
    </row>
    <row r="7657" spans="1:8">
      <c r="A7657" s="1" t="s">
        <v>200</v>
      </c>
      <c r="B7657" s="1" t="s">
        <v>226</v>
      </c>
      <c r="C7657" s="1" t="s">
        <v>350</v>
      </c>
      <c r="D7657" s="1">
        <v>5</v>
      </c>
      <c r="E7657" s="1" t="s">
        <v>80</v>
      </c>
      <c r="F7657" s="3" t="s">
        <v>28</v>
      </c>
      <c r="G7657" s="1" t="s">
        <v>67</v>
      </c>
      <c r="H7657" s="5">
        <v>1.07</v>
      </c>
    </row>
    <row r="7658" spans="1:8">
      <c r="A7658" s="1" t="s">
        <v>200</v>
      </c>
      <c r="B7658" s="1" t="s">
        <v>226</v>
      </c>
      <c r="C7658" s="1" t="s">
        <v>350</v>
      </c>
      <c r="D7658" s="1">
        <v>5</v>
      </c>
      <c r="E7658" s="1" t="s">
        <v>80</v>
      </c>
      <c r="F7658" s="3" t="s">
        <v>29</v>
      </c>
      <c r="G7658" s="1" t="s">
        <v>67</v>
      </c>
      <c r="H7658" s="5" t="s">
        <v>69</v>
      </c>
    </row>
    <row r="7659" spans="1:8">
      <c r="A7659" s="1" t="s">
        <v>200</v>
      </c>
      <c r="B7659" s="1" t="s">
        <v>226</v>
      </c>
      <c r="C7659" s="1" t="s">
        <v>350</v>
      </c>
      <c r="D7659" s="1">
        <v>5</v>
      </c>
      <c r="E7659" s="1" t="s">
        <v>80</v>
      </c>
      <c r="F7659" s="3" t="s">
        <v>30</v>
      </c>
      <c r="G7659" s="1" t="s">
        <v>67</v>
      </c>
      <c r="H7659" s="5" t="s">
        <v>69</v>
      </c>
    </row>
    <row r="7660" spans="1:8">
      <c r="A7660" s="1" t="s">
        <v>200</v>
      </c>
      <c r="B7660" s="1" t="s">
        <v>226</v>
      </c>
      <c r="C7660" s="1" t="s">
        <v>350</v>
      </c>
      <c r="D7660" s="1">
        <v>5</v>
      </c>
      <c r="E7660" s="1" t="s">
        <v>80</v>
      </c>
      <c r="F7660" s="3" t="s">
        <v>31</v>
      </c>
      <c r="G7660" s="1" t="s">
        <v>67</v>
      </c>
      <c r="H7660" s="5">
        <v>2.14</v>
      </c>
    </row>
    <row r="7661" spans="1:8">
      <c r="A7661" s="1" t="s">
        <v>200</v>
      </c>
      <c r="B7661" s="1" t="s">
        <v>226</v>
      </c>
      <c r="C7661" s="1" t="s">
        <v>350</v>
      </c>
      <c r="D7661" s="1">
        <v>5</v>
      </c>
      <c r="E7661" s="1" t="s">
        <v>80</v>
      </c>
      <c r="F7661" s="3" t="s">
        <v>32</v>
      </c>
      <c r="G7661" s="1" t="s">
        <v>67</v>
      </c>
      <c r="H7661" s="5">
        <v>3.21</v>
      </c>
    </row>
    <row r="7662" spans="1:8">
      <c r="A7662" s="1" t="s">
        <v>200</v>
      </c>
      <c r="B7662" s="1" t="s">
        <v>226</v>
      </c>
      <c r="C7662" s="1" t="s">
        <v>350</v>
      </c>
      <c r="D7662" s="1">
        <v>5</v>
      </c>
      <c r="E7662" s="1" t="s">
        <v>80</v>
      </c>
      <c r="F7662" s="3" t="s">
        <v>33</v>
      </c>
      <c r="G7662" s="1" t="s">
        <v>67</v>
      </c>
      <c r="H7662" s="5" t="s">
        <v>69</v>
      </c>
    </row>
    <row r="7663" spans="1:8">
      <c r="A7663" s="1" t="s">
        <v>200</v>
      </c>
      <c r="B7663" s="1" t="s">
        <v>226</v>
      </c>
      <c r="C7663" s="1" t="s">
        <v>350</v>
      </c>
      <c r="D7663" s="1">
        <v>5</v>
      </c>
      <c r="E7663" s="1" t="s">
        <v>80</v>
      </c>
      <c r="F7663" s="3" t="s">
        <v>34</v>
      </c>
      <c r="G7663" s="1" t="s">
        <v>67</v>
      </c>
      <c r="H7663" s="5">
        <v>3.3883299999999998</v>
      </c>
    </row>
    <row r="7664" spans="1:8">
      <c r="A7664" s="1" t="s">
        <v>200</v>
      </c>
      <c r="B7664" s="1" t="s">
        <v>226</v>
      </c>
      <c r="C7664" s="1" t="s">
        <v>350</v>
      </c>
      <c r="D7664" s="1">
        <v>5</v>
      </c>
      <c r="E7664" s="1" t="s">
        <v>80</v>
      </c>
      <c r="F7664" s="3" t="s">
        <v>35</v>
      </c>
      <c r="G7664" s="1" t="s">
        <v>67</v>
      </c>
      <c r="H7664" s="5">
        <v>1.2483299999999999</v>
      </c>
    </row>
    <row r="7665" spans="1:8">
      <c r="A7665" s="1" t="s">
        <v>200</v>
      </c>
      <c r="B7665" s="1" t="s">
        <v>226</v>
      </c>
      <c r="C7665" s="1" t="s">
        <v>350</v>
      </c>
      <c r="D7665" s="1">
        <v>5</v>
      </c>
      <c r="E7665" s="1" t="s">
        <v>80</v>
      </c>
      <c r="F7665" s="3" t="s">
        <v>36</v>
      </c>
      <c r="G7665" s="1" t="s">
        <v>67</v>
      </c>
      <c r="H7665" s="5">
        <v>3.21</v>
      </c>
    </row>
    <row r="7666" spans="1:8">
      <c r="A7666" s="1" t="s">
        <v>200</v>
      </c>
      <c r="B7666" s="1" t="s">
        <v>226</v>
      </c>
      <c r="C7666" s="1" t="s">
        <v>350</v>
      </c>
      <c r="D7666" s="1">
        <v>5</v>
      </c>
      <c r="E7666" s="1" t="s">
        <v>80</v>
      </c>
      <c r="F7666" s="3" t="s">
        <v>37</v>
      </c>
      <c r="G7666" s="1" t="s">
        <v>67</v>
      </c>
      <c r="H7666" s="5">
        <v>0.57957999999999998</v>
      </c>
    </row>
    <row r="7667" spans="1:8">
      <c r="A7667" s="1" t="s">
        <v>200</v>
      </c>
      <c r="B7667" s="1" t="s">
        <v>226</v>
      </c>
      <c r="C7667" s="1" t="s">
        <v>350</v>
      </c>
      <c r="D7667" s="1">
        <v>5</v>
      </c>
      <c r="E7667" s="1" t="s">
        <v>80</v>
      </c>
      <c r="F7667" s="3" t="s">
        <v>38</v>
      </c>
      <c r="G7667" s="1" t="s">
        <v>67</v>
      </c>
      <c r="H7667" s="5">
        <v>9.2733299999999996</v>
      </c>
    </row>
    <row r="7668" spans="1:8">
      <c r="A7668" s="1" t="s">
        <v>200</v>
      </c>
      <c r="B7668" s="1" t="s">
        <v>226</v>
      </c>
      <c r="C7668" s="1" t="s">
        <v>350</v>
      </c>
      <c r="D7668" s="1">
        <v>5</v>
      </c>
      <c r="E7668" s="1" t="s">
        <v>80</v>
      </c>
      <c r="F7668" s="3" t="s">
        <v>39</v>
      </c>
      <c r="G7668" s="1" t="s">
        <v>67</v>
      </c>
      <c r="H7668" s="5">
        <v>33.17</v>
      </c>
    </row>
    <row r="7669" spans="1:8">
      <c r="A7669" s="1" t="s">
        <v>200</v>
      </c>
      <c r="B7669" s="1" t="s">
        <v>226</v>
      </c>
      <c r="C7669" s="1" t="s">
        <v>350</v>
      </c>
      <c r="D7669" s="1">
        <v>5</v>
      </c>
      <c r="E7669" s="1" t="s">
        <v>80</v>
      </c>
      <c r="F7669" s="3" t="s">
        <v>40</v>
      </c>
      <c r="G7669" s="1" t="s">
        <v>67</v>
      </c>
      <c r="H7669" s="5">
        <v>4.28</v>
      </c>
    </row>
    <row r="7670" spans="1:8">
      <c r="A7670" s="1" t="s">
        <v>200</v>
      </c>
      <c r="B7670" s="1" t="s">
        <v>226</v>
      </c>
      <c r="C7670" s="1" t="s">
        <v>350</v>
      </c>
      <c r="D7670" s="1">
        <v>5</v>
      </c>
      <c r="E7670" s="1" t="s">
        <v>80</v>
      </c>
      <c r="F7670" s="3" t="s">
        <v>41</v>
      </c>
      <c r="G7670" s="1" t="s">
        <v>68</v>
      </c>
      <c r="H7670" s="5">
        <v>21.4</v>
      </c>
    </row>
    <row r="7671" spans="1:8">
      <c r="A7671" s="1" t="s">
        <v>200</v>
      </c>
      <c r="B7671" s="1" t="s">
        <v>226</v>
      </c>
      <c r="C7671" s="1" t="s">
        <v>350</v>
      </c>
      <c r="D7671" s="1">
        <v>5</v>
      </c>
      <c r="E7671" s="1" t="s">
        <v>80</v>
      </c>
      <c r="F7671" s="3" t="s">
        <v>42</v>
      </c>
      <c r="G7671" s="1" t="s">
        <v>68</v>
      </c>
      <c r="H7671" s="5" t="s">
        <v>69</v>
      </c>
    </row>
    <row r="7672" spans="1:8">
      <c r="A7672" s="1" t="s">
        <v>200</v>
      </c>
      <c r="B7672" s="1" t="s">
        <v>226</v>
      </c>
      <c r="C7672" s="1" t="s">
        <v>350</v>
      </c>
      <c r="D7672" s="1">
        <v>5</v>
      </c>
      <c r="E7672" s="1" t="s">
        <v>80</v>
      </c>
      <c r="F7672" s="3" t="s">
        <v>43</v>
      </c>
      <c r="G7672" s="1" t="s">
        <v>67</v>
      </c>
      <c r="H7672" s="5">
        <v>1.69417</v>
      </c>
    </row>
    <row r="7673" spans="1:8">
      <c r="A7673" s="1" t="s">
        <v>200</v>
      </c>
      <c r="B7673" s="1" t="s">
        <v>226</v>
      </c>
      <c r="C7673" s="1" t="s">
        <v>350</v>
      </c>
      <c r="D7673" s="1">
        <v>5</v>
      </c>
      <c r="E7673" s="1" t="s">
        <v>80</v>
      </c>
      <c r="F7673" s="3" t="s">
        <v>44</v>
      </c>
      <c r="G7673" s="1" t="s">
        <v>67</v>
      </c>
      <c r="H7673" s="5" t="s">
        <v>69</v>
      </c>
    </row>
    <row r="7674" spans="1:8">
      <c r="A7674" s="1" t="s">
        <v>200</v>
      </c>
      <c r="B7674" s="1" t="s">
        <v>226</v>
      </c>
      <c r="C7674" s="1" t="s">
        <v>350</v>
      </c>
      <c r="D7674" s="1">
        <v>5</v>
      </c>
      <c r="E7674" s="1" t="s">
        <v>80</v>
      </c>
      <c r="F7674" s="3" t="s">
        <v>45</v>
      </c>
      <c r="G7674" s="1" t="s">
        <v>68</v>
      </c>
      <c r="H7674" s="5" t="s">
        <v>69</v>
      </c>
    </row>
    <row r="7675" spans="1:8">
      <c r="A7675" s="1" t="s">
        <v>200</v>
      </c>
      <c r="B7675" s="1" t="s">
        <v>226</v>
      </c>
      <c r="C7675" s="1" t="s">
        <v>350</v>
      </c>
      <c r="D7675" s="1">
        <v>5</v>
      </c>
      <c r="E7675" s="1" t="s">
        <v>80</v>
      </c>
      <c r="F7675" s="3" t="s">
        <v>46</v>
      </c>
      <c r="G7675" s="1" t="s">
        <v>67</v>
      </c>
      <c r="H7675" s="5">
        <v>4.28</v>
      </c>
    </row>
    <row r="7676" spans="1:8">
      <c r="A7676" s="1" t="s">
        <v>200</v>
      </c>
      <c r="B7676" s="1" t="s">
        <v>226</v>
      </c>
      <c r="C7676" s="1" t="s">
        <v>350</v>
      </c>
      <c r="D7676" s="1">
        <v>5</v>
      </c>
      <c r="E7676" s="1" t="s">
        <v>80</v>
      </c>
      <c r="F7676" s="3" t="s">
        <v>47</v>
      </c>
      <c r="G7676" s="1" t="s">
        <v>68</v>
      </c>
      <c r="H7676" s="5">
        <v>10.34333</v>
      </c>
    </row>
    <row r="7677" spans="1:8">
      <c r="A7677" s="1" t="s">
        <v>200</v>
      </c>
      <c r="B7677" s="1" t="s">
        <v>226</v>
      </c>
      <c r="C7677" s="1" t="s">
        <v>350</v>
      </c>
      <c r="D7677" s="1">
        <v>5</v>
      </c>
      <c r="E7677" s="1" t="s">
        <v>80</v>
      </c>
      <c r="F7677" s="3" t="s">
        <v>48</v>
      </c>
      <c r="G7677" s="1" t="s">
        <v>68</v>
      </c>
      <c r="H7677" s="5">
        <v>2.31833</v>
      </c>
    </row>
    <row r="7678" spans="1:8">
      <c r="A7678" s="1" t="s">
        <v>200</v>
      </c>
      <c r="B7678" s="1" t="s">
        <v>226</v>
      </c>
      <c r="C7678" s="1" t="s">
        <v>350</v>
      </c>
      <c r="D7678" s="1">
        <v>5</v>
      </c>
      <c r="E7678" s="1" t="s">
        <v>80</v>
      </c>
      <c r="F7678" s="3" t="s">
        <v>49</v>
      </c>
      <c r="G7678" s="1" t="s">
        <v>67</v>
      </c>
      <c r="H7678" s="5" t="s">
        <v>69</v>
      </c>
    </row>
    <row r="7679" spans="1:8">
      <c r="A7679" s="1" t="s">
        <v>200</v>
      </c>
      <c r="B7679" s="1" t="s">
        <v>226</v>
      </c>
      <c r="C7679" s="1" t="s">
        <v>350</v>
      </c>
      <c r="D7679" s="1">
        <v>5</v>
      </c>
      <c r="E7679" s="1" t="s">
        <v>80</v>
      </c>
      <c r="F7679" s="3" t="s">
        <v>50</v>
      </c>
      <c r="G7679" s="1" t="s">
        <v>68</v>
      </c>
      <c r="H7679" s="5">
        <v>1.15917</v>
      </c>
    </row>
    <row r="7680" spans="1:8">
      <c r="A7680" s="1" t="s">
        <v>200</v>
      </c>
      <c r="B7680" s="1" t="s">
        <v>226</v>
      </c>
      <c r="C7680" s="1" t="s">
        <v>350</v>
      </c>
      <c r="D7680" s="1">
        <v>5</v>
      </c>
      <c r="E7680" s="1" t="s">
        <v>80</v>
      </c>
      <c r="F7680" s="3" t="s">
        <v>51</v>
      </c>
      <c r="G7680" s="1" t="s">
        <v>67</v>
      </c>
      <c r="H7680" s="5" t="s">
        <v>69</v>
      </c>
    </row>
    <row r="7681" spans="1:8">
      <c r="A7681" s="1" t="s">
        <v>200</v>
      </c>
      <c r="B7681" s="1" t="s">
        <v>226</v>
      </c>
      <c r="C7681" s="1" t="s">
        <v>350</v>
      </c>
      <c r="D7681" s="1">
        <v>5</v>
      </c>
      <c r="E7681" s="1" t="s">
        <v>80</v>
      </c>
      <c r="F7681" s="3" t="s">
        <v>52</v>
      </c>
      <c r="G7681" s="1" t="s">
        <v>68</v>
      </c>
      <c r="H7681" s="5">
        <v>3.21</v>
      </c>
    </row>
    <row r="7682" spans="1:8">
      <c r="A7682" s="1" t="s">
        <v>200</v>
      </c>
      <c r="B7682" s="1" t="s">
        <v>226</v>
      </c>
      <c r="C7682" s="1" t="s">
        <v>350</v>
      </c>
      <c r="D7682" s="1">
        <v>5</v>
      </c>
      <c r="E7682" s="1" t="s">
        <v>80</v>
      </c>
      <c r="F7682" s="3" t="s">
        <v>53</v>
      </c>
      <c r="G7682" s="1" t="s">
        <v>68</v>
      </c>
      <c r="H7682" s="5">
        <v>5.35</v>
      </c>
    </row>
    <row r="7683" spans="1:8">
      <c r="A7683" s="1" t="s">
        <v>200</v>
      </c>
      <c r="B7683" s="1" t="s">
        <v>226</v>
      </c>
      <c r="C7683" s="1" t="s">
        <v>350</v>
      </c>
      <c r="D7683" s="1">
        <v>5</v>
      </c>
      <c r="E7683" s="1" t="s">
        <v>80</v>
      </c>
      <c r="F7683" s="3" t="s">
        <v>54</v>
      </c>
      <c r="G7683" s="1" t="s">
        <v>68</v>
      </c>
      <c r="H7683" s="5" t="s">
        <v>69</v>
      </c>
    </row>
    <row r="7684" spans="1:8">
      <c r="A7684" s="1" t="s">
        <v>200</v>
      </c>
      <c r="B7684" s="1" t="s">
        <v>226</v>
      </c>
      <c r="C7684" s="1" t="s">
        <v>350</v>
      </c>
      <c r="D7684" s="1">
        <v>5</v>
      </c>
      <c r="E7684" s="1" t="s">
        <v>80</v>
      </c>
      <c r="F7684" s="3" t="s">
        <v>55</v>
      </c>
      <c r="G7684" s="1" t="s">
        <v>68</v>
      </c>
      <c r="H7684" s="5" t="s">
        <v>69</v>
      </c>
    </row>
    <row r="7685" spans="1:8">
      <c r="A7685" s="1" t="s">
        <v>200</v>
      </c>
      <c r="B7685" s="1" t="s">
        <v>226</v>
      </c>
      <c r="C7685" s="1" t="s">
        <v>350</v>
      </c>
      <c r="D7685" s="1">
        <v>5</v>
      </c>
      <c r="E7685" s="1" t="s">
        <v>80</v>
      </c>
      <c r="F7685" s="3" t="s">
        <v>56</v>
      </c>
      <c r="G7685" s="1" t="s">
        <v>68</v>
      </c>
      <c r="H7685" s="5">
        <v>4.28</v>
      </c>
    </row>
    <row r="7686" spans="1:8">
      <c r="A7686" s="1" t="s">
        <v>200</v>
      </c>
      <c r="B7686" s="1" t="s">
        <v>226</v>
      </c>
      <c r="C7686" s="1" t="s">
        <v>350</v>
      </c>
      <c r="D7686" s="1">
        <v>5</v>
      </c>
      <c r="E7686" s="1" t="s">
        <v>80</v>
      </c>
      <c r="F7686" s="3" t="s">
        <v>57</v>
      </c>
      <c r="G7686" s="1" t="s">
        <v>68</v>
      </c>
      <c r="H7686" s="5" t="s">
        <v>69</v>
      </c>
    </row>
    <row r="7687" spans="1:8">
      <c r="A7687" s="1" t="s">
        <v>200</v>
      </c>
      <c r="B7687" s="1" t="s">
        <v>226</v>
      </c>
      <c r="C7687" s="1" t="s">
        <v>350</v>
      </c>
      <c r="D7687" s="1">
        <v>5</v>
      </c>
      <c r="E7687" s="1" t="s">
        <v>80</v>
      </c>
      <c r="F7687" s="3" t="s">
        <v>58</v>
      </c>
      <c r="G7687" s="1" t="s">
        <v>68</v>
      </c>
      <c r="H7687" s="5">
        <v>0.62417</v>
      </c>
    </row>
    <row r="7688" spans="1:8">
      <c r="A7688" s="1" t="s">
        <v>200</v>
      </c>
      <c r="B7688" s="1" t="s">
        <v>226</v>
      </c>
      <c r="C7688" s="1" t="s">
        <v>350</v>
      </c>
      <c r="D7688" s="1">
        <v>5</v>
      </c>
      <c r="E7688" s="1" t="s">
        <v>80</v>
      </c>
      <c r="F7688" s="3" t="s">
        <v>135</v>
      </c>
      <c r="G7688" s="1" t="s">
        <v>68</v>
      </c>
      <c r="H7688" s="5" t="s">
        <v>69</v>
      </c>
    </row>
    <row r="7689" spans="1:8">
      <c r="A7689" s="1" t="s">
        <v>200</v>
      </c>
      <c r="B7689" s="1" t="s">
        <v>226</v>
      </c>
      <c r="C7689" s="1" t="s">
        <v>350</v>
      </c>
      <c r="D7689" s="1">
        <v>5</v>
      </c>
      <c r="E7689" s="1" t="s">
        <v>80</v>
      </c>
      <c r="F7689" s="3" t="s">
        <v>59</v>
      </c>
      <c r="G7689" s="1" t="s">
        <v>68</v>
      </c>
      <c r="H7689" s="5" t="s">
        <v>69</v>
      </c>
    </row>
    <row r="7690" spans="1:8">
      <c r="A7690" s="1" t="s">
        <v>200</v>
      </c>
      <c r="B7690" s="1" t="s">
        <v>226</v>
      </c>
      <c r="C7690" s="1" t="s">
        <v>350</v>
      </c>
      <c r="D7690" s="1">
        <v>5</v>
      </c>
      <c r="E7690" s="1" t="s">
        <v>80</v>
      </c>
      <c r="F7690" s="3" t="s">
        <v>60</v>
      </c>
      <c r="G7690" s="1" t="s">
        <v>68</v>
      </c>
      <c r="H7690" s="5" t="s">
        <v>69</v>
      </c>
    </row>
    <row r="7691" spans="1:8">
      <c r="A7691" s="1" t="s">
        <v>200</v>
      </c>
      <c r="B7691" s="1" t="s">
        <v>226</v>
      </c>
      <c r="C7691" s="1" t="s">
        <v>350</v>
      </c>
      <c r="D7691" s="1">
        <v>5</v>
      </c>
      <c r="E7691" s="1" t="s">
        <v>80</v>
      </c>
      <c r="F7691" s="3" t="s">
        <v>61</v>
      </c>
      <c r="G7691" s="1" t="s">
        <v>67</v>
      </c>
      <c r="H7691" s="5">
        <v>17.12</v>
      </c>
    </row>
    <row r="7692" spans="1:8">
      <c r="A7692" s="1" t="s">
        <v>200</v>
      </c>
      <c r="B7692" s="1" t="s">
        <v>226</v>
      </c>
      <c r="C7692" s="1" t="s">
        <v>350</v>
      </c>
      <c r="D7692" s="1">
        <v>5</v>
      </c>
      <c r="E7692" s="1" t="s">
        <v>80</v>
      </c>
      <c r="F7692" s="3" t="s">
        <v>62</v>
      </c>
      <c r="G7692" s="1" t="s">
        <v>67</v>
      </c>
      <c r="H7692" s="5">
        <v>14.088329999999999</v>
      </c>
    </row>
    <row r="7693" spans="1:8">
      <c r="A7693" s="1" t="s">
        <v>200</v>
      </c>
      <c r="B7693" s="1" t="s">
        <v>226</v>
      </c>
      <c r="C7693" s="1" t="s">
        <v>350</v>
      </c>
      <c r="D7693" s="1">
        <v>5</v>
      </c>
      <c r="E7693" s="1" t="s">
        <v>80</v>
      </c>
      <c r="F7693" s="3" t="s">
        <v>63</v>
      </c>
      <c r="G7693" s="1" t="s">
        <v>67</v>
      </c>
      <c r="H7693" s="5">
        <v>3.0316700000000001</v>
      </c>
    </row>
    <row r="7694" spans="1:8">
      <c r="A7694" s="1" t="s">
        <v>200</v>
      </c>
      <c r="B7694" s="1" t="s">
        <v>226</v>
      </c>
      <c r="C7694" s="1" t="s">
        <v>350</v>
      </c>
      <c r="D7694" s="1">
        <v>5</v>
      </c>
      <c r="E7694" s="1" t="s">
        <v>80</v>
      </c>
      <c r="F7694" s="3" t="s">
        <v>64</v>
      </c>
      <c r="G7694" s="1" t="s">
        <v>67</v>
      </c>
      <c r="H7694" s="5">
        <v>0.57957999999999998</v>
      </c>
    </row>
    <row r="7695" spans="1:8">
      <c r="A7695" s="1" t="s">
        <v>200</v>
      </c>
      <c r="B7695" s="1" t="s">
        <v>226</v>
      </c>
      <c r="C7695" s="1" t="s">
        <v>350</v>
      </c>
      <c r="D7695" s="1">
        <v>5</v>
      </c>
      <c r="E7695" s="1" t="s">
        <v>80</v>
      </c>
      <c r="F7695" s="3" t="s">
        <v>65</v>
      </c>
      <c r="G7695" s="1" t="s">
        <v>67</v>
      </c>
      <c r="H7695" s="5">
        <v>1.15917</v>
      </c>
    </row>
    <row r="7696" spans="1:8">
      <c r="A7696" s="1" t="s">
        <v>200</v>
      </c>
      <c r="B7696" s="1" t="s">
        <v>226</v>
      </c>
      <c r="C7696" s="1" t="s">
        <v>350</v>
      </c>
      <c r="D7696" s="1">
        <v>5</v>
      </c>
      <c r="E7696" s="1" t="s">
        <v>80</v>
      </c>
      <c r="F7696" s="3" t="s">
        <v>66</v>
      </c>
      <c r="G7696" s="1" t="s">
        <v>67</v>
      </c>
      <c r="H7696" s="5">
        <v>3.21</v>
      </c>
    </row>
    <row r="7697" spans="1:8">
      <c r="A7697" s="1" t="s">
        <v>229</v>
      </c>
      <c r="B7697" s="1" t="s">
        <v>230</v>
      </c>
      <c r="C7697" s="1" t="s">
        <v>231</v>
      </c>
      <c r="D7697" s="1">
        <v>1.5</v>
      </c>
      <c r="E7697" s="1" t="s">
        <v>71</v>
      </c>
      <c r="F7697" s="2" t="s">
        <v>11</v>
      </c>
      <c r="G7697" s="1" t="s">
        <v>67</v>
      </c>
      <c r="H7697" s="4">
        <v>2.31833</v>
      </c>
    </row>
    <row r="7698" spans="1:8">
      <c r="A7698" s="1" t="s">
        <v>229</v>
      </c>
      <c r="B7698" s="1" t="s">
        <v>230</v>
      </c>
      <c r="C7698" s="1" t="s">
        <v>231</v>
      </c>
      <c r="D7698" s="1">
        <v>1.5</v>
      </c>
      <c r="E7698" s="1" t="s">
        <v>71</v>
      </c>
      <c r="F7698" s="2" t="s">
        <v>12</v>
      </c>
      <c r="G7698" s="1" t="s">
        <v>67</v>
      </c>
      <c r="H7698" s="4">
        <v>2.31833</v>
      </c>
    </row>
    <row r="7699" spans="1:8">
      <c r="A7699" s="1" t="s">
        <v>229</v>
      </c>
      <c r="B7699" s="1" t="s">
        <v>230</v>
      </c>
      <c r="C7699" s="1" t="s">
        <v>231</v>
      </c>
      <c r="D7699" s="1">
        <v>1.5</v>
      </c>
      <c r="E7699" s="1" t="s">
        <v>71</v>
      </c>
      <c r="F7699" s="2" t="s">
        <v>13</v>
      </c>
      <c r="G7699" s="1" t="s">
        <v>67</v>
      </c>
      <c r="H7699" s="4">
        <v>0.77278000000000002</v>
      </c>
    </row>
    <row r="7700" spans="1:8">
      <c r="A7700" s="1" t="s">
        <v>229</v>
      </c>
      <c r="B7700" s="1" t="s">
        <v>230</v>
      </c>
      <c r="C7700" s="1" t="s">
        <v>231</v>
      </c>
      <c r="D7700" s="1">
        <v>1.5</v>
      </c>
      <c r="E7700" s="1" t="s">
        <v>71</v>
      </c>
      <c r="F7700" s="2" t="s">
        <v>14</v>
      </c>
      <c r="G7700" s="1" t="s">
        <v>67</v>
      </c>
      <c r="H7700" s="4">
        <v>8.56</v>
      </c>
    </row>
    <row r="7701" spans="1:8">
      <c r="A7701" s="1" t="s">
        <v>229</v>
      </c>
      <c r="B7701" s="1" t="s">
        <v>230</v>
      </c>
      <c r="C7701" s="1" t="s">
        <v>231</v>
      </c>
      <c r="D7701" s="1">
        <v>1.5</v>
      </c>
      <c r="E7701" s="1" t="s">
        <v>71</v>
      </c>
      <c r="F7701" s="2" t="s">
        <v>15</v>
      </c>
      <c r="G7701" s="1" t="s">
        <v>67</v>
      </c>
      <c r="H7701" s="4">
        <v>8.56</v>
      </c>
    </row>
    <row r="7702" spans="1:8">
      <c r="A7702" s="1" t="s">
        <v>229</v>
      </c>
      <c r="B7702" s="1" t="s">
        <v>230</v>
      </c>
      <c r="C7702" s="1" t="s">
        <v>231</v>
      </c>
      <c r="D7702" s="1">
        <v>1.5</v>
      </c>
      <c r="E7702" s="1" t="s">
        <v>71</v>
      </c>
      <c r="F7702" s="2" t="s">
        <v>16</v>
      </c>
      <c r="G7702" s="1" t="s">
        <v>67</v>
      </c>
      <c r="H7702" s="4">
        <v>8.56</v>
      </c>
    </row>
    <row r="7703" spans="1:8">
      <c r="A7703" s="1" t="s">
        <v>229</v>
      </c>
      <c r="B7703" s="1" t="s">
        <v>230</v>
      </c>
      <c r="C7703" s="1" t="s">
        <v>231</v>
      </c>
      <c r="D7703" s="1">
        <v>1.5</v>
      </c>
      <c r="E7703" s="1" t="s">
        <v>71</v>
      </c>
      <c r="F7703" s="2" t="s">
        <v>17</v>
      </c>
      <c r="G7703" s="1" t="s">
        <v>67</v>
      </c>
      <c r="H7703" s="4">
        <v>5.35</v>
      </c>
    </row>
    <row r="7704" spans="1:8">
      <c r="A7704" s="1" t="s">
        <v>229</v>
      </c>
      <c r="B7704" s="1" t="s">
        <v>230</v>
      </c>
      <c r="C7704" s="1" t="s">
        <v>231</v>
      </c>
      <c r="D7704" s="1">
        <v>1.5</v>
      </c>
      <c r="E7704" s="1" t="s">
        <v>71</v>
      </c>
      <c r="F7704" s="2" t="s">
        <v>18</v>
      </c>
      <c r="G7704" s="1" t="s">
        <v>68</v>
      </c>
      <c r="H7704" s="4">
        <v>2.14</v>
      </c>
    </row>
    <row r="7705" spans="1:8">
      <c r="A7705" s="1" t="s">
        <v>229</v>
      </c>
      <c r="B7705" s="1" t="s">
        <v>230</v>
      </c>
      <c r="C7705" s="1" t="s">
        <v>231</v>
      </c>
      <c r="D7705" s="1">
        <v>1.5</v>
      </c>
      <c r="E7705" s="1" t="s">
        <v>71</v>
      </c>
      <c r="F7705" s="2" t="s">
        <v>19</v>
      </c>
      <c r="G7705" s="1" t="s">
        <v>67</v>
      </c>
      <c r="H7705" s="4" t="s">
        <v>69</v>
      </c>
    </row>
    <row r="7706" spans="1:8">
      <c r="A7706" s="1" t="s">
        <v>229</v>
      </c>
      <c r="B7706" s="1" t="s">
        <v>230</v>
      </c>
      <c r="C7706" s="1" t="s">
        <v>231</v>
      </c>
      <c r="D7706" s="1">
        <v>1.5</v>
      </c>
      <c r="E7706" s="1" t="s">
        <v>71</v>
      </c>
      <c r="F7706" s="2" t="s">
        <v>20</v>
      </c>
      <c r="G7706" s="1" t="s">
        <v>67</v>
      </c>
      <c r="H7706" s="4" t="s">
        <v>69</v>
      </c>
    </row>
    <row r="7707" spans="1:8">
      <c r="A7707" s="1" t="s">
        <v>229</v>
      </c>
      <c r="B7707" s="1" t="s">
        <v>230</v>
      </c>
      <c r="C7707" s="1" t="s">
        <v>231</v>
      </c>
      <c r="D7707" s="1">
        <v>1.5</v>
      </c>
      <c r="E7707" s="1" t="s">
        <v>71</v>
      </c>
      <c r="F7707" s="2" t="s">
        <v>21</v>
      </c>
      <c r="G7707" s="1" t="s">
        <v>67</v>
      </c>
      <c r="H7707" s="4" t="s">
        <v>69</v>
      </c>
    </row>
    <row r="7708" spans="1:8">
      <c r="A7708" s="1" t="s">
        <v>229</v>
      </c>
      <c r="B7708" s="1" t="s">
        <v>230</v>
      </c>
      <c r="C7708" s="1" t="s">
        <v>231</v>
      </c>
      <c r="D7708" s="1">
        <v>1.5</v>
      </c>
      <c r="E7708" s="1" t="s">
        <v>71</v>
      </c>
      <c r="F7708" s="2" t="s">
        <v>22</v>
      </c>
      <c r="G7708" s="1" t="s">
        <v>67</v>
      </c>
      <c r="H7708" s="4" t="s">
        <v>69</v>
      </c>
    </row>
    <row r="7709" spans="1:8">
      <c r="A7709" s="1" t="s">
        <v>229</v>
      </c>
      <c r="B7709" s="1" t="s">
        <v>230</v>
      </c>
      <c r="C7709" s="1" t="s">
        <v>231</v>
      </c>
      <c r="D7709" s="1">
        <v>1.5</v>
      </c>
      <c r="E7709" s="1" t="s">
        <v>71</v>
      </c>
      <c r="F7709" s="2" t="s">
        <v>23</v>
      </c>
      <c r="G7709" s="1" t="s">
        <v>67</v>
      </c>
      <c r="H7709" s="4" t="s">
        <v>69</v>
      </c>
    </row>
    <row r="7710" spans="1:8">
      <c r="A7710" s="1" t="s">
        <v>229</v>
      </c>
      <c r="B7710" s="1" t="s">
        <v>230</v>
      </c>
      <c r="C7710" s="1" t="s">
        <v>231</v>
      </c>
      <c r="D7710" s="1">
        <v>1.5</v>
      </c>
      <c r="E7710" s="1" t="s">
        <v>71</v>
      </c>
      <c r="F7710" s="2" t="s">
        <v>24</v>
      </c>
      <c r="G7710" s="1" t="s">
        <v>67</v>
      </c>
      <c r="H7710" s="4" t="s">
        <v>69</v>
      </c>
    </row>
    <row r="7711" spans="1:8">
      <c r="A7711" s="1" t="s">
        <v>229</v>
      </c>
      <c r="B7711" s="1" t="s">
        <v>230</v>
      </c>
      <c r="C7711" s="1" t="s">
        <v>231</v>
      </c>
      <c r="D7711" s="1">
        <v>1.5</v>
      </c>
      <c r="E7711" s="1" t="s">
        <v>71</v>
      </c>
      <c r="F7711" s="3" t="s">
        <v>25</v>
      </c>
      <c r="G7711" s="1" t="s">
        <v>67</v>
      </c>
      <c r="H7711" s="5" t="s">
        <v>69</v>
      </c>
    </row>
    <row r="7712" spans="1:8">
      <c r="A7712" s="1" t="s">
        <v>229</v>
      </c>
      <c r="B7712" s="1" t="s">
        <v>230</v>
      </c>
      <c r="C7712" s="1" t="s">
        <v>231</v>
      </c>
      <c r="D7712" s="1">
        <v>1.5</v>
      </c>
      <c r="E7712" s="1" t="s">
        <v>71</v>
      </c>
      <c r="F7712" s="3" t="s">
        <v>26</v>
      </c>
      <c r="G7712" s="1" t="s">
        <v>67</v>
      </c>
      <c r="H7712" s="5">
        <v>3.21</v>
      </c>
    </row>
    <row r="7713" spans="1:8">
      <c r="A7713" s="1" t="s">
        <v>229</v>
      </c>
      <c r="B7713" s="1" t="s">
        <v>230</v>
      </c>
      <c r="C7713" s="1" t="s">
        <v>231</v>
      </c>
      <c r="D7713" s="1">
        <v>1.5</v>
      </c>
      <c r="E7713" s="1" t="s">
        <v>71</v>
      </c>
      <c r="F7713" s="3" t="s">
        <v>27</v>
      </c>
      <c r="G7713" s="1" t="s">
        <v>67</v>
      </c>
      <c r="H7713" s="5">
        <v>1.15917</v>
      </c>
    </row>
    <row r="7714" spans="1:8">
      <c r="A7714" s="1" t="s">
        <v>229</v>
      </c>
      <c r="B7714" s="1" t="s">
        <v>230</v>
      </c>
      <c r="C7714" s="1" t="s">
        <v>231</v>
      </c>
      <c r="D7714" s="1">
        <v>1.5</v>
      </c>
      <c r="E7714" s="1" t="s">
        <v>71</v>
      </c>
      <c r="F7714" s="3" t="s">
        <v>28</v>
      </c>
      <c r="G7714" s="1" t="s">
        <v>67</v>
      </c>
      <c r="H7714" s="5" t="s">
        <v>69</v>
      </c>
    </row>
    <row r="7715" spans="1:8">
      <c r="A7715" s="1" t="s">
        <v>229</v>
      </c>
      <c r="B7715" s="1" t="s">
        <v>230</v>
      </c>
      <c r="C7715" s="1" t="s">
        <v>231</v>
      </c>
      <c r="D7715" s="1">
        <v>1.5</v>
      </c>
      <c r="E7715" s="1" t="s">
        <v>71</v>
      </c>
      <c r="F7715" s="3" t="s">
        <v>29</v>
      </c>
      <c r="G7715" s="1" t="s">
        <v>67</v>
      </c>
      <c r="H7715" s="5" t="s">
        <v>69</v>
      </c>
    </row>
    <row r="7716" spans="1:8">
      <c r="A7716" s="1" t="s">
        <v>229</v>
      </c>
      <c r="B7716" s="1" t="s">
        <v>230</v>
      </c>
      <c r="C7716" s="1" t="s">
        <v>231</v>
      </c>
      <c r="D7716" s="1">
        <v>1.5</v>
      </c>
      <c r="E7716" s="1" t="s">
        <v>71</v>
      </c>
      <c r="F7716" s="3" t="s">
        <v>30</v>
      </c>
      <c r="G7716" s="1" t="s">
        <v>67</v>
      </c>
      <c r="H7716" s="5" t="s">
        <v>69</v>
      </c>
    </row>
    <row r="7717" spans="1:8">
      <c r="A7717" s="1" t="s">
        <v>229</v>
      </c>
      <c r="B7717" s="1" t="s">
        <v>230</v>
      </c>
      <c r="C7717" s="1" t="s">
        <v>231</v>
      </c>
      <c r="D7717" s="1">
        <v>1.5</v>
      </c>
      <c r="E7717" s="1" t="s">
        <v>71</v>
      </c>
      <c r="F7717" s="3" t="s">
        <v>31</v>
      </c>
      <c r="G7717" s="1" t="s">
        <v>67</v>
      </c>
      <c r="H7717" s="5" t="s">
        <v>69</v>
      </c>
    </row>
    <row r="7718" spans="1:8">
      <c r="A7718" s="1" t="s">
        <v>229</v>
      </c>
      <c r="B7718" s="1" t="s">
        <v>230</v>
      </c>
      <c r="C7718" s="1" t="s">
        <v>231</v>
      </c>
      <c r="D7718" s="1">
        <v>1.5</v>
      </c>
      <c r="E7718" s="1" t="s">
        <v>71</v>
      </c>
      <c r="F7718" s="3" t="s">
        <v>32</v>
      </c>
      <c r="G7718" s="1" t="s">
        <v>67</v>
      </c>
      <c r="H7718" s="5" t="s">
        <v>69</v>
      </c>
    </row>
    <row r="7719" spans="1:8">
      <c r="A7719" s="1" t="s">
        <v>229</v>
      </c>
      <c r="B7719" s="1" t="s">
        <v>230</v>
      </c>
      <c r="C7719" s="1" t="s">
        <v>231</v>
      </c>
      <c r="D7719" s="1">
        <v>1.5</v>
      </c>
      <c r="E7719" s="1" t="s">
        <v>71</v>
      </c>
      <c r="F7719" s="3" t="s">
        <v>33</v>
      </c>
      <c r="G7719" s="1" t="s">
        <v>67</v>
      </c>
      <c r="H7719" s="5" t="s">
        <v>69</v>
      </c>
    </row>
    <row r="7720" spans="1:8">
      <c r="A7720" s="1" t="s">
        <v>229</v>
      </c>
      <c r="B7720" s="1" t="s">
        <v>230</v>
      </c>
      <c r="C7720" s="1" t="s">
        <v>231</v>
      </c>
      <c r="D7720" s="1">
        <v>1.5</v>
      </c>
      <c r="E7720" s="1" t="s">
        <v>71</v>
      </c>
      <c r="F7720" s="3" t="s">
        <v>34</v>
      </c>
      <c r="G7720" s="1" t="s">
        <v>67</v>
      </c>
      <c r="H7720" s="5" t="s">
        <v>69</v>
      </c>
    </row>
    <row r="7721" spans="1:8">
      <c r="A7721" s="1" t="s">
        <v>229</v>
      </c>
      <c r="B7721" s="1" t="s">
        <v>230</v>
      </c>
      <c r="C7721" s="1" t="s">
        <v>231</v>
      </c>
      <c r="D7721" s="1">
        <v>1.5</v>
      </c>
      <c r="E7721" s="1" t="s">
        <v>71</v>
      </c>
      <c r="F7721" s="3" t="s">
        <v>35</v>
      </c>
      <c r="G7721" s="1" t="s">
        <v>67</v>
      </c>
      <c r="H7721" s="5">
        <v>3.21</v>
      </c>
    </row>
    <row r="7722" spans="1:8">
      <c r="A7722" s="1" t="s">
        <v>229</v>
      </c>
      <c r="B7722" s="1" t="s">
        <v>230</v>
      </c>
      <c r="C7722" s="1" t="s">
        <v>231</v>
      </c>
      <c r="D7722" s="1">
        <v>1.5</v>
      </c>
      <c r="E7722" s="1" t="s">
        <v>71</v>
      </c>
      <c r="F7722" s="3" t="s">
        <v>36</v>
      </c>
      <c r="G7722" s="1" t="s">
        <v>67</v>
      </c>
      <c r="H7722" s="5" t="s">
        <v>69</v>
      </c>
    </row>
    <row r="7723" spans="1:8">
      <c r="A7723" s="1" t="s">
        <v>229</v>
      </c>
      <c r="B7723" s="1" t="s">
        <v>230</v>
      </c>
      <c r="C7723" s="1" t="s">
        <v>231</v>
      </c>
      <c r="D7723" s="1">
        <v>1.5</v>
      </c>
      <c r="E7723" s="1" t="s">
        <v>71</v>
      </c>
      <c r="F7723" s="3" t="s">
        <v>37</v>
      </c>
      <c r="G7723" s="1" t="s">
        <v>67</v>
      </c>
      <c r="H7723" s="5">
        <v>0.77278000000000002</v>
      </c>
    </row>
    <row r="7724" spans="1:8">
      <c r="A7724" s="1" t="s">
        <v>229</v>
      </c>
      <c r="B7724" s="1" t="s">
        <v>230</v>
      </c>
      <c r="C7724" s="1" t="s">
        <v>231</v>
      </c>
      <c r="D7724" s="1">
        <v>1.5</v>
      </c>
      <c r="E7724" s="1" t="s">
        <v>71</v>
      </c>
      <c r="F7724" s="3" t="s">
        <v>38</v>
      </c>
      <c r="G7724" s="1" t="s">
        <v>67</v>
      </c>
      <c r="H7724" s="6">
        <v>5.5283300000000004</v>
      </c>
    </row>
    <row r="7725" spans="1:8">
      <c r="A7725" s="1" t="s">
        <v>229</v>
      </c>
      <c r="B7725" s="1" t="s">
        <v>230</v>
      </c>
      <c r="C7725" s="1" t="s">
        <v>231</v>
      </c>
      <c r="D7725" s="1">
        <v>1.5</v>
      </c>
      <c r="E7725" s="1" t="s">
        <v>71</v>
      </c>
      <c r="F7725" s="3" t="s">
        <v>39</v>
      </c>
      <c r="G7725" s="1" t="s">
        <v>67</v>
      </c>
      <c r="H7725" s="6" t="s">
        <v>69</v>
      </c>
    </row>
    <row r="7726" spans="1:8">
      <c r="A7726" s="1" t="s">
        <v>229</v>
      </c>
      <c r="B7726" s="1" t="s">
        <v>230</v>
      </c>
      <c r="C7726" s="1" t="s">
        <v>231</v>
      </c>
      <c r="D7726" s="1">
        <v>1.5</v>
      </c>
      <c r="E7726" s="1" t="s">
        <v>71</v>
      </c>
      <c r="F7726" s="3" t="s">
        <v>40</v>
      </c>
      <c r="G7726" s="1" t="s">
        <v>67</v>
      </c>
      <c r="H7726" s="5">
        <v>3.21</v>
      </c>
    </row>
    <row r="7727" spans="1:8">
      <c r="A7727" s="1" t="s">
        <v>229</v>
      </c>
      <c r="B7727" s="1" t="s">
        <v>230</v>
      </c>
      <c r="C7727" s="1" t="s">
        <v>231</v>
      </c>
      <c r="D7727" s="1">
        <v>1.5</v>
      </c>
      <c r="E7727" s="1" t="s">
        <v>71</v>
      </c>
      <c r="F7727" s="3" t="s">
        <v>41</v>
      </c>
      <c r="G7727" s="1" t="s">
        <v>68</v>
      </c>
      <c r="H7727" s="5" t="s">
        <v>69</v>
      </c>
    </row>
    <row r="7728" spans="1:8">
      <c r="A7728" s="1" t="s">
        <v>229</v>
      </c>
      <c r="B7728" s="1" t="s">
        <v>230</v>
      </c>
      <c r="C7728" s="1" t="s">
        <v>231</v>
      </c>
      <c r="D7728" s="1">
        <v>1.5</v>
      </c>
      <c r="E7728" s="1" t="s">
        <v>71</v>
      </c>
      <c r="F7728" s="3" t="s">
        <v>42</v>
      </c>
      <c r="G7728" s="1" t="s">
        <v>68</v>
      </c>
      <c r="H7728" s="5" t="s">
        <v>69</v>
      </c>
    </row>
    <row r="7729" spans="1:8">
      <c r="A7729" s="1" t="s">
        <v>229</v>
      </c>
      <c r="B7729" s="1" t="s">
        <v>230</v>
      </c>
      <c r="C7729" s="1" t="s">
        <v>231</v>
      </c>
      <c r="D7729" s="1">
        <v>1.5</v>
      </c>
      <c r="E7729" s="1" t="s">
        <v>71</v>
      </c>
      <c r="F7729" s="3" t="s">
        <v>43</v>
      </c>
      <c r="G7729" s="1" t="s">
        <v>67</v>
      </c>
      <c r="H7729" s="5">
        <v>1.15917</v>
      </c>
    </row>
    <row r="7730" spans="1:8">
      <c r="A7730" s="1" t="s">
        <v>229</v>
      </c>
      <c r="B7730" s="1" t="s">
        <v>230</v>
      </c>
      <c r="C7730" s="1" t="s">
        <v>231</v>
      </c>
      <c r="D7730" s="1">
        <v>1.5</v>
      </c>
      <c r="E7730" s="1" t="s">
        <v>71</v>
      </c>
      <c r="F7730" s="3" t="s">
        <v>44</v>
      </c>
      <c r="G7730" s="1" t="s">
        <v>67</v>
      </c>
      <c r="H7730" s="5" t="s">
        <v>69</v>
      </c>
    </row>
    <row r="7731" spans="1:8">
      <c r="A7731" s="1" t="s">
        <v>229</v>
      </c>
      <c r="B7731" s="1" t="s">
        <v>230</v>
      </c>
      <c r="C7731" s="1" t="s">
        <v>231</v>
      </c>
      <c r="D7731" s="1">
        <v>1.5</v>
      </c>
      <c r="E7731" s="1" t="s">
        <v>71</v>
      </c>
      <c r="F7731" s="3" t="s">
        <v>45</v>
      </c>
      <c r="G7731" s="1" t="s">
        <v>68</v>
      </c>
      <c r="H7731" s="5">
        <v>5.5283300000000004</v>
      </c>
    </row>
    <row r="7732" spans="1:8">
      <c r="A7732" s="1" t="s">
        <v>229</v>
      </c>
      <c r="B7732" s="1" t="s">
        <v>230</v>
      </c>
      <c r="C7732" s="1" t="s">
        <v>231</v>
      </c>
      <c r="D7732" s="1">
        <v>1.5</v>
      </c>
      <c r="E7732" s="1" t="s">
        <v>71</v>
      </c>
      <c r="F7732" s="3" t="s">
        <v>46</v>
      </c>
      <c r="G7732" s="1" t="s">
        <v>67</v>
      </c>
      <c r="H7732" s="5" t="s">
        <v>69</v>
      </c>
    </row>
    <row r="7733" spans="1:8">
      <c r="A7733" s="1" t="s">
        <v>229</v>
      </c>
      <c r="B7733" s="1" t="s">
        <v>230</v>
      </c>
      <c r="C7733" s="1" t="s">
        <v>231</v>
      </c>
      <c r="D7733" s="1">
        <v>1.5</v>
      </c>
      <c r="E7733" s="1" t="s">
        <v>71</v>
      </c>
      <c r="F7733" s="3" t="s">
        <v>47</v>
      </c>
      <c r="G7733" s="1" t="s">
        <v>68</v>
      </c>
      <c r="H7733" s="5">
        <v>13.018330000000001</v>
      </c>
    </row>
    <row r="7734" spans="1:8">
      <c r="A7734" s="1" t="s">
        <v>229</v>
      </c>
      <c r="B7734" s="1" t="s">
        <v>230</v>
      </c>
      <c r="C7734" s="1" t="s">
        <v>231</v>
      </c>
      <c r="D7734" s="1">
        <v>1.5</v>
      </c>
      <c r="E7734" s="1" t="s">
        <v>71</v>
      </c>
      <c r="F7734" s="3" t="s">
        <v>48</v>
      </c>
      <c r="G7734" s="1" t="s">
        <v>68</v>
      </c>
      <c r="H7734" s="5">
        <v>2.4966699999999999</v>
      </c>
    </row>
    <row r="7735" spans="1:8">
      <c r="A7735" s="1" t="s">
        <v>229</v>
      </c>
      <c r="B7735" s="1" t="s">
        <v>230</v>
      </c>
      <c r="C7735" s="1" t="s">
        <v>231</v>
      </c>
      <c r="D7735" s="1">
        <v>1.5</v>
      </c>
      <c r="E7735" s="1" t="s">
        <v>71</v>
      </c>
      <c r="F7735" s="3" t="s">
        <v>49</v>
      </c>
      <c r="G7735" s="1" t="s">
        <v>67</v>
      </c>
      <c r="H7735" s="5">
        <v>5.35</v>
      </c>
    </row>
    <row r="7736" spans="1:8">
      <c r="A7736" s="1" t="s">
        <v>229</v>
      </c>
      <c r="B7736" s="1" t="s">
        <v>230</v>
      </c>
      <c r="C7736" s="1" t="s">
        <v>231</v>
      </c>
      <c r="D7736" s="1">
        <v>1.5</v>
      </c>
      <c r="E7736" s="1" t="s">
        <v>71</v>
      </c>
      <c r="F7736" s="3" t="s">
        <v>50</v>
      </c>
      <c r="G7736" s="1" t="s">
        <v>68</v>
      </c>
      <c r="H7736" s="5">
        <v>2.4966699999999999</v>
      </c>
    </row>
    <row r="7737" spans="1:8">
      <c r="A7737" s="1" t="s">
        <v>229</v>
      </c>
      <c r="B7737" s="1" t="s">
        <v>230</v>
      </c>
      <c r="C7737" s="1" t="s">
        <v>231</v>
      </c>
      <c r="D7737" s="1">
        <v>1.5</v>
      </c>
      <c r="E7737" s="1" t="s">
        <v>71</v>
      </c>
      <c r="F7737" s="3" t="s">
        <v>51</v>
      </c>
      <c r="G7737" s="1" t="s">
        <v>67</v>
      </c>
      <c r="H7737" s="5" t="s">
        <v>69</v>
      </c>
    </row>
    <row r="7738" spans="1:8">
      <c r="A7738" s="1" t="s">
        <v>229</v>
      </c>
      <c r="B7738" s="1" t="s">
        <v>230</v>
      </c>
      <c r="C7738" s="1" t="s">
        <v>231</v>
      </c>
      <c r="D7738" s="1">
        <v>1.5</v>
      </c>
      <c r="E7738" s="1" t="s">
        <v>71</v>
      </c>
      <c r="F7738" s="3" t="s">
        <v>52</v>
      </c>
      <c r="G7738" s="1" t="s">
        <v>68</v>
      </c>
      <c r="H7738" s="5">
        <v>2.4966699999999999</v>
      </c>
    </row>
    <row r="7739" spans="1:8">
      <c r="A7739" s="1" t="s">
        <v>229</v>
      </c>
      <c r="B7739" s="1" t="s">
        <v>230</v>
      </c>
      <c r="C7739" s="1" t="s">
        <v>231</v>
      </c>
      <c r="D7739" s="1">
        <v>1.5</v>
      </c>
      <c r="E7739" s="1" t="s">
        <v>71</v>
      </c>
      <c r="F7739" s="3" t="s">
        <v>53</v>
      </c>
      <c r="G7739" s="1" t="s">
        <v>68</v>
      </c>
      <c r="H7739" s="5">
        <v>2.4966699999999999</v>
      </c>
    </row>
    <row r="7740" spans="1:8">
      <c r="A7740" s="1" t="s">
        <v>229</v>
      </c>
      <c r="B7740" s="1" t="s">
        <v>230</v>
      </c>
      <c r="C7740" s="1" t="s">
        <v>231</v>
      </c>
      <c r="D7740" s="1">
        <v>1.5</v>
      </c>
      <c r="E7740" s="1" t="s">
        <v>71</v>
      </c>
      <c r="F7740" s="3" t="s">
        <v>54</v>
      </c>
      <c r="G7740" s="1" t="s">
        <v>68</v>
      </c>
      <c r="H7740" s="5">
        <v>2.4966699999999999</v>
      </c>
    </row>
    <row r="7741" spans="1:8">
      <c r="A7741" s="1" t="s">
        <v>229</v>
      </c>
      <c r="B7741" s="1" t="s">
        <v>230</v>
      </c>
      <c r="C7741" s="1" t="s">
        <v>231</v>
      </c>
      <c r="D7741" s="1">
        <v>1.5</v>
      </c>
      <c r="E7741" s="1" t="s">
        <v>71</v>
      </c>
      <c r="F7741" s="3" t="s">
        <v>55</v>
      </c>
      <c r="G7741" s="1" t="s">
        <v>68</v>
      </c>
      <c r="H7741" s="5">
        <v>2.4966699999999999</v>
      </c>
    </row>
    <row r="7742" spans="1:8">
      <c r="A7742" s="1" t="s">
        <v>229</v>
      </c>
      <c r="B7742" s="1" t="s">
        <v>230</v>
      </c>
      <c r="C7742" s="1" t="s">
        <v>231</v>
      </c>
      <c r="D7742" s="1">
        <v>1.5</v>
      </c>
      <c r="E7742" s="1" t="s">
        <v>71</v>
      </c>
      <c r="F7742" s="3" t="s">
        <v>56</v>
      </c>
      <c r="G7742" s="1" t="s">
        <v>68</v>
      </c>
      <c r="H7742" s="5">
        <v>2.4966699999999999</v>
      </c>
    </row>
    <row r="7743" spans="1:8">
      <c r="A7743" s="1" t="s">
        <v>229</v>
      </c>
      <c r="B7743" s="1" t="s">
        <v>230</v>
      </c>
      <c r="C7743" s="1" t="s">
        <v>231</v>
      </c>
      <c r="D7743" s="1">
        <v>1.5</v>
      </c>
      <c r="E7743" s="1" t="s">
        <v>71</v>
      </c>
      <c r="F7743" s="3" t="s">
        <v>57</v>
      </c>
      <c r="G7743" s="1" t="s">
        <v>68</v>
      </c>
      <c r="H7743" s="5">
        <v>2.4966699999999999</v>
      </c>
    </row>
    <row r="7744" spans="1:8">
      <c r="A7744" s="1" t="s">
        <v>229</v>
      </c>
      <c r="B7744" s="1" t="s">
        <v>230</v>
      </c>
      <c r="C7744" s="1" t="s">
        <v>231</v>
      </c>
      <c r="D7744" s="1">
        <v>1.5</v>
      </c>
      <c r="E7744" s="1" t="s">
        <v>71</v>
      </c>
      <c r="F7744" s="3" t="s">
        <v>58</v>
      </c>
      <c r="G7744" s="1" t="s">
        <v>68</v>
      </c>
      <c r="H7744" s="5">
        <v>1.15917</v>
      </c>
    </row>
    <row r="7745" spans="1:8">
      <c r="A7745" s="1" t="s">
        <v>229</v>
      </c>
      <c r="B7745" s="1" t="s">
        <v>230</v>
      </c>
      <c r="C7745" s="1" t="s">
        <v>231</v>
      </c>
      <c r="D7745" s="1">
        <v>1.5</v>
      </c>
      <c r="E7745" s="1" t="s">
        <v>71</v>
      </c>
      <c r="F7745" s="3" t="s">
        <v>135</v>
      </c>
      <c r="G7745" s="1" t="s">
        <v>68</v>
      </c>
      <c r="H7745" s="5">
        <v>2.4966699999999999</v>
      </c>
    </row>
    <row r="7746" spans="1:8">
      <c r="A7746" s="1" t="s">
        <v>229</v>
      </c>
      <c r="B7746" s="1" t="s">
        <v>230</v>
      </c>
      <c r="C7746" s="1" t="s">
        <v>231</v>
      </c>
      <c r="D7746" s="1">
        <v>1.5</v>
      </c>
      <c r="E7746" s="1" t="s">
        <v>71</v>
      </c>
      <c r="F7746" s="3" t="s">
        <v>59</v>
      </c>
      <c r="G7746" s="1" t="s">
        <v>68</v>
      </c>
      <c r="H7746" s="5">
        <v>2.4966699999999999</v>
      </c>
    </row>
    <row r="7747" spans="1:8">
      <c r="A7747" s="1" t="s">
        <v>229</v>
      </c>
      <c r="B7747" s="1" t="s">
        <v>230</v>
      </c>
      <c r="C7747" s="1" t="s">
        <v>231</v>
      </c>
      <c r="D7747" s="1">
        <v>1.5</v>
      </c>
      <c r="E7747" s="1" t="s">
        <v>71</v>
      </c>
      <c r="F7747" s="3" t="s">
        <v>60</v>
      </c>
      <c r="G7747" s="1" t="s">
        <v>68</v>
      </c>
      <c r="H7747" s="5">
        <v>3.3883299999999998</v>
      </c>
    </row>
    <row r="7748" spans="1:8">
      <c r="A7748" s="1" t="s">
        <v>229</v>
      </c>
      <c r="B7748" s="1" t="s">
        <v>230</v>
      </c>
      <c r="C7748" s="1" t="s">
        <v>231</v>
      </c>
      <c r="D7748" s="1">
        <v>1.5</v>
      </c>
      <c r="E7748" s="1" t="s">
        <v>71</v>
      </c>
      <c r="F7748" s="3" t="s">
        <v>61</v>
      </c>
      <c r="G7748" s="1" t="s">
        <v>67</v>
      </c>
      <c r="H7748" s="5" t="s">
        <v>69</v>
      </c>
    </row>
    <row r="7749" spans="1:8">
      <c r="A7749" s="1" t="s">
        <v>229</v>
      </c>
      <c r="B7749" s="1" t="s">
        <v>230</v>
      </c>
      <c r="C7749" s="1" t="s">
        <v>231</v>
      </c>
      <c r="D7749" s="1">
        <v>1.5</v>
      </c>
      <c r="E7749" s="1" t="s">
        <v>71</v>
      </c>
      <c r="F7749" s="3" t="s">
        <v>62</v>
      </c>
      <c r="G7749" s="1" t="s">
        <v>67</v>
      </c>
      <c r="H7749" s="5">
        <v>6.7766700000000002</v>
      </c>
    </row>
    <row r="7750" spans="1:8">
      <c r="A7750" s="1" t="s">
        <v>229</v>
      </c>
      <c r="B7750" s="1" t="s">
        <v>230</v>
      </c>
      <c r="C7750" s="1" t="s">
        <v>231</v>
      </c>
      <c r="D7750" s="1">
        <v>1.5</v>
      </c>
      <c r="E7750" s="1" t="s">
        <v>71</v>
      </c>
      <c r="F7750" s="3" t="s">
        <v>63</v>
      </c>
      <c r="G7750" s="1" t="s">
        <v>67</v>
      </c>
      <c r="H7750" s="5">
        <v>2.31833</v>
      </c>
    </row>
    <row r="7751" spans="1:8">
      <c r="A7751" s="1" t="s">
        <v>229</v>
      </c>
      <c r="B7751" s="1" t="s">
        <v>230</v>
      </c>
      <c r="C7751" s="1" t="s">
        <v>231</v>
      </c>
      <c r="D7751" s="1">
        <v>1.5</v>
      </c>
      <c r="E7751" s="1" t="s">
        <v>71</v>
      </c>
      <c r="F7751" s="3" t="s">
        <v>64</v>
      </c>
      <c r="G7751" s="1" t="s">
        <v>67</v>
      </c>
      <c r="H7751" s="5" t="s">
        <v>69</v>
      </c>
    </row>
    <row r="7752" spans="1:8">
      <c r="A7752" s="1" t="s">
        <v>229</v>
      </c>
      <c r="B7752" s="1" t="s">
        <v>230</v>
      </c>
      <c r="C7752" s="1" t="s">
        <v>231</v>
      </c>
      <c r="D7752" s="1">
        <v>1.5</v>
      </c>
      <c r="E7752" s="1" t="s">
        <v>71</v>
      </c>
      <c r="F7752" s="3" t="s">
        <v>65</v>
      </c>
      <c r="G7752" s="1" t="s">
        <v>67</v>
      </c>
      <c r="H7752" s="5">
        <v>1.15917</v>
      </c>
    </row>
    <row r="7753" spans="1:8">
      <c r="A7753" s="1" t="s">
        <v>229</v>
      </c>
      <c r="B7753" s="1" t="s">
        <v>230</v>
      </c>
      <c r="C7753" s="1" t="s">
        <v>231</v>
      </c>
      <c r="D7753" s="1">
        <v>1.5</v>
      </c>
      <c r="E7753" s="1" t="s">
        <v>71</v>
      </c>
      <c r="F7753" s="3" t="s">
        <v>66</v>
      </c>
      <c r="G7753" s="1" t="s">
        <v>67</v>
      </c>
      <c r="H7753" s="5">
        <v>2.14</v>
      </c>
    </row>
    <row r="7754" spans="1:8">
      <c r="A7754" s="1" t="s">
        <v>229</v>
      </c>
      <c r="B7754" s="1" t="s">
        <v>230</v>
      </c>
      <c r="C7754" s="1" t="s">
        <v>232</v>
      </c>
      <c r="D7754" s="1">
        <v>6</v>
      </c>
      <c r="E7754" s="1" t="s">
        <v>87</v>
      </c>
      <c r="F7754" s="2" t="s">
        <v>11</v>
      </c>
      <c r="G7754" s="1" t="s">
        <v>67</v>
      </c>
      <c r="H7754" s="4">
        <v>2.14</v>
      </c>
    </row>
    <row r="7755" spans="1:8">
      <c r="A7755" s="1" t="s">
        <v>229</v>
      </c>
      <c r="B7755" s="1" t="s">
        <v>230</v>
      </c>
      <c r="C7755" s="1" t="s">
        <v>232</v>
      </c>
      <c r="D7755" s="1">
        <v>6</v>
      </c>
      <c r="E7755" s="1" t="s">
        <v>87</v>
      </c>
      <c r="F7755" s="2" t="s">
        <v>12</v>
      </c>
      <c r="G7755" s="1" t="s">
        <v>67</v>
      </c>
      <c r="H7755" s="4">
        <v>2.6749999999999998</v>
      </c>
    </row>
    <row r="7756" spans="1:8">
      <c r="A7756" s="1" t="s">
        <v>229</v>
      </c>
      <c r="B7756" s="1" t="s">
        <v>230</v>
      </c>
      <c r="C7756" s="1" t="s">
        <v>232</v>
      </c>
      <c r="D7756" s="1">
        <v>6</v>
      </c>
      <c r="E7756" s="1" t="s">
        <v>87</v>
      </c>
      <c r="F7756" s="2" t="s">
        <v>13</v>
      </c>
      <c r="G7756" s="1" t="s">
        <v>67</v>
      </c>
      <c r="H7756" s="4">
        <v>0.37153000000000003</v>
      </c>
    </row>
    <row r="7757" spans="1:8">
      <c r="A7757" s="1" t="s">
        <v>229</v>
      </c>
      <c r="B7757" s="1" t="s">
        <v>230</v>
      </c>
      <c r="C7757" s="1" t="s">
        <v>232</v>
      </c>
      <c r="D7757" s="1">
        <v>6</v>
      </c>
      <c r="E7757" s="1" t="s">
        <v>87</v>
      </c>
      <c r="F7757" s="2" t="s">
        <v>14</v>
      </c>
      <c r="G7757" s="1" t="s">
        <v>67</v>
      </c>
      <c r="H7757" s="4">
        <v>4.28</v>
      </c>
    </row>
    <row r="7758" spans="1:8">
      <c r="A7758" s="1" t="s">
        <v>229</v>
      </c>
      <c r="B7758" s="1" t="s">
        <v>230</v>
      </c>
      <c r="C7758" s="1" t="s">
        <v>232</v>
      </c>
      <c r="D7758" s="1">
        <v>6</v>
      </c>
      <c r="E7758" s="1" t="s">
        <v>87</v>
      </c>
      <c r="F7758" s="2" t="s">
        <v>15</v>
      </c>
      <c r="G7758" s="1" t="s">
        <v>67</v>
      </c>
      <c r="H7758" s="4">
        <v>4.28</v>
      </c>
    </row>
    <row r="7759" spans="1:8">
      <c r="A7759" s="1" t="s">
        <v>229</v>
      </c>
      <c r="B7759" s="1" t="s">
        <v>230</v>
      </c>
      <c r="C7759" s="1" t="s">
        <v>232</v>
      </c>
      <c r="D7759" s="1">
        <v>6</v>
      </c>
      <c r="E7759" s="1" t="s">
        <v>87</v>
      </c>
      <c r="F7759" s="2" t="s">
        <v>16</v>
      </c>
      <c r="G7759" s="1" t="s">
        <v>67</v>
      </c>
      <c r="H7759" s="4">
        <v>4.28</v>
      </c>
    </row>
    <row r="7760" spans="1:8">
      <c r="A7760" s="1" t="s">
        <v>229</v>
      </c>
      <c r="B7760" s="1" t="s">
        <v>230</v>
      </c>
      <c r="C7760" s="1" t="s">
        <v>232</v>
      </c>
      <c r="D7760" s="1">
        <v>6</v>
      </c>
      <c r="E7760" s="1" t="s">
        <v>87</v>
      </c>
      <c r="F7760" s="2" t="s">
        <v>17</v>
      </c>
      <c r="G7760" s="1" t="s">
        <v>67</v>
      </c>
      <c r="H7760" s="4">
        <v>2.4075000000000002</v>
      </c>
    </row>
    <row r="7761" spans="1:8">
      <c r="A7761" s="1" t="s">
        <v>229</v>
      </c>
      <c r="B7761" s="1" t="s">
        <v>230</v>
      </c>
      <c r="C7761" s="1" t="s">
        <v>232</v>
      </c>
      <c r="D7761" s="1">
        <v>6</v>
      </c>
      <c r="E7761" s="1" t="s">
        <v>87</v>
      </c>
      <c r="F7761" s="2" t="s">
        <v>18</v>
      </c>
      <c r="G7761" s="1" t="s">
        <v>68</v>
      </c>
      <c r="H7761" s="4">
        <v>3.21</v>
      </c>
    </row>
    <row r="7762" spans="1:8">
      <c r="A7762" s="1" t="s">
        <v>229</v>
      </c>
      <c r="B7762" s="1" t="s">
        <v>230</v>
      </c>
      <c r="C7762" s="1" t="s">
        <v>232</v>
      </c>
      <c r="D7762" s="1">
        <v>6</v>
      </c>
      <c r="E7762" s="1" t="s">
        <v>87</v>
      </c>
      <c r="F7762" s="2" t="s">
        <v>19</v>
      </c>
      <c r="G7762" s="1" t="s">
        <v>67</v>
      </c>
      <c r="H7762" s="4">
        <v>5.35</v>
      </c>
    </row>
    <row r="7763" spans="1:8">
      <c r="A7763" s="1" t="s">
        <v>229</v>
      </c>
      <c r="B7763" s="1" t="s">
        <v>230</v>
      </c>
      <c r="C7763" s="1" t="s">
        <v>232</v>
      </c>
      <c r="D7763" s="1">
        <v>6</v>
      </c>
      <c r="E7763" s="1" t="s">
        <v>87</v>
      </c>
      <c r="F7763" s="2" t="s">
        <v>20</v>
      </c>
      <c r="G7763" s="1" t="s">
        <v>67</v>
      </c>
      <c r="H7763" s="4">
        <v>6.42</v>
      </c>
    </row>
    <row r="7764" spans="1:8">
      <c r="A7764" s="1" t="s">
        <v>229</v>
      </c>
      <c r="B7764" s="1" t="s">
        <v>230</v>
      </c>
      <c r="C7764" s="1" t="s">
        <v>232</v>
      </c>
      <c r="D7764" s="1">
        <v>6</v>
      </c>
      <c r="E7764" s="1" t="s">
        <v>87</v>
      </c>
      <c r="F7764" s="2" t="s">
        <v>21</v>
      </c>
      <c r="G7764" s="1" t="s">
        <v>67</v>
      </c>
      <c r="H7764" s="4">
        <v>4.28</v>
      </c>
    </row>
    <row r="7765" spans="1:8">
      <c r="A7765" s="1" t="s">
        <v>229</v>
      </c>
      <c r="B7765" s="1" t="s">
        <v>230</v>
      </c>
      <c r="C7765" s="1" t="s">
        <v>232</v>
      </c>
      <c r="D7765" s="1">
        <v>6</v>
      </c>
      <c r="E7765" s="1" t="s">
        <v>87</v>
      </c>
      <c r="F7765" s="2" t="s">
        <v>22</v>
      </c>
      <c r="G7765" s="1" t="s">
        <v>67</v>
      </c>
      <c r="H7765" s="4">
        <v>4.28</v>
      </c>
    </row>
    <row r="7766" spans="1:8">
      <c r="A7766" s="1" t="s">
        <v>229</v>
      </c>
      <c r="B7766" s="1" t="s">
        <v>230</v>
      </c>
      <c r="C7766" s="1" t="s">
        <v>232</v>
      </c>
      <c r="D7766" s="1">
        <v>6</v>
      </c>
      <c r="E7766" s="1" t="s">
        <v>87</v>
      </c>
      <c r="F7766" s="2" t="s">
        <v>23</v>
      </c>
      <c r="G7766" s="1" t="s">
        <v>67</v>
      </c>
      <c r="H7766" s="4">
        <v>2.6749999999999998</v>
      </c>
    </row>
    <row r="7767" spans="1:8">
      <c r="A7767" s="1" t="s">
        <v>229</v>
      </c>
      <c r="B7767" s="1" t="s">
        <v>230</v>
      </c>
      <c r="C7767" s="1" t="s">
        <v>232</v>
      </c>
      <c r="D7767" s="1">
        <v>6</v>
      </c>
      <c r="E7767" s="1" t="s">
        <v>87</v>
      </c>
      <c r="F7767" s="2" t="s">
        <v>24</v>
      </c>
      <c r="G7767" s="1" t="s">
        <v>67</v>
      </c>
      <c r="H7767" s="4">
        <v>1.07</v>
      </c>
    </row>
    <row r="7768" spans="1:8">
      <c r="A7768" s="1" t="s">
        <v>229</v>
      </c>
      <c r="B7768" s="1" t="s">
        <v>230</v>
      </c>
      <c r="C7768" s="1" t="s">
        <v>232</v>
      </c>
      <c r="D7768" s="1">
        <v>6</v>
      </c>
      <c r="E7768" s="1" t="s">
        <v>87</v>
      </c>
      <c r="F7768" s="3" t="s">
        <v>25</v>
      </c>
      <c r="G7768" s="1" t="s">
        <v>67</v>
      </c>
      <c r="H7768" s="5">
        <v>1.07</v>
      </c>
    </row>
    <row r="7769" spans="1:8">
      <c r="A7769" s="1" t="s">
        <v>229</v>
      </c>
      <c r="B7769" s="1" t="s">
        <v>230</v>
      </c>
      <c r="C7769" s="1" t="s">
        <v>232</v>
      </c>
      <c r="D7769" s="1">
        <v>6</v>
      </c>
      <c r="E7769" s="1" t="s">
        <v>87</v>
      </c>
      <c r="F7769" s="3" t="s">
        <v>26</v>
      </c>
      <c r="G7769" s="1" t="s">
        <v>67</v>
      </c>
      <c r="H7769" s="5">
        <v>2.6749999999999998</v>
      </c>
    </row>
    <row r="7770" spans="1:8">
      <c r="A7770" s="1" t="s">
        <v>229</v>
      </c>
      <c r="B7770" s="1" t="s">
        <v>230</v>
      </c>
      <c r="C7770" s="1" t="s">
        <v>232</v>
      </c>
      <c r="D7770" s="1">
        <v>6</v>
      </c>
      <c r="E7770" s="1" t="s">
        <v>87</v>
      </c>
      <c r="F7770" s="3" t="s">
        <v>27</v>
      </c>
      <c r="G7770" s="1" t="s">
        <v>67</v>
      </c>
      <c r="H7770" s="5">
        <v>0.37153000000000003</v>
      </c>
    </row>
    <row r="7771" spans="1:8">
      <c r="A7771" s="1" t="s">
        <v>229</v>
      </c>
      <c r="B7771" s="1" t="s">
        <v>230</v>
      </c>
      <c r="C7771" s="1" t="s">
        <v>232</v>
      </c>
      <c r="D7771" s="1">
        <v>6</v>
      </c>
      <c r="E7771" s="1" t="s">
        <v>87</v>
      </c>
      <c r="F7771" s="3" t="s">
        <v>28</v>
      </c>
      <c r="G7771" s="1" t="s">
        <v>67</v>
      </c>
      <c r="H7771" s="5">
        <v>0.37153000000000003</v>
      </c>
    </row>
    <row r="7772" spans="1:8">
      <c r="A7772" s="1" t="s">
        <v>229</v>
      </c>
      <c r="B7772" s="1" t="s">
        <v>230</v>
      </c>
      <c r="C7772" s="1" t="s">
        <v>232</v>
      </c>
      <c r="D7772" s="1">
        <v>6</v>
      </c>
      <c r="E7772" s="1" t="s">
        <v>87</v>
      </c>
      <c r="F7772" s="3" t="s">
        <v>29</v>
      </c>
      <c r="G7772" s="1" t="s">
        <v>67</v>
      </c>
      <c r="H7772" s="5">
        <v>0.89166999999999996</v>
      </c>
    </row>
    <row r="7773" spans="1:8">
      <c r="A7773" s="1" t="s">
        <v>229</v>
      </c>
      <c r="B7773" s="1" t="s">
        <v>230</v>
      </c>
      <c r="C7773" s="1" t="s">
        <v>232</v>
      </c>
      <c r="D7773" s="1">
        <v>6</v>
      </c>
      <c r="E7773" s="1" t="s">
        <v>87</v>
      </c>
      <c r="F7773" s="3" t="s">
        <v>30</v>
      </c>
      <c r="G7773" s="1" t="s">
        <v>67</v>
      </c>
      <c r="H7773" s="5">
        <v>0.37153000000000003</v>
      </c>
    </row>
    <row r="7774" spans="1:8">
      <c r="A7774" s="1" t="s">
        <v>229</v>
      </c>
      <c r="B7774" s="1" t="s">
        <v>230</v>
      </c>
      <c r="C7774" s="1" t="s">
        <v>232</v>
      </c>
      <c r="D7774" s="1">
        <v>6</v>
      </c>
      <c r="E7774" s="1" t="s">
        <v>87</v>
      </c>
      <c r="F7774" s="3" t="s">
        <v>31</v>
      </c>
      <c r="G7774" s="1" t="s">
        <v>67</v>
      </c>
      <c r="H7774" s="5" t="s">
        <v>69</v>
      </c>
    </row>
    <row r="7775" spans="1:8">
      <c r="A7775" s="1" t="s">
        <v>229</v>
      </c>
      <c r="B7775" s="1" t="s">
        <v>230</v>
      </c>
      <c r="C7775" s="1" t="s">
        <v>232</v>
      </c>
      <c r="D7775" s="1">
        <v>6</v>
      </c>
      <c r="E7775" s="1" t="s">
        <v>87</v>
      </c>
      <c r="F7775" s="3" t="s">
        <v>32</v>
      </c>
      <c r="G7775" s="1" t="s">
        <v>67</v>
      </c>
      <c r="H7775" s="5" t="s">
        <v>69</v>
      </c>
    </row>
    <row r="7776" spans="1:8">
      <c r="A7776" s="1" t="s">
        <v>229</v>
      </c>
      <c r="B7776" s="1" t="s">
        <v>230</v>
      </c>
      <c r="C7776" s="1" t="s">
        <v>232</v>
      </c>
      <c r="D7776" s="1">
        <v>6</v>
      </c>
      <c r="E7776" s="1" t="s">
        <v>87</v>
      </c>
      <c r="F7776" s="3" t="s">
        <v>33</v>
      </c>
      <c r="G7776" s="1" t="s">
        <v>67</v>
      </c>
      <c r="H7776" s="5" t="s">
        <v>69</v>
      </c>
    </row>
    <row r="7777" spans="1:8">
      <c r="A7777" s="1" t="s">
        <v>229</v>
      </c>
      <c r="B7777" s="1" t="s">
        <v>230</v>
      </c>
      <c r="C7777" s="1" t="s">
        <v>232</v>
      </c>
      <c r="D7777" s="1">
        <v>6</v>
      </c>
      <c r="E7777" s="1" t="s">
        <v>87</v>
      </c>
      <c r="F7777" s="3" t="s">
        <v>34</v>
      </c>
      <c r="G7777" s="1" t="s">
        <v>67</v>
      </c>
      <c r="H7777" s="5" t="s">
        <v>69</v>
      </c>
    </row>
    <row r="7778" spans="1:8">
      <c r="A7778" s="1" t="s">
        <v>229</v>
      </c>
      <c r="B7778" s="1" t="s">
        <v>230</v>
      </c>
      <c r="C7778" s="1" t="s">
        <v>232</v>
      </c>
      <c r="D7778" s="1">
        <v>6</v>
      </c>
      <c r="E7778" s="1" t="s">
        <v>87</v>
      </c>
      <c r="F7778" s="3" t="s">
        <v>35</v>
      </c>
      <c r="G7778" s="1" t="s">
        <v>67</v>
      </c>
      <c r="H7778" s="5">
        <v>2.6749999999999998</v>
      </c>
    </row>
    <row r="7779" spans="1:8">
      <c r="A7779" s="1" t="s">
        <v>229</v>
      </c>
      <c r="B7779" s="1" t="s">
        <v>230</v>
      </c>
      <c r="C7779" s="1" t="s">
        <v>232</v>
      </c>
      <c r="D7779" s="1">
        <v>6</v>
      </c>
      <c r="E7779" s="1" t="s">
        <v>87</v>
      </c>
      <c r="F7779" s="3" t="s">
        <v>36</v>
      </c>
      <c r="G7779" s="1" t="s">
        <v>67</v>
      </c>
      <c r="H7779" s="5" t="s">
        <v>69</v>
      </c>
    </row>
    <row r="7780" spans="1:8">
      <c r="A7780" s="1" t="s">
        <v>229</v>
      </c>
      <c r="B7780" s="1" t="s">
        <v>230</v>
      </c>
      <c r="C7780" s="1" t="s">
        <v>232</v>
      </c>
      <c r="D7780" s="1">
        <v>6</v>
      </c>
      <c r="E7780" s="1" t="s">
        <v>87</v>
      </c>
      <c r="F7780" s="3" t="s">
        <v>37</v>
      </c>
      <c r="G7780" s="1" t="s">
        <v>67</v>
      </c>
      <c r="H7780" s="5">
        <v>0.37153000000000003</v>
      </c>
    </row>
    <row r="7781" spans="1:8">
      <c r="A7781" s="1" t="s">
        <v>229</v>
      </c>
      <c r="B7781" s="1" t="s">
        <v>230</v>
      </c>
      <c r="C7781" s="1" t="s">
        <v>232</v>
      </c>
      <c r="D7781" s="1">
        <v>6</v>
      </c>
      <c r="E7781" s="1" t="s">
        <v>87</v>
      </c>
      <c r="F7781" s="3" t="s">
        <v>38</v>
      </c>
      <c r="G7781" s="1" t="s">
        <v>67</v>
      </c>
      <c r="H7781" s="6">
        <v>5.35</v>
      </c>
    </row>
    <row r="7782" spans="1:8">
      <c r="A7782" s="1" t="s">
        <v>229</v>
      </c>
      <c r="B7782" s="1" t="s">
        <v>230</v>
      </c>
      <c r="C7782" s="1" t="s">
        <v>232</v>
      </c>
      <c r="D7782" s="1">
        <v>6</v>
      </c>
      <c r="E7782" s="1" t="s">
        <v>87</v>
      </c>
      <c r="F7782" s="3" t="s">
        <v>39</v>
      </c>
      <c r="G7782" s="1" t="s">
        <v>67</v>
      </c>
      <c r="H7782" s="6">
        <v>6.42</v>
      </c>
    </row>
    <row r="7783" spans="1:8">
      <c r="A7783" s="1" t="s">
        <v>229</v>
      </c>
      <c r="B7783" s="1" t="s">
        <v>230</v>
      </c>
      <c r="C7783" s="1" t="s">
        <v>232</v>
      </c>
      <c r="D7783" s="1">
        <v>6</v>
      </c>
      <c r="E7783" s="1" t="s">
        <v>87</v>
      </c>
      <c r="F7783" s="3" t="s">
        <v>40</v>
      </c>
      <c r="G7783" s="1" t="s">
        <v>67</v>
      </c>
      <c r="H7783" s="5">
        <v>2.6749999999999998</v>
      </c>
    </row>
    <row r="7784" spans="1:8">
      <c r="A7784" s="1" t="s">
        <v>229</v>
      </c>
      <c r="B7784" s="1" t="s">
        <v>230</v>
      </c>
      <c r="C7784" s="1" t="s">
        <v>232</v>
      </c>
      <c r="D7784" s="1">
        <v>6</v>
      </c>
      <c r="E7784" s="1" t="s">
        <v>87</v>
      </c>
      <c r="F7784" s="3" t="s">
        <v>41</v>
      </c>
      <c r="G7784" s="1" t="s">
        <v>68</v>
      </c>
      <c r="H7784" s="5">
        <v>34.24</v>
      </c>
    </row>
    <row r="7785" spans="1:8">
      <c r="A7785" s="1" t="s">
        <v>229</v>
      </c>
      <c r="B7785" s="1" t="s">
        <v>230</v>
      </c>
      <c r="C7785" s="1" t="s">
        <v>232</v>
      </c>
      <c r="D7785" s="1">
        <v>6</v>
      </c>
      <c r="E7785" s="1" t="s">
        <v>87</v>
      </c>
      <c r="F7785" s="3" t="s">
        <v>42</v>
      </c>
      <c r="G7785" s="1" t="s">
        <v>68</v>
      </c>
      <c r="H7785" s="5">
        <v>1.605</v>
      </c>
    </row>
    <row r="7786" spans="1:8">
      <c r="A7786" s="1" t="s">
        <v>229</v>
      </c>
      <c r="B7786" s="1" t="s">
        <v>230</v>
      </c>
      <c r="C7786" s="1" t="s">
        <v>232</v>
      </c>
      <c r="D7786" s="1">
        <v>6</v>
      </c>
      <c r="E7786" s="1" t="s">
        <v>87</v>
      </c>
      <c r="F7786" s="3" t="s">
        <v>43</v>
      </c>
      <c r="G7786" s="1" t="s">
        <v>67</v>
      </c>
      <c r="H7786" s="5">
        <v>0.78764000000000001</v>
      </c>
    </row>
    <row r="7787" spans="1:8">
      <c r="A7787" s="1" t="s">
        <v>229</v>
      </c>
      <c r="B7787" s="1" t="s">
        <v>230</v>
      </c>
      <c r="C7787" s="1" t="s">
        <v>232</v>
      </c>
      <c r="D7787" s="1">
        <v>6</v>
      </c>
      <c r="E7787" s="1" t="s">
        <v>87</v>
      </c>
      <c r="F7787" s="3" t="s">
        <v>44</v>
      </c>
      <c r="G7787" s="1" t="s">
        <v>67</v>
      </c>
      <c r="H7787" s="5" t="s">
        <v>69</v>
      </c>
    </row>
    <row r="7788" spans="1:8">
      <c r="A7788" s="1" t="s">
        <v>229</v>
      </c>
      <c r="B7788" s="1" t="s">
        <v>230</v>
      </c>
      <c r="C7788" s="1" t="s">
        <v>232</v>
      </c>
      <c r="D7788" s="1">
        <v>6</v>
      </c>
      <c r="E7788" s="1" t="s">
        <v>87</v>
      </c>
      <c r="F7788" s="3" t="s">
        <v>45</v>
      </c>
      <c r="G7788" s="1" t="s">
        <v>68</v>
      </c>
      <c r="H7788" s="5">
        <v>4.4583300000000001</v>
      </c>
    </row>
    <row r="7789" spans="1:8">
      <c r="A7789" s="1" t="s">
        <v>229</v>
      </c>
      <c r="B7789" s="1" t="s">
        <v>230</v>
      </c>
      <c r="C7789" s="1" t="s">
        <v>232</v>
      </c>
      <c r="D7789" s="1">
        <v>6</v>
      </c>
      <c r="E7789" s="1" t="s">
        <v>87</v>
      </c>
      <c r="F7789" s="3" t="s">
        <v>46</v>
      </c>
      <c r="G7789" s="1" t="s">
        <v>67</v>
      </c>
      <c r="H7789" s="5">
        <v>5.35</v>
      </c>
    </row>
    <row r="7790" spans="1:8">
      <c r="A7790" s="1" t="s">
        <v>229</v>
      </c>
      <c r="B7790" s="1" t="s">
        <v>230</v>
      </c>
      <c r="C7790" s="1" t="s">
        <v>232</v>
      </c>
      <c r="D7790" s="1">
        <v>6</v>
      </c>
      <c r="E7790" s="1" t="s">
        <v>87</v>
      </c>
      <c r="F7790" s="3" t="s">
        <v>47</v>
      </c>
      <c r="G7790" s="1" t="s">
        <v>68</v>
      </c>
      <c r="H7790" s="5">
        <v>10.7</v>
      </c>
    </row>
    <row r="7791" spans="1:8">
      <c r="A7791" s="1" t="s">
        <v>229</v>
      </c>
      <c r="B7791" s="1" t="s">
        <v>230</v>
      </c>
      <c r="C7791" s="1" t="s">
        <v>232</v>
      </c>
      <c r="D7791" s="1">
        <v>6</v>
      </c>
      <c r="E7791" s="1" t="s">
        <v>87</v>
      </c>
      <c r="F7791" s="3" t="s">
        <v>48</v>
      </c>
      <c r="G7791" s="1" t="s">
        <v>68</v>
      </c>
      <c r="H7791" s="5">
        <v>6.42</v>
      </c>
    </row>
    <row r="7792" spans="1:8">
      <c r="A7792" s="1" t="s">
        <v>229</v>
      </c>
      <c r="B7792" s="1" t="s">
        <v>230</v>
      </c>
      <c r="C7792" s="1" t="s">
        <v>232</v>
      </c>
      <c r="D7792" s="1">
        <v>6</v>
      </c>
      <c r="E7792" s="1" t="s">
        <v>87</v>
      </c>
      <c r="F7792" s="3" t="s">
        <v>49</v>
      </c>
      <c r="G7792" s="1" t="s">
        <v>67</v>
      </c>
      <c r="H7792" s="5">
        <v>1.07</v>
      </c>
    </row>
    <row r="7793" spans="1:8">
      <c r="A7793" s="1" t="s">
        <v>229</v>
      </c>
      <c r="B7793" s="1" t="s">
        <v>230</v>
      </c>
      <c r="C7793" s="1" t="s">
        <v>232</v>
      </c>
      <c r="D7793" s="1">
        <v>6</v>
      </c>
      <c r="E7793" s="1" t="s">
        <v>87</v>
      </c>
      <c r="F7793" s="3" t="s">
        <v>50</v>
      </c>
      <c r="G7793" s="1" t="s">
        <v>68</v>
      </c>
      <c r="H7793" s="5">
        <v>6.42</v>
      </c>
    </row>
    <row r="7794" spans="1:8">
      <c r="A7794" s="1" t="s">
        <v>229</v>
      </c>
      <c r="B7794" s="1" t="s">
        <v>230</v>
      </c>
      <c r="C7794" s="1" t="s">
        <v>232</v>
      </c>
      <c r="D7794" s="1">
        <v>6</v>
      </c>
      <c r="E7794" s="1" t="s">
        <v>87</v>
      </c>
      <c r="F7794" s="3" t="s">
        <v>51</v>
      </c>
      <c r="G7794" s="1" t="s">
        <v>67</v>
      </c>
      <c r="H7794" s="5">
        <v>5.7066699999999999</v>
      </c>
    </row>
    <row r="7795" spans="1:8">
      <c r="A7795" s="1" t="s">
        <v>229</v>
      </c>
      <c r="B7795" s="1" t="s">
        <v>230</v>
      </c>
      <c r="C7795" s="1" t="s">
        <v>232</v>
      </c>
      <c r="D7795" s="1">
        <v>6</v>
      </c>
      <c r="E7795" s="1" t="s">
        <v>87</v>
      </c>
      <c r="F7795" s="3" t="s">
        <v>52</v>
      </c>
      <c r="G7795" s="1" t="s">
        <v>68</v>
      </c>
      <c r="H7795" s="5">
        <v>4.8150000000000004</v>
      </c>
    </row>
    <row r="7796" spans="1:8">
      <c r="A7796" s="1" t="s">
        <v>229</v>
      </c>
      <c r="B7796" s="1" t="s">
        <v>230</v>
      </c>
      <c r="C7796" s="1" t="s">
        <v>232</v>
      </c>
      <c r="D7796" s="1">
        <v>6</v>
      </c>
      <c r="E7796" s="1" t="s">
        <v>87</v>
      </c>
      <c r="F7796" s="3" t="s">
        <v>53</v>
      </c>
      <c r="G7796" s="1" t="s">
        <v>68</v>
      </c>
      <c r="H7796" s="5">
        <v>4.8150000000000004</v>
      </c>
    </row>
    <row r="7797" spans="1:8">
      <c r="A7797" s="1" t="s">
        <v>229</v>
      </c>
      <c r="B7797" s="1" t="s">
        <v>230</v>
      </c>
      <c r="C7797" s="1" t="s">
        <v>232</v>
      </c>
      <c r="D7797" s="1">
        <v>6</v>
      </c>
      <c r="E7797" s="1" t="s">
        <v>87</v>
      </c>
      <c r="F7797" s="3" t="s">
        <v>54</v>
      </c>
      <c r="G7797" s="1" t="s">
        <v>68</v>
      </c>
      <c r="H7797" s="5">
        <v>17.83333</v>
      </c>
    </row>
    <row r="7798" spans="1:8">
      <c r="A7798" s="1" t="s">
        <v>229</v>
      </c>
      <c r="B7798" s="1" t="s">
        <v>230</v>
      </c>
      <c r="C7798" s="1" t="s">
        <v>232</v>
      </c>
      <c r="D7798" s="1">
        <v>6</v>
      </c>
      <c r="E7798" s="1" t="s">
        <v>87</v>
      </c>
      <c r="F7798" s="3" t="s">
        <v>55</v>
      </c>
      <c r="G7798" s="1" t="s">
        <v>68</v>
      </c>
      <c r="H7798" s="5">
        <v>17.83333</v>
      </c>
    </row>
    <row r="7799" spans="1:8">
      <c r="A7799" s="1" t="s">
        <v>229</v>
      </c>
      <c r="B7799" s="1" t="s">
        <v>230</v>
      </c>
      <c r="C7799" s="1" t="s">
        <v>232</v>
      </c>
      <c r="D7799" s="1">
        <v>6</v>
      </c>
      <c r="E7799" s="1" t="s">
        <v>87</v>
      </c>
      <c r="F7799" s="3" t="s">
        <v>56</v>
      </c>
      <c r="G7799" s="1" t="s">
        <v>68</v>
      </c>
      <c r="H7799" s="5">
        <v>4.28</v>
      </c>
    </row>
    <row r="7800" spans="1:8">
      <c r="A7800" s="1" t="s">
        <v>229</v>
      </c>
      <c r="B7800" s="1" t="s">
        <v>230</v>
      </c>
      <c r="C7800" s="1" t="s">
        <v>232</v>
      </c>
      <c r="D7800" s="1">
        <v>6</v>
      </c>
      <c r="E7800" s="1" t="s">
        <v>87</v>
      </c>
      <c r="F7800" s="3" t="s">
        <v>57</v>
      </c>
      <c r="G7800" s="1" t="s">
        <v>68</v>
      </c>
      <c r="H7800" s="5">
        <v>0.37153000000000003</v>
      </c>
    </row>
    <row r="7801" spans="1:8">
      <c r="A7801" s="1" t="s">
        <v>229</v>
      </c>
      <c r="B7801" s="1" t="s">
        <v>230</v>
      </c>
      <c r="C7801" s="1" t="s">
        <v>232</v>
      </c>
      <c r="D7801" s="1">
        <v>6</v>
      </c>
      <c r="E7801" s="1" t="s">
        <v>87</v>
      </c>
      <c r="F7801" s="3" t="s">
        <v>58</v>
      </c>
      <c r="G7801" s="1" t="s">
        <v>68</v>
      </c>
      <c r="H7801" s="5">
        <v>1.07</v>
      </c>
    </row>
    <row r="7802" spans="1:8">
      <c r="A7802" s="1" t="s">
        <v>229</v>
      </c>
      <c r="B7802" s="1" t="s">
        <v>230</v>
      </c>
      <c r="C7802" s="1" t="s">
        <v>232</v>
      </c>
      <c r="D7802" s="1">
        <v>6</v>
      </c>
      <c r="E7802" s="1" t="s">
        <v>87</v>
      </c>
      <c r="F7802" s="3" t="s">
        <v>135</v>
      </c>
      <c r="G7802" s="1" t="s">
        <v>68</v>
      </c>
      <c r="H7802" s="5">
        <v>4.4583300000000001</v>
      </c>
    </row>
    <row r="7803" spans="1:8">
      <c r="A7803" s="1" t="s">
        <v>229</v>
      </c>
      <c r="B7803" s="1" t="s">
        <v>230</v>
      </c>
      <c r="C7803" s="1" t="s">
        <v>232</v>
      </c>
      <c r="D7803" s="1">
        <v>6</v>
      </c>
      <c r="E7803" s="1" t="s">
        <v>87</v>
      </c>
      <c r="F7803" s="3" t="s">
        <v>59</v>
      </c>
      <c r="G7803" s="1" t="s">
        <v>68</v>
      </c>
      <c r="H7803" s="5">
        <v>4.4583300000000001</v>
      </c>
    </row>
    <row r="7804" spans="1:8">
      <c r="A7804" s="1" t="s">
        <v>229</v>
      </c>
      <c r="B7804" s="1" t="s">
        <v>230</v>
      </c>
      <c r="C7804" s="1" t="s">
        <v>232</v>
      </c>
      <c r="D7804" s="1">
        <v>6</v>
      </c>
      <c r="E7804" s="1" t="s">
        <v>87</v>
      </c>
      <c r="F7804" s="3" t="s">
        <v>60</v>
      </c>
      <c r="G7804" s="1" t="s">
        <v>68</v>
      </c>
      <c r="H7804" s="5">
        <v>0.80249999999999999</v>
      </c>
    </row>
    <row r="7805" spans="1:8">
      <c r="A7805" s="1" t="s">
        <v>229</v>
      </c>
      <c r="B7805" s="1" t="s">
        <v>230</v>
      </c>
      <c r="C7805" s="1" t="s">
        <v>232</v>
      </c>
      <c r="D7805" s="1">
        <v>6</v>
      </c>
      <c r="E7805" s="1" t="s">
        <v>87</v>
      </c>
      <c r="F7805" s="3" t="s">
        <v>61</v>
      </c>
      <c r="G7805" s="1" t="s">
        <v>67</v>
      </c>
      <c r="H7805" s="5" t="s">
        <v>69</v>
      </c>
    </row>
    <row r="7806" spans="1:8">
      <c r="A7806" s="1" t="s">
        <v>229</v>
      </c>
      <c r="B7806" s="1" t="s">
        <v>230</v>
      </c>
      <c r="C7806" s="1" t="s">
        <v>232</v>
      </c>
      <c r="D7806" s="1">
        <v>6</v>
      </c>
      <c r="E7806" s="1" t="s">
        <v>87</v>
      </c>
      <c r="F7806" s="3" t="s">
        <v>62</v>
      </c>
      <c r="G7806" s="1" t="s">
        <v>67</v>
      </c>
      <c r="H7806" s="5">
        <v>7.6683300000000001</v>
      </c>
    </row>
    <row r="7807" spans="1:8">
      <c r="A7807" s="1" t="s">
        <v>229</v>
      </c>
      <c r="B7807" s="1" t="s">
        <v>230</v>
      </c>
      <c r="C7807" s="1" t="s">
        <v>232</v>
      </c>
      <c r="D7807" s="1">
        <v>6</v>
      </c>
      <c r="E7807" s="1" t="s">
        <v>87</v>
      </c>
      <c r="F7807" s="3" t="s">
        <v>63</v>
      </c>
      <c r="G7807" s="1" t="s">
        <v>67</v>
      </c>
      <c r="H7807" s="5">
        <v>2.6749999999999998</v>
      </c>
    </row>
    <row r="7808" spans="1:8">
      <c r="A7808" s="1" t="s">
        <v>229</v>
      </c>
      <c r="B7808" s="1" t="s">
        <v>230</v>
      </c>
      <c r="C7808" s="1" t="s">
        <v>232</v>
      </c>
      <c r="D7808" s="1">
        <v>6</v>
      </c>
      <c r="E7808" s="1" t="s">
        <v>87</v>
      </c>
      <c r="F7808" s="3" t="s">
        <v>64</v>
      </c>
      <c r="G7808" s="1" t="s">
        <v>67</v>
      </c>
      <c r="H7808" s="5" t="s">
        <v>69</v>
      </c>
    </row>
    <row r="7809" spans="1:8">
      <c r="A7809" s="1" t="s">
        <v>229</v>
      </c>
      <c r="B7809" s="1" t="s">
        <v>230</v>
      </c>
      <c r="C7809" s="1" t="s">
        <v>232</v>
      </c>
      <c r="D7809" s="1">
        <v>6</v>
      </c>
      <c r="E7809" s="1" t="s">
        <v>87</v>
      </c>
      <c r="F7809" s="3" t="s">
        <v>65</v>
      </c>
      <c r="G7809" s="1" t="s">
        <v>67</v>
      </c>
      <c r="H7809" s="5">
        <v>0.57957999999999998</v>
      </c>
    </row>
    <row r="7810" spans="1:8">
      <c r="A7810" s="1" t="s">
        <v>229</v>
      </c>
      <c r="B7810" s="1" t="s">
        <v>230</v>
      </c>
      <c r="C7810" s="1" t="s">
        <v>232</v>
      </c>
      <c r="D7810" s="1">
        <v>6</v>
      </c>
      <c r="E7810" s="1" t="s">
        <v>87</v>
      </c>
      <c r="F7810" s="3" t="s">
        <v>66</v>
      </c>
      <c r="G7810" s="1" t="s">
        <v>67</v>
      </c>
      <c r="H7810" s="5">
        <v>1.69417</v>
      </c>
    </row>
    <row r="7811" spans="1:8">
      <c r="A7811" s="1" t="s">
        <v>229</v>
      </c>
      <c r="B7811" s="1" t="s">
        <v>230</v>
      </c>
      <c r="C7811" s="1" t="s">
        <v>233</v>
      </c>
      <c r="D7811" s="1">
        <v>21</v>
      </c>
      <c r="E7811" s="1" t="s">
        <v>80</v>
      </c>
      <c r="F7811" s="2" t="s">
        <v>11</v>
      </c>
      <c r="G7811" s="1" t="s">
        <v>67</v>
      </c>
      <c r="H7811" s="4">
        <v>3.21</v>
      </c>
    </row>
    <row r="7812" spans="1:8">
      <c r="A7812" s="1" t="s">
        <v>229</v>
      </c>
      <c r="B7812" s="1" t="s">
        <v>230</v>
      </c>
      <c r="C7812" s="1" t="s">
        <v>233</v>
      </c>
      <c r="D7812" s="1">
        <v>21</v>
      </c>
      <c r="E7812" s="1" t="s">
        <v>80</v>
      </c>
      <c r="F7812" s="2" t="s">
        <v>12</v>
      </c>
      <c r="G7812" s="1" t="s">
        <v>67</v>
      </c>
      <c r="H7812" s="4">
        <v>3.21</v>
      </c>
    </row>
    <row r="7813" spans="1:8">
      <c r="A7813" s="1" t="s">
        <v>229</v>
      </c>
      <c r="B7813" s="1" t="s">
        <v>230</v>
      </c>
      <c r="C7813" s="1" t="s">
        <v>233</v>
      </c>
      <c r="D7813" s="1">
        <v>21</v>
      </c>
      <c r="E7813" s="1" t="s">
        <v>80</v>
      </c>
      <c r="F7813" s="2" t="s">
        <v>13</v>
      </c>
      <c r="G7813" s="1" t="s">
        <v>67</v>
      </c>
      <c r="H7813" s="4">
        <v>2.14</v>
      </c>
    </row>
    <row r="7814" spans="1:8">
      <c r="A7814" s="1" t="s">
        <v>229</v>
      </c>
      <c r="B7814" s="1" t="s">
        <v>230</v>
      </c>
      <c r="C7814" s="1" t="s">
        <v>233</v>
      </c>
      <c r="D7814" s="1">
        <v>21</v>
      </c>
      <c r="E7814" s="1" t="s">
        <v>80</v>
      </c>
      <c r="F7814" s="2" t="s">
        <v>14</v>
      </c>
      <c r="G7814" s="1" t="s">
        <v>67</v>
      </c>
      <c r="H7814" s="4">
        <v>4.8150000000000004</v>
      </c>
    </row>
    <row r="7815" spans="1:8">
      <c r="A7815" s="1" t="s">
        <v>229</v>
      </c>
      <c r="B7815" s="1" t="s">
        <v>230</v>
      </c>
      <c r="C7815" s="1" t="s">
        <v>233</v>
      </c>
      <c r="D7815" s="1">
        <v>21</v>
      </c>
      <c r="E7815" s="1" t="s">
        <v>80</v>
      </c>
      <c r="F7815" s="2" t="s">
        <v>15</v>
      </c>
      <c r="G7815" s="1" t="s">
        <v>67</v>
      </c>
      <c r="H7815" s="4">
        <v>5.8849999999999998</v>
      </c>
    </row>
    <row r="7816" spans="1:8">
      <c r="A7816" s="1" t="s">
        <v>229</v>
      </c>
      <c r="B7816" s="1" t="s">
        <v>230</v>
      </c>
      <c r="C7816" s="1" t="s">
        <v>233</v>
      </c>
      <c r="D7816" s="1">
        <v>21</v>
      </c>
      <c r="E7816" s="1" t="s">
        <v>80</v>
      </c>
      <c r="F7816" s="2" t="s">
        <v>16</v>
      </c>
      <c r="G7816" s="1" t="s">
        <v>67</v>
      </c>
      <c r="H7816" s="4">
        <v>5.8849999999999998</v>
      </c>
    </row>
    <row r="7817" spans="1:8">
      <c r="A7817" s="1" t="s">
        <v>229</v>
      </c>
      <c r="B7817" s="1" t="s">
        <v>230</v>
      </c>
      <c r="C7817" s="1" t="s">
        <v>233</v>
      </c>
      <c r="D7817" s="1">
        <v>21</v>
      </c>
      <c r="E7817" s="1" t="s">
        <v>80</v>
      </c>
      <c r="F7817" s="2" t="s">
        <v>17</v>
      </c>
      <c r="G7817" s="1" t="s">
        <v>67</v>
      </c>
      <c r="H7817" s="4">
        <v>3.7450000000000001</v>
      </c>
    </row>
    <row r="7818" spans="1:8">
      <c r="A7818" s="1" t="s">
        <v>229</v>
      </c>
      <c r="B7818" s="1" t="s">
        <v>230</v>
      </c>
      <c r="C7818" s="1" t="s">
        <v>233</v>
      </c>
      <c r="D7818" s="1">
        <v>21</v>
      </c>
      <c r="E7818" s="1" t="s">
        <v>80</v>
      </c>
      <c r="F7818" s="2" t="s">
        <v>18</v>
      </c>
      <c r="G7818" s="1" t="s">
        <v>68</v>
      </c>
      <c r="H7818" s="4">
        <v>16.406669999999998</v>
      </c>
    </row>
    <row r="7819" spans="1:8">
      <c r="A7819" s="1" t="s">
        <v>229</v>
      </c>
      <c r="B7819" s="1" t="s">
        <v>230</v>
      </c>
      <c r="C7819" s="1" t="s">
        <v>233</v>
      </c>
      <c r="D7819" s="1">
        <v>21</v>
      </c>
      <c r="E7819" s="1" t="s">
        <v>80</v>
      </c>
      <c r="F7819" s="2" t="s">
        <v>19</v>
      </c>
      <c r="G7819" s="1" t="s">
        <v>67</v>
      </c>
      <c r="H7819" s="4">
        <v>14.98</v>
      </c>
    </row>
    <row r="7820" spans="1:8">
      <c r="A7820" s="1" t="s">
        <v>229</v>
      </c>
      <c r="B7820" s="1" t="s">
        <v>230</v>
      </c>
      <c r="C7820" s="1" t="s">
        <v>233</v>
      </c>
      <c r="D7820" s="1">
        <v>21</v>
      </c>
      <c r="E7820" s="1" t="s">
        <v>80</v>
      </c>
      <c r="F7820" s="2" t="s">
        <v>20</v>
      </c>
      <c r="G7820" s="1" t="s">
        <v>67</v>
      </c>
      <c r="H7820" s="4">
        <v>14.98</v>
      </c>
    </row>
    <row r="7821" spans="1:8">
      <c r="A7821" s="1" t="s">
        <v>229</v>
      </c>
      <c r="B7821" s="1" t="s">
        <v>230</v>
      </c>
      <c r="C7821" s="1" t="s">
        <v>233</v>
      </c>
      <c r="D7821" s="1">
        <v>21</v>
      </c>
      <c r="E7821" s="1" t="s">
        <v>80</v>
      </c>
      <c r="F7821" s="2" t="s">
        <v>21</v>
      </c>
      <c r="G7821" s="1" t="s">
        <v>67</v>
      </c>
      <c r="H7821" s="4">
        <v>14.98</v>
      </c>
    </row>
    <row r="7822" spans="1:8">
      <c r="A7822" s="1" t="s">
        <v>229</v>
      </c>
      <c r="B7822" s="1" t="s">
        <v>230</v>
      </c>
      <c r="C7822" s="1" t="s">
        <v>233</v>
      </c>
      <c r="D7822" s="1">
        <v>21</v>
      </c>
      <c r="E7822" s="1" t="s">
        <v>80</v>
      </c>
      <c r="F7822" s="2" t="s">
        <v>22</v>
      </c>
      <c r="G7822" s="1" t="s">
        <v>67</v>
      </c>
      <c r="H7822" s="4">
        <v>3.21</v>
      </c>
    </row>
    <row r="7823" spans="1:8">
      <c r="A7823" s="1" t="s">
        <v>229</v>
      </c>
      <c r="B7823" s="1" t="s">
        <v>230</v>
      </c>
      <c r="C7823" s="1" t="s">
        <v>233</v>
      </c>
      <c r="D7823" s="1">
        <v>21</v>
      </c>
      <c r="E7823" s="1" t="s">
        <v>80</v>
      </c>
      <c r="F7823" s="2" t="s">
        <v>23</v>
      </c>
      <c r="G7823" s="1" t="s">
        <v>67</v>
      </c>
      <c r="H7823" s="4">
        <v>3.21</v>
      </c>
    </row>
    <row r="7824" spans="1:8">
      <c r="A7824" s="1" t="s">
        <v>229</v>
      </c>
      <c r="B7824" s="1" t="s">
        <v>230</v>
      </c>
      <c r="C7824" s="1" t="s">
        <v>233</v>
      </c>
      <c r="D7824" s="1">
        <v>21</v>
      </c>
      <c r="E7824" s="1" t="s">
        <v>80</v>
      </c>
      <c r="F7824" s="2" t="s">
        <v>24</v>
      </c>
      <c r="G7824" s="1" t="s">
        <v>67</v>
      </c>
      <c r="H7824" s="4">
        <v>3.21</v>
      </c>
    </row>
    <row r="7825" spans="1:8">
      <c r="A7825" s="1" t="s">
        <v>229</v>
      </c>
      <c r="B7825" s="1" t="s">
        <v>230</v>
      </c>
      <c r="C7825" s="1" t="s">
        <v>233</v>
      </c>
      <c r="D7825" s="1">
        <v>21</v>
      </c>
      <c r="E7825" s="1" t="s">
        <v>80</v>
      </c>
      <c r="F7825" s="3" t="s">
        <v>25</v>
      </c>
      <c r="G7825" s="1" t="s">
        <v>67</v>
      </c>
      <c r="H7825" s="5">
        <v>3.21</v>
      </c>
    </row>
    <row r="7826" spans="1:8">
      <c r="A7826" s="1" t="s">
        <v>229</v>
      </c>
      <c r="B7826" s="1" t="s">
        <v>230</v>
      </c>
      <c r="C7826" s="1" t="s">
        <v>233</v>
      </c>
      <c r="D7826" s="1">
        <v>21</v>
      </c>
      <c r="E7826" s="1" t="s">
        <v>80</v>
      </c>
      <c r="F7826" s="3" t="s">
        <v>26</v>
      </c>
      <c r="G7826" s="1" t="s">
        <v>67</v>
      </c>
      <c r="H7826" s="5">
        <v>3.21</v>
      </c>
    </row>
    <row r="7827" spans="1:8">
      <c r="A7827" s="1" t="s">
        <v>229</v>
      </c>
      <c r="B7827" s="1" t="s">
        <v>230</v>
      </c>
      <c r="C7827" s="1" t="s">
        <v>233</v>
      </c>
      <c r="D7827" s="1">
        <v>21</v>
      </c>
      <c r="E7827" s="1" t="s">
        <v>80</v>
      </c>
      <c r="F7827" s="3" t="s">
        <v>27</v>
      </c>
      <c r="G7827" s="1" t="s">
        <v>67</v>
      </c>
      <c r="H7827" s="5">
        <v>3.21</v>
      </c>
    </row>
    <row r="7828" spans="1:8">
      <c r="A7828" s="1" t="s">
        <v>229</v>
      </c>
      <c r="B7828" s="1" t="s">
        <v>230</v>
      </c>
      <c r="C7828" s="1" t="s">
        <v>233</v>
      </c>
      <c r="D7828" s="1">
        <v>21</v>
      </c>
      <c r="E7828" s="1" t="s">
        <v>80</v>
      </c>
      <c r="F7828" s="3" t="s">
        <v>28</v>
      </c>
      <c r="G7828" s="1" t="s">
        <v>67</v>
      </c>
      <c r="H7828" s="5">
        <v>3.21</v>
      </c>
    </row>
    <row r="7829" spans="1:8">
      <c r="A7829" s="1" t="s">
        <v>229</v>
      </c>
      <c r="B7829" s="1" t="s">
        <v>230</v>
      </c>
      <c r="C7829" s="1" t="s">
        <v>233</v>
      </c>
      <c r="D7829" s="1">
        <v>21</v>
      </c>
      <c r="E7829" s="1" t="s">
        <v>80</v>
      </c>
      <c r="F7829" s="3" t="s">
        <v>29</v>
      </c>
      <c r="G7829" s="1" t="s">
        <v>67</v>
      </c>
      <c r="H7829" s="5">
        <v>3.21</v>
      </c>
    </row>
    <row r="7830" spans="1:8">
      <c r="A7830" s="1" t="s">
        <v>229</v>
      </c>
      <c r="B7830" s="1" t="s">
        <v>230</v>
      </c>
      <c r="C7830" s="1" t="s">
        <v>233</v>
      </c>
      <c r="D7830" s="1">
        <v>21</v>
      </c>
      <c r="E7830" s="1" t="s">
        <v>80</v>
      </c>
      <c r="F7830" s="3" t="s">
        <v>30</v>
      </c>
      <c r="G7830" s="1" t="s">
        <v>67</v>
      </c>
      <c r="H7830" s="5">
        <v>3.21</v>
      </c>
    </row>
    <row r="7831" spans="1:8">
      <c r="A7831" s="1" t="s">
        <v>229</v>
      </c>
      <c r="B7831" s="1" t="s">
        <v>230</v>
      </c>
      <c r="C7831" s="1" t="s">
        <v>233</v>
      </c>
      <c r="D7831" s="1">
        <v>21</v>
      </c>
      <c r="E7831" s="1" t="s">
        <v>80</v>
      </c>
      <c r="F7831" s="3" t="s">
        <v>31</v>
      </c>
      <c r="G7831" s="1" t="s">
        <v>67</v>
      </c>
      <c r="H7831" s="5">
        <v>2.14</v>
      </c>
    </row>
    <row r="7832" spans="1:8">
      <c r="A7832" s="1" t="s">
        <v>229</v>
      </c>
      <c r="B7832" s="1" t="s">
        <v>230</v>
      </c>
      <c r="C7832" s="1" t="s">
        <v>233</v>
      </c>
      <c r="D7832" s="1">
        <v>21</v>
      </c>
      <c r="E7832" s="1" t="s">
        <v>80</v>
      </c>
      <c r="F7832" s="3" t="s">
        <v>32</v>
      </c>
      <c r="G7832" s="1" t="s">
        <v>67</v>
      </c>
      <c r="H7832" s="5">
        <v>3.21</v>
      </c>
    </row>
    <row r="7833" spans="1:8">
      <c r="A7833" s="1" t="s">
        <v>229</v>
      </c>
      <c r="B7833" s="1" t="s">
        <v>230</v>
      </c>
      <c r="C7833" s="1" t="s">
        <v>233</v>
      </c>
      <c r="D7833" s="1">
        <v>21</v>
      </c>
      <c r="E7833" s="1" t="s">
        <v>80</v>
      </c>
      <c r="F7833" s="3" t="s">
        <v>33</v>
      </c>
      <c r="G7833" s="1" t="s">
        <v>67</v>
      </c>
      <c r="H7833" s="5">
        <v>2.14</v>
      </c>
    </row>
    <row r="7834" spans="1:8">
      <c r="A7834" s="1" t="s">
        <v>229</v>
      </c>
      <c r="B7834" s="1" t="s">
        <v>230</v>
      </c>
      <c r="C7834" s="1" t="s">
        <v>233</v>
      </c>
      <c r="D7834" s="1">
        <v>21</v>
      </c>
      <c r="E7834" s="1" t="s">
        <v>80</v>
      </c>
      <c r="F7834" s="3" t="s">
        <v>34</v>
      </c>
      <c r="G7834" s="1" t="s">
        <v>67</v>
      </c>
      <c r="H7834" s="5">
        <v>2.31833</v>
      </c>
    </row>
    <row r="7835" spans="1:8">
      <c r="A7835" s="1" t="s">
        <v>229</v>
      </c>
      <c r="B7835" s="1" t="s">
        <v>230</v>
      </c>
      <c r="C7835" s="1" t="s">
        <v>233</v>
      </c>
      <c r="D7835" s="1">
        <v>21</v>
      </c>
      <c r="E7835" s="1" t="s">
        <v>80</v>
      </c>
      <c r="F7835" s="3" t="s">
        <v>35</v>
      </c>
      <c r="G7835" s="1" t="s">
        <v>67</v>
      </c>
      <c r="H7835" s="5">
        <v>3.21</v>
      </c>
    </row>
    <row r="7836" spans="1:8">
      <c r="A7836" s="1" t="s">
        <v>229</v>
      </c>
      <c r="B7836" s="1" t="s">
        <v>230</v>
      </c>
      <c r="C7836" s="1" t="s">
        <v>233</v>
      </c>
      <c r="D7836" s="1">
        <v>21</v>
      </c>
      <c r="E7836" s="1" t="s">
        <v>80</v>
      </c>
      <c r="F7836" s="3" t="s">
        <v>36</v>
      </c>
      <c r="G7836" s="1" t="s">
        <v>67</v>
      </c>
      <c r="H7836" s="5">
        <v>4.28</v>
      </c>
    </row>
    <row r="7837" spans="1:8">
      <c r="A7837" s="1" t="s">
        <v>229</v>
      </c>
      <c r="B7837" s="1" t="s">
        <v>230</v>
      </c>
      <c r="C7837" s="1" t="s">
        <v>233</v>
      </c>
      <c r="D7837" s="1">
        <v>21</v>
      </c>
      <c r="E7837" s="1" t="s">
        <v>80</v>
      </c>
      <c r="F7837" s="3" t="s">
        <v>37</v>
      </c>
      <c r="G7837" s="1" t="s">
        <v>67</v>
      </c>
      <c r="H7837" s="5">
        <v>5.35</v>
      </c>
    </row>
    <row r="7838" spans="1:8">
      <c r="A7838" s="1" t="s">
        <v>229</v>
      </c>
      <c r="B7838" s="1" t="s">
        <v>230</v>
      </c>
      <c r="C7838" s="1" t="s">
        <v>233</v>
      </c>
      <c r="D7838" s="1">
        <v>21</v>
      </c>
      <c r="E7838" s="1" t="s">
        <v>80</v>
      </c>
      <c r="F7838" s="3" t="s">
        <v>38</v>
      </c>
      <c r="G7838" s="1" t="s">
        <v>67</v>
      </c>
      <c r="H7838" s="6">
        <v>17.12</v>
      </c>
    </row>
    <row r="7839" spans="1:8">
      <c r="A7839" s="1" t="s">
        <v>229</v>
      </c>
      <c r="B7839" s="1" t="s">
        <v>230</v>
      </c>
      <c r="C7839" s="1" t="s">
        <v>233</v>
      </c>
      <c r="D7839" s="1">
        <v>21</v>
      </c>
      <c r="E7839" s="1" t="s">
        <v>80</v>
      </c>
      <c r="F7839" s="3" t="s">
        <v>39</v>
      </c>
      <c r="G7839" s="1" t="s">
        <v>67</v>
      </c>
      <c r="H7839" s="6">
        <v>17.12</v>
      </c>
    </row>
    <row r="7840" spans="1:8">
      <c r="A7840" s="1" t="s">
        <v>229</v>
      </c>
      <c r="B7840" s="1" t="s">
        <v>230</v>
      </c>
      <c r="C7840" s="1" t="s">
        <v>233</v>
      </c>
      <c r="D7840" s="1">
        <v>21</v>
      </c>
      <c r="E7840" s="1" t="s">
        <v>80</v>
      </c>
      <c r="F7840" s="3" t="s">
        <v>40</v>
      </c>
      <c r="G7840" s="1" t="s">
        <v>67</v>
      </c>
      <c r="H7840" s="5">
        <v>17.12</v>
      </c>
    </row>
    <row r="7841" spans="1:8">
      <c r="A7841" s="1" t="s">
        <v>229</v>
      </c>
      <c r="B7841" s="1" t="s">
        <v>230</v>
      </c>
      <c r="C7841" s="1" t="s">
        <v>233</v>
      </c>
      <c r="D7841" s="1">
        <v>21</v>
      </c>
      <c r="E7841" s="1" t="s">
        <v>80</v>
      </c>
      <c r="F7841" s="3" t="s">
        <v>41</v>
      </c>
      <c r="G7841" s="1" t="s">
        <v>68</v>
      </c>
      <c r="H7841" s="5">
        <v>12.84</v>
      </c>
    </row>
    <row r="7842" spans="1:8">
      <c r="A7842" s="1" t="s">
        <v>229</v>
      </c>
      <c r="B7842" s="1" t="s">
        <v>230</v>
      </c>
      <c r="C7842" s="1" t="s">
        <v>233</v>
      </c>
      <c r="D7842" s="1">
        <v>21</v>
      </c>
      <c r="E7842" s="1" t="s">
        <v>80</v>
      </c>
      <c r="F7842" s="3" t="s">
        <v>42</v>
      </c>
      <c r="G7842" s="1" t="s">
        <v>68</v>
      </c>
      <c r="H7842" s="5" t="s">
        <v>69</v>
      </c>
    </row>
    <row r="7843" spans="1:8">
      <c r="A7843" s="1" t="s">
        <v>229</v>
      </c>
      <c r="B7843" s="1" t="s">
        <v>230</v>
      </c>
      <c r="C7843" s="1" t="s">
        <v>233</v>
      </c>
      <c r="D7843" s="1">
        <v>21</v>
      </c>
      <c r="E7843" s="1" t="s">
        <v>80</v>
      </c>
      <c r="F7843" s="3" t="s">
        <v>43</v>
      </c>
      <c r="G7843" s="1" t="s">
        <v>67</v>
      </c>
      <c r="H7843" s="5">
        <v>1.15917</v>
      </c>
    </row>
    <row r="7844" spans="1:8">
      <c r="A7844" s="1" t="s">
        <v>229</v>
      </c>
      <c r="B7844" s="1" t="s">
        <v>230</v>
      </c>
      <c r="C7844" s="1" t="s">
        <v>233</v>
      </c>
      <c r="D7844" s="1">
        <v>21</v>
      </c>
      <c r="E7844" s="1" t="s">
        <v>80</v>
      </c>
      <c r="F7844" s="3" t="s">
        <v>44</v>
      </c>
      <c r="G7844" s="1" t="s">
        <v>67</v>
      </c>
      <c r="H7844" s="5" t="s">
        <v>69</v>
      </c>
    </row>
    <row r="7845" spans="1:8">
      <c r="A7845" s="1" t="s">
        <v>229</v>
      </c>
      <c r="B7845" s="1" t="s">
        <v>230</v>
      </c>
      <c r="C7845" s="1" t="s">
        <v>233</v>
      </c>
      <c r="D7845" s="1">
        <v>21</v>
      </c>
      <c r="E7845" s="1" t="s">
        <v>80</v>
      </c>
      <c r="F7845" s="3" t="s">
        <v>45</v>
      </c>
      <c r="G7845" s="1" t="s">
        <v>68</v>
      </c>
      <c r="H7845" s="5">
        <v>7.49</v>
      </c>
    </row>
    <row r="7846" spans="1:8">
      <c r="A7846" s="1" t="s">
        <v>229</v>
      </c>
      <c r="B7846" s="1" t="s">
        <v>230</v>
      </c>
      <c r="C7846" s="1" t="s">
        <v>233</v>
      </c>
      <c r="D7846" s="1">
        <v>21</v>
      </c>
      <c r="E7846" s="1" t="s">
        <v>80</v>
      </c>
      <c r="F7846" s="3" t="s">
        <v>46</v>
      </c>
      <c r="G7846" s="1" t="s">
        <v>67</v>
      </c>
      <c r="H7846" s="5">
        <v>5.35</v>
      </c>
    </row>
    <row r="7847" spans="1:8">
      <c r="A7847" s="1" t="s">
        <v>229</v>
      </c>
      <c r="B7847" s="1" t="s">
        <v>230</v>
      </c>
      <c r="C7847" s="1" t="s">
        <v>233</v>
      </c>
      <c r="D7847" s="1">
        <v>21</v>
      </c>
      <c r="E7847" s="1" t="s">
        <v>80</v>
      </c>
      <c r="F7847" s="3" t="s">
        <v>47</v>
      </c>
      <c r="G7847" s="1" t="s">
        <v>68</v>
      </c>
      <c r="H7847" s="5">
        <v>35.666670000000003</v>
      </c>
    </row>
    <row r="7848" spans="1:8">
      <c r="A7848" s="1" t="s">
        <v>229</v>
      </c>
      <c r="B7848" s="1" t="s">
        <v>230</v>
      </c>
      <c r="C7848" s="1" t="s">
        <v>233</v>
      </c>
      <c r="D7848" s="1">
        <v>21</v>
      </c>
      <c r="E7848" s="1" t="s">
        <v>80</v>
      </c>
      <c r="F7848" s="3" t="s">
        <v>48</v>
      </c>
      <c r="G7848" s="1" t="s">
        <v>68</v>
      </c>
      <c r="H7848" s="5">
        <v>4.28</v>
      </c>
    </row>
    <row r="7849" spans="1:8">
      <c r="A7849" s="1" t="s">
        <v>229</v>
      </c>
      <c r="B7849" s="1" t="s">
        <v>230</v>
      </c>
      <c r="C7849" s="1" t="s">
        <v>233</v>
      </c>
      <c r="D7849" s="1">
        <v>21</v>
      </c>
      <c r="E7849" s="1" t="s">
        <v>80</v>
      </c>
      <c r="F7849" s="3" t="s">
        <v>49</v>
      </c>
      <c r="G7849" s="1" t="s">
        <v>67</v>
      </c>
      <c r="H7849" s="5">
        <v>1.07</v>
      </c>
    </row>
    <row r="7850" spans="1:8">
      <c r="A7850" s="1" t="s">
        <v>229</v>
      </c>
      <c r="B7850" s="1" t="s">
        <v>230</v>
      </c>
      <c r="C7850" s="1" t="s">
        <v>233</v>
      </c>
      <c r="D7850" s="1">
        <v>21</v>
      </c>
      <c r="E7850" s="1" t="s">
        <v>80</v>
      </c>
      <c r="F7850" s="3" t="s">
        <v>50</v>
      </c>
      <c r="G7850" s="1" t="s">
        <v>68</v>
      </c>
      <c r="H7850" s="5">
        <v>5.35</v>
      </c>
    </row>
    <row r="7851" spans="1:8">
      <c r="A7851" s="1" t="s">
        <v>229</v>
      </c>
      <c r="B7851" s="1" t="s">
        <v>230</v>
      </c>
      <c r="C7851" s="1" t="s">
        <v>233</v>
      </c>
      <c r="D7851" s="1">
        <v>21</v>
      </c>
      <c r="E7851" s="1" t="s">
        <v>80</v>
      </c>
      <c r="F7851" s="3" t="s">
        <v>51</v>
      </c>
      <c r="G7851" s="1" t="s">
        <v>67</v>
      </c>
      <c r="H7851" s="5">
        <v>6.2416700000000001</v>
      </c>
    </row>
    <row r="7852" spans="1:8">
      <c r="A7852" s="1" t="s">
        <v>229</v>
      </c>
      <c r="B7852" s="1" t="s">
        <v>230</v>
      </c>
      <c r="C7852" s="1" t="s">
        <v>233</v>
      </c>
      <c r="D7852" s="1">
        <v>21</v>
      </c>
      <c r="E7852" s="1" t="s">
        <v>80</v>
      </c>
      <c r="F7852" s="3" t="s">
        <v>52</v>
      </c>
      <c r="G7852" s="1" t="s">
        <v>68</v>
      </c>
      <c r="H7852" s="5">
        <v>2.6749999999999998</v>
      </c>
    </row>
    <row r="7853" spans="1:8">
      <c r="A7853" s="1" t="s">
        <v>229</v>
      </c>
      <c r="B7853" s="1" t="s">
        <v>230</v>
      </c>
      <c r="C7853" s="1" t="s">
        <v>233</v>
      </c>
      <c r="D7853" s="1">
        <v>21</v>
      </c>
      <c r="E7853" s="1" t="s">
        <v>80</v>
      </c>
      <c r="F7853" s="3" t="s">
        <v>53</v>
      </c>
      <c r="G7853" s="1" t="s">
        <v>68</v>
      </c>
      <c r="H7853" s="5">
        <v>2.6749999999999998</v>
      </c>
    </row>
    <row r="7854" spans="1:8">
      <c r="A7854" s="1" t="s">
        <v>229</v>
      </c>
      <c r="B7854" s="1" t="s">
        <v>230</v>
      </c>
      <c r="C7854" s="1" t="s">
        <v>233</v>
      </c>
      <c r="D7854" s="1">
        <v>21</v>
      </c>
      <c r="E7854" s="1" t="s">
        <v>80</v>
      </c>
      <c r="F7854" s="3" t="s">
        <v>54</v>
      </c>
      <c r="G7854" s="1" t="s">
        <v>68</v>
      </c>
      <c r="H7854" s="5">
        <v>2.6749999999999998</v>
      </c>
    </row>
    <row r="7855" spans="1:8">
      <c r="A7855" s="1" t="s">
        <v>229</v>
      </c>
      <c r="B7855" s="1" t="s">
        <v>230</v>
      </c>
      <c r="C7855" s="1" t="s">
        <v>233</v>
      </c>
      <c r="D7855" s="1">
        <v>21</v>
      </c>
      <c r="E7855" s="1" t="s">
        <v>80</v>
      </c>
      <c r="F7855" s="3" t="s">
        <v>55</v>
      </c>
      <c r="G7855" s="1" t="s">
        <v>68</v>
      </c>
      <c r="H7855" s="5">
        <v>2.6749999999999998</v>
      </c>
    </row>
    <row r="7856" spans="1:8">
      <c r="A7856" s="1" t="s">
        <v>229</v>
      </c>
      <c r="B7856" s="1" t="s">
        <v>230</v>
      </c>
      <c r="C7856" s="1" t="s">
        <v>233</v>
      </c>
      <c r="D7856" s="1">
        <v>21</v>
      </c>
      <c r="E7856" s="1" t="s">
        <v>80</v>
      </c>
      <c r="F7856" s="3" t="s">
        <v>56</v>
      </c>
      <c r="G7856" s="1" t="s">
        <v>68</v>
      </c>
      <c r="H7856" s="5">
        <v>3.21</v>
      </c>
    </row>
    <row r="7857" spans="1:8">
      <c r="A7857" s="1" t="s">
        <v>229</v>
      </c>
      <c r="B7857" s="1" t="s">
        <v>230</v>
      </c>
      <c r="C7857" s="1" t="s">
        <v>233</v>
      </c>
      <c r="D7857" s="1">
        <v>21</v>
      </c>
      <c r="E7857" s="1" t="s">
        <v>80</v>
      </c>
      <c r="F7857" s="3" t="s">
        <v>57</v>
      </c>
      <c r="G7857" s="1" t="s">
        <v>68</v>
      </c>
      <c r="H7857" s="5">
        <v>3.21</v>
      </c>
    </row>
    <row r="7858" spans="1:8">
      <c r="A7858" s="1" t="s">
        <v>229</v>
      </c>
      <c r="B7858" s="1" t="s">
        <v>230</v>
      </c>
      <c r="C7858" s="1" t="s">
        <v>233</v>
      </c>
      <c r="D7858" s="1">
        <v>21</v>
      </c>
      <c r="E7858" s="1" t="s">
        <v>80</v>
      </c>
      <c r="F7858" s="3" t="s">
        <v>58</v>
      </c>
      <c r="G7858" s="1" t="s">
        <v>68</v>
      </c>
      <c r="H7858" s="5">
        <v>3.21</v>
      </c>
    </row>
    <row r="7859" spans="1:8">
      <c r="A7859" s="1" t="s">
        <v>229</v>
      </c>
      <c r="B7859" s="1" t="s">
        <v>230</v>
      </c>
      <c r="C7859" s="1" t="s">
        <v>233</v>
      </c>
      <c r="D7859" s="1">
        <v>21</v>
      </c>
      <c r="E7859" s="1" t="s">
        <v>80</v>
      </c>
      <c r="F7859" s="3" t="s">
        <v>135</v>
      </c>
      <c r="G7859" s="1" t="s">
        <v>68</v>
      </c>
      <c r="H7859" s="5">
        <v>3.21</v>
      </c>
    </row>
    <row r="7860" spans="1:8">
      <c r="A7860" s="1" t="s">
        <v>229</v>
      </c>
      <c r="B7860" s="1" t="s">
        <v>230</v>
      </c>
      <c r="C7860" s="1" t="s">
        <v>233</v>
      </c>
      <c r="D7860" s="1">
        <v>21</v>
      </c>
      <c r="E7860" s="1" t="s">
        <v>80</v>
      </c>
      <c r="F7860" s="3" t="s">
        <v>59</v>
      </c>
      <c r="G7860" s="1" t="s">
        <v>68</v>
      </c>
      <c r="H7860" s="5">
        <v>3.21</v>
      </c>
    </row>
    <row r="7861" spans="1:8">
      <c r="A7861" s="1" t="s">
        <v>229</v>
      </c>
      <c r="B7861" s="1" t="s">
        <v>230</v>
      </c>
      <c r="C7861" s="1" t="s">
        <v>233</v>
      </c>
      <c r="D7861" s="1">
        <v>21</v>
      </c>
      <c r="E7861" s="1" t="s">
        <v>80</v>
      </c>
      <c r="F7861" s="3" t="s">
        <v>60</v>
      </c>
      <c r="G7861" s="1" t="s">
        <v>68</v>
      </c>
      <c r="H7861" s="5">
        <v>8.56</v>
      </c>
    </row>
    <row r="7862" spans="1:8">
      <c r="A7862" s="1" t="s">
        <v>229</v>
      </c>
      <c r="B7862" s="1" t="s">
        <v>230</v>
      </c>
      <c r="C7862" s="1" t="s">
        <v>233</v>
      </c>
      <c r="D7862" s="1">
        <v>21</v>
      </c>
      <c r="E7862" s="1" t="s">
        <v>80</v>
      </c>
      <c r="F7862" s="3" t="s">
        <v>61</v>
      </c>
      <c r="G7862" s="1" t="s">
        <v>67</v>
      </c>
      <c r="H7862" s="5" t="s">
        <v>69</v>
      </c>
    </row>
    <row r="7863" spans="1:8">
      <c r="A7863" s="1" t="s">
        <v>229</v>
      </c>
      <c r="B7863" s="1" t="s">
        <v>230</v>
      </c>
      <c r="C7863" s="1" t="s">
        <v>233</v>
      </c>
      <c r="D7863" s="1">
        <v>21</v>
      </c>
      <c r="E7863" s="1" t="s">
        <v>80</v>
      </c>
      <c r="F7863" s="3" t="s">
        <v>62</v>
      </c>
      <c r="G7863" s="1" t="s">
        <v>67</v>
      </c>
      <c r="H7863" s="5">
        <v>7.49</v>
      </c>
    </row>
    <row r="7864" spans="1:8">
      <c r="A7864" s="1" t="s">
        <v>229</v>
      </c>
      <c r="B7864" s="1" t="s">
        <v>230</v>
      </c>
      <c r="C7864" s="1" t="s">
        <v>233</v>
      </c>
      <c r="D7864" s="1">
        <v>21</v>
      </c>
      <c r="E7864" s="1" t="s">
        <v>80</v>
      </c>
      <c r="F7864" s="3" t="s">
        <v>63</v>
      </c>
      <c r="G7864" s="1" t="s">
        <v>67</v>
      </c>
      <c r="H7864" s="5">
        <v>2.14</v>
      </c>
    </row>
    <row r="7865" spans="1:8">
      <c r="A7865" s="1" t="s">
        <v>229</v>
      </c>
      <c r="B7865" s="1" t="s">
        <v>230</v>
      </c>
      <c r="C7865" s="1" t="s">
        <v>233</v>
      </c>
      <c r="D7865" s="1">
        <v>21</v>
      </c>
      <c r="E7865" s="1" t="s">
        <v>80</v>
      </c>
      <c r="F7865" s="3" t="s">
        <v>64</v>
      </c>
      <c r="G7865" s="1" t="s">
        <v>67</v>
      </c>
      <c r="H7865" s="5">
        <v>2.14</v>
      </c>
    </row>
    <row r="7866" spans="1:8">
      <c r="A7866" s="1" t="s">
        <v>229</v>
      </c>
      <c r="B7866" s="1" t="s">
        <v>230</v>
      </c>
      <c r="C7866" s="1" t="s">
        <v>233</v>
      </c>
      <c r="D7866" s="1">
        <v>21</v>
      </c>
      <c r="E7866" s="1" t="s">
        <v>80</v>
      </c>
      <c r="F7866" s="3" t="s">
        <v>65</v>
      </c>
      <c r="G7866" s="1" t="s">
        <v>67</v>
      </c>
      <c r="H7866" s="5">
        <v>1.1145799999999999</v>
      </c>
    </row>
    <row r="7867" spans="1:8">
      <c r="A7867" s="1" t="s">
        <v>229</v>
      </c>
      <c r="B7867" s="1" t="s">
        <v>230</v>
      </c>
      <c r="C7867" s="1" t="s">
        <v>233</v>
      </c>
      <c r="D7867" s="1">
        <v>21</v>
      </c>
      <c r="E7867" s="1" t="s">
        <v>80</v>
      </c>
      <c r="F7867" s="3" t="s">
        <v>66</v>
      </c>
      <c r="G7867" s="1" t="s">
        <v>67</v>
      </c>
      <c r="H7867" s="5">
        <v>2.14</v>
      </c>
    </row>
    <row r="7868" spans="1:8">
      <c r="A7868" s="1" t="s">
        <v>229</v>
      </c>
      <c r="B7868" s="1" t="s">
        <v>234</v>
      </c>
      <c r="C7868" s="1" t="s">
        <v>351</v>
      </c>
      <c r="D7868" s="1">
        <v>5</v>
      </c>
      <c r="E7868" s="1" t="s">
        <v>80</v>
      </c>
      <c r="F7868" s="2" t="s">
        <v>11</v>
      </c>
      <c r="G7868" s="1" t="s">
        <v>67</v>
      </c>
      <c r="H7868" s="4">
        <v>1.605</v>
      </c>
    </row>
    <row r="7869" spans="1:8">
      <c r="A7869" s="1" t="s">
        <v>229</v>
      </c>
      <c r="B7869" s="1" t="s">
        <v>234</v>
      </c>
      <c r="C7869" s="1" t="s">
        <v>351</v>
      </c>
      <c r="D7869" s="1">
        <v>5</v>
      </c>
      <c r="E7869" s="1" t="s">
        <v>80</v>
      </c>
      <c r="F7869" s="2" t="s">
        <v>12</v>
      </c>
      <c r="G7869" s="1" t="s">
        <v>67</v>
      </c>
      <c r="H7869" s="4">
        <v>2.6749999999999998</v>
      </c>
    </row>
    <row r="7870" spans="1:8">
      <c r="A7870" s="1" t="s">
        <v>229</v>
      </c>
      <c r="B7870" s="1" t="s">
        <v>234</v>
      </c>
      <c r="C7870" s="1" t="s">
        <v>351</v>
      </c>
      <c r="D7870" s="1">
        <v>5</v>
      </c>
      <c r="E7870" s="1" t="s">
        <v>80</v>
      </c>
      <c r="F7870" s="2" t="s">
        <v>13</v>
      </c>
      <c r="G7870" s="1" t="s">
        <v>67</v>
      </c>
      <c r="H7870" s="4">
        <v>0.32100000000000001</v>
      </c>
    </row>
    <row r="7871" spans="1:8">
      <c r="A7871" s="1" t="s">
        <v>229</v>
      </c>
      <c r="B7871" s="1" t="s">
        <v>234</v>
      </c>
      <c r="C7871" s="1" t="s">
        <v>351</v>
      </c>
      <c r="D7871" s="1">
        <v>5</v>
      </c>
      <c r="E7871" s="1" t="s">
        <v>80</v>
      </c>
      <c r="F7871" s="2" t="s">
        <v>14</v>
      </c>
      <c r="G7871" s="1" t="s">
        <v>67</v>
      </c>
      <c r="H7871" s="4">
        <v>7.49</v>
      </c>
    </row>
    <row r="7872" spans="1:8">
      <c r="A7872" s="1" t="s">
        <v>229</v>
      </c>
      <c r="B7872" s="1" t="s">
        <v>234</v>
      </c>
      <c r="C7872" s="1" t="s">
        <v>351</v>
      </c>
      <c r="D7872" s="1">
        <v>5</v>
      </c>
      <c r="E7872" s="1" t="s">
        <v>80</v>
      </c>
      <c r="F7872" s="2" t="s">
        <v>15</v>
      </c>
      <c r="G7872" s="1" t="s">
        <v>67</v>
      </c>
      <c r="H7872" s="4">
        <v>7.49</v>
      </c>
    </row>
    <row r="7873" spans="1:8">
      <c r="A7873" s="1" t="s">
        <v>229</v>
      </c>
      <c r="B7873" s="1" t="s">
        <v>234</v>
      </c>
      <c r="C7873" s="1" t="s">
        <v>351</v>
      </c>
      <c r="D7873" s="1">
        <v>5</v>
      </c>
      <c r="E7873" s="1" t="s">
        <v>80</v>
      </c>
      <c r="F7873" s="2" t="s">
        <v>16</v>
      </c>
      <c r="G7873" s="1" t="s">
        <v>67</v>
      </c>
      <c r="H7873" s="4">
        <v>7.49</v>
      </c>
    </row>
    <row r="7874" spans="1:8">
      <c r="A7874" s="1" t="s">
        <v>229</v>
      </c>
      <c r="B7874" s="1" t="s">
        <v>234</v>
      </c>
      <c r="C7874" s="1" t="s">
        <v>351</v>
      </c>
      <c r="D7874" s="1">
        <v>5</v>
      </c>
      <c r="E7874" s="1" t="s">
        <v>80</v>
      </c>
      <c r="F7874" s="2" t="s">
        <v>17</v>
      </c>
      <c r="G7874" s="1" t="s">
        <v>67</v>
      </c>
      <c r="H7874" s="4">
        <v>7.49</v>
      </c>
    </row>
    <row r="7875" spans="1:8">
      <c r="A7875" s="1" t="s">
        <v>229</v>
      </c>
      <c r="B7875" s="1" t="s">
        <v>234</v>
      </c>
      <c r="C7875" s="1" t="s">
        <v>351</v>
      </c>
      <c r="D7875" s="1">
        <v>5</v>
      </c>
      <c r="E7875" s="1" t="s">
        <v>80</v>
      </c>
      <c r="F7875" s="2" t="s">
        <v>18</v>
      </c>
      <c r="G7875" s="1" t="s">
        <v>68</v>
      </c>
      <c r="H7875" s="4">
        <v>14.98</v>
      </c>
    </row>
    <row r="7876" spans="1:8">
      <c r="A7876" s="1" t="s">
        <v>229</v>
      </c>
      <c r="B7876" s="1" t="s">
        <v>234</v>
      </c>
      <c r="C7876" s="1" t="s">
        <v>351</v>
      </c>
      <c r="D7876" s="1">
        <v>5</v>
      </c>
      <c r="E7876" s="1" t="s">
        <v>80</v>
      </c>
      <c r="F7876" s="2" t="s">
        <v>19</v>
      </c>
      <c r="G7876" s="1" t="s">
        <v>67</v>
      </c>
      <c r="H7876" s="4" t="s">
        <v>69</v>
      </c>
    </row>
    <row r="7877" spans="1:8">
      <c r="A7877" s="1" t="s">
        <v>229</v>
      </c>
      <c r="B7877" s="1" t="s">
        <v>234</v>
      </c>
      <c r="C7877" s="1" t="s">
        <v>351</v>
      </c>
      <c r="D7877" s="1">
        <v>5</v>
      </c>
      <c r="E7877" s="1" t="s">
        <v>80</v>
      </c>
      <c r="F7877" s="2" t="s">
        <v>20</v>
      </c>
      <c r="G7877" s="1" t="s">
        <v>67</v>
      </c>
      <c r="H7877" s="4" t="s">
        <v>69</v>
      </c>
    </row>
    <row r="7878" spans="1:8">
      <c r="A7878" s="1" t="s">
        <v>229</v>
      </c>
      <c r="B7878" s="1" t="s">
        <v>234</v>
      </c>
      <c r="C7878" s="1" t="s">
        <v>351</v>
      </c>
      <c r="D7878" s="1">
        <v>5</v>
      </c>
      <c r="E7878" s="1" t="s">
        <v>80</v>
      </c>
      <c r="F7878" s="2" t="s">
        <v>21</v>
      </c>
      <c r="G7878" s="1" t="s">
        <v>67</v>
      </c>
      <c r="H7878" s="4" t="s">
        <v>69</v>
      </c>
    </row>
    <row r="7879" spans="1:8">
      <c r="A7879" s="1" t="s">
        <v>229</v>
      </c>
      <c r="B7879" s="1" t="s">
        <v>234</v>
      </c>
      <c r="C7879" s="1" t="s">
        <v>351</v>
      </c>
      <c r="D7879" s="1">
        <v>5</v>
      </c>
      <c r="E7879" s="1" t="s">
        <v>80</v>
      </c>
      <c r="F7879" s="2" t="s">
        <v>22</v>
      </c>
      <c r="G7879" s="1" t="s">
        <v>67</v>
      </c>
      <c r="H7879" s="4" t="s">
        <v>69</v>
      </c>
    </row>
    <row r="7880" spans="1:8">
      <c r="A7880" s="1" t="s">
        <v>229</v>
      </c>
      <c r="B7880" s="1" t="s">
        <v>234</v>
      </c>
      <c r="C7880" s="1" t="s">
        <v>351</v>
      </c>
      <c r="D7880" s="1">
        <v>5</v>
      </c>
      <c r="E7880" s="1" t="s">
        <v>80</v>
      </c>
      <c r="F7880" s="2" t="s">
        <v>23</v>
      </c>
      <c r="G7880" s="1" t="s">
        <v>67</v>
      </c>
      <c r="H7880" s="4" t="s">
        <v>69</v>
      </c>
    </row>
    <row r="7881" spans="1:8">
      <c r="A7881" s="1" t="s">
        <v>229</v>
      </c>
      <c r="B7881" s="1" t="s">
        <v>234</v>
      </c>
      <c r="C7881" s="1" t="s">
        <v>351</v>
      </c>
      <c r="D7881" s="1">
        <v>5</v>
      </c>
      <c r="E7881" s="1" t="s">
        <v>80</v>
      </c>
      <c r="F7881" s="2" t="s">
        <v>24</v>
      </c>
      <c r="G7881" s="1" t="s">
        <v>67</v>
      </c>
      <c r="H7881" s="4" t="s">
        <v>69</v>
      </c>
    </row>
    <row r="7882" spans="1:8">
      <c r="A7882" s="1" t="s">
        <v>229</v>
      </c>
      <c r="B7882" s="1" t="s">
        <v>234</v>
      </c>
      <c r="C7882" s="1" t="s">
        <v>351</v>
      </c>
      <c r="D7882" s="1">
        <v>5</v>
      </c>
      <c r="E7882" s="1" t="s">
        <v>80</v>
      </c>
      <c r="F7882" s="3" t="s">
        <v>25</v>
      </c>
      <c r="G7882" s="1" t="s">
        <v>67</v>
      </c>
      <c r="H7882" s="5" t="s">
        <v>69</v>
      </c>
    </row>
    <row r="7883" spans="1:8">
      <c r="A7883" s="1" t="s">
        <v>229</v>
      </c>
      <c r="B7883" s="1" t="s">
        <v>234</v>
      </c>
      <c r="C7883" s="1" t="s">
        <v>351</v>
      </c>
      <c r="D7883" s="1">
        <v>5</v>
      </c>
      <c r="E7883" s="1" t="s">
        <v>80</v>
      </c>
      <c r="F7883" s="3" t="s">
        <v>26</v>
      </c>
      <c r="G7883" s="1" t="s">
        <v>67</v>
      </c>
      <c r="H7883" s="5">
        <v>4.28</v>
      </c>
    </row>
    <row r="7884" spans="1:8">
      <c r="A7884" s="1" t="s">
        <v>229</v>
      </c>
      <c r="B7884" s="1" t="s">
        <v>234</v>
      </c>
      <c r="C7884" s="1" t="s">
        <v>351</v>
      </c>
      <c r="D7884" s="1">
        <v>5</v>
      </c>
      <c r="E7884" s="1" t="s">
        <v>80</v>
      </c>
      <c r="F7884" s="3" t="s">
        <v>27</v>
      </c>
      <c r="G7884" s="1" t="s">
        <v>67</v>
      </c>
      <c r="H7884" s="5">
        <v>1.07</v>
      </c>
    </row>
    <row r="7885" spans="1:8">
      <c r="A7885" s="1" t="s">
        <v>229</v>
      </c>
      <c r="B7885" s="1" t="s">
        <v>234</v>
      </c>
      <c r="C7885" s="1" t="s">
        <v>351</v>
      </c>
      <c r="D7885" s="1">
        <v>5</v>
      </c>
      <c r="E7885" s="1" t="s">
        <v>80</v>
      </c>
      <c r="F7885" s="3" t="s">
        <v>28</v>
      </c>
      <c r="G7885" s="1" t="s">
        <v>67</v>
      </c>
      <c r="H7885" s="5">
        <v>14.26667</v>
      </c>
    </row>
    <row r="7886" spans="1:8">
      <c r="A7886" s="1" t="s">
        <v>229</v>
      </c>
      <c r="B7886" s="1" t="s">
        <v>234</v>
      </c>
      <c r="C7886" s="1" t="s">
        <v>351</v>
      </c>
      <c r="D7886" s="1">
        <v>5</v>
      </c>
      <c r="E7886" s="1" t="s">
        <v>80</v>
      </c>
      <c r="F7886" s="3" t="s">
        <v>29</v>
      </c>
      <c r="G7886" s="1" t="s">
        <v>67</v>
      </c>
      <c r="H7886" s="5">
        <v>1.1145799999999999</v>
      </c>
    </row>
    <row r="7887" spans="1:8">
      <c r="A7887" s="1" t="s">
        <v>229</v>
      </c>
      <c r="B7887" s="1" t="s">
        <v>234</v>
      </c>
      <c r="C7887" s="1" t="s">
        <v>351</v>
      </c>
      <c r="D7887" s="1">
        <v>5</v>
      </c>
      <c r="E7887" s="1" t="s">
        <v>80</v>
      </c>
      <c r="F7887" s="3" t="s">
        <v>30</v>
      </c>
      <c r="G7887" s="1" t="s">
        <v>67</v>
      </c>
      <c r="H7887" s="5">
        <v>14.26667</v>
      </c>
    </row>
    <row r="7888" spans="1:8">
      <c r="A7888" s="1" t="s">
        <v>229</v>
      </c>
      <c r="B7888" s="1" t="s">
        <v>234</v>
      </c>
      <c r="C7888" s="1" t="s">
        <v>351</v>
      </c>
      <c r="D7888" s="1">
        <v>5</v>
      </c>
      <c r="E7888" s="1" t="s">
        <v>80</v>
      </c>
      <c r="F7888" s="3" t="s">
        <v>31</v>
      </c>
      <c r="G7888" s="1" t="s">
        <v>67</v>
      </c>
      <c r="H7888" s="5">
        <v>0.80249999999999999</v>
      </c>
    </row>
    <row r="7889" spans="1:8">
      <c r="A7889" s="1" t="s">
        <v>229</v>
      </c>
      <c r="B7889" s="1" t="s">
        <v>234</v>
      </c>
      <c r="C7889" s="1" t="s">
        <v>351</v>
      </c>
      <c r="D7889" s="1">
        <v>5</v>
      </c>
      <c r="E7889" s="1" t="s">
        <v>80</v>
      </c>
      <c r="F7889" s="3" t="s">
        <v>32</v>
      </c>
      <c r="G7889" s="1" t="s">
        <v>67</v>
      </c>
      <c r="H7889" s="5">
        <v>4.28</v>
      </c>
    </row>
    <row r="7890" spans="1:8">
      <c r="A7890" s="1" t="s">
        <v>229</v>
      </c>
      <c r="B7890" s="1" t="s">
        <v>234</v>
      </c>
      <c r="C7890" s="1" t="s">
        <v>351</v>
      </c>
      <c r="D7890" s="1">
        <v>5</v>
      </c>
      <c r="E7890" s="1" t="s">
        <v>80</v>
      </c>
      <c r="F7890" s="3" t="s">
        <v>33</v>
      </c>
      <c r="G7890" s="1" t="s">
        <v>67</v>
      </c>
      <c r="H7890" s="5" t="s">
        <v>69</v>
      </c>
    </row>
    <row r="7891" spans="1:8">
      <c r="A7891" s="1" t="s">
        <v>229</v>
      </c>
      <c r="B7891" s="1" t="s">
        <v>234</v>
      </c>
      <c r="C7891" s="1" t="s">
        <v>351</v>
      </c>
      <c r="D7891" s="1">
        <v>5</v>
      </c>
      <c r="E7891" s="1" t="s">
        <v>80</v>
      </c>
      <c r="F7891" s="3" t="s">
        <v>34</v>
      </c>
      <c r="G7891" s="1" t="s">
        <v>67</v>
      </c>
      <c r="H7891" s="5">
        <v>3.21</v>
      </c>
    </row>
    <row r="7892" spans="1:8">
      <c r="A7892" s="1" t="s">
        <v>229</v>
      </c>
      <c r="B7892" s="1" t="s">
        <v>234</v>
      </c>
      <c r="C7892" s="1" t="s">
        <v>351</v>
      </c>
      <c r="D7892" s="1">
        <v>5</v>
      </c>
      <c r="E7892" s="1" t="s">
        <v>80</v>
      </c>
      <c r="F7892" s="3" t="s">
        <v>35</v>
      </c>
      <c r="G7892" s="1" t="s">
        <v>67</v>
      </c>
      <c r="H7892" s="5">
        <v>3.21</v>
      </c>
    </row>
    <row r="7893" spans="1:8">
      <c r="A7893" s="1" t="s">
        <v>229</v>
      </c>
      <c r="B7893" s="1" t="s">
        <v>234</v>
      </c>
      <c r="C7893" s="1" t="s">
        <v>351</v>
      </c>
      <c r="D7893" s="1">
        <v>5</v>
      </c>
      <c r="E7893" s="1" t="s">
        <v>80</v>
      </c>
      <c r="F7893" s="3" t="s">
        <v>36</v>
      </c>
      <c r="G7893" s="1" t="s">
        <v>67</v>
      </c>
      <c r="H7893" s="5">
        <v>3.21</v>
      </c>
    </row>
    <row r="7894" spans="1:8">
      <c r="A7894" s="1" t="s">
        <v>229</v>
      </c>
      <c r="B7894" s="1" t="s">
        <v>234</v>
      </c>
      <c r="C7894" s="1" t="s">
        <v>351</v>
      </c>
      <c r="D7894" s="1">
        <v>5</v>
      </c>
      <c r="E7894" s="1" t="s">
        <v>80</v>
      </c>
      <c r="F7894" s="3" t="s">
        <v>37</v>
      </c>
      <c r="G7894" s="1" t="s">
        <v>67</v>
      </c>
      <c r="H7894" s="5">
        <v>1.1145799999999999</v>
      </c>
    </row>
    <row r="7895" spans="1:8">
      <c r="A7895" s="1" t="s">
        <v>229</v>
      </c>
      <c r="B7895" s="1" t="s">
        <v>234</v>
      </c>
      <c r="C7895" s="1" t="s">
        <v>351</v>
      </c>
      <c r="D7895" s="1">
        <v>5</v>
      </c>
      <c r="E7895" s="1" t="s">
        <v>80</v>
      </c>
      <c r="F7895" s="3" t="s">
        <v>38</v>
      </c>
      <c r="G7895" s="1" t="s">
        <v>67</v>
      </c>
      <c r="H7895" s="6">
        <v>17.12</v>
      </c>
    </row>
    <row r="7896" spans="1:8">
      <c r="A7896" s="1" t="s">
        <v>229</v>
      </c>
      <c r="B7896" s="1" t="s">
        <v>234</v>
      </c>
      <c r="C7896" s="1" t="s">
        <v>351</v>
      </c>
      <c r="D7896" s="1">
        <v>5</v>
      </c>
      <c r="E7896" s="1" t="s">
        <v>80</v>
      </c>
      <c r="F7896" s="3" t="s">
        <v>39</v>
      </c>
      <c r="G7896" s="1" t="s">
        <v>67</v>
      </c>
      <c r="H7896" s="6">
        <v>17.12</v>
      </c>
    </row>
    <row r="7897" spans="1:8">
      <c r="A7897" s="1" t="s">
        <v>229</v>
      </c>
      <c r="B7897" s="1" t="s">
        <v>234</v>
      </c>
      <c r="C7897" s="1" t="s">
        <v>351</v>
      </c>
      <c r="D7897" s="1">
        <v>5</v>
      </c>
      <c r="E7897" s="1" t="s">
        <v>80</v>
      </c>
      <c r="F7897" s="3" t="s">
        <v>40</v>
      </c>
      <c r="G7897" s="1" t="s">
        <v>67</v>
      </c>
      <c r="H7897" s="5">
        <v>3.21</v>
      </c>
    </row>
    <row r="7898" spans="1:8">
      <c r="A7898" s="1" t="s">
        <v>229</v>
      </c>
      <c r="B7898" s="1" t="s">
        <v>234</v>
      </c>
      <c r="C7898" s="1" t="s">
        <v>351</v>
      </c>
      <c r="D7898" s="1">
        <v>5</v>
      </c>
      <c r="E7898" s="1" t="s">
        <v>80</v>
      </c>
      <c r="F7898" s="3" t="s">
        <v>41</v>
      </c>
      <c r="G7898" s="1" t="s">
        <v>68</v>
      </c>
      <c r="H7898" s="5">
        <v>17.12</v>
      </c>
    </row>
    <row r="7899" spans="1:8">
      <c r="A7899" s="1" t="s">
        <v>229</v>
      </c>
      <c r="B7899" s="1" t="s">
        <v>234</v>
      </c>
      <c r="C7899" s="1" t="s">
        <v>351</v>
      </c>
      <c r="D7899" s="1">
        <v>5</v>
      </c>
      <c r="E7899" s="1" t="s">
        <v>80</v>
      </c>
      <c r="F7899" s="3" t="s">
        <v>42</v>
      </c>
      <c r="G7899" s="1" t="s">
        <v>68</v>
      </c>
      <c r="H7899" s="5" t="s">
        <v>69</v>
      </c>
    </row>
    <row r="7900" spans="1:8">
      <c r="A7900" s="1" t="s">
        <v>229</v>
      </c>
      <c r="B7900" s="1" t="s">
        <v>234</v>
      </c>
      <c r="C7900" s="1" t="s">
        <v>351</v>
      </c>
      <c r="D7900" s="1">
        <v>5</v>
      </c>
      <c r="E7900" s="1" t="s">
        <v>80</v>
      </c>
      <c r="F7900" s="3" t="s">
        <v>43</v>
      </c>
      <c r="G7900" s="1" t="s">
        <v>67</v>
      </c>
      <c r="H7900" s="5">
        <v>1.07</v>
      </c>
    </row>
    <row r="7901" spans="1:8">
      <c r="A7901" s="1" t="s">
        <v>229</v>
      </c>
      <c r="B7901" s="1" t="s">
        <v>234</v>
      </c>
      <c r="C7901" s="1" t="s">
        <v>351</v>
      </c>
      <c r="D7901" s="1">
        <v>5</v>
      </c>
      <c r="E7901" s="1" t="s">
        <v>80</v>
      </c>
      <c r="F7901" s="3" t="s">
        <v>44</v>
      </c>
      <c r="G7901" s="1" t="s">
        <v>67</v>
      </c>
      <c r="H7901" s="5" t="s">
        <v>69</v>
      </c>
    </row>
    <row r="7902" spans="1:8">
      <c r="A7902" s="1" t="s">
        <v>229</v>
      </c>
      <c r="B7902" s="1" t="s">
        <v>234</v>
      </c>
      <c r="C7902" s="1" t="s">
        <v>351</v>
      </c>
      <c r="D7902" s="1">
        <v>5</v>
      </c>
      <c r="E7902" s="1" t="s">
        <v>80</v>
      </c>
      <c r="F7902" s="3" t="s">
        <v>45</v>
      </c>
      <c r="G7902" s="1" t="s">
        <v>68</v>
      </c>
      <c r="H7902" s="5" t="s">
        <v>69</v>
      </c>
    </row>
    <row r="7903" spans="1:8">
      <c r="A7903" s="1" t="s">
        <v>229</v>
      </c>
      <c r="B7903" s="1" t="s">
        <v>234</v>
      </c>
      <c r="C7903" s="1" t="s">
        <v>351</v>
      </c>
      <c r="D7903" s="1">
        <v>5</v>
      </c>
      <c r="E7903" s="1" t="s">
        <v>80</v>
      </c>
      <c r="F7903" s="3" t="s">
        <v>46</v>
      </c>
      <c r="G7903" s="1" t="s">
        <v>67</v>
      </c>
      <c r="H7903" s="5" t="s">
        <v>69</v>
      </c>
    </row>
    <row r="7904" spans="1:8">
      <c r="A7904" s="1" t="s">
        <v>229</v>
      </c>
      <c r="B7904" s="1" t="s">
        <v>234</v>
      </c>
      <c r="C7904" s="1" t="s">
        <v>351</v>
      </c>
      <c r="D7904" s="1">
        <v>5</v>
      </c>
      <c r="E7904" s="1" t="s">
        <v>80</v>
      </c>
      <c r="F7904" s="3" t="s">
        <v>47</v>
      </c>
      <c r="G7904" s="1" t="s">
        <v>68</v>
      </c>
      <c r="H7904" s="5">
        <v>17.12</v>
      </c>
    </row>
    <row r="7905" spans="1:8">
      <c r="A7905" s="1" t="s">
        <v>229</v>
      </c>
      <c r="B7905" s="1" t="s">
        <v>234</v>
      </c>
      <c r="C7905" s="1" t="s">
        <v>351</v>
      </c>
      <c r="D7905" s="1">
        <v>5</v>
      </c>
      <c r="E7905" s="1" t="s">
        <v>80</v>
      </c>
      <c r="F7905" s="3" t="s">
        <v>48</v>
      </c>
      <c r="G7905" s="1" t="s">
        <v>68</v>
      </c>
      <c r="H7905" s="5">
        <v>4.28</v>
      </c>
    </row>
    <row r="7906" spans="1:8">
      <c r="A7906" s="1" t="s">
        <v>229</v>
      </c>
      <c r="B7906" s="1" t="s">
        <v>234</v>
      </c>
      <c r="C7906" s="1" t="s">
        <v>351</v>
      </c>
      <c r="D7906" s="1">
        <v>5</v>
      </c>
      <c r="E7906" s="1" t="s">
        <v>80</v>
      </c>
      <c r="F7906" s="3" t="s">
        <v>49</v>
      </c>
      <c r="G7906" s="1" t="s">
        <v>67</v>
      </c>
      <c r="H7906" s="5">
        <v>39.590000000000003</v>
      </c>
    </row>
    <row r="7907" spans="1:8">
      <c r="A7907" s="1" t="s">
        <v>229</v>
      </c>
      <c r="B7907" s="1" t="s">
        <v>234</v>
      </c>
      <c r="C7907" s="1" t="s">
        <v>351</v>
      </c>
      <c r="D7907" s="1">
        <v>5</v>
      </c>
      <c r="E7907" s="1" t="s">
        <v>80</v>
      </c>
      <c r="F7907" s="3" t="s">
        <v>50</v>
      </c>
      <c r="G7907" s="1" t="s">
        <v>68</v>
      </c>
      <c r="H7907" s="5">
        <v>6.42</v>
      </c>
    </row>
    <row r="7908" spans="1:8">
      <c r="A7908" s="1" t="s">
        <v>229</v>
      </c>
      <c r="B7908" s="1" t="s">
        <v>234</v>
      </c>
      <c r="C7908" s="1" t="s">
        <v>351</v>
      </c>
      <c r="D7908" s="1">
        <v>5</v>
      </c>
      <c r="E7908" s="1" t="s">
        <v>80</v>
      </c>
      <c r="F7908" s="3" t="s">
        <v>51</v>
      </c>
      <c r="G7908" s="1" t="s">
        <v>67</v>
      </c>
      <c r="H7908" s="5">
        <v>12.84</v>
      </c>
    </row>
    <row r="7909" spans="1:8">
      <c r="A7909" s="1" t="s">
        <v>229</v>
      </c>
      <c r="B7909" s="1" t="s">
        <v>234</v>
      </c>
      <c r="C7909" s="1" t="s">
        <v>351</v>
      </c>
      <c r="D7909" s="1">
        <v>5</v>
      </c>
      <c r="E7909" s="1" t="s">
        <v>80</v>
      </c>
      <c r="F7909" s="3" t="s">
        <v>52</v>
      </c>
      <c r="G7909" s="1" t="s">
        <v>68</v>
      </c>
      <c r="H7909" s="5">
        <v>4.28</v>
      </c>
    </row>
    <row r="7910" spans="1:8">
      <c r="A7910" s="1" t="s">
        <v>229</v>
      </c>
      <c r="B7910" s="1" t="s">
        <v>234</v>
      </c>
      <c r="C7910" s="1" t="s">
        <v>351</v>
      </c>
      <c r="D7910" s="1">
        <v>5</v>
      </c>
      <c r="E7910" s="1" t="s">
        <v>80</v>
      </c>
      <c r="F7910" s="3" t="s">
        <v>53</v>
      </c>
      <c r="G7910" s="1" t="s">
        <v>68</v>
      </c>
      <c r="H7910" s="5">
        <v>4.28</v>
      </c>
    </row>
    <row r="7911" spans="1:8">
      <c r="A7911" s="1" t="s">
        <v>229</v>
      </c>
      <c r="B7911" s="1" t="s">
        <v>234</v>
      </c>
      <c r="C7911" s="1" t="s">
        <v>351</v>
      </c>
      <c r="D7911" s="1">
        <v>5</v>
      </c>
      <c r="E7911" s="1" t="s">
        <v>80</v>
      </c>
      <c r="F7911" s="3" t="s">
        <v>54</v>
      </c>
      <c r="G7911" s="1" t="s">
        <v>68</v>
      </c>
      <c r="H7911" s="5" t="s">
        <v>69</v>
      </c>
    </row>
    <row r="7912" spans="1:8">
      <c r="A7912" s="1" t="s">
        <v>229</v>
      </c>
      <c r="B7912" s="1" t="s">
        <v>234</v>
      </c>
      <c r="C7912" s="1" t="s">
        <v>351</v>
      </c>
      <c r="D7912" s="1">
        <v>5</v>
      </c>
      <c r="E7912" s="1" t="s">
        <v>80</v>
      </c>
      <c r="F7912" s="3" t="s">
        <v>55</v>
      </c>
      <c r="G7912" s="1" t="s">
        <v>68</v>
      </c>
      <c r="H7912" s="5" t="s">
        <v>69</v>
      </c>
    </row>
    <row r="7913" spans="1:8">
      <c r="A7913" s="1" t="s">
        <v>229</v>
      </c>
      <c r="B7913" s="1" t="s">
        <v>234</v>
      </c>
      <c r="C7913" s="1" t="s">
        <v>351</v>
      </c>
      <c r="D7913" s="1">
        <v>5</v>
      </c>
      <c r="E7913" s="1" t="s">
        <v>80</v>
      </c>
      <c r="F7913" s="3" t="s">
        <v>56</v>
      </c>
      <c r="G7913" s="1" t="s">
        <v>68</v>
      </c>
      <c r="H7913" s="5">
        <v>5.35</v>
      </c>
    </row>
    <row r="7914" spans="1:8">
      <c r="A7914" s="1" t="s">
        <v>229</v>
      </c>
      <c r="B7914" s="1" t="s">
        <v>234</v>
      </c>
      <c r="C7914" s="1" t="s">
        <v>351</v>
      </c>
      <c r="D7914" s="1">
        <v>5</v>
      </c>
      <c r="E7914" s="1" t="s">
        <v>80</v>
      </c>
      <c r="F7914" s="3" t="s">
        <v>57</v>
      </c>
      <c r="G7914" s="1" t="s">
        <v>68</v>
      </c>
      <c r="H7914" s="5" t="s">
        <v>69</v>
      </c>
    </row>
    <row r="7915" spans="1:8">
      <c r="A7915" s="1" t="s">
        <v>229</v>
      </c>
      <c r="B7915" s="1" t="s">
        <v>234</v>
      </c>
      <c r="C7915" s="1" t="s">
        <v>351</v>
      </c>
      <c r="D7915" s="1">
        <v>5</v>
      </c>
      <c r="E7915" s="1" t="s">
        <v>80</v>
      </c>
      <c r="F7915" s="3" t="s">
        <v>58</v>
      </c>
      <c r="G7915" s="1" t="s">
        <v>68</v>
      </c>
      <c r="H7915" s="5">
        <v>2.14</v>
      </c>
    </row>
    <row r="7916" spans="1:8">
      <c r="A7916" s="1" t="s">
        <v>229</v>
      </c>
      <c r="B7916" s="1" t="s">
        <v>234</v>
      </c>
      <c r="C7916" s="1" t="s">
        <v>351</v>
      </c>
      <c r="D7916" s="1">
        <v>5</v>
      </c>
      <c r="E7916" s="1" t="s">
        <v>80</v>
      </c>
      <c r="F7916" s="3" t="s">
        <v>135</v>
      </c>
      <c r="G7916" s="1" t="s">
        <v>68</v>
      </c>
      <c r="H7916" s="5" t="s">
        <v>69</v>
      </c>
    </row>
    <row r="7917" spans="1:8">
      <c r="A7917" s="1" t="s">
        <v>229</v>
      </c>
      <c r="B7917" s="1" t="s">
        <v>234</v>
      </c>
      <c r="C7917" s="1" t="s">
        <v>351</v>
      </c>
      <c r="D7917" s="1">
        <v>5</v>
      </c>
      <c r="E7917" s="1" t="s">
        <v>80</v>
      </c>
      <c r="F7917" s="3" t="s">
        <v>59</v>
      </c>
      <c r="G7917" s="1" t="s">
        <v>68</v>
      </c>
      <c r="H7917" s="5" t="s">
        <v>69</v>
      </c>
    </row>
    <row r="7918" spans="1:8">
      <c r="A7918" s="1" t="s">
        <v>229</v>
      </c>
      <c r="B7918" s="1" t="s">
        <v>234</v>
      </c>
      <c r="C7918" s="1" t="s">
        <v>351</v>
      </c>
      <c r="D7918" s="1">
        <v>5</v>
      </c>
      <c r="E7918" s="1" t="s">
        <v>80</v>
      </c>
      <c r="F7918" s="3" t="s">
        <v>60</v>
      </c>
      <c r="G7918" s="1" t="s">
        <v>68</v>
      </c>
      <c r="H7918" s="5">
        <v>4.28</v>
      </c>
    </row>
    <row r="7919" spans="1:8">
      <c r="A7919" s="1" t="s">
        <v>229</v>
      </c>
      <c r="B7919" s="1" t="s">
        <v>234</v>
      </c>
      <c r="C7919" s="1" t="s">
        <v>351</v>
      </c>
      <c r="D7919" s="1">
        <v>5</v>
      </c>
      <c r="E7919" s="1" t="s">
        <v>80</v>
      </c>
      <c r="F7919" s="3" t="s">
        <v>61</v>
      </c>
      <c r="G7919" s="1" t="s">
        <v>67</v>
      </c>
      <c r="H7919" s="5" t="s">
        <v>69</v>
      </c>
    </row>
    <row r="7920" spans="1:8">
      <c r="A7920" s="1" t="s">
        <v>229</v>
      </c>
      <c r="B7920" s="1" t="s">
        <v>234</v>
      </c>
      <c r="C7920" s="1" t="s">
        <v>351</v>
      </c>
      <c r="D7920" s="1">
        <v>5</v>
      </c>
      <c r="E7920" s="1" t="s">
        <v>80</v>
      </c>
      <c r="F7920" s="3" t="s">
        <v>62</v>
      </c>
      <c r="G7920" s="1" t="s">
        <v>67</v>
      </c>
      <c r="H7920" s="5">
        <v>18.546669999999999</v>
      </c>
    </row>
    <row r="7921" spans="1:8">
      <c r="A7921" s="1" t="s">
        <v>229</v>
      </c>
      <c r="B7921" s="1" t="s">
        <v>234</v>
      </c>
      <c r="C7921" s="1" t="s">
        <v>351</v>
      </c>
      <c r="D7921" s="1">
        <v>5</v>
      </c>
      <c r="E7921" s="1" t="s">
        <v>80</v>
      </c>
      <c r="F7921" s="3" t="s">
        <v>63</v>
      </c>
      <c r="G7921" s="1" t="s">
        <v>67</v>
      </c>
      <c r="H7921" s="5">
        <v>6.42</v>
      </c>
    </row>
    <row r="7922" spans="1:8">
      <c r="A7922" s="1" t="s">
        <v>229</v>
      </c>
      <c r="B7922" s="1" t="s">
        <v>234</v>
      </c>
      <c r="C7922" s="1" t="s">
        <v>351</v>
      </c>
      <c r="D7922" s="1">
        <v>5</v>
      </c>
      <c r="E7922" s="1" t="s">
        <v>80</v>
      </c>
      <c r="F7922" s="3" t="s">
        <v>64</v>
      </c>
      <c r="G7922" s="1" t="s">
        <v>67</v>
      </c>
      <c r="H7922" s="5">
        <v>3.21</v>
      </c>
    </row>
    <row r="7923" spans="1:8">
      <c r="A7923" s="1" t="s">
        <v>229</v>
      </c>
      <c r="B7923" s="1" t="s">
        <v>234</v>
      </c>
      <c r="C7923" s="1" t="s">
        <v>351</v>
      </c>
      <c r="D7923" s="1">
        <v>5</v>
      </c>
      <c r="E7923" s="1" t="s">
        <v>80</v>
      </c>
      <c r="F7923" s="3" t="s">
        <v>65</v>
      </c>
      <c r="G7923" s="1" t="s">
        <v>67</v>
      </c>
      <c r="H7923" s="5">
        <v>0.80249999999999999</v>
      </c>
    </row>
    <row r="7924" spans="1:8">
      <c r="A7924" s="1" t="s">
        <v>229</v>
      </c>
      <c r="B7924" s="1" t="s">
        <v>234</v>
      </c>
      <c r="C7924" s="1" t="s">
        <v>351</v>
      </c>
      <c r="D7924" s="1">
        <v>5</v>
      </c>
      <c r="E7924" s="1" t="s">
        <v>80</v>
      </c>
      <c r="F7924" s="3" t="s">
        <v>66</v>
      </c>
      <c r="G7924" s="1" t="s">
        <v>67</v>
      </c>
      <c r="H7924" s="5">
        <v>1.605</v>
      </c>
    </row>
    <row r="7925" spans="1:8">
      <c r="A7925" s="1" t="s">
        <v>229</v>
      </c>
      <c r="B7925" s="1" t="s">
        <v>234</v>
      </c>
      <c r="C7925" s="1" t="s">
        <v>235</v>
      </c>
      <c r="D7925" s="1">
        <v>13</v>
      </c>
      <c r="E7925" s="1" t="s">
        <v>80</v>
      </c>
      <c r="F7925" s="2" t="s">
        <v>11</v>
      </c>
      <c r="G7925" s="1" t="s">
        <v>67</v>
      </c>
      <c r="H7925" s="4">
        <v>2.6749999999999998</v>
      </c>
    </row>
    <row r="7926" spans="1:8">
      <c r="A7926" s="1" t="s">
        <v>229</v>
      </c>
      <c r="B7926" s="1" t="s">
        <v>234</v>
      </c>
      <c r="C7926" s="1" t="s">
        <v>235</v>
      </c>
      <c r="D7926" s="1">
        <v>13</v>
      </c>
      <c r="E7926" s="1" t="s">
        <v>80</v>
      </c>
      <c r="F7926" s="2" t="s">
        <v>12</v>
      </c>
      <c r="G7926" s="1" t="s">
        <v>67</v>
      </c>
      <c r="H7926" s="4">
        <v>2.2291699999999999</v>
      </c>
    </row>
    <row r="7927" spans="1:8">
      <c r="A7927" s="1" t="s">
        <v>229</v>
      </c>
      <c r="B7927" s="1" t="s">
        <v>234</v>
      </c>
      <c r="C7927" s="1" t="s">
        <v>235</v>
      </c>
      <c r="D7927" s="1">
        <v>13</v>
      </c>
      <c r="E7927" s="1" t="s">
        <v>80</v>
      </c>
      <c r="F7927" s="2" t="s">
        <v>13</v>
      </c>
      <c r="G7927" s="1" t="s">
        <v>67</v>
      </c>
      <c r="H7927" s="4">
        <v>0.63902999999999999</v>
      </c>
    </row>
    <row r="7928" spans="1:8">
      <c r="A7928" s="1" t="s">
        <v>229</v>
      </c>
      <c r="B7928" s="1" t="s">
        <v>234</v>
      </c>
      <c r="C7928" s="1" t="s">
        <v>235</v>
      </c>
      <c r="D7928" s="1">
        <v>13</v>
      </c>
      <c r="E7928" s="1" t="s">
        <v>80</v>
      </c>
      <c r="F7928" s="2" t="s">
        <v>14</v>
      </c>
      <c r="G7928" s="1" t="s">
        <v>67</v>
      </c>
      <c r="H7928" s="4">
        <v>7.49</v>
      </c>
    </row>
    <row r="7929" spans="1:8">
      <c r="A7929" s="1" t="s">
        <v>229</v>
      </c>
      <c r="B7929" s="1" t="s">
        <v>234</v>
      </c>
      <c r="C7929" s="1" t="s">
        <v>235</v>
      </c>
      <c r="D7929" s="1">
        <v>13</v>
      </c>
      <c r="E7929" s="1" t="s">
        <v>80</v>
      </c>
      <c r="F7929" s="2" t="s">
        <v>15</v>
      </c>
      <c r="G7929" s="1" t="s">
        <v>67</v>
      </c>
      <c r="H7929" s="4">
        <v>7.49</v>
      </c>
    </row>
    <row r="7930" spans="1:8">
      <c r="A7930" s="1" t="s">
        <v>229</v>
      </c>
      <c r="B7930" s="1" t="s">
        <v>234</v>
      </c>
      <c r="C7930" s="1" t="s">
        <v>235</v>
      </c>
      <c r="D7930" s="1">
        <v>13</v>
      </c>
      <c r="E7930" s="1" t="s">
        <v>80</v>
      </c>
      <c r="F7930" s="2" t="s">
        <v>16</v>
      </c>
      <c r="G7930" s="1" t="s">
        <v>67</v>
      </c>
      <c r="H7930" s="4">
        <v>4.28</v>
      </c>
    </row>
    <row r="7931" spans="1:8">
      <c r="A7931" s="1" t="s">
        <v>229</v>
      </c>
      <c r="B7931" s="1" t="s">
        <v>234</v>
      </c>
      <c r="C7931" s="1" t="s">
        <v>235</v>
      </c>
      <c r="D7931" s="1">
        <v>13</v>
      </c>
      <c r="E7931" s="1" t="s">
        <v>80</v>
      </c>
      <c r="F7931" s="2" t="s">
        <v>17</v>
      </c>
      <c r="G7931" s="1" t="s">
        <v>67</v>
      </c>
      <c r="H7931" s="4">
        <v>4.28</v>
      </c>
    </row>
    <row r="7932" spans="1:8">
      <c r="A7932" s="1" t="s">
        <v>229</v>
      </c>
      <c r="B7932" s="1" t="s">
        <v>234</v>
      </c>
      <c r="C7932" s="1" t="s">
        <v>235</v>
      </c>
      <c r="D7932" s="1">
        <v>13</v>
      </c>
      <c r="E7932" s="1" t="s">
        <v>80</v>
      </c>
      <c r="F7932" s="2" t="s">
        <v>18</v>
      </c>
      <c r="G7932" s="1" t="s">
        <v>68</v>
      </c>
      <c r="H7932" s="4">
        <v>8.56</v>
      </c>
    </row>
    <row r="7933" spans="1:8">
      <c r="A7933" s="1" t="s">
        <v>229</v>
      </c>
      <c r="B7933" s="1" t="s">
        <v>234</v>
      </c>
      <c r="C7933" s="1" t="s">
        <v>235</v>
      </c>
      <c r="D7933" s="1">
        <v>13</v>
      </c>
      <c r="E7933" s="1" t="s">
        <v>80</v>
      </c>
      <c r="F7933" s="2" t="s">
        <v>19</v>
      </c>
      <c r="G7933" s="1" t="s">
        <v>67</v>
      </c>
      <c r="H7933" s="4">
        <v>1.605</v>
      </c>
    </row>
    <row r="7934" spans="1:8">
      <c r="A7934" s="1" t="s">
        <v>229</v>
      </c>
      <c r="B7934" s="1" t="s">
        <v>234</v>
      </c>
      <c r="C7934" s="1" t="s">
        <v>235</v>
      </c>
      <c r="D7934" s="1">
        <v>13</v>
      </c>
      <c r="E7934" s="1" t="s">
        <v>80</v>
      </c>
      <c r="F7934" s="2" t="s">
        <v>20</v>
      </c>
      <c r="G7934" s="1" t="s">
        <v>67</v>
      </c>
      <c r="H7934" s="4">
        <v>1.605</v>
      </c>
    </row>
    <row r="7935" spans="1:8">
      <c r="A7935" s="1" t="s">
        <v>229</v>
      </c>
      <c r="B7935" s="1" t="s">
        <v>234</v>
      </c>
      <c r="C7935" s="1" t="s">
        <v>235</v>
      </c>
      <c r="D7935" s="1">
        <v>13</v>
      </c>
      <c r="E7935" s="1" t="s">
        <v>80</v>
      </c>
      <c r="F7935" s="2" t="s">
        <v>21</v>
      </c>
      <c r="G7935" s="1" t="s">
        <v>67</v>
      </c>
      <c r="H7935" s="4">
        <v>1.605</v>
      </c>
    </row>
    <row r="7936" spans="1:8">
      <c r="A7936" s="1" t="s">
        <v>229</v>
      </c>
      <c r="B7936" s="1" t="s">
        <v>234</v>
      </c>
      <c r="C7936" s="1" t="s">
        <v>235</v>
      </c>
      <c r="D7936" s="1">
        <v>13</v>
      </c>
      <c r="E7936" s="1" t="s">
        <v>80</v>
      </c>
      <c r="F7936" s="2" t="s">
        <v>22</v>
      </c>
      <c r="G7936" s="1" t="s">
        <v>67</v>
      </c>
      <c r="H7936" s="4">
        <v>1.605</v>
      </c>
    </row>
    <row r="7937" spans="1:8">
      <c r="A7937" s="1" t="s">
        <v>229</v>
      </c>
      <c r="B7937" s="1" t="s">
        <v>234</v>
      </c>
      <c r="C7937" s="1" t="s">
        <v>235</v>
      </c>
      <c r="D7937" s="1">
        <v>13</v>
      </c>
      <c r="E7937" s="1" t="s">
        <v>80</v>
      </c>
      <c r="F7937" s="2" t="s">
        <v>23</v>
      </c>
      <c r="G7937" s="1" t="s">
        <v>67</v>
      </c>
      <c r="H7937" s="4" t="s">
        <v>69</v>
      </c>
    </row>
    <row r="7938" spans="1:8">
      <c r="A7938" s="1" t="s">
        <v>229</v>
      </c>
      <c r="B7938" s="1" t="s">
        <v>234</v>
      </c>
      <c r="C7938" s="1" t="s">
        <v>235</v>
      </c>
      <c r="D7938" s="1">
        <v>13</v>
      </c>
      <c r="E7938" s="1" t="s">
        <v>80</v>
      </c>
      <c r="F7938" s="2" t="s">
        <v>24</v>
      </c>
      <c r="G7938" s="1" t="s">
        <v>67</v>
      </c>
      <c r="H7938" s="4" t="s">
        <v>69</v>
      </c>
    </row>
    <row r="7939" spans="1:8">
      <c r="A7939" s="1" t="s">
        <v>229</v>
      </c>
      <c r="B7939" s="1" t="s">
        <v>234</v>
      </c>
      <c r="C7939" s="1" t="s">
        <v>235</v>
      </c>
      <c r="D7939" s="1">
        <v>13</v>
      </c>
      <c r="E7939" s="1" t="s">
        <v>80</v>
      </c>
      <c r="F7939" s="3" t="s">
        <v>25</v>
      </c>
      <c r="G7939" s="1" t="s">
        <v>67</v>
      </c>
      <c r="H7939" s="5" t="s">
        <v>69</v>
      </c>
    </row>
    <row r="7940" spans="1:8">
      <c r="A7940" s="1" t="s">
        <v>229</v>
      </c>
      <c r="B7940" s="1" t="s">
        <v>234</v>
      </c>
      <c r="C7940" s="1" t="s">
        <v>235</v>
      </c>
      <c r="D7940" s="1">
        <v>13</v>
      </c>
      <c r="E7940" s="1" t="s">
        <v>80</v>
      </c>
      <c r="F7940" s="3" t="s">
        <v>26</v>
      </c>
      <c r="G7940" s="1" t="s">
        <v>67</v>
      </c>
      <c r="H7940" s="5">
        <v>3.7450000000000001</v>
      </c>
    </row>
    <row r="7941" spans="1:8">
      <c r="A7941" s="1" t="s">
        <v>229</v>
      </c>
      <c r="B7941" s="1" t="s">
        <v>234</v>
      </c>
      <c r="C7941" s="1" t="s">
        <v>235</v>
      </c>
      <c r="D7941" s="1">
        <v>13</v>
      </c>
      <c r="E7941" s="1" t="s">
        <v>80</v>
      </c>
      <c r="F7941" s="3" t="s">
        <v>27</v>
      </c>
      <c r="G7941" s="1" t="s">
        <v>67</v>
      </c>
      <c r="H7941" s="5">
        <v>1.605</v>
      </c>
    </row>
    <row r="7942" spans="1:8">
      <c r="A7942" s="1" t="s">
        <v>229</v>
      </c>
      <c r="B7942" s="1" t="s">
        <v>234</v>
      </c>
      <c r="C7942" s="1" t="s">
        <v>235</v>
      </c>
      <c r="D7942" s="1">
        <v>13</v>
      </c>
      <c r="E7942" s="1" t="s">
        <v>80</v>
      </c>
      <c r="F7942" s="3" t="s">
        <v>28</v>
      </c>
      <c r="G7942" s="1" t="s">
        <v>67</v>
      </c>
      <c r="H7942" s="5">
        <v>1.605</v>
      </c>
    </row>
    <row r="7943" spans="1:8">
      <c r="A7943" s="1" t="s">
        <v>229</v>
      </c>
      <c r="B7943" s="1" t="s">
        <v>234</v>
      </c>
      <c r="C7943" s="1" t="s">
        <v>235</v>
      </c>
      <c r="D7943" s="1">
        <v>13</v>
      </c>
      <c r="E7943" s="1" t="s">
        <v>80</v>
      </c>
      <c r="F7943" s="3" t="s">
        <v>29</v>
      </c>
      <c r="G7943" s="1" t="s">
        <v>67</v>
      </c>
      <c r="H7943" s="5">
        <v>1.1145799999999999</v>
      </c>
    </row>
    <row r="7944" spans="1:8">
      <c r="A7944" s="1" t="s">
        <v>229</v>
      </c>
      <c r="B7944" s="1" t="s">
        <v>234</v>
      </c>
      <c r="C7944" s="1" t="s">
        <v>235</v>
      </c>
      <c r="D7944" s="1">
        <v>13</v>
      </c>
      <c r="E7944" s="1" t="s">
        <v>80</v>
      </c>
      <c r="F7944" s="3" t="s">
        <v>30</v>
      </c>
      <c r="G7944" s="1" t="s">
        <v>67</v>
      </c>
      <c r="H7944" s="5">
        <v>1.1145799999999999</v>
      </c>
    </row>
    <row r="7945" spans="1:8">
      <c r="A7945" s="1" t="s">
        <v>229</v>
      </c>
      <c r="B7945" s="1" t="s">
        <v>234</v>
      </c>
      <c r="C7945" s="1" t="s">
        <v>235</v>
      </c>
      <c r="D7945" s="1">
        <v>13</v>
      </c>
      <c r="E7945" s="1" t="s">
        <v>80</v>
      </c>
      <c r="F7945" s="3" t="s">
        <v>31</v>
      </c>
      <c r="G7945" s="1" t="s">
        <v>67</v>
      </c>
      <c r="H7945" s="5">
        <v>0.80249999999999999</v>
      </c>
    </row>
    <row r="7946" spans="1:8">
      <c r="A7946" s="1" t="s">
        <v>229</v>
      </c>
      <c r="B7946" s="1" t="s">
        <v>234</v>
      </c>
      <c r="C7946" s="1" t="s">
        <v>235</v>
      </c>
      <c r="D7946" s="1">
        <v>13</v>
      </c>
      <c r="E7946" s="1" t="s">
        <v>80</v>
      </c>
      <c r="F7946" s="3" t="s">
        <v>32</v>
      </c>
      <c r="G7946" s="1" t="s">
        <v>67</v>
      </c>
      <c r="H7946" s="5">
        <v>2.6749999999999998</v>
      </c>
    </row>
    <row r="7947" spans="1:8">
      <c r="A7947" s="1" t="s">
        <v>229</v>
      </c>
      <c r="B7947" s="1" t="s">
        <v>234</v>
      </c>
      <c r="C7947" s="1" t="s">
        <v>235</v>
      </c>
      <c r="D7947" s="1">
        <v>13</v>
      </c>
      <c r="E7947" s="1" t="s">
        <v>80</v>
      </c>
      <c r="F7947" s="3" t="s">
        <v>33</v>
      </c>
      <c r="G7947" s="1" t="s">
        <v>67</v>
      </c>
      <c r="H7947" s="5">
        <v>0.80249999999999999</v>
      </c>
    </row>
    <row r="7948" spans="1:8">
      <c r="A7948" s="1" t="s">
        <v>229</v>
      </c>
      <c r="B7948" s="1" t="s">
        <v>234</v>
      </c>
      <c r="C7948" s="1" t="s">
        <v>235</v>
      </c>
      <c r="D7948" s="1">
        <v>13</v>
      </c>
      <c r="E7948" s="1" t="s">
        <v>80</v>
      </c>
      <c r="F7948" s="3" t="s">
        <v>34</v>
      </c>
      <c r="G7948" s="1" t="s">
        <v>67</v>
      </c>
      <c r="H7948" s="5">
        <v>1.605</v>
      </c>
    </row>
    <row r="7949" spans="1:8">
      <c r="A7949" s="1" t="s">
        <v>229</v>
      </c>
      <c r="B7949" s="1" t="s">
        <v>234</v>
      </c>
      <c r="C7949" s="1" t="s">
        <v>235</v>
      </c>
      <c r="D7949" s="1">
        <v>13</v>
      </c>
      <c r="E7949" s="1" t="s">
        <v>80</v>
      </c>
      <c r="F7949" s="3" t="s">
        <v>35</v>
      </c>
      <c r="G7949" s="1" t="s">
        <v>67</v>
      </c>
      <c r="H7949" s="5">
        <v>2.14</v>
      </c>
    </row>
    <row r="7950" spans="1:8">
      <c r="A7950" s="1" t="s">
        <v>229</v>
      </c>
      <c r="B7950" s="1" t="s">
        <v>234</v>
      </c>
      <c r="C7950" s="1" t="s">
        <v>235</v>
      </c>
      <c r="D7950" s="1">
        <v>13</v>
      </c>
      <c r="E7950" s="1" t="s">
        <v>80</v>
      </c>
      <c r="F7950" s="3" t="s">
        <v>36</v>
      </c>
      <c r="G7950" s="1" t="s">
        <v>67</v>
      </c>
      <c r="H7950" s="5">
        <v>4.28</v>
      </c>
    </row>
    <row r="7951" spans="1:8">
      <c r="A7951" s="1" t="s">
        <v>229</v>
      </c>
      <c r="B7951" s="1" t="s">
        <v>234</v>
      </c>
      <c r="C7951" s="1" t="s">
        <v>235</v>
      </c>
      <c r="D7951" s="1">
        <v>13</v>
      </c>
      <c r="E7951" s="1" t="s">
        <v>80</v>
      </c>
      <c r="F7951" s="3" t="s">
        <v>37</v>
      </c>
      <c r="G7951" s="1" t="s">
        <v>67</v>
      </c>
      <c r="H7951" s="5">
        <v>0.63902999999999999</v>
      </c>
    </row>
    <row r="7952" spans="1:8">
      <c r="A7952" s="1" t="s">
        <v>229</v>
      </c>
      <c r="B7952" s="1" t="s">
        <v>234</v>
      </c>
      <c r="C7952" s="1" t="s">
        <v>235</v>
      </c>
      <c r="D7952" s="1">
        <v>13</v>
      </c>
      <c r="E7952" s="1" t="s">
        <v>80</v>
      </c>
      <c r="F7952" s="3" t="s">
        <v>38</v>
      </c>
      <c r="G7952" s="1" t="s">
        <v>67</v>
      </c>
      <c r="H7952" s="6">
        <v>26.393329999999999</v>
      </c>
    </row>
    <row r="7953" spans="1:8">
      <c r="A7953" s="1" t="s">
        <v>229</v>
      </c>
      <c r="B7953" s="1" t="s">
        <v>234</v>
      </c>
      <c r="C7953" s="1" t="s">
        <v>235</v>
      </c>
      <c r="D7953" s="1">
        <v>13</v>
      </c>
      <c r="E7953" s="1" t="s">
        <v>80</v>
      </c>
      <c r="F7953" s="3" t="s">
        <v>39</v>
      </c>
      <c r="G7953" s="1" t="s">
        <v>67</v>
      </c>
      <c r="H7953" s="6" t="s">
        <v>69</v>
      </c>
    </row>
    <row r="7954" spans="1:8">
      <c r="A7954" s="1" t="s">
        <v>229</v>
      </c>
      <c r="B7954" s="1" t="s">
        <v>234</v>
      </c>
      <c r="C7954" s="1" t="s">
        <v>235</v>
      </c>
      <c r="D7954" s="1">
        <v>13</v>
      </c>
      <c r="E7954" s="1" t="s">
        <v>80</v>
      </c>
      <c r="F7954" s="3" t="s">
        <v>40</v>
      </c>
      <c r="G7954" s="1" t="s">
        <v>67</v>
      </c>
      <c r="H7954" s="5">
        <v>3.7450000000000001</v>
      </c>
    </row>
    <row r="7955" spans="1:8">
      <c r="A7955" s="1" t="s">
        <v>229</v>
      </c>
      <c r="B7955" s="1" t="s">
        <v>234</v>
      </c>
      <c r="C7955" s="1" t="s">
        <v>235</v>
      </c>
      <c r="D7955" s="1">
        <v>13</v>
      </c>
      <c r="E7955" s="1" t="s">
        <v>80</v>
      </c>
      <c r="F7955" s="3" t="s">
        <v>41</v>
      </c>
      <c r="G7955" s="1" t="s">
        <v>68</v>
      </c>
      <c r="H7955" s="5">
        <v>13.196669999999999</v>
      </c>
    </row>
    <row r="7956" spans="1:8">
      <c r="A7956" s="1" t="s">
        <v>229</v>
      </c>
      <c r="B7956" s="1" t="s">
        <v>234</v>
      </c>
      <c r="C7956" s="1" t="s">
        <v>235</v>
      </c>
      <c r="D7956" s="1">
        <v>13</v>
      </c>
      <c r="E7956" s="1" t="s">
        <v>80</v>
      </c>
      <c r="F7956" s="3" t="s">
        <v>42</v>
      </c>
      <c r="G7956" s="1" t="s">
        <v>68</v>
      </c>
      <c r="H7956" s="5">
        <v>1.07</v>
      </c>
    </row>
    <row r="7957" spans="1:8">
      <c r="A7957" s="1" t="s">
        <v>229</v>
      </c>
      <c r="B7957" s="1" t="s">
        <v>234</v>
      </c>
      <c r="C7957" s="1" t="s">
        <v>235</v>
      </c>
      <c r="D7957" s="1">
        <v>13</v>
      </c>
      <c r="E7957" s="1" t="s">
        <v>80</v>
      </c>
      <c r="F7957" s="3" t="s">
        <v>43</v>
      </c>
      <c r="G7957" s="1" t="s">
        <v>67</v>
      </c>
      <c r="H7957" s="5">
        <v>0.54986000000000002</v>
      </c>
    </row>
    <row r="7958" spans="1:8">
      <c r="A7958" s="1" t="s">
        <v>229</v>
      </c>
      <c r="B7958" s="1" t="s">
        <v>234</v>
      </c>
      <c r="C7958" s="1" t="s">
        <v>235</v>
      </c>
      <c r="D7958" s="1">
        <v>13</v>
      </c>
      <c r="E7958" s="1" t="s">
        <v>80</v>
      </c>
      <c r="F7958" s="3" t="s">
        <v>44</v>
      </c>
      <c r="G7958" s="1" t="s">
        <v>67</v>
      </c>
      <c r="H7958" s="5" t="s">
        <v>69</v>
      </c>
    </row>
    <row r="7959" spans="1:8">
      <c r="A7959" s="1" t="s">
        <v>229</v>
      </c>
      <c r="B7959" s="1" t="s">
        <v>234</v>
      </c>
      <c r="C7959" s="1" t="s">
        <v>235</v>
      </c>
      <c r="D7959" s="1">
        <v>13</v>
      </c>
      <c r="E7959" s="1" t="s">
        <v>80</v>
      </c>
      <c r="F7959" s="3" t="s">
        <v>45</v>
      </c>
      <c r="G7959" s="1" t="s">
        <v>68</v>
      </c>
      <c r="H7959" s="5">
        <v>8.56</v>
      </c>
    </row>
    <row r="7960" spans="1:8">
      <c r="A7960" s="1" t="s">
        <v>229</v>
      </c>
      <c r="B7960" s="1" t="s">
        <v>234</v>
      </c>
      <c r="C7960" s="1" t="s">
        <v>235</v>
      </c>
      <c r="D7960" s="1">
        <v>13</v>
      </c>
      <c r="E7960" s="1" t="s">
        <v>80</v>
      </c>
      <c r="F7960" s="3" t="s">
        <v>46</v>
      </c>
      <c r="G7960" s="1" t="s">
        <v>67</v>
      </c>
      <c r="H7960" s="5">
        <v>4.28</v>
      </c>
    </row>
    <row r="7961" spans="1:8">
      <c r="A7961" s="1" t="s">
        <v>229</v>
      </c>
      <c r="B7961" s="1" t="s">
        <v>234</v>
      </c>
      <c r="C7961" s="1" t="s">
        <v>235</v>
      </c>
      <c r="D7961" s="1">
        <v>13</v>
      </c>
      <c r="E7961" s="1" t="s">
        <v>80</v>
      </c>
      <c r="F7961" s="3" t="s">
        <v>47</v>
      </c>
      <c r="G7961" s="1" t="s">
        <v>68</v>
      </c>
      <c r="H7961" s="5">
        <v>12.84</v>
      </c>
    </row>
    <row r="7962" spans="1:8">
      <c r="A7962" s="1" t="s">
        <v>229</v>
      </c>
      <c r="B7962" s="1" t="s">
        <v>234</v>
      </c>
      <c r="C7962" s="1" t="s">
        <v>235</v>
      </c>
      <c r="D7962" s="1">
        <v>13</v>
      </c>
      <c r="E7962" s="1" t="s">
        <v>80</v>
      </c>
      <c r="F7962" s="3" t="s">
        <v>48</v>
      </c>
      <c r="G7962" s="1" t="s">
        <v>68</v>
      </c>
      <c r="H7962" s="5">
        <v>6.42</v>
      </c>
    </row>
    <row r="7963" spans="1:8">
      <c r="A7963" s="1" t="s">
        <v>229</v>
      </c>
      <c r="B7963" s="1" t="s">
        <v>234</v>
      </c>
      <c r="C7963" s="1" t="s">
        <v>235</v>
      </c>
      <c r="D7963" s="1">
        <v>13</v>
      </c>
      <c r="E7963" s="1" t="s">
        <v>80</v>
      </c>
      <c r="F7963" s="3" t="s">
        <v>49</v>
      </c>
      <c r="G7963" s="1" t="s">
        <v>67</v>
      </c>
      <c r="H7963" s="5">
        <v>17.476669999999999</v>
      </c>
    </row>
    <row r="7964" spans="1:8">
      <c r="A7964" s="1" t="s">
        <v>229</v>
      </c>
      <c r="B7964" s="1" t="s">
        <v>234</v>
      </c>
      <c r="C7964" s="1" t="s">
        <v>235</v>
      </c>
      <c r="D7964" s="1">
        <v>13</v>
      </c>
      <c r="E7964" s="1" t="s">
        <v>80</v>
      </c>
      <c r="F7964" s="3" t="s">
        <v>50</v>
      </c>
      <c r="G7964" s="1" t="s">
        <v>68</v>
      </c>
      <c r="H7964" s="5">
        <v>6.42</v>
      </c>
    </row>
    <row r="7965" spans="1:8">
      <c r="A7965" s="1" t="s">
        <v>229</v>
      </c>
      <c r="B7965" s="1" t="s">
        <v>234</v>
      </c>
      <c r="C7965" s="1" t="s">
        <v>235</v>
      </c>
      <c r="D7965" s="1">
        <v>13</v>
      </c>
      <c r="E7965" s="1" t="s">
        <v>80</v>
      </c>
      <c r="F7965" s="3" t="s">
        <v>51</v>
      </c>
      <c r="G7965" s="1" t="s">
        <v>67</v>
      </c>
      <c r="H7965" s="5">
        <v>5.4391699999999998</v>
      </c>
    </row>
    <row r="7966" spans="1:8">
      <c r="A7966" s="1" t="s">
        <v>229</v>
      </c>
      <c r="B7966" s="1" t="s">
        <v>234</v>
      </c>
      <c r="C7966" s="1" t="s">
        <v>235</v>
      </c>
      <c r="D7966" s="1">
        <v>13</v>
      </c>
      <c r="E7966" s="1" t="s">
        <v>80</v>
      </c>
      <c r="F7966" s="3" t="s">
        <v>52</v>
      </c>
      <c r="G7966" s="1" t="s">
        <v>68</v>
      </c>
      <c r="H7966" s="5">
        <v>3.21</v>
      </c>
    </row>
    <row r="7967" spans="1:8">
      <c r="A7967" s="1" t="s">
        <v>229</v>
      </c>
      <c r="B7967" s="1" t="s">
        <v>234</v>
      </c>
      <c r="C7967" s="1" t="s">
        <v>235</v>
      </c>
      <c r="D7967" s="1">
        <v>13</v>
      </c>
      <c r="E7967" s="1" t="s">
        <v>80</v>
      </c>
      <c r="F7967" s="3" t="s">
        <v>53</v>
      </c>
      <c r="G7967" s="1" t="s">
        <v>68</v>
      </c>
      <c r="H7967" s="5">
        <v>5.35</v>
      </c>
    </row>
    <row r="7968" spans="1:8">
      <c r="A7968" s="1" t="s">
        <v>229</v>
      </c>
      <c r="B7968" s="1" t="s">
        <v>234</v>
      </c>
      <c r="C7968" s="1" t="s">
        <v>235</v>
      </c>
      <c r="D7968" s="1">
        <v>13</v>
      </c>
      <c r="E7968" s="1" t="s">
        <v>80</v>
      </c>
      <c r="F7968" s="3" t="s">
        <v>54</v>
      </c>
      <c r="G7968" s="1" t="s">
        <v>68</v>
      </c>
      <c r="H7968" s="5">
        <v>5.35</v>
      </c>
    </row>
    <row r="7969" spans="1:8">
      <c r="A7969" s="1" t="s">
        <v>229</v>
      </c>
      <c r="B7969" s="1" t="s">
        <v>234</v>
      </c>
      <c r="C7969" s="1" t="s">
        <v>235</v>
      </c>
      <c r="D7969" s="1">
        <v>13</v>
      </c>
      <c r="E7969" s="1" t="s">
        <v>80</v>
      </c>
      <c r="F7969" s="3" t="s">
        <v>55</v>
      </c>
      <c r="G7969" s="1" t="s">
        <v>68</v>
      </c>
      <c r="H7969" s="5">
        <v>3.21</v>
      </c>
    </row>
    <row r="7970" spans="1:8">
      <c r="A7970" s="1" t="s">
        <v>229</v>
      </c>
      <c r="B7970" s="1" t="s">
        <v>234</v>
      </c>
      <c r="C7970" s="1" t="s">
        <v>235</v>
      </c>
      <c r="D7970" s="1">
        <v>13</v>
      </c>
      <c r="E7970" s="1" t="s">
        <v>80</v>
      </c>
      <c r="F7970" s="3" t="s">
        <v>56</v>
      </c>
      <c r="G7970" s="1" t="s">
        <v>68</v>
      </c>
      <c r="H7970" s="5">
        <v>3.21</v>
      </c>
    </row>
    <row r="7971" spans="1:8">
      <c r="A7971" s="1" t="s">
        <v>229</v>
      </c>
      <c r="B7971" s="1" t="s">
        <v>234</v>
      </c>
      <c r="C7971" s="1" t="s">
        <v>235</v>
      </c>
      <c r="D7971" s="1">
        <v>13</v>
      </c>
      <c r="E7971" s="1" t="s">
        <v>80</v>
      </c>
      <c r="F7971" s="3" t="s">
        <v>57</v>
      </c>
      <c r="G7971" s="1" t="s">
        <v>68</v>
      </c>
      <c r="H7971" s="5" t="s">
        <v>69</v>
      </c>
    </row>
    <row r="7972" spans="1:8">
      <c r="A7972" s="1" t="s">
        <v>229</v>
      </c>
      <c r="B7972" s="1" t="s">
        <v>234</v>
      </c>
      <c r="C7972" s="1" t="s">
        <v>235</v>
      </c>
      <c r="D7972" s="1">
        <v>13</v>
      </c>
      <c r="E7972" s="1" t="s">
        <v>80</v>
      </c>
      <c r="F7972" s="3" t="s">
        <v>58</v>
      </c>
      <c r="G7972" s="1" t="s">
        <v>68</v>
      </c>
      <c r="H7972" s="5">
        <v>0.80249999999999999</v>
      </c>
    </row>
    <row r="7973" spans="1:8">
      <c r="A7973" s="1" t="s">
        <v>229</v>
      </c>
      <c r="B7973" s="1" t="s">
        <v>234</v>
      </c>
      <c r="C7973" s="1" t="s">
        <v>235</v>
      </c>
      <c r="D7973" s="1">
        <v>13</v>
      </c>
      <c r="E7973" s="1" t="s">
        <v>80</v>
      </c>
      <c r="F7973" s="3" t="s">
        <v>135</v>
      </c>
      <c r="G7973" s="1" t="s">
        <v>68</v>
      </c>
      <c r="H7973" s="5">
        <v>4.28</v>
      </c>
    </row>
    <row r="7974" spans="1:8">
      <c r="A7974" s="1" t="s">
        <v>229</v>
      </c>
      <c r="B7974" s="1" t="s">
        <v>234</v>
      </c>
      <c r="C7974" s="1" t="s">
        <v>235</v>
      </c>
      <c r="D7974" s="1">
        <v>13</v>
      </c>
      <c r="E7974" s="1" t="s">
        <v>80</v>
      </c>
      <c r="F7974" s="3" t="s">
        <v>59</v>
      </c>
      <c r="G7974" s="1" t="s">
        <v>68</v>
      </c>
      <c r="H7974" s="5">
        <v>4.28</v>
      </c>
    </row>
    <row r="7975" spans="1:8">
      <c r="A7975" s="1" t="s">
        <v>229</v>
      </c>
      <c r="B7975" s="1" t="s">
        <v>234</v>
      </c>
      <c r="C7975" s="1" t="s">
        <v>235</v>
      </c>
      <c r="D7975" s="1">
        <v>13</v>
      </c>
      <c r="E7975" s="1" t="s">
        <v>80</v>
      </c>
      <c r="F7975" s="3" t="s">
        <v>60</v>
      </c>
      <c r="G7975" s="1" t="s">
        <v>68</v>
      </c>
      <c r="H7975" s="5">
        <v>5.35</v>
      </c>
    </row>
    <row r="7976" spans="1:8">
      <c r="A7976" s="1" t="s">
        <v>229</v>
      </c>
      <c r="B7976" s="1" t="s">
        <v>234</v>
      </c>
      <c r="C7976" s="1" t="s">
        <v>235</v>
      </c>
      <c r="D7976" s="1">
        <v>13</v>
      </c>
      <c r="E7976" s="1" t="s">
        <v>80</v>
      </c>
      <c r="F7976" s="3" t="s">
        <v>61</v>
      </c>
      <c r="G7976" s="1" t="s">
        <v>67</v>
      </c>
      <c r="H7976" s="5" t="s">
        <v>69</v>
      </c>
    </row>
    <row r="7977" spans="1:8">
      <c r="A7977" s="1" t="s">
        <v>229</v>
      </c>
      <c r="B7977" s="1" t="s">
        <v>234</v>
      </c>
      <c r="C7977" s="1" t="s">
        <v>235</v>
      </c>
      <c r="D7977" s="1">
        <v>13</v>
      </c>
      <c r="E7977" s="1" t="s">
        <v>80</v>
      </c>
      <c r="F7977" s="3" t="s">
        <v>62</v>
      </c>
      <c r="G7977" s="1" t="s">
        <v>67</v>
      </c>
      <c r="H7977" s="5">
        <v>9.6300000000000008</v>
      </c>
    </row>
    <row r="7978" spans="1:8">
      <c r="A7978" s="1" t="s">
        <v>229</v>
      </c>
      <c r="B7978" s="1" t="s">
        <v>234</v>
      </c>
      <c r="C7978" s="1" t="s">
        <v>235</v>
      </c>
      <c r="D7978" s="1">
        <v>13</v>
      </c>
      <c r="E7978" s="1" t="s">
        <v>80</v>
      </c>
      <c r="F7978" s="3" t="s">
        <v>63</v>
      </c>
      <c r="G7978" s="1" t="s">
        <v>67</v>
      </c>
      <c r="H7978" s="5">
        <v>1.51583</v>
      </c>
    </row>
    <row r="7979" spans="1:8">
      <c r="A7979" s="1" t="s">
        <v>229</v>
      </c>
      <c r="B7979" s="1" t="s">
        <v>234</v>
      </c>
      <c r="C7979" s="1" t="s">
        <v>235</v>
      </c>
      <c r="D7979" s="1">
        <v>13</v>
      </c>
      <c r="E7979" s="1" t="s">
        <v>80</v>
      </c>
      <c r="F7979" s="3" t="s">
        <v>64</v>
      </c>
      <c r="G7979" s="1" t="s">
        <v>67</v>
      </c>
      <c r="H7979" s="5">
        <v>1.605</v>
      </c>
    </row>
    <row r="7980" spans="1:8">
      <c r="A7980" s="1" t="s">
        <v>229</v>
      </c>
      <c r="B7980" s="1" t="s">
        <v>234</v>
      </c>
      <c r="C7980" s="1" t="s">
        <v>235</v>
      </c>
      <c r="D7980" s="1">
        <v>13</v>
      </c>
      <c r="E7980" s="1" t="s">
        <v>80</v>
      </c>
      <c r="F7980" s="3" t="s">
        <v>65</v>
      </c>
      <c r="G7980" s="1" t="s">
        <v>67</v>
      </c>
      <c r="H7980" s="5">
        <v>0.80249999999999999</v>
      </c>
    </row>
    <row r="7981" spans="1:8">
      <c r="A7981" s="1" t="s">
        <v>229</v>
      </c>
      <c r="B7981" s="1" t="s">
        <v>234</v>
      </c>
      <c r="C7981" s="1" t="s">
        <v>235</v>
      </c>
      <c r="D7981" s="1">
        <v>13</v>
      </c>
      <c r="E7981" s="1" t="s">
        <v>80</v>
      </c>
      <c r="F7981" s="3" t="s">
        <v>66</v>
      </c>
      <c r="G7981" s="1" t="s">
        <v>67</v>
      </c>
      <c r="H7981" s="5">
        <v>3.21</v>
      </c>
    </row>
    <row r="7982" spans="1:8">
      <c r="A7982" s="1" t="s">
        <v>229</v>
      </c>
      <c r="B7982" s="1" t="s">
        <v>236</v>
      </c>
      <c r="C7982" s="1" t="s">
        <v>237</v>
      </c>
      <c r="D7982" s="1">
        <v>6</v>
      </c>
      <c r="E7982" s="1" t="s">
        <v>87</v>
      </c>
      <c r="F7982" s="2" t="s">
        <v>11</v>
      </c>
      <c r="G7982" s="1" t="s">
        <v>67</v>
      </c>
      <c r="H7982" s="4">
        <v>0.80249999999999999</v>
      </c>
    </row>
    <row r="7983" spans="1:8">
      <c r="A7983" s="1" t="s">
        <v>229</v>
      </c>
      <c r="B7983" s="1" t="s">
        <v>236</v>
      </c>
      <c r="C7983" s="1" t="s">
        <v>237</v>
      </c>
      <c r="D7983" s="1">
        <v>6</v>
      </c>
      <c r="E7983" s="1" t="s">
        <v>87</v>
      </c>
      <c r="F7983" s="2" t="s">
        <v>12</v>
      </c>
      <c r="G7983" s="1" t="s">
        <v>67</v>
      </c>
      <c r="H7983" s="4">
        <v>1.605</v>
      </c>
    </row>
    <row r="7984" spans="1:8">
      <c r="A7984" s="1" t="s">
        <v>229</v>
      </c>
      <c r="B7984" s="1" t="s">
        <v>236</v>
      </c>
      <c r="C7984" s="1" t="s">
        <v>237</v>
      </c>
      <c r="D7984" s="1">
        <v>6</v>
      </c>
      <c r="E7984" s="1" t="s">
        <v>87</v>
      </c>
      <c r="F7984" s="2" t="s">
        <v>13</v>
      </c>
      <c r="G7984" s="1" t="s">
        <v>67</v>
      </c>
      <c r="H7984" s="4">
        <v>0.29721999999999998</v>
      </c>
    </row>
    <row r="7985" spans="1:8">
      <c r="A7985" s="1" t="s">
        <v>229</v>
      </c>
      <c r="B7985" s="1" t="s">
        <v>236</v>
      </c>
      <c r="C7985" s="1" t="s">
        <v>237</v>
      </c>
      <c r="D7985" s="1">
        <v>6</v>
      </c>
      <c r="E7985" s="1" t="s">
        <v>87</v>
      </c>
      <c r="F7985" s="2" t="s">
        <v>14</v>
      </c>
      <c r="G7985" s="1" t="s">
        <v>67</v>
      </c>
      <c r="H7985" s="4">
        <v>6.2416700000000001</v>
      </c>
    </row>
    <row r="7986" spans="1:8">
      <c r="A7986" s="1" t="s">
        <v>229</v>
      </c>
      <c r="B7986" s="1" t="s">
        <v>236</v>
      </c>
      <c r="C7986" s="1" t="s">
        <v>237</v>
      </c>
      <c r="D7986" s="1">
        <v>6</v>
      </c>
      <c r="E7986" s="1" t="s">
        <v>87</v>
      </c>
      <c r="F7986" s="2" t="s">
        <v>15</v>
      </c>
      <c r="G7986" s="1" t="s">
        <v>67</v>
      </c>
      <c r="H7986" s="4">
        <v>1.605</v>
      </c>
    </row>
    <row r="7987" spans="1:8">
      <c r="A7987" s="1" t="s">
        <v>229</v>
      </c>
      <c r="B7987" s="1" t="s">
        <v>236</v>
      </c>
      <c r="C7987" s="1" t="s">
        <v>237</v>
      </c>
      <c r="D7987" s="1">
        <v>6</v>
      </c>
      <c r="E7987" s="1" t="s">
        <v>87</v>
      </c>
      <c r="F7987" s="2" t="s">
        <v>16</v>
      </c>
      <c r="G7987" s="1" t="s">
        <v>67</v>
      </c>
      <c r="H7987" s="4">
        <v>1.605</v>
      </c>
    </row>
    <row r="7988" spans="1:8">
      <c r="A7988" s="1" t="s">
        <v>229</v>
      </c>
      <c r="B7988" s="1" t="s">
        <v>236</v>
      </c>
      <c r="C7988" s="1" t="s">
        <v>237</v>
      </c>
      <c r="D7988" s="1">
        <v>6</v>
      </c>
      <c r="E7988" s="1" t="s">
        <v>87</v>
      </c>
      <c r="F7988" s="2" t="s">
        <v>17</v>
      </c>
      <c r="G7988" s="1" t="s">
        <v>67</v>
      </c>
      <c r="H7988" s="4">
        <v>3.2991700000000002</v>
      </c>
    </row>
    <row r="7989" spans="1:8">
      <c r="A7989" s="1" t="s">
        <v>229</v>
      </c>
      <c r="B7989" s="1" t="s">
        <v>236</v>
      </c>
      <c r="C7989" s="1" t="s">
        <v>237</v>
      </c>
      <c r="D7989" s="1">
        <v>6</v>
      </c>
      <c r="E7989" s="1" t="s">
        <v>87</v>
      </c>
      <c r="F7989" s="2" t="s">
        <v>18</v>
      </c>
      <c r="G7989" s="1" t="s">
        <v>68</v>
      </c>
      <c r="H7989" s="4">
        <v>0.44583</v>
      </c>
    </row>
    <row r="7990" spans="1:8">
      <c r="A7990" s="1" t="s">
        <v>229</v>
      </c>
      <c r="B7990" s="1" t="s">
        <v>236</v>
      </c>
      <c r="C7990" s="1" t="s">
        <v>237</v>
      </c>
      <c r="D7990" s="1">
        <v>6</v>
      </c>
      <c r="E7990" s="1" t="s">
        <v>87</v>
      </c>
      <c r="F7990" s="2" t="s">
        <v>19</v>
      </c>
      <c r="G7990" s="1" t="s">
        <v>67</v>
      </c>
      <c r="H7990" s="4">
        <v>0.74306000000000005</v>
      </c>
    </row>
    <row r="7991" spans="1:8">
      <c r="A7991" s="1" t="s">
        <v>229</v>
      </c>
      <c r="B7991" s="1" t="s">
        <v>236</v>
      </c>
      <c r="C7991" s="1" t="s">
        <v>237</v>
      </c>
      <c r="D7991" s="1">
        <v>6</v>
      </c>
      <c r="E7991" s="1" t="s">
        <v>87</v>
      </c>
      <c r="F7991" s="2" t="s">
        <v>20</v>
      </c>
      <c r="G7991" s="1" t="s">
        <v>67</v>
      </c>
      <c r="H7991" s="4">
        <v>11.234999999999999</v>
      </c>
    </row>
    <row r="7992" spans="1:8">
      <c r="A7992" s="1" t="s">
        <v>229</v>
      </c>
      <c r="B7992" s="1" t="s">
        <v>236</v>
      </c>
      <c r="C7992" s="1" t="s">
        <v>237</v>
      </c>
      <c r="D7992" s="1">
        <v>6</v>
      </c>
      <c r="E7992" s="1" t="s">
        <v>87</v>
      </c>
      <c r="F7992" s="2" t="s">
        <v>21</v>
      </c>
      <c r="G7992" s="1" t="s">
        <v>67</v>
      </c>
      <c r="H7992" s="4">
        <v>1.605</v>
      </c>
    </row>
    <row r="7993" spans="1:8">
      <c r="A7993" s="1" t="s">
        <v>229</v>
      </c>
      <c r="B7993" s="1" t="s">
        <v>236</v>
      </c>
      <c r="C7993" s="1" t="s">
        <v>237</v>
      </c>
      <c r="D7993" s="1">
        <v>6</v>
      </c>
      <c r="E7993" s="1" t="s">
        <v>87</v>
      </c>
      <c r="F7993" s="2" t="s">
        <v>22</v>
      </c>
      <c r="G7993" s="1" t="s">
        <v>67</v>
      </c>
      <c r="H7993" s="4">
        <v>1.605</v>
      </c>
    </row>
    <row r="7994" spans="1:8">
      <c r="A7994" s="1" t="s">
        <v>229</v>
      </c>
      <c r="B7994" s="1" t="s">
        <v>236</v>
      </c>
      <c r="C7994" s="1" t="s">
        <v>237</v>
      </c>
      <c r="D7994" s="1">
        <v>6</v>
      </c>
      <c r="E7994" s="1" t="s">
        <v>87</v>
      </c>
      <c r="F7994" s="2" t="s">
        <v>23</v>
      </c>
      <c r="G7994" s="1" t="s">
        <v>67</v>
      </c>
      <c r="H7994" s="4">
        <v>1.605</v>
      </c>
    </row>
    <row r="7995" spans="1:8">
      <c r="A7995" s="1" t="s">
        <v>229</v>
      </c>
      <c r="B7995" s="1" t="s">
        <v>236</v>
      </c>
      <c r="C7995" s="1" t="s">
        <v>237</v>
      </c>
      <c r="D7995" s="1">
        <v>6</v>
      </c>
      <c r="E7995" s="1" t="s">
        <v>87</v>
      </c>
      <c r="F7995" s="2" t="s">
        <v>24</v>
      </c>
      <c r="G7995" s="1" t="s">
        <v>67</v>
      </c>
      <c r="H7995" s="4">
        <v>0.74306000000000005</v>
      </c>
    </row>
    <row r="7996" spans="1:8">
      <c r="A7996" s="1" t="s">
        <v>229</v>
      </c>
      <c r="B7996" s="1" t="s">
        <v>236</v>
      </c>
      <c r="C7996" s="1" t="s">
        <v>237</v>
      </c>
      <c r="D7996" s="1">
        <v>6</v>
      </c>
      <c r="E7996" s="1" t="s">
        <v>87</v>
      </c>
      <c r="F7996" s="3" t="s">
        <v>25</v>
      </c>
      <c r="G7996" s="1" t="s">
        <v>67</v>
      </c>
      <c r="H7996" s="5">
        <v>0.37153000000000003</v>
      </c>
    </row>
    <row r="7997" spans="1:8">
      <c r="A7997" s="1" t="s">
        <v>229</v>
      </c>
      <c r="B7997" s="1" t="s">
        <v>236</v>
      </c>
      <c r="C7997" s="1" t="s">
        <v>237</v>
      </c>
      <c r="D7997" s="1">
        <v>6</v>
      </c>
      <c r="E7997" s="1" t="s">
        <v>87</v>
      </c>
      <c r="F7997" s="3" t="s">
        <v>26</v>
      </c>
      <c r="G7997" s="1" t="s">
        <v>67</v>
      </c>
      <c r="H7997" s="5">
        <v>3.2991700000000002</v>
      </c>
    </row>
    <row r="7998" spans="1:8">
      <c r="A7998" s="1" t="s">
        <v>229</v>
      </c>
      <c r="B7998" s="1" t="s">
        <v>236</v>
      </c>
      <c r="C7998" s="1" t="s">
        <v>237</v>
      </c>
      <c r="D7998" s="1">
        <v>6</v>
      </c>
      <c r="E7998" s="1" t="s">
        <v>87</v>
      </c>
      <c r="F7998" s="3" t="s">
        <v>27</v>
      </c>
      <c r="G7998" s="1" t="s">
        <v>67</v>
      </c>
      <c r="H7998" s="5">
        <v>0.74306000000000005</v>
      </c>
    </row>
    <row r="7999" spans="1:8">
      <c r="A7999" s="1" t="s">
        <v>229</v>
      </c>
      <c r="B7999" s="1" t="s">
        <v>236</v>
      </c>
      <c r="C7999" s="1" t="s">
        <v>237</v>
      </c>
      <c r="D7999" s="1">
        <v>6</v>
      </c>
      <c r="E7999" s="1" t="s">
        <v>87</v>
      </c>
      <c r="F7999" s="3" t="s">
        <v>28</v>
      </c>
      <c r="G7999" s="1" t="s">
        <v>67</v>
      </c>
      <c r="H7999" s="5">
        <v>0.37153000000000003</v>
      </c>
    </row>
    <row r="8000" spans="1:8">
      <c r="A8000" s="1" t="s">
        <v>229</v>
      </c>
      <c r="B8000" s="1" t="s">
        <v>236</v>
      </c>
      <c r="C8000" s="1" t="s">
        <v>237</v>
      </c>
      <c r="D8000" s="1">
        <v>6</v>
      </c>
      <c r="E8000" s="1" t="s">
        <v>87</v>
      </c>
      <c r="F8000" s="3" t="s">
        <v>29</v>
      </c>
      <c r="G8000" s="1" t="s">
        <v>67</v>
      </c>
      <c r="H8000" s="5">
        <v>0.37153000000000003</v>
      </c>
    </row>
    <row r="8001" spans="1:8">
      <c r="A8001" s="1" t="s">
        <v>229</v>
      </c>
      <c r="B8001" s="1" t="s">
        <v>236</v>
      </c>
      <c r="C8001" s="1" t="s">
        <v>237</v>
      </c>
      <c r="D8001" s="1">
        <v>6</v>
      </c>
      <c r="E8001" s="1" t="s">
        <v>87</v>
      </c>
      <c r="F8001" s="3" t="s">
        <v>30</v>
      </c>
      <c r="G8001" s="1" t="s">
        <v>67</v>
      </c>
      <c r="H8001" s="5">
        <v>0.37153000000000003</v>
      </c>
    </row>
    <row r="8002" spans="1:8">
      <c r="A8002" s="1" t="s">
        <v>229</v>
      </c>
      <c r="B8002" s="1" t="s">
        <v>236</v>
      </c>
      <c r="C8002" s="1" t="s">
        <v>237</v>
      </c>
      <c r="D8002" s="1">
        <v>6</v>
      </c>
      <c r="E8002" s="1" t="s">
        <v>87</v>
      </c>
      <c r="F8002" s="3" t="s">
        <v>31</v>
      </c>
      <c r="G8002" s="1" t="s">
        <v>67</v>
      </c>
      <c r="H8002" s="5">
        <v>0.37153000000000003</v>
      </c>
    </row>
    <row r="8003" spans="1:8">
      <c r="A8003" s="1" t="s">
        <v>229</v>
      </c>
      <c r="B8003" s="1" t="s">
        <v>236</v>
      </c>
      <c r="C8003" s="1" t="s">
        <v>237</v>
      </c>
      <c r="D8003" s="1">
        <v>6</v>
      </c>
      <c r="E8003" s="1" t="s">
        <v>87</v>
      </c>
      <c r="F8003" s="3" t="s">
        <v>32</v>
      </c>
      <c r="G8003" s="1" t="s">
        <v>67</v>
      </c>
      <c r="H8003" s="5">
        <v>3.2991700000000002</v>
      </c>
    </row>
    <row r="8004" spans="1:8">
      <c r="A8004" s="1" t="s">
        <v>229</v>
      </c>
      <c r="B8004" s="1" t="s">
        <v>236</v>
      </c>
      <c r="C8004" s="1" t="s">
        <v>237</v>
      </c>
      <c r="D8004" s="1">
        <v>6</v>
      </c>
      <c r="E8004" s="1" t="s">
        <v>87</v>
      </c>
      <c r="F8004" s="3" t="s">
        <v>33</v>
      </c>
      <c r="G8004" s="1" t="s">
        <v>67</v>
      </c>
      <c r="H8004" s="5">
        <v>0.37153000000000003</v>
      </c>
    </row>
    <row r="8005" spans="1:8">
      <c r="A8005" s="1" t="s">
        <v>229</v>
      </c>
      <c r="B8005" s="1" t="s">
        <v>236</v>
      </c>
      <c r="C8005" s="1" t="s">
        <v>237</v>
      </c>
      <c r="D8005" s="1">
        <v>6</v>
      </c>
      <c r="E8005" s="1" t="s">
        <v>87</v>
      </c>
      <c r="F8005" s="3" t="s">
        <v>34</v>
      </c>
      <c r="G8005" s="1" t="s">
        <v>67</v>
      </c>
      <c r="H8005" s="5">
        <v>1.605</v>
      </c>
    </row>
    <row r="8006" spans="1:8">
      <c r="A8006" s="1" t="s">
        <v>229</v>
      </c>
      <c r="B8006" s="1" t="s">
        <v>236</v>
      </c>
      <c r="C8006" s="1" t="s">
        <v>237</v>
      </c>
      <c r="D8006" s="1">
        <v>6</v>
      </c>
      <c r="E8006" s="1" t="s">
        <v>87</v>
      </c>
      <c r="F8006" s="3" t="s">
        <v>35</v>
      </c>
      <c r="G8006" s="1" t="s">
        <v>67</v>
      </c>
      <c r="H8006" s="5">
        <v>0.89166999999999996</v>
      </c>
    </row>
    <row r="8007" spans="1:8">
      <c r="A8007" s="1" t="s">
        <v>229</v>
      </c>
      <c r="B8007" s="1" t="s">
        <v>236</v>
      </c>
      <c r="C8007" s="1" t="s">
        <v>237</v>
      </c>
      <c r="D8007" s="1">
        <v>6</v>
      </c>
      <c r="E8007" s="1" t="s">
        <v>87</v>
      </c>
      <c r="F8007" s="3" t="s">
        <v>36</v>
      </c>
      <c r="G8007" s="1" t="s">
        <v>67</v>
      </c>
      <c r="H8007" s="5">
        <v>0.80249999999999999</v>
      </c>
    </row>
    <row r="8008" spans="1:8">
      <c r="A8008" s="1" t="s">
        <v>229</v>
      </c>
      <c r="B8008" s="1" t="s">
        <v>236</v>
      </c>
      <c r="C8008" s="1" t="s">
        <v>237</v>
      </c>
      <c r="D8008" s="1">
        <v>6</v>
      </c>
      <c r="E8008" s="1" t="s">
        <v>87</v>
      </c>
      <c r="F8008" s="3" t="s">
        <v>37</v>
      </c>
      <c r="G8008" s="1" t="s">
        <v>67</v>
      </c>
      <c r="H8008" s="5">
        <v>0.37153000000000003</v>
      </c>
    </row>
    <row r="8009" spans="1:8">
      <c r="A8009" s="1" t="s">
        <v>229</v>
      </c>
      <c r="B8009" s="1" t="s">
        <v>236</v>
      </c>
      <c r="C8009" s="1" t="s">
        <v>237</v>
      </c>
      <c r="D8009" s="1">
        <v>6</v>
      </c>
      <c r="E8009" s="1" t="s">
        <v>87</v>
      </c>
      <c r="F8009" s="3" t="s">
        <v>38</v>
      </c>
      <c r="G8009" s="1" t="s">
        <v>67</v>
      </c>
      <c r="H8009" s="6">
        <v>11.234999999999999</v>
      </c>
    </row>
    <row r="8010" spans="1:8">
      <c r="A8010" s="1" t="s">
        <v>229</v>
      </c>
      <c r="B8010" s="1" t="s">
        <v>236</v>
      </c>
      <c r="C8010" s="1" t="s">
        <v>237</v>
      </c>
      <c r="D8010" s="1">
        <v>6</v>
      </c>
      <c r="E8010" s="1" t="s">
        <v>87</v>
      </c>
      <c r="F8010" s="3" t="s">
        <v>39</v>
      </c>
      <c r="G8010" s="1" t="s">
        <v>67</v>
      </c>
      <c r="H8010" s="6" t="s">
        <v>69</v>
      </c>
    </row>
    <row r="8011" spans="1:8">
      <c r="A8011" s="1" t="s">
        <v>229</v>
      </c>
      <c r="B8011" s="1" t="s">
        <v>236</v>
      </c>
      <c r="C8011" s="1" t="s">
        <v>237</v>
      </c>
      <c r="D8011" s="1">
        <v>6</v>
      </c>
      <c r="E8011" s="1" t="s">
        <v>87</v>
      </c>
      <c r="F8011" s="3" t="s">
        <v>40</v>
      </c>
      <c r="G8011" s="1" t="s">
        <v>67</v>
      </c>
      <c r="H8011" s="5">
        <v>1.09972</v>
      </c>
    </row>
    <row r="8012" spans="1:8">
      <c r="A8012" s="1" t="s">
        <v>229</v>
      </c>
      <c r="B8012" s="1" t="s">
        <v>236</v>
      </c>
      <c r="C8012" s="1" t="s">
        <v>237</v>
      </c>
      <c r="D8012" s="1">
        <v>6</v>
      </c>
      <c r="E8012" s="1" t="s">
        <v>87</v>
      </c>
      <c r="F8012" s="3" t="s">
        <v>41</v>
      </c>
      <c r="G8012" s="1" t="s">
        <v>68</v>
      </c>
      <c r="H8012" s="5">
        <v>8.3816699999999997</v>
      </c>
    </row>
    <row r="8013" spans="1:8">
      <c r="A8013" s="1" t="s">
        <v>229</v>
      </c>
      <c r="B8013" s="1" t="s">
        <v>236</v>
      </c>
      <c r="C8013" s="1" t="s">
        <v>237</v>
      </c>
      <c r="D8013" s="1">
        <v>6</v>
      </c>
      <c r="E8013" s="1" t="s">
        <v>87</v>
      </c>
      <c r="F8013" s="3" t="s">
        <v>42</v>
      </c>
      <c r="G8013" s="1" t="s">
        <v>68</v>
      </c>
      <c r="H8013" s="5">
        <v>2.2291699999999999</v>
      </c>
    </row>
    <row r="8014" spans="1:8">
      <c r="A8014" s="1" t="s">
        <v>229</v>
      </c>
      <c r="B8014" s="1" t="s">
        <v>236</v>
      </c>
      <c r="C8014" s="1" t="s">
        <v>237</v>
      </c>
      <c r="D8014" s="1">
        <v>6</v>
      </c>
      <c r="E8014" s="1" t="s">
        <v>87</v>
      </c>
      <c r="F8014" s="3" t="s">
        <v>43</v>
      </c>
      <c r="G8014" s="1" t="s">
        <v>67</v>
      </c>
      <c r="H8014" s="5">
        <v>0.28236</v>
      </c>
    </row>
    <row r="8015" spans="1:8">
      <c r="A8015" s="1" t="s">
        <v>229</v>
      </c>
      <c r="B8015" s="1" t="s">
        <v>236</v>
      </c>
      <c r="C8015" s="1" t="s">
        <v>237</v>
      </c>
      <c r="D8015" s="1">
        <v>6</v>
      </c>
      <c r="E8015" s="1" t="s">
        <v>87</v>
      </c>
      <c r="F8015" s="3" t="s">
        <v>44</v>
      </c>
      <c r="G8015" s="1" t="s">
        <v>67</v>
      </c>
      <c r="H8015" s="5" t="s">
        <v>69</v>
      </c>
    </row>
    <row r="8016" spans="1:8">
      <c r="A8016" s="1" t="s">
        <v>229</v>
      </c>
      <c r="B8016" s="1" t="s">
        <v>236</v>
      </c>
      <c r="C8016" s="1" t="s">
        <v>237</v>
      </c>
      <c r="D8016" s="1">
        <v>6</v>
      </c>
      <c r="E8016" s="1" t="s">
        <v>87</v>
      </c>
      <c r="F8016" s="3" t="s">
        <v>45</v>
      </c>
      <c r="G8016" s="1" t="s">
        <v>68</v>
      </c>
      <c r="H8016" s="5">
        <v>7.49</v>
      </c>
    </row>
    <row r="8017" spans="1:8">
      <c r="A8017" s="1" t="s">
        <v>229</v>
      </c>
      <c r="B8017" s="1" t="s">
        <v>236</v>
      </c>
      <c r="C8017" s="1" t="s">
        <v>237</v>
      </c>
      <c r="D8017" s="1">
        <v>6</v>
      </c>
      <c r="E8017" s="1" t="s">
        <v>87</v>
      </c>
      <c r="F8017" s="3" t="s">
        <v>46</v>
      </c>
      <c r="G8017" s="1" t="s">
        <v>67</v>
      </c>
      <c r="H8017" s="5">
        <v>4.4583300000000001</v>
      </c>
    </row>
    <row r="8018" spans="1:8">
      <c r="A8018" s="1" t="s">
        <v>229</v>
      </c>
      <c r="B8018" s="1" t="s">
        <v>236</v>
      </c>
      <c r="C8018" s="1" t="s">
        <v>237</v>
      </c>
      <c r="D8018" s="1">
        <v>6</v>
      </c>
      <c r="E8018" s="1" t="s">
        <v>87</v>
      </c>
      <c r="F8018" s="3" t="s">
        <v>47</v>
      </c>
      <c r="G8018" s="1" t="s">
        <v>68</v>
      </c>
      <c r="H8018" s="5">
        <v>14.98</v>
      </c>
    </row>
    <row r="8019" spans="1:8">
      <c r="A8019" s="1" t="s">
        <v>229</v>
      </c>
      <c r="B8019" s="1" t="s">
        <v>236</v>
      </c>
      <c r="C8019" s="1" t="s">
        <v>237</v>
      </c>
      <c r="D8019" s="1">
        <v>6</v>
      </c>
      <c r="E8019" s="1" t="s">
        <v>87</v>
      </c>
      <c r="F8019" s="3" t="s">
        <v>48</v>
      </c>
      <c r="G8019" s="1" t="s">
        <v>68</v>
      </c>
      <c r="H8019" s="5">
        <v>14.98</v>
      </c>
    </row>
    <row r="8020" spans="1:8">
      <c r="A8020" s="1" t="s">
        <v>229</v>
      </c>
      <c r="B8020" s="1" t="s">
        <v>236</v>
      </c>
      <c r="C8020" s="1" t="s">
        <v>237</v>
      </c>
      <c r="D8020" s="1">
        <v>6</v>
      </c>
      <c r="E8020" s="1" t="s">
        <v>87</v>
      </c>
      <c r="F8020" s="3" t="s">
        <v>49</v>
      </c>
      <c r="G8020" s="1" t="s">
        <v>67</v>
      </c>
      <c r="H8020" s="5">
        <v>166.02833000000001</v>
      </c>
    </row>
    <row r="8021" spans="1:8">
      <c r="A8021" s="1" t="s">
        <v>229</v>
      </c>
      <c r="B8021" s="1" t="s">
        <v>236</v>
      </c>
      <c r="C8021" s="1" t="s">
        <v>237</v>
      </c>
      <c r="D8021" s="1">
        <v>6</v>
      </c>
      <c r="E8021" s="1" t="s">
        <v>87</v>
      </c>
      <c r="F8021" s="3" t="s">
        <v>50</v>
      </c>
      <c r="G8021" s="1" t="s">
        <v>68</v>
      </c>
      <c r="H8021" s="5">
        <v>1.605</v>
      </c>
    </row>
    <row r="8022" spans="1:8">
      <c r="A8022" s="1" t="s">
        <v>229</v>
      </c>
      <c r="B8022" s="1" t="s">
        <v>236</v>
      </c>
      <c r="C8022" s="1" t="s">
        <v>237</v>
      </c>
      <c r="D8022" s="1">
        <v>6</v>
      </c>
      <c r="E8022" s="1" t="s">
        <v>87</v>
      </c>
      <c r="F8022" s="3" t="s">
        <v>51</v>
      </c>
      <c r="G8022" s="1" t="s">
        <v>67</v>
      </c>
      <c r="H8022" s="5">
        <v>1.605</v>
      </c>
    </row>
    <row r="8023" spans="1:8">
      <c r="A8023" s="1" t="s">
        <v>229</v>
      </c>
      <c r="B8023" s="1" t="s">
        <v>236</v>
      </c>
      <c r="C8023" s="1" t="s">
        <v>237</v>
      </c>
      <c r="D8023" s="1">
        <v>6</v>
      </c>
      <c r="E8023" s="1" t="s">
        <v>87</v>
      </c>
      <c r="F8023" s="3" t="s">
        <v>52</v>
      </c>
      <c r="G8023" s="1" t="s">
        <v>68</v>
      </c>
      <c r="H8023" s="5">
        <v>3.2991700000000002</v>
      </c>
    </row>
    <row r="8024" spans="1:8">
      <c r="A8024" s="1" t="s">
        <v>229</v>
      </c>
      <c r="B8024" s="1" t="s">
        <v>236</v>
      </c>
      <c r="C8024" s="1" t="s">
        <v>237</v>
      </c>
      <c r="D8024" s="1">
        <v>6</v>
      </c>
      <c r="E8024" s="1" t="s">
        <v>87</v>
      </c>
      <c r="F8024" s="3" t="s">
        <v>53</v>
      </c>
      <c r="G8024" s="1" t="s">
        <v>68</v>
      </c>
      <c r="H8024" s="5">
        <v>4.6366699999999996</v>
      </c>
    </row>
    <row r="8025" spans="1:8">
      <c r="A8025" s="1" t="s">
        <v>229</v>
      </c>
      <c r="B8025" s="1" t="s">
        <v>236</v>
      </c>
      <c r="C8025" s="1" t="s">
        <v>237</v>
      </c>
      <c r="D8025" s="1">
        <v>6</v>
      </c>
      <c r="E8025" s="1" t="s">
        <v>87</v>
      </c>
      <c r="F8025" s="3" t="s">
        <v>54</v>
      </c>
      <c r="G8025" s="1" t="s">
        <v>68</v>
      </c>
      <c r="H8025" s="5">
        <v>1.605</v>
      </c>
    </row>
    <row r="8026" spans="1:8">
      <c r="A8026" s="1" t="s">
        <v>229</v>
      </c>
      <c r="B8026" s="1" t="s">
        <v>236</v>
      </c>
      <c r="C8026" s="1" t="s">
        <v>237</v>
      </c>
      <c r="D8026" s="1">
        <v>6</v>
      </c>
      <c r="E8026" s="1" t="s">
        <v>87</v>
      </c>
      <c r="F8026" s="3" t="s">
        <v>55</v>
      </c>
      <c r="G8026" s="1" t="s">
        <v>68</v>
      </c>
      <c r="H8026" s="5">
        <v>1.605</v>
      </c>
    </row>
    <row r="8027" spans="1:8">
      <c r="A8027" s="1" t="s">
        <v>229</v>
      </c>
      <c r="B8027" s="1" t="s">
        <v>236</v>
      </c>
      <c r="C8027" s="1" t="s">
        <v>237</v>
      </c>
      <c r="D8027" s="1">
        <v>6</v>
      </c>
      <c r="E8027" s="1" t="s">
        <v>87</v>
      </c>
      <c r="F8027" s="3" t="s">
        <v>56</v>
      </c>
      <c r="G8027" s="1" t="s">
        <v>68</v>
      </c>
      <c r="H8027" s="5">
        <v>3.21</v>
      </c>
    </row>
    <row r="8028" spans="1:8">
      <c r="A8028" s="1" t="s">
        <v>229</v>
      </c>
      <c r="B8028" s="1" t="s">
        <v>236</v>
      </c>
      <c r="C8028" s="1" t="s">
        <v>237</v>
      </c>
      <c r="D8028" s="1">
        <v>6</v>
      </c>
      <c r="E8028" s="1" t="s">
        <v>87</v>
      </c>
      <c r="F8028" s="3" t="s">
        <v>57</v>
      </c>
      <c r="G8028" s="1" t="s">
        <v>68</v>
      </c>
      <c r="H8028" s="5" t="s">
        <v>69</v>
      </c>
    </row>
    <row r="8029" spans="1:8">
      <c r="A8029" s="1" t="s">
        <v>229</v>
      </c>
      <c r="B8029" s="1" t="s">
        <v>236</v>
      </c>
      <c r="C8029" s="1" t="s">
        <v>237</v>
      </c>
      <c r="D8029" s="1">
        <v>6</v>
      </c>
      <c r="E8029" s="1" t="s">
        <v>87</v>
      </c>
      <c r="F8029" s="3" t="s">
        <v>58</v>
      </c>
      <c r="G8029" s="1" t="s">
        <v>68</v>
      </c>
      <c r="H8029" s="5">
        <v>0.54986000000000002</v>
      </c>
    </row>
    <row r="8030" spans="1:8">
      <c r="A8030" s="1" t="s">
        <v>229</v>
      </c>
      <c r="B8030" s="1" t="s">
        <v>236</v>
      </c>
      <c r="C8030" s="1" t="s">
        <v>237</v>
      </c>
      <c r="D8030" s="1">
        <v>6</v>
      </c>
      <c r="E8030" s="1" t="s">
        <v>87</v>
      </c>
      <c r="F8030" s="3" t="s">
        <v>135</v>
      </c>
      <c r="G8030" s="1" t="s">
        <v>68</v>
      </c>
      <c r="H8030" s="5">
        <v>7.9358300000000002</v>
      </c>
    </row>
    <row r="8031" spans="1:8">
      <c r="A8031" s="1" t="s">
        <v>229</v>
      </c>
      <c r="B8031" s="1" t="s">
        <v>236</v>
      </c>
      <c r="C8031" s="1" t="s">
        <v>237</v>
      </c>
      <c r="D8031" s="1">
        <v>6</v>
      </c>
      <c r="E8031" s="1" t="s">
        <v>87</v>
      </c>
      <c r="F8031" s="3" t="s">
        <v>59</v>
      </c>
      <c r="G8031" s="1" t="s">
        <v>68</v>
      </c>
      <c r="H8031" s="5">
        <v>0.74306000000000005</v>
      </c>
    </row>
    <row r="8032" spans="1:8">
      <c r="A8032" s="1" t="s">
        <v>229</v>
      </c>
      <c r="B8032" s="1" t="s">
        <v>236</v>
      </c>
      <c r="C8032" s="1" t="s">
        <v>237</v>
      </c>
      <c r="D8032" s="1">
        <v>6</v>
      </c>
      <c r="E8032" s="1" t="s">
        <v>87</v>
      </c>
      <c r="F8032" s="3" t="s">
        <v>60</v>
      </c>
      <c r="G8032" s="1" t="s">
        <v>68</v>
      </c>
      <c r="H8032" s="5">
        <v>1.605</v>
      </c>
    </row>
    <row r="8033" spans="1:8">
      <c r="A8033" s="1" t="s">
        <v>229</v>
      </c>
      <c r="B8033" s="1" t="s">
        <v>236</v>
      </c>
      <c r="C8033" s="1" t="s">
        <v>237</v>
      </c>
      <c r="D8033" s="1">
        <v>6</v>
      </c>
      <c r="E8033" s="1" t="s">
        <v>87</v>
      </c>
      <c r="F8033" s="3" t="s">
        <v>61</v>
      </c>
      <c r="G8033" s="1" t="s">
        <v>67</v>
      </c>
      <c r="H8033" s="5" t="s">
        <v>69</v>
      </c>
    </row>
    <row r="8034" spans="1:8">
      <c r="A8034" s="1" t="s">
        <v>229</v>
      </c>
      <c r="B8034" s="1" t="s">
        <v>236</v>
      </c>
      <c r="C8034" s="1" t="s">
        <v>237</v>
      </c>
      <c r="D8034" s="1">
        <v>6</v>
      </c>
      <c r="E8034" s="1" t="s">
        <v>87</v>
      </c>
      <c r="F8034" s="3" t="s">
        <v>62</v>
      </c>
      <c r="G8034" s="1" t="s">
        <v>67</v>
      </c>
      <c r="H8034" s="5">
        <v>2.14</v>
      </c>
    </row>
    <row r="8035" spans="1:8">
      <c r="A8035" s="1" t="s">
        <v>229</v>
      </c>
      <c r="B8035" s="1" t="s">
        <v>236</v>
      </c>
      <c r="C8035" s="1" t="s">
        <v>237</v>
      </c>
      <c r="D8035" s="1">
        <v>6</v>
      </c>
      <c r="E8035" s="1" t="s">
        <v>87</v>
      </c>
      <c r="F8035" s="3" t="s">
        <v>63</v>
      </c>
      <c r="G8035" s="1" t="s">
        <v>67</v>
      </c>
      <c r="H8035" s="5">
        <v>0.54986000000000002</v>
      </c>
    </row>
    <row r="8036" spans="1:8">
      <c r="A8036" s="1" t="s">
        <v>229</v>
      </c>
      <c r="B8036" s="1" t="s">
        <v>236</v>
      </c>
      <c r="C8036" s="1" t="s">
        <v>237</v>
      </c>
      <c r="D8036" s="1">
        <v>6</v>
      </c>
      <c r="E8036" s="1" t="s">
        <v>87</v>
      </c>
      <c r="F8036" s="3" t="s">
        <v>64</v>
      </c>
      <c r="G8036" s="1" t="s">
        <v>67</v>
      </c>
      <c r="H8036" s="5">
        <v>0.17832999999999999</v>
      </c>
    </row>
    <row r="8037" spans="1:8">
      <c r="A8037" s="1" t="s">
        <v>229</v>
      </c>
      <c r="B8037" s="1" t="s">
        <v>236</v>
      </c>
      <c r="C8037" s="1" t="s">
        <v>237</v>
      </c>
      <c r="D8037" s="1">
        <v>6</v>
      </c>
      <c r="E8037" s="1" t="s">
        <v>87</v>
      </c>
      <c r="F8037" s="3" t="s">
        <v>65</v>
      </c>
      <c r="G8037" s="1" t="s">
        <v>67</v>
      </c>
      <c r="H8037" s="5">
        <v>0.54986000000000002</v>
      </c>
    </row>
    <row r="8038" spans="1:8">
      <c r="A8038" s="1" t="s">
        <v>229</v>
      </c>
      <c r="B8038" s="1" t="s">
        <v>236</v>
      </c>
      <c r="C8038" s="1" t="s">
        <v>237</v>
      </c>
      <c r="D8038" s="1">
        <v>6</v>
      </c>
      <c r="E8038" s="1" t="s">
        <v>87</v>
      </c>
      <c r="F8038" s="3" t="s">
        <v>66</v>
      </c>
      <c r="G8038" s="1" t="s">
        <v>67</v>
      </c>
      <c r="H8038" s="5">
        <v>1.18889</v>
      </c>
    </row>
    <row r="8039" spans="1:8">
      <c r="A8039" s="1" t="s">
        <v>229</v>
      </c>
      <c r="B8039" s="1" t="s">
        <v>236</v>
      </c>
      <c r="C8039" s="1" t="s">
        <v>238</v>
      </c>
      <c r="D8039" s="1">
        <v>4</v>
      </c>
      <c r="E8039" s="1" t="s">
        <v>80</v>
      </c>
      <c r="F8039" s="2" t="s">
        <v>11</v>
      </c>
      <c r="G8039" s="1" t="s">
        <v>67</v>
      </c>
      <c r="H8039" s="4">
        <v>0.81735999999999998</v>
      </c>
    </row>
    <row r="8040" spans="1:8">
      <c r="A8040" s="1" t="s">
        <v>229</v>
      </c>
      <c r="B8040" s="1" t="s">
        <v>236</v>
      </c>
      <c r="C8040" s="1" t="s">
        <v>238</v>
      </c>
      <c r="D8040" s="1">
        <v>4</v>
      </c>
      <c r="E8040" s="1" t="s">
        <v>80</v>
      </c>
      <c r="F8040" s="2" t="s">
        <v>12</v>
      </c>
      <c r="G8040" s="1" t="s">
        <v>67</v>
      </c>
      <c r="H8040" s="4">
        <v>1.605</v>
      </c>
    </row>
    <row r="8041" spans="1:8">
      <c r="A8041" s="1" t="s">
        <v>229</v>
      </c>
      <c r="B8041" s="1" t="s">
        <v>236</v>
      </c>
      <c r="C8041" s="1" t="s">
        <v>238</v>
      </c>
      <c r="D8041" s="1">
        <v>4</v>
      </c>
      <c r="E8041" s="1" t="s">
        <v>80</v>
      </c>
      <c r="F8041" s="2" t="s">
        <v>13</v>
      </c>
      <c r="G8041" s="1" t="s">
        <v>67</v>
      </c>
      <c r="H8041" s="4">
        <v>0.46068999999999999</v>
      </c>
    </row>
    <row r="8042" spans="1:8">
      <c r="A8042" s="1" t="s">
        <v>229</v>
      </c>
      <c r="B8042" s="1" t="s">
        <v>236</v>
      </c>
      <c r="C8042" s="1" t="s">
        <v>238</v>
      </c>
      <c r="D8042" s="1">
        <v>4</v>
      </c>
      <c r="E8042" s="1" t="s">
        <v>80</v>
      </c>
      <c r="F8042" s="2" t="s">
        <v>14</v>
      </c>
      <c r="G8042" s="1" t="s">
        <v>67</v>
      </c>
      <c r="H8042" s="4">
        <v>2.2291699999999999</v>
      </c>
    </row>
    <row r="8043" spans="1:8">
      <c r="A8043" s="1" t="s">
        <v>229</v>
      </c>
      <c r="B8043" s="1" t="s">
        <v>236</v>
      </c>
      <c r="C8043" s="1" t="s">
        <v>238</v>
      </c>
      <c r="D8043" s="1">
        <v>4</v>
      </c>
      <c r="E8043" s="1" t="s">
        <v>80</v>
      </c>
      <c r="F8043" s="2" t="s">
        <v>15</v>
      </c>
      <c r="G8043" s="1" t="s">
        <v>67</v>
      </c>
      <c r="H8043" s="4">
        <v>2.2291699999999999</v>
      </c>
    </row>
    <row r="8044" spans="1:8">
      <c r="A8044" s="1" t="s">
        <v>229</v>
      </c>
      <c r="B8044" s="1" t="s">
        <v>236</v>
      </c>
      <c r="C8044" s="1" t="s">
        <v>238</v>
      </c>
      <c r="D8044" s="1">
        <v>4</v>
      </c>
      <c r="E8044" s="1" t="s">
        <v>80</v>
      </c>
      <c r="F8044" s="2" t="s">
        <v>16</v>
      </c>
      <c r="G8044" s="1" t="s">
        <v>67</v>
      </c>
      <c r="H8044" s="4">
        <v>3.7450000000000001</v>
      </c>
    </row>
    <row r="8045" spans="1:8">
      <c r="A8045" s="1" t="s">
        <v>229</v>
      </c>
      <c r="B8045" s="1" t="s">
        <v>236</v>
      </c>
      <c r="C8045" s="1" t="s">
        <v>238</v>
      </c>
      <c r="D8045" s="1">
        <v>4</v>
      </c>
      <c r="E8045" s="1" t="s">
        <v>80</v>
      </c>
      <c r="F8045" s="2" t="s">
        <v>17</v>
      </c>
      <c r="G8045" s="1" t="s">
        <v>67</v>
      </c>
      <c r="H8045" s="4">
        <v>3.7450000000000001</v>
      </c>
    </row>
    <row r="8046" spans="1:8">
      <c r="A8046" s="1" t="s">
        <v>229</v>
      </c>
      <c r="B8046" s="1" t="s">
        <v>236</v>
      </c>
      <c r="C8046" s="1" t="s">
        <v>238</v>
      </c>
      <c r="D8046" s="1">
        <v>4</v>
      </c>
      <c r="E8046" s="1" t="s">
        <v>80</v>
      </c>
      <c r="F8046" s="2" t="s">
        <v>18</v>
      </c>
      <c r="G8046" s="1" t="s">
        <v>68</v>
      </c>
      <c r="H8046" s="4" t="s">
        <v>69</v>
      </c>
    </row>
    <row r="8047" spans="1:8">
      <c r="A8047" s="1" t="s">
        <v>229</v>
      </c>
      <c r="B8047" s="1" t="s">
        <v>236</v>
      </c>
      <c r="C8047" s="1" t="s">
        <v>238</v>
      </c>
      <c r="D8047" s="1">
        <v>4</v>
      </c>
      <c r="E8047" s="1" t="s">
        <v>80</v>
      </c>
      <c r="F8047" s="2" t="s">
        <v>19</v>
      </c>
      <c r="G8047" s="1" t="s">
        <v>67</v>
      </c>
      <c r="H8047" s="4" t="s">
        <v>69</v>
      </c>
    </row>
    <row r="8048" spans="1:8">
      <c r="A8048" s="1" t="s">
        <v>229</v>
      </c>
      <c r="B8048" s="1" t="s">
        <v>236</v>
      </c>
      <c r="C8048" s="1" t="s">
        <v>238</v>
      </c>
      <c r="D8048" s="1">
        <v>4</v>
      </c>
      <c r="E8048" s="1" t="s">
        <v>80</v>
      </c>
      <c r="F8048" s="2" t="s">
        <v>20</v>
      </c>
      <c r="G8048" s="1" t="s">
        <v>67</v>
      </c>
      <c r="H8048" s="4" t="s">
        <v>69</v>
      </c>
    </row>
    <row r="8049" spans="1:8">
      <c r="A8049" s="1" t="s">
        <v>229</v>
      </c>
      <c r="B8049" s="1" t="s">
        <v>236</v>
      </c>
      <c r="C8049" s="1" t="s">
        <v>238</v>
      </c>
      <c r="D8049" s="1">
        <v>4</v>
      </c>
      <c r="E8049" s="1" t="s">
        <v>80</v>
      </c>
      <c r="F8049" s="2" t="s">
        <v>21</v>
      </c>
      <c r="G8049" s="1" t="s">
        <v>67</v>
      </c>
      <c r="H8049" s="4">
        <v>3.21</v>
      </c>
    </row>
    <row r="8050" spans="1:8">
      <c r="A8050" s="1" t="s">
        <v>229</v>
      </c>
      <c r="B8050" s="1" t="s">
        <v>236</v>
      </c>
      <c r="C8050" s="1" t="s">
        <v>238</v>
      </c>
      <c r="D8050" s="1">
        <v>4</v>
      </c>
      <c r="E8050" s="1" t="s">
        <v>80</v>
      </c>
      <c r="F8050" s="2" t="s">
        <v>22</v>
      </c>
      <c r="G8050" s="1" t="s">
        <v>67</v>
      </c>
      <c r="H8050" s="4" t="s">
        <v>69</v>
      </c>
    </row>
    <row r="8051" spans="1:8">
      <c r="A8051" s="1" t="s">
        <v>229</v>
      </c>
      <c r="B8051" s="1" t="s">
        <v>236</v>
      </c>
      <c r="C8051" s="1" t="s">
        <v>238</v>
      </c>
      <c r="D8051" s="1">
        <v>4</v>
      </c>
      <c r="E8051" s="1" t="s">
        <v>80</v>
      </c>
      <c r="F8051" s="2" t="s">
        <v>23</v>
      </c>
      <c r="G8051" s="1" t="s">
        <v>67</v>
      </c>
      <c r="H8051" s="4" t="s">
        <v>69</v>
      </c>
    </row>
    <row r="8052" spans="1:8">
      <c r="A8052" s="1" t="s">
        <v>229</v>
      </c>
      <c r="B8052" s="1" t="s">
        <v>236</v>
      </c>
      <c r="C8052" s="1" t="s">
        <v>238</v>
      </c>
      <c r="D8052" s="1">
        <v>4</v>
      </c>
      <c r="E8052" s="1" t="s">
        <v>80</v>
      </c>
      <c r="F8052" s="2" t="s">
        <v>24</v>
      </c>
      <c r="G8052" s="1" t="s">
        <v>67</v>
      </c>
      <c r="H8052" s="4" t="s">
        <v>69</v>
      </c>
    </row>
    <row r="8053" spans="1:8">
      <c r="A8053" s="1" t="s">
        <v>229</v>
      </c>
      <c r="B8053" s="1" t="s">
        <v>236</v>
      </c>
      <c r="C8053" s="1" t="s">
        <v>238</v>
      </c>
      <c r="D8053" s="1">
        <v>4</v>
      </c>
      <c r="E8053" s="1" t="s">
        <v>80</v>
      </c>
      <c r="F8053" s="3" t="s">
        <v>25</v>
      </c>
      <c r="G8053" s="1" t="s">
        <v>67</v>
      </c>
      <c r="H8053" s="5" t="s">
        <v>69</v>
      </c>
    </row>
    <row r="8054" spans="1:8">
      <c r="A8054" s="1" t="s">
        <v>229</v>
      </c>
      <c r="B8054" s="1" t="s">
        <v>236</v>
      </c>
      <c r="C8054" s="1" t="s">
        <v>238</v>
      </c>
      <c r="D8054" s="1">
        <v>4</v>
      </c>
      <c r="E8054" s="1" t="s">
        <v>80</v>
      </c>
      <c r="F8054" s="3" t="s">
        <v>26</v>
      </c>
      <c r="G8054" s="1" t="s">
        <v>67</v>
      </c>
      <c r="H8054" s="5">
        <v>3.7450000000000001</v>
      </c>
    </row>
    <row r="8055" spans="1:8">
      <c r="A8055" s="1" t="s">
        <v>229</v>
      </c>
      <c r="B8055" s="1" t="s">
        <v>236</v>
      </c>
      <c r="C8055" s="1" t="s">
        <v>238</v>
      </c>
      <c r="D8055" s="1">
        <v>4</v>
      </c>
      <c r="E8055" s="1" t="s">
        <v>80</v>
      </c>
      <c r="F8055" s="3" t="s">
        <v>27</v>
      </c>
      <c r="G8055" s="1" t="s">
        <v>67</v>
      </c>
      <c r="H8055" s="5">
        <v>0.78764000000000001</v>
      </c>
    </row>
    <row r="8056" spans="1:8">
      <c r="A8056" s="1" t="s">
        <v>229</v>
      </c>
      <c r="B8056" s="1" t="s">
        <v>236</v>
      </c>
      <c r="C8056" s="1" t="s">
        <v>238</v>
      </c>
      <c r="D8056" s="1">
        <v>4</v>
      </c>
      <c r="E8056" s="1" t="s">
        <v>80</v>
      </c>
      <c r="F8056" s="3" t="s">
        <v>28</v>
      </c>
      <c r="G8056" s="1" t="s">
        <v>67</v>
      </c>
      <c r="H8056" s="5">
        <v>0.34181</v>
      </c>
    </row>
    <row r="8057" spans="1:8">
      <c r="A8057" s="1" t="s">
        <v>229</v>
      </c>
      <c r="B8057" s="1" t="s">
        <v>236</v>
      </c>
      <c r="C8057" s="1" t="s">
        <v>238</v>
      </c>
      <c r="D8057" s="1">
        <v>4</v>
      </c>
      <c r="E8057" s="1" t="s">
        <v>80</v>
      </c>
      <c r="F8057" s="3" t="s">
        <v>29</v>
      </c>
      <c r="G8057" s="1" t="s">
        <v>67</v>
      </c>
      <c r="H8057" s="5">
        <v>0.34181</v>
      </c>
    </row>
    <row r="8058" spans="1:8">
      <c r="A8058" s="1" t="s">
        <v>229</v>
      </c>
      <c r="B8058" s="1" t="s">
        <v>236</v>
      </c>
      <c r="C8058" s="1" t="s">
        <v>238</v>
      </c>
      <c r="D8058" s="1">
        <v>4</v>
      </c>
      <c r="E8058" s="1" t="s">
        <v>80</v>
      </c>
      <c r="F8058" s="3" t="s">
        <v>30</v>
      </c>
      <c r="G8058" s="1" t="s">
        <v>67</v>
      </c>
      <c r="H8058" s="5">
        <v>0.26750000000000002</v>
      </c>
    </row>
    <row r="8059" spans="1:8">
      <c r="A8059" s="1" t="s">
        <v>229</v>
      </c>
      <c r="B8059" s="1" t="s">
        <v>236</v>
      </c>
      <c r="C8059" s="1" t="s">
        <v>238</v>
      </c>
      <c r="D8059" s="1">
        <v>4</v>
      </c>
      <c r="E8059" s="1" t="s">
        <v>80</v>
      </c>
      <c r="F8059" s="3" t="s">
        <v>31</v>
      </c>
      <c r="G8059" s="1" t="s">
        <v>67</v>
      </c>
      <c r="H8059" s="5" t="s">
        <v>69</v>
      </c>
    </row>
    <row r="8060" spans="1:8">
      <c r="A8060" s="1" t="s">
        <v>229</v>
      </c>
      <c r="B8060" s="1" t="s">
        <v>236</v>
      </c>
      <c r="C8060" s="1" t="s">
        <v>238</v>
      </c>
      <c r="D8060" s="1">
        <v>4</v>
      </c>
      <c r="E8060" s="1" t="s">
        <v>80</v>
      </c>
      <c r="F8060" s="3" t="s">
        <v>32</v>
      </c>
      <c r="G8060" s="1" t="s">
        <v>67</v>
      </c>
      <c r="H8060" s="5" t="s">
        <v>69</v>
      </c>
    </row>
    <row r="8061" spans="1:8">
      <c r="A8061" s="1" t="s">
        <v>229</v>
      </c>
      <c r="B8061" s="1" t="s">
        <v>236</v>
      </c>
      <c r="C8061" s="1" t="s">
        <v>238</v>
      </c>
      <c r="D8061" s="1">
        <v>4</v>
      </c>
      <c r="E8061" s="1" t="s">
        <v>80</v>
      </c>
      <c r="F8061" s="3" t="s">
        <v>33</v>
      </c>
      <c r="G8061" s="1" t="s">
        <v>67</v>
      </c>
      <c r="H8061" s="5" t="s">
        <v>69</v>
      </c>
    </row>
    <row r="8062" spans="1:8">
      <c r="A8062" s="1" t="s">
        <v>229</v>
      </c>
      <c r="B8062" s="1" t="s">
        <v>236</v>
      </c>
      <c r="C8062" s="1" t="s">
        <v>238</v>
      </c>
      <c r="D8062" s="1">
        <v>4</v>
      </c>
      <c r="E8062" s="1" t="s">
        <v>80</v>
      </c>
      <c r="F8062" s="3" t="s">
        <v>34</v>
      </c>
      <c r="G8062" s="1" t="s">
        <v>67</v>
      </c>
      <c r="H8062" s="5" t="s">
        <v>69</v>
      </c>
    </row>
    <row r="8063" spans="1:8">
      <c r="A8063" s="1" t="s">
        <v>229</v>
      </c>
      <c r="B8063" s="1" t="s">
        <v>236</v>
      </c>
      <c r="C8063" s="1" t="s">
        <v>238</v>
      </c>
      <c r="D8063" s="1">
        <v>4</v>
      </c>
      <c r="E8063" s="1" t="s">
        <v>80</v>
      </c>
      <c r="F8063" s="3" t="s">
        <v>35</v>
      </c>
      <c r="G8063" s="1" t="s">
        <v>67</v>
      </c>
      <c r="H8063" s="5">
        <v>1.09972</v>
      </c>
    </row>
    <row r="8064" spans="1:8">
      <c r="A8064" s="1" t="s">
        <v>229</v>
      </c>
      <c r="B8064" s="1" t="s">
        <v>236</v>
      </c>
      <c r="C8064" s="1" t="s">
        <v>238</v>
      </c>
      <c r="D8064" s="1">
        <v>4</v>
      </c>
      <c r="E8064" s="1" t="s">
        <v>80</v>
      </c>
      <c r="F8064" s="3" t="s">
        <v>36</v>
      </c>
      <c r="G8064" s="1" t="s">
        <v>67</v>
      </c>
      <c r="H8064" s="5" t="s">
        <v>69</v>
      </c>
    </row>
    <row r="8065" spans="1:8">
      <c r="A8065" s="1" t="s">
        <v>229</v>
      </c>
      <c r="B8065" s="1" t="s">
        <v>236</v>
      </c>
      <c r="C8065" s="1" t="s">
        <v>238</v>
      </c>
      <c r="D8065" s="1">
        <v>4</v>
      </c>
      <c r="E8065" s="1" t="s">
        <v>80</v>
      </c>
      <c r="F8065" s="3" t="s">
        <v>37</v>
      </c>
      <c r="G8065" s="1" t="s">
        <v>67</v>
      </c>
      <c r="H8065" s="5" t="s">
        <v>69</v>
      </c>
    </row>
    <row r="8066" spans="1:8">
      <c r="A8066" s="1" t="s">
        <v>229</v>
      </c>
      <c r="B8066" s="1" t="s">
        <v>236</v>
      </c>
      <c r="C8066" s="1" t="s">
        <v>238</v>
      </c>
      <c r="D8066" s="1">
        <v>4</v>
      </c>
      <c r="E8066" s="1" t="s">
        <v>80</v>
      </c>
      <c r="F8066" s="3" t="s">
        <v>38</v>
      </c>
      <c r="G8066" s="1" t="s">
        <v>67</v>
      </c>
      <c r="H8066" s="6">
        <v>21.4</v>
      </c>
    </row>
    <row r="8067" spans="1:8">
      <c r="A8067" s="1" t="s">
        <v>229</v>
      </c>
      <c r="B8067" s="1" t="s">
        <v>236</v>
      </c>
      <c r="C8067" s="1" t="s">
        <v>238</v>
      </c>
      <c r="D8067" s="1">
        <v>4</v>
      </c>
      <c r="E8067" s="1" t="s">
        <v>80</v>
      </c>
      <c r="F8067" s="3" t="s">
        <v>39</v>
      </c>
      <c r="G8067" s="1" t="s">
        <v>67</v>
      </c>
      <c r="H8067" s="6">
        <v>29.96</v>
      </c>
    </row>
    <row r="8068" spans="1:8">
      <c r="A8068" s="1" t="s">
        <v>229</v>
      </c>
      <c r="B8068" s="1" t="s">
        <v>236</v>
      </c>
      <c r="C8068" s="1" t="s">
        <v>238</v>
      </c>
      <c r="D8068" s="1">
        <v>4</v>
      </c>
      <c r="E8068" s="1" t="s">
        <v>80</v>
      </c>
      <c r="F8068" s="3" t="s">
        <v>40</v>
      </c>
      <c r="G8068" s="1" t="s">
        <v>67</v>
      </c>
      <c r="H8068" s="5">
        <v>1.605</v>
      </c>
    </row>
    <row r="8069" spans="1:8">
      <c r="A8069" s="1" t="s">
        <v>229</v>
      </c>
      <c r="B8069" s="1" t="s">
        <v>236</v>
      </c>
      <c r="C8069" s="1" t="s">
        <v>238</v>
      </c>
      <c r="D8069" s="1">
        <v>4</v>
      </c>
      <c r="E8069" s="1" t="s">
        <v>80</v>
      </c>
      <c r="F8069" s="3" t="s">
        <v>41</v>
      </c>
      <c r="G8069" s="1" t="s">
        <v>68</v>
      </c>
      <c r="H8069" s="5">
        <v>3.7450000000000001</v>
      </c>
    </row>
    <row r="8070" spans="1:8">
      <c r="A8070" s="1" t="s">
        <v>229</v>
      </c>
      <c r="B8070" s="1" t="s">
        <v>236</v>
      </c>
      <c r="C8070" s="1" t="s">
        <v>238</v>
      </c>
      <c r="D8070" s="1">
        <v>4</v>
      </c>
      <c r="E8070" s="1" t="s">
        <v>80</v>
      </c>
      <c r="F8070" s="3" t="s">
        <v>42</v>
      </c>
      <c r="G8070" s="1" t="s">
        <v>68</v>
      </c>
      <c r="H8070" s="5" t="s">
        <v>69</v>
      </c>
    </row>
    <row r="8071" spans="1:8">
      <c r="A8071" s="1" t="s">
        <v>229</v>
      </c>
      <c r="B8071" s="1" t="s">
        <v>236</v>
      </c>
      <c r="C8071" s="1" t="s">
        <v>238</v>
      </c>
      <c r="D8071" s="1">
        <v>4</v>
      </c>
      <c r="E8071" s="1" t="s">
        <v>80</v>
      </c>
      <c r="F8071" s="3" t="s">
        <v>43</v>
      </c>
      <c r="G8071" s="1" t="s">
        <v>67</v>
      </c>
      <c r="H8071" s="5">
        <v>0.44583</v>
      </c>
    </row>
    <row r="8072" spans="1:8">
      <c r="A8072" s="1" t="s">
        <v>229</v>
      </c>
      <c r="B8072" s="1" t="s">
        <v>236</v>
      </c>
      <c r="C8072" s="1" t="s">
        <v>238</v>
      </c>
      <c r="D8072" s="1">
        <v>4</v>
      </c>
      <c r="E8072" s="1" t="s">
        <v>80</v>
      </c>
      <c r="F8072" s="3" t="s">
        <v>44</v>
      </c>
      <c r="G8072" s="1" t="s">
        <v>67</v>
      </c>
      <c r="H8072" s="5" t="s">
        <v>69</v>
      </c>
    </row>
    <row r="8073" spans="1:8">
      <c r="A8073" s="1" t="s">
        <v>229</v>
      </c>
      <c r="B8073" s="1" t="s">
        <v>236</v>
      </c>
      <c r="C8073" s="1" t="s">
        <v>238</v>
      </c>
      <c r="D8073" s="1">
        <v>4</v>
      </c>
      <c r="E8073" s="1" t="s">
        <v>80</v>
      </c>
      <c r="F8073" s="3" t="s">
        <v>45</v>
      </c>
      <c r="G8073" s="1" t="s">
        <v>68</v>
      </c>
      <c r="H8073" s="5">
        <v>3.7450000000000001</v>
      </c>
    </row>
    <row r="8074" spans="1:8">
      <c r="A8074" s="1" t="s">
        <v>229</v>
      </c>
      <c r="B8074" s="1" t="s">
        <v>236</v>
      </c>
      <c r="C8074" s="1" t="s">
        <v>238</v>
      </c>
      <c r="D8074" s="1">
        <v>4</v>
      </c>
      <c r="E8074" s="1" t="s">
        <v>80</v>
      </c>
      <c r="F8074" s="3" t="s">
        <v>46</v>
      </c>
      <c r="G8074" s="1" t="s">
        <v>67</v>
      </c>
      <c r="H8074" s="5">
        <v>3.7450000000000001</v>
      </c>
    </row>
    <row r="8075" spans="1:8">
      <c r="A8075" s="1" t="s">
        <v>229</v>
      </c>
      <c r="B8075" s="1" t="s">
        <v>236</v>
      </c>
      <c r="C8075" s="1" t="s">
        <v>238</v>
      </c>
      <c r="D8075" s="1">
        <v>4</v>
      </c>
      <c r="E8075" s="1" t="s">
        <v>80</v>
      </c>
      <c r="F8075" s="3" t="s">
        <v>47</v>
      </c>
      <c r="G8075" s="1" t="s">
        <v>68</v>
      </c>
      <c r="H8075" s="5">
        <v>25.68</v>
      </c>
    </row>
    <row r="8076" spans="1:8">
      <c r="A8076" s="1" t="s">
        <v>229</v>
      </c>
      <c r="B8076" s="1" t="s">
        <v>236</v>
      </c>
      <c r="C8076" s="1" t="s">
        <v>238</v>
      </c>
      <c r="D8076" s="1">
        <v>4</v>
      </c>
      <c r="E8076" s="1" t="s">
        <v>80</v>
      </c>
      <c r="F8076" s="3" t="s">
        <v>48</v>
      </c>
      <c r="G8076" s="1" t="s">
        <v>68</v>
      </c>
      <c r="H8076" s="5">
        <v>1.605</v>
      </c>
    </row>
    <row r="8077" spans="1:8">
      <c r="A8077" s="1" t="s">
        <v>229</v>
      </c>
      <c r="B8077" s="1" t="s">
        <v>236</v>
      </c>
      <c r="C8077" s="1" t="s">
        <v>238</v>
      </c>
      <c r="D8077" s="1">
        <v>4</v>
      </c>
      <c r="E8077" s="1" t="s">
        <v>80</v>
      </c>
      <c r="F8077" s="3" t="s">
        <v>49</v>
      </c>
      <c r="G8077" s="1" t="s">
        <v>67</v>
      </c>
      <c r="H8077" s="5">
        <v>7.49</v>
      </c>
    </row>
    <row r="8078" spans="1:8">
      <c r="A8078" s="1" t="s">
        <v>229</v>
      </c>
      <c r="B8078" s="1" t="s">
        <v>236</v>
      </c>
      <c r="C8078" s="1" t="s">
        <v>238</v>
      </c>
      <c r="D8078" s="1">
        <v>4</v>
      </c>
      <c r="E8078" s="1" t="s">
        <v>80</v>
      </c>
      <c r="F8078" s="3" t="s">
        <v>50</v>
      </c>
      <c r="G8078" s="1" t="s">
        <v>68</v>
      </c>
      <c r="H8078" s="5">
        <v>0.74306000000000005</v>
      </c>
    </row>
    <row r="8079" spans="1:8">
      <c r="A8079" s="1" t="s">
        <v>229</v>
      </c>
      <c r="B8079" s="1" t="s">
        <v>236</v>
      </c>
      <c r="C8079" s="1" t="s">
        <v>238</v>
      </c>
      <c r="D8079" s="1">
        <v>4</v>
      </c>
      <c r="E8079" s="1" t="s">
        <v>80</v>
      </c>
      <c r="F8079" s="3" t="s">
        <v>51</v>
      </c>
      <c r="G8079" s="1" t="s">
        <v>67</v>
      </c>
      <c r="H8079" s="5">
        <v>1.6644399999999999</v>
      </c>
    </row>
    <row r="8080" spans="1:8">
      <c r="A8080" s="1" t="s">
        <v>229</v>
      </c>
      <c r="B8080" s="1" t="s">
        <v>236</v>
      </c>
      <c r="C8080" s="1" t="s">
        <v>238</v>
      </c>
      <c r="D8080" s="1">
        <v>4</v>
      </c>
      <c r="E8080" s="1" t="s">
        <v>80</v>
      </c>
      <c r="F8080" s="3" t="s">
        <v>52</v>
      </c>
      <c r="G8080" s="1" t="s">
        <v>68</v>
      </c>
      <c r="H8080" s="5">
        <v>0.90652999999999995</v>
      </c>
    </row>
    <row r="8081" spans="1:8">
      <c r="A8081" s="1" t="s">
        <v>229</v>
      </c>
      <c r="B8081" s="1" t="s">
        <v>236</v>
      </c>
      <c r="C8081" s="1" t="s">
        <v>238</v>
      </c>
      <c r="D8081" s="1">
        <v>4</v>
      </c>
      <c r="E8081" s="1" t="s">
        <v>80</v>
      </c>
      <c r="F8081" s="3" t="s">
        <v>53</v>
      </c>
      <c r="G8081" s="1" t="s">
        <v>68</v>
      </c>
      <c r="H8081" s="5">
        <v>2.5858300000000001</v>
      </c>
    </row>
    <row r="8082" spans="1:8">
      <c r="A8082" s="1" t="s">
        <v>229</v>
      </c>
      <c r="B8082" s="1" t="s">
        <v>236</v>
      </c>
      <c r="C8082" s="1" t="s">
        <v>238</v>
      </c>
      <c r="D8082" s="1">
        <v>4</v>
      </c>
      <c r="E8082" s="1" t="s">
        <v>80</v>
      </c>
      <c r="F8082" s="3" t="s">
        <v>54</v>
      </c>
      <c r="G8082" s="1" t="s">
        <v>68</v>
      </c>
      <c r="H8082" s="5">
        <v>2.5858300000000001</v>
      </c>
    </row>
    <row r="8083" spans="1:8">
      <c r="A8083" s="1" t="s">
        <v>229</v>
      </c>
      <c r="B8083" s="1" t="s">
        <v>236</v>
      </c>
      <c r="C8083" s="1" t="s">
        <v>238</v>
      </c>
      <c r="D8083" s="1">
        <v>4</v>
      </c>
      <c r="E8083" s="1" t="s">
        <v>80</v>
      </c>
      <c r="F8083" s="3" t="s">
        <v>55</v>
      </c>
      <c r="G8083" s="1" t="s">
        <v>68</v>
      </c>
      <c r="H8083" s="5">
        <v>1.605</v>
      </c>
    </row>
    <row r="8084" spans="1:8">
      <c r="A8084" s="1" t="s">
        <v>229</v>
      </c>
      <c r="B8084" s="1" t="s">
        <v>236</v>
      </c>
      <c r="C8084" s="1" t="s">
        <v>238</v>
      </c>
      <c r="D8084" s="1">
        <v>4</v>
      </c>
      <c r="E8084" s="1" t="s">
        <v>80</v>
      </c>
      <c r="F8084" s="3" t="s">
        <v>56</v>
      </c>
      <c r="G8084" s="1" t="s">
        <v>68</v>
      </c>
      <c r="H8084" s="5">
        <v>3.7450000000000001</v>
      </c>
    </row>
    <row r="8085" spans="1:8">
      <c r="A8085" s="1" t="s">
        <v>229</v>
      </c>
      <c r="B8085" s="1" t="s">
        <v>236</v>
      </c>
      <c r="C8085" s="1" t="s">
        <v>238</v>
      </c>
      <c r="D8085" s="1">
        <v>4</v>
      </c>
      <c r="E8085" s="1" t="s">
        <v>80</v>
      </c>
      <c r="F8085" s="3" t="s">
        <v>57</v>
      </c>
      <c r="G8085" s="1" t="s">
        <v>68</v>
      </c>
      <c r="H8085" s="5" t="s">
        <v>69</v>
      </c>
    </row>
    <row r="8086" spans="1:8">
      <c r="A8086" s="1" t="s">
        <v>229</v>
      </c>
      <c r="B8086" s="1" t="s">
        <v>236</v>
      </c>
      <c r="C8086" s="1" t="s">
        <v>238</v>
      </c>
      <c r="D8086" s="1">
        <v>4</v>
      </c>
      <c r="E8086" s="1" t="s">
        <v>80</v>
      </c>
      <c r="F8086" s="3" t="s">
        <v>58</v>
      </c>
      <c r="G8086" s="1" t="s">
        <v>68</v>
      </c>
      <c r="H8086" s="5">
        <v>3.7450000000000001</v>
      </c>
    </row>
    <row r="8087" spans="1:8">
      <c r="A8087" s="1" t="s">
        <v>229</v>
      </c>
      <c r="B8087" s="1" t="s">
        <v>236</v>
      </c>
      <c r="C8087" s="1" t="s">
        <v>238</v>
      </c>
      <c r="D8087" s="1">
        <v>4</v>
      </c>
      <c r="E8087" s="1" t="s">
        <v>80</v>
      </c>
      <c r="F8087" s="3" t="s">
        <v>135</v>
      </c>
      <c r="G8087" s="1" t="s">
        <v>68</v>
      </c>
      <c r="H8087" s="5">
        <v>3.7450000000000001</v>
      </c>
    </row>
    <row r="8088" spans="1:8">
      <c r="A8088" s="1" t="s">
        <v>229</v>
      </c>
      <c r="B8088" s="1" t="s">
        <v>236</v>
      </c>
      <c r="C8088" s="1" t="s">
        <v>238</v>
      </c>
      <c r="D8088" s="1">
        <v>4</v>
      </c>
      <c r="E8088" s="1" t="s">
        <v>80</v>
      </c>
      <c r="F8088" s="3" t="s">
        <v>59</v>
      </c>
      <c r="G8088" s="1" t="s">
        <v>68</v>
      </c>
      <c r="H8088" s="5">
        <v>3.7450000000000001</v>
      </c>
    </row>
    <row r="8089" spans="1:8">
      <c r="A8089" s="1" t="s">
        <v>229</v>
      </c>
      <c r="B8089" s="1" t="s">
        <v>236</v>
      </c>
      <c r="C8089" s="1" t="s">
        <v>238</v>
      </c>
      <c r="D8089" s="1">
        <v>4</v>
      </c>
      <c r="E8089" s="1" t="s">
        <v>80</v>
      </c>
      <c r="F8089" s="3" t="s">
        <v>60</v>
      </c>
      <c r="G8089" s="1" t="s">
        <v>68</v>
      </c>
      <c r="H8089" s="5">
        <v>7.49</v>
      </c>
    </row>
    <row r="8090" spans="1:8">
      <c r="A8090" s="1" t="s">
        <v>229</v>
      </c>
      <c r="B8090" s="1" t="s">
        <v>236</v>
      </c>
      <c r="C8090" s="1" t="s">
        <v>238</v>
      </c>
      <c r="D8090" s="1">
        <v>4</v>
      </c>
      <c r="E8090" s="1" t="s">
        <v>80</v>
      </c>
      <c r="F8090" s="3" t="s">
        <v>61</v>
      </c>
      <c r="G8090" s="1" t="s">
        <v>67</v>
      </c>
      <c r="H8090" s="5" t="s">
        <v>69</v>
      </c>
    </row>
    <row r="8091" spans="1:8">
      <c r="A8091" s="1" t="s">
        <v>229</v>
      </c>
      <c r="B8091" s="1" t="s">
        <v>236</v>
      </c>
      <c r="C8091" s="1" t="s">
        <v>238</v>
      </c>
      <c r="D8091" s="1">
        <v>4</v>
      </c>
      <c r="E8091" s="1" t="s">
        <v>80</v>
      </c>
      <c r="F8091" s="3" t="s">
        <v>62</v>
      </c>
      <c r="G8091" s="1" t="s">
        <v>67</v>
      </c>
      <c r="H8091" s="5">
        <v>2.14</v>
      </c>
    </row>
    <row r="8092" spans="1:8">
      <c r="A8092" s="1" t="s">
        <v>229</v>
      </c>
      <c r="B8092" s="1" t="s">
        <v>236</v>
      </c>
      <c r="C8092" s="1" t="s">
        <v>238</v>
      </c>
      <c r="D8092" s="1">
        <v>4</v>
      </c>
      <c r="E8092" s="1" t="s">
        <v>80</v>
      </c>
      <c r="F8092" s="3" t="s">
        <v>63</v>
      </c>
      <c r="G8092" s="1" t="s">
        <v>67</v>
      </c>
      <c r="H8092" s="5">
        <v>1.1145799999999999</v>
      </c>
    </row>
    <row r="8093" spans="1:8">
      <c r="A8093" s="1" t="s">
        <v>229</v>
      </c>
      <c r="B8093" s="1" t="s">
        <v>236</v>
      </c>
      <c r="C8093" s="1" t="s">
        <v>238</v>
      </c>
      <c r="D8093" s="1">
        <v>4</v>
      </c>
      <c r="E8093" s="1" t="s">
        <v>80</v>
      </c>
      <c r="F8093" s="3" t="s">
        <v>64</v>
      </c>
      <c r="G8093" s="1" t="s">
        <v>67</v>
      </c>
      <c r="H8093" s="5" t="s">
        <v>69</v>
      </c>
    </row>
    <row r="8094" spans="1:8">
      <c r="A8094" s="1" t="s">
        <v>229</v>
      </c>
      <c r="B8094" s="1" t="s">
        <v>236</v>
      </c>
      <c r="C8094" s="1" t="s">
        <v>238</v>
      </c>
      <c r="D8094" s="1">
        <v>4</v>
      </c>
      <c r="E8094" s="1" t="s">
        <v>80</v>
      </c>
      <c r="F8094" s="3" t="s">
        <v>65</v>
      </c>
      <c r="G8094" s="1" t="s">
        <v>67</v>
      </c>
      <c r="H8094" s="5">
        <v>0.75792000000000004</v>
      </c>
    </row>
    <row r="8095" spans="1:8">
      <c r="A8095" s="1" t="s">
        <v>229</v>
      </c>
      <c r="B8095" s="1" t="s">
        <v>236</v>
      </c>
      <c r="C8095" s="1" t="s">
        <v>238</v>
      </c>
      <c r="D8095" s="1">
        <v>4</v>
      </c>
      <c r="E8095" s="1" t="s">
        <v>80</v>
      </c>
      <c r="F8095" s="3" t="s">
        <v>66</v>
      </c>
      <c r="G8095" s="1" t="s">
        <v>67</v>
      </c>
      <c r="H8095" s="5">
        <v>0.81735999999999998</v>
      </c>
    </row>
    <row r="8096" spans="1:8">
      <c r="A8096" s="1" t="s">
        <v>229</v>
      </c>
      <c r="B8096" s="1" t="s">
        <v>239</v>
      </c>
      <c r="C8096" s="1" t="s">
        <v>240</v>
      </c>
      <c r="D8096" s="1">
        <v>35</v>
      </c>
      <c r="E8096" s="1" t="s">
        <v>71</v>
      </c>
      <c r="F8096" s="2" t="s">
        <v>11</v>
      </c>
      <c r="G8096" s="1" t="s">
        <v>67</v>
      </c>
      <c r="H8096" s="4">
        <v>3.5666699999999998</v>
      </c>
    </row>
    <row r="8097" spans="1:8">
      <c r="A8097" s="1" t="s">
        <v>229</v>
      </c>
      <c r="B8097" s="1" t="s">
        <v>239</v>
      </c>
      <c r="C8097" s="1" t="s">
        <v>240</v>
      </c>
      <c r="D8097" s="1">
        <v>35</v>
      </c>
      <c r="E8097" s="1" t="s">
        <v>71</v>
      </c>
      <c r="F8097" s="2" t="s">
        <v>12</v>
      </c>
      <c r="G8097" s="1" t="s">
        <v>67</v>
      </c>
      <c r="H8097" s="4">
        <v>2.5858300000000001</v>
      </c>
    </row>
    <row r="8098" spans="1:8">
      <c r="A8098" s="1" t="s">
        <v>229</v>
      </c>
      <c r="B8098" s="1" t="s">
        <v>239</v>
      </c>
      <c r="C8098" s="1" t="s">
        <v>240</v>
      </c>
      <c r="D8098" s="1">
        <v>35</v>
      </c>
      <c r="E8098" s="1" t="s">
        <v>71</v>
      </c>
      <c r="F8098" s="2" t="s">
        <v>13</v>
      </c>
      <c r="G8098" s="1" t="s">
        <v>67</v>
      </c>
      <c r="H8098" s="4">
        <v>0.75792000000000004</v>
      </c>
    </row>
    <row r="8099" spans="1:8">
      <c r="A8099" s="1" t="s">
        <v>229</v>
      </c>
      <c r="B8099" s="1" t="s">
        <v>239</v>
      </c>
      <c r="C8099" s="1" t="s">
        <v>240</v>
      </c>
      <c r="D8099" s="1">
        <v>35</v>
      </c>
      <c r="E8099" s="1" t="s">
        <v>71</v>
      </c>
      <c r="F8099" s="2" t="s">
        <v>14</v>
      </c>
      <c r="G8099" s="1" t="s">
        <v>67</v>
      </c>
      <c r="H8099" s="4">
        <v>4.6366699999999996</v>
      </c>
    </row>
    <row r="8100" spans="1:8">
      <c r="A8100" s="1" t="s">
        <v>229</v>
      </c>
      <c r="B8100" s="1" t="s">
        <v>239</v>
      </c>
      <c r="C8100" s="1" t="s">
        <v>240</v>
      </c>
      <c r="D8100" s="1">
        <v>35</v>
      </c>
      <c r="E8100" s="1" t="s">
        <v>71</v>
      </c>
      <c r="F8100" s="2" t="s">
        <v>15</v>
      </c>
      <c r="G8100" s="1" t="s">
        <v>67</v>
      </c>
      <c r="H8100" s="4">
        <v>3.2991700000000002</v>
      </c>
    </row>
    <row r="8101" spans="1:8">
      <c r="A8101" s="1" t="s">
        <v>229</v>
      </c>
      <c r="B8101" s="1" t="s">
        <v>239</v>
      </c>
      <c r="C8101" s="1" t="s">
        <v>240</v>
      </c>
      <c r="D8101" s="1">
        <v>35</v>
      </c>
      <c r="E8101" s="1" t="s">
        <v>71</v>
      </c>
      <c r="F8101" s="2" t="s">
        <v>16</v>
      </c>
      <c r="G8101" s="1" t="s">
        <v>67</v>
      </c>
      <c r="H8101" s="4">
        <v>3.5666699999999998</v>
      </c>
    </row>
    <row r="8102" spans="1:8">
      <c r="A8102" s="1" t="s">
        <v>229</v>
      </c>
      <c r="B8102" s="1" t="s">
        <v>239</v>
      </c>
      <c r="C8102" s="1" t="s">
        <v>240</v>
      </c>
      <c r="D8102" s="1">
        <v>35</v>
      </c>
      <c r="E8102" s="1" t="s">
        <v>71</v>
      </c>
      <c r="F8102" s="2" t="s">
        <v>17</v>
      </c>
      <c r="G8102" s="1" t="s">
        <v>67</v>
      </c>
      <c r="H8102" s="4">
        <v>2.2291699999999999</v>
      </c>
    </row>
    <row r="8103" spans="1:8">
      <c r="A8103" s="1" t="s">
        <v>229</v>
      </c>
      <c r="B8103" s="1" t="s">
        <v>239</v>
      </c>
      <c r="C8103" s="1" t="s">
        <v>240</v>
      </c>
      <c r="D8103" s="1">
        <v>35</v>
      </c>
      <c r="E8103" s="1" t="s">
        <v>71</v>
      </c>
      <c r="F8103" s="2" t="s">
        <v>18</v>
      </c>
      <c r="G8103" s="1" t="s">
        <v>68</v>
      </c>
      <c r="H8103" s="4">
        <v>22.29167</v>
      </c>
    </row>
    <row r="8104" spans="1:8">
      <c r="A8104" s="1" t="s">
        <v>229</v>
      </c>
      <c r="B8104" s="1" t="s">
        <v>239</v>
      </c>
      <c r="C8104" s="1" t="s">
        <v>240</v>
      </c>
      <c r="D8104" s="1">
        <v>35</v>
      </c>
      <c r="E8104" s="1" t="s">
        <v>71</v>
      </c>
      <c r="F8104" s="2" t="s">
        <v>19</v>
      </c>
      <c r="G8104" s="1" t="s">
        <v>67</v>
      </c>
      <c r="H8104" s="4">
        <v>6.42</v>
      </c>
    </row>
    <row r="8105" spans="1:8">
      <c r="A8105" s="1" t="s">
        <v>229</v>
      </c>
      <c r="B8105" s="1" t="s">
        <v>239</v>
      </c>
      <c r="C8105" s="1" t="s">
        <v>240</v>
      </c>
      <c r="D8105" s="1">
        <v>35</v>
      </c>
      <c r="E8105" s="1" t="s">
        <v>71</v>
      </c>
      <c r="F8105" s="2" t="s">
        <v>20</v>
      </c>
      <c r="G8105" s="1" t="s">
        <v>67</v>
      </c>
      <c r="H8105" s="4">
        <v>6.42</v>
      </c>
    </row>
    <row r="8106" spans="1:8">
      <c r="A8106" s="1" t="s">
        <v>229</v>
      </c>
      <c r="B8106" s="1" t="s">
        <v>239</v>
      </c>
      <c r="C8106" s="1" t="s">
        <v>240</v>
      </c>
      <c r="D8106" s="1">
        <v>35</v>
      </c>
      <c r="E8106" s="1" t="s">
        <v>71</v>
      </c>
      <c r="F8106" s="2" t="s">
        <v>21</v>
      </c>
      <c r="G8106" s="1" t="s">
        <v>67</v>
      </c>
      <c r="H8106" s="4">
        <v>4.8150000000000004</v>
      </c>
    </row>
    <row r="8107" spans="1:8">
      <c r="A8107" s="1" t="s">
        <v>229</v>
      </c>
      <c r="B8107" s="1" t="s">
        <v>239</v>
      </c>
      <c r="C8107" s="1" t="s">
        <v>240</v>
      </c>
      <c r="D8107" s="1">
        <v>35</v>
      </c>
      <c r="E8107" s="1" t="s">
        <v>71</v>
      </c>
      <c r="F8107" s="2" t="s">
        <v>22</v>
      </c>
      <c r="G8107" s="1" t="s">
        <v>67</v>
      </c>
      <c r="H8107" s="4">
        <v>5.1716699999999998</v>
      </c>
    </row>
    <row r="8108" spans="1:8">
      <c r="A8108" s="1" t="s">
        <v>229</v>
      </c>
      <c r="B8108" s="1" t="s">
        <v>239</v>
      </c>
      <c r="C8108" s="1" t="s">
        <v>240</v>
      </c>
      <c r="D8108" s="1">
        <v>35</v>
      </c>
      <c r="E8108" s="1" t="s">
        <v>71</v>
      </c>
      <c r="F8108" s="2" t="s">
        <v>23</v>
      </c>
      <c r="G8108" s="1" t="s">
        <v>67</v>
      </c>
      <c r="H8108" s="4" t="s">
        <v>69</v>
      </c>
    </row>
    <row r="8109" spans="1:8">
      <c r="A8109" s="1" t="s">
        <v>229</v>
      </c>
      <c r="B8109" s="1" t="s">
        <v>239</v>
      </c>
      <c r="C8109" s="1" t="s">
        <v>240</v>
      </c>
      <c r="D8109" s="1">
        <v>35</v>
      </c>
      <c r="E8109" s="1" t="s">
        <v>71</v>
      </c>
      <c r="F8109" s="2" t="s">
        <v>24</v>
      </c>
      <c r="G8109" s="1" t="s">
        <v>67</v>
      </c>
      <c r="H8109" s="4" t="s">
        <v>69</v>
      </c>
    </row>
    <row r="8110" spans="1:8">
      <c r="A8110" s="1" t="s">
        <v>229</v>
      </c>
      <c r="B8110" s="1" t="s">
        <v>239</v>
      </c>
      <c r="C8110" s="1" t="s">
        <v>240</v>
      </c>
      <c r="D8110" s="1">
        <v>35</v>
      </c>
      <c r="E8110" s="1" t="s">
        <v>71</v>
      </c>
      <c r="F8110" s="3" t="s">
        <v>25</v>
      </c>
      <c r="G8110" s="1" t="s">
        <v>67</v>
      </c>
      <c r="H8110" s="5" t="s">
        <v>69</v>
      </c>
    </row>
    <row r="8111" spans="1:8">
      <c r="A8111" s="1" t="s">
        <v>229</v>
      </c>
      <c r="B8111" s="1" t="s">
        <v>239</v>
      </c>
      <c r="C8111" s="1" t="s">
        <v>240</v>
      </c>
      <c r="D8111" s="1">
        <v>35</v>
      </c>
      <c r="E8111" s="1" t="s">
        <v>71</v>
      </c>
      <c r="F8111" s="3" t="s">
        <v>26</v>
      </c>
      <c r="G8111" s="1" t="s">
        <v>67</v>
      </c>
      <c r="H8111" s="5">
        <v>4.4583300000000001</v>
      </c>
    </row>
    <row r="8112" spans="1:8">
      <c r="A8112" s="1" t="s">
        <v>229</v>
      </c>
      <c r="B8112" s="1" t="s">
        <v>239</v>
      </c>
      <c r="C8112" s="1" t="s">
        <v>240</v>
      </c>
      <c r="D8112" s="1">
        <v>35</v>
      </c>
      <c r="E8112" s="1" t="s">
        <v>71</v>
      </c>
      <c r="F8112" s="3" t="s">
        <v>27</v>
      </c>
      <c r="G8112" s="1" t="s">
        <v>67</v>
      </c>
      <c r="H8112" s="5">
        <v>3.21</v>
      </c>
    </row>
    <row r="8113" spans="1:8">
      <c r="A8113" s="1" t="s">
        <v>229</v>
      </c>
      <c r="B8113" s="1" t="s">
        <v>239</v>
      </c>
      <c r="C8113" s="1" t="s">
        <v>240</v>
      </c>
      <c r="D8113" s="1">
        <v>35</v>
      </c>
      <c r="E8113" s="1" t="s">
        <v>71</v>
      </c>
      <c r="F8113" s="3" t="s">
        <v>28</v>
      </c>
      <c r="G8113" s="1" t="s">
        <v>67</v>
      </c>
      <c r="H8113" s="5">
        <v>4.28</v>
      </c>
    </row>
    <row r="8114" spans="1:8">
      <c r="A8114" s="1" t="s">
        <v>229</v>
      </c>
      <c r="B8114" s="1" t="s">
        <v>239</v>
      </c>
      <c r="C8114" s="1" t="s">
        <v>240</v>
      </c>
      <c r="D8114" s="1">
        <v>35</v>
      </c>
      <c r="E8114" s="1" t="s">
        <v>71</v>
      </c>
      <c r="F8114" s="3" t="s">
        <v>29</v>
      </c>
      <c r="G8114" s="1" t="s">
        <v>67</v>
      </c>
      <c r="H8114" s="5">
        <v>3.21</v>
      </c>
    </row>
    <row r="8115" spans="1:8">
      <c r="A8115" s="1" t="s">
        <v>229</v>
      </c>
      <c r="B8115" s="1" t="s">
        <v>239</v>
      </c>
      <c r="C8115" s="1" t="s">
        <v>240</v>
      </c>
      <c r="D8115" s="1">
        <v>35</v>
      </c>
      <c r="E8115" s="1" t="s">
        <v>71</v>
      </c>
      <c r="F8115" s="3" t="s">
        <v>30</v>
      </c>
      <c r="G8115" s="1" t="s">
        <v>67</v>
      </c>
      <c r="H8115" s="5">
        <v>3.21</v>
      </c>
    </row>
    <row r="8116" spans="1:8">
      <c r="A8116" s="1" t="s">
        <v>229</v>
      </c>
      <c r="B8116" s="1" t="s">
        <v>239</v>
      </c>
      <c r="C8116" s="1" t="s">
        <v>240</v>
      </c>
      <c r="D8116" s="1">
        <v>35</v>
      </c>
      <c r="E8116" s="1" t="s">
        <v>71</v>
      </c>
      <c r="F8116" s="3" t="s">
        <v>31</v>
      </c>
      <c r="G8116" s="1" t="s">
        <v>67</v>
      </c>
      <c r="H8116" s="5">
        <v>3.7450000000000001</v>
      </c>
    </row>
    <row r="8117" spans="1:8">
      <c r="A8117" s="1" t="s">
        <v>229</v>
      </c>
      <c r="B8117" s="1" t="s">
        <v>239</v>
      </c>
      <c r="C8117" s="1" t="s">
        <v>240</v>
      </c>
      <c r="D8117" s="1">
        <v>35</v>
      </c>
      <c r="E8117" s="1" t="s">
        <v>71</v>
      </c>
      <c r="F8117" s="3" t="s">
        <v>32</v>
      </c>
      <c r="G8117" s="1" t="s">
        <v>67</v>
      </c>
      <c r="H8117" s="5">
        <v>18.36833</v>
      </c>
    </row>
    <row r="8118" spans="1:8">
      <c r="A8118" s="1" t="s">
        <v>229</v>
      </c>
      <c r="B8118" s="1" t="s">
        <v>239</v>
      </c>
      <c r="C8118" s="1" t="s">
        <v>240</v>
      </c>
      <c r="D8118" s="1">
        <v>35</v>
      </c>
      <c r="E8118" s="1" t="s">
        <v>71</v>
      </c>
      <c r="F8118" s="3" t="s">
        <v>33</v>
      </c>
      <c r="G8118" s="1" t="s">
        <v>67</v>
      </c>
      <c r="H8118" s="5">
        <v>16.05</v>
      </c>
    </row>
    <row r="8119" spans="1:8">
      <c r="A8119" s="1" t="s">
        <v>229</v>
      </c>
      <c r="B8119" s="1" t="s">
        <v>239</v>
      </c>
      <c r="C8119" s="1" t="s">
        <v>240</v>
      </c>
      <c r="D8119" s="1">
        <v>35</v>
      </c>
      <c r="E8119" s="1" t="s">
        <v>71</v>
      </c>
      <c r="F8119" s="3" t="s">
        <v>34</v>
      </c>
      <c r="G8119" s="1" t="s">
        <v>67</v>
      </c>
      <c r="H8119" s="5">
        <v>4.28</v>
      </c>
    </row>
    <row r="8120" spans="1:8">
      <c r="A8120" s="1" t="s">
        <v>229</v>
      </c>
      <c r="B8120" s="1" t="s">
        <v>239</v>
      </c>
      <c r="C8120" s="1" t="s">
        <v>240</v>
      </c>
      <c r="D8120" s="1">
        <v>35</v>
      </c>
      <c r="E8120" s="1" t="s">
        <v>71</v>
      </c>
      <c r="F8120" s="3" t="s">
        <v>35</v>
      </c>
      <c r="G8120" s="1" t="s">
        <v>67</v>
      </c>
      <c r="H8120" s="5">
        <v>1.605</v>
      </c>
    </row>
    <row r="8121" spans="1:8">
      <c r="A8121" s="1" t="s">
        <v>229</v>
      </c>
      <c r="B8121" s="1" t="s">
        <v>239</v>
      </c>
      <c r="C8121" s="1" t="s">
        <v>240</v>
      </c>
      <c r="D8121" s="1">
        <v>35</v>
      </c>
      <c r="E8121" s="1" t="s">
        <v>71</v>
      </c>
      <c r="F8121" s="3" t="s">
        <v>36</v>
      </c>
      <c r="G8121" s="1" t="s">
        <v>67</v>
      </c>
      <c r="H8121" s="5">
        <v>3.21</v>
      </c>
    </row>
    <row r="8122" spans="1:8">
      <c r="A8122" s="1" t="s">
        <v>229</v>
      </c>
      <c r="B8122" s="1" t="s">
        <v>239</v>
      </c>
      <c r="C8122" s="1" t="s">
        <v>240</v>
      </c>
      <c r="D8122" s="1">
        <v>35</v>
      </c>
      <c r="E8122" s="1" t="s">
        <v>71</v>
      </c>
      <c r="F8122" s="3" t="s">
        <v>37</v>
      </c>
      <c r="G8122" s="1" t="s">
        <v>67</v>
      </c>
      <c r="H8122" s="5">
        <v>0.57957999999999998</v>
      </c>
    </row>
    <row r="8123" spans="1:8">
      <c r="A8123" s="1" t="s">
        <v>229</v>
      </c>
      <c r="B8123" s="1" t="s">
        <v>239</v>
      </c>
      <c r="C8123" s="1" t="s">
        <v>240</v>
      </c>
      <c r="D8123" s="1">
        <v>35</v>
      </c>
      <c r="E8123" s="1" t="s">
        <v>71</v>
      </c>
      <c r="F8123" s="3" t="s">
        <v>38</v>
      </c>
      <c r="G8123" s="1" t="s">
        <v>67</v>
      </c>
      <c r="H8123" s="6">
        <v>16.05</v>
      </c>
    </row>
    <row r="8124" spans="1:8">
      <c r="A8124" s="1" t="s">
        <v>229</v>
      </c>
      <c r="B8124" s="1" t="s">
        <v>239</v>
      </c>
      <c r="C8124" s="1" t="s">
        <v>240</v>
      </c>
      <c r="D8124" s="1">
        <v>35</v>
      </c>
      <c r="E8124" s="1" t="s">
        <v>71</v>
      </c>
      <c r="F8124" s="3" t="s">
        <v>39</v>
      </c>
      <c r="G8124" s="1" t="s">
        <v>67</v>
      </c>
      <c r="H8124" s="6">
        <v>11.234999999999999</v>
      </c>
    </row>
    <row r="8125" spans="1:8">
      <c r="A8125" s="1" t="s">
        <v>229</v>
      </c>
      <c r="B8125" s="1" t="s">
        <v>239</v>
      </c>
      <c r="C8125" s="1" t="s">
        <v>240</v>
      </c>
      <c r="D8125" s="1">
        <v>35</v>
      </c>
      <c r="E8125" s="1" t="s">
        <v>71</v>
      </c>
      <c r="F8125" s="3" t="s">
        <v>40</v>
      </c>
      <c r="G8125" s="1" t="s">
        <v>67</v>
      </c>
      <c r="H8125" s="5">
        <v>3.3883299999999998</v>
      </c>
    </row>
    <row r="8126" spans="1:8">
      <c r="A8126" s="1" t="s">
        <v>229</v>
      </c>
      <c r="B8126" s="1" t="s">
        <v>239</v>
      </c>
      <c r="C8126" s="1" t="s">
        <v>240</v>
      </c>
      <c r="D8126" s="1">
        <v>35</v>
      </c>
      <c r="E8126" s="1" t="s">
        <v>71</v>
      </c>
      <c r="F8126" s="3" t="s">
        <v>41</v>
      </c>
      <c r="G8126" s="1" t="s">
        <v>68</v>
      </c>
      <c r="H8126" s="5">
        <v>11.234999999999999</v>
      </c>
    </row>
    <row r="8127" spans="1:8">
      <c r="A8127" s="1" t="s">
        <v>229</v>
      </c>
      <c r="B8127" s="1" t="s">
        <v>239</v>
      </c>
      <c r="C8127" s="1" t="s">
        <v>240</v>
      </c>
      <c r="D8127" s="1">
        <v>35</v>
      </c>
      <c r="E8127" s="1" t="s">
        <v>71</v>
      </c>
      <c r="F8127" s="3" t="s">
        <v>42</v>
      </c>
      <c r="G8127" s="1" t="s">
        <v>68</v>
      </c>
      <c r="H8127" s="5">
        <v>3.21</v>
      </c>
    </row>
    <row r="8128" spans="1:8">
      <c r="A8128" s="1" t="s">
        <v>229</v>
      </c>
      <c r="B8128" s="1" t="s">
        <v>239</v>
      </c>
      <c r="C8128" s="1" t="s">
        <v>240</v>
      </c>
      <c r="D8128" s="1">
        <v>35</v>
      </c>
      <c r="E8128" s="1" t="s">
        <v>71</v>
      </c>
      <c r="F8128" s="3" t="s">
        <v>43</v>
      </c>
      <c r="G8128" s="1" t="s">
        <v>67</v>
      </c>
      <c r="H8128" s="5">
        <v>1.07</v>
      </c>
    </row>
    <row r="8129" spans="1:8">
      <c r="A8129" s="1" t="s">
        <v>229</v>
      </c>
      <c r="B8129" s="1" t="s">
        <v>239</v>
      </c>
      <c r="C8129" s="1" t="s">
        <v>240</v>
      </c>
      <c r="D8129" s="1">
        <v>35</v>
      </c>
      <c r="E8129" s="1" t="s">
        <v>71</v>
      </c>
      <c r="F8129" s="3" t="s">
        <v>44</v>
      </c>
      <c r="G8129" s="1" t="s">
        <v>67</v>
      </c>
      <c r="H8129" s="5" t="s">
        <v>69</v>
      </c>
    </row>
    <row r="8130" spans="1:8">
      <c r="A8130" s="1" t="s">
        <v>229</v>
      </c>
      <c r="B8130" s="1" t="s">
        <v>239</v>
      </c>
      <c r="C8130" s="1" t="s">
        <v>240</v>
      </c>
      <c r="D8130" s="1">
        <v>35</v>
      </c>
      <c r="E8130" s="1" t="s">
        <v>71</v>
      </c>
      <c r="F8130" s="3" t="s">
        <v>45</v>
      </c>
      <c r="G8130" s="1" t="s">
        <v>68</v>
      </c>
      <c r="H8130" s="5" t="s">
        <v>69</v>
      </c>
    </row>
    <row r="8131" spans="1:8">
      <c r="A8131" s="1" t="s">
        <v>229</v>
      </c>
      <c r="B8131" s="1" t="s">
        <v>239</v>
      </c>
      <c r="C8131" s="1" t="s">
        <v>240</v>
      </c>
      <c r="D8131" s="1">
        <v>35</v>
      </c>
      <c r="E8131" s="1" t="s">
        <v>71</v>
      </c>
      <c r="F8131" s="3" t="s">
        <v>46</v>
      </c>
      <c r="G8131" s="1" t="s">
        <v>67</v>
      </c>
      <c r="H8131" s="5">
        <v>0.80249999999999999</v>
      </c>
    </row>
    <row r="8132" spans="1:8">
      <c r="A8132" s="1" t="s">
        <v>229</v>
      </c>
      <c r="B8132" s="1" t="s">
        <v>239</v>
      </c>
      <c r="C8132" s="1" t="s">
        <v>240</v>
      </c>
      <c r="D8132" s="1">
        <v>35</v>
      </c>
      <c r="E8132" s="1" t="s">
        <v>71</v>
      </c>
      <c r="F8132" s="3" t="s">
        <v>47</v>
      </c>
      <c r="G8132" s="1" t="s">
        <v>68</v>
      </c>
      <c r="H8132" s="5">
        <v>2.14</v>
      </c>
    </row>
    <row r="8133" spans="1:8">
      <c r="A8133" s="1" t="s">
        <v>229</v>
      </c>
      <c r="B8133" s="1" t="s">
        <v>239</v>
      </c>
      <c r="C8133" s="1" t="s">
        <v>240</v>
      </c>
      <c r="D8133" s="1">
        <v>35</v>
      </c>
      <c r="E8133" s="1" t="s">
        <v>71</v>
      </c>
      <c r="F8133" s="3" t="s">
        <v>48</v>
      </c>
      <c r="G8133" s="1" t="s">
        <v>68</v>
      </c>
      <c r="H8133" s="5">
        <v>1.605</v>
      </c>
    </row>
    <row r="8134" spans="1:8">
      <c r="A8134" s="1" t="s">
        <v>229</v>
      </c>
      <c r="B8134" s="1" t="s">
        <v>239</v>
      </c>
      <c r="C8134" s="1" t="s">
        <v>240</v>
      </c>
      <c r="D8134" s="1">
        <v>35</v>
      </c>
      <c r="E8134" s="1" t="s">
        <v>71</v>
      </c>
      <c r="F8134" s="3" t="s">
        <v>49</v>
      </c>
      <c r="G8134" s="1" t="s">
        <v>67</v>
      </c>
      <c r="H8134" s="5">
        <v>2.8533300000000001</v>
      </c>
    </row>
    <row r="8135" spans="1:8">
      <c r="A8135" s="1" t="s">
        <v>229</v>
      </c>
      <c r="B8135" s="1" t="s">
        <v>239</v>
      </c>
      <c r="C8135" s="1" t="s">
        <v>240</v>
      </c>
      <c r="D8135" s="1">
        <v>35</v>
      </c>
      <c r="E8135" s="1" t="s">
        <v>71</v>
      </c>
      <c r="F8135" s="3" t="s">
        <v>50</v>
      </c>
      <c r="G8135" s="1" t="s">
        <v>68</v>
      </c>
      <c r="H8135" s="5">
        <v>2.14</v>
      </c>
    </row>
    <row r="8136" spans="1:8">
      <c r="A8136" s="1" t="s">
        <v>229</v>
      </c>
      <c r="B8136" s="1" t="s">
        <v>239</v>
      </c>
      <c r="C8136" s="1" t="s">
        <v>240</v>
      </c>
      <c r="D8136" s="1">
        <v>35</v>
      </c>
      <c r="E8136" s="1" t="s">
        <v>71</v>
      </c>
      <c r="F8136" s="3" t="s">
        <v>51</v>
      </c>
      <c r="G8136" s="1" t="s">
        <v>67</v>
      </c>
      <c r="H8136" s="5">
        <v>2.8533300000000001</v>
      </c>
    </row>
    <row r="8137" spans="1:8">
      <c r="A8137" s="1" t="s">
        <v>229</v>
      </c>
      <c r="B8137" s="1" t="s">
        <v>239</v>
      </c>
      <c r="C8137" s="1" t="s">
        <v>240</v>
      </c>
      <c r="D8137" s="1">
        <v>35</v>
      </c>
      <c r="E8137" s="1" t="s">
        <v>71</v>
      </c>
      <c r="F8137" s="3" t="s">
        <v>52</v>
      </c>
      <c r="G8137" s="1" t="s">
        <v>68</v>
      </c>
      <c r="H8137" s="5">
        <v>1.37317</v>
      </c>
    </row>
    <row r="8138" spans="1:8">
      <c r="A8138" s="1" t="s">
        <v>229</v>
      </c>
      <c r="B8138" s="1" t="s">
        <v>239</v>
      </c>
      <c r="C8138" s="1" t="s">
        <v>240</v>
      </c>
      <c r="D8138" s="1">
        <v>35</v>
      </c>
      <c r="E8138" s="1" t="s">
        <v>71</v>
      </c>
      <c r="F8138" s="3" t="s">
        <v>53</v>
      </c>
      <c r="G8138" s="1" t="s">
        <v>68</v>
      </c>
      <c r="H8138" s="5">
        <v>1.37317</v>
      </c>
    </row>
    <row r="8139" spans="1:8">
      <c r="A8139" s="1" t="s">
        <v>229</v>
      </c>
      <c r="B8139" s="1" t="s">
        <v>239</v>
      </c>
      <c r="C8139" s="1" t="s">
        <v>240</v>
      </c>
      <c r="D8139" s="1">
        <v>35</v>
      </c>
      <c r="E8139" s="1" t="s">
        <v>71</v>
      </c>
      <c r="F8139" s="3" t="s">
        <v>54</v>
      </c>
      <c r="G8139" s="1" t="s">
        <v>68</v>
      </c>
      <c r="H8139" s="5">
        <v>1.37317</v>
      </c>
    </row>
    <row r="8140" spans="1:8">
      <c r="A8140" s="1" t="s">
        <v>229</v>
      </c>
      <c r="B8140" s="1" t="s">
        <v>239</v>
      </c>
      <c r="C8140" s="1" t="s">
        <v>240</v>
      </c>
      <c r="D8140" s="1">
        <v>35</v>
      </c>
      <c r="E8140" s="1" t="s">
        <v>71</v>
      </c>
      <c r="F8140" s="3" t="s">
        <v>55</v>
      </c>
      <c r="G8140" s="1" t="s">
        <v>68</v>
      </c>
      <c r="H8140" s="5">
        <v>1.37317</v>
      </c>
    </row>
    <row r="8141" spans="1:8">
      <c r="A8141" s="1" t="s">
        <v>229</v>
      </c>
      <c r="B8141" s="1" t="s">
        <v>239</v>
      </c>
      <c r="C8141" s="1" t="s">
        <v>240</v>
      </c>
      <c r="D8141" s="1">
        <v>35</v>
      </c>
      <c r="E8141" s="1" t="s">
        <v>71</v>
      </c>
      <c r="F8141" s="3" t="s">
        <v>56</v>
      </c>
      <c r="G8141" s="1" t="s">
        <v>68</v>
      </c>
      <c r="H8141" s="5">
        <v>4.28</v>
      </c>
    </row>
    <row r="8142" spans="1:8">
      <c r="A8142" s="1" t="s">
        <v>229</v>
      </c>
      <c r="B8142" s="1" t="s">
        <v>239</v>
      </c>
      <c r="C8142" s="1" t="s">
        <v>240</v>
      </c>
      <c r="D8142" s="1">
        <v>35</v>
      </c>
      <c r="E8142" s="1" t="s">
        <v>71</v>
      </c>
      <c r="F8142" s="3" t="s">
        <v>57</v>
      </c>
      <c r="G8142" s="1" t="s">
        <v>68</v>
      </c>
      <c r="H8142" s="5">
        <v>1.605</v>
      </c>
    </row>
    <row r="8143" spans="1:8">
      <c r="A8143" s="1" t="s">
        <v>229</v>
      </c>
      <c r="B8143" s="1" t="s">
        <v>239</v>
      </c>
      <c r="C8143" s="1" t="s">
        <v>240</v>
      </c>
      <c r="D8143" s="1">
        <v>35</v>
      </c>
      <c r="E8143" s="1" t="s">
        <v>71</v>
      </c>
      <c r="F8143" s="3" t="s">
        <v>58</v>
      </c>
      <c r="G8143" s="1" t="s">
        <v>68</v>
      </c>
      <c r="H8143" s="5">
        <v>0.80249999999999999</v>
      </c>
    </row>
    <row r="8144" spans="1:8">
      <c r="A8144" s="1" t="s">
        <v>229</v>
      </c>
      <c r="B8144" s="1" t="s">
        <v>239</v>
      </c>
      <c r="C8144" s="1" t="s">
        <v>240</v>
      </c>
      <c r="D8144" s="1">
        <v>35</v>
      </c>
      <c r="E8144" s="1" t="s">
        <v>71</v>
      </c>
      <c r="F8144" s="3" t="s">
        <v>135</v>
      </c>
      <c r="G8144" s="1" t="s">
        <v>68</v>
      </c>
      <c r="H8144" s="5">
        <v>3.21</v>
      </c>
    </row>
    <row r="8145" spans="1:8">
      <c r="A8145" s="1" t="s">
        <v>229</v>
      </c>
      <c r="B8145" s="1" t="s">
        <v>239</v>
      </c>
      <c r="C8145" s="1" t="s">
        <v>240</v>
      </c>
      <c r="D8145" s="1">
        <v>35</v>
      </c>
      <c r="E8145" s="1" t="s">
        <v>71</v>
      </c>
      <c r="F8145" s="3" t="s">
        <v>59</v>
      </c>
      <c r="G8145" s="1" t="s">
        <v>68</v>
      </c>
      <c r="H8145" s="5">
        <v>1.605</v>
      </c>
    </row>
    <row r="8146" spans="1:8">
      <c r="A8146" s="1" t="s">
        <v>229</v>
      </c>
      <c r="B8146" s="1" t="s">
        <v>239</v>
      </c>
      <c r="C8146" s="1" t="s">
        <v>240</v>
      </c>
      <c r="D8146" s="1">
        <v>35</v>
      </c>
      <c r="E8146" s="1" t="s">
        <v>71</v>
      </c>
      <c r="F8146" s="3" t="s">
        <v>60</v>
      </c>
      <c r="G8146" s="1" t="s">
        <v>68</v>
      </c>
      <c r="H8146" s="5">
        <v>4.4583300000000001</v>
      </c>
    </row>
    <row r="8147" spans="1:8">
      <c r="A8147" s="1" t="s">
        <v>229</v>
      </c>
      <c r="B8147" s="1" t="s">
        <v>239</v>
      </c>
      <c r="C8147" s="1" t="s">
        <v>240</v>
      </c>
      <c r="D8147" s="1">
        <v>35</v>
      </c>
      <c r="E8147" s="1" t="s">
        <v>71</v>
      </c>
      <c r="F8147" s="3" t="s">
        <v>61</v>
      </c>
      <c r="G8147" s="1" t="s">
        <v>67</v>
      </c>
      <c r="H8147" s="5" t="s">
        <v>69</v>
      </c>
    </row>
    <row r="8148" spans="1:8">
      <c r="A8148" s="1" t="s">
        <v>229</v>
      </c>
      <c r="B8148" s="1" t="s">
        <v>239</v>
      </c>
      <c r="C8148" s="1" t="s">
        <v>240</v>
      </c>
      <c r="D8148" s="1">
        <v>35</v>
      </c>
      <c r="E8148" s="1" t="s">
        <v>71</v>
      </c>
      <c r="F8148" s="3" t="s">
        <v>62</v>
      </c>
      <c r="G8148" s="1" t="s">
        <v>67</v>
      </c>
      <c r="H8148" s="5">
        <v>6.42</v>
      </c>
    </row>
    <row r="8149" spans="1:8">
      <c r="A8149" s="1" t="s">
        <v>229</v>
      </c>
      <c r="B8149" s="1" t="s">
        <v>239</v>
      </c>
      <c r="C8149" s="1" t="s">
        <v>240</v>
      </c>
      <c r="D8149" s="1">
        <v>35</v>
      </c>
      <c r="E8149" s="1" t="s">
        <v>71</v>
      </c>
      <c r="F8149" s="3" t="s">
        <v>63</v>
      </c>
      <c r="G8149" s="1" t="s">
        <v>67</v>
      </c>
      <c r="H8149" s="5">
        <v>1.605</v>
      </c>
    </row>
    <row r="8150" spans="1:8">
      <c r="A8150" s="1" t="s">
        <v>229</v>
      </c>
      <c r="B8150" s="1" t="s">
        <v>239</v>
      </c>
      <c r="C8150" s="1" t="s">
        <v>240</v>
      </c>
      <c r="D8150" s="1">
        <v>35</v>
      </c>
      <c r="E8150" s="1" t="s">
        <v>71</v>
      </c>
      <c r="F8150" s="3" t="s">
        <v>64</v>
      </c>
      <c r="G8150" s="1" t="s">
        <v>67</v>
      </c>
      <c r="H8150" s="5">
        <v>1.605</v>
      </c>
    </row>
    <row r="8151" spans="1:8">
      <c r="A8151" s="1" t="s">
        <v>229</v>
      </c>
      <c r="B8151" s="1" t="s">
        <v>239</v>
      </c>
      <c r="C8151" s="1" t="s">
        <v>240</v>
      </c>
      <c r="D8151" s="1">
        <v>35</v>
      </c>
      <c r="E8151" s="1" t="s">
        <v>71</v>
      </c>
      <c r="F8151" s="3" t="s">
        <v>65</v>
      </c>
      <c r="G8151" s="1" t="s">
        <v>67</v>
      </c>
      <c r="H8151" s="5">
        <v>1.605</v>
      </c>
    </row>
    <row r="8152" spans="1:8">
      <c r="A8152" s="1" t="s">
        <v>229</v>
      </c>
      <c r="B8152" s="1" t="s">
        <v>239</v>
      </c>
      <c r="C8152" s="1" t="s">
        <v>240</v>
      </c>
      <c r="D8152" s="1">
        <v>35</v>
      </c>
      <c r="E8152" s="1" t="s">
        <v>71</v>
      </c>
      <c r="F8152" s="3" t="s">
        <v>66</v>
      </c>
      <c r="G8152" s="1" t="s">
        <v>67</v>
      </c>
      <c r="H8152" s="5">
        <v>3.21</v>
      </c>
    </row>
    <row r="8153" spans="1:8">
      <c r="A8153" s="1" t="s">
        <v>229</v>
      </c>
      <c r="B8153" s="1" t="s">
        <v>239</v>
      </c>
      <c r="C8153" s="1" t="s">
        <v>241</v>
      </c>
      <c r="D8153" s="1">
        <v>6.5</v>
      </c>
      <c r="E8153" s="1" t="s">
        <v>87</v>
      </c>
      <c r="F8153" s="2" t="s">
        <v>11</v>
      </c>
      <c r="G8153" s="1" t="s">
        <v>67</v>
      </c>
      <c r="H8153" s="4">
        <v>1.09972</v>
      </c>
    </row>
    <row r="8154" spans="1:8">
      <c r="A8154" s="1" t="s">
        <v>229</v>
      </c>
      <c r="B8154" s="1" t="s">
        <v>239</v>
      </c>
      <c r="C8154" s="1" t="s">
        <v>241</v>
      </c>
      <c r="D8154" s="1">
        <v>6.5</v>
      </c>
      <c r="E8154" s="1" t="s">
        <v>87</v>
      </c>
      <c r="F8154" s="2" t="s">
        <v>12</v>
      </c>
      <c r="G8154" s="1" t="s">
        <v>67</v>
      </c>
      <c r="H8154" s="4">
        <v>1.605</v>
      </c>
    </row>
    <row r="8155" spans="1:8">
      <c r="A8155" s="1" t="s">
        <v>229</v>
      </c>
      <c r="B8155" s="1" t="s">
        <v>239</v>
      </c>
      <c r="C8155" s="1" t="s">
        <v>241</v>
      </c>
      <c r="D8155" s="1">
        <v>6.5</v>
      </c>
      <c r="E8155" s="1" t="s">
        <v>87</v>
      </c>
      <c r="F8155" s="2" t="s">
        <v>13</v>
      </c>
      <c r="G8155" s="1" t="s">
        <v>67</v>
      </c>
      <c r="H8155" s="4">
        <v>1.12944</v>
      </c>
    </row>
    <row r="8156" spans="1:8">
      <c r="A8156" s="1" t="s">
        <v>229</v>
      </c>
      <c r="B8156" s="1" t="s">
        <v>239</v>
      </c>
      <c r="C8156" s="1" t="s">
        <v>241</v>
      </c>
      <c r="D8156" s="1">
        <v>6.5</v>
      </c>
      <c r="E8156" s="1" t="s">
        <v>87</v>
      </c>
      <c r="F8156" s="2" t="s">
        <v>14</v>
      </c>
      <c r="G8156" s="1" t="s">
        <v>67</v>
      </c>
      <c r="H8156" s="4">
        <v>5.35</v>
      </c>
    </row>
    <row r="8157" spans="1:8">
      <c r="A8157" s="1" t="s">
        <v>229</v>
      </c>
      <c r="B8157" s="1" t="s">
        <v>239</v>
      </c>
      <c r="C8157" s="1" t="s">
        <v>241</v>
      </c>
      <c r="D8157" s="1">
        <v>6.5</v>
      </c>
      <c r="E8157" s="1" t="s">
        <v>87</v>
      </c>
      <c r="F8157" s="2" t="s">
        <v>15</v>
      </c>
      <c r="G8157" s="1" t="s">
        <v>67</v>
      </c>
      <c r="H8157" s="4">
        <v>2.2291699999999999</v>
      </c>
    </row>
    <row r="8158" spans="1:8">
      <c r="A8158" s="1" t="s">
        <v>229</v>
      </c>
      <c r="B8158" s="1" t="s">
        <v>239</v>
      </c>
      <c r="C8158" s="1" t="s">
        <v>241</v>
      </c>
      <c r="D8158" s="1">
        <v>6.5</v>
      </c>
      <c r="E8158" s="1" t="s">
        <v>87</v>
      </c>
      <c r="F8158" s="2" t="s">
        <v>16</v>
      </c>
      <c r="G8158" s="1" t="s">
        <v>67</v>
      </c>
      <c r="H8158" s="4">
        <v>6.42</v>
      </c>
    </row>
    <row r="8159" spans="1:8">
      <c r="A8159" s="1" t="s">
        <v>229</v>
      </c>
      <c r="B8159" s="1" t="s">
        <v>239</v>
      </c>
      <c r="C8159" s="1" t="s">
        <v>241</v>
      </c>
      <c r="D8159" s="1">
        <v>6.5</v>
      </c>
      <c r="E8159" s="1" t="s">
        <v>87</v>
      </c>
      <c r="F8159" s="2" t="s">
        <v>17</v>
      </c>
      <c r="G8159" s="1" t="s">
        <v>67</v>
      </c>
      <c r="H8159" s="4">
        <v>2.14</v>
      </c>
    </row>
    <row r="8160" spans="1:8">
      <c r="A8160" s="1" t="s">
        <v>229</v>
      </c>
      <c r="B8160" s="1" t="s">
        <v>239</v>
      </c>
      <c r="C8160" s="1" t="s">
        <v>241</v>
      </c>
      <c r="D8160" s="1">
        <v>6.5</v>
      </c>
      <c r="E8160" s="1" t="s">
        <v>87</v>
      </c>
      <c r="F8160" s="2" t="s">
        <v>18</v>
      </c>
      <c r="G8160" s="1" t="s">
        <v>68</v>
      </c>
      <c r="H8160" s="4">
        <v>2.14</v>
      </c>
    </row>
    <row r="8161" spans="1:8">
      <c r="A8161" s="1" t="s">
        <v>229</v>
      </c>
      <c r="B8161" s="1" t="s">
        <v>239</v>
      </c>
      <c r="C8161" s="1" t="s">
        <v>241</v>
      </c>
      <c r="D8161" s="1">
        <v>6.5</v>
      </c>
      <c r="E8161" s="1" t="s">
        <v>87</v>
      </c>
      <c r="F8161" s="2" t="s">
        <v>19</v>
      </c>
      <c r="G8161" s="1" t="s">
        <v>67</v>
      </c>
      <c r="H8161" s="4">
        <v>3.3883299999999998</v>
      </c>
    </row>
    <row r="8162" spans="1:8">
      <c r="A8162" s="1" t="s">
        <v>229</v>
      </c>
      <c r="B8162" s="1" t="s">
        <v>239</v>
      </c>
      <c r="C8162" s="1" t="s">
        <v>241</v>
      </c>
      <c r="D8162" s="1">
        <v>6.5</v>
      </c>
      <c r="E8162" s="1" t="s">
        <v>87</v>
      </c>
      <c r="F8162" s="2" t="s">
        <v>20</v>
      </c>
      <c r="G8162" s="1" t="s">
        <v>67</v>
      </c>
      <c r="H8162" s="4">
        <v>7.49</v>
      </c>
    </row>
    <row r="8163" spans="1:8">
      <c r="A8163" s="1" t="s">
        <v>229</v>
      </c>
      <c r="B8163" s="1" t="s">
        <v>239</v>
      </c>
      <c r="C8163" s="1" t="s">
        <v>241</v>
      </c>
      <c r="D8163" s="1">
        <v>6.5</v>
      </c>
      <c r="E8163" s="1" t="s">
        <v>87</v>
      </c>
      <c r="F8163" s="2" t="s">
        <v>21</v>
      </c>
      <c r="G8163" s="1" t="s">
        <v>67</v>
      </c>
      <c r="H8163" s="4">
        <v>7.49</v>
      </c>
    </row>
    <row r="8164" spans="1:8">
      <c r="A8164" s="1" t="s">
        <v>229</v>
      </c>
      <c r="B8164" s="1" t="s">
        <v>239</v>
      </c>
      <c r="C8164" s="1" t="s">
        <v>241</v>
      </c>
      <c r="D8164" s="1">
        <v>6.5</v>
      </c>
      <c r="E8164" s="1" t="s">
        <v>87</v>
      </c>
      <c r="F8164" s="2" t="s">
        <v>22</v>
      </c>
      <c r="G8164" s="1" t="s">
        <v>67</v>
      </c>
      <c r="H8164" s="4">
        <v>8.56</v>
      </c>
    </row>
    <row r="8165" spans="1:8">
      <c r="A8165" s="1" t="s">
        <v>229</v>
      </c>
      <c r="B8165" s="1" t="s">
        <v>239</v>
      </c>
      <c r="C8165" s="1" t="s">
        <v>241</v>
      </c>
      <c r="D8165" s="1">
        <v>6.5</v>
      </c>
      <c r="E8165" s="1" t="s">
        <v>87</v>
      </c>
      <c r="F8165" s="2" t="s">
        <v>23</v>
      </c>
      <c r="G8165" s="1" t="s">
        <v>67</v>
      </c>
      <c r="H8165" s="4" t="s">
        <v>69</v>
      </c>
    </row>
    <row r="8166" spans="1:8">
      <c r="A8166" s="1" t="s">
        <v>229</v>
      </c>
      <c r="B8166" s="1" t="s">
        <v>239</v>
      </c>
      <c r="C8166" s="1" t="s">
        <v>241</v>
      </c>
      <c r="D8166" s="1">
        <v>6.5</v>
      </c>
      <c r="E8166" s="1" t="s">
        <v>87</v>
      </c>
      <c r="F8166" s="2" t="s">
        <v>24</v>
      </c>
      <c r="G8166" s="1" t="s">
        <v>67</v>
      </c>
      <c r="H8166" s="4" t="s">
        <v>69</v>
      </c>
    </row>
    <row r="8167" spans="1:8">
      <c r="A8167" s="1" t="s">
        <v>229</v>
      </c>
      <c r="B8167" s="1" t="s">
        <v>239</v>
      </c>
      <c r="C8167" s="1" t="s">
        <v>241</v>
      </c>
      <c r="D8167" s="1">
        <v>6.5</v>
      </c>
      <c r="E8167" s="1" t="s">
        <v>87</v>
      </c>
      <c r="F8167" s="3" t="s">
        <v>25</v>
      </c>
      <c r="G8167" s="1" t="s">
        <v>67</v>
      </c>
      <c r="H8167" s="5" t="s">
        <v>69</v>
      </c>
    </row>
    <row r="8168" spans="1:8">
      <c r="A8168" s="1" t="s">
        <v>229</v>
      </c>
      <c r="B8168" s="1" t="s">
        <v>239</v>
      </c>
      <c r="C8168" s="1" t="s">
        <v>241</v>
      </c>
      <c r="D8168" s="1">
        <v>6.5</v>
      </c>
      <c r="E8168" s="1" t="s">
        <v>87</v>
      </c>
      <c r="F8168" s="3" t="s">
        <v>26</v>
      </c>
      <c r="G8168" s="1" t="s">
        <v>67</v>
      </c>
      <c r="H8168" s="5">
        <v>6.2416700000000001</v>
      </c>
    </row>
    <row r="8169" spans="1:8">
      <c r="A8169" s="1" t="s">
        <v>229</v>
      </c>
      <c r="B8169" s="1" t="s">
        <v>239</v>
      </c>
      <c r="C8169" s="1" t="s">
        <v>241</v>
      </c>
      <c r="D8169" s="1">
        <v>6.5</v>
      </c>
      <c r="E8169" s="1" t="s">
        <v>87</v>
      </c>
      <c r="F8169" s="3" t="s">
        <v>27</v>
      </c>
      <c r="G8169" s="1" t="s">
        <v>67</v>
      </c>
      <c r="H8169" s="5">
        <v>1.605</v>
      </c>
    </row>
    <row r="8170" spans="1:8">
      <c r="A8170" s="1" t="s">
        <v>229</v>
      </c>
      <c r="B8170" s="1" t="s">
        <v>239</v>
      </c>
      <c r="C8170" s="1" t="s">
        <v>241</v>
      </c>
      <c r="D8170" s="1">
        <v>6.5</v>
      </c>
      <c r="E8170" s="1" t="s">
        <v>87</v>
      </c>
      <c r="F8170" s="3" t="s">
        <v>28</v>
      </c>
      <c r="G8170" s="1" t="s">
        <v>67</v>
      </c>
      <c r="H8170" s="5">
        <v>1.605</v>
      </c>
    </row>
    <row r="8171" spans="1:8">
      <c r="A8171" s="1" t="s">
        <v>229</v>
      </c>
      <c r="B8171" s="1" t="s">
        <v>239</v>
      </c>
      <c r="C8171" s="1" t="s">
        <v>241</v>
      </c>
      <c r="D8171" s="1">
        <v>6.5</v>
      </c>
      <c r="E8171" s="1" t="s">
        <v>87</v>
      </c>
      <c r="F8171" s="3" t="s">
        <v>29</v>
      </c>
      <c r="G8171" s="1" t="s">
        <v>67</v>
      </c>
      <c r="H8171" s="5">
        <v>1.605</v>
      </c>
    </row>
    <row r="8172" spans="1:8">
      <c r="A8172" s="1" t="s">
        <v>229</v>
      </c>
      <c r="B8172" s="1" t="s">
        <v>239</v>
      </c>
      <c r="C8172" s="1" t="s">
        <v>241</v>
      </c>
      <c r="D8172" s="1">
        <v>6.5</v>
      </c>
      <c r="E8172" s="1" t="s">
        <v>87</v>
      </c>
      <c r="F8172" s="3" t="s">
        <v>30</v>
      </c>
      <c r="G8172" s="1" t="s">
        <v>67</v>
      </c>
      <c r="H8172" s="5">
        <v>2.14</v>
      </c>
    </row>
    <row r="8173" spans="1:8">
      <c r="A8173" s="1" t="s">
        <v>229</v>
      </c>
      <c r="B8173" s="1" t="s">
        <v>239</v>
      </c>
      <c r="C8173" s="1" t="s">
        <v>241</v>
      </c>
      <c r="D8173" s="1">
        <v>6.5</v>
      </c>
      <c r="E8173" s="1" t="s">
        <v>87</v>
      </c>
      <c r="F8173" s="3" t="s">
        <v>31</v>
      </c>
      <c r="G8173" s="1" t="s">
        <v>67</v>
      </c>
      <c r="H8173" s="5" t="s">
        <v>69</v>
      </c>
    </row>
    <row r="8174" spans="1:8">
      <c r="A8174" s="1" t="s">
        <v>229</v>
      </c>
      <c r="B8174" s="1" t="s">
        <v>239</v>
      </c>
      <c r="C8174" s="1" t="s">
        <v>241</v>
      </c>
      <c r="D8174" s="1">
        <v>6.5</v>
      </c>
      <c r="E8174" s="1" t="s">
        <v>87</v>
      </c>
      <c r="F8174" s="3" t="s">
        <v>32</v>
      </c>
      <c r="G8174" s="1" t="s">
        <v>67</v>
      </c>
      <c r="H8174" s="5" t="s">
        <v>69</v>
      </c>
    </row>
    <row r="8175" spans="1:8">
      <c r="A8175" s="1" t="s">
        <v>229</v>
      </c>
      <c r="B8175" s="1" t="s">
        <v>239</v>
      </c>
      <c r="C8175" s="1" t="s">
        <v>241</v>
      </c>
      <c r="D8175" s="1">
        <v>6.5</v>
      </c>
      <c r="E8175" s="1" t="s">
        <v>87</v>
      </c>
      <c r="F8175" s="3" t="s">
        <v>33</v>
      </c>
      <c r="G8175" s="1" t="s">
        <v>67</v>
      </c>
      <c r="H8175" s="5" t="s">
        <v>69</v>
      </c>
    </row>
    <row r="8176" spans="1:8">
      <c r="A8176" s="1" t="s">
        <v>229</v>
      </c>
      <c r="B8176" s="1" t="s">
        <v>239</v>
      </c>
      <c r="C8176" s="1" t="s">
        <v>241</v>
      </c>
      <c r="D8176" s="1">
        <v>6.5</v>
      </c>
      <c r="E8176" s="1" t="s">
        <v>87</v>
      </c>
      <c r="F8176" s="3" t="s">
        <v>34</v>
      </c>
      <c r="G8176" s="1" t="s">
        <v>67</v>
      </c>
      <c r="H8176" s="5" t="s">
        <v>69</v>
      </c>
    </row>
    <row r="8177" spans="1:8">
      <c r="A8177" s="1" t="s">
        <v>229</v>
      </c>
      <c r="B8177" s="1" t="s">
        <v>239</v>
      </c>
      <c r="C8177" s="1" t="s">
        <v>241</v>
      </c>
      <c r="D8177" s="1">
        <v>6.5</v>
      </c>
      <c r="E8177" s="1" t="s">
        <v>87</v>
      </c>
      <c r="F8177" s="3" t="s">
        <v>35</v>
      </c>
      <c r="G8177" s="1" t="s">
        <v>67</v>
      </c>
      <c r="H8177" s="5">
        <v>0.80249999999999999</v>
      </c>
    </row>
    <row r="8178" spans="1:8">
      <c r="A8178" s="1" t="s">
        <v>229</v>
      </c>
      <c r="B8178" s="1" t="s">
        <v>239</v>
      </c>
      <c r="C8178" s="1" t="s">
        <v>241</v>
      </c>
      <c r="D8178" s="1">
        <v>6.5</v>
      </c>
      <c r="E8178" s="1" t="s">
        <v>87</v>
      </c>
      <c r="F8178" s="3" t="s">
        <v>36</v>
      </c>
      <c r="G8178" s="1" t="s">
        <v>67</v>
      </c>
      <c r="H8178" s="5">
        <v>2.14</v>
      </c>
    </row>
    <row r="8179" spans="1:8">
      <c r="A8179" s="1" t="s">
        <v>229</v>
      </c>
      <c r="B8179" s="1" t="s">
        <v>239</v>
      </c>
      <c r="C8179" s="1" t="s">
        <v>241</v>
      </c>
      <c r="D8179" s="1">
        <v>6.5</v>
      </c>
      <c r="E8179" s="1" t="s">
        <v>87</v>
      </c>
      <c r="F8179" s="3" t="s">
        <v>37</v>
      </c>
      <c r="G8179" s="1" t="s">
        <v>67</v>
      </c>
      <c r="H8179" s="5">
        <v>0.44583</v>
      </c>
    </row>
    <row r="8180" spans="1:8">
      <c r="A8180" s="1" t="s">
        <v>229</v>
      </c>
      <c r="B8180" s="1" t="s">
        <v>239</v>
      </c>
      <c r="C8180" s="1" t="s">
        <v>241</v>
      </c>
      <c r="D8180" s="1">
        <v>6.5</v>
      </c>
      <c r="E8180" s="1" t="s">
        <v>87</v>
      </c>
      <c r="F8180" s="3" t="s">
        <v>38</v>
      </c>
      <c r="G8180" s="1" t="s">
        <v>67</v>
      </c>
      <c r="H8180" s="6">
        <v>5.5283300000000004</v>
      </c>
    </row>
    <row r="8181" spans="1:8">
      <c r="A8181" s="1" t="s">
        <v>229</v>
      </c>
      <c r="B8181" s="1" t="s">
        <v>239</v>
      </c>
      <c r="C8181" s="1" t="s">
        <v>241</v>
      </c>
      <c r="D8181" s="1">
        <v>6.5</v>
      </c>
      <c r="E8181" s="1" t="s">
        <v>87</v>
      </c>
      <c r="F8181" s="3" t="s">
        <v>39</v>
      </c>
      <c r="G8181" s="1" t="s">
        <v>67</v>
      </c>
      <c r="H8181" s="6">
        <v>10.7</v>
      </c>
    </row>
    <row r="8182" spans="1:8">
      <c r="A8182" s="1" t="s">
        <v>229</v>
      </c>
      <c r="B8182" s="1" t="s">
        <v>239</v>
      </c>
      <c r="C8182" s="1" t="s">
        <v>241</v>
      </c>
      <c r="D8182" s="1">
        <v>6.5</v>
      </c>
      <c r="E8182" s="1" t="s">
        <v>87</v>
      </c>
      <c r="F8182" s="3" t="s">
        <v>40</v>
      </c>
      <c r="G8182" s="1" t="s">
        <v>67</v>
      </c>
      <c r="H8182" s="5">
        <v>7.49</v>
      </c>
    </row>
    <row r="8183" spans="1:8">
      <c r="A8183" s="1" t="s">
        <v>229</v>
      </c>
      <c r="B8183" s="1" t="s">
        <v>239</v>
      </c>
      <c r="C8183" s="1" t="s">
        <v>241</v>
      </c>
      <c r="D8183" s="1">
        <v>6.5</v>
      </c>
      <c r="E8183" s="1" t="s">
        <v>87</v>
      </c>
      <c r="F8183" s="3" t="s">
        <v>41</v>
      </c>
      <c r="G8183" s="1" t="s">
        <v>68</v>
      </c>
      <c r="H8183" s="5">
        <v>14.98</v>
      </c>
    </row>
    <row r="8184" spans="1:8">
      <c r="A8184" s="1" t="s">
        <v>229</v>
      </c>
      <c r="B8184" s="1" t="s">
        <v>239</v>
      </c>
      <c r="C8184" s="1" t="s">
        <v>241</v>
      </c>
      <c r="D8184" s="1">
        <v>6.5</v>
      </c>
      <c r="E8184" s="1" t="s">
        <v>87</v>
      </c>
      <c r="F8184" s="3" t="s">
        <v>42</v>
      </c>
      <c r="G8184" s="1" t="s">
        <v>68</v>
      </c>
      <c r="H8184" s="5">
        <v>2.14</v>
      </c>
    </row>
    <row r="8185" spans="1:8">
      <c r="A8185" s="1" t="s">
        <v>229</v>
      </c>
      <c r="B8185" s="1" t="s">
        <v>239</v>
      </c>
      <c r="C8185" s="1" t="s">
        <v>241</v>
      </c>
      <c r="D8185" s="1">
        <v>6.5</v>
      </c>
      <c r="E8185" s="1" t="s">
        <v>87</v>
      </c>
      <c r="F8185" s="3" t="s">
        <v>43</v>
      </c>
      <c r="G8185" s="1" t="s">
        <v>67</v>
      </c>
      <c r="H8185" s="5">
        <v>0.74306000000000005</v>
      </c>
    </row>
    <row r="8186" spans="1:8">
      <c r="A8186" s="1" t="s">
        <v>229</v>
      </c>
      <c r="B8186" s="1" t="s">
        <v>239</v>
      </c>
      <c r="C8186" s="1" t="s">
        <v>241</v>
      </c>
      <c r="D8186" s="1">
        <v>6.5</v>
      </c>
      <c r="E8186" s="1" t="s">
        <v>87</v>
      </c>
      <c r="F8186" s="3" t="s">
        <v>44</v>
      </c>
      <c r="G8186" s="1" t="s">
        <v>67</v>
      </c>
      <c r="H8186" s="5" t="s">
        <v>69</v>
      </c>
    </row>
    <row r="8187" spans="1:8">
      <c r="A8187" s="1" t="s">
        <v>229</v>
      </c>
      <c r="B8187" s="1" t="s">
        <v>239</v>
      </c>
      <c r="C8187" s="1" t="s">
        <v>241</v>
      </c>
      <c r="D8187" s="1">
        <v>6.5</v>
      </c>
      <c r="E8187" s="1" t="s">
        <v>87</v>
      </c>
      <c r="F8187" s="3" t="s">
        <v>45</v>
      </c>
      <c r="G8187" s="1" t="s">
        <v>68</v>
      </c>
      <c r="H8187" s="5" t="s">
        <v>69</v>
      </c>
    </row>
    <row r="8188" spans="1:8">
      <c r="A8188" s="1" t="s">
        <v>229</v>
      </c>
      <c r="B8188" s="1" t="s">
        <v>239</v>
      </c>
      <c r="C8188" s="1" t="s">
        <v>241</v>
      </c>
      <c r="D8188" s="1">
        <v>6.5</v>
      </c>
      <c r="E8188" s="1" t="s">
        <v>87</v>
      </c>
      <c r="F8188" s="3" t="s">
        <v>46</v>
      </c>
      <c r="G8188" s="1" t="s">
        <v>67</v>
      </c>
      <c r="H8188" s="5">
        <v>7.49</v>
      </c>
    </row>
    <row r="8189" spans="1:8">
      <c r="A8189" s="1" t="s">
        <v>229</v>
      </c>
      <c r="B8189" s="1" t="s">
        <v>239</v>
      </c>
      <c r="C8189" s="1" t="s">
        <v>241</v>
      </c>
      <c r="D8189" s="1">
        <v>6.5</v>
      </c>
      <c r="E8189" s="1" t="s">
        <v>87</v>
      </c>
      <c r="F8189" s="3" t="s">
        <v>47</v>
      </c>
      <c r="G8189" s="1" t="s">
        <v>68</v>
      </c>
      <c r="H8189" s="5">
        <v>3.92333</v>
      </c>
    </row>
    <row r="8190" spans="1:8">
      <c r="A8190" s="1" t="s">
        <v>229</v>
      </c>
      <c r="B8190" s="1" t="s">
        <v>239</v>
      </c>
      <c r="C8190" s="1" t="s">
        <v>241</v>
      </c>
      <c r="D8190" s="1">
        <v>6.5</v>
      </c>
      <c r="E8190" s="1" t="s">
        <v>87</v>
      </c>
      <c r="F8190" s="3" t="s">
        <v>48</v>
      </c>
      <c r="G8190" s="1" t="s">
        <v>68</v>
      </c>
      <c r="H8190" s="5">
        <v>3.92333</v>
      </c>
    </row>
    <row r="8191" spans="1:8">
      <c r="A8191" s="1" t="s">
        <v>229</v>
      </c>
      <c r="B8191" s="1" t="s">
        <v>239</v>
      </c>
      <c r="C8191" s="1" t="s">
        <v>241</v>
      </c>
      <c r="D8191" s="1">
        <v>6.5</v>
      </c>
      <c r="E8191" s="1" t="s">
        <v>87</v>
      </c>
      <c r="F8191" s="3" t="s">
        <v>49</v>
      </c>
      <c r="G8191" s="1" t="s">
        <v>67</v>
      </c>
      <c r="H8191" s="5" t="s">
        <v>69</v>
      </c>
    </row>
    <row r="8192" spans="1:8">
      <c r="A8192" s="1" t="s">
        <v>229</v>
      </c>
      <c r="B8192" s="1" t="s">
        <v>239</v>
      </c>
      <c r="C8192" s="1" t="s">
        <v>241</v>
      </c>
      <c r="D8192" s="1">
        <v>6.5</v>
      </c>
      <c r="E8192" s="1" t="s">
        <v>87</v>
      </c>
      <c r="F8192" s="3" t="s">
        <v>50</v>
      </c>
      <c r="G8192" s="1" t="s">
        <v>68</v>
      </c>
      <c r="H8192" s="5">
        <v>16.585000000000001</v>
      </c>
    </row>
    <row r="8193" spans="1:8">
      <c r="A8193" s="1" t="s">
        <v>229</v>
      </c>
      <c r="B8193" s="1" t="s">
        <v>239</v>
      </c>
      <c r="C8193" s="1" t="s">
        <v>241</v>
      </c>
      <c r="D8193" s="1">
        <v>6.5</v>
      </c>
      <c r="E8193" s="1" t="s">
        <v>87</v>
      </c>
      <c r="F8193" s="3" t="s">
        <v>51</v>
      </c>
      <c r="G8193" s="1" t="s">
        <v>67</v>
      </c>
      <c r="H8193" s="5">
        <v>1.09972</v>
      </c>
    </row>
    <row r="8194" spans="1:8">
      <c r="A8194" s="1" t="s">
        <v>229</v>
      </c>
      <c r="B8194" s="1" t="s">
        <v>239</v>
      </c>
      <c r="C8194" s="1" t="s">
        <v>241</v>
      </c>
      <c r="D8194" s="1">
        <v>6.5</v>
      </c>
      <c r="E8194" s="1" t="s">
        <v>87</v>
      </c>
      <c r="F8194" s="3" t="s">
        <v>52</v>
      </c>
      <c r="G8194" s="1" t="s">
        <v>68</v>
      </c>
      <c r="H8194" s="5">
        <v>1.07</v>
      </c>
    </row>
    <row r="8195" spans="1:8">
      <c r="A8195" s="1" t="s">
        <v>229</v>
      </c>
      <c r="B8195" s="1" t="s">
        <v>239</v>
      </c>
      <c r="C8195" s="1" t="s">
        <v>241</v>
      </c>
      <c r="D8195" s="1">
        <v>6.5</v>
      </c>
      <c r="E8195" s="1" t="s">
        <v>87</v>
      </c>
      <c r="F8195" s="3" t="s">
        <v>53</v>
      </c>
      <c r="G8195" s="1" t="s">
        <v>68</v>
      </c>
      <c r="H8195" s="5">
        <v>1.07</v>
      </c>
    </row>
    <row r="8196" spans="1:8">
      <c r="A8196" s="1" t="s">
        <v>229</v>
      </c>
      <c r="B8196" s="1" t="s">
        <v>239</v>
      </c>
      <c r="C8196" s="1" t="s">
        <v>241</v>
      </c>
      <c r="D8196" s="1">
        <v>6.5</v>
      </c>
      <c r="E8196" s="1" t="s">
        <v>87</v>
      </c>
      <c r="F8196" s="3" t="s">
        <v>54</v>
      </c>
      <c r="G8196" s="1" t="s">
        <v>68</v>
      </c>
      <c r="H8196" s="5">
        <v>1.605</v>
      </c>
    </row>
    <row r="8197" spans="1:8">
      <c r="A8197" s="1" t="s">
        <v>229</v>
      </c>
      <c r="B8197" s="1" t="s">
        <v>239</v>
      </c>
      <c r="C8197" s="1" t="s">
        <v>241</v>
      </c>
      <c r="D8197" s="1">
        <v>6.5</v>
      </c>
      <c r="E8197" s="1" t="s">
        <v>87</v>
      </c>
      <c r="F8197" s="3" t="s">
        <v>55</v>
      </c>
      <c r="G8197" s="1" t="s">
        <v>68</v>
      </c>
      <c r="H8197" s="5">
        <v>1.605</v>
      </c>
    </row>
    <row r="8198" spans="1:8">
      <c r="A8198" s="1" t="s">
        <v>229</v>
      </c>
      <c r="B8198" s="1" t="s">
        <v>239</v>
      </c>
      <c r="C8198" s="1" t="s">
        <v>241</v>
      </c>
      <c r="D8198" s="1">
        <v>6.5</v>
      </c>
      <c r="E8198" s="1" t="s">
        <v>87</v>
      </c>
      <c r="F8198" s="3" t="s">
        <v>56</v>
      </c>
      <c r="G8198" s="1" t="s">
        <v>68</v>
      </c>
      <c r="H8198" s="5">
        <v>6.42</v>
      </c>
    </row>
    <row r="8199" spans="1:8">
      <c r="A8199" s="1" t="s">
        <v>229</v>
      </c>
      <c r="B8199" s="1" t="s">
        <v>239</v>
      </c>
      <c r="C8199" s="1" t="s">
        <v>241</v>
      </c>
      <c r="D8199" s="1">
        <v>6.5</v>
      </c>
      <c r="E8199" s="1" t="s">
        <v>87</v>
      </c>
      <c r="F8199" s="3" t="s">
        <v>57</v>
      </c>
      <c r="G8199" s="1" t="s">
        <v>68</v>
      </c>
      <c r="H8199" s="5">
        <v>2.14</v>
      </c>
    </row>
    <row r="8200" spans="1:8">
      <c r="A8200" s="1" t="s">
        <v>229</v>
      </c>
      <c r="B8200" s="1" t="s">
        <v>239</v>
      </c>
      <c r="C8200" s="1" t="s">
        <v>241</v>
      </c>
      <c r="D8200" s="1">
        <v>6.5</v>
      </c>
      <c r="E8200" s="1" t="s">
        <v>87</v>
      </c>
      <c r="F8200" s="3" t="s">
        <v>58</v>
      </c>
      <c r="G8200" s="1" t="s">
        <v>68</v>
      </c>
      <c r="H8200" s="5">
        <v>5.35</v>
      </c>
    </row>
    <row r="8201" spans="1:8">
      <c r="A8201" s="1" t="s">
        <v>229</v>
      </c>
      <c r="B8201" s="1" t="s">
        <v>239</v>
      </c>
      <c r="C8201" s="1" t="s">
        <v>241</v>
      </c>
      <c r="D8201" s="1">
        <v>6.5</v>
      </c>
      <c r="E8201" s="1" t="s">
        <v>87</v>
      </c>
      <c r="F8201" s="3" t="s">
        <v>135</v>
      </c>
      <c r="G8201" s="1" t="s">
        <v>68</v>
      </c>
      <c r="H8201" s="5">
        <v>2.14</v>
      </c>
    </row>
    <row r="8202" spans="1:8">
      <c r="A8202" s="1" t="s">
        <v>229</v>
      </c>
      <c r="B8202" s="1" t="s">
        <v>239</v>
      </c>
      <c r="C8202" s="1" t="s">
        <v>241</v>
      </c>
      <c r="D8202" s="1">
        <v>6.5</v>
      </c>
      <c r="E8202" s="1" t="s">
        <v>87</v>
      </c>
      <c r="F8202" s="3" t="s">
        <v>59</v>
      </c>
      <c r="G8202" s="1" t="s">
        <v>68</v>
      </c>
      <c r="H8202" s="5">
        <v>1.605</v>
      </c>
    </row>
    <row r="8203" spans="1:8">
      <c r="A8203" s="1" t="s">
        <v>229</v>
      </c>
      <c r="B8203" s="1" t="s">
        <v>239</v>
      </c>
      <c r="C8203" s="1" t="s">
        <v>241</v>
      </c>
      <c r="D8203" s="1">
        <v>6.5</v>
      </c>
      <c r="E8203" s="1" t="s">
        <v>87</v>
      </c>
      <c r="F8203" s="3" t="s">
        <v>60</v>
      </c>
      <c r="G8203" s="1" t="s">
        <v>68</v>
      </c>
      <c r="H8203" s="5">
        <v>1.07</v>
      </c>
    </row>
    <row r="8204" spans="1:8">
      <c r="A8204" s="1" t="s">
        <v>229</v>
      </c>
      <c r="B8204" s="1" t="s">
        <v>239</v>
      </c>
      <c r="C8204" s="1" t="s">
        <v>241</v>
      </c>
      <c r="D8204" s="1">
        <v>6.5</v>
      </c>
      <c r="E8204" s="1" t="s">
        <v>87</v>
      </c>
      <c r="F8204" s="3" t="s">
        <v>61</v>
      </c>
      <c r="G8204" s="1" t="s">
        <v>67</v>
      </c>
      <c r="H8204" s="5" t="s">
        <v>69</v>
      </c>
    </row>
    <row r="8205" spans="1:8">
      <c r="A8205" s="1" t="s">
        <v>229</v>
      </c>
      <c r="B8205" s="1" t="s">
        <v>239</v>
      </c>
      <c r="C8205" s="1" t="s">
        <v>241</v>
      </c>
      <c r="D8205" s="1">
        <v>6.5</v>
      </c>
      <c r="E8205" s="1" t="s">
        <v>87</v>
      </c>
      <c r="F8205" s="3" t="s">
        <v>62</v>
      </c>
      <c r="G8205" s="1" t="s">
        <v>67</v>
      </c>
      <c r="H8205" s="5">
        <v>4.4583300000000001</v>
      </c>
    </row>
    <row r="8206" spans="1:8">
      <c r="A8206" s="1" t="s">
        <v>229</v>
      </c>
      <c r="B8206" s="1" t="s">
        <v>239</v>
      </c>
      <c r="C8206" s="1" t="s">
        <v>241</v>
      </c>
      <c r="D8206" s="1">
        <v>6.5</v>
      </c>
      <c r="E8206" s="1" t="s">
        <v>87</v>
      </c>
      <c r="F8206" s="3" t="s">
        <v>63</v>
      </c>
      <c r="G8206" s="1" t="s">
        <v>67</v>
      </c>
      <c r="H8206" s="5">
        <v>1.605</v>
      </c>
    </row>
    <row r="8207" spans="1:8">
      <c r="A8207" s="1" t="s">
        <v>229</v>
      </c>
      <c r="B8207" s="1" t="s">
        <v>239</v>
      </c>
      <c r="C8207" s="1" t="s">
        <v>241</v>
      </c>
      <c r="D8207" s="1">
        <v>6.5</v>
      </c>
      <c r="E8207" s="1" t="s">
        <v>87</v>
      </c>
      <c r="F8207" s="3" t="s">
        <v>64</v>
      </c>
      <c r="G8207" s="1" t="s">
        <v>67</v>
      </c>
      <c r="H8207" s="5">
        <v>3.3883299999999998</v>
      </c>
    </row>
    <row r="8208" spans="1:8">
      <c r="A8208" s="1" t="s">
        <v>229</v>
      </c>
      <c r="B8208" s="1" t="s">
        <v>239</v>
      </c>
      <c r="C8208" s="1" t="s">
        <v>241</v>
      </c>
      <c r="D8208" s="1">
        <v>6.5</v>
      </c>
      <c r="E8208" s="1" t="s">
        <v>87</v>
      </c>
      <c r="F8208" s="3" t="s">
        <v>65</v>
      </c>
      <c r="G8208" s="1" t="s">
        <v>67</v>
      </c>
      <c r="H8208" s="5">
        <v>1.09972</v>
      </c>
    </row>
    <row r="8209" spans="1:8">
      <c r="A8209" s="1" t="s">
        <v>229</v>
      </c>
      <c r="B8209" s="1" t="s">
        <v>239</v>
      </c>
      <c r="C8209" s="1" t="s">
        <v>241</v>
      </c>
      <c r="D8209" s="1">
        <v>6.5</v>
      </c>
      <c r="E8209" s="1" t="s">
        <v>87</v>
      </c>
      <c r="F8209" s="3" t="s">
        <v>66</v>
      </c>
      <c r="G8209" s="1" t="s">
        <v>67</v>
      </c>
      <c r="H8209" s="5">
        <v>1.09972</v>
      </c>
    </row>
    <row r="8210" spans="1:8">
      <c r="A8210" s="1" t="s">
        <v>229</v>
      </c>
      <c r="B8210" s="1" t="s">
        <v>242</v>
      </c>
      <c r="C8210" s="1" t="s">
        <v>243</v>
      </c>
      <c r="D8210" s="1">
        <v>4</v>
      </c>
      <c r="E8210" s="1" t="s">
        <v>80</v>
      </c>
      <c r="F8210" s="2" t="s">
        <v>11</v>
      </c>
      <c r="G8210" s="1" t="s">
        <v>67</v>
      </c>
      <c r="H8210" s="4">
        <v>2.14</v>
      </c>
    </row>
    <row r="8211" spans="1:8">
      <c r="A8211" s="1" t="s">
        <v>229</v>
      </c>
      <c r="B8211" s="1" t="s">
        <v>242</v>
      </c>
      <c r="C8211" s="1" t="s">
        <v>243</v>
      </c>
      <c r="D8211" s="1">
        <v>4</v>
      </c>
      <c r="E8211" s="1" t="s">
        <v>80</v>
      </c>
      <c r="F8211" s="2" t="s">
        <v>12</v>
      </c>
      <c r="G8211" s="1" t="s">
        <v>67</v>
      </c>
      <c r="H8211" s="4">
        <v>2.31833</v>
      </c>
    </row>
    <row r="8212" spans="1:8">
      <c r="A8212" s="1" t="s">
        <v>229</v>
      </c>
      <c r="B8212" s="1" t="s">
        <v>242</v>
      </c>
      <c r="C8212" s="1" t="s">
        <v>243</v>
      </c>
      <c r="D8212" s="1">
        <v>4</v>
      </c>
      <c r="E8212" s="1" t="s">
        <v>80</v>
      </c>
      <c r="F8212" s="2" t="s">
        <v>13</v>
      </c>
      <c r="G8212" s="1" t="s">
        <v>67</v>
      </c>
      <c r="H8212" s="4">
        <v>0.57957999999999998</v>
      </c>
    </row>
    <row r="8213" spans="1:8">
      <c r="A8213" s="1" t="s">
        <v>229</v>
      </c>
      <c r="B8213" s="1" t="s">
        <v>242</v>
      </c>
      <c r="C8213" s="1" t="s">
        <v>243</v>
      </c>
      <c r="D8213" s="1">
        <v>4</v>
      </c>
      <c r="E8213" s="1" t="s">
        <v>80</v>
      </c>
      <c r="F8213" s="2" t="s">
        <v>14</v>
      </c>
      <c r="G8213" s="1" t="s">
        <v>67</v>
      </c>
      <c r="H8213" s="4">
        <v>4.8150000000000004</v>
      </c>
    </row>
    <row r="8214" spans="1:8">
      <c r="A8214" s="1" t="s">
        <v>229</v>
      </c>
      <c r="B8214" s="1" t="s">
        <v>242</v>
      </c>
      <c r="C8214" s="1" t="s">
        <v>243</v>
      </c>
      <c r="D8214" s="1">
        <v>4</v>
      </c>
      <c r="E8214" s="1" t="s">
        <v>80</v>
      </c>
      <c r="F8214" s="2" t="s">
        <v>15</v>
      </c>
      <c r="G8214" s="1" t="s">
        <v>67</v>
      </c>
      <c r="H8214" s="4">
        <v>4.8150000000000004</v>
      </c>
    </row>
    <row r="8215" spans="1:8">
      <c r="A8215" s="1" t="s">
        <v>229</v>
      </c>
      <c r="B8215" s="1" t="s">
        <v>242</v>
      </c>
      <c r="C8215" s="1" t="s">
        <v>243</v>
      </c>
      <c r="D8215" s="1">
        <v>4</v>
      </c>
      <c r="E8215" s="1" t="s">
        <v>80</v>
      </c>
      <c r="F8215" s="2" t="s">
        <v>16</v>
      </c>
      <c r="G8215" s="1" t="s">
        <v>67</v>
      </c>
      <c r="H8215" s="4">
        <v>6.42</v>
      </c>
    </row>
    <row r="8216" spans="1:8">
      <c r="A8216" s="1" t="s">
        <v>229</v>
      </c>
      <c r="B8216" s="1" t="s">
        <v>242</v>
      </c>
      <c r="C8216" s="1" t="s">
        <v>243</v>
      </c>
      <c r="D8216" s="1">
        <v>4</v>
      </c>
      <c r="E8216" s="1" t="s">
        <v>80</v>
      </c>
      <c r="F8216" s="2" t="s">
        <v>17</v>
      </c>
      <c r="G8216" s="1" t="s">
        <v>67</v>
      </c>
      <c r="H8216" s="4">
        <v>6.42</v>
      </c>
    </row>
    <row r="8217" spans="1:8">
      <c r="A8217" s="1" t="s">
        <v>229</v>
      </c>
      <c r="B8217" s="1" t="s">
        <v>242</v>
      </c>
      <c r="C8217" s="1" t="s">
        <v>243</v>
      </c>
      <c r="D8217" s="1">
        <v>4</v>
      </c>
      <c r="E8217" s="1" t="s">
        <v>80</v>
      </c>
      <c r="F8217" s="2" t="s">
        <v>18</v>
      </c>
      <c r="G8217" s="1" t="s">
        <v>68</v>
      </c>
      <c r="H8217" s="4">
        <v>2.14</v>
      </c>
    </row>
    <row r="8218" spans="1:8">
      <c r="A8218" s="1" t="s">
        <v>229</v>
      </c>
      <c r="B8218" s="1" t="s">
        <v>242</v>
      </c>
      <c r="C8218" s="1" t="s">
        <v>243</v>
      </c>
      <c r="D8218" s="1">
        <v>4</v>
      </c>
      <c r="E8218" s="1" t="s">
        <v>80</v>
      </c>
      <c r="F8218" s="2" t="s">
        <v>19</v>
      </c>
      <c r="G8218" s="1" t="s">
        <v>67</v>
      </c>
      <c r="H8218" s="4" t="s">
        <v>69</v>
      </c>
    </row>
    <row r="8219" spans="1:8">
      <c r="A8219" s="1" t="s">
        <v>229</v>
      </c>
      <c r="B8219" s="1" t="s">
        <v>242</v>
      </c>
      <c r="C8219" s="1" t="s">
        <v>243</v>
      </c>
      <c r="D8219" s="1">
        <v>4</v>
      </c>
      <c r="E8219" s="1" t="s">
        <v>80</v>
      </c>
      <c r="F8219" s="2" t="s">
        <v>20</v>
      </c>
      <c r="G8219" s="1" t="s">
        <v>67</v>
      </c>
      <c r="H8219" s="4" t="s">
        <v>69</v>
      </c>
    </row>
    <row r="8220" spans="1:8">
      <c r="A8220" s="1" t="s">
        <v>229</v>
      </c>
      <c r="B8220" s="1" t="s">
        <v>242</v>
      </c>
      <c r="C8220" s="1" t="s">
        <v>243</v>
      </c>
      <c r="D8220" s="1">
        <v>4</v>
      </c>
      <c r="E8220" s="1" t="s">
        <v>80</v>
      </c>
      <c r="F8220" s="2" t="s">
        <v>21</v>
      </c>
      <c r="G8220" s="1" t="s">
        <v>67</v>
      </c>
      <c r="H8220" s="4" t="s">
        <v>69</v>
      </c>
    </row>
    <row r="8221" spans="1:8">
      <c r="A8221" s="1" t="s">
        <v>229</v>
      </c>
      <c r="B8221" s="1" t="s">
        <v>242</v>
      </c>
      <c r="C8221" s="1" t="s">
        <v>243</v>
      </c>
      <c r="D8221" s="1">
        <v>4</v>
      </c>
      <c r="E8221" s="1" t="s">
        <v>80</v>
      </c>
      <c r="F8221" s="2" t="s">
        <v>22</v>
      </c>
      <c r="G8221" s="1" t="s">
        <v>67</v>
      </c>
      <c r="H8221" s="4" t="s">
        <v>69</v>
      </c>
    </row>
    <row r="8222" spans="1:8">
      <c r="A8222" s="1" t="s">
        <v>229</v>
      </c>
      <c r="B8222" s="1" t="s">
        <v>242</v>
      </c>
      <c r="C8222" s="1" t="s">
        <v>243</v>
      </c>
      <c r="D8222" s="1">
        <v>4</v>
      </c>
      <c r="E8222" s="1" t="s">
        <v>80</v>
      </c>
      <c r="F8222" s="2" t="s">
        <v>23</v>
      </c>
      <c r="G8222" s="1" t="s">
        <v>67</v>
      </c>
      <c r="H8222" s="4">
        <v>3.21</v>
      </c>
    </row>
    <row r="8223" spans="1:8">
      <c r="A8223" s="1" t="s">
        <v>229</v>
      </c>
      <c r="B8223" s="1" t="s">
        <v>242</v>
      </c>
      <c r="C8223" s="1" t="s">
        <v>243</v>
      </c>
      <c r="D8223" s="1">
        <v>4</v>
      </c>
      <c r="E8223" s="1" t="s">
        <v>80</v>
      </c>
      <c r="F8223" s="2" t="s">
        <v>24</v>
      </c>
      <c r="G8223" s="1" t="s">
        <v>67</v>
      </c>
      <c r="H8223" s="4">
        <v>2.14</v>
      </c>
    </row>
    <row r="8224" spans="1:8">
      <c r="A8224" s="1" t="s">
        <v>229</v>
      </c>
      <c r="B8224" s="1" t="s">
        <v>242</v>
      </c>
      <c r="C8224" s="1" t="s">
        <v>243</v>
      </c>
      <c r="D8224" s="1">
        <v>4</v>
      </c>
      <c r="E8224" s="1" t="s">
        <v>80</v>
      </c>
      <c r="F8224" s="3" t="s">
        <v>25</v>
      </c>
      <c r="G8224" s="1" t="s">
        <v>67</v>
      </c>
      <c r="H8224" s="5" t="s">
        <v>69</v>
      </c>
    </row>
    <row r="8225" spans="1:8">
      <c r="A8225" s="1" t="s">
        <v>229</v>
      </c>
      <c r="B8225" s="1" t="s">
        <v>242</v>
      </c>
      <c r="C8225" s="1" t="s">
        <v>243</v>
      </c>
      <c r="D8225" s="1">
        <v>4</v>
      </c>
      <c r="E8225" s="1" t="s">
        <v>80</v>
      </c>
      <c r="F8225" s="3" t="s">
        <v>26</v>
      </c>
      <c r="G8225" s="1" t="s">
        <v>67</v>
      </c>
      <c r="H8225" s="5">
        <v>3.21</v>
      </c>
    </row>
    <row r="8226" spans="1:8">
      <c r="A8226" s="1" t="s">
        <v>229</v>
      </c>
      <c r="B8226" s="1" t="s">
        <v>242</v>
      </c>
      <c r="C8226" s="1" t="s">
        <v>243</v>
      </c>
      <c r="D8226" s="1">
        <v>4</v>
      </c>
      <c r="E8226" s="1" t="s">
        <v>80</v>
      </c>
      <c r="F8226" s="3" t="s">
        <v>27</v>
      </c>
      <c r="G8226" s="1" t="s">
        <v>67</v>
      </c>
      <c r="H8226" s="5" t="s">
        <v>69</v>
      </c>
    </row>
    <row r="8227" spans="1:8">
      <c r="A8227" s="1" t="s">
        <v>229</v>
      </c>
      <c r="B8227" s="1" t="s">
        <v>242</v>
      </c>
      <c r="C8227" s="1" t="s">
        <v>243</v>
      </c>
      <c r="D8227" s="1">
        <v>4</v>
      </c>
      <c r="E8227" s="1" t="s">
        <v>80</v>
      </c>
      <c r="F8227" s="3" t="s">
        <v>28</v>
      </c>
      <c r="G8227" s="1" t="s">
        <v>67</v>
      </c>
      <c r="H8227" s="5" t="s">
        <v>69</v>
      </c>
    </row>
    <row r="8228" spans="1:8">
      <c r="A8228" s="1" t="s">
        <v>229</v>
      </c>
      <c r="B8228" s="1" t="s">
        <v>242</v>
      </c>
      <c r="C8228" s="1" t="s">
        <v>243</v>
      </c>
      <c r="D8228" s="1">
        <v>4</v>
      </c>
      <c r="E8228" s="1" t="s">
        <v>80</v>
      </c>
      <c r="F8228" s="3" t="s">
        <v>29</v>
      </c>
      <c r="G8228" s="1" t="s">
        <v>67</v>
      </c>
      <c r="H8228" s="5">
        <v>2.14</v>
      </c>
    </row>
    <row r="8229" spans="1:8">
      <c r="A8229" s="1" t="s">
        <v>229</v>
      </c>
      <c r="B8229" s="1" t="s">
        <v>242</v>
      </c>
      <c r="C8229" s="1" t="s">
        <v>243</v>
      </c>
      <c r="D8229" s="1">
        <v>4</v>
      </c>
      <c r="E8229" s="1" t="s">
        <v>80</v>
      </c>
      <c r="F8229" s="3" t="s">
        <v>30</v>
      </c>
      <c r="G8229" s="1" t="s">
        <v>67</v>
      </c>
      <c r="H8229" s="5">
        <v>1.15917</v>
      </c>
    </row>
    <row r="8230" spans="1:8">
      <c r="A8230" s="1" t="s">
        <v>229</v>
      </c>
      <c r="B8230" s="1" t="s">
        <v>242</v>
      </c>
      <c r="C8230" s="1" t="s">
        <v>243</v>
      </c>
      <c r="D8230" s="1">
        <v>4</v>
      </c>
      <c r="E8230" s="1" t="s">
        <v>80</v>
      </c>
      <c r="F8230" s="3" t="s">
        <v>31</v>
      </c>
      <c r="G8230" s="1" t="s">
        <v>67</v>
      </c>
      <c r="H8230" s="5">
        <v>1.605</v>
      </c>
    </row>
    <row r="8231" spans="1:8">
      <c r="A8231" s="1" t="s">
        <v>229</v>
      </c>
      <c r="B8231" s="1" t="s">
        <v>242</v>
      </c>
      <c r="C8231" s="1" t="s">
        <v>243</v>
      </c>
      <c r="D8231" s="1">
        <v>4</v>
      </c>
      <c r="E8231" s="1" t="s">
        <v>80</v>
      </c>
      <c r="F8231" s="3" t="s">
        <v>32</v>
      </c>
      <c r="G8231" s="1" t="s">
        <v>67</v>
      </c>
      <c r="H8231" s="5" t="s">
        <v>69</v>
      </c>
    </row>
    <row r="8232" spans="1:8">
      <c r="A8232" s="1" t="s">
        <v>229</v>
      </c>
      <c r="B8232" s="1" t="s">
        <v>242</v>
      </c>
      <c r="C8232" s="1" t="s">
        <v>243</v>
      </c>
      <c r="D8232" s="1">
        <v>4</v>
      </c>
      <c r="E8232" s="1" t="s">
        <v>80</v>
      </c>
      <c r="F8232" s="3" t="s">
        <v>33</v>
      </c>
      <c r="G8232" s="1" t="s">
        <v>67</v>
      </c>
      <c r="H8232" s="5" t="s">
        <v>69</v>
      </c>
    </row>
    <row r="8233" spans="1:8">
      <c r="A8233" s="1" t="s">
        <v>229</v>
      </c>
      <c r="B8233" s="1" t="s">
        <v>242</v>
      </c>
      <c r="C8233" s="1" t="s">
        <v>243</v>
      </c>
      <c r="D8233" s="1">
        <v>4</v>
      </c>
      <c r="E8233" s="1" t="s">
        <v>80</v>
      </c>
      <c r="F8233" s="3" t="s">
        <v>34</v>
      </c>
      <c r="G8233" s="1" t="s">
        <v>67</v>
      </c>
      <c r="H8233" s="5" t="s">
        <v>69</v>
      </c>
    </row>
    <row r="8234" spans="1:8">
      <c r="A8234" s="1" t="s">
        <v>229</v>
      </c>
      <c r="B8234" s="1" t="s">
        <v>242</v>
      </c>
      <c r="C8234" s="1" t="s">
        <v>243</v>
      </c>
      <c r="D8234" s="1">
        <v>4</v>
      </c>
      <c r="E8234" s="1" t="s">
        <v>80</v>
      </c>
      <c r="F8234" s="3" t="s">
        <v>35</v>
      </c>
      <c r="G8234" s="1" t="s">
        <v>67</v>
      </c>
      <c r="H8234" s="5">
        <v>2.31833</v>
      </c>
    </row>
    <row r="8235" spans="1:8">
      <c r="A8235" s="1" t="s">
        <v>229</v>
      </c>
      <c r="B8235" s="1" t="s">
        <v>242</v>
      </c>
      <c r="C8235" s="1" t="s">
        <v>243</v>
      </c>
      <c r="D8235" s="1">
        <v>4</v>
      </c>
      <c r="E8235" s="1" t="s">
        <v>80</v>
      </c>
      <c r="F8235" s="3" t="s">
        <v>36</v>
      </c>
      <c r="G8235" s="1" t="s">
        <v>67</v>
      </c>
      <c r="H8235" s="5">
        <v>3.21</v>
      </c>
    </row>
    <row r="8236" spans="1:8">
      <c r="A8236" s="1" t="s">
        <v>229</v>
      </c>
      <c r="B8236" s="1" t="s">
        <v>242</v>
      </c>
      <c r="C8236" s="1" t="s">
        <v>243</v>
      </c>
      <c r="D8236" s="1">
        <v>4</v>
      </c>
      <c r="E8236" s="1" t="s">
        <v>80</v>
      </c>
      <c r="F8236" s="3" t="s">
        <v>37</v>
      </c>
      <c r="G8236" s="1" t="s">
        <v>67</v>
      </c>
      <c r="H8236" s="5">
        <v>0.57957999999999998</v>
      </c>
    </row>
    <row r="8237" spans="1:8">
      <c r="A8237" s="1" t="s">
        <v>229</v>
      </c>
      <c r="B8237" s="1" t="s">
        <v>242</v>
      </c>
      <c r="C8237" s="1" t="s">
        <v>243</v>
      </c>
      <c r="D8237" s="1">
        <v>4</v>
      </c>
      <c r="E8237" s="1" t="s">
        <v>80</v>
      </c>
      <c r="F8237" s="3" t="s">
        <v>38</v>
      </c>
      <c r="G8237" s="1" t="s">
        <v>67</v>
      </c>
      <c r="H8237" s="6">
        <v>18.546669999999999</v>
      </c>
    </row>
    <row r="8238" spans="1:8">
      <c r="A8238" s="1" t="s">
        <v>229</v>
      </c>
      <c r="B8238" s="1" t="s">
        <v>242</v>
      </c>
      <c r="C8238" s="1" t="s">
        <v>243</v>
      </c>
      <c r="D8238" s="1">
        <v>4</v>
      </c>
      <c r="E8238" s="1" t="s">
        <v>80</v>
      </c>
      <c r="F8238" s="3" t="s">
        <v>39</v>
      </c>
      <c r="G8238" s="1" t="s">
        <v>67</v>
      </c>
      <c r="H8238" s="6" t="s">
        <v>69</v>
      </c>
    </row>
    <row r="8239" spans="1:8">
      <c r="A8239" s="1" t="s">
        <v>229</v>
      </c>
      <c r="B8239" s="1" t="s">
        <v>242</v>
      </c>
      <c r="C8239" s="1" t="s">
        <v>243</v>
      </c>
      <c r="D8239" s="1">
        <v>4</v>
      </c>
      <c r="E8239" s="1" t="s">
        <v>80</v>
      </c>
      <c r="F8239" s="3" t="s">
        <v>40</v>
      </c>
      <c r="G8239" s="1" t="s">
        <v>67</v>
      </c>
      <c r="H8239" s="5">
        <v>4.28</v>
      </c>
    </row>
    <row r="8240" spans="1:8">
      <c r="A8240" s="1" t="s">
        <v>229</v>
      </c>
      <c r="B8240" s="1" t="s">
        <v>242</v>
      </c>
      <c r="C8240" s="1" t="s">
        <v>243</v>
      </c>
      <c r="D8240" s="1">
        <v>4</v>
      </c>
      <c r="E8240" s="1" t="s">
        <v>80</v>
      </c>
      <c r="F8240" s="3" t="s">
        <v>41</v>
      </c>
      <c r="G8240" s="1" t="s">
        <v>68</v>
      </c>
      <c r="H8240" s="5">
        <v>34.24</v>
      </c>
    </row>
    <row r="8241" spans="1:8">
      <c r="A8241" s="1" t="s">
        <v>229</v>
      </c>
      <c r="B8241" s="1" t="s">
        <v>242</v>
      </c>
      <c r="C8241" s="1" t="s">
        <v>243</v>
      </c>
      <c r="D8241" s="1">
        <v>4</v>
      </c>
      <c r="E8241" s="1" t="s">
        <v>80</v>
      </c>
      <c r="F8241" s="3" t="s">
        <v>42</v>
      </c>
      <c r="G8241" s="1" t="s">
        <v>68</v>
      </c>
      <c r="H8241" s="5" t="s">
        <v>69</v>
      </c>
    </row>
    <row r="8242" spans="1:8">
      <c r="A8242" s="1" t="s">
        <v>229</v>
      </c>
      <c r="B8242" s="1" t="s">
        <v>242</v>
      </c>
      <c r="C8242" s="1" t="s">
        <v>243</v>
      </c>
      <c r="D8242" s="1">
        <v>4</v>
      </c>
      <c r="E8242" s="1" t="s">
        <v>80</v>
      </c>
      <c r="F8242" s="3" t="s">
        <v>43</v>
      </c>
      <c r="G8242" s="1" t="s">
        <v>67</v>
      </c>
      <c r="H8242" s="5">
        <v>1.1145799999999999</v>
      </c>
    </row>
    <row r="8243" spans="1:8">
      <c r="A8243" s="1" t="s">
        <v>229</v>
      </c>
      <c r="B8243" s="1" t="s">
        <v>242</v>
      </c>
      <c r="C8243" s="1" t="s">
        <v>243</v>
      </c>
      <c r="D8243" s="1">
        <v>4</v>
      </c>
      <c r="E8243" s="1" t="s">
        <v>80</v>
      </c>
      <c r="F8243" s="3" t="s">
        <v>44</v>
      </c>
      <c r="G8243" s="1" t="s">
        <v>67</v>
      </c>
      <c r="H8243" s="5" t="s">
        <v>69</v>
      </c>
    </row>
    <row r="8244" spans="1:8">
      <c r="A8244" s="1" t="s">
        <v>229</v>
      </c>
      <c r="B8244" s="1" t="s">
        <v>242</v>
      </c>
      <c r="C8244" s="1" t="s">
        <v>243</v>
      </c>
      <c r="D8244" s="1">
        <v>4</v>
      </c>
      <c r="E8244" s="1" t="s">
        <v>80</v>
      </c>
      <c r="F8244" s="3" t="s">
        <v>45</v>
      </c>
      <c r="G8244" s="1" t="s">
        <v>68</v>
      </c>
      <c r="H8244" s="5">
        <v>8.56</v>
      </c>
    </row>
    <row r="8245" spans="1:8">
      <c r="A8245" s="1" t="s">
        <v>229</v>
      </c>
      <c r="B8245" s="1" t="s">
        <v>242</v>
      </c>
      <c r="C8245" s="1" t="s">
        <v>243</v>
      </c>
      <c r="D8245" s="1">
        <v>4</v>
      </c>
      <c r="E8245" s="1" t="s">
        <v>80</v>
      </c>
      <c r="F8245" s="3" t="s">
        <v>46</v>
      </c>
      <c r="G8245" s="1" t="s">
        <v>67</v>
      </c>
      <c r="H8245" s="5">
        <v>4.28</v>
      </c>
    </row>
    <row r="8246" spans="1:8">
      <c r="A8246" s="1" t="s">
        <v>229</v>
      </c>
      <c r="B8246" s="1" t="s">
        <v>242</v>
      </c>
      <c r="C8246" s="1" t="s">
        <v>243</v>
      </c>
      <c r="D8246" s="1">
        <v>4</v>
      </c>
      <c r="E8246" s="1" t="s">
        <v>80</v>
      </c>
      <c r="F8246" s="3" t="s">
        <v>47</v>
      </c>
      <c r="G8246" s="1" t="s">
        <v>68</v>
      </c>
      <c r="H8246" s="5">
        <v>16.05</v>
      </c>
    </row>
    <row r="8247" spans="1:8">
      <c r="A8247" s="1" t="s">
        <v>229</v>
      </c>
      <c r="B8247" s="1" t="s">
        <v>242</v>
      </c>
      <c r="C8247" s="1" t="s">
        <v>243</v>
      </c>
      <c r="D8247" s="1">
        <v>4</v>
      </c>
      <c r="E8247" s="1" t="s">
        <v>80</v>
      </c>
      <c r="F8247" s="3" t="s">
        <v>48</v>
      </c>
      <c r="G8247" s="1" t="s">
        <v>68</v>
      </c>
      <c r="H8247" s="5">
        <v>16.05</v>
      </c>
    </row>
    <row r="8248" spans="1:8">
      <c r="A8248" s="1" t="s">
        <v>229</v>
      </c>
      <c r="B8248" s="1" t="s">
        <v>242</v>
      </c>
      <c r="C8248" s="1" t="s">
        <v>243</v>
      </c>
      <c r="D8248" s="1">
        <v>4</v>
      </c>
      <c r="E8248" s="1" t="s">
        <v>80</v>
      </c>
      <c r="F8248" s="3" t="s">
        <v>49</v>
      </c>
      <c r="G8248" s="1" t="s">
        <v>67</v>
      </c>
      <c r="H8248" s="5" t="s">
        <v>69</v>
      </c>
    </row>
    <row r="8249" spans="1:8">
      <c r="A8249" s="1" t="s">
        <v>229</v>
      </c>
      <c r="B8249" s="1" t="s">
        <v>242</v>
      </c>
      <c r="C8249" s="1" t="s">
        <v>243</v>
      </c>
      <c r="D8249" s="1">
        <v>4</v>
      </c>
      <c r="E8249" s="1" t="s">
        <v>80</v>
      </c>
      <c r="F8249" s="3" t="s">
        <v>50</v>
      </c>
      <c r="G8249" s="1" t="s">
        <v>68</v>
      </c>
      <c r="H8249" s="5">
        <v>4.28</v>
      </c>
    </row>
    <row r="8250" spans="1:8">
      <c r="A8250" s="1" t="s">
        <v>229</v>
      </c>
      <c r="B8250" s="1" t="s">
        <v>242</v>
      </c>
      <c r="C8250" s="1" t="s">
        <v>243</v>
      </c>
      <c r="D8250" s="1">
        <v>4</v>
      </c>
      <c r="E8250" s="1" t="s">
        <v>80</v>
      </c>
      <c r="F8250" s="3" t="s">
        <v>51</v>
      </c>
      <c r="G8250" s="1" t="s">
        <v>67</v>
      </c>
      <c r="H8250" s="5" t="s">
        <v>69</v>
      </c>
    </row>
    <row r="8251" spans="1:8">
      <c r="A8251" s="1" t="s">
        <v>229</v>
      </c>
      <c r="B8251" s="1" t="s">
        <v>242</v>
      </c>
      <c r="C8251" s="1" t="s">
        <v>243</v>
      </c>
      <c r="D8251" s="1">
        <v>4</v>
      </c>
      <c r="E8251" s="1" t="s">
        <v>80</v>
      </c>
      <c r="F8251" s="3" t="s">
        <v>52</v>
      </c>
      <c r="G8251" s="1" t="s">
        <v>68</v>
      </c>
      <c r="H8251" s="5">
        <v>2.14</v>
      </c>
    </row>
    <row r="8252" spans="1:8">
      <c r="A8252" s="1" t="s">
        <v>229</v>
      </c>
      <c r="B8252" s="1" t="s">
        <v>242</v>
      </c>
      <c r="C8252" s="1" t="s">
        <v>243</v>
      </c>
      <c r="D8252" s="1">
        <v>4</v>
      </c>
      <c r="E8252" s="1" t="s">
        <v>80</v>
      </c>
      <c r="F8252" s="3" t="s">
        <v>53</v>
      </c>
      <c r="G8252" s="1" t="s">
        <v>68</v>
      </c>
      <c r="H8252" s="5">
        <v>6.42</v>
      </c>
    </row>
    <row r="8253" spans="1:8">
      <c r="A8253" s="1" t="s">
        <v>229</v>
      </c>
      <c r="B8253" s="1" t="s">
        <v>242</v>
      </c>
      <c r="C8253" s="1" t="s">
        <v>243</v>
      </c>
      <c r="D8253" s="1">
        <v>4</v>
      </c>
      <c r="E8253" s="1" t="s">
        <v>80</v>
      </c>
      <c r="F8253" s="3" t="s">
        <v>54</v>
      </c>
      <c r="G8253" s="1" t="s">
        <v>68</v>
      </c>
      <c r="H8253" s="5" t="s">
        <v>69</v>
      </c>
    </row>
    <row r="8254" spans="1:8">
      <c r="A8254" s="1" t="s">
        <v>229</v>
      </c>
      <c r="B8254" s="1" t="s">
        <v>242</v>
      </c>
      <c r="C8254" s="1" t="s">
        <v>243</v>
      </c>
      <c r="D8254" s="1">
        <v>4</v>
      </c>
      <c r="E8254" s="1" t="s">
        <v>80</v>
      </c>
      <c r="F8254" s="3" t="s">
        <v>55</v>
      </c>
      <c r="G8254" s="1" t="s">
        <v>68</v>
      </c>
      <c r="H8254" s="5" t="s">
        <v>69</v>
      </c>
    </row>
    <row r="8255" spans="1:8">
      <c r="A8255" s="1" t="s">
        <v>229</v>
      </c>
      <c r="B8255" s="1" t="s">
        <v>242</v>
      </c>
      <c r="C8255" s="1" t="s">
        <v>243</v>
      </c>
      <c r="D8255" s="1">
        <v>4</v>
      </c>
      <c r="E8255" s="1" t="s">
        <v>80</v>
      </c>
      <c r="F8255" s="3" t="s">
        <v>56</v>
      </c>
      <c r="G8255" s="1" t="s">
        <v>68</v>
      </c>
      <c r="H8255" s="5">
        <v>2.14</v>
      </c>
    </row>
    <row r="8256" spans="1:8">
      <c r="A8256" s="1" t="s">
        <v>229</v>
      </c>
      <c r="B8256" s="1" t="s">
        <v>242</v>
      </c>
      <c r="C8256" s="1" t="s">
        <v>243</v>
      </c>
      <c r="D8256" s="1">
        <v>4</v>
      </c>
      <c r="E8256" s="1" t="s">
        <v>80</v>
      </c>
      <c r="F8256" s="3" t="s">
        <v>57</v>
      </c>
      <c r="G8256" s="1" t="s">
        <v>68</v>
      </c>
      <c r="H8256" s="5" t="s">
        <v>69</v>
      </c>
    </row>
    <row r="8257" spans="1:8">
      <c r="A8257" s="1" t="s">
        <v>229</v>
      </c>
      <c r="B8257" s="1" t="s">
        <v>242</v>
      </c>
      <c r="C8257" s="1" t="s">
        <v>243</v>
      </c>
      <c r="D8257" s="1">
        <v>4</v>
      </c>
      <c r="E8257" s="1" t="s">
        <v>80</v>
      </c>
      <c r="F8257" s="3" t="s">
        <v>58</v>
      </c>
      <c r="G8257" s="1" t="s">
        <v>68</v>
      </c>
      <c r="H8257" s="5">
        <v>1.69417</v>
      </c>
    </row>
    <row r="8258" spans="1:8">
      <c r="A8258" s="1" t="s">
        <v>229</v>
      </c>
      <c r="B8258" s="1" t="s">
        <v>242</v>
      </c>
      <c r="C8258" s="1" t="s">
        <v>243</v>
      </c>
      <c r="D8258" s="1">
        <v>4</v>
      </c>
      <c r="E8258" s="1" t="s">
        <v>80</v>
      </c>
      <c r="F8258" s="3" t="s">
        <v>135</v>
      </c>
      <c r="G8258" s="1" t="s">
        <v>68</v>
      </c>
      <c r="H8258" s="5">
        <v>2.14</v>
      </c>
    </row>
    <row r="8259" spans="1:8">
      <c r="A8259" s="1" t="s">
        <v>229</v>
      </c>
      <c r="B8259" s="1" t="s">
        <v>242</v>
      </c>
      <c r="C8259" s="1" t="s">
        <v>243</v>
      </c>
      <c r="D8259" s="1">
        <v>4</v>
      </c>
      <c r="E8259" s="1" t="s">
        <v>80</v>
      </c>
      <c r="F8259" s="3" t="s">
        <v>59</v>
      </c>
      <c r="G8259" s="1" t="s">
        <v>68</v>
      </c>
      <c r="H8259" s="5">
        <v>2.14</v>
      </c>
    </row>
    <row r="8260" spans="1:8">
      <c r="A8260" s="1" t="s">
        <v>229</v>
      </c>
      <c r="B8260" s="1" t="s">
        <v>242</v>
      </c>
      <c r="C8260" s="1" t="s">
        <v>243</v>
      </c>
      <c r="D8260" s="1">
        <v>4</v>
      </c>
      <c r="E8260" s="1" t="s">
        <v>80</v>
      </c>
      <c r="F8260" s="3" t="s">
        <v>60</v>
      </c>
      <c r="G8260" s="1" t="s">
        <v>68</v>
      </c>
      <c r="H8260" s="5">
        <v>1.605</v>
      </c>
    </row>
    <row r="8261" spans="1:8">
      <c r="A8261" s="1" t="s">
        <v>229</v>
      </c>
      <c r="B8261" s="1" t="s">
        <v>242</v>
      </c>
      <c r="C8261" s="1" t="s">
        <v>243</v>
      </c>
      <c r="D8261" s="1">
        <v>4</v>
      </c>
      <c r="E8261" s="1" t="s">
        <v>80</v>
      </c>
      <c r="F8261" s="3" t="s">
        <v>61</v>
      </c>
      <c r="G8261" s="1" t="s">
        <v>67</v>
      </c>
      <c r="H8261" s="5" t="s">
        <v>69</v>
      </c>
    </row>
    <row r="8262" spans="1:8">
      <c r="A8262" s="1" t="s">
        <v>229</v>
      </c>
      <c r="B8262" s="1" t="s">
        <v>242</v>
      </c>
      <c r="C8262" s="1" t="s">
        <v>243</v>
      </c>
      <c r="D8262" s="1">
        <v>4</v>
      </c>
      <c r="E8262" s="1" t="s">
        <v>80</v>
      </c>
      <c r="F8262" s="3" t="s">
        <v>62</v>
      </c>
      <c r="G8262" s="1" t="s">
        <v>67</v>
      </c>
      <c r="H8262" s="5">
        <v>6.2416700000000001</v>
      </c>
    </row>
    <row r="8263" spans="1:8">
      <c r="A8263" s="1" t="s">
        <v>229</v>
      </c>
      <c r="B8263" s="1" t="s">
        <v>242</v>
      </c>
      <c r="C8263" s="1" t="s">
        <v>243</v>
      </c>
      <c r="D8263" s="1">
        <v>4</v>
      </c>
      <c r="E8263" s="1" t="s">
        <v>80</v>
      </c>
      <c r="F8263" s="3" t="s">
        <v>63</v>
      </c>
      <c r="G8263" s="1" t="s">
        <v>67</v>
      </c>
      <c r="H8263" s="5">
        <v>1.15917</v>
      </c>
    </row>
    <row r="8264" spans="1:8">
      <c r="A8264" s="1" t="s">
        <v>229</v>
      </c>
      <c r="B8264" s="1" t="s">
        <v>242</v>
      </c>
      <c r="C8264" s="1" t="s">
        <v>243</v>
      </c>
      <c r="D8264" s="1">
        <v>4</v>
      </c>
      <c r="E8264" s="1" t="s">
        <v>80</v>
      </c>
      <c r="F8264" s="3" t="s">
        <v>64</v>
      </c>
      <c r="G8264" s="1" t="s">
        <v>67</v>
      </c>
      <c r="H8264" s="5" t="s">
        <v>69</v>
      </c>
    </row>
    <row r="8265" spans="1:8">
      <c r="A8265" s="1" t="s">
        <v>229</v>
      </c>
      <c r="B8265" s="1" t="s">
        <v>242</v>
      </c>
      <c r="C8265" s="1" t="s">
        <v>243</v>
      </c>
      <c r="D8265" s="1">
        <v>4</v>
      </c>
      <c r="E8265" s="1" t="s">
        <v>80</v>
      </c>
      <c r="F8265" s="3" t="s">
        <v>65</v>
      </c>
      <c r="G8265" s="1" t="s">
        <v>67</v>
      </c>
      <c r="H8265" s="5">
        <v>0.57957999999999998</v>
      </c>
    </row>
    <row r="8266" spans="1:8">
      <c r="A8266" s="1" t="s">
        <v>229</v>
      </c>
      <c r="B8266" s="1" t="s">
        <v>242</v>
      </c>
      <c r="C8266" s="1" t="s">
        <v>243</v>
      </c>
      <c r="D8266" s="1">
        <v>4</v>
      </c>
      <c r="E8266" s="1" t="s">
        <v>80</v>
      </c>
      <c r="F8266" s="3" t="s">
        <v>66</v>
      </c>
      <c r="G8266" s="1" t="s">
        <v>67</v>
      </c>
      <c r="H8266" s="5">
        <v>3.21</v>
      </c>
    </row>
    <row r="8267" spans="1:8">
      <c r="A8267" s="1" t="s">
        <v>229</v>
      </c>
      <c r="B8267" s="1" t="s">
        <v>244</v>
      </c>
      <c r="C8267" s="1" t="s">
        <v>245</v>
      </c>
      <c r="D8267" s="1">
        <v>38</v>
      </c>
      <c r="E8267" s="1" t="s">
        <v>71</v>
      </c>
      <c r="F8267" s="2" t="s">
        <v>11</v>
      </c>
      <c r="G8267" s="1" t="s">
        <v>67</v>
      </c>
      <c r="H8267" s="4">
        <v>2.14</v>
      </c>
    </row>
    <row r="8268" spans="1:8">
      <c r="A8268" s="1" t="s">
        <v>229</v>
      </c>
      <c r="B8268" s="1" t="s">
        <v>244</v>
      </c>
      <c r="C8268" s="1" t="s">
        <v>245</v>
      </c>
      <c r="D8268" s="1">
        <v>38</v>
      </c>
      <c r="E8268" s="1" t="s">
        <v>71</v>
      </c>
      <c r="F8268" s="2" t="s">
        <v>12</v>
      </c>
      <c r="G8268" s="1" t="s">
        <v>67</v>
      </c>
      <c r="H8268" s="4">
        <v>1.7833300000000001</v>
      </c>
    </row>
    <row r="8269" spans="1:8">
      <c r="A8269" s="1" t="s">
        <v>229</v>
      </c>
      <c r="B8269" s="1" t="s">
        <v>244</v>
      </c>
      <c r="C8269" s="1" t="s">
        <v>245</v>
      </c>
      <c r="D8269" s="1">
        <v>38</v>
      </c>
      <c r="E8269" s="1" t="s">
        <v>71</v>
      </c>
      <c r="F8269" s="2" t="s">
        <v>13</v>
      </c>
      <c r="G8269" s="1" t="s">
        <v>67</v>
      </c>
      <c r="H8269" s="4" t="s">
        <v>69</v>
      </c>
    </row>
    <row r="8270" spans="1:8">
      <c r="A8270" s="1" t="s">
        <v>229</v>
      </c>
      <c r="B8270" s="1" t="s">
        <v>244</v>
      </c>
      <c r="C8270" s="1" t="s">
        <v>245</v>
      </c>
      <c r="D8270" s="1">
        <v>38</v>
      </c>
      <c r="E8270" s="1" t="s">
        <v>71</v>
      </c>
      <c r="F8270" s="2" t="s">
        <v>14</v>
      </c>
      <c r="G8270" s="1" t="s">
        <v>67</v>
      </c>
      <c r="H8270" s="4">
        <v>3.21</v>
      </c>
    </row>
    <row r="8271" spans="1:8">
      <c r="A8271" s="1" t="s">
        <v>229</v>
      </c>
      <c r="B8271" s="1" t="s">
        <v>244</v>
      </c>
      <c r="C8271" s="1" t="s">
        <v>245</v>
      </c>
      <c r="D8271" s="1">
        <v>38</v>
      </c>
      <c r="E8271" s="1" t="s">
        <v>71</v>
      </c>
      <c r="F8271" s="2" t="s">
        <v>15</v>
      </c>
      <c r="G8271" s="1" t="s">
        <v>67</v>
      </c>
      <c r="H8271" s="4">
        <v>1.605</v>
      </c>
    </row>
    <row r="8272" spans="1:8">
      <c r="A8272" s="1" t="s">
        <v>229</v>
      </c>
      <c r="B8272" s="1" t="s">
        <v>244</v>
      </c>
      <c r="C8272" s="1" t="s">
        <v>245</v>
      </c>
      <c r="D8272" s="1">
        <v>38</v>
      </c>
      <c r="E8272" s="1" t="s">
        <v>71</v>
      </c>
      <c r="F8272" s="2" t="s">
        <v>16</v>
      </c>
      <c r="G8272" s="1" t="s">
        <v>67</v>
      </c>
      <c r="H8272" s="4">
        <v>1.605</v>
      </c>
    </row>
    <row r="8273" spans="1:8">
      <c r="A8273" s="1" t="s">
        <v>229</v>
      </c>
      <c r="B8273" s="1" t="s">
        <v>244</v>
      </c>
      <c r="C8273" s="1" t="s">
        <v>245</v>
      </c>
      <c r="D8273" s="1">
        <v>38</v>
      </c>
      <c r="E8273" s="1" t="s">
        <v>71</v>
      </c>
      <c r="F8273" s="2" t="s">
        <v>17</v>
      </c>
      <c r="G8273" s="1" t="s">
        <v>67</v>
      </c>
      <c r="H8273" s="4" t="s">
        <v>69</v>
      </c>
    </row>
    <row r="8274" spans="1:8">
      <c r="A8274" s="1" t="s">
        <v>229</v>
      </c>
      <c r="B8274" s="1" t="s">
        <v>244</v>
      </c>
      <c r="C8274" s="1" t="s">
        <v>245</v>
      </c>
      <c r="D8274" s="1">
        <v>38</v>
      </c>
      <c r="E8274" s="1" t="s">
        <v>71</v>
      </c>
      <c r="F8274" s="2" t="s">
        <v>18</v>
      </c>
      <c r="G8274" s="1" t="s">
        <v>68</v>
      </c>
      <c r="H8274" s="4">
        <v>0.25263999999999998</v>
      </c>
    </row>
    <row r="8275" spans="1:8">
      <c r="A8275" s="1" t="s">
        <v>229</v>
      </c>
      <c r="B8275" s="1" t="s">
        <v>244</v>
      </c>
      <c r="C8275" s="1" t="s">
        <v>245</v>
      </c>
      <c r="D8275" s="1">
        <v>38</v>
      </c>
      <c r="E8275" s="1" t="s">
        <v>71</v>
      </c>
      <c r="F8275" s="2" t="s">
        <v>19</v>
      </c>
      <c r="G8275" s="1" t="s">
        <v>67</v>
      </c>
      <c r="H8275" s="4" t="s">
        <v>69</v>
      </c>
    </row>
    <row r="8276" spans="1:8">
      <c r="A8276" s="1" t="s">
        <v>229</v>
      </c>
      <c r="B8276" s="1" t="s">
        <v>244</v>
      </c>
      <c r="C8276" s="1" t="s">
        <v>245</v>
      </c>
      <c r="D8276" s="1">
        <v>38</v>
      </c>
      <c r="E8276" s="1" t="s">
        <v>71</v>
      </c>
      <c r="F8276" s="2" t="s">
        <v>20</v>
      </c>
      <c r="G8276" s="1" t="s">
        <v>67</v>
      </c>
      <c r="H8276" s="4" t="s">
        <v>69</v>
      </c>
    </row>
    <row r="8277" spans="1:8">
      <c r="A8277" s="1" t="s">
        <v>229</v>
      </c>
      <c r="B8277" s="1" t="s">
        <v>244</v>
      </c>
      <c r="C8277" s="1" t="s">
        <v>245</v>
      </c>
      <c r="D8277" s="1">
        <v>38</v>
      </c>
      <c r="E8277" s="1" t="s">
        <v>71</v>
      </c>
      <c r="F8277" s="2" t="s">
        <v>21</v>
      </c>
      <c r="G8277" s="1" t="s">
        <v>67</v>
      </c>
      <c r="H8277" s="4" t="s">
        <v>69</v>
      </c>
    </row>
    <row r="8278" spans="1:8">
      <c r="A8278" s="1" t="s">
        <v>229</v>
      </c>
      <c r="B8278" s="1" t="s">
        <v>244</v>
      </c>
      <c r="C8278" s="1" t="s">
        <v>245</v>
      </c>
      <c r="D8278" s="1">
        <v>38</v>
      </c>
      <c r="E8278" s="1" t="s">
        <v>71</v>
      </c>
      <c r="F8278" s="2" t="s">
        <v>22</v>
      </c>
      <c r="G8278" s="1" t="s">
        <v>67</v>
      </c>
      <c r="H8278" s="4" t="s">
        <v>69</v>
      </c>
    </row>
    <row r="8279" spans="1:8">
      <c r="A8279" s="1" t="s">
        <v>229</v>
      </c>
      <c r="B8279" s="1" t="s">
        <v>244</v>
      </c>
      <c r="C8279" s="1" t="s">
        <v>245</v>
      </c>
      <c r="D8279" s="1">
        <v>38</v>
      </c>
      <c r="E8279" s="1" t="s">
        <v>71</v>
      </c>
      <c r="F8279" s="2" t="s">
        <v>23</v>
      </c>
      <c r="G8279" s="1" t="s">
        <v>67</v>
      </c>
      <c r="H8279" s="4" t="s">
        <v>69</v>
      </c>
    </row>
    <row r="8280" spans="1:8">
      <c r="A8280" s="1" t="s">
        <v>229</v>
      </c>
      <c r="B8280" s="1" t="s">
        <v>244</v>
      </c>
      <c r="C8280" s="1" t="s">
        <v>245</v>
      </c>
      <c r="D8280" s="1">
        <v>38</v>
      </c>
      <c r="E8280" s="1" t="s">
        <v>71</v>
      </c>
      <c r="F8280" s="2" t="s">
        <v>24</v>
      </c>
      <c r="G8280" s="1" t="s">
        <v>67</v>
      </c>
      <c r="H8280" s="4" t="s">
        <v>69</v>
      </c>
    </row>
    <row r="8281" spans="1:8">
      <c r="A8281" s="1" t="s">
        <v>229</v>
      </c>
      <c r="B8281" s="1" t="s">
        <v>244</v>
      </c>
      <c r="C8281" s="1" t="s">
        <v>245</v>
      </c>
      <c r="D8281" s="1">
        <v>38</v>
      </c>
      <c r="E8281" s="1" t="s">
        <v>71</v>
      </c>
      <c r="F8281" s="3" t="s">
        <v>25</v>
      </c>
      <c r="G8281" s="1" t="s">
        <v>67</v>
      </c>
      <c r="H8281" s="5" t="s">
        <v>69</v>
      </c>
    </row>
    <row r="8282" spans="1:8">
      <c r="A8282" s="1" t="s">
        <v>229</v>
      </c>
      <c r="B8282" s="1" t="s">
        <v>244</v>
      </c>
      <c r="C8282" s="1" t="s">
        <v>245</v>
      </c>
      <c r="D8282" s="1">
        <v>38</v>
      </c>
      <c r="E8282" s="1" t="s">
        <v>71</v>
      </c>
      <c r="F8282" s="3" t="s">
        <v>26</v>
      </c>
      <c r="G8282" s="1" t="s">
        <v>67</v>
      </c>
      <c r="H8282" s="5">
        <v>2.6749999999999998</v>
      </c>
    </row>
    <row r="8283" spans="1:8">
      <c r="A8283" s="1" t="s">
        <v>229</v>
      </c>
      <c r="B8283" s="1" t="s">
        <v>244</v>
      </c>
      <c r="C8283" s="1" t="s">
        <v>245</v>
      </c>
      <c r="D8283" s="1">
        <v>38</v>
      </c>
      <c r="E8283" s="1" t="s">
        <v>71</v>
      </c>
      <c r="F8283" s="3" t="s">
        <v>27</v>
      </c>
      <c r="G8283" s="1" t="s">
        <v>67</v>
      </c>
      <c r="H8283" s="5">
        <v>0.26750000000000002</v>
      </c>
    </row>
    <row r="8284" spans="1:8">
      <c r="A8284" s="1" t="s">
        <v>229</v>
      </c>
      <c r="B8284" s="1" t="s">
        <v>244</v>
      </c>
      <c r="C8284" s="1" t="s">
        <v>245</v>
      </c>
      <c r="D8284" s="1">
        <v>38</v>
      </c>
      <c r="E8284" s="1" t="s">
        <v>71</v>
      </c>
      <c r="F8284" s="3" t="s">
        <v>28</v>
      </c>
      <c r="G8284" s="1" t="s">
        <v>67</v>
      </c>
      <c r="H8284" s="5" t="s">
        <v>69</v>
      </c>
    </row>
    <row r="8285" spans="1:8">
      <c r="A8285" s="1" t="s">
        <v>229</v>
      </c>
      <c r="B8285" s="1" t="s">
        <v>244</v>
      </c>
      <c r="C8285" s="1" t="s">
        <v>245</v>
      </c>
      <c r="D8285" s="1">
        <v>38</v>
      </c>
      <c r="E8285" s="1" t="s">
        <v>71</v>
      </c>
      <c r="F8285" s="3" t="s">
        <v>29</v>
      </c>
      <c r="G8285" s="1" t="s">
        <v>67</v>
      </c>
      <c r="H8285" s="5" t="s">
        <v>69</v>
      </c>
    </row>
    <row r="8286" spans="1:8">
      <c r="A8286" s="1" t="s">
        <v>229</v>
      </c>
      <c r="B8286" s="1" t="s">
        <v>244</v>
      </c>
      <c r="C8286" s="1" t="s">
        <v>245</v>
      </c>
      <c r="D8286" s="1">
        <v>38</v>
      </c>
      <c r="E8286" s="1" t="s">
        <v>71</v>
      </c>
      <c r="F8286" s="3" t="s">
        <v>30</v>
      </c>
      <c r="G8286" s="1" t="s">
        <v>67</v>
      </c>
      <c r="H8286" s="5" t="s">
        <v>69</v>
      </c>
    </row>
    <row r="8287" spans="1:8">
      <c r="A8287" s="1" t="s">
        <v>229</v>
      </c>
      <c r="B8287" s="1" t="s">
        <v>244</v>
      </c>
      <c r="C8287" s="1" t="s">
        <v>245</v>
      </c>
      <c r="D8287" s="1">
        <v>38</v>
      </c>
      <c r="E8287" s="1" t="s">
        <v>71</v>
      </c>
      <c r="F8287" s="3" t="s">
        <v>31</v>
      </c>
      <c r="G8287" s="1" t="s">
        <v>67</v>
      </c>
      <c r="H8287" s="5">
        <v>1.605</v>
      </c>
    </row>
    <row r="8288" spans="1:8">
      <c r="A8288" s="1" t="s">
        <v>229</v>
      </c>
      <c r="B8288" s="1" t="s">
        <v>244</v>
      </c>
      <c r="C8288" s="1" t="s">
        <v>245</v>
      </c>
      <c r="D8288" s="1">
        <v>38</v>
      </c>
      <c r="E8288" s="1" t="s">
        <v>71</v>
      </c>
      <c r="F8288" s="3" t="s">
        <v>32</v>
      </c>
      <c r="G8288" s="1" t="s">
        <v>67</v>
      </c>
      <c r="H8288" s="5">
        <v>0.80249999999999999</v>
      </c>
    </row>
    <row r="8289" spans="1:8">
      <c r="A8289" s="1" t="s">
        <v>229</v>
      </c>
      <c r="B8289" s="1" t="s">
        <v>244</v>
      </c>
      <c r="C8289" s="1" t="s">
        <v>245</v>
      </c>
      <c r="D8289" s="1">
        <v>38</v>
      </c>
      <c r="E8289" s="1" t="s">
        <v>71</v>
      </c>
      <c r="F8289" s="3" t="s">
        <v>33</v>
      </c>
      <c r="G8289" s="1" t="s">
        <v>67</v>
      </c>
      <c r="H8289" s="5" t="s">
        <v>69</v>
      </c>
    </row>
    <row r="8290" spans="1:8">
      <c r="A8290" s="1" t="s">
        <v>229</v>
      </c>
      <c r="B8290" s="1" t="s">
        <v>244</v>
      </c>
      <c r="C8290" s="1" t="s">
        <v>245</v>
      </c>
      <c r="D8290" s="1">
        <v>38</v>
      </c>
      <c r="E8290" s="1" t="s">
        <v>71</v>
      </c>
      <c r="F8290" s="3" t="s">
        <v>34</v>
      </c>
      <c r="G8290" s="1" t="s">
        <v>67</v>
      </c>
      <c r="H8290" s="5" t="s">
        <v>69</v>
      </c>
    </row>
    <row r="8291" spans="1:8">
      <c r="A8291" s="1" t="s">
        <v>229</v>
      </c>
      <c r="B8291" s="1" t="s">
        <v>244</v>
      </c>
      <c r="C8291" s="1" t="s">
        <v>245</v>
      </c>
      <c r="D8291" s="1">
        <v>38</v>
      </c>
      <c r="E8291" s="1" t="s">
        <v>71</v>
      </c>
      <c r="F8291" s="3" t="s">
        <v>35</v>
      </c>
      <c r="G8291" s="1" t="s">
        <v>67</v>
      </c>
      <c r="H8291" s="5">
        <v>1.605</v>
      </c>
    </row>
    <row r="8292" spans="1:8">
      <c r="A8292" s="1" t="s">
        <v>229</v>
      </c>
      <c r="B8292" s="1" t="s">
        <v>244</v>
      </c>
      <c r="C8292" s="1" t="s">
        <v>245</v>
      </c>
      <c r="D8292" s="1">
        <v>38</v>
      </c>
      <c r="E8292" s="1" t="s">
        <v>71</v>
      </c>
      <c r="F8292" s="3" t="s">
        <v>36</v>
      </c>
      <c r="G8292" s="1" t="s">
        <v>67</v>
      </c>
      <c r="H8292" s="5" t="s">
        <v>69</v>
      </c>
    </row>
    <row r="8293" spans="1:8">
      <c r="A8293" s="1" t="s">
        <v>229</v>
      </c>
      <c r="B8293" s="1" t="s">
        <v>244</v>
      </c>
      <c r="C8293" s="1" t="s">
        <v>245</v>
      </c>
      <c r="D8293" s="1">
        <v>38</v>
      </c>
      <c r="E8293" s="1" t="s">
        <v>71</v>
      </c>
      <c r="F8293" s="3" t="s">
        <v>37</v>
      </c>
      <c r="G8293" s="1" t="s">
        <v>67</v>
      </c>
      <c r="H8293" s="5" t="s">
        <v>69</v>
      </c>
    </row>
    <row r="8294" spans="1:8">
      <c r="A8294" s="1" t="s">
        <v>229</v>
      </c>
      <c r="B8294" s="1" t="s">
        <v>244</v>
      </c>
      <c r="C8294" s="1" t="s">
        <v>245</v>
      </c>
      <c r="D8294" s="1">
        <v>38</v>
      </c>
      <c r="E8294" s="1" t="s">
        <v>71</v>
      </c>
      <c r="F8294" s="3" t="s">
        <v>38</v>
      </c>
      <c r="G8294" s="1" t="s">
        <v>67</v>
      </c>
      <c r="H8294" s="6" t="s">
        <v>69</v>
      </c>
    </row>
    <row r="8295" spans="1:8">
      <c r="A8295" s="1" t="s">
        <v>229</v>
      </c>
      <c r="B8295" s="1" t="s">
        <v>244</v>
      </c>
      <c r="C8295" s="1" t="s">
        <v>245</v>
      </c>
      <c r="D8295" s="1">
        <v>38</v>
      </c>
      <c r="E8295" s="1" t="s">
        <v>71</v>
      </c>
      <c r="F8295" s="3" t="s">
        <v>39</v>
      </c>
      <c r="G8295" s="1" t="s">
        <v>67</v>
      </c>
      <c r="H8295" s="6" t="s">
        <v>69</v>
      </c>
    </row>
    <row r="8296" spans="1:8">
      <c r="A8296" s="1" t="s">
        <v>229</v>
      </c>
      <c r="B8296" s="1" t="s">
        <v>244</v>
      </c>
      <c r="C8296" s="1" t="s">
        <v>245</v>
      </c>
      <c r="D8296" s="1">
        <v>38</v>
      </c>
      <c r="E8296" s="1" t="s">
        <v>71</v>
      </c>
      <c r="F8296" s="3" t="s">
        <v>40</v>
      </c>
      <c r="G8296" s="1" t="s">
        <v>67</v>
      </c>
      <c r="H8296" s="5" t="s">
        <v>69</v>
      </c>
    </row>
    <row r="8297" spans="1:8">
      <c r="A8297" s="1" t="s">
        <v>229</v>
      </c>
      <c r="B8297" s="1" t="s">
        <v>244</v>
      </c>
      <c r="C8297" s="1" t="s">
        <v>245</v>
      </c>
      <c r="D8297" s="1">
        <v>38</v>
      </c>
      <c r="E8297" s="1" t="s">
        <v>71</v>
      </c>
      <c r="F8297" s="3" t="s">
        <v>41</v>
      </c>
      <c r="G8297" s="1" t="s">
        <v>68</v>
      </c>
      <c r="H8297" s="5">
        <v>2.6749999999999998</v>
      </c>
    </row>
    <row r="8298" spans="1:8">
      <c r="A8298" s="1" t="s">
        <v>229</v>
      </c>
      <c r="B8298" s="1" t="s">
        <v>244</v>
      </c>
      <c r="C8298" s="1" t="s">
        <v>245</v>
      </c>
      <c r="D8298" s="1">
        <v>38</v>
      </c>
      <c r="E8298" s="1" t="s">
        <v>71</v>
      </c>
      <c r="F8298" s="3" t="s">
        <v>42</v>
      </c>
      <c r="G8298" s="1" t="s">
        <v>68</v>
      </c>
      <c r="H8298" s="5" t="s">
        <v>69</v>
      </c>
    </row>
    <row r="8299" spans="1:8">
      <c r="A8299" s="1" t="s">
        <v>229</v>
      </c>
      <c r="B8299" s="1" t="s">
        <v>244</v>
      </c>
      <c r="C8299" s="1" t="s">
        <v>245</v>
      </c>
      <c r="D8299" s="1">
        <v>38</v>
      </c>
      <c r="E8299" s="1" t="s">
        <v>71</v>
      </c>
      <c r="F8299" s="3" t="s">
        <v>43</v>
      </c>
      <c r="G8299" s="1" t="s">
        <v>67</v>
      </c>
      <c r="H8299" s="5">
        <v>0.37153000000000003</v>
      </c>
    </row>
    <row r="8300" spans="1:8">
      <c r="A8300" s="1" t="s">
        <v>229</v>
      </c>
      <c r="B8300" s="1" t="s">
        <v>244</v>
      </c>
      <c r="C8300" s="1" t="s">
        <v>245</v>
      </c>
      <c r="D8300" s="1">
        <v>38</v>
      </c>
      <c r="E8300" s="1" t="s">
        <v>71</v>
      </c>
      <c r="F8300" s="3" t="s">
        <v>44</v>
      </c>
      <c r="G8300" s="1" t="s">
        <v>67</v>
      </c>
      <c r="H8300" s="5" t="s">
        <v>69</v>
      </c>
    </row>
    <row r="8301" spans="1:8">
      <c r="A8301" s="1" t="s">
        <v>229</v>
      </c>
      <c r="B8301" s="1" t="s">
        <v>244</v>
      </c>
      <c r="C8301" s="1" t="s">
        <v>245</v>
      </c>
      <c r="D8301" s="1">
        <v>38</v>
      </c>
      <c r="E8301" s="1" t="s">
        <v>71</v>
      </c>
      <c r="F8301" s="3" t="s">
        <v>45</v>
      </c>
      <c r="G8301" s="1" t="s">
        <v>68</v>
      </c>
      <c r="H8301" s="5" t="s">
        <v>69</v>
      </c>
    </row>
    <row r="8302" spans="1:8">
      <c r="A8302" s="1" t="s">
        <v>229</v>
      </c>
      <c r="B8302" s="1" t="s">
        <v>244</v>
      </c>
      <c r="C8302" s="1" t="s">
        <v>245</v>
      </c>
      <c r="D8302" s="1">
        <v>38</v>
      </c>
      <c r="E8302" s="1" t="s">
        <v>71</v>
      </c>
      <c r="F8302" s="3" t="s">
        <v>46</v>
      </c>
      <c r="G8302" s="1" t="s">
        <v>67</v>
      </c>
      <c r="H8302" s="5">
        <v>1.605</v>
      </c>
    </row>
    <row r="8303" spans="1:8">
      <c r="A8303" s="1" t="s">
        <v>229</v>
      </c>
      <c r="B8303" s="1" t="s">
        <v>244</v>
      </c>
      <c r="C8303" s="1" t="s">
        <v>245</v>
      </c>
      <c r="D8303" s="1">
        <v>38</v>
      </c>
      <c r="E8303" s="1" t="s">
        <v>71</v>
      </c>
      <c r="F8303" s="3" t="s">
        <v>47</v>
      </c>
      <c r="G8303" s="1" t="s">
        <v>68</v>
      </c>
      <c r="H8303" s="5">
        <v>2.14</v>
      </c>
    </row>
    <row r="8304" spans="1:8">
      <c r="A8304" s="1" t="s">
        <v>229</v>
      </c>
      <c r="B8304" s="1" t="s">
        <v>244</v>
      </c>
      <c r="C8304" s="1" t="s">
        <v>245</v>
      </c>
      <c r="D8304" s="1">
        <v>38</v>
      </c>
      <c r="E8304" s="1" t="s">
        <v>71</v>
      </c>
      <c r="F8304" s="3" t="s">
        <v>48</v>
      </c>
      <c r="G8304" s="1" t="s">
        <v>68</v>
      </c>
      <c r="H8304" s="5">
        <v>2.14</v>
      </c>
    </row>
    <row r="8305" spans="1:8">
      <c r="A8305" s="1" t="s">
        <v>229</v>
      </c>
      <c r="B8305" s="1" t="s">
        <v>244</v>
      </c>
      <c r="C8305" s="1" t="s">
        <v>245</v>
      </c>
      <c r="D8305" s="1">
        <v>38</v>
      </c>
      <c r="E8305" s="1" t="s">
        <v>71</v>
      </c>
      <c r="F8305" s="3" t="s">
        <v>49</v>
      </c>
      <c r="G8305" s="1" t="s">
        <v>67</v>
      </c>
      <c r="H8305" s="5" t="s">
        <v>69</v>
      </c>
    </row>
    <row r="8306" spans="1:8">
      <c r="A8306" s="1" t="s">
        <v>229</v>
      </c>
      <c r="B8306" s="1" t="s">
        <v>244</v>
      </c>
      <c r="C8306" s="1" t="s">
        <v>245</v>
      </c>
      <c r="D8306" s="1">
        <v>38</v>
      </c>
      <c r="E8306" s="1" t="s">
        <v>71</v>
      </c>
      <c r="F8306" s="3" t="s">
        <v>50</v>
      </c>
      <c r="G8306" s="1" t="s">
        <v>68</v>
      </c>
      <c r="H8306" s="5">
        <v>0.37153000000000003</v>
      </c>
    </row>
    <row r="8307" spans="1:8">
      <c r="A8307" s="1" t="s">
        <v>229</v>
      </c>
      <c r="B8307" s="1" t="s">
        <v>244</v>
      </c>
      <c r="C8307" s="1" t="s">
        <v>245</v>
      </c>
      <c r="D8307" s="1">
        <v>38</v>
      </c>
      <c r="E8307" s="1" t="s">
        <v>71</v>
      </c>
      <c r="F8307" s="3" t="s">
        <v>51</v>
      </c>
      <c r="G8307" s="1" t="s">
        <v>67</v>
      </c>
      <c r="H8307" s="5">
        <v>0.35666999999999999</v>
      </c>
    </row>
    <row r="8308" spans="1:8">
      <c r="A8308" s="1" t="s">
        <v>229</v>
      </c>
      <c r="B8308" s="1" t="s">
        <v>244</v>
      </c>
      <c r="C8308" s="1" t="s">
        <v>245</v>
      </c>
      <c r="D8308" s="1">
        <v>38</v>
      </c>
      <c r="E8308" s="1" t="s">
        <v>71</v>
      </c>
      <c r="F8308" s="3" t="s">
        <v>52</v>
      </c>
      <c r="G8308" s="1" t="s">
        <v>68</v>
      </c>
      <c r="H8308" s="5">
        <v>1.1145799999999999</v>
      </c>
    </row>
    <row r="8309" spans="1:8">
      <c r="A8309" s="1" t="s">
        <v>229</v>
      </c>
      <c r="B8309" s="1" t="s">
        <v>244</v>
      </c>
      <c r="C8309" s="1" t="s">
        <v>245</v>
      </c>
      <c r="D8309" s="1">
        <v>38</v>
      </c>
      <c r="E8309" s="1" t="s">
        <v>71</v>
      </c>
      <c r="F8309" s="3" t="s">
        <v>53</v>
      </c>
      <c r="G8309" s="1" t="s">
        <v>68</v>
      </c>
      <c r="H8309" s="5">
        <v>1.1145799999999999</v>
      </c>
    </row>
    <row r="8310" spans="1:8">
      <c r="A8310" s="1" t="s">
        <v>229</v>
      </c>
      <c r="B8310" s="1" t="s">
        <v>244</v>
      </c>
      <c r="C8310" s="1" t="s">
        <v>245</v>
      </c>
      <c r="D8310" s="1">
        <v>38</v>
      </c>
      <c r="E8310" s="1" t="s">
        <v>71</v>
      </c>
      <c r="F8310" s="3" t="s">
        <v>54</v>
      </c>
      <c r="G8310" s="1" t="s">
        <v>68</v>
      </c>
      <c r="H8310" s="5">
        <v>1.1145799999999999</v>
      </c>
    </row>
    <row r="8311" spans="1:8">
      <c r="A8311" s="1" t="s">
        <v>229</v>
      </c>
      <c r="B8311" s="1" t="s">
        <v>244</v>
      </c>
      <c r="C8311" s="1" t="s">
        <v>245</v>
      </c>
      <c r="D8311" s="1">
        <v>38</v>
      </c>
      <c r="E8311" s="1" t="s">
        <v>71</v>
      </c>
      <c r="F8311" s="3" t="s">
        <v>55</v>
      </c>
      <c r="G8311" s="1" t="s">
        <v>68</v>
      </c>
      <c r="H8311" s="5">
        <v>1.1145799999999999</v>
      </c>
    </row>
    <row r="8312" spans="1:8">
      <c r="A8312" s="1" t="s">
        <v>229</v>
      </c>
      <c r="B8312" s="1" t="s">
        <v>244</v>
      </c>
      <c r="C8312" s="1" t="s">
        <v>245</v>
      </c>
      <c r="D8312" s="1">
        <v>38</v>
      </c>
      <c r="E8312" s="1" t="s">
        <v>71</v>
      </c>
      <c r="F8312" s="3" t="s">
        <v>56</v>
      </c>
      <c r="G8312" s="1" t="s">
        <v>68</v>
      </c>
      <c r="H8312" s="5">
        <v>1.605</v>
      </c>
    </row>
    <row r="8313" spans="1:8">
      <c r="A8313" s="1" t="s">
        <v>229</v>
      </c>
      <c r="B8313" s="1" t="s">
        <v>244</v>
      </c>
      <c r="C8313" s="1" t="s">
        <v>245</v>
      </c>
      <c r="D8313" s="1">
        <v>38</v>
      </c>
      <c r="E8313" s="1" t="s">
        <v>71</v>
      </c>
      <c r="F8313" s="3" t="s">
        <v>57</v>
      </c>
      <c r="G8313" s="1" t="s">
        <v>68</v>
      </c>
      <c r="H8313" s="5">
        <v>0.35666999999999999</v>
      </c>
    </row>
    <row r="8314" spans="1:8">
      <c r="A8314" s="1" t="s">
        <v>229</v>
      </c>
      <c r="B8314" s="1" t="s">
        <v>244</v>
      </c>
      <c r="C8314" s="1" t="s">
        <v>245</v>
      </c>
      <c r="D8314" s="1">
        <v>38</v>
      </c>
      <c r="E8314" s="1" t="s">
        <v>71</v>
      </c>
      <c r="F8314" s="3" t="s">
        <v>58</v>
      </c>
      <c r="G8314" s="1" t="s">
        <v>68</v>
      </c>
      <c r="H8314" s="5">
        <v>0.69847000000000004</v>
      </c>
    </row>
    <row r="8315" spans="1:8">
      <c r="A8315" s="1" t="s">
        <v>229</v>
      </c>
      <c r="B8315" s="1" t="s">
        <v>244</v>
      </c>
      <c r="C8315" s="1" t="s">
        <v>245</v>
      </c>
      <c r="D8315" s="1">
        <v>38</v>
      </c>
      <c r="E8315" s="1" t="s">
        <v>71</v>
      </c>
      <c r="F8315" s="3" t="s">
        <v>135</v>
      </c>
      <c r="G8315" s="1" t="s">
        <v>68</v>
      </c>
      <c r="H8315" s="5">
        <v>1.605</v>
      </c>
    </row>
    <row r="8316" spans="1:8">
      <c r="A8316" s="1" t="s">
        <v>229</v>
      </c>
      <c r="B8316" s="1" t="s">
        <v>244</v>
      </c>
      <c r="C8316" s="1" t="s">
        <v>245</v>
      </c>
      <c r="D8316" s="1">
        <v>38</v>
      </c>
      <c r="E8316" s="1" t="s">
        <v>71</v>
      </c>
      <c r="F8316" s="3" t="s">
        <v>59</v>
      </c>
      <c r="G8316" s="1" t="s">
        <v>68</v>
      </c>
      <c r="H8316" s="5">
        <v>1.605</v>
      </c>
    </row>
    <row r="8317" spans="1:8">
      <c r="A8317" s="1" t="s">
        <v>229</v>
      </c>
      <c r="B8317" s="1" t="s">
        <v>244</v>
      </c>
      <c r="C8317" s="1" t="s">
        <v>245</v>
      </c>
      <c r="D8317" s="1">
        <v>38</v>
      </c>
      <c r="E8317" s="1" t="s">
        <v>71</v>
      </c>
      <c r="F8317" s="3" t="s">
        <v>60</v>
      </c>
      <c r="G8317" s="1" t="s">
        <v>68</v>
      </c>
      <c r="H8317" s="5" t="s">
        <v>69</v>
      </c>
    </row>
    <row r="8318" spans="1:8">
      <c r="A8318" s="1" t="s">
        <v>229</v>
      </c>
      <c r="B8318" s="1" t="s">
        <v>244</v>
      </c>
      <c r="C8318" s="1" t="s">
        <v>245</v>
      </c>
      <c r="D8318" s="1">
        <v>38</v>
      </c>
      <c r="E8318" s="1" t="s">
        <v>71</v>
      </c>
      <c r="F8318" s="3" t="s">
        <v>61</v>
      </c>
      <c r="G8318" s="1" t="s">
        <v>67</v>
      </c>
      <c r="H8318" s="5" t="s">
        <v>69</v>
      </c>
    </row>
    <row r="8319" spans="1:8">
      <c r="A8319" s="1" t="s">
        <v>229</v>
      </c>
      <c r="B8319" s="1" t="s">
        <v>244</v>
      </c>
      <c r="C8319" s="1" t="s">
        <v>245</v>
      </c>
      <c r="D8319" s="1">
        <v>38</v>
      </c>
      <c r="E8319" s="1" t="s">
        <v>71</v>
      </c>
      <c r="F8319" s="3" t="s">
        <v>62</v>
      </c>
      <c r="G8319" s="1" t="s">
        <v>67</v>
      </c>
      <c r="H8319" s="5">
        <v>3.21</v>
      </c>
    </row>
    <row r="8320" spans="1:8">
      <c r="A8320" s="1" t="s">
        <v>229</v>
      </c>
      <c r="B8320" s="1" t="s">
        <v>244</v>
      </c>
      <c r="C8320" s="1" t="s">
        <v>245</v>
      </c>
      <c r="D8320" s="1">
        <v>38</v>
      </c>
      <c r="E8320" s="1" t="s">
        <v>71</v>
      </c>
      <c r="F8320" s="3" t="s">
        <v>63</v>
      </c>
      <c r="G8320" s="1" t="s">
        <v>67</v>
      </c>
      <c r="H8320" s="5" t="s">
        <v>69</v>
      </c>
    </row>
    <row r="8321" spans="1:8">
      <c r="A8321" s="1" t="s">
        <v>229</v>
      </c>
      <c r="B8321" s="1" t="s">
        <v>244</v>
      </c>
      <c r="C8321" s="1" t="s">
        <v>245</v>
      </c>
      <c r="D8321" s="1">
        <v>38</v>
      </c>
      <c r="E8321" s="1" t="s">
        <v>71</v>
      </c>
      <c r="F8321" s="3" t="s">
        <v>64</v>
      </c>
      <c r="G8321" s="1" t="s">
        <v>67</v>
      </c>
      <c r="H8321" s="5" t="s">
        <v>69</v>
      </c>
    </row>
    <row r="8322" spans="1:8">
      <c r="A8322" s="1" t="s">
        <v>229</v>
      </c>
      <c r="B8322" s="1" t="s">
        <v>244</v>
      </c>
      <c r="C8322" s="1" t="s">
        <v>245</v>
      </c>
      <c r="D8322" s="1">
        <v>38</v>
      </c>
      <c r="E8322" s="1" t="s">
        <v>71</v>
      </c>
      <c r="F8322" s="3" t="s">
        <v>65</v>
      </c>
      <c r="G8322" s="1" t="s">
        <v>67</v>
      </c>
      <c r="H8322" s="5">
        <v>0.28236</v>
      </c>
    </row>
    <row r="8323" spans="1:8">
      <c r="A8323" s="1" t="s">
        <v>229</v>
      </c>
      <c r="B8323" s="1" t="s">
        <v>244</v>
      </c>
      <c r="C8323" s="1" t="s">
        <v>245</v>
      </c>
      <c r="D8323" s="1">
        <v>38</v>
      </c>
      <c r="E8323" s="1" t="s">
        <v>71</v>
      </c>
      <c r="F8323" s="3" t="s">
        <v>66</v>
      </c>
      <c r="G8323" s="1" t="s">
        <v>67</v>
      </c>
      <c r="H8323" s="5">
        <v>1.605</v>
      </c>
    </row>
    <row r="8324" spans="1:8">
      <c r="A8324" s="1" t="s">
        <v>229</v>
      </c>
      <c r="B8324" s="1" t="s">
        <v>244</v>
      </c>
      <c r="C8324" s="1" t="s">
        <v>246</v>
      </c>
      <c r="D8324" s="1">
        <v>8</v>
      </c>
      <c r="E8324" s="1" t="s">
        <v>80</v>
      </c>
      <c r="F8324" s="2" t="s">
        <v>11</v>
      </c>
      <c r="G8324" s="1" t="s">
        <v>67</v>
      </c>
      <c r="H8324" s="4">
        <v>1.605</v>
      </c>
    </row>
    <row r="8325" spans="1:8">
      <c r="A8325" s="1" t="s">
        <v>229</v>
      </c>
      <c r="B8325" s="1" t="s">
        <v>244</v>
      </c>
      <c r="C8325" s="1" t="s">
        <v>246</v>
      </c>
      <c r="D8325" s="1">
        <v>8</v>
      </c>
      <c r="E8325" s="1" t="s">
        <v>80</v>
      </c>
      <c r="F8325" s="2" t="s">
        <v>12</v>
      </c>
      <c r="G8325" s="1" t="s">
        <v>67</v>
      </c>
      <c r="H8325" s="4">
        <v>2.5858300000000001</v>
      </c>
    </row>
    <row r="8326" spans="1:8">
      <c r="A8326" s="1" t="s">
        <v>229</v>
      </c>
      <c r="B8326" s="1" t="s">
        <v>244</v>
      </c>
      <c r="C8326" s="1" t="s">
        <v>246</v>
      </c>
      <c r="D8326" s="1">
        <v>8</v>
      </c>
      <c r="E8326" s="1" t="s">
        <v>80</v>
      </c>
      <c r="F8326" s="2" t="s">
        <v>13</v>
      </c>
      <c r="G8326" s="1" t="s">
        <v>67</v>
      </c>
      <c r="H8326" s="4">
        <v>0.26750000000000002</v>
      </c>
    </row>
    <row r="8327" spans="1:8">
      <c r="A8327" s="1" t="s">
        <v>229</v>
      </c>
      <c r="B8327" s="1" t="s">
        <v>244</v>
      </c>
      <c r="C8327" s="1" t="s">
        <v>246</v>
      </c>
      <c r="D8327" s="1">
        <v>8</v>
      </c>
      <c r="E8327" s="1" t="s">
        <v>80</v>
      </c>
      <c r="F8327" s="2" t="s">
        <v>14</v>
      </c>
      <c r="G8327" s="1" t="s">
        <v>67</v>
      </c>
      <c r="H8327" s="4">
        <v>3.8341699999999999</v>
      </c>
    </row>
    <row r="8328" spans="1:8">
      <c r="A8328" s="1" t="s">
        <v>229</v>
      </c>
      <c r="B8328" s="1" t="s">
        <v>244</v>
      </c>
      <c r="C8328" s="1" t="s">
        <v>246</v>
      </c>
      <c r="D8328" s="1">
        <v>8</v>
      </c>
      <c r="E8328" s="1" t="s">
        <v>80</v>
      </c>
      <c r="F8328" s="2" t="s">
        <v>15</v>
      </c>
      <c r="G8328" s="1" t="s">
        <v>67</v>
      </c>
      <c r="H8328" s="4">
        <v>2.5858300000000001</v>
      </c>
    </row>
    <row r="8329" spans="1:8">
      <c r="A8329" s="1" t="s">
        <v>229</v>
      </c>
      <c r="B8329" s="1" t="s">
        <v>244</v>
      </c>
      <c r="C8329" s="1" t="s">
        <v>246</v>
      </c>
      <c r="D8329" s="1">
        <v>8</v>
      </c>
      <c r="E8329" s="1" t="s">
        <v>80</v>
      </c>
      <c r="F8329" s="2" t="s">
        <v>16</v>
      </c>
      <c r="G8329" s="1" t="s">
        <v>67</v>
      </c>
      <c r="H8329" s="4">
        <v>2.8533300000000001</v>
      </c>
    </row>
    <row r="8330" spans="1:8">
      <c r="A8330" s="1" t="s">
        <v>229</v>
      </c>
      <c r="B8330" s="1" t="s">
        <v>244</v>
      </c>
      <c r="C8330" s="1" t="s">
        <v>246</v>
      </c>
      <c r="D8330" s="1">
        <v>8</v>
      </c>
      <c r="E8330" s="1" t="s">
        <v>80</v>
      </c>
      <c r="F8330" s="2" t="s">
        <v>17</v>
      </c>
      <c r="G8330" s="1" t="s">
        <v>67</v>
      </c>
      <c r="H8330" s="4">
        <v>4.28</v>
      </c>
    </row>
    <row r="8331" spans="1:8">
      <c r="A8331" s="1" t="s">
        <v>229</v>
      </c>
      <c r="B8331" s="1" t="s">
        <v>244</v>
      </c>
      <c r="C8331" s="1" t="s">
        <v>246</v>
      </c>
      <c r="D8331" s="1">
        <v>8</v>
      </c>
      <c r="E8331" s="1" t="s">
        <v>80</v>
      </c>
      <c r="F8331" s="2" t="s">
        <v>18</v>
      </c>
      <c r="G8331" s="1" t="s">
        <v>68</v>
      </c>
      <c r="H8331" s="4">
        <v>0.37153000000000003</v>
      </c>
    </row>
    <row r="8332" spans="1:8">
      <c r="A8332" s="1" t="s">
        <v>229</v>
      </c>
      <c r="B8332" s="1" t="s">
        <v>244</v>
      </c>
      <c r="C8332" s="1" t="s">
        <v>246</v>
      </c>
      <c r="D8332" s="1">
        <v>8</v>
      </c>
      <c r="E8332" s="1" t="s">
        <v>80</v>
      </c>
      <c r="F8332" s="2" t="s">
        <v>19</v>
      </c>
      <c r="G8332" s="1" t="s">
        <v>67</v>
      </c>
      <c r="H8332" s="4">
        <v>4.7258300000000002</v>
      </c>
    </row>
    <row r="8333" spans="1:8">
      <c r="A8333" s="1" t="s">
        <v>229</v>
      </c>
      <c r="B8333" s="1" t="s">
        <v>244</v>
      </c>
      <c r="C8333" s="1" t="s">
        <v>246</v>
      </c>
      <c r="D8333" s="1">
        <v>8</v>
      </c>
      <c r="E8333" s="1" t="s">
        <v>80</v>
      </c>
      <c r="F8333" s="2" t="s">
        <v>20</v>
      </c>
      <c r="G8333" s="1" t="s">
        <v>67</v>
      </c>
      <c r="H8333" s="4">
        <v>1.605</v>
      </c>
    </row>
    <row r="8334" spans="1:8">
      <c r="A8334" s="1" t="s">
        <v>229</v>
      </c>
      <c r="B8334" s="1" t="s">
        <v>244</v>
      </c>
      <c r="C8334" s="1" t="s">
        <v>246</v>
      </c>
      <c r="D8334" s="1">
        <v>8</v>
      </c>
      <c r="E8334" s="1" t="s">
        <v>80</v>
      </c>
      <c r="F8334" s="2" t="s">
        <v>21</v>
      </c>
      <c r="G8334" s="1" t="s">
        <v>67</v>
      </c>
      <c r="H8334" s="4">
        <v>1.605</v>
      </c>
    </row>
    <row r="8335" spans="1:8">
      <c r="A8335" s="1" t="s">
        <v>229</v>
      </c>
      <c r="B8335" s="1" t="s">
        <v>244</v>
      </c>
      <c r="C8335" s="1" t="s">
        <v>246</v>
      </c>
      <c r="D8335" s="1">
        <v>8</v>
      </c>
      <c r="E8335" s="1" t="s">
        <v>80</v>
      </c>
      <c r="F8335" s="2" t="s">
        <v>22</v>
      </c>
      <c r="G8335" s="1" t="s">
        <v>67</v>
      </c>
      <c r="H8335" s="4" t="s">
        <v>69</v>
      </c>
    </row>
    <row r="8336" spans="1:8">
      <c r="A8336" s="1" t="s">
        <v>229</v>
      </c>
      <c r="B8336" s="1" t="s">
        <v>244</v>
      </c>
      <c r="C8336" s="1" t="s">
        <v>246</v>
      </c>
      <c r="D8336" s="1">
        <v>8</v>
      </c>
      <c r="E8336" s="1" t="s">
        <v>80</v>
      </c>
      <c r="F8336" s="2" t="s">
        <v>23</v>
      </c>
      <c r="G8336" s="1" t="s">
        <v>67</v>
      </c>
      <c r="H8336" s="4" t="s">
        <v>69</v>
      </c>
    </row>
    <row r="8337" spans="1:8">
      <c r="A8337" s="1" t="s">
        <v>229</v>
      </c>
      <c r="B8337" s="1" t="s">
        <v>244</v>
      </c>
      <c r="C8337" s="1" t="s">
        <v>246</v>
      </c>
      <c r="D8337" s="1">
        <v>8</v>
      </c>
      <c r="E8337" s="1" t="s">
        <v>80</v>
      </c>
      <c r="F8337" s="2" t="s">
        <v>24</v>
      </c>
      <c r="G8337" s="1" t="s">
        <v>67</v>
      </c>
      <c r="H8337" s="4" t="s">
        <v>69</v>
      </c>
    </row>
    <row r="8338" spans="1:8">
      <c r="A8338" s="1" t="s">
        <v>229</v>
      </c>
      <c r="B8338" s="1" t="s">
        <v>244</v>
      </c>
      <c r="C8338" s="1" t="s">
        <v>246</v>
      </c>
      <c r="D8338" s="1">
        <v>8</v>
      </c>
      <c r="E8338" s="1" t="s">
        <v>80</v>
      </c>
      <c r="F8338" s="3" t="s">
        <v>25</v>
      </c>
      <c r="G8338" s="1" t="s">
        <v>67</v>
      </c>
      <c r="H8338" s="5" t="s">
        <v>69</v>
      </c>
    </row>
    <row r="8339" spans="1:8">
      <c r="A8339" s="1" t="s">
        <v>229</v>
      </c>
      <c r="B8339" s="1" t="s">
        <v>244</v>
      </c>
      <c r="C8339" s="1" t="s">
        <v>246</v>
      </c>
      <c r="D8339" s="1">
        <v>8</v>
      </c>
      <c r="E8339" s="1" t="s">
        <v>80</v>
      </c>
      <c r="F8339" s="3" t="s">
        <v>26</v>
      </c>
      <c r="G8339" s="1" t="s">
        <v>67</v>
      </c>
      <c r="H8339" s="5">
        <v>2.6749999999999998</v>
      </c>
    </row>
    <row r="8340" spans="1:8">
      <c r="A8340" s="1" t="s">
        <v>229</v>
      </c>
      <c r="B8340" s="1" t="s">
        <v>244</v>
      </c>
      <c r="C8340" s="1" t="s">
        <v>246</v>
      </c>
      <c r="D8340" s="1">
        <v>8</v>
      </c>
      <c r="E8340" s="1" t="s">
        <v>80</v>
      </c>
      <c r="F8340" s="3" t="s">
        <v>27</v>
      </c>
      <c r="G8340" s="1" t="s">
        <v>67</v>
      </c>
      <c r="H8340" s="5">
        <v>0.60931000000000002</v>
      </c>
    </row>
    <row r="8341" spans="1:8">
      <c r="A8341" s="1" t="s">
        <v>229</v>
      </c>
      <c r="B8341" s="1" t="s">
        <v>244</v>
      </c>
      <c r="C8341" s="1" t="s">
        <v>246</v>
      </c>
      <c r="D8341" s="1">
        <v>8</v>
      </c>
      <c r="E8341" s="1" t="s">
        <v>80</v>
      </c>
      <c r="F8341" s="3" t="s">
        <v>28</v>
      </c>
      <c r="G8341" s="1" t="s">
        <v>67</v>
      </c>
      <c r="H8341" s="5">
        <v>0.68361000000000005</v>
      </c>
    </row>
    <row r="8342" spans="1:8">
      <c r="A8342" s="1" t="s">
        <v>229</v>
      </c>
      <c r="B8342" s="1" t="s">
        <v>244</v>
      </c>
      <c r="C8342" s="1" t="s">
        <v>246</v>
      </c>
      <c r="D8342" s="1">
        <v>8</v>
      </c>
      <c r="E8342" s="1" t="s">
        <v>80</v>
      </c>
      <c r="F8342" s="3" t="s">
        <v>29</v>
      </c>
      <c r="G8342" s="1" t="s">
        <v>67</v>
      </c>
      <c r="H8342" s="5">
        <v>0.74306000000000005</v>
      </c>
    </row>
    <row r="8343" spans="1:8">
      <c r="A8343" s="1" t="s">
        <v>229</v>
      </c>
      <c r="B8343" s="1" t="s">
        <v>244</v>
      </c>
      <c r="C8343" s="1" t="s">
        <v>246</v>
      </c>
      <c r="D8343" s="1">
        <v>8</v>
      </c>
      <c r="E8343" s="1" t="s">
        <v>80</v>
      </c>
      <c r="F8343" s="3" t="s">
        <v>30</v>
      </c>
      <c r="G8343" s="1" t="s">
        <v>67</v>
      </c>
      <c r="H8343" s="5">
        <v>0.81735999999999998</v>
      </c>
    </row>
    <row r="8344" spans="1:8">
      <c r="A8344" s="1" t="s">
        <v>229</v>
      </c>
      <c r="B8344" s="1" t="s">
        <v>244</v>
      </c>
      <c r="C8344" s="1" t="s">
        <v>246</v>
      </c>
      <c r="D8344" s="1">
        <v>8</v>
      </c>
      <c r="E8344" s="1" t="s">
        <v>80</v>
      </c>
      <c r="F8344" s="3" t="s">
        <v>31</v>
      </c>
      <c r="G8344" s="1" t="s">
        <v>67</v>
      </c>
      <c r="H8344" s="5">
        <v>0.68361000000000005</v>
      </c>
    </row>
    <row r="8345" spans="1:8">
      <c r="A8345" s="1" t="s">
        <v>229</v>
      </c>
      <c r="B8345" s="1" t="s">
        <v>244</v>
      </c>
      <c r="C8345" s="1" t="s">
        <v>246</v>
      </c>
      <c r="D8345" s="1">
        <v>8</v>
      </c>
      <c r="E8345" s="1" t="s">
        <v>80</v>
      </c>
      <c r="F8345" s="3" t="s">
        <v>32</v>
      </c>
      <c r="G8345" s="1" t="s">
        <v>67</v>
      </c>
      <c r="H8345" s="5">
        <v>2.2291699999999999</v>
      </c>
    </row>
    <row r="8346" spans="1:8">
      <c r="A8346" s="1" t="s">
        <v>229</v>
      </c>
      <c r="B8346" s="1" t="s">
        <v>244</v>
      </c>
      <c r="C8346" s="1" t="s">
        <v>246</v>
      </c>
      <c r="D8346" s="1">
        <v>8</v>
      </c>
      <c r="E8346" s="1" t="s">
        <v>80</v>
      </c>
      <c r="F8346" s="3" t="s">
        <v>33</v>
      </c>
      <c r="G8346" s="1" t="s">
        <v>67</v>
      </c>
      <c r="H8346" s="5" t="s">
        <v>69</v>
      </c>
    </row>
    <row r="8347" spans="1:8">
      <c r="A8347" s="1" t="s">
        <v>229</v>
      </c>
      <c r="B8347" s="1" t="s">
        <v>244</v>
      </c>
      <c r="C8347" s="1" t="s">
        <v>246</v>
      </c>
      <c r="D8347" s="1">
        <v>8</v>
      </c>
      <c r="E8347" s="1" t="s">
        <v>80</v>
      </c>
      <c r="F8347" s="3" t="s">
        <v>34</v>
      </c>
      <c r="G8347" s="1" t="s">
        <v>67</v>
      </c>
      <c r="H8347" s="5">
        <v>3.21</v>
      </c>
    </row>
    <row r="8348" spans="1:8">
      <c r="A8348" s="1" t="s">
        <v>229</v>
      </c>
      <c r="B8348" s="1" t="s">
        <v>244</v>
      </c>
      <c r="C8348" s="1" t="s">
        <v>246</v>
      </c>
      <c r="D8348" s="1">
        <v>8</v>
      </c>
      <c r="E8348" s="1" t="s">
        <v>80</v>
      </c>
      <c r="F8348" s="3" t="s">
        <v>35</v>
      </c>
      <c r="G8348" s="1" t="s">
        <v>67</v>
      </c>
      <c r="H8348" s="5">
        <v>0.57957999999999998</v>
      </c>
    </row>
    <row r="8349" spans="1:8">
      <c r="A8349" s="1" t="s">
        <v>229</v>
      </c>
      <c r="B8349" s="1" t="s">
        <v>244</v>
      </c>
      <c r="C8349" s="1" t="s">
        <v>246</v>
      </c>
      <c r="D8349" s="1">
        <v>8</v>
      </c>
      <c r="E8349" s="1" t="s">
        <v>80</v>
      </c>
      <c r="F8349" s="3" t="s">
        <v>36</v>
      </c>
      <c r="G8349" s="1" t="s">
        <v>67</v>
      </c>
      <c r="H8349" s="5">
        <v>1.605</v>
      </c>
    </row>
    <row r="8350" spans="1:8">
      <c r="A8350" s="1" t="s">
        <v>229</v>
      </c>
      <c r="B8350" s="1" t="s">
        <v>244</v>
      </c>
      <c r="C8350" s="1" t="s">
        <v>246</v>
      </c>
      <c r="D8350" s="1">
        <v>8</v>
      </c>
      <c r="E8350" s="1" t="s">
        <v>80</v>
      </c>
      <c r="F8350" s="3" t="s">
        <v>37</v>
      </c>
      <c r="G8350" s="1" t="s">
        <v>67</v>
      </c>
      <c r="H8350" s="5">
        <v>0.78764000000000001</v>
      </c>
    </row>
    <row r="8351" spans="1:8">
      <c r="A8351" s="1" t="s">
        <v>229</v>
      </c>
      <c r="B8351" s="1" t="s">
        <v>244</v>
      </c>
      <c r="C8351" s="1" t="s">
        <v>246</v>
      </c>
      <c r="D8351" s="1">
        <v>8</v>
      </c>
      <c r="E8351" s="1" t="s">
        <v>80</v>
      </c>
      <c r="F8351" s="3" t="s">
        <v>38</v>
      </c>
      <c r="G8351" s="1" t="s">
        <v>67</v>
      </c>
      <c r="H8351" s="6">
        <v>6.42</v>
      </c>
    </row>
    <row r="8352" spans="1:8">
      <c r="A8352" s="1" t="s">
        <v>229</v>
      </c>
      <c r="B8352" s="1" t="s">
        <v>244</v>
      </c>
      <c r="C8352" s="1" t="s">
        <v>246</v>
      </c>
      <c r="D8352" s="1">
        <v>8</v>
      </c>
      <c r="E8352" s="1" t="s">
        <v>80</v>
      </c>
      <c r="F8352" s="3" t="s">
        <v>39</v>
      </c>
      <c r="G8352" s="1" t="s">
        <v>67</v>
      </c>
      <c r="H8352" s="6">
        <v>8.56</v>
      </c>
    </row>
    <row r="8353" spans="1:8">
      <c r="A8353" s="1" t="s">
        <v>229</v>
      </c>
      <c r="B8353" s="1" t="s">
        <v>244</v>
      </c>
      <c r="C8353" s="1" t="s">
        <v>246</v>
      </c>
      <c r="D8353" s="1">
        <v>8</v>
      </c>
      <c r="E8353" s="1" t="s">
        <v>80</v>
      </c>
      <c r="F8353" s="3" t="s">
        <v>40</v>
      </c>
      <c r="G8353" s="1" t="s">
        <v>67</v>
      </c>
      <c r="H8353" s="5">
        <v>2.14</v>
      </c>
    </row>
    <row r="8354" spans="1:8">
      <c r="A8354" s="1" t="s">
        <v>229</v>
      </c>
      <c r="B8354" s="1" t="s">
        <v>244</v>
      </c>
      <c r="C8354" s="1" t="s">
        <v>246</v>
      </c>
      <c r="D8354" s="1">
        <v>8</v>
      </c>
      <c r="E8354" s="1" t="s">
        <v>80</v>
      </c>
      <c r="F8354" s="3" t="s">
        <v>41</v>
      </c>
      <c r="G8354" s="1" t="s">
        <v>68</v>
      </c>
      <c r="H8354" s="5">
        <v>7.3116700000000003</v>
      </c>
    </row>
    <row r="8355" spans="1:8">
      <c r="A8355" s="1" t="s">
        <v>229</v>
      </c>
      <c r="B8355" s="1" t="s">
        <v>244</v>
      </c>
      <c r="C8355" s="1" t="s">
        <v>246</v>
      </c>
      <c r="D8355" s="1">
        <v>8</v>
      </c>
      <c r="E8355" s="1" t="s">
        <v>80</v>
      </c>
      <c r="F8355" s="3" t="s">
        <v>42</v>
      </c>
      <c r="G8355" s="1" t="s">
        <v>68</v>
      </c>
      <c r="H8355" s="5" t="s">
        <v>69</v>
      </c>
    </row>
    <row r="8356" spans="1:8">
      <c r="A8356" s="1" t="s">
        <v>229</v>
      </c>
      <c r="B8356" s="1" t="s">
        <v>244</v>
      </c>
      <c r="C8356" s="1" t="s">
        <v>246</v>
      </c>
      <c r="D8356" s="1">
        <v>8</v>
      </c>
      <c r="E8356" s="1" t="s">
        <v>80</v>
      </c>
      <c r="F8356" s="3" t="s">
        <v>43</v>
      </c>
      <c r="G8356" s="1" t="s">
        <v>67</v>
      </c>
      <c r="H8356" s="5">
        <v>0.62417</v>
      </c>
    </row>
    <row r="8357" spans="1:8">
      <c r="A8357" s="1" t="s">
        <v>229</v>
      </c>
      <c r="B8357" s="1" t="s">
        <v>244</v>
      </c>
      <c r="C8357" s="1" t="s">
        <v>246</v>
      </c>
      <c r="D8357" s="1">
        <v>8</v>
      </c>
      <c r="E8357" s="1" t="s">
        <v>80</v>
      </c>
      <c r="F8357" s="3" t="s">
        <v>44</v>
      </c>
      <c r="G8357" s="1" t="s">
        <v>67</v>
      </c>
      <c r="H8357" s="5" t="s">
        <v>69</v>
      </c>
    </row>
    <row r="8358" spans="1:8">
      <c r="A8358" s="1" t="s">
        <v>229</v>
      </c>
      <c r="B8358" s="1" t="s">
        <v>244</v>
      </c>
      <c r="C8358" s="1" t="s">
        <v>246</v>
      </c>
      <c r="D8358" s="1">
        <v>8</v>
      </c>
      <c r="E8358" s="1" t="s">
        <v>80</v>
      </c>
      <c r="F8358" s="3" t="s">
        <v>45</v>
      </c>
      <c r="G8358" s="1" t="s">
        <v>68</v>
      </c>
      <c r="H8358" s="5" t="s">
        <v>69</v>
      </c>
    </row>
    <row r="8359" spans="1:8">
      <c r="A8359" s="1" t="s">
        <v>229</v>
      </c>
      <c r="B8359" s="1" t="s">
        <v>244</v>
      </c>
      <c r="C8359" s="1" t="s">
        <v>246</v>
      </c>
      <c r="D8359" s="1">
        <v>8</v>
      </c>
      <c r="E8359" s="1" t="s">
        <v>80</v>
      </c>
      <c r="F8359" s="3" t="s">
        <v>46</v>
      </c>
      <c r="G8359" s="1" t="s">
        <v>67</v>
      </c>
      <c r="H8359" s="5">
        <v>3.21</v>
      </c>
    </row>
    <row r="8360" spans="1:8">
      <c r="A8360" s="1" t="s">
        <v>229</v>
      </c>
      <c r="B8360" s="1" t="s">
        <v>244</v>
      </c>
      <c r="C8360" s="1" t="s">
        <v>246</v>
      </c>
      <c r="D8360" s="1">
        <v>8</v>
      </c>
      <c r="E8360" s="1" t="s">
        <v>80</v>
      </c>
      <c r="F8360" s="3" t="s">
        <v>47</v>
      </c>
      <c r="G8360" s="1" t="s">
        <v>68</v>
      </c>
      <c r="H8360" s="5">
        <v>5.1716699999999998</v>
      </c>
    </row>
    <row r="8361" spans="1:8">
      <c r="A8361" s="1" t="s">
        <v>229</v>
      </c>
      <c r="B8361" s="1" t="s">
        <v>244</v>
      </c>
      <c r="C8361" s="1" t="s">
        <v>246</v>
      </c>
      <c r="D8361" s="1">
        <v>8</v>
      </c>
      <c r="E8361" s="1" t="s">
        <v>80</v>
      </c>
      <c r="F8361" s="3" t="s">
        <v>48</v>
      </c>
      <c r="G8361" s="1" t="s">
        <v>68</v>
      </c>
      <c r="H8361" s="5">
        <v>5.1716699999999998</v>
      </c>
    </row>
    <row r="8362" spans="1:8">
      <c r="A8362" s="1" t="s">
        <v>229</v>
      </c>
      <c r="B8362" s="1" t="s">
        <v>244</v>
      </c>
      <c r="C8362" s="1" t="s">
        <v>246</v>
      </c>
      <c r="D8362" s="1">
        <v>8</v>
      </c>
      <c r="E8362" s="1" t="s">
        <v>80</v>
      </c>
      <c r="F8362" s="3" t="s">
        <v>49</v>
      </c>
      <c r="G8362" s="1" t="s">
        <v>67</v>
      </c>
      <c r="H8362" s="5" t="s">
        <v>69</v>
      </c>
    </row>
    <row r="8363" spans="1:8">
      <c r="A8363" s="1" t="s">
        <v>229</v>
      </c>
      <c r="B8363" s="1" t="s">
        <v>244</v>
      </c>
      <c r="C8363" s="1" t="s">
        <v>246</v>
      </c>
      <c r="D8363" s="1">
        <v>8</v>
      </c>
      <c r="E8363" s="1" t="s">
        <v>80</v>
      </c>
      <c r="F8363" s="3" t="s">
        <v>50</v>
      </c>
      <c r="G8363" s="1" t="s">
        <v>68</v>
      </c>
      <c r="H8363" s="5">
        <v>0.78764000000000001</v>
      </c>
    </row>
    <row r="8364" spans="1:8">
      <c r="A8364" s="1" t="s">
        <v>229</v>
      </c>
      <c r="B8364" s="1" t="s">
        <v>244</v>
      </c>
      <c r="C8364" s="1" t="s">
        <v>246</v>
      </c>
      <c r="D8364" s="1">
        <v>8</v>
      </c>
      <c r="E8364" s="1" t="s">
        <v>80</v>
      </c>
      <c r="F8364" s="3" t="s">
        <v>51</v>
      </c>
      <c r="G8364" s="1" t="s">
        <v>67</v>
      </c>
      <c r="H8364" s="5">
        <v>3.5666699999999998</v>
      </c>
    </row>
    <row r="8365" spans="1:8">
      <c r="A8365" s="1" t="s">
        <v>229</v>
      </c>
      <c r="B8365" s="1" t="s">
        <v>244</v>
      </c>
      <c r="C8365" s="1" t="s">
        <v>246</v>
      </c>
      <c r="D8365" s="1">
        <v>8</v>
      </c>
      <c r="E8365" s="1" t="s">
        <v>80</v>
      </c>
      <c r="F8365" s="3" t="s">
        <v>52</v>
      </c>
      <c r="G8365" s="1" t="s">
        <v>68</v>
      </c>
      <c r="H8365" s="5">
        <v>3.7450000000000001</v>
      </c>
    </row>
    <row r="8366" spans="1:8">
      <c r="A8366" s="1" t="s">
        <v>229</v>
      </c>
      <c r="B8366" s="1" t="s">
        <v>244</v>
      </c>
      <c r="C8366" s="1" t="s">
        <v>246</v>
      </c>
      <c r="D8366" s="1">
        <v>8</v>
      </c>
      <c r="E8366" s="1" t="s">
        <v>80</v>
      </c>
      <c r="F8366" s="3" t="s">
        <v>53</v>
      </c>
      <c r="G8366" s="1" t="s">
        <v>68</v>
      </c>
      <c r="H8366" s="5">
        <v>3.7450000000000001</v>
      </c>
    </row>
    <row r="8367" spans="1:8">
      <c r="A8367" s="1" t="s">
        <v>229</v>
      </c>
      <c r="B8367" s="1" t="s">
        <v>244</v>
      </c>
      <c r="C8367" s="1" t="s">
        <v>246</v>
      </c>
      <c r="D8367" s="1">
        <v>8</v>
      </c>
      <c r="E8367" s="1" t="s">
        <v>80</v>
      </c>
      <c r="F8367" s="3" t="s">
        <v>54</v>
      </c>
      <c r="G8367" s="1" t="s">
        <v>68</v>
      </c>
      <c r="H8367" s="5">
        <v>4.28</v>
      </c>
    </row>
    <row r="8368" spans="1:8">
      <c r="A8368" s="1" t="s">
        <v>229</v>
      </c>
      <c r="B8368" s="1" t="s">
        <v>244</v>
      </c>
      <c r="C8368" s="1" t="s">
        <v>246</v>
      </c>
      <c r="D8368" s="1">
        <v>8</v>
      </c>
      <c r="E8368" s="1" t="s">
        <v>80</v>
      </c>
      <c r="F8368" s="3" t="s">
        <v>55</v>
      </c>
      <c r="G8368" s="1" t="s">
        <v>68</v>
      </c>
      <c r="H8368" s="5">
        <v>4.28</v>
      </c>
    </row>
    <row r="8369" spans="1:8">
      <c r="A8369" s="1" t="s">
        <v>229</v>
      </c>
      <c r="B8369" s="1" t="s">
        <v>244</v>
      </c>
      <c r="C8369" s="1" t="s">
        <v>246</v>
      </c>
      <c r="D8369" s="1">
        <v>8</v>
      </c>
      <c r="E8369" s="1" t="s">
        <v>80</v>
      </c>
      <c r="F8369" s="3" t="s">
        <v>56</v>
      </c>
      <c r="G8369" s="1" t="s">
        <v>68</v>
      </c>
      <c r="H8369" s="5">
        <v>2.14</v>
      </c>
    </row>
    <row r="8370" spans="1:8">
      <c r="A8370" s="1" t="s">
        <v>229</v>
      </c>
      <c r="B8370" s="1" t="s">
        <v>244</v>
      </c>
      <c r="C8370" s="1" t="s">
        <v>246</v>
      </c>
      <c r="D8370" s="1">
        <v>8</v>
      </c>
      <c r="E8370" s="1" t="s">
        <v>80</v>
      </c>
      <c r="F8370" s="3" t="s">
        <v>57</v>
      </c>
      <c r="G8370" s="1" t="s">
        <v>68</v>
      </c>
      <c r="H8370" s="5" t="s">
        <v>69</v>
      </c>
    </row>
    <row r="8371" spans="1:8">
      <c r="A8371" s="1" t="s">
        <v>229</v>
      </c>
      <c r="B8371" s="1" t="s">
        <v>244</v>
      </c>
      <c r="C8371" s="1" t="s">
        <v>246</v>
      </c>
      <c r="D8371" s="1">
        <v>8</v>
      </c>
      <c r="E8371" s="1" t="s">
        <v>80</v>
      </c>
      <c r="F8371" s="3" t="s">
        <v>58</v>
      </c>
      <c r="G8371" s="1" t="s">
        <v>68</v>
      </c>
      <c r="H8371" s="5">
        <v>1.605</v>
      </c>
    </row>
    <row r="8372" spans="1:8">
      <c r="A8372" s="1" t="s">
        <v>229</v>
      </c>
      <c r="B8372" s="1" t="s">
        <v>244</v>
      </c>
      <c r="C8372" s="1" t="s">
        <v>246</v>
      </c>
      <c r="D8372" s="1">
        <v>8</v>
      </c>
      <c r="E8372" s="1" t="s">
        <v>80</v>
      </c>
      <c r="F8372" s="3" t="s">
        <v>135</v>
      </c>
      <c r="G8372" s="1" t="s">
        <v>68</v>
      </c>
      <c r="H8372" s="5" t="s">
        <v>69</v>
      </c>
    </row>
    <row r="8373" spans="1:8">
      <c r="A8373" s="1" t="s">
        <v>229</v>
      </c>
      <c r="B8373" s="1" t="s">
        <v>244</v>
      </c>
      <c r="C8373" s="1" t="s">
        <v>246</v>
      </c>
      <c r="D8373" s="1">
        <v>8</v>
      </c>
      <c r="E8373" s="1" t="s">
        <v>80</v>
      </c>
      <c r="F8373" s="3" t="s">
        <v>59</v>
      </c>
      <c r="G8373" s="1" t="s">
        <v>68</v>
      </c>
      <c r="H8373" s="5" t="s">
        <v>69</v>
      </c>
    </row>
    <row r="8374" spans="1:8">
      <c r="A8374" s="1" t="s">
        <v>229</v>
      </c>
      <c r="B8374" s="1" t="s">
        <v>244</v>
      </c>
      <c r="C8374" s="1" t="s">
        <v>246</v>
      </c>
      <c r="D8374" s="1">
        <v>8</v>
      </c>
      <c r="E8374" s="1" t="s">
        <v>80</v>
      </c>
      <c r="F8374" s="3" t="s">
        <v>60</v>
      </c>
      <c r="G8374" s="1" t="s">
        <v>68</v>
      </c>
      <c r="H8374" s="5">
        <v>2.5858300000000001</v>
      </c>
    </row>
    <row r="8375" spans="1:8">
      <c r="A8375" s="1" t="s">
        <v>229</v>
      </c>
      <c r="B8375" s="1" t="s">
        <v>244</v>
      </c>
      <c r="C8375" s="1" t="s">
        <v>246</v>
      </c>
      <c r="D8375" s="1">
        <v>8</v>
      </c>
      <c r="E8375" s="1" t="s">
        <v>80</v>
      </c>
      <c r="F8375" s="3" t="s">
        <v>61</v>
      </c>
      <c r="G8375" s="1" t="s">
        <v>67</v>
      </c>
      <c r="H8375" s="5" t="s">
        <v>69</v>
      </c>
    </row>
    <row r="8376" spans="1:8">
      <c r="A8376" s="1" t="s">
        <v>229</v>
      </c>
      <c r="B8376" s="1" t="s">
        <v>244</v>
      </c>
      <c r="C8376" s="1" t="s">
        <v>246</v>
      </c>
      <c r="D8376" s="1">
        <v>8</v>
      </c>
      <c r="E8376" s="1" t="s">
        <v>80</v>
      </c>
      <c r="F8376" s="3" t="s">
        <v>62</v>
      </c>
      <c r="G8376" s="1" t="s">
        <v>67</v>
      </c>
      <c r="H8376" s="5">
        <v>3.21</v>
      </c>
    </row>
    <row r="8377" spans="1:8">
      <c r="A8377" s="1" t="s">
        <v>229</v>
      </c>
      <c r="B8377" s="1" t="s">
        <v>244</v>
      </c>
      <c r="C8377" s="1" t="s">
        <v>246</v>
      </c>
      <c r="D8377" s="1">
        <v>8</v>
      </c>
      <c r="E8377" s="1" t="s">
        <v>80</v>
      </c>
      <c r="F8377" s="3" t="s">
        <v>63</v>
      </c>
      <c r="G8377" s="1" t="s">
        <v>67</v>
      </c>
      <c r="H8377" s="5">
        <v>0.89166999999999996</v>
      </c>
    </row>
    <row r="8378" spans="1:8">
      <c r="A8378" s="1" t="s">
        <v>229</v>
      </c>
      <c r="B8378" s="1" t="s">
        <v>244</v>
      </c>
      <c r="C8378" s="1" t="s">
        <v>246</v>
      </c>
      <c r="D8378" s="1">
        <v>8</v>
      </c>
      <c r="E8378" s="1" t="s">
        <v>80</v>
      </c>
      <c r="F8378" s="3" t="s">
        <v>64</v>
      </c>
      <c r="G8378" s="1" t="s">
        <v>67</v>
      </c>
      <c r="H8378" s="5" t="s">
        <v>69</v>
      </c>
    </row>
    <row r="8379" spans="1:8">
      <c r="A8379" s="1" t="s">
        <v>229</v>
      </c>
      <c r="B8379" s="1" t="s">
        <v>244</v>
      </c>
      <c r="C8379" s="1" t="s">
        <v>246</v>
      </c>
      <c r="D8379" s="1">
        <v>8</v>
      </c>
      <c r="E8379" s="1" t="s">
        <v>80</v>
      </c>
      <c r="F8379" s="3" t="s">
        <v>65</v>
      </c>
      <c r="G8379" s="1" t="s">
        <v>67</v>
      </c>
      <c r="H8379" s="5">
        <v>0.43097000000000002</v>
      </c>
    </row>
    <row r="8380" spans="1:8">
      <c r="A8380" s="1" t="s">
        <v>229</v>
      </c>
      <c r="B8380" s="1" t="s">
        <v>244</v>
      </c>
      <c r="C8380" s="1" t="s">
        <v>246</v>
      </c>
      <c r="D8380" s="1">
        <v>8</v>
      </c>
      <c r="E8380" s="1" t="s">
        <v>80</v>
      </c>
      <c r="F8380" s="3" t="s">
        <v>66</v>
      </c>
      <c r="G8380" s="1" t="s">
        <v>67</v>
      </c>
      <c r="H8380" s="5">
        <v>1.605</v>
      </c>
    </row>
    <row r="8381" spans="1:8">
      <c r="A8381" s="1" t="s">
        <v>229</v>
      </c>
      <c r="B8381" s="1" t="s">
        <v>244</v>
      </c>
      <c r="C8381" s="1" t="s">
        <v>247</v>
      </c>
      <c r="D8381" s="1">
        <v>0.5</v>
      </c>
      <c r="E8381" s="1" t="s">
        <v>71</v>
      </c>
      <c r="F8381" s="2" t="s">
        <v>11</v>
      </c>
      <c r="G8381" s="1" t="s">
        <v>67</v>
      </c>
      <c r="H8381" s="4">
        <v>2.14</v>
      </c>
    </row>
    <row r="8382" spans="1:8">
      <c r="A8382" s="1" t="s">
        <v>229</v>
      </c>
      <c r="B8382" s="1" t="s">
        <v>244</v>
      </c>
      <c r="C8382" s="1" t="s">
        <v>247</v>
      </c>
      <c r="D8382" s="1">
        <v>0.5</v>
      </c>
      <c r="E8382" s="1" t="s">
        <v>71</v>
      </c>
      <c r="F8382" s="2" t="s">
        <v>12</v>
      </c>
      <c r="G8382" s="1" t="s">
        <v>67</v>
      </c>
      <c r="H8382" s="4">
        <v>2.14</v>
      </c>
    </row>
    <row r="8383" spans="1:8">
      <c r="A8383" s="1" t="s">
        <v>229</v>
      </c>
      <c r="B8383" s="1" t="s">
        <v>244</v>
      </c>
      <c r="C8383" s="1" t="s">
        <v>247</v>
      </c>
      <c r="D8383" s="1">
        <v>0.5</v>
      </c>
      <c r="E8383" s="1" t="s">
        <v>71</v>
      </c>
      <c r="F8383" s="2" t="s">
        <v>13</v>
      </c>
      <c r="G8383" s="1" t="s">
        <v>67</v>
      </c>
      <c r="H8383" s="4">
        <v>0.75792000000000004</v>
      </c>
    </row>
    <row r="8384" spans="1:8">
      <c r="A8384" s="1" t="s">
        <v>229</v>
      </c>
      <c r="B8384" s="1" t="s">
        <v>244</v>
      </c>
      <c r="C8384" s="1" t="s">
        <v>247</v>
      </c>
      <c r="D8384" s="1">
        <v>0.5</v>
      </c>
      <c r="E8384" s="1" t="s">
        <v>71</v>
      </c>
      <c r="F8384" s="2" t="s">
        <v>14</v>
      </c>
      <c r="G8384" s="1" t="s">
        <v>67</v>
      </c>
      <c r="H8384" s="4">
        <v>5.35</v>
      </c>
    </row>
    <row r="8385" spans="1:8">
      <c r="A8385" s="1" t="s">
        <v>229</v>
      </c>
      <c r="B8385" s="1" t="s">
        <v>244</v>
      </c>
      <c r="C8385" s="1" t="s">
        <v>247</v>
      </c>
      <c r="D8385" s="1">
        <v>0.5</v>
      </c>
      <c r="E8385" s="1" t="s">
        <v>71</v>
      </c>
      <c r="F8385" s="2" t="s">
        <v>15</v>
      </c>
      <c r="G8385" s="1" t="s">
        <v>67</v>
      </c>
      <c r="H8385" s="4" t="s">
        <v>69</v>
      </c>
    </row>
    <row r="8386" spans="1:8">
      <c r="A8386" s="1" t="s">
        <v>229</v>
      </c>
      <c r="B8386" s="1" t="s">
        <v>244</v>
      </c>
      <c r="C8386" s="1" t="s">
        <v>247</v>
      </c>
      <c r="D8386" s="1">
        <v>0.5</v>
      </c>
      <c r="E8386" s="1" t="s">
        <v>71</v>
      </c>
      <c r="F8386" s="2" t="s">
        <v>16</v>
      </c>
      <c r="G8386" s="1" t="s">
        <v>67</v>
      </c>
      <c r="H8386" s="4">
        <v>5.35</v>
      </c>
    </row>
    <row r="8387" spans="1:8">
      <c r="A8387" s="1" t="s">
        <v>229</v>
      </c>
      <c r="B8387" s="1" t="s">
        <v>244</v>
      </c>
      <c r="C8387" s="1" t="s">
        <v>247</v>
      </c>
      <c r="D8387" s="1">
        <v>0.5</v>
      </c>
      <c r="E8387" s="1" t="s">
        <v>71</v>
      </c>
      <c r="F8387" s="2" t="s">
        <v>17</v>
      </c>
      <c r="G8387" s="1" t="s">
        <v>67</v>
      </c>
      <c r="H8387" s="4">
        <v>2.2291699999999999</v>
      </c>
    </row>
    <row r="8388" spans="1:8">
      <c r="A8388" s="1" t="s">
        <v>229</v>
      </c>
      <c r="B8388" s="1" t="s">
        <v>244</v>
      </c>
      <c r="C8388" s="1" t="s">
        <v>247</v>
      </c>
      <c r="D8388" s="1">
        <v>0.5</v>
      </c>
      <c r="E8388" s="1" t="s">
        <v>71</v>
      </c>
      <c r="F8388" s="2" t="s">
        <v>18</v>
      </c>
      <c r="G8388" s="1" t="s">
        <v>68</v>
      </c>
      <c r="H8388" s="4" t="s">
        <v>69</v>
      </c>
    </row>
    <row r="8389" spans="1:8">
      <c r="A8389" s="1" t="s">
        <v>229</v>
      </c>
      <c r="B8389" s="1" t="s">
        <v>244</v>
      </c>
      <c r="C8389" s="1" t="s">
        <v>247</v>
      </c>
      <c r="D8389" s="1">
        <v>0.5</v>
      </c>
      <c r="E8389" s="1" t="s">
        <v>71</v>
      </c>
      <c r="F8389" s="2" t="s">
        <v>19</v>
      </c>
      <c r="G8389" s="1" t="s">
        <v>67</v>
      </c>
      <c r="H8389" s="4" t="s">
        <v>69</v>
      </c>
    </row>
    <row r="8390" spans="1:8">
      <c r="A8390" s="1" t="s">
        <v>229</v>
      </c>
      <c r="B8390" s="1" t="s">
        <v>244</v>
      </c>
      <c r="C8390" s="1" t="s">
        <v>247</v>
      </c>
      <c r="D8390" s="1">
        <v>0.5</v>
      </c>
      <c r="E8390" s="1" t="s">
        <v>71</v>
      </c>
      <c r="F8390" s="2" t="s">
        <v>20</v>
      </c>
      <c r="G8390" s="1" t="s">
        <v>67</v>
      </c>
      <c r="H8390" s="4" t="s">
        <v>69</v>
      </c>
    </row>
    <row r="8391" spans="1:8">
      <c r="A8391" s="1" t="s">
        <v>229</v>
      </c>
      <c r="B8391" s="1" t="s">
        <v>244</v>
      </c>
      <c r="C8391" s="1" t="s">
        <v>247</v>
      </c>
      <c r="D8391" s="1">
        <v>0.5</v>
      </c>
      <c r="E8391" s="1" t="s">
        <v>71</v>
      </c>
      <c r="F8391" s="2" t="s">
        <v>21</v>
      </c>
      <c r="G8391" s="1" t="s">
        <v>67</v>
      </c>
      <c r="H8391" s="4" t="s">
        <v>69</v>
      </c>
    </row>
    <row r="8392" spans="1:8">
      <c r="A8392" s="1" t="s">
        <v>229</v>
      </c>
      <c r="B8392" s="1" t="s">
        <v>244</v>
      </c>
      <c r="C8392" s="1" t="s">
        <v>247</v>
      </c>
      <c r="D8392" s="1">
        <v>0.5</v>
      </c>
      <c r="E8392" s="1" t="s">
        <v>71</v>
      </c>
      <c r="F8392" s="2" t="s">
        <v>22</v>
      </c>
      <c r="G8392" s="1" t="s">
        <v>67</v>
      </c>
      <c r="H8392" s="4" t="s">
        <v>69</v>
      </c>
    </row>
    <row r="8393" spans="1:8">
      <c r="A8393" s="1" t="s">
        <v>229</v>
      </c>
      <c r="B8393" s="1" t="s">
        <v>244</v>
      </c>
      <c r="C8393" s="1" t="s">
        <v>247</v>
      </c>
      <c r="D8393" s="1">
        <v>0.5</v>
      </c>
      <c r="E8393" s="1" t="s">
        <v>71</v>
      </c>
      <c r="F8393" s="2" t="s">
        <v>23</v>
      </c>
      <c r="G8393" s="1" t="s">
        <v>67</v>
      </c>
      <c r="H8393" s="4" t="s">
        <v>69</v>
      </c>
    </row>
    <row r="8394" spans="1:8">
      <c r="A8394" s="1" t="s">
        <v>229</v>
      </c>
      <c r="B8394" s="1" t="s">
        <v>244</v>
      </c>
      <c r="C8394" s="1" t="s">
        <v>247</v>
      </c>
      <c r="D8394" s="1">
        <v>0.5</v>
      </c>
      <c r="E8394" s="1" t="s">
        <v>71</v>
      </c>
      <c r="F8394" s="2" t="s">
        <v>24</v>
      </c>
      <c r="G8394" s="1" t="s">
        <v>67</v>
      </c>
      <c r="H8394" s="4" t="s">
        <v>69</v>
      </c>
    </row>
    <row r="8395" spans="1:8">
      <c r="A8395" s="1" t="s">
        <v>229</v>
      </c>
      <c r="B8395" s="1" t="s">
        <v>244</v>
      </c>
      <c r="C8395" s="1" t="s">
        <v>247</v>
      </c>
      <c r="D8395" s="1">
        <v>0.5</v>
      </c>
      <c r="E8395" s="1" t="s">
        <v>71</v>
      </c>
      <c r="F8395" s="3" t="s">
        <v>25</v>
      </c>
      <c r="G8395" s="1" t="s">
        <v>67</v>
      </c>
      <c r="H8395" s="5" t="s">
        <v>69</v>
      </c>
    </row>
    <row r="8396" spans="1:8">
      <c r="A8396" s="1" t="s">
        <v>229</v>
      </c>
      <c r="B8396" s="1" t="s">
        <v>244</v>
      </c>
      <c r="C8396" s="1" t="s">
        <v>247</v>
      </c>
      <c r="D8396" s="1">
        <v>0.5</v>
      </c>
      <c r="E8396" s="1" t="s">
        <v>71</v>
      </c>
      <c r="F8396" s="3" t="s">
        <v>26</v>
      </c>
      <c r="G8396" s="1" t="s">
        <v>67</v>
      </c>
      <c r="H8396" s="5">
        <v>2.14</v>
      </c>
    </row>
    <row r="8397" spans="1:8">
      <c r="A8397" s="1" t="s">
        <v>229</v>
      </c>
      <c r="B8397" s="1" t="s">
        <v>244</v>
      </c>
      <c r="C8397" s="1" t="s">
        <v>247</v>
      </c>
      <c r="D8397" s="1">
        <v>0.5</v>
      </c>
      <c r="E8397" s="1" t="s">
        <v>71</v>
      </c>
      <c r="F8397" s="3" t="s">
        <v>27</v>
      </c>
      <c r="G8397" s="1" t="s">
        <v>67</v>
      </c>
      <c r="H8397" s="5">
        <v>0.37153000000000003</v>
      </c>
    </row>
    <row r="8398" spans="1:8">
      <c r="A8398" s="1" t="s">
        <v>229</v>
      </c>
      <c r="B8398" s="1" t="s">
        <v>244</v>
      </c>
      <c r="C8398" s="1" t="s">
        <v>247</v>
      </c>
      <c r="D8398" s="1">
        <v>0.5</v>
      </c>
      <c r="E8398" s="1" t="s">
        <v>71</v>
      </c>
      <c r="F8398" s="3" t="s">
        <v>28</v>
      </c>
      <c r="G8398" s="1" t="s">
        <v>67</v>
      </c>
      <c r="H8398" s="5">
        <v>0.71333000000000002</v>
      </c>
    </row>
    <row r="8399" spans="1:8">
      <c r="A8399" s="1" t="s">
        <v>229</v>
      </c>
      <c r="B8399" s="1" t="s">
        <v>244</v>
      </c>
      <c r="C8399" s="1" t="s">
        <v>247</v>
      </c>
      <c r="D8399" s="1">
        <v>0.5</v>
      </c>
      <c r="E8399" s="1" t="s">
        <v>71</v>
      </c>
      <c r="F8399" s="3" t="s">
        <v>29</v>
      </c>
      <c r="G8399" s="1" t="s">
        <v>67</v>
      </c>
      <c r="H8399" s="5" t="s">
        <v>69</v>
      </c>
    </row>
    <row r="8400" spans="1:8">
      <c r="A8400" s="1" t="s">
        <v>229</v>
      </c>
      <c r="B8400" s="1" t="s">
        <v>244</v>
      </c>
      <c r="C8400" s="1" t="s">
        <v>247</v>
      </c>
      <c r="D8400" s="1">
        <v>0.5</v>
      </c>
      <c r="E8400" s="1" t="s">
        <v>71</v>
      </c>
      <c r="F8400" s="3" t="s">
        <v>30</v>
      </c>
      <c r="G8400" s="1" t="s">
        <v>67</v>
      </c>
      <c r="H8400" s="5" t="s">
        <v>69</v>
      </c>
    </row>
    <row r="8401" spans="1:8">
      <c r="A8401" s="1" t="s">
        <v>229</v>
      </c>
      <c r="B8401" s="1" t="s">
        <v>244</v>
      </c>
      <c r="C8401" s="1" t="s">
        <v>247</v>
      </c>
      <c r="D8401" s="1">
        <v>0.5</v>
      </c>
      <c r="E8401" s="1" t="s">
        <v>71</v>
      </c>
      <c r="F8401" s="3" t="s">
        <v>31</v>
      </c>
      <c r="G8401" s="1" t="s">
        <v>67</v>
      </c>
      <c r="H8401" s="5" t="s">
        <v>69</v>
      </c>
    </row>
    <row r="8402" spans="1:8">
      <c r="A8402" s="1" t="s">
        <v>229</v>
      </c>
      <c r="B8402" s="1" t="s">
        <v>244</v>
      </c>
      <c r="C8402" s="1" t="s">
        <v>247</v>
      </c>
      <c r="D8402" s="1">
        <v>0.5</v>
      </c>
      <c r="E8402" s="1" t="s">
        <v>71</v>
      </c>
      <c r="F8402" s="3" t="s">
        <v>32</v>
      </c>
      <c r="G8402" s="1" t="s">
        <v>67</v>
      </c>
      <c r="H8402" s="5" t="s">
        <v>69</v>
      </c>
    </row>
    <row r="8403" spans="1:8">
      <c r="A8403" s="1" t="s">
        <v>229</v>
      </c>
      <c r="B8403" s="1" t="s">
        <v>244</v>
      </c>
      <c r="C8403" s="1" t="s">
        <v>247</v>
      </c>
      <c r="D8403" s="1">
        <v>0.5</v>
      </c>
      <c r="E8403" s="1" t="s">
        <v>71</v>
      </c>
      <c r="F8403" s="3" t="s">
        <v>33</v>
      </c>
      <c r="G8403" s="1" t="s">
        <v>67</v>
      </c>
      <c r="H8403" s="5" t="s">
        <v>69</v>
      </c>
    </row>
    <row r="8404" spans="1:8">
      <c r="A8404" s="1" t="s">
        <v>229</v>
      </c>
      <c r="B8404" s="1" t="s">
        <v>244</v>
      </c>
      <c r="C8404" s="1" t="s">
        <v>247</v>
      </c>
      <c r="D8404" s="1">
        <v>0.5</v>
      </c>
      <c r="E8404" s="1" t="s">
        <v>71</v>
      </c>
      <c r="F8404" s="3" t="s">
        <v>34</v>
      </c>
      <c r="G8404" s="1" t="s">
        <v>67</v>
      </c>
      <c r="H8404" s="5" t="s">
        <v>69</v>
      </c>
    </row>
    <row r="8405" spans="1:8">
      <c r="A8405" s="1" t="s">
        <v>229</v>
      </c>
      <c r="B8405" s="1" t="s">
        <v>244</v>
      </c>
      <c r="C8405" s="1" t="s">
        <v>247</v>
      </c>
      <c r="D8405" s="1">
        <v>0.5</v>
      </c>
      <c r="E8405" s="1" t="s">
        <v>71</v>
      </c>
      <c r="F8405" s="3" t="s">
        <v>35</v>
      </c>
      <c r="G8405" s="1" t="s">
        <v>67</v>
      </c>
      <c r="H8405" s="5">
        <v>2.14</v>
      </c>
    </row>
    <row r="8406" spans="1:8">
      <c r="A8406" s="1" t="s">
        <v>229</v>
      </c>
      <c r="B8406" s="1" t="s">
        <v>244</v>
      </c>
      <c r="C8406" s="1" t="s">
        <v>247</v>
      </c>
      <c r="D8406" s="1">
        <v>0.5</v>
      </c>
      <c r="E8406" s="1" t="s">
        <v>71</v>
      </c>
      <c r="F8406" s="3" t="s">
        <v>36</v>
      </c>
      <c r="G8406" s="1" t="s">
        <v>67</v>
      </c>
      <c r="H8406" s="5">
        <v>2.4075000000000002</v>
      </c>
    </row>
    <row r="8407" spans="1:8">
      <c r="A8407" s="1" t="s">
        <v>229</v>
      </c>
      <c r="B8407" s="1" t="s">
        <v>244</v>
      </c>
      <c r="C8407" s="1" t="s">
        <v>247</v>
      </c>
      <c r="D8407" s="1">
        <v>0.5</v>
      </c>
      <c r="E8407" s="1" t="s">
        <v>71</v>
      </c>
      <c r="F8407" s="3" t="s">
        <v>37</v>
      </c>
      <c r="G8407" s="1" t="s">
        <v>67</v>
      </c>
      <c r="H8407" s="5">
        <v>0.75792000000000004</v>
      </c>
    </row>
    <row r="8408" spans="1:8">
      <c r="A8408" s="1" t="s">
        <v>229</v>
      </c>
      <c r="B8408" s="1" t="s">
        <v>244</v>
      </c>
      <c r="C8408" s="1" t="s">
        <v>247</v>
      </c>
      <c r="D8408" s="1">
        <v>0.5</v>
      </c>
      <c r="E8408" s="1" t="s">
        <v>71</v>
      </c>
      <c r="F8408" s="3" t="s">
        <v>38</v>
      </c>
      <c r="G8408" s="1" t="s">
        <v>67</v>
      </c>
      <c r="H8408" s="6" t="s">
        <v>69</v>
      </c>
    </row>
    <row r="8409" spans="1:8">
      <c r="A8409" s="1" t="s">
        <v>229</v>
      </c>
      <c r="B8409" s="1" t="s">
        <v>244</v>
      </c>
      <c r="C8409" s="1" t="s">
        <v>247</v>
      </c>
      <c r="D8409" s="1">
        <v>0.5</v>
      </c>
      <c r="E8409" s="1" t="s">
        <v>71</v>
      </c>
      <c r="F8409" s="3" t="s">
        <v>39</v>
      </c>
      <c r="G8409" s="1" t="s">
        <v>67</v>
      </c>
      <c r="H8409" s="6" t="s">
        <v>69</v>
      </c>
    </row>
    <row r="8410" spans="1:8">
      <c r="A8410" s="1" t="s">
        <v>229</v>
      </c>
      <c r="B8410" s="1" t="s">
        <v>244</v>
      </c>
      <c r="C8410" s="1" t="s">
        <v>247</v>
      </c>
      <c r="D8410" s="1">
        <v>0.5</v>
      </c>
      <c r="E8410" s="1" t="s">
        <v>71</v>
      </c>
      <c r="F8410" s="3" t="s">
        <v>40</v>
      </c>
      <c r="G8410" s="1" t="s">
        <v>67</v>
      </c>
      <c r="H8410" s="5" t="s">
        <v>69</v>
      </c>
    </row>
    <row r="8411" spans="1:8">
      <c r="A8411" s="1" t="s">
        <v>229</v>
      </c>
      <c r="B8411" s="1" t="s">
        <v>244</v>
      </c>
      <c r="C8411" s="1" t="s">
        <v>247</v>
      </c>
      <c r="D8411" s="1">
        <v>0.5</v>
      </c>
      <c r="E8411" s="1" t="s">
        <v>71</v>
      </c>
      <c r="F8411" s="3" t="s">
        <v>41</v>
      </c>
      <c r="G8411" s="1" t="s">
        <v>68</v>
      </c>
      <c r="H8411" s="5">
        <v>3.21</v>
      </c>
    </row>
    <row r="8412" spans="1:8">
      <c r="A8412" s="1" t="s">
        <v>229</v>
      </c>
      <c r="B8412" s="1" t="s">
        <v>244</v>
      </c>
      <c r="C8412" s="1" t="s">
        <v>247</v>
      </c>
      <c r="D8412" s="1">
        <v>0.5</v>
      </c>
      <c r="E8412" s="1" t="s">
        <v>71</v>
      </c>
      <c r="F8412" s="3" t="s">
        <v>42</v>
      </c>
      <c r="G8412" s="1" t="s">
        <v>68</v>
      </c>
      <c r="H8412" s="5" t="s">
        <v>69</v>
      </c>
    </row>
    <row r="8413" spans="1:8">
      <c r="A8413" s="1" t="s">
        <v>229</v>
      </c>
      <c r="B8413" s="1" t="s">
        <v>244</v>
      </c>
      <c r="C8413" s="1" t="s">
        <v>247</v>
      </c>
      <c r="D8413" s="1">
        <v>0.5</v>
      </c>
      <c r="E8413" s="1" t="s">
        <v>71</v>
      </c>
      <c r="F8413" s="3" t="s">
        <v>43</v>
      </c>
      <c r="G8413" s="1" t="s">
        <v>67</v>
      </c>
      <c r="H8413" s="5">
        <v>0.53500000000000003</v>
      </c>
    </row>
    <row r="8414" spans="1:8">
      <c r="A8414" s="1" t="s">
        <v>229</v>
      </c>
      <c r="B8414" s="1" t="s">
        <v>244</v>
      </c>
      <c r="C8414" s="1" t="s">
        <v>247</v>
      </c>
      <c r="D8414" s="1">
        <v>0.5</v>
      </c>
      <c r="E8414" s="1" t="s">
        <v>71</v>
      </c>
      <c r="F8414" s="3" t="s">
        <v>44</v>
      </c>
      <c r="G8414" s="1" t="s">
        <v>67</v>
      </c>
      <c r="H8414" s="5" t="s">
        <v>69</v>
      </c>
    </row>
    <row r="8415" spans="1:8">
      <c r="A8415" s="1" t="s">
        <v>229</v>
      </c>
      <c r="B8415" s="1" t="s">
        <v>244</v>
      </c>
      <c r="C8415" s="1" t="s">
        <v>247</v>
      </c>
      <c r="D8415" s="1">
        <v>0.5</v>
      </c>
      <c r="E8415" s="1" t="s">
        <v>71</v>
      </c>
      <c r="F8415" s="3" t="s">
        <v>45</v>
      </c>
      <c r="G8415" s="1" t="s">
        <v>68</v>
      </c>
      <c r="H8415" s="5" t="s">
        <v>69</v>
      </c>
    </row>
    <row r="8416" spans="1:8">
      <c r="A8416" s="1" t="s">
        <v>229</v>
      </c>
      <c r="B8416" s="1" t="s">
        <v>244</v>
      </c>
      <c r="C8416" s="1" t="s">
        <v>247</v>
      </c>
      <c r="D8416" s="1">
        <v>0.5</v>
      </c>
      <c r="E8416" s="1" t="s">
        <v>71</v>
      </c>
      <c r="F8416" s="3" t="s">
        <v>46</v>
      </c>
      <c r="G8416" s="1" t="s">
        <v>67</v>
      </c>
      <c r="H8416" s="5">
        <v>2.2291699999999999</v>
      </c>
    </row>
    <row r="8417" spans="1:8">
      <c r="A8417" s="1" t="s">
        <v>229</v>
      </c>
      <c r="B8417" s="1" t="s">
        <v>244</v>
      </c>
      <c r="C8417" s="1" t="s">
        <v>247</v>
      </c>
      <c r="D8417" s="1">
        <v>0.5</v>
      </c>
      <c r="E8417" s="1" t="s">
        <v>71</v>
      </c>
      <c r="F8417" s="3" t="s">
        <v>47</v>
      </c>
      <c r="G8417" s="1" t="s">
        <v>68</v>
      </c>
      <c r="H8417" s="5">
        <v>5.35</v>
      </c>
    </row>
    <row r="8418" spans="1:8">
      <c r="A8418" s="1" t="s">
        <v>229</v>
      </c>
      <c r="B8418" s="1" t="s">
        <v>244</v>
      </c>
      <c r="C8418" s="1" t="s">
        <v>247</v>
      </c>
      <c r="D8418" s="1">
        <v>0.5</v>
      </c>
      <c r="E8418" s="1" t="s">
        <v>71</v>
      </c>
      <c r="F8418" s="3" t="s">
        <v>48</v>
      </c>
      <c r="G8418" s="1" t="s">
        <v>68</v>
      </c>
      <c r="H8418" s="5" t="s">
        <v>69</v>
      </c>
    </row>
    <row r="8419" spans="1:8">
      <c r="A8419" s="1" t="s">
        <v>229</v>
      </c>
      <c r="B8419" s="1" t="s">
        <v>244</v>
      </c>
      <c r="C8419" s="1" t="s">
        <v>247</v>
      </c>
      <c r="D8419" s="1">
        <v>0.5</v>
      </c>
      <c r="E8419" s="1" t="s">
        <v>71</v>
      </c>
      <c r="F8419" s="3" t="s">
        <v>49</v>
      </c>
      <c r="G8419" s="1" t="s">
        <v>67</v>
      </c>
      <c r="H8419" s="5" t="s">
        <v>69</v>
      </c>
    </row>
    <row r="8420" spans="1:8">
      <c r="A8420" s="1" t="s">
        <v>229</v>
      </c>
      <c r="B8420" s="1" t="s">
        <v>244</v>
      </c>
      <c r="C8420" s="1" t="s">
        <v>247</v>
      </c>
      <c r="D8420" s="1">
        <v>0.5</v>
      </c>
      <c r="E8420" s="1" t="s">
        <v>71</v>
      </c>
      <c r="F8420" s="3" t="s">
        <v>50</v>
      </c>
      <c r="G8420" s="1" t="s">
        <v>68</v>
      </c>
      <c r="H8420" s="5" t="s">
        <v>69</v>
      </c>
    </row>
    <row r="8421" spans="1:8">
      <c r="A8421" s="1" t="s">
        <v>229</v>
      </c>
      <c r="B8421" s="1" t="s">
        <v>244</v>
      </c>
      <c r="C8421" s="1" t="s">
        <v>247</v>
      </c>
      <c r="D8421" s="1">
        <v>0.5</v>
      </c>
      <c r="E8421" s="1" t="s">
        <v>71</v>
      </c>
      <c r="F8421" s="3" t="s">
        <v>51</v>
      </c>
      <c r="G8421" s="1" t="s">
        <v>67</v>
      </c>
      <c r="H8421" s="5" t="s">
        <v>69</v>
      </c>
    </row>
    <row r="8422" spans="1:8">
      <c r="A8422" s="1" t="s">
        <v>229</v>
      </c>
      <c r="B8422" s="1" t="s">
        <v>244</v>
      </c>
      <c r="C8422" s="1" t="s">
        <v>247</v>
      </c>
      <c r="D8422" s="1">
        <v>0.5</v>
      </c>
      <c r="E8422" s="1" t="s">
        <v>71</v>
      </c>
      <c r="F8422" s="3" t="s">
        <v>52</v>
      </c>
      <c r="G8422" s="1" t="s">
        <v>68</v>
      </c>
      <c r="H8422" s="5">
        <v>2.2291699999999999</v>
      </c>
    </row>
    <row r="8423" spans="1:8">
      <c r="A8423" s="1" t="s">
        <v>229</v>
      </c>
      <c r="B8423" s="1" t="s">
        <v>244</v>
      </c>
      <c r="C8423" s="1" t="s">
        <v>247</v>
      </c>
      <c r="D8423" s="1">
        <v>0.5</v>
      </c>
      <c r="E8423" s="1" t="s">
        <v>71</v>
      </c>
      <c r="F8423" s="3" t="s">
        <v>53</v>
      </c>
      <c r="G8423" s="1" t="s">
        <v>68</v>
      </c>
      <c r="H8423" s="5">
        <v>2.2291699999999999</v>
      </c>
    </row>
    <row r="8424" spans="1:8">
      <c r="A8424" s="1" t="s">
        <v>229</v>
      </c>
      <c r="B8424" s="1" t="s">
        <v>244</v>
      </c>
      <c r="C8424" s="1" t="s">
        <v>247</v>
      </c>
      <c r="D8424" s="1">
        <v>0.5</v>
      </c>
      <c r="E8424" s="1" t="s">
        <v>71</v>
      </c>
      <c r="F8424" s="3" t="s">
        <v>54</v>
      </c>
      <c r="G8424" s="1" t="s">
        <v>68</v>
      </c>
      <c r="H8424" s="5" t="s">
        <v>69</v>
      </c>
    </row>
    <row r="8425" spans="1:8">
      <c r="A8425" s="1" t="s">
        <v>229</v>
      </c>
      <c r="B8425" s="1" t="s">
        <v>244</v>
      </c>
      <c r="C8425" s="1" t="s">
        <v>247</v>
      </c>
      <c r="D8425" s="1">
        <v>0.5</v>
      </c>
      <c r="E8425" s="1" t="s">
        <v>71</v>
      </c>
      <c r="F8425" s="3" t="s">
        <v>55</v>
      </c>
      <c r="G8425" s="1" t="s">
        <v>68</v>
      </c>
      <c r="H8425" s="5" t="s">
        <v>69</v>
      </c>
    </row>
    <row r="8426" spans="1:8">
      <c r="A8426" s="1" t="s">
        <v>229</v>
      </c>
      <c r="B8426" s="1" t="s">
        <v>244</v>
      </c>
      <c r="C8426" s="1" t="s">
        <v>247</v>
      </c>
      <c r="D8426" s="1">
        <v>0.5</v>
      </c>
      <c r="E8426" s="1" t="s">
        <v>71</v>
      </c>
      <c r="F8426" s="3" t="s">
        <v>56</v>
      </c>
      <c r="G8426" s="1" t="s">
        <v>68</v>
      </c>
      <c r="H8426" s="5">
        <v>2.14</v>
      </c>
    </row>
    <row r="8427" spans="1:8">
      <c r="A8427" s="1" t="s">
        <v>229</v>
      </c>
      <c r="B8427" s="1" t="s">
        <v>244</v>
      </c>
      <c r="C8427" s="1" t="s">
        <v>247</v>
      </c>
      <c r="D8427" s="1">
        <v>0.5</v>
      </c>
      <c r="E8427" s="1" t="s">
        <v>71</v>
      </c>
      <c r="F8427" s="3" t="s">
        <v>57</v>
      </c>
      <c r="G8427" s="1" t="s">
        <v>68</v>
      </c>
      <c r="H8427" s="5">
        <v>2.2291699999999999</v>
      </c>
    </row>
    <row r="8428" spans="1:8">
      <c r="A8428" s="1" t="s">
        <v>229</v>
      </c>
      <c r="B8428" s="1" t="s">
        <v>244</v>
      </c>
      <c r="C8428" s="1" t="s">
        <v>247</v>
      </c>
      <c r="D8428" s="1">
        <v>0.5</v>
      </c>
      <c r="E8428" s="1" t="s">
        <v>71</v>
      </c>
      <c r="F8428" s="3" t="s">
        <v>58</v>
      </c>
      <c r="G8428" s="1" t="s">
        <v>68</v>
      </c>
      <c r="H8428" s="5">
        <v>0.53500000000000003</v>
      </c>
    </row>
    <row r="8429" spans="1:8">
      <c r="A8429" s="1" t="s">
        <v>229</v>
      </c>
      <c r="B8429" s="1" t="s">
        <v>244</v>
      </c>
      <c r="C8429" s="1" t="s">
        <v>247</v>
      </c>
      <c r="D8429" s="1">
        <v>0.5</v>
      </c>
      <c r="E8429" s="1" t="s">
        <v>71</v>
      </c>
      <c r="F8429" s="3" t="s">
        <v>135</v>
      </c>
      <c r="G8429" s="1" t="s">
        <v>68</v>
      </c>
      <c r="H8429" s="5" t="s">
        <v>69</v>
      </c>
    </row>
    <row r="8430" spans="1:8">
      <c r="A8430" s="1" t="s">
        <v>229</v>
      </c>
      <c r="B8430" s="1" t="s">
        <v>244</v>
      </c>
      <c r="C8430" s="1" t="s">
        <v>247</v>
      </c>
      <c r="D8430" s="1">
        <v>0.5</v>
      </c>
      <c r="E8430" s="1" t="s">
        <v>71</v>
      </c>
      <c r="F8430" s="3" t="s">
        <v>59</v>
      </c>
      <c r="G8430" s="1" t="s">
        <v>68</v>
      </c>
      <c r="H8430" s="5">
        <v>1.1145799999999999</v>
      </c>
    </row>
    <row r="8431" spans="1:8">
      <c r="A8431" s="1" t="s">
        <v>229</v>
      </c>
      <c r="B8431" s="1" t="s">
        <v>244</v>
      </c>
      <c r="C8431" s="1" t="s">
        <v>247</v>
      </c>
      <c r="D8431" s="1">
        <v>0.5</v>
      </c>
      <c r="E8431" s="1" t="s">
        <v>71</v>
      </c>
      <c r="F8431" s="3" t="s">
        <v>60</v>
      </c>
      <c r="G8431" s="1" t="s">
        <v>68</v>
      </c>
      <c r="H8431" s="5">
        <v>2.14</v>
      </c>
    </row>
    <row r="8432" spans="1:8">
      <c r="A8432" s="1" t="s">
        <v>229</v>
      </c>
      <c r="B8432" s="1" t="s">
        <v>244</v>
      </c>
      <c r="C8432" s="1" t="s">
        <v>247</v>
      </c>
      <c r="D8432" s="1">
        <v>0.5</v>
      </c>
      <c r="E8432" s="1" t="s">
        <v>71</v>
      </c>
      <c r="F8432" s="3" t="s">
        <v>61</v>
      </c>
      <c r="G8432" s="1" t="s">
        <v>67</v>
      </c>
      <c r="H8432" s="5" t="s">
        <v>69</v>
      </c>
    </row>
    <row r="8433" spans="1:8">
      <c r="A8433" s="1" t="s">
        <v>229</v>
      </c>
      <c r="B8433" s="1" t="s">
        <v>244</v>
      </c>
      <c r="C8433" s="1" t="s">
        <v>247</v>
      </c>
      <c r="D8433" s="1">
        <v>0.5</v>
      </c>
      <c r="E8433" s="1" t="s">
        <v>71</v>
      </c>
      <c r="F8433" s="3" t="s">
        <v>62</v>
      </c>
      <c r="G8433" s="1" t="s">
        <v>67</v>
      </c>
      <c r="H8433" s="5">
        <v>5.5283300000000004</v>
      </c>
    </row>
    <row r="8434" spans="1:8">
      <c r="A8434" s="1" t="s">
        <v>229</v>
      </c>
      <c r="B8434" s="1" t="s">
        <v>244</v>
      </c>
      <c r="C8434" s="1" t="s">
        <v>247</v>
      </c>
      <c r="D8434" s="1">
        <v>0.5</v>
      </c>
      <c r="E8434" s="1" t="s">
        <v>71</v>
      </c>
      <c r="F8434" s="3" t="s">
        <v>63</v>
      </c>
      <c r="G8434" s="1" t="s">
        <v>67</v>
      </c>
      <c r="H8434" s="5">
        <v>2.14</v>
      </c>
    </row>
    <row r="8435" spans="1:8">
      <c r="A8435" s="1" t="s">
        <v>229</v>
      </c>
      <c r="B8435" s="1" t="s">
        <v>244</v>
      </c>
      <c r="C8435" s="1" t="s">
        <v>247</v>
      </c>
      <c r="D8435" s="1">
        <v>0.5</v>
      </c>
      <c r="E8435" s="1" t="s">
        <v>71</v>
      </c>
      <c r="F8435" s="3" t="s">
        <v>64</v>
      </c>
      <c r="G8435" s="1" t="s">
        <v>67</v>
      </c>
      <c r="H8435" s="5" t="s">
        <v>69</v>
      </c>
    </row>
    <row r="8436" spans="1:8">
      <c r="A8436" s="1" t="s">
        <v>229</v>
      </c>
      <c r="B8436" s="1" t="s">
        <v>244</v>
      </c>
      <c r="C8436" s="1" t="s">
        <v>247</v>
      </c>
      <c r="D8436" s="1">
        <v>0.5</v>
      </c>
      <c r="E8436" s="1" t="s">
        <v>71</v>
      </c>
      <c r="F8436" s="3" t="s">
        <v>65</v>
      </c>
      <c r="G8436" s="1" t="s">
        <v>67</v>
      </c>
      <c r="H8436" s="5">
        <v>0.57957999999999998</v>
      </c>
    </row>
    <row r="8437" spans="1:8">
      <c r="A8437" s="1" t="s">
        <v>229</v>
      </c>
      <c r="B8437" s="1" t="s">
        <v>244</v>
      </c>
      <c r="C8437" s="1" t="s">
        <v>247</v>
      </c>
      <c r="D8437" s="1">
        <v>0.5</v>
      </c>
      <c r="E8437" s="1" t="s">
        <v>71</v>
      </c>
      <c r="F8437" s="3" t="s">
        <v>66</v>
      </c>
      <c r="G8437" s="1" t="s">
        <v>67</v>
      </c>
      <c r="H8437" s="5">
        <v>2.14</v>
      </c>
    </row>
    <row r="8438" spans="1:8">
      <c r="A8438" s="1" t="s">
        <v>229</v>
      </c>
      <c r="B8438" s="1" t="s">
        <v>244</v>
      </c>
      <c r="C8438" s="1" t="s">
        <v>248</v>
      </c>
      <c r="D8438" s="1">
        <v>35</v>
      </c>
      <c r="E8438" s="1" t="s">
        <v>87</v>
      </c>
      <c r="F8438" s="2" t="s">
        <v>11</v>
      </c>
      <c r="G8438" s="1" t="s">
        <v>67</v>
      </c>
      <c r="H8438" s="4" t="s">
        <v>69</v>
      </c>
    </row>
    <row r="8439" spans="1:8">
      <c r="A8439" s="1" t="s">
        <v>229</v>
      </c>
      <c r="B8439" s="1" t="s">
        <v>244</v>
      </c>
      <c r="C8439" s="1" t="s">
        <v>248</v>
      </c>
      <c r="D8439" s="1">
        <v>35</v>
      </c>
      <c r="E8439" s="1" t="s">
        <v>87</v>
      </c>
      <c r="F8439" s="2" t="s">
        <v>12</v>
      </c>
      <c r="G8439" s="1" t="s">
        <v>67</v>
      </c>
      <c r="H8439" s="4">
        <v>3.21</v>
      </c>
    </row>
    <row r="8440" spans="1:8">
      <c r="A8440" s="1" t="s">
        <v>229</v>
      </c>
      <c r="B8440" s="1" t="s">
        <v>244</v>
      </c>
      <c r="C8440" s="1" t="s">
        <v>248</v>
      </c>
      <c r="D8440" s="1">
        <v>35</v>
      </c>
      <c r="E8440" s="1" t="s">
        <v>87</v>
      </c>
      <c r="F8440" s="2" t="s">
        <v>13</v>
      </c>
      <c r="G8440" s="1" t="s">
        <v>67</v>
      </c>
      <c r="H8440" s="4">
        <v>0.29721999999999998</v>
      </c>
    </row>
    <row r="8441" spans="1:8">
      <c r="A8441" s="1" t="s">
        <v>229</v>
      </c>
      <c r="B8441" s="1" t="s">
        <v>244</v>
      </c>
      <c r="C8441" s="1" t="s">
        <v>248</v>
      </c>
      <c r="D8441" s="1">
        <v>35</v>
      </c>
      <c r="E8441" s="1" t="s">
        <v>87</v>
      </c>
      <c r="F8441" s="2" t="s">
        <v>14</v>
      </c>
      <c r="G8441" s="1" t="s">
        <v>67</v>
      </c>
      <c r="H8441" s="4">
        <v>5.7066699999999999</v>
      </c>
    </row>
    <row r="8442" spans="1:8">
      <c r="A8442" s="1" t="s">
        <v>229</v>
      </c>
      <c r="B8442" s="1" t="s">
        <v>244</v>
      </c>
      <c r="C8442" s="1" t="s">
        <v>248</v>
      </c>
      <c r="D8442" s="1">
        <v>35</v>
      </c>
      <c r="E8442" s="1" t="s">
        <v>87</v>
      </c>
      <c r="F8442" s="2" t="s">
        <v>15</v>
      </c>
      <c r="G8442" s="1" t="s">
        <v>67</v>
      </c>
      <c r="H8442" s="4">
        <v>3.3883299999999998</v>
      </c>
    </row>
    <row r="8443" spans="1:8">
      <c r="A8443" s="1" t="s">
        <v>229</v>
      </c>
      <c r="B8443" s="1" t="s">
        <v>244</v>
      </c>
      <c r="C8443" s="1" t="s">
        <v>248</v>
      </c>
      <c r="D8443" s="1">
        <v>35</v>
      </c>
      <c r="E8443" s="1" t="s">
        <v>87</v>
      </c>
      <c r="F8443" s="2" t="s">
        <v>16</v>
      </c>
      <c r="G8443" s="1" t="s">
        <v>67</v>
      </c>
      <c r="H8443" s="4">
        <v>3.21</v>
      </c>
    </row>
    <row r="8444" spans="1:8">
      <c r="A8444" s="1" t="s">
        <v>229</v>
      </c>
      <c r="B8444" s="1" t="s">
        <v>244</v>
      </c>
      <c r="C8444" s="1" t="s">
        <v>248</v>
      </c>
      <c r="D8444" s="1">
        <v>35</v>
      </c>
      <c r="E8444" s="1" t="s">
        <v>87</v>
      </c>
      <c r="F8444" s="2" t="s">
        <v>17</v>
      </c>
      <c r="G8444" s="1" t="s">
        <v>67</v>
      </c>
      <c r="H8444" s="4">
        <v>2.6749999999999998</v>
      </c>
    </row>
    <row r="8445" spans="1:8">
      <c r="A8445" s="1" t="s">
        <v>229</v>
      </c>
      <c r="B8445" s="1" t="s">
        <v>244</v>
      </c>
      <c r="C8445" s="1" t="s">
        <v>248</v>
      </c>
      <c r="D8445" s="1">
        <v>35</v>
      </c>
      <c r="E8445" s="1" t="s">
        <v>87</v>
      </c>
      <c r="F8445" s="2" t="s">
        <v>18</v>
      </c>
      <c r="G8445" s="1" t="s">
        <v>68</v>
      </c>
      <c r="H8445" s="4">
        <v>36.380000000000003</v>
      </c>
    </row>
    <row r="8446" spans="1:8">
      <c r="A8446" s="1" t="s">
        <v>229</v>
      </c>
      <c r="B8446" s="1" t="s">
        <v>244</v>
      </c>
      <c r="C8446" s="1" t="s">
        <v>248</v>
      </c>
      <c r="D8446" s="1">
        <v>35</v>
      </c>
      <c r="E8446" s="1" t="s">
        <v>87</v>
      </c>
      <c r="F8446" s="2" t="s">
        <v>19</v>
      </c>
      <c r="G8446" s="1" t="s">
        <v>67</v>
      </c>
      <c r="H8446" s="4">
        <v>2.6749999999999998</v>
      </c>
    </row>
    <row r="8447" spans="1:8">
      <c r="A8447" s="1" t="s">
        <v>229</v>
      </c>
      <c r="B8447" s="1" t="s">
        <v>244</v>
      </c>
      <c r="C8447" s="1" t="s">
        <v>248</v>
      </c>
      <c r="D8447" s="1">
        <v>35</v>
      </c>
      <c r="E8447" s="1" t="s">
        <v>87</v>
      </c>
      <c r="F8447" s="2" t="s">
        <v>20</v>
      </c>
      <c r="G8447" s="1" t="s">
        <v>67</v>
      </c>
      <c r="H8447" s="4">
        <v>2.6749999999999998</v>
      </c>
    </row>
    <row r="8448" spans="1:8">
      <c r="A8448" s="1" t="s">
        <v>229</v>
      </c>
      <c r="B8448" s="1" t="s">
        <v>244</v>
      </c>
      <c r="C8448" s="1" t="s">
        <v>248</v>
      </c>
      <c r="D8448" s="1">
        <v>35</v>
      </c>
      <c r="E8448" s="1" t="s">
        <v>87</v>
      </c>
      <c r="F8448" s="2" t="s">
        <v>21</v>
      </c>
      <c r="G8448" s="1" t="s">
        <v>67</v>
      </c>
      <c r="H8448" s="4">
        <v>2.6749999999999998</v>
      </c>
    </row>
    <row r="8449" spans="1:8">
      <c r="A8449" s="1" t="s">
        <v>229</v>
      </c>
      <c r="B8449" s="1" t="s">
        <v>244</v>
      </c>
      <c r="C8449" s="1" t="s">
        <v>248</v>
      </c>
      <c r="D8449" s="1">
        <v>35</v>
      </c>
      <c r="E8449" s="1" t="s">
        <v>87</v>
      </c>
      <c r="F8449" s="2" t="s">
        <v>22</v>
      </c>
      <c r="G8449" s="1" t="s">
        <v>67</v>
      </c>
      <c r="H8449" s="4">
        <v>1.605</v>
      </c>
    </row>
    <row r="8450" spans="1:8">
      <c r="A8450" s="1" t="s">
        <v>229</v>
      </c>
      <c r="B8450" s="1" t="s">
        <v>244</v>
      </c>
      <c r="C8450" s="1" t="s">
        <v>248</v>
      </c>
      <c r="D8450" s="1">
        <v>35</v>
      </c>
      <c r="E8450" s="1" t="s">
        <v>87</v>
      </c>
      <c r="F8450" s="2" t="s">
        <v>23</v>
      </c>
      <c r="G8450" s="1" t="s">
        <v>67</v>
      </c>
      <c r="H8450" s="4">
        <v>2.6749999999999998</v>
      </c>
    </row>
    <row r="8451" spans="1:8">
      <c r="A8451" s="1" t="s">
        <v>229</v>
      </c>
      <c r="B8451" s="1" t="s">
        <v>244</v>
      </c>
      <c r="C8451" s="1" t="s">
        <v>248</v>
      </c>
      <c r="D8451" s="1">
        <v>35</v>
      </c>
      <c r="E8451" s="1" t="s">
        <v>87</v>
      </c>
      <c r="F8451" s="2" t="s">
        <v>24</v>
      </c>
      <c r="G8451" s="1" t="s">
        <v>67</v>
      </c>
      <c r="H8451" s="4">
        <v>0.80249999999999999</v>
      </c>
    </row>
    <row r="8452" spans="1:8">
      <c r="A8452" s="1" t="s">
        <v>229</v>
      </c>
      <c r="B8452" s="1" t="s">
        <v>244</v>
      </c>
      <c r="C8452" s="1" t="s">
        <v>248</v>
      </c>
      <c r="D8452" s="1">
        <v>35</v>
      </c>
      <c r="E8452" s="1" t="s">
        <v>87</v>
      </c>
      <c r="F8452" s="3" t="s">
        <v>25</v>
      </c>
      <c r="G8452" s="1" t="s">
        <v>67</v>
      </c>
      <c r="H8452" s="5">
        <v>0.80249999999999999</v>
      </c>
    </row>
    <row r="8453" spans="1:8">
      <c r="A8453" s="1" t="s">
        <v>229</v>
      </c>
      <c r="B8453" s="1" t="s">
        <v>244</v>
      </c>
      <c r="C8453" s="1" t="s">
        <v>248</v>
      </c>
      <c r="D8453" s="1">
        <v>35</v>
      </c>
      <c r="E8453" s="1" t="s">
        <v>87</v>
      </c>
      <c r="F8453" s="3" t="s">
        <v>26</v>
      </c>
      <c r="G8453" s="1" t="s">
        <v>67</v>
      </c>
      <c r="H8453" s="5">
        <v>3.2991700000000002</v>
      </c>
    </row>
    <row r="8454" spans="1:8">
      <c r="A8454" s="1" t="s">
        <v>229</v>
      </c>
      <c r="B8454" s="1" t="s">
        <v>244</v>
      </c>
      <c r="C8454" s="1" t="s">
        <v>248</v>
      </c>
      <c r="D8454" s="1">
        <v>35</v>
      </c>
      <c r="E8454" s="1" t="s">
        <v>87</v>
      </c>
      <c r="F8454" s="3" t="s">
        <v>27</v>
      </c>
      <c r="G8454" s="1" t="s">
        <v>67</v>
      </c>
      <c r="H8454" s="5">
        <v>0.89166999999999996</v>
      </c>
    </row>
    <row r="8455" spans="1:8">
      <c r="A8455" s="1" t="s">
        <v>229</v>
      </c>
      <c r="B8455" s="1" t="s">
        <v>244</v>
      </c>
      <c r="C8455" s="1" t="s">
        <v>248</v>
      </c>
      <c r="D8455" s="1">
        <v>35</v>
      </c>
      <c r="E8455" s="1" t="s">
        <v>87</v>
      </c>
      <c r="F8455" s="3" t="s">
        <v>28</v>
      </c>
      <c r="G8455" s="1" t="s">
        <v>67</v>
      </c>
      <c r="H8455" s="5">
        <v>1.07</v>
      </c>
    </row>
    <row r="8456" spans="1:8">
      <c r="A8456" s="1" t="s">
        <v>229</v>
      </c>
      <c r="B8456" s="1" t="s">
        <v>244</v>
      </c>
      <c r="C8456" s="1" t="s">
        <v>248</v>
      </c>
      <c r="D8456" s="1">
        <v>35</v>
      </c>
      <c r="E8456" s="1" t="s">
        <v>87</v>
      </c>
      <c r="F8456" s="3" t="s">
        <v>29</v>
      </c>
      <c r="G8456" s="1" t="s">
        <v>67</v>
      </c>
      <c r="H8456" s="5">
        <v>2.0508299999999999</v>
      </c>
    </row>
    <row r="8457" spans="1:8">
      <c r="A8457" s="1" t="s">
        <v>229</v>
      </c>
      <c r="B8457" s="1" t="s">
        <v>244</v>
      </c>
      <c r="C8457" s="1" t="s">
        <v>248</v>
      </c>
      <c r="D8457" s="1">
        <v>35</v>
      </c>
      <c r="E8457" s="1" t="s">
        <v>87</v>
      </c>
      <c r="F8457" s="3" t="s">
        <v>30</v>
      </c>
      <c r="G8457" s="1" t="s">
        <v>67</v>
      </c>
      <c r="H8457" s="5">
        <v>0.80249999999999999</v>
      </c>
    </row>
    <row r="8458" spans="1:8">
      <c r="A8458" s="1" t="s">
        <v>229</v>
      </c>
      <c r="B8458" s="1" t="s">
        <v>244</v>
      </c>
      <c r="C8458" s="1" t="s">
        <v>248</v>
      </c>
      <c r="D8458" s="1">
        <v>35</v>
      </c>
      <c r="E8458" s="1" t="s">
        <v>87</v>
      </c>
      <c r="F8458" s="3" t="s">
        <v>31</v>
      </c>
      <c r="G8458" s="1" t="s">
        <v>67</v>
      </c>
      <c r="H8458" s="5">
        <v>0.80249999999999999</v>
      </c>
    </row>
    <row r="8459" spans="1:8">
      <c r="A8459" s="1" t="s">
        <v>229</v>
      </c>
      <c r="B8459" s="1" t="s">
        <v>244</v>
      </c>
      <c r="C8459" s="1" t="s">
        <v>248</v>
      </c>
      <c r="D8459" s="1">
        <v>35</v>
      </c>
      <c r="E8459" s="1" t="s">
        <v>87</v>
      </c>
      <c r="F8459" s="3" t="s">
        <v>32</v>
      </c>
      <c r="G8459" s="1" t="s">
        <v>67</v>
      </c>
      <c r="H8459" s="5">
        <v>12.84</v>
      </c>
    </row>
    <row r="8460" spans="1:8">
      <c r="A8460" s="1" t="s">
        <v>229</v>
      </c>
      <c r="B8460" s="1" t="s">
        <v>244</v>
      </c>
      <c r="C8460" s="1" t="s">
        <v>248</v>
      </c>
      <c r="D8460" s="1">
        <v>35</v>
      </c>
      <c r="E8460" s="1" t="s">
        <v>87</v>
      </c>
      <c r="F8460" s="3" t="s">
        <v>33</v>
      </c>
      <c r="G8460" s="1" t="s">
        <v>67</v>
      </c>
      <c r="H8460" s="5">
        <v>3.21</v>
      </c>
    </row>
    <row r="8461" spans="1:8">
      <c r="A8461" s="1" t="s">
        <v>229</v>
      </c>
      <c r="B8461" s="1" t="s">
        <v>244</v>
      </c>
      <c r="C8461" s="1" t="s">
        <v>248</v>
      </c>
      <c r="D8461" s="1">
        <v>35</v>
      </c>
      <c r="E8461" s="1" t="s">
        <v>87</v>
      </c>
      <c r="F8461" s="3" t="s">
        <v>34</v>
      </c>
      <c r="G8461" s="1" t="s">
        <v>67</v>
      </c>
      <c r="H8461" s="5">
        <v>2.2291699999999999</v>
      </c>
    </row>
    <row r="8462" spans="1:8">
      <c r="A8462" s="1" t="s">
        <v>229</v>
      </c>
      <c r="B8462" s="1" t="s">
        <v>244</v>
      </c>
      <c r="C8462" s="1" t="s">
        <v>248</v>
      </c>
      <c r="D8462" s="1">
        <v>35</v>
      </c>
      <c r="E8462" s="1" t="s">
        <v>87</v>
      </c>
      <c r="F8462" s="3" t="s">
        <v>35</v>
      </c>
      <c r="G8462" s="1" t="s">
        <v>67</v>
      </c>
      <c r="H8462" s="5">
        <v>0.84708000000000006</v>
      </c>
    </row>
    <row r="8463" spans="1:8">
      <c r="A8463" s="1" t="s">
        <v>229</v>
      </c>
      <c r="B8463" s="1" t="s">
        <v>244</v>
      </c>
      <c r="C8463" s="1" t="s">
        <v>248</v>
      </c>
      <c r="D8463" s="1">
        <v>35</v>
      </c>
      <c r="E8463" s="1" t="s">
        <v>87</v>
      </c>
      <c r="F8463" s="3" t="s">
        <v>36</v>
      </c>
      <c r="G8463" s="1" t="s">
        <v>67</v>
      </c>
      <c r="H8463" s="5">
        <v>0.84708000000000006</v>
      </c>
    </row>
    <row r="8464" spans="1:8">
      <c r="A8464" s="1" t="s">
        <v>229</v>
      </c>
      <c r="B8464" s="1" t="s">
        <v>244</v>
      </c>
      <c r="C8464" s="1" t="s">
        <v>248</v>
      </c>
      <c r="D8464" s="1">
        <v>35</v>
      </c>
      <c r="E8464" s="1" t="s">
        <v>87</v>
      </c>
      <c r="F8464" s="3" t="s">
        <v>37</v>
      </c>
      <c r="G8464" s="1" t="s">
        <v>67</v>
      </c>
      <c r="H8464" s="5">
        <v>0.28236</v>
      </c>
    </row>
    <row r="8465" spans="1:8">
      <c r="A8465" s="1" t="s">
        <v>229</v>
      </c>
      <c r="B8465" s="1" t="s">
        <v>244</v>
      </c>
      <c r="C8465" s="1" t="s">
        <v>248</v>
      </c>
      <c r="D8465" s="1">
        <v>35</v>
      </c>
      <c r="E8465" s="1" t="s">
        <v>87</v>
      </c>
      <c r="F8465" s="3" t="s">
        <v>38</v>
      </c>
      <c r="G8465" s="1" t="s">
        <v>67</v>
      </c>
      <c r="H8465" s="6">
        <v>25.68</v>
      </c>
    </row>
    <row r="8466" spans="1:8">
      <c r="A8466" s="1" t="s">
        <v>229</v>
      </c>
      <c r="B8466" s="1" t="s">
        <v>244</v>
      </c>
      <c r="C8466" s="1" t="s">
        <v>248</v>
      </c>
      <c r="D8466" s="1">
        <v>35</v>
      </c>
      <c r="E8466" s="1" t="s">
        <v>87</v>
      </c>
      <c r="F8466" s="3" t="s">
        <v>39</v>
      </c>
      <c r="G8466" s="1" t="s">
        <v>67</v>
      </c>
      <c r="H8466" s="6">
        <v>116.63</v>
      </c>
    </row>
    <row r="8467" spans="1:8">
      <c r="A8467" s="1" t="s">
        <v>229</v>
      </c>
      <c r="B8467" s="1" t="s">
        <v>244</v>
      </c>
      <c r="C8467" s="1" t="s">
        <v>248</v>
      </c>
      <c r="D8467" s="1">
        <v>35</v>
      </c>
      <c r="E8467" s="1" t="s">
        <v>87</v>
      </c>
      <c r="F8467" s="3" t="s">
        <v>40</v>
      </c>
      <c r="G8467" s="1" t="s">
        <v>67</v>
      </c>
      <c r="H8467" s="5">
        <v>2.6749999999999998</v>
      </c>
    </row>
    <row r="8468" spans="1:8">
      <c r="A8468" s="1" t="s">
        <v>229</v>
      </c>
      <c r="B8468" s="1" t="s">
        <v>244</v>
      </c>
      <c r="C8468" s="1" t="s">
        <v>248</v>
      </c>
      <c r="D8468" s="1">
        <v>35</v>
      </c>
      <c r="E8468" s="1" t="s">
        <v>87</v>
      </c>
      <c r="F8468" s="3" t="s">
        <v>41</v>
      </c>
      <c r="G8468" s="1" t="s">
        <v>68</v>
      </c>
      <c r="H8468" s="5">
        <v>3.21</v>
      </c>
    </row>
    <row r="8469" spans="1:8">
      <c r="A8469" s="1" t="s">
        <v>229</v>
      </c>
      <c r="B8469" s="1" t="s">
        <v>244</v>
      </c>
      <c r="C8469" s="1" t="s">
        <v>248</v>
      </c>
      <c r="D8469" s="1">
        <v>35</v>
      </c>
      <c r="E8469" s="1" t="s">
        <v>87</v>
      </c>
      <c r="F8469" s="3" t="s">
        <v>42</v>
      </c>
      <c r="G8469" s="1" t="s">
        <v>68</v>
      </c>
      <c r="H8469" s="5">
        <v>2.14</v>
      </c>
    </row>
    <row r="8470" spans="1:8">
      <c r="A8470" s="1" t="s">
        <v>229</v>
      </c>
      <c r="B8470" s="1" t="s">
        <v>244</v>
      </c>
      <c r="C8470" s="1" t="s">
        <v>248</v>
      </c>
      <c r="D8470" s="1">
        <v>35</v>
      </c>
      <c r="E8470" s="1" t="s">
        <v>87</v>
      </c>
      <c r="F8470" s="3" t="s">
        <v>43</v>
      </c>
      <c r="G8470" s="1" t="s">
        <v>67</v>
      </c>
      <c r="H8470" s="5">
        <v>1.69417</v>
      </c>
    </row>
    <row r="8471" spans="1:8">
      <c r="A8471" s="1" t="s">
        <v>229</v>
      </c>
      <c r="B8471" s="1" t="s">
        <v>244</v>
      </c>
      <c r="C8471" s="1" t="s">
        <v>248</v>
      </c>
      <c r="D8471" s="1">
        <v>35</v>
      </c>
      <c r="E8471" s="1" t="s">
        <v>87</v>
      </c>
      <c r="F8471" s="3" t="s">
        <v>44</v>
      </c>
      <c r="G8471" s="1" t="s">
        <v>67</v>
      </c>
      <c r="H8471" s="5" t="s">
        <v>69</v>
      </c>
    </row>
    <row r="8472" spans="1:8">
      <c r="A8472" s="1" t="s">
        <v>229</v>
      </c>
      <c r="B8472" s="1" t="s">
        <v>244</v>
      </c>
      <c r="C8472" s="1" t="s">
        <v>248</v>
      </c>
      <c r="D8472" s="1">
        <v>35</v>
      </c>
      <c r="E8472" s="1" t="s">
        <v>87</v>
      </c>
      <c r="F8472" s="3" t="s">
        <v>45</v>
      </c>
      <c r="G8472" s="1" t="s">
        <v>68</v>
      </c>
      <c r="H8472" s="5">
        <v>4.28</v>
      </c>
    </row>
    <row r="8473" spans="1:8">
      <c r="A8473" s="1" t="s">
        <v>229</v>
      </c>
      <c r="B8473" s="1" t="s">
        <v>244</v>
      </c>
      <c r="C8473" s="1" t="s">
        <v>248</v>
      </c>
      <c r="D8473" s="1">
        <v>35</v>
      </c>
      <c r="E8473" s="1" t="s">
        <v>87</v>
      </c>
      <c r="F8473" s="3" t="s">
        <v>46</v>
      </c>
      <c r="G8473" s="1" t="s">
        <v>67</v>
      </c>
      <c r="H8473" s="5">
        <v>2.6749999999999998</v>
      </c>
    </row>
    <row r="8474" spans="1:8">
      <c r="A8474" s="1" t="s">
        <v>229</v>
      </c>
      <c r="B8474" s="1" t="s">
        <v>244</v>
      </c>
      <c r="C8474" s="1" t="s">
        <v>248</v>
      </c>
      <c r="D8474" s="1">
        <v>35</v>
      </c>
      <c r="E8474" s="1" t="s">
        <v>87</v>
      </c>
      <c r="F8474" s="3" t="s">
        <v>47</v>
      </c>
      <c r="G8474" s="1" t="s">
        <v>68</v>
      </c>
      <c r="H8474" s="5">
        <v>61.346670000000003</v>
      </c>
    </row>
    <row r="8475" spans="1:8">
      <c r="A8475" s="1" t="s">
        <v>229</v>
      </c>
      <c r="B8475" s="1" t="s">
        <v>244</v>
      </c>
      <c r="C8475" s="1" t="s">
        <v>248</v>
      </c>
      <c r="D8475" s="1">
        <v>35</v>
      </c>
      <c r="E8475" s="1" t="s">
        <v>87</v>
      </c>
      <c r="F8475" s="3" t="s">
        <v>48</v>
      </c>
      <c r="G8475" s="1" t="s">
        <v>68</v>
      </c>
      <c r="H8475" s="5">
        <v>4.4583300000000001</v>
      </c>
    </row>
    <row r="8476" spans="1:8">
      <c r="A8476" s="1" t="s">
        <v>229</v>
      </c>
      <c r="B8476" s="1" t="s">
        <v>244</v>
      </c>
      <c r="C8476" s="1" t="s">
        <v>248</v>
      </c>
      <c r="D8476" s="1">
        <v>35</v>
      </c>
      <c r="E8476" s="1" t="s">
        <v>87</v>
      </c>
      <c r="F8476" s="3" t="s">
        <v>49</v>
      </c>
      <c r="G8476" s="1" t="s">
        <v>67</v>
      </c>
      <c r="H8476" s="5">
        <v>41.73</v>
      </c>
    </row>
    <row r="8477" spans="1:8">
      <c r="A8477" s="1" t="s">
        <v>229</v>
      </c>
      <c r="B8477" s="1" t="s">
        <v>244</v>
      </c>
      <c r="C8477" s="1" t="s">
        <v>248</v>
      </c>
      <c r="D8477" s="1">
        <v>35</v>
      </c>
      <c r="E8477" s="1" t="s">
        <v>87</v>
      </c>
      <c r="F8477" s="3" t="s">
        <v>50</v>
      </c>
      <c r="G8477" s="1" t="s">
        <v>68</v>
      </c>
      <c r="H8477" s="5">
        <v>0.68361000000000005</v>
      </c>
    </row>
    <row r="8478" spans="1:8">
      <c r="A8478" s="1" t="s">
        <v>229</v>
      </c>
      <c r="B8478" s="1" t="s">
        <v>244</v>
      </c>
      <c r="C8478" s="1" t="s">
        <v>248</v>
      </c>
      <c r="D8478" s="1">
        <v>35</v>
      </c>
      <c r="E8478" s="1" t="s">
        <v>87</v>
      </c>
      <c r="F8478" s="3" t="s">
        <v>51</v>
      </c>
      <c r="G8478" s="1" t="s">
        <v>67</v>
      </c>
      <c r="H8478" s="5">
        <v>2.6749999999999998</v>
      </c>
    </row>
    <row r="8479" spans="1:8">
      <c r="A8479" s="1" t="s">
        <v>229</v>
      </c>
      <c r="B8479" s="1" t="s">
        <v>244</v>
      </c>
      <c r="C8479" s="1" t="s">
        <v>248</v>
      </c>
      <c r="D8479" s="1">
        <v>35</v>
      </c>
      <c r="E8479" s="1" t="s">
        <v>87</v>
      </c>
      <c r="F8479" s="3" t="s">
        <v>52</v>
      </c>
      <c r="G8479" s="1" t="s">
        <v>68</v>
      </c>
      <c r="H8479" s="5">
        <v>4.28</v>
      </c>
    </row>
    <row r="8480" spans="1:8">
      <c r="A8480" s="1" t="s">
        <v>229</v>
      </c>
      <c r="B8480" s="1" t="s">
        <v>244</v>
      </c>
      <c r="C8480" s="1" t="s">
        <v>248</v>
      </c>
      <c r="D8480" s="1">
        <v>35</v>
      </c>
      <c r="E8480" s="1" t="s">
        <v>87</v>
      </c>
      <c r="F8480" s="3" t="s">
        <v>53</v>
      </c>
      <c r="G8480" s="1" t="s">
        <v>68</v>
      </c>
      <c r="H8480" s="5">
        <v>4.28</v>
      </c>
    </row>
    <row r="8481" spans="1:8">
      <c r="A8481" s="1" t="s">
        <v>229</v>
      </c>
      <c r="B8481" s="1" t="s">
        <v>244</v>
      </c>
      <c r="C8481" s="1" t="s">
        <v>248</v>
      </c>
      <c r="D8481" s="1">
        <v>35</v>
      </c>
      <c r="E8481" s="1" t="s">
        <v>87</v>
      </c>
      <c r="F8481" s="3" t="s">
        <v>54</v>
      </c>
      <c r="G8481" s="1" t="s">
        <v>68</v>
      </c>
      <c r="H8481" s="5">
        <v>3.7450000000000001</v>
      </c>
    </row>
    <row r="8482" spans="1:8">
      <c r="A8482" s="1" t="s">
        <v>229</v>
      </c>
      <c r="B8482" s="1" t="s">
        <v>244</v>
      </c>
      <c r="C8482" s="1" t="s">
        <v>248</v>
      </c>
      <c r="D8482" s="1">
        <v>35</v>
      </c>
      <c r="E8482" s="1" t="s">
        <v>87</v>
      </c>
      <c r="F8482" s="3" t="s">
        <v>55</v>
      </c>
      <c r="G8482" s="1" t="s">
        <v>68</v>
      </c>
      <c r="H8482" s="5">
        <v>3.21</v>
      </c>
    </row>
    <row r="8483" spans="1:8">
      <c r="A8483" s="1" t="s">
        <v>229</v>
      </c>
      <c r="B8483" s="1" t="s">
        <v>244</v>
      </c>
      <c r="C8483" s="1" t="s">
        <v>248</v>
      </c>
      <c r="D8483" s="1">
        <v>35</v>
      </c>
      <c r="E8483" s="1" t="s">
        <v>87</v>
      </c>
      <c r="F8483" s="3" t="s">
        <v>56</v>
      </c>
      <c r="G8483" s="1" t="s">
        <v>68</v>
      </c>
      <c r="H8483" s="5">
        <v>2.6749999999999998</v>
      </c>
    </row>
    <row r="8484" spans="1:8">
      <c r="A8484" s="1" t="s">
        <v>229</v>
      </c>
      <c r="B8484" s="1" t="s">
        <v>244</v>
      </c>
      <c r="C8484" s="1" t="s">
        <v>248</v>
      </c>
      <c r="D8484" s="1">
        <v>35</v>
      </c>
      <c r="E8484" s="1" t="s">
        <v>87</v>
      </c>
      <c r="F8484" s="3" t="s">
        <v>57</v>
      </c>
      <c r="G8484" s="1" t="s">
        <v>68</v>
      </c>
      <c r="H8484" s="5" t="s">
        <v>69</v>
      </c>
    </row>
    <row r="8485" spans="1:8">
      <c r="A8485" s="1" t="s">
        <v>229</v>
      </c>
      <c r="B8485" s="1" t="s">
        <v>244</v>
      </c>
      <c r="C8485" s="1" t="s">
        <v>248</v>
      </c>
      <c r="D8485" s="1">
        <v>35</v>
      </c>
      <c r="E8485" s="1" t="s">
        <v>87</v>
      </c>
      <c r="F8485" s="3" t="s">
        <v>58</v>
      </c>
      <c r="G8485" s="1" t="s">
        <v>68</v>
      </c>
      <c r="H8485" s="5">
        <v>1.605</v>
      </c>
    </row>
    <row r="8486" spans="1:8">
      <c r="A8486" s="1" t="s">
        <v>229</v>
      </c>
      <c r="B8486" s="1" t="s">
        <v>244</v>
      </c>
      <c r="C8486" s="1" t="s">
        <v>248</v>
      </c>
      <c r="D8486" s="1">
        <v>35</v>
      </c>
      <c r="E8486" s="1" t="s">
        <v>87</v>
      </c>
      <c r="F8486" s="3" t="s">
        <v>135</v>
      </c>
      <c r="G8486" s="1" t="s">
        <v>68</v>
      </c>
      <c r="H8486" s="5">
        <v>1.69417</v>
      </c>
    </row>
    <row r="8487" spans="1:8">
      <c r="A8487" s="1" t="s">
        <v>229</v>
      </c>
      <c r="B8487" s="1" t="s">
        <v>244</v>
      </c>
      <c r="C8487" s="1" t="s">
        <v>248</v>
      </c>
      <c r="D8487" s="1">
        <v>35</v>
      </c>
      <c r="E8487" s="1" t="s">
        <v>87</v>
      </c>
      <c r="F8487" s="3" t="s">
        <v>59</v>
      </c>
      <c r="G8487" s="1" t="s">
        <v>68</v>
      </c>
      <c r="H8487" s="5">
        <v>0.80249999999999999</v>
      </c>
    </row>
    <row r="8488" spans="1:8">
      <c r="A8488" s="1" t="s">
        <v>229</v>
      </c>
      <c r="B8488" s="1" t="s">
        <v>244</v>
      </c>
      <c r="C8488" s="1" t="s">
        <v>248</v>
      </c>
      <c r="D8488" s="1">
        <v>35</v>
      </c>
      <c r="E8488" s="1" t="s">
        <v>87</v>
      </c>
      <c r="F8488" s="3" t="s">
        <v>60</v>
      </c>
      <c r="G8488" s="1" t="s">
        <v>68</v>
      </c>
      <c r="H8488" s="5">
        <v>5.1716699999999998</v>
      </c>
    </row>
    <row r="8489" spans="1:8">
      <c r="A8489" s="1" t="s">
        <v>229</v>
      </c>
      <c r="B8489" s="1" t="s">
        <v>244</v>
      </c>
      <c r="C8489" s="1" t="s">
        <v>248</v>
      </c>
      <c r="D8489" s="1">
        <v>35</v>
      </c>
      <c r="E8489" s="1" t="s">
        <v>87</v>
      </c>
      <c r="F8489" s="3" t="s">
        <v>61</v>
      </c>
      <c r="G8489" s="1" t="s">
        <v>67</v>
      </c>
      <c r="H8489" s="5" t="s">
        <v>69</v>
      </c>
    </row>
    <row r="8490" spans="1:8">
      <c r="A8490" s="1" t="s">
        <v>229</v>
      </c>
      <c r="B8490" s="1" t="s">
        <v>244</v>
      </c>
      <c r="C8490" s="1" t="s">
        <v>248</v>
      </c>
      <c r="D8490" s="1">
        <v>35</v>
      </c>
      <c r="E8490" s="1" t="s">
        <v>87</v>
      </c>
      <c r="F8490" s="3" t="s">
        <v>62</v>
      </c>
      <c r="G8490" s="1" t="s">
        <v>67</v>
      </c>
      <c r="H8490" s="5">
        <v>8.0250000000000004</v>
      </c>
    </row>
    <row r="8491" spans="1:8">
      <c r="A8491" s="1" t="s">
        <v>229</v>
      </c>
      <c r="B8491" s="1" t="s">
        <v>244</v>
      </c>
      <c r="C8491" s="1" t="s">
        <v>248</v>
      </c>
      <c r="D8491" s="1">
        <v>35</v>
      </c>
      <c r="E8491" s="1" t="s">
        <v>87</v>
      </c>
      <c r="F8491" s="3" t="s">
        <v>63</v>
      </c>
      <c r="G8491" s="1" t="s">
        <v>67</v>
      </c>
      <c r="H8491" s="5">
        <v>5.5283300000000004</v>
      </c>
    </row>
    <row r="8492" spans="1:8">
      <c r="A8492" s="1" t="s">
        <v>229</v>
      </c>
      <c r="B8492" s="1" t="s">
        <v>244</v>
      </c>
      <c r="C8492" s="1" t="s">
        <v>248</v>
      </c>
      <c r="D8492" s="1">
        <v>35</v>
      </c>
      <c r="E8492" s="1" t="s">
        <v>87</v>
      </c>
      <c r="F8492" s="3" t="s">
        <v>64</v>
      </c>
      <c r="G8492" s="1" t="s">
        <v>67</v>
      </c>
      <c r="H8492" s="5">
        <v>1.09972</v>
      </c>
    </row>
    <row r="8493" spans="1:8">
      <c r="A8493" s="1" t="s">
        <v>229</v>
      </c>
      <c r="B8493" s="1" t="s">
        <v>244</v>
      </c>
      <c r="C8493" s="1" t="s">
        <v>248</v>
      </c>
      <c r="D8493" s="1">
        <v>35</v>
      </c>
      <c r="E8493" s="1" t="s">
        <v>87</v>
      </c>
      <c r="F8493" s="3" t="s">
        <v>65</v>
      </c>
      <c r="G8493" s="1" t="s">
        <v>67</v>
      </c>
      <c r="H8493" s="5">
        <v>0.89166999999999996</v>
      </c>
    </row>
    <row r="8494" spans="1:8">
      <c r="A8494" s="1" t="s">
        <v>229</v>
      </c>
      <c r="B8494" s="1" t="s">
        <v>244</v>
      </c>
      <c r="C8494" s="1" t="s">
        <v>248</v>
      </c>
      <c r="D8494" s="1">
        <v>35</v>
      </c>
      <c r="E8494" s="1" t="s">
        <v>87</v>
      </c>
      <c r="F8494" s="3" t="s">
        <v>66</v>
      </c>
      <c r="G8494" s="1" t="s">
        <v>67</v>
      </c>
      <c r="H8494" s="5">
        <v>3.3883299999999998</v>
      </c>
    </row>
    <row r="8495" spans="1:8">
      <c r="A8495" s="1" t="s">
        <v>229</v>
      </c>
      <c r="B8495" s="1" t="s">
        <v>249</v>
      </c>
      <c r="C8495" s="1" t="s">
        <v>250</v>
      </c>
      <c r="D8495" s="1">
        <v>3</v>
      </c>
      <c r="E8495" s="1" t="s">
        <v>71</v>
      </c>
      <c r="F8495" s="2" t="s">
        <v>11</v>
      </c>
      <c r="G8495" s="1" t="s">
        <v>67</v>
      </c>
      <c r="H8495" s="4">
        <v>2.76417</v>
      </c>
    </row>
    <row r="8496" spans="1:8">
      <c r="A8496" s="1" t="s">
        <v>229</v>
      </c>
      <c r="B8496" s="1" t="s">
        <v>249</v>
      </c>
      <c r="C8496" s="1" t="s">
        <v>250</v>
      </c>
      <c r="D8496" s="1">
        <v>3</v>
      </c>
      <c r="E8496" s="1" t="s">
        <v>71</v>
      </c>
      <c r="F8496" s="2" t="s">
        <v>12</v>
      </c>
      <c r="G8496" s="1" t="s">
        <v>67</v>
      </c>
      <c r="H8496" s="4">
        <v>2.76417</v>
      </c>
    </row>
    <row r="8497" spans="1:8">
      <c r="A8497" s="1" t="s">
        <v>229</v>
      </c>
      <c r="B8497" s="1" t="s">
        <v>249</v>
      </c>
      <c r="C8497" s="1" t="s">
        <v>250</v>
      </c>
      <c r="D8497" s="1">
        <v>3</v>
      </c>
      <c r="E8497" s="1" t="s">
        <v>71</v>
      </c>
      <c r="F8497" s="2" t="s">
        <v>13</v>
      </c>
      <c r="G8497" s="1" t="s">
        <v>67</v>
      </c>
      <c r="H8497" s="4">
        <v>0.37153000000000003</v>
      </c>
    </row>
    <row r="8498" spans="1:8">
      <c r="A8498" s="1" t="s">
        <v>229</v>
      </c>
      <c r="B8498" s="1" t="s">
        <v>249</v>
      </c>
      <c r="C8498" s="1" t="s">
        <v>250</v>
      </c>
      <c r="D8498" s="1">
        <v>3</v>
      </c>
      <c r="E8498" s="1" t="s">
        <v>71</v>
      </c>
      <c r="F8498" s="2" t="s">
        <v>14</v>
      </c>
      <c r="G8498" s="1" t="s">
        <v>67</v>
      </c>
      <c r="H8498" s="4">
        <v>5.35</v>
      </c>
    </row>
    <row r="8499" spans="1:8">
      <c r="A8499" s="1" t="s">
        <v>229</v>
      </c>
      <c r="B8499" s="1" t="s">
        <v>249</v>
      </c>
      <c r="C8499" s="1" t="s">
        <v>250</v>
      </c>
      <c r="D8499" s="1">
        <v>3</v>
      </c>
      <c r="E8499" s="1" t="s">
        <v>71</v>
      </c>
      <c r="F8499" s="2" t="s">
        <v>15</v>
      </c>
      <c r="G8499" s="1" t="s">
        <v>67</v>
      </c>
      <c r="H8499" s="4">
        <v>6.42</v>
      </c>
    </row>
    <row r="8500" spans="1:8">
      <c r="A8500" s="1" t="s">
        <v>229</v>
      </c>
      <c r="B8500" s="1" t="s">
        <v>249</v>
      </c>
      <c r="C8500" s="1" t="s">
        <v>250</v>
      </c>
      <c r="D8500" s="1">
        <v>3</v>
      </c>
      <c r="E8500" s="1" t="s">
        <v>71</v>
      </c>
      <c r="F8500" s="2" t="s">
        <v>16</v>
      </c>
      <c r="G8500" s="1" t="s">
        <v>67</v>
      </c>
      <c r="H8500" s="4" t="s">
        <v>69</v>
      </c>
    </row>
    <row r="8501" spans="1:8">
      <c r="A8501" s="1" t="s">
        <v>229</v>
      </c>
      <c r="B8501" s="1" t="s">
        <v>249</v>
      </c>
      <c r="C8501" s="1" t="s">
        <v>250</v>
      </c>
      <c r="D8501" s="1">
        <v>3</v>
      </c>
      <c r="E8501" s="1" t="s">
        <v>71</v>
      </c>
      <c r="F8501" s="2" t="s">
        <v>17</v>
      </c>
      <c r="G8501" s="1" t="s">
        <v>67</v>
      </c>
      <c r="H8501" s="4">
        <v>0.59443999999999997</v>
      </c>
    </row>
    <row r="8502" spans="1:8">
      <c r="A8502" s="1" t="s">
        <v>229</v>
      </c>
      <c r="B8502" s="1" t="s">
        <v>249</v>
      </c>
      <c r="C8502" s="1" t="s">
        <v>250</v>
      </c>
      <c r="D8502" s="1">
        <v>3</v>
      </c>
      <c r="E8502" s="1" t="s">
        <v>71</v>
      </c>
      <c r="F8502" s="2" t="s">
        <v>18</v>
      </c>
      <c r="G8502" s="1" t="s">
        <v>68</v>
      </c>
      <c r="H8502" s="4">
        <v>2.14</v>
      </c>
    </row>
    <row r="8503" spans="1:8">
      <c r="A8503" s="1" t="s">
        <v>229</v>
      </c>
      <c r="B8503" s="1" t="s">
        <v>249</v>
      </c>
      <c r="C8503" s="1" t="s">
        <v>250</v>
      </c>
      <c r="D8503" s="1">
        <v>3</v>
      </c>
      <c r="E8503" s="1" t="s">
        <v>71</v>
      </c>
      <c r="F8503" s="2" t="s">
        <v>19</v>
      </c>
      <c r="G8503" s="1" t="s">
        <v>67</v>
      </c>
      <c r="H8503" s="4">
        <v>3.8341699999999999</v>
      </c>
    </row>
    <row r="8504" spans="1:8">
      <c r="A8504" s="1" t="s">
        <v>229</v>
      </c>
      <c r="B8504" s="1" t="s">
        <v>249</v>
      </c>
      <c r="C8504" s="1" t="s">
        <v>250</v>
      </c>
      <c r="D8504" s="1">
        <v>3</v>
      </c>
      <c r="E8504" s="1" t="s">
        <v>71</v>
      </c>
      <c r="F8504" s="2" t="s">
        <v>20</v>
      </c>
      <c r="G8504" s="1" t="s">
        <v>67</v>
      </c>
      <c r="H8504" s="4">
        <v>3.8341699999999999</v>
      </c>
    </row>
    <row r="8505" spans="1:8">
      <c r="A8505" s="1" t="s">
        <v>229</v>
      </c>
      <c r="B8505" s="1" t="s">
        <v>249</v>
      </c>
      <c r="C8505" s="1" t="s">
        <v>250</v>
      </c>
      <c r="D8505" s="1">
        <v>3</v>
      </c>
      <c r="E8505" s="1" t="s">
        <v>71</v>
      </c>
      <c r="F8505" s="2" t="s">
        <v>21</v>
      </c>
      <c r="G8505" s="1" t="s">
        <v>67</v>
      </c>
      <c r="H8505" s="4">
        <v>2.76417</v>
      </c>
    </row>
    <row r="8506" spans="1:8">
      <c r="A8506" s="1" t="s">
        <v>229</v>
      </c>
      <c r="B8506" s="1" t="s">
        <v>249</v>
      </c>
      <c r="C8506" s="1" t="s">
        <v>250</v>
      </c>
      <c r="D8506" s="1">
        <v>3</v>
      </c>
      <c r="E8506" s="1" t="s">
        <v>71</v>
      </c>
      <c r="F8506" s="2" t="s">
        <v>22</v>
      </c>
      <c r="G8506" s="1" t="s">
        <v>67</v>
      </c>
      <c r="H8506" s="4">
        <v>3.21</v>
      </c>
    </row>
    <row r="8507" spans="1:8">
      <c r="A8507" s="1" t="s">
        <v>229</v>
      </c>
      <c r="B8507" s="1" t="s">
        <v>249</v>
      </c>
      <c r="C8507" s="1" t="s">
        <v>250</v>
      </c>
      <c r="D8507" s="1">
        <v>3</v>
      </c>
      <c r="E8507" s="1" t="s">
        <v>71</v>
      </c>
      <c r="F8507" s="2" t="s">
        <v>23</v>
      </c>
      <c r="G8507" s="1" t="s">
        <v>67</v>
      </c>
      <c r="H8507" s="4" t="s">
        <v>69</v>
      </c>
    </row>
    <row r="8508" spans="1:8">
      <c r="A8508" s="1" t="s">
        <v>229</v>
      </c>
      <c r="B8508" s="1" t="s">
        <v>249</v>
      </c>
      <c r="C8508" s="1" t="s">
        <v>250</v>
      </c>
      <c r="D8508" s="1">
        <v>3</v>
      </c>
      <c r="E8508" s="1" t="s">
        <v>71</v>
      </c>
      <c r="F8508" s="2" t="s">
        <v>24</v>
      </c>
      <c r="G8508" s="1" t="s">
        <v>67</v>
      </c>
      <c r="H8508" s="4" t="s">
        <v>69</v>
      </c>
    </row>
    <row r="8509" spans="1:8">
      <c r="A8509" s="1" t="s">
        <v>229</v>
      </c>
      <c r="B8509" s="1" t="s">
        <v>249</v>
      </c>
      <c r="C8509" s="1" t="s">
        <v>250</v>
      </c>
      <c r="D8509" s="1">
        <v>3</v>
      </c>
      <c r="E8509" s="1" t="s">
        <v>71</v>
      </c>
      <c r="F8509" s="3" t="s">
        <v>25</v>
      </c>
      <c r="G8509" s="1" t="s">
        <v>67</v>
      </c>
      <c r="H8509" s="5" t="s">
        <v>69</v>
      </c>
    </row>
    <row r="8510" spans="1:8">
      <c r="A8510" s="1" t="s">
        <v>229</v>
      </c>
      <c r="B8510" s="1" t="s">
        <v>249</v>
      </c>
      <c r="C8510" s="1" t="s">
        <v>250</v>
      </c>
      <c r="D8510" s="1">
        <v>3</v>
      </c>
      <c r="E8510" s="1" t="s">
        <v>71</v>
      </c>
      <c r="F8510" s="3" t="s">
        <v>26</v>
      </c>
      <c r="G8510" s="1" t="s">
        <v>67</v>
      </c>
      <c r="H8510" s="5">
        <v>5.35</v>
      </c>
    </row>
    <row r="8511" spans="1:8">
      <c r="A8511" s="1" t="s">
        <v>229</v>
      </c>
      <c r="B8511" s="1" t="s">
        <v>249</v>
      </c>
      <c r="C8511" s="1" t="s">
        <v>250</v>
      </c>
      <c r="D8511" s="1">
        <v>3</v>
      </c>
      <c r="E8511" s="1" t="s">
        <v>71</v>
      </c>
      <c r="F8511" s="3" t="s">
        <v>27</v>
      </c>
      <c r="G8511" s="1" t="s">
        <v>67</v>
      </c>
      <c r="H8511" s="5">
        <v>1.1145799999999999</v>
      </c>
    </row>
    <row r="8512" spans="1:8">
      <c r="A8512" s="1" t="s">
        <v>229</v>
      </c>
      <c r="B8512" s="1" t="s">
        <v>249</v>
      </c>
      <c r="C8512" s="1" t="s">
        <v>250</v>
      </c>
      <c r="D8512" s="1">
        <v>3</v>
      </c>
      <c r="E8512" s="1" t="s">
        <v>71</v>
      </c>
      <c r="F8512" s="3" t="s">
        <v>28</v>
      </c>
      <c r="G8512" s="1" t="s">
        <v>67</v>
      </c>
      <c r="H8512" s="5">
        <v>1.605</v>
      </c>
    </row>
    <row r="8513" spans="1:8">
      <c r="A8513" s="1" t="s">
        <v>229</v>
      </c>
      <c r="B8513" s="1" t="s">
        <v>249</v>
      </c>
      <c r="C8513" s="1" t="s">
        <v>250</v>
      </c>
      <c r="D8513" s="1">
        <v>3</v>
      </c>
      <c r="E8513" s="1" t="s">
        <v>71</v>
      </c>
      <c r="F8513" s="3" t="s">
        <v>29</v>
      </c>
      <c r="G8513" s="1" t="s">
        <v>67</v>
      </c>
      <c r="H8513" s="5">
        <v>0.37153000000000003</v>
      </c>
    </row>
    <row r="8514" spans="1:8">
      <c r="A8514" s="1" t="s">
        <v>229</v>
      </c>
      <c r="B8514" s="1" t="s">
        <v>249</v>
      </c>
      <c r="C8514" s="1" t="s">
        <v>250</v>
      </c>
      <c r="D8514" s="1">
        <v>3</v>
      </c>
      <c r="E8514" s="1" t="s">
        <v>71</v>
      </c>
      <c r="F8514" s="3" t="s">
        <v>30</v>
      </c>
      <c r="G8514" s="1" t="s">
        <v>67</v>
      </c>
      <c r="H8514" s="5">
        <v>1.605</v>
      </c>
    </row>
    <row r="8515" spans="1:8">
      <c r="A8515" s="1" t="s">
        <v>229</v>
      </c>
      <c r="B8515" s="1" t="s">
        <v>249</v>
      </c>
      <c r="C8515" s="1" t="s">
        <v>250</v>
      </c>
      <c r="D8515" s="1">
        <v>3</v>
      </c>
      <c r="E8515" s="1" t="s">
        <v>71</v>
      </c>
      <c r="F8515" s="3" t="s">
        <v>31</v>
      </c>
      <c r="G8515" s="1" t="s">
        <v>67</v>
      </c>
      <c r="H8515" s="5">
        <v>0.37153000000000003</v>
      </c>
    </row>
    <row r="8516" spans="1:8">
      <c r="A8516" s="1" t="s">
        <v>229</v>
      </c>
      <c r="B8516" s="1" t="s">
        <v>249</v>
      </c>
      <c r="C8516" s="1" t="s">
        <v>250</v>
      </c>
      <c r="D8516" s="1">
        <v>3</v>
      </c>
      <c r="E8516" s="1" t="s">
        <v>71</v>
      </c>
      <c r="F8516" s="3" t="s">
        <v>32</v>
      </c>
      <c r="G8516" s="1" t="s">
        <v>67</v>
      </c>
      <c r="H8516" s="5">
        <v>1.605</v>
      </c>
    </row>
    <row r="8517" spans="1:8">
      <c r="A8517" s="1" t="s">
        <v>229</v>
      </c>
      <c r="B8517" s="1" t="s">
        <v>249</v>
      </c>
      <c r="C8517" s="1" t="s">
        <v>250</v>
      </c>
      <c r="D8517" s="1">
        <v>3</v>
      </c>
      <c r="E8517" s="1" t="s">
        <v>71</v>
      </c>
      <c r="F8517" s="3" t="s">
        <v>33</v>
      </c>
      <c r="G8517" s="1" t="s">
        <v>67</v>
      </c>
      <c r="H8517" s="5" t="s">
        <v>69</v>
      </c>
    </row>
    <row r="8518" spans="1:8">
      <c r="A8518" s="1" t="s">
        <v>229</v>
      </c>
      <c r="B8518" s="1" t="s">
        <v>249</v>
      </c>
      <c r="C8518" s="1" t="s">
        <v>250</v>
      </c>
      <c r="D8518" s="1">
        <v>3</v>
      </c>
      <c r="E8518" s="1" t="s">
        <v>71</v>
      </c>
      <c r="F8518" s="3" t="s">
        <v>34</v>
      </c>
      <c r="G8518" s="1" t="s">
        <v>67</v>
      </c>
      <c r="H8518" s="5" t="s">
        <v>69</v>
      </c>
    </row>
    <row r="8519" spans="1:8">
      <c r="A8519" s="1" t="s">
        <v>229</v>
      </c>
      <c r="B8519" s="1" t="s">
        <v>249</v>
      </c>
      <c r="C8519" s="1" t="s">
        <v>250</v>
      </c>
      <c r="D8519" s="1">
        <v>3</v>
      </c>
      <c r="E8519" s="1" t="s">
        <v>71</v>
      </c>
      <c r="F8519" s="3" t="s">
        <v>35</v>
      </c>
      <c r="G8519" s="1" t="s">
        <v>67</v>
      </c>
      <c r="H8519" s="5">
        <v>0.54986000000000002</v>
      </c>
    </row>
    <row r="8520" spans="1:8">
      <c r="A8520" s="1" t="s">
        <v>229</v>
      </c>
      <c r="B8520" s="1" t="s">
        <v>249</v>
      </c>
      <c r="C8520" s="1" t="s">
        <v>250</v>
      </c>
      <c r="D8520" s="1">
        <v>3</v>
      </c>
      <c r="E8520" s="1" t="s">
        <v>71</v>
      </c>
      <c r="F8520" s="3" t="s">
        <v>36</v>
      </c>
      <c r="G8520" s="1" t="s">
        <v>67</v>
      </c>
      <c r="H8520" s="5" t="s">
        <v>69</v>
      </c>
    </row>
    <row r="8521" spans="1:8">
      <c r="A8521" s="1" t="s">
        <v>229</v>
      </c>
      <c r="B8521" s="1" t="s">
        <v>249</v>
      </c>
      <c r="C8521" s="1" t="s">
        <v>250</v>
      </c>
      <c r="D8521" s="1">
        <v>3</v>
      </c>
      <c r="E8521" s="1" t="s">
        <v>71</v>
      </c>
      <c r="F8521" s="3" t="s">
        <v>37</v>
      </c>
      <c r="G8521" s="1" t="s">
        <v>67</v>
      </c>
      <c r="H8521" s="5">
        <v>0.37153000000000003</v>
      </c>
    </row>
    <row r="8522" spans="1:8">
      <c r="A8522" s="1" t="s">
        <v>229</v>
      </c>
      <c r="B8522" s="1" t="s">
        <v>249</v>
      </c>
      <c r="C8522" s="1" t="s">
        <v>250</v>
      </c>
      <c r="D8522" s="1">
        <v>3</v>
      </c>
      <c r="E8522" s="1" t="s">
        <v>71</v>
      </c>
      <c r="F8522" s="3" t="s">
        <v>38</v>
      </c>
      <c r="G8522" s="1" t="s">
        <v>67</v>
      </c>
      <c r="H8522" s="6">
        <v>22.47</v>
      </c>
    </row>
    <row r="8523" spans="1:8">
      <c r="A8523" s="1" t="s">
        <v>229</v>
      </c>
      <c r="B8523" s="1" t="s">
        <v>249</v>
      </c>
      <c r="C8523" s="1" t="s">
        <v>250</v>
      </c>
      <c r="D8523" s="1">
        <v>3</v>
      </c>
      <c r="E8523" s="1" t="s">
        <v>71</v>
      </c>
      <c r="F8523" s="3" t="s">
        <v>39</v>
      </c>
      <c r="G8523" s="1" t="s">
        <v>67</v>
      </c>
      <c r="H8523" s="6">
        <v>85.6</v>
      </c>
    </row>
    <row r="8524" spans="1:8">
      <c r="A8524" s="1" t="s">
        <v>229</v>
      </c>
      <c r="B8524" s="1" t="s">
        <v>249</v>
      </c>
      <c r="C8524" s="1" t="s">
        <v>250</v>
      </c>
      <c r="D8524" s="1">
        <v>3</v>
      </c>
      <c r="E8524" s="1" t="s">
        <v>71</v>
      </c>
      <c r="F8524" s="3" t="s">
        <v>40</v>
      </c>
      <c r="G8524" s="1" t="s">
        <v>67</v>
      </c>
      <c r="H8524" s="5">
        <v>2.76417</v>
      </c>
    </row>
    <row r="8525" spans="1:8">
      <c r="A8525" s="1" t="s">
        <v>229</v>
      </c>
      <c r="B8525" s="1" t="s">
        <v>249</v>
      </c>
      <c r="C8525" s="1" t="s">
        <v>250</v>
      </c>
      <c r="D8525" s="1">
        <v>3</v>
      </c>
      <c r="E8525" s="1" t="s">
        <v>71</v>
      </c>
      <c r="F8525" s="3" t="s">
        <v>41</v>
      </c>
      <c r="G8525" s="1" t="s">
        <v>68</v>
      </c>
      <c r="H8525" s="5">
        <v>3.21</v>
      </c>
    </row>
    <row r="8526" spans="1:8">
      <c r="A8526" s="1" t="s">
        <v>229</v>
      </c>
      <c r="B8526" s="1" t="s">
        <v>249</v>
      </c>
      <c r="C8526" s="1" t="s">
        <v>250</v>
      </c>
      <c r="D8526" s="1">
        <v>3</v>
      </c>
      <c r="E8526" s="1" t="s">
        <v>71</v>
      </c>
      <c r="F8526" s="3" t="s">
        <v>42</v>
      </c>
      <c r="G8526" s="1" t="s">
        <v>68</v>
      </c>
      <c r="H8526" s="5" t="s">
        <v>69</v>
      </c>
    </row>
    <row r="8527" spans="1:8">
      <c r="A8527" s="1" t="s">
        <v>229</v>
      </c>
      <c r="B8527" s="1" t="s">
        <v>249</v>
      </c>
      <c r="C8527" s="1" t="s">
        <v>250</v>
      </c>
      <c r="D8527" s="1">
        <v>3</v>
      </c>
      <c r="E8527" s="1" t="s">
        <v>71</v>
      </c>
      <c r="F8527" s="3" t="s">
        <v>43</v>
      </c>
      <c r="G8527" s="1" t="s">
        <v>67</v>
      </c>
      <c r="H8527" s="5">
        <v>0.37153000000000003</v>
      </c>
    </row>
    <row r="8528" spans="1:8">
      <c r="A8528" s="1" t="s">
        <v>229</v>
      </c>
      <c r="B8528" s="1" t="s">
        <v>249</v>
      </c>
      <c r="C8528" s="1" t="s">
        <v>250</v>
      </c>
      <c r="D8528" s="1">
        <v>3</v>
      </c>
      <c r="E8528" s="1" t="s">
        <v>71</v>
      </c>
      <c r="F8528" s="3" t="s">
        <v>44</v>
      </c>
      <c r="G8528" s="1" t="s">
        <v>67</v>
      </c>
      <c r="H8528" s="5" t="s">
        <v>69</v>
      </c>
    </row>
    <row r="8529" spans="1:8">
      <c r="A8529" s="1" t="s">
        <v>229</v>
      </c>
      <c r="B8529" s="1" t="s">
        <v>249</v>
      </c>
      <c r="C8529" s="1" t="s">
        <v>250</v>
      </c>
      <c r="D8529" s="1">
        <v>3</v>
      </c>
      <c r="E8529" s="1" t="s">
        <v>71</v>
      </c>
      <c r="F8529" s="3" t="s">
        <v>45</v>
      </c>
      <c r="G8529" s="1" t="s">
        <v>68</v>
      </c>
      <c r="H8529" s="5">
        <v>7.49</v>
      </c>
    </row>
    <row r="8530" spans="1:8">
      <c r="A8530" s="1" t="s">
        <v>229</v>
      </c>
      <c r="B8530" s="1" t="s">
        <v>249</v>
      </c>
      <c r="C8530" s="1" t="s">
        <v>250</v>
      </c>
      <c r="D8530" s="1">
        <v>3</v>
      </c>
      <c r="E8530" s="1" t="s">
        <v>71</v>
      </c>
      <c r="F8530" s="3" t="s">
        <v>46</v>
      </c>
      <c r="G8530" s="1" t="s">
        <v>67</v>
      </c>
      <c r="H8530" s="5" t="s">
        <v>69</v>
      </c>
    </row>
    <row r="8531" spans="1:8">
      <c r="A8531" s="1" t="s">
        <v>229</v>
      </c>
      <c r="B8531" s="1" t="s">
        <v>249</v>
      </c>
      <c r="C8531" s="1" t="s">
        <v>250</v>
      </c>
      <c r="D8531" s="1">
        <v>3</v>
      </c>
      <c r="E8531" s="1" t="s">
        <v>71</v>
      </c>
      <c r="F8531" s="3" t="s">
        <v>47</v>
      </c>
      <c r="G8531" s="1" t="s">
        <v>68</v>
      </c>
      <c r="H8531" s="5">
        <v>22.82667</v>
      </c>
    </row>
    <row r="8532" spans="1:8">
      <c r="A8532" s="1" t="s">
        <v>229</v>
      </c>
      <c r="B8532" s="1" t="s">
        <v>249</v>
      </c>
      <c r="C8532" s="1" t="s">
        <v>250</v>
      </c>
      <c r="D8532" s="1">
        <v>3</v>
      </c>
      <c r="E8532" s="1" t="s">
        <v>71</v>
      </c>
      <c r="F8532" s="3" t="s">
        <v>48</v>
      </c>
      <c r="G8532" s="1" t="s">
        <v>68</v>
      </c>
      <c r="H8532" s="5">
        <v>6.42</v>
      </c>
    </row>
    <row r="8533" spans="1:8">
      <c r="A8533" s="1" t="s">
        <v>229</v>
      </c>
      <c r="B8533" s="1" t="s">
        <v>249</v>
      </c>
      <c r="C8533" s="1" t="s">
        <v>250</v>
      </c>
      <c r="D8533" s="1">
        <v>3</v>
      </c>
      <c r="E8533" s="1" t="s">
        <v>71</v>
      </c>
      <c r="F8533" s="3" t="s">
        <v>49</v>
      </c>
      <c r="G8533" s="1" t="s">
        <v>67</v>
      </c>
      <c r="H8533" s="5" t="s">
        <v>69</v>
      </c>
    </row>
    <row r="8534" spans="1:8">
      <c r="A8534" s="1" t="s">
        <v>229</v>
      </c>
      <c r="B8534" s="1" t="s">
        <v>249</v>
      </c>
      <c r="C8534" s="1" t="s">
        <v>250</v>
      </c>
      <c r="D8534" s="1">
        <v>3</v>
      </c>
      <c r="E8534" s="1" t="s">
        <v>71</v>
      </c>
      <c r="F8534" s="3" t="s">
        <v>50</v>
      </c>
      <c r="G8534" s="1" t="s">
        <v>68</v>
      </c>
      <c r="H8534" s="5">
        <v>4.28</v>
      </c>
    </row>
    <row r="8535" spans="1:8">
      <c r="A8535" s="1" t="s">
        <v>229</v>
      </c>
      <c r="B8535" s="1" t="s">
        <v>249</v>
      </c>
      <c r="C8535" s="1" t="s">
        <v>250</v>
      </c>
      <c r="D8535" s="1">
        <v>3</v>
      </c>
      <c r="E8535" s="1" t="s">
        <v>71</v>
      </c>
      <c r="F8535" s="3" t="s">
        <v>51</v>
      </c>
      <c r="G8535" s="1" t="s">
        <v>67</v>
      </c>
      <c r="H8535" s="5" t="s">
        <v>69</v>
      </c>
    </row>
    <row r="8536" spans="1:8">
      <c r="A8536" s="1" t="s">
        <v>229</v>
      </c>
      <c r="B8536" s="1" t="s">
        <v>249</v>
      </c>
      <c r="C8536" s="1" t="s">
        <v>250</v>
      </c>
      <c r="D8536" s="1">
        <v>3</v>
      </c>
      <c r="E8536" s="1" t="s">
        <v>71</v>
      </c>
      <c r="F8536" s="3" t="s">
        <v>52</v>
      </c>
      <c r="G8536" s="1" t="s">
        <v>68</v>
      </c>
      <c r="H8536" s="5">
        <v>3.21</v>
      </c>
    </row>
    <row r="8537" spans="1:8">
      <c r="A8537" s="1" t="s">
        <v>229</v>
      </c>
      <c r="B8537" s="1" t="s">
        <v>249</v>
      </c>
      <c r="C8537" s="1" t="s">
        <v>250</v>
      </c>
      <c r="D8537" s="1">
        <v>3</v>
      </c>
      <c r="E8537" s="1" t="s">
        <v>71</v>
      </c>
      <c r="F8537" s="3" t="s">
        <v>53</v>
      </c>
      <c r="G8537" s="1" t="s">
        <v>68</v>
      </c>
      <c r="H8537" s="5">
        <v>3.21</v>
      </c>
    </row>
    <row r="8538" spans="1:8">
      <c r="A8538" s="1" t="s">
        <v>229</v>
      </c>
      <c r="B8538" s="1" t="s">
        <v>249</v>
      </c>
      <c r="C8538" s="1" t="s">
        <v>250</v>
      </c>
      <c r="D8538" s="1">
        <v>3</v>
      </c>
      <c r="E8538" s="1" t="s">
        <v>71</v>
      </c>
      <c r="F8538" s="3" t="s">
        <v>54</v>
      </c>
      <c r="G8538" s="1" t="s">
        <v>68</v>
      </c>
      <c r="H8538" s="5" t="s">
        <v>69</v>
      </c>
    </row>
    <row r="8539" spans="1:8">
      <c r="A8539" s="1" t="s">
        <v>229</v>
      </c>
      <c r="B8539" s="1" t="s">
        <v>249</v>
      </c>
      <c r="C8539" s="1" t="s">
        <v>250</v>
      </c>
      <c r="D8539" s="1">
        <v>3</v>
      </c>
      <c r="E8539" s="1" t="s">
        <v>71</v>
      </c>
      <c r="F8539" s="3" t="s">
        <v>55</v>
      </c>
      <c r="G8539" s="1" t="s">
        <v>68</v>
      </c>
      <c r="H8539" s="5">
        <v>2.14</v>
      </c>
    </row>
    <row r="8540" spans="1:8">
      <c r="A8540" s="1" t="s">
        <v>229</v>
      </c>
      <c r="B8540" s="1" t="s">
        <v>249</v>
      </c>
      <c r="C8540" s="1" t="s">
        <v>250</v>
      </c>
      <c r="D8540" s="1">
        <v>3</v>
      </c>
      <c r="E8540" s="1" t="s">
        <v>71</v>
      </c>
      <c r="F8540" s="3" t="s">
        <v>56</v>
      </c>
      <c r="G8540" s="1" t="s">
        <v>68</v>
      </c>
      <c r="H8540" s="5">
        <v>0.37153000000000003</v>
      </c>
    </row>
    <row r="8541" spans="1:8">
      <c r="A8541" s="1" t="s">
        <v>229</v>
      </c>
      <c r="B8541" s="1" t="s">
        <v>249</v>
      </c>
      <c r="C8541" s="1" t="s">
        <v>250</v>
      </c>
      <c r="D8541" s="1">
        <v>3</v>
      </c>
      <c r="E8541" s="1" t="s">
        <v>71</v>
      </c>
      <c r="F8541" s="3" t="s">
        <v>57</v>
      </c>
      <c r="G8541" s="1" t="s">
        <v>68</v>
      </c>
      <c r="H8541" s="5" t="s">
        <v>69</v>
      </c>
    </row>
    <row r="8542" spans="1:8">
      <c r="A8542" s="1" t="s">
        <v>229</v>
      </c>
      <c r="B8542" s="1" t="s">
        <v>249</v>
      </c>
      <c r="C8542" s="1" t="s">
        <v>250</v>
      </c>
      <c r="D8542" s="1">
        <v>3</v>
      </c>
      <c r="E8542" s="1" t="s">
        <v>71</v>
      </c>
      <c r="F8542" s="3" t="s">
        <v>58</v>
      </c>
      <c r="G8542" s="1" t="s">
        <v>68</v>
      </c>
      <c r="H8542" s="5">
        <v>1.07</v>
      </c>
    </row>
    <row r="8543" spans="1:8">
      <c r="A8543" s="1" t="s">
        <v>229</v>
      </c>
      <c r="B8543" s="1" t="s">
        <v>249</v>
      </c>
      <c r="C8543" s="1" t="s">
        <v>250</v>
      </c>
      <c r="D8543" s="1">
        <v>3</v>
      </c>
      <c r="E8543" s="1" t="s">
        <v>71</v>
      </c>
      <c r="F8543" s="3" t="s">
        <v>135</v>
      </c>
      <c r="G8543" s="1" t="s">
        <v>68</v>
      </c>
      <c r="H8543" s="5">
        <v>1.07</v>
      </c>
    </row>
    <row r="8544" spans="1:8">
      <c r="A8544" s="1" t="s">
        <v>229</v>
      </c>
      <c r="B8544" s="1" t="s">
        <v>249</v>
      </c>
      <c r="C8544" s="1" t="s">
        <v>250</v>
      </c>
      <c r="D8544" s="1">
        <v>3</v>
      </c>
      <c r="E8544" s="1" t="s">
        <v>71</v>
      </c>
      <c r="F8544" s="3" t="s">
        <v>59</v>
      </c>
      <c r="G8544" s="1" t="s">
        <v>68</v>
      </c>
      <c r="H8544" s="5">
        <v>1.605</v>
      </c>
    </row>
    <row r="8545" spans="1:8">
      <c r="A8545" s="1" t="s">
        <v>229</v>
      </c>
      <c r="B8545" s="1" t="s">
        <v>249</v>
      </c>
      <c r="C8545" s="1" t="s">
        <v>250</v>
      </c>
      <c r="D8545" s="1">
        <v>3</v>
      </c>
      <c r="E8545" s="1" t="s">
        <v>71</v>
      </c>
      <c r="F8545" s="3" t="s">
        <v>60</v>
      </c>
      <c r="G8545" s="1" t="s">
        <v>68</v>
      </c>
      <c r="H8545" s="5">
        <v>3.21</v>
      </c>
    </row>
    <row r="8546" spans="1:8">
      <c r="A8546" s="1" t="s">
        <v>229</v>
      </c>
      <c r="B8546" s="1" t="s">
        <v>249</v>
      </c>
      <c r="C8546" s="1" t="s">
        <v>250</v>
      </c>
      <c r="D8546" s="1">
        <v>3</v>
      </c>
      <c r="E8546" s="1" t="s">
        <v>71</v>
      </c>
      <c r="F8546" s="3" t="s">
        <v>61</v>
      </c>
      <c r="G8546" s="1" t="s">
        <v>67</v>
      </c>
      <c r="H8546" s="5" t="s">
        <v>69</v>
      </c>
    </row>
    <row r="8547" spans="1:8">
      <c r="A8547" s="1" t="s">
        <v>229</v>
      </c>
      <c r="B8547" s="1" t="s">
        <v>249</v>
      </c>
      <c r="C8547" s="1" t="s">
        <v>250</v>
      </c>
      <c r="D8547" s="1">
        <v>3</v>
      </c>
      <c r="E8547" s="1" t="s">
        <v>71</v>
      </c>
      <c r="F8547" s="3" t="s">
        <v>62</v>
      </c>
      <c r="G8547" s="1" t="s">
        <v>67</v>
      </c>
      <c r="H8547" s="5">
        <v>13.018330000000001</v>
      </c>
    </row>
    <row r="8548" spans="1:8">
      <c r="A8548" s="1" t="s">
        <v>229</v>
      </c>
      <c r="B8548" s="1" t="s">
        <v>249</v>
      </c>
      <c r="C8548" s="1" t="s">
        <v>250</v>
      </c>
      <c r="D8548" s="1">
        <v>3</v>
      </c>
      <c r="E8548" s="1" t="s">
        <v>71</v>
      </c>
      <c r="F8548" s="3" t="s">
        <v>63</v>
      </c>
      <c r="G8548" s="1" t="s">
        <v>67</v>
      </c>
      <c r="H8548" s="5">
        <v>3.21</v>
      </c>
    </row>
    <row r="8549" spans="1:8">
      <c r="A8549" s="1" t="s">
        <v>229</v>
      </c>
      <c r="B8549" s="1" t="s">
        <v>249</v>
      </c>
      <c r="C8549" s="1" t="s">
        <v>250</v>
      </c>
      <c r="D8549" s="1">
        <v>3</v>
      </c>
      <c r="E8549" s="1" t="s">
        <v>71</v>
      </c>
      <c r="F8549" s="3" t="s">
        <v>64</v>
      </c>
      <c r="G8549" s="1" t="s">
        <v>67</v>
      </c>
      <c r="H8549" s="5" t="s">
        <v>69</v>
      </c>
    </row>
    <row r="8550" spans="1:8">
      <c r="A8550" s="1" t="s">
        <v>229</v>
      </c>
      <c r="B8550" s="1" t="s">
        <v>249</v>
      </c>
      <c r="C8550" s="1" t="s">
        <v>250</v>
      </c>
      <c r="D8550" s="1">
        <v>3</v>
      </c>
      <c r="E8550" s="1" t="s">
        <v>71</v>
      </c>
      <c r="F8550" s="3" t="s">
        <v>65</v>
      </c>
      <c r="G8550" s="1" t="s">
        <v>67</v>
      </c>
      <c r="H8550" s="5">
        <v>0.80249999999999999</v>
      </c>
    </row>
    <row r="8551" spans="1:8">
      <c r="A8551" s="1" t="s">
        <v>229</v>
      </c>
      <c r="B8551" s="1" t="s">
        <v>249</v>
      </c>
      <c r="C8551" s="1" t="s">
        <v>250</v>
      </c>
      <c r="D8551" s="1">
        <v>3</v>
      </c>
      <c r="E8551" s="1" t="s">
        <v>71</v>
      </c>
      <c r="F8551" s="3" t="s">
        <v>66</v>
      </c>
      <c r="G8551" s="1" t="s">
        <v>67</v>
      </c>
      <c r="H8551" s="5" t="s">
        <v>69</v>
      </c>
    </row>
    <row r="8552" spans="1:8">
      <c r="A8552" s="1" t="s">
        <v>229</v>
      </c>
      <c r="B8552" s="1" t="s">
        <v>249</v>
      </c>
      <c r="C8552" s="1" t="s">
        <v>251</v>
      </c>
      <c r="D8552" s="1">
        <v>8</v>
      </c>
      <c r="E8552" s="1" t="s">
        <v>87</v>
      </c>
      <c r="F8552" s="2" t="s">
        <v>11</v>
      </c>
      <c r="G8552" s="1" t="s">
        <v>67</v>
      </c>
      <c r="H8552" s="4">
        <v>1.8725000000000001</v>
      </c>
    </row>
    <row r="8553" spans="1:8">
      <c r="A8553" s="1" t="s">
        <v>229</v>
      </c>
      <c r="B8553" s="1" t="s">
        <v>249</v>
      </c>
      <c r="C8553" s="1" t="s">
        <v>251</v>
      </c>
      <c r="D8553" s="1">
        <v>8</v>
      </c>
      <c r="E8553" s="1" t="s">
        <v>87</v>
      </c>
      <c r="F8553" s="2" t="s">
        <v>12</v>
      </c>
      <c r="G8553" s="1" t="s">
        <v>67</v>
      </c>
      <c r="H8553" s="4">
        <v>1.3672200000000001</v>
      </c>
    </row>
    <row r="8554" spans="1:8">
      <c r="A8554" s="1" t="s">
        <v>229</v>
      </c>
      <c r="B8554" s="1" t="s">
        <v>249</v>
      </c>
      <c r="C8554" s="1" t="s">
        <v>251</v>
      </c>
      <c r="D8554" s="1">
        <v>8</v>
      </c>
      <c r="E8554" s="1" t="s">
        <v>87</v>
      </c>
      <c r="F8554" s="2" t="s">
        <v>13</v>
      </c>
      <c r="G8554" s="1" t="s">
        <v>67</v>
      </c>
      <c r="H8554" s="4">
        <v>0.28236</v>
      </c>
    </row>
    <row r="8555" spans="1:8">
      <c r="A8555" s="1" t="s">
        <v>229</v>
      </c>
      <c r="B8555" s="1" t="s">
        <v>249</v>
      </c>
      <c r="C8555" s="1" t="s">
        <v>251</v>
      </c>
      <c r="D8555" s="1">
        <v>8</v>
      </c>
      <c r="E8555" s="1" t="s">
        <v>87</v>
      </c>
      <c r="F8555" s="2" t="s">
        <v>14</v>
      </c>
      <c r="G8555" s="1" t="s">
        <v>67</v>
      </c>
      <c r="H8555" s="4">
        <v>5.5283300000000004</v>
      </c>
    </row>
    <row r="8556" spans="1:8">
      <c r="A8556" s="1" t="s">
        <v>229</v>
      </c>
      <c r="B8556" s="1" t="s">
        <v>249</v>
      </c>
      <c r="C8556" s="1" t="s">
        <v>251</v>
      </c>
      <c r="D8556" s="1">
        <v>8</v>
      </c>
      <c r="E8556" s="1" t="s">
        <v>87</v>
      </c>
      <c r="F8556" s="2" t="s">
        <v>15</v>
      </c>
      <c r="G8556" s="1" t="s">
        <v>67</v>
      </c>
      <c r="H8556" s="4">
        <v>3.3883299999999998</v>
      </c>
    </row>
    <row r="8557" spans="1:8">
      <c r="A8557" s="1" t="s">
        <v>229</v>
      </c>
      <c r="B8557" s="1" t="s">
        <v>249</v>
      </c>
      <c r="C8557" s="1" t="s">
        <v>251</v>
      </c>
      <c r="D8557" s="1">
        <v>8</v>
      </c>
      <c r="E8557" s="1" t="s">
        <v>87</v>
      </c>
      <c r="F8557" s="2" t="s">
        <v>16</v>
      </c>
      <c r="G8557" s="1" t="s">
        <v>67</v>
      </c>
      <c r="H8557" s="4">
        <v>4.28</v>
      </c>
    </row>
    <row r="8558" spans="1:8">
      <c r="A8558" s="1" t="s">
        <v>229</v>
      </c>
      <c r="B8558" s="1" t="s">
        <v>249</v>
      </c>
      <c r="C8558" s="1" t="s">
        <v>251</v>
      </c>
      <c r="D8558" s="1">
        <v>8</v>
      </c>
      <c r="E8558" s="1" t="s">
        <v>87</v>
      </c>
      <c r="F8558" s="2" t="s">
        <v>17</v>
      </c>
      <c r="G8558" s="1" t="s">
        <v>67</v>
      </c>
      <c r="H8558" s="4">
        <v>2.6749999999999998</v>
      </c>
    </row>
    <row r="8559" spans="1:8">
      <c r="A8559" s="1" t="s">
        <v>229</v>
      </c>
      <c r="B8559" s="1" t="s">
        <v>249</v>
      </c>
      <c r="C8559" s="1" t="s">
        <v>251</v>
      </c>
      <c r="D8559" s="1">
        <v>8</v>
      </c>
      <c r="E8559" s="1" t="s">
        <v>87</v>
      </c>
      <c r="F8559" s="2" t="s">
        <v>18</v>
      </c>
      <c r="G8559" s="1" t="s">
        <v>68</v>
      </c>
      <c r="H8559" s="4">
        <v>9.2733299999999996</v>
      </c>
    </row>
    <row r="8560" spans="1:8">
      <c r="A8560" s="1" t="s">
        <v>229</v>
      </c>
      <c r="B8560" s="1" t="s">
        <v>249</v>
      </c>
      <c r="C8560" s="1" t="s">
        <v>251</v>
      </c>
      <c r="D8560" s="1">
        <v>8</v>
      </c>
      <c r="E8560" s="1" t="s">
        <v>87</v>
      </c>
      <c r="F8560" s="2" t="s">
        <v>19</v>
      </c>
      <c r="G8560" s="1" t="s">
        <v>67</v>
      </c>
      <c r="H8560" s="4">
        <v>3.3883299999999998</v>
      </c>
    </row>
    <row r="8561" spans="1:8">
      <c r="A8561" s="1" t="s">
        <v>229</v>
      </c>
      <c r="B8561" s="1" t="s">
        <v>249</v>
      </c>
      <c r="C8561" s="1" t="s">
        <v>251</v>
      </c>
      <c r="D8561" s="1">
        <v>8</v>
      </c>
      <c r="E8561" s="1" t="s">
        <v>87</v>
      </c>
      <c r="F8561" s="2" t="s">
        <v>20</v>
      </c>
      <c r="G8561" s="1" t="s">
        <v>67</v>
      </c>
      <c r="H8561" s="4">
        <v>4.28</v>
      </c>
    </row>
    <row r="8562" spans="1:8">
      <c r="A8562" s="1" t="s">
        <v>229</v>
      </c>
      <c r="B8562" s="1" t="s">
        <v>249</v>
      </c>
      <c r="C8562" s="1" t="s">
        <v>251</v>
      </c>
      <c r="D8562" s="1">
        <v>8</v>
      </c>
      <c r="E8562" s="1" t="s">
        <v>87</v>
      </c>
      <c r="F8562" s="2" t="s">
        <v>21</v>
      </c>
      <c r="G8562" s="1" t="s">
        <v>67</v>
      </c>
      <c r="H8562" s="4">
        <v>2.14</v>
      </c>
    </row>
    <row r="8563" spans="1:8">
      <c r="A8563" s="1" t="s">
        <v>229</v>
      </c>
      <c r="B8563" s="1" t="s">
        <v>249</v>
      </c>
      <c r="C8563" s="1" t="s">
        <v>251</v>
      </c>
      <c r="D8563" s="1">
        <v>8</v>
      </c>
      <c r="E8563" s="1" t="s">
        <v>87</v>
      </c>
      <c r="F8563" s="2" t="s">
        <v>22</v>
      </c>
      <c r="G8563" s="1" t="s">
        <v>67</v>
      </c>
      <c r="H8563" s="4">
        <v>6.42</v>
      </c>
    </row>
    <row r="8564" spans="1:8">
      <c r="A8564" s="1" t="s">
        <v>229</v>
      </c>
      <c r="B8564" s="1" t="s">
        <v>249</v>
      </c>
      <c r="C8564" s="1" t="s">
        <v>251</v>
      </c>
      <c r="D8564" s="1">
        <v>8</v>
      </c>
      <c r="E8564" s="1" t="s">
        <v>87</v>
      </c>
      <c r="F8564" s="2" t="s">
        <v>23</v>
      </c>
      <c r="G8564" s="1" t="s">
        <v>67</v>
      </c>
      <c r="H8564" s="4" t="s">
        <v>69</v>
      </c>
    </row>
    <row r="8565" spans="1:8">
      <c r="A8565" s="1" t="s">
        <v>229</v>
      </c>
      <c r="B8565" s="1" t="s">
        <v>249</v>
      </c>
      <c r="C8565" s="1" t="s">
        <v>251</v>
      </c>
      <c r="D8565" s="1">
        <v>8</v>
      </c>
      <c r="E8565" s="1" t="s">
        <v>87</v>
      </c>
      <c r="F8565" s="2" t="s">
        <v>24</v>
      </c>
      <c r="G8565" s="1" t="s">
        <v>67</v>
      </c>
      <c r="H8565" s="4" t="s">
        <v>69</v>
      </c>
    </row>
    <row r="8566" spans="1:8">
      <c r="A8566" s="1" t="s">
        <v>229</v>
      </c>
      <c r="B8566" s="1" t="s">
        <v>249</v>
      </c>
      <c r="C8566" s="1" t="s">
        <v>251</v>
      </c>
      <c r="D8566" s="1">
        <v>8</v>
      </c>
      <c r="E8566" s="1" t="s">
        <v>87</v>
      </c>
      <c r="F8566" s="3" t="s">
        <v>25</v>
      </c>
      <c r="G8566" s="1" t="s">
        <v>67</v>
      </c>
      <c r="H8566" s="5" t="s">
        <v>69</v>
      </c>
    </row>
    <row r="8567" spans="1:8">
      <c r="A8567" s="1" t="s">
        <v>229</v>
      </c>
      <c r="B8567" s="1" t="s">
        <v>249</v>
      </c>
      <c r="C8567" s="1" t="s">
        <v>251</v>
      </c>
      <c r="D8567" s="1">
        <v>8</v>
      </c>
      <c r="E8567" s="1" t="s">
        <v>87</v>
      </c>
      <c r="F8567" s="3" t="s">
        <v>26</v>
      </c>
      <c r="G8567" s="1" t="s">
        <v>67</v>
      </c>
      <c r="H8567" s="5">
        <v>2.14</v>
      </c>
    </row>
    <row r="8568" spans="1:8">
      <c r="A8568" s="1" t="s">
        <v>229</v>
      </c>
      <c r="B8568" s="1" t="s">
        <v>249</v>
      </c>
      <c r="C8568" s="1" t="s">
        <v>251</v>
      </c>
      <c r="D8568" s="1">
        <v>8</v>
      </c>
      <c r="E8568" s="1" t="s">
        <v>87</v>
      </c>
      <c r="F8568" s="3" t="s">
        <v>27</v>
      </c>
      <c r="G8568" s="1" t="s">
        <v>67</v>
      </c>
      <c r="H8568" s="5">
        <v>0.46068999999999999</v>
      </c>
    </row>
    <row r="8569" spans="1:8">
      <c r="A8569" s="1" t="s">
        <v>229</v>
      </c>
      <c r="B8569" s="1" t="s">
        <v>249</v>
      </c>
      <c r="C8569" s="1" t="s">
        <v>251</v>
      </c>
      <c r="D8569" s="1">
        <v>8</v>
      </c>
      <c r="E8569" s="1" t="s">
        <v>87</v>
      </c>
      <c r="F8569" s="3" t="s">
        <v>28</v>
      </c>
      <c r="G8569" s="1" t="s">
        <v>67</v>
      </c>
      <c r="H8569" s="5" t="s">
        <v>69</v>
      </c>
    </row>
    <row r="8570" spans="1:8">
      <c r="A8570" s="1" t="s">
        <v>229</v>
      </c>
      <c r="B8570" s="1" t="s">
        <v>249</v>
      </c>
      <c r="C8570" s="1" t="s">
        <v>251</v>
      </c>
      <c r="D8570" s="1">
        <v>8</v>
      </c>
      <c r="E8570" s="1" t="s">
        <v>87</v>
      </c>
      <c r="F8570" s="3" t="s">
        <v>29</v>
      </c>
      <c r="G8570" s="1" t="s">
        <v>67</v>
      </c>
      <c r="H8570" s="5">
        <v>3.21</v>
      </c>
    </row>
    <row r="8571" spans="1:8">
      <c r="A8571" s="1" t="s">
        <v>229</v>
      </c>
      <c r="B8571" s="1" t="s">
        <v>249</v>
      </c>
      <c r="C8571" s="1" t="s">
        <v>251</v>
      </c>
      <c r="D8571" s="1">
        <v>8</v>
      </c>
      <c r="E8571" s="1" t="s">
        <v>87</v>
      </c>
      <c r="F8571" s="3" t="s">
        <v>30</v>
      </c>
      <c r="G8571" s="1" t="s">
        <v>67</v>
      </c>
      <c r="H8571" s="5">
        <v>1.07</v>
      </c>
    </row>
    <row r="8572" spans="1:8">
      <c r="A8572" s="1" t="s">
        <v>229</v>
      </c>
      <c r="B8572" s="1" t="s">
        <v>249</v>
      </c>
      <c r="C8572" s="1" t="s">
        <v>251</v>
      </c>
      <c r="D8572" s="1">
        <v>8</v>
      </c>
      <c r="E8572" s="1" t="s">
        <v>87</v>
      </c>
      <c r="F8572" s="3" t="s">
        <v>31</v>
      </c>
      <c r="G8572" s="1" t="s">
        <v>67</v>
      </c>
      <c r="H8572" s="5">
        <v>6.7766700000000002</v>
      </c>
    </row>
    <row r="8573" spans="1:8">
      <c r="A8573" s="1" t="s">
        <v>229</v>
      </c>
      <c r="B8573" s="1" t="s">
        <v>249</v>
      </c>
      <c r="C8573" s="1" t="s">
        <v>251</v>
      </c>
      <c r="D8573" s="1">
        <v>8</v>
      </c>
      <c r="E8573" s="1" t="s">
        <v>87</v>
      </c>
      <c r="F8573" s="3" t="s">
        <v>32</v>
      </c>
      <c r="G8573" s="1" t="s">
        <v>67</v>
      </c>
      <c r="H8573" s="5">
        <v>5.5283300000000004</v>
      </c>
    </row>
    <row r="8574" spans="1:8">
      <c r="A8574" s="1" t="s">
        <v>229</v>
      </c>
      <c r="B8574" s="1" t="s">
        <v>249</v>
      </c>
      <c r="C8574" s="1" t="s">
        <v>251</v>
      </c>
      <c r="D8574" s="1">
        <v>8</v>
      </c>
      <c r="E8574" s="1" t="s">
        <v>87</v>
      </c>
      <c r="F8574" s="3" t="s">
        <v>33</v>
      </c>
      <c r="G8574" s="1" t="s">
        <v>67</v>
      </c>
      <c r="H8574" s="5">
        <v>2.14</v>
      </c>
    </row>
    <row r="8575" spans="1:8">
      <c r="A8575" s="1" t="s">
        <v>229</v>
      </c>
      <c r="B8575" s="1" t="s">
        <v>249</v>
      </c>
      <c r="C8575" s="1" t="s">
        <v>251</v>
      </c>
      <c r="D8575" s="1">
        <v>8</v>
      </c>
      <c r="E8575" s="1" t="s">
        <v>87</v>
      </c>
      <c r="F8575" s="3" t="s">
        <v>34</v>
      </c>
      <c r="G8575" s="1" t="s">
        <v>67</v>
      </c>
      <c r="H8575" s="5">
        <v>1.605</v>
      </c>
    </row>
    <row r="8576" spans="1:8">
      <c r="A8576" s="1" t="s">
        <v>229</v>
      </c>
      <c r="B8576" s="1" t="s">
        <v>249</v>
      </c>
      <c r="C8576" s="1" t="s">
        <v>251</v>
      </c>
      <c r="D8576" s="1">
        <v>8</v>
      </c>
      <c r="E8576" s="1" t="s">
        <v>87</v>
      </c>
      <c r="F8576" s="3" t="s">
        <v>35</v>
      </c>
      <c r="G8576" s="1" t="s">
        <v>67</v>
      </c>
      <c r="H8576" s="5">
        <v>1.2483299999999999</v>
      </c>
    </row>
    <row r="8577" spans="1:8">
      <c r="A8577" s="1" t="s">
        <v>229</v>
      </c>
      <c r="B8577" s="1" t="s">
        <v>249</v>
      </c>
      <c r="C8577" s="1" t="s">
        <v>251</v>
      </c>
      <c r="D8577" s="1">
        <v>8</v>
      </c>
      <c r="E8577" s="1" t="s">
        <v>87</v>
      </c>
      <c r="F8577" s="3" t="s">
        <v>36</v>
      </c>
      <c r="G8577" s="1" t="s">
        <v>67</v>
      </c>
      <c r="H8577" s="5">
        <v>2.31833</v>
      </c>
    </row>
    <row r="8578" spans="1:8">
      <c r="A8578" s="1" t="s">
        <v>229</v>
      </c>
      <c r="B8578" s="1" t="s">
        <v>249</v>
      </c>
      <c r="C8578" s="1" t="s">
        <v>251</v>
      </c>
      <c r="D8578" s="1">
        <v>8</v>
      </c>
      <c r="E8578" s="1" t="s">
        <v>87</v>
      </c>
      <c r="F8578" s="3" t="s">
        <v>37</v>
      </c>
      <c r="G8578" s="1" t="s">
        <v>67</v>
      </c>
      <c r="H8578" s="5">
        <v>0.53500000000000003</v>
      </c>
    </row>
    <row r="8579" spans="1:8">
      <c r="A8579" s="1" t="s">
        <v>229</v>
      </c>
      <c r="B8579" s="1" t="s">
        <v>249</v>
      </c>
      <c r="C8579" s="1" t="s">
        <v>251</v>
      </c>
      <c r="D8579" s="1">
        <v>8</v>
      </c>
      <c r="E8579" s="1" t="s">
        <v>87</v>
      </c>
      <c r="F8579" s="3" t="s">
        <v>38</v>
      </c>
      <c r="G8579" s="1" t="s">
        <v>67</v>
      </c>
      <c r="H8579" s="6">
        <v>9.2733299999999996</v>
      </c>
    </row>
    <row r="8580" spans="1:8">
      <c r="A8580" s="1" t="s">
        <v>229</v>
      </c>
      <c r="B8580" s="1" t="s">
        <v>249</v>
      </c>
      <c r="C8580" s="1" t="s">
        <v>251</v>
      </c>
      <c r="D8580" s="1">
        <v>8</v>
      </c>
      <c r="E8580" s="1" t="s">
        <v>87</v>
      </c>
      <c r="F8580" s="3" t="s">
        <v>39</v>
      </c>
      <c r="G8580" s="1" t="s">
        <v>67</v>
      </c>
      <c r="H8580" s="6">
        <v>9.2733299999999996</v>
      </c>
    </row>
    <row r="8581" spans="1:8">
      <c r="A8581" s="1" t="s">
        <v>229</v>
      </c>
      <c r="B8581" s="1" t="s">
        <v>249</v>
      </c>
      <c r="C8581" s="1" t="s">
        <v>251</v>
      </c>
      <c r="D8581" s="1">
        <v>8</v>
      </c>
      <c r="E8581" s="1" t="s">
        <v>87</v>
      </c>
      <c r="F8581" s="3" t="s">
        <v>40</v>
      </c>
      <c r="G8581" s="1" t="s">
        <v>67</v>
      </c>
      <c r="H8581" s="5">
        <v>2.14</v>
      </c>
    </row>
    <row r="8582" spans="1:8">
      <c r="A8582" s="1" t="s">
        <v>229</v>
      </c>
      <c r="B8582" s="1" t="s">
        <v>249</v>
      </c>
      <c r="C8582" s="1" t="s">
        <v>251</v>
      </c>
      <c r="D8582" s="1">
        <v>8</v>
      </c>
      <c r="E8582" s="1" t="s">
        <v>87</v>
      </c>
      <c r="F8582" s="3" t="s">
        <v>41</v>
      </c>
      <c r="G8582" s="1" t="s">
        <v>68</v>
      </c>
      <c r="H8582" s="5">
        <v>20.686669999999999</v>
      </c>
    </row>
    <row r="8583" spans="1:8">
      <c r="A8583" s="1" t="s">
        <v>229</v>
      </c>
      <c r="B8583" s="1" t="s">
        <v>249</v>
      </c>
      <c r="C8583" s="1" t="s">
        <v>251</v>
      </c>
      <c r="D8583" s="1">
        <v>8</v>
      </c>
      <c r="E8583" s="1" t="s">
        <v>87</v>
      </c>
      <c r="F8583" s="3" t="s">
        <v>42</v>
      </c>
      <c r="G8583" s="1" t="s">
        <v>68</v>
      </c>
      <c r="H8583" s="5">
        <v>0.53500000000000003</v>
      </c>
    </row>
    <row r="8584" spans="1:8">
      <c r="A8584" s="1" t="s">
        <v>229</v>
      </c>
      <c r="B8584" s="1" t="s">
        <v>249</v>
      </c>
      <c r="C8584" s="1" t="s">
        <v>251</v>
      </c>
      <c r="D8584" s="1">
        <v>8</v>
      </c>
      <c r="E8584" s="1" t="s">
        <v>87</v>
      </c>
      <c r="F8584" s="3" t="s">
        <v>43</v>
      </c>
      <c r="G8584" s="1" t="s">
        <v>67</v>
      </c>
      <c r="H8584" s="5">
        <v>1.05514</v>
      </c>
    </row>
    <row r="8585" spans="1:8">
      <c r="A8585" s="1" t="s">
        <v>229</v>
      </c>
      <c r="B8585" s="1" t="s">
        <v>249</v>
      </c>
      <c r="C8585" s="1" t="s">
        <v>251</v>
      </c>
      <c r="D8585" s="1">
        <v>8</v>
      </c>
      <c r="E8585" s="1" t="s">
        <v>87</v>
      </c>
      <c r="F8585" s="3" t="s">
        <v>44</v>
      </c>
      <c r="G8585" s="1" t="s">
        <v>67</v>
      </c>
      <c r="H8585" s="5" t="s">
        <v>69</v>
      </c>
    </row>
    <row r="8586" spans="1:8">
      <c r="A8586" s="1" t="s">
        <v>229</v>
      </c>
      <c r="B8586" s="1" t="s">
        <v>249</v>
      </c>
      <c r="C8586" s="1" t="s">
        <v>251</v>
      </c>
      <c r="D8586" s="1">
        <v>8</v>
      </c>
      <c r="E8586" s="1" t="s">
        <v>87</v>
      </c>
      <c r="F8586" s="3" t="s">
        <v>45</v>
      </c>
      <c r="G8586" s="1" t="s">
        <v>68</v>
      </c>
      <c r="H8586" s="5">
        <v>6.7766700000000002</v>
      </c>
    </row>
    <row r="8587" spans="1:8">
      <c r="A8587" s="1" t="s">
        <v>229</v>
      </c>
      <c r="B8587" s="1" t="s">
        <v>249</v>
      </c>
      <c r="C8587" s="1" t="s">
        <v>251</v>
      </c>
      <c r="D8587" s="1">
        <v>8</v>
      </c>
      <c r="E8587" s="1" t="s">
        <v>87</v>
      </c>
      <c r="F8587" s="3" t="s">
        <v>46</v>
      </c>
      <c r="G8587" s="1" t="s">
        <v>67</v>
      </c>
      <c r="H8587" s="5">
        <v>6.42</v>
      </c>
    </row>
    <row r="8588" spans="1:8">
      <c r="A8588" s="1" t="s">
        <v>229</v>
      </c>
      <c r="B8588" s="1" t="s">
        <v>249</v>
      </c>
      <c r="C8588" s="1" t="s">
        <v>251</v>
      </c>
      <c r="D8588" s="1">
        <v>8</v>
      </c>
      <c r="E8588" s="1" t="s">
        <v>87</v>
      </c>
      <c r="F8588" s="3" t="s">
        <v>47</v>
      </c>
      <c r="G8588" s="1" t="s">
        <v>68</v>
      </c>
      <c r="H8588" s="5">
        <v>12.48333</v>
      </c>
    </row>
    <row r="8589" spans="1:8">
      <c r="A8589" s="1" t="s">
        <v>229</v>
      </c>
      <c r="B8589" s="1" t="s">
        <v>249</v>
      </c>
      <c r="C8589" s="1" t="s">
        <v>251</v>
      </c>
      <c r="D8589" s="1">
        <v>8</v>
      </c>
      <c r="E8589" s="1" t="s">
        <v>87</v>
      </c>
      <c r="F8589" s="3" t="s">
        <v>48</v>
      </c>
      <c r="G8589" s="1" t="s">
        <v>68</v>
      </c>
      <c r="H8589" s="5">
        <v>6.2416700000000001</v>
      </c>
    </row>
    <row r="8590" spans="1:8">
      <c r="A8590" s="1" t="s">
        <v>229</v>
      </c>
      <c r="B8590" s="1" t="s">
        <v>249</v>
      </c>
      <c r="C8590" s="1" t="s">
        <v>251</v>
      </c>
      <c r="D8590" s="1">
        <v>8</v>
      </c>
      <c r="E8590" s="1" t="s">
        <v>87</v>
      </c>
      <c r="F8590" s="3" t="s">
        <v>49</v>
      </c>
      <c r="G8590" s="1" t="s">
        <v>67</v>
      </c>
      <c r="H8590" s="5">
        <v>2.14</v>
      </c>
    </row>
    <row r="8591" spans="1:8">
      <c r="A8591" s="1" t="s">
        <v>229</v>
      </c>
      <c r="B8591" s="1" t="s">
        <v>249</v>
      </c>
      <c r="C8591" s="1" t="s">
        <v>251</v>
      </c>
      <c r="D8591" s="1">
        <v>8</v>
      </c>
      <c r="E8591" s="1" t="s">
        <v>87</v>
      </c>
      <c r="F8591" s="3" t="s">
        <v>50</v>
      </c>
      <c r="G8591" s="1" t="s">
        <v>68</v>
      </c>
      <c r="H8591" s="5">
        <v>1.07</v>
      </c>
    </row>
    <row r="8592" spans="1:8">
      <c r="A8592" s="1" t="s">
        <v>229</v>
      </c>
      <c r="B8592" s="1" t="s">
        <v>249</v>
      </c>
      <c r="C8592" s="1" t="s">
        <v>251</v>
      </c>
      <c r="D8592" s="1">
        <v>8</v>
      </c>
      <c r="E8592" s="1" t="s">
        <v>87</v>
      </c>
      <c r="F8592" s="3" t="s">
        <v>51</v>
      </c>
      <c r="G8592" s="1" t="s">
        <v>67</v>
      </c>
      <c r="H8592" s="5">
        <v>2.31833</v>
      </c>
    </row>
    <row r="8593" spans="1:8">
      <c r="A8593" s="1" t="s">
        <v>229</v>
      </c>
      <c r="B8593" s="1" t="s">
        <v>249</v>
      </c>
      <c r="C8593" s="1" t="s">
        <v>251</v>
      </c>
      <c r="D8593" s="1">
        <v>8</v>
      </c>
      <c r="E8593" s="1" t="s">
        <v>87</v>
      </c>
      <c r="F8593" s="3" t="s">
        <v>52</v>
      </c>
      <c r="G8593" s="1" t="s">
        <v>68</v>
      </c>
      <c r="H8593" s="5">
        <v>4.28</v>
      </c>
    </row>
    <row r="8594" spans="1:8">
      <c r="A8594" s="1" t="s">
        <v>229</v>
      </c>
      <c r="B8594" s="1" t="s">
        <v>249</v>
      </c>
      <c r="C8594" s="1" t="s">
        <v>251</v>
      </c>
      <c r="D8594" s="1">
        <v>8</v>
      </c>
      <c r="E8594" s="1" t="s">
        <v>87</v>
      </c>
      <c r="F8594" s="3" t="s">
        <v>53</v>
      </c>
      <c r="G8594" s="1" t="s">
        <v>68</v>
      </c>
      <c r="H8594" s="5">
        <v>4.28</v>
      </c>
    </row>
    <row r="8595" spans="1:8">
      <c r="A8595" s="1" t="s">
        <v>229</v>
      </c>
      <c r="B8595" s="1" t="s">
        <v>249</v>
      </c>
      <c r="C8595" s="1" t="s">
        <v>251</v>
      </c>
      <c r="D8595" s="1">
        <v>8</v>
      </c>
      <c r="E8595" s="1" t="s">
        <v>87</v>
      </c>
      <c r="F8595" s="3" t="s">
        <v>54</v>
      </c>
      <c r="G8595" s="1" t="s">
        <v>68</v>
      </c>
      <c r="H8595" s="5">
        <v>2.14</v>
      </c>
    </row>
    <row r="8596" spans="1:8">
      <c r="A8596" s="1" t="s">
        <v>229</v>
      </c>
      <c r="B8596" s="1" t="s">
        <v>249</v>
      </c>
      <c r="C8596" s="1" t="s">
        <v>251</v>
      </c>
      <c r="D8596" s="1">
        <v>8</v>
      </c>
      <c r="E8596" s="1" t="s">
        <v>87</v>
      </c>
      <c r="F8596" s="3" t="s">
        <v>55</v>
      </c>
      <c r="G8596" s="1" t="s">
        <v>68</v>
      </c>
      <c r="H8596" s="5">
        <v>2.14</v>
      </c>
    </row>
    <row r="8597" spans="1:8">
      <c r="A8597" s="1" t="s">
        <v>229</v>
      </c>
      <c r="B8597" s="1" t="s">
        <v>249</v>
      </c>
      <c r="C8597" s="1" t="s">
        <v>251</v>
      </c>
      <c r="D8597" s="1">
        <v>8</v>
      </c>
      <c r="E8597" s="1" t="s">
        <v>87</v>
      </c>
      <c r="F8597" s="3" t="s">
        <v>56</v>
      </c>
      <c r="G8597" s="1" t="s">
        <v>68</v>
      </c>
      <c r="H8597" s="5">
        <v>0.98082999999999998</v>
      </c>
    </row>
    <row r="8598" spans="1:8">
      <c r="A8598" s="1" t="s">
        <v>229</v>
      </c>
      <c r="B8598" s="1" t="s">
        <v>249</v>
      </c>
      <c r="C8598" s="1" t="s">
        <v>251</v>
      </c>
      <c r="D8598" s="1">
        <v>8</v>
      </c>
      <c r="E8598" s="1" t="s">
        <v>87</v>
      </c>
      <c r="F8598" s="3" t="s">
        <v>57</v>
      </c>
      <c r="G8598" s="1" t="s">
        <v>68</v>
      </c>
      <c r="H8598" s="5">
        <v>0.98082999999999998</v>
      </c>
    </row>
    <row r="8599" spans="1:8">
      <c r="A8599" s="1" t="s">
        <v>229</v>
      </c>
      <c r="B8599" s="1" t="s">
        <v>249</v>
      </c>
      <c r="C8599" s="1" t="s">
        <v>251</v>
      </c>
      <c r="D8599" s="1">
        <v>8</v>
      </c>
      <c r="E8599" s="1" t="s">
        <v>87</v>
      </c>
      <c r="F8599" s="3" t="s">
        <v>58</v>
      </c>
      <c r="G8599" s="1" t="s">
        <v>68</v>
      </c>
      <c r="H8599" s="5">
        <v>0.35666999999999999</v>
      </c>
    </row>
    <row r="8600" spans="1:8">
      <c r="A8600" s="1" t="s">
        <v>229</v>
      </c>
      <c r="B8600" s="1" t="s">
        <v>249</v>
      </c>
      <c r="C8600" s="1" t="s">
        <v>251</v>
      </c>
      <c r="D8600" s="1">
        <v>8</v>
      </c>
      <c r="E8600" s="1" t="s">
        <v>87</v>
      </c>
      <c r="F8600" s="3" t="s">
        <v>135</v>
      </c>
      <c r="G8600" s="1" t="s">
        <v>68</v>
      </c>
      <c r="H8600" s="5">
        <v>3.21</v>
      </c>
    </row>
    <row r="8601" spans="1:8">
      <c r="A8601" s="1" t="s">
        <v>229</v>
      </c>
      <c r="B8601" s="1" t="s">
        <v>249</v>
      </c>
      <c r="C8601" s="1" t="s">
        <v>251</v>
      </c>
      <c r="D8601" s="1">
        <v>8</v>
      </c>
      <c r="E8601" s="1" t="s">
        <v>87</v>
      </c>
      <c r="F8601" s="3" t="s">
        <v>59</v>
      </c>
      <c r="G8601" s="1" t="s">
        <v>68</v>
      </c>
      <c r="H8601" s="5">
        <v>1.15917</v>
      </c>
    </row>
    <row r="8602" spans="1:8">
      <c r="A8602" s="1" t="s">
        <v>229</v>
      </c>
      <c r="B8602" s="1" t="s">
        <v>249</v>
      </c>
      <c r="C8602" s="1" t="s">
        <v>251</v>
      </c>
      <c r="D8602" s="1">
        <v>8</v>
      </c>
      <c r="E8602" s="1" t="s">
        <v>87</v>
      </c>
      <c r="F8602" s="3" t="s">
        <v>60</v>
      </c>
      <c r="G8602" s="1" t="s">
        <v>68</v>
      </c>
      <c r="H8602" s="5">
        <v>6.42</v>
      </c>
    </row>
    <row r="8603" spans="1:8">
      <c r="A8603" s="1" t="s">
        <v>229</v>
      </c>
      <c r="B8603" s="1" t="s">
        <v>249</v>
      </c>
      <c r="C8603" s="1" t="s">
        <v>251</v>
      </c>
      <c r="D8603" s="1">
        <v>8</v>
      </c>
      <c r="E8603" s="1" t="s">
        <v>87</v>
      </c>
      <c r="F8603" s="3" t="s">
        <v>61</v>
      </c>
      <c r="G8603" s="1" t="s">
        <v>67</v>
      </c>
      <c r="H8603" s="5" t="s">
        <v>69</v>
      </c>
    </row>
    <row r="8604" spans="1:8">
      <c r="A8604" s="1" t="s">
        <v>229</v>
      </c>
      <c r="B8604" s="1" t="s">
        <v>249</v>
      </c>
      <c r="C8604" s="1" t="s">
        <v>251</v>
      </c>
      <c r="D8604" s="1">
        <v>8</v>
      </c>
      <c r="E8604" s="1" t="s">
        <v>87</v>
      </c>
      <c r="F8604" s="3" t="s">
        <v>62</v>
      </c>
      <c r="G8604" s="1" t="s">
        <v>67</v>
      </c>
      <c r="H8604" s="5">
        <v>7.8466699999999996</v>
      </c>
    </row>
    <row r="8605" spans="1:8">
      <c r="A8605" s="1" t="s">
        <v>229</v>
      </c>
      <c r="B8605" s="1" t="s">
        <v>249</v>
      </c>
      <c r="C8605" s="1" t="s">
        <v>251</v>
      </c>
      <c r="D8605" s="1">
        <v>8</v>
      </c>
      <c r="E8605" s="1" t="s">
        <v>87</v>
      </c>
      <c r="F8605" s="3" t="s">
        <v>63</v>
      </c>
      <c r="G8605" s="1" t="s">
        <v>67</v>
      </c>
      <c r="H8605" s="5">
        <v>1.15917</v>
      </c>
    </row>
    <row r="8606" spans="1:8">
      <c r="A8606" s="1" t="s">
        <v>229</v>
      </c>
      <c r="B8606" s="1" t="s">
        <v>249</v>
      </c>
      <c r="C8606" s="1" t="s">
        <v>251</v>
      </c>
      <c r="D8606" s="1">
        <v>8</v>
      </c>
      <c r="E8606" s="1" t="s">
        <v>87</v>
      </c>
      <c r="F8606" s="3" t="s">
        <v>64</v>
      </c>
      <c r="G8606" s="1" t="s">
        <v>67</v>
      </c>
      <c r="H8606" s="5">
        <v>2.0508299999999999</v>
      </c>
    </row>
    <row r="8607" spans="1:8">
      <c r="A8607" s="1" t="s">
        <v>229</v>
      </c>
      <c r="B8607" s="1" t="s">
        <v>249</v>
      </c>
      <c r="C8607" s="1" t="s">
        <v>251</v>
      </c>
      <c r="D8607" s="1">
        <v>8</v>
      </c>
      <c r="E8607" s="1" t="s">
        <v>87</v>
      </c>
      <c r="F8607" s="3" t="s">
        <v>65</v>
      </c>
      <c r="G8607" s="1" t="s">
        <v>67</v>
      </c>
      <c r="H8607" s="5">
        <v>0.59443999999999997</v>
      </c>
    </row>
    <row r="8608" spans="1:8">
      <c r="A8608" s="1" t="s">
        <v>229</v>
      </c>
      <c r="B8608" s="1" t="s">
        <v>249</v>
      </c>
      <c r="C8608" s="1" t="s">
        <v>251</v>
      </c>
      <c r="D8608" s="1">
        <v>8</v>
      </c>
      <c r="E8608" s="1" t="s">
        <v>87</v>
      </c>
      <c r="F8608" s="3" t="s">
        <v>66</v>
      </c>
      <c r="G8608" s="1" t="s">
        <v>67</v>
      </c>
      <c r="H8608" s="5">
        <v>2.2291699999999999</v>
      </c>
    </row>
    <row r="8609" spans="1:8">
      <c r="A8609" s="1" t="s">
        <v>229</v>
      </c>
      <c r="B8609" s="1" t="s">
        <v>337</v>
      </c>
      <c r="C8609" s="1" t="s">
        <v>376</v>
      </c>
      <c r="D8609" s="1">
        <v>5</v>
      </c>
      <c r="E8609" s="1" t="s">
        <v>71</v>
      </c>
      <c r="F8609" s="2" t="s">
        <v>11</v>
      </c>
      <c r="G8609" s="1" t="s">
        <v>67</v>
      </c>
      <c r="H8609" s="4">
        <v>1.8725000000000001</v>
      </c>
    </row>
    <row r="8610" spans="1:8">
      <c r="A8610" s="1" t="s">
        <v>229</v>
      </c>
      <c r="B8610" s="1" t="s">
        <v>337</v>
      </c>
      <c r="C8610" s="1" t="s">
        <v>376</v>
      </c>
      <c r="D8610" s="1">
        <v>5</v>
      </c>
      <c r="E8610" s="1" t="s">
        <v>71</v>
      </c>
      <c r="F8610" s="2" t="s">
        <v>12</v>
      </c>
      <c r="G8610" s="1" t="s">
        <v>67</v>
      </c>
      <c r="H8610" s="4">
        <v>1.605</v>
      </c>
    </row>
    <row r="8611" spans="1:8">
      <c r="A8611" s="1" t="s">
        <v>229</v>
      </c>
      <c r="B8611" s="1" t="s">
        <v>337</v>
      </c>
      <c r="C8611" s="1" t="s">
        <v>376</v>
      </c>
      <c r="D8611" s="1">
        <v>5</v>
      </c>
      <c r="E8611" s="1" t="s">
        <v>71</v>
      </c>
      <c r="F8611" s="2" t="s">
        <v>13</v>
      </c>
      <c r="G8611" s="1" t="s">
        <v>67</v>
      </c>
      <c r="H8611" s="4">
        <v>0.57957999999999998</v>
      </c>
    </row>
    <row r="8612" spans="1:8">
      <c r="A8612" s="1" t="s">
        <v>229</v>
      </c>
      <c r="B8612" s="1" t="s">
        <v>337</v>
      </c>
      <c r="C8612" s="1" t="s">
        <v>376</v>
      </c>
      <c r="D8612" s="1">
        <v>5</v>
      </c>
      <c r="E8612" s="1" t="s">
        <v>71</v>
      </c>
      <c r="F8612" s="2" t="s">
        <v>14</v>
      </c>
      <c r="G8612" s="1" t="s">
        <v>67</v>
      </c>
      <c r="H8612" s="4">
        <v>4.8150000000000004</v>
      </c>
    </row>
    <row r="8613" spans="1:8">
      <c r="A8613" s="1" t="s">
        <v>229</v>
      </c>
      <c r="B8613" s="1" t="s">
        <v>337</v>
      </c>
      <c r="C8613" s="1" t="s">
        <v>376</v>
      </c>
      <c r="D8613" s="1">
        <v>5</v>
      </c>
      <c r="E8613" s="1" t="s">
        <v>71</v>
      </c>
      <c r="F8613" s="2" t="s">
        <v>15</v>
      </c>
      <c r="G8613" s="1" t="s">
        <v>67</v>
      </c>
      <c r="H8613" s="4">
        <v>4.8150000000000004</v>
      </c>
    </row>
    <row r="8614" spans="1:8">
      <c r="A8614" s="1" t="s">
        <v>229</v>
      </c>
      <c r="B8614" s="1" t="s">
        <v>337</v>
      </c>
      <c r="C8614" s="1" t="s">
        <v>376</v>
      </c>
      <c r="D8614" s="1">
        <v>5</v>
      </c>
      <c r="E8614" s="1" t="s">
        <v>71</v>
      </c>
      <c r="F8614" s="2" t="s">
        <v>16</v>
      </c>
      <c r="G8614" s="1" t="s">
        <v>67</v>
      </c>
      <c r="H8614" s="4">
        <v>4.8150000000000004</v>
      </c>
    </row>
    <row r="8615" spans="1:8">
      <c r="A8615" s="1" t="s">
        <v>229</v>
      </c>
      <c r="B8615" s="1" t="s">
        <v>337</v>
      </c>
      <c r="C8615" s="1" t="s">
        <v>376</v>
      </c>
      <c r="D8615" s="1">
        <v>5</v>
      </c>
      <c r="E8615" s="1" t="s">
        <v>71</v>
      </c>
      <c r="F8615" s="2" t="s">
        <v>17</v>
      </c>
      <c r="G8615" s="1" t="s">
        <v>67</v>
      </c>
      <c r="H8615" s="4">
        <v>4.8150000000000004</v>
      </c>
    </row>
    <row r="8616" spans="1:8">
      <c r="A8616" s="1" t="s">
        <v>229</v>
      </c>
      <c r="B8616" s="1" t="s">
        <v>337</v>
      </c>
      <c r="C8616" s="1" t="s">
        <v>376</v>
      </c>
      <c r="D8616" s="1">
        <v>5</v>
      </c>
      <c r="E8616" s="1" t="s">
        <v>71</v>
      </c>
      <c r="F8616" s="2" t="s">
        <v>18</v>
      </c>
      <c r="G8616" s="1" t="s">
        <v>68</v>
      </c>
      <c r="H8616" s="4">
        <v>1.8725000000000001</v>
      </c>
    </row>
    <row r="8617" spans="1:8">
      <c r="A8617" s="1" t="s">
        <v>229</v>
      </c>
      <c r="B8617" s="1" t="s">
        <v>337</v>
      </c>
      <c r="C8617" s="1" t="s">
        <v>376</v>
      </c>
      <c r="D8617" s="1">
        <v>5</v>
      </c>
      <c r="E8617" s="1" t="s">
        <v>71</v>
      </c>
      <c r="F8617" s="2" t="s">
        <v>19</v>
      </c>
      <c r="G8617" s="1" t="s">
        <v>67</v>
      </c>
      <c r="H8617" s="4">
        <v>4.8150000000000004</v>
      </c>
    </row>
    <row r="8618" spans="1:8">
      <c r="A8618" s="1" t="s">
        <v>229</v>
      </c>
      <c r="B8618" s="1" t="s">
        <v>337</v>
      </c>
      <c r="C8618" s="1" t="s">
        <v>376</v>
      </c>
      <c r="D8618" s="1">
        <v>5</v>
      </c>
      <c r="E8618" s="1" t="s">
        <v>71</v>
      </c>
      <c r="F8618" s="2" t="s">
        <v>20</v>
      </c>
      <c r="G8618" s="1" t="s">
        <v>67</v>
      </c>
      <c r="H8618" s="4">
        <v>4.8150000000000004</v>
      </c>
    </row>
    <row r="8619" spans="1:8">
      <c r="A8619" s="1" t="s">
        <v>229</v>
      </c>
      <c r="B8619" s="1" t="s">
        <v>337</v>
      </c>
      <c r="C8619" s="1" t="s">
        <v>376</v>
      </c>
      <c r="D8619" s="1">
        <v>5</v>
      </c>
      <c r="E8619" s="1" t="s">
        <v>71</v>
      </c>
      <c r="F8619" s="2" t="s">
        <v>21</v>
      </c>
      <c r="G8619" s="1" t="s">
        <v>67</v>
      </c>
      <c r="H8619" s="4">
        <v>4.8150000000000004</v>
      </c>
    </row>
    <row r="8620" spans="1:8">
      <c r="A8620" s="1" t="s">
        <v>229</v>
      </c>
      <c r="B8620" s="1" t="s">
        <v>337</v>
      </c>
      <c r="C8620" s="1" t="s">
        <v>376</v>
      </c>
      <c r="D8620" s="1">
        <v>5</v>
      </c>
      <c r="E8620" s="1" t="s">
        <v>71</v>
      </c>
      <c r="F8620" s="2" t="s">
        <v>22</v>
      </c>
      <c r="G8620" s="1" t="s">
        <v>67</v>
      </c>
      <c r="H8620" s="4">
        <v>4.8150000000000004</v>
      </c>
    </row>
    <row r="8621" spans="1:8">
      <c r="A8621" s="1" t="s">
        <v>229</v>
      </c>
      <c r="B8621" s="1" t="s">
        <v>337</v>
      </c>
      <c r="C8621" s="1" t="s">
        <v>376</v>
      </c>
      <c r="D8621" s="1">
        <v>5</v>
      </c>
      <c r="E8621" s="1" t="s">
        <v>71</v>
      </c>
      <c r="F8621" s="2" t="s">
        <v>23</v>
      </c>
      <c r="G8621" s="1" t="s">
        <v>67</v>
      </c>
      <c r="H8621" s="4" t="s">
        <v>69</v>
      </c>
    </row>
    <row r="8622" spans="1:8">
      <c r="A8622" s="1" t="s">
        <v>229</v>
      </c>
      <c r="B8622" s="1" t="s">
        <v>337</v>
      </c>
      <c r="C8622" s="1" t="s">
        <v>376</v>
      </c>
      <c r="D8622" s="1">
        <v>5</v>
      </c>
      <c r="E8622" s="1" t="s">
        <v>71</v>
      </c>
      <c r="F8622" s="2" t="s">
        <v>24</v>
      </c>
      <c r="G8622" s="1" t="s">
        <v>67</v>
      </c>
      <c r="H8622" s="4" t="s">
        <v>69</v>
      </c>
    </row>
    <row r="8623" spans="1:8">
      <c r="A8623" s="1" t="s">
        <v>229</v>
      </c>
      <c r="B8623" s="1" t="s">
        <v>337</v>
      </c>
      <c r="C8623" s="1" t="s">
        <v>376</v>
      </c>
      <c r="D8623" s="1">
        <v>5</v>
      </c>
      <c r="E8623" s="1" t="s">
        <v>71</v>
      </c>
      <c r="F8623" s="3" t="s">
        <v>25</v>
      </c>
      <c r="G8623" s="1" t="s">
        <v>67</v>
      </c>
      <c r="H8623" s="5" t="s">
        <v>69</v>
      </c>
    </row>
    <row r="8624" spans="1:8">
      <c r="A8624" s="1" t="s">
        <v>229</v>
      </c>
      <c r="B8624" s="1" t="s">
        <v>337</v>
      </c>
      <c r="C8624" s="1" t="s">
        <v>376</v>
      </c>
      <c r="D8624" s="1">
        <v>5</v>
      </c>
      <c r="E8624" s="1" t="s">
        <v>71</v>
      </c>
      <c r="F8624" s="3" t="s">
        <v>26</v>
      </c>
      <c r="G8624" s="1" t="s">
        <v>67</v>
      </c>
      <c r="H8624" s="5">
        <v>5.0824999999999996</v>
      </c>
    </row>
    <row r="8625" spans="1:8">
      <c r="A8625" s="1" t="s">
        <v>229</v>
      </c>
      <c r="B8625" s="1" t="s">
        <v>337</v>
      </c>
      <c r="C8625" s="1" t="s">
        <v>376</v>
      </c>
      <c r="D8625" s="1">
        <v>5</v>
      </c>
      <c r="E8625" s="1" t="s">
        <v>71</v>
      </c>
      <c r="F8625" s="3" t="s">
        <v>27</v>
      </c>
      <c r="G8625" s="1" t="s">
        <v>67</v>
      </c>
      <c r="H8625" s="5">
        <v>0.91842000000000001</v>
      </c>
    </row>
    <row r="8626" spans="1:8">
      <c r="A8626" s="1" t="s">
        <v>229</v>
      </c>
      <c r="B8626" s="1" t="s">
        <v>337</v>
      </c>
      <c r="C8626" s="1" t="s">
        <v>376</v>
      </c>
      <c r="D8626" s="1">
        <v>5</v>
      </c>
      <c r="E8626" s="1" t="s">
        <v>71</v>
      </c>
      <c r="F8626" s="3" t="s">
        <v>28</v>
      </c>
      <c r="G8626" s="1" t="s">
        <v>67</v>
      </c>
      <c r="H8626" s="5">
        <v>0.96299999999999997</v>
      </c>
    </row>
    <row r="8627" spans="1:8">
      <c r="A8627" s="1" t="s">
        <v>229</v>
      </c>
      <c r="B8627" s="1" t="s">
        <v>337</v>
      </c>
      <c r="C8627" s="1" t="s">
        <v>376</v>
      </c>
      <c r="D8627" s="1">
        <v>5</v>
      </c>
      <c r="E8627" s="1" t="s">
        <v>71</v>
      </c>
      <c r="F8627" s="3" t="s">
        <v>29</v>
      </c>
      <c r="G8627" s="1" t="s">
        <v>67</v>
      </c>
      <c r="H8627" s="5" t="s">
        <v>69</v>
      </c>
    </row>
    <row r="8628" spans="1:8">
      <c r="A8628" s="1" t="s">
        <v>229</v>
      </c>
      <c r="B8628" s="1" t="s">
        <v>337</v>
      </c>
      <c r="C8628" s="1" t="s">
        <v>376</v>
      </c>
      <c r="D8628" s="1">
        <v>5</v>
      </c>
      <c r="E8628" s="1" t="s">
        <v>71</v>
      </c>
      <c r="F8628" s="3" t="s">
        <v>30</v>
      </c>
      <c r="G8628" s="1" t="s">
        <v>67</v>
      </c>
      <c r="H8628" s="5" t="s">
        <v>69</v>
      </c>
    </row>
    <row r="8629" spans="1:8">
      <c r="A8629" s="1" t="s">
        <v>229</v>
      </c>
      <c r="B8629" s="1" t="s">
        <v>337</v>
      </c>
      <c r="C8629" s="1" t="s">
        <v>376</v>
      </c>
      <c r="D8629" s="1">
        <v>5</v>
      </c>
      <c r="E8629" s="1" t="s">
        <v>71</v>
      </c>
      <c r="F8629" s="3" t="s">
        <v>31</v>
      </c>
      <c r="G8629" s="1" t="s">
        <v>67</v>
      </c>
      <c r="H8629" s="5">
        <v>1.37317</v>
      </c>
    </row>
    <row r="8630" spans="1:8">
      <c r="A8630" s="1" t="s">
        <v>229</v>
      </c>
      <c r="B8630" s="1" t="s">
        <v>337</v>
      </c>
      <c r="C8630" s="1" t="s">
        <v>376</v>
      </c>
      <c r="D8630" s="1">
        <v>5</v>
      </c>
      <c r="E8630" s="1" t="s">
        <v>71</v>
      </c>
      <c r="F8630" s="3" t="s">
        <v>32</v>
      </c>
      <c r="G8630" s="1" t="s">
        <v>67</v>
      </c>
      <c r="H8630" s="5">
        <v>1.8725000000000001</v>
      </c>
    </row>
    <row r="8631" spans="1:8">
      <c r="A8631" s="1" t="s">
        <v>229</v>
      </c>
      <c r="B8631" s="1" t="s">
        <v>337</v>
      </c>
      <c r="C8631" s="1" t="s">
        <v>376</v>
      </c>
      <c r="D8631" s="1">
        <v>5</v>
      </c>
      <c r="E8631" s="1" t="s">
        <v>71</v>
      </c>
      <c r="F8631" s="3" t="s">
        <v>33</v>
      </c>
      <c r="G8631" s="1" t="s">
        <v>67</v>
      </c>
      <c r="H8631" s="5">
        <v>2.9424999999999999</v>
      </c>
    </row>
    <row r="8632" spans="1:8">
      <c r="A8632" s="1" t="s">
        <v>229</v>
      </c>
      <c r="B8632" s="1" t="s">
        <v>337</v>
      </c>
      <c r="C8632" s="1" t="s">
        <v>376</v>
      </c>
      <c r="D8632" s="1">
        <v>5</v>
      </c>
      <c r="E8632" s="1" t="s">
        <v>71</v>
      </c>
      <c r="F8632" s="3" t="s">
        <v>34</v>
      </c>
      <c r="G8632" s="1" t="s">
        <v>67</v>
      </c>
      <c r="H8632" s="5">
        <v>2.9424999999999999</v>
      </c>
    </row>
    <row r="8633" spans="1:8">
      <c r="A8633" s="1" t="s">
        <v>229</v>
      </c>
      <c r="B8633" s="1" t="s">
        <v>337</v>
      </c>
      <c r="C8633" s="1" t="s">
        <v>376</v>
      </c>
      <c r="D8633" s="1">
        <v>5</v>
      </c>
      <c r="E8633" s="1" t="s">
        <v>71</v>
      </c>
      <c r="F8633" s="3" t="s">
        <v>35</v>
      </c>
      <c r="G8633" s="1" t="s">
        <v>67</v>
      </c>
      <c r="H8633" s="5">
        <v>0.58850000000000002</v>
      </c>
    </row>
    <row r="8634" spans="1:8">
      <c r="A8634" s="1" t="s">
        <v>229</v>
      </c>
      <c r="B8634" s="1" t="s">
        <v>337</v>
      </c>
      <c r="C8634" s="1" t="s">
        <v>376</v>
      </c>
      <c r="D8634" s="1">
        <v>5</v>
      </c>
      <c r="E8634" s="1" t="s">
        <v>71</v>
      </c>
      <c r="F8634" s="3" t="s">
        <v>36</v>
      </c>
      <c r="G8634" s="1" t="s">
        <v>67</v>
      </c>
      <c r="H8634" s="5">
        <v>4.8150000000000004</v>
      </c>
    </row>
    <row r="8635" spans="1:8">
      <c r="A8635" s="1" t="s">
        <v>229</v>
      </c>
      <c r="B8635" s="1" t="s">
        <v>337</v>
      </c>
      <c r="C8635" s="1" t="s">
        <v>376</v>
      </c>
      <c r="D8635" s="1">
        <v>5</v>
      </c>
      <c r="E8635" s="1" t="s">
        <v>71</v>
      </c>
      <c r="F8635" s="3" t="s">
        <v>37</v>
      </c>
      <c r="G8635" s="1" t="s">
        <v>67</v>
      </c>
      <c r="H8635" s="5">
        <v>2.6749999999999998</v>
      </c>
    </row>
    <row r="8636" spans="1:8">
      <c r="A8636" s="1" t="s">
        <v>229</v>
      </c>
      <c r="B8636" s="1" t="s">
        <v>337</v>
      </c>
      <c r="C8636" s="1" t="s">
        <v>376</v>
      </c>
      <c r="D8636" s="1">
        <v>5</v>
      </c>
      <c r="E8636" s="1" t="s">
        <v>71</v>
      </c>
      <c r="F8636" s="3" t="s">
        <v>38</v>
      </c>
      <c r="G8636" s="1" t="s">
        <v>67</v>
      </c>
      <c r="H8636" s="6">
        <v>24.074999999999999</v>
      </c>
    </row>
    <row r="8637" spans="1:8">
      <c r="A8637" s="1" t="s">
        <v>229</v>
      </c>
      <c r="B8637" s="1" t="s">
        <v>337</v>
      </c>
      <c r="C8637" s="1" t="s">
        <v>376</v>
      </c>
      <c r="D8637" s="1">
        <v>5</v>
      </c>
      <c r="E8637" s="1" t="s">
        <v>71</v>
      </c>
      <c r="F8637" s="3" t="s">
        <v>39</v>
      </c>
      <c r="G8637" s="1" t="s">
        <v>67</v>
      </c>
      <c r="H8637" s="6">
        <v>66.875</v>
      </c>
    </row>
    <row r="8638" spans="1:8">
      <c r="A8638" s="1" t="s">
        <v>229</v>
      </c>
      <c r="B8638" s="1" t="s">
        <v>337</v>
      </c>
      <c r="C8638" s="1" t="s">
        <v>376</v>
      </c>
      <c r="D8638" s="1">
        <v>5</v>
      </c>
      <c r="E8638" s="1" t="s">
        <v>71</v>
      </c>
      <c r="F8638" s="3" t="s">
        <v>40</v>
      </c>
      <c r="G8638" s="1" t="s">
        <v>67</v>
      </c>
      <c r="H8638" s="5">
        <v>11.234999999999999</v>
      </c>
    </row>
    <row r="8639" spans="1:8">
      <c r="A8639" s="1" t="s">
        <v>229</v>
      </c>
      <c r="B8639" s="1" t="s">
        <v>337</v>
      </c>
      <c r="C8639" s="1" t="s">
        <v>376</v>
      </c>
      <c r="D8639" s="1">
        <v>5</v>
      </c>
      <c r="E8639" s="1" t="s">
        <v>71</v>
      </c>
      <c r="F8639" s="3" t="s">
        <v>41</v>
      </c>
      <c r="G8639" s="1" t="s">
        <v>68</v>
      </c>
      <c r="H8639" s="5">
        <v>4.8150000000000004</v>
      </c>
    </row>
    <row r="8640" spans="1:8">
      <c r="A8640" s="1" t="s">
        <v>229</v>
      </c>
      <c r="B8640" s="1" t="s">
        <v>337</v>
      </c>
      <c r="C8640" s="1" t="s">
        <v>376</v>
      </c>
      <c r="D8640" s="1">
        <v>5</v>
      </c>
      <c r="E8640" s="1" t="s">
        <v>71</v>
      </c>
      <c r="F8640" s="3" t="s">
        <v>42</v>
      </c>
      <c r="G8640" s="1" t="s">
        <v>68</v>
      </c>
      <c r="H8640" s="5" t="s">
        <v>69</v>
      </c>
    </row>
    <row r="8641" spans="1:8">
      <c r="A8641" s="1" t="s">
        <v>229</v>
      </c>
      <c r="B8641" s="1" t="s">
        <v>337</v>
      </c>
      <c r="C8641" s="1" t="s">
        <v>376</v>
      </c>
      <c r="D8641" s="1">
        <v>5</v>
      </c>
      <c r="E8641" s="1" t="s">
        <v>71</v>
      </c>
      <c r="F8641" s="3" t="s">
        <v>43</v>
      </c>
      <c r="G8641" s="1" t="s">
        <v>67</v>
      </c>
      <c r="H8641" s="5">
        <v>0.58850000000000002</v>
      </c>
    </row>
    <row r="8642" spans="1:8">
      <c r="A8642" s="1" t="s">
        <v>229</v>
      </c>
      <c r="B8642" s="1" t="s">
        <v>337</v>
      </c>
      <c r="C8642" s="1" t="s">
        <v>376</v>
      </c>
      <c r="D8642" s="1">
        <v>5</v>
      </c>
      <c r="E8642" s="1" t="s">
        <v>71</v>
      </c>
      <c r="F8642" s="3" t="s">
        <v>44</v>
      </c>
      <c r="G8642" s="1" t="s">
        <v>67</v>
      </c>
      <c r="H8642" s="5" t="s">
        <v>69</v>
      </c>
    </row>
    <row r="8643" spans="1:8">
      <c r="A8643" s="1" t="s">
        <v>229</v>
      </c>
      <c r="B8643" s="1" t="s">
        <v>337</v>
      </c>
      <c r="C8643" s="1" t="s">
        <v>376</v>
      </c>
      <c r="D8643" s="1">
        <v>5</v>
      </c>
      <c r="E8643" s="1" t="s">
        <v>71</v>
      </c>
      <c r="F8643" s="3" t="s">
        <v>45</v>
      </c>
      <c r="G8643" s="1" t="s">
        <v>68</v>
      </c>
      <c r="H8643" s="5" t="s">
        <v>69</v>
      </c>
    </row>
    <row r="8644" spans="1:8">
      <c r="A8644" s="1" t="s">
        <v>229</v>
      </c>
      <c r="B8644" s="1" t="s">
        <v>337</v>
      </c>
      <c r="C8644" s="1" t="s">
        <v>376</v>
      </c>
      <c r="D8644" s="1">
        <v>5</v>
      </c>
      <c r="E8644" s="1" t="s">
        <v>71</v>
      </c>
      <c r="F8644" s="3" t="s">
        <v>46</v>
      </c>
      <c r="G8644" s="1" t="s">
        <v>67</v>
      </c>
      <c r="H8644" s="5">
        <v>4.8150000000000004</v>
      </c>
    </row>
    <row r="8645" spans="1:8">
      <c r="A8645" s="1" t="s">
        <v>229</v>
      </c>
      <c r="B8645" s="1" t="s">
        <v>337</v>
      </c>
      <c r="C8645" s="1" t="s">
        <v>376</v>
      </c>
      <c r="D8645" s="1">
        <v>5</v>
      </c>
      <c r="E8645" s="1" t="s">
        <v>71</v>
      </c>
      <c r="F8645" s="3" t="s">
        <v>47</v>
      </c>
      <c r="G8645" s="1" t="s">
        <v>68</v>
      </c>
      <c r="H8645" s="5">
        <v>17.12</v>
      </c>
    </row>
    <row r="8646" spans="1:8">
      <c r="A8646" s="1" t="s">
        <v>229</v>
      </c>
      <c r="B8646" s="1" t="s">
        <v>337</v>
      </c>
      <c r="C8646" s="1" t="s">
        <v>376</v>
      </c>
      <c r="D8646" s="1">
        <v>5</v>
      </c>
      <c r="E8646" s="1" t="s">
        <v>71</v>
      </c>
      <c r="F8646" s="3" t="s">
        <v>48</v>
      </c>
      <c r="G8646" s="1" t="s">
        <v>68</v>
      </c>
      <c r="H8646" s="5">
        <v>8.0250000000000004</v>
      </c>
    </row>
    <row r="8647" spans="1:8">
      <c r="A8647" s="1" t="s">
        <v>229</v>
      </c>
      <c r="B8647" s="1" t="s">
        <v>337</v>
      </c>
      <c r="C8647" s="1" t="s">
        <v>376</v>
      </c>
      <c r="D8647" s="1">
        <v>5</v>
      </c>
      <c r="E8647" s="1" t="s">
        <v>71</v>
      </c>
      <c r="F8647" s="3" t="s">
        <v>49</v>
      </c>
      <c r="G8647" s="1" t="s">
        <v>67</v>
      </c>
      <c r="H8647" s="5">
        <v>165.85</v>
      </c>
    </row>
    <row r="8648" spans="1:8">
      <c r="A8648" s="1" t="s">
        <v>229</v>
      </c>
      <c r="B8648" s="1" t="s">
        <v>337</v>
      </c>
      <c r="C8648" s="1" t="s">
        <v>376</v>
      </c>
      <c r="D8648" s="1">
        <v>5</v>
      </c>
      <c r="E8648" s="1" t="s">
        <v>71</v>
      </c>
      <c r="F8648" s="3" t="s">
        <v>50</v>
      </c>
      <c r="G8648" s="1" t="s">
        <v>68</v>
      </c>
      <c r="H8648" s="5">
        <v>8.0250000000000004</v>
      </c>
    </row>
    <row r="8649" spans="1:8">
      <c r="A8649" s="1" t="s">
        <v>229</v>
      </c>
      <c r="B8649" s="1" t="s">
        <v>337</v>
      </c>
      <c r="C8649" s="1" t="s">
        <v>376</v>
      </c>
      <c r="D8649" s="1">
        <v>5</v>
      </c>
      <c r="E8649" s="1" t="s">
        <v>71</v>
      </c>
      <c r="F8649" s="3" t="s">
        <v>51</v>
      </c>
      <c r="G8649" s="1" t="s">
        <v>67</v>
      </c>
      <c r="H8649" s="5" t="s">
        <v>69</v>
      </c>
    </row>
    <row r="8650" spans="1:8">
      <c r="A8650" s="1" t="s">
        <v>229</v>
      </c>
      <c r="B8650" s="1" t="s">
        <v>337</v>
      </c>
      <c r="C8650" s="1" t="s">
        <v>376</v>
      </c>
      <c r="D8650" s="1">
        <v>5</v>
      </c>
      <c r="E8650" s="1" t="s">
        <v>71</v>
      </c>
      <c r="F8650" s="3" t="s">
        <v>52</v>
      </c>
      <c r="G8650" s="1" t="s">
        <v>68</v>
      </c>
      <c r="H8650" s="5">
        <v>4.8150000000000004</v>
      </c>
    </row>
    <row r="8651" spans="1:8">
      <c r="A8651" s="1" t="s">
        <v>229</v>
      </c>
      <c r="B8651" s="1" t="s">
        <v>337</v>
      </c>
      <c r="C8651" s="1" t="s">
        <v>376</v>
      </c>
      <c r="D8651" s="1">
        <v>5</v>
      </c>
      <c r="E8651" s="1" t="s">
        <v>71</v>
      </c>
      <c r="F8651" s="3" t="s">
        <v>53</v>
      </c>
      <c r="G8651" s="1" t="s">
        <v>68</v>
      </c>
      <c r="H8651" s="5">
        <v>4.8150000000000004</v>
      </c>
    </row>
    <row r="8652" spans="1:8">
      <c r="A8652" s="1" t="s">
        <v>229</v>
      </c>
      <c r="B8652" s="1" t="s">
        <v>337</v>
      </c>
      <c r="C8652" s="1" t="s">
        <v>376</v>
      </c>
      <c r="D8652" s="1">
        <v>5</v>
      </c>
      <c r="E8652" s="1" t="s">
        <v>71</v>
      </c>
      <c r="F8652" s="3" t="s">
        <v>54</v>
      </c>
      <c r="G8652" s="1" t="s">
        <v>68</v>
      </c>
      <c r="H8652" s="5">
        <v>1.605</v>
      </c>
    </row>
    <row r="8653" spans="1:8">
      <c r="A8653" s="1" t="s">
        <v>229</v>
      </c>
      <c r="B8653" s="1" t="s">
        <v>337</v>
      </c>
      <c r="C8653" s="1" t="s">
        <v>376</v>
      </c>
      <c r="D8653" s="1">
        <v>5</v>
      </c>
      <c r="E8653" s="1" t="s">
        <v>71</v>
      </c>
      <c r="F8653" s="3" t="s">
        <v>55</v>
      </c>
      <c r="G8653" s="1" t="s">
        <v>68</v>
      </c>
      <c r="H8653" s="5">
        <v>1.605</v>
      </c>
    </row>
    <row r="8654" spans="1:8">
      <c r="A8654" s="1" t="s">
        <v>229</v>
      </c>
      <c r="B8654" s="1" t="s">
        <v>337</v>
      </c>
      <c r="C8654" s="1" t="s">
        <v>376</v>
      </c>
      <c r="D8654" s="1">
        <v>5</v>
      </c>
      <c r="E8654" s="1" t="s">
        <v>71</v>
      </c>
      <c r="F8654" s="3" t="s">
        <v>56</v>
      </c>
      <c r="G8654" s="1" t="s">
        <v>68</v>
      </c>
      <c r="H8654" s="5">
        <v>4.8150000000000004</v>
      </c>
    </row>
    <row r="8655" spans="1:8">
      <c r="A8655" s="1" t="s">
        <v>229</v>
      </c>
      <c r="B8655" s="1" t="s">
        <v>337</v>
      </c>
      <c r="C8655" s="1" t="s">
        <v>376</v>
      </c>
      <c r="D8655" s="1">
        <v>5</v>
      </c>
      <c r="E8655" s="1" t="s">
        <v>71</v>
      </c>
      <c r="F8655" s="3" t="s">
        <v>57</v>
      </c>
      <c r="G8655" s="1" t="s">
        <v>68</v>
      </c>
      <c r="H8655" s="5">
        <v>8.0250000000000004</v>
      </c>
    </row>
    <row r="8656" spans="1:8">
      <c r="A8656" s="1" t="s">
        <v>229</v>
      </c>
      <c r="B8656" s="1" t="s">
        <v>337</v>
      </c>
      <c r="C8656" s="1" t="s">
        <v>376</v>
      </c>
      <c r="D8656" s="1">
        <v>5</v>
      </c>
      <c r="E8656" s="1" t="s">
        <v>71</v>
      </c>
      <c r="F8656" s="3" t="s">
        <v>58</v>
      </c>
      <c r="G8656" s="1" t="s">
        <v>68</v>
      </c>
      <c r="H8656" s="5">
        <v>0.61524999999999996</v>
      </c>
    </row>
    <row r="8657" spans="1:8">
      <c r="A8657" s="1" t="s">
        <v>229</v>
      </c>
      <c r="B8657" s="1" t="s">
        <v>337</v>
      </c>
      <c r="C8657" s="1" t="s">
        <v>376</v>
      </c>
      <c r="D8657" s="1">
        <v>5</v>
      </c>
      <c r="E8657" s="1" t="s">
        <v>71</v>
      </c>
      <c r="F8657" s="3" t="s">
        <v>135</v>
      </c>
      <c r="G8657" s="1" t="s">
        <v>68</v>
      </c>
      <c r="H8657" s="5">
        <v>1.605</v>
      </c>
    </row>
    <row r="8658" spans="1:8">
      <c r="A8658" s="1" t="s">
        <v>229</v>
      </c>
      <c r="B8658" s="1" t="s">
        <v>337</v>
      </c>
      <c r="C8658" s="1" t="s">
        <v>376</v>
      </c>
      <c r="D8658" s="1">
        <v>5</v>
      </c>
      <c r="E8658" s="1" t="s">
        <v>71</v>
      </c>
      <c r="F8658" s="3" t="s">
        <v>59</v>
      </c>
      <c r="G8658" s="1" t="s">
        <v>68</v>
      </c>
      <c r="H8658" s="5">
        <v>1.8725000000000001</v>
      </c>
    </row>
    <row r="8659" spans="1:8">
      <c r="A8659" s="1" t="s">
        <v>229</v>
      </c>
      <c r="B8659" s="1" t="s">
        <v>337</v>
      </c>
      <c r="C8659" s="1" t="s">
        <v>376</v>
      </c>
      <c r="D8659" s="1">
        <v>5</v>
      </c>
      <c r="E8659" s="1" t="s">
        <v>71</v>
      </c>
      <c r="F8659" s="3" t="s">
        <v>60</v>
      </c>
      <c r="G8659" s="1" t="s">
        <v>68</v>
      </c>
      <c r="H8659" s="5">
        <v>8.0250000000000004</v>
      </c>
    </row>
    <row r="8660" spans="1:8">
      <c r="A8660" s="1" t="s">
        <v>229</v>
      </c>
      <c r="B8660" s="1" t="s">
        <v>337</v>
      </c>
      <c r="C8660" s="1" t="s">
        <v>376</v>
      </c>
      <c r="D8660" s="1">
        <v>5</v>
      </c>
      <c r="E8660" s="1" t="s">
        <v>71</v>
      </c>
      <c r="F8660" s="3" t="s">
        <v>61</v>
      </c>
      <c r="G8660" s="1" t="s">
        <v>67</v>
      </c>
      <c r="H8660" s="5" t="s">
        <v>69</v>
      </c>
    </row>
    <row r="8661" spans="1:8">
      <c r="A8661" s="1" t="s">
        <v>229</v>
      </c>
      <c r="B8661" s="1" t="s">
        <v>337</v>
      </c>
      <c r="C8661" s="1" t="s">
        <v>376</v>
      </c>
      <c r="D8661" s="1">
        <v>5</v>
      </c>
      <c r="E8661" s="1" t="s">
        <v>71</v>
      </c>
      <c r="F8661" s="3" t="s">
        <v>62</v>
      </c>
      <c r="G8661" s="1" t="s">
        <v>67</v>
      </c>
      <c r="H8661" s="5">
        <v>15.515000000000001</v>
      </c>
    </row>
    <row r="8662" spans="1:8">
      <c r="A8662" s="1" t="s">
        <v>229</v>
      </c>
      <c r="B8662" s="1" t="s">
        <v>337</v>
      </c>
      <c r="C8662" s="1" t="s">
        <v>376</v>
      </c>
      <c r="D8662" s="1">
        <v>5</v>
      </c>
      <c r="E8662" s="1" t="s">
        <v>71</v>
      </c>
      <c r="F8662" s="3" t="s">
        <v>63</v>
      </c>
      <c r="G8662" s="1" t="s">
        <v>67</v>
      </c>
      <c r="H8662" s="5" t="s">
        <v>69</v>
      </c>
    </row>
    <row r="8663" spans="1:8">
      <c r="A8663" s="1" t="s">
        <v>229</v>
      </c>
      <c r="B8663" s="1" t="s">
        <v>337</v>
      </c>
      <c r="C8663" s="1" t="s">
        <v>376</v>
      </c>
      <c r="D8663" s="1">
        <v>5</v>
      </c>
      <c r="E8663" s="1" t="s">
        <v>71</v>
      </c>
      <c r="F8663" s="3" t="s">
        <v>64</v>
      </c>
      <c r="G8663" s="1" t="s">
        <v>67</v>
      </c>
      <c r="H8663" s="5">
        <v>0.80249999999999999</v>
      </c>
    </row>
    <row r="8664" spans="1:8">
      <c r="A8664" s="1" t="s">
        <v>229</v>
      </c>
      <c r="B8664" s="1" t="s">
        <v>337</v>
      </c>
      <c r="C8664" s="1" t="s">
        <v>376</v>
      </c>
      <c r="D8664" s="1">
        <v>5</v>
      </c>
      <c r="E8664" s="1" t="s">
        <v>71</v>
      </c>
      <c r="F8664" s="3" t="s">
        <v>65</v>
      </c>
      <c r="G8664" s="1" t="s">
        <v>67</v>
      </c>
      <c r="H8664" s="5">
        <v>0.95408000000000004</v>
      </c>
    </row>
    <row r="8665" spans="1:8">
      <c r="A8665" s="1" t="s">
        <v>229</v>
      </c>
      <c r="B8665" s="1" t="s">
        <v>337</v>
      </c>
      <c r="C8665" s="1" t="s">
        <v>376</v>
      </c>
      <c r="D8665" s="1">
        <v>5</v>
      </c>
      <c r="E8665" s="1" t="s">
        <v>71</v>
      </c>
      <c r="F8665" s="3" t="s">
        <v>66</v>
      </c>
      <c r="G8665" s="1" t="s">
        <v>67</v>
      </c>
      <c r="H8665" s="5">
        <v>0.95408000000000004</v>
      </c>
    </row>
    <row r="8666" spans="1:8">
      <c r="A8666" s="1" t="s">
        <v>229</v>
      </c>
      <c r="B8666" s="1" t="s">
        <v>337</v>
      </c>
      <c r="C8666" s="1" t="s">
        <v>377</v>
      </c>
      <c r="D8666" s="1">
        <v>5.5</v>
      </c>
      <c r="E8666" s="1" t="s">
        <v>80</v>
      </c>
      <c r="F8666" s="2" t="s">
        <v>11</v>
      </c>
      <c r="G8666" s="1" t="s">
        <v>67</v>
      </c>
      <c r="H8666" s="4">
        <v>1.15917</v>
      </c>
    </row>
    <row r="8667" spans="1:8">
      <c r="A8667" s="1" t="s">
        <v>229</v>
      </c>
      <c r="B8667" s="1" t="s">
        <v>337</v>
      </c>
      <c r="C8667" s="1" t="s">
        <v>377</v>
      </c>
      <c r="D8667" s="1">
        <v>5.5</v>
      </c>
      <c r="E8667" s="1" t="s">
        <v>80</v>
      </c>
      <c r="F8667" s="2" t="s">
        <v>12</v>
      </c>
      <c r="G8667" s="1" t="s">
        <v>67</v>
      </c>
      <c r="H8667" s="4">
        <v>0.57957999999999998</v>
      </c>
    </row>
    <row r="8668" spans="1:8">
      <c r="A8668" s="1" t="s">
        <v>229</v>
      </c>
      <c r="B8668" s="1" t="s">
        <v>337</v>
      </c>
      <c r="C8668" s="1" t="s">
        <v>377</v>
      </c>
      <c r="D8668" s="1">
        <v>5.5</v>
      </c>
      <c r="E8668" s="1" t="s">
        <v>80</v>
      </c>
      <c r="F8668" s="2" t="s">
        <v>13</v>
      </c>
      <c r="G8668" s="1" t="s">
        <v>67</v>
      </c>
      <c r="H8668" s="4">
        <v>0.26750000000000002</v>
      </c>
    </row>
    <row r="8669" spans="1:8">
      <c r="A8669" s="1" t="s">
        <v>229</v>
      </c>
      <c r="B8669" s="1" t="s">
        <v>337</v>
      </c>
      <c r="C8669" s="1" t="s">
        <v>377</v>
      </c>
      <c r="D8669" s="1">
        <v>5.5</v>
      </c>
      <c r="E8669" s="1" t="s">
        <v>80</v>
      </c>
      <c r="F8669" s="2" t="s">
        <v>14</v>
      </c>
      <c r="G8669" s="1" t="s">
        <v>67</v>
      </c>
      <c r="H8669" s="4">
        <v>4.28</v>
      </c>
    </row>
    <row r="8670" spans="1:8">
      <c r="A8670" s="1" t="s">
        <v>229</v>
      </c>
      <c r="B8670" s="1" t="s">
        <v>337</v>
      </c>
      <c r="C8670" s="1" t="s">
        <v>377</v>
      </c>
      <c r="D8670" s="1">
        <v>5.5</v>
      </c>
      <c r="E8670" s="1" t="s">
        <v>80</v>
      </c>
      <c r="F8670" s="2" t="s">
        <v>15</v>
      </c>
      <c r="G8670" s="1" t="s">
        <v>67</v>
      </c>
      <c r="H8670" s="4">
        <v>2.14</v>
      </c>
    </row>
    <row r="8671" spans="1:8">
      <c r="A8671" s="1" t="s">
        <v>229</v>
      </c>
      <c r="B8671" s="1" t="s">
        <v>337</v>
      </c>
      <c r="C8671" s="1" t="s">
        <v>377</v>
      </c>
      <c r="D8671" s="1">
        <v>5.5</v>
      </c>
      <c r="E8671" s="1" t="s">
        <v>80</v>
      </c>
      <c r="F8671" s="2" t="s">
        <v>16</v>
      </c>
      <c r="G8671" s="1" t="s">
        <v>67</v>
      </c>
      <c r="H8671" s="4" t="s">
        <v>69</v>
      </c>
    </row>
    <row r="8672" spans="1:8">
      <c r="A8672" s="1" t="s">
        <v>229</v>
      </c>
      <c r="B8672" s="1" t="s">
        <v>337</v>
      </c>
      <c r="C8672" s="1" t="s">
        <v>377</v>
      </c>
      <c r="D8672" s="1">
        <v>5.5</v>
      </c>
      <c r="E8672" s="1" t="s">
        <v>80</v>
      </c>
      <c r="F8672" s="2" t="s">
        <v>17</v>
      </c>
      <c r="G8672" s="1" t="s">
        <v>67</v>
      </c>
      <c r="H8672" s="4">
        <v>1.07</v>
      </c>
    </row>
    <row r="8673" spans="1:8">
      <c r="A8673" s="1" t="s">
        <v>229</v>
      </c>
      <c r="B8673" s="1" t="s">
        <v>337</v>
      </c>
      <c r="C8673" s="1" t="s">
        <v>377</v>
      </c>
      <c r="D8673" s="1">
        <v>5.5</v>
      </c>
      <c r="E8673" s="1" t="s">
        <v>80</v>
      </c>
      <c r="F8673" s="2" t="s">
        <v>18</v>
      </c>
      <c r="G8673" s="1" t="s">
        <v>68</v>
      </c>
      <c r="H8673" s="4">
        <v>0.53500000000000003</v>
      </c>
    </row>
    <row r="8674" spans="1:8">
      <c r="A8674" s="1" t="s">
        <v>229</v>
      </c>
      <c r="B8674" s="1" t="s">
        <v>337</v>
      </c>
      <c r="C8674" s="1" t="s">
        <v>377</v>
      </c>
      <c r="D8674" s="1">
        <v>5.5</v>
      </c>
      <c r="E8674" s="1" t="s">
        <v>80</v>
      </c>
      <c r="F8674" s="2" t="s">
        <v>19</v>
      </c>
      <c r="G8674" s="1" t="s">
        <v>67</v>
      </c>
      <c r="H8674" s="4" t="s">
        <v>69</v>
      </c>
    </row>
    <row r="8675" spans="1:8">
      <c r="A8675" s="1" t="s">
        <v>229</v>
      </c>
      <c r="B8675" s="1" t="s">
        <v>337</v>
      </c>
      <c r="C8675" s="1" t="s">
        <v>377</v>
      </c>
      <c r="D8675" s="1">
        <v>5.5</v>
      </c>
      <c r="E8675" s="1" t="s">
        <v>80</v>
      </c>
      <c r="F8675" s="2" t="s">
        <v>20</v>
      </c>
      <c r="G8675" s="1" t="s">
        <v>67</v>
      </c>
      <c r="H8675" s="4" t="s">
        <v>69</v>
      </c>
    </row>
    <row r="8676" spans="1:8">
      <c r="A8676" s="1" t="s">
        <v>229</v>
      </c>
      <c r="B8676" s="1" t="s">
        <v>337</v>
      </c>
      <c r="C8676" s="1" t="s">
        <v>377</v>
      </c>
      <c r="D8676" s="1">
        <v>5.5</v>
      </c>
      <c r="E8676" s="1" t="s">
        <v>80</v>
      </c>
      <c r="F8676" s="2" t="s">
        <v>21</v>
      </c>
      <c r="G8676" s="1" t="s">
        <v>67</v>
      </c>
      <c r="H8676" s="4">
        <v>3.21</v>
      </c>
    </row>
    <row r="8677" spans="1:8">
      <c r="A8677" s="1" t="s">
        <v>229</v>
      </c>
      <c r="B8677" s="1" t="s">
        <v>337</v>
      </c>
      <c r="C8677" s="1" t="s">
        <v>377</v>
      </c>
      <c r="D8677" s="1">
        <v>5.5</v>
      </c>
      <c r="E8677" s="1" t="s">
        <v>80</v>
      </c>
      <c r="F8677" s="2" t="s">
        <v>22</v>
      </c>
      <c r="G8677" s="1" t="s">
        <v>67</v>
      </c>
      <c r="H8677" s="4" t="s">
        <v>69</v>
      </c>
    </row>
    <row r="8678" spans="1:8">
      <c r="A8678" s="1" t="s">
        <v>229</v>
      </c>
      <c r="B8678" s="1" t="s">
        <v>337</v>
      </c>
      <c r="C8678" s="1" t="s">
        <v>377</v>
      </c>
      <c r="D8678" s="1">
        <v>5.5</v>
      </c>
      <c r="E8678" s="1" t="s">
        <v>80</v>
      </c>
      <c r="F8678" s="2" t="s">
        <v>23</v>
      </c>
      <c r="G8678" s="1" t="s">
        <v>67</v>
      </c>
      <c r="H8678" s="4">
        <v>2.14</v>
      </c>
    </row>
    <row r="8679" spans="1:8">
      <c r="A8679" s="1" t="s">
        <v>229</v>
      </c>
      <c r="B8679" s="1" t="s">
        <v>337</v>
      </c>
      <c r="C8679" s="1" t="s">
        <v>377</v>
      </c>
      <c r="D8679" s="1">
        <v>5.5</v>
      </c>
      <c r="E8679" s="1" t="s">
        <v>80</v>
      </c>
      <c r="F8679" s="2" t="s">
        <v>24</v>
      </c>
      <c r="G8679" s="1" t="s">
        <v>67</v>
      </c>
      <c r="H8679" s="4">
        <v>0.26750000000000002</v>
      </c>
    </row>
    <row r="8680" spans="1:8">
      <c r="A8680" s="1" t="s">
        <v>229</v>
      </c>
      <c r="B8680" s="1" t="s">
        <v>337</v>
      </c>
      <c r="C8680" s="1" t="s">
        <v>377</v>
      </c>
      <c r="D8680" s="1">
        <v>5.5</v>
      </c>
      <c r="E8680" s="1" t="s">
        <v>80</v>
      </c>
      <c r="F8680" s="3" t="s">
        <v>25</v>
      </c>
      <c r="G8680" s="1" t="s">
        <v>67</v>
      </c>
      <c r="H8680" s="5">
        <v>0.80249999999999999</v>
      </c>
    </row>
    <row r="8681" spans="1:8">
      <c r="A8681" s="1" t="s">
        <v>229</v>
      </c>
      <c r="B8681" s="1" t="s">
        <v>337</v>
      </c>
      <c r="C8681" s="1" t="s">
        <v>377</v>
      </c>
      <c r="D8681" s="1">
        <v>5.5</v>
      </c>
      <c r="E8681" s="1" t="s">
        <v>80</v>
      </c>
      <c r="F8681" s="3" t="s">
        <v>26</v>
      </c>
      <c r="G8681" s="1" t="s">
        <v>67</v>
      </c>
      <c r="H8681" s="5">
        <v>1.605</v>
      </c>
    </row>
    <row r="8682" spans="1:8">
      <c r="A8682" s="1" t="s">
        <v>229</v>
      </c>
      <c r="B8682" s="1" t="s">
        <v>337</v>
      </c>
      <c r="C8682" s="1" t="s">
        <v>377</v>
      </c>
      <c r="D8682" s="1">
        <v>5.5</v>
      </c>
      <c r="E8682" s="1" t="s">
        <v>80</v>
      </c>
      <c r="F8682" s="3" t="s">
        <v>27</v>
      </c>
      <c r="G8682" s="1" t="s">
        <v>67</v>
      </c>
      <c r="H8682" s="5">
        <v>0.35666999999999999</v>
      </c>
    </row>
    <row r="8683" spans="1:8">
      <c r="A8683" s="1" t="s">
        <v>229</v>
      </c>
      <c r="B8683" s="1" t="s">
        <v>337</v>
      </c>
      <c r="C8683" s="1" t="s">
        <v>377</v>
      </c>
      <c r="D8683" s="1">
        <v>5.5</v>
      </c>
      <c r="E8683" s="1" t="s">
        <v>80</v>
      </c>
      <c r="F8683" s="3" t="s">
        <v>28</v>
      </c>
      <c r="G8683" s="1" t="s">
        <v>67</v>
      </c>
      <c r="H8683" s="5" t="s">
        <v>69</v>
      </c>
    </row>
    <row r="8684" spans="1:8">
      <c r="A8684" s="1" t="s">
        <v>229</v>
      </c>
      <c r="B8684" s="1" t="s">
        <v>337</v>
      </c>
      <c r="C8684" s="1" t="s">
        <v>377</v>
      </c>
      <c r="D8684" s="1">
        <v>5.5</v>
      </c>
      <c r="E8684" s="1" t="s">
        <v>80</v>
      </c>
      <c r="F8684" s="3" t="s">
        <v>29</v>
      </c>
      <c r="G8684" s="1" t="s">
        <v>67</v>
      </c>
      <c r="H8684" s="5" t="s">
        <v>69</v>
      </c>
    </row>
    <row r="8685" spans="1:8">
      <c r="A8685" s="1" t="s">
        <v>229</v>
      </c>
      <c r="B8685" s="1" t="s">
        <v>337</v>
      </c>
      <c r="C8685" s="1" t="s">
        <v>377</v>
      </c>
      <c r="D8685" s="1">
        <v>5.5</v>
      </c>
      <c r="E8685" s="1" t="s">
        <v>80</v>
      </c>
      <c r="F8685" s="3" t="s">
        <v>30</v>
      </c>
      <c r="G8685" s="1" t="s">
        <v>67</v>
      </c>
      <c r="H8685" s="5" t="s">
        <v>69</v>
      </c>
    </row>
    <row r="8686" spans="1:8">
      <c r="A8686" s="1" t="s">
        <v>229</v>
      </c>
      <c r="B8686" s="1" t="s">
        <v>337</v>
      </c>
      <c r="C8686" s="1" t="s">
        <v>377</v>
      </c>
      <c r="D8686" s="1">
        <v>5.5</v>
      </c>
      <c r="E8686" s="1" t="s">
        <v>80</v>
      </c>
      <c r="F8686" s="3" t="s">
        <v>31</v>
      </c>
      <c r="G8686" s="1" t="s">
        <v>67</v>
      </c>
      <c r="H8686" s="5">
        <v>1.07</v>
      </c>
    </row>
    <row r="8687" spans="1:8">
      <c r="A8687" s="1" t="s">
        <v>229</v>
      </c>
      <c r="B8687" s="1" t="s">
        <v>337</v>
      </c>
      <c r="C8687" s="1" t="s">
        <v>377</v>
      </c>
      <c r="D8687" s="1">
        <v>5.5</v>
      </c>
      <c r="E8687" s="1" t="s">
        <v>80</v>
      </c>
      <c r="F8687" s="3" t="s">
        <v>32</v>
      </c>
      <c r="G8687" s="1" t="s">
        <v>67</v>
      </c>
      <c r="H8687" s="5" t="s">
        <v>69</v>
      </c>
    </row>
    <row r="8688" spans="1:8">
      <c r="A8688" s="1" t="s">
        <v>229</v>
      </c>
      <c r="B8688" s="1" t="s">
        <v>337</v>
      </c>
      <c r="C8688" s="1" t="s">
        <v>377</v>
      </c>
      <c r="D8688" s="1">
        <v>5.5</v>
      </c>
      <c r="E8688" s="1" t="s">
        <v>80</v>
      </c>
      <c r="F8688" s="3" t="s">
        <v>33</v>
      </c>
      <c r="G8688" s="1" t="s">
        <v>67</v>
      </c>
      <c r="H8688" s="5" t="s">
        <v>69</v>
      </c>
    </row>
    <row r="8689" spans="1:8">
      <c r="A8689" s="1" t="s">
        <v>229</v>
      </c>
      <c r="B8689" s="1" t="s">
        <v>337</v>
      </c>
      <c r="C8689" s="1" t="s">
        <v>377</v>
      </c>
      <c r="D8689" s="1">
        <v>5.5</v>
      </c>
      <c r="E8689" s="1" t="s">
        <v>80</v>
      </c>
      <c r="F8689" s="3" t="s">
        <v>34</v>
      </c>
      <c r="G8689" s="1" t="s">
        <v>67</v>
      </c>
      <c r="H8689" s="5" t="s">
        <v>69</v>
      </c>
    </row>
    <row r="8690" spans="1:8">
      <c r="A8690" s="1" t="s">
        <v>229</v>
      </c>
      <c r="B8690" s="1" t="s">
        <v>337</v>
      </c>
      <c r="C8690" s="1" t="s">
        <v>377</v>
      </c>
      <c r="D8690" s="1">
        <v>5.5</v>
      </c>
      <c r="E8690" s="1" t="s">
        <v>80</v>
      </c>
      <c r="F8690" s="3" t="s">
        <v>35</v>
      </c>
      <c r="G8690" s="1" t="s">
        <v>67</v>
      </c>
      <c r="H8690" s="5">
        <v>0.37153000000000003</v>
      </c>
    </row>
    <row r="8691" spans="1:8">
      <c r="A8691" s="1" t="s">
        <v>229</v>
      </c>
      <c r="B8691" s="1" t="s">
        <v>337</v>
      </c>
      <c r="C8691" s="1" t="s">
        <v>377</v>
      </c>
      <c r="D8691" s="1">
        <v>5.5</v>
      </c>
      <c r="E8691" s="1" t="s">
        <v>80</v>
      </c>
      <c r="F8691" s="3" t="s">
        <v>36</v>
      </c>
      <c r="G8691" s="1" t="s">
        <v>67</v>
      </c>
      <c r="H8691" s="5">
        <v>1.605</v>
      </c>
    </row>
    <row r="8692" spans="1:8">
      <c r="A8692" s="1" t="s">
        <v>229</v>
      </c>
      <c r="B8692" s="1" t="s">
        <v>337</v>
      </c>
      <c r="C8692" s="1" t="s">
        <v>377</v>
      </c>
      <c r="D8692" s="1">
        <v>5.5</v>
      </c>
      <c r="E8692" s="1" t="s">
        <v>80</v>
      </c>
      <c r="F8692" s="3" t="s">
        <v>37</v>
      </c>
      <c r="G8692" s="1" t="s">
        <v>67</v>
      </c>
      <c r="H8692" s="5">
        <v>0.37153000000000003</v>
      </c>
    </row>
    <row r="8693" spans="1:8">
      <c r="A8693" s="1" t="s">
        <v>229</v>
      </c>
      <c r="B8693" s="1" t="s">
        <v>337</v>
      </c>
      <c r="C8693" s="1" t="s">
        <v>377</v>
      </c>
      <c r="D8693" s="1">
        <v>5.5</v>
      </c>
      <c r="E8693" s="1" t="s">
        <v>80</v>
      </c>
      <c r="F8693" s="3" t="s">
        <v>38</v>
      </c>
      <c r="G8693" s="1" t="s">
        <v>67</v>
      </c>
      <c r="H8693" s="6">
        <v>17.12</v>
      </c>
    </row>
    <row r="8694" spans="1:8">
      <c r="A8694" s="1" t="s">
        <v>229</v>
      </c>
      <c r="B8694" s="1" t="s">
        <v>337</v>
      </c>
      <c r="C8694" s="1" t="s">
        <v>377</v>
      </c>
      <c r="D8694" s="1">
        <v>5.5</v>
      </c>
      <c r="E8694" s="1" t="s">
        <v>80</v>
      </c>
      <c r="F8694" s="3" t="s">
        <v>39</v>
      </c>
      <c r="G8694" s="1" t="s">
        <v>67</v>
      </c>
      <c r="H8694" s="6">
        <v>64.2</v>
      </c>
    </row>
    <row r="8695" spans="1:8">
      <c r="A8695" s="1" t="s">
        <v>229</v>
      </c>
      <c r="B8695" s="1" t="s">
        <v>337</v>
      </c>
      <c r="C8695" s="1" t="s">
        <v>377</v>
      </c>
      <c r="D8695" s="1">
        <v>5.5</v>
      </c>
      <c r="E8695" s="1" t="s">
        <v>80</v>
      </c>
      <c r="F8695" s="3" t="s">
        <v>40</v>
      </c>
      <c r="G8695" s="1" t="s">
        <v>67</v>
      </c>
      <c r="H8695" s="5">
        <v>2.14</v>
      </c>
    </row>
    <row r="8696" spans="1:8">
      <c r="A8696" s="1" t="s">
        <v>229</v>
      </c>
      <c r="B8696" s="1" t="s">
        <v>337</v>
      </c>
      <c r="C8696" s="1" t="s">
        <v>377</v>
      </c>
      <c r="D8696" s="1">
        <v>5.5</v>
      </c>
      <c r="E8696" s="1" t="s">
        <v>80</v>
      </c>
      <c r="F8696" s="3" t="s">
        <v>41</v>
      </c>
      <c r="G8696" s="1" t="s">
        <v>68</v>
      </c>
      <c r="H8696" s="5">
        <v>3.21</v>
      </c>
    </row>
    <row r="8697" spans="1:8">
      <c r="A8697" s="1" t="s">
        <v>229</v>
      </c>
      <c r="B8697" s="1" t="s">
        <v>337</v>
      </c>
      <c r="C8697" s="1" t="s">
        <v>377</v>
      </c>
      <c r="D8697" s="1">
        <v>5.5</v>
      </c>
      <c r="E8697" s="1" t="s">
        <v>80</v>
      </c>
      <c r="F8697" s="3" t="s">
        <v>42</v>
      </c>
      <c r="G8697" s="1" t="s">
        <v>68</v>
      </c>
      <c r="H8697" s="5" t="s">
        <v>69</v>
      </c>
    </row>
    <row r="8698" spans="1:8">
      <c r="A8698" s="1" t="s">
        <v>229</v>
      </c>
      <c r="B8698" s="1" t="s">
        <v>337</v>
      </c>
      <c r="C8698" s="1" t="s">
        <v>377</v>
      </c>
      <c r="D8698" s="1">
        <v>5.5</v>
      </c>
      <c r="E8698" s="1" t="s">
        <v>80</v>
      </c>
      <c r="F8698" s="3" t="s">
        <v>43</v>
      </c>
      <c r="G8698" s="1" t="s">
        <v>67</v>
      </c>
      <c r="H8698" s="5">
        <v>0.37153000000000003</v>
      </c>
    </row>
    <row r="8699" spans="1:8">
      <c r="A8699" s="1" t="s">
        <v>229</v>
      </c>
      <c r="B8699" s="1" t="s">
        <v>337</v>
      </c>
      <c r="C8699" s="1" t="s">
        <v>377</v>
      </c>
      <c r="D8699" s="1">
        <v>5.5</v>
      </c>
      <c r="E8699" s="1" t="s">
        <v>80</v>
      </c>
      <c r="F8699" s="3" t="s">
        <v>44</v>
      </c>
      <c r="G8699" s="1" t="s">
        <v>67</v>
      </c>
      <c r="H8699" s="5" t="s">
        <v>69</v>
      </c>
    </row>
    <row r="8700" spans="1:8">
      <c r="A8700" s="1" t="s">
        <v>229</v>
      </c>
      <c r="B8700" s="1" t="s">
        <v>337</v>
      </c>
      <c r="C8700" s="1" t="s">
        <v>377</v>
      </c>
      <c r="D8700" s="1">
        <v>5.5</v>
      </c>
      <c r="E8700" s="1" t="s">
        <v>80</v>
      </c>
      <c r="F8700" s="3" t="s">
        <v>45</v>
      </c>
      <c r="G8700" s="1" t="s">
        <v>68</v>
      </c>
      <c r="H8700" s="5">
        <v>7.49</v>
      </c>
    </row>
    <row r="8701" spans="1:8">
      <c r="A8701" s="1" t="s">
        <v>229</v>
      </c>
      <c r="B8701" s="1" t="s">
        <v>337</v>
      </c>
      <c r="C8701" s="1" t="s">
        <v>377</v>
      </c>
      <c r="D8701" s="1">
        <v>5.5</v>
      </c>
      <c r="E8701" s="1" t="s">
        <v>80</v>
      </c>
      <c r="F8701" s="3" t="s">
        <v>46</v>
      </c>
      <c r="G8701" s="1" t="s">
        <v>67</v>
      </c>
      <c r="H8701" s="5">
        <v>3.21</v>
      </c>
    </row>
    <row r="8702" spans="1:8">
      <c r="A8702" s="1" t="s">
        <v>229</v>
      </c>
      <c r="B8702" s="1" t="s">
        <v>337</v>
      </c>
      <c r="C8702" s="1" t="s">
        <v>377</v>
      </c>
      <c r="D8702" s="1">
        <v>5.5</v>
      </c>
      <c r="E8702" s="1" t="s">
        <v>80</v>
      </c>
      <c r="F8702" s="3" t="s">
        <v>47</v>
      </c>
      <c r="G8702" s="1" t="s">
        <v>68</v>
      </c>
      <c r="H8702" s="5">
        <v>17.12</v>
      </c>
    </row>
    <row r="8703" spans="1:8">
      <c r="A8703" s="1" t="s">
        <v>229</v>
      </c>
      <c r="B8703" s="1" t="s">
        <v>337</v>
      </c>
      <c r="C8703" s="1" t="s">
        <v>377</v>
      </c>
      <c r="D8703" s="1">
        <v>5.5</v>
      </c>
      <c r="E8703" s="1" t="s">
        <v>80</v>
      </c>
      <c r="F8703" s="3" t="s">
        <v>48</v>
      </c>
      <c r="G8703" s="1" t="s">
        <v>68</v>
      </c>
      <c r="H8703" s="5">
        <v>8.56</v>
      </c>
    </row>
    <row r="8704" spans="1:8">
      <c r="A8704" s="1" t="s">
        <v>229</v>
      </c>
      <c r="B8704" s="1" t="s">
        <v>337</v>
      </c>
      <c r="C8704" s="1" t="s">
        <v>377</v>
      </c>
      <c r="D8704" s="1">
        <v>5.5</v>
      </c>
      <c r="E8704" s="1" t="s">
        <v>80</v>
      </c>
      <c r="F8704" s="3" t="s">
        <v>49</v>
      </c>
      <c r="G8704" s="1" t="s">
        <v>67</v>
      </c>
      <c r="H8704" s="5">
        <v>385.2</v>
      </c>
    </row>
    <row r="8705" spans="1:8">
      <c r="A8705" s="1" t="s">
        <v>229</v>
      </c>
      <c r="B8705" s="1" t="s">
        <v>337</v>
      </c>
      <c r="C8705" s="1" t="s">
        <v>377</v>
      </c>
      <c r="D8705" s="1">
        <v>5.5</v>
      </c>
      <c r="E8705" s="1" t="s">
        <v>80</v>
      </c>
      <c r="F8705" s="3" t="s">
        <v>50</v>
      </c>
      <c r="G8705" s="1" t="s">
        <v>68</v>
      </c>
      <c r="H8705" s="5">
        <v>1.15917</v>
      </c>
    </row>
    <row r="8706" spans="1:8">
      <c r="A8706" s="1" t="s">
        <v>229</v>
      </c>
      <c r="B8706" s="1" t="s">
        <v>337</v>
      </c>
      <c r="C8706" s="1" t="s">
        <v>377</v>
      </c>
      <c r="D8706" s="1">
        <v>5.5</v>
      </c>
      <c r="E8706" s="1" t="s">
        <v>80</v>
      </c>
      <c r="F8706" s="3" t="s">
        <v>51</v>
      </c>
      <c r="G8706" s="1" t="s">
        <v>67</v>
      </c>
      <c r="H8706" s="5">
        <v>6.42</v>
      </c>
    </row>
    <row r="8707" spans="1:8">
      <c r="A8707" s="1" t="s">
        <v>229</v>
      </c>
      <c r="B8707" s="1" t="s">
        <v>337</v>
      </c>
      <c r="C8707" s="1" t="s">
        <v>377</v>
      </c>
      <c r="D8707" s="1">
        <v>5.5</v>
      </c>
      <c r="E8707" s="1" t="s">
        <v>80</v>
      </c>
      <c r="F8707" s="3" t="s">
        <v>52</v>
      </c>
      <c r="G8707" s="1" t="s">
        <v>68</v>
      </c>
      <c r="H8707" s="5">
        <v>1.605</v>
      </c>
    </row>
    <row r="8708" spans="1:8">
      <c r="A8708" s="1" t="s">
        <v>229</v>
      </c>
      <c r="B8708" s="1" t="s">
        <v>337</v>
      </c>
      <c r="C8708" s="1" t="s">
        <v>377</v>
      </c>
      <c r="D8708" s="1">
        <v>5.5</v>
      </c>
      <c r="E8708" s="1" t="s">
        <v>80</v>
      </c>
      <c r="F8708" s="3" t="s">
        <v>53</v>
      </c>
      <c r="G8708" s="1" t="s">
        <v>68</v>
      </c>
      <c r="H8708" s="5">
        <v>4.28</v>
      </c>
    </row>
    <row r="8709" spans="1:8">
      <c r="A8709" s="1" t="s">
        <v>229</v>
      </c>
      <c r="B8709" s="1" t="s">
        <v>337</v>
      </c>
      <c r="C8709" s="1" t="s">
        <v>377</v>
      </c>
      <c r="D8709" s="1">
        <v>5.5</v>
      </c>
      <c r="E8709" s="1" t="s">
        <v>80</v>
      </c>
      <c r="F8709" s="3" t="s">
        <v>54</v>
      </c>
      <c r="G8709" s="1" t="s">
        <v>68</v>
      </c>
      <c r="H8709" s="5" t="s">
        <v>69</v>
      </c>
    </row>
    <row r="8710" spans="1:8">
      <c r="A8710" s="1" t="s">
        <v>229</v>
      </c>
      <c r="B8710" s="1" t="s">
        <v>337</v>
      </c>
      <c r="C8710" s="1" t="s">
        <v>377</v>
      </c>
      <c r="D8710" s="1">
        <v>5.5</v>
      </c>
      <c r="E8710" s="1" t="s">
        <v>80</v>
      </c>
      <c r="F8710" s="3" t="s">
        <v>55</v>
      </c>
      <c r="G8710" s="1" t="s">
        <v>68</v>
      </c>
      <c r="H8710" s="5" t="s">
        <v>69</v>
      </c>
    </row>
    <row r="8711" spans="1:8">
      <c r="A8711" s="1" t="s">
        <v>229</v>
      </c>
      <c r="B8711" s="1" t="s">
        <v>337</v>
      </c>
      <c r="C8711" s="1" t="s">
        <v>377</v>
      </c>
      <c r="D8711" s="1">
        <v>5.5</v>
      </c>
      <c r="E8711" s="1" t="s">
        <v>80</v>
      </c>
      <c r="F8711" s="3" t="s">
        <v>56</v>
      </c>
      <c r="G8711" s="1" t="s">
        <v>68</v>
      </c>
      <c r="H8711" s="5">
        <v>3.21</v>
      </c>
    </row>
    <row r="8712" spans="1:8">
      <c r="A8712" s="1" t="s">
        <v>229</v>
      </c>
      <c r="B8712" s="1" t="s">
        <v>337</v>
      </c>
      <c r="C8712" s="1" t="s">
        <v>377</v>
      </c>
      <c r="D8712" s="1">
        <v>5.5</v>
      </c>
      <c r="E8712" s="1" t="s">
        <v>80</v>
      </c>
      <c r="F8712" s="3" t="s">
        <v>57</v>
      </c>
      <c r="G8712" s="1" t="s">
        <v>68</v>
      </c>
      <c r="H8712" s="5" t="s">
        <v>69</v>
      </c>
    </row>
    <row r="8713" spans="1:8">
      <c r="A8713" s="1" t="s">
        <v>229</v>
      </c>
      <c r="B8713" s="1" t="s">
        <v>337</v>
      </c>
      <c r="C8713" s="1" t="s">
        <v>377</v>
      </c>
      <c r="D8713" s="1">
        <v>5.5</v>
      </c>
      <c r="E8713" s="1" t="s">
        <v>80</v>
      </c>
      <c r="F8713" s="3" t="s">
        <v>58</v>
      </c>
      <c r="G8713" s="1" t="s">
        <v>68</v>
      </c>
      <c r="H8713" s="5">
        <v>0.80249999999999999</v>
      </c>
    </row>
    <row r="8714" spans="1:8">
      <c r="A8714" s="1" t="s">
        <v>229</v>
      </c>
      <c r="B8714" s="1" t="s">
        <v>337</v>
      </c>
      <c r="C8714" s="1" t="s">
        <v>377</v>
      </c>
      <c r="D8714" s="1">
        <v>5.5</v>
      </c>
      <c r="E8714" s="1" t="s">
        <v>80</v>
      </c>
      <c r="F8714" s="3" t="s">
        <v>135</v>
      </c>
      <c r="G8714" s="1" t="s">
        <v>68</v>
      </c>
      <c r="H8714" s="5">
        <v>64.2</v>
      </c>
    </row>
    <row r="8715" spans="1:8">
      <c r="A8715" s="1" t="s">
        <v>229</v>
      </c>
      <c r="B8715" s="1" t="s">
        <v>337</v>
      </c>
      <c r="C8715" s="1" t="s">
        <v>377</v>
      </c>
      <c r="D8715" s="1">
        <v>5.5</v>
      </c>
      <c r="E8715" s="1" t="s">
        <v>80</v>
      </c>
      <c r="F8715" s="3" t="s">
        <v>59</v>
      </c>
      <c r="G8715" s="1" t="s">
        <v>68</v>
      </c>
      <c r="H8715" s="5">
        <v>1.605</v>
      </c>
    </row>
    <row r="8716" spans="1:8">
      <c r="A8716" s="1" t="s">
        <v>229</v>
      </c>
      <c r="B8716" s="1" t="s">
        <v>337</v>
      </c>
      <c r="C8716" s="1" t="s">
        <v>377</v>
      </c>
      <c r="D8716" s="1">
        <v>5.5</v>
      </c>
      <c r="E8716" s="1" t="s">
        <v>80</v>
      </c>
      <c r="F8716" s="3" t="s">
        <v>60</v>
      </c>
      <c r="G8716" s="1" t="s">
        <v>68</v>
      </c>
      <c r="H8716" s="5">
        <v>5.35</v>
      </c>
    </row>
    <row r="8717" spans="1:8">
      <c r="A8717" s="1" t="s">
        <v>229</v>
      </c>
      <c r="B8717" s="1" t="s">
        <v>337</v>
      </c>
      <c r="C8717" s="1" t="s">
        <v>377</v>
      </c>
      <c r="D8717" s="1">
        <v>5.5</v>
      </c>
      <c r="E8717" s="1" t="s">
        <v>80</v>
      </c>
      <c r="F8717" s="3" t="s">
        <v>61</v>
      </c>
      <c r="G8717" s="1" t="s">
        <v>67</v>
      </c>
      <c r="H8717" s="5" t="s">
        <v>69</v>
      </c>
    </row>
    <row r="8718" spans="1:8">
      <c r="A8718" s="1" t="s">
        <v>229</v>
      </c>
      <c r="B8718" s="1" t="s">
        <v>337</v>
      </c>
      <c r="C8718" s="1" t="s">
        <v>377</v>
      </c>
      <c r="D8718" s="1">
        <v>5.5</v>
      </c>
      <c r="E8718" s="1" t="s">
        <v>80</v>
      </c>
      <c r="F8718" s="3" t="s">
        <v>62</v>
      </c>
      <c r="G8718" s="1" t="s">
        <v>67</v>
      </c>
      <c r="H8718" s="5">
        <v>3.3883299999999998</v>
      </c>
    </row>
    <row r="8719" spans="1:8">
      <c r="A8719" s="1" t="s">
        <v>229</v>
      </c>
      <c r="B8719" s="1" t="s">
        <v>337</v>
      </c>
      <c r="C8719" s="1" t="s">
        <v>377</v>
      </c>
      <c r="D8719" s="1">
        <v>5.5</v>
      </c>
      <c r="E8719" s="1" t="s">
        <v>80</v>
      </c>
      <c r="F8719" s="3" t="s">
        <v>63</v>
      </c>
      <c r="G8719" s="1" t="s">
        <v>67</v>
      </c>
      <c r="H8719" s="5">
        <v>1.15917</v>
      </c>
    </row>
    <row r="8720" spans="1:8">
      <c r="A8720" s="1" t="s">
        <v>229</v>
      </c>
      <c r="B8720" s="1" t="s">
        <v>337</v>
      </c>
      <c r="C8720" s="1" t="s">
        <v>377</v>
      </c>
      <c r="D8720" s="1">
        <v>5.5</v>
      </c>
      <c r="E8720" s="1" t="s">
        <v>80</v>
      </c>
      <c r="F8720" s="3" t="s">
        <v>64</v>
      </c>
      <c r="G8720" s="1" t="s">
        <v>67</v>
      </c>
      <c r="H8720" s="5" t="s">
        <v>69</v>
      </c>
    </row>
    <row r="8721" spans="1:8">
      <c r="A8721" s="1" t="s">
        <v>229</v>
      </c>
      <c r="B8721" s="1" t="s">
        <v>337</v>
      </c>
      <c r="C8721" s="1" t="s">
        <v>377</v>
      </c>
      <c r="D8721" s="1">
        <v>5.5</v>
      </c>
      <c r="E8721" s="1" t="s">
        <v>80</v>
      </c>
      <c r="F8721" s="3" t="s">
        <v>65</v>
      </c>
      <c r="G8721" s="1" t="s">
        <v>67</v>
      </c>
      <c r="H8721" s="5">
        <v>0.37153000000000003</v>
      </c>
    </row>
    <row r="8722" spans="1:8">
      <c r="A8722" s="1" t="s">
        <v>229</v>
      </c>
      <c r="B8722" s="1" t="s">
        <v>337</v>
      </c>
      <c r="C8722" s="1" t="s">
        <v>377</v>
      </c>
      <c r="D8722" s="1">
        <v>5.5</v>
      </c>
      <c r="E8722" s="1" t="s">
        <v>80</v>
      </c>
      <c r="F8722" s="3" t="s">
        <v>66</v>
      </c>
      <c r="G8722" s="1" t="s">
        <v>67</v>
      </c>
      <c r="H8722" s="5">
        <v>0.80249999999999999</v>
      </c>
    </row>
    <row r="8723" spans="1:8">
      <c r="A8723" s="1" t="s">
        <v>229</v>
      </c>
      <c r="B8723" s="1" t="s">
        <v>252</v>
      </c>
      <c r="C8723" s="1" t="s">
        <v>253</v>
      </c>
      <c r="D8723" s="1">
        <v>5</v>
      </c>
      <c r="E8723" s="1" t="s">
        <v>87</v>
      </c>
      <c r="F8723" s="2" t="s">
        <v>11</v>
      </c>
      <c r="G8723" s="1" t="s">
        <v>67</v>
      </c>
      <c r="H8723" s="4">
        <v>2.14</v>
      </c>
    </row>
    <row r="8724" spans="1:8">
      <c r="A8724" s="1" t="s">
        <v>229</v>
      </c>
      <c r="B8724" s="1" t="s">
        <v>252</v>
      </c>
      <c r="C8724" s="1" t="s">
        <v>253</v>
      </c>
      <c r="D8724" s="1">
        <v>5</v>
      </c>
      <c r="E8724" s="1" t="s">
        <v>87</v>
      </c>
      <c r="F8724" s="2" t="s">
        <v>12</v>
      </c>
      <c r="G8724" s="1" t="s">
        <v>67</v>
      </c>
      <c r="H8724" s="4">
        <v>3.21</v>
      </c>
    </row>
    <row r="8725" spans="1:8">
      <c r="A8725" s="1" t="s">
        <v>229</v>
      </c>
      <c r="B8725" s="1" t="s">
        <v>252</v>
      </c>
      <c r="C8725" s="1" t="s">
        <v>253</v>
      </c>
      <c r="D8725" s="1">
        <v>5</v>
      </c>
      <c r="E8725" s="1" t="s">
        <v>87</v>
      </c>
      <c r="F8725" s="2" t="s">
        <v>13</v>
      </c>
      <c r="G8725" s="1" t="s">
        <v>67</v>
      </c>
      <c r="H8725" s="4">
        <v>0.17832999999999999</v>
      </c>
    </row>
    <row r="8726" spans="1:8">
      <c r="A8726" s="1" t="s">
        <v>229</v>
      </c>
      <c r="B8726" s="1" t="s">
        <v>252</v>
      </c>
      <c r="C8726" s="1" t="s">
        <v>253</v>
      </c>
      <c r="D8726" s="1">
        <v>5</v>
      </c>
      <c r="E8726" s="1" t="s">
        <v>87</v>
      </c>
      <c r="F8726" s="2" t="s">
        <v>14</v>
      </c>
      <c r="G8726" s="1" t="s">
        <v>67</v>
      </c>
      <c r="H8726" s="4">
        <v>6.42</v>
      </c>
    </row>
    <row r="8727" spans="1:8">
      <c r="A8727" s="1" t="s">
        <v>229</v>
      </c>
      <c r="B8727" s="1" t="s">
        <v>252</v>
      </c>
      <c r="C8727" s="1" t="s">
        <v>253</v>
      </c>
      <c r="D8727" s="1">
        <v>5</v>
      </c>
      <c r="E8727" s="1" t="s">
        <v>87</v>
      </c>
      <c r="F8727" s="2" t="s">
        <v>15</v>
      </c>
      <c r="G8727" s="1" t="s">
        <v>67</v>
      </c>
      <c r="H8727" s="4">
        <v>5.35</v>
      </c>
    </row>
    <row r="8728" spans="1:8">
      <c r="A8728" s="1" t="s">
        <v>229</v>
      </c>
      <c r="B8728" s="1" t="s">
        <v>252</v>
      </c>
      <c r="C8728" s="1" t="s">
        <v>253</v>
      </c>
      <c r="D8728" s="1">
        <v>5</v>
      </c>
      <c r="E8728" s="1" t="s">
        <v>87</v>
      </c>
      <c r="F8728" s="2" t="s">
        <v>16</v>
      </c>
      <c r="G8728" s="1" t="s">
        <v>67</v>
      </c>
      <c r="H8728" s="4">
        <v>6.2416700000000001</v>
      </c>
    </row>
    <row r="8729" spans="1:8">
      <c r="A8729" s="1" t="s">
        <v>229</v>
      </c>
      <c r="B8729" s="1" t="s">
        <v>252</v>
      </c>
      <c r="C8729" s="1" t="s">
        <v>253</v>
      </c>
      <c r="D8729" s="1">
        <v>5</v>
      </c>
      <c r="E8729" s="1" t="s">
        <v>87</v>
      </c>
      <c r="F8729" s="2" t="s">
        <v>17</v>
      </c>
      <c r="G8729" s="1" t="s">
        <v>67</v>
      </c>
      <c r="H8729" s="4">
        <v>2.8533300000000001</v>
      </c>
    </row>
    <row r="8730" spans="1:8">
      <c r="A8730" s="1" t="s">
        <v>229</v>
      </c>
      <c r="B8730" s="1" t="s">
        <v>252</v>
      </c>
      <c r="C8730" s="1" t="s">
        <v>253</v>
      </c>
      <c r="D8730" s="1">
        <v>5</v>
      </c>
      <c r="E8730" s="1" t="s">
        <v>87</v>
      </c>
      <c r="F8730" s="2" t="s">
        <v>18</v>
      </c>
      <c r="G8730" s="1" t="s">
        <v>68</v>
      </c>
      <c r="H8730" s="4" t="s">
        <v>69</v>
      </c>
    </row>
    <row r="8731" spans="1:8">
      <c r="A8731" s="1" t="s">
        <v>229</v>
      </c>
      <c r="B8731" s="1" t="s">
        <v>252</v>
      </c>
      <c r="C8731" s="1" t="s">
        <v>253</v>
      </c>
      <c r="D8731" s="1">
        <v>5</v>
      </c>
      <c r="E8731" s="1" t="s">
        <v>87</v>
      </c>
      <c r="F8731" s="2" t="s">
        <v>19</v>
      </c>
      <c r="G8731" s="1" t="s">
        <v>67</v>
      </c>
      <c r="H8731" s="4">
        <v>2.14</v>
      </c>
    </row>
    <row r="8732" spans="1:8">
      <c r="A8732" s="1" t="s">
        <v>229</v>
      </c>
      <c r="B8732" s="1" t="s">
        <v>252</v>
      </c>
      <c r="C8732" s="1" t="s">
        <v>253</v>
      </c>
      <c r="D8732" s="1">
        <v>5</v>
      </c>
      <c r="E8732" s="1" t="s">
        <v>87</v>
      </c>
      <c r="F8732" s="2" t="s">
        <v>20</v>
      </c>
      <c r="G8732" s="1" t="s">
        <v>67</v>
      </c>
      <c r="H8732" s="4">
        <v>3.21</v>
      </c>
    </row>
    <row r="8733" spans="1:8">
      <c r="A8733" s="1" t="s">
        <v>229</v>
      </c>
      <c r="B8733" s="1" t="s">
        <v>252</v>
      </c>
      <c r="C8733" s="1" t="s">
        <v>253</v>
      </c>
      <c r="D8733" s="1">
        <v>5</v>
      </c>
      <c r="E8733" s="1" t="s">
        <v>87</v>
      </c>
      <c r="F8733" s="2" t="s">
        <v>21</v>
      </c>
      <c r="G8733" s="1" t="s">
        <v>67</v>
      </c>
      <c r="H8733" s="4">
        <v>2.2291699999999999</v>
      </c>
    </row>
    <row r="8734" spans="1:8">
      <c r="A8734" s="1" t="s">
        <v>229</v>
      </c>
      <c r="B8734" s="1" t="s">
        <v>252</v>
      </c>
      <c r="C8734" s="1" t="s">
        <v>253</v>
      </c>
      <c r="D8734" s="1">
        <v>5</v>
      </c>
      <c r="E8734" s="1" t="s">
        <v>87</v>
      </c>
      <c r="F8734" s="2" t="s">
        <v>22</v>
      </c>
      <c r="G8734" s="1" t="s">
        <v>67</v>
      </c>
      <c r="H8734" s="4" t="s">
        <v>69</v>
      </c>
    </row>
    <row r="8735" spans="1:8">
      <c r="A8735" s="1" t="s">
        <v>229</v>
      </c>
      <c r="B8735" s="1" t="s">
        <v>252</v>
      </c>
      <c r="C8735" s="1" t="s">
        <v>253</v>
      </c>
      <c r="D8735" s="1">
        <v>5</v>
      </c>
      <c r="E8735" s="1" t="s">
        <v>87</v>
      </c>
      <c r="F8735" s="2" t="s">
        <v>23</v>
      </c>
      <c r="G8735" s="1" t="s">
        <v>67</v>
      </c>
      <c r="H8735" s="4" t="s">
        <v>69</v>
      </c>
    </row>
    <row r="8736" spans="1:8">
      <c r="A8736" s="1" t="s">
        <v>229</v>
      </c>
      <c r="B8736" s="1" t="s">
        <v>252</v>
      </c>
      <c r="C8736" s="1" t="s">
        <v>253</v>
      </c>
      <c r="D8736" s="1">
        <v>5</v>
      </c>
      <c r="E8736" s="1" t="s">
        <v>87</v>
      </c>
      <c r="F8736" s="2" t="s">
        <v>24</v>
      </c>
      <c r="G8736" s="1" t="s">
        <v>67</v>
      </c>
      <c r="H8736" s="4" t="s">
        <v>69</v>
      </c>
    </row>
    <row r="8737" spans="1:8">
      <c r="A8737" s="1" t="s">
        <v>229</v>
      </c>
      <c r="B8737" s="1" t="s">
        <v>252</v>
      </c>
      <c r="C8737" s="1" t="s">
        <v>253</v>
      </c>
      <c r="D8737" s="1">
        <v>5</v>
      </c>
      <c r="E8737" s="1" t="s">
        <v>87</v>
      </c>
      <c r="F8737" s="3" t="s">
        <v>25</v>
      </c>
      <c r="G8737" s="1" t="s">
        <v>67</v>
      </c>
      <c r="H8737" s="5" t="s">
        <v>69</v>
      </c>
    </row>
    <row r="8738" spans="1:8">
      <c r="A8738" s="1" t="s">
        <v>229</v>
      </c>
      <c r="B8738" s="1" t="s">
        <v>252</v>
      </c>
      <c r="C8738" s="1" t="s">
        <v>253</v>
      </c>
      <c r="D8738" s="1">
        <v>5</v>
      </c>
      <c r="E8738" s="1" t="s">
        <v>87</v>
      </c>
      <c r="F8738" s="3" t="s">
        <v>26</v>
      </c>
      <c r="G8738" s="1" t="s">
        <v>67</v>
      </c>
      <c r="H8738" s="5" t="s">
        <v>69</v>
      </c>
    </row>
    <row r="8739" spans="1:8">
      <c r="A8739" s="1" t="s">
        <v>229</v>
      </c>
      <c r="B8739" s="1" t="s">
        <v>252</v>
      </c>
      <c r="C8739" s="1" t="s">
        <v>253</v>
      </c>
      <c r="D8739" s="1">
        <v>5</v>
      </c>
      <c r="E8739" s="1" t="s">
        <v>87</v>
      </c>
      <c r="F8739" s="3" t="s">
        <v>27</v>
      </c>
      <c r="G8739" s="1" t="s">
        <v>67</v>
      </c>
      <c r="H8739" s="5" t="s">
        <v>69</v>
      </c>
    </row>
    <row r="8740" spans="1:8">
      <c r="A8740" s="1" t="s">
        <v>229</v>
      </c>
      <c r="B8740" s="1" t="s">
        <v>252</v>
      </c>
      <c r="C8740" s="1" t="s">
        <v>253</v>
      </c>
      <c r="D8740" s="1">
        <v>5</v>
      </c>
      <c r="E8740" s="1" t="s">
        <v>87</v>
      </c>
      <c r="F8740" s="3" t="s">
        <v>28</v>
      </c>
      <c r="G8740" s="1" t="s">
        <v>67</v>
      </c>
      <c r="H8740" s="5" t="s">
        <v>69</v>
      </c>
    </row>
    <row r="8741" spans="1:8">
      <c r="A8741" s="1" t="s">
        <v>229</v>
      </c>
      <c r="B8741" s="1" t="s">
        <v>252</v>
      </c>
      <c r="C8741" s="1" t="s">
        <v>253</v>
      </c>
      <c r="D8741" s="1">
        <v>5</v>
      </c>
      <c r="E8741" s="1" t="s">
        <v>87</v>
      </c>
      <c r="F8741" s="3" t="s">
        <v>29</v>
      </c>
      <c r="G8741" s="1" t="s">
        <v>67</v>
      </c>
      <c r="H8741" s="5">
        <v>0.58850000000000002</v>
      </c>
    </row>
    <row r="8742" spans="1:8">
      <c r="A8742" s="1" t="s">
        <v>229</v>
      </c>
      <c r="B8742" s="1" t="s">
        <v>252</v>
      </c>
      <c r="C8742" s="1" t="s">
        <v>253</v>
      </c>
      <c r="D8742" s="1">
        <v>5</v>
      </c>
      <c r="E8742" s="1" t="s">
        <v>87</v>
      </c>
      <c r="F8742" s="3" t="s">
        <v>30</v>
      </c>
      <c r="G8742" s="1" t="s">
        <v>67</v>
      </c>
      <c r="H8742" s="5" t="s">
        <v>69</v>
      </c>
    </row>
    <row r="8743" spans="1:8">
      <c r="A8743" s="1" t="s">
        <v>229</v>
      </c>
      <c r="B8743" s="1" t="s">
        <v>252</v>
      </c>
      <c r="C8743" s="1" t="s">
        <v>253</v>
      </c>
      <c r="D8743" s="1">
        <v>5</v>
      </c>
      <c r="E8743" s="1" t="s">
        <v>87</v>
      </c>
      <c r="F8743" s="3" t="s">
        <v>31</v>
      </c>
      <c r="G8743" s="1" t="s">
        <v>67</v>
      </c>
      <c r="H8743" s="5" t="s">
        <v>69</v>
      </c>
    </row>
    <row r="8744" spans="1:8">
      <c r="A8744" s="1" t="s">
        <v>229</v>
      </c>
      <c r="B8744" s="1" t="s">
        <v>252</v>
      </c>
      <c r="C8744" s="1" t="s">
        <v>253</v>
      </c>
      <c r="D8744" s="1">
        <v>5</v>
      </c>
      <c r="E8744" s="1" t="s">
        <v>87</v>
      </c>
      <c r="F8744" s="3" t="s">
        <v>32</v>
      </c>
      <c r="G8744" s="1" t="s">
        <v>67</v>
      </c>
      <c r="H8744" s="5" t="s">
        <v>69</v>
      </c>
    </row>
    <row r="8745" spans="1:8">
      <c r="A8745" s="1" t="s">
        <v>229</v>
      </c>
      <c r="B8745" s="1" t="s">
        <v>252</v>
      </c>
      <c r="C8745" s="1" t="s">
        <v>253</v>
      </c>
      <c r="D8745" s="1">
        <v>5</v>
      </c>
      <c r="E8745" s="1" t="s">
        <v>87</v>
      </c>
      <c r="F8745" s="3" t="s">
        <v>33</v>
      </c>
      <c r="G8745" s="1" t="s">
        <v>67</v>
      </c>
      <c r="H8745" s="5" t="s">
        <v>69</v>
      </c>
    </row>
    <row r="8746" spans="1:8">
      <c r="A8746" s="1" t="s">
        <v>229</v>
      </c>
      <c r="B8746" s="1" t="s">
        <v>252</v>
      </c>
      <c r="C8746" s="1" t="s">
        <v>253</v>
      </c>
      <c r="D8746" s="1">
        <v>5</v>
      </c>
      <c r="E8746" s="1" t="s">
        <v>87</v>
      </c>
      <c r="F8746" s="3" t="s">
        <v>34</v>
      </c>
      <c r="G8746" s="1" t="s">
        <v>67</v>
      </c>
      <c r="H8746" s="5" t="s">
        <v>69</v>
      </c>
    </row>
    <row r="8747" spans="1:8">
      <c r="A8747" s="1" t="s">
        <v>229</v>
      </c>
      <c r="B8747" s="1" t="s">
        <v>252</v>
      </c>
      <c r="C8747" s="1" t="s">
        <v>253</v>
      </c>
      <c r="D8747" s="1">
        <v>5</v>
      </c>
      <c r="E8747" s="1" t="s">
        <v>87</v>
      </c>
      <c r="F8747" s="3" t="s">
        <v>35</v>
      </c>
      <c r="G8747" s="1" t="s">
        <v>67</v>
      </c>
      <c r="H8747" s="5">
        <v>2.14</v>
      </c>
    </row>
    <row r="8748" spans="1:8">
      <c r="A8748" s="1" t="s">
        <v>229</v>
      </c>
      <c r="B8748" s="1" t="s">
        <v>252</v>
      </c>
      <c r="C8748" s="1" t="s">
        <v>253</v>
      </c>
      <c r="D8748" s="1">
        <v>5</v>
      </c>
      <c r="E8748" s="1" t="s">
        <v>87</v>
      </c>
      <c r="F8748" s="3" t="s">
        <v>36</v>
      </c>
      <c r="G8748" s="1" t="s">
        <v>67</v>
      </c>
      <c r="H8748" s="5" t="s">
        <v>69</v>
      </c>
    </row>
    <row r="8749" spans="1:8">
      <c r="A8749" s="1" t="s">
        <v>229</v>
      </c>
      <c r="B8749" s="1" t="s">
        <v>252</v>
      </c>
      <c r="C8749" s="1" t="s">
        <v>253</v>
      </c>
      <c r="D8749" s="1">
        <v>5</v>
      </c>
      <c r="E8749" s="1" t="s">
        <v>87</v>
      </c>
      <c r="F8749" s="3" t="s">
        <v>37</v>
      </c>
      <c r="G8749" s="1" t="s">
        <v>67</v>
      </c>
      <c r="H8749" s="5">
        <v>0.26750000000000002</v>
      </c>
    </row>
    <row r="8750" spans="1:8">
      <c r="A8750" s="1" t="s">
        <v>229</v>
      </c>
      <c r="B8750" s="1" t="s">
        <v>252</v>
      </c>
      <c r="C8750" s="1" t="s">
        <v>253</v>
      </c>
      <c r="D8750" s="1">
        <v>5</v>
      </c>
      <c r="E8750" s="1" t="s">
        <v>87</v>
      </c>
      <c r="F8750" s="3" t="s">
        <v>38</v>
      </c>
      <c r="G8750" s="1" t="s">
        <v>67</v>
      </c>
      <c r="H8750" s="6">
        <v>11.234999999999999</v>
      </c>
    </row>
    <row r="8751" spans="1:8">
      <c r="A8751" s="1" t="s">
        <v>229</v>
      </c>
      <c r="B8751" s="1" t="s">
        <v>252</v>
      </c>
      <c r="C8751" s="1" t="s">
        <v>253</v>
      </c>
      <c r="D8751" s="1">
        <v>5</v>
      </c>
      <c r="E8751" s="1" t="s">
        <v>87</v>
      </c>
      <c r="F8751" s="3" t="s">
        <v>39</v>
      </c>
      <c r="G8751" s="1" t="s">
        <v>67</v>
      </c>
      <c r="H8751" s="6">
        <v>11.234999999999999</v>
      </c>
    </row>
    <row r="8752" spans="1:8">
      <c r="A8752" s="1" t="s">
        <v>229</v>
      </c>
      <c r="B8752" s="1" t="s">
        <v>252</v>
      </c>
      <c r="C8752" s="1" t="s">
        <v>253</v>
      </c>
      <c r="D8752" s="1">
        <v>5</v>
      </c>
      <c r="E8752" s="1" t="s">
        <v>87</v>
      </c>
      <c r="F8752" s="3" t="s">
        <v>40</v>
      </c>
      <c r="G8752" s="1" t="s">
        <v>67</v>
      </c>
      <c r="H8752" s="5">
        <v>2.6749999999999998</v>
      </c>
    </row>
    <row r="8753" spans="1:8">
      <c r="A8753" s="1" t="s">
        <v>229</v>
      </c>
      <c r="B8753" s="1" t="s">
        <v>252</v>
      </c>
      <c r="C8753" s="1" t="s">
        <v>253</v>
      </c>
      <c r="D8753" s="1">
        <v>5</v>
      </c>
      <c r="E8753" s="1" t="s">
        <v>87</v>
      </c>
      <c r="F8753" s="3" t="s">
        <v>41</v>
      </c>
      <c r="G8753" s="1" t="s">
        <v>68</v>
      </c>
      <c r="H8753" s="5">
        <v>8.56</v>
      </c>
    </row>
    <row r="8754" spans="1:8">
      <c r="A8754" s="1" t="s">
        <v>229</v>
      </c>
      <c r="B8754" s="1" t="s">
        <v>252</v>
      </c>
      <c r="C8754" s="1" t="s">
        <v>253</v>
      </c>
      <c r="D8754" s="1">
        <v>5</v>
      </c>
      <c r="E8754" s="1" t="s">
        <v>87</v>
      </c>
      <c r="F8754" s="3" t="s">
        <v>42</v>
      </c>
      <c r="G8754" s="1" t="s">
        <v>68</v>
      </c>
      <c r="H8754" s="5">
        <v>1.605</v>
      </c>
    </row>
    <row r="8755" spans="1:8">
      <c r="A8755" s="1" t="s">
        <v>229</v>
      </c>
      <c r="B8755" s="1" t="s">
        <v>252</v>
      </c>
      <c r="C8755" s="1" t="s">
        <v>253</v>
      </c>
      <c r="D8755" s="1">
        <v>5</v>
      </c>
      <c r="E8755" s="1" t="s">
        <v>87</v>
      </c>
      <c r="F8755" s="3" t="s">
        <v>43</v>
      </c>
      <c r="G8755" s="1" t="s">
        <v>67</v>
      </c>
      <c r="H8755" s="5" t="s">
        <v>69</v>
      </c>
    </row>
    <row r="8756" spans="1:8">
      <c r="A8756" s="1" t="s">
        <v>229</v>
      </c>
      <c r="B8756" s="1" t="s">
        <v>252</v>
      </c>
      <c r="C8756" s="1" t="s">
        <v>253</v>
      </c>
      <c r="D8756" s="1">
        <v>5</v>
      </c>
      <c r="E8756" s="1" t="s">
        <v>87</v>
      </c>
      <c r="F8756" s="3" t="s">
        <v>44</v>
      </c>
      <c r="G8756" s="1" t="s">
        <v>67</v>
      </c>
      <c r="H8756" s="5" t="s">
        <v>69</v>
      </c>
    </row>
    <row r="8757" spans="1:8">
      <c r="A8757" s="1" t="s">
        <v>229</v>
      </c>
      <c r="B8757" s="1" t="s">
        <v>252</v>
      </c>
      <c r="C8757" s="1" t="s">
        <v>253</v>
      </c>
      <c r="D8757" s="1">
        <v>5</v>
      </c>
      <c r="E8757" s="1" t="s">
        <v>87</v>
      </c>
      <c r="F8757" s="3" t="s">
        <v>45</v>
      </c>
      <c r="G8757" s="1" t="s">
        <v>68</v>
      </c>
      <c r="H8757" s="5">
        <v>8.56</v>
      </c>
    </row>
    <row r="8758" spans="1:8">
      <c r="A8758" s="1" t="s">
        <v>229</v>
      </c>
      <c r="B8758" s="1" t="s">
        <v>252</v>
      </c>
      <c r="C8758" s="1" t="s">
        <v>253</v>
      </c>
      <c r="D8758" s="1">
        <v>5</v>
      </c>
      <c r="E8758" s="1" t="s">
        <v>87</v>
      </c>
      <c r="F8758" s="3" t="s">
        <v>46</v>
      </c>
      <c r="G8758" s="1" t="s">
        <v>67</v>
      </c>
      <c r="H8758" s="5">
        <v>2.4966699999999999</v>
      </c>
    </row>
    <row r="8759" spans="1:8">
      <c r="A8759" s="1" t="s">
        <v>229</v>
      </c>
      <c r="B8759" s="1" t="s">
        <v>252</v>
      </c>
      <c r="C8759" s="1" t="s">
        <v>253</v>
      </c>
      <c r="D8759" s="1">
        <v>5</v>
      </c>
      <c r="E8759" s="1" t="s">
        <v>87</v>
      </c>
      <c r="F8759" s="3" t="s">
        <v>47</v>
      </c>
      <c r="G8759" s="1" t="s">
        <v>68</v>
      </c>
      <c r="H8759" s="5" t="s">
        <v>69</v>
      </c>
    </row>
    <row r="8760" spans="1:8">
      <c r="A8760" s="1" t="s">
        <v>229</v>
      </c>
      <c r="B8760" s="1" t="s">
        <v>252</v>
      </c>
      <c r="C8760" s="1" t="s">
        <v>253</v>
      </c>
      <c r="D8760" s="1">
        <v>5</v>
      </c>
      <c r="E8760" s="1" t="s">
        <v>87</v>
      </c>
      <c r="F8760" s="3" t="s">
        <v>48</v>
      </c>
      <c r="G8760" s="1" t="s">
        <v>68</v>
      </c>
      <c r="H8760" s="5">
        <v>4.28</v>
      </c>
    </row>
    <row r="8761" spans="1:8">
      <c r="A8761" s="1" t="s">
        <v>229</v>
      </c>
      <c r="B8761" s="1" t="s">
        <v>252</v>
      </c>
      <c r="C8761" s="1" t="s">
        <v>253</v>
      </c>
      <c r="D8761" s="1">
        <v>5</v>
      </c>
      <c r="E8761" s="1" t="s">
        <v>87</v>
      </c>
      <c r="F8761" s="3" t="s">
        <v>49</v>
      </c>
      <c r="G8761" s="1" t="s">
        <v>67</v>
      </c>
      <c r="H8761" s="5">
        <v>0.23183000000000001</v>
      </c>
    </row>
    <row r="8762" spans="1:8">
      <c r="A8762" s="1" t="s">
        <v>229</v>
      </c>
      <c r="B8762" s="1" t="s">
        <v>252</v>
      </c>
      <c r="C8762" s="1" t="s">
        <v>253</v>
      </c>
      <c r="D8762" s="1">
        <v>5</v>
      </c>
      <c r="E8762" s="1" t="s">
        <v>87</v>
      </c>
      <c r="F8762" s="3" t="s">
        <v>50</v>
      </c>
      <c r="G8762" s="1" t="s">
        <v>68</v>
      </c>
      <c r="H8762" s="5">
        <v>5.7066699999999999</v>
      </c>
    </row>
    <row r="8763" spans="1:8">
      <c r="A8763" s="1" t="s">
        <v>229</v>
      </c>
      <c r="B8763" s="1" t="s">
        <v>252</v>
      </c>
      <c r="C8763" s="1" t="s">
        <v>253</v>
      </c>
      <c r="D8763" s="1">
        <v>5</v>
      </c>
      <c r="E8763" s="1" t="s">
        <v>87</v>
      </c>
      <c r="F8763" s="3" t="s">
        <v>51</v>
      </c>
      <c r="G8763" s="1" t="s">
        <v>67</v>
      </c>
      <c r="H8763" s="5">
        <v>3.21</v>
      </c>
    </row>
    <row r="8764" spans="1:8">
      <c r="A8764" s="1" t="s">
        <v>229</v>
      </c>
      <c r="B8764" s="1" t="s">
        <v>252</v>
      </c>
      <c r="C8764" s="1" t="s">
        <v>253</v>
      </c>
      <c r="D8764" s="1">
        <v>5</v>
      </c>
      <c r="E8764" s="1" t="s">
        <v>87</v>
      </c>
      <c r="F8764" s="3" t="s">
        <v>52</v>
      </c>
      <c r="G8764" s="1" t="s">
        <v>68</v>
      </c>
      <c r="H8764" s="5">
        <v>5.35</v>
      </c>
    </row>
    <row r="8765" spans="1:8">
      <c r="A8765" s="1" t="s">
        <v>229</v>
      </c>
      <c r="B8765" s="1" t="s">
        <v>252</v>
      </c>
      <c r="C8765" s="1" t="s">
        <v>253</v>
      </c>
      <c r="D8765" s="1">
        <v>5</v>
      </c>
      <c r="E8765" s="1" t="s">
        <v>87</v>
      </c>
      <c r="F8765" s="3" t="s">
        <v>53</v>
      </c>
      <c r="G8765" s="1" t="s">
        <v>68</v>
      </c>
      <c r="H8765" s="5">
        <v>4.8150000000000004</v>
      </c>
    </row>
    <row r="8766" spans="1:8">
      <c r="A8766" s="1" t="s">
        <v>229</v>
      </c>
      <c r="B8766" s="1" t="s">
        <v>252</v>
      </c>
      <c r="C8766" s="1" t="s">
        <v>253</v>
      </c>
      <c r="D8766" s="1">
        <v>5</v>
      </c>
      <c r="E8766" s="1" t="s">
        <v>87</v>
      </c>
      <c r="F8766" s="3" t="s">
        <v>54</v>
      </c>
      <c r="G8766" s="1" t="s">
        <v>68</v>
      </c>
      <c r="H8766" s="5">
        <v>2.6749999999999998</v>
      </c>
    </row>
    <row r="8767" spans="1:8">
      <c r="A8767" s="1" t="s">
        <v>229</v>
      </c>
      <c r="B8767" s="1" t="s">
        <v>252</v>
      </c>
      <c r="C8767" s="1" t="s">
        <v>253</v>
      </c>
      <c r="D8767" s="1">
        <v>5</v>
      </c>
      <c r="E8767" s="1" t="s">
        <v>87</v>
      </c>
      <c r="F8767" s="3" t="s">
        <v>55</v>
      </c>
      <c r="G8767" s="1" t="s">
        <v>68</v>
      </c>
      <c r="H8767" s="5">
        <v>1.605</v>
      </c>
    </row>
    <row r="8768" spans="1:8">
      <c r="A8768" s="1" t="s">
        <v>229</v>
      </c>
      <c r="B8768" s="1" t="s">
        <v>252</v>
      </c>
      <c r="C8768" s="1" t="s">
        <v>253</v>
      </c>
      <c r="D8768" s="1">
        <v>5</v>
      </c>
      <c r="E8768" s="1" t="s">
        <v>87</v>
      </c>
      <c r="F8768" s="3" t="s">
        <v>56</v>
      </c>
      <c r="G8768" s="1" t="s">
        <v>68</v>
      </c>
      <c r="H8768" s="5">
        <v>2.14</v>
      </c>
    </row>
    <row r="8769" spans="1:8">
      <c r="A8769" s="1" t="s">
        <v>229</v>
      </c>
      <c r="B8769" s="1" t="s">
        <v>252</v>
      </c>
      <c r="C8769" s="1" t="s">
        <v>253</v>
      </c>
      <c r="D8769" s="1">
        <v>5</v>
      </c>
      <c r="E8769" s="1" t="s">
        <v>87</v>
      </c>
      <c r="F8769" s="3" t="s">
        <v>57</v>
      </c>
      <c r="G8769" s="1" t="s">
        <v>68</v>
      </c>
      <c r="H8769" s="5" t="s">
        <v>69</v>
      </c>
    </row>
    <row r="8770" spans="1:8">
      <c r="A8770" s="1" t="s">
        <v>229</v>
      </c>
      <c r="B8770" s="1" t="s">
        <v>252</v>
      </c>
      <c r="C8770" s="1" t="s">
        <v>253</v>
      </c>
      <c r="D8770" s="1">
        <v>5</v>
      </c>
      <c r="E8770" s="1" t="s">
        <v>87</v>
      </c>
      <c r="F8770" s="3" t="s">
        <v>58</v>
      </c>
      <c r="G8770" s="1" t="s">
        <v>68</v>
      </c>
      <c r="H8770" s="5">
        <v>6.5983299999999998</v>
      </c>
    </row>
    <row r="8771" spans="1:8">
      <c r="A8771" s="1" t="s">
        <v>229</v>
      </c>
      <c r="B8771" s="1" t="s">
        <v>252</v>
      </c>
      <c r="C8771" s="1" t="s">
        <v>253</v>
      </c>
      <c r="D8771" s="1">
        <v>5</v>
      </c>
      <c r="E8771" s="1" t="s">
        <v>87</v>
      </c>
      <c r="F8771" s="3" t="s">
        <v>135</v>
      </c>
      <c r="G8771" s="1" t="s">
        <v>68</v>
      </c>
      <c r="H8771" s="5">
        <v>5.7066699999999999</v>
      </c>
    </row>
    <row r="8772" spans="1:8">
      <c r="A8772" s="1" t="s">
        <v>229</v>
      </c>
      <c r="B8772" s="1" t="s">
        <v>252</v>
      </c>
      <c r="C8772" s="1" t="s">
        <v>253</v>
      </c>
      <c r="D8772" s="1">
        <v>5</v>
      </c>
      <c r="E8772" s="1" t="s">
        <v>87</v>
      </c>
      <c r="F8772" s="3" t="s">
        <v>59</v>
      </c>
      <c r="G8772" s="1" t="s">
        <v>68</v>
      </c>
      <c r="H8772" s="5">
        <v>4.4583300000000001</v>
      </c>
    </row>
    <row r="8773" spans="1:8">
      <c r="A8773" s="1" t="s">
        <v>229</v>
      </c>
      <c r="B8773" s="1" t="s">
        <v>252</v>
      </c>
      <c r="C8773" s="1" t="s">
        <v>253</v>
      </c>
      <c r="D8773" s="1">
        <v>5</v>
      </c>
      <c r="E8773" s="1" t="s">
        <v>87</v>
      </c>
      <c r="F8773" s="3" t="s">
        <v>60</v>
      </c>
      <c r="G8773" s="1" t="s">
        <v>68</v>
      </c>
      <c r="H8773" s="5" t="s">
        <v>69</v>
      </c>
    </row>
    <row r="8774" spans="1:8">
      <c r="A8774" s="1" t="s">
        <v>229</v>
      </c>
      <c r="B8774" s="1" t="s">
        <v>252</v>
      </c>
      <c r="C8774" s="1" t="s">
        <v>253</v>
      </c>
      <c r="D8774" s="1">
        <v>5</v>
      </c>
      <c r="E8774" s="1" t="s">
        <v>87</v>
      </c>
      <c r="F8774" s="3" t="s">
        <v>61</v>
      </c>
      <c r="G8774" s="1" t="s">
        <v>67</v>
      </c>
      <c r="H8774" s="5" t="s">
        <v>69</v>
      </c>
    </row>
    <row r="8775" spans="1:8">
      <c r="A8775" s="1" t="s">
        <v>229</v>
      </c>
      <c r="B8775" s="1" t="s">
        <v>252</v>
      </c>
      <c r="C8775" s="1" t="s">
        <v>253</v>
      </c>
      <c r="D8775" s="1">
        <v>5</v>
      </c>
      <c r="E8775" s="1" t="s">
        <v>87</v>
      </c>
      <c r="F8775" s="3" t="s">
        <v>62</v>
      </c>
      <c r="G8775" s="1" t="s">
        <v>67</v>
      </c>
      <c r="H8775" s="5" t="s">
        <v>69</v>
      </c>
    </row>
    <row r="8776" spans="1:8">
      <c r="A8776" s="1" t="s">
        <v>229</v>
      </c>
      <c r="B8776" s="1" t="s">
        <v>252</v>
      </c>
      <c r="C8776" s="1" t="s">
        <v>253</v>
      </c>
      <c r="D8776" s="1">
        <v>5</v>
      </c>
      <c r="E8776" s="1" t="s">
        <v>87</v>
      </c>
      <c r="F8776" s="3" t="s">
        <v>63</v>
      </c>
      <c r="G8776" s="1" t="s">
        <v>67</v>
      </c>
      <c r="H8776" s="5" t="s">
        <v>69</v>
      </c>
    </row>
    <row r="8777" spans="1:8">
      <c r="A8777" s="1" t="s">
        <v>229</v>
      </c>
      <c r="B8777" s="1" t="s">
        <v>252</v>
      </c>
      <c r="C8777" s="1" t="s">
        <v>253</v>
      </c>
      <c r="D8777" s="1">
        <v>5</v>
      </c>
      <c r="E8777" s="1" t="s">
        <v>87</v>
      </c>
      <c r="F8777" s="3" t="s">
        <v>64</v>
      </c>
      <c r="G8777" s="1" t="s">
        <v>67</v>
      </c>
      <c r="H8777" s="5" t="s">
        <v>69</v>
      </c>
    </row>
    <row r="8778" spans="1:8">
      <c r="A8778" s="1" t="s">
        <v>229</v>
      </c>
      <c r="B8778" s="1" t="s">
        <v>252</v>
      </c>
      <c r="C8778" s="1" t="s">
        <v>253</v>
      </c>
      <c r="D8778" s="1">
        <v>5</v>
      </c>
      <c r="E8778" s="1" t="s">
        <v>87</v>
      </c>
      <c r="F8778" s="3" t="s">
        <v>65</v>
      </c>
      <c r="G8778" s="1" t="s">
        <v>67</v>
      </c>
      <c r="H8778" s="5">
        <v>1.07</v>
      </c>
    </row>
    <row r="8779" spans="1:8">
      <c r="A8779" s="1" t="s">
        <v>229</v>
      </c>
      <c r="B8779" s="1" t="s">
        <v>252</v>
      </c>
      <c r="C8779" s="1" t="s">
        <v>253</v>
      </c>
      <c r="D8779" s="1">
        <v>5</v>
      </c>
      <c r="E8779" s="1" t="s">
        <v>87</v>
      </c>
      <c r="F8779" s="3" t="s">
        <v>66</v>
      </c>
      <c r="G8779" s="1" t="s">
        <v>67</v>
      </c>
      <c r="H8779" s="5">
        <v>11.234999999999999</v>
      </c>
    </row>
    <row r="8780" spans="1:8">
      <c r="A8780" s="1" t="s">
        <v>229</v>
      </c>
      <c r="B8780" s="1" t="s">
        <v>252</v>
      </c>
      <c r="C8780" s="1" t="s">
        <v>254</v>
      </c>
      <c r="D8780" s="1">
        <v>4</v>
      </c>
      <c r="E8780" s="1" t="s">
        <v>80</v>
      </c>
      <c r="F8780" s="2" t="s">
        <v>11</v>
      </c>
      <c r="G8780" s="1" t="s">
        <v>67</v>
      </c>
      <c r="H8780" s="4">
        <v>2.14</v>
      </c>
    </row>
    <row r="8781" spans="1:8">
      <c r="A8781" s="1" t="s">
        <v>229</v>
      </c>
      <c r="B8781" s="1" t="s">
        <v>252</v>
      </c>
      <c r="C8781" s="1" t="s">
        <v>254</v>
      </c>
      <c r="D8781" s="1">
        <v>4</v>
      </c>
      <c r="E8781" s="1" t="s">
        <v>80</v>
      </c>
      <c r="F8781" s="2" t="s">
        <v>12</v>
      </c>
      <c r="G8781" s="1" t="s">
        <v>67</v>
      </c>
      <c r="H8781" s="4">
        <v>2.76417</v>
      </c>
    </row>
    <row r="8782" spans="1:8">
      <c r="A8782" s="1" t="s">
        <v>229</v>
      </c>
      <c r="B8782" s="1" t="s">
        <v>252</v>
      </c>
      <c r="C8782" s="1" t="s">
        <v>254</v>
      </c>
      <c r="D8782" s="1">
        <v>4</v>
      </c>
      <c r="E8782" s="1" t="s">
        <v>80</v>
      </c>
      <c r="F8782" s="2" t="s">
        <v>13</v>
      </c>
      <c r="G8782" s="1" t="s">
        <v>67</v>
      </c>
      <c r="H8782" s="4">
        <v>0.80249999999999999</v>
      </c>
    </row>
    <row r="8783" spans="1:8">
      <c r="A8783" s="1" t="s">
        <v>229</v>
      </c>
      <c r="B8783" s="1" t="s">
        <v>252</v>
      </c>
      <c r="C8783" s="1" t="s">
        <v>254</v>
      </c>
      <c r="D8783" s="1">
        <v>4</v>
      </c>
      <c r="E8783" s="1" t="s">
        <v>80</v>
      </c>
      <c r="F8783" s="2" t="s">
        <v>14</v>
      </c>
      <c r="G8783" s="1" t="s">
        <v>67</v>
      </c>
      <c r="H8783" s="4">
        <v>4.28</v>
      </c>
    </row>
    <row r="8784" spans="1:8">
      <c r="A8784" s="1" t="s">
        <v>229</v>
      </c>
      <c r="B8784" s="1" t="s">
        <v>252</v>
      </c>
      <c r="C8784" s="1" t="s">
        <v>254</v>
      </c>
      <c r="D8784" s="1">
        <v>4</v>
      </c>
      <c r="E8784" s="1" t="s">
        <v>80</v>
      </c>
      <c r="F8784" s="2" t="s">
        <v>15</v>
      </c>
      <c r="G8784" s="1" t="s">
        <v>67</v>
      </c>
      <c r="H8784" s="4">
        <v>4.28</v>
      </c>
    </row>
    <row r="8785" spans="1:8">
      <c r="A8785" s="1" t="s">
        <v>229</v>
      </c>
      <c r="B8785" s="1" t="s">
        <v>252</v>
      </c>
      <c r="C8785" s="1" t="s">
        <v>254</v>
      </c>
      <c r="D8785" s="1">
        <v>4</v>
      </c>
      <c r="E8785" s="1" t="s">
        <v>80</v>
      </c>
      <c r="F8785" s="2" t="s">
        <v>16</v>
      </c>
      <c r="G8785" s="1" t="s">
        <v>67</v>
      </c>
      <c r="H8785" s="4">
        <v>4.28</v>
      </c>
    </row>
    <row r="8786" spans="1:8">
      <c r="A8786" s="1" t="s">
        <v>229</v>
      </c>
      <c r="B8786" s="1" t="s">
        <v>252</v>
      </c>
      <c r="C8786" s="1" t="s">
        <v>254</v>
      </c>
      <c r="D8786" s="1">
        <v>4</v>
      </c>
      <c r="E8786" s="1" t="s">
        <v>80</v>
      </c>
      <c r="F8786" s="2" t="s">
        <v>17</v>
      </c>
      <c r="G8786" s="1" t="s">
        <v>67</v>
      </c>
      <c r="H8786" s="4">
        <v>3.21</v>
      </c>
    </row>
    <row r="8787" spans="1:8">
      <c r="A8787" s="1" t="s">
        <v>229</v>
      </c>
      <c r="B8787" s="1" t="s">
        <v>252</v>
      </c>
      <c r="C8787" s="1" t="s">
        <v>254</v>
      </c>
      <c r="D8787" s="1">
        <v>4</v>
      </c>
      <c r="E8787" s="1" t="s">
        <v>80</v>
      </c>
      <c r="F8787" s="2" t="s">
        <v>18</v>
      </c>
      <c r="G8787" s="1" t="s">
        <v>68</v>
      </c>
      <c r="H8787" s="4">
        <v>1.605</v>
      </c>
    </row>
    <row r="8788" spans="1:8">
      <c r="A8788" s="1" t="s">
        <v>229</v>
      </c>
      <c r="B8788" s="1" t="s">
        <v>252</v>
      </c>
      <c r="C8788" s="1" t="s">
        <v>254</v>
      </c>
      <c r="D8788" s="1">
        <v>4</v>
      </c>
      <c r="E8788" s="1" t="s">
        <v>80</v>
      </c>
      <c r="F8788" s="2" t="s">
        <v>19</v>
      </c>
      <c r="G8788" s="1" t="s">
        <v>67</v>
      </c>
      <c r="H8788" s="4" t="s">
        <v>69</v>
      </c>
    </row>
    <row r="8789" spans="1:8">
      <c r="A8789" s="1" t="s">
        <v>229</v>
      </c>
      <c r="B8789" s="1" t="s">
        <v>252</v>
      </c>
      <c r="C8789" s="1" t="s">
        <v>254</v>
      </c>
      <c r="D8789" s="1">
        <v>4</v>
      </c>
      <c r="E8789" s="1" t="s">
        <v>80</v>
      </c>
      <c r="F8789" s="2" t="s">
        <v>20</v>
      </c>
      <c r="G8789" s="1" t="s">
        <v>67</v>
      </c>
      <c r="H8789" s="4" t="s">
        <v>69</v>
      </c>
    </row>
    <row r="8790" spans="1:8">
      <c r="A8790" s="1" t="s">
        <v>229</v>
      </c>
      <c r="B8790" s="1" t="s">
        <v>252</v>
      </c>
      <c r="C8790" s="1" t="s">
        <v>254</v>
      </c>
      <c r="D8790" s="1">
        <v>4</v>
      </c>
      <c r="E8790" s="1" t="s">
        <v>80</v>
      </c>
      <c r="F8790" s="2" t="s">
        <v>21</v>
      </c>
      <c r="G8790" s="1" t="s">
        <v>67</v>
      </c>
      <c r="H8790" s="4" t="s">
        <v>69</v>
      </c>
    </row>
    <row r="8791" spans="1:8">
      <c r="A8791" s="1" t="s">
        <v>229</v>
      </c>
      <c r="B8791" s="1" t="s">
        <v>252</v>
      </c>
      <c r="C8791" s="1" t="s">
        <v>254</v>
      </c>
      <c r="D8791" s="1">
        <v>4</v>
      </c>
      <c r="E8791" s="1" t="s">
        <v>80</v>
      </c>
      <c r="F8791" s="2" t="s">
        <v>22</v>
      </c>
      <c r="G8791" s="1" t="s">
        <v>67</v>
      </c>
      <c r="H8791" s="4" t="s">
        <v>69</v>
      </c>
    </row>
    <row r="8792" spans="1:8">
      <c r="A8792" s="1" t="s">
        <v>229</v>
      </c>
      <c r="B8792" s="1" t="s">
        <v>252</v>
      </c>
      <c r="C8792" s="1" t="s">
        <v>254</v>
      </c>
      <c r="D8792" s="1">
        <v>4</v>
      </c>
      <c r="E8792" s="1" t="s">
        <v>80</v>
      </c>
      <c r="F8792" s="2" t="s">
        <v>23</v>
      </c>
      <c r="G8792" s="1" t="s">
        <v>67</v>
      </c>
      <c r="H8792" s="4">
        <v>3.21</v>
      </c>
    </row>
    <row r="8793" spans="1:8">
      <c r="A8793" s="1" t="s">
        <v>229</v>
      </c>
      <c r="B8793" s="1" t="s">
        <v>252</v>
      </c>
      <c r="C8793" s="1" t="s">
        <v>254</v>
      </c>
      <c r="D8793" s="1">
        <v>4</v>
      </c>
      <c r="E8793" s="1" t="s">
        <v>80</v>
      </c>
      <c r="F8793" s="2" t="s">
        <v>24</v>
      </c>
      <c r="G8793" s="1" t="s">
        <v>67</v>
      </c>
      <c r="H8793" s="4">
        <v>1.605</v>
      </c>
    </row>
    <row r="8794" spans="1:8">
      <c r="A8794" s="1" t="s">
        <v>229</v>
      </c>
      <c r="B8794" s="1" t="s">
        <v>252</v>
      </c>
      <c r="C8794" s="1" t="s">
        <v>254</v>
      </c>
      <c r="D8794" s="1">
        <v>4</v>
      </c>
      <c r="E8794" s="1" t="s">
        <v>80</v>
      </c>
      <c r="F8794" s="3" t="s">
        <v>25</v>
      </c>
      <c r="G8794" s="1" t="s">
        <v>67</v>
      </c>
      <c r="H8794" s="5">
        <v>1.605</v>
      </c>
    </row>
    <row r="8795" spans="1:8">
      <c r="A8795" s="1" t="s">
        <v>229</v>
      </c>
      <c r="B8795" s="1" t="s">
        <v>252</v>
      </c>
      <c r="C8795" s="1" t="s">
        <v>254</v>
      </c>
      <c r="D8795" s="1">
        <v>4</v>
      </c>
      <c r="E8795" s="1" t="s">
        <v>80</v>
      </c>
      <c r="F8795" s="3" t="s">
        <v>26</v>
      </c>
      <c r="G8795" s="1" t="s">
        <v>67</v>
      </c>
      <c r="H8795" s="5" t="s">
        <v>69</v>
      </c>
    </row>
    <row r="8796" spans="1:8">
      <c r="A8796" s="1" t="s">
        <v>229</v>
      </c>
      <c r="B8796" s="1" t="s">
        <v>252</v>
      </c>
      <c r="C8796" s="1" t="s">
        <v>254</v>
      </c>
      <c r="D8796" s="1">
        <v>4</v>
      </c>
      <c r="E8796" s="1" t="s">
        <v>80</v>
      </c>
      <c r="F8796" s="3" t="s">
        <v>27</v>
      </c>
      <c r="G8796" s="1" t="s">
        <v>67</v>
      </c>
      <c r="H8796" s="5" t="s">
        <v>69</v>
      </c>
    </row>
    <row r="8797" spans="1:8">
      <c r="A8797" s="1" t="s">
        <v>229</v>
      </c>
      <c r="B8797" s="1" t="s">
        <v>252</v>
      </c>
      <c r="C8797" s="1" t="s">
        <v>254</v>
      </c>
      <c r="D8797" s="1">
        <v>4</v>
      </c>
      <c r="E8797" s="1" t="s">
        <v>80</v>
      </c>
      <c r="F8797" s="3" t="s">
        <v>28</v>
      </c>
      <c r="G8797" s="1" t="s">
        <v>67</v>
      </c>
      <c r="H8797" s="5" t="s">
        <v>69</v>
      </c>
    </row>
    <row r="8798" spans="1:8">
      <c r="A8798" s="1" t="s">
        <v>229</v>
      </c>
      <c r="B8798" s="1" t="s">
        <v>252</v>
      </c>
      <c r="C8798" s="1" t="s">
        <v>254</v>
      </c>
      <c r="D8798" s="1">
        <v>4</v>
      </c>
      <c r="E8798" s="1" t="s">
        <v>80</v>
      </c>
      <c r="F8798" s="3" t="s">
        <v>29</v>
      </c>
      <c r="G8798" s="1" t="s">
        <v>67</v>
      </c>
      <c r="H8798" s="5" t="s">
        <v>69</v>
      </c>
    </row>
    <row r="8799" spans="1:8">
      <c r="A8799" s="1" t="s">
        <v>229</v>
      </c>
      <c r="B8799" s="1" t="s">
        <v>252</v>
      </c>
      <c r="C8799" s="1" t="s">
        <v>254</v>
      </c>
      <c r="D8799" s="1">
        <v>4</v>
      </c>
      <c r="E8799" s="1" t="s">
        <v>80</v>
      </c>
      <c r="F8799" s="3" t="s">
        <v>30</v>
      </c>
      <c r="G8799" s="1" t="s">
        <v>67</v>
      </c>
      <c r="H8799" s="5" t="s">
        <v>69</v>
      </c>
    </row>
    <row r="8800" spans="1:8">
      <c r="A8800" s="1" t="s">
        <v>229</v>
      </c>
      <c r="B8800" s="1" t="s">
        <v>252</v>
      </c>
      <c r="C8800" s="1" t="s">
        <v>254</v>
      </c>
      <c r="D8800" s="1">
        <v>4</v>
      </c>
      <c r="E8800" s="1" t="s">
        <v>80</v>
      </c>
      <c r="F8800" s="3" t="s">
        <v>31</v>
      </c>
      <c r="G8800" s="1" t="s">
        <v>67</v>
      </c>
      <c r="H8800" s="5" t="s">
        <v>69</v>
      </c>
    </row>
    <row r="8801" spans="1:8">
      <c r="A8801" s="1" t="s">
        <v>229</v>
      </c>
      <c r="B8801" s="1" t="s">
        <v>252</v>
      </c>
      <c r="C8801" s="1" t="s">
        <v>254</v>
      </c>
      <c r="D8801" s="1">
        <v>4</v>
      </c>
      <c r="E8801" s="1" t="s">
        <v>80</v>
      </c>
      <c r="F8801" s="3" t="s">
        <v>32</v>
      </c>
      <c r="G8801" s="1" t="s">
        <v>67</v>
      </c>
      <c r="H8801" s="5" t="s">
        <v>69</v>
      </c>
    </row>
    <row r="8802" spans="1:8">
      <c r="A8802" s="1" t="s">
        <v>229</v>
      </c>
      <c r="B8802" s="1" t="s">
        <v>252</v>
      </c>
      <c r="C8802" s="1" t="s">
        <v>254</v>
      </c>
      <c r="D8802" s="1">
        <v>4</v>
      </c>
      <c r="E8802" s="1" t="s">
        <v>80</v>
      </c>
      <c r="F8802" s="3" t="s">
        <v>33</v>
      </c>
      <c r="G8802" s="1" t="s">
        <v>67</v>
      </c>
      <c r="H8802" s="5" t="s">
        <v>69</v>
      </c>
    </row>
    <row r="8803" spans="1:8">
      <c r="A8803" s="1" t="s">
        <v>229</v>
      </c>
      <c r="B8803" s="1" t="s">
        <v>252</v>
      </c>
      <c r="C8803" s="1" t="s">
        <v>254</v>
      </c>
      <c r="D8803" s="1">
        <v>4</v>
      </c>
      <c r="E8803" s="1" t="s">
        <v>80</v>
      </c>
      <c r="F8803" s="3" t="s">
        <v>34</v>
      </c>
      <c r="G8803" s="1" t="s">
        <v>67</v>
      </c>
      <c r="H8803" s="5" t="s">
        <v>69</v>
      </c>
    </row>
    <row r="8804" spans="1:8">
      <c r="A8804" s="1" t="s">
        <v>229</v>
      </c>
      <c r="B8804" s="1" t="s">
        <v>252</v>
      </c>
      <c r="C8804" s="1" t="s">
        <v>254</v>
      </c>
      <c r="D8804" s="1">
        <v>4</v>
      </c>
      <c r="E8804" s="1" t="s">
        <v>80</v>
      </c>
      <c r="F8804" s="3" t="s">
        <v>35</v>
      </c>
      <c r="G8804" s="1" t="s">
        <v>67</v>
      </c>
      <c r="H8804" s="5">
        <v>2.14</v>
      </c>
    </row>
    <row r="8805" spans="1:8">
      <c r="A8805" s="1" t="s">
        <v>229</v>
      </c>
      <c r="B8805" s="1" t="s">
        <v>252</v>
      </c>
      <c r="C8805" s="1" t="s">
        <v>254</v>
      </c>
      <c r="D8805" s="1">
        <v>4</v>
      </c>
      <c r="E8805" s="1" t="s">
        <v>80</v>
      </c>
      <c r="F8805" s="3" t="s">
        <v>36</v>
      </c>
      <c r="G8805" s="1" t="s">
        <v>67</v>
      </c>
      <c r="H8805" s="5">
        <v>2.6749999999999998</v>
      </c>
    </row>
    <row r="8806" spans="1:8">
      <c r="A8806" s="1" t="s">
        <v>229</v>
      </c>
      <c r="B8806" s="1" t="s">
        <v>252</v>
      </c>
      <c r="C8806" s="1" t="s">
        <v>254</v>
      </c>
      <c r="D8806" s="1">
        <v>4</v>
      </c>
      <c r="E8806" s="1" t="s">
        <v>80</v>
      </c>
      <c r="F8806" s="3" t="s">
        <v>37</v>
      </c>
      <c r="G8806" s="1" t="s">
        <v>67</v>
      </c>
      <c r="H8806" s="5">
        <v>0.80249999999999999</v>
      </c>
    </row>
    <row r="8807" spans="1:8">
      <c r="A8807" s="1" t="s">
        <v>229</v>
      </c>
      <c r="B8807" s="1" t="s">
        <v>252</v>
      </c>
      <c r="C8807" s="1" t="s">
        <v>254</v>
      </c>
      <c r="D8807" s="1">
        <v>4</v>
      </c>
      <c r="E8807" s="1" t="s">
        <v>80</v>
      </c>
      <c r="F8807" s="3" t="s">
        <v>38</v>
      </c>
      <c r="G8807" s="1" t="s">
        <v>67</v>
      </c>
      <c r="H8807" s="6">
        <v>3.21</v>
      </c>
    </row>
    <row r="8808" spans="1:8">
      <c r="A8808" s="1" t="s">
        <v>229</v>
      </c>
      <c r="B8808" s="1" t="s">
        <v>252</v>
      </c>
      <c r="C8808" s="1" t="s">
        <v>254</v>
      </c>
      <c r="D8808" s="1">
        <v>4</v>
      </c>
      <c r="E8808" s="1" t="s">
        <v>80</v>
      </c>
      <c r="F8808" s="3" t="s">
        <v>39</v>
      </c>
      <c r="G8808" s="1" t="s">
        <v>67</v>
      </c>
      <c r="H8808" s="6" t="s">
        <v>69</v>
      </c>
    </row>
    <row r="8809" spans="1:8">
      <c r="A8809" s="1" t="s">
        <v>229</v>
      </c>
      <c r="B8809" s="1" t="s">
        <v>252</v>
      </c>
      <c r="C8809" s="1" t="s">
        <v>254</v>
      </c>
      <c r="D8809" s="1">
        <v>4</v>
      </c>
      <c r="E8809" s="1" t="s">
        <v>80</v>
      </c>
      <c r="F8809" s="3" t="s">
        <v>40</v>
      </c>
      <c r="G8809" s="1" t="s">
        <v>67</v>
      </c>
      <c r="H8809" s="5">
        <v>1.7833300000000001</v>
      </c>
    </row>
    <row r="8810" spans="1:8">
      <c r="A8810" s="1" t="s">
        <v>229</v>
      </c>
      <c r="B8810" s="1" t="s">
        <v>252</v>
      </c>
      <c r="C8810" s="1" t="s">
        <v>254</v>
      </c>
      <c r="D8810" s="1">
        <v>4</v>
      </c>
      <c r="E8810" s="1" t="s">
        <v>80</v>
      </c>
      <c r="F8810" s="3" t="s">
        <v>41</v>
      </c>
      <c r="G8810" s="1" t="s">
        <v>68</v>
      </c>
      <c r="H8810" s="5">
        <v>4.28</v>
      </c>
    </row>
    <row r="8811" spans="1:8">
      <c r="A8811" s="1" t="s">
        <v>229</v>
      </c>
      <c r="B8811" s="1" t="s">
        <v>252</v>
      </c>
      <c r="C8811" s="1" t="s">
        <v>254</v>
      </c>
      <c r="D8811" s="1">
        <v>4</v>
      </c>
      <c r="E8811" s="1" t="s">
        <v>80</v>
      </c>
      <c r="F8811" s="3" t="s">
        <v>42</v>
      </c>
      <c r="G8811" s="1" t="s">
        <v>68</v>
      </c>
      <c r="H8811" s="5" t="s">
        <v>69</v>
      </c>
    </row>
    <row r="8812" spans="1:8">
      <c r="A8812" s="1" t="s">
        <v>229</v>
      </c>
      <c r="B8812" s="1" t="s">
        <v>252</v>
      </c>
      <c r="C8812" s="1" t="s">
        <v>254</v>
      </c>
      <c r="D8812" s="1">
        <v>4</v>
      </c>
      <c r="E8812" s="1" t="s">
        <v>80</v>
      </c>
      <c r="F8812" s="3" t="s">
        <v>43</v>
      </c>
      <c r="G8812" s="1" t="s">
        <v>67</v>
      </c>
      <c r="H8812" s="5" t="s">
        <v>69</v>
      </c>
    </row>
    <row r="8813" spans="1:8">
      <c r="A8813" s="1" t="s">
        <v>229</v>
      </c>
      <c r="B8813" s="1" t="s">
        <v>252</v>
      </c>
      <c r="C8813" s="1" t="s">
        <v>254</v>
      </c>
      <c r="D8813" s="1">
        <v>4</v>
      </c>
      <c r="E8813" s="1" t="s">
        <v>80</v>
      </c>
      <c r="F8813" s="3" t="s">
        <v>44</v>
      </c>
      <c r="G8813" s="1" t="s">
        <v>67</v>
      </c>
      <c r="H8813" s="5" t="s">
        <v>69</v>
      </c>
    </row>
    <row r="8814" spans="1:8">
      <c r="A8814" s="1" t="s">
        <v>229</v>
      </c>
      <c r="B8814" s="1" t="s">
        <v>252</v>
      </c>
      <c r="C8814" s="1" t="s">
        <v>254</v>
      </c>
      <c r="D8814" s="1">
        <v>4</v>
      </c>
      <c r="E8814" s="1" t="s">
        <v>80</v>
      </c>
      <c r="F8814" s="3" t="s">
        <v>45</v>
      </c>
      <c r="G8814" s="1" t="s">
        <v>68</v>
      </c>
      <c r="H8814" s="5" t="s">
        <v>69</v>
      </c>
    </row>
    <row r="8815" spans="1:8">
      <c r="A8815" s="1" t="s">
        <v>229</v>
      </c>
      <c r="B8815" s="1" t="s">
        <v>252</v>
      </c>
      <c r="C8815" s="1" t="s">
        <v>254</v>
      </c>
      <c r="D8815" s="1">
        <v>4</v>
      </c>
      <c r="E8815" s="1" t="s">
        <v>80</v>
      </c>
      <c r="F8815" s="3" t="s">
        <v>46</v>
      </c>
      <c r="G8815" s="1" t="s">
        <v>67</v>
      </c>
      <c r="H8815" s="5">
        <v>5.35</v>
      </c>
    </row>
    <row r="8816" spans="1:8">
      <c r="A8816" s="1" t="s">
        <v>229</v>
      </c>
      <c r="B8816" s="1" t="s">
        <v>252</v>
      </c>
      <c r="C8816" s="1" t="s">
        <v>254</v>
      </c>
      <c r="D8816" s="1">
        <v>4</v>
      </c>
      <c r="E8816" s="1" t="s">
        <v>80</v>
      </c>
      <c r="F8816" s="3" t="s">
        <v>47</v>
      </c>
      <c r="G8816" s="1" t="s">
        <v>68</v>
      </c>
      <c r="H8816" s="5">
        <v>4.28</v>
      </c>
    </row>
    <row r="8817" spans="1:8">
      <c r="A8817" s="1" t="s">
        <v>229</v>
      </c>
      <c r="B8817" s="1" t="s">
        <v>252</v>
      </c>
      <c r="C8817" s="1" t="s">
        <v>254</v>
      </c>
      <c r="D8817" s="1">
        <v>4</v>
      </c>
      <c r="E8817" s="1" t="s">
        <v>80</v>
      </c>
      <c r="F8817" s="3" t="s">
        <v>48</v>
      </c>
      <c r="G8817" s="1" t="s">
        <v>68</v>
      </c>
      <c r="H8817" s="5">
        <v>3.21</v>
      </c>
    </row>
    <row r="8818" spans="1:8">
      <c r="A8818" s="1" t="s">
        <v>229</v>
      </c>
      <c r="B8818" s="1" t="s">
        <v>252</v>
      </c>
      <c r="C8818" s="1" t="s">
        <v>254</v>
      </c>
      <c r="D8818" s="1">
        <v>4</v>
      </c>
      <c r="E8818" s="1" t="s">
        <v>80</v>
      </c>
      <c r="F8818" s="3" t="s">
        <v>49</v>
      </c>
      <c r="G8818" s="1" t="s">
        <v>67</v>
      </c>
      <c r="H8818" s="5" t="s">
        <v>69</v>
      </c>
    </row>
    <row r="8819" spans="1:8">
      <c r="A8819" s="1" t="s">
        <v>229</v>
      </c>
      <c r="B8819" s="1" t="s">
        <v>252</v>
      </c>
      <c r="C8819" s="1" t="s">
        <v>254</v>
      </c>
      <c r="D8819" s="1">
        <v>4</v>
      </c>
      <c r="E8819" s="1" t="s">
        <v>80</v>
      </c>
      <c r="F8819" s="3" t="s">
        <v>50</v>
      </c>
      <c r="G8819" s="1" t="s">
        <v>68</v>
      </c>
      <c r="H8819" s="5">
        <v>1.605</v>
      </c>
    </row>
    <row r="8820" spans="1:8">
      <c r="A8820" s="1" t="s">
        <v>229</v>
      </c>
      <c r="B8820" s="1" t="s">
        <v>252</v>
      </c>
      <c r="C8820" s="1" t="s">
        <v>254</v>
      </c>
      <c r="D8820" s="1">
        <v>4</v>
      </c>
      <c r="E8820" s="1" t="s">
        <v>80</v>
      </c>
      <c r="F8820" s="3" t="s">
        <v>51</v>
      </c>
      <c r="G8820" s="1" t="s">
        <v>67</v>
      </c>
      <c r="H8820" s="5" t="s">
        <v>69</v>
      </c>
    </row>
    <row r="8821" spans="1:8">
      <c r="A8821" s="1" t="s">
        <v>229</v>
      </c>
      <c r="B8821" s="1" t="s">
        <v>252</v>
      </c>
      <c r="C8821" s="1" t="s">
        <v>254</v>
      </c>
      <c r="D8821" s="1">
        <v>4</v>
      </c>
      <c r="E8821" s="1" t="s">
        <v>80</v>
      </c>
      <c r="F8821" s="3" t="s">
        <v>52</v>
      </c>
      <c r="G8821" s="1" t="s">
        <v>68</v>
      </c>
      <c r="H8821" s="5">
        <v>3.21</v>
      </c>
    </row>
    <row r="8822" spans="1:8">
      <c r="A8822" s="1" t="s">
        <v>229</v>
      </c>
      <c r="B8822" s="1" t="s">
        <v>252</v>
      </c>
      <c r="C8822" s="1" t="s">
        <v>254</v>
      </c>
      <c r="D8822" s="1">
        <v>4</v>
      </c>
      <c r="E8822" s="1" t="s">
        <v>80</v>
      </c>
      <c r="F8822" s="3" t="s">
        <v>53</v>
      </c>
      <c r="G8822" s="1" t="s">
        <v>68</v>
      </c>
      <c r="H8822" s="5">
        <v>3.21</v>
      </c>
    </row>
    <row r="8823" spans="1:8">
      <c r="A8823" s="1" t="s">
        <v>229</v>
      </c>
      <c r="B8823" s="1" t="s">
        <v>252</v>
      </c>
      <c r="C8823" s="1" t="s">
        <v>254</v>
      </c>
      <c r="D8823" s="1">
        <v>4</v>
      </c>
      <c r="E8823" s="1" t="s">
        <v>80</v>
      </c>
      <c r="F8823" s="3" t="s">
        <v>54</v>
      </c>
      <c r="G8823" s="1" t="s">
        <v>68</v>
      </c>
      <c r="H8823" s="5">
        <v>3.21</v>
      </c>
    </row>
    <row r="8824" spans="1:8">
      <c r="A8824" s="1" t="s">
        <v>229</v>
      </c>
      <c r="B8824" s="1" t="s">
        <v>252</v>
      </c>
      <c r="C8824" s="1" t="s">
        <v>254</v>
      </c>
      <c r="D8824" s="1">
        <v>4</v>
      </c>
      <c r="E8824" s="1" t="s">
        <v>80</v>
      </c>
      <c r="F8824" s="3" t="s">
        <v>55</v>
      </c>
      <c r="G8824" s="1" t="s">
        <v>68</v>
      </c>
      <c r="H8824" s="5">
        <v>3.21</v>
      </c>
    </row>
    <row r="8825" spans="1:8">
      <c r="A8825" s="1" t="s">
        <v>229</v>
      </c>
      <c r="B8825" s="1" t="s">
        <v>252</v>
      </c>
      <c r="C8825" s="1" t="s">
        <v>254</v>
      </c>
      <c r="D8825" s="1">
        <v>4</v>
      </c>
      <c r="E8825" s="1" t="s">
        <v>80</v>
      </c>
      <c r="F8825" s="3" t="s">
        <v>56</v>
      </c>
      <c r="G8825" s="1" t="s">
        <v>68</v>
      </c>
      <c r="H8825" s="5">
        <v>3.1208300000000002</v>
      </c>
    </row>
    <row r="8826" spans="1:8">
      <c r="A8826" s="1" t="s">
        <v>229</v>
      </c>
      <c r="B8826" s="1" t="s">
        <v>252</v>
      </c>
      <c r="C8826" s="1" t="s">
        <v>254</v>
      </c>
      <c r="D8826" s="1">
        <v>4</v>
      </c>
      <c r="E8826" s="1" t="s">
        <v>80</v>
      </c>
      <c r="F8826" s="3" t="s">
        <v>57</v>
      </c>
      <c r="G8826" s="1" t="s">
        <v>68</v>
      </c>
      <c r="H8826" s="5" t="s">
        <v>69</v>
      </c>
    </row>
    <row r="8827" spans="1:8">
      <c r="A8827" s="1" t="s">
        <v>229</v>
      </c>
      <c r="B8827" s="1" t="s">
        <v>252</v>
      </c>
      <c r="C8827" s="1" t="s">
        <v>254</v>
      </c>
      <c r="D8827" s="1">
        <v>4</v>
      </c>
      <c r="E8827" s="1" t="s">
        <v>80</v>
      </c>
      <c r="F8827" s="3" t="s">
        <v>58</v>
      </c>
      <c r="G8827" s="1" t="s">
        <v>68</v>
      </c>
      <c r="H8827" s="5">
        <v>1.605</v>
      </c>
    </row>
    <row r="8828" spans="1:8">
      <c r="A8828" s="1" t="s">
        <v>229</v>
      </c>
      <c r="B8828" s="1" t="s">
        <v>252</v>
      </c>
      <c r="C8828" s="1" t="s">
        <v>254</v>
      </c>
      <c r="D8828" s="1">
        <v>4</v>
      </c>
      <c r="E8828" s="1" t="s">
        <v>80</v>
      </c>
      <c r="F8828" s="3" t="s">
        <v>135</v>
      </c>
      <c r="G8828" s="1" t="s">
        <v>68</v>
      </c>
      <c r="H8828" s="5">
        <v>3.21</v>
      </c>
    </row>
    <row r="8829" spans="1:8">
      <c r="A8829" s="1" t="s">
        <v>229</v>
      </c>
      <c r="B8829" s="1" t="s">
        <v>252</v>
      </c>
      <c r="C8829" s="1" t="s">
        <v>254</v>
      </c>
      <c r="D8829" s="1">
        <v>4</v>
      </c>
      <c r="E8829" s="1" t="s">
        <v>80</v>
      </c>
      <c r="F8829" s="3" t="s">
        <v>59</v>
      </c>
      <c r="G8829" s="1" t="s">
        <v>68</v>
      </c>
      <c r="H8829" s="5">
        <v>3.21</v>
      </c>
    </row>
    <row r="8830" spans="1:8">
      <c r="A8830" s="1" t="s">
        <v>229</v>
      </c>
      <c r="B8830" s="1" t="s">
        <v>252</v>
      </c>
      <c r="C8830" s="1" t="s">
        <v>254</v>
      </c>
      <c r="D8830" s="1">
        <v>4</v>
      </c>
      <c r="E8830" s="1" t="s">
        <v>80</v>
      </c>
      <c r="F8830" s="3" t="s">
        <v>60</v>
      </c>
      <c r="G8830" s="1" t="s">
        <v>68</v>
      </c>
      <c r="H8830" s="5" t="s">
        <v>69</v>
      </c>
    </row>
    <row r="8831" spans="1:8">
      <c r="A8831" s="1" t="s">
        <v>229</v>
      </c>
      <c r="B8831" s="1" t="s">
        <v>252</v>
      </c>
      <c r="C8831" s="1" t="s">
        <v>254</v>
      </c>
      <c r="D8831" s="1">
        <v>4</v>
      </c>
      <c r="E8831" s="1" t="s">
        <v>80</v>
      </c>
      <c r="F8831" s="3" t="s">
        <v>61</v>
      </c>
      <c r="G8831" s="1" t="s">
        <v>67</v>
      </c>
      <c r="H8831" s="5" t="s">
        <v>69</v>
      </c>
    </row>
    <row r="8832" spans="1:8">
      <c r="A8832" s="1" t="s">
        <v>229</v>
      </c>
      <c r="B8832" s="1" t="s">
        <v>252</v>
      </c>
      <c r="C8832" s="1" t="s">
        <v>254</v>
      </c>
      <c r="D8832" s="1">
        <v>4</v>
      </c>
      <c r="E8832" s="1" t="s">
        <v>80</v>
      </c>
      <c r="F8832" s="3" t="s">
        <v>62</v>
      </c>
      <c r="G8832" s="1" t="s">
        <v>67</v>
      </c>
      <c r="H8832" s="5">
        <v>5.5283300000000004</v>
      </c>
    </row>
    <row r="8833" spans="1:8">
      <c r="A8833" s="1" t="s">
        <v>229</v>
      </c>
      <c r="B8833" s="1" t="s">
        <v>252</v>
      </c>
      <c r="C8833" s="1" t="s">
        <v>254</v>
      </c>
      <c r="D8833" s="1">
        <v>4</v>
      </c>
      <c r="E8833" s="1" t="s">
        <v>80</v>
      </c>
      <c r="F8833" s="3" t="s">
        <v>63</v>
      </c>
      <c r="G8833" s="1" t="s">
        <v>67</v>
      </c>
      <c r="H8833" s="5">
        <v>4.28</v>
      </c>
    </row>
    <row r="8834" spans="1:8">
      <c r="A8834" s="1" t="s">
        <v>229</v>
      </c>
      <c r="B8834" s="1" t="s">
        <v>252</v>
      </c>
      <c r="C8834" s="1" t="s">
        <v>254</v>
      </c>
      <c r="D8834" s="1">
        <v>4</v>
      </c>
      <c r="E8834" s="1" t="s">
        <v>80</v>
      </c>
      <c r="F8834" s="3" t="s">
        <v>64</v>
      </c>
      <c r="G8834" s="1" t="s">
        <v>67</v>
      </c>
      <c r="H8834" s="5" t="s">
        <v>69</v>
      </c>
    </row>
    <row r="8835" spans="1:8">
      <c r="A8835" s="1" t="s">
        <v>229</v>
      </c>
      <c r="B8835" s="1" t="s">
        <v>252</v>
      </c>
      <c r="C8835" s="1" t="s">
        <v>254</v>
      </c>
      <c r="D8835" s="1">
        <v>4</v>
      </c>
      <c r="E8835" s="1" t="s">
        <v>80</v>
      </c>
      <c r="F8835" s="3" t="s">
        <v>65</v>
      </c>
      <c r="G8835" s="1" t="s">
        <v>67</v>
      </c>
      <c r="H8835" s="5">
        <v>2.14</v>
      </c>
    </row>
    <row r="8836" spans="1:8">
      <c r="A8836" s="1" t="s">
        <v>229</v>
      </c>
      <c r="B8836" s="1" t="s">
        <v>252</v>
      </c>
      <c r="C8836" s="1" t="s">
        <v>254</v>
      </c>
      <c r="D8836" s="1">
        <v>4</v>
      </c>
      <c r="E8836" s="1" t="s">
        <v>80</v>
      </c>
      <c r="F8836" s="3" t="s">
        <v>66</v>
      </c>
      <c r="G8836" s="1" t="s">
        <v>67</v>
      </c>
      <c r="H8836" s="5">
        <v>4.28</v>
      </c>
    </row>
    <row r="8837" spans="1:8">
      <c r="A8837" s="1" t="s">
        <v>229</v>
      </c>
      <c r="B8837" s="1" t="s">
        <v>255</v>
      </c>
      <c r="C8837" s="1" t="s">
        <v>352</v>
      </c>
      <c r="D8837" s="1">
        <v>4</v>
      </c>
      <c r="E8837" s="1" t="s">
        <v>87</v>
      </c>
      <c r="F8837" s="2" t="s">
        <v>11</v>
      </c>
      <c r="G8837" s="1" t="s">
        <v>67</v>
      </c>
      <c r="H8837" s="7">
        <v>2.14</v>
      </c>
    </row>
    <row r="8838" spans="1:8">
      <c r="A8838" s="1" t="s">
        <v>229</v>
      </c>
      <c r="B8838" s="1" t="s">
        <v>255</v>
      </c>
      <c r="C8838" s="1" t="s">
        <v>352</v>
      </c>
      <c r="D8838" s="1">
        <v>4</v>
      </c>
      <c r="E8838" s="1" t="s">
        <v>87</v>
      </c>
      <c r="F8838" s="2" t="s">
        <v>12</v>
      </c>
      <c r="G8838" s="1" t="s">
        <v>67</v>
      </c>
      <c r="H8838" s="7">
        <v>4.28</v>
      </c>
    </row>
    <row r="8839" spans="1:8">
      <c r="A8839" s="1" t="s">
        <v>229</v>
      </c>
      <c r="B8839" s="1" t="s">
        <v>255</v>
      </c>
      <c r="C8839" s="1" t="s">
        <v>352</v>
      </c>
      <c r="D8839" s="1">
        <v>4</v>
      </c>
      <c r="E8839" s="1" t="s">
        <v>87</v>
      </c>
      <c r="F8839" s="2" t="s">
        <v>13</v>
      </c>
      <c r="G8839" s="1" t="s">
        <v>67</v>
      </c>
      <c r="H8839" s="7">
        <v>0.32100000000000001</v>
      </c>
    </row>
    <row r="8840" spans="1:8">
      <c r="A8840" s="1" t="s">
        <v>229</v>
      </c>
      <c r="B8840" s="1" t="s">
        <v>255</v>
      </c>
      <c r="C8840" s="1" t="s">
        <v>352</v>
      </c>
      <c r="D8840" s="1">
        <v>4</v>
      </c>
      <c r="E8840" s="1" t="s">
        <v>87</v>
      </c>
      <c r="F8840" s="2" t="s">
        <v>14</v>
      </c>
      <c r="G8840" s="1" t="s">
        <v>67</v>
      </c>
      <c r="H8840" s="7">
        <v>7.49</v>
      </c>
    </row>
    <row r="8841" spans="1:8">
      <c r="A8841" s="1" t="s">
        <v>229</v>
      </c>
      <c r="B8841" s="1" t="s">
        <v>255</v>
      </c>
      <c r="C8841" s="1" t="s">
        <v>352</v>
      </c>
      <c r="D8841" s="1">
        <v>4</v>
      </c>
      <c r="E8841" s="1" t="s">
        <v>87</v>
      </c>
      <c r="F8841" s="2" t="s">
        <v>15</v>
      </c>
      <c r="G8841" s="1" t="s">
        <v>67</v>
      </c>
      <c r="H8841" s="7">
        <v>7.49</v>
      </c>
    </row>
    <row r="8842" spans="1:8">
      <c r="A8842" s="1" t="s">
        <v>229</v>
      </c>
      <c r="B8842" s="1" t="s">
        <v>255</v>
      </c>
      <c r="C8842" s="1" t="s">
        <v>352</v>
      </c>
      <c r="D8842" s="1">
        <v>4</v>
      </c>
      <c r="E8842" s="1" t="s">
        <v>87</v>
      </c>
      <c r="F8842" s="2" t="s">
        <v>16</v>
      </c>
      <c r="G8842" s="1" t="s">
        <v>67</v>
      </c>
      <c r="H8842" s="7">
        <v>7.49</v>
      </c>
    </row>
    <row r="8843" spans="1:8">
      <c r="A8843" s="1" t="s">
        <v>229</v>
      </c>
      <c r="B8843" s="1" t="s">
        <v>255</v>
      </c>
      <c r="C8843" s="1" t="s">
        <v>352</v>
      </c>
      <c r="D8843" s="1">
        <v>4</v>
      </c>
      <c r="E8843" s="1" t="s">
        <v>87</v>
      </c>
      <c r="F8843" s="2" t="s">
        <v>17</v>
      </c>
      <c r="G8843" s="1" t="s">
        <v>67</v>
      </c>
      <c r="H8843" s="7">
        <v>5.35</v>
      </c>
    </row>
    <row r="8844" spans="1:8">
      <c r="A8844" s="1" t="s">
        <v>229</v>
      </c>
      <c r="B8844" s="1" t="s">
        <v>255</v>
      </c>
      <c r="C8844" s="1" t="s">
        <v>352</v>
      </c>
      <c r="D8844" s="1">
        <v>4</v>
      </c>
      <c r="E8844" s="1" t="s">
        <v>87</v>
      </c>
      <c r="F8844" s="2" t="s">
        <v>18</v>
      </c>
      <c r="G8844" s="1" t="s">
        <v>68</v>
      </c>
      <c r="H8844" s="7">
        <v>14.98</v>
      </c>
    </row>
    <row r="8845" spans="1:8">
      <c r="A8845" s="1" t="s">
        <v>229</v>
      </c>
      <c r="B8845" s="1" t="s">
        <v>255</v>
      </c>
      <c r="C8845" s="1" t="s">
        <v>352</v>
      </c>
      <c r="D8845" s="1">
        <v>4</v>
      </c>
      <c r="E8845" s="1" t="s">
        <v>87</v>
      </c>
      <c r="F8845" s="2" t="s">
        <v>19</v>
      </c>
      <c r="G8845" s="1" t="s">
        <v>67</v>
      </c>
      <c r="H8845" s="7">
        <v>2.14</v>
      </c>
    </row>
    <row r="8846" spans="1:8">
      <c r="A8846" s="1" t="s">
        <v>229</v>
      </c>
      <c r="B8846" s="1" t="s">
        <v>255</v>
      </c>
      <c r="C8846" s="1" t="s">
        <v>352</v>
      </c>
      <c r="D8846" s="1">
        <v>4</v>
      </c>
      <c r="E8846" s="1" t="s">
        <v>87</v>
      </c>
      <c r="F8846" s="2" t="s">
        <v>20</v>
      </c>
      <c r="G8846" s="1" t="s">
        <v>67</v>
      </c>
      <c r="H8846" s="7">
        <v>2.14</v>
      </c>
    </row>
    <row r="8847" spans="1:8">
      <c r="A8847" s="1" t="s">
        <v>229</v>
      </c>
      <c r="B8847" s="1" t="s">
        <v>255</v>
      </c>
      <c r="C8847" s="1" t="s">
        <v>352</v>
      </c>
      <c r="D8847" s="1">
        <v>4</v>
      </c>
      <c r="E8847" s="1" t="s">
        <v>87</v>
      </c>
      <c r="F8847" s="2" t="s">
        <v>21</v>
      </c>
      <c r="G8847" s="1" t="s">
        <v>67</v>
      </c>
      <c r="H8847" s="7">
        <v>2.14</v>
      </c>
    </row>
    <row r="8848" spans="1:8">
      <c r="A8848" s="1" t="s">
        <v>229</v>
      </c>
      <c r="B8848" s="1" t="s">
        <v>255</v>
      </c>
      <c r="C8848" s="1" t="s">
        <v>352</v>
      </c>
      <c r="D8848" s="1">
        <v>4</v>
      </c>
      <c r="E8848" s="1" t="s">
        <v>87</v>
      </c>
      <c r="F8848" s="2" t="s">
        <v>22</v>
      </c>
      <c r="G8848" s="1" t="s">
        <v>67</v>
      </c>
      <c r="H8848" s="7">
        <v>1.07</v>
      </c>
    </row>
    <row r="8849" spans="1:8">
      <c r="A8849" s="1" t="s">
        <v>229</v>
      </c>
      <c r="B8849" s="1" t="s">
        <v>255</v>
      </c>
      <c r="C8849" s="1" t="s">
        <v>352</v>
      </c>
      <c r="D8849" s="1">
        <v>4</v>
      </c>
      <c r="E8849" s="1" t="s">
        <v>87</v>
      </c>
      <c r="F8849" s="2" t="s">
        <v>23</v>
      </c>
      <c r="G8849" s="1" t="s">
        <v>67</v>
      </c>
      <c r="H8849" s="7" t="s">
        <v>69</v>
      </c>
    </row>
    <row r="8850" spans="1:8">
      <c r="A8850" s="1" t="s">
        <v>229</v>
      </c>
      <c r="B8850" s="1" t="s">
        <v>255</v>
      </c>
      <c r="C8850" s="1" t="s">
        <v>352</v>
      </c>
      <c r="D8850" s="1">
        <v>4</v>
      </c>
      <c r="E8850" s="1" t="s">
        <v>87</v>
      </c>
      <c r="F8850" s="2" t="s">
        <v>24</v>
      </c>
      <c r="G8850" s="1" t="s">
        <v>67</v>
      </c>
      <c r="H8850" s="7" t="s">
        <v>69</v>
      </c>
    </row>
    <row r="8851" spans="1:8">
      <c r="A8851" s="1" t="s">
        <v>229</v>
      </c>
      <c r="B8851" s="1" t="s">
        <v>255</v>
      </c>
      <c r="C8851" s="1" t="s">
        <v>352</v>
      </c>
      <c r="D8851" s="1">
        <v>4</v>
      </c>
      <c r="E8851" s="1" t="s">
        <v>87</v>
      </c>
      <c r="F8851" s="3" t="s">
        <v>25</v>
      </c>
      <c r="G8851" s="1" t="s">
        <v>67</v>
      </c>
      <c r="H8851" s="7" t="s">
        <v>69</v>
      </c>
    </row>
    <row r="8852" spans="1:8">
      <c r="A8852" s="1" t="s">
        <v>229</v>
      </c>
      <c r="B8852" s="1" t="s">
        <v>255</v>
      </c>
      <c r="C8852" s="1" t="s">
        <v>352</v>
      </c>
      <c r="D8852" s="1">
        <v>4</v>
      </c>
      <c r="E8852" s="1" t="s">
        <v>87</v>
      </c>
      <c r="F8852" s="3" t="s">
        <v>26</v>
      </c>
      <c r="G8852" s="1" t="s">
        <v>67</v>
      </c>
      <c r="H8852" s="7">
        <v>4.28</v>
      </c>
    </row>
    <row r="8853" spans="1:8">
      <c r="A8853" s="1" t="s">
        <v>229</v>
      </c>
      <c r="B8853" s="1" t="s">
        <v>255</v>
      </c>
      <c r="C8853" s="1" t="s">
        <v>352</v>
      </c>
      <c r="D8853" s="1">
        <v>4</v>
      </c>
      <c r="E8853" s="1" t="s">
        <v>87</v>
      </c>
      <c r="F8853" s="3" t="s">
        <v>27</v>
      </c>
      <c r="G8853" s="1" t="s">
        <v>67</v>
      </c>
      <c r="H8853" s="7">
        <v>1.07</v>
      </c>
    </row>
    <row r="8854" spans="1:8">
      <c r="A8854" s="1" t="s">
        <v>229</v>
      </c>
      <c r="B8854" s="1" t="s">
        <v>255</v>
      </c>
      <c r="C8854" s="1" t="s">
        <v>352</v>
      </c>
      <c r="D8854" s="1">
        <v>4</v>
      </c>
      <c r="E8854" s="1" t="s">
        <v>87</v>
      </c>
      <c r="F8854" s="3" t="s">
        <v>28</v>
      </c>
      <c r="G8854" s="1" t="s">
        <v>67</v>
      </c>
      <c r="H8854" s="7">
        <v>14.26667</v>
      </c>
    </row>
    <row r="8855" spans="1:8">
      <c r="A8855" s="1" t="s">
        <v>229</v>
      </c>
      <c r="B8855" s="1" t="s">
        <v>255</v>
      </c>
      <c r="C8855" s="1" t="s">
        <v>352</v>
      </c>
      <c r="D8855" s="1">
        <v>4</v>
      </c>
      <c r="E8855" s="1" t="s">
        <v>87</v>
      </c>
      <c r="F8855" s="3" t="s">
        <v>29</v>
      </c>
      <c r="G8855" s="1" t="s">
        <v>67</v>
      </c>
      <c r="H8855" s="7">
        <v>1.1145799999999999</v>
      </c>
    </row>
    <row r="8856" spans="1:8">
      <c r="A8856" s="1" t="s">
        <v>229</v>
      </c>
      <c r="B8856" s="1" t="s">
        <v>255</v>
      </c>
      <c r="C8856" s="1" t="s">
        <v>352</v>
      </c>
      <c r="D8856" s="1">
        <v>4</v>
      </c>
      <c r="E8856" s="1" t="s">
        <v>87</v>
      </c>
      <c r="F8856" s="3" t="s">
        <v>30</v>
      </c>
      <c r="G8856" s="1" t="s">
        <v>67</v>
      </c>
      <c r="H8856" s="7">
        <v>14.26667</v>
      </c>
    </row>
    <row r="8857" spans="1:8">
      <c r="A8857" s="1" t="s">
        <v>229</v>
      </c>
      <c r="B8857" s="1" t="s">
        <v>255</v>
      </c>
      <c r="C8857" s="1" t="s">
        <v>352</v>
      </c>
      <c r="D8857" s="1">
        <v>4</v>
      </c>
      <c r="E8857" s="1" t="s">
        <v>87</v>
      </c>
      <c r="F8857" s="3" t="s">
        <v>31</v>
      </c>
      <c r="G8857" s="1" t="s">
        <v>67</v>
      </c>
      <c r="H8857" s="7">
        <v>0.80249999999999999</v>
      </c>
    </row>
    <row r="8858" spans="1:8">
      <c r="A8858" s="1" t="s">
        <v>229</v>
      </c>
      <c r="B8858" s="1" t="s">
        <v>255</v>
      </c>
      <c r="C8858" s="1" t="s">
        <v>352</v>
      </c>
      <c r="D8858" s="1">
        <v>4</v>
      </c>
      <c r="E8858" s="1" t="s">
        <v>87</v>
      </c>
      <c r="F8858" s="3" t="s">
        <v>32</v>
      </c>
      <c r="G8858" s="1" t="s">
        <v>67</v>
      </c>
      <c r="H8858" s="7">
        <v>4.28</v>
      </c>
    </row>
    <row r="8859" spans="1:8">
      <c r="A8859" s="1" t="s">
        <v>229</v>
      </c>
      <c r="B8859" s="1" t="s">
        <v>255</v>
      </c>
      <c r="C8859" s="1" t="s">
        <v>352</v>
      </c>
      <c r="D8859" s="1">
        <v>4</v>
      </c>
      <c r="E8859" s="1" t="s">
        <v>87</v>
      </c>
      <c r="F8859" s="3" t="s">
        <v>33</v>
      </c>
      <c r="G8859" s="1" t="s">
        <v>67</v>
      </c>
      <c r="H8859" s="7" t="s">
        <v>69</v>
      </c>
    </row>
    <row r="8860" spans="1:8">
      <c r="A8860" s="1" t="s">
        <v>229</v>
      </c>
      <c r="B8860" s="1" t="s">
        <v>255</v>
      </c>
      <c r="C8860" s="1" t="s">
        <v>352</v>
      </c>
      <c r="D8860" s="1">
        <v>4</v>
      </c>
      <c r="E8860" s="1" t="s">
        <v>87</v>
      </c>
      <c r="F8860" s="3" t="s">
        <v>34</v>
      </c>
      <c r="G8860" s="1" t="s">
        <v>67</v>
      </c>
      <c r="H8860" s="7">
        <v>3.21</v>
      </c>
    </row>
    <row r="8861" spans="1:8">
      <c r="A8861" s="1" t="s">
        <v>229</v>
      </c>
      <c r="B8861" s="1" t="s">
        <v>255</v>
      </c>
      <c r="C8861" s="1" t="s">
        <v>352</v>
      </c>
      <c r="D8861" s="1">
        <v>4</v>
      </c>
      <c r="E8861" s="1" t="s">
        <v>87</v>
      </c>
      <c r="F8861" s="3" t="s">
        <v>35</v>
      </c>
      <c r="G8861" s="1" t="s">
        <v>67</v>
      </c>
      <c r="H8861" s="7">
        <v>3.21</v>
      </c>
    </row>
    <row r="8862" spans="1:8">
      <c r="A8862" s="1" t="s">
        <v>229</v>
      </c>
      <c r="B8862" s="1" t="s">
        <v>255</v>
      </c>
      <c r="C8862" s="1" t="s">
        <v>352</v>
      </c>
      <c r="D8862" s="1">
        <v>4</v>
      </c>
      <c r="E8862" s="1" t="s">
        <v>87</v>
      </c>
      <c r="F8862" s="3" t="s">
        <v>36</v>
      </c>
      <c r="G8862" s="1" t="s">
        <v>67</v>
      </c>
      <c r="H8862" s="7">
        <v>3.21</v>
      </c>
    </row>
    <row r="8863" spans="1:8">
      <c r="A8863" s="1" t="s">
        <v>229</v>
      </c>
      <c r="B8863" s="1" t="s">
        <v>255</v>
      </c>
      <c r="C8863" s="1" t="s">
        <v>352</v>
      </c>
      <c r="D8863" s="1">
        <v>4</v>
      </c>
      <c r="E8863" s="1" t="s">
        <v>87</v>
      </c>
      <c r="F8863" s="3" t="s">
        <v>37</v>
      </c>
      <c r="G8863" s="1" t="s">
        <v>67</v>
      </c>
      <c r="H8863" s="7">
        <v>1.1145799999999999</v>
      </c>
    </row>
    <row r="8864" spans="1:8">
      <c r="A8864" s="1" t="s">
        <v>229</v>
      </c>
      <c r="B8864" s="1" t="s">
        <v>255</v>
      </c>
      <c r="C8864" s="1" t="s">
        <v>352</v>
      </c>
      <c r="D8864" s="1">
        <v>4</v>
      </c>
      <c r="E8864" s="1" t="s">
        <v>87</v>
      </c>
      <c r="F8864" s="3" t="s">
        <v>38</v>
      </c>
      <c r="G8864" s="1" t="s">
        <v>67</v>
      </c>
      <c r="H8864" s="7">
        <v>17.12</v>
      </c>
    </row>
    <row r="8865" spans="1:8">
      <c r="A8865" s="1" t="s">
        <v>229</v>
      </c>
      <c r="B8865" s="1" t="s">
        <v>255</v>
      </c>
      <c r="C8865" s="1" t="s">
        <v>352</v>
      </c>
      <c r="D8865" s="1">
        <v>4</v>
      </c>
      <c r="E8865" s="1" t="s">
        <v>87</v>
      </c>
      <c r="F8865" s="3" t="s">
        <v>39</v>
      </c>
      <c r="G8865" s="1" t="s">
        <v>67</v>
      </c>
      <c r="H8865" s="7">
        <v>17.12</v>
      </c>
    </row>
    <row r="8866" spans="1:8">
      <c r="A8866" s="1" t="s">
        <v>229</v>
      </c>
      <c r="B8866" s="1" t="s">
        <v>255</v>
      </c>
      <c r="C8866" s="1" t="s">
        <v>352</v>
      </c>
      <c r="D8866" s="1">
        <v>4</v>
      </c>
      <c r="E8866" s="1" t="s">
        <v>87</v>
      </c>
      <c r="F8866" s="3" t="s">
        <v>40</v>
      </c>
      <c r="G8866" s="1" t="s">
        <v>67</v>
      </c>
      <c r="H8866" s="7">
        <v>3.21</v>
      </c>
    </row>
    <row r="8867" spans="1:8">
      <c r="A8867" s="1" t="s">
        <v>229</v>
      </c>
      <c r="B8867" s="1" t="s">
        <v>255</v>
      </c>
      <c r="C8867" s="1" t="s">
        <v>352</v>
      </c>
      <c r="D8867" s="1">
        <v>4</v>
      </c>
      <c r="E8867" s="1" t="s">
        <v>87</v>
      </c>
      <c r="F8867" s="3" t="s">
        <v>41</v>
      </c>
      <c r="G8867" s="1" t="s">
        <v>68</v>
      </c>
      <c r="H8867" s="7">
        <v>17.12</v>
      </c>
    </row>
    <row r="8868" spans="1:8">
      <c r="A8868" s="1" t="s">
        <v>229</v>
      </c>
      <c r="B8868" s="1" t="s">
        <v>255</v>
      </c>
      <c r="C8868" s="1" t="s">
        <v>352</v>
      </c>
      <c r="D8868" s="1">
        <v>4</v>
      </c>
      <c r="E8868" s="1" t="s">
        <v>87</v>
      </c>
      <c r="F8868" s="3" t="s">
        <v>42</v>
      </c>
      <c r="G8868" s="1" t="s">
        <v>68</v>
      </c>
      <c r="H8868" s="7">
        <v>4.28</v>
      </c>
    </row>
    <row r="8869" spans="1:8">
      <c r="A8869" s="1" t="s">
        <v>229</v>
      </c>
      <c r="B8869" s="1" t="s">
        <v>255</v>
      </c>
      <c r="C8869" s="1" t="s">
        <v>352</v>
      </c>
      <c r="D8869" s="1">
        <v>4</v>
      </c>
      <c r="E8869" s="1" t="s">
        <v>87</v>
      </c>
      <c r="F8869" s="3" t="s">
        <v>43</v>
      </c>
      <c r="G8869" s="1" t="s">
        <v>67</v>
      </c>
      <c r="H8869" s="7">
        <v>1.07</v>
      </c>
    </row>
    <row r="8870" spans="1:8">
      <c r="A8870" s="1" t="s">
        <v>229</v>
      </c>
      <c r="B8870" s="1" t="s">
        <v>255</v>
      </c>
      <c r="C8870" s="1" t="s">
        <v>352</v>
      </c>
      <c r="D8870" s="1">
        <v>4</v>
      </c>
      <c r="E8870" s="1" t="s">
        <v>87</v>
      </c>
      <c r="F8870" s="3" t="s">
        <v>44</v>
      </c>
      <c r="G8870" s="1" t="s">
        <v>67</v>
      </c>
      <c r="H8870" s="7" t="s">
        <v>69</v>
      </c>
    </row>
    <row r="8871" spans="1:8">
      <c r="A8871" s="1" t="s">
        <v>229</v>
      </c>
      <c r="B8871" s="1" t="s">
        <v>255</v>
      </c>
      <c r="C8871" s="1" t="s">
        <v>352</v>
      </c>
      <c r="D8871" s="1">
        <v>4</v>
      </c>
      <c r="E8871" s="1" t="s">
        <v>87</v>
      </c>
      <c r="F8871" s="3" t="s">
        <v>45</v>
      </c>
      <c r="G8871" s="1" t="s">
        <v>68</v>
      </c>
      <c r="H8871" s="7">
        <v>7.49</v>
      </c>
    </row>
    <row r="8872" spans="1:8">
      <c r="A8872" s="1" t="s">
        <v>229</v>
      </c>
      <c r="B8872" s="1" t="s">
        <v>255</v>
      </c>
      <c r="C8872" s="1" t="s">
        <v>352</v>
      </c>
      <c r="D8872" s="1">
        <v>4</v>
      </c>
      <c r="E8872" s="1" t="s">
        <v>87</v>
      </c>
      <c r="F8872" s="3" t="s">
        <v>46</v>
      </c>
      <c r="G8872" s="1" t="s">
        <v>67</v>
      </c>
      <c r="H8872" s="7">
        <v>9.6300000000000008</v>
      </c>
    </row>
    <row r="8873" spans="1:8">
      <c r="A8873" s="1" t="s">
        <v>229</v>
      </c>
      <c r="B8873" s="1" t="s">
        <v>255</v>
      </c>
      <c r="C8873" s="1" t="s">
        <v>352</v>
      </c>
      <c r="D8873" s="1">
        <v>4</v>
      </c>
      <c r="E8873" s="1" t="s">
        <v>87</v>
      </c>
      <c r="F8873" s="3" t="s">
        <v>47</v>
      </c>
      <c r="G8873" s="1" t="s">
        <v>68</v>
      </c>
      <c r="H8873" s="7">
        <v>17.12</v>
      </c>
    </row>
    <row r="8874" spans="1:8">
      <c r="A8874" s="1" t="s">
        <v>229</v>
      </c>
      <c r="B8874" s="1" t="s">
        <v>255</v>
      </c>
      <c r="C8874" s="1" t="s">
        <v>352</v>
      </c>
      <c r="D8874" s="1">
        <v>4</v>
      </c>
      <c r="E8874" s="1" t="s">
        <v>87</v>
      </c>
      <c r="F8874" s="3" t="s">
        <v>48</v>
      </c>
      <c r="G8874" s="1" t="s">
        <v>68</v>
      </c>
      <c r="H8874" s="7">
        <v>4.28</v>
      </c>
    </row>
    <row r="8875" spans="1:8">
      <c r="A8875" s="1" t="s">
        <v>229</v>
      </c>
      <c r="B8875" s="1" t="s">
        <v>255</v>
      </c>
      <c r="C8875" s="1" t="s">
        <v>352</v>
      </c>
      <c r="D8875" s="1">
        <v>4</v>
      </c>
      <c r="E8875" s="1" t="s">
        <v>87</v>
      </c>
      <c r="F8875" s="3" t="s">
        <v>49</v>
      </c>
      <c r="G8875" s="1" t="s">
        <v>67</v>
      </c>
      <c r="H8875" s="7">
        <v>39.590000000000003</v>
      </c>
    </row>
    <row r="8876" spans="1:8">
      <c r="A8876" s="1" t="s">
        <v>229</v>
      </c>
      <c r="B8876" s="1" t="s">
        <v>255</v>
      </c>
      <c r="C8876" s="1" t="s">
        <v>352</v>
      </c>
      <c r="D8876" s="1">
        <v>4</v>
      </c>
      <c r="E8876" s="1" t="s">
        <v>87</v>
      </c>
      <c r="F8876" s="3" t="s">
        <v>50</v>
      </c>
      <c r="G8876" s="1" t="s">
        <v>68</v>
      </c>
      <c r="H8876" s="7">
        <v>6.42</v>
      </c>
    </row>
    <row r="8877" spans="1:8">
      <c r="A8877" s="1" t="s">
        <v>229</v>
      </c>
      <c r="B8877" s="1" t="s">
        <v>255</v>
      </c>
      <c r="C8877" s="1" t="s">
        <v>352</v>
      </c>
      <c r="D8877" s="1">
        <v>4</v>
      </c>
      <c r="E8877" s="1" t="s">
        <v>87</v>
      </c>
      <c r="F8877" s="3" t="s">
        <v>51</v>
      </c>
      <c r="G8877" s="1" t="s">
        <v>67</v>
      </c>
      <c r="H8877" s="7">
        <v>12.84</v>
      </c>
    </row>
    <row r="8878" spans="1:8">
      <c r="A8878" s="1" t="s">
        <v>229</v>
      </c>
      <c r="B8878" s="1" t="s">
        <v>255</v>
      </c>
      <c r="C8878" s="1" t="s">
        <v>352</v>
      </c>
      <c r="D8878" s="1">
        <v>4</v>
      </c>
      <c r="E8878" s="1" t="s">
        <v>87</v>
      </c>
      <c r="F8878" s="3" t="s">
        <v>52</v>
      </c>
      <c r="G8878" s="1" t="s">
        <v>68</v>
      </c>
      <c r="H8878" s="7">
        <v>4.28</v>
      </c>
    </row>
    <row r="8879" spans="1:8">
      <c r="A8879" s="1" t="s">
        <v>229</v>
      </c>
      <c r="B8879" s="1" t="s">
        <v>255</v>
      </c>
      <c r="C8879" s="1" t="s">
        <v>352</v>
      </c>
      <c r="D8879" s="1">
        <v>4</v>
      </c>
      <c r="E8879" s="1" t="s">
        <v>87</v>
      </c>
      <c r="F8879" s="3" t="s">
        <v>53</v>
      </c>
      <c r="G8879" s="1" t="s">
        <v>68</v>
      </c>
      <c r="H8879" s="7">
        <v>4.28</v>
      </c>
    </row>
    <row r="8880" spans="1:8">
      <c r="A8880" s="1" t="s">
        <v>229</v>
      </c>
      <c r="B8880" s="1" t="s">
        <v>255</v>
      </c>
      <c r="C8880" s="1" t="s">
        <v>352</v>
      </c>
      <c r="D8880" s="1">
        <v>4</v>
      </c>
      <c r="E8880" s="1" t="s">
        <v>87</v>
      </c>
      <c r="F8880" s="3" t="s">
        <v>54</v>
      </c>
      <c r="G8880" s="1" t="s">
        <v>68</v>
      </c>
      <c r="H8880" s="7">
        <v>2.14</v>
      </c>
    </row>
    <row r="8881" spans="1:8">
      <c r="A8881" s="1" t="s">
        <v>229</v>
      </c>
      <c r="B8881" s="1" t="s">
        <v>255</v>
      </c>
      <c r="C8881" s="1" t="s">
        <v>352</v>
      </c>
      <c r="D8881" s="1">
        <v>4</v>
      </c>
      <c r="E8881" s="1" t="s">
        <v>87</v>
      </c>
      <c r="F8881" s="3" t="s">
        <v>55</v>
      </c>
      <c r="G8881" s="1" t="s">
        <v>68</v>
      </c>
      <c r="H8881" s="7">
        <v>2.14</v>
      </c>
    </row>
    <row r="8882" spans="1:8">
      <c r="A8882" s="1" t="s">
        <v>229</v>
      </c>
      <c r="B8882" s="1" t="s">
        <v>255</v>
      </c>
      <c r="C8882" s="1" t="s">
        <v>352</v>
      </c>
      <c r="D8882" s="1">
        <v>4</v>
      </c>
      <c r="E8882" s="1" t="s">
        <v>87</v>
      </c>
      <c r="F8882" s="3" t="s">
        <v>56</v>
      </c>
      <c r="G8882" s="1" t="s">
        <v>68</v>
      </c>
      <c r="H8882" s="7">
        <v>5.35</v>
      </c>
    </row>
    <row r="8883" spans="1:8">
      <c r="A8883" s="1" t="s">
        <v>229</v>
      </c>
      <c r="B8883" s="1" t="s">
        <v>255</v>
      </c>
      <c r="C8883" s="1" t="s">
        <v>352</v>
      </c>
      <c r="D8883" s="1">
        <v>4</v>
      </c>
      <c r="E8883" s="1" t="s">
        <v>87</v>
      </c>
      <c r="F8883" s="3" t="s">
        <v>57</v>
      </c>
      <c r="G8883" s="1" t="s">
        <v>68</v>
      </c>
      <c r="H8883" s="7" t="s">
        <v>69</v>
      </c>
    </row>
    <row r="8884" spans="1:8">
      <c r="A8884" s="1" t="s">
        <v>229</v>
      </c>
      <c r="B8884" s="1" t="s">
        <v>255</v>
      </c>
      <c r="C8884" s="1" t="s">
        <v>352</v>
      </c>
      <c r="D8884" s="1">
        <v>4</v>
      </c>
      <c r="E8884" s="1" t="s">
        <v>87</v>
      </c>
      <c r="F8884" s="3" t="s">
        <v>58</v>
      </c>
      <c r="G8884" s="1" t="s">
        <v>68</v>
      </c>
      <c r="H8884" s="7">
        <v>2.14</v>
      </c>
    </row>
    <row r="8885" spans="1:8">
      <c r="A8885" s="1" t="s">
        <v>229</v>
      </c>
      <c r="B8885" s="1" t="s">
        <v>255</v>
      </c>
      <c r="C8885" s="1" t="s">
        <v>352</v>
      </c>
      <c r="D8885" s="1">
        <v>4</v>
      </c>
      <c r="E8885" s="1" t="s">
        <v>87</v>
      </c>
      <c r="F8885" s="3" t="s">
        <v>135</v>
      </c>
      <c r="G8885" s="1" t="s">
        <v>68</v>
      </c>
      <c r="H8885" s="7">
        <v>4.28</v>
      </c>
    </row>
    <row r="8886" spans="1:8">
      <c r="A8886" s="1" t="s">
        <v>229</v>
      </c>
      <c r="B8886" s="1" t="s">
        <v>255</v>
      </c>
      <c r="C8886" s="1" t="s">
        <v>352</v>
      </c>
      <c r="D8886" s="1">
        <v>4</v>
      </c>
      <c r="E8886" s="1" t="s">
        <v>87</v>
      </c>
      <c r="F8886" s="3" t="s">
        <v>59</v>
      </c>
      <c r="G8886" s="1" t="s">
        <v>68</v>
      </c>
      <c r="H8886" s="7">
        <v>6.42</v>
      </c>
    </row>
    <row r="8887" spans="1:8">
      <c r="A8887" s="1" t="s">
        <v>229</v>
      </c>
      <c r="B8887" s="1" t="s">
        <v>255</v>
      </c>
      <c r="C8887" s="1" t="s">
        <v>352</v>
      </c>
      <c r="D8887" s="1">
        <v>4</v>
      </c>
      <c r="E8887" s="1" t="s">
        <v>87</v>
      </c>
      <c r="F8887" s="3" t="s">
        <v>60</v>
      </c>
      <c r="G8887" s="1" t="s">
        <v>68</v>
      </c>
      <c r="H8887" s="7">
        <v>4.28</v>
      </c>
    </row>
    <row r="8888" spans="1:8">
      <c r="A8888" s="1" t="s">
        <v>229</v>
      </c>
      <c r="B8888" s="1" t="s">
        <v>255</v>
      </c>
      <c r="C8888" s="1" t="s">
        <v>352</v>
      </c>
      <c r="D8888" s="1">
        <v>4</v>
      </c>
      <c r="E8888" s="1" t="s">
        <v>87</v>
      </c>
      <c r="F8888" s="3" t="s">
        <v>61</v>
      </c>
      <c r="G8888" s="1" t="s">
        <v>67</v>
      </c>
      <c r="H8888" s="5" t="s">
        <v>69</v>
      </c>
    </row>
    <row r="8889" spans="1:8">
      <c r="A8889" s="1" t="s">
        <v>229</v>
      </c>
      <c r="B8889" s="1" t="s">
        <v>255</v>
      </c>
      <c r="C8889" s="1" t="s">
        <v>352</v>
      </c>
      <c r="D8889" s="1">
        <v>4</v>
      </c>
      <c r="E8889" s="1" t="s">
        <v>87</v>
      </c>
      <c r="F8889" s="3" t="s">
        <v>62</v>
      </c>
      <c r="G8889" s="1" t="s">
        <v>67</v>
      </c>
      <c r="H8889" s="7">
        <v>18.546669999999999</v>
      </c>
    </row>
    <row r="8890" spans="1:8">
      <c r="A8890" s="1" t="s">
        <v>229</v>
      </c>
      <c r="B8890" s="1" t="s">
        <v>255</v>
      </c>
      <c r="C8890" s="1" t="s">
        <v>352</v>
      </c>
      <c r="D8890" s="1">
        <v>4</v>
      </c>
      <c r="E8890" s="1" t="s">
        <v>87</v>
      </c>
      <c r="F8890" s="3" t="s">
        <v>63</v>
      </c>
      <c r="G8890" s="1" t="s">
        <v>67</v>
      </c>
      <c r="H8890" s="7">
        <v>6.2416700000000001</v>
      </c>
    </row>
    <row r="8891" spans="1:8">
      <c r="A8891" s="1" t="s">
        <v>229</v>
      </c>
      <c r="B8891" s="1" t="s">
        <v>255</v>
      </c>
      <c r="C8891" s="1" t="s">
        <v>352</v>
      </c>
      <c r="D8891" s="1">
        <v>4</v>
      </c>
      <c r="E8891" s="1" t="s">
        <v>87</v>
      </c>
      <c r="F8891" s="3" t="s">
        <v>64</v>
      </c>
      <c r="G8891" s="1" t="s">
        <v>67</v>
      </c>
      <c r="H8891" s="7">
        <v>3.21</v>
      </c>
    </row>
    <row r="8892" spans="1:8">
      <c r="A8892" s="1" t="s">
        <v>229</v>
      </c>
      <c r="B8892" s="1" t="s">
        <v>255</v>
      </c>
      <c r="C8892" s="1" t="s">
        <v>352</v>
      </c>
      <c r="D8892" s="1">
        <v>4</v>
      </c>
      <c r="E8892" s="1" t="s">
        <v>87</v>
      </c>
      <c r="F8892" s="3" t="s">
        <v>65</v>
      </c>
      <c r="G8892" s="1" t="s">
        <v>67</v>
      </c>
      <c r="H8892" s="7">
        <v>0.80249999999999999</v>
      </c>
    </row>
    <row r="8893" spans="1:8">
      <c r="A8893" s="1" t="s">
        <v>229</v>
      </c>
      <c r="B8893" s="1" t="s">
        <v>255</v>
      </c>
      <c r="C8893" s="1" t="s">
        <v>352</v>
      </c>
      <c r="D8893" s="1">
        <v>4</v>
      </c>
      <c r="E8893" s="1" t="s">
        <v>87</v>
      </c>
      <c r="F8893" s="3" t="s">
        <v>66</v>
      </c>
      <c r="G8893" s="1" t="s">
        <v>67</v>
      </c>
      <c r="H8893" s="7">
        <v>1.605</v>
      </c>
    </row>
    <row r="8894" spans="1:8">
      <c r="A8894" s="1" t="s">
        <v>229</v>
      </c>
      <c r="B8894" s="1" t="s">
        <v>255</v>
      </c>
      <c r="C8894" s="1" t="s">
        <v>256</v>
      </c>
      <c r="D8894" s="1">
        <v>4</v>
      </c>
      <c r="E8894" s="1" t="s">
        <v>80</v>
      </c>
      <c r="F8894" s="2" t="s">
        <v>11</v>
      </c>
      <c r="G8894" s="1" t="s">
        <v>67</v>
      </c>
      <c r="H8894" s="4">
        <v>2.14</v>
      </c>
    </row>
    <row r="8895" spans="1:8">
      <c r="A8895" s="1" t="s">
        <v>229</v>
      </c>
      <c r="B8895" s="1" t="s">
        <v>255</v>
      </c>
      <c r="C8895" s="1" t="s">
        <v>256</v>
      </c>
      <c r="D8895" s="1">
        <v>4</v>
      </c>
      <c r="E8895" s="1" t="s">
        <v>80</v>
      </c>
      <c r="F8895" s="2" t="s">
        <v>12</v>
      </c>
      <c r="G8895" s="1" t="s">
        <v>67</v>
      </c>
      <c r="H8895" s="4">
        <v>1.605</v>
      </c>
    </row>
    <row r="8896" spans="1:8">
      <c r="A8896" s="1" t="s">
        <v>229</v>
      </c>
      <c r="B8896" s="1" t="s">
        <v>255</v>
      </c>
      <c r="C8896" s="1" t="s">
        <v>256</v>
      </c>
      <c r="D8896" s="1">
        <v>4</v>
      </c>
      <c r="E8896" s="1" t="s">
        <v>80</v>
      </c>
      <c r="F8896" s="2" t="s">
        <v>13</v>
      </c>
      <c r="G8896" s="1" t="s">
        <v>67</v>
      </c>
      <c r="H8896" s="4">
        <v>0.80249999999999999</v>
      </c>
    </row>
    <row r="8897" spans="1:8">
      <c r="A8897" s="1" t="s">
        <v>229</v>
      </c>
      <c r="B8897" s="1" t="s">
        <v>255</v>
      </c>
      <c r="C8897" s="1" t="s">
        <v>256</v>
      </c>
      <c r="D8897" s="1">
        <v>4</v>
      </c>
      <c r="E8897" s="1" t="s">
        <v>80</v>
      </c>
      <c r="F8897" s="2" t="s">
        <v>14</v>
      </c>
      <c r="G8897" s="1" t="s">
        <v>67</v>
      </c>
      <c r="H8897" s="4">
        <v>5.5283300000000004</v>
      </c>
    </row>
    <row r="8898" spans="1:8">
      <c r="A8898" s="1" t="s">
        <v>229</v>
      </c>
      <c r="B8898" s="1" t="s">
        <v>255</v>
      </c>
      <c r="C8898" s="1" t="s">
        <v>256</v>
      </c>
      <c r="D8898" s="1">
        <v>4</v>
      </c>
      <c r="E8898" s="1" t="s">
        <v>80</v>
      </c>
      <c r="F8898" s="2" t="s">
        <v>15</v>
      </c>
      <c r="G8898" s="1" t="s">
        <v>67</v>
      </c>
      <c r="H8898" s="4">
        <v>6.2416700000000001</v>
      </c>
    </row>
    <row r="8899" spans="1:8">
      <c r="A8899" s="1" t="s">
        <v>229</v>
      </c>
      <c r="B8899" s="1" t="s">
        <v>255</v>
      </c>
      <c r="C8899" s="1" t="s">
        <v>256</v>
      </c>
      <c r="D8899" s="1">
        <v>4</v>
      </c>
      <c r="E8899" s="1" t="s">
        <v>80</v>
      </c>
      <c r="F8899" s="2" t="s">
        <v>16</v>
      </c>
      <c r="G8899" s="1" t="s">
        <v>67</v>
      </c>
      <c r="H8899" s="4">
        <v>5.5283300000000004</v>
      </c>
    </row>
    <row r="8900" spans="1:8">
      <c r="A8900" s="1" t="s">
        <v>229</v>
      </c>
      <c r="B8900" s="1" t="s">
        <v>255</v>
      </c>
      <c r="C8900" s="1" t="s">
        <v>256</v>
      </c>
      <c r="D8900" s="1">
        <v>4</v>
      </c>
      <c r="E8900" s="1" t="s">
        <v>80</v>
      </c>
      <c r="F8900" s="2" t="s">
        <v>17</v>
      </c>
      <c r="G8900" s="1" t="s">
        <v>67</v>
      </c>
      <c r="H8900" s="4">
        <v>2.8533300000000001</v>
      </c>
    </row>
    <row r="8901" spans="1:8">
      <c r="A8901" s="1" t="s">
        <v>229</v>
      </c>
      <c r="B8901" s="1" t="s">
        <v>255</v>
      </c>
      <c r="C8901" s="1" t="s">
        <v>256</v>
      </c>
      <c r="D8901" s="1">
        <v>4</v>
      </c>
      <c r="E8901" s="1" t="s">
        <v>80</v>
      </c>
      <c r="F8901" s="2" t="s">
        <v>18</v>
      </c>
      <c r="G8901" s="1" t="s">
        <v>68</v>
      </c>
      <c r="H8901" s="4">
        <v>0.59443999999999997</v>
      </c>
    </row>
    <row r="8902" spans="1:8">
      <c r="A8902" s="1" t="s">
        <v>229</v>
      </c>
      <c r="B8902" s="1" t="s">
        <v>255</v>
      </c>
      <c r="C8902" s="1" t="s">
        <v>256</v>
      </c>
      <c r="D8902" s="1">
        <v>4</v>
      </c>
      <c r="E8902" s="1" t="s">
        <v>80</v>
      </c>
      <c r="F8902" s="2" t="s">
        <v>19</v>
      </c>
      <c r="G8902" s="1" t="s">
        <v>67</v>
      </c>
      <c r="H8902" s="4">
        <v>2.31833</v>
      </c>
    </row>
    <row r="8903" spans="1:8">
      <c r="A8903" s="1" t="s">
        <v>229</v>
      </c>
      <c r="B8903" s="1" t="s">
        <v>255</v>
      </c>
      <c r="C8903" s="1" t="s">
        <v>256</v>
      </c>
      <c r="D8903" s="1">
        <v>4</v>
      </c>
      <c r="E8903" s="1" t="s">
        <v>80</v>
      </c>
      <c r="F8903" s="2" t="s">
        <v>20</v>
      </c>
      <c r="G8903" s="1" t="s">
        <v>67</v>
      </c>
      <c r="H8903" s="4">
        <v>2.31833</v>
      </c>
    </row>
    <row r="8904" spans="1:8">
      <c r="A8904" s="1" t="s">
        <v>229</v>
      </c>
      <c r="B8904" s="1" t="s">
        <v>255</v>
      </c>
      <c r="C8904" s="1" t="s">
        <v>256</v>
      </c>
      <c r="D8904" s="1">
        <v>4</v>
      </c>
      <c r="E8904" s="1" t="s">
        <v>80</v>
      </c>
      <c r="F8904" s="2" t="s">
        <v>21</v>
      </c>
      <c r="G8904" s="1" t="s">
        <v>67</v>
      </c>
      <c r="H8904" s="4">
        <v>4.6366699999999996</v>
      </c>
    </row>
    <row r="8905" spans="1:8">
      <c r="A8905" s="1" t="s">
        <v>229</v>
      </c>
      <c r="B8905" s="1" t="s">
        <v>255</v>
      </c>
      <c r="C8905" s="1" t="s">
        <v>256</v>
      </c>
      <c r="D8905" s="1">
        <v>4</v>
      </c>
      <c r="E8905" s="1" t="s">
        <v>80</v>
      </c>
      <c r="F8905" s="2" t="s">
        <v>22</v>
      </c>
      <c r="G8905" s="1" t="s">
        <v>67</v>
      </c>
      <c r="H8905" s="4">
        <v>2.31833</v>
      </c>
    </row>
    <row r="8906" spans="1:8">
      <c r="A8906" s="1" t="s">
        <v>229</v>
      </c>
      <c r="B8906" s="1" t="s">
        <v>255</v>
      </c>
      <c r="C8906" s="1" t="s">
        <v>256</v>
      </c>
      <c r="D8906" s="1">
        <v>4</v>
      </c>
      <c r="E8906" s="1" t="s">
        <v>80</v>
      </c>
      <c r="F8906" s="2" t="s">
        <v>23</v>
      </c>
      <c r="G8906" s="1" t="s">
        <v>67</v>
      </c>
      <c r="H8906" s="4" t="s">
        <v>69</v>
      </c>
    </row>
    <row r="8907" spans="1:8">
      <c r="A8907" s="1" t="s">
        <v>229</v>
      </c>
      <c r="B8907" s="1" t="s">
        <v>255</v>
      </c>
      <c r="C8907" s="1" t="s">
        <v>256</v>
      </c>
      <c r="D8907" s="1">
        <v>4</v>
      </c>
      <c r="E8907" s="1" t="s">
        <v>80</v>
      </c>
      <c r="F8907" s="2" t="s">
        <v>24</v>
      </c>
      <c r="G8907" s="1" t="s">
        <v>67</v>
      </c>
      <c r="H8907" s="4" t="s">
        <v>69</v>
      </c>
    </row>
    <row r="8908" spans="1:8">
      <c r="A8908" s="1" t="s">
        <v>229</v>
      </c>
      <c r="B8908" s="1" t="s">
        <v>255</v>
      </c>
      <c r="C8908" s="1" t="s">
        <v>256</v>
      </c>
      <c r="D8908" s="1">
        <v>4</v>
      </c>
      <c r="E8908" s="1" t="s">
        <v>80</v>
      </c>
      <c r="F8908" s="3" t="s">
        <v>25</v>
      </c>
      <c r="G8908" s="1" t="s">
        <v>67</v>
      </c>
      <c r="H8908" s="5" t="s">
        <v>69</v>
      </c>
    </row>
    <row r="8909" spans="1:8">
      <c r="A8909" s="1" t="s">
        <v>229</v>
      </c>
      <c r="B8909" s="1" t="s">
        <v>255</v>
      </c>
      <c r="C8909" s="1" t="s">
        <v>256</v>
      </c>
      <c r="D8909" s="1">
        <v>4</v>
      </c>
      <c r="E8909" s="1" t="s">
        <v>80</v>
      </c>
      <c r="F8909" s="3" t="s">
        <v>26</v>
      </c>
      <c r="G8909" s="1" t="s">
        <v>67</v>
      </c>
      <c r="H8909" s="5">
        <v>4.1016700000000004</v>
      </c>
    </row>
    <row r="8910" spans="1:8">
      <c r="A8910" s="1" t="s">
        <v>229</v>
      </c>
      <c r="B8910" s="1" t="s">
        <v>255</v>
      </c>
      <c r="C8910" s="1" t="s">
        <v>256</v>
      </c>
      <c r="D8910" s="1">
        <v>4</v>
      </c>
      <c r="E8910" s="1" t="s">
        <v>80</v>
      </c>
      <c r="F8910" s="3" t="s">
        <v>27</v>
      </c>
      <c r="G8910" s="1" t="s">
        <v>67</v>
      </c>
      <c r="H8910" s="5">
        <v>0.59443999999999997</v>
      </c>
    </row>
    <row r="8911" spans="1:8">
      <c r="A8911" s="1" t="s">
        <v>229</v>
      </c>
      <c r="B8911" s="1" t="s">
        <v>255</v>
      </c>
      <c r="C8911" s="1" t="s">
        <v>256</v>
      </c>
      <c r="D8911" s="1">
        <v>4</v>
      </c>
      <c r="E8911" s="1" t="s">
        <v>80</v>
      </c>
      <c r="F8911" s="3" t="s">
        <v>28</v>
      </c>
      <c r="G8911" s="1" t="s">
        <v>67</v>
      </c>
      <c r="H8911" s="5">
        <v>0.29721999999999998</v>
      </c>
    </row>
    <row r="8912" spans="1:8">
      <c r="A8912" s="1" t="s">
        <v>229</v>
      </c>
      <c r="B8912" s="1" t="s">
        <v>255</v>
      </c>
      <c r="C8912" s="1" t="s">
        <v>256</v>
      </c>
      <c r="D8912" s="1">
        <v>4</v>
      </c>
      <c r="E8912" s="1" t="s">
        <v>80</v>
      </c>
      <c r="F8912" s="3" t="s">
        <v>29</v>
      </c>
      <c r="G8912" s="1" t="s">
        <v>67</v>
      </c>
      <c r="H8912" s="5">
        <v>1.1145799999999999</v>
      </c>
    </row>
    <row r="8913" spans="1:8">
      <c r="A8913" s="1" t="s">
        <v>229</v>
      </c>
      <c r="B8913" s="1" t="s">
        <v>255</v>
      </c>
      <c r="C8913" s="1" t="s">
        <v>256</v>
      </c>
      <c r="D8913" s="1">
        <v>4</v>
      </c>
      <c r="E8913" s="1" t="s">
        <v>80</v>
      </c>
      <c r="F8913" s="3" t="s">
        <v>30</v>
      </c>
      <c r="G8913" s="1" t="s">
        <v>67</v>
      </c>
      <c r="H8913" s="5">
        <v>0.59443999999999997</v>
      </c>
    </row>
    <row r="8914" spans="1:8">
      <c r="A8914" s="1" t="s">
        <v>229</v>
      </c>
      <c r="B8914" s="1" t="s">
        <v>255</v>
      </c>
      <c r="C8914" s="1" t="s">
        <v>256</v>
      </c>
      <c r="D8914" s="1">
        <v>4</v>
      </c>
      <c r="E8914" s="1" t="s">
        <v>80</v>
      </c>
      <c r="F8914" s="3" t="s">
        <v>31</v>
      </c>
      <c r="G8914" s="1" t="s">
        <v>67</v>
      </c>
      <c r="H8914" s="5" t="s">
        <v>69</v>
      </c>
    </row>
    <row r="8915" spans="1:8">
      <c r="A8915" s="1" t="s">
        <v>229</v>
      </c>
      <c r="B8915" s="1" t="s">
        <v>255</v>
      </c>
      <c r="C8915" s="1" t="s">
        <v>256</v>
      </c>
      <c r="D8915" s="1">
        <v>4</v>
      </c>
      <c r="E8915" s="1" t="s">
        <v>80</v>
      </c>
      <c r="F8915" s="3" t="s">
        <v>32</v>
      </c>
      <c r="G8915" s="1" t="s">
        <v>67</v>
      </c>
      <c r="H8915" s="5" t="s">
        <v>69</v>
      </c>
    </row>
    <row r="8916" spans="1:8">
      <c r="A8916" s="1" t="s">
        <v>229</v>
      </c>
      <c r="B8916" s="1" t="s">
        <v>255</v>
      </c>
      <c r="C8916" s="1" t="s">
        <v>256</v>
      </c>
      <c r="D8916" s="1">
        <v>4</v>
      </c>
      <c r="E8916" s="1" t="s">
        <v>80</v>
      </c>
      <c r="F8916" s="3" t="s">
        <v>33</v>
      </c>
      <c r="G8916" s="1" t="s">
        <v>67</v>
      </c>
      <c r="H8916" s="5" t="s">
        <v>69</v>
      </c>
    </row>
    <row r="8917" spans="1:8">
      <c r="A8917" s="1" t="s">
        <v>229</v>
      </c>
      <c r="B8917" s="1" t="s">
        <v>255</v>
      </c>
      <c r="C8917" s="1" t="s">
        <v>256</v>
      </c>
      <c r="D8917" s="1">
        <v>4</v>
      </c>
      <c r="E8917" s="1" t="s">
        <v>80</v>
      </c>
      <c r="F8917" s="3" t="s">
        <v>34</v>
      </c>
      <c r="G8917" s="1" t="s">
        <v>67</v>
      </c>
      <c r="H8917" s="5" t="s">
        <v>69</v>
      </c>
    </row>
    <row r="8918" spans="1:8">
      <c r="A8918" s="1" t="s">
        <v>229</v>
      </c>
      <c r="B8918" s="1" t="s">
        <v>255</v>
      </c>
      <c r="C8918" s="1" t="s">
        <v>256</v>
      </c>
      <c r="D8918" s="1">
        <v>4</v>
      </c>
      <c r="E8918" s="1" t="s">
        <v>80</v>
      </c>
      <c r="F8918" s="3" t="s">
        <v>35</v>
      </c>
      <c r="G8918" s="1" t="s">
        <v>67</v>
      </c>
      <c r="H8918" s="5">
        <v>1.69417</v>
      </c>
    </row>
    <row r="8919" spans="1:8">
      <c r="A8919" s="1" t="s">
        <v>229</v>
      </c>
      <c r="B8919" s="1" t="s">
        <v>255</v>
      </c>
      <c r="C8919" s="1" t="s">
        <v>256</v>
      </c>
      <c r="D8919" s="1">
        <v>4</v>
      </c>
      <c r="E8919" s="1" t="s">
        <v>80</v>
      </c>
      <c r="F8919" s="3" t="s">
        <v>36</v>
      </c>
      <c r="G8919" s="1" t="s">
        <v>67</v>
      </c>
      <c r="H8919" s="5">
        <v>2.31833</v>
      </c>
    </row>
    <row r="8920" spans="1:8">
      <c r="A8920" s="1" t="s">
        <v>229</v>
      </c>
      <c r="B8920" s="1" t="s">
        <v>255</v>
      </c>
      <c r="C8920" s="1" t="s">
        <v>256</v>
      </c>
      <c r="D8920" s="1">
        <v>4</v>
      </c>
      <c r="E8920" s="1" t="s">
        <v>80</v>
      </c>
      <c r="F8920" s="3" t="s">
        <v>37</v>
      </c>
      <c r="G8920" s="1" t="s">
        <v>67</v>
      </c>
      <c r="H8920" s="5">
        <v>0.29721999999999998</v>
      </c>
    </row>
    <row r="8921" spans="1:8">
      <c r="A8921" s="1" t="s">
        <v>229</v>
      </c>
      <c r="B8921" s="1" t="s">
        <v>255</v>
      </c>
      <c r="C8921" s="1" t="s">
        <v>256</v>
      </c>
      <c r="D8921" s="1">
        <v>4</v>
      </c>
      <c r="E8921" s="1" t="s">
        <v>80</v>
      </c>
      <c r="F8921" s="3" t="s">
        <v>38</v>
      </c>
      <c r="G8921" s="1" t="s">
        <v>67</v>
      </c>
      <c r="H8921" s="6">
        <v>9.2733299999999996</v>
      </c>
    </row>
    <row r="8922" spans="1:8">
      <c r="A8922" s="1" t="s">
        <v>229</v>
      </c>
      <c r="B8922" s="1" t="s">
        <v>255</v>
      </c>
      <c r="C8922" s="1" t="s">
        <v>256</v>
      </c>
      <c r="D8922" s="1">
        <v>4</v>
      </c>
      <c r="E8922" s="1" t="s">
        <v>80</v>
      </c>
      <c r="F8922" s="3" t="s">
        <v>39</v>
      </c>
      <c r="G8922" s="1" t="s">
        <v>67</v>
      </c>
      <c r="H8922" s="6">
        <v>17.12</v>
      </c>
    </row>
    <row r="8923" spans="1:8">
      <c r="A8923" s="1" t="s">
        <v>229</v>
      </c>
      <c r="B8923" s="1" t="s">
        <v>255</v>
      </c>
      <c r="C8923" s="1" t="s">
        <v>256</v>
      </c>
      <c r="D8923" s="1">
        <v>4</v>
      </c>
      <c r="E8923" s="1" t="s">
        <v>80</v>
      </c>
      <c r="F8923" s="3" t="s">
        <v>40</v>
      </c>
      <c r="G8923" s="1" t="s">
        <v>67</v>
      </c>
      <c r="H8923" s="5">
        <v>2.0508299999999999</v>
      </c>
    </row>
    <row r="8924" spans="1:8">
      <c r="A8924" s="1" t="s">
        <v>229</v>
      </c>
      <c r="B8924" s="1" t="s">
        <v>255</v>
      </c>
      <c r="C8924" s="1" t="s">
        <v>256</v>
      </c>
      <c r="D8924" s="1">
        <v>4</v>
      </c>
      <c r="E8924" s="1" t="s">
        <v>80</v>
      </c>
      <c r="F8924" s="3" t="s">
        <v>41</v>
      </c>
      <c r="G8924" s="1" t="s">
        <v>68</v>
      </c>
      <c r="H8924" s="5">
        <v>17.83333</v>
      </c>
    </row>
    <row r="8925" spans="1:8">
      <c r="A8925" s="1" t="s">
        <v>229</v>
      </c>
      <c r="B8925" s="1" t="s">
        <v>255</v>
      </c>
      <c r="C8925" s="1" t="s">
        <v>256</v>
      </c>
      <c r="D8925" s="1">
        <v>4</v>
      </c>
      <c r="E8925" s="1" t="s">
        <v>80</v>
      </c>
      <c r="F8925" s="3" t="s">
        <v>42</v>
      </c>
      <c r="G8925" s="1" t="s">
        <v>68</v>
      </c>
      <c r="H8925" s="5" t="s">
        <v>69</v>
      </c>
    </row>
    <row r="8926" spans="1:8">
      <c r="A8926" s="1" t="s">
        <v>229</v>
      </c>
      <c r="B8926" s="1" t="s">
        <v>255</v>
      </c>
      <c r="C8926" s="1" t="s">
        <v>256</v>
      </c>
      <c r="D8926" s="1">
        <v>4</v>
      </c>
      <c r="E8926" s="1" t="s">
        <v>80</v>
      </c>
      <c r="F8926" s="3" t="s">
        <v>43</v>
      </c>
      <c r="G8926" s="1" t="s">
        <v>67</v>
      </c>
      <c r="H8926" s="5">
        <v>0.59443999999999997</v>
      </c>
    </row>
    <row r="8927" spans="1:8">
      <c r="A8927" s="1" t="s">
        <v>229</v>
      </c>
      <c r="B8927" s="1" t="s">
        <v>255</v>
      </c>
      <c r="C8927" s="1" t="s">
        <v>256</v>
      </c>
      <c r="D8927" s="1">
        <v>4</v>
      </c>
      <c r="E8927" s="1" t="s">
        <v>80</v>
      </c>
      <c r="F8927" s="3" t="s">
        <v>44</v>
      </c>
      <c r="G8927" s="1" t="s">
        <v>67</v>
      </c>
      <c r="H8927" s="5" t="s">
        <v>69</v>
      </c>
    </row>
    <row r="8928" spans="1:8">
      <c r="A8928" s="1" t="s">
        <v>229</v>
      </c>
      <c r="B8928" s="1" t="s">
        <v>255</v>
      </c>
      <c r="C8928" s="1" t="s">
        <v>256</v>
      </c>
      <c r="D8928" s="1">
        <v>4</v>
      </c>
      <c r="E8928" s="1" t="s">
        <v>80</v>
      </c>
      <c r="F8928" s="3" t="s">
        <v>45</v>
      </c>
      <c r="G8928" s="1" t="s">
        <v>68</v>
      </c>
      <c r="H8928" s="5">
        <v>6.42</v>
      </c>
    </row>
    <row r="8929" spans="1:8">
      <c r="A8929" s="1" t="s">
        <v>229</v>
      </c>
      <c r="B8929" s="1" t="s">
        <v>255</v>
      </c>
      <c r="C8929" s="1" t="s">
        <v>256</v>
      </c>
      <c r="D8929" s="1">
        <v>4</v>
      </c>
      <c r="E8929" s="1" t="s">
        <v>80</v>
      </c>
      <c r="F8929" s="3" t="s">
        <v>46</v>
      </c>
      <c r="G8929" s="1" t="s">
        <v>67</v>
      </c>
      <c r="H8929" s="5">
        <v>4.4583300000000001</v>
      </c>
    </row>
    <row r="8930" spans="1:8">
      <c r="A8930" s="1" t="s">
        <v>229</v>
      </c>
      <c r="B8930" s="1" t="s">
        <v>255</v>
      </c>
      <c r="C8930" s="1" t="s">
        <v>256</v>
      </c>
      <c r="D8930" s="1">
        <v>4</v>
      </c>
      <c r="E8930" s="1" t="s">
        <v>80</v>
      </c>
      <c r="F8930" s="3" t="s">
        <v>47</v>
      </c>
      <c r="G8930" s="1" t="s">
        <v>68</v>
      </c>
      <c r="H8930" s="5">
        <v>17.12</v>
      </c>
    </row>
    <row r="8931" spans="1:8">
      <c r="A8931" s="1" t="s">
        <v>229</v>
      </c>
      <c r="B8931" s="1" t="s">
        <v>255</v>
      </c>
      <c r="C8931" s="1" t="s">
        <v>256</v>
      </c>
      <c r="D8931" s="1">
        <v>4</v>
      </c>
      <c r="E8931" s="1" t="s">
        <v>80</v>
      </c>
      <c r="F8931" s="3" t="s">
        <v>48</v>
      </c>
      <c r="G8931" s="1" t="s">
        <v>68</v>
      </c>
      <c r="H8931" s="5">
        <v>3.21</v>
      </c>
    </row>
    <row r="8932" spans="1:8">
      <c r="A8932" s="1" t="s">
        <v>229</v>
      </c>
      <c r="B8932" s="1" t="s">
        <v>255</v>
      </c>
      <c r="C8932" s="1" t="s">
        <v>256</v>
      </c>
      <c r="D8932" s="1">
        <v>4</v>
      </c>
      <c r="E8932" s="1" t="s">
        <v>80</v>
      </c>
      <c r="F8932" s="3" t="s">
        <v>49</v>
      </c>
      <c r="G8932" s="1" t="s">
        <v>67</v>
      </c>
      <c r="H8932" s="5">
        <v>0.53500000000000003</v>
      </c>
    </row>
    <row r="8933" spans="1:8">
      <c r="A8933" s="1" t="s">
        <v>229</v>
      </c>
      <c r="B8933" s="1" t="s">
        <v>255</v>
      </c>
      <c r="C8933" s="1" t="s">
        <v>256</v>
      </c>
      <c r="D8933" s="1">
        <v>4</v>
      </c>
      <c r="E8933" s="1" t="s">
        <v>80</v>
      </c>
      <c r="F8933" s="3" t="s">
        <v>50</v>
      </c>
      <c r="G8933" s="1" t="s">
        <v>68</v>
      </c>
      <c r="H8933" s="5">
        <v>1.15917</v>
      </c>
    </row>
    <row r="8934" spans="1:8">
      <c r="A8934" s="1" t="s">
        <v>229</v>
      </c>
      <c r="B8934" s="1" t="s">
        <v>255</v>
      </c>
      <c r="C8934" s="1" t="s">
        <v>256</v>
      </c>
      <c r="D8934" s="1">
        <v>4</v>
      </c>
      <c r="E8934" s="1" t="s">
        <v>80</v>
      </c>
      <c r="F8934" s="3" t="s">
        <v>51</v>
      </c>
      <c r="G8934" s="1" t="s">
        <v>67</v>
      </c>
      <c r="H8934" s="5">
        <v>1.605</v>
      </c>
    </row>
    <row r="8935" spans="1:8">
      <c r="A8935" s="1" t="s">
        <v>229</v>
      </c>
      <c r="B8935" s="1" t="s">
        <v>255</v>
      </c>
      <c r="C8935" s="1" t="s">
        <v>256</v>
      </c>
      <c r="D8935" s="1">
        <v>4</v>
      </c>
      <c r="E8935" s="1" t="s">
        <v>80</v>
      </c>
      <c r="F8935" s="3" t="s">
        <v>52</v>
      </c>
      <c r="G8935" s="1" t="s">
        <v>68</v>
      </c>
      <c r="H8935" s="5">
        <v>3.21</v>
      </c>
    </row>
    <row r="8936" spans="1:8">
      <c r="A8936" s="1" t="s">
        <v>229</v>
      </c>
      <c r="B8936" s="1" t="s">
        <v>255</v>
      </c>
      <c r="C8936" s="1" t="s">
        <v>256</v>
      </c>
      <c r="D8936" s="1">
        <v>4</v>
      </c>
      <c r="E8936" s="1" t="s">
        <v>80</v>
      </c>
      <c r="F8936" s="3" t="s">
        <v>53</v>
      </c>
      <c r="G8936" s="1" t="s">
        <v>68</v>
      </c>
      <c r="H8936" s="5">
        <v>3.21</v>
      </c>
    </row>
    <row r="8937" spans="1:8">
      <c r="A8937" s="1" t="s">
        <v>229</v>
      </c>
      <c r="B8937" s="1" t="s">
        <v>255</v>
      </c>
      <c r="C8937" s="1" t="s">
        <v>256</v>
      </c>
      <c r="D8937" s="1">
        <v>4</v>
      </c>
      <c r="E8937" s="1" t="s">
        <v>80</v>
      </c>
      <c r="F8937" s="3" t="s">
        <v>54</v>
      </c>
      <c r="G8937" s="1" t="s">
        <v>68</v>
      </c>
      <c r="H8937" s="5">
        <v>2.14</v>
      </c>
    </row>
    <row r="8938" spans="1:8">
      <c r="A8938" s="1" t="s">
        <v>229</v>
      </c>
      <c r="B8938" s="1" t="s">
        <v>255</v>
      </c>
      <c r="C8938" s="1" t="s">
        <v>256</v>
      </c>
      <c r="D8938" s="1">
        <v>4</v>
      </c>
      <c r="E8938" s="1" t="s">
        <v>80</v>
      </c>
      <c r="F8938" s="3" t="s">
        <v>55</v>
      </c>
      <c r="G8938" s="1" t="s">
        <v>68</v>
      </c>
      <c r="H8938" s="5">
        <v>2.14</v>
      </c>
    </row>
    <row r="8939" spans="1:8">
      <c r="A8939" s="1" t="s">
        <v>229</v>
      </c>
      <c r="B8939" s="1" t="s">
        <v>255</v>
      </c>
      <c r="C8939" s="1" t="s">
        <v>256</v>
      </c>
      <c r="D8939" s="1">
        <v>4</v>
      </c>
      <c r="E8939" s="1" t="s">
        <v>80</v>
      </c>
      <c r="F8939" s="3" t="s">
        <v>56</v>
      </c>
      <c r="G8939" s="1" t="s">
        <v>68</v>
      </c>
      <c r="H8939" s="5">
        <v>2.4075000000000002</v>
      </c>
    </row>
    <row r="8940" spans="1:8">
      <c r="A8940" s="1" t="s">
        <v>229</v>
      </c>
      <c r="B8940" s="1" t="s">
        <v>255</v>
      </c>
      <c r="C8940" s="1" t="s">
        <v>256</v>
      </c>
      <c r="D8940" s="1">
        <v>4</v>
      </c>
      <c r="E8940" s="1" t="s">
        <v>80</v>
      </c>
      <c r="F8940" s="3" t="s">
        <v>57</v>
      </c>
      <c r="G8940" s="1" t="s">
        <v>68</v>
      </c>
      <c r="H8940" s="5" t="s">
        <v>69</v>
      </c>
    </row>
    <row r="8941" spans="1:8">
      <c r="A8941" s="1" t="s">
        <v>229</v>
      </c>
      <c r="B8941" s="1" t="s">
        <v>255</v>
      </c>
      <c r="C8941" s="1" t="s">
        <v>256</v>
      </c>
      <c r="D8941" s="1">
        <v>4</v>
      </c>
      <c r="E8941" s="1" t="s">
        <v>80</v>
      </c>
      <c r="F8941" s="3" t="s">
        <v>58</v>
      </c>
      <c r="G8941" s="1" t="s">
        <v>68</v>
      </c>
      <c r="H8941" s="5">
        <v>1.1145799999999999</v>
      </c>
    </row>
    <row r="8942" spans="1:8">
      <c r="A8942" s="1" t="s">
        <v>229</v>
      </c>
      <c r="B8942" s="1" t="s">
        <v>255</v>
      </c>
      <c r="C8942" s="1" t="s">
        <v>256</v>
      </c>
      <c r="D8942" s="1">
        <v>4</v>
      </c>
      <c r="E8942" s="1" t="s">
        <v>80</v>
      </c>
      <c r="F8942" s="3" t="s">
        <v>135</v>
      </c>
      <c r="G8942" s="1" t="s">
        <v>68</v>
      </c>
      <c r="H8942" s="5">
        <v>0.89166999999999996</v>
      </c>
    </row>
    <row r="8943" spans="1:8">
      <c r="A8943" s="1" t="s">
        <v>229</v>
      </c>
      <c r="B8943" s="1" t="s">
        <v>255</v>
      </c>
      <c r="C8943" s="1" t="s">
        <v>256</v>
      </c>
      <c r="D8943" s="1">
        <v>4</v>
      </c>
      <c r="E8943" s="1" t="s">
        <v>80</v>
      </c>
      <c r="F8943" s="3" t="s">
        <v>59</v>
      </c>
      <c r="G8943" s="1" t="s">
        <v>68</v>
      </c>
      <c r="H8943" s="5">
        <v>0.89166999999999996</v>
      </c>
    </row>
    <row r="8944" spans="1:8">
      <c r="A8944" s="1" t="s">
        <v>229</v>
      </c>
      <c r="B8944" s="1" t="s">
        <v>255</v>
      </c>
      <c r="C8944" s="1" t="s">
        <v>256</v>
      </c>
      <c r="D8944" s="1">
        <v>4</v>
      </c>
      <c r="E8944" s="1" t="s">
        <v>80</v>
      </c>
      <c r="F8944" s="3" t="s">
        <v>60</v>
      </c>
      <c r="G8944" s="1" t="s">
        <v>68</v>
      </c>
      <c r="H8944" s="5">
        <v>2.31833</v>
      </c>
    </row>
    <row r="8945" spans="1:8">
      <c r="A8945" s="1" t="s">
        <v>229</v>
      </c>
      <c r="B8945" s="1" t="s">
        <v>255</v>
      </c>
      <c r="C8945" s="1" t="s">
        <v>256</v>
      </c>
      <c r="D8945" s="1">
        <v>4</v>
      </c>
      <c r="E8945" s="1" t="s">
        <v>80</v>
      </c>
      <c r="F8945" s="3" t="s">
        <v>61</v>
      </c>
      <c r="G8945" s="1" t="s">
        <v>67</v>
      </c>
      <c r="H8945" s="5" t="s">
        <v>69</v>
      </c>
    </row>
    <row r="8946" spans="1:8">
      <c r="A8946" s="1" t="s">
        <v>229</v>
      </c>
      <c r="B8946" s="1" t="s">
        <v>255</v>
      </c>
      <c r="C8946" s="1" t="s">
        <v>256</v>
      </c>
      <c r="D8946" s="1">
        <v>4</v>
      </c>
      <c r="E8946" s="1" t="s">
        <v>80</v>
      </c>
      <c r="F8946" s="3" t="s">
        <v>62</v>
      </c>
      <c r="G8946" s="1" t="s">
        <v>67</v>
      </c>
      <c r="H8946" s="5">
        <v>9.0058299999999996</v>
      </c>
    </row>
    <row r="8947" spans="1:8">
      <c r="A8947" s="1" t="s">
        <v>229</v>
      </c>
      <c r="B8947" s="1" t="s">
        <v>255</v>
      </c>
      <c r="C8947" s="1" t="s">
        <v>256</v>
      </c>
      <c r="D8947" s="1">
        <v>4</v>
      </c>
      <c r="E8947" s="1" t="s">
        <v>80</v>
      </c>
      <c r="F8947" s="3" t="s">
        <v>63</v>
      </c>
      <c r="G8947" s="1" t="s">
        <v>67</v>
      </c>
      <c r="H8947" s="5">
        <v>0.89166999999999996</v>
      </c>
    </row>
    <row r="8948" spans="1:8">
      <c r="A8948" s="1" t="s">
        <v>229</v>
      </c>
      <c r="B8948" s="1" t="s">
        <v>255</v>
      </c>
      <c r="C8948" s="1" t="s">
        <v>256</v>
      </c>
      <c r="D8948" s="1">
        <v>4</v>
      </c>
      <c r="E8948" s="1" t="s">
        <v>80</v>
      </c>
      <c r="F8948" s="3" t="s">
        <v>64</v>
      </c>
      <c r="G8948" s="1" t="s">
        <v>67</v>
      </c>
      <c r="H8948" s="5">
        <v>0.37153000000000003</v>
      </c>
    </row>
    <row r="8949" spans="1:8">
      <c r="A8949" s="1" t="s">
        <v>229</v>
      </c>
      <c r="B8949" s="1" t="s">
        <v>255</v>
      </c>
      <c r="C8949" s="1" t="s">
        <v>256</v>
      </c>
      <c r="D8949" s="1">
        <v>4</v>
      </c>
      <c r="E8949" s="1" t="s">
        <v>80</v>
      </c>
      <c r="F8949" s="3" t="s">
        <v>65</v>
      </c>
      <c r="G8949" s="1" t="s">
        <v>67</v>
      </c>
      <c r="H8949" s="5">
        <v>0.54986000000000002</v>
      </c>
    </row>
    <row r="8950" spans="1:8">
      <c r="A8950" s="1" t="s">
        <v>229</v>
      </c>
      <c r="B8950" s="1" t="s">
        <v>255</v>
      </c>
      <c r="C8950" s="1" t="s">
        <v>256</v>
      </c>
      <c r="D8950" s="1">
        <v>4</v>
      </c>
      <c r="E8950" s="1" t="s">
        <v>80</v>
      </c>
      <c r="F8950" s="3" t="s">
        <v>66</v>
      </c>
      <c r="G8950" s="1" t="s">
        <v>67</v>
      </c>
      <c r="H8950" s="5">
        <v>1.605</v>
      </c>
    </row>
    <row r="8951" spans="1:8">
      <c r="A8951" s="1" t="s">
        <v>229</v>
      </c>
      <c r="B8951" s="1" t="s">
        <v>255</v>
      </c>
      <c r="C8951" s="1" t="s">
        <v>257</v>
      </c>
      <c r="D8951" s="1">
        <v>14</v>
      </c>
      <c r="E8951" s="1" t="s">
        <v>71</v>
      </c>
      <c r="F8951" s="2" t="s">
        <v>11</v>
      </c>
      <c r="G8951" s="1" t="s">
        <v>67</v>
      </c>
      <c r="H8951" s="4">
        <v>2.14</v>
      </c>
    </row>
    <row r="8952" spans="1:8">
      <c r="A8952" s="1" t="s">
        <v>229</v>
      </c>
      <c r="B8952" s="1" t="s">
        <v>255</v>
      </c>
      <c r="C8952" s="1" t="s">
        <v>257</v>
      </c>
      <c r="D8952" s="1">
        <v>14</v>
      </c>
      <c r="E8952" s="1" t="s">
        <v>71</v>
      </c>
      <c r="F8952" s="2" t="s">
        <v>12</v>
      </c>
      <c r="G8952" s="1" t="s">
        <v>67</v>
      </c>
      <c r="H8952" s="4">
        <v>1.605</v>
      </c>
    </row>
    <row r="8953" spans="1:8">
      <c r="A8953" s="1" t="s">
        <v>229</v>
      </c>
      <c r="B8953" s="1" t="s">
        <v>255</v>
      </c>
      <c r="C8953" s="1" t="s">
        <v>257</v>
      </c>
      <c r="D8953" s="1">
        <v>14</v>
      </c>
      <c r="E8953" s="1" t="s">
        <v>71</v>
      </c>
      <c r="F8953" s="2" t="s">
        <v>13</v>
      </c>
      <c r="G8953" s="1" t="s">
        <v>67</v>
      </c>
      <c r="H8953" s="4">
        <v>0.53500000000000003</v>
      </c>
    </row>
    <row r="8954" spans="1:8">
      <c r="A8954" s="1" t="s">
        <v>229</v>
      </c>
      <c r="B8954" s="1" t="s">
        <v>255</v>
      </c>
      <c r="C8954" s="1" t="s">
        <v>257</v>
      </c>
      <c r="D8954" s="1">
        <v>14</v>
      </c>
      <c r="E8954" s="1" t="s">
        <v>71</v>
      </c>
      <c r="F8954" s="2" t="s">
        <v>14</v>
      </c>
      <c r="G8954" s="1" t="s">
        <v>67</v>
      </c>
      <c r="H8954" s="4">
        <v>5.35</v>
      </c>
    </row>
    <row r="8955" spans="1:8">
      <c r="A8955" s="1" t="s">
        <v>229</v>
      </c>
      <c r="B8955" s="1" t="s">
        <v>255</v>
      </c>
      <c r="C8955" s="1" t="s">
        <v>257</v>
      </c>
      <c r="D8955" s="1">
        <v>14</v>
      </c>
      <c r="E8955" s="1" t="s">
        <v>71</v>
      </c>
      <c r="F8955" s="2" t="s">
        <v>15</v>
      </c>
      <c r="G8955" s="1" t="s">
        <v>67</v>
      </c>
      <c r="H8955" s="4">
        <v>4.1908300000000001</v>
      </c>
    </row>
    <row r="8956" spans="1:8">
      <c r="A8956" s="1" t="s">
        <v>229</v>
      </c>
      <c r="B8956" s="1" t="s">
        <v>255</v>
      </c>
      <c r="C8956" s="1" t="s">
        <v>257</v>
      </c>
      <c r="D8956" s="1">
        <v>14</v>
      </c>
      <c r="E8956" s="1" t="s">
        <v>71</v>
      </c>
      <c r="F8956" s="2" t="s">
        <v>16</v>
      </c>
      <c r="G8956" s="1" t="s">
        <v>67</v>
      </c>
      <c r="H8956" s="4">
        <v>5.35</v>
      </c>
    </row>
    <row r="8957" spans="1:8">
      <c r="A8957" s="1" t="s">
        <v>229</v>
      </c>
      <c r="B8957" s="1" t="s">
        <v>255</v>
      </c>
      <c r="C8957" s="1" t="s">
        <v>257</v>
      </c>
      <c r="D8957" s="1">
        <v>14</v>
      </c>
      <c r="E8957" s="1" t="s">
        <v>71</v>
      </c>
      <c r="F8957" s="2" t="s">
        <v>17</v>
      </c>
      <c r="G8957" s="1" t="s">
        <v>67</v>
      </c>
      <c r="H8957" s="4">
        <v>2.6749999999999998</v>
      </c>
    </row>
    <row r="8958" spans="1:8">
      <c r="A8958" s="1" t="s">
        <v>229</v>
      </c>
      <c r="B8958" s="1" t="s">
        <v>255</v>
      </c>
      <c r="C8958" s="1" t="s">
        <v>257</v>
      </c>
      <c r="D8958" s="1">
        <v>14</v>
      </c>
      <c r="E8958" s="1" t="s">
        <v>71</v>
      </c>
      <c r="F8958" s="2" t="s">
        <v>18</v>
      </c>
      <c r="G8958" s="1" t="s">
        <v>68</v>
      </c>
      <c r="H8958" s="4">
        <v>7.49</v>
      </c>
    </row>
    <row r="8959" spans="1:8">
      <c r="A8959" s="1" t="s">
        <v>229</v>
      </c>
      <c r="B8959" s="1" t="s">
        <v>255</v>
      </c>
      <c r="C8959" s="1" t="s">
        <v>257</v>
      </c>
      <c r="D8959" s="1">
        <v>14</v>
      </c>
      <c r="E8959" s="1" t="s">
        <v>71</v>
      </c>
      <c r="F8959" s="2" t="s">
        <v>19</v>
      </c>
      <c r="G8959" s="1" t="s">
        <v>67</v>
      </c>
      <c r="H8959" s="4" t="s">
        <v>69</v>
      </c>
    </row>
    <row r="8960" spans="1:8">
      <c r="A8960" s="1" t="s">
        <v>229</v>
      </c>
      <c r="B8960" s="1" t="s">
        <v>255</v>
      </c>
      <c r="C8960" s="1" t="s">
        <v>257</v>
      </c>
      <c r="D8960" s="1">
        <v>14</v>
      </c>
      <c r="E8960" s="1" t="s">
        <v>71</v>
      </c>
      <c r="F8960" s="2" t="s">
        <v>20</v>
      </c>
      <c r="G8960" s="1" t="s">
        <v>67</v>
      </c>
      <c r="H8960" s="4" t="s">
        <v>69</v>
      </c>
    </row>
    <row r="8961" spans="1:8">
      <c r="A8961" s="1" t="s">
        <v>229</v>
      </c>
      <c r="B8961" s="1" t="s">
        <v>255</v>
      </c>
      <c r="C8961" s="1" t="s">
        <v>257</v>
      </c>
      <c r="D8961" s="1">
        <v>14</v>
      </c>
      <c r="E8961" s="1" t="s">
        <v>71</v>
      </c>
      <c r="F8961" s="2" t="s">
        <v>21</v>
      </c>
      <c r="G8961" s="1" t="s">
        <v>67</v>
      </c>
      <c r="H8961" s="4" t="s">
        <v>69</v>
      </c>
    </row>
    <row r="8962" spans="1:8">
      <c r="A8962" s="1" t="s">
        <v>229</v>
      </c>
      <c r="B8962" s="1" t="s">
        <v>255</v>
      </c>
      <c r="C8962" s="1" t="s">
        <v>257</v>
      </c>
      <c r="D8962" s="1">
        <v>14</v>
      </c>
      <c r="E8962" s="1" t="s">
        <v>71</v>
      </c>
      <c r="F8962" s="2" t="s">
        <v>22</v>
      </c>
      <c r="G8962" s="1" t="s">
        <v>67</v>
      </c>
      <c r="H8962" s="4" t="s">
        <v>69</v>
      </c>
    </row>
    <row r="8963" spans="1:8">
      <c r="A8963" s="1" t="s">
        <v>229</v>
      </c>
      <c r="B8963" s="1" t="s">
        <v>255</v>
      </c>
      <c r="C8963" s="1" t="s">
        <v>257</v>
      </c>
      <c r="D8963" s="1">
        <v>14</v>
      </c>
      <c r="E8963" s="1" t="s">
        <v>71</v>
      </c>
      <c r="F8963" s="2" t="s">
        <v>23</v>
      </c>
      <c r="G8963" s="1" t="s">
        <v>67</v>
      </c>
      <c r="H8963" s="4" t="s">
        <v>69</v>
      </c>
    </row>
    <row r="8964" spans="1:8">
      <c r="A8964" s="1" t="s">
        <v>229</v>
      </c>
      <c r="B8964" s="1" t="s">
        <v>255</v>
      </c>
      <c r="C8964" s="1" t="s">
        <v>257</v>
      </c>
      <c r="D8964" s="1">
        <v>14</v>
      </c>
      <c r="E8964" s="1" t="s">
        <v>71</v>
      </c>
      <c r="F8964" s="2" t="s">
        <v>24</v>
      </c>
      <c r="G8964" s="1" t="s">
        <v>67</v>
      </c>
      <c r="H8964" s="4" t="s">
        <v>69</v>
      </c>
    </row>
    <row r="8965" spans="1:8">
      <c r="A8965" s="1" t="s">
        <v>229</v>
      </c>
      <c r="B8965" s="1" t="s">
        <v>255</v>
      </c>
      <c r="C8965" s="1" t="s">
        <v>257</v>
      </c>
      <c r="D8965" s="1">
        <v>14</v>
      </c>
      <c r="E8965" s="1" t="s">
        <v>71</v>
      </c>
      <c r="F8965" s="3" t="s">
        <v>25</v>
      </c>
      <c r="G8965" s="1" t="s">
        <v>67</v>
      </c>
      <c r="H8965" s="5" t="s">
        <v>69</v>
      </c>
    </row>
    <row r="8966" spans="1:8">
      <c r="A8966" s="1" t="s">
        <v>229</v>
      </c>
      <c r="B8966" s="1" t="s">
        <v>255</v>
      </c>
      <c r="C8966" s="1" t="s">
        <v>257</v>
      </c>
      <c r="D8966" s="1">
        <v>14</v>
      </c>
      <c r="E8966" s="1" t="s">
        <v>71</v>
      </c>
      <c r="F8966" s="3" t="s">
        <v>26</v>
      </c>
      <c r="G8966" s="1" t="s">
        <v>67</v>
      </c>
      <c r="H8966" s="5">
        <v>3.21</v>
      </c>
    </row>
    <row r="8967" spans="1:8">
      <c r="A8967" s="1" t="s">
        <v>229</v>
      </c>
      <c r="B8967" s="1" t="s">
        <v>255</v>
      </c>
      <c r="C8967" s="1" t="s">
        <v>257</v>
      </c>
      <c r="D8967" s="1">
        <v>14</v>
      </c>
      <c r="E8967" s="1" t="s">
        <v>71</v>
      </c>
      <c r="F8967" s="3" t="s">
        <v>27</v>
      </c>
      <c r="G8967" s="1" t="s">
        <v>67</v>
      </c>
      <c r="H8967" s="5">
        <v>0.80249999999999999</v>
      </c>
    </row>
    <row r="8968" spans="1:8">
      <c r="A8968" s="1" t="s">
        <v>229</v>
      </c>
      <c r="B8968" s="1" t="s">
        <v>255</v>
      </c>
      <c r="C8968" s="1" t="s">
        <v>257</v>
      </c>
      <c r="D8968" s="1">
        <v>14</v>
      </c>
      <c r="E8968" s="1" t="s">
        <v>71</v>
      </c>
      <c r="F8968" s="3" t="s">
        <v>28</v>
      </c>
      <c r="G8968" s="1" t="s">
        <v>67</v>
      </c>
      <c r="H8968" s="5">
        <v>1.605</v>
      </c>
    </row>
    <row r="8969" spans="1:8">
      <c r="A8969" s="1" t="s">
        <v>229</v>
      </c>
      <c r="B8969" s="1" t="s">
        <v>255</v>
      </c>
      <c r="C8969" s="1" t="s">
        <v>257</v>
      </c>
      <c r="D8969" s="1">
        <v>14</v>
      </c>
      <c r="E8969" s="1" t="s">
        <v>71</v>
      </c>
      <c r="F8969" s="3" t="s">
        <v>29</v>
      </c>
      <c r="G8969" s="1" t="s">
        <v>67</v>
      </c>
      <c r="H8969" s="5" t="s">
        <v>69</v>
      </c>
    </row>
    <row r="8970" spans="1:8">
      <c r="A8970" s="1" t="s">
        <v>229</v>
      </c>
      <c r="B8970" s="1" t="s">
        <v>255</v>
      </c>
      <c r="C8970" s="1" t="s">
        <v>257</v>
      </c>
      <c r="D8970" s="1">
        <v>14</v>
      </c>
      <c r="E8970" s="1" t="s">
        <v>71</v>
      </c>
      <c r="F8970" s="3" t="s">
        <v>30</v>
      </c>
      <c r="G8970" s="1" t="s">
        <v>67</v>
      </c>
      <c r="H8970" s="5" t="s">
        <v>69</v>
      </c>
    </row>
    <row r="8971" spans="1:8">
      <c r="A8971" s="1" t="s">
        <v>229</v>
      </c>
      <c r="B8971" s="1" t="s">
        <v>255</v>
      </c>
      <c r="C8971" s="1" t="s">
        <v>257</v>
      </c>
      <c r="D8971" s="1">
        <v>14</v>
      </c>
      <c r="E8971" s="1" t="s">
        <v>71</v>
      </c>
      <c r="F8971" s="3" t="s">
        <v>31</v>
      </c>
      <c r="G8971" s="1" t="s">
        <v>67</v>
      </c>
      <c r="H8971" s="5" t="s">
        <v>69</v>
      </c>
    </row>
    <row r="8972" spans="1:8">
      <c r="A8972" s="1" t="s">
        <v>229</v>
      </c>
      <c r="B8972" s="1" t="s">
        <v>255</v>
      </c>
      <c r="C8972" s="1" t="s">
        <v>257</v>
      </c>
      <c r="D8972" s="1">
        <v>14</v>
      </c>
      <c r="E8972" s="1" t="s">
        <v>71</v>
      </c>
      <c r="F8972" s="3" t="s">
        <v>32</v>
      </c>
      <c r="G8972" s="1" t="s">
        <v>67</v>
      </c>
      <c r="H8972" s="5" t="s">
        <v>69</v>
      </c>
    </row>
    <row r="8973" spans="1:8">
      <c r="A8973" s="1" t="s">
        <v>229</v>
      </c>
      <c r="B8973" s="1" t="s">
        <v>255</v>
      </c>
      <c r="C8973" s="1" t="s">
        <v>257</v>
      </c>
      <c r="D8973" s="1">
        <v>14</v>
      </c>
      <c r="E8973" s="1" t="s">
        <v>71</v>
      </c>
      <c r="F8973" s="3" t="s">
        <v>33</v>
      </c>
      <c r="G8973" s="1" t="s">
        <v>67</v>
      </c>
      <c r="H8973" s="5" t="s">
        <v>69</v>
      </c>
    </row>
    <row r="8974" spans="1:8">
      <c r="A8974" s="1" t="s">
        <v>229</v>
      </c>
      <c r="B8974" s="1" t="s">
        <v>255</v>
      </c>
      <c r="C8974" s="1" t="s">
        <v>257</v>
      </c>
      <c r="D8974" s="1">
        <v>14</v>
      </c>
      <c r="E8974" s="1" t="s">
        <v>71</v>
      </c>
      <c r="F8974" s="3" t="s">
        <v>34</v>
      </c>
      <c r="G8974" s="1" t="s">
        <v>67</v>
      </c>
      <c r="H8974" s="5" t="s">
        <v>69</v>
      </c>
    </row>
    <row r="8975" spans="1:8">
      <c r="A8975" s="1" t="s">
        <v>229</v>
      </c>
      <c r="B8975" s="1" t="s">
        <v>255</v>
      </c>
      <c r="C8975" s="1" t="s">
        <v>257</v>
      </c>
      <c r="D8975" s="1">
        <v>14</v>
      </c>
      <c r="E8975" s="1" t="s">
        <v>71</v>
      </c>
      <c r="F8975" s="3" t="s">
        <v>35</v>
      </c>
      <c r="G8975" s="1" t="s">
        <v>67</v>
      </c>
      <c r="H8975" s="5">
        <v>1.605</v>
      </c>
    </row>
    <row r="8976" spans="1:8">
      <c r="A8976" s="1" t="s">
        <v>229</v>
      </c>
      <c r="B8976" s="1" t="s">
        <v>255</v>
      </c>
      <c r="C8976" s="1" t="s">
        <v>257</v>
      </c>
      <c r="D8976" s="1">
        <v>14</v>
      </c>
      <c r="E8976" s="1" t="s">
        <v>71</v>
      </c>
      <c r="F8976" s="3" t="s">
        <v>36</v>
      </c>
      <c r="G8976" s="1" t="s">
        <v>67</v>
      </c>
      <c r="H8976" s="5" t="s">
        <v>69</v>
      </c>
    </row>
    <row r="8977" spans="1:8">
      <c r="A8977" s="1" t="s">
        <v>229</v>
      </c>
      <c r="B8977" s="1" t="s">
        <v>255</v>
      </c>
      <c r="C8977" s="1" t="s">
        <v>257</v>
      </c>
      <c r="D8977" s="1">
        <v>14</v>
      </c>
      <c r="E8977" s="1" t="s">
        <v>71</v>
      </c>
      <c r="F8977" s="3" t="s">
        <v>37</v>
      </c>
      <c r="G8977" s="1" t="s">
        <v>67</v>
      </c>
      <c r="H8977" s="5">
        <v>0.53500000000000003</v>
      </c>
    </row>
    <row r="8978" spans="1:8">
      <c r="A8978" s="1" t="s">
        <v>229</v>
      </c>
      <c r="B8978" s="1" t="s">
        <v>255</v>
      </c>
      <c r="C8978" s="1" t="s">
        <v>257</v>
      </c>
      <c r="D8978" s="1">
        <v>14</v>
      </c>
      <c r="E8978" s="1" t="s">
        <v>71</v>
      </c>
      <c r="F8978" s="3" t="s">
        <v>38</v>
      </c>
      <c r="G8978" s="1" t="s">
        <v>67</v>
      </c>
      <c r="H8978" s="6">
        <v>7.49</v>
      </c>
    </row>
    <row r="8979" spans="1:8">
      <c r="A8979" s="1" t="s">
        <v>229</v>
      </c>
      <c r="B8979" s="1" t="s">
        <v>255</v>
      </c>
      <c r="C8979" s="1" t="s">
        <v>257</v>
      </c>
      <c r="D8979" s="1">
        <v>14</v>
      </c>
      <c r="E8979" s="1" t="s">
        <v>71</v>
      </c>
      <c r="F8979" s="3" t="s">
        <v>39</v>
      </c>
      <c r="G8979" s="1" t="s">
        <v>67</v>
      </c>
      <c r="H8979" s="6" t="s">
        <v>69</v>
      </c>
    </row>
    <row r="8980" spans="1:8">
      <c r="A8980" s="1" t="s">
        <v>229</v>
      </c>
      <c r="B8980" s="1" t="s">
        <v>255</v>
      </c>
      <c r="C8980" s="1" t="s">
        <v>257</v>
      </c>
      <c r="D8980" s="1">
        <v>14</v>
      </c>
      <c r="E8980" s="1" t="s">
        <v>71</v>
      </c>
      <c r="F8980" s="3" t="s">
        <v>40</v>
      </c>
      <c r="G8980" s="1" t="s">
        <v>67</v>
      </c>
      <c r="H8980" s="5">
        <v>64.556669999999997</v>
      </c>
    </row>
    <row r="8981" spans="1:8">
      <c r="A8981" s="1" t="s">
        <v>229</v>
      </c>
      <c r="B8981" s="1" t="s">
        <v>255</v>
      </c>
      <c r="C8981" s="1" t="s">
        <v>257</v>
      </c>
      <c r="D8981" s="1">
        <v>14</v>
      </c>
      <c r="E8981" s="1" t="s">
        <v>71</v>
      </c>
      <c r="F8981" s="3" t="s">
        <v>41</v>
      </c>
      <c r="G8981" s="1" t="s">
        <v>68</v>
      </c>
      <c r="H8981" s="5">
        <v>2.6749999999999998</v>
      </c>
    </row>
    <row r="8982" spans="1:8">
      <c r="A8982" s="1" t="s">
        <v>229</v>
      </c>
      <c r="B8982" s="1" t="s">
        <v>255</v>
      </c>
      <c r="C8982" s="1" t="s">
        <v>257</v>
      </c>
      <c r="D8982" s="1">
        <v>14</v>
      </c>
      <c r="E8982" s="1" t="s">
        <v>71</v>
      </c>
      <c r="F8982" s="3" t="s">
        <v>42</v>
      </c>
      <c r="G8982" s="1" t="s">
        <v>68</v>
      </c>
      <c r="H8982" s="5" t="s">
        <v>69</v>
      </c>
    </row>
    <row r="8983" spans="1:8">
      <c r="A8983" s="1" t="s">
        <v>229</v>
      </c>
      <c r="B8983" s="1" t="s">
        <v>255</v>
      </c>
      <c r="C8983" s="1" t="s">
        <v>257</v>
      </c>
      <c r="D8983" s="1">
        <v>14</v>
      </c>
      <c r="E8983" s="1" t="s">
        <v>71</v>
      </c>
      <c r="F8983" s="3" t="s">
        <v>43</v>
      </c>
      <c r="G8983" s="1" t="s">
        <v>67</v>
      </c>
      <c r="H8983" s="5">
        <v>0.34181</v>
      </c>
    </row>
    <row r="8984" spans="1:8">
      <c r="A8984" s="1" t="s">
        <v>229</v>
      </c>
      <c r="B8984" s="1" t="s">
        <v>255</v>
      </c>
      <c r="C8984" s="1" t="s">
        <v>257</v>
      </c>
      <c r="D8984" s="1">
        <v>14</v>
      </c>
      <c r="E8984" s="1" t="s">
        <v>71</v>
      </c>
      <c r="F8984" s="3" t="s">
        <v>44</v>
      </c>
      <c r="G8984" s="1" t="s">
        <v>67</v>
      </c>
      <c r="H8984" s="5" t="s">
        <v>69</v>
      </c>
    </row>
    <row r="8985" spans="1:8">
      <c r="A8985" s="1" t="s">
        <v>229</v>
      </c>
      <c r="B8985" s="1" t="s">
        <v>255</v>
      </c>
      <c r="C8985" s="1" t="s">
        <v>257</v>
      </c>
      <c r="D8985" s="1">
        <v>14</v>
      </c>
      <c r="E8985" s="1" t="s">
        <v>71</v>
      </c>
      <c r="F8985" s="3" t="s">
        <v>45</v>
      </c>
      <c r="G8985" s="1" t="s">
        <v>68</v>
      </c>
      <c r="H8985" s="5" t="s">
        <v>69</v>
      </c>
    </row>
    <row r="8986" spans="1:8">
      <c r="A8986" s="1" t="s">
        <v>229</v>
      </c>
      <c r="B8986" s="1" t="s">
        <v>255</v>
      </c>
      <c r="C8986" s="1" t="s">
        <v>257</v>
      </c>
      <c r="D8986" s="1">
        <v>14</v>
      </c>
      <c r="E8986" s="1" t="s">
        <v>71</v>
      </c>
      <c r="F8986" s="3" t="s">
        <v>46</v>
      </c>
      <c r="G8986" s="1" t="s">
        <v>67</v>
      </c>
      <c r="H8986" s="5">
        <v>4.28</v>
      </c>
    </row>
    <row r="8987" spans="1:8">
      <c r="A8987" s="1" t="s">
        <v>229</v>
      </c>
      <c r="B8987" s="1" t="s">
        <v>255</v>
      </c>
      <c r="C8987" s="1" t="s">
        <v>257</v>
      </c>
      <c r="D8987" s="1">
        <v>14</v>
      </c>
      <c r="E8987" s="1" t="s">
        <v>71</v>
      </c>
      <c r="F8987" s="3" t="s">
        <v>47</v>
      </c>
      <c r="G8987" s="1" t="s">
        <v>68</v>
      </c>
      <c r="H8987" s="5">
        <v>21.4</v>
      </c>
    </row>
    <row r="8988" spans="1:8">
      <c r="A8988" s="1" t="s">
        <v>229</v>
      </c>
      <c r="B8988" s="1" t="s">
        <v>255</v>
      </c>
      <c r="C8988" s="1" t="s">
        <v>257</v>
      </c>
      <c r="D8988" s="1">
        <v>14</v>
      </c>
      <c r="E8988" s="1" t="s">
        <v>71</v>
      </c>
      <c r="F8988" s="3" t="s">
        <v>48</v>
      </c>
      <c r="G8988" s="1" t="s">
        <v>68</v>
      </c>
      <c r="H8988" s="5">
        <v>4.28</v>
      </c>
    </row>
    <row r="8989" spans="1:8">
      <c r="A8989" s="1" t="s">
        <v>229</v>
      </c>
      <c r="B8989" s="1" t="s">
        <v>255</v>
      </c>
      <c r="C8989" s="1" t="s">
        <v>257</v>
      </c>
      <c r="D8989" s="1">
        <v>14</v>
      </c>
      <c r="E8989" s="1" t="s">
        <v>71</v>
      </c>
      <c r="F8989" s="3" t="s">
        <v>49</v>
      </c>
      <c r="G8989" s="1" t="s">
        <v>67</v>
      </c>
      <c r="H8989" s="5">
        <v>64.2</v>
      </c>
    </row>
    <row r="8990" spans="1:8">
      <c r="A8990" s="1" t="s">
        <v>229</v>
      </c>
      <c r="B8990" s="1" t="s">
        <v>255</v>
      </c>
      <c r="C8990" s="1" t="s">
        <v>257</v>
      </c>
      <c r="D8990" s="1">
        <v>14</v>
      </c>
      <c r="E8990" s="1" t="s">
        <v>71</v>
      </c>
      <c r="F8990" s="3" t="s">
        <v>50</v>
      </c>
      <c r="G8990" s="1" t="s">
        <v>68</v>
      </c>
      <c r="H8990" s="5">
        <v>0.80249999999999999</v>
      </c>
    </row>
    <row r="8991" spans="1:8">
      <c r="A8991" s="1" t="s">
        <v>229</v>
      </c>
      <c r="B8991" s="1" t="s">
        <v>255</v>
      </c>
      <c r="C8991" s="1" t="s">
        <v>257</v>
      </c>
      <c r="D8991" s="1">
        <v>14</v>
      </c>
      <c r="E8991" s="1" t="s">
        <v>71</v>
      </c>
      <c r="F8991" s="3" t="s">
        <v>51</v>
      </c>
      <c r="G8991" s="1" t="s">
        <v>67</v>
      </c>
      <c r="H8991" s="5">
        <v>5.35</v>
      </c>
    </row>
    <row r="8992" spans="1:8">
      <c r="A8992" s="1" t="s">
        <v>229</v>
      </c>
      <c r="B8992" s="1" t="s">
        <v>255</v>
      </c>
      <c r="C8992" s="1" t="s">
        <v>257</v>
      </c>
      <c r="D8992" s="1">
        <v>14</v>
      </c>
      <c r="E8992" s="1" t="s">
        <v>71</v>
      </c>
      <c r="F8992" s="3" t="s">
        <v>52</v>
      </c>
      <c r="G8992" s="1" t="s">
        <v>68</v>
      </c>
      <c r="H8992" s="5">
        <v>4.28</v>
      </c>
    </row>
    <row r="8993" spans="1:8">
      <c r="A8993" s="1" t="s">
        <v>229</v>
      </c>
      <c r="B8993" s="1" t="s">
        <v>255</v>
      </c>
      <c r="C8993" s="1" t="s">
        <v>257</v>
      </c>
      <c r="D8993" s="1">
        <v>14</v>
      </c>
      <c r="E8993" s="1" t="s">
        <v>71</v>
      </c>
      <c r="F8993" s="3" t="s">
        <v>53</v>
      </c>
      <c r="G8993" s="1" t="s">
        <v>68</v>
      </c>
      <c r="H8993" s="5">
        <v>4.28</v>
      </c>
    </row>
    <row r="8994" spans="1:8">
      <c r="A8994" s="1" t="s">
        <v>229</v>
      </c>
      <c r="B8994" s="1" t="s">
        <v>255</v>
      </c>
      <c r="C8994" s="1" t="s">
        <v>257</v>
      </c>
      <c r="D8994" s="1">
        <v>14</v>
      </c>
      <c r="E8994" s="1" t="s">
        <v>71</v>
      </c>
      <c r="F8994" s="3" t="s">
        <v>54</v>
      </c>
      <c r="G8994" s="1" t="s">
        <v>68</v>
      </c>
      <c r="H8994" s="5">
        <v>2.6749999999999998</v>
      </c>
    </row>
    <row r="8995" spans="1:8">
      <c r="A8995" s="1" t="s">
        <v>229</v>
      </c>
      <c r="B8995" s="1" t="s">
        <v>255</v>
      </c>
      <c r="C8995" s="1" t="s">
        <v>257</v>
      </c>
      <c r="D8995" s="1">
        <v>14</v>
      </c>
      <c r="E8995" s="1" t="s">
        <v>71</v>
      </c>
      <c r="F8995" s="3" t="s">
        <v>55</v>
      </c>
      <c r="G8995" s="1" t="s">
        <v>68</v>
      </c>
      <c r="H8995" s="5">
        <v>2.6749999999999998</v>
      </c>
    </row>
    <row r="8996" spans="1:8">
      <c r="A8996" s="1" t="s">
        <v>229</v>
      </c>
      <c r="B8996" s="1" t="s">
        <v>255</v>
      </c>
      <c r="C8996" s="1" t="s">
        <v>257</v>
      </c>
      <c r="D8996" s="1">
        <v>14</v>
      </c>
      <c r="E8996" s="1" t="s">
        <v>71</v>
      </c>
      <c r="F8996" s="3" t="s">
        <v>56</v>
      </c>
      <c r="G8996" s="1" t="s">
        <v>68</v>
      </c>
      <c r="H8996" s="5">
        <v>4.28</v>
      </c>
    </row>
    <row r="8997" spans="1:8">
      <c r="A8997" s="1" t="s">
        <v>229</v>
      </c>
      <c r="B8997" s="1" t="s">
        <v>255</v>
      </c>
      <c r="C8997" s="1" t="s">
        <v>257</v>
      </c>
      <c r="D8997" s="1">
        <v>14</v>
      </c>
      <c r="E8997" s="1" t="s">
        <v>71</v>
      </c>
      <c r="F8997" s="3" t="s">
        <v>57</v>
      </c>
      <c r="G8997" s="1" t="s">
        <v>68</v>
      </c>
      <c r="H8997" s="5" t="s">
        <v>69</v>
      </c>
    </row>
    <row r="8998" spans="1:8">
      <c r="A8998" s="1" t="s">
        <v>229</v>
      </c>
      <c r="B8998" s="1" t="s">
        <v>255</v>
      </c>
      <c r="C8998" s="1" t="s">
        <v>257</v>
      </c>
      <c r="D8998" s="1">
        <v>14</v>
      </c>
      <c r="E8998" s="1" t="s">
        <v>71</v>
      </c>
      <c r="F8998" s="3" t="s">
        <v>58</v>
      </c>
      <c r="G8998" s="1" t="s">
        <v>68</v>
      </c>
      <c r="H8998" s="5">
        <v>0.54986000000000002</v>
      </c>
    </row>
    <row r="8999" spans="1:8">
      <c r="A8999" s="1" t="s">
        <v>229</v>
      </c>
      <c r="B8999" s="1" t="s">
        <v>255</v>
      </c>
      <c r="C8999" s="1" t="s">
        <v>257</v>
      </c>
      <c r="D8999" s="1">
        <v>14</v>
      </c>
      <c r="E8999" s="1" t="s">
        <v>71</v>
      </c>
      <c r="F8999" s="3" t="s">
        <v>135</v>
      </c>
      <c r="G8999" s="1" t="s">
        <v>68</v>
      </c>
      <c r="H8999" s="5">
        <v>2.14</v>
      </c>
    </row>
    <row r="9000" spans="1:8">
      <c r="A9000" s="1" t="s">
        <v>229</v>
      </c>
      <c r="B9000" s="1" t="s">
        <v>255</v>
      </c>
      <c r="C9000" s="1" t="s">
        <v>257</v>
      </c>
      <c r="D9000" s="1">
        <v>14</v>
      </c>
      <c r="E9000" s="1" t="s">
        <v>71</v>
      </c>
      <c r="F9000" s="3" t="s">
        <v>59</v>
      </c>
      <c r="G9000" s="1" t="s">
        <v>68</v>
      </c>
      <c r="H9000" s="5">
        <v>2.14</v>
      </c>
    </row>
    <row r="9001" spans="1:8">
      <c r="A9001" s="1" t="s">
        <v>229</v>
      </c>
      <c r="B9001" s="1" t="s">
        <v>255</v>
      </c>
      <c r="C9001" s="1" t="s">
        <v>257</v>
      </c>
      <c r="D9001" s="1">
        <v>14</v>
      </c>
      <c r="E9001" s="1" t="s">
        <v>71</v>
      </c>
      <c r="F9001" s="3" t="s">
        <v>60</v>
      </c>
      <c r="G9001" s="1" t="s">
        <v>68</v>
      </c>
      <c r="H9001" s="5">
        <v>1.605</v>
      </c>
    </row>
    <row r="9002" spans="1:8">
      <c r="A9002" s="1" t="s">
        <v>229</v>
      </c>
      <c r="B9002" s="1" t="s">
        <v>255</v>
      </c>
      <c r="C9002" s="1" t="s">
        <v>257</v>
      </c>
      <c r="D9002" s="1">
        <v>14</v>
      </c>
      <c r="E9002" s="1" t="s">
        <v>71</v>
      </c>
      <c r="F9002" s="3" t="s">
        <v>61</v>
      </c>
      <c r="G9002" s="1" t="s">
        <v>67</v>
      </c>
      <c r="H9002" s="5" t="s">
        <v>69</v>
      </c>
    </row>
    <row r="9003" spans="1:8">
      <c r="A9003" s="1" t="s">
        <v>229</v>
      </c>
      <c r="B9003" s="1" t="s">
        <v>255</v>
      </c>
      <c r="C9003" s="1" t="s">
        <v>257</v>
      </c>
      <c r="D9003" s="1">
        <v>14</v>
      </c>
      <c r="E9003" s="1" t="s">
        <v>71</v>
      </c>
      <c r="F9003" s="3" t="s">
        <v>62</v>
      </c>
      <c r="G9003" s="1" t="s">
        <v>67</v>
      </c>
      <c r="H9003" s="5">
        <v>8.56</v>
      </c>
    </row>
    <row r="9004" spans="1:8">
      <c r="A9004" s="1" t="s">
        <v>229</v>
      </c>
      <c r="B9004" s="1" t="s">
        <v>255</v>
      </c>
      <c r="C9004" s="1" t="s">
        <v>257</v>
      </c>
      <c r="D9004" s="1">
        <v>14</v>
      </c>
      <c r="E9004" s="1" t="s">
        <v>71</v>
      </c>
      <c r="F9004" s="3" t="s">
        <v>63</v>
      </c>
      <c r="G9004" s="1" t="s">
        <v>67</v>
      </c>
      <c r="H9004" s="5">
        <v>0.44583</v>
      </c>
    </row>
    <row r="9005" spans="1:8">
      <c r="A9005" s="1" t="s">
        <v>229</v>
      </c>
      <c r="B9005" s="1" t="s">
        <v>255</v>
      </c>
      <c r="C9005" s="1" t="s">
        <v>257</v>
      </c>
      <c r="D9005" s="1">
        <v>14</v>
      </c>
      <c r="E9005" s="1" t="s">
        <v>71</v>
      </c>
      <c r="F9005" s="3" t="s">
        <v>64</v>
      </c>
      <c r="G9005" s="1" t="s">
        <v>67</v>
      </c>
      <c r="H9005" s="5">
        <v>2.6749999999999998</v>
      </c>
    </row>
    <row r="9006" spans="1:8">
      <c r="A9006" s="1" t="s">
        <v>229</v>
      </c>
      <c r="B9006" s="1" t="s">
        <v>255</v>
      </c>
      <c r="C9006" s="1" t="s">
        <v>257</v>
      </c>
      <c r="D9006" s="1">
        <v>14</v>
      </c>
      <c r="E9006" s="1" t="s">
        <v>71</v>
      </c>
      <c r="F9006" s="3" t="s">
        <v>65</v>
      </c>
      <c r="G9006" s="1" t="s">
        <v>67</v>
      </c>
      <c r="H9006" s="5">
        <v>0.26750000000000002</v>
      </c>
    </row>
    <row r="9007" spans="1:8">
      <c r="A9007" s="1" t="s">
        <v>229</v>
      </c>
      <c r="B9007" s="1" t="s">
        <v>255</v>
      </c>
      <c r="C9007" s="1" t="s">
        <v>257</v>
      </c>
      <c r="D9007" s="1">
        <v>14</v>
      </c>
      <c r="E9007" s="1" t="s">
        <v>71</v>
      </c>
      <c r="F9007" s="3" t="s">
        <v>66</v>
      </c>
      <c r="G9007" s="1" t="s">
        <v>67</v>
      </c>
      <c r="H9007" s="5">
        <v>3.21</v>
      </c>
    </row>
    <row r="9008" spans="1:8">
      <c r="A9008" s="1" t="s">
        <v>229</v>
      </c>
      <c r="B9008" s="1" t="s">
        <v>258</v>
      </c>
      <c r="C9008" s="1" t="s">
        <v>259</v>
      </c>
      <c r="D9008" s="1">
        <v>0.5</v>
      </c>
      <c r="E9008" s="1" t="s">
        <v>71</v>
      </c>
      <c r="F9008" s="2" t="s">
        <v>11</v>
      </c>
      <c r="G9008" s="1" t="s">
        <v>67</v>
      </c>
      <c r="H9008" s="4">
        <v>1.6585000000000001</v>
      </c>
    </row>
    <row r="9009" spans="1:8">
      <c r="A9009" s="1" t="s">
        <v>229</v>
      </c>
      <c r="B9009" s="1" t="s">
        <v>258</v>
      </c>
      <c r="C9009" s="1" t="s">
        <v>259</v>
      </c>
      <c r="D9009" s="1">
        <v>0.5</v>
      </c>
      <c r="E9009" s="1" t="s">
        <v>71</v>
      </c>
      <c r="F9009" s="2" t="s">
        <v>12</v>
      </c>
      <c r="G9009" s="1" t="s">
        <v>67</v>
      </c>
      <c r="H9009" s="4">
        <v>1.177</v>
      </c>
    </row>
    <row r="9010" spans="1:8">
      <c r="A9010" s="1" t="s">
        <v>229</v>
      </c>
      <c r="B9010" s="1" t="s">
        <v>258</v>
      </c>
      <c r="C9010" s="1" t="s">
        <v>259</v>
      </c>
      <c r="D9010" s="1">
        <v>0.5</v>
      </c>
      <c r="E9010" s="1" t="s">
        <v>71</v>
      </c>
      <c r="F9010" s="2" t="s">
        <v>13</v>
      </c>
      <c r="G9010" s="1" t="s">
        <v>67</v>
      </c>
      <c r="H9010" s="4">
        <v>0.26750000000000002</v>
      </c>
    </row>
    <row r="9011" spans="1:8">
      <c r="A9011" s="1" t="s">
        <v>229</v>
      </c>
      <c r="B9011" s="1" t="s">
        <v>258</v>
      </c>
      <c r="C9011" s="1" t="s">
        <v>259</v>
      </c>
      <c r="D9011" s="1">
        <v>0.5</v>
      </c>
      <c r="E9011" s="1" t="s">
        <v>71</v>
      </c>
      <c r="F9011" s="2" t="s">
        <v>14</v>
      </c>
      <c r="G9011" s="1" t="s">
        <v>67</v>
      </c>
      <c r="H9011" s="4">
        <v>5.35</v>
      </c>
    </row>
    <row r="9012" spans="1:8">
      <c r="A9012" s="1" t="s">
        <v>229</v>
      </c>
      <c r="B9012" s="1" t="s">
        <v>258</v>
      </c>
      <c r="C9012" s="1" t="s">
        <v>259</v>
      </c>
      <c r="D9012" s="1">
        <v>0.5</v>
      </c>
      <c r="E9012" s="1" t="s">
        <v>71</v>
      </c>
      <c r="F9012" s="2" t="s">
        <v>15</v>
      </c>
      <c r="G9012" s="1" t="s">
        <v>67</v>
      </c>
      <c r="H9012" s="4">
        <v>5.35</v>
      </c>
    </row>
    <row r="9013" spans="1:8">
      <c r="A9013" s="1" t="s">
        <v>229</v>
      </c>
      <c r="B9013" s="1" t="s">
        <v>258</v>
      </c>
      <c r="C9013" s="1" t="s">
        <v>259</v>
      </c>
      <c r="D9013" s="1">
        <v>0.5</v>
      </c>
      <c r="E9013" s="1" t="s">
        <v>71</v>
      </c>
      <c r="F9013" s="2" t="s">
        <v>16</v>
      </c>
      <c r="G9013" s="1" t="s">
        <v>67</v>
      </c>
      <c r="H9013" s="4" t="s">
        <v>69</v>
      </c>
    </row>
    <row r="9014" spans="1:8">
      <c r="A9014" s="1" t="s">
        <v>229</v>
      </c>
      <c r="B9014" s="1" t="s">
        <v>258</v>
      </c>
      <c r="C9014" s="1" t="s">
        <v>259</v>
      </c>
      <c r="D9014" s="1">
        <v>0.5</v>
      </c>
      <c r="E9014" s="1" t="s">
        <v>71</v>
      </c>
      <c r="F9014" s="2" t="s">
        <v>17</v>
      </c>
      <c r="G9014" s="1" t="s">
        <v>67</v>
      </c>
      <c r="H9014" s="4">
        <v>1.6852499999999999</v>
      </c>
    </row>
    <row r="9015" spans="1:8">
      <c r="A9015" s="1" t="s">
        <v>229</v>
      </c>
      <c r="B9015" s="1" t="s">
        <v>258</v>
      </c>
      <c r="C9015" s="1" t="s">
        <v>259</v>
      </c>
      <c r="D9015" s="1">
        <v>0.5</v>
      </c>
      <c r="E9015" s="1" t="s">
        <v>71</v>
      </c>
      <c r="F9015" s="2" t="s">
        <v>18</v>
      </c>
      <c r="G9015" s="1" t="s">
        <v>68</v>
      </c>
      <c r="H9015" s="4" t="s">
        <v>69</v>
      </c>
    </row>
    <row r="9016" spans="1:8">
      <c r="A9016" s="1" t="s">
        <v>229</v>
      </c>
      <c r="B9016" s="1" t="s">
        <v>258</v>
      </c>
      <c r="C9016" s="1" t="s">
        <v>259</v>
      </c>
      <c r="D9016" s="1">
        <v>0.5</v>
      </c>
      <c r="E9016" s="1" t="s">
        <v>71</v>
      </c>
      <c r="F9016" s="2" t="s">
        <v>19</v>
      </c>
      <c r="G9016" s="1" t="s">
        <v>67</v>
      </c>
      <c r="H9016" s="4" t="s">
        <v>69</v>
      </c>
    </row>
    <row r="9017" spans="1:8">
      <c r="A9017" s="1" t="s">
        <v>229</v>
      </c>
      <c r="B9017" s="1" t="s">
        <v>258</v>
      </c>
      <c r="C9017" s="1" t="s">
        <v>259</v>
      </c>
      <c r="D9017" s="1">
        <v>0.5</v>
      </c>
      <c r="E9017" s="1" t="s">
        <v>71</v>
      </c>
      <c r="F9017" s="2" t="s">
        <v>20</v>
      </c>
      <c r="G9017" s="1" t="s">
        <v>67</v>
      </c>
      <c r="H9017" s="4" t="s">
        <v>69</v>
      </c>
    </row>
    <row r="9018" spans="1:8">
      <c r="A9018" s="1" t="s">
        <v>229</v>
      </c>
      <c r="B9018" s="1" t="s">
        <v>258</v>
      </c>
      <c r="C9018" s="1" t="s">
        <v>259</v>
      </c>
      <c r="D9018" s="1">
        <v>0.5</v>
      </c>
      <c r="E9018" s="1" t="s">
        <v>71</v>
      </c>
      <c r="F9018" s="2" t="s">
        <v>21</v>
      </c>
      <c r="G9018" s="1" t="s">
        <v>67</v>
      </c>
      <c r="H9018" s="4" t="s">
        <v>69</v>
      </c>
    </row>
    <row r="9019" spans="1:8">
      <c r="A9019" s="1" t="s">
        <v>229</v>
      </c>
      <c r="B9019" s="1" t="s">
        <v>258</v>
      </c>
      <c r="C9019" s="1" t="s">
        <v>259</v>
      </c>
      <c r="D9019" s="1">
        <v>0.5</v>
      </c>
      <c r="E9019" s="1" t="s">
        <v>71</v>
      </c>
      <c r="F9019" s="2" t="s">
        <v>22</v>
      </c>
      <c r="G9019" s="1" t="s">
        <v>67</v>
      </c>
      <c r="H9019" s="4" t="s">
        <v>69</v>
      </c>
    </row>
    <row r="9020" spans="1:8">
      <c r="A9020" s="1" t="s">
        <v>229</v>
      </c>
      <c r="B9020" s="1" t="s">
        <v>258</v>
      </c>
      <c r="C9020" s="1" t="s">
        <v>259</v>
      </c>
      <c r="D9020" s="1">
        <v>0.5</v>
      </c>
      <c r="E9020" s="1" t="s">
        <v>71</v>
      </c>
      <c r="F9020" s="2" t="s">
        <v>23</v>
      </c>
      <c r="G9020" s="1" t="s">
        <v>67</v>
      </c>
      <c r="H9020" s="4" t="s">
        <v>69</v>
      </c>
    </row>
    <row r="9021" spans="1:8">
      <c r="A9021" s="1" t="s">
        <v>229</v>
      </c>
      <c r="B9021" s="1" t="s">
        <v>258</v>
      </c>
      <c r="C9021" s="1" t="s">
        <v>259</v>
      </c>
      <c r="D9021" s="1">
        <v>0.5</v>
      </c>
      <c r="E9021" s="1" t="s">
        <v>71</v>
      </c>
      <c r="F9021" s="2" t="s">
        <v>24</v>
      </c>
      <c r="G9021" s="1" t="s">
        <v>67</v>
      </c>
      <c r="H9021" s="4" t="s">
        <v>69</v>
      </c>
    </row>
    <row r="9022" spans="1:8">
      <c r="A9022" s="1" t="s">
        <v>229</v>
      </c>
      <c r="B9022" s="1" t="s">
        <v>258</v>
      </c>
      <c r="C9022" s="1" t="s">
        <v>259</v>
      </c>
      <c r="D9022" s="1">
        <v>0.5</v>
      </c>
      <c r="E9022" s="1" t="s">
        <v>71</v>
      </c>
      <c r="F9022" s="3" t="s">
        <v>25</v>
      </c>
      <c r="G9022" s="1" t="s">
        <v>67</v>
      </c>
      <c r="H9022" s="5" t="s">
        <v>69</v>
      </c>
    </row>
    <row r="9023" spans="1:8">
      <c r="A9023" s="1" t="s">
        <v>229</v>
      </c>
      <c r="B9023" s="1" t="s">
        <v>258</v>
      </c>
      <c r="C9023" s="1" t="s">
        <v>259</v>
      </c>
      <c r="D9023" s="1">
        <v>0.5</v>
      </c>
      <c r="E9023" s="1" t="s">
        <v>71</v>
      </c>
      <c r="F9023" s="3" t="s">
        <v>26</v>
      </c>
      <c r="G9023" s="1" t="s">
        <v>67</v>
      </c>
      <c r="H9023" s="5">
        <v>2.1310799999999999</v>
      </c>
    </row>
    <row r="9024" spans="1:8">
      <c r="A9024" s="1" t="s">
        <v>229</v>
      </c>
      <c r="B9024" s="1" t="s">
        <v>258</v>
      </c>
      <c r="C9024" s="1" t="s">
        <v>259</v>
      </c>
      <c r="D9024" s="1">
        <v>0.5</v>
      </c>
      <c r="E9024" s="1" t="s">
        <v>71</v>
      </c>
      <c r="F9024" s="3" t="s">
        <v>27</v>
      </c>
      <c r="G9024" s="1" t="s">
        <v>67</v>
      </c>
      <c r="H9024" s="5">
        <v>0.80249999999999999</v>
      </c>
    </row>
    <row r="9025" spans="1:8">
      <c r="A9025" s="1" t="s">
        <v>229</v>
      </c>
      <c r="B9025" s="1" t="s">
        <v>258</v>
      </c>
      <c r="C9025" s="1" t="s">
        <v>259</v>
      </c>
      <c r="D9025" s="1">
        <v>0.5</v>
      </c>
      <c r="E9025" s="1" t="s">
        <v>71</v>
      </c>
      <c r="F9025" s="3" t="s">
        <v>28</v>
      </c>
      <c r="G9025" s="1" t="s">
        <v>67</v>
      </c>
      <c r="H9025" s="5" t="s">
        <v>69</v>
      </c>
    </row>
    <row r="9026" spans="1:8">
      <c r="A9026" s="1" t="s">
        <v>229</v>
      </c>
      <c r="B9026" s="1" t="s">
        <v>258</v>
      </c>
      <c r="C9026" s="1" t="s">
        <v>259</v>
      </c>
      <c r="D9026" s="1">
        <v>0.5</v>
      </c>
      <c r="E9026" s="1" t="s">
        <v>71</v>
      </c>
      <c r="F9026" s="3" t="s">
        <v>29</v>
      </c>
      <c r="G9026" s="1" t="s">
        <v>67</v>
      </c>
      <c r="H9026" s="5" t="s">
        <v>69</v>
      </c>
    </row>
    <row r="9027" spans="1:8">
      <c r="A9027" s="1" t="s">
        <v>229</v>
      </c>
      <c r="B9027" s="1" t="s">
        <v>258</v>
      </c>
      <c r="C9027" s="1" t="s">
        <v>259</v>
      </c>
      <c r="D9027" s="1">
        <v>0.5</v>
      </c>
      <c r="E9027" s="1" t="s">
        <v>71</v>
      </c>
      <c r="F9027" s="3" t="s">
        <v>30</v>
      </c>
      <c r="G9027" s="1" t="s">
        <v>67</v>
      </c>
      <c r="H9027" s="5" t="s">
        <v>69</v>
      </c>
    </row>
    <row r="9028" spans="1:8">
      <c r="A9028" s="1" t="s">
        <v>229</v>
      </c>
      <c r="B9028" s="1" t="s">
        <v>258</v>
      </c>
      <c r="C9028" s="1" t="s">
        <v>259</v>
      </c>
      <c r="D9028" s="1">
        <v>0.5</v>
      </c>
      <c r="E9028" s="1" t="s">
        <v>71</v>
      </c>
      <c r="F9028" s="3" t="s">
        <v>31</v>
      </c>
      <c r="G9028" s="1" t="s">
        <v>67</v>
      </c>
      <c r="H9028" s="5">
        <v>0.37153000000000003</v>
      </c>
    </row>
    <row r="9029" spans="1:8">
      <c r="A9029" s="1" t="s">
        <v>229</v>
      </c>
      <c r="B9029" s="1" t="s">
        <v>258</v>
      </c>
      <c r="C9029" s="1" t="s">
        <v>259</v>
      </c>
      <c r="D9029" s="1">
        <v>0.5</v>
      </c>
      <c r="E9029" s="1" t="s">
        <v>71</v>
      </c>
      <c r="F9029" s="3" t="s">
        <v>32</v>
      </c>
      <c r="G9029" s="1" t="s">
        <v>67</v>
      </c>
      <c r="H9029" s="5">
        <v>1.2929200000000001</v>
      </c>
    </row>
    <row r="9030" spans="1:8">
      <c r="A9030" s="1" t="s">
        <v>229</v>
      </c>
      <c r="B9030" s="1" t="s">
        <v>258</v>
      </c>
      <c r="C9030" s="1" t="s">
        <v>259</v>
      </c>
      <c r="D9030" s="1">
        <v>0.5</v>
      </c>
      <c r="E9030" s="1" t="s">
        <v>71</v>
      </c>
      <c r="F9030" s="3" t="s">
        <v>33</v>
      </c>
      <c r="G9030" s="1" t="s">
        <v>67</v>
      </c>
      <c r="H9030" s="5">
        <v>1.2929200000000001</v>
      </c>
    </row>
    <row r="9031" spans="1:8">
      <c r="A9031" s="1" t="s">
        <v>229</v>
      </c>
      <c r="B9031" s="1" t="s">
        <v>258</v>
      </c>
      <c r="C9031" s="1" t="s">
        <v>259</v>
      </c>
      <c r="D9031" s="1">
        <v>0.5</v>
      </c>
      <c r="E9031" s="1" t="s">
        <v>71</v>
      </c>
      <c r="F9031" s="3" t="s">
        <v>34</v>
      </c>
      <c r="G9031" s="1" t="s">
        <v>67</v>
      </c>
      <c r="H9031" s="5" t="s">
        <v>69</v>
      </c>
    </row>
    <row r="9032" spans="1:8">
      <c r="A9032" s="1" t="s">
        <v>229</v>
      </c>
      <c r="B9032" s="1" t="s">
        <v>258</v>
      </c>
      <c r="C9032" s="1" t="s">
        <v>259</v>
      </c>
      <c r="D9032" s="1">
        <v>0.5</v>
      </c>
      <c r="E9032" s="1" t="s">
        <v>71</v>
      </c>
      <c r="F9032" s="3" t="s">
        <v>35</v>
      </c>
      <c r="G9032" s="1" t="s">
        <v>67</v>
      </c>
      <c r="H9032" s="5">
        <v>0.25263999999999998</v>
      </c>
    </row>
    <row r="9033" spans="1:8">
      <c r="A9033" s="1" t="s">
        <v>229</v>
      </c>
      <c r="B9033" s="1" t="s">
        <v>258</v>
      </c>
      <c r="C9033" s="1" t="s">
        <v>259</v>
      </c>
      <c r="D9033" s="1">
        <v>0.5</v>
      </c>
      <c r="E9033" s="1" t="s">
        <v>71</v>
      </c>
      <c r="F9033" s="3" t="s">
        <v>36</v>
      </c>
      <c r="G9033" s="1" t="s">
        <v>67</v>
      </c>
      <c r="H9033" s="5" t="s">
        <v>69</v>
      </c>
    </row>
    <row r="9034" spans="1:8">
      <c r="A9034" s="1" t="s">
        <v>229</v>
      </c>
      <c r="B9034" s="1" t="s">
        <v>258</v>
      </c>
      <c r="C9034" s="1" t="s">
        <v>259</v>
      </c>
      <c r="D9034" s="1">
        <v>0.5</v>
      </c>
      <c r="E9034" s="1" t="s">
        <v>71</v>
      </c>
      <c r="F9034" s="3" t="s">
        <v>37</v>
      </c>
      <c r="G9034" s="1" t="s">
        <v>67</v>
      </c>
      <c r="H9034" s="5">
        <v>0.37153000000000003</v>
      </c>
    </row>
    <row r="9035" spans="1:8">
      <c r="A9035" s="1" t="s">
        <v>229</v>
      </c>
      <c r="B9035" s="1" t="s">
        <v>258</v>
      </c>
      <c r="C9035" s="1" t="s">
        <v>259</v>
      </c>
      <c r="D9035" s="1">
        <v>0.5</v>
      </c>
      <c r="E9035" s="1" t="s">
        <v>71</v>
      </c>
      <c r="F9035" s="3" t="s">
        <v>38</v>
      </c>
      <c r="G9035" s="1" t="s">
        <v>67</v>
      </c>
      <c r="H9035" s="6" t="s">
        <v>69</v>
      </c>
    </row>
    <row r="9036" spans="1:8">
      <c r="A9036" s="1" t="s">
        <v>229</v>
      </c>
      <c r="B9036" s="1" t="s">
        <v>258</v>
      </c>
      <c r="C9036" s="1" t="s">
        <v>259</v>
      </c>
      <c r="D9036" s="1">
        <v>0.5</v>
      </c>
      <c r="E9036" s="1" t="s">
        <v>71</v>
      </c>
      <c r="F9036" s="3" t="s">
        <v>39</v>
      </c>
      <c r="G9036" s="1" t="s">
        <v>67</v>
      </c>
      <c r="H9036" s="6" t="s">
        <v>69</v>
      </c>
    </row>
    <row r="9037" spans="1:8">
      <c r="A9037" s="1" t="s">
        <v>229</v>
      </c>
      <c r="B9037" s="1" t="s">
        <v>258</v>
      </c>
      <c r="C9037" s="1" t="s">
        <v>259</v>
      </c>
      <c r="D9037" s="1">
        <v>0.5</v>
      </c>
      <c r="E9037" s="1" t="s">
        <v>71</v>
      </c>
      <c r="F9037" s="3" t="s">
        <v>40</v>
      </c>
      <c r="G9037" s="1" t="s">
        <v>67</v>
      </c>
      <c r="H9037" s="5" t="s">
        <v>69</v>
      </c>
    </row>
    <row r="9038" spans="1:8">
      <c r="A9038" s="1" t="s">
        <v>229</v>
      </c>
      <c r="B9038" s="1" t="s">
        <v>258</v>
      </c>
      <c r="C9038" s="1" t="s">
        <v>259</v>
      </c>
      <c r="D9038" s="1">
        <v>0.5</v>
      </c>
      <c r="E9038" s="1" t="s">
        <v>71</v>
      </c>
      <c r="F9038" s="3" t="s">
        <v>41</v>
      </c>
      <c r="G9038" s="1" t="s">
        <v>68</v>
      </c>
      <c r="H9038" s="5">
        <v>7.49</v>
      </c>
    </row>
    <row r="9039" spans="1:8">
      <c r="A9039" s="1" t="s">
        <v>229</v>
      </c>
      <c r="B9039" s="1" t="s">
        <v>258</v>
      </c>
      <c r="C9039" s="1" t="s">
        <v>259</v>
      </c>
      <c r="D9039" s="1">
        <v>0.5</v>
      </c>
      <c r="E9039" s="1" t="s">
        <v>71</v>
      </c>
      <c r="F9039" s="3" t="s">
        <v>42</v>
      </c>
      <c r="G9039" s="1" t="s">
        <v>68</v>
      </c>
      <c r="H9039" s="5" t="s">
        <v>69</v>
      </c>
    </row>
    <row r="9040" spans="1:8">
      <c r="A9040" s="1" t="s">
        <v>229</v>
      </c>
      <c r="B9040" s="1" t="s">
        <v>258</v>
      </c>
      <c r="C9040" s="1" t="s">
        <v>259</v>
      </c>
      <c r="D9040" s="1">
        <v>0.5</v>
      </c>
      <c r="E9040" s="1" t="s">
        <v>71</v>
      </c>
      <c r="F9040" s="3" t="s">
        <v>43</v>
      </c>
      <c r="G9040" s="1" t="s">
        <v>67</v>
      </c>
      <c r="H9040" s="5">
        <v>0.25263999999999998</v>
      </c>
    </row>
    <row r="9041" spans="1:8">
      <c r="A9041" s="1" t="s">
        <v>229</v>
      </c>
      <c r="B9041" s="1" t="s">
        <v>258</v>
      </c>
      <c r="C9041" s="1" t="s">
        <v>259</v>
      </c>
      <c r="D9041" s="1">
        <v>0.5</v>
      </c>
      <c r="E9041" s="1" t="s">
        <v>71</v>
      </c>
      <c r="F9041" s="3" t="s">
        <v>44</v>
      </c>
      <c r="G9041" s="1" t="s">
        <v>67</v>
      </c>
      <c r="H9041" s="5" t="s">
        <v>69</v>
      </c>
    </row>
    <row r="9042" spans="1:8">
      <c r="A9042" s="1" t="s">
        <v>229</v>
      </c>
      <c r="B9042" s="1" t="s">
        <v>258</v>
      </c>
      <c r="C9042" s="1" t="s">
        <v>259</v>
      </c>
      <c r="D9042" s="1">
        <v>0.5</v>
      </c>
      <c r="E9042" s="1" t="s">
        <v>71</v>
      </c>
      <c r="F9042" s="3" t="s">
        <v>45</v>
      </c>
      <c r="G9042" s="1" t="s">
        <v>68</v>
      </c>
      <c r="H9042" s="5" t="s">
        <v>69</v>
      </c>
    </row>
    <row r="9043" spans="1:8">
      <c r="A9043" s="1" t="s">
        <v>229</v>
      </c>
      <c r="B9043" s="1" t="s">
        <v>258</v>
      </c>
      <c r="C9043" s="1" t="s">
        <v>259</v>
      </c>
      <c r="D9043" s="1">
        <v>0.5</v>
      </c>
      <c r="E9043" s="1" t="s">
        <v>71</v>
      </c>
      <c r="F9043" s="3" t="s">
        <v>46</v>
      </c>
      <c r="G9043" s="1" t="s">
        <v>67</v>
      </c>
      <c r="H9043" s="5" t="s">
        <v>69</v>
      </c>
    </row>
    <row r="9044" spans="1:8">
      <c r="A9044" s="1" t="s">
        <v>229</v>
      </c>
      <c r="B9044" s="1" t="s">
        <v>258</v>
      </c>
      <c r="C9044" s="1" t="s">
        <v>259</v>
      </c>
      <c r="D9044" s="1">
        <v>0.5</v>
      </c>
      <c r="E9044" s="1" t="s">
        <v>71</v>
      </c>
      <c r="F9044" s="3" t="s">
        <v>47</v>
      </c>
      <c r="G9044" s="1" t="s">
        <v>68</v>
      </c>
      <c r="H9044" s="5">
        <v>19.260000000000002</v>
      </c>
    </row>
    <row r="9045" spans="1:8">
      <c r="A9045" s="1" t="s">
        <v>229</v>
      </c>
      <c r="B9045" s="1" t="s">
        <v>258</v>
      </c>
      <c r="C9045" s="1" t="s">
        <v>259</v>
      </c>
      <c r="D9045" s="1">
        <v>0.5</v>
      </c>
      <c r="E9045" s="1" t="s">
        <v>71</v>
      </c>
      <c r="F9045" s="3" t="s">
        <v>48</v>
      </c>
      <c r="G9045" s="1" t="s">
        <v>68</v>
      </c>
      <c r="H9045" s="5">
        <v>2.14</v>
      </c>
    </row>
    <row r="9046" spans="1:8">
      <c r="A9046" s="1" t="s">
        <v>229</v>
      </c>
      <c r="B9046" s="1" t="s">
        <v>258</v>
      </c>
      <c r="C9046" s="1" t="s">
        <v>259</v>
      </c>
      <c r="D9046" s="1">
        <v>0.5</v>
      </c>
      <c r="E9046" s="1" t="s">
        <v>71</v>
      </c>
      <c r="F9046" s="3" t="s">
        <v>49</v>
      </c>
      <c r="G9046" s="1" t="s">
        <v>67</v>
      </c>
      <c r="H9046" s="5">
        <v>2.14</v>
      </c>
    </row>
    <row r="9047" spans="1:8">
      <c r="A9047" s="1" t="s">
        <v>229</v>
      </c>
      <c r="B9047" s="1" t="s">
        <v>258</v>
      </c>
      <c r="C9047" s="1" t="s">
        <v>259</v>
      </c>
      <c r="D9047" s="1">
        <v>0.5</v>
      </c>
      <c r="E9047" s="1" t="s">
        <v>71</v>
      </c>
      <c r="F9047" s="3" t="s">
        <v>50</v>
      </c>
      <c r="G9047" s="1" t="s">
        <v>68</v>
      </c>
      <c r="H9047" s="5">
        <v>1.07</v>
      </c>
    </row>
    <row r="9048" spans="1:8">
      <c r="A9048" s="1" t="s">
        <v>229</v>
      </c>
      <c r="B9048" s="1" t="s">
        <v>258</v>
      </c>
      <c r="C9048" s="1" t="s">
        <v>259</v>
      </c>
      <c r="D9048" s="1">
        <v>0.5</v>
      </c>
      <c r="E9048" s="1" t="s">
        <v>71</v>
      </c>
      <c r="F9048" s="3" t="s">
        <v>51</v>
      </c>
      <c r="G9048" s="1" t="s">
        <v>67</v>
      </c>
      <c r="H9048" s="5" t="s">
        <v>69</v>
      </c>
    </row>
    <row r="9049" spans="1:8">
      <c r="A9049" s="1" t="s">
        <v>229</v>
      </c>
      <c r="B9049" s="1" t="s">
        <v>258</v>
      </c>
      <c r="C9049" s="1" t="s">
        <v>259</v>
      </c>
      <c r="D9049" s="1">
        <v>0.5</v>
      </c>
      <c r="E9049" s="1" t="s">
        <v>71</v>
      </c>
      <c r="F9049" s="3" t="s">
        <v>52</v>
      </c>
      <c r="G9049" s="1" t="s">
        <v>68</v>
      </c>
      <c r="H9049" s="5" t="s">
        <v>69</v>
      </c>
    </row>
    <row r="9050" spans="1:8">
      <c r="A9050" s="1" t="s">
        <v>229</v>
      </c>
      <c r="B9050" s="1" t="s">
        <v>258</v>
      </c>
      <c r="C9050" s="1" t="s">
        <v>259</v>
      </c>
      <c r="D9050" s="1">
        <v>0.5</v>
      </c>
      <c r="E9050" s="1" t="s">
        <v>71</v>
      </c>
      <c r="F9050" s="3" t="s">
        <v>53</v>
      </c>
      <c r="G9050" s="1" t="s">
        <v>68</v>
      </c>
      <c r="H9050" s="5" t="s">
        <v>69</v>
      </c>
    </row>
    <row r="9051" spans="1:8">
      <c r="A9051" s="1" t="s">
        <v>229</v>
      </c>
      <c r="B9051" s="1" t="s">
        <v>258</v>
      </c>
      <c r="C9051" s="1" t="s">
        <v>259</v>
      </c>
      <c r="D9051" s="1">
        <v>0.5</v>
      </c>
      <c r="E9051" s="1" t="s">
        <v>71</v>
      </c>
      <c r="F9051" s="3" t="s">
        <v>54</v>
      </c>
      <c r="G9051" s="1" t="s">
        <v>68</v>
      </c>
      <c r="H9051" s="5" t="s">
        <v>69</v>
      </c>
    </row>
    <row r="9052" spans="1:8">
      <c r="A9052" s="1" t="s">
        <v>229</v>
      </c>
      <c r="B9052" s="1" t="s">
        <v>258</v>
      </c>
      <c r="C9052" s="1" t="s">
        <v>259</v>
      </c>
      <c r="D9052" s="1">
        <v>0.5</v>
      </c>
      <c r="E9052" s="1" t="s">
        <v>71</v>
      </c>
      <c r="F9052" s="3" t="s">
        <v>55</v>
      </c>
      <c r="G9052" s="1" t="s">
        <v>68</v>
      </c>
      <c r="H9052" s="5" t="s">
        <v>69</v>
      </c>
    </row>
    <row r="9053" spans="1:8">
      <c r="A9053" s="1" t="s">
        <v>229</v>
      </c>
      <c r="B9053" s="1" t="s">
        <v>258</v>
      </c>
      <c r="C9053" s="1" t="s">
        <v>259</v>
      </c>
      <c r="D9053" s="1">
        <v>0.5</v>
      </c>
      <c r="E9053" s="1" t="s">
        <v>71</v>
      </c>
      <c r="F9053" s="3" t="s">
        <v>56</v>
      </c>
      <c r="G9053" s="1" t="s">
        <v>68</v>
      </c>
      <c r="H9053" s="5">
        <v>1.62283</v>
      </c>
    </row>
    <row r="9054" spans="1:8">
      <c r="A9054" s="1" t="s">
        <v>229</v>
      </c>
      <c r="B9054" s="1" t="s">
        <v>258</v>
      </c>
      <c r="C9054" s="1" t="s">
        <v>259</v>
      </c>
      <c r="D9054" s="1">
        <v>0.5</v>
      </c>
      <c r="E9054" s="1" t="s">
        <v>71</v>
      </c>
      <c r="F9054" s="3" t="s">
        <v>57</v>
      </c>
      <c r="G9054" s="1" t="s">
        <v>68</v>
      </c>
      <c r="H9054" s="5" t="s">
        <v>69</v>
      </c>
    </row>
    <row r="9055" spans="1:8">
      <c r="A9055" s="1" t="s">
        <v>229</v>
      </c>
      <c r="B9055" s="1" t="s">
        <v>258</v>
      </c>
      <c r="C9055" s="1" t="s">
        <v>259</v>
      </c>
      <c r="D9055" s="1">
        <v>0.5</v>
      </c>
      <c r="E9055" s="1" t="s">
        <v>71</v>
      </c>
      <c r="F9055" s="3" t="s">
        <v>58</v>
      </c>
      <c r="G9055" s="1" t="s">
        <v>68</v>
      </c>
      <c r="H9055" s="5">
        <v>0.65388999999999997</v>
      </c>
    </row>
    <row r="9056" spans="1:8">
      <c r="A9056" s="1" t="s">
        <v>229</v>
      </c>
      <c r="B9056" s="1" t="s">
        <v>258</v>
      </c>
      <c r="C9056" s="1" t="s">
        <v>259</v>
      </c>
      <c r="D9056" s="1">
        <v>0.5</v>
      </c>
      <c r="E9056" s="1" t="s">
        <v>71</v>
      </c>
      <c r="F9056" s="3" t="s">
        <v>135</v>
      </c>
      <c r="G9056" s="1" t="s">
        <v>68</v>
      </c>
      <c r="H9056" s="5" t="s">
        <v>69</v>
      </c>
    </row>
    <row r="9057" spans="1:8">
      <c r="A9057" s="1" t="s">
        <v>229</v>
      </c>
      <c r="B9057" s="1" t="s">
        <v>258</v>
      </c>
      <c r="C9057" s="1" t="s">
        <v>259</v>
      </c>
      <c r="D9057" s="1">
        <v>0.5</v>
      </c>
      <c r="E9057" s="1" t="s">
        <v>71</v>
      </c>
      <c r="F9057" s="3" t="s">
        <v>59</v>
      </c>
      <c r="G9057" s="1" t="s">
        <v>68</v>
      </c>
      <c r="H9057" s="5" t="s">
        <v>69</v>
      </c>
    </row>
    <row r="9058" spans="1:8">
      <c r="A9058" s="1" t="s">
        <v>229</v>
      </c>
      <c r="B9058" s="1" t="s">
        <v>258</v>
      </c>
      <c r="C9058" s="1" t="s">
        <v>259</v>
      </c>
      <c r="D9058" s="1">
        <v>0.5</v>
      </c>
      <c r="E9058" s="1" t="s">
        <v>71</v>
      </c>
      <c r="F9058" s="3" t="s">
        <v>60</v>
      </c>
      <c r="G9058" s="1" t="s">
        <v>68</v>
      </c>
      <c r="H9058" s="5" t="s">
        <v>69</v>
      </c>
    </row>
    <row r="9059" spans="1:8">
      <c r="A9059" s="1" t="s">
        <v>229</v>
      </c>
      <c r="B9059" s="1" t="s">
        <v>258</v>
      </c>
      <c r="C9059" s="1" t="s">
        <v>259</v>
      </c>
      <c r="D9059" s="1">
        <v>0.5</v>
      </c>
      <c r="E9059" s="1" t="s">
        <v>71</v>
      </c>
      <c r="F9059" s="3" t="s">
        <v>61</v>
      </c>
      <c r="G9059" s="1" t="s">
        <v>67</v>
      </c>
      <c r="H9059" s="5" t="s">
        <v>69</v>
      </c>
    </row>
    <row r="9060" spans="1:8">
      <c r="A9060" s="1" t="s">
        <v>229</v>
      </c>
      <c r="B9060" s="1" t="s">
        <v>258</v>
      </c>
      <c r="C9060" s="1" t="s">
        <v>259</v>
      </c>
      <c r="D9060" s="1">
        <v>0.5</v>
      </c>
      <c r="E9060" s="1" t="s">
        <v>71</v>
      </c>
      <c r="F9060" s="3" t="s">
        <v>62</v>
      </c>
      <c r="G9060" s="1" t="s">
        <v>67</v>
      </c>
      <c r="H9060" s="5">
        <v>4.6366699999999996</v>
      </c>
    </row>
    <row r="9061" spans="1:8">
      <c r="A9061" s="1" t="s">
        <v>229</v>
      </c>
      <c r="B9061" s="1" t="s">
        <v>258</v>
      </c>
      <c r="C9061" s="1" t="s">
        <v>259</v>
      </c>
      <c r="D9061" s="1">
        <v>0.5</v>
      </c>
      <c r="E9061" s="1" t="s">
        <v>71</v>
      </c>
      <c r="F9061" s="3" t="s">
        <v>63</v>
      </c>
      <c r="G9061" s="1" t="s">
        <v>67</v>
      </c>
      <c r="H9061" s="5">
        <v>0.65388999999999997</v>
      </c>
    </row>
    <row r="9062" spans="1:8">
      <c r="A9062" s="1" t="s">
        <v>229</v>
      </c>
      <c r="B9062" s="1" t="s">
        <v>258</v>
      </c>
      <c r="C9062" s="1" t="s">
        <v>259</v>
      </c>
      <c r="D9062" s="1">
        <v>0.5</v>
      </c>
      <c r="E9062" s="1" t="s">
        <v>71</v>
      </c>
      <c r="F9062" s="3" t="s">
        <v>64</v>
      </c>
      <c r="G9062" s="1" t="s">
        <v>67</v>
      </c>
      <c r="H9062" s="5">
        <v>0.26750000000000002</v>
      </c>
    </row>
    <row r="9063" spans="1:8">
      <c r="A9063" s="1" t="s">
        <v>229</v>
      </c>
      <c r="B9063" s="1" t="s">
        <v>258</v>
      </c>
      <c r="C9063" s="1" t="s">
        <v>259</v>
      </c>
      <c r="D9063" s="1">
        <v>0.5</v>
      </c>
      <c r="E9063" s="1" t="s">
        <v>71</v>
      </c>
      <c r="F9063" s="3" t="s">
        <v>65</v>
      </c>
      <c r="G9063" s="1" t="s">
        <v>67</v>
      </c>
      <c r="H9063" s="5">
        <v>0.43097000000000002</v>
      </c>
    </row>
    <row r="9064" spans="1:8">
      <c r="A9064" s="1" t="s">
        <v>229</v>
      </c>
      <c r="B9064" s="1" t="s">
        <v>258</v>
      </c>
      <c r="C9064" s="1" t="s">
        <v>259</v>
      </c>
      <c r="D9064" s="1">
        <v>0.5</v>
      </c>
      <c r="E9064" s="1" t="s">
        <v>71</v>
      </c>
      <c r="F9064" s="3" t="s">
        <v>66</v>
      </c>
      <c r="G9064" s="1" t="s">
        <v>67</v>
      </c>
      <c r="H9064" s="5">
        <v>1.07</v>
      </c>
    </row>
    <row r="9065" spans="1:8">
      <c r="A9065" s="1" t="s">
        <v>229</v>
      </c>
      <c r="B9065" s="1" t="s">
        <v>258</v>
      </c>
      <c r="C9065" s="1" t="s">
        <v>260</v>
      </c>
      <c r="D9065" s="1">
        <v>3</v>
      </c>
      <c r="E9065" s="1" t="s">
        <v>80</v>
      </c>
      <c r="F9065" s="2" t="s">
        <v>11</v>
      </c>
      <c r="G9065" s="1" t="s">
        <v>67</v>
      </c>
      <c r="H9065" s="4">
        <v>2.6749999999999998</v>
      </c>
    </row>
    <row r="9066" spans="1:8">
      <c r="A9066" s="1" t="s">
        <v>229</v>
      </c>
      <c r="B9066" s="1" t="s">
        <v>258</v>
      </c>
      <c r="C9066" s="1" t="s">
        <v>260</v>
      </c>
      <c r="D9066" s="1">
        <v>3</v>
      </c>
      <c r="E9066" s="1" t="s">
        <v>80</v>
      </c>
      <c r="F9066" s="2" t="s">
        <v>12</v>
      </c>
      <c r="G9066" s="1" t="s">
        <v>67</v>
      </c>
      <c r="H9066" s="4">
        <v>2.2291699999999999</v>
      </c>
    </row>
    <row r="9067" spans="1:8">
      <c r="A9067" s="1" t="s">
        <v>229</v>
      </c>
      <c r="B9067" s="1" t="s">
        <v>258</v>
      </c>
      <c r="C9067" s="1" t="s">
        <v>260</v>
      </c>
      <c r="D9067" s="1">
        <v>3</v>
      </c>
      <c r="E9067" s="1" t="s">
        <v>80</v>
      </c>
      <c r="F9067" s="2" t="s">
        <v>13</v>
      </c>
      <c r="G9067" s="1" t="s">
        <v>67</v>
      </c>
      <c r="H9067" s="4">
        <v>0.28236</v>
      </c>
    </row>
    <row r="9068" spans="1:8">
      <c r="A9068" s="1" t="s">
        <v>229</v>
      </c>
      <c r="B9068" s="1" t="s">
        <v>258</v>
      </c>
      <c r="C9068" s="1" t="s">
        <v>260</v>
      </c>
      <c r="D9068" s="1">
        <v>3</v>
      </c>
      <c r="E9068" s="1" t="s">
        <v>80</v>
      </c>
      <c r="F9068" s="2" t="s">
        <v>14</v>
      </c>
      <c r="G9068" s="1" t="s">
        <v>67</v>
      </c>
      <c r="H9068" s="4">
        <v>6.5983299999999998</v>
      </c>
    </row>
    <row r="9069" spans="1:8">
      <c r="A9069" s="1" t="s">
        <v>229</v>
      </c>
      <c r="B9069" s="1" t="s">
        <v>258</v>
      </c>
      <c r="C9069" s="1" t="s">
        <v>260</v>
      </c>
      <c r="D9069" s="1">
        <v>3</v>
      </c>
      <c r="E9069" s="1" t="s">
        <v>80</v>
      </c>
      <c r="F9069" s="2" t="s">
        <v>15</v>
      </c>
      <c r="G9069" s="1" t="s">
        <v>67</v>
      </c>
      <c r="H9069" s="4">
        <v>6.6875</v>
      </c>
    </row>
    <row r="9070" spans="1:8">
      <c r="A9070" s="1" t="s">
        <v>229</v>
      </c>
      <c r="B9070" s="1" t="s">
        <v>258</v>
      </c>
      <c r="C9070" s="1" t="s">
        <v>260</v>
      </c>
      <c r="D9070" s="1">
        <v>3</v>
      </c>
      <c r="E9070" s="1" t="s">
        <v>80</v>
      </c>
      <c r="F9070" s="2" t="s">
        <v>16</v>
      </c>
      <c r="G9070" s="1" t="s">
        <v>67</v>
      </c>
      <c r="H9070" s="4">
        <v>6.5983299999999998</v>
      </c>
    </row>
    <row r="9071" spans="1:8">
      <c r="A9071" s="1" t="s">
        <v>229</v>
      </c>
      <c r="B9071" s="1" t="s">
        <v>258</v>
      </c>
      <c r="C9071" s="1" t="s">
        <v>260</v>
      </c>
      <c r="D9071" s="1">
        <v>3</v>
      </c>
      <c r="E9071" s="1" t="s">
        <v>80</v>
      </c>
      <c r="F9071" s="2" t="s">
        <v>17</v>
      </c>
      <c r="G9071" s="1" t="s">
        <v>67</v>
      </c>
      <c r="H9071" s="4">
        <v>6.5983299999999998</v>
      </c>
    </row>
    <row r="9072" spans="1:8">
      <c r="A9072" s="1" t="s">
        <v>229</v>
      </c>
      <c r="B9072" s="1" t="s">
        <v>258</v>
      </c>
      <c r="C9072" s="1" t="s">
        <v>260</v>
      </c>
      <c r="D9072" s="1">
        <v>3</v>
      </c>
      <c r="E9072" s="1" t="s">
        <v>80</v>
      </c>
      <c r="F9072" s="2" t="s">
        <v>18</v>
      </c>
      <c r="G9072" s="1" t="s">
        <v>68</v>
      </c>
      <c r="H9072" s="4">
        <v>16.585000000000001</v>
      </c>
    </row>
    <row r="9073" spans="1:8">
      <c r="A9073" s="1" t="s">
        <v>229</v>
      </c>
      <c r="B9073" s="1" t="s">
        <v>258</v>
      </c>
      <c r="C9073" s="1" t="s">
        <v>260</v>
      </c>
      <c r="D9073" s="1">
        <v>3</v>
      </c>
      <c r="E9073" s="1" t="s">
        <v>80</v>
      </c>
      <c r="F9073" s="2" t="s">
        <v>19</v>
      </c>
      <c r="G9073" s="1" t="s">
        <v>67</v>
      </c>
      <c r="H9073" s="4" t="s">
        <v>69</v>
      </c>
    </row>
    <row r="9074" spans="1:8">
      <c r="A9074" s="1" t="s">
        <v>229</v>
      </c>
      <c r="B9074" s="1" t="s">
        <v>258</v>
      </c>
      <c r="C9074" s="1" t="s">
        <v>260</v>
      </c>
      <c r="D9074" s="1">
        <v>3</v>
      </c>
      <c r="E9074" s="1" t="s">
        <v>80</v>
      </c>
      <c r="F9074" s="2" t="s">
        <v>20</v>
      </c>
      <c r="G9074" s="1" t="s">
        <v>67</v>
      </c>
      <c r="H9074" s="4" t="s">
        <v>69</v>
      </c>
    </row>
    <row r="9075" spans="1:8">
      <c r="A9075" s="1" t="s">
        <v>229</v>
      </c>
      <c r="B9075" s="1" t="s">
        <v>258</v>
      </c>
      <c r="C9075" s="1" t="s">
        <v>260</v>
      </c>
      <c r="D9075" s="1">
        <v>3</v>
      </c>
      <c r="E9075" s="1" t="s">
        <v>80</v>
      </c>
      <c r="F9075" s="2" t="s">
        <v>21</v>
      </c>
      <c r="G9075" s="1" t="s">
        <v>67</v>
      </c>
      <c r="H9075" s="4" t="s">
        <v>69</v>
      </c>
    </row>
    <row r="9076" spans="1:8">
      <c r="A9076" s="1" t="s">
        <v>229</v>
      </c>
      <c r="B9076" s="1" t="s">
        <v>258</v>
      </c>
      <c r="C9076" s="1" t="s">
        <v>260</v>
      </c>
      <c r="D9076" s="1">
        <v>3</v>
      </c>
      <c r="E9076" s="1" t="s">
        <v>80</v>
      </c>
      <c r="F9076" s="2" t="s">
        <v>22</v>
      </c>
      <c r="G9076" s="1" t="s">
        <v>67</v>
      </c>
      <c r="H9076" s="4" t="s">
        <v>69</v>
      </c>
    </row>
    <row r="9077" spans="1:8">
      <c r="A9077" s="1" t="s">
        <v>229</v>
      </c>
      <c r="B9077" s="1" t="s">
        <v>258</v>
      </c>
      <c r="C9077" s="1" t="s">
        <v>260</v>
      </c>
      <c r="D9077" s="1">
        <v>3</v>
      </c>
      <c r="E9077" s="1" t="s">
        <v>80</v>
      </c>
      <c r="F9077" s="2" t="s">
        <v>23</v>
      </c>
      <c r="G9077" s="1" t="s">
        <v>67</v>
      </c>
      <c r="H9077" s="4" t="s">
        <v>69</v>
      </c>
    </row>
    <row r="9078" spans="1:8">
      <c r="A9078" s="1" t="s">
        <v>229</v>
      </c>
      <c r="B9078" s="1" t="s">
        <v>258</v>
      </c>
      <c r="C9078" s="1" t="s">
        <v>260</v>
      </c>
      <c r="D9078" s="1">
        <v>3</v>
      </c>
      <c r="E9078" s="1" t="s">
        <v>80</v>
      </c>
      <c r="F9078" s="2" t="s">
        <v>24</v>
      </c>
      <c r="G9078" s="1" t="s">
        <v>67</v>
      </c>
      <c r="H9078" s="4" t="s">
        <v>69</v>
      </c>
    </row>
    <row r="9079" spans="1:8">
      <c r="A9079" s="1" t="s">
        <v>229</v>
      </c>
      <c r="B9079" s="1" t="s">
        <v>258</v>
      </c>
      <c r="C9079" s="1" t="s">
        <v>260</v>
      </c>
      <c r="D9079" s="1">
        <v>3</v>
      </c>
      <c r="E9079" s="1" t="s">
        <v>80</v>
      </c>
      <c r="F9079" s="3" t="s">
        <v>25</v>
      </c>
      <c r="G9079" s="1" t="s">
        <v>67</v>
      </c>
      <c r="H9079" s="5" t="s">
        <v>69</v>
      </c>
    </row>
    <row r="9080" spans="1:8">
      <c r="A9080" s="1" t="s">
        <v>229</v>
      </c>
      <c r="B9080" s="1" t="s">
        <v>258</v>
      </c>
      <c r="C9080" s="1" t="s">
        <v>260</v>
      </c>
      <c r="D9080" s="1">
        <v>3</v>
      </c>
      <c r="E9080" s="1" t="s">
        <v>80</v>
      </c>
      <c r="F9080" s="3" t="s">
        <v>26</v>
      </c>
      <c r="G9080" s="1" t="s">
        <v>67</v>
      </c>
      <c r="H9080" s="5">
        <v>7.1333299999999999</v>
      </c>
    </row>
    <row r="9081" spans="1:8">
      <c r="A9081" s="1" t="s">
        <v>229</v>
      </c>
      <c r="B9081" s="1" t="s">
        <v>258</v>
      </c>
      <c r="C9081" s="1" t="s">
        <v>260</v>
      </c>
      <c r="D9081" s="1">
        <v>3</v>
      </c>
      <c r="E9081" s="1" t="s">
        <v>80</v>
      </c>
      <c r="F9081" s="3" t="s">
        <v>27</v>
      </c>
      <c r="G9081" s="1" t="s">
        <v>67</v>
      </c>
      <c r="H9081" s="5">
        <v>0.54986000000000002</v>
      </c>
    </row>
    <row r="9082" spans="1:8">
      <c r="A9082" s="1" t="s">
        <v>229</v>
      </c>
      <c r="B9082" s="1" t="s">
        <v>258</v>
      </c>
      <c r="C9082" s="1" t="s">
        <v>260</v>
      </c>
      <c r="D9082" s="1">
        <v>3</v>
      </c>
      <c r="E9082" s="1" t="s">
        <v>80</v>
      </c>
      <c r="F9082" s="3" t="s">
        <v>28</v>
      </c>
      <c r="G9082" s="1" t="s">
        <v>67</v>
      </c>
      <c r="H9082" s="5">
        <v>2.2291699999999999</v>
      </c>
    </row>
    <row r="9083" spans="1:8">
      <c r="A9083" s="1" t="s">
        <v>229</v>
      </c>
      <c r="B9083" s="1" t="s">
        <v>258</v>
      </c>
      <c r="C9083" s="1" t="s">
        <v>260</v>
      </c>
      <c r="D9083" s="1">
        <v>3</v>
      </c>
      <c r="E9083" s="1" t="s">
        <v>80</v>
      </c>
      <c r="F9083" s="3" t="s">
        <v>29</v>
      </c>
      <c r="G9083" s="1" t="s">
        <v>67</v>
      </c>
      <c r="H9083" s="5" t="s">
        <v>69</v>
      </c>
    </row>
    <row r="9084" spans="1:8">
      <c r="A9084" s="1" t="s">
        <v>229</v>
      </c>
      <c r="B9084" s="1" t="s">
        <v>258</v>
      </c>
      <c r="C9084" s="1" t="s">
        <v>260</v>
      </c>
      <c r="D9084" s="1">
        <v>3</v>
      </c>
      <c r="E9084" s="1" t="s">
        <v>80</v>
      </c>
      <c r="F9084" s="3" t="s">
        <v>30</v>
      </c>
      <c r="G9084" s="1" t="s">
        <v>67</v>
      </c>
      <c r="H9084" s="5" t="s">
        <v>69</v>
      </c>
    </row>
    <row r="9085" spans="1:8">
      <c r="A9085" s="1" t="s">
        <v>229</v>
      </c>
      <c r="B9085" s="1" t="s">
        <v>258</v>
      </c>
      <c r="C9085" s="1" t="s">
        <v>260</v>
      </c>
      <c r="D9085" s="1">
        <v>3</v>
      </c>
      <c r="E9085" s="1" t="s">
        <v>80</v>
      </c>
      <c r="F9085" s="3" t="s">
        <v>31</v>
      </c>
      <c r="G9085" s="1" t="s">
        <v>67</v>
      </c>
      <c r="H9085" s="5" t="s">
        <v>69</v>
      </c>
    </row>
    <row r="9086" spans="1:8">
      <c r="A9086" s="1" t="s">
        <v>229</v>
      </c>
      <c r="B9086" s="1" t="s">
        <v>258</v>
      </c>
      <c r="C9086" s="1" t="s">
        <v>260</v>
      </c>
      <c r="D9086" s="1">
        <v>3</v>
      </c>
      <c r="E9086" s="1" t="s">
        <v>80</v>
      </c>
      <c r="F9086" s="3" t="s">
        <v>32</v>
      </c>
      <c r="G9086" s="1" t="s">
        <v>67</v>
      </c>
      <c r="H9086" s="5" t="s">
        <v>69</v>
      </c>
    </row>
    <row r="9087" spans="1:8">
      <c r="A9087" s="1" t="s">
        <v>229</v>
      </c>
      <c r="B9087" s="1" t="s">
        <v>258</v>
      </c>
      <c r="C9087" s="1" t="s">
        <v>260</v>
      </c>
      <c r="D9087" s="1">
        <v>3</v>
      </c>
      <c r="E9087" s="1" t="s">
        <v>80</v>
      </c>
      <c r="F9087" s="3" t="s">
        <v>33</v>
      </c>
      <c r="G9087" s="1" t="s">
        <v>67</v>
      </c>
      <c r="H9087" s="5" t="s">
        <v>69</v>
      </c>
    </row>
    <row r="9088" spans="1:8">
      <c r="A9088" s="1" t="s">
        <v>229</v>
      </c>
      <c r="B9088" s="1" t="s">
        <v>258</v>
      </c>
      <c r="C9088" s="1" t="s">
        <v>260</v>
      </c>
      <c r="D9088" s="1">
        <v>3</v>
      </c>
      <c r="E9088" s="1" t="s">
        <v>80</v>
      </c>
      <c r="F9088" s="3" t="s">
        <v>34</v>
      </c>
      <c r="G9088" s="1" t="s">
        <v>67</v>
      </c>
      <c r="H9088" s="5" t="s">
        <v>69</v>
      </c>
    </row>
    <row r="9089" spans="1:8">
      <c r="A9089" s="1" t="s">
        <v>229</v>
      </c>
      <c r="B9089" s="1" t="s">
        <v>258</v>
      </c>
      <c r="C9089" s="1" t="s">
        <v>260</v>
      </c>
      <c r="D9089" s="1">
        <v>3</v>
      </c>
      <c r="E9089" s="1" t="s">
        <v>80</v>
      </c>
      <c r="F9089" s="3" t="s">
        <v>35</v>
      </c>
      <c r="G9089" s="1" t="s">
        <v>67</v>
      </c>
      <c r="H9089" s="5">
        <v>2.6749999999999998</v>
      </c>
    </row>
    <row r="9090" spans="1:8">
      <c r="A9090" s="1" t="s">
        <v>229</v>
      </c>
      <c r="B9090" s="1" t="s">
        <v>258</v>
      </c>
      <c r="C9090" s="1" t="s">
        <v>260</v>
      </c>
      <c r="D9090" s="1">
        <v>3</v>
      </c>
      <c r="E9090" s="1" t="s">
        <v>80</v>
      </c>
      <c r="F9090" s="3" t="s">
        <v>36</v>
      </c>
      <c r="G9090" s="1" t="s">
        <v>67</v>
      </c>
      <c r="H9090" s="5">
        <v>2.6749999999999998</v>
      </c>
    </row>
    <row r="9091" spans="1:8">
      <c r="A9091" s="1" t="s">
        <v>229</v>
      </c>
      <c r="B9091" s="1" t="s">
        <v>258</v>
      </c>
      <c r="C9091" s="1" t="s">
        <v>260</v>
      </c>
      <c r="D9091" s="1">
        <v>3</v>
      </c>
      <c r="E9091" s="1" t="s">
        <v>80</v>
      </c>
      <c r="F9091" s="3" t="s">
        <v>37</v>
      </c>
      <c r="G9091" s="1" t="s">
        <v>67</v>
      </c>
      <c r="H9091" s="5">
        <v>0.28236</v>
      </c>
    </row>
    <row r="9092" spans="1:8">
      <c r="A9092" s="1" t="s">
        <v>229</v>
      </c>
      <c r="B9092" s="1" t="s">
        <v>258</v>
      </c>
      <c r="C9092" s="1" t="s">
        <v>260</v>
      </c>
      <c r="D9092" s="1">
        <v>3</v>
      </c>
      <c r="E9092" s="1" t="s">
        <v>80</v>
      </c>
      <c r="F9092" s="3" t="s">
        <v>38</v>
      </c>
      <c r="G9092" s="1" t="s">
        <v>67</v>
      </c>
      <c r="H9092" s="6">
        <v>26.393329999999999</v>
      </c>
    </row>
    <row r="9093" spans="1:8">
      <c r="A9093" s="1" t="s">
        <v>229</v>
      </c>
      <c r="B9093" s="1" t="s">
        <v>258</v>
      </c>
      <c r="C9093" s="1" t="s">
        <v>260</v>
      </c>
      <c r="D9093" s="1">
        <v>3</v>
      </c>
      <c r="E9093" s="1" t="s">
        <v>80</v>
      </c>
      <c r="F9093" s="3" t="s">
        <v>39</v>
      </c>
      <c r="G9093" s="1" t="s">
        <v>67</v>
      </c>
      <c r="H9093" s="6">
        <v>26.393329999999999</v>
      </c>
    </row>
    <row r="9094" spans="1:8">
      <c r="A9094" s="1" t="s">
        <v>229</v>
      </c>
      <c r="B9094" s="1" t="s">
        <v>258</v>
      </c>
      <c r="C9094" s="1" t="s">
        <v>260</v>
      </c>
      <c r="D9094" s="1">
        <v>3</v>
      </c>
      <c r="E9094" s="1" t="s">
        <v>80</v>
      </c>
      <c r="F9094" s="3" t="s">
        <v>40</v>
      </c>
      <c r="G9094" s="1" t="s">
        <v>67</v>
      </c>
      <c r="H9094" s="5">
        <v>2.2291699999999999</v>
      </c>
    </row>
    <row r="9095" spans="1:8">
      <c r="A9095" s="1" t="s">
        <v>229</v>
      </c>
      <c r="B9095" s="1" t="s">
        <v>258</v>
      </c>
      <c r="C9095" s="1" t="s">
        <v>260</v>
      </c>
      <c r="D9095" s="1">
        <v>3</v>
      </c>
      <c r="E9095" s="1" t="s">
        <v>80</v>
      </c>
      <c r="F9095" s="3" t="s">
        <v>41</v>
      </c>
      <c r="G9095" s="1" t="s">
        <v>68</v>
      </c>
      <c r="H9095" s="5">
        <v>6.9550000000000001</v>
      </c>
    </row>
    <row r="9096" spans="1:8">
      <c r="A9096" s="1" t="s">
        <v>229</v>
      </c>
      <c r="B9096" s="1" t="s">
        <v>258</v>
      </c>
      <c r="C9096" s="1" t="s">
        <v>260</v>
      </c>
      <c r="D9096" s="1">
        <v>3</v>
      </c>
      <c r="E9096" s="1" t="s">
        <v>80</v>
      </c>
      <c r="F9096" s="3" t="s">
        <v>42</v>
      </c>
      <c r="G9096" s="1" t="s">
        <v>68</v>
      </c>
      <c r="H9096" s="5" t="s">
        <v>69</v>
      </c>
    </row>
    <row r="9097" spans="1:8">
      <c r="A9097" s="1" t="s">
        <v>229</v>
      </c>
      <c r="B9097" s="1" t="s">
        <v>258</v>
      </c>
      <c r="C9097" s="1" t="s">
        <v>260</v>
      </c>
      <c r="D9097" s="1">
        <v>3</v>
      </c>
      <c r="E9097" s="1" t="s">
        <v>80</v>
      </c>
      <c r="F9097" s="3" t="s">
        <v>43</v>
      </c>
      <c r="G9097" s="1" t="s">
        <v>67</v>
      </c>
      <c r="H9097" s="5">
        <v>0.46068999999999999</v>
      </c>
    </row>
    <row r="9098" spans="1:8">
      <c r="A9098" s="1" t="s">
        <v>229</v>
      </c>
      <c r="B9098" s="1" t="s">
        <v>258</v>
      </c>
      <c r="C9098" s="1" t="s">
        <v>260</v>
      </c>
      <c r="D9098" s="1">
        <v>3</v>
      </c>
      <c r="E9098" s="1" t="s">
        <v>80</v>
      </c>
      <c r="F9098" s="3" t="s">
        <v>44</v>
      </c>
      <c r="G9098" s="1" t="s">
        <v>67</v>
      </c>
      <c r="H9098" s="5" t="s">
        <v>69</v>
      </c>
    </row>
    <row r="9099" spans="1:8">
      <c r="A9099" s="1" t="s">
        <v>229</v>
      </c>
      <c r="B9099" s="1" t="s">
        <v>258</v>
      </c>
      <c r="C9099" s="1" t="s">
        <v>260</v>
      </c>
      <c r="D9099" s="1">
        <v>3</v>
      </c>
      <c r="E9099" s="1" t="s">
        <v>80</v>
      </c>
      <c r="F9099" s="3" t="s">
        <v>45</v>
      </c>
      <c r="G9099" s="1" t="s">
        <v>68</v>
      </c>
      <c r="H9099" s="5" t="s">
        <v>69</v>
      </c>
    </row>
    <row r="9100" spans="1:8">
      <c r="A9100" s="1" t="s">
        <v>229</v>
      </c>
      <c r="B9100" s="1" t="s">
        <v>258</v>
      </c>
      <c r="C9100" s="1" t="s">
        <v>260</v>
      </c>
      <c r="D9100" s="1">
        <v>3</v>
      </c>
      <c r="E9100" s="1" t="s">
        <v>80</v>
      </c>
      <c r="F9100" s="3" t="s">
        <v>46</v>
      </c>
      <c r="G9100" s="1" t="s">
        <v>67</v>
      </c>
      <c r="H9100" s="5" t="s">
        <v>69</v>
      </c>
    </row>
    <row r="9101" spans="1:8">
      <c r="A9101" s="1" t="s">
        <v>229</v>
      </c>
      <c r="B9101" s="1" t="s">
        <v>258</v>
      </c>
      <c r="C9101" s="1" t="s">
        <v>260</v>
      </c>
      <c r="D9101" s="1">
        <v>3</v>
      </c>
      <c r="E9101" s="1" t="s">
        <v>80</v>
      </c>
      <c r="F9101" s="3" t="s">
        <v>47</v>
      </c>
      <c r="G9101" s="1" t="s">
        <v>68</v>
      </c>
      <c r="H9101" s="5">
        <v>10.34333</v>
      </c>
    </row>
    <row r="9102" spans="1:8">
      <c r="A9102" s="1" t="s">
        <v>229</v>
      </c>
      <c r="B9102" s="1" t="s">
        <v>258</v>
      </c>
      <c r="C9102" s="1" t="s">
        <v>260</v>
      </c>
      <c r="D9102" s="1">
        <v>3</v>
      </c>
      <c r="E9102" s="1" t="s">
        <v>80</v>
      </c>
      <c r="F9102" s="3" t="s">
        <v>48</v>
      </c>
      <c r="G9102" s="1" t="s">
        <v>68</v>
      </c>
      <c r="H9102" s="5">
        <v>7.49</v>
      </c>
    </row>
    <row r="9103" spans="1:8">
      <c r="A9103" s="1" t="s">
        <v>229</v>
      </c>
      <c r="B9103" s="1" t="s">
        <v>258</v>
      </c>
      <c r="C9103" s="1" t="s">
        <v>260</v>
      </c>
      <c r="D9103" s="1">
        <v>3</v>
      </c>
      <c r="E9103" s="1" t="s">
        <v>80</v>
      </c>
      <c r="F9103" s="3" t="s">
        <v>49</v>
      </c>
      <c r="G9103" s="1" t="s">
        <v>67</v>
      </c>
      <c r="H9103" s="5">
        <v>52.786670000000001</v>
      </c>
    </row>
    <row r="9104" spans="1:8">
      <c r="A9104" s="1" t="s">
        <v>229</v>
      </c>
      <c r="B9104" s="1" t="s">
        <v>258</v>
      </c>
      <c r="C9104" s="1" t="s">
        <v>260</v>
      </c>
      <c r="D9104" s="1">
        <v>3</v>
      </c>
      <c r="E9104" s="1" t="s">
        <v>80</v>
      </c>
      <c r="F9104" s="3" t="s">
        <v>50</v>
      </c>
      <c r="G9104" s="1" t="s">
        <v>68</v>
      </c>
      <c r="H9104" s="5">
        <v>7.49</v>
      </c>
    </row>
    <row r="9105" spans="1:8">
      <c r="A9105" s="1" t="s">
        <v>229</v>
      </c>
      <c r="B9105" s="1" t="s">
        <v>258</v>
      </c>
      <c r="C9105" s="1" t="s">
        <v>260</v>
      </c>
      <c r="D9105" s="1">
        <v>3</v>
      </c>
      <c r="E9105" s="1" t="s">
        <v>80</v>
      </c>
      <c r="F9105" s="3" t="s">
        <v>51</v>
      </c>
      <c r="G9105" s="1" t="s">
        <v>67</v>
      </c>
      <c r="H9105" s="5" t="s">
        <v>69</v>
      </c>
    </row>
    <row r="9106" spans="1:8">
      <c r="A9106" s="1" t="s">
        <v>229</v>
      </c>
      <c r="B9106" s="1" t="s">
        <v>258</v>
      </c>
      <c r="C9106" s="1" t="s">
        <v>260</v>
      </c>
      <c r="D9106" s="1">
        <v>3</v>
      </c>
      <c r="E9106" s="1" t="s">
        <v>80</v>
      </c>
      <c r="F9106" s="3" t="s">
        <v>52</v>
      </c>
      <c r="G9106" s="1" t="s">
        <v>68</v>
      </c>
      <c r="H9106" s="5">
        <v>4.8150000000000004</v>
      </c>
    </row>
    <row r="9107" spans="1:8">
      <c r="A9107" s="1" t="s">
        <v>229</v>
      </c>
      <c r="B9107" s="1" t="s">
        <v>258</v>
      </c>
      <c r="C9107" s="1" t="s">
        <v>260</v>
      </c>
      <c r="D9107" s="1">
        <v>3</v>
      </c>
      <c r="E9107" s="1" t="s">
        <v>80</v>
      </c>
      <c r="F9107" s="3" t="s">
        <v>53</v>
      </c>
      <c r="G9107" s="1" t="s">
        <v>68</v>
      </c>
      <c r="H9107" s="5">
        <v>4.8150000000000004</v>
      </c>
    </row>
    <row r="9108" spans="1:8">
      <c r="A9108" s="1" t="s">
        <v>229</v>
      </c>
      <c r="B9108" s="1" t="s">
        <v>258</v>
      </c>
      <c r="C9108" s="1" t="s">
        <v>260</v>
      </c>
      <c r="D9108" s="1">
        <v>3</v>
      </c>
      <c r="E9108" s="1" t="s">
        <v>80</v>
      </c>
      <c r="F9108" s="3" t="s">
        <v>54</v>
      </c>
      <c r="G9108" s="1" t="s">
        <v>68</v>
      </c>
      <c r="H9108" s="5">
        <v>4.4583300000000001</v>
      </c>
    </row>
    <row r="9109" spans="1:8">
      <c r="A9109" s="1" t="s">
        <v>229</v>
      </c>
      <c r="B9109" s="1" t="s">
        <v>258</v>
      </c>
      <c r="C9109" s="1" t="s">
        <v>260</v>
      </c>
      <c r="D9109" s="1">
        <v>3</v>
      </c>
      <c r="E9109" s="1" t="s">
        <v>80</v>
      </c>
      <c r="F9109" s="3" t="s">
        <v>55</v>
      </c>
      <c r="G9109" s="1" t="s">
        <v>68</v>
      </c>
      <c r="H9109" s="5">
        <v>4.8150000000000004</v>
      </c>
    </row>
    <row r="9110" spans="1:8">
      <c r="A9110" s="1" t="s">
        <v>229</v>
      </c>
      <c r="B9110" s="1" t="s">
        <v>258</v>
      </c>
      <c r="C9110" s="1" t="s">
        <v>260</v>
      </c>
      <c r="D9110" s="1">
        <v>3</v>
      </c>
      <c r="E9110" s="1" t="s">
        <v>80</v>
      </c>
      <c r="F9110" s="3" t="s">
        <v>56</v>
      </c>
      <c r="G9110" s="1" t="s">
        <v>68</v>
      </c>
      <c r="H9110" s="5">
        <v>3.2991700000000002</v>
      </c>
    </row>
    <row r="9111" spans="1:8">
      <c r="A9111" s="1" t="s">
        <v>229</v>
      </c>
      <c r="B9111" s="1" t="s">
        <v>258</v>
      </c>
      <c r="C9111" s="1" t="s">
        <v>260</v>
      </c>
      <c r="D9111" s="1">
        <v>3</v>
      </c>
      <c r="E9111" s="1" t="s">
        <v>80</v>
      </c>
      <c r="F9111" s="3" t="s">
        <v>57</v>
      </c>
      <c r="G9111" s="1" t="s">
        <v>68</v>
      </c>
      <c r="H9111" s="5">
        <v>2.6749999999999998</v>
      </c>
    </row>
    <row r="9112" spans="1:8">
      <c r="A9112" s="1" t="s">
        <v>229</v>
      </c>
      <c r="B9112" s="1" t="s">
        <v>258</v>
      </c>
      <c r="C9112" s="1" t="s">
        <v>260</v>
      </c>
      <c r="D9112" s="1">
        <v>3</v>
      </c>
      <c r="E9112" s="1" t="s">
        <v>80</v>
      </c>
      <c r="F9112" s="3" t="s">
        <v>58</v>
      </c>
      <c r="G9112" s="1" t="s">
        <v>68</v>
      </c>
      <c r="H9112" s="5">
        <v>0.62417</v>
      </c>
    </row>
    <row r="9113" spans="1:8">
      <c r="A9113" s="1" t="s">
        <v>229</v>
      </c>
      <c r="B9113" s="1" t="s">
        <v>258</v>
      </c>
      <c r="C9113" s="1" t="s">
        <v>260</v>
      </c>
      <c r="D9113" s="1">
        <v>3</v>
      </c>
      <c r="E9113" s="1" t="s">
        <v>80</v>
      </c>
      <c r="F9113" s="3" t="s">
        <v>135</v>
      </c>
      <c r="G9113" s="1" t="s">
        <v>68</v>
      </c>
      <c r="H9113" s="5">
        <v>4.9041699999999997</v>
      </c>
    </row>
    <row r="9114" spans="1:8">
      <c r="A9114" s="1" t="s">
        <v>229</v>
      </c>
      <c r="B9114" s="1" t="s">
        <v>258</v>
      </c>
      <c r="C9114" s="1" t="s">
        <v>260</v>
      </c>
      <c r="D9114" s="1">
        <v>3</v>
      </c>
      <c r="E9114" s="1" t="s">
        <v>80</v>
      </c>
      <c r="F9114" s="3" t="s">
        <v>59</v>
      </c>
      <c r="G9114" s="1" t="s">
        <v>68</v>
      </c>
      <c r="H9114" s="5">
        <v>5.8849999999999998</v>
      </c>
    </row>
    <row r="9115" spans="1:8">
      <c r="A9115" s="1" t="s">
        <v>229</v>
      </c>
      <c r="B9115" s="1" t="s">
        <v>258</v>
      </c>
      <c r="C9115" s="1" t="s">
        <v>260</v>
      </c>
      <c r="D9115" s="1">
        <v>3</v>
      </c>
      <c r="E9115" s="1" t="s">
        <v>80</v>
      </c>
      <c r="F9115" s="3" t="s">
        <v>60</v>
      </c>
      <c r="G9115" s="1" t="s">
        <v>68</v>
      </c>
      <c r="H9115" s="5">
        <v>2.5858300000000001</v>
      </c>
    </row>
    <row r="9116" spans="1:8">
      <c r="A9116" s="1" t="s">
        <v>229</v>
      </c>
      <c r="B9116" s="1" t="s">
        <v>258</v>
      </c>
      <c r="C9116" s="1" t="s">
        <v>260</v>
      </c>
      <c r="D9116" s="1">
        <v>3</v>
      </c>
      <c r="E9116" s="1" t="s">
        <v>80</v>
      </c>
      <c r="F9116" s="3" t="s">
        <v>61</v>
      </c>
      <c r="G9116" s="1" t="s">
        <v>67</v>
      </c>
      <c r="H9116" s="5" t="s">
        <v>69</v>
      </c>
    </row>
    <row r="9117" spans="1:8">
      <c r="A9117" s="1" t="s">
        <v>229</v>
      </c>
      <c r="B9117" s="1" t="s">
        <v>258</v>
      </c>
      <c r="C9117" s="1" t="s">
        <v>260</v>
      </c>
      <c r="D9117" s="1">
        <v>3</v>
      </c>
      <c r="E9117" s="1" t="s">
        <v>80</v>
      </c>
      <c r="F9117" s="3" t="s">
        <v>62</v>
      </c>
      <c r="G9117" s="1" t="s">
        <v>67</v>
      </c>
      <c r="H9117" s="5">
        <v>6.5983299999999998</v>
      </c>
    </row>
    <row r="9118" spans="1:8">
      <c r="A9118" s="1" t="s">
        <v>229</v>
      </c>
      <c r="B9118" s="1" t="s">
        <v>258</v>
      </c>
      <c r="C9118" s="1" t="s">
        <v>260</v>
      </c>
      <c r="D9118" s="1">
        <v>3</v>
      </c>
      <c r="E9118" s="1" t="s">
        <v>80</v>
      </c>
      <c r="F9118" s="3" t="s">
        <v>63</v>
      </c>
      <c r="G9118" s="1" t="s">
        <v>67</v>
      </c>
      <c r="H9118" s="5">
        <v>0.71333000000000002</v>
      </c>
    </row>
    <row r="9119" spans="1:8">
      <c r="A9119" s="1" t="s">
        <v>229</v>
      </c>
      <c r="B9119" s="1" t="s">
        <v>258</v>
      </c>
      <c r="C9119" s="1" t="s">
        <v>260</v>
      </c>
      <c r="D9119" s="1">
        <v>3</v>
      </c>
      <c r="E9119" s="1" t="s">
        <v>80</v>
      </c>
      <c r="F9119" s="3" t="s">
        <v>64</v>
      </c>
      <c r="G9119" s="1" t="s">
        <v>67</v>
      </c>
      <c r="H9119" s="5" t="s">
        <v>69</v>
      </c>
    </row>
    <row r="9120" spans="1:8">
      <c r="A9120" s="1" t="s">
        <v>229</v>
      </c>
      <c r="B9120" s="1" t="s">
        <v>258</v>
      </c>
      <c r="C9120" s="1" t="s">
        <v>260</v>
      </c>
      <c r="D9120" s="1">
        <v>3</v>
      </c>
      <c r="E9120" s="1" t="s">
        <v>80</v>
      </c>
      <c r="F9120" s="3" t="s">
        <v>65</v>
      </c>
      <c r="G9120" s="1" t="s">
        <v>67</v>
      </c>
      <c r="H9120" s="5">
        <v>0.62417</v>
      </c>
    </row>
    <row r="9121" spans="1:8">
      <c r="A9121" s="1" t="s">
        <v>229</v>
      </c>
      <c r="B9121" s="1" t="s">
        <v>258</v>
      </c>
      <c r="C9121" s="1" t="s">
        <v>260</v>
      </c>
      <c r="D9121" s="1">
        <v>3</v>
      </c>
      <c r="E9121" s="1" t="s">
        <v>80</v>
      </c>
      <c r="F9121" s="3" t="s">
        <v>66</v>
      </c>
      <c r="G9121" s="1" t="s">
        <v>67</v>
      </c>
      <c r="H9121" s="5">
        <v>3.21</v>
      </c>
    </row>
    <row r="9122" spans="1:8">
      <c r="A9122" s="1" t="s">
        <v>229</v>
      </c>
      <c r="B9122" s="1" t="s">
        <v>258</v>
      </c>
      <c r="C9122" s="1" t="s">
        <v>261</v>
      </c>
      <c r="D9122" s="1">
        <v>6</v>
      </c>
      <c r="E9122" s="1" t="s">
        <v>87</v>
      </c>
      <c r="F9122" s="2" t="s">
        <v>11</v>
      </c>
      <c r="G9122" s="1" t="s">
        <v>67</v>
      </c>
      <c r="H9122" s="4">
        <v>2.6749999999999998</v>
      </c>
    </row>
    <row r="9123" spans="1:8">
      <c r="A9123" s="1" t="s">
        <v>229</v>
      </c>
      <c r="B9123" s="1" t="s">
        <v>258</v>
      </c>
      <c r="C9123" s="1" t="s">
        <v>261</v>
      </c>
      <c r="D9123" s="1">
        <v>6</v>
      </c>
      <c r="E9123" s="1" t="s">
        <v>87</v>
      </c>
      <c r="F9123" s="2" t="s">
        <v>12</v>
      </c>
      <c r="G9123" s="1" t="s">
        <v>67</v>
      </c>
      <c r="H9123" s="4">
        <v>2.2291699999999999</v>
      </c>
    </row>
    <row r="9124" spans="1:8">
      <c r="A9124" s="1" t="s">
        <v>229</v>
      </c>
      <c r="B9124" s="1" t="s">
        <v>258</v>
      </c>
      <c r="C9124" s="1" t="s">
        <v>261</v>
      </c>
      <c r="D9124" s="1">
        <v>6</v>
      </c>
      <c r="E9124" s="1" t="s">
        <v>87</v>
      </c>
      <c r="F9124" s="2" t="s">
        <v>13</v>
      </c>
      <c r="G9124" s="1" t="s">
        <v>67</v>
      </c>
      <c r="H9124" s="4">
        <v>0.20805999999999999</v>
      </c>
    </row>
    <row r="9125" spans="1:8">
      <c r="A9125" s="1" t="s">
        <v>229</v>
      </c>
      <c r="B9125" s="1" t="s">
        <v>258</v>
      </c>
      <c r="C9125" s="1" t="s">
        <v>261</v>
      </c>
      <c r="D9125" s="1">
        <v>6</v>
      </c>
      <c r="E9125" s="1" t="s">
        <v>87</v>
      </c>
      <c r="F9125" s="2" t="s">
        <v>14</v>
      </c>
      <c r="G9125" s="1" t="s">
        <v>67</v>
      </c>
      <c r="H9125" s="4">
        <v>5.7066699999999999</v>
      </c>
    </row>
    <row r="9126" spans="1:8">
      <c r="A9126" s="1" t="s">
        <v>229</v>
      </c>
      <c r="B9126" s="1" t="s">
        <v>258</v>
      </c>
      <c r="C9126" s="1" t="s">
        <v>261</v>
      </c>
      <c r="D9126" s="1">
        <v>6</v>
      </c>
      <c r="E9126" s="1" t="s">
        <v>87</v>
      </c>
      <c r="F9126" s="2" t="s">
        <v>15</v>
      </c>
      <c r="G9126" s="1" t="s">
        <v>67</v>
      </c>
      <c r="H9126" s="4">
        <v>5.7066699999999999</v>
      </c>
    </row>
    <row r="9127" spans="1:8">
      <c r="A9127" s="1" t="s">
        <v>229</v>
      </c>
      <c r="B9127" s="1" t="s">
        <v>258</v>
      </c>
      <c r="C9127" s="1" t="s">
        <v>261</v>
      </c>
      <c r="D9127" s="1">
        <v>6</v>
      </c>
      <c r="E9127" s="1" t="s">
        <v>87</v>
      </c>
      <c r="F9127" s="2" t="s">
        <v>16</v>
      </c>
      <c r="G9127" s="1" t="s">
        <v>67</v>
      </c>
      <c r="H9127" s="4">
        <v>5.7066699999999999</v>
      </c>
    </row>
    <row r="9128" spans="1:8">
      <c r="A9128" s="1" t="s">
        <v>229</v>
      </c>
      <c r="B9128" s="1" t="s">
        <v>258</v>
      </c>
      <c r="C9128" s="1" t="s">
        <v>261</v>
      </c>
      <c r="D9128" s="1">
        <v>6</v>
      </c>
      <c r="E9128" s="1" t="s">
        <v>87</v>
      </c>
      <c r="F9128" s="2" t="s">
        <v>17</v>
      </c>
      <c r="G9128" s="1" t="s">
        <v>67</v>
      </c>
      <c r="H9128" s="4">
        <v>5.7066699999999999</v>
      </c>
    </row>
    <row r="9129" spans="1:8">
      <c r="A9129" s="1" t="s">
        <v>229</v>
      </c>
      <c r="B9129" s="1" t="s">
        <v>258</v>
      </c>
      <c r="C9129" s="1" t="s">
        <v>261</v>
      </c>
      <c r="D9129" s="1">
        <v>6</v>
      </c>
      <c r="E9129" s="1" t="s">
        <v>87</v>
      </c>
      <c r="F9129" s="2" t="s">
        <v>18</v>
      </c>
      <c r="G9129" s="1" t="s">
        <v>68</v>
      </c>
      <c r="H9129" s="4">
        <v>3.21</v>
      </c>
    </row>
    <row r="9130" spans="1:8">
      <c r="A9130" s="1" t="s">
        <v>229</v>
      </c>
      <c r="B9130" s="1" t="s">
        <v>258</v>
      </c>
      <c r="C9130" s="1" t="s">
        <v>261</v>
      </c>
      <c r="D9130" s="1">
        <v>6</v>
      </c>
      <c r="E9130" s="1" t="s">
        <v>87</v>
      </c>
      <c r="F9130" s="2" t="s">
        <v>19</v>
      </c>
      <c r="G9130" s="1" t="s">
        <v>67</v>
      </c>
      <c r="H9130" s="4">
        <v>4.3691700000000004</v>
      </c>
    </row>
    <row r="9131" spans="1:8">
      <c r="A9131" s="1" t="s">
        <v>229</v>
      </c>
      <c r="B9131" s="1" t="s">
        <v>258</v>
      </c>
      <c r="C9131" s="1" t="s">
        <v>261</v>
      </c>
      <c r="D9131" s="1">
        <v>6</v>
      </c>
      <c r="E9131" s="1" t="s">
        <v>87</v>
      </c>
      <c r="F9131" s="2" t="s">
        <v>20</v>
      </c>
      <c r="G9131" s="1" t="s">
        <v>67</v>
      </c>
      <c r="H9131" s="4">
        <v>4.3691700000000004</v>
      </c>
    </row>
    <row r="9132" spans="1:8">
      <c r="A9132" s="1" t="s">
        <v>229</v>
      </c>
      <c r="B9132" s="1" t="s">
        <v>258</v>
      </c>
      <c r="C9132" s="1" t="s">
        <v>261</v>
      </c>
      <c r="D9132" s="1">
        <v>6</v>
      </c>
      <c r="E9132" s="1" t="s">
        <v>87</v>
      </c>
      <c r="F9132" s="2" t="s">
        <v>21</v>
      </c>
      <c r="G9132" s="1" t="s">
        <v>67</v>
      </c>
      <c r="H9132" s="4">
        <v>2.2291699999999999</v>
      </c>
    </row>
    <row r="9133" spans="1:8">
      <c r="A9133" s="1" t="s">
        <v>229</v>
      </c>
      <c r="B9133" s="1" t="s">
        <v>258</v>
      </c>
      <c r="C9133" s="1" t="s">
        <v>261</v>
      </c>
      <c r="D9133" s="1">
        <v>6</v>
      </c>
      <c r="E9133" s="1" t="s">
        <v>87</v>
      </c>
      <c r="F9133" s="2" t="s">
        <v>22</v>
      </c>
      <c r="G9133" s="1" t="s">
        <v>67</v>
      </c>
      <c r="H9133" s="4">
        <v>2.2291699999999999</v>
      </c>
    </row>
    <row r="9134" spans="1:8">
      <c r="A9134" s="1" t="s">
        <v>229</v>
      </c>
      <c r="B9134" s="1" t="s">
        <v>258</v>
      </c>
      <c r="C9134" s="1" t="s">
        <v>261</v>
      </c>
      <c r="D9134" s="1">
        <v>6</v>
      </c>
      <c r="E9134" s="1" t="s">
        <v>87</v>
      </c>
      <c r="F9134" s="2" t="s">
        <v>23</v>
      </c>
      <c r="G9134" s="1" t="s">
        <v>67</v>
      </c>
      <c r="H9134" s="4" t="s">
        <v>69</v>
      </c>
    </row>
    <row r="9135" spans="1:8">
      <c r="A9135" s="1" t="s">
        <v>229</v>
      </c>
      <c r="B9135" s="1" t="s">
        <v>258</v>
      </c>
      <c r="C9135" s="1" t="s">
        <v>261</v>
      </c>
      <c r="D9135" s="1">
        <v>6</v>
      </c>
      <c r="E9135" s="1" t="s">
        <v>87</v>
      </c>
      <c r="F9135" s="2" t="s">
        <v>24</v>
      </c>
      <c r="G9135" s="1" t="s">
        <v>67</v>
      </c>
      <c r="H9135" s="4" t="s">
        <v>69</v>
      </c>
    </row>
    <row r="9136" spans="1:8">
      <c r="A9136" s="1" t="s">
        <v>229</v>
      </c>
      <c r="B9136" s="1" t="s">
        <v>258</v>
      </c>
      <c r="C9136" s="1" t="s">
        <v>261</v>
      </c>
      <c r="D9136" s="1">
        <v>6</v>
      </c>
      <c r="E9136" s="1" t="s">
        <v>87</v>
      </c>
      <c r="F9136" s="3" t="s">
        <v>25</v>
      </c>
      <c r="G9136" s="1" t="s">
        <v>67</v>
      </c>
      <c r="H9136" s="5" t="s">
        <v>69</v>
      </c>
    </row>
    <row r="9137" spans="1:8">
      <c r="A9137" s="1" t="s">
        <v>229</v>
      </c>
      <c r="B9137" s="1" t="s">
        <v>258</v>
      </c>
      <c r="C9137" s="1" t="s">
        <v>261</v>
      </c>
      <c r="D9137" s="1">
        <v>6</v>
      </c>
      <c r="E9137" s="1" t="s">
        <v>87</v>
      </c>
      <c r="F9137" s="3" t="s">
        <v>26</v>
      </c>
      <c r="G9137" s="1" t="s">
        <v>67</v>
      </c>
      <c r="H9137" s="5">
        <v>1.605</v>
      </c>
    </row>
    <row r="9138" spans="1:8">
      <c r="A9138" s="1" t="s">
        <v>229</v>
      </c>
      <c r="B9138" s="1" t="s">
        <v>258</v>
      </c>
      <c r="C9138" s="1" t="s">
        <v>261</v>
      </c>
      <c r="D9138" s="1">
        <v>6</v>
      </c>
      <c r="E9138" s="1" t="s">
        <v>87</v>
      </c>
      <c r="F9138" s="3" t="s">
        <v>27</v>
      </c>
      <c r="G9138" s="1" t="s">
        <v>67</v>
      </c>
      <c r="H9138" s="5">
        <v>0.80249999999999999</v>
      </c>
    </row>
    <row r="9139" spans="1:8">
      <c r="A9139" s="1" t="s">
        <v>229</v>
      </c>
      <c r="B9139" s="1" t="s">
        <v>258</v>
      </c>
      <c r="C9139" s="1" t="s">
        <v>261</v>
      </c>
      <c r="D9139" s="1">
        <v>6</v>
      </c>
      <c r="E9139" s="1" t="s">
        <v>87</v>
      </c>
      <c r="F9139" s="3" t="s">
        <v>28</v>
      </c>
      <c r="G9139" s="1" t="s">
        <v>67</v>
      </c>
      <c r="H9139" s="5">
        <v>0.28236</v>
      </c>
    </row>
    <row r="9140" spans="1:8">
      <c r="A9140" s="1" t="s">
        <v>229</v>
      </c>
      <c r="B9140" s="1" t="s">
        <v>258</v>
      </c>
      <c r="C9140" s="1" t="s">
        <v>261</v>
      </c>
      <c r="D9140" s="1">
        <v>6</v>
      </c>
      <c r="E9140" s="1" t="s">
        <v>87</v>
      </c>
      <c r="F9140" s="3" t="s">
        <v>29</v>
      </c>
      <c r="G9140" s="1" t="s">
        <v>67</v>
      </c>
      <c r="H9140" s="5">
        <v>1.605</v>
      </c>
    </row>
    <row r="9141" spans="1:8">
      <c r="A9141" s="1" t="s">
        <v>229</v>
      </c>
      <c r="B9141" s="1" t="s">
        <v>258</v>
      </c>
      <c r="C9141" s="1" t="s">
        <v>261</v>
      </c>
      <c r="D9141" s="1">
        <v>6</v>
      </c>
      <c r="E9141" s="1" t="s">
        <v>87</v>
      </c>
      <c r="F9141" s="3" t="s">
        <v>30</v>
      </c>
      <c r="G9141" s="1" t="s">
        <v>67</v>
      </c>
      <c r="H9141" s="5">
        <v>0.28236</v>
      </c>
    </row>
    <row r="9142" spans="1:8">
      <c r="A9142" s="1" t="s">
        <v>229</v>
      </c>
      <c r="B9142" s="1" t="s">
        <v>258</v>
      </c>
      <c r="C9142" s="1" t="s">
        <v>261</v>
      </c>
      <c r="D9142" s="1">
        <v>6</v>
      </c>
      <c r="E9142" s="1" t="s">
        <v>87</v>
      </c>
      <c r="F9142" s="3" t="s">
        <v>31</v>
      </c>
      <c r="G9142" s="1" t="s">
        <v>67</v>
      </c>
      <c r="H9142" s="5">
        <v>1.605</v>
      </c>
    </row>
    <row r="9143" spans="1:8">
      <c r="A9143" s="1" t="s">
        <v>229</v>
      </c>
      <c r="B9143" s="1" t="s">
        <v>258</v>
      </c>
      <c r="C9143" s="1" t="s">
        <v>261</v>
      </c>
      <c r="D9143" s="1">
        <v>6</v>
      </c>
      <c r="E9143" s="1" t="s">
        <v>87</v>
      </c>
      <c r="F9143" s="3" t="s">
        <v>32</v>
      </c>
      <c r="G9143" s="1" t="s">
        <v>67</v>
      </c>
      <c r="H9143" s="5">
        <v>5.7066699999999999</v>
      </c>
    </row>
    <row r="9144" spans="1:8">
      <c r="A9144" s="1" t="s">
        <v>229</v>
      </c>
      <c r="B9144" s="1" t="s">
        <v>258</v>
      </c>
      <c r="C9144" s="1" t="s">
        <v>261</v>
      </c>
      <c r="D9144" s="1">
        <v>6</v>
      </c>
      <c r="E9144" s="1" t="s">
        <v>87</v>
      </c>
      <c r="F9144" s="3" t="s">
        <v>33</v>
      </c>
      <c r="G9144" s="1" t="s">
        <v>67</v>
      </c>
      <c r="H9144" s="5">
        <v>3.6558299999999999</v>
      </c>
    </row>
    <row r="9145" spans="1:8">
      <c r="A9145" s="1" t="s">
        <v>229</v>
      </c>
      <c r="B9145" s="1" t="s">
        <v>258</v>
      </c>
      <c r="C9145" s="1" t="s">
        <v>261</v>
      </c>
      <c r="D9145" s="1">
        <v>6</v>
      </c>
      <c r="E9145" s="1" t="s">
        <v>87</v>
      </c>
      <c r="F9145" s="3" t="s">
        <v>34</v>
      </c>
      <c r="G9145" s="1" t="s">
        <v>67</v>
      </c>
      <c r="H9145" s="5">
        <v>3.2991700000000002</v>
      </c>
    </row>
    <row r="9146" spans="1:8">
      <c r="A9146" s="1" t="s">
        <v>229</v>
      </c>
      <c r="B9146" s="1" t="s">
        <v>258</v>
      </c>
      <c r="C9146" s="1" t="s">
        <v>261</v>
      </c>
      <c r="D9146" s="1">
        <v>6</v>
      </c>
      <c r="E9146" s="1" t="s">
        <v>87</v>
      </c>
      <c r="F9146" s="3" t="s">
        <v>35</v>
      </c>
      <c r="G9146" s="1" t="s">
        <v>67</v>
      </c>
      <c r="H9146" s="5">
        <v>2.5858300000000001</v>
      </c>
    </row>
    <row r="9147" spans="1:8">
      <c r="A9147" s="1" t="s">
        <v>229</v>
      </c>
      <c r="B9147" s="1" t="s">
        <v>258</v>
      </c>
      <c r="C9147" s="1" t="s">
        <v>261</v>
      </c>
      <c r="D9147" s="1">
        <v>6</v>
      </c>
      <c r="E9147" s="1" t="s">
        <v>87</v>
      </c>
      <c r="F9147" s="3" t="s">
        <v>36</v>
      </c>
      <c r="G9147" s="1" t="s">
        <v>67</v>
      </c>
      <c r="H9147" s="5">
        <v>2.5858300000000001</v>
      </c>
    </row>
    <row r="9148" spans="1:8">
      <c r="A9148" s="1" t="s">
        <v>229</v>
      </c>
      <c r="B9148" s="1" t="s">
        <v>258</v>
      </c>
      <c r="C9148" s="1" t="s">
        <v>261</v>
      </c>
      <c r="D9148" s="1">
        <v>6</v>
      </c>
      <c r="E9148" s="1" t="s">
        <v>87</v>
      </c>
      <c r="F9148" s="3" t="s">
        <v>37</v>
      </c>
      <c r="G9148" s="1" t="s">
        <v>67</v>
      </c>
      <c r="H9148" s="5">
        <v>0.29721999999999998</v>
      </c>
    </row>
    <row r="9149" spans="1:8">
      <c r="A9149" s="1" t="s">
        <v>229</v>
      </c>
      <c r="B9149" s="1" t="s">
        <v>258</v>
      </c>
      <c r="C9149" s="1" t="s">
        <v>261</v>
      </c>
      <c r="D9149" s="1">
        <v>6</v>
      </c>
      <c r="E9149" s="1" t="s">
        <v>87</v>
      </c>
      <c r="F9149" s="3" t="s">
        <v>38</v>
      </c>
      <c r="G9149" s="1" t="s">
        <v>67</v>
      </c>
      <c r="H9149" s="6">
        <v>25.68</v>
      </c>
    </row>
    <row r="9150" spans="1:8">
      <c r="A9150" s="1" t="s">
        <v>229</v>
      </c>
      <c r="B9150" s="1" t="s">
        <v>258</v>
      </c>
      <c r="C9150" s="1" t="s">
        <v>261</v>
      </c>
      <c r="D9150" s="1">
        <v>6</v>
      </c>
      <c r="E9150" s="1" t="s">
        <v>87</v>
      </c>
      <c r="F9150" s="3" t="s">
        <v>39</v>
      </c>
      <c r="G9150" s="1" t="s">
        <v>67</v>
      </c>
      <c r="H9150" s="6">
        <v>51.36</v>
      </c>
    </row>
    <row r="9151" spans="1:8">
      <c r="A9151" s="1" t="s">
        <v>229</v>
      </c>
      <c r="B9151" s="1" t="s">
        <v>258</v>
      </c>
      <c r="C9151" s="1" t="s">
        <v>261</v>
      </c>
      <c r="D9151" s="1">
        <v>6</v>
      </c>
      <c r="E9151" s="1" t="s">
        <v>87</v>
      </c>
      <c r="F9151" s="3" t="s">
        <v>40</v>
      </c>
      <c r="G9151" s="1" t="s">
        <v>67</v>
      </c>
      <c r="H9151" s="5">
        <v>2.2291699999999999</v>
      </c>
    </row>
    <row r="9152" spans="1:8">
      <c r="A9152" s="1" t="s">
        <v>229</v>
      </c>
      <c r="B9152" s="1" t="s">
        <v>258</v>
      </c>
      <c r="C9152" s="1" t="s">
        <v>261</v>
      </c>
      <c r="D9152" s="1">
        <v>6</v>
      </c>
      <c r="E9152" s="1" t="s">
        <v>87</v>
      </c>
      <c r="F9152" s="3" t="s">
        <v>41</v>
      </c>
      <c r="G9152" s="1" t="s">
        <v>68</v>
      </c>
      <c r="H9152" s="5">
        <v>11.41333</v>
      </c>
    </row>
    <row r="9153" spans="1:8">
      <c r="A9153" s="1" t="s">
        <v>229</v>
      </c>
      <c r="B9153" s="1" t="s">
        <v>258</v>
      </c>
      <c r="C9153" s="1" t="s">
        <v>261</v>
      </c>
      <c r="D9153" s="1">
        <v>6</v>
      </c>
      <c r="E9153" s="1" t="s">
        <v>87</v>
      </c>
      <c r="F9153" s="3" t="s">
        <v>42</v>
      </c>
      <c r="G9153" s="1" t="s">
        <v>68</v>
      </c>
      <c r="H9153" s="5">
        <v>12.84</v>
      </c>
    </row>
    <row r="9154" spans="1:8">
      <c r="A9154" s="1" t="s">
        <v>229</v>
      </c>
      <c r="B9154" s="1" t="s">
        <v>258</v>
      </c>
      <c r="C9154" s="1" t="s">
        <v>261</v>
      </c>
      <c r="D9154" s="1">
        <v>6</v>
      </c>
      <c r="E9154" s="1" t="s">
        <v>87</v>
      </c>
      <c r="F9154" s="3" t="s">
        <v>43</v>
      </c>
      <c r="G9154" s="1" t="s">
        <v>67</v>
      </c>
      <c r="H9154" s="5">
        <v>0.69847000000000004</v>
      </c>
    </row>
    <row r="9155" spans="1:8">
      <c r="A9155" s="1" t="s">
        <v>229</v>
      </c>
      <c r="B9155" s="1" t="s">
        <v>258</v>
      </c>
      <c r="C9155" s="1" t="s">
        <v>261</v>
      </c>
      <c r="D9155" s="1">
        <v>6</v>
      </c>
      <c r="E9155" s="1" t="s">
        <v>87</v>
      </c>
      <c r="F9155" s="3" t="s">
        <v>44</v>
      </c>
      <c r="G9155" s="1" t="s">
        <v>67</v>
      </c>
      <c r="H9155" s="5" t="s">
        <v>69</v>
      </c>
    </row>
    <row r="9156" spans="1:8">
      <c r="A9156" s="1" t="s">
        <v>229</v>
      </c>
      <c r="B9156" s="1" t="s">
        <v>258</v>
      </c>
      <c r="C9156" s="1" t="s">
        <v>261</v>
      </c>
      <c r="D9156" s="1">
        <v>6</v>
      </c>
      <c r="E9156" s="1" t="s">
        <v>87</v>
      </c>
      <c r="F9156" s="3" t="s">
        <v>45</v>
      </c>
      <c r="G9156" s="1" t="s">
        <v>68</v>
      </c>
      <c r="H9156" s="5" t="s">
        <v>69</v>
      </c>
    </row>
    <row r="9157" spans="1:8">
      <c r="A9157" s="1" t="s">
        <v>229</v>
      </c>
      <c r="B9157" s="1" t="s">
        <v>258</v>
      </c>
      <c r="C9157" s="1" t="s">
        <v>261</v>
      </c>
      <c r="D9157" s="1">
        <v>6</v>
      </c>
      <c r="E9157" s="1" t="s">
        <v>87</v>
      </c>
      <c r="F9157" s="3" t="s">
        <v>46</v>
      </c>
      <c r="G9157" s="1" t="s">
        <v>67</v>
      </c>
      <c r="H9157" s="5">
        <v>3.5666699999999998</v>
      </c>
    </row>
    <row r="9158" spans="1:8">
      <c r="A9158" s="1" t="s">
        <v>229</v>
      </c>
      <c r="B9158" s="1" t="s">
        <v>258</v>
      </c>
      <c r="C9158" s="1" t="s">
        <v>261</v>
      </c>
      <c r="D9158" s="1">
        <v>6</v>
      </c>
      <c r="E9158" s="1" t="s">
        <v>87</v>
      </c>
      <c r="F9158" s="3" t="s">
        <v>47</v>
      </c>
      <c r="G9158" s="1" t="s">
        <v>68</v>
      </c>
      <c r="H9158" s="5">
        <v>17.12</v>
      </c>
    </row>
    <row r="9159" spans="1:8">
      <c r="A9159" s="1" t="s">
        <v>229</v>
      </c>
      <c r="B9159" s="1" t="s">
        <v>258</v>
      </c>
      <c r="C9159" s="1" t="s">
        <v>261</v>
      </c>
      <c r="D9159" s="1">
        <v>6</v>
      </c>
      <c r="E9159" s="1" t="s">
        <v>87</v>
      </c>
      <c r="F9159" s="3" t="s">
        <v>48</v>
      </c>
      <c r="G9159" s="1" t="s">
        <v>68</v>
      </c>
      <c r="H9159" s="5">
        <v>17.12</v>
      </c>
    </row>
    <row r="9160" spans="1:8">
      <c r="A9160" s="1" t="s">
        <v>229</v>
      </c>
      <c r="B9160" s="1" t="s">
        <v>258</v>
      </c>
      <c r="C9160" s="1" t="s">
        <v>261</v>
      </c>
      <c r="D9160" s="1">
        <v>6</v>
      </c>
      <c r="E9160" s="1" t="s">
        <v>87</v>
      </c>
      <c r="F9160" s="3" t="s">
        <v>49</v>
      </c>
      <c r="G9160" s="1" t="s">
        <v>67</v>
      </c>
      <c r="H9160" s="5" t="s">
        <v>69</v>
      </c>
    </row>
    <row r="9161" spans="1:8">
      <c r="A9161" s="1" t="s">
        <v>229</v>
      </c>
      <c r="B9161" s="1" t="s">
        <v>258</v>
      </c>
      <c r="C9161" s="1" t="s">
        <v>261</v>
      </c>
      <c r="D9161" s="1">
        <v>6</v>
      </c>
      <c r="E9161" s="1" t="s">
        <v>87</v>
      </c>
      <c r="F9161" s="3" t="s">
        <v>50</v>
      </c>
      <c r="G9161" s="1" t="s">
        <v>68</v>
      </c>
      <c r="H9161" s="5">
        <v>4.4583300000000001</v>
      </c>
    </row>
    <row r="9162" spans="1:8">
      <c r="A9162" s="1" t="s">
        <v>229</v>
      </c>
      <c r="B9162" s="1" t="s">
        <v>258</v>
      </c>
      <c r="C9162" s="1" t="s">
        <v>261</v>
      </c>
      <c r="D9162" s="1">
        <v>6</v>
      </c>
      <c r="E9162" s="1" t="s">
        <v>87</v>
      </c>
      <c r="F9162" s="3" t="s">
        <v>51</v>
      </c>
      <c r="G9162" s="1" t="s">
        <v>67</v>
      </c>
      <c r="H9162" s="5" t="s">
        <v>69</v>
      </c>
    </row>
    <row r="9163" spans="1:8">
      <c r="A9163" s="1" t="s">
        <v>229</v>
      </c>
      <c r="B9163" s="1" t="s">
        <v>258</v>
      </c>
      <c r="C9163" s="1" t="s">
        <v>261</v>
      </c>
      <c r="D9163" s="1">
        <v>6</v>
      </c>
      <c r="E9163" s="1" t="s">
        <v>87</v>
      </c>
      <c r="F9163" s="3" t="s">
        <v>52</v>
      </c>
      <c r="G9163" s="1" t="s">
        <v>68</v>
      </c>
      <c r="H9163" s="5">
        <v>4.4583300000000001</v>
      </c>
    </row>
    <row r="9164" spans="1:8">
      <c r="A9164" s="1" t="s">
        <v>229</v>
      </c>
      <c r="B9164" s="1" t="s">
        <v>258</v>
      </c>
      <c r="C9164" s="1" t="s">
        <v>261</v>
      </c>
      <c r="D9164" s="1">
        <v>6</v>
      </c>
      <c r="E9164" s="1" t="s">
        <v>87</v>
      </c>
      <c r="F9164" s="3" t="s">
        <v>53</v>
      </c>
      <c r="G9164" s="1" t="s">
        <v>68</v>
      </c>
      <c r="H9164" s="5">
        <v>4.4583300000000001</v>
      </c>
    </row>
    <row r="9165" spans="1:8">
      <c r="A9165" s="1" t="s">
        <v>229</v>
      </c>
      <c r="B9165" s="1" t="s">
        <v>258</v>
      </c>
      <c r="C9165" s="1" t="s">
        <v>261</v>
      </c>
      <c r="D9165" s="1">
        <v>6</v>
      </c>
      <c r="E9165" s="1" t="s">
        <v>87</v>
      </c>
      <c r="F9165" s="3" t="s">
        <v>54</v>
      </c>
      <c r="G9165" s="1" t="s">
        <v>68</v>
      </c>
      <c r="H9165" s="5">
        <v>3.21</v>
      </c>
    </row>
    <row r="9166" spans="1:8">
      <c r="A9166" s="1" t="s">
        <v>229</v>
      </c>
      <c r="B9166" s="1" t="s">
        <v>258</v>
      </c>
      <c r="C9166" s="1" t="s">
        <v>261</v>
      </c>
      <c r="D9166" s="1">
        <v>6</v>
      </c>
      <c r="E9166" s="1" t="s">
        <v>87</v>
      </c>
      <c r="F9166" s="3" t="s">
        <v>55</v>
      </c>
      <c r="G9166" s="1" t="s">
        <v>68</v>
      </c>
      <c r="H9166" s="5">
        <v>3.21</v>
      </c>
    </row>
    <row r="9167" spans="1:8">
      <c r="A9167" s="1" t="s">
        <v>229</v>
      </c>
      <c r="B9167" s="1" t="s">
        <v>258</v>
      </c>
      <c r="C9167" s="1" t="s">
        <v>261</v>
      </c>
      <c r="D9167" s="1">
        <v>6</v>
      </c>
      <c r="E9167" s="1" t="s">
        <v>87</v>
      </c>
      <c r="F9167" s="3" t="s">
        <v>56</v>
      </c>
      <c r="G9167" s="1" t="s">
        <v>68</v>
      </c>
      <c r="H9167" s="5">
        <v>6.42</v>
      </c>
    </row>
    <row r="9168" spans="1:8">
      <c r="A9168" s="1" t="s">
        <v>229</v>
      </c>
      <c r="B9168" s="1" t="s">
        <v>258</v>
      </c>
      <c r="C9168" s="1" t="s">
        <v>261</v>
      </c>
      <c r="D9168" s="1">
        <v>6</v>
      </c>
      <c r="E9168" s="1" t="s">
        <v>87</v>
      </c>
      <c r="F9168" s="3" t="s">
        <v>57</v>
      </c>
      <c r="G9168" s="1" t="s">
        <v>68</v>
      </c>
      <c r="H9168" s="5">
        <v>6.42</v>
      </c>
    </row>
    <row r="9169" spans="1:8">
      <c r="A9169" s="1" t="s">
        <v>229</v>
      </c>
      <c r="B9169" s="1" t="s">
        <v>258</v>
      </c>
      <c r="C9169" s="1" t="s">
        <v>261</v>
      </c>
      <c r="D9169" s="1">
        <v>6</v>
      </c>
      <c r="E9169" s="1" t="s">
        <v>87</v>
      </c>
      <c r="F9169" s="3" t="s">
        <v>58</v>
      </c>
      <c r="G9169" s="1" t="s">
        <v>68</v>
      </c>
      <c r="H9169" s="5">
        <v>0.80249999999999999</v>
      </c>
    </row>
    <row r="9170" spans="1:8">
      <c r="A9170" s="1" t="s">
        <v>229</v>
      </c>
      <c r="B9170" s="1" t="s">
        <v>258</v>
      </c>
      <c r="C9170" s="1" t="s">
        <v>261</v>
      </c>
      <c r="D9170" s="1">
        <v>6</v>
      </c>
      <c r="E9170" s="1" t="s">
        <v>87</v>
      </c>
      <c r="F9170" s="3" t="s">
        <v>135</v>
      </c>
      <c r="G9170" s="1" t="s">
        <v>68</v>
      </c>
      <c r="H9170" s="5">
        <v>6.42</v>
      </c>
    </row>
    <row r="9171" spans="1:8">
      <c r="A9171" s="1" t="s">
        <v>229</v>
      </c>
      <c r="B9171" s="1" t="s">
        <v>258</v>
      </c>
      <c r="C9171" s="1" t="s">
        <v>261</v>
      </c>
      <c r="D9171" s="1">
        <v>6</v>
      </c>
      <c r="E9171" s="1" t="s">
        <v>87</v>
      </c>
      <c r="F9171" s="3" t="s">
        <v>59</v>
      </c>
      <c r="G9171" s="1" t="s">
        <v>68</v>
      </c>
      <c r="H9171" s="5">
        <v>3.3883299999999998</v>
      </c>
    </row>
    <row r="9172" spans="1:8">
      <c r="A9172" s="1" t="s">
        <v>229</v>
      </c>
      <c r="B9172" s="1" t="s">
        <v>258</v>
      </c>
      <c r="C9172" s="1" t="s">
        <v>261</v>
      </c>
      <c r="D9172" s="1">
        <v>6</v>
      </c>
      <c r="E9172" s="1" t="s">
        <v>87</v>
      </c>
      <c r="F9172" s="3" t="s">
        <v>60</v>
      </c>
      <c r="G9172" s="1" t="s">
        <v>68</v>
      </c>
      <c r="H9172" s="5">
        <v>3.21</v>
      </c>
    </row>
    <row r="9173" spans="1:8">
      <c r="A9173" s="1" t="s">
        <v>229</v>
      </c>
      <c r="B9173" s="1" t="s">
        <v>258</v>
      </c>
      <c r="C9173" s="1" t="s">
        <v>261</v>
      </c>
      <c r="D9173" s="1">
        <v>6</v>
      </c>
      <c r="E9173" s="1" t="s">
        <v>87</v>
      </c>
      <c r="F9173" s="3" t="s">
        <v>61</v>
      </c>
      <c r="G9173" s="1" t="s">
        <v>67</v>
      </c>
      <c r="H9173" s="5" t="s">
        <v>69</v>
      </c>
    </row>
    <row r="9174" spans="1:8">
      <c r="A9174" s="1" t="s">
        <v>229</v>
      </c>
      <c r="B9174" s="1" t="s">
        <v>258</v>
      </c>
      <c r="C9174" s="1" t="s">
        <v>261</v>
      </c>
      <c r="D9174" s="1">
        <v>6</v>
      </c>
      <c r="E9174" s="1" t="s">
        <v>87</v>
      </c>
      <c r="F9174" s="3" t="s">
        <v>62</v>
      </c>
      <c r="G9174" s="1" t="s">
        <v>67</v>
      </c>
      <c r="H9174" s="5">
        <v>14.088329999999999</v>
      </c>
    </row>
    <row r="9175" spans="1:8">
      <c r="A9175" s="1" t="s">
        <v>229</v>
      </c>
      <c r="B9175" s="1" t="s">
        <v>258</v>
      </c>
      <c r="C9175" s="1" t="s">
        <v>261</v>
      </c>
      <c r="D9175" s="1">
        <v>6</v>
      </c>
      <c r="E9175" s="1" t="s">
        <v>87</v>
      </c>
      <c r="F9175" s="3" t="s">
        <v>63</v>
      </c>
      <c r="G9175" s="1" t="s">
        <v>67</v>
      </c>
      <c r="H9175" s="5">
        <v>1.605</v>
      </c>
    </row>
    <row r="9176" spans="1:8">
      <c r="A9176" s="1" t="s">
        <v>229</v>
      </c>
      <c r="B9176" s="1" t="s">
        <v>258</v>
      </c>
      <c r="C9176" s="1" t="s">
        <v>261</v>
      </c>
      <c r="D9176" s="1">
        <v>6</v>
      </c>
      <c r="E9176" s="1" t="s">
        <v>87</v>
      </c>
      <c r="F9176" s="3" t="s">
        <v>64</v>
      </c>
      <c r="G9176" s="1" t="s">
        <v>67</v>
      </c>
      <c r="H9176" s="5">
        <v>1.1145799999999999</v>
      </c>
    </row>
    <row r="9177" spans="1:8">
      <c r="A9177" s="1" t="s">
        <v>229</v>
      </c>
      <c r="B9177" s="1" t="s">
        <v>258</v>
      </c>
      <c r="C9177" s="1" t="s">
        <v>261</v>
      </c>
      <c r="D9177" s="1">
        <v>6</v>
      </c>
      <c r="E9177" s="1" t="s">
        <v>87</v>
      </c>
      <c r="F9177" s="3" t="s">
        <v>65</v>
      </c>
      <c r="G9177" s="1" t="s">
        <v>67</v>
      </c>
      <c r="H9177" s="5">
        <v>0.87680999999999998</v>
      </c>
    </row>
    <row r="9178" spans="1:8">
      <c r="A9178" s="1" t="s">
        <v>229</v>
      </c>
      <c r="B9178" s="1" t="s">
        <v>258</v>
      </c>
      <c r="C9178" s="1" t="s">
        <v>261</v>
      </c>
      <c r="D9178" s="1">
        <v>6</v>
      </c>
      <c r="E9178" s="1" t="s">
        <v>87</v>
      </c>
      <c r="F9178" s="3" t="s">
        <v>66</v>
      </c>
      <c r="G9178" s="1" t="s">
        <v>67</v>
      </c>
      <c r="H9178" s="5">
        <v>1.5604199999999999</v>
      </c>
    </row>
    <row r="9179" spans="1:8">
      <c r="A9179" s="1" t="s">
        <v>262</v>
      </c>
      <c r="B9179" s="1" t="s">
        <v>264</v>
      </c>
      <c r="C9179" s="1" t="s">
        <v>265</v>
      </c>
      <c r="D9179" s="1">
        <v>27</v>
      </c>
      <c r="E9179" s="1" t="s">
        <v>80</v>
      </c>
      <c r="F9179" s="2" t="s">
        <v>11</v>
      </c>
      <c r="G9179" s="1" t="s">
        <v>67</v>
      </c>
      <c r="H9179" s="4">
        <v>7.49</v>
      </c>
    </row>
    <row r="9180" spans="1:8">
      <c r="A9180" s="1" t="s">
        <v>262</v>
      </c>
      <c r="B9180" s="1" t="s">
        <v>264</v>
      </c>
      <c r="C9180" s="1" t="s">
        <v>265</v>
      </c>
      <c r="D9180" s="1">
        <v>27</v>
      </c>
      <c r="E9180" s="1" t="s">
        <v>80</v>
      </c>
      <c r="F9180" s="2" t="s">
        <v>12</v>
      </c>
      <c r="G9180" s="1" t="s">
        <v>67</v>
      </c>
      <c r="H9180" s="4">
        <v>3.5666699999999998</v>
      </c>
    </row>
    <row r="9181" spans="1:8">
      <c r="A9181" s="1" t="s">
        <v>262</v>
      </c>
      <c r="B9181" s="1" t="s">
        <v>264</v>
      </c>
      <c r="C9181" s="1" t="s">
        <v>265</v>
      </c>
      <c r="D9181" s="1">
        <v>27</v>
      </c>
      <c r="E9181" s="1" t="s">
        <v>80</v>
      </c>
      <c r="F9181" s="2" t="s">
        <v>13</v>
      </c>
      <c r="G9181" s="1" t="s">
        <v>67</v>
      </c>
      <c r="H9181" s="4">
        <v>0.19319</v>
      </c>
    </row>
    <row r="9182" spans="1:8">
      <c r="A9182" s="1" t="s">
        <v>262</v>
      </c>
      <c r="B9182" s="1" t="s">
        <v>264</v>
      </c>
      <c r="C9182" s="1" t="s">
        <v>265</v>
      </c>
      <c r="D9182" s="1">
        <v>27</v>
      </c>
      <c r="E9182" s="1" t="s">
        <v>80</v>
      </c>
      <c r="F9182" s="2" t="s">
        <v>14</v>
      </c>
      <c r="G9182" s="1" t="s">
        <v>67</v>
      </c>
      <c r="H9182" s="4">
        <v>4.4583300000000001</v>
      </c>
    </row>
    <row r="9183" spans="1:8">
      <c r="A9183" s="1" t="s">
        <v>262</v>
      </c>
      <c r="B9183" s="1" t="s">
        <v>264</v>
      </c>
      <c r="C9183" s="1" t="s">
        <v>265</v>
      </c>
      <c r="D9183" s="1">
        <v>27</v>
      </c>
      <c r="E9183" s="1" t="s">
        <v>80</v>
      </c>
      <c r="F9183" s="2" t="s">
        <v>15</v>
      </c>
      <c r="G9183" s="1" t="s">
        <v>67</v>
      </c>
      <c r="H9183" s="4">
        <v>1.69417</v>
      </c>
    </row>
    <row r="9184" spans="1:8">
      <c r="A9184" s="1" t="s">
        <v>262</v>
      </c>
      <c r="B9184" s="1" t="s">
        <v>264</v>
      </c>
      <c r="C9184" s="1" t="s">
        <v>265</v>
      </c>
      <c r="D9184" s="1">
        <v>27</v>
      </c>
      <c r="E9184" s="1" t="s">
        <v>80</v>
      </c>
      <c r="F9184" s="2" t="s">
        <v>16</v>
      </c>
      <c r="G9184" s="1" t="s">
        <v>67</v>
      </c>
      <c r="H9184" s="4" t="s">
        <v>69</v>
      </c>
    </row>
    <row r="9185" spans="1:8">
      <c r="A9185" s="1" t="s">
        <v>262</v>
      </c>
      <c r="B9185" s="1" t="s">
        <v>264</v>
      </c>
      <c r="C9185" s="1" t="s">
        <v>265</v>
      </c>
      <c r="D9185" s="1">
        <v>27</v>
      </c>
      <c r="E9185" s="1" t="s">
        <v>80</v>
      </c>
      <c r="F9185" s="2" t="s">
        <v>17</v>
      </c>
      <c r="G9185" s="1" t="s">
        <v>67</v>
      </c>
      <c r="H9185" s="4">
        <v>2.6749999999999998</v>
      </c>
    </row>
    <row r="9186" spans="1:8">
      <c r="A9186" s="1" t="s">
        <v>262</v>
      </c>
      <c r="B9186" s="1" t="s">
        <v>264</v>
      </c>
      <c r="C9186" s="1" t="s">
        <v>265</v>
      </c>
      <c r="D9186" s="1">
        <v>27</v>
      </c>
      <c r="E9186" s="1" t="s">
        <v>80</v>
      </c>
      <c r="F9186" s="2" t="s">
        <v>18</v>
      </c>
      <c r="G9186" s="1" t="s">
        <v>68</v>
      </c>
      <c r="H9186" s="4">
        <v>3.8341699999999999</v>
      </c>
    </row>
    <row r="9187" spans="1:8">
      <c r="A9187" s="1" t="s">
        <v>262</v>
      </c>
      <c r="B9187" s="1" t="s">
        <v>264</v>
      </c>
      <c r="C9187" s="1" t="s">
        <v>265</v>
      </c>
      <c r="D9187" s="1">
        <v>27</v>
      </c>
      <c r="E9187" s="1" t="s">
        <v>80</v>
      </c>
      <c r="F9187" s="2" t="s">
        <v>19</v>
      </c>
      <c r="G9187" s="1" t="s">
        <v>67</v>
      </c>
      <c r="H9187" s="4" t="s">
        <v>69</v>
      </c>
    </row>
    <row r="9188" spans="1:8">
      <c r="A9188" s="1" t="s">
        <v>262</v>
      </c>
      <c r="B9188" s="1" t="s">
        <v>264</v>
      </c>
      <c r="C9188" s="1" t="s">
        <v>265</v>
      </c>
      <c r="D9188" s="1">
        <v>27</v>
      </c>
      <c r="E9188" s="1" t="s">
        <v>80</v>
      </c>
      <c r="F9188" s="2" t="s">
        <v>20</v>
      </c>
      <c r="G9188" s="1" t="s">
        <v>67</v>
      </c>
      <c r="H9188" s="4" t="s">
        <v>69</v>
      </c>
    </row>
    <row r="9189" spans="1:8">
      <c r="A9189" s="1" t="s">
        <v>262</v>
      </c>
      <c r="B9189" s="1" t="s">
        <v>264</v>
      </c>
      <c r="C9189" s="1" t="s">
        <v>265</v>
      </c>
      <c r="D9189" s="1">
        <v>27</v>
      </c>
      <c r="E9189" s="1" t="s">
        <v>80</v>
      </c>
      <c r="F9189" s="2" t="s">
        <v>21</v>
      </c>
      <c r="G9189" s="1" t="s">
        <v>67</v>
      </c>
      <c r="H9189" s="4" t="s">
        <v>69</v>
      </c>
    </row>
    <row r="9190" spans="1:8">
      <c r="A9190" s="1" t="s">
        <v>262</v>
      </c>
      <c r="B9190" s="1" t="s">
        <v>264</v>
      </c>
      <c r="C9190" s="1" t="s">
        <v>265</v>
      </c>
      <c r="D9190" s="1">
        <v>27</v>
      </c>
      <c r="E9190" s="1" t="s">
        <v>80</v>
      </c>
      <c r="F9190" s="2" t="s">
        <v>22</v>
      </c>
      <c r="G9190" s="1" t="s">
        <v>67</v>
      </c>
      <c r="H9190" s="4" t="s">
        <v>69</v>
      </c>
    </row>
    <row r="9191" spans="1:8">
      <c r="A9191" s="1" t="s">
        <v>262</v>
      </c>
      <c r="B9191" s="1" t="s">
        <v>264</v>
      </c>
      <c r="C9191" s="1" t="s">
        <v>265</v>
      </c>
      <c r="D9191" s="1">
        <v>27</v>
      </c>
      <c r="E9191" s="1" t="s">
        <v>80</v>
      </c>
      <c r="F9191" s="2" t="s">
        <v>23</v>
      </c>
      <c r="G9191" s="1" t="s">
        <v>67</v>
      </c>
      <c r="H9191" s="4" t="s">
        <v>69</v>
      </c>
    </row>
    <row r="9192" spans="1:8">
      <c r="A9192" s="1" t="s">
        <v>262</v>
      </c>
      <c r="B9192" s="1" t="s">
        <v>264</v>
      </c>
      <c r="C9192" s="1" t="s">
        <v>265</v>
      </c>
      <c r="D9192" s="1">
        <v>27</v>
      </c>
      <c r="E9192" s="1" t="s">
        <v>80</v>
      </c>
      <c r="F9192" s="2" t="s">
        <v>24</v>
      </c>
      <c r="G9192" s="1" t="s">
        <v>67</v>
      </c>
      <c r="H9192" s="4" t="s">
        <v>69</v>
      </c>
    </row>
    <row r="9193" spans="1:8">
      <c r="A9193" s="1" t="s">
        <v>262</v>
      </c>
      <c r="B9193" s="1" t="s">
        <v>264</v>
      </c>
      <c r="C9193" s="1" t="s">
        <v>265</v>
      </c>
      <c r="D9193" s="1">
        <v>27</v>
      </c>
      <c r="E9193" s="1" t="s">
        <v>80</v>
      </c>
      <c r="F9193" s="3" t="s">
        <v>25</v>
      </c>
      <c r="G9193" s="1" t="s">
        <v>67</v>
      </c>
      <c r="H9193" s="5" t="s">
        <v>69</v>
      </c>
    </row>
    <row r="9194" spans="1:8">
      <c r="A9194" s="1" t="s">
        <v>262</v>
      </c>
      <c r="B9194" s="1" t="s">
        <v>264</v>
      </c>
      <c r="C9194" s="1" t="s">
        <v>265</v>
      </c>
      <c r="D9194" s="1">
        <v>27</v>
      </c>
      <c r="E9194" s="1" t="s">
        <v>80</v>
      </c>
      <c r="F9194" s="3" t="s">
        <v>26</v>
      </c>
      <c r="G9194" s="1" t="s">
        <v>67</v>
      </c>
      <c r="H9194" s="5">
        <v>1.8725000000000001</v>
      </c>
    </row>
    <row r="9195" spans="1:8">
      <c r="A9195" s="1" t="s">
        <v>262</v>
      </c>
      <c r="B9195" s="1" t="s">
        <v>264</v>
      </c>
      <c r="C9195" s="1" t="s">
        <v>265</v>
      </c>
      <c r="D9195" s="1">
        <v>27</v>
      </c>
      <c r="E9195" s="1" t="s">
        <v>80</v>
      </c>
      <c r="F9195" s="3" t="s">
        <v>27</v>
      </c>
      <c r="G9195" s="1" t="s">
        <v>67</v>
      </c>
      <c r="H9195" s="5">
        <v>2.2291699999999999</v>
      </c>
    </row>
    <row r="9196" spans="1:8">
      <c r="A9196" s="1" t="s">
        <v>262</v>
      </c>
      <c r="B9196" s="1" t="s">
        <v>264</v>
      </c>
      <c r="C9196" s="1" t="s">
        <v>265</v>
      </c>
      <c r="D9196" s="1">
        <v>27</v>
      </c>
      <c r="E9196" s="1" t="s">
        <v>80</v>
      </c>
      <c r="F9196" s="3" t="s">
        <v>28</v>
      </c>
      <c r="G9196" s="1" t="s">
        <v>67</v>
      </c>
      <c r="H9196" s="5">
        <v>0.65388999999999997</v>
      </c>
    </row>
    <row r="9197" spans="1:8">
      <c r="A9197" s="1" t="s">
        <v>262</v>
      </c>
      <c r="B9197" s="1" t="s">
        <v>264</v>
      </c>
      <c r="C9197" s="1" t="s">
        <v>265</v>
      </c>
      <c r="D9197" s="1">
        <v>27</v>
      </c>
      <c r="E9197" s="1" t="s">
        <v>80</v>
      </c>
      <c r="F9197" s="3" t="s">
        <v>29</v>
      </c>
      <c r="G9197" s="1" t="s">
        <v>67</v>
      </c>
      <c r="H9197" s="5">
        <v>1.02542</v>
      </c>
    </row>
    <row r="9198" spans="1:8">
      <c r="A9198" s="1" t="s">
        <v>262</v>
      </c>
      <c r="B9198" s="1" t="s">
        <v>264</v>
      </c>
      <c r="C9198" s="1" t="s">
        <v>265</v>
      </c>
      <c r="D9198" s="1">
        <v>27</v>
      </c>
      <c r="E9198" s="1" t="s">
        <v>80</v>
      </c>
      <c r="F9198" s="3" t="s">
        <v>30</v>
      </c>
      <c r="G9198" s="1" t="s">
        <v>67</v>
      </c>
      <c r="H9198" s="5">
        <v>0.71333000000000002</v>
      </c>
    </row>
    <row r="9199" spans="1:8">
      <c r="A9199" s="1" t="s">
        <v>262</v>
      </c>
      <c r="B9199" s="1" t="s">
        <v>264</v>
      </c>
      <c r="C9199" s="1" t="s">
        <v>265</v>
      </c>
      <c r="D9199" s="1">
        <v>27</v>
      </c>
      <c r="E9199" s="1" t="s">
        <v>80</v>
      </c>
      <c r="F9199" s="3" t="s">
        <v>31</v>
      </c>
      <c r="G9199" s="1" t="s">
        <v>67</v>
      </c>
      <c r="H9199" s="5" t="s">
        <v>69</v>
      </c>
    </row>
    <row r="9200" spans="1:8">
      <c r="A9200" s="1" t="s">
        <v>262</v>
      </c>
      <c r="B9200" s="1" t="s">
        <v>264</v>
      </c>
      <c r="C9200" s="1" t="s">
        <v>265</v>
      </c>
      <c r="D9200" s="1">
        <v>27</v>
      </c>
      <c r="E9200" s="1" t="s">
        <v>80</v>
      </c>
      <c r="F9200" s="3" t="s">
        <v>32</v>
      </c>
      <c r="G9200" s="1" t="s">
        <v>67</v>
      </c>
      <c r="H9200" s="5" t="s">
        <v>69</v>
      </c>
    </row>
    <row r="9201" spans="1:8">
      <c r="A9201" s="1" t="s">
        <v>262</v>
      </c>
      <c r="B9201" s="1" t="s">
        <v>264</v>
      </c>
      <c r="C9201" s="1" t="s">
        <v>265</v>
      </c>
      <c r="D9201" s="1">
        <v>27</v>
      </c>
      <c r="E9201" s="1" t="s">
        <v>80</v>
      </c>
      <c r="F9201" s="3" t="s">
        <v>33</v>
      </c>
      <c r="G9201" s="1" t="s">
        <v>67</v>
      </c>
      <c r="H9201" s="5" t="s">
        <v>69</v>
      </c>
    </row>
    <row r="9202" spans="1:8">
      <c r="A9202" s="1" t="s">
        <v>262</v>
      </c>
      <c r="B9202" s="1" t="s">
        <v>264</v>
      </c>
      <c r="C9202" s="1" t="s">
        <v>265</v>
      </c>
      <c r="D9202" s="1">
        <v>27</v>
      </c>
      <c r="E9202" s="1" t="s">
        <v>80</v>
      </c>
      <c r="F9202" s="3" t="s">
        <v>34</v>
      </c>
      <c r="G9202" s="1" t="s">
        <v>67</v>
      </c>
      <c r="H9202" s="5" t="s">
        <v>69</v>
      </c>
    </row>
    <row r="9203" spans="1:8">
      <c r="A9203" s="1" t="s">
        <v>262</v>
      </c>
      <c r="B9203" s="1" t="s">
        <v>264</v>
      </c>
      <c r="C9203" s="1" t="s">
        <v>265</v>
      </c>
      <c r="D9203" s="1">
        <v>27</v>
      </c>
      <c r="E9203" s="1" t="s">
        <v>80</v>
      </c>
      <c r="F9203" s="3" t="s">
        <v>35</v>
      </c>
      <c r="G9203" s="1" t="s">
        <v>67</v>
      </c>
      <c r="H9203" s="5">
        <v>1.2483299999999999</v>
      </c>
    </row>
    <row r="9204" spans="1:8">
      <c r="A9204" s="1" t="s">
        <v>262</v>
      </c>
      <c r="B9204" s="1" t="s">
        <v>264</v>
      </c>
      <c r="C9204" s="1" t="s">
        <v>265</v>
      </c>
      <c r="D9204" s="1">
        <v>27</v>
      </c>
      <c r="E9204" s="1" t="s">
        <v>80</v>
      </c>
      <c r="F9204" s="3" t="s">
        <v>36</v>
      </c>
      <c r="G9204" s="1" t="s">
        <v>67</v>
      </c>
      <c r="H9204" s="5" t="s">
        <v>69</v>
      </c>
    </row>
    <row r="9205" spans="1:8">
      <c r="A9205" s="1" t="s">
        <v>262</v>
      </c>
      <c r="B9205" s="1" t="s">
        <v>264</v>
      </c>
      <c r="C9205" s="1" t="s">
        <v>265</v>
      </c>
      <c r="D9205" s="1">
        <v>27</v>
      </c>
      <c r="E9205" s="1" t="s">
        <v>80</v>
      </c>
      <c r="F9205" s="3" t="s">
        <v>37</v>
      </c>
      <c r="G9205" s="1" t="s">
        <v>67</v>
      </c>
      <c r="H9205" s="5">
        <v>0.35666999999999999</v>
      </c>
    </row>
    <row r="9206" spans="1:8">
      <c r="A9206" s="1" t="s">
        <v>262</v>
      </c>
      <c r="B9206" s="1" t="s">
        <v>264</v>
      </c>
      <c r="C9206" s="1" t="s">
        <v>265</v>
      </c>
      <c r="D9206" s="1">
        <v>27</v>
      </c>
      <c r="E9206" s="1" t="s">
        <v>80</v>
      </c>
      <c r="F9206" s="3" t="s">
        <v>38</v>
      </c>
      <c r="G9206" s="1" t="s">
        <v>67</v>
      </c>
      <c r="H9206" s="6" t="s">
        <v>69</v>
      </c>
    </row>
    <row r="9207" spans="1:8">
      <c r="A9207" s="1" t="s">
        <v>262</v>
      </c>
      <c r="B9207" s="1" t="s">
        <v>264</v>
      </c>
      <c r="C9207" s="1" t="s">
        <v>265</v>
      </c>
      <c r="D9207" s="1">
        <v>27</v>
      </c>
      <c r="E9207" s="1" t="s">
        <v>80</v>
      </c>
      <c r="F9207" s="3" t="s">
        <v>39</v>
      </c>
      <c r="G9207" s="1" t="s">
        <v>67</v>
      </c>
      <c r="H9207" s="6" t="s">
        <v>69</v>
      </c>
    </row>
    <row r="9208" spans="1:8">
      <c r="A9208" s="1" t="s">
        <v>262</v>
      </c>
      <c r="B9208" s="1" t="s">
        <v>264</v>
      </c>
      <c r="C9208" s="1" t="s">
        <v>265</v>
      </c>
      <c r="D9208" s="1">
        <v>27</v>
      </c>
      <c r="E9208" s="1" t="s">
        <v>80</v>
      </c>
      <c r="F9208" s="3" t="s">
        <v>40</v>
      </c>
      <c r="G9208" s="1" t="s">
        <v>67</v>
      </c>
      <c r="H9208" s="5" t="s">
        <v>69</v>
      </c>
    </row>
    <row r="9209" spans="1:8">
      <c r="A9209" s="1" t="s">
        <v>262</v>
      </c>
      <c r="B9209" s="1" t="s">
        <v>264</v>
      </c>
      <c r="C9209" s="1" t="s">
        <v>265</v>
      </c>
      <c r="D9209" s="1">
        <v>27</v>
      </c>
      <c r="E9209" s="1" t="s">
        <v>80</v>
      </c>
      <c r="F9209" s="3" t="s">
        <v>41</v>
      </c>
      <c r="G9209" s="1" t="s">
        <v>68</v>
      </c>
      <c r="H9209" s="5">
        <v>5.5283300000000004</v>
      </c>
    </row>
    <row r="9210" spans="1:8">
      <c r="A9210" s="1" t="s">
        <v>262</v>
      </c>
      <c r="B9210" s="1" t="s">
        <v>264</v>
      </c>
      <c r="C9210" s="1" t="s">
        <v>265</v>
      </c>
      <c r="D9210" s="1">
        <v>27</v>
      </c>
      <c r="E9210" s="1" t="s">
        <v>80</v>
      </c>
      <c r="F9210" s="3" t="s">
        <v>42</v>
      </c>
      <c r="G9210" s="1" t="s">
        <v>68</v>
      </c>
      <c r="H9210" s="5" t="s">
        <v>69</v>
      </c>
    </row>
    <row r="9211" spans="1:8">
      <c r="A9211" s="1" t="s">
        <v>262</v>
      </c>
      <c r="B9211" s="1" t="s">
        <v>264</v>
      </c>
      <c r="C9211" s="1" t="s">
        <v>265</v>
      </c>
      <c r="D9211" s="1">
        <v>27</v>
      </c>
      <c r="E9211" s="1" t="s">
        <v>80</v>
      </c>
      <c r="F9211" s="3" t="s">
        <v>43</v>
      </c>
      <c r="G9211" s="1" t="s">
        <v>67</v>
      </c>
      <c r="H9211" s="5">
        <v>0.56472</v>
      </c>
    </row>
    <row r="9212" spans="1:8">
      <c r="A9212" s="1" t="s">
        <v>262</v>
      </c>
      <c r="B9212" s="1" t="s">
        <v>264</v>
      </c>
      <c r="C9212" s="1" t="s">
        <v>265</v>
      </c>
      <c r="D9212" s="1">
        <v>27</v>
      </c>
      <c r="E9212" s="1" t="s">
        <v>80</v>
      </c>
      <c r="F9212" s="3" t="s">
        <v>44</v>
      </c>
      <c r="G9212" s="1" t="s">
        <v>67</v>
      </c>
      <c r="H9212" s="5" t="s">
        <v>69</v>
      </c>
    </row>
    <row r="9213" spans="1:8">
      <c r="A9213" s="1" t="s">
        <v>262</v>
      </c>
      <c r="B9213" s="1" t="s">
        <v>264</v>
      </c>
      <c r="C9213" s="1" t="s">
        <v>265</v>
      </c>
      <c r="D9213" s="1">
        <v>27</v>
      </c>
      <c r="E9213" s="1" t="s">
        <v>80</v>
      </c>
      <c r="F9213" s="3" t="s">
        <v>45</v>
      </c>
      <c r="G9213" s="1" t="s">
        <v>68</v>
      </c>
      <c r="H9213" s="5" t="s">
        <v>69</v>
      </c>
    </row>
    <row r="9214" spans="1:8">
      <c r="A9214" s="1" t="s">
        <v>262</v>
      </c>
      <c r="B9214" s="1" t="s">
        <v>264</v>
      </c>
      <c r="C9214" s="1" t="s">
        <v>265</v>
      </c>
      <c r="D9214" s="1">
        <v>27</v>
      </c>
      <c r="E9214" s="1" t="s">
        <v>80</v>
      </c>
      <c r="F9214" s="3" t="s">
        <v>46</v>
      </c>
      <c r="G9214" s="1" t="s">
        <v>67</v>
      </c>
      <c r="H9214" s="5" t="s">
        <v>69</v>
      </c>
    </row>
    <row r="9215" spans="1:8">
      <c r="A9215" s="1" t="s">
        <v>262</v>
      </c>
      <c r="B9215" s="1" t="s">
        <v>264</v>
      </c>
      <c r="C9215" s="1" t="s">
        <v>265</v>
      </c>
      <c r="D9215" s="1">
        <v>27</v>
      </c>
      <c r="E9215" s="1" t="s">
        <v>80</v>
      </c>
      <c r="F9215" s="3" t="s">
        <v>47</v>
      </c>
      <c r="G9215" s="1" t="s">
        <v>68</v>
      </c>
      <c r="H9215" s="5">
        <v>5.1716699999999998</v>
      </c>
    </row>
    <row r="9216" spans="1:8">
      <c r="A9216" s="1" t="s">
        <v>262</v>
      </c>
      <c r="B9216" s="1" t="s">
        <v>264</v>
      </c>
      <c r="C9216" s="1" t="s">
        <v>265</v>
      </c>
      <c r="D9216" s="1">
        <v>27</v>
      </c>
      <c r="E9216" s="1" t="s">
        <v>80</v>
      </c>
      <c r="F9216" s="3" t="s">
        <v>48</v>
      </c>
      <c r="G9216" s="1" t="s">
        <v>68</v>
      </c>
      <c r="H9216" s="5">
        <v>5.1716699999999998</v>
      </c>
    </row>
    <row r="9217" spans="1:8">
      <c r="A9217" s="1" t="s">
        <v>262</v>
      </c>
      <c r="B9217" s="1" t="s">
        <v>264</v>
      </c>
      <c r="C9217" s="1" t="s">
        <v>265</v>
      </c>
      <c r="D9217" s="1">
        <v>27</v>
      </c>
      <c r="E9217" s="1" t="s">
        <v>80</v>
      </c>
      <c r="F9217" s="3" t="s">
        <v>49</v>
      </c>
      <c r="G9217" s="1" t="s">
        <v>67</v>
      </c>
      <c r="H9217" s="5" t="s">
        <v>69</v>
      </c>
    </row>
    <row r="9218" spans="1:8">
      <c r="A9218" s="1" t="s">
        <v>262</v>
      </c>
      <c r="B9218" s="1" t="s">
        <v>264</v>
      </c>
      <c r="C9218" s="1" t="s">
        <v>265</v>
      </c>
      <c r="D9218" s="1">
        <v>27</v>
      </c>
      <c r="E9218" s="1" t="s">
        <v>80</v>
      </c>
      <c r="F9218" s="3" t="s">
        <v>50</v>
      </c>
      <c r="G9218" s="1" t="s">
        <v>68</v>
      </c>
      <c r="H9218" s="5" t="s">
        <v>69</v>
      </c>
    </row>
    <row r="9219" spans="1:8">
      <c r="A9219" s="1" t="s">
        <v>262</v>
      </c>
      <c r="B9219" s="1" t="s">
        <v>264</v>
      </c>
      <c r="C9219" s="1" t="s">
        <v>265</v>
      </c>
      <c r="D9219" s="1">
        <v>27</v>
      </c>
      <c r="E9219" s="1" t="s">
        <v>80</v>
      </c>
      <c r="F9219" s="3" t="s">
        <v>51</v>
      </c>
      <c r="G9219" s="1" t="s">
        <v>67</v>
      </c>
      <c r="H9219" s="5" t="s">
        <v>69</v>
      </c>
    </row>
    <row r="9220" spans="1:8">
      <c r="A9220" s="1" t="s">
        <v>262</v>
      </c>
      <c r="B9220" s="1" t="s">
        <v>264</v>
      </c>
      <c r="C9220" s="1" t="s">
        <v>265</v>
      </c>
      <c r="D9220" s="1">
        <v>27</v>
      </c>
      <c r="E9220" s="1" t="s">
        <v>80</v>
      </c>
      <c r="F9220" s="3" t="s">
        <v>52</v>
      </c>
      <c r="G9220" s="1" t="s">
        <v>68</v>
      </c>
      <c r="H9220" s="5">
        <v>3.3883299999999998</v>
      </c>
    </row>
    <row r="9221" spans="1:8">
      <c r="A9221" s="1" t="s">
        <v>262</v>
      </c>
      <c r="B9221" s="1" t="s">
        <v>264</v>
      </c>
      <c r="C9221" s="1" t="s">
        <v>265</v>
      </c>
      <c r="D9221" s="1">
        <v>27</v>
      </c>
      <c r="E9221" s="1" t="s">
        <v>80</v>
      </c>
      <c r="F9221" s="3" t="s">
        <v>53</v>
      </c>
      <c r="G9221" s="1" t="s">
        <v>68</v>
      </c>
      <c r="H9221" s="5">
        <v>3.3883299999999998</v>
      </c>
    </row>
    <row r="9222" spans="1:8">
      <c r="A9222" s="1" t="s">
        <v>262</v>
      </c>
      <c r="B9222" s="1" t="s">
        <v>264</v>
      </c>
      <c r="C9222" s="1" t="s">
        <v>265</v>
      </c>
      <c r="D9222" s="1">
        <v>27</v>
      </c>
      <c r="E9222" s="1" t="s">
        <v>80</v>
      </c>
      <c r="F9222" s="3" t="s">
        <v>54</v>
      </c>
      <c r="G9222" s="1" t="s">
        <v>68</v>
      </c>
      <c r="H9222" s="5" t="s">
        <v>69</v>
      </c>
    </row>
    <row r="9223" spans="1:8">
      <c r="A9223" s="1" t="s">
        <v>262</v>
      </c>
      <c r="B9223" s="1" t="s">
        <v>264</v>
      </c>
      <c r="C9223" s="1" t="s">
        <v>265</v>
      </c>
      <c r="D9223" s="1">
        <v>27</v>
      </c>
      <c r="E9223" s="1" t="s">
        <v>80</v>
      </c>
      <c r="F9223" s="3" t="s">
        <v>55</v>
      </c>
      <c r="G9223" s="1" t="s">
        <v>68</v>
      </c>
      <c r="H9223" s="5" t="s">
        <v>69</v>
      </c>
    </row>
    <row r="9224" spans="1:8">
      <c r="A9224" s="1" t="s">
        <v>262</v>
      </c>
      <c r="B9224" s="1" t="s">
        <v>264</v>
      </c>
      <c r="C9224" s="1" t="s">
        <v>265</v>
      </c>
      <c r="D9224" s="1">
        <v>27</v>
      </c>
      <c r="E9224" s="1" t="s">
        <v>80</v>
      </c>
      <c r="F9224" s="3" t="s">
        <v>56</v>
      </c>
      <c r="G9224" s="1" t="s">
        <v>68</v>
      </c>
      <c r="H9224" s="5">
        <v>1.605</v>
      </c>
    </row>
    <row r="9225" spans="1:8">
      <c r="A9225" s="1" t="s">
        <v>262</v>
      </c>
      <c r="B9225" s="1" t="s">
        <v>264</v>
      </c>
      <c r="C9225" s="1" t="s">
        <v>265</v>
      </c>
      <c r="D9225" s="1">
        <v>27</v>
      </c>
      <c r="E9225" s="1" t="s">
        <v>80</v>
      </c>
      <c r="F9225" s="3" t="s">
        <v>57</v>
      </c>
      <c r="G9225" s="1" t="s">
        <v>68</v>
      </c>
      <c r="H9225" s="5">
        <v>1.5604199999999999</v>
      </c>
    </row>
    <row r="9226" spans="1:8">
      <c r="A9226" s="1" t="s">
        <v>262</v>
      </c>
      <c r="B9226" s="1" t="s">
        <v>264</v>
      </c>
      <c r="C9226" s="1" t="s">
        <v>265</v>
      </c>
      <c r="D9226" s="1">
        <v>27</v>
      </c>
      <c r="E9226" s="1" t="s">
        <v>80</v>
      </c>
      <c r="F9226" s="3" t="s">
        <v>58</v>
      </c>
      <c r="G9226" s="1" t="s">
        <v>68</v>
      </c>
      <c r="H9226" s="5">
        <v>0.75792000000000004</v>
      </c>
    </row>
    <row r="9227" spans="1:8">
      <c r="A9227" s="1" t="s">
        <v>262</v>
      </c>
      <c r="B9227" s="1" t="s">
        <v>264</v>
      </c>
      <c r="C9227" s="1" t="s">
        <v>265</v>
      </c>
      <c r="D9227" s="1">
        <v>27</v>
      </c>
      <c r="E9227" s="1" t="s">
        <v>80</v>
      </c>
      <c r="F9227" s="3" t="s">
        <v>135</v>
      </c>
      <c r="G9227" s="1" t="s">
        <v>68</v>
      </c>
      <c r="H9227" s="5">
        <v>0.56472</v>
      </c>
    </row>
    <row r="9228" spans="1:8">
      <c r="A9228" s="1" t="s">
        <v>262</v>
      </c>
      <c r="B9228" s="1" t="s">
        <v>264</v>
      </c>
      <c r="C9228" s="1" t="s">
        <v>265</v>
      </c>
      <c r="D9228" s="1">
        <v>27</v>
      </c>
      <c r="E9228" s="1" t="s">
        <v>80</v>
      </c>
      <c r="F9228" s="3" t="s">
        <v>59</v>
      </c>
      <c r="G9228" s="1" t="s">
        <v>68</v>
      </c>
      <c r="H9228" s="5">
        <v>0.84708000000000006</v>
      </c>
    </row>
    <row r="9229" spans="1:8">
      <c r="A9229" s="1" t="s">
        <v>262</v>
      </c>
      <c r="B9229" s="1" t="s">
        <v>264</v>
      </c>
      <c r="C9229" s="1" t="s">
        <v>265</v>
      </c>
      <c r="D9229" s="1">
        <v>27</v>
      </c>
      <c r="E9229" s="1" t="s">
        <v>80</v>
      </c>
      <c r="F9229" s="3" t="s">
        <v>60</v>
      </c>
      <c r="G9229" s="1" t="s">
        <v>68</v>
      </c>
      <c r="H9229" s="5">
        <v>0.54986000000000002</v>
      </c>
    </row>
    <row r="9230" spans="1:8">
      <c r="A9230" s="1" t="s">
        <v>262</v>
      </c>
      <c r="B9230" s="1" t="s">
        <v>264</v>
      </c>
      <c r="C9230" s="1" t="s">
        <v>265</v>
      </c>
      <c r="D9230" s="1">
        <v>27</v>
      </c>
      <c r="E9230" s="1" t="s">
        <v>80</v>
      </c>
      <c r="F9230" s="3" t="s">
        <v>61</v>
      </c>
      <c r="G9230" s="1" t="s">
        <v>67</v>
      </c>
      <c r="H9230" s="5" t="s">
        <v>69</v>
      </c>
    </row>
    <row r="9231" spans="1:8">
      <c r="A9231" s="1" t="s">
        <v>262</v>
      </c>
      <c r="B9231" s="1" t="s">
        <v>264</v>
      </c>
      <c r="C9231" s="1" t="s">
        <v>265</v>
      </c>
      <c r="D9231" s="1">
        <v>27</v>
      </c>
      <c r="E9231" s="1" t="s">
        <v>80</v>
      </c>
      <c r="F9231" s="3" t="s">
        <v>62</v>
      </c>
      <c r="G9231" s="1" t="s">
        <v>67</v>
      </c>
      <c r="H9231" s="5">
        <v>3.21</v>
      </c>
    </row>
    <row r="9232" spans="1:8">
      <c r="A9232" s="1" t="s">
        <v>262</v>
      </c>
      <c r="B9232" s="1" t="s">
        <v>264</v>
      </c>
      <c r="C9232" s="1" t="s">
        <v>265</v>
      </c>
      <c r="D9232" s="1">
        <v>27</v>
      </c>
      <c r="E9232" s="1" t="s">
        <v>80</v>
      </c>
      <c r="F9232" s="3" t="s">
        <v>63</v>
      </c>
      <c r="G9232" s="1" t="s">
        <v>67</v>
      </c>
      <c r="H9232" s="5" t="s">
        <v>69</v>
      </c>
    </row>
    <row r="9233" spans="1:8">
      <c r="A9233" s="1" t="s">
        <v>262</v>
      </c>
      <c r="B9233" s="1" t="s">
        <v>264</v>
      </c>
      <c r="C9233" s="1" t="s">
        <v>265</v>
      </c>
      <c r="D9233" s="1">
        <v>27</v>
      </c>
      <c r="E9233" s="1" t="s">
        <v>80</v>
      </c>
      <c r="F9233" s="3" t="s">
        <v>64</v>
      </c>
      <c r="G9233" s="1" t="s">
        <v>67</v>
      </c>
      <c r="H9233" s="5">
        <v>0.44583</v>
      </c>
    </row>
    <row r="9234" spans="1:8">
      <c r="A9234" s="1" t="s">
        <v>262</v>
      </c>
      <c r="B9234" s="1" t="s">
        <v>264</v>
      </c>
      <c r="C9234" s="1" t="s">
        <v>265</v>
      </c>
      <c r="D9234" s="1">
        <v>27</v>
      </c>
      <c r="E9234" s="1" t="s">
        <v>80</v>
      </c>
      <c r="F9234" s="3" t="s">
        <v>65</v>
      </c>
      <c r="G9234" s="1" t="s">
        <v>67</v>
      </c>
      <c r="H9234" s="5">
        <v>0.37153000000000003</v>
      </c>
    </row>
    <row r="9235" spans="1:8">
      <c r="A9235" s="1" t="s">
        <v>262</v>
      </c>
      <c r="B9235" s="1" t="s">
        <v>264</v>
      </c>
      <c r="C9235" s="1" t="s">
        <v>265</v>
      </c>
      <c r="D9235" s="1">
        <v>27</v>
      </c>
      <c r="E9235" s="1" t="s">
        <v>80</v>
      </c>
      <c r="F9235" s="3" t="s">
        <v>66</v>
      </c>
      <c r="G9235" s="1" t="s">
        <v>67</v>
      </c>
      <c r="H9235" s="5" t="s">
        <v>69</v>
      </c>
    </row>
    <row r="9236" spans="1:8">
      <c r="A9236" s="1" t="s">
        <v>262</v>
      </c>
      <c r="B9236" s="1" t="s">
        <v>264</v>
      </c>
      <c r="C9236" s="1" t="s">
        <v>353</v>
      </c>
      <c r="D9236" s="1">
        <v>31</v>
      </c>
      <c r="E9236" s="1" t="s">
        <v>71</v>
      </c>
      <c r="F9236" s="2" t="s">
        <v>11</v>
      </c>
      <c r="G9236" s="1" t="s">
        <v>67</v>
      </c>
      <c r="H9236" s="4">
        <v>0.13375000000000001</v>
      </c>
    </row>
    <row r="9237" spans="1:8">
      <c r="A9237" s="1" t="s">
        <v>262</v>
      </c>
      <c r="B9237" s="1" t="s">
        <v>264</v>
      </c>
      <c r="C9237" s="1" t="s">
        <v>353</v>
      </c>
      <c r="D9237" s="1">
        <v>31</v>
      </c>
      <c r="E9237" s="1" t="s">
        <v>71</v>
      </c>
      <c r="F9237" s="2" t="s">
        <v>12</v>
      </c>
      <c r="G9237" s="1" t="s">
        <v>67</v>
      </c>
      <c r="H9237" s="4">
        <v>0.80249999999999999</v>
      </c>
    </row>
    <row r="9238" spans="1:8">
      <c r="A9238" s="1" t="s">
        <v>262</v>
      </c>
      <c r="B9238" s="1" t="s">
        <v>264</v>
      </c>
      <c r="C9238" s="1" t="s">
        <v>353</v>
      </c>
      <c r="D9238" s="1">
        <v>31</v>
      </c>
      <c r="E9238" s="1" t="s">
        <v>71</v>
      </c>
      <c r="F9238" s="2" t="s">
        <v>13</v>
      </c>
      <c r="G9238" s="1" t="s">
        <v>67</v>
      </c>
      <c r="H9238" s="4">
        <v>8.9169999999999999E-2</v>
      </c>
    </row>
    <row r="9239" spans="1:8">
      <c r="A9239" s="1" t="s">
        <v>262</v>
      </c>
      <c r="B9239" s="1" t="s">
        <v>264</v>
      </c>
      <c r="C9239" s="1" t="s">
        <v>353</v>
      </c>
      <c r="D9239" s="1">
        <v>31</v>
      </c>
      <c r="E9239" s="1" t="s">
        <v>71</v>
      </c>
      <c r="F9239" s="2" t="s">
        <v>14</v>
      </c>
      <c r="G9239" s="1" t="s">
        <v>67</v>
      </c>
      <c r="H9239" s="4">
        <v>3.7450000000000001</v>
      </c>
    </row>
    <row r="9240" spans="1:8">
      <c r="A9240" s="1" t="s">
        <v>262</v>
      </c>
      <c r="B9240" s="1" t="s">
        <v>264</v>
      </c>
      <c r="C9240" s="1" t="s">
        <v>353</v>
      </c>
      <c r="D9240" s="1">
        <v>31</v>
      </c>
      <c r="E9240" s="1" t="s">
        <v>71</v>
      </c>
      <c r="F9240" s="2" t="s">
        <v>15</v>
      </c>
      <c r="G9240" s="1" t="s">
        <v>67</v>
      </c>
      <c r="H9240" s="4">
        <v>2.2291699999999999</v>
      </c>
    </row>
    <row r="9241" spans="1:8">
      <c r="A9241" s="1" t="s">
        <v>262</v>
      </c>
      <c r="B9241" s="1" t="s">
        <v>264</v>
      </c>
      <c r="C9241" s="1" t="s">
        <v>353</v>
      </c>
      <c r="D9241" s="1">
        <v>31</v>
      </c>
      <c r="E9241" s="1" t="s">
        <v>71</v>
      </c>
      <c r="F9241" s="2" t="s">
        <v>16</v>
      </c>
      <c r="G9241" s="1" t="s">
        <v>67</v>
      </c>
      <c r="H9241" s="4">
        <v>2.2291699999999999</v>
      </c>
    </row>
    <row r="9242" spans="1:8">
      <c r="A9242" s="1" t="s">
        <v>262</v>
      </c>
      <c r="B9242" s="1" t="s">
        <v>264</v>
      </c>
      <c r="C9242" s="1" t="s">
        <v>353</v>
      </c>
      <c r="D9242" s="1">
        <v>31</v>
      </c>
      <c r="E9242" s="1" t="s">
        <v>71</v>
      </c>
      <c r="F9242" s="2" t="s">
        <v>17</v>
      </c>
      <c r="G9242" s="1" t="s">
        <v>67</v>
      </c>
      <c r="H9242" s="4">
        <v>1.69417</v>
      </c>
    </row>
    <row r="9243" spans="1:8">
      <c r="A9243" s="1" t="s">
        <v>262</v>
      </c>
      <c r="B9243" s="1" t="s">
        <v>264</v>
      </c>
      <c r="C9243" s="1" t="s">
        <v>353</v>
      </c>
      <c r="D9243" s="1">
        <v>31</v>
      </c>
      <c r="E9243" s="1" t="s">
        <v>71</v>
      </c>
      <c r="F9243" s="2" t="s">
        <v>18</v>
      </c>
      <c r="G9243" s="1" t="s">
        <v>68</v>
      </c>
      <c r="H9243" s="4">
        <v>2.6749999999999998</v>
      </c>
    </row>
    <row r="9244" spans="1:8">
      <c r="A9244" s="1" t="s">
        <v>262</v>
      </c>
      <c r="B9244" s="1" t="s">
        <v>264</v>
      </c>
      <c r="C9244" s="1" t="s">
        <v>353</v>
      </c>
      <c r="D9244" s="1">
        <v>31</v>
      </c>
      <c r="E9244" s="1" t="s">
        <v>71</v>
      </c>
      <c r="F9244" s="2" t="s">
        <v>19</v>
      </c>
      <c r="G9244" s="1" t="s">
        <v>67</v>
      </c>
      <c r="H9244" s="4" t="s">
        <v>69</v>
      </c>
    </row>
    <row r="9245" spans="1:8">
      <c r="A9245" s="1" t="s">
        <v>262</v>
      </c>
      <c r="B9245" s="1" t="s">
        <v>264</v>
      </c>
      <c r="C9245" s="1" t="s">
        <v>353</v>
      </c>
      <c r="D9245" s="1">
        <v>31</v>
      </c>
      <c r="E9245" s="1" t="s">
        <v>71</v>
      </c>
      <c r="F9245" s="2" t="s">
        <v>20</v>
      </c>
      <c r="G9245" s="1" t="s">
        <v>67</v>
      </c>
      <c r="H9245" s="4" t="s">
        <v>69</v>
      </c>
    </row>
    <row r="9246" spans="1:8">
      <c r="A9246" s="1" t="s">
        <v>262</v>
      </c>
      <c r="B9246" s="1" t="s">
        <v>264</v>
      </c>
      <c r="C9246" s="1" t="s">
        <v>353</v>
      </c>
      <c r="D9246" s="1">
        <v>31</v>
      </c>
      <c r="E9246" s="1" t="s">
        <v>71</v>
      </c>
      <c r="F9246" s="2" t="s">
        <v>21</v>
      </c>
      <c r="G9246" s="1" t="s">
        <v>67</v>
      </c>
      <c r="H9246" s="4" t="s">
        <v>69</v>
      </c>
    </row>
    <row r="9247" spans="1:8">
      <c r="A9247" s="1" t="s">
        <v>262</v>
      </c>
      <c r="B9247" s="1" t="s">
        <v>264</v>
      </c>
      <c r="C9247" s="1" t="s">
        <v>353</v>
      </c>
      <c r="D9247" s="1">
        <v>31</v>
      </c>
      <c r="E9247" s="1" t="s">
        <v>71</v>
      </c>
      <c r="F9247" s="2" t="s">
        <v>22</v>
      </c>
      <c r="G9247" s="1" t="s">
        <v>67</v>
      </c>
      <c r="H9247" s="4" t="s">
        <v>69</v>
      </c>
    </row>
    <row r="9248" spans="1:8">
      <c r="A9248" s="1" t="s">
        <v>262</v>
      </c>
      <c r="B9248" s="1" t="s">
        <v>264</v>
      </c>
      <c r="C9248" s="1" t="s">
        <v>353</v>
      </c>
      <c r="D9248" s="1">
        <v>31</v>
      </c>
      <c r="E9248" s="1" t="s">
        <v>71</v>
      </c>
      <c r="F9248" s="2" t="s">
        <v>23</v>
      </c>
      <c r="G9248" s="1" t="s">
        <v>67</v>
      </c>
      <c r="H9248" s="4" t="s">
        <v>69</v>
      </c>
    </row>
    <row r="9249" spans="1:8">
      <c r="A9249" s="1" t="s">
        <v>262</v>
      </c>
      <c r="B9249" s="1" t="s">
        <v>264</v>
      </c>
      <c r="C9249" s="1" t="s">
        <v>353</v>
      </c>
      <c r="D9249" s="1">
        <v>31</v>
      </c>
      <c r="E9249" s="1" t="s">
        <v>71</v>
      </c>
      <c r="F9249" s="2" t="s">
        <v>24</v>
      </c>
      <c r="G9249" s="1" t="s">
        <v>67</v>
      </c>
      <c r="H9249" s="4" t="s">
        <v>69</v>
      </c>
    </row>
    <row r="9250" spans="1:8">
      <c r="A9250" s="1" t="s">
        <v>262</v>
      </c>
      <c r="B9250" s="1" t="s">
        <v>264</v>
      </c>
      <c r="C9250" s="1" t="s">
        <v>353</v>
      </c>
      <c r="D9250" s="1">
        <v>31</v>
      </c>
      <c r="E9250" s="1" t="s">
        <v>71</v>
      </c>
      <c r="F9250" s="3" t="s">
        <v>25</v>
      </c>
      <c r="G9250" s="1" t="s">
        <v>67</v>
      </c>
      <c r="H9250" s="5" t="s">
        <v>69</v>
      </c>
    </row>
    <row r="9251" spans="1:8">
      <c r="A9251" s="1" t="s">
        <v>262</v>
      </c>
      <c r="B9251" s="1" t="s">
        <v>264</v>
      </c>
      <c r="C9251" s="1" t="s">
        <v>353</v>
      </c>
      <c r="D9251" s="1">
        <v>31</v>
      </c>
      <c r="E9251" s="1" t="s">
        <v>71</v>
      </c>
      <c r="F9251" s="3" t="s">
        <v>26</v>
      </c>
      <c r="G9251" s="1" t="s">
        <v>67</v>
      </c>
      <c r="H9251" s="5">
        <v>2.2291699999999999</v>
      </c>
    </row>
    <row r="9252" spans="1:8">
      <c r="A9252" s="1" t="s">
        <v>262</v>
      </c>
      <c r="B9252" s="1" t="s">
        <v>264</v>
      </c>
      <c r="C9252" s="1" t="s">
        <v>353</v>
      </c>
      <c r="D9252" s="1">
        <v>31</v>
      </c>
      <c r="E9252" s="1" t="s">
        <v>71</v>
      </c>
      <c r="F9252" s="3" t="s">
        <v>27</v>
      </c>
      <c r="G9252" s="1" t="s">
        <v>67</v>
      </c>
      <c r="H9252" s="5">
        <v>0.57957999999999998</v>
      </c>
    </row>
    <row r="9253" spans="1:8">
      <c r="A9253" s="1" t="s">
        <v>262</v>
      </c>
      <c r="B9253" s="1" t="s">
        <v>264</v>
      </c>
      <c r="C9253" s="1" t="s">
        <v>353</v>
      </c>
      <c r="D9253" s="1">
        <v>31</v>
      </c>
      <c r="E9253" s="1" t="s">
        <v>71</v>
      </c>
      <c r="F9253" s="3" t="s">
        <v>28</v>
      </c>
      <c r="G9253" s="1" t="s">
        <v>67</v>
      </c>
      <c r="H9253" s="5">
        <v>0.37153000000000003</v>
      </c>
    </row>
    <row r="9254" spans="1:8">
      <c r="A9254" s="1" t="s">
        <v>262</v>
      </c>
      <c r="B9254" s="1" t="s">
        <v>264</v>
      </c>
      <c r="C9254" s="1" t="s">
        <v>353</v>
      </c>
      <c r="D9254" s="1">
        <v>31</v>
      </c>
      <c r="E9254" s="1" t="s">
        <v>71</v>
      </c>
      <c r="F9254" s="3" t="s">
        <v>29</v>
      </c>
      <c r="G9254" s="1" t="s">
        <v>67</v>
      </c>
      <c r="H9254" s="5">
        <v>1.02542</v>
      </c>
    </row>
    <row r="9255" spans="1:8">
      <c r="A9255" s="1" t="s">
        <v>262</v>
      </c>
      <c r="B9255" s="1" t="s">
        <v>264</v>
      </c>
      <c r="C9255" s="1" t="s">
        <v>353</v>
      </c>
      <c r="D9255" s="1">
        <v>31</v>
      </c>
      <c r="E9255" s="1" t="s">
        <v>71</v>
      </c>
      <c r="F9255" s="3" t="s">
        <v>30</v>
      </c>
      <c r="G9255" s="1" t="s">
        <v>67</v>
      </c>
      <c r="H9255" s="5" t="s">
        <v>69</v>
      </c>
    </row>
    <row r="9256" spans="1:8">
      <c r="A9256" s="1" t="s">
        <v>262</v>
      </c>
      <c r="B9256" s="1" t="s">
        <v>264</v>
      </c>
      <c r="C9256" s="1" t="s">
        <v>353</v>
      </c>
      <c r="D9256" s="1">
        <v>31</v>
      </c>
      <c r="E9256" s="1" t="s">
        <v>71</v>
      </c>
      <c r="F9256" s="3" t="s">
        <v>31</v>
      </c>
      <c r="G9256" s="1" t="s">
        <v>67</v>
      </c>
      <c r="H9256" s="5" t="s">
        <v>69</v>
      </c>
    </row>
    <row r="9257" spans="1:8">
      <c r="A9257" s="1" t="s">
        <v>262</v>
      </c>
      <c r="B9257" s="1" t="s">
        <v>264</v>
      </c>
      <c r="C9257" s="1" t="s">
        <v>353</v>
      </c>
      <c r="D9257" s="1">
        <v>31</v>
      </c>
      <c r="E9257" s="1" t="s">
        <v>71</v>
      </c>
      <c r="F9257" s="3" t="s">
        <v>32</v>
      </c>
      <c r="G9257" s="1" t="s">
        <v>67</v>
      </c>
      <c r="H9257" s="5" t="s">
        <v>69</v>
      </c>
    </row>
    <row r="9258" spans="1:8">
      <c r="A9258" s="1" t="s">
        <v>262</v>
      </c>
      <c r="B9258" s="1" t="s">
        <v>264</v>
      </c>
      <c r="C9258" s="1" t="s">
        <v>353</v>
      </c>
      <c r="D9258" s="1">
        <v>31</v>
      </c>
      <c r="E9258" s="1" t="s">
        <v>71</v>
      </c>
      <c r="F9258" s="3" t="s">
        <v>33</v>
      </c>
      <c r="G9258" s="1" t="s">
        <v>67</v>
      </c>
      <c r="H9258" s="5" t="s">
        <v>69</v>
      </c>
    </row>
    <row r="9259" spans="1:8">
      <c r="A9259" s="1" t="s">
        <v>262</v>
      </c>
      <c r="B9259" s="1" t="s">
        <v>264</v>
      </c>
      <c r="C9259" s="1" t="s">
        <v>353</v>
      </c>
      <c r="D9259" s="1">
        <v>31</v>
      </c>
      <c r="E9259" s="1" t="s">
        <v>71</v>
      </c>
      <c r="F9259" s="3" t="s">
        <v>34</v>
      </c>
      <c r="G9259" s="1" t="s">
        <v>67</v>
      </c>
      <c r="H9259" s="5" t="s">
        <v>69</v>
      </c>
    </row>
    <row r="9260" spans="1:8">
      <c r="A9260" s="1" t="s">
        <v>262</v>
      </c>
      <c r="B9260" s="1" t="s">
        <v>264</v>
      </c>
      <c r="C9260" s="1" t="s">
        <v>353</v>
      </c>
      <c r="D9260" s="1">
        <v>31</v>
      </c>
      <c r="E9260" s="1" t="s">
        <v>71</v>
      </c>
      <c r="F9260" s="3" t="s">
        <v>35</v>
      </c>
      <c r="G9260" s="1" t="s">
        <v>67</v>
      </c>
      <c r="H9260" s="5">
        <v>0.84708000000000006</v>
      </c>
    </row>
    <row r="9261" spans="1:8">
      <c r="A9261" s="1" t="s">
        <v>262</v>
      </c>
      <c r="B9261" s="1" t="s">
        <v>264</v>
      </c>
      <c r="C9261" s="1" t="s">
        <v>353</v>
      </c>
      <c r="D9261" s="1">
        <v>31</v>
      </c>
      <c r="E9261" s="1" t="s">
        <v>71</v>
      </c>
      <c r="F9261" s="3" t="s">
        <v>36</v>
      </c>
      <c r="G9261" s="1" t="s">
        <v>67</v>
      </c>
      <c r="H9261" s="5" t="s">
        <v>69</v>
      </c>
    </row>
    <row r="9262" spans="1:8">
      <c r="A9262" s="1" t="s">
        <v>262</v>
      </c>
      <c r="B9262" s="1" t="s">
        <v>264</v>
      </c>
      <c r="C9262" s="1" t="s">
        <v>353</v>
      </c>
      <c r="D9262" s="1">
        <v>31</v>
      </c>
      <c r="E9262" s="1" t="s">
        <v>71</v>
      </c>
      <c r="F9262" s="3" t="s">
        <v>37</v>
      </c>
      <c r="G9262" s="1" t="s">
        <v>67</v>
      </c>
      <c r="H9262" s="5">
        <v>8.9169999999999999E-2</v>
      </c>
    </row>
    <row r="9263" spans="1:8">
      <c r="A9263" s="1" t="s">
        <v>262</v>
      </c>
      <c r="B9263" s="1" t="s">
        <v>264</v>
      </c>
      <c r="C9263" s="1" t="s">
        <v>353</v>
      </c>
      <c r="D9263" s="1">
        <v>31</v>
      </c>
      <c r="E9263" s="1" t="s">
        <v>71</v>
      </c>
      <c r="F9263" s="3" t="s">
        <v>38</v>
      </c>
      <c r="G9263" s="1" t="s">
        <v>67</v>
      </c>
      <c r="H9263" s="6" t="s">
        <v>69</v>
      </c>
    </row>
    <row r="9264" spans="1:8">
      <c r="A9264" s="1" t="s">
        <v>262</v>
      </c>
      <c r="B9264" s="1" t="s">
        <v>264</v>
      </c>
      <c r="C9264" s="1" t="s">
        <v>353</v>
      </c>
      <c r="D9264" s="1">
        <v>31</v>
      </c>
      <c r="E9264" s="1" t="s">
        <v>71</v>
      </c>
      <c r="F9264" s="3" t="s">
        <v>39</v>
      </c>
      <c r="G9264" s="1" t="s">
        <v>67</v>
      </c>
      <c r="H9264" s="6" t="s">
        <v>69</v>
      </c>
    </row>
    <row r="9265" spans="1:8">
      <c r="A9265" s="1" t="s">
        <v>262</v>
      </c>
      <c r="B9265" s="1" t="s">
        <v>264</v>
      </c>
      <c r="C9265" s="1" t="s">
        <v>353</v>
      </c>
      <c r="D9265" s="1">
        <v>31</v>
      </c>
      <c r="E9265" s="1" t="s">
        <v>71</v>
      </c>
      <c r="F9265" s="3" t="s">
        <v>40</v>
      </c>
      <c r="G9265" s="1" t="s">
        <v>67</v>
      </c>
      <c r="H9265" s="5" t="s">
        <v>69</v>
      </c>
    </row>
    <row r="9266" spans="1:8">
      <c r="A9266" s="1" t="s">
        <v>262</v>
      </c>
      <c r="B9266" s="1" t="s">
        <v>264</v>
      </c>
      <c r="C9266" s="1" t="s">
        <v>353</v>
      </c>
      <c r="D9266" s="1">
        <v>31</v>
      </c>
      <c r="E9266" s="1" t="s">
        <v>71</v>
      </c>
      <c r="F9266" s="3" t="s">
        <v>41</v>
      </c>
      <c r="G9266" s="1" t="s">
        <v>68</v>
      </c>
      <c r="H9266" s="5">
        <v>14.80167</v>
      </c>
    </row>
    <row r="9267" spans="1:8">
      <c r="A9267" s="1" t="s">
        <v>262</v>
      </c>
      <c r="B9267" s="1" t="s">
        <v>264</v>
      </c>
      <c r="C9267" s="1" t="s">
        <v>353</v>
      </c>
      <c r="D9267" s="1">
        <v>31</v>
      </c>
      <c r="E9267" s="1" t="s">
        <v>71</v>
      </c>
      <c r="F9267" s="3" t="s">
        <v>42</v>
      </c>
      <c r="G9267" s="1" t="s">
        <v>68</v>
      </c>
      <c r="H9267" s="5" t="s">
        <v>69</v>
      </c>
    </row>
    <row r="9268" spans="1:8">
      <c r="A9268" s="1" t="s">
        <v>262</v>
      </c>
      <c r="B9268" s="1" t="s">
        <v>264</v>
      </c>
      <c r="C9268" s="1" t="s">
        <v>353</v>
      </c>
      <c r="D9268" s="1">
        <v>31</v>
      </c>
      <c r="E9268" s="1" t="s">
        <v>71</v>
      </c>
      <c r="F9268" s="3" t="s">
        <v>43</v>
      </c>
      <c r="G9268" s="1" t="s">
        <v>67</v>
      </c>
      <c r="H9268" s="5">
        <v>0.53500000000000003</v>
      </c>
    </row>
    <row r="9269" spans="1:8">
      <c r="A9269" s="1" t="s">
        <v>262</v>
      </c>
      <c r="B9269" s="1" t="s">
        <v>264</v>
      </c>
      <c r="C9269" s="1" t="s">
        <v>353</v>
      </c>
      <c r="D9269" s="1">
        <v>31</v>
      </c>
      <c r="E9269" s="1" t="s">
        <v>71</v>
      </c>
      <c r="F9269" s="3" t="s">
        <v>44</v>
      </c>
      <c r="G9269" s="1" t="s">
        <v>67</v>
      </c>
      <c r="H9269" s="5" t="s">
        <v>69</v>
      </c>
    </row>
    <row r="9270" spans="1:8">
      <c r="A9270" s="1" t="s">
        <v>262</v>
      </c>
      <c r="B9270" s="1" t="s">
        <v>264</v>
      </c>
      <c r="C9270" s="1" t="s">
        <v>353</v>
      </c>
      <c r="D9270" s="1">
        <v>31</v>
      </c>
      <c r="E9270" s="1" t="s">
        <v>71</v>
      </c>
      <c r="F9270" s="3" t="s">
        <v>45</v>
      </c>
      <c r="G9270" s="1" t="s">
        <v>68</v>
      </c>
      <c r="H9270" s="5" t="s">
        <v>69</v>
      </c>
    </row>
    <row r="9271" spans="1:8">
      <c r="A9271" s="1" t="s">
        <v>262</v>
      </c>
      <c r="B9271" s="1" t="s">
        <v>264</v>
      </c>
      <c r="C9271" s="1" t="s">
        <v>353</v>
      </c>
      <c r="D9271" s="1">
        <v>31</v>
      </c>
      <c r="E9271" s="1" t="s">
        <v>71</v>
      </c>
      <c r="F9271" s="3" t="s">
        <v>46</v>
      </c>
      <c r="G9271" s="1" t="s">
        <v>67</v>
      </c>
      <c r="H9271" s="5" t="s">
        <v>69</v>
      </c>
    </row>
    <row r="9272" spans="1:8">
      <c r="A9272" s="1" t="s">
        <v>262</v>
      </c>
      <c r="B9272" s="1" t="s">
        <v>264</v>
      </c>
      <c r="C9272" s="1" t="s">
        <v>353</v>
      </c>
      <c r="D9272" s="1">
        <v>31</v>
      </c>
      <c r="E9272" s="1" t="s">
        <v>71</v>
      </c>
      <c r="F9272" s="3" t="s">
        <v>47</v>
      </c>
      <c r="G9272" s="1" t="s">
        <v>68</v>
      </c>
      <c r="H9272" s="5">
        <v>6.42</v>
      </c>
    </row>
    <row r="9273" spans="1:8">
      <c r="A9273" s="1" t="s">
        <v>262</v>
      </c>
      <c r="B9273" s="1" t="s">
        <v>264</v>
      </c>
      <c r="C9273" s="1" t="s">
        <v>353</v>
      </c>
      <c r="D9273" s="1">
        <v>31</v>
      </c>
      <c r="E9273" s="1" t="s">
        <v>71</v>
      </c>
      <c r="F9273" s="3" t="s">
        <v>48</v>
      </c>
      <c r="G9273" s="1" t="s">
        <v>68</v>
      </c>
      <c r="H9273" s="5">
        <v>2.2291699999999999</v>
      </c>
    </row>
    <row r="9274" spans="1:8">
      <c r="A9274" s="1" t="s">
        <v>262</v>
      </c>
      <c r="B9274" s="1" t="s">
        <v>264</v>
      </c>
      <c r="C9274" s="1" t="s">
        <v>353</v>
      </c>
      <c r="D9274" s="1">
        <v>31</v>
      </c>
      <c r="E9274" s="1" t="s">
        <v>71</v>
      </c>
      <c r="F9274" s="3" t="s">
        <v>49</v>
      </c>
      <c r="G9274" s="1" t="s">
        <v>67</v>
      </c>
      <c r="H9274" s="5" t="s">
        <v>69</v>
      </c>
    </row>
    <row r="9275" spans="1:8">
      <c r="A9275" s="1" t="s">
        <v>262</v>
      </c>
      <c r="B9275" s="1" t="s">
        <v>264</v>
      </c>
      <c r="C9275" s="1" t="s">
        <v>353</v>
      </c>
      <c r="D9275" s="1">
        <v>31</v>
      </c>
      <c r="E9275" s="1" t="s">
        <v>71</v>
      </c>
      <c r="F9275" s="3" t="s">
        <v>50</v>
      </c>
      <c r="G9275" s="1" t="s">
        <v>68</v>
      </c>
      <c r="H9275" s="5" t="s">
        <v>69</v>
      </c>
    </row>
    <row r="9276" spans="1:8">
      <c r="A9276" s="1" t="s">
        <v>262</v>
      </c>
      <c r="B9276" s="1" t="s">
        <v>264</v>
      </c>
      <c r="C9276" s="1" t="s">
        <v>353</v>
      </c>
      <c r="D9276" s="1">
        <v>31</v>
      </c>
      <c r="E9276" s="1" t="s">
        <v>71</v>
      </c>
      <c r="F9276" s="3" t="s">
        <v>51</v>
      </c>
      <c r="G9276" s="1" t="s">
        <v>67</v>
      </c>
      <c r="H9276" s="5" t="s">
        <v>69</v>
      </c>
    </row>
    <row r="9277" spans="1:8">
      <c r="A9277" s="1" t="s">
        <v>262</v>
      </c>
      <c r="B9277" s="1" t="s">
        <v>264</v>
      </c>
      <c r="C9277" s="1" t="s">
        <v>353</v>
      </c>
      <c r="D9277" s="1">
        <v>31</v>
      </c>
      <c r="E9277" s="1" t="s">
        <v>71</v>
      </c>
      <c r="F9277" s="3" t="s">
        <v>52</v>
      </c>
      <c r="G9277" s="1" t="s">
        <v>68</v>
      </c>
      <c r="H9277" s="5">
        <v>2.6749999999999998</v>
      </c>
    </row>
    <row r="9278" spans="1:8">
      <c r="A9278" s="1" t="s">
        <v>262</v>
      </c>
      <c r="B9278" s="1" t="s">
        <v>264</v>
      </c>
      <c r="C9278" s="1" t="s">
        <v>353</v>
      </c>
      <c r="D9278" s="1">
        <v>31</v>
      </c>
      <c r="E9278" s="1" t="s">
        <v>71</v>
      </c>
      <c r="F9278" s="3" t="s">
        <v>53</v>
      </c>
      <c r="G9278" s="1" t="s">
        <v>68</v>
      </c>
      <c r="H9278" s="5">
        <v>3.21</v>
      </c>
    </row>
    <row r="9279" spans="1:8">
      <c r="A9279" s="1" t="s">
        <v>262</v>
      </c>
      <c r="B9279" s="1" t="s">
        <v>264</v>
      </c>
      <c r="C9279" s="1" t="s">
        <v>353</v>
      </c>
      <c r="D9279" s="1">
        <v>31</v>
      </c>
      <c r="E9279" s="1" t="s">
        <v>71</v>
      </c>
      <c r="F9279" s="3" t="s">
        <v>54</v>
      </c>
      <c r="G9279" s="1" t="s">
        <v>68</v>
      </c>
      <c r="H9279" s="5" t="s">
        <v>69</v>
      </c>
    </row>
    <row r="9280" spans="1:8">
      <c r="A9280" s="1" t="s">
        <v>262</v>
      </c>
      <c r="B9280" s="1" t="s">
        <v>264</v>
      </c>
      <c r="C9280" s="1" t="s">
        <v>353</v>
      </c>
      <c r="D9280" s="1">
        <v>31</v>
      </c>
      <c r="E9280" s="1" t="s">
        <v>71</v>
      </c>
      <c r="F9280" s="3" t="s">
        <v>55</v>
      </c>
      <c r="G9280" s="1" t="s">
        <v>68</v>
      </c>
      <c r="H9280" s="5" t="s">
        <v>69</v>
      </c>
    </row>
    <row r="9281" spans="1:8">
      <c r="A9281" s="1" t="s">
        <v>262</v>
      </c>
      <c r="B9281" s="1" t="s">
        <v>264</v>
      </c>
      <c r="C9281" s="1" t="s">
        <v>353</v>
      </c>
      <c r="D9281" s="1">
        <v>31</v>
      </c>
      <c r="E9281" s="1" t="s">
        <v>71</v>
      </c>
      <c r="F9281" s="3" t="s">
        <v>56</v>
      </c>
      <c r="G9281" s="1" t="s">
        <v>68</v>
      </c>
      <c r="H9281" s="5">
        <v>1.605</v>
      </c>
    </row>
    <row r="9282" spans="1:8">
      <c r="A9282" s="1" t="s">
        <v>262</v>
      </c>
      <c r="B9282" s="1" t="s">
        <v>264</v>
      </c>
      <c r="C9282" s="1" t="s">
        <v>353</v>
      </c>
      <c r="D9282" s="1">
        <v>31</v>
      </c>
      <c r="E9282" s="1" t="s">
        <v>71</v>
      </c>
      <c r="F9282" s="3" t="s">
        <v>57</v>
      </c>
      <c r="G9282" s="1" t="s">
        <v>68</v>
      </c>
      <c r="H9282" s="5" t="s">
        <v>69</v>
      </c>
    </row>
    <row r="9283" spans="1:8">
      <c r="A9283" s="1" t="s">
        <v>262</v>
      </c>
      <c r="B9283" s="1" t="s">
        <v>264</v>
      </c>
      <c r="C9283" s="1" t="s">
        <v>353</v>
      </c>
      <c r="D9283" s="1">
        <v>31</v>
      </c>
      <c r="E9283" s="1" t="s">
        <v>71</v>
      </c>
      <c r="F9283" s="3" t="s">
        <v>58</v>
      </c>
      <c r="G9283" s="1" t="s">
        <v>68</v>
      </c>
      <c r="H9283" s="5">
        <v>4.4580000000000002E-2</v>
      </c>
    </row>
    <row r="9284" spans="1:8">
      <c r="A9284" s="1" t="s">
        <v>262</v>
      </c>
      <c r="B9284" s="1" t="s">
        <v>264</v>
      </c>
      <c r="C9284" s="1" t="s">
        <v>353</v>
      </c>
      <c r="D9284" s="1">
        <v>31</v>
      </c>
      <c r="E9284" s="1" t="s">
        <v>71</v>
      </c>
      <c r="F9284" s="3" t="s">
        <v>135</v>
      </c>
      <c r="G9284" s="1" t="s">
        <v>68</v>
      </c>
      <c r="H9284" s="5" t="s">
        <v>69</v>
      </c>
    </row>
    <row r="9285" spans="1:8">
      <c r="A9285" s="1" t="s">
        <v>262</v>
      </c>
      <c r="B9285" s="1" t="s">
        <v>264</v>
      </c>
      <c r="C9285" s="1" t="s">
        <v>353</v>
      </c>
      <c r="D9285" s="1">
        <v>31</v>
      </c>
      <c r="E9285" s="1" t="s">
        <v>71</v>
      </c>
      <c r="F9285" s="3" t="s">
        <v>59</v>
      </c>
      <c r="G9285" s="1" t="s">
        <v>68</v>
      </c>
      <c r="H9285" s="5" t="s">
        <v>69</v>
      </c>
    </row>
    <row r="9286" spans="1:8">
      <c r="A9286" s="1" t="s">
        <v>262</v>
      </c>
      <c r="B9286" s="1" t="s">
        <v>264</v>
      </c>
      <c r="C9286" s="1" t="s">
        <v>353</v>
      </c>
      <c r="D9286" s="1">
        <v>31</v>
      </c>
      <c r="E9286" s="1" t="s">
        <v>71</v>
      </c>
      <c r="F9286" s="3" t="s">
        <v>60</v>
      </c>
      <c r="G9286" s="1" t="s">
        <v>68</v>
      </c>
      <c r="H9286" s="5">
        <v>0.13375000000000001</v>
      </c>
    </row>
    <row r="9287" spans="1:8">
      <c r="A9287" s="1" t="s">
        <v>262</v>
      </c>
      <c r="B9287" s="1" t="s">
        <v>264</v>
      </c>
      <c r="C9287" s="1" t="s">
        <v>353</v>
      </c>
      <c r="D9287" s="1">
        <v>31</v>
      </c>
      <c r="E9287" s="1" t="s">
        <v>71</v>
      </c>
      <c r="F9287" s="3" t="s">
        <v>61</v>
      </c>
      <c r="G9287" s="1" t="s">
        <v>67</v>
      </c>
      <c r="H9287" s="5" t="s">
        <v>69</v>
      </c>
    </row>
    <row r="9288" spans="1:8">
      <c r="A9288" s="1" t="s">
        <v>262</v>
      </c>
      <c r="B9288" s="1" t="s">
        <v>264</v>
      </c>
      <c r="C9288" s="1" t="s">
        <v>353</v>
      </c>
      <c r="D9288" s="1">
        <v>31</v>
      </c>
      <c r="E9288" s="1" t="s">
        <v>71</v>
      </c>
      <c r="F9288" s="3" t="s">
        <v>62</v>
      </c>
      <c r="G9288" s="1" t="s">
        <v>67</v>
      </c>
      <c r="H9288" s="5">
        <v>2.14</v>
      </c>
    </row>
    <row r="9289" spans="1:8">
      <c r="A9289" s="1" t="s">
        <v>262</v>
      </c>
      <c r="B9289" s="1" t="s">
        <v>264</v>
      </c>
      <c r="C9289" s="1" t="s">
        <v>353</v>
      </c>
      <c r="D9289" s="1">
        <v>31</v>
      </c>
      <c r="E9289" s="1" t="s">
        <v>71</v>
      </c>
      <c r="F9289" s="3" t="s">
        <v>63</v>
      </c>
      <c r="G9289" s="1" t="s">
        <v>67</v>
      </c>
      <c r="H9289" s="5" t="s">
        <v>69</v>
      </c>
    </row>
    <row r="9290" spans="1:8">
      <c r="A9290" s="1" t="s">
        <v>262</v>
      </c>
      <c r="B9290" s="1" t="s">
        <v>264</v>
      </c>
      <c r="C9290" s="1" t="s">
        <v>353</v>
      </c>
      <c r="D9290" s="1">
        <v>31</v>
      </c>
      <c r="E9290" s="1" t="s">
        <v>71</v>
      </c>
      <c r="F9290" s="3" t="s">
        <v>64</v>
      </c>
      <c r="G9290" s="1" t="s">
        <v>67</v>
      </c>
      <c r="H9290" s="5" t="s">
        <v>69</v>
      </c>
    </row>
    <row r="9291" spans="1:8">
      <c r="A9291" s="1" t="s">
        <v>262</v>
      </c>
      <c r="B9291" s="1" t="s">
        <v>264</v>
      </c>
      <c r="C9291" s="1" t="s">
        <v>353</v>
      </c>
      <c r="D9291" s="1">
        <v>31</v>
      </c>
      <c r="E9291" s="1" t="s">
        <v>71</v>
      </c>
      <c r="F9291" s="3" t="s">
        <v>65</v>
      </c>
      <c r="G9291" s="1" t="s">
        <v>67</v>
      </c>
      <c r="H9291" s="5">
        <v>0.214</v>
      </c>
    </row>
    <row r="9292" spans="1:8">
      <c r="A9292" s="1" t="s">
        <v>262</v>
      </c>
      <c r="B9292" s="1" t="s">
        <v>264</v>
      </c>
      <c r="C9292" s="1" t="s">
        <v>353</v>
      </c>
      <c r="D9292" s="1">
        <v>31</v>
      </c>
      <c r="E9292" s="1" t="s">
        <v>71</v>
      </c>
      <c r="F9292" s="3" t="s">
        <v>66</v>
      </c>
      <c r="G9292" s="1" t="s">
        <v>67</v>
      </c>
      <c r="H9292" s="5">
        <v>0.80249999999999999</v>
      </c>
    </row>
    <row r="9293" spans="1:8">
      <c r="A9293" s="1" t="s">
        <v>262</v>
      </c>
      <c r="B9293" s="1" t="s">
        <v>264</v>
      </c>
      <c r="C9293" s="1" t="s">
        <v>266</v>
      </c>
      <c r="D9293" s="1">
        <v>0.5</v>
      </c>
      <c r="E9293" s="1" t="s">
        <v>87</v>
      </c>
      <c r="F9293" s="2" t="s">
        <v>11</v>
      </c>
      <c r="G9293" s="1" t="s">
        <v>67</v>
      </c>
      <c r="H9293" s="4">
        <v>1.605</v>
      </c>
    </row>
    <row r="9294" spans="1:8">
      <c r="A9294" s="1" t="s">
        <v>262</v>
      </c>
      <c r="B9294" s="1" t="s">
        <v>264</v>
      </c>
      <c r="C9294" s="1" t="s">
        <v>266</v>
      </c>
      <c r="D9294" s="1">
        <v>0.5</v>
      </c>
      <c r="E9294" s="1" t="s">
        <v>87</v>
      </c>
      <c r="F9294" s="2" t="s">
        <v>12</v>
      </c>
      <c r="G9294" s="1" t="s">
        <v>67</v>
      </c>
      <c r="H9294" s="4">
        <v>2.2291699999999999</v>
      </c>
    </row>
    <row r="9295" spans="1:8">
      <c r="A9295" s="1" t="s">
        <v>262</v>
      </c>
      <c r="B9295" s="1" t="s">
        <v>264</v>
      </c>
      <c r="C9295" s="1" t="s">
        <v>266</v>
      </c>
      <c r="D9295" s="1">
        <v>0.5</v>
      </c>
      <c r="E9295" s="1" t="s">
        <v>87</v>
      </c>
      <c r="F9295" s="2" t="s">
        <v>13</v>
      </c>
      <c r="G9295" s="1" t="s">
        <v>67</v>
      </c>
      <c r="H9295" s="4">
        <v>0.90652999999999995</v>
      </c>
    </row>
    <row r="9296" spans="1:8">
      <c r="A9296" s="1" t="s">
        <v>262</v>
      </c>
      <c r="B9296" s="1" t="s">
        <v>264</v>
      </c>
      <c r="C9296" s="1" t="s">
        <v>266</v>
      </c>
      <c r="D9296" s="1">
        <v>0.5</v>
      </c>
      <c r="E9296" s="1" t="s">
        <v>87</v>
      </c>
      <c r="F9296" s="2" t="s">
        <v>14</v>
      </c>
      <c r="G9296" s="1" t="s">
        <v>67</v>
      </c>
      <c r="H9296" s="4" t="s">
        <v>69</v>
      </c>
    </row>
    <row r="9297" spans="1:8">
      <c r="A9297" s="1" t="s">
        <v>262</v>
      </c>
      <c r="B9297" s="1" t="s">
        <v>264</v>
      </c>
      <c r="C9297" s="1" t="s">
        <v>266</v>
      </c>
      <c r="D9297" s="1">
        <v>0.5</v>
      </c>
      <c r="E9297" s="1" t="s">
        <v>87</v>
      </c>
      <c r="F9297" s="2" t="s">
        <v>15</v>
      </c>
      <c r="G9297" s="1" t="s">
        <v>67</v>
      </c>
      <c r="H9297" s="4" t="s">
        <v>69</v>
      </c>
    </row>
    <row r="9298" spans="1:8">
      <c r="A9298" s="1" t="s">
        <v>262</v>
      </c>
      <c r="B9298" s="1" t="s">
        <v>264</v>
      </c>
      <c r="C9298" s="1" t="s">
        <v>266</v>
      </c>
      <c r="D9298" s="1">
        <v>0.5</v>
      </c>
      <c r="E9298" s="1" t="s">
        <v>87</v>
      </c>
      <c r="F9298" s="2" t="s">
        <v>16</v>
      </c>
      <c r="G9298" s="1" t="s">
        <v>67</v>
      </c>
      <c r="H9298" s="4" t="s">
        <v>69</v>
      </c>
    </row>
    <row r="9299" spans="1:8">
      <c r="A9299" s="1" t="s">
        <v>262</v>
      </c>
      <c r="B9299" s="1" t="s">
        <v>264</v>
      </c>
      <c r="C9299" s="1" t="s">
        <v>266</v>
      </c>
      <c r="D9299" s="1">
        <v>0.5</v>
      </c>
      <c r="E9299" s="1" t="s">
        <v>87</v>
      </c>
      <c r="F9299" s="2" t="s">
        <v>17</v>
      </c>
      <c r="G9299" s="1" t="s">
        <v>67</v>
      </c>
      <c r="H9299" s="4" t="s">
        <v>69</v>
      </c>
    </row>
    <row r="9300" spans="1:8">
      <c r="A9300" s="1" t="s">
        <v>262</v>
      </c>
      <c r="B9300" s="1" t="s">
        <v>264</v>
      </c>
      <c r="C9300" s="1" t="s">
        <v>266</v>
      </c>
      <c r="D9300" s="1">
        <v>0.5</v>
      </c>
      <c r="E9300" s="1" t="s">
        <v>87</v>
      </c>
      <c r="F9300" s="2" t="s">
        <v>18</v>
      </c>
      <c r="G9300" s="1" t="s">
        <v>68</v>
      </c>
      <c r="H9300" s="4">
        <v>1.605</v>
      </c>
    </row>
    <row r="9301" spans="1:8">
      <c r="A9301" s="1" t="s">
        <v>262</v>
      </c>
      <c r="B9301" s="1" t="s">
        <v>264</v>
      </c>
      <c r="C9301" s="1" t="s">
        <v>266</v>
      </c>
      <c r="D9301" s="1">
        <v>0.5</v>
      </c>
      <c r="E9301" s="1" t="s">
        <v>87</v>
      </c>
      <c r="F9301" s="2" t="s">
        <v>19</v>
      </c>
      <c r="G9301" s="1" t="s">
        <v>67</v>
      </c>
      <c r="H9301" s="4" t="s">
        <v>69</v>
      </c>
    </row>
    <row r="9302" spans="1:8">
      <c r="A9302" s="1" t="s">
        <v>262</v>
      </c>
      <c r="B9302" s="1" t="s">
        <v>264</v>
      </c>
      <c r="C9302" s="1" t="s">
        <v>266</v>
      </c>
      <c r="D9302" s="1">
        <v>0.5</v>
      </c>
      <c r="E9302" s="1" t="s">
        <v>87</v>
      </c>
      <c r="F9302" s="2" t="s">
        <v>20</v>
      </c>
      <c r="G9302" s="1" t="s">
        <v>67</v>
      </c>
      <c r="H9302" s="4" t="s">
        <v>69</v>
      </c>
    </row>
    <row r="9303" spans="1:8">
      <c r="A9303" s="1" t="s">
        <v>262</v>
      </c>
      <c r="B9303" s="1" t="s">
        <v>264</v>
      </c>
      <c r="C9303" s="1" t="s">
        <v>266</v>
      </c>
      <c r="D9303" s="1">
        <v>0.5</v>
      </c>
      <c r="E9303" s="1" t="s">
        <v>87</v>
      </c>
      <c r="F9303" s="2" t="s">
        <v>21</v>
      </c>
      <c r="G9303" s="1" t="s">
        <v>67</v>
      </c>
      <c r="H9303" s="4" t="s">
        <v>69</v>
      </c>
    </row>
    <row r="9304" spans="1:8">
      <c r="A9304" s="1" t="s">
        <v>262</v>
      </c>
      <c r="B9304" s="1" t="s">
        <v>264</v>
      </c>
      <c r="C9304" s="1" t="s">
        <v>266</v>
      </c>
      <c r="D9304" s="1">
        <v>0.5</v>
      </c>
      <c r="E9304" s="1" t="s">
        <v>87</v>
      </c>
      <c r="F9304" s="2" t="s">
        <v>22</v>
      </c>
      <c r="G9304" s="1" t="s">
        <v>67</v>
      </c>
      <c r="H9304" s="4" t="s">
        <v>69</v>
      </c>
    </row>
    <row r="9305" spans="1:8">
      <c r="A9305" s="1" t="s">
        <v>262</v>
      </c>
      <c r="B9305" s="1" t="s">
        <v>264</v>
      </c>
      <c r="C9305" s="1" t="s">
        <v>266</v>
      </c>
      <c r="D9305" s="1">
        <v>0.5</v>
      </c>
      <c r="E9305" s="1" t="s">
        <v>87</v>
      </c>
      <c r="F9305" s="2" t="s">
        <v>23</v>
      </c>
      <c r="G9305" s="1" t="s">
        <v>67</v>
      </c>
      <c r="H9305" s="4" t="s">
        <v>69</v>
      </c>
    </row>
    <row r="9306" spans="1:8">
      <c r="A9306" s="1" t="s">
        <v>262</v>
      </c>
      <c r="B9306" s="1" t="s">
        <v>264</v>
      </c>
      <c r="C9306" s="1" t="s">
        <v>266</v>
      </c>
      <c r="D9306" s="1">
        <v>0.5</v>
      </c>
      <c r="E9306" s="1" t="s">
        <v>87</v>
      </c>
      <c r="F9306" s="2" t="s">
        <v>24</v>
      </c>
      <c r="G9306" s="1" t="s">
        <v>67</v>
      </c>
      <c r="H9306" s="4" t="s">
        <v>69</v>
      </c>
    </row>
    <row r="9307" spans="1:8">
      <c r="A9307" s="1" t="s">
        <v>262</v>
      </c>
      <c r="B9307" s="1" t="s">
        <v>264</v>
      </c>
      <c r="C9307" s="1" t="s">
        <v>266</v>
      </c>
      <c r="D9307" s="1">
        <v>0.5</v>
      </c>
      <c r="E9307" s="1" t="s">
        <v>87</v>
      </c>
      <c r="F9307" s="3" t="s">
        <v>25</v>
      </c>
      <c r="G9307" s="1" t="s">
        <v>67</v>
      </c>
      <c r="H9307" s="5" t="s">
        <v>69</v>
      </c>
    </row>
    <row r="9308" spans="1:8">
      <c r="A9308" s="1" t="s">
        <v>262</v>
      </c>
      <c r="B9308" s="1" t="s">
        <v>264</v>
      </c>
      <c r="C9308" s="1" t="s">
        <v>266</v>
      </c>
      <c r="D9308" s="1">
        <v>0.5</v>
      </c>
      <c r="E9308" s="1" t="s">
        <v>87</v>
      </c>
      <c r="F9308" s="3" t="s">
        <v>26</v>
      </c>
      <c r="G9308" s="1" t="s">
        <v>67</v>
      </c>
      <c r="H9308" s="5">
        <v>4.28</v>
      </c>
    </row>
    <row r="9309" spans="1:8">
      <c r="A9309" s="1" t="s">
        <v>262</v>
      </c>
      <c r="B9309" s="1" t="s">
        <v>264</v>
      </c>
      <c r="C9309" s="1" t="s">
        <v>266</v>
      </c>
      <c r="D9309" s="1">
        <v>0.5</v>
      </c>
      <c r="E9309" s="1" t="s">
        <v>87</v>
      </c>
      <c r="F9309" s="3" t="s">
        <v>27</v>
      </c>
      <c r="G9309" s="1" t="s">
        <v>67</v>
      </c>
      <c r="H9309" s="5" t="s">
        <v>69</v>
      </c>
    </row>
    <row r="9310" spans="1:8">
      <c r="A9310" s="1" t="s">
        <v>262</v>
      </c>
      <c r="B9310" s="1" t="s">
        <v>264</v>
      </c>
      <c r="C9310" s="1" t="s">
        <v>266</v>
      </c>
      <c r="D9310" s="1">
        <v>0.5</v>
      </c>
      <c r="E9310" s="1" t="s">
        <v>87</v>
      </c>
      <c r="F9310" s="3" t="s">
        <v>28</v>
      </c>
      <c r="G9310" s="1" t="s">
        <v>67</v>
      </c>
      <c r="H9310" s="5" t="s">
        <v>69</v>
      </c>
    </row>
    <row r="9311" spans="1:8">
      <c r="A9311" s="1" t="s">
        <v>262</v>
      </c>
      <c r="B9311" s="1" t="s">
        <v>264</v>
      </c>
      <c r="C9311" s="1" t="s">
        <v>266</v>
      </c>
      <c r="D9311" s="1">
        <v>0.5</v>
      </c>
      <c r="E9311" s="1" t="s">
        <v>87</v>
      </c>
      <c r="F9311" s="3" t="s">
        <v>29</v>
      </c>
      <c r="G9311" s="1" t="s">
        <v>67</v>
      </c>
      <c r="H9311" s="5" t="s">
        <v>69</v>
      </c>
    </row>
    <row r="9312" spans="1:8">
      <c r="A9312" s="1" t="s">
        <v>262</v>
      </c>
      <c r="B9312" s="1" t="s">
        <v>264</v>
      </c>
      <c r="C9312" s="1" t="s">
        <v>266</v>
      </c>
      <c r="D9312" s="1">
        <v>0.5</v>
      </c>
      <c r="E9312" s="1" t="s">
        <v>87</v>
      </c>
      <c r="F9312" s="3" t="s">
        <v>30</v>
      </c>
      <c r="G9312" s="1" t="s">
        <v>67</v>
      </c>
      <c r="H9312" s="5" t="s">
        <v>69</v>
      </c>
    </row>
    <row r="9313" spans="1:8">
      <c r="A9313" s="1" t="s">
        <v>262</v>
      </c>
      <c r="B9313" s="1" t="s">
        <v>264</v>
      </c>
      <c r="C9313" s="1" t="s">
        <v>266</v>
      </c>
      <c r="D9313" s="1">
        <v>0.5</v>
      </c>
      <c r="E9313" s="1" t="s">
        <v>87</v>
      </c>
      <c r="F9313" s="3" t="s">
        <v>31</v>
      </c>
      <c r="G9313" s="1" t="s">
        <v>67</v>
      </c>
      <c r="H9313" s="5" t="s">
        <v>69</v>
      </c>
    </row>
    <row r="9314" spans="1:8">
      <c r="A9314" s="1" t="s">
        <v>262</v>
      </c>
      <c r="B9314" s="1" t="s">
        <v>264</v>
      </c>
      <c r="C9314" s="1" t="s">
        <v>266</v>
      </c>
      <c r="D9314" s="1">
        <v>0.5</v>
      </c>
      <c r="E9314" s="1" t="s">
        <v>87</v>
      </c>
      <c r="F9314" s="3" t="s">
        <v>32</v>
      </c>
      <c r="G9314" s="1" t="s">
        <v>67</v>
      </c>
      <c r="H9314" s="5" t="s">
        <v>69</v>
      </c>
    </row>
    <row r="9315" spans="1:8">
      <c r="A9315" s="1" t="s">
        <v>262</v>
      </c>
      <c r="B9315" s="1" t="s">
        <v>264</v>
      </c>
      <c r="C9315" s="1" t="s">
        <v>266</v>
      </c>
      <c r="D9315" s="1">
        <v>0.5</v>
      </c>
      <c r="E9315" s="1" t="s">
        <v>87</v>
      </c>
      <c r="F9315" s="3" t="s">
        <v>33</v>
      </c>
      <c r="G9315" s="1" t="s">
        <v>67</v>
      </c>
      <c r="H9315" s="5" t="s">
        <v>69</v>
      </c>
    </row>
    <row r="9316" spans="1:8">
      <c r="A9316" s="1" t="s">
        <v>262</v>
      </c>
      <c r="B9316" s="1" t="s">
        <v>264</v>
      </c>
      <c r="C9316" s="1" t="s">
        <v>266</v>
      </c>
      <c r="D9316" s="1">
        <v>0.5</v>
      </c>
      <c r="E9316" s="1" t="s">
        <v>87</v>
      </c>
      <c r="F9316" s="3" t="s">
        <v>34</v>
      </c>
      <c r="G9316" s="1" t="s">
        <v>67</v>
      </c>
      <c r="H9316" s="5" t="s">
        <v>69</v>
      </c>
    </row>
    <row r="9317" spans="1:8">
      <c r="A9317" s="1" t="s">
        <v>262</v>
      </c>
      <c r="B9317" s="1" t="s">
        <v>264</v>
      </c>
      <c r="C9317" s="1" t="s">
        <v>266</v>
      </c>
      <c r="D9317" s="1">
        <v>0.5</v>
      </c>
      <c r="E9317" s="1" t="s">
        <v>87</v>
      </c>
      <c r="F9317" s="3" t="s">
        <v>35</v>
      </c>
      <c r="G9317" s="1" t="s">
        <v>67</v>
      </c>
      <c r="H9317" s="5">
        <v>3.21</v>
      </c>
    </row>
    <row r="9318" spans="1:8">
      <c r="A9318" s="1" t="s">
        <v>262</v>
      </c>
      <c r="B9318" s="1" t="s">
        <v>264</v>
      </c>
      <c r="C9318" s="1" t="s">
        <v>266</v>
      </c>
      <c r="D9318" s="1">
        <v>0.5</v>
      </c>
      <c r="E9318" s="1" t="s">
        <v>87</v>
      </c>
      <c r="F9318" s="3" t="s">
        <v>36</v>
      </c>
      <c r="G9318" s="1" t="s">
        <v>67</v>
      </c>
      <c r="H9318" s="5" t="s">
        <v>69</v>
      </c>
    </row>
    <row r="9319" spans="1:8">
      <c r="A9319" s="1" t="s">
        <v>262</v>
      </c>
      <c r="B9319" s="1" t="s">
        <v>264</v>
      </c>
      <c r="C9319" s="1" t="s">
        <v>266</v>
      </c>
      <c r="D9319" s="1">
        <v>0.5</v>
      </c>
      <c r="E9319" s="1" t="s">
        <v>87</v>
      </c>
      <c r="F9319" s="3" t="s">
        <v>37</v>
      </c>
      <c r="G9319" s="1" t="s">
        <v>67</v>
      </c>
      <c r="H9319" s="5" t="s">
        <v>69</v>
      </c>
    </row>
    <row r="9320" spans="1:8">
      <c r="A9320" s="1" t="s">
        <v>262</v>
      </c>
      <c r="B9320" s="1" t="s">
        <v>264</v>
      </c>
      <c r="C9320" s="1" t="s">
        <v>266</v>
      </c>
      <c r="D9320" s="1">
        <v>0.5</v>
      </c>
      <c r="E9320" s="1" t="s">
        <v>87</v>
      </c>
      <c r="F9320" s="3" t="s">
        <v>38</v>
      </c>
      <c r="G9320" s="1" t="s">
        <v>67</v>
      </c>
      <c r="H9320" s="6" t="s">
        <v>69</v>
      </c>
    </row>
    <row r="9321" spans="1:8">
      <c r="A9321" s="1" t="s">
        <v>262</v>
      </c>
      <c r="B9321" s="1" t="s">
        <v>264</v>
      </c>
      <c r="C9321" s="1" t="s">
        <v>266</v>
      </c>
      <c r="D9321" s="1">
        <v>0.5</v>
      </c>
      <c r="E9321" s="1" t="s">
        <v>87</v>
      </c>
      <c r="F9321" s="3" t="s">
        <v>39</v>
      </c>
      <c r="G9321" s="1" t="s">
        <v>67</v>
      </c>
      <c r="H9321" s="6" t="s">
        <v>69</v>
      </c>
    </row>
    <row r="9322" spans="1:8">
      <c r="A9322" s="1" t="s">
        <v>262</v>
      </c>
      <c r="B9322" s="1" t="s">
        <v>264</v>
      </c>
      <c r="C9322" s="1" t="s">
        <v>266</v>
      </c>
      <c r="D9322" s="1">
        <v>0.5</v>
      </c>
      <c r="E9322" s="1" t="s">
        <v>87</v>
      </c>
      <c r="F9322" s="3" t="s">
        <v>40</v>
      </c>
      <c r="G9322" s="1" t="s">
        <v>67</v>
      </c>
      <c r="H9322" s="5" t="s">
        <v>69</v>
      </c>
    </row>
    <row r="9323" spans="1:8">
      <c r="A9323" s="1" t="s">
        <v>262</v>
      </c>
      <c r="B9323" s="1" t="s">
        <v>264</v>
      </c>
      <c r="C9323" s="1" t="s">
        <v>266</v>
      </c>
      <c r="D9323" s="1">
        <v>0.5</v>
      </c>
      <c r="E9323" s="1" t="s">
        <v>87</v>
      </c>
      <c r="F9323" s="3" t="s">
        <v>41</v>
      </c>
      <c r="G9323" s="1" t="s">
        <v>68</v>
      </c>
      <c r="H9323" s="5">
        <v>25.68</v>
      </c>
    </row>
    <row r="9324" spans="1:8">
      <c r="A9324" s="1" t="s">
        <v>262</v>
      </c>
      <c r="B9324" s="1" t="s">
        <v>264</v>
      </c>
      <c r="C9324" s="1" t="s">
        <v>266</v>
      </c>
      <c r="D9324" s="1">
        <v>0.5</v>
      </c>
      <c r="E9324" s="1" t="s">
        <v>87</v>
      </c>
      <c r="F9324" s="3" t="s">
        <v>42</v>
      </c>
      <c r="G9324" s="1" t="s">
        <v>68</v>
      </c>
      <c r="H9324" s="5">
        <v>2.14</v>
      </c>
    </row>
    <row r="9325" spans="1:8">
      <c r="A9325" s="1" t="s">
        <v>262</v>
      </c>
      <c r="B9325" s="1" t="s">
        <v>264</v>
      </c>
      <c r="C9325" s="1" t="s">
        <v>266</v>
      </c>
      <c r="D9325" s="1">
        <v>0.5</v>
      </c>
      <c r="E9325" s="1" t="s">
        <v>87</v>
      </c>
      <c r="F9325" s="3" t="s">
        <v>43</v>
      </c>
      <c r="G9325" s="1" t="s">
        <v>67</v>
      </c>
      <c r="H9325" s="5">
        <v>0.54986000000000002</v>
      </c>
    </row>
    <row r="9326" spans="1:8">
      <c r="A9326" s="1" t="s">
        <v>262</v>
      </c>
      <c r="B9326" s="1" t="s">
        <v>264</v>
      </c>
      <c r="C9326" s="1" t="s">
        <v>266</v>
      </c>
      <c r="D9326" s="1">
        <v>0.5</v>
      </c>
      <c r="E9326" s="1" t="s">
        <v>87</v>
      </c>
      <c r="F9326" s="3" t="s">
        <v>44</v>
      </c>
      <c r="G9326" s="1" t="s">
        <v>67</v>
      </c>
      <c r="H9326" s="5" t="s">
        <v>69</v>
      </c>
    </row>
    <row r="9327" spans="1:8">
      <c r="A9327" s="1" t="s">
        <v>262</v>
      </c>
      <c r="B9327" s="1" t="s">
        <v>264</v>
      </c>
      <c r="C9327" s="1" t="s">
        <v>266</v>
      </c>
      <c r="D9327" s="1">
        <v>0.5</v>
      </c>
      <c r="E9327" s="1" t="s">
        <v>87</v>
      </c>
      <c r="F9327" s="3" t="s">
        <v>45</v>
      </c>
      <c r="G9327" s="1" t="s">
        <v>68</v>
      </c>
      <c r="H9327" s="5">
        <v>4.4583300000000001</v>
      </c>
    </row>
    <row r="9328" spans="1:8">
      <c r="A9328" s="1" t="s">
        <v>262</v>
      </c>
      <c r="B9328" s="1" t="s">
        <v>264</v>
      </c>
      <c r="C9328" s="1" t="s">
        <v>266</v>
      </c>
      <c r="D9328" s="1">
        <v>0.5</v>
      </c>
      <c r="E9328" s="1" t="s">
        <v>87</v>
      </c>
      <c r="F9328" s="3" t="s">
        <v>46</v>
      </c>
      <c r="G9328" s="1" t="s">
        <v>67</v>
      </c>
      <c r="H9328" s="5" t="s">
        <v>69</v>
      </c>
    </row>
    <row r="9329" spans="1:8">
      <c r="A9329" s="1" t="s">
        <v>262</v>
      </c>
      <c r="B9329" s="1" t="s">
        <v>264</v>
      </c>
      <c r="C9329" s="1" t="s">
        <v>266</v>
      </c>
      <c r="D9329" s="1">
        <v>0.5</v>
      </c>
      <c r="E9329" s="1" t="s">
        <v>87</v>
      </c>
      <c r="F9329" s="3" t="s">
        <v>47</v>
      </c>
      <c r="G9329" s="1" t="s">
        <v>68</v>
      </c>
      <c r="H9329" s="5">
        <v>25.68</v>
      </c>
    </row>
    <row r="9330" spans="1:8">
      <c r="A9330" s="1" t="s">
        <v>262</v>
      </c>
      <c r="B9330" s="1" t="s">
        <v>264</v>
      </c>
      <c r="C9330" s="1" t="s">
        <v>266</v>
      </c>
      <c r="D9330" s="1">
        <v>0.5</v>
      </c>
      <c r="E9330" s="1" t="s">
        <v>87</v>
      </c>
      <c r="F9330" s="3" t="s">
        <v>48</v>
      </c>
      <c r="G9330" s="1" t="s">
        <v>68</v>
      </c>
      <c r="H9330" s="5">
        <v>6.42</v>
      </c>
    </row>
    <row r="9331" spans="1:8">
      <c r="A9331" s="1" t="s">
        <v>262</v>
      </c>
      <c r="B9331" s="1" t="s">
        <v>264</v>
      </c>
      <c r="C9331" s="1" t="s">
        <v>266</v>
      </c>
      <c r="D9331" s="1">
        <v>0.5</v>
      </c>
      <c r="E9331" s="1" t="s">
        <v>87</v>
      </c>
      <c r="F9331" s="3" t="s">
        <v>49</v>
      </c>
      <c r="G9331" s="1" t="s">
        <v>67</v>
      </c>
      <c r="H9331" s="5" t="s">
        <v>69</v>
      </c>
    </row>
    <row r="9332" spans="1:8">
      <c r="A9332" s="1" t="s">
        <v>262</v>
      </c>
      <c r="B9332" s="1" t="s">
        <v>264</v>
      </c>
      <c r="C9332" s="1" t="s">
        <v>266</v>
      </c>
      <c r="D9332" s="1">
        <v>0.5</v>
      </c>
      <c r="E9332" s="1" t="s">
        <v>87</v>
      </c>
      <c r="F9332" s="3" t="s">
        <v>50</v>
      </c>
      <c r="G9332" s="1" t="s">
        <v>68</v>
      </c>
      <c r="H9332" s="5">
        <v>1.605</v>
      </c>
    </row>
    <row r="9333" spans="1:8">
      <c r="A9333" s="1" t="s">
        <v>262</v>
      </c>
      <c r="B9333" s="1" t="s">
        <v>264</v>
      </c>
      <c r="C9333" s="1" t="s">
        <v>266</v>
      </c>
      <c r="D9333" s="1">
        <v>0.5</v>
      </c>
      <c r="E9333" s="1" t="s">
        <v>87</v>
      </c>
      <c r="F9333" s="3" t="s">
        <v>51</v>
      </c>
      <c r="G9333" s="1" t="s">
        <v>67</v>
      </c>
      <c r="H9333" s="5" t="s">
        <v>69</v>
      </c>
    </row>
    <row r="9334" spans="1:8">
      <c r="A9334" s="1" t="s">
        <v>262</v>
      </c>
      <c r="B9334" s="1" t="s">
        <v>264</v>
      </c>
      <c r="C9334" s="1" t="s">
        <v>266</v>
      </c>
      <c r="D9334" s="1">
        <v>0.5</v>
      </c>
      <c r="E9334" s="1" t="s">
        <v>87</v>
      </c>
      <c r="F9334" s="3" t="s">
        <v>52</v>
      </c>
      <c r="G9334" s="1" t="s">
        <v>68</v>
      </c>
      <c r="H9334" s="5">
        <v>12.84</v>
      </c>
    </row>
    <row r="9335" spans="1:8">
      <c r="A9335" s="1" t="s">
        <v>262</v>
      </c>
      <c r="B9335" s="1" t="s">
        <v>264</v>
      </c>
      <c r="C9335" s="1" t="s">
        <v>266</v>
      </c>
      <c r="D9335" s="1">
        <v>0.5</v>
      </c>
      <c r="E9335" s="1" t="s">
        <v>87</v>
      </c>
      <c r="F9335" s="3" t="s">
        <v>53</v>
      </c>
      <c r="G9335" s="1" t="s">
        <v>68</v>
      </c>
      <c r="H9335" s="5">
        <v>12.84</v>
      </c>
    </row>
    <row r="9336" spans="1:8">
      <c r="A9336" s="1" t="s">
        <v>262</v>
      </c>
      <c r="B9336" s="1" t="s">
        <v>264</v>
      </c>
      <c r="C9336" s="1" t="s">
        <v>266</v>
      </c>
      <c r="D9336" s="1">
        <v>0.5</v>
      </c>
      <c r="E9336" s="1" t="s">
        <v>87</v>
      </c>
      <c r="F9336" s="3" t="s">
        <v>54</v>
      </c>
      <c r="G9336" s="1" t="s">
        <v>68</v>
      </c>
      <c r="H9336" s="5" t="s">
        <v>69</v>
      </c>
    </row>
    <row r="9337" spans="1:8">
      <c r="A9337" s="1" t="s">
        <v>262</v>
      </c>
      <c r="B9337" s="1" t="s">
        <v>264</v>
      </c>
      <c r="C9337" s="1" t="s">
        <v>266</v>
      </c>
      <c r="D9337" s="1">
        <v>0.5</v>
      </c>
      <c r="E9337" s="1" t="s">
        <v>87</v>
      </c>
      <c r="F9337" s="3" t="s">
        <v>55</v>
      </c>
      <c r="G9337" s="1" t="s">
        <v>68</v>
      </c>
      <c r="H9337" s="5" t="s">
        <v>69</v>
      </c>
    </row>
    <row r="9338" spans="1:8">
      <c r="A9338" s="1" t="s">
        <v>262</v>
      </c>
      <c r="B9338" s="1" t="s">
        <v>264</v>
      </c>
      <c r="C9338" s="1" t="s">
        <v>266</v>
      </c>
      <c r="D9338" s="1">
        <v>0.5</v>
      </c>
      <c r="E9338" s="1" t="s">
        <v>87</v>
      </c>
      <c r="F9338" s="3" t="s">
        <v>56</v>
      </c>
      <c r="G9338" s="1" t="s">
        <v>68</v>
      </c>
      <c r="H9338" s="5">
        <v>1.2037500000000001</v>
      </c>
    </row>
    <row r="9339" spans="1:8">
      <c r="A9339" s="1" t="s">
        <v>262</v>
      </c>
      <c r="B9339" s="1" t="s">
        <v>264</v>
      </c>
      <c r="C9339" s="1" t="s">
        <v>266</v>
      </c>
      <c r="D9339" s="1">
        <v>0.5</v>
      </c>
      <c r="E9339" s="1" t="s">
        <v>87</v>
      </c>
      <c r="F9339" s="3" t="s">
        <v>57</v>
      </c>
      <c r="G9339" s="1" t="s">
        <v>68</v>
      </c>
      <c r="H9339" s="5">
        <v>0.52014000000000005</v>
      </c>
    </row>
    <row r="9340" spans="1:8">
      <c r="A9340" s="1" t="s">
        <v>262</v>
      </c>
      <c r="B9340" s="1" t="s">
        <v>264</v>
      </c>
      <c r="C9340" s="1" t="s">
        <v>266</v>
      </c>
      <c r="D9340" s="1">
        <v>0.5</v>
      </c>
      <c r="E9340" s="1" t="s">
        <v>87</v>
      </c>
      <c r="F9340" s="3" t="s">
        <v>58</v>
      </c>
      <c r="G9340" s="1" t="s">
        <v>68</v>
      </c>
      <c r="H9340" s="5">
        <v>0.37153000000000003</v>
      </c>
    </row>
    <row r="9341" spans="1:8">
      <c r="A9341" s="1" t="s">
        <v>262</v>
      </c>
      <c r="B9341" s="1" t="s">
        <v>264</v>
      </c>
      <c r="C9341" s="1" t="s">
        <v>266</v>
      </c>
      <c r="D9341" s="1">
        <v>0.5</v>
      </c>
      <c r="E9341" s="1" t="s">
        <v>87</v>
      </c>
      <c r="F9341" s="3" t="s">
        <v>135</v>
      </c>
      <c r="G9341" s="1" t="s">
        <v>68</v>
      </c>
      <c r="H9341" s="5">
        <v>12.84</v>
      </c>
    </row>
    <row r="9342" spans="1:8">
      <c r="A9342" s="1" t="s">
        <v>262</v>
      </c>
      <c r="B9342" s="1" t="s">
        <v>264</v>
      </c>
      <c r="C9342" s="1" t="s">
        <v>266</v>
      </c>
      <c r="D9342" s="1">
        <v>0.5</v>
      </c>
      <c r="E9342" s="1" t="s">
        <v>87</v>
      </c>
      <c r="F9342" s="3" t="s">
        <v>59</v>
      </c>
      <c r="G9342" s="1" t="s">
        <v>68</v>
      </c>
      <c r="H9342" s="5" t="s">
        <v>69</v>
      </c>
    </row>
    <row r="9343" spans="1:8">
      <c r="A9343" s="1" t="s">
        <v>262</v>
      </c>
      <c r="B9343" s="1" t="s">
        <v>264</v>
      </c>
      <c r="C9343" s="1" t="s">
        <v>266</v>
      </c>
      <c r="D9343" s="1">
        <v>0.5</v>
      </c>
      <c r="E9343" s="1" t="s">
        <v>87</v>
      </c>
      <c r="F9343" s="3" t="s">
        <v>60</v>
      </c>
      <c r="G9343" s="1" t="s">
        <v>68</v>
      </c>
      <c r="H9343" s="5">
        <v>1.07</v>
      </c>
    </row>
    <row r="9344" spans="1:8">
      <c r="A9344" s="1" t="s">
        <v>262</v>
      </c>
      <c r="B9344" s="1" t="s">
        <v>264</v>
      </c>
      <c r="C9344" s="1" t="s">
        <v>266</v>
      </c>
      <c r="D9344" s="1">
        <v>0.5</v>
      </c>
      <c r="E9344" s="1" t="s">
        <v>87</v>
      </c>
      <c r="F9344" s="3" t="s">
        <v>61</v>
      </c>
      <c r="G9344" s="1" t="s">
        <v>67</v>
      </c>
      <c r="H9344" s="5" t="s">
        <v>69</v>
      </c>
    </row>
    <row r="9345" spans="1:8">
      <c r="A9345" s="1" t="s">
        <v>262</v>
      </c>
      <c r="B9345" s="1" t="s">
        <v>264</v>
      </c>
      <c r="C9345" s="1" t="s">
        <v>266</v>
      </c>
      <c r="D9345" s="1">
        <v>0.5</v>
      </c>
      <c r="E9345" s="1" t="s">
        <v>87</v>
      </c>
      <c r="F9345" s="3" t="s">
        <v>62</v>
      </c>
      <c r="G9345" s="1" t="s">
        <v>67</v>
      </c>
      <c r="H9345" s="5">
        <v>6.42</v>
      </c>
    </row>
    <row r="9346" spans="1:8">
      <c r="A9346" s="1" t="s">
        <v>262</v>
      </c>
      <c r="B9346" s="1" t="s">
        <v>264</v>
      </c>
      <c r="C9346" s="1" t="s">
        <v>266</v>
      </c>
      <c r="D9346" s="1">
        <v>0.5</v>
      </c>
      <c r="E9346" s="1" t="s">
        <v>87</v>
      </c>
      <c r="F9346" s="3" t="s">
        <v>63</v>
      </c>
      <c r="G9346" s="1" t="s">
        <v>67</v>
      </c>
      <c r="H9346" s="5" t="s">
        <v>69</v>
      </c>
    </row>
    <row r="9347" spans="1:8">
      <c r="A9347" s="1" t="s">
        <v>262</v>
      </c>
      <c r="B9347" s="1" t="s">
        <v>264</v>
      </c>
      <c r="C9347" s="1" t="s">
        <v>266</v>
      </c>
      <c r="D9347" s="1">
        <v>0.5</v>
      </c>
      <c r="E9347" s="1" t="s">
        <v>87</v>
      </c>
      <c r="F9347" s="3" t="s">
        <v>64</v>
      </c>
      <c r="G9347" s="1" t="s">
        <v>67</v>
      </c>
      <c r="H9347" s="5" t="s">
        <v>69</v>
      </c>
    </row>
    <row r="9348" spans="1:8">
      <c r="A9348" s="1" t="s">
        <v>262</v>
      </c>
      <c r="B9348" s="1" t="s">
        <v>264</v>
      </c>
      <c r="C9348" s="1" t="s">
        <v>266</v>
      </c>
      <c r="D9348" s="1">
        <v>0.5</v>
      </c>
      <c r="E9348" s="1" t="s">
        <v>87</v>
      </c>
      <c r="F9348" s="3" t="s">
        <v>65</v>
      </c>
      <c r="G9348" s="1" t="s">
        <v>67</v>
      </c>
      <c r="H9348" s="5">
        <v>0.80249999999999999</v>
      </c>
    </row>
    <row r="9349" spans="1:8">
      <c r="A9349" s="1" t="s">
        <v>262</v>
      </c>
      <c r="B9349" s="1" t="s">
        <v>264</v>
      </c>
      <c r="C9349" s="1" t="s">
        <v>266</v>
      </c>
      <c r="D9349" s="1">
        <v>0.5</v>
      </c>
      <c r="E9349" s="1" t="s">
        <v>87</v>
      </c>
      <c r="F9349" s="3" t="s">
        <v>66</v>
      </c>
      <c r="G9349" s="1" t="s">
        <v>67</v>
      </c>
      <c r="H9349" s="5" t="s">
        <v>69</v>
      </c>
    </row>
    <row r="9350" spans="1:8">
      <c r="A9350" s="1" t="s">
        <v>262</v>
      </c>
      <c r="B9350" s="1" t="s">
        <v>264</v>
      </c>
      <c r="C9350" s="1" t="s">
        <v>267</v>
      </c>
      <c r="D9350" s="1">
        <f>7/12</f>
        <v>0.58333333333333337</v>
      </c>
      <c r="E9350" s="1" t="s">
        <v>71</v>
      </c>
      <c r="F9350" s="2" t="s">
        <v>11</v>
      </c>
      <c r="G9350" s="1" t="s">
        <v>67</v>
      </c>
      <c r="H9350" s="4">
        <v>2.1221700000000001</v>
      </c>
    </row>
    <row r="9351" spans="1:8">
      <c r="A9351" s="1" t="s">
        <v>262</v>
      </c>
      <c r="B9351" s="1" t="s">
        <v>264</v>
      </c>
      <c r="C9351" s="1" t="s">
        <v>267</v>
      </c>
      <c r="D9351" s="1">
        <f t="shared" ref="D9351:D9406" si="6">7/12</f>
        <v>0.58333333333333337</v>
      </c>
      <c r="E9351" s="1" t="s">
        <v>71</v>
      </c>
      <c r="F9351" s="2" t="s">
        <v>12</v>
      </c>
      <c r="G9351" s="1" t="s">
        <v>67</v>
      </c>
      <c r="H9351" s="4">
        <v>1.18889</v>
      </c>
    </row>
    <row r="9352" spans="1:8">
      <c r="A9352" s="1" t="s">
        <v>262</v>
      </c>
      <c r="B9352" s="1" t="s">
        <v>264</v>
      </c>
      <c r="C9352" s="1" t="s">
        <v>267</v>
      </c>
      <c r="D9352" s="1">
        <f t="shared" si="6"/>
        <v>0.58333333333333337</v>
      </c>
      <c r="E9352" s="1" t="s">
        <v>71</v>
      </c>
      <c r="F9352" s="2" t="s">
        <v>13</v>
      </c>
      <c r="G9352" s="1" t="s">
        <v>67</v>
      </c>
      <c r="H9352" s="4">
        <v>0.17832999999999999</v>
      </c>
    </row>
    <row r="9353" spans="1:8">
      <c r="A9353" s="1" t="s">
        <v>262</v>
      </c>
      <c r="B9353" s="1" t="s">
        <v>264</v>
      </c>
      <c r="C9353" s="1" t="s">
        <v>267</v>
      </c>
      <c r="D9353" s="1">
        <f t="shared" si="6"/>
        <v>0.58333333333333337</v>
      </c>
      <c r="E9353" s="1" t="s">
        <v>71</v>
      </c>
      <c r="F9353" s="2" t="s">
        <v>14</v>
      </c>
      <c r="G9353" s="1" t="s">
        <v>67</v>
      </c>
      <c r="H9353" s="4">
        <v>4.8150000000000004</v>
      </c>
    </row>
    <row r="9354" spans="1:8">
      <c r="A9354" s="1" t="s">
        <v>262</v>
      </c>
      <c r="B9354" s="1" t="s">
        <v>264</v>
      </c>
      <c r="C9354" s="1" t="s">
        <v>267</v>
      </c>
      <c r="D9354" s="1">
        <f t="shared" si="6"/>
        <v>0.58333333333333337</v>
      </c>
      <c r="E9354" s="1" t="s">
        <v>71</v>
      </c>
      <c r="F9354" s="2" t="s">
        <v>15</v>
      </c>
      <c r="G9354" s="1" t="s">
        <v>67</v>
      </c>
      <c r="H9354" s="4">
        <v>3.3883299999999998</v>
      </c>
    </row>
    <row r="9355" spans="1:8">
      <c r="A9355" s="1" t="s">
        <v>262</v>
      </c>
      <c r="B9355" s="1" t="s">
        <v>264</v>
      </c>
      <c r="C9355" s="1" t="s">
        <v>267</v>
      </c>
      <c r="D9355" s="1">
        <f t="shared" si="6"/>
        <v>0.58333333333333337</v>
      </c>
      <c r="E9355" s="1" t="s">
        <v>71</v>
      </c>
      <c r="F9355" s="2" t="s">
        <v>16</v>
      </c>
      <c r="G9355" s="1" t="s">
        <v>67</v>
      </c>
      <c r="H9355" s="4" t="s">
        <v>69</v>
      </c>
    </row>
    <row r="9356" spans="1:8">
      <c r="A9356" s="1" t="s">
        <v>262</v>
      </c>
      <c r="B9356" s="1" t="s">
        <v>264</v>
      </c>
      <c r="C9356" s="1" t="s">
        <v>267</v>
      </c>
      <c r="D9356" s="1">
        <f t="shared" si="6"/>
        <v>0.58333333333333337</v>
      </c>
      <c r="E9356" s="1" t="s">
        <v>71</v>
      </c>
      <c r="F9356" s="2" t="s">
        <v>17</v>
      </c>
      <c r="G9356" s="1" t="s">
        <v>67</v>
      </c>
      <c r="H9356" s="4">
        <v>1.605</v>
      </c>
    </row>
    <row r="9357" spans="1:8">
      <c r="A9357" s="1" t="s">
        <v>262</v>
      </c>
      <c r="B9357" s="1" t="s">
        <v>264</v>
      </c>
      <c r="C9357" s="1" t="s">
        <v>267</v>
      </c>
      <c r="D9357" s="1">
        <f t="shared" si="6"/>
        <v>0.58333333333333337</v>
      </c>
      <c r="E9357" s="1" t="s">
        <v>71</v>
      </c>
      <c r="F9357" s="2" t="s">
        <v>18</v>
      </c>
      <c r="G9357" s="1" t="s">
        <v>68</v>
      </c>
      <c r="H9357" s="4">
        <v>1.3374999999999999</v>
      </c>
    </row>
    <row r="9358" spans="1:8">
      <c r="A9358" s="1" t="s">
        <v>262</v>
      </c>
      <c r="B9358" s="1" t="s">
        <v>264</v>
      </c>
      <c r="C9358" s="1" t="s">
        <v>267</v>
      </c>
      <c r="D9358" s="1">
        <f t="shared" si="6"/>
        <v>0.58333333333333337</v>
      </c>
      <c r="E9358" s="1" t="s">
        <v>71</v>
      </c>
      <c r="F9358" s="2" t="s">
        <v>19</v>
      </c>
      <c r="G9358" s="1" t="s">
        <v>67</v>
      </c>
      <c r="H9358" s="4" t="s">
        <v>69</v>
      </c>
    </row>
    <row r="9359" spans="1:8">
      <c r="A9359" s="1" t="s">
        <v>262</v>
      </c>
      <c r="B9359" s="1" t="s">
        <v>264</v>
      </c>
      <c r="C9359" s="1" t="s">
        <v>267</v>
      </c>
      <c r="D9359" s="1">
        <f t="shared" si="6"/>
        <v>0.58333333333333337</v>
      </c>
      <c r="E9359" s="1" t="s">
        <v>71</v>
      </c>
      <c r="F9359" s="2" t="s">
        <v>20</v>
      </c>
      <c r="G9359" s="1" t="s">
        <v>67</v>
      </c>
      <c r="H9359" s="4" t="s">
        <v>69</v>
      </c>
    </row>
    <row r="9360" spans="1:8">
      <c r="A9360" s="1" t="s">
        <v>262</v>
      </c>
      <c r="B9360" s="1" t="s">
        <v>264</v>
      </c>
      <c r="C9360" s="1" t="s">
        <v>267</v>
      </c>
      <c r="D9360" s="1">
        <f t="shared" si="6"/>
        <v>0.58333333333333337</v>
      </c>
      <c r="E9360" s="1" t="s">
        <v>71</v>
      </c>
      <c r="F9360" s="2" t="s">
        <v>21</v>
      </c>
      <c r="G9360" s="1" t="s">
        <v>67</v>
      </c>
      <c r="H9360" s="4" t="s">
        <v>69</v>
      </c>
    </row>
    <row r="9361" spans="1:8">
      <c r="A9361" s="1" t="s">
        <v>262</v>
      </c>
      <c r="B9361" s="1" t="s">
        <v>264</v>
      </c>
      <c r="C9361" s="1" t="s">
        <v>267</v>
      </c>
      <c r="D9361" s="1">
        <f t="shared" si="6"/>
        <v>0.58333333333333337</v>
      </c>
      <c r="E9361" s="1" t="s">
        <v>71</v>
      </c>
      <c r="F9361" s="2" t="s">
        <v>22</v>
      </c>
      <c r="G9361" s="1" t="s">
        <v>67</v>
      </c>
      <c r="H9361" s="4" t="s">
        <v>69</v>
      </c>
    </row>
    <row r="9362" spans="1:8">
      <c r="A9362" s="1" t="s">
        <v>262</v>
      </c>
      <c r="B9362" s="1" t="s">
        <v>264</v>
      </c>
      <c r="C9362" s="1" t="s">
        <v>267</v>
      </c>
      <c r="D9362" s="1">
        <f t="shared" si="6"/>
        <v>0.58333333333333337</v>
      </c>
      <c r="E9362" s="1" t="s">
        <v>71</v>
      </c>
      <c r="F9362" s="2" t="s">
        <v>23</v>
      </c>
      <c r="G9362" s="1" t="s">
        <v>67</v>
      </c>
      <c r="H9362" s="4" t="s">
        <v>69</v>
      </c>
    </row>
    <row r="9363" spans="1:8">
      <c r="A9363" s="1" t="s">
        <v>262</v>
      </c>
      <c r="B9363" s="1" t="s">
        <v>264</v>
      </c>
      <c r="C9363" s="1" t="s">
        <v>267</v>
      </c>
      <c r="D9363" s="1">
        <f t="shared" si="6"/>
        <v>0.58333333333333337</v>
      </c>
      <c r="E9363" s="1" t="s">
        <v>71</v>
      </c>
      <c r="F9363" s="2" t="s">
        <v>24</v>
      </c>
      <c r="G9363" s="1" t="s">
        <v>67</v>
      </c>
      <c r="H9363" s="4" t="s">
        <v>69</v>
      </c>
    </row>
    <row r="9364" spans="1:8">
      <c r="A9364" s="1" t="s">
        <v>262</v>
      </c>
      <c r="B9364" s="1" t="s">
        <v>264</v>
      </c>
      <c r="C9364" s="1" t="s">
        <v>267</v>
      </c>
      <c r="D9364" s="1">
        <f t="shared" si="6"/>
        <v>0.58333333333333337</v>
      </c>
      <c r="E9364" s="1" t="s">
        <v>71</v>
      </c>
      <c r="F9364" s="3" t="s">
        <v>25</v>
      </c>
      <c r="G9364" s="1" t="s">
        <v>67</v>
      </c>
      <c r="H9364" s="5" t="s">
        <v>69</v>
      </c>
    </row>
    <row r="9365" spans="1:8">
      <c r="A9365" s="1" t="s">
        <v>262</v>
      </c>
      <c r="B9365" s="1" t="s">
        <v>264</v>
      </c>
      <c r="C9365" s="1" t="s">
        <v>267</v>
      </c>
      <c r="D9365" s="1">
        <f t="shared" si="6"/>
        <v>0.58333333333333337</v>
      </c>
      <c r="E9365" s="1" t="s">
        <v>71</v>
      </c>
      <c r="F9365" s="3" t="s">
        <v>26</v>
      </c>
      <c r="G9365" s="1" t="s">
        <v>67</v>
      </c>
      <c r="H9365" s="5">
        <v>1.605</v>
      </c>
    </row>
    <row r="9366" spans="1:8">
      <c r="A9366" s="1" t="s">
        <v>262</v>
      </c>
      <c r="B9366" s="1" t="s">
        <v>264</v>
      </c>
      <c r="C9366" s="1" t="s">
        <v>267</v>
      </c>
      <c r="D9366" s="1">
        <f t="shared" si="6"/>
        <v>0.58333333333333337</v>
      </c>
      <c r="E9366" s="1" t="s">
        <v>71</v>
      </c>
      <c r="F9366" s="3" t="s">
        <v>27</v>
      </c>
      <c r="G9366" s="1" t="s">
        <v>67</v>
      </c>
      <c r="H9366" s="5">
        <v>0.41610999999999998</v>
      </c>
    </row>
    <row r="9367" spans="1:8">
      <c r="A9367" s="1" t="s">
        <v>262</v>
      </c>
      <c r="B9367" s="1" t="s">
        <v>264</v>
      </c>
      <c r="C9367" s="1" t="s">
        <v>267</v>
      </c>
      <c r="D9367" s="1">
        <f t="shared" si="6"/>
        <v>0.58333333333333337</v>
      </c>
      <c r="E9367" s="1" t="s">
        <v>71</v>
      </c>
      <c r="F9367" s="3" t="s">
        <v>28</v>
      </c>
      <c r="G9367" s="1" t="s">
        <v>67</v>
      </c>
      <c r="H9367" s="5" t="s">
        <v>69</v>
      </c>
    </row>
    <row r="9368" spans="1:8">
      <c r="A9368" s="1" t="s">
        <v>262</v>
      </c>
      <c r="B9368" s="1" t="s">
        <v>264</v>
      </c>
      <c r="C9368" s="1" t="s">
        <v>267</v>
      </c>
      <c r="D9368" s="1">
        <f t="shared" si="6"/>
        <v>0.58333333333333337</v>
      </c>
      <c r="E9368" s="1" t="s">
        <v>71</v>
      </c>
      <c r="F9368" s="3" t="s">
        <v>29</v>
      </c>
      <c r="G9368" s="1" t="s">
        <v>67</v>
      </c>
      <c r="H9368" s="5" t="s">
        <v>69</v>
      </c>
    </row>
    <row r="9369" spans="1:8">
      <c r="A9369" s="1" t="s">
        <v>262</v>
      </c>
      <c r="B9369" s="1" t="s">
        <v>264</v>
      </c>
      <c r="C9369" s="1" t="s">
        <v>267</v>
      </c>
      <c r="D9369" s="1">
        <f t="shared" si="6"/>
        <v>0.58333333333333337</v>
      </c>
      <c r="E9369" s="1" t="s">
        <v>71</v>
      </c>
      <c r="F9369" s="3" t="s">
        <v>30</v>
      </c>
      <c r="G9369" s="1" t="s">
        <v>67</v>
      </c>
      <c r="H9369" s="5" t="s">
        <v>69</v>
      </c>
    </row>
    <row r="9370" spans="1:8">
      <c r="A9370" s="1" t="s">
        <v>262</v>
      </c>
      <c r="B9370" s="1" t="s">
        <v>264</v>
      </c>
      <c r="C9370" s="1" t="s">
        <v>267</v>
      </c>
      <c r="D9370" s="1">
        <f t="shared" si="6"/>
        <v>0.58333333333333337</v>
      </c>
      <c r="E9370" s="1" t="s">
        <v>71</v>
      </c>
      <c r="F9370" s="3" t="s">
        <v>31</v>
      </c>
      <c r="G9370" s="1" t="s">
        <v>67</v>
      </c>
      <c r="H9370" s="5" t="s">
        <v>69</v>
      </c>
    </row>
    <row r="9371" spans="1:8">
      <c r="A9371" s="1" t="s">
        <v>262</v>
      </c>
      <c r="B9371" s="1" t="s">
        <v>264</v>
      </c>
      <c r="C9371" s="1" t="s">
        <v>267</v>
      </c>
      <c r="D9371" s="1">
        <f t="shared" si="6"/>
        <v>0.58333333333333337</v>
      </c>
      <c r="E9371" s="1" t="s">
        <v>71</v>
      </c>
      <c r="F9371" s="3" t="s">
        <v>32</v>
      </c>
      <c r="G9371" s="1" t="s">
        <v>67</v>
      </c>
      <c r="H9371" s="5" t="s">
        <v>69</v>
      </c>
    </row>
    <row r="9372" spans="1:8">
      <c r="A9372" s="1" t="s">
        <v>262</v>
      </c>
      <c r="B9372" s="1" t="s">
        <v>264</v>
      </c>
      <c r="C9372" s="1" t="s">
        <v>267</v>
      </c>
      <c r="D9372" s="1">
        <f t="shared" si="6"/>
        <v>0.58333333333333337</v>
      </c>
      <c r="E9372" s="1" t="s">
        <v>71</v>
      </c>
      <c r="F9372" s="3" t="s">
        <v>33</v>
      </c>
      <c r="G9372" s="1" t="s">
        <v>67</v>
      </c>
      <c r="H9372" s="5" t="s">
        <v>69</v>
      </c>
    </row>
    <row r="9373" spans="1:8">
      <c r="A9373" s="1" t="s">
        <v>262</v>
      </c>
      <c r="B9373" s="1" t="s">
        <v>264</v>
      </c>
      <c r="C9373" s="1" t="s">
        <v>267</v>
      </c>
      <c r="D9373" s="1">
        <f t="shared" si="6"/>
        <v>0.58333333333333337</v>
      </c>
      <c r="E9373" s="1" t="s">
        <v>71</v>
      </c>
      <c r="F9373" s="3" t="s">
        <v>34</v>
      </c>
      <c r="G9373" s="1" t="s">
        <v>67</v>
      </c>
      <c r="H9373" s="5" t="s">
        <v>69</v>
      </c>
    </row>
    <row r="9374" spans="1:8">
      <c r="A9374" s="1" t="s">
        <v>262</v>
      </c>
      <c r="B9374" s="1" t="s">
        <v>264</v>
      </c>
      <c r="C9374" s="1" t="s">
        <v>267</v>
      </c>
      <c r="D9374" s="1">
        <f t="shared" si="6"/>
        <v>0.58333333333333337</v>
      </c>
      <c r="E9374" s="1" t="s">
        <v>71</v>
      </c>
      <c r="F9374" s="3" t="s">
        <v>35</v>
      </c>
      <c r="G9374" s="1" t="s">
        <v>67</v>
      </c>
      <c r="H9374" s="5">
        <v>1.15917</v>
      </c>
    </row>
    <row r="9375" spans="1:8">
      <c r="A9375" s="1" t="s">
        <v>262</v>
      </c>
      <c r="B9375" s="1" t="s">
        <v>264</v>
      </c>
      <c r="C9375" s="1" t="s">
        <v>267</v>
      </c>
      <c r="D9375" s="1">
        <f t="shared" si="6"/>
        <v>0.58333333333333337</v>
      </c>
      <c r="E9375" s="1" t="s">
        <v>71</v>
      </c>
      <c r="F9375" s="3" t="s">
        <v>36</v>
      </c>
      <c r="G9375" s="1" t="s">
        <v>67</v>
      </c>
      <c r="H9375" s="5">
        <v>3.21</v>
      </c>
    </row>
    <row r="9376" spans="1:8">
      <c r="A9376" s="1" t="s">
        <v>262</v>
      </c>
      <c r="B9376" s="1" t="s">
        <v>264</v>
      </c>
      <c r="C9376" s="1" t="s">
        <v>267</v>
      </c>
      <c r="D9376" s="1">
        <f t="shared" si="6"/>
        <v>0.58333333333333337</v>
      </c>
      <c r="E9376" s="1" t="s">
        <v>71</v>
      </c>
      <c r="F9376" s="3" t="s">
        <v>37</v>
      </c>
      <c r="G9376" s="1" t="s">
        <v>67</v>
      </c>
      <c r="H9376" s="5">
        <v>0.19319</v>
      </c>
    </row>
    <row r="9377" spans="1:8">
      <c r="A9377" s="1" t="s">
        <v>262</v>
      </c>
      <c r="B9377" s="1" t="s">
        <v>264</v>
      </c>
      <c r="C9377" s="1" t="s">
        <v>267</v>
      </c>
      <c r="D9377" s="1">
        <f t="shared" si="6"/>
        <v>0.58333333333333337</v>
      </c>
      <c r="E9377" s="1" t="s">
        <v>71</v>
      </c>
      <c r="F9377" s="3" t="s">
        <v>38</v>
      </c>
      <c r="G9377" s="1" t="s">
        <v>67</v>
      </c>
      <c r="H9377" s="6">
        <v>0.80249999999999999</v>
      </c>
    </row>
    <row r="9378" spans="1:8">
      <c r="A9378" s="1" t="s">
        <v>262</v>
      </c>
      <c r="B9378" s="1" t="s">
        <v>264</v>
      </c>
      <c r="C9378" s="1" t="s">
        <v>267</v>
      </c>
      <c r="D9378" s="1">
        <f t="shared" si="6"/>
        <v>0.58333333333333337</v>
      </c>
      <c r="E9378" s="1" t="s">
        <v>71</v>
      </c>
      <c r="F9378" s="3" t="s">
        <v>39</v>
      </c>
      <c r="G9378" s="1" t="s">
        <v>67</v>
      </c>
      <c r="H9378" s="6" t="s">
        <v>69</v>
      </c>
    </row>
    <row r="9379" spans="1:8">
      <c r="A9379" s="1" t="s">
        <v>262</v>
      </c>
      <c r="B9379" s="1" t="s">
        <v>264</v>
      </c>
      <c r="C9379" s="1" t="s">
        <v>267</v>
      </c>
      <c r="D9379" s="1">
        <f t="shared" si="6"/>
        <v>0.58333333333333337</v>
      </c>
      <c r="E9379" s="1" t="s">
        <v>71</v>
      </c>
      <c r="F9379" s="3" t="s">
        <v>40</v>
      </c>
      <c r="G9379" s="1" t="s">
        <v>67</v>
      </c>
      <c r="H9379" s="5" t="s">
        <v>69</v>
      </c>
    </row>
    <row r="9380" spans="1:8">
      <c r="A9380" s="1" t="s">
        <v>262</v>
      </c>
      <c r="B9380" s="1" t="s">
        <v>264</v>
      </c>
      <c r="C9380" s="1" t="s">
        <v>267</v>
      </c>
      <c r="D9380" s="1">
        <f t="shared" si="6"/>
        <v>0.58333333333333337</v>
      </c>
      <c r="E9380" s="1" t="s">
        <v>71</v>
      </c>
      <c r="F9380" s="3" t="s">
        <v>41</v>
      </c>
      <c r="G9380" s="1" t="s">
        <v>68</v>
      </c>
      <c r="H9380" s="5">
        <v>2.14</v>
      </c>
    </row>
    <row r="9381" spans="1:8">
      <c r="A9381" s="1" t="s">
        <v>262</v>
      </c>
      <c r="B9381" s="1" t="s">
        <v>264</v>
      </c>
      <c r="C9381" s="1" t="s">
        <v>267</v>
      </c>
      <c r="D9381" s="1">
        <f t="shared" si="6"/>
        <v>0.58333333333333337</v>
      </c>
      <c r="E9381" s="1" t="s">
        <v>71</v>
      </c>
      <c r="F9381" s="3" t="s">
        <v>42</v>
      </c>
      <c r="G9381" s="1" t="s">
        <v>68</v>
      </c>
      <c r="H9381" s="5" t="s">
        <v>69</v>
      </c>
    </row>
    <row r="9382" spans="1:8">
      <c r="A9382" s="1" t="s">
        <v>262</v>
      </c>
      <c r="B9382" s="1" t="s">
        <v>264</v>
      </c>
      <c r="C9382" s="1" t="s">
        <v>267</v>
      </c>
      <c r="D9382" s="1">
        <f t="shared" si="6"/>
        <v>0.58333333333333337</v>
      </c>
      <c r="E9382" s="1" t="s">
        <v>71</v>
      </c>
      <c r="F9382" s="3" t="s">
        <v>43</v>
      </c>
      <c r="G9382" s="1" t="s">
        <v>67</v>
      </c>
      <c r="H9382" s="5">
        <v>0.46068999999999999</v>
      </c>
    </row>
    <row r="9383" spans="1:8">
      <c r="A9383" s="1" t="s">
        <v>262</v>
      </c>
      <c r="B9383" s="1" t="s">
        <v>264</v>
      </c>
      <c r="C9383" s="1" t="s">
        <v>267</v>
      </c>
      <c r="D9383" s="1">
        <f t="shared" si="6"/>
        <v>0.58333333333333337</v>
      </c>
      <c r="E9383" s="1" t="s">
        <v>71</v>
      </c>
      <c r="F9383" s="3" t="s">
        <v>44</v>
      </c>
      <c r="G9383" s="1" t="s">
        <v>67</v>
      </c>
      <c r="H9383" s="5" t="s">
        <v>69</v>
      </c>
    </row>
    <row r="9384" spans="1:8">
      <c r="A9384" s="1" t="s">
        <v>262</v>
      </c>
      <c r="B9384" s="1" t="s">
        <v>264</v>
      </c>
      <c r="C9384" s="1" t="s">
        <v>267</v>
      </c>
      <c r="D9384" s="1">
        <f t="shared" si="6"/>
        <v>0.58333333333333337</v>
      </c>
      <c r="E9384" s="1" t="s">
        <v>71</v>
      </c>
      <c r="F9384" s="3" t="s">
        <v>45</v>
      </c>
      <c r="G9384" s="1" t="s">
        <v>68</v>
      </c>
      <c r="H9384" s="5" t="s">
        <v>69</v>
      </c>
    </row>
    <row r="9385" spans="1:8">
      <c r="A9385" s="1" t="s">
        <v>262</v>
      </c>
      <c r="B9385" s="1" t="s">
        <v>264</v>
      </c>
      <c r="C9385" s="1" t="s">
        <v>267</v>
      </c>
      <c r="D9385" s="1">
        <f t="shared" si="6"/>
        <v>0.58333333333333337</v>
      </c>
      <c r="E9385" s="1" t="s">
        <v>71</v>
      </c>
      <c r="F9385" s="3" t="s">
        <v>46</v>
      </c>
      <c r="G9385" s="1" t="s">
        <v>67</v>
      </c>
      <c r="H9385" s="5" t="s">
        <v>69</v>
      </c>
    </row>
    <row r="9386" spans="1:8">
      <c r="A9386" s="1" t="s">
        <v>262</v>
      </c>
      <c r="B9386" s="1" t="s">
        <v>264</v>
      </c>
      <c r="C9386" s="1" t="s">
        <v>267</v>
      </c>
      <c r="D9386" s="1">
        <f t="shared" si="6"/>
        <v>0.58333333333333337</v>
      </c>
      <c r="E9386" s="1" t="s">
        <v>71</v>
      </c>
      <c r="F9386" s="3" t="s">
        <v>47</v>
      </c>
      <c r="G9386" s="1" t="s">
        <v>68</v>
      </c>
      <c r="H9386" s="5">
        <v>4.1016700000000004</v>
      </c>
    </row>
    <row r="9387" spans="1:8">
      <c r="A9387" s="1" t="s">
        <v>262</v>
      </c>
      <c r="B9387" s="1" t="s">
        <v>264</v>
      </c>
      <c r="C9387" s="1" t="s">
        <v>267</v>
      </c>
      <c r="D9387" s="1">
        <f t="shared" si="6"/>
        <v>0.58333333333333337</v>
      </c>
      <c r="E9387" s="1" t="s">
        <v>71</v>
      </c>
      <c r="F9387" s="3" t="s">
        <v>48</v>
      </c>
      <c r="G9387" s="1" t="s">
        <v>68</v>
      </c>
      <c r="H9387" s="5">
        <v>2.14</v>
      </c>
    </row>
    <row r="9388" spans="1:8">
      <c r="A9388" s="1" t="s">
        <v>262</v>
      </c>
      <c r="B9388" s="1" t="s">
        <v>264</v>
      </c>
      <c r="C9388" s="1" t="s">
        <v>267</v>
      </c>
      <c r="D9388" s="1">
        <f t="shared" si="6"/>
        <v>0.58333333333333337</v>
      </c>
      <c r="E9388" s="1" t="s">
        <v>71</v>
      </c>
      <c r="F9388" s="3" t="s">
        <v>49</v>
      </c>
      <c r="G9388" s="1" t="s">
        <v>67</v>
      </c>
      <c r="H9388" s="5" t="s">
        <v>69</v>
      </c>
    </row>
    <row r="9389" spans="1:8">
      <c r="A9389" s="1" t="s">
        <v>262</v>
      </c>
      <c r="B9389" s="1" t="s">
        <v>264</v>
      </c>
      <c r="C9389" s="1" t="s">
        <v>267</v>
      </c>
      <c r="D9389" s="1">
        <f t="shared" si="6"/>
        <v>0.58333333333333337</v>
      </c>
      <c r="E9389" s="1" t="s">
        <v>71</v>
      </c>
      <c r="F9389" s="3" t="s">
        <v>50</v>
      </c>
      <c r="G9389" s="1" t="s">
        <v>68</v>
      </c>
      <c r="H9389" s="5" t="s">
        <v>69</v>
      </c>
    </row>
    <row r="9390" spans="1:8">
      <c r="A9390" s="1" t="s">
        <v>262</v>
      </c>
      <c r="B9390" s="1" t="s">
        <v>264</v>
      </c>
      <c r="C9390" s="1" t="s">
        <v>267</v>
      </c>
      <c r="D9390" s="1">
        <f t="shared" si="6"/>
        <v>0.58333333333333337</v>
      </c>
      <c r="E9390" s="1" t="s">
        <v>71</v>
      </c>
      <c r="F9390" s="3" t="s">
        <v>51</v>
      </c>
      <c r="G9390" s="1" t="s">
        <v>67</v>
      </c>
      <c r="H9390" s="5" t="s">
        <v>69</v>
      </c>
    </row>
    <row r="9391" spans="1:8">
      <c r="A9391" s="1" t="s">
        <v>262</v>
      </c>
      <c r="B9391" s="1" t="s">
        <v>264</v>
      </c>
      <c r="C9391" s="1" t="s">
        <v>267</v>
      </c>
      <c r="D9391" s="1">
        <f t="shared" si="6"/>
        <v>0.58333333333333337</v>
      </c>
      <c r="E9391" s="1" t="s">
        <v>71</v>
      </c>
      <c r="F9391" s="3" t="s">
        <v>52</v>
      </c>
      <c r="G9391" s="1" t="s">
        <v>68</v>
      </c>
      <c r="H9391" s="5">
        <v>0.80249999999999999</v>
      </c>
    </row>
    <row r="9392" spans="1:8">
      <c r="A9392" s="1" t="s">
        <v>262</v>
      </c>
      <c r="B9392" s="1" t="s">
        <v>264</v>
      </c>
      <c r="C9392" s="1" t="s">
        <v>267</v>
      </c>
      <c r="D9392" s="1">
        <f t="shared" si="6"/>
        <v>0.58333333333333337</v>
      </c>
      <c r="E9392" s="1" t="s">
        <v>71</v>
      </c>
      <c r="F9392" s="3" t="s">
        <v>53</v>
      </c>
      <c r="G9392" s="1" t="s">
        <v>68</v>
      </c>
      <c r="H9392" s="5">
        <v>2.14</v>
      </c>
    </row>
    <row r="9393" spans="1:8">
      <c r="A9393" s="1" t="s">
        <v>262</v>
      </c>
      <c r="B9393" s="1" t="s">
        <v>264</v>
      </c>
      <c r="C9393" s="1" t="s">
        <v>267</v>
      </c>
      <c r="D9393" s="1">
        <f t="shared" si="6"/>
        <v>0.58333333333333337</v>
      </c>
      <c r="E9393" s="1" t="s">
        <v>71</v>
      </c>
      <c r="F9393" s="3" t="s">
        <v>54</v>
      </c>
      <c r="G9393" s="1" t="s">
        <v>68</v>
      </c>
      <c r="H9393" s="5" t="s">
        <v>69</v>
      </c>
    </row>
    <row r="9394" spans="1:8">
      <c r="A9394" s="1" t="s">
        <v>262</v>
      </c>
      <c r="B9394" s="1" t="s">
        <v>264</v>
      </c>
      <c r="C9394" s="1" t="s">
        <v>267</v>
      </c>
      <c r="D9394" s="1">
        <f t="shared" si="6"/>
        <v>0.58333333333333337</v>
      </c>
      <c r="E9394" s="1" t="s">
        <v>71</v>
      </c>
      <c r="F9394" s="3" t="s">
        <v>55</v>
      </c>
      <c r="G9394" s="1" t="s">
        <v>68</v>
      </c>
      <c r="H9394" s="5" t="s">
        <v>69</v>
      </c>
    </row>
    <row r="9395" spans="1:8">
      <c r="A9395" s="1" t="s">
        <v>262</v>
      </c>
      <c r="B9395" s="1" t="s">
        <v>264</v>
      </c>
      <c r="C9395" s="1" t="s">
        <v>267</v>
      </c>
      <c r="D9395" s="1">
        <f t="shared" si="6"/>
        <v>0.58333333333333337</v>
      </c>
      <c r="E9395" s="1" t="s">
        <v>71</v>
      </c>
      <c r="F9395" s="3" t="s">
        <v>56</v>
      </c>
      <c r="G9395" s="1" t="s">
        <v>68</v>
      </c>
      <c r="H9395" s="5">
        <v>0.53500000000000003</v>
      </c>
    </row>
    <row r="9396" spans="1:8">
      <c r="A9396" s="1" t="s">
        <v>262</v>
      </c>
      <c r="B9396" s="1" t="s">
        <v>264</v>
      </c>
      <c r="C9396" s="1" t="s">
        <v>267</v>
      </c>
      <c r="D9396" s="1">
        <f t="shared" si="6"/>
        <v>0.58333333333333337</v>
      </c>
      <c r="E9396" s="1" t="s">
        <v>71</v>
      </c>
      <c r="F9396" s="3" t="s">
        <v>57</v>
      </c>
      <c r="G9396" s="1" t="s">
        <v>68</v>
      </c>
      <c r="H9396" s="5" t="s">
        <v>69</v>
      </c>
    </row>
    <row r="9397" spans="1:8">
      <c r="A9397" s="1" t="s">
        <v>262</v>
      </c>
      <c r="B9397" s="1" t="s">
        <v>264</v>
      </c>
      <c r="C9397" s="1" t="s">
        <v>267</v>
      </c>
      <c r="D9397" s="1">
        <f t="shared" si="6"/>
        <v>0.58333333333333337</v>
      </c>
      <c r="E9397" s="1" t="s">
        <v>71</v>
      </c>
      <c r="F9397" s="3" t="s">
        <v>58</v>
      </c>
      <c r="G9397" s="1" t="s">
        <v>68</v>
      </c>
      <c r="H9397" s="5">
        <v>0.37153000000000003</v>
      </c>
    </row>
    <row r="9398" spans="1:8">
      <c r="A9398" s="1" t="s">
        <v>262</v>
      </c>
      <c r="B9398" s="1" t="s">
        <v>264</v>
      </c>
      <c r="C9398" s="1" t="s">
        <v>267</v>
      </c>
      <c r="D9398" s="1">
        <f t="shared" si="6"/>
        <v>0.58333333333333337</v>
      </c>
      <c r="E9398" s="1" t="s">
        <v>71</v>
      </c>
      <c r="F9398" s="3" t="s">
        <v>135</v>
      </c>
      <c r="G9398" s="1" t="s">
        <v>68</v>
      </c>
      <c r="H9398" s="5" t="s">
        <v>69</v>
      </c>
    </row>
    <row r="9399" spans="1:8">
      <c r="A9399" s="1" t="s">
        <v>262</v>
      </c>
      <c r="B9399" s="1" t="s">
        <v>264</v>
      </c>
      <c r="C9399" s="1" t="s">
        <v>267</v>
      </c>
      <c r="D9399" s="1">
        <f t="shared" si="6"/>
        <v>0.58333333333333337</v>
      </c>
      <c r="E9399" s="1" t="s">
        <v>71</v>
      </c>
      <c r="F9399" s="3" t="s">
        <v>59</v>
      </c>
      <c r="G9399" s="1" t="s">
        <v>68</v>
      </c>
      <c r="H9399" s="5" t="s">
        <v>69</v>
      </c>
    </row>
    <row r="9400" spans="1:8">
      <c r="A9400" s="1" t="s">
        <v>262</v>
      </c>
      <c r="B9400" s="1" t="s">
        <v>264</v>
      </c>
      <c r="C9400" s="1" t="s">
        <v>267</v>
      </c>
      <c r="D9400" s="1">
        <f t="shared" si="6"/>
        <v>0.58333333333333337</v>
      </c>
      <c r="E9400" s="1" t="s">
        <v>71</v>
      </c>
      <c r="F9400" s="3" t="s">
        <v>60</v>
      </c>
      <c r="G9400" s="1" t="s">
        <v>68</v>
      </c>
      <c r="H9400" s="5">
        <v>0.80249999999999999</v>
      </c>
    </row>
    <row r="9401" spans="1:8">
      <c r="A9401" s="1" t="s">
        <v>262</v>
      </c>
      <c r="B9401" s="1" t="s">
        <v>264</v>
      </c>
      <c r="C9401" s="1" t="s">
        <v>267</v>
      </c>
      <c r="D9401" s="1">
        <f t="shared" si="6"/>
        <v>0.58333333333333337</v>
      </c>
      <c r="E9401" s="1" t="s">
        <v>71</v>
      </c>
      <c r="F9401" s="3" t="s">
        <v>61</v>
      </c>
      <c r="G9401" s="1" t="s">
        <v>67</v>
      </c>
      <c r="H9401" s="5" t="s">
        <v>69</v>
      </c>
    </row>
    <row r="9402" spans="1:8">
      <c r="A9402" s="1" t="s">
        <v>262</v>
      </c>
      <c r="B9402" s="1" t="s">
        <v>264</v>
      </c>
      <c r="C9402" s="1" t="s">
        <v>267</v>
      </c>
      <c r="D9402" s="1">
        <f t="shared" si="6"/>
        <v>0.58333333333333337</v>
      </c>
      <c r="E9402" s="1" t="s">
        <v>71</v>
      </c>
      <c r="F9402" s="3" t="s">
        <v>62</v>
      </c>
      <c r="G9402" s="1" t="s">
        <v>67</v>
      </c>
      <c r="H9402" s="5">
        <v>2.14</v>
      </c>
    </row>
    <row r="9403" spans="1:8">
      <c r="A9403" s="1" t="s">
        <v>262</v>
      </c>
      <c r="B9403" s="1" t="s">
        <v>264</v>
      </c>
      <c r="C9403" s="1" t="s">
        <v>267</v>
      </c>
      <c r="D9403" s="1">
        <f t="shared" si="6"/>
        <v>0.58333333333333337</v>
      </c>
      <c r="E9403" s="1" t="s">
        <v>71</v>
      </c>
      <c r="F9403" s="3" t="s">
        <v>63</v>
      </c>
      <c r="G9403" s="1" t="s">
        <v>67</v>
      </c>
      <c r="H9403" s="5" t="s">
        <v>69</v>
      </c>
    </row>
    <row r="9404" spans="1:8">
      <c r="A9404" s="1" t="s">
        <v>262</v>
      </c>
      <c r="B9404" s="1" t="s">
        <v>264</v>
      </c>
      <c r="C9404" s="1" t="s">
        <v>267</v>
      </c>
      <c r="D9404" s="1">
        <f t="shared" si="6"/>
        <v>0.58333333333333337</v>
      </c>
      <c r="E9404" s="1" t="s">
        <v>71</v>
      </c>
      <c r="F9404" s="3" t="s">
        <v>64</v>
      </c>
      <c r="G9404" s="1" t="s">
        <v>67</v>
      </c>
      <c r="H9404" s="5">
        <v>0.71333000000000002</v>
      </c>
    </row>
    <row r="9405" spans="1:8">
      <c r="A9405" s="1" t="s">
        <v>262</v>
      </c>
      <c r="B9405" s="1" t="s">
        <v>264</v>
      </c>
      <c r="C9405" s="1" t="s">
        <v>267</v>
      </c>
      <c r="D9405" s="1">
        <f t="shared" si="6"/>
        <v>0.58333333333333337</v>
      </c>
      <c r="E9405" s="1" t="s">
        <v>71</v>
      </c>
      <c r="F9405" s="3" t="s">
        <v>65</v>
      </c>
      <c r="G9405" s="1" t="s">
        <v>67</v>
      </c>
      <c r="H9405" s="5">
        <v>0.35666999999999999</v>
      </c>
    </row>
    <row r="9406" spans="1:8">
      <c r="A9406" s="1" t="s">
        <v>262</v>
      </c>
      <c r="B9406" s="1" t="s">
        <v>264</v>
      </c>
      <c r="C9406" s="1" t="s">
        <v>267</v>
      </c>
      <c r="D9406" s="1">
        <f t="shared" si="6"/>
        <v>0.58333333333333337</v>
      </c>
      <c r="E9406" s="1" t="s">
        <v>71</v>
      </c>
      <c r="F9406" s="3" t="s">
        <v>66</v>
      </c>
      <c r="G9406" s="1" t="s">
        <v>67</v>
      </c>
      <c r="H9406" s="5">
        <v>1.09972</v>
      </c>
    </row>
    <row r="9407" spans="1:8">
      <c r="A9407" s="1" t="s">
        <v>262</v>
      </c>
      <c r="B9407" s="1" t="s">
        <v>268</v>
      </c>
      <c r="C9407" s="1" t="s">
        <v>269</v>
      </c>
      <c r="D9407" s="1">
        <v>7</v>
      </c>
      <c r="E9407" s="1" t="s">
        <v>71</v>
      </c>
      <c r="F9407" s="2" t="s">
        <v>11</v>
      </c>
      <c r="G9407" s="1" t="s">
        <v>67</v>
      </c>
      <c r="H9407" s="4">
        <v>1.1145799999999999</v>
      </c>
    </row>
    <row r="9408" spans="1:8">
      <c r="A9408" s="1" t="s">
        <v>262</v>
      </c>
      <c r="B9408" s="1" t="s">
        <v>268</v>
      </c>
      <c r="C9408" s="1" t="s">
        <v>269</v>
      </c>
      <c r="D9408" s="1">
        <v>7</v>
      </c>
      <c r="E9408" s="1" t="s">
        <v>71</v>
      </c>
      <c r="F9408" s="2" t="s">
        <v>12</v>
      </c>
      <c r="G9408" s="1" t="s">
        <v>67</v>
      </c>
      <c r="H9408" s="4">
        <v>1.605</v>
      </c>
    </row>
    <row r="9409" spans="1:8">
      <c r="A9409" s="1" t="s">
        <v>262</v>
      </c>
      <c r="B9409" s="1" t="s">
        <v>268</v>
      </c>
      <c r="C9409" s="1" t="s">
        <v>269</v>
      </c>
      <c r="D9409" s="1">
        <v>7</v>
      </c>
      <c r="E9409" s="1" t="s">
        <v>71</v>
      </c>
      <c r="F9409" s="2" t="s">
        <v>13</v>
      </c>
      <c r="G9409" s="1" t="s">
        <v>67</v>
      </c>
      <c r="H9409" s="4">
        <v>9.6299999999999997E-2</v>
      </c>
    </row>
    <row r="9410" spans="1:8">
      <c r="A9410" s="1" t="s">
        <v>262</v>
      </c>
      <c r="B9410" s="1" t="s">
        <v>268</v>
      </c>
      <c r="C9410" s="1" t="s">
        <v>269</v>
      </c>
      <c r="D9410" s="1">
        <v>7</v>
      </c>
      <c r="E9410" s="1" t="s">
        <v>71</v>
      </c>
      <c r="F9410" s="2" t="s">
        <v>14</v>
      </c>
      <c r="G9410" s="1" t="s">
        <v>67</v>
      </c>
      <c r="H9410" s="4">
        <v>4.8150000000000004</v>
      </c>
    </row>
    <row r="9411" spans="1:8">
      <c r="A9411" s="1" t="s">
        <v>262</v>
      </c>
      <c r="B9411" s="1" t="s">
        <v>268</v>
      </c>
      <c r="C9411" s="1" t="s">
        <v>269</v>
      </c>
      <c r="D9411" s="1">
        <v>7</v>
      </c>
      <c r="E9411" s="1" t="s">
        <v>71</v>
      </c>
      <c r="F9411" s="2" t="s">
        <v>15</v>
      </c>
      <c r="G9411" s="1" t="s">
        <v>67</v>
      </c>
      <c r="H9411" s="4">
        <v>1.5604199999999999</v>
      </c>
    </row>
    <row r="9412" spans="1:8">
      <c r="A9412" s="1" t="s">
        <v>262</v>
      </c>
      <c r="B9412" s="1" t="s">
        <v>268</v>
      </c>
      <c r="C9412" s="1" t="s">
        <v>269</v>
      </c>
      <c r="D9412" s="1">
        <v>7</v>
      </c>
      <c r="E9412" s="1" t="s">
        <v>71</v>
      </c>
      <c r="F9412" s="2" t="s">
        <v>16</v>
      </c>
      <c r="G9412" s="1" t="s">
        <v>67</v>
      </c>
      <c r="H9412" s="4">
        <v>5.35</v>
      </c>
    </row>
    <row r="9413" spans="1:8">
      <c r="A9413" s="1" t="s">
        <v>262</v>
      </c>
      <c r="B9413" s="1" t="s">
        <v>268</v>
      </c>
      <c r="C9413" s="1" t="s">
        <v>269</v>
      </c>
      <c r="D9413" s="1">
        <v>7</v>
      </c>
      <c r="E9413" s="1" t="s">
        <v>71</v>
      </c>
      <c r="F9413" s="2" t="s">
        <v>17</v>
      </c>
      <c r="G9413" s="1" t="s">
        <v>67</v>
      </c>
      <c r="H9413" s="4">
        <v>1.605</v>
      </c>
    </row>
    <row r="9414" spans="1:8">
      <c r="A9414" s="1" t="s">
        <v>262</v>
      </c>
      <c r="B9414" s="1" t="s">
        <v>268</v>
      </c>
      <c r="C9414" s="1" t="s">
        <v>269</v>
      </c>
      <c r="D9414" s="1">
        <v>7</v>
      </c>
      <c r="E9414" s="1" t="s">
        <v>71</v>
      </c>
      <c r="F9414" s="2" t="s">
        <v>18</v>
      </c>
      <c r="G9414" s="1" t="s">
        <v>68</v>
      </c>
      <c r="H9414" s="4">
        <v>2.14</v>
      </c>
    </row>
    <row r="9415" spans="1:8">
      <c r="A9415" s="1" t="s">
        <v>262</v>
      </c>
      <c r="B9415" s="1" t="s">
        <v>268</v>
      </c>
      <c r="C9415" s="1" t="s">
        <v>269</v>
      </c>
      <c r="D9415" s="1">
        <v>7</v>
      </c>
      <c r="E9415" s="1" t="s">
        <v>71</v>
      </c>
      <c r="F9415" s="2" t="s">
        <v>19</v>
      </c>
      <c r="G9415" s="1" t="s">
        <v>67</v>
      </c>
      <c r="H9415" s="4" t="s">
        <v>69</v>
      </c>
    </row>
    <row r="9416" spans="1:8">
      <c r="A9416" s="1" t="s">
        <v>262</v>
      </c>
      <c r="B9416" s="1" t="s">
        <v>268</v>
      </c>
      <c r="C9416" s="1" t="s">
        <v>269</v>
      </c>
      <c r="D9416" s="1">
        <v>7</v>
      </c>
      <c r="E9416" s="1" t="s">
        <v>71</v>
      </c>
      <c r="F9416" s="2" t="s">
        <v>20</v>
      </c>
      <c r="G9416" s="1" t="s">
        <v>67</v>
      </c>
      <c r="H9416" s="4" t="s">
        <v>69</v>
      </c>
    </row>
    <row r="9417" spans="1:8">
      <c r="A9417" s="1" t="s">
        <v>262</v>
      </c>
      <c r="B9417" s="1" t="s">
        <v>268</v>
      </c>
      <c r="C9417" s="1" t="s">
        <v>269</v>
      </c>
      <c r="D9417" s="1">
        <v>7</v>
      </c>
      <c r="E9417" s="1" t="s">
        <v>71</v>
      </c>
      <c r="F9417" s="2" t="s">
        <v>21</v>
      </c>
      <c r="G9417" s="1" t="s">
        <v>67</v>
      </c>
      <c r="H9417" s="4" t="s">
        <v>69</v>
      </c>
    </row>
    <row r="9418" spans="1:8">
      <c r="A9418" s="1" t="s">
        <v>262</v>
      </c>
      <c r="B9418" s="1" t="s">
        <v>268</v>
      </c>
      <c r="C9418" s="1" t="s">
        <v>269</v>
      </c>
      <c r="D9418" s="1">
        <v>7</v>
      </c>
      <c r="E9418" s="1" t="s">
        <v>71</v>
      </c>
      <c r="F9418" s="2" t="s">
        <v>22</v>
      </c>
      <c r="G9418" s="1" t="s">
        <v>67</v>
      </c>
      <c r="H9418" s="4" t="s">
        <v>69</v>
      </c>
    </row>
    <row r="9419" spans="1:8">
      <c r="A9419" s="1" t="s">
        <v>262</v>
      </c>
      <c r="B9419" s="1" t="s">
        <v>268</v>
      </c>
      <c r="C9419" s="1" t="s">
        <v>269</v>
      </c>
      <c r="D9419" s="1">
        <v>7</v>
      </c>
      <c r="E9419" s="1" t="s">
        <v>71</v>
      </c>
      <c r="F9419" s="2" t="s">
        <v>23</v>
      </c>
      <c r="G9419" s="1" t="s">
        <v>67</v>
      </c>
      <c r="H9419" s="4" t="s">
        <v>69</v>
      </c>
    </row>
    <row r="9420" spans="1:8">
      <c r="A9420" s="1" t="s">
        <v>262</v>
      </c>
      <c r="B9420" s="1" t="s">
        <v>268</v>
      </c>
      <c r="C9420" s="1" t="s">
        <v>269</v>
      </c>
      <c r="D9420" s="1">
        <v>7</v>
      </c>
      <c r="E9420" s="1" t="s">
        <v>71</v>
      </c>
      <c r="F9420" s="2" t="s">
        <v>24</v>
      </c>
      <c r="G9420" s="1" t="s">
        <v>67</v>
      </c>
      <c r="H9420" s="4" t="s">
        <v>69</v>
      </c>
    </row>
    <row r="9421" spans="1:8">
      <c r="A9421" s="1" t="s">
        <v>262</v>
      </c>
      <c r="B9421" s="1" t="s">
        <v>268</v>
      </c>
      <c r="C9421" s="1" t="s">
        <v>269</v>
      </c>
      <c r="D9421" s="1">
        <v>7</v>
      </c>
      <c r="E9421" s="1" t="s">
        <v>71</v>
      </c>
      <c r="F9421" s="3" t="s">
        <v>25</v>
      </c>
      <c r="G9421" s="1" t="s">
        <v>67</v>
      </c>
      <c r="H9421" s="5" t="s">
        <v>69</v>
      </c>
    </row>
    <row r="9422" spans="1:8">
      <c r="A9422" s="1" t="s">
        <v>262</v>
      </c>
      <c r="B9422" s="1" t="s">
        <v>268</v>
      </c>
      <c r="C9422" s="1" t="s">
        <v>269</v>
      </c>
      <c r="D9422" s="1">
        <v>7</v>
      </c>
      <c r="E9422" s="1" t="s">
        <v>71</v>
      </c>
      <c r="F9422" s="3" t="s">
        <v>26</v>
      </c>
      <c r="G9422" s="1" t="s">
        <v>67</v>
      </c>
      <c r="H9422" s="5">
        <v>2.6749999999999998</v>
      </c>
    </row>
    <row r="9423" spans="1:8">
      <c r="A9423" s="1" t="s">
        <v>262</v>
      </c>
      <c r="B9423" s="1" t="s">
        <v>268</v>
      </c>
      <c r="C9423" s="1" t="s">
        <v>269</v>
      </c>
      <c r="D9423" s="1">
        <v>7</v>
      </c>
      <c r="E9423" s="1" t="s">
        <v>71</v>
      </c>
      <c r="F9423" s="3" t="s">
        <v>27</v>
      </c>
      <c r="G9423" s="1" t="s">
        <v>67</v>
      </c>
      <c r="H9423" s="5">
        <v>0.80249999999999999</v>
      </c>
    </row>
    <row r="9424" spans="1:8">
      <c r="A9424" s="1" t="s">
        <v>262</v>
      </c>
      <c r="B9424" s="1" t="s">
        <v>268</v>
      </c>
      <c r="C9424" s="1" t="s">
        <v>269</v>
      </c>
      <c r="D9424" s="1">
        <v>7</v>
      </c>
      <c r="E9424" s="1" t="s">
        <v>71</v>
      </c>
      <c r="F9424" s="3" t="s">
        <v>28</v>
      </c>
      <c r="G9424" s="1" t="s">
        <v>67</v>
      </c>
      <c r="H9424" s="5" t="s">
        <v>69</v>
      </c>
    </row>
    <row r="9425" spans="1:8">
      <c r="A9425" s="1" t="s">
        <v>262</v>
      </c>
      <c r="B9425" s="1" t="s">
        <v>268</v>
      </c>
      <c r="C9425" s="1" t="s">
        <v>269</v>
      </c>
      <c r="D9425" s="1">
        <v>7</v>
      </c>
      <c r="E9425" s="1" t="s">
        <v>71</v>
      </c>
      <c r="F9425" s="3" t="s">
        <v>29</v>
      </c>
      <c r="G9425" s="1" t="s">
        <v>67</v>
      </c>
      <c r="H9425" s="5" t="s">
        <v>69</v>
      </c>
    </row>
    <row r="9426" spans="1:8">
      <c r="A9426" s="1" t="s">
        <v>262</v>
      </c>
      <c r="B9426" s="1" t="s">
        <v>268</v>
      </c>
      <c r="C9426" s="1" t="s">
        <v>269</v>
      </c>
      <c r="D9426" s="1">
        <v>7</v>
      </c>
      <c r="E9426" s="1" t="s">
        <v>71</v>
      </c>
      <c r="F9426" s="3" t="s">
        <v>30</v>
      </c>
      <c r="G9426" s="1" t="s">
        <v>67</v>
      </c>
      <c r="H9426" s="5" t="s">
        <v>69</v>
      </c>
    </row>
    <row r="9427" spans="1:8">
      <c r="A9427" s="1" t="s">
        <v>262</v>
      </c>
      <c r="B9427" s="1" t="s">
        <v>268</v>
      </c>
      <c r="C9427" s="1" t="s">
        <v>269</v>
      </c>
      <c r="D9427" s="1">
        <v>7</v>
      </c>
      <c r="E9427" s="1" t="s">
        <v>71</v>
      </c>
      <c r="F9427" s="3" t="s">
        <v>31</v>
      </c>
      <c r="G9427" s="1" t="s">
        <v>67</v>
      </c>
      <c r="H9427" s="5" t="s">
        <v>69</v>
      </c>
    </row>
    <row r="9428" spans="1:8">
      <c r="A9428" s="1" t="s">
        <v>262</v>
      </c>
      <c r="B9428" s="1" t="s">
        <v>268</v>
      </c>
      <c r="C9428" s="1" t="s">
        <v>269</v>
      </c>
      <c r="D9428" s="1">
        <v>7</v>
      </c>
      <c r="E9428" s="1" t="s">
        <v>71</v>
      </c>
      <c r="F9428" s="3" t="s">
        <v>32</v>
      </c>
      <c r="G9428" s="1" t="s">
        <v>67</v>
      </c>
      <c r="H9428" s="5" t="s">
        <v>69</v>
      </c>
    </row>
    <row r="9429" spans="1:8">
      <c r="A9429" s="1" t="s">
        <v>262</v>
      </c>
      <c r="B9429" s="1" t="s">
        <v>268</v>
      </c>
      <c r="C9429" s="1" t="s">
        <v>269</v>
      </c>
      <c r="D9429" s="1">
        <v>7</v>
      </c>
      <c r="E9429" s="1" t="s">
        <v>71</v>
      </c>
      <c r="F9429" s="3" t="s">
        <v>33</v>
      </c>
      <c r="G9429" s="1" t="s">
        <v>67</v>
      </c>
      <c r="H9429" s="5" t="s">
        <v>69</v>
      </c>
    </row>
    <row r="9430" spans="1:8">
      <c r="A9430" s="1" t="s">
        <v>262</v>
      </c>
      <c r="B9430" s="1" t="s">
        <v>268</v>
      </c>
      <c r="C9430" s="1" t="s">
        <v>269</v>
      </c>
      <c r="D9430" s="1">
        <v>7</v>
      </c>
      <c r="E9430" s="1" t="s">
        <v>71</v>
      </c>
      <c r="F9430" s="3" t="s">
        <v>34</v>
      </c>
      <c r="G9430" s="1" t="s">
        <v>67</v>
      </c>
      <c r="H9430" s="5" t="s">
        <v>69</v>
      </c>
    </row>
    <row r="9431" spans="1:8">
      <c r="A9431" s="1" t="s">
        <v>262</v>
      </c>
      <c r="B9431" s="1" t="s">
        <v>268</v>
      </c>
      <c r="C9431" s="1" t="s">
        <v>269</v>
      </c>
      <c r="D9431" s="1">
        <v>7</v>
      </c>
      <c r="E9431" s="1" t="s">
        <v>71</v>
      </c>
      <c r="F9431" s="3" t="s">
        <v>35</v>
      </c>
      <c r="G9431" s="1" t="s">
        <v>67</v>
      </c>
      <c r="H9431" s="5">
        <v>1.07</v>
      </c>
    </row>
    <row r="9432" spans="1:8">
      <c r="A9432" s="1" t="s">
        <v>262</v>
      </c>
      <c r="B9432" s="1" t="s">
        <v>268</v>
      </c>
      <c r="C9432" s="1" t="s">
        <v>269</v>
      </c>
      <c r="D9432" s="1">
        <v>7</v>
      </c>
      <c r="E9432" s="1" t="s">
        <v>71</v>
      </c>
      <c r="F9432" s="3" t="s">
        <v>36</v>
      </c>
      <c r="G9432" s="1" t="s">
        <v>67</v>
      </c>
      <c r="H9432" s="5">
        <v>5.35</v>
      </c>
    </row>
    <row r="9433" spans="1:8">
      <c r="A9433" s="1" t="s">
        <v>262</v>
      </c>
      <c r="B9433" s="1" t="s">
        <v>268</v>
      </c>
      <c r="C9433" s="1" t="s">
        <v>269</v>
      </c>
      <c r="D9433" s="1">
        <v>7</v>
      </c>
      <c r="E9433" s="1" t="s">
        <v>71</v>
      </c>
      <c r="F9433" s="3" t="s">
        <v>37</v>
      </c>
      <c r="G9433" s="1" t="s">
        <v>67</v>
      </c>
      <c r="H9433" s="5">
        <v>7.1330000000000005E-2</v>
      </c>
    </row>
    <row r="9434" spans="1:8">
      <c r="A9434" s="1" t="s">
        <v>262</v>
      </c>
      <c r="B9434" s="1" t="s">
        <v>268</v>
      </c>
      <c r="C9434" s="1" t="s">
        <v>269</v>
      </c>
      <c r="D9434" s="1">
        <v>7</v>
      </c>
      <c r="E9434" s="1" t="s">
        <v>71</v>
      </c>
      <c r="F9434" s="3" t="s">
        <v>38</v>
      </c>
      <c r="G9434" s="1" t="s">
        <v>67</v>
      </c>
      <c r="H9434" s="6">
        <v>4.28</v>
      </c>
    </row>
    <row r="9435" spans="1:8">
      <c r="A9435" s="1" t="s">
        <v>262</v>
      </c>
      <c r="B9435" s="1" t="s">
        <v>268</v>
      </c>
      <c r="C9435" s="1" t="s">
        <v>269</v>
      </c>
      <c r="D9435" s="1">
        <v>7</v>
      </c>
      <c r="E9435" s="1" t="s">
        <v>71</v>
      </c>
      <c r="F9435" s="3" t="s">
        <v>39</v>
      </c>
      <c r="G9435" s="1" t="s">
        <v>67</v>
      </c>
      <c r="H9435" s="6" t="s">
        <v>69</v>
      </c>
    </row>
    <row r="9436" spans="1:8">
      <c r="A9436" s="1" t="s">
        <v>262</v>
      </c>
      <c r="B9436" s="1" t="s">
        <v>268</v>
      </c>
      <c r="C9436" s="1" t="s">
        <v>269</v>
      </c>
      <c r="D9436" s="1">
        <v>7</v>
      </c>
      <c r="E9436" s="1" t="s">
        <v>71</v>
      </c>
      <c r="F9436" s="3" t="s">
        <v>40</v>
      </c>
      <c r="G9436" s="1" t="s">
        <v>67</v>
      </c>
      <c r="H9436" s="5">
        <v>1.605</v>
      </c>
    </row>
    <row r="9437" spans="1:8">
      <c r="A9437" s="1" t="s">
        <v>262</v>
      </c>
      <c r="B9437" s="1" t="s">
        <v>268</v>
      </c>
      <c r="C9437" s="1" t="s">
        <v>269</v>
      </c>
      <c r="D9437" s="1">
        <v>7</v>
      </c>
      <c r="E9437" s="1" t="s">
        <v>71</v>
      </c>
      <c r="F9437" s="3" t="s">
        <v>41</v>
      </c>
      <c r="G9437" s="1" t="s">
        <v>68</v>
      </c>
      <c r="H9437" s="5">
        <v>5.35</v>
      </c>
    </row>
    <row r="9438" spans="1:8">
      <c r="A9438" s="1" t="s">
        <v>262</v>
      </c>
      <c r="B9438" s="1" t="s">
        <v>268</v>
      </c>
      <c r="C9438" s="1" t="s">
        <v>269</v>
      </c>
      <c r="D9438" s="1">
        <v>7</v>
      </c>
      <c r="E9438" s="1" t="s">
        <v>71</v>
      </c>
      <c r="F9438" s="3" t="s">
        <v>42</v>
      </c>
      <c r="G9438" s="1" t="s">
        <v>68</v>
      </c>
      <c r="H9438" s="5" t="s">
        <v>69</v>
      </c>
    </row>
    <row r="9439" spans="1:8">
      <c r="A9439" s="1" t="s">
        <v>262</v>
      </c>
      <c r="B9439" s="1" t="s">
        <v>268</v>
      </c>
      <c r="C9439" s="1" t="s">
        <v>269</v>
      </c>
      <c r="D9439" s="1">
        <v>7</v>
      </c>
      <c r="E9439" s="1" t="s">
        <v>71</v>
      </c>
      <c r="F9439" s="3" t="s">
        <v>43</v>
      </c>
      <c r="G9439" s="1" t="s">
        <v>67</v>
      </c>
      <c r="H9439" s="5">
        <f>+(0.5+4*1+1.5)/6*1.07</f>
        <v>1.07</v>
      </c>
    </row>
    <row r="9440" spans="1:8">
      <c r="A9440" s="1" t="s">
        <v>262</v>
      </c>
      <c r="B9440" s="1" t="s">
        <v>268</v>
      </c>
      <c r="C9440" s="1" t="s">
        <v>269</v>
      </c>
      <c r="D9440" s="1">
        <v>7</v>
      </c>
      <c r="E9440" s="1" t="s">
        <v>71</v>
      </c>
      <c r="F9440" s="3" t="s">
        <v>44</v>
      </c>
      <c r="G9440" s="1" t="s">
        <v>67</v>
      </c>
      <c r="H9440" s="5" t="s">
        <v>69</v>
      </c>
    </row>
    <row r="9441" spans="1:8">
      <c r="A9441" s="1" t="s">
        <v>262</v>
      </c>
      <c r="B9441" s="1" t="s">
        <v>268</v>
      </c>
      <c r="C9441" s="1" t="s">
        <v>269</v>
      </c>
      <c r="D9441" s="1">
        <v>7</v>
      </c>
      <c r="E9441" s="1" t="s">
        <v>71</v>
      </c>
      <c r="F9441" s="3" t="s">
        <v>45</v>
      </c>
      <c r="G9441" s="1" t="s">
        <v>68</v>
      </c>
      <c r="H9441" s="5" t="s">
        <v>69</v>
      </c>
    </row>
    <row r="9442" spans="1:8">
      <c r="A9442" s="1" t="s">
        <v>262</v>
      </c>
      <c r="B9442" s="1" t="s">
        <v>268</v>
      </c>
      <c r="C9442" s="1" t="s">
        <v>269</v>
      </c>
      <c r="D9442" s="1">
        <v>7</v>
      </c>
      <c r="E9442" s="1" t="s">
        <v>71</v>
      </c>
      <c r="F9442" s="3" t="s">
        <v>46</v>
      </c>
      <c r="G9442" s="1" t="s">
        <v>67</v>
      </c>
      <c r="H9442" s="5" t="s">
        <v>69</v>
      </c>
    </row>
    <row r="9443" spans="1:8">
      <c r="A9443" s="1" t="s">
        <v>262</v>
      </c>
      <c r="B9443" s="1" t="s">
        <v>268</v>
      </c>
      <c r="C9443" s="1" t="s">
        <v>269</v>
      </c>
      <c r="D9443" s="1">
        <v>7</v>
      </c>
      <c r="E9443" s="1" t="s">
        <v>71</v>
      </c>
      <c r="F9443" s="3" t="s">
        <v>47</v>
      </c>
      <c r="G9443" s="1" t="s">
        <v>68</v>
      </c>
      <c r="H9443" s="5">
        <v>3.21</v>
      </c>
    </row>
    <row r="9444" spans="1:8">
      <c r="A9444" s="1" t="s">
        <v>262</v>
      </c>
      <c r="B9444" s="1" t="s">
        <v>268</v>
      </c>
      <c r="C9444" s="1" t="s">
        <v>269</v>
      </c>
      <c r="D9444" s="1">
        <v>7</v>
      </c>
      <c r="E9444" s="1" t="s">
        <v>71</v>
      </c>
      <c r="F9444" s="3" t="s">
        <v>48</v>
      </c>
      <c r="G9444" s="1" t="s">
        <v>68</v>
      </c>
      <c r="H9444" s="5">
        <v>5.35</v>
      </c>
    </row>
    <row r="9445" spans="1:8">
      <c r="A9445" s="1" t="s">
        <v>262</v>
      </c>
      <c r="B9445" s="1" t="s">
        <v>268</v>
      </c>
      <c r="C9445" s="1" t="s">
        <v>269</v>
      </c>
      <c r="D9445" s="1">
        <v>7</v>
      </c>
      <c r="E9445" s="1" t="s">
        <v>71</v>
      </c>
      <c r="F9445" s="3" t="s">
        <v>49</v>
      </c>
      <c r="G9445" s="1" t="s">
        <v>67</v>
      </c>
      <c r="H9445" s="5" t="s">
        <v>69</v>
      </c>
    </row>
    <row r="9446" spans="1:8">
      <c r="A9446" s="1" t="s">
        <v>262</v>
      </c>
      <c r="B9446" s="1" t="s">
        <v>268</v>
      </c>
      <c r="C9446" s="1" t="s">
        <v>269</v>
      </c>
      <c r="D9446" s="1">
        <v>7</v>
      </c>
      <c r="E9446" s="1" t="s">
        <v>71</v>
      </c>
      <c r="F9446" s="3" t="s">
        <v>50</v>
      </c>
      <c r="G9446" s="1" t="s">
        <v>68</v>
      </c>
      <c r="H9446" s="5">
        <v>5.2608300000000003</v>
      </c>
    </row>
    <row r="9447" spans="1:8">
      <c r="A9447" s="1" t="s">
        <v>262</v>
      </c>
      <c r="B9447" s="1" t="s">
        <v>268</v>
      </c>
      <c r="C9447" s="1" t="s">
        <v>269</v>
      </c>
      <c r="D9447" s="1">
        <v>7</v>
      </c>
      <c r="E9447" s="1" t="s">
        <v>71</v>
      </c>
      <c r="F9447" s="3" t="s">
        <v>51</v>
      </c>
      <c r="G9447" s="1" t="s">
        <v>67</v>
      </c>
      <c r="H9447" s="5" t="s">
        <v>69</v>
      </c>
    </row>
    <row r="9448" spans="1:8">
      <c r="A9448" s="1" t="s">
        <v>262</v>
      </c>
      <c r="B9448" s="1" t="s">
        <v>268</v>
      </c>
      <c r="C9448" s="1" t="s">
        <v>269</v>
      </c>
      <c r="D9448" s="1">
        <v>7</v>
      </c>
      <c r="E9448" s="1" t="s">
        <v>71</v>
      </c>
      <c r="F9448" s="3" t="s">
        <v>52</v>
      </c>
      <c r="G9448" s="1" t="s">
        <v>68</v>
      </c>
      <c r="H9448" s="5">
        <v>1.3374999999999999</v>
      </c>
    </row>
    <row r="9449" spans="1:8">
      <c r="A9449" s="1" t="s">
        <v>262</v>
      </c>
      <c r="B9449" s="1" t="s">
        <v>268</v>
      </c>
      <c r="C9449" s="1" t="s">
        <v>269</v>
      </c>
      <c r="D9449" s="1">
        <v>7</v>
      </c>
      <c r="E9449" s="1" t="s">
        <v>71</v>
      </c>
      <c r="F9449" s="3" t="s">
        <v>53</v>
      </c>
      <c r="G9449" s="1" t="s">
        <v>68</v>
      </c>
      <c r="H9449" s="5">
        <v>1.8725000000000001</v>
      </c>
    </row>
    <row r="9450" spans="1:8">
      <c r="A9450" s="1" t="s">
        <v>262</v>
      </c>
      <c r="B9450" s="1" t="s">
        <v>268</v>
      </c>
      <c r="C9450" s="1" t="s">
        <v>269</v>
      </c>
      <c r="D9450" s="1">
        <v>7</v>
      </c>
      <c r="E9450" s="1" t="s">
        <v>71</v>
      </c>
      <c r="F9450" s="3" t="s">
        <v>54</v>
      </c>
      <c r="G9450" s="1" t="s">
        <v>68</v>
      </c>
      <c r="H9450" s="5" t="s">
        <v>69</v>
      </c>
    </row>
    <row r="9451" spans="1:8">
      <c r="A9451" s="1" t="s">
        <v>262</v>
      </c>
      <c r="B9451" s="1" t="s">
        <v>268</v>
      </c>
      <c r="C9451" s="1" t="s">
        <v>269</v>
      </c>
      <c r="D9451" s="1">
        <v>7</v>
      </c>
      <c r="E9451" s="1" t="s">
        <v>71</v>
      </c>
      <c r="F9451" s="3" t="s">
        <v>55</v>
      </c>
      <c r="G9451" s="1" t="s">
        <v>68</v>
      </c>
      <c r="H9451" s="5" t="s">
        <v>69</v>
      </c>
    </row>
    <row r="9452" spans="1:8">
      <c r="A9452" s="1" t="s">
        <v>262</v>
      </c>
      <c r="B9452" s="1" t="s">
        <v>268</v>
      </c>
      <c r="C9452" s="1" t="s">
        <v>269</v>
      </c>
      <c r="D9452" s="1">
        <v>7</v>
      </c>
      <c r="E9452" s="1" t="s">
        <v>71</v>
      </c>
      <c r="F9452" s="3" t="s">
        <v>56</v>
      </c>
      <c r="G9452" s="1" t="s">
        <v>68</v>
      </c>
      <c r="H9452" s="5">
        <v>1.15917</v>
      </c>
    </row>
    <row r="9453" spans="1:8">
      <c r="A9453" s="1" t="s">
        <v>262</v>
      </c>
      <c r="B9453" s="1" t="s">
        <v>268</v>
      </c>
      <c r="C9453" s="1" t="s">
        <v>269</v>
      </c>
      <c r="D9453" s="1">
        <v>7</v>
      </c>
      <c r="E9453" s="1" t="s">
        <v>71</v>
      </c>
      <c r="F9453" s="3" t="s">
        <v>57</v>
      </c>
      <c r="G9453" s="1" t="s">
        <v>68</v>
      </c>
      <c r="H9453" s="5" t="s">
        <v>69</v>
      </c>
    </row>
    <row r="9454" spans="1:8">
      <c r="A9454" s="1" t="s">
        <v>262</v>
      </c>
      <c r="B9454" s="1" t="s">
        <v>268</v>
      </c>
      <c r="C9454" s="1" t="s">
        <v>269</v>
      </c>
      <c r="D9454" s="1">
        <v>7</v>
      </c>
      <c r="E9454" s="1" t="s">
        <v>71</v>
      </c>
      <c r="F9454" s="3" t="s">
        <v>58</v>
      </c>
      <c r="G9454" s="1" t="s">
        <v>68</v>
      </c>
      <c r="H9454" s="5">
        <v>0.80249999999999999</v>
      </c>
    </row>
    <row r="9455" spans="1:8">
      <c r="A9455" s="1" t="s">
        <v>262</v>
      </c>
      <c r="B9455" s="1" t="s">
        <v>268</v>
      </c>
      <c r="C9455" s="1" t="s">
        <v>269</v>
      </c>
      <c r="D9455" s="1">
        <v>7</v>
      </c>
      <c r="E9455" s="1" t="s">
        <v>71</v>
      </c>
      <c r="F9455" s="3" t="s">
        <v>135</v>
      </c>
      <c r="G9455" s="1" t="s">
        <v>68</v>
      </c>
      <c r="H9455" s="5">
        <v>1.07</v>
      </c>
    </row>
    <row r="9456" spans="1:8">
      <c r="A9456" s="1" t="s">
        <v>262</v>
      </c>
      <c r="B9456" s="1" t="s">
        <v>268</v>
      </c>
      <c r="C9456" s="1" t="s">
        <v>269</v>
      </c>
      <c r="D9456" s="1">
        <v>7</v>
      </c>
      <c r="E9456" s="1" t="s">
        <v>71</v>
      </c>
      <c r="F9456" s="3" t="s">
        <v>59</v>
      </c>
      <c r="G9456" s="1" t="s">
        <v>68</v>
      </c>
      <c r="H9456" s="5">
        <v>1.07</v>
      </c>
    </row>
    <row r="9457" spans="1:8">
      <c r="A9457" s="1" t="s">
        <v>262</v>
      </c>
      <c r="B9457" s="1" t="s">
        <v>268</v>
      </c>
      <c r="C9457" s="1" t="s">
        <v>269</v>
      </c>
      <c r="D9457" s="1">
        <v>7</v>
      </c>
      <c r="E9457" s="1" t="s">
        <v>71</v>
      </c>
      <c r="F9457" s="3" t="s">
        <v>60</v>
      </c>
      <c r="G9457" s="1" t="s">
        <v>68</v>
      </c>
      <c r="H9457" s="5">
        <v>0.53500000000000003</v>
      </c>
    </row>
    <row r="9458" spans="1:8">
      <c r="A9458" s="1" t="s">
        <v>262</v>
      </c>
      <c r="B9458" s="1" t="s">
        <v>268</v>
      </c>
      <c r="C9458" s="1" t="s">
        <v>269</v>
      </c>
      <c r="D9458" s="1">
        <v>7</v>
      </c>
      <c r="E9458" s="1" t="s">
        <v>71</v>
      </c>
      <c r="F9458" s="3" t="s">
        <v>61</v>
      </c>
      <c r="G9458" s="1" t="s">
        <v>67</v>
      </c>
      <c r="H9458" s="5" t="s">
        <v>69</v>
      </c>
    </row>
    <row r="9459" spans="1:8">
      <c r="A9459" s="1" t="s">
        <v>262</v>
      </c>
      <c r="B9459" s="1" t="s">
        <v>268</v>
      </c>
      <c r="C9459" s="1" t="s">
        <v>269</v>
      </c>
      <c r="D9459" s="1">
        <v>7</v>
      </c>
      <c r="E9459" s="1" t="s">
        <v>71</v>
      </c>
      <c r="F9459" s="3" t="s">
        <v>62</v>
      </c>
      <c r="G9459" s="1" t="s">
        <v>67</v>
      </c>
      <c r="H9459" s="5">
        <v>2.2291699999999999</v>
      </c>
    </row>
    <row r="9460" spans="1:8">
      <c r="A9460" s="1" t="s">
        <v>262</v>
      </c>
      <c r="B9460" s="1" t="s">
        <v>268</v>
      </c>
      <c r="C9460" s="1" t="s">
        <v>269</v>
      </c>
      <c r="D9460" s="1">
        <v>7</v>
      </c>
      <c r="E9460" s="1" t="s">
        <v>71</v>
      </c>
      <c r="F9460" s="3" t="s">
        <v>63</v>
      </c>
      <c r="G9460" s="1" t="s">
        <v>67</v>
      </c>
      <c r="H9460" s="5" t="s">
        <v>69</v>
      </c>
    </row>
    <row r="9461" spans="1:8">
      <c r="A9461" s="1" t="s">
        <v>262</v>
      </c>
      <c r="B9461" s="1" t="s">
        <v>268</v>
      </c>
      <c r="C9461" s="1" t="s">
        <v>269</v>
      </c>
      <c r="D9461" s="1">
        <v>7</v>
      </c>
      <c r="E9461" s="1" t="s">
        <v>71</v>
      </c>
      <c r="F9461" s="3" t="s">
        <v>64</v>
      </c>
      <c r="G9461" s="1" t="s">
        <v>67</v>
      </c>
      <c r="H9461" s="5">
        <v>0.54986000000000002</v>
      </c>
    </row>
    <row r="9462" spans="1:8">
      <c r="A9462" s="1" t="s">
        <v>262</v>
      </c>
      <c r="B9462" s="1" t="s">
        <v>268</v>
      </c>
      <c r="C9462" s="1" t="s">
        <v>269</v>
      </c>
      <c r="D9462" s="1">
        <v>7</v>
      </c>
      <c r="E9462" s="1" t="s">
        <v>71</v>
      </c>
      <c r="F9462" s="3" t="s">
        <v>65</v>
      </c>
      <c r="G9462" s="1" t="s">
        <v>67</v>
      </c>
      <c r="H9462" s="5">
        <v>0.89166999999999996</v>
      </c>
    </row>
    <row r="9463" spans="1:8">
      <c r="A9463" s="1" t="s">
        <v>262</v>
      </c>
      <c r="B9463" s="1" t="s">
        <v>268</v>
      </c>
      <c r="C9463" s="1" t="s">
        <v>269</v>
      </c>
      <c r="D9463" s="1">
        <v>7</v>
      </c>
      <c r="E9463" s="1" t="s">
        <v>71</v>
      </c>
      <c r="F9463" s="3" t="s">
        <v>66</v>
      </c>
      <c r="G9463" s="1" t="s">
        <v>67</v>
      </c>
      <c r="H9463" s="5">
        <v>0.80249999999999999</v>
      </c>
    </row>
    <row r="9464" spans="1:8">
      <c r="A9464" s="1" t="s">
        <v>262</v>
      </c>
      <c r="B9464" s="1" t="s">
        <v>268</v>
      </c>
      <c r="C9464" s="1" t="s">
        <v>270</v>
      </c>
      <c r="D9464" s="1">
        <v>4</v>
      </c>
      <c r="E9464" s="1" t="s">
        <v>87</v>
      </c>
      <c r="F9464" s="2" t="s">
        <v>11</v>
      </c>
      <c r="G9464" s="1" t="s">
        <v>67</v>
      </c>
      <c r="H9464" s="4">
        <v>2.6749999999999998</v>
      </c>
    </row>
    <row r="9465" spans="1:8">
      <c r="A9465" s="1" t="s">
        <v>262</v>
      </c>
      <c r="B9465" s="1" t="s">
        <v>268</v>
      </c>
      <c r="C9465" s="1" t="s">
        <v>270</v>
      </c>
      <c r="D9465" s="1">
        <v>4</v>
      </c>
      <c r="E9465" s="1" t="s">
        <v>87</v>
      </c>
      <c r="F9465" s="2" t="s">
        <v>12</v>
      </c>
      <c r="G9465" s="1" t="s">
        <v>67</v>
      </c>
      <c r="H9465" s="4">
        <v>2.4075000000000002</v>
      </c>
    </row>
    <row r="9466" spans="1:8">
      <c r="A9466" s="1" t="s">
        <v>262</v>
      </c>
      <c r="B9466" s="1" t="s">
        <v>268</v>
      </c>
      <c r="C9466" s="1" t="s">
        <v>270</v>
      </c>
      <c r="D9466" s="1">
        <v>4</v>
      </c>
      <c r="E9466" s="1" t="s">
        <v>87</v>
      </c>
      <c r="F9466" s="2" t="s">
        <v>13</v>
      </c>
      <c r="G9466" s="1" t="s">
        <v>67</v>
      </c>
      <c r="H9466" s="4">
        <v>0.37153000000000003</v>
      </c>
    </row>
    <row r="9467" spans="1:8">
      <c r="A9467" s="1" t="s">
        <v>262</v>
      </c>
      <c r="B9467" s="1" t="s">
        <v>268</v>
      </c>
      <c r="C9467" s="1" t="s">
        <v>270</v>
      </c>
      <c r="D9467" s="1">
        <v>4</v>
      </c>
      <c r="E9467" s="1" t="s">
        <v>87</v>
      </c>
      <c r="F9467" s="2" t="s">
        <v>14</v>
      </c>
      <c r="G9467" s="1" t="s">
        <v>67</v>
      </c>
      <c r="H9467" s="4">
        <v>4.28</v>
      </c>
    </row>
    <row r="9468" spans="1:8">
      <c r="A9468" s="1" t="s">
        <v>262</v>
      </c>
      <c r="B9468" s="1" t="s">
        <v>268</v>
      </c>
      <c r="C9468" s="1" t="s">
        <v>270</v>
      </c>
      <c r="D9468" s="1">
        <v>4</v>
      </c>
      <c r="E9468" s="1" t="s">
        <v>87</v>
      </c>
      <c r="F9468" s="2" t="s">
        <v>15</v>
      </c>
      <c r="G9468" s="1" t="s">
        <v>67</v>
      </c>
      <c r="H9468" s="4">
        <v>3.3883299999999998</v>
      </c>
    </row>
    <row r="9469" spans="1:8">
      <c r="A9469" s="1" t="s">
        <v>262</v>
      </c>
      <c r="B9469" s="1" t="s">
        <v>268</v>
      </c>
      <c r="C9469" s="1" t="s">
        <v>270</v>
      </c>
      <c r="D9469" s="1">
        <v>4</v>
      </c>
      <c r="E9469" s="1" t="s">
        <v>87</v>
      </c>
      <c r="F9469" s="2" t="s">
        <v>16</v>
      </c>
      <c r="G9469" s="1" t="s">
        <v>67</v>
      </c>
      <c r="H9469" s="4">
        <v>9.2733299999999996</v>
      </c>
    </row>
    <row r="9470" spans="1:8">
      <c r="A9470" s="1" t="s">
        <v>262</v>
      </c>
      <c r="B9470" s="1" t="s">
        <v>268</v>
      </c>
      <c r="C9470" s="1" t="s">
        <v>270</v>
      </c>
      <c r="D9470" s="1">
        <v>4</v>
      </c>
      <c r="E9470" s="1" t="s">
        <v>87</v>
      </c>
      <c r="F9470" s="2" t="s">
        <v>17</v>
      </c>
      <c r="G9470" s="1" t="s">
        <v>67</v>
      </c>
      <c r="H9470" s="4">
        <v>1.2037500000000001</v>
      </c>
    </row>
    <row r="9471" spans="1:8">
      <c r="A9471" s="1" t="s">
        <v>262</v>
      </c>
      <c r="B9471" s="1" t="s">
        <v>268</v>
      </c>
      <c r="C9471" s="1" t="s">
        <v>270</v>
      </c>
      <c r="D9471" s="1">
        <v>4</v>
      </c>
      <c r="E9471" s="1" t="s">
        <v>87</v>
      </c>
      <c r="F9471" s="2" t="s">
        <v>18</v>
      </c>
      <c r="G9471" s="1" t="s">
        <v>68</v>
      </c>
      <c r="H9471" s="4">
        <v>3.3883299999999998</v>
      </c>
    </row>
    <row r="9472" spans="1:8">
      <c r="A9472" s="1" t="s">
        <v>262</v>
      </c>
      <c r="B9472" s="1" t="s">
        <v>268</v>
      </c>
      <c r="C9472" s="1" t="s">
        <v>270</v>
      </c>
      <c r="D9472" s="1">
        <v>4</v>
      </c>
      <c r="E9472" s="1" t="s">
        <v>87</v>
      </c>
      <c r="F9472" s="2" t="s">
        <v>19</v>
      </c>
      <c r="G9472" s="1" t="s">
        <v>67</v>
      </c>
      <c r="H9472" s="4">
        <v>3.8341699999999999</v>
      </c>
    </row>
    <row r="9473" spans="1:8">
      <c r="A9473" s="1" t="s">
        <v>262</v>
      </c>
      <c r="B9473" s="1" t="s">
        <v>268</v>
      </c>
      <c r="C9473" s="1" t="s">
        <v>270</v>
      </c>
      <c r="D9473" s="1">
        <v>4</v>
      </c>
      <c r="E9473" s="1" t="s">
        <v>87</v>
      </c>
      <c r="F9473" s="2" t="s">
        <v>20</v>
      </c>
      <c r="G9473" s="1" t="s">
        <v>67</v>
      </c>
      <c r="H9473" s="4">
        <v>2.2291699999999999</v>
      </c>
    </row>
    <row r="9474" spans="1:8">
      <c r="A9474" s="1" t="s">
        <v>262</v>
      </c>
      <c r="B9474" s="1" t="s">
        <v>268</v>
      </c>
      <c r="C9474" s="1" t="s">
        <v>270</v>
      </c>
      <c r="D9474" s="1">
        <v>4</v>
      </c>
      <c r="E9474" s="1" t="s">
        <v>87</v>
      </c>
      <c r="F9474" s="2" t="s">
        <v>21</v>
      </c>
      <c r="G9474" s="1" t="s">
        <v>67</v>
      </c>
      <c r="H9474" s="4">
        <v>2.3718300000000001</v>
      </c>
    </row>
    <row r="9475" spans="1:8">
      <c r="A9475" s="1" t="s">
        <v>262</v>
      </c>
      <c r="B9475" s="1" t="s">
        <v>268</v>
      </c>
      <c r="C9475" s="1" t="s">
        <v>270</v>
      </c>
      <c r="D9475" s="1">
        <v>4</v>
      </c>
      <c r="E9475" s="1" t="s">
        <v>87</v>
      </c>
      <c r="F9475" s="2" t="s">
        <v>22</v>
      </c>
      <c r="G9475" s="1" t="s">
        <v>67</v>
      </c>
      <c r="H9475" s="4">
        <v>4.28</v>
      </c>
    </row>
    <row r="9476" spans="1:8">
      <c r="A9476" s="1" t="s">
        <v>262</v>
      </c>
      <c r="B9476" s="1" t="s">
        <v>268</v>
      </c>
      <c r="C9476" s="1" t="s">
        <v>270</v>
      </c>
      <c r="D9476" s="1">
        <v>4</v>
      </c>
      <c r="E9476" s="1" t="s">
        <v>87</v>
      </c>
      <c r="F9476" s="2" t="s">
        <v>23</v>
      </c>
      <c r="G9476" s="1" t="s">
        <v>67</v>
      </c>
      <c r="H9476" s="4" t="s">
        <v>69</v>
      </c>
    </row>
    <row r="9477" spans="1:8">
      <c r="A9477" s="1" t="s">
        <v>262</v>
      </c>
      <c r="B9477" s="1" t="s">
        <v>268</v>
      </c>
      <c r="C9477" s="1" t="s">
        <v>270</v>
      </c>
      <c r="D9477" s="1">
        <v>4</v>
      </c>
      <c r="E9477" s="1" t="s">
        <v>87</v>
      </c>
      <c r="F9477" s="2" t="s">
        <v>24</v>
      </c>
      <c r="G9477" s="1" t="s">
        <v>67</v>
      </c>
      <c r="H9477" s="4" t="s">
        <v>69</v>
      </c>
    </row>
    <row r="9478" spans="1:8">
      <c r="A9478" s="1" t="s">
        <v>262</v>
      </c>
      <c r="B9478" s="1" t="s">
        <v>268</v>
      </c>
      <c r="C9478" s="1" t="s">
        <v>270</v>
      </c>
      <c r="D9478" s="1">
        <v>4</v>
      </c>
      <c r="E9478" s="1" t="s">
        <v>87</v>
      </c>
      <c r="F9478" s="3" t="s">
        <v>25</v>
      </c>
      <c r="G9478" s="1" t="s">
        <v>67</v>
      </c>
      <c r="H9478" s="5" t="s">
        <v>69</v>
      </c>
    </row>
    <row r="9479" spans="1:8">
      <c r="A9479" s="1" t="s">
        <v>262</v>
      </c>
      <c r="B9479" s="1" t="s">
        <v>268</v>
      </c>
      <c r="C9479" s="1" t="s">
        <v>270</v>
      </c>
      <c r="D9479" s="1">
        <v>4</v>
      </c>
      <c r="E9479" s="1" t="s">
        <v>87</v>
      </c>
      <c r="F9479" s="3" t="s">
        <v>26</v>
      </c>
      <c r="G9479" s="1" t="s">
        <v>67</v>
      </c>
      <c r="H9479" s="5">
        <v>2.14</v>
      </c>
    </row>
    <row r="9480" spans="1:8">
      <c r="A9480" s="1" t="s">
        <v>262</v>
      </c>
      <c r="B9480" s="1" t="s">
        <v>268</v>
      </c>
      <c r="C9480" s="1" t="s">
        <v>270</v>
      </c>
      <c r="D9480" s="1">
        <v>4</v>
      </c>
      <c r="E9480" s="1" t="s">
        <v>87</v>
      </c>
      <c r="F9480" s="3" t="s">
        <v>27</v>
      </c>
      <c r="G9480" s="1" t="s">
        <v>67</v>
      </c>
      <c r="H9480" s="5">
        <v>1.605</v>
      </c>
    </row>
    <row r="9481" spans="1:8">
      <c r="A9481" s="1" t="s">
        <v>262</v>
      </c>
      <c r="B9481" s="1" t="s">
        <v>268</v>
      </c>
      <c r="C9481" s="1" t="s">
        <v>270</v>
      </c>
      <c r="D9481" s="1">
        <v>4</v>
      </c>
      <c r="E9481" s="1" t="s">
        <v>87</v>
      </c>
      <c r="F9481" s="3" t="s">
        <v>28</v>
      </c>
      <c r="G9481" s="1" t="s">
        <v>67</v>
      </c>
      <c r="H9481" s="5">
        <v>1.07</v>
      </c>
    </row>
    <row r="9482" spans="1:8">
      <c r="A9482" s="1" t="s">
        <v>262</v>
      </c>
      <c r="B9482" s="1" t="s">
        <v>268</v>
      </c>
      <c r="C9482" s="1" t="s">
        <v>270</v>
      </c>
      <c r="D9482" s="1">
        <v>4</v>
      </c>
      <c r="E9482" s="1" t="s">
        <v>87</v>
      </c>
      <c r="F9482" s="3" t="s">
        <v>29</v>
      </c>
      <c r="G9482" s="1" t="s">
        <v>67</v>
      </c>
      <c r="H9482" s="5" t="s">
        <v>69</v>
      </c>
    </row>
    <row r="9483" spans="1:8">
      <c r="A9483" s="1" t="s">
        <v>262</v>
      </c>
      <c r="B9483" s="1" t="s">
        <v>268</v>
      </c>
      <c r="C9483" s="1" t="s">
        <v>270</v>
      </c>
      <c r="D9483" s="1">
        <v>4</v>
      </c>
      <c r="E9483" s="1" t="s">
        <v>87</v>
      </c>
      <c r="F9483" s="3" t="s">
        <v>30</v>
      </c>
      <c r="G9483" s="1" t="s">
        <v>67</v>
      </c>
      <c r="H9483" s="5" t="s">
        <v>69</v>
      </c>
    </row>
    <row r="9484" spans="1:8">
      <c r="A9484" s="1" t="s">
        <v>262</v>
      </c>
      <c r="B9484" s="1" t="s">
        <v>268</v>
      </c>
      <c r="C9484" s="1" t="s">
        <v>270</v>
      </c>
      <c r="D9484" s="1">
        <v>4</v>
      </c>
      <c r="E9484" s="1" t="s">
        <v>87</v>
      </c>
      <c r="F9484" s="3" t="s">
        <v>31</v>
      </c>
      <c r="G9484" s="1" t="s">
        <v>67</v>
      </c>
      <c r="H9484" s="5">
        <v>1.15917</v>
      </c>
    </row>
    <row r="9485" spans="1:8">
      <c r="A9485" s="1" t="s">
        <v>262</v>
      </c>
      <c r="B9485" s="1" t="s">
        <v>268</v>
      </c>
      <c r="C9485" s="1" t="s">
        <v>270</v>
      </c>
      <c r="D9485" s="1">
        <v>4</v>
      </c>
      <c r="E9485" s="1" t="s">
        <v>87</v>
      </c>
      <c r="F9485" s="3" t="s">
        <v>32</v>
      </c>
      <c r="G9485" s="1" t="s">
        <v>67</v>
      </c>
      <c r="H9485" s="5">
        <v>4.28</v>
      </c>
    </row>
    <row r="9486" spans="1:8">
      <c r="A9486" s="1" t="s">
        <v>262</v>
      </c>
      <c r="B9486" s="1" t="s">
        <v>268</v>
      </c>
      <c r="C9486" s="1" t="s">
        <v>270</v>
      </c>
      <c r="D9486" s="1">
        <v>4</v>
      </c>
      <c r="E9486" s="1" t="s">
        <v>87</v>
      </c>
      <c r="F9486" s="3" t="s">
        <v>33</v>
      </c>
      <c r="G9486" s="1" t="s">
        <v>67</v>
      </c>
      <c r="H9486" s="5">
        <v>3.21</v>
      </c>
    </row>
    <row r="9487" spans="1:8">
      <c r="A9487" s="1" t="s">
        <v>262</v>
      </c>
      <c r="B9487" s="1" t="s">
        <v>268</v>
      </c>
      <c r="C9487" s="1" t="s">
        <v>270</v>
      </c>
      <c r="D9487" s="1">
        <v>4</v>
      </c>
      <c r="E9487" s="1" t="s">
        <v>87</v>
      </c>
      <c r="F9487" s="3" t="s">
        <v>34</v>
      </c>
      <c r="G9487" s="1" t="s">
        <v>67</v>
      </c>
      <c r="H9487" s="5">
        <v>2.2291699999999999</v>
      </c>
    </row>
    <row r="9488" spans="1:8">
      <c r="A9488" s="1" t="s">
        <v>262</v>
      </c>
      <c r="B9488" s="1" t="s">
        <v>268</v>
      </c>
      <c r="C9488" s="1" t="s">
        <v>270</v>
      </c>
      <c r="D9488" s="1">
        <v>4</v>
      </c>
      <c r="E9488" s="1" t="s">
        <v>87</v>
      </c>
      <c r="F9488" s="3" t="s">
        <v>35</v>
      </c>
      <c r="G9488" s="1" t="s">
        <v>67</v>
      </c>
      <c r="H9488" s="5">
        <v>2.31833</v>
      </c>
    </row>
    <row r="9489" spans="1:8">
      <c r="A9489" s="1" t="s">
        <v>262</v>
      </c>
      <c r="B9489" s="1" t="s">
        <v>268</v>
      </c>
      <c r="C9489" s="1" t="s">
        <v>270</v>
      </c>
      <c r="D9489" s="1">
        <v>4</v>
      </c>
      <c r="E9489" s="1" t="s">
        <v>87</v>
      </c>
      <c r="F9489" s="3" t="s">
        <v>36</v>
      </c>
      <c r="G9489" s="1" t="s">
        <v>67</v>
      </c>
      <c r="H9489" s="5">
        <v>3.21</v>
      </c>
    </row>
    <row r="9490" spans="1:8">
      <c r="A9490" s="1" t="s">
        <v>262</v>
      </c>
      <c r="B9490" s="1" t="s">
        <v>268</v>
      </c>
      <c r="C9490" s="1" t="s">
        <v>270</v>
      </c>
      <c r="D9490" s="1">
        <v>4</v>
      </c>
      <c r="E9490" s="1" t="s">
        <v>87</v>
      </c>
      <c r="F9490" s="3" t="s">
        <v>37</v>
      </c>
      <c r="G9490" s="1" t="s">
        <v>67</v>
      </c>
      <c r="H9490" s="5">
        <v>0.29721999999999998</v>
      </c>
    </row>
    <row r="9491" spans="1:8">
      <c r="A9491" s="1" t="s">
        <v>262</v>
      </c>
      <c r="B9491" s="1" t="s">
        <v>268</v>
      </c>
      <c r="C9491" s="1" t="s">
        <v>270</v>
      </c>
      <c r="D9491" s="1">
        <v>4</v>
      </c>
      <c r="E9491" s="1" t="s">
        <v>87</v>
      </c>
      <c r="F9491" s="3" t="s">
        <v>38</v>
      </c>
      <c r="G9491" s="1" t="s">
        <v>67</v>
      </c>
      <c r="H9491" s="6">
        <v>10.87833</v>
      </c>
    </row>
    <row r="9492" spans="1:8">
      <c r="A9492" s="1" t="s">
        <v>262</v>
      </c>
      <c r="B9492" s="1" t="s">
        <v>268</v>
      </c>
      <c r="C9492" s="1" t="s">
        <v>270</v>
      </c>
      <c r="D9492" s="1">
        <v>4</v>
      </c>
      <c r="E9492" s="1" t="s">
        <v>87</v>
      </c>
      <c r="F9492" s="3" t="s">
        <v>39</v>
      </c>
      <c r="G9492" s="1" t="s">
        <v>67</v>
      </c>
      <c r="H9492" s="6">
        <v>13.018330000000001</v>
      </c>
    </row>
    <row r="9493" spans="1:8">
      <c r="A9493" s="1" t="s">
        <v>262</v>
      </c>
      <c r="B9493" s="1" t="s">
        <v>268</v>
      </c>
      <c r="C9493" s="1" t="s">
        <v>270</v>
      </c>
      <c r="D9493" s="1">
        <v>4</v>
      </c>
      <c r="E9493" s="1" t="s">
        <v>87</v>
      </c>
      <c r="F9493" s="3" t="s">
        <v>40</v>
      </c>
      <c r="G9493" s="1" t="s">
        <v>67</v>
      </c>
      <c r="H9493" s="5">
        <v>3.3883299999999998</v>
      </c>
    </row>
    <row r="9494" spans="1:8">
      <c r="A9494" s="1" t="s">
        <v>262</v>
      </c>
      <c r="B9494" s="1" t="s">
        <v>268</v>
      </c>
      <c r="C9494" s="1" t="s">
        <v>270</v>
      </c>
      <c r="D9494" s="1">
        <v>4</v>
      </c>
      <c r="E9494" s="1" t="s">
        <v>87</v>
      </c>
      <c r="F9494" s="3" t="s">
        <v>41</v>
      </c>
      <c r="G9494" s="1" t="s">
        <v>68</v>
      </c>
      <c r="H9494" s="5">
        <v>10.7</v>
      </c>
    </row>
    <row r="9495" spans="1:8">
      <c r="A9495" s="1" t="s">
        <v>262</v>
      </c>
      <c r="B9495" s="1" t="s">
        <v>268</v>
      </c>
      <c r="C9495" s="1" t="s">
        <v>270</v>
      </c>
      <c r="D9495" s="1">
        <v>4</v>
      </c>
      <c r="E9495" s="1" t="s">
        <v>87</v>
      </c>
      <c r="F9495" s="3" t="s">
        <v>42</v>
      </c>
      <c r="G9495" s="1" t="s">
        <v>68</v>
      </c>
      <c r="H9495" s="5">
        <v>3.21</v>
      </c>
    </row>
    <row r="9496" spans="1:8">
      <c r="A9496" s="1" t="s">
        <v>262</v>
      </c>
      <c r="B9496" s="1" t="s">
        <v>268</v>
      </c>
      <c r="C9496" s="1" t="s">
        <v>270</v>
      </c>
      <c r="D9496" s="1">
        <v>4</v>
      </c>
      <c r="E9496" s="1" t="s">
        <v>87</v>
      </c>
      <c r="F9496" s="3" t="s">
        <v>43</v>
      </c>
      <c r="G9496" s="1" t="s">
        <v>67</v>
      </c>
      <c r="H9496" s="5">
        <v>0.76683000000000001</v>
      </c>
    </row>
    <row r="9497" spans="1:8">
      <c r="A9497" s="1" t="s">
        <v>262</v>
      </c>
      <c r="B9497" s="1" t="s">
        <v>268</v>
      </c>
      <c r="C9497" s="1" t="s">
        <v>270</v>
      </c>
      <c r="D9497" s="1">
        <v>4</v>
      </c>
      <c r="E9497" s="1" t="s">
        <v>87</v>
      </c>
      <c r="F9497" s="3" t="s">
        <v>44</v>
      </c>
      <c r="G9497" s="1" t="s">
        <v>67</v>
      </c>
      <c r="H9497" s="5" t="s">
        <v>69</v>
      </c>
    </row>
    <row r="9498" spans="1:8">
      <c r="A9498" s="1" t="s">
        <v>262</v>
      </c>
      <c r="B9498" s="1" t="s">
        <v>268</v>
      </c>
      <c r="C9498" s="1" t="s">
        <v>270</v>
      </c>
      <c r="D9498" s="1">
        <v>4</v>
      </c>
      <c r="E9498" s="1" t="s">
        <v>87</v>
      </c>
      <c r="F9498" s="3" t="s">
        <v>45</v>
      </c>
      <c r="G9498" s="1" t="s">
        <v>68</v>
      </c>
      <c r="H9498" s="5">
        <v>5.5283300000000004</v>
      </c>
    </row>
    <row r="9499" spans="1:8">
      <c r="A9499" s="1" t="s">
        <v>262</v>
      </c>
      <c r="B9499" s="1" t="s">
        <v>268</v>
      </c>
      <c r="C9499" s="1" t="s">
        <v>270</v>
      </c>
      <c r="D9499" s="1">
        <v>4</v>
      </c>
      <c r="E9499" s="1" t="s">
        <v>87</v>
      </c>
      <c r="F9499" s="3" t="s">
        <v>46</v>
      </c>
      <c r="G9499" s="1" t="s">
        <v>67</v>
      </c>
      <c r="H9499" s="5">
        <v>3.3883299999999998</v>
      </c>
    </row>
    <row r="9500" spans="1:8">
      <c r="A9500" s="1" t="s">
        <v>262</v>
      </c>
      <c r="B9500" s="1" t="s">
        <v>268</v>
      </c>
      <c r="C9500" s="1" t="s">
        <v>270</v>
      </c>
      <c r="D9500" s="1">
        <v>4</v>
      </c>
      <c r="E9500" s="1" t="s">
        <v>87</v>
      </c>
      <c r="F9500" s="3" t="s">
        <v>47</v>
      </c>
      <c r="G9500" s="1" t="s">
        <v>68</v>
      </c>
      <c r="H9500" s="5">
        <v>4.28</v>
      </c>
    </row>
    <row r="9501" spans="1:8">
      <c r="A9501" s="1" t="s">
        <v>262</v>
      </c>
      <c r="B9501" s="1" t="s">
        <v>268</v>
      </c>
      <c r="C9501" s="1" t="s">
        <v>270</v>
      </c>
      <c r="D9501" s="1">
        <v>4</v>
      </c>
      <c r="E9501" s="1" t="s">
        <v>87</v>
      </c>
      <c r="F9501" s="3" t="s">
        <v>48</v>
      </c>
      <c r="G9501" s="1" t="s">
        <v>68</v>
      </c>
      <c r="H9501" s="5">
        <v>17.655000000000001</v>
      </c>
    </row>
    <row r="9502" spans="1:8">
      <c r="A9502" s="1" t="s">
        <v>262</v>
      </c>
      <c r="B9502" s="1" t="s">
        <v>268</v>
      </c>
      <c r="C9502" s="1" t="s">
        <v>270</v>
      </c>
      <c r="D9502" s="1">
        <v>4</v>
      </c>
      <c r="E9502" s="1" t="s">
        <v>87</v>
      </c>
      <c r="F9502" s="3" t="s">
        <v>49</v>
      </c>
      <c r="G9502" s="1" t="s">
        <v>67</v>
      </c>
      <c r="H9502" s="5">
        <v>3.21</v>
      </c>
    </row>
    <row r="9503" spans="1:8">
      <c r="A9503" s="1" t="s">
        <v>262</v>
      </c>
      <c r="B9503" s="1" t="s">
        <v>268</v>
      </c>
      <c r="C9503" s="1" t="s">
        <v>270</v>
      </c>
      <c r="D9503" s="1">
        <v>4</v>
      </c>
      <c r="E9503" s="1" t="s">
        <v>87</v>
      </c>
      <c r="F9503" s="3" t="s">
        <v>50</v>
      </c>
      <c r="G9503" s="1" t="s">
        <v>68</v>
      </c>
      <c r="H9503" s="5">
        <v>2.2291699999999999</v>
      </c>
    </row>
    <row r="9504" spans="1:8">
      <c r="A9504" s="1" t="s">
        <v>262</v>
      </c>
      <c r="B9504" s="1" t="s">
        <v>268</v>
      </c>
      <c r="C9504" s="1" t="s">
        <v>270</v>
      </c>
      <c r="D9504" s="1">
        <v>4</v>
      </c>
      <c r="E9504" s="1" t="s">
        <v>87</v>
      </c>
      <c r="F9504" s="3" t="s">
        <v>51</v>
      </c>
      <c r="G9504" s="1" t="s">
        <v>67</v>
      </c>
      <c r="H9504" s="5">
        <v>4.28</v>
      </c>
    </row>
    <row r="9505" spans="1:8">
      <c r="A9505" s="1" t="s">
        <v>262</v>
      </c>
      <c r="B9505" s="1" t="s">
        <v>268</v>
      </c>
      <c r="C9505" s="1" t="s">
        <v>270</v>
      </c>
      <c r="D9505" s="1">
        <v>4</v>
      </c>
      <c r="E9505" s="1" t="s">
        <v>87</v>
      </c>
      <c r="F9505" s="3" t="s">
        <v>52</v>
      </c>
      <c r="G9505" s="1" t="s">
        <v>68</v>
      </c>
      <c r="H9505" s="5">
        <v>9.2733299999999996</v>
      </c>
    </row>
    <row r="9506" spans="1:8">
      <c r="A9506" s="1" t="s">
        <v>262</v>
      </c>
      <c r="B9506" s="1" t="s">
        <v>268</v>
      </c>
      <c r="C9506" s="1" t="s">
        <v>270</v>
      </c>
      <c r="D9506" s="1">
        <v>4</v>
      </c>
      <c r="E9506" s="1" t="s">
        <v>87</v>
      </c>
      <c r="F9506" s="3" t="s">
        <v>53</v>
      </c>
      <c r="G9506" s="1" t="s">
        <v>68</v>
      </c>
      <c r="H9506" s="5">
        <v>6.9550000000000001</v>
      </c>
    </row>
    <row r="9507" spans="1:8">
      <c r="A9507" s="1" t="s">
        <v>262</v>
      </c>
      <c r="B9507" s="1" t="s">
        <v>268</v>
      </c>
      <c r="C9507" s="1" t="s">
        <v>270</v>
      </c>
      <c r="D9507" s="1">
        <v>4</v>
      </c>
      <c r="E9507" s="1" t="s">
        <v>87</v>
      </c>
      <c r="F9507" s="3" t="s">
        <v>54</v>
      </c>
      <c r="G9507" s="1" t="s">
        <v>68</v>
      </c>
      <c r="H9507" s="5">
        <v>4.4583300000000001</v>
      </c>
    </row>
    <row r="9508" spans="1:8">
      <c r="A9508" s="1" t="s">
        <v>262</v>
      </c>
      <c r="B9508" s="1" t="s">
        <v>268</v>
      </c>
      <c r="C9508" s="1" t="s">
        <v>270</v>
      </c>
      <c r="D9508" s="1">
        <v>4</v>
      </c>
      <c r="E9508" s="1" t="s">
        <v>87</v>
      </c>
      <c r="F9508" s="3" t="s">
        <v>55</v>
      </c>
      <c r="G9508" s="1" t="s">
        <v>68</v>
      </c>
      <c r="H9508" s="5">
        <v>3.3883299999999998</v>
      </c>
    </row>
    <row r="9509" spans="1:8">
      <c r="A9509" s="1" t="s">
        <v>262</v>
      </c>
      <c r="B9509" s="1" t="s">
        <v>268</v>
      </c>
      <c r="C9509" s="1" t="s">
        <v>270</v>
      </c>
      <c r="D9509" s="1">
        <v>4</v>
      </c>
      <c r="E9509" s="1" t="s">
        <v>87</v>
      </c>
      <c r="F9509" s="3" t="s">
        <v>56</v>
      </c>
      <c r="G9509" s="1" t="s">
        <v>68</v>
      </c>
      <c r="H9509" s="5">
        <v>1.69417</v>
      </c>
    </row>
    <row r="9510" spans="1:8">
      <c r="A9510" s="1" t="s">
        <v>262</v>
      </c>
      <c r="B9510" s="1" t="s">
        <v>268</v>
      </c>
      <c r="C9510" s="1" t="s">
        <v>270</v>
      </c>
      <c r="D9510" s="1">
        <v>4</v>
      </c>
      <c r="E9510" s="1" t="s">
        <v>87</v>
      </c>
      <c r="F9510" s="3" t="s">
        <v>57</v>
      </c>
      <c r="G9510" s="1" t="s">
        <v>68</v>
      </c>
      <c r="H9510" s="5">
        <v>4.28</v>
      </c>
    </row>
    <row r="9511" spans="1:8">
      <c r="A9511" s="1" t="s">
        <v>262</v>
      </c>
      <c r="B9511" s="1" t="s">
        <v>268</v>
      </c>
      <c r="C9511" s="1" t="s">
        <v>270</v>
      </c>
      <c r="D9511" s="1">
        <v>4</v>
      </c>
      <c r="E9511" s="1" t="s">
        <v>87</v>
      </c>
      <c r="F9511" s="3" t="s">
        <v>58</v>
      </c>
      <c r="G9511" s="1" t="s">
        <v>68</v>
      </c>
      <c r="H9511" s="5">
        <v>1.07</v>
      </c>
    </row>
    <row r="9512" spans="1:8">
      <c r="A9512" s="1" t="s">
        <v>262</v>
      </c>
      <c r="B9512" s="1" t="s">
        <v>268</v>
      </c>
      <c r="C9512" s="1" t="s">
        <v>270</v>
      </c>
      <c r="D9512" s="1">
        <v>4</v>
      </c>
      <c r="E9512" s="1" t="s">
        <v>87</v>
      </c>
      <c r="F9512" s="3" t="s">
        <v>135</v>
      </c>
      <c r="G9512" s="1" t="s">
        <v>68</v>
      </c>
      <c r="H9512" s="5">
        <v>6.9550000000000001</v>
      </c>
    </row>
    <row r="9513" spans="1:8">
      <c r="A9513" s="1" t="s">
        <v>262</v>
      </c>
      <c r="B9513" s="1" t="s">
        <v>268</v>
      </c>
      <c r="C9513" s="1" t="s">
        <v>270</v>
      </c>
      <c r="D9513" s="1">
        <v>4</v>
      </c>
      <c r="E9513" s="1" t="s">
        <v>87</v>
      </c>
      <c r="F9513" s="3" t="s">
        <v>59</v>
      </c>
      <c r="G9513" s="1" t="s">
        <v>68</v>
      </c>
      <c r="H9513" s="5">
        <v>0.80249999999999999</v>
      </c>
    </row>
    <row r="9514" spans="1:8">
      <c r="A9514" s="1" t="s">
        <v>262</v>
      </c>
      <c r="B9514" s="1" t="s">
        <v>268</v>
      </c>
      <c r="C9514" s="1" t="s">
        <v>270</v>
      </c>
      <c r="D9514" s="1">
        <v>4</v>
      </c>
      <c r="E9514" s="1" t="s">
        <v>87</v>
      </c>
      <c r="F9514" s="3" t="s">
        <v>60</v>
      </c>
      <c r="G9514" s="1" t="s">
        <v>68</v>
      </c>
      <c r="H9514" s="5">
        <v>1.07</v>
      </c>
    </row>
    <row r="9515" spans="1:8">
      <c r="A9515" s="1" t="s">
        <v>262</v>
      </c>
      <c r="B9515" s="1" t="s">
        <v>268</v>
      </c>
      <c r="C9515" s="1" t="s">
        <v>270</v>
      </c>
      <c r="D9515" s="1">
        <v>4</v>
      </c>
      <c r="E9515" s="1" t="s">
        <v>87</v>
      </c>
      <c r="F9515" s="3" t="s">
        <v>61</v>
      </c>
      <c r="G9515" s="1" t="s">
        <v>67</v>
      </c>
      <c r="H9515" s="5" t="s">
        <v>69</v>
      </c>
    </row>
    <row r="9516" spans="1:8">
      <c r="A9516" s="1" t="s">
        <v>262</v>
      </c>
      <c r="B9516" s="1" t="s">
        <v>268</v>
      </c>
      <c r="C9516" s="1" t="s">
        <v>270</v>
      </c>
      <c r="D9516" s="1">
        <v>4</v>
      </c>
      <c r="E9516" s="1" t="s">
        <v>87</v>
      </c>
      <c r="F9516" s="3" t="s">
        <v>62</v>
      </c>
      <c r="G9516" s="1" t="s">
        <v>67</v>
      </c>
      <c r="H9516" s="5">
        <v>3.21</v>
      </c>
    </row>
    <row r="9517" spans="1:8">
      <c r="A9517" s="1" t="s">
        <v>262</v>
      </c>
      <c r="B9517" s="1" t="s">
        <v>268</v>
      </c>
      <c r="C9517" s="1" t="s">
        <v>270</v>
      </c>
      <c r="D9517" s="1">
        <v>4</v>
      </c>
      <c r="E9517" s="1" t="s">
        <v>87</v>
      </c>
      <c r="F9517" s="3" t="s">
        <v>63</v>
      </c>
      <c r="G9517" s="1" t="s">
        <v>67</v>
      </c>
      <c r="H9517" s="5" t="s">
        <v>69</v>
      </c>
    </row>
    <row r="9518" spans="1:8">
      <c r="A9518" s="1" t="s">
        <v>262</v>
      </c>
      <c r="B9518" s="1" t="s">
        <v>268</v>
      </c>
      <c r="C9518" s="1" t="s">
        <v>270</v>
      </c>
      <c r="D9518" s="1">
        <v>4</v>
      </c>
      <c r="E9518" s="1" t="s">
        <v>87</v>
      </c>
      <c r="F9518" s="3" t="s">
        <v>64</v>
      </c>
      <c r="G9518" s="1" t="s">
        <v>67</v>
      </c>
      <c r="H9518" s="5">
        <v>0.57957999999999998</v>
      </c>
    </row>
    <row r="9519" spans="1:8">
      <c r="A9519" s="1" t="s">
        <v>262</v>
      </c>
      <c r="B9519" s="1" t="s">
        <v>268</v>
      </c>
      <c r="C9519" s="1" t="s">
        <v>270</v>
      </c>
      <c r="D9519" s="1">
        <v>4</v>
      </c>
      <c r="E9519" s="1" t="s">
        <v>87</v>
      </c>
      <c r="F9519" s="3" t="s">
        <v>65</v>
      </c>
      <c r="G9519" s="1" t="s">
        <v>67</v>
      </c>
      <c r="H9519" s="5">
        <v>0.76683000000000001</v>
      </c>
    </row>
    <row r="9520" spans="1:8">
      <c r="A9520" s="1" t="s">
        <v>262</v>
      </c>
      <c r="B9520" s="1" t="s">
        <v>268</v>
      </c>
      <c r="C9520" s="1" t="s">
        <v>270</v>
      </c>
      <c r="D9520" s="1">
        <v>4</v>
      </c>
      <c r="E9520" s="1" t="s">
        <v>87</v>
      </c>
      <c r="F9520" s="3" t="s">
        <v>66</v>
      </c>
      <c r="G9520" s="1" t="s">
        <v>67</v>
      </c>
      <c r="H9520" s="5">
        <v>3.0316700000000001</v>
      </c>
    </row>
    <row r="9521" spans="1:8">
      <c r="A9521" s="1" t="s">
        <v>262</v>
      </c>
      <c r="B9521" s="1" t="s">
        <v>271</v>
      </c>
      <c r="C9521" s="1" t="s">
        <v>272</v>
      </c>
      <c r="D9521" s="1">
        <v>6.5</v>
      </c>
      <c r="E9521" s="1" t="s">
        <v>80</v>
      </c>
      <c r="F9521" s="2" t="s">
        <v>11</v>
      </c>
      <c r="G9521" s="1" t="s">
        <v>67</v>
      </c>
      <c r="H9521" s="4">
        <v>0.71333000000000002</v>
      </c>
    </row>
    <row r="9522" spans="1:8">
      <c r="A9522" s="1" t="s">
        <v>262</v>
      </c>
      <c r="B9522" s="1" t="s">
        <v>271</v>
      </c>
      <c r="C9522" s="1" t="s">
        <v>272</v>
      </c>
      <c r="D9522" s="1">
        <v>6.5</v>
      </c>
      <c r="E9522" s="1" t="s">
        <v>80</v>
      </c>
      <c r="F9522" s="2" t="s">
        <v>12</v>
      </c>
      <c r="G9522" s="1" t="s">
        <v>67</v>
      </c>
      <c r="H9522" s="4">
        <v>1.5782499999999999</v>
      </c>
    </row>
    <row r="9523" spans="1:8">
      <c r="A9523" s="1" t="s">
        <v>262</v>
      </c>
      <c r="B9523" s="1" t="s">
        <v>271</v>
      </c>
      <c r="C9523" s="1" t="s">
        <v>272</v>
      </c>
      <c r="D9523" s="1">
        <v>6.5</v>
      </c>
      <c r="E9523" s="1" t="s">
        <v>80</v>
      </c>
      <c r="F9523" s="2" t="s">
        <v>13</v>
      </c>
      <c r="G9523" s="1" t="s">
        <v>67</v>
      </c>
      <c r="H9523" s="4">
        <v>0.13969000000000001</v>
      </c>
    </row>
    <row r="9524" spans="1:8">
      <c r="A9524" s="1" t="s">
        <v>262</v>
      </c>
      <c r="B9524" s="1" t="s">
        <v>271</v>
      </c>
      <c r="C9524" s="1" t="s">
        <v>272</v>
      </c>
      <c r="D9524" s="1">
        <v>6.5</v>
      </c>
      <c r="E9524" s="1" t="s">
        <v>80</v>
      </c>
      <c r="F9524" s="2" t="s">
        <v>14</v>
      </c>
      <c r="G9524" s="1" t="s">
        <v>67</v>
      </c>
      <c r="H9524" s="4">
        <v>5.35</v>
      </c>
    </row>
    <row r="9525" spans="1:8">
      <c r="A9525" s="1" t="s">
        <v>262</v>
      </c>
      <c r="B9525" s="1" t="s">
        <v>271</v>
      </c>
      <c r="C9525" s="1" t="s">
        <v>272</v>
      </c>
      <c r="D9525" s="1">
        <v>6.5</v>
      </c>
      <c r="E9525" s="1" t="s">
        <v>80</v>
      </c>
      <c r="F9525" s="2" t="s">
        <v>15</v>
      </c>
      <c r="G9525" s="1" t="s">
        <v>67</v>
      </c>
      <c r="H9525" s="4">
        <v>3.21</v>
      </c>
    </row>
    <row r="9526" spans="1:8">
      <c r="A9526" s="1" t="s">
        <v>262</v>
      </c>
      <c r="B9526" s="1" t="s">
        <v>271</v>
      </c>
      <c r="C9526" s="1" t="s">
        <v>272</v>
      </c>
      <c r="D9526" s="1">
        <v>6.5</v>
      </c>
      <c r="E9526" s="1" t="s">
        <v>80</v>
      </c>
      <c r="F9526" s="2" t="s">
        <v>16</v>
      </c>
      <c r="G9526" s="1" t="s">
        <v>67</v>
      </c>
      <c r="H9526" s="4">
        <v>5.35</v>
      </c>
    </row>
    <row r="9527" spans="1:8">
      <c r="A9527" s="1" t="s">
        <v>262</v>
      </c>
      <c r="B9527" s="1" t="s">
        <v>271</v>
      </c>
      <c r="C9527" s="1" t="s">
        <v>272</v>
      </c>
      <c r="D9527" s="1">
        <v>6.5</v>
      </c>
      <c r="E9527" s="1" t="s">
        <v>80</v>
      </c>
      <c r="F9527" s="2" t="s">
        <v>17</v>
      </c>
      <c r="G9527" s="1" t="s">
        <v>67</v>
      </c>
      <c r="H9527" s="4">
        <v>2.14</v>
      </c>
    </row>
    <row r="9528" spans="1:8">
      <c r="A9528" s="1" t="s">
        <v>262</v>
      </c>
      <c r="B9528" s="1" t="s">
        <v>271</v>
      </c>
      <c r="C9528" s="1" t="s">
        <v>272</v>
      </c>
      <c r="D9528" s="1">
        <v>6.5</v>
      </c>
      <c r="E9528" s="1" t="s">
        <v>80</v>
      </c>
      <c r="F9528" s="2" t="s">
        <v>18</v>
      </c>
      <c r="G9528" s="1" t="s">
        <v>68</v>
      </c>
      <c r="H9528" s="4">
        <v>3.21</v>
      </c>
    </row>
    <row r="9529" spans="1:8">
      <c r="A9529" s="1" t="s">
        <v>262</v>
      </c>
      <c r="B9529" s="1" t="s">
        <v>271</v>
      </c>
      <c r="C9529" s="1" t="s">
        <v>272</v>
      </c>
      <c r="D9529" s="1">
        <v>6.5</v>
      </c>
      <c r="E9529" s="1" t="s">
        <v>80</v>
      </c>
      <c r="F9529" s="2" t="s">
        <v>19</v>
      </c>
      <c r="G9529" s="1" t="s">
        <v>67</v>
      </c>
      <c r="H9529" s="4" t="s">
        <v>69</v>
      </c>
    </row>
    <row r="9530" spans="1:8">
      <c r="A9530" s="1" t="s">
        <v>262</v>
      </c>
      <c r="B9530" s="1" t="s">
        <v>271</v>
      </c>
      <c r="C9530" s="1" t="s">
        <v>272</v>
      </c>
      <c r="D9530" s="1">
        <v>6.5</v>
      </c>
      <c r="E9530" s="1" t="s">
        <v>80</v>
      </c>
      <c r="F9530" s="2" t="s">
        <v>20</v>
      </c>
      <c r="G9530" s="1" t="s">
        <v>67</v>
      </c>
      <c r="H9530" s="4" t="s">
        <v>69</v>
      </c>
    </row>
    <row r="9531" spans="1:8">
      <c r="A9531" s="1" t="s">
        <v>262</v>
      </c>
      <c r="B9531" s="1" t="s">
        <v>271</v>
      </c>
      <c r="C9531" s="1" t="s">
        <v>272</v>
      </c>
      <c r="D9531" s="1">
        <v>6.5</v>
      </c>
      <c r="E9531" s="1" t="s">
        <v>80</v>
      </c>
      <c r="F9531" s="2" t="s">
        <v>21</v>
      </c>
      <c r="G9531" s="1" t="s">
        <v>67</v>
      </c>
      <c r="H9531" s="4" t="s">
        <v>69</v>
      </c>
    </row>
    <row r="9532" spans="1:8">
      <c r="A9532" s="1" t="s">
        <v>262</v>
      </c>
      <c r="B9532" s="1" t="s">
        <v>271</v>
      </c>
      <c r="C9532" s="1" t="s">
        <v>272</v>
      </c>
      <c r="D9532" s="1">
        <v>6.5</v>
      </c>
      <c r="E9532" s="1" t="s">
        <v>80</v>
      </c>
      <c r="F9532" s="2" t="s">
        <v>22</v>
      </c>
      <c r="G9532" s="1" t="s">
        <v>67</v>
      </c>
      <c r="H9532" s="4" t="s">
        <v>69</v>
      </c>
    </row>
    <row r="9533" spans="1:8">
      <c r="A9533" s="1" t="s">
        <v>262</v>
      </c>
      <c r="B9533" s="1" t="s">
        <v>271</v>
      </c>
      <c r="C9533" s="1" t="s">
        <v>272</v>
      </c>
      <c r="D9533" s="1">
        <v>6.5</v>
      </c>
      <c r="E9533" s="1" t="s">
        <v>80</v>
      </c>
      <c r="F9533" s="2" t="s">
        <v>23</v>
      </c>
      <c r="G9533" s="1" t="s">
        <v>67</v>
      </c>
      <c r="H9533" s="4" t="s">
        <v>69</v>
      </c>
    </row>
    <row r="9534" spans="1:8">
      <c r="A9534" s="1" t="s">
        <v>262</v>
      </c>
      <c r="B9534" s="1" t="s">
        <v>271</v>
      </c>
      <c r="C9534" s="1" t="s">
        <v>272</v>
      </c>
      <c r="D9534" s="1">
        <v>6.5</v>
      </c>
      <c r="E9534" s="1" t="s">
        <v>80</v>
      </c>
      <c r="F9534" s="2" t="s">
        <v>24</v>
      </c>
      <c r="G9534" s="1" t="s">
        <v>67</v>
      </c>
      <c r="H9534" s="4" t="s">
        <v>69</v>
      </c>
    </row>
    <row r="9535" spans="1:8">
      <c r="A9535" s="1" t="s">
        <v>262</v>
      </c>
      <c r="B9535" s="1" t="s">
        <v>271</v>
      </c>
      <c r="C9535" s="1" t="s">
        <v>272</v>
      </c>
      <c r="D9535" s="1">
        <v>6.5</v>
      </c>
      <c r="E9535" s="1" t="s">
        <v>80</v>
      </c>
      <c r="F9535" s="3" t="s">
        <v>25</v>
      </c>
      <c r="G9535" s="1" t="s">
        <v>67</v>
      </c>
      <c r="H9535" s="5" t="s">
        <v>69</v>
      </c>
    </row>
    <row r="9536" spans="1:8">
      <c r="A9536" s="1" t="s">
        <v>262</v>
      </c>
      <c r="B9536" s="1" t="s">
        <v>271</v>
      </c>
      <c r="C9536" s="1" t="s">
        <v>272</v>
      </c>
      <c r="D9536" s="1">
        <v>6.5</v>
      </c>
      <c r="E9536" s="1" t="s">
        <v>80</v>
      </c>
      <c r="F9536" s="3" t="s">
        <v>26</v>
      </c>
      <c r="G9536" s="1" t="s">
        <v>67</v>
      </c>
      <c r="H9536" s="5">
        <v>1.605</v>
      </c>
    </row>
    <row r="9537" spans="1:8">
      <c r="A9537" s="1" t="s">
        <v>262</v>
      </c>
      <c r="B9537" s="1" t="s">
        <v>271</v>
      </c>
      <c r="C9537" s="1" t="s">
        <v>272</v>
      </c>
      <c r="D9537" s="1">
        <v>6.5</v>
      </c>
      <c r="E9537" s="1" t="s">
        <v>80</v>
      </c>
      <c r="F9537" s="3" t="s">
        <v>27</v>
      </c>
      <c r="G9537" s="1" t="s">
        <v>67</v>
      </c>
      <c r="H9537" s="5">
        <v>0.54986000000000002</v>
      </c>
    </row>
    <row r="9538" spans="1:8">
      <c r="A9538" s="1" t="s">
        <v>262</v>
      </c>
      <c r="B9538" s="1" t="s">
        <v>271</v>
      </c>
      <c r="C9538" s="1" t="s">
        <v>272</v>
      </c>
      <c r="D9538" s="1">
        <v>6.5</v>
      </c>
      <c r="E9538" s="1" t="s">
        <v>80</v>
      </c>
      <c r="F9538" s="3" t="s">
        <v>28</v>
      </c>
      <c r="G9538" s="1" t="s">
        <v>67</v>
      </c>
      <c r="H9538" s="5">
        <v>0.54986000000000002</v>
      </c>
    </row>
    <row r="9539" spans="1:8">
      <c r="A9539" s="1" t="s">
        <v>262</v>
      </c>
      <c r="B9539" s="1" t="s">
        <v>271</v>
      </c>
      <c r="C9539" s="1" t="s">
        <v>272</v>
      </c>
      <c r="D9539" s="1">
        <v>6.5</v>
      </c>
      <c r="E9539" s="1" t="s">
        <v>80</v>
      </c>
      <c r="F9539" s="3" t="s">
        <v>29</v>
      </c>
      <c r="G9539" s="1" t="s">
        <v>67</v>
      </c>
      <c r="H9539" s="5">
        <v>0.80249999999999999</v>
      </c>
    </row>
    <row r="9540" spans="1:8">
      <c r="A9540" s="1" t="s">
        <v>262</v>
      </c>
      <c r="B9540" s="1" t="s">
        <v>271</v>
      </c>
      <c r="C9540" s="1" t="s">
        <v>272</v>
      </c>
      <c r="D9540" s="1">
        <v>6.5</v>
      </c>
      <c r="E9540" s="1" t="s">
        <v>80</v>
      </c>
      <c r="F9540" s="3" t="s">
        <v>30</v>
      </c>
      <c r="G9540" s="1" t="s">
        <v>67</v>
      </c>
      <c r="H9540" s="5">
        <v>0.54986000000000002</v>
      </c>
    </row>
    <row r="9541" spans="1:8">
      <c r="A9541" s="1" t="s">
        <v>262</v>
      </c>
      <c r="B9541" s="1" t="s">
        <v>271</v>
      </c>
      <c r="C9541" s="1" t="s">
        <v>272</v>
      </c>
      <c r="D9541" s="1">
        <v>6.5</v>
      </c>
      <c r="E9541" s="1" t="s">
        <v>80</v>
      </c>
      <c r="F9541" s="3" t="s">
        <v>31</v>
      </c>
      <c r="G9541" s="1" t="s">
        <v>67</v>
      </c>
      <c r="H9541" s="5" t="s">
        <v>69</v>
      </c>
    </row>
    <row r="9542" spans="1:8">
      <c r="A9542" s="1" t="s">
        <v>262</v>
      </c>
      <c r="B9542" s="1" t="s">
        <v>271</v>
      </c>
      <c r="C9542" s="1" t="s">
        <v>272</v>
      </c>
      <c r="D9542" s="1">
        <v>6.5</v>
      </c>
      <c r="E9542" s="1" t="s">
        <v>80</v>
      </c>
      <c r="F9542" s="3" t="s">
        <v>32</v>
      </c>
      <c r="G9542" s="1" t="s">
        <v>67</v>
      </c>
      <c r="H9542" s="5" t="s">
        <v>69</v>
      </c>
    </row>
    <row r="9543" spans="1:8">
      <c r="A9543" s="1" t="s">
        <v>262</v>
      </c>
      <c r="B9543" s="1" t="s">
        <v>271</v>
      </c>
      <c r="C9543" s="1" t="s">
        <v>272</v>
      </c>
      <c r="D9543" s="1">
        <v>6.5</v>
      </c>
      <c r="E9543" s="1" t="s">
        <v>80</v>
      </c>
      <c r="F9543" s="3" t="s">
        <v>33</v>
      </c>
      <c r="G9543" s="1" t="s">
        <v>67</v>
      </c>
      <c r="H9543" s="5" t="s">
        <v>69</v>
      </c>
    </row>
    <row r="9544" spans="1:8">
      <c r="A9544" s="1" t="s">
        <v>262</v>
      </c>
      <c r="B9544" s="1" t="s">
        <v>271</v>
      </c>
      <c r="C9544" s="1" t="s">
        <v>272</v>
      </c>
      <c r="D9544" s="1">
        <v>6.5</v>
      </c>
      <c r="E9544" s="1" t="s">
        <v>80</v>
      </c>
      <c r="F9544" s="3" t="s">
        <v>34</v>
      </c>
      <c r="G9544" s="1" t="s">
        <v>67</v>
      </c>
      <c r="H9544" s="5" t="s">
        <v>69</v>
      </c>
    </row>
    <row r="9545" spans="1:8">
      <c r="A9545" s="1" t="s">
        <v>262</v>
      </c>
      <c r="B9545" s="1" t="s">
        <v>271</v>
      </c>
      <c r="C9545" s="1" t="s">
        <v>272</v>
      </c>
      <c r="D9545" s="1">
        <v>6.5</v>
      </c>
      <c r="E9545" s="1" t="s">
        <v>80</v>
      </c>
      <c r="F9545" s="3" t="s">
        <v>35</v>
      </c>
      <c r="G9545" s="1" t="s">
        <v>67</v>
      </c>
      <c r="H9545" s="5">
        <v>2.14</v>
      </c>
    </row>
    <row r="9546" spans="1:8">
      <c r="A9546" s="1" t="s">
        <v>262</v>
      </c>
      <c r="B9546" s="1" t="s">
        <v>271</v>
      </c>
      <c r="C9546" s="1" t="s">
        <v>272</v>
      </c>
      <c r="D9546" s="1">
        <v>6.5</v>
      </c>
      <c r="E9546" s="1" t="s">
        <v>80</v>
      </c>
      <c r="F9546" s="3" t="s">
        <v>36</v>
      </c>
      <c r="G9546" s="1" t="s">
        <v>67</v>
      </c>
      <c r="H9546" s="5">
        <v>3.21</v>
      </c>
    </row>
    <row r="9547" spans="1:8">
      <c r="A9547" s="1" t="s">
        <v>262</v>
      </c>
      <c r="B9547" s="1" t="s">
        <v>271</v>
      </c>
      <c r="C9547" s="1" t="s">
        <v>272</v>
      </c>
      <c r="D9547" s="1">
        <v>6.5</v>
      </c>
      <c r="E9547" s="1" t="s">
        <v>80</v>
      </c>
      <c r="F9547" s="3" t="s">
        <v>37</v>
      </c>
      <c r="G9547" s="1" t="s">
        <v>67</v>
      </c>
      <c r="H9547" s="5">
        <v>0.38639000000000001</v>
      </c>
    </row>
    <row r="9548" spans="1:8">
      <c r="A9548" s="1" t="s">
        <v>262</v>
      </c>
      <c r="B9548" s="1" t="s">
        <v>271</v>
      </c>
      <c r="C9548" s="1" t="s">
        <v>272</v>
      </c>
      <c r="D9548" s="1">
        <v>6.5</v>
      </c>
      <c r="E9548" s="1" t="s">
        <v>80</v>
      </c>
      <c r="F9548" s="3" t="s">
        <v>38</v>
      </c>
      <c r="G9548" s="1" t="s">
        <v>67</v>
      </c>
      <c r="H9548" s="6">
        <v>5.35</v>
      </c>
    </row>
    <row r="9549" spans="1:8">
      <c r="A9549" s="1" t="s">
        <v>262</v>
      </c>
      <c r="B9549" s="1" t="s">
        <v>271</v>
      </c>
      <c r="C9549" s="1" t="s">
        <v>272</v>
      </c>
      <c r="D9549" s="1">
        <v>6.5</v>
      </c>
      <c r="E9549" s="1" t="s">
        <v>80</v>
      </c>
      <c r="F9549" s="3" t="s">
        <v>39</v>
      </c>
      <c r="G9549" s="1" t="s">
        <v>67</v>
      </c>
      <c r="H9549" s="6" t="s">
        <v>69</v>
      </c>
    </row>
    <row r="9550" spans="1:8">
      <c r="A9550" s="1" t="s">
        <v>262</v>
      </c>
      <c r="B9550" s="1" t="s">
        <v>271</v>
      </c>
      <c r="C9550" s="1" t="s">
        <v>272</v>
      </c>
      <c r="D9550" s="1">
        <v>6.5</v>
      </c>
      <c r="E9550" s="1" t="s">
        <v>80</v>
      </c>
      <c r="F9550" s="3" t="s">
        <v>40</v>
      </c>
      <c r="G9550" s="1" t="s">
        <v>67</v>
      </c>
      <c r="H9550" s="5">
        <v>1.605</v>
      </c>
    </row>
    <row r="9551" spans="1:8">
      <c r="A9551" s="1" t="s">
        <v>262</v>
      </c>
      <c r="B9551" s="1" t="s">
        <v>271</v>
      </c>
      <c r="C9551" s="1" t="s">
        <v>272</v>
      </c>
      <c r="D9551" s="1">
        <v>6.5</v>
      </c>
      <c r="E9551" s="1" t="s">
        <v>80</v>
      </c>
      <c r="F9551" s="3" t="s">
        <v>41</v>
      </c>
      <c r="G9551" s="1" t="s">
        <v>68</v>
      </c>
      <c r="H9551" s="5">
        <v>4.28</v>
      </c>
    </row>
    <row r="9552" spans="1:8">
      <c r="A9552" s="1" t="s">
        <v>262</v>
      </c>
      <c r="B9552" s="1" t="s">
        <v>271</v>
      </c>
      <c r="C9552" s="1" t="s">
        <v>272</v>
      </c>
      <c r="D9552" s="1">
        <v>6.5</v>
      </c>
      <c r="E9552" s="1" t="s">
        <v>80</v>
      </c>
      <c r="F9552" s="3" t="s">
        <v>42</v>
      </c>
      <c r="G9552" s="1" t="s">
        <v>68</v>
      </c>
      <c r="H9552" s="5">
        <v>1.51583</v>
      </c>
    </row>
    <row r="9553" spans="1:8">
      <c r="A9553" s="1" t="s">
        <v>262</v>
      </c>
      <c r="B9553" s="1" t="s">
        <v>271</v>
      </c>
      <c r="C9553" s="1" t="s">
        <v>272</v>
      </c>
      <c r="D9553" s="1">
        <v>6.5</v>
      </c>
      <c r="E9553" s="1" t="s">
        <v>80</v>
      </c>
      <c r="F9553" s="3" t="s">
        <v>43</v>
      </c>
      <c r="G9553" s="1" t="s">
        <v>67</v>
      </c>
      <c r="H9553" s="5">
        <v>0.53500000000000003</v>
      </c>
    </row>
    <row r="9554" spans="1:8">
      <c r="A9554" s="1" t="s">
        <v>262</v>
      </c>
      <c r="B9554" s="1" t="s">
        <v>271</v>
      </c>
      <c r="C9554" s="1" t="s">
        <v>272</v>
      </c>
      <c r="D9554" s="1">
        <v>6.5</v>
      </c>
      <c r="E9554" s="1" t="s">
        <v>80</v>
      </c>
      <c r="F9554" s="3" t="s">
        <v>44</v>
      </c>
      <c r="G9554" s="1" t="s">
        <v>67</v>
      </c>
      <c r="H9554" s="5" t="s">
        <v>69</v>
      </c>
    </row>
    <row r="9555" spans="1:8">
      <c r="A9555" s="1" t="s">
        <v>262</v>
      </c>
      <c r="B9555" s="1" t="s">
        <v>271</v>
      </c>
      <c r="C9555" s="1" t="s">
        <v>272</v>
      </c>
      <c r="D9555" s="1">
        <v>6.5</v>
      </c>
      <c r="E9555" s="1" t="s">
        <v>80</v>
      </c>
      <c r="F9555" s="3" t="s">
        <v>45</v>
      </c>
      <c r="G9555" s="1" t="s">
        <v>68</v>
      </c>
      <c r="H9555" s="5" t="s">
        <v>69</v>
      </c>
    </row>
    <row r="9556" spans="1:8">
      <c r="A9556" s="1" t="s">
        <v>262</v>
      </c>
      <c r="B9556" s="1" t="s">
        <v>271</v>
      </c>
      <c r="C9556" s="1" t="s">
        <v>272</v>
      </c>
      <c r="D9556" s="1">
        <v>6.5</v>
      </c>
      <c r="E9556" s="1" t="s">
        <v>80</v>
      </c>
      <c r="F9556" s="3" t="s">
        <v>46</v>
      </c>
      <c r="G9556" s="1" t="s">
        <v>67</v>
      </c>
      <c r="H9556" s="5" t="s">
        <v>69</v>
      </c>
    </row>
    <row r="9557" spans="1:8">
      <c r="A9557" s="1" t="s">
        <v>262</v>
      </c>
      <c r="B9557" s="1" t="s">
        <v>271</v>
      </c>
      <c r="C9557" s="1" t="s">
        <v>272</v>
      </c>
      <c r="D9557" s="1">
        <v>6.5</v>
      </c>
      <c r="E9557" s="1" t="s">
        <v>80</v>
      </c>
      <c r="F9557" s="3" t="s">
        <v>47</v>
      </c>
      <c r="G9557" s="1" t="s">
        <v>68</v>
      </c>
      <c r="H9557" s="5">
        <v>4.6366699999999996</v>
      </c>
    </row>
    <row r="9558" spans="1:8">
      <c r="A9558" s="1" t="s">
        <v>262</v>
      </c>
      <c r="B9558" s="1" t="s">
        <v>271</v>
      </c>
      <c r="C9558" s="1" t="s">
        <v>272</v>
      </c>
      <c r="D9558" s="1">
        <v>6.5</v>
      </c>
      <c r="E9558" s="1" t="s">
        <v>80</v>
      </c>
      <c r="F9558" s="3" t="s">
        <v>48</v>
      </c>
      <c r="G9558" s="1" t="s">
        <v>68</v>
      </c>
      <c r="H9558" s="5">
        <v>5.5283300000000004</v>
      </c>
    </row>
    <row r="9559" spans="1:8">
      <c r="A9559" s="1" t="s">
        <v>262</v>
      </c>
      <c r="B9559" s="1" t="s">
        <v>271</v>
      </c>
      <c r="C9559" s="1" t="s">
        <v>272</v>
      </c>
      <c r="D9559" s="1">
        <v>6.5</v>
      </c>
      <c r="E9559" s="1" t="s">
        <v>80</v>
      </c>
      <c r="F9559" s="3" t="s">
        <v>49</v>
      </c>
      <c r="G9559" s="1" t="s">
        <v>67</v>
      </c>
      <c r="H9559" s="5" t="s">
        <v>69</v>
      </c>
    </row>
    <row r="9560" spans="1:8">
      <c r="A9560" s="1" t="s">
        <v>262</v>
      </c>
      <c r="B9560" s="1" t="s">
        <v>271</v>
      </c>
      <c r="C9560" s="1" t="s">
        <v>272</v>
      </c>
      <c r="D9560" s="1">
        <v>6.5</v>
      </c>
      <c r="E9560" s="1" t="s">
        <v>80</v>
      </c>
      <c r="F9560" s="3" t="s">
        <v>50</v>
      </c>
      <c r="G9560" s="1" t="s">
        <v>68</v>
      </c>
      <c r="H9560" s="5" t="s">
        <v>69</v>
      </c>
    </row>
    <row r="9561" spans="1:8">
      <c r="A9561" s="1" t="s">
        <v>262</v>
      </c>
      <c r="B9561" s="1" t="s">
        <v>271</v>
      </c>
      <c r="C9561" s="1" t="s">
        <v>272</v>
      </c>
      <c r="D9561" s="1">
        <v>6.5</v>
      </c>
      <c r="E9561" s="1" t="s">
        <v>80</v>
      </c>
      <c r="F9561" s="3" t="s">
        <v>51</v>
      </c>
      <c r="G9561" s="1" t="s">
        <v>67</v>
      </c>
      <c r="H9561" s="5" t="s">
        <v>69</v>
      </c>
    </row>
    <row r="9562" spans="1:8">
      <c r="A9562" s="1" t="s">
        <v>262</v>
      </c>
      <c r="B9562" s="1" t="s">
        <v>271</v>
      </c>
      <c r="C9562" s="1" t="s">
        <v>272</v>
      </c>
      <c r="D9562" s="1">
        <v>6.5</v>
      </c>
      <c r="E9562" s="1" t="s">
        <v>80</v>
      </c>
      <c r="F9562" s="3" t="s">
        <v>52</v>
      </c>
      <c r="G9562" s="1" t="s">
        <v>68</v>
      </c>
      <c r="H9562" s="5">
        <v>0.80249999999999999</v>
      </c>
    </row>
    <row r="9563" spans="1:8">
      <c r="A9563" s="1" t="s">
        <v>262</v>
      </c>
      <c r="B9563" s="1" t="s">
        <v>271</v>
      </c>
      <c r="C9563" s="1" t="s">
        <v>272</v>
      </c>
      <c r="D9563" s="1">
        <v>6.5</v>
      </c>
      <c r="E9563" s="1" t="s">
        <v>80</v>
      </c>
      <c r="F9563" s="3" t="s">
        <v>53</v>
      </c>
      <c r="G9563" s="1" t="s">
        <v>68</v>
      </c>
      <c r="H9563" s="5">
        <v>1.1145799999999999</v>
      </c>
    </row>
    <row r="9564" spans="1:8">
      <c r="A9564" s="1" t="s">
        <v>262</v>
      </c>
      <c r="B9564" s="1" t="s">
        <v>271</v>
      </c>
      <c r="C9564" s="1" t="s">
        <v>272</v>
      </c>
      <c r="D9564" s="1">
        <v>6.5</v>
      </c>
      <c r="E9564" s="1" t="s">
        <v>80</v>
      </c>
      <c r="F9564" s="3" t="s">
        <v>54</v>
      </c>
      <c r="G9564" s="1" t="s">
        <v>68</v>
      </c>
      <c r="H9564" s="5">
        <v>1.1145799999999999</v>
      </c>
    </row>
    <row r="9565" spans="1:8">
      <c r="A9565" s="1" t="s">
        <v>262</v>
      </c>
      <c r="B9565" s="1" t="s">
        <v>271</v>
      </c>
      <c r="C9565" s="1" t="s">
        <v>272</v>
      </c>
      <c r="D9565" s="1">
        <v>6.5</v>
      </c>
      <c r="E9565" s="1" t="s">
        <v>80</v>
      </c>
      <c r="F9565" s="3" t="s">
        <v>55</v>
      </c>
      <c r="G9565" s="1" t="s">
        <v>68</v>
      </c>
      <c r="H9565" s="5">
        <v>0.80249999999999999</v>
      </c>
    </row>
    <row r="9566" spans="1:8">
      <c r="A9566" s="1" t="s">
        <v>262</v>
      </c>
      <c r="B9566" s="1" t="s">
        <v>271</v>
      </c>
      <c r="C9566" s="1" t="s">
        <v>272</v>
      </c>
      <c r="D9566" s="1">
        <v>6.5</v>
      </c>
      <c r="E9566" s="1" t="s">
        <v>80</v>
      </c>
      <c r="F9566" s="3" t="s">
        <v>56</v>
      </c>
      <c r="G9566" s="1" t="s">
        <v>68</v>
      </c>
      <c r="H9566" s="5">
        <v>0.80249999999999999</v>
      </c>
    </row>
    <row r="9567" spans="1:8">
      <c r="A9567" s="1" t="s">
        <v>262</v>
      </c>
      <c r="B9567" s="1" t="s">
        <v>271</v>
      </c>
      <c r="C9567" s="1" t="s">
        <v>272</v>
      </c>
      <c r="D9567" s="1">
        <v>6.5</v>
      </c>
      <c r="E9567" s="1" t="s">
        <v>80</v>
      </c>
      <c r="F9567" s="3" t="s">
        <v>57</v>
      </c>
      <c r="G9567" s="1" t="s">
        <v>68</v>
      </c>
      <c r="H9567" s="5">
        <v>0.78764000000000001</v>
      </c>
    </row>
    <row r="9568" spans="1:8">
      <c r="A9568" s="1" t="s">
        <v>262</v>
      </c>
      <c r="B9568" s="1" t="s">
        <v>271</v>
      </c>
      <c r="C9568" s="1" t="s">
        <v>272</v>
      </c>
      <c r="D9568" s="1">
        <v>6.5</v>
      </c>
      <c r="E9568" s="1" t="s">
        <v>80</v>
      </c>
      <c r="F9568" s="3" t="s">
        <v>58</v>
      </c>
      <c r="G9568" s="1" t="s">
        <v>68</v>
      </c>
      <c r="H9568" s="5">
        <v>1.0842700000000001</v>
      </c>
    </row>
    <row r="9569" spans="1:8">
      <c r="A9569" s="1" t="s">
        <v>262</v>
      </c>
      <c r="B9569" s="1" t="s">
        <v>271</v>
      </c>
      <c r="C9569" s="1" t="s">
        <v>272</v>
      </c>
      <c r="D9569" s="1">
        <v>6.5</v>
      </c>
      <c r="E9569" s="1" t="s">
        <v>80</v>
      </c>
      <c r="F9569" s="3" t="s">
        <v>135</v>
      </c>
      <c r="G9569" s="1" t="s">
        <v>68</v>
      </c>
      <c r="H9569" s="5">
        <v>1.605</v>
      </c>
    </row>
    <row r="9570" spans="1:8">
      <c r="A9570" s="1" t="s">
        <v>262</v>
      </c>
      <c r="B9570" s="1" t="s">
        <v>271</v>
      </c>
      <c r="C9570" s="1" t="s">
        <v>272</v>
      </c>
      <c r="D9570" s="1">
        <v>6.5</v>
      </c>
      <c r="E9570" s="1" t="s">
        <v>80</v>
      </c>
      <c r="F9570" s="3" t="s">
        <v>59</v>
      </c>
      <c r="G9570" s="1" t="s">
        <v>68</v>
      </c>
      <c r="H9570" s="5">
        <v>0.54986000000000002</v>
      </c>
    </row>
    <row r="9571" spans="1:8">
      <c r="A9571" s="1" t="s">
        <v>262</v>
      </c>
      <c r="B9571" s="1" t="s">
        <v>271</v>
      </c>
      <c r="C9571" s="1" t="s">
        <v>272</v>
      </c>
      <c r="D9571" s="1">
        <v>6.5</v>
      </c>
      <c r="E9571" s="1" t="s">
        <v>80</v>
      </c>
      <c r="F9571" s="3" t="s">
        <v>60</v>
      </c>
      <c r="G9571" s="1" t="s">
        <v>68</v>
      </c>
      <c r="H9571" s="5">
        <v>0.54986000000000002</v>
      </c>
    </row>
    <row r="9572" spans="1:8">
      <c r="A9572" s="1" t="s">
        <v>262</v>
      </c>
      <c r="B9572" s="1" t="s">
        <v>271</v>
      </c>
      <c r="C9572" s="1" t="s">
        <v>272</v>
      </c>
      <c r="D9572" s="1">
        <v>6.5</v>
      </c>
      <c r="E9572" s="1" t="s">
        <v>80</v>
      </c>
      <c r="F9572" s="3" t="s">
        <v>61</v>
      </c>
      <c r="G9572" s="1" t="s">
        <v>67</v>
      </c>
      <c r="H9572" s="5" t="s">
        <v>69</v>
      </c>
    </row>
    <row r="9573" spans="1:8">
      <c r="A9573" s="1" t="s">
        <v>262</v>
      </c>
      <c r="B9573" s="1" t="s">
        <v>271</v>
      </c>
      <c r="C9573" s="1" t="s">
        <v>272</v>
      </c>
      <c r="D9573" s="1">
        <v>6.5</v>
      </c>
      <c r="E9573" s="1" t="s">
        <v>80</v>
      </c>
      <c r="F9573" s="3" t="s">
        <v>62</v>
      </c>
      <c r="G9573" s="1" t="s">
        <v>67</v>
      </c>
      <c r="H9573" s="5">
        <v>4.28</v>
      </c>
    </row>
    <row r="9574" spans="1:8">
      <c r="A9574" s="1" t="s">
        <v>262</v>
      </c>
      <c r="B9574" s="1" t="s">
        <v>271</v>
      </c>
      <c r="C9574" s="1" t="s">
        <v>272</v>
      </c>
      <c r="D9574" s="1">
        <v>6.5</v>
      </c>
      <c r="E9574" s="1" t="s">
        <v>80</v>
      </c>
      <c r="F9574" s="3" t="s">
        <v>63</v>
      </c>
      <c r="G9574" s="1" t="s">
        <v>67</v>
      </c>
      <c r="H9574" s="5" t="s">
        <v>69</v>
      </c>
    </row>
    <row r="9575" spans="1:8">
      <c r="A9575" s="1" t="s">
        <v>262</v>
      </c>
      <c r="B9575" s="1" t="s">
        <v>271</v>
      </c>
      <c r="C9575" s="1" t="s">
        <v>272</v>
      </c>
      <c r="D9575" s="1">
        <v>6.5</v>
      </c>
      <c r="E9575" s="1" t="s">
        <v>80</v>
      </c>
      <c r="F9575" s="3" t="s">
        <v>64</v>
      </c>
      <c r="G9575" s="1" t="s">
        <v>67</v>
      </c>
      <c r="H9575" s="5">
        <v>0.77278000000000002</v>
      </c>
    </row>
    <row r="9576" spans="1:8">
      <c r="A9576" s="1" t="s">
        <v>262</v>
      </c>
      <c r="B9576" s="1" t="s">
        <v>271</v>
      </c>
      <c r="C9576" s="1" t="s">
        <v>272</v>
      </c>
      <c r="D9576" s="1">
        <v>6.5</v>
      </c>
      <c r="E9576" s="1" t="s">
        <v>80</v>
      </c>
      <c r="F9576" s="3" t="s">
        <v>65</v>
      </c>
      <c r="G9576" s="1" t="s">
        <v>67</v>
      </c>
      <c r="H9576" s="5">
        <v>0.40125</v>
      </c>
    </row>
    <row r="9577" spans="1:8">
      <c r="A9577" s="1" t="s">
        <v>262</v>
      </c>
      <c r="B9577" s="1" t="s">
        <v>271</v>
      </c>
      <c r="C9577" s="1" t="s">
        <v>272</v>
      </c>
      <c r="D9577" s="1">
        <v>6.5</v>
      </c>
      <c r="E9577" s="1" t="s">
        <v>80</v>
      </c>
      <c r="F9577" s="3" t="s">
        <v>66</v>
      </c>
      <c r="G9577" s="1" t="s">
        <v>67</v>
      </c>
      <c r="H9577" s="5">
        <v>2.2291699999999999</v>
      </c>
    </row>
    <row r="9578" spans="1:8">
      <c r="A9578" s="1" t="s">
        <v>262</v>
      </c>
      <c r="B9578" s="1" t="s">
        <v>271</v>
      </c>
      <c r="C9578" s="1" t="s">
        <v>273</v>
      </c>
      <c r="D9578" s="1">
        <v>2.5</v>
      </c>
      <c r="E9578" s="1" t="s">
        <v>71</v>
      </c>
      <c r="F9578" s="2" t="s">
        <v>11</v>
      </c>
      <c r="G9578" s="1" t="s">
        <v>67</v>
      </c>
      <c r="H9578" s="4">
        <v>0.65388999999999997</v>
      </c>
    </row>
    <row r="9579" spans="1:8">
      <c r="A9579" s="1" t="s">
        <v>262</v>
      </c>
      <c r="B9579" s="1" t="s">
        <v>271</v>
      </c>
      <c r="C9579" s="1" t="s">
        <v>273</v>
      </c>
      <c r="D9579" s="1">
        <v>2.5</v>
      </c>
      <c r="E9579" s="1" t="s">
        <v>71</v>
      </c>
      <c r="F9579" s="2" t="s">
        <v>12</v>
      </c>
      <c r="G9579" s="1" t="s">
        <v>67</v>
      </c>
      <c r="H9579" s="4">
        <v>1.2037500000000001</v>
      </c>
    </row>
    <row r="9580" spans="1:8">
      <c r="A9580" s="1" t="s">
        <v>262</v>
      </c>
      <c r="B9580" s="1" t="s">
        <v>271</v>
      </c>
      <c r="C9580" s="1" t="s">
        <v>273</v>
      </c>
      <c r="D9580" s="1">
        <v>2.5</v>
      </c>
      <c r="E9580" s="1" t="s">
        <v>71</v>
      </c>
      <c r="F9580" s="2" t="s">
        <v>13</v>
      </c>
      <c r="G9580" s="1" t="s">
        <v>67</v>
      </c>
      <c r="H9580" s="4">
        <v>0.19319</v>
      </c>
    </row>
    <row r="9581" spans="1:8">
      <c r="A9581" s="1" t="s">
        <v>262</v>
      </c>
      <c r="B9581" s="1" t="s">
        <v>271</v>
      </c>
      <c r="C9581" s="1" t="s">
        <v>273</v>
      </c>
      <c r="D9581" s="1">
        <v>2.5</v>
      </c>
      <c r="E9581" s="1" t="s">
        <v>71</v>
      </c>
      <c r="F9581" s="2" t="s">
        <v>14</v>
      </c>
      <c r="G9581" s="1" t="s">
        <v>67</v>
      </c>
      <c r="H9581" s="4">
        <v>4.6366699999999996</v>
      </c>
    </row>
    <row r="9582" spans="1:8">
      <c r="A9582" s="1" t="s">
        <v>262</v>
      </c>
      <c r="B9582" s="1" t="s">
        <v>271</v>
      </c>
      <c r="C9582" s="1" t="s">
        <v>273</v>
      </c>
      <c r="D9582" s="1">
        <v>2.5</v>
      </c>
      <c r="E9582" s="1" t="s">
        <v>71</v>
      </c>
      <c r="F9582" s="2" t="s">
        <v>15</v>
      </c>
      <c r="G9582" s="1" t="s">
        <v>67</v>
      </c>
      <c r="H9582" s="4">
        <v>1.15917</v>
      </c>
    </row>
    <row r="9583" spans="1:8">
      <c r="A9583" s="1" t="s">
        <v>262</v>
      </c>
      <c r="B9583" s="1" t="s">
        <v>271</v>
      </c>
      <c r="C9583" s="1" t="s">
        <v>273</v>
      </c>
      <c r="D9583" s="1">
        <v>2.5</v>
      </c>
      <c r="E9583" s="1" t="s">
        <v>71</v>
      </c>
      <c r="F9583" s="2" t="s">
        <v>16</v>
      </c>
      <c r="G9583" s="1" t="s">
        <v>67</v>
      </c>
      <c r="H9583" s="4" t="s">
        <v>69</v>
      </c>
    </row>
    <row r="9584" spans="1:8">
      <c r="A9584" s="1" t="s">
        <v>262</v>
      </c>
      <c r="B9584" s="1" t="s">
        <v>271</v>
      </c>
      <c r="C9584" s="1" t="s">
        <v>273</v>
      </c>
      <c r="D9584" s="1">
        <v>2.5</v>
      </c>
      <c r="E9584" s="1" t="s">
        <v>71</v>
      </c>
      <c r="F9584" s="2" t="s">
        <v>17</v>
      </c>
      <c r="G9584" s="1" t="s">
        <v>67</v>
      </c>
      <c r="H9584" s="4" t="s">
        <v>69</v>
      </c>
    </row>
    <row r="9585" spans="1:8">
      <c r="A9585" s="1" t="s">
        <v>262</v>
      </c>
      <c r="B9585" s="1" t="s">
        <v>271</v>
      </c>
      <c r="C9585" s="1" t="s">
        <v>273</v>
      </c>
      <c r="D9585" s="1">
        <v>2.5</v>
      </c>
      <c r="E9585" s="1" t="s">
        <v>71</v>
      </c>
      <c r="F9585" s="2" t="s">
        <v>18</v>
      </c>
      <c r="G9585" s="1" t="s">
        <v>68</v>
      </c>
      <c r="H9585" s="4" t="s">
        <v>69</v>
      </c>
    </row>
    <row r="9586" spans="1:8">
      <c r="A9586" s="1" t="s">
        <v>262</v>
      </c>
      <c r="B9586" s="1" t="s">
        <v>271</v>
      </c>
      <c r="C9586" s="1" t="s">
        <v>273</v>
      </c>
      <c r="D9586" s="1">
        <v>2.5</v>
      </c>
      <c r="E9586" s="1" t="s">
        <v>71</v>
      </c>
      <c r="F9586" s="2" t="s">
        <v>19</v>
      </c>
      <c r="G9586" s="1" t="s">
        <v>67</v>
      </c>
      <c r="H9586" s="4" t="s">
        <v>69</v>
      </c>
    </row>
    <row r="9587" spans="1:8">
      <c r="A9587" s="1" t="s">
        <v>262</v>
      </c>
      <c r="B9587" s="1" t="s">
        <v>271</v>
      </c>
      <c r="C9587" s="1" t="s">
        <v>273</v>
      </c>
      <c r="D9587" s="1">
        <v>2.5</v>
      </c>
      <c r="E9587" s="1" t="s">
        <v>71</v>
      </c>
      <c r="F9587" s="2" t="s">
        <v>20</v>
      </c>
      <c r="G9587" s="1" t="s">
        <v>67</v>
      </c>
      <c r="H9587" s="4" t="s">
        <v>69</v>
      </c>
    </row>
    <row r="9588" spans="1:8">
      <c r="A9588" s="1" t="s">
        <v>262</v>
      </c>
      <c r="B9588" s="1" t="s">
        <v>271</v>
      </c>
      <c r="C9588" s="1" t="s">
        <v>273</v>
      </c>
      <c r="D9588" s="1">
        <v>2.5</v>
      </c>
      <c r="E9588" s="1" t="s">
        <v>71</v>
      </c>
      <c r="F9588" s="2" t="s">
        <v>21</v>
      </c>
      <c r="G9588" s="1" t="s">
        <v>67</v>
      </c>
      <c r="H9588" s="4" t="s">
        <v>69</v>
      </c>
    </row>
    <row r="9589" spans="1:8">
      <c r="A9589" s="1" t="s">
        <v>262</v>
      </c>
      <c r="B9589" s="1" t="s">
        <v>271</v>
      </c>
      <c r="C9589" s="1" t="s">
        <v>273</v>
      </c>
      <c r="D9589" s="1">
        <v>2.5</v>
      </c>
      <c r="E9589" s="1" t="s">
        <v>71</v>
      </c>
      <c r="F9589" s="2" t="s">
        <v>22</v>
      </c>
      <c r="G9589" s="1" t="s">
        <v>67</v>
      </c>
      <c r="H9589" s="4" t="s">
        <v>69</v>
      </c>
    </row>
    <row r="9590" spans="1:8">
      <c r="A9590" s="1" t="s">
        <v>262</v>
      </c>
      <c r="B9590" s="1" t="s">
        <v>271</v>
      </c>
      <c r="C9590" s="1" t="s">
        <v>273</v>
      </c>
      <c r="D9590" s="1">
        <v>2.5</v>
      </c>
      <c r="E9590" s="1" t="s">
        <v>71</v>
      </c>
      <c r="F9590" s="2" t="s">
        <v>23</v>
      </c>
      <c r="G9590" s="1" t="s">
        <v>67</v>
      </c>
      <c r="H9590" s="4" t="s">
        <v>69</v>
      </c>
    </row>
    <row r="9591" spans="1:8">
      <c r="A9591" s="1" t="s">
        <v>262</v>
      </c>
      <c r="B9591" s="1" t="s">
        <v>271</v>
      </c>
      <c r="C9591" s="1" t="s">
        <v>273</v>
      </c>
      <c r="D9591" s="1">
        <v>2.5</v>
      </c>
      <c r="E9591" s="1" t="s">
        <v>71</v>
      </c>
      <c r="F9591" s="2" t="s">
        <v>24</v>
      </c>
      <c r="G9591" s="1" t="s">
        <v>67</v>
      </c>
      <c r="H9591" s="4" t="s">
        <v>69</v>
      </c>
    </row>
    <row r="9592" spans="1:8">
      <c r="A9592" s="1" t="s">
        <v>262</v>
      </c>
      <c r="B9592" s="1" t="s">
        <v>271</v>
      </c>
      <c r="C9592" s="1" t="s">
        <v>273</v>
      </c>
      <c r="D9592" s="1">
        <v>2.5</v>
      </c>
      <c r="E9592" s="1" t="s">
        <v>71</v>
      </c>
      <c r="F9592" s="3" t="s">
        <v>25</v>
      </c>
      <c r="G9592" s="1" t="s">
        <v>67</v>
      </c>
      <c r="H9592" s="5" t="s">
        <v>69</v>
      </c>
    </row>
    <row r="9593" spans="1:8">
      <c r="A9593" s="1" t="s">
        <v>262</v>
      </c>
      <c r="B9593" s="1" t="s">
        <v>271</v>
      </c>
      <c r="C9593" s="1" t="s">
        <v>273</v>
      </c>
      <c r="D9593" s="1">
        <v>2.5</v>
      </c>
      <c r="E9593" s="1" t="s">
        <v>71</v>
      </c>
      <c r="F9593" s="3" t="s">
        <v>26</v>
      </c>
      <c r="G9593" s="1" t="s">
        <v>67</v>
      </c>
      <c r="H9593" s="5">
        <v>1.605</v>
      </c>
    </row>
    <row r="9594" spans="1:8">
      <c r="A9594" s="1" t="s">
        <v>262</v>
      </c>
      <c r="B9594" s="1" t="s">
        <v>271</v>
      </c>
      <c r="C9594" s="1" t="s">
        <v>273</v>
      </c>
      <c r="D9594" s="1">
        <v>2.5</v>
      </c>
      <c r="E9594" s="1" t="s">
        <v>71</v>
      </c>
      <c r="F9594" s="3" t="s">
        <v>27</v>
      </c>
      <c r="G9594" s="1" t="s">
        <v>67</v>
      </c>
      <c r="H9594" s="5">
        <v>0.54986000000000002</v>
      </c>
    </row>
    <row r="9595" spans="1:8">
      <c r="A9595" s="1" t="s">
        <v>262</v>
      </c>
      <c r="B9595" s="1" t="s">
        <v>271</v>
      </c>
      <c r="C9595" s="1" t="s">
        <v>273</v>
      </c>
      <c r="D9595" s="1">
        <v>2.5</v>
      </c>
      <c r="E9595" s="1" t="s">
        <v>71</v>
      </c>
      <c r="F9595" s="3" t="s">
        <v>28</v>
      </c>
      <c r="G9595" s="1" t="s">
        <v>67</v>
      </c>
      <c r="H9595" s="5">
        <v>0.17832999999999999</v>
      </c>
    </row>
    <row r="9596" spans="1:8">
      <c r="A9596" s="1" t="s">
        <v>262</v>
      </c>
      <c r="B9596" s="1" t="s">
        <v>271</v>
      </c>
      <c r="C9596" s="1" t="s">
        <v>273</v>
      </c>
      <c r="D9596" s="1">
        <v>2.5</v>
      </c>
      <c r="E9596" s="1" t="s">
        <v>71</v>
      </c>
      <c r="F9596" s="3" t="s">
        <v>29</v>
      </c>
      <c r="G9596" s="1" t="s">
        <v>67</v>
      </c>
      <c r="H9596" s="5" t="s">
        <v>69</v>
      </c>
    </row>
    <row r="9597" spans="1:8">
      <c r="A9597" s="1" t="s">
        <v>262</v>
      </c>
      <c r="B9597" s="1" t="s">
        <v>271</v>
      </c>
      <c r="C9597" s="1" t="s">
        <v>273</v>
      </c>
      <c r="D9597" s="1">
        <v>2.5</v>
      </c>
      <c r="E9597" s="1" t="s">
        <v>71</v>
      </c>
      <c r="F9597" s="3" t="s">
        <v>30</v>
      </c>
      <c r="G9597" s="1" t="s">
        <v>67</v>
      </c>
      <c r="H9597" s="5" t="s">
        <v>69</v>
      </c>
    </row>
    <row r="9598" spans="1:8">
      <c r="A9598" s="1" t="s">
        <v>262</v>
      </c>
      <c r="B9598" s="1" t="s">
        <v>271</v>
      </c>
      <c r="C9598" s="1" t="s">
        <v>273</v>
      </c>
      <c r="D9598" s="1">
        <v>2.5</v>
      </c>
      <c r="E9598" s="1" t="s">
        <v>71</v>
      </c>
      <c r="F9598" s="3" t="s">
        <v>31</v>
      </c>
      <c r="G9598" s="1" t="s">
        <v>67</v>
      </c>
      <c r="H9598" s="5" t="s">
        <v>69</v>
      </c>
    </row>
    <row r="9599" spans="1:8">
      <c r="A9599" s="1" t="s">
        <v>262</v>
      </c>
      <c r="B9599" s="1" t="s">
        <v>271</v>
      </c>
      <c r="C9599" s="1" t="s">
        <v>273</v>
      </c>
      <c r="D9599" s="1">
        <v>2.5</v>
      </c>
      <c r="E9599" s="1" t="s">
        <v>71</v>
      </c>
      <c r="F9599" s="3" t="s">
        <v>32</v>
      </c>
      <c r="G9599" s="1" t="s">
        <v>67</v>
      </c>
      <c r="H9599" s="5" t="s">
        <v>69</v>
      </c>
    </row>
    <row r="9600" spans="1:8">
      <c r="A9600" s="1" t="s">
        <v>262</v>
      </c>
      <c r="B9600" s="1" t="s">
        <v>271</v>
      </c>
      <c r="C9600" s="1" t="s">
        <v>273</v>
      </c>
      <c r="D9600" s="1">
        <v>2.5</v>
      </c>
      <c r="E9600" s="1" t="s">
        <v>71</v>
      </c>
      <c r="F9600" s="3" t="s">
        <v>33</v>
      </c>
      <c r="G9600" s="1" t="s">
        <v>67</v>
      </c>
      <c r="H9600" s="5" t="s">
        <v>69</v>
      </c>
    </row>
    <row r="9601" spans="1:8">
      <c r="A9601" s="1" t="s">
        <v>262</v>
      </c>
      <c r="B9601" s="1" t="s">
        <v>271</v>
      </c>
      <c r="C9601" s="1" t="s">
        <v>273</v>
      </c>
      <c r="D9601" s="1">
        <v>2.5</v>
      </c>
      <c r="E9601" s="1" t="s">
        <v>71</v>
      </c>
      <c r="F9601" s="3" t="s">
        <v>34</v>
      </c>
      <c r="G9601" s="1" t="s">
        <v>67</v>
      </c>
      <c r="H9601" s="5" t="s">
        <v>69</v>
      </c>
    </row>
    <row r="9602" spans="1:8">
      <c r="A9602" s="1" t="s">
        <v>262</v>
      </c>
      <c r="B9602" s="1" t="s">
        <v>271</v>
      </c>
      <c r="C9602" s="1" t="s">
        <v>273</v>
      </c>
      <c r="D9602" s="1">
        <v>2.5</v>
      </c>
      <c r="E9602" s="1" t="s">
        <v>71</v>
      </c>
      <c r="F9602" s="3" t="s">
        <v>35</v>
      </c>
      <c r="G9602" s="1" t="s">
        <v>67</v>
      </c>
      <c r="H9602" s="5">
        <v>1.15917</v>
      </c>
    </row>
    <row r="9603" spans="1:8">
      <c r="A9603" s="1" t="s">
        <v>262</v>
      </c>
      <c r="B9603" s="1" t="s">
        <v>271</v>
      </c>
      <c r="C9603" s="1" t="s">
        <v>273</v>
      </c>
      <c r="D9603" s="1">
        <v>2.5</v>
      </c>
      <c r="E9603" s="1" t="s">
        <v>71</v>
      </c>
      <c r="F9603" s="3" t="s">
        <v>36</v>
      </c>
      <c r="G9603" s="1" t="s">
        <v>67</v>
      </c>
      <c r="H9603" s="5">
        <v>1.15917</v>
      </c>
    </row>
    <row r="9604" spans="1:8">
      <c r="A9604" s="1" t="s">
        <v>262</v>
      </c>
      <c r="B9604" s="1" t="s">
        <v>271</v>
      </c>
      <c r="C9604" s="1" t="s">
        <v>273</v>
      </c>
      <c r="D9604" s="1">
        <v>2.5</v>
      </c>
      <c r="E9604" s="1" t="s">
        <v>71</v>
      </c>
      <c r="F9604" s="3" t="s">
        <v>37</v>
      </c>
      <c r="G9604" s="1" t="s">
        <v>67</v>
      </c>
      <c r="H9604" s="5">
        <v>0.19319</v>
      </c>
    </row>
    <row r="9605" spans="1:8">
      <c r="A9605" s="1" t="s">
        <v>262</v>
      </c>
      <c r="B9605" s="1" t="s">
        <v>271</v>
      </c>
      <c r="C9605" s="1" t="s">
        <v>273</v>
      </c>
      <c r="D9605" s="1">
        <v>2.5</v>
      </c>
      <c r="E9605" s="1" t="s">
        <v>71</v>
      </c>
      <c r="F9605" s="3" t="s">
        <v>38</v>
      </c>
      <c r="G9605" s="1" t="s">
        <v>67</v>
      </c>
      <c r="H9605" s="6" t="s">
        <v>69</v>
      </c>
    </row>
    <row r="9606" spans="1:8">
      <c r="A9606" s="1" t="s">
        <v>262</v>
      </c>
      <c r="B9606" s="1" t="s">
        <v>271</v>
      </c>
      <c r="C9606" s="1" t="s">
        <v>273</v>
      </c>
      <c r="D9606" s="1">
        <v>2.5</v>
      </c>
      <c r="E9606" s="1" t="s">
        <v>71</v>
      </c>
      <c r="F9606" s="3" t="s">
        <v>39</v>
      </c>
      <c r="G9606" s="1" t="s">
        <v>67</v>
      </c>
      <c r="H9606" s="6" t="s">
        <v>69</v>
      </c>
    </row>
    <row r="9607" spans="1:8">
      <c r="A9607" s="1" t="s">
        <v>262</v>
      </c>
      <c r="B9607" s="1" t="s">
        <v>271</v>
      </c>
      <c r="C9607" s="1" t="s">
        <v>273</v>
      </c>
      <c r="D9607" s="1">
        <v>2.5</v>
      </c>
      <c r="E9607" s="1" t="s">
        <v>71</v>
      </c>
      <c r="F9607" s="3" t="s">
        <v>40</v>
      </c>
      <c r="G9607" s="1" t="s">
        <v>67</v>
      </c>
      <c r="H9607" s="5" t="s">
        <v>69</v>
      </c>
    </row>
    <row r="9608" spans="1:8">
      <c r="A9608" s="1" t="s">
        <v>262</v>
      </c>
      <c r="B9608" s="1" t="s">
        <v>271</v>
      </c>
      <c r="C9608" s="1" t="s">
        <v>273</v>
      </c>
      <c r="D9608" s="1">
        <v>2.5</v>
      </c>
      <c r="E9608" s="1" t="s">
        <v>71</v>
      </c>
      <c r="F9608" s="3" t="s">
        <v>41</v>
      </c>
      <c r="G9608" s="1" t="s">
        <v>68</v>
      </c>
      <c r="H9608" s="5">
        <v>5.5283300000000004</v>
      </c>
    </row>
    <row r="9609" spans="1:8">
      <c r="A9609" s="1" t="s">
        <v>262</v>
      </c>
      <c r="B9609" s="1" t="s">
        <v>271</v>
      </c>
      <c r="C9609" s="1" t="s">
        <v>273</v>
      </c>
      <c r="D9609" s="1">
        <v>2.5</v>
      </c>
      <c r="E9609" s="1" t="s">
        <v>71</v>
      </c>
      <c r="F9609" s="3" t="s">
        <v>42</v>
      </c>
      <c r="G9609" s="1" t="s">
        <v>68</v>
      </c>
      <c r="H9609" s="5" t="s">
        <v>69</v>
      </c>
    </row>
    <row r="9610" spans="1:8">
      <c r="A9610" s="1" t="s">
        <v>262</v>
      </c>
      <c r="B9610" s="1" t="s">
        <v>271</v>
      </c>
      <c r="C9610" s="1" t="s">
        <v>273</v>
      </c>
      <c r="D9610" s="1">
        <v>2.5</v>
      </c>
      <c r="E9610" s="1" t="s">
        <v>71</v>
      </c>
      <c r="F9610" s="3" t="s">
        <v>43</v>
      </c>
      <c r="G9610" s="1" t="s">
        <v>67</v>
      </c>
      <c r="H9610" s="5">
        <v>0.80249999999999999</v>
      </c>
    </row>
    <row r="9611" spans="1:8">
      <c r="A9611" s="1" t="s">
        <v>262</v>
      </c>
      <c r="B9611" s="1" t="s">
        <v>271</v>
      </c>
      <c r="C9611" s="1" t="s">
        <v>273</v>
      </c>
      <c r="D9611" s="1">
        <v>2.5</v>
      </c>
      <c r="E9611" s="1" t="s">
        <v>71</v>
      </c>
      <c r="F9611" s="3" t="s">
        <v>44</v>
      </c>
      <c r="G9611" s="1" t="s">
        <v>67</v>
      </c>
      <c r="H9611" s="5" t="s">
        <v>69</v>
      </c>
    </row>
    <row r="9612" spans="1:8">
      <c r="A9612" s="1" t="s">
        <v>262</v>
      </c>
      <c r="B9612" s="1" t="s">
        <v>271</v>
      </c>
      <c r="C9612" s="1" t="s">
        <v>273</v>
      </c>
      <c r="D9612" s="1">
        <v>2.5</v>
      </c>
      <c r="E9612" s="1" t="s">
        <v>71</v>
      </c>
      <c r="F9612" s="3" t="s">
        <v>45</v>
      </c>
      <c r="G9612" s="1" t="s">
        <v>68</v>
      </c>
      <c r="H9612" s="5" t="s">
        <v>69</v>
      </c>
    </row>
    <row r="9613" spans="1:8">
      <c r="A9613" s="1" t="s">
        <v>262</v>
      </c>
      <c r="B9613" s="1" t="s">
        <v>271</v>
      </c>
      <c r="C9613" s="1" t="s">
        <v>273</v>
      </c>
      <c r="D9613" s="1">
        <v>2.5</v>
      </c>
      <c r="E9613" s="1" t="s">
        <v>71</v>
      </c>
      <c r="F9613" s="3" t="s">
        <v>46</v>
      </c>
      <c r="G9613" s="1" t="s">
        <v>67</v>
      </c>
      <c r="H9613" s="5" t="s">
        <v>69</v>
      </c>
    </row>
    <row r="9614" spans="1:8">
      <c r="A9614" s="1" t="s">
        <v>262</v>
      </c>
      <c r="B9614" s="1" t="s">
        <v>271</v>
      </c>
      <c r="C9614" s="1" t="s">
        <v>273</v>
      </c>
      <c r="D9614" s="1">
        <v>2.5</v>
      </c>
      <c r="E9614" s="1" t="s">
        <v>71</v>
      </c>
      <c r="F9614" s="3" t="s">
        <v>47</v>
      </c>
      <c r="G9614" s="1" t="s">
        <v>68</v>
      </c>
      <c r="H9614" s="5">
        <v>4.6366699999999996</v>
      </c>
    </row>
    <row r="9615" spans="1:8">
      <c r="A9615" s="1" t="s">
        <v>262</v>
      </c>
      <c r="B9615" s="1" t="s">
        <v>271</v>
      </c>
      <c r="C9615" s="1" t="s">
        <v>273</v>
      </c>
      <c r="D9615" s="1">
        <v>2.5</v>
      </c>
      <c r="E9615" s="1" t="s">
        <v>71</v>
      </c>
      <c r="F9615" s="3" t="s">
        <v>48</v>
      </c>
      <c r="G9615" s="1" t="s">
        <v>68</v>
      </c>
      <c r="H9615" s="5">
        <v>1.96167</v>
      </c>
    </row>
    <row r="9616" spans="1:8">
      <c r="A9616" s="1" t="s">
        <v>262</v>
      </c>
      <c r="B9616" s="1" t="s">
        <v>271</v>
      </c>
      <c r="C9616" s="1" t="s">
        <v>273</v>
      </c>
      <c r="D9616" s="1">
        <v>2.5</v>
      </c>
      <c r="E9616" s="1" t="s">
        <v>71</v>
      </c>
      <c r="F9616" s="3" t="s">
        <v>49</v>
      </c>
      <c r="G9616" s="1" t="s">
        <v>67</v>
      </c>
      <c r="H9616" s="5" t="s">
        <v>69</v>
      </c>
    </row>
    <row r="9617" spans="1:8">
      <c r="A9617" s="1" t="s">
        <v>262</v>
      </c>
      <c r="B9617" s="1" t="s">
        <v>271</v>
      </c>
      <c r="C9617" s="1" t="s">
        <v>273</v>
      </c>
      <c r="D9617" s="1">
        <v>2.5</v>
      </c>
      <c r="E9617" s="1" t="s">
        <v>71</v>
      </c>
      <c r="F9617" s="3" t="s">
        <v>50</v>
      </c>
      <c r="G9617" s="1" t="s">
        <v>68</v>
      </c>
      <c r="H9617" s="5" t="s">
        <v>69</v>
      </c>
    </row>
    <row r="9618" spans="1:8">
      <c r="A9618" s="1" t="s">
        <v>262</v>
      </c>
      <c r="B9618" s="1" t="s">
        <v>271</v>
      </c>
      <c r="C9618" s="1" t="s">
        <v>273</v>
      </c>
      <c r="D9618" s="1">
        <v>2.5</v>
      </c>
      <c r="E9618" s="1" t="s">
        <v>71</v>
      </c>
      <c r="F9618" s="3" t="s">
        <v>51</v>
      </c>
      <c r="G9618" s="1" t="s">
        <v>67</v>
      </c>
      <c r="H9618" s="5" t="s">
        <v>69</v>
      </c>
    </row>
    <row r="9619" spans="1:8">
      <c r="A9619" s="1" t="s">
        <v>262</v>
      </c>
      <c r="B9619" s="1" t="s">
        <v>271</v>
      </c>
      <c r="C9619" s="1" t="s">
        <v>273</v>
      </c>
      <c r="D9619" s="1">
        <v>2.5</v>
      </c>
      <c r="E9619" s="1" t="s">
        <v>71</v>
      </c>
      <c r="F9619" s="3" t="s">
        <v>52</v>
      </c>
      <c r="G9619" s="1" t="s">
        <v>68</v>
      </c>
      <c r="H9619" s="5">
        <v>1.07</v>
      </c>
    </row>
    <row r="9620" spans="1:8">
      <c r="A9620" s="1" t="s">
        <v>262</v>
      </c>
      <c r="B9620" s="1" t="s">
        <v>271</v>
      </c>
      <c r="C9620" s="1" t="s">
        <v>273</v>
      </c>
      <c r="D9620" s="1">
        <v>2.5</v>
      </c>
      <c r="E9620" s="1" t="s">
        <v>71</v>
      </c>
      <c r="F9620" s="3" t="s">
        <v>53</v>
      </c>
      <c r="G9620" s="1" t="s">
        <v>68</v>
      </c>
      <c r="H9620" s="5">
        <v>1.07</v>
      </c>
    </row>
    <row r="9621" spans="1:8">
      <c r="A9621" s="1" t="s">
        <v>262</v>
      </c>
      <c r="B9621" s="1" t="s">
        <v>271</v>
      </c>
      <c r="C9621" s="1" t="s">
        <v>273</v>
      </c>
      <c r="D9621" s="1">
        <v>2.5</v>
      </c>
      <c r="E9621" s="1" t="s">
        <v>71</v>
      </c>
      <c r="F9621" s="3" t="s">
        <v>54</v>
      </c>
      <c r="G9621" s="1" t="s">
        <v>68</v>
      </c>
      <c r="H9621" s="5" t="s">
        <v>69</v>
      </c>
    </row>
    <row r="9622" spans="1:8">
      <c r="A9622" s="1" t="s">
        <v>262</v>
      </c>
      <c r="B9622" s="1" t="s">
        <v>271</v>
      </c>
      <c r="C9622" s="1" t="s">
        <v>273</v>
      </c>
      <c r="D9622" s="1">
        <v>2.5</v>
      </c>
      <c r="E9622" s="1" t="s">
        <v>71</v>
      </c>
      <c r="F9622" s="3" t="s">
        <v>55</v>
      </c>
      <c r="G9622" s="1" t="s">
        <v>68</v>
      </c>
      <c r="H9622" s="5" t="s">
        <v>69</v>
      </c>
    </row>
    <row r="9623" spans="1:8">
      <c r="A9623" s="1" t="s">
        <v>262</v>
      </c>
      <c r="B9623" s="1" t="s">
        <v>271</v>
      </c>
      <c r="C9623" s="1" t="s">
        <v>273</v>
      </c>
      <c r="D9623" s="1">
        <v>2.5</v>
      </c>
      <c r="E9623" s="1" t="s">
        <v>71</v>
      </c>
      <c r="F9623" s="3" t="s">
        <v>56</v>
      </c>
      <c r="G9623" s="1" t="s">
        <v>68</v>
      </c>
      <c r="H9623" s="5">
        <v>2.14</v>
      </c>
    </row>
    <row r="9624" spans="1:8">
      <c r="A9624" s="1" t="s">
        <v>262</v>
      </c>
      <c r="B9624" s="1" t="s">
        <v>271</v>
      </c>
      <c r="C9624" s="1" t="s">
        <v>273</v>
      </c>
      <c r="D9624" s="1">
        <v>2.5</v>
      </c>
      <c r="E9624" s="1" t="s">
        <v>71</v>
      </c>
      <c r="F9624" s="3" t="s">
        <v>57</v>
      </c>
      <c r="G9624" s="1" t="s">
        <v>68</v>
      </c>
      <c r="H9624" s="5">
        <v>0.53500000000000003</v>
      </c>
    </row>
    <row r="9625" spans="1:8">
      <c r="A9625" s="1" t="s">
        <v>262</v>
      </c>
      <c r="B9625" s="1" t="s">
        <v>271</v>
      </c>
      <c r="C9625" s="1" t="s">
        <v>273</v>
      </c>
      <c r="D9625" s="1">
        <v>2.5</v>
      </c>
      <c r="E9625" s="1" t="s">
        <v>71</v>
      </c>
      <c r="F9625" s="3" t="s">
        <v>58</v>
      </c>
      <c r="G9625" s="1" t="s">
        <v>68</v>
      </c>
      <c r="H9625" s="5">
        <v>1.15917</v>
      </c>
    </row>
    <row r="9626" spans="1:8">
      <c r="A9626" s="1" t="s">
        <v>262</v>
      </c>
      <c r="B9626" s="1" t="s">
        <v>271</v>
      </c>
      <c r="C9626" s="1" t="s">
        <v>273</v>
      </c>
      <c r="D9626" s="1">
        <v>2.5</v>
      </c>
      <c r="E9626" s="1" t="s">
        <v>71</v>
      </c>
      <c r="F9626" s="3" t="s">
        <v>135</v>
      </c>
      <c r="G9626" s="1" t="s">
        <v>68</v>
      </c>
      <c r="H9626" s="5">
        <v>0.80249999999999999</v>
      </c>
    </row>
    <row r="9627" spans="1:8">
      <c r="A9627" s="1" t="s">
        <v>262</v>
      </c>
      <c r="B9627" s="1" t="s">
        <v>271</v>
      </c>
      <c r="C9627" s="1" t="s">
        <v>273</v>
      </c>
      <c r="D9627" s="1">
        <v>2.5</v>
      </c>
      <c r="E9627" s="1" t="s">
        <v>71</v>
      </c>
      <c r="F9627" s="3" t="s">
        <v>59</v>
      </c>
      <c r="G9627" s="1" t="s">
        <v>68</v>
      </c>
      <c r="H9627" s="5">
        <v>0.54986000000000002</v>
      </c>
    </row>
    <row r="9628" spans="1:8">
      <c r="A9628" s="1" t="s">
        <v>262</v>
      </c>
      <c r="B9628" s="1" t="s">
        <v>271</v>
      </c>
      <c r="C9628" s="1" t="s">
        <v>273</v>
      </c>
      <c r="D9628" s="1">
        <v>2.5</v>
      </c>
      <c r="E9628" s="1" t="s">
        <v>71</v>
      </c>
      <c r="F9628" s="3" t="s">
        <v>60</v>
      </c>
      <c r="G9628" s="1" t="s">
        <v>68</v>
      </c>
      <c r="H9628" s="5">
        <v>0.54986000000000002</v>
      </c>
    </row>
    <row r="9629" spans="1:8">
      <c r="A9629" s="1" t="s">
        <v>262</v>
      </c>
      <c r="B9629" s="1" t="s">
        <v>271</v>
      </c>
      <c r="C9629" s="1" t="s">
        <v>273</v>
      </c>
      <c r="D9629" s="1">
        <v>2.5</v>
      </c>
      <c r="E9629" s="1" t="s">
        <v>71</v>
      </c>
      <c r="F9629" s="3" t="s">
        <v>61</v>
      </c>
      <c r="G9629" s="1" t="s">
        <v>67</v>
      </c>
      <c r="H9629" s="5" t="s">
        <v>69</v>
      </c>
    </row>
    <row r="9630" spans="1:8">
      <c r="A9630" s="1" t="s">
        <v>262</v>
      </c>
      <c r="B9630" s="1" t="s">
        <v>271</v>
      </c>
      <c r="C9630" s="1" t="s">
        <v>273</v>
      </c>
      <c r="D9630" s="1">
        <v>2.5</v>
      </c>
      <c r="E9630" s="1" t="s">
        <v>71</v>
      </c>
      <c r="F9630" s="3" t="s">
        <v>62</v>
      </c>
      <c r="G9630" s="1" t="s">
        <v>67</v>
      </c>
      <c r="H9630" s="5">
        <v>2.14</v>
      </c>
    </row>
    <row r="9631" spans="1:8">
      <c r="A9631" s="1" t="s">
        <v>262</v>
      </c>
      <c r="B9631" s="1" t="s">
        <v>271</v>
      </c>
      <c r="C9631" s="1" t="s">
        <v>273</v>
      </c>
      <c r="D9631" s="1">
        <v>2.5</v>
      </c>
      <c r="E9631" s="1" t="s">
        <v>71</v>
      </c>
      <c r="F9631" s="3" t="s">
        <v>63</v>
      </c>
      <c r="G9631" s="1" t="s">
        <v>67</v>
      </c>
      <c r="H9631" s="5" t="s">
        <v>69</v>
      </c>
    </row>
    <row r="9632" spans="1:8">
      <c r="A9632" s="1" t="s">
        <v>262</v>
      </c>
      <c r="B9632" s="1" t="s">
        <v>271</v>
      </c>
      <c r="C9632" s="1" t="s">
        <v>273</v>
      </c>
      <c r="D9632" s="1">
        <v>2.5</v>
      </c>
      <c r="E9632" s="1" t="s">
        <v>71</v>
      </c>
      <c r="F9632" s="3" t="s">
        <v>64</v>
      </c>
      <c r="G9632" s="1" t="s">
        <v>67</v>
      </c>
      <c r="H9632" s="5">
        <v>0.54986000000000002</v>
      </c>
    </row>
    <row r="9633" spans="1:8">
      <c r="A9633" s="1" t="s">
        <v>262</v>
      </c>
      <c r="B9633" s="1" t="s">
        <v>271</v>
      </c>
      <c r="C9633" s="1" t="s">
        <v>273</v>
      </c>
      <c r="D9633" s="1">
        <v>2.5</v>
      </c>
      <c r="E9633" s="1" t="s">
        <v>71</v>
      </c>
      <c r="F9633" s="3" t="s">
        <v>65</v>
      </c>
      <c r="G9633" s="1" t="s">
        <v>67</v>
      </c>
      <c r="H9633" s="5">
        <v>0.37153000000000003</v>
      </c>
    </row>
    <row r="9634" spans="1:8">
      <c r="A9634" s="1" t="s">
        <v>262</v>
      </c>
      <c r="B9634" s="1" t="s">
        <v>271</v>
      </c>
      <c r="C9634" s="1" t="s">
        <v>273</v>
      </c>
      <c r="D9634" s="1">
        <v>2.5</v>
      </c>
      <c r="E9634" s="1" t="s">
        <v>71</v>
      </c>
      <c r="F9634" s="3" t="s">
        <v>66</v>
      </c>
      <c r="G9634" s="1" t="s">
        <v>67</v>
      </c>
      <c r="H9634" s="5">
        <v>0.77278000000000002</v>
      </c>
    </row>
    <row r="9635" spans="1:8">
      <c r="A9635" s="1" t="s">
        <v>262</v>
      </c>
      <c r="B9635" s="1" t="s">
        <v>338</v>
      </c>
      <c r="C9635" s="1" t="s">
        <v>339</v>
      </c>
      <c r="D9635" s="1">
        <v>8</v>
      </c>
      <c r="E9635" s="1" t="s">
        <v>87</v>
      </c>
      <c r="F9635" s="2" t="s">
        <v>11</v>
      </c>
      <c r="G9635" s="1" t="s">
        <v>67</v>
      </c>
      <c r="H9635" s="4">
        <v>1.7833300000000001</v>
      </c>
    </row>
    <row r="9636" spans="1:8">
      <c r="A9636" s="1" t="s">
        <v>262</v>
      </c>
      <c r="B9636" s="1" t="s">
        <v>338</v>
      </c>
      <c r="C9636" s="1" t="s">
        <v>339</v>
      </c>
      <c r="D9636" s="1">
        <v>8</v>
      </c>
      <c r="E9636" s="1" t="s">
        <v>87</v>
      </c>
      <c r="F9636" s="2" t="s">
        <v>12</v>
      </c>
      <c r="G9636" s="1" t="s">
        <v>67</v>
      </c>
      <c r="H9636" s="4">
        <v>2.14</v>
      </c>
    </row>
    <row r="9637" spans="1:8">
      <c r="A9637" s="1" t="s">
        <v>262</v>
      </c>
      <c r="B9637" s="1" t="s">
        <v>338</v>
      </c>
      <c r="C9637" s="1" t="s">
        <v>339</v>
      </c>
      <c r="D9637" s="1">
        <v>8</v>
      </c>
      <c r="E9637" s="1" t="s">
        <v>87</v>
      </c>
      <c r="F9637" s="2" t="s">
        <v>13</v>
      </c>
      <c r="G9637" s="1" t="s">
        <v>67</v>
      </c>
      <c r="H9637" s="4">
        <v>0.65388999999999997</v>
      </c>
    </row>
    <row r="9638" spans="1:8">
      <c r="A9638" s="1" t="s">
        <v>262</v>
      </c>
      <c r="B9638" s="1" t="s">
        <v>338</v>
      </c>
      <c r="C9638" s="1" t="s">
        <v>339</v>
      </c>
      <c r="D9638" s="1">
        <v>8</v>
      </c>
      <c r="E9638" s="1" t="s">
        <v>87</v>
      </c>
      <c r="F9638" s="2" t="s">
        <v>14</v>
      </c>
      <c r="G9638" s="1" t="s">
        <v>67</v>
      </c>
      <c r="H9638" s="4">
        <v>6.0633299999999997</v>
      </c>
    </row>
    <row r="9639" spans="1:8">
      <c r="A9639" s="1" t="s">
        <v>262</v>
      </c>
      <c r="B9639" s="1" t="s">
        <v>338</v>
      </c>
      <c r="C9639" s="1" t="s">
        <v>339</v>
      </c>
      <c r="D9639" s="1">
        <v>8</v>
      </c>
      <c r="E9639" s="1" t="s">
        <v>87</v>
      </c>
      <c r="F9639" s="2" t="s">
        <v>15</v>
      </c>
      <c r="G9639" s="1" t="s">
        <v>67</v>
      </c>
      <c r="H9639" s="4">
        <v>8.56</v>
      </c>
    </row>
    <row r="9640" spans="1:8">
      <c r="A9640" s="1" t="s">
        <v>262</v>
      </c>
      <c r="B9640" s="1" t="s">
        <v>338</v>
      </c>
      <c r="C9640" s="1" t="s">
        <v>339</v>
      </c>
      <c r="D9640" s="1">
        <v>8</v>
      </c>
      <c r="E9640" s="1" t="s">
        <v>87</v>
      </c>
      <c r="F9640" s="2" t="s">
        <v>16</v>
      </c>
      <c r="G9640" s="1" t="s">
        <v>67</v>
      </c>
      <c r="H9640" s="4">
        <v>6.42</v>
      </c>
    </row>
    <row r="9641" spans="1:8">
      <c r="A9641" s="1" t="s">
        <v>262</v>
      </c>
      <c r="B9641" s="1" t="s">
        <v>338</v>
      </c>
      <c r="C9641" s="1" t="s">
        <v>339</v>
      </c>
      <c r="D9641" s="1">
        <v>8</v>
      </c>
      <c r="E9641" s="1" t="s">
        <v>87</v>
      </c>
      <c r="F9641" s="2" t="s">
        <v>17</v>
      </c>
      <c r="G9641" s="1" t="s">
        <v>67</v>
      </c>
      <c r="H9641" s="4">
        <v>4.4583300000000001</v>
      </c>
    </row>
    <row r="9642" spans="1:8">
      <c r="A9642" s="1" t="s">
        <v>262</v>
      </c>
      <c r="B9642" s="1" t="s">
        <v>338</v>
      </c>
      <c r="C9642" s="1" t="s">
        <v>339</v>
      </c>
      <c r="D9642" s="1">
        <v>8</v>
      </c>
      <c r="E9642" s="1" t="s">
        <v>87</v>
      </c>
      <c r="F9642" s="2" t="s">
        <v>18</v>
      </c>
      <c r="G9642" s="1" t="s">
        <v>68</v>
      </c>
      <c r="H9642" s="4">
        <v>1.605</v>
      </c>
    </row>
    <row r="9643" spans="1:8">
      <c r="A9643" s="1" t="s">
        <v>262</v>
      </c>
      <c r="B9643" s="1" t="s">
        <v>338</v>
      </c>
      <c r="C9643" s="1" t="s">
        <v>339</v>
      </c>
      <c r="D9643" s="1">
        <v>8</v>
      </c>
      <c r="E9643" s="1" t="s">
        <v>87</v>
      </c>
      <c r="F9643" s="2" t="s">
        <v>19</v>
      </c>
      <c r="G9643" s="1" t="s">
        <v>67</v>
      </c>
      <c r="H9643" s="4">
        <v>3.2991700000000002</v>
      </c>
    </row>
    <row r="9644" spans="1:8">
      <c r="A9644" s="1" t="s">
        <v>262</v>
      </c>
      <c r="B9644" s="1" t="s">
        <v>338</v>
      </c>
      <c r="C9644" s="1" t="s">
        <v>339</v>
      </c>
      <c r="D9644" s="1">
        <v>8</v>
      </c>
      <c r="E9644" s="1" t="s">
        <v>87</v>
      </c>
      <c r="F9644" s="2" t="s">
        <v>20</v>
      </c>
      <c r="G9644" s="1" t="s">
        <v>67</v>
      </c>
      <c r="H9644" s="4">
        <v>3.2991700000000002</v>
      </c>
    </row>
    <row r="9645" spans="1:8">
      <c r="A9645" s="1" t="s">
        <v>262</v>
      </c>
      <c r="B9645" s="1" t="s">
        <v>338</v>
      </c>
      <c r="C9645" s="1" t="s">
        <v>339</v>
      </c>
      <c r="D9645" s="1">
        <v>8</v>
      </c>
      <c r="E9645" s="1" t="s">
        <v>87</v>
      </c>
      <c r="F9645" s="2" t="s">
        <v>21</v>
      </c>
      <c r="G9645" s="1" t="s">
        <v>67</v>
      </c>
      <c r="H9645" s="4">
        <v>2.14</v>
      </c>
    </row>
    <row r="9646" spans="1:8">
      <c r="A9646" s="1" t="s">
        <v>262</v>
      </c>
      <c r="B9646" s="1" t="s">
        <v>338</v>
      </c>
      <c r="C9646" s="1" t="s">
        <v>339</v>
      </c>
      <c r="D9646" s="1">
        <v>8</v>
      </c>
      <c r="E9646" s="1" t="s">
        <v>87</v>
      </c>
      <c r="F9646" s="2" t="s">
        <v>22</v>
      </c>
      <c r="G9646" s="1" t="s">
        <v>67</v>
      </c>
      <c r="H9646" s="4">
        <v>1.605</v>
      </c>
    </row>
    <row r="9647" spans="1:8">
      <c r="A9647" s="1" t="s">
        <v>262</v>
      </c>
      <c r="B9647" s="1" t="s">
        <v>338</v>
      </c>
      <c r="C9647" s="1" t="s">
        <v>339</v>
      </c>
      <c r="D9647" s="1">
        <v>8</v>
      </c>
      <c r="E9647" s="1" t="s">
        <v>87</v>
      </c>
      <c r="F9647" s="2" t="s">
        <v>23</v>
      </c>
      <c r="G9647" s="1" t="s">
        <v>67</v>
      </c>
      <c r="H9647" s="4" t="s">
        <v>69</v>
      </c>
    </row>
    <row r="9648" spans="1:8">
      <c r="A9648" s="1" t="s">
        <v>262</v>
      </c>
      <c r="B9648" s="1" t="s">
        <v>338</v>
      </c>
      <c r="C9648" s="1" t="s">
        <v>339</v>
      </c>
      <c r="D9648" s="1">
        <v>8</v>
      </c>
      <c r="E9648" s="1" t="s">
        <v>87</v>
      </c>
      <c r="F9648" s="2" t="s">
        <v>24</v>
      </c>
      <c r="G9648" s="1" t="s">
        <v>67</v>
      </c>
      <c r="H9648" s="4" t="s">
        <v>69</v>
      </c>
    </row>
    <row r="9649" spans="1:8">
      <c r="A9649" s="1" t="s">
        <v>262</v>
      </c>
      <c r="B9649" s="1" t="s">
        <v>338</v>
      </c>
      <c r="C9649" s="1" t="s">
        <v>339</v>
      </c>
      <c r="D9649" s="1">
        <v>8</v>
      </c>
      <c r="E9649" s="1" t="s">
        <v>87</v>
      </c>
      <c r="F9649" s="3" t="s">
        <v>25</v>
      </c>
      <c r="G9649" s="1" t="s">
        <v>67</v>
      </c>
      <c r="H9649" s="5" t="s">
        <v>69</v>
      </c>
    </row>
    <row r="9650" spans="1:8">
      <c r="A9650" s="1" t="s">
        <v>262</v>
      </c>
      <c r="B9650" s="1" t="s">
        <v>338</v>
      </c>
      <c r="C9650" s="1" t="s">
        <v>339</v>
      </c>
      <c r="D9650" s="1">
        <v>8</v>
      </c>
      <c r="E9650" s="1" t="s">
        <v>87</v>
      </c>
      <c r="F9650" s="3" t="s">
        <v>26</v>
      </c>
      <c r="G9650" s="1" t="s">
        <v>67</v>
      </c>
      <c r="H9650" s="5">
        <v>5.35</v>
      </c>
    </row>
    <row r="9651" spans="1:8">
      <c r="A9651" s="1" t="s">
        <v>262</v>
      </c>
      <c r="B9651" s="1" t="s">
        <v>338</v>
      </c>
      <c r="C9651" s="1" t="s">
        <v>339</v>
      </c>
      <c r="D9651" s="1">
        <v>8</v>
      </c>
      <c r="E9651" s="1" t="s">
        <v>87</v>
      </c>
      <c r="F9651" s="3" t="s">
        <v>27</v>
      </c>
      <c r="G9651" s="1" t="s">
        <v>67</v>
      </c>
      <c r="H9651" s="5">
        <v>1.605</v>
      </c>
    </row>
    <row r="9652" spans="1:8">
      <c r="A9652" s="1" t="s">
        <v>262</v>
      </c>
      <c r="B9652" s="1" t="s">
        <v>338</v>
      </c>
      <c r="C9652" s="1" t="s">
        <v>339</v>
      </c>
      <c r="D9652" s="1">
        <v>8</v>
      </c>
      <c r="E9652" s="1" t="s">
        <v>87</v>
      </c>
      <c r="F9652" s="3" t="s">
        <v>28</v>
      </c>
      <c r="G9652" s="1" t="s">
        <v>67</v>
      </c>
      <c r="H9652" s="5">
        <v>1.605</v>
      </c>
    </row>
    <row r="9653" spans="1:8">
      <c r="A9653" s="1" t="s">
        <v>262</v>
      </c>
      <c r="B9653" s="1" t="s">
        <v>338</v>
      </c>
      <c r="C9653" s="1" t="s">
        <v>339</v>
      </c>
      <c r="D9653" s="1">
        <v>8</v>
      </c>
      <c r="E9653" s="1" t="s">
        <v>87</v>
      </c>
      <c r="F9653" s="3" t="s">
        <v>29</v>
      </c>
      <c r="G9653" s="1" t="s">
        <v>67</v>
      </c>
      <c r="H9653" s="5">
        <v>1.605</v>
      </c>
    </row>
    <row r="9654" spans="1:8">
      <c r="A9654" s="1" t="s">
        <v>262</v>
      </c>
      <c r="B9654" s="1" t="s">
        <v>338</v>
      </c>
      <c r="C9654" s="1" t="s">
        <v>339</v>
      </c>
      <c r="D9654" s="1">
        <v>8</v>
      </c>
      <c r="E9654" s="1" t="s">
        <v>87</v>
      </c>
      <c r="F9654" s="3" t="s">
        <v>30</v>
      </c>
      <c r="G9654" s="1" t="s">
        <v>67</v>
      </c>
      <c r="H9654" s="5">
        <v>0.80249999999999999</v>
      </c>
    </row>
    <row r="9655" spans="1:8">
      <c r="A9655" s="1" t="s">
        <v>262</v>
      </c>
      <c r="B9655" s="1" t="s">
        <v>338</v>
      </c>
      <c r="C9655" s="1" t="s">
        <v>339</v>
      </c>
      <c r="D9655" s="1">
        <v>8</v>
      </c>
      <c r="E9655" s="1" t="s">
        <v>87</v>
      </c>
      <c r="F9655" s="3" t="s">
        <v>31</v>
      </c>
      <c r="G9655" s="1" t="s">
        <v>67</v>
      </c>
      <c r="H9655" s="5">
        <v>0.80249999999999999</v>
      </c>
    </row>
    <row r="9656" spans="1:8">
      <c r="A9656" s="1" t="s">
        <v>262</v>
      </c>
      <c r="B9656" s="1" t="s">
        <v>338</v>
      </c>
      <c r="C9656" s="1" t="s">
        <v>339</v>
      </c>
      <c r="D9656" s="1">
        <v>8</v>
      </c>
      <c r="E9656" s="1" t="s">
        <v>87</v>
      </c>
      <c r="F9656" s="3" t="s">
        <v>32</v>
      </c>
      <c r="G9656" s="1" t="s">
        <v>67</v>
      </c>
      <c r="H9656" s="5">
        <v>1.605</v>
      </c>
    </row>
    <row r="9657" spans="1:8">
      <c r="A9657" s="1" t="s">
        <v>262</v>
      </c>
      <c r="B9657" s="1" t="s">
        <v>338</v>
      </c>
      <c r="C9657" s="1" t="s">
        <v>339</v>
      </c>
      <c r="D9657" s="1">
        <v>8</v>
      </c>
      <c r="E9657" s="1" t="s">
        <v>87</v>
      </c>
      <c r="F9657" s="3" t="s">
        <v>33</v>
      </c>
      <c r="G9657" s="1" t="s">
        <v>67</v>
      </c>
      <c r="H9657" s="5">
        <v>0.80249999999999999</v>
      </c>
    </row>
    <row r="9658" spans="1:8">
      <c r="A9658" s="1" t="s">
        <v>262</v>
      </c>
      <c r="B9658" s="1" t="s">
        <v>338</v>
      </c>
      <c r="C9658" s="1" t="s">
        <v>339</v>
      </c>
      <c r="D9658" s="1">
        <v>8</v>
      </c>
      <c r="E9658" s="1" t="s">
        <v>87</v>
      </c>
      <c r="F9658" s="3" t="s">
        <v>34</v>
      </c>
      <c r="G9658" s="1" t="s">
        <v>67</v>
      </c>
      <c r="H9658" s="5">
        <v>3.21</v>
      </c>
    </row>
    <row r="9659" spans="1:8">
      <c r="A9659" s="1" t="s">
        <v>262</v>
      </c>
      <c r="B9659" s="1" t="s">
        <v>338</v>
      </c>
      <c r="C9659" s="1" t="s">
        <v>339</v>
      </c>
      <c r="D9659" s="1">
        <v>8</v>
      </c>
      <c r="E9659" s="1" t="s">
        <v>87</v>
      </c>
      <c r="F9659" s="3" t="s">
        <v>35</v>
      </c>
      <c r="G9659" s="1" t="s">
        <v>67</v>
      </c>
      <c r="H9659" s="5">
        <v>2.14</v>
      </c>
    </row>
    <row r="9660" spans="1:8">
      <c r="A9660" s="1" t="s">
        <v>262</v>
      </c>
      <c r="B9660" s="1" t="s">
        <v>338</v>
      </c>
      <c r="C9660" s="1" t="s">
        <v>339</v>
      </c>
      <c r="D9660" s="1">
        <v>8</v>
      </c>
      <c r="E9660" s="1" t="s">
        <v>87</v>
      </c>
      <c r="F9660" s="3" t="s">
        <v>36</v>
      </c>
      <c r="G9660" s="1" t="s">
        <v>67</v>
      </c>
      <c r="H9660" s="5">
        <v>3.21</v>
      </c>
    </row>
    <row r="9661" spans="1:8">
      <c r="A9661" s="1" t="s">
        <v>262</v>
      </c>
      <c r="B9661" s="1" t="s">
        <v>338</v>
      </c>
      <c r="C9661" s="1" t="s">
        <v>339</v>
      </c>
      <c r="D9661" s="1">
        <v>8</v>
      </c>
      <c r="E9661" s="1" t="s">
        <v>87</v>
      </c>
      <c r="F9661" s="3" t="s">
        <v>37</v>
      </c>
      <c r="G9661" s="1" t="s">
        <v>67</v>
      </c>
      <c r="H9661" s="5">
        <v>0.65388999999999997</v>
      </c>
    </row>
    <row r="9662" spans="1:8">
      <c r="A9662" s="1" t="s">
        <v>262</v>
      </c>
      <c r="B9662" s="1" t="s">
        <v>338</v>
      </c>
      <c r="C9662" s="1" t="s">
        <v>339</v>
      </c>
      <c r="D9662" s="1">
        <v>8</v>
      </c>
      <c r="E9662" s="1" t="s">
        <v>87</v>
      </c>
      <c r="F9662" s="3" t="s">
        <v>38</v>
      </c>
      <c r="G9662" s="1" t="s">
        <v>67</v>
      </c>
      <c r="H9662" s="6">
        <v>10.34333</v>
      </c>
    </row>
    <row r="9663" spans="1:8">
      <c r="A9663" s="1" t="s">
        <v>262</v>
      </c>
      <c r="B9663" s="1" t="s">
        <v>338</v>
      </c>
      <c r="C9663" s="1" t="s">
        <v>339</v>
      </c>
      <c r="D9663" s="1">
        <v>8</v>
      </c>
      <c r="E9663" s="1" t="s">
        <v>87</v>
      </c>
      <c r="F9663" s="3" t="s">
        <v>39</v>
      </c>
      <c r="G9663" s="1" t="s">
        <v>67</v>
      </c>
      <c r="H9663" s="6">
        <v>46.366669999999999</v>
      </c>
    </row>
    <row r="9664" spans="1:8">
      <c r="A9664" s="1" t="s">
        <v>262</v>
      </c>
      <c r="B9664" s="1" t="s">
        <v>338</v>
      </c>
      <c r="C9664" s="1" t="s">
        <v>339</v>
      </c>
      <c r="D9664" s="1">
        <v>8</v>
      </c>
      <c r="E9664" s="1" t="s">
        <v>87</v>
      </c>
      <c r="F9664" s="3" t="s">
        <v>40</v>
      </c>
      <c r="G9664" s="1" t="s">
        <v>67</v>
      </c>
      <c r="H9664" s="5">
        <v>3.21</v>
      </c>
    </row>
    <row r="9665" spans="1:8">
      <c r="A9665" s="1" t="s">
        <v>262</v>
      </c>
      <c r="B9665" s="1" t="s">
        <v>338</v>
      </c>
      <c r="C9665" s="1" t="s">
        <v>339</v>
      </c>
      <c r="D9665" s="1">
        <v>8</v>
      </c>
      <c r="E9665" s="1" t="s">
        <v>87</v>
      </c>
      <c r="F9665" s="3" t="s">
        <v>41</v>
      </c>
      <c r="G9665" s="1" t="s">
        <v>68</v>
      </c>
      <c r="H9665" s="5">
        <v>8.56</v>
      </c>
    </row>
    <row r="9666" spans="1:8">
      <c r="A9666" s="1" t="s">
        <v>262</v>
      </c>
      <c r="B9666" s="1" t="s">
        <v>338</v>
      </c>
      <c r="C9666" s="1" t="s">
        <v>339</v>
      </c>
      <c r="D9666" s="1">
        <v>8</v>
      </c>
      <c r="E9666" s="1" t="s">
        <v>87</v>
      </c>
      <c r="F9666" s="3" t="s">
        <v>42</v>
      </c>
      <c r="G9666" s="1" t="s">
        <v>68</v>
      </c>
      <c r="H9666" s="5">
        <v>1.605</v>
      </c>
    </row>
    <row r="9667" spans="1:8">
      <c r="A9667" s="1" t="s">
        <v>262</v>
      </c>
      <c r="B9667" s="1" t="s">
        <v>338</v>
      </c>
      <c r="C9667" s="1" t="s">
        <v>339</v>
      </c>
      <c r="D9667" s="1">
        <v>8</v>
      </c>
      <c r="E9667" s="1" t="s">
        <v>87</v>
      </c>
      <c r="F9667" s="3" t="s">
        <v>43</v>
      </c>
      <c r="G9667" s="1" t="s">
        <v>67</v>
      </c>
      <c r="H9667" s="5">
        <v>0.80249999999999999</v>
      </c>
    </row>
    <row r="9668" spans="1:8">
      <c r="A9668" s="1" t="s">
        <v>262</v>
      </c>
      <c r="B9668" s="1" t="s">
        <v>338</v>
      </c>
      <c r="C9668" s="1" t="s">
        <v>339</v>
      </c>
      <c r="D9668" s="1">
        <v>8</v>
      </c>
      <c r="E9668" s="1" t="s">
        <v>87</v>
      </c>
      <c r="F9668" s="3" t="s">
        <v>44</v>
      </c>
      <c r="G9668" s="1" t="s">
        <v>67</v>
      </c>
      <c r="H9668" s="5" t="s">
        <v>69</v>
      </c>
    </row>
    <row r="9669" spans="1:8">
      <c r="A9669" s="1" t="s">
        <v>262</v>
      </c>
      <c r="B9669" s="1" t="s">
        <v>338</v>
      </c>
      <c r="C9669" s="1" t="s">
        <v>339</v>
      </c>
      <c r="D9669" s="1">
        <v>8</v>
      </c>
      <c r="E9669" s="1" t="s">
        <v>87</v>
      </c>
      <c r="F9669" s="3" t="s">
        <v>45</v>
      </c>
      <c r="G9669" s="1" t="s">
        <v>68</v>
      </c>
      <c r="H9669" s="5">
        <v>6.42</v>
      </c>
    </row>
    <row r="9670" spans="1:8">
      <c r="A9670" s="1" t="s">
        <v>262</v>
      </c>
      <c r="B9670" s="1" t="s">
        <v>338</v>
      </c>
      <c r="C9670" s="1" t="s">
        <v>339</v>
      </c>
      <c r="D9670" s="1">
        <v>8</v>
      </c>
      <c r="E9670" s="1" t="s">
        <v>87</v>
      </c>
      <c r="F9670" s="3" t="s">
        <v>46</v>
      </c>
      <c r="G9670" s="1" t="s">
        <v>67</v>
      </c>
      <c r="H9670" s="5">
        <v>6.42</v>
      </c>
    </row>
    <row r="9671" spans="1:8">
      <c r="A9671" s="1" t="s">
        <v>262</v>
      </c>
      <c r="B9671" s="1" t="s">
        <v>338</v>
      </c>
      <c r="C9671" s="1" t="s">
        <v>339</v>
      </c>
      <c r="D9671" s="1">
        <v>8</v>
      </c>
      <c r="E9671" s="1" t="s">
        <v>87</v>
      </c>
      <c r="F9671" s="3" t="s">
        <v>47</v>
      </c>
      <c r="G9671" s="1" t="s">
        <v>68</v>
      </c>
      <c r="H9671" s="5">
        <v>12.84</v>
      </c>
    </row>
    <row r="9672" spans="1:8">
      <c r="A9672" s="1" t="s">
        <v>262</v>
      </c>
      <c r="B9672" s="1" t="s">
        <v>338</v>
      </c>
      <c r="C9672" s="1" t="s">
        <v>339</v>
      </c>
      <c r="D9672" s="1">
        <v>8</v>
      </c>
      <c r="E9672" s="1" t="s">
        <v>87</v>
      </c>
      <c r="F9672" s="3" t="s">
        <v>48</v>
      </c>
      <c r="G9672" s="1" t="s">
        <v>68</v>
      </c>
      <c r="H9672" s="5">
        <v>6.42</v>
      </c>
    </row>
    <row r="9673" spans="1:8">
      <c r="A9673" s="1" t="s">
        <v>262</v>
      </c>
      <c r="B9673" s="1" t="s">
        <v>338</v>
      </c>
      <c r="C9673" s="1" t="s">
        <v>339</v>
      </c>
      <c r="D9673" s="1">
        <v>8</v>
      </c>
      <c r="E9673" s="1" t="s">
        <v>87</v>
      </c>
      <c r="F9673" s="3" t="s">
        <v>49</v>
      </c>
      <c r="G9673" s="1" t="s">
        <v>67</v>
      </c>
      <c r="H9673" s="5">
        <v>3.21</v>
      </c>
    </row>
    <row r="9674" spans="1:8">
      <c r="A9674" s="1" t="s">
        <v>262</v>
      </c>
      <c r="B9674" s="1" t="s">
        <v>338</v>
      </c>
      <c r="C9674" s="1" t="s">
        <v>339</v>
      </c>
      <c r="D9674" s="1">
        <v>8</v>
      </c>
      <c r="E9674" s="1" t="s">
        <v>87</v>
      </c>
      <c r="F9674" s="3" t="s">
        <v>50</v>
      </c>
      <c r="G9674" s="1" t="s">
        <v>68</v>
      </c>
      <c r="H9674" s="5">
        <v>1.605</v>
      </c>
    </row>
    <row r="9675" spans="1:8">
      <c r="A9675" s="1" t="s">
        <v>262</v>
      </c>
      <c r="B9675" s="1" t="s">
        <v>338</v>
      </c>
      <c r="C9675" s="1" t="s">
        <v>339</v>
      </c>
      <c r="D9675" s="1">
        <v>8</v>
      </c>
      <c r="E9675" s="1" t="s">
        <v>87</v>
      </c>
      <c r="F9675" s="3" t="s">
        <v>51</v>
      </c>
      <c r="G9675" s="1" t="s">
        <v>67</v>
      </c>
      <c r="H9675" s="5">
        <v>5.5283300000000004</v>
      </c>
    </row>
    <row r="9676" spans="1:8">
      <c r="A9676" s="1" t="s">
        <v>262</v>
      </c>
      <c r="B9676" s="1" t="s">
        <v>338</v>
      </c>
      <c r="C9676" s="1" t="s">
        <v>339</v>
      </c>
      <c r="D9676" s="1">
        <v>8</v>
      </c>
      <c r="E9676" s="1" t="s">
        <v>87</v>
      </c>
      <c r="F9676" s="3" t="s">
        <v>52</v>
      </c>
      <c r="G9676" s="1" t="s">
        <v>68</v>
      </c>
      <c r="H9676" s="5">
        <v>5.35</v>
      </c>
    </row>
    <row r="9677" spans="1:8">
      <c r="A9677" s="1" t="s">
        <v>262</v>
      </c>
      <c r="B9677" s="1" t="s">
        <v>338</v>
      </c>
      <c r="C9677" s="1" t="s">
        <v>339</v>
      </c>
      <c r="D9677" s="1">
        <v>8</v>
      </c>
      <c r="E9677" s="1" t="s">
        <v>87</v>
      </c>
      <c r="F9677" s="3" t="s">
        <v>53</v>
      </c>
      <c r="G9677" s="1" t="s">
        <v>68</v>
      </c>
      <c r="H9677" s="5">
        <v>5.35</v>
      </c>
    </row>
    <row r="9678" spans="1:8">
      <c r="A9678" s="1" t="s">
        <v>262</v>
      </c>
      <c r="B9678" s="1" t="s">
        <v>338</v>
      </c>
      <c r="C9678" s="1" t="s">
        <v>339</v>
      </c>
      <c r="D9678" s="1">
        <v>8</v>
      </c>
      <c r="E9678" s="1" t="s">
        <v>87</v>
      </c>
      <c r="F9678" s="3" t="s">
        <v>54</v>
      </c>
      <c r="G9678" s="1" t="s">
        <v>68</v>
      </c>
      <c r="H9678" s="5">
        <v>3.21</v>
      </c>
    </row>
    <row r="9679" spans="1:8">
      <c r="A9679" s="1" t="s">
        <v>262</v>
      </c>
      <c r="B9679" s="1" t="s">
        <v>338</v>
      </c>
      <c r="C9679" s="1" t="s">
        <v>339</v>
      </c>
      <c r="D9679" s="1">
        <v>8</v>
      </c>
      <c r="E9679" s="1" t="s">
        <v>87</v>
      </c>
      <c r="F9679" s="3" t="s">
        <v>55</v>
      </c>
      <c r="G9679" s="1" t="s">
        <v>68</v>
      </c>
      <c r="H9679" s="5">
        <v>3.21</v>
      </c>
    </row>
    <row r="9680" spans="1:8">
      <c r="A9680" s="1" t="s">
        <v>262</v>
      </c>
      <c r="B9680" s="1" t="s">
        <v>338</v>
      </c>
      <c r="C9680" s="1" t="s">
        <v>339</v>
      </c>
      <c r="D9680" s="1">
        <v>8</v>
      </c>
      <c r="E9680" s="1" t="s">
        <v>87</v>
      </c>
      <c r="F9680" s="3" t="s">
        <v>56</v>
      </c>
      <c r="G9680" s="1" t="s">
        <v>68</v>
      </c>
      <c r="H9680" s="5">
        <v>1.605</v>
      </c>
    </row>
    <row r="9681" spans="1:8">
      <c r="A9681" s="1" t="s">
        <v>262</v>
      </c>
      <c r="B9681" s="1" t="s">
        <v>338</v>
      </c>
      <c r="C9681" s="1" t="s">
        <v>339</v>
      </c>
      <c r="D9681" s="1">
        <v>8</v>
      </c>
      <c r="E9681" s="1" t="s">
        <v>87</v>
      </c>
      <c r="F9681" s="3" t="s">
        <v>57</v>
      </c>
      <c r="G9681" s="1" t="s">
        <v>68</v>
      </c>
      <c r="H9681" s="5">
        <v>0.80249999999999999</v>
      </c>
    </row>
    <row r="9682" spans="1:8">
      <c r="A9682" s="1" t="s">
        <v>262</v>
      </c>
      <c r="B9682" s="1" t="s">
        <v>338</v>
      </c>
      <c r="C9682" s="1" t="s">
        <v>339</v>
      </c>
      <c r="D9682" s="1">
        <v>8</v>
      </c>
      <c r="E9682" s="1" t="s">
        <v>87</v>
      </c>
      <c r="F9682" s="3" t="s">
        <v>58</v>
      </c>
      <c r="G9682" s="1" t="s">
        <v>68</v>
      </c>
      <c r="H9682" s="5">
        <v>2.14</v>
      </c>
    </row>
    <row r="9683" spans="1:8">
      <c r="A9683" s="1" t="s">
        <v>262</v>
      </c>
      <c r="B9683" s="1" t="s">
        <v>338</v>
      </c>
      <c r="C9683" s="1" t="s">
        <v>339</v>
      </c>
      <c r="D9683" s="1">
        <v>8</v>
      </c>
      <c r="E9683" s="1" t="s">
        <v>87</v>
      </c>
      <c r="F9683" s="3" t="s">
        <v>135</v>
      </c>
      <c r="G9683" s="1" t="s">
        <v>68</v>
      </c>
      <c r="H9683" s="5">
        <v>1.605</v>
      </c>
    </row>
    <row r="9684" spans="1:8">
      <c r="A9684" s="1" t="s">
        <v>262</v>
      </c>
      <c r="B9684" s="1" t="s">
        <v>338</v>
      </c>
      <c r="C9684" s="1" t="s">
        <v>339</v>
      </c>
      <c r="D9684" s="1">
        <v>8</v>
      </c>
      <c r="E9684" s="1" t="s">
        <v>87</v>
      </c>
      <c r="F9684" s="3" t="s">
        <v>59</v>
      </c>
      <c r="G9684" s="1" t="s">
        <v>68</v>
      </c>
      <c r="H9684" s="5">
        <v>1.605</v>
      </c>
    </row>
    <row r="9685" spans="1:8">
      <c r="A9685" s="1" t="s">
        <v>262</v>
      </c>
      <c r="B9685" s="1" t="s">
        <v>338</v>
      </c>
      <c r="C9685" s="1" t="s">
        <v>339</v>
      </c>
      <c r="D9685" s="1">
        <v>8</v>
      </c>
      <c r="E9685" s="1" t="s">
        <v>87</v>
      </c>
      <c r="F9685" s="3" t="s">
        <v>60</v>
      </c>
      <c r="G9685" s="1" t="s">
        <v>68</v>
      </c>
      <c r="H9685" s="5">
        <v>3.21</v>
      </c>
    </row>
    <row r="9686" spans="1:8">
      <c r="A9686" s="1" t="s">
        <v>262</v>
      </c>
      <c r="B9686" s="1" t="s">
        <v>338</v>
      </c>
      <c r="C9686" s="1" t="s">
        <v>339</v>
      </c>
      <c r="D9686" s="1">
        <v>8</v>
      </c>
      <c r="E9686" s="1" t="s">
        <v>87</v>
      </c>
      <c r="F9686" s="3" t="s">
        <v>61</v>
      </c>
      <c r="G9686" s="1" t="s">
        <v>67</v>
      </c>
      <c r="H9686" s="5" t="s">
        <v>69</v>
      </c>
    </row>
    <row r="9687" spans="1:8">
      <c r="A9687" s="1" t="s">
        <v>262</v>
      </c>
      <c r="B9687" s="1" t="s">
        <v>338</v>
      </c>
      <c r="C9687" s="1" t="s">
        <v>339</v>
      </c>
      <c r="D9687" s="1">
        <v>8</v>
      </c>
      <c r="E9687" s="1" t="s">
        <v>87</v>
      </c>
      <c r="F9687" s="3" t="s">
        <v>62</v>
      </c>
      <c r="G9687" s="1" t="s">
        <v>67</v>
      </c>
      <c r="H9687" s="5">
        <v>14.80167</v>
      </c>
    </row>
    <row r="9688" spans="1:8">
      <c r="A9688" s="1" t="s">
        <v>262</v>
      </c>
      <c r="B9688" s="1" t="s">
        <v>338</v>
      </c>
      <c r="C9688" s="1" t="s">
        <v>339</v>
      </c>
      <c r="D9688" s="1">
        <v>8</v>
      </c>
      <c r="E9688" s="1" t="s">
        <v>87</v>
      </c>
      <c r="F9688" s="3" t="s">
        <v>63</v>
      </c>
      <c r="G9688" s="1" t="s">
        <v>67</v>
      </c>
      <c r="H9688" s="5">
        <v>1.605</v>
      </c>
    </row>
    <row r="9689" spans="1:8">
      <c r="A9689" s="1" t="s">
        <v>262</v>
      </c>
      <c r="B9689" s="1" t="s">
        <v>338</v>
      </c>
      <c r="C9689" s="1" t="s">
        <v>339</v>
      </c>
      <c r="D9689" s="1">
        <v>8</v>
      </c>
      <c r="E9689" s="1" t="s">
        <v>87</v>
      </c>
      <c r="F9689" s="3" t="s">
        <v>64</v>
      </c>
      <c r="G9689" s="1" t="s">
        <v>67</v>
      </c>
      <c r="H9689" s="5">
        <v>2.14</v>
      </c>
    </row>
    <row r="9690" spans="1:8">
      <c r="A9690" s="1" t="s">
        <v>262</v>
      </c>
      <c r="B9690" s="1" t="s">
        <v>338</v>
      </c>
      <c r="C9690" s="1" t="s">
        <v>339</v>
      </c>
      <c r="D9690" s="1">
        <v>8</v>
      </c>
      <c r="E9690" s="1" t="s">
        <v>87</v>
      </c>
      <c r="F9690" s="3" t="s">
        <v>65</v>
      </c>
      <c r="G9690" s="1" t="s">
        <v>67</v>
      </c>
      <c r="H9690" s="5">
        <v>1.15917</v>
      </c>
    </row>
    <row r="9691" spans="1:8">
      <c r="A9691" s="1" t="s">
        <v>262</v>
      </c>
      <c r="B9691" s="1" t="s">
        <v>338</v>
      </c>
      <c r="C9691" s="1" t="s">
        <v>339</v>
      </c>
      <c r="D9691" s="1">
        <v>8</v>
      </c>
      <c r="E9691" s="1" t="s">
        <v>87</v>
      </c>
      <c r="F9691" s="3" t="s">
        <v>66</v>
      </c>
      <c r="G9691" s="1" t="s">
        <v>67</v>
      </c>
      <c r="H9691" s="5">
        <v>1.605</v>
      </c>
    </row>
    <row r="9692" spans="1:8">
      <c r="A9692" s="1" t="s">
        <v>262</v>
      </c>
      <c r="B9692" s="1" t="s">
        <v>338</v>
      </c>
      <c r="C9692" s="1" t="s">
        <v>340</v>
      </c>
      <c r="D9692" s="1">
        <v>34</v>
      </c>
      <c r="E9692" s="1" t="s">
        <v>80</v>
      </c>
      <c r="F9692" s="2" t="s">
        <v>11</v>
      </c>
      <c r="G9692" s="1" t="s">
        <v>67</v>
      </c>
      <c r="H9692" s="4">
        <v>1.07</v>
      </c>
    </row>
    <row r="9693" spans="1:8">
      <c r="A9693" s="1" t="s">
        <v>262</v>
      </c>
      <c r="B9693" s="1" t="s">
        <v>338</v>
      </c>
      <c r="C9693" s="1" t="s">
        <v>340</v>
      </c>
      <c r="D9693" s="1">
        <v>34</v>
      </c>
      <c r="E9693" s="1" t="s">
        <v>80</v>
      </c>
      <c r="F9693" s="2" t="s">
        <v>12</v>
      </c>
      <c r="G9693" s="1" t="s">
        <v>67</v>
      </c>
      <c r="H9693" s="4">
        <v>1.605</v>
      </c>
    </row>
    <row r="9694" spans="1:8">
      <c r="A9694" s="1" t="s">
        <v>262</v>
      </c>
      <c r="B9694" s="1" t="s">
        <v>338</v>
      </c>
      <c r="C9694" s="1" t="s">
        <v>340</v>
      </c>
      <c r="D9694" s="1">
        <v>34</v>
      </c>
      <c r="E9694" s="1" t="s">
        <v>80</v>
      </c>
      <c r="F9694" s="2" t="s">
        <v>13</v>
      </c>
      <c r="G9694" s="1" t="s">
        <v>67</v>
      </c>
      <c r="H9694" s="4">
        <v>0.31208000000000002</v>
      </c>
    </row>
    <row r="9695" spans="1:8">
      <c r="A9695" s="1" t="s">
        <v>262</v>
      </c>
      <c r="B9695" s="1" t="s">
        <v>338</v>
      </c>
      <c r="C9695" s="1" t="s">
        <v>340</v>
      </c>
      <c r="D9695" s="1">
        <v>34</v>
      </c>
      <c r="E9695" s="1" t="s">
        <v>80</v>
      </c>
      <c r="F9695" s="2" t="s">
        <v>14</v>
      </c>
      <c r="G9695" s="1" t="s">
        <v>67</v>
      </c>
      <c r="H9695" s="4">
        <v>4.8150000000000004</v>
      </c>
    </row>
    <row r="9696" spans="1:8">
      <c r="A9696" s="1" t="s">
        <v>262</v>
      </c>
      <c r="B9696" s="1" t="s">
        <v>338</v>
      </c>
      <c r="C9696" s="1" t="s">
        <v>340</v>
      </c>
      <c r="D9696" s="1">
        <v>34</v>
      </c>
      <c r="E9696" s="1" t="s">
        <v>80</v>
      </c>
      <c r="F9696" s="2" t="s">
        <v>15</v>
      </c>
      <c r="G9696" s="1" t="s">
        <v>67</v>
      </c>
      <c r="H9696" s="4">
        <v>2.4966699999999999</v>
      </c>
    </row>
    <row r="9697" spans="1:8">
      <c r="A9697" s="1" t="s">
        <v>262</v>
      </c>
      <c r="B9697" s="1" t="s">
        <v>338</v>
      </c>
      <c r="C9697" s="1" t="s">
        <v>340</v>
      </c>
      <c r="D9697" s="1">
        <v>34</v>
      </c>
      <c r="E9697" s="1" t="s">
        <v>80</v>
      </c>
      <c r="F9697" s="2" t="s">
        <v>16</v>
      </c>
      <c r="G9697" s="1" t="s">
        <v>67</v>
      </c>
      <c r="H9697" s="4">
        <v>4.4583300000000001</v>
      </c>
    </row>
    <row r="9698" spans="1:8">
      <c r="A9698" s="1" t="s">
        <v>262</v>
      </c>
      <c r="B9698" s="1" t="s">
        <v>338</v>
      </c>
      <c r="C9698" s="1" t="s">
        <v>340</v>
      </c>
      <c r="D9698" s="1">
        <v>34</v>
      </c>
      <c r="E9698" s="1" t="s">
        <v>80</v>
      </c>
      <c r="F9698" s="2" t="s">
        <v>17</v>
      </c>
      <c r="G9698" s="1" t="s">
        <v>67</v>
      </c>
      <c r="H9698" s="4">
        <v>1.3374999999999999</v>
      </c>
    </row>
    <row r="9699" spans="1:8">
      <c r="A9699" s="1" t="s">
        <v>262</v>
      </c>
      <c r="B9699" s="1" t="s">
        <v>338</v>
      </c>
      <c r="C9699" s="1" t="s">
        <v>340</v>
      </c>
      <c r="D9699" s="1">
        <v>34</v>
      </c>
      <c r="E9699" s="1" t="s">
        <v>80</v>
      </c>
      <c r="F9699" s="2" t="s">
        <v>18</v>
      </c>
      <c r="G9699" s="1" t="s">
        <v>68</v>
      </c>
      <c r="H9699" s="4">
        <v>4.28</v>
      </c>
    </row>
    <row r="9700" spans="1:8">
      <c r="A9700" s="1" t="s">
        <v>262</v>
      </c>
      <c r="B9700" s="1" t="s">
        <v>338</v>
      </c>
      <c r="C9700" s="1" t="s">
        <v>340</v>
      </c>
      <c r="D9700" s="1">
        <v>34</v>
      </c>
      <c r="E9700" s="1" t="s">
        <v>80</v>
      </c>
      <c r="F9700" s="2" t="s">
        <v>19</v>
      </c>
      <c r="G9700" s="1" t="s">
        <v>67</v>
      </c>
      <c r="H9700" s="4" t="s">
        <v>69</v>
      </c>
    </row>
    <row r="9701" spans="1:8">
      <c r="A9701" s="1" t="s">
        <v>262</v>
      </c>
      <c r="B9701" s="1" t="s">
        <v>338</v>
      </c>
      <c r="C9701" s="1" t="s">
        <v>340</v>
      </c>
      <c r="D9701" s="1">
        <v>34</v>
      </c>
      <c r="E9701" s="1" t="s">
        <v>80</v>
      </c>
      <c r="F9701" s="2" t="s">
        <v>20</v>
      </c>
      <c r="G9701" s="1" t="s">
        <v>67</v>
      </c>
      <c r="H9701" s="4" t="s">
        <v>69</v>
      </c>
    </row>
    <row r="9702" spans="1:8">
      <c r="A9702" s="1" t="s">
        <v>262</v>
      </c>
      <c r="B9702" s="1" t="s">
        <v>338</v>
      </c>
      <c r="C9702" s="1" t="s">
        <v>340</v>
      </c>
      <c r="D9702" s="1">
        <v>34</v>
      </c>
      <c r="E9702" s="1" t="s">
        <v>80</v>
      </c>
      <c r="F9702" s="2" t="s">
        <v>21</v>
      </c>
      <c r="G9702" s="1" t="s">
        <v>67</v>
      </c>
      <c r="H9702" s="4" t="s">
        <v>69</v>
      </c>
    </row>
    <row r="9703" spans="1:8">
      <c r="A9703" s="1" t="s">
        <v>262</v>
      </c>
      <c r="B9703" s="1" t="s">
        <v>338</v>
      </c>
      <c r="C9703" s="1" t="s">
        <v>340</v>
      </c>
      <c r="D9703" s="1">
        <v>34</v>
      </c>
      <c r="E9703" s="1" t="s">
        <v>80</v>
      </c>
      <c r="F9703" s="2" t="s">
        <v>22</v>
      </c>
      <c r="G9703" s="1" t="s">
        <v>67</v>
      </c>
      <c r="H9703" s="4" t="s">
        <v>69</v>
      </c>
    </row>
    <row r="9704" spans="1:8">
      <c r="A9704" s="1" t="s">
        <v>262</v>
      </c>
      <c r="B9704" s="1" t="s">
        <v>338</v>
      </c>
      <c r="C9704" s="1" t="s">
        <v>340</v>
      </c>
      <c r="D9704" s="1">
        <v>34</v>
      </c>
      <c r="E9704" s="1" t="s">
        <v>80</v>
      </c>
      <c r="F9704" s="2" t="s">
        <v>23</v>
      </c>
      <c r="G9704" s="1" t="s">
        <v>67</v>
      </c>
      <c r="H9704" s="4" t="s">
        <v>69</v>
      </c>
    </row>
    <row r="9705" spans="1:8">
      <c r="A9705" s="1" t="s">
        <v>262</v>
      </c>
      <c r="B9705" s="1" t="s">
        <v>338</v>
      </c>
      <c r="C9705" s="1" t="s">
        <v>340</v>
      </c>
      <c r="D9705" s="1">
        <v>34</v>
      </c>
      <c r="E9705" s="1" t="s">
        <v>80</v>
      </c>
      <c r="F9705" s="2" t="s">
        <v>24</v>
      </c>
      <c r="G9705" s="1" t="s">
        <v>67</v>
      </c>
      <c r="H9705" s="4" t="s">
        <v>69</v>
      </c>
    </row>
    <row r="9706" spans="1:8">
      <c r="A9706" s="1" t="s">
        <v>262</v>
      </c>
      <c r="B9706" s="1" t="s">
        <v>338</v>
      </c>
      <c r="C9706" s="1" t="s">
        <v>340</v>
      </c>
      <c r="D9706" s="1">
        <v>34</v>
      </c>
      <c r="E9706" s="1" t="s">
        <v>80</v>
      </c>
      <c r="F9706" s="3" t="s">
        <v>25</v>
      </c>
      <c r="G9706" s="1" t="s">
        <v>67</v>
      </c>
      <c r="H9706" s="5" t="s">
        <v>69</v>
      </c>
    </row>
    <row r="9707" spans="1:8">
      <c r="A9707" s="1" t="s">
        <v>262</v>
      </c>
      <c r="B9707" s="1" t="s">
        <v>338</v>
      </c>
      <c r="C9707" s="1" t="s">
        <v>340</v>
      </c>
      <c r="D9707" s="1">
        <v>34</v>
      </c>
      <c r="E9707" s="1" t="s">
        <v>80</v>
      </c>
      <c r="F9707" s="3" t="s">
        <v>26</v>
      </c>
      <c r="G9707" s="1" t="s">
        <v>67</v>
      </c>
      <c r="H9707" s="5">
        <v>6.7766700000000002</v>
      </c>
    </row>
    <row r="9708" spans="1:8">
      <c r="A9708" s="1" t="s">
        <v>262</v>
      </c>
      <c r="B9708" s="1" t="s">
        <v>338</v>
      </c>
      <c r="C9708" s="1" t="s">
        <v>340</v>
      </c>
      <c r="D9708" s="1">
        <v>34</v>
      </c>
      <c r="E9708" s="1" t="s">
        <v>80</v>
      </c>
      <c r="F9708" s="3" t="s">
        <v>27</v>
      </c>
      <c r="G9708" s="1" t="s">
        <v>67</v>
      </c>
      <c r="H9708" s="5">
        <v>3.21</v>
      </c>
    </row>
    <row r="9709" spans="1:8">
      <c r="A9709" s="1" t="s">
        <v>262</v>
      </c>
      <c r="B9709" s="1" t="s">
        <v>338</v>
      </c>
      <c r="C9709" s="1" t="s">
        <v>340</v>
      </c>
      <c r="D9709" s="1">
        <v>34</v>
      </c>
      <c r="E9709" s="1" t="s">
        <v>80</v>
      </c>
      <c r="F9709" s="3" t="s">
        <v>28</v>
      </c>
      <c r="G9709" s="1" t="s">
        <v>67</v>
      </c>
      <c r="H9709" s="5">
        <v>0.54986000000000002</v>
      </c>
    </row>
    <row r="9710" spans="1:8">
      <c r="A9710" s="1" t="s">
        <v>262</v>
      </c>
      <c r="B9710" s="1" t="s">
        <v>338</v>
      </c>
      <c r="C9710" s="1" t="s">
        <v>340</v>
      </c>
      <c r="D9710" s="1">
        <v>34</v>
      </c>
      <c r="E9710" s="1" t="s">
        <v>80</v>
      </c>
      <c r="F9710" s="3" t="s">
        <v>29</v>
      </c>
      <c r="G9710" s="1" t="s">
        <v>67</v>
      </c>
      <c r="H9710" s="5" t="s">
        <v>69</v>
      </c>
    </row>
    <row r="9711" spans="1:8">
      <c r="A9711" s="1" t="s">
        <v>262</v>
      </c>
      <c r="B9711" s="1" t="s">
        <v>338</v>
      </c>
      <c r="C9711" s="1" t="s">
        <v>340</v>
      </c>
      <c r="D9711" s="1">
        <v>34</v>
      </c>
      <c r="E9711" s="1" t="s">
        <v>80</v>
      </c>
      <c r="F9711" s="3" t="s">
        <v>30</v>
      </c>
      <c r="G9711" s="1" t="s">
        <v>67</v>
      </c>
      <c r="H9711" s="5" t="s">
        <v>69</v>
      </c>
    </row>
    <row r="9712" spans="1:8">
      <c r="A9712" s="1" t="s">
        <v>262</v>
      </c>
      <c r="B9712" s="1" t="s">
        <v>338</v>
      </c>
      <c r="C9712" s="1" t="s">
        <v>340</v>
      </c>
      <c r="D9712" s="1">
        <v>34</v>
      </c>
      <c r="E9712" s="1" t="s">
        <v>80</v>
      </c>
      <c r="F9712" s="3" t="s">
        <v>31</v>
      </c>
      <c r="G9712" s="1" t="s">
        <v>67</v>
      </c>
      <c r="H9712" s="5" t="s">
        <v>69</v>
      </c>
    </row>
    <row r="9713" spans="1:8">
      <c r="A9713" s="1" t="s">
        <v>262</v>
      </c>
      <c r="B9713" s="1" t="s">
        <v>338</v>
      </c>
      <c r="C9713" s="1" t="s">
        <v>340</v>
      </c>
      <c r="D9713" s="1">
        <v>34</v>
      </c>
      <c r="E9713" s="1" t="s">
        <v>80</v>
      </c>
      <c r="F9713" s="3" t="s">
        <v>32</v>
      </c>
      <c r="G9713" s="1" t="s">
        <v>67</v>
      </c>
      <c r="H9713" s="5" t="s">
        <v>69</v>
      </c>
    </row>
    <row r="9714" spans="1:8">
      <c r="A9714" s="1" t="s">
        <v>262</v>
      </c>
      <c r="B9714" s="1" t="s">
        <v>338</v>
      </c>
      <c r="C9714" s="1" t="s">
        <v>340</v>
      </c>
      <c r="D9714" s="1">
        <v>34</v>
      </c>
      <c r="E9714" s="1" t="s">
        <v>80</v>
      </c>
      <c r="F9714" s="3" t="s">
        <v>33</v>
      </c>
      <c r="G9714" s="1" t="s">
        <v>67</v>
      </c>
      <c r="H9714" s="5" t="s">
        <v>69</v>
      </c>
    </row>
    <row r="9715" spans="1:8">
      <c r="A9715" s="1" t="s">
        <v>262</v>
      </c>
      <c r="B9715" s="1" t="s">
        <v>338</v>
      </c>
      <c r="C9715" s="1" t="s">
        <v>340</v>
      </c>
      <c r="D9715" s="1">
        <v>34</v>
      </c>
      <c r="E9715" s="1" t="s">
        <v>80</v>
      </c>
      <c r="F9715" s="3" t="s">
        <v>34</v>
      </c>
      <c r="G9715" s="1" t="s">
        <v>67</v>
      </c>
      <c r="H9715" s="5" t="s">
        <v>69</v>
      </c>
    </row>
    <row r="9716" spans="1:8">
      <c r="A9716" s="1" t="s">
        <v>262</v>
      </c>
      <c r="B9716" s="1" t="s">
        <v>338</v>
      </c>
      <c r="C9716" s="1" t="s">
        <v>340</v>
      </c>
      <c r="D9716" s="1">
        <v>34</v>
      </c>
      <c r="E9716" s="1" t="s">
        <v>80</v>
      </c>
      <c r="F9716" s="3" t="s">
        <v>35</v>
      </c>
      <c r="G9716" s="1" t="s">
        <v>67</v>
      </c>
      <c r="H9716" s="5">
        <v>1.07</v>
      </c>
    </row>
    <row r="9717" spans="1:8">
      <c r="A9717" s="1" t="s">
        <v>262</v>
      </c>
      <c r="B9717" s="1" t="s">
        <v>338</v>
      </c>
      <c r="C9717" s="1" t="s">
        <v>340</v>
      </c>
      <c r="D9717" s="1">
        <v>34</v>
      </c>
      <c r="E9717" s="1" t="s">
        <v>80</v>
      </c>
      <c r="F9717" s="3" t="s">
        <v>36</v>
      </c>
      <c r="G9717" s="1" t="s">
        <v>67</v>
      </c>
      <c r="H9717" s="5">
        <v>3.21</v>
      </c>
    </row>
    <row r="9718" spans="1:8">
      <c r="A9718" s="1" t="s">
        <v>262</v>
      </c>
      <c r="B9718" s="1" t="s">
        <v>338</v>
      </c>
      <c r="C9718" s="1" t="s">
        <v>340</v>
      </c>
      <c r="D9718" s="1">
        <v>34</v>
      </c>
      <c r="E9718" s="1" t="s">
        <v>80</v>
      </c>
      <c r="F9718" s="3" t="s">
        <v>37</v>
      </c>
      <c r="G9718" s="1" t="s">
        <v>67</v>
      </c>
      <c r="H9718" s="5">
        <v>0.84708000000000006</v>
      </c>
    </row>
    <row r="9719" spans="1:8">
      <c r="A9719" s="1" t="s">
        <v>262</v>
      </c>
      <c r="B9719" s="1" t="s">
        <v>338</v>
      </c>
      <c r="C9719" s="1" t="s">
        <v>340</v>
      </c>
      <c r="D9719" s="1">
        <v>34</v>
      </c>
      <c r="E9719" s="1" t="s">
        <v>80</v>
      </c>
      <c r="F9719" s="3" t="s">
        <v>38</v>
      </c>
      <c r="G9719" s="1" t="s">
        <v>67</v>
      </c>
      <c r="H9719" s="6">
        <v>12.84</v>
      </c>
    </row>
    <row r="9720" spans="1:8">
      <c r="A9720" s="1" t="s">
        <v>262</v>
      </c>
      <c r="B9720" s="1" t="s">
        <v>338</v>
      </c>
      <c r="C9720" s="1" t="s">
        <v>340</v>
      </c>
      <c r="D9720" s="1">
        <v>34</v>
      </c>
      <c r="E9720" s="1" t="s">
        <v>80</v>
      </c>
      <c r="F9720" s="3" t="s">
        <v>39</v>
      </c>
      <c r="G9720" s="1" t="s">
        <v>67</v>
      </c>
      <c r="H9720" s="6">
        <v>37.806669999999997</v>
      </c>
    </row>
    <row r="9721" spans="1:8">
      <c r="A9721" s="1" t="s">
        <v>262</v>
      </c>
      <c r="B9721" s="1" t="s">
        <v>338</v>
      </c>
      <c r="C9721" s="1" t="s">
        <v>340</v>
      </c>
      <c r="D9721" s="1">
        <v>34</v>
      </c>
      <c r="E9721" s="1" t="s">
        <v>80</v>
      </c>
      <c r="F9721" s="3" t="s">
        <v>40</v>
      </c>
      <c r="G9721" s="1" t="s">
        <v>67</v>
      </c>
      <c r="H9721" s="5">
        <v>1.38208</v>
      </c>
    </row>
    <row r="9722" spans="1:8">
      <c r="A9722" s="1" t="s">
        <v>262</v>
      </c>
      <c r="B9722" s="1" t="s">
        <v>338</v>
      </c>
      <c r="C9722" s="1" t="s">
        <v>340</v>
      </c>
      <c r="D9722" s="1">
        <v>34</v>
      </c>
      <c r="E9722" s="1" t="s">
        <v>80</v>
      </c>
      <c r="F9722" s="3" t="s">
        <v>41</v>
      </c>
      <c r="G9722" s="1" t="s">
        <v>68</v>
      </c>
      <c r="H9722" s="5">
        <v>26.75</v>
      </c>
    </row>
    <row r="9723" spans="1:8">
      <c r="A9723" s="1" t="s">
        <v>262</v>
      </c>
      <c r="B9723" s="1" t="s">
        <v>338</v>
      </c>
      <c r="C9723" s="1" t="s">
        <v>340</v>
      </c>
      <c r="D9723" s="1">
        <v>34</v>
      </c>
      <c r="E9723" s="1" t="s">
        <v>80</v>
      </c>
      <c r="F9723" s="3" t="s">
        <v>42</v>
      </c>
      <c r="G9723" s="1" t="s">
        <v>68</v>
      </c>
      <c r="H9723" s="5">
        <v>4.28</v>
      </c>
    </row>
    <row r="9724" spans="1:8">
      <c r="A9724" s="1" t="s">
        <v>262</v>
      </c>
      <c r="B9724" s="1" t="s">
        <v>338</v>
      </c>
      <c r="C9724" s="1" t="s">
        <v>340</v>
      </c>
      <c r="D9724" s="1">
        <v>34</v>
      </c>
      <c r="E9724" s="1" t="s">
        <v>80</v>
      </c>
      <c r="F9724" s="3" t="s">
        <v>43</v>
      </c>
      <c r="G9724" s="1" t="s">
        <v>67</v>
      </c>
      <c r="H9724" s="5">
        <v>1.6644399999999999</v>
      </c>
    </row>
    <row r="9725" spans="1:8">
      <c r="A9725" s="1" t="s">
        <v>262</v>
      </c>
      <c r="B9725" s="1" t="s">
        <v>338</v>
      </c>
      <c r="C9725" s="1" t="s">
        <v>340</v>
      </c>
      <c r="D9725" s="1">
        <v>34</v>
      </c>
      <c r="E9725" s="1" t="s">
        <v>80</v>
      </c>
      <c r="F9725" s="3" t="s">
        <v>44</v>
      </c>
      <c r="G9725" s="1" t="s">
        <v>67</v>
      </c>
      <c r="H9725" s="5" t="s">
        <v>69</v>
      </c>
    </row>
    <row r="9726" spans="1:8">
      <c r="A9726" s="1" t="s">
        <v>262</v>
      </c>
      <c r="B9726" s="1" t="s">
        <v>338</v>
      </c>
      <c r="C9726" s="1" t="s">
        <v>340</v>
      </c>
      <c r="D9726" s="1">
        <v>34</v>
      </c>
      <c r="E9726" s="1" t="s">
        <v>80</v>
      </c>
      <c r="F9726" s="3" t="s">
        <v>45</v>
      </c>
      <c r="G9726" s="1" t="s">
        <v>68</v>
      </c>
      <c r="H9726" s="5">
        <v>3.5666699999999998</v>
      </c>
    </row>
    <row r="9727" spans="1:8">
      <c r="A9727" s="1" t="s">
        <v>262</v>
      </c>
      <c r="B9727" s="1" t="s">
        <v>338</v>
      </c>
      <c r="C9727" s="1" t="s">
        <v>340</v>
      </c>
      <c r="D9727" s="1">
        <v>34</v>
      </c>
      <c r="E9727" s="1" t="s">
        <v>80</v>
      </c>
      <c r="F9727" s="3" t="s">
        <v>46</v>
      </c>
      <c r="G9727" s="1" t="s">
        <v>67</v>
      </c>
      <c r="H9727" s="5">
        <v>3.3883299999999998</v>
      </c>
    </row>
    <row r="9728" spans="1:8">
      <c r="A9728" s="1" t="s">
        <v>262</v>
      </c>
      <c r="B9728" s="1" t="s">
        <v>338</v>
      </c>
      <c r="C9728" s="1" t="s">
        <v>340</v>
      </c>
      <c r="D9728" s="1">
        <v>34</v>
      </c>
      <c r="E9728" s="1" t="s">
        <v>80</v>
      </c>
      <c r="F9728" s="3" t="s">
        <v>47</v>
      </c>
      <c r="G9728" s="1" t="s">
        <v>68</v>
      </c>
      <c r="H9728" s="5">
        <v>4.6366699999999996</v>
      </c>
    </row>
    <row r="9729" spans="1:8">
      <c r="A9729" s="1" t="s">
        <v>262</v>
      </c>
      <c r="B9729" s="1" t="s">
        <v>338</v>
      </c>
      <c r="C9729" s="1" t="s">
        <v>340</v>
      </c>
      <c r="D9729" s="1">
        <v>34</v>
      </c>
      <c r="E9729" s="1" t="s">
        <v>80</v>
      </c>
      <c r="F9729" s="3" t="s">
        <v>48</v>
      </c>
      <c r="G9729" s="1" t="s">
        <v>68</v>
      </c>
      <c r="H9729" s="5">
        <v>5.5283300000000004</v>
      </c>
    </row>
    <row r="9730" spans="1:8">
      <c r="A9730" s="1" t="s">
        <v>262</v>
      </c>
      <c r="B9730" s="1" t="s">
        <v>338</v>
      </c>
      <c r="C9730" s="1" t="s">
        <v>340</v>
      </c>
      <c r="D9730" s="1">
        <v>34</v>
      </c>
      <c r="E9730" s="1" t="s">
        <v>80</v>
      </c>
      <c r="F9730" s="3" t="s">
        <v>49</v>
      </c>
      <c r="G9730" s="1" t="s">
        <v>67</v>
      </c>
      <c r="H9730" s="5">
        <v>2.31833</v>
      </c>
    </row>
    <row r="9731" spans="1:8">
      <c r="A9731" s="1" t="s">
        <v>262</v>
      </c>
      <c r="B9731" s="1" t="s">
        <v>338</v>
      </c>
      <c r="C9731" s="1" t="s">
        <v>340</v>
      </c>
      <c r="D9731" s="1">
        <v>34</v>
      </c>
      <c r="E9731" s="1" t="s">
        <v>80</v>
      </c>
      <c r="F9731" s="3" t="s">
        <v>50</v>
      </c>
      <c r="G9731" s="1" t="s">
        <v>68</v>
      </c>
      <c r="H9731" s="5">
        <v>2.31833</v>
      </c>
    </row>
    <row r="9732" spans="1:8">
      <c r="A9732" s="1" t="s">
        <v>262</v>
      </c>
      <c r="B9732" s="1" t="s">
        <v>338</v>
      </c>
      <c r="C9732" s="1" t="s">
        <v>340</v>
      </c>
      <c r="D9732" s="1">
        <v>34</v>
      </c>
      <c r="E9732" s="1" t="s">
        <v>80</v>
      </c>
      <c r="F9732" s="3" t="s">
        <v>51</v>
      </c>
      <c r="G9732" s="1" t="s">
        <v>67</v>
      </c>
      <c r="H9732" s="5">
        <v>6.42</v>
      </c>
    </row>
    <row r="9733" spans="1:8">
      <c r="A9733" s="1" t="s">
        <v>262</v>
      </c>
      <c r="B9733" s="1" t="s">
        <v>338</v>
      </c>
      <c r="C9733" s="1" t="s">
        <v>340</v>
      </c>
      <c r="D9733" s="1">
        <v>34</v>
      </c>
      <c r="E9733" s="1" t="s">
        <v>80</v>
      </c>
      <c r="F9733" s="3" t="s">
        <v>52</v>
      </c>
      <c r="G9733" s="1" t="s">
        <v>68</v>
      </c>
      <c r="H9733" s="5">
        <v>1.605</v>
      </c>
    </row>
    <row r="9734" spans="1:8">
      <c r="A9734" s="1" t="s">
        <v>262</v>
      </c>
      <c r="B9734" s="1" t="s">
        <v>338</v>
      </c>
      <c r="C9734" s="1" t="s">
        <v>340</v>
      </c>
      <c r="D9734" s="1">
        <v>34</v>
      </c>
      <c r="E9734" s="1" t="s">
        <v>80</v>
      </c>
      <c r="F9734" s="3" t="s">
        <v>53</v>
      </c>
      <c r="G9734" s="1" t="s">
        <v>68</v>
      </c>
      <c r="H9734" s="5">
        <v>1.605</v>
      </c>
    </row>
    <row r="9735" spans="1:8">
      <c r="A9735" s="1" t="s">
        <v>262</v>
      </c>
      <c r="B9735" s="1" t="s">
        <v>338</v>
      </c>
      <c r="C9735" s="1" t="s">
        <v>340</v>
      </c>
      <c r="D9735" s="1">
        <v>34</v>
      </c>
      <c r="E9735" s="1" t="s">
        <v>80</v>
      </c>
      <c r="F9735" s="3" t="s">
        <v>54</v>
      </c>
      <c r="G9735" s="1" t="s">
        <v>68</v>
      </c>
      <c r="H9735" s="5" t="s">
        <v>69</v>
      </c>
    </row>
    <row r="9736" spans="1:8">
      <c r="A9736" s="1" t="s">
        <v>262</v>
      </c>
      <c r="B9736" s="1" t="s">
        <v>338</v>
      </c>
      <c r="C9736" s="1" t="s">
        <v>340</v>
      </c>
      <c r="D9736" s="1">
        <v>34</v>
      </c>
      <c r="E9736" s="1" t="s">
        <v>80</v>
      </c>
      <c r="F9736" s="3" t="s">
        <v>55</v>
      </c>
      <c r="G9736" s="1" t="s">
        <v>68</v>
      </c>
      <c r="H9736" s="5" t="s">
        <v>69</v>
      </c>
    </row>
    <row r="9737" spans="1:8">
      <c r="A9737" s="1" t="s">
        <v>262</v>
      </c>
      <c r="B9737" s="1" t="s">
        <v>338</v>
      </c>
      <c r="C9737" s="1" t="s">
        <v>340</v>
      </c>
      <c r="D9737" s="1">
        <v>34</v>
      </c>
      <c r="E9737" s="1" t="s">
        <v>80</v>
      </c>
      <c r="F9737" s="3" t="s">
        <v>56</v>
      </c>
      <c r="G9737" s="1" t="s">
        <v>68</v>
      </c>
      <c r="H9737" s="5">
        <v>3.5666699999999998</v>
      </c>
    </row>
    <row r="9738" spans="1:8">
      <c r="A9738" s="1" t="s">
        <v>262</v>
      </c>
      <c r="B9738" s="1" t="s">
        <v>338</v>
      </c>
      <c r="C9738" s="1" t="s">
        <v>340</v>
      </c>
      <c r="D9738" s="1">
        <v>34</v>
      </c>
      <c r="E9738" s="1" t="s">
        <v>80</v>
      </c>
      <c r="F9738" s="3" t="s">
        <v>57</v>
      </c>
      <c r="G9738" s="1" t="s">
        <v>68</v>
      </c>
      <c r="H9738" s="5">
        <v>4.4583300000000001</v>
      </c>
    </row>
    <row r="9739" spans="1:8">
      <c r="A9739" s="1" t="s">
        <v>262</v>
      </c>
      <c r="B9739" s="1" t="s">
        <v>338</v>
      </c>
      <c r="C9739" s="1" t="s">
        <v>340</v>
      </c>
      <c r="D9739" s="1">
        <v>34</v>
      </c>
      <c r="E9739" s="1" t="s">
        <v>80</v>
      </c>
      <c r="F9739" s="3" t="s">
        <v>58</v>
      </c>
      <c r="G9739" s="1" t="s">
        <v>68</v>
      </c>
      <c r="H9739" s="5">
        <v>0.86194000000000004</v>
      </c>
    </row>
    <row r="9740" spans="1:8">
      <c r="A9740" s="1" t="s">
        <v>262</v>
      </c>
      <c r="B9740" s="1" t="s">
        <v>338</v>
      </c>
      <c r="C9740" s="1" t="s">
        <v>340</v>
      </c>
      <c r="D9740" s="1">
        <v>34</v>
      </c>
      <c r="E9740" s="1" t="s">
        <v>80</v>
      </c>
      <c r="F9740" s="3" t="s">
        <v>135</v>
      </c>
      <c r="G9740" s="1" t="s">
        <v>68</v>
      </c>
      <c r="H9740" s="5">
        <v>4.28</v>
      </c>
    </row>
    <row r="9741" spans="1:8">
      <c r="A9741" s="1" t="s">
        <v>262</v>
      </c>
      <c r="B9741" s="1" t="s">
        <v>338</v>
      </c>
      <c r="C9741" s="1" t="s">
        <v>340</v>
      </c>
      <c r="D9741" s="1">
        <v>34</v>
      </c>
      <c r="E9741" s="1" t="s">
        <v>80</v>
      </c>
      <c r="F9741" s="3" t="s">
        <v>59</v>
      </c>
      <c r="G9741" s="1" t="s">
        <v>68</v>
      </c>
      <c r="H9741" s="5">
        <v>4.28</v>
      </c>
    </row>
    <row r="9742" spans="1:8">
      <c r="A9742" s="1" t="s">
        <v>262</v>
      </c>
      <c r="B9742" s="1" t="s">
        <v>338</v>
      </c>
      <c r="C9742" s="1" t="s">
        <v>340</v>
      </c>
      <c r="D9742" s="1">
        <v>34</v>
      </c>
      <c r="E9742" s="1" t="s">
        <v>80</v>
      </c>
      <c r="F9742" s="3" t="s">
        <v>60</v>
      </c>
      <c r="G9742" s="1" t="s">
        <v>68</v>
      </c>
      <c r="H9742" s="5">
        <v>4.4583300000000001</v>
      </c>
    </row>
    <row r="9743" spans="1:8">
      <c r="A9743" s="1" t="s">
        <v>262</v>
      </c>
      <c r="B9743" s="1" t="s">
        <v>338</v>
      </c>
      <c r="C9743" s="1" t="s">
        <v>340</v>
      </c>
      <c r="D9743" s="1">
        <v>34</v>
      </c>
      <c r="E9743" s="1" t="s">
        <v>80</v>
      </c>
      <c r="F9743" s="3" t="s">
        <v>61</v>
      </c>
      <c r="G9743" s="1" t="s">
        <v>67</v>
      </c>
      <c r="H9743" s="5" t="s">
        <v>69</v>
      </c>
    </row>
    <row r="9744" spans="1:8">
      <c r="A9744" s="1" t="s">
        <v>262</v>
      </c>
      <c r="B9744" s="1" t="s">
        <v>338</v>
      </c>
      <c r="C9744" s="1" t="s">
        <v>340</v>
      </c>
      <c r="D9744" s="1">
        <v>34</v>
      </c>
      <c r="E9744" s="1" t="s">
        <v>80</v>
      </c>
      <c r="F9744" s="3" t="s">
        <v>62</v>
      </c>
      <c r="G9744" s="1" t="s">
        <v>67</v>
      </c>
      <c r="H9744" s="5">
        <v>3.21</v>
      </c>
    </row>
    <row r="9745" spans="1:8">
      <c r="A9745" s="1" t="s">
        <v>262</v>
      </c>
      <c r="B9745" s="1" t="s">
        <v>338</v>
      </c>
      <c r="C9745" s="1" t="s">
        <v>340</v>
      </c>
      <c r="D9745" s="1">
        <v>34</v>
      </c>
      <c r="E9745" s="1" t="s">
        <v>80</v>
      </c>
      <c r="F9745" s="3" t="s">
        <v>63</v>
      </c>
      <c r="G9745" s="1" t="s">
        <v>67</v>
      </c>
      <c r="H9745" s="5" t="s">
        <v>69</v>
      </c>
    </row>
    <row r="9746" spans="1:8">
      <c r="A9746" s="1" t="s">
        <v>262</v>
      </c>
      <c r="B9746" s="1" t="s">
        <v>338</v>
      </c>
      <c r="C9746" s="1" t="s">
        <v>340</v>
      </c>
      <c r="D9746" s="1">
        <v>34</v>
      </c>
      <c r="E9746" s="1" t="s">
        <v>80</v>
      </c>
      <c r="F9746" s="3" t="s">
        <v>64</v>
      </c>
      <c r="G9746" s="1" t="s">
        <v>67</v>
      </c>
      <c r="H9746" s="5">
        <v>1.1145799999999999</v>
      </c>
    </row>
    <row r="9747" spans="1:8">
      <c r="A9747" s="1" t="s">
        <v>262</v>
      </c>
      <c r="B9747" s="1" t="s">
        <v>338</v>
      </c>
      <c r="C9747" s="1" t="s">
        <v>340</v>
      </c>
      <c r="D9747" s="1">
        <v>34</v>
      </c>
      <c r="E9747" s="1" t="s">
        <v>80</v>
      </c>
      <c r="F9747" s="3" t="s">
        <v>65</v>
      </c>
      <c r="G9747" s="1" t="s">
        <v>67</v>
      </c>
      <c r="H9747" s="5">
        <v>0.35666999999999999</v>
      </c>
    </row>
    <row r="9748" spans="1:8">
      <c r="A9748" s="1" t="s">
        <v>262</v>
      </c>
      <c r="B9748" s="1" t="s">
        <v>338</v>
      </c>
      <c r="C9748" s="1" t="s">
        <v>340</v>
      </c>
      <c r="D9748" s="1">
        <v>34</v>
      </c>
      <c r="E9748" s="1" t="s">
        <v>80</v>
      </c>
      <c r="F9748" s="3" t="s">
        <v>66</v>
      </c>
      <c r="G9748" s="1" t="s">
        <v>67</v>
      </c>
      <c r="H9748" s="5">
        <v>6.42</v>
      </c>
    </row>
    <row r="9749" spans="1:8">
      <c r="A9749" s="1" t="s">
        <v>262</v>
      </c>
      <c r="B9749" s="1" t="s">
        <v>274</v>
      </c>
      <c r="C9749" s="1" t="s">
        <v>275</v>
      </c>
      <c r="D9749" s="1">
        <f>5/12</f>
        <v>0.41666666666666669</v>
      </c>
      <c r="E9749" s="1" t="s">
        <v>80</v>
      </c>
      <c r="F9749" s="2" t="s">
        <v>11</v>
      </c>
      <c r="G9749" s="1" t="s">
        <v>67</v>
      </c>
      <c r="H9749" s="4">
        <v>1.605</v>
      </c>
    </row>
    <row r="9750" spans="1:8">
      <c r="A9750" s="1" t="s">
        <v>262</v>
      </c>
      <c r="B9750" s="1" t="s">
        <v>274</v>
      </c>
      <c r="C9750" s="1" t="s">
        <v>275</v>
      </c>
      <c r="D9750" s="1">
        <f t="shared" ref="D9750:D9805" si="7">5/12</f>
        <v>0.41666666666666669</v>
      </c>
      <c r="E9750" s="1" t="s">
        <v>80</v>
      </c>
      <c r="F9750" s="2" t="s">
        <v>12</v>
      </c>
      <c r="G9750" s="1" t="s">
        <v>67</v>
      </c>
      <c r="H9750" s="4" t="s">
        <v>69</v>
      </c>
    </row>
    <row r="9751" spans="1:8">
      <c r="A9751" s="1" t="s">
        <v>262</v>
      </c>
      <c r="B9751" s="1" t="s">
        <v>274</v>
      </c>
      <c r="C9751" s="1" t="s">
        <v>275</v>
      </c>
      <c r="D9751" s="1">
        <f t="shared" si="7"/>
        <v>0.41666666666666669</v>
      </c>
      <c r="E9751" s="1" t="s">
        <v>80</v>
      </c>
      <c r="F9751" s="2" t="s">
        <v>13</v>
      </c>
      <c r="G9751" s="1" t="s">
        <v>67</v>
      </c>
      <c r="H9751" s="4" t="s">
        <v>69</v>
      </c>
    </row>
    <row r="9752" spans="1:8">
      <c r="A9752" s="1" t="s">
        <v>262</v>
      </c>
      <c r="B9752" s="1" t="s">
        <v>274</v>
      </c>
      <c r="C9752" s="1" t="s">
        <v>275</v>
      </c>
      <c r="D9752" s="1">
        <f t="shared" si="7"/>
        <v>0.41666666666666669</v>
      </c>
      <c r="E9752" s="1" t="s">
        <v>80</v>
      </c>
      <c r="F9752" s="2" t="s">
        <v>14</v>
      </c>
      <c r="G9752" s="1" t="s">
        <v>67</v>
      </c>
      <c r="H9752" s="4">
        <v>8.56</v>
      </c>
    </row>
    <row r="9753" spans="1:8">
      <c r="A9753" s="1" t="s">
        <v>262</v>
      </c>
      <c r="B9753" s="1" t="s">
        <v>274</v>
      </c>
      <c r="C9753" s="1" t="s">
        <v>275</v>
      </c>
      <c r="D9753" s="1">
        <f t="shared" si="7"/>
        <v>0.41666666666666669</v>
      </c>
      <c r="E9753" s="1" t="s">
        <v>80</v>
      </c>
      <c r="F9753" s="2" t="s">
        <v>15</v>
      </c>
      <c r="G9753" s="1" t="s">
        <v>67</v>
      </c>
      <c r="H9753" s="4" t="s">
        <v>69</v>
      </c>
    </row>
    <row r="9754" spans="1:8">
      <c r="A9754" s="1" t="s">
        <v>262</v>
      </c>
      <c r="B9754" s="1" t="s">
        <v>274</v>
      </c>
      <c r="C9754" s="1" t="s">
        <v>275</v>
      </c>
      <c r="D9754" s="1">
        <f t="shared" si="7"/>
        <v>0.41666666666666669</v>
      </c>
      <c r="E9754" s="1" t="s">
        <v>80</v>
      </c>
      <c r="F9754" s="2" t="s">
        <v>16</v>
      </c>
      <c r="G9754" s="1" t="s">
        <v>67</v>
      </c>
      <c r="H9754" s="4" t="s">
        <v>69</v>
      </c>
    </row>
    <row r="9755" spans="1:8">
      <c r="A9755" s="1" t="s">
        <v>262</v>
      </c>
      <c r="B9755" s="1" t="s">
        <v>274</v>
      </c>
      <c r="C9755" s="1" t="s">
        <v>275</v>
      </c>
      <c r="D9755" s="1">
        <f t="shared" si="7"/>
        <v>0.41666666666666669</v>
      </c>
      <c r="E9755" s="1" t="s">
        <v>80</v>
      </c>
      <c r="F9755" s="2" t="s">
        <v>17</v>
      </c>
      <c r="G9755" s="1" t="s">
        <v>67</v>
      </c>
      <c r="H9755" s="4">
        <v>2.14</v>
      </c>
    </row>
    <row r="9756" spans="1:8">
      <c r="A9756" s="1" t="s">
        <v>262</v>
      </c>
      <c r="B9756" s="1" t="s">
        <v>274</v>
      </c>
      <c r="C9756" s="1" t="s">
        <v>275</v>
      </c>
      <c r="D9756" s="1">
        <f t="shared" si="7"/>
        <v>0.41666666666666669</v>
      </c>
      <c r="E9756" s="1" t="s">
        <v>80</v>
      </c>
      <c r="F9756" s="2" t="s">
        <v>18</v>
      </c>
      <c r="G9756" s="1" t="s">
        <v>68</v>
      </c>
      <c r="H9756" s="4">
        <v>2.31833</v>
      </c>
    </row>
    <row r="9757" spans="1:8">
      <c r="A9757" s="1" t="s">
        <v>262</v>
      </c>
      <c r="B9757" s="1" t="s">
        <v>274</v>
      </c>
      <c r="C9757" s="1" t="s">
        <v>275</v>
      </c>
      <c r="D9757" s="1">
        <f t="shared" si="7"/>
        <v>0.41666666666666669</v>
      </c>
      <c r="E9757" s="1" t="s">
        <v>80</v>
      </c>
      <c r="F9757" s="2" t="s">
        <v>19</v>
      </c>
      <c r="G9757" s="1" t="s">
        <v>67</v>
      </c>
      <c r="H9757" s="4" t="s">
        <v>69</v>
      </c>
    </row>
    <row r="9758" spans="1:8">
      <c r="A9758" s="1" t="s">
        <v>262</v>
      </c>
      <c r="B9758" s="1" t="s">
        <v>274</v>
      </c>
      <c r="C9758" s="1" t="s">
        <v>275</v>
      </c>
      <c r="D9758" s="1">
        <f t="shared" si="7"/>
        <v>0.41666666666666669</v>
      </c>
      <c r="E9758" s="1" t="s">
        <v>80</v>
      </c>
      <c r="F9758" s="2" t="s">
        <v>20</v>
      </c>
      <c r="G9758" s="1" t="s">
        <v>67</v>
      </c>
      <c r="H9758" s="4" t="s">
        <v>69</v>
      </c>
    </row>
    <row r="9759" spans="1:8">
      <c r="A9759" s="1" t="s">
        <v>262</v>
      </c>
      <c r="B9759" s="1" t="s">
        <v>274</v>
      </c>
      <c r="C9759" s="1" t="s">
        <v>275</v>
      </c>
      <c r="D9759" s="1">
        <f t="shared" si="7"/>
        <v>0.41666666666666669</v>
      </c>
      <c r="E9759" s="1" t="s">
        <v>80</v>
      </c>
      <c r="F9759" s="2" t="s">
        <v>21</v>
      </c>
      <c r="G9759" s="1" t="s">
        <v>67</v>
      </c>
      <c r="H9759" s="4" t="s">
        <v>69</v>
      </c>
    </row>
    <row r="9760" spans="1:8">
      <c r="A9760" s="1" t="s">
        <v>262</v>
      </c>
      <c r="B9760" s="1" t="s">
        <v>274</v>
      </c>
      <c r="C9760" s="1" t="s">
        <v>275</v>
      </c>
      <c r="D9760" s="1">
        <f t="shared" si="7"/>
        <v>0.41666666666666669</v>
      </c>
      <c r="E9760" s="1" t="s">
        <v>80</v>
      </c>
      <c r="F9760" s="2" t="s">
        <v>22</v>
      </c>
      <c r="G9760" s="1" t="s">
        <v>67</v>
      </c>
      <c r="H9760" s="4" t="s">
        <v>69</v>
      </c>
    </row>
    <row r="9761" spans="1:8">
      <c r="A9761" s="1" t="s">
        <v>262</v>
      </c>
      <c r="B9761" s="1" t="s">
        <v>274</v>
      </c>
      <c r="C9761" s="1" t="s">
        <v>275</v>
      </c>
      <c r="D9761" s="1">
        <f t="shared" si="7"/>
        <v>0.41666666666666669</v>
      </c>
      <c r="E9761" s="1" t="s">
        <v>80</v>
      </c>
      <c r="F9761" s="2" t="s">
        <v>23</v>
      </c>
      <c r="G9761" s="1" t="s">
        <v>67</v>
      </c>
      <c r="H9761" s="4" t="s">
        <v>69</v>
      </c>
    </row>
    <row r="9762" spans="1:8">
      <c r="A9762" s="1" t="s">
        <v>262</v>
      </c>
      <c r="B9762" s="1" t="s">
        <v>274</v>
      </c>
      <c r="C9762" s="1" t="s">
        <v>275</v>
      </c>
      <c r="D9762" s="1">
        <f t="shared" si="7"/>
        <v>0.41666666666666669</v>
      </c>
      <c r="E9762" s="1" t="s">
        <v>80</v>
      </c>
      <c r="F9762" s="2" t="s">
        <v>24</v>
      </c>
      <c r="G9762" s="1" t="s">
        <v>67</v>
      </c>
      <c r="H9762" s="4" t="s">
        <v>69</v>
      </c>
    </row>
    <row r="9763" spans="1:8">
      <c r="A9763" s="1" t="s">
        <v>262</v>
      </c>
      <c r="B9763" s="1" t="s">
        <v>274</v>
      </c>
      <c r="C9763" s="1" t="s">
        <v>275</v>
      </c>
      <c r="D9763" s="1">
        <f t="shared" si="7"/>
        <v>0.41666666666666669</v>
      </c>
      <c r="E9763" s="1" t="s">
        <v>80</v>
      </c>
      <c r="F9763" s="3" t="s">
        <v>25</v>
      </c>
      <c r="G9763" s="1" t="s">
        <v>67</v>
      </c>
      <c r="H9763" s="5" t="s">
        <v>69</v>
      </c>
    </row>
    <row r="9764" spans="1:8">
      <c r="A9764" s="1" t="s">
        <v>262</v>
      </c>
      <c r="B9764" s="1" t="s">
        <v>274</v>
      </c>
      <c r="C9764" s="1" t="s">
        <v>275</v>
      </c>
      <c r="D9764" s="1">
        <f t="shared" si="7"/>
        <v>0.41666666666666669</v>
      </c>
      <c r="E9764" s="1" t="s">
        <v>80</v>
      </c>
      <c r="F9764" s="3" t="s">
        <v>26</v>
      </c>
      <c r="G9764" s="1" t="s">
        <v>67</v>
      </c>
      <c r="H9764" s="5">
        <v>3.21</v>
      </c>
    </row>
    <row r="9765" spans="1:8">
      <c r="A9765" s="1" t="s">
        <v>262</v>
      </c>
      <c r="B9765" s="1" t="s">
        <v>274</v>
      </c>
      <c r="C9765" s="1" t="s">
        <v>275</v>
      </c>
      <c r="D9765" s="1">
        <f t="shared" si="7"/>
        <v>0.41666666666666669</v>
      </c>
      <c r="E9765" s="1" t="s">
        <v>80</v>
      </c>
      <c r="F9765" s="3" t="s">
        <v>27</v>
      </c>
      <c r="G9765" s="1" t="s">
        <v>67</v>
      </c>
      <c r="H9765" s="5">
        <v>0.80249999999999999</v>
      </c>
    </row>
    <row r="9766" spans="1:8">
      <c r="A9766" s="1" t="s">
        <v>262</v>
      </c>
      <c r="B9766" s="1" t="s">
        <v>274</v>
      </c>
      <c r="C9766" s="1" t="s">
        <v>275</v>
      </c>
      <c r="D9766" s="1">
        <f t="shared" si="7"/>
        <v>0.41666666666666669</v>
      </c>
      <c r="E9766" s="1" t="s">
        <v>80</v>
      </c>
      <c r="F9766" s="3" t="s">
        <v>28</v>
      </c>
      <c r="G9766" s="1" t="s">
        <v>67</v>
      </c>
      <c r="H9766" s="5" t="s">
        <v>69</v>
      </c>
    </row>
    <row r="9767" spans="1:8">
      <c r="A9767" s="1" t="s">
        <v>262</v>
      </c>
      <c r="B9767" s="1" t="s">
        <v>274</v>
      </c>
      <c r="C9767" s="1" t="s">
        <v>275</v>
      </c>
      <c r="D9767" s="1">
        <f t="shared" si="7"/>
        <v>0.41666666666666669</v>
      </c>
      <c r="E9767" s="1" t="s">
        <v>80</v>
      </c>
      <c r="F9767" s="3" t="s">
        <v>29</v>
      </c>
      <c r="G9767" s="1" t="s">
        <v>67</v>
      </c>
      <c r="H9767" s="5" t="s">
        <v>69</v>
      </c>
    </row>
    <row r="9768" spans="1:8">
      <c r="A9768" s="1" t="s">
        <v>262</v>
      </c>
      <c r="B9768" s="1" t="s">
        <v>274</v>
      </c>
      <c r="C9768" s="1" t="s">
        <v>275</v>
      </c>
      <c r="D9768" s="1">
        <f t="shared" si="7"/>
        <v>0.41666666666666669</v>
      </c>
      <c r="E9768" s="1" t="s">
        <v>80</v>
      </c>
      <c r="F9768" s="3" t="s">
        <v>30</v>
      </c>
      <c r="G9768" s="1" t="s">
        <v>67</v>
      </c>
      <c r="H9768" s="5" t="s">
        <v>69</v>
      </c>
    </row>
    <row r="9769" spans="1:8">
      <c r="A9769" s="1" t="s">
        <v>262</v>
      </c>
      <c r="B9769" s="1" t="s">
        <v>274</v>
      </c>
      <c r="C9769" s="1" t="s">
        <v>275</v>
      </c>
      <c r="D9769" s="1">
        <f t="shared" si="7"/>
        <v>0.41666666666666669</v>
      </c>
      <c r="E9769" s="1" t="s">
        <v>80</v>
      </c>
      <c r="F9769" s="3" t="s">
        <v>31</v>
      </c>
      <c r="G9769" s="1" t="s">
        <v>67</v>
      </c>
      <c r="H9769" s="5" t="s">
        <v>69</v>
      </c>
    </row>
    <row r="9770" spans="1:8">
      <c r="A9770" s="1" t="s">
        <v>262</v>
      </c>
      <c r="B9770" s="1" t="s">
        <v>274</v>
      </c>
      <c r="C9770" s="1" t="s">
        <v>275</v>
      </c>
      <c r="D9770" s="1">
        <f t="shared" si="7"/>
        <v>0.41666666666666669</v>
      </c>
      <c r="E9770" s="1" t="s">
        <v>80</v>
      </c>
      <c r="F9770" s="3" t="s">
        <v>32</v>
      </c>
      <c r="G9770" s="1" t="s">
        <v>67</v>
      </c>
      <c r="H9770" s="5" t="s">
        <v>69</v>
      </c>
    </row>
    <row r="9771" spans="1:8">
      <c r="A9771" s="1" t="s">
        <v>262</v>
      </c>
      <c r="B9771" s="1" t="s">
        <v>274</v>
      </c>
      <c r="C9771" s="1" t="s">
        <v>275</v>
      </c>
      <c r="D9771" s="1">
        <f t="shared" si="7"/>
        <v>0.41666666666666669</v>
      </c>
      <c r="E9771" s="1" t="s">
        <v>80</v>
      </c>
      <c r="F9771" s="3" t="s">
        <v>33</v>
      </c>
      <c r="G9771" s="1" t="s">
        <v>67</v>
      </c>
      <c r="H9771" s="5" t="s">
        <v>69</v>
      </c>
    </row>
    <row r="9772" spans="1:8">
      <c r="A9772" s="1" t="s">
        <v>262</v>
      </c>
      <c r="B9772" s="1" t="s">
        <v>274</v>
      </c>
      <c r="C9772" s="1" t="s">
        <v>275</v>
      </c>
      <c r="D9772" s="1">
        <f t="shared" si="7"/>
        <v>0.41666666666666669</v>
      </c>
      <c r="E9772" s="1" t="s">
        <v>80</v>
      </c>
      <c r="F9772" s="3" t="s">
        <v>34</v>
      </c>
      <c r="G9772" s="1" t="s">
        <v>67</v>
      </c>
      <c r="H9772" s="5" t="s">
        <v>69</v>
      </c>
    </row>
    <row r="9773" spans="1:8">
      <c r="A9773" s="1" t="s">
        <v>262</v>
      </c>
      <c r="B9773" s="1" t="s">
        <v>274</v>
      </c>
      <c r="C9773" s="1" t="s">
        <v>275</v>
      </c>
      <c r="D9773" s="1">
        <f t="shared" si="7"/>
        <v>0.41666666666666669</v>
      </c>
      <c r="E9773" s="1" t="s">
        <v>80</v>
      </c>
      <c r="F9773" s="3" t="s">
        <v>35</v>
      </c>
      <c r="G9773" s="1" t="s">
        <v>67</v>
      </c>
      <c r="H9773" s="5">
        <v>2.31833</v>
      </c>
    </row>
    <row r="9774" spans="1:8">
      <c r="A9774" s="1" t="s">
        <v>262</v>
      </c>
      <c r="B9774" s="1" t="s">
        <v>274</v>
      </c>
      <c r="C9774" s="1" t="s">
        <v>275</v>
      </c>
      <c r="D9774" s="1">
        <f t="shared" si="7"/>
        <v>0.41666666666666669</v>
      </c>
      <c r="E9774" s="1" t="s">
        <v>80</v>
      </c>
      <c r="F9774" s="3" t="s">
        <v>36</v>
      </c>
      <c r="G9774" s="1" t="s">
        <v>67</v>
      </c>
      <c r="H9774" s="5" t="s">
        <v>69</v>
      </c>
    </row>
    <row r="9775" spans="1:8">
      <c r="A9775" s="1" t="s">
        <v>262</v>
      </c>
      <c r="B9775" s="1" t="s">
        <v>274</v>
      </c>
      <c r="C9775" s="1" t="s">
        <v>275</v>
      </c>
      <c r="D9775" s="1">
        <f t="shared" si="7"/>
        <v>0.41666666666666669</v>
      </c>
      <c r="E9775" s="1" t="s">
        <v>80</v>
      </c>
      <c r="F9775" s="3" t="s">
        <v>37</v>
      </c>
      <c r="G9775" s="1" t="s">
        <v>67</v>
      </c>
      <c r="H9775" s="5">
        <v>0.29721999999999998</v>
      </c>
    </row>
    <row r="9776" spans="1:8">
      <c r="A9776" s="1" t="s">
        <v>262</v>
      </c>
      <c r="B9776" s="1" t="s">
        <v>274</v>
      </c>
      <c r="C9776" s="1" t="s">
        <v>275</v>
      </c>
      <c r="D9776" s="1">
        <f t="shared" si="7"/>
        <v>0.41666666666666669</v>
      </c>
      <c r="E9776" s="1" t="s">
        <v>80</v>
      </c>
      <c r="F9776" s="3" t="s">
        <v>38</v>
      </c>
      <c r="G9776" s="1" t="s">
        <v>67</v>
      </c>
      <c r="H9776" s="6" t="s">
        <v>69</v>
      </c>
    </row>
    <row r="9777" spans="1:8">
      <c r="A9777" s="1" t="s">
        <v>262</v>
      </c>
      <c r="B9777" s="1" t="s">
        <v>274</v>
      </c>
      <c r="C9777" s="1" t="s">
        <v>275</v>
      </c>
      <c r="D9777" s="1">
        <f t="shared" si="7"/>
        <v>0.41666666666666669</v>
      </c>
      <c r="E9777" s="1" t="s">
        <v>80</v>
      </c>
      <c r="F9777" s="3" t="s">
        <v>39</v>
      </c>
      <c r="G9777" s="1" t="s">
        <v>67</v>
      </c>
      <c r="H9777" s="6" t="s">
        <v>69</v>
      </c>
    </row>
    <row r="9778" spans="1:8">
      <c r="A9778" s="1" t="s">
        <v>262</v>
      </c>
      <c r="B9778" s="1" t="s">
        <v>274</v>
      </c>
      <c r="C9778" s="1" t="s">
        <v>275</v>
      </c>
      <c r="D9778" s="1">
        <f t="shared" si="7"/>
        <v>0.41666666666666669</v>
      </c>
      <c r="E9778" s="1" t="s">
        <v>80</v>
      </c>
      <c r="F9778" s="3" t="s">
        <v>40</v>
      </c>
      <c r="G9778" s="1" t="s">
        <v>67</v>
      </c>
      <c r="H9778" s="5" t="s">
        <v>69</v>
      </c>
    </row>
    <row r="9779" spans="1:8">
      <c r="A9779" s="1" t="s">
        <v>262</v>
      </c>
      <c r="B9779" s="1" t="s">
        <v>274</v>
      </c>
      <c r="C9779" s="1" t="s">
        <v>275</v>
      </c>
      <c r="D9779" s="1">
        <f t="shared" si="7"/>
        <v>0.41666666666666669</v>
      </c>
      <c r="E9779" s="1" t="s">
        <v>80</v>
      </c>
      <c r="F9779" s="3" t="s">
        <v>41</v>
      </c>
      <c r="G9779" s="1" t="s">
        <v>68</v>
      </c>
      <c r="H9779" s="5" t="s">
        <v>69</v>
      </c>
    </row>
    <row r="9780" spans="1:8">
      <c r="A9780" s="1" t="s">
        <v>262</v>
      </c>
      <c r="B9780" s="1" t="s">
        <v>274</v>
      </c>
      <c r="C9780" s="1" t="s">
        <v>275</v>
      </c>
      <c r="D9780" s="1">
        <f t="shared" si="7"/>
        <v>0.41666666666666669</v>
      </c>
      <c r="E9780" s="1" t="s">
        <v>80</v>
      </c>
      <c r="F9780" s="3" t="s">
        <v>42</v>
      </c>
      <c r="G9780" s="1" t="s">
        <v>68</v>
      </c>
      <c r="H9780" s="5" t="s">
        <v>69</v>
      </c>
    </row>
    <row r="9781" spans="1:8">
      <c r="A9781" s="1" t="s">
        <v>262</v>
      </c>
      <c r="B9781" s="1" t="s">
        <v>274</v>
      </c>
      <c r="C9781" s="1" t="s">
        <v>275</v>
      </c>
      <c r="D9781" s="1">
        <f t="shared" si="7"/>
        <v>0.41666666666666669</v>
      </c>
      <c r="E9781" s="1" t="s">
        <v>80</v>
      </c>
      <c r="F9781" s="3" t="s">
        <v>43</v>
      </c>
      <c r="G9781" s="1" t="s">
        <v>67</v>
      </c>
      <c r="H9781" s="5">
        <v>0.59443999999999997</v>
      </c>
    </row>
    <row r="9782" spans="1:8">
      <c r="A9782" s="1" t="s">
        <v>262</v>
      </c>
      <c r="B9782" s="1" t="s">
        <v>274</v>
      </c>
      <c r="C9782" s="1" t="s">
        <v>275</v>
      </c>
      <c r="D9782" s="1">
        <f t="shared" si="7"/>
        <v>0.41666666666666669</v>
      </c>
      <c r="E9782" s="1" t="s">
        <v>80</v>
      </c>
      <c r="F9782" s="3" t="s">
        <v>44</v>
      </c>
      <c r="G9782" s="1" t="s">
        <v>67</v>
      </c>
      <c r="H9782" s="5" t="s">
        <v>69</v>
      </c>
    </row>
    <row r="9783" spans="1:8">
      <c r="A9783" s="1" t="s">
        <v>262</v>
      </c>
      <c r="B9783" s="1" t="s">
        <v>274</v>
      </c>
      <c r="C9783" s="1" t="s">
        <v>275</v>
      </c>
      <c r="D9783" s="1">
        <f t="shared" si="7"/>
        <v>0.41666666666666669</v>
      </c>
      <c r="E9783" s="1" t="s">
        <v>80</v>
      </c>
      <c r="F9783" s="3" t="s">
        <v>45</v>
      </c>
      <c r="G9783" s="1" t="s">
        <v>68</v>
      </c>
      <c r="H9783" s="5" t="s">
        <v>69</v>
      </c>
    </row>
    <row r="9784" spans="1:8">
      <c r="A9784" s="1" t="s">
        <v>262</v>
      </c>
      <c r="B9784" s="1" t="s">
        <v>274</v>
      </c>
      <c r="C9784" s="1" t="s">
        <v>275</v>
      </c>
      <c r="D9784" s="1">
        <f t="shared" si="7"/>
        <v>0.41666666666666669</v>
      </c>
      <c r="E9784" s="1" t="s">
        <v>80</v>
      </c>
      <c r="F9784" s="3" t="s">
        <v>46</v>
      </c>
      <c r="G9784" s="1" t="s">
        <v>67</v>
      </c>
      <c r="H9784" s="5">
        <v>6.42</v>
      </c>
    </row>
    <row r="9785" spans="1:8">
      <c r="A9785" s="1" t="s">
        <v>262</v>
      </c>
      <c r="B9785" s="1" t="s">
        <v>274</v>
      </c>
      <c r="C9785" s="1" t="s">
        <v>275</v>
      </c>
      <c r="D9785" s="1">
        <f t="shared" si="7"/>
        <v>0.41666666666666669</v>
      </c>
      <c r="E9785" s="1" t="s">
        <v>80</v>
      </c>
      <c r="F9785" s="3" t="s">
        <v>47</v>
      </c>
      <c r="G9785" s="1" t="s">
        <v>68</v>
      </c>
      <c r="H9785" s="5">
        <v>17.12</v>
      </c>
    </row>
    <row r="9786" spans="1:8">
      <c r="A9786" s="1" t="s">
        <v>262</v>
      </c>
      <c r="B9786" s="1" t="s">
        <v>274</v>
      </c>
      <c r="C9786" s="1" t="s">
        <v>275</v>
      </c>
      <c r="D9786" s="1">
        <f t="shared" si="7"/>
        <v>0.41666666666666669</v>
      </c>
      <c r="E9786" s="1" t="s">
        <v>80</v>
      </c>
      <c r="F9786" s="3" t="s">
        <v>48</v>
      </c>
      <c r="G9786" s="1" t="s">
        <v>68</v>
      </c>
      <c r="H9786" s="5">
        <v>2.14</v>
      </c>
    </row>
    <row r="9787" spans="1:8">
      <c r="A9787" s="1" t="s">
        <v>262</v>
      </c>
      <c r="B9787" s="1" t="s">
        <v>274</v>
      </c>
      <c r="C9787" s="1" t="s">
        <v>275</v>
      </c>
      <c r="D9787" s="1">
        <f t="shared" si="7"/>
        <v>0.41666666666666669</v>
      </c>
      <c r="E9787" s="1" t="s">
        <v>80</v>
      </c>
      <c r="F9787" s="3" t="s">
        <v>49</v>
      </c>
      <c r="G9787" s="1" t="s">
        <v>67</v>
      </c>
      <c r="H9787" s="5">
        <v>3.21</v>
      </c>
    </row>
    <row r="9788" spans="1:8">
      <c r="A9788" s="1" t="s">
        <v>262</v>
      </c>
      <c r="B9788" s="1" t="s">
        <v>274</v>
      </c>
      <c r="C9788" s="1" t="s">
        <v>275</v>
      </c>
      <c r="D9788" s="1">
        <f t="shared" si="7"/>
        <v>0.41666666666666669</v>
      </c>
      <c r="E9788" s="1" t="s">
        <v>80</v>
      </c>
      <c r="F9788" s="3" t="s">
        <v>50</v>
      </c>
      <c r="G9788" s="1" t="s">
        <v>68</v>
      </c>
      <c r="H9788" s="5">
        <v>3.21</v>
      </c>
    </row>
    <row r="9789" spans="1:8">
      <c r="A9789" s="1" t="s">
        <v>262</v>
      </c>
      <c r="B9789" s="1" t="s">
        <v>274</v>
      </c>
      <c r="C9789" s="1" t="s">
        <v>275</v>
      </c>
      <c r="D9789" s="1">
        <f t="shared" si="7"/>
        <v>0.41666666666666669</v>
      </c>
      <c r="E9789" s="1" t="s">
        <v>80</v>
      </c>
      <c r="F9789" s="3" t="s">
        <v>51</v>
      </c>
      <c r="G9789" s="1" t="s">
        <v>67</v>
      </c>
      <c r="H9789" s="5" t="s">
        <v>69</v>
      </c>
    </row>
    <row r="9790" spans="1:8">
      <c r="A9790" s="1" t="s">
        <v>262</v>
      </c>
      <c r="B9790" s="1" t="s">
        <v>274</v>
      </c>
      <c r="C9790" s="1" t="s">
        <v>275</v>
      </c>
      <c r="D9790" s="1">
        <f t="shared" si="7"/>
        <v>0.41666666666666669</v>
      </c>
      <c r="E9790" s="1" t="s">
        <v>80</v>
      </c>
      <c r="F9790" s="3" t="s">
        <v>52</v>
      </c>
      <c r="G9790" s="1" t="s">
        <v>68</v>
      </c>
      <c r="H9790" s="5" t="s">
        <v>69</v>
      </c>
    </row>
    <row r="9791" spans="1:8">
      <c r="A9791" s="1" t="s">
        <v>262</v>
      </c>
      <c r="B9791" s="1" t="s">
        <v>274</v>
      </c>
      <c r="C9791" s="1" t="s">
        <v>275</v>
      </c>
      <c r="D9791" s="1">
        <f t="shared" si="7"/>
        <v>0.41666666666666669</v>
      </c>
      <c r="E9791" s="1" t="s">
        <v>80</v>
      </c>
      <c r="F9791" s="3" t="s">
        <v>53</v>
      </c>
      <c r="G9791" s="1" t="s">
        <v>68</v>
      </c>
      <c r="H9791" s="5">
        <v>8.56</v>
      </c>
    </row>
    <row r="9792" spans="1:8">
      <c r="A9792" s="1" t="s">
        <v>262</v>
      </c>
      <c r="B9792" s="1" t="s">
        <v>274</v>
      </c>
      <c r="C9792" s="1" t="s">
        <v>275</v>
      </c>
      <c r="D9792" s="1">
        <f t="shared" si="7"/>
        <v>0.41666666666666669</v>
      </c>
      <c r="E9792" s="1" t="s">
        <v>80</v>
      </c>
      <c r="F9792" s="3" t="s">
        <v>54</v>
      </c>
      <c r="G9792" s="1" t="s">
        <v>68</v>
      </c>
      <c r="H9792" s="5" t="s">
        <v>69</v>
      </c>
    </row>
    <row r="9793" spans="1:8">
      <c r="A9793" s="1" t="s">
        <v>262</v>
      </c>
      <c r="B9793" s="1" t="s">
        <v>274</v>
      </c>
      <c r="C9793" s="1" t="s">
        <v>275</v>
      </c>
      <c r="D9793" s="1">
        <f t="shared" si="7"/>
        <v>0.41666666666666669</v>
      </c>
      <c r="E9793" s="1" t="s">
        <v>80</v>
      </c>
      <c r="F9793" s="3" t="s">
        <v>55</v>
      </c>
      <c r="G9793" s="1" t="s">
        <v>68</v>
      </c>
      <c r="H9793" s="5" t="s">
        <v>69</v>
      </c>
    </row>
    <row r="9794" spans="1:8">
      <c r="A9794" s="1" t="s">
        <v>262</v>
      </c>
      <c r="B9794" s="1" t="s">
        <v>274</v>
      </c>
      <c r="C9794" s="1" t="s">
        <v>275</v>
      </c>
      <c r="D9794" s="1">
        <f t="shared" si="7"/>
        <v>0.41666666666666669</v>
      </c>
      <c r="E9794" s="1" t="s">
        <v>80</v>
      </c>
      <c r="F9794" s="3" t="s">
        <v>56</v>
      </c>
      <c r="G9794" s="1" t="s">
        <v>68</v>
      </c>
      <c r="H9794" s="5">
        <v>0.80249999999999999</v>
      </c>
    </row>
    <row r="9795" spans="1:8">
      <c r="A9795" s="1" t="s">
        <v>262</v>
      </c>
      <c r="B9795" s="1" t="s">
        <v>274</v>
      </c>
      <c r="C9795" s="1" t="s">
        <v>275</v>
      </c>
      <c r="D9795" s="1">
        <f t="shared" si="7"/>
        <v>0.41666666666666669</v>
      </c>
      <c r="E9795" s="1" t="s">
        <v>80</v>
      </c>
      <c r="F9795" s="3" t="s">
        <v>57</v>
      </c>
      <c r="G9795" s="1" t="s">
        <v>68</v>
      </c>
      <c r="H9795" s="5">
        <v>1.605</v>
      </c>
    </row>
    <row r="9796" spans="1:8">
      <c r="A9796" s="1" t="s">
        <v>262</v>
      </c>
      <c r="B9796" s="1" t="s">
        <v>274</v>
      </c>
      <c r="C9796" s="1" t="s">
        <v>275</v>
      </c>
      <c r="D9796" s="1">
        <f t="shared" si="7"/>
        <v>0.41666666666666669</v>
      </c>
      <c r="E9796" s="1" t="s">
        <v>80</v>
      </c>
      <c r="F9796" s="3" t="s">
        <v>58</v>
      </c>
      <c r="G9796" s="1" t="s">
        <v>68</v>
      </c>
      <c r="H9796" s="5">
        <v>0.56472</v>
      </c>
    </row>
    <row r="9797" spans="1:8">
      <c r="A9797" s="1" t="s">
        <v>262</v>
      </c>
      <c r="B9797" s="1" t="s">
        <v>274</v>
      </c>
      <c r="C9797" s="1" t="s">
        <v>275</v>
      </c>
      <c r="D9797" s="1">
        <f t="shared" si="7"/>
        <v>0.41666666666666669</v>
      </c>
      <c r="E9797" s="1" t="s">
        <v>80</v>
      </c>
      <c r="F9797" s="3" t="s">
        <v>135</v>
      </c>
      <c r="G9797" s="1" t="s">
        <v>68</v>
      </c>
      <c r="H9797" s="5">
        <v>1.07</v>
      </c>
    </row>
    <row r="9798" spans="1:8">
      <c r="A9798" s="1" t="s">
        <v>262</v>
      </c>
      <c r="B9798" s="1" t="s">
        <v>274</v>
      </c>
      <c r="C9798" s="1" t="s">
        <v>275</v>
      </c>
      <c r="D9798" s="1">
        <f t="shared" si="7"/>
        <v>0.41666666666666669</v>
      </c>
      <c r="E9798" s="1" t="s">
        <v>80</v>
      </c>
      <c r="F9798" s="3" t="s">
        <v>59</v>
      </c>
      <c r="G9798" s="1" t="s">
        <v>68</v>
      </c>
      <c r="H9798" s="5" t="s">
        <v>69</v>
      </c>
    </row>
    <row r="9799" spans="1:8">
      <c r="A9799" s="1" t="s">
        <v>262</v>
      </c>
      <c r="B9799" s="1" t="s">
        <v>274</v>
      </c>
      <c r="C9799" s="1" t="s">
        <v>275</v>
      </c>
      <c r="D9799" s="1">
        <f t="shared" si="7"/>
        <v>0.41666666666666669</v>
      </c>
      <c r="E9799" s="1" t="s">
        <v>80</v>
      </c>
      <c r="F9799" s="3" t="s">
        <v>60</v>
      </c>
      <c r="G9799" s="1" t="s">
        <v>68</v>
      </c>
      <c r="H9799" s="5">
        <v>0.80249999999999999</v>
      </c>
    </row>
    <row r="9800" spans="1:8">
      <c r="A9800" s="1" t="s">
        <v>262</v>
      </c>
      <c r="B9800" s="1" t="s">
        <v>274</v>
      </c>
      <c r="C9800" s="1" t="s">
        <v>275</v>
      </c>
      <c r="D9800" s="1">
        <f t="shared" si="7"/>
        <v>0.41666666666666669</v>
      </c>
      <c r="E9800" s="1" t="s">
        <v>80</v>
      </c>
      <c r="F9800" s="3" t="s">
        <v>61</v>
      </c>
      <c r="G9800" s="1" t="s">
        <v>67</v>
      </c>
      <c r="H9800" s="5" t="s">
        <v>69</v>
      </c>
    </row>
    <row r="9801" spans="1:8">
      <c r="A9801" s="1" t="s">
        <v>262</v>
      </c>
      <c r="B9801" s="1" t="s">
        <v>274</v>
      </c>
      <c r="C9801" s="1" t="s">
        <v>275</v>
      </c>
      <c r="D9801" s="1">
        <f t="shared" si="7"/>
        <v>0.41666666666666669</v>
      </c>
      <c r="E9801" s="1" t="s">
        <v>80</v>
      </c>
      <c r="F9801" s="3" t="s">
        <v>62</v>
      </c>
      <c r="G9801" s="1" t="s">
        <v>67</v>
      </c>
      <c r="H9801" s="5">
        <v>4.6366699999999996</v>
      </c>
    </row>
    <row r="9802" spans="1:8">
      <c r="A9802" s="1" t="s">
        <v>262</v>
      </c>
      <c r="B9802" s="1" t="s">
        <v>274</v>
      </c>
      <c r="C9802" s="1" t="s">
        <v>275</v>
      </c>
      <c r="D9802" s="1">
        <f t="shared" si="7"/>
        <v>0.41666666666666669</v>
      </c>
      <c r="E9802" s="1" t="s">
        <v>80</v>
      </c>
      <c r="F9802" s="3" t="s">
        <v>63</v>
      </c>
      <c r="G9802" s="1" t="s">
        <v>67</v>
      </c>
      <c r="H9802" s="5" t="s">
        <v>69</v>
      </c>
    </row>
    <row r="9803" spans="1:8">
      <c r="A9803" s="1" t="s">
        <v>262</v>
      </c>
      <c r="B9803" s="1" t="s">
        <v>274</v>
      </c>
      <c r="C9803" s="1" t="s">
        <v>275</v>
      </c>
      <c r="D9803" s="1">
        <f t="shared" si="7"/>
        <v>0.41666666666666669</v>
      </c>
      <c r="E9803" s="1" t="s">
        <v>80</v>
      </c>
      <c r="F9803" s="3" t="s">
        <v>64</v>
      </c>
      <c r="G9803" s="1" t="s">
        <v>67</v>
      </c>
      <c r="H9803" s="5" t="s">
        <v>69</v>
      </c>
    </row>
    <row r="9804" spans="1:8">
      <c r="A9804" s="1" t="s">
        <v>262</v>
      </c>
      <c r="B9804" s="1" t="s">
        <v>274</v>
      </c>
      <c r="C9804" s="1" t="s">
        <v>275</v>
      </c>
      <c r="D9804" s="1">
        <f t="shared" si="7"/>
        <v>0.41666666666666669</v>
      </c>
      <c r="E9804" s="1" t="s">
        <v>80</v>
      </c>
      <c r="F9804" s="3" t="s">
        <v>65</v>
      </c>
      <c r="G9804" s="1" t="s">
        <v>67</v>
      </c>
      <c r="H9804" s="5">
        <v>0.80249999999999999</v>
      </c>
    </row>
    <row r="9805" spans="1:8">
      <c r="A9805" s="1" t="s">
        <v>262</v>
      </c>
      <c r="B9805" s="1" t="s">
        <v>274</v>
      </c>
      <c r="C9805" s="1" t="s">
        <v>275</v>
      </c>
      <c r="D9805" s="1">
        <f t="shared" si="7"/>
        <v>0.41666666666666669</v>
      </c>
      <c r="E9805" s="1" t="s">
        <v>80</v>
      </c>
      <c r="F9805" s="3" t="s">
        <v>66</v>
      </c>
      <c r="G9805" s="1" t="s">
        <v>67</v>
      </c>
      <c r="H9805" s="5" t="s">
        <v>69</v>
      </c>
    </row>
    <row r="9806" spans="1:8">
      <c r="A9806" s="1" t="s">
        <v>262</v>
      </c>
      <c r="B9806" s="1" t="s">
        <v>274</v>
      </c>
      <c r="C9806" s="1" t="s">
        <v>276</v>
      </c>
      <c r="D9806" s="1">
        <v>4</v>
      </c>
      <c r="E9806" s="1" t="s">
        <v>71</v>
      </c>
      <c r="F9806" s="2" t="s">
        <v>11</v>
      </c>
      <c r="G9806" s="1" t="s">
        <v>67</v>
      </c>
      <c r="H9806" s="4">
        <v>0.80249999999999999</v>
      </c>
    </row>
    <row r="9807" spans="1:8">
      <c r="A9807" s="1" t="s">
        <v>262</v>
      </c>
      <c r="B9807" s="1" t="s">
        <v>274</v>
      </c>
      <c r="C9807" s="1" t="s">
        <v>276</v>
      </c>
      <c r="D9807" s="1">
        <v>4</v>
      </c>
      <c r="E9807" s="1" t="s">
        <v>71</v>
      </c>
      <c r="F9807" s="2" t="s">
        <v>12</v>
      </c>
      <c r="G9807" s="1" t="s">
        <v>67</v>
      </c>
      <c r="H9807" s="4">
        <v>5.35</v>
      </c>
    </row>
    <row r="9808" spans="1:8">
      <c r="A9808" s="1" t="s">
        <v>262</v>
      </c>
      <c r="B9808" s="1" t="s">
        <v>274</v>
      </c>
      <c r="C9808" s="1" t="s">
        <v>276</v>
      </c>
      <c r="D9808" s="1">
        <v>4</v>
      </c>
      <c r="E9808" s="1" t="s">
        <v>71</v>
      </c>
      <c r="F9808" s="2" t="s">
        <v>13</v>
      </c>
      <c r="G9808" s="1" t="s">
        <v>67</v>
      </c>
      <c r="H9808" s="4">
        <v>0.13969000000000001</v>
      </c>
    </row>
    <row r="9809" spans="1:8">
      <c r="A9809" s="1" t="s">
        <v>262</v>
      </c>
      <c r="B9809" s="1" t="s">
        <v>274</v>
      </c>
      <c r="C9809" s="1" t="s">
        <v>276</v>
      </c>
      <c r="D9809" s="1">
        <v>4</v>
      </c>
      <c r="E9809" s="1" t="s">
        <v>71</v>
      </c>
      <c r="F9809" s="2" t="s">
        <v>14</v>
      </c>
      <c r="G9809" s="1" t="s">
        <v>67</v>
      </c>
      <c r="H9809" s="4">
        <v>4.4583300000000001</v>
      </c>
    </row>
    <row r="9810" spans="1:8">
      <c r="A9810" s="1" t="s">
        <v>262</v>
      </c>
      <c r="B9810" s="1" t="s">
        <v>274</v>
      </c>
      <c r="C9810" s="1" t="s">
        <v>276</v>
      </c>
      <c r="D9810" s="1">
        <v>4</v>
      </c>
      <c r="E9810" s="1" t="s">
        <v>71</v>
      </c>
      <c r="F9810" s="2" t="s">
        <v>15</v>
      </c>
      <c r="G9810" s="1" t="s">
        <v>67</v>
      </c>
      <c r="H9810" s="4" t="s">
        <v>69</v>
      </c>
    </row>
    <row r="9811" spans="1:8">
      <c r="A9811" s="1" t="s">
        <v>262</v>
      </c>
      <c r="B9811" s="1" t="s">
        <v>274</v>
      </c>
      <c r="C9811" s="1" t="s">
        <v>276</v>
      </c>
      <c r="D9811" s="1">
        <v>4</v>
      </c>
      <c r="E9811" s="1" t="s">
        <v>71</v>
      </c>
      <c r="F9811" s="2" t="s">
        <v>16</v>
      </c>
      <c r="G9811" s="1" t="s">
        <v>67</v>
      </c>
      <c r="H9811" s="4">
        <v>2.14</v>
      </c>
    </row>
    <row r="9812" spans="1:8">
      <c r="A9812" s="1" t="s">
        <v>262</v>
      </c>
      <c r="B9812" s="1" t="s">
        <v>274</v>
      </c>
      <c r="C9812" s="1" t="s">
        <v>276</v>
      </c>
      <c r="D9812" s="1">
        <v>4</v>
      </c>
      <c r="E9812" s="1" t="s">
        <v>71</v>
      </c>
      <c r="F9812" s="2" t="s">
        <v>17</v>
      </c>
      <c r="G9812" s="1" t="s">
        <v>67</v>
      </c>
      <c r="H9812" s="4">
        <v>1.15917</v>
      </c>
    </row>
    <row r="9813" spans="1:8">
      <c r="A9813" s="1" t="s">
        <v>262</v>
      </c>
      <c r="B9813" s="1" t="s">
        <v>274</v>
      </c>
      <c r="C9813" s="1" t="s">
        <v>276</v>
      </c>
      <c r="D9813" s="1">
        <v>4</v>
      </c>
      <c r="E9813" s="1" t="s">
        <v>71</v>
      </c>
      <c r="F9813" s="2" t="s">
        <v>18</v>
      </c>
      <c r="G9813" s="1" t="s">
        <v>68</v>
      </c>
      <c r="H9813" s="4">
        <v>9.9866700000000002</v>
      </c>
    </row>
    <row r="9814" spans="1:8">
      <c r="A9814" s="1" t="s">
        <v>262</v>
      </c>
      <c r="B9814" s="1" t="s">
        <v>274</v>
      </c>
      <c r="C9814" s="1" t="s">
        <v>276</v>
      </c>
      <c r="D9814" s="1">
        <v>4</v>
      </c>
      <c r="E9814" s="1" t="s">
        <v>71</v>
      </c>
      <c r="F9814" s="2" t="s">
        <v>19</v>
      </c>
      <c r="G9814" s="1" t="s">
        <v>67</v>
      </c>
      <c r="H9814" s="4" t="s">
        <v>69</v>
      </c>
    </row>
    <row r="9815" spans="1:8">
      <c r="A9815" s="1" t="s">
        <v>262</v>
      </c>
      <c r="B9815" s="1" t="s">
        <v>274</v>
      </c>
      <c r="C9815" s="1" t="s">
        <v>276</v>
      </c>
      <c r="D9815" s="1">
        <v>4</v>
      </c>
      <c r="E9815" s="1" t="s">
        <v>71</v>
      </c>
      <c r="F9815" s="2" t="s">
        <v>20</v>
      </c>
      <c r="G9815" s="1" t="s">
        <v>67</v>
      </c>
      <c r="H9815" s="4" t="s">
        <v>69</v>
      </c>
    </row>
    <row r="9816" spans="1:8">
      <c r="A9816" s="1" t="s">
        <v>262</v>
      </c>
      <c r="B9816" s="1" t="s">
        <v>274</v>
      </c>
      <c r="C9816" s="1" t="s">
        <v>276</v>
      </c>
      <c r="D9816" s="1">
        <v>4</v>
      </c>
      <c r="E9816" s="1" t="s">
        <v>71</v>
      </c>
      <c r="F9816" s="2" t="s">
        <v>21</v>
      </c>
      <c r="G9816" s="1" t="s">
        <v>67</v>
      </c>
      <c r="H9816" s="4" t="s">
        <v>69</v>
      </c>
    </row>
    <row r="9817" spans="1:8">
      <c r="A9817" s="1" t="s">
        <v>262</v>
      </c>
      <c r="B9817" s="1" t="s">
        <v>274</v>
      </c>
      <c r="C9817" s="1" t="s">
        <v>276</v>
      </c>
      <c r="D9817" s="1">
        <v>4</v>
      </c>
      <c r="E9817" s="1" t="s">
        <v>71</v>
      </c>
      <c r="F9817" s="2" t="s">
        <v>22</v>
      </c>
      <c r="G9817" s="1" t="s">
        <v>67</v>
      </c>
      <c r="H9817" s="4" t="s">
        <v>69</v>
      </c>
    </row>
    <row r="9818" spans="1:8">
      <c r="A9818" s="1" t="s">
        <v>262</v>
      </c>
      <c r="B9818" s="1" t="s">
        <v>274</v>
      </c>
      <c r="C9818" s="1" t="s">
        <v>276</v>
      </c>
      <c r="D9818" s="1">
        <v>4</v>
      </c>
      <c r="E9818" s="1" t="s">
        <v>71</v>
      </c>
      <c r="F9818" s="2" t="s">
        <v>23</v>
      </c>
      <c r="G9818" s="1" t="s">
        <v>67</v>
      </c>
      <c r="H9818" s="4" t="s">
        <v>69</v>
      </c>
    </row>
    <row r="9819" spans="1:8">
      <c r="A9819" s="1" t="s">
        <v>262</v>
      </c>
      <c r="B9819" s="1" t="s">
        <v>274</v>
      </c>
      <c r="C9819" s="1" t="s">
        <v>276</v>
      </c>
      <c r="D9819" s="1">
        <v>4</v>
      </c>
      <c r="E9819" s="1" t="s">
        <v>71</v>
      </c>
      <c r="F9819" s="2" t="s">
        <v>24</v>
      </c>
      <c r="G9819" s="1" t="s">
        <v>67</v>
      </c>
      <c r="H9819" s="4" t="s">
        <v>69</v>
      </c>
    </row>
    <row r="9820" spans="1:8">
      <c r="A9820" s="1" t="s">
        <v>262</v>
      </c>
      <c r="B9820" s="1" t="s">
        <v>274</v>
      </c>
      <c r="C9820" s="1" t="s">
        <v>276</v>
      </c>
      <c r="D9820" s="1">
        <v>4</v>
      </c>
      <c r="E9820" s="1" t="s">
        <v>71</v>
      </c>
      <c r="F9820" s="3" t="s">
        <v>25</v>
      </c>
      <c r="G9820" s="1" t="s">
        <v>67</v>
      </c>
      <c r="H9820" s="5" t="s">
        <v>69</v>
      </c>
    </row>
    <row r="9821" spans="1:8">
      <c r="A9821" s="1" t="s">
        <v>262</v>
      </c>
      <c r="B9821" s="1" t="s">
        <v>274</v>
      </c>
      <c r="C9821" s="1" t="s">
        <v>276</v>
      </c>
      <c r="D9821" s="1">
        <v>4</v>
      </c>
      <c r="E9821" s="1" t="s">
        <v>71</v>
      </c>
      <c r="F9821" s="3" t="s">
        <v>26</v>
      </c>
      <c r="G9821" s="1" t="s">
        <v>67</v>
      </c>
      <c r="H9821" s="5">
        <v>3.0316700000000001</v>
      </c>
    </row>
    <row r="9822" spans="1:8">
      <c r="A9822" s="1" t="s">
        <v>262</v>
      </c>
      <c r="B9822" s="1" t="s">
        <v>274</v>
      </c>
      <c r="C9822" s="1" t="s">
        <v>276</v>
      </c>
      <c r="D9822" s="1">
        <v>4</v>
      </c>
      <c r="E9822" s="1" t="s">
        <v>71</v>
      </c>
      <c r="F9822" s="3" t="s">
        <v>27</v>
      </c>
      <c r="G9822" s="1" t="s">
        <v>67</v>
      </c>
      <c r="H9822" s="5">
        <v>0.43097000000000002</v>
      </c>
    </row>
    <row r="9823" spans="1:8">
      <c r="A9823" s="1" t="s">
        <v>262</v>
      </c>
      <c r="B9823" s="1" t="s">
        <v>274</v>
      </c>
      <c r="C9823" s="1" t="s">
        <v>276</v>
      </c>
      <c r="D9823" s="1">
        <v>4</v>
      </c>
      <c r="E9823" s="1" t="s">
        <v>71</v>
      </c>
      <c r="F9823" s="3" t="s">
        <v>28</v>
      </c>
      <c r="G9823" s="1" t="s">
        <v>67</v>
      </c>
      <c r="H9823" s="5">
        <v>8.2033299999999993</v>
      </c>
    </row>
    <row r="9824" spans="1:8">
      <c r="A9824" s="1" t="s">
        <v>262</v>
      </c>
      <c r="B9824" s="1" t="s">
        <v>274</v>
      </c>
      <c r="C9824" s="1" t="s">
        <v>276</v>
      </c>
      <c r="D9824" s="1">
        <v>4</v>
      </c>
      <c r="E9824" s="1" t="s">
        <v>71</v>
      </c>
      <c r="F9824" s="3" t="s">
        <v>29</v>
      </c>
      <c r="G9824" s="1" t="s">
        <v>67</v>
      </c>
      <c r="H9824" s="5" t="s">
        <v>69</v>
      </c>
    </row>
    <row r="9825" spans="1:8">
      <c r="A9825" s="1" t="s">
        <v>262</v>
      </c>
      <c r="B9825" s="1" t="s">
        <v>274</v>
      </c>
      <c r="C9825" s="1" t="s">
        <v>276</v>
      </c>
      <c r="D9825" s="1">
        <v>4</v>
      </c>
      <c r="E9825" s="1" t="s">
        <v>71</v>
      </c>
      <c r="F9825" s="3" t="s">
        <v>30</v>
      </c>
      <c r="G9825" s="1" t="s">
        <v>67</v>
      </c>
      <c r="H9825" s="5" t="s">
        <v>69</v>
      </c>
    </row>
    <row r="9826" spans="1:8">
      <c r="A9826" s="1" t="s">
        <v>262</v>
      </c>
      <c r="B9826" s="1" t="s">
        <v>274</v>
      </c>
      <c r="C9826" s="1" t="s">
        <v>276</v>
      </c>
      <c r="D9826" s="1">
        <v>4</v>
      </c>
      <c r="E9826" s="1" t="s">
        <v>71</v>
      </c>
      <c r="F9826" s="3" t="s">
        <v>31</v>
      </c>
      <c r="G9826" s="1" t="s">
        <v>67</v>
      </c>
      <c r="H9826" s="5" t="s">
        <v>69</v>
      </c>
    </row>
    <row r="9827" spans="1:8">
      <c r="A9827" s="1" t="s">
        <v>262</v>
      </c>
      <c r="B9827" s="1" t="s">
        <v>274</v>
      </c>
      <c r="C9827" s="1" t="s">
        <v>276</v>
      </c>
      <c r="D9827" s="1">
        <v>4</v>
      </c>
      <c r="E9827" s="1" t="s">
        <v>71</v>
      </c>
      <c r="F9827" s="3" t="s">
        <v>32</v>
      </c>
      <c r="G9827" s="1" t="s">
        <v>67</v>
      </c>
      <c r="H9827" s="5" t="s">
        <v>69</v>
      </c>
    </row>
    <row r="9828" spans="1:8">
      <c r="A9828" s="1" t="s">
        <v>262</v>
      </c>
      <c r="B9828" s="1" t="s">
        <v>274</v>
      </c>
      <c r="C9828" s="1" t="s">
        <v>276</v>
      </c>
      <c r="D9828" s="1">
        <v>4</v>
      </c>
      <c r="E9828" s="1" t="s">
        <v>71</v>
      </c>
      <c r="F9828" s="3" t="s">
        <v>33</v>
      </c>
      <c r="G9828" s="1" t="s">
        <v>67</v>
      </c>
      <c r="H9828" s="5" t="s">
        <v>69</v>
      </c>
    </row>
    <row r="9829" spans="1:8">
      <c r="A9829" s="1" t="s">
        <v>262</v>
      </c>
      <c r="B9829" s="1" t="s">
        <v>274</v>
      </c>
      <c r="C9829" s="1" t="s">
        <v>276</v>
      </c>
      <c r="D9829" s="1">
        <v>4</v>
      </c>
      <c r="E9829" s="1" t="s">
        <v>71</v>
      </c>
      <c r="F9829" s="3" t="s">
        <v>34</v>
      </c>
      <c r="G9829" s="1" t="s">
        <v>67</v>
      </c>
      <c r="H9829" s="5" t="s">
        <v>69</v>
      </c>
    </row>
    <row r="9830" spans="1:8">
      <c r="A9830" s="1" t="s">
        <v>262</v>
      </c>
      <c r="B9830" s="1" t="s">
        <v>274</v>
      </c>
      <c r="C9830" s="1" t="s">
        <v>276</v>
      </c>
      <c r="D9830" s="1">
        <v>4</v>
      </c>
      <c r="E9830" s="1" t="s">
        <v>71</v>
      </c>
      <c r="F9830" s="3" t="s">
        <v>35</v>
      </c>
      <c r="G9830" s="1" t="s">
        <v>67</v>
      </c>
      <c r="H9830" s="5">
        <v>2.31833</v>
      </c>
    </row>
    <row r="9831" spans="1:8">
      <c r="A9831" s="1" t="s">
        <v>262</v>
      </c>
      <c r="B9831" s="1" t="s">
        <v>274</v>
      </c>
      <c r="C9831" s="1" t="s">
        <v>276</v>
      </c>
      <c r="D9831" s="1">
        <v>4</v>
      </c>
      <c r="E9831" s="1" t="s">
        <v>71</v>
      </c>
      <c r="F9831" s="3" t="s">
        <v>36</v>
      </c>
      <c r="G9831" s="1" t="s">
        <v>67</v>
      </c>
      <c r="H9831" s="5">
        <v>1.605</v>
      </c>
    </row>
    <row r="9832" spans="1:8">
      <c r="A9832" s="1" t="s">
        <v>262</v>
      </c>
      <c r="B9832" s="1" t="s">
        <v>274</v>
      </c>
      <c r="C9832" s="1" t="s">
        <v>276</v>
      </c>
      <c r="D9832" s="1">
        <v>4</v>
      </c>
      <c r="E9832" s="1" t="s">
        <v>71</v>
      </c>
      <c r="F9832" s="3" t="s">
        <v>37</v>
      </c>
      <c r="G9832" s="1" t="s">
        <v>67</v>
      </c>
      <c r="H9832" s="5">
        <v>0.28236</v>
      </c>
    </row>
    <row r="9833" spans="1:8">
      <c r="A9833" s="1" t="s">
        <v>262</v>
      </c>
      <c r="B9833" s="1" t="s">
        <v>274</v>
      </c>
      <c r="C9833" s="1" t="s">
        <v>276</v>
      </c>
      <c r="D9833" s="1">
        <v>4</v>
      </c>
      <c r="E9833" s="1" t="s">
        <v>71</v>
      </c>
      <c r="F9833" s="3" t="s">
        <v>38</v>
      </c>
      <c r="G9833" s="1" t="s">
        <v>67</v>
      </c>
      <c r="H9833" s="6">
        <v>101.65</v>
      </c>
    </row>
    <row r="9834" spans="1:8">
      <c r="A9834" s="1" t="s">
        <v>262</v>
      </c>
      <c r="B9834" s="1" t="s">
        <v>274</v>
      </c>
      <c r="C9834" s="1" t="s">
        <v>276</v>
      </c>
      <c r="D9834" s="1">
        <v>4</v>
      </c>
      <c r="E9834" s="1" t="s">
        <v>71</v>
      </c>
      <c r="F9834" s="3" t="s">
        <v>39</v>
      </c>
      <c r="G9834" s="1" t="s">
        <v>67</v>
      </c>
      <c r="H9834" s="6" t="s">
        <v>69</v>
      </c>
    </row>
    <row r="9835" spans="1:8">
      <c r="A9835" s="1" t="s">
        <v>262</v>
      </c>
      <c r="B9835" s="1" t="s">
        <v>274</v>
      </c>
      <c r="C9835" s="1" t="s">
        <v>276</v>
      </c>
      <c r="D9835" s="1">
        <v>4</v>
      </c>
      <c r="E9835" s="1" t="s">
        <v>71</v>
      </c>
      <c r="F9835" s="3" t="s">
        <v>40</v>
      </c>
      <c r="G9835" s="1" t="s">
        <v>67</v>
      </c>
      <c r="H9835" s="5">
        <v>5.35</v>
      </c>
    </row>
    <row r="9836" spans="1:8">
      <c r="A9836" s="1" t="s">
        <v>262</v>
      </c>
      <c r="B9836" s="1" t="s">
        <v>274</v>
      </c>
      <c r="C9836" s="1" t="s">
        <v>276</v>
      </c>
      <c r="D9836" s="1">
        <v>4</v>
      </c>
      <c r="E9836" s="1" t="s">
        <v>71</v>
      </c>
      <c r="F9836" s="3" t="s">
        <v>41</v>
      </c>
      <c r="G9836" s="1" t="s">
        <v>68</v>
      </c>
      <c r="H9836" s="5">
        <v>0.80249999999999999</v>
      </c>
    </row>
    <row r="9837" spans="1:8">
      <c r="A9837" s="1" t="s">
        <v>262</v>
      </c>
      <c r="B9837" s="1" t="s">
        <v>274</v>
      </c>
      <c r="C9837" s="1" t="s">
        <v>276</v>
      </c>
      <c r="D9837" s="1">
        <v>4</v>
      </c>
      <c r="E9837" s="1" t="s">
        <v>71</v>
      </c>
      <c r="F9837" s="3" t="s">
        <v>42</v>
      </c>
      <c r="G9837" s="1" t="s">
        <v>68</v>
      </c>
      <c r="H9837" s="5" t="s">
        <v>69</v>
      </c>
    </row>
    <row r="9838" spans="1:8">
      <c r="A9838" s="1" t="s">
        <v>262</v>
      </c>
      <c r="B9838" s="1" t="s">
        <v>274</v>
      </c>
      <c r="C9838" s="1" t="s">
        <v>276</v>
      </c>
      <c r="D9838" s="1">
        <v>4</v>
      </c>
      <c r="E9838" s="1" t="s">
        <v>71</v>
      </c>
      <c r="F9838" s="3" t="s">
        <v>43</v>
      </c>
      <c r="G9838" s="1" t="s">
        <v>67</v>
      </c>
      <c r="H9838" s="5">
        <v>0.62417</v>
      </c>
    </row>
    <row r="9839" spans="1:8">
      <c r="A9839" s="1" t="s">
        <v>262</v>
      </c>
      <c r="B9839" s="1" t="s">
        <v>274</v>
      </c>
      <c r="C9839" s="1" t="s">
        <v>276</v>
      </c>
      <c r="D9839" s="1">
        <v>4</v>
      </c>
      <c r="E9839" s="1" t="s">
        <v>71</v>
      </c>
      <c r="F9839" s="3" t="s">
        <v>44</v>
      </c>
      <c r="G9839" s="1" t="s">
        <v>67</v>
      </c>
      <c r="H9839" s="5" t="s">
        <v>69</v>
      </c>
    </row>
    <row r="9840" spans="1:8">
      <c r="A9840" s="1" t="s">
        <v>262</v>
      </c>
      <c r="B9840" s="1" t="s">
        <v>274</v>
      </c>
      <c r="C9840" s="1" t="s">
        <v>276</v>
      </c>
      <c r="D9840" s="1">
        <v>4</v>
      </c>
      <c r="E9840" s="1" t="s">
        <v>71</v>
      </c>
      <c r="F9840" s="3" t="s">
        <v>45</v>
      </c>
      <c r="G9840" s="1" t="s">
        <v>68</v>
      </c>
      <c r="H9840" s="5">
        <v>5.35</v>
      </c>
    </row>
    <row r="9841" spans="1:8">
      <c r="A9841" s="1" t="s">
        <v>262</v>
      </c>
      <c r="B9841" s="1" t="s">
        <v>274</v>
      </c>
      <c r="C9841" s="1" t="s">
        <v>276</v>
      </c>
      <c r="D9841" s="1">
        <v>4</v>
      </c>
      <c r="E9841" s="1" t="s">
        <v>71</v>
      </c>
      <c r="F9841" s="3" t="s">
        <v>46</v>
      </c>
      <c r="G9841" s="1" t="s">
        <v>67</v>
      </c>
      <c r="H9841" s="5">
        <v>2.31833</v>
      </c>
    </row>
    <row r="9842" spans="1:8">
      <c r="A9842" s="1" t="s">
        <v>262</v>
      </c>
      <c r="B9842" s="1" t="s">
        <v>274</v>
      </c>
      <c r="C9842" s="1" t="s">
        <v>276</v>
      </c>
      <c r="D9842" s="1">
        <v>4</v>
      </c>
      <c r="E9842" s="1" t="s">
        <v>71</v>
      </c>
      <c r="F9842" s="3" t="s">
        <v>47</v>
      </c>
      <c r="G9842" s="1" t="s">
        <v>68</v>
      </c>
      <c r="H9842" s="5">
        <v>47.258330000000001</v>
      </c>
    </row>
    <row r="9843" spans="1:8">
      <c r="A9843" s="1" t="s">
        <v>262</v>
      </c>
      <c r="B9843" s="1" t="s">
        <v>274</v>
      </c>
      <c r="C9843" s="1" t="s">
        <v>276</v>
      </c>
      <c r="D9843" s="1">
        <v>4</v>
      </c>
      <c r="E9843" s="1" t="s">
        <v>71</v>
      </c>
      <c r="F9843" s="3" t="s">
        <v>48</v>
      </c>
      <c r="G9843" s="1" t="s">
        <v>68</v>
      </c>
      <c r="H9843" s="5">
        <v>2.6749999999999998</v>
      </c>
    </row>
    <row r="9844" spans="1:8">
      <c r="A9844" s="1" t="s">
        <v>262</v>
      </c>
      <c r="B9844" s="1" t="s">
        <v>274</v>
      </c>
      <c r="C9844" s="1" t="s">
        <v>276</v>
      </c>
      <c r="D9844" s="1">
        <v>4</v>
      </c>
      <c r="E9844" s="1" t="s">
        <v>71</v>
      </c>
      <c r="F9844" s="3" t="s">
        <v>49</v>
      </c>
      <c r="G9844" s="1" t="s">
        <v>67</v>
      </c>
      <c r="H9844" s="5">
        <v>301.74</v>
      </c>
    </row>
    <row r="9845" spans="1:8">
      <c r="A9845" s="1" t="s">
        <v>262</v>
      </c>
      <c r="B9845" s="1" t="s">
        <v>274</v>
      </c>
      <c r="C9845" s="1" t="s">
        <v>276</v>
      </c>
      <c r="D9845" s="1">
        <v>4</v>
      </c>
      <c r="E9845" s="1" t="s">
        <v>71</v>
      </c>
      <c r="F9845" s="3" t="s">
        <v>50</v>
      </c>
      <c r="G9845" s="1" t="s">
        <v>68</v>
      </c>
      <c r="H9845" s="5">
        <v>0.13375000000000001</v>
      </c>
    </row>
    <row r="9846" spans="1:8">
      <c r="A9846" s="1" t="s">
        <v>262</v>
      </c>
      <c r="B9846" s="1" t="s">
        <v>274</v>
      </c>
      <c r="C9846" s="1" t="s">
        <v>276</v>
      </c>
      <c r="D9846" s="1">
        <v>4</v>
      </c>
      <c r="E9846" s="1" t="s">
        <v>71</v>
      </c>
      <c r="F9846" s="3" t="s">
        <v>51</v>
      </c>
      <c r="G9846" s="1" t="s">
        <v>67</v>
      </c>
      <c r="H9846" s="5" t="s">
        <v>69</v>
      </c>
    </row>
    <row r="9847" spans="1:8">
      <c r="A9847" s="1" t="s">
        <v>262</v>
      </c>
      <c r="B9847" s="1" t="s">
        <v>274</v>
      </c>
      <c r="C9847" s="1" t="s">
        <v>276</v>
      </c>
      <c r="D9847" s="1">
        <v>4</v>
      </c>
      <c r="E9847" s="1" t="s">
        <v>71</v>
      </c>
      <c r="F9847" s="3" t="s">
        <v>52</v>
      </c>
      <c r="G9847" s="1" t="s">
        <v>68</v>
      </c>
      <c r="H9847" s="5">
        <v>19.260000000000002</v>
      </c>
    </row>
    <row r="9848" spans="1:8">
      <c r="A9848" s="1" t="s">
        <v>262</v>
      </c>
      <c r="B9848" s="1" t="s">
        <v>274</v>
      </c>
      <c r="C9848" s="1" t="s">
        <v>276</v>
      </c>
      <c r="D9848" s="1">
        <v>4</v>
      </c>
      <c r="E9848" s="1" t="s">
        <v>71</v>
      </c>
      <c r="F9848" s="3" t="s">
        <v>53</v>
      </c>
      <c r="G9848" s="1" t="s">
        <v>68</v>
      </c>
      <c r="H9848" s="5" t="s">
        <v>69</v>
      </c>
    </row>
    <row r="9849" spans="1:8">
      <c r="A9849" s="1" t="s">
        <v>262</v>
      </c>
      <c r="B9849" s="1" t="s">
        <v>274</v>
      </c>
      <c r="C9849" s="1" t="s">
        <v>276</v>
      </c>
      <c r="D9849" s="1">
        <v>4</v>
      </c>
      <c r="E9849" s="1" t="s">
        <v>71</v>
      </c>
      <c r="F9849" s="3" t="s">
        <v>54</v>
      </c>
      <c r="G9849" s="1" t="s">
        <v>68</v>
      </c>
      <c r="H9849" s="5" t="s">
        <v>69</v>
      </c>
    </row>
    <row r="9850" spans="1:8">
      <c r="A9850" s="1" t="s">
        <v>262</v>
      </c>
      <c r="B9850" s="1" t="s">
        <v>274</v>
      </c>
      <c r="C9850" s="1" t="s">
        <v>276</v>
      </c>
      <c r="D9850" s="1">
        <v>4</v>
      </c>
      <c r="E9850" s="1" t="s">
        <v>71</v>
      </c>
      <c r="F9850" s="3" t="s">
        <v>55</v>
      </c>
      <c r="G9850" s="1" t="s">
        <v>68</v>
      </c>
      <c r="H9850" s="5" t="s">
        <v>69</v>
      </c>
    </row>
    <row r="9851" spans="1:8">
      <c r="A9851" s="1" t="s">
        <v>262</v>
      </c>
      <c r="B9851" s="1" t="s">
        <v>274</v>
      </c>
      <c r="C9851" s="1" t="s">
        <v>276</v>
      </c>
      <c r="D9851" s="1">
        <v>4</v>
      </c>
      <c r="E9851" s="1" t="s">
        <v>71</v>
      </c>
      <c r="F9851" s="3" t="s">
        <v>56</v>
      </c>
      <c r="G9851" s="1" t="s">
        <v>68</v>
      </c>
      <c r="H9851" s="5">
        <v>2.18458</v>
      </c>
    </row>
    <row r="9852" spans="1:8">
      <c r="A9852" s="1" t="s">
        <v>262</v>
      </c>
      <c r="B9852" s="1" t="s">
        <v>274</v>
      </c>
      <c r="C9852" s="1" t="s">
        <v>276</v>
      </c>
      <c r="D9852" s="1">
        <v>4</v>
      </c>
      <c r="E9852" s="1" t="s">
        <v>71</v>
      </c>
      <c r="F9852" s="3" t="s">
        <v>57</v>
      </c>
      <c r="G9852" s="1" t="s">
        <v>68</v>
      </c>
      <c r="H9852" s="5" t="s">
        <v>69</v>
      </c>
    </row>
    <row r="9853" spans="1:8">
      <c r="A9853" s="1" t="s">
        <v>262</v>
      </c>
      <c r="B9853" s="1" t="s">
        <v>274</v>
      </c>
      <c r="C9853" s="1" t="s">
        <v>276</v>
      </c>
      <c r="D9853" s="1">
        <v>4</v>
      </c>
      <c r="E9853" s="1" t="s">
        <v>71</v>
      </c>
      <c r="F9853" s="3" t="s">
        <v>58</v>
      </c>
      <c r="G9853" s="1" t="s">
        <v>68</v>
      </c>
      <c r="H9853" s="5">
        <v>0.80249999999999999</v>
      </c>
    </row>
    <row r="9854" spans="1:8">
      <c r="A9854" s="1" t="s">
        <v>262</v>
      </c>
      <c r="B9854" s="1" t="s">
        <v>274</v>
      </c>
      <c r="C9854" s="1" t="s">
        <v>276</v>
      </c>
      <c r="D9854" s="1">
        <v>4</v>
      </c>
      <c r="E9854" s="1" t="s">
        <v>71</v>
      </c>
      <c r="F9854" s="3" t="s">
        <v>135</v>
      </c>
      <c r="G9854" s="1" t="s">
        <v>68</v>
      </c>
      <c r="H9854" s="5">
        <v>3.7450000000000001</v>
      </c>
    </row>
    <row r="9855" spans="1:8">
      <c r="A9855" s="1" t="s">
        <v>262</v>
      </c>
      <c r="B9855" s="1" t="s">
        <v>274</v>
      </c>
      <c r="C9855" s="1" t="s">
        <v>276</v>
      </c>
      <c r="D9855" s="1">
        <v>4</v>
      </c>
      <c r="E9855" s="1" t="s">
        <v>71</v>
      </c>
      <c r="F9855" s="3" t="s">
        <v>59</v>
      </c>
      <c r="G9855" s="1" t="s">
        <v>68</v>
      </c>
      <c r="H9855" s="5">
        <v>3.7450000000000001</v>
      </c>
    </row>
    <row r="9856" spans="1:8">
      <c r="A9856" s="1" t="s">
        <v>262</v>
      </c>
      <c r="B9856" s="1" t="s">
        <v>274</v>
      </c>
      <c r="C9856" s="1" t="s">
        <v>276</v>
      </c>
      <c r="D9856" s="1">
        <v>4</v>
      </c>
      <c r="E9856" s="1" t="s">
        <v>71</v>
      </c>
      <c r="F9856" s="3" t="s">
        <v>60</v>
      </c>
      <c r="G9856" s="1" t="s">
        <v>68</v>
      </c>
      <c r="H9856" s="5" t="s">
        <v>69</v>
      </c>
    </row>
    <row r="9857" spans="1:8">
      <c r="A9857" s="1" t="s">
        <v>262</v>
      </c>
      <c r="B9857" s="1" t="s">
        <v>274</v>
      </c>
      <c r="C9857" s="1" t="s">
        <v>276</v>
      </c>
      <c r="D9857" s="1">
        <v>4</v>
      </c>
      <c r="E9857" s="1" t="s">
        <v>71</v>
      </c>
      <c r="F9857" s="3" t="s">
        <v>61</v>
      </c>
      <c r="G9857" s="1" t="s">
        <v>67</v>
      </c>
      <c r="H9857" s="5" t="s">
        <v>69</v>
      </c>
    </row>
    <row r="9858" spans="1:8">
      <c r="A9858" s="1" t="s">
        <v>262</v>
      </c>
      <c r="B9858" s="1" t="s">
        <v>274</v>
      </c>
      <c r="C9858" s="1" t="s">
        <v>276</v>
      </c>
      <c r="D9858" s="1">
        <v>4</v>
      </c>
      <c r="E9858" s="1" t="s">
        <v>71</v>
      </c>
      <c r="F9858" s="3" t="s">
        <v>62</v>
      </c>
      <c r="G9858" s="1" t="s">
        <v>67</v>
      </c>
      <c r="H9858" s="5">
        <v>4.28</v>
      </c>
    </row>
    <row r="9859" spans="1:8">
      <c r="A9859" s="1" t="s">
        <v>262</v>
      </c>
      <c r="B9859" s="1" t="s">
        <v>274</v>
      </c>
      <c r="C9859" s="1" t="s">
        <v>276</v>
      </c>
      <c r="D9859" s="1">
        <v>4</v>
      </c>
      <c r="E9859" s="1" t="s">
        <v>71</v>
      </c>
      <c r="F9859" s="3" t="s">
        <v>63</v>
      </c>
      <c r="G9859" s="1" t="s">
        <v>67</v>
      </c>
      <c r="H9859" s="5">
        <v>1.07</v>
      </c>
    </row>
    <row r="9860" spans="1:8">
      <c r="A9860" s="1" t="s">
        <v>262</v>
      </c>
      <c r="B9860" s="1" t="s">
        <v>274</v>
      </c>
      <c r="C9860" s="1" t="s">
        <v>276</v>
      </c>
      <c r="D9860" s="1">
        <v>4</v>
      </c>
      <c r="E9860" s="1" t="s">
        <v>71</v>
      </c>
      <c r="F9860" s="3" t="s">
        <v>64</v>
      </c>
      <c r="G9860" s="1" t="s">
        <v>67</v>
      </c>
      <c r="H9860" s="5">
        <v>5.35</v>
      </c>
    </row>
    <row r="9861" spans="1:8">
      <c r="A9861" s="1" t="s">
        <v>262</v>
      </c>
      <c r="B9861" s="1" t="s">
        <v>274</v>
      </c>
      <c r="C9861" s="1" t="s">
        <v>276</v>
      </c>
      <c r="D9861" s="1">
        <v>4</v>
      </c>
      <c r="E9861" s="1" t="s">
        <v>71</v>
      </c>
      <c r="F9861" s="3" t="s">
        <v>65</v>
      </c>
      <c r="G9861" s="1" t="s">
        <v>67</v>
      </c>
      <c r="H9861" s="5">
        <v>2.1548600000000002</v>
      </c>
    </row>
    <row r="9862" spans="1:8">
      <c r="A9862" s="1" t="s">
        <v>262</v>
      </c>
      <c r="B9862" s="1" t="s">
        <v>274</v>
      </c>
      <c r="C9862" s="1" t="s">
        <v>276</v>
      </c>
      <c r="D9862" s="1">
        <v>4</v>
      </c>
      <c r="E9862" s="1" t="s">
        <v>71</v>
      </c>
      <c r="F9862" s="3" t="s">
        <v>66</v>
      </c>
      <c r="G9862" s="1" t="s">
        <v>67</v>
      </c>
      <c r="H9862" s="5">
        <v>19.260000000000002</v>
      </c>
    </row>
    <row r="9863" spans="1:8">
      <c r="A9863" s="1" t="s">
        <v>262</v>
      </c>
      <c r="B9863" s="1" t="s">
        <v>274</v>
      </c>
      <c r="C9863" s="1" t="s">
        <v>378</v>
      </c>
      <c r="D9863" s="1">
        <v>28</v>
      </c>
      <c r="E9863" s="1" t="s">
        <v>87</v>
      </c>
      <c r="F9863" s="2" t="s">
        <v>11</v>
      </c>
      <c r="G9863" s="1" t="s">
        <v>67</v>
      </c>
      <c r="H9863" s="4">
        <v>4.28</v>
      </c>
    </row>
    <row r="9864" spans="1:8">
      <c r="A9864" s="1" t="s">
        <v>262</v>
      </c>
      <c r="B9864" s="1" t="s">
        <v>274</v>
      </c>
      <c r="C9864" s="1" t="s">
        <v>378</v>
      </c>
      <c r="D9864" s="1">
        <v>28</v>
      </c>
      <c r="E9864" s="1" t="s">
        <v>87</v>
      </c>
      <c r="F9864" s="2" t="s">
        <v>12</v>
      </c>
      <c r="G9864" s="1" t="s">
        <v>67</v>
      </c>
      <c r="H9864" s="4">
        <v>2.14</v>
      </c>
    </row>
    <row r="9865" spans="1:8">
      <c r="A9865" s="1" t="s">
        <v>262</v>
      </c>
      <c r="B9865" s="1" t="s">
        <v>274</v>
      </c>
      <c r="C9865" s="1" t="s">
        <v>378</v>
      </c>
      <c r="D9865" s="1">
        <v>28</v>
      </c>
      <c r="E9865" s="1" t="s">
        <v>87</v>
      </c>
      <c r="F9865" s="2" t="s">
        <v>13</v>
      </c>
      <c r="G9865" s="1" t="s">
        <v>67</v>
      </c>
      <c r="H9865" s="4">
        <v>0.80249999999999999</v>
      </c>
    </row>
    <row r="9866" spans="1:8">
      <c r="A9866" s="1" t="s">
        <v>262</v>
      </c>
      <c r="B9866" s="1" t="s">
        <v>274</v>
      </c>
      <c r="C9866" s="1" t="s">
        <v>378</v>
      </c>
      <c r="D9866" s="1">
        <v>28</v>
      </c>
      <c r="E9866" s="1" t="s">
        <v>87</v>
      </c>
      <c r="F9866" s="2" t="s">
        <v>14</v>
      </c>
      <c r="G9866" s="1" t="s">
        <v>67</v>
      </c>
      <c r="H9866" s="4">
        <v>5.35</v>
      </c>
    </row>
    <row r="9867" spans="1:8">
      <c r="A9867" s="1" t="s">
        <v>262</v>
      </c>
      <c r="B9867" s="1" t="s">
        <v>274</v>
      </c>
      <c r="C9867" s="1" t="s">
        <v>378</v>
      </c>
      <c r="D9867" s="1">
        <v>28</v>
      </c>
      <c r="E9867" s="1" t="s">
        <v>87</v>
      </c>
      <c r="F9867" s="2" t="s">
        <v>15</v>
      </c>
      <c r="G9867" s="1" t="s">
        <v>67</v>
      </c>
      <c r="H9867" s="4">
        <v>4.28</v>
      </c>
    </row>
    <row r="9868" spans="1:8">
      <c r="A9868" s="1" t="s">
        <v>262</v>
      </c>
      <c r="B9868" s="1" t="s">
        <v>274</v>
      </c>
      <c r="C9868" s="1" t="s">
        <v>378</v>
      </c>
      <c r="D9868" s="1">
        <v>28</v>
      </c>
      <c r="E9868" s="1" t="s">
        <v>87</v>
      </c>
      <c r="F9868" s="2" t="s">
        <v>16</v>
      </c>
      <c r="G9868" s="1" t="s">
        <v>67</v>
      </c>
      <c r="H9868" s="4">
        <v>4.28</v>
      </c>
    </row>
    <row r="9869" spans="1:8">
      <c r="A9869" s="1" t="s">
        <v>262</v>
      </c>
      <c r="B9869" s="1" t="s">
        <v>274</v>
      </c>
      <c r="C9869" s="1" t="s">
        <v>378</v>
      </c>
      <c r="D9869" s="1">
        <v>28</v>
      </c>
      <c r="E9869" s="1" t="s">
        <v>87</v>
      </c>
      <c r="F9869" s="2" t="s">
        <v>17</v>
      </c>
      <c r="G9869" s="1" t="s">
        <v>67</v>
      </c>
      <c r="H9869" s="4">
        <v>2.14</v>
      </c>
    </row>
    <row r="9870" spans="1:8">
      <c r="A9870" s="1" t="s">
        <v>262</v>
      </c>
      <c r="B9870" s="1" t="s">
        <v>274</v>
      </c>
      <c r="C9870" s="1" t="s">
        <v>378</v>
      </c>
      <c r="D9870" s="1">
        <v>28</v>
      </c>
      <c r="E9870" s="1" t="s">
        <v>87</v>
      </c>
      <c r="F9870" s="2" t="s">
        <v>18</v>
      </c>
      <c r="G9870" s="1" t="s">
        <v>68</v>
      </c>
      <c r="H9870" s="4">
        <v>2.14</v>
      </c>
    </row>
    <row r="9871" spans="1:8">
      <c r="A9871" s="1" t="s">
        <v>262</v>
      </c>
      <c r="B9871" s="1" t="s">
        <v>274</v>
      </c>
      <c r="C9871" s="1" t="s">
        <v>378</v>
      </c>
      <c r="D9871" s="1">
        <v>28</v>
      </c>
      <c r="E9871" s="1" t="s">
        <v>87</v>
      </c>
      <c r="F9871" s="2" t="s">
        <v>19</v>
      </c>
      <c r="G9871" s="1" t="s">
        <v>67</v>
      </c>
      <c r="H9871" s="4">
        <v>2.14</v>
      </c>
    </row>
    <row r="9872" spans="1:8">
      <c r="A9872" s="1" t="s">
        <v>262</v>
      </c>
      <c r="B9872" s="1" t="s">
        <v>274</v>
      </c>
      <c r="C9872" s="1" t="s">
        <v>378</v>
      </c>
      <c r="D9872" s="1">
        <v>28</v>
      </c>
      <c r="E9872" s="1" t="s">
        <v>87</v>
      </c>
      <c r="F9872" s="2" t="s">
        <v>20</v>
      </c>
      <c r="G9872" s="1" t="s">
        <v>67</v>
      </c>
      <c r="H9872" s="4">
        <v>3.21</v>
      </c>
    </row>
    <row r="9873" spans="1:8">
      <c r="A9873" s="1" t="s">
        <v>262</v>
      </c>
      <c r="B9873" s="1" t="s">
        <v>274</v>
      </c>
      <c r="C9873" s="1" t="s">
        <v>378</v>
      </c>
      <c r="D9873" s="1">
        <v>28</v>
      </c>
      <c r="E9873" s="1" t="s">
        <v>87</v>
      </c>
      <c r="F9873" s="2" t="s">
        <v>21</v>
      </c>
      <c r="G9873" s="1" t="s">
        <v>67</v>
      </c>
      <c r="H9873" s="4">
        <v>3.21</v>
      </c>
    </row>
    <row r="9874" spans="1:8">
      <c r="A9874" s="1" t="s">
        <v>262</v>
      </c>
      <c r="B9874" s="1" t="s">
        <v>274</v>
      </c>
      <c r="C9874" s="1" t="s">
        <v>378</v>
      </c>
      <c r="D9874" s="1">
        <v>28</v>
      </c>
      <c r="E9874" s="1" t="s">
        <v>87</v>
      </c>
      <c r="F9874" s="2" t="s">
        <v>22</v>
      </c>
      <c r="G9874" s="1" t="s">
        <v>67</v>
      </c>
      <c r="H9874" s="4">
        <v>3.21</v>
      </c>
    </row>
    <row r="9875" spans="1:8">
      <c r="A9875" s="1" t="s">
        <v>262</v>
      </c>
      <c r="B9875" s="1" t="s">
        <v>274</v>
      </c>
      <c r="C9875" s="1" t="s">
        <v>378</v>
      </c>
      <c r="D9875" s="1">
        <v>28</v>
      </c>
      <c r="E9875" s="1" t="s">
        <v>87</v>
      </c>
      <c r="F9875" s="2" t="s">
        <v>23</v>
      </c>
      <c r="G9875" s="1" t="s">
        <v>67</v>
      </c>
      <c r="H9875" s="4" t="s">
        <v>69</v>
      </c>
    </row>
    <row r="9876" spans="1:8">
      <c r="A9876" s="1" t="s">
        <v>262</v>
      </c>
      <c r="B9876" s="1" t="s">
        <v>274</v>
      </c>
      <c r="C9876" s="1" t="s">
        <v>378</v>
      </c>
      <c r="D9876" s="1">
        <v>28</v>
      </c>
      <c r="E9876" s="1" t="s">
        <v>87</v>
      </c>
      <c r="F9876" s="2" t="s">
        <v>24</v>
      </c>
      <c r="G9876" s="1" t="s">
        <v>67</v>
      </c>
      <c r="H9876" s="4" t="s">
        <v>69</v>
      </c>
    </row>
    <row r="9877" spans="1:8">
      <c r="A9877" s="1" t="s">
        <v>262</v>
      </c>
      <c r="B9877" s="1" t="s">
        <v>274</v>
      </c>
      <c r="C9877" s="1" t="s">
        <v>378</v>
      </c>
      <c r="D9877" s="1">
        <v>28</v>
      </c>
      <c r="E9877" s="1" t="s">
        <v>87</v>
      </c>
      <c r="F9877" s="3" t="s">
        <v>25</v>
      </c>
      <c r="G9877" s="1" t="s">
        <v>67</v>
      </c>
      <c r="H9877" s="5" t="s">
        <v>69</v>
      </c>
    </row>
    <row r="9878" spans="1:8">
      <c r="A9878" s="1" t="s">
        <v>262</v>
      </c>
      <c r="B9878" s="1" t="s">
        <v>274</v>
      </c>
      <c r="C9878" s="1" t="s">
        <v>378</v>
      </c>
      <c r="D9878" s="1">
        <v>28</v>
      </c>
      <c r="E9878" s="1" t="s">
        <v>87</v>
      </c>
      <c r="F9878" s="3" t="s">
        <v>26</v>
      </c>
      <c r="G9878" s="1" t="s">
        <v>67</v>
      </c>
      <c r="H9878" s="5">
        <v>3.21</v>
      </c>
    </row>
    <row r="9879" spans="1:8">
      <c r="A9879" s="1" t="s">
        <v>262</v>
      </c>
      <c r="B9879" s="1" t="s">
        <v>274</v>
      </c>
      <c r="C9879" s="1" t="s">
        <v>378</v>
      </c>
      <c r="D9879" s="1">
        <v>28</v>
      </c>
      <c r="E9879" s="1" t="s">
        <v>87</v>
      </c>
      <c r="F9879" s="3" t="s">
        <v>27</v>
      </c>
      <c r="G9879" s="1" t="s">
        <v>67</v>
      </c>
      <c r="H9879" s="5">
        <v>2.14</v>
      </c>
    </row>
    <row r="9880" spans="1:8">
      <c r="A9880" s="1" t="s">
        <v>262</v>
      </c>
      <c r="B9880" s="1" t="s">
        <v>274</v>
      </c>
      <c r="C9880" s="1" t="s">
        <v>378</v>
      </c>
      <c r="D9880" s="1">
        <v>28</v>
      </c>
      <c r="E9880" s="1" t="s">
        <v>87</v>
      </c>
      <c r="F9880" s="3" t="s">
        <v>28</v>
      </c>
      <c r="G9880" s="1" t="s">
        <v>67</v>
      </c>
      <c r="H9880" s="5">
        <v>2.14</v>
      </c>
    </row>
    <row r="9881" spans="1:8">
      <c r="A9881" s="1" t="s">
        <v>262</v>
      </c>
      <c r="B9881" s="1" t="s">
        <v>274</v>
      </c>
      <c r="C9881" s="1" t="s">
        <v>378</v>
      </c>
      <c r="D9881" s="1">
        <v>28</v>
      </c>
      <c r="E9881" s="1" t="s">
        <v>87</v>
      </c>
      <c r="F9881" s="3" t="s">
        <v>29</v>
      </c>
      <c r="G9881" s="1" t="s">
        <v>67</v>
      </c>
      <c r="H9881" s="5">
        <v>2.14</v>
      </c>
    </row>
    <row r="9882" spans="1:8">
      <c r="A9882" s="1" t="s">
        <v>262</v>
      </c>
      <c r="B9882" s="1" t="s">
        <v>274</v>
      </c>
      <c r="C9882" s="1" t="s">
        <v>378</v>
      </c>
      <c r="D9882" s="1">
        <v>28</v>
      </c>
      <c r="E9882" s="1" t="s">
        <v>87</v>
      </c>
      <c r="F9882" s="3" t="s">
        <v>30</v>
      </c>
      <c r="G9882" s="1" t="s">
        <v>67</v>
      </c>
      <c r="H9882" s="5">
        <v>1.07</v>
      </c>
    </row>
    <row r="9883" spans="1:8">
      <c r="A9883" s="1" t="s">
        <v>262</v>
      </c>
      <c r="B9883" s="1" t="s">
        <v>274</v>
      </c>
      <c r="C9883" s="1" t="s">
        <v>378</v>
      </c>
      <c r="D9883" s="1">
        <v>28</v>
      </c>
      <c r="E9883" s="1" t="s">
        <v>87</v>
      </c>
      <c r="F9883" s="3" t="s">
        <v>31</v>
      </c>
      <c r="G9883" s="1" t="s">
        <v>67</v>
      </c>
      <c r="H9883" s="5" t="s">
        <v>69</v>
      </c>
    </row>
    <row r="9884" spans="1:8">
      <c r="A9884" s="1" t="s">
        <v>262</v>
      </c>
      <c r="B9884" s="1" t="s">
        <v>274</v>
      </c>
      <c r="C9884" s="1" t="s">
        <v>378</v>
      </c>
      <c r="D9884" s="1">
        <v>28</v>
      </c>
      <c r="E9884" s="1" t="s">
        <v>87</v>
      </c>
      <c r="F9884" s="3" t="s">
        <v>32</v>
      </c>
      <c r="G9884" s="1" t="s">
        <v>67</v>
      </c>
      <c r="H9884" s="5" t="s">
        <v>69</v>
      </c>
    </row>
    <row r="9885" spans="1:8">
      <c r="A9885" s="1" t="s">
        <v>262</v>
      </c>
      <c r="B9885" s="1" t="s">
        <v>274</v>
      </c>
      <c r="C9885" s="1" t="s">
        <v>378</v>
      </c>
      <c r="D9885" s="1">
        <v>28</v>
      </c>
      <c r="E9885" s="1" t="s">
        <v>87</v>
      </c>
      <c r="F9885" s="3" t="s">
        <v>33</v>
      </c>
      <c r="G9885" s="1" t="s">
        <v>67</v>
      </c>
      <c r="H9885" s="5" t="s">
        <v>69</v>
      </c>
    </row>
    <row r="9886" spans="1:8">
      <c r="A9886" s="1" t="s">
        <v>262</v>
      </c>
      <c r="B9886" s="1" t="s">
        <v>274</v>
      </c>
      <c r="C9886" s="1" t="s">
        <v>378</v>
      </c>
      <c r="D9886" s="1">
        <v>28</v>
      </c>
      <c r="E9886" s="1" t="s">
        <v>87</v>
      </c>
      <c r="F9886" s="3" t="s">
        <v>34</v>
      </c>
      <c r="G9886" s="1" t="s">
        <v>67</v>
      </c>
      <c r="H9886" s="5" t="s">
        <v>69</v>
      </c>
    </row>
    <row r="9887" spans="1:8">
      <c r="A9887" s="1" t="s">
        <v>262</v>
      </c>
      <c r="B9887" s="1" t="s">
        <v>274</v>
      </c>
      <c r="C9887" s="1" t="s">
        <v>378</v>
      </c>
      <c r="D9887" s="1">
        <v>28</v>
      </c>
      <c r="E9887" s="1" t="s">
        <v>87</v>
      </c>
      <c r="F9887" s="3" t="s">
        <v>35</v>
      </c>
      <c r="G9887" s="1" t="s">
        <v>67</v>
      </c>
      <c r="H9887" s="5">
        <v>2.14</v>
      </c>
    </row>
    <row r="9888" spans="1:8">
      <c r="A9888" s="1" t="s">
        <v>262</v>
      </c>
      <c r="B9888" s="1" t="s">
        <v>274</v>
      </c>
      <c r="C9888" s="1" t="s">
        <v>378</v>
      </c>
      <c r="D9888" s="1">
        <v>28</v>
      </c>
      <c r="E9888" s="1" t="s">
        <v>87</v>
      </c>
      <c r="F9888" s="3" t="s">
        <v>36</v>
      </c>
      <c r="G9888" s="1" t="s">
        <v>67</v>
      </c>
      <c r="H9888" s="5">
        <v>7.49</v>
      </c>
    </row>
    <row r="9889" spans="1:8">
      <c r="A9889" s="1" t="s">
        <v>262</v>
      </c>
      <c r="B9889" s="1" t="s">
        <v>274</v>
      </c>
      <c r="C9889" s="1" t="s">
        <v>378</v>
      </c>
      <c r="D9889" s="1">
        <v>28</v>
      </c>
      <c r="E9889" s="1" t="s">
        <v>87</v>
      </c>
      <c r="F9889" s="3" t="s">
        <v>37</v>
      </c>
      <c r="G9889" s="1" t="s">
        <v>67</v>
      </c>
      <c r="H9889" s="5">
        <v>2.14</v>
      </c>
    </row>
    <row r="9890" spans="1:8">
      <c r="A9890" s="1" t="s">
        <v>262</v>
      </c>
      <c r="B9890" s="1" t="s">
        <v>274</v>
      </c>
      <c r="C9890" s="1" t="s">
        <v>378</v>
      </c>
      <c r="D9890" s="1">
        <v>28</v>
      </c>
      <c r="E9890" s="1" t="s">
        <v>87</v>
      </c>
      <c r="F9890" s="3" t="s">
        <v>38</v>
      </c>
      <c r="G9890" s="1" t="s">
        <v>67</v>
      </c>
      <c r="H9890" s="6" t="s">
        <v>69</v>
      </c>
    </row>
    <row r="9891" spans="1:8">
      <c r="A9891" s="1" t="s">
        <v>262</v>
      </c>
      <c r="B9891" s="1" t="s">
        <v>274</v>
      </c>
      <c r="C9891" s="1" t="s">
        <v>378</v>
      </c>
      <c r="D9891" s="1">
        <v>28</v>
      </c>
      <c r="E9891" s="1" t="s">
        <v>87</v>
      </c>
      <c r="F9891" s="3" t="s">
        <v>39</v>
      </c>
      <c r="G9891" s="1" t="s">
        <v>67</v>
      </c>
      <c r="H9891" s="6" t="s">
        <v>69</v>
      </c>
    </row>
    <row r="9892" spans="1:8">
      <c r="A9892" s="1" t="s">
        <v>262</v>
      </c>
      <c r="B9892" s="1" t="s">
        <v>274</v>
      </c>
      <c r="C9892" s="1" t="s">
        <v>378</v>
      </c>
      <c r="D9892" s="1">
        <v>28</v>
      </c>
      <c r="E9892" s="1" t="s">
        <v>87</v>
      </c>
      <c r="F9892" s="3" t="s">
        <v>40</v>
      </c>
      <c r="G9892" s="1" t="s">
        <v>67</v>
      </c>
      <c r="H9892" s="5" t="s">
        <v>69</v>
      </c>
    </row>
    <row r="9893" spans="1:8">
      <c r="A9893" s="1" t="s">
        <v>262</v>
      </c>
      <c r="B9893" s="1" t="s">
        <v>274</v>
      </c>
      <c r="C9893" s="1" t="s">
        <v>378</v>
      </c>
      <c r="D9893" s="1">
        <v>28</v>
      </c>
      <c r="E9893" s="1" t="s">
        <v>87</v>
      </c>
      <c r="F9893" s="3" t="s">
        <v>41</v>
      </c>
      <c r="G9893" s="1" t="s">
        <v>68</v>
      </c>
      <c r="H9893" s="5">
        <v>8.2033299999999993</v>
      </c>
    </row>
    <row r="9894" spans="1:8">
      <c r="A9894" s="1" t="s">
        <v>262</v>
      </c>
      <c r="B9894" s="1" t="s">
        <v>274</v>
      </c>
      <c r="C9894" s="1" t="s">
        <v>378</v>
      </c>
      <c r="D9894" s="1">
        <v>28</v>
      </c>
      <c r="E9894" s="1" t="s">
        <v>87</v>
      </c>
      <c r="F9894" s="3" t="s">
        <v>42</v>
      </c>
      <c r="G9894" s="1" t="s">
        <v>68</v>
      </c>
      <c r="H9894" s="5">
        <v>8.56</v>
      </c>
    </row>
    <row r="9895" spans="1:8">
      <c r="A9895" s="1" t="s">
        <v>262</v>
      </c>
      <c r="B9895" s="1" t="s">
        <v>274</v>
      </c>
      <c r="C9895" s="1" t="s">
        <v>378</v>
      </c>
      <c r="D9895" s="1">
        <v>28</v>
      </c>
      <c r="E9895" s="1" t="s">
        <v>87</v>
      </c>
      <c r="F9895" s="3" t="s">
        <v>43</v>
      </c>
      <c r="G9895" s="1" t="s">
        <v>67</v>
      </c>
      <c r="H9895" s="5">
        <v>0.53500000000000003</v>
      </c>
    </row>
    <row r="9896" spans="1:8">
      <c r="A9896" s="1" t="s">
        <v>262</v>
      </c>
      <c r="B9896" s="1" t="s">
        <v>274</v>
      </c>
      <c r="C9896" s="1" t="s">
        <v>378</v>
      </c>
      <c r="D9896" s="1">
        <v>28</v>
      </c>
      <c r="E9896" s="1" t="s">
        <v>87</v>
      </c>
      <c r="F9896" s="3" t="s">
        <v>44</v>
      </c>
      <c r="G9896" s="1" t="s">
        <v>67</v>
      </c>
      <c r="H9896" s="5" t="s">
        <v>69</v>
      </c>
    </row>
    <row r="9897" spans="1:8">
      <c r="A9897" s="1" t="s">
        <v>262</v>
      </c>
      <c r="B9897" s="1" t="s">
        <v>274</v>
      </c>
      <c r="C9897" s="1" t="s">
        <v>378</v>
      </c>
      <c r="D9897" s="1">
        <v>28</v>
      </c>
      <c r="E9897" s="1" t="s">
        <v>87</v>
      </c>
      <c r="F9897" s="3" t="s">
        <v>45</v>
      </c>
      <c r="G9897" s="1" t="s">
        <v>68</v>
      </c>
      <c r="H9897" s="5">
        <v>4.28</v>
      </c>
    </row>
    <row r="9898" spans="1:8">
      <c r="A9898" s="1" t="s">
        <v>262</v>
      </c>
      <c r="B9898" s="1" t="s">
        <v>274</v>
      </c>
      <c r="C9898" s="1" t="s">
        <v>378</v>
      </c>
      <c r="D9898" s="1">
        <v>28</v>
      </c>
      <c r="E9898" s="1" t="s">
        <v>87</v>
      </c>
      <c r="F9898" s="3" t="s">
        <v>46</v>
      </c>
      <c r="G9898" s="1" t="s">
        <v>67</v>
      </c>
      <c r="H9898" s="5" t="s">
        <v>69</v>
      </c>
    </row>
    <row r="9899" spans="1:8">
      <c r="A9899" s="1" t="s">
        <v>262</v>
      </c>
      <c r="B9899" s="1" t="s">
        <v>274</v>
      </c>
      <c r="C9899" s="1" t="s">
        <v>378</v>
      </c>
      <c r="D9899" s="1">
        <v>28</v>
      </c>
      <c r="E9899" s="1" t="s">
        <v>87</v>
      </c>
      <c r="F9899" s="3" t="s">
        <v>47</v>
      </c>
      <c r="G9899" s="1" t="s">
        <v>68</v>
      </c>
      <c r="H9899" s="5">
        <v>27.106670000000001</v>
      </c>
    </row>
    <row r="9900" spans="1:8">
      <c r="A9900" s="1" t="s">
        <v>262</v>
      </c>
      <c r="B9900" s="1" t="s">
        <v>274</v>
      </c>
      <c r="C9900" s="1" t="s">
        <v>378</v>
      </c>
      <c r="D9900" s="1">
        <v>28</v>
      </c>
      <c r="E9900" s="1" t="s">
        <v>87</v>
      </c>
      <c r="F9900" s="3" t="s">
        <v>48</v>
      </c>
      <c r="G9900" s="1" t="s">
        <v>68</v>
      </c>
      <c r="H9900" s="5">
        <v>5.35</v>
      </c>
    </row>
    <row r="9901" spans="1:8">
      <c r="A9901" s="1" t="s">
        <v>262</v>
      </c>
      <c r="B9901" s="1" t="s">
        <v>274</v>
      </c>
      <c r="C9901" s="1" t="s">
        <v>378</v>
      </c>
      <c r="D9901" s="1">
        <v>28</v>
      </c>
      <c r="E9901" s="1" t="s">
        <v>87</v>
      </c>
      <c r="F9901" s="3" t="s">
        <v>49</v>
      </c>
      <c r="G9901" s="1" t="s">
        <v>67</v>
      </c>
      <c r="H9901" s="5" t="s">
        <v>69</v>
      </c>
    </row>
    <row r="9902" spans="1:8">
      <c r="A9902" s="1" t="s">
        <v>262</v>
      </c>
      <c r="B9902" s="1" t="s">
        <v>274</v>
      </c>
      <c r="C9902" s="1" t="s">
        <v>378</v>
      </c>
      <c r="D9902" s="1">
        <v>28</v>
      </c>
      <c r="E9902" s="1" t="s">
        <v>87</v>
      </c>
      <c r="F9902" s="3" t="s">
        <v>50</v>
      </c>
      <c r="G9902" s="1" t="s">
        <v>68</v>
      </c>
      <c r="H9902" s="5">
        <v>2.14</v>
      </c>
    </row>
    <row r="9903" spans="1:8">
      <c r="A9903" s="1" t="s">
        <v>262</v>
      </c>
      <c r="B9903" s="1" t="s">
        <v>274</v>
      </c>
      <c r="C9903" s="1" t="s">
        <v>378</v>
      </c>
      <c r="D9903" s="1">
        <v>28</v>
      </c>
      <c r="E9903" s="1" t="s">
        <v>87</v>
      </c>
      <c r="F9903" s="3" t="s">
        <v>51</v>
      </c>
      <c r="G9903" s="1" t="s">
        <v>67</v>
      </c>
      <c r="H9903" s="5">
        <v>4.28</v>
      </c>
    </row>
    <row r="9904" spans="1:8">
      <c r="A9904" s="1" t="s">
        <v>262</v>
      </c>
      <c r="B9904" s="1" t="s">
        <v>274</v>
      </c>
      <c r="C9904" s="1" t="s">
        <v>378</v>
      </c>
      <c r="D9904" s="1">
        <v>28</v>
      </c>
      <c r="E9904" s="1" t="s">
        <v>87</v>
      </c>
      <c r="F9904" s="3" t="s">
        <v>52</v>
      </c>
      <c r="G9904" s="1" t="s">
        <v>68</v>
      </c>
      <c r="H9904" s="5">
        <v>4.28</v>
      </c>
    </row>
    <row r="9905" spans="1:8">
      <c r="A9905" s="1" t="s">
        <v>262</v>
      </c>
      <c r="B9905" s="1" t="s">
        <v>274</v>
      </c>
      <c r="C9905" s="1" t="s">
        <v>378</v>
      </c>
      <c r="D9905" s="1">
        <v>28</v>
      </c>
      <c r="E9905" s="1" t="s">
        <v>87</v>
      </c>
      <c r="F9905" s="3" t="s">
        <v>53</v>
      </c>
      <c r="G9905" s="1" t="s">
        <v>68</v>
      </c>
      <c r="H9905" s="5">
        <v>7.49</v>
      </c>
    </row>
    <row r="9906" spans="1:8">
      <c r="A9906" s="1" t="s">
        <v>262</v>
      </c>
      <c r="B9906" s="1" t="s">
        <v>274</v>
      </c>
      <c r="C9906" s="1" t="s">
        <v>378</v>
      </c>
      <c r="D9906" s="1">
        <v>28</v>
      </c>
      <c r="E9906" s="1" t="s">
        <v>87</v>
      </c>
      <c r="F9906" s="3" t="s">
        <v>54</v>
      </c>
      <c r="G9906" s="1" t="s">
        <v>68</v>
      </c>
      <c r="H9906" s="5">
        <v>7.49</v>
      </c>
    </row>
    <row r="9907" spans="1:8">
      <c r="A9907" s="1" t="s">
        <v>262</v>
      </c>
      <c r="B9907" s="1" t="s">
        <v>274</v>
      </c>
      <c r="C9907" s="1" t="s">
        <v>378</v>
      </c>
      <c r="D9907" s="1">
        <v>28</v>
      </c>
      <c r="E9907" s="1" t="s">
        <v>87</v>
      </c>
      <c r="F9907" s="3" t="s">
        <v>55</v>
      </c>
      <c r="G9907" s="1" t="s">
        <v>68</v>
      </c>
      <c r="H9907" s="5">
        <v>7.49</v>
      </c>
    </row>
    <row r="9908" spans="1:8">
      <c r="A9908" s="1" t="s">
        <v>262</v>
      </c>
      <c r="B9908" s="1" t="s">
        <v>274</v>
      </c>
      <c r="C9908" s="1" t="s">
        <v>378</v>
      </c>
      <c r="D9908" s="1">
        <v>28</v>
      </c>
      <c r="E9908" s="1" t="s">
        <v>87</v>
      </c>
      <c r="F9908" s="3" t="s">
        <v>56</v>
      </c>
      <c r="G9908" s="1" t="s">
        <v>68</v>
      </c>
      <c r="H9908" s="5">
        <v>2.14</v>
      </c>
    </row>
    <row r="9909" spans="1:8">
      <c r="A9909" s="1" t="s">
        <v>262</v>
      </c>
      <c r="B9909" s="1" t="s">
        <v>274</v>
      </c>
      <c r="C9909" s="1" t="s">
        <v>378</v>
      </c>
      <c r="D9909" s="1">
        <v>28</v>
      </c>
      <c r="E9909" s="1" t="s">
        <v>87</v>
      </c>
      <c r="F9909" s="3" t="s">
        <v>57</v>
      </c>
      <c r="G9909" s="1" t="s">
        <v>68</v>
      </c>
      <c r="H9909" s="5">
        <v>4.28</v>
      </c>
    </row>
    <row r="9910" spans="1:8">
      <c r="A9910" s="1" t="s">
        <v>262</v>
      </c>
      <c r="B9910" s="1" t="s">
        <v>274</v>
      </c>
      <c r="C9910" s="1" t="s">
        <v>378</v>
      </c>
      <c r="D9910" s="1">
        <v>28</v>
      </c>
      <c r="E9910" s="1" t="s">
        <v>87</v>
      </c>
      <c r="F9910" s="3" t="s">
        <v>58</v>
      </c>
      <c r="G9910" s="1" t="s">
        <v>68</v>
      </c>
      <c r="H9910" s="5">
        <v>2.14</v>
      </c>
    </row>
    <row r="9911" spans="1:8">
      <c r="A9911" s="1" t="s">
        <v>262</v>
      </c>
      <c r="B9911" s="1" t="s">
        <v>274</v>
      </c>
      <c r="C9911" s="1" t="s">
        <v>378</v>
      </c>
      <c r="D9911" s="1">
        <v>28</v>
      </c>
      <c r="E9911" s="1" t="s">
        <v>87</v>
      </c>
      <c r="F9911" s="3" t="s">
        <v>135</v>
      </c>
      <c r="G9911" s="1" t="s">
        <v>68</v>
      </c>
      <c r="H9911" s="5">
        <v>5.35</v>
      </c>
    </row>
    <row r="9912" spans="1:8">
      <c r="A9912" s="1" t="s">
        <v>262</v>
      </c>
      <c r="B9912" s="1" t="s">
        <v>274</v>
      </c>
      <c r="C9912" s="1" t="s">
        <v>378</v>
      </c>
      <c r="D9912" s="1">
        <v>28</v>
      </c>
      <c r="E9912" s="1" t="s">
        <v>87</v>
      </c>
      <c r="F9912" s="3" t="s">
        <v>59</v>
      </c>
      <c r="G9912" s="1" t="s">
        <v>68</v>
      </c>
      <c r="H9912" s="5">
        <v>4.28</v>
      </c>
    </row>
    <row r="9913" spans="1:8">
      <c r="A9913" s="1" t="s">
        <v>262</v>
      </c>
      <c r="B9913" s="1" t="s">
        <v>274</v>
      </c>
      <c r="C9913" s="1" t="s">
        <v>378</v>
      </c>
      <c r="D9913" s="1">
        <v>28</v>
      </c>
      <c r="E9913" s="1" t="s">
        <v>87</v>
      </c>
      <c r="F9913" s="3" t="s">
        <v>60</v>
      </c>
      <c r="G9913" s="1" t="s">
        <v>68</v>
      </c>
      <c r="H9913" s="5">
        <v>4.28</v>
      </c>
    </row>
    <row r="9914" spans="1:8">
      <c r="A9914" s="1" t="s">
        <v>262</v>
      </c>
      <c r="B9914" s="1" t="s">
        <v>274</v>
      </c>
      <c r="C9914" s="1" t="s">
        <v>378</v>
      </c>
      <c r="D9914" s="1">
        <v>28</v>
      </c>
      <c r="E9914" s="1" t="s">
        <v>87</v>
      </c>
      <c r="F9914" s="3" t="s">
        <v>61</v>
      </c>
      <c r="G9914" s="1" t="s">
        <v>67</v>
      </c>
      <c r="H9914" s="5" t="s">
        <v>69</v>
      </c>
    </row>
    <row r="9915" spans="1:8">
      <c r="A9915" s="1" t="s">
        <v>262</v>
      </c>
      <c r="B9915" s="1" t="s">
        <v>274</v>
      </c>
      <c r="C9915" s="1" t="s">
        <v>378</v>
      </c>
      <c r="D9915" s="1">
        <v>28</v>
      </c>
      <c r="E9915" s="1" t="s">
        <v>87</v>
      </c>
      <c r="F9915" s="3" t="s">
        <v>62</v>
      </c>
      <c r="G9915" s="1" t="s">
        <v>67</v>
      </c>
      <c r="H9915" s="5">
        <v>4.28</v>
      </c>
    </row>
    <row r="9916" spans="1:8">
      <c r="A9916" s="1" t="s">
        <v>262</v>
      </c>
      <c r="B9916" s="1" t="s">
        <v>274</v>
      </c>
      <c r="C9916" s="1" t="s">
        <v>378</v>
      </c>
      <c r="D9916" s="1">
        <v>28</v>
      </c>
      <c r="E9916" s="1" t="s">
        <v>87</v>
      </c>
      <c r="F9916" s="3" t="s">
        <v>63</v>
      </c>
      <c r="G9916" s="1" t="s">
        <v>67</v>
      </c>
      <c r="H9916" s="5">
        <v>2.14</v>
      </c>
    </row>
    <row r="9917" spans="1:8">
      <c r="A9917" s="1" t="s">
        <v>262</v>
      </c>
      <c r="B9917" s="1" t="s">
        <v>274</v>
      </c>
      <c r="C9917" s="1" t="s">
        <v>378</v>
      </c>
      <c r="D9917" s="1">
        <v>28</v>
      </c>
      <c r="E9917" s="1" t="s">
        <v>87</v>
      </c>
      <c r="F9917" s="3" t="s">
        <v>64</v>
      </c>
      <c r="G9917" s="1" t="s">
        <v>67</v>
      </c>
      <c r="H9917" s="5" t="s">
        <v>69</v>
      </c>
    </row>
    <row r="9918" spans="1:8">
      <c r="A9918" s="1" t="s">
        <v>262</v>
      </c>
      <c r="B9918" s="1" t="s">
        <v>274</v>
      </c>
      <c r="C9918" s="1" t="s">
        <v>378</v>
      </c>
      <c r="D9918" s="1">
        <v>28</v>
      </c>
      <c r="E9918" s="1" t="s">
        <v>87</v>
      </c>
      <c r="F9918" s="3" t="s">
        <v>65</v>
      </c>
      <c r="G9918" s="1" t="s">
        <v>67</v>
      </c>
      <c r="H9918" s="5">
        <v>0.53500000000000003</v>
      </c>
    </row>
    <row r="9919" spans="1:8">
      <c r="A9919" s="1" t="s">
        <v>262</v>
      </c>
      <c r="B9919" s="1" t="s">
        <v>274</v>
      </c>
      <c r="C9919" s="1" t="s">
        <v>378</v>
      </c>
      <c r="D9919" s="1">
        <v>28</v>
      </c>
      <c r="E9919" s="1" t="s">
        <v>87</v>
      </c>
      <c r="F9919" s="3" t="s">
        <v>66</v>
      </c>
      <c r="G9919" s="1" t="s">
        <v>67</v>
      </c>
      <c r="H9919" s="5">
        <v>4.28</v>
      </c>
    </row>
    <row r="9920" spans="1:8">
      <c r="A9920" s="1" t="s">
        <v>262</v>
      </c>
      <c r="B9920" s="1" t="s">
        <v>277</v>
      </c>
      <c r="C9920" s="1" t="s">
        <v>278</v>
      </c>
      <c r="D9920" s="1">
        <v>31</v>
      </c>
      <c r="E9920" s="1" t="s">
        <v>80</v>
      </c>
      <c r="F9920" s="2" t="s">
        <v>11</v>
      </c>
      <c r="G9920" s="1" t="s">
        <v>67</v>
      </c>
      <c r="H9920" s="4">
        <v>2.1578300000000001</v>
      </c>
    </row>
    <row r="9921" spans="1:8">
      <c r="A9921" s="1" t="s">
        <v>262</v>
      </c>
      <c r="B9921" s="1" t="s">
        <v>277</v>
      </c>
      <c r="C9921" s="1" t="s">
        <v>278</v>
      </c>
      <c r="D9921" s="1">
        <v>31</v>
      </c>
      <c r="E9921" s="1" t="s">
        <v>80</v>
      </c>
      <c r="F9921" s="2" t="s">
        <v>12</v>
      </c>
      <c r="G9921" s="1" t="s">
        <v>67</v>
      </c>
      <c r="H9921" s="4">
        <v>2.10433</v>
      </c>
    </row>
    <row r="9922" spans="1:8">
      <c r="A9922" s="1" t="s">
        <v>262</v>
      </c>
      <c r="B9922" s="1" t="s">
        <v>277</v>
      </c>
      <c r="C9922" s="1" t="s">
        <v>278</v>
      </c>
      <c r="D9922" s="1">
        <v>31</v>
      </c>
      <c r="E9922" s="1" t="s">
        <v>80</v>
      </c>
      <c r="F9922" s="2" t="s">
        <v>13</v>
      </c>
      <c r="G9922" s="1" t="s">
        <v>67</v>
      </c>
      <c r="H9922" s="4">
        <v>0.45474999999999999</v>
      </c>
    </row>
    <row r="9923" spans="1:8">
      <c r="A9923" s="1" t="s">
        <v>262</v>
      </c>
      <c r="B9923" s="1" t="s">
        <v>277</v>
      </c>
      <c r="C9923" s="1" t="s">
        <v>278</v>
      </c>
      <c r="D9923" s="1">
        <v>31</v>
      </c>
      <c r="E9923" s="1" t="s">
        <v>80</v>
      </c>
      <c r="F9923" s="2" t="s">
        <v>14</v>
      </c>
      <c r="G9923" s="1" t="s">
        <v>67</v>
      </c>
      <c r="H9923" s="4">
        <v>3.92333</v>
      </c>
    </row>
    <row r="9924" spans="1:8">
      <c r="A9924" s="1" t="s">
        <v>262</v>
      </c>
      <c r="B9924" s="1" t="s">
        <v>277</v>
      </c>
      <c r="C9924" s="1" t="s">
        <v>278</v>
      </c>
      <c r="D9924" s="1">
        <v>31</v>
      </c>
      <c r="E9924" s="1" t="s">
        <v>80</v>
      </c>
      <c r="F9924" s="2" t="s">
        <v>15</v>
      </c>
      <c r="G9924" s="1" t="s">
        <v>67</v>
      </c>
      <c r="H9924" s="4">
        <v>2.0508299999999999</v>
      </c>
    </row>
    <row r="9925" spans="1:8">
      <c r="A9925" s="1" t="s">
        <v>262</v>
      </c>
      <c r="B9925" s="1" t="s">
        <v>277</v>
      </c>
      <c r="C9925" s="1" t="s">
        <v>278</v>
      </c>
      <c r="D9925" s="1">
        <v>31</v>
      </c>
      <c r="E9925" s="1" t="s">
        <v>80</v>
      </c>
      <c r="F9925" s="2" t="s">
        <v>16</v>
      </c>
      <c r="G9925" s="1" t="s">
        <v>67</v>
      </c>
      <c r="H9925" s="4">
        <v>3.3883299999999998</v>
      </c>
    </row>
    <row r="9926" spans="1:8">
      <c r="A9926" s="1" t="s">
        <v>262</v>
      </c>
      <c r="B9926" s="1" t="s">
        <v>277</v>
      </c>
      <c r="C9926" s="1" t="s">
        <v>278</v>
      </c>
      <c r="D9926" s="1">
        <v>31</v>
      </c>
      <c r="E9926" s="1" t="s">
        <v>80</v>
      </c>
      <c r="F9926" s="2" t="s">
        <v>17</v>
      </c>
      <c r="G9926" s="1" t="s">
        <v>67</v>
      </c>
      <c r="H9926" s="4">
        <v>1.83683</v>
      </c>
    </row>
    <row r="9927" spans="1:8">
      <c r="A9927" s="1" t="s">
        <v>262</v>
      </c>
      <c r="B9927" s="1" t="s">
        <v>277</v>
      </c>
      <c r="C9927" s="1" t="s">
        <v>278</v>
      </c>
      <c r="D9927" s="1">
        <v>31</v>
      </c>
      <c r="E9927" s="1" t="s">
        <v>80</v>
      </c>
      <c r="F9927" s="2" t="s">
        <v>18</v>
      </c>
      <c r="G9927" s="1" t="s">
        <v>68</v>
      </c>
      <c r="H9927" s="4">
        <v>2.06867</v>
      </c>
    </row>
    <row r="9928" spans="1:8">
      <c r="A9928" s="1" t="s">
        <v>262</v>
      </c>
      <c r="B9928" s="1" t="s">
        <v>277</v>
      </c>
      <c r="C9928" s="1" t="s">
        <v>278</v>
      </c>
      <c r="D9928" s="1">
        <v>31</v>
      </c>
      <c r="E9928" s="1" t="s">
        <v>80</v>
      </c>
      <c r="F9928" s="2" t="s">
        <v>19</v>
      </c>
      <c r="G9928" s="1" t="s">
        <v>67</v>
      </c>
      <c r="H9928" s="4" t="s">
        <v>69</v>
      </c>
    </row>
    <row r="9929" spans="1:8">
      <c r="A9929" s="1" t="s">
        <v>262</v>
      </c>
      <c r="B9929" s="1" t="s">
        <v>277</v>
      </c>
      <c r="C9929" s="1" t="s">
        <v>278</v>
      </c>
      <c r="D9929" s="1">
        <v>31</v>
      </c>
      <c r="E9929" s="1" t="s">
        <v>80</v>
      </c>
      <c r="F9929" s="2" t="s">
        <v>20</v>
      </c>
      <c r="G9929" s="1" t="s">
        <v>67</v>
      </c>
      <c r="H9929" s="4" t="s">
        <v>69</v>
      </c>
    </row>
    <row r="9930" spans="1:8">
      <c r="A9930" s="1" t="s">
        <v>262</v>
      </c>
      <c r="B9930" s="1" t="s">
        <v>277</v>
      </c>
      <c r="C9930" s="1" t="s">
        <v>278</v>
      </c>
      <c r="D9930" s="1">
        <v>31</v>
      </c>
      <c r="E9930" s="1" t="s">
        <v>80</v>
      </c>
      <c r="F9930" s="2" t="s">
        <v>21</v>
      </c>
      <c r="G9930" s="1" t="s">
        <v>67</v>
      </c>
      <c r="H9930" s="4" t="s">
        <v>69</v>
      </c>
    </row>
    <row r="9931" spans="1:8">
      <c r="A9931" s="1" t="s">
        <v>262</v>
      </c>
      <c r="B9931" s="1" t="s">
        <v>277</v>
      </c>
      <c r="C9931" s="1" t="s">
        <v>278</v>
      </c>
      <c r="D9931" s="1">
        <v>31</v>
      </c>
      <c r="E9931" s="1" t="s">
        <v>80</v>
      </c>
      <c r="F9931" s="2" t="s">
        <v>22</v>
      </c>
      <c r="G9931" s="1" t="s">
        <v>67</v>
      </c>
      <c r="H9931" s="4" t="s">
        <v>69</v>
      </c>
    </row>
    <row r="9932" spans="1:8">
      <c r="A9932" s="1" t="s">
        <v>262</v>
      </c>
      <c r="B9932" s="1" t="s">
        <v>277</v>
      </c>
      <c r="C9932" s="1" t="s">
        <v>278</v>
      </c>
      <c r="D9932" s="1">
        <v>31</v>
      </c>
      <c r="E9932" s="1" t="s">
        <v>80</v>
      </c>
      <c r="F9932" s="2" t="s">
        <v>23</v>
      </c>
      <c r="G9932" s="1" t="s">
        <v>67</v>
      </c>
      <c r="H9932" s="4" t="s">
        <v>69</v>
      </c>
    </row>
    <row r="9933" spans="1:8">
      <c r="A9933" s="1" t="s">
        <v>262</v>
      </c>
      <c r="B9933" s="1" t="s">
        <v>277</v>
      </c>
      <c r="C9933" s="1" t="s">
        <v>278</v>
      </c>
      <c r="D9933" s="1">
        <v>31</v>
      </c>
      <c r="E9933" s="1" t="s">
        <v>80</v>
      </c>
      <c r="F9933" s="2" t="s">
        <v>24</v>
      </c>
      <c r="G9933" s="1" t="s">
        <v>67</v>
      </c>
      <c r="H9933" s="4" t="s">
        <v>69</v>
      </c>
    </row>
    <row r="9934" spans="1:8">
      <c r="A9934" s="1" t="s">
        <v>262</v>
      </c>
      <c r="B9934" s="1" t="s">
        <v>277</v>
      </c>
      <c r="C9934" s="1" t="s">
        <v>278</v>
      </c>
      <c r="D9934" s="1">
        <v>31</v>
      </c>
      <c r="E9934" s="1" t="s">
        <v>80</v>
      </c>
      <c r="F9934" s="3" t="s">
        <v>25</v>
      </c>
      <c r="G9934" s="1" t="s">
        <v>67</v>
      </c>
      <c r="H9934" s="5" t="s">
        <v>69</v>
      </c>
    </row>
    <row r="9935" spans="1:8">
      <c r="A9935" s="1" t="s">
        <v>262</v>
      </c>
      <c r="B9935" s="1" t="s">
        <v>277</v>
      </c>
      <c r="C9935" s="1" t="s">
        <v>278</v>
      </c>
      <c r="D9935" s="1">
        <v>31</v>
      </c>
      <c r="E9935" s="1" t="s">
        <v>80</v>
      </c>
      <c r="F9935" s="3" t="s">
        <v>26</v>
      </c>
      <c r="G9935" s="1" t="s">
        <v>67</v>
      </c>
      <c r="H9935" s="5" t="s">
        <v>69</v>
      </c>
    </row>
    <row r="9936" spans="1:8">
      <c r="A9936" s="1" t="s">
        <v>262</v>
      </c>
      <c r="B9936" s="1" t="s">
        <v>277</v>
      </c>
      <c r="C9936" s="1" t="s">
        <v>278</v>
      </c>
      <c r="D9936" s="1">
        <v>31</v>
      </c>
      <c r="E9936" s="1" t="s">
        <v>80</v>
      </c>
      <c r="F9936" s="3" t="s">
        <v>27</v>
      </c>
      <c r="G9936" s="1" t="s">
        <v>67</v>
      </c>
      <c r="H9936" s="5" t="s">
        <v>69</v>
      </c>
    </row>
    <row r="9937" spans="1:8">
      <c r="A9937" s="1" t="s">
        <v>262</v>
      </c>
      <c r="B9937" s="1" t="s">
        <v>277</v>
      </c>
      <c r="C9937" s="1" t="s">
        <v>278</v>
      </c>
      <c r="D9937" s="1">
        <v>31</v>
      </c>
      <c r="E9937" s="1" t="s">
        <v>80</v>
      </c>
      <c r="F9937" s="3" t="s">
        <v>28</v>
      </c>
      <c r="G9937" s="1" t="s">
        <v>67</v>
      </c>
      <c r="H9937" s="5" t="s">
        <v>69</v>
      </c>
    </row>
    <row r="9938" spans="1:8">
      <c r="A9938" s="1" t="s">
        <v>262</v>
      </c>
      <c r="B9938" s="1" t="s">
        <v>277</v>
      </c>
      <c r="C9938" s="1" t="s">
        <v>278</v>
      </c>
      <c r="D9938" s="1">
        <v>31</v>
      </c>
      <c r="E9938" s="1" t="s">
        <v>80</v>
      </c>
      <c r="F9938" s="3" t="s">
        <v>29</v>
      </c>
      <c r="G9938" s="1" t="s">
        <v>67</v>
      </c>
      <c r="H9938" s="5">
        <v>1.1859200000000001</v>
      </c>
    </row>
    <row r="9939" spans="1:8">
      <c r="A9939" s="1" t="s">
        <v>262</v>
      </c>
      <c r="B9939" s="1" t="s">
        <v>277</v>
      </c>
      <c r="C9939" s="1" t="s">
        <v>278</v>
      </c>
      <c r="D9939" s="1">
        <v>31</v>
      </c>
      <c r="E9939" s="1" t="s">
        <v>80</v>
      </c>
      <c r="F9939" s="3" t="s">
        <v>30</v>
      </c>
      <c r="G9939" s="1" t="s">
        <v>67</v>
      </c>
      <c r="H9939" s="5">
        <v>0.44583</v>
      </c>
    </row>
    <row r="9940" spans="1:8">
      <c r="A9940" s="1" t="s">
        <v>262</v>
      </c>
      <c r="B9940" s="1" t="s">
        <v>277</v>
      </c>
      <c r="C9940" s="1" t="s">
        <v>278</v>
      </c>
      <c r="D9940" s="1">
        <v>31</v>
      </c>
      <c r="E9940" s="1" t="s">
        <v>80</v>
      </c>
      <c r="F9940" s="3" t="s">
        <v>31</v>
      </c>
      <c r="G9940" s="1" t="s">
        <v>67</v>
      </c>
      <c r="H9940" s="5" t="s">
        <v>69</v>
      </c>
    </row>
    <row r="9941" spans="1:8">
      <c r="A9941" s="1" t="s">
        <v>262</v>
      </c>
      <c r="B9941" s="1" t="s">
        <v>277</v>
      </c>
      <c r="C9941" s="1" t="s">
        <v>278</v>
      </c>
      <c r="D9941" s="1">
        <v>31</v>
      </c>
      <c r="E9941" s="1" t="s">
        <v>80</v>
      </c>
      <c r="F9941" s="3" t="s">
        <v>32</v>
      </c>
      <c r="G9941" s="1" t="s">
        <v>67</v>
      </c>
      <c r="H9941" s="5" t="s">
        <v>69</v>
      </c>
    </row>
    <row r="9942" spans="1:8">
      <c r="A9942" s="1" t="s">
        <v>262</v>
      </c>
      <c r="B9942" s="1" t="s">
        <v>277</v>
      </c>
      <c r="C9942" s="1" t="s">
        <v>278</v>
      </c>
      <c r="D9942" s="1">
        <v>31</v>
      </c>
      <c r="E9942" s="1" t="s">
        <v>80</v>
      </c>
      <c r="F9942" s="3" t="s">
        <v>33</v>
      </c>
      <c r="G9942" s="1" t="s">
        <v>67</v>
      </c>
      <c r="H9942" s="5" t="s">
        <v>69</v>
      </c>
    </row>
    <row r="9943" spans="1:8">
      <c r="A9943" s="1" t="s">
        <v>262</v>
      </c>
      <c r="B9943" s="1" t="s">
        <v>277</v>
      </c>
      <c r="C9943" s="1" t="s">
        <v>278</v>
      </c>
      <c r="D9943" s="1">
        <v>31</v>
      </c>
      <c r="E9943" s="1" t="s">
        <v>80</v>
      </c>
      <c r="F9943" s="3" t="s">
        <v>34</v>
      </c>
      <c r="G9943" s="1" t="s">
        <v>67</v>
      </c>
      <c r="H9943" s="5" t="s">
        <v>69</v>
      </c>
    </row>
    <row r="9944" spans="1:8">
      <c r="A9944" s="1" t="s">
        <v>262</v>
      </c>
      <c r="B9944" s="1" t="s">
        <v>277</v>
      </c>
      <c r="C9944" s="1" t="s">
        <v>278</v>
      </c>
      <c r="D9944" s="1">
        <v>31</v>
      </c>
      <c r="E9944" s="1" t="s">
        <v>80</v>
      </c>
      <c r="F9944" s="3" t="s">
        <v>35</v>
      </c>
      <c r="G9944" s="1" t="s">
        <v>67</v>
      </c>
      <c r="H9944" s="5">
        <v>1.605</v>
      </c>
    </row>
    <row r="9945" spans="1:8">
      <c r="A9945" s="1" t="s">
        <v>262</v>
      </c>
      <c r="B9945" s="1" t="s">
        <v>277</v>
      </c>
      <c r="C9945" s="1" t="s">
        <v>278</v>
      </c>
      <c r="D9945" s="1">
        <v>31</v>
      </c>
      <c r="E9945" s="1" t="s">
        <v>80</v>
      </c>
      <c r="F9945" s="3" t="s">
        <v>36</v>
      </c>
      <c r="G9945" s="1" t="s">
        <v>67</v>
      </c>
      <c r="H9945" s="5">
        <v>3.21</v>
      </c>
    </row>
    <row r="9946" spans="1:8">
      <c r="A9946" s="1" t="s">
        <v>262</v>
      </c>
      <c r="B9946" s="1" t="s">
        <v>277</v>
      </c>
      <c r="C9946" s="1" t="s">
        <v>278</v>
      </c>
      <c r="D9946" s="1">
        <v>31</v>
      </c>
      <c r="E9946" s="1" t="s">
        <v>80</v>
      </c>
      <c r="F9946" s="3" t="s">
        <v>37</v>
      </c>
      <c r="G9946" s="1" t="s">
        <v>67</v>
      </c>
      <c r="H9946" s="5" t="s">
        <v>69</v>
      </c>
    </row>
    <row r="9947" spans="1:8">
      <c r="A9947" s="1" t="s">
        <v>262</v>
      </c>
      <c r="B9947" s="1" t="s">
        <v>277</v>
      </c>
      <c r="C9947" s="1" t="s">
        <v>278</v>
      </c>
      <c r="D9947" s="1">
        <v>31</v>
      </c>
      <c r="E9947" s="1" t="s">
        <v>80</v>
      </c>
      <c r="F9947" s="3" t="s">
        <v>38</v>
      </c>
      <c r="G9947" s="1" t="s">
        <v>67</v>
      </c>
      <c r="H9947" s="6" t="s">
        <v>69</v>
      </c>
    </row>
    <row r="9948" spans="1:8">
      <c r="A9948" s="1" t="s">
        <v>262</v>
      </c>
      <c r="B9948" s="1" t="s">
        <v>277</v>
      </c>
      <c r="C9948" s="1" t="s">
        <v>278</v>
      </c>
      <c r="D9948" s="1">
        <v>31</v>
      </c>
      <c r="E9948" s="1" t="s">
        <v>80</v>
      </c>
      <c r="F9948" s="3" t="s">
        <v>39</v>
      </c>
      <c r="G9948" s="1" t="s">
        <v>67</v>
      </c>
      <c r="H9948" s="6" t="s">
        <v>69</v>
      </c>
    </row>
    <row r="9949" spans="1:8">
      <c r="A9949" s="1" t="s">
        <v>262</v>
      </c>
      <c r="B9949" s="1" t="s">
        <v>277</v>
      </c>
      <c r="C9949" s="1" t="s">
        <v>278</v>
      </c>
      <c r="D9949" s="1">
        <v>31</v>
      </c>
      <c r="E9949" s="1" t="s">
        <v>80</v>
      </c>
      <c r="F9949" s="3" t="s">
        <v>40</v>
      </c>
      <c r="G9949" s="1" t="s">
        <v>67</v>
      </c>
      <c r="H9949" s="5" t="s">
        <v>69</v>
      </c>
    </row>
    <row r="9950" spans="1:8">
      <c r="A9950" s="1" t="s">
        <v>262</v>
      </c>
      <c r="B9950" s="1" t="s">
        <v>277</v>
      </c>
      <c r="C9950" s="1" t="s">
        <v>278</v>
      </c>
      <c r="D9950" s="1">
        <v>31</v>
      </c>
      <c r="E9950" s="1" t="s">
        <v>80</v>
      </c>
      <c r="F9950" s="3" t="s">
        <v>41</v>
      </c>
      <c r="G9950" s="1" t="s">
        <v>68</v>
      </c>
      <c r="H9950" s="5">
        <v>12.84</v>
      </c>
    </row>
    <row r="9951" spans="1:8">
      <c r="A9951" s="1" t="s">
        <v>262</v>
      </c>
      <c r="B9951" s="1" t="s">
        <v>277</v>
      </c>
      <c r="C9951" s="1" t="s">
        <v>278</v>
      </c>
      <c r="D9951" s="1">
        <v>31</v>
      </c>
      <c r="E9951" s="1" t="s">
        <v>80</v>
      </c>
      <c r="F9951" s="3" t="s">
        <v>42</v>
      </c>
      <c r="G9951" s="1" t="s">
        <v>68</v>
      </c>
      <c r="H9951" s="5">
        <v>2.6749999999999998</v>
      </c>
    </row>
    <row r="9952" spans="1:8">
      <c r="A9952" s="1" t="s">
        <v>262</v>
      </c>
      <c r="B9952" s="1" t="s">
        <v>277</v>
      </c>
      <c r="C9952" s="1" t="s">
        <v>278</v>
      </c>
      <c r="D9952" s="1">
        <v>31</v>
      </c>
      <c r="E9952" s="1" t="s">
        <v>80</v>
      </c>
      <c r="F9952" s="3" t="s">
        <v>43</v>
      </c>
      <c r="G9952" s="1" t="s">
        <v>67</v>
      </c>
      <c r="H9952" s="5">
        <v>0.53500000000000003</v>
      </c>
    </row>
    <row r="9953" spans="1:8">
      <c r="A9953" s="1" t="s">
        <v>262</v>
      </c>
      <c r="B9953" s="1" t="s">
        <v>277</v>
      </c>
      <c r="C9953" s="1" t="s">
        <v>278</v>
      </c>
      <c r="D9953" s="1">
        <v>31</v>
      </c>
      <c r="E9953" s="1" t="s">
        <v>80</v>
      </c>
      <c r="F9953" s="3" t="s">
        <v>44</v>
      </c>
      <c r="G9953" s="1" t="s">
        <v>67</v>
      </c>
      <c r="H9953" s="5" t="s">
        <v>69</v>
      </c>
    </row>
    <row r="9954" spans="1:8">
      <c r="A9954" s="1" t="s">
        <v>262</v>
      </c>
      <c r="B9954" s="1" t="s">
        <v>277</v>
      </c>
      <c r="C9954" s="1" t="s">
        <v>278</v>
      </c>
      <c r="D9954" s="1">
        <v>31</v>
      </c>
      <c r="E9954" s="1" t="s">
        <v>80</v>
      </c>
      <c r="F9954" s="3" t="s">
        <v>45</v>
      </c>
      <c r="G9954" s="1" t="s">
        <v>68</v>
      </c>
      <c r="H9954" s="5">
        <v>3.4775</v>
      </c>
    </row>
    <row r="9955" spans="1:8">
      <c r="A9955" s="1" t="s">
        <v>262</v>
      </c>
      <c r="B9955" s="1" t="s">
        <v>277</v>
      </c>
      <c r="C9955" s="1" t="s">
        <v>278</v>
      </c>
      <c r="D9955" s="1">
        <v>31</v>
      </c>
      <c r="E9955" s="1" t="s">
        <v>80</v>
      </c>
      <c r="F9955" s="3" t="s">
        <v>46</v>
      </c>
      <c r="G9955" s="1" t="s">
        <v>67</v>
      </c>
      <c r="H9955" s="5">
        <v>5.35</v>
      </c>
    </row>
    <row r="9956" spans="1:8">
      <c r="A9956" s="1" t="s">
        <v>262</v>
      </c>
      <c r="B9956" s="1" t="s">
        <v>277</v>
      </c>
      <c r="C9956" s="1" t="s">
        <v>278</v>
      </c>
      <c r="D9956" s="1">
        <v>31</v>
      </c>
      <c r="E9956" s="1" t="s">
        <v>80</v>
      </c>
      <c r="F9956" s="3" t="s">
        <v>47</v>
      </c>
      <c r="G9956" s="1" t="s">
        <v>68</v>
      </c>
      <c r="H9956" s="5">
        <v>14.98</v>
      </c>
    </row>
    <row r="9957" spans="1:8">
      <c r="A9957" s="1" t="s">
        <v>262</v>
      </c>
      <c r="B9957" s="1" t="s">
        <v>277</v>
      </c>
      <c r="C9957" s="1" t="s">
        <v>278</v>
      </c>
      <c r="D9957" s="1">
        <v>31</v>
      </c>
      <c r="E9957" s="1" t="s">
        <v>80</v>
      </c>
      <c r="F9957" s="3" t="s">
        <v>48</v>
      </c>
      <c r="G9957" s="1" t="s">
        <v>68</v>
      </c>
      <c r="H9957" s="5">
        <v>2.6749999999999998</v>
      </c>
    </row>
    <row r="9958" spans="1:8">
      <c r="A9958" s="1" t="s">
        <v>262</v>
      </c>
      <c r="B9958" s="1" t="s">
        <v>277</v>
      </c>
      <c r="C9958" s="1" t="s">
        <v>278</v>
      </c>
      <c r="D9958" s="1">
        <v>31</v>
      </c>
      <c r="E9958" s="1" t="s">
        <v>80</v>
      </c>
      <c r="F9958" s="3" t="s">
        <v>49</v>
      </c>
      <c r="G9958" s="1" t="s">
        <v>67</v>
      </c>
      <c r="H9958" s="5">
        <v>192.6</v>
      </c>
    </row>
    <row r="9959" spans="1:8">
      <c r="A9959" s="1" t="s">
        <v>262</v>
      </c>
      <c r="B9959" s="1" t="s">
        <v>277</v>
      </c>
      <c r="C9959" s="1" t="s">
        <v>278</v>
      </c>
      <c r="D9959" s="1">
        <v>31</v>
      </c>
      <c r="E9959" s="1" t="s">
        <v>80</v>
      </c>
      <c r="F9959" s="3" t="s">
        <v>50</v>
      </c>
      <c r="G9959" s="1" t="s">
        <v>68</v>
      </c>
      <c r="H9959" s="5">
        <v>1.605</v>
      </c>
    </row>
    <row r="9960" spans="1:8">
      <c r="A9960" s="1" t="s">
        <v>262</v>
      </c>
      <c r="B9960" s="1" t="s">
        <v>277</v>
      </c>
      <c r="C9960" s="1" t="s">
        <v>278</v>
      </c>
      <c r="D9960" s="1">
        <v>31</v>
      </c>
      <c r="E9960" s="1" t="s">
        <v>80</v>
      </c>
      <c r="F9960" s="3" t="s">
        <v>51</v>
      </c>
      <c r="G9960" s="1" t="s">
        <v>67</v>
      </c>
      <c r="H9960" s="5">
        <v>2.0508299999999999</v>
      </c>
    </row>
    <row r="9961" spans="1:8">
      <c r="A9961" s="1" t="s">
        <v>262</v>
      </c>
      <c r="B9961" s="1" t="s">
        <v>277</v>
      </c>
      <c r="C9961" s="1" t="s">
        <v>278</v>
      </c>
      <c r="D9961" s="1">
        <v>31</v>
      </c>
      <c r="E9961" s="1" t="s">
        <v>80</v>
      </c>
      <c r="F9961" s="3" t="s">
        <v>52</v>
      </c>
      <c r="G9961" s="1" t="s">
        <v>68</v>
      </c>
      <c r="H9961" s="5">
        <v>3.21</v>
      </c>
    </row>
    <row r="9962" spans="1:8">
      <c r="A9962" s="1" t="s">
        <v>262</v>
      </c>
      <c r="B9962" s="1" t="s">
        <v>277</v>
      </c>
      <c r="C9962" s="1" t="s">
        <v>278</v>
      </c>
      <c r="D9962" s="1">
        <v>31</v>
      </c>
      <c r="E9962" s="1" t="s">
        <v>80</v>
      </c>
      <c r="F9962" s="3" t="s">
        <v>53</v>
      </c>
      <c r="G9962" s="1" t="s">
        <v>68</v>
      </c>
      <c r="H9962" s="5">
        <v>2.6749999999999998</v>
      </c>
    </row>
    <row r="9963" spans="1:8">
      <c r="A9963" s="1" t="s">
        <v>262</v>
      </c>
      <c r="B9963" s="1" t="s">
        <v>277</v>
      </c>
      <c r="C9963" s="1" t="s">
        <v>278</v>
      </c>
      <c r="D9963" s="1">
        <v>31</v>
      </c>
      <c r="E9963" s="1" t="s">
        <v>80</v>
      </c>
      <c r="F9963" s="3" t="s">
        <v>54</v>
      </c>
      <c r="G9963" s="1" t="s">
        <v>68</v>
      </c>
      <c r="H9963" s="5">
        <v>0.38639000000000001</v>
      </c>
    </row>
    <row r="9964" spans="1:8">
      <c r="A9964" s="1" t="s">
        <v>262</v>
      </c>
      <c r="B9964" s="1" t="s">
        <v>277</v>
      </c>
      <c r="C9964" s="1" t="s">
        <v>278</v>
      </c>
      <c r="D9964" s="1">
        <v>31</v>
      </c>
      <c r="E9964" s="1" t="s">
        <v>80</v>
      </c>
      <c r="F9964" s="3" t="s">
        <v>55</v>
      </c>
      <c r="G9964" s="1" t="s">
        <v>68</v>
      </c>
      <c r="H9964" s="5">
        <v>0.38639000000000001</v>
      </c>
    </row>
    <row r="9965" spans="1:8">
      <c r="A9965" s="1" t="s">
        <v>262</v>
      </c>
      <c r="B9965" s="1" t="s">
        <v>277</v>
      </c>
      <c r="C9965" s="1" t="s">
        <v>278</v>
      </c>
      <c r="D9965" s="1">
        <v>31</v>
      </c>
      <c r="E9965" s="1" t="s">
        <v>80</v>
      </c>
      <c r="F9965" s="3" t="s">
        <v>56</v>
      </c>
      <c r="G9965" s="1" t="s">
        <v>68</v>
      </c>
      <c r="H9965" s="5">
        <v>2.14</v>
      </c>
    </row>
    <row r="9966" spans="1:8">
      <c r="A9966" s="1" t="s">
        <v>262</v>
      </c>
      <c r="B9966" s="1" t="s">
        <v>277</v>
      </c>
      <c r="C9966" s="1" t="s">
        <v>278</v>
      </c>
      <c r="D9966" s="1">
        <v>31</v>
      </c>
      <c r="E9966" s="1" t="s">
        <v>80</v>
      </c>
      <c r="F9966" s="3" t="s">
        <v>57</v>
      </c>
      <c r="G9966" s="1" t="s">
        <v>68</v>
      </c>
      <c r="H9966" s="5">
        <v>0.53500000000000003</v>
      </c>
    </row>
    <row r="9967" spans="1:8">
      <c r="A9967" s="1" t="s">
        <v>262</v>
      </c>
      <c r="B9967" s="1" t="s">
        <v>277</v>
      </c>
      <c r="C9967" s="1" t="s">
        <v>278</v>
      </c>
      <c r="D9967" s="1">
        <v>31</v>
      </c>
      <c r="E9967" s="1" t="s">
        <v>80</v>
      </c>
      <c r="F9967" s="3" t="s">
        <v>58</v>
      </c>
      <c r="G9967" s="1" t="s">
        <v>68</v>
      </c>
      <c r="H9967" s="5">
        <v>1.605</v>
      </c>
    </row>
    <row r="9968" spans="1:8">
      <c r="A9968" s="1" t="s">
        <v>262</v>
      </c>
      <c r="B9968" s="1" t="s">
        <v>277</v>
      </c>
      <c r="C9968" s="1" t="s">
        <v>278</v>
      </c>
      <c r="D9968" s="1">
        <v>31</v>
      </c>
      <c r="E9968" s="1" t="s">
        <v>80</v>
      </c>
      <c r="F9968" s="3" t="s">
        <v>135</v>
      </c>
      <c r="G9968" s="1" t="s">
        <v>68</v>
      </c>
      <c r="H9968" s="5">
        <v>2.14</v>
      </c>
    </row>
    <row r="9969" spans="1:8">
      <c r="A9969" s="1" t="s">
        <v>262</v>
      </c>
      <c r="B9969" s="1" t="s">
        <v>277</v>
      </c>
      <c r="C9969" s="1" t="s">
        <v>278</v>
      </c>
      <c r="D9969" s="1">
        <v>31</v>
      </c>
      <c r="E9969" s="1" t="s">
        <v>80</v>
      </c>
      <c r="F9969" s="3" t="s">
        <v>59</v>
      </c>
      <c r="G9969" s="1" t="s">
        <v>68</v>
      </c>
      <c r="H9969" s="5">
        <v>1.83683</v>
      </c>
    </row>
    <row r="9970" spans="1:8">
      <c r="A9970" s="1" t="s">
        <v>262</v>
      </c>
      <c r="B9970" s="1" t="s">
        <v>277</v>
      </c>
      <c r="C9970" s="1" t="s">
        <v>278</v>
      </c>
      <c r="D9970" s="1">
        <v>31</v>
      </c>
      <c r="E9970" s="1" t="s">
        <v>80</v>
      </c>
      <c r="F9970" s="3" t="s">
        <v>60</v>
      </c>
      <c r="G9970" s="1" t="s">
        <v>68</v>
      </c>
      <c r="H9970" s="5">
        <v>2.6749999999999998</v>
      </c>
    </row>
    <row r="9971" spans="1:8">
      <c r="A9971" s="1" t="s">
        <v>262</v>
      </c>
      <c r="B9971" s="1" t="s">
        <v>277</v>
      </c>
      <c r="C9971" s="1" t="s">
        <v>278</v>
      </c>
      <c r="D9971" s="1">
        <v>31</v>
      </c>
      <c r="E9971" s="1" t="s">
        <v>80</v>
      </c>
      <c r="F9971" s="3" t="s">
        <v>61</v>
      </c>
      <c r="G9971" s="1" t="s">
        <v>67</v>
      </c>
      <c r="H9971" s="5" t="s">
        <v>69</v>
      </c>
    </row>
    <row r="9972" spans="1:8">
      <c r="A9972" s="1" t="s">
        <v>262</v>
      </c>
      <c r="B9972" s="1" t="s">
        <v>277</v>
      </c>
      <c r="C9972" s="1" t="s">
        <v>278</v>
      </c>
      <c r="D9972" s="1">
        <v>31</v>
      </c>
      <c r="E9972" s="1" t="s">
        <v>80</v>
      </c>
      <c r="F9972" s="3" t="s">
        <v>62</v>
      </c>
      <c r="G9972" s="1" t="s">
        <v>67</v>
      </c>
      <c r="H9972" s="5">
        <v>2.6749999999999998</v>
      </c>
    </row>
    <row r="9973" spans="1:8">
      <c r="A9973" s="1" t="s">
        <v>262</v>
      </c>
      <c r="B9973" s="1" t="s">
        <v>277</v>
      </c>
      <c r="C9973" s="1" t="s">
        <v>278</v>
      </c>
      <c r="D9973" s="1">
        <v>31</v>
      </c>
      <c r="E9973" s="1" t="s">
        <v>80</v>
      </c>
      <c r="F9973" s="3" t="s">
        <v>63</v>
      </c>
      <c r="G9973" s="1" t="s">
        <v>67</v>
      </c>
      <c r="H9973" s="5" t="s">
        <v>69</v>
      </c>
    </row>
    <row r="9974" spans="1:8">
      <c r="A9974" s="1" t="s">
        <v>262</v>
      </c>
      <c r="B9974" s="1" t="s">
        <v>277</v>
      </c>
      <c r="C9974" s="1" t="s">
        <v>278</v>
      </c>
      <c r="D9974" s="1">
        <v>31</v>
      </c>
      <c r="E9974" s="1" t="s">
        <v>80</v>
      </c>
      <c r="F9974" s="3" t="s">
        <v>64</v>
      </c>
      <c r="G9974" s="1" t="s">
        <v>67</v>
      </c>
      <c r="H9974" s="5">
        <v>1.09972</v>
      </c>
    </row>
    <row r="9975" spans="1:8">
      <c r="A9975" s="1" t="s">
        <v>262</v>
      </c>
      <c r="B9975" s="1" t="s">
        <v>277</v>
      </c>
      <c r="C9975" s="1" t="s">
        <v>278</v>
      </c>
      <c r="D9975" s="1">
        <v>31</v>
      </c>
      <c r="E9975" s="1" t="s">
        <v>80</v>
      </c>
      <c r="F9975" s="3" t="s">
        <v>65</v>
      </c>
      <c r="G9975" s="1" t="s">
        <v>67</v>
      </c>
      <c r="H9975" s="5">
        <v>0.53500000000000003</v>
      </c>
    </row>
    <row r="9976" spans="1:8">
      <c r="A9976" s="1" t="s">
        <v>262</v>
      </c>
      <c r="B9976" s="1" t="s">
        <v>277</v>
      </c>
      <c r="C9976" s="1" t="s">
        <v>278</v>
      </c>
      <c r="D9976" s="1">
        <v>31</v>
      </c>
      <c r="E9976" s="1" t="s">
        <v>80</v>
      </c>
      <c r="F9976" s="3" t="s">
        <v>66</v>
      </c>
      <c r="G9976" s="1" t="s">
        <v>67</v>
      </c>
      <c r="H9976" s="5" t="s">
        <v>69</v>
      </c>
    </row>
    <row r="9977" spans="1:8">
      <c r="A9977" s="1" t="s">
        <v>262</v>
      </c>
      <c r="B9977" s="1" t="s">
        <v>277</v>
      </c>
      <c r="C9977" s="1" t="s">
        <v>354</v>
      </c>
      <c r="D9977" s="1">
        <v>3</v>
      </c>
      <c r="E9977" s="1" t="s">
        <v>71</v>
      </c>
      <c r="F9977" s="2" t="s">
        <v>11</v>
      </c>
      <c r="G9977" s="1" t="s">
        <v>67</v>
      </c>
      <c r="H9977" s="5">
        <v>3.21</v>
      </c>
    </row>
    <row r="9978" spans="1:8">
      <c r="A9978" s="1" t="s">
        <v>262</v>
      </c>
      <c r="B9978" s="1" t="s">
        <v>277</v>
      </c>
      <c r="C9978" s="1" t="s">
        <v>354</v>
      </c>
      <c r="D9978" s="1">
        <v>3</v>
      </c>
      <c r="E9978" s="1" t="s">
        <v>71</v>
      </c>
      <c r="F9978" s="2" t="s">
        <v>12</v>
      </c>
      <c r="G9978" s="1" t="s">
        <v>67</v>
      </c>
      <c r="H9978" s="5">
        <v>3.21</v>
      </c>
    </row>
    <row r="9979" spans="1:8">
      <c r="A9979" s="1" t="s">
        <v>262</v>
      </c>
      <c r="B9979" s="1" t="s">
        <v>277</v>
      </c>
      <c r="C9979" s="1" t="s">
        <v>354</v>
      </c>
      <c r="D9979" s="1">
        <v>3</v>
      </c>
      <c r="E9979" s="1" t="s">
        <v>71</v>
      </c>
      <c r="F9979" s="2" t="s">
        <v>13</v>
      </c>
      <c r="G9979" s="1" t="s">
        <v>67</v>
      </c>
      <c r="H9979" s="5">
        <v>1.15917</v>
      </c>
    </row>
    <row r="9980" spans="1:8">
      <c r="A9980" s="1" t="s">
        <v>262</v>
      </c>
      <c r="B9980" s="1" t="s">
        <v>277</v>
      </c>
      <c r="C9980" s="1" t="s">
        <v>354</v>
      </c>
      <c r="D9980" s="1">
        <v>3</v>
      </c>
      <c r="E9980" s="1" t="s">
        <v>71</v>
      </c>
      <c r="F9980" s="2" t="s">
        <v>14</v>
      </c>
      <c r="G9980" s="1" t="s">
        <v>67</v>
      </c>
      <c r="H9980" s="5">
        <v>4.8150000000000004</v>
      </c>
    </row>
    <row r="9981" spans="1:8">
      <c r="A9981" s="1" t="s">
        <v>262</v>
      </c>
      <c r="B9981" s="1" t="s">
        <v>277</v>
      </c>
      <c r="C9981" s="1" t="s">
        <v>354</v>
      </c>
      <c r="D9981" s="1">
        <v>3</v>
      </c>
      <c r="E9981" s="1" t="s">
        <v>71</v>
      </c>
      <c r="F9981" s="2" t="s">
        <v>15</v>
      </c>
      <c r="G9981" s="1" t="s">
        <v>67</v>
      </c>
      <c r="H9981" s="5">
        <v>3.21</v>
      </c>
    </row>
    <row r="9982" spans="1:8">
      <c r="A9982" s="1" t="s">
        <v>262</v>
      </c>
      <c r="B9982" s="1" t="s">
        <v>277</v>
      </c>
      <c r="C9982" s="1" t="s">
        <v>354</v>
      </c>
      <c r="D9982" s="1">
        <v>3</v>
      </c>
      <c r="E9982" s="1" t="s">
        <v>71</v>
      </c>
      <c r="F9982" s="2" t="s">
        <v>16</v>
      </c>
      <c r="G9982" s="1" t="s">
        <v>67</v>
      </c>
      <c r="H9982" s="5">
        <v>2.6749999999999998</v>
      </c>
    </row>
    <row r="9983" spans="1:8">
      <c r="A9983" s="1" t="s">
        <v>262</v>
      </c>
      <c r="B9983" s="1" t="s">
        <v>277</v>
      </c>
      <c r="C9983" s="1" t="s">
        <v>354</v>
      </c>
      <c r="D9983" s="1">
        <v>3</v>
      </c>
      <c r="E9983" s="1" t="s">
        <v>71</v>
      </c>
      <c r="F9983" s="2" t="s">
        <v>17</v>
      </c>
      <c r="G9983" s="1" t="s">
        <v>67</v>
      </c>
      <c r="H9983" s="5">
        <v>2.6749999999999998</v>
      </c>
    </row>
    <row r="9984" spans="1:8">
      <c r="A9984" s="1" t="s">
        <v>262</v>
      </c>
      <c r="B9984" s="1" t="s">
        <v>277</v>
      </c>
      <c r="C9984" s="1" t="s">
        <v>354</v>
      </c>
      <c r="D9984" s="1">
        <v>3</v>
      </c>
      <c r="E9984" s="1" t="s">
        <v>71</v>
      </c>
      <c r="F9984" s="2" t="s">
        <v>18</v>
      </c>
      <c r="G9984" s="1" t="s">
        <v>68</v>
      </c>
      <c r="H9984" s="5">
        <v>2.14</v>
      </c>
    </row>
    <row r="9985" spans="1:8">
      <c r="A9985" s="1" t="s">
        <v>262</v>
      </c>
      <c r="B9985" s="1" t="s">
        <v>277</v>
      </c>
      <c r="C9985" s="1" t="s">
        <v>354</v>
      </c>
      <c r="D9985" s="1">
        <v>3</v>
      </c>
      <c r="E9985" s="1" t="s">
        <v>71</v>
      </c>
      <c r="F9985" s="2" t="s">
        <v>19</v>
      </c>
      <c r="G9985" s="1" t="s">
        <v>67</v>
      </c>
      <c r="H9985" s="5" t="s">
        <v>69</v>
      </c>
    </row>
    <row r="9986" spans="1:8">
      <c r="A9986" s="1" t="s">
        <v>262</v>
      </c>
      <c r="B9986" s="1" t="s">
        <v>277</v>
      </c>
      <c r="C9986" s="1" t="s">
        <v>354</v>
      </c>
      <c r="D9986" s="1">
        <v>3</v>
      </c>
      <c r="E9986" s="1" t="s">
        <v>71</v>
      </c>
      <c r="F9986" s="2" t="s">
        <v>20</v>
      </c>
      <c r="G9986" s="1" t="s">
        <v>67</v>
      </c>
      <c r="H9986" s="5" t="s">
        <v>69</v>
      </c>
    </row>
    <row r="9987" spans="1:8">
      <c r="A9987" s="1" t="s">
        <v>262</v>
      </c>
      <c r="B9987" s="1" t="s">
        <v>277</v>
      </c>
      <c r="C9987" s="1" t="s">
        <v>354</v>
      </c>
      <c r="D9987" s="1">
        <v>3</v>
      </c>
      <c r="E9987" s="1" t="s">
        <v>71</v>
      </c>
      <c r="F9987" s="2" t="s">
        <v>21</v>
      </c>
      <c r="G9987" s="1" t="s">
        <v>67</v>
      </c>
      <c r="H9987" s="5" t="s">
        <v>69</v>
      </c>
    </row>
    <row r="9988" spans="1:8">
      <c r="A9988" s="1" t="s">
        <v>262</v>
      </c>
      <c r="B9988" s="1" t="s">
        <v>277</v>
      </c>
      <c r="C9988" s="1" t="s">
        <v>354</v>
      </c>
      <c r="D9988" s="1">
        <v>3</v>
      </c>
      <c r="E9988" s="1" t="s">
        <v>71</v>
      </c>
      <c r="F9988" s="2" t="s">
        <v>22</v>
      </c>
      <c r="G9988" s="1" t="s">
        <v>67</v>
      </c>
      <c r="H9988" s="5" t="s">
        <v>69</v>
      </c>
    </row>
    <row r="9989" spans="1:8">
      <c r="A9989" s="1" t="s">
        <v>262</v>
      </c>
      <c r="B9989" s="1" t="s">
        <v>277</v>
      </c>
      <c r="C9989" s="1" t="s">
        <v>354</v>
      </c>
      <c r="D9989" s="1">
        <v>3</v>
      </c>
      <c r="E9989" s="1" t="s">
        <v>71</v>
      </c>
      <c r="F9989" s="2" t="s">
        <v>23</v>
      </c>
      <c r="G9989" s="1" t="s">
        <v>67</v>
      </c>
      <c r="H9989" s="5" t="s">
        <v>69</v>
      </c>
    </row>
    <row r="9990" spans="1:8">
      <c r="A9990" s="1" t="s">
        <v>262</v>
      </c>
      <c r="B9990" s="1" t="s">
        <v>277</v>
      </c>
      <c r="C9990" s="1" t="s">
        <v>354</v>
      </c>
      <c r="D9990" s="1">
        <v>3</v>
      </c>
      <c r="E9990" s="1" t="s">
        <v>71</v>
      </c>
      <c r="F9990" s="2" t="s">
        <v>24</v>
      </c>
      <c r="G9990" s="1" t="s">
        <v>67</v>
      </c>
      <c r="H9990" s="5" t="s">
        <v>69</v>
      </c>
    </row>
    <row r="9991" spans="1:8">
      <c r="A9991" s="1" t="s">
        <v>262</v>
      </c>
      <c r="B9991" s="1" t="s">
        <v>277</v>
      </c>
      <c r="C9991" s="1" t="s">
        <v>354</v>
      </c>
      <c r="D9991" s="1">
        <v>3</v>
      </c>
      <c r="E9991" s="1" t="s">
        <v>71</v>
      </c>
      <c r="F9991" s="3" t="s">
        <v>25</v>
      </c>
      <c r="G9991" s="1" t="s">
        <v>67</v>
      </c>
      <c r="H9991" s="5" t="s">
        <v>69</v>
      </c>
    </row>
    <row r="9992" spans="1:8">
      <c r="A9992" s="1" t="s">
        <v>262</v>
      </c>
      <c r="B9992" s="1" t="s">
        <v>277</v>
      </c>
      <c r="C9992" s="1" t="s">
        <v>354</v>
      </c>
      <c r="D9992" s="1">
        <v>3</v>
      </c>
      <c r="E9992" s="1" t="s">
        <v>71</v>
      </c>
      <c r="F9992" s="3" t="s">
        <v>26</v>
      </c>
      <c r="G9992" s="1" t="s">
        <v>67</v>
      </c>
      <c r="H9992" s="5">
        <v>3.3883299999999998</v>
      </c>
    </row>
    <row r="9993" spans="1:8">
      <c r="A9993" s="1" t="s">
        <v>262</v>
      </c>
      <c r="B9993" s="1" t="s">
        <v>277</v>
      </c>
      <c r="C9993" s="1" t="s">
        <v>354</v>
      </c>
      <c r="D9993" s="1">
        <v>3</v>
      </c>
      <c r="E9993" s="1" t="s">
        <v>71</v>
      </c>
      <c r="F9993" s="3" t="s">
        <v>27</v>
      </c>
      <c r="G9993" s="1" t="s">
        <v>67</v>
      </c>
      <c r="H9993" s="5">
        <v>1.2483299999999999</v>
      </c>
    </row>
    <row r="9994" spans="1:8">
      <c r="A9994" s="1" t="s">
        <v>262</v>
      </c>
      <c r="B9994" s="1" t="s">
        <v>277</v>
      </c>
      <c r="C9994" s="1" t="s">
        <v>354</v>
      </c>
      <c r="D9994" s="1">
        <v>3</v>
      </c>
      <c r="E9994" s="1" t="s">
        <v>71</v>
      </c>
      <c r="F9994" s="3" t="s">
        <v>28</v>
      </c>
      <c r="G9994" s="1" t="s">
        <v>67</v>
      </c>
      <c r="H9994" s="5">
        <v>1.2483299999999999</v>
      </c>
    </row>
    <row r="9995" spans="1:8">
      <c r="A9995" s="1" t="s">
        <v>262</v>
      </c>
      <c r="B9995" s="1" t="s">
        <v>277</v>
      </c>
      <c r="C9995" s="1" t="s">
        <v>354</v>
      </c>
      <c r="D9995" s="1">
        <v>3</v>
      </c>
      <c r="E9995" s="1" t="s">
        <v>71</v>
      </c>
      <c r="F9995" s="3" t="s">
        <v>29</v>
      </c>
      <c r="G9995" s="1" t="s">
        <v>67</v>
      </c>
      <c r="H9995" s="5" t="s">
        <v>69</v>
      </c>
    </row>
    <row r="9996" spans="1:8">
      <c r="A9996" s="1" t="s">
        <v>262</v>
      </c>
      <c r="B9996" s="1" t="s">
        <v>277</v>
      </c>
      <c r="C9996" s="1" t="s">
        <v>354</v>
      </c>
      <c r="D9996" s="1">
        <v>3</v>
      </c>
      <c r="E9996" s="1" t="s">
        <v>71</v>
      </c>
      <c r="F9996" s="3" t="s">
        <v>30</v>
      </c>
      <c r="G9996" s="1" t="s">
        <v>67</v>
      </c>
      <c r="H9996" s="5" t="s">
        <v>69</v>
      </c>
    </row>
    <row r="9997" spans="1:8">
      <c r="A9997" s="1" t="s">
        <v>262</v>
      </c>
      <c r="B9997" s="1" t="s">
        <v>277</v>
      </c>
      <c r="C9997" s="1" t="s">
        <v>354</v>
      </c>
      <c r="D9997" s="1">
        <v>3</v>
      </c>
      <c r="E9997" s="1" t="s">
        <v>71</v>
      </c>
      <c r="F9997" s="3" t="s">
        <v>31</v>
      </c>
      <c r="G9997" s="1" t="s">
        <v>67</v>
      </c>
      <c r="H9997" s="5" t="s">
        <v>69</v>
      </c>
    </row>
    <row r="9998" spans="1:8">
      <c r="A9998" s="1" t="s">
        <v>262</v>
      </c>
      <c r="B9998" s="1" t="s">
        <v>277</v>
      </c>
      <c r="C9998" s="1" t="s">
        <v>354</v>
      </c>
      <c r="D9998" s="1">
        <v>3</v>
      </c>
      <c r="E9998" s="1" t="s">
        <v>71</v>
      </c>
      <c r="F9998" s="3" t="s">
        <v>32</v>
      </c>
      <c r="G9998" s="1" t="s">
        <v>67</v>
      </c>
      <c r="H9998" s="5" t="s">
        <v>69</v>
      </c>
    </row>
    <row r="9999" spans="1:8">
      <c r="A9999" s="1" t="s">
        <v>262</v>
      </c>
      <c r="B9999" s="1" t="s">
        <v>277</v>
      </c>
      <c r="C9999" s="1" t="s">
        <v>354</v>
      </c>
      <c r="D9999" s="1">
        <v>3</v>
      </c>
      <c r="E9999" s="1" t="s">
        <v>71</v>
      </c>
      <c r="F9999" s="3" t="s">
        <v>33</v>
      </c>
      <c r="G9999" s="1" t="s">
        <v>67</v>
      </c>
      <c r="H9999" s="5" t="s">
        <v>69</v>
      </c>
    </row>
    <row r="10000" spans="1:8">
      <c r="A10000" s="1" t="s">
        <v>262</v>
      </c>
      <c r="B10000" s="1" t="s">
        <v>277</v>
      </c>
      <c r="C10000" s="1" t="s">
        <v>354</v>
      </c>
      <c r="D10000" s="1">
        <v>3</v>
      </c>
      <c r="E10000" s="1" t="s">
        <v>71</v>
      </c>
      <c r="F10000" s="3" t="s">
        <v>34</v>
      </c>
      <c r="G10000" s="1" t="s">
        <v>67</v>
      </c>
      <c r="H10000" s="5" t="s">
        <v>69</v>
      </c>
    </row>
    <row r="10001" spans="1:8">
      <c r="A10001" s="1" t="s">
        <v>262</v>
      </c>
      <c r="B10001" s="1" t="s">
        <v>277</v>
      </c>
      <c r="C10001" s="1" t="s">
        <v>354</v>
      </c>
      <c r="D10001" s="1">
        <v>3</v>
      </c>
      <c r="E10001" s="1" t="s">
        <v>71</v>
      </c>
      <c r="F10001" s="3" t="s">
        <v>35</v>
      </c>
      <c r="G10001" s="1" t="s">
        <v>67</v>
      </c>
      <c r="H10001" s="5">
        <v>2.14</v>
      </c>
    </row>
    <row r="10002" spans="1:8">
      <c r="A10002" s="1" t="s">
        <v>262</v>
      </c>
      <c r="B10002" s="1" t="s">
        <v>277</v>
      </c>
      <c r="C10002" s="1" t="s">
        <v>354</v>
      </c>
      <c r="D10002" s="1">
        <v>3</v>
      </c>
      <c r="E10002" s="1" t="s">
        <v>71</v>
      </c>
      <c r="F10002" s="3" t="s">
        <v>36</v>
      </c>
      <c r="G10002" s="1" t="s">
        <v>67</v>
      </c>
      <c r="H10002" s="5">
        <v>3.21</v>
      </c>
    </row>
    <row r="10003" spans="1:8">
      <c r="A10003" s="1" t="s">
        <v>262</v>
      </c>
      <c r="B10003" s="1" t="s">
        <v>277</v>
      </c>
      <c r="C10003" s="1" t="s">
        <v>354</v>
      </c>
      <c r="D10003" s="1">
        <v>3</v>
      </c>
      <c r="E10003" s="1" t="s">
        <v>71</v>
      </c>
      <c r="F10003" s="3" t="s">
        <v>37</v>
      </c>
      <c r="G10003" s="1" t="s">
        <v>67</v>
      </c>
      <c r="H10003" s="5">
        <v>1.07</v>
      </c>
    </row>
    <row r="10004" spans="1:8">
      <c r="A10004" s="1" t="s">
        <v>262</v>
      </c>
      <c r="B10004" s="1" t="s">
        <v>277</v>
      </c>
      <c r="C10004" s="1" t="s">
        <v>354</v>
      </c>
      <c r="D10004" s="1">
        <v>3</v>
      </c>
      <c r="E10004" s="1" t="s">
        <v>71</v>
      </c>
      <c r="F10004" s="3" t="s">
        <v>38</v>
      </c>
      <c r="G10004" s="1" t="s">
        <v>67</v>
      </c>
      <c r="H10004" s="5">
        <v>17.12</v>
      </c>
    </row>
    <row r="10005" spans="1:8">
      <c r="A10005" s="1" t="s">
        <v>262</v>
      </c>
      <c r="B10005" s="1" t="s">
        <v>277</v>
      </c>
      <c r="C10005" s="1" t="s">
        <v>354</v>
      </c>
      <c r="D10005" s="1">
        <v>3</v>
      </c>
      <c r="E10005" s="1" t="s">
        <v>71</v>
      </c>
      <c r="F10005" s="3" t="s">
        <v>39</v>
      </c>
      <c r="G10005" s="1" t="s">
        <v>67</v>
      </c>
      <c r="H10005" s="5" t="s">
        <v>69</v>
      </c>
    </row>
    <row r="10006" spans="1:8">
      <c r="A10006" s="1" t="s">
        <v>262</v>
      </c>
      <c r="B10006" s="1" t="s">
        <v>277</v>
      </c>
      <c r="C10006" s="1" t="s">
        <v>354</v>
      </c>
      <c r="D10006" s="1">
        <v>3</v>
      </c>
      <c r="E10006" s="1" t="s">
        <v>71</v>
      </c>
      <c r="F10006" s="3" t="s">
        <v>40</v>
      </c>
      <c r="G10006" s="1" t="s">
        <v>67</v>
      </c>
      <c r="H10006" s="5" t="s">
        <v>69</v>
      </c>
    </row>
    <row r="10007" spans="1:8">
      <c r="A10007" s="1" t="s">
        <v>262</v>
      </c>
      <c r="B10007" s="1" t="s">
        <v>277</v>
      </c>
      <c r="C10007" s="1" t="s">
        <v>354</v>
      </c>
      <c r="D10007" s="1">
        <v>3</v>
      </c>
      <c r="E10007" s="1" t="s">
        <v>71</v>
      </c>
      <c r="F10007" s="3" t="s">
        <v>41</v>
      </c>
      <c r="G10007" s="1" t="s">
        <v>68</v>
      </c>
      <c r="H10007" s="5">
        <v>17.12</v>
      </c>
    </row>
    <row r="10008" spans="1:8">
      <c r="A10008" s="1" t="s">
        <v>262</v>
      </c>
      <c r="B10008" s="1" t="s">
        <v>277</v>
      </c>
      <c r="C10008" s="1" t="s">
        <v>354</v>
      </c>
      <c r="D10008" s="1">
        <v>3</v>
      </c>
      <c r="E10008" s="1" t="s">
        <v>71</v>
      </c>
      <c r="F10008" s="3" t="s">
        <v>42</v>
      </c>
      <c r="G10008" s="1" t="s">
        <v>68</v>
      </c>
      <c r="H10008" s="5" t="s">
        <v>69</v>
      </c>
    </row>
    <row r="10009" spans="1:8">
      <c r="A10009" s="1" t="s">
        <v>262</v>
      </c>
      <c r="B10009" s="1" t="s">
        <v>277</v>
      </c>
      <c r="C10009" s="1" t="s">
        <v>354</v>
      </c>
      <c r="D10009" s="1">
        <v>3</v>
      </c>
      <c r="E10009" s="1" t="s">
        <v>71</v>
      </c>
      <c r="F10009" s="3" t="s">
        <v>43</v>
      </c>
      <c r="G10009" s="1" t="s">
        <v>67</v>
      </c>
      <c r="H10009" s="5">
        <v>0.62417</v>
      </c>
    </row>
    <row r="10010" spans="1:8">
      <c r="A10010" s="1" t="s">
        <v>262</v>
      </c>
      <c r="B10010" s="1" t="s">
        <v>277</v>
      </c>
      <c r="C10010" s="1" t="s">
        <v>354</v>
      </c>
      <c r="D10010" s="1">
        <v>3</v>
      </c>
      <c r="E10010" s="1" t="s">
        <v>71</v>
      </c>
      <c r="F10010" s="3" t="s">
        <v>44</v>
      </c>
      <c r="G10010" s="1" t="s">
        <v>67</v>
      </c>
      <c r="H10010" s="5" t="s">
        <v>69</v>
      </c>
    </row>
    <row r="10011" spans="1:8">
      <c r="A10011" s="1" t="s">
        <v>262</v>
      </c>
      <c r="B10011" s="1" t="s">
        <v>277</v>
      </c>
      <c r="C10011" s="1" t="s">
        <v>354</v>
      </c>
      <c r="D10011" s="1">
        <v>3</v>
      </c>
      <c r="E10011" s="1" t="s">
        <v>71</v>
      </c>
      <c r="F10011" s="3" t="s">
        <v>45</v>
      </c>
      <c r="G10011" s="1" t="s">
        <v>68</v>
      </c>
      <c r="H10011" s="5" t="s">
        <v>69</v>
      </c>
    </row>
    <row r="10012" spans="1:8">
      <c r="A10012" s="1" t="s">
        <v>262</v>
      </c>
      <c r="B10012" s="1" t="s">
        <v>277</v>
      </c>
      <c r="C10012" s="1" t="s">
        <v>354</v>
      </c>
      <c r="D10012" s="1">
        <v>3</v>
      </c>
      <c r="E10012" s="1" t="s">
        <v>71</v>
      </c>
      <c r="F10012" s="3" t="s">
        <v>46</v>
      </c>
      <c r="G10012" s="1" t="s">
        <v>67</v>
      </c>
      <c r="H10012" s="5" t="s">
        <v>69</v>
      </c>
    </row>
    <row r="10013" spans="1:8">
      <c r="A10013" s="1" t="s">
        <v>262</v>
      </c>
      <c r="B10013" s="1" t="s">
        <v>277</v>
      </c>
      <c r="C10013" s="1" t="s">
        <v>354</v>
      </c>
      <c r="D10013" s="1">
        <v>3</v>
      </c>
      <c r="E10013" s="1" t="s">
        <v>71</v>
      </c>
      <c r="F10013" s="3" t="s">
        <v>47</v>
      </c>
      <c r="G10013" s="1" t="s">
        <v>68</v>
      </c>
      <c r="H10013" s="5">
        <v>19.973330000000001</v>
      </c>
    </row>
    <row r="10014" spans="1:8">
      <c r="A10014" s="1" t="s">
        <v>262</v>
      </c>
      <c r="B10014" s="1" t="s">
        <v>277</v>
      </c>
      <c r="C10014" s="1" t="s">
        <v>354</v>
      </c>
      <c r="D10014" s="1">
        <v>3</v>
      </c>
      <c r="E10014" s="1" t="s">
        <v>71</v>
      </c>
      <c r="F10014" s="3" t="s">
        <v>48</v>
      </c>
      <c r="G10014" s="1" t="s">
        <v>68</v>
      </c>
      <c r="H10014" s="5">
        <v>19.973330000000001</v>
      </c>
    </row>
    <row r="10015" spans="1:8">
      <c r="A10015" s="1" t="s">
        <v>262</v>
      </c>
      <c r="B10015" s="1" t="s">
        <v>277</v>
      </c>
      <c r="C10015" s="1" t="s">
        <v>354</v>
      </c>
      <c r="D10015" s="1">
        <v>3</v>
      </c>
      <c r="E10015" s="1" t="s">
        <v>71</v>
      </c>
      <c r="F10015" s="3" t="s">
        <v>49</v>
      </c>
      <c r="G10015" s="1" t="s">
        <v>67</v>
      </c>
      <c r="H10015" s="5">
        <v>9.2733299999999996</v>
      </c>
    </row>
    <row r="10016" spans="1:8">
      <c r="A10016" s="1" t="s">
        <v>262</v>
      </c>
      <c r="B10016" s="1" t="s">
        <v>277</v>
      </c>
      <c r="C10016" s="1" t="s">
        <v>354</v>
      </c>
      <c r="D10016" s="1">
        <v>3</v>
      </c>
      <c r="E10016" s="1" t="s">
        <v>71</v>
      </c>
      <c r="F10016" s="3" t="s">
        <v>50</v>
      </c>
      <c r="G10016" s="1" t="s">
        <v>68</v>
      </c>
      <c r="H10016" s="5">
        <v>1.07</v>
      </c>
    </row>
    <row r="10017" spans="1:8">
      <c r="A10017" s="1" t="s">
        <v>262</v>
      </c>
      <c r="B10017" s="1" t="s">
        <v>277</v>
      </c>
      <c r="C10017" s="1" t="s">
        <v>354</v>
      </c>
      <c r="D10017" s="1">
        <v>3</v>
      </c>
      <c r="E10017" s="1" t="s">
        <v>71</v>
      </c>
      <c r="F10017" s="3" t="s">
        <v>51</v>
      </c>
      <c r="G10017" s="1" t="s">
        <v>67</v>
      </c>
      <c r="H10017" s="5" t="s">
        <v>69</v>
      </c>
    </row>
    <row r="10018" spans="1:8">
      <c r="A10018" s="1" t="s">
        <v>262</v>
      </c>
      <c r="B10018" s="1" t="s">
        <v>277</v>
      </c>
      <c r="C10018" s="1" t="s">
        <v>354</v>
      </c>
      <c r="D10018" s="1">
        <v>3</v>
      </c>
      <c r="E10018" s="1" t="s">
        <v>71</v>
      </c>
      <c r="F10018" s="3" t="s">
        <v>52</v>
      </c>
      <c r="G10018" s="1" t="s">
        <v>68</v>
      </c>
      <c r="H10018" s="5">
        <v>17.12</v>
      </c>
    </row>
    <row r="10019" spans="1:8">
      <c r="A10019" s="1" t="s">
        <v>262</v>
      </c>
      <c r="B10019" s="1" t="s">
        <v>277</v>
      </c>
      <c r="C10019" s="1" t="s">
        <v>354</v>
      </c>
      <c r="D10019" s="1">
        <v>3</v>
      </c>
      <c r="E10019" s="1" t="s">
        <v>71</v>
      </c>
      <c r="F10019" s="3" t="s">
        <v>53</v>
      </c>
      <c r="G10019" s="1" t="s">
        <v>68</v>
      </c>
      <c r="H10019" s="5">
        <v>17.12</v>
      </c>
    </row>
    <row r="10020" spans="1:8">
      <c r="A10020" s="1" t="s">
        <v>262</v>
      </c>
      <c r="B10020" s="1" t="s">
        <v>277</v>
      </c>
      <c r="C10020" s="1" t="s">
        <v>354</v>
      </c>
      <c r="D10020" s="1">
        <v>3</v>
      </c>
      <c r="E10020" s="1" t="s">
        <v>71</v>
      </c>
      <c r="F10020" s="3" t="s">
        <v>54</v>
      </c>
      <c r="G10020" s="1" t="s">
        <v>68</v>
      </c>
      <c r="H10020" s="5" t="s">
        <v>69</v>
      </c>
    </row>
    <row r="10021" spans="1:8">
      <c r="A10021" s="1" t="s">
        <v>262</v>
      </c>
      <c r="B10021" s="1" t="s">
        <v>277</v>
      </c>
      <c r="C10021" s="1" t="s">
        <v>354</v>
      </c>
      <c r="D10021" s="1">
        <v>3</v>
      </c>
      <c r="E10021" s="1" t="s">
        <v>71</v>
      </c>
      <c r="F10021" s="3" t="s">
        <v>55</v>
      </c>
      <c r="G10021" s="1" t="s">
        <v>68</v>
      </c>
      <c r="H10021" s="5" t="s">
        <v>69</v>
      </c>
    </row>
    <row r="10022" spans="1:8">
      <c r="A10022" s="1" t="s">
        <v>262</v>
      </c>
      <c r="B10022" s="1" t="s">
        <v>277</v>
      </c>
      <c r="C10022" s="1" t="s">
        <v>354</v>
      </c>
      <c r="D10022" s="1">
        <v>3</v>
      </c>
      <c r="E10022" s="1" t="s">
        <v>71</v>
      </c>
      <c r="F10022" s="3" t="s">
        <v>56</v>
      </c>
      <c r="G10022" s="1" t="s">
        <v>68</v>
      </c>
      <c r="H10022" s="5">
        <v>4.6366699999999996</v>
      </c>
    </row>
    <row r="10023" spans="1:8">
      <c r="A10023" s="1" t="s">
        <v>262</v>
      </c>
      <c r="B10023" s="1" t="s">
        <v>277</v>
      </c>
      <c r="C10023" s="1" t="s">
        <v>354</v>
      </c>
      <c r="D10023" s="1">
        <v>3</v>
      </c>
      <c r="E10023" s="1" t="s">
        <v>71</v>
      </c>
      <c r="F10023" s="3" t="s">
        <v>57</v>
      </c>
      <c r="G10023" s="1" t="s">
        <v>68</v>
      </c>
      <c r="H10023" s="5" t="s">
        <v>69</v>
      </c>
    </row>
    <row r="10024" spans="1:8">
      <c r="A10024" s="1" t="s">
        <v>262</v>
      </c>
      <c r="B10024" s="1" t="s">
        <v>277</v>
      </c>
      <c r="C10024" s="1" t="s">
        <v>354</v>
      </c>
      <c r="D10024" s="1">
        <v>3</v>
      </c>
      <c r="E10024" s="1" t="s">
        <v>71</v>
      </c>
      <c r="F10024" s="3" t="s">
        <v>58</v>
      </c>
      <c r="G10024" s="1" t="s">
        <v>68</v>
      </c>
      <c r="H10024" s="5">
        <v>0.62417</v>
      </c>
    </row>
    <row r="10025" spans="1:8">
      <c r="A10025" s="1" t="s">
        <v>262</v>
      </c>
      <c r="B10025" s="1" t="s">
        <v>277</v>
      </c>
      <c r="C10025" s="1" t="s">
        <v>354</v>
      </c>
      <c r="D10025" s="1">
        <v>3</v>
      </c>
      <c r="E10025" s="1" t="s">
        <v>71</v>
      </c>
      <c r="F10025" s="3" t="s">
        <v>135</v>
      </c>
      <c r="G10025" s="1" t="s">
        <v>68</v>
      </c>
      <c r="H10025" s="5" t="s">
        <v>69</v>
      </c>
    </row>
    <row r="10026" spans="1:8">
      <c r="A10026" s="1" t="s">
        <v>262</v>
      </c>
      <c r="B10026" s="1" t="s">
        <v>277</v>
      </c>
      <c r="C10026" s="1" t="s">
        <v>354</v>
      </c>
      <c r="D10026" s="1">
        <v>3</v>
      </c>
      <c r="E10026" s="1" t="s">
        <v>71</v>
      </c>
      <c r="F10026" s="3" t="s">
        <v>59</v>
      </c>
      <c r="G10026" s="1" t="s">
        <v>68</v>
      </c>
      <c r="H10026" s="5" t="s">
        <v>69</v>
      </c>
    </row>
    <row r="10027" spans="1:8">
      <c r="A10027" s="1" t="s">
        <v>262</v>
      </c>
      <c r="B10027" s="1" t="s">
        <v>277</v>
      </c>
      <c r="C10027" s="1" t="s">
        <v>354</v>
      </c>
      <c r="D10027" s="1">
        <v>3</v>
      </c>
      <c r="E10027" s="1" t="s">
        <v>71</v>
      </c>
      <c r="F10027" s="3" t="s">
        <v>60</v>
      </c>
      <c r="G10027" s="1" t="s">
        <v>68</v>
      </c>
      <c r="H10027" s="5">
        <v>4.6366699999999996</v>
      </c>
    </row>
    <row r="10028" spans="1:8">
      <c r="A10028" s="1" t="s">
        <v>262</v>
      </c>
      <c r="B10028" s="1" t="s">
        <v>277</v>
      </c>
      <c r="C10028" s="1" t="s">
        <v>354</v>
      </c>
      <c r="D10028" s="1">
        <v>3</v>
      </c>
      <c r="E10028" s="1" t="s">
        <v>71</v>
      </c>
      <c r="F10028" s="3" t="s">
        <v>61</v>
      </c>
      <c r="G10028" s="1" t="s">
        <v>67</v>
      </c>
      <c r="H10028" s="5">
        <v>17.476669999999999</v>
      </c>
    </row>
    <row r="10029" spans="1:8">
      <c r="A10029" s="1" t="s">
        <v>262</v>
      </c>
      <c r="B10029" s="1" t="s">
        <v>277</v>
      </c>
      <c r="C10029" s="1" t="s">
        <v>354</v>
      </c>
      <c r="D10029" s="1">
        <v>3</v>
      </c>
      <c r="E10029" s="1" t="s">
        <v>71</v>
      </c>
      <c r="F10029" s="3" t="s">
        <v>62</v>
      </c>
      <c r="G10029" s="1" t="s">
        <v>67</v>
      </c>
      <c r="H10029" s="5">
        <v>4.4583300000000001</v>
      </c>
    </row>
    <row r="10030" spans="1:8">
      <c r="A10030" s="1" t="s">
        <v>262</v>
      </c>
      <c r="B10030" s="1" t="s">
        <v>277</v>
      </c>
      <c r="C10030" s="1" t="s">
        <v>354</v>
      </c>
      <c r="D10030" s="1">
        <v>3</v>
      </c>
      <c r="E10030" s="1" t="s">
        <v>71</v>
      </c>
      <c r="F10030" s="3" t="s">
        <v>63</v>
      </c>
      <c r="G10030" s="1" t="s">
        <v>67</v>
      </c>
      <c r="H10030" s="5">
        <v>1.07</v>
      </c>
    </row>
    <row r="10031" spans="1:8">
      <c r="A10031" s="1" t="s">
        <v>262</v>
      </c>
      <c r="B10031" s="1" t="s">
        <v>277</v>
      </c>
      <c r="C10031" s="1" t="s">
        <v>354</v>
      </c>
      <c r="D10031" s="1">
        <v>3</v>
      </c>
      <c r="E10031" s="1" t="s">
        <v>71</v>
      </c>
      <c r="F10031" s="3" t="s">
        <v>64</v>
      </c>
      <c r="G10031" s="1" t="s">
        <v>67</v>
      </c>
      <c r="H10031" s="5">
        <v>1.15917</v>
      </c>
    </row>
    <row r="10032" spans="1:8">
      <c r="A10032" s="1" t="s">
        <v>262</v>
      </c>
      <c r="B10032" s="1" t="s">
        <v>277</v>
      </c>
      <c r="C10032" s="1" t="s">
        <v>354</v>
      </c>
      <c r="D10032" s="1">
        <v>3</v>
      </c>
      <c r="E10032" s="1" t="s">
        <v>71</v>
      </c>
      <c r="F10032" s="3" t="s">
        <v>65</v>
      </c>
      <c r="G10032" s="1" t="s">
        <v>67</v>
      </c>
      <c r="H10032" s="5">
        <v>1.15917</v>
      </c>
    </row>
    <row r="10033" spans="1:8">
      <c r="A10033" s="1" t="s">
        <v>262</v>
      </c>
      <c r="B10033" s="1" t="s">
        <v>277</v>
      </c>
      <c r="C10033" s="1" t="s">
        <v>354</v>
      </c>
      <c r="D10033" s="1">
        <v>3</v>
      </c>
      <c r="E10033" s="1" t="s">
        <v>71</v>
      </c>
      <c r="F10033" s="3" t="s">
        <v>66</v>
      </c>
      <c r="G10033" s="1" t="s">
        <v>67</v>
      </c>
      <c r="H10033" s="5">
        <v>1.15917</v>
      </c>
    </row>
    <row r="10034" spans="1:8">
      <c r="A10034" s="1" t="s">
        <v>262</v>
      </c>
      <c r="B10034" s="1" t="s">
        <v>279</v>
      </c>
      <c r="C10034" s="1" t="s">
        <v>280</v>
      </c>
      <c r="D10034" s="1">
        <f>7/12</f>
        <v>0.58333333333333337</v>
      </c>
      <c r="E10034" s="1" t="s">
        <v>80</v>
      </c>
      <c r="F10034" s="3" t="s">
        <v>11</v>
      </c>
      <c r="G10034" s="1" t="s">
        <v>67</v>
      </c>
      <c r="H10034" s="4">
        <v>3.21</v>
      </c>
    </row>
    <row r="10035" spans="1:8">
      <c r="A10035" s="1" t="s">
        <v>262</v>
      </c>
      <c r="B10035" s="1" t="s">
        <v>279</v>
      </c>
      <c r="C10035" s="1" t="s">
        <v>280</v>
      </c>
      <c r="D10035" s="1">
        <f t="shared" ref="D10035:D10090" si="8">7/12</f>
        <v>0.58333333333333337</v>
      </c>
      <c r="E10035" s="1" t="s">
        <v>80</v>
      </c>
      <c r="F10035" s="3" t="s">
        <v>12</v>
      </c>
      <c r="G10035" s="1" t="s">
        <v>67</v>
      </c>
      <c r="H10035" s="4">
        <v>5.1716699999999998</v>
      </c>
    </row>
    <row r="10036" spans="1:8">
      <c r="A10036" s="1" t="s">
        <v>262</v>
      </c>
      <c r="B10036" s="1" t="s">
        <v>279</v>
      </c>
      <c r="C10036" s="1" t="s">
        <v>280</v>
      </c>
      <c r="D10036" s="1">
        <f t="shared" si="8"/>
        <v>0.58333333333333337</v>
      </c>
      <c r="E10036" s="1" t="s">
        <v>80</v>
      </c>
      <c r="F10036" s="3" t="s">
        <v>13</v>
      </c>
      <c r="G10036" s="1" t="s">
        <v>67</v>
      </c>
      <c r="H10036" s="4">
        <v>1.15917</v>
      </c>
    </row>
    <row r="10037" spans="1:8">
      <c r="A10037" s="1" t="s">
        <v>262</v>
      </c>
      <c r="B10037" s="1" t="s">
        <v>279</v>
      </c>
      <c r="C10037" s="1" t="s">
        <v>280</v>
      </c>
      <c r="D10037" s="1">
        <f t="shared" si="8"/>
        <v>0.58333333333333337</v>
      </c>
      <c r="E10037" s="1" t="s">
        <v>80</v>
      </c>
      <c r="F10037" s="3" t="s">
        <v>14</v>
      </c>
      <c r="G10037" s="1" t="s">
        <v>67</v>
      </c>
      <c r="H10037" s="4">
        <v>6.42</v>
      </c>
    </row>
    <row r="10038" spans="1:8">
      <c r="A10038" s="1" t="s">
        <v>262</v>
      </c>
      <c r="B10038" s="1" t="s">
        <v>279</v>
      </c>
      <c r="C10038" s="1" t="s">
        <v>280</v>
      </c>
      <c r="D10038" s="1">
        <f t="shared" si="8"/>
        <v>0.58333333333333337</v>
      </c>
      <c r="E10038" s="1" t="s">
        <v>80</v>
      </c>
      <c r="F10038" s="3" t="s">
        <v>15</v>
      </c>
      <c r="G10038" s="1" t="s">
        <v>67</v>
      </c>
      <c r="H10038" s="4">
        <v>6.42</v>
      </c>
    </row>
    <row r="10039" spans="1:8">
      <c r="A10039" s="1" t="s">
        <v>262</v>
      </c>
      <c r="B10039" s="1" t="s">
        <v>279</v>
      </c>
      <c r="C10039" s="1" t="s">
        <v>280</v>
      </c>
      <c r="D10039" s="1">
        <f t="shared" si="8"/>
        <v>0.58333333333333337</v>
      </c>
      <c r="E10039" s="1" t="s">
        <v>80</v>
      </c>
      <c r="F10039" s="3" t="s">
        <v>16</v>
      </c>
      <c r="G10039" s="1" t="s">
        <v>67</v>
      </c>
      <c r="H10039" s="4">
        <v>4.28</v>
      </c>
    </row>
    <row r="10040" spans="1:8">
      <c r="A10040" s="1" t="s">
        <v>262</v>
      </c>
      <c r="B10040" s="1" t="s">
        <v>279</v>
      </c>
      <c r="C10040" s="1" t="s">
        <v>280</v>
      </c>
      <c r="D10040" s="1">
        <f t="shared" si="8"/>
        <v>0.58333333333333337</v>
      </c>
      <c r="E10040" s="1" t="s">
        <v>80</v>
      </c>
      <c r="F10040" s="2" t="s">
        <v>17</v>
      </c>
      <c r="G10040" s="1" t="s">
        <v>67</v>
      </c>
      <c r="H10040" s="4">
        <v>3.21</v>
      </c>
    </row>
    <row r="10041" spans="1:8">
      <c r="A10041" s="1" t="s">
        <v>262</v>
      </c>
      <c r="B10041" s="1" t="s">
        <v>279</v>
      </c>
      <c r="C10041" s="1" t="s">
        <v>280</v>
      </c>
      <c r="D10041" s="1">
        <f t="shared" si="8"/>
        <v>0.58333333333333337</v>
      </c>
      <c r="E10041" s="1" t="s">
        <v>80</v>
      </c>
      <c r="F10041" s="2" t="s">
        <v>18</v>
      </c>
      <c r="G10041" s="1" t="s">
        <v>68</v>
      </c>
      <c r="H10041" s="4">
        <v>1.96167</v>
      </c>
    </row>
    <row r="10042" spans="1:8">
      <c r="A10042" s="1" t="s">
        <v>262</v>
      </c>
      <c r="B10042" s="1" t="s">
        <v>279</v>
      </c>
      <c r="C10042" s="1" t="s">
        <v>280</v>
      </c>
      <c r="D10042" s="1">
        <f t="shared" si="8"/>
        <v>0.58333333333333337</v>
      </c>
      <c r="E10042" s="1" t="s">
        <v>80</v>
      </c>
      <c r="F10042" s="2" t="s">
        <v>19</v>
      </c>
      <c r="G10042" s="1" t="s">
        <v>67</v>
      </c>
      <c r="H10042" s="4" t="s">
        <v>69</v>
      </c>
    </row>
    <row r="10043" spans="1:8">
      <c r="A10043" s="1" t="s">
        <v>262</v>
      </c>
      <c r="B10043" s="1" t="s">
        <v>279</v>
      </c>
      <c r="C10043" s="1" t="s">
        <v>280</v>
      </c>
      <c r="D10043" s="1">
        <f t="shared" si="8"/>
        <v>0.58333333333333337</v>
      </c>
      <c r="E10043" s="1" t="s">
        <v>80</v>
      </c>
      <c r="F10043" s="2" t="s">
        <v>147</v>
      </c>
      <c r="G10043" s="1" t="s">
        <v>67</v>
      </c>
      <c r="H10043" s="4" t="s">
        <v>69</v>
      </c>
    </row>
    <row r="10044" spans="1:8">
      <c r="A10044" s="1" t="s">
        <v>262</v>
      </c>
      <c r="B10044" s="1" t="s">
        <v>279</v>
      </c>
      <c r="C10044" s="1" t="s">
        <v>280</v>
      </c>
      <c r="D10044" s="1">
        <f t="shared" si="8"/>
        <v>0.58333333333333337</v>
      </c>
      <c r="E10044" s="1" t="s">
        <v>80</v>
      </c>
      <c r="F10044" s="2" t="s">
        <v>21</v>
      </c>
      <c r="G10044" s="1" t="s">
        <v>67</v>
      </c>
      <c r="H10044" s="4" t="s">
        <v>69</v>
      </c>
    </row>
    <row r="10045" spans="1:8">
      <c r="A10045" s="1" t="s">
        <v>262</v>
      </c>
      <c r="B10045" s="1" t="s">
        <v>279</v>
      </c>
      <c r="C10045" s="1" t="s">
        <v>280</v>
      </c>
      <c r="D10045" s="1">
        <f t="shared" si="8"/>
        <v>0.58333333333333337</v>
      </c>
      <c r="E10045" s="1" t="s">
        <v>80</v>
      </c>
      <c r="F10045" s="2" t="s">
        <v>22</v>
      </c>
      <c r="G10045" s="1" t="s">
        <v>67</v>
      </c>
      <c r="H10045" s="4" t="s">
        <v>69</v>
      </c>
    </row>
    <row r="10046" spans="1:8">
      <c r="A10046" s="1" t="s">
        <v>262</v>
      </c>
      <c r="B10046" s="1" t="s">
        <v>279</v>
      </c>
      <c r="C10046" s="1" t="s">
        <v>280</v>
      </c>
      <c r="D10046" s="1">
        <f t="shared" si="8"/>
        <v>0.58333333333333337</v>
      </c>
      <c r="E10046" s="1" t="s">
        <v>80</v>
      </c>
      <c r="F10046" s="2" t="s">
        <v>23</v>
      </c>
      <c r="G10046" s="1" t="s">
        <v>67</v>
      </c>
      <c r="H10046" s="4" t="s">
        <v>69</v>
      </c>
    </row>
    <row r="10047" spans="1:8">
      <c r="A10047" s="1" t="s">
        <v>262</v>
      </c>
      <c r="B10047" s="1" t="s">
        <v>279</v>
      </c>
      <c r="C10047" s="1" t="s">
        <v>280</v>
      </c>
      <c r="D10047" s="1">
        <f t="shared" si="8"/>
        <v>0.58333333333333337</v>
      </c>
      <c r="E10047" s="1" t="s">
        <v>80</v>
      </c>
      <c r="F10047" s="2" t="s">
        <v>24</v>
      </c>
      <c r="G10047" s="1" t="s">
        <v>67</v>
      </c>
      <c r="H10047" s="4" t="s">
        <v>69</v>
      </c>
    </row>
    <row r="10048" spans="1:8">
      <c r="A10048" s="1" t="s">
        <v>262</v>
      </c>
      <c r="B10048" s="1" t="s">
        <v>279</v>
      </c>
      <c r="C10048" s="1" t="s">
        <v>280</v>
      </c>
      <c r="D10048" s="1">
        <f t="shared" si="8"/>
        <v>0.58333333333333337</v>
      </c>
      <c r="E10048" s="1" t="s">
        <v>80</v>
      </c>
      <c r="F10048" s="3" t="s">
        <v>25</v>
      </c>
      <c r="G10048" s="1" t="s">
        <v>67</v>
      </c>
      <c r="H10048" s="5" t="s">
        <v>69</v>
      </c>
    </row>
    <row r="10049" spans="1:8">
      <c r="A10049" s="1" t="s">
        <v>262</v>
      </c>
      <c r="B10049" s="1" t="s">
        <v>279</v>
      </c>
      <c r="C10049" s="1" t="s">
        <v>280</v>
      </c>
      <c r="D10049" s="1">
        <f t="shared" si="8"/>
        <v>0.58333333333333337</v>
      </c>
      <c r="E10049" s="1" t="s">
        <v>80</v>
      </c>
      <c r="F10049" s="3" t="s">
        <v>26</v>
      </c>
      <c r="G10049" s="1" t="s">
        <v>67</v>
      </c>
      <c r="H10049" s="5">
        <v>4.8150000000000004</v>
      </c>
    </row>
    <row r="10050" spans="1:8">
      <c r="A10050" s="1" t="s">
        <v>262</v>
      </c>
      <c r="B10050" s="1" t="s">
        <v>279</v>
      </c>
      <c r="C10050" s="1" t="s">
        <v>280</v>
      </c>
      <c r="D10050" s="1">
        <f t="shared" si="8"/>
        <v>0.58333333333333337</v>
      </c>
      <c r="E10050" s="1" t="s">
        <v>80</v>
      </c>
      <c r="F10050" s="3" t="s">
        <v>27</v>
      </c>
      <c r="G10050" s="1" t="s">
        <v>67</v>
      </c>
      <c r="H10050" s="5">
        <v>3.21</v>
      </c>
    </row>
    <row r="10051" spans="1:8">
      <c r="A10051" s="1" t="s">
        <v>262</v>
      </c>
      <c r="B10051" s="1" t="s">
        <v>279</v>
      </c>
      <c r="C10051" s="1" t="s">
        <v>280</v>
      </c>
      <c r="D10051" s="1">
        <f t="shared" si="8"/>
        <v>0.58333333333333337</v>
      </c>
      <c r="E10051" s="1" t="s">
        <v>80</v>
      </c>
      <c r="F10051" s="3" t="s">
        <v>28</v>
      </c>
      <c r="G10051" s="1" t="s">
        <v>67</v>
      </c>
      <c r="H10051" s="5">
        <v>1.2483299999999999</v>
      </c>
    </row>
    <row r="10052" spans="1:8">
      <c r="A10052" s="1" t="s">
        <v>262</v>
      </c>
      <c r="B10052" s="1" t="s">
        <v>279</v>
      </c>
      <c r="C10052" s="1" t="s">
        <v>280</v>
      </c>
      <c r="D10052" s="1">
        <f t="shared" si="8"/>
        <v>0.58333333333333337</v>
      </c>
      <c r="E10052" s="1" t="s">
        <v>80</v>
      </c>
      <c r="F10052" s="3" t="s">
        <v>29</v>
      </c>
      <c r="G10052" s="1" t="s">
        <v>67</v>
      </c>
      <c r="H10052" s="5" t="s">
        <v>69</v>
      </c>
    </row>
    <row r="10053" spans="1:8">
      <c r="A10053" s="1" t="s">
        <v>262</v>
      </c>
      <c r="B10053" s="1" t="s">
        <v>279</v>
      </c>
      <c r="C10053" s="1" t="s">
        <v>280</v>
      </c>
      <c r="D10053" s="1">
        <f t="shared" si="8"/>
        <v>0.58333333333333337</v>
      </c>
      <c r="E10053" s="1" t="s">
        <v>80</v>
      </c>
      <c r="F10053" s="3" t="s">
        <v>30</v>
      </c>
      <c r="G10053" s="1" t="s">
        <v>67</v>
      </c>
      <c r="H10053" s="5" t="s">
        <v>69</v>
      </c>
    </row>
    <row r="10054" spans="1:8">
      <c r="A10054" s="1" t="s">
        <v>262</v>
      </c>
      <c r="B10054" s="1" t="s">
        <v>279</v>
      </c>
      <c r="C10054" s="1" t="s">
        <v>280</v>
      </c>
      <c r="D10054" s="1">
        <f t="shared" si="8"/>
        <v>0.58333333333333337</v>
      </c>
      <c r="E10054" s="1" t="s">
        <v>80</v>
      </c>
      <c r="F10054" s="3" t="s">
        <v>31</v>
      </c>
      <c r="G10054" s="1" t="s">
        <v>67</v>
      </c>
      <c r="H10054" s="5" t="s">
        <v>69</v>
      </c>
    </row>
    <row r="10055" spans="1:8">
      <c r="A10055" s="1" t="s">
        <v>262</v>
      </c>
      <c r="B10055" s="1" t="s">
        <v>279</v>
      </c>
      <c r="C10055" s="1" t="s">
        <v>280</v>
      </c>
      <c r="D10055" s="1">
        <f t="shared" si="8"/>
        <v>0.58333333333333337</v>
      </c>
      <c r="E10055" s="1" t="s">
        <v>80</v>
      </c>
      <c r="F10055" s="3" t="s">
        <v>32</v>
      </c>
      <c r="G10055" s="1" t="s">
        <v>67</v>
      </c>
      <c r="H10055" s="5" t="s">
        <v>69</v>
      </c>
    </row>
    <row r="10056" spans="1:8">
      <c r="A10056" s="1" t="s">
        <v>262</v>
      </c>
      <c r="B10056" s="1" t="s">
        <v>279</v>
      </c>
      <c r="C10056" s="1" t="s">
        <v>280</v>
      </c>
      <c r="D10056" s="1">
        <f t="shared" si="8"/>
        <v>0.58333333333333337</v>
      </c>
      <c r="E10056" s="1" t="s">
        <v>80</v>
      </c>
      <c r="F10056" s="3" t="s">
        <v>33</v>
      </c>
      <c r="G10056" s="1" t="s">
        <v>67</v>
      </c>
      <c r="H10056" s="5" t="s">
        <v>69</v>
      </c>
    </row>
    <row r="10057" spans="1:8">
      <c r="A10057" s="1" t="s">
        <v>262</v>
      </c>
      <c r="B10057" s="1" t="s">
        <v>279</v>
      </c>
      <c r="C10057" s="1" t="s">
        <v>280</v>
      </c>
      <c r="D10057" s="1">
        <f t="shared" si="8"/>
        <v>0.58333333333333337</v>
      </c>
      <c r="E10057" s="1" t="s">
        <v>80</v>
      </c>
      <c r="F10057" s="3" t="s">
        <v>34</v>
      </c>
      <c r="G10057" s="1" t="s">
        <v>67</v>
      </c>
      <c r="H10057" s="5" t="s">
        <v>69</v>
      </c>
    </row>
    <row r="10058" spans="1:8">
      <c r="A10058" s="1" t="s">
        <v>262</v>
      </c>
      <c r="B10058" s="1" t="s">
        <v>279</v>
      </c>
      <c r="C10058" s="1" t="s">
        <v>280</v>
      </c>
      <c r="D10058" s="1">
        <f t="shared" si="8"/>
        <v>0.58333333333333337</v>
      </c>
      <c r="E10058" s="1" t="s">
        <v>80</v>
      </c>
      <c r="F10058" s="3" t="s">
        <v>35</v>
      </c>
      <c r="G10058" s="1" t="s">
        <v>67</v>
      </c>
      <c r="H10058" s="5">
        <v>4.28</v>
      </c>
    </row>
    <row r="10059" spans="1:8">
      <c r="A10059" s="1" t="s">
        <v>262</v>
      </c>
      <c r="B10059" s="1" t="s">
        <v>279</v>
      </c>
      <c r="C10059" s="1" t="s">
        <v>280</v>
      </c>
      <c r="D10059" s="1">
        <f t="shared" si="8"/>
        <v>0.58333333333333337</v>
      </c>
      <c r="E10059" s="1" t="s">
        <v>80</v>
      </c>
      <c r="F10059" s="3" t="s">
        <v>36</v>
      </c>
      <c r="G10059" s="1" t="s">
        <v>67</v>
      </c>
      <c r="H10059" s="5">
        <v>6.0633299999999997</v>
      </c>
    </row>
    <row r="10060" spans="1:8">
      <c r="A10060" s="1" t="s">
        <v>262</v>
      </c>
      <c r="B10060" s="1" t="s">
        <v>279</v>
      </c>
      <c r="C10060" s="1" t="s">
        <v>280</v>
      </c>
      <c r="D10060" s="1">
        <f t="shared" si="8"/>
        <v>0.58333333333333337</v>
      </c>
      <c r="E10060" s="1" t="s">
        <v>80</v>
      </c>
      <c r="F10060" s="3" t="s">
        <v>37</v>
      </c>
      <c r="G10060" s="1" t="s">
        <v>67</v>
      </c>
      <c r="H10060" s="5">
        <v>1.2483299999999999</v>
      </c>
    </row>
    <row r="10061" spans="1:8">
      <c r="A10061" s="1" t="s">
        <v>262</v>
      </c>
      <c r="B10061" s="1" t="s">
        <v>279</v>
      </c>
      <c r="C10061" s="1" t="s">
        <v>280</v>
      </c>
      <c r="D10061" s="1">
        <f t="shared" si="8"/>
        <v>0.58333333333333337</v>
      </c>
      <c r="E10061" s="1" t="s">
        <v>80</v>
      </c>
      <c r="F10061" s="3" t="s">
        <v>38</v>
      </c>
      <c r="G10061" s="1" t="s">
        <v>67</v>
      </c>
      <c r="H10061" s="6">
        <v>5.5283300000000004</v>
      </c>
    </row>
    <row r="10062" spans="1:8">
      <c r="A10062" s="1" t="s">
        <v>262</v>
      </c>
      <c r="B10062" s="1" t="s">
        <v>279</v>
      </c>
      <c r="C10062" s="1" t="s">
        <v>280</v>
      </c>
      <c r="D10062" s="1">
        <f t="shared" si="8"/>
        <v>0.58333333333333337</v>
      </c>
      <c r="E10062" s="1" t="s">
        <v>80</v>
      </c>
      <c r="F10062" s="3" t="s">
        <v>39</v>
      </c>
      <c r="G10062" s="1" t="s">
        <v>67</v>
      </c>
      <c r="H10062" s="6">
        <v>6.5983299999999998</v>
      </c>
    </row>
    <row r="10063" spans="1:8">
      <c r="A10063" s="1" t="s">
        <v>262</v>
      </c>
      <c r="B10063" s="1" t="s">
        <v>279</v>
      </c>
      <c r="C10063" s="1" t="s">
        <v>280</v>
      </c>
      <c r="D10063" s="1">
        <f t="shared" si="8"/>
        <v>0.58333333333333337</v>
      </c>
      <c r="E10063" s="1" t="s">
        <v>80</v>
      </c>
      <c r="F10063" s="3" t="s">
        <v>40</v>
      </c>
      <c r="G10063" s="1" t="s">
        <v>67</v>
      </c>
      <c r="H10063" s="5">
        <v>4.4583300000000001</v>
      </c>
    </row>
    <row r="10064" spans="1:8">
      <c r="A10064" s="1" t="s">
        <v>262</v>
      </c>
      <c r="B10064" s="1" t="s">
        <v>279</v>
      </c>
      <c r="C10064" s="1" t="s">
        <v>280</v>
      </c>
      <c r="D10064" s="1">
        <f t="shared" si="8"/>
        <v>0.58333333333333337</v>
      </c>
      <c r="E10064" s="1" t="s">
        <v>80</v>
      </c>
      <c r="F10064" s="3" t="s">
        <v>41</v>
      </c>
      <c r="G10064" s="1" t="s">
        <v>68</v>
      </c>
      <c r="H10064" s="5">
        <v>9.2733299999999996</v>
      </c>
    </row>
    <row r="10065" spans="1:8">
      <c r="A10065" s="1" t="s">
        <v>262</v>
      </c>
      <c r="B10065" s="1" t="s">
        <v>279</v>
      </c>
      <c r="C10065" s="1" t="s">
        <v>280</v>
      </c>
      <c r="D10065" s="1">
        <f t="shared" si="8"/>
        <v>0.58333333333333337</v>
      </c>
      <c r="E10065" s="1" t="s">
        <v>80</v>
      </c>
      <c r="F10065" s="3" t="s">
        <v>42</v>
      </c>
      <c r="G10065" s="1" t="s">
        <v>68</v>
      </c>
      <c r="H10065" s="5" t="s">
        <v>69</v>
      </c>
    </row>
    <row r="10066" spans="1:8">
      <c r="A10066" s="1" t="s">
        <v>262</v>
      </c>
      <c r="B10066" s="1" t="s">
        <v>279</v>
      </c>
      <c r="C10066" s="1" t="s">
        <v>280</v>
      </c>
      <c r="D10066" s="1">
        <f t="shared" si="8"/>
        <v>0.58333333333333337</v>
      </c>
      <c r="E10066" s="1" t="s">
        <v>80</v>
      </c>
      <c r="F10066" s="3" t="s">
        <v>43</v>
      </c>
      <c r="G10066" s="1" t="s">
        <v>67</v>
      </c>
      <c r="H10066" s="5">
        <v>1.64958</v>
      </c>
    </row>
    <row r="10067" spans="1:8">
      <c r="A10067" s="1" t="s">
        <v>262</v>
      </c>
      <c r="B10067" s="1" t="s">
        <v>279</v>
      </c>
      <c r="C10067" s="1" t="s">
        <v>280</v>
      </c>
      <c r="D10067" s="1">
        <f t="shared" si="8"/>
        <v>0.58333333333333337</v>
      </c>
      <c r="E10067" s="1" t="s">
        <v>80</v>
      </c>
      <c r="F10067" s="3" t="s">
        <v>44</v>
      </c>
      <c r="G10067" s="1" t="s">
        <v>67</v>
      </c>
      <c r="H10067" s="5" t="s">
        <v>69</v>
      </c>
    </row>
    <row r="10068" spans="1:8">
      <c r="A10068" s="1" t="s">
        <v>262</v>
      </c>
      <c r="B10068" s="1" t="s">
        <v>279</v>
      </c>
      <c r="C10068" s="1" t="s">
        <v>280</v>
      </c>
      <c r="D10068" s="1">
        <f t="shared" si="8"/>
        <v>0.58333333333333337</v>
      </c>
      <c r="E10068" s="1" t="s">
        <v>80</v>
      </c>
      <c r="F10068" s="3" t="s">
        <v>45</v>
      </c>
      <c r="G10068" s="1" t="s">
        <v>68</v>
      </c>
      <c r="H10068" s="5">
        <v>2.14</v>
      </c>
    </row>
    <row r="10069" spans="1:8">
      <c r="A10069" s="1" t="s">
        <v>262</v>
      </c>
      <c r="B10069" s="1" t="s">
        <v>279</v>
      </c>
      <c r="C10069" s="1" t="s">
        <v>280</v>
      </c>
      <c r="D10069" s="1">
        <f t="shared" si="8"/>
        <v>0.58333333333333337</v>
      </c>
      <c r="E10069" s="1" t="s">
        <v>80</v>
      </c>
      <c r="F10069" s="3" t="s">
        <v>46</v>
      </c>
      <c r="G10069" s="1" t="s">
        <v>67</v>
      </c>
      <c r="H10069" s="5">
        <v>3.3883299999999998</v>
      </c>
    </row>
    <row r="10070" spans="1:8">
      <c r="A10070" s="1" t="s">
        <v>262</v>
      </c>
      <c r="B10070" s="1" t="s">
        <v>279</v>
      </c>
      <c r="C10070" s="1" t="s">
        <v>280</v>
      </c>
      <c r="D10070" s="1">
        <f t="shared" si="8"/>
        <v>0.58333333333333337</v>
      </c>
      <c r="E10070" s="1" t="s">
        <v>80</v>
      </c>
      <c r="F10070" s="3" t="s">
        <v>47</v>
      </c>
      <c r="G10070" s="1" t="s">
        <v>68</v>
      </c>
      <c r="H10070" s="5">
        <v>6.2416700000000001</v>
      </c>
    </row>
    <row r="10071" spans="1:8">
      <c r="A10071" s="1" t="s">
        <v>262</v>
      </c>
      <c r="B10071" s="1" t="s">
        <v>279</v>
      </c>
      <c r="C10071" s="1" t="s">
        <v>280</v>
      </c>
      <c r="D10071" s="1">
        <f t="shared" si="8"/>
        <v>0.58333333333333337</v>
      </c>
      <c r="E10071" s="1" t="s">
        <v>80</v>
      </c>
      <c r="F10071" s="3" t="s">
        <v>48</v>
      </c>
      <c r="G10071" s="1" t="s">
        <v>68</v>
      </c>
      <c r="H10071" s="5">
        <v>5.7066699999999999</v>
      </c>
    </row>
    <row r="10072" spans="1:8">
      <c r="A10072" s="1" t="s">
        <v>262</v>
      </c>
      <c r="B10072" s="1" t="s">
        <v>279</v>
      </c>
      <c r="C10072" s="1" t="s">
        <v>280</v>
      </c>
      <c r="D10072" s="1">
        <f t="shared" si="8"/>
        <v>0.58333333333333337</v>
      </c>
      <c r="E10072" s="1" t="s">
        <v>80</v>
      </c>
      <c r="F10072" s="3" t="s">
        <v>49</v>
      </c>
      <c r="G10072" s="1" t="s">
        <v>67</v>
      </c>
      <c r="H10072" s="5" t="s">
        <v>69</v>
      </c>
    </row>
    <row r="10073" spans="1:8">
      <c r="A10073" s="1" t="s">
        <v>262</v>
      </c>
      <c r="B10073" s="1" t="s">
        <v>279</v>
      </c>
      <c r="C10073" s="1" t="s">
        <v>280</v>
      </c>
      <c r="D10073" s="1">
        <f t="shared" si="8"/>
        <v>0.58333333333333337</v>
      </c>
      <c r="E10073" s="1" t="s">
        <v>80</v>
      </c>
      <c r="F10073" s="3" t="s">
        <v>50</v>
      </c>
      <c r="G10073" s="1" t="s">
        <v>68</v>
      </c>
      <c r="H10073" s="5">
        <v>3.0316700000000001</v>
      </c>
    </row>
    <row r="10074" spans="1:8">
      <c r="A10074" s="1" t="s">
        <v>262</v>
      </c>
      <c r="B10074" s="1" t="s">
        <v>279</v>
      </c>
      <c r="C10074" s="1" t="s">
        <v>280</v>
      </c>
      <c r="D10074" s="1">
        <f t="shared" si="8"/>
        <v>0.58333333333333337</v>
      </c>
      <c r="E10074" s="1" t="s">
        <v>80</v>
      </c>
      <c r="F10074" s="3" t="s">
        <v>51</v>
      </c>
      <c r="G10074" s="1" t="s">
        <v>67</v>
      </c>
      <c r="H10074" s="5">
        <v>7.49</v>
      </c>
    </row>
    <row r="10075" spans="1:8">
      <c r="A10075" s="1" t="s">
        <v>262</v>
      </c>
      <c r="B10075" s="1" t="s">
        <v>279</v>
      </c>
      <c r="C10075" s="1" t="s">
        <v>280</v>
      </c>
      <c r="D10075" s="1">
        <f t="shared" si="8"/>
        <v>0.58333333333333337</v>
      </c>
      <c r="E10075" s="1" t="s">
        <v>80</v>
      </c>
      <c r="F10075" s="3" t="s">
        <v>52</v>
      </c>
      <c r="G10075" s="1" t="s">
        <v>68</v>
      </c>
      <c r="H10075" s="5">
        <v>1.2483299999999999</v>
      </c>
    </row>
    <row r="10076" spans="1:8">
      <c r="A10076" s="1" t="s">
        <v>262</v>
      </c>
      <c r="B10076" s="1" t="s">
        <v>279</v>
      </c>
      <c r="C10076" s="1" t="s">
        <v>280</v>
      </c>
      <c r="D10076" s="1">
        <f t="shared" si="8"/>
        <v>0.58333333333333337</v>
      </c>
      <c r="E10076" s="1" t="s">
        <v>80</v>
      </c>
      <c r="F10076" s="3" t="s">
        <v>53</v>
      </c>
      <c r="G10076" s="1" t="s">
        <v>68</v>
      </c>
      <c r="H10076" s="5">
        <v>1.2483299999999999</v>
      </c>
    </row>
    <row r="10077" spans="1:8">
      <c r="A10077" s="1" t="s">
        <v>262</v>
      </c>
      <c r="B10077" s="1" t="s">
        <v>279</v>
      </c>
      <c r="C10077" s="1" t="s">
        <v>280</v>
      </c>
      <c r="D10077" s="1">
        <f t="shared" si="8"/>
        <v>0.58333333333333337</v>
      </c>
      <c r="E10077" s="1" t="s">
        <v>80</v>
      </c>
      <c r="F10077" s="3" t="s">
        <v>54</v>
      </c>
      <c r="G10077" s="1" t="s">
        <v>68</v>
      </c>
      <c r="H10077" s="5">
        <v>2.14</v>
      </c>
    </row>
    <row r="10078" spans="1:8">
      <c r="A10078" s="1" t="s">
        <v>262</v>
      </c>
      <c r="B10078" s="1" t="s">
        <v>279</v>
      </c>
      <c r="C10078" s="1" t="s">
        <v>280</v>
      </c>
      <c r="D10078" s="1">
        <f t="shared" si="8"/>
        <v>0.58333333333333337</v>
      </c>
      <c r="E10078" s="1" t="s">
        <v>80</v>
      </c>
      <c r="F10078" s="3" t="s">
        <v>55</v>
      </c>
      <c r="G10078" s="1" t="s">
        <v>68</v>
      </c>
      <c r="H10078" s="5">
        <v>3.21</v>
      </c>
    </row>
    <row r="10079" spans="1:8">
      <c r="A10079" s="1" t="s">
        <v>262</v>
      </c>
      <c r="B10079" s="1" t="s">
        <v>279</v>
      </c>
      <c r="C10079" s="1" t="s">
        <v>280</v>
      </c>
      <c r="D10079" s="1">
        <f t="shared" si="8"/>
        <v>0.58333333333333337</v>
      </c>
      <c r="E10079" s="1" t="s">
        <v>80</v>
      </c>
      <c r="F10079" s="3" t="s">
        <v>56</v>
      </c>
      <c r="G10079" s="1" t="s">
        <v>68</v>
      </c>
      <c r="H10079" s="5">
        <v>4.3691700000000004</v>
      </c>
    </row>
    <row r="10080" spans="1:8">
      <c r="A10080" s="1" t="s">
        <v>262</v>
      </c>
      <c r="B10080" s="1" t="s">
        <v>279</v>
      </c>
      <c r="C10080" s="1" t="s">
        <v>280</v>
      </c>
      <c r="D10080" s="1">
        <f t="shared" si="8"/>
        <v>0.58333333333333337</v>
      </c>
      <c r="E10080" s="1" t="s">
        <v>80</v>
      </c>
      <c r="F10080" s="3" t="s">
        <v>57</v>
      </c>
      <c r="G10080" s="1" t="s">
        <v>68</v>
      </c>
      <c r="H10080" s="5" t="s">
        <v>69</v>
      </c>
    </row>
    <row r="10081" spans="1:8">
      <c r="A10081" s="1" t="s">
        <v>262</v>
      </c>
      <c r="B10081" s="1" t="s">
        <v>279</v>
      </c>
      <c r="C10081" s="1" t="s">
        <v>280</v>
      </c>
      <c r="D10081" s="1">
        <f t="shared" si="8"/>
        <v>0.58333333333333337</v>
      </c>
      <c r="E10081" s="1" t="s">
        <v>80</v>
      </c>
      <c r="F10081" s="3" t="s">
        <v>58</v>
      </c>
      <c r="G10081" s="1" t="s">
        <v>68</v>
      </c>
      <c r="H10081" s="5">
        <v>2.0508299999999999</v>
      </c>
    </row>
    <row r="10082" spans="1:8">
      <c r="A10082" s="1" t="s">
        <v>262</v>
      </c>
      <c r="B10082" s="1" t="s">
        <v>279</v>
      </c>
      <c r="C10082" s="1" t="s">
        <v>280</v>
      </c>
      <c r="D10082" s="1">
        <f t="shared" si="8"/>
        <v>0.58333333333333337</v>
      </c>
      <c r="E10082" s="1" t="s">
        <v>80</v>
      </c>
      <c r="F10082" s="3" t="s">
        <v>135</v>
      </c>
      <c r="G10082" s="1" t="s">
        <v>68</v>
      </c>
      <c r="H10082" s="5">
        <v>3.3883299999999998</v>
      </c>
    </row>
    <row r="10083" spans="1:8">
      <c r="A10083" s="1" t="s">
        <v>262</v>
      </c>
      <c r="B10083" s="1" t="s">
        <v>279</v>
      </c>
      <c r="C10083" s="1" t="s">
        <v>280</v>
      </c>
      <c r="D10083" s="1">
        <f t="shared" si="8"/>
        <v>0.58333333333333337</v>
      </c>
      <c r="E10083" s="1" t="s">
        <v>80</v>
      </c>
      <c r="F10083" s="3" t="s">
        <v>59</v>
      </c>
      <c r="G10083" s="1" t="s">
        <v>68</v>
      </c>
      <c r="H10083" s="5" t="s">
        <v>69</v>
      </c>
    </row>
    <row r="10084" spans="1:8">
      <c r="A10084" s="1" t="s">
        <v>262</v>
      </c>
      <c r="B10084" s="1" t="s">
        <v>279</v>
      </c>
      <c r="C10084" s="1" t="s">
        <v>280</v>
      </c>
      <c r="D10084" s="1">
        <f t="shared" si="8"/>
        <v>0.58333333333333337</v>
      </c>
      <c r="E10084" s="1" t="s">
        <v>80</v>
      </c>
      <c r="F10084" s="3" t="s">
        <v>60</v>
      </c>
      <c r="G10084" s="1" t="s">
        <v>68</v>
      </c>
      <c r="H10084" s="5">
        <v>4.1016700000000004</v>
      </c>
    </row>
    <row r="10085" spans="1:8">
      <c r="A10085" s="1" t="s">
        <v>262</v>
      </c>
      <c r="B10085" s="1" t="s">
        <v>279</v>
      </c>
      <c r="C10085" s="1" t="s">
        <v>280</v>
      </c>
      <c r="D10085" s="1">
        <f t="shared" si="8"/>
        <v>0.58333333333333337</v>
      </c>
      <c r="E10085" s="1" t="s">
        <v>80</v>
      </c>
      <c r="F10085" s="3" t="s">
        <v>61</v>
      </c>
      <c r="G10085" s="1" t="s">
        <v>67</v>
      </c>
      <c r="H10085" s="5" t="s">
        <v>69</v>
      </c>
    </row>
    <row r="10086" spans="1:8">
      <c r="A10086" s="1" t="s">
        <v>262</v>
      </c>
      <c r="B10086" s="1" t="s">
        <v>279</v>
      </c>
      <c r="C10086" s="1" t="s">
        <v>280</v>
      </c>
      <c r="D10086" s="1">
        <f t="shared" si="8"/>
        <v>0.58333333333333337</v>
      </c>
      <c r="E10086" s="1" t="s">
        <v>80</v>
      </c>
      <c r="F10086" s="3" t="s">
        <v>62</v>
      </c>
      <c r="G10086" s="1" t="s">
        <v>67</v>
      </c>
      <c r="H10086" s="5">
        <v>6.5983299999999998</v>
      </c>
    </row>
    <row r="10087" spans="1:8">
      <c r="A10087" s="1" t="s">
        <v>262</v>
      </c>
      <c r="B10087" s="1" t="s">
        <v>279</v>
      </c>
      <c r="C10087" s="1" t="s">
        <v>280</v>
      </c>
      <c r="D10087" s="1">
        <f t="shared" si="8"/>
        <v>0.58333333333333337</v>
      </c>
      <c r="E10087" s="1" t="s">
        <v>80</v>
      </c>
      <c r="F10087" s="3" t="s">
        <v>63</v>
      </c>
      <c r="G10087" s="1" t="s">
        <v>67</v>
      </c>
      <c r="H10087" s="5" t="s">
        <v>69</v>
      </c>
    </row>
    <row r="10088" spans="1:8">
      <c r="A10088" s="1" t="s">
        <v>262</v>
      </c>
      <c r="B10088" s="1" t="s">
        <v>279</v>
      </c>
      <c r="C10088" s="1" t="s">
        <v>280</v>
      </c>
      <c r="D10088" s="1">
        <f t="shared" si="8"/>
        <v>0.58333333333333337</v>
      </c>
      <c r="E10088" s="1" t="s">
        <v>80</v>
      </c>
      <c r="F10088" s="3" t="s">
        <v>64</v>
      </c>
      <c r="G10088" s="1" t="s">
        <v>67</v>
      </c>
      <c r="H10088" s="5">
        <v>4.6366699999999996</v>
      </c>
    </row>
    <row r="10089" spans="1:8">
      <c r="A10089" s="1" t="s">
        <v>262</v>
      </c>
      <c r="B10089" s="1" t="s">
        <v>279</v>
      </c>
      <c r="C10089" s="1" t="s">
        <v>280</v>
      </c>
      <c r="D10089" s="1">
        <f t="shared" si="8"/>
        <v>0.58333333333333337</v>
      </c>
      <c r="E10089" s="1" t="s">
        <v>80</v>
      </c>
      <c r="F10089" s="3" t="s">
        <v>65</v>
      </c>
      <c r="G10089" s="1" t="s">
        <v>67</v>
      </c>
      <c r="H10089" s="5">
        <v>1.69417</v>
      </c>
    </row>
    <row r="10090" spans="1:8">
      <c r="A10090" s="1" t="s">
        <v>262</v>
      </c>
      <c r="B10090" s="1" t="s">
        <v>279</v>
      </c>
      <c r="C10090" s="1" t="s">
        <v>280</v>
      </c>
      <c r="D10090" s="1">
        <f t="shared" si="8"/>
        <v>0.58333333333333337</v>
      </c>
      <c r="E10090" s="1" t="s">
        <v>80</v>
      </c>
      <c r="F10090" s="3" t="s">
        <v>66</v>
      </c>
      <c r="G10090" s="1" t="s">
        <v>67</v>
      </c>
      <c r="H10090" s="5" t="s">
        <v>69</v>
      </c>
    </row>
    <row r="10091" spans="1:8">
      <c r="A10091" s="1" t="s">
        <v>262</v>
      </c>
      <c r="B10091" s="1" t="s">
        <v>279</v>
      </c>
      <c r="C10091" s="1" t="s">
        <v>281</v>
      </c>
      <c r="D10091" s="1">
        <v>5</v>
      </c>
      <c r="E10091" s="1" t="s">
        <v>71</v>
      </c>
      <c r="F10091" s="2" t="s">
        <v>11</v>
      </c>
      <c r="G10091" s="1" t="s">
        <v>67</v>
      </c>
      <c r="H10091" s="4">
        <v>3.21</v>
      </c>
    </row>
    <row r="10092" spans="1:8">
      <c r="A10092" s="1" t="s">
        <v>262</v>
      </c>
      <c r="B10092" s="1" t="s">
        <v>279</v>
      </c>
      <c r="C10092" s="1" t="s">
        <v>281</v>
      </c>
      <c r="D10092" s="1">
        <v>5</v>
      </c>
      <c r="E10092" s="1" t="s">
        <v>71</v>
      </c>
      <c r="F10092" s="2" t="s">
        <v>12</v>
      </c>
      <c r="G10092" s="1" t="s">
        <v>67</v>
      </c>
      <c r="H10092" s="4">
        <v>3.21</v>
      </c>
    </row>
    <row r="10093" spans="1:8">
      <c r="A10093" s="1" t="s">
        <v>262</v>
      </c>
      <c r="B10093" s="1" t="s">
        <v>279</v>
      </c>
      <c r="C10093" s="1" t="s">
        <v>281</v>
      </c>
      <c r="D10093" s="1">
        <v>5</v>
      </c>
      <c r="E10093" s="1" t="s">
        <v>71</v>
      </c>
      <c r="F10093" s="2" t="s">
        <v>13</v>
      </c>
      <c r="G10093" s="1" t="s">
        <v>67</v>
      </c>
      <c r="H10093" s="4">
        <v>1.15917</v>
      </c>
    </row>
    <row r="10094" spans="1:8">
      <c r="A10094" s="1" t="s">
        <v>262</v>
      </c>
      <c r="B10094" s="1" t="s">
        <v>279</v>
      </c>
      <c r="C10094" s="1" t="s">
        <v>281</v>
      </c>
      <c r="D10094" s="1">
        <v>5</v>
      </c>
      <c r="E10094" s="1" t="s">
        <v>71</v>
      </c>
      <c r="F10094" s="2" t="s">
        <v>14</v>
      </c>
      <c r="G10094" s="1" t="s">
        <v>67</v>
      </c>
      <c r="H10094" s="4">
        <v>4.8150000000000004</v>
      </c>
    </row>
    <row r="10095" spans="1:8">
      <c r="A10095" s="1" t="s">
        <v>262</v>
      </c>
      <c r="B10095" s="1" t="s">
        <v>279</v>
      </c>
      <c r="C10095" s="1" t="s">
        <v>281</v>
      </c>
      <c r="D10095" s="1">
        <v>5</v>
      </c>
      <c r="E10095" s="1" t="s">
        <v>71</v>
      </c>
      <c r="F10095" s="2" t="s">
        <v>15</v>
      </c>
      <c r="G10095" s="1" t="s">
        <v>67</v>
      </c>
      <c r="H10095" s="4">
        <v>3.21</v>
      </c>
    </row>
    <row r="10096" spans="1:8">
      <c r="A10096" s="1" t="s">
        <v>262</v>
      </c>
      <c r="B10096" s="1" t="s">
        <v>279</v>
      </c>
      <c r="C10096" s="1" t="s">
        <v>281</v>
      </c>
      <c r="D10096" s="1">
        <v>5</v>
      </c>
      <c r="E10096" s="1" t="s">
        <v>71</v>
      </c>
      <c r="F10096" s="2" t="s">
        <v>16</v>
      </c>
      <c r="G10096" s="1" t="s">
        <v>67</v>
      </c>
      <c r="H10096" s="4">
        <v>2.6749999999999998</v>
      </c>
    </row>
    <row r="10097" spans="1:8">
      <c r="A10097" s="1" t="s">
        <v>262</v>
      </c>
      <c r="B10097" s="1" t="s">
        <v>279</v>
      </c>
      <c r="C10097" s="1" t="s">
        <v>281</v>
      </c>
      <c r="D10097" s="1">
        <v>5</v>
      </c>
      <c r="E10097" s="1" t="s">
        <v>71</v>
      </c>
      <c r="F10097" s="2" t="s">
        <v>17</v>
      </c>
      <c r="G10097" s="1" t="s">
        <v>67</v>
      </c>
      <c r="H10097" s="4">
        <v>2.6749999999999998</v>
      </c>
    </row>
    <row r="10098" spans="1:8">
      <c r="A10098" s="1" t="s">
        <v>262</v>
      </c>
      <c r="B10098" s="1" t="s">
        <v>279</v>
      </c>
      <c r="C10098" s="1" t="s">
        <v>281</v>
      </c>
      <c r="D10098" s="1">
        <v>5</v>
      </c>
      <c r="E10098" s="1" t="s">
        <v>71</v>
      </c>
      <c r="F10098" s="2" t="s">
        <v>18</v>
      </c>
      <c r="G10098" s="1" t="s">
        <v>68</v>
      </c>
      <c r="H10098" s="4">
        <v>2.14</v>
      </c>
    </row>
    <row r="10099" spans="1:8">
      <c r="A10099" s="1" t="s">
        <v>262</v>
      </c>
      <c r="B10099" s="1" t="s">
        <v>279</v>
      </c>
      <c r="C10099" s="1" t="s">
        <v>281</v>
      </c>
      <c r="D10099" s="1">
        <v>5</v>
      </c>
      <c r="E10099" s="1" t="s">
        <v>71</v>
      </c>
      <c r="F10099" s="2" t="s">
        <v>19</v>
      </c>
      <c r="G10099" s="1" t="s">
        <v>67</v>
      </c>
      <c r="H10099" s="4" t="s">
        <v>69</v>
      </c>
    </row>
    <row r="10100" spans="1:8">
      <c r="A10100" s="1" t="s">
        <v>262</v>
      </c>
      <c r="B10100" s="1" t="s">
        <v>279</v>
      </c>
      <c r="C10100" s="1" t="s">
        <v>281</v>
      </c>
      <c r="D10100" s="1">
        <v>5</v>
      </c>
      <c r="E10100" s="1" t="s">
        <v>71</v>
      </c>
      <c r="F10100" s="2" t="s">
        <v>20</v>
      </c>
      <c r="G10100" s="1" t="s">
        <v>67</v>
      </c>
      <c r="H10100" s="4" t="s">
        <v>69</v>
      </c>
    </row>
    <row r="10101" spans="1:8">
      <c r="A10101" s="1" t="s">
        <v>262</v>
      </c>
      <c r="B10101" s="1" t="s">
        <v>279</v>
      </c>
      <c r="C10101" s="1" t="s">
        <v>281</v>
      </c>
      <c r="D10101" s="1">
        <v>5</v>
      </c>
      <c r="E10101" s="1" t="s">
        <v>71</v>
      </c>
      <c r="F10101" s="2" t="s">
        <v>21</v>
      </c>
      <c r="G10101" s="1" t="s">
        <v>67</v>
      </c>
      <c r="H10101" s="4" t="s">
        <v>69</v>
      </c>
    </row>
    <row r="10102" spans="1:8">
      <c r="A10102" s="1" t="s">
        <v>262</v>
      </c>
      <c r="B10102" s="1" t="s">
        <v>279</v>
      </c>
      <c r="C10102" s="1" t="s">
        <v>281</v>
      </c>
      <c r="D10102" s="1">
        <v>5</v>
      </c>
      <c r="E10102" s="1" t="s">
        <v>71</v>
      </c>
      <c r="F10102" s="2" t="s">
        <v>22</v>
      </c>
      <c r="G10102" s="1" t="s">
        <v>67</v>
      </c>
      <c r="H10102" s="4" t="s">
        <v>69</v>
      </c>
    </row>
    <row r="10103" spans="1:8">
      <c r="A10103" s="1" t="s">
        <v>262</v>
      </c>
      <c r="B10103" s="1" t="s">
        <v>279</v>
      </c>
      <c r="C10103" s="1" t="s">
        <v>281</v>
      </c>
      <c r="D10103" s="1">
        <v>5</v>
      </c>
      <c r="E10103" s="1" t="s">
        <v>71</v>
      </c>
      <c r="F10103" s="2" t="s">
        <v>23</v>
      </c>
      <c r="G10103" s="1" t="s">
        <v>67</v>
      </c>
      <c r="H10103" s="4" t="s">
        <v>69</v>
      </c>
    </row>
    <row r="10104" spans="1:8">
      <c r="A10104" s="1" t="s">
        <v>262</v>
      </c>
      <c r="B10104" s="1" t="s">
        <v>279</v>
      </c>
      <c r="C10104" s="1" t="s">
        <v>281</v>
      </c>
      <c r="D10104" s="1">
        <v>5</v>
      </c>
      <c r="E10104" s="1" t="s">
        <v>71</v>
      </c>
      <c r="F10104" s="2" t="s">
        <v>24</v>
      </c>
      <c r="G10104" s="1" t="s">
        <v>67</v>
      </c>
      <c r="H10104" s="4" t="s">
        <v>69</v>
      </c>
    </row>
    <row r="10105" spans="1:8">
      <c r="A10105" s="1" t="s">
        <v>262</v>
      </c>
      <c r="B10105" s="1" t="s">
        <v>279</v>
      </c>
      <c r="C10105" s="1" t="s">
        <v>281</v>
      </c>
      <c r="D10105" s="1">
        <v>5</v>
      </c>
      <c r="E10105" s="1" t="s">
        <v>71</v>
      </c>
      <c r="F10105" s="3" t="s">
        <v>25</v>
      </c>
      <c r="G10105" s="1" t="s">
        <v>67</v>
      </c>
      <c r="H10105" s="5" t="s">
        <v>69</v>
      </c>
    </row>
    <row r="10106" spans="1:8">
      <c r="A10106" s="1" t="s">
        <v>262</v>
      </c>
      <c r="B10106" s="1" t="s">
        <v>279</v>
      </c>
      <c r="C10106" s="1" t="s">
        <v>281</v>
      </c>
      <c r="D10106" s="1">
        <v>5</v>
      </c>
      <c r="E10106" s="1" t="s">
        <v>71</v>
      </c>
      <c r="F10106" s="3" t="s">
        <v>26</v>
      </c>
      <c r="G10106" s="1" t="s">
        <v>67</v>
      </c>
      <c r="H10106" s="5">
        <v>3.3883299999999998</v>
      </c>
    </row>
    <row r="10107" spans="1:8">
      <c r="A10107" s="1" t="s">
        <v>262</v>
      </c>
      <c r="B10107" s="1" t="s">
        <v>279</v>
      </c>
      <c r="C10107" s="1" t="s">
        <v>281</v>
      </c>
      <c r="D10107" s="1">
        <v>5</v>
      </c>
      <c r="E10107" s="1" t="s">
        <v>71</v>
      </c>
      <c r="F10107" s="3" t="s">
        <v>27</v>
      </c>
      <c r="G10107" s="1" t="s">
        <v>67</v>
      </c>
      <c r="H10107" s="5">
        <v>1.2483299999999999</v>
      </c>
    </row>
    <row r="10108" spans="1:8">
      <c r="A10108" s="1" t="s">
        <v>262</v>
      </c>
      <c r="B10108" s="1" t="s">
        <v>279</v>
      </c>
      <c r="C10108" s="1" t="s">
        <v>281</v>
      </c>
      <c r="D10108" s="1">
        <v>5</v>
      </c>
      <c r="E10108" s="1" t="s">
        <v>71</v>
      </c>
      <c r="F10108" s="3" t="s">
        <v>28</v>
      </c>
      <c r="G10108" s="1" t="s">
        <v>67</v>
      </c>
      <c r="H10108" s="5">
        <v>1.2483299999999999</v>
      </c>
    </row>
    <row r="10109" spans="1:8">
      <c r="A10109" s="1" t="s">
        <v>262</v>
      </c>
      <c r="B10109" s="1" t="s">
        <v>279</v>
      </c>
      <c r="C10109" s="1" t="s">
        <v>281</v>
      </c>
      <c r="D10109" s="1">
        <v>5</v>
      </c>
      <c r="E10109" s="1" t="s">
        <v>71</v>
      </c>
      <c r="F10109" s="3" t="s">
        <v>29</v>
      </c>
      <c r="G10109" s="1" t="s">
        <v>67</v>
      </c>
      <c r="H10109" s="5" t="s">
        <v>69</v>
      </c>
    </row>
    <row r="10110" spans="1:8">
      <c r="A10110" s="1" t="s">
        <v>262</v>
      </c>
      <c r="B10110" s="1" t="s">
        <v>279</v>
      </c>
      <c r="C10110" s="1" t="s">
        <v>281</v>
      </c>
      <c r="D10110" s="1">
        <v>5</v>
      </c>
      <c r="E10110" s="1" t="s">
        <v>71</v>
      </c>
      <c r="F10110" s="3" t="s">
        <v>30</v>
      </c>
      <c r="G10110" s="1" t="s">
        <v>67</v>
      </c>
      <c r="H10110" s="5" t="s">
        <v>69</v>
      </c>
    </row>
    <row r="10111" spans="1:8">
      <c r="A10111" s="1" t="s">
        <v>262</v>
      </c>
      <c r="B10111" s="1" t="s">
        <v>279</v>
      </c>
      <c r="C10111" s="1" t="s">
        <v>281</v>
      </c>
      <c r="D10111" s="1">
        <v>5</v>
      </c>
      <c r="E10111" s="1" t="s">
        <v>71</v>
      </c>
      <c r="F10111" s="3" t="s">
        <v>31</v>
      </c>
      <c r="G10111" s="1" t="s">
        <v>67</v>
      </c>
      <c r="H10111" s="5" t="s">
        <v>69</v>
      </c>
    </row>
    <row r="10112" spans="1:8">
      <c r="A10112" s="1" t="s">
        <v>262</v>
      </c>
      <c r="B10112" s="1" t="s">
        <v>279</v>
      </c>
      <c r="C10112" s="1" t="s">
        <v>281</v>
      </c>
      <c r="D10112" s="1">
        <v>5</v>
      </c>
      <c r="E10112" s="1" t="s">
        <v>71</v>
      </c>
      <c r="F10112" s="3" t="s">
        <v>32</v>
      </c>
      <c r="G10112" s="1" t="s">
        <v>67</v>
      </c>
      <c r="H10112" s="5" t="s">
        <v>69</v>
      </c>
    </row>
    <row r="10113" spans="1:8">
      <c r="A10113" s="1" t="s">
        <v>262</v>
      </c>
      <c r="B10113" s="1" t="s">
        <v>279</v>
      </c>
      <c r="C10113" s="1" t="s">
        <v>281</v>
      </c>
      <c r="D10113" s="1">
        <v>5</v>
      </c>
      <c r="E10113" s="1" t="s">
        <v>71</v>
      </c>
      <c r="F10113" s="3" t="s">
        <v>33</v>
      </c>
      <c r="G10113" s="1" t="s">
        <v>67</v>
      </c>
      <c r="H10113" s="5" t="s">
        <v>69</v>
      </c>
    </row>
    <row r="10114" spans="1:8">
      <c r="A10114" s="1" t="s">
        <v>262</v>
      </c>
      <c r="B10114" s="1" t="s">
        <v>279</v>
      </c>
      <c r="C10114" s="1" t="s">
        <v>281</v>
      </c>
      <c r="D10114" s="1">
        <v>5</v>
      </c>
      <c r="E10114" s="1" t="s">
        <v>71</v>
      </c>
      <c r="F10114" s="3" t="s">
        <v>34</v>
      </c>
      <c r="G10114" s="1" t="s">
        <v>67</v>
      </c>
      <c r="H10114" s="5" t="s">
        <v>69</v>
      </c>
    </row>
    <row r="10115" spans="1:8">
      <c r="A10115" s="1" t="s">
        <v>262</v>
      </c>
      <c r="B10115" s="1" t="s">
        <v>279</v>
      </c>
      <c r="C10115" s="1" t="s">
        <v>281</v>
      </c>
      <c r="D10115" s="1">
        <v>5</v>
      </c>
      <c r="E10115" s="1" t="s">
        <v>71</v>
      </c>
      <c r="F10115" s="3" t="s">
        <v>35</v>
      </c>
      <c r="G10115" s="1" t="s">
        <v>67</v>
      </c>
      <c r="H10115" s="5">
        <v>2.14</v>
      </c>
    </row>
    <row r="10116" spans="1:8">
      <c r="A10116" s="1" t="s">
        <v>262</v>
      </c>
      <c r="B10116" s="1" t="s">
        <v>279</v>
      </c>
      <c r="C10116" s="1" t="s">
        <v>281</v>
      </c>
      <c r="D10116" s="1">
        <v>5</v>
      </c>
      <c r="E10116" s="1" t="s">
        <v>71</v>
      </c>
      <c r="F10116" s="3" t="s">
        <v>36</v>
      </c>
      <c r="G10116" s="1" t="s">
        <v>67</v>
      </c>
      <c r="H10116" s="5">
        <v>3.21</v>
      </c>
    </row>
    <row r="10117" spans="1:8">
      <c r="A10117" s="1" t="s">
        <v>262</v>
      </c>
      <c r="B10117" s="1" t="s">
        <v>279</v>
      </c>
      <c r="C10117" s="1" t="s">
        <v>281</v>
      </c>
      <c r="D10117" s="1">
        <v>5</v>
      </c>
      <c r="E10117" s="1" t="s">
        <v>71</v>
      </c>
      <c r="F10117" s="3" t="s">
        <v>37</v>
      </c>
      <c r="G10117" s="1" t="s">
        <v>67</v>
      </c>
      <c r="H10117" s="5">
        <v>1.07</v>
      </c>
    </row>
    <row r="10118" spans="1:8">
      <c r="A10118" s="1" t="s">
        <v>262</v>
      </c>
      <c r="B10118" s="1" t="s">
        <v>279</v>
      </c>
      <c r="C10118" s="1" t="s">
        <v>281</v>
      </c>
      <c r="D10118" s="1">
        <v>5</v>
      </c>
      <c r="E10118" s="1" t="s">
        <v>71</v>
      </c>
      <c r="F10118" s="3" t="s">
        <v>38</v>
      </c>
      <c r="G10118" s="1" t="s">
        <v>67</v>
      </c>
      <c r="H10118" s="6">
        <v>17.12</v>
      </c>
    </row>
    <row r="10119" spans="1:8">
      <c r="A10119" s="1" t="s">
        <v>262</v>
      </c>
      <c r="B10119" s="1" t="s">
        <v>279</v>
      </c>
      <c r="C10119" s="1" t="s">
        <v>281</v>
      </c>
      <c r="D10119" s="1">
        <v>5</v>
      </c>
      <c r="E10119" s="1" t="s">
        <v>71</v>
      </c>
      <c r="F10119" s="3" t="s">
        <v>39</v>
      </c>
      <c r="G10119" s="1" t="s">
        <v>67</v>
      </c>
      <c r="H10119" s="6" t="s">
        <v>69</v>
      </c>
    </row>
    <row r="10120" spans="1:8">
      <c r="A10120" s="1" t="s">
        <v>262</v>
      </c>
      <c r="B10120" s="1" t="s">
        <v>279</v>
      </c>
      <c r="C10120" s="1" t="s">
        <v>281</v>
      </c>
      <c r="D10120" s="1">
        <v>5</v>
      </c>
      <c r="E10120" s="1" t="s">
        <v>71</v>
      </c>
      <c r="F10120" s="3" t="s">
        <v>40</v>
      </c>
      <c r="G10120" s="1" t="s">
        <v>67</v>
      </c>
      <c r="H10120" s="5" t="s">
        <v>69</v>
      </c>
    </row>
    <row r="10121" spans="1:8">
      <c r="A10121" s="1" t="s">
        <v>262</v>
      </c>
      <c r="B10121" s="1" t="s">
        <v>279</v>
      </c>
      <c r="C10121" s="1" t="s">
        <v>281</v>
      </c>
      <c r="D10121" s="1">
        <v>5</v>
      </c>
      <c r="E10121" s="1" t="s">
        <v>71</v>
      </c>
      <c r="F10121" s="3" t="s">
        <v>41</v>
      </c>
      <c r="G10121" s="1" t="s">
        <v>68</v>
      </c>
      <c r="H10121" s="5">
        <v>17.12</v>
      </c>
    </row>
    <row r="10122" spans="1:8">
      <c r="A10122" s="1" t="s">
        <v>262</v>
      </c>
      <c r="B10122" s="1" t="s">
        <v>279</v>
      </c>
      <c r="C10122" s="1" t="s">
        <v>281</v>
      </c>
      <c r="D10122" s="1">
        <v>5</v>
      </c>
      <c r="E10122" s="1" t="s">
        <v>71</v>
      </c>
      <c r="F10122" s="3" t="s">
        <v>42</v>
      </c>
      <c r="G10122" s="1" t="s">
        <v>68</v>
      </c>
      <c r="H10122" s="5" t="s">
        <v>69</v>
      </c>
    </row>
    <row r="10123" spans="1:8">
      <c r="A10123" s="1" t="s">
        <v>262</v>
      </c>
      <c r="B10123" s="1" t="s">
        <v>279</v>
      </c>
      <c r="C10123" s="1" t="s">
        <v>281</v>
      </c>
      <c r="D10123" s="1">
        <v>5</v>
      </c>
      <c r="E10123" s="1" t="s">
        <v>71</v>
      </c>
      <c r="F10123" s="3" t="s">
        <v>43</v>
      </c>
      <c r="G10123" s="1" t="s">
        <v>67</v>
      </c>
      <c r="H10123" s="5">
        <v>0.62417</v>
      </c>
    </row>
    <row r="10124" spans="1:8">
      <c r="A10124" s="1" t="s">
        <v>262</v>
      </c>
      <c r="B10124" s="1" t="s">
        <v>279</v>
      </c>
      <c r="C10124" s="1" t="s">
        <v>281</v>
      </c>
      <c r="D10124" s="1">
        <v>5</v>
      </c>
      <c r="E10124" s="1" t="s">
        <v>71</v>
      </c>
      <c r="F10124" s="3" t="s">
        <v>44</v>
      </c>
      <c r="G10124" s="1" t="s">
        <v>67</v>
      </c>
      <c r="H10124" s="5" t="s">
        <v>69</v>
      </c>
    </row>
    <row r="10125" spans="1:8">
      <c r="A10125" s="1" t="s">
        <v>262</v>
      </c>
      <c r="B10125" s="1" t="s">
        <v>279</v>
      </c>
      <c r="C10125" s="1" t="s">
        <v>281</v>
      </c>
      <c r="D10125" s="1">
        <v>5</v>
      </c>
      <c r="E10125" s="1" t="s">
        <v>71</v>
      </c>
      <c r="F10125" s="3" t="s">
        <v>45</v>
      </c>
      <c r="G10125" s="1" t="s">
        <v>68</v>
      </c>
      <c r="H10125" s="5" t="s">
        <v>69</v>
      </c>
    </row>
    <row r="10126" spans="1:8">
      <c r="A10126" s="1" t="s">
        <v>262</v>
      </c>
      <c r="B10126" s="1" t="s">
        <v>279</v>
      </c>
      <c r="C10126" s="1" t="s">
        <v>281</v>
      </c>
      <c r="D10126" s="1">
        <v>5</v>
      </c>
      <c r="E10126" s="1" t="s">
        <v>71</v>
      </c>
      <c r="F10126" s="3" t="s">
        <v>46</v>
      </c>
      <c r="G10126" s="1" t="s">
        <v>67</v>
      </c>
      <c r="H10126" s="5" t="s">
        <v>69</v>
      </c>
    </row>
    <row r="10127" spans="1:8">
      <c r="A10127" s="1" t="s">
        <v>262</v>
      </c>
      <c r="B10127" s="1" t="s">
        <v>279</v>
      </c>
      <c r="C10127" s="1" t="s">
        <v>281</v>
      </c>
      <c r="D10127" s="1">
        <v>5</v>
      </c>
      <c r="E10127" s="1" t="s">
        <v>71</v>
      </c>
      <c r="F10127" s="3" t="s">
        <v>47</v>
      </c>
      <c r="G10127" s="1" t="s">
        <v>68</v>
      </c>
      <c r="H10127" s="5">
        <v>19.973330000000001</v>
      </c>
    </row>
    <row r="10128" spans="1:8">
      <c r="A10128" s="1" t="s">
        <v>262</v>
      </c>
      <c r="B10128" s="1" t="s">
        <v>279</v>
      </c>
      <c r="C10128" s="1" t="s">
        <v>281</v>
      </c>
      <c r="D10128" s="1">
        <v>5</v>
      </c>
      <c r="E10128" s="1" t="s">
        <v>71</v>
      </c>
      <c r="F10128" s="3" t="s">
        <v>48</v>
      </c>
      <c r="G10128" s="1" t="s">
        <v>68</v>
      </c>
      <c r="H10128" s="5">
        <v>19.973330000000001</v>
      </c>
    </row>
    <row r="10129" spans="1:8">
      <c r="A10129" s="1" t="s">
        <v>262</v>
      </c>
      <c r="B10129" s="1" t="s">
        <v>279</v>
      </c>
      <c r="C10129" s="1" t="s">
        <v>281</v>
      </c>
      <c r="D10129" s="1">
        <v>5</v>
      </c>
      <c r="E10129" s="1" t="s">
        <v>71</v>
      </c>
      <c r="F10129" s="3" t="s">
        <v>49</v>
      </c>
      <c r="G10129" s="1" t="s">
        <v>67</v>
      </c>
      <c r="H10129" s="5">
        <v>9.2733299999999996</v>
      </c>
    </row>
    <row r="10130" spans="1:8">
      <c r="A10130" s="1" t="s">
        <v>262</v>
      </c>
      <c r="B10130" s="1" t="s">
        <v>279</v>
      </c>
      <c r="C10130" s="1" t="s">
        <v>281</v>
      </c>
      <c r="D10130" s="1">
        <v>5</v>
      </c>
      <c r="E10130" s="1" t="s">
        <v>71</v>
      </c>
      <c r="F10130" s="3" t="s">
        <v>50</v>
      </c>
      <c r="G10130" s="1" t="s">
        <v>68</v>
      </c>
      <c r="H10130" s="5">
        <v>1.07</v>
      </c>
    </row>
    <row r="10131" spans="1:8">
      <c r="A10131" s="1" t="s">
        <v>262</v>
      </c>
      <c r="B10131" s="1" t="s">
        <v>279</v>
      </c>
      <c r="C10131" s="1" t="s">
        <v>281</v>
      </c>
      <c r="D10131" s="1">
        <v>5</v>
      </c>
      <c r="E10131" s="1" t="s">
        <v>71</v>
      </c>
      <c r="F10131" s="3" t="s">
        <v>51</v>
      </c>
      <c r="G10131" s="1" t="s">
        <v>67</v>
      </c>
      <c r="H10131" s="5" t="s">
        <v>69</v>
      </c>
    </row>
    <row r="10132" spans="1:8">
      <c r="A10132" s="1" t="s">
        <v>262</v>
      </c>
      <c r="B10132" s="1" t="s">
        <v>279</v>
      </c>
      <c r="C10132" s="1" t="s">
        <v>281</v>
      </c>
      <c r="D10132" s="1">
        <v>5</v>
      </c>
      <c r="E10132" s="1" t="s">
        <v>71</v>
      </c>
      <c r="F10132" s="3" t="s">
        <v>52</v>
      </c>
      <c r="G10132" s="1" t="s">
        <v>68</v>
      </c>
      <c r="H10132" s="5">
        <v>17.12</v>
      </c>
    </row>
    <row r="10133" spans="1:8">
      <c r="A10133" s="1" t="s">
        <v>262</v>
      </c>
      <c r="B10133" s="1" t="s">
        <v>279</v>
      </c>
      <c r="C10133" s="1" t="s">
        <v>281</v>
      </c>
      <c r="D10133" s="1">
        <v>5</v>
      </c>
      <c r="E10133" s="1" t="s">
        <v>71</v>
      </c>
      <c r="F10133" s="3" t="s">
        <v>53</v>
      </c>
      <c r="G10133" s="1" t="s">
        <v>68</v>
      </c>
      <c r="H10133" s="5">
        <v>17.12</v>
      </c>
    </row>
    <row r="10134" spans="1:8">
      <c r="A10134" s="1" t="s">
        <v>262</v>
      </c>
      <c r="B10134" s="1" t="s">
        <v>279</v>
      </c>
      <c r="C10134" s="1" t="s">
        <v>281</v>
      </c>
      <c r="D10134" s="1">
        <v>5</v>
      </c>
      <c r="E10134" s="1" t="s">
        <v>71</v>
      </c>
      <c r="F10134" s="3" t="s">
        <v>54</v>
      </c>
      <c r="G10134" s="1" t="s">
        <v>68</v>
      </c>
      <c r="H10134" s="5" t="s">
        <v>69</v>
      </c>
    </row>
    <row r="10135" spans="1:8">
      <c r="A10135" s="1" t="s">
        <v>262</v>
      </c>
      <c r="B10135" s="1" t="s">
        <v>279</v>
      </c>
      <c r="C10135" s="1" t="s">
        <v>281</v>
      </c>
      <c r="D10135" s="1">
        <v>5</v>
      </c>
      <c r="E10135" s="1" t="s">
        <v>71</v>
      </c>
      <c r="F10135" s="3" t="s">
        <v>55</v>
      </c>
      <c r="G10135" s="1" t="s">
        <v>68</v>
      </c>
      <c r="H10135" s="5" t="s">
        <v>69</v>
      </c>
    </row>
    <row r="10136" spans="1:8">
      <c r="A10136" s="1" t="s">
        <v>262</v>
      </c>
      <c r="B10136" s="1" t="s">
        <v>279</v>
      </c>
      <c r="C10136" s="1" t="s">
        <v>281</v>
      </c>
      <c r="D10136" s="1">
        <v>5</v>
      </c>
      <c r="E10136" s="1" t="s">
        <v>71</v>
      </c>
      <c r="F10136" s="3" t="s">
        <v>56</v>
      </c>
      <c r="G10136" s="1" t="s">
        <v>68</v>
      </c>
      <c r="H10136" s="5">
        <v>4.6366699999999996</v>
      </c>
    </row>
    <row r="10137" spans="1:8">
      <c r="A10137" s="1" t="s">
        <v>262</v>
      </c>
      <c r="B10137" s="1" t="s">
        <v>279</v>
      </c>
      <c r="C10137" s="1" t="s">
        <v>281</v>
      </c>
      <c r="D10137" s="1">
        <v>5</v>
      </c>
      <c r="E10137" s="1" t="s">
        <v>71</v>
      </c>
      <c r="F10137" s="3" t="s">
        <v>57</v>
      </c>
      <c r="G10137" s="1" t="s">
        <v>68</v>
      </c>
      <c r="H10137" s="5" t="s">
        <v>69</v>
      </c>
    </row>
    <row r="10138" spans="1:8">
      <c r="A10138" s="1" t="s">
        <v>262</v>
      </c>
      <c r="B10138" s="1" t="s">
        <v>279</v>
      </c>
      <c r="C10138" s="1" t="s">
        <v>281</v>
      </c>
      <c r="D10138" s="1">
        <v>5</v>
      </c>
      <c r="E10138" s="1" t="s">
        <v>71</v>
      </c>
      <c r="F10138" s="3" t="s">
        <v>58</v>
      </c>
      <c r="G10138" s="1" t="s">
        <v>68</v>
      </c>
      <c r="H10138" s="5">
        <v>0.62417</v>
      </c>
    </row>
    <row r="10139" spans="1:8">
      <c r="A10139" s="1" t="s">
        <v>262</v>
      </c>
      <c r="B10139" s="1" t="s">
        <v>279</v>
      </c>
      <c r="C10139" s="1" t="s">
        <v>281</v>
      </c>
      <c r="D10139" s="1">
        <v>5</v>
      </c>
      <c r="E10139" s="1" t="s">
        <v>71</v>
      </c>
      <c r="F10139" s="3" t="s">
        <v>135</v>
      </c>
      <c r="G10139" s="1" t="s">
        <v>68</v>
      </c>
      <c r="H10139" s="5" t="s">
        <v>69</v>
      </c>
    </row>
    <row r="10140" spans="1:8">
      <c r="A10140" s="1" t="s">
        <v>262</v>
      </c>
      <c r="B10140" s="1" t="s">
        <v>279</v>
      </c>
      <c r="C10140" s="1" t="s">
        <v>281</v>
      </c>
      <c r="D10140" s="1">
        <v>5</v>
      </c>
      <c r="E10140" s="1" t="s">
        <v>71</v>
      </c>
      <c r="F10140" s="3" t="s">
        <v>59</v>
      </c>
      <c r="G10140" s="1" t="s">
        <v>68</v>
      </c>
      <c r="H10140" s="5" t="s">
        <v>69</v>
      </c>
    </row>
    <row r="10141" spans="1:8">
      <c r="A10141" s="1" t="s">
        <v>262</v>
      </c>
      <c r="B10141" s="1" t="s">
        <v>279</v>
      </c>
      <c r="C10141" s="1" t="s">
        <v>281</v>
      </c>
      <c r="D10141" s="1">
        <v>5</v>
      </c>
      <c r="E10141" s="1" t="s">
        <v>71</v>
      </c>
      <c r="F10141" s="3" t="s">
        <v>60</v>
      </c>
      <c r="G10141" s="1" t="s">
        <v>68</v>
      </c>
      <c r="H10141" s="5">
        <v>4.6366699999999996</v>
      </c>
    </row>
    <row r="10142" spans="1:8">
      <c r="A10142" s="1" t="s">
        <v>262</v>
      </c>
      <c r="B10142" s="1" t="s">
        <v>279</v>
      </c>
      <c r="C10142" s="1" t="s">
        <v>281</v>
      </c>
      <c r="D10142" s="1">
        <v>5</v>
      </c>
      <c r="E10142" s="1" t="s">
        <v>71</v>
      </c>
      <c r="F10142" s="3" t="s">
        <v>61</v>
      </c>
      <c r="G10142" s="1" t="s">
        <v>67</v>
      </c>
      <c r="H10142" s="5" t="s">
        <v>69</v>
      </c>
    </row>
    <row r="10143" spans="1:8">
      <c r="A10143" s="1" t="s">
        <v>262</v>
      </c>
      <c r="B10143" s="1" t="s">
        <v>279</v>
      </c>
      <c r="C10143" s="1" t="s">
        <v>281</v>
      </c>
      <c r="D10143" s="1">
        <v>5</v>
      </c>
      <c r="E10143" s="1" t="s">
        <v>71</v>
      </c>
      <c r="F10143" s="3" t="s">
        <v>62</v>
      </c>
      <c r="G10143" s="1" t="s">
        <v>67</v>
      </c>
      <c r="H10143" s="5">
        <v>4.4583300000000001</v>
      </c>
    </row>
    <row r="10144" spans="1:8">
      <c r="A10144" s="1" t="s">
        <v>262</v>
      </c>
      <c r="B10144" s="1" t="s">
        <v>279</v>
      </c>
      <c r="C10144" s="1" t="s">
        <v>281</v>
      </c>
      <c r="D10144" s="1">
        <v>5</v>
      </c>
      <c r="E10144" s="1" t="s">
        <v>71</v>
      </c>
      <c r="F10144" s="3" t="s">
        <v>63</v>
      </c>
      <c r="G10144" s="1" t="s">
        <v>67</v>
      </c>
      <c r="H10144" s="5">
        <v>1.07</v>
      </c>
    </row>
    <row r="10145" spans="1:8">
      <c r="A10145" s="1" t="s">
        <v>262</v>
      </c>
      <c r="B10145" s="1" t="s">
        <v>279</v>
      </c>
      <c r="C10145" s="1" t="s">
        <v>281</v>
      </c>
      <c r="D10145" s="1">
        <v>5</v>
      </c>
      <c r="E10145" s="1" t="s">
        <v>71</v>
      </c>
      <c r="F10145" s="3" t="s">
        <v>64</v>
      </c>
      <c r="G10145" s="1" t="s">
        <v>67</v>
      </c>
      <c r="H10145" s="5">
        <v>1.15917</v>
      </c>
    </row>
    <row r="10146" spans="1:8">
      <c r="A10146" s="1" t="s">
        <v>262</v>
      </c>
      <c r="B10146" s="1" t="s">
        <v>279</v>
      </c>
      <c r="C10146" s="1" t="s">
        <v>281</v>
      </c>
      <c r="D10146" s="1">
        <v>5</v>
      </c>
      <c r="E10146" s="1" t="s">
        <v>71</v>
      </c>
      <c r="F10146" s="3" t="s">
        <v>65</v>
      </c>
      <c r="G10146" s="1" t="s">
        <v>67</v>
      </c>
      <c r="H10146" s="5">
        <v>1.15917</v>
      </c>
    </row>
    <row r="10147" spans="1:8">
      <c r="A10147" s="1" t="s">
        <v>262</v>
      </c>
      <c r="B10147" s="1" t="s">
        <v>279</v>
      </c>
      <c r="C10147" s="1" t="s">
        <v>281</v>
      </c>
      <c r="D10147" s="1">
        <v>5</v>
      </c>
      <c r="E10147" s="1" t="s">
        <v>71</v>
      </c>
      <c r="F10147" s="3" t="s">
        <v>66</v>
      </c>
      <c r="G10147" s="1" t="s">
        <v>67</v>
      </c>
      <c r="H10147" s="5">
        <v>1.15917</v>
      </c>
    </row>
    <row r="10148" spans="1:8">
      <c r="A10148" s="1" t="s">
        <v>262</v>
      </c>
      <c r="B10148" s="1" t="s">
        <v>279</v>
      </c>
      <c r="C10148" s="1" t="s">
        <v>282</v>
      </c>
      <c r="D10148" s="1">
        <v>30</v>
      </c>
      <c r="E10148" s="1" t="s">
        <v>71</v>
      </c>
      <c r="F10148" s="2" t="s">
        <v>11</v>
      </c>
      <c r="G10148" s="1" t="s">
        <v>67</v>
      </c>
      <c r="H10148" s="4">
        <v>1.605</v>
      </c>
    </row>
    <row r="10149" spans="1:8">
      <c r="A10149" s="1" t="s">
        <v>262</v>
      </c>
      <c r="B10149" s="1" t="s">
        <v>279</v>
      </c>
      <c r="C10149" s="1" t="s">
        <v>282</v>
      </c>
      <c r="D10149" s="1">
        <v>30</v>
      </c>
      <c r="E10149" s="1" t="s">
        <v>71</v>
      </c>
      <c r="F10149" s="2" t="s">
        <v>12</v>
      </c>
      <c r="G10149" s="1" t="s">
        <v>67</v>
      </c>
      <c r="H10149" s="4">
        <v>2.14</v>
      </c>
    </row>
    <row r="10150" spans="1:8">
      <c r="A10150" s="1" t="s">
        <v>262</v>
      </c>
      <c r="B10150" s="1" t="s">
        <v>279</v>
      </c>
      <c r="C10150" s="1" t="s">
        <v>282</v>
      </c>
      <c r="D10150" s="1">
        <v>30</v>
      </c>
      <c r="E10150" s="1" t="s">
        <v>71</v>
      </c>
      <c r="F10150" s="2" t="s">
        <v>13</v>
      </c>
      <c r="G10150" s="1" t="s">
        <v>67</v>
      </c>
      <c r="H10150" s="4" t="s">
        <v>69</v>
      </c>
    </row>
    <row r="10151" spans="1:8">
      <c r="A10151" s="1" t="s">
        <v>262</v>
      </c>
      <c r="B10151" s="1" t="s">
        <v>279</v>
      </c>
      <c r="C10151" s="1" t="s">
        <v>282</v>
      </c>
      <c r="D10151" s="1">
        <v>30</v>
      </c>
      <c r="E10151" s="1" t="s">
        <v>71</v>
      </c>
      <c r="F10151" s="2" t="s">
        <v>14</v>
      </c>
      <c r="G10151" s="1" t="s">
        <v>67</v>
      </c>
      <c r="H10151" s="4" t="s">
        <v>69</v>
      </c>
    </row>
    <row r="10152" spans="1:8">
      <c r="A10152" s="1" t="s">
        <v>262</v>
      </c>
      <c r="B10152" s="1" t="s">
        <v>279</v>
      </c>
      <c r="C10152" s="1" t="s">
        <v>282</v>
      </c>
      <c r="D10152" s="1">
        <v>30</v>
      </c>
      <c r="E10152" s="1" t="s">
        <v>71</v>
      </c>
      <c r="F10152" s="2" t="s">
        <v>15</v>
      </c>
      <c r="G10152" s="1" t="s">
        <v>67</v>
      </c>
      <c r="H10152" s="4">
        <v>6.5983299999999998</v>
      </c>
    </row>
    <row r="10153" spans="1:8">
      <c r="A10153" s="1" t="s">
        <v>262</v>
      </c>
      <c r="B10153" s="1" t="s">
        <v>279</v>
      </c>
      <c r="C10153" s="1" t="s">
        <v>282</v>
      </c>
      <c r="D10153" s="1">
        <v>30</v>
      </c>
      <c r="E10153" s="1" t="s">
        <v>71</v>
      </c>
      <c r="F10153" s="2" t="s">
        <v>16</v>
      </c>
      <c r="G10153" s="1" t="s">
        <v>67</v>
      </c>
      <c r="H10153" s="4" t="s">
        <v>69</v>
      </c>
    </row>
    <row r="10154" spans="1:8">
      <c r="A10154" s="1" t="s">
        <v>262</v>
      </c>
      <c r="B10154" s="1" t="s">
        <v>279</v>
      </c>
      <c r="C10154" s="1" t="s">
        <v>282</v>
      </c>
      <c r="D10154" s="1">
        <v>30</v>
      </c>
      <c r="E10154" s="1" t="s">
        <v>71</v>
      </c>
      <c r="F10154" s="2" t="s">
        <v>17</v>
      </c>
      <c r="G10154" s="1" t="s">
        <v>67</v>
      </c>
      <c r="H10154" s="4">
        <v>4.4583300000000001</v>
      </c>
    </row>
    <row r="10155" spans="1:8">
      <c r="A10155" s="1" t="s">
        <v>262</v>
      </c>
      <c r="B10155" s="1" t="s">
        <v>279</v>
      </c>
      <c r="C10155" s="1" t="s">
        <v>282</v>
      </c>
      <c r="D10155" s="1">
        <v>30</v>
      </c>
      <c r="E10155" s="1" t="s">
        <v>71</v>
      </c>
      <c r="F10155" s="2" t="s">
        <v>18</v>
      </c>
      <c r="G10155" s="1" t="s">
        <v>68</v>
      </c>
      <c r="H10155" s="4">
        <v>1.07</v>
      </c>
    </row>
    <row r="10156" spans="1:8">
      <c r="A10156" s="1" t="s">
        <v>262</v>
      </c>
      <c r="B10156" s="1" t="s">
        <v>279</v>
      </c>
      <c r="C10156" s="1" t="s">
        <v>282</v>
      </c>
      <c r="D10156" s="1">
        <v>30</v>
      </c>
      <c r="E10156" s="1" t="s">
        <v>71</v>
      </c>
      <c r="F10156" s="2" t="s">
        <v>19</v>
      </c>
      <c r="G10156" s="1" t="s">
        <v>67</v>
      </c>
      <c r="H10156" s="4" t="s">
        <v>69</v>
      </c>
    </row>
    <row r="10157" spans="1:8">
      <c r="A10157" s="1" t="s">
        <v>262</v>
      </c>
      <c r="B10157" s="1" t="s">
        <v>279</v>
      </c>
      <c r="C10157" s="1" t="s">
        <v>282</v>
      </c>
      <c r="D10157" s="1">
        <v>30</v>
      </c>
      <c r="E10157" s="1" t="s">
        <v>71</v>
      </c>
      <c r="F10157" s="2" t="s">
        <v>20</v>
      </c>
      <c r="G10157" s="1" t="s">
        <v>67</v>
      </c>
      <c r="H10157" s="4" t="s">
        <v>69</v>
      </c>
    </row>
    <row r="10158" spans="1:8">
      <c r="A10158" s="1" t="s">
        <v>262</v>
      </c>
      <c r="B10158" s="1" t="s">
        <v>279</v>
      </c>
      <c r="C10158" s="1" t="s">
        <v>282</v>
      </c>
      <c r="D10158" s="1">
        <v>30</v>
      </c>
      <c r="E10158" s="1" t="s">
        <v>71</v>
      </c>
      <c r="F10158" s="2" t="s">
        <v>21</v>
      </c>
      <c r="G10158" s="1" t="s">
        <v>67</v>
      </c>
      <c r="H10158" s="4" t="s">
        <v>69</v>
      </c>
    </row>
    <row r="10159" spans="1:8">
      <c r="A10159" s="1" t="s">
        <v>262</v>
      </c>
      <c r="B10159" s="1" t="s">
        <v>279</v>
      </c>
      <c r="C10159" s="1" t="s">
        <v>282</v>
      </c>
      <c r="D10159" s="1">
        <v>30</v>
      </c>
      <c r="E10159" s="1" t="s">
        <v>71</v>
      </c>
      <c r="F10159" s="2" t="s">
        <v>22</v>
      </c>
      <c r="G10159" s="1" t="s">
        <v>67</v>
      </c>
      <c r="H10159" s="4" t="s">
        <v>69</v>
      </c>
    </row>
    <row r="10160" spans="1:8">
      <c r="A10160" s="1" t="s">
        <v>262</v>
      </c>
      <c r="B10160" s="1" t="s">
        <v>279</v>
      </c>
      <c r="C10160" s="1" t="s">
        <v>282</v>
      </c>
      <c r="D10160" s="1">
        <v>30</v>
      </c>
      <c r="E10160" s="1" t="s">
        <v>71</v>
      </c>
      <c r="F10160" s="2" t="s">
        <v>23</v>
      </c>
      <c r="G10160" s="1" t="s">
        <v>67</v>
      </c>
      <c r="H10160" s="4" t="s">
        <v>69</v>
      </c>
    </row>
    <row r="10161" spans="1:8">
      <c r="A10161" s="1" t="s">
        <v>262</v>
      </c>
      <c r="B10161" s="1" t="s">
        <v>279</v>
      </c>
      <c r="C10161" s="1" t="s">
        <v>282</v>
      </c>
      <c r="D10161" s="1">
        <v>30</v>
      </c>
      <c r="E10161" s="1" t="s">
        <v>71</v>
      </c>
      <c r="F10161" s="2" t="s">
        <v>24</v>
      </c>
      <c r="G10161" s="1" t="s">
        <v>67</v>
      </c>
      <c r="H10161" s="4" t="s">
        <v>69</v>
      </c>
    </row>
    <row r="10162" spans="1:8">
      <c r="A10162" s="1" t="s">
        <v>262</v>
      </c>
      <c r="B10162" s="1" t="s">
        <v>279</v>
      </c>
      <c r="C10162" s="1" t="s">
        <v>282</v>
      </c>
      <c r="D10162" s="1">
        <v>30</v>
      </c>
      <c r="E10162" s="1" t="s">
        <v>71</v>
      </c>
      <c r="F10162" s="3" t="s">
        <v>25</v>
      </c>
      <c r="G10162" s="1" t="s">
        <v>67</v>
      </c>
      <c r="H10162" s="5" t="s">
        <v>69</v>
      </c>
    </row>
    <row r="10163" spans="1:8">
      <c r="A10163" s="1" t="s">
        <v>262</v>
      </c>
      <c r="B10163" s="1" t="s">
        <v>279</v>
      </c>
      <c r="C10163" s="1" t="s">
        <v>282</v>
      </c>
      <c r="D10163" s="1">
        <v>30</v>
      </c>
      <c r="E10163" s="1" t="s">
        <v>71</v>
      </c>
      <c r="F10163" s="3" t="s">
        <v>26</v>
      </c>
      <c r="G10163" s="1" t="s">
        <v>67</v>
      </c>
      <c r="H10163" s="5">
        <v>3.21</v>
      </c>
    </row>
    <row r="10164" spans="1:8">
      <c r="A10164" s="1" t="s">
        <v>262</v>
      </c>
      <c r="B10164" s="1" t="s">
        <v>279</v>
      </c>
      <c r="C10164" s="1" t="s">
        <v>282</v>
      </c>
      <c r="D10164" s="1">
        <v>30</v>
      </c>
      <c r="E10164" s="1" t="s">
        <v>71</v>
      </c>
      <c r="F10164" s="3" t="s">
        <v>27</v>
      </c>
      <c r="G10164" s="1" t="s">
        <v>67</v>
      </c>
      <c r="H10164" s="5" t="s">
        <v>69</v>
      </c>
    </row>
    <row r="10165" spans="1:8">
      <c r="A10165" s="1" t="s">
        <v>262</v>
      </c>
      <c r="B10165" s="1" t="s">
        <v>279</v>
      </c>
      <c r="C10165" s="1" t="s">
        <v>282</v>
      </c>
      <c r="D10165" s="1">
        <v>30</v>
      </c>
      <c r="E10165" s="1" t="s">
        <v>71</v>
      </c>
      <c r="F10165" s="3" t="s">
        <v>28</v>
      </c>
      <c r="G10165" s="1" t="s">
        <v>67</v>
      </c>
      <c r="H10165" s="5" t="s">
        <v>69</v>
      </c>
    </row>
    <row r="10166" spans="1:8">
      <c r="A10166" s="1" t="s">
        <v>262</v>
      </c>
      <c r="B10166" s="1" t="s">
        <v>279</v>
      </c>
      <c r="C10166" s="1" t="s">
        <v>282</v>
      </c>
      <c r="D10166" s="1">
        <v>30</v>
      </c>
      <c r="E10166" s="1" t="s">
        <v>71</v>
      </c>
      <c r="F10166" s="3" t="s">
        <v>29</v>
      </c>
      <c r="G10166" s="1" t="s">
        <v>67</v>
      </c>
      <c r="H10166" s="5" t="s">
        <v>69</v>
      </c>
    </row>
    <row r="10167" spans="1:8">
      <c r="A10167" s="1" t="s">
        <v>262</v>
      </c>
      <c r="B10167" s="1" t="s">
        <v>279</v>
      </c>
      <c r="C10167" s="1" t="s">
        <v>282</v>
      </c>
      <c r="D10167" s="1">
        <v>30</v>
      </c>
      <c r="E10167" s="1" t="s">
        <v>71</v>
      </c>
      <c r="F10167" s="3" t="s">
        <v>30</v>
      </c>
      <c r="G10167" s="1" t="s">
        <v>67</v>
      </c>
      <c r="H10167" s="5" t="s">
        <v>69</v>
      </c>
    </row>
    <row r="10168" spans="1:8">
      <c r="A10168" s="1" t="s">
        <v>262</v>
      </c>
      <c r="B10168" s="1" t="s">
        <v>279</v>
      </c>
      <c r="C10168" s="1" t="s">
        <v>282</v>
      </c>
      <c r="D10168" s="1">
        <v>30</v>
      </c>
      <c r="E10168" s="1" t="s">
        <v>71</v>
      </c>
      <c r="F10168" s="3" t="s">
        <v>31</v>
      </c>
      <c r="G10168" s="1" t="s">
        <v>67</v>
      </c>
      <c r="H10168" s="5" t="s">
        <v>69</v>
      </c>
    </row>
    <row r="10169" spans="1:8">
      <c r="A10169" s="1" t="s">
        <v>262</v>
      </c>
      <c r="B10169" s="1" t="s">
        <v>279</v>
      </c>
      <c r="C10169" s="1" t="s">
        <v>282</v>
      </c>
      <c r="D10169" s="1">
        <v>30</v>
      </c>
      <c r="E10169" s="1" t="s">
        <v>71</v>
      </c>
      <c r="F10169" s="3" t="s">
        <v>32</v>
      </c>
      <c r="G10169" s="1" t="s">
        <v>67</v>
      </c>
      <c r="H10169" s="5" t="s">
        <v>69</v>
      </c>
    </row>
    <row r="10170" spans="1:8">
      <c r="A10170" s="1" t="s">
        <v>262</v>
      </c>
      <c r="B10170" s="1" t="s">
        <v>279</v>
      </c>
      <c r="C10170" s="1" t="s">
        <v>282</v>
      </c>
      <c r="D10170" s="1">
        <v>30</v>
      </c>
      <c r="E10170" s="1" t="s">
        <v>71</v>
      </c>
      <c r="F10170" s="3" t="s">
        <v>33</v>
      </c>
      <c r="G10170" s="1" t="s">
        <v>67</v>
      </c>
      <c r="H10170" s="5" t="s">
        <v>69</v>
      </c>
    </row>
    <row r="10171" spans="1:8">
      <c r="A10171" s="1" t="s">
        <v>262</v>
      </c>
      <c r="B10171" s="1" t="s">
        <v>279</v>
      </c>
      <c r="C10171" s="1" t="s">
        <v>282</v>
      </c>
      <c r="D10171" s="1">
        <v>30</v>
      </c>
      <c r="E10171" s="1" t="s">
        <v>71</v>
      </c>
      <c r="F10171" s="3" t="s">
        <v>34</v>
      </c>
      <c r="G10171" s="1" t="s">
        <v>67</v>
      </c>
      <c r="H10171" s="5" t="s">
        <v>69</v>
      </c>
    </row>
    <row r="10172" spans="1:8">
      <c r="A10172" s="1" t="s">
        <v>262</v>
      </c>
      <c r="B10172" s="1" t="s">
        <v>279</v>
      </c>
      <c r="C10172" s="1" t="s">
        <v>282</v>
      </c>
      <c r="D10172" s="1">
        <v>30</v>
      </c>
      <c r="E10172" s="1" t="s">
        <v>71</v>
      </c>
      <c r="F10172" s="3" t="s">
        <v>35</v>
      </c>
      <c r="G10172" s="1" t="s">
        <v>67</v>
      </c>
      <c r="H10172" s="5">
        <v>2.14</v>
      </c>
    </row>
    <row r="10173" spans="1:8">
      <c r="A10173" s="1" t="s">
        <v>262</v>
      </c>
      <c r="B10173" s="1" t="s">
        <v>279</v>
      </c>
      <c r="C10173" s="1" t="s">
        <v>282</v>
      </c>
      <c r="D10173" s="1">
        <v>30</v>
      </c>
      <c r="E10173" s="1" t="s">
        <v>71</v>
      </c>
      <c r="F10173" s="3" t="s">
        <v>36</v>
      </c>
      <c r="G10173" s="1" t="s">
        <v>67</v>
      </c>
      <c r="H10173" s="5" t="s">
        <v>69</v>
      </c>
    </row>
    <row r="10174" spans="1:8">
      <c r="A10174" s="1" t="s">
        <v>262</v>
      </c>
      <c r="B10174" s="1" t="s">
        <v>279</v>
      </c>
      <c r="C10174" s="1" t="s">
        <v>282</v>
      </c>
      <c r="D10174" s="1">
        <v>30</v>
      </c>
      <c r="E10174" s="1" t="s">
        <v>71</v>
      </c>
      <c r="F10174" s="3" t="s">
        <v>37</v>
      </c>
      <c r="G10174" s="1" t="s">
        <v>67</v>
      </c>
      <c r="H10174" s="5">
        <v>0.80249999999999999</v>
      </c>
    </row>
    <row r="10175" spans="1:8">
      <c r="A10175" s="1" t="s">
        <v>262</v>
      </c>
      <c r="B10175" s="1" t="s">
        <v>279</v>
      </c>
      <c r="C10175" s="1" t="s">
        <v>282</v>
      </c>
      <c r="D10175" s="1">
        <v>30</v>
      </c>
      <c r="E10175" s="1" t="s">
        <v>71</v>
      </c>
      <c r="F10175" s="3" t="s">
        <v>38</v>
      </c>
      <c r="G10175" s="1" t="s">
        <v>67</v>
      </c>
      <c r="H10175" s="6" t="s">
        <v>69</v>
      </c>
    </row>
    <row r="10176" spans="1:8">
      <c r="A10176" s="1" t="s">
        <v>262</v>
      </c>
      <c r="B10176" s="1" t="s">
        <v>279</v>
      </c>
      <c r="C10176" s="1" t="s">
        <v>282</v>
      </c>
      <c r="D10176" s="1">
        <v>30</v>
      </c>
      <c r="E10176" s="1" t="s">
        <v>71</v>
      </c>
      <c r="F10176" s="3" t="s">
        <v>39</v>
      </c>
      <c r="G10176" s="1" t="s">
        <v>67</v>
      </c>
      <c r="H10176" s="6" t="s">
        <v>69</v>
      </c>
    </row>
    <row r="10177" spans="1:8">
      <c r="A10177" s="1" t="s">
        <v>262</v>
      </c>
      <c r="B10177" s="1" t="s">
        <v>279</v>
      </c>
      <c r="C10177" s="1" t="s">
        <v>282</v>
      </c>
      <c r="D10177" s="1">
        <v>30</v>
      </c>
      <c r="E10177" s="1" t="s">
        <v>71</v>
      </c>
      <c r="F10177" s="3" t="s">
        <v>40</v>
      </c>
      <c r="G10177" s="1" t="s">
        <v>67</v>
      </c>
      <c r="H10177" s="5">
        <v>2.14</v>
      </c>
    </row>
    <row r="10178" spans="1:8">
      <c r="A10178" s="1" t="s">
        <v>262</v>
      </c>
      <c r="B10178" s="1" t="s">
        <v>279</v>
      </c>
      <c r="C10178" s="1" t="s">
        <v>282</v>
      </c>
      <c r="D10178" s="1">
        <v>30</v>
      </c>
      <c r="E10178" s="1" t="s">
        <v>71</v>
      </c>
      <c r="F10178" s="3" t="s">
        <v>41</v>
      </c>
      <c r="G10178" s="1" t="s">
        <v>68</v>
      </c>
      <c r="H10178" s="5">
        <v>1.605</v>
      </c>
    </row>
    <row r="10179" spans="1:8">
      <c r="A10179" s="1" t="s">
        <v>262</v>
      </c>
      <c r="B10179" s="1" t="s">
        <v>279</v>
      </c>
      <c r="C10179" s="1" t="s">
        <v>282</v>
      </c>
      <c r="D10179" s="1">
        <v>30</v>
      </c>
      <c r="E10179" s="1" t="s">
        <v>71</v>
      </c>
      <c r="F10179" s="3" t="s">
        <v>42</v>
      </c>
      <c r="G10179" s="1" t="s">
        <v>68</v>
      </c>
      <c r="H10179" s="5" t="s">
        <v>69</v>
      </c>
    </row>
    <row r="10180" spans="1:8">
      <c r="A10180" s="1" t="s">
        <v>262</v>
      </c>
      <c r="B10180" s="1" t="s">
        <v>279</v>
      </c>
      <c r="C10180" s="1" t="s">
        <v>282</v>
      </c>
      <c r="D10180" s="1">
        <v>30</v>
      </c>
      <c r="E10180" s="1" t="s">
        <v>71</v>
      </c>
      <c r="F10180" s="3" t="s">
        <v>43</v>
      </c>
      <c r="G10180" s="1" t="s">
        <v>67</v>
      </c>
      <c r="H10180" s="5">
        <v>1.605</v>
      </c>
    </row>
    <row r="10181" spans="1:8">
      <c r="A10181" s="1" t="s">
        <v>262</v>
      </c>
      <c r="B10181" s="1" t="s">
        <v>279</v>
      </c>
      <c r="C10181" s="1" t="s">
        <v>282</v>
      </c>
      <c r="D10181" s="1">
        <v>30</v>
      </c>
      <c r="E10181" s="1" t="s">
        <v>71</v>
      </c>
      <c r="F10181" s="3" t="s">
        <v>44</v>
      </c>
      <c r="G10181" s="1" t="s">
        <v>67</v>
      </c>
      <c r="H10181" s="5" t="s">
        <v>69</v>
      </c>
    </row>
    <row r="10182" spans="1:8">
      <c r="A10182" s="1" t="s">
        <v>262</v>
      </c>
      <c r="B10182" s="1" t="s">
        <v>279</v>
      </c>
      <c r="C10182" s="1" t="s">
        <v>282</v>
      </c>
      <c r="D10182" s="1">
        <v>30</v>
      </c>
      <c r="E10182" s="1" t="s">
        <v>71</v>
      </c>
      <c r="F10182" s="3" t="s">
        <v>45</v>
      </c>
      <c r="G10182" s="1" t="s">
        <v>68</v>
      </c>
      <c r="H10182" s="5">
        <v>3.21</v>
      </c>
    </row>
    <row r="10183" spans="1:8">
      <c r="A10183" s="1" t="s">
        <v>262</v>
      </c>
      <c r="B10183" s="1" t="s">
        <v>279</v>
      </c>
      <c r="C10183" s="1" t="s">
        <v>282</v>
      </c>
      <c r="D10183" s="1">
        <v>30</v>
      </c>
      <c r="E10183" s="1" t="s">
        <v>71</v>
      </c>
      <c r="F10183" s="3" t="s">
        <v>46</v>
      </c>
      <c r="G10183" s="1" t="s">
        <v>67</v>
      </c>
      <c r="H10183" s="5" t="s">
        <v>69</v>
      </c>
    </row>
    <row r="10184" spans="1:8">
      <c r="A10184" s="1" t="s">
        <v>262</v>
      </c>
      <c r="B10184" s="1" t="s">
        <v>279</v>
      </c>
      <c r="C10184" s="1" t="s">
        <v>282</v>
      </c>
      <c r="D10184" s="1">
        <v>30</v>
      </c>
      <c r="E10184" s="1" t="s">
        <v>71</v>
      </c>
      <c r="F10184" s="3" t="s">
        <v>47</v>
      </c>
      <c r="G10184" s="1" t="s">
        <v>68</v>
      </c>
      <c r="H10184" s="5">
        <v>27.82</v>
      </c>
    </row>
    <row r="10185" spans="1:8">
      <c r="A10185" s="1" t="s">
        <v>262</v>
      </c>
      <c r="B10185" s="1" t="s">
        <v>279</v>
      </c>
      <c r="C10185" s="1" t="s">
        <v>282</v>
      </c>
      <c r="D10185" s="1">
        <v>30</v>
      </c>
      <c r="E10185" s="1" t="s">
        <v>71</v>
      </c>
      <c r="F10185" s="3" t="s">
        <v>48</v>
      </c>
      <c r="G10185" s="1" t="s">
        <v>68</v>
      </c>
      <c r="H10185" s="5">
        <v>4.4583300000000001</v>
      </c>
    </row>
    <row r="10186" spans="1:8">
      <c r="A10186" s="1" t="s">
        <v>262</v>
      </c>
      <c r="B10186" s="1" t="s">
        <v>279</v>
      </c>
      <c r="C10186" s="1" t="s">
        <v>282</v>
      </c>
      <c r="D10186" s="1">
        <v>30</v>
      </c>
      <c r="E10186" s="1" t="s">
        <v>71</v>
      </c>
      <c r="F10186" s="3" t="s">
        <v>49</v>
      </c>
      <c r="G10186" s="1" t="s">
        <v>67</v>
      </c>
      <c r="H10186" s="5" t="s">
        <v>69</v>
      </c>
    </row>
    <row r="10187" spans="1:8">
      <c r="A10187" s="1" t="s">
        <v>262</v>
      </c>
      <c r="B10187" s="1" t="s">
        <v>279</v>
      </c>
      <c r="C10187" s="1" t="s">
        <v>282</v>
      </c>
      <c r="D10187" s="1">
        <v>30</v>
      </c>
      <c r="E10187" s="1" t="s">
        <v>71</v>
      </c>
      <c r="F10187" s="3" t="s">
        <v>50</v>
      </c>
      <c r="G10187" s="1" t="s">
        <v>68</v>
      </c>
      <c r="H10187" s="5" t="s">
        <v>69</v>
      </c>
    </row>
    <row r="10188" spans="1:8">
      <c r="A10188" s="1" t="s">
        <v>262</v>
      </c>
      <c r="B10188" s="1" t="s">
        <v>279</v>
      </c>
      <c r="C10188" s="1" t="s">
        <v>282</v>
      </c>
      <c r="D10188" s="1">
        <v>30</v>
      </c>
      <c r="E10188" s="1" t="s">
        <v>71</v>
      </c>
      <c r="F10188" s="3" t="s">
        <v>51</v>
      </c>
      <c r="G10188" s="1" t="s">
        <v>67</v>
      </c>
      <c r="H10188" s="5">
        <v>6.42</v>
      </c>
    </row>
    <row r="10189" spans="1:8">
      <c r="A10189" s="1" t="s">
        <v>262</v>
      </c>
      <c r="B10189" s="1" t="s">
        <v>279</v>
      </c>
      <c r="C10189" s="1" t="s">
        <v>282</v>
      </c>
      <c r="D10189" s="1">
        <v>30</v>
      </c>
      <c r="E10189" s="1" t="s">
        <v>71</v>
      </c>
      <c r="F10189" s="3" t="s">
        <v>52</v>
      </c>
      <c r="G10189" s="1" t="s">
        <v>68</v>
      </c>
      <c r="H10189" s="5" t="s">
        <v>69</v>
      </c>
    </row>
    <row r="10190" spans="1:8">
      <c r="A10190" s="1" t="s">
        <v>262</v>
      </c>
      <c r="B10190" s="1" t="s">
        <v>279</v>
      </c>
      <c r="C10190" s="1" t="s">
        <v>282</v>
      </c>
      <c r="D10190" s="1">
        <v>30</v>
      </c>
      <c r="E10190" s="1" t="s">
        <v>71</v>
      </c>
      <c r="F10190" s="3" t="s">
        <v>53</v>
      </c>
      <c r="G10190" s="1" t="s">
        <v>68</v>
      </c>
      <c r="H10190" s="5">
        <v>2.14</v>
      </c>
    </row>
    <row r="10191" spans="1:8">
      <c r="A10191" s="1" t="s">
        <v>262</v>
      </c>
      <c r="B10191" s="1" t="s">
        <v>279</v>
      </c>
      <c r="C10191" s="1" t="s">
        <v>282</v>
      </c>
      <c r="D10191" s="1">
        <v>30</v>
      </c>
      <c r="E10191" s="1" t="s">
        <v>71</v>
      </c>
      <c r="F10191" s="3" t="s">
        <v>54</v>
      </c>
      <c r="G10191" s="1" t="s">
        <v>68</v>
      </c>
      <c r="H10191" s="5">
        <v>2.14</v>
      </c>
    </row>
    <row r="10192" spans="1:8">
      <c r="A10192" s="1" t="s">
        <v>262</v>
      </c>
      <c r="B10192" s="1" t="s">
        <v>279</v>
      </c>
      <c r="C10192" s="1" t="s">
        <v>282</v>
      </c>
      <c r="D10192" s="1">
        <v>30</v>
      </c>
      <c r="E10192" s="1" t="s">
        <v>71</v>
      </c>
      <c r="F10192" s="3" t="s">
        <v>55</v>
      </c>
      <c r="G10192" s="1" t="s">
        <v>68</v>
      </c>
      <c r="H10192" s="5" t="s">
        <v>69</v>
      </c>
    </row>
    <row r="10193" spans="1:8">
      <c r="A10193" s="1" t="s">
        <v>262</v>
      </c>
      <c r="B10193" s="1" t="s">
        <v>279</v>
      </c>
      <c r="C10193" s="1" t="s">
        <v>282</v>
      </c>
      <c r="D10193" s="1">
        <v>30</v>
      </c>
      <c r="E10193" s="1" t="s">
        <v>71</v>
      </c>
      <c r="F10193" s="3" t="s">
        <v>56</v>
      </c>
      <c r="G10193" s="1" t="s">
        <v>68</v>
      </c>
      <c r="H10193" s="5">
        <v>4.28</v>
      </c>
    </row>
    <row r="10194" spans="1:8">
      <c r="A10194" s="1" t="s">
        <v>262</v>
      </c>
      <c r="B10194" s="1" t="s">
        <v>279</v>
      </c>
      <c r="C10194" s="1" t="s">
        <v>282</v>
      </c>
      <c r="D10194" s="1">
        <v>30</v>
      </c>
      <c r="E10194" s="1" t="s">
        <v>71</v>
      </c>
      <c r="F10194" s="3" t="s">
        <v>57</v>
      </c>
      <c r="G10194" s="1" t="s">
        <v>68</v>
      </c>
      <c r="H10194" s="5">
        <v>1.605</v>
      </c>
    </row>
    <row r="10195" spans="1:8">
      <c r="A10195" s="1" t="s">
        <v>262</v>
      </c>
      <c r="B10195" s="1" t="s">
        <v>279</v>
      </c>
      <c r="C10195" s="1" t="s">
        <v>282</v>
      </c>
      <c r="D10195" s="1">
        <v>30</v>
      </c>
      <c r="E10195" s="1" t="s">
        <v>71</v>
      </c>
      <c r="F10195" s="3" t="s">
        <v>58</v>
      </c>
      <c r="G10195" s="1" t="s">
        <v>68</v>
      </c>
      <c r="H10195" s="5">
        <v>1.605</v>
      </c>
    </row>
    <row r="10196" spans="1:8">
      <c r="A10196" s="1" t="s">
        <v>262</v>
      </c>
      <c r="B10196" s="1" t="s">
        <v>279</v>
      </c>
      <c r="C10196" s="1" t="s">
        <v>282</v>
      </c>
      <c r="D10196" s="1">
        <v>30</v>
      </c>
      <c r="E10196" s="1" t="s">
        <v>71</v>
      </c>
      <c r="F10196" s="3" t="s">
        <v>135</v>
      </c>
      <c r="G10196" s="1" t="s">
        <v>68</v>
      </c>
      <c r="H10196" s="5">
        <v>4.28</v>
      </c>
    </row>
    <row r="10197" spans="1:8">
      <c r="A10197" s="1" t="s">
        <v>262</v>
      </c>
      <c r="B10197" s="1" t="s">
        <v>279</v>
      </c>
      <c r="C10197" s="1" t="s">
        <v>282</v>
      </c>
      <c r="D10197" s="1">
        <v>30</v>
      </c>
      <c r="E10197" s="1" t="s">
        <v>71</v>
      </c>
      <c r="F10197" s="3" t="s">
        <v>59</v>
      </c>
      <c r="G10197" s="1" t="s">
        <v>68</v>
      </c>
      <c r="H10197" s="5">
        <v>3.21</v>
      </c>
    </row>
    <row r="10198" spans="1:8">
      <c r="A10198" s="1" t="s">
        <v>262</v>
      </c>
      <c r="B10198" s="1" t="s">
        <v>279</v>
      </c>
      <c r="C10198" s="1" t="s">
        <v>282</v>
      </c>
      <c r="D10198" s="1">
        <v>30</v>
      </c>
      <c r="E10198" s="1" t="s">
        <v>71</v>
      </c>
      <c r="F10198" s="3" t="s">
        <v>60</v>
      </c>
      <c r="G10198" s="1" t="s">
        <v>68</v>
      </c>
      <c r="H10198" s="5">
        <v>4.28</v>
      </c>
    </row>
    <row r="10199" spans="1:8">
      <c r="A10199" s="1" t="s">
        <v>262</v>
      </c>
      <c r="B10199" s="1" t="s">
        <v>279</v>
      </c>
      <c r="C10199" s="1" t="s">
        <v>282</v>
      </c>
      <c r="D10199" s="1">
        <v>30</v>
      </c>
      <c r="E10199" s="1" t="s">
        <v>71</v>
      </c>
      <c r="F10199" s="3" t="s">
        <v>61</v>
      </c>
      <c r="G10199" s="1" t="s">
        <v>67</v>
      </c>
      <c r="H10199" s="5" t="s">
        <v>69</v>
      </c>
    </row>
    <row r="10200" spans="1:8">
      <c r="A10200" s="1" t="s">
        <v>262</v>
      </c>
      <c r="B10200" s="1" t="s">
        <v>279</v>
      </c>
      <c r="C10200" s="1" t="s">
        <v>282</v>
      </c>
      <c r="D10200" s="1">
        <v>30</v>
      </c>
      <c r="E10200" s="1" t="s">
        <v>71</v>
      </c>
      <c r="F10200" s="3" t="s">
        <v>62</v>
      </c>
      <c r="G10200" s="1" t="s">
        <v>67</v>
      </c>
      <c r="H10200" s="5">
        <v>5.7066699999999999</v>
      </c>
    </row>
    <row r="10201" spans="1:8">
      <c r="A10201" s="1" t="s">
        <v>262</v>
      </c>
      <c r="B10201" s="1" t="s">
        <v>279</v>
      </c>
      <c r="C10201" s="1" t="s">
        <v>282</v>
      </c>
      <c r="D10201" s="1">
        <v>30</v>
      </c>
      <c r="E10201" s="1" t="s">
        <v>71</v>
      </c>
      <c r="F10201" s="3" t="s">
        <v>63</v>
      </c>
      <c r="G10201" s="1" t="s">
        <v>67</v>
      </c>
      <c r="H10201" s="5" t="s">
        <v>69</v>
      </c>
    </row>
    <row r="10202" spans="1:8">
      <c r="A10202" s="1" t="s">
        <v>262</v>
      </c>
      <c r="B10202" s="1" t="s">
        <v>279</v>
      </c>
      <c r="C10202" s="1" t="s">
        <v>282</v>
      </c>
      <c r="D10202" s="1">
        <v>30</v>
      </c>
      <c r="E10202" s="1" t="s">
        <v>71</v>
      </c>
      <c r="F10202" s="3" t="s">
        <v>64</v>
      </c>
      <c r="G10202" s="1" t="s">
        <v>67</v>
      </c>
      <c r="H10202" s="5">
        <v>3.21</v>
      </c>
    </row>
    <row r="10203" spans="1:8">
      <c r="A10203" s="1" t="s">
        <v>262</v>
      </c>
      <c r="B10203" s="1" t="s">
        <v>279</v>
      </c>
      <c r="C10203" s="1" t="s">
        <v>282</v>
      </c>
      <c r="D10203" s="1">
        <v>30</v>
      </c>
      <c r="E10203" s="1" t="s">
        <v>71</v>
      </c>
      <c r="F10203" s="3" t="s">
        <v>65</v>
      </c>
      <c r="G10203" s="1" t="s">
        <v>67</v>
      </c>
      <c r="H10203" s="5">
        <v>1.07</v>
      </c>
    </row>
    <row r="10204" spans="1:8">
      <c r="A10204" s="1" t="s">
        <v>262</v>
      </c>
      <c r="B10204" s="1" t="s">
        <v>279</v>
      </c>
      <c r="C10204" s="1" t="s">
        <v>282</v>
      </c>
      <c r="D10204" s="1">
        <v>30</v>
      </c>
      <c r="E10204" s="1" t="s">
        <v>71</v>
      </c>
      <c r="F10204" s="3" t="s">
        <v>66</v>
      </c>
      <c r="G10204" s="1" t="s">
        <v>67</v>
      </c>
      <c r="H10204" s="5">
        <v>1.605</v>
      </c>
    </row>
    <row r="10205" spans="1:8">
      <c r="A10205" s="1" t="s">
        <v>262</v>
      </c>
      <c r="B10205" s="1" t="s">
        <v>283</v>
      </c>
      <c r="C10205" s="1" t="s">
        <v>284</v>
      </c>
      <c r="D10205" s="1">
        <v>6</v>
      </c>
      <c r="E10205" s="1" t="s">
        <v>80</v>
      </c>
      <c r="F10205" s="2" t="s">
        <v>11</v>
      </c>
      <c r="G10205" s="1" t="s">
        <v>67</v>
      </c>
      <c r="H10205" s="4">
        <v>1.605</v>
      </c>
    </row>
    <row r="10206" spans="1:8">
      <c r="A10206" s="1" t="s">
        <v>262</v>
      </c>
      <c r="B10206" s="1" t="s">
        <v>283</v>
      </c>
      <c r="C10206" s="1" t="s">
        <v>284</v>
      </c>
      <c r="D10206" s="1">
        <v>6</v>
      </c>
      <c r="E10206" s="1" t="s">
        <v>80</v>
      </c>
      <c r="F10206" s="2" t="s">
        <v>12</v>
      </c>
      <c r="G10206" s="1" t="s">
        <v>67</v>
      </c>
      <c r="H10206" s="4">
        <v>3.92333</v>
      </c>
    </row>
    <row r="10207" spans="1:8">
      <c r="A10207" s="1" t="s">
        <v>262</v>
      </c>
      <c r="B10207" s="1" t="s">
        <v>283</v>
      </c>
      <c r="C10207" s="1" t="s">
        <v>284</v>
      </c>
      <c r="D10207" s="1">
        <v>6</v>
      </c>
      <c r="E10207" s="1" t="s">
        <v>80</v>
      </c>
      <c r="F10207" s="2" t="s">
        <v>13</v>
      </c>
      <c r="G10207" s="1" t="s">
        <v>67</v>
      </c>
      <c r="H10207" s="4">
        <v>1.15917</v>
      </c>
    </row>
    <row r="10208" spans="1:8">
      <c r="A10208" s="1" t="s">
        <v>262</v>
      </c>
      <c r="B10208" s="1" t="s">
        <v>283</v>
      </c>
      <c r="C10208" s="1" t="s">
        <v>284</v>
      </c>
      <c r="D10208" s="1">
        <v>6</v>
      </c>
      <c r="E10208" s="1" t="s">
        <v>80</v>
      </c>
      <c r="F10208" s="2" t="s">
        <v>14</v>
      </c>
      <c r="G10208" s="1" t="s">
        <v>67</v>
      </c>
      <c r="H10208" s="4">
        <v>7.49</v>
      </c>
    </row>
    <row r="10209" spans="1:8">
      <c r="A10209" s="1" t="s">
        <v>262</v>
      </c>
      <c r="B10209" s="1" t="s">
        <v>283</v>
      </c>
      <c r="C10209" s="1" t="s">
        <v>284</v>
      </c>
      <c r="D10209" s="1">
        <v>6</v>
      </c>
      <c r="E10209" s="1" t="s">
        <v>80</v>
      </c>
      <c r="F10209" s="2" t="s">
        <v>15</v>
      </c>
      <c r="G10209" s="1" t="s">
        <v>67</v>
      </c>
      <c r="H10209" s="4" t="s">
        <v>69</v>
      </c>
    </row>
    <row r="10210" spans="1:8">
      <c r="A10210" s="1" t="s">
        <v>262</v>
      </c>
      <c r="B10210" s="1" t="s">
        <v>283</v>
      </c>
      <c r="C10210" s="1" t="s">
        <v>284</v>
      </c>
      <c r="D10210" s="1">
        <v>6</v>
      </c>
      <c r="E10210" s="1" t="s">
        <v>80</v>
      </c>
      <c r="F10210" s="2" t="s">
        <v>16</v>
      </c>
      <c r="G10210" s="1" t="s">
        <v>67</v>
      </c>
      <c r="H10210" s="4">
        <v>3.4775</v>
      </c>
    </row>
    <row r="10211" spans="1:8">
      <c r="A10211" s="1" t="s">
        <v>262</v>
      </c>
      <c r="B10211" s="1" t="s">
        <v>283</v>
      </c>
      <c r="C10211" s="1" t="s">
        <v>284</v>
      </c>
      <c r="D10211" s="1">
        <v>6</v>
      </c>
      <c r="E10211" s="1" t="s">
        <v>80</v>
      </c>
      <c r="F10211" s="2" t="s">
        <v>17</v>
      </c>
      <c r="G10211" s="1" t="s">
        <v>67</v>
      </c>
      <c r="H10211" s="4">
        <v>1.69417</v>
      </c>
    </row>
    <row r="10212" spans="1:8">
      <c r="A10212" s="1" t="s">
        <v>262</v>
      </c>
      <c r="B10212" s="1" t="s">
        <v>283</v>
      </c>
      <c r="C10212" s="1" t="s">
        <v>284</v>
      </c>
      <c r="D10212" s="1">
        <v>6</v>
      </c>
      <c r="E10212" s="1" t="s">
        <v>80</v>
      </c>
      <c r="F10212" s="2" t="s">
        <v>18</v>
      </c>
      <c r="G10212" s="1" t="s">
        <v>68</v>
      </c>
      <c r="H10212" s="4">
        <v>2.76417</v>
      </c>
    </row>
    <row r="10213" spans="1:8">
      <c r="A10213" s="1" t="s">
        <v>262</v>
      </c>
      <c r="B10213" s="1" t="s">
        <v>283</v>
      </c>
      <c r="C10213" s="1" t="s">
        <v>284</v>
      </c>
      <c r="D10213" s="1">
        <v>6</v>
      </c>
      <c r="E10213" s="1" t="s">
        <v>80</v>
      </c>
      <c r="F10213" s="2" t="s">
        <v>19</v>
      </c>
      <c r="G10213" s="1" t="s">
        <v>67</v>
      </c>
      <c r="H10213" s="4" t="s">
        <v>69</v>
      </c>
    </row>
    <row r="10214" spans="1:8">
      <c r="A10214" s="1" t="s">
        <v>262</v>
      </c>
      <c r="B10214" s="1" t="s">
        <v>283</v>
      </c>
      <c r="C10214" s="1" t="s">
        <v>284</v>
      </c>
      <c r="D10214" s="1">
        <v>6</v>
      </c>
      <c r="E10214" s="1" t="s">
        <v>80</v>
      </c>
      <c r="F10214" s="2" t="s">
        <v>20</v>
      </c>
      <c r="G10214" s="1" t="s">
        <v>67</v>
      </c>
      <c r="H10214" s="4" t="s">
        <v>69</v>
      </c>
    </row>
    <row r="10215" spans="1:8">
      <c r="A10215" s="1" t="s">
        <v>262</v>
      </c>
      <c r="B10215" s="1" t="s">
        <v>283</v>
      </c>
      <c r="C10215" s="1" t="s">
        <v>284</v>
      </c>
      <c r="D10215" s="1">
        <v>6</v>
      </c>
      <c r="E10215" s="1" t="s">
        <v>80</v>
      </c>
      <c r="F10215" s="2" t="s">
        <v>21</v>
      </c>
      <c r="G10215" s="1" t="s">
        <v>67</v>
      </c>
      <c r="H10215" s="4" t="s">
        <v>69</v>
      </c>
    </row>
    <row r="10216" spans="1:8">
      <c r="A10216" s="1" t="s">
        <v>262</v>
      </c>
      <c r="B10216" s="1" t="s">
        <v>283</v>
      </c>
      <c r="C10216" s="1" t="s">
        <v>284</v>
      </c>
      <c r="D10216" s="1">
        <v>6</v>
      </c>
      <c r="E10216" s="1" t="s">
        <v>80</v>
      </c>
      <c r="F10216" s="2" t="s">
        <v>22</v>
      </c>
      <c r="G10216" s="1" t="s">
        <v>67</v>
      </c>
      <c r="H10216" s="4" t="s">
        <v>69</v>
      </c>
    </row>
    <row r="10217" spans="1:8">
      <c r="A10217" s="1" t="s">
        <v>262</v>
      </c>
      <c r="B10217" s="1" t="s">
        <v>283</v>
      </c>
      <c r="C10217" s="1" t="s">
        <v>284</v>
      </c>
      <c r="D10217" s="1">
        <v>6</v>
      </c>
      <c r="E10217" s="1" t="s">
        <v>80</v>
      </c>
      <c r="F10217" s="2" t="s">
        <v>23</v>
      </c>
      <c r="G10217" s="1" t="s">
        <v>67</v>
      </c>
      <c r="H10217" s="4" t="s">
        <v>69</v>
      </c>
    </row>
    <row r="10218" spans="1:8">
      <c r="A10218" s="1" t="s">
        <v>262</v>
      </c>
      <c r="B10218" s="1" t="s">
        <v>283</v>
      </c>
      <c r="C10218" s="1" t="s">
        <v>284</v>
      </c>
      <c r="D10218" s="1">
        <v>6</v>
      </c>
      <c r="E10218" s="1" t="s">
        <v>80</v>
      </c>
      <c r="F10218" s="2" t="s">
        <v>24</v>
      </c>
      <c r="G10218" s="1" t="s">
        <v>67</v>
      </c>
      <c r="H10218" s="4" t="s">
        <v>69</v>
      </c>
    </row>
    <row r="10219" spans="1:8">
      <c r="A10219" s="1" t="s">
        <v>262</v>
      </c>
      <c r="B10219" s="1" t="s">
        <v>283</v>
      </c>
      <c r="C10219" s="1" t="s">
        <v>284</v>
      </c>
      <c r="D10219" s="1">
        <v>6</v>
      </c>
      <c r="E10219" s="1" t="s">
        <v>80</v>
      </c>
      <c r="F10219" s="3" t="s">
        <v>25</v>
      </c>
      <c r="G10219" s="1" t="s">
        <v>67</v>
      </c>
      <c r="H10219" s="5" t="s">
        <v>69</v>
      </c>
    </row>
    <row r="10220" spans="1:8">
      <c r="A10220" s="1" t="s">
        <v>262</v>
      </c>
      <c r="B10220" s="1" t="s">
        <v>283</v>
      </c>
      <c r="C10220" s="1" t="s">
        <v>284</v>
      </c>
      <c r="D10220" s="1">
        <v>6</v>
      </c>
      <c r="E10220" s="1" t="s">
        <v>80</v>
      </c>
      <c r="F10220" s="3" t="s">
        <v>26</v>
      </c>
      <c r="G10220" s="1" t="s">
        <v>67</v>
      </c>
      <c r="H10220" s="5">
        <v>3.2991700000000002</v>
      </c>
    </row>
    <row r="10221" spans="1:8">
      <c r="A10221" s="1" t="s">
        <v>262</v>
      </c>
      <c r="B10221" s="1" t="s">
        <v>283</v>
      </c>
      <c r="C10221" s="1" t="s">
        <v>284</v>
      </c>
      <c r="D10221" s="1">
        <v>6</v>
      </c>
      <c r="E10221" s="1" t="s">
        <v>80</v>
      </c>
      <c r="F10221" s="3" t="s">
        <v>27</v>
      </c>
      <c r="G10221" s="1" t="s">
        <v>67</v>
      </c>
      <c r="H10221" s="5">
        <v>1.07</v>
      </c>
    </row>
    <row r="10222" spans="1:8">
      <c r="A10222" s="1" t="s">
        <v>262</v>
      </c>
      <c r="B10222" s="1" t="s">
        <v>283</v>
      </c>
      <c r="C10222" s="1" t="s">
        <v>284</v>
      </c>
      <c r="D10222" s="1">
        <v>6</v>
      </c>
      <c r="E10222" s="1" t="s">
        <v>80</v>
      </c>
      <c r="F10222" s="3" t="s">
        <v>28</v>
      </c>
      <c r="G10222" s="1" t="s">
        <v>67</v>
      </c>
      <c r="H10222" s="5">
        <v>1.07</v>
      </c>
    </row>
    <row r="10223" spans="1:8">
      <c r="A10223" s="1" t="s">
        <v>262</v>
      </c>
      <c r="B10223" s="1" t="s">
        <v>283</v>
      </c>
      <c r="C10223" s="1" t="s">
        <v>284</v>
      </c>
      <c r="D10223" s="1">
        <v>6</v>
      </c>
      <c r="E10223" s="1" t="s">
        <v>80</v>
      </c>
      <c r="F10223" s="3" t="s">
        <v>29</v>
      </c>
      <c r="G10223" s="1" t="s">
        <v>67</v>
      </c>
      <c r="H10223" s="5" t="s">
        <v>69</v>
      </c>
    </row>
    <row r="10224" spans="1:8">
      <c r="A10224" s="1" t="s">
        <v>262</v>
      </c>
      <c r="B10224" s="1" t="s">
        <v>283</v>
      </c>
      <c r="C10224" s="1" t="s">
        <v>284</v>
      </c>
      <c r="D10224" s="1">
        <v>6</v>
      </c>
      <c r="E10224" s="1" t="s">
        <v>80</v>
      </c>
      <c r="F10224" s="3" t="s">
        <v>30</v>
      </c>
      <c r="G10224" s="1" t="s">
        <v>67</v>
      </c>
      <c r="H10224" s="5" t="s">
        <v>69</v>
      </c>
    </row>
    <row r="10225" spans="1:8">
      <c r="A10225" s="1" t="s">
        <v>262</v>
      </c>
      <c r="B10225" s="1" t="s">
        <v>283</v>
      </c>
      <c r="C10225" s="1" t="s">
        <v>284</v>
      </c>
      <c r="D10225" s="1">
        <v>6</v>
      </c>
      <c r="E10225" s="1" t="s">
        <v>80</v>
      </c>
      <c r="F10225" s="3" t="s">
        <v>31</v>
      </c>
      <c r="G10225" s="1" t="s">
        <v>67</v>
      </c>
      <c r="H10225" s="5">
        <v>0.80249999999999999</v>
      </c>
    </row>
    <row r="10226" spans="1:8">
      <c r="A10226" s="1" t="s">
        <v>262</v>
      </c>
      <c r="B10226" s="1" t="s">
        <v>283</v>
      </c>
      <c r="C10226" s="1" t="s">
        <v>284</v>
      </c>
      <c r="D10226" s="1">
        <v>6</v>
      </c>
      <c r="E10226" s="1" t="s">
        <v>80</v>
      </c>
      <c r="F10226" s="3" t="s">
        <v>32</v>
      </c>
      <c r="G10226" s="1" t="s">
        <v>67</v>
      </c>
      <c r="H10226" s="5">
        <v>1.15917</v>
      </c>
    </row>
    <row r="10227" spans="1:8">
      <c r="A10227" s="1" t="s">
        <v>262</v>
      </c>
      <c r="B10227" s="1" t="s">
        <v>283</v>
      </c>
      <c r="C10227" s="1" t="s">
        <v>284</v>
      </c>
      <c r="D10227" s="1">
        <v>6</v>
      </c>
      <c r="E10227" s="1" t="s">
        <v>80</v>
      </c>
      <c r="F10227" s="3" t="s">
        <v>33</v>
      </c>
      <c r="G10227" s="1" t="s">
        <v>67</v>
      </c>
      <c r="H10227" s="5">
        <v>0.80249999999999999</v>
      </c>
    </row>
    <row r="10228" spans="1:8">
      <c r="A10228" s="1" t="s">
        <v>262</v>
      </c>
      <c r="B10228" s="1" t="s">
        <v>283</v>
      </c>
      <c r="C10228" s="1" t="s">
        <v>284</v>
      </c>
      <c r="D10228" s="1">
        <v>6</v>
      </c>
      <c r="E10228" s="1" t="s">
        <v>80</v>
      </c>
      <c r="F10228" s="3" t="s">
        <v>34</v>
      </c>
      <c r="G10228" s="1" t="s">
        <v>67</v>
      </c>
      <c r="H10228" s="5" t="s">
        <v>69</v>
      </c>
    </row>
    <row r="10229" spans="1:8">
      <c r="A10229" s="1" t="s">
        <v>262</v>
      </c>
      <c r="B10229" s="1" t="s">
        <v>283</v>
      </c>
      <c r="C10229" s="1" t="s">
        <v>284</v>
      </c>
      <c r="D10229" s="1">
        <v>6</v>
      </c>
      <c r="E10229" s="1" t="s">
        <v>80</v>
      </c>
      <c r="F10229" s="3" t="s">
        <v>35</v>
      </c>
      <c r="G10229" s="1" t="s">
        <v>67</v>
      </c>
      <c r="H10229" s="5">
        <v>3.3883299999999998</v>
      </c>
    </row>
    <row r="10230" spans="1:8">
      <c r="A10230" s="1" t="s">
        <v>262</v>
      </c>
      <c r="B10230" s="1" t="s">
        <v>283</v>
      </c>
      <c r="C10230" s="1" t="s">
        <v>284</v>
      </c>
      <c r="D10230" s="1">
        <v>6</v>
      </c>
      <c r="E10230" s="1" t="s">
        <v>80</v>
      </c>
      <c r="F10230" s="3" t="s">
        <v>36</v>
      </c>
      <c r="G10230" s="1" t="s">
        <v>67</v>
      </c>
      <c r="H10230" s="5" t="s">
        <v>69</v>
      </c>
    </row>
    <row r="10231" spans="1:8">
      <c r="A10231" s="1" t="s">
        <v>262</v>
      </c>
      <c r="B10231" s="1" t="s">
        <v>283</v>
      </c>
      <c r="C10231" s="1" t="s">
        <v>284</v>
      </c>
      <c r="D10231" s="1">
        <v>6</v>
      </c>
      <c r="E10231" s="1" t="s">
        <v>80</v>
      </c>
      <c r="F10231" s="3" t="s">
        <v>37</v>
      </c>
      <c r="G10231" s="1" t="s">
        <v>67</v>
      </c>
      <c r="H10231" s="5">
        <v>1.07</v>
      </c>
    </row>
    <row r="10232" spans="1:8">
      <c r="A10232" s="1" t="s">
        <v>262</v>
      </c>
      <c r="B10232" s="1" t="s">
        <v>283</v>
      </c>
      <c r="C10232" s="1" t="s">
        <v>284</v>
      </c>
      <c r="D10232" s="1">
        <v>6</v>
      </c>
      <c r="E10232" s="1" t="s">
        <v>80</v>
      </c>
      <c r="F10232" s="3" t="s">
        <v>38</v>
      </c>
      <c r="G10232" s="1" t="s">
        <v>67</v>
      </c>
      <c r="H10232" s="6" t="s">
        <v>69</v>
      </c>
    </row>
    <row r="10233" spans="1:8">
      <c r="A10233" s="1" t="s">
        <v>262</v>
      </c>
      <c r="B10233" s="1" t="s">
        <v>283</v>
      </c>
      <c r="C10233" s="1" t="s">
        <v>284</v>
      </c>
      <c r="D10233" s="1">
        <v>6</v>
      </c>
      <c r="E10233" s="1" t="s">
        <v>80</v>
      </c>
      <c r="F10233" s="3" t="s">
        <v>39</v>
      </c>
      <c r="G10233" s="1" t="s">
        <v>67</v>
      </c>
      <c r="H10233" s="6" t="s">
        <v>69</v>
      </c>
    </row>
    <row r="10234" spans="1:8">
      <c r="A10234" s="1" t="s">
        <v>262</v>
      </c>
      <c r="B10234" s="1" t="s">
        <v>283</v>
      </c>
      <c r="C10234" s="1" t="s">
        <v>284</v>
      </c>
      <c r="D10234" s="1">
        <v>6</v>
      </c>
      <c r="E10234" s="1" t="s">
        <v>80</v>
      </c>
      <c r="F10234" s="3" t="s">
        <v>40</v>
      </c>
      <c r="G10234" s="1" t="s">
        <v>67</v>
      </c>
      <c r="H10234" s="5">
        <v>2.14</v>
      </c>
    </row>
    <row r="10235" spans="1:8">
      <c r="A10235" s="1" t="s">
        <v>262</v>
      </c>
      <c r="B10235" s="1" t="s">
        <v>283</v>
      </c>
      <c r="C10235" s="1" t="s">
        <v>284</v>
      </c>
      <c r="D10235" s="1">
        <v>6</v>
      </c>
      <c r="E10235" s="1" t="s">
        <v>80</v>
      </c>
      <c r="F10235" s="3" t="s">
        <v>41</v>
      </c>
      <c r="G10235" s="1" t="s">
        <v>68</v>
      </c>
      <c r="H10235" s="5">
        <v>8.7383299999999995</v>
      </c>
    </row>
    <row r="10236" spans="1:8">
      <c r="A10236" s="1" t="s">
        <v>262</v>
      </c>
      <c r="B10236" s="1" t="s">
        <v>283</v>
      </c>
      <c r="C10236" s="1" t="s">
        <v>284</v>
      </c>
      <c r="D10236" s="1">
        <v>6</v>
      </c>
      <c r="E10236" s="1" t="s">
        <v>80</v>
      </c>
      <c r="F10236" s="3" t="s">
        <v>42</v>
      </c>
      <c r="G10236" s="1" t="s">
        <v>68</v>
      </c>
      <c r="H10236" s="5">
        <v>2.6749999999999998</v>
      </c>
    </row>
    <row r="10237" spans="1:8">
      <c r="A10237" s="1" t="s">
        <v>262</v>
      </c>
      <c r="B10237" s="1" t="s">
        <v>283</v>
      </c>
      <c r="C10237" s="1" t="s">
        <v>284</v>
      </c>
      <c r="D10237" s="1">
        <v>6</v>
      </c>
      <c r="E10237" s="1" t="s">
        <v>80</v>
      </c>
      <c r="F10237" s="3" t="s">
        <v>43</v>
      </c>
      <c r="G10237" s="1" t="s">
        <v>67</v>
      </c>
      <c r="H10237" s="5">
        <v>1.15917</v>
      </c>
    </row>
    <row r="10238" spans="1:8">
      <c r="A10238" s="1" t="s">
        <v>262</v>
      </c>
      <c r="B10238" s="1" t="s">
        <v>283</v>
      </c>
      <c r="C10238" s="1" t="s">
        <v>284</v>
      </c>
      <c r="D10238" s="1">
        <v>6</v>
      </c>
      <c r="E10238" s="1" t="s">
        <v>80</v>
      </c>
      <c r="F10238" s="3" t="s">
        <v>44</v>
      </c>
      <c r="G10238" s="1" t="s">
        <v>67</v>
      </c>
      <c r="H10238" s="5" t="s">
        <v>69</v>
      </c>
    </row>
    <row r="10239" spans="1:8">
      <c r="A10239" s="1" t="s">
        <v>262</v>
      </c>
      <c r="B10239" s="1" t="s">
        <v>283</v>
      </c>
      <c r="C10239" s="1" t="s">
        <v>284</v>
      </c>
      <c r="D10239" s="1">
        <v>6</v>
      </c>
      <c r="E10239" s="1" t="s">
        <v>80</v>
      </c>
      <c r="F10239" s="3" t="s">
        <v>45</v>
      </c>
      <c r="G10239" s="1" t="s">
        <v>68</v>
      </c>
      <c r="H10239" s="5">
        <v>6.42</v>
      </c>
    </row>
    <row r="10240" spans="1:8">
      <c r="A10240" s="1" t="s">
        <v>262</v>
      </c>
      <c r="B10240" s="1" t="s">
        <v>283</v>
      </c>
      <c r="C10240" s="1" t="s">
        <v>284</v>
      </c>
      <c r="D10240" s="1">
        <v>6</v>
      </c>
      <c r="E10240" s="1" t="s">
        <v>80</v>
      </c>
      <c r="F10240" s="3" t="s">
        <v>46</v>
      </c>
      <c r="G10240" s="1" t="s">
        <v>67</v>
      </c>
      <c r="H10240" s="5" t="s">
        <v>69</v>
      </c>
    </row>
    <row r="10241" spans="1:8">
      <c r="A10241" s="1" t="s">
        <v>262</v>
      </c>
      <c r="B10241" s="1" t="s">
        <v>283</v>
      </c>
      <c r="C10241" s="1" t="s">
        <v>284</v>
      </c>
      <c r="D10241" s="1">
        <v>6</v>
      </c>
      <c r="E10241" s="1" t="s">
        <v>80</v>
      </c>
      <c r="F10241" s="3" t="s">
        <v>47</v>
      </c>
      <c r="G10241" s="1" t="s">
        <v>68</v>
      </c>
      <c r="H10241" s="5">
        <v>10.52167</v>
      </c>
    </row>
    <row r="10242" spans="1:8">
      <c r="A10242" s="1" t="s">
        <v>262</v>
      </c>
      <c r="B10242" s="1" t="s">
        <v>283</v>
      </c>
      <c r="C10242" s="1" t="s">
        <v>284</v>
      </c>
      <c r="D10242" s="1">
        <v>6</v>
      </c>
      <c r="E10242" s="1" t="s">
        <v>80</v>
      </c>
      <c r="F10242" s="3" t="s">
        <v>48</v>
      </c>
      <c r="G10242" s="1" t="s">
        <v>68</v>
      </c>
      <c r="H10242" s="5">
        <v>5.5283300000000004</v>
      </c>
    </row>
    <row r="10243" spans="1:8">
      <c r="A10243" s="1" t="s">
        <v>262</v>
      </c>
      <c r="B10243" s="1" t="s">
        <v>283</v>
      </c>
      <c r="C10243" s="1" t="s">
        <v>284</v>
      </c>
      <c r="D10243" s="1">
        <v>6</v>
      </c>
      <c r="E10243" s="1" t="s">
        <v>80</v>
      </c>
      <c r="F10243" s="3" t="s">
        <v>49</v>
      </c>
      <c r="G10243" s="1" t="s">
        <v>67</v>
      </c>
      <c r="H10243" s="5" t="s">
        <v>69</v>
      </c>
    </row>
    <row r="10244" spans="1:8">
      <c r="A10244" s="1" t="s">
        <v>262</v>
      </c>
      <c r="B10244" s="1" t="s">
        <v>283</v>
      </c>
      <c r="C10244" s="1" t="s">
        <v>284</v>
      </c>
      <c r="D10244" s="1">
        <v>6</v>
      </c>
      <c r="E10244" s="1" t="s">
        <v>80</v>
      </c>
      <c r="F10244" s="3" t="s">
        <v>50</v>
      </c>
      <c r="G10244" s="1" t="s">
        <v>68</v>
      </c>
      <c r="H10244" s="5">
        <v>1.15917</v>
      </c>
    </row>
    <row r="10245" spans="1:8">
      <c r="A10245" s="1" t="s">
        <v>262</v>
      </c>
      <c r="B10245" s="1" t="s">
        <v>283</v>
      </c>
      <c r="C10245" s="1" t="s">
        <v>284</v>
      </c>
      <c r="D10245" s="1">
        <v>6</v>
      </c>
      <c r="E10245" s="1" t="s">
        <v>80</v>
      </c>
      <c r="F10245" s="3" t="s">
        <v>51</v>
      </c>
      <c r="G10245" s="1" t="s">
        <v>67</v>
      </c>
      <c r="H10245" s="5">
        <v>4.28</v>
      </c>
    </row>
    <row r="10246" spans="1:8">
      <c r="A10246" s="1" t="s">
        <v>262</v>
      </c>
      <c r="B10246" s="1" t="s">
        <v>283</v>
      </c>
      <c r="C10246" s="1" t="s">
        <v>284</v>
      </c>
      <c r="D10246" s="1">
        <v>6</v>
      </c>
      <c r="E10246" s="1" t="s">
        <v>80</v>
      </c>
      <c r="F10246" s="3" t="s">
        <v>52</v>
      </c>
      <c r="G10246" s="1" t="s">
        <v>68</v>
      </c>
      <c r="H10246" s="5">
        <v>2.14</v>
      </c>
    </row>
    <row r="10247" spans="1:8">
      <c r="A10247" s="1" t="s">
        <v>262</v>
      </c>
      <c r="B10247" s="1" t="s">
        <v>283</v>
      </c>
      <c r="C10247" s="1" t="s">
        <v>284</v>
      </c>
      <c r="D10247" s="1">
        <v>6</v>
      </c>
      <c r="E10247" s="1" t="s">
        <v>80</v>
      </c>
      <c r="F10247" s="3" t="s">
        <v>53</v>
      </c>
      <c r="G10247" s="1" t="s">
        <v>68</v>
      </c>
      <c r="H10247" s="5">
        <v>2.14</v>
      </c>
    </row>
    <row r="10248" spans="1:8">
      <c r="A10248" s="1" t="s">
        <v>262</v>
      </c>
      <c r="B10248" s="1" t="s">
        <v>283</v>
      </c>
      <c r="C10248" s="1" t="s">
        <v>284</v>
      </c>
      <c r="D10248" s="1">
        <v>6</v>
      </c>
      <c r="E10248" s="1" t="s">
        <v>80</v>
      </c>
      <c r="F10248" s="3" t="s">
        <v>54</v>
      </c>
      <c r="G10248" s="1" t="s">
        <v>68</v>
      </c>
      <c r="H10248" s="5" t="s">
        <v>69</v>
      </c>
    </row>
    <row r="10249" spans="1:8">
      <c r="A10249" s="1" t="s">
        <v>262</v>
      </c>
      <c r="B10249" s="1" t="s">
        <v>283</v>
      </c>
      <c r="C10249" s="1" t="s">
        <v>284</v>
      </c>
      <c r="D10249" s="1">
        <v>6</v>
      </c>
      <c r="E10249" s="1" t="s">
        <v>80</v>
      </c>
      <c r="F10249" s="3" t="s">
        <v>55</v>
      </c>
      <c r="G10249" s="1" t="s">
        <v>68</v>
      </c>
      <c r="H10249" s="5" t="s">
        <v>69</v>
      </c>
    </row>
    <row r="10250" spans="1:8">
      <c r="A10250" s="1" t="s">
        <v>262</v>
      </c>
      <c r="B10250" s="1" t="s">
        <v>283</v>
      </c>
      <c r="C10250" s="1" t="s">
        <v>284</v>
      </c>
      <c r="D10250" s="1">
        <v>6</v>
      </c>
      <c r="E10250" s="1" t="s">
        <v>80</v>
      </c>
      <c r="F10250" s="3" t="s">
        <v>56</v>
      </c>
      <c r="G10250" s="1" t="s">
        <v>68</v>
      </c>
      <c r="H10250" s="5">
        <v>2.31833</v>
      </c>
    </row>
    <row r="10251" spans="1:8">
      <c r="A10251" s="1" t="s">
        <v>262</v>
      </c>
      <c r="B10251" s="1" t="s">
        <v>283</v>
      </c>
      <c r="C10251" s="1" t="s">
        <v>284</v>
      </c>
      <c r="D10251" s="1">
        <v>6</v>
      </c>
      <c r="E10251" s="1" t="s">
        <v>80</v>
      </c>
      <c r="F10251" s="3" t="s">
        <v>57</v>
      </c>
      <c r="G10251" s="1" t="s">
        <v>68</v>
      </c>
      <c r="H10251" s="5">
        <v>5.5283300000000004</v>
      </c>
    </row>
    <row r="10252" spans="1:8">
      <c r="A10252" s="1" t="s">
        <v>262</v>
      </c>
      <c r="B10252" s="1" t="s">
        <v>283</v>
      </c>
      <c r="C10252" s="1" t="s">
        <v>284</v>
      </c>
      <c r="D10252" s="1">
        <v>6</v>
      </c>
      <c r="E10252" s="1" t="s">
        <v>80</v>
      </c>
      <c r="F10252" s="3" t="s">
        <v>58</v>
      </c>
      <c r="G10252" s="1" t="s">
        <v>68</v>
      </c>
      <c r="H10252" s="5">
        <v>1.2483299999999999</v>
      </c>
    </row>
    <row r="10253" spans="1:8">
      <c r="A10253" s="1" t="s">
        <v>262</v>
      </c>
      <c r="B10253" s="1" t="s">
        <v>283</v>
      </c>
      <c r="C10253" s="1" t="s">
        <v>284</v>
      </c>
      <c r="D10253" s="1">
        <v>6</v>
      </c>
      <c r="E10253" s="1" t="s">
        <v>80</v>
      </c>
      <c r="F10253" s="3" t="s">
        <v>135</v>
      </c>
      <c r="G10253" s="1" t="s">
        <v>68</v>
      </c>
      <c r="H10253" s="5">
        <v>1.07</v>
      </c>
    </row>
    <row r="10254" spans="1:8">
      <c r="A10254" s="1" t="s">
        <v>262</v>
      </c>
      <c r="B10254" s="1" t="s">
        <v>283</v>
      </c>
      <c r="C10254" s="1" t="s">
        <v>284</v>
      </c>
      <c r="D10254" s="1">
        <v>6</v>
      </c>
      <c r="E10254" s="1" t="s">
        <v>80</v>
      </c>
      <c r="F10254" s="3" t="s">
        <v>59</v>
      </c>
      <c r="G10254" s="1" t="s">
        <v>68</v>
      </c>
      <c r="H10254" s="5">
        <v>1.07</v>
      </c>
    </row>
    <row r="10255" spans="1:8">
      <c r="A10255" s="1" t="s">
        <v>262</v>
      </c>
      <c r="B10255" s="1" t="s">
        <v>283</v>
      </c>
      <c r="C10255" s="1" t="s">
        <v>284</v>
      </c>
      <c r="D10255" s="1">
        <v>6</v>
      </c>
      <c r="E10255" s="1" t="s">
        <v>80</v>
      </c>
      <c r="F10255" s="3" t="s">
        <v>60</v>
      </c>
      <c r="G10255" s="1" t="s">
        <v>68</v>
      </c>
      <c r="H10255" s="5">
        <v>1.605</v>
      </c>
    </row>
    <row r="10256" spans="1:8">
      <c r="A10256" s="1" t="s">
        <v>262</v>
      </c>
      <c r="B10256" s="1" t="s">
        <v>283</v>
      </c>
      <c r="C10256" s="1" t="s">
        <v>284</v>
      </c>
      <c r="D10256" s="1">
        <v>6</v>
      </c>
      <c r="E10256" s="1" t="s">
        <v>80</v>
      </c>
      <c r="F10256" s="3" t="s">
        <v>61</v>
      </c>
      <c r="G10256" s="1" t="s">
        <v>67</v>
      </c>
      <c r="H10256" s="5" t="s">
        <v>69</v>
      </c>
    </row>
    <row r="10257" spans="1:8">
      <c r="A10257" s="1" t="s">
        <v>262</v>
      </c>
      <c r="B10257" s="1" t="s">
        <v>283</v>
      </c>
      <c r="C10257" s="1" t="s">
        <v>284</v>
      </c>
      <c r="D10257" s="1">
        <v>6</v>
      </c>
      <c r="E10257" s="1" t="s">
        <v>80</v>
      </c>
      <c r="F10257" s="3" t="s">
        <v>62</v>
      </c>
      <c r="G10257" s="1" t="s">
        <v>67</v>
      </c>
      <c r="H10257" s="5">
        <v>3.3883299999999998</v>
      </c>
    </row>
    <row r="10258" spans="1:8">
      <c r="A10258" s="1" t="s">
        <v>262</v>
      </c>
      <c r="B10258" s="1" t="s">
        <v>283</v>
      </c>
      <c r="C10258" s="1" t="s">
        <v>284</v>
      </c>
      <c r="D10258" s="1">
        <v>6</v>
      </c>
      <c r="E10258" s="1" t="s">
        <v>80</v>
      </c>
      <c r="F10258" s="3" t="s">
        <v>63</v>
      </c>
      <c r="G10258" s="1" t="s">
        <v>67</v>
      </c>
      <c r="H10258" s="5">
        <v>1.605</v>
      </c>
    </row>
    <row r="10259" spans="1:8">
      <c r="A10259" s="1" t="s">
        <v>262</v>
      </c>
      <c r="B10259" s="1" t="s">
        <v>283</v>
      </c>
      <c r="C10259" s="1" t="s">
        <v>284</v>
      </c>
      <c r="D10259" s="1">
        <v>6</v>
      </c>
      <c r="E10259" s="1" t="s">
        <v>80</v>
      </c>
      <c r="F10259" s="3" t="s">
        <v>64</v>
      </c>
      <c r="G10259" s="1" t="s">
        <v>67</v>
      </c>
      <c r="H10259" s="5" t="s">
        <v>69</v>
      </c>
    </row>
    <row r="10260" spans="1:8">
      <c r="A10260" s="1" t="s">
        <v>262</v>
      </c>
      <c r="B10260" s="1" t="s">
        <v>283</v>
      </c>
      <c r="C10260" s="1" t="s">
        <v>284</v>
      </c>
      <c r="D10260" s="1">
        <v>6</v>
      </c>
      <c r="E10260" s="1" t="s">
        <v>80</v>
      </c>
      <c r="F10260" s="3" t="s">
        <v>65</v>
      </c>
      <c r="G10260" s="1" t="s">
        <v>67</v>
      </c>
      <c r="H10260" s="5">
        <v>0.80249999999999999</v>
      </c>
    </row>
    <row r="10261" spans="1:8">
      <c r="A10261" s="1" t="s">
        <v>262</v>
      </c>
      <c r="B10261" s="1" t="s">
        <v>283</v>
      </c>
      <c r="C10261" s="1" t="s">
        <v>284</v>
      </c>
      <c r="D10261" s="1">
        <v>6</v>
      </c>
      <c r="E10261" s="1" t="s">
        <v>80</v>
      </c>
      <c r="F10261" s="3" t="s">
        <v>66</v>
      </c>
      <c r="G10261" s="1" t="s">
        <v>67</v>
      </c>
      <c r="H10261" s="5">
        <v>0.80249999999999999</v>
      </c>
    </row>
    <row r="10262" spans="1:8">
      <c r="A10262" s="1" t="s">
        <v>262</v>
      </c>
      <c r="B10262" s="1" t="s">
        <v>283</v>
      </c>
      <c r="C10262" s="1" t="s">
        <v>285</v>
      </c>
      <c r="D10262" s="1">
        <v>4</v>
      </c>
      <c r="E10262" s="1" t="s">
        <v>87</v>
      </c>
      <c r="F10262" s="2" t="s">
        <v>11</v>
      </c>
      <c r="G10262" s="1" t="s">
        <v>67</v>
      </c>
      <c r="H10262" s="4">
        <v>2.6749999999999998</v>
      </c>
    </row>
    <row r="10263" spans="1:8">
      <c r="A10263" s="1" t="s">
        <v>262</v>
      </c>
      <c r="B10263" s="1" t="s">
        <v>283</v>
      </c>
      <c r="C10263" s="1" t="s">
        <v>285</v>
      </c>
      <c r="D10263" s="1">
        <v>4</v>
      </c>
      <c r="E10263" s="1" t="s">
        <v>87</v>
      </c>
      <c r="F10263" s="2" t="s">
        <v>12</v>
      </c>
      <c r="G10263" s="1" t="s">
        <v>67</v>
      </c>
      <c r="H10263" s="4">
        <v>5.5283300000000004</v>
      </c>
    </row>
    <row r="10264" spans="1:8">
      <c r="A10264" s="1" t="s">
        <v>262</v>
      </c>
      <c r="B10264" s="1" t="s">
        <v>283</v>
      </c>
      <c r="C10264" s="1" t="s">
        <v>285</v>
      </c>
      <c r="D10264" s="1">
        <v>4</v>
      </c>
      <c r="E10264" s="1" t="s">
        <v>87</v>
      </c>
      <c r="F10264" s="2" t="s">
        <v>13</v>
      </c>
      <c r="G10264" s="1" t="s">
        <v>67</v>
      </c>
      <c r="H10264" s="4">
        <v>0.66874999999999996</v>
      </c>
    </row>
    <row r="10265" spans="1:8">
      <c r="A10265" s="1" t="s">
        <v>262</v>
      </c>
      <c r="B10265" s="1" t="s">
        <v>283</v>
      </c>
      <c r="C10265" s="1" t="s">
        <v>285</v>
      </c>
      <c r="D10265" s="1">
        <v>4</v>
      </c>
      <c r="E10265" s="1" t="s">
        <v>87</v>
      </c>
      <c r="F10265" s="2" t="s">
        <v>14</v>
      </c>
      <c r="G10265" s="1" t="s">
        <v>67</v>
      </c>
      <c r="H10265" s="4">
        <v>6.9550000000000001</v>
      </c>
    </row>
    <row r="10266" spans="1:8">
      <c r="A10266" s="1" t="s">
        <v>262</v>
      </c>
      <c r="B10266" s="1" t="s">
        <v>283</v>
      </c>
      <c r="C10266" s="1" t="s">
        <v>285</v>
      </c>
      <c r="D10266" s="1">
        <v>4</v>
      </c>
      <c r="E10266" s="1" t="s">
        <v>87</v>
      </c>
      <c r="F10266" s="2" t="s">
        <v>15</v>
      </c>
      <c r="G10266" s="1" t="s">
        <v>67</v>
      </c>
      <c r="H10266" s="4">
        <v>25.68</v>
      </c>
    </row>
    <row r="10267" spans="1:8">
      <c r="A10267" s="1" t="s">
        <v>262</v>
      </c>
      <c r="B10267" s="1" t="s">
        <v>283</v>
      </c>
      <c r="C10267" s="1" t="s">
        <v>285</v>
      </c>
      <c r="D10267" s="1">
        <v>4</v>
      </c>
      <c r="E10267" s="1" t="s">
        <v>87</v>
      </c>
      <c r="F10267" s="2" t="s">
        <v>16</v>
      </c>
      <c r="G10267" s="1" t="s">
        <v>67</v>
      </c>
      <c r="H10267" s="4">
        <v>18.546669999999999</v>
      </c>
    </row>
    <row r="10268" spans="1:8">
      <c r="A10268" s="1" t="s">
        <v>262</v>
      </c>
      <c r="B10268" s="1" t="s">
        <v>283</v>
      </c>
      <c r="C10268" s="1" t="s">
        <v>285</v>
      </c>
      <c r="D10268" s="1">
        <v>4</v>
      </c>
      <c r="E10268" s="1" t="s">
        <v>87</v>
      </c>
      <c r="F10268" s="2" t="s">
        <v>17</v>
      </c>
      <c r="G10268" s="1" t="s">
        <v>67</v>
      </c>
      <c r="H10268" s="4">
        <v>6.2416700000000001</v>
      </c>
    </row>
    <row r="10269" spans="1:8">
      <c r="A10269" s="1" t="s">
        <v>262</v>
      </c>
      <c r="B10269" s="1" t="s">
        <v>283</v>
      </c>
      <c r="C10269" s="1" t="s">
        <v>285</v>
      </c>
      <c r="D10269" s="1">
        <v>4</v>
      </c>
      <c r="E10269" s="1" t="s">
        <v>87</v>
      </c>
      <c r="F10269" s="2" t="s">
        <v>18</v>
      </c>
      <c r="G10269" s="1" t="s">
        <v>68</v>
      </c>
      <c r="H10269" s="4">
        <v>12.84</v>
      </c>
    </row>
    <row r="10270" spans="1:8">
      <c r="A10270" s="1" t="s">
        <v>262</v>
      </c>
      <c r="B10270" s="1" t="s">
        <v>283</v>
      </c>
      <c r="C10270" s="1" t="s">
        <v>285</v>
      </c>
      <c r="D10270" s="1">
        <v>4</v>
      </c>
      <c r="E10270" s="1" t="s">
        <v>87</v>
      </c>
      <c r="F10270" s="2" t="s">
        <v>19</v>
      </c>
      <c r="G10270" s="1" t="s">
        <v>67</v>
      </c>
      <c r="H10270" s="4">
        <v>3.21</v>
      </c>
    </row>
    <row r="10271" spans="1:8">
      <c r="A10271" s="1" t="s">
        <v>262</v>
      </c>
      <c r="B10271" s="1" t="s">
        <v>283</v>
      </c>
      <c r="C10271" s="1" t="s">
        <v>285</v>
      </c>
      <c r="D10271" s="1">
        <v>4</v>
      </c>
      <c r="E10271" s="1" t="s">
        <v>87</v>
      </c>
      <c r="F10271" s="2" t="s">
        <v>20</v>
      </c>
      <c r="G10271" s="1" t="s">
        <v>67</v>
      </c>
      <c r="H10271" s="4">
        <v>3.21</v>
      </c>
    </row>
    <row r="10272" spans="1:8">
      <c r="A10272" s="1" t="s">
        <v>262</v>
      </c>
      <c r="B10272" s="1" t="s">
        <v>283</v>
      </c>
      <c r="C10272" s="1" t="s">
        <v>285</v>
      </c>
      <c r="D10272" s="1">
        <v>4</v>
      </c>
      <c r="E10272" s="1" t="s">
        <v>87</v>
      </c>
      <c r="F10272" s="2" t="s">
        <v>21</v>
      </c>
      <c r="G10272" s="1" t="s">
        <v>67</v>
      </c>
      <c r="H10272" s="4">
        <v>6.42</v>
      </c>
    </row>
    <row r="10273" spans="1:8">
      <c r="A10273" s="1" t="s">
        <v>262</v>
      </c>
      <c r="B10273" s="1" t="s">
        <v>283</v>
      </c>
      <c r="C10273" s="1" t="s">
        <v>285</v>
      </c>
      <c r="D10273" s="1">
        <v>4</v>
      </c>
      <c r="E10273" s="1" t="s">
        <v>87</v>
      </c>
      <c r="F10273" s="2" t="s">
        <v>22</v>
      </c>
      <c r="G10273" s="1" t="s">
        <v>67</v>
      </c>
      <c r="H10273" s="4">
        <v>3.21</v>
      </c>
    </row>
    <row r="10274" spans="1:8">
      <c r="A10274" s="1" t="s">
        <v>262</v>
      </c>
      <c r="B10274" s="1" t="s">
        <v>283</v>
      </c>
      <c r="C10274" s="1" t="s">
        <v>285</v>
      </c>
      <c r="D10274" s="1">
        <v>4</v>
      </c>
      <c r="E10274" s="1" t="s">
        <v>87</v>
      </c>
      <c r="F10274" s="2" t="s">
        <v>23</v>
      </c>
      <c r="G10274" s="1" t="s">
        <v>67</v>
      </c>
      <c r="H10274" s="4" t="s">
        <v>69</v>
      </c>
    </row>
    <row r="10275" spans="1:8">
      <c r="A10275" s="1" t="s">
        <v>262</v>
      </c>
      <c r="B10275" s="1" t="s">
        <v>283</v>
      </c>
      <c r="C10275" s="1" t="s">
        <v>285</v>
      </c>
      <c r="D10275" s="1">
        <v>4</v>
      </c>
      <c r="E10275" s="1" t="s">
        <v>87</v>
      </c>
      <c r="F10275" s="2" t="s">
        <v>24</v>
      </c>
      <c r="G10275" s="1" t="s">
        <v>67</v>
      </c>
      <c r="H10275" s="4" t="s">
        <v>69</v>
      </c>
    </row>
    <row r="10276" spans="1:8">
      <c r="A10276" s="1" t="s">
        <v>262</v>
      </c>
      <c r="B10276" s="1" t="s">
        <v>283</v>
      </c>
      <c r="C10276" s="1" t="s">
        <v>285</v>
      </c>
      <c r="D10276" s="1">
        <v>4</v>
      </c>
      <c r="E10276" s="1" t="s">
        <v>87</v>
      </c>
      <c r="F10276" s="3" t="s">
        <v>25</v>
      </c>
      <c r="G10276" s="1" t="s">
        <v>67</v>
      </c>
      <c r="H10276" s="5" t="s">
        <v>69</v>
      </c>
    </row>
    <row r="10277" spans="1:8">
      <c r="A10277" s="1" t="s">
        <v>262</v>
      </c>
      <c r="B10277" s="1" t="s">
        <v>283</v>
      </c>
      <c r="C10277" s="1" t="s">
        <v>285</v>
      </c>
      <c r="D10277" s="1">
        <v>4</v>
      </c>
      <c r="E10277" s="1" t="s">
        <v>87</v>
      </c>
      <c r="F10277" s="3" t="s">
        <v>26</v>
      </c>
      <c r="G10277" s="1" t="s">
        <v>67</v>
      </c>
      <c r="H10277" s="5">
        <v>12.84</v>
      </c>
    </row>
    <row r="10278" spans="1:8">
      <c r="A10278" s="1" t="s">
        <v>262</v>
      </c>
      <c r="B10278" s="1" t="s">
        <v>283</v>
      </c>
      <c r="C10278" s="1" t="s">
        <v>285</v>
      </c>
      <c r="D10278" s="1">
        <v>4</v>
      </c>
      <c r="E10278" s="1" t="s">
        <v>87</v>
      </c>
      <c r="F10278" s="3" t="s">
        <v>27</v>
      </c>
      <c r="G10278" s="1" t="s">
        <v>67</v>
      </c>
      <c r="H10278" s="5">
        <v>6.42</v>
      </c>
    </row>
    <row r="10279" spans="1:8">
      <c r="A10279" s="1" t="s">
        <v>262</v>
      </c>
      <c r="B10279" s="1" t="s">
        <v>283</v>
      </c>
      <c r="C10279" s="1" t="s">
        <v>285</v>
      </c>
      <c r="D10279" s="1">
        <v>4</v>
      </c>
      <c r="E10279" s="1" t="s">
        <v>87</v>
      </c>
      <c r="F10279" s="3" t="s">
        <v>28</v>
      </c>
      <c r="G10279" s="1" t="s">
        <v>67</v>
      </c>
      <c r="H10279" s="5">
        <v>3.21</v>
      </c>
    </row>
    <row r="10280" spans="1:8">
      <c r="A10280" s="1" t="s">
        <v>262</v>
      </c>
      <c r="B10280" s="1" t="s">
        <v>283</v>
      </c>
      <c r="C10280" s="1" t="s">
        <v>285</v>
      </c>
      <c r="D10280" s="1">
        <v>4</v>
      </c>
      <c r="E10280" s="1" t="s">
        <v>87</v>
      </c>
      <c r="F10280" s="3" t="s">
        <v>29</v>
      </c>
      <c r="G10280" s="1" t="s">
        <v>67</v>
      </c>
      <c r="H10280" s="5">
        <v>6.42</v>
      </c>
    </row>
    <row r="10281" spans="1:8">
      <c r="A10281" s="1" t="s">
        <v>262</v>
      </c>
      <c r="B10281" s="1" t="s">
        <v>283</v>
      </c>
      <c r="C10281" s="1" t="s">
        <v>285</v>
      </c>
      <c r="D10281" s="1">
        <v>4</v>
      </c>
      <c r="E10281" s="1" t="s">
        <v>87</v>
      </c>
      <c r="F10281" s="3" t="s">
        <v>30</v>
      </c>
      <c r="G10281" s="1" t="s">
        <v>67</v>
      </c>
      <c r="H10281" s="5">
        <v>1.605</v>
      </c>
    </row>
    <row r="10282" spans="1:8">
      <c r="A10282" s="1" t="s">
        <v>262</v>
      </c>
      <c r="B10282" s="1" t="s">
        <v>283</v>
      </c>
      <c r="C10282" s="1" t="s">
        <v>285</v>
      </c>
      <c r="D10282" s="1">
        <v>4</v>
      </c>
      <c r="E10282" s="1" t="s">
        <v>87</v>
      </c>
      <c r="F10282" s="3" t="s">
        <v>31</v>
      </c>
      <c r="G10282" s="1" t="s">
        <v>67</v>
      </c>
      <c r="H10282" s="5">
        <v>1.605</v>
      </c>
    </row>
    <row r="10283" spans="1:8">
      <c r="A10283" s="1" t="s">
        <v>262</v>
      </c>
      <c r="B10283" s="1" t="s">
        <v>283</v>
      </c>
      <c r="C10283" s="1" t="s">
        <v>285</v>
      </c>
      <c r="D10283" s="1">
        <v>4</v>
      </c>
      <c r="E10283" s="1" t="s">
        <v>87</v>
      </c>
      <c r="F10283" s="3" t="s">
        <v>32</v>
      </c>
      <c r="G10283" s="1" t="s">
        <v>67</v>
      </c>
      <c r="H10283" s="5">
        <v>3.21</v>
      </c>
    </row>
    <row r="10284" spans="1:8">
      <c r="A10284" s="1" t="s">
        <v>262</v>
      </c>
      <c r="B10284" s="1" t="s">
        <v>283</v>
      </c>
      <c r="C10284" s="1" t="s">
        <v>285</v>
      </c>
      <c r="D10284" s="1">
        <v>4</v>
      </c>
      <c r="E10284" s="1" t="s">
        <v>87</v>
      </c>
      <c r="F10284" s="3" t="s">
        <v>33</v>
      </c>
      <c r="G10284" s="1" t="s">
        <v>67</v>
      </c>
      <c r="H10284" s="5">
        <v>0.58850000000000002</v>
      </c>
    </row>
    <row r="10285" spans="1:8">
      <c r="A10285" s="1" t="s">
        <v>262</v>
      </c>
      <c r="B10285" s="1" t="s">
        <v>283</v>
      </c>
      <c r="C10285" s="1" t="s">
        <v>285</v>
      </c>
      <c r="D10285" s="1">
        <v>4</v>
      </c>
      <c r="E10285" s="1" t="s">
        <v>87</v>
      </c>
      <c r="F10285" s="3" t="s">
        <v>34</v>
      </c>
      <c r="G10285" s="1" t="s">
        <v>67</v>
      </c>
      <c r="H10285" s="5" t="s">
        <v>69</v>
      </c>
    </row>
    <row r="10286" spans="1:8">
      <c r="A10286" s="1" t="s">
        <v>262</v>
      </c>
      <c r="B10286" s="1" t="s">
        <v>283</v>
      </c>
      <c r="C10286" s="1" t="s">
        <v>285</v>
      </c>
      <c r="D10286" s="1">
        <v>4</v>
      </c>
      <c r="E10286" s="1" t="s">
        <v>87</v>
      </c>
      <c r="F10286" s="3" t="s">
        <v>35</v>
      </c>
      <c r="G10286" s="1" t="s">
        <v>67</v>
      </c>
      <c r="H10286" s="5">
        <v>3.21</v>
      </c>
    </row>
    <row r="10287" spans="1:8">
      <c r="A10287" s="1" t="s">
        <v>262</v>
      </c>
      <c r="B10287" s="1" t="s">
        <v>283</v>
      </c>
      <c r="C10287" s="1" t="s">
        <v>285</v>
      </c>
      <c r="D10287" s="1">
        <v>4</v>
      </c>
      <c r="E10287" s="1" t="s">
        <v>87</v>
      </c>
      <c r="F10287" s="3" t="s">
        <v>36</v>
      </c>
      <c r="G10287" s="1" t="s">
        <v>67</v>
      </c>
      <c r="H10287" s="5">
        <v>3.21</v>
      </c>
    </row>
    <row r="10288" spans="1:8">
      <c r="A10288" s="1" t="s">
        <v>262</v>
      </c>
      <c r="B10288" s="1" t="s">
        <v>283</v>
      </c>
      <c r="C10288" s="1" t="s">
        <v>285</v>
      </c>
      <c r="D10288" s="1">
        <v>4</v>
      </c>
      <c r="E10288" s="1" t="s">
        <v>87</v>
      </c>
      <c r="F10288" s="3" t="s">
        <v>37</v>
      </c>
      <c r="G10288" s="1" t="s">
        <v>67</v>
      </c>
      <c r="H10288" s="5">
        <v>0.66874999999999996</v>
      </c>
    </row>
    <row r="10289" spans="1:8">
      <c r="A10289" s="1" t="s">
        <v>262</v>
      </c>
      <c r="B10289" s="1" t="s">
        <v>283</v>
      </c>
      <c r="C10289" s="1" t="s">
        <v>285</v>
      </c>
      <c r="D10289" s="1">
        <v>4</v>
      </c>
      <c r="E10289" s="1" t="s">
        <v>87</v>
      </c>
      <c r="F10289" s="3" t="s">
        <v>38</v>
      </c>
      <c r="G10289" s="1" t="s">
        <v>67</v>
      </c>
      <c r="H10289" s="6">
        <v>37.093330000000002</v>
      </c>
    </row>
    <row r="10290" spans="1:8">
      <c r="A10290" s="1" t="s">
        <v>262</v>
      </c>
      <c r="B10290" s="1" t="s">
        <v>283</v>
      </c>
      <c r="C10290" s="1" t="s">
        <v>285</v>
      </c>
      <c r="D10290" s="1">
        <v>4</v>
      </c>
      <c r="E10290" s="1" t="s">
        <v>87</v>
      </c>
      <c r="F10290" s="3" t="s">
        <v>39</v>
      </c>
      <c r="G10290" s="1" t="s">
        <v>67</v>
      </c>
      <c r="H10290" s="6">
        <v>17.83333</v>
      </c>
    </row>
    <row r="10291" spans="1:8">
      <c r="A10291" s="1" t="s">
        <v>262</v>
      </c>
      <c r="B10291" s="1" t="s">
        <v>283</v>
      </c>
      <c r="C10291" s="1" t="s">
        <v>285</v>
      </c>
      <c r="D10291" s="1">
        <v>4</v>
      </c>
      <c r="E10291" s="1" t="s">
        <v>87</v>
      </c>
      <c r="F10291" s="3" t="s">
        <v>40</v>
      </c>
      <c r="G10291" s="1" t="s">
        <v>67</v>
      </c>
      <c r="H10291" s="5">
        <v>6.42</v>
      </c>
    </row>
    <row r="10292" spans="1:8">
      <c r="A10292" s="1" t="s">
        <v>262</v>
      </c>
      <c r="B10292" s="1" t="s">
        <v>283</v>
      </c>
      <c r="C10292" s="1" t="s">
        <v>285</v>
      </c>
      <c r="D10292" s="1">
        <v>4</v>
      </c>
      <c r="E10292" s="1" t="s">
        <v>87</v>
      </c>
      <c r="F10292" s="3" t="s">
        <v>41</v>
      </c>
      <c r="G10292" s="1" t="s">
        <v>68</v>
      </c>
      <c r="H10292" s="5">
        <v>25.68</v>
      </c>
    </row>
    <row r="10293" spans="1:8">
      <c r="A10293" s="1" t="s">
        <v>262</v>
      </c>
      <c r="B10293" s="1" t="s">
        <v>283</v>
      </c>
      <c r="C10293" s="1" t="s">
        <v>285</v>
      </c>
      <c r="D10293" s="1">
        <v>4</v>
      </c>
      <c r="E10293" s="1" t="s">
        <v>87</v>
      </c>
      <c r="F10293" s="3" t="s">
        <v>42</v>
      </c>
      <c r="G10293" s="1" t="s">
        <v>68</v>
      </c>
      <c r="H10293" s="5">
        <v>25.68</v>
      </c>
    </row>
    <row r="10294" spans="1:8">
      <c r="A10294" s="1" t="s">
        <v>262</v>
      </c>
      <c r="B10294" s="1" t="s">
        <v>283</v>
      </c>
      <c r="C10294" s="1" t="s">
        <v>285</v>
      </c>
      <c r="D10294" s="1">
        <v>4</v>
      </c>
      <c r="E10294" s="1" t="s">
        <v>87</v>
      </c>
      <c r="F10294" s="3" t="s">
        <v>43</v>
      </c>
      <c r="G10294" s="1" t="s">
        <v>67</v>
      </c>
      <c r="H10294" s="5">
        <v>1.8725000000000001</v>
      </c>
    </row>
    <row r="10295" spans="1:8">
      <c r="A10295" s="1" t="s">
        <v>262</v>
      </c>
      <c r="B10295" s="1" t="s">
        <v>283</v>
      </c>
      <c r="C10295" s="1" t="s">
        <v>285</v>
      </c>
      <c r="D10295" s="1">
        <v>4</v>
      </c>
      <c r="E10295" s="1" t="s">
        <v>87</v>
      </c>
      <c r="F10295" s="3" t="s">
        <v>44</v>
      </c>
      <c r="G10295" s="1" t="s">
        <v>67</v>
      </c>
      <c r="H10295" s="5" t="s">
        <v>69</v>
      </c>
    </row>
    <row r="10296" spans="1:8">
      <c r="A10296" s="1" t="s">
        <v>262</v>
      </c>
      <c r="B10296" s="1" t="s">
        <v>283</v>
      </c>
      <c r="C10296" s="1" t="s">
        <v>285</v>
      </c>
      <c r="D10296" s="1">
        <v>4</v>
      </c>
      <c r="E10296" s="1" t="s">
        <v>87</v>
      </c>
      <c r="F10296" s="3" t="s">
        <v>45</v>
      </c>
      <c r="G10296" s="1" t="s">
        <v>68</v>
      </c>
      <c r="H10296" s="5">
        <v>6.42</v>
      </c>
    </row>
    <row r="10297" spans="1:8">
      <c r="A10297" s="1" t="s">
        <v>262</v>
      </c>
      <c r="B10297" s="1" t="s">
        <v>283</v>
      </c>
      <c r="C10297" s="1" t="s">
        <v>285</v>
      </c>
      <c r="D10297" s="1">
        <v>4</v>
      </c>
      <c r="E10297" s="1" t="s">
        <v>87</v>
      </c>
      <c r="F10297" s="3" t="s">
        <v>46</v>
      </c>
      <c r="G10297" s="1" t="s">
        <v>67</v>
      </c>
      <c r="H10297" s="5">
        <v>4.6366699999999996</v>
      </c>
    </row>
    <row r="10298" spans="1:8">
      <c r="A10298" s="1" t="s">
        <v>262</v>
      </c>
      <c r="B10298" s="1" t="s">
        <v>283</v>
      </c>
      <c r="C10298" s="1" t="s">
        <v>285</v>
      </c>
      <c r="D10298" s="1">
        <v>4</v>
      </c>
      <c r="E10298" s="1" t="s">
        <v>87</v>
      </c>
      <c r="F10298" s="3" t="s">
        <v>47</v>
      </c>
      <c r="G10298" s="1" t="s">
        <v>68</v>
      </c>
      <c r="H10298" s="5">
        <v>10.7</v>
      </c>
    </row>
    <row r="10299" spans="1:8">
      <c r="A10299" s="1" t="s">
        <v>262</v>
      </c>
      <c r="B10299" s="1" t="s">
        <v>283</v>
      </c>
      <c r="C10299" s="1" t="s">
        <v>285</v>
      </c>
      <c r="D10299" s="1">
        <v>4</v>
      </c>
      <c r="E10299" s="1" t="s">
        <v>87</v>
      </c>
      <c r="F10299" s="3" t="s">
        <v>48</v>
      </c>
      <c r="G10299" s="1" t="s">
        <v>68</v>
      </c>
      <c r="H10299" s="5">
        <v>6.42</v>
      </c>
    </row>
    <row r="10300" spans="1:8">
      <c r="A10300" s="1" t="s">
        <v>262</v>
      </c>
      <c r="B10300" s="1" t="s">
        <v>283</v>
      </c>
      <c r="C10300" s="1" t="s">
        <v>285</v>
      </c>
      <c r="D10300" s="1">
        <v>4</v>
      </c>
      <c r="E10300" s="1" t="s">
        <v>87</v>
      </c>
      <c r="F10300" s="3" t="s">
        <v>49</v>
      </c>
      <c r="G10300" s="1" t="s">
        <v>67</v>
      </c>
      <c r="H10300" s="5" t="s">
        <v>69</v>
      </c>
    </row>
    <row r="10301" spans="1:8">
      <c r="A10301" s="1" t="s">
        <v>262</v>
      </c>
      <c r="B10301" s="1" t="s">
        <v>283</v>
      </c>
      <c r="C10301" s="1" t="s">
        <v>285</v>
      </c>
      <c r="D10301" s="1">
        <v>4</v>
      </c>
      <c r="E10301" s="1" t="s">
        <v>87</v>
      </c>
      <c r="F10301" s="3" t="s">
        <v>50</v>
      </c>
      <c r="G10301" s="1" t="s">
        <v>68</v>
      </c>
      <c r="H10301" s="5" t="s">
        <v>69</v>
      </c>
    </row>
    <row r="10302" spans="1:8">
      <c r="A10302" s="1" t="s">
        <v>262</v>
      </c>
      <c r="B10302" s="1" t="s">
        <v>283</v>
      </c>
      <c r="C10302" s="1" t="s">
        <v>285</v>
      </c>
      <c r="D10302" s="1">
        <v>4</v>
      </c>
      <c r="E10302" s="1" t="s">
        <v>87</v>
      </c>
      <c r="F10302" s="3" t="s">
        <v>51</v>
      </c>
      <c r="G10302" s="1" t="s">
        <v>67</v>
      </c>
      <c r="H10302" s="5">
        <v>8.9166699999999999</v>
      </c>
    </row>
    <row r="10303" spans="1:8">
      <c r="A10303" s="1" t="s">
        <v>262</v>
      </c>
      <c r="B10303" s="1" t="s">
        <v>283</v>
      </c>
      <c r="C10303" s="1" t="s">
        <v>285</v>
      </c>
      <c r="D10303" s="1">
        <v>4</v>
      </c>
      <c r="E10303" s="1" t="s">
        <v>87</v>
      </c>
      <c r="F10303" s="3" t="s">
        <v>52</v>
      </c>
      <c r="G10303" s="1" t="s">
        <v>68</v>
      </c>
      <c r="H10303" s="5">
        <v>10.7</v>
      </c>
    </row>
    <row r="10304" spans="1:8">
      <c r="A10304" s="1" t="s">
        <v>262</v>
      </c>
      <c r="B10304" s="1" t="s">
        <v>283</v>
      </c>
      <c r="C10304" s="1" t="s">
        <v>285</v>
      </c>
      <c r="D10304" s="1">
        <v>4</v>
      </c>
      <c r="E10304" s="1" t="s">
        <v>87</v>
      </c>
      <c r="F10304" s="3" t="s">
        <v>53</v>
      </c>
      <c r="G10304" s="1" t="s">
        <v>68</v>
      </c>
      <c r="H10304" s="5">
        <v>12.84</v>
      </c>
    </row>
    <row r="10305" spans="1:8">
      <c r="A10305" s="1" t="s">
        <v>262</v>
      </c>
      <c r="B10305" s="1" t="s">
        <v>283</v>
      </c>
      <c r="C10305" s="1" t="s">
        <v>285</v>
      </c>
      <c r="D10305" s="1">
        <v>4</v>
      </c>
      <c r="E10305" s="1" t="s">
        <v>87</v>
      </c>
      <c r="F10305" s="3" t="s">
        <v>54</v>
      </c>
      <c r="G10305" s="1" t="s">
        <v>68</v>
      </c>
      <c r="H10305" s="5">
        <v>6.42</v>
      </c>
    </row>
    <row r="10306" spans="1:8">
      <c r="A10306" s="1" t="s">
        <v>262</v>
      </c>
      <c r="B10306" s="1" t="s">
        <v>283</v>
      </c>
      <c r="C10306" s="1" t="s">
        <v>285</v>
      </c>
      <c r="D10306" s="1">
        <v>4</v>
      </c>
      <c r="E10306" s="1" t="s">
        <v>87</v>
      </c>
      <c r="F10306" s="3" t="s">
        <v>55</v>
      </c>
      <c r="G10306" s="1" t="s">
        <v>68</v>
      </c>
      <c r="H10306" s="5">
        <v>6.42</v>
      </c>
    </row>
    <row r="10307" spans="1:8">
      <c r="A10307" s="1" t="s">
        <v>262</v>
      </c>
      <c r="B10307" s="1" t="s">
        <v>283</v>
      </c>
      <c r="C10307" s="1" t="s">
        <v>285</v>
      </c>
      <c r="D10307" s="1">
        <v>4</v>
      </c>
      <c r="E10307" s="1" t="s">
        <v>87</v>
      </c>
      <c r="F10307" s="3" t="s">
        <v>56</v>
      </c>
      <c r="G10307" s="1" t="s">
        <v>68</v>
      </c>
      <c r="H10307" s="5">
        <v>4.4583300000000001</v>
      </c>
    </row>
    <row r="10308" spans="1:8">
      <c r="A10308" s="1" t="s">
        <v>262</v>
      </c>
      <c r="B10308" s="1" t="s">
        <v>283</v>
      </c>
      <c r="C10308" s="1" t="s">
        <v>285</v>
      </c>
      <c r="D10308" s="1">
        <v>4</v>
      </c>
      <c r="E10308" s="1" t="s">
        <v>87</v>
      </c>
      <c r="F10308" s="3" t="s">
        <v>57</v>
      </c>
      <c r="G10308" s="1" t="s">
        <v>68</v>
      </c>
      <c r="H10308" s="5">
        <v>1.15917</v>
      </c>
    </row>
    <row r="10309" spans="1:8">
      <c r="A10309" s="1" t="s">
        <v>262</v>
      </c>
      <c r="B10309" s="1" t="s">
        <v>283</v>
      </c>
      <c r="C10309" s="1" t="s">
        <v>285</v>
      </c>
      <c r="D10309" s="1">
        <v>4</v>
      </c>
      <c r="E10309" s="1" t="s">
        <v>87</v>
      </c>
      <c r="F10309" s="3" t="s">
        <v>58</v>
      </c>
      <c r="G10309" s="1" t="s">
        <v>68</v>
      </c>
      <c r="H10309" s="5">
        <v>12.84</v>
      </c>
    </row>
    <row r="10310" spans="1:8">
      <c r="A10310" s="1" t="s">
        <v>262</v>
      </c>
      <c r="B10310" s="1" t="s">
        <v>283</v>
      </c>
      <c r="C10310" s="1" t="s">
        <v>285</v>
      </c>
      <c r="D10310" s="1">
        <v>4</v>
      </c>
      <c r="E10310" s="1" t="s">
        <v>87</v>
      </c>
      <c r="F10310" s="3" t="s">
        <v>135</v>
      </c>
      <c r="G10310" s="1" t="s">
        <v>68</v>
      </c>
      <c r="H10310" s="5">
        <v>4.28</v>
      </c>
    </row>
    <row r="10311" spans="1:8">
      <c r="A10311" s="1" t="s">
        <v>262</v>
      </c>
      <c r="B10311" s="1" t="s">
        <v>283</v>
      </c>
      <c r="C10311" s="1" t="s">
        <v>285</v>
      </c>
      <c r="D10311" s="1">
        <v>4</v>
      </c>
      <c r="E10311" s="1" t="s">
        <v>87</v>
      </c>
      <c r="F10311" s="3" t="s">
        <v>59</v>
      </c>
      <c r="G10311" s="1" t="s">
        <v>68</v>
      </c>
      <c r="H10311" s="5">
        <v>6.42</v>
      </c>
    </row>
    <row r="10312" spans="1:8">
      <c r="A10312" s="1" t="s">
        <v>262</v>
      </c>
      <c r="B10312" s="1" t="s">
        <v>283</v>
      </c>
      <c r="C10312" s="1" t="s">
        <v>285</v>
      </c>
      <c r="D10312" s="1">
        <v>4</v>
      </c>
      <c r="E10312" s="1" t="s">
        <v>87</v>
      </c>
      <c r="F10312" s="3" t="s">
        <v>60</v>
      </c>
      <c r="G10312" s="1" t="s">
        <v>68</v>
      </c>
      <c r="H10312" s="5">
        <v>6.42</v>
      </c>
    </row>
    <row r="10313" spans="1:8">
      <c r="A10313" s="1" t="s">
        <v>262</v>
      </c>
      <c r="B10313" s="1" t="s">
        <v>283</v>
      </c>
      <c r="C10313" s="1" t="s">
        <v>285</v>
      </c>
      <c r="D10313" s="1">
        <v>4</v>
      </c>
      <c r="E10313" s="1" t="s">
        <v>87</v>
      </c>
      <c r="F10313" s="3" t="s">
        <v>61</v>
      </c>
      <c r="G10313" s="1" t="s">
        <v>67</v>
      </c>
      <c r="H10313" s="5" t="s">
        <v>69</v>
      </c>
    </row>
    <row r="10314" spans="1:8">
      <c r="A10314" s="1" t="s">
        <v>262</v>
      </c>
      <c r="B10314" s="1" t="s">
        <v>283</v>
      </c>
      <c r="C10314" s="1" t="s">
        <v>285</v>
      </c>
      <c r="D10314" s="1">
        <v>4</v>
      </c>
      <c r="E10314" s="1" t="s">
        <v>87</v>
      </c>
      <c r="F10314" s="3" t="s">
        <v>62</v>
      </c>
      <c r="G10314" s="1" t="s">
        <v>67</v>
      </c>
      <c r="H10314" s="5">
        <v>6.2416700000000001</v>
      </c>
    </row>
    <row r="10315" spans="1:8">
      <c r="A10315" s="1" t="s">
        <v>262</v>
      </c>
      <c r="B10315" s="1" t="s">
        <v>283</v>
      </c>
      <c r="C10315" s="1" t="s">
        <v>285</v>
      </c>
      <c r="D10315" s="1">
        <v>4</v>
      </c>
      <c r="E10315" s="1" t="s">
        <v>87</v>
      </c>
      <c r="F10315" s="3" t="s">
        <v>63</v>
      </c>
      <c r="G10315" s="1" t="s">
        <v>67</v>
      </c>
      <c r="H10315" s="5">
        <v>3.21</v>
      </c>
    </row>
    <row r="10316" spans="1:8">
      <c r="A10316" s="1" t="s">
        <v>262</v>
      </c>
      <c r="B10316" s="1" t="s">
        <v>283</v>
      </c>
      <c r="C10316" s="1" t="s">
        <v>285</v>
      </c>
      <c r="D10316" s="1">
        <v>4</v>
      </c>
      <c r="E10316" s="1" t="s">
        <v>87</v>
      </c>
      <c r="F10316" s="3" t="s">
        <v>64</v>
      </c>
      <c r="G10316" s="1" t="s">
        <v>67</v>
      </c>
      <c r="H10316" s="5">
        <v>3.21</v>
      </c>
    </row>
    <row r="10317" spans="1:8">
      <c r="A10317" s="1" t="s">
        <v>262</v>
      </c>
      <c r="B10317" s="1" t="s">
        <v>283</v>
      </c>
      <c r="C10317" s="1" t="s">
        <v>285</v>
      </c>
      <c r="D10317" s="1">
        <v>4</v>
      </c>
      <c r="E10317" s="1" t="s">
        <v>87</v>
      </c>
      <c r="F10317" s="3" t="s">
        <v>65</v>
      </c>
      <c r="G10317" s="1" t="s">
        <v>67</v>
      </c>
      <c r="H10317" s="5">
        <v>1.8725000000000001</v>
      </c>
    </row>
    <row r="10318" spans="1:8">
      <c r="A10318" s="1" t="s">
        <v>262</v>
      </c>
      <c r="B10318" s="1" t="s">
        <v>283</v>
      </c>
      <c r="C10318" s="1" t="s">
        <v>285</v>
      </c>
      <c r="D10318" s="1">
        <v>4</v>
      </c>
      <c r="E10318" s="1" t="s">
        <v>87</v>
      </c>
      <c r="F10318" s="3" t="s">
        <v>66</v>
      </c>
      <c r="G10318" s="1" t="s">
        <v>67</v>
      </c>
      <c r="H10318" s="5">
        <v>1.15917</v>
      </c>
    </row>
    <row r="10319" spans="1:8">
      <c r="A10319" s="1" t="s">
        <v>262</v>
      </c>
      <c r="B10319" s="1" t="s">
        <v>283</v>
      </c>
      <c r="C10319" s="1" t="s">
        <v>286</v>
      </c>
      <c r="D10319" s="1">
        <v>4</v>
      </c>
      <c r="E10319" s="1" t="s">
        <v>80</v>
      </c>
      <c r="F10319" s="2" t="s">
        <v>11</v>
      </c>
      <c r="G10319" s="1" t="s">
        <v>67</v>
      </c>
      <c r="H10319" s="4">
        <v>3.21</v>
      </c>
    </row>
    <row r="10320" spans="1:8">
      <c r="A10320" s="1" t="s">
        <v>262</v>
      </c>
      <c r="B10320" s="1" t="s">
        <v>283</v>
      </c>
      <c r="C10320" s="1" t="s">
        <v>286</v>
      </c>
      <c r="D10320" s="1">
        <v>4</v>
      </c>
      <c r="E10320" s="1" t="s">
        <v>80</v>
      </c>
      <c r="F10320" s="2" t="s">
        <v>12</v>
      </c>
      <c r="G10320" s="1" t="s">
        <v>67</v>
      </c>
      <c r="H10320" s="4">
        <v>3.21</v>
      </c>
    </row>
    <row r="10321" spans="1:8">
      <c r="A10321" s="1" t="s">
        <v>262</v>
      </c>
      <c r="B10321" s="1" t="s">
        <v>283</v>
      </c>
      <c r="C10321" s="1" t="s">
        <v>286</v>
      </c>
      <c r="D10321" s="1">
        <v>4</v>
      </c>
      <c r="E10321" s="1" t="s">
        <v>80</v>
      </c>
      <c r="F10321" s="2" t="s">
        <v>13</v>
      </c>
      <c r="G10321" s="1" t="s">
        <v>67</v>
      </c>
      <c r="H10321" s="4">
        <v>2.9424999999999999</v>
      </c>
    </row>
    <row r="10322" spans="1:8">
      <c r="A10322" s="1" t="s">
        <v>262</v>
      </c>
      <c r="B10322" s="1" t="s">
        <v>283</v>
      </c>
      <c r="C10322" s="1" t="s">
        <v>286</v>
      </c>
      <c r="D10322" s="1">
        <v>4</v>
      </c>
      <c r="E10322" s="1" t="s">
        <v>80</v>
      </c>
      <c r="F10322" s="2" t="s">
        <v>14</v>
      </c>
      <c r="G10322" s="1" t="s">
        <v>67</v>
      </c>
      <c r="H10322" s="4">
        <v>5.5283300000000004</v>
      </c>
    </row>
    <row r="10323" spans="1:8">
      <c r="A10323" s="1" t="s">
        <v>262</v>
      </c>
      <c r="B10323" s="1" t="s">
        <v>283</v>
      </c>
      <c r="C10323" s="1" t="s">
        <v>286</v>
      </c>
      <c r="D10323" s="1">
        <v>4</v>
      </c>
      <c r="E10323" s="1" t="s">
        <v>80</v>
      </c>
      <c r="F10323" s="2" t="s">
        <v>15</v>
      </c>
      <c r="G10323" s="1" t="s">
        <v>67</v>
      </c>
      <c r="H10323" s="4">
        <v>3.21</v>
      </c>
    </row>
    <row r="10324" spans="1:8">
      <c r="A10324" s="1" t="s">
        <v>262</v>
      </c>
      <c r="B10324" s="1" t="s">
        <v>283</v>
      </c>
      <c r="C10324" s="1" t="s">
        <v>286</v>
      </c>
      <c r="D10324" s="1">
        <v>4</v>
      </c>
      <c r="E10324" s="1" t="s">
        <v>80</v>
      </c>
      <c r="F10324" s="2" t="s">
        <v>16</v>
      </c>
      <c r="G10324" s="1" t="s">
        <v>67</v>
      </c>
      <c r="H10324" s="4">
        <v>6.5983299999999998</v>
      </c>
    </row>
    <row r="10325" spans="1:8">
      <c r="A10325" s="1" t="s">
        <v>262</v>
      </c>
      <c r="B10325" s="1" t="s">
        <v>283</v>
      </c>
      <c r="C10325" s="1" t="s">
        <v>286</v>
      </c>
      <c r="D10325" s="1">
        <v>4</v>
      </c>
      <c r="E10325" s="1" t="s">
        <v>80</v>
      </c>
      <c r="F10325" s="2" t="s">
        <v>17</v>
      </c>
      <c r="G10325" s="1" t="s">
        <v>67</v>
      </c>
      <c r="H10325" s="4">
        <v>2.2291699999999999</v>
      </c>
    </row>
    <row r="10326" spans="1:8">
      <c r="A10326" s="1" t="s">
        <v>262</v>
      </c>
      <c r="B10326" s="1" t="s">
        <v>283</v>
      </c>
      <c r="C10326" s="1" t="s">
        <v>286</v>
      </c>
      <c r="D10326" s="1">
        <v>4</v>
      </c>
      <c r="E10326" s="1" t="s">
        <v>80</v>
      </c>
      <c r="F10326" s="2" t="s">
        <v>18</v>
      </c>
      <c r="G10326" s="1" t="s">
        <v>68</v>
      </c>
      <c r="H10326" s="4">
        <v>27.106670000000001</v>
      </c>
    </row>
    <row r="10327" spans="1:8">
      <c r="A10327" s="1" t="s">
        <v>262</v>
      </c>
      <c r="B10327" s="1" t="s">
        <v>283</v>
      </c>
      <c r="C10327" s="1" t="s">
        <v>286</v>
      </c>
      <c r="D10327" s="1">
        <v>4</v>
      </c>
      <c r="E10327" s="1" t="s">
        <v>80</v>
      </c>
      <c r="F10327" s="2" t="s">
        <v>19</v>
      </c>
      <c r="G10327" s="1" t="s">
        <v>67</v>
      </c>
      <c r="H10327" s="4" t="s">
        <v>69</v>
      </c>
    </row>
    <row r="10328" spans="1:8">
      <c r="A10328" s="1" t="s">
        <v>262</v>
      </c>
      <c r="B10328" s="1" t="s">
        <v>283</v>
      </c>
      <c r="C10328" s="1" t="s">
        <v>286</v>
      </c>
      <c r="D10328" s="1">
        <v>4</v>
      </c>
      <c r="E10328" s="1" t="s">
        <v>80</v>
      </c>
      <c r="F10328" s="2" t="s">
        <v>20</v>
      </c>
      <c r="G10328" s="1" t="s">
        <v>67</v>
      </c>
      <c r="H10328" s="4" t="s">
        <v>69</v>
      </c>
    </row>
    <row r="10329" spans="1:8">
      <c r="A10329" s="1" t="s">
        <v>262</v>
      </c>
      <c r="B10329" s="1" t="s">
        <v>283</v>
      </c>
      <c r="C10329" s="1" t="s">
        <v>286</v>
      </c>
      <c r="D10329" s="1">
        <v>4</v>
      </c>
      <c r="E10329" s="1" t="s">
        <v>80</v>
      </c>
      <c r="F10329" s="2" t="s">
        <v>21</v>
      </c>
      <c r="G10329" s="1" t="s">
        <v>67</v>
      </c>
      <c r="H10329" s="4" t="s">
        <v>69</v>
      </c>
    </row>
    <row r="10330" spans="1:8">
      <c r="A10330" s="1" t="s">
        <v>262</v>
      </c>
      <c r="B10330" s="1" t="s">
        <v>283</v>
      </c>
      <c r="C10330" s="1" t="s">
        <v>286</v>
      </c>
      <c r="D10330" s="1">
        <v>4</v>
      </c>
      <c r="E10330" s="1" t="s">
        <v>80</v>
      </c>
      <c r="F10330" s="2" t="s">
        <v>22</v>
      </c>
      <c r="G10330" s="1" t="s">
        <v>67</v>
      </c>
      <c r="H10330" s="4" t="s">
        <v>69</v>
      </c>
    </row>
    <row r="10331" spans="1:8">
      <c r="A10331" s="1" t="s">
        <v>262</v>
      </c>
      <c r="B10331" s="1" t="s">
        <v>283</v>
      </c>
      <c r="C10331" s="1" t="s">
        <v>286</v>
      </c>
      <c r="D10331" s="1">
        <v>4</v>
      </c>
      <c r="E10331" s="1" t="s">
        <v>80</v>
      </c>
      <c r="F10331" s="2" t="s">
        <v>23</v>
      </c>
      <c r="G10331" s="1" t="s">
        <v>67</v>
      </c>
      <c r="H10331" s="4" t="s">
        <v>69</v>
      </c>
    </row>
    <row r="10332" spans="1:8">
      <c r="A10332" s="1" t="s">
        <v>262</v>
      </c>
      <c r="B10332" s="1" t="s">
        <v>283</v>
      </c>
      <c r="C10332" s="1" t="s">
        <v>286</v>
      </c>
      <c r="D10332" s="1">
        <v>4</v>
      </c>
      <c r="E10332" s="1" t="s">
        <v>80</v>
      </c>
      <c r="F10332" s="2" t="s">
        <v>24</v>
      </c>
      <c r="G10332" s="1" t="s">
        <v>67</v>
      </c>
      <c r="H10332" s="4" t="s">
        <v>69</v>
      </c>
    </row>
    <row r="10333" spans="1:8">
      <c r="A10333" s="1" t="s">
        <v>262</v>
      </c>
      <c r="B10333" s="1" t="s">
        <v>283</v>
      </c>
      <c r="C10333" s="1" t="s">
        <v>286</v>
      </c>
      <c r="D10333" s="1">
        <v>4</v>
      </c>
      <c r="E10333" s="1" t="s">
        <v>80</v>
      </c>
      <c r="F10333" s="3" t="s">
        <v>25</v>
      </c>
      <c r="G10333" s="1" t="s">
        <v>67</v>
      </c>
      <c r="H10333" s="5" t="s">
        <v>69</v>
      </c>
    </row>
    <row r="10334" spans="1:8">
      <c r="A10334" s="1" t="s">
        <v>262</v>
      </c>
      <c r="B10334" s="1" t="s">
        <v>283</v>
      </c>
      <c r="C10334" s="1" t="s">
        <v>286</v>
      </c>
      <c r="D10334" s="1">
        <v>4</v>
      </c>
      <c r="E10334" s="1" t="s">
        <v>80</v>
      </c>
      <c r="F10334" s="3" t="s">
        <v>26</v>
      </c>
      <c r="G10334" s="1" t="s">
        <v>67</v>
      </c>
      <c r="H10334" s="5">
        <v>3.21</v>
      </c>
    </row>
    <row r="10335" spans="1:8">
      <c r="A10335" s="1" t="s">
        <v>262</v>
      </c>
      <c r="B10335" s="1" t="s">
        <v>283</v>
      </c>
      <c r="C10335" s="1" t="s">
        <v>286</v>
      </c>
      <c r="D10335" s="1">
        <v>4</v>
      </c>
      <c r="E10335" s="1" t="s">
        <v>80</v>
      </c>
      <c r="F10335" s="3" t="s">
        <v>27</v>
      </c>
      <c r="G10335" s="1" t="s">
        <v>67</v>
      </c>
      <c r="H10335" s="5">
        <v>0.80249999999999999</v>
      </c>
    </row>
    <row r="10336" spans="1:8">
      <c r="A10336" s="1" t="s">
        <v>262</v>
      </c>
      <c r="B10336" s="1" t="s">
        <v>283</v>
      </c>
      <c r="C10336" s="1" t="s">
        <v>286</v>
      </c>
      <c r="D10336" s="1">
        <v>4</v>
      </c>
      <c r="E10336" s="1" t="s">
        <v>80</v>
      </c>
      <c r="F10336" s="3" t="s">
        <v>28</v>
      </c>
      <c r="G10336" s="1" t="s">
        <v>67</v>
      </c>
      <c r="H10336" s="5" t="s">
        <v>69</v>
      </c>
    </row>
    <row r="10337" spans="1:8">
      <c r="A10337" s="1" t="s">
        <v>262</v>
      </c>
      <c r="B10337" s="1" t="s">
        <v>283</v>
      </c>
      <c r="C10337" s="1" t="s">
        <v>286</v>
      </c>
      <c r="D10337" s="1">
        <v>4</v>
      </c>
      <c r="E10337" s="1" t="s">
        <v>80</v>
      </c>
      <c r="F10337" s="3" t="s">
        <v>29</v>
      </c>
      <c r="G10337" s="1" t="s">
        <v>67</v>
      </c>
      <c r="H10337" s="5" t="s">
        <v>69</v>
      </c>
    </row>
    <row r="10338" spans="1:8">
      <c r="A10338" s="1" t="s">
        <v>262</v>
      </c>
      <c r="B10338" s="1" t="s">
        <v>283</v>
      </c>
      <c r="C10338" s="1" t="s">
        <v>286</v>
      </c>
      <c r="D10338" s="1">
        <v>4</v>
      </c>
      <c r="E10338" s="1" t="s">
        <v>80</v>
      </c>
      <c r="F10338" s="3" t="s">
        <v>30</v>
      </c>
      <c r="G10338" s="1" t="s">
        <v>67</v>
      </c>
      <c r="H10338" s="5" t="s">
        <v>69</v>
      </c>
    </row>
    <row r="10339" spans="1:8">
      <c r="A10339" s="1" t="s">
        <v>262</v>
      </c>
      <c r="B10339" s="1" t="s">
        <v>283</v>
      </c>
      <c r="C10339" s="1" t="s">
        <v>286</v>
      </c>
      <c r="D10339" s="1">
        <v>4</v>
      </c>
      <c r="E10339" s="1" t="s">
        <v>80</v>
      </c>
      <c r="F10339" s="3" t="s">
        <v>31</v>
      </c>
      <c r="G10339" s="1" t="s">
        <v>67</v>
      </c>
      <c r="H10339" s="5" t="s">
        <v>69</v>
      </c>
    </row>
    <row r="10340" spans="1:8">
      <c r="A10340" s="1" t="s">
        <v>262</v>
      </c>
      <c r="B10340" s="1" t="s">
        <v>283</v>
      </c>
      <c r="C10340" s="1" t="s">
        <v>286</v>
      </c>
      <c r="D10340" s="1">
        <v>4</v>
      </c>
      <c r="E10340" s="1" t="s">
        <v>80</v>
      </c>
      <c r="F10340" s="3" t="s">
        <v>32</v>
      </c>
      <c r="G10340" s="1" t="s">
        <v>67</v>
      </c>
      <c r="H10340" s="5">
        <v>0.80249999999999999</v>
      </c>
    </row>
    <row r="10341" spans="1:8">
      <c r="A10341" s="1" t="s">
        <v>262</v>
      </c>
      <c r="B10341" s="1" t="s">
        <v>283</v>
      </c>
      <c r="C10341" s="1" t="s">
        <v>286</v>
      </c>
      <c r="D10341" s="1">
        <v>4</v>
      </c>
      <c r="E10341" s="1" t="s">
        <v>80</v>
      </c>
      <c r="F10341" s="3" t="s">
        <v>33</v>
      </c>
      <c r="G10341" s="1" t="s">
        <v>67</v>
      </c>
      <c r="H10341" s="5">
        <v>0.53500000000000003</v>
      </c>
    </row>
    <row r="10342" spans="1:8">
      <c r="A10342" s="1" t="s">
        <v>262</v>
      </c>
      <c r="B10342" s="1" t="s">
        <v>283</v>
      </c>
      <c r="C10342" s="1" t="s">
        <v>286</v>
      </c>
      <c r="D10342" s="1">
        <v>4</v>
      </c>
      <c r="E10342" s="1" t="s">
        <v>80</v>
      </c>
      <c r="F10342" s="3" t="s">
        <v>34</v>
      </c>
      <c r="G10342" s="1" t="s">
        <v>67</v>
      </c>
      <c r="H10342" s="5" t="s">
        <v>69</v>
      </c>
    </row>
    <row r="10343" spans="1:8">
      <c r="A10343" s="1" t="s">
        <v>262</v>
      </c>
      <c r="B10343" s="1" t="s">
        <v>283</v>
      </c>
      <c r="C10343" s="1" t="s">
        <v>286</v>
      </c>
      <c r="D10343" s="1">
        <v>4</v>
      </c>
      <c r="E10343" s="1" t="s">
        <v>80</v>
      </c>
      <c r="F10343" s="3" t="s">
        <v>35</v>
      </c>
      <c r="G10343" s="1" t="s">
        <v>67</v>
      </c>
      <c r="H10343" s="5">
        <v>3.21</v>
      </c>
    </row>
    <row r="10344" spans="1:8">
      <c r="A10344" s="1" t="s">
        <v>262</v>
      </c>
      <c r="B10344" s="1" t="s">
        <v>283</v>
      </c>
      <c r="C10344" s="1" t="s">
        <v>286</v>
      </c>
      <c r="D10344" s="1">
        <v>4</v>
      </c>
      <c r="E10344" s="1" t="s">
        <v>80</v>
      </c>
      <c r="F10344" s="3" t="s">
        <v>36</v>
      </c>
      <c r="G10344" s="1" t="s">
        <v>67</v>
      </c>
      <c r="H10344" s="5">
        <v>4.28</v>
      </c>
    </row>
    <row r="10345" spans="1:8">
      <c r="A10345" s="1" t="s">
        <v>262</v>
      </c>
      <c r="B10345" s="1" t="s">
        <v>283</v>
      </c>
      <c r="C10345" s="1" t="s">
        <v>286</v>
      </c>
      <c r="D10345" s="1">
        <v>4</v>
      </c>
      <c r="E10345" s="1" t="s">
        <v>80</v>
      </c>
      <c r="F10345" s="3" t="s">
        <v>37</v>
      </c>
      <c r="G10345" s="1" t="s">
        <v>67</v>
      </c>
      <c r="H10345" s="5">
        <v>2.9424999999999999</v>
      </c>
    </row>
    <row r="10346" spans="1:8">
      <c r="A10346" s="1" t="s">
        <v>262</v>
      </c>
      <c r="B10346" s="1" t="s">
        <v>283</v>
      </c>
      <c r="C10346" s="1" t="s">
        <v>286</v>
      </c>
      <c r="D10346" s="1">
        <v>4</v>
      </c>
      <c r="E10346" s="1" t="s">
        <v>80</v>
      </c>
      <c r="F10346" s="3" t="s">
        <v>38</v>
      </c>
      <c r="G10346" s="1" t="s">
        <v>67</v>
      </c>
      <c r="H10346" s="6">
        <v>25.68</v>
      </c>
    </row>
    <row r="10347" spans="1:8">
      <c r="A10347" s="1" t="s">
        <v>262</v>
      </c>
      <c r="B10347" s="1" t="s">
        <v>283</v>
      </c>
      <c r="C10347" s="1" t="s">
        <v>286</v>
      </c>
      <c r="D10347" s="1">
        <v>4</v>
      </c>
      <c r="E10347" s="1" t="s">
        <v>80</v>
      </c>
      <c r="F10347" s="3" t="s">
        <v>39</v>
      </c>
      <c r="G10347" s="1" t="s">
        <v>67</v>
      </c>
      <c r="H10347" s="6" t="s">
        <v>69</v>
      </c>
    </row>
    <row r="10348" spans="1:8">
      <c r="A10348" s="1" t="s">
        <v>262</v>
      </c>
      <c r="B10348" s="1" t="s">
        <v>283</v>
      </c>
      <c r="C10348" s="1" t="s">
        <v>286</v>
      </c>
      <c r="D10348" s="1">
        <v>4</v>
      </c>
      <c r="E10348" s="1" t="s">
        <v>80</v>
      </c>
      <c r="F10348" s="3" t="s">
        <v>40</v>
      </c>
      <c r="G10348" s="1" t="s">
        <v>67</v>
      </c>
      <c r="H10348" s="5">
        <v>2.14</v>
      </c>
    </row>
    <row r="10349" spans="1:8">
      <c r="A10349" s="1" t="s">
        <v>262</v>
      </c>
      <c r="B10349" s="1" t="s">
        <v>283</v>
      </c>
      <c r="C10349" s="1" t="s">
        <v>286</v>
      </c>
      <c r="D10349" s="1">
        <v>4</v>
      </c>
      <c r="E10349" s="1" t="s">
        <v>80</v>
      </c>
      <c r="F10349" s="3" t="s">
        <v>41</v>
      </c>
      <c r="G10349" s="1" t="s">
        <v>68</v>
      </c>
      <c r="H10349" s="5">
        <v>8.9166699999999999</v>
      </c>
    </row>
    <row r="10350" spans="1:8">
      <c r="A10350" s="1" t="s">
        <v>262</v>
      </c>
      <c r="B10350" s="1" t="s">
        <v>283</v>
      </c>
      <c r="C10350" s="1" t="s">
        <v>286</v>
      </c>
      <c r="D10350" s="1">
        <v>4</v>
      </c>
      <c r="E10350" s="1" t="s">
        <v>80</v>
      </c>
      <c r="F10350" s="3" t="s">
        <v>42</v>
      </c>
      <c r="G10350" s="1" t="s">
        <v>68</v>
      </c>
      <c r="H10350" s="5" t="s">
        <v>69</v>
      </c>
    </row>
    <row r="10351" spans="1:8">
      <c r="A10351" s="1" t="s">
        <v>262</v>
      </c>
      <c r="B10351" s="1" t="s">
        <v>283</v>
      </c>
      <c r="C10351" s="1" t="s">
        <v>286</v>
      </c>
      <c r="D10351" s="1">
        <v>4</v>
      </c>
      <c r="E10351" s="1" t="s">
        <v>80</v>
      </c>
      <c r="F10351" s="3" t="s">
        <v>43</v>
      </c>
      <c r="G10351" s="1" t="s">
        <v>67</v>
      </c>
      <c r="H10351" s="5">
        <v>0.68361000000000005</v>
      </c>
    </row>
    <row r="10352" spans="1:8">
      <c r="A10352" s="1" t="s">
        <v>262</v>
      </c>
      <c r="B10352" s="1" t="s">
        <v>283</v>
      </c>
      <c r="C10352" s="1" t="s">
        <v>286</v>
      </c>
      <c r="D10352" s="1">
        <v>4</v>
      </c>
      <c r="E10352" s="1" t="s">
        <v>80</v>
      </c>
      <c r="F10352" s="3" t="s">
        <v>44</v>
      </c>
      <c r="G10352" s="1" t="s">
        <v>67</v>
      </c>
      <c r="H10352" s="5" t="s">
        <v>69</v>
      </c>
    </row>
    <row r="10353" spans="1:8">
      <c r="A10353" s="1" t="s">
        <v>262</v>
      </c>
      <c r="B10353" s="1" t="s">
        <v>283</v>
      </c>
      <c r="C10353" s="1" t="s">
        <v>286</v>
      </c>
      <c r="D10353" s="1">
        <v>4</v>
      </c>
      <c r="E10353" s="1" t="s">
        <v>80</v>
      </c>
      <c r="F10353" s="3" t="s">
        <v>45</v>
      </c>
      <c r="G10353" s="1" t="s">
        <v>68</v>
      </c>
      <c r="H10353" s="5" t="s">
        <v>69</v>
      </c>
    </row>
    <row r="10354" spans="1:8">
      <c r="A10354" s="1" t="s">
        <v>262</v>
      </c>
      <c r="B10354" s="1" t="s">
        <v>283</v>
      </c>
      <c r="C10354" s="1" t="s">
        <v>286</v>
      </c>
      <c r="D10354" s="1">
        <v>4</v>
      </c>
      <c r="E10354" s="1" t="s">
        <v>80</v>
      </c>
      <c r="F10354" s="3" t="s">
        <v>46</v>
      </c>
      <c r="G10354" s="1" t="s">
        <v>67</v>
      </c>
      <c r="H10354" s="5" t="s">
        <v>69</v>
      </c>
    </row>
    <row r="10355" spans="1:8">
      <c r="A10355" s="1" t="s">
        <v>262</v>
      </c>
      <c r="B10355" s="1" t="s">
        <v>283</v>
      </c>
      <c r="C10355" s="1" t="s">
        <v>286</v>
      </c>
      <c r="D10355" s="1">
        <v>4</v>
      </c>
      <c r="E10355" s="1" t="s">
        <v>80</v>
      </c>
      <c r="F10355" s="3" t="s">
        <v>47</v>
      </c>
      <c r="G10355" s="1" t="s">
        <v>68</v>
      </c>
      <c r="H10355" s="5">
        <v>6.2416700000000001</v>
      </c>
    </row>
    <row r="10356" spans="1:8">
      <c r="A10356" s="1" t="s">
        <v>262</v>
      </c>
      <c r="B10356" s="1" t="s">
        <v>283</v>
      </c>
      <c r="C10356" s="1" t="s">
        <v>286</v>
      </c>
      <c r="D10356" s="1">
        <v>4</v>
      </c>
      <c r="E10356" s="1" t="s">
        <v>80</v>
      </c>
      <c r="F10356" s="3" t="s">
        <v>48</v>
      </c>
      <c r="G10356" s="1" t="s">
        <v>68</v>
      </c>
      <c r="H10356" s="5">
        <v>12.48333</v>
      </c>
    </row>
    <row r="10357" spans="1:8">
      <c r="A10357" s="1" t="s">
        <v>262</v>
      </c>
      <c r="B10357" s="1" t="s">
        <v>283</v>
      </c>
      <c r="C10357" s="1" t="s">
        <v>286</v>
      </c>
      <c r="D10357" s="1">
        <v>4</v>
      </c>
      <c r="E10357" s="1" t="s">
        <v>80</v>
      </c>
      <c r="F10357" s="3" t="s">
        <v>49</v>
      </c>
      <c r="G10357" s="1" t="s">
        <v>67</v>
      </c>
      <c r="H10357" s="5">
        <v>0.53500000000000003</v>
      </c>
    </row>
    <row r="10358" spans="1:8">
      <c r="A10358" s="1" t="s">
        <v>262</v>
      </c>
      <c r="B10358" s="1" t="s">
        <v>283</v>
      </c>
      <c r="C10358" s="1" t="s">
        <v>286</v>
      </c>
      <c r="D10358" s="1">
        <v>4</v>
      </c>
      <c r="E10358" s="1" t="s">
        <v>80</v>
      </c>
      <c r="F10358" s="3" t="s">
        <v>50</v>
      </c>
      <c r="G10358" s="1" t="s">
        <v>68</v>
      </c>
      <c r="H10358" s="5" t="s">
        <v>69</v>
      </c>
    </row>
    <row r="10359" spans="1:8">
      <c r="A10359" s="1" t="s">
        <v>262</v>
      </c>
      <c r="B10359" s="1" t="s">
        <v>283</v>
      </c>
      <c r="C10359" s="1" t="s">
        <v>286</v>
      </c>
      <c r="D10359" s="1">
        <v>4</v>
      </c>
      <c r="E10359" s="1" t="s">
        <v>80</v>
      </c>
      <c r="F10359" s="3" t="s">
        <v>51</v>
      </c>
      <c r="G10359" s="1" t="s">
        <v>67</v>
      </c>
      <c r="H10359" s="5">
        <v>1.605</v>
      </c>
    </row>
    <row r="10360" spans="1:8">
      <c r="A10360" s="1" t="s">
        <v>262</v>
      </c>
      <c r="B10360" s="1" t="s">
        <v>283</v>
      </c>
      <c r="C10360" s="1" t="s">
        <v>286</v>
      </c>
      <c r="D10360" s="1">
        <v>4</v>
      </c>
      <c r="E10360" s="1" t="s">
        <v>80</v>
      </c>
      <c r="F10360" s="3" t="s">
        <v>52</v>
      </c>
      <c r="G10360" s="1" t="s">
        <v>68</v>
      </c>
      <c r="H10360" s="5" t="s">
        <v>69</v>
      </c>
    </row>
    <row r="10361" spans="1:8">
      <c r="A10361" s="1" t="s">
        <v>262</v>
      </c>
      <c r="B10361" s="1" t="s">
        <v>283</v>
      </c>
      <c r="C10361" s="1" t="s">
        <v>286</v>
      </c>
      <c r="D10361" s="1">
        <v>4</v>
      </c>
      <c r="E10361" s="1" t="s">
        <v>80</v>
      </c>
      <c r="F10361" s="3" t="s">
        <v>53</v>
      </c>
      <c r="G10361" s="1" t="s">
        <v>68</v>
      </c>
      <c r="H10361" s="5">
        <v>1.605</v>
      </c>
    </row>
    <row r="10362" spans="1:8">
      <c r="A10362" s="1" t="s">
        <v>262</v>
      </c>
      <c r="B10362" s="1" t="s">
        <v>283</v>
      </c>
      <c r="C10362" s="1" t="s">
        <v>286</v>
      </c>
      <c r="D10362" s="1">
        <v>4</v>
      </c>
      <c r="E10362" s="1" t="s">
        <v>80</v>
      </c>
      <c r="F10362" s="3" t="s">
        <v>54</v>
      </c>
      <c r="G10362" s="1" t="s">
        <v>68</v>
      </c>
      <c r="H10362" s="5">
        <v>1.605</v>
      </c>
    </row>
    <row r="10363" spans="1:8">
      <c r="A10363" s="1" t="s">
        <v>262</v>
      </c>
      <c r="B10363" s="1" t="s">
        <v>283</v>
      </c>
      <c r="C10363" s="1" t="s">
        <v>286</v>
      </c>
      <c r="D10363" s="1">
        <v>4</v>
      </c>
      <c r="E10363" s="1" t="s">
        <v>80</v>
      </c>
      <c r="F10363" s="3" t="s">
        <v>55</v>
      </c>
      <c r="G10363" s="1" t="s">
        <v>68</v>
      </c>
      <c r="H10363" s="5" t="s">
        <v>69</v>
      </c>
    </row>
    <row r="10364" spans="1:8">
      <c r="A10364" s="1" t="s">
        <v>262</v>
      </c>
      <c r="B10364" s="1" t="s">
        <v>283</v>
      </c>
      <c r="C10364" s="1" t="s">
        <v>286</v>
      </c>
      <c r="D10364" s="1">
        <v>4</v>
      </c>
      <c r="E10364" s="1" t="s">
        <v>80</v>
      </c>
      <c r="F10364" s="3" t="s">
        <v>56</v>
      </c>
      <c r="G10364" s="1" t="s">
        <v>68</v>
      </c>
      <c r="H10364" s="5">
        <v>1.605</v>
      </c>
    </row>
    <row r="10365" spans="1:8">
      <c r="A10365" s="1" t="s">
        <v>262</v>
      </c>
      <c r="B10365" s="1" t="s">
        <v>283</v>
      </c>
      <c r="C10365" s="1" t="s">
        <v>286</v>
      </c>
      <c r="D10365" s="1">
        <v>4</v>
      </c>
      <c r="E10365" s="1" t="s">
        <v>80</v>
      </c>
      <c r="F10365" s="3" t="s">
        <v>57</v>
      </c>
      <c r="G10365" s="1" t="s">
        <v>68</v>
      </c>
      <c r="H10365" s="5">
        <v>0.80249999999999999</v>
      </c>
    </row>
    <row r="10366" spans="1:8">
      <c r="A10366" s="1" t="s">
        <v>262</v>
      </c>
      <c r="B10366" s="1" t="s">
        <v>283</v>
      </c>
      <c r="C10366" s="1" t="s">
        <v>286</v>
      </c>
      <c r="D10366" s="1">
        <v>4</v>
      </c>
      <c r="E10366" s="1" t="s">
        <v>80</v>
      </c>
      <c r="F10366" s="3" t="s">
        <v>58</v>
      </c>
      <c r="G10366" s="1" t="s">
        <v>68</v>
      </c>
      <c r="H10366" s="5">
        <v>0.80249999999999999</v>
      </c>
    </row>
    <row r="10367" spans="1:8">
      <c r="A10367" s="1" t="s">
        <v>262</v>
      </c>
      <c r="B10367" s="1" t="s">
        <v>283</v>
      </c>
      <c r="C10367" s="1" t="s">
        <v>286</v>
      </c>
      <c r="D10367" s="1">
        <v>4</v>
      </c>
      <c r="E10367" s="1" t="s">
        <v>80</v>
      </c>
      <c r="F10367" s="3" t="s">
        <v>135</v>
      </c>
      <c r="G10367" s="1" t="s">
        <v>68</v>
      </c>
      <c r="H10367" s="5">
        <v>0.53500000000000003</v>
      </c>
    </row>
    <row r="10368" spans="1:8">
      <c r="A10368" s="1" t="s">
        <v>262</v>
      </c>
      <c r="B10368" s="1" t="s">
        <v>283</v>
      </c>
      <c r="C10368" s="1" t="s">
        <v>286</v>
      </c>
      <c r="D10368" s="1">
        <v>4</v>
      </c>
      <c r="E10368" s="1" t="s">
        <v>80</v>
      </c>
      <c r="F10368" s="3" t="s">
        <v>59</v>
      </c>
      <c r="G10368" s="1" t="s">
        <v>68</v>
      </c>
      <c r="H10368" s="5">
        <v>0.53500000000000003</v>
      </c>
    </row>
    <row r="10369" spans="1:8">
      <c r="A10369" s="1" t="s">
        <v>262</v>
      </c>
      <c r="B10369" s="1" t="s">
        <v>283</v>
      </c>
      <c r="C10369" s="1" t="s">
        <v>286</v>
      </c>
      <c r="D10369" s="1">
        <v>4</v>
      </c>
      <c r="E10369" s="1" t="s">
        <v>80</v>
      </c>
      <c r="F10369" s="3" t="s">
        <v>60</v>
      </c>
      <c r="G10369" s="1" t="s">
        <v>68</v>
      </c>
      <c r="H10369" s="5">
        <v>1.605</v>
      </c>
    </row>
    <row r="10370" spans="1:8">
      <c r="A10370" s="1" t="s">
        <v>262</v>
      </c>
      <c r="B10370" s="1" t="s">
        <v>283</v>
      </c>
      <c r="C10370" s="1" t="s">
        <v>286</v>
      </c>
      <c r="D10370" s="1">
        <v>4</v>
      </c>
      <c r="E10370" s="1" t="s">
        <v>80</v>
      </c>
      <c r="F10370" s="3" t="s">
        <v>61</v>
      </c>
      <c r="G10370" s="1" t="s">
        <v>67</v>
      </c>
      <c r="H10370" s="5" t="s">
        <v>69</v>
      </c>
    </row>
    <row r="10371" spans="1:8">
      <c r="A10371" s="1" t="s">
        <v>262</v>
      </c>
      <c r="B10371" s="1" t="s">
        <v>283</v>
      </c>
      <c r="C10371" s="1" t="s">
        <v>286</v>
      </c>
      <c r="D10371" s="1">
        <v>4</v>
      </c>
      <c r="E10371" s="1" t="s">
        <v>80</v>
      </c>
      <c r="F10371" s="3" t="s">
        <v>62</v>
      </c>
      <c r="G10371" s="1" t="s">
        <v>67</v>
      </c>
      <c r="H10371" s="5">
        <v>3.1208300000000002</v>
      </c>
    </row>
    <row r="10372" spans="1:8">
      <c r="A10372" s="1" t="s">
        <v>262</v>
      </c>
      <c r="B10372" s="1" t="s">
        <v>283</v>
      </c>
      <c r="C10372" s="1" t="s">
        <v>286</v>
      </c>
      <c r="D10372" s="1">
        <v>4</v>
      </c>
      <c r="E10372" s="1" t="s">
        <v>80</v>
      </c>
      <c r="F10372" s="3" t="s">
        <v>63</v>
      </c>
      <c r="G10372" s="1" t="s">
        <v>67</v>
      </c>
      <c r="H10372" s="5">
        <v>2.14</v>
      </c>
    </row>
    <row r="10373" spans="1:8">
      <c r="A10373" s="1" t="s">
        <v>262</v>
      </c>
      <c r="B10373" s="1" t="s">
        <v>283</v>
      </c>
      <c r="C10373" s="1" t="s">
        <v>286</v>
      </c>
      <c r="D10373" s="1">
        <v>4</v>
      </c>
      <c r="E10373" s="1" t="s">
        <v>80</v>
      </c>
      <c r="F10373" s="3" t="s">
        <v>64</v>
      </c>
      <c r="G10373" s="1" t="s">
        <v>67</v>
      </c>
      <c r="H10373" s="5">
        <v>0.74306000000000005</v>
      </c>
    </row>
    <row r="10374" spans="1:8">
      <c r="A10374" s="1" t="s">
        <v>262</v>
      </c>
      <c r="B10374" s="1" t="s">
        <v>283</v>
      </c>
      <c r="C10374" s="1" t="s">
        <v>286</v>
      </c>
      <c r="D10374" s="1">
        <v>4</v>
      </c>
      <c r="E10374" s="1" t="s">
        <v>80</v>
      </c>
      <c r="F10374" s="3" t="s">
        <v>65</v>
      </c>
      <c r="G10374" s="1" t="s">
        <v>67</v>
      </c>
      <c r="H10374" s="5">
        <v>0.71333000000000002</v>
      </c>
    </row>
    <row r="10375" spans="1:8">
      <c r="A10375" s="1" t="s">
        <v>262</v>
      </c>
      <c r="B10375" s="1" t="s">
        <v>283</v>
      </c>
      <c r="C10375" s="1" t="s">
        <v>286</v>
      </c>
      <c r="D10375" s="1">
        <v>4</v>
      </c>
      <c r="E10375" s="1" t="s">
        <v>80</v>
      </c>
      <c r="F10375" s="3" t="s">
        <v>66</v>
      </c>
      <c r="G10375" s="1" t="s">
        <v>67</v>
      </c>
      <c r="H10375" s="5">
        <v>0.80249999999999999</v>
      </c>
    </row>
    <row r="10376" spans="1:8">
      <c r="A10376" s="1" t="s">
        <v>262</v>
      </c>
      <c r="B10376" s="1" t="s">
        <v>287</v>
      </c>
      <c r="C10376" s="1" t="s">
        <v>288</v>
      </c>
      <c r="D10376" s="1">
        <v>10</v>
      </c>
      <c r="E10376" s="1" t="s">
        <v>80</v>
      </c>
      <c r="F10376" s="2" t="s">
        <v>11</v>
      </c>
      <c r="G10376" s="1" t="s">
        <v>67</v>
      </c>
      <c r="H10376" s="4">
        <v>2.14</v>
      </c>
    </row>
    <row r="10377" spans="1:8">
      <c r="A10377" s="1" t="s">
        <v>262</v>
      </c>
      <c r="B10377" s="1" t="s">
        <v>287</v>
      </c>
      <c r="C10377" s="1" t="s">
        <v>288</v>
      </c>
      <c r="D10377" s="1">
        <v>10</v>
      </c>
      <c r="E10377" s="1" t="s">
        <v>80</v>
      </c>
      <c r="F10377" s="2" t="s">
        <v>12</v>
      </c>
      <c r="G10377" s="1" t="s">
        <v>67</v>
      </c>
      <c r="H10377" s="4">
        <v>3.21</v>
      </c>
    </row>
    <row r="10378" spans="1:8">
      <c r="A10378" s="1" t="s">
        <v>262</v>
      </c>
      <c r="B10378" s="1" t="s">
        <v>287</v>
      </c>
      <c r="C10378" s="1" t="s">
        <v>288</v>
      </c>
      <c r="D10378" s="1">
        <v>10</v>
      </c>
      <c r="E10378" s="1" t="s">
        <v>80</v>
      </c>
      <c r="F10378" s="2" t="s">
        <v>13</v>
      </c>
      <c r="G10378" s="1" t="s">
        <v>67</v>
      </c>
      <c r="H10378" s="4">
        <v>0.53500000000000003</v>
      </c>
    </row>
    <row r="10379" spans="1:8">
      <c r="A10379" s="1" t="s">
        <v>262</v>
      </c>
      <c r="B10379" s="1" t="s">
        <v>287</v>
      </c>
      <c r="C10379" s="1" t="s">
        <v>288</v>
      </c>
      <c r="D10379" s="1">
        <v>10</v>
      </c>
      <c r="E10379" s="1" t="s">
        <v>80</v>
      </c>
      <c r="F10379" s="2" t="s">
        <v>14</v>
      </c>
      <c r="G10379" s="1" t="s">
        <v>67</v>
      </c>
      <c r="H10379" s="4">
        <v>4.8150000000000004</v>
      </c>
    </row>
    <row r="10380" spans="1:8">
      <c r="A10380" s="1" t="s">
        <v>262</v>
      </c>
      <c r="B10380" s="1" t="s">
        <v>287</v>
      </c>
      <c r="C10380" s="1" t="s">
        <v>288</v>
      </c>
      <c r="D10380" s="1">
        <v>10</v>
      </c>
      <c r="E10380" s="1" t="s">
        <v>80</v>
      </c>
      <c r="F10380" s="2" t="s">
        <v>15</v>
      </c>
      <c r="G10380" s="1" t="s">
        <v>67</v>
      </c>
      <c r="H10380" s="4">
        <v>21.4</v>
      </c>
    </row>
    <row r="10381" spans="1:8">
      <c r="A10381" s="1" t="s">
        <v>262</v>
      </c>
      <c r="B10381" s="1" t="s">
        <v>287</v>
      </c>
      <c r="C10381" s="1" t="s">
        <v>288</v>
      </c>
      <c r="D10381" s="1">
        <v>10</v>
      </c>
      <c r="E10381" s="1" t="s">
        <v>80</v>
      </c>
      <c r="F10381" s="2" t="s">
        <v>16</v>
      </c>
      <c r="G10381" s="1" t="s">
        <v>67</v>
      </c>
      <c r="H10381" s="4">
        <v>4.8150000000000004</v>
      </c>
    </row>
    <row r="10382" spans="1:8">
      <c r="A10382" s="1" t="s">
        <v>262</v>
      </c>
      <c r="B10382" s="1" t="s">
        <v>287</v>
      </c>
      <c r="C10382" s="1" t="s">
        <v>288</v>
      </c>
      <c r="D10382" s="1">
        <v>10</v>
      </c>
      <c r="E10382" s="1" t="s">
        <v>80</v>
      </c>
      <c r="F10382" s="2" t="s">
        <v>17</v>
      </c>
      <c r="G10382" s="1" t="s">
        <v>67</v>
      </c>
      <c r="H10382" s="4">
        <v>5.35</v>
      </c>
    </row>
    <row r="10383" spans="1:8">
      <c r="A10383" s="1" t="s">
        <v>262</v>
      </c>
      <c r="B10383" s="1" t="s">
        <v>287</v>
      </c>
      <c r="C10383" s="1" t="s">
        <v>288</v>
      </c>
      <c r="D10383" s="1">
        <v>10</v>
      </c>
      <c r="E10383" s="1" t="s">
        <v>80</v>
      </c>
      <c r="F10383" s="2" t="s">
        <v>18</v>
      </c>
      <c r="G10383" s="1" t="s">
        <v>68</v>
      </c>
      <c r="H10383" s="4">
        <v>2.14</v>
      </c>
    </row>
    <row r="10384" spans="1:8">
      <c r="A10384" s="1" t="s">
        <v>262</v>
      </c>
      <c r="B10384" s="1" t="s">
        <v>287</v>
      </c>
      <c r="C10384" s="1" t="s">
        <v>288</v>
      </c>
      <c r="D10384" s="1">
        <v>10</v>
      </c>
      <c r="E10384" s="1" t="s">
        <v>80</v>
      </c>
      <c r="F10384" s="2" t="s">
        <v>19</v>
      </c>
      <c r="G10384" s="1" t="s">
        <v>67</v>
      </c>
      <c r="H10384" s="4" t="s">
        <v>69</v>
      </c>
    </row>
    <row r="10385" spans="1:8">
      <c r="A10385" s="1" t="s">
        <v>262</v>
      </c>
      <c r="B10385" s="1" t="s">
        <v>287</v>
      </c>
      <c r="C10385" s="1" t="s">
        <v>288</v>
      </c>
      <c r="D10385" s="1">
        <v>10</v>
      </c>
      <c r="E10385" s="1" t="s">
        <v>80</v>
      </c>
      <c r="F10385" s="2" t="s">
        <v>20</v>
      </c>
      <c r="G10385" s="1" t="s">
        <v>67</v>
      </c>
      <c r="H10385" s="4" t="s">
        <v>69</v>
      </c>
    </row>
    <row r="10386" spans="1:8">
      <c r="A10386" s="1" t="s">
        <v>262</v>
      </c>
      <c r="B10386" s="1" t="s">
        <v>287</v>
      </c>
      <c r="C10386" s="1" t="s">
        <v>288</v>
      </c>
      <c r="D10386" s="1">
        <v>10</v>
      </c>
      <c r="E10386" s="1" t="s">
        <v>80</v>
      </c>
      <c r="F10386" s="2" t="s">
        <v>21</v>
      </c>
      <c r="G10386" s="1" t="s">
        <v>67</v>
      </c>
      <c r="H10386" s="4" t="s">
        <v>69</v>
      </c>
    </row>
    <row r="10387" spans="1:8">
      <c r="A10387" s="1" t="s">
        <v>262</v>
      </c>
      <c r="B10387" s="1" t="s">
        <v>287</v>
      </c>
      <c r="C10387" s="1" t="s">
        <v>288</v>
      </c>
      <c r="D10387" s="1">
        <v>10</v>
      </c>
      <c r="E10387" s="1" t="s">
        <v>80</v>
      </c>
      <c r="F10387" s="2" t="s">
        <v>22</v>
      </c>
      <c r="G10387" s="1" t="s">
        <v>67</v>
      </c>
      <c r="H10387" s="4" t="s">
        <v>69</v>
      </c>
    </row>
    <row r="10388" spans="1:8">
      <c r="A10388" s="1" t="s">
        <v>262</v>
      </c>
      <c r="B10388" s="1" t="s">
        <v>287</v>
      </c>
      <c r="C10388" s="1" t="s">
        <v>288</v>
      </c>
      <c r="D10388" s="1">
        <v>10</v>
      </c>
      <c r="E10388" s="1" t="s">
        <v>80</v>
      </c>
      <c r="F10388" s="2" t="s">
        <v>23</v>
      </c>
      <c r="G10388" s="1" t="s">
        <v>67</v>
      </c>
      <c r="H10388" s="4" t="s">
        <v>69</v>
      </c>
    </row>
    <row r="10389" spans="1:8">
      <c r="A10389" s="1" t="s">
        <v>262</v>
      </c>
      <c r="B10389" s="1" t="s">
        <v>287</v>
      </c>
      <c r="C10389" s="1" t="s">
        <v>288</v>
      </c>
      <c r="D10389" s="1">
        <v>10</v>
      </c>
      <c r="E10389" s="1" t="s">
        <v>80</v>
      </c>
      <c r="F10389" s="2" t="s">
        <v>24</v>
      </c>
      <c r="G10389" s="1" t="s">
        <v>67</v>
      </c>
      <c r="H10389" s="4" t="s">
        <v>69</v>
      </c>
    </row>
    <row r="10390" spans="1:8">
      <c r="A10390" s="1" t="s">
        <v>262</v>
      </c>
      <c r="B10390" s="1" t="s">
        <v>287</v>
      </c>
      <c r="C10390" s="1" t="s">
        <v>288</v>
      </c>
      <c r="D10390" s="1">
        <v>10</v>
      </c>
      <c r="E10390" s="1" t="s">
        <v>80</v>
      </c>
      <c r="F10390" s="3" t="s">
        <v>25</v>
      </c>
      <c r="G10390" s="1" t="s">
        <v>67</v>
      </c>
      <c r="H10390" s="5" t="s">
        <v>69</v>
      </c>
    </row>
    <row r="10391" spans="1:8">
      <c r="A10391" s="1" t="s">
        <v>262</v>
      </c>
      <c r="B10391" s="1" t="s">
        <v>287</v>
      </c>
      <c r="C10391" s="1" t="s">
        <v>288</v>
      </c>
      <c r="D10391" s="1">
        <v>10</v>
      </c>
      <c r="E10391" s="1" t="s">
        <v>80</v>
      </c>
      <c r="F10391" s="3" t="s">
        <v>26</v>
      </c>
      <c r="G10391" s="1" t="s">
        <v>67</v>
      </c>
      <c r="H10391" s="5">
        <v>5.35</v>
      </c>
    </row>
    <row r="10392" spans="1:8">
      <c r="A10392" s="1" t="s">
        <v>262</v>
      </c>
      <c r="B10392" s="1" t="s">
        <v>287</v>
      </c>
      <c r="C10392" s="1" t="s">
        <v>288</v>
      </c>
      <c r="D10392" s="1">
        <v>10</v>
      </c>
      <c r="E10392" s="1" t="s">
        <v>80</v>
      </c>
      <c r="F10392" s="3" t="s">
        <v>27</v>
      </c>
      <c r="G10392" s="1" t="s">
        <v>67</v>
      </c>
      <c r="H10392" s="5">
        <v>1.605</v>
      </c>
    </row>
    <row r="10393" spans="1:8">
      <c r="A10393" s="1" t="s">
        <v>262</v>
      </c>
      <c r="B10393" s="1" t="s">
        <v>287</v>
      </c>
      <c r="C10393" s="1" t="s">
        <v>288</v>
      </c>
      <c r="D10393" s="1">
        <v>10</v>
      </c>
      <c r="E10393" s="1" t="s">
        <v>80</v>
      </c>
      <c r="F10393" s="3" t="s">
        <v>28</v>
      </c>
      <c r="G10393" s="1" t="s">
        <v>67</v>
      </c>
      <c r="H10393" s="5">
        <v>0.80249999999999999</v>
      </c>
    </row>
    <row r="10394" spans="1:8">
      <c r="A10394" s="1" t="s">
        <v>262</v>
      </c>
      <c r="B10394" s="1" t="s">
        <v>287</v>
      </c>
      <c r="C10394" s="1" t="s">
        <v>288</v>
      </c>
      <c r="D10394" s="1">
        <v>10</v>
      </c>
      <c r="E10394" s="1" t="s">
        <v>80</v>
      </c>
      <c r="F10394" s="3" t="s">
        <v>29</v>
      </c>
      <c r="G10394" s="1" t="s">
        <v>67</v>
      </c>
      <c r="H10394" s="5" t="s">
        <v>69</v>
      </c>
    </row>
    <row r="10395" spans="1:8">
      <c r="A10395" s="1" t="s">
        <v>262</v>
      </c>
      <c r="B10395" s="1" t="s">
        <v>287</v>
      </c>
      <c r="C10395" s="1" t="s">
        <v>288</v>
      </c>
      <c r="D10395" s="1">
        <v>10</v>
      </c>
      <c r="E10395" s="1" t="s">
        <v>80</v>
      </c>
      <c r="F10395" s="3" t="s">
        <v>30</v>
      </c>
      <c r="G10395" s="1" t="s">
        <v>67</v>
      </c>
      <c r="H10395" s="5" t="s">
        <v>69</v>
      </c>
    </row>
    <row r="10396" spans="1:8">
      <c r="A10396" s="1" t="s">
        <v>262</v>
      </c>
      <c r="B10396" s="1" t="s">
        <v>287</v>
      </c>
      <c r="C10396" s="1" t="s">
        <v>288</v>
      </c>
      <c r="D10396" s="1">
        <v>10</v>
      </c>
      <c r="E10396" s="1" t="s">
        <v>80</v>
      </c>
      <c r="F10396" s="3" t="s">
        <v>31</v>
      </c>
      <c r="G10396" s="1" t="s">
        <v>67</v>
      </c>
      <c r="H10396" s="5">
        <v>0.37153000000000003</v>
      </c>
    </row>
    <row r="10397" spans="1:8">
      <c r="A10397" s="1" t="s">
        <v>262</v>
      </c>
      <c r="B10397" s="1" t="s">
        <v>287</v>
      </c>
      <c r="C10397" s="1" t="s">
        <v>288</v>
      </c>
      <c r="D10397" s="1">
        <v>10</v>
      </c>
      <c r="E10397" s="1" t="s">
        <v>80</v>
      </c>
      <c r="F10397" s="3" t="s">
        <v>32</v>
      </c>
      <c r="G10397" s="1" t="s">
        <v>67</v>
      </c>
      <c r="H10397" s="5">
        <v>1.7833300000000001</v>
      </c>
    </row>
    <row r="10398" spans="1:8">
      <c r="A10398" s="1" t="s">
        <v>262</v>
      </c>
      <c r="B10398" s="1" t="s">
        <v>287</v>
      </c>
      <c r="C10398" s="1" t="s">
        <v>288</v>
      </c>
      <c r="D10398" s="1">
        <v>10</v>
      </c>
      <c r="E10398" s="1" t="s">
        <v>80</v>
      </c>
      <c r="F10398" s="3" t="s">
        <v>33</v>
      </c>
      <c r="G10398" s="1" t="s">
        <v>67</v>
      </c>
      <c r="H10398" s="5">
        <v>0.69847000000000004</v>
      </c>
    </row>
    <row r="10399" spans="1:8">
      <c r="A10399" s="1" t="s">
        <v>262</v>
      </c>
      <c r="B10399" s="1" t="s">
        <v>287</v>
      </c>
      <c r="C10399" s="1" t="s">
        <v>288</v>
      </c>
      <c r="D10399" s="1">
        <v>10</v>
      </c>
      <c r="E10399" s="1" t="s">
        <v>80</v>
      </c>
      <c r="F10399" s="3" t="s">
        <v>34</v>
      </c>
      <c r="G10399" s="1" t="s">
        <v>67</v>
      </c>
      <c r="H10399" s="5" t="s">
        <v>69</v>
      </c>
    </row>
    <row r="10400" spans="1:8">
      <c r="A10400" s="1" t="s">
        <v>262</v>
      </c>
      <c r="B10400" s="1" t="s">
        <v>287</v>
      </c>
      <c r="C10400" s="1" t="s">
        <v>288</v>
      </c>
      <c r="D10400" s="1">
        <v>10</v>
      </c>
      <c r="E10400" s="1" t="s">
        <v>80</v>
      </c>
      <c r="F10400" s="3" t="s">
        <v>35</v>
      </c>
      <c r="G10400" s="1" t="s">
        <v>67</v>
      </c>
      <c r="H10400" s="5">
        <v>2.31833</v>
      </c>
    </row>
    <row r="10401" spans="1:8">
      <c r="A10401" s="1" t="s">
        <v>262</v>
      </c>
      <c r="B10401" s="1" t="s">
        <v>287</v>
      </c>
      <c r="C10401" s="1" t="s">
        <v>288</v>
      </c>
      <c r="D10401" s="1">
        <v>10</v>
      </c>
      <c r="E10401" s="1" t="s">
        <v>80</v>
      </c>
      <c r="F10401" s="3" t="s">
        <v>36</v>
      </c>
      <c r="G10401" s="1" t="s">
        <v>67</v>
      </c>
      <c r="H10401" s="5">
        <v>4.8150000000000004</v>
      </c>
    </row>
    <row r="10402" spans="1:8">
      <c r="A10402" s="1" t="s">
        <v>262</v>
      </c>
      <c r="B10402" s="1" t="s">
        <v>287</v>
      </c>
      <c r="C10402" s="1" t="s">
        <v>288</v>
      </c>
      <c r="D10402" s="1">
        <v>10</v>
      </c>
      <c r="E10402" s="1" t="s">
        <v>80</v>
      </c>
      <c r="F10402" s="3" t="s">
        <v>37</v>
      </c>
      <c r="G10402" s="1" t="s">
        <v>67</v>
      </c>
      <c r="H10402" s="5">
        <v>0.74306000000000005</v>
      </c>
    </row>
    <row r="10403" spans="1:8">
      <c r="A10403" s="1" t="s">
        <v>262</v>
      </c>
      <c r="B10403" s="1" t="s">
        <v>287</v>
      </c>
      <c r="C10403" s="1" t="s">
        <v>288</v>
      </c>
      <c r="D10403" s="1">
        <v>10</v>
      </c>
      <c r="E10403" s="1" t="s">
        <v>80</v>
      </c>
      <c r="F10403" s="3" t="s">
        <v>38</v>
      </c>
      <c r="G10403" s="1" t="s">
        <v>67</v>
      </c>
      <c r="H10403" s="6" t="s">
        <v>69</v>
      </c>
    </row>
    <row r="10404" spans="1:8">
      <c r="A10404" s="1" t="s">
        <v>262</v>
      </c>
      <c r="B10404" s="1" t="s">
        <v>287</v>
      </c>
      <c r="C10404" s="1" t="s">
        <v>288</v>
      </c>
      <c r="D10404" s="1">
        <v>10</v>
      </c>
      <c r="E10404" s="1" t="s">
        <v>80</v>
      </c>
      <c r="F10404" s="3" t="s">
        <v>39</v>
      </c>
      <c r="G10404" s="1" t="s">
        <v>67</v>
      </c>
      <c r="H10404" s="6">
        <v>41.373330000000003</v>
      </c>
    </row>
    <row r="10405" spans="1:8">
      <c r="A10405" s="1" t="s">
        <v>262</v>
      </c>
      <c r="B10405" s="1" t="s">
        <v>287</v>
      </c>
      <c r="C10405" s="1" t="s">
        <v>288</v>
      </c>
      <c r="D10405" s="1">
        <v>10</v>
      </c>
      <c r="E10405" s="1" t="s">
        <v>80</v>
      </c>
      <c r="F10405" s="3" t="s">
        <v>40</v>
      </c>
      <c r="G10405" s="1" t="s">
        <v>67</v>
      </c>
      <c r="H10405" s="5">
        <v>1.605</v>
      </c>
    </row>
    <row r="10406" spans="1:8">
      <c r="A10406" s="1" t="s">
        <v>262</v>
      </c>
      <c r="B10406" s="1" t="s">
        <v>287</v>
      </c>
      <c r="C10406" s="1" t="s">
        <v>288</v>
      </c>
      <c r="D10406" s="1">
        <v>10</v>
      </c>
      <c r="E10406" s="1" t="s">
        <v>80</v>
      </c>
      <c r="F10406" s="3" t="s">
        <v>41</v>
      </c>
      <c r="G10406" s="1" t="s">
        <v>68</v>
      </c>
      <c r="H10406" s="5">
        <v>19.260000000000002</v>
      </c>
    </row>
    <row r="10407" spans="1:8">
      <c r="A10407" s="1" t="s">
        <v>262</v>
      </c>
      <c r="B10407" s="1" t="s">
        <v>287</v>
      </c>
      <c r="C10407" s="1" t="s">
        <v>288</v>
      </c>
      <c r="D10407" s="1">
        <v>10</v>
      </c>
      <c r="E10407" s="1" t="s">
        <v>80</v>
      </c>
      <c r="F10407" s="3" t="s">
        <v>42</v>
      </c>
      <c r="G10407" s="1" t="s">
        <v>68</v>
      </c>
      <c r="H10407" s="5" t="s">
        <v>69</v>
      </c>
    </row>
    <row r="10408" spans="1:8">
      <c r="A10408" s="1" t="s">
        <v>262</v>
      </c>
      <c r="B10408" s="1" t="s">
        <v>287</v>
      </c>
      <c r="C10408" s="1" t="s">
        <v>288</v>
      </c>
      <c r="D10408" s="1">
        <v>10</v>
      </c>
      <c r="E10408" s="1" t="s">
        <v>80</v>
      </c>
      <c r="F10408" s="3" t="s">
        <v>43</v>
      </c>
      <c r="G10408" s="1" t="s">
        <v>67</v>
      </c>
      <c r="H10408" s="5">
        <v>1.15917</v>
      </c>
    </row>
    <row r="10409" spans="1:8">
      <c r="A10409" s="1" t="s">
        <v>262</v>
      </c>
      <c r="B10409" s="1" t="s">
        <v>287</v>
      </c>
      <c r="C10409" s="1" t="s">
        <v>288</v>
      </c>
      <c r="D10409" s="1">
        <v>10</v>
      </c>
      <c r="E10409" s="1" t="s">
        <v>80</v>
      </c>
      <c r="F10409" s="3" t="s">
        <v>44</v>
      </c>
      <c r="G10409" s="1" t="s">
        <v>67</v>
      </c>
      <c r="H10409" s="5" t="s">
        <v>69</v>
      </c>
    </row>
    <row r="10410" spans="1:8">
      <c r="A10410" s="1" t="s">
        <v>262</v>
      </c>
      <c r="B10410" s="1" t="s">
        <v>287</v>
      </c>
      <c r="C10410" s="1" t="s">
        <v>288</v>
      </c>
      <c r="D10410" s="1">
        <v>10</v>
      </c>
      <c r="E10410" s="1" t="s">
        <v>80</v>
      </c>
      <c r="F10410" s="3" t="s">
        <v>45</v>
      </c>
      <c r="G10410" s="1" t="s">
        <v>68</v>
      </c>
      <c r="H10410" s="5">
        <v>3.3883299999999998</v>
      </c>
    </row>
    <row r="10411" spans="1:8">
      <c r="A10411" s="1" t="s">
        <v>262</v>
      </c>
      <c r="B10411" s="1" t="s">
        <v>287</v>
      </c>
      <c r="C10411" s="1" t="s">
        <v>288</v>
      </c>
      <c r="D10411" s="1">
        <v>10</v>
      </c>
      <c r="E10411" s="1" t="s">
        <v>80</v>
      </c>
      <c r="F10411" s="3" t="s">
        <v>46</v>
      </c>
      <c r="G10411" s="1" t="s">
        <v>67</v>
      </c>
      <c r="H10411" s="5">
        <v>2.14</v>
      </c>
    </row>
    <row r="10412" spans="1:8">
      <c r="A10412" s="1" t="s">
        <v>262</v>
      </c>
      <c r="B10412" s="1" t="s">
        <v>287</v>
      </c>
      <c r="C10412" s="1" t="s">
        <v>288</v>
      </c>
      <c r="D10412" s="1">
        <v>10</v>
      </c>
      <c r="E10412" s="1" t="s">
        <v>80</v>
      </c>
      <c r="F10412" s="3" t="s">
        <v>47</v>
      </c>
      <c r="G10412" s="1" t="s">
        <v>68</v>
      </c>
      <c r="H10412" s="5">
        <v>10.52167</v>
      </c>
    </row>
    <row r="10413" spans="1:8">
      <c r="A10413" s="1" t="s">
        <v>262</v>
      </c>
      <c r="B10413" s="1" t="s">
        <v>287</v>
      </c>
      <c r="C10413" s="1" t="s">
        <v>288</v>
      </c>
      <c r="D10413" s="1">
        <v>10</v>
      </c>
      <c r="E10413" s="1" t="s">
        <v>80</v>
      </c>
      <c r="F10413" s="3" t="s">
        <v>48</v>
      </c>
      <c r="G10413" s="1" t="s">
        <v>68</v>
      </c>
      <c r="H10413" s="5">
        <v>10.52167</v>
      </c>
    </row>
    <row r="10414" spans="1:8">
      <c r="A10414" s="1" t="s">
        <v>262</v>
      </c>
      <c r="B10414" s="1" t="s">
        <v>287</v>
      </c>
      <c r="C10414" s="1" t="s">
        <v>288</v>
      </c>
      <c r="D10414" s="1">
        <v>10</v>
      </c>
      <c r="E10414" s="1" t="s">
        <v>80</v>
      </c>
      <c r="F10414" s="3" t="s">
        <v>49</v>
      </c>
      <c r="G10414" s="1" t="s">
        <v>67</v>
      </c>
      <c r="H10414" s="5">
        <v>27.106670000000001</v>
      </c>
    </row>
    <row r="10415" spans="1:8">
      <c r="A10415" s="1" t="s">
        <v>262</v>
      </c>
      <c r="B10415" s="1" t="s">
        <v>287</v>
      </c>
      <c r="C10415" s="1" t="s">
        <v>288</v>
      </c>
      <c r="D10415" s="1">
        <v>10</v>
      </c>
      <c r="E10415" s="1" t="s">
        <v>80</v>
      </c>
      <c r="F10415" s="3" t="s">
        <v>50</v>
      </c>
      <c r="G10415" s="1" t="s">
        <v>68</v>
      </c>
      <c r="H10415" s="5">
        <v>2.31833</v>
      </c>
    </row>
    <row r="10416" spans="1:8">
      <c r="A10416" s="1" t="s">
        <v>262</v>
      </c>
      <c r="B10416" s="1" t="s">
        <v>287</v>
      </c>
      <c r="C10416" s="1" t="s">
        <v>288</v>
      </c>
      <c r="D10416" s="1">
        <v>10</v>
      </c>
      <c r="E10416" s="1" t="s">
        <v>80</v>
      </c>
      <c r="F10416" s="3" t="s">
        <v>51</v>
      </c>
      <c r="G10416" s="1" t="s">
        <v>67</v>
      </c>
      <c r="H10416" s="5">
        <v>1.2037500000000001</v>
      </c>
    </row>
    <row r="10417" spans="1:8">
      <c r="A10417" s="1" t="s">
        <v>262</v>
      </c>
      <c r="B10417" s="1" t="s">
        <v>287</v>
      </c>
      <c r="C10417" s="1" t="s">
        <v>288</v>
      </c>
      <c r="D10417" s="1">
        <v>10</v>
      </c>
      <c r="E10417" s="1" t="s">
        <v>80</v>
      </c>
      <c r="F10417" s="3" t="s">
        <v>52</v>
      </c>
      <c r="G10417" s="1" t="s">
        <v>68</v>
      </c>
      <c r="H10417" s="5">
        <v>1.7833300000000001</v>
      </c>
    </row>
    <row r="10418" spans="1:8">
      <c r="A10418" s="1" t="s">
        <v>262</v>
      </c>
      <c r="B10418" s="1" t="s">
        <v>287</v>
      </c>
      <c r="C10418" s="1" t="s">
        <v>288</v>
      </c>
      <c r="D10418" s="1">
        <v>10</v>
      </c>
      <c r="E10418" s="1" t="s">
        <v>80</v>
      </c>
      <c r="F10418" s="3" t="s">
        <v>53</v>
      </c>
      <c r="G10418" s="1" t="s">
        <v>68</v>
      </c>
      <c r="H10418" s="5">
        <v>2.76417</v>
      </c>
    </row>
    <row r="10419" spans="1:8">
      <c r="A10419" s="1" t="s">
        <v>262</v>
      </c>
      <c r="B10419" s="1" t="s">
        <v>287</v>
      </c>
      <c r="C10419" s="1" t="s">
        <v>288</v>
      </c>
      <c r="D10419" s="1">
        <v>10</v>
      </c>
      <c r="E10419" s="1" t="s">
        <v>80</v>
      </c>
      <c r="F10419" s="3" t="s">
        <v>54</v>
      </c>
      <c r="G10419" s="1" t="s">
        <v>68</v>
      </c>
      <c r="H10419" s="5">
        <v>1.1145799999999999</v>
      </c>
    </row>
    <row r="10420" spans="1:8">
      <c r="A10420" s="1" t="s">
        <v>262</v>
      </c>
      <c r="B10420" s="1" t="s">
        <v>287</v>
      </c>
      <c r="C10420" s="1" t="s">
        <v>288</v>
      </c>
      <c r="D10420" s="1">
        <v>10</v>
      </c>
      <c r="E10420" s="1" t="s">
        <v>80</v>
      </c>
      <c r="F10420" s="3" t="s">
        <v>55</v>
      </c>
      <c r="G10420" s="1" t="s">
        <v>68</v>
      </c>
      <c r="H10420" s="5">
        <v>1.1145799999999999</v>
      </c>
    </row>
    <row r="10421" spans="1:8">
      <c r="A10421" s="1" t="s">
        <v>262</v>
      </c>
      <c r="B10421" s="1" t="s">
        <v>287</v>
      </c>
      <c r="C10421" s="1" t="s">
        <v>288</v>
      </c>
      <c r="D10421" s="1">
        <v>10</v>
      </c>
      <c r="E10421" s="1" t="s">
        <v>80</v>
      </c>
      <c r="F10421" s="3" t="s">
        <v>56</v>
      </c>
      <c r="G10421" s="1" t="s">
        <v>68</v>
      </c>
      <c r="H10421" s="5">
        <v>1.2037500000000001</v>
      </c>
    </row>
    <row r="10422" spans="1:8">
      <c r="A10422" s="1" t="s">
        <v>262</v>
      </c>
      <c r="B10422" s="1" t="s">
        <v>287</v>
      </c>
      <c r="C10422" s="1" t="s">
        <v>288</v>
      </c>
      <c r="D10422" s="1">
        <v>10</v>
      </c>
      <c r="E10422" s="1" t="s">
        <v>80</v>
      </c>
      <c r="F10422" s="3" t="s">
        <v>57</v>
      </c>
      <c r="G10422" s="1" t="s">
        <v>68</v>
      </c>
      <c r="H10422" s="5">
        <v>0.37153000000000003</v>
      </c>
    </row>
    <row r="10423" spans="1:8">
      <c r="A10423" s="1" t="s">
        <v>262</v>
      </c>
      <c r="B10423" s="1" t="s">
        <v>287</v>
      </c>
      <c r="C10423" s="1" t="s">
        <v>288</v>
      </c>
      <c r="D10423" s="1">
        <v>10</v>
      </c>
      <c r="E10423" s="1" t="s">
        <v>80</v>
      </c>
      <c r="F10423" s="3" t="s">
        <v>58</v>
      </c>
      <c r="G10423" s="1" t="s">
        <v>68</v>
      </c>
      <c r="H10423" s="5">
        <v>1.07</v>
      </c>
    </row>
    <row r="10424" spans="1:8">
      <c r="A10424" s="1" t="s">
        <v>262</v>
      </c>
      <c r="B10424" s="1" t="s">
        <v>287</v>
      </c>
      <c r="C10424" s="1" t="s">
        <v>288</v>
      </c>
      <c r="D10424" s="1">
        <v>10</v>
      </c>
      <c r="E10424" s="1" t="s">
        <v>80</v>
      </c>
      <c r="F10424" s="3" t="s">
        <v>135</v>
      </c>
      <c r="G10424" s="1" t="s">
        <v>68</v>
      </c>
      <c r="H10424" s="5">
        <v>0.84708000000000006</v>
      </c>
    </row>
    <row r="10425" spans="1:8">
      <c r="A10425" s="1" t="s">
        <v>262</v>
      </c>
      <c r="B10425" s="1" t="s">
        <v>287</v>
      </c>
      <c r="C10425" s="1" t="s">
        <v>288</v>
      </c>
      <c r="D10425" s="1">
        <v>10</v>
      </c>
      <c r="E10425" s="1" t="s">
        <v>80</v>
      </c>
      <c r="F10425" s="3" t="s">
        <v>59</v>
      </c>
      <c r="G10425" s="1" t="s">
        <v>68</v>
      </c>
      <c r="H10425" s="5">
        <v>1.605</v>
      </c>
    </row>
    <row r="10426" spans="1:8">
      <c r="A10426" s="1" t="s">
        <v>262</v>
      </c>
      <c r="B10426" s="1" t="s">
        <v>287</v>
      </c>
      <c r="C10426" s="1" t="s">
        <v>288</v>
      </c>
      <c r="D10426" s="1">
        <v>10</v>
      </c>
      <c r="E10426" s="1" t="s">
        <v>80</v>
      </c>
      <c r="F10426" s="3" t="s">
        <v>60</v>
      </c>
      <c r="G10426" s="1" t="s">
        <v>68</v>
      </c>
      <c r="H10426" s="5">
        <v>1.15917</v>
      </c>
    </row>
    <row r="10427" spans="1:8">
      <c r="A10427" s="1" t="s">
        <v>262</v>
      </c>
      <c r="B10427" s="1" t="s">
        <v>287</v>
      </c>
      <c r="C10427" s="1" t="s">
        <v>288</v>
      </c>
      <c r="D10427" s="1">
        <v>10</v>
      </c>
      <c r="E10427" s="1" t="s">
        <v>80</v>
      </c>
      <c r="F10427" s="3" t="s">
        <v>61</v>
      </c>
      <c r="G10427" s="1" t="s">
        <v>67</v>
      </c>
      <c r="H10427" s="5" t="s">
        <v>69</v>
      </c>
    </row>
    <row r="10428" spans="1:8">
      <c r="A10428" s="1" t="s">
        <v>262</v>
      </c>
      <c r="B10428" s="1" t="s">
        <v>287</v>
      </c>
      <c r="C10428" s="1" t="s">
        <v>288</v>
      </c>
      <c r="D10428" s="1">
        <v>10</v>
      </c>
      <c r="E10428" s="1" t="s">
        <v>80</v>
      </c>
      <c r="F10428" s="3" t="s">
        <v>62</v>
      </c>
      <c r="G10428" s="1" t="s">
        <v>67</v>
      </c>
      <c r="H10428" s="5">
        <v>5.0824999999999996</v>
      </c>
    </row>
    <row r="10429" spans="1:8">
      <c r="A10429" s="1" t="s">
        <v>262</v>
      </c>
      <c r="B10429" s="1" t="s">
        <v>287</v>
      </c>
      <c r="C10429" s="1" t="s">
        <v>288</v>
      </c>
      <c r="D10429" s="1">
        <v>10</v>
      </c>
      <c r="E10429" s="1" t="s">
        <v>80</v>
      </c>
      <c r="F10429" s="3" t="s">
        <v>63</v>
      </c>
      <c r="G10429" s="1" t="s">
        <v>67</v>
      </c>
      <c r="H10429" s="5" t="s">
        <v>69</v>
      </c>
    </row>
    <row r="10430" spans="1:8">
      <c r="A10430" s="1" t="s">
        <v>262</v>
      </c>
      <c r="B10430" s="1" t="s">
        <v>287</v>
      </c>
      <c r="C10430" s="1" t="s">
        <v>288</v>
      </c>
      <c r="D10430" s="1">
        <v>10</v>
      </c>
      <c r="E10430" s="1" t="s">
        <v>80</v>
      </c>
      <c r="F10430" s="3" t="s">
        <v>64</v>
      </c>
      <c r="G10430" s="1" t="s">
        <v>67</v>
      </c>
      <c r="H10430" s="5">
        <v>1.69417</v>
      </c>
    </row>
    <row r="10431" spans="1:8">
      <c r="A10431" s="1" t="s">
        <v>262</v>
      </c>
      <c r="B10431" s="1" t="s">
        <v>287</v>
      </c>
      <c r="C10431" s="1" t="s">
        <v>288</v>
      </c>
      <c r="D10431" s="1">
        <v>10</v>
      </c>
      <c r="E10431" s="1" t="s">
        <v>80</v>
      </c>
      <c r="F10431" s="3" t="s">
        <v>65</v>
      </c>
      <c r="G10431" s="1" t="s">
        <v>67</v>
      </c>
      <c r="H10431" s="5">
        <v>1.605</v>
      </c>
    </row>
    <row r="10432" spans="1:8">
      <c r="A10432" s="1" t="s">
        <v>262</v>
      </c>
      <c r="B10432" s="1" t="s">
        <v>287</v>
      </c>
      <c r="C10432" s="1" t="s">
        <v>288</v>
      </c>
      <c r="D10432" s="1">
        <v>10</v>
      </c>
      <c r="E10432" s="1" t="s">
        <v>80</v>
      </c>
      <c r="F10432" s="3" t="s">
        <v>66</v>
      </c>
      <c r="G10432" s="1" t="s">
        <v>67</v>
      </c>
      <c r="H10432" s="5">
        <v>2.2291699999999999</v>
      </c>
    </row>
    <row r="10433" spans="1:8">
      <c r="A10433" s="1" t="s">
        <v>262</v>
      </c>
      <c r="B10433" s="1" t="s">
        <v>287</v>
      </c>
      <c r="C10433" s="1" t="s">
        <v>289</v>
      </c>
      <c r="D10433" s="1">
        <v>8</v>
      </c>
      <c r="E10433" s="1" t="s">
        <v>87</v>
      </c>
      <c r="F10433" s="2" t="s">
        <v>11</v>
      </c>
      <c r="G10433" s="1" t="s">
        <v>67</v>
      </c>
      <c r="H10433" s="4">
        <v>1.605</v>
      </c>
    </row>
    <row r="10434" spans="1:8">
      <c r="A10434" s="1" t="s">
        <v>262</v>
      </c>
      <c r="B10434" s="1" t="s">
        <v>287</v>
      </c>
      <c r="C10434" s="1" t="s">
        <v>289</v>
      </c>
      <c r="D10434" s="1">
        <v>8</v>
      </c>
      <c r="E10434" s="1" t="s">
        <v>87</v>
      </c>
      <c r="F10434" s="2" t="s">
        <v>12</v>
      </c>
      <c r="G10434" s="1" t="s">
        <v>67</v>
      </c>
      <c r="H10434" s="4">
        <v>2.6749999999999998</v>
      </c>
    </row>
    <row r="10435" spans="1:8">
      <c r="A10435" s="1" t="s">
        <v>262</v>
      </c>
      <c r="B10435" s="1" t="s">
        <v>287</v>
      </c>
      <c r="C10435" s="1" t="s">
        <v>289</v>
      </c>
      <c r="D10435" s="1">
        <v>8</v>
      </c>
      <c r="E10435" s="1" t="s">
        <v>87</v>
      </c>
      <c r="F10435" s="2" t="s">
        <v>13</v>
      </c>
      <c r="G10435" s="1" t="s">
        <v>67</v>
      </c>
      <c r="H10435" s="4">
        <v>0.52014000000000005</v>
      </c>
    </row>
    <row r="10436" spans="1:8">
      <c r="A10436" s="1" t="s">
        <v>262</v>
      </c>
      <c r="B10436" s="1" t="s">
        <v>287</v>
      </c>
      <c r="C10436" s="1" t="s">
        <v>289</v>
      </c>
      <c r="D10436" s="1">
        <v>8</v>
      </c>
      <c r="E10436" s="1" t="s">
        <v>87</v>
      </c>
      <c r="F10436" s="2" t="s">
        <v>14</v>
      </c>
      <c r="G10436" s="1" t="s">
        <v>67</v>
      </c>
      <c r="H10436" s="4">
        <v>3.7450000000000001</v>
      </c>
    </row>
    <row r="10437" spans="1:8">
      <c r="A10437" s="1" t="s">
        <v>262</v>
      </c>
      <c r="B10437" s="1" t="s">
        <v>287</v>
      </c>
      <c r="C10437" s="1" t="s">
        <v>289</v>
      </c>
      <c r="D10437" s="1">
        <v>8</v>
      </c>
      <c r="E10437" s="1" t="s">
        <v>87</v>
      </c>
      <c r="F10437" s="2" t="s">
        <v>15</v>
      </c>
      <c r="G10437" s="1" t="s">
        <v>67</v>
      </c>
      <c r="H10437" s="4">
        <v>2.6749999999999998</v>
      </c>
    </row>
    <row r="10438" spans="1:8">
      <c r="A10438" s="1" t="s">
        <v>262</v>
      </c>
      <c r="B10438" s="1" t="s">
        <v>287</v>
      </c>
      <c r="C10438" s="1" t="s">
        <v>289</v>
      </c>
      <c r="D10438" s="1">
        <v>8</v>
      </c>
      <c r="E10438" s="1" t="s">
        <v>87</v>
      </c>
      <c r="F10438" s="2" t="s">
        <v>16</v>
      </c>
      <c r="G10438" s="1" t="s">
        <v>67</v>
      </c>
      <c r="H10438" s="4">
        <v>5.5283300000000004</v>
      </c>
    </row>
    <row r="10439" spans="1:8">
      <c r="A10439" s="1" t="s">
        <v>262</v>
      </c>
      <c r="B10439" s="1" t="s">
        <v>287</v>
      </c>
      <c r="C10439" s="1" t="s">
        <v>289</v>
      </c>
      <c r="D10439" s="1">
        <v>8</v>
      </c>
      <c r="E10439" s="1" t="s">
        <v>87</v>
      </c>
      <c r="F10439" s="2" t="s">
        <v>17</v>
      </c>
      <c r="G10439" s="1" t="s">
        <v>67</v>
      </c>
      <c r="H10439" s="4">
        <v>2.2291699999999999</v>
      </c>
    </row>
    <row r="10440" spans="1:8">
      <c r="A10440" s="1" t="s">
        <v>262</v>
      </c>
      <c r="B10440" s="1" t="s">
        <v>287</v>
      </c>
      <c r="C10440" s="1" t="s">
        <v>289</v>
      </c>
      <c r="D10440" s="1">
        <v>8</v>
      </c>
      <c r="E10440" s="1" t="s">
        <v>87</v>
      </c>
      <c r="F10440" s="2" t="s">
        <v>18</v>
      </c>
      <c r="G10440" s="1" t="s">
        <v>68</v>
      </c>
      <c r="H10440" s="4">
        <v>3.92333</v>
      </c>
    </row>
    <row r="10441" spans="1:8">
      <c r="A10441" s="1" t="s">
        <v>262</v>
      </c>
      <c r="B10441" s="1" t="s">
        <v>287</v>
      </c>
      <c r="C10441" s="1" t="s">
        <v>289</v>
      </c>
      <c r="D10441" s="1">
        <v>8</v>
      </c>
      <c r="E10441" s="1" t="s">
        <v>87</v>
      </c>
      <c r="F10441" s="2" t="s">
        <v>19</v>
      </c>
      <c r="G10441" s="1" t="s">
        <v>67</v>
      </c>
      <c r="H10441" s="4">
        <v>5.35</v>
      </c>
    </row>
    <row r="10442" spans="1:8">
      <c r="A10442" s="1" t="s">
        <v>262</v>
      </c>
      <c r="B10442" s="1" t="s">
        <v>287</v>
      </c>
      <c r="C10442" s="1" t="s">
        <v>289</v>
      </c>
      <c r="D10442" s="1">
        <v>8</v>
      </c>
      <c r="E10442" s="1" t="s">
        <v>87</v>
      </c>
      <c r="F10442" s="2" t="s">
        <v>20</v>
      </c>
      <c r="G10442" s="1" t="s">
        <v>67</v>
      </c>
      <c r="H10442" s="4">
        <v>5.35</v>
      </c>
    </row>
    <row r="10443" spans="1:8">
      <c r="A10443" s="1" t="s">
        <v>262</v>
      </c>
      <c r="B10443" s="1" t="s">
        <v>287</v>
      </c>
      <c r="C10443" s="1" t="s">
        <v>289</v>
      </c>
      <c r="D10443" s="1">
        <v>8</v>
      </c>
      <c r="E10443" s="1" t="s">
        <v>87</v>
      </c>
      <c r="F10443" s="2" t="s">
        <v>21</v>
      </c>
      <c r="G10443" s="1" t="s">
        <v>67</v>
      </c>
      <c r="H10443" s="4">
        <v>2.6749999999999998</v>
      </c>
    </row>
    <row r="10444" spans="1:8">
      <c r="A10444" s="1" t="s">
        <v>262</v>
      </c>
      <c r="B10444" s="1" t="s">
        <v>287</v>
      </c>
      <c r="C10444" s="1" t="s">
        <v>289</v>
      </c>
      <c r="D10444" s="1">
        <v>8</v>
      </c>
      <c r="E10444" s="1" t="s">
        <v>87</v>
      </c>
      <c r="F10444" s="2" t="s">
        <v>22</v>
      </c>
      <c r="G10444" s="1" t="s">
        <v>67</v>
      </c>
      <c r="H10444" s="4">
        <v>5.35</v>
      </c>
    </row>
    <row r="10445" spans="1:8">
      <c r="A10445" s="1" t="s">
        <v>262</v>
      </c>
      <c r="B10445" s="1" t="s">
        <v>287</v>
      </c>
      <c r="C10445" s="1" t="s">
        <v>289</v>
      </c>
      <c r="D10445" s="1">
        <v>8</v>
      </c>
      <c r="E10445" s="1" t="s">
        <v>87</v>
      </c>
      <c r="F10445" s="2" t="s">
        <v>23</v>
      </c>
      <c r="G10445" s="1" t="s">
        <v>67</v>
      </c>
      <c r="H10445" s="4" t="s">
        <v>69</v>
      </c>
    </row>
    <row r="10446" spans="1:8">
      <c r="A10446" s="1" t="s">
        <v>262</v>
      </c>
      <c r="B10446" s="1" t="s">
        <v>287</v>
      </c>
      <c r="C10446" s="1" t="s">
        <v>289</v>
      </c>
      <c r="D10446" s="1">
        <v>8</v>
      </c>
      <c r="E10446" s="1" t="s">
        <v>87</v>
      </c>
      <c r="F10446" s="2" t="s">
        <v>24</v>
      </c>
      <c r="G10446" s="1" t="s">
        <v>67</v>
      </c>
      <c r="H10446" s="4" t="s">
        <v>69</v>
      </c>
    </row>
    <row r="10447" spans="1:8">
      <c r="A10447" s="1" t="s">
        <v>262</v>
      </c>
      <c r="B10447" s="1" t="s">
        <v>287</v>
      </c>
      <c r="C10447" s="1" t="s">
        <v>289</v>
      </c>
      <c r="D10447" s="1">
        <v>8</v>
      </c>
      <c r="E10447" s="1" t="s">
        <v>87</v>
      </c>
      <c r="F10447" s="3" t="s">
        <v>25</v>
      </c>
      <c r="G10447" s="1" t="s">
        <v>67</v>
      </c>
      <c r="H10447" s="5" t="s">
        <v>69</v>
      </c>
    </row>
    <row r="10448" spans="1:8">
      <c r="A10448" s="1" t="s">
        <v>262</v>
      </c>
      <c r="B10448" s="1" t="s">
        <v>287</v>
      </c>
      <c r="C10448" s="1" t="s">
        <v>289</v>
      </c>
      <c r="D10448" s="1">
        <v>8</v>
      </c>
      <c r="E10448" s="1" t="s">
        <v>87</v>
      </c>
      <c r="F10448" s="3" t="s">
        <v>26</v>
      </c>
      <c r="G10448" s="1" t="s">
        <v>67</v>
      </c>
      <c r="H10448" s="5">
        <v>5.35</v>
      </c>
    </row>
    <row r="10449" spans="1:8">
      <c r="A10449" s="1" t="s">
        <v>262</v>
      </c>
      <c r="B10449" s="1" t="s">
        <v>287</v>
      </c>
      <c r="C10449" s="1" t="s">
        <v>289</v>
      </c>
      <c r="D10449" s="1">
        <v>8</v>
      </c>
      <c r="E10449" s="1" t="s">
        <v>87</v>
      </c>
      <c r="F10449" s="3" t="s">
        <v>27</v>
      </c>
      <c r="G10449" s="1" t="s">
        <v>67</v>
      </c>
      <c r="H10449" s="5">
        <v>2.6749999999999998</v>
      </c>
    </row>
    <row r="10450" spans="1:8">
      <c r="A10450" s="1" t="s">
        <v>262</v>
      </c>
      <c r="B10450" s="1" t="s">
        <v>287</v>
      </c>
      <c r="C10450" s="1" t="s">
        <v>289</v>
      </c>
      <c r="D10450" s="1">
        <v>8</v>
      </c>
      <c r="E10450" s="1" t="s">
        <v>87</v>
      </c>
      <c r="F10450" s="3" t="s">
        <v>28</v>
      </c>
      <c r="G10450" s="1" t="s">
        <v>67</v>
      </c>
      <c r="H10450" s="5">
        <v>0.37153000000000003</v>
      </c>
    </row>
    <row r="10451" spans="1:8">
      <c r="A10451" s="1" t="s">
        <v>262</v>
      </c>
      <c r="B10451" s="1" t="s">
        <v>287</v>
      </c>
      <c r="C10451" s="1" t="s">
        <v>289</v>
      </c>
      <c r="D10451" s="1">
        <v>8</v>
      </c>
      <c r="E10451" s="1" t="s">
        <v>87</v>
      </c>
      <c r="F10451" s="3" t="s">
        <v>29</v>
      </c>
      <c r="G10451" s="1" t="s">
        <v>67</v>
      </c>
      <c r="H10451" s="5">
        <v>1.09972</v>
      </c>
    </row>
    <row r="10452" spans="1:8">
      <c r="A10452" s="1" t="s">
        <v>262</v>
      </c>
      <c r="B10452" s="1" t="s">
        <v>287</v>
      </c>
      <c r="C10452" s="1" t="s">
        <v>289</v>
      </c>
      <c r="D10452" s="1">
        <v>8</v>
      </c>
      <c r="E10452" s="1" t="s">
        <v>87</v>
      </c>
      <c r="F10452" s="3" t="s">
        <v>30</v>
      </c>
      <c r="G10452" s="1" t="s">
        <v>67</v>
      </c>
      <c r="H10452" s="5">
        <v>0.19319</v>
      </c>
    </row>
    <row r="10453" spans="1:8">
      <c r="A10453" s="1" t="s">
        <v>262</v>
      </c>
      <c r="B10453" s="1" t="s">
        <v>287</v>
      </c>
      <c r="C10453" s="1" t="s">
        <v>289</v>
      </c>
      <c r="D10453" s="1">
        <v>8</v>
      </c>
      <c r="E10453" s="1" t="s">
        <v>87</v>
      </c>
      <c r="F10453" s="3" t="s">
        <v>31</v>
      </c>
      <c r="G10453" s="1" t="s">
        <v>67</v>
      </c>
      <c r="H10453" s="5">
        <v>0.74306000000000005</v>
      </c>
    </row>
    <row r="10454" spans="1:8">
      <c r="A10454" s="1" t="s">
        <v>262</v>
      </c>
      <c r="B10454" s="1" t="s">
        <v>287</v>
      </c>
      <c r="C10454" s="1" t="s">
        <v>289</v>
      </c>
      <c r="D10454" s="1">
        <v>8</v>
      </c>
      <c r="E10454" s="1" t="s">
        <v>87</v>
      </c>
      <c r="F10454" s="3" t="s">
        <v>32</v>
      </c>
      <c r="G10454" s="1" t="s">
        <v>67</v>
      </c>
      <c r="H10454" s="5">
        <v>2.6749999999999998</v>
      </c>
    </row>
    <row r="10455" spans="1:8">
      <c r="A10455" s="1" t="s">
        <v>262</v>
      </c>
      <c r="B10455" s="1" t="s">
        <v>287</v>
      </c>
      <c r="C10455" s="1" t="s">
        <v>289</v>
      </c>
      <c r="D10455" s="1">
        <v>8</v>
      </c>
      <c r="E10455" s="1" t="s">
        <v>87</v>
      </c>
      <c r="F10455" s="3" t="s">
        <v>33</v>
      </c>
      <c r="G10455" s="1" t="s">
        <v>67</v>
      </c>
      <c r="H10455" s="5">
        <v>0.62417</v>
      </c>
    </row>
    <row r="10456" spans="1:8">
      <c r="A10456" s="1" t="s">
        <v>262</v>
      </c>
      <c r="B10456" s="1" t="s">
        <v>287</v>
      </c>
      <c r="C10456" s="1" t="s">
        <v>289</v>
      </c>
      <c r="D10456" s="1">
        <v>8</v>
      </c>
      <c r="E10456" s="1" t="s">
        <v>87</v>
      </c>
      <c r="F10456" s="3" t="s">
        <v>34</v>
      </c>
      <c r="G10456" s="1" t="s">
        <v>67</v>
      </c>
      <c r="H10456" s="5">
        <v>2.6749999999999998</v>
      </c>
    </row>
    <row r="10457" spans="1:8">
      <c r="A10457" s="1" t="s">
        <v>262</v>
      </c>
      <c r="B10457" s="1" t="s">
        <v>287</v>
      </c>
      <c r="C10457" s="1" t="s">
        <v>289</v>
      </c>
      <c r="D10457" s="1">
        <v>8</v>
      </c>
      <c r="E10457" s="1" t="s">
        <v>87</v>
      </c>
      <c r="F10457" s="3" t="s">
        <v>35</v>
      </c>
      <c r="G10457" s="1" t="s">
        <v>67</v>
      </c>
      <c r="H10457" s="5">
        <v>2.6749999999999998</v>
      </c>
    </row>
    <row r="10458" spans="1:8">
      <c r="A10458" s="1" t="s">
        <v>262</v>
      </c>
      <c r="B10458" s="1" t="s">
        <v>287</v>
      </c>
      <c r="C10458" s="1" t="s">
        <v>289</v>
      </c>
      <c r="D10458" s="1">
        <v>8</v>
      </c>
      <c r="E10458" s="1" t="s">
        <v>87</v>
      </c>
      <c r="F10458" s="3" t="s">
        <v>36</v>
      </c>
      <c r="G10458" s="1" t="s">
        <v>67</v>
      </c>
      <c r="H10458" s="5">
        <v>5.5283300000000004</v>
      </c>
    </row>
    <row r="10459" spans="1:8">
      <c r="A10459" s="1" t="s">
        <v>262</v>
      </c>
      <c r="B10459" s="1" t="s">
        <v>287</v>
      </c>
      <c r="C10459" s="1" t="s">
        <v>289</v>
      </c>
      <c r="D10459" s="1">
        <v>8</v>
      </c>
      <c r="E10459" s="1" t="s">
        <v>87</v>
      </c>
      <c r="F10459" s="3" t="s">
        <v>37</v>
      </c>
      <c r="G10459" s="1" t="s">
        <v>67</v>
      </c>
      <c r="H10459" s="5">
        <v>0.52014000000000005</v>
      </c>
    </row>
    <row r="10460" spans="1:8">
      <c r="A10460" s="1" t="s">
        <v>262</v>
      </c>
      <c r="B10460" s="1" t="s">
        <v>287</v>
      </c>
      <c r="C10460" s="1" t="s">
        <v>289</v>
      </c>
      <c r="D10460" s="1">
        <v>8</v>
      </c>
      <c r="E10460" s="1" t="s">
        <v>87</v>
      </c>
      <c r="F10460" s="3" t="s">
        <v>38</v>
      </c>
      <c r="G10460" s="1" t="s">
        <v>67</v>
      </c>
      <c r="H10460" s="6">
        <v>14.26667</v>
      </c>
    </row>
    <row r="10461" spans="1:8">
      <c r="A10461" s="1" t="s">
        <v>262</v>
      </c>
      <c r="B10461" s="1" t="s">
        <v>287</v>
      </c>
      <c r="C10461" s="1" t="s">
        <v>289</v>
      </c>
      <c r="D10461" s="1">
        <v>8</v>
      </c>
      <c r="E10461" s="1" t="s">
        <v>87</v>
      </c>
      <c r="F10461" s="3" t="s">
        <v>39</v>
      </c>
      <c r="G10461" s="1" t="s">
        <v>67</v>
      </c>
      <c r="H10461" s="6">
        <v>42.8</v>
      </c>
    </row>
    <row r="10462" spans="1:8">
      <c r="A10462" s="1" t="s">
        <v>262</v>
      </c>
      <c r="B10462" s="1" t="s">
        <v>287</v>
      </c>
      <c r="C10462" s="1" t="s">
        <v>289</v>
      </c>
      <c r="D10462" s="1">
        <v>8</v>
      </c>
      <c r="E10462" s="1" t="s">
        <v>87</v>
      </c>
      <c r="F10462" s="3" t="s">
        <v>40</v>
      </c>
      <c r="G10462" s="1" t="s">
        <v>67</v>
      </c>
      <c r="H10462" s="5">
        <v>5.35</v>
      </c>
    </row>
    <row r="10463" spans="1:8">
      <c r="A10463" s="1" t="s">
        <v>262</v>
      </c>
      <c r="B10463" s="1" t="s">
        <v>287</v>
      </c>
      <c r="C10463" s="1" t="s">
        <v>289</v>
      </c>
      <c r="D10463" s="1">
        <v>8</v>
      </c>
      <c r="E10463" s="1" t="s">
        <v>87</v>
      </c>
      <c r="F10463" s="3" t="s">
        <v>41</v>
      </c>
      <c r="G10463" s="1" t="s">
        <v>68</v>
      </c>
      <c r="H10463" s="5">
        <v>3.5310000000000001</v>
      </c>
    </row>
    <row r="10464" spans="1:8">
      <c r="A10464" s="1" t="s">
        <v>262</v>
      </c>
      <c r="B10464" s="1" t="s">
        <v>287</v>
      </c>
      <c r="C10464" s="1" t="s">
        <v>289</v>
      </c>
      <c r="D10464" s="1">
        <v>8</v>
      </c>
      <c r="E10464" s="1" t="s">
        <v>87</v>
      </c>
      <c r="F10464" s="3" t="s">
        <v>42</v>
      </c>
      <c r="G10464" s="1" t="s">
        <v>68</v>
      </c>
      <c r="H10464" s="5">
        <v>7.49</v>
      </c>
    </row>
    <row r="10465" spans="1:8">
      <c r="A10465" s="1" t="s">
        <v>262</v>
      </c>
      <c r="B10465" s="1" t="s">
        <v>287</v>
      </c>
      <c r="C10465" s="1" t="s">
        <v>289</v>
      </c>
      <c r="D10465" s="1">
        <v>8</v>
      </c>
      <c r="E10465" s="1" t="s">
        <v>87</v>
      </c>
      <c r="F10465" s="3" t="s">
        <v>43</v>
      </c>
      <c r="G10465" s="1" t="s">
        <v>67</v>
      </c>
      <c r="H10465" s="5">
        <v>0.89166999999999996</v>
      </c>
    </row>
    <row r="10466" spans="1:8">
      <c r="A10466" s="1" t="s">
        <v>262</v>
      </c>
      <c r="B10466" s="1" t="s">
        <v>287</v>
      </c>
      <c r="C10466" s="1" t="s">
        <v>289</v>
      </c>
      <c r="D10466" s="1">
        <v>8</v>
      </c>
      <c r="E10466" s="1" t="s">
        <v>87</v>
      </c>
      <c r="F10466" s="3" t="s">
        <v>44</v>
      </c>
      <c r="G10466" s="1" t="s">
        <v>67</v>
      </c>
      <c r="H10466" s="5" t="s">
        <v>69</v>
      </c>
    </row>
    <row r="10467" spans="1:8">
      <c r="A10467" s="1" t="s">
        <v>262</v>
      </c>
      <c r="B10467" s="1" t="s">
        <v>287</v>
      </c>
      <c r="C10467" s="1" t="s">
        <v>289</v>
      </c>
      <c r="D10467" s="1">
        <v>8</v>
      </c>
      <c r="E10467" s="1" t="s">
        <v>87</v>
      </c>
      <c r="F10467" s="3" t="s">
        <v>45</v>
      </c>
      <c r="G10467" s="1" t="s">
        <v>68</v>
      </c>
      <c r="H10467" s="5">
        <v>5.35</v>
      </c>
    </row>
    <row r="10468" spans="1:8">
      <c r="A10468" s="1" t="s">
        <v>262</v>
      </c>
      <c r="B10468" s="1" t="s">
        <v>287</v>
      </c>
      <c r="C10468" s="1" t="s">
        <v>289</v>
      </c>
      <c r="D10468" s="1">
        <v>8</v>
      </c>
      <c r="E10468" s="1" t="s">
        <v>87</v>
      </c>
      <c r="F10468" s="3" t="s">
        <v>46</v>
      </c>
      <c r="G10468" s="1" t="s">
        <v>67</v>
      </c>
      <c r="H10468" s="5">
        <v>5.7066699999999999</v>
      </c>
    </row>
    <row r="10469" spans="1:8">
      <c r="A10469" s="1" t="s">
        <v>262</v>
      </c>
      <c r="B10469" s="1" t="s">
        <v>287</v>
      </c>
      <c r="C10469" s="1" t="s">
        <v>289</v>
      </c>
      <c r="D10469" s="1">
        <v>8</v>
      </c>
      <c r="E10469" s="1" t="s">
        <v>87</v>
      </c>
      <c r="F10469" s="3" t="s">
        <v>47</v>
      </c>
      <c r="G10469" s="1" t="s">
        <v>68</v>
      </c>
      <c r="H10469" s="5">
        <v>11.234999999999999</v>
      </c>
    </row>
    <row r="10470" spans="1:8">
      <c r="A10470" s="1" t="s">
        <v>262</v>
      </c>
      <c r="B10470" s="1" t="s">
        <v>287</v>
      </c>
      <c r="C10470" s="1" t="s">
        <v>289</v>
      </c>
      <c r="D10470" s="1">
        <v>8</v>
      </c>
      <c r="E10470" s="1" t="s">
        <v>87</v>
      </c>
      <c r="F10470" s="3" t="s">
        <v>48</v>
      </c>
      <c r="G10470" s="1" t="s">
        <v>68</v>
      </c>
      <c r="H10470" s="5">
        <v>11.234999999999999</v>
      </c>
    </row>
    <row r="10471" spans="1:8">
      <c r="A10471" s="1" t="s">
        <v>262</v>
      </c>
      <c r="B10471" s="1" t="s">
        <v>287</v>
      </c>
      <c r="C10471" s="1" t="s">
        <v>289</v>
      </c>
      <c r="D10471" s="1">
        <v>8</v>
      </c>
      <c r="E10471" s="1" t="s">
        <v>87</v>
      </c>
      <c r="F10471" s="3" t="s">
        <v>49</v>
      </c>
      <c r="G10471" s="1" t="s">
        <v>67</v>
      </c>
      <c r="H10471" s="5">
        <v>5.5283300000000004</v>
      </c>
    </row>
    <row r="10472" spans="1:8">
      <c r="A10472" s="1" t="s">
        <v>262</v>
      </c>
      <c r="B10472" s="1" t="s">
        <v>287</v>
      </c>
      <c r="C10472" s="1" t="s">
        <v>289</v>
      </c>
      <c r="D10472" s="1">
        <v>8</v>
      </c>
      <c r="E10472" s="1" t="s">
        <v>87</v>
      </c>
      <c r="F10472" s="3" t="s">
        <v>50</v>
      </c>
      <c r="G10472" s="1" t="s">
        <v>68</v>
      </c>
      <c r="H10472" s="5">
        <v>0.74306000000000005</v>
      </c>
    </row>
    <row r="10473" spans="1:8">
      <c r="A10473" s="1" t="s">
        <v>262</v>
      </c>
      <c r="B10473" s="1" t="s">
        <v>287</v>
      </c>
      <c r="C10473" s="1" t="s">
        <v>289</v>
      </c>
      <c r="D10473" s="1">
        <v>8</v>
      </c>
      <c r="E10473" s="1" t="s">
        <v>87</v>
      </c>
      <c r="F10473" s="3" t="s">
        <v>51</v>
      </c>
      <c r="G10473" s="1" t="s">
        <v>67</v>
      </c>
      <c r="H10473" s="5">
        <v>1.30183</v>
      </c>
    </row>
    <row r="10474" spans="1:8">
      <c r="A10474" s="1" t="s">
        <v>262</v>
      </c>
      <c r="B10474" s="1" t="s">
        <v>287</v>
      </c>
      <c r="C10474" s="1" t="s">
        <v>289</v>
      </c>
      <c r="D10474" s="1">
        <v>8</v>
      </c>
      <c r="E10474" s="1" t="s">
        <v>87</v>
      </c>
      <c r="F10474" s="3" t="s">
        <v>52</v>
      </c>
      <c r="G10474" s="1" t="s">
        <v>68</v>
      </c>
      <c r="H10474" s="5">
        <v>3.1208300000000002</v>
      </c>
    </row>
    <row r="10475" spans="1:8">
      <c r="A10475" s="1" t="s">
        <v>262</v>
      </c>
      <c r="B10475" s="1" t="s">
        <v>287</v>
      </c>
      <c r="C10475" s="1" t="s">
        <v>289</v>
      </c>
      <c r="D10475" s="1">
        <v>8</v>
      </c>
      <c r="E10475" s="1" t="s">
        <v>87</v>
      </c>
      <c r="F10475" s="3" t="s">
        <v>53</v>
      </c>
      <c r="G10475" s="1" t="s">
        <v>68</v>
      </c>
      <c r="H10475" s="5">
        <v>4.9933300000000003</v>
      </c>
    </row>
    <row r="10476" spans="1:8">
      <c r="A10476" s="1" t="s">
        <v>262</v>
      </c>
      <c r="B10476" s="1" t="s">
        <v>287</v>
      </c>
      <c r="C10476" s="1" t="s">
        <v>289</v>
      </c>
      <c r="D10476" s="1">
        <v>8</v>
      </c>
      <c r="E10476" s="1" t="s">
        <v>87</v>
      </c>
      <c r="F10476" s="3" t="s">
        <v>54</v>
      </c>
      <c r="G10476" s="1" t="s">
        <v>68</v>
      </c>
      <c r="H10476" s="5">
        <v>0.68361000000000005</v>
      </c>
    </row>
    <row r="10477" spans="1:8">
      <c r="A10477" s="1" t="s">
        <v>262</v>
      </c>
      <c r="B10477" s="1" t="s">
        <v>287</v>
      </c>
      <c r="C10477" s="1" t="s">
        <v>289</v>
      </c>
      <c r="D10477" s="1">
        <v>8</v>
      </c>
      <c r="E10477" s="1" t="s">
        <v>87</v>
      </c>
      <c r="F10477" s="3" t="s">
        <v>55</v>
      </c>
      <c r="G10477" s="1" t="s">
        <v>68</v>
      </c>
      <c r="H10477" s="5">
        <v>0.68361000000000005</v>
      </c>
    </row>
    <row r="10478" spans="1:8">
      <c r="A10478" s="1" t="s">
        <v>262</v>
      </c>
      <c r="B10478" s="1" t="s">
        <v>287</v>
      </c>
      <c r="C10478" s="1" t="s">
        <v>289</v>
      </c>
      <c r="D10478" s="1">
        <v>8</v>
      </c>
      <c r="E10478" s="1" t="s">
        <v>87</v>
      </c>
      <c r="F10478" s="3" t="s">
        <v>56</v>
      </c>
      <c r="G10478" s="1" t="s">
        <v>68</v>
      </c>
      <c r="H10478" s="5">
        <v>2.6749999999999998</v>
      </c>
    </row>
    <row r="10479" spans="1:8">
      <c r="A10479" s="1" t="s">
        <v>262</v>
      </c>
      <c r="B10479" s="1" t="s">
        <v>287</v>
      </c>
      <c r="C10479" s="1" t="s">
        <v>289</v>
      </c>
      <c r="D10479" s="1">
        <v>8</v>
      </c>
      <c r="E10479" s="1" t="s">
        <v>87</v>
      </c>
      <c r="F10479" s="3" t="s">
        <v>57</v>
      </c>
      <c r="G10479" s="1" t="s">
        <v>68</v>
      </c>
      <c r="H10479" s="5" t="s">
        <v>69</v>
      </c>
    </row>
    <row r="10480" spans="1:8">
      <c r="A10480" s="1" t="s">
        <v>262</v>
      </c>
      <c r="B10480" s="1" t="s">
        <v>287</v>
      </c>
      <c r="C10480" s="1" t="s">
        <v>289</v>
      </c>
      <c r="D10480" s="1">
        <v>8</v>
      </c>
      <c r="E10480" s="1" t="s">
        <v>87</v>
      </c>
      <c r="F10480" s="3" t="s">
        <v>58</v>
      </c>
      <c r="G10480" s="1" t="s">
        <v>68</v>
      </c>
      <c r="H10480" s="5">
        <v>1.05514</v>
      </c>
    </row>
    <row r="10481" spans="1:8">
      <c r="A10481" s="1" t="s">
        <v>262</v>
      </c>
      <c r="B10481" s="1" t="s">
        <v>287</v>
      </c>
      <c r="C10481" s="1" t="s">
        <v>289</v>
      </c>
      <c r="D10481" s="1">
        <v>8</v>
      </c>
      <c r="E10481" s="1" t="s">
        <v>87</v>
      </c>
      <c r="F10481" s="3" t="s">
        <v>135</v>
      </c>
      <c r="G10481" s="1" t="s">
        <v>68</v>
      </c>
      <c r="H10481" s="5">
        <v>1.30183</v>
      </c>
    </row>
    <row r="10482" spans="1:8">
      <c r="A10482" s="1" t="s">
        <v>262</v>
      </c>
      <c r="B10482" s="1" t="s">
        <v>287</v>
      </c>
      <c r="C10482" s="1" t="s">
        <v>289</v>
      </c>
      <c r="D10482" s="1">
        <v>8</v>
      </c>
      <c r="E10482" s="1" t="s">
        <v>87</v>
      </c>
      <c r="F10482" s="3" t="s">
        <v>59</v>
      </c>
      <c r="G10482" s="1" t="s">
        <v>68</v>
      </c>
      <c r="H10482" s="5">
        <v>1.30183</v>
      </c>
    </row>
    <row r="10483" spans="1:8">
      <c r="A10483" s="1" t="s">
        <v>262</v>
      </c>
      <c r="B10483" s="1" t="s">
        <v>287</v>
      </c>
      <c r="C10483" s="1" t="s">
        <v>289</v>
      </c>
      <c r="D10483" s="1">
        <v>8</v>
      </c>
      <c r="E10483" s="1" t="s">
        <v>87</v>
      </c>
      <c r="F10483" s="3" t="s">
        <v>60</v>
      </c>
      <c r="G10483" s="1" t="s">
        <v>68</v>
      </c>
      <c r="H10483" s="5">
        <v>5.35</v>
      </c>
    </row>
    <row r="10484" spans="1:8">
      <c r="A10484" s="1" t="s">
        <v>262</v>
      </c>
      <c r="B10484" s="1" t="s">
        <v>287</v>
      </c>
      <c r="C10484" s="1" t="s">
        <v>289</v>
      </c>
      <c r="D10484" s="1">
        <v>8</v>
      </c>
      <c r="E10484" s="1" t="s">
        <v>87</v>
      </c>
      <c r="F10484" s="3" t="s">
        <v>61</v>
      </c>
      <c r="G10484" s="1" t="s">
        <v>67</v>
      </c>
      <c r="H10484" s="5" t="s">
        <v>69</v>
      </c>
    </row>
    <row r="10485" spans="1:8">
      <c r="A10485" s="1" t="s">
        <v>262</v>
      </c>
      <c r="B10485" s="1" t="s">
        <v>287</v>
      </c>
      <c r="C10485" s="1" t="s">
        <v>289</v>
      </c>
      <c r="D10485" s="1">
        <v>8</v>
      </c>
      <c r="E10485" s="1" t="s">
        <v>87</v>
      </c>
      <c r="F10485" s="3" t="s">
        <v>62</v>
      </c>
      <c r="G10485" s="1" t="s">
        <v>67</v>
      </c>
      <c r="H10485" s="5">
        <v>5.8849999999999998</v>
      </c>
    </row>
    <row r="10486" spans="1:8">
      <c r="A10486" s="1" t="s">
        <v>262</v>
      </c>
      <c r="B10486" s="1" t="s">
        <v>287</v>
      </c>
      <c r="C10486" s="1" t="s">
        <v>289</v>
      </c>
      <c r="D10486" s="1">
        <v>8</v>
      </c>
      <c r="E10486" s="1" t="s">
        <v>87</v>
      </c>
      <c r="F10486" s="3" t="s">
        <v>63</v>
      </c>
      <c r="G10486" s="1" t="s">
        <v>67</v>
      </c>
      <c r="H10486" s="5" t="s">
        <v>69</v>
      </c>
    </row>
    <row r="10487" spans="1:8">
      <c r="A10487" s="1" t="s">
        <v>262</v>
      </c>
      <c r="B10487" s="1" t="s">
        <v>287</v>
      </c>
      <c r="C10487" s="1" t="s">
        <v>289</v>
      </c>
      <c r="D10487" s="1">
        <v>8</v>
      </c>
      <c r="E10487" s="1" t="s">
        <v>87</v>
      </c>
      <c r="F10487" s="3" t="s">
        <v>64</v>
      </c>
      <c r="G10487" s="1" t="s">
        <v>67</v>
      </c>
      <c r="H10487" s="5" t="s">
        <v>69</v>
      </c>
    </row>
    <row r="10488" spans="1:8">
      <c r="A10488" s="1" t="s">
        <v>262</v>
      </c>
      <c r="B10488" s="1" t="s">
        <v>287</v>
      </c>
      <c r="C10488" s="1" t="s">
        <v>289</v>
      </c>
      <c r="D10488" s="1">
        <v>8</v>
      </c>
      <c r="E10488" s="1" t="s">
        <v>87</v>
      </c>
      <c r="F10488" s="3" t="s">
        <v>65</v>
      </c>
      <c r="G10488" s="1" t="s">
        <v>67</v>
      </c>
      <c r="H10488" s="5">
        <v>1.0105599999999999</v>
      </c>
    </row>
    <row r="10489" spans="1:8">
      <c r="A10489" s="1" t="s">
        <v>262</v>
      </c>
      <c r="B10489" s="1" t="s">
        <v>287</v>
      </c>
      <c r="C10489" s="1" t="s">
        <v>289</v>
      </c>
      <c r="D10489" s="1">
        <v>8</v>
      </c>
      <c r="E10489" s="1" t="s">
        <v>87</v>
      </c>
      <c r="F10489" s="3" t="s">
        <v>66</v>
      </c>
      <c r="G10489" s="1" t="s">
        <v>67</v>
      </c>
      <c r="H10489" s="5">
        <v>0.89166999999999996</v>
      </c>
    </row>
    <row r="10490" spans="1:8">
      <c r="A10490" s="1" t="s">
        <v>262</v>
      </c>
      <c r="B10490" s="1" t="s">
        <v>287</v>
      </c>
      <c r="C10490" s="1" t="s">
        <v>290</v>
      </c>
      <c r="D10490" s="1">
        <v>2.6</v>
      </c>
      <c r="E10490" s="1" t="s">
        <v>80</v>
      </c>
      <c r="F10490" s="2" t="s">
        <v>11</v>
      </c>
      <c r="G10490" s="1" t="s">
        <v>67</v>
      </c>
      <c r="H10490" s="4">
        <v>1.2483299999999999</v>
      </c>
    </row>
    <row r="10491" spans="1:8">
      <c r="A10491" s="1" t="s">
        <v>262</v>
      </c>
      <c r="B10491" s="1" t="s">
        <v>287</v>
      </c>
      <c r="C10491" s="1" t="s">
        <v>290</v>
      </c>
      <c r="D10491" s="1">
        <v>2.6</v>
      </c>
      <c r="E10491" s="1" t="s">
        <v>80</v>
      </c>
      <c r="F10491" s="2" t="s">
        <v>12</v>
      </c>
      <c r="G10491" s="1" t="s">
        <v>67</v>
      </c>
      <c r="H10491" s="4">
        <v>1.605</v>
      </c>
    </row>
    <row r="10492" spans="1:8">
      <c r="A10492" s="1" t="s">
        <v>262</v>
      </c>
      <c r="B10492" s="1" t="s">
        <v>287</v>
      </c>
      <c r="C10492" s="1" t="s">
        <v>290</v>
      </c>
      <c r="D10492" s="1">
        <v>2.6</v>
      </c>
      <c r="E10492" s="1" t="s">
        <v>80</v>
      </c>
      <c r="F10492" s="2" t="s">
        <v>13</v>
      </c>
      <c r="G10492" s="1" t="s">
        <v>67</v>
      </c>
      <c r="H10492" s="4">
        <v>0.74306000000000005</v>
      </c>
    </row>
    <row r="10493" spans="1:8">
      <c r="A10493" s="1" t="s">
        <v>262</v>
      </c>
      <c r="B10493" s="1" t="s">
        <v>287</v>
      </c>
      <c r="C10493" s="1" t="s">
        <v>290</v>
      </c>
      <c r="D10493" s="1">
        <v>2.6</v>
      </c>
      <c r="E10493" s="1" t="s">
        <v>80</v>
      </c>
      <c r="F10493" s="2" t="s">
        <v>14</v>
      </c>
      <c r="G10493" s="1" t="s">
        <v>67</v>
      </c>
      <c r="H10493" s="4">
        <v>3.7450000000000001</v>
      </c>
    </row>
    <row r="10494" spans="1:8">
      <c r="A10494" s="1" t="s">
        <v>262</v>
      </c>
      <c r="B10494" s="1" t="s">
        <v>287</v>
      </c>
      <c r="C10494" s="1" t="s">
        <v>290</v>
      </c>
      <c r="D10494" s="1">
        <v>2.6</v>
      </c>
      <c r="E10494" s="1" t="s">
        <v>80</v>
      </c>
      <c r="F10494" s="2" t="s">
        <v>15</v>
      </c>
      <c r="G10494" s="1" t="s">
        <v>67</v>
      </c>
      <c r="H10494" s="4">
        <v>3.7450000000000001</v>
      </c>
    </row>
    <row r="10495" spans="1:8">
      <c r="A10495" s="1" t="s">
        <v>262</v>
      </c>
      <c r="B10495" s="1" t="s">
        <v>287</v>
      </c>
      <c r="C10495" s="1" t="s">
        <v>290</v>
      </c>
      <c r="D10495" s="1">
        <v>2.6</v>
      </c>
      <c r="E10495" s="1" t="s">
        <v>80</v>
      </c>
      <c r="F10495" s="2" t="s">
        <v>16</v>
      </c>
      <c r="G10495" s="1" t="s">
        <v>67</v>
      </c>
      <c r="H10495" s="4">
        <v>5.35</v>
      </c>
    </row>
    <row r="10496" spans="1:8">
      <c r="A10496" s="1" t="s">
        <v>262</v>
      </c>
      <c r="B10496" s="1" t="s">
        <v>287</v>
      </c>
      <c r="C10496" s="1" t="s">
        <v>290</v>
      </c>
      <c r="D10496" s="1">
        <v>2.6</v>
      </c>
      <c r="E10496" s="1" t="s">
        <v>80</v>
      </c>
      <c r="F10496" s="2" t="s">
        <v>17</v>
      </c>
      <c r="G10496" s="1" t="s">
        <v>67</v>
      </c>
      <c r="H10496" s="4">
        <v>4.8150000000000004</v>
      </c>
    </row>
    <row r="10497" spans="1:8">
      <c r="A10497" s="1" t="s">
        <v>262</v>
      </c>
      <c r="B10497" s="1" t="s">
        <v>287</v>
      </c>
      <c r="C10497" s="1" t="s">
        <v>290</v>
      </c>
      <c r="D10497" s="1">
        <v>2.6</v>
      </c>
      <c r="E10497" s="1" t="s">
        <v>80</v>
      </c>
      <c r="F10497" s="2" t="s">
        <v>18</v>
      </c>
      <c r="G10497" s="1" t="s">
        <v>68</v>
      </c>
      <c r="H10497" s="4" t="s">
        <v>69</v>
      </c>
    </row>
    <row r="10498" spans="1:8">
      <c r="A10498" s="1" t="s">
        <v>262</v>
      </c>
      <c r="B10498" s="1" t="s">
        <v>287</v>
      </c>
      <c r="C10498" s="1" t="s">
        <v>290</v>
      </c>
      <c r="D10498" s="1">
        <v>2.6</v>
      </c>
      <c r="E10498" s="1" t="s">
        <v>80</v>
      </c>
      <c r="F10498" s="2" t="s">
        <v>19</v>
      </c>
      <c r="G10498" s="1" t="s">
        <v>67</v>
      </c>
      <c r="H10498" s="4" t="s">
        <v>69</v>
      </c>
    </row>
    <row r="10499" spans="1:8">
      <c r="A10499" s="1" t="s">
        <v>262</v>
      </c>
      <c r="B10499" s="1" t="s">
        <v>287</v>
      </c>
      <c r="C10499" s="1" t="s">
        <v>290</v>
      </c>
      <c r="D10499" s="1">
        <v>2.6</v>
      </c>
      <c r="E10499" s="1" t="s">
        <v>80</v>
      </c>
      <c r="F10499" s="2" t="s">
        <v>20</v>
      </c>
      <c r="G10499" s="1" t="s">
        <v>67</v>
      </c>
      <c r="H10499" s="4" t="s">
        <v>69</v>
      </c>
    </row>
    <row r="10500" spans="1:8">
      <c r="A10500" s="1" t="s">
        <v>262</v>
      </c>
      <c r="B10500" s="1" t="s">
        <v>287</v>
      </c>
      <c r="C10500" s="1" t="s">
        <v>290</v>
      </c>
      <c r="D10500" s="1">
        <v>2.6</v>
      </c>
      <c r="E10500" s="1" t="s">
        <v>80</v>
      </c>
      <c r="F10500" s="2" t="s">
        <v>21</v>
      </c>
      <c r="G10500" s="1" t="s">
        <v>67</v>
      </c>
      <c r="H10500" s="4" t="s">
        <v>69</v>
      </c>
    </row>
    <row r="10501" spans="1:8">
      <c r="A10501" s="1" t="s">
        <v>262</v>
      </c>
      <c r="B10501" s="1" t="s">
        <v>287</v>
      </c>
      <c r="C10501" s="1" t="s">
        <v>290</v>
      </c>
      <c r="D10501" s="1">
        <v>2.6</v>
      </c>
      <c r="E10501" s="1" t="s">
        <v>80</v>
      </c>
      <c r="F10501" s="2" t="s">
        <v>22</v>
      </c>
      <c r="G10501" s="1" t="s">
        <v>67</v>
      </c>
      <c r="H10501" s="4" t="s">
        <v>69</v>
      </c>
    </row>
    <row r="10502" spans="1:8">
      <c r="A10502" s="1" t="s">
        <v>262</v>
      </c>
      <c r="B10502" s="1" t="s">
        <v>287</v>
      </c>
      <c r="C10502" s="1" t="s">
        <v>290</v>
      </c>
      <c r="D10502" s="1">
        <v>2.6</v>
      </c>
      <c r="E10502" s="1" t="s">
        <v>80</v>
      </c>
      <c r="F10502" s="2" t="s">
        <v>23</v>
      </c>
      <c r="G10502" s="1" t="s">
        <v>67</v>
      </c>
      <c r="H10502" s="4" t="s">
        <v>69</v>
      </c>
    </row>
    <row r="10503" spans="1:8">
      <c r="A10503" s="1" t="s">
        <v>262</v>
      </c>
      <c r="B10503" s="1" t="s">
        <v>287</v>
      </c>
      <c r="C10503" s="1" t="s">
        <v>290</v>
      </c>
      <c r="D10503" s="1">
        <v>2.6</v>
      </c>
      <c r="E10503" s="1" t="s">
        <v>80</v>
      </c>
      <c r="F10503" s="2" t="s">
        <v>24</v>
      </c>
      <c r="G10503" s="1" t="s">
        <v>67</v>
      </c>
      <c r="H10503" s="4" t="s">
        <v>69</v>
      </c>
    </row>
    <row r="10504" spans="1:8">
      <c r="A10504" s="1" t="s">
        <v>262</v>
      </c>
      <c r="B10504" s="1" t="s">
        <v>287</v>
      </c>
      <c r="C10504" s="1" t="s">
        <v>290</v>
      </c>
      <c r="D10504" s="1">
        <v>2.6</v>
      </c>
      <c r="E10504" s="1" t="s">
        <v>80</v>
      </c>
      <c r="F10504" s="3" t="s">
        <v>25</v>
      </c>
      <c r="G10504" s="1" t="s">
        <v>67</v>
      </c>
      <c r="H10504" s="5" t="s">
        <v>69</v>
      </c>
    </row>
    <row r="10505" spans="1:8">
      <c r="A10505" s="1" t="s">
        <v>262</v>
      </c>
      <c r="B10505" s="1" t="s">
        <v>287</v>
      </c>
      <c r="C10505" s="1" t="s">
        <v>290</v>
      </c>
      <c r="D10505" s="1">
        <v>2.6</v>
      </c>
      <c r="E10505" s="1" t="s">
        <v>80</v>
      </c>
      <c r="F10505" s="3" t="s">
        <v>26</v>
      </c>
      <c r="G10505" s="1" t="s">
        <v>67</v>
      </c>
      <c r="H10505" s="5">
        <v>2.2291699999999999</v>
      </c>
    </row>
    <row r="10506" spans="1:8">
      <c r="A10506" s="1" t="s">
        <v>262</v>
      </c>
      <c r="B10506" s="1" t="s">
        <v>287</v>
      </c>
      <c r="C10506" s="1" t="s">
        <v>290</v>
      </c>
      <c r="D10506" s="1">
        <v>2.6</v>
      </c>
      <c r="E10506" s="1" t="s">
        <v>80</v>
      </c>
      <c r="F10506" s="3" t="s">
        <v>27</v>
      </c>
      <c r="G10506" s="1" t="s">
        <v>67</v>
      </c>
      <c r="H10506" s="5">
        <v>0.59443999999999997</v>
      </c>
    </row>
    <row r="10507" spans="1:8">
      <c r="A10507" s="1" t="s">
        <v>262</v>
      </c>
      <c r="B10507" s="1" t="s">
        <v>287</v>
      </c>
      <c r="C10507" s="1" t="s">
        <v>290</v>
      </c>
      <c r="D10507" s="1">
        <v>2.6</v>
      </c>
      <c r="E10507" s="1" t="s">
        <v>80</v>
      </c>
      <c r="F10507" s="3" t="s">
        <v>28</v>
      </c>
      <c r="G10507" s="1" t="s">
        <v>67</v>
      </c>
      <c r="H10507" s="5" t="s">
        <v>69</v>
      </c>
    </row>
    <row r="10508" spans="1:8">
      <c r="A10508" s="1" t="s">
        <v>262</v>
      </c>
      <c r="B10508" s="1" t="s">
        <v>287</v>
      </c>
      <c r="C10508" s="1" t="s">
        <v>290</v>
      </c>
      <c r="D10508" s="1">
        <v>2.6</v>
      </c>
      <c r="E10508" s="1" t="s">
        <v>80</v>
      </c>
      <c r="F10508" s="3" t="s">
        <v>29</v>
      </c>
      <c r="G10508" s="1" t="s">
        <v>67</v>
      </c>
      <c r="H10508" s="5">
        <v>1.07</v>
      </c>
    </row>
    <row r="10509" spans="1:8">
      <c r="A10509" s="1" t="s">
        <v>262</v>
      </c>
      <c r="B10509" s="1" t="s">
        <v>287</v>
      </c>
      <c r="C10509" s="1" t="s">
        <v>290</v>
      </c>
      <c r="D10509" s="1">
        <v>2.6</v>
      </c>
      <c r="E10509" s="1" t="s">
        <v>80</v>
      </c>
      <c r="F10509" s="3" t="s">
        <v>30</v>
      </c>
      <c r="G10509" s="1" t="s">
        <v>67</v>
      </c>
      <c r="H10509" s="5" t="s">
        <v>69</v>
      </c>
    </row>
    <row r="10510" spans="1:8">
      <c r="A10510" s="1" t="s">
        <v>262</v>
      </c>
      <c r="B10510" s="1" t="s">
        <v>287</v>
      </c>
      <c r="C10510" s="1" t="s">
        <v>290</v>
      </c>
      <c r="D10510" s="1">
        <v>2.6</v>
      </c>
      <c r="E10510" s="1" t="s">
        <v>80</v>
      </c>
      <c r="F10510" s="3" t="s">
        <v>31</v>
      </c>
      <c r="G10510" s="1" t="s">
        <v>67</v>
      </c>
      <c r="H10510" s="5" t="s">
        <v>69</v>
      </c>
    </row>
    <row r="10511" spans="1:8">
      <c r="A10511" s="1" t="s">
        <v>262</v>
      </c>
      <c r="B10511" s="1" t="s">
        <v>287</v>
      </c>
      <c r="C10511" s="1" t="s">
        <v>290</v>
      </c>
      <c r="D10511" s="1">
        <v>2.6</v>
      </c>
      <c r="E10511" s="1" t="s">
        <v>80</v>
      </c>
      <c r="F10511" s="3" t="s">
        <v>32</v>
      </c>
      <c r="G10511" s="1" t="s">
        <v>67</v>
      </c>
      <c r="H10511" s="5">
        <v>1.69417</v>
      </c>
    </row>
    <row r="10512" spans="1:8">
      <c r="A10512" s="1" t="s">
        <v>262</v>
      </c>
      <c r="B10512" s="1" t="s">
        <v>287</v>
      </c>
      <c r="C10512" s="1" t="s">
        <v>290</v>
      </c>
      <c r="D10512" s="1">
        <v>2.6</v>
      </c>
      <c r="E10512" s="1" t="s">
        <v>80</v>
      </c>
      <c r="F10512" s="3" t="s">
        <v>33</v>
      </c>
      <c r="G10512" s="1" t="s">
        <v>67</v>
      </c>
      <c r="H10512" s="5" t="s">
        <v>69</v>
      </c>
    </row>
    <row r="10513" spans="1:8">
      <c r="A10513" s="1" t="s">
        <v>262</v>
      </c>
      <c r="B10513" s="1" t="s">
        <v>287</v>
      </c>
      <c r="C10513" s="1" t="s">
        <v>290</v>
      </c>
      <c r="D10513" s="1">
        <v>2.6</v>
      </c>
      <c r="E10513" s="1" t="s">
        <v>80</v>
      </c>
      <c r="F10513" s="3" t="s">
        <v>34</v>
      </c>
      <c r="G10513" s="1" t="s">
        <v>67</v>
      </c>
      <c r="H10513" s="5" t="s">
        <v>69</v>
      </c>
    </row>
    <row r="10514" spans="1:8">
      <c r="A10514" s="1" t="s">
        <v>262</v>
      </c>
      <c r="B10514" s="1" t="s">
        <v>287</v>
      </c>
      <c r="C10514" s="1" t="s">
        <v>290</v>
      </c>
      <c r="D10514" s="1">
        <v>2.6</v>
      </c>
      <c r="E10514" s="1" t="s">
        <v>80</v>
      </c>
      <c r="F10514" s="3" t="s">
        <v>35</v>
      </c>
      <c r="G10514" s="1" t="s">
        <v>67</v>
      </c>
      <c r="H10514" s="5">
        <v>1.07</v>
      </c>
    </row>
    <row r="10515" spans="1:8">
      <c r="A10515" s="1" t="s">
        <v>262</v>
      </c>
      <c r="B10515" s="1" t="s">
        <v>287</v>
      </c>
      <c r="C10515" s="1" t="s">
        <v>290</v>
      </c>
      <c r="D10515" s="1">
        <v>2.6</v>
      </c>
      <c r="E10515" s="1" t="s">
        <v>80</v>
      </c>
      <c r="F10515" s="3" t="s">
        <v>36</v>
      </c>
      <c r="G10515" s="1" t="s">
        <v>67</v>
      </c>
      <c r="H10515" s="5">
        <v>5.35</v>
      </c>
    </row>
    <row r="10516" spans="1:8">
      <c r="A10516" s="1" t="s">
        <v>262</v>
      </c>
      <c r="B10516" s="1" t="s">
        <v>287</v>
      </c>
      <c r="C10516" s="1" t="s">
        <v>290</v>
      </c>
      <c r="D10516" s="1">
        <v>2.6</v>
      </c>
      <c r="E10516" s="1" t="s">
        <v>80</v>
      </c>
      <c r="F10516" s="3" t="s">
        <v>37</v>
      </c>
      <c r="G10516" s="1" t="s">
        <v>67</v>
      </c>
      <c r="H10516" s="5">
        <v>0.29721999999999998</v>
      </c>
    </row>
    <row r="10517" spans="1:8">
      <c r="A10517" s="1" t="s">
        <v>262</v>
      </c>
      <c r="B10517" s="1" t="s">
        <v>287</v>
      </c>
      <c r="C10517" s="1" t="s">
        <v>290</v>
      </c>
      <c r="D10517" s="1">
        <v>2.6</v>
      </c>
      <c r="E10517" s="1" t="s">
        <v>80</v>
      </c>
      <c r="F10517" s="3" t="s">
        <v>38</v>
      </c>
      <c r="G10517" s="1" t="s">
        <v>67</v>
      </c>
      <c r="H10517" s="6" t="s">
        <v>69</v>
      </c>
    </row>
    <row r="10518" spans="1:8">
      <c r="A10518" s="1" t="s">
        <v>262</v>
      </c>
      <c r="B10518" s="1" t="s">
        <v>287</v>
      </c>
      <c r="C10518" s="1" t="s">
        <v>290</v>
      </c>
      <c r="D10518" s="1">
        <v>2.6</v>
      </c>
      <c r="E10518" s="1" t="s">
        <v>80</v>
      </c>
      <c r="F10518" s="3" t="s">
        <v>39</v>
      </c>
      <c r="G10518" s="1" t="s">
        <v>67</v>
      </c>
      <c r="H10518" s="6" t="s">
        <v>69</v>
      </c>
    </row>
    <row r="10519" spans="1:8">
      <c r="A10519" s="1" t="s">
        <v>262</v>
      </c>
      <c r="B10519" s="1" t="s">
        <v>287</v>
      </c>
      <c r="C10519" s="1" t="s">
        <v>290</v>
      </c>
      <c r="D10519" s="1">
        <v>2.6</v>
      </c>
      <c r="E10519" s="1" t="s">
        <v>80</v>
      </c>
      <c r="F10519" s="3" t="s">
        <v>40</v>
      </c>
      <c r="G10519" s="1" t="s">
        <v>67</v>
      </c>
      <c r="H10519" s="5" t="s">
        <v>69</v>
      </c>
    </row>
    <row r="10520" spans="1:8">
      <c r="A10520" s="1" t="s">
        <v>262</v>
      </c>
      <c r="B10520" s="1" t="s">
        <v>287</v>
      </c>
      <c r="C10520" s="1" t="s">
        <v>290</v>
      </c>
      <c r="D10520" s="1">
        <v>2.6</v>
      </c>
      <c r="E10520" s="1" t="s">
        <v>80</v>
      </c>
      <c r="F10520" s="3" t="s">
        <v>41</v>
      </c>
      <c r="G10520" s="1" t="s">
        <v>68</v>
      </c>
      <c r="H10520" s="5">
        <v>4.28</v>
      </c>
    </row>
    <row r="10521" spans="1:8">
      <c r="A10521" s="1" t="s">
        <v>262</v>
      </c>
      <c r="B10521" s="1" t="s">
        <v>287</v>
      </c>
      <c r="C10521" s="1" t="s">
        <v>290</v>
      </c>
      <c r="D10521" s="1">
        <v>2.6</v>
      </c>
      <c r="E10521" s="1" t="s">
        <v>80</v>
      </c>
      <c r="F10521" s="3" t="s">
        <v>42</v>
      </c>
      <c r="G10521" s="1" t="s">
        <v>68</v>
      </c>
      <c r="H10521" s="5" t="s">
        <v>69</v>
      </c>
    </row>
    <row r="10522" spans="1:8">
      <c r="A10522" s="1" t="s">
        <v>262</v>
      </c>
      <c r="B10522" s="1" t="s">
        <v>287</v>
      </c>
      <c r="C10522" s="1" t="s">
        <v>290</v>
      </c>
      <c r="D10522" s="1">
        <v>2.6</v>
      </c>
      <c r="E10522" s="1" t="s">
        <v>80</v>
      </c>
      <c r="F10522" s="3" t="s">
        <v>43</v>
      </c>
      <c r="G10522" s="1" t="s">
        <v>67</v>
      </c>
      <c r="H10522" s="5">
        <v>0.59443999999999997</v>
      </c>
    </row>
    <row r="10523" spans="1:8">
      <c r="A10523" s="1" t="s">
        <v>262</v>
      </c>
      <c r="B10523" s="1" t="s">
        <v>287</v>
      </c>
      <c r="C10523" s="1" t="s">
        <v>290</v>
      </c>
      <c r="D10523" s="1">
        <v>2.6</v>
      </c>
      <c r="E10523" s="1" t="s">
        <v>80</v>
      </c>
      <c r="F10523" s="3" t="s">
        <v>44</v>
      </c>
      <c r="G10523" s="1" t="s">
        <v>67</v>
      </c>
      <c r="H10523" s="5" t="s">
        <v>69</v>
      </c>
    </row>
    <row r="10524" spans="1:8">
      <c r="A10524" s="1" t="s">
        <v>262</v>
      </c>
      <c r="B10524" s="1" t="s">
        <v>287</v>
      </c>
      <c r="C10524" s="1" t="s">
        <v>290</v>
      </c>
      <c r="D10524" s="1">
        <v>2.6</v>
      </c>
      <c r="E10524" s="1" t="s">
        <v>80</v>
      </c>
      <c r="F10524" s="3" t="s">
        <v>45</v>
      </c>
      <c r="G10524" s="1" t="s">
        <v>68</v>
      </c>
      <c r="H10524" s="5">
        <v>4.28</v>
      </c>
    </row>
    <row r="10525" spans="1:8">
      <c r="A10525" s="1" t="s">
        <v>262</v>
      </c>
      <c r="B10525" s="1" t="s">
        <v>287</v>
      </c>
      <c r="C10525" s="1" t="s">
        <v>290</v>
      </c>
      <c r="D10525" s="1">
        <v>2.6</v>
      </c>
      <c r="E10525" s="1" t="s">
        <v>80</v>
      </c>
      <c r="F10525" s="3" t="s">
        <v>46</v>
      </c>
      <c r="G10525" s="1" t="s">
        <v>67</v>
      </c>
      <c r="H10525" s="5" t="s">
        <v>69</v>
      </c>
    </row>
    <row r="10526" spans="1:8">
      <c r="A10526" s="1" t="s">
        <v>262</v>
      </c>
      <c r="B10526" s="1" t="s">
        <v>287</v>
      </c>
      <c r="C10526" s="1" t="s">
        <v>290</v>
      </c>
      <c r="D10526" s="1">
        <v>2.6</v>
      </c>
      <c r="E10526" s="1" t="s">
        <v>80</v>
      </c>
      <c r="F10526" s="3" t="s">
        <v>47</v>
      </c>
      <c r="G10526" s="1" t="s">
        <v>68</v>
      </c>
      <c r="H10526" s="5">
        <v>8.3816699999999997</v>
      </c>
    </row>
    <row r="10527" spans="1:8">
      <c r="A10527" s="1" t="s">
        <v>262</v>
      </c>
      <c r="B10527" s="1" t="s">
        <v>287</v>
      </c>
      <c r="C10527" s="1" t="s">
        <v>290</v>
      </c>
      <c r="D10527" s="1">
        <v>2.6</v>
      </c>
      <c r="E10527" s="1" t="s">
        <v>80</v>
      </c>
      <c r="F10527" s="3" t="s">
        <v>48</v>
      </c>
      <c r="G10527" s="1" t="s">
        <v>68</v>
      </c>
      <c r="H10527" s="5">
        <v>5.5283300000000004</v>
      </c>
    </row>
    <row r="10528" spans="1:8">
      <c r="A10528" s="1" t="s">
        <v>262</v>
      </c>
      <c r="B10528" s="1" t="s">
        <v>287</v>
      </c>
      <c r="C10528" s="1" t="s">
        <v>290</v>
      </c>
      <c r="D10528" s="1">
        <v>2.6</v>
      </c>
      <c r="E10528" s="1" t="s">
        <v>80</v>
      </c>
      <c r="F10528" s="3" t="s">
        <v>49</v>
      </c>
      <c r="G10528" s="1" t="s">
        <v>67</v>
      </c>
      <c r="H10528" s="5" t="s">
        <v>69</v>
      </c>
    </row>
    <row r="10529" spans="1:8">
      <c r="A10529" s="1" t="s">
        <v>262</v>
      </c>
      <c r="B10529" s="1" t="s">
        <v>287</v>
      </c>
      <c r="C10529" s="1" t="s">
        <v>290</v>
      </c>
      <c r="D10529" s="1">
        <v>2.6</v>
      </c>
      <c r="E10529" s="1" t="s">
        <v>80</v>
      </c>
      <c r="F10529" s="3" t="s">
        <v>50</v>
      </c>
      <c r="G10529" s="1" t="s">
        <v>68</v>
      </c>
      <c r="H10529" s="5">
        <v>1.15917</v>
      </c>
    </row>
    <row r="10530" spans="1:8">
      <c r="A10530" s="1" t="s">
        <v>262</v>
      </c>
      <c r="B10530" s="1" t="s">
        <v>287</v>
      </c>
      <c r="C10530" s="1" t="s">
        <v>290</v>
      </c>
      <c r="D10530" s="1">
        <v>2.6</v>
      </c>
      <c r="E10530" s="1" t="s">
        <v>80</v>
      </c>
      <c r="F10530" s="3" t="s">
        <v>51</v>
      </c>
      <c r="G10530" s="1" t="s">
        <v>67</v>
      </c>
      <c r="H10530" s="5">
        <v>2.6749999999999998</v>
      </c>
    </row>
    <row r="10531" spans="1:8">
      <c r="A10531" s="1" t="s">
        <v>262</v>
      </c>
      <c r="B10531" s="1" t="s">
        <v>287</v>
      </c>
      <c r="C10531" s="1" t="s">
        <v>290</v>
      </c>
      <c r="D10531" s="1">
        <v>2.6</v>
      </c>
      <c r="E10531" s="1" t="s">
        <v>80</v>
      </c>
      <c r="F10531" s="3" t="s">
        <v>52</v>
      </c>
      <c r="G10531" s="1" t="s">
        <v>68</v>
      </c>
      <c r="H10531" s="5">
        <v>6.42</v>
      </c>
    </row>
    <row r="10532" spans="1:8">
      <c r="A10532" s="1" t="s">
        <v>262</v>
      </c>
      <c r="B10532" s="1" t="s">
        <v>287</v>
      </c>
      <c r="C10532" s="1" t="s">
        <v>290</v>
      </c>
      <c r="D10532" s="1">
        <v>2.6</v>
      </c>
      <c r="E10532" s="1" t="s">
        <v>80</v>
      </c>
      <c r="F10532" s="3" t="s">
        <v>53</v>
      </c>
      <c r="G10532" s="1" t="s">
        <v>68</v>
      </c>
      <c r="H10532" s="5">
        <v>6.42</v>
      </c>
    </row>
    <row r="10533" spans="1:8">
      <c r="A10533" s="1" t="s">
        <v>262</v>
      </c>
      <c r="B10533" s="1" t="s">
        <v>287</v>
      </c>
      <c r="C10533" s="1" t="s">
        <v>290</v>
      </c>
      <c r="D10533" s="1">
        <v>2.6</v>
      </c>
      <c r="E10533" s="1" t="s">
        <v>80</v>
      </c>
      <c r="F10533" s="3" t="s">
        <v>54</v>
      </c>
      <c r="G10533" s="1" t="s">
        <v>68</v>
      </c>
      <c r="H10533" s="5" t="s">
        <v>69</v>
      </c>
    </row>
    <row r="10534" spans="1:8">
      <c r="A10534" s="1" t="s">
        <v>262</v>
      </c>
      <c r="B10534" s="1" t="s">
        <v>287</v>
      </c>
      <c r="C10534" s="1" t="s">
        <v>290</v>
      </c>
      <c r="D10534" s="1">
        <v>2.6</v>
      </c>
      <c r="E10534" s="1" t="s">
        <v>80</v>
      </c>
      <c r="F10534" s="3" t="s">
        <v>55</v>
      </c>
      <c r="G10534" s="1" t="s">
        <v>68</v>
      </c>
      <c r="H10534" s="5" t="s">
        <v>69</v>
      </c>
    </row>
    <row r="10535" spans="1:8">
      <c r="A10535" s="1" t="s">
        <v>262</v>
      </c>
      <c r="B10535" s="1" t="s">
        <v>287</v>
      </c>
      <c r="C10535" s="1" t="s">
        <v>290</v>
      </c>
      <c r="D10535" s="1">
        <v>2.6</v>
      </c>
      <c r="E10535" s="1" t="s">
        <v>80</v>
      </c>
      <c r="F10535" s="3" t="s">
        <v>56</v>
      </c>
      <c r="G10535" s="1" t="s">
        <v>68</v>
      </c>
      <c r="H10535" s="5">
        <v>2.2291699999999999</v>
      </c>
    </row>
    <row r="10536" spans="1:8">
      <c r="A10536" s="1" t="s">
        <v>262</v>
      </c>
      <c r="B10536" s="1" t="s">
        <v>287</v>
      </c>
      <c r="C10536" s="1" t="s">
        <v>290</v>
      </c>
      <c r="D10536" s="1">
        <v>2.6</v>
      </c>
      <c r="E10536" s="1" t="s">
        <v>80</v>
      </c>
      <c r="F10536" s="3" t="s">
        <v>57</v>
      </c>
      <c r="G10536" s="1" t="s">
        <v>68</v>
      </c>
      <c r="H10536" s="5" t="s">
        <v>69</v>
      </c>
    </row>
    <row r="10537" spans="1:8">
      <c r="A10537" s="1" t="s">
        <v>262</v>
      </c>
      <c r="B10537" s="1" t="s">
        <v>287</v>
      </c>
      <c r="C10537" s="1" t="s">
        <v>290</v>
      </c>
      <c r="D10537" s="1">
        <v>2.6</v>
      </c>
      <c r="E10537" s="1" t="s">
        <v>80</v>
      </c>
      <c r="F10537" s="3" t="s">
        <v>58</v>
      </c>
      <c r="G10537" s="1" t="s">
        <v>68</v>
      </c>
      <c r="H10537" s="5">
        <v>1.15917</v>
      </c>
    </row>
    <row r="10538" spans="1:8">
      <c r="A10538" s="1" t="s">
        <v>262</v>
      </c>
      <c r="B10538" s="1" t="s">
        <v>287</v>
      </c>
      <c r="C10538" s="1" t="s">
        <v>290</v>
      </c>
      <c r="D10538" s="1">
        <v>2.6</v>
      </c>
      <c r="E10538" s="1" t="s">
        <v>80</v>
      </c>
      <c r="F10538" s="3" t="s">
        <v>135</v>
      </c>
      <c r="G10538" s="1" t="s">
        <v>68</v>
      </c>
      <c r="H10538" s="5">
        <v>6.42</v>
      </c>
    </row>
    <row r="10539" spans="1:8">
      <c r="A10539" s="1" t="s">
        <v>262</v>
      </c>
      <c r="B10539" s="1" t="s">
        <v>287</v>
      </c>
      <c r="C10539" s="1" t="s">
        <v>290</v>
      </c>
      <c r="D10539" s="1">
        <v>2.6</v>
      </c>
      <c r="E10539" s="1" t="s">
        <v>80</v>
      </c>
      <c r="F10539" s="3" t="s">
        <v>59</v>
      </c>
      <c r="G10539" s="1" t="s">
        <v>68</v>
      </c>
      <c r="H10539" s="5">
        <v>2.14</v>
      </c>
    </row>
    <row r="10540" spans="1:8">
      <c r="A10540" s="1" t="s">
        <v>262</v>
      </c>
      <c r="B10540" s="1" t="s">
        <v>287</v>
      </c>
      <c r="C10540" s="1" t="s">
        <v>290</v>
      </c>
      <c r="D10540" s="1">
        <v>2.6</v>
      </c>
      <c r="E10540" s="1" t="s">
        <v>80</v>
      </c>
      <c r="F10540" s="3" t="s">
        <v>60</v>
      </c>
      <c r="G10540" s="1" t="s">
        <v>68</v>
      </c>
      <c r="H10540" s="5">
        <v>0.57957999999999998</v>
      </c>
    </row>
    <row r="10541" spans="1:8">
      <c r="A10541" s="1" t="s">
        <v>262</v>
      </c>
      <c r="B10541" s="1" t="s">
        <v>287</v>
      </c>
      <c r="C10541" s="1" t="s">
        <v>290</v>
      </c>
      <c r="D10541" s="1">
        <v>2.6</v>
      </c>
      <c r="E10541" s="1" t="s">
        <v>80</v>
      </c>
      <c r="F10541" s="3" t="s">
        <v>61</v>
      </c>
      <c r="G10541" s="1" t="s">
        <v>67</v>
      </c>
      <c r="H10541" s="5" t="s">
        <v>69</v>
      </c>
    </row>
    <row r="10542" spans="1:8">
      <c r="A10542" s="1" t="s">
        <v>262</v>
      </c>
      <c r="B10542" s="1" t="s">
        <v>287</v>
      </c>
      <c r="C10542" s="1" t="s">
        <v>290</v>
      </c>
      <c r="D10542" s="1">
        <v>2.6</v>
      </c>
      <c r="E10542" s="1" t="s">
        <v>80</v>
      </c>
      <c r="F10542" s="3" t="s">
        <v>62</v>
      </c>
      <c r="G10542" s="1" t="s">
        <v>67</v>
      </c>
      <c r="H10542" s="5">
        <v>3.3883299999999998</v>
      </c>
    </row>
    <row r="10543" spans="1:8">
      <c r="A10543" s="1" t="s">
        <v>262</v>
      </c>
      <c r="B10543" s="1" t="s">
        <v>287</v>
      </c>
      <c r="C10543" s="1" t="s">
        <v>290</v>
      </c>
      <c r="D10543" s="1">
        <v>2.6</v>
      </c>
      <c r="E10543" s="1" t="s">
        <v>80</v>
      </c>
      <c r="F10543" s="3" t="s">
        <v>63</v>
      </c>
      <c r="G10543" s="1" t="s">
        <v>67</v>
      </c>
      <c r="H10543" s="5">
        <v>1.07</v>
      </c>
    </row>
    <row r="10544" spans="1:8">
      <c r="A10544" s="1" t="s">
        <v>262</v>
      </c>
      <c r="B10544" s="1" t="s">
        <v>287</v>
      </c>
      <c r="C10544" s="1" t="s">
        <v>290</v>
      </c>
      <c r="D10544" s="1">
        <v>2.6</v>
      </c>
      <c r="E10544" s="1" t="s">
        <v>80</v>
      </c>
      <c r="F10544" s="3" t="s">
        <v>64</v>
      </c>
      <c r="G10544" s="1" t="s">
        <v>67</v>
      </c>
      <c r="H10544" s="5" t="s">
        <v>69</v>
      </c>
    </row>
    <row r="10545" spans="1:8">
      <c r="A10545" s="1" t="s">
        <v>262</v>
      </c>
      <c r="B10545" s="1" t="s">
        <v>287</v>
      </c>
      <c r="C10545" s="1" t="s">
        <v>290</v>
      </c>
      <c r="D10545" s="1">
        <v>2.6</v>
      </c>
      <c r="E10545" s="1" t="s">
        <v>80</v>
      </c>
      <c r="F10545" s="3" t="s">
        <v>65</v>
      </c>
      <c r="G10545" s="1" t="s">
        <v>67</v>
      </c>
      <c r="H10545" s="5">
        <v>0.56472</v>
      </c>
    </row>
    <row r="10546" spans="1:8">
      <c r="A10546" s="1" t="s">
        <v>262</v>
      </c>
      <c r="B10546" s="1" t="s">
        <v>287</v>
      </c>
      <c r="C10546" s="1" t="s">
        <v>290</v>
      </c>
      <c r="D10546" s="1">
        <v>2.6</v>
      </c>
      <c r="E10546" s="1" t="s">
        <v>80</v>
      </c>
      <c r="F10546" s="3" t="s">
        <v>66</v>
      </c>
      <c r="G10546" s="1" t="s">
        <v>67</v>
      </c>
      <c r="H10546" s="5" t="s">
        <v>69</v>
      </c>
    </row>
    <row r="10547" spans="1:8">
      <c r="A10547" s="1" t="s">
        <v>262</v>
      </c>
      <c r="B10547" s="1" t="s">
        <v>291</v>
      </c>
      <c r="C10547" s="1" t="s">
        <v>292</v>
      </c>
      <c r="D10547" s="1">
        <v>6.5</v>
      </c>
      <c r="E10547" s="1" t="s">
        <v>71</v>
      </c>
      <c r="F10547" s="2" t="s">
        <v>11</v>
      </c>
      <c r="G10547" s="1" t="s">
        <v>67</v>
      </c>
      <c r="H10547" s="4">
        <v>2.14</v>
      </c>
    </row>
    <row r="10548" spans="1:8">
      <c r="A10548" s="1" t="s">
        <v>262</v>
      </c>
      <c r="B10548" s="1" t="s">
        <v>291</v>
      </c>
      <c r="C10548" s="1" t="s">
        <v>292</v>
      </c>
      <c r="D10548" s="1">
        <v>6.5</v>
      </c>
      <c r="E10548" s="1" t="s">
        <v>71</v>
      </c>
      <c r="F10548" s="2" t="s">
        <v>12</v>
      </c>
      <c r="G10548" s="1" t="s">
        <v>67</v>
      </c>
      <c r="H10548" s="4">
        <v>1.7238899999999999</v>
      </c>
    </row>
    <row r="10549" spans="1:8">
      <c r="A10549" s="1" t="s">
        <v>262</v>
      </c>
      <c r="B10549" s="1" t="s">
        <v>291</v>
      </c>
      <c r="C10549" s="1" t="s">
        <v>292</v>
      </c>
      <c r="D10549" s="1">
        <v>6.5</v>
      </c>
      <c r="E10549" s="1" t="s">
        <v>71</v>
      </c>
      <c r="F10549" s="2" t="s">
        <v>13</v>
      </c>
      <c r="G10549" s="1" t="s">
        <v>67</v>
      </c>
      <c r="H10549" s="4">
        <v>0.35666999999999999</v>
      </c>
    </row>
    <row r="10550" spans="1:8">
      <c r="A10550" s="1" t="s">
        <v>262</v>
      </c>
      <c r="B10550" s="1" t="s">
        <v>291</v>
      </c>
      <c r="C10550" s="1" t="s">
        <v>292</v>
      </c>
      <c r="D10550" s="1">
        <v>6.5</v>
      </c>
      <c r="E10550" s="1" t="s">
        <v>71</v>
      </c>
      <c r="F10550" s="2" t="s">
        <v>14</v>
      </c>
      <c r="G10550" s="1" t="s">
        <v>67</v>
      </c>
      <c r="H10550" s="4">
        <v>3.3883299999999998</v>
      </c>
    </row>
    <row r="10551" spans="1:8">
      <c r="A10551" s="1" t="s">
        <v>262</v>
      </c>
      <c r="B10551" s="1" t="s">
        <v>291</v>
      </c>
      <c r="C10551" s="1" t="s">
        <v>292</v>
      </c>
      <c r="D10551" s="1">
        <v>6.5</v>
      </c>
      <c r="E10551" s="1" t="s">
        <v>71</v>
      </c>
      <c r="F10551" s="2" t="s">
        <v>15</v>
      </c>
      <c r="G10551" s="1" t="s">
        <v>67</v>
      </c>
      <c r="H10551" s="4">
        <v>2.14</v>
      </c>
    </row>
    <row r="10552" spans="1:8">
      <c r="A10552" s="1" t="s">
        <v>262</v>
      </c>
      <c r="B10552" s="1" t="s">
        <v>291</v>
      </c>
      <c r="C10552" s="1" t="s">
        <v>292</v>
      </c>
      <c r="D10552" s="1">
        <v>6.5</v>
      </c>
      <c r="E10552" s="1" t="s">
        <v>71</v>
      </c>
      <c r="F10552" s="2" t="s">
        <v>16</v>
      </c>
      <c r="G10552" s="1" t="s">
        <v>67</v>
      </c>
      <c r="H10552" s="4">
        <v>5.35</v>
      </c>
    </row>
    <row r="10553" spans="1:8">
      <c r="A10553" s="1" t="s">
        <v>262</v>
      </c>
      <c r="B10553" s="1" t="s">
        <v>291</v>
      </c>
      <c r="C10553" s="1" t="s">
        <v>292</v>
      </c>
      <c r="D10553" s="1">
        <v>6.5</v>
      </c>
      <c r="E10553" s="1" t="s">
        <v>71</v>
      </c>
      <c r="F10553" s="2" t="s">
        <v>17</v>
      </c>
      <c r="G10553" s="1" t="s">
        <v>67</v>
      </c>
      <c r="H10553" s="4">
        <v>4.28</v>
      </c>
    </row>
    <row r="10554" spans="1:8">
      <c r="A10554" s="1" t="s">
        <v>262</v>
      </c>
      <c r="B10554" s="1" t="s">
        <v>291</v>
      </c>
      <c r="C10554" s="1" t="s">
        <v>292</v>
      </c>
      <c r="D10554" s="1">
        <v>6.5</v>
      </c>
      <c r="E10554" s="1" t="s">
        <v>71</v>
      </c>
      <c r="F10554" s="2" t="s">
        <v>18</v>
      </c>
      <c r="G10554" s="1" t="s">
        <v>68</v>
      </c>
      <c r="H10554" s="4">
        <v>4.28</v>
      </c>
    </row>
    <row r="10555" spans="1:8">
      <c r="A10555" s="1" t="s">
        <v>262</v>
      </c>
      <c r="B10555" s="1" t="s">
        <v>291</v>
      </c>
      <c r="C10555" s="1" t="s">
        <v>292</v>
      </c>
      <c r="D10555" s="1">
        <v>6.5</v>
      </c>
      <c r="E10555" s="1" t="s">
        <v>71</v>
      </c>
      <c r="F10555" s="2" t="s">
        <v>19</v>
      </c>
      <c r="G10555" s="1" t="s">
        <v>67</v>
      </c>
      <c r="H10555" s="4">
        <v>2.8533300000000001</v>
      </c>
    </row>
    <row r="10556" spans="1:8">
      <c r="A10556" s="1" t="s">
        <v>262</v>
      </c>
      <c r="B10556" s="1" t="s">
        <v>291</v>
      </c>
      <c r="C10556" s="1" t="s">
        <v>292</v>
      </c>
      <c r="D10556" s="1">
        <v>6.5</v>
      </c>
      <c r="E10556" s="1" t="s">
        <v>71</v>
      </c>
      <c r="F10556" s="2" t="s">
        <v>20</v>
      </c>
      <c r="G10556" s="1" t="s">
        <v>67</v>
      </c>
      <c r="H10556" s="4">
        <v>2.6749999999999998</v>
      </c>
    </row>
    <row r="10557" spans="1:8">
      <c r="A10557" s="1" t="s">
        <v>262</v>
      </c>
      <c r="B10557" s="1" t="s">
        <v>291</v>
      </c>
      <c r="C10557" s="1" t="s">
        <v>292</v>
      </c>
      <c r="D10557" s="1">
        <v>6.5</v>
      </c>
      <c r="E10557" s="1" t="s">
        <v>71</v>
      </c>
      <c r="F10557" s="2" t="s">
        <v>21</v>
      </c>
      <c r="G10557" s="1" t="s">
        <v>67</v>
      </c>
      <c r="H10557" s="4">
        <v>1.605</v>
      </c>
    </row>
    <row r="10558" spans="1:8">
      <c r="A10558" s="1" t="s">
        <v>262</v>
      </c>
      <c r="B10558" s="1" t="s">
        <v>291</v>
      </c>
      <c r="C10558" s="1" t="s">
        <v>292</v>
      </c>
      <c r="D10558" s="1">
        <v>6.5</v>
      </c>
      <c r="E10558" s="1" t="s">
        <v>71</v>
      </c>
      <c r="F10558" s="2" t="s">
        <v>22</v>
      </c>
      <c r="G10558" s="1" t="s">
        <v>67</v>
      </c>
      <c r="H10558" s="4">
        <v>6.42</v>
      </c>
    </row>
    <row r="10559" spans="1:8">
      <c r="A10559" s="1" t="s">
        <v>262</v>
      </c>
      <c r="B10559" s="1" t="s">
        <v>291</v>
      </c>
      <c r="C10559" s="1" t="s">
        <v>292</v>
      </c>
      <c r="D10559" s="1">
        <v>6.5</v>
      </c>
      <c r="E10559" s="1" t="s">
        <v>71</v>
      </c>
      <c r="F10559" s="2" t="s">
        <v>23</v>
      </c>
      <c r="G10559" s="1" t="s">
        <v>67</v>
      </c>
      <c r="H10559" s="4" t="s">
        <v>69</v>
      </c>
    </row>
    <row r="10560" spans="1:8">
      <c r="A10560" s="1" t="s">
        <v>262</v>
      </c>
      <c r="B10560" s="1" t="s">
        <v>291</v>
      </c>
      <c r="C10560" s="1" t="s">
        <v>292</v>
      </c>
      <c r="D10560" s="1">
        <v>6.5</v>
      </c>
      <c r="E10560" s="1" t="s">
        <v>71</v>
      </c>
      <c r="F10560" s="2" t="s">
        <v>24</v>
      </c>
      <c r="G10560" s="1" t="s">
        <v>67</v>
      </c>
      <c r="H10560" s="4" t="s">
        <v>69</v>
      </c>
    </row>
    <row r="10561" spans="1:8">
      <c r="A10561" s="1" t="s">
        <v>262</v>
      </c>
      <c r="B10561" s="1" t="s">
        <v>291</v>
      </c>
      <c r="C10561" s="1" t="s">
        <v>292</v>
      </c>
      <c r="D10561" s="1">
        <v>6.5</v>
      </c>
      <c r="E10561" s="1" t="s">
        <v>71</v>
      </c>
      <c r="F10561" s="3" t="s">
        <v>25</v>
      </c>
      <c r="G10561" s="1" t="s">
        <v>67</v>
      </c>
      <c r="H10561" s="5" t="s">
        <v>69</v>
      </c>
    </row>
    <row r="10562" spans="1:8">
      <c r="A10562" s="1" t="s">
        <v>262</v>
      </c>
      <c r="B10562" s="1" t="s">
        <v>291</v>
      </c>
      <c r="C10562" s="1" t="s">
        <v>292</v>
      </c>
      <c r="D10562" s="1">
        <v>6.5</v>
      </c>
      <c r="E10562" s="1" t="s">
        <v>71</v>
      </c>
      <c r="F10562" s="3" t="s">
        <v>26</v>
      </c>
      <c r="G10562" s="1" t="s">
        <v>67</v>
      </c>
      <c r="H10562" s="5">
        <v>3.1208300000000002</v>
      </c>
    </row>
    <row r="10563" spans="1:8">
      <c r="A10563" s="1" t="s">
        <v>262</v>
      </c>
      <c r="B10563" s="1" t="s">
        <v>291</v>
      </c>
      <c r="C10563" s="1" t="s">
        <v>292</v>
      </c>
      <c r="D10563" s="1">
        <v>6.5</v>
      </c>
      <c r="E10563" s="1" t="s">
        <v>71</v>
      </c>
      <c r="F10563" s="3" t="s">
        <v>27</v>
      </c>
      <c r="G10563" s="1" t="s">
        <v>67</v>
      </c>
      <c r="H10563" s="5">
        <v>0.71333000000000002</v>
      </c>
    </row>
    <row r="10564" spans="1:8">
      <c r="A10564" s="1" t="s">
        <v>262</v>
      </c>
      <c r="B10564" s="1" t="s">
        <v>291</v>
      </c>
      <c r="C10564" s="1" t="s">
        <v>292</v>
      </c>
      <c r="D10564" s="1">
        <v>6.5</v>
      </c>
      <c r="E10564" s="1" t="s">
        <v>71</v>
      </c>
      <c r="F10564" s="3" t="s">
        <v>28</v>
      </c>
      <c r="G10564" s="1" t="s">
        <v>67</v>
      </c>
      <c r="H10564" s="5">
        <v>2.0508299999999999</v>
      </c>
    </row>
    <row r="10565" spans="1:8">
      <c r="A10565" s="1" t="s">
        <v>262</v>
      </c>
      <c r="B10565" s="1" t="s">
        <v>291</v>
      </c>
      <c r="C10565" s="1" t="s">
        <v>292</v>
      </c>
      <c r="D10565" s="1">
        <v>6.5</v>
      </c>
      <c r="E10565" s="1" t="s">
        <v>71</v>
      </c>
      <c r="F10565" s="3" t="s">
        <v>29</v>
      </c>
      <c r="G10565" s="1" t="s">
        <v>67</v>
      </c>
      <c r="H10565" s="5" t="s">
        <v>69</v>
      </c>
    </row>
    <row r="10566" spans="1:8">
      <c r="A10566" s="1" t="s">
        <v>262</v>
      </c>
      <c r="B10566" s="1" t="s">
        <v>291</v>
      </c>
      <c r="C10566" s="1" t="s">
        <v>292</v>
      </c>
      <c r="D10566" s="1">
        <v>6.5</v>
      </c>
      <c r="E10566" s="1" t="s">
        <v>71</v>
      </c>
      <c r="F10566" s="3" t="s">
        <v>30</v>
      </c>
      <c r="G10566" s="1" t="s">
        <v>67</v>
      </c>
      <c r="H10566" s="5" t="s">
        <v>69</v>
      </c>
    </row>
    <row r="10567" spans="1:8">
      <c r="A10567" s="1" t="s">
        <v>262</v>
      </c>
      <c r="B10567" s="1" t="s">
        <v>291</v>
      </c>
      <c r="C10567" s="1" t="s">
        <v>292</v>
      </c>
      <c r="D10567" s="1">
        <v>6.5</v>
      </c>
      <c r="E10567" s="1" t="s">
        <v>71</v>
      </c>
      <c r="F10567" s="3" t="s">
        <v>31</v>
      </c>
      <c r="G10567" s="1" t="s">
        <v>67</v>
      </c>
      <c r="H10567" s="5">
        <v>0.35666999999999999</v>
      </c>
    </row>
    <row r="10568" spans="1:8">
      <c r="A10568" s="1" t="s">
        <v>262</v>
      </c>
      <c r="B10568" s="1" t="s">
        <v>291</v>
      </c>
      <c r="C10568" s="1" t="s">
        <v>292</v>
      </c>
      <c r="D10568" s="1">
        <v>6.5</v>
      </c>
      <c r="E10568" s="1" t="s">
        <v>71</v>
      </c>
      <c r="F10568" s="3" t="s">
        <v>32</v>
      </c>
      <c r="G10568" s="1" t="s">
        <v>67</v>
      </c>
      <c r="H10568" s="5">
        <v>1.07</v>
      </c>
    </row>
    <row r="10569" spans="1:8">
      <c r="A10569" s="1" t="s">
        <v>262</v>
      </c>
      <c r="B10569" s="1" t="s">
        <v>291</v>
      </c>
      <c r="C10569" s="1" t="s">
        <v>292</v>
      </c>
      <c r="D10569" s="1">
        <v>6.5</v>
      </c>
      <c r="E10569" s="1" t="s">
        <v>71</v>
      </c>
      <c r="F10569" s="3" t="s">
        <v>33</v>
      </c>
      <c r="G10569" s="1" t="s">
        <v>67</v>
      </c>
      <c r="H10569" s="5">
        <v>0.53500000000000003</v>
      </c>
    </row>
    <row r="10570" spans="1:8">
      <c r="A10570" s="1" t="s">
        <v>262</v>
      </c>
      <c r="B10570" s="1" t="s">
        <v>291</v>
      </c>
      <c r="C10570" s="1" t="s">
        <v>292</v>
      </c>
      <c r="D10570" s="1">
        <v>6.5</v>
      </c>
      <c r="E10570" s="1" t="s">
        <v>71</v>
      </c>
      <c r="F10570" s="3" t="s">
        <v>34</v>
      </c>
      <c r="G10570" s="1" t="s">
        <v>67</v>
      </c>
      <c r="H10570" s="5">
        <v>1.605</v>
      </c>
    </row>
    <row r="10571" spans="1:8">
      <c r="A10571" s="1" t="s">
        <v>262</v>
      </c>
      <c r="B10571" s="1" t="s">
        <v>291</v>
      </c>
      <c r="C10571" s="1" t="s">
        <v>292</v>
      </c>
      <c r="D10571" s="1">
        <v>6.5</v>
      </c>
      <c r="E10571" s="1" t="s">
        <v>71</v>
      </c>
      <c r="F10571" s="3" t="s">
        <v>35</v>
      </c>
      <c r="G10571" s="1" t="s">
        <v>67</v>
      </c>
      <c r="H10571" s="5">
        <v>1.605</v>
      </c>
    </row>
    <row r="10572" spans="1:8">
      <c r="A10572" s="1" t="s">
        <v>262</v>
      </c>
      <c r="B10572" s="1" t="s">
        <v>291</v>
      </c>
      <c r="C10572" s="1" t="s">
        <v>292</v>
      </c>
      <c r="D10572" s="1">
        <v>6.5</v>
      </c>
      <c r="E10572" s="1" t="s">
        <v>71</v>
      </c>
      <c r="F10572" s="3" t="s">
        <v>36</v>
      </c>
      <c r="G10572" s="1" t="s">
        <v>67</v>
      </c>
      <c r="H10572" s="5">
        <v>3.21</v>
      </c>
    </row>
    <row r="10573" spans="1:8">
      <c r="A10573" s="1" t="s">
        <v>262</v>
      </c>
      <c r="B10573" s="1" t="s">
        <v>291</v>
      </c>
      <c r="C10573" s="1" t="s">
        <v>292</v>
      </c>
      <c r="D10573" s="1">
        <v>6.5</v>
      </c>
      <c r="E10573" s="1" t="s">
        <v>71</v>
      </c>
      <c r="F10573" s="3" t="s">
        <v>37</v>
      </c>
      <c r="G10573" s="1" t="s">
        <v>67</v>
      </c>
      <c r="H10573" s="5">
        <v>0.35666999999999999</v>
      </c>
    </row>
    <row r="10574" spans="1:8">
      <c r="A10574" s="1" t="s">
        <v>262</v>
      </c>
      <c r="B10574" s="1" t="s">
        <v>291</v>
      </c>
      <c r="C10574" s="1" t="s">
        <v>292</v>
      </c>
      <c r="D10574" s="1">
        <v>6.5</v>
      </c>
      <c r="E10574" s="1" t="s">
        <v>71</v>
      </c>
      <c r="F10574" s="3" t="s">
        <v>38</v>
      </c>
      <c r="G10574" s="1" t="s">
        <v>67</v>
      </c>
      <c r="H10574" s="6">
        <v>6.2416700000000001</v>
      </c>
    </row>
    <row r="10575" spans="1:8">
      <c r="A10575" s="1" t="s">
        <v>262</v>
      </c>
      <c r="B10575" s="1" t="s">
        <v>291</v>
      </c>
      <c r="C10575" s="1" t="s">
        <v>292</v>
      </c>
      <c r="D10575" s="1">
        <v>6.5</v>
      </c>
      <c r="E10575" s="1" t="s">
        <v>71</v>
      </c>
      <c r="F10575" s="3" t="s">
        <v>39</v>
      </c>
      <c r="G10575" s="1" t="s">
        <v>67</v>
      </c>
      <c r="H10575" s="6">
        <v>34.24</v>
      </c>
    </row>
    <row r="10576" spans="1:8">
      <c r="A10576" s="1" t="s">
        <v>262</v>
      </c>
      <c r="B10576" s="1" t="s">
        <v>291</v>
      </c>
      <c r="C10576" s="1" t="s">
        <v>292</v>
      </c>
      <c r="D10576" s="1">
        <v>6.5</v>
      </c>
      <c r="E10576" s="1" t="s">
        <v>71</v>
      </c>
      <c r="F10576" s="3" t="s">
        <v>40</v>
      </c>
      <c r="G10576" s="1" t="s">
        <v>67</v>
      </c>
      <c r="H10576" s="5">
        <v>3.21</v>
      </c>
    </row>
    <row r="10577" spans="1:8">
      <c r="A10577" s="1" t="s">
        <v>262</v>
      </c>
      <c r="B10577" s="1" t="s">
        <v>291</v>
      </c>
      <c r="C10577" s="1" t="s">
        <v>292</v>
      </c>
      <c r="D10577" s="1">
        <v>6.5</v>
      </c>
      <c r="E10577" s="1" t="s">
        <v>71</v>
      </c>
      <c r="F10577" s="3" t="s">
        <v>41</v>
      </c>
      <c r="G10577" s="1" t="s">
        <v>68</v>
      </c>
      <c r="H10577" s="5">
        <v>25.68</v>
      </c>
    </row>
    <row r="10578" spans="1:8">
      <c r="A10578" s="1" t="s">
        <v>262</v>
      </c>
      <c r="B10578" s="1" t="s">
        <v>291</v>
      </c>
      <c r="C10578" s="1" t="s">
        <v>292</v>
      </c>
      <c r="D10578" s="1">
        <v>6.5</v>
      </c>
      <c r="E10578" s="1" t="s">
        <v>71</v>
      </c>
      <c r="F10578" s="3" t="s">
        <v>42</v>
      </c>
      <c r="G10578" s="1" t="s">
        <v>68</v>
      </c>
      <c r="H10578" s="5" t="s">
        <v>69</v>
      </c>
    </row>
    <row r="10579" spans="1:8">
      <c r="A10579" s="1" t="s">
        <v>262</v>
      </c>
      <c r="B10579" s="1" t="s">
        <v>291</v>
      </c>
      <c r="C10579" s="1" t="s">
        <v>292</v>
      </c>
      <c r="D10579" s="1">
        <v>6.5</v>
      </c>
      <c r="E10579" s="1" t="s">
        <v>71</v>
      </c>
      <c r="F10579" s="3" t="s">
        <v>43</v>
      </c>
      <c r="G10579" s="1" t="s">
        <v>67</v>
      </c>
      <c r="H10579" s="5">
        <v>0.53500000000000003</v>
      </c>
    </row>
    <row r="10580" spans="1:8">
      <c r="A10580" s="1" t="s">
        <v>262</v>
      </c>
      <c r="B10580" s="1" t="s">
        <v>291</v>
      </c>
      <c r="C10580" s="1" t="s">
        <v>292</v>
      </c>
      <c r="D10580" s="1">
        <v>6.5</v>
      </c>
      <c r="E10580" s="1" t="s">
        <v>71</v>
      </c>
      <c r="F10580" s="3" t="s">
        <v>44</v>
      </c>
      <c r="G10580" s="1" t="s">
        <v>67</v>
      </c>
      <c r="H10580" s="5" t="s">
        <v>69</v>
      </c>
    </row>
    <row r="10581" spans="1:8">
      <c r="A10581" s="1" t="s">
        <v>262</v>
      </c>
      <c r="B10581" s="1" t="s">
        <v>291</v>
      </c>
      <c r="C10581" s="1" t="s">
        <v>292</v>
      </c>
      <c r="D10581" s="1">
        <v>6.5</v>
      </c>
      <c r="E10581" s="1" t="s">
        <v>71</v>
      </c>
      <c r="F10581" s="3" t="s">
        <v>45</v>
      </c>
      <c r="G10581" s="1" t="s">
        <v>68</v>
      </c>
      <c r="H10581" s="5" t="s">
        <v>69</v>
      </c>
    </row>
    <row r="10582" spans="1:8">
      <c r="A10582" s="1" t="s">
        <v>262</v>
      </c>
      <c r="B10582" s="1" t="s">
        <v>291</v>
      </c>
      <c r="C10582" s="1" t="s">
        <v>292</v>
      </c>
      <c r="D10582" s="1">
        <v>6.5</v>
      </c>
      <c r="E10582" s="1" t="s">
        <v>71</v>
      </c>
      <c r="F10582" s="3" t="s">
        <v>46</v>
      </c>
      <c r="G10582" s="1" t="s">
        <v>67</v>
      </c>
      <c r="H10582" s="5" t="s">
        <v>69</v>
      </c>
    </row>
    <row r="10583" spans="1:8">
      <c r="A10583" s="1" t="s">
        <v>262</v>
      </c>
      <c r="B10583" s="1" t="s">
        <v>291</v>
      </c>
      <c r="C10583" s="1" t="s">
        <v>292</v>
      </c>
      <c r="D10583" s="1">
        <v>6.5</v>
      </c>
      <c r="E10583" s="1" t="s">
        <v>71</v>
      </c>
      <c r="F10583" s="3" t="s">
        <v>47</v>
      </c>
      <c r="G10583" s="1" t="s">
        <v>68</v>
      </c>
      <c r="H10583" s="5">
        <v>17.12</v>
      </c>
    </row>
    <row r="10584" spans="1:8">
      <c r="A10584" s="1" t="s">
        <v>262</v>
      </c>
      <c r="B10584" s="1" t="s">
        <v>291</v>
      </c>
      <c r="C10584" s="1" t="s">
        <v>292</v>
      </c>
      <c r="D10584" s="1">
        <v>6.5</v>
      </c>
      <c r="E10584" s="1" t="s">
        <v>71</v>
      </c>
      <c r="F10584" s="3" t="s">
        <v>48</v>
      </c>
      <c r="G10584" s="1" t="s">
        <v>68</v>
      </c>
      <c r="H10584" s="5">
        <v>9.2733299999999996</v>
      </c>
    </row>
    <row r="10585" spans="1:8">
      <c r="A10585" s="1" t="s">
        <v>262</v>
      </c>
      <c r="B10585" s="1" t="s">
        <v>291</v>
      </c>
      <c r="C10585" s="1" t="s">
        <v>292</v>
      </c>
      <c r="D10585" s="1">
        <v>6.5</v>
      </c>
      <c r="E10585" s="1" t="s">
        <v>71</v>
      </c>
      <c r="F10585" s="3" t="s">
        <v>49</v>
      </c>
      <c r="G10585" s="1" t="s">
        <v>67</v>
      </c>
      <c r="H10585" s="5" t="s">
        <v>69</v>
      </c>
    </row>
    <row r="10586" spans="1:8">
      <c r="A10586" s="1" t="s">
        <v>262</v>
      </c>
      <c r="B10586" s="1" t="s">
        <v>291</v>
      </c>
      <c r="C10586" s="1" t="s">
        <v>292</v>
      </c>
      <c r="D10586" s="1">
        <v>6.5</v>
      </c>
      <c r="E10586" s="1" t="s">
        <v>71</v>
      </c>
      <c r="F10586" s="3" t="s">
        <v>50</v>
      </c>
      <c r="G10586" s="1" t="s">
        <v>68</v>
      </c>
      <c r="H10586" s="5">
        <v>2.14</v>
      </c>
    </row>
    <row r="10587" spans="1:8">
      <c r="A10587" s="1" t="s">
        <v>262</v>
      </c>
      <c r="B10587" s="1" t="s">
        <v>291</v>
      </c>
      <c r="C10587" s="1" t="s">
        <v>292</v>
      </c>
      <c r="D10587" s="1">
        <v>6.5</v>
      </c>
      <c r="E10587" s="1" t="s">
        <v>71</v>
      </c>
      <c r="F10587" s="3" t="s">
        <v>51</v>
      </c>
      <c r="G10587" s="1" t="s">
        <v>67</v>
      </c>
      <c r="H10587" s="5">
        <v>3.21</v>
      </c>
    </row>
    <row r="10588" spans="1:8">
      <c r="A10588" s="1" t="s">
        <v>262</v>
      </c>
      <c r="B10588" s="1" t="s">
        <v>291</v>
      </c>
      <c r="C10588" s="1" t="s">
        <v>292</v>
      </c>
      <c r="D10588" s="1">
        <v>6.5</v>
      </c>
      <c r="E10588" s="1" t="s">
        <v>71</v>
      </c>
      <c r="F10588" s="3" t="s">
        <v>52</v>
      </c>
      <c r="G10588" s="1" t="s">
        <v>68</v>
      </c>
      <c r="H10588" s="5">
        <v>17.12</v>
      </c>
    </row>
    <row r="10589" spans="1:8">
      <c r="A10589" s="1" t="s">
        <v>262</v>
      </c>
      <c r="B10589" s="1" t="s">
        <v>291</v>
      </c>
      <c r="C10589" s="1" t="s">
        <v>292</v>
      </c>
      <c r="D10589" s="1">
        <v>6.5</v>
      </c>
      <c r="E10589" s="1" t="s">
        <v>71</v>
      </c>
      <c r="F10589" s="3" t="s">
        <v>53</v>
      </c>
      <c r="G10589" s="1" t="s">
        <v>68</v>
      </c>
      <c r="H10589" s="5">
        <v>17.12</v>
      </c>
    </row>
    <row r="10590" spans="1:8">
      <c r="A10590" s="1" t="s">
        <v>262</v>
      </c>
      <c r="B10590" s="1" t="s">
        <v>291</v>
      </c>
      <c r="C10590" s="1" t="s">
        <v>292</v>
      </c>
      <c r="D10590" s="1">
        <v>6.5</v>
      </c>
      <c r="E10590" s="1" t="s">
        <v>71</v>
      </c>
      <c r="F10590" s="3" t="s">
        <v>54</v>
      </c>
      <c r="G10590" s="1" t="s">
        <v>68</v>
      </c>
      <c r="H10590" s="5">
        <v>8.56</v>
      </c>
    </row>
    <row r="10591" spans="1:8">
      <c r="A10591" s="1" t="s">
        <v>262</v>
      </c>
      <c r="B10591" s="1" t="s">
        <v>291</v>
      </c>
      <c r="C10591" s="1" t="s">
        <v>292</v>
      </c>
      <c r="D10591" s="1">
        <v>6.5</v>
      </c>
      <c r="E10591" s="1" t="s">
        <v>71</v>
      </c>
      <c r="F10591" s="3" t="s">
        <v>55</v>
      </c>
      <c r="G10591" s="1" t="s">
        <v>68</v>
      </c>
      <c r="H10591" s="5">
        <v>8.56</v>
      </c>
    </row>
    <row r="10592" spans="1:8">
      <c r="A10592" s="1" t="s">
        <v>262</v>
      </c>
      <c r="B10592" s="1" t="s">
        <v>291</v>
      </c>
      <c r="C10592" s="1" t="s">
        <v>292</v>
      </c>
      <c r="D10592" s="1">
        <v>6.5</v>
      </c>
      <c r="E10592" s="1" t="s">
        <v>71</v>
      </c>
      <c r="F10592" s="3" t="s">
        <v>56</v>
      </c>
      <c r="G10592" s="1" t="s">
        <v>68</v>
      </c>
      <c r="H10592" s="5">
        <v>0.80249999999999999</v>
      </c>
    </row>
    <row r="10593" spans="1:8">
      <c r="A10593" s="1" t="s">
        <v>262</v>
      </c>
      <c r="B10593" s="1" t="s">
        <v>291</v>
      </c>
      <c r="C10593" s="1" t="s">
        <v>292</v>
      </c>
      <c r="D10593" s="1">
        <v>6.5</v>
      </c>
      <c r="E10593" s="1" t="s">
        <v>71</v>
      </c>
      <c r="F10593" s="3" t="s">
        <v>57</v>
      </c>
      <c r="G10593" s="1" t="s">
        <v>68</v>
      </c>
      <c r="H10593" s="5">
        <v>1.15917</v>
      </c>
    </row>
    <row r="10594" spans="1:8">
      <c r="A10594" s="1" t="s">
        <v>262</v>
      </c>
      <c r="B10594" s="1" t="s">
        <v>291</v>
      </c>
      <c r="C10594" s="1" t="s">
        <v>292</v>
      </c>
      <c r="D10594" s="1">
        <v>6.5</v>
      </c>
      <c r="E10594" s="1" t="s">
        <v>71</v>
      </c>
      <c r="F10594" s="3" t="s">
        <v>58</v>
      </c>
      <c r="G10594" s="1" t="s">
        <v>68</v>
      </c>
      <c r="H10594" s="5">
        <v>0.53500000000000003</v>
      </c>
    </row>
    <row r="10595" spans="1:8">
      <c r="A10595" s="1" t="s">
        <v>262</v>
      </c>
      <c r="B10595" s="1" t="s">
        <v>291</v>
      </c>
      <c r="C10595" s="1" t="s">
        <v>292</v>
      </c>
      <c r="D10595" s="1">
        <v>6.5</v>
      </c>
      <c r="E10595" s="1" t="s">
        <v>71</v>
      </c>
      <c r="F10595" s="3" t="s">
        <v>135</v>
      </c>
      <c r="G10595" s="1" t="s">
        <v>68</v>
      </c>
      <c r="H10595" s="5">
        <v>1.18889</v>
      </c>
    </row>
    <row r="10596" spans="1:8">
      <c r="A10596" s="1" t="s">
        <v>262</v>
      </c>
      <c r="B10596" s="1" t="s">
        <v>291</v>
      </c>
      <c r="C10596" s="1" t="s">
        <v>292</v>
      </c>
      <c r="D10596" s="1">
        <v>6.5</v>
      </c>
      <c r="E10596" s="1" t="s">
        <v>71</v>
      </c>
      <c r="F10596" s="3" t="s">
        <v>59</v>
      </c>
      <c r="G10596" s="1" t="s">
        <v>68</v>
      </c>
      <c r="H10596" s="5">
        <v>1.18889</v>
      </c>
    </row>
    <row r="10597" spans="1:8">
      <c r="A10597" s="1" t="s">
        <v>262</v>
      </c>
      <c r="B10597" s="1" t="s">
        <v>291</v>
      </c>
      <c r="C10597" s="1" t="s">
        <v>292</v>
      </c>
      <c r="D10597" s="1">
        <v>6.5</v>
      </c>
      <c r="E10597" s="1" t="s">
        <v>71</v>
      </c>
      <c r="F10597" s="3" t="s">
        <v>60</v>
      </c>
      <c r="G10597" s="1" t="s">
        <v>68</v>
      </c>
      <c r="H10597" s="5">
        <v>2.0508299999999999</v>
      </c>
    </row>
    <row r="10598" spans="1:8">
      <c r="A10598" s="1" t="s">
        <v>262</v>
      </c>
      <c r="B10598" s="1" t="s">
        <v>291</v>
      </c>
      <c r="C10598" s="1" t="s">
        <v>292</v>
      </c>
      <c r="D10598" s="1">
        <v>6.5</v>
      </c>
      <c r="E10598" s="1" t="s">
        <v>71</v>
      </c>
      <c r="F10598" s="3" t="s">
        <v>61</v>
      </c>
      <c r="G10598" s="1" t="s">
        <v>67</v>
      </c>
      <c r="H10598" s="5" t="s">
        <v>69</v>
      </c>
    </row>
    <row r="10599" spans="1:8">
      <c r="A10599" s="1" t="s">
        <v>262</v>
      </c>
      <c r="B10599" s="1" t="s">
        <v>291</v>
      </c>
      <c r="C10599" s="1" t="s">
        <v>292</v>
      </c>
      <c r="D10599" s="1">
        <v>6.5</v>
      </c>
      <c r="E10599" s="1" t="s">
        <v>71</v>
      </c>
      <c r="F10599" s="3" t="s">
        <v>62</v>
      </c>
      <c r="G10599" s="1" t="s">
        <v>67</v>
      </c>
      <c r="H10599" s="5">
        <v>8.2033299999999993</v>
      </c>
    </row>
    <row r="10600" spans="1:8">
      <c r="A10600" s="1" t="s">
        <v>262</v>
      </c>
      <c r="B10600" s="1" t="s">
        <v>291</v>
      </c>
      <c r="C10600" s="1" t="s">
        <v>292</v>
      </c>
      <c r="D10600" s="1">
        <v>6.5</v>
      </c>
      <c r="E10600" s="1" t="s">
        <v>71</v>
      </c>
      <c r="F10600" s="3" t="s">
        <v>63</v>
      </c>
      <c r="G10600" s="1" t="s">
        <v>67</v>
      </c>
      <c r="H10600" s="5">
        <v>2.14</v>
      </c>
    </row>
    <row r="10601" spans="1:8">
      <c r="A10601" s="1" t="s">
        <v>262</v>
      </c>
      <c r="B10601" s="1" t="s">
        <v>291</v>
      </c>
      <c r="C10601" s="1" t="s">
        <v>292</v>
      </c>
      <c r="D10601" s="1">
        <v>6.5</v>
      </c>
      <c r="E10601" s="1" t="s">
        <v>71</v>
      </c>
      <c r="F10601" s="3" t="s">
        <v>64</v>
      </c>
      <c r="G10601" s="1" t="s">
        <v>67</v>
      </c>
      <c r="H10601" s="5">
        <v>1.15917</v>
      </c>
    </row>
    <row r="10602" spans="1:8">
      <c r="A10602" s="1" t="s">
        <v>262</v>
      </c>
      <c r="B10602" s="1" t="s">
        <v>291</v>
      </c>
      <c r="C10602" s="1" t="s">
        <v>292</v>
      </c>
      <c r="D10602" s="1">
        <v>6.5</v>
      </c>
      <c r="E10602" s="1" t="s">
        <v>71</v>
      </c>
      <c r="F10602" s="3" t="s">
        <v>65</v>
      </c>
      <c r="G10602" s="1" t="s">
        <v>67</v>
      </c>
      <c r="H10602" s="5">
        <v>1.15917</v>
      </c>
    </row>
    <row r="10603" spans="1:8">
      <c r="A10603" s="1" t="s">
        <v>262</v>
      </c>
      <c r="B10603" s="1" t="s">
        <v>291</v>
      </c>
      <c r="C10603" s="1" t="s">
        <v>292</v>
      </c>
      <c r="D10603" s="1">
        <v>6.5</v>
      </c>
      <c r="E10603" s="1" t="s">
        <v>71</v>
      </c>
      <c r="F10603" s="3" t="s">
        <v>66</v>
      </c>
      <c r="G10603" s="1" t="s">
        <v>67</v>
      </c>
      <c r="H10603" s="5">
        <v>14.831390000000001</v>
      </c>
    </row>
    <row r="10604" spans="1:8">
      <c r="A10604" s="1" t="s">
        <v>262</v>
      </c>
      <c r="B10604" s="1" t="s">
        <v>291</v>
      </c>
      <c r="C10604" s="1" t="s">
        <v>293</v>
      </c>
      <c r="D10604" s="1">
        <v>2.5</v>
      </c>
      <c r="E10604" s="1" t="s">
        <v>87</v>
      </c>
      <c r="F10604" s="2" t="s">
        <v>11</v>
      </c>
      <c r="G10604" s="1" t="s">
        <v>67</v>
      </c>
      <c r="H10604" s="4">
        <v>4.28</v>
      </c>
    </row>
    <row r="10605" spans="1:8">
      <c r="A10605" s="1" t="s">
        <v>262</v>
      </c>
      <c r="B10605" s="1" t="s">
        <v>291</v>
      </c>
      <c r="C10605" s="1" t="s">
        <v>293</v>
      </c>
      <c r="D10605" s="1">
        <v>2.5</v>
      </c>
      <c r="E10605" s="1" t="s">
        <v>87</v>
      </c>
      <c r="F10605" s="2" t="s">
        <v>12</v>
      </c>
      <c r="G10605" s="1" t="s">
        <v>67</v>
      </c>
      <c r="H10605" s="4">
        <v>2.14</v>
      </c>
    </row>
    <row r="10606" spans="1:8">
      <c r="A10606" s="1" t="s">
        <v>262</v>
      </c>
      <c r="B10606" s="1" t="s">
        <v>291</v>
      </c>
      <c r="C10606" s="1" t="s">
        <v>293</v>
      </c>
      <c r="D10606" s="1">
        <v>2.5</v>
      </c>
      <c r="E10606" s="1" t="s">
        <v>87</v>
      </c>
      <c r="F10606" s="2" t="s">
        <v>13</v>
      </c>
      <c r="G10606" s="1" t="s">
        <v>67</v>
      </c>
      <c r="H10606" s="4">
        <v>0.26750000000000002</v>
      </c>
    </row>
    <row r="10607" spans="1:8">
      <c r="A10607" s="1" t="s">
        <v>262</v>
      </c>
      <c r="B10607" s="1" t="s">
        <v>291</v>
      </c>
      <c r="C10607" s="1" t="s">
        <v>293</v>
      </c>
      <c r="D10607" s="1">
        <v>2.5</v>
      </c>
      <c r="E10607" s="1" t="s">
        <v>87</v>
      </c>
      <c r="F10607" s="2" t="s">
        <v>14</v>
      </c>
      <c r="G10607" s="1" t="s">
        <v>67</v>
      </c>
      <c r="H10607" s="4">
        <v>6.42</v>
      </c>
    </row>
    <row r="10608" spans="1:8">
      <c r="A10608" s="1" t="s">
        <v>262</v>
      </c>
      <c r="B10608" s="1" t="s">
        <v>291</v>
      </c>
      <c r="C10608" s="1" t="s">
        <v>293</v>
      </c>
      <c r="D10608" s="1">
        <v>2.5</v>
      </c>
      <c r="E10608" s="1" t="s">
        <v>87</v>
      </c>
      <c r="F10608" s="2" t="s">
        <v>15</v>
      </c>
      <c r="G10608" s="1" t="s">
        <v>67</v>
      </c>
      <c r="H10608" s="4">
        <v>17.12</v>
      </c>
    </row>
    <row r="10609" spans="1:8">
      <c r="A10609" s="1" t="s">
        <v>262</v>
      </c>
      <c r="B10609" s="1" t="s">
        <v>291</v>
      </c>
      <c r="C10609" s="1" t="s">
        <v>293</v>
      </c>
      <c r="D10609" s="1">
        <v>2.5</v>
      </c>
      <c r="E10609" s="1" t="s">
        <v>87</v>
      </c>
      <c r="F10609" s="2" t="s">
        <v>16</v>
      </c>
      <c r="G10609" s="1" t="s">
        <v>67</v>
      </c>
      <c r="H10609" s="4">
        <v>6.42</v>
      </c>
    </row>
    <row r="10610" spans="1:8">
      <c r="A10610" s="1" t="s">
        <v>262</v>
      </c>
      <c r="B10610" s="1" t="s">
        <v>291</v>
      </c>
      <c r="C10610" s="1" t="s">
        <v>293</v>
      </c>
      <c r="D10610" s="1">
        <v>2.5</v>
      </c>
      <c r="E10610" s="1" t="s">
        <v>87</v>
      </c>
      <c r="F10610" s="2" t="s">
        <v>17</v>
      </c>
      <c r="G10610" s="1" t="s">
        <v>67</v>
      </c>
      <c r="H10610" s="4">
        <v>7.49</v>
      </c>
    </row>
    <row r="10611" spans="1:8">
      <c r="A10611" s="1" t="s">
        <v>262</v>
      </c>
      <c r="B10611" s="1" t="s">
        <v>291</v>
      </c>
      <c r="C10611" s="1" t="s">
        <v>293</v>
      </c>
      <c r="D10611" s="1">
        <v>2.5</v>
      </c>
      <c r="E10611" s="1" t="s">
        <v>87</v>
      </c>
      <c r="F10611" s="2" t="s">
        <v>18</v>
      </c>
      <c r="G10611" s="1" t="s">
        <v>68</v>
      </c>
      <c r="H10611" s="4">
        <v>6.2416700000000001</v>
      </c>
    </row>
    <row r="10612" spans="1:8">
      <c r="A10612" s="1" t="s">
        <v>262</v>
      </c>
      <c r="B10612" s="1" t="s">
        <v>291</v>
      </c>
      <c r="C10612" s="1" t="s">
        <v>293</v>
      </c>
      <c r="D10612" s="1">
        <v>2.5</v>
      </c>
      <c r="E10612" s="1" t="s">
        <v>87</v>
      </c>
      <c r="F10612" s="2" t="s">
        <v>19</v>
      </c>
      <c r="G10612" s="1" t="s">
        <v>67</v>
      </c>
      <c r="H10612" s="4">
        <v>3.21</v>
      </c>
    </row>
    <row r="10613" spans="1:8">
      <c r="A10613" s="1" t="s">
        <v>262</v>
      </c>
      <c r="B10613" s="1" t="s">
        <v>291</v>
      </c>
      <c r="C10613" s="1" t="s">
        <v>293</v>
      </c>
      <c r="D10613" s="1">
        <v>2.5</v>
      </c>
      <c r="E10613" s="1" t="s">
        <v>87</v>
      </c>
      <c r="F10613" s="2" t="s">
        <v>20</v>
      </c>
      <c r="G10613" s="1" t="s">
        <v>67</v>
      </c>
      <c r="H10613" s="4">
        <v>4.28</v>
      </c>
    </row>
    <row r="10614" spans="1:8">
      <c r="A10614" s="1" t="s">
        <v>262</v>
      </c>
      <c r="B10614" s="1" t="s">
        <v>291</v>
      </c>
      <c r="C10614" s="1" t="s">
        <v>293</v>
      </c>
      <c r="D10614" s="1">
        <v>2.5</v>
      </c>
      <c r="E10614" s="1" t="s">
        <v>87</v>
      </c>
      <c r="F10614" s="2" t="s">
        <v>21</v>
      </c>
      <c r="G10614" s="1" t="s">
        <v>67</v>
      </c>
      <c r="H10614" s="4">
        <v>4.28</v>
      </c>
    </row>
    <row r="10615" spans="1:8">
      <c r="A10615" s="1" t="s">
        <v>262</v>
      </c>
      <c r="B10615" s="1" t="s">
        <v>291</v>
      </c>
      <c r="C10615" s="1" t="s">
        <v>293</v>
      </c>
      <c r="D10615" s="1">
        <v>2.5</v>
      </c>
      <c r="E10615" s="1" t="s">
        <v>87</v>
      </c>
      <c r="F10615" s="2" t="s">
        <v>22</v>
      </c>
      <c r="G10615" s="1" t="s">
        <v>67</v>
      </c>
      <c r="H10615" s="4">
        <v>3.21</v>
      </c>
    </row>
    <row r="10616" spans="1:8">
      <c r="A10616" s="1" t="s">
        <v>262</v>
      </c>
      <c r="B10616" s="1" t="s">
        <v>291</v>
      </c>
      <c r="C10616" s="1" t="s">
        <v>293</v>
      </c>
      <c r="D10616" s="1">
        <v>2.5</v>
      </c>
      <c r="E10616" s="1" t="s">
        <v>87</v>
      </c>
      <c r="F10616" s="2" t="s">
        <v>23</v>
      </c>
      <c r="G10616" s="1" t="s">
        <v>67</v>
      </c>
      <c r="H10616" s="4" t="s">
        <v>69</v>
      </c>
    </row>
    <row r="10617" spans="1:8">
      <c r="A10617" s="1" t="s">
        <v>262</v>
      </c>
      <c r="B10617" s="1" t="s">
        <v>291</v>
      </c>
      <c r="C10617" s="1" t="s">
        <v>293</v>
      </c>
      <c r="D10617" s="1">
        <v>2.5</v>
      </c>
      <c r="E10617" s="1" t="s">
        <v>87</v>
      </c>
      <c r="F10617" s="2" t="s">
        <v>24</v>
      </c>
      <c r="G10617" s="1" t="s">
        <v>67</v>
      </c>
      <c r="H10617" s="4" t="s">
        <v>69</v>
      </c>
    </row>
    <row r="10618" spans="1:8">
      <c r="A10618" s="1" t="s">
        <v>262</v>
      </c>
      <c r="B10618" s="1" t="s">
        <v>291</v>
      </c>
      <c r="C10618" s="1" t="s">
        <v>293</v>
      </c>
      <c r="D10618" s="1">
        <v>2.5</v>
      </c>
      <c r="E10618" s="1" t="s">
        <v>87</v>
      </c>
      <c r="F10618" s="3" t="s">
        <v>25</v>
      </c>
      <c r="G10618" s="1" t="s">
        <v>67</v>
      </c>
      <c r="H10618" s="5" t="s">
        <v>69</v>
      </c>
    </row>
    <row r="10619" spans="1:8">
      <c r="A10619" s="1" t="s">
        <v>262</v>
      </c>
      <c r="B10619" s="1" t="s">
        <v>291</v>
      </c>
      <c r="C10619" s="1" t="s">
        <v>293</v>
      </c>
      <c r="D10619" s="1">
        <v>2.5</v>
      </c>
      <c r="E10619" s="1" t="s">
        <v>87</v>
      </c>
      <c r="F10619" s="3" t="s">
        <v>26</v>
      </c>
      <c r="G10619" s="1" t="s">
        <v>67</v>
      </c>
      <c r="H10619" s="5">
        <v>6.42</v>
      </c>
    </row>
    <row r="10620" spans="1:8">
      <c r="A10620" s="1" t="s">
        <v>262</v>
      </c>
      <c r="B10620" s="1" t="s">
        <v>291</v>
      </c>
      <c r="C10620" s="1" t="s">
        <v>293</v>
      </c>
      <c r="D10620" s="1">
        <v>2.5</v>
      </c>
      <c r="E10620" s="1" t="s">
        <v>87</v>
      </c>
      <c r="F10620" s="3" t="s">
        <v>27</v>
      </c>
      <c r="G10620" s="1" t="s">
        <v>67</v>
      </c>
      <c r="H10620" s="5">
        <v>3.21</v>
      </c>
    </row>
    <row r="10621" spans="1:8">
      <c r="A10621" s="1" t="s">
        <v>262</v>
      </c>
      <c r="B10621" s="1" t="s">
        <v>291</v>
      </c>
      <c r="C10621" s="1" t="s">
        <v>293</v>
      </c>
      <c r="D10621" s="1">
        <v>2.5</v>
      </c>
      <c r="E10621" s="1" t="s">
        <v>87</v>
      </c>
      <c r="F10621" s="3" t="s">
        <v>28</v>
      </c>
      <c r="G10621" s="1" t="s">
        <v>67</v>
      </c>
      <c r="H10621" s="5">
        <v>1.15917</v>
      </c>
    </row>
    <row r="10622" spans="1:8">
      <c r="A10622" s="1" t="s">
        <v>262</v>
      </c>
      <c r="B10622" s="1" t="s">
        <v>291</v>
      </c>
      <c r="C10622" s="1" t="s">
        <v>293</v>
      </c>
      <c r="D10622" s="1">
        <v>2.5</v>
      </c>
      <c r="E10622" s="1" t="s">
        <v>87</v>
      </c>
      <c r="F10622" s="3" t="s">
        <v>29</v>
      </c>
      <c r="G10622" s="1" t="s">
        <v>67</v>
      </c>
      <c r="H10622" s="5">
        <v>3.21</v>
      </c>
    </row>
    <row r="10623" spans="1:8">
      <c r="A10623" s="1" t="s">
        <v>262</v>
      </c>
      <c r="B10623" s="1" t="s">
        <v>291</v>
      </c>
      <c r="C10623" s="1" t="s">
        <v>293</v>
      </c>
      <c r="D10623" s="1">
        <v>2.5</v>
      </c>
      <c r="E10623" s="1" t="s">
        <v>87</v>
      </c>
      <c r="F10623" s="3" t="s">
        <v>30</v>
      </c>
      <c r="G10623" s="1" t="s">
        <v>67</v>
      </c>
      <c r="H10623" s="5">
        <v>2.14</v>
      </c>
    </row>
    <row r="10624" spans="1:8">
      <c r="A10624" s="1" t="s">
        <v>262</v>
      </c>
      <c r="B10624" s="1" t="s">
        <v>291</v>
      </c>
      <c r="C10624" s="1" t="s">
        <v>293</v>
      </c>
      <c r="D10624" s="1">
        <v>2.5</v>
      </c>
      <c r="E10624" s="1" t="s">
        <v>87</v>
      </c>
      <c r="F10624" s="3" t="s">
        <v>31</v>
      </c>
      <c r="G10624" s="1" t="s">
        <v>67</v>
      </c>
      <c r="H10624" s="5" t="s">
        <v>69</v>
      </c>
    </row>
    <row r="10625" spans="1:8">
      <c r="A10625" s="1" t="s">
        <v>262</v>
      </c>
      <c r="B10625" s="1" t="s">
        <v>291</v>
      </c>
      <c r="C10625" s="1" t="s">
        <v>293</v>
      </c>
      <c r="D10625" s="1">
        <v>2.5</v>
      </c>
      <c r="E10625" s="1" t="s">
        <v>87</v>
      </c>
      <c r="F10625" s="3" t="s">
        <v>32</v>
      </c>
      <c r="G10625" s="1" t="s">
        <v>67</v>
      </c>
      <c r="H10625" s="5">
        <v>3.21</v>
      </c>
    </row>
    <row r="10626" spans="1:8">
      <c r="A10626" s="1" t="s">
        <v>262</v>
      </c>
      <c r="B10626" s="1" t="s">
        <v>291</v>
      </c>
      <c r="C10626" s="1" t="s">
        <v>293</v>
      </c>
      <c r="D10626" s="1">
        <v>2.5</v>
      </c>
      <c r="E10626" s="1" t="s">
        <v>87</v>
      </c>
      <c r="F10626" s="3" t="s">
        <v>33</v>
      </c>
      <c r="G10626" s="1" t="s">
        <v>67</v>
      </c>
      <c r="H10626" s="5">
        <v>2.14</v>
      </c>
    </row>
    <row r="10627" spans="1:8">
      <c r="A10627" s="1" t="s">
        <v>262</v>
      </c>
      <c r="B10627" s="1" t="s">
        <v>291</v>
      </c>
      <c r="C10627" s="1" t="s">
        <v>293</v>
      </c>
      <c r="D10627" s="1">
        <v>2.5</v>
      </c>
      <c r="E10627" s="1" t="s">
        <v>87</v>
      </c>
      <c r="F10627" s="3" t="s">
        <v>34</v>
      </c>
      <c r="G10627" s="1" t="s">
        <v>67</v>
      </c>
      <c r="H10627" s="5">
        <v>3.21</v>
      </c>
    </row>
    <row r="10628" spans="1:8">
      <c r="A10628" s="1" t="s">
        <v>262</v>
      </c>
      <c r="B10628" s="1" t="s">
        <v>291</v>
      </c>
      <c r="C10628" s="1" t="s">
        <v>293</v>
      </c>
      <c r="D10628" s="1">
        <v>2.5</v>
      </c>
      <c r="E10628" s="1" t="s">
        <v>87</v>
      </c>
      <c r="F10628" s="3" t="s">
        <v>35</v>
      </c>
      <c r="G10628" s="1" t="s">
        <v>67</v>
      </c>
      <c r="H10628" s="5">
        <v>3.21</v>
      </c>
    </row>
    <row r="10629" spans="1:8">
      <c r="A10629" s="1" t="s">
        <v>262</v>
      </c>
      <c r="B10629" s="1" t="s">
        <v>291</v>
      </c>
      <c r="C10629" s="1" t="s">
        <v>293</v>
      </c>
      <c r="D10629" s="1">
        <v>2.5</v>
      </c>
      <c r="E10629" s="1" t="s">
        <v>87</v>
      </c>
      <c r="F10629" s="3" t="s">
        <v>36</v>
      </c>
      <c r="G10629" s="1" t="s">
        <v>67</v>
      </c>
      <c r="H10629" s="5">
        <v>7.49</v>
      </c>
    </row>
    <row r="10630" spans="1:8">
      <c r="A10630" s="1" t="s">
        <v>262</v>
      </c>
      <c r="B10630" s="1" t="s">
        <v>291</v>
      </c>
      <c r="C10630" s="1" t="s">
        <v>293</v>
      </c>
      <c r="D10630" s="1">
        <v>2.5</v>
      </c>
      <c r="E10630" s="1" t="s">
        <v>87</v>
      </c>
      <c r="F10630" s="3" t="s">
        <v>37</v>
      </c>
      <c r="G10630" s="1" t="s">
        <v>67</v>
      </c>
      <c r="H10630" s="5">
        <v>0.37153000000000003</v>
      </c>
    </row>
    <row r="10631" spans="1:8">
      <c r="A10631" s="1" t="s">
        <v>262</v>
      </c>
      <c r="B10631" s="1" t="s">
        <v>291</v>
      </c>
      <c r="C10631" s="1" t="s">
        <v>293</v>
      </c>
      <c r="D10631" s="1">
        <v>2.5</v>
      </c>
      <c r="E10631" s="1" t="s">
        <v>87</v>
      </c>
      <c r="F10631" s="3" t="s">
        <v>38</v>
      </c>
      <c r="G10631" s="1" t="s">
        <v>67</v>
      </c>
      <c r="H10631" s="6">
        <v>59.92</v>
      </c>
    </row>
    <row r="10632" spans="1:8">
      <c r="A10632" s="1" t="s">
        <v>262</v>
      </c>
      <c r="B10632" s="1" t="s">
        <v>291</v>
      </c>
      <c r="C10632" s="1" t="s">
        <v>293</v>
      </c>
      <c r="D10632" s="1">
        <v>2.5</v>
      </c>
      <c r="E10632" s="1" t="s">
        <v>87</v>
      </c>
      <c r="F10632" s="3" t="s">
        <v>39</v>
      </c>
      <c r="G10632" s="1" t="s">
        <v>67</v>
      </c>
      <c r="H10632" s="6">
        <v>59.92</v>
      </c>
    </row>
    <row r="10633" spans="1:8">
      <c r="A10633" s="1" t="s">
        <v>262</v>
      </c>
      <c r="B10633" s="1" t="s">
        <v>291</v>
      </c>
      <c r="C10633" s="1" t="s">
        <v>293</v>
      </c>
      <c r="D10633" s="1">
        <v>2.5</v>
      </c>
      <c r="E10633" s="1" t="s">
        <v>87</v>
      </c>
      <c r="F10633" s="3" t="s">
        <v>40</v>
      </c>
      <c r="G10633" s="1" t="s">
        <v>67</v>
      </c>
      <c r="H10633" s="5">
        <v>3.21</v>
      </c>
    </row>
    <row r="10634" spans="1:8">
      <c r="A10634" s="1" t="s">
        <v>262</v>
      </c>
      <c r="B10634" s="1" t="s">
        <v>291</v>
      </c>
      <c r="C10634" s="1" t="s">
        <v>293</v>
      </c>
      <c r="D10634" s="1">
        <v>2.5</v>
      </c>
      <c r="E10634" s="1" t="s">
        <v>87</v>
      </c>
      <c r="F10634" s="3" t="s">
        <v>41</v>
      </c>
      <c r="G10634" s="1" t="s">
        <v>68</v>
      </c>
      <c r="H10634" s="5">
        <v>17.12</v>
      </c>
    </row>
    <row r="10635" spans="1:8">
      <c r="A10635" s="1" t="s">
        <v>262</v>
      </c>
      <c r="B10635" s="1" t="s">
        <v>291</v>
      </c>
      <c r="C10635" s="1" t="s">
        <v>293</v>
      </c>
      <c r="D10635" s="1">
        <v>2.5</v>
      </c>
      <c r="E10635" s="1" t="s">
        <v>87</v>
      </c>
      <c r="F10635" s="3" t="s">
        <v>42</v>
      </c>
      <c r="G10635" s="1" t="s">
        <v>68</v>
      </c>
      <c r="H10635" s="5">
        <v>10.7</v>
      </c>
    </row>
    <row r="10636" spans="1:8">
      <c r="A10636" s="1" t="s">
        <v>262</v>
      </c>
      <c r="B10636" s="1" t="s">
        <v>291</v>
      </c>
      <c r="C10636" s="1" t="s">
        <v>293</v>
      </c>
      <c r="D10636" s="1">
        <v>2.5</v>
      </c>
      <c r="E10636" s="1" t="s">
        <v>87</v>
      </c>
      <c r="F10636" s="3" t="s">
        <v>43</v>
      </c>
      <c r="G10636" s="1" t="s">
        <v>67</v>
      </c>
      <c r="H10636" s="5">
        <v>1.15917</v>
      </c>
    </row>
    <row r="10637" spans="1:8">
      <c r="A10637" s="1" t="s">
        <v>262</v>
      </c>
      <c r="B10637" s="1" t="s">
        <v>291</v>
      </c>
      <c r="C10637" s="1" t="s">
        <v>293</v>
      </c>
      <c r="D10637" s="1">
        <v>2.5</v>
      </c>
      <c r="E10637" s="1" t="s">
        <v>87</v>
      </c>
      <c r="F10637" s="3" t="s">
        <v>44</v>
      </c>
      <c r="G10637" s="1" t="s">
        <v>67</v>
      </c>
      <c r="H10637" s="5" t="s">
        <v>69</v>
      </c>
    </row>
    <row r="10638" spans="1:8">
      <c r="A10638" s="1" t="s">
        <v>262</v>
      </c>
      <c r="B10638" s="1" t="s">
        <v>291</v>
      </c>
      <c r="C10638" s="1" t="s">
        <v>293</v>
      </c>
      <c r="D10638" s="1">
        <v>2.5</v>
      </c>
      <c r="E10638" s="1" t="s">
        <v>87</v>
      </c>
      <c r="F10638" s="3" t="s">
        <v>45</v>
      </c>
      <c r="G10638" s="1" t="s">
        <v>68</v>
      </c>
      <c r="H10638" s="5">
        <v>6.42</v>
      </c>
    </row>
    <row r="10639" spans="1:8">
      <c r="A10639" s="1" t="s">
        <v>262</v>
      </c>
      <c r="B10639" s="1" t="s">
        <v>291</v>
      </c>
      <c r="C10639" s="1" t="s">
        <v>293</v>
      </c>
      <c r="D10639" s="1">
        <v>2.5</v>
      </c>
      <c r="E10639" s="1" t="s">
        <v>87</v>
      </c>
      <c r="F10639" s="3" t="s">
        <v>46</v>
      </c>
      <c r="G10639" s="1" t="s">
        <v>67</v>
      </c>
      <c r="H10639" s="5">
        <v>6.42</v>
      </c>
    </row>
    <row r="10640" spans="1:8">
      <c r="A10640" s="1" t="s">
        <v>262</v>
      </c>
      <c r="B10640" s="1" t="s">
        <v>291</v>
      </c>
      <c r="C10640" s="1" t="s">
        <v>293</v>
      </c>
      <c r="D10640" s="1">
        <v>2.5</v>
      </c>
      <c r="E10640" s="1" t="s">
        <v>87</v>
      </c>
      <c r="F10640" s="3" t="s">
        <v>47</v>
      </c>
      <c r="G10640" s="1" t="s">
        <v>68</v>
      </c>
      <c r="H10640" s="5">
        <v>17.12</v>
      </c>
    </row>
    <row r="10641" spans="1:8">
      <c r="A10641" s="1" t="s">
        <v>262</v>
      </c>
      <c r="B10641" s="1" t="s">
        <v>291</v>
      </c>
      <c r="C10641" s="1" t="s">
        <v>293</v>
      </c>
      <c r="D10641" s="1">
        <v>2.5</v>
      </c>
      <c r="E10641" s="1" t="s">
        <v>87</v>
      </c>
      <c r="F10641" s="3" t="s">
        <v>48</v>
      </c>
      <c r="G10641" s="1" t="s">
        <v>68</v>
      </c>
      <c r="H10641" s="5">
        <v>6.2416700000000001</v>
      </c>
    </row>
    <row r="10642" spans="1:8">
      <c r="A10642" s="1" t="s">
        <v>262</v>
      </c>
      <c r="B10642" s="1" t="s">
        <v>291</v>
      </c>
      <c r="C10642" s="1" t="s">
        <v>293</v>
      </c>
      <c r="D10642" s="1">
        <v>2.5</v>
      </c>
      <c r="E10642" s="1" t="s">
        <v>87</v>
      </c>
      <c r="F10642" s="3" t="s">
        <v>49</v>
      </c>
      <c r="G10642" s="1" t="s">
        <v>67</v>
      </c>
      <c r="H10642" s="5">
        <v>6.42</v>
      </c>
    </row>
    <row r="10643" spans="1:8">
      <c r="A10643" s="1" t="s">
        <v>262</v>
      </c>
      <c r="B10643" s="1" t="s">
        <v>291</v>
      </c>
      <c r="C10643" s="1" t="s">
        <v>293</v>
      </c>
      <c r="D10643" s="1">
        <v>2.5</v>
      </c>
      <c r="E10643" s="1" t="s">
        <v>87</v>
      </c>
      <c r="F10643" s="3" t="s">
        <v>50</v>
      </c>
      <c r="G10643" s="1" t="s">
        <v>68</v>
      </c>
      <c r="H10643" s="5">
        <v>4.28</v>
      </c>
    </row>
    <row r="10644" spans="1:8">
      <c r="A10644" s="1" t="s">
        <v>262</v>
      </c>
      <c r="B10644" s="1" t="s">
        <v>291</v>
      </c>
      <c r="C10644" s="1" t="s">
        <v>293</v>
      </c>
      <c r="D10644" s="1">
        <v>2.5</v>
      </c>
      <c r="E10644" s="1" t="s">
        <v>87</v>
      </c>
      <c r="F10644" s="3" t="s">
        <v>51</v>
      </c>
      <c r="G10644" s="1" t="s">
        <v>67</v>
      </c>
      <c r="H10644" s="5">
        <v>8.9166699999999999</v>
      </c>
    </row>
    <row r="10645" spans="1:8">
      <c r="A10645" s="1" t="s">
        <v>262</v>
      </c>
      <c r="B10645" s="1" t="s">
        <v>291</v>
      </c>
      <c r="C10645" s="1" t="s">
        <v>293</v>
      </c>
      <c r="D10645" s="1">
        <v>2.5</v>
      </c>
      <c r="E10645" s="1" t="s">
        <v>87</v>
      </c>
      <c r="F10645" s="3" t="s">
        <v>52</v>
      </c>
      <c r="G10645" s="1" t="s">
        <v>68</v>
      </c>
      <c r="H10645" s="5">
        <v>12.84</v>
      </c>
    </row>
    <row r="10646" spans="1:8">
      <c r="A10646" s="1" t="s">
        <v>262</v>
      </c>
      <c r="B10646" s="1" t="s">
        <v>291</v>
      </c>
      <c r="C10646" s="1" t="s">
        <v>293</v>
      </c>
      <c r="D10646" s="1">
        <v>2.5</v>
      </c>
      <c r="E10646" s="1" t="s">
        <v>87</v>
      </c>
      <c r="F10646" s="3" t="s">
        <v>53</v>
      </c>
      <c r="G10646" s="1" t="s">
        <v>68</v>
      </c>
      <c r="H10646" s="5">
        <v>17.12</v>
      </c>
    </row>
    <row r="10647" spans="1:8">
      <c r="A10647" s="1" t="s">
        <v>262</v>
      </c>
      <c r="B10647" s="1" t="s">
        <v>291</v>
      </c>
      <c r="C10647" s="1" t="s">
        <v>293</v>
      </c>
      <c r="D10647" s="1">
        <v>2.5</v>
      </c>
      <c r="E10647" s="1" t="s">
        <v>87</v>
      </c>
      <c r="F10647" s="3" t="s">
        <v>54</v>
      </c>
      <c r="G10647" s="1" t="s">
        <v>68</v>
      </c>
      <c r="H10647" s="5">
        <v>6.42</v>
      </c>
    </row>
    <row r="10648" spans="1:8">
      <c r="A10648" s="1" t="s">
        <v>262</v>
      </c>
      <c r="B10648" s="1" t="s">
        <v>291</v>
      </c>
      <c r="C10648" s="1" t="s">
        <v>293</v>
      </c>
      <c r="D10648" s="1">
        <v>2.5</v>
      </c>
      <c r="E10648" s="1" t="s">
        <v>87</v>
      </c>
      <c r="F10648" s="3" t="s">
        <v>55</v>
      </c>
      <c r="G10648" s="1" t="s">
        <v>68</v>
      </c>
      <c r="H10648" s="5">
        <v>6.42</v>
      </c>
    </row>
    <row r="10649" spans="1:8">
      <c r="A10649" s="1" t="s">
        <v>262</v>
      </c>
      <c r="B10649" s="1" t="s">
        <v>291</v>
      </c>
      <c r="C10649" s="1" t="s">
        <v>293</v>
      </c>
      <c r="D10649" s="1">
        <v>2.5</v>
      </c>
      <c r="E10649" s="1" t="s">
        <v>87</v>
      </c>
      <c r="F10649" s="3" t="s">
        <v>56</v>
      </c>
      <c r="G10649" s="1" t="s">
        <v>68</v>
      </c>
      <c r="H10649" s="5">
        <v>4.28</v>
      </c>
    </row>
    <row r="10650" spans="1:8">
      <c r="A10650" s="1" t="s">
        <v>262</v>
      </c>
      <c r="B10650" s="1" t="s">
        <v>291</v>
      </c>
      <c r="C10650" s="1" t="s">
        <v>293</v>
      </c>
      <c r="D10650" s="1">
        <v>2.5</v>
      </c>
      <c r="E10650" s="1" t="s">
        <v>87</v>
      </c>
      <c r="F10650" s="3" t="s">
        <v>57</v>
      </c>
      <c r="G10650" s="1" t="s">
        <v>68</v>
      </c>
      <c r="H10650" s="5">
        <v>6.0633299999999997</v>
      </c>
    </row>
    <row r="10651" spans="1:8">
      <c r="A10651" s="1" t="s">
        <v>262</v>
      </c>
      <c r="B10651" s="1" t="s">
        <v>291</v>
      </c>
      <c r="C10651" s="1" t="s">
        <v>293</v>
      </c>
      <c r="D10651" s="1">
        <v>2.5</v>
      </c>
      <c r="E10651" s="1" t="s">
        <v>87</v>
      </c>
      <c r="F10651" s="3" t="s">
        <v>58</v>
      </c>
      <c r="G10651" s="1" t="s">
        <v>68</v>
      </c>
      <c r="H10651" s="5">
        <v>2.14</v>
      </c>
    </row>
    <row r="10652" spans="1:8">
      <c r="A10652" s="1" t="s">
        <v>262</v>
      </c>
      <c r="B10652" s="1" t="s">
        <v>291</v>
      </c>
      <c r="C10652" s="1" t="s">
        <v>293</v>
      </c>
      <c r="D10652" s="1">
        <v>2.5</v>
      </c>
      <c r="E10652" s="1" t="s">
        <v>87</v>
      </c>
      <c r="F10652" s="3" t="s">
        <v>135</v>
      </c>
      <c r="G10652" s="1" t="s">
        <v>68</v>
      </c>
      <c r="H10652" s="5">
        <v>8.56</v>
      </c>
    </row>
    <row r="10653" spans="1:8">
      <c r="A10653" s="1" t="s">
        <v>262</v>
      </c>
      <c r="B10653" s="1" t="s">
        <v>291</v>
      </c>
      <c r="C10653" s="1" t="s">
        <v>293</v>
      </c>
      <c r="D10653" s="1">
        <v>2.5</v>
      </c>
      <c r="E10653" s="1" t="s">
        <v>87</v>
      </c>
      <c r="F10653" s="3" t="s">
        <v>59</v>
      </c>
      <c r="G10653" s="1" t="s">
        <v>68</v>
      </c>
      <c r="H10653" s="5">
        <v>4.28</v>
      </c>
    </row>
    <row r="10654" spans="1:8">
      <c r="A10654" s="1" t="s">
        <v>262</v>
      </c>
      <c r="B10654" s="1" t="s">
        <v>291</v>
      </c>
      <c r="C10654" s="1" t="s">
        <v>293</v>
      </c>
      <c r="D10654" s="1">
        <v>2.5</v>
      </c>
      <c r="E10654" s="1" t="s">
        <v>87</v>
      </c>
      <c r="F10654" s="3" t="s">
        <v>60</v>
      </c>
      <c r="G10654" s="1" t="s">
        <v>68</v>
      </c>
      <c r="H10654" s="5">
        <v>3.21</v>
      </c>
    </row>
    <row r="10655" spans="1:8">
      <c r="A10655" s="1" t="s">
        <v>262</v>
      </c>
      <c r="B10655" s="1" t="s">
        <v>291</v>
      </c>
      <c r="C10655" s="1" t="s">
        <v>293</v>
      </c>
      <c r="D10655" s="1">
        <v>2.5</v>
      </c>
      <c r="E10655" s="1" t="s">
        <v>87</v>
      </c>
      <c r="F10655" s="3" t="s">
        <v>61</v>
      </c>
      <c r="G10655" s="1" t="s">
        <v>67</v>
      </c>
      <c r="H10655" s="5" t="s">
        <v>69</v>
      </c>
    </row>
    <row r="10656" spans="1:8">
      <c r="A10656" s="1" t="s">
        <v>262</v>
      </c>
      <c r="B10656" s="1" t="s">
        <v>291</v>
      </c>
      <c r="C10656" s="1" t="s">
        <v>293</v>
      </c>
      <c r="D10656" s="1">
        <v>2.5</v>
      </c>
      <c r="E10656" s="1" t="s">
        <v>87</v>
      </c>
      <c r="F10656" s="3" t="s">
        <v>62</v>
      </c>
      <c r="G10656" s="1" t="s">
        <v>67</v>
      </c>
      <c r="H10656" s="5">
        <v>10.52167</v>
      </c>
    </row>
    <row r="10657" spans="1:8">
      <c r="A10657" s="1" t="s">
        <v>262</v>
      </c>
      <c r="B10657" s="1" t="s">
        <v>291</v>
      </c>
      <c r="C10657" s="1" t="s">
        <v>293</v>
      </c>
      <c r="D10657" s="1">
        <v>2.5</v>
      </c>
      <c r="E10657" s="1" t="s">
        <v>87</v>
      </c>
      <c r="F10657" s="3" t="s">
        <v>63</v>
      </c>
      <c r="G10657" s="1" t="s">
        <v>67</v>
      </c>
      <c r="H10657" s="5">
        <v>2.14</v>
      </c>
    </row>
    <row r="10658" spans="1:8">
      <c r="A10658" s="1" t="s">
        <v>262</v>
      </c>
      <c r="B10658" s="1" t="s">
        <v>291</v>
      </c>
      <c r="C10658" s="1" t="s">
        <v>293</v>
      </c>
      <c r="D10658" s="1">
        <v>2.5</v>
      </c>
      <c r="E10658" s="1" t="s">
        <v>87</v>
      </c>
      <c r="F10658" s="3" t="s">
        <v>64</v>
      </c>
      <c r="G10658" s="1" t="s">
        <v>67</v>
      </c>
      <c r="H10658" s="5">
        <v>3.21</v>
      </c>
    </row>
    <row r="10659" spans="1:8">
      <c r="A10659" s="1" t="s">
        <v>262</v>
      </c>
      <c r="B10659" s="1" t="s">
        <v>291</v>
      </c>
      <c r="C10659" s="1" t="s">
        <v>293</v>
      </c>
      <c r="D10659" s="1">
        <v>2.5</v>
      </c>
      <c r="E10659" s="1" t="s">
        <v>87</v>
      </c>
      <c r="F10659" s="3" t="s">
        <v>65</v>
      </c>
      <c r="G10659" s="1" t="s">
        <v>67</v>
      </c>
      <c r="H10659" s="5">
        <v>2.2291699999999999</v>
      </c>
    </row>
    <row r="10660" spans="1:8">
      <c r="A10660" s="1" t="s">
        <v>262</v>
      </c>
      <c r="B10660" s="1" t="s">
        <v>291</v>
      </c>
      <c r="C10660" s="1" t="s">
        <v>293</v>
      </c>
      <c r="D10660" s="1">
        <v>2.5</v>
      </c>
      <c r="E10660" s="1" t="s">
        <v>87</v>
      </c>
      <c r="F10660" s="3" t="s">
        <v>66</v>
      </c>
      <c r="G10660" s="1" t="s">
        <v>67</v>
      </c>
      <c r="H10660" s="5">
        <v>3.21</v>
      </c>
    </row>
    <row r="10661" spans="1:8">
      <c r="A10661" s="1" t="s">
        <v>262</v>
      </c>
      <c r="B10661" s="1" t="s">
        <v>294</v>
      </c>
      <c r="C10661" s="1" t="s">
        <v>295</v>
      </c>
      <c r="D10661" s="1">
        <v>8</v>
      </c>
      <c r="E10661" s="1" t="s">
        <v>87</v>
      </c>
      <c r="F10661" s="2" t="s">
        <v>11</v>
      </c>
      <c r="G10661" s="1" t="s">
        <v>67</v>
      </c>
      <c r="H10661" s="4">
        <v>1.605</v>
      </c>
    </row>
    <row r="10662" spans="1:8">
      <c r="A10662" s="1" t="s">
        <v>262</v>
      </c>
      <c r="B10662" s="1" t="s">
        <v>294</v>
      </c>
      <c r="C10662" s="1" t="s">
        <v>295</v>
      </c>
      <c r="D10662" s="1">
        <v>8</v>
      </c>
      <c r="E10662" s="1" t="s">
        <v>87</v>
      </c>
      <c r="F10662" s="2" t="s">
        <v>12</v>
      </c>
      <c r="G10662" s="1" t="s">
        <v>67</v>
      </c>
      <c r="H10662" s="4">
        <v>1.605</v>
      </c>
    </row>
    <row r="10663" spans="1:8">
      <c r="A10663" s="1" t="s">
        <v>262</v>
      </c>
      <c r="B10663" s="1" t="s">
        <v>294</v>
      </c>
      <c r="C10663" s="1" t="s">
        <v>295</v>
      </c>
      <c r="D10663" s="1">
        <v>8</v>
      </c>
      <c r="E10663" s="1" t="s">
        <v>87</v>
      </c>
      <c r="F10663" s="2" t="s">
        <v>13</v>
      </c>
      <c r="G10663" s="1" t="s">
        <v>67</v>
      </c>
      <c r="H10663" s="4">
        <v>0.93625000000000003</v>
      </c>
    </row>
    <row r="10664" spans="1:8">
      <c r="A10664" s="1" t="s">
        <v>262</v>
      </c>
      <c r="B10664" s="1" t="s">
        <v>294</v>
      </c>
      <c r="C10664" s="1" t="s">
        <v>295</v>
      </c>
      <c r="D10664" s="1">
        <v>8</v>
      </c>
      <c r="E10664" s="1" t="s">
        <v>87</v>
      </c>
      <c r="F10664" s="2" t="s">
        <v>14</v>
      </c>
      <c r="G10664" s="1" t="s">
        <v>67</v>
      </c>
      <c r="H10664" s="4">
        <v>2.14</v>
      </c>
    </row>
    <row r="10665" spans="1:8">
      <c r="A10665" s="1" t="s">
        <v>262</v>
      </c>
      <c r="B10665" s="1" t="s">
        <v>294</v>
      </c>
      <c r="C10665" s="1" t="s">
        <v>295</v>
      </c>
      <c r="D10665" s="1">
        <v>8</v>
      </c>
      <c r="E10665" s="1" t="s">
        <v>87</v>
      </c>
      <c r="F10665" s="2" t="s">
        <v>15</v>
      </c>
      <c r="G10665" s="1" t="s">
        <v>67</v>
      </c>
      <c r="H10665" s="4">
        <v>2.6749999999999998</v>
      </c>
    </row>
    <row r="10666" spans="1:8">
      <c r="A10666" s="1" t="s">
        <v>262</v>
      </c>
      <c r="B10666" s="1" t="s">
        <v>294</v>
      </c>
      <c r="C10666" s="1" t="s">
        <v>295</v>
      </c>
      <c r="D10666" s="1">
        <v>8</v>
      </c>
      <c r="E10666" s="1" t="s">
        <v>87</v>
      </c>
      <c r="F10666" s="2" t="s">
        <v>16</v>
      </c>
      <c r="G10666" s="1" t="s">
        <v>67</v>
      </c>
      <c r="H10666" s="4">
        <v>2.76417</v>
      </c>
    </row>
    <row r="10667" spans="1:8">
      <c r="A10667" s="1" t="s">
        <v>262</v>
      </c>
      <c r="B10667" s="1" t="s">
        <v>294</v>
      </c>
      <c r="C10667" s="1" t="s">
        <v>295</v>
      </c>
      <c r="D10667" s="1">
        <v>8</v>
      </c>
      <c r="E10667" s="1" t="s">
        <v>87</v>
      </c>
      <c r="F10667" s="2" t="s">
        <v>17</v>
      </c>
      <c r="G10667" s="1" t="s">
        <v>67</v>
      </c>
      <c r="H10667" s="4">
        <v>1.605</v>
      </c>
    </row>
    <row r="10668" spans="1:8">
      <c r="A10668" s="1" t="s">
        <v>262</v>
      </c>
      <c r="B10668" s="1" t="s">
        <v>294</v>
      </c>
      <c r="C10668" s="1" t="s">
        <v>295</v>
      </c>
      <c r="D10668" s="1">
        <v>8</v>
      </c>
      <c r="E10668" s="1" t="s">
        <v>87</v>
      </c>
      <c r="F10668" s="2" t="s">
        <v>18</v>
      </c>
      <c r="G10668" s="1" t="s">
        <v>68</v>
      </c>
      <c r="H10668" s="4">
        <v>1.605</v>
      </c>
    </row>
    <row r="10669" spans="1:8">
      <c r="A10669" s="1" t="s">
        <v>262</v>
      </c>
      <c r="B10669" s="1" t="s">
        <v>294</v>
      </c>
      <c r="C10669" s="1" t="s">
        <v>295</v>
      </c>
      <c r="D10669" s="1">
        <v>8</v>
      </c>
      <c r="E10669" s="1" t="s">
        <v>87</v>
      </c>
      <c r="F10669" s="2" t="s">
        <v>19</v>
      </c>
      <c r="G10669" s="1" t="s">
        <v>67</v>
      </c>
      <c r="H10669" s="4" t="s">
        <v>69</v>
      </c>
    </row>
    <row r="10670" spans="1:8">
      <c r="A10670" s="1" t="s">
        <v>262</v>
      </c>
      <c r="B10670" s="1" t="s">
        <v>294</v>
      </c>
      <c r="C10670" s="1" t="s">
        <v>295</v>
      </c>
      <c r="D10670" s="1">
        <v>8</v>
      </c>
      <c r="E10670" s="1" t="s">
        <v>87</v>
      </c>
      <c r="F10670" s="2" t="s">
        <v>20</v>
      </c>
      <c r="G10670" s="1" t="s">
        <v>67</v>
      </c>
      <c r="H10670" s="4" t="s">
        <v>69</v>
      </c>
    </row>
    <row r="10671" spans="1:8">
      <c r="A10671" s="1" t="s">
        <v>262</v>
      </c>
      <c r="B10671" s="1" t="s">
        <v>294</v>
      </c>
      <c r="C10671" s="1" t="s">
        <v>295</v>
      </c>
      <c r="D10671" s="1">
        <v>8</v>
      </c>
      <c r="E10671" s="1" t="s">
        <v>87</v>
      </c>
      <c r="F10671" s="2" t="s">
        <v>21</v>
      </c>
      <c r="G10671" s="1" t="s">
        <v>67</v>
      </c>
      <c r="H10671" s="4" t="s">
        <v>69</v>
      </c>
    </row>
    <row r="10672" spans="1:8">
      <c r="A10672" s="1" t="s">
        <v>262</v>
      </c>
      <c r="B10672" s="1" t="s">
        <v>294</v>
      </c>
      <c r="C10672" s="1" t="s">
        <v>295</v>
      </c>
      <c r="D10672" s="1">
        <v>8</v>
      </c>
      <c r="E10672" s="1" t="s">
        <v>87</v>
      </c>
      <c r="F10672" s="2" t="s">
        <v>22</v>
      </c>
      <c r="G10672" s="1" t="s">
        <v>67</v>
      </c>
      <c r="H10672" s="4" t="s">
        <v>69</v>
      </c>
    </row>
    <row r="10673" spans="1:8">
      <c r="A10673" s="1" t="s">
        <v>262</v>
      </c>
      <c r="B10673" s="1" t="s">
        <v>294</v>
      </c>
      <c r="C10673" s="1" t="s">
        <v>295</v>
      </c>
      <c r="D10673" s="1">
        <v>8</v>
      </c>
      <c r="E10673" s="1" t="s">
        <v>87</v>
      </c>
      <c r="F10673" s="2" t="s">
        <v>23</v>
      </c>
      <c r="G10673" s="1" t="s">
        <v>67</v>
      </c>
      <c r="H10673" s="4" t="s">
        <v>69</v>
      </c>
    </row>
    <row r="10674" spans="1:8">
      <c r="A10674" s="1" t="s">
        <v>262</v>
      </c>
      <c r="B10674" s="1" t="s">
        <v>294</v>
      </c>
      <c r="C10674" s="1" t="s">
        <v>295</v>
      </c>
      <c r="D10674" s="1">
        <v>8</v>
      </c>
      <c r="E10674" s="1" t="s">
        <v>87</v>
      </c>
      <c r="F10674" s="2" t="s">
        <v>24</v>
      </c>
      <c r="G10674" s="1" t="s">
        <v>67</v>
      </c>
      <c r="H10674" s="4" t="s">
        <v>69</v>
      </c>
    </row>
    <row r="10675" spans="1:8">
      <c r="A10675" s="1" t="s">
        <v>262</v>
      </c>
      <c r="B10675" s="1" t="s">
        <v>294</v>
      </c>
      <c r="C10675" s="1" t="s">
        <v>295</v>
      </c>
      <c r="D10675" s="1">
        <v>8</v>
      </c>
      <c r="E10675" s="1" t="s">
        <v>87</v>
      </c>
      <c r="F10675" s="3" t="s">
        <v>25</v>
      </c>
      <c r="G10675" s="1" t="s">
        <v>67</v>
      </c>
      <c r="H10675" s="5" t="s">
        <v>69</v>
      </c>
    </row>
    <row r="10676" spans="1:8">
      <c r="A10676" s="1" t="s">
        <v>262</v>
      </c>
      <c r="B10676" s="1" t="s">
        <v>294</v>
      </c>
      <c r="C10676" s="1" t="s">
        <v>295</v>
      </c>
      <c r="D10676" s="1">
        <v>8</v>
      </c>
      <c r="E10676" s="1" t="s">
        <v>87</v>
      </c>
      <c r="F10676" s="3" t="s">
        <v>26</v>
      </c>
      <c r="G10676" s="1" t="s">
        <v>67</v>
      </c>
      <c r="H10676" s="5">
        <v>2.6749999999999998</v>
      </c>
    </row>
    <row r="10677" spans="1:8">
      <c r="A10677" s="1" t="s">
        <v>262</v>
      </c>
      <c r="B10677" s="1" t="s">
        <v>294</v>
      </c>
      <c r="C10677" s="1" t="s">
        <v>295</v>
      </c>
      <c r="D10677" s="1">
        <v>8</v>
      </c>
      <c r="E10677" s="1" t="s">
        <v>87</v>
      </c>
      <c r="F10677" s="3" t="s">
        <v>27</v>
      </c>
      <c r="G10677" s="1" t="s">
        <v>67</v>
      </c>
      <c r="H10677" s="5">
        <v>0.53500000000000003</v>
      </c>
    </row>
    <row r="10678" spans="1:8">
      <c r="A10678" s="1" t="s">
        <v>262</v>
      </c>
      <c r="B10678" s="1" t="s">
        <v>294</v>
      </c>
      <c r="C10678" s="1" t="s">
        <v>295</v>
      </c>
      <c r="D10678" s="1">
        <v>8</v>
      </c>
      <c r="E10678" s="1" t="s">
        <v>87</v>
      </c>
      <c r="F10678" s="3" t="s">
        <v>28</v>
      </c>
      <c r="G10678" s="1" t="s">
        <v>67</v>
      </c>
      <c r="H10678" s="5">
        <v>0.17832999999999999</v>
      </c>
    </row>
    <row r="10679" spans="1:8">
      <c r="A10679" s="1" t="s">
        <v>262</v>
      </c>
      <c r="B10679" s="1" t="s">
        <v>294</v>
      </c>
      <c r="C10679" s="1" t="s">
        <v>295</v>
      </c>
      <c r="D10679" s="1">
        <v>8</v>
      </c>
      <c r="E10679" s="1" t="s">
        <v>87</v>
      </c>
      <c r="F10679" s="3" t="s">
        <v>29</v>
      </c>
      <c r="G10679" s="1" t="s">
        <v>67</v>
      </c>
      <c r="H10679" s="5" t="s">
        <v>69</v>
      </c>
    </row>
    <row r="10680" spans="1:8">
      <c r="A10680" s="1" t="s">
        <v>262</v>
      </c>
      <c r="B10680" s="1" t="s">
        <v>294</v>
      </c>
      <c r="C10680" s="1" t="s">
        <v>295</v>
      </c>
      <c r="D10680" s="1">
        <v>8</v>
      </c>
      <c r="E10680" s="1" t="s">
        <v>87</v>
      </c>
      <c r="F10680" s="3" t="s">
        <v>30</v>
      </c>
      <c r="G10680" s="1" t="s">
        <v>67</v>
      </c>
      <c r="H10680" s="5" t="s">
        <v>69</v>
      </c>
    </row>
    <row r="10681" spans="1:8">
      <c r="A10681" s="1" t="s">
        <v>262</v>
      </c>
      <c r="B10681" s="1" t="s">
        <v>294</v>
      </c>
      <c r="C10681" s="1" t="s">
        <v>295</v>
      </c>
      <c r="D10681" s="1">
        <v>8</v>
      </c>
      <c r="E10681" s="1" t="s">
        <v>87</v>
      </c>
      <c r="F10681" s="3" t="s">
        <v>31</v>
      </c>
      <c r="G10681" s="1" t="s">
        <v>67</v>
      </c>
      <c r="H10681" s="5" t="s">
        <v>69</v>
      </c>
    </row>
    <row r="10682" spans="1:8">
      <c r="A10682" s="1" t="s">
        <v>262</v>
      </c>
      <c r="B10682" s="1" t="s">
        <v>294</v>
      </c>
      <c r="C10682" s="1" t="s">
        <v>295</v>
      </c>
      <c r="D10682" s="1">
        <v>8</v>
      </c>
      <c r="E10682" s="1" t="s">
        <v>87</v>
      </c>
      <c r="F10682" s="3" t="s">
        <v>32</v>
      </c>
      <c r="G10682" s="1" t="s">
        <v>67</v>
      </c>
      <c r="H10682" s="5" t="s">
        <v>69</v>
      </c>
    </row>
    <row r="10683" spans="1:8">
      <c r="A10683" s="1" t="s">
        <v>262</v>
      </c>
      <c r="B10683" s="1" t="s">
        <v>294</v>
      </c>
      <c r="C10683" s="1" t="s">
        <v>295</v>
      </c>
      <c r="D10683" s="1">
        <v>8</v>
      </c>
      <c r="E10683" s="1" t="s">
        <v>87</v>
      </c>
      <c r="F10683" s="3" t="s">
        <v>33</v>
      </c>
      <c r="G10683" s="1" t="s">
        <v>67</v>
      </c>
      <c r="H10683" s="5" t="s">
        <v>69</v>
      </c>
    </row>
    <row r="10684" spans="1:8">
      <c r="A10684" s="1" t="s">
        <v>262</v>
      </c>
      <c r="B10684" s="1" t="s">
        <v>294</v>
      </c>
      <c r="C10684" s="1" t="s">
        <v>295</v>
      </c>
      <c r="D10684" s="1">
        <v>8</v>
      </c>
      <c r="E10684" s="1" t="s">
        <v>87</v>
      </c>
      <c r="F10684" s="3" t="s">
        <v>34</v>
      </c>
      <c r="G10684" s="1" t="s">
        <v>67</v>
      </c>
      <c r="H10684" s="5" t="s">
        <v>69</v>
      </c>
    </row>
    <row r="10685" spans="1:8">
      <c r="A10685" s="1" t="s">
        <v>262</v>
      </c>
      <c r="B10685" s="1" t="s">
        <v>294</v>
      </c>
      <c r="C10685" s="1" t="s">
        <v>295</v>
      </c>
      <c r="D10685" s="1">
        <v>8</v>
      </c>
      <c r="E10685" s="1" t="s">
        <v>87</v>
      </c>
      <c r="F10685" s="3" t="s">
        <v>35</v>
      </c>
      <c r="G10685" s="1" t="s">
        <v>67</v>
      </c>
      <c r="H10685" s="5">
        <v>1.605</v>
      </c>
    </row>
    <row r="10686" spans="1:8">
      <c r="A10686" s="1" t="s">
        <v>262</v>
      </c>
      <c r="B10686" s="1" t="s">
        <v>294</v>
      </c>
      <c r="C10686" s="1" t="s">
        <v>295</v>
      </c>
      <c r="D10686" s="1">
        <v>8</v>
      </c>
      <c r="E10686" s="1" t="s">
        <v>87</v>
      </c>
      <c r="F10686" s="3" t="s">
        <v>36</v>
      </c>
      <c r="G10686" s="1" t="s">
        <v>67</v>
      </c>
      <c r="H10686" s="5" t="s">
        <v>69</v>
      </c>
    </row>
    <row r="10687" spans="1:8">
      <c r="A10687" s="1" t="s">
        <v>262</v>
      </c>
      <c r="B10687" s="1" t="s">
        <v>294</v>
      </c>
      <c r="C10687" s="1" t="s">
        <v>295</v>
      </c>
      <c r="D10687" s="1">
        <v>8</v>
      </c>
      <c r="E10687" s="1" t="s">
        <v>87</v>
      </c>
      <c r="F10687" s="3" t="s">
        <v>37</v>
      </c>
      <c r="G10687" s="1" t="s">
        <v>67</v>
      </c>
      <c r="H10687" s="5">
        <v>0.66874999999999996</v>
      </c>
    </row>
    <row r="10688" spans="1:8">
      <c r="A10688" s="1" t="s">
        <v>262</v>
      </c>
      <c r="B10688" s="1" t="s">
        <v>294</v>
      </c>
      <c r="C10688" s="1" t="s">
        <v>295</v>
      </c>
      <c r="D10688" s="1">
        <v>8</v>
      </c>
      <c r="E10688" s="1" t="s">
        <v>87</v>
      </c>
      <c r="F10688" s="3" t="s">
        <v>38</v>
      </c>
      <c r="G10688" s="1" t="s">
        <v>67</v>
      </c>
      <c r="H10688" s="6" t="s">
        <v>69</v>
      </c>
    </row>
    <row r="10689" spans="1:8">
      <c r="A10689" s="1" t="s">
        <v>262</v>
      </c>
      <c r="B10689" s="1" t="s">
        <v>294</v>
      </c>
      <c r="C10689" s="1" t="s">
        <v>295</v>
      </c>
      <c r="D10689" s="1">
        <v>8</v>
      </c>
      <c r="E10689" s="1" t="s">
        <v>87</v>
      </c>
      <c r="F10689" s="3" t="s">
        <v>39</v>
      </c>
      <c r="G10689" s="1" t="s">
        <v>67</v>
      </c>
      <c r="H10689" s="6" t="s">
        <v>69</v>
      </c>
    </row>
    <row r="10690" spans="1:8">
      <c r="A10690" s="1" t="s">
        <v>262</v>
      </c>
      <c r="B10690" s="1" t="s">
        <v>294</v>
      </c>
      <c r="C10690" s="1" t="s">
        <v>295</v>
      </c>
      <c r="D10690" s="1">
        <v>8</v>
      </c>
      <c r="E10690" s="1" t="s">
        <v>87</v>
      </c>
      <c r="F10690" s="3" t="s">
        <v>40</v>
      </c>
      <c r="G10690" s="1" t="s">
        <v>67</v>
      </c>
      <c r="H10690" s="5" t="s">
        <v>69</v>
      </c>
    </row>
    <row r="10691" spans="1:8">
      <c r="A10691" s="1" t="s">
        <v>262</v>
      </c>
      <c r="B10691" s="1" t="s">
        <v>294</v>
      </c>
      <c r="C10691" s="1" t="s">
        <v>295</v>
      </c>
      <c r="D10691" s="1">
        <v>8</v>
      </c>
      <c r="E10691" s="1" t="s">
        <v>87</v>
      </c>
      <c r="F10691" s="3" t="s">
        <v>41</v>
      </c>
      <c r="G10691" s="1" t="s">
        <v>68</v>
      </c>
      <c r="H10691" s="5">
        <v>21.4</v>
      </c>
    </row>
    <row r="10692" spans="1:8">
      <c r="A10692" s="1" t="s">
        <v>262</v>
      </c>
      <c r="B10692" s="1" t="s">
        <v>294</v>
      </c>
      <c r="C10692" s="1" t="s">
        <v>295</v>
      </c>
      <c r="D10692" s="1">
        <v>8</v>
      </c>
      <c r="E10692" s="1" t="s">
        <v>87</v>
      </c>
      <c r="F10692" s="3" t="s">
        <v>42</v>
      </c>
      <c r="G10692" s="1" t="s">
        <v>68</v>
      </c>
      <c r="H10692" s="5">
        <v>1.605</v>
      </c>
    </row>
    <row r="10693" spans="1:8">
      <c r="A10693" s="1" t="s">
        <v>262</v>
      </c>
      <c r="B10693" s="1" t="s">
        <v>294</v>
      </c>
      <c r="C10693" s="1" t="s">
        <v>295</v>
      </c>
      <c r="D10693" s="1">
        <v>8</v>
      </c>
      <c r="E10693" s="1" t="s">
        <v>87</v>
      </c>
      <c r="F10693" s="3" t="s">
        <v>43</v>
      </c>
      <c r="G10693" s="1" t="s">
        <v>67</v>
      </c>
      <c r="H10693" s="5">
        <v>0.59443999999999997</v>
      </c>
    </row>
    <row r="10694" spans="1:8">
      <c r="A10694" s="1" t="s">
        <v>262</v>
      </c>
      <c r="B10694" s="1" t="s">
        <v>294</v>
      </c>
      <c r="C10694" s="1" t="s">
        <v>295</v>
      </c>
      <c r="D10694" s="1">
        <v>8</v>
      </c>
      <c r="E10694" s="1" t="s">
        <v>87</v>
      </c>
      <c r="F10694" s="3" t="s">
        <v>44</v>
      </c>
      <c r="G10694" s="1" t="s">
        <v>67</v>
      </c>
      <c r="H10694" s="5" t="s">
        <v>69</v>
      </c>
    </row>
    <row r="10695" spans="1:8">
      <c r="A10695" s="1" t="s">
        <v>262</v>
      </c>
      <c r="B10695" s="1" t="s">
        <v>294</v>
      </c>
      <c r="C10695" s="1" t="s">
        <v>295</v>
      </c>
      <c r="D10695" s="1">
        <v>8</v>
      </c>
      <c r="E10695" s="1" t="s">
        <v>87</v>
      </c>
      <c r="F10695" s="3" t="s">
        <v>45</v>
      </c>
      <c r="G10695" s="1" t="s">
        <v>68</v>
      </c>
      <c r="H10695" s="5">
        <v>2.2291699999999999</v>
      </c>
    </row>
    <row r="10696" spans="1:8">
      <c r="A10696" s="1" t="s">
        <v>262</v>
      </c>
      <c r="B10696" s="1" t="s">
        <v>294</v>
      </c>
      <c r="C10696" s="1" t="s">
        <v>295</v>
      </c>
      <c r="D10696" s="1">
        <v>8</v>
      </c>
      <c r="E10696" s="1" t="s">
        <v>87</v>
      </c>
      <c r="F10696" s="3" t="s">
        <v>46</v>
      </c>
      <c r="G10696" s="1" t="s">
        <v>67</v>
      </c>
      <c r="H10696" s="5">
        <v>2.6749999999999998</v>
      </c>
    </row>
    <row r="10697" spans="1:8">
      <c r="A10697" s="1" t="s">
        <v>262</v>
      </c>
      <c r="B10697" s="1" t="s">
        <v>294</v>
      </c>
      <c r="C10697" s="1" t="s">
        <v>295</v>
      </c>
      <c r="D10697" s="1">
        <v>8</v>
      </c>
      <c r="E10697" s="1" t="s">
        <v>87</v>
      </c>
      <c r="F10697" s="3" t="s">
        <v>47</v>
      </c>
      <c r="G10697" s="1" t="s">
        <v>68</v>
      </c>
      <c r="H10697" s="5">
        <v>21.4</v>
      </c>
    </row>
    <row r="10698" spans="1:8">
      <c r="A10698" s="1" t="s">
        <v>262</v>
      </c>
      <c r="B10698" s="1" t="s">
        <v>294</v>
      </c>
      <c r="C10698" s="1" t="s">
        <v>295</v>
      </c>
      <c r="D10698" s="1">
        <v>8</v>
      </c>
      <c r="E10698" s="1" t="s">
        <v>87</v>
      </c>
      <c r="F10698" s="3" t="s">
        <v>48</v>
      </c>
      <c r="G10698" s="1" t="s">
        <v>68</v>
      </c>
      <c r="H10698" s="5">
        <v>3.21</v>
      </c>
    </row>
    <row r="10699" spans="1:8">
      <c r="A10699" s="1" t="s">
        <v>262</v>
      </c>
      <c r="B10699" s="1" t="s">
        <v>294</v>
      </c>
      <c r="C10699" s="1" t="s">
        <v>295</v>
      </c>
      <c r="D10699" s="1">
        <v>8</v>
      </c>
      <c r="E10699" s="1" t="s">
        <v>87</v>
      </c>
      <c r="F10699" s="3" t="s">
        <v>49</v>
      </c>
      <c r="G10699" s="1" t="s">
        <v>67</v>
      </c>
      <c r="H10699" s="5" t="s">
        <v>69</v>
      </c>
    </row>
    <row r="10700" spans="1:8">
      <c r="A10700" s="1" t="s">
        <v>262</v>
      </c>
      <c r="B10700" s="1" t="s">
        <v>294</v>
      </c>
      <c r="C10700" s="1" t="s">
        <v>295</v>
      </c>
      <c r="D10700" s="1">
        <v>8</v>
      </c>
      <c r="E10700" s="1" t="s">
        <v>87</v>
      </c>
      <c r="F10700" s="3" t="s">
        <v>50</v>
      </c>
      <c r="G10700" s="1" t="s">
        <v>68</v>
      </c>
      <c r="H10700" s="5">
        <v>2.6749999999999998</v>
      </c>
    </row>
    <row r="10701" spans="1:8">
      <c r="A10701" s="1" t="s">
        <v>262</v>
      </c>
      <c r="B10701" s="1" t="s">
        <v>294</v>
      </c>
      <c r="C10701" s="1" t="s">
        <v>295</v>
      </c>
      <c r="D10701" s="1">
        <v>8</v>
      </c>
      <c r="E10701" s="1" t="s">
        <v>87</v>
      </c>
      <c r="F10701" s="3" t="s">
        <v>51</v>
      </c>
      <c r="G10701" s="1" t="s">
        <v>67</v>
      </c>
      <c r="H10701" s="5">
        <v>2.6749999999999998</v>
      </c>
    </row>
    <row r="10702" spans="1:8">
      <c r="A10702" s="1" t="s">
        <v>262</v>
      </c>
      <c r="B10702" s="1" t="s">
        <v>294</v>
      </c>
      <c r="C10702" s="1" t="s">
        <v>295</v>
      </c>
      <c r="D10702" s="1">
        <v>8</v>
      </c>
      <c r="E10702" s="1" t="s">
        <v>87</v>
      </c>
      <c r="F10702" s="3" t="s">
        <v>52</v>
      </c>
      <c r="G10702" s="1" t="s">
        <v>68</v>
      </c>
      <c r="H10702" s="5">
        <v>11.41333</v>
      </c>
    </row>
    <row r="10703" spans="1:8">
      <c r="A10703" s="1" t="s">
        <v>262</v>
      </c>
      <c r="B10703" s="1" t="s">
        <v>294</v>
      </c>
      <c r="C10703" s="1" t="s">
        <v>295</v>
      </c>
      <c r="D10703" s="1">
        <v>8</v>
      </c>
      <c r="E10703" s="1" t="s">
        <v>87</v>
      </c>
      <c r="F10703" s="3" t="s">
        <v>53</v>
      </c>
      <c r="G10703" s="1" t="s">
        <v>68</v>
      </c>
      <c r="H10703" s="5">
        <v>11.41333</v>
      </c>
    </row>
    <row r="10704" spans="1:8">
      <c r="A10704" s="1" t="s">
        <v>262</v>
      </c>
      <c r="B10704" s="1" t="s">
        <v>294</v>
      </c>
      <c r="C10704" s="1" t="s">
        <v>295</v>
      </c>
      <c r="D10704" s="1">
        <v>8</v>
      </c>
      <c r="E10704" s="1" t="s">
        <v>87</v>
      </c>
      <c r="F10704" s="3" t="s">
        <v>54</v>
      </c>
      <c r="G10704" s="1" t="s">
        <v>68</v>
      </c>
      <c r="H10704" s="5">
        <v>2.0508299999999999</v>
      </c>
    </row>
    <row r="10705" spans="1:8">
      <c r="A10705" s="1" t="s">
        <v>262</v>
      </c>
      <c r="B10705" s="1" t="s">
        <v>294</v>
      </c>
      <c r="C10705" s="1" t="s">
        <v>295</v>
      </c>
      <c r="D10705" s="1">
        <v>8</v>
      </c>
      <c r="E10705" s="1" t="s">
        <v>87</v>
      </c>
      <c r="F10705" s="3" t="s">
        <v>55</v>
      </c>
      <c r="G10705" s="1" t="s">
        <v>68</v>
      </c>
      <c r="H10705" s="5">
        <v>2.0508299999999999</v>
      </c>
    </row>
    <row r="10706" spans="1:8">
      <c r="A10706" s="1" t="s">
        <v>262</v>
      </c>
      <c r="B10706" s="1" t="s">
        <v>294</v>
      </c>
      <c r="C10706" s="1" t="s">
        <v>295</v>
      </c>
      <c r="D10706" s="1">
        <v>8</v>
      </c>
      <c r="E10706" s="1" t="s">
        <v>87</v>
      </c>
      <c r="F10706" s="3" t="s">
        <v>56</v>
      </c>
      <c r="G10706" s="1" t="s">
        <v>68</v>
      </c>
      <c r="H10706" s="5">
        <v>0.92139000000000004</v>
      </c>
    </row>
    <row r="10707" spans="1:8">
      <c r="A10707" s="1" t="s">
        <v>262</v>
      </c>
      <c r="B10707" s="1" t="s">
        <v>294</v>
      </c>
      <c r="C10707" s="1" t="s">
        <v>295</v>
      </c>
      <c r="D10707" s="1">
        <v>8</v>
      </c>
      <c r="E10707" s="1" t="s">
        <v>87</v>
      </c>
      <c r="F10707" s="3" t="s">
        <v>57</v>
      </c>
      <c r="G10707" s="1" t="s">
        <v>68</v>
      </c>
      <c r="H10707" s="5">
        <v>1.605</v>
      </c>
    </row>
    <row r="10708" spans="1:8">
      <c r="A10708" s="1" t="s">
        <v>262</v>
      </c>
      <c r="B10708" s="1" t="s">
        <v>294</v>
      </c>
      <c r="C10708" s="1" t="s">
        <v>295</v>
      </c>
      <c r="D10708" s="1">
        <v>8</v>
      </c>
      <c r="E10708" s="1" t="s">
        <v>87</v>
      </c>
      <c r="F10708" s="3" t="s">
        <v>58</v>
      </c>
      <c r="G10708" s="1" t="s">
        <v>68</v>
      </c>
      <c r="H10708" s="5">
        <v>0.59443999999999997</v>
      </c>
    </row>
    <row r="10709" spans="1:8">
      <c r="A10709" s="1" t="s">
        <v>262</v>
      </c>
      <c r="B10709" s="1" t="s">
        <v>294</v>
      </c>
      <c r="C10709" s="1" t="s">
        <v>295</v>
      </c>
      <c r="D10709" s="1">
        <v>8</v>
      </c>
      <c r="E10709" s="1" t="s">
        <v>87</v>
      </c>
      <c r="F10709" s="3" t="s">
        <v>135</v>
      </c>
      <c r="G10709" s="1" t="s">
        <v>68</v>
      </c>
      <c r="H10709" s="5">
        <v>1.605</v>
      </c>
    </row>
    <row r="10710" spans="1:8">
      <c r="A10710" s="1" t="s">
        <v>262</v>
      </c>
      <c r="B10710" s="1" t="s">
        <v>294</v>
      </c>
      <c r="C10710" s="1" t="s">
        <v>295</v>
      </c>
      <c r="D10710" s="1">
        <v>8</v>
      </c>
      <c r="E10710" s="1" t="s">
        <v>87</v>
      </c>
      <c r="F10710" s="3" t="s">
        <v>59</v>
      </c>
      <c r="G10710" s="1" t="s">
        <v>68</v>
      </c>
      <c r="H10710" s="5">
        <v>1.07</v>
      </c>
    </row>
    <row r="10711" spans="1:8">
      <c r="A10711" s="1" t="s">
        <v>262</v>
      </c>
      <c r="B10711" s="1" t="s">
        <v>294</v>
      </c>
      <c r="C10711" s="1" t="s">
        <v>295</v>
      </c>
      <c r="D10711" s="1">
        <v>8</v>
      </c>
      <c r="E10711" s="1" t="s">
        <v>87</v>
      </c>
      <c r="F10711" s="3" t="s">
        <v>60</v>
      </c>
      <c r="G10711" s="1" t="s">
        <v>68</v>
      </c>
      <c r="H10711" s="5">
        <v>1.15917</v>
      </c>
    </row>
    <row r="10712" spans="1:8">
      <c r="A10712" s="1" t="s">
        <v>262</v>
      </c>
      <c r="B10712" s="1" t="s">
        <v>294</v>
      </c>
      <c r="C10712" s="1" t="s">
        <v>295</v>
      </c>
      <c r="D10712" s="1">
        <v>8</v>
      </c>
      <c r="E10712" s="1" t="s">
        <v>87</v>
      </c>
      <c r="F10712" s="3" t="s">
        <v>61</v>
      </c>
      <c r="G10712" s="1" t="s">
        <v>67</v>
      </c>
      <c r="H10712" s="5" t="s">
        <v>69</v>
      </c>
    </row>
    <row r="10713" spans="1:8">
      <c r="A10713" s="1" t="s">
        <v>262</v>
      </c>
      <c r="B10713" s="1" t="s">
        <v>294</v>
      </c>
      <c r="C10713" s="1" t="s">
        <v>295</v>
      </c>
      <c r="D10713" s="1">
        <v>8</v>
      </c>
      <c r="E10713" s="1" t="s">
        <v>87</v>
      </c>
      <c r="F10713" s="3" t="s">
        <v>62</v>
      </c>
      <c r="G10713" s="1" t="s">
        <v>67</v>
      </c>
      <c r="H10713" s="5">
        <v>2.14</v>
      </c>
    </row>
    <row r="10714" spans="1:8">
      <c r="A10714" s="1" t="s">
        <v>262</v>
      </c>
      <c r="B10714" s="1" t="s">
        <v>294</v>
      </c>
      <c r="C10714" s="1" t="s">
        <v>295</v>
      </c>
      <c r="D10714" s="1">
        <v>8</v>
      </c>
      <c r="E10714" s="1" t="s">
        <v>87</v>
      </c>
      <c r="F10714" s="3" t="s">
        <v>63</v>
      </c>
      <c r="G10714" s="1" t="s">
        <v>67</v>
      </c>
      <c r="H10714" s="5" t="s">
        <v>69</v>
      </c>
    </row>
    <row r="10715" spans="1:8">
      <c r="A10715" s="1" t="s">
        <v>262</v>
      </c>
      <c r="B10715" s="1" t="s">
        <v>294</v>
      </c>
      <c r="C10715" s="1" t="s">
        <v>295</v>
      </c>
      <c r="D10715" s="1">
        <v>8</v>
      </c>
      <c r="E10715" s="1" t="s">
        <v>87</v>
      </c>
      <c r="F10715" s="3" t="s">
        <v>64</v>
      </c>
      <c r="G10715" s="1" t="s">
        <v>67</v>
      </c>
      <c r="H10715" s="5">
        <v>0.59443999999999997</v>
      </c>
    </row>
    <row r="10716" spans="1:8">
      <c r="A10716" s="1" t="s">
        <v>262</v>
      </c>
      <c r="B10716" s="1" t="s">
        <v>294</v>
      </c>
      <c r="C10716" s="1" t="s">
        <v>295</v>
      </c>
      <c r="D10716" s="1">
        <v>8</v>
      </c>
      <c r="E10716" s="1" t="s">
        <v>87</v>
      </c>
      <c r="F10716" s="3" t="s">
        <v>65</v>
      </c>
      <c r="G10716" s="1" t="s">
        <v>67</v>
      </c>
      <c r="H10716" s="5">
        <v>0.75792000000000004</v>
      </c>
    </row>
    <row r="10717" spans="1:8">
      <c r="A10717" s="1" t="s">
        <v>262</v>
      </c>
      <c r="B10717" s="1" t="s">
        <v>294</v>
      </c>
      <c r="C10717" s="1" t="s">
        <v>295</v>
      </c>
      <c r="D10717" s="1">
        <v>8</v>
      </c>
      <c r="E10717" s="1" t="s">
        <v>87</v>
      </c>
      <c r="F10717" s="3" t="s">
        <v>66</v>
      </c>
      <c r="G10717" s="1" t="s">
        <v>67</v>
      </c>
      <c r="H10717" s="5">
        <v>0.74306000000000005</v>
      </c>
    </row>
    <row r="10718" spans="1:8">
      <c r="A10718" s="1" t="s">
        <v>262</v>
      </c>
      <c r="B10718" s="1" t="s">
        <v>294</v>
      </c>
      <c r="C10718" s="1" t="s">
        <v>296</v>
      </c>
      <c r="D10718" s="1">
        <v>7</v>
      </c>
      <c r="E10718" s="1" t="s">
        <v>80</v>
      </c>
      <c r="F10718" s="2" t="s">
        <v>11</v>
      </c>
      <c r="G10718" s="1" t="s">
        <v>67</v>
      </c>
      <c r="H10718" s="4">
        <v>0.62417</v>
      </c>
    </row>
    <row r="10719" spans="1:8">
      <c r="A10719" s="1" t="s">
        <v>262</v>
      </c>
      <c r="B10719" s="1" t="s">
        <v>294</v>
      </c>
      <c r="C10719" s="1" t="s">
        <v>296</v>
      </c>
      <c r="D10719" s="1">
        <v>7</v>
      </c>
      <c r="E10719" s="1" t="s">
        <v>80</v>
      </c>
      <c r="F10719" s="2" t="s">
        <v>12</v>
      </c>
      <c r="G10719" s="1" t="s">
        <v>67</v>
      </c>
      <c r="H10719" s="4">
        <v>1.605</v>
      </c>
    </row>
    <row r="10720" spans="1:8">
      <c r="A10720" s="1" t="s">
        <v>262</v>
      </c>
      <c r="B10720" s="1" t="s">
        <v>294</v>
      </c>
      <c r="C10720" s="1" t="s">
        <v>296</v>
      </c>
      <c r="D10720" s="1">
        <v>7</v>
      </c>
      <c r="E10720" s="1" t="s">
        <v>80</v>
      </c>
      <c r="F10720" s="2" t="s">
        <v>13</v>
      </c>
      <c r="G10720" s="1" t="s">
        <v>67</v>
      </c>
      <c r="H10720" s="4">
        <v>0.17832999999999999</v>
      </c>
    </row>
    <row r="10721" spans="1:8">
      <c r="A10721" s="1" t="s">
        <v>262</v>
      </c>
      <c r="B10721" s="1" t="s">
        <v>294</v>
      </c>
      <c r="C10721" s="1" t="s">
        <v>296</v>
      </c>
      <c r="D10721" s="1">
        <v>7</v>
      </c>
      <c r="E10721" s="1" t="s">
        <v>80</v>
      </c>
      <c r="F10721" s="2" t="s">
        <v>14</v>
      </c>
      <c r="G10721" s="1" t="s">
        <v>67</v>
      </c>
      <c r="H10721" s="4">
        <v>4.28</v>
      </c>
    </row>
    <row r="10722" spans="1:8">
      <c r="A10722" s="1" t="s">
        <v>262</v>
      </c>
      <c r="B10722" s="1" t="s">
        <v>294</v>
      </c>
      <c r="C10722" s="1" t="s">
        <v>296</v>
      </c>
      <c r="D10722" s="1">
        <v>7</v>
      </c>
      <c r="E10722" s="1" t="s">
        <v>80</v>
      </c>
      <c r="F10722" s="2" t="s">
        <v>15</v>
      </c>
      <c r="G10722" s="1" t="s">
        <v>67</v>
      </c>
      <c r="H10722" s="4">
        <v>2.6749999999999998</v>
      </c>
    </row>
    <row r="10723" spans="1:8">
      <c r="A10723" s="1" t="s">
        <v>262</v>
      </c>
      <c r="B10723" s="1" t="s">
        <v>294</v>
      </c>
      <c r="C10723" s="1" t="s">
        <v>296</v>
      </c>
      <c r="D10723" s="1">
        <v>7</v>
      </c>
      <c r="E10723" s="1" t="s">
        <v>80</v>
      </c>
      <c r="F10723" s="2" t="s">
        <v>16</v>
      </c>
      <c r="G10723" s="1" t="s">
        <v>67</v>
      </c>
      <c r="H10723" s="4">
        <v>4.28</v>
      </c>
    </row>
    <row r="10724" spans="1:8">
      <c r="A10724" s="1" t="s">
        <v>262</v>
      </c>
      <c r="B10724" s="1" t="s">
        <v>294</v>
      </c>
      <c r="C10724" s="1" t="s">
        <v>296</v>
      </c>
      <c r="D10724" s="1">
        <v>7</v>
      </c>
      <c r="E10724" s="1" t="s">
        <v>80</v>
      </c>
      <c r="F10724" s="2" t="s">
        <v>17</v>
      </c>
      <c r="G10724" s="1" t="s">
        <v>67</v>
      </c>
      <c r="H10724" s="4">
        <v>1.07</v>
      </c>
    </row>
    <row r="10725" spans="1:8">
      <c r="A10725" s="1" t="s">
        <v>262</v>
      </c>
      <c r="B10725" s="1" t="s">
        <v>294</v>
      </c>
      <c r="C10725" s="1" t="s">
        <v>296</v>
      </c>
      <c r="D10725" s="1">
        <v>7</v>
      </c>
      <c r="E10725" s="1" t="s">
        <v>80</v>
      </c>
      <c r="F10725" s="2" t="s">
        <v>18</v>
      </c>
      <c r="G10725" s="1" t="s">
        <v>68</v>
      </c>
      <c r="H10725" s="4">
        <v>1.605</v>
      </c>
    </row>
    <row r="10726" spans="1:8">
      <c r="A10726" s="1" t="s">
        <v>262</v>
      </c>
      <c r="B10726" s="1" t="s">
        <v>294</v>
      </c>
      <c r="C10726" s="1" t="s">
        <v>296</v>
      </c>
      <c r="D10726" s="1">
        <v>7</v>
      </c>
      <c r="E10726" s="1" t="s">
        <v>80</v>
      </c>
      <c r="F10726" s="2" t="s">
        <v>19</v>
      </c>
      <c r="G10726" s="1" t="s">
        <v>67</v>
      </c>
      <c r="H10726" s="4" t="s">
        <v>69</v>
      </c>
    </row>
    <row r="10727" spans="1:8">
      <c r="A10727" s="1" t="s">
        <v>262</v>
      </c>
      <c r="B10727" s="1" t="s">
        <v>294</v>
      </c>
      <c r="C10727" s="1" t="s">
        <v>296</v>
      </c>
      <c r="D10727" s="1">
        <v>7</v>
      </c>
      <c r="E10727" s="1" t="s">
        <v>80</v>
      </c>
      <c r="F10727" s="2" t="s">
        <v>20</v>
      </c>
      <c r="G10727" s="1" t="s">
        <v>67</v>
      </c>
      <c r="H10727" s="4" t="s">
        <v>69</v>
      </c>
    </row>
    <row r="10728" spans="1:8">
      <c r="A10728" s="1" t="s">
        <v>262</v>
      </c>
      <c r="B10728" s="1" t="s">
        <v>294</v>
      </c>
      <c r="C10728" s="1" t="s">
        <v>296</v>
      </c>
      <c r="D10728" s="1">
        <v>7</v>
      </c>
      <c r="E10728" s="1" t="s">
        <v>80</v>
      </c>
      <c r="F10728" s="2" t="s">
        <v>21</v>
      </c>
      <c r="G10728" s="1" t="s">
        <v>67</v>
      </c>
      <c r="H10728" s="4" t="s">
        <v>69</v>
      </c>
    </row>
    <row r="10729" spans="1:8">
      <c r="A10729" s="1" t="s">
        <v>262</v>
      </c>
      <c r="B10729" s="1" t="s">
        <v>294</v>
      </c>
      <c r="C10729" s="1" t="s">
        <v>296</v>
      </c>
      <c r="D10729" s="1">
        <v>7</v>
      </c>
      <c r="E10729" s="1" t="s">
        <v>80</v>
      </c>
      <c r="F10729" s="2" t="s">
        <v>22</v>
      </c>
      <c r="G10729" s="1" t="s">
        <v>67</v>
      </c>
      <c r="H10729" s="4" t="s">
        <v>69</v>
      </c>
    </row>
    <row r="10730" spans="1:8">
      <c r="A10730" s="1" t="s">
        <v>262</v>
      </c>
      <c r="B10730" s="1" t="s">
        <v>294</v>
      </c>
      <c r="C10730" s="1" t="s">
        <v>296</v>
      </c>
      <c r="D10730" s="1">
        <v>7</v>
      </c>
      <c r="E10730" s="1" t="s">
        <v>80</v>
      </c>
      <c r="F10730" s="2" t="s">
        <v>23</v>
      </c>
      <c r="G10730" s="1" t="s">
        <v>67</v>
      </c>
      <c r="H10730" s="4" t="s">
        <v>69</v>
      </c>
    </row>
    <row r="10731" spans="1:8">
      <c r="A10731" s="1" t="s">
        <v>262</v>
      </c>
      <c r="B10731" s="1" t="s">
        <v>294</v>
      </c>
      <c r="C10731" s="1" t="s">
        <v>296</v>
      </c>
      <c r="D10731" s="1">
        <v>7</v>
      </c>
      <c r="E10731" s="1" t="s">
        <v>80</v>
      </c>
      <c r="F10731" s="2" t="s">
        <v>24</v>
      </c>
      <c r="G10731" s="1" t="s">
        <v>67</v>
      </c>
      <c r="H10731" s="4" t="s">
        <v>69</v>
      </c>
    </row>
    <row r="10732" spans="1:8">
      <c r="A10732" s="1" t="s">
        <v>262</v>
      </c>
      <c r="B10732" s="1" t="s">
        <v>294</v>
      </c>
      <c r="C10732" s="1" t="s">
        <v>296</v>
      </c>
      <c r="D10732" s="1">
        <v>7</v>
      </c>
      <c r="E10732" s="1" t="s">
        <v>80</v>
      </c>
      <c r="F10732" s="3" t="s">
        <v>25</v>
      </c>
      <c r="G10732" s="1" t="s">
        <v>67</v>
      </c>
      <c r="H10732" s="5" t="s">
        <v>69</v>
      </c>
    </row>
    <row r="10733" spans="1:8">
      <c r="A10733" s="1" t="s">
        <v>262</v>
      </c>
      <c r="B10733" s="1" t="s">
        <v>294</v>
      </c>
      <c r="C10733" s="1" t="s">
        <v>296</v>
      </c>
      <c r="D10733" s="1">
        <v>7</v>
      </c>
      <c r="E10733" s="1" t="s">
        <v>80</v>
      </c>
      <c r="F10733" s="3" t="s">
        <v>26</v>
      </c>
      <c r="G10733" s="1" t="s">
        <v>67</v>
      </c>
      <c r="H10733" s="5">
        <v>1.605</v>
      </c>
    </row>
    <row r="10734" spans="1:8">
      <c r="A10734" s="1" t="s">
        <v>262</v>
      </c>
      <c r="B10734" s="1" t="s">
        <v>294</v>
      </c>
      <c r="C10734" s="1" t="s">
        <v>296</v>
      </c>
      <c r="D10734" s="1">
        <v>7</v>
      </c>
      <c r="E10734" s="1" t="s">
        <v>80</v>
      </c>
      <c r="F10734" s="3" t="s">
        <v>27</v>
      </c>
      <c r="G10734" s="1" t="s">
        <v>67</v>
      </c>
      <c r="H10734" s="5" t="s">
        <v>69</v>
      </c>
    </row>
    <row r="10735" spans="1:8">
      <c r="A10735" s="1" t="s">
        <v>262</v>
      </c>
      <c r="B10735" s="1" t="s">
        <v>294</v>
      </c>
      <c r="C10735" s="1" t="s">
        <v>296</v>
      </c>
      <c r="D10735" s="1">
        <v>7</v>
      </c>
      <c r="E10735" s="1" t="s">
        <v>80</v>
      </c>
      <c r="F10735" s="3" t="s">
        <v>28</v>
      </c>
      <c r="G10735" s="1" t="s">
        <v>67</v>
      </c>
      <c r="H10735" s="5">
        <v>0.17832999999999999</v>
      </c>
    </row>
    <row r="10736" spans="1:8">
      <c r="A10736" s="1" t="s">
        <v>262</v>
      </c>
      <c r="B10736" s="1" t="s">
        <v>294</v>
      </c>
      <c r="C10736" s="1" t="s">
        <v>296</v>
      </c>
      <c r="D10736" s="1">
        <v>7</v>
      </c>
      <c r="E10736" s="1" t="s">
        <v>80</v>
      </c>
      <c r="F10736" s="3" t="s">
        <v>29</v>
      </c>
      <c r="G10736" s="1" t="s">
        <v>67</v>
      </c>
      <c r="H10736" s="5">
        <v>1.605</v>
      </c>
    </row>
    <row r="10737" spans="1:8">
      <c r="A10737" s="1" t="s">
        <v>262</v>
      </c>
      <c r="B10737" s="1" t="s">
        <v>294</v>
      </c>
      <c r="C10737" s="1" t="s">
        <v>296</v>
      </c>
      <c r="D10737" s="1">
        <v>7</v>
      </c>
      <c r="E10737" s="1" t="s">
        <v>80</v>
      </c>
      <c r="F10737" s="3" t="s">
        <v>30</v>
      </c>
      <c r="G10737" s="1" t="s">
        <v>67</v>
      </c>
      <c r="H10737" s="5">
        <v>0.17832999999999999</v>
      </c>
    </row>
    <row r="10738" spans="1:8">
      <c r="A10738" s="1" t="s">
        <v>262</v>
      </c>
      <c r="B10738" s="1" t="s">
        <v>294</v>
      </c>
      <c r="C10738" s="1" t="s">
        <v>296</v>
      </c>
      <c r="D10738" s="1">
        <v>7</v>
      </c>
      <c r="E10738" s="1" t="s">
        <v>80</v>
      </c>
      <c r="F10738" s="3" t="s">
        <v>31</v>
      </c>
      <c r="G10738" s="1" t="s">
        <v>67</v>
      </c>
      <c r="H10738" s="5">
        <v>1.07</v>
      </c>
    </row>
    <row r="10739" spans="1:8">
      <c r="A10739" s="1" t="s">
        <v>262</v>
      </c>
      <c r="B10739" s="1" t="s">
        <v>294</v>
      </c>
      <c r="C10739" s="1" t="s">
        <v>296</v>
      </c>
      <c r="D10739" s="1">
        <v>7</v>
      </c>
      <c r="E10739" s="1" t="s">
        <v>80</v>
      </c>
      <c r="F10739" s="3" t="s">
        <v>32</v>
      </c>
      <c r="G10739" s="1" t="s">
        <v>67</v>
      </c>
      <c r="H10739" s="5">
        <v>0.71333000000000002</v>
      </c>
    </row>
    <row r="10740" spans="1:8">
      <c r="A10740" s="1" t="s">
        <v>262</v>
      </c>
      <c r="B10740" s="1" t="s">
        <v>294</v>
      </c>
      <c r="C10740" s="1" t="s">
        <v>296</v>
      </c>
      <c r="D10740" s="1">
        <v>7</v>
      </c>
      <c r="E10740" s="1" t="s">
        <v>80</v>
      </c>
      <c r="F10740" s="3" t="s">
        <v>33</v>
      </c>
      <c r="G10740" s="1" t="s">
        <v>67</v>
      </c>
      <c r="H10740" s="5" t="s">
        <v>69</v>
      </c>
    </row>
    <row r="10741" spans="1:8">
      <c r="A10741" s="1" t="s">
        <v>262</v>
      </c>
      <c r="B10741" s="1" t="s">
        <v>294</v>
      </c>
      <c r="C10741" s="1" t="s">
        <v>296</v>
      </c>
      <c r="D10741" s="1">
        <v>7</v>
      </c>
      <c r="E10741" s="1" t="s">
        <v>80</v>
      </c>
      <c r="F10741" s="3" t="s">
        <v>34</v>
      </c>
      <c r="G10741" s="1" t="s">
        <v>67</v>
      </c>
      <c r="H10741" s="5" t="s">
        <v>69</v>
      </c>
    </row>
    <row r="10742" spans="1:8">
      <c r="A10742" s="1" t="s">
        <v>262</v>
      </c>
      <c r="B10742" s="1" t="s">
        <v>294</v>
      </c>
      <c r="C10742" s="1" t="s">
        <v>296</v>
      </c>
      <c r="D10742" s="1">
        <v>7</v>
      </c>
      <c r="E10742" s="1" t="s">
        <v>80</v>
      </c>
      <c r="F10742" s="3" t="s">
        <v>35</v>
      </c>
      <c r="G10742" s="1" t="s">
        <v>67</v>
      </c>
      <c r="H10742" s="5">
        <v>1.605</v>
      </c>
    </row>
    <row r="10743" spans="1:8">
      <c r="A10743" s="1" t="s">
        <v>262</v>
      </c>
      <c r="B10743" s="1" t="s">
        <v>294</v>
      </c>
      <c r="C10743" s="1" t="s">
        <v>296</v>
      </c>
      <c r="D10743" s="1">
        <v>7</v>
      </c>
      <c r="E10743" s="1" t="s">
        <v>80</v>
      </c>
      <c r="F10743" s="3" t="s">
        <v>36</v>
      </c>
      <c r="G10743" s="1" t="s">
        <v>67</v>
      </c>
      <c r="H10743" s="5">
        <v>1.605</v>
      </c>
    </row>
    <row r="10744" spans="1:8">
      <c r="A10744" s="1" t="s">
        <v>262</v>
      </c>
      <c r="B10744" s="1" t="s">
        <v>294</v>
      </c>
      <c r="C10744" s="1" t="s">
        <v>296</v>
      </c>
      <c r="D10744" s="1">
        <v>7</v>
      </c>
      <c r="E10744" s="1" t="s">
        <v>80</v>
      </c>
      <c r="F10744" s="3" t="s">
        <v>37</v>
      </c>
      <c r="G10744" s="1" t="s">
        <v>67</v>
      </c>
      <c r="H10744" s="5">
        <v>0.17832999999999999</v>
      </c>
    </row>
    <row r="10745" spans="1:8">
      <c r="A10745" s="1" t="s">
        <v>262</v>
      </c>
      <c r="B10745" s="1" t="s">
        <v>294</v>
      </c>
      <c r="C10745" s="1" t="s">
        <v>296</v>
      </c>
      <c r="D10745" s="1">
        <v>7</v>
      </c>
      <c r="E10745" s="1" t="s">
        <v>80</v>
      </c>
      <c r="F10745" s="3" t="s">
        <v>38</v>
      </c>
      <c r="G10745" s="1" t="s">
        <v>67</v>
      </c>
      <c r="H10745" s="6">
        <v>31.03</v>
      </c>
    </row>
    <row r="10746" spans="1:8">
      <c r="A10746" s="1" t="s">
        <v>262</v>
      </c>
      <c r="B10746" s="1" t="s">
        <v>294</v>
      </c>
      <c r="C10746" s="1" t="s">
        <v>296</v>
      </c>
      <c r="D10746" s="1">
        <v>7</v>
      </c>
      <c r="E10746" s="1" t="s">
        <v>80</v>
      </c>
      <c r="F10746" s="3" t="s">
        <v>39</v>
      </c>
      <c r="G10746" s="1" t="s">
        <v>67</v>
      </c>
      <c r="H10746" s="6" t="s">
        <v>69</v>
      </c>
    </row>
    <row r="10747" spans="1:8">
      <c r="A10747" s="1" t="s">
        <v>262</v>
      </c>
      <c r="B10747" s="1" t="s">
        <v>294</v>
      </c>
      <c r="C10747" s="1" t="s">
        <v>296</v>
      </c>
      <c r="D10747" s="1">
        <v>7</v>
      </c>
      <c r="E10747" s="1" t="s">
        <v>80</v>
      </c>
      <c r="F10747" s="3" t="s">
        <v>40</v>
      </c>
      <c r="G10747" s="1" t="s">
        <v>67</v>
      </c>
      <c r="H10747" s="5">
        <v>4.8150000000000004</v>
      </c>
    </row>
    <row r="10748" spans="1:8">
      <c r="A10748" s="1" t="s">
        <v>262</v>
      </c>
      <c r="B10748" s="1" t="s">
        <v>294</v>
      </c>
      <c r="C10748" s="1" t="s">
        <v>296</v>
      </c>
      <c r="D10748" s="1">
        <v>7</v>
      </c>
      <c r="E10748" s="1" t="s">
        <v>80</v>
      </c>
      <c r="F10748" s="3" t="s">
        <v>41</v>
      </c>
      <c r="G10748" s="1" t="s">
        <v>68</v>
      </c>
      <c r="H10748" s="5">
        <v>49.22</v>
      </c>
    </row>
    <row r="10749" spans="1:8">
      <c r="A10749" s="1" t="s">
        <v>262</v>
      </c>
      <c r="B10749" s="1" t="s">
        <v>294</v>
      </c>
      <c r="C10749" s="1" t="s">
        <v>296</v>
      </c>
      <c r="D10749" s="1">
        <v>7</v>
      </c>
      <c r="E10749" s="1" t="s">
        <v>80</v>
      </c>
      <c r="F10749" s="3" t="s">
        <v>42</v>
      </c>
      <c r="G10749" s="1" t="s">
        <v>68</v>
      </c>
      <c r="H10749" s="5" t="s">
        <v>69</v>
      </c>
    </row>
    <row r="10750" spans="1:8">
      <c r="A10750" s="1" t="s">
        <v>262</v>
      </c>
      <c r="B10750" s="1" t="s">
        <v>294</v>
      </c>
      <c r="C10750" s="1" t="s">
        <v>296</v>
      </c>
      <c r="D10750" s="1">
        <v>7</v>
      </c>
      <c r="E10750" s="1" t="s">
        <v>80</v>
      </c>
      <c r="F10750" s="3" t="s">
        <v>43</v>
      </c>
      <c r="G10750" s="1" t="s">
        <v>67</v>
      </c>
      <c r="H10750" s="5">
        <v>0.35666999999999999</v>
      </c>
    </row>
    <row r="10751" spans="1:8">
      <c r="A10751" s="1" t="s">
        <v>262</v>
      </c>
      <c r="B10751" s="1" t="s">
        <v>294</v>
      </c>
      <c r="C10751" s="1" t="s">
        <v>296</v>
      </c>
      <c r="D10751" s="1">
        <v>7</v>
      </c>
      <c r="E10751" s="1" t="s">
        <v>80</v>
      </c>
      <c r="F10751" s="3" t="s">
        <v>44</v>
      </c>
      <c r="G10751" s="1" t="s">
        <v>67</v>
      </c>
      <c r="H10751" s="5" t="s">
        <v>69</v>
      </c>
    </row>
    <row r="10752" spans="1:8">
      <c r="A10752" s="1" t="s">
        <v>262</v>
      </c>
      <c r="B10752" s="1" t="s">
        <v>294</v>
      </c>
      <c r="C10752" s="1" t="s">
        <v>296</v>
      </c>
      <c r="D10752" s="1">
        <v>7</v>
      </c>
      <c r="E10752" s="1" t="s">
        <v>80</v>
      </c>
      <c r="F10752" s="3" t="s">
        <v>45</v>
      </c>
      <c r="G10752" s="1" t="s">
        <v>68</v>
      </c>
      <c r="H10752" s="5" t="s">
        <v>69</v>
      </c>
    </row>
    <row r="10753" spans="1:8">
      <c r="A10753" s="1" t="s">
        <v>262</v>
      </c>
      <c r="B10753" s="1" t="s">
        <v>294</v>
      </c>
      <c r="C10753" s="1" t="s">
        <v>296</v>
      </c>
      <c r="D10753" s="1">
        <v>7</v>
      </c>
      <c r="E10753" s="1" t="s">
        <v>80</v>
      </c>
      <c r="F10753" s="3" t="s">
        <v>46</v>
      </c>
      <c r="G10753" s="1" t="s">
        <v>67</v>
      </c>
      <c r="H10753" s="5" t="s">
        <v>69</v>
      </c>
    </row>
    <row r="10754" spans="1:8">
      <c r="A10754" s="1" t="s">
        <v>262</v>
      </c>
      <c r="B10754" s="1" t="s">
        <v>294</v>
      </c>
      <c r="C10754" s="1" t="s">
        <v>296</v>
      </c>
      <c r="D10754" s="1">
        <v>7</v>
      </c>
      <c r="E10754" s="1" t="s">
        <v>80</v>
      </c>
      <c r="F10754" s="3" t="s">
        <v>47</v>
      </c>
      <c r="G10754" s="1" t="s">
        <v>68</v>
      </c>
      <c r="H10754" s="5">
        <v>2.14</v>
      </c>
    </row>
    <row r="10755" spans="1:8">
      <c r="A10755" s="1" t="s">
        <v>262</v>
      </c>
      <c r="B10755" s="1" t="s">
        <v>294</v>
      </c>
      <c r="C10755" s="1" t="s">
        <v>296</v>
      </c>
      <c r="D10755" s="1">
        <v>7</v>
      </c>
      <c r="E10755" s="1" t="s">
        <v>80</v>
      </c>
      <c r="F10755" s="3" t="s">
        <v>48</v>
      </c>
      <c r="G10755" s="1" t="s">
        <v>68</v>
      </c>
      <c r="H10755" s="5">
        <v>2.31833</v>
      </c>
    </row>
    <row r="10756" spans="1:8">
      <c r="A10756" s="1" t="s">
        <v>262</v>
      </c>
      <c r="B10756" s="1" t="s">
        <v>294</v>
      </c>
      <c r="C10756" s="1" t="s">
        <v>296</v>
      </c>
      <c r="D10756" s="1">
        <v>7</v>
      </c>
      <c r="E10756" s="1" t="s">
        <v>80</v>
      </c>
      <c r="F10756" s="3" t="s">
        <v>49</v>
      </c>
      <c r="G10756" s="1" t="s">
        <v>67</v>
      </c>
      <c r="H10756" s="5" t="s">
        <v>69</v>
      </c>
    </row>
    <row r="10757" spans="1:8">
      <c r="A10757" s="1" t="s">
        <v>262</v>
      </c>
      <c r="B10757" s="1" t="s">
        <v>294</v>
      </c>
      <c r="C10757" s="1" t="s">
        <v>296</v>
      </c>
      <c r="D10757" s="1">
        <v>7</v>
      </c>
      <c r="E10757" s="1" t="s">
        <v>80</v>
      </c>
      <c r="F10757" s="3" t="s">
        <v>50</v>
      </c>
      <c r="G10757" s="1" t="s">
        <v>68</v>
      </c>
      <c r="H10757" s="5">
        <v>0.71333000000000002</v>
      </c>
    </row>
    <row r="10758" spans="1:8">
      <c r="A10758" s="1" t="s">
        <v>262</v>
      </c>
      <c r="B10758" s="1" t="s">
        <v>294</v>
      </c>
      <c r="C10758" s="1" t="s">
        <v>296</v>
      </c>
      <c r="D10758" s="1">
        <v>7</v>
      </c>
      <c r="E10758" s="1" t="s">
        <v>80</v>
      </c>
      <c r="F10758" s="3" t="s">
        <v>51</v>
      </c>
      <c r="G10758" s="1" t="s">
        <v>67</v>
      </c>
      <c r="H10758" s="5">
        <v>1.07</v>
      </c>
    </row>
    <row r="10759" spans="1:8">
      <c r="A10759" s="1" t="s">
        <v>262</v>
      </c>
      <c r="B10759" s="1" t="s">
        <v>294</v>
      </c>
      <c r="C10759" s="1" t="s">
        <v>296</v>
      </c>
      <c r="D10759" s="1">
        <v>7</v>
      </c>
      <c r="E10759" s="1" t="s">
        <v>80</v>
      </c>
      <c r="F10759" s="3" t="s">
        <v>52</v>
      </c>
      <c r="G10759" s="1" t="s">
        <v>68</v>
      </c>
      <c r="H10759" s="5">
        <v>8.56</v>
      </c>
    </row>
    <row r="10760" spans="1:8">
      <c r="A10760" s="1" t="s">
        <v>262</v>
      </c>
      <c r="B10760" s="1" t="s">
        <v>294</v>
      </c>
      <c r="C10760" s="1" t="s">
        <v>296</v>
      </c>
      <c r="D10760" s="1">
        <v>7</v>
      </c>
      <c r="E10760" s="1" t="s">
        <v>80</v>
      </c>
      <c r="F10760" s="3" t="s">
        <v>53</v>
      </c>
      <c r="G10760" s="1" t="s">
        <v>68</v>
      </c>
      <c r="H10760" s="5">
        <v>8.56</v>
      </c>
    </row>
    <row r="10761" spans="1:8">
      <c r="A10761" s="1" t="s">
        <v>262</v>
      </c>
      <c r="B10761" s="1" t="s">
        <v>294</v>
      </c>
      <c r="C10761" s="1" t="s">
        <v>296</v>
      </c>
      <c r="D10761" s="1">
        <v>7</v>
      </c>
      <c r="E10761" s="1" t="s">
        <v>80</v>
      </c>
      <c r="F10761" s="3" t="s">
        <v>54</v>
      </c>
      <c r="G10761" s="1" t="s">
        <v>68</v>
      </c>
      <c r="H10761" s="5" t="s">
        <v>69</v>
      </c>
    </row>
    <row r="10762" spans="1:8">
      <c r="A10762" s="1" t="s">
        <v>262</v>
      </c>
      <c r="B10762" s="1" t="s">
        <v>294</v>
      </c>
      <c r="C10762" s="1" t="s">
        <v>296</v>
      </c>
      <c r="D10762" s="1">
        <v>7</v>
      </c>
      <c r="E10762" s="1" t="s">
        <v>80</v>
      </c>
      <c r="F10762" s="3" t="s">
        <v>55</v>
      </c>
      <c r="G10762" s="1" t="s">
        <v>68</v>
      </c>
      <c r="H10762" s="5" t="s">
        <v>69</v>
      </c>
    </row>
    <row r="10763" spans="1:8">
      <c r="A10763" s="1" t="s">
        <v>262</v>
      </c>
      <c r="B10763" s="1" t="s">
        <v>294</v>
      </c>
      <c r="C10763" s="1" t="s">
        <v>296</v>
      </c>
      <c r="D10763" s="1">
        <v>7</v>
      </c>
      <c r="E10763" s="1" t="s">
        <v>80</v>
      </c>
      <c r="F10763" s="3" t="s">
        <v>56</v>
      </c>
      <c r="G10763" s="1" t="s">
        <v>68</v>
      </c>
      <c r="H10763" s="5">
        <v>1.15917</v>
      </c>
    </row>
    <row r="10764" spans="1:8">
      <c r="A10764" s="1" t="s">
        <v>262</v>
      </c>
      <c r="B10764" s="1" t="s">
        <v>294</v>
      </c>
      <c r="C10764" s="1" t="s">
        <v>296</v>
      </c>
      <c r="D10764" s="1">
        <v>7</v>
      </c>
      <c r="E10764" s="1" t="s">
        <v>80</v>
      </c>
      <c r="F10764" s="3" t="s">
        <v>57</v>
      </c>
      <c r="G10764" s="1" t="s">
        <v>68</v>
      </c>
      <c r="H10764" s="5">
        <v>7.1330000000000005E-2</v>
      </c>
    </row>
    <row r="10765" spans="1:8">
      <c r="A10765" s="1" t="s">
        <v>262</v>
      </c>
      <c r="B10765" s="1" t="s">
        <v>294</v>
      </c>
      <c r="C10765" s="1" t="s">
        <v>296</v>
      </c>
      <c r="D10765" s="1">
        <v>7</v>
      </c>
      <c r="E10765" s="1" t="s">
        <v>80</v>
      </c>
      <c r="F10765" s="3" t="s">
        <v>58</v>
      </c>
      <c r="G10765" s="1" t="s">
        <v>68</v>
      </c>
      <c r="H10765" s="5">
        <v>0.19319</v>
      </c>
    </row>
    <row r="10766" spans="1:8">
      <c r="A10766" s="1" t="s">
        <v>262</v>
      </c>
      <c r="B10766" s="1" t="s">
        <v>294</v>
      </c>
      <c r="C10766" s="1" t="s">
        <v>296</v>
      </c>
      <c r="D10766" s="1">
        <v>7</v>
      </c>
      <c r="E10766" s="1" t="s">
        <v>80</v>
      </c>
      <c r="F10766" s="3" t="s">
        <v>135</v>
      </c>
      <c r="G10766" s="1" t="s">
        <v>68</v>
      </c>
      <c r="H10766" s="5">
        <v>8.56</v>
      </c>
    </row>
    <row r="10767" spans="1:8">
      <c r="A10767" s="1" t="s">
        <v>262</v>
      </c>
      <c r="B10767" s="1" t="s">
        <v>294</v>
      </c>
      <c r="C10767" s="1" t="s">
        <v>296</v>
      </c>
      <c r="D10767" s="1">
        <v>7</v>
      </c>
      <c r="E10767" s="1" t="s">
        <v>80</v>
      </c>
      <c r="F10767" s="3" t="s">
        <v>59</v>
      </c>
      <c r="G10767" s="1" t="s">
        <v>68</v>
      </c>
      <c r="H10767" s="5">
        <v>0.44583</v>
      </c>
    </row>
    <row r="10768" spans="1:8">
      <c r="A10768" s="1" t="s">
        <v>262</v>
      </c>
      <c r="B10768" s="1" t="s">
        <v>294</v>
      </c>
      <c r="C10768" s="1" t="s">
        <v>296</v>
      </c>
      <c r="D10768" s="1">
        <v>7</v>
      </c>
      <c r="E10768" s="1" t="s">
        <v>80</v>
      </c>
      <c r="F10768" s="3" t="s">
        <v>60</v>
      </c>
      <c r="G10768" s="1" t="s">
        <v>68</v>
      </c>
      <c r="H10768" s="5">
        <v>0.35666999999999999</v>
      </c>
    </row>
    <row r="10769" spans="1:8">
      <c r="A10769" s="1" t="s">
        <v>262</v>
      </c>
      <c r="B10769" s="1" t="s">
        <v>294</v>
      </c>
      <c r="C10769" s="1" t="s">
        <v>296</v>
      </c>
      <c r="D10769" s="1">
        <v>7</v>
      </c>
      <c r="E10769" s="1" t="s">
        <v>80</v>
      </c>
      <c r="F10769" s="3" t="s">
        <v>61</v>
      </c>
      <c r="G10769" s="1" t="s">
        <v>67</v>
      </c>
      <c r="H10769" s="5" t="s">
        <v>69</v>
      </c>
    </row>
    <row r="10770" spans="1:8">
      <c r="A10770" s="1" t="s">
        <v>262</v>
      </c>
      <c r="B10770" s="1" t="s">
        <v>294</v>
      </c>
      <c r="C10770" s="1" t="s">
        <v>296</v>
      </c>
      <c r="D10770" s="1">
        <v>7</v>
      </c>
      <c r="E10770" s="1" t="s">
        <v>80</v>
      </c>
      <c r="F10770" s="3" t="s">
        <v>62</v>
      </c>
      <c r="G10770" s="1" t="s">
        <v>67</v>
      </c>
      <c r="H10770" s="5">
        <v>3.21</v>
      </c>
    </row>
    <row r="10771" spans="1:8">
      <c r="A10771" s="1" t="s">
        <v>262</v>
      </c>
      <c r="B10771" s="1" t="s">
        <v>294</v>
      </c>
      <c r="C10771" s="1" t="s">
        <v>296</v>
      </c>
      <c r="D10771" s="1">
        <v>7</v>
      </c>
      <c r="E10771" s="1" t="s">
        <v>80</v>
      </c>
      <c r="F10771" s="3" t="s">
        <v>63</v>
      </c>
      <c r="G10771" s="1" t="s">
        <v>67</v>
      </c>
      <c r="H10771" s="5" t="s">
        <v>69</v>
      </c>
    </row>
    <row r="10772" spans="1:8">
      <c r="A10772" s="1" t="s">
        <v>262</v>
      </c>
      <c r="B10772" s="1" t="s">
        <v>294</v>
      </c>
      <c r="C10772" s="1" t="s">
        <v>296</v>
      </c>
      <c r="D10772" s="1">
        <v>7</v>
      </c>
      <c r="E10772" s="1" t="s">
        <v>80</v>
      </c>
      <c r="F10772" s="3" t="s">
        <v>64</v>
      </c>
      <c r="G10772" s="1" t="s">
        <v>67</v>
      </c>
      <c r="H10772" s="5">
        <v>0.26750000000000002</v>
      </c>
    </row>
    <row r="10773" spans="1:8">
      <c r="A10773" s="1" t="s">
        <v>262</v>
      </c>
      <c r="B10773" s="1" t="s">
        <v>294</v>
      </c>
      <c r="C10773" s="1" t="s">
        <v>296</v>
      </c>
      <c r="D10773" s="1">
        <v>7</v>
      </c>
      <c r="E10773" s="1" t="s">
        <v>80</v>
      </c>
      <c r="F10773" s="3" t="s">
        <v>65</v>
      </c>
      <c r="G10773" s="1" t="s">
        <v>67</v>
      </c>
      <c r="H10773" s="5">
        <v>0.26750000000000002</v>
      </c>
    </row>
    <row r="10774" spans="1:8">
      <c r="A10774" s="1" t="s">
        <v>262</v>
      </c>
      <c r="B10774" s="1" t="s">
        <v>294</v>
      </c>
      <c r="C10774" s="1" t="s">
        <v>296</v>
      </c>
      <c r="D10774" s="1">
        <v>7</v>
      </c>
      <c r="E10774" s="1" t="s">
        <v>80</v>
      </c>
      <c r="F10774" s="3" t="s">
        <v>66</v>
      </c>
      <c r="G10774" s="1" t="s">
        <v>67</v>
      </c>
      <c r="H10774" s="5">
        <v>1.605</v>
      </c>
    </row>
    <row r="10775" spans="1:8">
      <c r="A10775" s="1" t="s">
        <v>262</v>
      </c>
      <c r="B10775" s="1" t="s">
        <v>297</v>
      </c>
      <c r="C10775" s="1" t="s">
        <v>298</v>
      </c>
      <c r="D10775" s="1">
        <v>30</v>
      </c>
      <c r="E10775" s="1" t="s">
        <v>87</v>
      </c>
      <c r="F10775" s="2" t="s">
        <v>11</v>
      </c>
      <c r="G10775" s="1" t="s">
        <v>67</v>
      </c>
      <c r="H10775" s="4">
        <v>1.73875</v>
      </c>
    </row>
    <row r="10776" spans="1:8">
      <c r="A10776" s="1" t="s">
        <v>262</v>
      </c>
      <c r="B10776" s="1" t="s">
        <v>297</v>
      </c>
      <c r="C10776" s="1" t="s">
        <v>298</v>
      </c>
      <c r="D10776" s="1">
        <v>30</v>
      </c>
      <c r="E10776" s="1" t="s">
        <v>87</v>
      </c>
      <c r="F10776" s="2" t="s">
        <v>12</v>
      </c>
      <c r="G10776" s="1" t="s">
        <v>67</v>
      </c>
      <c r="H10776" s="4">
        <v>1.69417</v>
      </c>
    </row>
    <row r="10777" spans="1:8">
      <c r="A10777" s="1" t="s">
        <v>262</v>
      </c>
      <c r="B10777" s="1" t="s">
        <v>297</v>
      </c>
      <c r="C10777" s="1" t="s">
        <v>298</v>
      </c>
      <c r="D10777" s="1">
        <v>30</v>
      </c>
      <c r="E10777" s="1" t="s">
        <v>87</v>
      </c>
      <c r="F10777" s="2" t="s">
        <v>13</v>
      </c>
      <c r="G10777" s="1" t="s">
        <v>67</v>
      </c>
      <c r="H10777" s="4">
        <v>9.214E-2</v>
      </c>
    </row>
    <row r="10778" spans="1:8">
      <c r="A10778" s="1" t="s">
        <v>262</v>
      </c>
      <c r="B10778" s="1" t="s">
        <v>297</v>
      </c>
      <c r="C10778" s="1" t="s">
        <v>298</v>
      </c>
      <c r="D10778" s="1">
        <v>30</v>
      </c>
      <c r="E10778" s="1" t="s">
        <v>87</v>
      </c>
      <c r="F10778" s="2" t="s">
        <v>14</v>
      </c>
      <c r="G10778" s="1" t="s">
        <v>67</v>
      </c>
      <c r="H10778" s="4">
        <v>3.3883299999999998</v>
      </c>
    </row>
    <row r="10779" spans="1:8">
      <c r="A10779" s="1" t="s">
        <v>262</v>
      </c>
      <c r="B10779" s="1" t="s">
        <v>297</v>
      </c>
      <c r="C10779" s="1" t="s">
        <v>298</v>
      </c>
      <c r="D10779" s="1">
        <v>30</v>
      </c>
      <c r="E10779" s="1" t="s">
        <v>87</v>
      </c>
      <c r="F10779" s="2" t="s">
        <v>15</v>
      </c>
      <c r="G10779" s="1" t="s">
        <v>67</v>
      </c>
      <c r="H10779" s="4">
        <v>2.14</v>
      </c>
    </row>
    <row r="10780" spans="1:8">
      <c r="A10780" s="1" t="s">
        <v>262</v>
      </c>
      <c r="B10780" s="1" t="s">
        <v>297</v>
      </c>
      <c r="C10780" s="1" t="s">
        <v>298</v>
      </c>
      <c r="D10780" s="1">
        <v>30</v>
      </c>
      <c r="E10780" s="1" t="s">
        <v>87</v>
      </c>
      <c r="F10780" s="2" t="s">
        <v>16</v>
      </c>
      <c r="G10780" s="1" t="s">
        <v>67</v>
      </c>
      <c r="H10780" s="4">
        <v>3.3883299999999998</v>
      </c>
    </row>
    <row r="10781" spans="1:8">
      <c r="A10781" s="1" t="s">
        <v>262</v>
      </c>
      <c r="B10781" s="1" t="s">
        <v>297</v>
      </c>
      <c r="C10781" s="1" t="s">
        <v>298</v>
      </c>
      <c r="D10781" s="1">
        <v>30</v>
      </c>
      <c r="E10781" s="1" t="s">
        <v>87</v>
      </c>
      <c r="F10781" s="2" t="s">
        <v>17</v>
      </c>
      <c r="G10781" s="1" t="s">
        <v>67</v>
      </c>
      <c r="H10781" s="4">
        <v>0.80249999999999999</v>
      </c>
    </row>
    <row r="10782" spans="1:8">
      <c r="A10782" s="1" t="s">
        <v>262</v>
      </c>
      <c r="B10782" s="1" t="s">
        <v>297</v>
      </c>
      <c r="C10782" s="1" t="s">
        <v>298</v>
      </c>
      <c r="D10782" s="1">
        <v>30</v>
      </c>
      <c r="E10782" s="1" t="s">
        <v>87</v>
      </c>
      <c r="F10782" s="2" t="s">
        <v>18</v>
      </c>
      <c r="G10782" s="1" t="s">
        <v>68</v>
      </c>
      <c r="H10782" s="4">
        <v>0.57957999999999998</v>
      </c>
    </row>
    <row r="10783" spans="1:8">
      <c r="A10783" s="1" t="s">
        <v>262</v>
      </c>
      <c r="B10783" s="1" t="s">
        <v>297</v>
      </c>
      <c r="C10783" s="1" t="s">
        <v>298</v>
      </c>
      <c r="D10783" s="1">
        <v>30</v>
      </c>
      <c r="E10783" s="1" t="s">
        <v>87</v>
      </c>
      <c r="F10783" s="2" t="s">
        <v>19</v>
      </c>
      <c r="G10783" s="1" t="s">
        <v>67</v>
      </c>
      <c r="H10783" s="4">
        <v>2.6749999999999998</v>
      </c>
    </row>
    <row r="10784" spans="1:8">
      <c r="A10784" s="1" t="s">
        <v>262</v>
      </c>
      <c r="B10784" s="1" t="s">
        <v>297</v>
      </c>
      <c r="C10784" s="1" t="s">
        <v>298</v>
      </c>
      <c r="D10784" s="1">
        <v>30</v>
      </c>
      <c r="E10784" s="1" t="s">
        <v>87</v>
      </c>
      <c r="F10784" s="2" t="s">
        <v>20</v>
      </c>
      <c r="G10784" s="1" t="s">
        <v>67</v>
      </c>
      <c r="H10784" s="4">
        <v>1.69417</v>
      </c>
    </row>
    <row r="10785" spans="1:8">
      <c r="A10785" s="1" t="s">
        <v>262</v>
      </c>
      <c r="B10785" s="1" t="s">
        <v>297</v>
      </c>
      <c r="C10785" s="1" t="s">
        <v>298</v>
      </c>
      <c r="D10785" s="1">
        <v>30</v>
      </c>
      <c r="E10785" s="1" t="s">
        <v>87</v>
      </c>
      <c r="F10785" s="2" t="s">
        <v>21</v>
      </c>
      <c r="G10785" s="1" t="s">
        <v>67</v>
      </c>
      <c r="H10785" s="4">
        <v>1.07</v>
      </c>
    </row>
    <row r="10786" spans="1:8">
      <c r="A10786" s="1" t="s">
        <v>262</v>
      </c>
      <c r="B10786" s="1" t="s">
        <v>297</v>
      </c>
      <c r="C10786" s="1" t="s">
        <v>298</v>
      </c>
      <c r="D10786" s="1">
        <v>30</v>
      </c>
      <c r="E10786" s="1" t="s">
        <v>87</v>
      </c>
      <c r="F10786" s="2" t="s">
        <v>22</v>
      </c>
      <c r="G10786" s="1" t="s">
        <v>67</v>
      </c>
      <c r="H10786" s="4">
        <v>1.605</v>
      </c>
    </row>
    <row r="10787" spans="1:8">
      <c r="A10787" s="1" t="s">
        <v>262</v>
      </c>
      <c r="B10787" s="1" t="s">
        <v>297</v>
      </c>
      <c r="C10787" s="1" t="s">
        <v>298</v>
      </c>
      <c r="D10787" s="1">
        <v>30</v>
      </c>
      <c r="E10787" s="1" t="s">
        <v>87</v>
      </c>
      <c r="F10787" s="2" t="s">
        <v>23</v>
      </c>
      <c r="G10787" s="1" t="s">
        <v>67</v>
      </c>
      <c r="H10787" s="4" t="s">
        <v>69</v>
      </c>
    </row>
    <row r="10788" spans="1:8">
      <c r="A10788" s="1" t="s">
        <v>262</v>
      </c>
      <c r="B10788" s="1" t="s">
        <v>297</v>
      </c>
      <c r="C10788" s="1" t="s">
        <v>298</v>
      </c>
      <c r="D10788" s="1">
        <v>30</v>
      </c>
      <c r="E10788" s="1" t="s">
        <v>87</v>
      </c>
      <c r="F10788" s="2" t="s">
        <v>24</v>
      </c>
      <c r="G10788" s="1" t="s">
        <v>67</v>
      </c>
      <c r="H10788" s="4" t="s">
        <v>69</v>
      </c>
    </row>
    <row r="10789" spans="1:8">
      <c r="A10789" s="1" t="s">
        <v>262</v>
      </c>
      <c r="B10789" s="1" t="s">
        <v>297</v>
      </c>
      <c r="C10789" s="1" t="s">
        <v>298</v>
      </c>
      <c r="D10789" s="1">
        <v>30</v>
      </c>
      <c r="E10789" s="1" t="s">
        <v>87</v>
      </c>
      <c r="F10789" s="3" t="s">
        <v>25</v>
      </c>
      <c r="G10789" s="1" t="s">
        <v>67</v>
      </c>
      <c r="H10789" s="5" t="s">
        <v>69</v>
      </c>
    </row>
    <row r="10790" spans="1:8">
      <c r="A10790" s="1" t="s">
        <v>262</v>
      </c>
      <c r="B10790" s="1" t="s">
        <v>297</v>
      </c>
      <c r="C10790" s="1" t="s">
        <v>298</v>
      </c>
      <c r="D10790" s="1">
        <v>30</v>
      </c>
      <c r="E10790" s="1" t="s">
        <v>87</v>
      </c>
      <c r="F10790" s="3" t="s">
        <v>26</v>
      </c>
      <c r="G10790" s="1" t="s">
        <v>67</v>
      </c>
      <c r="H10790" s="5">
        <v>1.605</v>
      </c>
    </row>
    <row r="10791" spans="1:8">
      <c r="A10791" s="1" t="s">
        <v>262</v>
      </c>
      <c r="B10791" s="1" t="s">
        <v>297</v>
      </c>
      <c r="C10791" s="1" t="s">
        <v>298</v>
      </c>
      <c r="D10791" s="1">
        <v>30</v>
      </c>
      <c r="E10791" s="1" t="s">
        <v>87</v>
      </c>
      <c r="F10791" s="3" t="s">
        <v>27</v>
      </c>
      <c r="G10791" s="1" t="s">
        <v>67</v>
      </c>
      <c r="H10791" s="5">
        <v>0.80249999999999999</v>
      </c>
    </row>
    <row r="10792" spans="1:8">
      <c r="A10792" s="1" t="s">
        <v>262</v>
      </c>
      <c r="B10792" s="1" t="s">
        <v>297</v>
      </c>
      <c r="C10792" s="1" t="s">
        <v>298</v>
      </c>
      <c r="D10792" s="1">
        <v>30</v>
      </c>
      <c r="E10792" s="1" t="s">
        <v>87</v>
      </c>
      <c r="F10792" s="3" t="s">
        <v>28</v>
      </c>
      <c r="G10792" s="1" t="s">
        <v>67</v>
      </c>
      <c r="H10792" s="5">
        <v>1.07</v>
      </c>
    </row>
    <row r="10793" spans="1:8">
      <c r="A10793" s="1" t="s">
        <v>262</v>
      </c>
      <c r="B10793" s="1" t="s">
        <v>297</v>
      </c>
      <c r="C10793" s="1" t="s">
        <v>298</v>
      </c>
      <c r="D10793" s="1">
        <v>30</v>
      </c>
      <c r="E10793" s="1" t="s">
        <v>87</v>
      </c>
      <c r="F10793" s="3" t="s">
        <v>29</v>
      </c>
      <c r="G10793" s="1" t="s">
        <v>67</v>
      </c>
      <c r="H10793" s="5">
        <v>1.1145799999999999</v>
      </c>
    </row>
    <row r="10794" spans="1:8">
      <c r="A10794" s="1" t="s">
        <v>262</v>
      </c>
      <c r="B10794" s="1" t="s">
        <v>297</v>
      </c>
      <c r="C10794" s="1" t="s">
        <v>298</v>
      </c>
      <c r="D10794" s="1">
        <v>30</v>
      </c>
      <c r="E10794" s="1" t="s">
        <v>87</v>
      </c>
      <c r="F10794" s="3" t="s">
        <v>30</v>
      </c>
      <c r="G10794" s="1" t="s">
        <v>67</v>
      </c>
      <c r="H10794" s="5">
        <v>0.80249999999999999</v>
      </c>
    </row>
    <row r="10795" spans="1:8">
      <c r="A10795" s="1" t="s">
        <v>262</v>
      </c>
      <c r="B10795" s="1" t="s">
        <v>297</v>
      </c>
      <c r="C10795" s="1" t="s">
        <v>298</v>
      </c>
      <c r="D10795" s="1">
        <v>30</v>
      </c>
      <c r="E10795" s="1" t="s">
        <v>87</v>
      </c>
      <c r="F10795" s="3" t="s">
        <v>31</v>
      </c>
      <c r="G10795" s="1" t="s">
        <v>67</v>
      </c>
      <c r="H10795" s="5">
        <v>0.26750000000000002</v>
      </c>
    </row>
    <row r="10796" spans="1:8">
      <c r="A10796" s="1" t="s">
        <v>262</v>
      </c>
      <c r="B10796" s="1" t="s">
        <v>297</v>
      </c>
      <c r="C10796" s="1" t="s">
        <v>298</v>
      </c>
      <c r="D10796" s="1">
        <v>30</v>
      </c>
      <c r="E10796" s="1" t="s">
        <v>87</v>
      </c>
      <c r="F10796" s="3" t="s">
        <v>32</v>
      </c>
      <c r="G10796" s="1" t="s">
        <v>67</v>
      </c>
      <c r="H10796" s="5">
        <v>0.80249999999999999</v>
      </c>
    </row>
    <row r="10797" spans="1:8">
      <c r="A10797" s="1" t="s">
        <v>262</v>
      </c>
      <c r="B10797" s="1" t="s">
        <v>297</v>
      </c>
      <c r="C10797" s="1" t="s">
        <v>298</v>
      </c>
      <c r="D10797" s="1">
        <v>30</v>
      </c>
      <c r="E10797" s="1" t="s">
        <v>87</v>
      </c>
      <c r="F10797" s="3" t="s">
        <v>33</v>
      </c>
      <c r="G10797" s="1" t="s">
        <v>67</v>
      </c>
      <c r="H10797" s="5">
        <v>0.80249999999999999</v>
      </c>
    </row>
    <row r="10798" spans="1:8">
      <c r="A10798" s="1" t="s">
        <v>262</v>
      </c>
      <c r="B10798" s="1" t="s">
        <v>297</v>
      </c>
      <c r="C10798" s="1" t="s">
        <v>298</v>
      </c>
      <c r="D10798" s="1">
        <v>30</v>
      </c>
      <c r="E10798" s="1" t="s">
        <v>87</v>
      </c>
      <c r="F10798" s="3" t="s">
        <v>34</v>
      </c>
      <c r="G10798" s="1" t="s">
        <v>67</v>
      </c>
      <c r="H10798" s="5">
        <v>1.605</v>
      </c>
    </row>
    <row r="10799" spans="1:8">
      <c r="A10799" s="1" t="s">
        <v>262</v>
      </c>
      <c r="B10799" s="1" t="s">
        <v>297</v>
      </c>
      <c r="C10799" s="1" t="s">
        <v>298</v>
      </c>
      <c r="D10799" s="1">
        <v>30</v>
      </c>
      <c r="E10799" s="1" t="s">
        <v>87</v>
      </c>
      <c r="F10799" s="3" t="s">
        <v>35</v>
      </c>
      <c r="G10799" s="1" t="s">
        <v>67</v>
      </c>
      <c r="H10799" s="5">
        <v>1.605</v>
      </c>
    </row>
    <row r="10800" spans="1:8">
      <c r="A10800" s="1" t="s">
        <v>262</v>
      </c>
      <c r="B10800" s="1" t="s">
        <v>297</v>
      </c>
      <c r="C10800" s="1" t="s">
        <v>298</v>
      </c>
      <c r="D10800" s="1">
        <v>30</v>
      </c>
      <c r="E10800" s="1" t="s">
        <v>87</v>
      </c>
      <c r="F10800" s="3" t="s">
        <v>36</v>
      </c>
      <c r="G10800" s="1" t="s">
        <v>67</v>
      </c>
      <c r="H10800" s="5">
        <v>2.14</v>
      </c>
    </row>
    <row r="10801" spans="1:8">
      <c r="A10801" s="1" t="s">
        <v>262</v>
      </c>
      <c r="B10801" s="1" t="s">
        <v>297</v>
      </c>
      <c r="C10801" s="1" t="s">
        <v>298</v>
      </c>
      <c r="D10801" s="1">
        <v>30</v>
      </c>
      <c r="E10801" s="1" t="s">
        <v>87</v>
      </c>
      <c r="F10801" s="3" t="s">
        <v>37</v>
      </c>
      <c r="G10801" s="1" t="s">
        <v>67</v>
      </c>
      <c r="H10801" s="5">
        <v>9.214E-2</v>
      </c>
    </row>
    <row r="10802" spans="1:8">
      <c r="A10802" s="1" t="s">
        <v>262</v>
      </c>
      <c r="B10802" s="1" t="s">
        <v>297</v>
      </c>
      <c r="C10802" s="1" t="s">
        <v>298</v>
      </c>
      <c r="D10802" s="1">
        <v>30</v>
      </c>
      <c r="E10802" s="1" t="s">
        <v>87</v>
      </c>
      <c r="F10802" s="3" t="s">
        <v>38</v>
      </c>
      <c r="G10802" s="1" t="s">
        <v>67</v>
      </c>
      <c r="H10802" s="6">
        <v>1.605</v>
      </c>
    </row>
    <row r="10803" spans="1:8">
      <c r="A10803" s="1" t="s">
        <v>262</v>
      </c>
      <c r="B10803" s="1" t="s">
        <v>297</v>
      </c>
      <c r="C10803" s="1" t="s">
        <v>298</v>
      </c>
      <c r="D10803" s="1">
        <v>30</v>
      </c>
      <c r="E10803" s="1" t="s">
        <v>87</v>
      </c>
      <c r="F10803" s="3" t="s">
        <v>39</v>
      </c>
      <c r="G10803" s="1" t="s">
        <v>67</v>
      </c>
      <c r="H10803" s="6">
        <v>64.734999999999999</v>
      </c>
    </row>
    <row r="10804" spans="1:8">
      <c r="A10804" s="1" t="s">
        <v>262</v>
      </c>
      <c r="B10804" s="1" t="s">
        <v>297</v>
      </c>
      <c r="C10804" s="1" t="s">
        <v>298</v>
      </c>
      <c r="D10804" s="1">
        <v>30</v>
      </c>
      <c r="E10804" s="1" t="s">
        <v>87</v>
      </c>
      <c r="F10804" s="3" t="s">
        <v>40</v>
      </c>
      <c r="G10804" s="1" t="s">
        <v>67</v>
      </c>
      <c r="H10804" s="5">
        <v>2.14</v>
      </c>
    </row>
    <row r="10805" spans="1:8">
      <c r="A10805" s="1" t="s">
        <v>262</v>
      </c>
      <c r="B10805" s="1" t="s">
        <v>297</v>
      </c>
      <c r="C10805" s="1" t="s">
        <v>298</v>
      </c>
      <c r="D10805" s="1">
        <v>30</v>
      </c>
      <c r="E10805" s="1" t="s">
        <v>87</v>
      </c>
      <c r="F10805" s="3" t="s">
        <v>41</v>
      </c>
      <c r="G10805" s="1" t="s">
        <v>68</v>
      </c>
      <c r="H10805" s="5">
        <v>28.533329999999999</v>
      </c>
    </row>
    <row r="10806" spans="1:8">
      <c r="A10806" s="1" t="s">
        <v>262</v>
      </c>
      <c r="B10806" s="1" t="s">
        <v>297</v>
      </c>
      <c r="C10806" s="1" t="s">
        <v>298</v>
      </c>
      <c r="D10806" s="1">
        <v>30</v>
      </c>
      <c r="E10806" s="1" t="s">
        <v>87</v>
      </c>
      <c r="F10806" s="3" t="s">
        <v>42</v>
      </c>
      <c r="G10806" s="1" t="s">
        <v>68</v>
      </c>
      <c r="H10806" s="5">
        <v>18.546669999999999</v>
      </c>
    </row>
    <row r="10807" spans="1:8">
      <c r="A10807" s="1" t="s">
        <v>262</v>
      </c>
      <c r="B10807" s="1" t="s">
        <v>297</v>
      </c>
      <c r="C10807" s="1" t="s">
        <v>298</v>
      </c>
      <c r="D10807" s="1">
        <v>30</v>
      </c>
      <c r="E10807" s="1" t="s">
        <v>87</v>
      </c>
      <c r="F10807" s="3" t="s">
        <v>43</v>
      </c>
      <c r="G10807" s="1" t="s">
        <v>67</v>
      </c>
      <c r="H10807" s="5">
        <v>1.605</v>
      </c>
    </row>
    <row r="10808" spans="1:8">
      <c r="A10808" s="1" t="s">
        <v>262</v>
      </c>
      <c r="B10808" s="1" t="s">
        <v>297</v>
      </c>
      <c r="C10808" s="1" t="s">
        <v>298</v>
      </c>
      <c r="D10808" s="1">
        <v>30</v>
      </c>
      <c r="E10808" s="1" t="s">
        <v>87</v>
      </c>
      <c r="F10808" s="3" t="s">
        <v>44</v>
      </c>
      <c r="G10808" s="1" t="s">
        <v>67</v>
      </c>
      <c r="H10808" s="5" t="s">
        <v>69</v>
      </c>
    </row>
    <row r="10809" spans="1:8">
      <c r="A10809" s="1" t="s">
        <v>262</v>
      </c>
      <c r="B10809" s="1" t="s">
        <v>297</v>
      </c>
      <c r="C10809" s="1" t="s">
        <v>298</v>
      </c>
      <c r="D10809" s="1">
        <v>30</v>
      </c>
      <c r="E10809" s="1" t="s">
        <v>87</v>
      </c>
      <c r="F10809" s="3" t="s">
        <v>45</v>
      </c>
      <c r="G10809" s="1" t="s">
        <v>68</v>
      </c>
      <c r="H10809" s="5">
        <v>2.14</v>
      </c>
    </row>
    <row r="10810" spans="1:8">
      <c r="A10810" s="1" t="s">
        <v>262</v>
      </c>
      <c r="B10810" s="1" t="s">
        <v>297</v>
      </c>
      <c r="C10810" s="1" t="s">
        <v>298</v>
      </c>
      <c r="D10810" s="1">
        <v>30</v>
      </c>
      <c r="E10810" s="1" t="s">
        <v>87</v>
      </c>
      <c r="F10810" s="3" t="s">
        <v>46</v>
      </c>
      <c r="G10810" s="1" t="s">
        <v>67</v>
      </c>
      <c r="H10810" s="5">
        <v>2.14</v>
      </c>
    </row>
    <row r="10811" spans="1:8">
      <c r="A10811" s="1" t="s">
        <v>262</v>
      </c>
      <c r="B10811" s="1" t="s">
        <v>297</v>
      </c>
      <c r="C10811" s="1" t="s">
        <v>298</v>
      </c>
      <c r="D10811" s="1">
        <v>30</v>
      </c>
      <c r="E10811" s="1" t="s">
        <v>87</v>
      </c>
      <c r="F10811" s="3" t="s">
        <v>47</v>
      </c>
      <c r="G10811" s="1" t="s">
        <v>68</v>
      </c>
      <c r="H10811" s="5">
        <v>6.0633299999999997</v>
      </c>
    </row>
    <row r="10812" spans="1:8">
      <c r="A10812" s="1" t="s">
        <v>262</v>
      </c>
      <c r="B10812" s="1" t="s">
        <v>297</v>
      </c>
      <c r="C10812" s="1" t="s">
        <v>298</v>
      </c>
      <c r="D10812" s="1">
        <v>30</v>
      </c>
      <c r="E10812" s="1" t="s">
        <v>87</v>
      </c>
      <c r="F10812" s="3" t="s">
        <v>48</v>
      </c>
      <c r="G10812" s="1" t="s">
        <v>68</v>
      </c>
      <c r="H10812" s="5">
        <v>2.14</v>
      </c>
    </row>
    <row r="10813" spans="1:8">
      <c r="A10813" s="1" t="s">
        <v>262</v>
      </c>
      <c r="B10813" s="1" t="s">
        <v>297</v>
      </c>
      <c r="C10813" s="1" t="s">
        <v>298</v>
      </c>
      <c r="D10813" s="1">
        <v>30</v>
      </c>
      <c r="E10813" s="1" t="s">
        <v>87</v>
      </c>
      <c r="F10813" s="3" t="s">
        <v>49</v>
      </c>
      <c r="G10813" s="1" t="s">
        <v>67</v>
      </c>
      <c r="H10813" s="5" t="s">
        <v>69</v>
      </c>
    </row>
    <row r="10814" spans="1:8">
      <c r="A10814" s="1" t="s">
        <v>262</v>
      </c>
      <c r="B10814" s="1" t="s">
        <v>297</v>
      </c>
      <c r="C10814" s="1" t="s">
        <v>298</v>
      </c>
      <c r="D10814" s="1">
        <v>30</v>
      </c>
      <c r="E10814" s="1" t="s">
        <v>87</v>
      </c>
      <c r="F10814" s="3" t="s">
        <v>50</v>
      </c>
      <c r="G10814" s="1" t="s">
        <v>68</v>
      </c>
      <c r="H10814" s="5">
        <v>2.31833</v>
      </c>
    </row>
    <row r="10815" spans="1:8">
      <c r="A10815" s="1" t="s">
        <v>262</v>
      </c>
      <c r="B10815" s="1" t="s">
        <v>297</v>
      </c>
      <c r="C10815" s="1" t="s">
        <v>298</v>
      </c>
      <c r="D10815" s="1">
        <v>30</v>
      </c>
      <c r="E10815" s="1" t="s">
        <v>87</v>
      </c>
      <c r="F10815" s="3" t="s">
        <v>51</v>
      </c>
      <c r="G10815" s="1" t="s">
        <v>67</v>
      </c>
      <c r="H10815" s="5">
        <v>2.14</v>
      </c>
    </row>
    <row r="10816" spans="1:8">
      <c r="A10816" s="1" t="s">
        <v>262</v>
      </c>
      <c r="B10816" s="1" t="s">
        <v>297</v>
      </c>
      <c r="C10816" s="1" t="s">
        <v>298</v>
      </c>
      <c r="D10816" s="1">
        <v>30</v>
      </c>
      <c r="E10816" s="1" t="s">
        <v>87</v>
      </c>
      <c r="F10816" s="3" t="s">
        <v>52</v>
      </c>
      <c r="G10816" s="1" t="s">
        <v>68</v>
      </c>
      <c r="H10816" s="5">
        <v>1.605</v>
      </c>
    </row>
    <row r="10817" spans="1:8">
      <c r="A10817" s="1" t="s">
        <v>262</v>
      </c>
      <c r="B10817" s="1" t="s">
        <v>297</v>
      </c>
      <c r="C10817" s="1" t="s">
        <v>298</v>
      </c>
      <c r="D10817" s="1">
        <v>30</v>
      </c>
      <c r="E10817" s="1" t="s">
        <v>87</v>
      </c>
      <c r="F10817" s="3" t="s">
        <v>53</v>
      </c>
      <c r="G10817" s="1" t="s">
        <v>68</v>
      </c>
      <c r="H10817" s="5">
        <v>3.21</v>
      </c>
    </row>
    <row r="10818" spans="1:8">
      <c r="A10818" s="1" t="s">
        <v>262</v>
      </c>
      <c r="B10818" s="1" t="s">
        <v>297</v>
      </c>
      <c r="C10818" s="1" t="s">
        <v>298</v>
      </c>
      <c r="D10818" s="1">
        <v>30</v>
      </c>
      <c r="E10818" s="1" t="s">
        <v>87</v>
      </c>
      <c r="F10818" s="3" t="s">
        <v>54</v>
      </c>
      <c r="G10818" s="1" t="s">
        <v>68</v>
      </c>
      <c r="H10818" s="5">
        <v>1.07</v>
      </c>
    </row>
    <row r="10819" spans="1:8">
      <c r="A10819" s="1" t="s">
        <v>262</v>
      </c>
      <c r="B10819" s="1" t="s">
        <v>297</v>
      </c>
      <c r="C10819" s="1" t="s">
        <v>298</v>
      </c>
      <c r="D10819" s="1">
        <v>30</v>
      </c>
      <c r="E10819" s="1" t="s">
        <v>87</v>
      </c>
      <c r="F10819" s="3" t="s">
        <v>55</v>
      </c>
      <c r="G10819" s="1" t="s">
        <v>68</v>
      </c>
      <c r="H10819" s="5">
        <v>1.07</v>
      </c>
    </row>
    <row r="10820" spans="1:8">
      <c r="A10820" s="1" t="s">
        <v>262</v>
      </c>
      <c r="B10820" s="1" t="s">
        <v>297</v>
      </c>
      <c r="C10820" s="1" t="s">
        <v>298</v>
      </c>
      <c r="D10820" s="1">
        <v>30</v>
      </c>
      <c r="E10820" s="1" t="s">
        <v>87</v>
      </c>
      <c r="F10820" s="3" t="s">
        <v>56</v>
      </c>
      <c r="G10820" s="1" t="s">
        <v>68</v>
      </c>
      <c r="H10820" s="5">
        <v>0.80249999999999999</v>
      </c>
    </row>
    <row r="10821" spans="1:8">
      <c r="A10821" s="1" t="s">
        <v>262</v>
      </c>
      <c r="B10821" s="1" t="s">
        <v>297</v>
      </c>
      <c r="C10821" s="1" t="s">
        <v>298</v>
      </c>
      <c r="D10821" s="1">
        <v>30</v>
      </c>
      <c r="E10821" s="1" t="s">
        <v>87</v>
      </c>
      <c r="F10821" s="3" t="s">
        <v>57</v>
      </c>
      <c r="G10821" s="1" t="s">
        <v>68</v>
      </c>
      <c r="H10821" s="5" t="s">
        <v>69</v>
      </c>
    </row>
    <row r="10822" spans="1:8">
      <c r="A10822" s="1" t="s">
        <v>262</v>
      </c>
      <c r="B10822" s="1" t="s">
        <v>297</v>
      </c>
      <c r="C10822" s="1" t="s">
        <v>298</v>
      </c>
      <c r="D10822" s="1">
        <v>30</v>
      </c>
      <c r="E10822" s="1" t="s">
        <v>87</v>
      </c>
      <c r="F10822" s="3" t="s">
        <v>58</v>
      </c>
      <c r="G10822" s="1" t="s">
        <v>68</v>
      </c>
      <c r="H10822" s="5">
        <v>1.73875</v>
      </c>
    </row>
    <row r="10823" spans="1:8">
      <c r="A10823" s="1" t="s">
        <v>262</v>
      </c>
      <c r="B10823" s="1" t="s">
        <v>297</v>
      </c>
      <c r="C10823" s="1" t="s">
        <v>298</v>
      </c>
      <c r="D10823" s="1">
        <v>30</v>
      </c>
      <c r="E10823" s="1" t="s">
        <v>87</v>
      </c>
      <c r="F10823" s="3" t="s">
        <v>135</v>
      </c>
      <c r="G10823" s="1" t="s">
        <v>68</v>
      </c>
      <c r="H10823" s="5">
        <v>1.605</v>
      </c>
    </row>
    <row r="10824" spans="1:8">
      <c r="A10824" s="1" t="s">
        <v>262</v>
      </c>
      <c r="B10824" s="1" t="s">
        <v>297</v>
      </c>
      <c r="C10824" s="1" t="s">
        <v>298</v>
      </c>
      <c r="D10824" s="1">
        <v>30</v>
      </c>
      <c r="E10824" s="1" t="s">
        <v>87</v>
      </c>
      <c r="F10824" s="3" t="s">
        <v>59</v>
      </c>
      <c r="G10824" s="1" t="s">
        <v>68</v>
      </c>
      <c r="H10824" s="5">
        <v>1.605</v>
      </c>
    </row>
    <row r="10825" spans="1:8">
      <c r="A10825" s="1" t="s">
        <v>262</v>
      </c>
      <c r="B10825" s="1" t="s">
        <v>297</v>
      </c>
      <c r="C10825" s="1" t="s">
        <v>298</v>
      </c>
      <c r="D10825" s="1">
        <v>30</v>
      </c>
      <c r="E10825" s="1" t="s">
        <v>87</v>
      </c>
      <c r="F10825" s="3" t="s">
        <v>60</v>
      </c>
      <c r="G10825" s="1" t="s">
        <v>68</v>
      </c>
      <c r="H10825" s="5" t="s">
        <v>69</v>
      </c>
    </row>
    <row r="10826" spans="1:8">
      <c r="A10826" s="1" t="s">
        <v>262</v>
      </c>
      <c r="B10826" s="1" t="s">
        <v>297</v>
      </c>
      <c r="C10826" s="1" t="s">
        <v>298</v>
      </c>
      <c r="D10826" s="1">
        <v>30</v>
      </c>
      <c r="E10826" s="1" t="s">
        <v>87</v>
      </c>
      <c r="F10826" s="3" t="s">
        <v>61</v>
      </c>
      <c r="G10826" s="1" t="s">
        <v>67</v>
      </c>
      <c r="H10826" s="5" t="s">
        <v>69</v>
      </c>
    </row>
    <row r="10827" spans="1:8">
      <c r="A10827" s="1" t="s">
        <v>262</v>
      </c>
      <c r="B10827" s="1" t="s">
        <v>297</v>
      </c>
      <c r="C10827" s="1" t="s">
        <v>298</v>
      </c>
      <c r="D10827" s="1">
        <v>30</v>
      </c>
      <c r="E10827" s="1" t="s">
        <v>87</v>
      </c>
      <c r="F10827" s="3" t="s">
        <v>62</v>
      </c>
      <c r="G10827" s="1" t="s">
        <v>67</v>
      </c>
      <c r="H10827" s="5">
        <v>5.5283300000000004</v>
      </c>
    </row>
    <row r="10828" spans="1:8">
      <c r="A10828" s="1" t="s">
        <v>262</v>
      </c>
      <c r="B10828" s="1" t="s">
        <v>297</v>
      </c>
      <c r="C10828" s="1" t="s">
        <v>298</v>
      </c>
      <c r="D10828" s="1">
        <v>30</v>
      </c>
      <c r="E10828" s="1" t="s">
        <v>87</v>
      </c>
      <c r="F10828" s="3" t="s">
        <v>63</v>
      </c>
      <c r="G10828" s="1" t="s">
        <v>67</v>
      </c>
      <c r="H10828" s="5" t="s">
        <v>69</v>
      </c>
    </row>
    <row r="10829" spans="1:8">
      <c r="A10829" s="1" t="s">
        <v>262</v>
      </c>
      <c r="B10829" s="1" t="s">
        <v>297</v>
      </c>
      <c r="C10829" s="1" t="s">
        <v>298</v>
      </c>
      <c r="D10829" s="1">
        <v>30</v>
      </c>
      <c r="E10829" s="1" t="s">
        <v>87</v>
      </c>
      <c r="F10829" s="3" t="s">
        <v>64</v>
      </c>
      <c r="G10829" s="1" t="s">
        <v>67</v>
      </c>
      <c r="H10829" s="5">
        <v>2.14</v>
      </c>
    </row>
    <row r="10830" spans="1:8">
      <c r="A10830" s="1" t="s">
        <v>262</v>
      </c>
      <c r="B10830" s="1" t="s">
        <v>297</v>
      </c>
      <c r="C10830" s="1" t="s">
        <v>298</v>
      </c>
      <c r="D10830" s="1">
        <v>30</v>
      </c>
      <c r="E10830" s="1" t="s">
        <v>87</v>
      </c>
      <c r="F10830" s="3" t="s">
        <v>65</v>
      </c>
      <c r="G10830" s="1" t="s">
        <v>67</v>
      </c>
      <c r="H10830" s="5">
        <v>0.74306000000000005</v>
      </c>
    </row>
    <row r="10831" spans="1:8">
      <c r="A10831" s="1" t="s">
        <v>262</v>
      </c>
      <c r="B10831" s="1" t="s">
        <v>297</v>
      </c>
      <c r="C10831" s="1" t="s">
        <v>298</v>
      </c>
      <c r="D10831" s="1">
        <v>30</v>
      </c>
      <c r="E10831" s="1" t="s">
        <v>87</v>
      </c>
      <c r="F10831" s="3" t="s">
        <v>66</v>
      </c>
      <c r="G10831" s="1" t="s">
        <v>67</v>
      </c>
      <c r="H10831" s="5">
        <v>1.15917</v>
      </c>
    </row>
    <row r="10832" spans="1:8">
      <c r="A10832" s="1" t="s">
        <v>262</v>
      </c>
      <c r="B10832" s="1" t="s">
        <v>297</v>
      </c>
      <c r="C10832" s="1" t="s">
        <v>299</v>
      </c>
      <c r="D10832" s="1">
        <v>31</v>
      </c>
      <c r="E10832" s="1" t="s">
        <v>71</v>
      </c>
      <c r="F10832" s="2" t="s">
        <v>11</v>
      </c>
      <c r="G10832" s="1" t="s">
        <v>67</v>
      </c>
      <c r="H10832" s="4">
        <v>2.2291699999999999</v>
      </c>
    </row>
    <row r="10833" spans="1:8">
      <c r="A10833" s="1" t="s">
        <v>262</v>
      </c>
      <c r="B10833" s="1" t="s">
        <v>297</v>
      </c>
      <c r="C10833" s="1" t="s">
        <v>299</v>
      </c>
      <c r="D10833" s="1">
        <v>31</v>
      </c>
      <c r="E10833" s="1" t="s">
        <v>71</v>
      </c>
      <c r="F10833" s="2" t="s">
        <v>12</v>
      </c>
      <c r="G10833" s="1" t="s">
        <v>67</v>
      </c>
      <c r="H10833" s="4">
        <v>2.14</v>
      </c>
    </row>
    <row r="10834" spans="1:8">
      <c r="A10834" s="1" t="s">
        <v>262</v>
      </c>
      <c r="B10834" s="1" t="s">
        <v>297</v>
      </c>
      <c r="C10834" s="1" t="s">
        <v>299</v>
      </c>
      <c r="D10834" s="1">
        <v>31</v>
      </c>
      <c r="E10834" s="1" t="s">
        <v>71</v>
      </c>
      <c r="F10834" s="2" t="s">
        <v>13</v>
      </c>
      <c r="G10834" s="1" t="s">
        <v>67</v>
      </c>
      <c r="H10834" s="4">
        <v>0.26750000000000002</v>
      </c>
    </row>
    <row r="10835" spans="1:8">
      <c r="A10835" s="1" t="s">
        <v>262</v>
      </c>
      <c r="B10835" s="1" t="s">
        <v>297</v>
      </c>
      <c r="C10835" s="1" t="s">
        <v>299</v>
      </c>
      <c r="D10835" s="1">
        <v>31</v>
      </c>
      <c r="E10835" s="1" t="s">
        <v>71</v>
      </c>
      <c r="F10835" s="2" t="s">
        <v>14</v>
      </c>
      <c r="G10835" s="1" t="s">
        <v>67</v>
      </c>
      <c r="H10835" s="4">
        <v>4.4583300000000001</v>
      </c>
    </row>
    <row r="10836" spans="1:8">
      <c r="A10836" s="1" t="s">
        <v>262</v>
      </c>
      <c r="B10836" s="1" t="s">
        <v>297</v>
      </c>
      <c r="C10836" s="1" t="s">
        <v>299</v>
      </c>
      <c r="D10836" s="1">
        <v>31</v>
      </c>
      <c r="E10836" s="1" t="s">
        <v>71</v>
      </c>
      <c r="F10836" s="2" t="s">
        <v>15</v>
      </c>
      <c r="G10836" s="1" t="s">
        <v>67</v>
      </c>
      <c r="H10836" s="4">
        <v>2.2291699999999999</v>
      </c>
    </row>
    <row r="10837" spans="1:8">
      <c r="A10837" s="1" t="s">
        <v>262</v>
      </c>
      <c r="B10837" s="1" t="s">
        <v>297</v>
      </c>
      <c r="C10837" s="1" t="s">
        <v>299</v>
      </c>
      <c r="D10837" s="1">
        <v>31</v>
      </c>
      <c r="E10837" s="1" t="s">
        <v>71</v>
      </c>
      <c r="F10837" s="2" t="s">
        <v>16</v>
      </c>
      <c r="G10837" s="1" t="s">
        <v>67</v>
      </c>
      <c r="H10837" s="4">
        <v>3.21</v>
      </c>
    </row>
    <row r="10838" spans="1:8">
      <c r="A10838" s="1" t="s">
        <v>262</v>
      </c>
      <c r="B10838" s="1" t="s">
        <v>297</v>
      </c>
      <c r="C10838" s="1" t="s">
        <v>299</v>
      </c>
      <c r="D10838" s="1">
        <v>31</v>
      </c>
      <c r="E10838" s="1" t="s">
        <v>71</v>
      </c>
      <c r="F10838" s="2" t="s">
        <v>17</v>
      </c>
      <c r="G10838" s="1" t="s">
        <v>67</v>
      </c>
      <c r="H10838" s="4">
        <v>1.605</v>
      </c>
    </row>
    <row r="10839" spans="1:8">
      <c r="A10839" s="1" t="s">
        <v>262</v>
      </c>
      <c r="B10839" s="1" t="s">
        <v>297</v>
      </c>
      <c r="C10839" s="1" t="s">
        <v>299</v>
      </c>
      <c r="D10839" s="1">
        <v>31</v>
      </c>
      <c r="E10839" s="1" t="s">
        <v>71</v>
      </c>
      <c r="F10839" s="2" t="s">
        <v>18</v>
      </c>
      <c r="G10839" s="1" t="s">
        <v>68</v>
      </c>
      <c r="H10839" s="4">
        <v>1.605</v>
      </c>
    </row>
    <row r="10840" spans="1:8">
      <c r="A10840" s="1" t="s">
        <v>262</v>
      </c>
      <c r="B10840" s="1" t="s">
        <v>297</v>
      </c>
      <c r="C10840" s="1" t="s">
        <v>299</v>
      </c>
      <c r="D10840" s="1">
        <v>31</v>
      </c>
      <c r="E10840" s="1" t="s">
        <v>71</v>
      </c>
      <c r="F10840" s="2" t="s">
        <v>19</v>
      </c>
      <c r="G10840" s="1" t="s">
        <v>67</v>
      </c>
      <c r="H10840" s="4">
        <v>2.14</v>
      </c>
    </row>
    <row r="10841" spans="1:8">
      <c r="A10841" s="1" t="s">
        <v>262</v>
      </c>
      <c r="B10841" s="1" t="s">
        <v>297</v>
      </c>
      <c r="C10841" s="1" t="s">
        <v>299</v>
      </c>
      <c r="D10841" s="1">
        <v>31</v>
      </c>
      <c r="E10841" s="1" t="s">
        <v>71</v>
      </c>
      <c r="F10841" s="2" t="s">
        <v>20</v>
      </c>
      <c r="G10841" s="1" t="s">
        <v>67</v>
      </c>
      <c r="H10841" s="4">
        <v>2.14</v>
      </c>
    </row>
    <row r="10842" spans="1:8">
      <c r="A10842" s="1" t="s">
        <v>262</v>
      </c>
      <c r="B10842" s="1" t="s">
        <v>297</v>
      </c>
      <c r="C10842" s="1" t="s">
        <v>299</v>
      </c>
      <c r="D10842" s="1">
        <v>31</v>
      </c>
      <c r="E10842" s="1" t="s">
        <v>71</v>
      </c>
      <c r="F10842" s="2" t="s">
        <v>21</v>
      </c>
      <c r="G10842" s="1" t="s">
        <v>67</v>
      </c>
      <c r="H10842" s="4">
        <v>1.605</v>
      </c>
    </row>
    <row r="10843" spans="1:8">
      <c r="A10843" s="1" t="s">
        <v>262</v>
      </c>
      <c r="B10843" s="1" t="s">
        <v>297</v>
      </c>
      <c r="C10843" s="1" t="s">
        <v>299</v>
      </c>
      <c r="D10843" s="1">
        <v>31</v>
      </c>
      <c r="E10843" s="1" t="s">
        <v>71</v>
      </c>
      <c r="F10843" s="2" t="s">
        <v>22</v>
      </c>
      <c r="G10843" s="1" t="s">
        <v>67</v>
      </c>
      <c r="H10843" s="4">
        <v>1.605</v>
      </c>
    </row>
    <row r="10844" spans="1:8">
      <c r="A10844" s="1" t="s">
        <v>262</v>
      </c>
      <c r="B10844" s="1" t="s">
        <v>297</v>
      </c>
      <c r="C10844" s="1" t="s">
        <v>299</v>
      </c>
      <c r="D10844" s="1">
        <v>31</v>
      </c>
      <c r="E10844" s="1" t="s">
        <v>71</v>
      </c>
      <c r="F10844" s="2" t="s">
        <v>23</v>
      </c>
      <c r="G10844" s="1" t="s">
        <v>67</v>
      </c>
      <c r="H10844" s="4" t="s">
        <v>69</v>
      </c>
    </row>
    <row r="10845" spans="1:8">
      <c r="A10845" s="1" t="s">
        <v>262</v>
      </c>
      <c r="B10845" s="1" t="s">
        <v>297</v>
      </c>
      <c r="C10845" s="1" t="s">
        <v>299</v>
      </c>
      <c r="D10845" s="1">
        <v>31</v>
      </c>
      <c r="E10845" s="1" t="s">
        <v>71</v>
      </c>
      <c r="F10845" s="2" t="s">
        <v>24</v>
      </c>
      <c r="G10845" s="1" t="s">
        <v>67</v>
      </c>
      <c r="H10845" s="4" t="s">
        <v>69</v>
      </c>
    </row>
    <row r="10846" spans="1:8">
      <c r="A10846" s="1" t="s">
        <v>262</v>
      </c>
      <c r="B10846" s="1" t="s">
        <v>297</v>
      </c>
      <c r="C10846" s="1" t="s">
        <v>299</v>
      </c>
      <c r="D10846" s="1">
        <v>31</v>
      </c>
      <c r="E10846" s="1" t="s">
        <v>71</v>
      </c>
      <c r="F10846" s="3" t="s">
        <v>25</v>
      </c>
      <c r="G10846" s="1" t="s">
        <v>67</v>
      </c>
      <c r="H10846" s="5" t="s">
        <v>69</v>
      </c>
    </row>
    <row r="10847" spans="1:8">
      <c r="A10847" s="1" t="s">
        <v>262</v>
      </c>
      <c r="B10847" s="1" t="s">
        <v>297</v>
      </c>
      <c r="C10847" s="1" t="s">
        <v>299</v>
      </c>
      <c r="D10847" s="1">
        <v>31</v>
      </c>
      <c r="E10847" s="1" t="s">
        <v>71</v>
      </c>
      <c r="F10847" s="3" t="s">
        <v>26</v>
      </c>
      <c r="G10847" s="1" t="s">
        <v>67</v>
      </c>
      <c r="H10847" s="5">
        <v>2.2291699999999999</v>
      </c>
    </row>
    <row r="10848" spans="1:8">
      <c r="A10848" s="1" t="s">
        <v>262</v>
      </c>
      <c r="B10848" s="1" t="s">
        <v>297</v>
      </c>
      <c r="C10848" s="1" t="s">
        <v>299</v>
      </c>
      <c r="D10848" s="1">
        <v>31</v>
      </c>
      <c r="E10848" s="1" t="s">
        <v>71</v>
      </c>
      <c r="F10848" s="3" t="s">
        <v>27</v>
      </c>
      <c r="G10848" s="1" t="s">
        <v>67</v>
      </c>
      <c r="H10848" s="5">
        <v>2.14</v>
      </c>
    </row>
    <row r="10849" spans="1:8">
      <c r="A10849" s="1" t="s">
        <v>262</v>
      </c>
      <c r="B10849" s="1" t="s">
        <v>297</v>
      </c>
      <c r="C10849" s="1" t="s">
        <v>299</v>
      </c>
      <c r="D10849" s="1">
        <v>31</v>
      </c>
      <c r="E10849" s="1" t="s">
        <v>71</v>
      </c>
      <c r="F10849" s="3" t="s">
        <v>28</v>
      </c>
      <c r="G10849" s="1" t="s">
        <v>67</v>
      </c>
      <c r="H10849" s="5">
        <v>1.605</v>
      </c>
    </row>
    <row r="10850" spans="1:8">
      <c r="A10850" s="1" t="s">
        <v>262</v>
      </c>
      <c r="B10850" s="1" t="s">
        <v>297</v>
      </c>
      <c r="C10850" s="1" t="s">
        <v>299</v>
      </c>
      <c r="D10850" s="1">
        <v>31</v>
      </c>
      <c r="E10850" s="1" t="s">
        <v>71</v>
      </c>
      <c r="F10850" s="3" t="s">
        <v>29</v>
      </c>
      <c r="G10850" s="1" t="s">
        <v>67</v>
      </c>
      <c r="H10850" s="5">
        <v>2.14</v>
      </c>
    </row>
    <row r="10851" spans="1:8">
      <c r="A10851" s="1" t="s">
        <v>262</v>
      </c>
      <c r="B10851" s="1" t="s">
        <v>297</v>
      </c>
      <c r="C10851" s="1" t="s">
        <v>299</v>
      </c>
      <c r="D10851" s="1">
        <v>31</v>
      </c>
      <c r="E10851" s="1" t="s">
        <v>71</v>
      </c>
      <c r="F10851" s="3" t="s">
        <v>30</v>
      </c>
      <c r="G10851" s="1" t="s">
        <v>67</v>
      </c>
      <c r="H10851" s="5">
        <v>1.605</v>
      </c>
    </row>
    <row r="10852" spans="1:8">
      <c r="A10852" s="1" t="s">
        <v>262</v>
      </c>
      <c r="B10852" s="1" t="s">
        <v>297</v>
      </c>
      <c r="C10852" s="1" t="s">
        <v>299</v>
      </c>
      <c r="D10852" s="1">
        <v>31</v>
      </c>
      <c r="E10852" s="1" t="s">
        <v>71</v>
      </c>
      <c r="F10852" s="3" t="s">
        <v>31</v>
      </c>
      <c r="G10852" s="1" t="s">
        <v>67</v>
      </c>
      <c r="H10852" s="5" t="s">
        <v>69</v>
      </c>
    </row>
    <row r="10853" spans="1:8">
      <c r="A10853" s="1" t="s">
        <v>262</v>
      </c>
      <c r="B10853" s="1" t="s">
        <v>297</v>
      </c>
      <c r="C10853" s="1" t="s">
        <v>299</v>
      </c>
      <c r="D10853" s="1">
        <v>31</v>
      </c>
      <c r="E10853" s="1" t="s">
        <v>71</v>
      </c>
      <c r="F10853" s="3" t="s">
        <v>32</v>
      </c>
      <c r="G10853" s="1" t="s">
        <v>67</v>
      </c>
      <c r="H10853" s="5" t="s">
        <v>69</v>
      </c>
    </row>
    <row r="10854" spans="1:8">
      <c r="A10854" s="1" t="s">
        <v>262</v>
      </c>
      <c r="B10854" s="1" t="s">
        <v>297</v>
      </c>
      <c r="C10854" s="1" t="s">
        <v>299</v>
      </c>
      <c r="D10854" s="1">
        <v>31</v>
      </c>
      <c r="E10854" s="1" t="s">
        <v>71</v>
      </c>
      <c r="F10854" s="3" t="s">
        <v>33</v>
      </c>
      <c r="G10854" s="1" t="s">
        <v>67</v>
      </c>
      <c r="H10854" s="5" t="s">
        <v>69</v>
      </c>
    </row>
    <row r="10855" spans="1:8">
      <c r="A10855" s="1" t="s">
        <v>262</v>
      </c>
      <c r="B10855" s="1" t="s">
        <v>297</v>
      </c>
      <c r="C10855" s="1" t="s">
        <v>299</v>
      </c>
      <c r="D10855" s="1">
        <v>31</v>
      </c>
      <c r="E10855" s="1" t="s">
        <v>71</v>
      </c>
      <c r="F10855" s="3" t="s">
        <v>34</v>
      </c>
      <c r="G10855" s="1" t="s">
        <v>67</v>
      </c>
      <c r="H10855" s="5" t="s">
        <v>69</v>
      </c>
    </row>
    <row r="10856" spans="1:8">
      <c r="A10856" s="1" t="s">
        <v>262</v>
      </c>
      <c r="B10856" s="1" t="s">
        <v>297</v>
      </c>
      <c r="C10856" s="1" t="s">
        <v>299</v>
      </c>
      <c r="D10856" s="1">
        <v>31</v>
      </c>
      <c r="E10856" s="1" t="s">
        <v>71</v>
      </c>
      <c r="F10856" s="3" t="s">
        <v>35</v>
      </c>
      <c r="G10856" s="1" t="s">
        <v>67</v>
      </c>
      <c r="H10856" s="5">
        <v>2.14</v>
      </c>
    </row>
    <row r="10857" spans="1:8">
      <c r="A10857" s="1" t="s">
        <v>262</v>
      </c>
      <c r="B10857" s="1" t="s">
        <v>297</v>
      </c>
      <c r="C10857" s="1" t="s">
        <v>299</v>
      </c>
      <c r="D10857" s="1">
        <v>31</v>
      </c>
      <c r="E10857" s="1" t="s">
        <v>71</v>
      </c>
      <c r="F10857" s="3" t="s">
        <v>36</v>
      </c>
      <c r="G10857" s="1" t="s">
        <v>67</v>
      </c>
      <c r="H10857" s="5">
        <v>2.2291699999999999</v>
      </c>
    </row>
    <row r="10858" spans="1:8">
      <c r="A10858" s="1" t="s">
        <v>262</v>
      </c>
      <c r="B10858" s="1" t="s">
        <v>297</v>
      </c>
      <c r="C10858" s="1" t="s">
        <v>299</v>
      </c>
      <c r="D10858" s="1">
        <v>31</v>
      </c>
      <c r="E10858" s="1" t="s">
        <v>71</v>
      </c>
      <c r="F10858" s="3" t="s">
        <v>37</v>
      </c>
      <c r="G10858" s="1" t="s">
        <v>67</v>
      </c>
      <c r="H10858" s="5">
        <v>1.07</v>
      </c>
    </row>
    <row r="10859" spans="1:8">
      <c r="A10859" s="1" t="s">
        <v>262</v>
      </c>
      <c r="B10859" s="1" t="s">
        <v>297</v>
      </c>
      <c r="C10859" s="1" t="s">
        <v>299</v>
      </c>
      <c r="D10859" s="1">
        <v>31</v>
      </c>
      <c r="E10859" s="1" t="s">
        <v>71</v>
      </c>
      <c r="F10859" s="3" t="s">
        <v>38</v>
      </c>
      <c r="G10859" s="1" t="s">
        <v>67</v>
      </c>
      <c r="H10859" s="6">
        <v>3.21</v>
      </c>
    </row>
    <row r="10860" spans="1:8">
      <c r="A10860" s="1" t="s">
        <v>262</v>
      </c>
      <c r="B10860" s="1" t="s">
        <v>297</v>
      </c>
      <c r="C10860" s="1" t="s">
        <v>299</v>
      </c>
      <c r="D10860" s="1">
        <v>31</v>
      </c>
      <c r="E10860" s="1" t="s">
        <v>71</v>
      </c>
      <c r="F10860" s="3" t="s">
        <v>39</v>
      </c>
      <c r="G10860" s="1" t="s">
        <v>67</v>
      </c>
      <c r="H10860" s="6" t="s">
        <v>69</v>
      </c>
    </row>
    <row r="10861" spans="1:8">
      <c r="A10861" s="1" t="s">
        <v>262</v>
      </c>
      <c r="B10861" s="1" t="s">
        <v>297</v>
      </c>
      <c r="C10861" s="1" t="s">
        <v>299</v>
      </c>
      <c r="D10861" s="1">
        <v>31</v>
      </c>
      <c r="E10861" s="1" t="s">
        <v>71</v>
      </c>
      <c r="F10861" s="3" t="s">
        <v>40</v>
      </c>
      <c r="G10861" s="1" t="s">
        <v>67</v>
      </c>
      <c r="H10861" s="5">
        <v>2.2291699999999999</v>
      </c>
    </row>
    <row r="10862" spans="1:8">
      <c r="A10862" s="1" t="s">
        <v>262</v>
      </c>
      <c r="B10862" s="1" t="s">
        <v>297</v>
      </c>
      <c r="C10862" s="1" t="s">
        <v>299</v>
      </c>
      <c r="D10862" s="1">
        <v>31</v>
      </c>
      <c r="E10862" s="1" t="s">
        <v>71</v>
      </c>
      <c r="F10862" s="3" t="s">
        <v>41</v>
      </c>
      <c r="G10862" s="1" t="s">
        <v>68</v>
      </c>
      <c r="H10862" s="5">
        <v>17.83333</v>
      </c>
    </row>
    <row r="10863" spans="1:8">
      <c r="A10863" s="1" t="s">
        <v>262</v>
      </c>
      <c r="B10863" s="1" t="s">
        <v>297</v>
      </c>
      <c r="C10863" s="1" t="s">
        <v>299</v>
      </c>
      <c r="D10863" s="1">
        <v>31</v>
      </c>
      <c r="E10863" s="1" t="s">
        <v>71</v>
      </c>
      <c r="F10863" s="3" t="s">
        <v>42</v>
      </c>
      <c r="G10863" s="1" t="s">
        <v>68</v>
      </c>
      <c r="H10863" s="5">
        <v>2.14</v>
      </c>
    </row>
    <row r="10864" spans="1:8">
      <c r="A10864" s="1" t="s">
        <v>262</v>
      </c>
      <c r="B10864" s="1" t="s">
        <v>297</v>
      </c>
      <c r="C10864" s="1" t="s">
        <v>299</v>
      </c>
      <c r="D10864" s="1">
        <v>31</v>
      </c>
      <c r="E10864" s="1" t="s">
        <v>71</v>
      </c>
      <c r="F10864" s="3" t="s">
        <v>43</v>
      </c>
      <c r="G10864" s="1" t="s">
        <v>67</v>
      </c>
      <c r="H10864" s="5">
        <v>0.71333000000000002</v>
      </c>
    </row>
    <row r="10865" spans="1:8">
      <c r="A10865" s="1" t="s">
        <v>262</v>
      </c>
      <c r="B10865" s="1" t="s">
        <v>297</v>
      </c>
      <c r="C10865" s="1" t="s">
        <v>299</v>
      </c>
      <c r="D10865" s="1">
        <v>31</v>
      </c>
      <c r="E10865" s="1" t="s">
        <v>71</v>
      </c>
      <c r="F10865" s="3" t="s">
        <v>44</v>
      </c>
      <c r="G10865" s="1" t="s">
        <v>67</v>
      </c>
      <c r="H10865" s="5" t="s">
        <v>69</v>
      </c>
    </row>
    <row r="10866" spans="1:8">
      <c r="A10866" s="1" t="s">
        <v>262</v>
      </c>
      <c r="B10866" s="1" t="s">
        <v>297</v>
      </c>
      <c r="C10866" s="1" t="s">
        <v>299</v>
      </c>
      <c r="D10866" s="1">
        <v>31</v>
      </c>
      <c r="E10866" s="1" t="s">
        <v>71</v>
      </c>
      <c r="F10866" s="3" t="s">
        <v>45</v>
      </c>
      <c r="G10866" s="1" t="s">
        <v>68</v>
      </c>
      <c r="H10866" s="5" t="s">
        <v>69</v>
      </c>
    </row>
    <row r="10867" spans="1:8">
      <c r="A10867" s="1" t="s">
        <v>262</v>
      </c>
      <c r="B10867" s="1" t="s">
        <v>297</v>
      </c>
      <c r="C10867" s="1" t="s">
        <v>299</v>
      </c>
      <c r="D10867" s="1">
        <v>31</v>
      </c>
      <c r="E10867" s="1" t="s">
        <v>71</v>
      </c>
      <c r="F10867" s="3" t="s">
        <v>46</v>
      </c>
      <c r="G10867" s="1" t="s">
        <v>67</v>
      </c>
      <c r="H10867" s="5" t="s">
        <v>69</v>
      </c>
    </row>
    <row r="10868" spans="1:8">
      <c r="A10868" s="1" t="s">
        <v>262</v>
      </c>
      <c r="B10868" s="1" t="s">
        <v>297</v>
      </c>
      <c r="C10868" s="1" t="s">
        <v>299</v>
      </c>
      <c r="D10868" s="1">
        <v>31</v>
      </c>
      <c r="E10868" s="1" t="s">
        <v>71</v>
      </c>
      <c r="F10868" s="3" t="s">
        <v>47</v>
      </c>
      <c r="G10868" s="1" t="s">
        <v>68</v>
      </c>
      <c r="H10868" s="5">
        <v>12.84</v>
      </c>
    </row>
    <row r="10869" spans="1:8">
      <c r="A10869" s="1" t="s">
        <v>262</v>
      </c>
      <c r="B10869" s="1" t="s">
        <v>297</v>
      </c>
      <c r="C10869" s="1" t="s">
        <v>299</v>
      </c>
      <c r="D10869" s="1">
        <v>31</v>
      </c>
      <c r="E10869" s="1" t="s">
        <v>71</v>
      </c>
      <c r="F10869" s="3" t="s">
        <v>48</v>
      </c>
      <c r="G10869" s="1" t="s">
        <v>68</v>
      </c>
      <c r="H10869" s="5">
        <v>20.329999999999998</v>
      </c>
    </row>
    <row r="10870" spans="1:8">
      <c r="A10870" s="1" t="s">
        <v>262</v>
      </c>
      <c r="B10870" s="1" t="s">
        <v>297</v>
      </c>
      <c r="C10870" s="1" t="s">
        <v>299</v>
      </c>
      <c r="D10870" s="1">
        <v>31</v>
      </c>
      <c r="E10870" s="1" t="s">
        <v>71</v>
      </c>
      <c r="F10870" s="3" t="s">
        <v>49</v>
      </c>
      <c r="G10870" s="1" t="s">
        <v>67</v>
      </c>
      <c r="H10870" s="5" t="s">
        <v>69</v>
      </c>
    </row>
    <row r="10871" spans="1:8">
      <c r="A10871" s="1" t="s">
        <v>262</v>
      </c>
      <c r="B10871" s="1" t="s">
        <v>297</v>
      </c>
      <c r="C10871" s="1" t="s">
        <v>299</v>
      </c>
      <c r="D10871" s="1">
        <v>31</v>
      </c>
      <c r="E10871" s="1" t="s">
        <v>71</v>
      </c>
      <c r="F10871" s="3" t="s">
        <v>50</v>
      </c>
      <c r="G10871" s="1" t="s">
        <v>68</v>
      </c>
      <c r="H10871" s="5">
        <v>1.07</v>
      </c>
    </row>
    <row r="10872" spans="1:8">
      <c r="A10872" s="1" t="s">
        <v>262</v>
      </c>
      <c r="B10872" s="1" t="s">
        <v>297</v>
      </c>
      <c r="C10872" s="1" t="s">
        <v>299</v>
      </c>
      <c r="D10872" s="1">
        <v>31</v>
      </c>
      <c r="E10872" s="1" t="s">
        <v>71</v>
      </c>
      <c r="F10872" s="3" t="s">
        <v>51</v>
      </c>
      <c r="G10872" s="1" t="s">
        <v>67</v>
      </c>
      <c r="H10872" s="5" t="s">
        <v>69</v>
      </c>
    </row>
    <row r="10873" spans="1:8">
      <c r="A10873" s="1" t="s">
        <v>262</v>
      </c>
      <c r="B10873" s="1" t="s">
        <v>297</v>
      </c>
      <c r="C10873" s="1" t="s">
        <v>299</v>
      </c>
      <c r="D10873" s="1">
        <v>31</v>
      </c>
      <c r="E10873" s="1" t="s">
        <v>71</v>
      </c>
      <c r="F10873" s="3" t="s">
        <v>52</v>
      </c>
      <c r="G10873" s="1" t="s">
        <v>68</v>
      </c>
      <c r="H10873" s="5">
        <v>1.07</v>
      </c>
    </row>
    <row r="10874" spans="1:8">
      <c r="A10874" s="1" t="s">
        <v>262</v>
      </c>
      <c r="B10874" s="1" t="s">
        <v>297</v>
      </c>
      <c r="C10874" s="1" t="s">
        <v>299</v>
      </c>
      <c r="D10874" s="1">
        <v>31</v>
      </c>
      <c r="E10874" s="1" t="s">
        <v>71</v>
      </c>
      <c r="F10874" s="3" t="s">
        <v>53</v>
      </c>
      <c r="G10874" s="1" t="s">
        <v>68</v>
      </c>
      <c r="H10874" s="5">
        <v>3.21</v>
      </c>
    </row>
    <row r="10875" spans="1:8">
      <c r="A10875" s="1" t="s">
        <v>262</v>
      </c>
      <c r="B10875" s="1" t="s">
        <v>297</v>
      </c>
      <c r="C10875" s="1" t="s">
        <v>299</v>
      </c>
      <c r="D10875" s="1">
        <v>31</v>
      </c>
      <c r="E10875" s="1" t="s">
        <v>71</v>
      </c>
      <c r="F10875" s="3" t="s">
        <v>54</v>
      </c>
      <c r="G10875" s="1" t="s">
        <v>68</v>
      </c>
      <c r="H10875" s="5">
        <v>2.14</v>
      </c>
    </row>
    <row r="10876" spans="1:8">
      <c r="A10876" s="1" t="s">
        <v>262</v>
      </c>
      <c r="B10876" s="1" t="s">
        <v>297</v>
      </c>
      <c r="C10876" s="1" t="s">
        <v>299</v>
      </c>
      <c r="D10876" s="1">
        <v>31</v>
      </c>
      <c r="E10876" s="1" t="s">
        <v>71</v>
      </c>
      <c r="F10876" s="3" t="s">
        <v>55</v>
      </c>
      <c r="G10876" s="1" t="s">
        <v>68</v>
      </c>
      <c r="H10876" s="5">
        <v>2.14</v>
      </c>
    </row>
    <row r="10877" spans="1:8">
      <c r="A10877" s="1" t="s">
        <v>262</v>
      </c>
      <c r="B10877" s="1" t="s">
        <v>297</v>
      </c>
      <c r="C10877" s="1" t="s">
        <v>299</v>
      </c>
      <c r="D10877" s="1">
        <v>31</v>
      </c>
      <c r="E10877" s="1" t="s">
        <v>71</v>
      </c>
      <c r="F10877" s="3" t="s">
        <v>56</v>
      </c>
      <c r="G10877" s="1" t="s">
        <v>68</v>
      </c>
      <c r="H10877" s="5">
        <v>2.14</v>
      </c>
    </row>
    <row r="10878" spans="1:8">
      <c r="A10878" s="1" t="s">
        <v>262</v>
      </c>
      <c r="B10878" s="1" t="s">
        <v>297</v>
      </c>
      <c r="C10878" s="1" t="s">
        <v>299</v>
      </c>
      <c r="D10878" s="1">
        <v>31</v>
      </c>
      <c r="E10878" s="1" t="s">
        <v>71</v>
      </c>
      <c r="F10878" s="3" t="s">
        <v>57</v>
      </c>
      <c r="G10878" s="1" t="s">
        <v>68</v>
      </c>
      <c r="H10878" s="5">
        <v>2.14</v>
      </c>
    </row>
    <row r="10879" spans="1:8">
      <c r="A10879" s="1" t="s">
        <v>262</v>
      </c>
      <c r="B10879" s="1" t="s">
        <v>297</v>
      </c>
      <c r="C10879" s="1" t="s">
        <v>299</v>
      </c>
      <c r="D10879" s="1">
        <v>31</v>
      </c>
      <c r="E10879" s="1" t="s">
        <v>71</v>
      </c>
      <c r="F10879" s="3" t="s">
        <v>58</v>
      </c>
      <c r="G10879" s="1" t="s">
        <v>68</v>
      </c>
      <c r="H10879" s="5">
        <v>2.14</v>
      </c>
    </row>
    <row r="10880" spans="1:8">
      <c r="A10880" s="1" t="s">
        <v>262</v>
      </c>
      <c r="B10880" s="1" t="s">
        <v>297</v>
      </c>
      <c r="C10880" s="1" t="s">
        <v>299</v>
      </c>
      <c r="D10880" s="1">
        <v>31</v>
      </c>
      <c r="E10880" s="1" t="s">
        <v>71</v>
      </c>
      <c r="F10880" s="3" t="s">
        <v>135</v>
      </c>
      <c r="G10880" s="1" t="s">
        <v>68</v>
      </c>
      <c r="H10880" s="5">
        <v>2.14</v>
      </c>
    </row>
    <row r="10881" spans="1:8">
      <c r="A10881" s="1" t="s">
        <v>262</v>
      </c>
      <c r="B10881" s="1" t="s">
        <v>297</v>
      </c>
      <c r="C10881" s="1" t="s">
        <v>299</v>
      </c>
      <c r="D10881" s="1">
        <v>31</v>
      </c>
      <c r="E10881" s="1" t="s">
        <v>71</v>
      </c>
      <c r="F10881" s="3" t="s">
        <v>59</v>
      </c>
      <c r="G10881" s="1" t="s">
        <v>68</v>
      </c>
      <c r="H10881" s="5">
        <v>2.14</v>
      </c>
    </row>
    <row r="10882" spans="1:8">
      <c r="A10882" s="1" t="s">
        <v>262</v>
      </c>
      <c r="B10882" s="1" t="s">
        <v>297</v>
      </c>
      <c r="C10882" s="1" t="s">
        <v>299</v>
      </c>
      <c r="D10882" s="1">
        <v>31</v>
      </c>
      <c r="E10882" s="1" t="s">
        <v>71</v>
      </c>
      <c r="F10882" s="3" t="s">
        <v>60</v>
      </c>
      <c r="G10882" s="1" t="s">
        <v>68</v>
      </c>
      <c r="H10882" s="5">
        <v>2.14</v>
      </c>
    </row>
    <row r="10883" spans="1:8">
      <c r="A10883" s="1" t="s">
        <v>262</v>
      </c>
      <c r="B10883" s="1" t="s">
        <v>297</v>
      </c>
      <c r="C10883" s="1" t="s">
        <v>299</v>
      </c>
      <c r="D10883" s="1">
        <v>31</v>
      </c>
      <c r="E10883" s="1" t="s">
        <v>71</v>
      </c>
      <c r="F10883" s="3" t="s">
        <v>61</v>
      </c>
      <c r="G10883" s="1" t="s">
        <v>67</v>
      </c>
      <c r="H10883" s="5" t="s">
        <v>69</v>
      </c>
    </row>
    <row r="10884" spans="1:8">
      <c r="A10884" s="1" t="s">
        <v>262</v>
      </c>
      <c r="B10884" s="1" t="s">
        <v>297</v>
      </c>
      <c r="C10884" s="1" t="s">
        <v>299</v>
      </c>
      <c r="D10884" s="1">
        <v>31</v>
      </c>
      <c r="E10884" s="1" t="s">
        <v>71</v>
      </c>
      <c r="F10884" s="3" t="s">
        <v>62</v>
      </c>
      <c r="G10884" s="1" t="s">
        <v>67</v>
      </c>
      <c r="H10884" s="5">
        <v>3.21</v>
      </c>
    </row>
    <row r="10885" spans="1:8">
      <c r="A10885" s="1" t="s">
        <v>262</v>
      </c>
      <c r="B10885" s="1" t="s">
        <v>297</v>
      </c>
      <c r="C10885" s="1" t="s">
        <v>299</v>
      </c>
      <c r="D10885" s="1">
        <v>31</v>
      </c>
      <c r="E10885" s="1" t="s">
        <v>71</v>
      </c>
      <c r="F10885" s="3" t="s">
        <v>63</v>
      </c>
      <c r="G10885" s="1" t="s">
        <v>67</v>
      </c>
      <c r="H10885" s="5" t="s">
        <v>69</v>
      </c>
    </row>
    <row r="10886" spans="1:8">
      <c r="A10886" s="1" t="s">
        <v>262</v>
      </c>
      <c r="B10886" s="1" t="s">
        <v>297</v>
      </c>
      <c r="C10886" s="1" t="s">
        <v>299</v>
      </c>
      <c r="D10886" s="1">
        <v>31</v>
      </c>
      <c r="E10886" s="1" t="s">
        <v>71</v>
      </c>
      <c r="F10886" s="3" t="s">
        <v>64</v>
      </c>
      <c r="G10886" s="1" t="s">
        <v>67</v>
      </c>
      <c r="H10886" s="5">
        <v>2.14</v>
      </c>
    </row>
    <row r="10887" spans="1:8">
      <c r="A10887" s="1" t="s">
        <v>262</v>
      </c>
      <c r="B10887" s="1" t="s">
        <v>297</v>
      </c>
      <c r="C10887" s="1" t="s">
        <v>299</v>
      </c>
      <c r="D10887" s="1">
        <v>31</v>
      </c>
      <c r="E10887" s="1" t="s">
        <v>71</v>
      </c>
      <c r="F10887" s="3" t="s">
        <v>65</v>
      </c>
      <c r="G10887" s="1" t="s">
        <v>67</v>
      </c>
      <c r="H10887" s="5">
        <v>1.07</v>
      </c>
    </row>
    <row r="10888" spans="1:8">
      <c r="A10888" s="1" t="s">
        <v>262</v>
      </c>
      <c r="B10888" s="1" t="s">
        <v>297</v>
      </c>
      <c r="C10888" s="1" t="s">
        <v>299</v>
      </c>
      <c r="D10888" s="1">
        <v>31</v>
      </c>
      <c r="E10888" s="1" t="s">
        <v>71</v>
      </c>
      <c r="F10888" s="3" t="s">
        <v>66</v>
      </c>
      <c r="G10888" s="1" t="s">
        <v>67</v>
      </c>
      <c r="H10888" s="5">
        <v>1.07</v>
      </c>
    </row>
    <row r="10889" spans="1:8">
      <c r="A10889" s="1" t="s">
        <v>262</v>
      </c>
      <c r="B10889" s="1" t="s">
        <v>297</v>
      </c>
      <c r="C10889" s="1" t="s">
        <v>300</v>
      </c>
      <c r="D10889" s="1">
        <v>35</v>
      </c>
      <c r="E10889" s="1" t="s">
        <v>71</v>
      </c>
      <c r="F10889" s="2" t="s">
        <v>11</v>
      </c>
      <c r="G10889" s="1" t="s">
        <v>67</v>
      </c>
      <c r="H10889" s="4">
        <v>17.12</v>
      </c>
    </row>
    <row r="10890" spans="1:8">
      <c r="A10890" s="1" t="s">
        <v>262</v>
      </c>
      <c r="B10890" s="1" t="s">
        <v>297</v>
      </c>
      <c r="C10890" s="1" t="s">
        <v>300</v>
      </c>
      <c r="D10890" s="1">
        <v>35</v>
      </c>
      <c r="E10890" s="1" t="s">
        <v>71</v>
      </c>
      <c r="F10890" s="2" t="s">
        <v>12</v>
      </c>
      <c r="G10890" s="1" t="s">
        <v>67</v>
      </c>
      <c r="H10890" s="4">
        <v>3.21</v>
      </c>
    </row>
    <row r="10891" spans="1:8">
      <c r="A10891" s="1" t="s">
        <v>262</v>
      </c>
      <c r="B10891" s="1" t="s">
        <v>297</v>
      </c>
      <c r="C10891" s="1" t="s">
        <v>300</v>
      </c>
      <c r="D10891" s="1">
        <v>35</v>
      </c>
      <c r="E10891" s="1" t="s">
        <v>71</v>
      </c>
      <c r="F10891" s="2" t="s">
        <v>13</v>
      </c>
      <c r="G10891" s="1" t="s">
        <v>67</v>
      </c>
      <c r="H10891" s="4">
        <v>0.35666999999999999</v>
      </c>
    </row>
    <row r="10892" spans="1:8">
      <c r="A10892" s="1" t="s">
        <v>262</v>
      </c>
      <c r="B10892" s="1" t="s">
        <v>297</v>
      </c>
      <c r="C10892" s="1" t="s">
        <v>300</v>
      </c>
      <c r="D10892" s="1">
        <v>35</v>
      </c>
      <c r="E10892" s="1" t="s">
        <v>71</v>
      </c>
      <c r="F10892" s="2" t="s">
        <v>14</v>
      </c>
      <c r="G10892" s="1" t="s">
        <v>67</v>
      </c>
      <c r="H10892" s="4">
        <v>5.35</v>
      </c>
    </row>
    <row r="10893" spans="1:8">
      <c r="A10893" s="1" t="s">
        <v>262</v>
      </c>
      <c r="B10893" s="1" t="s">
        <v>297</v>
      </c>
      <c r="C10893" s="1" t="s">
        <v>300</v>
      </c>
      <c r="D10893" s="1">
        <v>35</v>
      </c>
      <c r="E10893" s="1" t="s">
        <v>71</v>
      </c>
      <c r="F10893" s="2" t="s">
        <v>15</v>
      </c>
      <c r="G10893" s="1" t="s">
        <v>67</v>
      </c>
      <c r="H10893" s="4">
        <v>3.21</v>
      </c>
    </row>
    <row r="10894" spans="1:8">
      <c r="A10894" s="1" t="s">
        <v>262</v>
      </c>
      <c r="B10894" s="1" t="s">
        <v>297</v>
      </c>
      <c r="C10894" s="1" t="s">
        <v>300</v>
      </c>
      <c r="D10894" s="1">
        <v>35</v>
      </c>
      <c r="E10894" s="1" t="s">
        <v>71</v>
      </c>
      <c r="F10894" s="2" t="s">
        <v>16</v>
      </c>
      <c r="G10894" s="1" t="s">
        <v>67</v>
      </c>
      <c r="H10894" s="4">
        <v>3.7450000000000001</v>
      </c>
    </row>
    <row r="10895" spans="1:8">
      <c r="A10895" s="1" t="s">
        <v>262</v>
      </c>
      <c r="B10895" s="1" t="s">
        <v>297</v>
      </c>
      <c r="C10895" s="1" t="s">
        <v>300</v>
      </c>
      <c r="D10895" s="1">
        <v>35</v>
      </c>
      <c r="E10895" s="1" t="s">
        <v>71</v>
      </c>
      <c r="F10895" s="2" t="s">
        <v>17</v>
      </c>
      <c r="G10895" s="1" t="s">
        <v>67</v>
      </c>
      <c r="H10895" s="4">
        <v>1.605</v>
      </c>
    </row>
    <row r="10896" spans="1:8">
      <c r="A10896" s="1" t="s">
        <v>262</v>
      </c>
      <c r="B10896" s="1" t="s">
        <v>297</v>
      </c>
      <c r="C10896" s="1" t="s">
        <v>300</v>
      </c>
      <c r="D10896" s="1">
        <v>35</v>
      </c>
      <c r="E10896" s="1" t="s">
        <v>71</v>
      </c>
      <c r="F10896" s="2" t="s">
        <v>18</v>
      </c>
      <c r="G10896" s="1" t="s">
        <v>68</v>
      </c>
      <c r="H10896" s="4">
        <v>1.605</v>
      </c>
    </row>
    <row r="10897" spans="1:8">
      <c r="A10897" s="1" t="s">
        <v>262</v>
      </c>
      <c r="B10897" s="1" t="s">
        <v>297</v>
      </c>
      <c r="C10897" s="1" t="s">
        <v>300</v>
      </c>
      <c r="D10897" s="1">
        <v>35</v>
      </c>
      <c r="E10897" s="1" t="s">
        <v>71</v>
      </c>
      <c r="F10897" s="2" t="s">
        <v>19</v>
      </c>
      <c r="G10897" s="1" t="s">
        <v>67</v>
      </c>
      <c r="H10897" s="4">
        <v>2.6749999999999998</v>
      </c>
    </row>
    <row r="10898" spans="1:8">
      <c r="A10898" s="1" t="s">
        <v>262</v>
      </c>
      <c r="B10898" s="1" t="s">
        <v>297</v>
      </c>
      <c r="C10898" s="1" t="s">
        <v>300</v>
      </c>
      <c r="D10898" s="1">
        <v>35</v>
      </c>
      <c r="E10898" s="1" t="s">
        <v>71</v>
      </c>
      <c r="F10898" s="2" t="s">
        <v>20</v>
      </c>
      <c r="G10898" s="1" t="s">
        <v>67</v>
      </c>
      <c r="H10898" s="4">
        <v>5.35</v>
      </c>
    </row>
    <row r="10899" spans="1:8">
      <c r="A10899" s="1" t="s">
        <v>262</v>
      </c>
      <c r="B10899" s="1" t="s">
        <v>297</v>
      </c>
      <c r="C10899" s="1" t="s">
        <v>300</v>
      </c>
      <c r="D10899" s="1">
        <v>35</v>
      </c>
      <c r="E10899" s="1" t="s">
        <v>71</v>
      </c>
      <c r="F10899" s="2" t="s">
        <v>21</v>
      </c>
      <c r="G10899" s="1" t="s">
        <v>67</v>
      </c>
      <c r="H10899" s="4">
        <v>3.7450000000000001</v>
      </c>
    </row>
    <row r="10900" spans="1:8">
      <c r="A10900" s="1" t="s">
        <v>262</v>
      </c>
      <c r="B10900" s="1" t="s">
        <v>297</v>
      </c>
      <c r="C10900" s="1" t="s">
        <v>300</v>
      </c>
      <c r="D10900" s="1">
        <v>35</v>
      </c>
      <c r="E10900" s="1" t="s">
        <v>71</v>
      </c>
      <c r="F10900" s="2" t="s">
        <v>22</v>
      </c>
      <c r="G10900" s="1" t="s">
        <v>67</v>
      </c>
      <c r="H10900" s="4">
        <v>2.6749999999999998</v>
      </c>
    </row>
    <row r="10901" spans="1:8">
      <c r="A10901" s="1" t="s">
        <v>262</v>
      </c>
      <c r="B10901" s="1" t="s">
        <v>297</v>
      </c>
      <c r="C10901" s="1" t="s">
        <v>300</v>
      </c>
      <c r="D10901" s="1">
        <v>35</v>
      </c>
      <c r="E10901" s="1" t="s">
        <v>71</v>
      </c>
      <c r="F10901" s="2" t="s">
        <v>23</v>
      </c>
      <c r="G10901" s="1" t="s">
        <v>67</v>
      </c>
      <c r="H10901" s="4" t="s">
        <v>69</v>
      </c>
    </row>
    <row r="10902" spans="1:8">
      <c r="A10902" s="1" t="s">
        <v>262</v>
      </c>
      <c r="B10902" s="1" t="s">
        <v>297</v>
      </c>
      <c r="C10902" s="1" t="s">
        <v>300</v>
      </c>
      <c r="D10902" s="1">
        <v>35</v>
      </c>
      <c r="E10902" s="1" t="s">
        <v>71</v>
      </c>
      <c r="F10902" s="2" t="s">
        <v>24</v>
      </c>
      <c r="G10902" s="1" t="s">
        <v>67</v>
      </c>
      <c r="H10902" s="4" t="s">
        <v>69</v>
      </c>
    </row>
    <row r="10903" spans="1:8">
      <c r="A10903" s="1" t="s">
        <v>262</v>
      </c>
      <c r="B10903" s="1" t="s">
        <v>297</v>
      </c>
      <c r="C10903" s="1" t="s">
        <v>300</v>
      </c>
      <c r="D10903" s="1">
        <v>35</v>
      </c>
      <c r="E10903" s="1" t="s">
        <v>71</v>
      </c>
      <c r="F10903" s="3" t="s">
        <v>25</v>
      </c>
      <c r="G10903" s="1" t="s">
        <v>67</v>
      </c>
      <c r="H10903" s="5" t="s">
        <v>69</v>
      </c>
    </row>
    <row r="10904" spans="1:8">
      <c r="A10904" s="1" t="s">
        <v>262</v>
      </c>
      <c r="B10904" s="1" t="s">
        <v>297</v>
      </c>
      <c r="C10904" s="1" t="s">
        <v>300</v>
      </c>
      <c r="D10904" s="1">
        <v>35</v>
      </c>
      <c r="E10904" s="1" t="s">
        <v>71</v>
      </c>
      <c r="F10904" s="3" t="s">
        <v>26</v>
      </c>
      <c r="G10904" s="1" t="s">
        <v>67</v>
      </c>
      <c r="H10904" s="5">
        <v>3.7450000000000001</v>
      </c>
    </row>
    <row r="10905" spans="1:8">
      <c r="A10905" s="1" t="s">
        <v>262</v>
      </c>
      <c r="B10905" s="1" t="s">
        <v>297</v>
      </c>
      <c r="C10905" s="1" t="s">
        <v>300</v>
      </c>
      <c r="D10905" s="1">
        <v>35</v>
      </c>
      <c r="E10905" s="1" t="s">
        <v>71</v>
      </c>
      <c r="F10905" s="3" t="s">
        <v>27</v>
      </c>
      <c r="G10905" s="1" t="s">
        <v>67</v>
      </c>
      <c r="H10905" s="5">
        <v>1.605</v>
      </c>
    </row>
    <row r="10906" spans="1:8">
      <c r="A10906" s="1" t="s">
        <v>262</v>
      </c>
      <c r="B10906" s="1" t="s">
        <v>297</v>
      </c>
      <c r="C10906" s="1" t="s">
        <v>300</v>
      </c>
      <c r="D10906" s="1">
        <v>35</v>
      </c>
      <c r="E10906" s="1" t="s">
        <v>71</v>
      </c>
      <c r="F10906" s="3" t="s">
        <v>28</v>
      </c>
      <c r="G10906" s="1" t="s">
        <v>67</v>
      </c>
      <c r="H10906" s="5">
        <v>1.605</v>
      </c>
    </row>
    <row r="10907" spans="1:8">
      <c r="A10907" s="1" t="s">
        <v>262</v>
      </c>
      <c r="B10907" s="1" t="s">
        <v>297</v>
      </c>
      <c r="C10907" s="1" t="s">
        <v>300</v>
      </c>
      <c r="D10907" s="1">
        <v>35</v>
      </c>
      <c r="E10907" s="1" t="s">
        <v>71</v>
      </c>
      <c r="F10907" s="3" t="s">
        <v>29</v>
      </c>
      <c r="G10907" s="1" t="s">
        <v>67</v>
      </c>
      <c r="H10907" s="5">
        <v>1.605</v>
      </c>
    </row>
    <row r="10908" spans="1:8">
      <c r="A10908" s="1" t="s">
        <v>262</v>
      </c>
      <c r="B10908" s="1" t="s">
        <v>297</v>
      </c>
      <c r="C10908" s="1" t="s">
        <v>300</v>
      </c>
      <c r="D10908" s="1">
        <v>35</v>
      </c>
      <c r="E10908" s="1" t="s">
        <v>71</v>
      </c>
      <c r="F10908" s="3" t="s">
        <v>30</v>
      </c>
      <c r="G10908" s="1" t="s">
        <v>67</v>
      </c>
      <c r="H10908" s="5">
        <v>1.605</v>
      </c>
    </row>
    <row r="10909" spans="1:8">
      <c r="A10909" s="1" t="s">
        <v>262</v>
      </c>
      <c r="B10909" s="1" t="s">
        <v>297</v>
      </c>
      <c r="C10909" s="1" t="s">
        <v>300</v>
      </c>
      <c r="D10909" s="1">
        <v>35</v>
      </c>
      <c r="E10909" s="1" t="s">
        <v>71</v>
      </c>
      <c r="F10909" s="3" t="s">
        <v>31</v>
      </c>
      <c r="G10909" s="1" t="s">
        <v>67</v>
      </c>
      <c r="H10909" s="5">
        <v>1.605</v>
      </c>
    </row>
    <row r="10910" spans="1:8">
      <c r="A10910" s="1" t="s">
        <v>262</v>
      </c>
      <c r="B10910" s="1" t="s">
        <v>297</v>
      </c>
      <c r="C10910" s="1" t="s">
        <v>300</v>
      </c>
      <c r="D10910" s="1">
        <v>35</v>
      </c>
      <c r="E10910" s="1" t="s">
        <v>71</v>
      </c>
      <c r="F10910" s="3" t="s">
        <v>32</v>
      </c>
      <c r="G10910" s="1" t="s">
        <v>67</v>
      </c>
      <c r="H10910" s="5">
        <v>1.09972</v>
      </c>
    </row>
    <row r="10911" spans="1:8">
      <c r="A10911" s="1" t="s">
        <v>262</v>
      </c>
      <c r="B10911" s="1" t="s">
        <v>297</v>
      </c>
      <c r="C10911" s="1" t="s">
        <v>300</v>
      </c>
      <c r="D10911" s="1">
        <v>35</v>
      </c>
      <c r="E10911" s="1" t="s">
        <v>71</v>
      </c>
      <c r="F10911" s="3" t="s">
        <v>33</v>
      </c>
      <c r="G10911" s="1" t="s">
        <v>67</v>
      </c>
      <c r="H10911" s="5" t="s">
        <v>69</v>
      </c>
    </row>
    <row r="10912" spans="1:8">
      <c r="A10912" s="1" t="s">
        <v>262</v>
      </c>
      <c r="B10912" s="1" t="s">
        <v>297</v>
      </c>
      <c r="C10912" s="1" t="s">
        <v>300</v>
      </c>
      <c r="D10912" s="1">
        <v>35</v>
      </c>
      <c r="E10912" s="1" t="s">
        <v>71</v>
      </c>
      <c r="F10912" s="3" t="s">
        <v>34</v>
      </c>
      <c r="G10912" s="1" t="s">
        <v>67</v>
      </c>
      <c r="H10912" s="5">
        <v>3.7450000000000001</v>
      </c>
    </row>
    <row r="10913" spans="1:8">
      <c r="A10913" s="1" t="s">
        <v>262</v>
      </c>
      <c r="B10913" s="1" t="s">
        <v>297</v>
      </c>
      <c r="C10913" s="1" t="s">
        <v>300</v>
      </c>
      <c r="D10913" s="1">
        <v>35</v>
      </c>
      <c r="E10913" s="1" t="s">
        <v>71</v>
      </c>
      <c r="F10913" s="3" t="s">
        <v>35</v>
      </c>
      <c r="G10913" s="1" t="s">
        <v>67</v>
      </c>
      <c r="H10913" s="5">
        <v>2.14</v>
      </c>
    </row>
    <row r="10914" spans="1:8">
      <c r="A10914" s="1" t="s">
        <v>262</v>
      </c>
      <c r="B10914" s="1" t="s">
        <v>297</v>
      </c>
      <c r="C10914" s="1" t="s">
        <v>300</v>
      </c>
      <c r="D10914" s="1">
        <v>35</v>
      </c>
      <c r="E10914" s="1" t="s">
        <v>71</v>
      </c>
      <c r="F10914" s="3" t="s">
        <v>36</v>
      </c>
      <c r="G10914" s="1" t="s">
        <v>67</v>
      </c>
      <c r="H10914" s="5">
        <v>1.605</v>
      </c>
    </row>
    <row r="10915" spans="1:8">
      <c r="A10915" s="1" t="s">
        <v>262</v>
      </c>
      <c r="B10915" s="1" t="s">
        <v>297</v>
      </c>
      <c r="C10915" s="1" t="s">
        <v>300</v>
      </c>
      <c r="D10915" s="1">
        <v>35</v>
      </c>
      <c r="E10915" s="1" t="s">
        <v>71</v>
      </c>
      <c r="F10915" s="3" t="s">
        <v>37</v>
      </c>
      <c r="G10915" s="1" t="s">
        <v>67</v>
      </c>
      <c r="H10915" s="5">
        <v>0.35666999999999999</v>
      </c>
    </row>
    <row r="10916" spans="1:8">
      <c r="A10916" s="1" t="s">
        <v>262</v>
      </c>
      <c r="B10916" s="1" t="s">
        <v>297</v>
      </c>
      <c r="C10916" s="1" t="s">
        <v>300</v>
      </c>
      <c r="D10916" s="1">
        <v>35</v>
      </c>
      <c r="E10916" s="1" t="s">
        <v>71</v>
      </c>
      <c r="F10916" s="3" t="s">
        <v>38</v>
      </c>
      <c r="G10916" s="1" t="s">
        <v>67</v>
      </c>
      <c r="H10916" s="6">
        <v>21.4</v>
      </c>
    </row>
    <row r="10917" spans="1:8">
      <c r="A10917" s="1" t="s">
        <v>262</v>
      </c>
      <c r="B10917" s="1" t="s">
        <v>297</v>
      </c>
      <c r="C10917" s="1" t="s">
        <v>300</v>
      </c>
      <c r="D10917" s="1">
        <v>35</v>
      </c>
      <c r="E10917" s="1" t="s">
        <v>71</v>
      </c>
      <c r="F10917" s="3" t="s">
        <v>39</v>
      </c>
      <c r="G10917" s="1" t="s">
        <v>67</v>
      </c>
      <c r="H10917" s="6">
        <v>21.4</v>
      </c>
    </row>
    <row r="10918" spans="1:8">
      <c r="A10918" s="1" t="s">
        <v>262</v>
      </c>
      <c r="B10918" s="1" t="s">
        <v>297</v>
      </c>
      <c r="C10918" s="1" t="s">
        <v>300</v>
      </c>
      <c r="D10918" s="1">
        <v>35</v>
      </c>
      <c r="E10918" s="1" t="s">
        <v>71</v>
      </c>
      <c r="F10918" s="3" t="s">
        <v>40</v>
      </c>
      <c r="G10918" s="1" t="s">
        <v>67</v>
      </c>
      <c r="H10918" s="5">
        <v>3.21</v>
      </c>
    </row>
    <row r="10919" spans="1:8">
      <c r="A10919" s="1" t="s">
        <v>262</v>
      </c>
      <c r="B10919" s="1" t="s">
        <v>297</v>
      </c>
      <c r="C10919" s="1" t="s">
        <v>300</v>
      </c>
      <c r="D10919" s="1">
        <v>35</v>
      </c>
      <c r="E10919" s="1" t="s">
        <v>71</v>
      </c>
      <c r="F10919" s="3" t="s">
        <v>41</v>
      </c>
      <c r="G10919" s="1" t="s">
        <v>68</v>
      </c>
      <c r="H10919" s="5">
        <v>12.84</v>
      </c>
    </row>
    <row r="10920" spans="1:8">
      <c r="A10920" s="1" t="s">
        <v>262</v>
      </c>
      <c r="B10920" s="1" t="s">
        <v>297</v>
      </c>
      <c r="C10920" s="1" t="s">
        <v>300</v>
      </c>
      <c r="D10920" s="1">
        <v>35</v>
      </c>
      <c r="E10920" s="1" t="s">
        <v>71</v>
      </c>
      <c r="F10920" s="3" t="s">
        <v>42</v>
      </c>
      <c r="G10920" s="1" t="s">
        <v>68</v>
      </c>
      <c r="H10920" s="5" t="s">
        <v>69</v>
      </c>
    </row>
    <row r="10921" spans="1:8">
      <c r="A10921" s="1" t="s">
        <v>262</v>
      </c>
      <c r="B10921" s="1" t="s">
        <v>297</v>
      </c>
      <c r="C10921" s="1" t="s">
        <v>300</v>
      </c>
      <c r="D10921" s="1">
        <v>35</v>
      </c>
      <c r="E10921" s="1" t="s">
        <v>71</v>
      </c>
      <c r="F10921" s="3" t="s">
        <v>43</v>
      </c>
      <c r="G10921" s="1" t="s">
        <v>67</v>
      </c>
      <c r="H10921" s="5">
        <v>0.50527999999999995</v>
      </c>
    </row>
    <row r="10922" spans="1:8">
      <c r="A10922" s="1" t="s">
        <v>262</v>
      </c>
      <c r="B10922" s="1" t="s">
        <v>297</v>
      </c>
      <c r="C10922" s="1" t="s">
        <v>300</v>
      </c>
      <c r="D10922" s="1">
        <v>35</v>
      </c>
      <c r="E10922" s="1" t="s">
        <v>71</v>
      </c>
      <c r="F10922" s="3" t="s">
        <v>44</v>
      </c>
      <c r="G10922" s="1" t="s">
        <v>67</v>
      </c>
      <c r="H10922" s="5" t="s">
        <v>69</v>
      </c>
    </row>
    <row r="10923" spans="1:8">
      <c r="A10923" s="1" t="s">
        <v>262</v>
      </c>
      <c r="B10923" s="1" t="s">
        <v>297</v>
      </c>
      <c r="C10923" s="1" t="s">
        <v>300</v>
      </c>
      <c r="D10923" s="1">
        <v>35</v>
      </c>
      <c r="E10923" s="1" t="s">
        <v>71</v>
      </c>
      <c r="F10923" s="3" t="s">
        <v>45</v>
      </c>
      <c r="G10923" s="1" t="s">
        <v>68</v>
      </c>
      <c r="H10923" s="5" t="s">
        <v>69</v>
      </c>
    </row>
    <row r="10924" spans="1:8">
      <c r="A10924" s="1" t="s">
        <v>262</v>
      </c>
      <c r="B10924" s="1" t="s">
        <v>297</v>
      </c>
      <c r="C10924" s="1" t="s">
        <v>300</v>
      </c>
      <c r="D10924" s="1">
        <v>35</v>
      </c>
      <c r="E10924" s="1" t="s">
        <v>71</v>
      </c>
      <c r="F10924" s="3" t="s">
        <v>46</v>
      </c>
      <c r="G10924" s="1" t="s">
        <v>67</v>
      </c>
      <c r="H10924" s="5">
        <v>3.21</v>
      </c>
    </row>
    <row r="10925" spans="1:8">
      <c r="A10925" s="1" t="s">
        <v>262</v>
      </c>
      <c r="B10925" s="1" t="s">
        <v>297</v>
      </c>
      <c r="C10925" s="1" t="s">
        <v>300</v>
      </c>
      <c r="D10925" s="1">
        <v>35</v>
      </c>
      <c r="E10925" s="1" t="s">
        <v>71</v>
      </c>
      <c r="F10925" s="3" t="s">
        <v>47</v>
      </c>
      <c r="G10925" s="1" t="s">
        <v>68</v>
      </c>
      <c r="H10925" s="5">
        <v>12.84</v>
      </c>
    </row>
    <row r="10926" spans="1:8">
      <c r="A10926" s="1" t="s">
        <v>262</v>
      </c>
      <c r="B10926" s="1" t="s">
        <v>297</v>
      </c>
      <c r="C10926" s="1" t="s">
        <v>300</v>
      </c>
      <c r="D10926" s="1">
        <v>35</v>
      </c>
      <c r="E10926" s="1" t="s">
        <v>71</v>
      </c>
      <c r="F10926" s="3" t="s">
        <v>48</v>
      </c>
      <c r="G10926" s="1" t="s">
        <v>68</v>
      </c>
      <c r="H10926" s="5">
        <v>6.42</v>
      </c>
    </row>
    <row r="10927" spans="1:8">
      <c r="A10927" s="1" t="s">
        <v>262</v>
      </c>
      <c r="B10927" s="1" t="s">
        <v>297</v>
      </c>
      <c r="C10927" s="1" t="s">
        <v>300</v>
      </c>
      <c r="D10927" s="1">
        <v>35</v>
      </c>
      <c r="E10927" s="1" t="s">
        <v>71</v>
      </c>
      <c r="F10927" s="3" t="s">
        <v>49</v>
      </c>
      <c r="G10927" s="1" t="s">
        <v>67</v>
      </c>
      <c r="H10927" s="5">
        <v>26.393329999999999</v>
      </c>
    </row>
    <row r="10928" spans="1:8">
      <c r="A10928" s="1" t="s">
        <v>262</v>
      </c>
      <c r="B10928" s="1" t="s">
        <v>297</v>
      </c>
      <c r="C10928" s="1" t="s">
        <v>300</v>
      </c>
      <c r="D10928" s="1">
        <v>35</v>
      </c>
      <c r="E10928" s="1" t="s">
        <v>71</v>
      </c>
      <c r="F10928" s="3" t="s">
        <v>50</v>
      </c>
      <c r="G10928" s="1" t="s">
        <v>68</v>
      </c>
      <c r="H10928" s="5">
        <v>1.15917</v>
      </c>
    </row>
    <row r="10929" spans="1:8">
      <c r="A10929" s="1" t="s">
        <v>262</v>
      </c>
      <c r="B10929" s="1" t="s">
        <v>297</v>
      </c>
      <c r="C10929" s="1" t="s">
        <v>300</v>
      </c>
      <c r="D10929" s="1">
        <v>35</v>
      </c>
      <c r="E10929" s="1" t="s">
        <v>71</v>
      </c>
      <c r="F10929" s="3" t="s">
        <v>51</v>
      </c>
      <c r="G10929" s="1" t="s">
        <v>67</v>
      </c>
      <c r="H10929" s="5" t="s">
        <v>69</v>
      </c>
    </row>
    <row r="10930" spans="1:8">
      <c r="A10930" s="1" t="s">
        <v>262</v>
      </c>
      <c r="B10930" s="1" t="s">
        <v>297</v>
      </c>
      <c r="C10930" s="1" t="s">
        <v>300</v>
      </c>
      <c r="D10930" s="1">
        <v>35</v>
      </c>
      <c r="E10930" s="1" t="s">
        <v>71</v>
      </c>
      <c r="F10930" s="3" t="s">
        <v>52</v>
      </c>
      <c r="G10930" s="1" t="s">
        <v>68</v>
      </c>
      <c r="H10930" s="5">
        <v>3.21</v>
      </c>
    </row>
    <row r="10931" spans="1:8">
      <c r="A10931" s="1" t="s">
        <v>262</v>
      </c>
      <c r="B10931" s="1" t="s">
        <v>297</v>
      </c>
      <c r="C10931" s="1" t="s">
        <v>300</v>
      </c>
      <c r="D10931" s="1">
        <v>35</v>
      </c>
      <c r="E10931" s="1" t="s">
        <v>71</v>
      </c>
      <c r="F10931" s="3" t="s">
        <v>53</v>
      </c>
      <c r="G10931" s="1" t="s">
        <v>68</v>
      </c>
      <c r="H10931" s="5">
        <v>3.21</v>
      </c>
    </row>
    <row r="10932" spans="1:8">
      <c r="A10932" s="1" t="s">
        <v>262</v>
      </c>
      <c r="B10932" s="1" t="s">
        <v>297</v>
      </c>
      <c r="C10932" s="1" t="s">
        <v>300</v>
      </c>
      <c r="D10932" s="1">
        <v>35</v>
      </c>
      <c r="E10932" s="1" t="s">
        <v>71</v>
      </c>
      <c r="F10932" s="3" t="s">
        <v>54</v>
      </c>
      <c r="G10932" s="1" t="s">
        <v>68</v>
      </c>
      <c r="H10932" s="5">
        <v>2.14</v>
      </c>
    </row>
    <row r="10933" spans="1:8">
      <c r="A10933" s="1" t="s">
        <v>262</v>
      </c>
      <c r="B10933" s="1" t="s">
        <v>297</v>
      </c>
      <c r="C10933" s="1" t="s">
        <v>300</v>
      </c>
      <c r="D10933" s="1">
        <v>35</v>
      </c>
      <c r="E10933" s="1" t="s">
        <v>71</v>
      </c>
      <c r="F10933" s="3" t="s">
        <v>55</v>
      </c>
      <c r="G10933" s="1" t="s">
        <v>68</v>
      </c>
      <c r="H10933" s="5">
        <v>2.14</v>
      </c>
    </row>
    <row r="10934" spans="1:8">
      <c r="A10934" s="1" t="s">
        <v>262</v>
      </c>
      <c r="B10934" s="1" t="s">
        <v>297</v>
      </c>
      <c r="C10934" s="1" t="s">
        <v>300</v>
      </c>
      <c r="D10934" s="1">
        <v>35</v>
      </c>
      <c r="E10934" s="1" t="s">
        <v>71</v>
      </c>
      <c r="F10934" s="3" t="s">
        <v>56</v>
      </c>
      <c r="G10934" s="1" t="s">
        <v>68</v>
      </c>
      <c r="H10934" s="5">
        <v>2.6749999999999998</v>
      </c>
    </row>
    <row r="10935" spans="1:8">
      <c r="A10935" s="1" t="s">
        <v>262</v>
      </c>
      <c r="B10935" s="1" t="s">
        <v>297</v>
      </c>
      <c r="C10935" s="1" t="s">
        <v>300</v>
      </c>
      <c r="D10935" s="1">
        <v>35</v>
      </c>
      <c r="E10935" s="1" t="s">
        <v>71</v>
      </c>
      <c r="F10935" s="3" t="s">
        <v>57</v>
      </c>
      <c r="G10935" s="1" t="s">
        <v>68</v>
      </c>
      <c r="H10935" s="5" t="s">
        <v>69</v>
      </c>
    </row>
    <row r="10936" spans="1:8">
      <c r="A10936" s="1" t="s">
        <v>262</v>
      </c>
      <c r="B10936" s="1" t="s">
        <v>297</v>
      </c>
      <c r="C10936" s="1" t="s">
        <v>300</v>
      </c>
      <c r="D10936" s="1">
        <v>35</v>
      </c>
      <c r="E10936" s="1" t="s">
        <v>71</v>
      </c>
      <c r="F10936" s="3" t="s">
        <v>58</v>
      </c>
      <c r="G10936" s="1" t="s">
        <v>68</v>
      </c>
      <c r="H10936" s="5">
        <v>0.80249999999999999</v>
      </c>
    </row>
    <row r="10937" spans="1:8">
      <c r="A10937" s="1" t="s">
        <v>262</v>
      </c>
      <c r="B10937" s="1" t="s">
        <v>297</v>
      </c>
      <c r="C10937" s="1" t="s">
        <v>300</v>
      </c>
      <c r="D10937" s="1">
        <v>35</v>
      </c>
      <c r="E10937" s="1" t="s">
        <v>71</v>
      </c>
      <c r="F10937" s="3" t="s">
        <v>135</v>
      </c>
      <c r="G10937" s="1" t="s">
        <v>68</v>
      </c>
      <c r="H10937" s="5">
        <v>0.80249999999999999</v>
      </c>
    </row>
    <row r="10938" spans="1:8">
      <c r="A10938" s="1" t="s">
        <v>262</v>
      </c>
      <c r="B10938" s="1" t="s">
        <v>297</v>
      </c>
      <c r="C10938" s="1" t="s">
        <v>300</v>
      </c>
      <c r="D10938" s="1">
        <v>35</v>
      </c>
      <c r="E10938" s="1" t="s">
        <v>71</v>
      </c>
      <c r="F10938" s="3" t="s">
        <v>59</v>
      </c>
      <c r="G10938" s="1" t="s">
        <v>68</v>
      </c>
      <c r="H10938" s="5">
        <v>1.1145799999999999</v>
      </c>
    </row>
    <row r="10939" spans="1:8">
      <c r="A10939" s="1" t="s">
        <v>262</v>
      </c>
      <c r="B10939" s="1" t="s">
        <v>297</v>
      </c>
      <c r="C10939" s="1" t="s">
        <v>300</v>
      </c>
      <c r="D10939" s="1">
        <v>35</v>
      </c>
      <c r="E10939" s="1" t="s">
        <v>71</v>
      </c>
      <c r="F10939" s="3" t="s">
        <v>60</v>
      </c>
      <c r="G10939" s="1" t="s">
        <v>68</v>
      </c>
      <c r="H10939" s="5">
        <v>2.14</v>
      </c>
    </row>
    <row r="10940" spans="1:8">
      <c r="A10940" s="1" t="s">
        <v>262</v>
      </c>
      <c r="B10940" s="1" t="s">
        <v>297</v>
      </c>
      <c r="C10940" s="1" t="s">
        <v>300</v>
      </c>
      <c r="D10940" s="1">
        <v>35</v>
      </c>
      <c r="E10940" s="1" t="s">
        <v>71</v>
      </c>
      <c r="F10940" s="3" t="s">
        <v>61</v>
      </c>
      <c r="G10940" s="1" t="s">
        <v>67</v>
      </c>
      <c r="H10940" s="5" t="s">
        <v>69</v>
      </c>
    </row>
    <row r="10941" spans="1:8">
      <c r="A10941" s="1" t="s">
        <v>262</v>
      </c>
      <c r="B10941" s="1" t="s">
        <v>297</v>
      </c>
      <c r="C10941" s="1" t="s">
        <v>300</v>
      </c>
      <c r="D10941" s="1">
        <v>35</v>
      </c>
      <c r="E10941" s="1" t="s">
        <v>71</v>
      </c>
      <c r="F10941" s="3" t="s">
        <v>62</v>
      </c>
      <c r="G10941" s="1" t="s">
        <v>67</v>
      </c>
      <c r="H10941" s="5">
        <v>4.28</v>
      </c>
    </row>
    <row r="10942" spans="1:8">
      <c r="A10942" s="1" t="s">
        <v>262</v>
      </c>
      <c r="B10942" s="1" t="s">
        <v>297</v>
      </c>
      <c r="C10942" s="1" t="s">
        <v>300</v>
      </c>
      <c r="D10942" s="1">
        <v>35</v>
      </c>
      <c r="E10942" s="1" t="s">
        <v>71</v>
      </c>
      <c r="F10942" s="3" t="s">
        <v>63</v>
      </c>
      <c r="G10942" s="1" t="s">
        <v>67</v>
      </c>
      <c r="H10942" s="5" t="s">
        <v>69</v>
      </c>
    </row>
    <row r="10943" spans="1:8">
      <c r="A10943" s="1" t="s">
        <v>262</v>
      </c>
      <c r="B10943" s="1" t="s">
        <v>297</v>
      </c>
      <c r="C10943" s="1" t="s">
        <v>300</v>
      </c>
      <c r="D10943" s="1">
        <v>35</v>
      </c>
      <c r="E10943" s="1" t="s">
        <v>71</v>
      </c>
      <c r="F10943" s="3" t="s">
        <v>64</v>
      </c>
      <c r="G10943" s="1" t="s">
        <v>67</v>
      </c>
      <c r="H10943" s="5">
        <v>3.21</v>
      </c>
    </row>
    <row r="10944" spans="1:8">
      <c r="A10944" s="1" t="s">
        <v>262</v>
      </c>
      <c r="B10944" s="1" t="s">
        <v>297</v>
      </c>
      <c r="C10944" s="1" t="s">
        <v>300</v>
      </c>
      <c r="D10944" s="1">
        <v>35</v>
      </c>
      <c r="E10944" s="1" t="s">
        <v>71</v>
      </c>
      <c r="F10944" s="3" t="s">
        <v>65</v>
      </c>
      <c r="G10944" s="1" t="s">
        <v>67</v>
      </c>
      <c r="H10944" s="5">
        <v>0.53500000000000003</v>
      </c>
    </row>
    <row r="10945" spans="1:8">
      <c r="A10945" s="1" t="s">
        <v>262</v>
      </c>
      <c r="B10945" s="1" t="s">
        <v>297</v>
      </c>
      <c r="C10945" s="1" t="s">
        <v>300</v>
      </c>
      <c r="D10945" s="1">
        <v>35</v>
      </c>
      <c r="E10945" s="1" t="s">
        <v>71</v>
      </c>
      <c r="F10945" s="3" t="s">
        <v>66</v>
      </c>
      <c r="G10945" s="1" t="s">
        <v>67</v>
      </c>
      <c r="H10945" s="5">
        <v>3.21</v>
      </c>
    </row>
    <row r="10946" spans="1:8">
      <c r="A10946" s="1" t="s">
        <v>262</v>
      </c>
      <c r="B10946" s="1" t="s">
        <v>301</v>
      </c>
      <c r="C10946" s="1" t="s">
        <v>302</v>
      </c>
      <c r="D10946" s="1">
        <v>2</v>
      </c>
      <c r="E10946" s="1" t="s">
        <v>87</v>
      </c>
      <c r="F10946" s="2" t="s">
        <v>11</v>
      </c>
      <c r="G10946" s="1" t="s">
        <v>67</v>
      </c>
      <c r="H10946" s="4">
        <v>2.31833</v>
      </c>
    </row>
    <row r="10947" spans="1:8">
      <c r="A10947" s="1" t="s">
        <v>262</v>
      </c>
      <c r="B10947" s="1" t="s">
        <v>301</v>
      </c>
      <c r="C10947" s="1" t="s">
        <v>302</v>
      </c>
      <c r="D10947" s="1">
        <v>2</v>
      </c>
      <c r="E10947" s="1" t="s">
        <v>87</v>
      </c>
      <c r="F10947" s="2" t="s">
        <v>12</v>
      </c>
      <c r="G10947" s="1" t="s">
        <v>67</v>
      </c>
      <c r="H10947" s="4">
        <v>2.0508299999999999</v>
      </c>
    </row>
    <row r="10948" spans="1:8">
      <c r="A10948" s="1" t="s">
        <v>262</v>
      </c>
      <c r="B10948" s="1" t="s">
        <v>301</v>
      </c>
      <c r="C10948" s="1" t="s">
        <v>302</v>
      </c>
      <c r="D10948" s="1">
        <v>2</v>
      </c>
      <c r="E10948" s="1" t="s">
        <v>87</v>
      </c>
      <c r="F10948" s="2" t="s">
        <v>13</v>
      </c>
      <c r="G10948" s="1" t="s">
        <v>67</v>
      </c>
      <c r="H10948" s="4">
        <v>0.80249999999999999</v>
      </c>
    </row>
    <row r="10949" spans="1:8">
      <c r="A10949" s="1" t="s">
        <v>262</v>
      </c>
      <c r="B10949" s="1" t="s">
        <v>301</v>
      </c>
      <c r="C10949" s="1" t="s">
        <v>302</v>
      </c>
      <c r="D10949" s="1">
        <v>2</v>
      </c>
      <c r="E10949" s="1" t="s">
        <v>87</v>
      </c>
      <c r="F10949" s="2" t="s">
        <v>14</v>
      </c>
      <c r="G10949" s="1" t="s">
        <v>67</v>
      </c>
      <c r="H10949" s="4">
        <v>7.49</v>
      </c>
    </row>
    <row r="10950" spans="1:8">
      <c r="A10950" s="1" t="s">
        <v>262</v>
      </c>
      <c r="B10950" s="1" t="s">
        <v>301</v>
      </c>
      <c r="C10950" s="1" t="s">
        <v>302</v>
      </c>
      <c r="D10950" s="1">
        <v>2</v>
      </c>
      <c r="E10950" s="1" t="s">
        <v>87</v>
      </c>
      <c r="F10950" s="2" t="s">
        <v>15</v>
      </c>
      <c r="G10950" s="1" t="s">
        <v>67</v>
      </c>
      <c r="H10950" s="4">
        <v>4.28</v>
      </c>
    </row>
    <row r="10951" spans="1:8">
      <c r="A10951" s="1" t="s">
        <v>262</v>
      </c>
      <c r="B10951" s="1" t="s">
        <v>301</v>
      </c>
      <c r="C10951" s="1" t="s">
        <v>302</v>
      </c>
      <c r="D10951" s="1">
        <v>2</v>
      </c>
      <c r="E10951" s="1" t="s">
        <v>87</v>
      </c>
      <c r="F10951" s="2" t="s">
        <v>16</v>
      </c>
      <c r="G10951" s="1" t="s">
        <v>67</v>
      </c>
      <c r="H10951" s="4">
        <v>21.4</v>
      </c>
    </row>
    <row r="10952" spans="1:8">
      <c r="A10952" s="1" t="s">
        <v>262</v>
      </c>
      <c r="B10952" s="1" t="s">
        <v>301</v>
      </c>
      <c r="C10952" s="1" t="s">
        <v>302</v>
      </c>
      <c r="D10952" s="1">
        <v>2</v>
      </c>
      <c r="E10952" s="1" t="s">
        <v>87</v>
      </c>
      <c r="F10952" s="2" t="s">
        <v>17</v>
      </c>
      <c r="G10952" s="1" t="s">
        <v>67</v>
      </c>
      <c r="H10952" s="4">
        <v>7.49</v>
      </c>
    </row>
    <row r="10953" spans="1:8">
      <c r="A10953" s="1" t="s">
        <v>262</v>
      </c>
      <c r="B10953" s="1" t="s">
        <v>301</v>
      </c>
      <c r="C10953" s="1" t="s">
        <v>302</v>
      </c>
      <c r="D10953" s="1">
        <v>2</v>
      </c>
      <c r="E10953" s="1" t="s">
        <v>87</v>
      </c>
      <c r="F10953" s="2" t="s">
        <v>18</v>
      </c>
      <c r="G10953" s="1" t="s">
        <v>68</v>
      </c>
      <c r="H10953" s="4" t="s">
        <v>69</v>
      </c>
    </row>
    <row r="10954" spans="1:8">
      <c r="A10954" s="1" t="s">
        <v>262</v>
      </c>
      <c r="B10954" s="1" t="s">
        <v>301</v>
      </c>
      <c r="C10954" s="1" t="s">
        <v>302</v>
      </c>
      <c r="D10954" s="1">
        <v>2</v>
      </c>
      <c r="E10954" s="1" t="s">
        <v>87</v>
      </c>
      <c r="F10954" s="2" t="s">
        <v>19</v>
      </c>
      <c r="G10954" s="1" t="s">
        <v>67</v>
      </c>
      <c r="H10954" s="4" t="s">
        <v>69</v>
      </c>
    </row>
    <row r="10955" spans="1:8">
      <c r="A10955" s="1" t="s">
        <v>262</v>
      </c>
      <c r="B10955" s="1" t="s">
        <v>301</v>
      </c>
      <c r="C10955" s="1" t="s">
        <v>302</v>
      </c>
      <c r="D10955" s="1">
        <v>2</v>
      </c>
      <c r="E10955" s="1" t="s">
        <v>87</v>
      </c>
      <c r="F10955" s="2" t="s">
        <v>20</v>
      </c>
      <c r="G10955" s="1" t="s">
        <v>67</v>
      </c>
      <c r="H10955" s="4" t="s">
        <v>69</v>
      </c>
    </row>
    <row r="10956" spans="1:8">
      <c r="A10956" s="1" t="s">
        <v>262</v>
      </c>
      <c r="B10956" s="1" t="s">
        <v>301</v>
      </c>
      <c r="C10956" s="1" t="s">
        <v>302</v>
      </c>
      <c r="D10956" s="1">
        <v>2</v>
      </c>
      <c r="E10956" s="1" t="s">
        <v>87</v>
      </c>
      <c r="F10956" s="2" t="s">
        <v>21</v>
      </c>
      <c r="G10956" s="1" t="s">
        <v>67</v>
      </c>
      <c r="H10956" s="4" t="s">
        <v>69</v>
      </c>
    </row>
    <row r="10957" spans="1:8">
      <c r="A10957" s="1" t="s">
        <v>262</v>
      </c>
      <c r="B10957" s="1" t="s">
        <v>301</v>
      </c>
      <c r="C10957" s="1" t="s">
        <v>302</v>
      </c>
      <c r="D10957" s="1">
        <v>2</v>
      </c>
      <c r="E10957" s="1" t="s">
        <v>87</v>
      </c>
      <c r="F10957" s="2" t="s">
        <v>22</v>
      </c>
      <c r="G10957" s="1" t="s">
        <v>67</v>
      </c>
      <c r="H10957" s="4" t="s">
        <v>69</v>
      </c>
    </row>
    <row r="10958" spans="1:8">
      <c r="A10958" s="1" t="s">
        <v>262</v>
      </c>
      <c r="B10958" s="1" t="s">
        <v>301</v>
      </c>
      <c r="C10958" s="1" t="s">
        <v>302</v>
      </c>
      <c r="D10958" s="1">
        <v>2</v>
      </c>
      <c r="E10958" s="1" t="s">
        <v>87</v>
      </c>
      <c r="F10958" s="2" t="s">
        <v>23</v>
      </c>
      <c r="G10958" s="1" t="s">
        <v>67</v>
      </c>
      <c r="H10958" s="4" t="s">
        <v>69</v>
      </c>
    </row>
    <row r="10959" spans="1:8">
      <c r="A10959" s="1" t="s">
        <v>262</v>
      </c>
      <c r="B10959" s="1" t="s">
        <v>301</v>
      </c>
      <c r="C10959" s="1" t="s">
        <v>302</v>
      </c>
      <c r="D10959" s="1">
        <v>2</v>
      </c>
      <c r="E10959" s="1" t="s">
        <v>87</v>
      </c>
      <c r="F10959" s="2" t="s">
        <v>24</v>
      </c>
      <c r="G10959" s="1" t="s">
        <v>67</v>
      </c>
      <c r="H10959" s="4" t="s">
        <v>69</v>
      </c>
    </row>
    <row r="10960" spans="1:8">
      <c r="A10960" s="1" t="s">
        <v>262</v>
      </c>
      <c r="B10960" s="1" t="s">
        <v>301</v>
      </c>
      <c r="C10960" s="1" t="s">
        <v>302</v>
      </c>
      <c r="D10960" s="1">
        <v>2</v>
      </c>
      <c r="E10960" s="1" t="s">
        <v>87</v>
      </c>
      <c r="F10960" s="3" t="s">
        <v>25</v>
      </c>
      <c r="G10960" s="1" t="s">
        <v>67</v>
      </c>
      <c r="H10960" s="5" t="s">
        <v>69</v>
      </c>
    </row>
    <row r="10961" spans="1:8">
      <c r="A10961" s="1" t="s">
        <v>262</v>
      </c>
      <c r="B10961" s="1" t="s">
        <v>301</v>
      </c>
      <c r="C10961" s="1" t="s">
        <v>302</v>
      </c>
      <c r="D10961" s="1">
        <v>2</v>
      </c>
      <c r="E10961" s="1" t="s">
        <v>87</v>
      </c>
      <c r="F10961" s="3" t="s">
        <v>26</v>
      </c>
      <c r="G10961" s="1" t="s">
        <v>67</v>
      </c>
      <c r="H10961" s="5">
        <v>4.28</v>
      </c>
    </row>
    <row r="10962" spans="1:8">
      <c r="A10962" s="1" t="s">
        <v>262</v>
      </c>
      <c r="B10962" s="1" t="s">
        <v>301</v>
      </c>
      <c r="C10962" s="1" t="s">
        <v>302</v>
      </c>
      <c r="D10962" s="1">
        <v>2</v>
      </c>
      <c r="E10962" s="1" t="s">
        <v>87</v>
      </c>
      <c r="F10962" s="3" t="s">
        <v>27</v>
      </c>
      <c r="G10962" s="1" t="s">
        <v>67</v>
      </c>
      <c r="H10962" s="5">
        <v>0.80249999999999999</v>
      </c>
    </row>
    <row r="10963" spans="1:8">
      <c r="A10963" s="1" t="s">
        <v>262</v>
      </c>
      <c r="B10963" s="1" t="s">
        <v>301</v>
      </c>
      <c r="C10963" s="1" t="s">
        <v>302</v>
      </c>
      <c r="D10963" s="1">
        <v>2</v>
      </c>
      <c r="E10963" s="1" t="s">
        <v>87</v>
      </c>
      <c r="F10963" s="3" t="s">
        <v>28</v>
      </c>
      <c r="G10963" s="1" t="s">
        <v>67</v>
      </c>
      <c r="H10963" s="5">
        <v>2.0508299999999999</v>
      </c>
    </row>
    <row r="10964" spans="1:8">
      <c r="A10964" s="1" t="s">
        <v>262</v>
      </c>
      <c r="B10964" s="1" t="s">
        <v>301</v>
      </c>
      <c r="C10964" s="1" t="s">
        <v>302</v>
      </c>
      <c r="D10964" s="1">
        <v>2</v>
      </c>
      <c r="E10964" s="1" t="s">
        <v>87</v>
      </c>
      <c r="F10964" s="3" t="s">
        <v>29</v>
      </c>
      <c r="G10964" s="1" t="s">
        <v>67</v>
      </c>
      <c r="H10964" s="5">
        <v>0.80249999999999999</v>
      </c>
    </row>
    <row r="10965" spans="1:8">
      <c r="A10965" s="1" t="s">
        <v>262</v>
      </c>
      <c r="B10965" s="1" t="s">
        <v>301</v>
      </c>
      <c r="C10965" s="1" t="s">
        <v>302</v>
      </c>
      <c r="D10965" s="1">
        <v>2</v>
      </c>
      <c r="E10965" s="1" t="s">
        <v>87</v>
      </c>
      <c r="F10965" s="3" t="s">
        <v>30</v>
      </c>
      <c r="G10965" s="1" t="s">
        <v>67</v>
      </c>
      <c r="H10965" s="5">
        <v>0.80249999999999999</v>
      </c>
    </row>
    <row r="10966" spans="1:8">
      <c r="A10966" s="1" t="s">
        <v>262</v>
      </c>
      <c r="B10966" s="1" t="s">
        <v>301</v>
      </c>
      <c r="C10966" s="1" t="s">
        <v>302</v>
      </c>
      <c r="D10966" s="1">
        <v>2</v>
      </c>
      <c r="E10966" s="1" t="s">
        <v>87</v>
      </c>
      <c r="F10966" s="3" t="s">
        <v>31</v>
      </c>
      <c r="G10966" s="1" t="s">
        <v>67</v>
      </c>
      <c r="H10966" s="5">
        <v>0.53500000000000003</v>
      </c>
    </row>
    <row r="10967" spans="1:8">
      <c r="A10967" s="1" t="s">
        <v>262</v>
      </c>
      <c r="B10967" s="1" t="s">
        <v>301</v>
      </c>
      <c r="C10967" s="1" t="s">
        <v>302</v>
      </c>
      <c r="D10967" s="1">
        <v>2</v>
      </c>
      <c r="E10967" s="1" t="s">
        <v>87</v>
      </c>
      <c r="F10967" s="3" t="s">
        <v>32</v>
      </c>
      <c r="G10967" s="1" t="s">
        <v>67</v>
      </c>
      <c r="H10967" s="5">
        <v>0.80249999999999999</v>
      </c>
    </row>
    <row r="10968" spans="1:8">
      <c r="A10968" s="1" t="s">
        <v>262</v>
      </c>
      <c r="B10968" s="1" t="s">
        <v>301</v>
      </c>
      <c r="C10968" s="1" t="s">
        <v>302</v>
      </c>
      <c r="D10968" s="1">
        <v>2</v>
      </c>
      <c r="E10968" s="1" t="s">
        <v>87</v>
      </c>
      <c r="F10968" s="3" t="s">
        <v>33</v>
      </c>
      <c r="G10968" s="1" t="s">
        <v>67</v>
      </c>
      <c r="H10968" s="5" t="s">
        <v>69</v>
      </c>
    </row>
    <row r="10969" spans="1:8">
      <c r="A10969" s="1" t="s">
        <v>262</v>
      </c>
      <c r="B10969" s="1" t="s">
        <v>301</v>
      </c>
      <c r="C10969" s="1" t="s">
        <v>302</v>
      </c>
      <c r="D10969" s="1">
        <v>2</v>
      </c>
      <c r="E10969" s="1" t="s">
        <v>87</v>
      </c>
      <c r="F10969" s="3" t="s">
        <v>34</v>
      </c>
      <c r="G10969" s="1" t="s">
        <v>67</v>
      </c>
      <c r="H10969" s="5">
        <v>2.0508299999999999</v>
      </c>
    </row>
    <row r="10970" spans="1:8">
      <c r="A10970" s="1" t="s">
        <v>262</v>
      </c>
      <c r="B10970" s="1" t="s">
        <v>301</v>
      </c>
      <c r="C10970" s="1" t="s">
        <v>302</v>
      </c>
      <c r="D10970" s="1">
        <v>2</v>
      </c>
      <c r="E10970" s="1" t="s">
        <v>87</v>
      </c>
      <c r="F10970" s="3" t="s">
        <v>35</v>
      </c>
      <c r="G10970" s="1" t="s">
        <v>67</v>
      </c>
      <c r="H10970" s="5">
        <v>2.0508299999999999</v>
      </c>
    </row>
    <row r="10971" spans="1:8">
      <c r="A10971" s="1" t="s">
        <v>262</v>
      </c>
      <c r="B10971" s="1" t="s">
        <v>301</v>
      </c>
      <c r="C10971" s="1" t="s">
        <v>302</v>
      </c>
      <c r="D10971" s="1">
        <v>2</v>
      </c>
      <c r="E10971" s="1" t="s">
        <v>87</v>
      </c>
      <c r="F10971" s="3" t="s">
        <v>36</v>
      </c>
      <c r="G10971" s="1" t="s">
        <v>67</v>
      </c>
      <c r="H10971" s="5" t="s">
        <v>69</v>
      </c>
    </row>
    <row r="10972" spans="1:8">
      <c r="A10972" s="1" t="s">
        <v>262</v>
      </c>
      <c r="B10972" s="1" t="s">
        <v>301</v>
      </c>
      <c r="C10972" s="1" t="s">
        <v>302</v>
      </c>
      <c r="D10972" s="1">
        <v>2</v>
      </c>
      <c r="E10972" s="1" t="s">
        <v>87</v>
      </c>
      <c r="F10972" s="3" t="s">
        <v>37</v>
      </c>
      <c r="G10972" s="1" t="s">
        <v>67</v>
      </c>
      <c r="H10972" s="5" t="s">
        <v>69</v>
      </c>
    </row>
    <row r="10973" spans="1:8">
      <c r="A10973" s="1" t="s">
        <v>262</v>
      </c>
      <c r="B10973" s="1" t="s">
        <v>301</v>
      </c>
      <c r="C10973" s="1" t="s">
        <v>302</v>
      </c>
      <c r="D10973" s="1">
        <v>2</v>
      </c>
      <c r="E10973" s="1" t="s">
        <v>87</v>
      </c>
      <c r="F10973" s="3" t="s">
        <v>38</v>
      </c>
      <c r="G10973" s="1" t="s">
        <v>67</v>
      </c>
      <c r="H10973" s="6" t="s">
        <v>69</v>
      </c>
    </row>
    <row r="10974" spans="1:8">
      <c r="A10974" s="1" t="s">
        <v>262</v>
      </c>
      <c r="B10974" s="1" t="s">
        <v>301</v>
      </c>
      <c r="C10974" s="1" t="s">
        <v>302</v>
      </c>
      <c r="D10974" s="1">
        <v>2</v>
      </c>
      <c r="E10974" s="1" t="s">
        <v>87</v>
      </c>
      <c r="F10974" s="3" t="s">
        <v>39</v>
      </c>
      <c r="G10974" s="1" t="s">
        <v>67</v>
      </c>
      <c r="H10974" s="6" t="s">
        <v>69</v>
      </c>
    </row>
    <row r="10975" spans="1:8">
      <c r="A10975" s="1" t="s">
        <v>262</v>
      </c>
      <c r="B10975" s="1" t="s">
        <v>301</v>
      </c>
      <c r="C10975" s="1" t="s">
        <v>302</v>
      </c>
      <c r="D10975" s="1">
        <v>2</v>
      </c>
      <c r="E10975" s="1" t="s">
        <v>87</v>
      </c>
      <c r="F10975" s="3" t="s">
        <v>40</v>
      </c>
      <c r="G10975" s="1" t="s">
        <v>67</v>
      </c>
      <c r="H10975" s="5" t="s">
        <v>69</v>
      </c>
    </row>
    <row r="10976" spans="1:8">
      <c r="A10976" s="1" t="s">
        <v>262</v>
      </c>
      <c r="B10976" s="1" t="s">
        <v>301</v>
      </c>
      <c r="C10976" s="1" t="s">
        <v>302</v>
      </c>
      <c r="D10976" s="1">
        <v>2</v>
      </c>
      <c r="E10976" s="1" t="s">
        <v>87</v>
      </c>
      <c r="F10976" s="3" t="s">
        <v>41</v>
      </c>
      <c r="G10976" s="1" t="s">
        <v>68</v>
      </c>
      <c r="H10976" s="5">
        <v>13.91</v>
      </c>
    </row>
    <row r="10977" spans="1:8">
      <c r="A10977" s="1" t="s">
        <v>262</v>
      </c>
      <c r="B10977" s="1" t="s">
        <v>301</v>
      </c>
      <c r="C10977" s="1" t="s">
        <v>302</v>
      </c>
      <c r="D10977" s="1">
        <v>2</v>
      </c>
      <c r="E10977" s="1" t="s">
        <v>87</v>
      </c>
      <c r="F10977" s="3" t="s">
        <v>42</v>
      </c>
      <c r="G10977" s="1" t="s">
        <v>68</v>
      </c>
      <c r="H10977" s="5">
        <v>6.2416700000000001</v>
      </c>
    </row>
    <row r="10978" spans="1:8">
      <c r="A10978" s="1" t="s">
        <v>262</v>
      </c>
      <c r="B10978" s="1" t="s">
        <v>301</v>
      </c>
      <c r="C10978" s="1" t="s">
        <v>302</v>
      </c>
      <c r="D10978" s="1">
        <v>2</v>
      </c>
      <c r="E10978" s="1" t="s">
        <v>87</v>
      </c>
      <c r="F10978" s="3" t="s">
        <v>43</v>
      </c>
      <c r="G10978" s="1" t="s">
        <v>67</v>
      </c>
      <c r="H10978" s="5">
        <v>0.80249999999999999</v>
      </c>
    </row>
    <row r="10979" spans="1:8">
      <c r="A10979" s="1" t="s">
        <v>262</v>
      </c>
      <c r="B10979" s="1" t="s">
        <v>301</v>
      </c>
      <c r="C10979" s="1" t="s">
        <v>302</v>
      </c>
      <c r="D10979" s="1">
        <v>2</v>
      </c>
      <c r="E10979" s="1" t="s">
        <v>87</v>
      </c>
      <c r="F10979" s="3" t="s">
        <v>44</v>
      </c>
      <c r="G10979" s="1" t="s">
        <v>67</v>
      </c>
      <c r="H10979" s="5" t="s">
        <v>69</v>
      </c>
    </row>
    <row r="10980" spans="1:8">
      <c r="A10980" s="1" t="s">
        <v>262</v>
      </c>
      <c r="B10980" s="1" t="s">
        <v>301</v>
      </c>
      <c r="C10980" s="1" t="s">
        <v>302</v>
      </c>
      <c r="D10980" s="1">
        <v>2</v>
      </c>
      <c r="E10980" s="1" t="s">
        <v>87</v>
      </c>
      <c r="F10980" s="3" t="s">
        <v>45</v>
      </c>
      <c r="G10980" s="1" t="s">
        <v>68</v>
      </c>
      <c r="H10980" s="5">
        <v>5.5283300000000004</v>
      </c>
    </row>
    <row r="10981" spans="1:8">
      <c r="A10981" s="1" t="s">
        <v>262</v>
      </c>
      <c r="B10981" s="1" t="s">
        <v>301</v>
      </c>
      <c r="C10981" s="1" t="s">
        <v>302</v>
      </c>
      <c r="D10981" s="1">
        <v>2</v>
      </c>
      <c r="E10981" s="1" t="s">
        <v>87</v>
      </c>
      <c r="F10981" s="3" t="s">
        <v>46</v>
      </c>
      <c r="G10981" s="1" t="s">
        <v>67</v>
      </c>
      <c r="H10981" s="5">
        <v>4.28</v>
      </c>
    </row>
    <row r="10982" spans="1:8">
      <c r="A10982" s="1" t="s">
        <v>262</v>
      </c>
      <c r="B10982" s="1" t="s">
        <v>301</v>
      </c>
      <c r="C10982" s="1" t="s">
        <v>302</v>
      </c>
      <c r="D10982" s="1">
        <v>2</v>
      </c>
      <c r="E10982" s="1" t="s">
        <v>87</v>
      </c>
      <c r="F10982" s="3" t="s">
        <v>47</v>
      </c>
      <c r="G10982" s="1" t="s">
        <v>68</v>
      </c>
      <c r="H10982" s="5" t="s">
        <v>69</v>
      </c>
    </row>
    <row r="10983" spans="1:8">
      <c r="A10983" s="1" t="s">
        <v>262</v>
      </c>
      <c r="B10983" s="1" t="s">
        <v>301</v>
      </c>
      <c r="C10983" s="1" t="s">
        <v>302</v>
      </c>
      <c r="D10983" s="1">
        <v>2</v>
      </c>
      <c r="E10983" s="1" t="s">
        <v>87</v>
      </c>
      <c r="F10983" s="3" t="s">
        <v>48</v>
      </c>
      <c r="G10983" s="1" t="s">
        <v>68</v>
      </c>
      <c r="H10983" s="5">
        <v>2.14</v>
      </c>
    </row>
    <row r="10984" spans="1:8">
      <c r="A10984" s="1" t="s">
        <v>262</v>
      </c>
      <c r="B10984" s="1" t="s">
        <v>301</v>
      </c>
      <c r="C10984" s="1" t="s">
        <v>302</v>
      </c>
      <c r="D10984" s="1">
        <v>2</v>
      </c>
      <c r="E10984" s="1" t="s">
        <v>87</v>
      </c>
      <c r="F10984" s="3" t="s">
        <v>49</v>
      </c>
      <c r="G10984" s="1" t="s">
        <v>67</v>
      </c>
      <c r="H10984" s="5">
        <v>29.96</v>
      </c>
    </row>
    <row r="10985" spans="1:8">
      <c r="A10985" s="1" t="s">
        <v>262</v>
      </c>
      <c r="B10985" s="1" t="s">
        <v>301</v>
      </c>
      <c r="C10985" s="1" t="s">
        <v>302</v>
      </c>
      <c r="D10985" s="1">
        <v>2</v>
      </c>
      <c r="E10985" s="1" t="s">
        <v>87</v>
      </c>
      <c r="F10985" s="3" t="s">
        <v>50</v>
      </c>
      <c r="G10985" s="1" t="s">
        <v>68</v>
      </c>
      <c r="H10985" s="5">
        <v>1.1145799999999999</v>
      </c>
    </row>
    <row r="10986" spans="1:8">
      <c r="A10986" s="1" t="s">
        <v>262</v>
      </c>
      <c r="B10986" s="1" t="s">
        <v>301</v>
      </c>
      <c r="C10986" s="1" t="s">
        <v>302</v>
      </c>
      <c r="D10986" s="1">
        <v>2</v>
      </c>
      <c r="E10986" s="1" t="s">
        <v>87</v>
      </c>
      <c r="F10986" s="3" t="s">
        <v>51</v>
      </c>
      <c r="G10986" s="1" t="s">
        <v>67</v>
      </c>
      <c r="H10986" s="5" t="s">
        <v>69</v>
      </c>
    </row>
    <row r="10987" spans="1:8">
      <c r="A10987" s="1" t="s">
        <v>262</v>
      </c>
      <c r="B10987" s="1" t="s">
        <v>301</v>
      </c>
      <c r="C10987" s="1" t="s">
        <v>302</v>
      </c>
      <c r="D10987" s="1">
        <v>2</v>
      </c>
      <c r="E10987" s="1" t="s">
        <v>87</v>
      </c>
      <c r="F10987" s="3" t="s">
        <v>52</v>
      </c>
      <c r="G10987" s="1" t="s">
        <v>68</v>
      </c>
      <c r="H10987" s="5">
        <v>1.1145799999999999</v>
      </c>
    </row>
    <row r="10988" spans="1:8">
      <c r="A10988" s="1" t="s">
        <v>262</v>
      </c>
      <c r="B10988" s="1" t="s">
        <v>301</v>
      </c>
      <c r="C10988" s="1" t="s">
        <v>302</v>
      </c>
      <c r="D10988" s="1">
        <v>2</v>
      </c>
      <c r="E10988" s="1" t="s">
        <v>87</v>
      </c>
      <c r="F10988" s="3" t="s">
        <v>53</v>
      </c>
      <c r="G10988" s="1" t="s">
        <v>68</v>
      </c>
      <c r="H10988" s="5">
        <v>6.2416700000000001</v>
      </c>
    </row>
    <row r="10989" spans="1:8">
      <c r="A10989" s="1" t="s">
        <v>262</v>
      </c>
      <c r="B10989" s="1" t="s">
        <v>301</v>
      </c>
      <c r="C10989" s="1" t="s">
        <v>302</v>
      </c>
      <c r="D10989" s="1">
        <v>2</v>
      </c>
      <c r="E10989" s="1" t="s">
        <v>87</v>
      </c>
      <c r="F10989" s="3" t="s">
        <v>54</v>
      </c>
      <c r="G10989" s="1" t="s">
        <v>68</v>
      </c>
      <c r="H10989" s="5">
        <v>6.2416700000000001</v>
      </c>
    </row>
    <row r="10990" spans="1:8">
      <c r="A10990" s="1" t="s">
        <v>262</v>
      </c>
      <c r="B10990" s="1" t="s">
        <v>301</v>
      </c>
      <c r="C10990" s="1" t="s">
        <v>302</v>
      </c>
      <c r="D10990" s="1">
        <v>2</v>
      </c>
      <c r="E10990" s="1" t="s">
        <v>87</v>
      </c>
      <c r="F10990" s="3" t="s">
        <v>55</v>
      </c>
      <c r="G10990" s="1" t="s">
        <v>68</v>
      </c>
      <c r="H10990" s="5">
        <v>6.2416700000000001</v>
      </c>
    </row>
    <row r="10991" spans="1:8">
      <c r="A10991" s="1" t="s">
        <v>262</v>
      </c>
      <c r="B10991" s="1" t="s">
        <v>301</v>
      </c>
      <c r="C10991" s="1" t="s">
        <v>302</v>
      </c>
      <c r="D10991" s="1">
        <v>2</v>
      </c>
      <c r="E10991" s="1" t="s">
        <v>87</v>
      </c>
      <c r="F10991" s="3" t="s">
        <v>56</v>
      </c>
      <c r="G10991" s="1" t="s">
        <v>68</v>
      </c>
      <c r="H10991" s="5">
        <v>6.42</v>
      </c>
    </row>
    <row r="10992" spans="1:8">
      <c r="A10992" s="1" t="s">
        <v>262</v>
      </c>
      <c r="B10992" s="1" t="s">
        <v>301</v>
      </c>
      <c r="C10992" s="1" t="s">
        <v>302</v>
      </c>
      <c r="D10992" s="1">
        <v>2</v>
      </c>
      <c r="E10992" s="1" t="s">
        <v>87</v>
      </c>
      <c r="F10992" s="3" t="s">
        <v>57</v>
      </c>
      <c r="G10992" s="1" t="s">
        <v>68</v>
      </c>
      <c r="H10992" s="5" t="s">
        <v>69</v>
      </c>
    </row>
    <row r="10993" spans="1:8">
      <c r="A10993" s="1" t="s">
        <v>262</v>
      </c>
      <c r="B10993" s="1" t="s">
        <v>301</v>
      </c>
      <c r="C10993" s="1" t="s">
        <v>302</v>
      </c>
      <c r="D10993" s="1">
        <v>2</v>
      </c>
      <c r="E10993" s="1" t="s">
        <v>87</v>
      </c>
      <c r="F10993" s="3" t="s">
        <v>58</v>
      </c>
      <c r="G10993" s="1" t="s">
        <v>68</v>
      </c>
      <c r="H10993" s="5">
        <v>1.1145799999999999</v>
      </c>
    </row>
    <row r="10994" spans="1:8">
      <c r="A10994" s="1" t="s">
        <v>262</v>
      </c>
      <c r="B10994" s="1" t="s">
        <v>301</v>
      </c>
      <c r="C10994" s="1" t="s">
        <v>302</v>
      </c>
      <c r="D10994" s="1">
        <v>2</v>
      </c>
      <c r="E10994" s="1" t="s">
        <v>87</v>
      </c>
      <c r="F10994" s="3" t="s">
        <v>135</v>
      </c>
      <c r="G10994" s="1" t="s">
        <v>68</v>
      </c>
      <c r="H10994" s="5" t="s">
        <v>69</v>
      </c>
    </row>
    <row r="10995" spans="1:8">
      <c r="A10995" s="1" t="s">
        <v>262</v>
      </c>
      <c r="B10995" s="1" t="s">
        <v>301</v>
      </c>
      <c r="C10995" s="1" t="s">
        <v>302</v>
      </c>
      <c r="D10995" s="1">
        <v>2</v>
      </c>
      <c r="E10995" s="1" t="s">
        <v>87</v>
      </c>
      <c r="F10995" s="3" t="s">
        <v>59</v>
      </c>
      <c r="G10995" s="1" t="s">
        <v>68</v>
      </c>
      <c r="H10995" s="5" t="s">
        <v>69</v>
      </c>
    </row>
    <row r="10996" spans="1:8">
      <c r="A10996" s="1" t="s">
        <v>262</v>
      </c>
      <c r="B10996" s="1" t="s">
        <v>301</v>
      </c>
      <c r="C10996" s="1" t="s">
        <v>302</v>
      </c>
      <c r="D10996" s="1">
        <v>2</v>
      </c>
      <c r="E10996" s="1" t="s">
        <v>87</v>
      </c>
      <c r="F10996" s="3" t="s">
        <v>60</v>
      </c>
      <c r="G10996" s="1" t="s">
        <v>68</v>
      </c>
      <c r="H10996" s="5">
        <v>11.41333</v>
      </c>
    </row>
    <row r="10997" spans="1:8">
      <c r="A10997" s="1" t="s">
        <v>262</v>
      </c>
      <c r="B10997" s="1" t="s">
        <v>301</v>
      </c>
      <c r="C10997" s="1" t="s">
        <v>302</v>
      </c>
      <c r="D10997" s="1">
        <v>2</v>
      </c>
      <c r="E10997" s="1" t="s">
        <v>87</v>
      </c>
      <c r="F10997" s="3" t="s">
        <v>61</v>
      </c>
      <c r="G10997" s="1" t="s">
        <v>67</v>
      </c>
      <c r="H10997" s="5" t="s">
        <v>69</v>
      </c>
    </row>
    <row r="10998" spans="1:8">
      <c r="A10998" s="1" t="s">
        <v>262</v>
      </c>
      <c r="B10998" s="1" t="s">
        <v>301</v>
      </c>
      <c r="C10998" s="1" t="s">
        <v>302</v>
      </c>
      <c r="D10998" s="1">
        <v>2</v>
      </c>
      <c r="E10998" s="1" t="s">
        <v>87</v>
      </c>
      <c r="F10998" s="3" t="s">
        <v>62</v>
      </c>
      <c r="G10998" s="1" t="s">
        <v>67</v>
      </c>
      <c r="H10998" s="5">
        <v>10.7</v>
      </c>
    </row>
    <row r="10999" spans="1:8">
      <c r="A10999" s="1" t="s">
        <v>262</v>
      </c>
      <c r="B10999" s="1" t="s">
        <v>301</v>
      </c>
      <c r="C10999" s="1" t="s">
        <v>302</v>
      </c>
      <c r="D10999" s="1">
        <v>2</v>
      </c>
      <c r="E10999" s="1" t="s">
        <v>87</v>
      </c>
      <c r="F10999" s="3" t="s">
        <v>63</v>
      </c>
      <c r="G10999" s="1" t="s">
        <v>67</v>
      </c>
      <c r="H10999" s="5">
        <v>0.53500000000000003</v>
      </c>
    </row>
    <row r="11000" spans="1:8">
      <c r="A11000" s="1" t="s">
        <v>262</v>
      </c>
      <c r="B11000" s="1" t="s">
        <v>301</v>
      </c>
      <c r="C11000" s="1" t="s">
        <v>302</v>
      </c>
      <c r="D11000" s="1">
        <v>2</v>
      </c>
      <c r="E11000" s="1" t="s">
        <v>87</v>
      </c>
      <c r="F11000" s="3" t="s">
        <v>64</v>
      </c>
      <c r="G11000" s="1" t="s">
        <v>67</v>
      </c>
      <c r="H11000" s="5" t="s">
        <v>69</v>
      </c>
    </row>
    <row r="11001" spans="1:8">
      <c r="A11001" s="1" t="s">
        <v>262</v>
      </c>
      <c r="B11001" s="1" t="s">
        <v>301</v>
      </c>
      <c r="C11001" s="1" t="s">
        <v>302</v>
      </c>
      <c r="D11001" s="1">
        <v>2</v>
      </c>
      <c r="E11001" s="1" t="s">
        <v>87</v>
      </c>
      <c r="F11001" s="3" t="s">
        <v>65</v>
      </c>
      <c r="G11001" s="1" t="s">
        <v>67</v>
      </c>
      <c r="H11001" s="5">
        <v>0.80249999999999999</v>
      </c>
    </row>
    <row r="11002" spans="1:8">
      <c r="A11002" s="1" t="s">
        <v>262</v>
      </c>
      <c r="B11002" s="1" t="s">
        <v>301</v>
      </c>
      <c r="C11002" s="1" t="s">
        <v>302</v>
      </c>
      <c r="D11002" s="1">
        <v>2</v>
      </c>
      <c r="E11002" s="1" t="s">
        <v>87</v>
      </c>
      <c r="F11002" s="3" t="s">
        <v>66</v>
      </c>
      <c r="G11002" s="1" t="s">
        <v>67</v>
      </c>
      <c r="H11002" s="5">
        <v>2.14</v>
      </c>
    </row>
    <row r="11003" spans="1:8">
      <c r="A11003" s="1" t="s">
        <v>262</v>
      </c>
      <c r="B11003" s="1" t="s">
        <v>301</v>
      </c>
      <c r="C11003" s="1" t="s">
        <v>303</v>
      </c>
      <c r="D11003" s="1">
        <v>7</v>
      </c>
      <c r="E11003" s="1" t="s">
        <v>80</v>
      </c>
      <c r="F11003" s="2" t="s">
        <v>11</v>
      </c>
      <c r="G11003" s="1" t="s">
        <v>67</v>
      </c>
      <c r="H11003" s="4">
        <v>0.54986000000000002</v>
      </c>
    </row>
    <row r="11004" spans="1:8">
      <c r="A11004" s="1" t="s">
        <v>262</v>
      </c>
      <c r="B11004" s="1" t="s">
        <v>301</v>
      </c>
      <c r="C11004" s="1" t="s">
        <v>303</v>
      </c>
      <c r="D11004" s="1">
        <v>7</v>
      </c>
      <c r="E11004" s="1" t="s">
        <v>80</v>
      </c>
      <c r="F11004" s="2" t="s">
        <v>12</v>
      </c>
      <c r="G11004" s="1" t="s">
        <v>67</v>
      </c>
      <c r="H11004" s="4">
        <v>1.5604199999999999</v>
      </c>
    </row>
    <row r="11005" spans="1:8">
      <c r="A11005" s="1" t="s">
        <v>262</v>
      </c>
      <c r="B11005" s="1" t="s">
        <v>301</v>
      </c>
      <c r="C11005" s="1" t="s">
        <v>303</v>
      </c>
      <c r="D11005" s="1">
        <v>7</v>
      </c>
      <c r="E11005" s="1" t="s">
        <v>80</v>
      </c>
      <c r="F11005" s="2" t="s">
        <v>13</v>
      </c>
      <c r="G11005" s="1" t="s">
        <v>67</v>
      </c>
      <c r="H11005" s="4">
        <v>0.11592</v>
      </c>
    </row>
    <row r="11006" spans="1:8">
      <c r="A11006" s="1" t="s">
        <v>262</v>
      </c>
      <c r="B11006" s="1" t="s">
        <v>301</v>
      </c>
      <c r="C11006" s="1" t="s">
        <v>303</v>
      </c>
      <c r="D11006" s="1">
        <v>7</v>
      </c>
      <c r="E11006" s="1" t="s">
        <v>80</v>
      </c>
      <c r="F11006" s="2" t="s">
        <v>14</v>
      </c>
      <c r="G11006" s="1" t="s">
        <v>67</v>
      </c>
      <c r="H11006" s="4">
        <v>4.28</v>
      </c>
    </row>
    <row r="11007" spans="1:8">
      <c r="A11007" s="1" t="s">
        <v>262</v>
      </c>
      <c r="B11007" s="1" t="s">
        <v>301</v>
      </c>
      <c r="C11007" s="1" t="s">
        <v>303</v>
      </c>
      <c r="D11007" s="1">
        <v>7</v>
      </c>
      <c r="E11007" s="1" t="s">
        <v>80</v>
      </c>
      <c r="F11007" s="2" t="s">
        <v>15</v>
      </c>
      <c r="G11007" s="1" t="s">
        <v>67</v>
      </c>
      <c r="H11007" s="4" t="s">
        <v>69</v>
      </c>
    </row>
    <row r="11008" spans="1:8">
      <c r="A11008" s="1" t="s">
        <v>262</v>
      </c>
      <c r="B11008" s="1" t="s">
        <v>301</v>
      </c>
      <c r="C11008" s="1" t="s">
        <v>303</v>
      </c>
      <c r="D11008" s="1">
        <v>7</v>
      </c>
      <c r="E11008" s="1" t="s">
        <v>80</v>
      </c>
      <c r="F11008" s="2" t="s">
        <v>16</v>
      </c>
      <c r="G11008" s="1" t="s">
        <v>67</v>
      </c>
      <c r="H11008" s="4" t="s">
        <v>69</v>
      </c>
    </row>
    <row r="11009" spans="1:8">
      <c r="A11009" s="1" t="s">
        <v>262</v>
      </c>
      <c r="B11009" s="1" t="s">
        <v>301</v>
      </c>
      <c r="C11009" s="1" t="s">
        <v>303</v>
      </c>
      <c r="D11009" s="1">
        <v>7</v>
      </c>
      <c r="E11009" s="1" t="s">
        <v>80</v>
      </c>
      <c r="F11009" s="2" t="s">
        <v>17</v>
      </c>
      <c r="G11009" s="1" t="s">
        <v>67</v>
      </c>
      <c r="H11009" s="4">
        <v>2.6749999999999998</v>
      </c>
    </row>
    <row r="11010" spans="1:8">
      <c r="A11010" s="1" t="s">
        <v>262</v>
      </c>
      <c r="B11010" s="1" t="s">
        <v>301</v>
      </c>
      <c r="C11010" s="1" t="s">
        <v>303</v>
      </c>
      <c r="D11010" s="1">
        <v>7</v>
      </c>
      <c r="E11010" s="1" t="s">
        <v>80</v>
      </c>
      <c r="F11010" s="2" t="s">
        <v>18</v>
      </c>
      <c r="G11010" s="1" t="s">
        <v>68</v>
      </c>
      <c r="H11010" s="4">
        <v>3.21</v>
      </c>
    </row>
    <row r="11011" spans="1:8">
      <c r="A11011" s="1" t="s">
        <v>262</v>
      </c>
      <c r="B11011" s="1" t="s">
        <v>301</v>
      </c>
      <c r="C11011" s="1" t="s">
        <v>303</v>
      </c>
      <c r="D11011" s="1">
        <v>7</v>
      </c>
      <c r="E11011" s="1" t="s">
        <v>80</v>
      </c>
      <c r="F11011" s="2" t="s">
        <v>19</v>
      </c>
      <c r="G11011" s="1" t="s">
        <v>67</v>
      </c>
      <c r="H11011" s="4" t="s">
        <v>69</v>
      </c>
    </row>
    <row r="11012" spans="1:8">
      <c r="A11012" s="1" t="s">
        <v>262</v>
      </c>
      <c r="B11012" s="1" t="s">
        <v>301</v>
      </c>
      <c r="C11012" s="1" t="s">
        <v>303</v>
      </c>
      <c r="D11012" s="1">
        <v>7</v>
      </c>
      <c r="E11012" s="1" t="s">
        <v>80</v>
      </c>
      <c r="F11012" s="2" t="s">
        <v>20</v>
      </c>
      <c r="G11012" s="1" t="s">
        <v>67</v>
      </c>
      <c r="H11012" s="4" t="s">
        <v>69</v>
      </c>
    </row>
    <row r="11013" spans="1:8">
      <c r="A11013" s="1" t="s">
        <v>262</v>
      </c>
      <c r="B11013" s="1" t="s">
        <v>301</v>
      </c>
      <c r="C11013" s="1" t="s">
        <v>303</v>
      </c>
      <c r="D11013" s="1">
        <v>7</v>
      </c>
      <c r="E11013" s="1" t="s">
        <v>80</v>
      </c>
      <c r="F11013" s="2" t="s">
        <v>21</v>
      </c>
      <c r="G11013" s="1" t="s">
        <v>67</v>
      </c>
      <c r="H11013" s="4" t="s">
        <v>69</v>
      </c>
    </row>
    <row r="11014" spans="1:8">
      <c r="A11014" s="1" t="s">
        <v>262</v>
      </c>
      <c r="B11014" s="1" t="s">
        <v>301</v>
      </c>
      <c r="C11014" s="1" t="s">
        <v>303</v>
      </c>
      <c r="D11014" s="1">
        <v>7</v>
      </c>
      <c r="E11014" s="1" t="s">
        <v>80</v>
      </c>
      <c r="F11014" s="2" t="s">
        <v>22</v>
      </c>
      <c r="G11014" s="1" t="s">
        <v>67</v>
      </c>
      <c r="H11014" s="4" t="s">
        <v>69</v>
      </c>
    </row>
    <row r="11015" spans="1:8">
      <c r="A11015" s="1" t="s">
        <v>262</v>
      </c>
      <c r="B11015" s="1" t="s">
        <v>301</v>
      </c>
      <c r="C11015" s="1" t="s">
        <v>303</v>
      </c>
      <c r="D11015" s="1">
        <v>7</v>
      </c>
      <c r="E11015" s="1" t="s">
        <v>80</v>
      </c>
      <c r="F11015" s="2" t="s">
        <v>23</v>
      </c>
      <c r="G11015" s="1" t="s">
        <v>67</v>
      </c>
      <c r="H11015" s="4" t="s">
        <v>69</v>
      </c>
    </row>
    <row r="11016" spans="1:8">
      <c r="A11016" s="1" t="s">
        <v>262</v>
      </c>
      <c r="B11016" s="1" t="s">
        <v>301</v>
      </c>
      <c r="C11016" s="1" t="s">
        <v>303</v>
      </c>
      <c r="D11016" s="1">
        <v>7</v>
      </c>
      <c r="E11016" s="1" t="s">
        <v>80</v>
      </c>
      <c r="F11016" s="2" t="s">
        <v>24</v>
      </c>
      <c r="G11016" s="1" t="s">
        <v>67</v>
      </c>
      <c r="H11016" s="4" t="s">
        <v>69</v>
      </c>
    </row>
    <row r="11017" spans="1:8">
      <c r="A11017" s="1" t="s">
        <v>262</v>
      </c>
      <c r="B11017" s="1" t="s">
        <v>301</v>
      </c>
      <c r="C11017" s="1" t="s">
        <v>303</v>
      </c>
      <c r="D11017" s="1">
        <v>7</v>
      </c>
      <c r="E11017" s="1" t="s">
        <v>80</v>
      </c>
      <c r="F11017" s="3" t="s">
        <v>25</v>
      </c>
      <c r="G11017" s="1" t="s">
        <v>67</v>
      </c>
      <c r="H11017" s="5" t="s">
        <v>69</v>
      </c>
    </row>
    <row r="11018" spans="1:8">
      <c r="A11018" s="1" t="s">
        <v>262</v>
      </c>
      <c r="B11018" s="1" t="s">
        <v>301</v>
      </c>
      <c r="C11018" s="1" t="s">
        <v>303</v>
      </c>
      <c r="D11018" s="1">
        <v>7</v>
      </c>
      <c r="E11018" s="1" t="s">
        <v>80</v>
      </c>
      <c r="F11018" s="3" t="s">
        <v>26</v>
      </c>
      <c r="G11018" s="1" t="s">
        <v>67</v>
      </c>
      <c r="H11018" s="5">
        <v>2.14</v>
      </c>
    </row>
    <row r="11019" spans="1:8">
      <c r="A11019" s="1" t="s">
        <v>262</v>
      </c>
      <c r="B11019" s="1" t="s">
        <v>301</v>
      </c>
      <c r="C11019" s="1" t="s">
        <v>303</v>
      </c>
      <c r="D11019" s="1">
        <v>7</v>
      </c>
      <c r="E11019" s="1" t="s">
        <v>80</v>
      </c>
      <c r="F11019" s="3" t="s">
        <v>27</v>
      </c>
      <c r="G11019" s="1" t="s">
        <v>67</v>
      </c>
      <c r="H11019" s="5">
        <v>1.07</v>
      </c>
    </row>
    <row r="11020" spans="1:8">
      <c r="A11020" s="1" t="s">
        <v>262</v>
      </c>
      <c r="B11020" s="1" t="s">
        <v>301</v>
      </c>
      <c r="C11020" s="1" t="s">
        <v>303</v>
      </c>
      <c r="D11020" s="1">
        <v>7</v>
      </c>
      <c r="E11020" s="1" t="s">
        <v>80</v>
      </c>
      <c r="F11020" s="3" t="s">
        <v>28</v>
      </c>
      <c r="G11020" s="1" t="s">
        <v>67</v>
      </c>
      <c r="H11020" s="5" t="s">
        <v>69</v>
      </c>
    </row>
    <row r="11021" spans="1:8">
      <c r="A11021" s="1" t="s">
        <v>262</v>
      </c>
      <c r="B11021" s="1" t="s">
        <v>301</v>
      </c>
      <c r="C11021" s="1" t="s">
        <v>303</v>
      </c>
      <c r="D11021" s="1">
        <v>7</v>
      </c>
      <c r="E11021" s="1" t="s">
        <v>80</v>
      </c>
      <c r="F11021" s="3" t="s">
        <v>29</v>
      </c>
      <c r="G11021" s="1" t="s">
        <v>67</v>
      </c>
      <c r="H11021" s="5" t="s">
        <v>69</v>
      </c>
    </row>
    <row r="11022" spans="1:8">
      <c r="A11022" s="1" t="s">
        <v>262</v>
      </c>
      <c r="B11022" s="1" t="s">
        <v>301</v>
      </c>
      <c r="C11022" s="1" t="s">
        <v>303</v>
      </c>
      <c r="D11022" s="1">
        <v>7</v>
      </c>
      <c r="E11022" s="1" t="s">
        <v>80</v>
      </c>
      <c r="F11022" s="3" t="s">
        <v>30</v>
      </c>
      <c r="G11022" s="1" t="s">
        <v>67</v>
      </c>
      <c r="H11022" s="5" t="s">
        <v>69</v>
      </c>
    </row>
    <row r="11023" spans="1:8">
      <c r="A11023" s="1" t="s">
        <v>262</v>
      </c>
      <c r="B11023" s="1" t="s">
        <v>301</v>
      </c>
      <c r="C11023" s="1" t="s">
        <v>303</v>
      </c>
      <c r="D11023" s="1">
        <v>7</v>
      </c>
      <c r="E11023" s="1" t="s">
        <v>80</v>
      </c>
      <c r="F11023" s="3" t="s">
        <v>31</v>
      </c>
      <c r="G11023" s="1" t="s">
        <v>67</v>
      </c>
      <c r="H11023" s="5" t="s">
        <v>69</v>
      </c>
    </row>
    <row r="11024" spans="1:8">
      <c r="A11024" s="1" t="s">
        <v>262</v>
      </c>
      <c r="B11024" s="1" t="s">
        <v>301</v>
      </c>
      <c r="C11024" s="1" t="s">
        <v>303</v>
      </c>
      <c r="D11024" s="1">
        <v>7</v>
      </c>
      <c r="E11024" s="1" t="s">
        <v>80</v>
      </c>
      <c r="F11024" s="3" t="s">
        <v>32</v>
      </c>
      <c r="G11024" s="1" t="s">
        <v>67</v>
      </c>
      <c r="H11024" s="5" t="s">
        <v>69</v>
      </c>
    </row>
    <row r="11025" spans="1:8">
      <c r="A11025" s="1" t="s">
        <v>262</v>
      </c>
      <c r="B11025" s="1" t="s">
        <v>301</v>
      </c>
      <c r="C11025" s="1" t="s">
        <v>303</v>
      </c>
      <c r="D11025" s="1">
        <v>7</v>
      </c>
      <c r="E11025" s="1" t="s">
        <v>80</v>
      </c>
      <c r="F11025" s="3" t="s">
        <v>33</v>
      </c>
      <c r="G11025" s="1" t="s">
        <v>67</v>
      </c>
      <c r="H11025" s="5" t="s">
        <v>69</v>
      </c>
    </row>
    <row r="11026" spans="1:8">
      <c r="A11026" s="1" t="s">
        <v>262</v>
      </c>
      <c r="B11026" s="1" t="s">
        <v>301</v>
      </c>
      <c r="C11026" s="1" t="s">
        <v>303</v>
      </c>
      <c r="D11026" s="1">
        <v>7</v>
      </c>
      <c r="E11026" s="1" t="s">
        <v>80</v>
      </c>
      <c r="F11026" s="3" t="s">
        <v>34</v>
      </c>
      <c r="G11026" s="1" t="s">
        <v>67</v>
      </c>
      <c r="H11026" s="5" t="s">
        <v>69</v>
      </c>
    </row>
    <row r="11027" spans="1:8">
      <c r="A11027" s="1" t="s">
        <v>262</v>
      </c>
      <c r="B11027" s="1" t="s">
        <v>301</v>
      </c>
      <c r="C11027" s="1" t="s">
        <v>303</v>
      </c>
      <c r="D11027" s="1">
        <v>7</v>
      </c>
      <c r="E11027" s="1" t="s">
        <v>80</v>
      </c>
      <c r="F11027" s="3" t="s">
        <v>35</v>
      </c>
      <c r="G11027" s="1" t="s">
        <v>67</v>
      </c>
      <c r="H11027" s="5">
        <v>1.1145799999999999</v>
      </c>
    </row>
    <row r="11028" spans="1:8">
      <c r="A11028" s="1" t="s">
        <v>262</v>
      </c>
      <c r="B11028" s="1" t="s">
        <v>301</v>
      </c>
      <c r="C11028" s="1" t="s">
        <v>303</v>
      </c>
      <c r="D11028" s="1">
        <v>7</v>
      </c>
      <c r="E11028" s="1" t="s">
        <v>80</v>
      </c>
      <c r="F11028" s="3" t="s">
        <v>36</v>
      </c>
      <c r="G11028" s="1" t="s">
        <v>67</v>
      </c>
      <c r="H11028" s="5">
        <v>1.605</v>
      </c>
    </row>
    <row r="11029" spans="1:8">
      <c r="A11029" s="1" t="s">
        <v>262</v>
      </c>
      <c r="B11029" s="1" t="s">
        <v>301</v>
      </c>
      <c r="C11029" s="1" t="s">
        <v>303</v>
      </c>
      <c r="D11029" s="1">
        <v>7</v>
      </c>
      <c r="E11029" s="1" t="s">
        <v>80</v>
      </c>
      <c r="F11029" s="3" t="s">
        <v>37</v>
      </c>
      <c r="G11029" s="1" t="s">
        <v>67</v>
      </c>
      <c r="H11029" s="5">
        <v>0.12781000000000001</v>
      </c>
    </row>
    <row r="11030" spans="1:8">
      <c r="A11030" s="1" t="s">
        <v>262</v>
      </c>
      <c r="B11030" s="1" t="s">
        <v>301</v>
      </c>
      <c r="C11030" s="1" t="s">
        <v>303</v>
      </c>
      <c r="D11030" s="1">
        <v>7</v>
      </c>
      <c r="E11030" s="1" t="s">
        <v>80</v>
      </c>
      <c r="F11030" s="3" t="s">
        <v>38</v>
      </c>
      <c r="G11030" s="1" t="s">
        <v>67</v>
      </c>
      <c r="H11030" s="6">
        <v>6.42</v>
      </c>
    </row>
    <row r="11031" spans="1:8">
      <c r="A11031" s="1" t="s">
        <v>262</v>
      </c>
      <c r="B11031" s="1" t="s">
        <v>301</v>
      </c>
      <c r="C11031" s="1" t="s">
        <v>303</v>
      </c>
      <c r="D11031" s="1">
        <v>7</v>
      </c>
      <c r="E11031" s="1" t="s">
        <v>80</v>
      </c>
      <c r="F11031" s="3" t="s">
        <v>39</v>
      </c>
      <c r="G11031" s="1" t="s">
        <v>67</v>
      </c>
      <c r="H11031" s="6" t="s">
        <v>69</v>
      </c>
    </row>
    <row r="11032" spans="1:8">
      <c r="A11032" s="1" t="s">
        <v>262</v>
      </c>
      <c r="B11032" s="1" t="s">
        <v>301</v>
      </c>
      <c r="C11032" s="1" t="s">
        <v>303</v>
      </c>
      <c r="D11032" s="1">
        <v>7</v>
      </c>
      <c r="E11032" s="1" t="s">
        <v>80</v>
      </c>
      <c r="F11032" s="3" t="s">
        <v>40</v>
      </c>
      <c r="G11032" s="1" t="s">
        <v>67</v>
      </c>
      <c r="H11032" s="5">
        <v>1.605</v>
      </c>
    </row>
    <row r="11033" spans="1:8">
      <c r="A11033" s="1" t="s">
        <v>262</v>
      </c>
      <c r="B11033" s="1" t="s">
        <v>301</v>
      </c>
      <c r="C11033" s="1" t="s">
        <v>303</v>
      </c>
      <c r="D11033" s="1">
        <v>7</v>
      </c>
      <c r="E11033" s="1" t="s">
        <v>80</v>
      </c>
      <c r="F11033" s="3" t="s">
        <v>41</v>
      </c>
      <c r="G11033" s="1" t="s">
        <v>68</v>
      </c>
      <c r="H11033" s="5">
        <v>8.9166699999999999</v>
      </c>
    </row>
    <row r="11034" spans="1:8">
      <c r="A11034" s="1" t="s">
        <v>262</v>
      </c>
      <c r="B11034" s="1" t="s">
        <v>301</v>
      </c>
      <c r="C11034" s="1" t="s">
        <v>303</v>
      </c>
      <c r="D11034" s="1">
        <v>7</v>
      </c>
      <c r="E11034" s="1" t="s">
        <v>80</v>
      </c>
      <c r="F11034" s="3" t="s">
        <v>42</v>
      </c>
      <c r="G11034" s="1" t="s">
        <v>68</v>
      </c>
      <c r="H11034" s="5">
        <v>6.42</v>
      </c>
    </row>
    <row r="11035" spans="1:8">
      <c r="A11035" s="1" t="s">
        <v>262</v>
      </c>
      <c r="B11035" s="1" t="s">
        <v>301</v>
      </c>
      <c r="C11035" s="1" t="s">
        <v>303</v>
      </c>
      <c r="D11035" s="1">
        <v>7</v>
      </c>
      <c r="E11035" s="1" t="s">
        <v>80</v>
      </c>
      <c r="F11035" s="3" t="s">
        <v>43</v>
      </c>
      <c r="G11035" s="1" t="s">
        <v>67</v>
      </c>
      <c r="H11035" s="5">
        <v>0.75792000000000004</v>
      </c>
    </row>
    <row r="11036" spans="1:8">
      <c r="A11036" s="1" t="s">
        <v>262</v>
      </c>
      <c r="B11036" s="1" t="s">
        <v>301</v>
      </c>
      <c r="C11036" s="1" t="s">
        <v>303</v>
      </c>
      <c r="D11036" s="1">
        <v>7</v>
      </c>
      <c r="E11036" s="1" t="s">
        <v>80</v>
      </c>
      <c r="F11036" s="3" t="s">
        <v>44</v>
      </c>
      <c r="G11036" s="1" t="s">
        <v>67</v>
      </c>
      <c r="H11036" s="5" t="s">
        <v>69</v>
      </c>
    </row>
    <row r="11037" spans="1:8">
      <c r="A11037" s="1" t="s">
        <v>262</v>
      </c>
      <c r="B11037" s="1" t="s">
        <v>301</v>
      </c>
      <c r="C11037" s="1" t="s">
        <v>303</v>
      </c>
      <c r="D11037" s="1">
        <v>7</v>
      </c>
      <c r="E11037" s="1" t="s">
        <v>80</v>
      </c>
      <c r="F11037" s="3" t="s">
        <v>45</v>
      </c>
      <c r="G11037" s="1" t="s">
        <v>68</v>
      </c>
      <c r="H11037" s="5" t="s">
        <v>69</v>
      </c>
    </row>
    <row r="11038" spans="1:8">
      <c r="A11038" s="1" t="s">
        <v>262</v>
      </c>
      <c r="B11038" s="1" t="s">
        <v>301</v>
      </c>
      <c r="C11038" s="1" t="s">
        <v>303</v>
      </c>
      <c r="D11038" s="1">
        <v>7</v>
      </c>
      <c r="E11038" s="1" t="s">
        <v>80</v>
      </c>
      <c r="F11038" s="3" t="s">
        <v>46</v>
      </c>
      <c r="G11038" s="1" t="s">
        <v>67</v>
      </c>
      <c r="H11038" s="5" t="s">
        <v>69</v>
      </c>
    </row>
    <row r="11039" spans="1:8">
      <c r="A11039" s="1" t="s">
        <v>262</v>
      </c>
      <c r="B11039" s="1" t="s">
        <v>301</v>
      </c>
      <c r="C11039" s="1" t="s">
        <v>303</v>
      </c>
      <c r="D11039" s="1">
        <v>7</v>
      </c>
      <c r="E11039" s="1" t="s">
        <v>80</v>
      </c>
      <c r="F11039" s="3" t="s">
        <v>47</v>
      </c>
      <c r="G11039" s="1" t="s">
        <v>68</v>
      </c>
      <c r="H11039" s="5">
        <v>9.9866700000000002</v>
      </c>
    </row>
    <row r="11040" spans="1:8">
      <c r="A11040" s="1" t="s">
        <v>262</v>
      </c>
      <c r="B11040" s="1" t="s">
        <v>301</v>
      </c>
      <c r="C11040" s="1" t="s">
        <v>303</v>
      </c>
      <c r="D11040" s="1">
        <v>7</v>
      </c>
      <c r="E11040" s="1" t="s">
        <v>80</v>
      </c>
      <c r="F11040" s="3" t="s">
        <v>48</v>
      </c>
      <c r="G11040" s="1" t="s">
        <v>68</v>
      </c>
      <c r="H11040" s="5">
        <v>4.6366699999999996</v>
      </c>
    </row>
    <row r="11041" spans="1:8">
      <c r="A11041" s="1" t="s">
        <v>262</v>
      </c>
      <c r="B11041" s="1" t="s">
        <v>301</v>
      </c>
      <c r="C11041" s="1" t="s">
        <v>303</v>
      </c>
      <c r="D11041" s="1">
        <v>7</v>
      </c>
      <c r="E11041" s="1" t="s">
        <v>80</v>
      </c>
      <c r="F11041" s="3" t="s">
        <v>49</v>
      </c>
      <c r="G11041" s="1" t="s">
        <v>67</v>
      </c>
      <c r="H11041" s="5" t="s">
        <v>69</v>
      </c>
    </row>
    <row r="11042" spans="1:8">
      <c r="A11042" s="1" t="s">
        <v>262</v>
      </c>
      <c r="B11042" s="1" t="s">
        <v>301</v>
      </c>
      <c r="C11042" s="1" t="s">
        <v>303</v>
      </c>
      <c r="D11042" s="1">
        <v>7</v>
      </c>
      <c r="E11042" s="1" t="s">
        <v>80</v>
      </c>
      <c r="F11042" s="3" t="s">
        <v>50</v>
      </c>
      <c r="G11042" s="1" t="s">
        <v>68</v>
      </c>
      <c r="H11042" s="5">
        <v>2.14</v>
      </c>
    </row>
    <row r="11043" spans="1:8">
      <c r="A11043" s="1" t="s">
        <v>262</v>
      </c>
      <c r="B11043" s="1" t="s">
        <v>301</v>
      </c>
      <c r="C11043" s="1" t="s">
        <v>303</v>
      </c>
      <c r="D11043" s="1">
        <v>7</v>
      </c>
      <c r="E11043" s="1" t="s">
        <v>80</v>
      </c>
      <c r="F11043" s="3" t="s">
        <v>51</v>
      </c>
      <c r="G11043" s="1" t="s">
        <v>67</v>
      </c>
      <c r="H11043" s="5">
        <v>4.4583300000000001</v>
      </c>
    </row>
    <row r="11044" spans="1:8">
      <c r="A11044" s="1" t="s">
        <v>262</v>
      </c>
      <c r="B11044" s="1" t="s">
        <v>301</v>
      </c>
      <c r="C11044" s="1" t="s">
        <v>303</v>
      </c>
      <c r="D11044" s="1">
        <v>7</v>
      </c>
      <c r="E11044" s="1" t="s">
        <v>80</v>
      </c>
      <c r="F11044" s="3" t="s">
        <v>52</v>
      </c>
      <c r="G11044" s="1" t="s">
        <v>68</v>
      </c>
      <c r="H11044" s="5">
        <v>8.9166699999999999</v>
      </c>
    </row>
    <row r="11045" spans="1:8">
      <c r="A11045" s="1" t="s">
        <v>262</v>
      </c>
      <c r="B11045" s="1" t="s">
        <v>301</v>
      </c>
      <c r="C11045" s="1" t="s">
        <v>303</v>
      </c>
      <c r="D11045" s="1">
        <v>7</v>
      </c>
      <c r="E11045" s="1" t="s">
        <v>80</v>
      </c>
      <c r="F11045" s="3" t="s">
        <v>53</v>
      </c>
      <c r="G11045" s="1" t="s">
        <v>68</v>
      </c>
      <c r="H11045" s="5">
        <v>8.9166699999999999</v>
      </c>
    </row>
    <row r="11046" spans="1:8">
      <c r="A11046" s="1" t="s">
        <v>262</v>
      </c>
      <c r="B11046" s="1" t="s">
        <v>301</v>
      </c>
      <c r="C11046" s="1" t="s">
        <v>303</v>
      </c>
      <c r="D11046" s="1">
        <v>7</v>
      </c>
      <c r="E11046" s="1" t="s">
        <v>80</v>
      </c>
      <c r="F11046" s="3" t="s">
        <v>54</v>
      </c>
      <c r="G11046" s="1" t="s">
        <v>68</v>
      </c>
      <c r="H11046" s="5" t="s">
        <v>69</v>
      </c>
    </row>
    <row r="11047" spans="1:8">
      <c r="A11047" s="1" t="s">
        <v>262</v>
      </c>
      <c r="B11047" s="1" t="s">
        <v>301</v>
      </c>
      <c r="C11047" s="1" t="s">
        <v>303</v>
      </c>
      <c r="D11047" s="1">
        <v>7</v>
      </c>
      <c r="E11047" s="1" t="s">
        <v>80</v>
      </c>
      <c r="F11047" s="3" t="s">
        <v>55</v>
      </c>
      <c r="G11047" s="1" t="s">
        <v>68</v>
      </c>
      <c r="H11047" s="5" t="s">
        <v>69</v>
      </c>
    </row>
    <row r="11048" spans="1:8">
      <c r="A11048" s="1" t="s">
        <v>262</v>
      </c>
      <c r="B11048" s="1" t="s">
        <v>301</v>
      </c>
      <c r="C11048" s="1" t="s">
        <v>303</v>
      </c>
      <c r="D11048" s="1">
        <v>7</v>
      </c>
      <c r="E11048" s="1" t="s">
        <v>80</v>
      </c>
      <c r="F11048" s="3" t="s">
        <v>56</v>
      </c>
      <c r="G11048" s="1" t="s">
        <v>68</v>
      </c>
      <c r="H11048" s="5">
        <v>6.2416700000000001</v>
      </c>
    </row>
    <row r="11049" spans="1:8">
      <c r="A11049" s="1" t="s">
        <v>262</v>
      </c>
      <c r="B11049" s="1" t="s">
        <v>301</v>
      </c>
      <c r="C11049" s="1" t="s">
        <v>303</v>
      </c>
      <c r="D11049" s="1">
        <v>7</v>
      </c>
      <c r="E11049" s="1" t="s">
        <v>80</v>
      </c>
      <c r="F11049" s="3" t="s">
        <v>57</v>
      </c>
      <c r="G11049" s="1" t="s">
        <v>68</v>
      </c>
      <c r="H11049" s="5">
        <v>0.65388999999999997</v>
      </c>
    </row>
    <row r="11050" spans="1:8">
      <c r="A11050" s="1" t="s">
        <v>262</v>
      </c>
      <c r="B11050" s="1" t="s">
        <v>301</v>
      </c>
      <c r="C11050" s="1" t="s">
        <v>303</v>
      </c>
      <c r="D11050" s="1">
        <v>7</v>
      </c>
      <c r="E11050" s="1" t="s">
        <v>80</v>
      </c>
      <c r="F11050" s="3" t="s">
        <v>58</v>
      </c>
      <c r="G11050" s="1" t="s">
        <v>68</v>
      </c>
      <c r="H11050" s="5">
        <v>0.80249999999999999</v>
      </c>
    </row>
    <row r="11051" spans="1:8">
      <c r="A11051" s="1" t="s">
        <v>262</v>
      </c>
      <c r="B11051" s="1" t="s">
        <v>301</v>
      </c>
      <c r="C11051" s="1" t="s">
        <v>303</v>
      </c>
      <c r="D11051" s="1">
        <v>7</v>
      </c>
      <c r="E11051" s="1" t="s">
        <v>80</v>
      </c>
      <c r="F11051" s="3" t="s">
        <v>135</v>
      </c>
      <c r="G11051" s="1" t="s">
        <v>68</v>
      </c>
      <c r="H11051" s="5">
        <v>2.2291699999999999</v>
      </c>
    </row>
    <row r="11052" spans="1:8">
      <c r="A11052" s="1" t="s">
        <v>262</v>
      </c>
      <c r="B11052" s="1" t="s">
        <v>301</v>
      </c>
      <c r="C11052" s="1" t="s">
        <v>303</v>
      </c>
      <c r="D11052" s="1">
        <v>7</v>
      </c>
      <c r="E11052" s="1" t="s">
        <v>80</v>
      </c>
      <c r="F11052" s="3" t="s">
        <v>59</v>
      </c>
      <c r="G11052" s="1" t="s">
        <v>68</v>
      </c>
      <c r="H11052" s="5">
        <v>1.605</v>
      </c>
    </row>
    <row r="11053" spans="1:8">
      <c r="A11053" s="1" t="s">
        <v>262</v>
      </c>
      <c r="B11053" s="1" t="s">
        <v>301</v>
      </c>
      <c r="C11053" s="1" t="s">
        <v>303</v>
      </c>
      <c r="D11053" s="1">
        <v>7</v>
      </c>
      <c r="E11053" s="1" t="s">
        <v>80</v>
      </c>
      <c r="F11053" s="3" t="s">
        <v>60</v>
      </c>
      <c r="G11053" s="1" t="s">
        <v>68</v>
      </c>
      <c r="H11053" s="5">
        <v>1.605</v>
      </c>
    </row>
    <row r="11054" spans="1:8">
      <c r="A11054" s="1" t="s">
        <v>262</v>
      </c>
      <c r="B11054" s="1" t="s">
        <v>301</v>
      </c>
      <c r="C11054" s="1" t="s">
        <v>303</v>
      </c>
      <c r="D11054" s="1">
        <v>7</v>
      </c>
      <c r="E11054" s="1" t="s">
        <v>80</v>
      </c>
      <c r="F11054" s="3" t="s">
        <v>61</v>
      </c>
      <c r="G11054" s="1" t="s">
        <v>67</v>
      </c>
      <c r="H11054" s="5" t="s">
        <v>69</v>
      </c>
    </row>
    <row r="11055" spans="1:8">
      <c r="A11055" s="1" t="s">
        <v>262</v>
      </c>
      <c r="B11055" s="1" t="s">
        <v>301</v>
      </c>
      <c r="C11055" s="1" t="s">
        <v>303</v>
      </c>
      <c r="D11055" s="1">
        <v>7</v>
      </c>
      <c r="E11055" s="1" t="s">
        <v>80</v>
      </c>
      <c r="F11055" s="3" t="s">
        <v>62</v>
      </c>
      <c r="G11055" s="1" t="s">
        <v>67</v>
      </c>
      <c r="H11055" s="5">
        <v>6.7766700000000002</v>
      </c>
    </row>
    <row r="11056" spans="1:8">
      <c r="A11056" s="1" t="s">
        <v>262</v>
      </c>
      <c r="B11056" s="1" t="s">
        <v>301</v>
      </c>
      <c r="C11056" s="1" t="s">
        <v>303</v>
      </c>
      <c r="D11056" s="1">
        <v>7</v>
      </c>
      <c r="E11056" s="1" t="s">
        <v>80</v>
      </c>
      <c r="F11056" s="3" t="s">
        <v>63</v>
      </c>
      <c r="G11056" s="1" t="s">
        <v>67</v>
      </c>
      <c r="H11056" s="5">
        <v>1.7833300000000001</v>
      </c>
    </row>
    <row r="11057" spans="1:8">
      <c r="A11057" s="1" t="s">
        <v>262</v>
      </c>
      <c r="B11057" s="1" t="s">
        <v>301</v>
      </c>
      <c r="C11057" s="1" t="s">
        <v>303</v>
      </c>
      <c r="D11057" s="1">
        <v>7</v>
      </c>
      <c r="E11057" s="1" t="s">
        <v>80</v>
      </c>
      <c r="F11057" s="3" t="s">
        <v>64</v>
      </c>
      <c r="G11057" s="1" t="s">
        <v>67</v>
      </c>
      <c r="H11057" s="5" t="s">
        <v>69</v>
      </c>
    </row>
    <row r="11058" spans="1:8">
      <c r="A11058" s="1" t="s">
        <v>262</v>
      </c>
      <c r="B11058" s="1" t="s">
        <v>301</v>
      </c>
      <c r="C11058" s="1" t="s">
        <v>303</v>
      </c>
      <c r="D11058" s="1">
        <v>7</v>
      </c>
      <c r="E11058" s="1" t="s">
        <v>80</v>
      </c>
      <c r="F11058" s="3" t="s">
        <v>65</v>
      </c>
      <c r="G11058" s="1" t="s">
        <v>67</v>
      </c>
      <c r="H11058" s="5">
        <v>0.29721999999999998</v>
      </c>
    </row>
    <row r="11059" spans="1:8">
      <c r="A11059" s="1" t="s">
        <v>262</v>
      </c>
      <c r="B11059" s="1" t="s">
        <v>301</v>
      </c>
      <c r="C11059" s="1" t="s">
        <v>303</v>
      </c>
      <c r="D11059" s="1">
        <v>7</v>
      </c>
      <c r="E11059" s="1" t="s">
        <v>80</v>
      </c>
      <c r="F11059" s="3" t="s">
        <v>66</v>
      </c>
      <c r="G11059" s="1" t="s">
        <v>67</v>
      </c>
      <c r="H11059" s="5">
        <v>1.605</v>
      </c>
    </row>
    <row r="11060" spans="1:8">
      <c r="A11060" s="1" t="s">
        <v>262</v>
      </c>
      <c r="B11060" s="1" t="s">
        <v>301</v>
      </c>
      <c r="C11060" s="1" t="s">
        <v>304</v>
      </c>
      <c r="D11060" s="1">
        <v>21</v>
      </c>
      <c r="E11060" s="1" t="s">
        <v>80</v>
      </c>
      <c r="F11060" s="2" t="s">
        <v>11</v>
      </c>
      <c r="G11060" s="1" t="s">
        <v>67</v>
      </c>
      <c r="H11060" s="4">
        <v>17.12</v>
      </c>
    </row>
    <row r="11061" spans="1:8">
      <c r="A11061" s="1" t="s">
        <v>262</v>
      </c>
      <c r="B11061" s="1" t="s">
        <v>301</v>
      </c>
      <c r="C11061" s="1" t="s">
        <v>304</v>
      </c>
      <c r="D11061" s="1">
        <v>21</v>
      </c>
      <c r="E11061" s="1" t="s">
        <v>80</v>
      </c>
      <c r="F11061" s="2" t="s">
        <v>12</v>
      </c>
      <c r="G11061" s="1" t="s">
        <v>67</v>
      </c>
      <c r="H11061" s="4">
        <v>2.31833</v>
      </c>
    </row>
    <row r="11062" spans="1:8">
      <c r="A11062" s="1" t="s">
        <v>262</v>
      </c>
      <c r="B11062" s="1" t="s">
        <v>301</v>
      </c>
      <c r="C11062" s="1" t="s">
        <v>304</v>
      </c>
      <c r="D11062" s="1">
        <v>21</v>
      </c>
      <c r="E11062" s="1" t="s">
        <v>80</v>
      </c>
      <c r="F11062" s="2" t="s">
        <v>13</v>
      </c>
      <c r="G11062" s="1" t="s">
        <v>67</v>
      </c>
      <c r="H11062" s="4" t="s">
        <v>69</v>
      </c>
    </row>
    <row r="11063" spans="1:8">
      <c r="A11063" s="1" t="s">
        <v>262</v>
      </c>
      <c r="B11063" s="1" t="s">
        <v>301</v>
      </c>
      <c r="C11063" s="1" t="s">
        <v>304</v>
      </c>
      <c r="D11063" s="1">
        <v>21</v>
      </c>
      <c r="E11063" s="1" t="s">
        <v>80</v>
      </c>
      <c r="F11063" s="2" t="s">
        <v>14</v>
      </c>
      <c r="G11063" s="1" t="s">
        <v>67</v>
      </c>
      <c r="H11063" s="4">
        <v>6.42</v>
      </c>
    </row>
    <row r="11064" spans="1:8">
      <c r="A11064" s="1" t="s">
        <v>262</v>
      </c>
      <c r="B11064" s="1" t="s">
        <v>301</v>
      </c>
      <c r="C11064" s="1" t="s">
        <v>304</v>
      </c>
      <c r="D11064" s="1">
        <v>21</v>
      </c>
      <c r="E11064" s="1" t="s">
        <v>80</v>
      </c>
      <c r="F11064" s="2" t="s">
        <v>15</v>
      </c>
      <c r="G11064" s="1" t="s">
        <v>67</v>
      </c>
      <c r="H11064" s="4">
        <v>6.42</v>
      </c>
    </row>
    <row r="11065" spans="1:8">
      <c r="A11065" s="1" t="s">
        <v>262</v>
      </c>
      <c r="B11065" s="1" t="s">
        <v>301</v>
      </c>
      <c r="C11065" s="1" t="s">
        <v>304</v>
      </c>
      <c r="D11065" s="1">
        <v>21</v>
      </c>
      <c r="E11065" s="1" t="s">
        <v>80</v>
      </c>
      <c r="F11065" s="2" t="s">
        <v>16</v>
      </c>
      <c r="G11065" s="1" t="s">
        <v>67</v>
      </c>
      <c r="H11065" s="4">
        <v>12.84</v>
      </c>
    </row>
    <row r="11066" spans="1:8">
      <c r="A11066" s="1" t="s">
        <v>262</v>
      </c>
      <c r="B11066" s="1" t="s">
        <v>301</v>
      </c>
      <c r="C11066" s="1" t="s">
        <v>304</v>
      </c>
      <c r="D11066" s="1">
        <v>21</v>
      </c>
      <c r="E11066" s="1" t="s">
        <v>80</v>
      </c>
      <c r="F11066" s="2" t="s">
        <v>17</v>
      </c>
      <c r="G11066" s="1" t="s">
        <v>67</v>
      </c>
      <c r="H11066" s="4">
        <v>2.14</v>
      </c>
    </row>
    <row r="11067" spans="1:8">
      <c r="A11067" s="1" t="s">
        <v>262</v>
      </c>
      <c r="B11067" s="1" t="s">
        <v>301</v>
      </c>
      <c r="C11067" s="1" t="s">
        <v>304</v>
      </c>
      <c r="D11067" s="1">
        <v>21</v>
      </c>
      <c r="E11067" s="1" t="s">
        <v>80</v>
      </c>
      <c r="F11067" s="2" t="s">
        <v>18</v>
      </c>
      <c r="G11067" s="1" t="s">
        <v>68</v>
      </c>
      <c r="H11067" s="4">
        <v>2.14</v>
      </c>
    </row>
    <row r="11068" spans="1:8">
      <c r="A11068" s="1" t="s">
        <v>262</v>
      </c>
      <c r="B11068" s="1" t="s">
        <v>301</v>
      </c>
      <c r="C11068" s="1" t="s">
        <v>304</v>
      </c>
      <c r="D11068" s="1">
        <v>21</v>
      </c>
      <c r="E11068" s="1" t="s">
        <v>80</v>
      </c>
      <c r="F11068" s="2" t="s">
        <v>19</v>
      </c>
      <c r="G11068" s="1" t="s">
        <v>67</v>
      </c>
      <c r="H11068" s="4">
        <v>3.21</v>
      </c>
    </row>
    <row r="11069" spans="1:8">
      <c r="A11069" s="1" t="s">
        <v>262</v>
      </c>
      <c r="B11069" s="1" t="s">
        <v>301</v>
      </c>
      <c r="C11069" s="1" t="s">
        <v>304</v>
      </c>
      <c r="D11069" s="1">
        <v>21</v>
      </c>
      <c r="E11069" s="1" t="s">
        <v>80</v>
      </c>
      <c r="F11069" s="2" t="s">
        <v>20</v>
      </c>
      <c r="G11069" s="1" t="s">
        <v>67</v>
      </c>
      <c r="H11069" s="4">
        <v>17.12</v>
      </c>
    </row>
    <row r="11070" spans="1:8">
      <c r="A11070" s="1" t="s">
        <v>262</v>
      </c>
      <c r="B11070" s="1" t="s">
        <v>301</v>
      </c>
      <c r="C11070" s="1" t="s">
        <v>304</v>
      </c>
      <c r="D11070" s="1">
        <v>21</v>
      </c>
      <c r="E11070" s="1" t="s">
        <v>80</v>
      </c>
      <c r="F11070" s="2" t="s">
        <v>21</v>
      </c>
      <c r="G11070" s="1" t="s">
        <v>67</v>
      </c>
      <c r="H11070" s="4">
        <v>3.21</v>
      </c>
    </row>
    <row r="11071" spans="1:8">
      <c r="A11071" s="1" t="s">
        <v>262</v>
      </c>
      <c r="B11071" s="1" t="s">
        <v>301</v>
      </c>
      <c r="C11071" s="1" t="s">
        <v>304</v>
      </c>
      <c r="D11071" s="1">
        <v>21</v>
      </c>
      <c r="E11071" s="1" t="s">
        <v>80</v>
      </c>
      <c r="F11071" s="2" t="s">
        <v>22</v>
      </c>
      <c r="G11071" s="1" t="s">
        <v>67</v>
      </c>
      <c r="H11071" s="4">
        <v>17.12</v>
      </c>
    </row>
    <row r="11072" spans="1:8">
      <c r="A11072" s="1" t="s">
        <v>262</v>
      </c>
      <c r="B11072" s="1" t="s">
        <v>301</v>
      </c>
      <c r="C11072" s="1" t="s">
        <v>304</v>
      </c>
      <c r="D11072" s="1">
        <v>21</v>
      </c>
      <c r="E11072" s="1" t="s">
        <v>80</v>
      </c>
      <c r="F11072" s="2" t="s">
        <v>23</v>
      </c>
      <c r="G11072" s="1" t="s">
        <v>67</v>
      </c>
      <c r="H11072" s="4">
        <v>3.21</v>
      </c>
    </row>
    <row r="11073" spans="1:8">
      <c r="A11073" s="1" t="s">
        <v>262</v>
      </c>
      <c r="B11073" s="1" t="s">
        <v>301</v>
      </c>
      <c r="C11073" s="1" t="s">
        <v>304</v>
      </c>
      <c r="D11073" s="1">
        <v>21</v>
      </c>
      <c r="E11073" s="1" t="s">
        <v>80</v>
      </c>
      <c r="F11073" s="2" t="s">
        <v>24</v>
      </c>
      <c r="G11073" s="1" t="s">
        <v>67</v>
      </c>
      <c r="H11073" s="4">
        <v>0.71333000000000002</v>
      </c>
    </row>
    <row r="11074" spans="1:8">
      <c r="A11074" s="1" t="s">
        <v>262</v>
      </c>
      <c r="B11074" s="1" t="s">
        <v>301</v>
      </c>
      <c r="C11074" s="1" t="s">
        <v>304</v>
      </c>
      <c r="D11074" s="1">
        <v>21</v>
      </c>
      <c r="E11074" s="1" t="s">
        <v>80</v>
      </c>
      <c r="F11074" s="3" t="s">
        <v>25</v>
      </c>
      <c r="G11074" s="1" t="s">
        <v>67</v>
      </c>
      <c r="H11074" s="5" t="s">
        <v>69</v>
      </c>
    </row>
    <row r="11075" spans="1:8">
      <c r="A11075" s="1" t="s">
        <v>262</v>
      </c>
      <c r="B11075" s="1" t="s">
        <v>301</v>
      </c>
      <c r="C11075" s="1" t="s">
        <v>304</v>
      </c>
      <c r="D11075" s="1">
        <v>21</v>
      </c>
      <c r="E11075" s="1" t="s">
        <v>80</v>
      </c>
      <c r="F11075" s="3" t="s">
        <v>26</v>
      </c>
      <c r="G11075" s="1" t="s">
        <v>67</v>
      </c>
      <c r="H11075" s="5">
        <v>3.21</v>
      </c>
    </row>
    <row r="11076" spans="1:8">
      <c r="A11076" s="1" t="s">
        <v>262</v>
      </c>
      <c r="B11076" s="1" t="s">
        <v>301</v>
      </c>
      <c r="C11076" s="1" t="s">
        <v>304</v>
      </c>
      <c r="D11076" s="1">
        <v>21</v>
      </c>
      <c r="E11076" s="1" t="s">
        <v>80</v>
      </c>
      <c r="F11076" s="3" t="s">
        <v>27</v>
      </c>
      <c r="G11076" s="1" t="s">
        <v>67</v>
      </c>
      <c r="H11076" s="5">
        <v>1.07</v>
      </c>
    </row>
    <row r="11077" spans="1:8">
      <c r="A11077" s="1" t="s">
        <v>262</v>
      </c>
      <c r="B11077" s="1" t="s">
        <v>301</v>
      </c>
      <c r="C11077" s="1" t="s">
        <v>304</v>
      </c>
      <c r="D11077" s="1">
        <v>21</v>
      </c>
      <c r="E11077" s="1" t="s">
        <v>80</v>
      </c>
      <c r="F11077" s="3" t="s">
        <v>28</v>
      </c>
      <c r="G11077" s="1" t="s">
        <v>67</v>
      </c>
      <c r="H11077" s="5">
        <v>2.14</v>
      </c>
    </row>
    <row r="11078" spans="1:8">
      <c r="A11078" s="1" t="s">
        <v>262</v>
      </c>
      <c r="B11078" s="1" t="s">
        <v>301</v>
      </c>
      <c r="C11078" s="1" t="s">
        <v>304</v>
      </c>
      <c r="D11078" s="1">
        <v>21</v>
      </c>
      <c r="E11078" s="1" t="s">
        <v>80</v>
      </c>
      <c r="F11078" s="3" t="s">
        <v>29</v>
      </c>
      <c r="G11078" s="1" t="s">
        <v>67</v>
      </c>
      <c r="H11078" s="5">
        <v>4.4583300000000001</v>
      </c>
    </row>
    <row r="11079" spans="1:8">
      <c r="A11079" s="1" t="s">
        <v>262</v>
      </c>
      <c r="B11079" s="1" t="s">
        <v>301</v>
      </c>
      <c r="C11079" s="1" t="s">
        <v>304</v>
      </c>
      <c r="D11079" s="1">
        <v>21</v>
      </c>
      <c r="E11079" s="1" t="s">
        <v>80</v>
      </c>
      <c r="F11079" s="3" t="s">
        <v>30</v>
      </c>
      <c r="G11079" s="1" t="s">
        <v>67</v>
      </c>
      <c r="H11079" s="5">
        <v>1.605</v>
      </c>
    </row>
    <row r="11080" spans="1:8">
      <c r="A11080" s="1" t="s">
        <v>262</v>
      </c>
      <c r="B11080" s="1" t="s">
        <v>301</v>
      </c>
      <c r="C11080" s="1" t="s">
        <v>304</v>
      </c>
      <c r="D11080" s="1">
        <v>21</v>
      </c>
      <c r="E11080" s="1" t="s">
        <v>80</v>
      </c>
      <c r="F11080" s="3" t="s">
        <v>31</v>
      </c>
      <c r="G11080" s="1" t="s">
        <v>67</v>
      </c>
      <c r="H11080" s="5">
        <v>1.605</v>
      </c>
    </row>
    <row r="11081" spans="1:8">
      <c r="A11081" s="1" t="s">
        <v>262</v>
      </c>
      <c r="B11081" s="1" t="s">
        <v>301</v>
      </c>
      <c r="C11081" s="1" t="s">
        <v>304</v>
      </c>
      <c r="D11081" s="1">
        <v>21</v>
      </c>
      <c r="E11081" s="1" t="s">
        <v>80</v>
      </c>
      <c r="F11081" s="3" t="s">
        <v>32</v>
      </c>
      <c r="G11081" s="1" t="s">
        <v>67</v>
      </c>
      <c r="H11081" s="5">
        <v>42.8</v>
      </c>
    </row>
    <row r="11082" spans="1:8">
      <c r="A11082" s="1" t="s">
        <v>262</v>
      </c>
      <c r="B11082" s="1" t="s">
        <v>301</v>
      </c>
      <c r="C11082" s="1" t="s">
        <v>304</v>
      </c>
      <c r="D11082" s="1">
        <v>21</v>
      </c>
      <c r="E11082" s="1" t="s">
        <v>80</v>
      </c>
      <c r="F11082" s="3" t="s">
        <v>33</v>
      </c>
      <c r="G11082" s="1" t="s">
        <v>67</v>
      </c>
      <c r="H11082" s="5">
        <v>2.14</v>
      </c>
    </row>
    <row r="11083" spans="1:8">
      <c r="A11083" s="1" t="s">
        <v>262</v>
      </c>
      <c r="B11083" s="1" t="s">
        <v>301</v>
      </c>
      <c r="C11083" s="1" t="s">
        <v>304</v>
      </c>
      <c r="D11083" s="1">
        <v>21</v>
      </c>
      <c r="E11083" s="1" t="s">
        <v>80</v>
      </c>
      <c r="F11083" s="3" t="s">
        <v>34</v>
      </c>
      <c r="G11083" s="1" t="s">
        <v>67</v>
      </c>
      <c r="H11083" s="5">
        <v>3.21</v>
      </c>
    </row>
    <row r="11084" spans="1:8">
      <c r="A11084" s="1" t="s">
        <v>262</v>
      </c>
      <c r="B11084" s="1" t="s">
        <v>301</v>
      </c>
      <c r="C11084" s="1" t="s">
        <v>304</v>
      </c>
      <c r="D11084" s="1">
        <v>21</v>
      </c>
      <c r="E11084" s="1" t="s">
        <v>80</v>
      </c>
      <c r="F11084" s="3" t="s">
        <v>35</v>
      </c>
      <c r="G11084" s="1" t="s">
        <v>67</v>
      </c>
      <c r="H11084" s="5">
        <v>4.28</v>
      </c>
    </row>
    <row r="11085" spans="1:8">
      <c r="A11085" s="1" t="s">
        <v>262</v>
      </c>
      <c r="B11085" s="1" t="s">
        <v>301</v>
      </c>
      <c r="C11085" s="1" t="s">
        <v>304</v>
      </c>
      <c r="D11085" s="1">
        <v>21</v>
      </c>
      <c r="E11085" s="1" t="s">
        <v>80</v>
      </c>
      <c r="F11085" s="3" t="s">
        <v>36</v>
      </c>
      <c r="G11085" s="1" t="s">
        <v>67</v>
      </c>
      <c r="H11085" s="5">
        <v>6.2416700000000001</v>
      </c>
    </row>
    <row r="11086" spans="1:8">
      <c r="A11086" s="1" t="s">
        <v>262</v>
      </c>
      <c r="B11086" s="1" t="s">
        <v>301</v>
      </c>
      <c r="C11086" s="1" t="s">
        <v>304</v>
      </c>
      <c r="D11086" s="1">
        <v>21</v>
      </c>
      <c r="E11086" s="1" t="s">
        <v>80</v>
      </c>
      <c r="F11086" s="3" t="s">
        <v>37</v>
      </c>
      <c r="G11086" s="1" t="s">
        <v>67</v>
      </c>
      <c r="H11086" s="5">
        <v>1.605</v>
      </c>
    </row>
    <row r="11087" spans="1:8">
      <c r="A11087" s="1" t="s">
        <v>262</v>
      </c>
      <c r="B11087" s="1" t="s">
        <v>301</v>
      </c>
      <c r="C11087" s="1" t="s">
        <v>304</v>
      </c>
      <c r="D11087" s="1">
        <v>21</v>
      </c>
      <c r="E11087" s="1" t="s">
        <v>80</v>
      </c>
      <c r="F11087" s="3" t="s">
        <v>38</v>
      </c>
      <c r="G11087" s="1" t="s">
        <v>67</v>
      </c>
      <c r="H11087" s="6">
        <v>42.8</v>
      </c>
    </row>
    <row r="11088" spans="1:8">
      <c r="A11088" s="1" t="s">
        <v>262</v>
      </c>
      <c r="B11088" s="1" t="s">
        <v>301</v>
      </c>
      <c r="C11088" s="1" t="s">
        <v>304</v>
      </c>
      <c r="D11088" s="1">
        <v>21</v>
      </c>
      <c r="E11088" s="1" t="s">
        <v>80</v>
      </c>
      <c r="F11088" s="3" t="s">
        <v>39</v>
      </c>
      <c r="G11088" s="1" t="s">
        <v>67</v>
      </c>
      <c r="H11088" s="6">
        <v>85.6</v>
      </c>
    </row>
    <row r="11089" spans="1:8">
      <c r="A11089" s="1" t="s">
        <v>262</v>
      </c>
      <c r="B11089" s="1" t="s">
        <v>301</v>
      </c>
      <c r="C11089" s="1" t="s">
        <v>304</v>
      </c>
      <c r="D11089" s="1">
        <v>21</v>
      </c>
      <c r="E11089" s="1" t="s">
        <v>80</v>
      </c>
      <c r="F11089" s="3" t="s">
        <v>40</v>
      </c>
      <c r="G11089" s="1" t="s">
        <v>67</v>
      </c>
      <c r="H11089" s="5">
        <v>4.28</v>
      </c>
    </row>
    <row r="11090" spans="1:8">
      <c r="A11090" s="1" t="s">
        <v>262</v>
      </c>
      <c r="B11090" s="1" t="s">
        <v>301</v>
      </c>
      <c r="C11090" s="1" t="s">
        <v>304</v>
      </c>
      <c r="D11090" s="1">
        <v>21</v>
      </c>
      <c r="E11090" s="1" t="s">
        <v>80</v>
      </c>
      <c r="F11090" s="3" t="s">
        <v>41</v>
      </c>
      <c r="G11090" s="1" t="s">
        <v>68</v>
      </c>
      <c r="H11090" s="5">
        <v>42.8</v>
      </c>
    </row>
    <row r="11091" spans="1:8">
      <c r="A11091" s="1" t="s">
        <v>262</v>
      </c>
      <c r="B11091" s="1" t="s">
        <v>301</v>
      </c>
      <c r="C11091" s="1" t="s">
        <v>304</v>
      </c>
      <c r="D11091" s="1">
        <v>21</v>
      </c>
      <c r="E11091" s="1" t="s">
        <v>80</v>
      </c>
      <c r="F11091" s="3" t="s">
        <v>42</v>
      </c>
      <c r="G11091" s="1" t="s">
        <v>68</v>
      </c>
      <c r="H11091" s="5" t="s">
        <v>69</v>
      </c>
    </row>
    <row r="11092" spans="1:8">
      <c r="A11092" s="1" t="s">
        <v>262</v>
      </c>
      <c r="B11092" s="1" t="s">
        <v>301</v>
      </c>
      <c r="C11092" s="1" t="s">
        <v>304</v>
      </c>
      <c r="D11092" s="1">
        <v>21</v>
      </c>
      <c r="E11092" s="1" t="s">
        <v>80</v>
      </c>
      <c r="F11092" s="3" t="s">
        <v>43</v>
      </c>
      <c r="G11092" s="1" t="s">
        <v>67</v>
      </c>
      <c r="H11092" s="5">
        <v>1.605</v>
      </c>
    </row>
    <row r="11093" spans="1:8">
      <c r="A11093" s="1" t="s">
        <v>262</v>
      </c>
      <c r="B11093" s="1" t="s">
        <v>301</v>
      </c>
      <c r="C11093" s="1" t="s">
        <v>304</v>
      </c>
      <c r="D11093" s="1">
        <v>21</v>
      </c>
      <c r="E11093" s="1" t="s">
        <v>80</v>
      </c>
      <c r="F11093" s="3" t="s">
        <v>44</v>
      </c>
      <c r="G11093" s="1" t="s">
        <v>67</v>
      </c>
      <c r="H11093" s="5" t="s">
        <v>69</v>
      </c>
    </row>
    <row r="11094" spans="1:8">
      <c r="A11094" s="1" t="s">
        <v>262</v>
      </c>
      <c r="B11094" s="1" t="s">
        <v>301</v>
      </c>
      <c r="C11094" s="1" t="s">
        <v>304</v>
      </c>
      <c r="D11094" s="1">
        <v>21</v>
      </c>
      <c r="E11094" s="1" t="s">
        <v>80</v>
      </c>
      <c r="F11094" s="3" t="s">
        <v>45</v>
      </c>
      <c r="G11094" s="1" t="s">
        <v>68</v>
      </c>
      <c r="H11094" s="5" t="s">
        <v>69</v>
      </c>
    </row>
    <row r="11095" spans="1:8">
      <c r="A11095" s="1" t="s">
        <v>262</v>
      </c>
      <c r="B11095" s="1" t="s">
        <v>301</v>
      </c>
      <c r="C11095" s="1" t="s">
        <v>304</v>
      </c>
      <c r="D11095" s="1">
        <v>21</v>
      </c>
      <c r="E11095" s="1" t="s">
        <v>80</v>
      </c>
      <c r="F11095" s="3" t="s">
        <v>46</v>
      </c>
      <c r="G11095" s="1" t="s">
        <v>67</v>
      </c>
      <c r="H11095" s="5">
        <v>3.5666699999999998</v>
      </c>
    </row>
    <row r="11096" spans="1:8">
      <c r="A11096" s="1" t="s">
        <v>262</v>
      </c>
      <c r="B11096" s="1" t="s">
        <v>301</v>
      </c>
      <c r="C11096" s="1" t="s">
        <v>304</v>
      </c>
      <c r="D11096" s="1">
        <v>21</v>
      </c>
      <c r="E11096" s="1" t="s">
        <v>80</v>
      </c>
      <c r="F11096" s="3" t="s">
        <v>47</v>
      </c>
      <c r="G11096" s="1" t="s">
        <v>68</v>
      </c>
      <c r="H11096" s="5">
        <v>17.12</v>
      </c>
    </row>
    <row r="11097" spans="1:8">
      <c r="A11097" s="1" t="s">
        <v>262</v>
      </c>
      <c r="B11097" s="1" t="s">
        <v>301</v>
      </c>
      <c r="C11097" s="1" t="s">
        <v>304</v>
      </c>
      <c r="D11097" s="1">
        <v>21</v>
      </c>
      <c r="E11097" s="1" t="s">
        <v>80</v>
      </c>
      <c r="F11097" s="3" t="s">
        <v>48</v>
      </c>
      <c r="G11097" s="1" t="s">
        <v>68</v>
      </c>
      <c r="H11097" s="5">
        <v>2.14</v>
      </c>
    </row>
    <row r="11098" spans="1:8">
      <c r="A11098" s="1" t="s">
        <v>262</v>
      </c>
      <c r="B11098" s="1" t="s">
        <v>301</v>
      </c>
      <c r="C11098" s="1" t="s">
        <v>304</v>
      </c>
      <c r="D11098" s="1">
        <v>21</v>
      </c>
      <c r="E11098" s="1" t="s">
        <v>80</v>
      </c>
      <c r="F11098" s="3" t="s">
        <v>49</v>
      </c>
      <c r="G11098" s="1" t="s">
        <v>67</v>
      </c>
      <c r="H11098" s="5">
        <v>25.68</v>
      </c>
    </row>
    <row r="11099" spans="1:8">
      <c r="A11099" s="1" t="s">
        <v>262</v>
      </c>
      <c r="B11099" s="1" t="s">
        <v>301</v>
      </c>
      <c r="C11099" s="1" t="s">
        <v>304</v>
      </c>
      <c r="D11099" s="1">
        <v>21</v>
      </c>
      <c r="E11099" s="1" t="s">
        <v>80</v>
      </c>
      <c r="F11099" s="3" t="s">
        <v>50</v>
      </c>
      <c r="G11099" s="1" t="s">
        <v>68</v>
      </c>
      <c r="H11099" s="5">
        <v>34.24</v>
      </c>
    </row>
    <row r="11100" spans="1:8">
      <c r="A11100" s="1" t="s">
        <v>262</v>
      </c>
      <c r="B11100" s="1" t="s">
        <v>301</v>
      </c>
      <c r="C11100" s="1" t="s">
        <v>304</v>
      </c>
      <c r="D11100" s="1">
        <v>21</v>
      </c>
      <c r="E11100" s="1" t="s">
        <v>80</v>
      </c>
      <c r="F11100" s="3" t="s">
        <v>51</v>
      </c>
      <c r="G11100" s="1" t="s">
        <v>67</v>
      </c>
      <c r="H11100" s="5">
        <v>6.42</v>
      </c>
    </row>
    <row r="11101" spans="1:8">
      <c r="A11101" s="1" t="s">
        <v>262</v>
      </c>
      <c r="B11101" s="1" t="s">
        <v>301</v>
      </c>
      <c r="C11101" s="1" t="s">
        <v>304</v>
      </c>
      <c r="D11101" s="1">
        <v>21</v>
      </c>
      <c r="E11101" s="1" t="s">
        <v>80</v>
      </c>
      <c r="F11101" s="3" t="s">
        <v>52</v>
      </c>
      <c r="G11101" s="1" t="s">
        <v>68</v>
      </c>
      <c r="H11101" s="5">
        <v>17.12</v>
      </c>
    </row>
    <row r="11102" spans="1:8">
      <c r="A11102" s="1" t="s">
        <v>262</v>
      </c>
      <c r="B11102" s="1" t="s">
        <v>301</v>
      </c>
      <c r="C11102" s="1" t="s">
        <v>304</v>
      </c>
      <c r="D11102" s="1">
        <v>21</v>
      </c>
      <c r="E11102" s="1" t="s">
        <v>80</v>
      </c>
      <c r="F11102" s="3" t="s">
        <v>53</v>
      </c>
      <c r="G11102" s="1" t="s">
        <v>68</v>
      </c>
      <c r="H11102" s="5">
        <v>17.12</v>
      </c>
    </row>
    <row r="11103" spans="1:8">
      <c r="A11103" s="1" t="s">
        <v>262</v>
      </c>
      <c r="B11103" s="1" t="s">
        <v>301</v>
      </c>
      <c r="C11103" s="1" t="s">
        <v>304</v>
      </c>
      <c r="D11103" s="1">
        <v>21</v>
      </c>
      <c r="E11103" s="1" t="s">
        <v>80</v>
      </c>
      <c r="F11103" s="3" t="s">
        <v>54</v>
      </c>
      <c r="G11103" s="1" t="s">
        <v>68</v>
      </c>
      <c r="H11103" s="5" t="s">
        <v>69</v>
      </c>
    </row>
    <row r="11104" spans="1:8">
      <c r="A11104" s="1" t="s">
        <v>262</v>
      </c>
      <c r="B11104" s="1" t="s">
        <v>301</v>
      </c>
      <c r="C11104" s="1" t="s">
        <v>304</v>
      </c>
      <c r="D11104" s="1">
        <v>21</v>
      </c>
      <c r="E11104" s="1" t="s">
        <v>80</v>
      </c>
      <c r="F11104" s="3" t="s">
        <v>55</v>
      </c>
      <c r="G11104" s="1" t="s">
        <v>68</v>
      </c>
      <c r="H11104" s="5" t="s">
        <v>69</v>
      </c>
    </row>
    <row r="11105" spans="1:8">
      <c r="A11105" s="1" t="s">
        <v>262</v>
      </c>
      <c r="B11105" s="1" t="s">
        <v>301</v>
      </c>
      <c r="C11105" s="1" t="s">
        <v>304</v>
      </c>
      <c r="D11105" s="1">
        <v>21</v>
      </c>
      <c r="E11105" s="1" t="s">
        <v>80</v>
      </c>
      <c r="F11105" s="3" t="s">
        <v>56</v>
      </c>
      <c r="G11105" s="1" t="s">
        <v>68</v>
      </c>
      <c r="H11105" s="5">
        <v>4.4583300000000001</v>
      </c>
    </row>
    <row r="11106" spans="1:8">
      <c r="A11106" s="1" t="s">
        <v>262</v>
      </c>
      <c r="B11106" s="1" t="s">
        <v>301</v>
      </c>
      <c r="C11106" s="1" t="s">
        <v>304</v>
      </c>
      <c r="D11106" s="1">
        <v>21</v>
      </c>
      <c r="E11106" s="1" t="s">
        <v>80</v>
      </c>
      <c r="F11106" s="3" t="s">
        <v>57</v>
      </c>
      <c r="G11106" s="1" t="s">
        <v>68</v>
      </c>
      <c r="H11106" s="5">
        <v>2.14</v>
      </c>
    </row>
    <row r="11107" spans="1:8">
      <c r="A11107" s="1" t="s">
        <v>262</v>
      </c>
      <c r="B11107" s="1" t="s">
        <v>301</v>
      </c>
      <c r="C11107" s="1" t="s">
        <v>304</v>
      </c>
      <c r="D11107" s="1">
        <v>21</v>
      </c>
      <c r="E11107" s="1" t="s">
        <v>80</v>
      </c>
      <c r="F11107" s="3" t="s">
        <v>58</v>
      </c>
      <c r="G11107" s="1" t="s">
        <v>68</v>
      </c>
      <c r="H11107" s="5">
        <v>4.28</v>
      </c>
    </row>
    <row r="11108" spans="1:8">
      <c r="A11108" s="1" t="s">
        <v>262</v>
      </c>
      <c r="B11108" s="1" t="s">
        <v>301</v>
      </c>
      <c r="C11108" s="1" t="s">
        <v>304</v>
      </c>
      <c r="D11108" s="1">
        <v>21</v>
      </c>
      <c r="E11108" s="1" t="s">
        <v>80</v>
      </c>
      <c r="F11108" s="3" t="s">
        <v>135</v>
      </c>
      <c r="G11108" s="1" t="s">
        <v>68</v>
      </c>
      <c r="H11108" s="5">
        <v>4.28</v>
      </c>
    </row>
    <row r="11109" spans="1:8">
      <c r="A11109" s="1" t="s">
        <v>262</v>
      </c>
      <c r="B11109" s="1" t="s">
        <v>301</v>
      </c>
      <c r="C11109" s="1" t="s">
        <v>304</v>
      </c>
      <c r="D11109" s="1">
        <v>21</v>
      </c>
      <c r="E11109" s="1" t="s">
        <v>80</v>
      </c>
      <c r="F11109" s="3" t="s">
        <v>59</v>
      </c>
      <c r="G11109" s="1" t="s">
        <v>68</v>
      </c>
      <c r="H11109" s="5">
        <v>1.605</v>
      </c>
    </row>
    <row r="11110" spans="1:8">
      <c r="A11110" s="1" t="s">
        <v>262</v>
      </c>
      <c r="B11110" s="1" t="s">
        <v>301</v>
      </c>
      <c r="C11110" s="1" t="s">
        <v>304</v>
      </c>
      <c r="D11110" s="1">
        <v>21</v>
      </c>
      <c r="E11110" s="1" t="s">
        <v>80</v>
      </c>
      <c r="F11110" s="3" t="s">
        <v>60</v>
      </c>
      <c r="G11110" s="1" t="s">
        <v>68</v>
      </c>
      <c r="H11110" s="5">
        <v>3.21</v>
      </c>
    </row>
    <row r="11111" spans="1:8">
      <c r="A11111" s="1" t="s">
        <v>262</v>
      </c>
      <c r="B11111" s="1" t="s">
        <v>301</v>
      </c>
      <c r="C11111" s="1" t="s">
        <v>304</v>
      </c>
      <c r="D11111" s="1">
        <v>21</v>
      </c>
      <c r="E11111" s="1" t="s">
        <v>80</v>
      </c>
      <c r="F11111" s="3" t="s">
        <v>61</v>
      </c>
      <c r="G11111" s="1" t="s">
        <v>67</v>
      </c>
      <c r="H11111" s="5" t="s">
        <v>69</v>
      </c>
    </row>
    <row r="11112" spans="1:8">
      <c r="A11112" s="1" t="s">
        <v>262</v>
      </c>
      <c r="B11112" s="1" t="s">
        <v>301</v>
      </c>
      <c r="C11112" s="1" t="s">
        <v>304</v>
      </c>
      <c r="D11112" s="1">
        <v>21</v>
      </c>
      <c r="E11112" s="1" t="s">
        <v>80</v>
      </c>
      <c r="F11112" s="3" t="s">
        <v>62</v>
      </c>
      <c r="G11112" s="1" t="s">
        <v>67</v>
      </c>
      <c r="H11112" s="5">
        <v>4.6366699999999996</v>
      </c>
    </row>
    <row r="11113" spans="1:8">
      <c r="A11113" s="1" t="s">
        <v>262</v>
      </c>
      <c r="B11113" s="1" t="s">
        <v>301</v>
      </c>
      <c r="C11113" s="1" t="s">
        <v>304</v>
      </c>
      <c r="D11113" s="1">
        <v>21</v>
      </c>
      <c r="E11113" s="1" t="s">
        <v>80</v>
      </c>
      <c r="F11113" s="3" t="s">
        <v>63</v>
      </c>
      <c r="G11113" s="1" t="s">
        <v>67</v>
      </c>
      <c r="H11113" s="5" t="s">
        <v>69</v>
      </c>
    </row>
    <row r="11114" spans="1:8">
      <c r="A11114" s="1" t="s">
        <v>262</v>
      </c>
      <c r="B11114" s="1" t="s">
        <v>301</v>
      </c>
      <c r="C11114" s="1" t="s">
        <v>304</v>
      </c>
      <c r="D11114" s="1">
        <v>21</v>
      </c>
      <c r="E11114" s="1" t="s">
        <v>80</v>
      </c>
      <c r="F11114" s="3" t="s">
        <v>64</v>
      </c>
      <c r="G11114" s="1" t="s">
        <v>67</v>
      </c>
      <c r="H11114" s="5">
        <v>1.07</v>
      </c>
    </row>
    <row r="11115" spans="1:8">
      <c r="A11115" s="1" t="s">
        <v>262</v>
      </c>
      <c r="B11115" s="1" t="s">
        <v>301</v>
      </c>
      <c r="C11115" s="1" t="s">
        <v>304</v>
      </c>
      <c r="D11115" s="1">
        <v>21</v>
      </c>
      <c r="E11115" s="1" t="s">
        <v>80</v>
      </c>
      <c r="F11115" s="3" t="s">
        <v>65</v>
      </c>
      <c r="G11115" s="1" t="s">
        <v>67</v>
      </c>
      <c r="H11115" s="5">
        <v>1.605</v>
      </c>
    </row>
    <row r="11116" spans="1:8">
      <c r="A11116" s="1" t="s">
        <v>262</v>
      </c>
      <c r="B11116" s="1" t="s">
        <v>301</v>
      </c>
      <c r="C11116" s="1" t="s">
        <v>304</v>
      </c>
      <c r="D11116" s="1">
        <v>21</v>
      </c>
      <c r="E11116" s="1" t="s">
        <v>80</v>
      </c>
      <c r="F11116" s="3" t="s">
        <v>66</v>
      </c>
      <c r="G11116" s="1" t="s">
        <v>67</v>
      </c>
      <c r="H11116" s="5">
        <v>17.12</v>
      </c>
    </row>
    <row r="11117" spans="1:8">
      <c r="A11117" s="1" t="s">
        <v>262</v>
      </c>
      <c r="B11117" s="1" t="s">
        <v>301</v>
      </c>
      <c r="C11117" s="1" t="s">
        <v>305</v>
      </c>
      <c r="D11117" s="1">
        <v>5</v>
      </c>
      <c r="E11117" s="1" t="s">
        <v>71</v>
      </c>
      <c r="F11117" s="2" t="s">
        <v>11</v>
      </c>
      <c r="G11117" s="1" t="s">
        <v>67</v>
      </c>
      <c r="H11117" s="4">
        <v>1.02542</v>
      </c>
    </row>
    <row r="11118" spans="1:8">
      <c r="A11118" s="1" t="s">
        <v>262</v>
      </c>
      <c r="B11118" s="1" t="s">
        <v>301</v>
      </c>
      <c r="C11118" s="1" t="s">
        <v>305</v>
      </c>
      <c r="D11118" s="1">
        <v>5</v>
      </c>
      <c r="E11118" s="1" t="s">
        <v>71</v>
      </c>
      <c r="F11118" s="2" t="s">
        <v>12</v>
      </c>
      <c r="G11118" s="1" t="s">
        <v>67</v>
      </c>
      <c r="H11118" s="4">
        <v>1.69417</v>
      </c>
    </row>
    <row r="11119" spans="1:8">
      <c r="A11119" s="1" t="s">
        <v>262</v>
      </c>
      <c r="B11119" s="1" t="s">
        <v>301</v>
      </c>
      <c r="C11119" s="1" t="s">
        <v>305</v>
      </c>
      <c r="D11119" s="1">
        <v>5</v>
      </c>
      <c r="E11119" s="1" t="s">
        <v>71</v>
      </c>
      <c r="F11119" s="2" t="s">
        <v>13</v>
      </c>
      <c r="G11119" s="1" t="s">
        <v>67</v>
      </c>
      <c r="H11119" s="4" t="s">
        <v>69</v>
      </c>
    </row>
    <row r="11120" spans="1:8">
      <c r="A11120" s="1" t="s">
        <v>262</v>
      </c>
      <c r="B11120" s="1" t="s">
        <v>301</v>
      </c>
      <c r="C11120" s="1" t="s">
        <v>305</v>
      </c>
      <c r="D11120" s="1">
        <v>5</v>
      </c>
      <c r="E11120" s="1" t="s">
        <v>71</v>
      </c>
      <c r="F11120" s="2" t="s">
        <v>14</v>
      </c>
      <c r="G11120" s="1" t="s">
        <v>67</v>
      </c>
      <c r="H11120" s="4">
        <v>5.35</v>
      </c>
    </row>
    <row r="11121" spans="1:8">
      <c r="A11121" s="1" t="s">
        <v>262</v>
      </c>
      <c r="B11121" s="1" t="s">
        <v>301</v>
      </c>
      <c r="C11121" s="1" t="s">
        <v>305</v>
      </c>
      <c r="D11121" s="1">
        <v>5</v>
      </c>
      <c r="E11121" s="1" t="s">
        <v>71</v>
      </c>
      <c r="F11121" s="2" t="s">
        <v>15</v>
      </c>
      <c r="G11121" s="1" t="s">
        <v>67</v>
      </c>
      <c r="H11121" s="4">
        <v>2.6749999999999998</v>
      </c>
    </row>
    <row r="11122" spans="1:8">
      <c r="A11122" s="1" t="s">
        <v>262</v>
      </c>
      <c r="B11122" s="1" t="s">
        <v>301</v>
      </c>
      <c r="C11122" s="1" t="s">
        <v>305</v>
      </c>
      <c r="D11122" s="1">
        <v>5</v>
      </c>
      <c r="E11122" s="1" t="s">
        <v>71</v>
      </c>
      <c r="F11122" s="2" t="s">
        <v>16</v>
      </c>
      <c r="G11122" s="1" t="s">
        <v>67</v>
      </c>
      <c r="H11122" s="4">
        <v>5.35</v>
      </c>
    </row>
    <row r="11123" spans="1:8">
      <c r="A11123" s="1" t="s">
        <v>262</v>
      </c>
      <c r="B11123" s="1" t="s">
        <v>301</v>
      </c>
      <c r="C11123" s="1" t="s">
        <v>305</v>
      </c>
      <c r="D11123" s="1">
        <v>5</v>
      </c>
      <c r="E11123" s="1" t="s">
        <v>71</v>
      </c>
      <c r="F11123" s="2" t="s">
        <v>17</v>
      </c>
      <c r="G11123" s="1" t="s">
        <v>67</v>
      </c>
      <c r="H11123" s="4">
        <v>0.98082999999999998</v>
      </c>
    </row>
    <row r="11124" spans="1:8">
      <c r="A11124" s="1" t="s">
        <v>262</v>
      </c>
      <c r="B11124" s="1" t="s">
        <v>301</v>
      </c>
      <c r="C11124" s="1" t="s">
        <v>305</v>
      </c>
      <c r="D11124" s="1">
        <v>5</v>
      </c>
      <c r="E11124" s="1" t="s">
        <v>71</v>
      </c>
      <c r="F11124" s="2" t="s">
        <v>18</v>
      </c>
      <c r="G11124" s="1" t="s">
        <v>68</v>
      </c>
      <c r="H11124" s="4">
        <v>2.14</v>
      </c>
    </row>
    <row r="11125" spans="1:8">
      <c r="A11125" s="1" t="s">
        <v>262</v>
      </c>
      <c r="B11125" s="1" t="s">
        <v>301</v>
      </c>
      <c r="C11125" s="1" t="s">
        <v>305</v>
      </c>
      <c r="D11125" s="1">
        <v>5</v>
      </c>
      <c r="E11125" s="1" t="s">
        <v>71</v>
      </c>
      <c r="F11125" s="2" t="s">
        <v>19</v>
      </c>
      <c r="G11125" s="1" t="s">
        <v>67</v>
      </c>
      <c r="H11125" s="4" t="s">
        <v>69</v>
      </c>
    </row>
    <row r="11126" spans="1:8">
      <c r="A11126" s="1" t="s">
        <v>262</v>
      </c>
      <c r="B11126" s="1" t="s">
        <v>301</v>
      </c>
      <c r="C11126" s="1" t="s">
        <v>305</v>
      </c>
      <c r="D11126" s="1">
        <v>5</v>
      </c>
      <c r="E11126" s="1" t="s">
        <v>71</v>
      </c>
      <c r="F11126" s="2" t="s">
        <v>20</v>
      </c>
      <c r="G11126" s="1" t="s">
        <v>67</v>
      </c>
      <c r="H11126" s="4" t="s">
        <v>69</v>
      </c>
    </row>
    <row r="11127" spans="1:8">
      <c r="A11127" s="1" t="s">
        <v>262</v>
      </c>
      <c r="B11127" s="1" t="s">
        <v>301</v>
      </c>
      <c r="C11127" s="1" t="s">
        <v>305</v>
      </c>
      <c r="D11127" s="1">
        <v>5</v>
      </c>
      <c r="E11127" s="1" t="s">
        <v>71</v>
      </c>
      <c r="F11127" s="2" t="s">
        <v>21</v>
      </c>
      <c r="G11127" s="1" t="s">
        <v>67</v>
      </c>
      <c r="H11127" s="4" t="s">
        <v>69</v>
      </c>
    </row>
    <row r="11128" spans="1:8">
      <c r="A11128" s="1" t="s">
        <v>262</v>
      </c>
      <c r="B11128" s="1" t="s">
        <v>301</v>
      </c>
      <c r="C11128" s="1" t="s">
        <v>305</v>
      </c>
      <c r="D11128" s="1">
        <v>5</v>
      </c>
      <c r="E11128" s="1" t="s">
        <v>71</v>
      </c>
      <c r="F11128" s="2" t="s">
        <v>22</v>
      </c>
      <c r="G11128" s="1" t="s">
        <v>67</v>
      </c>
      <c r="H11128" s="4" t="s">
        <v>69</v>
      </c>
    </row>
    <row r="11129" spans="1:8">
      <c r="A11129" s="1" t="s">
        <v>262</v>
      </c>
      <c r="B11129" s="1" t="s">
        <v>301</v>
      </c>
      <c r="C11129" s="1" t="s">
        <v>305</v>
      </c>
      <c r="D11129" s="1">
        <v>5</v>
      </c>
      <c r="E11129" s="1" t="s">
        <v>71</v>
      </c>
      <c r="F11129" s="2" t="s">
        <v>23</v>
      </c>
      <c r="G11129" s="1" t="s">
        <v>67</v>
      </c>
      <c r="H11129" s="4" t="s">
        <v>69</v>
      </c>
    </row>
    <row r="11130" spans="1:8">
      <c r="A11130" s="1" t="s">
        <v>262</v>
      </c>
      <c r="B11130" s="1" t="s">
        <v>301</v>
      </c>
      <c r="C11130" s="1" t="s">
        <v>305</v>
      </c>
      <c r="D11130" s="1">
        <v>5</v>
      </c>
      <c r="E11130" s="1" t="s">
        <v>71</v>
      </c>
      <c r="F11130" s="2" t="s">
        <v>24</v>
      </c>
      <c r="G11130" s="1" t="s">
        <v>67</v>
      </c>
      <c r="H11130" s="4" t="s">
        <v>69</v>
      </c>
    </row>
    <row r="11131" spans="1:8">
      <c r="A11131" s="1" t="s">
        <v>262</v>
      </c>
      <c r="B11131" s="1" t="s">
        <v>301</v>
      </c>
      <c r="C11131" s="1" t="s">
        <v>305</v>
      </c>
      <c r="D11131" s="1">
        <v>5</v>
      </c>
      <c r="E11131" s="1" t="s">
        <v>71</v>
      </c>
      <c r="F11131" s="3" t="s">
        <v>25</v>
      </c>
      <c r="G11131" s="1" t="s">
        <v>67</v>
      </c>
      <c r="H11131" s="5" t="s">
        <v>69</v>
      </c>
    </row>
    <row r="11132" spans="1:8">
      <c r="A11132" s="1" t="s">
        <v>262</v>
      </c>
      <c r="B11132" s="1" t="s">
        <v>301</v>
      </c>
      <c r="C11132" s="1" t="s">
        <v>305</v>
      </c>
      <c r="D11132" s="1">
        <v>5</v>
      </c>
      <c r="E11132" s="1" t="s">
        <v>71</v>
      </c>
      <c r="F11132" s="3" t="s">
        <v>26</v>
      </c>
      <c r="G11132" s="1" t="s">
        <v>67</v>
      </c>
      <c r="H11132" s="5">
        <v>1.605</v>
      </c>
    </row>
    <row r="11133" spans="1:8">
      <c r="A11133" s="1" t="s">
        <v>262</v>
      </c>
      <c r="B11133" s="1" t="s">
        <v>301</v>
      </c>
      <c r="C11133" s="1" t="s">
        <v>305</v>
      </c>
      <c r="D11133" s="1">
        <v>5</v>
      </c>
      <c r="E11133" s="1" t="s">
        <v>71</v>
      </c>
      <c r="F11133" s="3" t="s">
        <v>27</v>
      </c>
      <c r="G11133" s="1" t="s">
        <v>67</v>
      </c>
      <c r="H11133" s="5">
        <v>0.69847000000000004</v>
      </c>
    </row>
    <row r="11134" spans="1:8">
      <c r="A11134" s="1" t="s">
        <v>262</v>
      </c>
      <c r="B11134" s="1" t="s">
        <v>301</v>
      </c>
      <c r="C11134" s="1" t="s">
        <v>305</v>
      </c>
      <c r="D11134" s="1">
        <v>5</v>
      </c>
      <c r="E11134" s="1" t="s">
        <v>71</v>
      </c>
      <c r="F11134" s="3" t="s">
        <v>28</v>
      </c>
      <c r="G11134" s="1" t="s">
        <v>67</v>
      </c>
      <c r="H11134" s="5" t="s">
        <v>69</v>
      </c>
    </row>
    <row r="11135" spans="1:8">
      <c r="A11135" s="1" t="s">
        <v>262</v>
      </c>
      <c r="B11135" s="1" t="s">
        <v>301</v>
      </c>
      <c r="C11135" s="1" t="s">
        <v>305</v>
      </c>
      <c r="D11135" s="1">
        <v>5</v>
      </c>
      <c r="E11135" s="1" t="s">
        <v>71</v>
      </c>
      <c r="F11135" s="3" t="s">
        <v>29</v>
      </c>
      <c r="G11135" s="1" t="s">
        <v>67</v>
      </c>
      <c r="H11135" s="5" t="s">
        <v>69</v>
      </c>
    </row>
    <row r="11136" spans="1:8">
      <c r="A11136" s="1" t="s">
        <v>262</v>
      </c>
      <c r="B11136" s="1" t="s">
        <v>301</v>
      </c>
      <c r="C11136" s="1" t="s">
        <v>305</v>
      </c>
      <c r="D11136" s="1">
        <v>5</v>
      </c>
      <c r="E11136" s="1" t="s">
        <v>71</v>
      </c>
      <c r="F11136" s="3" t="s">
        <v>30</v>
      </c>
      <c r="G11136" s="1" t="s">
        <v>67</v>
      </c>
      <c r="H11136" s="5" t="s">
        <v>69</v>
      </c>
    </row>
    <row r="11137" spans="1:8">
      <c r="A11137" s="1" t="s">
        <v>262</v>
      </c>
      <c r="B11137" s="1" t="s">
        <v>301</v>
      </c>
      <c r="C11137" s="1" t="s">
        <v>305</v>
      </c>
      <c r="D11137" s="1">
        <v>5</v>
      </c>
      <c r="E11137" s="1" t="s">
        <v>71</v>
      </c>
      <c r="F11137" s="3" t="s">
        <v>31</v>
      </c>
      <c r="G11137" s="1" t="s">
        <v>67</v>
      </c>
      <c r="H11137" s="5" t="s">
        <v>69</v>
      </c>
    </row>
    <row r="11138" spans="1:8">
      <c r="A11138" s="1" t="s">
        <v>262</v>
      </c>
      <c r="B11138" s="1" t="s">
        <v>301</v>
      </c>
      <c r="C11138" s="1" t="s">
        <v>305</v>
      </c>
      <c r="D11138" s="1">
        <v>5</v>
      </c>
      <c r="E11138" s="1" t="s">
        <v>71</v>
      </c>
      <c r="F11138" s="3" t="s">
        <v>32</v>
      </c>
      <c r="G11138" s="1" t="s">
        <v>67</v>
      </c>
      <c r="H11138" s="5" t="s">
        <v>69</v>
      </c>
    </row>
    <row r="11139" spans="1:8">
      <c r="A11139" s="1" t="s">
        <v>262</v>
      </c>
      <c r="B11139" s="1" t="s">
        <v>301</v>
      </c>
      <c r="C11139" s="1" t="s">
        <v>305</v>
      </c>
      <c r="D11139" s="1">
        <v>5</v>
      </c>
      <c r="E11139" s="1" t="s">
        <v>71</v>
      </c>
      <c r="F11139" s="3" t="s">
        <v>33</v>
      </c>
      <c r="G11139" s="1" t="s">
        <v>67</v>
      </c>
      <c r="H11139" s="5" t="s">
        <v>69</v>
      </c>
    </row>
    <row r="11140" spans="1:8">
      <c r="A11140" s="1" t="s">
        <v>262</v>
      </c>
      <c r="B11140" s="1" t="s">
        <v>301</v>
      </c>
      <c r="C11140" s="1" t="s">
        <v>305</v>
      </c>
      <c r="D11140" s="1">
        <v>5</v>
      </c>
      <c r="E11140" s="1" t="s">
        <v>71</v>
      </c>
      <c r="F11140" s="3" t="s">
        <v>34</v>
      </c>
      <c r="G11140" s="1" t="s">
        <v>67</v>
      </c>
      <c r="H11140" s="5" t="s">
        <v>69</v>
      </c>
    </row>
    <row r="11141" spans="1:8">
      <c r="A11141" s="1" t="s">
        <v>262</v>
      </c>
      <c r="B11141" s="1" t="s">
        <v>301</v>
      </c>
      <c r="C11141" s="1" t="s">
        <v>305</v>
      </c>
      <c r="D11141" s="1">
        <v>5</v>
      </c>
      <c r="E11141" s="1" t="s">
        <v>71</v>
      </c>
      <c r="F11141" s="3" t="s">
        <v>35</v>
      </c>
      <c r="G11141" s="1" t="s">
        <v>67</v>
      </c>
      <c r="H11141" s="5">
        <v>0.59443999999999997</v>
      </c>
    </row>
    <row r="11142" spans="1:8">
      <c r="A11142" s="1" t="s">
        <v>262</v>
      </c>
      <c r="B11142" s="1" t="s">
        <v>301</v>
      </c>
      <c r="C11142" s="1" t="s">
        <v>305</v>
      </c>
      <c r="D11142" s="1">
        <v>5</v>
      </c>
      <c r="E11142" s="1" t="s">
        <v>71</v>
      </c>
      <c r="F11142" s="3" t="s">
        <v>36</v>
      </c>
      <c r="G11142" s="1" t="s">
        <v>67</v>
      </c>
      <c r="H11142" s="5" t="s">
        <v>69</v>
      </c>
    </row>
    <row r="11143" spans="1:8">
      <c r="A11143" s="1" t="s">
        <v>262</v>
      </c>
      <c r="B11143" s="1" t="s">
        <v>301</v>
      </c>
      <c r="C11143" s="1" t="s">
        <v>305</v>
      </c>
      <c r="D11143" s="1">
        <v>5</v>
      </c>
      <c r="E11143" s="1" t="s">
        <v>71</v>
      </c>
      <c r="F11143" s="3" t="s">
        <v>37</v>
      </c>
      <c r="G11143" s="1" t="s">
        <v>67</v>
      </c>
      <c r="H11143" s="5" t="s">
        <v>69</v>
      </c>
    </row>
    <row r="11144" spans="1:8">
      <c r="A11144" s="1" t="s">
        <v>262</v>
      </c>
      <c r="B11144" s="1" t="s">
        <v>301</v>
      </c>
      <c r="C11144" s="1" t="s">
        <v>305</v>
      </c>
      <c r="D11144" s="1">
        <v>5</v>
      </c>
      <c r="E11144" s="1" t="s">
        <v>71</v>
      </c>
      <c r="F11144" s="3" t="s">
        <v>38</v>
      </c>
      <c r="G11144" s="1" t="s">
        <v>67</v>
      </c>
      <c r="H11144" s="6" t="s">
        <v>69</v>
      </c>
    </row>
    <row r="11145" spans="1:8">
      <c r="A11145" s="1" t="s">
        <v>262</v>
      </c>
      <c r="B11145" s="1" t="s">
        <v>301</v>
      </c>
      <c r="C11145" s="1" t="s">
        <v>305</v>
      </c>
      <c r="D11145" s="1">
        <v>5</v>
      </c>
      <c r="E11145" s="1" t="s">
        <v>71</v>
      </c>
      <c r="F11145" s="3" t="s">
        <v>39</v>
      </c>
      <c r="G11145" s="1" t="s">
        <v>67</v>
      </c>
      <c r="H11145" s="6" t="s">
        <v>69</v>
      </c>
    </row>
    <row r="11146" spans="1:8">
      <c r="A11146" s="1" t="s">
        <v>262</v>
      </c>
      <c r="B11146" s="1" t="s">
        <v>301</v>
      </c>
      <c r="C11146" s="1" t="s">
        <v>305</v>
      </c>
      <c r="D11146" s="1">
        <v>5</v>
      </c>
      <c r="E11146" s="1" t="s">
        <v>71</v>
      </c>
      <c r="F11146" s="3" t="s">
        <v>40</v>
      </c>
      <c r="G11146" s="1" t="s">
        <v>67</v>
      </c>
      <c r="H11146" s="5" t="s">
        <v>69</v>
      </c>
    </row>
    <row r="11147" spans="1:8">
      <c r="A11147" s="1" t="s">
        <v>262</v>
      </c>
      <c r="B11147" s="1" t="s">
        <v>301</v>
      </c>
      <c r="C11147" s="1" t="s">
        <v>305</v>
      </c>
      <c r="D11147" s="1">
        <v>5</v>
      </c>
      <c r="E11147" s="1" t="s">
        <v>71</v>
      </c>
      <c r="F11147" s="3" t="s">
        <v>41</v>
      </c>
      <c r="G11147" s="1" t="s">
        <v>68</v>
      </c>
      <c r="H11147" s="5">
        <v>3.21</v>
      </c>
    </row>
    <row r="11148" spans="1:8">
      <c r="A11148" s="1" t="s">
        <v>262</v>
      </c>
      <c r="B11148" s="1" t="s">
        <v>301</v>
      </c>
      <c r="C11148" s="1" t="s">
        <v>305</v>
      </c>
      <c r="D11148" s="1">
        <v>5</v>
      </c>
      <c r="E11148" s="1" t="s">
        <v>71</v>
      </c>
      <c r="F11148" s="3" t="s">
        <v>42</v>
      </c>
      <c r="G11148" s="1" t="s">
        <v>68</v>
      </c>
      <c r="H11148" s="5" t="s">
        <v>69</v>
      </c>
    </row>
    <row r="11149" spans="1:8">
      <c r="A11149" s="1" t="s">
        <v>262</v>
      </c>
      <c r="B11149" s="1" t="s">
        <v>301</v>
      </c>
      <c r="C11149" s="1" t="s">
        <v>305</v>
      </c>
      <c r="D11149" s="1">
        <v>5</v>
      </c>
      <c r="E11149" s="1" t="s">
        <v>71</v>
      </c>
      <c r="F11149" s="3" t="s">
        <v>43</v>
      </c>
      <c r="G11149" s="1" t="s">
        <v>67</v>
      </c>
      <c r="H11149" s="5">
        <v>0.89166999999999996</v>
      </c>
    </row>
    <row r="11150" spans="1:8">
      <c r="A11150" s="1" t="s">
        <v>262</v>
      </c>
      <c r="B11150" s="1" t="s">
        <v>301</v>
      </c>
      <c r="C11150" s="1" t="s">
        <v>305</v>
      </c>
      <c r="D11150" s="1">
        <v>5</v>
      </c>
      <c r="E11150" s="1" t="s">
        <v>71</v>
      </c>
      <c r="F11150" s="3" t="s">
        <v>44</v>
      </c>
      <c r="G11150" s="1" t="s">
        <v>67</v>
      </c>
      <c r="H11150" s="5" t="s">
        <v>69</v>
      </c>
    </row>
    <row r="11151" spans="1:8">
      <c r="A11151" s="1" t="s">
        <v>262</v>
      </c>
      <c r="B11151" s="1" t="s">
        <v>301</v>
      </c>
      <c r="C11151" s="1" t="s">
        <v>305</v>
      </c>
      <c r="D11151" s="1">
        <v>5</v>
      </c>
      <c r="E11151" s="1" t="s">
        <v>71</v>
      </c>
      <c r="F11151" s="3" t="s">
        <v>45</v>
      </c>
      <c r="G11151" s="1" t="s">
        <v>68</v>
      </c>
      <c r="H11151" s="5" t="s">
        <v>69</v>
      </c>
    </row>
    <row r="11152" spans="1:8">
      <c r="A11152" s="1" t="s">
        <v>262</v>
      </c>
      <c r="B11152" s="1" t="s">
        <v>301</v>
      </c>
      <c r="C11152" s="1" t="s">
        <v>305</v>
      </c>
      <c r="D11152" s="1">
        <v>5</v>
      </c>
      <c r="E11152" s="1" t="s">
        <v>71</v>
      </c>
      <c r="F11152" s="3" t="s">
        <v>46</v>
      </c>
      <c r="G11152" s="1" t="s">
        <v>67</v>
      </c>
      <c r="H11152" s="5" t="s">
        <v>69</v>
      </c>
    </row>
    <row r="11153" spans="1:8">
      <c r="A11153" s="1" t="s">
        <v>262</v>
      </c>
      <c r="B11153" s="1" t="s">
        <v>301</v>
      </c>
      <c r="C11153" s="1" t="s">
        <v>305</v>
      </c>
      <c r="D11153" s="1">
        <v>5</v>
      </c>
      <c r="E11153" s="1" t="s">
        <v>71</v>
      </c>
      <c r="F11153" s="3" t="s">
        <v>47</v>
      </c>
      <c r="G11153" s="1" t="s">
        <v>68</v>
      </c>
      <c r="H11153" s="5">
        <v>4.1016700000000004</v>
      </c>
    </row>
    <row r="11154" spans="1:8">
      <c r="A11154" s="1" t="s">
        <v>262</v>
      </c>
      <c r="B11154" s="1" t="s">
        <v>301</v>
      </c>
      <c r="C11154" s="1" t="s">
        <v>305</v>
      </c>
      <c r="D11154" s="1">
        <v>5</v>
      </c>
      <c r="E11154" s="1" t="s">
        <v>71</v>
      </c>
      <c r="F11154" s="3" t="s">
        <v>48</v>
      </c>
      <c r="G11154" s="1" t="s">
        <v>68</v>
      </c>
      <c r="H11154" s="5">
        <v>4.1016700000000004</v>
      </c>
    </row>
    <row r="11155" spans="1:8">
      <c r="A11155" s="1" t="s">
        <v>262</v>
      </c>
      <c r="B11155" s="1" t="s">
        <v>301</v>
      </c>
      <c r="C11155" s="1" t="s">
        <v>305</v>
      </c>
      <c r="D11155" s="1">
        <v>5</v>
      </c>
      <c r="E11155" s="1" t="s">
        <v>71</v>
      </c>
      <c r="F11155" s="3" t="s">
        <v>49</v>
      </c>
      <c r="G11155" s="1" t="s">
        <v>67</v>
      </c>
      <c r="H11155" s="5">
        <v>18.546669999999999</v>
      </c>
    </row>
    <row r="11156" spans="1:8">
      <c r="A11156" s="1" t="s">
        <v>262</v>
      </c>
      <c r="B11156" s="1" t="s">
        <v>301</v>
      </c>
      <c r="C11156" s="1" t="s">
        <v>305</v>
      </c>
      <c r="D11156" s="1">
        <v>5</v>
      </c>
      <c r="E11156" s="1" t="s">
        <v>71</v>
      </c>
      <c r="F11156" s="3" t="s">
        <v>50</v>
      </c>
      <c r="G11156" s="1" t="s">
        <v>68</v>
      </c>
      <c r="H11156" s="5">
        <v>0.80249999999999999</v>
      </c>
    </row>
    <row r="11157" spans="1:8">
      <c r="A11157" s="1" t="s">
        <v>262</v>
      </c>
      <c r="B11157" s="1" t="s">
        <v>301</v>
      </c>
      <c r="C11157" s="1" t="s">
        <v>305</v>
      </c>
      <c r="D11157" s="1">
        <v>5</v>
      </c>
      <c r="E11157" s="1" t="s">
        <v>71</v>
      </c>
      <c r="F11157" s="3" t="s">
        <v>51</v>
      </c>
      <c r="G11157" s="1" t="s">
        <v>67</v>
      </c>
      <c r="H11157" s="5" t="s">
        <v>69</v>
      </c>
    </row>
    <row r="11158" spans="1:8">
      <c r="A11158" s="1" t="s">
        <v>262</v>
      </c>
      <c r="B11158" s="1" t="s">
        <v>301</v>
      </c>
      <c r="C11158" s="1" t="s">
        <v>305</v>
      </c>
      <c r="D11158" s="1">
        <v>5</v>
      </c>
      <c r="E11158" s="1" t="s">
        <v>71</v>
      </c>
      <c r="F11158" s="3" t="s">
        <v>52</v>
      </c>
      <c r="G11158" s="1" t="s">
        <v>68</v>
      </c>
      <c r="H11158" s="5">
        <v>8.7383299999999995</v>
      </c>
    </row>
    <row r="11159" spans="1:8">
      <c r="A11159" s="1" t="s">
        <v>262</v>
      </c>
      <c r="B11159" s="1" t="s">
        <v>301</v>
      </c>
      <c r="C11159" s="1" t="s">
        <v>305</v>
      </c>
      <c r="D11159" s="1">
        <v>5</v>
      </c>
      <c r="E11159" s="1" t="s">
        <v>71</v>
      </c>
      <c r="F11159" s="3" t="s">
        <v>53</v>
      </c>
      <c r="G11159" s="1" t="s">
        <v>68</v>
      </c>
      <c r="H11159" s="5">
        <v>8.7383299999999995</v>
      </c>
    </row>
    <row r="11160" spans="1:8">
      <c r="A11160" s="1" t="s">
        <v>262</v>
      </c>
      <c r="B11160" s="1" t="s">
        <v>301</v>
      </c>
      <c r="C11160" s="1" t="s">
        <v>305</v>
      </c>
      <c r="D11160" s="1">
        <v>5</v>
      </c>
      <c r="E11160" s="1" t="s">
        <v>71</v>
      </c>
      <c r="F11160" s="3" t="s">
        <v>54</v>
      </c>
      <c r="G11160" s="1" t="s">
        <v>68</v>
      </c>
      <c r="H11160" s="5">
        <v>3.7450000000000001</v>
      </c>
    </row>
    <row r="11161" spans="1:8">
      <c r="A11161" s="1" t="s">
        <v>262</v>
      </c>
      <c r="B11161" s="1" t="s">
        <v>301</v>
      </c>
      <c r="C11161" s="1" t="s">
        <v>305</v>
      </c>
      <c r="D11161" s="1">
        <v>5</v>
      </c>
      <c r="E11161" s="1" t="s">
        <v>71</v>
      </c>
      <c r="F11161" s="3" t="s">
        <v>55</v>
      </c>
      <c r="G11161" s="1" t="s">
        <v>68</v>
      </c>
      <c r="H11161" s="5">
        <v>3.7450000000000001</v>
      </c>
    </row>
    <row r="11162" spans="1:8">
      <c r="A11162" s="1" t="s">
        <v>262</v>
      </c>
      <c r="B11162" s="1" t="s">
        <v>301</v>
      </c>
      <c r="C11162" s="1" t="s">
        <v>305</v>
      </c>
      <c r="D11162" s="1">
        <v>5</v>
      </c>
      <c r="E11162" s="1" t="s">
        <v>71</v>
      </c>
      <c r="F11162" s="3" t="s">
        <v>56</v>
      </c>
      <c r="G11162" s="1" t="s">
        <v>68</v>
      </c>
      <c r="H11162" s="5">
        <v>4.6366699999999996</v>
      </c>
    </row>
    <row r="11163" spans="1:8">
      <c r="A11163" s="1" t="s">
        <v>262</v>
      </c>
      <c r="B11163" s="1" t="s">
        <v>301</v>
      </c>
      <c r="C11163" s="1" t="s">
        <v>305</v>
      </c>
      <c r="D11163" s="1">
        <v>5</v>
      </c>
      <c r="E11163" s="1" t="s">
        <v>71</v>
      </c>
      <c r="F11163" s="3" t="s">
        <v>57</v>
      </c>
      <c r="G11163" s="1" t="s">
        <v>68</v>
      </c>
      <c r="H11163" s="5">
        <v>0.41610999999999998</v>
      </c>
    </row>
    <row r="11164" spans="1:8">
      <c r="A11164" s="1" t="s">
        <v>262</v>
      </c>
      <c r="B11164" s="1" t="s">
        <v>301</v>
      </c>
      <c r="C11164" s="1" t="s">
        <v>305</v>
      </c>
      <c r="D11164" s="1">
        <v>5</v>
      </c>
      <c r="E11164" s="1" t="s">
        <v>71</v>
      </c>
      <c r="F11164" s="3" t="s">
        <v>58</v>
      </c>
      <c r="G11164" s="1" t="s">
        <v>68</v>
      </c>
      <c r="H11164" s="5">
        <v>0.54986000000000002</v>
      </c>
    </row>
    <row r="11165" spans="1:8">
      <c r="A11165" s="1" t="s">
        <v>262</v>
      </c>
      <c r="B11165" s="1" t="s">
        <v>301</v>
      </c>
      <c r="C11165" s="1" t="s">
        <v>305</v>
      </c>
      <c r="D11165" s="1">
        <v>5</v>
      </c>
      <c r="E11165" s="1" t="s">
        <v>71</v>
      </c>
      <c r="F11165" s="3" t="s">
        <v>135</v>
      </c>
      <c r="G11165" s="1" t="s">
        <v>68</v>
      </c>
      <c r="H11165" s="5">
        <v>2.8533300000000001</v>
      </c>
    </row>
    <row r="11166" spans="1:8">
      <c r="A11166" s="1" t="s">
        <v>262</v>
      </c>
      <c r="B11166" s="1" t="s">
        <v>301</v>
      </c>
      <c r="C11166" s="1" t="s">
        <v>305</v>
      </c>
      <c r="D11166" s="1">
        <v>5</v>
      </c>
      <c r="E11166" s="1" t="s">
        <v>71</v>
      </c>
      <c r="F11166" s="3" t="s">
        <v>59</v>
      </c>
      <c r="G11166" s="1" t="s">
        <v>68</v>
      </c>
      <c r="H11166" s="5">
        <v>1.605</v>
      </c>
    </row>
    <row r="11167" spans="1:8">
      <c r="A11167" s="1" t="s">
        <v>262</v>
      </c>
      <c r="B11167" s="1" t="s">
        <v>301</v>
      </c>
      <c r="C11167" s="1" t="s">
        <v>305</v>
      </c>
      <c r="D11167" s="1">
        <v>5</v>
      </c>
      <c r="E11167" s="1" t="s">
        <v>71</v>
      </c>
      <c r="F11167" s="3" t="s">
        <v>60</v>
      </c>
      <c r="G11167" s="1" t="s">
        <v>68</v>
      </c>
      <c r="H11167" s="5">
        <v>1.09972</v>
      </c>
    </row>
    <row r="11168" spans="1:8">
      <c r="A11168" s="1" t="s">
        <v>262</v>
      </c>
      <c r="B11168" s="1" t="s">
        <v>301</v>
      </c>
      <c r="C11168" s="1" t="s">
        <v>305</v>
      </c>
      <c r="D11168" s="1">
        <v>5</v>
      </c>
      <c r="E11168" s="1" t="s">
        <v>71</v>
      </c>
      <c r="F11168" s="3" t="s">
        <v>61</v>
      </c>
      <c r="G11168" s="1" t="s">
        <v>67</v>
      </c>
      <c r="H11168" s="5" t="s">
        <v>69</v>
      </c>
    </row>
    <row r="11169" spans="1:8">
      <c r="A11169" s="1" t="s">
        <v>262</v>
      </c>
      <c r="B11169" s="1" t="s">
        <v>301</v>
      </c>
      <c r="C11169" s="1" t="s">
        <v>305</v>
      </c>
      <c r="D11169" s="1">
        <v>5</v>
      </c>
      <c r="E11169" s="1" t="s">
        <v>71</v>
      </c>
      <c r="F11169" s="3" t="s">
        <v>62</v>
      </c>
      <c r="G11169" s="1" t="s">
        <v>67</v>
      </c>
      <c r="H11169" s="5">
        <v>3.92333</v>
      </c>
    </row>
    <row r="11170" spans="1:8">
      <c r="A11170" s="1" t="s">
        <v>262</v>
      </c>
      <c r="B11170" s="1" t="s">
        <v>301</v>
      </c>
      <c r="C11170" s="1" t="s">
        <v>305</v>
      </c>
      <c r="D11170" s="1">
        <v>5</v>
      </c>
      <c r="E11170" s="1" t="s">
        <v>71</v>
      </c>
      <c r="F11170" s="3" t="s">
        <v>63</v>
      </c>
      <c r="G11170" s="1" t="s">
        <v>67</v>
      </c>
      <c r="H11170" s="5" t="s">
        <v>69</v>
      </c>
    </row>
    <row r="11171" spans="1:8">
      <c r="A11171" s="1" t="s">
        <v>262</v>
      </c>
      <c r="B11171" s="1" t="s">
        <v>301</v>
      </c>
      <c r="C11171" s="1" t="s">
        <v>305</v>
      </c>
      <c r="D11171" s="1">
        <v>5</v>
      </c>
      <c r="E11171" s="1" t="s">
        <v>71</v>
      </c>
      <c r="F11171" s="3" t="s">
        <v>64</v>
      </c>
      <c r="G11171" s="1" t="s">
        <v>67</v>
      </c>
      <c r="H11171" s="5" t="s">
        <v>69</v>
      </c>
    </row>
    <row r="11172" spans="1:8">
      <c r="A11172" s="1" t="s">
        <v>262</v>
      </c>
      <c r="B11172" s="1" t="s">
        <v>301</v>
      </c>
      <c r="C11172" s="1" t="s">
        <v>305</v>
      </c>
      <c r="D11172" s="1">
        <v>5</v>
      </c>
      <c r="E11172" s="1" t="s">
        <v>71</v>
      </c>
      <c r="F11172" s="3" t="s">
        <v>65</v>
      </c>
      <c r="G11172" s="1" t="s">
        <v>67</v>
      </c>
      <c r="H11172" s="5">
        <v>0.62417</v>
      </c>
    </row>
    <row r="11173" spans="1:8">
      <c r="A11173" s="1" t="s">
        <v>262</v>
      </c>
      <c r="B11173" s="1" t="s">
        <v>301</v>
      </c>
      <c r="C11173" s="1" t="s">
        <v>305</v>
      </c>
      <c r="D11173" s="1">
        <v>5</v>
      </c>
      <c r="E11173" s="1" t="s">
        <v>71</v>
      </c>
      <c r="F11173" s="3" t="s">
        <v>66</v>
      </c>
      <c r="G11173" s="1" t="s">
        <v>67</v>
      </c>
      <c r="H11173" s="5">
        <v>0.80249999999999999</v>
      </c>
    </row>
    <row r="11174" spans="1:8">
      <c r="A11174" s="1" t="s">
        <v>306</v>
      </c>
      <c r="B11174" s="1" t="s">
        <v>307</v>
      </c>
      <c r="C11174" s="1" t="s">
        <v>308</v>
      </c>
      <c r="D11174" s="1">
        <v>5</v>
      </c>
      <c r="E11174" s="1" t="s">
        <v>80</v>
      </c>
      <c r="F11174" s="2" t="s">
        <v>11</v>
      </c>
      <c r="G11174" s="1" t="s">
        <v>67</v>
      </c>
      <c r="H11174" s="4">
        <v>2.31833</v>
      </c>
    </row>
    <row r="11175" spans="1:8">
      <c r="A11175" s="1" t="s">
        <v>306</v>
      </c>
      <c r="B11175" s="1" t="s">
        <v>307</v>
      </c>
      <c r="C11175" s="1" t="s">
        <v>308</v>
      </c>
      <c r="D11175" s="1">
        <v>5</v>
      </c>
      <c r="E11175" s="1" t="s">
        <v>80</v>
      </c>
      <c r="F11175" s="2" t="s">
        <v>12</v>
      </c>
      <c r="G11175" s="1" t="s">
        <v>67</v>
      </c>
      <c r="H11175" s="4">
        <v>1.2037500000000001</v>
      </c>
    </row>
    <row r="11176" spans="1:8">
      <c r="A11176" s="1" t="s">
        <v>306</v>
      </c>
      <c r="B11176" s="1" t="s">
        <v>307</v>
      </c>
      <c r="C11176" s="1" t="s">
        <v>308</v>
      </c>
      <c r="D11176" s="1">
        <v>5</v>
      </c>
      <c r="E11176" s="1" t="s">
        <v>80</v>
      </c>
      <c r="F11176" s="2" t="s">
        <v>13</v>
      </c>
      <c r="G11176" s="1" t="s">
        <v>67</v>
      </c>
      <c r="H11176" s="4">
        <v>0.43097000000000002</v>
      </c>
    </row>
    <row r="11177" spans="1:8">
      <c r="A11177" s="1" t="s">
        <v>306</v>
      </c>
      <c r="B11177" s="1" t="s">
        <v>307</v>
      </c>
      <c r="C11177" s="1" t="s">
        <v>308</v>
      </c>
      <c r="D11177" s="1">
        <v>5</v>
      </c>
      <c r="E11177" s="1" t="s">
        <v>80</v>
      </c>
      <c r="F11177" s="2" t="s">
        <v>14</v>
      </c>
      <c r="G11177" s="1" t="s">
        <v>67</v>
      </c>
      <c r="H11177" s="4">
        <v>4.28</v>
      </c>
    </row>
    <row r="11178" spans="1:8">
      <c r="A11178" s="1" t="s">
        <v>306</v>
      </c>
      <c r="B11178" s="1" t="s">
        <v>307</v>
      </c>
      <c r="C11178" s="1" t="s">
        <v>308</v>
      </c>
      <c r="D11178" s="1">
        <v>5</v>
      </c>
      <c r="E11178" s="1" t="s">
        <v>80</v>
      </c>
      <c r="F11178" s="2" t="s">
        <v>15</v>
      </c>
      <c r="G11178" s="1" t="s">
        <v>67</v>
      </c>
      <c r="H11178" s="4">
        <v>3.21</v>
      </c>
    </row>
    <row r="11179" spans="1:8">
      <c r="A11179" s="1" t="s">
        <v>306</v>
      </c>
      <c r="B11179" s="1" t="s">
        <v>307</v>
      </c>
      <c r="C11179" s="1" t="s">
        <v>308</v>
      </c>
      <c r="D11179" s="1">
        <v>5</v>
      </c>
      <c r="E11179" s="1" t="s">
        <v>80</v>
      </c>
      <c r="F11179" s="2" t="s">
        <v>16</v>
      </c>
      <c r="G11179" s="1" t="s">
        <v>67</v>
      </c>
      <c r="H11179" s="4">
        <v>3.21</v>
      </c>
    </row>
    <row r="11180" spans="1:8">
      <c r="A11180" s="1" t="s">
        <v>306</v>
      </c>
      <c r="B11180" s="1" t="s">
        <v>307</v>
      </c>
      <c r="C11180" s="1" t="s">
        <v>308</v>
      </c>
      <c r="D11180" s="1">
        <v>5</v>
      </c>
      <c r="E11180" s="1" t="s">
        <v>80</v>
      </c>
      <c r="F11180" s="2" t="s">
        <v>17</v>
      </c>
      <c r="G11180" s="1" t="s">
        <v>67</v>
      </c>
      <c r="H11180" s="4">
        <v>2.14</v>
      </c>
    </row>
    <row r="11181" spans="1:8">
      <c r="A11181" s="1" t="s">
        <v>306</v>
      </c>
      <c r="B11181" s="1" t="s">
        <v>307</v>
      </c>
      <c r="C11181" s="1" t="s">
        <v>308</v>
      </c>
      <c r="D11181" s="1">
        <v>5</v>
      </c>
      <c r="E11181" s="1" t="s">
        <v>80</v>
      </c>
      <c r="F11181" s="2" t="s">
        <v>18</v>
      </c>
      <c r="G11181" s="1" t="s">
        <v>68</v>
      </c>
      <c r="H11181" s="4">
        <v>3.3883299999999998</v>
      </c>
    </row>
    <row r="11182" spans="1:8">
      <c r="A11182" s="1" t="s">
        <v>306</v>
      </c>
      <c r="B11182" s="1" t="s">
        <v>307</v>
      </c>
      <c r="C11182" s="1" t="s">
        <v>308</v>
      </c>
      <c r="D11182" s="1">
        <v>5</v>
      </c>
      <c r="E11182" s="1" t="s">
        <v>80</v>
      </c>
      <c r="F11182" s="2" t="s">
        <v>19</v>
      </c>
      <c r="G11182" s="1" t="s">
        <v>67</v>
      </c>
      <c r="H11182" s="4">
        <v>2.76417</v>
      </c>
    </row>
    <row r="11183" spans="1:8">
      <c r="A11183" s="1" t="s">
        <v>306</v>
      </c>
      <c r="B11183" s="1" t="s">
        <v>307</v>
      </c>
      <c r="C11183" s="1" t="s">
        <v>308</v>
      </c>
      <c r="D11183" s="1">
        <v>5</v>
      </c>
      <c r="E11183" s="1" t="s">
        <v>80</v>
      </c>
      <c r="F11183" s="2" t="s">
        <v>20</v>
      </c>
      <c r="G11183" s="1" t="s">
        <v>67</v>
      </c>
      <c r="H11183" s="4">
        <v>2.0508299999999999</v>
      </c>
    </row>
    <row r="11184" spans="1:8">
      <c r="A11184" s="1" t="s">
        <v>306</v>
      </c>
      <c r="B11184" s="1" t="s">
        <v>307</v>
      </c>
      <c r="C11184" s="1" t="s">
        <v>308</v>
      </c>
      <c r="D11184" s="1">
        <v>5</v>
      </c>
      <c r="E11184" s="1" t="s">
        <v>80</v>
      </c>
      <c r="F11184" s="2" t="s">
        <v>21</v>
      </c>
      <c r="G11184" s="1" t="s">
        <v>67</v>
      </c>
      <c r="H11184" s="4">
        <v>1.605</v>
      </c>
    </row>
    <row r="11185" spans="1:8">
      <c r="A11185" s="1" t="s">
        <v>306</v>
      </c>
      <c r="B11185" s="1" t="s">
        <v>307</v>
      </c>
      <c r="C11185" s="1" t="s">
        <v>308</v>
      </c>
      <c r="D11185" s="1">
        <v>5</v>
      </c>
      <c r="E11185" s="1" t="s">
        <v>80</v>
      </c>
      <c r="F11185" s="2" t="s">
        <v>22</v>
      </c>
      <c r="G11185" s="1" t="s">
        <v>67</v>
      </c>
      <c r="H11185" s="4">
        <v>0.54986000000000002</v>
      </c>
    </row>
    <row r="11186" spans="1:8">
      <c r="A11186" s="1" t="s">
        <v>306</v>
      </c>
      <c r="B11186" s="1" t="s">
        <v>307</v>
      </c>
      <c r="C11186" s="1" t="s">
        <v>308</v>
      </c>
      <c r="D11186" s="1">
        <v>5</v>
      </c>
      <c r="E11186" s="1" t="s">
        <v>80</v>
      </c>
      <c r="F11186" s="2" t="s">
        <v>23</v>
      </c>
      <c r="G11186" s="1" t="s">
        <v>67</v>
      </c>
      <c r="H11186" s="4">
        <v>2.6749999999999998</v>
      </c>
    </row>
    <row r="11187" spans="1:8">
      <c r="A11187" s="1" t="s">
        <v>306</v>
      </c>
      <c r="B11187" s="1" t="s">
        <v>307</v>
      </c>
      <c r="C11187" s="1" t="s">
        <v>308</v>
      </c>
      <c r="D11187" s="1">
        <v>5</v>
      </c>
      <c r="E11187" s="1" t="s">
        <v>80</v>
      </c>
      <c r="F11187" s="2" t="s">
        <v>24</v>
      </c>
      <c r="G11187" s="1" t="s">
        <v>67</v>
      </c>
      <c r="H11187" s="4">
        <v>0.46068999999999999</v>
      </c>
    </row>
    <row r="11188" spans="1:8">
      <c r="A11188" s="1" t="s">
        <v>306</v>
      </c>
      <c r="B11188" s="1" t="s">
        <v>307</v>
      </c>
      <c r="C11188" s="1" t="s">
        <v>308</v>
      </c>
      <c r="D11188" s="1">
        <v>5</v>
      </c>
      <c r="E11188" s="1" t="s">
        <v>80</v>
      </c>
      <c r="F11188" s="3" t="s">
        <v>25</v>
      </c>
      <c r="G11188" s="1" t="s">
        <v>67</v>
      </c>
      <c r="H11188" s="5">
        <v>0.74306000000000005</v>
      </c>
    </row>
    <row r="11189" spans="1:8">
      <c r="A11189" s="1" t="s">
        <v>306</v>
      </c>
      <c r="B11189" s="1" t="s">
        <v>307</v>
      </c>
      <c r="C11189" s="1" t="s">
        <v>308</v>
      </c>
      <c r="D11189" s="1">
        <v>5</v>
      </c>
      <c r="E11189" s="1" t="s">
        <v>80</v>
      </c>
      <c r="F11189" s="3" t="s">
        <v>26</v>
      </c>
      <c r="G11189" s="1" t="s">
        <v>67</v>
      </c>
      <c r="H11189" s="5">
        <v>1.605</v>
      </c>
    </row>
    <row r="11190" spans="1:8">
      <c r="A11190" s="1" t="s">
        <v>306</v>
      </c>
      <c r="B11190" s="1" t="s">
        <v>307</v>
      </c>
      <c r="C11190" s="1" t="s">
        <v>308</v>
      </c>
      <c r="D11190" s="1">
        <v>5</v>
      </c>
      <c r="E11190" s="1" t="s">
        <v>80</v>
      </c>
      <c r="F11190" s="3" t="s">
        <v>27</v>
      </c>
      <c r="G11190" s="1" t="s">
        <v>67</v>
      </c>
      <c r="H11190" s="5">
        <v>0.46068999999999999</v>
      </c>
    </row>
    <row r="11191" spans="1:8">
      <c r="A11191" s="1" t="s">
        <v>306</v>
      </c>
      <c r="B11191" s="1" t="s">
        <v>307</v>
      </c>
      <c r="C11191" s="1" t="s">
        <v>308</v>
      </c>
      <c r="D11191" s="1">
        <v>5</v>
      </c>
      <c r="E11191" s="1" t="s">
        <v>80</v>
      </c>
      <c r="F11191" s="3" t="s">
        <v>28</v>
      </c>
      <c r="G11191" s="1" t="s">
        <v>67</v>
      </c>
      <c r="H11191" s="5">
        <v>0.71333000000000002</v>
      </c>
    </row>
    <row r="11192" spans="1:8">
      <c r="A11192" s="1" t="s">
        <v>306</v>
      </c>
      <c r="B11192" s="1" t="s">
        <v>307</v>
      </c>
      <c r="C11192" s="1" t="s">
        <v>308</v>
      </c>
      <c r="D11192" s="1">
        <v>5</v>
      </c>
      <c r="E11192" s="1" t="s">
        <v>80</v>
      </c>
      <c r="F11192" s="3" t="s">
        <v>29</v>
      </c>
      <c r="G11192" s="1" t="s">
        <v>67</v>
      </c>
      <c r="H11192" s="5" t="s">
        <v>69</v>
      </c>
    </row>
    <row r="11193" spans="1:8">
      <c r="A11193" s="1" t="s">
        <v>306</v>
      </c>
      <c r="B11193" s="1" t="s">
        <v>307</v>
      </c>
      <c r="C11193" s="1" t="s">
        <v>308</v>
      </c>
      <c r="D11193" s="1">
        <v>5</v>
      </c>
      <c r="E11193" s="1" t="s">
        <v>80</v>
      </c>
      <c r="F11193" s="3" t="s">
        <v>30</v>
      </c>
      <c r="G11193" s="1" t="s">
        <v>67</v>
      </c>
      <c r="H11193" s="5" t="s">
        <v>69</v>
      </c>
    </row>
    <row r="11194" spans="1:8">
      <c r="A11194" s="1" t="s">
        <v>306</v>
      </c>
      <c r="B11194" s="1" t="s">
        <v>307</v>
      </c>
      <c r="C11194" s="1" t="s">
        <v>308</v>
      </c>
      <c r="D11194" s="1">
        <v>5</v>
      </c>
      <c r="E11194" s="1" t="s">
        <v>80</v>
      </c>
      <c r="F11194" s="3" t="s">
        <v>31</v>
      </c>
      <c r="G11194" s="1" t="s">
        <v>67</v>
      </c>
      <c r="H11194" s="5">
        <v>0.52014000000000005</v>
      </c>
    </row>
    <row r="11195" spans="1:8">
      <c r="A11195" s="1" t="s">
        <v>306</v>
      </c>
      <c r="B11195" s="1" t="s">
        <v>307</v>
      </c>
      <c r="C11195" s="1" t="s">
        <v>308</v>
      </c>
      <c r="D11195" s="1">
        <v>5</v>
      </c>
      <c r="E11195" s="1" t="s">
        <v>80</v>
      </c>
      <c r="F11195" s="3" t="s">
        <v>32</v>
      </c>
      <c r="G11195" s="1" t="s">
        <v>67</v>
      </c>
      <c r="H11195" s="5">
        <v>0.54986000000000002</v>
      </c>
    </row>
    <row r="11196" spans="1:8">
      <c r="A11196" s="1" t="s">
        <v>306</v>
      </c>
      <c r="B11196" s="1" t="s">
        <v>307</v>
      </c>
      <c r="C11196" s="1" t="s">
        <v>308</v>
      </c>
      <c r="D11196" s="1">
        <v>5</v>
      </c>
      <c r="E11196" s="1" t="s">
        <v>80</v>
      </c>
      <c r="F11196" s="3" t="s">
        <v>33</v>
      </c>
      <c r="G11196" s="1" t="s">
        <v>67</v>
      </c>
      <c r="H11196" s="5">
        <v>1.26319</v>
      </c>
    </row>
    <row r="11197" spans="1:8">
      <c r="A11197" s="1" t="s">
        <v>306</v>
      </c>
      <c r="B11197" s="1" t="s">
        <v>307</v>
      </c>
      <c r="C11197" s="1" t="s">
        <v>308</v>
      </c>
      <c r="D11197" s="1">
        <v>5</v>
      </c>
      <c r="E11197" s="1" t="s">
        <v>80</v>
      </c>
      <c r="F11197" s="3" t="s">
        <v>34</v>
      </c>
      <c r="G11197" s="1" t="s">
        <v>67</v>
      </c>
      <c r="H11197" s="5">
        <v>2.14</v>
      </c>
    </row>
    <row r="11198" spans="1:8">
      <c r="A11198" s="1" t="s">
        <v>306</v>
      </c>
      <c r="B11198" s="1" t="s">
        <v>307</v>
      </c>
      <c r="C11198" s="1" t="s">
        <v>308</v>
      </c>
      <c r="D11198" s="1">
        <v>5</v>
      </c>
      <c r="E11198" s="1" t="s">
        <v>80</v>
      </c>
      <c r="F11198" s="3" t="s">
        <v>35</v>
      </c>
      <c r="G11198" s="1" t="s">
        <v>67</v>
      </c>
      <c r="H11198" s="5">
        <v>1.69417</v>
      </c>
    </row>
    <row r="11199" spans="1:8">
      <c r="A11199" s="1" t="s">
        <v>306</v>
      </c>
      <c r="B11199" s="1" t="s">
        <v>307</v>
      </c>
      <c r="C11199" s="1" t="s">
        <v>308</v>
      </c>
      <c r="D11199" s="1">
        <v>5</v>
      </c>
      <c r="E11199" s="1" t="s">
        <v>80</v>
      </c>
      <c r="F11199" s="3" t="s">
        <v>36</v>
      </c>
      <c r="G11199" s="1" t="s">
        <v>67</v>
      </c>
      <c r="H11199" s="5">
        <v>2.14</v>
      </c>
    </row>
    <row r="11200" spans="1:8">
      <c r="A11200" s="1" t="s">
        <v>306</v>
      </c>
      <c r="B11200" s="1" t="s">
        <v>307</v>
      </c>
      <c r="C11200" s="1" t="s">
        <v>308</v>
      </c>
      <c r="D11200" s="1">
        <v>5</v>
      </c>
      <c r="E11200" s="1" t="s">
        <v>80</v>
      </c>
      <c r="F11200" s="3" t="s">
        <v>37</v>
      </c>
      <c r="G11200" s="1" t="s">
        <v>67</v>
      </c>
      <c r="H11200" s="5">
        <v>0.37153000000000003</v>
      </c>
    </row>
    <row r="11201" spans="1:8">
      <c r="A11201" s="1" t="s">
        <v>306</v>
      </c>
      <c r="B11201" s="1" t="s">
        <v>307</v>
      </c>
      <c r="C11201" s="1" t="s">
        <v>308</v>
      </c>
      <c r="D11201" s="1">
        <v>5</v>
      </c>
      <c r="E11201" s="1" t="s">
        <v>80</v>
      </c>
      <c r="F11201" s="3" t="s">
        <v>38</v>
      </c>
      <c r="G11201" s="1" t="s">
        <v>67</v>
      </c>
      <c r="H11201" s="6">
        <v>16.05</v>
      </c>
    </row>
    <row r="11202" spans="1:8">
      <c r="A11202" s="1" t="s">
        <v>306</v>
      </c>
      <c r="B11202" s="1" t="s">
        <v>307</v>
      </c>
      <c r="C11202" s="1" t="s">
        <v>308</v>
      </c>
      <c r="D11202" s="1">
        <v>5</v>
      </c>
      <c r="E11202" s="1" t="s">
        <v>80</v>
      </c>
      <c r="F11202" s="3" t="s">
        <v>39</v>
      </c>
      <c r="G11202" s="1" t="s">
        <v>67</v>
      </c>
      <c r="H11202" s="6">
        <v>42.8</v>
      </c>
    </row>
    <row r="11203" spans="1:8">
      <c r="A11203" s="1" t="s">
        <v>306</v>
      </c>
      <c r="B11203" s="1" t="s">
        <v>307</v>
      </c>
      <c r="C11203" s="1" t="s">
        <v>308</v>
      </c>
      <c r="D11203" s="1">
        <v>5</v>
      </c>
      <c r="E11203" s="1" t="s">
        <v>80</v>
      </c>
      <c r="F11203" s="3" t="s">
        <v>40</v>
      </c>
      <c r="G11203" s="1" t="s">
        <v>67</v>
      </c>
      <c r="H11203" s="5">
        <v>2.31833</v>
      </c>
    </row>
    <row r="11204" spans="1:8">
      <c r="A11204" s="1" t="s">
        <v>306</v>
      </c>
      <c r="B11204" s="1" t="s">
        <v>307</v>
      </c>
      <c r="C11204" s="1" t="s">
        <v>308</v>
      </c>
      <c r="D11204" s="1">
        <v>5</v>
      </c>
      <c r="E11204" s="1" t="s">
        <v>80</v>
      </c>
      <c r="F11204" s="3" t="s">
        <v>41</v>
      </c>
      <c r="G11204" s="1" t="s">
        <v>68</v>
      </c>
      <c r="H11204" s="5">
        <v>6.42</v>
      </c>
    </row>
    <row r="11205" spans="1:8">
      <c r="A11205" s="1" t="s">
        <v>306</v>
      </c>
      <c r="B11205" s="1" t="s">
        <v>307</v>
      </c>
      <c r="C11205" s="1" t="s">
        <v>308</v>
      </c>
      <c r="D11205" s="1">
        <v>5</v>
      </c>
      <c r="E11205" s="1" t="s">
        <v>80</v>
      </c>
      <c r="F11205" s="3" t="s">
        <v>42</v>
      </c>
      <c r="G11205" s="1" t="s">
        <v>68</v>
      </c>
      <c r="H11205" s="5" t="s">
        <v>69</v>
      </c>
    </row>
    <row r="11206" spans="1:8">
      <c r="A11206" s="1" t="s">
        <v>306</v>
      </c>
      <c r="B11206" s="1" t="s">
        <v>307</v>
      </c>
      <c r="C11206" s="1" t="s">
        <v>308</v>
      </c>
      <c r="D11206" s="1">
        <v>5</v>
      </c>
      <c r="E11206" s="1" t="s">
        <v>80</v>
      </c>
      <c r="F11206" s="3" t="s">
        <v>43</v>
      </c>
      <c r="G11206" s="1" t="s">
        <v>67</v>
      </c>
      <c r="H11206" s="5">
        <v>0.54986000000000002</v>
      </c>
    </row>
    <row r="11207" spans="1:8">
      <c r="A11207" s="1" t="s">
        <v>306</v>
      </c>
      <c r="B11207" s="1" t="s">
        <v>307</v>
      </c>
      <c r="C11207" s="1" t="s">
        <v>308</v>
      </c>
      <c r="D11207" s="1">
        <v>5</v>
      </c>
      <c r="E11207" s="1" t="s">
        <v>80</v>
      </c>
      <c r="F11207" s="3" t="s">
        <v>44</v>
      </c>
      <c r="G11207" s="1" t="s">
        <v>67</v>
      </c>
      <c r="H11207" s="5" t="s">
        <v>69</v>
      </c>
    </row>
    <row r="11208" spans="1:8">
      <c r="A11208" s="1" t="s">
        <v>306</v>
      </c>
      <c r="B11208" s="1" t="s">
        <v>307</v>
      </c>
      <c r="C11208" s="1" t="s">
        <v>308</v>
      </c>
      <c r="D11208" s="1">
        <v>5</v>
      </c>
      <c r="E11208" s="1" t="s">
        <v>80</v>
      </c>
      <c r="F11208" s="3" t="s">
        <v>45</v>
      </c>
      <c r="G11208" s="1" t="s">
        <v>68</v>
      </c>
      <c r="H11208" s="5" t="s">
        <v>69</v>
      </c>
    </row>
    <row r="11209" spans="1:8">
      <c r="A11209" s="1" t="s">
        <v>306</v>
      </c>
      <c r="B11209" s="1" t="s">
        <v>307</v>
      </c>
      <c r="C11209" s="1" t="s">
        <v>308</v>
      </c>
      <c r="D11209" s="1">
        <v>5</v>
      </c>
      <c r="E11209" s="1" t="s">
        <v>80</v>
      </c>
      <c r="F11209" s="3" t="s">
        <v>46</v>
      </c>
      <c r="G11209" s="1" t="s">
        <v>67</v>
      </c>
      <c r="H11209" s="5">
        <v>4.28</v>
      </c>
    </row>
    <row r="11210" spans="1:8">
      <c r="A11210" s="1" t="s">
        <v>306</v>
      </c>
      <c r="B11210" s="1" t="s">
        <v>307</v>
      </c>
      <c r="C11210" s="1" t="s">
        <v>308</v>
      </c>
      <c r="D11210" s="1">
        <v>5</v>
      </c>
      <c r="E11210" s="1" t="s">
        <v>80</v>
      </c>
      <c r="F11210" s="3" t="s">
        <v>47</v>
      </c>
      <c r="G11210" s="1" t="s">
        <v>68</v>
      </c>
      <c r="H11210" s="5">
        <v>13.553330000000001</v>
      </c>
    </row>
    <row r="11211" spans="1:8">
      <c r="A11211" s="1" t="s">
        <v>306</v>
      </c>
      <c r="B11211" s="1" t="s">
        <v>307</v>
      </c>
      <c r="C11211" s="1" t="s">
        <v>308</v>
      </c>
      <c r="D11211" s="1">
        <v>5</v>
      </c>
      <c r="E11211" s="1" t="s">
        <v>80</v>
      </c>
      <c r="F11211" s="3" t="s">
        <v>48</v>
      </c>
      <c r="G11211" s="1" t="s">
        <v>68</v>
      </c>
      <c r="H11211" s="5">
        <v>7.3116700000000003</v>
      </c>
    </row>
    <row r="11212" spans="1:8">
      <c r="A11212" s="1" t="s">
        <v>306</v>
      </c>
      <c r="B11212" s="1" t="s">
        <v>307</v>
      </c>
      <c r="C11212" s="1" t="s">
        <v>308</v>
      </c>
      <c r="D11212" s="1">
        <v>5</v>
      </c>
      <c r="E11212" s="1" t="s">
        <v>80</v>
      </c>
      <c r="F11212" s="3" t="s">
        <v>49</v>
      </c>
      <c r="G11212" s="1" t="s">
        <v>67</v>
      </c>
      <c r="H11212" s="5">
        <v>52.786670000000001</v>
      </c>
    </row>
    <row r="11213" spans="1:8">
      <c r="A11213" s="1" t="s">
        <v>306</v>
      </c>
      <c r="B11213" s="1" t="s">
        <v>307</v>
      </c>
      <c r="C11213" s="1" t="s">
        <v>308</v>
      </c>
      <c r="D11213" s="1">
        <v>5</v>
      </c>
      <c r="E11213" s="1" t="s">
        <v>80</v>
      </c>
      <c r="F11213" s="3" t="s">
        <v>50</v>
      </c>
      <c r="G11213" s="1" t="s">
        <v>68</v>
      </c>
      <c r="H11213" s="5">
        <v>3.7450000000000001</v>
      </c>
    </row>
    <row r="11214" spans="1:8">
      <c r="A11214" s="1" t="s">
        <v>306</v>
      </c>
      <c r="B11214" s="1" t="s">
        <v>307</v>
      </c>
      <c r="C11214" s="1" t="s">
        <v>308</v>
      </c>
      <c r="D11214" s="1">
        <v>5</v>
      </c>
      <c r="E11214" s="1" t="s">
        <v>80</v>
      </c>
      <c r="F11214" s="3" t="s">
        <v>51</v>
      </c>
      <c r="G11214" s="1" t="s">
        <v>67</v>
      </c>
      <c r="H11214" s="5" t="s">
        <v>69</v>
      </c>
    </row>
    <row r="11215" spans="1:8">
      <c r="A11215" s="1" t="s">
        <v>306</v>
      </c>
      <c r="B11215" s="1" t="s">
        <v>307</v>
      </c>
      <c r="C11215" s="1" t="s">
        <v>308</v>
      </c>
      <c r="D11215" s="1">
        <v>5</v>
      </c>
      <c r="E11215" s="1" t="s">
        <v>80</v>
      </c>
      <c r="F11215" s="3" t="s">
        <v>52</v>
      </c>
      <c r="G11215" s="1" t="s">
        <v>68</v>
      </c>
      <c r="H11215" s="5">
        <v>4.28</v>
      </c>
    </row>
    <row r="11216" spans="1:8">
      <c r="A11216" s="1" t="s">
        <v>306</v>
      </c>
      <c r="B11216" s="1" t="s">
        <v>307</v>
      </c>
      <c r="C11216" s="1" t="s">
        <v>308</v>
      </c>
      <c r="D11216" s="1">
        <v>5</v>
      </c>
      <c r="E11216" s="1" t="s">
        <v>80</v>
      </c>
      <c r="F11216" s="3" t="s">
        <v>53</v>
      </c>
      <c r="G11216" s="1" t="s">
        <v>68</v>
      </c>
      <c r="H11216" s="5">
        <v>4.28</v>
      </c>
    </row>
    <row r="11217" spans="1:8">
      <c r="A11217" s="1" t="s">
        <v>306</v>
      </c>
      <c r="B11217" s="1" t="s">
        <v>307</v>
      </c>
      <c r="C11217" s="1" t="s">
        <v>308</v>
      </c>
      <c r="D11217" s="1">
        <v>5</v>
      </c>
      <c r="E11217" s="1" t="s">
        <v>80</v>
      </c>
      <c r="F11217" s="3" t="s">
        <v>54</v>
      </c>
      <c r="G11217" s="1" t="s">
        <v>68</v>
      </c>
      <c r="H11217" s="5">
        <v>24.253329999999998</v>
      </c>
    </row>
    <row r="11218" spans="1:8">
      <c r="A11218" s="1" t="s">
        <v>306</v>
      </c>
      <c r="B11218" s="1" t="s">
        <v>307</v>
      </c>
      <c r="C11218" s="1" t="s">
        <v>308</v>
      </c>
      <c r="D11218" s="1">
        <v>5</v>
      </c>
      <c r="E11218" s="1" t="s">
        <v>80</v>
      </c>
      <c r="F11218" s="3" t="s">
        <v>55</v>
      </c>
      <c r="G11218" s="1" t="s">
        <v>68</v>
      </c>
      <c r="H11218" s="5">
        <v>24.253329999999998</v>
      </c>
    </row>
    <row r="11219" spans="1:8">
      <c r="A11219" s="1" t="s">
        <v>306</v>
      </c>
      <c r="B11219" s="1" t="s">
        <v>307</v>
      </c>
      <c r="C11219" s="1" t="s">
        <v>308</v>
      </c>
      <c r="D11219" s="1">
        <v>5</v>
      </c>
      <c r="E11219" s="1" t="s">
        <v>80</v>
      </c>
      <c r="F11219" s="3" t="s">
        <v>56</v>
      </c>
      <c r="G11219" s="1" t="s">
        <v>68</v>
      </c>
      <c r="H11219" s="5">
        <v>0.80249999999999999</v>
      </c>
    </row>
    <row r="11220" spans="1:8">
      <c r="A11220" s="1" t="s">
        <v>306</v>
      </c>
      <c r="B11220" s="1" t="s">
        <v>307</v>
      </c>
      <c r="C11220" s="1" t="s">
        <v>308</v>
      </c>
      <c r="D11220" s="1">
        <v>5</v>
      </c>
      <c r="E11220" s="1" t="s">
        <v>80</v>
      </c>
      <c r="F11220" s="3" t="s">
        <v>57</v>
      </c>
      <c r="G11220" s="1" t="s">
        <v>68</v>
      </c>
      <c r="H11220" s="5">
        <v>0.71333000000000002</v>
      </c>
    </row>
    <row r="11221" spans="1:8">
      <c r="A11221" s="1" t="s">
        <v>306</v>
      </c>
      <c r="B11221" s="1" t="s">
        <v>307</v>
      </c>
      <c r="C11221" s="1" t="s">
        <v>308</v>
      </c>
      <c r="D11221" s="1">
        <v>5</v>
      </c>
      <c r="E11221" s="1" t="s">
        <v>80</v>
      </c>
      <c r="F11221" s="3" t="s">
        <v>58</v>
      </c>
      <c r="G11221" s="1" t="s">
        <v>68</v>
      </c>
      <c r="H11221" s="5">
        <v>0.47555999999999998</v>
      </c>
    </row>
    <row r="11222" spans="1:8">
      <c r="A11222" s="1" t="s">
        <v>306</v>
      </c>
      <c r="B11222" s="1" t="s">
        <v>307</v>
      </c>
      <c r="C11222" s="1" t="s">
        <v>308</v>
      </c>
      <c r="D11222" s="1">
        <v>5</v>
      </c>
      <c r="E11222" s="1" t="s">
        <v>80</v>
      </c>
      <c r="F11222" s="3" t="s">
        <v>135</v>
      </c>
      <c r="G11222" s="1" t="s">
        <v>68</v>
      </c>
      <c r="H11222" s="5">
        <v>5.5283300000000004</v>
      </c>
    </row>
    <row r="11223" spans="1:8">
      <c r="A11223" s="1" t="s">
        <v>306</v>
      </c>
      <c r="B11223" s="1" t="s">
        <v>307</v>
      </c>
      <c r="C11223" s="1" t="s">
        <v>308</v>
      </c>
      <c r="D11223" s="1">
        <v>5</v>
      </c>
      <c r="E11223" s="1" t="s">
        <v>80</v>
      </c>
      <c r="F11223" s="3" t="s">
        <v>59</v>
      </c>
      <c r="G11223" s="1" t="s">
        <v>68</v>
      </c>
      <c r="H11223" s="5">
        <v>3.21</v>
      </c>
    </row>
    <row r="11224" spans="1:8">
      <c r="A11224" s="1" t="s">
        <v>306</v>
      </c>
      <c r="B11224" s="1" t="s">
        <v>307</v>
      </c>
      <c r="C11224" s="1" t="s">
        <v>308</v>
      </c>
      <c r="D11224" s="1">
        <v>5</v>
      </c>
      <c r="E11224" s="1" t="s">
        <v>80</v>
      </c>
      <c r="F11224" s="3" t="s">
        <v>60</v>
      </c>
      <c r="G11224" s="1" t="s">
        <v>68</v>
      </c>
      <c r="H11224" s="5">
        <v>2.14</v>
      </c>
    </row>
    <row r="11225" spans="1:8">
      <c r="A11225" s="1" t="s">
        <v>306</v>
      </c>
      <c r="B11225" s="1" t="s">
        <v>307</v>
      </c>
      <c r="C11225" s="1" t="s">
        <v>308</v>
      </c>
      <c r="D11225" s="1">
        <v>5</v>
      </c>
      <c r="E11225" s="1" t="s">
        <v>80</v>
      </c>
      <c r="F11225" s="3" t="s">
        <v>61</v>
      </c>
      <c r="G11225" s="1" t="s">
        <v>67</v>
      </c>
      <c r="H11225" s="5" t="s">
        <v>69</v>
      </c>
    </row>
    <row r="11226" spans="1:8">
      <c r="A11226" s="1" t="s">
        <v>306</v>
      </c>
      <c r="B11226" s="1" t="s">
        <v>307</v>
      </c>
      <c r="C11226" s="1" t="s">
        <v>308</v>
      </c>
      <c r="D11226" s="1">
        <v>5</v>
      </c>
      <c r="E11226" s="1" t="s">
        <v>80</v>
      </c>
      <c r="F11226" s="3" t="s">
        <v>62</v>
      </c>
      <c r="G11226" s="1" t="s">
        <v>67</v>
      </c>
      <c r="H11226" s="5" t="s">
        <v>69</v>
      </c>
    </row>
    <row r="11227" spans="1:8">
      <c r="A11227" s="1" t="s">
        <v>306</v>
      </c>
      <c r="B11227" s="1" t="s">
        <v>307</v>
      </c>
      <c r="C11227" s="1" t="s">
        <v>308</v>
      </c>
      <c r="D11227" s="1">
        <v>5</v>
      </c>
      <c r="E11227" s="1" t="s">
        <v>80</v>
      </c>
      <c r="F11227" s="3" t="s">
        <v>63</v>
      </c>
      <c r="G11227" s="1" t="s">
        <v>67</v>
      </c>
      <c r="H11227" s="5" t="s">
        <v>69</v>
      </c>
    </row>
    <row r="11228" spans="1:8">
      <c r="A11228" s="1" t="s">
        <v>306</v>
      </c>
      <c r="B11228" s="1" t="s">
        <v>307</v>
      </c>
      <c r="C11228" s="1" t="s">
        <v>308</v>
      </c>
      <c r="D11228" s="1">
        <v>5</v>
      </c>
      <c r="E11228" s="1" t="s">
        <v>80</v>
      </c>
      <c r="F11228" s="3" t="s">
        <v>64</v>
      </c>
      <c r="G11228" s="1" t="s">
        <v>67</v>
      </c>
      <c r="H11228" s="5">
        <v>0.75792000000000004</v>
      </c>
    </row>
    <row r="11229" spans="1:8">
      <c r="A11229" s="1" t="s">
        <v>306</v>
      </c>
      <c r="B11229" s="1" t="s">
        <v>307</v>
      </c>
      <c r="C11229" s="1" t="s">
        <v>308</v>
      </c>
      <c r="D11229" s="1">
        <v>5</v>
      </c>
      <c r="E11229" s="1" t="s">
        <v>80</v>
      </c>
      <c r="F11229" s="3" t="s">
        <v>65</v>
      </c>
      <c r="G11229" s="1" t="s">
        <v>67</v>
      </c>
      <c r="H11229" s="5">
        <v>0.52014000000000005</v>
      </c>
    </row>
    <row r="11230" spans="1:8">
      <c r="A11230" s="1" t="s">
        <v>306</v>
      </c>
      <c r="B11230" s="1" t="s">
        <v>307</v>
      </c>
      <c r="C11230" s="1" t="s">
        <v>308</v>
      </c>
      <c r="D11230" s="1">
        <v>5</v>
      </c>
      <c r="E11230" s="1" t="s">
        <v>80</v>
      </c>
      <c r="F11230" s="3" t="s">
        <v>66</v>
      </c>
      <c r="G11230" s="1" t="s">
        <v>67</v>
      </c>
      <c r="H11230" s="5">
        <v>2.5858300000000001</v>
      </c>
    </row>
    <row r="11231" spans="1:8">
      <c r="A11231" s="1" t="s">
        <v>306</v>
      </c>
      <c r="B11231" s="1" t="s">
        <v>309</v>
      </c>
      <c r="C11231" s="1" t="s">
        <v>310</v>
      </c>
      <c r="D11231" s="1">
        <v>36</v>
      </c>
      <c r="E11231" s="1" t="s">
        <v>71</v>
      </c>
      <c r="F11231" s="2" t="s">
        <v>11</v>
      </c>
      <c r="G11231" s="1" t="s">
        <v>67</v>
      </c>
      <c r="H11231" s="4">
        <v>1.1443099999999999</v>
      </c>
    </row>
    <row r="11232" spans="1:8">
      <c r="A11232" s="1" t="s">
        <v>306</v>
      </c>
      <c r="B11232" s="1" t="s">
        <v>309</v>
      </c>
      <c r="C11232" s="1" t="s">
        <v>310</v>
      </c>
      <c r="D11232" s="1">
        <v>36</v>
      </c>
      <c r="E11232" s="1" t="s">
        <v>71</v>
      </c>
      <c r="F11232" s="2" t="s">
        <v>12</v>
      </c>
      <c r="G11232" s="1" t="s">
        <v>67</v>
      </c>
      <c r="H11232" s="4">
        <v>0.80249999999999999</v>
      </c>
    </row>
    <row r="11233" spans="1:8">
      <c r="A11233" s="1" t="s">
        <v>306</v>
      </c>
      <c r="B11233" s="1" t="s">
        <v>309</v>
      </c>
      <c r="C11233" s="1" t="s">
        <v>310</v>
      </c>
      <c r="D11233" s="1">
        <v>36</v>
      </c>
      <c r="E11233" s="1" t="s">
        <v>71</v>
      </c>
      <c r="F11233" s="2" t="s">
        <v>13</v>
      </c>
      <c r="G11233" s="1" t="s">
        <v>67</v>
      </c>
      <c r="H11233" s="4">
        <v>0.53500000000000003</v>
      </c>
    </row>
    <row r="11234" spans="1:8">
      <c r="A11234" s="1" t="s">
        <v>306</v>
      </c>
      <c r="B11234" s="1" t="s">
        <v>309</v>
      </c>
      <c r="C11234" s="1" t="s">
        <v>310</v>
      </c>
      <c r="D11234" s="1">
        <v>36</v>
      </c>
      <c r="E11234" s="1" t="s">
        <v>71</v>
      </c>
      <c r="F11234" s="2" t="s">
        <v>14</v>
      </c>
      <c r="G11234" s="1" t="s">
        <v>67</v>
      </c>
      <c r="H11234" s="4">
        <v>1.7833300000000001</v>
      </c>
    </row>
    <row r="11235" spans="1:8">
      <c r="A11235" s="1" t="s">
        <v>306</v>
      </c>
      <c r="B11235" s="1" t="s">
        <v>309</v>
      </c>
      <c r="C11235" s="1" t="s">
        <v>310</v>
      </c>
      <c r="D11235" s="1">
        <v>36</v>
      </c>
      <c r="E11235" s="1" t="s">
        <v>71</v>
      </c>
      <c r="F11235" s="2" t="s">
        <v>15</v>
      </c>
      <c r="G11235" s="1" t="s">
        <v>67</v>
      </c>
      <c r="H11235" s="4">
        <v>1.7833300000000001</v>
      </c>
    </row>
    <row r="11236" spans="1:8">
      <c r="A11236" s="1" t="s">
        <v>306</v>
      </c>
      <c r="B11236" s="1" t="s">
        <v>309</v>
      </c>
      <c r="C11236" s="1" t="s">
        <v>310</v>
      </c>
      <c r="D11236" s="1">
        <v>36</v>
      </c>
      <c r="E11236" s="1" t="s">
        <v>71</v>
      </c>
      <c r="F11236" s="2" t="s">
        <v>16</v>
      </c>
      <c r="G11236" s="1" t="s">
        <v>67</v>
      </c>
      <c r="H11236" s="4">
        <v>1.7833300000000001</v>
      </c>
    </row>
    <row r="11237" spans="1:8">
      <c r="A11237" s="1" t="s">
        <v>306</v>
      </c>
      <c r="B11237" s="1" t="s">
        <v>309</v>
      </c>
      <c r="C11237" s="1" t="s">
        <v>310</v>
      </c>
      <c r="D11237" s="1">
        <v>36</v>
      </c>
      <c r="E11237" s="1" t="s">
        <v>71</v>
      </c>
      <c r="F11237" s="2" t="s">
        <v>17</v>
      </c>
      <c r="G11237" s="1" t="s">
        <v>67</v>
      </c>
      <c r="H11237" s="4">
        <v>1.1145799999999999</v>
      </c>
    </row>
    <row r="11238" spans="1:8">
      <c r="A11238" s="1" t="s">
        <v>306</v>
      </c>
      <c r="B11238" s="1" t="s">
        <v>309</v>
      </c>
      <c r="C11238" s="1" t="s">
        <v>310</v>
      </c>
      <c r="D11238" s="1">
        <v>36</v>
      </c>
      <c r="E11238" s="1" t="s">
        <v>71</v>
      </c>
      <c r="F11238" s="2" t="s">
        <v>18</v>
      </c>
      <c r="G11238" s="1" t="s">
        <v>68</v>
      </c>
      <c r="H11238" s="4">
        <v>1.02542</v>
      </c>
    </row>
    <row r="11239" spans="1:8">
      <c r="A11239" s="1" t="s">
        <v>306</v>
      </c>
      <c r="B11239" s="1" t="s">
        <v>309</v>
      </c>
      <c r="C11239" s="1" t="s">
        <v>310</v>
      </c>
      <c r="D11239" s="1">
        <v>36</v>
      </c>
      <c r="E11239" s="1" t="s">
        <v>71</v>
      </c>
      <c r="F11239" s="2" t="s">
        <v>19</v>
      </c>
      <c r="G11239" s="1" t="s">
        <v>67</v>
      </c>
      <c r="H11239" s="4">
        <v>2.14</v>
      </c>
    </row>
    <row r="11240" spans="1:8">
      <c r="A11240" s="1" t="s">
        <v>306</v>
      </c>
      <c r="B11240" s="1" t="s">
        <v>309</v>
      </c>
      <c r="C11240" s="1" t="s">
        <v>310</v>
      </c>
      <c r="D11240" s="1">
        <v>36</v>
      </c>
      <c r="E11240" s="1" t="s">
        <v>71</v>
      </c>
      <c r="F11240" s="2" t="s">
        <v>20</v>
      </c>
      <c r="G11240" s="1" t="s">
        <v>67</v>
      </c>
      <c r="H11240" s="4">
        <v>1.02542</v>
      </c>
    </row>
    <row r="11241" spans="1:8">
      <c r="A11241" s="1" t="s">
        <v>306</v>
      </c>
      <c r="B11241" s="1" t="s">
        <v>309</v>
      </c>
      <c r="C11241" s="1" t="s">
        <v>310</v>
      </c>
      <c r="D11241" s="1">
        <v>36</v>
      </c>
      <c r="E11241" s="1" t="s">
        <v>71</v>
      </c>
      <c r="F11241" s="2" t="s">
        <v>21</v>
      </c>
      <c r="G11241" s="1" t="s">
        <v>67</v>
      </c>
      <c r="H11241" s="4">
        <v>0.78764000000000001</v>
      </c>
    </row>
    <row r="11242" spans="1:8">
      <c r="A11242" s="1" t="s">
        <v>306</v>
      </c>
      <c r="B11242" s="1" t="s">
        <v>309</v>
      </c>
      <c r="C11242" s="1" t="s">
        <v>310</v>
      </c>
      <c r="D11242" s="1">
        <v>36</v>
      </c>
      <c r="E11242" s="1" t="s">
        <v>71</v>
      </c>
      <c r="F11242" s="2" t="s">
        <v>22</v>
      </c>
      <c r="G11242" s="1" t="s">
        <v>67</v>
      </c>
      <c r="H11242" s="4">
        <v>2.31833</v>
      </c>
    </row>
    <row r="11243" spans="1:8">
      <c r="A11243" s="1" t="s">
        <v>306</v>
      </c>
      <c r="B11243" s="1" t="s">
        <v>309</v>
      </c>
      <c r="C11243" s="1" t="s">
        <v>310</v>
      </c>
      <c r="D11243" s="1">
        <v>36</v>
      </c>
      <c r="E11243" s="1" t="s">
        <v>71</v>
      </c>
      <c r="F11243" s="2" t="s">
        <v>23</v>
      </c>
      <c r="G11243" s="1" t="s">
        <v>67</v>
      </c>
      <c r="H11243" s="4" t="s">
        <v>69</v>
      </c>
    </row>
    <row r="11244" spans="1:8">
      <c r="A11244" s="1" t="s">
        <v>306</v>
      </c>
      <c r="B11244" s="1" t="s">
        <v>309</v>
      </c>
      <c r="C11244" s="1" t="s">
        <v>310</v>
      </c>
      <c r="D11244" s="1">
        <v>36</v>
      </c>
      <c r="E11244" s="1" t="s">
        <v>71</v>
      </c>
      <c r="F11244" s="2" t="s">
        <v>24</v>
      </c>
      <c r="G11244" s="1" t="s">
        <v>67</v>
      </c>
      <c r="H11244" s="4" t="s">
        <v>69</v>
      </c>
    </row>
    <row r="11245" spans="1:8">
      <c r="A11245" s="1" t="s">
        <v>306</v>
      </c>
      <c r="B11245" s="1" t="s">
        <v>309</v>
      </c>
      <c r="C11245" s="1" t="s">
        <v>310</v>
      </c>
      <c r="D11245" s="1">
        <v>36</v>
      </c>
      <c r="E11245" s="1" t="s">
        <v>71</v>
      </c>
      <c r="F11245" s="3" t="s">
        <v>25</v>
      </c>
      <c r="G11245" s="1" t="s">
        <v>67</v>
      </c>
      <c r="H11245" s="5" t="s">
        <v>69</v>
      </c>
    </row>
    <row r="11246" spans="1:8">
      <c r="A11246" s="1" t="s">
        <v>306</v>
      </c>
      <c r="B11246" s="1" t="s">
        <v>309</v>
      </c>
      <c r="C11246" s="1" t="s">
        <v>310</v>
      </c>
      <c r="D11246" s="1">
        <v>36</v>
      </c>
      <c r="E11246" s="1" t="s">
        <v>71</v>
      </c>
      <c r="F11246" s="3" t="s">
        <v>26</v>
      </c>
      <c r="G11246" s="1" t="s">
        <v>67</v>
      </c>
      <c r="H11246" s="5">
        <v>1.2037500000000001</v>
      </c>
    </row>
    <row r="11247" spans="1:8">
      <c r="A11247" s="1" t="s">
        <v>306</v>
      </c>
      <c r="B11247" s="1" t="s">
        <v>309</v>
      </c>
      <c r="C11247" s="1" t="s">
        <v>310</v>
      </c>
      <c r="D11247" s="1">
        <v>36</v>
      </c>
      <c r="E11247" s="1" t="s">
        <v>71</v>
      </c>
      <c r="F11247" s="3" t="s">
        <v>27</v>
      </c>
      <c r="G11247" s="1" t="s">
        <v>67</v>
      </c>
      <c r="H11247" s="5">
        <v>1.07</v>
      </c>
    </row>
    <row r="11248" spans="1:8">
      <c r="A11248" s="1" t="s">
        <v>306</v>
      </c>
      <c r="B11248" s="1" t="s">
        <v>309</v>
      </c>
      <c r="C11248" s="1" t="s">
        <v>310</v>
      </c>
      <c r="D11248" s="1">
        <v>36</v>
      </c>
      <c r="E11248" s="1" t="s">
        <v>71</v>
      </c>
      <c r="F11248" s="3" t="s">
        <v>28</v>
      </c>
      <c r="G11248" s="1" t="s">
        <v>67</v>
      </c>
      <c r="H11248" s="5">
        <v>0.80249999999999999</v>
      </c>
    </row>
    <row r="11249" spans="1:8">
      <c r="A11249" s="1" t="s">
        <v>306</v>
      </c>
      <c r="B11249" s="1" t="s">
        <v>309</v>
      </c>
      <c r="C11249" s="1" t="s">
        <v>310</v>
      </c>
      <c r="D11249" s="1">
        <v>36</v>
      </c>
      <c r="E11249" s="1" t="s">
        <v>71</v>
      </c>
      <c r="F11249" s="3" t="s">
        <v>29</v>
      </c>
      <c r="G11249" s="1" t="s">
        <v>67</v>
      </c>
      <c r="H11249" s="5">
        <v>0.80249999999999999</v>
      </c>
    </row>
    <row r="11250" spans="1:8">
      <c r="A11250" s="1" t="s">
        <v>306</v>
      </c>
      <c r="B11250" s="1" t="s">
        <v>309</v>
      </c>
      <c r="C11250" s="1" t="s">
        <v>310</v>
      </c>
      <c r="D11250" s="1">
        <v>36</v>
      </c>
      <c r="E11250" s="1" t="s">
        <v>71</v>
      </c>
      <c r="F11250" s="3" t="s">
        <v>30</v>
      </c>
      <c r="G11250" s="1" t="s">
        <v>67</v>
      </c>
      <c r="H11250" s="5">
        <v>0.78764000000000001</v>
      </c>
    </row>
    <row r="11251" spans="1:8">
      <c r="A11251" s="1" t="s">
        <v>306</v>
      </c>
      <c r="B11251" s="1" t="s">
        <v>309</v>
      </c>
      <c r="C11251" s="1" t="s">
        <v>310</v>
      </c>
      <c r="D11251" s="1">
        <v>36</v>
      </c>
      <c r="E11251" s="1" t="s">
        <v>71</v>
      </c>
      <c r="F11251" s="3" t="s">
        <v>31</v>
      </c>
      <c r="G11251" s="1" t="s">
        <v>67</v>
      </c>
      <c r="H11251" s="5">
        <v>1.1145799999999999</v>
      </c>
    </row>
    <row r="11252" spans="1:8">
      <c r="A11252" s="1" t="s">
        <v>306</v>
      </c>
      <c r="B11252" s="1" t="s">
        <v>309</v>
      </c>
      <c r="C11252" s="1" t="s">
        <v>310</v>
      </c>
      <c r="D11252" s="1">
        <v>36</v>
      </c>
      <c r="E11252" s="1" t="s">
        <v>71</v>
      </c>
      <c r="F11252" s="3" t="s">
        <v>32</v>
      </c>
      <c r="G11252" s="1" t="s">
        <v>67</v>
      </c>
      <c r="H11252" s="5">
        <v>1.1145799999999999</v>
      </c>
    </row>
    <row r="11253" spans="1:8">
      <c r="A11253" s="1" t="s">
        <v>306</v>
      </c>
      <c r="B11253" s="1" t="s">
        <v>309</v>
      </c>
      <c r="C11253" s="1" t="s">
        <v>310</v>
      </c>
      <c r="D11253" s="1">
        <v>36</v>
      </c>
      <c r="E11253" s="1" t="s">
        <v>71</v>
      </c>
      <c r="F11253" s="3" t="s">
        <v>33</v>
      </c>
      <c r="G11253" s="1" t="s">
        <v>67</v>
      </c>
      <c r="H11253" s="5">
        <v>0.80249999999999999</v>
      </c>
    </row>
    <row r="11254" spans="1:8">
      <c r="A11254" s="1" t="s">
        <v>306</v>
      </c>
      <c r="B11254" s="1" t="s">
        <v>309</v>
      </c>
      <c r="C11254" s="1" t="s">
        <v>310</v>
      </c>
      <c r="D11254" s="1">
        <v>36</v>
      </c>
      <c r="E11254" s="1" t="s">
        <v>71</v>
      </c>
      <c r="F11254" s="3" t="s">
        <v>34</v>
      </c>
      <c r="G11254" s="1" t="s">
        <v>67</v>
      </c>
      <c r="H11254" s="5">
        <v>0.80249999999999999</v>
      </c>
    </row>
    <row r="11255" spans="1:8">
      <c r="A11255" s="1" t="s">
        <v>306</v>
      </c>
      <c r="B11255" s="1" t="s">
        <v>309</v>
      </c>
      <c r="C11255" s="1" t="s">
        <v>310</v>
      </c>
      <c r="D11255" s="1">
        <v>36</v>
      </c>
      <c r="E11255" s="1" t="s">
        <v>71</v>
      </c>
      <c r="F11255" s="3" t="s">
        <v>35</v>
      </c>
      <c r="G11255" s="1" t="s">
        <v>67</v>
      </c>
      <c r="H11255" s="5">
        <v>0.80249999999999999</v>
      </c>
    </row>
    <row r="11256" spans="1:8">
      <c r="A11256" s="1" t="s">
        <v>306</v>
      </c>
      <c r="B11256" s="1" t="s">
        <v>309</v>
      </c>
      <c r="C11256" s="1" t="s">
        <v>310</v>
      </c>
      <c r="D11256" s="1">
        <v>36</v>
      </c>
      <c r="E11256" s="1" t="s">
        <v>71</v>
      </c>
      <c r="F11256" s="3" t="s">
        <v>36</v>
      </c>
      <c r="G11256" s="1" t="s">
        <v>67</v>
      </c>
      <c r="H11256" s="5">
        <v>1.605</v>
      </c>
    </row>
    <row r="11257" spans="1:8">
      <c r="A11257" s="1" t="s">
        <v>306</v>
      </c>
      <c r="B11257" s="1" t="s">
        <v>309</v>
      </c>
      <c r="C11257" s="1" t="s">
        <v>310</v>
      </c>
      <c r="D11257" s="1">
        <v>36</v>
      </c>
      <c r="E11257" s="1" t="s">
        <v>71</v>
      </c>
      <c r="F11257" s="3" t="s">
        <v>37</v>
      </c>
      <c r="G11257" s="1" t="s">
        <v>67</v>
      </c>
      <c r="H11257" s="5">
        <v>0.80249999999999999</v>
      </c>
    </row>
    <row r="11258" spans="1:8">
      <c r="A11258" s="1" t="s">
        <v>306</v>
      </c>
      <c r="B11258" s="1" t="s">
        <v>309</v>
      </c>
      <c r="C11258" s="1" t="s">
        <v>310</v>
      </c>
      <c r="D11258" s="1">
        <v>36</v>
      </c>
      <c r="E11258" s="1" t="s">
        <v>71</v>
      </c>
      <c r="F11258" s="3" t="s">
        <v>38</v>
      </c>
      <c r="G11258" s="1" t="s">
        <v>67</v>
      </c>
      <c r="H11258" s="6">
        <v>2.14</v>
      </c>
    </row>
    <row r="11259" spans="1:8">
      <c r="A11259" s="1" t="s">
        <v>306</v>
      </c>
      <c r="B11259" s="1" t="s">
        <v>309</v>
      </c>
      <c r="C11259" s="1" t="s">
        <v>310</v>
      </c>
      <c r="D11259" s="1">
        <v>36</v>
      </c>
      <c r="E11259" s="1" t="s">
        <v>71</v>
      </c>
      <c r="F11259" s="3" t="s">
        <v>39</v>
      </c>
      <c r="G11259" s="1" t="s">
        <v>67</v>
      </c>
      <c r="H11259" s="6">
        <v>3.3883299999999998</v>
      </c>
    </row>
    <row r="11260" spans="1:8">
      <c r="A11260" s="1" t="s">
        <v>306</v>
      </c>
      <c r="B11260" s="1" t="s">
        <v>309</v>
      </c>
      <c r="C11260" s="1" t="s">
        <v>310</v>
      </c>
      <c r="D11260" s="1">
        <v>36</v>
      </c>
      <c r="E11260" s="1" t="s">
        <v>71</v>
      </c>
      <c r="F11260" s="3" t="s">
        <v>40</v>
      </c>
      <c r="G11260" s="1" t="s">
        <v>67</v>
      </c>
      <c r="H11260" s="5">
        <v>2.14</v>
      </c>
    </row>
    <row r="11261" spans="1:8">
      <c r="A11261" s="1" t="s">
        <v>306</v>
      </c>
      <c r="B11261" s="1" t="s">
        <v>309</v>
      </c>
      <c r="C11261" s="1" t="s">
        <v>310</v>
      </c>
      <c r="D11261" s="1">
        <v>36</v>
      </c>
      <c r="E11261" s="1" t="s">
        <v>71</v>
      </c>
      <c r="F11261" s="3" t="s">
        <v>41</v>
      </c>
      <c r="G11261" s="1" t="s">
        <v>68</v>
      </c>
      <c r="H11261" s="5">
        <v>3.0316700000000001</v>
      </c>
    </row>
    <row r="11262" spans="1:8">
      <c r="A11262" s="1" t="s">
        <v>306</v>
      </c>
      <c r="B11262" s="1" t="s">
        <v>309</v>
      </c>
      <c r="C11262" s="1" t="s">
        <v>310</v>
      </c>
      <c r="D11262" s="1">
        <v>36</v>
      </c>
      <c r="E11262" s="1" t="s">
        <v>71</v>
      </c>
      <c r="F11262" s="3" t="s">
        <v>42</v>
      </c>
      <c r="G11262" s="1" t="s">
        <v>68</v>
      </c>
      <c r="H11262" s="5" t="s">
        <v>69</v>
      </c>
    </row>
    <row r="11263" spans="1:8">
      <c r="A11263" s="1" t="s">
        <v>306</v>
      </c>
      <c r="B11263" s="1" t="s">
        <v>309</v>
      </c>
      <c r="C11263" s="1" t="s">
        <v>310</v>
      </c>
      <c r="D11263" s="1">
        <v>36</v>
      </c>
      <c r="E11263" s="1" t="s">
        <v>71</v>
      </c>
      <c r="F11263" s="3" t="s">
        <v>43</v>
      </c>
      <c r="G11263" s="1" t="s">
        <v>67</v>
      </c>
      <c r="H11263" s="5">
        <v>1.07</v>
      </c>
    </row>
    <row r="11264" spans="1:8">
      <c r="A11264" s="1" t="s">
        <v>306</v>
      </c>
      <c r="B11264" s="1" t="s">
        <v>309</v>
      </c>
      <c r="C11264" s="1" t="s">
        <v>310</v>
      </c>
      <c r="D11264" s="1">
        <v>36</v>
      </c>
      <c r="E11264" s="1" t="s">
        <v>71</v>
      </c>
      <c r="F11264" s="3" t="s">
        <v>44</v>
      </c>
      <c r="G11264" s="1" t="s">
        <v>67</v>
      </c>
      <c r="H11264" s="5" t="s">
        <v>69</v>
      </c>
    </row>
    <row r="11265" spans="1:8">
      <c r="A11265" s="1" t="s">
        <v>306</v>
      </c>
      <c r="B11265" s="1" t="s">
        <v>309</v>
      </c>
      <c r="C11265" s="1" t="s">
        <v>310</v>
      </c>
      <c r="D11265" s="1">
        <v>36</v>
      </c>
      <c r="E11265" s="1" t="s">
        <v>71</v>
      </c>
      <c r="F11265" s="3" t="s">
        <v>45</v>
      </c>
      <c r="G11265" s="1" t="s">
        <v>68</v>
      </c>
      <c r="H11265" s="5" t="s">
        <v>69</v>
      </c>
    </row>
    <row r="11266" spans="1:8">
      <c r="A11266" s="1" t="s">
        <v>306</v>
      </c>
      <c r="B11266" s="1" t="s">
        <v>309</v>
      </c>
      <c r="C11266" s="1" t="s">
        <v>310</v>
      </c>
      <c r="D11266" s="1">
        <v>36</v>
      </c>
      <c r="E11266" s="1" t="s">
        <v>71</v>
      </c>
      <c r="F11266" s="3" t="s">
        <v>46</v>
      </c>
      <c r="G11266" s="1" t="s">
        <v>67</v>
      </c>
      <c r="H11266" s="5" t="s">
        <v>69</v>
      </c>
    </row>
    <row r="11267" spans="1:8">
      <c r="A11267" s="1" t="s">
        <v>306</v>
      </c>
      <c r="B11267" s="1" t="s">
        <v>309</v>
      </c>
      <c r="C11267" s="1" t="s">
        <v>310</v>
      </c>
      <c r="D11267" s="1">
        <v>36</v>
      </c>
      <c r="E11267" s="1" t="s">
        <v>71</v>
      </c>
      <c r="F11267" s="3" t="s">
        <v>47</v>
      </c>
      <c r="G11267" s="1" t="s">
        <v>68</v>
      </c>
      <c r="H11267" s="5">
        <v>1.605</v>
      </c>
    </row>
    <row r="11268" spans="1:8">
      <c r="A11268" s="1" t="s">
        <v>306</v>
      </c>
      <c r="B11268" s="1" t="s">
        <v>309</v>
      </c>
      <c r="C11268" s="1" t="s">
        <v>310</v>
      </c>
      <c r="D11268" s="1">
        <v>36</v>
      </c>
      <c r="E11268" s="1" t="s">
        <v>71</v>
      </c>
      <c r="F11268" s="3" t="s">
        <v>48</v>
      </c>
      <c r="G11268" s="1" t="s">
        <v>68</v>
      </c>
      <c r="H11268" s="5">
        <v>1.605</v>
      </c>
    </row>
    <row r="11269" spans="1:8">
      <c r="A11269" s="1" t="s">
        <v>306</v>
      </c>
      <c r="B11269" s="1" t="s">
        <v>309</v>
      </c>
      <c r="C11269" s="1" t="s">
        <v>310</v>
      </c>
      <c r="D11269" s="1">
        <v>36</v>
      </c>
      <c r="E11269" s="1" t="s">
        <v>71</v>
      </c>
      <c r="F11269" s="3" t="s">
        <v>49</v>
      </c>
      <c r="G11269" s="1" t="s">
        <v>67</v>
      </c>
      <c r="H11269" s="5" t="s">
        <v>69</v>
      </c>
    </row>
    <row r="11270" spans="1:8">
      <c r="A11270" s="1" t="s">
        <v>306</v>
      </c>
      <c r="B11270" s="1" t="s">
        <v>309</v>
      </c>
      <c r="C11270" s="1" t="s">
        <v>310</v>
      </c>
      <c r="D11270" s="1">
        <v>36</v>
      </c>
      <c r="E11270" s="1" t="s">
        <v>71</v>
      </c>
      <c r="F11270" s="3" t="s">
        <v>50</v>
      </c>
      <c r="G11270" s="1" t="s">
        <v>68</v>
      </c>
      <c r="H11270" s="5">
        <v>2.4075000000000002</v>
      </c>
    </row>
    <row r="11271" spans="1:8">
      <c r="A11271" s="1" t="s">
        <v>306</v>
      </c>
      <c r="B11271" s="1" t="s">
        <v>309</v>
      </c>
      <c r="C11271" s="1" t="s">
        <v>310</v>
      </c>
      <c r="D11271" s="1">
        <v>36</v>
      </c>
      <c r="E11271" s="1" t="s">
        <v>71</v>
      </c>
      <c r="F11271" s="3" t="s">
        <v>51</v>
      </c>
      <c r="G11271" s="1" t="s">
        <v>67</v>
      </c>
      <c r="H11271" s="5">
        <v>2.4075000000000002</v>
      </c>
    </row>
    <row r="11272" spans="1:8">
      <c r="A11272" s="1" t="s">
        <v>306</v>
      </c>
      <c r="B11272" s="1" t="s">
        <v>309</v>
      </c>
      <c r="C11272" s="1" t="s">
        <v>310</v>
      </c>
      <c r="D11272" s="1">
        <v>36</v>
      </c>
      <c r="E11272" s="1" t="s">
        <v>71</v>
      </c>
      <c r="F11272" s="3" t="s">
        <v>52</v>
      </c>
      <c r="G11272" s="1" t="s">
        <v>68</v>
      </c>
      <c r="H11272" s="5">
        <v>1.605</v>
      </c>
    </row>
    <row r="11273" spans="1:8">
      <c r="A11273" s="1" t="s">
        <v>306</v>
      </c>
      <c r="B11273" s="1" t="s">
        <v>309</v>
      </c>
      <c r="C11273" s="1" t="s">
        <v>310</v>
      </c>
      <c r="D11273" s="1">
        <v>36</v>
      </c>
      <c r="E11273" s="1" t="s">
        <v>71</v>
      </c>
      <c r="F11273" s="3" t="s">
        <v>53</v>
      </c>
      <c r="G11273" s="1" t="s">
        <v>68</v>
      </c>
      <c r="H11273" s="5">
        <v>2.2291699999999999</v>
      </c>
    </row>
    <row r="11274" spans="1:8">
      <c r="A11274" s="1" t="s">
        <v>306</v>
      </c>
      <c r="B11274" s="1" t="s">
        <v>309</v>
      </c>
      <c r="C11274" s="1" t="s">
        <v>310</v>
      </c>
      <c r="D11274" s="1">
        <v>36</v>
      </c>
      <c r="E11274" s="1" t="s">
        <v>71</v>
      </c>
      <c r="F11274" s="3" t="s">
        <v>54</v>
      </c>
      <c r="G11274" s="1" t="s">
        <v>68</v>
      </c>
      <c r="H11274" s="5">
        <v>1.605</v>
      </c>
    </row>
    <row r="11275" spans="1:8">
      <c r="A11275" s="1" t="s">
        <v>306</v>
      </c>
      <c r="B11275" s="1" t="s">
        <v>309</v>
      </c>
      <c r="C11275" s="1" t="s">
        <v>310</v>
      </c>
      <c r="D11275" s="1">
        <v>36</v>
      </c>
      <c r="E11275" s="1" t="s">
        <v>71</v>
      </c>
      <c r="F11275" s="3" t="s">
        <v>55</v>
      </c>
      <c r="G11275" s="1" t="s">
        <v>68</v>
      </c>
      <c r="H11275" s="5">
        <v>1.605</v>
      </c>
    </row>
    <row r="11276" spans="1:8">
      <c r="A11276" s="1" t="s">
        <v>306</v>
      </c>
      <c r="B11276" s="1" t="s">
        <v>309</v>
      </c>
      <c r="C11276" s="1" t="s">
        <v>310</v>
      </c>
      <c r="D11276" s="1">
        <v>36</v>
      </c>
      <c r="E11276" s="1" t="s">
        <v>71</v>
      </c>
      <c r="F11276" s="3" t="s">
        <v>56</v>
      </c>
      <c r="G11276" s="1" t="s">
        <v>68</v>
      </c>
      <c r="H11276" s="5">
        <v>1.07</v>
      </c>
    </row>
    <row r="11277" spans="1:8">
      <c r="A11277" s="1" t="s">
        <v>306</v>
      </c>
      <c r="B11277" s="1" t="s">
        <v>309</v>
      </c>
      <c r="C11277" s="1" t="s">
        <v>310</v>
      </c>
      <c r="D11277" s="1">
        <v>36</v>
      </c>
      <c r="E11277" s="1" t="s">
        <v>71</v>
      </c>
      <c r="F11277" s="3" t="s">
        <v>57</v>
      </c>
      <c r="G11277" s="1" t="s">
        <v>68</v>
      </c>
      <c r="H11277" s="5">
        <v>0.57957999999999998</v>
      </c>
    </row>
    <row r="11278" spans="1:8">
      <c r="A11278" s="1" t="s">
        <v>306</v>
      </c>
      <c r="B11278" s="1" t="s">
        <v>309</v>
      </c>
      <c r="C11278" s="1" t="s">
        <v>310</v>
      </c>
      <c r="D11278" s="1">
        <v>36</v>
      </c>
      <c r="E11278" s="1" t="s">
        <v>71</v>
      </c>
      <c r="F11278" s="3" t="s">
        <v>58</v>
      </c>
      <c r="G11278" s="1" t="s">
        <v>68</v>
      </c>
      <c r="H11278" s="5">
        <v>1.605</v>
      </c>
    </row>
    <row r="11279" spans="1:8">
      <c r="A11279" s="1" t="s">
        <v>306</v>
      </c>
      <c r="B11279" s="1" t="s">
        <v>309</v>
      </c>
      <c r="C11279" s="1" t="s">
        <v>310</v>
      </c>
      <c r="D11279" s="1">
        <v>36</v>
      </c>
      <c r="E11279" s="1" t="s">
        <v>71</v>
      </c>
      <c r="F11279" s="3" t="s">
        <v>135</v>
      </c>
      <c r="G11279" s="1" t="s">
        <v>68</v>
      </c>
      <c r="H11279" s="5">
        <v>1.605</v>
      </c>
    </row>
    <row r="11280" spans="1:8">
      <c r="A11280" s="1" t="s">
        <v>306</v>
      </c>
      <c r="B11280" s="1" t="s">
        <v>309</v>
      </c>
      <c r="C11280" s="1" t="s">
        <v>310</v>
      </c>
      <c r="D11280" s="1">
        <v>36</v>
      </c>
      <c r="E11280" s="1" t="s">
        <v>71</v>
      </c>
      <c r="F11280" s="3" t="s">
        <v>59</v>
      </c>
      <c r="G11280" s="1" t="s">
        <v>68</v>
      </c>
      <c r="H11280" s="5">
        <v>1.07</v>
      </c>
    </row>
    <row r="11281" spans="1:8">
      <c r="A11281" s="1" t="s">
        <v>306</v>
      </c>
      <c r="B11281" s="1" t="s">
        <v>309</v>
      </c>
      <c r="C11281" s="1" t="s">
        <v>310</v>
      </c>
      <c r="D11281" s="1">
        <v>36</v>
      </c>
      <c r="E11281" s="1" t="s">
        <v>71</v>
      </c>
      <c r="F11281" s="3" t="s">
        <v>60</v>
      </c>
      <c r="G11281" s="1" t="s">
        <v>68</v>
      </c>
      <c r="H11281" s="5">
        <v>1.605</v>
      </c>
    </row>
    <row r="11282" spans="1:8">
      <c r="A11282" s="1" t="s">
        <v>306</v>
      </c>
      <c r="B11282" s="1" t="s">
        <v>309</v>
      </c>
      <c r="C11282" s="1" t="s">
        <v>310</v>
      </c>
      <c r="D11282" s="1">
        <v>36</v>
      </c>
      <c r="E11282" s="1" t="s">
        <v>71</v>
      </c>
      <c r="F11282" s="3" t="s">
        <v>61</v>
      </c>
      <c r="G11282" s="1" t="s">
        <v>67</v>
      </c>
      <c r="H11282" s="5" t="s">
        <v>69</v>
      </c>
    </row>
    <row r="11283" spans="1:8">
      <c r="A11283" s="1" t="s">
        <v>306</v>
      </c>
      <c r="B11283" s="1" t="s">
        <v>309</v>
      </c>
      <c r="C11283" s="1" t="s">
        <v>310</v>
      </c>
      <c r="D11283" s="1">
        <v>36</v>
      </c>
      <c r="E11283" s="1" t="s">
        <v>71</v>
      </c>
      <c r="F11283" s="3" t="s">
        <v>62</v>
      </c>
      <c r="G11283" s="1" t="s">
        <v>67</v>
      </c>
      <c r="H11283" s="5">
        <v>2.14</v>
      </c>
    </row>
    <row r="11284" spans="1:8">
      <c r="A11284" s="1" t="s">
        <v>306</v>
      </c>
      <c r="B11284" s="1" t="s">
        <v>309</v>
      </c>
      <c r="C11284" s="1" t="s">
        <v>310</v>
      </c>
      <c r="D11284" s="1">
        <v>36</v>
      </c>
      <c r="E11284" s="1" t="s">
        <v>71</v>
      </c>
      <c r="F11284" s="3" t="s">
        <v>63</v>
      </c>
      <c r="G11284" s="1" t="s">
        <v>67</v>
      </c>
      <c r="H11284" s="5" t="s">
        <v>69</v>
      </c>
    </row>
    <row r="11285" spans="1:8">
      <c r="A11285" s="1" t="s">
        <v>306</v>
      </c>
      <c r="B11285" s="1" t="s">
        <v>309</v>
      </c>
      <c r="C11285" s="1" t="s">
        <v>310</v>
      </c>
      <c r="D11285" s="1">
        <v>36</v>
      </c>
      <c r="E11285" s="1" t="s">
        <v>71</v>
      </c>
      <c r="F11285" s="3" t="s">
        <v>64</v>
      </c>
      <c r="G11285" s="1" t="s">
        <v>67</v>
      </c>
      <c r="H11285" s="5">
        <v>1.07</v>
      </c>
    </row>
    <row r="11286" spans="1:8">
      <c r="A11286" s="1" t="s">
        <v>306</v>
      </c>
      <c r="B11286" s="1" t="s">
        <v>309</v>
      </c>
      <c r="C11286" s="1" t="s">
        <v>310</v>
      </c>
      <c r="D11286" s="1">
        <v>36</v>
      </c>
      <c r="E11286" s="1" t="s">
        <v>71</v>
      </c>
      <c r="F11286" s="3" t="s">
        <v>65</v>
      </c>
      <c r="G11286" s="1" t="s">
        <v>67</v>
      </c>
      <c r="H11286" s="5">
        <v>0.53500000000000003</v>
      </c>
    </row>
    <row r="11287" spans="1:8">
      <c r="A11287" s="1" t="s">
        <v>306</v>
      </c>
      <c r="B11287" s="1" t="s">
        <v>309</v>
      </c>
      <c r="C11287" s="1" t="s">
        <v>310</v>
      </c>
      <c r="D11287" s="1">
        <v>36</v>
      </c>
      <c r="E11287" s="1" t="s">
        <v>71</v>
      </c>
      <c r="F11287" s="3" t="s">
        <v>66</v>
      </c>
      <c r="G11287" s="1" t="s">
        <v>67</v>
      </c>
      <c r="H11287" s="5">
        <v>1.15917</v>
      </c>
    </row>
    <row r="11288" spans="1:8">
      <c r="A11288" s="1" t="s">
        <v>306</v>
      </c>
      <c r="B11288" s="1" t="s">
        <v>309</v>
      </c>
      <c r="C11288" s="1" t="s">
        <v>311</v>
      </c>
      <c r="D11288" s="1">
        <v>4.5</v>
      </c>
      <c r="E11288" s="1" t="s">
        <v>80</v>
      </c>
      <c r="F11288" s="2" t="s">
        <v>11</v>
      </c>
      <c r="G11288" s="1" t="s">
        <v>67</v>
      </c>
      <c r="H11288" s="4">
        <v>2.14</v>
      </c>
    </row>
    <row r="11289" spans="1:8">
      <c r="A11289" s="1" t="s">
        <v>306</v>
      </c>
      <c r="B11289" s="1" t="s">
        <v>309</v>
      </c>
      <c r="C11289" s="1" t="s">
        <v>311</v>
      </c>
      <c r="D11289" s="1">
        <v>4.5</v>
      </c>
      <c r="E11289" s="1" t="s">
        <v>80</v>
      </c>
      <c r="F11289" s="2" t="s">
        <v>12</v>
      </c>
      <c r="G11289" s="1" t="s">
        <v>67</v>
      </c>
      <c r="H11289" s="4">
        <v>3.8341699999999999</v>
      </c>
    </row>
    <row r="11290" spans="1:8">
      <c r="A11290" s="1" t="s">
        <v>306</v>
      </c>
      <c r="B11290" s="1" t="s">
        <v>309</v>
      </c>
      <c r="C11290" s="1" t="s">
        <v>311</v>
      </c>
      <c r="D11290" s="1">
        <v>4.5</v>
      </c>
      <c r="E11290" s="1" t="s">
        <v>80</v>
      </c>
      <c r="F11290" s="2" t="s">
        <v>13</v>
      </c>
      <c r="G11290" s="1" t="s">
        <v>67</v>
      </c>
      <c r="H11290" s="4">
        <v>1.15917</v>
      </c>
    </row>
    <row r="11291" spans="1:8">
      <c r="A11291" s="1" t="s">
        <v>306</v>
      </c>
      <c r="B11291" s="1" t="s">
        <v>309</v>
      </c>
      <c r="C11291" s="1" t="s">
        <v>311</v>
      </c>
      <c r="D11291" s="1">
        <v>4.5</v>
      </c>
      <c r="E11291" s="1" t="s">
        <v>80</v>
      </c>
      <c r="F11291" s="2" t="s">
        <v>14</v>
      </c>
      <c r="G11291" s="1" t="s">
        <v>67</v>
      </c>
      <c r="H11291" s="4">
        <v>6.5983299999999998</v>
      </c>
    </row>
    <row r="11292" spans="1:8">
      <c r="A11292" s="1" t="s">
        <v>306</v>
      </c>
      <c r="B11292" s="1" t="s">
        <v>309</v>
      </c>
      <c r="C11292" s="1" t="s">
        <v>311</v>
      </c>
      <c r="D11292" s="1">
        <v>4.5</v>
      </c>
      <c r="E11292" s="1" t="s">
        <v>80</v>
      </c>
      <c r="F11292" s="2" t="s">
        <v>15</v>
      </c>
      <c r="G11292" s="1" t="s">
        <v>67</v>
      </c>
      <c r="H11292" s="4">
        <v>4.28</v>
      </c>
    </row>
    <row r="11293" spans="1:8">
      <c r="A11293" s="1" t="s">
        <v>306</v>
      </c>
      <c r="B11293" s="1" t="s">
        <v>309</v>
      </c>
      <c r="C11293" s="1" t="s">
        <v>311</v>
      </c>
      <c r="D11293" s="1">
        <v>4.5</v>
      </c>
      <c r="E11293" s="1" t="s">
        <v>80</v>
      </c>
      <c r="F11293" s="2" t="s">
        <v>16</v>
      </c>
      <c r="G11293" s="1" t="s">
        <v>67</v>
      </c>
      <c r="H11293" s="4">
        <v>4.1016700000000004</v>
      </c>
    </row>
    <row r="11294" spans="1:8">
      <c r="A11294" s="1" t="s">
        <v>306</v>
      </c>
      <c r="B11294" s="1" t="s">
        <v>309</v>
      </c>
      <c r="C11294" s="1" t="s">
        <v>311</v>
      </c>
      <c r="D11294" s="1">
        <v>4.5</v>
      </c>
      <c r="E11294" s="1" t="s">
        <v>80</v>
      </c>
      <c r="F11294" s="2" t="s">
        <v>17</v>
      </c>
      <c r="G11294" s="1" t="s">
        <v>67</v>
      </c>
      <c r="H11294" s="4">
        <v>4.1016700000000004</v>
      </c>
    </row>
    <row r="11295" spans="1:8">
      <c r="A11295" s="1" t="s">
        <v>306</v>
      </c>
      <c r="B11295" s="1" t="s">
        <v>309</v>
      </c>
      <c r="C11295" s="1" t="s">
        <v>311</v>
      </c>
      <c r="D11295" s="1">
        <v>4.5</v>
      </c>
      <c r="E11295" s="1" t="s">
        <v>80</v>
      </c>
      <c r="F11295" s="2" t="s">
        <v>18</v>
      </c>
      <c r="G11295" s="1" t="s">
        <v>68</v>
      </c>
      <c r="H11295" s="4">
        <v>3.1208300000000002</v>
      </c>
    </row>
    <row r="11296" spans="1:8">
      <c r="A11296" s="1" t="s">
        <v>306</v>
      </c>
      <c r="B11296" s="1" t="s">
        <v>309</v>
      </c>
      <c r="C11296" s="1" t="s">
        <v>311</v>
      </c>
      <c r="D11296" s="1">
        <v>4.5</v>
      </c>
      <c r="E11296" s="1" t="s">
        <v>80</v>
      </c>
      <c r="F11296" s="2" t="s">
        <v>19</v>
      </c>
      <c r="G11296" s="1" t="s">
        <v>67</v>
      </c>
      <c r="H11296" s="4">
        <v>2.4075000000000002</v>
      </c>
    </row>
    <row r="11297" spans="1:8">
      <c r="A11297" s="1" t="s">
        <v>306</v>
      </c>
      <c r="B11297" s="1" t="s">
        <v>309</v>
      </c>
      <c r="C11297" s="1" t="s">
        <v>311</v>
      </c>
      <c r="D11297" s="1">
        <v>4.5</v>
      </c>
      <c r="E11297" s="1" t="s">
        <v>80</v>
      </c>
      <c r="F11297" s="2" t="s">
        <v>20</v>
      </c>
      <c r="G11297" s="1" t="s">
        <v>67</v>
      </c>
      <c r="H11297" s="4">
        <v>2.14</v>
      </c>
    </row>
    <row r="11298" spans="1:8">
      <c r="A11298" s="1" t="s">
        <v>306</v>
      </c>
      <c r="B11298" s="1" t="s">
        <v>309</v>
      </c>
      <c r="C11298" s="1" t="s">
        <v>311</v>
      </c>
      <c r="D11298" s="1">
        <v>4.5</v>
      </c>
      <c r="E11298" s="1" t="s">
        <v>80</v>
      </c>
      <c r="F11298" s="2" t="s">
        <v>21</v>
      </c>
      <c r="G11298" s="1" t="s">
        <v>67</v>
      </c>
      <c r="H11298" s="4">
        <v>2.76417</v>
      </c>
    </row>
    <row r="11299" spans="1:8">
      <c r="A11299" s="1" t="s">
        <v>306</v>
      </c>
      <c r="B11299" s="1" t="s">
        <v>309</v>
      </c>
      <c r="C11299" s="1" t="s">
        <v>311</v>
      </c>
      <c r="D11299" s="1">
        <v>4.5</v>
      </c>
      <c r="E11299" s="1" t="s">
        <v>80</v>
      </c>
      <c r="F11299" s="2" t="s">
        <v>22</v>
      </c>
      <c r="G11299" s="1" t="s">
        <v>67</v>
      </c>
      <c r="H11299" s="4" t="s">
        <v>69</v>
      </c>
    </row>
    <row r="11300" spans="1:8">
      <c r="A11300" s="1" t="s">
        <v>306</v>
      </c>
      <c r="B11300" s="1" t="s">
        <v>309</v>
      </c>
      <c r="C11300" s="1" t="s">
        <v>311</v>
      </c>
      <c r="D11300" s="1">
        <v>4.5</v>
      </c>
      <c r="E11300" s="1" t="s">
        <v>80</v>
      </c>
      <c r="F11300" s="2" t="s">
        <v>23</v>
      </c>
      <c r="G11300" s="1" t="s">
        <v>67</v>
      </c>
      <c r="H11300" s="4" t="s">
        <v>69</v>
      </c>
    </row>
    <row r="11301" spans="1:8">
      <c r="A11301" s="1" t="s">
        <v>306</v>
      </c>
      <c r="B11301" s="1" t="s">
        <v>309</v>
      </c>
      <c r="C11301" s="1" t="s">
        <v>311</v>
      </c>
      <c r="D11301" s="1">
        <v>4.5</v>
      </c>
      <c r="E11301" s="1" t="s">
        <v>80</v>
      </c>
      <c r="F11301" s="2" t="s">
        <v>24</v>
      </c>
      <c r="G11301" s="1" t="s">
        <v>67</v>
      </c>
      <c r="H11301" s="4" t="s">
        <v>69</v>
      </c>
    </row>
    <row r="11302" spans="1:8">
      <c r="A11302" s="1" t="s">
        <v>306</v>
      </c>
      <c r="B11302" s="1" t="s">
        <v>309</v>
      </c>
      <c r="C11302" s="1" t="s">
        <v>311</v>
      </c>
      <c r="D11302" s="1">
        <v>4.5</v>
      </c>
      <c r="E11302" s="1" t="s">
        <v>80</v>
      </c>
      <c r="F11302" s="3" t="s">
        <v>25</v>
      </c>
      <c r="G11302" s="1" t="s">
        <v>67</v>
      </c>
      <c r="H11302" s="5" t="s">
        <v>69</v>
      </c>
    </row>
    <row r="11303" spans="1:8">
      <c r="A11303" s="1" t="s">
        <v>306</v>
      </c>
      <c r="B11303" s="1" t="s">
        <v>309</v>
      </c>
      <c r="C11303" s="1" t="s">
        <v>311</v>
      </c>
      <c r="D11303" s="1">
        <v>4.5</v>
      </c>
      <c r="E11303" s="1" t="s">
        <v>80</v>
      </c>
      <c r="F11303" s="3" t="s">
        <v>26</v>
      </c>
      <c r="G11303" s="1" t="s">
        <v>67</v>
      </c>
      <c r="H11303" s="5">
        <v>4.4583300000000001</v>
      </c>
    </row>
    <row r="11304" spans="1:8">
      <c r="A11304" s="1" t="s">
        <v>306</v>
      </c>
      <c r="B11304" s="1" t="s">
        <v>309</v>
      </c>
      <c r="C11304" s="1" t="s">
        <v>311</v>
      </c>
      <c r="D11304" s="1">
        <v>4.5</v>
      </c>
      <c r="E11304" s="1" t="s">
        <v>80</v>
      </c>
      <c r="F11304" s="3" t="s">
        <v>27</v>
      </c>
      <c r="G11304" s="1" t="s">
        <v>67</v>
      </c>
      <c r="H11304" s="5">
        <v>1.51583</v>
      </c>
    </row>
    <row r="11305" spans="1:8">
      <c r="A11305" s="1" t="s">
        <v>306</v>
      </c>
      <c r="B11305" s="1" t="s">
        <v>309</v>
      </c>
      <c r="C11305" s="1" t="s">
        <v>311</v>
      </c>
      <c r="D11305" s="1">
        <v>4.5</v>
      </c>
      <c r="E11305" s="1" t="s">
        <v>80</v>
      </c>
      <c r="F11305" s="3" t="s">
        <v>28</v>
      </c>
      <c r="G11305" s="1" t="s">
        <v>67</v>
      </c>
      <c r="H11305" s="5">
        <v>1.07</v>
      </c>
    </row>
    <row r="11306" spans="1:8">
      <c r="A11306" s="1" t="s">
        <v>306</v>
      </c>
      <c r="B11306" s="1" t="s">
        <v>309</v>
      </c>
      <c r="C11306" s="1" t="s">
        <v>311</v>
      </c>
      <c r="D11306" s="1">
        <v>4.5</v>
      </c>
      <c r="E11306" s="1" t="s">
        <v>80</v>
      </c>
      <c r="F11306" s="3" t="s">
        <v>29</v>
      </c>
      <c r="G11306" s="1" t="s">
        <v>67</v>
      </c>
      <c r="H11306" s="5" t="s">
        <v>69</v>
      </c>
    </row>
    <row r="11307" spans="1:8">
      <c r="A11307" s="1" t="s">
        <v>306</v>
      </c>
      <c r="B11307" s="1" t="s">
        <v>309</v>
      </c>
      <c r="C11307" s="1" t="s">
        <v>311</v>
      </c>
      <c r="D11307" s="1">
        <v>4.5</v>
      </c>
      <c r="E11307" s="1" t="s">
        <v>80</v>
      </c>
      <c r="F11307" s="3" t="s">
        <v>30</v>
      </c>
      <c r="G11307" s="1" t="s">
        <v>67</v>
      </c>
      <c r="H11307" s="5" t="s">
        <v>69</v>
      </c>
    </row>
    <row r="11308" spans="1:8">
      <c r="A11308" s="1" t="s">
        <v>306</v>
      </c>
      <c r="B11308" s="1" t="s">
        <v>309</v>
      </c>
      <c r="C11308" s="1" t="s">
        <v>311</v>
      </c>
      <c r="D11308" s="1">
        <v>4.5</v>
      </c>
      <c r="E11308" s="1" t="s">
        <v>80</v>
      </c>
      <c r="F11308" s="3" t="s">
        <v>31</v>
      </c>
      <c r="G11308" s="1" t="s">
        <v>67</v>
      </c>
      <c r="H11308" s="5" t="s">
        <v>69</v>
      </c>
    </row>
    <row r="11309" spans="1:8">
      <c r="A11309" s="1" t="s">
        <v>306</v>
      </c>
      <c r="B11309" s="1" t="s">
        <v>309</v>
      </c>
      <c r="C11309" s="1" t="s">
        <v>311</v>
      </c>
      <c r="D11309" s="1">
        <v>4.5</v>
      </c>
      <c r="E11309" s="1" t="s">
        <v>80</v>
      </c>
      <c r="F11309" s="3" t="s">
        <v>32</v>
      </c>
      <c r="G11309" s="1" t="s">
        <v>67</v>
      </c>
      <c r="H11309" s="5" t="s">
        <v>69</v>
      </c>
    </row>
    <row r="11310" spans="1:8">
      <c r="A11310" s="1" t="s">
        <v>306</v>
      </c>
      <c r="B11310" s="1" t="s">
        <v>309</v>
      </c>
      <c r="C11310" s="1" t="s">
        <v>311</v>
      </c>
      <c r="D11310" s="1">
        <v>4.5</v>
      </c>
      <c r="E11310" s="1" t="s">
        <v>80</v>
      </c>
      <c r="F11310" s="3" t="s">
        <v>33</v>
      </c>
      <c r="G11310" s="1" t="s">
        <v>67</v>
      </c>
      <c r="H11310" s="5" t="s">
        <v>69</v>
      </c>
    </row>
    <row r="11311" spans="1:8">
      <c r="A11311" s="1" t="s">
        <v>306</v>
      </c>
      <c r="B11311" s="1" t="s">
        <v>309</v>
      </c>
      <c r="C11311" s="1" t="s">
        <v>311</v>
      </c>
      <c r="D11311" s="1">
        <v>4.5</v>
      </c>
      <c r="E11311" s="1" t="s">
        <v>80</v>
      </c>
      <c r="F11311" s="3" t="s">
        <v>34</v>
      </c>
      <c r="G11311" s="1" t="s">
        <v>67</v>
      </c>
      <c r="H11311" s="5" t="s">
        <v>69</v>
      </c>
    </row>
    <row r="11312" spans="1:8">
      <c r="A11312" s="1" t="s">
        <v>306</v>
      </c>
      <c r="B11312" s="1" t="s">
        <v>309</v>
      </c>
      <c r="C11312" s="1" t="s">
        <v>311</v>
      </c>
      <c r="D11312" s="1">
        <v>4.5</v>
      </c>
      <c r="E11312" s="1" t="s">
        <v>80</v>
      </c>
      <c r="F11312" s="3" t="s">
        <v>35</v>
      </c>
      <c r="G11312" s="1" t="s">
        <v>67</v>
      </c>
      <c r="H11312" s="5">
        <v>2.14</v>
      </c>
    </row>
    <row r="11313" spans="1:8">
      <c r="A11313" s="1" t="s">
        <v>306</v>
      </c>
      <c r="B11313" s="1" t="s">
        <v>309</v>
      </c>
      <c r="C11313" s="1" t="s">
        <v>311</v>
      </c>
      <c r="D11313" s="1">
        <v>4.5</v>
      </c>
      <c r="E11313" s="1" t="s">
        <v>80</v>
      </c>
      <c r="F11313" s="3" t="s">
        <v>36</v>
      </c>
      <c r="G11313" s="1" t="s">
        <v>67</v>
      </c>
      <c r="H11313" s="5">
        <v>3.21</v>
      </c>
    </row>
    <row r="11314" spans="1:8">
      <c r="A11314" s="1" t="s">
        <v>306</v>
      </c>
      <c r="B11314" s="1" t="s">
        <v>309</v>
      </c>
      <c r="C11314" s="1" t="s">
        <v>311</v>
      </c>
      <c r="D11314" s="1">
        <v>4.5</v>
      </c>
      <c r="E11314" s="1" t="s">
        <v>80</v>
      </c>
      <c r="F11314" s="3" t="s">
        <v>37</v>
      </c>
      <c r="G11314" s="1" t="s">
        <v>67</v>
      </c>
      <c r="H11314" s="5">
        <v>1.51583</v>
      </c>
    </row>
    <row r="11315" spans="1:8">
      <c r="A11315" s="1" t="s">
        <v>306</v>
      </c>
      <c r="B11315" s="1" t="s">
        <v>309</v>
      </c>
      <c r="C11315" s="1" t="s">
        <v>311</v>
      </c>
      <c r="D11315" s="1">
        <v>4.5</v>
      </c>
      <c r="E11315" s="1" t="s">
        <v>80</v>
      </c>
      <c r="F11315" s="3" t="s">
        <v>38</v>
      </c>
      <c r="G11315" s="1" t="s">
        <v>67</v>
      </c>
      <c r="H11315" s="6">
        <v>6.42</v>
      </c>
    </row>
    <row r="11316" spans="1:8">
      <c r="A11316" s="1" t="s">
        <v>306</v>
      </c>
      <c r="B11316" s="1" t="s">
        <v>309</v>
      </c>
      <c r="C11316" s="1" t="s">
        <v>311</v>
      </c>
      <c r="D11316" s="1">
        <v>4.5</v>
      </c>
      <c r="E11316" s="1" t="s">
        <v>80</v>
      </c>
      <c r="F11316" s="3" t="s">
        <v>39</v>
      </c>
      <c r="G11316" s="1" t="s">
        <v>67</v>
      </c>
      <c r="H11316" s="6">
        <v>6.42</v>
      </c>
    </row>
    <row r="11317" spans="1:8">
      <c r="A11317" s="1" t="s">
        <v>306</v>
      </c>
      <c r="B11317" s="1" t="s">
        <v>309</v>
      </c>
      <c r="C11317" s="1" t="s">
        <v>311</v>
      </c>
      <c r="D11317" s="1">
        <v>4.5</v>
      </c>
      <c r="E11317" s="1" t="s">
        <v>80</v>
      </c>
      <c r="F11317" s="3" t="s">
        <v>40</v>
      </c>
      <c r="G11317" s="1" t="s">
        <v>67</v>
      </c>
      <c r="H11317" s="5">
        <v>3.3883299999999998</v>
      </c>
    </row>
    <row r="11318" spans="1:8">
      <c r="A11318" s="1" t="s">
        <v>306</v>
      </c>
      <c r="B11318" s="1" t="s">
        <v>309</v>
      </c>
      <c r="C11318" s="1" t="s">
        <v>311</v>
      </c>
      <c r="D11318" s="1">
        <v>4.5</v>
      </c>
      <c r="E11318" s="1" t="s">
        <v>80</v>
      </c>
      <c r="F11318" s="3" t="s">
        <v>41</v>
      </c>
      <c r="G11318" s="1" t="s">
        <v>68</v>
      </c>
      <c r="H11318" s="5" t="s">
        <v>69</v>
      </c>
    </row>
    <row r="11319" spans="1:8">
      <c r="A11319" s="1" t="s">
        <v>306</v>
      </c>
      <c r="B11319" s="1" t="s">
        <v>309</v>
      </c>
      <c r="C11319" s="1" t="s">
        <v>311</v>
      </c>
      <c r="D11319" s="1">
        <v>4.5</v>
      </c>
      <c r="E11319" s="1" t="s">
        <v>80</v>
      </c>
      <c r="F11319" s="3" t="s">
        <v>42</v>
      </c>
      <c r="G11319" s="1" t="s">
        <v>68</v>
      </c>
      <c r="H11319" s="5" t="s">
        <v>69</v>
      </c>
    </row>
    <row r="11320" spans="1:8">
      <c r="A11320" s="1" t="s">
        <v>306</v>
      </c>
      <c r="B11320" s="1" t="s">
        <v>309</v>
      </c>
      <c r="C11320" s="1" t="s">
        <v>311</v>
      </c>
      <c r="D11320" s="1">
        <v>4.5</v>
      </c>
      <c r="E11320" s="1" t="s">
        <v>80</v>
      </c>
      <c r="F11320" s="3" t="s">
        <v>43</v>
      </c>
      <c r="G11320" s="1" t="s">
        <v>67</v>
      </c>
      <c r="H11320" s="5">
        <v>1.1145799999999999</v>
      </c>
    </row>
    <row r="11321" spans="1:8">
      <c r="A11321" s="1" t="s">
        <v>306</v>
      </c>
      <c r="B11321" s="1" t="s">
        <v>309</v>
      </c>
      <c r="C11321" s="1" t="s">
        <v>311</v>
      </c>
      <c r="D11321" s="1">
        <v>4.5</v>
      </c>
      <c r="E11321" s="1" t="s">
        <v>80</v>
      </c>
      <c r="F11321" s="3" t="s">
        <v>44</v>
      </c>
      <c r="G11321" s="1" t="s">
        <v>67</v>
      </c>
      <c r="H11321" s="5" t="s">
        <v>69</v>
      </c>
    </row>
    <row r="11322" spans="1:8">
      <c r="A11322" s="1" t="s">
        <v>306</v>
      </c>
      <c r="B11322" s="1" t="s">
        <v>309</v>
      </c>
      <c r="C11322" s="1" t="s">
        <v>311</v>
      </c>
      <c r="D11322" s="1">
        <v>4.5</v>
      </c>
      <c r="E11322" s="1" t="s">
        <v>80</v>
      </c>
      <c r="F11322" s="3" t="s">
        <v>45</v>
      </c>
      <c r="G11322" s="1" t="s">
        <v>68</v>
      </c>
      <c r="H11322" s="5" t="s">
        <v>69</v>
      </c>
    </row>
    <row r="11323" spans="1:8">
      <c r="A11323" s="1" t="s">
        <v>306</v>
      </c>
      <c r="B11323" s="1" t="s">
        <v>309</v>
      </c>
      <c r="C11323" s="1" t="s">
        <v>311</v>
      </c>
      <c r="D11323" s="1">
        <v>4.5</v>
      </c>
      <c r="E11323" s="1" t="s">
        <v>80</v>
      </c>
      <c r="F11323" s="3" t="s">
        <v>46</v>
      </c>
      <c r="G11323" s="1" t="s">
        <v>67</v>
      </c>
      <c r="H11323" s="5">
        <v>2.14</v>
      </c>
    </row>
    <row r="11324" spans="1:8">
      <c r="A11324" s="1" t="s">
        <v>306</v>
      </c>
      <c r="B11324" s="1" t="s">
        <v>309</v>
      </c>
      <c r="C11324" s="1" t="s">
        <v>311</v>
      </c>
      <c r="D11324" s="1">
        <v>4.5</v>
      </c>
      <c r="E11324" s="1" t="s">
        <v>80</v>
      </c>
      <c r="F11324" s="3" t="s">
        <v>47</v>
      </c>
      <c r="G11324" s="1" t="s">
        <v>68</v>
      </c>
      <c r="H11324" s="5">
        <v>4.6366699999999996</v>
      </c>
    </row>
    <row r="11325" spans="1:8">
      <c r="A11325" s="1" t="s">
        <v>306</v>
      </c>
      <c r="B11325" s="1" t="s">
        <v>309</v>
      </c>
      <c r="C11325" s="1" t="s">
        <v>311</v>
      </c>
      <c r="D11325" s="1">
        <v>4.5</v>
      </c>
      <c r="E11325" s="1" t="s">
        <v>80</v>
      </c>
      <c r="F11325" s="3" t="s">
        <v>48</v>
      </c>
      <c r="G11325" s="1" t="s">
        <v>68</v>
      </c>
      <c r="H11325" s="5">
        <v>4.6366699999999996</v>
      </c>
    </row>
    <row r="11326" spans="1:8">
      <c r="A11326" s="1" t="s">
        <v>306</v>
      </c>
      <c r="B11326" s="1" t="s">
        <v>309</v>
      </c>
      <c r="C11326" s="1" t="s">
        <v>311</v>
      </c>
      <c r="D11326" s="1">
        <v>4.5</v>
      </c>
      <c r="E11326" s="1" t="s">
        <v>80</v>
      </c>
      <c r="F11326" s="3" t="s">
        <v>49</v>
      </c>
      <c r="G11326" s="1" t="s">
        <v>67</v>
      </c>
      <c r="H11326" s="5" t="s">
        <v>69</v>
      </c>
    </row>
    <row r="11327" spans="1:8">
      <c r="A11327" s="1" t="s">
        <v>306</v>
      </c>
      <c r="B11327" s="1" t="s">
        <v>309</v>
      </c>
      <c r="C11327" s="1" t="s">
        <v>311</v>
      </c>
      <c r="D11327" s="1">
        <v>4.5</v>
      </c>
      <c r="E11327" s="1" t="s">
        <v>80</v>
      </c>
      <c r="F11327" s="3" t="s">
        <v>50</v>
      </c>
      <c r="G11327" s="1" t="s">
        <v>68</v>
      </c>
      <c r="H11327" s="5">
        <v>2.14</v>
      </c>
    </row>
    <row r="11328" spans="1:8">
      <c r="A11328" s="1" t="s">
        <v>306</v>
      </c>
      <c r="B11328" s="1" t="s">
        <v>309</v>
      </c>
      <c r="C11328" s="1" t="s">
        <v>311</v>
      </c>
      <c r="D11328" s="1">
        <v>4.5</v>
      </c>
      <c r="E11328" s="1" t="s">
        <v>80</v>
      </c>
      <c r="F11328" s="3" t="s">
        <v>51</v>
      </c>
      <c r="G11328" s="1" t="s">
        <v>67</v>
      </c>
      <c r="H11328" s="5">
        <v>2.76417</v>
      </c>
    </row>
    <row r="11329" spans="1:8">
      <c r="A11329" s="1" t="s">
        <v>306</v>
      </c>
      <c r="B11329" s="1" t="s">
        <v>309</v>
      </c>
      <c r="C11329" s="1" t="s">
        <v>311</v>
      </c>
      <c r="D11329" s="1">
        <v>4.5</v>
      </c>
      <c r="E11329" s="1" t="s">
        <v>80</v>
      </c>
      <c r="F11329" s="3" t="s">
        <v>52</v>
      </c>
      <c r="G11329" s="1" t="s">
        <v>68</v>
      </c>
      <c r="H11329" s="5" t="s">
        <v>69</v>
      </c>
    </row>
    <row r="11330" spans="1:8">
      <c r="A11330" s="1" t="s">
        <v>306</v>
      </c>
      <c r="B11330" s="1" t="s">
        <v>309</v>
      </c>
      <c r="C11330" s="1" t="s">
        <v>311</v>
      </c>
      <c r="D11330" s="1">
        <v>4.5</v>
      </c>
      <c r="E11330" s="1" t="s">
        <v>80</v>
      </c>
      <c r="F11330" s="3" t="s">
        <v>53</v>
      </c>
      <c r="G11330" s="1" t="s">
        <v>68</v>
      </c>
      <c r="H11330" s="5" t="s">
        <v>69</v>
      </c>
    </row>
    <row r="11331" spans="1:8">
      <c r="A11331" s="1" t="s">
        <v>306</v>
      </c>
      <c r="B11331" s="1" t="s">
        <v>309</v>
      </c>
      <c r="C11331" s="1" t="s">
        <v>311</v>
      </c>
      <c r="D11331" s="1">
        <v>4.5</v>
      </c>
      <c r="E11331" s="1" t="s">
        <v>80</v>
      </c>
      <c r="F11331" s="3" t="s">
        <v>54</v>
      </c>
      <c r="G11331" s="1" t="s">
        <v>68</v>
      </c>
      <c r="H11331" s="5" t="s">
        <v>69</v>
      </c>
    </row>
    <row r="11332" spans="1:8">
      <c r="A11332" s="1" t="s">
        <v>306</v>
      </c>
      <c r="B11332" s="1" t="s">
        <v>309</v>
      </c>
      <c r="C11332" s="1" t="s">
        <v>311</v>
      </c>
      <c r="D11332" s="1">
        <v>4.5</v>
      </c>
      <c r="E11332" s="1" t="s">
        <v>80</v>
      </c>
      <c r="F11332" s="3" t="s">
        <v>55</v>
      </c>
      <c r="G11332" s="1" t="s">
        <v>68</v>
      </c>
      <c r="H11332" s="5" t="s">
        <v>69</v>
      </c>
    </row>
    <row r="11333" spans="1:8">
      <c r="A11333" s="1" t="s">
        <v>306</v>
      </c>
      <c r="B11333" s="1" t="s">
        <v>309</v>
      </c>
      <c r="C11333" s="1" t="s">
        <v>311</v>
      </c>
      <c r="D11333" s="1">
        <v>4.5</v>
      </c>
      <c r="E11333" s="1" t="s">
        <v>80</v>
      </c>
      <c r="F11333" s="3" t="s">
        <v>56</v>
      </c>
      <c r="G11333" s="1" t="s">
        <v>68</v>
      </c>
      <c r="H11333" s="5">
        <v>2.31833</v>
      </c>
    </row>
    <row r="11334" spans="1:8">
      <c r="A11334" s="1" t="s">
        <v>306</v>
      </c>
      <c r="B11334" s="1" t="s">
        <v>309</v>
      </c>
      <c r="C11334" s="1" t="s">
        <v>311</v>
      </c>
      <c r="D11334" s="1">
        <v>4.5</v>
      </c>
      <c r="E11334" s="1" t="s">
        <v>80</v>
      </c>
      <c r="F11334" s="3" t="s">
        <v>57</v>
      </c>
      <c r="G11334" s="1" t="s">
        <v>68</v>
      </c>
      <c r="H11334" s="5">
        <v>3.3883299999999998</v>
      </c>
    </row>
    <row r="11335" spans="1:8">
      <c r="A11335" s="1" t="s">
        <v>306</v>
      </c>
      <c r="B11335" s="1" t="s">
        <v>309</v>
      </c>
      <c r="C11335" s="1" t="s">
        <v>311</v>
      </c>
      <c r="D11335" s="1">
        <v>4.5</v>
      </c>
      <c r="E11335" s="1" t="s">
        <v>80</v>
      </c>
      <c r="F11335" s="3" t="s">
        <v>58</v>
      </c>
      <c r="G11335" s="1" t="s">
        <v>68</v>
      </c>
      <c r="H11335" s="5">
        <v>2.14</v>
      </c>
    </row>
    <row r="11336" spans="1:8">
      <c r="A11336" s="1" t="s">
        <v>306</v>
      </c>
      <c r="B11336" s="1" t="s">
        <v>309</v>
      </c>
      <c r="C11336" s="1" t="s">
        <v>311</v>
      </c>
      <c r="D11336" s="1">
        <v>4.5</v>
      </c>
      <c r="E11336" s="1" t="s">
        <v>80</v>
      </c>
      <c r="F11336" s="3" t="s">
        <v>135</v>
      </c>
      <c r="G11336" s="1" t="s">
        <v>68</v>
      </c>
      <c r="H11336" s="5">
        <v>2.14</v>
      </c>
    </row>
    <row r="11337" spans="1:8">
      <c r="A11337" s="1" t="s">
        <v>306</v>
      </c>
      <c r="B11337" s="1" t="s">
        <v>309</v>
      </c>
      <c r="C11337" s="1" t="s">
        <v>311</v>
      </c>
      <c r="D11337" s="1">
        <v>4.5</v>
      </c>
      <c r="E11337" s="1" t="s">
        <v>80</v>
      </c>
      <c r="F11337" s="3" t="s">
        <v>59</v>
      </c>
      <c r="G11337" s="1" t="s">
        <v>68</v>
      </c>
      <c r="H11337" s="5">
        <v>2.31833</v>
      </c>
    </row>
    <row r="11338" spans="1:8">
      <c r="A11338" s="1" t="s">
        <v>306</v>
      </c>
      <c r="B11338" s="1" t="s">
        <v>309</v>
      </c>
      <c r="C11338" s="1" t="s">
        <v>311</v>
      </c>
      <c r="D11338" s="1">
        <v>4.5</v>
      </c>
      <c r="E11338" s="1" t="s">
        <v>80</v>
      </c>
      <c r="F11338" s="3" t="s">
        <v>60</v>
      </c>
      <c r="G11338" s="1" t="s">
        <v>68</v>
      </c>
      <c r="H11338" s="5">
        <v>4.28</v>
      </c>
    </row>
    <row r="11339" spans="1:8">
      <c r="A11339" s="1" t="s">
        <v>306</v>
      </c>
      <c r="B11339" s="1" t="s">
        <v>309</v>
      </c>
      <c r="C11339" s="1" t="s">
        <v>311</v>
      </c>
      <c r="D11339" s="1">
        <v>4.5</v>
      </c>
      <c r="E11339" s="1" t="s">
        <v>80</v>
      </c>
      <c r="F11339" s="3" t="s">
        <v>61</v>
      </c>
      <c r="G11339" s="1" t="s">
        <v>67</v>
      </c>
      <c r="H11339" s="5" t="s">
        <v>69</v>
      </c>
    </row>
    <row r="11340" spans="1:8">
      <c r="A11340" s="1" t="s">
        <v>306</v>
      </c>
      <c r="B11340" s="1" t="s">
        <v>309</v>
      </c>
      <c r="C11340" s="1" t="s">
        <v>311</v>
      </c>
      <c r="D11340" s="1">
        <v>4.5</v>
      </c>
      <c r="E11340" s="1" t="s">
        <v>80</v>
      </c>
      <c r="F11340" s="3" t="s">
        <v>62</v>
      </c>
      <c r="G11340" s="1" t="s">
        <v>67</v>
      </c>
      <c r="H11340" s="5">
        <v>6.5983299999999998</v>
      </c>
    </row>
    <row r="11341" spans="1:8">
      <c r="A11341" s="1" t="s">
        <v>306</v>
      </c>
      <c r="B11341" s="1" t="s">
        <v>309</v>
      </c>
      <c r="C11341" s="1" t="s">
        <v>311</v>
      </c>
      <c r="D11341" s="1">
        <v>4.5</v>
      </c>
      <c r="E11341" s="1" t="s">
        <v>80</v>
      </c>
      <c r="F11341" s="3" t="s">
        <v>63</v>
      </c>
      <c r="G11341" s="1" t="s">
        <v>67</v>
      </c>
      <c r="H11341" s="5">
        <v>2.14</v>
      </c>
    </row>
    <row r="11342" spans="1:8">
      <c r="A11342" s="1" t="s">
        <v>306</v>
      </c>
      <c r="B11342" s="1" t="s">
        <v>309</v>
      </c>
      <c r="C11342" s="1" t="s">
        <v>311</v>
      </c>
      <c r="D11342" s="1">
        <v>4.5</v>
      </c>
      <c r="E11342" s="1" t="s">
        <v>80</v>
      </c>
      <c r="F11342" s="3" t="s">
        <v>64</v>
      </c>
      <c r="G11342" s="1" t="s">
        <v>67</v>
      </c>
      <c r="H11342" s="5">
        <v>2.14</v>
      </c>
    </row>
    <row r="11343" spans="1:8">
      <c r="A11343" s="1" t="s">
        <v>306</v>
      </c>
      <c r="B11343" s="1" t="s">
        <v>309</v>
      </c>
      <c r="C11343" s="1" t="s">
        <v>311</v>
      </c>
      <c r="D11343" s="1">
        <v>4.5</v>
      </c>
      <c r="E11343" s="1" t="s">
        <v>80</v>
      </c>
      <c r="F11343" s="3" t="s">
        <v>65</v>
      </c>
      <c r="G11343" s="1" t="s">
        <v>67</v>
      </c>
      <c r="H11343" s="5">
        <v>1.69417</v>
      </c>
    </row>
    <row r="11344" spans="1:8">
      <c r="A11344" s="1" t="s">
        <v>306</v>
      </c>
      <c r="B11344" s="1" t="s">
        <v>309</v>
      </c>
      <c r="C11344" s="1" t="s">
        <v>311</v>
      </c>
      <c r="D11344" s="1">
        <v>4.5</v>
      </c>
      <c r="E11344" s="1" t="s">
        <v>80</v>
      </c>
      <c r="F11344" s="3" t="s">
        <v>66</v>
      </c>
      <c r="G11344" s="1" t="s">
        <v>67</v>
      </c>
      <c r="H11344" s="5">
        <v>2.31833</v>
      </c>
    </row>
    <row r="11345" spans="1:8">
      <c r="A11345" s="1" t="s">
        <v>306</v>
      </c>
      <c r="B11345" s="1" t="s">
        <v>309</v>
      </c>
      <c r="C11345" s="1" t="s">
        <v>312</v>
      </c>
      <c r="D11345" s="1">
        <v>7</v>
      </c>
      <c r="E11345" s="1" t="s">
        <v>87</v>
      </c>
      <c r="F11345" s="2" t="s">
        <v>11</v>
      </c>
      <c r="G11345" s="1" t="s">
        <v>67</v>
      </c>
      <c r="H11345" s="4">
        <v>2.14</v>
      </c>
    </row>
    <row r="11346" spans="1:8">
      <c r="A11346" s="1" t="s">
        <v>306</v>
      </c>
      <c r="B11346" s="1" t="s">
        <v>309</v>
      </c>
      <c r="C11346" s="1" t="s">
        <v>312</v>
      </c>
      <c r="D11346" s="1">
        <v>7</v>
      </c>
      <c r="E11346" s="1" t="s">
        <v>87</v>
      </c>
      <c r="F11346" s="2" t="s">
        <v>12</v>
      </c>
      <c r="G11346" s="1" t="s">
        <v>67</v>
      </c>
      <c r="H11346" s="4">
        <v>2.8533300000000001</v>
      </c>
    </row>
    <row r="11347" spans="1:8">
      <c r="A11347" s="1" t="s">
        <v>306</v>
      </c>
      <c r="B11347" s="1" t="s">
        <v>309</v>
      </c>
      <c r="C11347" s="1" t="s">
        <v>312</v>
      </c>
      <c r="D11347" s="1">
        <v>7</v>
      </c>
      <c r="E11347" s="1" t="s">
        <v>87</v>
      </c>
      <c r="F11347" s="2" t="s">
        <v>13</v>
      </c>
      <c r="G11347" s="1" t="s">
        <v>67</v>
      </c>
      <c r="H11347" s="4">
        <v>0.57957999999999998</v>
      </c>
    </row>
    <row r="11348" spans="1:8">
      <c r="A11348" s="1" t="s">
        <v>306</v>
      </c>
      <c r="B11348" s="1" t="s">
        <v>309</v>
      </c>
      <c r="C11348" s="1" t="s">
        <v>312</v>
      </c>
      <c r="D11348" s="1">
        <v>7</v>
      </c>
      <c r="E11348" s="1" t="s">
        <v>87</v>
      </c>
      <c r="F11348" s="2" t="s">
        <v>14</v>
      </c>
      <c r="G11348" s="1" t="s">
        <v>67</v>
      </c>
      <c r="H11348" s="4">
        <v>4.28</v>
      </c>
    </row>
    <row r="11349" spans="1:8">
      <c r="A11349" s="1" t="s">
        <v>306</v>
      </c>
      <c r="B11349" s="1" t="s">
        <v>309</v>
      </c>
      <c r="C11349" s="1" t="s">
        <v>312</v>
      </c>
      <c r="D11349" s="1">
        <v>7</v>
      </c>
      <c r="E11349" s="1" t="s">
        <v>87</v>
      </c>
      <c r="F11349" s="2" t="s">
        <v>15</v>
      </c>
      <c r="G11349" s="1" t="s">
        <v>67</v>
      </c>
      <c r="H11349" s="4">
        <v>4.28</v>
      </c>
    </row>
    <row r="11350" spans="1:8">
      <c r="A11350" s="1" t="s">
        <v>306</v>
      </c>
      <c r="B11350" s="1" t="s">
        <v>309</v>
      </c>
      <c r="C11350" s="1" t="s">
        <v>312</v>
      </c>
      <c r="D11350" s="1">
        <v>7</v>
      </c>
      <c r="E11350" s="1" t="s">
        <v>87</v>
      </c>
      <c r="F11350" s="2" t="s">
        <v>16</v>
      </c>
      <c r="G11350" s="1" t="s">
        <v>67</v>
      </c>
      <c r="H11350" s="4" t="s">
        <v>69</v>
      </c>
    </row>
    <row r="11351" spans="1:8">
      <c r="A11351" s="1" t="s">
        <v>306</v>
      </c>
      <c r="B11351" s="1" t="s">
        <v>309</v>
      </c>
      <c r="C11351" s="1" t="s">
        <v>312</v>
      </c>
      <c r="D11351" s="1">
        <v>7</v>
      </c>
      <c r="E11351" s="1" t="s">
        <v>87</v>
      </c>
      <c r="F11351" s="2" t="s">
        <v>17</v>
      </c>
      <c r="G11351" s="1" t="s">
        <v>67</v>
      </c>
      <c r="H11351" s="4">
        <v>4.28</v>
      </c>
    </row>
    <row r="11352" spans="1:8">
      <c r="A11352" s="1" t="s">
        <v>306</v>
      </c>
      <c r="B11352" s="1" t="s">
        <v>309</v>
      </c>
      <c r="C11352" s="1" t="s">
        <v>312</v>
      </c>
      <c r="D11352" s="1">
        <v>7</v>
      </c>
      <c r="E11352" s="1" t="s">
        <v>87</v>
      </c>
      <c r="F11352" s="2" t="s">
        <v>18</v>
      </c>
      <c r="G11352" s="1" t="s">
        <v>68</v>
      </c>
      <c r="H11352" s="4">
        <v>3.21</v>
      </c>
    </row>
    <row r="11353" spans="1:8">
      <c r="A11353" s="1" t="s">
        <v>306</v>
      </c>
      <c r="B11353" s="1" t="s">
        <v>309</v>
      </c>
      <c r="C11353" s="1" t="s">
        <v>312</v>
      </c>
      <c r="D11353" s="1">
        <v>7</v>
      </c>
      <c r="E11353" s="1" t="s">
        <v>87</v>
      </c>
      <c r="F11353" s="2" t="s">
        <v>19</v>
      </c>
      <c r="G11353" s="1" t="s">
        <v>67</v>
      </c>
      <c r="H11353" s="4">
        <v>4.28</v>
      </c>
    </row>
    <row r="11354" spans="1:8">
      <c r="A11354" s="1" t="s">
        <v>306</v>
      </c>
      <c r="B11354" s="1" t="s">
        <v>309</v>
      </c>
      <c r="C11354" s="1" t="s">
        <v>312</v>
      </c>
      <c r="D11354" s="1">
        <v>7</v>
      </c>
      <c r="E11354" s="1" t="s">
        <v>87</v>
      </c>
      <c r="F11354" s="2" t="s">
        <v>20</v>
      </c>
      <c r="G11354" s="1" t="s">
        <v>67</v>
      </c>
      <c r="H11354" s="4">
        <v>4.28</v>
      </c>
    </row>
    <row r="11355" spans="1:8">
      <c r="A11355" s="1" t="s">
        <v>306</v>
      </c>
      <c r="B11355" s="1" t="s">
        <v>309</v>
      </c>
      <c r="C11355" s="1" t="s">
        <v>312</v>
      </c>
      <c r="D11355" s="1">
        <v>7</v>
      </c>
      <c r="E11355" s="1" t="s">
        <v>87</v>
      </c>
      <c r="F11355" s="2" t="s">
        <v>21</v>
      </c>
      <c r="G11355" s="1" t="s">
        <v>67</v>
      </c>
      <c r="H11355" s="4">
        <v>3.21</v>
      </c>
    </row>
    <row r="11356" spans="1:8">
      <c r="A11356" s="1" t="s">
        <v>306</v>
      </c>
      <c r="B11356" s="1" t="s">
        <v>309</v>
      </c>
      <c r="C11356" s="1" t="s">
        <v>312</v>
      </c>
      <c r="D11356" s="1">
        <v>7</v>
      </c>
      <c r="E11356" s="1" t="s">
        <v>87</v>
      </c>
      <c r="F11356" s="2" t="s">
        <v>22</v>
      </c>
      <c r="G11356" s="1" t="s">
        <v>67</v>
      </c>
      <c r="H11356" s="4">
        <v>2.14</v>
      </c>
    </row>
    <row r="11357" spans="1:8">
      <c r="A11357" s="1" t="s">
        <v>306</v>
      </c>
      <c r="B11357" s="1" t="s">
        <v>309</v>
      </c>
      <c r="C11357" s="1" t="s">
        <v>312</v>
      </c>
      <c r="D11357" s="1">
        <v>7</v>
      </c>
      <c r="E11357" s="1" t="s">
        <v>87</v>
      </c>
      <c r="F11357" s="2" t="s">
        <v>23</v>
      </c>
      <c r="G11357" s="1" t="s">
        <v>67</v>
      </c>
      <c r="H11357" s="4" t="s">
        <v>69</v>
      </c>
    </row>
    <row r="11358" spans="1:8">
      <c r="A11358" s="1" t="s">
        <v>306</v>
      </c>
      <c r="B11358" s="1" t="s">
        <v>309</v>
      </c>
      <c r="C11358" s="1" t="s">
        <v>312</v>
      </c>
      <c r="D11358" s="1">
        <v>7</v>
      </c>
      <c r="E11358" s="1" t="s">
        <v>87</v>
      </c>
      <c r="F11358" s="2" t="s">
        <v>24</v>
      </c>
      <c r="G11358" s="1" t="s">
        <v>67</v>
      </c>
      <c r="H11358" s="4" t="s">
        <v>69</v>
      </c>
    </row>
    <row r="11359" spans="1:8">
      <c r="A11359" s="1" t="s">
        <v>306</v>
      </c>
      <c r="B11359" s="1" t="s">
        <v>309</v>
      </c>
      <c r="C11359" s="1" t="s">
        <v>312</v>
      </c>
      <c r="D11359" s="1">
        <v>7</v>
      </c>
      <c r="E11359" s="1" t="s">
        <v>87</v>
      </c>
      <c r="F11359" s="3" t="s">
        <v>25</v>
      </c>
      <c r="G11359" s="1" t="s">
        <v>67</v>
      </c>
      <c r="H11359" s="5" t="s">
        <v>69</v>
      </c>
    </row>
    <row r="11360" spans="1:8">
      <c r="A11360" s="1" t="s">
        <v>306</v>
      </c>
      <c r="B11360" s="1" t="s">
        <v>309</v>
      </c>
      <c r="C11360" s="1" t="s">
        <v>312</v>
      </c>
      <c r="D11360" s="1">
        <v>7</v>
      </c>
      <c r="E11360" s="1" t="s">
        <v>87</v>
      </c>
      <c r="F11360" s="3" t="s">
        <v>26</v>
      </c>
      <c r="G11360" s="1" t="s">
        <v>67</v>
      </c>
      <c r="H11360" s="5">
        <v>3.21</v>
      </c>
    </row>
    <row r="11361" spans="1:8">
      <c r="A11361" s="1" t="s">
        <v>306</v>
      </c>
      <c r="B11361" s="1" t="s">
        <v>309</v>
      </c>
      <c r="C11361" s="1" t="s">
        <v>312</v>
      </c>
      <c r="D11361" s="1">
        <v>7</v>
      </c>
      <c r="E11361" s="1" t="s">
        <v>87</v>
      </c>
      <c r="F11361" s="3" t="s">
        <v>27</v>
      </c>
      <c r="G11361" s="1" t="s">
        <v>67</v>
      </c>
      <c r="H11361" s="5">
        <v>1.15917</v>
      </c>
    </row>
    <row r="11362" spans="1:8">
      <c r="A11362" s="1" t="s">
        <v>306</v>
      </c>
      <c r="B11362" s="1" t="s">
        <v>309</v>
      </c>
      <c r="C11362" s="1" t="s">
        <v>312</v>
      </c>
      <c r="D11362" s="1">
        <v>7</v>
      </c>
      <c r="E11362" s="1" t="s">
        <v>87</v>
      </c>
      <c r="F11362" s="3" t="s">
        <v>28</v>
      </c>
      <c r="G11362" s="1" t="s">
        <v>67</v>
      </c>
      <c r="H11362" s="5">
        <v>1.51583</v>
      </c>
    </row>
    <row r="11363" spans="1:8">
      <c r="A11363" s="1" t="s">
        <v>306</v>
      </c>
      <c r="B11363" s="1" t="s">
        <v>309</v>
      </c>
      <c r="C11363" s="1" t="s">
        <v>312</v>
      </c>
      <c r="D11363" s="1">
        <v>7</v>
      </c>
      <c r="E11363" s="1" t="s">
        <v>87</v>
      </c>
      <c r="F11363" s="3" t="s">
        <v>29</v>
      </c>
      <c r="G11363" s="1" t="s">
        <v>67</v>
      </c>
      <c r="H11363" s="5" t="s">
        <v>69</v>
      </c>
    </row>
    <row r="11364" spans="1:8">
      <c r="A11364" s="1" t="s">
        <v>306</v>
      </c>
      <c r="B11364" s="1" t="s">
        <v>309</v>
      </c>
      <c r="C11364" s="1" t="s">
        <v>312</v>
      </c>
      <c r="D11364" s="1">
        <v>7</v>
      </c>
      <c r="E11364" s="1" t="s">
        <v>87</v>
      </c>
      <c r="F11364" s="3" t="s">
        <v>30</v>
      </c>
      <c r="G11364" s="1" t="s">
        <v>67</v>
      </c>
      <c r="H11364" s="5" t="s">
        <v>69</v>
      </c>
    </row>
    <row r="11365" spans="1:8">
      <c r="A11365" s="1" t="s">
        <v>306</v>
      </c>
      <c r="B11365" s="1" t="s">
        <v>309</v>
      </c>
      <c r="C11365" s="1" t="s">
        <v>312</v>
      </c>
      <c r="D11365" s="1">
        <v>7</v>
      </c>
      <c r="E11365" s="1" t="s">
        <v>87</v>
      </c>
      <c r="F11365" s="3" t="s">
        <v>31</v>
      </c>
      <c r="G11365" s="1" t="s">
        <v>67</v>
      </c>
      <c r="H11365" s="5" t="s">
        <v>69</v>
      </c>
    </row>
    <row r="11366" spans="1:8">
      <c r="A11366" s="1" t="s">
        <v>306</v>
      </c>
      <c r="B11366" s="1" t="s">
        <v>309</v>
      </c>
      <c r="C11366" s="1" t="s">
        <v>312</v>
      </c>
      <c r="D11366" s="1">
        <v>7</v>
      </c>
      <c r="E11366" s="1" t="s">
        <v>87</v>
      </c>
      <c r="F11366" s="3" t="s">
        <v>32</v>
      </c>
      <c r="G11366" s="1" t="s">
        <v>67</v>
      </c>
      <c r="H11366" s="5" t="s">
        <v>69</v>
      </c>
    </row>
    <row r="11367" spans="1:8">
      <c r="A11367" s="1" t="s">
        <v>306</v>
      </c>
      <c r="B11367" s="1" t="s">
        <v>309</v>
      </c>
      <c r="C11367" s="1" t="s">
        <v>312</v>
      </c>
      <c r="D11367" s="1">
        <v>7</v>
      </c>
      <c r="E11367" s="1" t="s">
        <v>87</v>
      </c>
      <c r="F11367" s="3" t="s">
        <v>33</v>
      </c>
      <c r="G11367" s="1" t="s">
        <v>67</v>
      </c>
      <c r="H11367" s="5" t="s">
        <v>69</v>
      </c>
    </row>
    <row r="11368" spans="1:8">
      <c r="A11368" s="1" t="s">
        <v>306</v>
      </c>
      <c r="B11368" s="1" t="s">
        <v>309</v>
      </c>
      <c r="C11368" s="1" t="s">
        <v>312</v>
      </c>
      <c r="D11368" s="1">
        <v>7</v>
      </c>
      <c r="E11368" s="1" t="s">
        <v>87</v>
      </c>
      <c r="F11368" s="3" t="s">
        <v>34</v>
      </c>
      <c r="G11368" s="1" t="s">
        <v>67</v>
      </c>
      <c r="H11368" s="5" t="s">
        <v>69</v>
      </c>
    </row>
    <row r="11369" spans="1:8">
      <c r="A11369" s="1" t="s">
        <v>306</v>
      </c>
      <c r="B11369" s="1" t="s">
        <v>309</v>
      </c>
      <c r="C11369" s="1" t="s">
        <v>312</v>
      </c>
      <c r="D11369" s="1">
        <v>7</v>
      </c>
      <c r="E11369" s="1" t="s">
        <v>87</v>
      </c>
      <c r="F11369" s="3" t="s">
        <v>35</v>
      </c>
      <c r="G11369" s="1" t="s">
        <v>67</v>
      </c>
      <c r="H11369" s="5">
        <v>3.21</v>
      </c>
    </row>
    <row r="11370" spans="1:8">
      <c r="A11370" s="1" t="s">
        <v>306</v>
      </c>
      <c r="B11370" s="1" t="s">
        <v>309</v>
      </c>
      <c r="C11370" s="1" t="s">
        <v>312</v>
      </c>
      <c r="D11370" s="1">
        <v>7</v>
      </c>
      <c r="E11370" s="1" t="s">
        <v>87</v>
      </c>
      <c r="F11370" s="3" t="s">
        <v>36</v>
      </c>
      <c r="G11370" s="1" t="s">
        <v>67</v>
      </c>
      <c r="H11370" s="5">
        <v>4.28</v>
      </c>
    </row>
    <row r="11371" spans="1:8">
      <c r="A11371" s="1" t="s">
        <v>306</v>
      </c>
      <c r="B11371" s="1" t="s">
        <v>309</v>
      </c>
      <c r="C11371" s="1" t="s">
        <v>312</v>
      </c>
      <c r="D11371" s="1">
        <v>7</v>
      </c>
      <c r="E11371" s="1" t="s">
        <v>87</v>
      </c>
      <c r="F11371" s="3" t="s">
        <v>37</v>
      </c>
      <c r="G11371" s="1" t="s">
        <v>67</v>
      </c>
      <c r="H11371" s="5">
        <v>1.07</v>
      </c>
    </row>
    <row r="11372" spans="1:8">
      <c r="A11372" s="1" t="s">
        <v>306</v>
      </c>
      <c r="B11372" s="1" t="s">
        <v>309</v>
      </c>
      <c r="C11372" s="1" t="s">
        <v>312</v>
      </c>
      <c r="D11372" s="1">
        <v>7</v>
      </c>
      <c r="E11372" s="1" t="s">
        <v>87</v>
      </c>
      <c r="F11372" s="3" t="s">
        <v>38</v>
      </c>
      <c r="G11372" s="1" t="s">
        <v>67</v>
      </c>
      <c r="H11372" s="6">
        <v>33.883330000000001</v>
      </c>
    </row>
    <row r="11373" spans="1:8">
      <c r="A11373" s="1" t="s">
        <v>306</v>
      </c>
      <c r="B11373" s="1" t="s">
        <v>309</v>
      </c>
      <c r="C11373" s="1" t="s">
        <v>312</v>
      </c>
      <c r="D11373" s="1">
        <v>7</v>
      </c>
      <c r="E11373" s="1" t="s">
        <v>87</v>
      </c>
      <c r="F11373" s="3" t="s">
        <v>39</v>
      </c>
      <c r="G11373" s="1" t="s">
        <v>67</v>
      </c>
      <c r="H11373" s="6">
        <v>96.3</v>
      </c>
    </row>
    <row r="11374" spans="1:8">
      <c r="A11374" s="1" t="s">
        <v>306</v>
      </c>
      <c r="B11374" s="1" t="s">
        <v>309</v>
      </c>
      <c r="C11374" s="1" t="s">
        <v>312</v>
      </c>
      <c r="D11374" s="1">
        <v>7</v>
      </c>
      <c r="E11374" s="1" t="s">
        <v>87</v>
      </c>
      <c r="F11374" s="3" t="s">
        <v>40</v>
      </c>
      <c r="G11374" s="1" t="s">
        <v>67</v>
      </c>
      <c r="H11374" s="5">
        <v>4.4583300000000001</v>
      </c>
    </row>
    <row r="11375" spans="1:8">
      <c r="A11375" s="1" t="s">
        <v>306</v>
      </c>
      <c r="B11375" s="1" t="s">
        <v>309</v>
      </c>
      <c r="C11375" s="1" t="s">
        <v>312</v>
      </c>
      <c r="D11375" s="1">
        <v>7</v>
      </c>
      <c r="E11375" s="1" t="s">
        <v>87</v>
      </c>
      <c r="F11375" s="3" t="s">
        <v>41</v>
      </c>
      <c r="G11375" s="1" t="s">
        <v>68</v>
      </c>
      <c r="H11375" s="5">
        <v>13.018330000000001</v>
      </c>
    </row>
    <row r="11376" spans="1:8">
      <c r="A11376" s="1" t="s">
        <v>306</v>
      </c>
      <c r="B11376" s="1" t="s">
        <v>309</v>
      </c>
      <c r="C11376" s="1" t="s">
        <v>312</v>
      </c>
      <c r="D11376" s="1">
        <v>7</v>
      </c>
      <c r="E11376" s="1" t="s">
        <v>87</v>
      </c>
      <c r="F11376" s="3" t="s">
        <v>42</v>
      </c>
      <c r="G11376" s="1" t="s">
        <v>68</v>
      </c>
      <c r="H11376" s="5">
        <v>14.98</v>
      </c>
    </row>
    <row r="11377" spans="1:8">
      <c r="A11377" s="1" t="s">
        <v>306</v>
      </c>
      <c r="B11377" s="1" t="s">
        <v>309</v>
      </c>
      <c r="C11377" s="1" t="s">
        <v>312</v>
      </c>
      <c r="D11377" s="1">
        <v>7</v>
      </c>
      <c r="E11377" s="1" t="s">
        <v>87</v>
      </c>
      <c r="F11377" s="3" t="s">
        <v>43</v>
      </c>
      <c r="G11377" s="1" t="s">
        <v>67</v>
      </c>
      <c r="H11377" s="5">
        <v>1.07</v>
      </c>
    </row>
    <row r="11378" spans="1:8">
      <c r="A11378" s="1" t="s">
        <v>306</v>
      </c>
      <c r="B11378" s="1" t="s">
        <v>309</v>
      </c>
      <c r="C11378" s="1" t="s">
        <v>312</v>
      </c>
      <c r="D11378" s="1">
        <v>7</v>
      </c>
      <c r="E11378" s="1" t="s">
        <v>87</v>
      </c>
      <c r="F11378" s="3" t="s">
        <v>44</v>
      </c>
      <c r="G11378" s="1" t="s">
        <v>67</v>
      </c>
      <c r="H11378" s="5" t="s">
        <v>69</v>
      </c>
    </row>
    <row r="11379" spans="1:8">
      <c r="A11379" s="1" t="s">
        <v>306</v>
      </c>
      <c r="B11379" s="1" t="s">
        <v>309</v>
      </c>
      <c r="C11379" s="1" t="s">
        <v>312</v>
      </c>
      <c r="D11379" s="1">
        <v>7</v>
      </c>
      <c r="E11379" s="1" t="s">
        <v>87</v>
      </c>
      <c r="F11379" s="3" t="s">
        <v>45</v>
      </c>
      <c r="G11379" s="1" t="s">
        <v>68</v>
      </c>
      <c r="H11379" s="5">
        <v>6.2416700000000001</v>
      </c>
    </row>
    <row r="11380" spans="1:8">
      <c r="A11380" s="1" t="s">
        <v>306</v>
      </c>
      <c r="B11380" s="1" t="s">
        <v>309</v>
      </c>
      <c r="C11380" s="1" t="s">
        <v>312</v>
      </c>
      <c r="D11380" s="1">
        <v>7</v>
      </c>
      <c r="E11380" s="1" t="s">
        <v>87</v>
      </c>
      <c r="F11380" s="3" t="s">
        <v>46</v>
      </c>
      <c r="G11380" s="1" t="s">
        <v>67</v>
      </c>
      <c r="H11380" s="5">
        <v>6.2416700000000001</v>
      </c>
    </row>
    <row r="11381" spans="1:8">
      <c r="A11381" s="1" t="s">
        <v>306</v>
      </c>
      <c r="B11381" s="1" t="s">
        <v>309</v>
      </c>
      <c r="C11381" s="1" t="s">
        <v>312</v>
      </c>
      <c r="D11381" s="1">
        <v>7</v>
      </c>
      <c r="E11381" s="1" t="s">
        <v>87</v>
      </c>
      <c r="F11381" s="3" t="s">
        <v>47</v>
      </c>
      <c r="G11381" s="1" t="s">
        <v>68</v>
      </c>
      <c r="H11381" s="5">
        <v>6.5983299999999998</v>
      </c>
    </row>
    <row r="11382" spans="1:8">
      <c r="A11382" s="1" t="s">
        <v>306</v>
      </c>
      <c r="B11382" s="1" t="s">
        <v>309</v>
      </c>
      <c r="C11382" s="1" t="s">
        <v>312</v>
      </c>
      <c r="D11382" s="1">
        <v>7</v>
      </c>
      <c r="E11382" s="1" t="s">
        <v>87</v>
      </c>
      <c r="F11382" s="3" t="s">
        <v>48</v>
      </c>
      <c r="G11382" s="1" t="s">
        <v>68</v>
      </c>
      <c r="H11382" s="5">
        <v>4.28</v>
      </c>
    </row>
    <row r="11383" spans="1:8">
      <c r="A11383" s="1" t="s">
        <v>306</v>
      </c>
      <c r="B11383" s="1" t="s">
        <v>309</v>
      </c>
      <c r="C11383" s="1" t="s">
        <v>312</v>
      </c>
      <c r="D11383" s="1">
        <v>7</v>
      </c>
      <c r="E11383" s="1" t="s">
        <v>87</v>
      </c>
      <c r="F11383" s="3" t="s">
        <v>49</v>
      </c>
      <c r="G11383" s="1" t="s">
        <v>67</v>
      </c>
      <c r="H11383" s="5" t="s">
        <v>69</v>
      </c>
    </row>
    <row r="11384" spans="1:8">
      <c r="A11384" s="1" t="s">
        <v>306</v>
      </c>
      <c r="B11384" s="1" t="s">
        <v>309</v>
      </c>
      <c r="C11384" s="1" t="s">
        <v>312</v>
      </c>
      <c r="D11384" s="1">
        <v>7</v>
      </c>
      <c r="E11384" s="1" t="s">
        <v>87</v>
      </c>
      <c r="F11384" s="3" t="s">
        <v>50</v>
      </c>
      <c r="G11384" s="1" t="s">
        <v>68</v>
      </c>
      <c r="H11384" s="5">
        <v>2.14</v>
      </c>
    </row>
    <row r="11385" spans="1:8">
      <c r="A11385" s="1" t="s">
        <v>306</v>
      </c>
      <c r="B11385" s="1" t="s">
        <v>309</v>
      </c>
      <c r="C11385" s="1" t="s">
        <v>312</v>
      </c>
      <c r="D11385" s="1">
        <v>7</v>
      </c>
      <c r="E11385" s="1" t="s">
        <v>87</v>
      </c>
      <c r="F11385" s="3" t="s">
        <v>51</v>
      </c>
      <c r="G11385" s="1" t="s">
        <v>67</v>
      </c>
      <c r="H11385" s="5">
        <v>2.4075000000000002</v>
      </c>
    </row>
    <row r="11386" spans="1:8">
      <c r="A11386" s="1" t="s">
        <v>306</v>
      </c>
      <c r="B11386" s="1" t="s">
        <v>309</v>
      </c>
      <c r="C11386" s="1" t="s">
        <v>312</v>
      </c>
      <c r="D11386" s="1">
        <v>7</v>
      </c>
      <c r="E11386" s="1" t="s">
        <v>87</v>
      </c>
      <c r="F11386" s="3" t="s">
        <v>52</v>
      </c>
      <c r="G11386" s="1" t="s">
        <v>68</v>
      </c>
      <c r="H11386" s="5">
        <v>4.28</v>
      </c>
    </row>
    <row r="11387" spans="1:8">
      <c r="A11387" s="1" t="s">
        <v>306</v>
      </c>
      <c r="B11387" s="1" t="s">
        <v>309</v>
      </c>
      <c r="C11387" s="1" t="s">
        <v>312</v>
      </c>
      <c r="D11387" s="1">
        <v>7</v>
      </c>
      <c r="E11387" s="1" t="s">
        <v>87</v>
      </c>
      <c r="F11387" s="3" t="s">
        <v>53</v>
      </c>
      <c r="G11387" s="1" t="s">
        <v>68</v>
      </c>
      <c r="H11387" s="5">
        <v>3.21</v>
      </c>
    </row>
    <row r="11388" spans="1:8">
      <c r="A11388" s="1" t="s">
        <v>306</v>
      </c>
      <c r="B11388" s="1" t="s">
        <v>309</v>
      </c>
      <c r="C11388" s="1" t="s">
        <v>312</v>
      </c>
      <c r="D11388" s="1">
        <v>7</v>
      </c>
      <c r="E11388" s="1" t="s">
        <v>87</v>
      </c>
      <c r="F11388" s="3" t="s">
        <v>54</v>
      </c>
      <c r="G11388" s="1" t="s">
        <v>68</v>
      </c>
      <c r="H11388" s="5">
        <v>2.0508299999999999</v>
      </c>
    </row>
    <row r="11389" spans="1:8">
      <c r="A11389" s="1" t="s">
        <v>306</v>
      </c>
      <c r="B11389" s="1" t="s">
        <v>309</v>
      </c>
      <c r="C11389" s="1" t="s">
        <v>312</v>
      </c>
      <c r="D11389" s="1">
        <v>7</v>
      </c>
      <c r="E11389" s="1" t="s">
        <v>87</v>
      </c>
      <c r="F11389" s="3" t="s">
        <v>55</v>
      </c>
      <c r="G11389" s="1" t="s">
        <v>68</v>
      </c>
      <c r="H11389" s="5">
        <v>2.0508299999999999</v>
      </c>
    </row>
    <row r="11390" spans="1:8">
      <c r="A11390" s="1" t="s">
        <v>306</v>
      </c>
      <c r="B11390" s="1" t="s">
        <v>309</v>
      </c>
      <c r="C11390" s="1" t="s">
        <v>312</v>
      </c>
      <c r="D11390" s="1">
        <v>7</v>
      </c>
      <c r="E11390" s="1" t="s">
        <v>87</v>
      </c>
      <c r="F11390" s="3" t="s">
        <v>56</v>
      </c>
      <c r="G11390" s="1" t="s">
        <v>68</v>
      </c>
      <c r="H11390" s="5">
        <v>2.4966699999999999</v>
      </c>
    </row>
    <row r="11391" spans="1:8">
      <c r="A11391" s="1" t="s">
        <v>306</v>
      </c>
      <c r="B11391" s="1" t="s">
        <v>309</v>
      </c>
      <c r="C11391" s="1" t="s">
        <v>312</v>
      </c>
      <c r="D11391" s="1">
        <v>7</v>
      </c>
      <c r="E11391" s="1" t="s">
        <v>87</v>
      </c>
      <c r="F11391" s="3" t="s">
        <v>57</v>
      </c>
      <c r="G11391" s="1" t="s">
        <v>68</v>
      </c>
      <c r="H11391" s="5" t="s">
        <v>69</v>
      </c>
    </row>
    <row r="11392" spans="1:8">
      <c r="A11392" s="1" t="s">
        <v>306</v>
      </c>
      <c r="B11392" s="1" t="s">
        <v>309</v>
      </c>
      <c r="C11392" s="1" t="s">
        <v>312</v>
      </c>
      <c r="D11392" s="1">
        <v>7</v>
      </c>
      <c r="E11392" s="1" t="s">
        <v>87</v>
      </c>
      <c r="F11392" s="3" t="s">
        <v>58</v>
      </c>
      <c r="G11392" s="1" t="s">
        <v>68</v>
      </c>
      <c r="H11392" s="5">
        <v>1.07</v>
      </c>
    </row>
    <row r="11393" spans="1:8">
      <c r="A11393" s="1" t="s">
        <v>306</v>
      </c>
      <c r="B11393" s="1" t="s">
        <v>309</v>
      </c>
      <c r="C11393" s="1" t="s">
        <v>312</v>
      </c>
      <c r="D11393" s="1">
        <v>7</v>
      </c>
      <c r="E11393" s="1" t="s">
        <v>87</v>
      </c>
      <c r="F11393" s="3" t="s">
        <v>135</v>
      </c>
      <c r="G11393" s="1" t="s">
        <v>68</v>
      </c>
      <c r="H11393" s="5">
        <v>3.21</v>
      </c>
    </row>
    <row r="11394" spans="1:8">
      <c r="A11394" s="1" t="s">
        <v>306</v>
      </c>
      <c r="B11394" s="1" t="s">
        <v>309</v>
      </c>
      <c r="C11394" s="1" t="s">
        <v>312</v>
      </c>
      <c r="D11394" s="1">
        <v>7</v>
      </c>
      <c r="E11394" s="1" t="s">
        <v>87</v>
      </c>
      <c r="F11394" s="3" t="s">
        <v>59</v>
      </c>
      <c r="G11394" s="1" t="s">
        <v>68</v>
      </c>
      <c r="H11394" s="5">
        <v>3.3883299999999998</v>
      </c>
    </row>
    <row r="11395" spans="1:8">
      <c r="A11395" s="1" t="s">
        <v>306</v>
      </c>
      <c r="B11395" s="1" t="s">
        <v>309</v>
      </c>
      <c r="C11395" s="1" t="s">
        <v>312</v>
      </c>
      <c r="D11395" s="1">
        <v>7</v>
      </c>
      <c r="E11395" s="1" t="s">
        <v>87</v>
      </c>
      <c r="F11395" s="3" t="s">
        <v>60</v>
      </c>
      <c r="G11395" s="1" t="s">
        <v>68</v>
      </c>
      <c r="H11395" s="5">
        <v>3.7450000000000001</v>
      </c>
    </row>
    <row r="11396" spans="1:8">
      <c r="A11396" s="1" t="s">
        <v>306</v>
      </c>
      <c r="B11396" s="1" t="s">
        <v>309</v>
      </c>
      <c r="C11396" s="1" t="s">
        <v>312</v>
      </c>
      <c r="D11396" s="1">
        <v>7</v>
      </c>
      <c r="E11396" s="1" t="s">
        <v>87</v>
      </c>
      <c r="F11396" s="3" t="s">
        <v>61</v>
      </c>
      <c r="G11396" s="1" t="s">
        <v>67</v>
      </c>
      <c r="H11396" s="5" t="s">
        <v>69</v>
      </c>
    </row>
    <row r="11397" spans="1:8">
      <c r="A11397" s="1" t="s">
        <v>306</v>
      </c>
      <c r="B11397" s="1" t="s">
        <v>309</v>
      </c>
      <c r="C11397" s="1" t="s">
        <v>312</v>
      </c>
      <c r="D11397" s="1">
        <v>7</v>
      </c>
      <c r="E11397" s="1" t="s">
        <v>87</v>
      </c>
      <c r="F11397" s="3" t="s">
        <v>62</v>
      </c>
      <c r="G11397" s="1" t="s">
        <v>67</v>
      </c>
      <c r="H11397" s="5" t="s">
        <v>69</v>
      </c>
    </row>
    <row r="11398" spans="1:8">
      <c r="A11398" s="1" t="s">
        <v>306</v>
      </c>
      <c r="B11398" s="1" t="s">
        <v>309</v>
      </c>
      <c r="C11398" s="1" t="s">
        <v>312</v>
      </c>
      <c r="D11398" s="1">
        <v>7</v>
      </c>
      <c r="E11398" s="1" t="s">
        <v>87</v>
      </c>
      <c r="F11398" s="3" t="s">
        <v>63</v>
      </c>
      <c r="G11398" s="1" t="s">
        <v>67</v>
      </c>
      <c r="H11398" s="5" t="s">
        <v>69</v>
      </c>
    </row>
    <row r="11399" spans="1:8">
      <c r="A11399" s="1" t="s">
        <v>306</v>
      </c>
      <c r="B11399" s="1" t="s">
        <v>309</v>
      </c>
      <c r="C11399" s="1" t="s">
        <v>312</v>
      </c>
      <c r="D11399" s="1">
        <v>7</v>
      </c>
      <c r="E11399" s="1" t="s">
        <v>87</v>
      </c>
      <c r="F11399" s="3" t="s">
        <v>64</v>
      </c>
      <c r="G11399" s="1" t="s">
        <v>67</v>
      </c>
      <c r="H11399" s="5">
        <v>2.14</v>
      </c>
    </row>
    <row r="11400" spans="1:8">
      <c r="A11400" s="1" t="s">
        <v>306</v>
      </c>
      <c r="B11400" s="1" t="s">
        <v>309</v>
      </c>
      <c r="C11400" s="1" t="s">
        <v>312</v>
      </c>
      <c r="D11400" s="1">
        <v>7</v>
      </c>
      <c r="E11400" s="1" t="s">
        <v>87</v>
      </c>
      <c r="F11400" s="3" t="s">
        <v>65</v>
      </c>
      <c r="G11400" s="1" t="s">
        <v>67</v>
      </c>
      <c r="H11400" s="5">
        <v>1.15917</v>
      </c>
    </row>
    <row r="11401" spans="1:8">
      <c r="A11401" s="1" t="s">
        <v>306</v>
      </c>
      <c r="B11401" s="1" t="s">
        <v>309</v>
      </c>
      <c r="C11401" s="1" t="s">
        <v>312</v>
      </c>
      <c r="D11401" s="1">
        <v>7</v>
      </c>
      <c r="E11401" s="1" t="s">
        <v>87</v>
      </c>
      <c r="F11401" s="3" t="s">
        <v>66</v>
      </c>
      <c r="G11401" s="1" t="s">
        <v>67</v>
      </c>
      <c r="H11401" s="5">
        <v>3.21</v>
      </c>
    </row>
    <row r="11402" spans="1:8">
      <c r="A11402" s="1" t="s">
        <v>306</v>
      </c>
      <c r="B11402" s="1" t="s">
        <v>313</v>
      </c>
      <c r="C11402" s="1" t="s">
        <v>314</v>
      </c>
      <c r="D11402" s="1">
        <v>3</v>
      </c>
      <c r="E11402" s="1" t="s">
        <v>87</v>
      </c>
      <c r="F11402" s="2" t="s">
        <v>11</v>
      </c>
      <c r="G11402" s="1" t="s">
        <v>67</v>
      </c>
      <c r="H11402" s="4">
        <v>4.6366699999999996</v>
      </c>
    </row>
    <row r="11403" spans="1:8">
      <c r="A11403" s="1" t="s">
        <v>306</v>
      </c>
      <c r="B11403" s="1" t="s">
        <v>313</v>
      </c>
      <c r="C11403" s="1" t="s">
        <v>314</v>
      </c>
      <c r="D11403" s="1">
        <v>3</v>
      </c>
      <c r="E11403" s="1" t="s">
        <v>87</v>
      </c>
      <c r="F11403" s="2" t="s">
        <v>12</v>
      </c>
      <c r="G11403" s="1" t="s">
        <v>67</v>
      </c>
      <c r="H11403" s="4">
        <v>4.6366699999999996</v>
      </c>
    </row>
    <row r="11404" spans="1:8">
      <c r="A11404" s="1" t="s">
        <v>306</v>
      </c>
      <c r="B11404" s="1" t="s">
        <v>313</v>
      </c>
      <c r="C11404" s="1" t="s">
        <v>314</v>
      </c>
      <c r="D11404" s="1">
        <v>3</v>
      </c>
      <c r="E11404" s="1" t="s">
        <v>87</v>
      </c>
      <c r="F11404" s="2" t="s">
        <v>13</v>
      </c>
      <c r="G11404" s="1" t="s">
        <v>67</v>
      </c>
      <c r="H11404" s="4">
        <v>0.57957999999999998</v>
      </c>
    </row>
    <row r="11405" spans="1:8">
      <c r="A11405" s="1" t="s">
        <v>306</v>
      </c>
      <c r="B11405" s="1" t="s">
        <v>313</v>
      </c>
      <c r="C11405" s="1" t="s">
        <v>314</v>
      </c>
      <c r="D11405" s="1">
        <v>3</v>
      </c>
      <c r="E11405" s="1" t="s">
        <v>87</v>
      </c>
      <c r="F11405" s="2" t="s">
        <v>14</v>
      </c>
      <c r="G11405" s="1" t="s">
        <v>67</v>
      </c>
      <c r="H11405" s="4">
        <v>5.7066699999999999</v>
      </c>
    </row>
    <row r="11406" spans="1:8">
      <c r="A11406" s="1" t="s">
        <v>306</v>
      </c>
      <c r="B11406" s="1" t="s">
        <v>313</v>
      </c>
      <c r="C11406" s="1" t="s">
        <v>314</v>
      </c>
      <c r="D11406" s="1">
        <v>3</v>
      </c>
      <c r="E11406" s="1" t="s">
        <v>87</v>
      </c>
      <c r="F11406" s="2" t="s">
        <v>15</v>
      </c>
      <c r="G11406" s="1" t="s">
        <v>67</v>
      </c>
      <c r="H11406" s="4">
        <v>5.5283300000000004</v>
      </c>
    </row>
    <row r="11407" spans="1:8">
      <c r="A11407" s="1" t="s">
        <v>306</v>
      </c>
      <c r="B11407" s="1" t="s">
        <v>313</v>
      </c>
      <c r="C11407" s="1" t="s">
        <v>314</v>
      </c>
      <c r="D11407" s="1">
        <v>3</v>
      </c>
      <c r="E11407" s="1" t="s">
        <v>87</v>
      </c>
      <c r="F11407" s="2" t="s">
        <v>16</v>
      </c>
      <c r="G11407" s="1" t="s">
        <v>67</v>
      </c>
      <c r="H11407" s="4">
        <v>5.5283300000000004</v>
      </c>
    </row>
    <row r="11408" spans="1:8">
      <c r="A11408" s="1" t="s">
        <v>306</v>
      </c>
      <c r="B11408" s="1" t="s">
        <v>313</v>
      </c>
      <c r="C11408" s="1" t="s">
        <v>314</v>
      </c>
      <c r="D11408" s="1">
        <v>3</v>
      </c>
      <c r="E11408" s="1" t="s">
        <v>87</v>
      </c>
      <c r="F11408" s="2" t="s">
        <v>17</v>
      </c>
      <c r="G11408" s="1" t="s">
        <v>67</v>
      </c>
      <c r="H11408" s="4">
        <v>5.5283300000000004</v>
      </c>
    </row>
    <row r="11409" spans="1:8">
      <c r="A11409" s="1" t="s">
        <v>306</v>
      </c>
      <c r="B11409" s="1" t="s">
        <v>313</v>
      </c>
      <c r="C11409" s="1" t="s">
        <v>314</v>
      </c>
      <c r="D11409" s="1">
        <v>3</v>
      </c>
      <c r="E11409" s="1" t="s">
        <v>87</v>
      </c>
      <c r="F11409" s="2" t="s">
        <v>18</v>
      </c>
      <c r="G11409" s="1" t="s">
        <v>68</v>
      </c>
      <c r="H11409" s="4">
        <v>18.546669999999999</v>
      </c>
    </row>
    <row r="11410" spans="1:8">
      <c r="A11410" s="1" t="s">
        <v>306</v>
      </c>
      <c r="B11410" s="1" t="s">
        <v>313</v>
      </c>
      <c r="C11410" s="1" t="s">
        <v>314</v>
      </c>
      <c r="D11410" s="1">
        <v>3</v>
      </c>
      <c r="E11410" s="1" t="s">
        <v>87</v>
      </c>
      <c r="F11410" s="2" t="s">
        <v>19</v>
      </c>
      <c r="G11410" s="1" t="s">
        <v>67</v>
      </c>
      <c r="H11410" s="4">
        <v>9.6300000000000008</v>
      </c>
    </row>
    <row r="11411" spans="1:8">
      <c r="A11411" s="1" t="s">
        <v>306</v>
      </c>
      <c r="B11411" s="1" t="s">
        <v>313</v>
      </c>
      <c r="C11411" s="1" t="s">
        <v>314</v>
      </c>
      <c r="D11411" s="1">
        <v>3</v>
      </c>
      <c r="E11411" s="1" t="s">
        <v>87</v>
      </c>
      <c r="F11411" s="2" t="s">
        <v>20</v>
      </c>
      <c r="G11411" s="1" t="s">
        <v>67</v>
      </c>
      <c r="H11411" s="4">
        <v>11.05667</v>
      </c>
    </row>
    <row r="11412" spans="1:8">
      <c r="A11412" s="1" t="s">
        <v>306</v>
      </c>
      <c r="B11412" s="1" t="s">
        <v>313</v>
      </c>
      <c r="C11412" s="1" t="s">
        <v>314</v>
      </c>
      <c r="D11412" s="1">
        <v>3</v>
      </c>
      <c r="E11412" s="1" t="s">
        <v>87</v>
      </c>
      <c r="F11412" s="2" t="s">
        <v>21</v>
      </c>
      <c r="G11412" s="1" t="s">
        <v>67</v>
      </c>
      <c r="H11412" s="4">
        <v>4.6366699999999996</v>
      </c>
    </row>
    <row r="11413" spans="1:8">
      <c r="A11413" s="1" t="s">
        <v>306</v>
      </c>
      <c r="B11413" s="1" t="s">
        <v>313</v>
      </c>
      <c r="C11413" s="1" t="s">
        <v>314</v>
      </c>
      <c r="D11413" s="1">
        <v>3</v>
      </c>
      <c r="E11413" s="1" t="s">
        <v>87</v>
      </c>
      <c r="F11413" s="2" t="s">
        <v>22</v>
      </c>
      <c r="G11413" s="1" t="s">
        <v>67</v>
      </c>
      <c r="H11413" s="4">
        <v>1.605</v>
      </c>
    </row>
    <row r="11414" spans="1:8">
      <c r="A11414" s="1" t="s">
        <v>306</v>
      </c>
      <c r="B11414" s="1" t="s">
        <v>313</v>
      </c>
      <c r="C11414" s="1" t="s">
        <v>314</v>
      </c>
      <c r="D11414" s="1">
        <v>3</v>
      </c>
      <c r="E11414" s="1" t="s">
        <v>87</v>
      </c>
      <c r="F11414" s="2" t="s">
        <v>23</v>
      </c>
      <c r="G11414" s="1" t="s">
        <v>67</v>
      </c>
      <c r="H11414" s="4" t="s">
        <v>69</v>
      </c>
    </row>
    <row r="11415" spans="1:8">
      <c r="A11415" s="1" t="s">
        <v>306</v>
      </c>
      <c r="B11415" s="1" t="s">
        <v>313</v>
      </c>
      <c r="C11415" s="1" t="s">
        <v>314</v>
      </c>
      <c r="D11415" s="1">
        <v>3</v>
      </c>
      <c r="E11415" s="1" t="s">
        <v>87</v>
      </c>
      <c r="F11415" s="2" t="s">
        <v>24</v>
      </c>
      <c r="G11415" s="1" t="s">
        <v>67</v>
      </c>
      <c r="H11415" s="4" t="s">
        <v>69</v>
      </c>
    </row>
    <row r="11416" spans="1:8">
      <c r="A11416" s="1" t="s">
        <v>306</v>
      </c>
      <c r="B11416" s="1" t="s">
        <v>313</v>
      </c>
      <c r="C11416" s="1" t="s">
        <v>314</v>
      </c>
      <c r="D11416" s="1">
        <v>3</v>
      </c>
      <c r="E11416" s="1" t="s">
        <v>87</v>
      </c>
      <c r="F11416" s="3" t="s">
        <v>25</v>
      </c>
      <c r="G11416" s="1" t="s">
        <v>67</v>
      </c>
      <c r="H11416" s="5" t="s">
        <v>69</v>
      </c>
    </row>
    <row r="11417" spans="1:8">
      <c r="A11417" s="1" t="s">
        <v>306</v>
      </c>
      <c r="B11417" s="1" t="s">
        <v>313</v>
      </c>
      <c r="C11417" s="1" t="s">
        <v>314</v>
      </c>
      <c r="D11417" s="1">
        <v>3</v>
      </c>
      <c r="E11417" s="1" t="s">
        <v>87</v>
      </c>
      <c r="F11417" s="3" t="s">
        <v>26</v>
      </c>
      <c r="G11417" s="1" t="s">
        <v>67</v>
      </c>
      <c r="H11417" s="5">
        <v>9.6300000000000008</v>
      </c>
    </row>
    <row r="11418" spans="1:8">
      <c r="A11418" s="1" t="s">
        <v>306</v>
      </c>
      <c r="B11418" s="1" t="s">
        <v>313</v>
      </c>
      <c r="C11418" s="1" t="s">
        <v>314</v>
      </c>
      <c r="D11418" s="1">
        <v>3</v>
      </c>
      <c r="E11418" s="1" t="s">
        <v>87</v>
      </c>
      <c r="F11418" s="3" t="s">
        <v>27</v>
      </c>
      <c r="G11418" s="1" t="s">
        <v>67</v>
      </c>
      <c r="H11418" s="5">
        <v>2.14</v>
      </c>
    </row>
    <row r="11419" spans="1:8">
      <c r="A11419" s="1" t="s">
        <v>306</v>
      </c>
      <c r="B11419" s="1" t="s">
        <v>313</v>
      </c>
      <c r="C11419" s="1" t="s">
        <v>314</v>
      </c>
      <c r="D11419" s="1">
        <v>3</v>
      </c>
      <c r="E11419" s="1" t="s">
        <v>87</v>
      </c>
      <c r="F11419" s="3" t="s">
        <v>28</v>
      </c>
      <c r="G11419" s="1" t="s">
        <v>67</v>
      </c>
      <c r="H11419" s="5">
        <v>1.3374999999999999</v>
      </c>
    </row>
    <row r="11420" spans="1:8">
      <c r="A11420" s="1" t="s">
        <v>306</v>
      </c>
      <c r="B11420" s="1" t="s">
        <v>313</v>
      </c>
      <c r="C11420" s="1" t="s">
        <v>314</v>
      </c>
      <c r="D11420" s="1">
        <v>3</v>
      </c>
      <c r="E11420" s="1" t="s">
        <v>87</v>
      </c>
      <c r="F11420" s="3" t="s">
        <v>29</v>
      </c>
      <c r="G11420" s="1" t="s">
        <v>67</v>
      </c>
      <c r="H11420" s="5" t="s">
        <v>69</v>
      </c>
    </row>
    <row r="11421" spans="1:8">
      <c r="A11421" s="1" t="s">
        <v>306</v>
      </c>
      <c r="B11421" s="1" t="s">
        <v>313</v>
      </c>
      <c r="C11421" s="1" t="s">
        <v>314</v>
      </c>
      <c r="D11421" s="1">
        <v>3</v>
      </c>
      <c r="E11421" s="1" t="s">
        <v>87</v>
      </c>
      <c r="F11421" s="3" t="s">
        <v>30</v>
      </c>
      <c r="G11421" s="1" t="s">
        <v>67</v>
      </c>
      <c r="H11421" s="5" t="s">
        <v>69</v>
      </c>
    </row>
    <row r="11422" spans="1:8">
      <c r="A11422" s="1" t="s">
        <v>306</v>
      </c>
      <c r="B11422" s="1" t="s">
        <v>313</v>
      </c>
      <c r="C11422" s="1" t="s">
        <v>314</v>
      </c>
      <c r="D11422" s="1">
        <v>3</v>
      </c>
      <c r="E11422" s="1" t="s">
        <v>87</v>
      </c>
      <c r="F11422" s="3" t="s">
        <v>31</v>
      </c>
      <c r="G11422" s="1" t="s">
        <v>67</v>
      </c>
      <c r="H11422" s="5">
        <v>1.15917</v>
      </c>
    </row>
    <row r="11423" spans="1:8">
      <c r="A11423" s="1" t="s">
        <v>306</v>
      </c>
      <c r="B11423" s="1" t="s">
        <v>313</v>
      </c>
      <c r="C11423" s="1" t="s">
        <v>314</v>
      </c>
      <c r="D11423" s="1">
        <v>3</v>
      </c>
      <c r="E11423" s="1" t="s">
        <v>87</v>
      </c>
      <c r="F11423" s="3" t="s">
        <v>32</v>
      </c>
      <c r="G11423" s="1" t="s">
        <v>67</v>
      </c>
      <c r="H11423" s="5">
        <v>2.31833</v>
      </c>
    </row>
    <row r="11424" spans="1:8">
      <c r="A11424" s="1" t="s">
        <v>306</v>
      </c>
      <c r="B11424" s="1" t="s">
        <v>313</v>
      </c>
      <c r="C11424" s="1" t="s">
        <v>314</v>
      </c>
      <c r="D11424" s="1">
        <v>3</v>
      </c>
      <c r="E11424" s="1" t="s">
        <v>87</v>
      </c>
      <c r="F11424" s="3" t="s">
        <v>33</v>
      </c>
      <c r="G11424" s="1" t="s">
        <v>67</v>
      </c>
      <c r="H11424" s="5">
        <v>2.31833</v>
      </c>
    </row>
    <row r="11425" spans="1:8">
      <c r="A11425" s="1" t="s">
        <v>306</v>
      </c>
      <c r="B11425" s="1" t="s">
        <v>313</v>
      </c>
      <c r="C11425" s="1" t="s">
        <v>314</v>
      </c>
      <c r="D11425" s="1">
        <v>3</v>
      </c>
      <c r="E11425" s="1" t="s">
        <v>87</v>
      </c>
      <c r="F11425" s="3" t="s">
        <v>34</v>
      </c>
      <c r="G11425" s="1" t="s">
        <v>67</v>
      </c>
      <c r="H11425" s="5">
        <v>4.6366699999999996</v>
      </c>
    </row>
    <row r="11426" spans="1:8">
      <c r="A11426" s="1" t="s">
        <v>306</v>
      </c>
      <c r="B11426" s="1" t="s">
        <v>313</v>
      </c>
      <c r="C11426" s="1" t="s">
        <v>314</v>
      </c>
      <c r="D11426" s="1">
        <v>3</v>
      </c>
      <c r="E11426" s="1" t="s">
        <v>87</v>
      </c>
      <c r="F11426" s="3" t="s">
        <v>35</v>
      </c>
      <c r="G11426" s="1" t="s">
        <v>67</v>
      </c>
      <c r="H11426" s="5">
        <v>3.21</v>
      </c>
    </row>
    <row r="11427" spans="1:8">
      <c r="A11427" s="1" t="s">
        <v>306</v>
      </c>
      <c r="B11427" s="1" t="s">
        <v>313</v>
      </c>
      <c r="C11427" s="1" t="s">
        <v>314</v>
      </c>
      <c r="D11427" s="1">
        <v>3</v>
      </c>
      <c r="E11427" s="1" t="s">
        <v>87</v>
      </c>
      <c r="F11427" s="3" t="s">
        <v>36</v>
      </c>
      <c r="G11427" s="1" t="s">
        <v>67</v>
      </c>
      <c r="H11427" s="5">
        <v>3.21</v>
      </c>
    </row>
    <row r="11428" spans="1:8">
      <c r="A11428" s="1" t="s">
        <v>306</v>
      </c>
      <c r="B11428" s="1" t="s">
        <v>313</v>
      </c>
      <c r="C11428" s="1" t="s">
        <v>314</v>
      </c>
      <c r="D11428" s="1">
        <v>3</v>
      </c>
      <c r="E11428" s="1" t="s">
        <v>87</v>
      </c>
      <c r="F11428" s="3" t="s">
        <v>37</v>
      </c>
      <c r="G11428" s="1" t="s">
        <v>67</v>
      </c>
      <c r="H11428" s="5">
        <v>0.57957999999999998</v>
      </c>
    </row>
    <row r="11429" spans="1:8">
      <c r="A11429" s="1" t="s">
        <v>306</v>
      </c>
      <c r="B11429" s="1" t="s">
        <v>313</v>
      </c>
      <c r="C11429" s="1" t="s">
        <v>314</v>
      </c>
      <c r="D11429" s="1">
        <v>3</v>
      </c>
      <c r="E11429" s="1" t="s">
        <v>87</v>
      </c>
      <c r="F11429" s="3" t="s">
        <v>38</v>
      </c>
      <c r="G11429" s="1" t="s">
        <v>67</v>
      </c>
      <c r="H11429" s="6">
        <v>32.813330000000001</v>
      </c>
    </row>
    <row r="11430" spans="1:8">
      <c r="A11430" s="1" t="s">
        <v>306</v>
      </c>
      <c r="B11430" s="1" t="s">
        <v>313</v>
      </c>
      <c r="C11430" s="1" t="s">
        <v>314</v>
      </c>
      <c r="D11430" s="1">
        <v>3</v>
      </c>
      <c r="E11430" s="1" t="s">
        <v>87</v>
      </c>
      <c r="F11430" s="3" t="s">
        <v>39</v>
      </c>
      <c r="G11430" s="1" t="s">
        <v>67</v>
      </c>
      <c r="H11430" s="6">
        <v>178.33332999999999</v>
      </c>
    </row>
    <row r="11431" spans="1:8">
      <c r="A11431" s="1" t="s">
        <v>306</v>
      </c>
      <c r="B11431" s="1" t="s">
        <v>313</v>
      </c>
      <c r="C11431" s="1" t="s">
        <v>314</v>
      </c>
      <c r="D11431" s="1">
        <v>3</v>
      </c>
      <c r="E11431" s="1" t="s">
        <v>87</v>
      </c>
      <c r="F11431" s="3" t="s">
        <v>40</v>
      </c>
      <c r="G11431" s="1" t="s">
        <v>67</v>
      </c>
      <c r="H11431" s="5">
        <v>3.21</v>
      </c>
    </row>
    <row r="11432" spans="1:8">
      <c r="A11432" s="1" t="s">
        <v>306</v>
      </c>
      <c r="B11432" s="1" t="s">
        <v>313</v>
      </c>
      <c r="C11432" s="1" t="s">
        <v>314</v>
      </c>
      <c r="D11432" s="1">
        <v>3</v>
      </c>
      <c r="E11432" s="1" t="s">
        <v>87</v>
      </c>
      <c r="F11432" s="3" t="s">
        <v>41</v>
      </c>
      <c r="G11432" s="1" t="s">
        <v>68</v>
      </c>
      <c r="H11432" s="5">
        <v>17.12</v>
      </c>
    </row>
    <row r="11433" spans="1:8">
      <c r="A11433" s="1" t="s">
        <v>306</v>
      </c>
      <c r="B11433" s="1" t="s">
        <v>313</v>
      </c>
      <c r="C11433" s="1" t="s">
        <v>314</v>
      </c>
      <c r="D11433" s="1">
        <v>3</v>
      </c>
      <c r="E11433" s="1" t="s">
        <v>87</v>
      </c>
      <c r="F11433" s="3" t="s">
        <v>42</v>
      </c>
      <c r="G11433" s="1" t="s">
        <v>68</v>
      </c>
      <c r="H11433" s="5">
        <v>2.14</v>
      </c>
    </row>
    <row r="11434" spans="1:8">
      <c r="A11434" s="1" t="s">
        <v>306</v>
      </c>
      <c r="B11434" s="1" t="s">
        <v>313</v>
      </c>
      <c r="C11434" s="1" t="s">
        <v>314</v>
      </c>
      <c r="D11434" s="1">
        <v>3</v>
      </c>
      <c r="E11434" s="1" t="s">
        <v>87</v>
      </c>
      <c r="F11434" s="3" t="s">
        <v>43</v>
      </c>
      <c r="G11434" s="1" t="s">
        <v>67</v>
      </c>
      <c r="H11434" s="5">
        <v>0.80249999999999999</v>
      </c>
    </row>
    <row r="11435" spans="1:8">
      <c r="A11435" s="1" t="s">
        <v>306</v>
      </c>
      <c r="B11435" s="1" t="s">
        <v>313</v>
      </c>
      <c r="C11435" s="1" t="s">
        <v>314</v>
      </c>
      <c r="D11435" s="1">
        <v>3</v>
      </c>
      <c r="E11435" s="1" t="s">
        <v>87</v>
      </c>
      <c r="F11435" s="3" t="s">
        <v>44</v>
      </c>
      <c r="G11435" s="1" t="s">
        <v>67</v>
      </c>
      <c r="H11435" s="5" t="s">
        <v>69</v>
      </c>
    </row>
    <row r="11436" spans="1:8">
      <c r="A11436" s="1" t="s">
        <v>306</v>
      </c>
      <c r="B11436" s="1" t="s">
        <v>313</v>
      </c>
      <c r="C11436" s="1" t="s">
        <v>314</v>
      </c>
      <c r="D11436" s="1">
        <v>3</v>
      </c>
      <c r="E11436" s="1" t="s">
        <v>87</v>
      </c>
      <c r="F11436" s="3" t="s">
        <v>45</v>
      </c>
      <c r="G11436" s="1" t="s">
        <v>68</v>
      </c>
      <c r="H11436" s="5">
        <v>6.2416700000000001</v>
      </c>
    </row>
    <row r="11437" spans="1:8">
      <c r="A11437" s="1" t="s">
        <v>306</v>
      </c>
      <c r="B11437" s="1" t="s">
        <v>313</v>
      </c>
      <c r="C11437" s="1" t="s">
        <v>314</v>
      </c>
      <c r="D11437" s="1">
        <v>3</v>
      </c>
      <c r="E11437" s="1" t="s">
        <v>87</v>
      </c>
      <c r="F11437" s="3" t="s">
        <v>46</v>
      </c>
      <c r="G11437" s="1" t="s">
        <v>67</v>
      </c>
      <c r="H11437" s="5">
        <v>6.2416700000000001</v>
      </c>
    </row>
    <row r="11438" spans="1:8">
      <c r="A11438" s="1" t="s">
        <v>306</v>
      </c>
      <c r="B11438" s="1" t="s">
        <v>313</v>
      </c>
      <c r="C11438" s="1" t="s">
        <v>314</v>
      </c>
      <c r="D11438" s="1">
        <v>3</v>
      </c>
      <c r="E11438" s="1" t="s">
        <v>87</v>
      </c>
      <c r="F11438" s="3" t="s">
        <v>47</v>
      </c>
      <c r="G11438" s="1" t="s">
        <v>68</v>
      </c>
      <c r="H11438" s="5">
        <v>15.69333</v>
      </c>
    </row>
    <row r="11439" spans="1:8">
      <c r="A11439" s="1" t="s">
        <v>306</v>
      </c>
      <c r="B11439" s="1" t="s">
        <v>313</v>
      </c>
      <c r="C11439" s="1" t="s">
        <v>314</v>
      </c>
      <c r="D11439" s="1">
        <v>3</v>
      </c>
      <c r="E11439" s="1" t="s">
        <v>87</v>
      </c>
      <c r="F11439" s="3" t="s">
        <v>48</v>
      </c>
      <c r="G11439" s="1" t="s">
        <v>68</v>
      </c>
      <c r="H11439" s="5">
        <v>4.6366699999999996</v>
      </c>
    </row>
    <row r="11440" spans="1:8">
      <c r="A11440" s="1" t="s">
        <v>306</v>
      </c>
      <c r="B11440" s="1" t="s">
        <v>313</v>
      </c>
      <c r="C11440" s="1" t="s">
        <v>314</v>
      </c>
      <c r="D11440" s="1">
        <v>3</v>
      </c>
      <c r="E11440" s="1" t="s">
        <v>87</v>
      </c>
      <c r="F11440" s="3" t="s">
        <v>49</v>
      </c>
      <c r="G11440" s="1" t="s">
        <v>67</v>
      </c>
      <c r="H11440" s="5">
        <v>92.733329999999995</v>
      </c>
    </row>
    <row r="11441" spans="1:8">
      <c r="A11441" s="1" t="s">
        <v>306</v>
      </c>
      <c r="B11441" s="1" t="s">
        <v>313</v>
      </c>
      <c r="C11441" s="1" t="s">
        <v>314</v>
      </c>
      <c r="D11441" s="1">
        <v>3</v>
      </c>
      <c r="E11441" s="1" t="s">
        <v>87</v>
      </c>
      <c r="F11441" s="3" t="s">
        <v>50</v>
      </c>
      <c r="G11441" s="1" t="s">
        <v>68</v>
      </c>
      <c r="H11441" s="5">
        <v>1.15917</v>
      </c>
    </row>
    <row r="11442" spans="1:8">
      <c r="A11442" s="1" t="s">
        <v>306</v>
      </c>
      <c r="B11442" s="1" t="s">
        <v>313</v>
      </c>
      <c r="C11442" s="1" t="s">
        <v>314</v>
      </c>
      <c r="D11442" s="1">
        <v>3</v>
      </c>
      <c r="E11442" s="1" t="s">
        <v>87</v>
      </c>
      <c r="F11442" s="3" t="s">
        <v>51</v>
      </c>
      <c r="G11442" s="1" t="s">
        <v>67</v>
      </c>
      <c r="H11442" s="5" t="s">
        <v>69</v>
      </c>
    </row>
    <row r="11443" spans="1:8">
      <c r="A11443" s="1" t="s">
        <v>306</v>
      </c>
      <c r="B11443" s="1" t="s">
        <v>313</v>
      </c>
      <c r="C11443" s="1" t="s">
        <v>314</v>
      </c>
      <c r="D11443" s="1">
        <v>3</v>
      </c>
      <c r="E11443" s="1" t="s">
        <v>87</v>
      </c>
      <c r="F11443" s="3" t="s">
        <v>52</v>
      </c>
      <c r="G11443" s="1" t="s">
        <v>68</v>
      </c>
      <c r="H11443" s="5">
        <v>6.42</v>
      </c>
    </row>
    <row r="11444" spans="1:8">
      <c r="A11444" s="1" t="s">
        <v>306</v>
      </c>
      <c r="B11444" s="1" t="s">
        <v>313</v>
      </c>
      <c r="C11444" s="1" t="s">
        <v>314</v>
      </c>
      <c r="D11444" s="1">
        <v>3</v>
      </c>
      <c r="E11444" s="1" t="s">
        <v>87</v>
      </c>
      <c r="F11444" s="3" t="s">
        <v>53</v>
      </c>
      <c r="G11444" s="1" t="s">
        <v>68</v>
      </c>
      <c r="H11444" s="5">
        <v>19.260000000000002</v>
      </c>
    </row>
    <row r="11445" spans="1:8">
      <c r="A11445" s="1" t="s">
        <v>306</v>
      </c>
      <c r="B11445" s="1" t="s">
        <v>313</v>
      </c>
      <c r="C11445" s="1" t="s">
        <v>314</v>
      </c>
      <c r="D11445" s="1">
        <v>3</v>
      </c>
      <c r="E11445" s="1" t="s">
        <v>87</v>
      </c>
      <c r="F11445" s="3" t="s">
        <v>54</v>
      </c>
      <c r="G11445" s="1" t="s">
        <v>68</v>
      </c>
      <c r="H11445" s="5">
        <v>2.31833</v>
      </c>
    </row>
    <row r="11446" spans="1:8">
      <c r="A11446" s="1" t="s">
        <v>306</v>
      </c>
      <c r="B11446" s="1" t="s">
        <v>313</v>
      </c>
      <c r="C11446" s="1" t="s">
        <v>314</v>
      </c>
      <c r="D11446" s="1">
        <v>3</v>
      </c>
      <c r="E11446" s="1" t="s">
        <v>87</v>
      </c>
      <c r="F11446" s="3" t="s">
        <v>55</v>
      </c>
      <c r="G11446" s="1" t="s">
        <v>68</v>
      </c>
      <c r="H11446" s="5">
        <v>2.31833</v>
      </c>
    </row>
    <row r="11447" spans="1:8">
      <c r="A11447" s="1" t="s">
        <v>306</v>
      </c>
      <c r="B11447" s="1" t="s">
        <v>313</v>
      </c>
      <c r="C11447" s="1" t="s">
        <v>314</v>
      </c>
      <c r="D11447" s="1">
        <v>3</v>
      </c>
      <c r="E11447" s="1" t="s">
        <v>87</v>
      </c>
      <c r="F11447" s="3" t="s">
        <v>56</v>
      </c>
      <c r="G11447" s="1" t="s">
        <v>68</v>
      </c>
      <c r="H11447" s="5">
        <v>2.2291699999999999</v>
      </c>
    </row>
    <row r="11448" spans="1:8">
      <c r="A11448" s="1" t="s">
        <v>306</v>
      </c>
      <c r="B11448" s="1" t="s">
        <v>313</v>
      </c>
      <c r="C11448" s="1" t="s">
        <v>314</v>
      </c>
      <c r="D11448" s="1">
        <v>3</v>
      </c>
      <c r="E11448" s="1" t="s">
        <v>87</v>
      </c>
      <c r="F11448" s="3" t="s">
        <v>57</v>
      </c>
      <c r="G11448" s="1" t="s">
        <v>68</v>
      </c>
      <c r="H11448" s="5">
        <v>8.56</v>
      </c>
    </row>
    <row r="11449" spans="1:8">
      <c r="A11449" s="1" t="s">
        <v>306</v>
      </c>
      <c r="B11449" s="1" t="s">
        <v>313</v>
      </c>
      <c r="C11449" s="1" t="s">
        <v>314</v>
      </c>
      <c r="D11449" s="1">
        <v>3</v>
      </c>
      <c r="E11449" s="1" t="s">
        <v>87</v>
      </c>
      <c r="F11449" s="3" t="s">
        <v>58</v>
      </c>
      <c r="G11449" s="1" t="s">
        <v>68</v>
      </c>
      <c r="H11449" s="5">
        <v>1.15917</v>
      </c>
    </row>
    <row r="11450" spans="1:8">
      <c r="A11450" s="1" t="s">
        <v>306</v>
      </c>
      <c r="B11450" s="1" t="s">
        <v>313</v>
      </c>
      <c r="C11450" s="1" t="s">
        <v>314</v>
      </c>
      <c r="D11450" s="1">
        <v>3</v>
      </c>
      <c r="E11450" s="1" t="s">
        <v>87</v>
      </c>
      <c r="F11450" s="3" t="s">
        <v>135</v>
      </c>
      <c r="G11450" s="1" t="s">
        <v>68</v>
      </c>
      <c r="H11450" s="5">
        <v>1.15917</v>
      </c>
    </row>
    <row r="11451" spans="1:8">
      <c r="A11451" s="1" t="s">
        <v>306</v>
      </c>
      <c r="B11451" s="1" t="s">
        <v>313</v>
      </c>
      <c r="C11451" s="1" t="s">
        <v>314</v>
      </c>
      <c r="D11451" s="1">
        <v>3</v>
      </c>
      <c r="E11451" s="1" t="s">
        <v>87</v>
      </c>
      <c r="F11451" s="3" t="s">
        <v>59</v>
      </c>
      <c r="G11451" s="1" t="s">
        <v>68</v>
      </c>
      <c r="H11451" s="5">
        <v>2.31833</v>
      </c>
    </row>
    <row r="11452" spans="1:8">
      <c r="A11452" s="1" t="s">
        <v>306</v>
      </c>
      <c r="B11452" s="1" t="s">
        <v>313</v>
      </c>
      <c r="C11452" s="1" t="s">
        <v>314</v>
      </c>
      <c r="D11452" s="1">
        <v>3</v>
      </c>
      <c r="E11452" s="1" t="s">
        <v>87</v>
      </c>
      <c r="F11452" s="3" t="s">
        <v>60</v>
      </c>
      <c r="G11452" s="1" t="s">
        <v>68</v>
      </c>
      <c r="H11452" s="5">
        <v>8.56</v>
      </c>
    </row>
    <row r="11453" spans="1:8">
      <c r="A11453" s="1" t="s">
        <v>306</v>
      </c>
      <c r="B11453" s="1" t="s">
        <v>313</v>
      </c>
      <c r="C11453" s="1" t="s">
        <v>314</v>
      </c>
      <c r="D11453" s="1">
        <v>3</v>
      </c>
      <c r="E11453" s="1" t="s">
        <v>87</v>
      </c>
      <c r="F11453" s="3" t="s">
        <v>61</v>
      </c>
      <c r="G11453" s="1" t="s">
        <v>67</v>
      </c>
      <c r="H11453" s="5" t="s">
        <v>69</v>
      </c>
    </row>
    <row r="11454" spans="1:8">
      <c r="A11454" s="1" t="s">
        <v>306</v>
      </c>
      <c r="B11454" s="1" t="s">
        <v>313</v>
      </c>
      <c r="C11454" s="1" t="s">
        <v>314</v>
      </c>
      <c r="D11454" s="1">
        <v>3</v>
      </c>
      <c r="E11454" s="1" t="s">
        <v>87</v>
      </c>
      <c r="F11454" s="3" t="s">
        <v>62</v>
      </c>
      <c r="G11454" s="1" t="s">
        <v>67</v>
      </c>
      <c r="H11454" s="5" t="s">
        <v>69</v>
      </c>
    </row>
    <row r="11455" spans="1:8">
      <c r="A11455" s="1" t="s">
        <v>306</v>
      </c>
      <c r="B11455" s="1" t="s">
        <v>313</v>
      </c>
      <c r="C11455" s="1" t="s">
        <v>314</v>
      </c>
      <c r="D11455" s="1">
        <v>3</v>
      </c>
      <c r="E11455" s="1" t="s">
        <v>87</v>
      </c>
      <c r="F11455" s="3" t="s">
        <v>63</v>
      </c>
      <c r="G11455" s="1" t="s">
        <v>67</v>
      </c>
      <c r="H11455" s="5" t="s">
        <v>69</v>
      </c>
    </row>
    <row r="11456" spans="1:8">
      <c r="A11456" s="1" t="s">
        <v>306</v>
      </c>
      <c r="B11456" s="1" t="s">
        <v>313</v>
      </c>
      <c r="C11456" s="1" t="s">
        <v>314</v>
      </c>
      <c r="D11456" s="1">
        <v>3</v>
      </c>
      <c r="E11456" s="1" t="s">
        <v>87</v>
      </c>
      <c r="F11456" s="3" t="s">
        <v>64</v>
      </c>
      <c r="G11456" s="1" t="s">
        <v>67</v>
      </c>
      <c r="H11456" s="5">
        <v>1.51583</v>
      </c>
    </row>
    <row r="11457" spans="1:8">
      <c r="A11457" s="1" t="s">
        <v>306</v>
      </c>
      <c r="B11457" s="1" t="s">
        <v>313</v>
      </c>
      <c r="C11457" s="1" t="s">
        <v>314</v>
      </c>
      <c r="D11457" s="1">
        <v>3</v>
      </c>
      <c r="E11457" s="1" t="s">
        <v>87</v>
      </c>
      <c r="F11457" s="3" t="s">
        <v>65</v>
      </c>
      <c r="G11457" s="1" t="s">
        <v>67</v>
      </c>
      <c r="H11457" s="5">
        <v>1.15917</v>
      </c>
    </row>
    <row r="11458" spans="1:8">
      <c r="A11458" s="1" t="s">
        <v>306</v>
      </c>
      <c r="B11458" s="1" t="s">
        <v>313</v>
      </c>
      <c r="C11458" s="1" t="s">
        <v>314</v>
      </c>
      <c r="D11458" s="1">
        <v>3</v>
      </c>
      <c r="E11458" s="1" t="s">
        <v>87</v>
      </c>
      <c r="F11458" s="3" t="s">
        <v>66</v>
      </c>
      <c r="G11458" s="1" t="s">
        <v>67</v>
      </c>
      <c r="H11458" s="5">
        <v>4.3691700000000004</v>
      </c>
    </row>
    <row r="11459" spans="1:8">
      <c r="A11459" s="1" t="s">
        <v>306</v>
      </c>
      <c r="B11459" s="1" t="s">
        <v>313</v>
      </c>
      <c r="C11459" s="1" t="s">
        <v>315</v>
      </c>
      <c r="D11459" s="1">
        <v>7</v>
      </c>
      <c r="E11459" s="1" t="s">
        <v>71</v>
      </c>
      <c r="F11459" s="2" t="s">
        <v>11</v>
      </c>
      <c r="G11459" s="1" t="s">
        <v>67</v>
      </c>
      <c r="H11459" s="4">
        <v>2.0805600000000002</v>
      </c>
    </row>
    <row r="11460" spans="1:8">
      <c r="A11460" s="1" t="s">
        <v>306</v>
      </c>
      <c r="B11460" s="1" t="s">
        <v>313</v>
      </c>
      <c r="C11460" s="1" t="s">
        <v>315</v>
      </c>
      <c r="D11460" s="1">
        <v>7</v>
      </c>
      <c r="E11460" s="1" t="s">
        <v>71</v>
      </c>
      <c r="F11460" s="2" t="s">
        <v>12</v>
      </c>
      <c r="G11460" s="1" t="s">
        <v>67</v>
      </c>
      <c r="H11460" s="4">
        <v>2.6749999999999998</v>
      </c>
    </row>
    <row r="11461" spans="1:8">
      <c r="A11461" s="1" t="s">
        <v>306</v>
      </c>
      <c r="B11461" s="1" t="s">
        <v>313</v>
      </c>
      <c r="C11461" s="1" t="s">
        <v>315</v>
      </c>
      <c r="D11461" s="1">
        <v>7</v>
      </c>
      <c r="E11461" s="1" t="s">
        <v>71</v>
      </c>
      <c r="F11461" s="2" t="s">
        <v>13</v>
      </c>
      <c r="G11461" s="1" t="s">
        <v>67</v>
      </c>
      <c r="H11461" s="4">
        <v>0.28236</v>
      </c>
    </row>
    <row r="11462" spans="1:8">
      <c r="A11462" s="1" t="s">
        <v>306</v>
      </c>
      <c r="B11462" s="1" t="s">
        <v>313</v>
      </c>
      <c r="C11462" s="1" t="s">
        <v>315</v>
      </c>
      <c r="D11462" s="1">
        <v>7</v>
      </c>
      <c r="E11462" s="1" t="s">
        <v>71</v>
      </c>
      <c r="F11462" s="2" t="s">
        <v>14</v>
      </c>
      <c r="G11462" s="1" t="s">
        <v>67</v>
      </c>
      <c r="H11462" s="4">
        <v>6.42</v>
      </c>
    </row>
    <row r="11463" spans="1:8">
      <c r="A11463" s="1" t="s">
        <v>306</v>
      </c>
      <c r="B11463" s="1" t="s">
        <v>313</v>
      </c>
      <c r="C11463" s="1" t="s">
        <v>315</v>
      </c>
      <c r="D11463" s="1">
        <v>7</v>
      </c>
      <c r="E11463" s="1" t="s">
        <v>71</v>
      </c>
      <c r="F11463" s="2" t="s">
        <v>15</v>
      </c>
      <c r="G11463" s="1" t="s">
        <v>67</v>
      </c>
      <c r="H11463" s="4">
        <v>2.14</v>
      </c>
    </row>
    <row r="11464" spans="1:8">
      <c r="A11464" s="1" t="s">
        <v>306</v>
      </c>
      <c r="B11464" s="1" t="s">
        <v>313</v>
      </c>
      <c r="C11464" s="1" t="s">
        <v>315</v>
      </c>
      <c r="D11464" s="1">
        <v>7</v>
      </c>
      <c r="E11464" s="1" t="s">
        <v>71</v>
      </c>
      <c r="F11464" s="2" t="s">
        <v>16</v>
      </c>
      <c r="G11464" s="1" t="s">
        <v>67</v>
      </c>
      <c r="H11464" s="4">
        <v>3.21</v>
      </c>
    </row>
    <row r="11465" spans="1:8">
      <c r="A11465" s="1" t="s">
        <v>306</v>
      </c>
      <c r="B11465" s="1" t="s">
        <v>313</v>
      </c>
      <c r="C11465" s="1" t="s">
        <v>315</v>
      </c>
      <c r="D11465" s="1">
        <v>7</v>
      </c>
      <c r="E11465" s="1" t="s">
        <v>71</v>
      </c>
      <c r="F11465" s="2" t="s">
        <v>17</v>
      </c>
      <c r="G11465" s="1" t="s">
        <v>67</v>
      </c>
      <c r="H11465" s="4">
        <v>2.14</v>
      </c>
    </row>
    <row r="11466" spans="1:8">
      <c r="A11466" s="1" t="s">
        <v>306</v>
      </c>
      <c r="B11466" s="1" t="s">
        <v>313</v>
      </c>
      <c r="C11466" s="1" t="s">
        <v>315</v>
      </c>
      <c r="D11466" s="1">
        <v>7</v>
      </c>
      <c r="E11466" s="1" t="s">
        <v>71</v>
      </c>
      <c r="F11466" s="2" t="s">
        <v>18</v>
      </c>
      <c r="G11466" s="1" t="s">
        <v>68</v>
      </c>
      <c r="H11466" s="4">
        <v>0.57957999999999998</v>
      </c>
    </row>
    <row r="11467" spans="1:8">
      <c r="A11467" s="1" t="s">
        <v>306</v>
      </c>
      <c r="B11467" s="1" t="s">
        <v>313</v>
      </c>
      <c r="C11467" s="1" t="s">
        <v>315</v>
      </c>
      <c r="D11467" s="1">
        <v>7</v>
      </c>
      <c r="E11467" s="1" t="s">
        <v>71</v>
      </c>
      <c r="F11467" s="2" t="s">
        <v>19</v>
      </c>
      <c r="G11467" s="1" t="s">
        <v>67</v>
      </c>
      <c r="H11467" s="4">
        <v>2.6749999999999998</v>
      </c>
    </row>
    <row r="11468" spans="1:8">
      <c r="A11468" s="1" t="s">
        <v>306</v>
      </c>
      <c r="B11468" s="1" t="s">
        <v>313</v>
      </c>
      <c r="C11468" s="1" t="s">
        <v>315</v>
      </c>
      <c r="D11468" s="1">
        <v>7</v>
      </c>
      <c r="E11468" s="1" t="s">
        <v>71</v>
      </c>
      <c r="F11468" s="2" t="s">
        <v>20</v>
      </c>
      <c r="G11468" s="1" t="s">
        <v>67</v>
      </c>
      <c r="H11468" s="4">
        <v>0.71333000000000002</v>
      </c>
    </row>
    <row r="11469" spans="1:8">
      <c r="A11469" s="1" t="s">
        <v>306</v>
      </c>
      <c r="B11469" s="1" t="s">
        <v>313</v>
      </c>
      <c r="C11469" s="1" t="s">
        <v>315</v>
      </c>
      <c r="D11469" s="1">
        <v>7</v>
      </c>
      <c r="E11469" s="1" t="s">
        <v>71</v>
      </c>
      <c r="F11469" s="2" t="s">
        <v>21</v>
      </c>
      <c r="G11469" s="1" t="s">
        <v>67</v>
      </c>
      <c r="H11469" s="4">
        <v>0.71333000000000002</v>
      </c>
    </row>
    <row r="11470" spans="1:8">
      <c r="A11470" s="1" t="s">
        <v>306</v>
      </c>
      <c r="B11470" s="1" t="s">
        <v>313</v>
      </c>
      <c r="C11470" s="1" t="s">
        <v>315</v>
      </c>
      <c r="D11470" s="1">
        <v>7</v>
      </c>
      <c r="E11470" s="1" t="s">
        <v>71</v>
      </c>
      <c r="F11470" s="2" t="s">
        <v>22</v>
      </c>
      <c r="G11470" s="1" t="s">
        <v>67</v>
      </c>
      <c r="H11470" s="4">
        <v>1.07</v>
      </c>
    </row>
    <row r="11471" spans="1:8">
      <c r="A11471" s="1" t="s">
        <v>306</v>
      </c>
      <c r="B11471" s="1" t="s">
        <v>313</v>
      </c>
      <c r="C11471" s="1" t="s">
        <v>315</v>
      </c>
      <c r="D11471" s="1">
        <v>7</v>
      </c>
      <c r="E11471" s="1" t="s">
        <v>71</v>
      </c>
      <c r="F11471" s="2" t="s">
        <v>23</v>
      </c>
      <c r="G11471" s="1" t="s">
        <v>67</v>
      </c>
      <c r="H11471" s="4" t="s">
        <v>69</v>
      </c>
    </row>
    <row r="11472" spans="1:8">
      <c r="A11472" s="1" t="s">
        <v>306</v>
      </c>
      <c r="B11472" s="1" t="s">
        <v>313</v>
      </c>
      <c r="C11472" s="1" t="s">
        <v>315</v>
      </c>
      <c r="D11472" s="1">
        <v>7</v>
      </c>
      <c r="E11472" s="1" t="s">
        <v>71</v>
      </c>
      <c r="F11472" s="2" t="s">
        <v>24</v>
      </c>
      <c r="G11472" s="1" t="s">
        <v>67</v>
      </c>
      <c r="H11472" s="4" t="s">
        <v>69</v>
      </c>
    </row>
    <row r="11473" spans="1:8">
      <c r="A11473" s="1" t="s">
        <v>306</v>
      </c>
      <c r="B11473" s="1" t="s">
        <v>313</v>
      </c>
      <c r="C11473" s="1" t="s">
        <v>315</v>
      </c>
      <c r="D11473" s="1">
        <v>7</v>
      </c>
      <c r="E11473" s="1" t="s">
        <v>71</v>
      </c>
      <c r="F11473" s="3" t="s">
        <v>25</v>
      </c>
      <c r="G11473" s="1" t="s">
        <v>67</v>
      </c>
      <c r="H11473" s="5" t="s">
        <v>69</v>
      </c>
    </row>
    <row r="11474" spans="1:8">
      <c r="A11474" s="1" t="s">
        <v>306</v>
      </c>
      <c r="B11474" s="1" t="s">
        <v>313</v>
      </c>
      <c r="C11474" s="1" t="s">
        <v>315</v>
      </c>
      <c r="D11474" s="1">
        <v>7</v>
      </c>
      <c r="E11474" s="1" t="s">
        <v>71</v>
      </c>
      <c r="F11474" s="3" t="s">
        <v>26</v>
      </c>
      <c r="G11474" s="1" t="s">
        <v>67</v>
      </c>
      <c r="H11474" s="5">
        <v>1.605</v>
      </c>
    </row>
    <row r="11475" spans="1:8">
      <c r="A11475" s="1" t="s">
        <v>306</v>
      </c>
      <c r="B11475" s="1" t="s">
        <v>313</v>
      </c>
      <c r="C11475" s="1" t="s">
        <v>315</v>
      </c>
      <c r="D11475" s="1">
        <v>7</v>
      </c>
      <c r="E11475" s="1" t="s">
        <v>71</v>
      </c>
      <c r="F11475" s="3" t="s">
        <v>27</v>
      </c>
      <c r="G11475" s="1" t="s">
        <v>67</v>
      </c>
      <c r="H11475" s="5">
        <v>0.80249999999999999</v>
      </c>
    </row>
    <row r="11476" spans="1:8">
      <c r="A11476" s="1" t="s">
        <v>306</v>
      </c>
      <c r="B11476" s="1" t="s">
        <v>313</v>
      </c>
      <c r="C11476" s="1" t="s">
        <v>315</v>
      </c>
      <c r="D11476" s="1">
        <v>7</v>
      </c>
      <c r="E11476" s="1" t="s">
        <v>71</v>
      </c>
      <c r="F11476" s="3" t="s">
        <v>28</v>
      </c>
      <c r="G11476" s="1" t="s">
        <v>67</v>
      </c>
      <c r="H11476" s="5">
        <v>0.28236</v>
      </c>
    </row>
    <row r="11477" spans="1:8">
      <c r="A11477" s="1" t="s">
        <v>306</v>
      </c>
      <c r="B11477" s="1" t="s">
        <v>313</v>
      </c>
      <c r="C11477" s="1" t="s">
        <v>315</v>
      </c>
      <c r="D11477" s="1">
        <v>7</v>
      </c>
      <c r="E11477" s="1" t="s">
        <v>71</v>
      </c>
      <c r="F11477" s="3" t="s">
        <v>29</v>
      </c>
      <c r="G11477" s="1" t="s">
        <v>67</v>
      </c>
      <c r="H11477" s="5" t="s">
        <v>69</v>
      </c>
    </row>
    <row r="11478" spans="1:8">
      <c r="A11478" s="1" t="s">
        <v>306</v>
      </c>
      <c r="B11478" s="1" t="s">
        <v>313</v>
      </c>
      <c r="C11478" s="1" t="s">
        <v>315</v>
      </c>
      <c r="D11478" s="1">
        <v>7</v>
      </c>
      <c r="E11478" s="1" t="s">
        <v>71</v>
      </c>
      <c r="F11478" s="3" t="s">
        <v>30</v>
      </c>
      <c r="G11478" s="1" t="s">
        <v>67</v>
      </c>
      <c r="H11478" s="5" t="s">
        <v>69</v>
      </c>
    </row>
    <row r="11479" spans="1:8">
      <c r="A11479" s="1" t="s">
        <v>306</v>
      </c>
      <c r="B11479" s="1" t="s">
        <v>313</v>
      </c>
      <c r="C11479" s="1" t="s">
        <v>315</v>
      </c>
      <c r="D11479" s="1">
        <v>7</v>
      </c>
      <c r="E11479" s="1" t="s">
        <v>71</v>
      </c>
      <c r="F11479" s="3" t="s">
        <v>31</v>
      </c>
      <c r="G11479" s="1" t="s">
        <v>67</v>
      </c>
      <c r="H11479" s="5" t="s">
        <v>69</v>
      </c>
    </row>
    <row r="11480" spans="1:8">
      <c r="A11480" s="1" t="s">
        <v>306</v>
      </c>
      <c r="B11480" s="1" t="s">
        <v>313</v>
      </c>
      <c r="C11480" s="1" t="s">
        <v>315</v>
      </c>
      <c r="D11480" s="1">
        <v>7</v>
      </c>
      <c r="E11480" s="1" t="s">
        <v>71</v>
      </c>
      <c r="F11480" s="3" t="s">
        <v>32</v>
      </c>
      <c r="G11480" s="1" t="s">
        <v>67</v>
      </c>
      <c r="H11480" s="5" t="s">
        <v>69</v>
      </c>
    </row>
    <row r="11481" spans="1:8">
      <c r="A11481" s="1" t="s">
        <v>306</v>
      </c>
      <c r="B11481" s="1" t="s">
        <v>313</v>
      </c>
      <c r="C11481" s="1" t="s">
        <v>315</v>
      </c>
      <c r="D11481" s="1">
        <v>7</v>
      </c>
      <c r="E11481" s="1" t="s">
        <v>71</v>
      </c>
      <c r="F11481" s="3" t="s">
        <v>33</v>
      </c>
      <c r="G11481" s="1" t="s">
        <v>67</v>
      </c>
      <c r="H11481" s="5" t="s">
        <v>69</v>
      </c>
    </row>
    <row r="11482" spans="1:8">
      <c r="A11482" s="1" t="s">
        <v>306</v>
      </c>
      <c r="B11482" s="1" t="s">
        <v>313</v>
      </c>
      <c r="C11482" s="1" t="s">
        <v>315</v>
      </c>
      <c r="D11482" s="1">
        <v>7</v>
      </c>
      <c r="E11482" s="1" t="s">
        <v>71</v>
      </c>
      <c r="F11482" s="3" t="s">
        <v>34</v>
      </c>
      <c r="G11482" s="1" t="s">
        <v>67</v>
      </c>
      <c r="H11482" s="5" t="s">
        <v>69</v>
      </c>
    </row>
    <row r="11483" spans="1:8">
      <c r="A11483" s="1" t="s">
        <v>306</v>
      </c>
      <c r="B11483" s="1" t="s">
        <v>313</v>
      </c>
      <c r="C11483" s="1" t="s">
        <v>315</v>
      </c>
      <c r="D11483" s="1">
        <v>7</v>
      </c>
      <c r="E11483" s="1" t="s">
        <v>71</v>
      </c>
      <c r="F11483" s="3" t="s">
        <v>35</v>
      </c>
      <c r="G11483" s="1" t="s">
        <v>67</v>
      </c>
      <c r="H11483" s="5">
        <v>1.605</v>
      </c>
    </row>
    <row r="11484" spans="1:8">
      <c r="A11484" s="1" t="s">
        <v>306</v>
      </c>
      <c r="B11484" s="1" t="s">
        <v>313</v>
      </c>
      <c r="C11484" s="1" t="s">
        <v>315</v>
      </c>
      <c r="D11484" s="1">
        <v>7</v>
      </c>
      <c r="E11484" s="1" t="s">
        <v>71</v>
      </c>
      <c r="F11484" s="3" t="s">
        <v>36</v>
      </c>
      <c r="G11484" s="1" t="s">
        <v>67</v>
      </c>
      <c r="H11484" s="5">
        <v>1.15917</v>
      </c>
    </row>
    <row r="11485" spans="1:8">
      <c r="A11485" s="1" t="s">
        <v>306</v>
      </c>
      <c r="B11485" s="1" t="s">
        <v>313</v>
      </c>
      <c r="C11485" s="1" t="s">
        <v>315</v>
      </c>
      <c r="D11485" s="1">
        <v>7</v>
      </c>
      <c r="E11485" s="1" t="s">
        <v>71</v>
      </c>
      <c r="F11485" s="3" t="s">
        <v>37</v>
      </c>
      <c r="G11485" s="1" t="s">
        <v>67</v>
      </c>
      <c r="H11485" s="5">
        <v>0.28236</v>
      </c>
    </row>
    <row r="11486" spans="1:8">
      <c r="A11486" s="1" t="s">
        <v>306</v>
      </c>
      <c r="B11486" s="1" t="s">
        <v>313</v>
      </c>
      <c r="C11486" s="1" t="s">
        <v>315</v>
      </c>
      <c r="D11486" s="1">
        <v>7</v>
      </c>
      <c r="E11486" s="1" t="s">
        <v>71</v>
      </c>
      <c r="F11486" s="3" t="s">
        <v>38</v>
      </c>
      <c r="G11486" s="1" t="s">
        <v>67</v>
      </c>
      <c r="H11486" s="6" t="s">
        <v>69</v>
      </c>
    </row>
    <row r="11487" spans="1:8">
      <c r="A11487" s="1" t="s">
        <v>306</v>
      </c>
      <c r="B11487" s="1" t="s">
        <v>313</v>
      </c>
      <c r="C11487" s="1" t="s">
        <v>315</v>
      </c>
      <c r="D11487" s="1">
        <v>7</v>
      </c>
      <c r="E11487" s="1" t="s">
        <v>71</v>
      </c>
      <c r="F11487" s="3" t="s">
        <v>39</v>
      </c>
      <c r="G11487" s="1" t="s">
        <v>67</v>
      </c>
      <c r="H11487" s="6" t="s">
        <v>69</v>
      </c>
    </row>
    <row r="11488" spans="1:8">
      <c r="A11488" s="1" t="s">
        <v>306</v>
      </c>
      <c r="B11488" s="1" t="s">
        <v>313</v>
      </c>
      <c r="C11488" s="1" t="s">
        <v>315</v>
      </c>
      <c r="D11488" s="1">
        <v>7</v>
      </c>
      <c r="E11488" s="1" t="s">
        <v>71</v>
      </c>
      <c r="F11488" s="3" t="s">
        <v>40</v>
      </c>
      <c r="G11488" s="1" t="s">
        <v>67</v>
      </c>
      <c r="H11488" s="5" t="s">
        <v>69</v>
      </c>
    </row>
    <row r="11489" spans="1:8">
      <c r="A11489" s="1" t="s">
        <v>306</v>
      </c>
      <c r="B11489" s="1" t="s">
        <v>313</v>
      </c>
      <c r="C11489" s="1" t="s">
        <v>315</v>
      </c>
      <c r="D11489" s="1">
        <v>7</v>
      </c>
      <c r="E11489" s="1" t="s">
        <v>71</v>
      </c>
      <c r="F11489" s="3" t="s">
        <v>41</v>
      </c>
      <c r="G11489" s="1" t="s">
        <v>68</v>
      </c>
      <c r="H11489" s="5">
        <v>4.28</v>
      </c>
    </row>
    <row r="11490" spans="1:8">
      <c r="A11490" s="1" t="s">
        <v>306</v>
      </c>
      <c r="B11490" s="1" t="s">
        <v>313</v>
      </c>
      <c r="C11490" s="1" t="s">
        <v>315</v>
      </c>
      <c r="D11490" s="1">
        <v>7</v>
      </c>
      <c r="E11490" s="1" t="s">
        <v>71</v>
      </c>
      <c r="F11490" s="3" t="s">
        <v>42</v>
      </c>
      <c r="G11490" s="1" t="s">
        <v>68</v>
      </c>
      <c r="H11490" s="5" t="s">
        <v>69</v>
      </c>
    </row>
    <row r="11491" spans="1:8">
      <c r="A11491" s="1" t="s">
        <v>306</v>
      </c>
      <c r="B11491" s="1" t="s">
        <v>313</v>
      </c>
      <c r="C11491" s="1" t="s">
        <v>315</v>
      </c>
      <c r="D11491" s="1">
        <v>7</v>
      </c>
      <c r="E11491" s="1" t="s">
        <v>71</v>
      </c>
      <c r="F11491" s="3" t="s">
        <v>43</v>
      </c>
      <c r="G11491" s="1" t="s">
        <v>67</v>
      </c>
      <c r="H11491" s="5">
        <v>0.28236</v>
      </c>
    </row>
    <row r="11492" spans="1:8">
      <c r="A11492" s="1" t="s">
        <v>306</v>
      </c>
      <c r="B11492" s="1" t="s">
        <v>313</v>
      </c>
      <c r="C11492" s="1" t="s">
        <v>315</v>
      </c>
      <c r="D11492" s="1">
        <v>7</v>
      </c>
      <c r="E11492" s="1" t="s">
        <v>71</v>
      </c>
      <c r="F11492" s="3" t="s">
        <v>44</v>
      </c>
      <c r="G11492" s="1" t="s">
        <v>67</v>
      </c>
      <c r="H11492" s="5" t="s">
        <v>69</v>
      </c>
    </row>
    <row r="11493" spans="1:8">
      <c r="A11493" s="1" t="s">
        <v>306</v>
      </c>
      <c r="B11493" s="1" t="s">
        <v>313</v>
      </c>
      <c r="C11493" s="1" t="s">
        <v>315</v>
      </c>
      <c r="D11493" s="1">
        <v>7</v>
      </c>
      <c r="E11493" s="1" t="s">
        <v>71</v>
      </c>
      <c r="F11493" s="3" t="s">
        <v>45</v>
      </c>
      <c r="G11493" s="1" t="s">
        <v>68</v>
      </c>
      <c r="H11493" s="5" t="s">
        <v>69</v>
      </c>
    </row>
    <row r="11494" spans="1:8">
      <c r="A11494" s="1" t="s">
        <v>306</v>
      </c>
      <c r="B11494" s="1" t="s">
        <v>313</v>
      </c>
      <c r="C11494" s="1" t="s">
        <v>315</v>
      </c>
      <c r="D11494" s="1">
        <v>7</v>
      </c>
      <c r="E11494" s="1" t="s">
        <v>71</v>
      </c>
      <c r="F11494" s="3" t="s">
        <v>46</v>
      </c>
      <c r="G11494" s="1" t="s">
        <v>67</v>
      </c>
      <c r="H11494" s="5">
        <v>2.14</v>
      </c>
    </row>
    <row r="11495" spans="1:8">
      <c r="A11495" s="1" t="s">
        <v>306</v>
      </c>
      <c r="B11495" s="1" t="s">
        <v>313</v>
      </c>
      <c r="C11495" s="1" t="s">
        <v>315</v>
      </c>
      <c r="D11495" s="1">
        <v>7</v>
      </c>
      <c r="E11495" s="1" t="s">
        <v>71</v>
      </c>
      <c r="F11495" s="3" t="s">
        <v>47</v>
      </c>
      <c r="G11495" s="1" t="s">
        <v>68</v>
      </c>
      <c r="H11495" s="5">
        <v>17.12</v>
      </c>
    </row>
    <row r="11496" spans="1:8">
      <c r="A11496" s="1" t="s">
        <v>306</v>
      </c>
      <c r="B11496" s="1" t="s">
        <v>313</v>
      </c>
      <c r="C11496" s="1" t="s">
        <v>315</v>
      </c>
      <c r="D11496" s="1">
        <v>7</v>
      </c>
      <c r="E11496" s="1" t="s">
        <v>71</v>
      </c>
      <c r="F11496" s="3" t="s">
        <v>48</v>
      </c>
      <c r="G11496" s="1" t="s">
        <v>68</v>
      </c>
      <c r="H11496" s="5">
        <v>4.6366699999999996</v>
      </c>
    </row>
    <row r="11497" spans="1:8">
      <c r="A11497" s="1" t="s">
        <v>306</v>
      </c>
      <c r="B11497" s="1" t="s">
        <v>313</v>
      </c>
      <c r="C11497" s="1" t="s">
        <v>315</v>
      </c>
      <c r="D11497" s="1">
        <v>7</v>
      </c>
      <c r="E11497" s="1" t="s">
        <v>71</v>
      </c>
      <c r="F11497" s="3" t="s">
        <v>49</v>
      </c>
      <c r="G11497" s="1" t="s">
        <v>67</v>
      </c>
      <c r="H11497" s="5" t="s">
        <v>69</v>
      </c>
    </row>
    <row r="11498" spans="1:8">
      <c r="A11498" s="1" t="s">
        <v>306</v>
      </c>
      <c r="B11498" s="1" t="s">
        <v>313</v>
      </c>
      <c r="C11498" s="1" t="s">
        <v>315</v>
      </c>
      <c r="D11498" s="1">
        <v>7</v>
      </c>
      <c r="E11498" s="1" t="s">
        <v>71</v>
      </c>
      <c r="F11498" s="3" t="s">
        <v>50</v>
      </c>
      <c r="G11498" s="1" t="s">
        <v>68</v>
      </c>
      <c r="H11498" s="5">
        <v>0.57957999999999998</v>
      </c>
    </row>
    <row r="11499" spans="1:8">
      <c r="A11499" s="1" t="s">
        <v>306</v>
      </c>
      <c r="B11499" s="1" t="s">
        <v>313</v>
      </c>
      <c r="C11499" s="1" t="s">
        <v>315</v>
      </c>
      <c r="D11499" s="1">
        <v>7</v>
      </c>
      <c r="E11499" s="1" t="s">
        <v>71</v>
      </c>
      <c r="F11499" s="3" t="s">
        <v>51</v>
      </c>
      <c r="G11499" s="1" t="s">
        <v>67</v>
      </c>
      <c r="H11499" s="5">
        <v>2.4075000000000002</v>
      </c>
    </row>
    <row r="11500" spans="1:8">
      <c r="A11500" s="1" t="s">
        <v>306</v>
      </c>
      <c r="B11500" s="1" t="s">
        <v>313</v>
      </c>
      <c r="C11500" s="1" t="s">
        <v>315</v>
      </c>
      <c r="D11500" s="1">
        <v>7</v>
      </c>
      <c r="E11500" s="1" t="s">
        <v>71</v>
      </c>
      <c r="F11500" s="3" t="s">
        <v>52</v>
      </c>
      <c r="G11500" s="1" t="s">
        <v>68</v>
      </c>
      <c r="H11500" s="5">
        <v>2.14</v>
      </c>
    </row>
    <row r="11501" spans="1:8">
      <c r="A11501" s="1" t="s">
        <v>306</v>
      </c>
      <c r="B11501" s="1" t="s">
        <v>313</v>
      </c>
      <c r="C11501" s="1" t="s">
        <v>315</v>
      </c>
      <c r="D11501" s="1">
        <v>7</v>
      </c>
      <c r="E11501" s="1" t="s">
        <v>71</v>
      </c>
      <c r="F11501" s="3" t="s">
        <v>53</v>
      </c>
      <c r="G11501" s="1" t="s">
        <v>68</v>
      </c>
      <c r="H11501" s="5">
        <v>2.14</v>
      </c>
    </row>
    <row r="11502" spans="1:8">
      <c r="A11502" s="1" t="s">
        <v>306</v>
      </c>
      <c r="B11502" s="1" t="s">
        <v>313</v>
      </c>
      <c r="C11502" s="1" t="s">
        <v>315</v>
      </c>
      <c r="D11502" s="1">
        <v>7</v>
      </c>
      <c r="E11502" s="1" t="s">
        <v>71</v>
      </c>
      <c r="F11502" s="3" t="s">
        <v>54</v>
      </c>
      <c r="G11502" s="1" t="s">
        <v>68</v>
      </c>
      <c r="H11502" s="5" t="s">
        <v>69</v>
      </c>
    </row>
    <row r="11503" spans="1:8">
      <c r="A11503" s="1" t="s">
        <v>306</v>
      </c>
      <c r="B11503" s="1" t="s">
        <v>313</v>
      </c>
      <c r="C11503" s="1" t="s">
        <v>315</v>
      </c>
      <c r="D11503" s="1">
        <v>7</v>
      </c>
      <c r="E11503" s="1" t="s">
        <v>71</v>
      </c>
      <c r="F11503" s="3" t="s">
        <v>55</v>
      </c>
      <c r="G11503" s="1" t="s">
        <v>68</v>
      </c>
      <c r="H11503" s="5" t="s">
        <v>69</v>
      </c>
    </row>
    <row r="11504" spans="1:8">
      <c r="A11504" s="1" t="s">
        <v>306</v>
      </c>
      <c r="B11504" s="1" t="s">
        <v>313</v>
      </c>
      <c r="C11504" s="1" t="s">
        <v>315</v>
      </c>
      <c r="D11504" s="1">
        <v>7</v>
      </c>
      <c r="E11504" s="1" t="s">
        <v>71</v>
      </c>
      <c r="F11504" s="3" t="s">
        <v>56</v>
      </c>
      <c r="G11504" s="1" t="s">
        <v>68</v>
      </c>
      <c r="H11504" s="5">
        <v>1.09972</v>
      </c>
    </row>
    <row r="11505" spans="1:8">
      <c r="A11505" s="1" t="s">
        <v>306</v>
      </c>
      <c r="B11505" s="1" t="s">
        <v>313</v>
      </c>
      <c r="C11505" s="1" t="s">
        <v>315</v>
      </c>
      <c r="D11505" s="1">
        <v>7</v>
      </c>
      <c r="E11505" s="1" t="s">
        <v>71</v>
      </c>
      <c r="F11505" s="3" t="s">
        <v>57</v>
      </c>
      <c r="G11505" s="1" t="s">
        <v>68</v>
      </c>
      <c r="H11505" s="5" t="s">
        <v>69</v>
      </c>
    </row>
    <row r="11506" spans="1:8">
      <c r="A11506" s="1" t="s">
        <v>306</v>
      </c>
      <c r="B11506" s="1" t="s">
        <v>313</v>
      </c>
      <c r="C11506" s="1" t="s">
        <v>315</v>
      </c>
      <c r="D11506" s="1">
        <v>7</v>
      </c>
      <c r="E11506" s="1" t="s">
        <v>71</v>
      </c>
      <c r="F11506" s="3" t="s">
        <v>58</v>
      </c>
      <c r="G11506" s="1" t="s">
        <v>68</v>
      </c>
      <c r="H11506" s="5">
        <v>0.28236</v>
      </c>
    </row>
    <row r="11507" spans="1:8">
      <c r="A11507" s="1" t="s">
        <v>306</v>
      </c>
      <c r="B11507" s="1" t="s">
        <v>313</v>
      </c>
      <c r="C11507" s="1" t="s">
        <v>315</v>
      </c>
      <c r="D11507" s="1">
        <v>7</v>
      </c>
      <c r="E11507" s="1" t="s">
        <v>71</v>
      </c>
      <c r="F11507" s="3" t="s">
        <v>135</v>
      </c>
      <c r="G11507" s="1" t="s">
        <v>68</v>
      </c>
      <c r="H11507" s="5">
        <v>1.1145799999999999</v>
      </c>
    </row>
    <row r="11508" spans="1:8">
      <c r="A11508" s="1" t="s">
        <v>306</v>
      </c>
      <c r="B11508" s="1" t="s">
        <v>313</v>
      </c>
      <c r="C11508" s="1" t="s">
        <v>315</v>
      </c>
      <c r="D11508" s="1">
        <v>7</v>
      </c>
      <c r="E11508" s="1" t="s">
        <v>71</v>
      </c>
      <c r="F11508" s="3" t="s">
        <v>59</v>
      </c>
      <c r="G11508" s="1" t="s">
        <v>68</v>
      </c>
      <c r="H11508" s="5">
        <v>0.53500000000000003</v>
      </c>
    </row>
    <row r="11509" spans="1:8">
      <c r="A11509" s="1" t="s">
        <v>306</v>
      </c>
      <c r="B11509" s="1" t="s">
        <v>313</v>
      </c>
      <c r="C11509" s="1" t="s">
        <v>315</v>
      </c>
      <c r="D11509" s="1">
        <v>7</v>
      </c>
      <c r="E11509" s="1" t="s">
        <v>71</v>
      </c>
      <c r="F11509" s="3" t="s">
        <v>60</v>
      </c>
      <c r="G11509" s="1" t="s">
        <v>68</v>
      </c>
      <c r="H11509" s="5">
        <v>2.14</v>
      </c>
    </row>
    <row r="11510" spans="1:8">
      <c r="A11510" s="1" t="s">
        <v>306</v>
      </c>
      <c r="B11510" s="1" t="s">
        <v>313</v>
      </c>
      <c r="C11510" s="1" t="s">
        <v>315</v>
      </c>
      <c r="D11510" s="1">
        <v>7</v>
      </c>
      <c r="E11510" s="1" t="s">
        <v>71</v>
      </c>
      <c r="F11510" s="3" t="s">
        <v>61</v>
      </c>
      <c r="G11510" s="1" t="s">
        <v>67</v>
      </c>
      <c r="H11510" s="5" t="s">
        <v>69</v>
      </c>
    </row>
    <row r="11511" spans="1:8">
      <c r="A11511" s="1" t="s">
        <v>306</v>
      </c>
      <c r="B11511" s="1" t="s">
        <v>313</v>
      </c>
      <c r="C11511" s="1" t="s">
        <v>315</v>
      </c>
      <c r="D11511" s="1">
        <v>7</v>
      </c>
      <c r="E11511" s="1" t="s">
        <v>71</v>
      </c>
      <c r="F11511" s="3" t="s">
        <v>62</v>
      </c>
      <c r="G11511" s="1" t="s">
        <v>67</v>
      </c>
      <c r="H11511" s="5" t="s">
        <v>69</v>
      </c>
    </row>
    <row r="11512" spans="1:8">
      <c r="A11512" s="1" t="s">
        <v>306</v>
      </c>
      <c r="B11512" s="1" t="s">
        <v>313</v>
      </c>
      <c r="C11512" s="1" t="s">
        <v>315</v>
      </c>
      <c r="D11512" s="1">
        <v>7</v>
      </c>
      <c r="E11512" s="1" t="s">
        <v>71</v>
      </c>
      <c r="F11512" s="3" t="s">
        <v>63</v>
      </c>
      <c r="G11512" s="1" t="s">
        <v>67</v>
      </c>
      <c r="H11512" s="5" t="s">
        <v>69</v>
      </c>
    </row>
    <row r="11513" spans="1:8">
      <c r="A11513" s="1" t="s">
        <v>306</v>
      </c>
      <c r="B11513" s="1" t="s">
        <v>313</v>
      </c>
      <c r="C11513" s="1" t="s">
        <v>315</v>
      </c>
      <c r="D11513" s="1">
        <v>7</v>
      </c>
      <c r="E11513" s="1" t="s">
        <v>71</v>
      </c>
      <c r="F11513" s="3" t="s">
        <v>64</v>
      </c>
      <c r="G11513" s="1" t="s">
        <v>67</v>
      </c>
      <c r="H11513" s="5">
        <v>1.07</v>
      </c>
    </row>
    <row r="11514" spans="1:8">
      <c r="A11514" s="1" t="s">
        <v>306</v>
      </c>
      <c r="B11514" s="1" t="s">
        <v>313</v>
      </c>
      <c r="C11514" s="1" t="s">
        <v>315</v>
      </c>
      <c r="D11514" s="1">
        <v>7</v>
      </c>
      <c r="E11514" s="1" t="s">
        <v>71</v>
      </c>
      <c r="F11514" s="3" t="s">
        <v>65</v>
      </c>
      <c r="G11514" s="1" t="s">
        <v>67</v>
      </c>
      <c r="H11514" s="5">
        <v>0.37153000000000003</v>
      </c>
    </row>
    <row r="11515" spans="1:8">
      <c r="A11515" s="1" t="s">
        <v>306</v>
      </c>
      <c r="B11515" s="1" t="s">
        <v>313</v>
      </c>
      <c r="C11515" s="1" t="s">
        <v>315</v>
      </c>
      <c r="D11515" s="1">
        <v>7</v>
      </c>
      <c r="E11515" s="1" t="s">
        <v>71</v>
      </c>
      <c r="F11515" s="3" t="s">
        <v>66</v>
      </c>
      <c r="G11515" s="1" t="s">
        <v>67</v>
      </c>
      <c r="H11515" s="5">
        <v>0.71333000000000002</v>
      </c>
    </row>
    <row r="11516" spans="1:8">
      <c r="A11516" s="1" t="s">
        <v>306</v>
      </c>
      <c r="B11516" s="1" t="s">
        <v>316</v>
      </c>
      <c r="C11516" s="1" t="s">
        <v>317</v>
      </c>
      <c r="D11516" s="1">
        <f>2/12</f>
        <v>0.16666666666666666</v>
      </c>
      <c r="E11516" s="1" t="s">
        <v>80</v>
      </c>
      <c r="F11516" s="2" t="s">
        <v>11</v>
      </c>
      <c r="G11516" s="1" t="s">
        <v>67</v>
      </c>
      <c r="H11516" s="4">
        <v>2.6749999999999998</v>
      </c>
    </row>
    <row r="11517" spans="1:8">
      <c r="A11517" s="1" t="s">
        <v>306</v>
      </c>
      <c r="B11517" s="1" t="s">
        <v>316</v>
      </c>
      <c r="C11517" s="1" t="s">
        <v>317</v>
      </c>
      <c r="D11517" s="1">
        <f t="shared" ref="D11517:D11572" si="9">2/12</f>
        <v>0.16666666666666666</v>
      </c>
      <c r="E11517" s="1" t="s">
        <v>80</v>
      </c>
      <c r="F11517" s="2" t="s">
        <v>12</v>
      </c>
      <c r="G11517" s="1" t="s">
        <v>67</v>
      </c>
      <c r="H11517" s="4" t="s">
        <v>69</v>
      </c>
    </row>
    <row r="11518" spans="1:8">
      <c r="A11518" s="1" t="s">
        <v>306</v>
      </c>
      <c r="B11518" s="1" t="s">
        <v>316</v>
      </c>
      <c r="C11518" s="1" t="s">
        <v>317</v>
      </c>
      <c r="D11518" s="1">
        <f t="shared" si="9"/>
        <v>0.16666666666666666</v>
      </c>
      <c r="E11518" s="1" t="s">
        <v>80</v>
      </c>
      <c r="F11518" s="2" t="s">
        <v>13</v>
      </c>
      <c r="G11518" s="1" t="s">
        <v>67</v>
      </c>
      <c r="H11518" s="4">
        <v>0.53500000000000003</v>
      </c>
    </row>
    <row r="11519" spans="1:8">
      <c r="A11519" s="1" t="s">
        <v>306</v>
      </c>
      <c r="B11519" s="1" t="s">
        <v>316</v>
      </c>
      <c r="C11519" s="1" t="s">
        <v>317</v>
      </c>
      <c r="D11519" s="1">
        <f t="shared" si="9"/>
        <v>0.16666666666666666</v>
      </c>
      <c r="E11519" s="1" t="s">
        <v>80</v>
      </c>
      <c r="F11519" s="2" t="s">
        <v>14</v>
      </c>
      <c r="G11519" s="1" t="s">
        <v>67</v>
      </c>
      <c r="H11519" s="4" t="s">
        <v>69</v>
      </c>
    </row>
    <row r="11520" spans="1:8">
      <c r="A11520" s="1" t="s">
        <v>306</v>
      </c>
      <c r="B11520" s="1" t="s">
        <v>316</v>
      </c>
      <c r="C11520" s="1" t="s">
        <v>317</v>
      </c>
      <c r="D11520" s="1">
        <f t="shared" si="9"/>
        <v>0.16666666666666666</v>
      </c>
      <c r="E11520" s="1" t="s">
        <v>80</v>
      </c>
      <c r="F11520" s="2" t="s">
        <v>15</v>
      </c>
      <c r="G11520" s="1" t="s">
        <v>67</v>
      </c>
      <c r="H11520" s="4" t="s">
        <v>69</v>
      </c>
    </row>
    <row r="11521" spans="1:8">
      <c r="A11521" s="1" t="s">
        <v>306</v>
      </c>
      <c r="B11521" s="1" t="s">
        <v>316</v>
      </c>
      <c r="C11521" s="1" t="s">
        <v>317</v>
      </c>
      <c r="D11521" s="1">
        <f t="shared" si="9"/>
        <v>0.16666666666666666</v>
      </c>
      <c r="E11521" s="1" t="s">
        <v>80</v>
      </c>
      <c r="F11521" s="2" t="s">
        <v>16</v>
      </c>
      <c r="G11521" s="1" t="s">
        <v>67</v>
      </c>
      <c r="H11521" s="4" t="s">
        <v>69</v>
      </c>
    </row>
    <row r="11522" spans="1:8">
      <c r="A11522" s="1" t="s">
        <v>306</v>
      </c>
      <c r="B11522" s="1" t="s">
        <v>316</v>
      </c>
      <c r="C11522" s="1" t="s">
        <v>317</v>
      </c>
      <c r="D11522" s="1">
        <f t="shared" si="9"/>
        <v>0.16666666666666666</v>
      </c>
      <c r="E11522" s="1" t="s">
        <v>80</v>
      </c>
      <c r="F11522" s="2" t="s">
        <v>17</v>
      </c>
      <c r="G11522" s="1" t="s">
        <v>67</v>
      </c>
      <c r="H11522" s="4" t="s">
        <v>69</v>
      </c>
    </row>
    <row r="11523" spans="1:8">
      <c r="A11523" s="1" t="s">
        <v>306</v>
      </c>
      <c r="B11523" s="1" t="s">
        <v>316</v>
      </c>
      <c r="C11523" s="1" t="s">
        <v>317</v>
      </c>
      <c r="D11523" s="1">
        <f t="shared" si="9"/>
        <v>0.16666666666666666</v>
      </c>
      <c r="E11523" s="1" t="s">
        <v>80</v>
      </c>
      <c r="F11523" s="2" t="s">
        <v>18</v>
      </c>
      <c r="G11523" s="1" t="s">
        <v>68</v>
      </c>
      <c r="H11523" s="4" t="s">
        <v>69</v>
      </c>
    </row>
    <row r="11524" spans="1:8">
      <c r="A11524" s="1" t="s">
        <v>306</v>
      </c>
      <c r="B11524" s="1" t="s">
        <v>316</v>
      </c>
      <c r="C11524" s="1" t="s">
        <v>317</v>
      </c>
      <c r="D11524" s="1">
        <f t="shared" si="9"/>
        <v>0.16666666666666666</v>
      </c>
      <c r="E11524" s="1" t="s">
        <v>80</v>
      </c>
      <c r="F11524" s="2" t="s">
        <v>19</v>
      </c>
      <c r="G11524" s="1" t="s">
        <v>67</v>
      </c>
      <c r="H11524" s="4">
        <v>5.35</v>
      </c>
    </row>
    <row r="11525" spans="1:8">
      <c r="A11525" s="1" t="s">
        <v>306</v>
      </c>
      <c r="B11525" s="1" t="s">
        <v>316</v>
      </c>
      <c r="C11525" s="1" t="s">
        <v>317</v>
      </c>
      <c r="D11525" s="1">
        <f t="shared" si="9"/>
        <v>0.16666666666666666</v>
      </c>
      <c r="E11525" s="1" t="s">
        <v>80</v>
      </c>
      <c r="F11525" s="2" t="s">
        <v>20</v>
      </c>
      <c r="G11525" s="1" t="s">
        <v>67</v>
      </c>
      <c r="H11525" s="4" t="s">
        <v>69</v>
      </c>
    </row>
    <row r="11526" spans="1:8">
      <c r="A11526" s="1" t="s">
        <v>306</v>
      </c>
      <c r="B11526" s="1" t="s">
        <v>316</v>
      </c>
      <c r="C11526" s="1" t="s">
        <v>317</v>
      </c>
      <c r="D11526" s="1">
        <f t="shared" si="9"/>
        <v>0.16666666666666666</v>
      </c>
      <c r="E11526" s="1" t="s">
        <v>80</v>
      </c>
      <c r="F11526" s="2" t="s">
        <v>21</v>
      </c>
      <c r="G11526" s="1" t="s">
        <v>67</v>
      </c>
      <c r="H11526" s="4" t="s">
        <v>69</v>
      </c>
    </row>
    <row r="11527" spans="1:8">
      <c r="A11527" s="1" t="s">
        <v>306</v>
      </c>
      <c r="B11527" s="1" t="s">
        <v>316</v>
      </c>
      <c r="C11527" s="1" t="s">
        <v>317</v>
      </c>
      <c r="D11527" s="1">
        <f t="shared" si="9"/>
        <v>0.16666666666666666</v>
      </c>
      <c r="E11527" s="1" t="s">
        <v>80</v>
      </c>
      <c r="F11527" s="2" t="s">
        <v>22</v>
      </c>
      <c r="G11527" s="1" t="s">
        <v>67</v>
      </c>
      <c r="H11527" s="4" t="s">
        <v>69</v>
      </c>
    </row>
    <row r="11528" spans="1:8">
      <c r="A11528" s="1" t="s">
        <v>306</v>
      </c>
      <c r="B11528" s="1" t="s">
        <v>316</v>
      </c>
      <c r="C11528" s="1" t="s">
        <v>317</v>
      </c>
      <c r="D11528" s="1">
        <f t="shared" si="9"/>
        <v>0.16666666666666666</v>
      </c>
      <c r="E11528" s="1" t="s">
        <v>80</v>
      </c>
      <c r="F11528" s="2" t="s">
        <v>23</v>
      </c>
      <c r="G11528" s="1" t="s">
        <v>67</v>
      </c>
      <c r="H11528" s="4" t="s">
        <v>69</v>
      </c>
    </row>
    <row r="11529" spans="1:8">
      <c r="A11529" s="1" t="s">
        <v>306</v>
      </c>
      <c r="B11529" s="1" t="s">
        <v>316</v>
      </c>
      <c r="C11529" s="1" t="s">
        <v>317</v>
      </c>
      <c r="D11529" s="1">
        <f t="shared" si="9"/>
        <v>0.16666666666666666</v>
      </c>
      <c r="E11529" s="1" t="s">
        <v>80</v>
      </c>
      <c r="F11529" s="2" t="s">
        <v>24</v>
      </c>
      <c r="G11529" s="1" t="s">
        <v>67</v>
      </c>
      <c r="H11529" s="4" t="s">
        <v>69</v>
      </c>
    </row>
    <row r="11530" spans="1:8">
      <c r="A11530" s="1" t="s">
        <v>306</v>
      </c>
      <c r="B11530" s="1" t="s">
        <v>316</v>
      </c>
      <c r="C11530" s="1" t="s">
        <v>317</v>
      </c>
      <c r="D11530" s="1">
        <f t="shared" si="9"/>
        <v>0.16666666666666666</v>
      </c>
      <c r="E11530" s="1" t="s">
        <v>80</v>
      </c>
      <c r="F11530" s="3" t="s">
        <v>25</v>
      </c>
      <c r="G11530" s="1" t="s">
        <v>67</v>
      </c>
      <c r="H11530" s="5" t="s">
        <v>69</v>
      </c>
    </row>
    <row r="11531" spans="1:8">
      <c r="A11531" s="1" t="s">
        <v>306</v>
      </c>
      <c r="B11531" s="1" t="s">
        <v>316</v>
      </c>
      <c r="C11531" s="1" t="s">
        <v>317</v>
      </c>
      <c r="D11531" s="1">
        <f t="shared" si="9"/>
        <v>0.16666666666666666</v>
      </c>
      <c r="E11531" s="1" t="s">
        <v>80</v>
      </c>
      <c r="F11531" s="3" t="s">
        <v>26</v>
      </c>
      <c r="G11531" s="1" t="s">
        <v>67</v>
      </c>
      <c r="H11531" s="5" t="s">
        <v>69</v>
      </c>
    </row>
    <row r="11532" spans="1:8">
      <c r="A11532" s="1" t="s">
        <v>306</v>
      </c>
      <c r="B11532" s="1" t="s">
        <v>316</v>
      </c>
      <c r="C11532" s="1" t="s">
        <v>317</v>
      </c>
      <c r="D11532" s="1">
        <f t="shared" si="9"/>
        <v>0.16666666666666666</v>
      </c>
      <c r="E11532" s="1" t="s">
        <v>80</v>
      </c>
      <c r="F11532" s="3" t="s">
        <v>27</v>
      </c>
      <c r="G11532" s="1" t="s">
        <v>67</v>
      </c>
      <c r="H11532" s="5" t="s">
        <v>69</v>
      </c>
    </row>
    <row r="11533" spans="1:8">
      <c r="A11533" s="1" t="s">
        <v>306</v>
      </c>
      <c r="B11533" s="1" t="s">
        <v>316</v>
      </c>
      <c r="C11533" s="1" t="s">
        <v>317</v>
      </c>
      <c r="D11533" s="1">
        <f t="shared" si="9"/>
        <v>0.16666666666666666</v>
      </c>
      <c r="E11533" s="1" t="s">
        <v>80</v>
      </c>
      <c r="F11533" s="3" t="s">
        <v>28</v>
      </c>
      <c r="G11533" s="1" t="s">
        <v>67</v>
      </c>
      <c r="H11533" s="5" t="s">
        <v>69</v>
      </c>
    </row>
    <row r="11534" spans="1:8">
      <c r="A11534" s="1" t="s">
        <v>306</v>
      </c>
      <c r="B11534" s="1" t="s">
        <v>316</v>
      </c>
      <c r="C11534" s="1" t="s">
        <v>317</v>
      </c>
      <c r="D11534" s="1">
        <f t="shared" si="9"/>
        <v>0.16666666666666666</v>
      </c>
      <c r="E11534" s="1" t="s">
        <v>80</v>
      </c>
      <c r="F11534" s="3" t="s">
        <v>29</v>
      </c>
      <c r="G11534" s="1" t="s">
        <v>67</v>
      </c>
      <c r="H11534" s="5" t="s">
        <v>69</v>
      </c>
    </row>
    <row r="11535" spans="1:8">
      <c r="A11535" s="1" t="s">
        <v>306</v>
      </c>
      <c r="B11535" s="1" t="s">
        <v>316</v>
      </c>
      <c r="C11535" s="1" t="s">
        <v>317</v>
      </c>
      <c r="D11535" s="1">
        <f t="shared" si="9"/>
        <v>0.16666666666666666</v>
      </c>
      <c r="E11535" s="1" t="s">
        <v>80</v>
      </c>
      <c r="F11535" s="3" t="s">
        <v>30</v>
      </c>
      <c r="G11535" s="1" t="s">
        <v>67</v>
      </c>
      <c r="H11535" s="5" t="s">
        <v>69</v>
      </c>
    </row>
    <row r="11536" spans="1:8">
      <c r="A11536" s="1" t="s">
        <v>306</v>
      </c>
      <c r="B11536" s="1" t="s">
        <v>316</v>
      </c>
      <c r="C11536" s="1" t="s">
        <v>317</v>
      </c>
      <c r="D11536" s="1">
        <f t="shared" si="9"/>
        <v>0.16666666666666666</v>
      </c>
      <c r="E11536" s="1" t="s">
        <v>80</v>
      </c>
      <c r="F11536" s="3" t="s">
        <v>31</v>
      </c>
      <c r="G11536" s="1" t="s">
        <v>67</v>
      </c>
      <c r="H11536" s="5" t="s">
        <v>69</v>
      </c>
    </row>
    <row r="11537" spans="1:8">
      <c r="A11537" s="1" t="s">
        <v>306</v>
      </c>
      <c r="B11537" s="1" t="s">
        <v>316</v>
      </c>
      <c r="C11537" s="1" t="s">
        <v>317</v>
      </c>
      <c r="D11537" s="1">
        <f t="shared" si="9"/>
        <v>0.16666666666666666</v>
      </c>
      <c r="E11537" s="1" t="s">
        <v>80</v>
      </c>
      <c r="F11537" s="3" t="s">
        <v>32</v>
      </c>
      <c r="G11537" s="1" t="s">
        <v>67</v>
      </c>
      <c r="H11537" s="5" t="s">
        <v>69</v>
      </c>
    </row>
    <row r="11538" spans="1:8">
      <c r="A11538" s="1" t="s">
        <v>306</v>
      </c>
      <c r="B11538" s="1" t="s">
        <v>316</v>
      </c>
      <c r="C11538" s="1" t="s">
        <v>317</v>
      </c>
      <c r="D11538" s="1">
        <f t="shared" si="9"/>
        <v>0.16666666666666666</v>
      </c>
      <c r="E11538" s="1" t="s">
        <v>80</v>
      </c>
      <c r="F11538" s="3" t="s">
        <v>33</v>
      </c>
      <c r="G11538" s="1" t="s">
        <v>67</v>
      </c>
      <c r="H11538" s="5" t="s">
        <v>69</v>
      </c>
    </row>
    <row r="11539" spans="1:8">
      <c r="A11539" s="1" t="s">
        <v>306</v>
      </c>
      <c r="B11539" s="1" t="s">
        <v>316</v>
      </c>
      <c r="C11539" s="1" t="s">
        <v>317</v>
      </c>
      <c r="D11539" s="1">
        <f t="shared" si="9"/>
        <v>0.16666666666666666</v>
      </c>
      <c r="E11539" s="1" t="s">
        <v>80</v>
      </c>
      <c r="F11539" s="3" t="s">
        <v>34</v>
      </c>
      <c r="G11539" s="1" t="s">
        <v>67</v>
      </c>
      <c r="H11539" s="5" t="s">
        <v>69</v>
      </c>
    </row>
    <row r="11540" spans="1:8">
      <c r="A11540" s="1" t="s">
        <v>306</v>
      </c>
      <c r="B11540" s="1" t="s">
        <v>316</v>
      </c>
      <c r="C11540" s="1" t="s">
        <v>317</v>
      </c>
      <c r="D11540" s="1">
        <f t="shared" si="9"/>
        <v>0.16666666666666666</v>
      </c>
      <c r="E11540" s="1" t="s">
        <v>80</v>
      </c>
      <c r="F11540" s="3" t="s">
        <v>35</v>
      </c>
      <c r="G11540" s="1" t="s">
        <v>67</v>
      </c>
      <c r="H11540" s="5">
        <v>3.21</v>
      </c>
    </row>
    <row r="11541" spans="1:8">
      <c r="A11541" s="1" t="s">
        <v>306</v>
      </c>
      <c r="B11541" s="1" t="s">
        <v>316</v>
      </c>
      <c r="C11541" s="1" t="s">
        <v>317</v>
      </c>
      <c r="D11541" s="1">
        <f t="shared" si="9"/>
        <v>0.16666666666666666</v>
      </c>
      <c r="E11541" s="1" t="s">
        <v>80</v>
      </c>
      <c r="F11541" s="3" t="s">
        <v>36</v>
      </c>
      <c r="G11541" s="1" t="s">
        <v>67</v>
      </c>
      <c r="H11541" s="5" t="s">
        <v>69</v>
      </c>
    </row>
    <row r="11542" spans="1:8">
      <c r="A11542" s="1" t="s">
        <v>306</v>
      </c>
      <c r="B11542" s="1" t="s">
        <v>316</v>
      </c>
      <c r="C11542" s="1" t="s">
        <v>317</v>
      </c>
      <c r="D11542" s="1">
        <f t="shared" si="9"/>
        <v>0.16666666666666666</v>
      </c>
      <c r="E11542" s="1" t="s">
        <v>80</v>
      </c>
      <c r="F11542" s="3" t="s">
        <v>37</v>
      </c>
      <c r="G11542" s="1" t="s">
        <v>67</v>
      </c>
      <c r="H11542" s="5">
        <v>0.53500000000000003</v>
      </c>
    </row>
    <row r="11543" spans="1:8">
      <c r="A11543" s="1" t="s">
        <v>306</v>
      </c>
      <c r="B11543" s="1" t="s">
        <v>316</v>
      </c>
      <c r="C11543" s="1" t="s">
        <v>317</v>
      </c>
      <c r="D11543" s="1">
        <f t="shared" si="9"/>
        <v>0.16666666666666666</v>
      </c>
      <c r="E11543" s="1" t="s">
        <v>80</v>
      </c>
      <c r="F11543" s="3" t="s">
        <v>38</v>
      </c>
      <c r="G11543" s="1" t="s">
        <v>67</v>
      </c>
      <c r="H11543" s="6" t="s">
        <v>69</v>
      </c>
    </row>
    <row r="11544" spans="1:8">
      <c r="A11544" s="1" t="s">
        <v>306</v>
      </c>
      <c r="B11544" s="1" t="s">
        <v>316</v>
      </c>
      <c r="C11544" s="1" t="s">
        <v>317</v>
      </c>
      <c r="D11544" s="1">
        <f t="shared" si="9"/>
        <v>0.16666666666666666</v>
      </c>
      <c r="E11544" s="1" t="s">
        <v>80</v>
      </c>
      <c r="F11544" s="3" t="s">
        <v>39</v>
      </c>
      <c r="G11544" s="1" t="s">
        <v>67</v>
      </c>
      <c r="H11544" s="6" t="s">
        <v>69</v>
      </c>
    </row>
    <row r="11545" spans="1:8">
      <c r="A11545" s="1" t="s">
        <v>306</v>
      </c>
      <c r="B11545" s="1" t="s">
        <v>316</v>
      </c>
      <c r="C11545" s="1" t="s">
        <v>317</v>
      </c>
      <c r="D11545" s="1">
        <f t="shared" si="9"/>
        <v>0.16666666666666666</v>
      </c>
      <c r="E11545" s="1" t="s">
        <v>80</v>
      </c>
      <c r="F11545" s="3" t="s">
        <v>40</v>
      </c>
      <c r="G11545" s="1" t="s">
        <v>67</v>
      </c>
      <c r="H11545" s="5" t="s">
        <v>69</v>
      </c>
    </row>
    <row r="11546" spans="1:8">
      <c r="A11546" s="1" t="s">
        <v>306</v>
      </c>
      <c r="B11546" s="1" t="s">
        <v>316</v>
      </c>
      <c r="C11546" s="1" t="s">
        <v>317</v>
      </c>
      <c r="D11546" s="1">
        <f t="shared" si="9"/>
        <v>0.16666666666666666</v>
      </c>
      <c r="E11546" s="1" t="s">
        <v>80</v>
      </c>
      <c r="F11546" s="3" t="s">
        <v>41</v>
      </c>
      <c r="G11546" s="1" t="s">
        <v>68</v>
      </c>
      <c r="H11546" s="5" t="s">
        <v>69</v>
      </c>
    </row>
    <row r="11547" spans="1:8">
      <c r="A11547" s="1" t="s">
        <v>306</v>
      </c>
      <c r="B11547" s="1" t="s">
        <v>316</v>
      </c>
      <c r="C11547" s="1" t="s">
        <v>317</v>
      </c>
      <c r="D11547" s="1">
        <f t="shared" si="9"/>
        <v>0.16666666666666666</v>
      </c>
      <c r="E11547" s="1" t="s">
        <v>80</v>
      </c>
      <c r="F11547" s="3" t="s">
        <v>42</v>
      </c>
      <c r="G11547" s="1" t="s">
        <v>68</v>
      </c>
      <c r="H11547" s="5" t="s">
        <v>69</v>
      </c>
    </row>
    <row r="11548" spans="1:8">
      <c r="A11548" s="1" t="s">
        <v>306</v>
      </c>
      <c r="B11548" s="1" t="s">
        <v>316</v>
      </c>
      <c r="C11548" s="1" t="s">
        <v>317</v>
      </c>
      <c r="D11548" s="1">
        <f t="shared" si="9"/>
        <v>0.16666666666666666</v>
      </c>
      <c r="E11548" s="1" t="s">
        <v>80</v>
      </c>
      <c r="F11548" s="3" t="s">
        <v>43</v>
      </c>
      <c r="G11548" s="1" t="s">
        <v>67</v>
      </c>
      <c r="H11548" s="5">
        <v>0.35666999999999999</v>
      </c>
    </row>
    <row r="11549" spans="1:8">
      <c r="A11549" s="1" t="s">
        <v>306</v>
      </c>
      <c r="B11549" s="1" t="s">
        <v>316</v>
      </c>
      <c r="C11549" s="1" t="s">
        <v>317</v>
      </c>
      <c r="D11549" s="1">
        <f t="shared" si="9"/>
        <v>0.16666666666666666</v>
      </c>
      <c r="E11549" s="1" t="s">
        <v>80</v>
      </c>
      <c r="F11549" s="3" t="s">
        <v>44</v>
      </c>
      <c r="G11549" s="1" t="s">
        <v>67</v>
      </c>
      <c r="H11549" s="5" t="s">
        <v>69</v>
      </c>
    </row>
    <row r="11550" spans="1:8">
      <c r="A11550" s="1" t="s">
        <v>306</v>
      </c>
      <c r="B11550" s="1" t="s">
        <v>316</v>
      </c>
      <c r="C11550" s="1" t="s">
        <v>317</v>
      </c>
      <c r="D11550" s="1">
        <f t="shared" si="9"/>
        <v>0.16666666666666666</v>
      </c>
      <c r="E11550" s="1" t="s">
        <v>80</v>
      </c>
      <c r="F11550" s="3" t="s">
        <v>45</v>
      </c>
      <c r="G11550" s="1" t="s">
        <v>68</v>
      </c>
      <c r="H11550" s="5">
        <v>5.35</v>
      </c>
    </row>
    <row r="11551" spans="1:8">
      <c r="A11551" s="1" t="s">
        <v>306</v>
      </c>
      <c r="B11551" s="1" t="s">
        <v>316</v>
      </c>
      <c r="C11551" s="1" t="s">
        <v>317</v>
      </c>
      <c r="D11551" s="1">
        <f t="shared" si="9"/>
        <v>0.16666666666666666</v>
      </c>
      <c r="E11551" s="1" t="s">
        <v>80</v>
      </c>
      <c r="F11551" s="3" t="s">
        <v>46</v>
      </c>
      <c r="G11551" s="1" t="s">
        <v>67</v>
      </c>
      <c r="H11551" s="5">
        <v>5.35</v>
      </c>
    </row>
    <row r="11552" spans="1:8">
      <c r="A11552" s="1" t="s">
        <v>306</v>
      </c>
      <c r="B11552" s="1" t="s">
        <v>316</v>
      </c>
      <c r="C11552" s="1" t="s">
        <v>317</v>
      </c>
      <c r="D11552" s="1">
        <f t="shared" si="9"/>
        <v>0.16666666666666666</v>
      </c>
      <c r="E11552" s="1" t="s">
        <v>80</v>
      </c>
      <c r="F11552" s="3" t="s">
        <v>47</v>
      </c>
      <c r="G11552" s="1" t="s">
        <v>68</v>
      </c>
      <c r="H11552" s="5">
        <v>6.42</v>
      </c>
    </row>
    <row r="11553" spans="1:8">
      <c r="A11553" s="1" t="s">
        <v>306</v>
      </c>
      <c r="B11553" s="1" t="s">
        <v>316</v>
      </c>
      <c r="C11553" s="1" t="s">
        <v>317</v>
      </c>
      <c r="D11553" s="1">
        <f t="shared" si="9"/>
        <v>0.16666666666666666</v>
      </c>
      <c r="E11553" s="1" t="s">
        <v>80</v>
      </c>
      <c r="F11553" s="3" t="s">
        <v>48</v>
      </c>
      <c r="G11553" s="1" t="s">
        <v>68</v>
      </c>
      <c r="H11553" s="5">
        <v>3.21</v>
      </c>
    </row>
    <row r="11554" spans="1:8">
      <c r="A11554" s="1" t="s">
        <v>306</v>
      </c>
      <c r="B11554" s="1" t="s">
        <v>316</v>
      </c>
      <c r="C11554" s="1" t="s">
        <v>317</v>
      </c>
      <c r="D11554" s="1">
        <f t="shared" si="9"/>
        <v>0.16666666666666666</v>
      </c>
      <c r="E11554" s="1" t="s">
        <v>80</v>
      </c>
      <c r="F11554" s="3" t="s">
        <v>49</v>
      </c>
      <c r="G11554" s="1" t="s">
        <v>67</v>
      </c>
      <c r="H11554" s="5" t="s">
        <v>69</v>
      </c>
    </row>
    <row r="11555" spans="1:8">
      <c r="A11555" s="1" t="s">
        <v>306</v>
      </c>
      <c r="B11555" s="1" t="s">
        <v>316</v>
      </c>
      <c r="C11555" s="1" t="s">
        <v>317</v>
      </c>
      <c r="D11555" s="1">
        <f t="shared" si="9"/>
        <v>0.16666666666666666</v>
      </c>
      <c r="E11555" s="1" t="s">
        <v>80</v>
      </c>
      <c r="F11555" s="3" t="s">
        <v>50</v>
      </c>
      <c r="G11555" s="1" t="s">
        <v>68</v>
      </c>
      <c r="H11555" s="5" t="s">
        <v>69</v>
      </c>
    </row>
    <row r="11556" spans="1:8">
      <c r="A11556" s="1" t="s">
        <v>306</v>
      </c>
      <c r="B11556" s="1" t="s">
        <v>316</v>
      </c>
      <c r="C11556" s="1" t="s">
        <v>317</v>
      </c>
      <c r="D11556" s="1">
        <f t="shared" si="9"/>
        <v>0.16666666666666666</v>
      </c>
      <c r="E11556" s="1" t="s">
        <v>80</v>
      </c>
      <c r="F11556" s="3" t="s">
        <v>51</v>
      </c>
      <c r="G11556" s="1" t="s">
        <v>67</v>
      </c>
      <c r="H11556" s="5">
        <v>2.14</v>
      </c>
    </row>
    <row r="11557" spans="1:8">
      <c r="A11557" s="1" t="s">
        <v>306</v>
      </c>
      <c r="B11557" s="1" t="s">
        <v>316</v>
      </c>
      <c r="C11557" s="1" t="s">
        <v>317</v>
      </c>
      <c r="D11557" s="1">
        <f t="shared" si="9"/>
        <v>0.16666666666666666</v>
      </c>
      <c r="E11557" s="1" t="s">
        <v>80</v>
      </c>
      <c r="F11557" s="3" t="s">
        <v>52</v>
      </c>
      <c r="G11557" s="1" t="s">
        <v>68</v>
      </c>
      <c r="H11557" s="5" t="s">
        <v>69</v>
      </c>
    </row>
    <row r="11558" spans="1:8">
      <c r="A11558" s="1" t="s">
        <v>306</v>
      </c>
      <c r="B11558" s="1" t="s">
        <v>316</v>
      </c>
      <c r="C11558" s="1" t="s">
        <v>317</v>
      </c>
      <c r="D11558" s="1">
        <f t="shared" si="9"/>
        <v>0.16666666666666666</v>
      </c>
      <c r="E11558" s="1" t="s">
        <v>80</v>
      </c>
      <c r="F11558" s="3" t="s">
        <v>53</v>
      </c>
      <c r="G11558" s="1" t="s">
        <v>68</v>
      </c>
      <c r="H11558" s="5" t="s">
        <v>69</v>
      </c>
    </row>
    <row r="11559" spans="1:8">
      <c r="A11559" s="1" t="s">
        <v>306</v>
      </c>
      <c r="B11559" s="1" t="s">
        <v>316</v>
      </c>
      <c r="C11559" s="1" t="s">
        <v>317</v>
      </c>
      <c r="D11559" s="1">
        <f t="shared" si="9"/>
        <v>0.16666666666666666</v>
      </c>
      <c r="E11559" s="1" t="s">
        <v>80</v>
      </c>
      <c r="F11559" s="3" t="s">
        <v>54</v>
      </c>
      <c r="G11559" s="1" t="s">
        <v>68</v>
      </c>
      <c r="H11559" s="5" t="s">
        <v>69</v>
      </c>
    </row>
    <row r="11560" spans="1:8">
      <c r="A11560" s="1" t="s">
        <v>306</v>
      </c>
      <c r="B11560" s="1" t="s">
        <v>316</v>
      </c>
      <c r="C11560" s="1" t="s">
        <v>317</v>
      </c>
      <c r="D11560" s="1">
        <f t="shared" si="9"/>
        <v>0.16666666666666666</v>
      </c>
      <c r="E11560" s="1" t="s">
        <v>80</v>
      </c>
      <c r="F11560" s="3" t="s">
        <v>55</v>
      </c>
      <c r="G11560" s="1" t="s">
        <v>68</v>
      </c>
      <c r="H11560" s="5" t="s">
        <v>69</v>
      </c>
    </row>
    <row r="11561" spans="1:8">
      <c r="A11561" s="1" t="s">
        <v>306</v>
      </c>
      <c r="B11561" s="1" t="s">
        <v>316</v>
      </c>
      <c r="C11561" s="1" t="s">
        <v>317</v>
      </c>
      <c r="D11561" s="1">
        <f t="shared" si="9"/>
        <v>0.16666666666666666</v>
      </c>
      <c r="E11561" s="1" t="s">
        <v>80</v>
      </c>
      <c r="F11561" s="3" t="s">
        <v>56</v>
      </c>
      <c r="G11561" s="1" t="s">
        <v>68</v>
      </c>
      <c r="H11561" s="5">
        <v>4.28</v>
      </c>
    </row>
    <row r="11562" spans="1:8">
      <c r="A11562" s="1" t="s">
        <v>306</v>
      </c>
      <c r="B11562" s="1" t="s">
        <v>316</v>
      </c>
      <c r="C11562" s="1" t="s">
        <v>317</v>
      </c>
      <c r="D11562" s="1">
        <f t="shared" si="9"/>
        <v>0.16666666666666666</v>
      </c>
      <c r="E11562" s="1" t="s">
        <v>80</v>
      </c>
      <c r="F11562" s="3" t="s">
        <v>57</v>
      </c>
      <c r="G11562" s="1" t="s">
        <v>68</v>
      </c>
      <c r="H11562" s="5" t="s">
        <v>69</v>
      </c>
    </row>
    <row r="11563" spans="1:8">
      <c r="A11563" s="1" t="s">
        <v>306</v>
      </c>
      <c r="B11563" s="1" t="s">
        <v>316</v>
      </c>
      <c r="C11563" s="1" t="s">
        <v>317</v>
      </c>
      <c r="D11563" s="1">
        <f t="shared" si="9"/>
        <v>0.16666666666666666</v>
      </c>
      <c r="E11563" s="1" t="s">
        <v>80</v>
      </c>
      <c r="F11563" s="3" t="s">
        <v>58</v>
      </c>
      <c r="G11563" s="1" t="s">
        <v>68</v>
      </c>
      <c r="H11563" s="5">
        <v>0.80249999999999999</v>
      </c>
    </row>
    <row r="11564" spans="1:8">
      <c r="A11564" s="1" t="s">
        <v>306</v>
      </c>
      <c r="B11564" s="1" t="s">
        <v>316</v>
      </c>
      <c r="C11564" s="1" t="s">
        <v>317</v>
      </c>
      <c r="D11564" s="1">
        <f t="shared" si="9"/>
        <v>0.16666666666666666</v>
      </c>
      <c r="E11564" s="1" t="s">
        <v>80</v>
      </c>
      <c r="F11564" s="3" t="s">
        <v>135</v>
      </c>
      <c r="G11564" s="1" t="s">
        <v>68</v>
      </c>
      <c r="H11564" s="5" t="s">
        <v>69</v>
      </c>
    </row>
    <row r="11565" spans="1:8">
      <c r="A11565" s="1" t="s">
        <v>306</v>
      </c>
      <c r="B11565" s="1" t="s">
        <v>316</v>
      </c>
      <c r="C11565" s="1" t="s">
        <v>317</v>
      </c>
      <c r="D11565" s="1">
        <f t="shared" si="9"/>
        <v>0.16666666666666666</v>
      </c>
      <c r="E11565" s="1" t="s">
        <v>80</v>
      </c>
      <c r="F11565" s="3" t="s">
        <v>59</v>
      </c>
      <c r="G11565" s="1" t="s">
        <v>68</v>
      </c>
      <c r="H11565" s="5" t="s">
        <v>69</v>
      </c>
    </row>
    <row r="11566" spans="1:8">
      <c r="A11566" s="1" t="s">
        <v>306</v>
      </c>
      <c r="B11566" s="1" t="s">
        <v>316</v>
      </c>
      <c r="C11566" s="1" t="s">
        <v>317</v>
      </c>
      <c r="D11566" s="1">
        <f t="shared" si="9"/>
        <v>0.16666666666666666</v>
      </c>
      <c r="E11566" s="1" t="s">
        <v>80</v>
      </c>
      <c r="F11566" s="3" t="s">
        <v>60</v>
      </c>
      <c r="G11566" s="1" t="s">
        <v>68</v>
      </c>
      <c r="H11566" s="5" t="s">
        <v>69</v>
      </c>
    </row>
    <row r="11567" spans="1:8">
      <c r="A11567" s="1" t="s">
        <v>306</v>
      </c>
      <c r="B11567" s="1" t="s">
        <v>316</v>
      </c>
      <c r="C11567" s="1" t="s">
        <v>317</v>
      </c>
      <c r="D11567" s="1">
        <f t="shared" si="9"/>
        <v>0.16666666666666666</v>
      </c>
      <c r="E11567" s="1" t="s">
        <v>80</v>
      </c>
      <c r="F11567" s="3" t="s">
        <v>61</v>
      </c>
      <c r="G11567" s="1" t="s">
        <v>67</v>
      </c>
      <c r="H11567" s="5" t="s">
        <v>69</v>
      </c>
    </row>
    <row r="11568" spans="1:8">
      <c r="A11568" s="1" t="s">
        <v>306</v>
      </c>
      <c r="B11568" s="1" t="s">
        <v>316</v>
      </c>
      <c r="C11568" s="1" t="s">
        <v>317</v>
      </c>
      <c r="D11568" s="1">
        <f t="shared" si="9"/>
        <v>0.16666666666666666</v>
      </c>
      <c r="E11568" s="1" t="s">
        <v>80</v>
      </c>
      <c r="F11568" s="3" t="s">
        <v>62</v>
      </c>
      <c r="G11568" s="1" t="s">
        <v>67</v>
      </c>
      <c r="H11568" s="5" t="s">
        <v>69</v>
      </c>
    </row>
    <row r="11569" spans="1:8">
      <c r="A11569" s="1" t="s">
        <v>306</v>
      </c>
      <c r="B11569" s="1" t="s">
        <v>316</v>
      </c>
      <c r="C11569" s="1" t="s">
        <v>317</v>
      </c>
      <c r="D11569" s="1">
        <f t="shared" si="9"/>
        <v>0.16666666666666666</v>
      </c>
      <c r="E11569" s="1" t="s">
        <v>80</v>
      </c>
      <c r="F11569" s="3" t="s">
        <v>63</v>
      </c>
      <c r="G11569" s="1" t="s">
        <v>67</v>
      </c>
      <c r="H11569" s="5" t="s">
        <v>69</v>
      </c>
    </row>
    <row r="11570" spans="1:8">
      <c r="A11570" s="1" t="s">
        <v>306</v>
      </c>
      <c r="B11570" s="1" t="s">
        <v>316</v>
      </c>
      <c r="C11570" s="1" t="s">
        <v>317</v>
      </c>
      <c r="D11570" s="1">
        <f t="shared" si="9"/>
        <v>0.16666666666666666</v>
      </c>
      <c r="E11570" s="1" t="s">
        <v>80</v>
      </c>
      <c r="F11570" s="3" t="s">
        <v>64</v>
      </c>
      <c r="G11570" s="1" t="s">
        <v>67</v>
      </c>
      <c r="H11570" s="5" t="s">
        <v>69</v>
      </c>
    </row>
    <row r="11571" spans="1:8">
      <c r="A11571" s="1" t="s">
        <v>306</v>
      </c>
      <c r="B11571" s="1" t="s">
        <v>316</v>
      </c>
      <c r="C11571" s="1" t="s">
        <v>317</v>
      </c>
      <c r="D11571" s="1">
        <f t="shared" si="9"/>
        <v>0.16666666666666666</v>
      </c>
      <c r="E11571" s="1" t="s">
        <v>80</v>
      </c>
      <c r="F11571" s="3" t="s">
        <v>65</v>
      </c>
      <c r="G11571" s="1" t="s">
        <v>67</v>
      </c>
      <c r="H11571" s="5">
        <v>2.14</v>
      </c>
    </row>
    <row r="11572" spans="1:8">
      <c r="A11572" s="1" t="s">
        <v>306</v>
      </c>
      <c r="B11572" s="1" t="s">
        <v>316</v>
      </c>
      <c r="C11572" s="1" t="s">
        <v>317</v>
      </c>
      <c r="D11572" s="1">
        <f t="shared" si="9"/>
        <v>0.16666666666666666</v>
      </c>
      <c r="E11572" s="1" t="s">
        <v>80</v>
      </c>
      <c r="F11572" s="3" t="s">
        <v>66</v>
      </c>
      <c r="G11572" s="1" t="s">
        <v>67</v>
      </c>
      <c r="H11572" s="5" t="s">
        <v>69</v>
      </c>
    </row>
    <row r="11573" spans="1:8">
      <c r="A11573" s="1" t="s">
        <v>306</v>
      </c>
      <c r="B11573" s="1" t="s">
        <v>316</v>
      </c>
      <c r="C11573" s="1" t="s">
        <v>318</v>
      </c>
      <c r="D11573" s="1">
        <v>0.5</v>
      </c>
      <c r="E11573" s="1" t="s">
        <v>71</v>
      </c>
      <c r="F11573" s="2" t="s">
        <v>11</v>
      </c>
      <c r="G11573" s="1" t="s">
        <v>67</v>
      </c>
      <c r="H11573" s="4">
        <v>1.0462199999999999</v>
      </c>
    </row>
    <row r="11574" spans="1:8">
      <c r="A11574" s="1" t="s">
        <v>306</v>
      </c>
      <c r="B11574" s="1" t="s">
        <v>316</v>
      </c>
      <c r="C11574" s="1" t="s">
        <v>318</v>
      </c>
      <c r="D11574" s="1">
        <v>0.5</v>
      </c>
      <c r="E11574" s="1" t="s">
        <v>71</v>
      </c>
      <c r="F11574" s="2" t="s">
        <v>12</v>
      </c>
      <c r="G11574" s="1" t="s">
        <v>67</v>
      </c>
      <c r="H11574" s="4">
        <v>0.86194000000000004</v>
      </c>
    </row>
    <row r="11575" spans="1:8">
      <c r="A11575" s="1" t="s">
        <v>306</v>
      </c>
      <c r="B11575" s="1" t="s">
        <v>316</v>
      </c>
      <c r="C11575" s="1" t="s">
        <v>318</v>
      </c>
      <c r="D11575" s="1">
        <v>0.5</v>
      </c>
      <c r="E11575" s="1" t="s">
        <v>71</v>
      </c>
      <c r="F11575" s="2" t="s">
        <v>13</v>
      </c>
      <c r="G11575" s="1" t="s">
        <v>67</v>
      </c>
      <c r="H11575" s="4" t="s">
        <v>69</v>
      </c>
    </row>
    <row r="11576" spans="1:8">
      <c r="A11576" s="1" t="s">
        <v>306</v>
      </c>
      <c r="B11576" s="1" t="s">
        <v>316</v>
      </c>
      <c r="C11576" s="1" t="s">
        <v>318</v>
      </c>
      <c r="D11576" s="1">
        <v>0.5</v>
      </c>
      <c r="E11576" s="1" t="s">
        <v>71</v>
      </c>
      <c r="F11576" s="2" t="s">
        <v>14</v>
      </c>
      <c r="G11576" s="1" t="s">
        <v>67</v>
      </c>
      <c r="H11576" s="4">
        <v>5.1716699999999998</v>
      </c>
    </row>
    <row r="11577" spans="1:8">
      <c r="A11577" s="1" t="s">
        <v>306</v>
      </c>
      <c r="B11577" s="1" t="s">
        <v>316</v>
      </c>
      <c r="C11577" s="1" t="s">
        <v>318</v>
      </c>
      <c r="D11577" s="1">
        <v>0.5</v>
      </c>
      <c r="E11577" s="1" t="s">
        <v>71</v>
      </c>
      <c r="F11577" s="2" t="s">
        <v>15</v>
      </c>
      <c r="G11577" s="1" t="s">
        <v>67</v>
      </c>
      <c r="H11577" s="4" t="s">
        <v>69</v>
      </c>
    </row>
    <row r="11578" spans="1:8">
      <c r="A11578" s="1" t="s">
        <v>306</v>
      </c>
      <c r="B11578" s="1" t="s">
        <v>316</v>
      </c>
      <c r="C11578" s="1" t="s">
        <v>318</v>
      </c>
      <c r="D11578" s="1">
        <v>0.5</v>
      </c>
      <c r="E11578" s="1" t="s">
        <v>71</v>
      </c>
      <c r="F11578" s="2" t="s">
        <v>16</v>
      </c>
      <c r="G11578" s="1" t="s">
        <v>67</v>
      </c>
      <c r="H11578" s="4" t="s">
        <v>69</v>
      </c>
    </row>
    <row r="11579" spans="1:8">
      <c r="A11579" s="1" t="s">
        <v>306</v>
      </c>
      <c r="B11579" s="1" t="s">
        <v>316</v>
      </c>
      <c r="C11579" s="1" t="s">
        <v>318</v>
      </c>
      <c r="D11579" s="1">
        <v>0.5</v>
      </c>
      <c r="E11579" s="1" t="s">
        <v>71</v>
      </c>
      <c r="F11579" s="2" t="s">
        <v>17</v>
      </c>
      <c r="G11579" s="1" t="s">
        <v>67</v>
      </c>
      <c r="H11579" s="4" t="s">
        <v>69</v>
      </c>
    </row>
    <row r="11580" spans="1:8">
      <c r="A11580" s="1" t="s">
        <v>306</v>
      </c>
      <c r="B11580" s="1" t="s">
        <v>316</v>
      </c>
      <c r="C11580" s="1" t="s">
        <v>318</v>
      </c>
      <c r="D11580" s="1">
        <v>0.5</v>
      </c>
      <c r="E11580" s="1" t="s">
        <v>71</v>
      </c>
      <c r="F11580" s="2" t="s">
        <v>18</v>
      </c>
      <c r="G11580" s="1" t="s">
        <v>68</v>
      </c>
      <c r="H11580" s="4" t="s">
        <v>69</v>
      </c>
    </row>
    <row r="11581" spans="1:8">
      <c r="A11581" s="1" t="s">
        <v>306</v>
      </c>
      <c r="B11581" s="1" t="s">
        <v>316</v>
      </c>
      <c r="C11581" s="1" t="s">
        <v>318</v>
      </c>
      <c r="D11581" s="1">
        <v>0.5</v>
      </c>
      <c r="E11581" s="1" t="s">
        <v>71</v>
      </c>
      <c r="F11581" s="2" t="s">
        <v>19</v>
      </c>
      <c r="G11581" s="1" t="s">
        <v>67</v>
      </c>
      <c r="H11581" s="4">
        <v>3.1208300000000002</v>
      </c>
    </row>
    <row r="11582" spans="1:8">
      <c r="A11582" s="1" t="s">
        <v>306</v>
      </c>
      <c r="B11582" s="1" t="s">
        <v>316</v>
      </c>
      <c r="C11582" s="1" t="s">
        <v>318</v>
      </c>
      <c r="D11582" s="1">
        <v>0.5</v>
      </c>
      <c r="E11582" s="1" t="s">
        <v>71</v>
      </c>
      <c r="F11582" s="2" t="s">
        <v>20</v>
      </c>
      <c r="G11582" s="1" t="s">
        <v>67</v>
      </c>
      <c r="H11582" s="4">
        <v>3.1208300000000002</v>
      </c>
    </row>
    <row r="11583" spans="1:8">
      <c r="A11583" s="1" t="s">
        <v>306</v>
      </c>
      <c r="B11583" s="1" t="s">
        <v>316</v>
      </c>
      <c r="C11583" s="1" t="s">
        <v>318</v>
      </c>
      <c r="D11583" s="1">
        <v>0.5</v>
      </c>
      <c r="E11583" s="1" t="s">
        <v>71</v>
      </c>
      <c r="F11583" s="2" t="s">
        <v>21</v>
      </c>
      <c r="G11583" s="1" t="s">
        <v>67</v>
      </c>
      <c r="H11583" s="4">
        <v>2.14</v>
      </c>
    </row>
    <row r="11584" spans="1:8">
      <c r="A11584" s="1" t="s">
        <v>306</v>
      </c>
      <c r="B11584" s="1" t="s">
        <v>316</v>
      </c>
      <c r="C11584" s="1" t="s">
        <v>318</v>
      </c>
      <c r="D11584" s="1">
        <v>0.5</v>
      </c>
      <c r="E11584" s="1" t="s">
        <v>71</v>
      </c>
      <c r="F11584" s="2" t="s">
        <v>22</v>
      </c>
      <c r="G11584" s="1" t="s">
        <v>67</v>
      </c>
      <c r="H11584" s="4" t="s">
        <v>69</v>
      </c>
    </row>
    <row r="11585" spans="1:8">
      <c r="A11585" s="1" t="s">
        <v>306</v>
      </c>
      <c r="B11585" s="1" t="s">
        <v>316</v>
      </c>
      <c r="C11585" s="1" t="s">
        <v>318</v>
      </c>
      <c r="D11585" s="1">
        <v>0.5</v>
      </c>
      <c r="E11585" s="1" t="s">
        <v>71</v>
      </c>
      <c r="F11585" s="2" t="s">
        <v>23</v>
      </c>
      <c r="G11585" s="1" t="s">
        <v>67</v>
      </c>
      <c r="H11585" s="4" t="s">
        <v>69</v>
      </c>
    </row>
    <row r="11586" spans="1:8">
      <c r="A11586" s="1" t="s">
        <v>306</v>
      </c>
      <c r="B11586" s="1" t="s">
        <v>316</v>
      </c>
      <c r="C11586" s="1" t="s">
        <v>318</v>
      </c>
      <c r="D11586" s="1">
        <v>0.5</v>
      </c>
      <c r="E11586" s="1" t="s">
        <v>71</v>
      </c>
      <c r="F11586" s="2" t="s">
        <v>24</v>
      </c>
      <c r="G11586" s="1" t="s">
        <v>67</v>
      </c>
      <c r="H11586" s="4" t="s">
        <v>69</v>
      </c>
    </row>
    <row r="11587" spans="1:8">
      <c r="A11587" s="1" t="s">
        <v>306</v>
      </c>
      <c r="B11587" s="1" t="s">
        <v>316</v>
      </c>
      <c r="C11587" s="1" t="s">
        <v>318</v>
      </c>
      <c r="D11587" s="1">
        <v>0.5</v>
      </c>
      <c r="E11587" s="1" t="s">
        <v>71</v>
      </c>
      <c r="F11587" s="3" t="s">
        <v>25</v>
      </c>
      <c r="G11587" s="1" t="s">
        <v>67</v>
      </c>
      <c r="H11587" s="5" t="s">
        <v>69</v>
      </c>
    </row>
    <row r="11588" spans="1:8">
      <c r="A11588" s="1" t="s">
        <v>306</v>
      </c>
      <c r="B11588" s="1" t="s">
        <v>316</v>
      </c>
      <c r="C11588" s="1" t="s">
        <v>318</v>
      </c>
      <c r="D11588" s="1">
        <v>0.5</v>
      </c>
      <c r="E11588" s="1" t="s">
        <v>71</v>
      </c>
      <c r="F11588" s="3" t="s">
        <v>26</v>
      </c>
      <c r="G11588" s="1" t="s">
        <v>67</v>
      </c>
      <c r="H11588" s="5">
        <v>1.605</v>
      </c>
    </row>
    <row r="11589" spans="1:8">
      <c r="A11589" s="1" t="s">
        <v>306</v>
      </c>
      <c r="B11589" s="1" t="s">
        <v>316</v>
      </c>
      <c r="C11589" s="1" t="s">
        <v>318</v>
      </c>
      <c r="D11589" s="1">
        <v>0.5</v>
      </c>
      <c r="E11589" s="1" t="s">
        <v>71</v>
      </c>
      <c r="F11589" s="3" t="s">
        <v>27</v>
      </c>
      <c r="G11589" s="1" t="s">
        <v>67</v>
      </c>
      <c r="H11589" s="5">
        <v>0.80249999999999999</v>
      </c>
    </row>
    <row r="11590" spans="1:8">
      <c r="A11590" s="1" t="s">
        <v>306</v>
      </c>
      <c r="B11590" s="1" t="s">
        <v>316</v>
      </c>
      <c r="C11590" s="1" t="s">
        <v>318</v>
      </c>
      <c r="D11590" s="1">
        <v>0.5</v>
      </c>
      <c r="E11590" s="1" t="s">
        <v>71</v>
      </c>
      <c r="F11590" s="3" t="s">
        <v>28</v>
      </c>
      <c r="G11590" s="1" t="s">
        <v>67</v>
      </c>
      <c r="H11590" s="5" t="s">
        <v>69</v>
      </c>
    </row>
    <row r="11591" spans="1:8">
      <c r="A11591" s="1" t="s">
        <v>306</v>
      </c>
      <c r="B11591" s="1" t="s">
        <v>316</v>
      </c>
      <c r="C11591" s="1" t="s">
        <v>318</v>
      </c>
      <c r="D11591" s="1">
        <v>0.5</v>
      </c>
      <c r="E11591" s="1" t="s">
        <v>71</v>
      </c>
      <c r="F11591" s="3" t="s">
        <v>29</v>
      </c>
      <c r="G11591" s="1" t="s">
        <v>67</v>
      </c>
      <c r="H11591" s="5" t="s">
        <v>69</v>
      </c>
    </row>
    <row r="11592" spans="1:8">
      <c r="A11592" s="1" t="s">
        <v>306</v>
      </c>
      <c r="B11592" s="1" t="s">
        <v>316</v>
      </c>
      <c r="C11592" s="1" t="s">
        <v>318</v>
      </c>
      <c r="D11592" s="1">
        <v>0.5</v>
      </c>
      <c r="E11592" s="1" t="s">
        <v>71</v>
      </c>
      <c r="F11592" s="3" t="s">
        <v>30</v>
      </c>
      <c r="G11592" s="1" t="s">
        <v>67</v>
      </c>
      <c r="H11592" s="5" t="s">
        <v>69</v>
      </c>
    </row>
    <row r="11593" spans="1:8">
      <c r="A11593" s="1" t="s">
        <v>306</v>
      </c>
      <c r="B11593" s="1" t="s">
        <v>316</v>
      </c>
      <c r="C11593" s="1" t="s">
        <v>318</v>
      </c>
      <c r="D11593" s="1">
        <v>0.5</v>
      </c>
      <c r="E11593" s="1" t="s">
        <v>71</v>
      </c>
      <c r="F11593" s="3" t="s">
        <v>31</v>
      </c>
      <c r="G11593" s="1" t="s">
        <v>67</v>
      </c>
      <c r="H11593" s="5" t="s">
        <v>69</v>
      </c>
    </row>
    <row r="11594" spans="1:8">
      <c r="A11594" s="1" t="s">
        <v>306</v>
      </c>
      <c r="B11594" s="1" t="s">
        <v>316</v>
      </c>
      <c r="C11594" s="1" t="s">
        <v>318</v>
      </c>
      <c r="D11594" s="1">
        <v>0.5</v>
      </c>
      <c r="E11594" s="1" t="s">
        <v>71</v>
      </c>
      <c r="F11594" s="3" t="s">
        <v>32</v>
      </c>
      <c r="G11594" s="1" t="s">
        <v>67</v>
      </c>
      <c r="H11594" s="5" t="s">
        <v>69</v>
      </c>
    </row>
    <row r="11595" spans="1:8">
      <c r="A11595" s="1" t="s">
        <v>306</v>
      </c>
      <c r="B11595" s="1" t="s">
        <v>316</v>
      </c>
      <c r="C11595" s="1" t="s">
        <v>318</v>
      </c>
      <c r="D11595" s="1">
        <v>0.5</v>
      </c>
      <c r="E11595" s="1" t="s">
        <v>71</v>
      </c>
      <c r="F11595" s="3" t="s">
        <v>33</v>
      </c>
      <c r="G11595" s="1" t="s">
        <v>67</v>
      </c>
      <c r="H11595" s="5" t="s">
        <v>69</v>
      </c>
    </row>
    <row r="11596" spans="1:8">
      <c r="A11596" s="1" t="s">
        <v>306</v>
      </c>
      <c r="B11596" s="1" t="s">
        <v>316</v>
      </c>
      <c r="C11596" s="1" t="s">
        <v>318</v>
      </c>
      <c r="D11596" s="1">
        <v>0.5</v>
      </c>
      <c r="E11596" s="1" t="s">
        <v>71</v>
      </c>
      <c r="F11596" s="3" t="s">
        <v>34</v>
      </c>
      <c r="G11596" s="1" t="s">
        <v>67</v>
      </c>
      <c r="H11596" s="5" t="s">
        <v>69</v>
      </c>
    </row>
    <row r="11597" spans="1:8">
      <c r="A11597" s="1" t="s">
        <v>306</v>
      </c>
      <c r="B11597" s="1" t="s">
        <v>316</v>
      </c>
      <c r="C11597" s="1" t="s">
        <v>318</v>
      </c>
      <c r="D11597" s="1">
        <v>0.5</v>
      </c>
      <c r="E11597" s="1" t="s">
        <v>71</v>
      </c>
      <c r="F11597" s="3" t="s">
        <v>35</v>
      </c>
      <c r="G11597" s="1" t="s">
        <v>67</v>
      </c>
      <c r="H11597" s="5">
        <v>0.57957999999999998</v>
      </c>
    </row>
    <row r="11598" spans="1:8">
      <c r="A11598" s="1" t="s">
        <v>306</v>
      </c>
      <c r="B11598" s="1" t="s">
        <v>316</v>
      </c>
      <c r="C11598" s="1" t="s">
        <v>318</v>
      </c>
      <c r="D11598" s="1">
        <v>0.5</v>
      </c>
      <c r="E11598" s="1" t="s">
        <v>71</v>
      </c>
      <c r="F11598" s="3" t="s">
        <v>36</v>
      </c>
      <c r="G11598" s="1" t="s">
        <v>67</v>
      </c>
      <c r="H11598" s="5">
        <v>1.3315600000000001</v>
      </c>
    </row>
    <row r="11599" spans="1:8">
      <c r="A11599" s="1" t="s">
        <v>306</v>
      </c>
      <c r="B11599" s="1" t="s">
        <v>316</v>
      </c>
      <c r="C11599" s="1" t="s">
        <v>318</v>
      </c>
      <c r="D11599" s="1">
        <v>0.5</v>
      </c>
      <c r="E11599" s="1" t="s">
        <v>71</v>
      </c>
      <c r="F11599" s="3" t="s">
        <v>37</v>
      </c>
      <c r="G11599" s="1" t="s">
        <v>67</v>
      </c>
      <c r="H11599" s="5" t="s">
        <v>69</v>
      </c>
    </row>
    <row r="11600" spans="1:8">
      <c r="A11600" s="1" t="s">
        <v>306</v>
      </c>
      <c r="B11600" s="1" t="s">
        <v>316</v>
      </c>
      <c r="C11600" s="1" t="s">
        <v>318</v>
      </c>
      <c r="D11600" s="1">
        <v>0.5</v>
      </c>
      <c r="E11600" s="1" t="s">
        <v>71</v>
      </c>
      <c r="F11600" s="3" t="s">
        <v>38</v>
      </c>
      <c r="G11600" s="1" t="s">
        <v>67</v>
      </c>
      <c r="H11600" s="6">
        <v>51.716670000000001</v>
      </c>
    </row>
    <row r="11601" spans="1:8">
      <c r="A11601" s="1" t="s">
        <v>306</v>
      </c>
      <c r="B11601" s="1" t="s">
        <v>316</v>
      </c>
      <c r="C11601" s="1" t="s">
        <v>318</v>
      </c>
      <c r="D11601" s="1">
        <v>0.5</v>
      </c>
      <c r="E11601" s="1" t="s">
        <v>71</v>
      </c>
      <c r="F11601" s="3" t="s">
        <v>39</v>
      </c>
      <c r="G11601" s="1" t="s">
        <v>67</v>
      </c>
      <c r="H11601" s="6" t="s">
        <v>69</v>
      </c>
    </row>
    <row r="11602" spans="1:8">
      <c r="A11602" s="1" t="s">
        <v>306</v>
      </c>
      <c r="B11602" s="1" t="s">
        <v>316</v>
      </c>
      <c r="C11602" s="1" t="s">
        <v>318</v>
      </c>
      <c r="D11602" s="1">
        <v>0.5</v>
      </c>
      <c r="E11602" s="1" t="s">
        <v>71</v>
      </c>
      <c r="F11602" s="3" t="s">
        <v>40</v>
      </c>
      <c r="G11602" s="1" t="s">
        <v>67</v>
      </c>
      <c r="H11602" s="5" t="s">
        <v>69</v>
      </c>
    </row>
    <row r="11603" spans="1:8">
      <c r="A11603" s="1" t="s">
        <v>306</v>
      </c>
      <c r="B11603" s="1" t="s">
        <v>316</v>
      </c>
      <c r="C11603" s="1" t="s">
        <v>318</v>
      </c>
      <c r="D11603" s="1">
        <v>0.5</v>
      </c>
      <c r="E11603" s="1" t="s">
        <v>71</v>
      </c>
      <c r="F11603" s="3" t="s">
        <v>41</v>
      </c>
      <c r="G11603" s="1" t="s">
        <v>68</v>
      </c>
      <c r="H11603" s="5">
        <v>20.508330000000001</v>
      </c>
    </row>
    <row r="11604" spans="1:8">
      <c r="A11604" s="1" t="s">
        <v>306</v>
      </c>
      <c r="B11604" s="1" t="s">
        <v>316</v>
      </c>
      <c r="C11604" s="1" t="s">
        <v>318</v>
      </c>
      <c r="D11604" s="1">
        <v>0.5</v>
      </c>
      <c r="E11604" s="1" t="s">
        <v>71</v>
      </c>
      <c r="F11604" s="3" t="s">
        <v>42</v>
      </c>
      <c r="G11604" s="1" t="s">
        <v>68</v>
      </c>
      <c r="H11604" s="5" t="s">
        <v>69</v>
      </c>
    </row>
    <row r="11605" spans="1:8">
      <c r="A11605" s="1" t="s">
        <v>306</v>
      </c>
      <c r="B11605" s="1" t="s">
        <v>316</v>
      </c>
      <c r="C11605" s="1" t="s">
        <v>318</v>
      </c>
      <c r="D11605" s="1">
        <v>0.5</v>
      </c>
      <c r="E11605" s="1" t="s">
        <v>71</v>
      </c>
      <c r="F11605" s="3" t="s">
        <v>43</v>
      </c>
      <c r="G11605" s="1" t="s">
        <v>67</v>
      </c>
      <c r="H11605" s="5">
        <v>0.50527999999999995</v>
      </c>
    </row>
    <row r="11606" spans="1:8">
      <c r="A11606" s="1" t="s">
        <v>306</v>
      </c>
      <c r="B11606" s="1" t="s">
        <v>316</v>
      </c>
      <c r="C11606" s="1" t="s">
        <v>318</v>
      </c>
      <c r="D11606" s="1">
        <v>0.5</v>
      </c>
      <c r="E11606" s="1" t="s">
        <v>71</v>
      </c>
      <c r="F11606" s="3" t="s">
        <v>44</v>
      </c>
      <c r="G11606" s="1" t="s">
        <v>67</v>
      </c>
      <c r="H11606" s="5" t="s">
        <v>69</v>
      </c>
    </row>
    <row r="11607" spans="1:8">
      <c r="A11607" s="1" t="s">
        <v>306</v>
      </c>
      <c r="B11607" s="1" t="s">
        <v>316</v>
      </c>
      <c r="C11607" s="1" t="s">
        <v>318</v>
      </c>
      <c r="D11607" s="1">
        <v>0.5</v>
      </c>
      <c r="E11607" s="1" t="s">
        <v>71</v>
      </c>
      <c r="F11607" s="3" t="s">
        <v>45</v>
      </c>
      <c r="G11607" s="1" t="s">
        <v>68</v>
      </c>
      <c r="H11607" s="5">
        <v>6.42</v>
      </c>
    </row>
    <row r="11608" spans="1:8">
      <c r="A11608" s="1" t="s">
        <v>306</v>
      </c>
      <c r="B11608" s="1" t="s">
        <v>316</v>
      </c>
      <c r="C11608" s="1" t="s">
        <v>318</v>
      </c>
      <c r="D11608" s="1">
        <v>0.5</v>
      </c>
      <c r="E11608" s="1" t="s">
        <v>71</v>
      </c>
      <c r="F11608" s="3" t="s">
        <v>46</v>
      </c>
      <c r="G11608" s="1" t="s">
        <v>67</v>
      </c>
      <c r="H11608" s="5">
        <v>5.35</v>
      </c>
    </row>
    <row r="11609" spans="1:8">
      <c r="A11609" s="1" t="s">
        <v>306</v>
      </c>
      <c r="B11609" s="1" t="s">
        <v>316</v>
      </c>
      <c r="C11609" s="1" t="s">
        <v>318</v>
      </c>
      <c r="D11609" s="1">
        <v>0.5</v>
      </c>
      <c r="E11609" s="1" t="s">
        <v>71</v>
      </c>
      <c r="F11609" s="3" t="s">
        <v>47</v>
      </c>
      <c r="G11609" s="1" t="s">
        <v>68</v>
      </c>
      <c r="H11609" s="5">
        <v>7.3116700000000003</v>
      </c>
    </row>
    <row r="11610" spans="1:8">
      <c r="A11610" s="1" t="s">
        <v>306</v>
      </c>
      <c r="B11610" s="1" t="s">
        <v>316</v>
      </c>
      <c r="C11610" s="1" t="s">
        <v>318</v>
      </c>
      <c r="D11610" s="1">
        <v>0.5</v>
      </c>
      <c r="E11610" s="1" t="s">
        <v>71</v>
      </c>
      <c r="F11610" s="3" t="s">
        <v>48</v>
      </c>
      <c r="G11610" s="1" t="s">
        <v>68</v>
      </c>
      <c r="H11610" s="5">
        <v>3.3883299999999998</v>
      </c>
    </row>
    <row r="11611" spans="1:8">
      <c r="A11611" s="1" t="s">
        <v>306</v>
      </c>
      <c r="B11611" s="1" t="s">
        <v>316</v>
      </c>
      <c r="C11611" s="1" t="s">
        <v>318</v>
      </c>
      <c r="D11611" s="1">
        <v>0.5</v>
      </c>
      <c r="E11611" s="1" t="s">
        <v>71</v>
      </c>
      <c r="F11611" s="3" t="s">
        <v>49</v>
      </c>
      <c r="G11611" s="1" t="s">
        <v>67</v>
      </c>
      <c r="H11611" s="5" t="s">
        <v>69</v>
      </c>
    </row>
    <row r="11612" spans="1:8">
      <c r="A11612" s="1" t="s">
        <v>306</v>
      </c>
      <c r="B11612" s="1" t="s">
        <v>316</v>
      </c>
      <c r="C11612" s="1" t="s">
        <v>318</v>
      </c>
      <c r="D11612" s="1">
        <v>0.5</v>
      </c>
      <c r="E11612" s="1" t="s">
        <v>71</v>
      </c>
      <c r="F11612" s="3" t="s">
        <v>50</v>
      </c>
      <c r="G11612" s="1" t="s">
        <v>68</v>
      </c>
      <c r="H11612" s="5">
        <v>0.71333000000000002</v>
      </c>
    </row>
    <row r="11613" spans="1:8">
      <c r="A11613" s="1" t="s">
        <v>306</v>
      </c>
      <c r="B11613" s="1" t="s">
        <v>316</v>
      </c>
      <c r="C11613" s="1" t="s">
        <v>318</v>
      </c>
      <c r="D11613" s="1">
        <v>0.5</v>
      </c>
      <c r="E11613" s="1" t="s">
        <v>71</v>
      </c>
      <c r="F11613" s="3" t="s">
        <v>51</v>
      </c>
      <c r="G11613" s="1" t="s">
        <v>67</v>
      </c>
      <c r="H11613" s="5">
        <v>2.6749999999999998</v>
      </c>
    </row>
    <row r="11614" spans="1:8">
      <c r="A11614" s="1" t="s">
        <v>306</v>
      </c>
      <c r="B11614" s="1" t="s">
        <v>316</v>
      </c>
      <c r="C11614" s="1" t="s">
        <v>318</v>
      </c>
      <c r="D11614" s="1">
        <v>0.5</v>
      </c>
      <c r="E11614" s="1" t="s">
        <v>71</v>
      </c>
      <c r="F11614" s="3" t="s">
        <v>52</v>
      </c>
      <c r="G11614" s="1" t="s">
        <v>68</v>
      </c>
      <c r="H11614" s="5" t="s">
        <v>69</v>
      </c>
    </row>
    <row r="11615" spans="1:8">
      <c r="A11615" s="1" t="s">
        <v>306</v>
      </c>
      <c r="B11615" s="1" t="s">
        <v>316</v>
      </c>
      <c r="C11615" s="1" t="s">
        <v>318</v>
      </c>
      <c r="D11615" s="1">
        <v>0.5</v>
      </c>
      <c r="E11615" s="1" t="s">
        <v>71</v>
      </c>
      <c r="F11615" s="3" t="s">
        <v>53</v>
      </c>
      <c r="G11615" s="1" t="s">
        <v>68</v>
      </c>
      <c r="H11615" s="5" t="s">
        <v>69</v>
      </c>
    </row>
    <row r="11616" spans="1:8">
      <c r="A11616" s="1" t="s">
        <v>306</v>
      </c>
      <c r="B11616" s="1" t="s">
        <v>316</v>
      </c>
      <c r="C11616" s="1" t="s">
        <v>318</v>
      </c>
      <c r="D11616" s="1">
        <v>0.5</v>
      </c>
      <c r="E11616" s="1" t="s">
        <v>71</v>
      </c>
      <c r="F11616" s="3" t="s">
        <v>54</v>
      </c>
      <c r="G11616" s="1" t="s">
        <v>68</v>
      </c>
      <c r="H11616" s="5" t="s">
        <v>69</v>
      </c>
    </row>
    <row r="11617" spans="1:8">
      <c r="A11617" s="1" t="s">
        <v>306</v>
      </c>
      <c r="B11617" s="1" t="s">
        <v>316</v>
      </c>
      <c r="C11617" s="1" t="s">
        <v>318</v>
      </c>
      <c r="D11617" s="1">
        <v>0.5</v>
      </c>
      <c r="E11617" s="1" t="s">
        <v>71</v>
      </c>
      <c r="F11617" s="3" t="s">
        <v>55</v>
      </c>
      <c r="G11617" s="1" t="s">
        <v>68</v>
      </c>
      <c r="H11617" s="5" t="s">
        <v>69</v>
      </c>
    </row>
    <row r="11618" spans="1:8">
      <c r="A11618" s="1" t="s">
        <v>306</v>
      </c>
      <c r="B11618" s="1" t="s">
        <v>316</v>
      </c>
      <c r="C11618" s="1" t="s">
        <v>318</v>
      </c>
      <c r="D11618" s="1">
        <v>0.5</v>
      </c>
      <c r="E11618" s="1" t="s">
        <v>71</v>
      </c>
      <c r="F11618" s="3" t="s">
        <v>56</v>
      </c>
      <c r="G11618" s="1" t="s">
        <v>68</v>
      </c>
      <c r="H11618" s="5">
        <v>0.80249999999999999</v>
      </c>
    </row>
    <row r="11619" spans="1:8">
      <c r="A11619" s="1" t="s">
        <v>306</v>
      </c>
      <c r="B11619" s="1" t="s">
        <v>316</v>
      </c>
      <c r="C11619" s="1" t="s">
        <v>318</v>
      </c>
      <c r="D11619" s="1">
        <v>0.5</v>
      </c>
      <c r="E11619" s="1" t="s">
        <v>71</v>
      </c>
      <c r="F11619" s="3" t="s">
        <v>57</v>
      </c>
      <c r="G11619" s="1" t="s">
        <v>68</v>
      </c>
      <c r="H11619" s="5" t="s">
        <v>69</v>
      </c>
    </row>
    <row r="11620" spans="1:8">
      <c r="A11620" s="1" t="s">
        <v>306</v>
      </c>
      <c r="B11620" s="1" t="s">
        <v>316</v>
      </c>
      <c r="C11620" s="1" t="s">
        <v>318</v>
      </c>
      <c r="D11620" s="1">
        <v>0.5</v>
      </c>
      <c r="E11620" s="1" t="s">
        <v>71</v>
      </c>
      <c r="F11620" s="3" t="s">
        <v>58</v>
      </c>
      <c r="G11620" s="1" t="s">
        <v>68</v>
      </c>
      <c r="H11620" s="5">
        <v>0.46068999999999999</v>
      </c>
    </row>
    <row r="11621" spans="1:8">
      <c r="A11621" s="1" t="s">
        <v>306</v>
      </c>
      <c r="B11621" s="1" t="s">
        <v>316</v>
      </c>
      <c r="C11621" s="1" t="s">
        <v>318</v>
      </c>
      <c r="D11621" s="1">
        <v>0.5</v>
      </c>
      <c r="E11621" s="1" t="s">
        <v>71</v>
      </c>
      <c r="F11621" s="3" t="s">
        <v>135</v>
      </c>
      <c r="G11621" s="1" t="s">
        <v>68</v>
      </c>
      <c r="H11621" s="5" t="s">
        <v>69</v>
      </c>
    </row>
    <row r="11622" spans="1:8">
      <c r="A11622" s="1" t="s">
        <v>306</v>
      </c>
      <c r="B11622" s="1" t="s">
        <v>316</v>
      </c>
      <c r="C11622" s="1" t="s">
        <v>318</v>
      </c>
      <c r="D11622" s="1">
        <v>0.5</v>
      </c>
      <c r="E11622" s="1" t="s">
        <v>71</v>
      </c>
      <c r="F11622" s="3" t="s">
        <v>59</v>
      </c>
      <c r="G11622" s="1" t="s">
        <v>68</v>
      </c>
      <c r="H11622" s="5" t="s">
        <v>69</v>
      </c>
    </row>
    <row r="11623" spans="1:8">
      <c r="A11623" s="1" t="s">
        <v>306</v>
      </c>
      <c r="B11623" s="1" t="s">
        <v>316</v>
      </c>
      <c r="C11623" s="1" t="s">
        <v>318</v>
      </c>
      <c r="D11623" s="1">
        <v>0.5</v>
      </c>
      <c r="E11623" s="1" t="s">
        <v>71</v>
      </c>
      <c r="F11623" s="3" t="s">
        <v>60</v>
      </c>
      <c r="G11623" s="1" t="s">
        <v>68</v>
      </c>
      <c r="H11623" s="5" t="s">
        <v>69</v>
      </c>
    </row>
    <row r="11624" spans="1:8">
      <c r="A11624" s="1" t="s">
        <v>306</v>
      </c>
      <c r="B11624" s="1" t="s">
        <v>316</v>
      </c>
      <c r="C11624" s="1" t="s">
        <v>318</v>
      </c>
      <c r="D11624" s="1">
        <v>0.5</v>
      </c>
      <c r="E11624" s="1" t="s">
        <v>71</v>
      </c>
      <c r="F11624" s="3" t="s">
        <v>61</v>
      </c>
      <c r="G11624" s="1" t="s">
        <v>67</v>
      </c>
      <c r="H11624" s="5" t="s">
        <v>69</v>
      </c>
    </row>
    <row r="11625" spans="1:8">
      <c r="A11625" s="1" t="s">
        <v>306</v>
      </c>
      <c r="B11625" s="1" t="s">
        <v>316</v>
      </c>
      <c r="C11625" s="1" t="s">
        <v>318</v>
      </c>
      <c r="D11625" s="1">
        <v>0.5</v>
      </c>
      <c r="E11625" s="1" t="s">
        <v>71</v>
      </c>
      <c r="F11625" s="3" t="s">
        <v>62</v>
      </c>
      <c r="G11625" s="1" t="s">
        <v>67</v>
      </c>
      <c r="H11625" s="5" t="s">
        <v>69</v>
      </c>
    </row>
    <row r="11626" spans="1:8">
      <c r="A11626" s="1" t="s">
        <v>306</v>
      </c>
      <c r="B11626" s="1" t="s">
        <v>316</v>
      </c>
      <c r="C11626" s="1" t="s">
        <v>318</v>
      </c>
      <c r="D11626" s="1">
        <v>0.5</v>
      </c>
      <c r="E11626" s="1" t="s">
        <v>71</v>
      </c>
      <c r="F11626" s="3" t="s">
        <v>63</v>
      </c>
      <c r="G11626" s="1" t="s">
        <v>67</v>
      </c>
      <c r="H11626" s="5" t="s">
        <v>69</v>
      </c>
    </row>
    <row r="11627" spans="1:8">
      <c r="A11627" s="1" t="s">
        <v>306</v>
      </c>
      <c r="B11627" s="1" t="s">
        <v>316</v>
      </c>
      <c r="C11627" s="1" t="s">
        <v>318</v>
      </c>
      <c r="D11627" s="1">
        <v>0.5</v>
      </c>
      <c r="E11627" s="1" t="s">
        <v>71</v>
      </c>
      <c r="F11627" s="3" t="s">
        <v>64</v>
      </c>
      <c r="G11627" s="1" t="s">
        <v>67</v>
      </c>
      <c r="H11627" s="5">
        <v>0.72819</v>
      </c>
    </row>
    <row r="11628" spans="1:8">
      <c r="A11628" s="1" t="s">
        <v>306</v>
      </c>
      <c r="B11628" s="1" t="s">
        <v>316</v>
      </c>
      <c r="C11628" s="1" t="s">
        <v>318</v>
      </c>
      <c r="D11628" s="1">
        <v>0.5</v>
      </c>
      <c r="E11628" s="1" t="s">
        <v>71</v>
      </c>
      <c r="F11628" s="3" t="s">
        <v>65</v>
      </c>
      <c r="G11628" s="1" t="s">
        <v>67</v>
      </c>
      <c r="H11628" s="5">
        <v>0.22292000000000001</v>
      </c>
    </row>
    <row r="11629" spans="1:8">
      <c r="A11629" s="1" t="s">
        <v>306</v>
      </c>
      <c r="B11629" s="1" t="s">
        <v>316</v>
      </c>
      <c r="C11629" s="1" t="s">
        <v>318</v>
      </c>
      <c r="D11629" s="1">
        <v>0.5</v>
      </c>
      <c r="E11629" s="1" t="s">
        <v>71</v>
      </c>
      <c r="F11629" s="3" t="s">
        <v>66</v>
      </c>
      <c r="G11629" s="1" t="s">
        <v>67</v>
      </c>
      <c r="H11629" s="5">
        <v>4.1016700000000004</v>
      </c>
    </row>
    <row r="11630" spans="1:8">
      <c r="A11630" s="1" t="s">
        <v>306</v>
      </c>
      <c r="B11630" s="1" t="s">
        <v>316</v>
      </c>
      <c r="C11630" s="1" t="s">
        <v>355</v>
      </c>
      <c r="D11630" s="1">
        <v>38</v>
      </c>
      <c r="E11630" s="1" t="s">
        <v>87</v>
      </c>
      <c r="F11630" s="2" t="s">
        <v>11</v>
      </c>
      <c r="G11630" s="1" t="s">
        <v>67</v>
      </c>
      <c r="H11630" s="4">
        <v>1.15917</v>
      </c>
    </row>
    <row r="11631" spans="1:8">
      <c r="A11631" s="1" t="s">
        <v>306</v>
      </c>
      <c r="B11631" s="1" t="s">
        <v>316</v>
      </c>
      <c r="C11631" s="1" t="s">
        <v>355</v>
      </c>
      <c r="D11631" s="1">
        <v>38</v>
      </c>
      <c r="E11631" s="1" t="s">
        <v>87</v>
      </c>
      <c r="F11631" s="2" t="s">
        <v>12</v>
      </c>
      <c r="G11631" s="1" t="s">
        <v>67</v>
      </c>
      <c r="H11631" s="4">
        <v>4.3691700000000004</v>
      </c>
    </row>
    <row r="11632" spans="1:8">
      <c r="A11632" s="1" t="s">
        <v>306</v>
      </c>
      <c r="B11632" s="1" t="s">
        <v>316</v>
      </c>
      <c r="C11632" s="1" t="s">
        <v>355</v>
      </c>
      <c r="D11632" s="1">
        <v>38</v>
      </c>
      <c r="E11632" s="1" t="s">
        <v>87</v>
      </c>
      <c r="F11632" s="2" t="s">
        <v>13</v>
      </c>
      <c r="G11632" s="1" t="s">
        <v>67</v>
      </c>
      <c r="H11632" s="4">
        <v>0.41610999999999998</v>
      </c>
    </row>
    <row r="11633" spans="1:8">
      <c r="A11633" s="1" t="s">
        <v>306</v>
      </c>
      <c r="B11633" s="1" t="s">
        <v>316</v>
      </c>
      <c r="C11633" s="1" t="s">
        <v>355</v>
      </c>
      <c r="D11633" s="1">
        <v>38</v>
      </c>
      <c r="E11633" s="1" t="s">
        <v>87</v>
      </c>
      <c r="F11633" s="2" t="s">
        <v>14</v>
      </c>
      <c r="G11633" s="1" t="s">
        <v>67</v>
      </c>
      <c r="H11633" s="4">
        <v>3.3883299999999998</v>
      </c>
    </row>
    <row r="11634" spans="1:8">
      <c r="A11634" s="1" t="s">
        <v>306</v>
      </c>
      <c r="B11634" s="1" t="s">
        <v>316</v>
      </c>
      <c r="C11634" s="1" t="s">
        <v>355</v>
      </c>
      <c r="D11634" s="1">
        <v>38</v>
      </c>
      <c r="E11634" s="1" t="s">
        <v>87</v>
      </c>
      <c r="F11634" s="2" t="s">
        <v>15</v>
      </c>
      <c r="G11634" s="1" t="s">
        <v>67</v>
      </c>
      <c r="H11634" s="4">
        <v>1.605</v>
      </c>
    </row>
    <row r="11635" spans="1:8">
      <c r="A11635" s="1" t="s">
        <v>306</v>
      </c>
      <c r="B11635" s="1" t="s">
        <v>316</v>
      </c>
      <c r="C11635" s="1" t="s">
        <v>355</v>
      </c>
      <c r="D11635" s="1">
        <v>38</v>
      </c>
      <c r="E11635" s="1" t="s">
        <v>87</v>
      </c>
      <c r="F11635" s="2" t="s">
        <v>16</v>
      </c>
      <c r="G11635" s="1" t="s">
        <v>67</v>
      </c>
      <c r="H11635" s="4">
        <v>6.42</v>
      </c>
    </row>
    <row r="11636" spans="1:8">
      <c r="A11636" s="1" t="s">
        <v>306</v>
      </c>
      <c r="B11636" s="1" t="s">
        <v>316</v>
      </c>
      <c r="C11636" s="1" t="s">
        <v>355</v>
      </c>
      <c r="D11636" s="1">
        <v>38</v>
      </c>
      <c r="E11636" s="1" t="s">
        <v>87</v>
      </c>
      <c r="F11636" s="2" t="s">
        <v>17</v>
      </c>
      <c r="G11636" s="1" t="s">
        <v>67</v>
      </c>
      <c r="H11636" s="4">
        <v>1.7833300000000001</v>
      </c>
    </row>
    <row r="11637" spans="1:8">
      <c r="A11637" s="1" t="s">
        <v>306</v>
      </c>
      <c r="B11637" s="1" t="s">
        <v>316</v>
      </c>
      <c r="C11637" s="1" t="s">
        <v>355</v>
      </c>
      <c r="D11637" s="1">
        <v>38</v>
      </c>
      <c r="E11637" s="1" t="s">
        <v>87</v>
      </c>
      <c r="F11637" s="2" t="s">
        <v>18</v>
      </c>
      <c r="G11637" s="1" t="s">
        <v>68</v>
      </c>
      <c r="H11637" s="4">
        <v>2.14</v>
      </c>
    </row>
    <row r="11638" spans="1:8">
      <c r="A11638" s="1" t="s">
        <v>306</v>
      </c>
      <c r="B11638" s="1" t="s">
        <v>316</v>
      </c>
      <c r="C11638" s="1" t="s">
        <v>355</v>
      </c>
      <c r="D11638" s="1">
        <v>38</v>
      </c>
      <c r="E11638" s="1" t="s">
        <v>87</v>
      </c>
      <c r="F11638" s="2" t="s">
        <v>19</v>
      </c>
      <c r="G11638" s="1" t="s">
        <v>67</v>
      </c>
      <c r="H11638" s="4">
        <v>2.31833</v>
      </c>
    </row>
    <row r="11639" spans="1:8">
      <c r="A11639" s="1" t="s">
        <v>306</v>
      </c>
      <c r="B11639" s="1" t="s">
        <v>316</v>
      </c>
      <c r="C11639" s="1" t="s">
        <v>355</v>
      </c>
      <c r="D11639" s="1">
        <v>38</v>
      </c>
      <c r="E11639" s="1" t="s">
        <v>87</v>
      </c>
      <c r="F11639" s="2" t="s">
        <v>20</v>
      </c>
      <c r="G11639" s="1" t="s">
        <v>67</v>
      </c>
      <c r="H11639" s="4">
        <v>2.14</v>
      </c>
    </row>
    <row r="11640" spans="1:8">
      <c r="A11640" s="1" t="s">
        <v>306</v>
      </c>
      <c r="B11640" s="1" t="s">
        <v>316</v>
      </c>
      <c r="C11640" s="1" t="s">
        <v>355</v>
      </c>
      <c r="D11640" s="1">
        <v>38</v>
      </c>
      <c r="E11640" s="1" t="s">
        <v>87</v>
      </c>
      <c r="F11640" s="2" t="s">
        <v>21</v>
      </c>
      <c r="G11640" s="1" t="s">
        <v>67</v>
      </c>
      <c r="H11640" s="4">
        <v>0.80249999999999999</v>
      </c>
    </row>
    <row r="11641" spans="1:8">
      <c r="A11641" s="1" t="s">
        <v>306</v>
      </c>
      <c r="B11641" s="1" t="s">
        <v>316</v>
      </c>
      <c r="C11641" s="1" t="s">
        <v>355</v>
      </c>
      <c r="D11641" s="1">
        <v>38</v>
      </c>
      <c r="E11641" s="1" t="s">
        <v>87</v>
      </c>
      <c r="F11641" s="2" t="s">
        <v>22</v>
      </c>
      <c r="G11641" s="1" t="s">
        <v>67</v>
      </c>
      <c r="H11641" s="4">
        <v>1.07</v>
      </c>
    </row>
    <row r="11642" spans="1:8">
      <c r="A11642" s="1" t="s">
        <v>306</v>
      </c>
      <c r="B11642" s="1" t="s">
        <v>316</v>
      </c>
      <c r="C11642" s="1" t="s">
        <v>355</v>
      </c>
      <c r="D11642" s="1">
        <v>38</v>
      </c>
      <c r="E11642" s="1" t="s">
        <v>87</v>
      </c>
      <c r="F11642" s="2" t="s">
        <v>23</v>
      </c>
      <c r="G11642" s="1" t="s">
        <v>67</v>
      </c>
      <c r="H11642" s="4">
        <v>1.605</v>
      </c>
    </row>
    <row r="11643" spans="1:8">
      <c r="A11643" s="1" t="s">
        <v>306</v>
      </c>
      <c r="B11643" s="1" t="s">
        <v>316</v>
      </c>
      <c r="C11643" s="1" t="s">
        <v>355</v>
      </c>
      <c r="D11643" s="1">
        <v>38</v>
      </c>
      <c r="E11643" s="1" t="s">
        <v>87</v>
      </c>
      <c r="F11643" s="2" t="s">
        <v>24</v>
      </c>
      <c r="G11643" s="1" t="s">
        <v>67</v>
      </c>
      <c r="H11643" s="4">
        <v>1.07</v>
      </c>
    </row>
    <row r="11644" spans="1:8">
      <c r="A11644" s="1" t="s">
        <v>306</v>
      </c>
      <c r="B11644" s="1" t="s">
        <v>316</v>
      </c>
      <c r="C11644" s="1" t="s">
        <v>355</v>
      </c>
      <c r="D11644" s="1">
        <v>38</v>
      </c>
      <c r="E11644" s="1" t="s">
        <v>87</v>
      </c>
      <c r="F11644" s="3" t="s">
        <v>25</v>
      </c>
      <c r="G11644" s="1" t="s">
        <v>67</v>
      </c>
      <c r="H11644" s="5">
        <v>0.80249999999999999</v>
      </c>
    </row>
    <row r="11645" spans="1:8">
      <c r="A11645" s="1" t="s">
        <v>306</v>
      </c>
      <c r="B11645" s="1" t="s">
        <v>316</v>
      </c>
      <c r="C11645" s="1" t="s">
        <v>355</v>
      </c>
      <c r="D11645" s="1">
        <v>38</v>
      </c>
      <c r="E11645" s="1" t="s">
        <v>87</v>
      </c>
      <c r="F11645" s="3" t="s">
        <v>26</v>
      </c>
      <c r="G11645" s="1" t="s">
        <v>67</v>
      </c>
      <c r="H11645" s="5">
        <v>4.28</v>
      </c>
    </row>
    <row r="11646" spans="1:8">
      <c r="A11646" s="1" t="s">
        <v>306</v>
      </c>
      <c r="B11646" s="1" t="s">
        <v>316</v>
      </c>
      <c r="C11646" s="1" t="s">
        <v>355</v>
      </c>
      <c r="D11646" s="1">
        <v>38</v>
      </c>
      <c r="E11646" s="1" t="s">
        <v>87</v>
      </c>
      <c r="F11646" s="3" t="s">
        <v>27</v>
      </c>
      <c r="G11646" s="1" t="s">
        <v>67</v>
      </c>
      <c r="H11646" s="5">
        <v>1.07</v>
      </c>
    </row>
    <row r="11647" spans="1:8">
      <c r="A11647" s="1" t="s">
        <v>306</v>
      </c>
      <c r="B11647" s="1" t="s">
        <v>316</v>
      </c>
      <c r="C11647" s="1" t="s">
        <v>355</v>
      </c>
      <c r="D11647" s="1">
        <v>38</v>
      </c>
      <c r="E11647" s="1" t="s">
        <v>87</v>
      </c>
      <c r="F11647" s="3" t="s">
        <v>28</v>
      </c>
      <c r="G11647" s="1" t="s">
        <v>67</v>
      </c>
      <c r="H11647" s="5">
        <v>0.80249999999999999</v>
      </c>
    </row>
    <row r="11648" spans="1:8">
      <c r="A11648" s="1" t="s">
        <v>306</v>
      </c>
      <c r="B11648" s="1" t="s">
        <v>316</v>
      </c>
      <c r="C11648" s="1" t="s">
        <v>355</v>
      </c>
      <c r="D11648" s="1">
        <v>38</v>
      </c>
      <c r="E11648" s="1" t="s">
        <v>87</v>
      </c>
      <c r="F11648" s="3" t="s">
        <v>29</v>
      </c>
      <c r="G11648" s="1" t="s">
        <v>67</v>
      </c>
      <c r="H11648" s="5" t="s">
        <v>69</v>
      </c>
    </row>
    <row r="11649" spans="1:8">
      <c r="A11649" s="1" t="s">
        <v>306</v>
      </c>
      <c r="B11649" s="1" t="s">
        <v>316</v>
      </c>
      <c r="C11649" s="1" t="s">
        <v>355</v>
      </c>
      <c r="D11649" s="1">
        <v>38</v>
      </c>
      <c r="E11649" s="1" t="s">
        <v>87</v>
      </c>
      <c r="F11649" s="3" t="s">
        <v>30</v>
      </c>
      <c r="G11649" s="1" t="s">
        <v>67</v>
      </c>
      <c r="H11649" s="5" t="s">
        <v>69</v>
      </c>
    </row>
    <row r="11650" spans="1:8">
      <c r="A11650" s="1" t="s">
        <v>306</v>
      </c>
      <c r="B11650" s="1" t="s">
        <v>316</v>
      </c>
      <c r="C11650" s="1" t="s">
        <v>355</v>
      </c>
      <c r="D11650" s="1">
        <v>38</v>
      </c>
      <c r="E11650" s="1" t="s">
        <v>87</v>
      </c>
      <c r="F11650" s="3" t="s">
        <v>31</v>
      </c>
      <c r="G11650" s="1" t="s">
        <v>67</v>
      </c>
      <c r="H11650" s="5" t="s">
        <v>69</v>
      </c>
    </row>
    <row r="11651" spans="1:8">
      <c r="A11651" s="1" t="s">
        <v>306</v>
      </c>
      <c r="B11651" s="1" t="s">
        <v>316</v>
      </c>
      <c r="C11651" s="1" t="s">
        <v>355</v>
      </c>
      <c r="D11651" s="1">
        <v>38</v>
      </c>
      <c r="E11651" s="1" t="s">
        <v>87</v>
      </c>
      <c r="F11651" s="3" t="s">
        <v>32</v>
      </c>
      <c r="G11651" s="1" t="s">
        <v>67</v>
      </c>
      <c r="H11651" s="5" t="s">
        <v>69</v>
      </c>
    </row>
    <row r="11652" spans="1:8">
      <c r="A11652" s="1" t="s">
        <v>306</v>
      </c>
      <c r="B11652" s="1" t="s">
        <v>316</v>
      </c>
      <c r="C11652" s="1" t="s">
        <v>355</v>
      </c>
      <c r="D11652" s="1">
        <v>38</v>
      </c>
      <c r="E11652" s="1" t="s">
        <v>87</v>
      </c>
      <c r="F11652" s="3" t="s">
        <v>33</v>
      </c>
      <c r="G11652" s="1" t="s">
        <v>67</v>
      </c>
      <c r="H11652" s="5" t="s">
        <v>69</v>
      </c>
    </row>
    <row r="11653" spans="1:8">
      <c r="A11653" s="1" t="s">
        <v>306</v>
      </c>
      <c r="B11653" s="1" t="s">
        <v>316</v>
      </c>
      <c r="C11653" s="1" t="s">
        <v>355</v>
      </c>
      <c r="D11653" s="1">
        <v>38</v>
      </c>
      <c r="E11653" s="1" t="s">
        <v>87</v>
      </c>
      <c r="F11653" s="3" t="s">
        <v>34</v>
      </c>
      <c r="G11653" s="1" t="s">
        <v>67</v>
      </c>
      <c r="H11653" s="5" t="s">
        <v>69</v>
      </c>
    </row>
    <row r="11654" spans="1:8">
      <c r="A11654" s="1" t="s">
        <v>306</v>
      </c>
      <c r="B11654" s="1" t="s">
        <v>316</v>
      </c>
      <c r="C11654" s="1" t="s">
        <v>355</v>
      </c>
      <c r="D11654" s="1">
        <v>38</v>
      </c>
      <c r="E11654" s="1" t="s">
        <v>87</v>
      </c>
      <c r="F11654" s="3" t="s">
        <v>35</v>
      </c>
      <c r="G11654" s="1" t="s">
        <v>67</v>
      </c>
      <c r="H11654" s="5">
        <v>4.3691700000000004</v>
      </c>
    </row>
    <row r="11655" spans="1:8">
      <c r="A11655" s="1" t="s">
        <v>306</v>
      </c>
      <c r="B11655" s="1" t="s">
        <v>316</v>
      </c>
      <c r="C11655" s="1" t="s">
        <v>355</v>
      </c>
      <c r="D11655" s="1">
        <v>38</v>
      </c>
      <c r="E11655" s="1" t="s">
        <v>87</v>
      </c>
      <c r="F11655" s="3" t="s">
        <v>36</v>
      </c>
      <c r="G11655" s="1" t="s">
        <v>67</v>
      </c>
      <c r="H11655" s="5">
        <v>1.07</v>
      </c>
    </row>
    <row r="11656" spans="1:8">
      <c r="A11656" s="1" t="s">
        <v>306</v>
      </c>
      <c r="B11656" s="1" t="s">
        <v>316</v>
      </c>
      <c r="C11656" s="1" t="s">
        <v>355</v>
      </c>
      <c r="D11656" s="1">
        <v>38</v>
      </c>
      <c r="E11656" s="1" t="s">
        <v>87</v>
      </c>
      <c r="F11656" s="3" t="s">
        <v>37</v>
      </c>
      <c r="G11656" s="1" t="s">
        <v>67</v>
      </c>
      <c r="H11656" s="5">
        <v>0.26750000000000002</v>
      </c>
    </row>
    <row r="11657" spans="1:8">
      <c r="A11657" s="1" t="s">
        <v>306</v>
      </c>
      <c r="B11657" s="1" t="s">
        <v>316</v>
      </c>
      <c r="C11657" s="1" t="s">
        <v>355</v>
      </c>
      <c r="D11657" s="1">
        <v>38</v>
      </c>
      <c r="E11657" s="1" t="s">
        <v>87</v>
      </c>
      <c r="F11657" s="3" t="s">
        <v>38</v>
      </c>
      <c r="G11657" s="1" t="s">
        <v>67</v>
      </c>
      <c r="H11657" s="6">
        <v>7.6683300000000001</v>
      </c>
    </row>
    <row r="11658" spans="1:8">
      <c r="A11658" s="1" t="s">
        <v>306</v>
      </c>
      <c r="B11658" s="1" t="s">
        <v>316</v>
      </c>
      <c r="C11658" s="1" t="s">
        <v>355</v>
      </c>
      <c r="D11658" s="1">
        <v>38</v>
      </c>
      <c r="E11658" s="1" t="s">
        <v>87</v>
      </c>
      <c r="F11658" s="3" t="s">
        <v>39</v>
      </c>
      <c r="G11658" s="1" t="s">
        <v>67</v>
      </c>
      <c r="H11658" s="6" t="s">
        <v>69</v>
      </c>
    </row>
    <row r="11659" spans="1:8">
      <c r="A11659" s="1" t="s">
        <v>306</v>
      </c>
      <c r="B11659" s="1" t="s">
        <v>316</v>
      </c>
      <c r="C11659" s="1" t="s">
        <v>355</v>
      </c>
      <c r="D11659" s="1">
        <v>38</v>
      </c>
      <c r="E11659" s="1" t="s">
        <v>87</v>
      </c>
      <c r="F11659" s="3" t="s">
        <v>40</v>
      </c>
      <c r="G11659" s="1" t="s">
        <v>67</v>
      </c>
      <c r="H11659" s="5" t="s">
        <v>69</v>
      </c>
    </row>
    <row r="11660" spans="1:8">
      <c r="A11660" s="1" t="s">
        <v>306</v>
      </c>
      <c r="B11660" s="1" t="s">
        <v>316</v>
      </c>
      <c r="C11660" s="1" t="s">
        <v>355</v>
      </c>
      <c r="D11660" s="1">
        <v>38</v>
      </c>
      <c r="E11660" s="1" t="s">
        <v>87</v>
      </c>
      <c r="F11660" s="3" t="s">
        <v>41</v>
      </c>
      <c r="G11660" s="1" t="s">
        <v>68</v>
      </c>
      <c r="H11660" s="5">
        <v>16.76333</v>
      </c>
    </row>
    <row r="11661" spans="1:8">
      <c r="A11661" s="1" t="s">
        <v>306</v>
      </c>
      <c r="B11661" s="1" t="s">
        <v>316</v>
      </c>
      <c r="C11661" s="1" t="s">
        <v>355</v>
      </c>
      <c r="D11661" s="1">
        <v>38</v>
      </c>
      <c r="E11661" s="1" t="s">
        <v>87</v>
      </c>
      <c r="F11661" s="3" t="s">
        <v>42</v>
      </c>
      <c r="G11661" s="1" t="s">
        <v>68</v>
      </c>
      <c r="H11661" s="5">
        <v>3.3883299999999998</v>
      </c>
    </row>
    <row r="11662" spans="1:8">
      <c r="A11662" s="1" t="s">
        <v>306</v>
      </c>
      <c r="B11662" s="1" t="s">
        <v>316</v>
      </c>
      <c r="C11662" s="1" t="s">
        <v>355</v>
      </c>
      <c r="D11662" s="1">
        <v>38</v>
      </c>
      <c r="E11662" s="1" t="s">
        <v>87</v>
      </c>
      <c r="F11662" s="3" t="s">
        <v>43</v>
      </c>
      <c r="G11662" s="1" t="s">
        <v>67</v>
      </c>
      <c r="H11662" s="5">
        <v>1.15917</v>
      </c>
    </row>
    <row r="11663" spans="1:8">
      <c r="A11663" s="1" t="s">
        <v>306</v>
      </c>
      <c r="B11663" s="1" t="s">
        <v>316</v>
      </c>
      <c r="C11663" s="1" t="s">
        <v>355</v>
      </c>
      <c r="D11663" s="1">
        <v>38</v>
      </c>
      <c r="E11663" s="1" t="s">
        <v>87</v>
      </c>
      <c r="F11663" s="3" t="s">
        <v>44</v>
      </c>
      <c r="G11663" s="1" t="s">
        <v>67</v>
      </c>
      <c r="H11663" s="5" t="s">
        <v>69</v>
      </c>
    </row>
    <row r="11664" spans="1:8">
      <c r="A11664" s="1" t="s">
        <v>306</v>
      </c>
      <c r="B11664" s="1" t="s">
        <v>316</v>
      </c>
      <c r="C11664" s="1" t="s">
        <v>355</v>
      </c>
      <c r="D11664" s="1">
        <v>38</v>
      </c>
      <c r="E11664" s="1" t="s">
        <v>87</v>
      </c>
      <c r="F11664" s="3" t="s">
        <v>45</v>
      </c>
      <c r="G11664" s="1" t="s">
        <v>68</v>
      </c>
      <c r="H11664" s="5">
        <v>8.56</v>
      </c>
    </row>
    <row r="11665" spans="1:8">
      <c r="A11665" s="1" t="s">
        <v>306</v>
      </c>
      <c r="B11665" s="1" t="s">
        <v>316</v>
      </c>
      <c r="C11665" s="1" t="s">
        <v>355</v>
      </c>
      <c r="D11665" s="1">
        <v>38</v>
      </c>
      <c r="E11665" s="1" t="s">
        <v>87</v>
      </c>
      <c r="F11665" s="3" t="s">
        <v>46</v>
      </c>
      <c r="G11665" s="1" t="s">
        <v>67</v>
      </c>
      <c r="H11665" s="5">
        <v>6.42</v>
      </c>
    </row>
    <row r="11666" spans="1:8">
      <c r="A11666" s="1" t="s">
        <v>306</v>
      </c>
      <c r="B11666" s="1" t="s">
        <v>316</v>
      </c>
      <c r="C11666" s="1" t="s">
        <v>355</v>
      </c>
      <c r="D11666" s="1">
        <v>38</v>
      </c>
      <c r="E11666" s="1" t="s">
        <v>87</v>
      </c>
      <c r="F11666" s="3" t="s">
        <v>47</v>
      </c>
      <c r="G11666" s="1" t="s">
        <v>68</v>
      </c>
      <c r="H11666" s="5">
        <v>10.87833</v>
      </c>
    </row>
    <row r="11667" spans="1:8">
      <c r="A11667" s="1" t="s">
        <v>306</v>
      </c>
      <c r="B11667" s="1" t="s">
        <v>316</v>
      </c>
      <c r="C11667" s="1" t="s">
        <v>355</v>
      </c>
      <c r="D11667" s="1">
        <v>38</v>
      </c>
      <c r="E11667" s="1" t="s">
        <v>87</v>
      </c>
      <c r="F11667" s="3" t="s">
        <v>48</v>
      </c>
      <c r="G11667" s="1" t="s">
        <v>68</v>
      </c>
      <c r="H11667" s="5">
        <v>3.3883299999999998</v>
      </c>
    </row>
    <row r="11668" spans="1:8">
      <c r="A11668" s="1" t="s">
        <v>306</v>
      </c>
      <c r="B11668" s="1" t="s">
        <v>316</v>
      </c>
      <c r="C11668" s="1" t="s">
        <v>355</v>
      </c>
      <c r="D11668" s="1">
        <v>38</v>
      </c>
      <c r="E11668" s="1" t="s">
        <v>87</v>
      </c>
      <c r="F11668" s="3" t="s">
        <v>49</v>
      </c>
      <c r="G11668" s="1" t="s">
        <v>67</v>
      </c>
      <c r="H11668" s="5">
        <v>2.76417</v>
      </c>
    </row>
    <row r="11669" spans="1:8">
      <c r="A11669" s="1" t="s">
        <v>306</v>
      </c>
      <c r="B11669" s="1" t="s">
        <v>316</v>
      </c>
      <c r="C11669" s="1" t="s">
        <v>355</v>
      </c>
      <c r="D11669" s="1">
        <v>38</v>
      </c>
      <c r="E11669" s="1" t="s">
        <v>87</v>
      </c>
      <c r="F11669" s="3" t="s">
        <v>50</v>
      </c>
      <c r="G11669" s="1" t="s">
        <v>68</v>
      </c>
      <c r="H11669" s="5">
        <v>1.07</v>
      </c>
    </row>
    <row r="11670" spans="1:8">
      <c r="A11670" s="1" t="s">
        <v>306</v>
      </c>
      <c r="B11670" s="1" t="s">
        <v>316</v>
      </c>
      <c r="C11670" s="1" t="s">
        <v>355</v>
      </c>
      <c r="D11670" s="1">
        <v>38</v>
      </c>
      <c r="E11670" s="1" t="s">
        <v>87</v>
      </c>
      <c r="F11670" s="3" t="s">
        <v>51</v>
      </c>
      <c r="G11670" s="1" t="s">
        <v>67</v>
      </c>
      <c r="H11670" s="5">
        <v>3.21</v>
      </c>
    </row>
    <row r="11671" spans="1:8">
      <c r="A11671" s="1" t="s">
        <v>306</v>
      </c>
      <c r="B11671" s="1" t="s">
        <v>316</v>
      </c>
      <c r="C11671" s="1" t="s">
        <v>355</v>
      </c>
      <c r="D11671" s="1">
        <v>38</v>
      </c>
      <c r="E11671" s="1" t="s">
        <v>87</v>
      </c>
      <c r="F11671" s="3" t="s">
        <v>52</v>
      </c>
      <c r="G11671" s="1" t="s">
        <v>68</v>
      </c>
      <c r="H11671" s="5">
        <v>4.28</v>
      </c>
    </row>
    <row r="11672" spans="1:8">
      <c r="A11672" s="1" t="s">
        <v>306</v>
      </c>
      <c r="B11672" s="1" t="s">
        <v>316</v>
      </c>
      <c r="C11672" s="1" t="s">
        <v>355</v>
      </c>
      <c r="D11672" s="1">
        <v>38</v>
      </c>
      <c r="E11672" s="1" t="s">
        <v>87</v>
      </c>
      <c r="F11672" s="3" t="s">
        <v>53</v>
      </c>
      <c r="G11672" s="1" t="s">
        <v>68</v>
      </c>
      <c r="H11672" s="5">
        <v>4.4583300000000001</v>
      </c>
    </row>
    <row r="11673" spans="1:8">
      <c r="A11673" s="1" t="s">
        <v>306</v>
      </c>
      <c r="B11673" s="1" t="s">
        <v>316</v>
      </c>
      <c r="C11673" s="1" t="s">
        <v>355</v>
      </c>
      <c r="D11673" s="1">
        <v>38</v>
      </c>
      <c r="E11673" s="1" t="s">
        <v>87</v>
      </c>
      <c r="F11673" s="3" t="s">
        <v>54</v>
      </c>
      <c r="G11673" s="1" t="s">
        <v>68</v>
      </c>
      <c r="H11673" s="5">
        <v>3.3883299999999998</v>
      </c>
    </row>
    <row r="11674" spans="1:8">
      <c r="A11674" s="1" t="s">
        <v>306</v>
      </c>
      <c r="B11674" s="1" t="s">
        <v>316</v>
      </c>
      <c r="C11674" s="1" t="s">
        <v>355</v>
      </c>
      <c r="D11674" s="1">
        <v>38</v>
      </c>
      <c r="E11674" s="1" t="s">
        <v>87</v>
      </c>
      <c r="F11674" s="3" t="s">
        <v>55</v>
      </c>
      <c r="G11674" s="1" t="s">
        <v>68</v>
      </c>
      <c r="H11674" s="5">
        <v>3.3883299999999998</v>
      </c>
    </row>
    <row r="11675" spans="1:8">
      <c r="A11675" s="1" t="s">
        <v>306</v>
      </c>
      <c r="B11675" s="1" t="s">
        <v>316</v>
      </c>
      <c r="C11675" s="1" t="s">
        <v>355</v>
      </c>
      <c r="D11675" s="1">
        <v>38</v>
      </c>
      <c r="E11675" s="1" t="s">
        <v>87</v>
      </c>
      <c r="F11675" s="3" t="s">
        <v>56</v>
      </c>
      <c r="G11675" s="1" t="s">
        <v>68</v>
      </c>
      <c r="H11675" s="5">
        <v>3.3883299999999998</v>
      </c>
    </row>
    <row r="11676" spans="1:8">
      <c r="A11676" s="1" t="s">
        <v>306</v>
      </c>
      <c r="B11676" s="1" t="s">
        <v>316</v>
      </c>
      <c r="C11676" s="1" t="s">
        <v>355</v>
      </c>
      <c r="D11676" s="1">
        <v>38</v>
      </c>
      <c r="E11676" s="1" t="s">
        <v>87</v>
      </c>
      <c r="F11676" s="3" t="s">
        <v>57</v>
      </c>
      <c r="G11676" s="1" t="s">
        <v>68</v>
      </c>
      <c r="H11676" s="5">
        <v>0.80249999999999999</v>
      </c>
    </row>
    <row r="11677" spans="1:8">
      <c r="A11677" s="1" t="s">
        <v>306</v>
      </c>
      <c r="B11677" s="1" t="s">
        <v>316</v>
      </c>
      <c r="C11677" s="1" t="s">
        <v>355</v>
      </c>
      <c r="D11677" s="1">
        <v>38</v>
      </c>
      <c r="E11677" s="1" t="s">
        <v>87</v>
      </c>
      <c r="F11677" s="3" t="s">
        <v>58</v>
      </c>
      <c r="G11677" s="1" t="s">
        <v>68</v>
      </c>
      <c r="H11677" s="5">
        <v>1.07</v>
      </c>
    </row>
    <row r="11678" spans="1:8">
      <c r="A11678" s="1" t="s">
        <v>306</v>
      </c>
      <c r="B11678" s="1" t="s">
        <v>316</v>
      </c>
      <c r="C11678" s="1" t="s">
        <v>355</v>
      </c>
      <c r="D11678" s="1">
        <v>38</v>
      </c>
      <c r="E11678" s="1" t="s">
        <v>87</v>
      </c>
      <c r="F11678" s="3" t="s">
        <v>135</v>
      </c>
      <c r="G11678" s="1" t="s">
        <v>68</v>
      </c>
      <c r="H11678" s="5">
        <v>4.28</v>
      </c>
    </row>
    <row r="11679" spans="1:8">
      <c r="A11679" s="1" t="s">
        <v>306</v>
      </c>
      <c r="B11679" s="1" t="s">
        <v>316</v>
      </c>
      <c r="C11679" s="1" t="s">
        <v>355</v>
      </c>
      <c r="D11679" s="1">
        <v>38</v>
      </c>
      <c r="E11679" s="1" t="s">
        <v>87</v>
      </c>
      <c r="F11679" s="3" t="s">
        <v>59</v>
      </c>
      <c r="G11679" s="1" t="s">
        <v>68</v>
      </c>
      <c r="H11679" s="5">
        <v>1.605</v>
      </c>
    </row>
    <row r="11680" spans="1:8">
      <c r="A11680" s="1" t="s">
        <v>306</v>
      </c>
      <c r="B11680" s="1" t="s">
        <v>316</v>
      </c>
      <c r="C11680" s="1" t="s">
        <v>355</v>
      </c>
      <c r="D11680" s="1">
        <v>38</v>
      </c>
      <c r="E11680" s="1" t="s">
        <v>87</v>
      </c>
      <c r="F11680" s="3" t="s">
        <v>60</v>
      </c>
      <c r="G11680" s="1" t="s">
        <v>68</v>
      </c>
      <c r="H11680" s="5">
        <v>2.14</v>
      </c>
    </row>
    <row r="11681" spans="1:8">
      <c r="A11681" s="1" t="s">
        <v>306</v>
      </c>
      <c r="B11681" s="1" t="s">
        <v>316</v>
      </c>
      <c r="C11681" s="1" t="s">
        <v>355</v>
      </c>
      <c r="D11681" s="1">
        <v>38</v>
      </c>
      <c r="E11681" s="1" t="s">
        <v>87</v>
      </c>
      <c r="F11681" s="3" t="s">
        <v>61</v>
      </c>
      <c r="G11681" s="1" t="s">
        <v>67</v>
      </c>
      <c r="H11681" s="5" t="s">
        <v>69</v>
      </c>
    </row>
    <row r="11682" spans="1:8">
      <c r="A11682" s="1" t="s">
        <v>306</v>
      </c>
      <c r="B11682" s="1" t="s">
        <v>316</v>
      </c>
      <c r="C11682" s="1" t="s">
        <v>355</v>
      </c>
      <c r="D11682" s="1">
        <v>38</v>
      </c>
      <c r="E11682" s="1" t="s">
        <v>87</v>
      </c>
      <c r="F11682" s="3" t="s">
        <v>62</v>
      </c>
      <c r="G11682" s="1" t="s">
        <v>67</v>
      </c>
      <c r="H11682" s="5">
        <v>7.3116700000000003</v>
      </c>
    </row>
    <row r="11683" spans="1:8">
      <c r="A11683" s="1" t="s">
        <v>306</v>
      </c>
      <c r="B11683" s="1" t="s">
        <v>316</v>
      </c>
      <c r="C11683" s="1" t="s">
        <v>355</v>
      </c>
      <c r="D11683" s="1">
        <v>38</v>
      </c>
      <c r="E11683" s="1" t="s">
        <v>87</v>
      </c>
      <c r="F11683" s="3" t="s">
        <v>63</v>
      </c>
      <c r="G11683" s="1" t="s">
        <v>67</v>
      </c>
      <c r="H11683" s="5" t="s">
        <v>69</v>
      </c>
    </row>
    <row r="11684" spans="1:8">
      <c r="A11684" s="1" t="s">
        <v>306</v>
      </c>
      <c r="B11684" s="1" t="s">
        <v>316</v>
      </c>
      <c r="C11684" s="1" t="s">
        <v>355</v>
      </c>
      <c r="D11684" s="1">
        <v>38</v>
      </c>
      <c r="E11684" s="1" t="s">
        <v>87</v>
      </c>
      <c r="F11684" s="3" t="s">
        <v>64</v>
      </c>
      <c r="G11684" s="1" t="s">
        <v>67</v>
      </c>
      <c r="H11684" s="5">
        <v>7.3116700000000003</v>
      </c>
    </row>
    <row r="11685" spans="1:8">
      <c r="A11685" s="1" t="s">
        <v>306</v>
      </c>
      <c r="B11685" s="1" t="s">
        <v>316</v>
      </c>
      <c r="C11685" s="1" t="s">
        <v>355</v>
      </c>
      <c r="D11685" s="1">
        <v>38</v>
      </c>
      <c r="E11685" s="1" t="s">
        <v>87</v>
      </c>
      <c r="F11685" s="3" t="s">
        <v>65</v>
      </c>
      <c r="G11685" s="1" t="s">
        <v>67</v>
      </c>
      <c r="H11685" s="5">
        <v>2.14</v>
      </c>
    </row>
    <row r="11686" spans="1:8">
      <c r="A11686" s="1" t="s">
        <v>306</v>
      </c>
      <c r="B11686" s="1" t="s">
        <v>316</v>
      </c>
      <c r="C11686" s="1" t="s">
        <v>355</v>
      </c>
      <c r="D11686" s="1">
        <v>38</v>
      </c>
      <c r="E11686" s="1" t="s">
        <v>87</v>
      </c>
      <c r="F11686" s="3" t="s">
        <v>66</v>
      </c>
      <c r="G11686" s="1" t="s">
        <v>67</v>
      </c>
      <c r="H11686" s="5">
        <v>3.3883299999999998</v>
      </c>
    </row>
    <row r="11687" spans="1:8">
      <c r="A11687" s="1" t="s">
        <v>306</v>
      </c>
      <c r="B11687" s="1" t="s">
        <v>319</v>
      </c>
      <c r="C11687" s="1" t="s">
        <v>320</v>
      </c>
      <c r="D11687" s="1">
        <v>15</v>
      </c>
      <c r="E11687" s="1" t="s">
        <v>80</v>
      </c>
      <c r="F11687" s="2" t="s">
        <v>11</v>
      </c>
      <c r="G11687" s="1" t="s">
        <v>67</v>
      </c>
      <c r="H11687" s="4">
        <v>1.605</v>
      </c>
    </row>
    <row r="11688" spans="1:8">
      <c r="A11688" s="1" t="s">
        <v>306</v>
      </c>
      <c r="B11688" s="1" t="s">
        <v>319</v>
      </c>
      <c r="C11688" s="1" t="s">
        <v>320</v>
      </c>
      <c r="D11688" s="1">
        <v>15</v>
      </c>
      <c r="E11688" s="1" t="s">
        <v>80</v>
      </c>
      <c r="F11688" s="2" t="s">
        <v>12</v>
      </c>
      <c r="G11688" s="1" t="s">
        <v>67</v>
      </c>
      <c r="H11688" s="4">
        <v>1.15917</v>
      </c>
    </row>
    <row r="11689" spans="1:8">
      <c r="A11689" s="1" t="s">
        <v>306</v>
      </c>
      <c r="B11689" s="1" t="s">
        <v>319</v>
      </c>
      <c r="C11689" s="1" t="s">
        <v>320</v>
      </c>
      <c r="D11689" s="1">
        <v>15</v>
      </c>
      <c r="E11689" s="1" t="s">
        <v>80</v>
      </c>
      <c r="F11689" s="2" t="s">
        <v>13</v>
      </c>
      <c r="G11689" s="1" t="s">
        <v>67</v>
      </c>
      <c r="H11689" s="4">
        <v>0.18725</v>
      </c>
    </row>
    <row r="11690" spans="1:8">
      <c r="A11690" s="1" t="s">
        <v>306</v>
      </c>
      <c r="B11690" s="1" t="s">
        <v>319</v>
      </c>
      <c r="C11690" s="1" t="s">
        <v>320</v>
      </c>
      <c r="D11690" s="1">
        <v>15</v>
      </c>
      <c r="E11690" s="1" t="s">
        <v>80</v>
      </c>
      <c r="F11690" s="2" t="s">
        <v>14</v>
      </c>
      <c r="G11690" s="1" t="s">
        <v>67</v>
      </c>
      <c r="H11690" s="4">
        <v>2.2291699999999999</v>
      </c>
    </row>
    <row r="11691" spans="1:8">
      <c r="A11691" s="1" t="s">
        <v>306</v>
      </c>
      <c r="B11691" s="1" t="s">
        <v>319</v>
      </c>
      <c r="C11691" s="1" t="s">
        <v>320</v>
      </c>
      <c r="D11691" s="1">
        <v>15</v>
      </c>
      <c r="E11691" s="1" t="s">
        <v>80</v>
      </c>
      <c r="F11691" s="2" t="s">
        <v>15</v>
      </c>
      <c r="G11691" s="1" t="s">
        <v>67</v>
      </c>
      <c r="H11691" s="4">
        <v>4.4583300000000001</v>
      </c>
    </row>
    <row r="11692" spans="1:8">
      <c r="A11692" s="1" t="s">
        <v>306</v>
      </c>
      <c r="B11692" s="1" t="s">
        <v>319</v>
      </c>
      <c r="C11692" s="1" t="s">
        <v>320</v>
      </c>
      <c r="D11692" s="1">
        <v>15</v>
      </c>
      <c r="E11692" s="1" t="s">
        <v>80</v>
      </c>
      <c r="F11692" s="2" t="s">
        <v>16</v>
      </c>
      <c r="G11692" s="1" t="s">
        <v>67</v>
      </c>
      <c r="H11692" s="4">
        <v>3.21</v>
      </c>
    </row>
    <row r="11693" spans="1:8">
      <c r="A11693" s="1" t="s">
        <v>306</v>
      </c>
      <c r="B11693" s="1" t="s">
        <v>319</v>
      </c>
      <c r="C11693" s="1" t="s">
        <v>320</v>
      </c>
      <c r="D11693" s="1">
        <v>15</v>
      </c>
      <c r="E11693" s="1" t="s">
        <v>80</v>
      </c>
      <c r="F11693" s="2" t="s">
        <v>17</v>
      </c>
      <c r="G11693" s="1" t="s">
        <v>67</v>
      </c>
      <c r="H11693" s="4">
        <v>2.2291699999999999</v>
      </c>
    </row>
    <row r="11694" spans="1:8">
      <c r="A11694" s="1" t="s">
        <v>306</v>
      </c>
      <c r="B11694" s="1" t="s">
        <v>319</v>
      </c>
      <c r="C11694" s="1" t="s">
        <v>320</v>
      </c>
      <c r="D11694" s="1">
        <v>15</v>
      </c>
      <c r="E11694" s="1" t="s">
        <v>80</v>
      </c>
      <c r="F11694" s="2" t="s">
        <v>18</v>
      </c>
      <c r="G11694" s="1" t="s">
        <v>68</v>
      </c>
      <c r="H11694" s="4">
        <v>0.86194000000000004</v>
      </c>
    </row>
    <row r="11695" spans="1:8">
      <c r="A11695" s="1" t="s">
        <v>306</v>
      </c>
      <c r="B11695" s="1" t="s">
        <v>319</v>
      </c>
      <c r="C11695" s="1" t="s">
        <v>320</v>
      </c>
      <c r="D11695" s="1">
        <v>15</v>
      </c>
      <c r="E11695" s="1" t="s">
        <v>80</v>
      </c>
      <c r="F11695" s="2" t="s">
        <v>19</v>
      </c>
      <c r="G11695" s="1" t="s">
        <v>67</v>
      </c>
      <c r="H11695" s="4">
        <v>1.605</v>
      </c>
    </row>
    <row r="11696" spans="1:8">
      <c r="A11696" s="1" t="s">
        <v>306</v>
      </c>
      <c r="B11696" s="1" t="s">
        <v>319</v>
      </c>
      <c r="C11696" s="1" t="s">
        <v>320</v>
      </c>
      <c r="D11696" s="1">
        <v>15</v>
      </c>
      <c r="E11696" s="1" t="s">
        <v>80</v>
      </c>
      <c r="F11696" s="2" t="s">
        <v>20</v>
      </c>
      <c r="G11696" s="1" t="s">
        <v>67</v>
      </c>
      <c r="H11696" s="4">
        <v>2.14</v>
      </c>
    </row>
    <row r="11697" spans="1:8">
      <c r="A11697" s="1" t="s">
        <v>306</v>
      </c>
      <c r="B11697" s="1" t="s">
        <v>319</v>
      </c>
      <c r="C11697" s="1" t="s">
        <v>320</v>
      </c>
      <c r="D11697" s="1">
        <v>15</v>
      </c>
      <c r="E11697" s="1" t="s">
        <v>80</v>
      </c>
      <c r="F11697" s="2" t="s">
        <v>21</v>
      </c>
      <c r="G11697" s="1" t="s">
        <v>67</v>
      </c>
      <c r="H11697" s="4">
        <v>1.1145799999999999</v>
      </c>
    </row>
    <row r="11698" spans="1:8">
      <c r="A11698" s="1" t="s">
        <v>306</v>
      </c>
      <c r="B11698" s="1" t="s">
        <v>319</v>
      </c>
      <c r="C11698" s="1" t="s">
        <v>320</v>
      </c>
      <c r="D11698" s="1">
        <v>15</v>
      </c>
      <c r="E11698" s="1" t="s">
        <v>80</v>
      </c>
      <c r="F11698" s="2" t="s">
        <v>22</v>
      </c>
      <c r="G11698" s="1" t="s">
        <v>67</v>
      </c>
      <c r="H11698" s="4">
        <v>1.69417</v>
      </c>
    </row>
    <row r="11699" spans="1:8">
      <c r="A11699" s="1" t="s">
        <v>306</v>
      </c>
      <c r="B11699" s="1" t="s">
        <v>319</v>
      </c>
      <c r="C11699" s="1" t="s">
        <v>320</v>
      </c>
      <c r="D11699" s="1">
        <v>15</v>
      </c>
      <c r="E11699" s="1" t="s">
        <v>80</v>
      </c>
      <c r="F11699" s="2" t="s">
        <v>23</v>
      </c>
      <c r="G11699" s="1" t="s">
        <v>67</v>
      </c>
      <c r="H11699" s="4" t="s">
        <v>69</v>
      </c>
    </row>
    <row r="11700" spans="1:8">
      <c r="A11700" s="1" t="s">
        <v>306</v>
      </c>
      <c r="B11700" s="1" t="s">
        <v>319</v>
      </c>
      <c r="C11700" s="1" t="s">
        <v>320</v>
      </c>
      <c r="D11700" s="1">
        <v>15</v>
      </c>
      <c r="E11700" s="1" t="s">
        <v>80</v>
      </c>
      <c r="F11700" s="2" t="s">
        <v>24</v>
      </c>
      <c r="G11700" s="1" t="s">
        <v>67</v>
      </c>
      <c r="H11700" s="4" t="s">
        <v>69</v>
      </c>
    </row>
    <row r="11701" spans="1:8">
      <c r="A11701" s="1" t="s">
        <v>306</v>
      </c>
      <c r="B11701" s="1" t="s">
        <v>319</v>
      </c>
      <c r="C11701" s="1" t="s">
        <v>320</v>
      </c>
      <c r="D11701" s="1">
        <v>15</v>
      </c>
      <c r="E11701" s="1" t="s">
        <v>80</v>
      </c>
      <c r="F11701" s="3" t="s">
        <v>25</v>
      </c>
      <c r="G11701" s="1" t="s">
        <v>67</v>
      </c>
      <c r="H11701" s="5" t="s">
        <v>69</v>
      </c>
    </row>
    <row r="11702" spans="1:8">
      <c r="A11702" s="1" t="s">
        <v>306</v>
      </c>
      <c r="B11702" s="1" t="s">
        <v>319</v>
      </c>
      <c r="C11702" s="1" t="s">
        <v>320</v>
      </c>
      <c r="D11702" s="1">
        <v>15</v>
      </c>
      <c r="E11702" s="1" t="s">
        <v>80</v>
      </c>
      <c r="F11702" s="3" t="s">
        <v>26</v>
      </c>
      <c r="G11702" s="1" t="s">
        <v>67</v>
      </c>
      <c r="H11702" s="5">
        <v>1.605</v>
      </c>
    </row>
    <row r="11703" spans="1:8">
      <c r="A11703" s="1" t="s">
        <v>306</v>
      </c>
      <c r="B11703" s="1" t="s">
        <v>319</v>
      </c>
      <c r="C11703" s="1" t="s">
        <v>320</v>
      </c>
      <c r="D11703" s="1">
        <v>15</v>
      </c>
      <c r="E11703" s="1" t="s">
        <v>80</v>
      </c>
      <c r="F11703" s="3" t="s">
        <v>27</v>
      </c>
      <c r="G11703" s="1" t="s">
        <v>67</v>
      </c>
      <c r="H11703" s="5">
        <v>0.28236</v>
      </c>
    </row>
    <row r="11704" spans="1:8">
      <c r="A11704" s="1" t="s">
        <v>306</v>
      </c>
      <c r="B11704" s="1" t="s">
        <v>319</v>
      </c>
      <c r="C11704" s="1" t="s">
        <v>320</v>
      </c>
      <c r="D11704" s="1">
        <v>15</v>
      </c>
      <c r="E11704" s="1" t="s">
        <v>80</v>
      </c>
      <c r="F11704" s="3" t="s">
        <v>28</v>
      </c>
      <c r="G11704" s="1" t="s">
        <v>67</v>
      </c>
      <c r="H11704" s="5">
        <v>0.17832999999999999</v>
      </c>
    </row>
    <row r="11705" spans="1:8">
      <c r="A11705" s="1" t="s">
        <v>306</v>
      </c>
      <c r="B11705" s="1" t="s">
        <v>319</v>
      </c>
      <c r="C11705" s="1" t="s">
        <v>320</v>
      </c>
      <c r="D11705" s="1">
        <v>15</v>
      </c>
      <c r="E11705" s="1" t="s">
        <v>80</v>
      </c>
      <c r="F11705" s="3" t="s">
        <v>29</v>
      </c>
      <c r="G11705" s="1" t="s">
        <v>67</v>
      </c>
      <c r="H11705" s="5" t="s">
        <v>69</v>
      </c>
    </row>
    <row r="11706" spans="1:8">
      <c r="A11706" s="1" t="s">
        <v>306</v>
      </c>
      <c r="B11706" s="1" t="s">
        <v>319</v>
      </c>
      <c r="C11706" s="1" t="s">
        <v>320</v>
      </c>
      <c r="D11706" s="1">
        <v>15</v>
      </c>
      <c r="E11706" s="1" t="s">
        <v>80</v>
      </c>
      <c r="F11706" s="3" t="s">
        <v>30</v>
      </c>
      <c r="G11706" s="1" t="s">
        <v>67</v>
      </c>
      <c r="H11706" s="5" t="s">
        <v>69</v>
      </c>
    </row>
    <row r="11707" spans="1:8">
      <c r="A11707" s="1" t="s">
        <v>306</v>
      </c>
      <c r="B11707" s="1" t="s">
        <v>319</v>
      </c>
      <c r="C11707" s="1" t="s">
        <v>320</v>
      </c>
      <c r="D11707" s="1">
        <v>15</v>
      </c>
      <c r="E11707" s="1" t="s">
        <v>80</v>
      </c>
      <c r="F11707" s="3" t="s">
        <v>31</v>
      </c>
      <c r="G11707" s="1" t="s">
        <v>67</v>
      </c>
      <c r="H11707" s="5" t="s">
        <v>69</v>
      </c>
    </row>
    <row r="11708" spans="1:8">
      <c r="A11708" s="1" t="s">
        <v>306</v>
      </c>
      <c r="B11708" s="1" t="s">
        <v>319</v>
      </c>
      <c r="C11708" s="1" t="s">
        <v>320</v>
      </c>
      <c r="D11708" s="1">
        <v>15</v>
      </c>
      <c r="E11708" s="1" t="s">
        <v>80</v>
      </c>
      <c r="F11708" s="3" t="s">
        <v>32</v>
      </c>
      <c r="G11708" s="1" t="s">
        <v>67</v>
      </c>
      <c r="H11708" s="5" t="s">
        <v>69</v>
      </c>
    </row>
    <row r="11709" spans="1:8">
      <c r="A11709" s="1" t="s">
        <v>306</v>
      </c>
      <c r="B11709" s="1" t="s">
        <v>319</v>
      </c>
      <c r="C11709" s="1" t="s">
        <v>320</v>
      </c>
      <c r="D11709" s="1">
        <v>15</v>
      </c>
      <c r="E11709" s="1" t="s">
        <v>80</v>
      </c>
      <c r="F11709" s="3" t="s">
        <v>33</v>
      </c>
      <c r="G11709" s="1" t="s">
        <v>67</v>
      </c>
      <c r="H11709" s="5" t="s">
        <v>69</v>
      </c>
    </row>
    <row r="11710" spans="1:8">
      <c r="A11710" s="1" t="s">
        <v>306</v>
      </c>
      <c r="B11710" s="1" t="s">
        <v>319</v>
      </c>
      <c r="C11710" s="1" t="s">
        <v>320</v>
      </c>
      <c r="D11710" s="1">
        <v>15</v>
      </c>
      <c r="E11710" s="1" t="s">
        <v>80</v>
      </c>
      <c r="F11710" s="3" t="s">
        <v>34</v>
      </c>
      <c r="G11710" s="1" t="s">
        <v>67</v>
      </c>
      <c r="H11710" s="5" t="s">
        <v>69</v>
      </c>
    </row>
    <row r="11711" spans="1:8">
      <c r="A11711" s="1" t="s">
        <v>306</v>
      </c>
      <c r="B11711" s="1" t="s">
        <v>319</v>
      </c>
      <c r="C11711" s="1" t="s">
        <v>320</v>
      </c>
      <c r="D11711" s="1">
        <v>15</v>
      </c>
      <c r="E11711" s="1" t="s">
        <v>80</v>
      </c>
      <c r="F11711" s="3" t="s">
        <v>35</v>
      </c>
      <c r="G11711" s="1" t="s">
        <v>67</v>
      </c>
      <c r="H11711" s="5">
        <v>0.89166999999999996</v>
      </c>
    </row>
    <row r="11712" spans="1:8">
      <c r="A11712" s="1" t="s">
        <v>306</v>
      </c>
      <c r="B11712" s="1" t="s">
        <v>319</v>
      </c>
      <c r="C11712" s="1" t="s">
        <v>320</v>
      </c>
      <c r="D11712" s="1">
        <v>15</v>
      </c>
      <c r="E11712" s="1" t="s">
        <v>80</v>
      </c>
      <c r="F11712" s="3" t="s">
        <v>36</v>
      </c>
      <c r="G11712" s="1" t="s">
        <v>67</v>
      </c>
      <c r="H11712" s="5" t="s">
        <v>69</v>
      </c>
    </row>
    <row r="11713" spans="1:8">
      <c r="A11713" s="1" t="s">
        <v>306</v>
      </c>
      <c r="B11713" s="1" t="s">
        <v>319</v>
      </c>
      <c r="C11713" s="1" t="s">
        <v>320</v>
      </c>
      <c r="D11713" s="1">
        <v>15</v>
      </c>
      <c r="E11713" s="1" t="s">
        <v>80</v>
      </c>
      <c r="F11713" s="3" t="s">
        <v>37</v>
      </c>
      <c r="G11713" s="1" t="s">
        <v>67</v>
      </c>
      <c r="H11713" s="5" t="s">
        <v>69</v>
      </c>
    </row>
    <row r="11714" spans="1:8">
      <c r="A11714" s="1" t="s">
        <v>306</v>
      </c>
      <c r="B11714" s="1" t="s">
        <v>319</v>
      </c>
      <c r="C11714" s="1" t="s">
        <v>320</v>
      </c>
      <c r="D11714" s="1">
        <v>15</v>
      </c>
      <c r="E11714" s="1" t="s">
        <v>80</v>
      </c>
      <c r="F11714" s="3" t="s">
        <v>38</v>
      </c>
      <c r="G11714" s="1" t="s">
        <v>67</v>
      </c>
      <c r="H11714" s="6">
        <v>5.35</v>
      </c>
    </row>
    <row r="11715" spans="1:8">
      <c r="A11715" s="1" t="s">
        <v>306</v>
      </c>
      <c r="B11715" s="1" t="s">
        <v>319</v>
      </c>
      <c r="C11715" s="1" t="s">
        <v>320</v>
      </c>
      <c r="D11715" s="1">
        <v>15</v>
      </c>
      <c r="E11715" s="1" t="s">
        <v>80</v>
      </c>
      <c r="F11715" s="3" t="s">
        <v>39</v>
      </c>
      <c r="G11715" s="1" t="s">
        <v>67</v>
      </c>
      <c r="H11715" s="6" t="s">
        <v>69</v>
      </c>
    </row>
    <row r="11716" spans="1:8">
      <c r="A11716" s="1" t="s">
        <v>306</v>
      </c>
      <c r="B11716" s="1" t="s">
        <v>319</v>
      </c>
      <c r="C11716" s="1" t="s">
        <v>320</v>
      </c>
      <c r="D11716" s="1">
        <v>15</v>
      </c>
      <c r="E11716" s="1" t="s">
        <v>80</v>
      </c>
      <c r="F11716" s="3" t="s">
        <v>40</v>
      </c>
      <c r="G11716" s="1" t="s">
        <v>67</v>
      </c>
      <c r="H11716" s="5">
        <v>1.07</v>
      </c>
    </row>
    <row r="11717" spans="1:8">
      <c r="A11717" s="1" t="s">
        <v>306</v>
      </c>
      <c r="B11717" s="1" t="s">
        <v>319</v>
      </c>
      <c r="C11717" s="1" t="s">
        <v>320</v>
      </c>
      <c r="D11717" s="1">
        <v>15</v>
      </c>
      <c r="E11717" s="1" t="s">
        <v>80</v>
      </c>
      <c r="F11717" s="3" t="s">
        <v>41</v>
      </c>
      <c r="G11717" s="1" t="s">
        <v>68</v>
      </c>
      <c r="H11717" s="5">
        <v>2.6749999999999998</v>
      </c>
    </row>
    <row r="11718" spans="1:8">
      <c r="A11718" s="1" t="s">
        <v>306</v>
      </c>
      <c r="B11718" s="1" t="s">
        <v>319</v>
      </c>
      <c r="C11718" s="1" t="s">
        <v>320</v>
      </c>
      <c r="D11718" s="1">
        <v>15</v>
      </c>
      <c r="E11718" s="1" t="s">
        <v>80</v>
      </c>
      <c r="F11718" s="3" t="s">
        <v>42</v>
      </c>
      <c r="G11718" s="1" t="s">
        <v>68</v>
      </c>
      <c r="H11718" s="5">
        <v>5.35</v>
      </c>
    </row>
    <row r="11719" spans="1:8">
      <c r="A11719" s="1" t="s">
        <v>306</v>
      </c>
      <c r="B11719" s="1" t="s">
        <v>319</v>
      </c>
      <c r="C11719" s="1" t="s">
        <v>320</v>
      </c>
      <c r="D11719" s="1">
        <v>15</v>
      </c>
      <c r="E11719" s="1" t="s">
        <v>80</v>
      </c>
      <c r="F11719" s="3" t="s">
        <v>43</v>
      </c>
      <c r="G11719" s="1" t="s">
        <v>67</v>
      </c>
      <c r="H11719" s="5">
        <v>0.80249999999999999</v>
      </c>
    </row>
    <row r="11720" spans="1:8">
      <c r="A11720" s="1" t="s">
        <v>306</v>
      </c>
      <c r="B11720" s="1" t="s">
        <v>319</v>
      </c>
      <c r="C11720" s="1" t="s">
        <v>320</v>
      </c>
      <c r="D11720" s="1">
        <v>15</v>
      </c>
      <c r="E11720" s="1" t="s">
        <v>80</v>
      </c>
      <c r="F11720" s="3" t="s">
        <v>44</v>
      </c>
      <c r="G11720" s="1" t="s">
        <v>67</v>
      </c>
      <c r="H11720" s="5">
        <v>0.17832999999999999</v>
      </c>
    </row>
    <row r="11721" spans="1:8">
      <c r="A11721" s="1" t="s">
        <v>306</v>
      </c>
      <c r="B11721" s="1" t="s">
        <v>319</v>
      </c>
      <c r="C11721" s="1" t="s">
        <v>320</v>
      </c>
      <c r="D11721" s="1">
        <v>15</v>
      </c>
      <c r="E11721" s="1" t="s">
        <v>80</v>
      </c>
      <c r="F11721" s="3" t="s">
        <v>45</v>
      </c>
      <c r="G11721" s="1" t="s">
        <v>68</v>
      </c>
      <c r="H11721" s="5">
        <v>6.42</v>
      </c>
    </row>
    <row r="11722" spans="1:8">
      <c r="A11722" s="1" t="s">
        <v>306</v>
      </c>
      <c r="B11722" s="1" t="s">
        <v>319</v>
      </c>
      <c r="C11722" s="1" t="s">
        <v>320</v>
      </c>
      <c r="D11722" s="1">
        <v>15</v>
      </c>
      <c r="E11722" s="1" t="s">
        <v>80</v>
      </c>
      <c r="F11722" s="3" t="s">
        <v>46</v>
      </c>
      <c r="G11722" s="1" t="s">
        <v>67</v>
      </c>
      <c r="H11722" s="5">
        <v>2.14</v>
      </c>
    </row>
    <row r="11723" spans="1:8">
      <c r="A11723" s="1" t="s">
        <v>306</v>
      </c>
      <c r="B11723" s="1" t="s">
        <v>319</v>
      </c>
      <c r="C11723" s="1" t="s">
        <v>320</v>
      </c>
      <c r="D11723" s="1">
        <v>15</v>
      </c>
      <c r="E11723" s="1" t="s">
        <v>80</v>
      </c>
      <c r="F11723" s="3" t="s">
        <v>47</v>
      </c>
      <c r="G11723" s="1" t="s">
        <v>68</v>
      </c>
      <c r="H11723" s="5">
        <v>15.33667</v>
      </c>
    </row>
    <row r="11724" spans="1:8">
      <c r="A11724" s="1" t="s">
        <v>306</v>
      </c>
      <c r="B11724" s="1" t="s">
        <v>319</v>
      </c>
      <c r="C11724" s="1" t="s">
        <v>320</v>
      </c>
      <c r="D11724" s="1">
        <v>15</v>
      </c>
      <c r="E11724" s="1" t="s">
        <v>80</v>
      </c>
      <c r="F11724" s="3" t="s">
        <v>48</v>
      </c>
      <c r="G11724" s="1" t="s">
        <v>68</v>
      </c>
      <c r="H11724" s="5">
        <v>5.1716699999999998</v>
      </c>
    </row>
    <row r="11725" spans="1:8">
      <c r="A11725" s="1" t="s">
        <v>306</v>
      </c>
      <c r="B11725" s="1" t="s">
        <v>319</v>
      </c>
      <c r="C11725" s="1" t="s">
        <v>320</v>
      </c>
      <c r="D11725" s="1">
        <v>15</v>
      </c>
      <c r="E11725" s="1" t="s">
        <v>80</v>
      </c>
      <c r="F11725" s="3" t="s">
        <v>49</v>
      </c>
      <c r="G11725" s="1" t="s">
        <v>67</v>
      </c>
      <c r="H11725" s="5" t="s">
        <v>69</v>
      </c>
    </row>
    <row r="11726" spans="1:8">
      <c r="A11726" s="1" t="s">
        <v>306</v>
      </c>
      <c r="B11726" s="1" t="s">
        <v>319</v>
      </c>
      <c r="C11726" s="1" t="s">
        <v>320</v>
      </c>
      <c r="D11726" s="1">
        <v>15</v>
      </c>
      <c r="E11726" s="1" t="s">
        <v>80</v>
      </c>
      <c r="F11726" s="3" t="s">
        <v>50</v>
      </c>
      <c r="G11726" s="1" t="s">
        <v>68</v>
      </c>
      <c r="H11726" s="5">
        <v>0.17832999999999999</v>
      </c>
    </row>
    <row r="11727" spans="1:8">
      <c r="A11727" s="1" t="s">
        <v>306</v>
      </c>
      <c r="B11727" s="1" t="s">
        <v>319</v>
      </c>
      <c r="C11727" s="1" t="s">
        <v>320</v>
      </c>
      <c r="D11727" s="1">
        <v>15</v>
      </c>
      <c r="E11727" s="1" t="s">
        <v>80</v>
      </c>
      <c r="F11727" s="3" t="s">
        <v>51</v>
      </c>
      <c r="G11727" s="1" t="s">
        <v>67</v>
      </c>
      <c r="H11727" s="5" t="s">
        <v>69</v>
      </c>
    </row>
    <row r="11728" spans="1:8">
      <c r="A11728" s="1" t="s">
        <v>306</v>
      </c>
      <c r="B11728" s="1" t="s">
        <v>319</v>
      </c>
      <c r="C11728" s="1" t="s">
        <v>320</v>
      </c>
      <c r="D11728" s="1">
        <v>15</v>
      </c>
      <c r="E11728" s="1" t="s">
        <v>80</v>
      </c>
      <c r="F11728" s="3" t="s">
        <v>52</v>
      </c>
      <c r="G11728" s="1" t="s">
        <v>68</v>
      </c>
      <c r="H11728" s="5">
        <v>2.2291699999999999</v>
      </c>
    </row>
    <row r="11729" spans="1:8">
      <c r="A11729" s="1" t="s">
        <v>306</v>
      </c>
      <c r="B11729" s="1" t="s">
        <v>319</v>
      </c>
      <c r="C11729" s="1" t="s">
        <v>320</v>
      </c>
      <c r="D11729" s="1">
        <v>15</v>
      </c>
      <c r="E11729" s="1" t="s">
        <v>80</v>
      </c>
      <c r="F11729" s="3" t="s">
        <v>53</v>
      </c>
      <c r="G11729" s="1" t="s">
        <v>68</v>
      </c>
      <c r="H11729" s="5">
        <v>2.2291699999999999</v>
      </c>
    </row>
    <row r="11730" spans="1:8">
      <c r="A11730" s="1" t="s">
        <v>306</v>
      </c>
      <c r="B11730" s="1" t="s">
        <v>319</v>
      </c>
      <c r="C11730" s="1" t="s">
        <v>320</v>
      </c>
      <c r="D11730" s="1">
        <v>15</v>
      </c>
      <c r="E11730" s="1" t="s">
        <v>80</v>
      </c>
      <c r="F11730" s="3" t="s">
        <v>54</v>
      </c>
      <c r="G11730" s="1" t="s">
        <v>68</v>
      </c>
      <c r="H11730" s="5">
        <v>0.53500000000000003</v>
      </c>
    </row>
    <row r="11731" spans="1:8">
      <c r="A11731" s="1" t="s">
        <v>306</v>
      </c>
      <c r="B11731" s="1" t="s">
        <v>319</v>
      </c>
      <c r="C11731" s="1" t="s">
        <v>320</v>
      </c>
      <c r="D11731" s="1">
        <v>15</v>
      </c>
      <c r="E11731" s="1" t="s">
        <v>80</v>
      </c>
      <c r="F11731" s="3" t="s">
        <v>55</v>
      </c>
      <c r="G11731" s="1" t="s">
        <v>68</v>
      </c>
      <c r="H11731" s="5" t="s">
        <v>69</v>
      </c>
    </row>
    <row r="11732" spans="1:8">
      <c r="A11732" s="1" t="s">
        <v>306</v>
      </c>
      <c r="B11732" s="1" t="s">
        <v>319</v>
      </c>
      <c r="C11732" s="1" t="s">
        <v>320</v>
      </c>
      <c r="D11732" s="1">
        <v>15</v>
      </c>
      <c r="E11732" s="1" t="s">
        <v>80</v>
      </c>
      <c r="F11732" s="3" t="s">
        <v>56</v>
      </c>
      <c r="G11732" s="1" t="s">
        <v>68</v>
      </c>
      <c r="H11732" s="5">
        <v>2.14</v>
      </c>
    </row>
    <row r="11733" spans="1:8">
      <c r="A11733" s="1" t="s">
        <v>306</v>
      </c>
      <c r="B11733" s="1" t="s">
        <v>319</v>
      </c>
      <c r="C11733" s="1" t="s">
        <v>320</v>
      </c>
      <c r="D11733" s="1">
        <v>15</v>
      </c>
      <c r="E11733" s="1" t="s">
        <v>80</v>
      </c>
      <c r="F11733" s="3" t="s">
        <v>57</v>
      </c>
      <c r="G11733" s="1" t="s">
        <v>68</v>
      </c>
      <c r="H11733" s="5" t="s">
        <v>69</v>
      </c>
    </row>
    <row r="11734" spans="1:8">
      <c r="A11734" s="1" t="s">
        <v>306</v>
      </c>
      <c r="B11734" s="1" t="s">
        <v>319</v>
      </c>
      <c r="C11734" s="1" t="s">
        <v>320</v>
      </c>
      <c r="D11734" s="1">
        <v>15</v>
      </c>
      <c r="E11734" s="1" t="s">
        <v>80</v>
      </c>
      <c r="F11734" s="3" t="s">
        <v>58</v>
      </c>
      <c r="G11734" s="1" t="s">
        <v>68</v>
      </c>
      <c r="H11734" s="5">
        <v>0.19319</v>
      </c>
    </row>
    <row r="11735" spans="1:8">
      <c r="A11735" s="1" t="s">
        <v>306</v>
      </c>
      <c r="B11735" s="1" t="s">
        <v>319</v>
      </c>
      <c r="C11735" s="1" t="s">
        <v>320</v>
      </c>
      <c r="D11735" s="1">
        <v>15</v>
      </c>
      <c r="E11735" s="1" t="s">
        <v>80</v>
      </c>
      <c r="F11735" s="3" t="s">
        <v>135</v>
      </c>
      <c r="G11735" s="1" t="s">
        <v>68</v>
      </c>
      <c r="H11735" s="5">
        <v>0.53500000000000003</v>
      </c>
    </row>
    <row r="11736" spans="1:8">
      <c r="A11736" s="1" t="s">
        <v>306</v>
      </c>
      <c r="B11736" s="1" t="s">
        <v>319</v>
      </c>
      <c r="C11736" s="1" t="s">
        <v>320</v>
      </c>
      <c r="D11736" s="1">
        <v>15</v>
      </c>
      <c r="E11736" s="1" t="s">
        <v>80</v>
      </c>
      <c r="F11736" s="3" t="s">
        <v>59</v>
      </c>
      <c r="G11736" s="1" t="s">
        <v>68</v>
      </c>
      <c r="H11736" s="5">
        <v>0.53500000000000003</v>
      </c>
    </row>
    <row r="11737" spans="1:8">
      <c r="A11737" s="1" t="s">
        <v>306</v>
      </c>
      <c r="B11737" s="1" t="s">
        <v>319</v>
      </c>
      <c r="C11737" s="1" t="s">
        <v>320</v>
      </c>
      <c r="D11737" s="1">
        <v>15</v>
      </c>
      <c r="E11737" s="1" t="s">
        <v>80</v>
      </c>
      <c r="F11737" s="3" t="s">
        <v>60</v>
      </c>
      <c r="G11737" s="1" t="s">
        <v>68</v>
      </c>
      <c r="H11737" s="5">
        <v>2.14</v>
      </c>
    </row>
    <row r="11738" spans="1:8">
      <c r="A11738" s="1" t="s">
        <v>306</v>
      </c>
      <c r="B11738" s="1" t="s">
        <v>319</v>
      </c>
      <c r="C11738" s="1" t="s">
        <v>320</v>
      </c>
      <c r="D11738" s="1">
        <v>15</v>
      </c>
      <c r="E11738" s="1" t="s">
        <v>80</v>
      </c>
      <c r="F11738" s="3" t="s">
        <v>61</v>
      </c>
      <c r="G11738" s="1" t="s">
        <v>67</v>
      </c>
      <c r="H11738" s="5" t="s">
        <v>69</v>
      </c>
    </row>
    <row r="11739" spans="1:8">
      <c r="A11739" s="1" t="s">
        <v>306</v>
      </c>
      <c r="B11739" s="1" t="s">
        <v>319</v>
      </c>
      <c r="C11739" s="1" t="s">
        <v>320</v>
      </c>
      <c r="D11739" s="1">
        <v>15</v>
      </c>
      <c r="E11739" s="1" t="s">
        <v>80</v>
      </c>
      <c r="F11739" s="3" t="s">
        <v>62</v>
      </c>
      <c r="G11739" s="1" t="s">
        <v>67</v>
      </c>
      <c r="H11739" s="5" t="s">
        <v>69</v>
      </c>
    </row>
    <row r="11740" spans="1:8">
      <c r="A11740" s="1" t="s">
        <v>306</v>
      </c>
      <c r="B11740" s="1" t="s">
        <v>319</v>
      </c>
      <c r="C11740" s="1" t="s">
        <v>320</v>
      </c>
      <c r="D11740" s="1">
        <v>15</v>
      </c>
      <c r="E11740" s="1" t="s">
        <v>80</v>
      </c>
      <c r="F11740" s="3" t="s">
        <v>63</v>
      </c>
      <c r="G11740" s="1" t="s">
        <v>67</v>
      </c>
      <c r="H11740" s="5" t="s">
        <v>69</v>
      </c>
    </row>
    <row r="11741" spans="1:8">
      <c r="A11741" s="1" t="s">
        <v>306</v>
      </c>
      <c r="B11741" s="1" t="s">
        <v>319</v>
      </c>
      <c r="C11741" s="1" t="s">
        <v>320</v>
      </c>
      <c r="D11741" s="1">
        <v>15</v>
      </c>
      <c r="E11741" s="1" t="s">
        <v>80</v>
      </c>
      <c r="F11741" s="3" t="s">
        <v>64</v>
      </c>
      <c r="G11741" s="1" t="s">
        <v>67</v>
      </c>
      <c r="H11741" s="5" t="s">
        <v>69</v>
      </c>
    </row>
    <row r="11742" spans="1:8">
      <c r="A11742" s="1" t="s">
        <v>306</v>
      </c>
      <c r="B11742" s="1" t="s">
        <v>319</v>
      </c>
      <c r="C11742" s="1" t="s">
        <v>320</v>
      </c>
      <c r="D11742" s="1">
        <v>15</v>
      </c>
      <c r="E11742" s="1" t="s">
        <v>80</v>
      </c>
      <c r="F11742" s="3" t="s">
        <v>65</v>
      </c>
      <c r="G11742" s="1" t="s">
        <v>67</v>
      </c>
      <c r="H11742" s="5">
        <v>0.35666999999999999</v>
      </c>
    </row>
    <row r="11743" spans="1:8">
      <c r="A11743" s="1" t="s">
        <v>306</v>
      </c>
      <c r="B11743" s="1" t="s">
        <v>319</v>
      </c>
      <c r="C11743" s="1" t="s">
        <v>320</v>
      </c>
      <c r="D11743" s="1">
        <v>15</v>
      </c>
      <c r="E11743" s="1" t="s">
        <v>80</v>
      </c>
      <c r="F11743" s="3" t="s">
        <v>66</v>
      </c>
      <c r="G11743" s="1" t="s">
        <v>67</v>
      </c>
      <c r="H11743" s="5">
        <v>1.605</v>
      </c>
    </row>
    <row r="11744" spans="1:8">
      <c r="A11744" s="1" t="s">
        <v>306</v>
      </c>
      <c r="B11744" s="1" t="s">
        <v>341</v>
      </c>
      <c r="C11744" s="1" t="s">
        <v>69</v>
      </c>
      <c r="D11744" s="1" t="s">
        <v>69</v>
      </c>
      <c r="E11744" s="1" t="s">
        <v>69</v>
      </c>
      <c r="F11744" s="3" t="s">
        <v>11</v>
      </c>
      <c r="G11744" s="1" t="s">
        <v>67</v>
      </c>
      <c r="H11744" s="5" t="s">
        <v>69</v>
      </c>
    </row>
    <row r="11745" spans="1:8">
      <c r="A11745" s="1" t="s">
        <v>306</v>
      </c>
      <c r="B11745" s="1" t="s">
        <v>341</v>
      </c>
      <c r="C11745" s="1" t="s">
        <v>69</v>
      </c>
      <c r="D11745" s="1" t="s">
        <v>69</v>
      </c>
      <c r="E11745" s="1" t="s">
        <v>69</v>
      </c>
      <c r="F11745" s="3" t="s">
        <v>12</v>
      </c>
      <c r="G11745" s="1" t="s">
        <v>67</v>
      </c>
      <c r="H11745" s="5" t="s">
        <v>69</v>
      </c>
    </row>
    <row r="11746" spans="1:8">
      <c r="A11746" s="1" t="s">
        <v>306</v>
      </c>
      <c r="B11746" s="1" t="s">
        <v>341</v>
      </c>
      <c r="C11746" s="1" t="s">
        <v>69</v>
      </c>
      <c r="D11746" s="1" t="s">
        <v>69</v>
      </c>
      <c r="E11746" s="1" t="s">
        <v>69</v>
      </c>
      <c r="F11746" s="3" t="s">
        <v>13</v>
      </c>
      <c r="G11746" s="1" t="s">
        <v>67</v>
      </c>
      <c r="H11746" s="5" t="s">
        <v>69</v>
      </c>
    </row>
    <row r="11747" spans="1:8">
      <c r="A11747" s="1" t="s">
        <v>306</v>
      </c>
      <c r="B11747" s="1" t="s">
        <v>341</v>
      </c>
      <c r="C11747" s="1" t="s">
        <v>69</v>
      </c>
      <c r="D11747" s="1" t="s">
        <v>69</v>
      </c>
      <c r="E11747" s="1" t="s">
        <v>69</v>
      </c>
      <c r="F11747" s="3" t="s">
        <v>14</v>
      </c>
      <c r="G11747" s="1" t="s">
        <v>67</v>
      </c>
      <c r="H11747" s="5" t="s">
        <v>69</v>
      </c>
    </row>
    <row r="11748" spans="1:8">
      <c r="A11748" s="1" t="s">
        <v>306</v>
      </c>
      <c r="B11748" s="1" t="s">
        <v>341</v>
      </c>
      <c r="C11748" s="1" t="s">
        <v>69</v>
      </c>
      <c r="D11748" s="1" t="s">
        <v>69</v>
      </c>
      <c r="E11748" s="1" t="s">
        <v>69</v>
      </c>
      <c r="F11748" s="3" t="s">
        <v>15</v>
      </c>
      <c r="G11748" s="1" t="s">
        <v>67</v>
      </c>
      <c r="H11748" s="5" t="s">
        <v>69</v>
      </c>
    </row>
    <row r="11749" spans="1:8">
      <c r="A11749" s="1" t="s">
        <v>306</v>
      </c>
      <c r="B11749" s="1" t="s">
        <v>341</v>
      </c>
      <c r="C11749" s="1" t="s">
        <v>69</v>
      </c>
      <c r="D11749" s="1" t="s">
        <v>69</v>
      </c>
      <c r="E11749" s="1" t="s">
        <v>69</v>
      </c>
      <c r="F11749" s="3" t="s">
        <v>16</v>
      </c>
      <c r="G11749" s="1" t="s">
        <v>67</v>
      </c>
      <c r="H11749" s="5" t="s">
        <v>69</v>
      </c>
    </row>
    <row r="11750" spans="1:8">
      <c r="A11750" s="1" t="s">
        <v>306</v>
      </c>
      <c r="B11750" s="1" t="s">
        <v>341</v>
      </c>
      <c r="C11750" s="1" t="s">
        <v>69</v>
      </c>
      <c r="D11750" s="1" t="s">
        <v>69</v>
      </c>
      <c r="E11750" s="1" t="s">
        <v>69</v>
      </c>
      <c r="F11750" s="3" t="s">
        <v>17</v>
      </c>
      <c r="G11750" s="1" t="s">
        <v>67</v>
      </c>
      <c r="H11750" s="5" t="s">
        <v>69</v>
      </c>
    </row>
    <row r="11751" spans="1:8">
      <c r="A11751" s="1" t="s">
        <v>306</v>
      </c>
      <c r="B11751" s="1" t="s">
        <v>341</v>
      </c>
      <c r="C11751" s="1" t="s">
        <v>69</v>
      </c>
      <c r="D11751" s="1" t="s">
        <v>69</v>
      </c>
      <c r="E11751" s="1" t="s">
        <v>69</v>
      </c>
      <c r="F11751" s="3" t="s">
        <v>18</v>
      </c>
      <c r="G11751" s="1" t="s">
        <v>68</v>
      </c>
      <c r="H11751" s="5" t="s">
        <v>69</v>
      </c>
    </row>
    <row r="11752" spans="1:8">
      <c r="A11752" s="1" t="s">
        <v>306</v>
      </c>
      <c r="B11752" s="1" t="s">
        <v>341</v>
      </c>
      <c r="C11752" s="1" t="s">
        <v>69</v>
      </c>
      <c r="D11752" s="1" t="s">
        <v>69</v>
      </c>
      <c r="E11752" s="1" t="s">
        <v>69</v>
      </c>
      <c r="F11752" s="3" t="s">
        <v>19</v>
      </c>
      <c r="G11752" s="1" t="s">
        <v>67</v>
      </c>
      <c r="H11752" s="5" t="s">
        <v>69</v>
      </c>
    </row>
    <row r="11753" spans="1:8">
      <c r="A11753" s="1" t="s">
        <v>306</v>
      </c>
      <c r="B11753" s="1" t="s">
        <v>341</v>
      </c>
      <c r="C11753" s="1" t="s">
        <v>69</v>
      </c>
      <c r="D11753" s="1" t="s">
        <v>69</v>
      </c>
      <c r="E11753" s="1" t="s">
        <v>69</v>
      </c>
      <c r="F11753" s="3" t="s">
        <v>147</v>
      </c>
      <c r="G11753" s="1" t="s">
        <v>67</v>
      </c>
      <c r="H11753" s="5" t="s">
        <v>69</v>
      </c>
    </row>
    <row r="11754" spans="1:8">
      <c r="A11754" s="1" t="s">
        <v>306</v>
      </c>
      <c r="B11754" s="1" t="s">
        <v>341</v>
      </c>
      <c r="C11754" s="1" t="s">
        <v>69</v>
      </c>
      <c r="D11754" s="1" t="s">
        <v>69</v>
      </c>
      <c r="E11754" s="1" t="s">
        <v>69</v>
      </c>
      <c r="F11754" s="3" t="s">
        <v>21</v>
      </c>
      <c r="G11754" s="1" t="s">
        <v>67</v>
      </c>
      <c r="H11754" s="5" t="s">
        <v>69</v>
      </c>
    </row>
    <row r="11755" spans="1:8">
      <c r="A11755" s="1" t="s">
        <v>306</v>
      </c>
      <c r="B11755" s="1" t="s">
        <v>341</v>
      </c>
      <c r="C11755" s="1" t="s">
        <v>69</v>
      </c>
      <c r="D11755" s="1" t="s">
        <v>69</v>
      </c>
      <c r="E11755" s="1" t="s">
        <v>69</v>
      </c>
      <c r="F11755" s="3" t="s">
        <v>22</v>
      </c>
      <c r="G11755" s="1" t="s">
        <v>67</v>
      </c>
      <c r="H11755" s="5" t="s">
        <v>69</v>
      </c>
    </row>
    <row r="11756" spans="1:8">
      <c r="A11756" s="1" t="s">
        <v>306</v>
      </c>
      <c r="B11756" s="1" t="s">
        <v>341</v>
      </c>
      <c r="C11756" s="1" t="s">
        <v>69</v>
      </c>
      <c r="D11756" s="1" t="s">
        <v>69</v>
      </c>
      <c r="E11756" s="1" t="s">
        <v>69</v>
      </c>
      <c r="F11756" s="3" t="s">
        <v>23</v>
      </c>
      <c r="G11756" s="1" t="s">
        <v>67</v>
      </c>
      <c r="H11756" s="5" t="s">
        <v>69</v>
      </c>
    </row>
    <row r="11757" spans="1:8">
      <c r="A11757" s="1" t="s">
        <v>306</v>
      </c>
      <c r="B11757" s="1" t="s">
        <v>341</v>
      </c>
      <c r="C11757" s="1" t="s">
        <v>69</v>
      </c>
      <c r="D11757" s="1" t="s">
        <v>69</v>
      </c>
      <c r="E11757" s="1" t="s">
        <v>69</v>
      </c>
      <c r="F11757" s="3" t="s">
        <v>24</v>
      </c>
      <c r="G11757" s="1" t="s">
        <v>67</v>
      </c>
      <c r="H11757" s="5" t="s">
        <v>69</v>
      </c>
    </row>
    <row r="11758" spans="1:8">
      <c r="A11758" s="1" t="s">
        <v>306</v>
      </c>
      <c r="B11758" s="1" t="s">
        <v>341</v>
      </c>
      <c r="C11758" s="1" t="s">
        <v>69</v>
      </c>
      <c r="D11758" s="1" t="s">
        <v>69</v>
      </c>
      <c r="E11758" s="1" t="s">
        <v>69</v>
      </c>
      <c r="F11758" s="3" t="s">
        <v>25</v>
      </c>
      <c r="G11758" s="1" t="s">
        <v>67</v>
      </c>
      <c r="H11758" s="5" t="s">
        <v>69</v>
      </c>
    </row>
    <row r="11759" spans="1:8">
      <c r="A11759" s="1" t="s">
        <v>306</v>
      </c>
      <c r="B11759" s="1" t="s">
        <v>341</v>
      </c>
      <c r="C11759" s="1" t="s">
        <v>69</v>
      </c>
      <c r="D11759" s="1" t="s">
        <v>69</v>
      </c>
      <c r="E11759" s="1" t="s">
        <v>69</v>
      </c>
      <c r="F11759" s="3" t="s">
        <v>26</v>
      </c>
      <c r="G11759" s="1" t="s">
        <v>67</v>
      </c>
      <c r="H11759" s="5" t="s">
        <v>69</v>
      </c>
    </row>
    <row r="11760" spans="1:8">
      <c r="A11760" s="1" t="s">
        <v>306</v>
      </c>
      <c r="B11760" s="1" t="s">
        <v>341</v>
      </c>
      <c r="C11760" s="1" t="s">
        <v>69</v>
      </c>
      <c r="D11760" s="1" t="s">
        <v>69</v>
      </c>
      <c r="E11760" s="1" t="s">
        <v>69</v>
      </c>
      <c r="F11760" s="3" t="s">
        <v>27</v>
      </c>
      <c r="G11760" s="1" t="s">
        <v>67</v>
      </c>
      <c r="H11760" s="5" t="s">
        <v>69</v>
      </c>
    </row>
    <row r="11761" spans="1:8">
      <c r="A11761" s="1" t="s">
        <v>306</v>
      </c>
      <c r="B11761" s="1" t="s">
        <v>341</v>
      </c>
      <c r="C11761" s="1" t="s">
        <v>69</v>
      </c>
      <c r="D11761" s="1" t="s">
        <v>69</v>
      </c>
      <c r="E11761" s="1" t="s">
        <v>69</v>
      </c>
      <c r="F11761" s="3" t="s">
        <v>28</v>
      </c>
      <c r="G11761" s="1" t="s">
        <v>67</v>
      </c>
      <c r="H11761" s="5" t="s">
        <v>69</v>
      </c>
    </row>
    <row r="11762" spans="1:8">
      <c r="A11762" s="1" t="s">
        <v>306</v>
      </c>
      <c r="B11762" s="1" t="s">
        <v>341</v>
      </c>
      <c r="C11762" s="1" t="s">
        <v>69</v>
      </c>
      <c r="D11762" s="1" t="s">
        <v>69</v>
      </c>
      <c r="E11762" s="1" t="s">
        <v>69</v>
      </c>
      <c r="F11762" s="3" t="s">
        <v>29</v>
      </c>
      <c r="G11762" s="1" t="s">
        <v>67</v>
      </c>
      <c r="H11762" s="5" t="s">
        <v>69</v>
      </c>
    </row>
    <row r="11763" spans="1:8">
      <c r="A11763" s="1" t="s">
        <v>306</v>
      </c>
      <c r="B11763" s="1" t="s">
        <v>341</v>
      </c>
      <c r="C11763" s="1" t="s">
        <v>69</v>
      </c>
      <c r="D11763" s="1" t="s">
        <v>69</v>
      </c>
      <c r="E11763" s="1" t="s">
        <v>69</v>
      </c>
      <c r="F11763" s="3" t="s">
        <v>30</v>
      </c>
      <c r="G11763" s="1" t="s">
        <v>67</v>
      </c>
      <c r="H11763" s="5" t="s">
        <v>69</v>
      </c>
    </row>
    <row r="11764" spans="1:8">
      <c r="A11764" s="1" t="s">
        <v>306</v>
      </c>
      <c r="B11764" s="1" t="s">
        <v>341</v>
      </c>
      <c r="C11764" s="1" t="s">
        <v>69</v>
      </c>
      <c r="D11764" s="1" t="s">
        <v>69</v>
      </c>
      <c r="E11764" s="1" t="s">
        <v>69</v>
      </c>
      <c r="F11764" s="3" t="s">
        <v>31</v>
      </c>
      <c r="G11764" s="1" t="s">
        <v>67</v>
      </c>
      <c r="H11764" s="5" t="s">
        <v>69</v>
      </c>
    </row>
    <row r="11765" spans="1:8">
      <c r="A11765" s="1" t="s">
        <v>306</v>
      </c>
      <c r="B11765" s="1" t="s">
        <v>341</v>
      </c>
      <c r="C11765" s="1" t="s">
        <v>69</v>
      </c>
      <c r="D11765" s="1" t="s">
        <v>69</v>
      </c>
      <c r="E11765" s="1" t="s">
        <v>69</v>
      </c>
      <c r="F11765" s="3" t="s">
        <v>32</v>
      </c>
      <c r="G11765" s="1" t="s">
        <v>67</v>
      </c>
      <c r="H11765" s="5" t="s">
        <v>69</v>
      </c>
    </row>
    <row r="11766" spans="1:8">
      <c r="A11766" s="1" t="s">
        <v>306</v>
      </c>
      <c r="B11766" s="1" t="s">
        <v>341</v>
      </c>
      <c r="C11766" s="1" t="s">
        <v>69</v>
      </c>
      <c r="D11766" s="1" t="s">
        <v>69</v>
      </c>
      <c r="E11766" s="1" t="s">
        <v>69</v>
      </c>
      <c r="F11766" s="3" t="s">
        <v>33</v>
      </c>
      <c r="G11766" s="1" t="s">
        <v>67</v>
      </c>
      <c r="H11766" s="5" t="s">
        <v>69</v>
      </c>
    </row>
    <row r="11767" spans="1:8">
      <c r="A11767" s="1" t="s">
        <v>306</v>
      </c>
      <c r="B11767" s="1" t="s">
        <v>341</v>
      </c>
      <c r="C11767" s="1" t="s">
        <v>69</v>
      </c>
      <c r="D11767" s="1" t="s">
        <v>69</v>
      </c>
      <c r="E11767" s="1" t="s">
        <v>69</v>
      </c>
      <c r="F11767" s="3" t="s">
        <v>34</v>
      </c>
      <c r="G11767" s="1" t="s">
        <v>67</v>
      </c>
      <c r="H11767" s="5" t="s">
        <v>69</v>
      </c>
    </row>
    <row r="11768" spans="1:8">
      <c r="A11768" s="1" t="s">
        <v>306</v>
      </c>
      <c r="B11768" s="1" t="s">
        <v>341</v>
      </c>
      <c r="C11768" s="1" t="s">
        <v>69</v>
      </c>
      <c r="D11768" s="1" t="s">
        <v>69</v>
      </c>
      <c r="E11768" s="1" t="s">
        <v>69</v>
      </c>
      <c r="F11768" s="3" t="s">
        <v>35</v>
      </c>
      <c r="G11768" s="1" t="s">
        <v>67</v>
      </c>
      <c r="H11768" s="5" t="s">
        <v>69</v>
      </c>
    </row>
    <row r="11769" spans="1:8">
      <c r="A11769" s="1" t="s">
        <v>306</v>
      </c>
      <c r="B11769" s="1" t="s">
        <v>341</v>
      </c>
      <c r="C11769" s="1" t="s">
        <v>69</v>
      </c>
      <c r="D11769" s="1" t="s">
        <v>69</v>
      </c>
      <c r="E11769" s="1" t="s">
        <v>69</v>
      </c>
      <c r="F11769" s="3" t="s">
        <v>36</v>
      </c>
      <c r="G11769" s="1" t="s">
        <v>67</v>
      </c>
      <c r="H11769" s="5" t="s">
        <v>69</v>
      </c>
    </row>
    <row r="11770" spans="1:8">
      <c r="A11770" s="1" t="s">
        <v>306</v>
      </c>
      <c r="B11770" s="1" t="s">
        <v>341</v>
      </c>
      <c r="C11770" s="1" t="s">
        <v>69</v>
      </c>
      <c r="D11770" s="1" t="s">
        <v>69</v>
      </c>
      <c r="E11770" s="1" t="s">
        <v>69</v>
      </c>
      <c r="F11770" s="3" t="s">
        <v>37</v>
      </c>
      <c r="G11770" s="1" t="s">
        <v>67</v>
      </c>
      <c r="H11770" s="5" t="s">
        <v>69</v>
      </c>
    </row>
    <row r="11771" spans="1:8">
      <c r="A11771" s="1" t="s">
        <v>306</v>
      </c>
      <c r="B11771" s="1" t="s">
        <v>341</v>
      </c>
      <c r="C11771" s="1" t="s">
        <v>69</v>
      </c>
      <c r="D11771" s="1" t="s">
        <v>69</v>
      </c>
      <c r="E11771" s="1" t="s">
        <v>69</v>
      </c>
      <c r="F11771" s="3" t="s">
        <v>38</v>
      </c>
      <c r="G11771" s="1" t="s">
        <v>67</v>
      </c>
      <c r="H11771" s="5" t="s">
        <v>69</v>
      </c>
    </row>
    <row r="11772" spans="1:8">
      <c r="A11772" s="1" t="s">
        <v>306</v>
      </c>
      <c r="B11772" s="1" t="s">
        <v>341</v>
      </c>
      <c r="C11772" s="1" t="s">
        <v>69</v>
      </c>
      <c r="D11772" s="1" t="s">
        <v>69</v>
      </c>
      <c r="E11772" s="1" t="s">
        <v>69</v>
      </c>
      <c r="F11772" s="3" t="s">
        <v>39</v>
      </c>
      <c r="G11772" s="1" t="s">
        <v>67</v>
      </c>
      <c r="H11772" s="5" t="s">
        <v>69</v>
      </c>
    </row>
    <row r="11773" spans="1:8">
      <c r="A11773" s="1" t="s">
        <v>306</v>
      </c>
      <c r="B11773" s="1" t="s">
        <v>341</v>
      </c>
      <c r="C11773" s="1" t="s">
        <v>69</v>
      </c>
      <c r="D11773" s="1" t="s">
        <v>69</v>
      </c>
      <c r="E11773" s="1" t="s">
        <v>69</v>
      </c>
      <c r="F11773" s="3" t="s">
        <v>40</v>
      </c>
      <c r="G11773" s="1" t="s">
        <v>67</v>
      </c>
      <c r="H11773" s="5" t="s">
        <v>69</v>
      </c>
    </row>
    <row r="11774" spans="1:8">
      <c r="A11774" s="1" t="s">
        <v>306</v>
      </c>
      <c r="B11774" s="1" t="s">
        <v>341</v>
      </c>
      <c r="C11774" s="1" t="s">
        <v>69</v>
      </c>
      <c r="D11774" s="1" t="s">
        <v>69</v>
      </c>
      <c r="E11774" s="1" t="s">
        <v>69</v>
      </c>
      <c r="F11774" s="3" t="s">
        <v>41</v>
      </c>
      <c r="G11774" s="1" t="s">
        <v>68</v>
      </c>
      <c r="H11774" s="5" t="s">
        <v>69</v>
      </c>
    </row>
    <row r="11775" spans="1:8">
      <c r="A11775" s="1" t="s">
        <v>306</v>
      </c>
      <c r="B11775" s="1" t="s">
        <v>341</v>
      </c>
      <c r="C11775" s="1" t="s">
        <v>69</v>
      </c>
      <c r="D11775" s="1" t="s">
        <v>69</v>
      </c>
      <c r="E11775" s="1" t="s">
        <v>69</v>
      </c>
      <c r="F11775" s="3" t="s">
        <v>42</v>
      </c>
      <c r="G11775" s="1" t="s">
        <v>68</v>
      </c>
      <c r="H11775" s="5" t="s">
        <v>69</v>
      </c>
    </row>
    <row r="11776" spans="1:8">
      <c r="A11776" s="1" t="s">
        <v>306</v>
      </c>
      <c r="B11776" s="1" t="s">
        <v>341</v>
      </c>
      <c r="C11776" s="1" t="s">
        <v>69</v>
      </c>
      <c r="D11776" s="1" t="s">
        <v>69</v>
      </c>
      <c r="E11776" s="1" t="s">
        <v>69</v>
      </c>
      <c r="F11776" s="3" t="s">
        <v>43</v>
      </c>
      <c r="G11776" s="1" t="s">
        <v>67</v>
      </c>
      <c r="H11776" s="5" t="s">
        <v>69</v>
      </c>
    </row>
    <row r="11777" spans="1:8">
      <c r="A11777" s="1" t="s">
        <v>306</v>
      </c>
      <c r="B11777" s="1" t="s">
        <v>341</v>
      </c>
      <c r="C11777" s="1" t="s">
        <v>69</v>
      </c>
      <c r="D11777" s="1" t="s">
        <v>69</v>
      </c>
      <c r="E11777" s="1" t="s">
        <v>69</v>
      </c>
      <c r="F11777" s="3" t="s">
        <v>44</v>
      </c>
      <c r="G11777" s="1" t="s">
        <v>67</v>
      </c>
      <c r="H11777" s="5" t="s">
        <v>69</v>
      </c>
    </row>
    <row r="11778" spans="1:8">
      <c r="A11778" s="1" t="s">
        <v>306</v>
      </c>
      <c r="B11778" s="1" t="s">
        <v>341</v>
      </c>
      <c r="C11778" s="1" t="s">
        <v>69</v>
      </c>
      <c r="D11778" s="1" t="s">
        <v>69</v>
      </c>
      <c r="E11778" s="1" t="s">
        <v>69</v>
      </c>
      <c r="F11778" s="3" t="s">
        <v>45</v>
      </c>
      <c r="G11778" s="1" t="s">
        <v>68</v>
      </c>
      <c r="H11778" s="5" t="s">
        <v>69</v>
      </c>
    </row>
    <row r="11779" spans="1:8">
      <c r="A11779" s="1" t="s">
        <v>306</v>
      </c>
      <c r="B11779" s="1" t="s">
        <v>341</v>
      </c>
      <c r="C11779" s="1" t="s">
        <v>69</v>
      </c>
      <c r="D11779" s="1" t="s">
        <v>69</v>
      </c>
      <c r="E11779" s="1" t="s">
        <v>69</v>
      </c>
      <c r="F11779" s="3" t="s">
        <v>46</v>
      </c>
      <c r="G11779" s="1" t="s">
        <v>67</v>
      </c>
      <c r="H11779" s="5" t="s">
        <v>69</v>
      </c>
    </row>
    <row r="11780" spans="1:8">
      <c r="A11780" s="1" t="s">
        <v>306</v>
      </c>
      <c r="B11780" s="1" t="s">
        <v>341</v>
      </c>
      <c r="C11780" s="1" t="s">
        <v>69</v>
      </c>
      <c r="D11780" s="1" t="s">
        <v>69</v>
      </c>
      <c r="E11780" s="1" t="s">
        <v>69</v>
      </c>
      <c r="F11780" s="3" t="s">
        <v>47</v>
      </c>
      <c r="G11780" s="1" t="s">
        <v>68</v>
      </c>
      <c r="H11780" s="5" t="s">
        <v>69</v>
      </c>
    </row>
    <row r="11781" spans="1:8">
      <c r="A11781" s="1" t="s">
        <v>306</v>
      </c>
      <c r="B11781" s="1" t="s">
        <v>341</v>
      </c>
      <c r="C11781" s="1" t="s">
        <v>69</v>
      </c>
      <c r="D11781" s="1" t="s">
        <v>69</v>
      </c>
      <c r="E11781" s="1" t="s">
        <v>69</v>
      </c>
      <c r="F11781" s="3" t="s">
        <v>48</v>
      </c>
      <c r="G11781" s="1" t="s">
        <v>68</v>
      </c>
      <c r="H11781" s="5" t="s">
        <v>69</v>
      </c>
    </row>
    <row r="11782" spans="1:8">
      <c r="A11782" s="1" t="s">
        <v>306</v>
      </c>
      <c r="B11782" s="1" t="s">
        <v>341</v>
      </c>
      <c r="C11782" s="1" t="s">
        <v>69</v>
      </c>
      <c r="D11782" s="1" t="s">
        <v>69</v>
      </c>
      <c r="E11782" s="1" t="s">
        <v>69</v>
      </c>
      <c r="F11782" s="3" t="s">
        <v>49</v>
      </c>
      <c r="G11782" s="1" t="s">
        <v>67</v>
      </c>
      <c r="H11782" s="5" t="s">
        <v>69</v>
      </c>
    </row>
    <row r="11783" spans="1:8">
      <c r="A11783" s="1" t="s">
        <v>306</v>
      </c>
      <c r="B11783" s="1" t="s">
        <v>341</v>
      </c>
      <c r="C11783" s="1" t="s">
        <v>69</v>
      </c>
      <c r="D11783" s="1" t="s">
        <v>69</v>
      </c>
      <c r="E11783" s="1" t="s">
        <v>69</v>
      </c>
      <c r="F11783" s="3" t="s">
        <v>50</v>
      </c>
      <c r="G11783" s="1" t="s">
        <v>68</v>
      </c>
      <c r="H11783" s="5" t="s">
        <v>69</v>
      </c>
    </row>
    <row r="11784" spans="1:8">
      <c r="A11784" s="1" t="s">
        <v>306</v>
      </c>
      <c r="B11784" s="1" t="s">
        <v>341</v>
      </c>
      <c r="C11784" s="1" t="s">
        <v>69</v>
      </c>
      <c r="D11784" s="1" t="s">
        <v>69</v>
      </c>
      <c r="E11784" s="1" t="s">
        <v>69</v>
      </c>
      <c r="F11784" s="3" t="s">
        <v>51</v>
      </c>
      <c r="G11784" s="1" t="s">
        <v>67</v>
      </c>
      <c r="H11784" s="5" t="s">
        <v>69</v>
      </c>
    </row>
    <row r="11785" spans="1:8">
      <c r="A11785" s="1" t="s">
        <v>306</v>
      </c>
      <c r="B11785" s="1" t="s">
        <v>341</v>
      </c>
      <c r="C11785" s="1" t="s">
        <v>69</v>
      </c>
      <c r="D11785" s="1" t="s">
        <v>69</v>
      </c>
      <c r="E11785" s="1" t="s">
        <v>69</v>
      </c>
      <c r="F11785" s="3" t="s">
        <v>52</v>
      </c>
      <c r="G11785" s="1" t="s">
        <v>68</v>
      </c>
      <c r="H11785" s="5" t="s">
        <v>69</v>
      </c>
    </row>
    <row r="11786" spans="1:8">
      <c r="A11786" s="1" t="s">
        <v>306</v>
      </c>
      <c r="B11786" s="1" t="s">
        <v>341</v>
      </c>
      <c r="C11786" s="1" t="s">
        <v>69</v>
      </c>
      <c r="D11786" s="1" t="s">
        <v>69</v>
      </c>
      <c r="E11786" s="1" t="s">
        <v>69</v>
      </c>
      <c r="F11786" s="3" t="s">
        <v>53</v>
      </c>
      <c r="G11786" s="1" t="s">
        <v>68</v>
      </c>
      <c r="H11786" s="5" t="s">
        <v>69</v>
      </c>
    </row>
    <row r="11787" spans="1:8">
      <c r="A11787" s="1" t="s">
        <v>306</v>
      </c>
      <c r="B11787" s="1" t="s">
        <v>341</v>
      </c>
      <c r="C11787" s="1" t="s">
        <v>69</v>
      </c>
      <c r="D11787" s="1" t="s">
        <v>69</v>
      </c>
      <c r="E11787" s="1" t="s">
        <v>69</v>
      </c>
      <c r="F11787" s="3" t="s">
        <v>54</v>
      </c>
      <c r="G11787" s="1" t="s">
        <v>68</v>
      </c>
      <c r="H11787" s="5" t="s">
        <v>69</v>
      </c>
    </row>
    <row r="11788" spans="1:8">
      <c r="A11788" s="1" t="s">
        <v>306</v>
      </c>
      <c r="B11788" s="1" t="s">
        <v>341</v>
      </c>
      <c r="C11788" s="1" t="s">
        <v>69</v>
      </c>
      <c r="D11788" s="1" t="s">
        <v>69</v>
      </c>
      <c r="E11788" s="1" t="s">
        <v>69</v>
      </c>
      <c r="F11788" s="3" t="s">
        <v>55</v>
      </c>
      <c r="G11788" s="1" t="s">
        <v>68</v>
      </c>
      <c r="H11788" s="5" t="s">
        <v>69</v>
      </c>
    </row>
    <row r="11789" spans="1:8">
      <c r="A11789" s="1" t="s">
        <v>306</v>
      </c>
      <c r="B11789" s="1" t="s">
        <v>341</v>
      </c>
      <c r="C11789" s="1" t="s">
        <v>69</v>
      </c>
      <c r="D11789" s="1" t="s">
        <v>69</v>
      </c>
      <c r="E11789" s="1" t="s">
        <v>69</v>
      </c>
      <c r="F11789" s="3" t="s">
        <v>56</v>
      </c>
      <c r="G11789" s="1" t="s">
        <v>68</v>
      </c>
      <c r="H11789" s="5" t="s">
        <v>69</v>
      </c>
    </row>
    <row r="11790" spans="1:8">
      <c r="A11790" s="1" t="s">
        <v>306</v>
      </c>
      <c r="B11790" s="1" t="s">
        <v>341</v>
      </c>
      <c r="C11790" s="1" t="s">
        <v>69</v>
      </c>
      <c r="D11790" s="1" t="s">
        <v>69</v>
      </c>
      <c r="E11790" s="1" t="s">
        <v>69</v>
      </c>
      <c r="F11790" s="3" t="s">
        <v>57</v>
      </c>
      <c r="G11790" s="1" t="s">
        <v>68</v>
      </c>
      <c r="H11790" s="5" t="s">
        <v>69</v>
      </c>
    </row>
    <row r="11791" spans="1:8">
      <c r="A11791" s="1" t="s">
        <v>306</v>
      </c>
      <c r="B11791" s="1" t="s">
        <v>341</v>
      </c>
      <c r="C11791" s="1" t="s">
        <v>69</v>
      </c>
      <c r="D11791" s="1" t="s">
        <v>69</v>
      </c>
      <c r="E11791" s="1" t="s">
        <v>69</v>
      </c>
      <c r="F11791" s="3" t="s">
        <v>58</v>
      </c>
      <c r="G11791" s="1" t="s">
        <v>68</v>
      </c>
      <c r="H11791" s="5" t="s">
        <v>69</v>
      </c>
    </row>
    <row r="11792" spans="1:8">
      <c r="A11792" s="1" t="s">
        <v>306</v>
      </c>
      <c r="B11792" s="1" t="s">
        <v>341</v>
      </c>
      <c r="C11792" s="1" t="s">
        <v>69</v>
      </c>
      <c r="D11792" s="1" t="s">
        <v>69</v>
      </c>
      <c r="E11792" s="1" t="s">
        <v>69</v>
      </c>
      <c r="F11792" s="3" t="s">
        <v>135</v>
      </c>
      <c r="G11792" s="1" t="s">
        <v>68</v>
      </c>
      <c r="H11792" s="5" t="s">
        <v>69</v>
      </c>
    </row>
    <row r="11793" spans="1:8">
      <c r="A11793" s="1" t="s">
        <v>306</v>
      </c>
      <c r="B11793" s="1" t="s">
        <v>341</v>
      </c>
      <c r="C11793" s="1" t="s">
        <v>69</v>
      </c>
      <c r="D11793" s="1" t="s">
        <v>69</v>
      </c>
      <c r="E11793" s="1" t="s">
        <v>69</v>
      </c>
      <c r="F11793" s="3" t="s">
        <v>59</v>
      </c>
      <c r="G11793" s="1" t="s">
        <v>68</v>
      </c>
      <c r="H11793" s="5" t="s">
        <v>69</v>
      </c>
    </row>
    <row r="11794" spans="1:8">
      <c r="A11794" s="1" t="s">
        <v>306</v>
      </c>
      <c r="B11794" s="1" t="s">
        <v>341</v>
      </c>
      <c r="C11794" s="1" t="s">
        <v>69</v>
      </c>
      <c r="D11794" s="1" t="s">
        <v>69</v>
      </c>
      <c r="E11794" s="1" t="s">
        <v>69</v>
      </c>
      <c r="F11794" s="3" t="s">
        <v>60</v>
      </c>
      <c r="G11794" s="1" t="s">
        <v>68</v>
      </c>
      <c r="H11794" s="5" t="s">
        <v>69</v>
      </c>
    </row>
    <row r="11795" spans="1:8">
      <c r="A11795" s="1" t="s">
        <v>306</v>
      </c>
      <c r="B11795" s="1" t="s">
        <v>341</v>
      </c>
      <c r="C11795" s="1" t="s">
        <v>69</v>
      </c>
      <c r="D11795" s="1" t="s">
        <v>69</v>
      </c>
      <c r="E11795" s="1" t="s">
        <v>69</v>
      </c>
      <c r="F11795" s="3" t="s">
        <v>61</v>
      </c>
      <c r="G11795" s="1" t="s">
        <v>67</v>
      </c>
      <c r="H11795" s="5" t="s">
        <v>69</v>
      </c>
    </row>
    <row r="11796" spans="1:8">
      <c r="A11796" s="1" t="s">
        <v>306</v>
      </c>
      <c r="B11796" s="1" t="s">
        <v>341</v>
      </c>
      <c r="C11796" s="1" t="s">
        <v>69</v>
      </c>
      <c r="D11796" s="1" t="s">
        <v>69</v>
      </c>
      <c r="E11796" s="1" t="s">
        <v>69</v>
      </c>
      <c r="F11796" s="3" t="s">
        <v>62</v>
      </c>
      <c r="G11796" s="1" t="s">
        <v>67</v>
      </c>
      <c r="H11796" s="5" t="s">
        <v>69</v>
      </c>
    </row>
    <row r="11797" spans="1:8">
      <c r="A11797" s="1" t="s">
        <v>306</v>
      </c>
      <c r="B11797" s="1" t="s">
        <v>341</v>
      </c>
      <c r="C11797" s="1" t="s">
        <v>69</v>
      </c>
      <c r="D11797" s="1" t="s">
        <v>69</v>
      </c>
      <c r="E11797" s="1" t="s">
        <v>69</v>
      </c>
      <c r="F11797" s="3" t="s">
        <v>63</v>
      </c>
      <c r="G11797" s="1" t="s">
        <v>67</v>
      </c>
      <c r="H11797" s="5" t="s">
        <v>69</v>
      </c>
    </row>
    <row r="11798" spans="1:8">
      <c r="A11798" s="1" t="s">
        <v>306</v>
      </c>
      <c r="B11798" s="1" t="s">
        <v>341</v>
      </c>
      <c r="C11798" s="1" t="s">
        <v>69</v>
      </c>
      <c r="D11798" s="1" t="s">
        <v>69</v>
      </c>
      <c r="E11798" s="1" t="s">
        <v>69</v>
      </c>
      <c r="F11798" s="3" t="s">
        <v>64</v>
      </c>
      <c r="G11798" s="1" t="s">
        <v>67</v>
      </c>
      <c r="H11798" s="5" t="s">
        <v>69</v>
      </c>
    </row>
    <row r="11799" spans="1:8">
      <c r="A11799" s="1" t="s">
        <v>306</v>
      </c>
      <c r="B11799" s="1" t="s">
        <v>341</v>
      </c>
      <c r="C11799" s="1" t="s">
        <v>69</v>
      </c>
      <c r="D11799" s="1" t="s">
        <v>69</v>
      </c>
      <c r="E11799" s="1" t="s">
        <v>69</v>
      </c>
      <c r="F11799" s="3" t="s">
        <v>65</v>
      </c>
      <c r="G11799" s="1" t="s">
        <v>67</v>
      </c>
      <c r="H11799" s="5" t="s">
        <v>69</v>
      </c>
    </row>
    <row r="11800" spans="1:8">
      <c r="A11800" s="1" t="s">
        <v>306</v>
      </c>
      <c r="B11800" s="1" t="s">
        <v>341</v>
      </c>
      <c r="C11800" s="1" t="s">
        <v>69</v>
      </c>
      <c r="D11800" s="1" t="s">
        <v>69</v>
      </c>
      <c r="E11800" s="1" t="s">
        <v>69</v>
      </c>
      <c r="F11800" s="3" t="s">
        <v>66</v>
      </c>
      <c r="G11800" s="1" t="s">
        <v>67</v>
      </c>
      <c r="H11800" s="5" t="s">
        <v>69</v>
      </c>
    </row>
    <row r="11801" spans="1:8">
      <c r="A11801" s="1" t="s">
        <v>306</v>
      </c>
      <c r="B11801" s="1" t="s">
        <v>321</v>
      </c>
      <c r="C11801" s="1" t="s">
        <v>322</v>
      </c>
      <c r="D11801" s="1">
        <v>35</v>
      </c>
      <c r="E11801" s="1" t="s">
        <v>87</v>
      </c>
      <c r="F11801" s="2" t="s">
        <v>11</v>
      </c>
      <c r="G11801" s="1" t="s">
        <v>67</v>
      </c>
      <c r="H11801" s="4">
        <v>1.1145799999999999</v>
      </c>
    </row>
    <row r="11802" spans="1:8">
      <c r="A11802" s="1" t="s">
        <v>306</v>
      </c>
      <c r="B11802" s="1" t="s">
        <v>321</v>
      </c>
      <c r="C11802" s="1" t="s">
        <v>322</v>
      </c>
      <c r="D11802" s="1">
        <v>35</v>
      </c>
      <c r="E11802" s="1" t="s">
        <v>87</v>
      </c>
      <c r="F11802" s="2" t="s">
        <v>12</v>
      </c>
      <c r="G11802" s="1" t="s">
        <v>67</v>
      </c>
      <c r="H11802" s="4">
        <v>1.51583</v>
      </c>
    </row>
    <row r="11803" spans="1:8">
      <c r="A11803" s="1" t="s">
        <v>306</v>
      </c>
      <c r="B11803" s="1" t="s">
        <v>321</v>
      </c>
      <c r="C11803" s="1" t="s">
        <v>322</v>
      </c>
      <c r="D11803" s="1">
        <v>35</v>
      </c>
      <c r="E11803" s="1" t="s">
        <v>87</v>
      </c>
      <c r="F11803" s="2" t="s">
        <v>13</v>
      </c>
      <c r="G11803" s="1" t="s">
        <v>67</v>
      </c>
      <c r="H11803" s="4">
        <v>0.25263999999999998</v>
      </c>
    </row>
    <row r="11804" spans="1:8">
      <c r="A11804" s="1" t="s">
        <v>306</v>
      </c>
      <c r="B11804" s="1" t="s">
        <v>321</v>
      </c>
      <c r="C11804" s="1" t="s">
        <v>322</v>
      </c>
      <c r="D11804" s="1">
        <v>35</v>
      </c>
      <c r="E11804" s="1" t="s">
        <v>87</v>
      </c>
      <c r="F11804" s="2" t="s">
        <v>14</v>
      </c>
      <c r="G11804" s="1" t="s">
        <v>67</v>
      </c>
      <c r="H11804" s="4">
        <v>4.28</v>
      </c>
    </row>
    <row r="11805" spans="1:8">
      <c r="A11805" s="1" t="s">
        <v>306</v>
      </c>
      <c r="B11805" s="1" t="s">
        <v>321</v>
      </c>
      <c r="C11805" s="1" t="s">
        <v>322</v>
      </c>
      <c r="D11805" s="1">
        <v>35</v>
      </c>
      <c r="E11805" s="1" t="s">
        <v>87</v>
      </c>
      <c r="F11805" s="2" t="s">
        <v>15</v>
      </c>
      <c r="G11805" s="1" t="s">
        <v>67</v>
      </c>
      <c r="H11805" s="4">
        <v>2.6749999999999998</v>
      </c>
    </row>
    <row r="11806" spans="1:8">
      <c r="A11806" s="1" t="s">
        <v>306</v>
      </c>
      <c r="B11806" s="1" t="s">
        <v>321</v>
      </c>
      <c r="C11806" s="1" t="s">
        <v>322</v>
      </c>
      <c r="D11806" s="1">
        <v>35</v>
      </c>
      <c r="E11806" s="1" t="s">
        <v>87</v>
      </c>
      <c r="F11806" s="2" t="s">
        <v>16</v>
      </c>
      <c r="G11806" s="1" t="s">
        <v>67</v>
      </c>
      <c r="H11806" s="4">
        <v>4.28</v>
      </c>
    </row>
    <row r="11807" spans="1:8">
      <c r="A11807" s="1" t="s">
        <v>306</v>
      </c>
      <c r="B11807" s="1" t="s">
        <v>321</v>
      </c>
      <c r="C11807" s="1" t="s">
        <v>322</v>
      </c>
      <c r="D11807" s="1">
        <v>35</v>
      </c>
      <c r="E11807" s="1" t="s">
        <v>87</v>
      </c>
      <c r="F11807" s="2" t="s">
        <v>17</v>
      </c>
      <c r="G11807" s="1" t="s">
        <v>67</v>
      </c>
      <c r="H11807" s="4">
        <v>1.09972</v>
      </c>
    </row>
    <row r="11808" spans="1:8">
      <c r="A11808" s="1" t="s">
        <v>306</v>
      </c>
      <c r="B11808" s="1" t="s">
        <v>321</v>
      </c>
      <c r="C11808" s="1" t="s">
        <v>322</v>
      </c>
      <c r="D11808" s="1">
        <v>35</v>
      </c>
      <c r="E11808" s="1" t="s">
        <v>87</v>
      </c>
      <c r="F11808" s="2" t="s">
        <v>18</v>
      </c>
      <c r="G11808" s="1" t="s">
        <v>68</v>
      </c>
      <c r="H11808" s="4">
        <v>1.15917</v>
      </c>
    </row>
    <row r="11809" spans="1:8">
      <c r="A11809" s="1" t="s">
        <v>306</v>
      </c>
      <c r="B11809" s="1" t="s">
        <v>321</v>
      </c>
      <c r="C11809" s="1" t="s">
        <v>322</v>
      </c>
      <c r="D11809" s="1">
        <v>35</v>
      </c>
      <c r="E11809" s="1" t="s">
        <v>87</v>
      </c>
      <c r="F11809" s="2" t="s">
        <v>19</v>
      </c>
      <c r="G11809" s="1" t="s">
        <v>67</v>
      </c>
      <c r="H11809" s="4">
        <v>1.605</v>
      </c>
    </row>
    <row r="11810" spans="1:8">
      <c r="A11810" s="1" t="s">
        <v>306</v>
      </c>
      <c r="B11810" s="1" t="s">
        <v>321</v>
      </c>
      <c r="C11810" s="1" t="s">
        <v>322</v>
      </c>
      <c r="D11810" s="1">
        <v>35</v>
      </c>
      <c r="E11810" s="1" t="s">
        <v>87</v>
      </c>
      <c r="F11810" s="2" t="s">
        <v>20</v>
      </c>
      <c r="G11810" s="1" t="s">
        <v>67</v>
      </c>
      <c r="H11810" s="4">
        <v>1.09972</v>
      </c>
    </row>
    <row r="11811" spans="1:8">
      <c r="A11811" s="1" t="s">
        <v>306</v>
      </c>
      <c r="B11811" s="1" t="s">
        <v>321</v>
      </c>
      <c r="C11811" s="1" t="s">
        <v>322</v>
      </c>
      <c r="D11811" s="1">
        <v>35</v>
      </c>
      <c r="E11811" s="1" t="s">
        <v>87</v>
      </c>
      <c r="F11811" s="2" t="s">
        <v>21</v>
      </c>
      <c r="G11811" s="1" t="s">
        <v>67</v>
      </c>
      <c r="H11811" s="4">
        <v>1.0105599999999999</v>
      </c>
    </row>
    <row r="11812" spans="1:8">
      <c r="A11812" s="1" t="s">
        <v>306</v>
      </c>
      <c r="B11812" s="1" t="s">
        <v>321</v>
      </c>
      <c r="C11812" s="1" t="s">
        <v>322</v>
      </c>
      <c r="D11812" s="1">
        <v>35</v>
      </c>
      <c r="E11812" s="1" t="s">
        <v>87</v>
      </c>
      <c r="F11812" s="2" t="s">
        <v>22</v>
      </c>
      <c r="G11812" s="1" t="s">
        <v>67</v>
      </c>
      <c r="H11812" s="4">
        <v>0.53500000000000003</v>
      </c>
    </row>
    <row r="11813" spans="1:8">
      <c r="A11813" s="1" t="s">
        <v>306</v>
      </c>
      <c r="B11813" s="1" t="s">
        <v>321</v>
      </c>
      <c r="C11813" s="1" t="s">
        <v>322</v>
      </c>
      <c r="D11813" s="1">
        <v>35</v>
      </c>
      <c r="E11813" s="1" t="s">
        <v>87</v>
      </c>
      <c r="F11813" s="2" t="s">
        <v>23</v>
      </c>
      <c r="G11813" s="1" t="s">
        <v>67</v>
      </c>
      <c r="H11813" s="4">
        <v>0.80249999999999999</v>
      </c>
    </row>
    <row r="11814" spans="1:8">
      <c r="A11814" s="1" t="s">
        <v>306</v>
      </c>
      <c r="B11814" s="1" t="s">
        <v>321</v>
      </c>
      <c r="C11814" s="1" t="s">
        <v>322</v>
      </c>
      <c r="D11814" s="1">
        <v>35</v>
      </c>
      <c r="E11814" s="1" t="s">
        <v>87</v>
      </c>
      <c r="F11814" s="2" t="s">
        <v>24</v>
      </c>
      <c r="G11814" s="1" t="s">
        <v>67</v>
      </c>
      <c r="H11814" s="4">
        <v>0.37153000000000003</v>
      </c>
    </row>
    <row r="11815" spans="1:8">
      <c r="A11815" s="1" t="s">
        <v>306</v>
      </c>
      <c r="B11815" s="1" t="s">
        <v>321</v>
      </c>
      <c r="C11815" s="1" t="s">
        <v>322</v>
      </c>
      <c r="D11815" s="1">
        <v>35</v>
      </c>
      <c r="E11815" s="1" t="s">
        <v>87</v>
      </c>
      <c r="F11815" s="3" t="s">
        <v>25</v>
      </c>
      <c r="G11815" s="1" t="s">
        <v>67</v>
      </c>
      <c r="H11815" s="5">
        <v>0.47555999999999998</v>
      </c>
    </row>
    <row r="11816" spans="1:8">
      <c r="A11816" s="1" t="s">
        <v>306</v>
      </c>
      <c r="B11816" s="1" t="s">
        <v>321</v>
      </c>
      <c r="C11816" s="1" t="s">
        <v>322</v>
      </c>
      <c r="D11816" s="1">
        <v>35</v>
      </c>
      <c r="E11816" s="1" t="s">
        <v>87</v>
      </c>
      <c r="F11816" s="3" t="s">
        <v>26</v>
      </c>
      <c r="G11816" s="1" t="s">
        <v>67</v>
      </c>
      <c r="H11816" s="5">
        <v>0.80249999999999999</v>
      </c>
    </row>
    <row r="11817" spans="1:8">
      <c r="A11817" s="1" t="s">
        <v>306</v>
      </c>
      <c r="B11817" s="1" t="s">
        <v>321</v>
      </c>
      <c r="C11817" s="1" t="s">
        <v>322</v>
      </c>
      <c r="D11817" s="1">
        <v>35</v>
      </c>
      <c r="E11817" s="1" t="s">
        <v>87</v>
      </c>
      <c r="F11817" s="3" t="s">
        <v>27</v>
      </c>
      <c r="G11817" s="1" t="s">
        <v>67</v>
      </c>
      <c r="H11817" s="5">
        <v>0.37153000000000003</v>
      </c>
    </row>
    <row r="11818" spans="1:8">
      <c r="A11818" s="1" t="s">
        <v>306</v>
      </c>
      <c r="B11818" s="1" t="s">
        <v>321</v>
      </c>
      <c r="C11818" s="1" t="s">
        <v>322</v>
      </c>
      <c r="D11818" s="1">
        <v>35</v>
      </c>
      <c r="E11818" s="1" t="s">
        <v>87</v>
      </c>
      <c r="F11818" s="3" t="s">
        <v>28</v>
      </c>
      <c r="G11818" s="1" t="s">
        <v>67</v>
      </c>
      <c r="H11818" s="5">
        <v>0.47555999999999998</v>
      </c>
    </row>
    <row r="11819" spans="1:8">
      <c r="A11819" s="1" t="s">
        <v>306</v>
      </c>
      <c r="B11819" s="1" t="s">
        <v>321</v>
      </c>
      <c r="C11819" s="1" t="s">
        <v>322</v>
      </c>
      <c r="D11819" s="1">
        <v>35</v>
      </c>
      <c r="E11819" s="1" t="s">
        <v>87</v>
      </c>
      <c r="F11819" s="3" t="s">
        <v>29</v>
      </c>
      <c r="G11819" s="1" t="s">
        <v>67</v>
      </c>
      <c r="H11819" s="5">
        <v>0.26750000000000002</v>
      </c>
    </row>
    <row r="11820" spans="1:8">
      <c r="A11820" s="1" t="s">
        <v>306</v>
      </c>
      <c r="B11820" s="1" t="s">
        <v>321</v>
      </c>
      <c r="C11820" s="1" t="s">
        <v>322</v>
      </c>
      <c r="D11820" s="1">
        <v>35</v>
      </c>
      <c r="E11820" s="1" t="s">
        <v>87</v>
      </c>
      <c r="F11820" s="3" t="s">
        <v>30</v>
      </c>
      <c r="G11820" s="1" t="s">
        <v>67</v>
      </c>
      <c r="H11820" s="5">
        <v>0.37153000000000003</v>
      </c>
    </row>
    <row r="11821" spans="1:8">
      <c r="A11821" s="1" t="s">
        <v>306</v>
      </c>
      <c r="B11821" s="1" t="s">
        <v>321</v>
      </c>
      <c r="C11821" s="1" t="s">
        <v>322</v>
      </c>
      <c r="D11821" s="1">
        <v>35</v>
      </c>
      <c r="E11821" s="1" t="s">
        <v>87</v>
      </c>
      <c r="F11821" s="3" t="s">
        <v>31</v>
      </c>
      <c r="G11821" s="1" t="s">
        <v>67</v>
      </c>
      <c r="H11821" s="5">
        <v>0.35666999999999999</v>
      </c>
    </row>
    <row r="11822" spans="1:8">
      <c r="A11822" s="1" t="s">
        <v>306</v>
      </c>
      <c r="B11822" s="1" t="s">
        <v>321</v>
      </c>
      <c r="C11822" s="1" t="s">
        <v>322</v>
      </c>
      <c r="D11822" s="1">
        <v>35</v>
      </c>
      <c r="E11822" s="1" t="s">
        <v>87</v>
      </c>
      <c r="F11822" s="3" t="s">
        <v>32</v>
      </c>
      <c r="G11822" s="1" t="s">
        <v>67</v>
      </c>
      <c r="H11822" s="5">
        <v>3.21</v>
      </c>
    </row>
    <row r="11823" spans="1:8">
      <c r="A11823" s="1" t="s">
        <v>306</v>
      </c>
      <c r="B11823" s="1" t="s">
        <v>321</v>
      </c>
      <c r="C11823" s="1" t="s">
        <v>322</v>
      </c>
      <c r="D11823" s="1">
        <v>35</v>
      </c>
      <c r="E11823" s="1" t="s">
        <v>87</v>
      </c>
      <c r="F11823" s="3" t="s">
        <v>33</v>
      </c>
      <c r="G11823" s="1" t="s">
        <v>67</v>
      </c>
      <c r="H11823" s="5">
        <v>0.34181</v>
      </c>
    </row>
    <row r="11824" spans="1:8">
      <c r="A11824" s="1" t="s">
        <v>306</v>
      </c>
      <c r="B11824" s="1" t="s">
        <v>321</v>
      </c>
      <c r="C11824" s="1" t="s">
        <v>322</v>
      </c>
      <c r="D11824" s="1">
        <v>35</v>
      </c>
      <c r="E11824" s="1" t="s">
        <v>87</v>
      </c>
      <c r="F11824" s="3" t="s">
        <v>34</v>
      </c>
      <c r="G11824" s="1" t="s">
        <v>67</v>
      </c>
      <c r="H11824" s="5">
        <v>1.1145799999999999</v>
      </c>
    </row>
    <row r="11825" spans="1:8">
      <c r="A11825" s="1" t="s">
        <v>306</v>
      </c>
      <c r="B11825" s="1" t="s">
        <v>321</v>
      </c>
      <c r="C11825" s="1" t="s">
        <v>322</v>
      </c>
      <c r="D11825" s="1">
        <v>35</v>
      </c>
      <c r="E11825" s="1" t="s">
        <v>87</v>
      </c>
      <c r="F11825" s="3" t="s">
        <v>35</v>
      </c>
      <c r="G11825" s="1" t="s">
        <v>67</v>
      </c>
      <c r="H11825" s="5">
        <v>0.41610999999999998</v>
      </c>
    </row>
    <row r="11826" spans="1:8">
      <c r="A11826" s="1" t="s">
        <v>306</v>
      </c>
      <c r="B11826" s="1" t="s">
        <v>321</v>
      </c>
      <c r="C11826" s="1" t="s">
        <v>322</v>
      </c>
      <c r="D11826" s="1">
        <v>35</v>
      </c>
      <c r="E11826" s="1" t="s">
        <v>87</v>
      </c>
      <c r="F11826" s="3" t="s">
        <v>36</v>
      </c>
      <c r="G11826" s="1" t="s">
        <v>67</v>
      </c>
      <c r="H11826" s="5">
        <v>2.2588900000000001</v>
      </c>
    </row>
    <row r="11827" spans="1:8">
      <c r="A11827" s="1" t="s">
        <v>306</v>
      </c>
      <c r="B11827" s="1" t="s">
        <v>321</v>
      </c>
      <c r="C11827" s="1" t="s">
        <v>322</v>
      </c>
      <c r="D11827" s="1">
        <v>35</v>
      </c>
      <c r="E11827" s="1" t="s">
        <v>87</v>
      </c>
      <c r="F11827" s="3" t="s">
        <v>37</v>
      </c>
      <c r="G11827" s="1" t="s">
        <v>67</v>
      </c>
      <c r="H11827" s="5">
        <v>0.35666999999999999</v>
      </c>
    </row>
    <row r="11828" spans="1:8">
      <c r="A11828" s="1" t="s">
        <v>306</v>
      </c>
      <c r="B11828" s="1" t="s">
        <v>321</v>
      </c>
      <c r="C11828" s="1" t="s">
        <v>322</v>
      </c>
      <c r="D11828" s="1">
        <v>35</v>
      </c>
      <c r="E11828" s="1" t="s">
        <v>87</v>
      </c>
      <c r="F11828" s="3" t="s">
        <v>38</v>
      </c>
      <c r="G11828" s="1" t="s">
        <v>67</v>
      </c>
      <c r="H11828" s="6">
        <v>4.1016700000000004</v>
      </c>
    </row>
    <row r="11829" spans="1:8">
      <c r="A11829" s="1" t="s">
        <v>306</v>
      </c>
      <c r="B11829" s="1" t="s">
        <v>321</v>
      </c>
      <c r="C11829" s="1" t="s">
        <v>322</v>
      </c>
      <c r="D11829" s="1">
        <v>35</v>
      </c>
      <c r="E11829" s="1" t="s">
        <v>87</v>
      </c>
      <c r="F11829" s="3" t="s">
        <v>39</v>
      </c>
      <c r="G11829" s="1" t="s">
        <v>67</v>
      </c>
      <c r="H11829" s="6" t="s">
        <v>69</v>
      </c>
    </row>
    <row r="11830" spans="1:8">
      <c r="A11830" s="1" t="s">
        <v>306</v>
      </c>
      <c r="B11830" s="1" t="s">
        <v>321</v>
      </c>
      <c r="C11830" s="1" t="s">
        <v>322</v>
      </c>
      <c r="D11830" s="1">
        <v>35</v>
      </c>
      <c r="E11830" s="1" t="s">
        <v>87</v>
      </c>
      <c r="F11830" s="3" t="s">
        <v>40</v>
      </c>
      <c r="G11830" s="1" t="s">
        <v>67</v>
      </c>
      <c r="H11830" s="5">
        <v>1.15917</v>
      </c>
    </row>
    <row r="11831" spans="1:8">
      <c r="A11831" s="1" t="s">
        <v>306</v>
      </c>
      <c r="B11831" s="1" t="s">
        <v>321</v>
      </c>
      <c r="C11831" s="1" t="s">
        <v>322</v>
      </c>
      <c r="D11831" s="1">
        <v>35</v>
      </c>
      <c r="E11831" s="1" t="s">
        <v>87</v>
      </c>
      <c r="F11831" s="3" t="s">
        <v>41</v>
      </c>
      <c r="G11831" s="1" t="s">
        <v>68</v>
      </c>
      <c r="H11831" s="5">
        <v>19.260000000000002</v>
      </c>
    </row>
    <row r="11832" spans="1:8">
      <c r="A11832" s="1" t="s">
        <v>306</v>
      </c>
      <c r="B11832" s="1" t="s">
        <v>321</v>
      </c>
      <c r="C11832" s="1" t="s">
        <v>322</v>
      </c>
      <c r="D11832" s="1">
        <v>35</v>
      </c>
      <c r="E11832" s="1" t="s">
        <v>87</v>
      </c>
      <c r="F11832" s="3" t="s">
        <v>42</v>
      </c>
      <c r="G11832" s="1" t="s">
        <v>68</v>
      </c>
      <c r="H11832" s="5">
        <v>1.96167</v>
      </c>
    </row>
    <row r="11833" spans="1:8">
      <c r="A11833" s="1" t="s">
        <v>306</v>
      </c>
      <c r="B11833" s="1" t="s">
        <v>321</v>
      </c>
      <c r="C11833" s="1" t="s">
        <v>322</v>
      </c>
      <c r="D11833" s="1">
        <v>35</v>
      </c>
      <c r="E11833" s="1" t="s">
        <v>87</v>
      </c>
      <c r="F11833" s="3" t="s">
        <v>43</v>
      </c>
      <c r="G11833" s="1" t="s">
        <v>67</v>
      </c>
      <c r="H11833" s="5">
        <v>0.26750000000000002</v>
      </c>
    </row>
    <row r="11834" spans="1:8">
      <c r="A11834" s="1" t="s">
        <v>306</v>
      </c>
      <c r="B11834" s="1" t="s">
        <v>321</v>
      </c>
      <c r="C11834" s="1" t="s">
        <v>322</v>
      </c>
      <c r="D11834" s="1">
        <v>35</v>
      </c>
      <c r="E11834" s="1" t="s">
        <v>87</v>
      </c>
      <c r="F11834" s="3" t="s">
        <v>44</v>
      </c>
      <c r="G11834" s="1" t="s">
        <v>67</v>
      </c>
      <c r="H11834" s="5" t="s">
        <v>69</v>
      </c>
    </row>
    <row r="11835" spans="1:8">
      <c r="A11835" s="1" t="s">
        <v>306</v>
      </c>
      <c r="B11835" s="1" t="s">
        <v>321</v>
      </c>
      <c r="C11835" s="1" t="s">
        <v>322</v>
      </c>
      <c r="D11835" s="1">
        <v>35</v>
      </c>
      <c r="E11835" s="1" t="s">
        <v>87</v>
      </c>
      <c r="F11835" s="3" t="s">
        <v>45</v>
      </c>
      <c r="G11835" s="1" t="s">
        <v>68</v>
      </c>
      <c r="H11835" s="5">
        <v>4.6366699999999996</v>
      </c>
    </row>
    <row r="11836" spans="1:8">
      <c r="A11836" s="1" t="s">
        <v>306</v>
      </c>
      <c r="B11836" s="1" t="s">
        <v>321</v>
      </c>
      <c r="C11836" s="1" t="s">
        <v>322</v>
      </c>
      <c r="D11836" s="1">
        <v>35</v>
      </c>
      <c r="E11836" s="1" t="s">
        <v>87</v>
      </c>
      <c r="F11836" s="3" t="s">
        <v>46</v>
      </c>
      <c r="G11836" s="1" t="s">
        <v>67</v>
      </c>
      <c r="H11836" s="5">
        <v>1.09972</v>
      </c>
    </row>
    <row r="11837" spans="1:8">
      <c r="A11837" s="1" t="s">
        <v>306</v>
      </c>
      <c r="B11837" s="1" t="s">
        <v>321</v>
      </c>
      <c r="C11837" s="1" t="s">
        <v>322</v>
      </c>
      <c r="D11837" s="1">
        <v>35</v>
      </c>
      <c r="E11837" s="1" t="s">
        <v>87</v>
      </c>
      <c r="F11837" s="3" t="s">
        <v>47</v>
      </c>
      <c r="G11837" s="1" t="s">
        <v>68</v>
      </c>
      <c r="H11837" s="5">
        <v>10.52167</v>
      </c>
    </row>
    <row r="11838" spans="1:8">
      <c r="A11838" s="1" t="s">
        <v>306</v>
      </c>
      <c r="B11838" s="1" t="s">
        <v>321</v>
      </c>
      <c r="C11838" s="1" t="s">
        <v>322</v>
      </c>
      <c r="D11838" s="1">
        <v>35</v>
      </c>
      <c r="E11838" s="1" t="s">
        <v>87</v>
      </c>
      <c r="F11838" s="3" t="s">
        <v>48</v>
      </c>
      <c r="G11838" s="1" t="s">
        <v>68</v>
      </c>
      <c r="H11838" s="5">
        <v>1.18889</v>
      </c>
    </row>
    <row r="11839" spans="1:8">
      <c r="A11839" s="1" t="s">
        <v>306</v>
      </c>
      <c r="B11839" s="1" t="s">
        <v>321</v>
      </c>
      <c r="C11839" s="1" t="s">
        <v>322</v>
      </c>
      <c r="D11839" s="1">
        <v>35</v>
      </c>
      <c r="E11839" s="1" t="s">
        <v>87</v>
      </c>
      <c r="F11839" s="3" t="s">
        <v>49</v>
      </c>
      <c r="G11839" s="1" t="s">
        <v>67</v>
      </c>
      <c r="H11839" s="5" t="s">
        <v>69</v>
      </c>
    </row>
    <row r="11840" spans="1:8">
      <c r="A11840" s="1" t="s">
        <v>306</v>
      </c>
      <c r="B11840" s="1" t="s">
        <v>321</v>
      </c>
      <c r="C11840" s="1" t="s">
        <v>322</v>
      </c>
      <c r="D11840" s="1">
        <v>35</v>
      </c>
      <c r="E11840" s="1" t="s">
        <v>87</v>
      </c>
      <c r="F11840" s="3" t="s">
        <v>50</v>
      </c>
      <c r="G11840" s="1" t="s">
        <v>68</v>
      </c>
      <c r="H11840" s="5">
        <v>1.1145799999999999</v>
      </c>
    </row>
    <row r="11841" spans="1:8">
      <c r="A11841" s="1" t="s">
        <v>306</v>
      </c>
      <c r="B11841" s="1" t="s">
        <v>321</v>
      </c>
      <c r="C11841" s="1" t="s">
        <v>322</v>
      </c>
      <c r="D11841" s="1">
        <v>35</v>
      </c>
      <c r="E11841" s="1" t="s">
        <v>87</v>
      </c>
      <c r="F11841" s="3" t="s">
        <v>51</v>
      </c>
      <c r="G11841" s="1" t="s">
        <v>67</v>
      </c>
      <c r="H11841" s="5">
        <v>2.14</v>
      </c>
    </row>
    <row r="11842" spans="1:8">
      <c r="A11842" s="1" t="s">
        <v>306</v>
      </c>
      <c r="B11842" s="1" t="s">
        <v>321</v>
      </c>
      <c r="C11842" s="1" t="s">
        <v>322</v>
      </c>
      <c r="D11842" s="1">
        <v>35</v>
      </c>
      <c r="E11842" s="1" t="s">
        <v>87</v>
      </c>
      <c r="F11842" s="3" t="s">
        <v>52</v>
      </c>
      <c r="G11842" s="1" t="s">
        <v>68</v>
      </c>
      <c r="H11842" s="5">
        <v>1.96167</v>
      </c>
    </row>
    <row r="11843" spans="1:8">
      <c r="A11843" s="1" t="s">
        <v>306</v>
      </c>
      <c r="B11843" s="1" t="s">
        <v>321</v>
      </c>
      <c r="C11843" s="1" t="s">
        <v>322</v>
      </c>
      <c r="D11843" s="1">
        <v>35</v>
      </c>
      <c r="E11843" s="1" t="s">
        <v>87</v>
      </c>
      <c r="F11843" s="3" t="s">
        <v>53</v>
      </c>
      <c r="G11843" s="1" t="s">
        <v>68</v>
      </c>
      <c r="H11843" s="5">
        <v>6.7766700000000002</v>
      </c>
    </row>
    <row r="11844" spans="1:8">
      <c r="A11844" s="1" t="s">
        <v>306</v>
      </c>
      <c r="B11844" s="1" t="s">
        <v>321</v>
      </c>
      <c r="C11844" s="1" t="s">
        <v>322</v>
      </c>
      <c r="D11844" s="1">
        <v>35</v>
      </c>
      <c r="E11844" s="1" t="s">
        <v>87</v>
      </c>
      <c r="F11844" s="3" t="s">
        <v>54</v>
      </c>
      <c r="G11844" s="1" t="s">
        <v>68</v>
      </c>
      <c r="H11844" s="5">
        <v>0.35666999999999999</v>
      </c>
    </row>
    <row r="11845" spans="1:8">
      <c r="A11845" s="1" t="s">
        <v>306</v>
      </c>
      <c r="B11845" s="1" t="s">
        <v>321</v>
      </c>
      <c r="C11845" s="1" t="s">
        <v>322</v>
      </c>
      <c r="D11845" s="1">
        <v>35</v>
      </c>
      <c r="E11845" s="1" t="s">
        <v>87</v>
      </c>
      <c r="F11845" s="3" t="s">
        <v>55</v>
      </c>
      <c r="G11845" s="1" t="s">
        <v>68</v>
      </c>
      <c r="H11845" s="5">
        <v>0.28236</v>
      </c>
    </row>
    <row r="11846" spans="1:8">
      <c r="A11846" s="1" t="s">
        <v>306</v>
      </c>
      <c r="B11846" s="1" t="s">
        <v>321</v>
      </c>
      <c r="C11846" s="1" t="s">
        <v>322</v>
      </c>
      <c r="D11846" s="1">
        <v>35</v>
      </c>
      <c r="E11846" s="1" t="s">
        <v>87</v>
      </c>
      <c r="F11846" s="3" t="s">
        <v>56</v>
      </c>
      <c r="G11846" s="1" t="s">
        <v>68</v>
      </c>
      <c r="H11846" s="5">
        <v>1.15917</v>
      </c>
    </row>
    <row r="11847" spans="1:8">
      <c r="A11847" s="1" t="s">
        <v>306</v>
      </c>
      <c r="B11847" s="1" t="s">
        <v>321</v>
      </c>
      <c r="C11847" s="1" t="s">
        <v>322</v>
      </c>
      <c r="D11847" s="1">
        <v>35</v>
      </c>
      <c r="E11847" s="1" t="s">
        <v>87</v>
      </c>
      <c r="F11847" s="3" t="s">
        <v>57</v>
      </c>
      <c r="G11847" s="1" t="s">
        <v>68</v>
      </c>
      <c r="H11847" s="5" t="s">
        <v>69</v>
      </c>
    </row>
    <row r="11848" spans="1:8">
      <c r="A11848" s="1" t="s">
        <v>306</v>
      </c>
      <c r="B11848" s="1" t="s">
        <v>321</v>
      </c>
      <c r="C11848" s="1" t="s">
        <v>322</v>
      </c>
      <c r="D11848" s="1">
        <v>35</v>
      </c>
      <c r="E11848" s="1" t="s">
        <v>87</v>
      </c>
      <c r="F11848" s="3" t="s">
        <v>58</v>
      </c>
      <c r="G11848" s="1" t="s">
        <v>68</v>
      </c>
      <c r="H11848" s="5">
        <v>0.26750000000000002</v>
      </c>
    </row>
    <row r="11849" spans="1:8">
      <c r="A11849" s="1" t="s">
        <v>306</v>
      </c>
      <c r="B11849" s="1" t="s">
        <v>321</v>
      </c>
      <c r="C11849" s="1" t="s">
        <v>322</v>
      </c>
      <c r="D11849" s="1">
        <v>35</v>
      </c>
      <c r="E11849" s="1" t="s">
        <v>87</v>
      </c>
      <c r="F11849" s="3" t="s">
        <v>135</v>
      </c>
      <c r="G11849" s="1" t="s">
        <v>68</v>
      </c>
      <c r="H11849" s="5">
        <v>0.57957999999999998</v>
      </c>
    </row>
    <row r="11850" spans="1:8">
      <c r="A11850" s="1" t="s">
        <v>306</v>
      </c>
      <c r="B11850" s="1" t="s">
        <v>321</v>
      </c>
      <c r="C11850" s="1" t="s">
        <v>322</v>
      </c>
      <c r="D11850" s="1">
        <v>35</v>
      </c>
      <c r="E11850" s="1" t="s">
        <v>87</v>
      </c>
      <c r="F11850" s="3" t="s">
        <v>59</v>
      </c>
      <c r="G11850" s="1" t="s">
        <v>68</v>
      </c>
      <c r="H11850" s="5">
        <v>0.53500000000000003</v>
      </c>
    </row>
    <row r="11851" spans="1:8">
      <c r="A11851" s="1" t="s">
        <v>306</v>
      </c>
      <c r="B11851" s="1" t="s">
        <v>321</v>
      </c>
      <c r="C11851" s="1" t="s">
        <v>322</v>
      </c>
      <c r="D11851" s="1">
        <v>35</v>
      </c>
      <c r="E11851" s="1" t="s">
        <v>87</v>
      </c>
      <c r="F11851" s="3" t="s">
        <v>60</v>
      </c>
      <c r="G11851" s="1" t="s">
        <v>68</v>
      </c>
      <c r="H11851" s="5">
        <v>0.74306000000000005</v>
      </c>
    </row>
    <row r="11852" spans="1:8">
      <c r="A11852" s="1" t="s">
        <v>306</v>
      </c>
      <c r="B11852" s="1" t="s">
        <v>321</v>
      </c>
      <c r="C11852" s="1" t="s">
        <v>322</v>
      </c>
      <c r="D11852" s="1">
        <v>35</v>
      </c>
      <c r="E11852" s="1" t="s">
        <v>87</v>
      </c>
      <c r="F11852" s="3" t="s">
        <v>61</v>
      </c>
      <c r="G11852" s="1" t="s">
        <v>67</v>
      </c>
      <c r="H11852" s="5" t="s">
        <v>69</v>
      </c>
    </row>
    <row r="11853" spans="1:8">
      <c r="A11853" s="1" t="s">
        <v>306</v>
      </c>
      <c r="B11853" s="1" t="s">
        <v>321</v>
      </c>
      <c r="C11853" s="1" t="s">
        <v>322</v>
      </c>
      <c r="D11853" s="1">
        <v>35</v>
      </c>
      <c r="E11853" s="1" t="s">
        <v>87</v>
      </c>
      <c r="F11853" s="3" t="s">
        <v>62</v>
      </c>
      <c r="G11853" s="1" t="s">
        <v>67</v>
      </c>
      <c r="H11853" s="5" t="s">
        <v>69</v>
      </c>
    </row>
    <row r="11854" spans="1:8">
      <c r="A11854" s="1" t="s">
        <v>306</v>
      </c>
      <c r="B11854" s="1" t="s">
        <v>321</v>
      </c>
      <c r="C11854" s="1" t="s">
        <v>322</v>
      </c>
      <c r="D11854" s="1">
        <v>35</v>
      </c>
      <c r="E11854" s="1" t="s">
        <v>87</v>
      </c>
      <c r="F11854" s="3" t="s">
        <v>63</v>
      </c>
      <c r="G11854" s="1" t="s">
        <v>67</v>
      </c>
      <c r="H11854" s="5" t="s">
        <v>69</v>
      </c>
    </row>
    <row r="11855" spans="1:8">
      <c r="A11855" s="1" t="s">
        <v>306</v>
      </c>
      <c r="B11855" s="1" t="s">
        <v>321</v>
      </c>
      <c r="C11855" s="1" t="s">
        <v>322</v>
      </c>
      <c r="D11855" s="1">
        <v>35</v>
      </c>
      <c r="E11855" s="1" t="s">
        <v>87</v>
      </c>
      <c r="F11855" s="3" t="s">
        <v>64</v>
      </c>
      <c r="G11855" s="1" t="s">
        <v>67</v>
      </c>
      <c r="H11855" s="5">
        <v>0.25263999999999998</v>
      </c>
    </row>
    <row r="11856" spans="1:8">
      <c r="A11856" s="1" t="s">
        <v>306</v>
      </c>
      <c r="B11856" s="1" t="s">
        <v>321</v>
      </c>
      <c r="C11856" s="1" t="s">
        <v>322</v>
      </c>
      <c r="D11856" s="1">
        <v>35</v>
      </c>
      <c r="E11856" s="1" t="s">
        <v>87</v>
      </c>
      <c r="F11856" s="3" t="s">
        <v>65</v>
      </c>
      <c r="G11856" s="1" t="s">
        <v>67</v>
      </c>
      <c r="H11856" s="5">
        <v>0.34181</v>
      </c>
    </row>
    <row r="11857" spans="1:8">
      <c r="A11857" s="1" t="s">
        <v>306</v>
      </c>
      <c r="B11857" s="1" t="s">
        <v>321</v>
      </c>
      <c r="C11857" s="1" t="s">
        <v>322</v>
      </c>
      <c r="D11857" s="1">
        <v>35</v>
      </c>
      <c r="E11857" s="1" t="s">
        <v>87</v>
      </c>
      <c r="F11857" s="3" t="s">
        <v>66</v>
      </c>
      <c r="G11857" s="1" t="s">
        <v>67</v>
      </c>
      <c r="H11857" s="5">
        <v>0.46068999999999999</v>
      </c>
    </row>
    <row r="11858" spans="1:8">
      <c r="A11858" s="1" t="s">
        <v>306</v>
      </c>
      <c r="B11858" s="1" t="s">
        <v>323</v>
      </c>
      <c r="C11858" s="1" t="s">
        <v>324</v>
      </c>
      <c r="D11858" s="1">
        <v>2</v>
      </c>
      <c r="E11858" s="1" t="s">
        <v>71</v>
      </c>
      <c r="F11858" s="2" t="s">
        <v>11</v>
      </c>
      <c r="G11858" s="1" t="s">
        <v>67</v>
      </c>
      <c r="H11858" s="4">
        <v>0.53500000000000003</v>
      </c>
    </row>
    <row r="11859" spans="1:8">
      <c r="A11859" s="1" t="s">
        <v>306</v>
      </c>
      <c r="B11859" s="1" t="s">
        <v>323</v>
      </c>
      <c r="C11859" s="1" t="s">
        <v>324</v>
      </c>
      <c r="D11859" s="1">
        <v>2</v>
      </c>
      <c r="E11859" s="1" t="s">
        <v>71</v>
      </c>
      <c r="F11859" s="2" t="s">
        <v>12</v>
      </c>
      <c r="G11859" s="1" t="s">
        <v>67</v>
      </c>
      <c r="H11859" s="4">
        <v>1.5693299999999999</v>
      </c>
    </row>
    <row r="11860" spans="1:8">
      <c r="A11860" s="1" t="s">
        <v>306</v>
      </c>
      <c r="B11860" s="1" t="s">
        <v>323</v>
      </c>
      <c r="C11860" s="1" t="s">
        <v>324</v>
      </c>
      <c r="D11860" s="1">
        <v>2</v>
      </c>
      <c r="E11860" s="1" t="s">
        <v>71</v>
      </c>
      <c r="F11860" s="2" t="s">
        <v>13</v>
      </c>
      <c r="G11860" s="1" t="s">
        <v>67</v>
      </c>
      <c r="H11860" s="4">
        <v>0.14563999999999999</v>
      </c>
    </row>
    <row r="11861" spans="1:8">
      <c r="A11861" s="1" t="s">
        <v>306</v>
      </c>
      <c r="B11861" s="1" t="s">
        <v>323</v>
      </c>
      <c r="C11861" s="1" t="s">
        <v>324</v>
      </c>
      <c r="D11861" s="1">
        <v>2</v>
      </c>
      <c r="E11861" s="1" t="s">
        <v>71</v>
      </c>
      <c r="F11861" s="2" t="s">
        <v>14</v>
      </c>
      <c r="G11861" s="1" t="s">
        <v>67</v>
      </c>
      <c r="H11861" s="4">
        <v>3.7450000000000001</v>
      </c>
    </row>
    <row r="11862" spans="1:8">
      <c r="A11862" s="1" t="s">
        <v>306</v>
      </c>
      <c r="B11862" s="1" t="s">
        <v>323</v>
      </c>
      <c r="C11862" s="1" t="s">
        <v>324</v>
      </c>
      <c r="D11862" s="1">
        <v>2</v>
      </c>
      <c r="E11862" s="1" t="s">
        <v>71</v>
      </c>
      <c r="F11862" s="2" t="s">
        <v>15</v>
      </c>
      <c r="G11862" s="1" t="s">
        <v>67</v>
      </c>
      <c r="H11862" s="4">
        <v>3.4061699999999999</v>
      </c>
    </row>
    <row r="11863" spans="1:8">
      <c r="A11863" s="1" t="s">
        <v>306</v>
      </c>
      <c r="B11863" s="1" t="s">
        <v>323</v>
      </c>
      <c r="C11863" s="1" t="s">
        <v>324</v>
      </c>
      <c r="D11863" s="1">
        <v>2</v>
      </c>
      <c r="E11863" s="1" t="s">
        <v>71</v>
      </c>
      <c r="F11863" s="2" t="s">
        <v>16</v>
      </c>
      <c r="G11863" s="1" t="s">
        <v>67</v>
      </c>
      <c r="H11863" s="4">
        <v>2.6749999999999998</v>
      </c>
    </row>
    <row r="11864" spans="1:8">
      <c r="A11864" s="1" t="s">
        <v>306</v>
      </c>
      <c r="B11864" s="1" t="s">
        <v>323</v>
      </c>
      <c r="C11864" s="1" t="s">
        <v>324</v>
      </c>
      <c r="D11864" s="1">
        <v>2</v>
      </c>
      <c r="E11864" s="1" t="s">
        <v>71</v>
      </c>
      <c r="F11864" s="2" t="s">
        <v>17</v>
      </c>
      <c r="G11864" s="1" t="s">
        <v>67</v>
      </c>
      <c r="H11864" s="4">
        <v>1.605</v>
      </c>
    </row>
    <row r="11865" spans="1:8">
      <c r="A11865" s="1" t="s">
        <v>306</v>
      </c>
      <c r="B11865" s="1" t="s">
        <v>323</v>
      </c>
      <c r="C11865" s="1" t="s">
        <v>324</v>
      </c>
      <c r="D11865" s="1">
        <v>2</v>
      </c>
      <c r="E11865" s="1" t="s">
        <v>71</v>
      </c>
      <c r="F11865" s="2" t="s">
        <v>18</v>
      </c>
      <c r="G11865" s="1" t="s">
        <v>68</v>
      </c>
      <c r="H11865" s="4">
        <v>1.605</v>
      </c>
    </row>
    <row r="11866" spans="1:8">
      <c r="A11866" s="1" t="s">
        <v>306</v>
      </c>
      <c r="B11866" s="1" t="s">
        <v>323</v>
      </c>
      <c r="C11866" s="1" t="s">
        <v>324</v>
      </c>
      <c r="D11866" s="1">
        <v>2</v>
      </c>
      <c r="E11866" s="1" t="s">
        <v>71</v>
      </c>
      <c r="F11866" s="2" t="s">
        <v>19</v>
      </c>
      <c r="G11866" s="1" t="s">
        <v>67</v>
      </c>
      <c r="H11866" s="4">
        <v>2.3361700000000001</v>
      </c>
    </row>
    <row r="11867" spans="1:8">
      <c r="A11867" s="1" t="s">
        <v>306</v>
      </c>
      <c r="B11867" s="1" t="s">
        <v>323</v>
      </c>
      <c r="C11867" s="1" t="s">
        <v>324</v>
      </c>
      <c r="D11867" s="1">
        <v>2</v>
      </c>
      <c r="E11867" s="1" t="s">
        <v>71</v>
      </c>
      <c r="F11867" s="2" t="s">
        <v>20</v>
      </c>
      <c r="G11867" s="1" t="s">
        <v>67</v>
      </c>
      <c r="H11867" s="4">
        <v>0.54986000000000002</v>
      </c>
    </row>
    <row r="11868" spans="1:8">
      <c r="A11868" s="1" t="s">
        <v>306</v>
      </c>
      <c r="B11868" s="1" t="s">
        <v>323</v>
      </c>
      <c r="C11868" s="1" t="s">
        <v>324</v>
      </c>
      <c r="D11868" s="1">
        <v>2</v>
      </c>
      <c r="E11868" s="1" t="s">
        <v>71</v>
      </c>
      <c r="F11868" s="2" t="s">
        <v>21</v>
      </c>
      <c r="G11868" s="1" t="s">
        <v>67</v>
      </c>
      <c r="H11868" s="4">
        <v>0.90652999999999995</v>
      </c>
    </row>
    <row r="11869" spans="1:8">
      <c r="A11869" s="1" t="s">
        <v>306</v>
      </c>
      <c r="B11869" s="1" t="s">
        <v>323</v>
      </c>
      <c r="C11869" s="1" t="s">
        <v>324</v>
      </c>
      <c r="D11869" s="1">
        <v>2</v>
      </c>
      <c r="E11869" s="1" t="s">
        <v>71</v>
      </c>
      <c r="F11869" s="2" t="s">
        <v>22</v>
      </c>
      <c r="G11869" s="1" t="s">
        <v>67</v>
      </c>
      <c r="H11869" s="4" t="s">
        <v>69</v>
      </c>
    </row>
    <row r="11870" spans="1:8">
      <c r="A11870" s="1" t="s">
        <v>306</v>
      </c>
      <c r="B11870" s="1" t="s">
        <v>323</v>
      </c>
      <c r="C11870" s="1" t="s">
        <v>324</v>
      </c>
      <c r="D11870" s="1">
        <v>2</v>
      </c>
      <c r="E11870" s="1" t="s">
        <v>71</v>
      </c>
      <c r="F11870" s="2" t="s">
        <v>23</v>
      </c>
      <c r="G11870" s="1" t="s">
        <v>67</v>
      </c>
      <c r="H11870" s="4" t="s">
        <v>69</v>
      </c>
    </row>
    <row r="11871" spans="1:8">
      <c r="A11871" s="1" t="s">
        <v>306</v>
      </c>
      <c r="B11871" s="1" t="s">
        <v>323</v>
      </c>
      <c r="C11871" s="1" t="s">
        <v>324</v>
      </c>
      <c r="D11871" s="1">
        <v>2</v>
      </c>
      <c r="E11871" s="1" t="s">
        <v>71</v>
      </c>
      <c r="F11871" s="2" t="s">
        <v>24</v>
      </c>
      <c r="G11871" s="1" t="s">
        <v>67</v>
      </c>
      <c r="H11871" s="4" t="s">
        <v>69</v>
      </c>
    </row>
    <row r="11872" spans="1:8">
      <c r="A11872" s="1" t="s">
        <v>306</v>
      </c>
      <c r="B11872" s="1" t="s">
        <v>323</v>
      </c>
      <c r="C11872" s="1" t="s">
        <v>324</v>
      </c>
      <c r="D11872" s="1">
        <v>2</v>
      </c>
      <c r="E11872" s="1" t="s">
        <v>71</v>
      </c>
      <c r="F11872" s="3" t="s">
        <v>25</v>
      </c>
      <c r="G11872" s="1" t="s">
        <v>67</v>
      </c>
      <c r="H11872" s="5" t="s">
        <v>69</v>
      </c>
    </row>
    <row r="11873" spans="1:8">
      <c r="A11873" s="1" t="s">
        <v>306</v>
      </c>
      <c r="B11873" s="1" t="s">
        <v>323</v>
      </c>
      <c r="C11873" s="1" t="s">
        <v>324</v>
      </c>
      <c r="D11873" s="1">
        <v>2</v>
      </c>
      <c r="E11873" s="1" t="s">
        <v>71</v>
      </c>
      <c r="F11873" s="3" t="s">
        <v>26</v>
      </c>
      <c r="G11873" s="1" t="s">
        <v>67</v>
      </c>
      <c r="H11873" s="5">
        <v>2.2291699999999999</v>
      </c>
    </row>
    <row r="11874" spans="1:8">
      <c r="A11874" s="1" t="s">
        <v>306</v>
      </c>
      <c r="B11874" s="1" t="s">
        <v>323</v>
      </c>
      <c r="C11874" s="1" t="s">
        <v>324</v>
      </c>
      <c r="D11874" s="1">
        <v>2</v>
      </c>
      <c r="E11874" s="1" t="s">
        <v>71</v>
      </c>
      <c r="F11874" s="3" t="s">
        <v>27</v>
      </c>
      <c r="G11874" s="1" t="s">
        <v>67</v>
      </c>
      <c r="H11874" s="5">
        <v>0.80249999999999999</v>
      </c>
    </row>
    <row r="11875" spans="1:8">
      <c r="A11875" s="1" t="s">
        <v>306</v>
      </c>
      <c r="B11875" s="1" t="s">
        <v>323</v>
      </c>
      <c r="C11875" s="1" t="s">
        <v>324</v>
      </c>
      <c r="D11875" s="1">
        <v>2</v>
      </c>
      <c r="E11875" s="1" t="s">
        <v>71</v>
      </c>
      <c r="F11875" s="3" t="s">
        <v>28</v>
      </c>
      <c r="G11875" s="1" t="s">
        <v>67</v>
      </c>
      <c r="H11875" s="5">
        <v>0.26750000000000002</v>
      </c>
    </row>
    <row r="11876" spans="1:8">
      <c r="A11876" s="1" t="s">
        <v>306</v>
      </c>
      <c r="B11876" s="1" t="s">
        <v>323</v>
      </c>
      <c r="C11876" s="1" t="s">
        <v>324</v>
      </c>
      <c r="D11876" s="1">
        <v>2</v>
      </c>
      <c r="E11876" s="1" t="s">
        <v>71</v>
      </c>
      <c r="F11876" s="3" t="s">
        <v>29</v>
      </c>
      <c r="G11876" s="1" t="s">
        <v>67</v>
      </c>
      <c r="H11876" s="5" t="s">
        <v>69</v>
      </c>
    </row>
    <row r="11877" spans="1:8">
      <c r="A11877" s="1" t="s">
        <v>306</v>
      </c>
      <c r="B11877" s="1" t="s">
        <v>323</v>
      </c>
      <c r="C11877" s="1" t="s">
        <v>324</v>
      </c>
      <c r="D11877" s="1">
        <v>2</v>
      </c>
      <c r="E11877" s="1" t="s">
        <v>71</v>
      </c>
      <c r="F11877" s="3" t="s">
        <v>30</v>
      </c>
      <c r="G11877" s="1" t="s">
        <v>67</v>
      </c>
      <c r="H11877" s="5" t="s">
        <v>69</v>
      </c>
    </row>
    <row r="11878" spans="1:8">
      <c r="A11878" s="1" t="s">
        <v>306</v>
      </c>
      <c r="B11878" s="1" t="s">
        <v>323</v>
      </c>
      <c r="C11878" s="1" t="s">
        <v>324</v>
      </c>
      <c r="D11878" s="1">
        <v>2</v>
      </c>
      <c r="E11878" s="1" t="s">
        <v>71</v>
      </c>
      <c r="F11878" s="3" t="s">
        <v>31</v>
      </c>
      <c r="G11878" s="1" t="s">
        <v>67</v>
      </c>
      <c r="H11878" s="5" t="s">
        <v>69</v>
      </c>
    </row>
    <row r="11879" spans="1:8">
      <c r="A11879" s="1" t="s">
        <v>306</v>
      </c>
      <c r="B11879" s="1" t="s">
        <v>323</v>
      </c>
      <c r="C11879" s="1" t="s">
        <v>324</v>
      </c>
      <c r="D11879" s="1">
        <v>2</v>
      </c>
      <c r="E11879" s="1" t="s">
        <v>71</v>
      </c>
      <c r="F11879" s="3" t="s">
        <v>32</v>
      </c>
      <c r="G11879" s="1" t="s">
        <v>67</v>
      </c>
      <c r="H11879" s="5" t="s">
        <v>69</v>
      </c>
    </row>
    <row r="11880" spans="1:8">
      <c r="A11880" s="1" t="s">
        <v>306</v>
      </c>
      <c r="B11880" s="1" t="s">
        <v>323</v>
      </c>
      <c r="C11880" s="1" t="s">
        <v>324</v>
      </c>
      <c r="D11880" s="1">
        <v>2</v>
      </c>
      <c r="E11880" s="1" t="s">
        <v>71</v>
      </c>
      <c r="F11880" s="3" t="s">
        <v>33</v>
      </c>
      <c r="G11880" s="1" t="s">
        <v>67</v>
      </c>
      <c r="H11880" s="5" t="s">
        <v>69</v>
      </c>
    </row>
    <row r="11881" spans="1:8">
      <c r="A11881" s="1" t="s">
        <v>306</v>
      </c>
      <c r="B11881" s="1" t="s">
        <v>323</v>
      </c>
      <c r="C11881" s="1" t="s">
        <v>324</v>
      </c>
      <c r="D11881" s="1">
        <v>2</v>
      </c>
      <c r="E11881" s="1" t="s">
        <v>71</v>
      </c>
      <c r="F11881" s="3" t="s">
        <v>34</v>
      </c>
      <c r="G11881" s="1" t="s">
        <v>67</v>
      </c>
      <c r="H11881" s="5" t="s">
        <v>69</v>
      </c>
    </row>
    <row r="11882" spans="1:8">
      <c r="A11882" s="1" t="s">
        <v>306</v>
      </c>
      <c r="B11882" s="1" t="s">
        <v>323</v>
      </c>
      <c r="C11882" s="1" t="s">
        <v>324</v>
      </c>
      <c r="D11882" s="1">
        <v>2</v>
      </c>
      <c r="E11882" s="1" t="s">
        <v>71</v>
      </c>
      <c r="F11882" s="3" t="s">
        <v>35</v>
      </c>
      <c r="G11882" s="1" t="s">
        <v>67</v>
      </c>
      <c r="H11882" s="5">
        <v>0.80249999999999999</v>
      </c>
    </row>
    <row r="11883" spans="1:8">
      <c r="A11883" s="1" t="s">
        <v>306</v>
      </c>
      <c r="B11883" s="1" t="s">
        <v>323</v>
      </c>
      <c r="C11883" s="1" t="s">
        <v>324</v>
      </c>
      <c r="D11883" s="1">
        <v>2</v>
      </c>
      <c r="E11883" s="1" t="s">
        <v>71</v>
      </c>
      <c r="F11883" s="3" t="s">
        <v>36</v>
      </c>
      <c r="G11883" s="1" t="s">
        <v>67</v>
      </c>
      <c r="H11883" s="5">
        <v>1.605</v>
      </c>
    </row>
    <row r="11884" spans="1:8">
      <c r="A11884" s="1" t="s">
        <v>306</v>
      </c>
      <c r="B11884" s="1" t="s">
        <v>323</v>
      </c>
      <c r="C11884" s="1" t="s">
        <v>324</v>
      </c>
      <c r="D11884" s="1">
        <v>2</v>
      </c>
      <c r="E11884" s="1" t="s">
        <v>71</v>
      </c>
      <c r="F11884" s="3" t="s">
        <v>37</v>
      </c>
      <c r="G11884" s="1" t="s">
        <v>67</v>
      </c>
      <c r="H11884" s="5">
        <v>0.26156000000000001</v>
      </c>
    </row>
    <row r="11885" spans="1:8">
      <c r="A11885" s="1" t="s">
        <v>306</v>
      </c>
      <c r="B11885" s="1" t="s">
        <v>323</v>
      </c>
      <c r="C11885" s="1" t="s">
        <v>324</v>
      </c>
      <c r="D11885" s="1">
        <v>2</v>
      </c>
      <c r="E11885" s="1" t="s">
        <v>71</v>
      </c>
      <c r="F11885" s="3" t="s">
        <v>38</v>
      </c>
      <c r="G11885" s="1" t="s">
        <v>67</v>
      </c>
      <c r="H11885" s="6">
        <v>5.8849999999999998</v>
      </c>
    </row>
    <row r="11886" spans="1:8">
      <c r="A11886" s="1" t="s">
        <v>306</v>
      </c>
      <c r="B11886" s="1" t="s">
        <v>323</v>
      </c>
      <c r="C11886" s="1" t="s">
        <v>324</v>
      </c>
      <c r="D11886" s="1">
        <v>2</v>
      </c>
      <c r="E11886" s="1" t="s">
        <v>71</v>
      </c>
      <c r="F11886" s="3" t="s">
        <v>39</v>
      </c>
      <c r="G11886" s="1" t="s">
        <v>67</v>
      </c>
      <c r="H11886" s="6" t="s">
        <v>69</v>
      </c>
    </row>
    <row r="11887" spans="1:8">
      <c r="A11887" s="1" t="s">
        <v>306</v>
      </c>
      <c r="B11887" s="1" t="s">
        <v>323</v>
      </c>
      <c r="C11887" s="1" t="s">
        <v>324</v>
      </c>
      <c r="D11887" s="1">
        <v>2</v>
      </c>
      <c r="E11887" s="1" t="s">
        <v>71</v>
      </c>
      <c r="F11887" s="3" t="s">
        <v>40</v>
      </c>
      <c r="G11887" s="1" t="s">
        <v>67</v>
      </c>
      <c r="H11887" s="5">
        <v>1.30183</v>
      </c>
    </row>
    <row r="11888" spans="1:8">
      <c r="A11888" s="1" t="s">
        <v>306</v>
      </c>
      <c r="B11888" s="1" t="s">
        <v>323</v>
      </c>
      <c r="C11888" s="1" t="s">
        <v>324</v>
      </c>
      <c r="D11888" s="1">
        <v>2</v>
      </c>
      <c r="E11888" s="1" t="s">
        <v>71</v>
      </c>
      <c r="F11888" s="3" t="s">
        <v>41</v>
      </c>
      <c r="G11888" s="1" t="s">
        <v>68</v>
      </c>
      <c r="H11888" s="5" t="s">
        <v>69</v>
      </c>
    </row>
    <row r="11889" spans="1:8">
      <c r="A11889" s="1" t="s">
        <v>306</v>
      </c>
      <c r="B11889" s="1" t="s">
        <v>323</v>
      </c>
      <c r="C11889" s="1" t="s">
        <v>324</v>
      </c>
      <c r="D11889" s="1">
        <v>2</v>
      </c>
      <c r="E11889" s="1" t="s">
        <v>71</v>
      </c>
      <c r="F11889" s="3" t="s">
        <v>42</v>
      </c>
      <c r="G11889" s="1" t="s">
        <v>68</v>
      </c>
      <c r="H11889" s="5" t="s">
        <v>69</v>
      </c>
    </row>
    <row r="11890" spans="1:8">
      <c r="A11890" s="1" t="s">
        <v>306</v>
      </c>
      <c r="B11890" s="1" t="s">
        <v>323</v>
      </c>
      <c r="C11890" s="1" t="s">
        <v>324</v>
      </c>
      <c r="D11890" s="1">
        <v>2</v>
      </c>
      <c r="E11890" s="1" t="s">
        <v>71</v>
      </c>
      <c r="F11890" s="3" t="s">
        <v>43</v>
      </c>
      <c r="G11890" s="1" t="s">
        <v>67</v>
      </c>
      <c r="H11890" s="5">
        <v>0.54986000000000002</v>
      </c>
    </row>
    <row r="11891" spans="1:8">
      <c r="A11891" s="1" t="s">
        <v>306</v>
      </c>
      <c r="B11891" s="1" t="s">
        <v>323</v>
      </c>
      <c r="C11891" s="1" t="s">
        <v>324</v>
      </c>
      <c r="D11891" s="1">
        <v>2</v>
      </c>
      <c r="E11891" s="1" t="s">
        <v>71</v>
      </c>
      <c r="F11891" s="3" t="s">
        <v>44</v>
      </c>
      <c r="G11891" s="1" t="s">
        <v>67</v>
      </c>
      <c r="H11891" s="5" t="s">
        <v>69</v>
      </c>
    </row>
    <row r="11892" spans="1:8">
      <c r="A11892" s="1" t="s">
        <v>306</v>
      </c>
      <c r="B11892" s="1" t="s">
        <v>323</v>
      </c>
      <c r="C11892" s="1" t="s">
        <v>324</v>
      </c>
      <c r="D11892" s="1">
        <v>2</v>
      </c>
      <c r="E11892" s="1" t="s">
        <v>71</v>
      </c>
      <c r="F11892" s="3" t="s">
        <v>45</v>
      </c>
      <c r="G11892" s="1" t="s">
        <v>68</v>
      </c>
      <c r="H11892" s="5" t="s">
        <v>69</v>
      </c>
    </row>
    <row r="11893" spans="1:8">
      <c r="A11893" s="1" t="s">
        <v>306</v>
      </c>
      <c r="B11893" s="1" t="s">
        <v>323</v>
      </c>
      <c r="C11893" s="1" t="s">
        <v>324</v>
      </c>
      <c r="D11893" s="1">
        <v>2</v>
      </c>
      <c r="E11893" s="1" t="s">
        <v>71</v>
      </c>
      <c r="F11893" s="3" t="s">
        <v>46</v>
      </c>
      <c r="G11893" s="1" t="s">
        <v>67</v>
      </c>
      <c r="H11893" s="5">
        <v>1.605</v>
      </c>
    </row>
    <row r="11894" spans="1:8">
      <c r="A11894" s="1" t="s">
        <v>306</v>
      </c>
      <c r="B11894" s="1" t="s">
        <v>323</v>
      </c>
      <c r="C11894" s="1" t="s">
        <v>324</v>
      </c>
      <c r="D11894" s="1">
        <v>2</v>
      </c>
      <c r="E11894" s="1" t="s">
        <v>71</v>
      </c>
      <c r="F11894" s="3" t="s">
        <v>47</v>
      </c>
      <c r="G11894" s="1" t="s">
        <v>68</v>
      </c>
      <c r="H11894" s="5">
        <v>4.4583300000000001</v>
      </c>
    </row>
    <row r="11895" spans="1:8">
      <c r="A11895" s="1" t="s">
        <v>306</v>
      </c>
      <c r="B11895" s="1" t="s">
        <v>323</v>
      </c>
      <c r="C11895" s="1" t="s">
        <v>324</v>
      </c>
      <c r="D11895" s="1">
        <v>2</v>
      </c>
      <c r="E11895" s="1" t="s">
        <v>71</v>
      </c>
      <c r="F11895" s="3" t="s">
        <v>48</v>
      </c>
      <c r="G11895" s="1" t="s">
        <v>68</v>
      </c>
      <c r="H11895" s="5">
        <v>1.605</v>
      </c>
    </row>
    <row r="11896" spans="1:8">
      <c r="A11896" s="1" t="s">
        <v>306</v>
      </c>
      <c r="B11896" s="1" t="s">
        <v>323</v>
      </c>
      <c r="C11896" s="1" t="s">
        <v>324</v>
      </c>
      <c r="D11896" s="1">
        <v>2</v>
      </c>
      <c r="E11896" s="1" t="s">
        <v>71</v>
      </c>
      <c r="F11896" s="3" t="s">
        <v>49</v>
      </c>
      <c r="G11896" s="1" t="s">
        <v>67</v>
      </c>
      <c r="H11896" s="5" t="s">
        <v>69</v>
      </c>
    </row>
    <row r="11897" spans="1:8">
      <c r="A11897" s="1" t="s">
        <v>306</v>
      </c>
      <c r="B11897" s="1" t="s">
        <v>323</v>
      </c>
      <c r="C11897" s="1" t="s">
        <v>324</v>
      </c>
      <c r="D11897" s="1">
        <v>2</v>
      </c>
      <c r="E11897" s="1" t="s">
        <v>71</v>
      </c>
      <c r="F11897" s="3" t="s">
        <v>50</v>
      </c>
      <c r="G11897" s="1" t="s">
        <v>68</v>
      </c>
      <c r="H11897" s="5">
        <v>0.53500000000000003</v>
      </c>
    </row>
    <row r="11898" spans="1:8">
      <c r="A11898" s="1" t="s">
        <v>306</v>
      </c>
      <c r="B11898" s="1" t="s">
        <v>323</v>
      </c>
      <c r="C11898" s="1" t="s">
        <v>324</v>
      </c>
      <c r="D11898" s="1">
        <v>2</v>
      </c>
      <c r="E11898" s="1" t="s">
        <v>71</v>
      </c>
      <c r="F11898" s="3" t="s">
        <v>51</v>
      </c>
      <c r="G11898" s="1" t="s">
        <v>67</v>
      </c>
      <c r="H11898" s="5" t="s">
        <v>69</v>
      </c>
    </row>
    <row r="11899" spans="1:8">
      <c r="A11899" s="1" t="s">
        <v>306</v>
      </c>
      <c r="B11899" s="1" t="s">
        <v>323</v>
      </c>
      <c r="C11899" s="1" t="s">
        <v>324</v>
      </c>
      <c r="D11899" s="1">
        <v>2</v>
      </c>
      <c r="E11899" s="1" t="s">
        <v>71</v>
      </c>
      <c r="F11899" s="3" t="s">
        <v>52</v>
      </c>
      <c r="G11899" s="1" t="s">
        <v>68</v>
      </c>
      <c r="H11899" s="5" t="s">
        <v>69</v>
      </c>
    </row>
    <row r="11900" spans="1:8">
      <c r="A11900" s="1" t="s">
        <v>306</v>
      </c>
      <c r="B11900" s="1" t="s">
        <v>323</v>
      </c>
      <c r="C11900" s="1" t="s">
        <v>324</v>
      </c>
      <c r="D11900" s="1">
        <v>2</v>
      </c>
      <c r="E11900" s="1" t="s">
        <v>71</v>
      </c>
      <c r="F11900" s="3" t="s">
        <v>53</v>
      </c>
      <c r="G11900" s="1" t="s">
        <v>68</v>
      </c>
      <c r="H11900" s="5" t="s">
        <v>69</v>
      </c>
    </row>
    <row r="11901" spans="1:8">
      <c r="A11901" s="1" t="s">
        <v>306</v>
      </c>
      <c r="B11901" s="1" t="s">
        <v>323</v>
      </c>
      <c r="C11901" s="1" t="s">
        <v>324</v>
      </c>
      <c r="D11901" s="1">
        <v>2</v>
      </c>
      <c r="E11901" s="1" t="s">
        <v>71</v>
      </c>
      <c r="F11901" s="3" t="s">
        <v>54</v>
      </c>
      <c r="G11901" s="1" t="s">
        <v>68</v>
      </c>
      <c r="H11901" s="5" t="s">
        <v>69</v>
      </c>
    </row>
    <row r="11902" spans="1:8">
      <c r="A11902" s="1" t="s">
        <v>306</v>
      </c>
      <c r="B11902" s="1" t="s">
        <v>323</v>
      </c>
      <c r="C11902" s="1" t="s">
        <v>324</v>
      </c>
      <c r="D11902" s="1">
        <v>2</v>
      </c>
      <c r="E11902" s="1" t="s">
        <v>71</v>
      </c>
      <c r="F11902" s="3" t="s">
        <v>55</v>
      </c>
      <c r="G11902" s="1" t="s">
        <v>68</v>
      </c>
      <c r="H11902" s="5" t="s">
        <v>69</v>
      </c>
    </row>
    <row r="11903" spans="1:8">
      <c r="A11903" s="1" t="s">
        <v>306</v>
      </c>
      <c r="B11903" s="1" t="s">
        <v>323</v>
      </c>
      <c r="C11903" s="1" t="s">
        <v>324</v>
      </c>
      <c r="D11903" s="1">
        <v>2</v>
      </c>
      <c r="E11903" s="1" t="s">
        <v>71</v>
      </c>
      <c r="F11903" s="3" t="s">
        <v>56</v>
      </c>
      <c r="G11903" s="1" t="s">
        <v>68</v>
      </c>
      <c r="H11903" s="5">
        <v>1.26617</v>
      </c>
    </row>
    <row r="11904" spans="1:8">
      <c r="A11904" s="1" t="s">
        <v>306</v>
      </c>
      <c r="B11904" s="1" t="s">
        <v>323</v>
      </c>
      <c r="C11904" s="1" t="s">
        <v>324</v>
      </c>
      <c r="D11904" s="1">
        <v>2</v>
      </c>
      <c r="E11904" s="1" t="s">
        <v>71</v>
      </c>
      <c r="F11904" s="3" t="s">
        <v>57</v>
      </c>
      <c r="G11904" s="1" t="s">
        <v>68</v>
      </c>
      <c r="H11904" s="5" t="s">
        <v>69</v>
      </c>
    </row>
    <row r="11905" spans="1:8">
      <c r="A11905" s="1" t="s">
        <v>306</v>
      </c>
      <c r="B11905" s="1" t="s">
        <v>323</v>
      </c>
      <c r="C11905" s="1" t="s">
        <v>324</v>
      </c>
      <c r="D11905" s="1">
        <v>2</v>
      </c>
      <c r="E11905" s="1" t="s">
        <v>71</v>
      </c>
      <c r="F11905" s="3" t="s">
        <v>58</v>
      </c>
      <c r="G11905" s="1" t="s">
        <v>68</v>
      </c>
      <c r="H11905" s="5">
        <v>0.59443999999999997</v>
      </c>
    </row>
    <row r="11906" spans="1:8">
      <c r="A11906" s="1" t="s">
        <v>306</v>
      </c>
      <c r="B11906" s="1" t="s">
        <v>323</v>
      </c>
      <c r="C11906" s="1" t="s">
        <v>324</v>
      </c>
      <c r="D11906" s="1">
        <v>2</v>
      </c>
      <c r="E11906" s="1" t="s">
        <v>71</v>
      </c>
      <c r="F11906" s="3" t="s">
        <v>135</v>
      </c>
      <c r="G11906" s="1" t="s">
        <v>68</v>
      </c>
      <c r="H11906" s="5">
        <v>0.43691999999999998</v>
      </c>
    </row>
    <row r="11907" spans="1:8">
      <c r="A11907" s="1" t="s">
        <v>306</v>
      </c>
      <c r="B11907" s="1" t="s">
        <v>323</v>
      </c>
      <c r="C11907" s="1" t="s">
        <v>324</v>
      </c>
      <c r="D11907" s="1">
        <v>2</v>
      </c>
      <c r="E11907" s="1" t="s">
        <v>71</v>
      </c>
      <c r="F11907" s="3" t="s">
        <v>59</v>
      </c>
      <c r="G11907" s="1" t="s">
        <v>68</v>
      </c>
      <c r="H11907" s="5">
        <v>0.35666999999999999</v>
      </c>
    </row>
    <row r="11908" spans="1:8">
      <c r="A11908" s="1" t="s">
        <v>306</v>
      </c>
      <c r="B11908" s="1" t="s">
        <v>323</v>
      </c>
      <c r="C11908" s="1" t="s">
        <v>324</v>
      </c>
      <c r="D11908" s="1">
        <v>2</v>
      </c>
      <c r="E11908" s="1" t="s">
        <v>71</v>
      </c>
      <c r="F11908" s="3" t="s">
        <v>60</v>
      </c>
      <c r="G11908" s="1" t="s">
        <v>68</v>
      </c>
      <c r="H11908" s="5" t="s">
        <v>69</v>
      </c>
    </row>
    <row r="11909" spans="1:8">
      <c r="A11909" s="1" t="s">
        <v>306</v>
      </c>
      <c r="B11909" s="1" t="s">
        <v>323</v>
      </c>
      <c r="C11909" s="1" t="s">
        <v>324</v>
      </c>
      <c r="D11909" s="1">
        <v>2</v>
      </c>
      <c r="E11909" s="1" t="s">
        <v>71</v>
      </c>
      <c r="F11909" s="3" t="s">
        <v>61</v>
      </c>
      <c r="G11909" s="1" t="s">
        <v>67</v>
      </c>
      <c r="H11909" s="5" t="s">
        <v>69</v>
      </c>
    </row>
    <row r="11910" spans="1:8">
      <c r="A11910" s="1" t="s">
        <v>306</v>
      </c>
      <c r="B11910" s="1" t="s">
        <v>323</v>
      </c>
      <c r="C11910" s="1" t="s">
        <v>324</v>
      </c>
      <c r="D11910" s="1">
        <v>2</v>
      </c>
      <c r="E11910" s="1" t="s">
        <v>71</v>
      </c>
      <c r="F11910" s="3" t="s">
        <v>62</v>
      </c>
      <c r="G11910" s="1" t="s">
        <v>67</v>
      </c>
      <c r="H11910" s="5" t="s">
        <v>69</v>
      </c>
    </row>
    <row r="11911" spans="1:8">
      <c r="A11911" s="1" t="s">
        <v>306</v>
      </c>
      <c r="B11911" s="1" t="s">
        <v>323</v>
      </c>
      <c r="C11911" s="1" t="s">
        <v>324</v>
      </c>
      <c r="D11911" s="1">
        <v>2</v>
      </c>
      <c r="E11911" s="1" t="s">
        <v>71</v>
      </c>
      <c r="F11911" s="3" t="s">
        <v>63</v>
      </c>
      <c r="G11911" s="1" t="s">
        <v>67</v>
      </c>
      <c r="H11911" s="5" t="s">
        <v>69</v>
      </c>
    </row>
    <row r="11912" spans="1:8">
      <c r="A11912" s="1" t="s">
        <v>306</v>
      </c>
      <c r="B11912" s="1" t="s">
        <v>323</v>
      </c>
      <c r="C11912" s="1" t="s">
        <v>324</v>
      </c>
      <c r="D11912" s="1">
        <v>2</v>
      </c>
      <c r="E11912" s="1" t="s">
        <v>71</v>
      </c>
      <c r="F11912" s="3" t="s">
        <v>64</v>
      </c>
      <c r="G11912" s="1" t="s">
        <v>67</v>
      </c>
      <c r="H11912" s="5" t="s">
        <v>69</v>
      </c>
    </row>
    <row r="11913" spans="1:8">
      <c r="A11913" s="1" t="s">
        <v>306</v>
      </c>
      <c r="B11913" s="1" t="s">
        <v>323</v>
      </c>
      <c r="C11913" s="1" t="s">
        <v>324</v>
      </c>
      <c r="D11913" s="1">
        <v>2</v>
      </c>
      <c r="E11913" s="1" t="s">
        <v>71</v>
      </c>
      <c r="F11913" s="3" t="s">
        <v>65</v>
      </c>
      <c r="G11913" s="1" t="s">
        <v>67</v>
      </c>
      <c r="H11913" s="5">
        <v>0.14266999999999999</v>
      </c>
    </row>
    <row r="11914" spans="1:8">
      <c r="A11914" s="1" t="s">
        <v>306</v>
      </c>
      <c r="B11914" s="1" t="s">
        <v>323</v>
      </c>
      <c r="C11914" s="1" t="s">
        <v>324</v>
      </c>
      <c r="D11914" s="1">
        <v>2</v>
      </c>
      <c r="E11914" s="1" t="s">
        <v>71</v>
      </c>
      <c r="F11914" s="3" t="s">
        <v>66</v>
      </c>
      <c r="G11914" s="1" t="s">
        <v>67</v>
      </c>
      <c r="H11914" s="5">
        <v>0.21697</v>
      </c>
    </row>
    <row r="11915" spans="1:8">
      <c r="A11915" s="1" t="s">
        <v>306</v>
      </c>
      <c r="B11915" s="1" t="s">
        <v>323</v>
      </c>
      <c r="C11915" s="1" t="s">
        <v>325</v>
      </c>
      <c r="D11915" s="1">
        <v>5</v>
      </c>
      <c r="E11915" s="1" t="s">
        <v>87</v>
      </c>
      <c r="F11915" s="2" t="s">
        <v>11</v>
      </c>
      <c r="G11915" s="1" t="s">
        <v>67</v>
      </c>
      <c r="H11915" s="4">
        <v>1.605</v>
      </c>
    </row>
    <row r="11916" spans="1:8">
      <c r="A11916" s="1" t="s">
        <v>306</v>
      </c>
      <c r="B11916" s="1" t="s">
        <v>323</v>
      </c>
      <c r="C11916" s="1" t="s">
        <v>325</v>
      </c>
      <c r="D11916" s="1">
        <v>5</v>
      </c>
      <c r="E11916" s="1" t="s">
        <v>87</v>
      </c>
      <c r="F11916" s="2" t="s">
        <v>12</v>
      </c>
      <c r="G11916" s="1" t="s">
        <v>67</v>
      </c>
      <c r="H11916" s="4">
        <v>1.605</v>
      </c>
    </row>
    <row r="11917" spans="1:8">
      <c r="A11917" s="1" t="s">
        <v>306</v>
      </c>
      <c r="B11917" s="1" t="s">
        <v>323</v>
      </c>
      <c r="C11917" s="1" t="s">
        <v>325</v>
      </c>
      <c r="D11917" s="1">
        <v>5</v>
      </c>
      <c r="E11917" s="1" t="s">
        <v>87</v>
      </c>
      <c r="F11917" s="2" t="s">
        <v>13</v>
      </c>
      <c r="G11917" s="1" t="s">
        <v>67</v>
      </c>
      <c r="H11917" s="4">
        <v>0.80249999999999999</v>
      </c>
    </row>
    <row r="11918" spans="1:8">
      <c r="A11918" s="1" t="s">
        <v>306</v>
      </c>
      <c r="B11918" s="1" t="s">
        <v>323</v>
      </c>
      <c r="C11918" s="1" t="s">
        <v>325</v>
      </c>
      <c r="D11918" s="1">
        <v>5</v>
      </c>
      <c r="E11918" s="1" t="s">
        <v>87</v>
      </c>
      <c r="F11918" s="2" t="s">
        <v>14</v>
      </c>
      <c r="G11918" s="1" t="s">
        <v>67</v>
      </c>
      <c r="H11918" s="4">
        <v>3.5666699999999998</v>
      </c>
    </row>
    <row r="11919" spans="1:8">
      <c r="A11919" s="1" t="s">
        <v>306</v>
      </c>
      <c r="B11919" s="1" t="s">
        <v>323</v>
      </c>
      <c r="C11919" s="1" t="s">
        <v>325</v>
      </c>
      <c r="D11919" s="1">
        <v>5</v>
      </c>
      <c r="E11919" s="1" t="s">
        <v>87</v>
      </c>
      <c r="F11919" s="2" t="s">
        <v>15</v>
      </c>
      <c r="G11919" s="1" t="s">
        <v>67</v>
      </c>
      <c r="H11919" s="4">
        <v>3.5666699999999998</v>
      </c>
    </row>
    <row r="11920" spans="1:8">
      <c r="A11920" s="1" t="s">
        <v>306</v>
      </c>
      <c r="B11920" s="1" t="s">
        <v>323</v>
      </c>
      <c r="C11920" s="1" t="s">
        <v>325</v>
      </c>
      <c r="D11920" s="1">
        <v>5</v>
      </c>
      <c r="E11920" s="1" t="s">
        <v>87</v>
      </c>
      <c r="F11920" s="2" t="s">
        <v>16</v>
      </c>
      <c r="G11920" s="1" t="s">
        <v>67</v>
      </c>
      <c r="H11920" s="4">
        <v>5.35</v>
      </c>
    </row>
    <row r="11921" spans="1:8">
      <c r="A11921" s="1" t="s">
        <v>306</v>
      </c>
      <c r="B11921" s="1" t="s">
        <v>323</v>
      </c>
      <c r="C11921" s="1" t="s">
        <v>325</v>
      </c>
      <c r="D11921" s="1">
        <v>5</v>
      </c>
      <c r="E11921" s="1" t="s">
        <v>87</v>
      </c>
      <c r="F11921" s="2" t="s">
        <v>17</v>
      </c>
      <c r="G11921" s="1" t="s">
        <v>67</v>
      </c>
      <c r="H11921" s="4">
        <v>1.7833300000000001</v>
      </c>
    </row>
    <row r="11922" spans="1:8">
      <c r="A11922" s="1" t="s">
        <v>306</v>
      </c>
      <c r="B11922" s="1" t="s">
        <v>323</v>
      </c>
      <c r="C11922" s="1" t="s">
        <v>325</v>
      </c>
      <c r="D11922" s="1">
        <v>5</v>
      </c>
      <c r="E11922" s="1" t="s">
        <v>87</v>
      </c>
      <c r="F11922" s="2" t="s">
        <v>18</v>
      </c>
      <c r="G11922" s="1" t="s">
        <v>68</v>
      </c>
      <c r="H11922" s="4">
        <v>1.2483299999999999</v>
      </c>
    </row>
    <row r="11923" spans="1:8">
      <c r="A11923" s="1" t="s">
        <v>306</v>
      </c>
      <c r="B11923" s="1" t="s">
        <v>323</v>
      </c>
      <c r="C11923" s="1" t="s">
        <v>325</v>
      </c>
      <c r="D11923" s="1">
        <v>5</v>
      </c>
      <c r="E11923" s="1" t="s">
        <v>87</v>
      </c>
      <c r="F11923" s="2" t="s">
        <v>19</v>
      </c>
      <c r="G11923" s="1" t="s">
        <v>67</v>
      </c>
      <c r="H11923" s="4">
        <v>1.605</v>
      </c>
    </row>
    <row r="11924" spans="1:8">
      <c r="A11924" s="1" t="s">
        <v>306</v>
      </c>
      <c r="B11924" s="1" t="s">
        <v>323</v>
      </c>
      <c r="C11924" s="1" t="s">
        <v>325</v>
      </c>
      <c r="D11924" s="1">
        <v>5</v>
      </c>
      <c r="E11924" s="1" t="s">
        <v>87</v>
      </c>
      <c r="F11924" s="2" t="s">
        <v>20</v>
      </c>
      <c r="G11924" s="1" t="s">
        <v>67</v>
      </c>
      <c r="H11924" s="4" t="s">
        <v>69</v>
      </c>
    </row>
    <row r="11925" spans="1:8">
      <c r="A11925" s="1" t="s">
        <v>306</v>
      </c>
      <c r="B11925" s="1" t="s">
        <v>323</v>
      </c>
      <c r="C11925" s="1" t="s">
        <v>325</v>
      </c>
      <c r="D11925" s="1">
        <v>5</v>
      </c>
      <c r="E11925" s="1" t="s">
        <v>87</v>
      </c>
      <c r="F11925" s="2" t="s">
        <v>21</v>
      </c>
      <c r="G11925" s="1" t="s">
        <v>67</v>
      </c>
      <c r="H11925" s="4" t="s">
        <v>69</v>
      </c>
    </row>
    <row r="11926" spans="1:8">
      <c r="A11926" s="1" t="s">
        <v>306</v>
      </c>
      <c r="B11926" s="1" t="s">
        <v>323</v>
      </c>
      <c r="C11926" s="1" t="s">
        <v>325</v>
      </c>
      <c r="D11926" s="1">
        <v>5</v>
      </c>
      <c r="E11926" s="1" t="s">
        <v>87</v>
      </c>
      <c r="F11926" s="2" t="s">
        <v>22</v>
      </c>
      <c r="G11926" s="1" t="s">
        <v>67</v>
      </c>
      <c r="H11926" s="4" t="s">
        <v>69</v>
      </c>
    </row>
    <row r="11927" spans="1:8">
      <c r="A11927" s="1" t="s">
        <v>306</v>
      </c>
      <c r="B11927" s="1" t="s">
        <v>323</v>
      </c>
      <c r="C11927" s="1" t="s">
        <v>325</v>
      </c>
      <c r="D11927" s="1">
        <v>5</v>
      </c>
      <c r="E11927" s="1" t="s">
        <v>87</v>
      </c>
      <c r="F11927" s="2" t="s">
        <v>23</v>
      </c>
      <c r="G11927" s="1" t="s">
        <v>67</v>
      </c>
      <c r="H11927" s="4" t="s">
        <v>69</v>
      </c>
    </row>
    <row r="11928" spans="1:8">
      <c r="A11928" s="1" t="s">
        <v>306</v>
      </c>
      <c r="B11928" s="1" t="s">
        <v>323</v>
      </c>
      <c r="C11928" s="1" t="s">
        <v>325</v>
      </c>
      <c r="D11928" s="1">
        <v>5</v>
      </c>
      <c r="E11928" s="1" t="s">
        <v>87</v>
      </c>
      <c r="F11928" s="2" t="s">
        <v>24</v>
      </c>
      <c r="G11928" s="1" t="s">
        <v>67</v>
      </c>
      <c r="H11928" s="4" t="s">
        <v>69</v>
      </c>
    </row>
    <row r="11929" spans="1:8">
      <c r="A11929" s="1" t="s">
        <v>306</v>
      </c>
      <c r="B11929" s="1" t="s">
        <v>323</v>
      </c>
      <c r="C11929" s="1" t="s">
        <v>325</v>
      </c>
      <c r="D11929" s="1">
        <v>5</v>
      </c>
      <c r="E11929" s="1" t="s">
        <v>87</v>
      </c>
      <c r="F11929" s="3" t="s">
        <v>25</v>
      </c>
      <c r="G11929" s="1" t="s">
        <v>67</v>
      </c>
      <c r="H11929" s="5" t="s">
        <v>69</v>
      </c>
    </row>
    <row r="11930" spans="1:8">
      <c r="A11930" s="1" t="s">
        <v>306</v>
      </c>
      <c r="B11930" s="1" t="s">
        <v>323</v>
      </c>
      <c r="C11930" s="1" t="s">
        <v>325</v>
      </c>
      <c r="D11930" s="1">
        <v>5</v>
      </c>
      <c r="E11930" s="1" t="s">
        <v>87</v>
      </c>
      <c r="F11930" s="3" t="s">
        <v>26</v>
      </c>
      <c r="G11930" s="1" t="s">
        <v>67</v>
      </c>
      <c r="H11930" s="5" t="s">
        <v>69</v>
      </c>
    </row>
    <row r="11931" spans="1:8">
      <c r="A11931" s="1" t="s">
        <v>306</v>
      </c>
      <c r="B11931" s="1" t="s">
        <v>323</v>
      </c>
      <c r="C11931" s="1" t="s">
        <v>325</v>
      </c>
      <c r="D11931" s="1">
        <v>5</v>
      </c>
      <c r="E11931" s="1" t="s">
        <v>87</v>
      </c>
      <c r="F11931" s="3" t="s">
        <v>27</v>
      </c>
      <c r="G11931" s="1" t="s">
        <v>67</v>
      </c>
      <c r="H11931" s="5" t="s">
        <v>69</v>
      </c>
    </row>
    <row r="11932" spans="1:8">
      <c r="A11932" s="1" t="s">
        <v>306</v>
      </c>
      <c r="B11932" s="1" t="s">
        <v>323</v>
      </c>
      <c r="C11932" s="1" t="s">
        <v>325</v>
      </c>
      <c r="D11932" s="1">
        <v>5</v>
      </c>
      <c r="E11932" s="1" t="s">
        <v>87</v>
      </c>
      <c r="F11932" s="3" t="s">
        <v>28</v>
      </c>
      <c r="G11932" s="1" t="s">
        <v>67</v>
      </c>
      <c r="H11932" s="5" t="s">
        <v>69</v>
      </c>
    </row>
    <row r="11933" spans="1:8">
      <c r="A11933" s="1" t="s">
        <v>306</v>
      </c>
      <c r="B11933" s="1" t="s">
        <v>323</v>
      </c>
      <c r="C11933" s="1" t="s">
        <v>325</v>
      </c>
      <c r="D11933" s="1">
        <v>5</v>
      </c>
      <c r="E11933" s="1" t="s">
        <v>87</v>
      </c>
      <c r="F11933" s="3" t="s">
        <v>29</v>
      </c>
      <c r="G11933" s="1" t="s">
        <v>67</v>
      </c>
      <c r="H11933" s="5">
        <v>0.93625000000000003</v>
      </c>
    </row>
    <row r="11934" spans="1:8">
      <c r="A11934" s="1" t="s">
        <v>306</v>
      </c>
      <c r="B11934" s="1" t="s">
        <v>323</v>
      </c>
      <c r="C11934" s="1" t="s">
        <v>325</v>
      </c>
      <c r="D11934" s="1">
        <v>5</v>
      </c>
      <c r="E11934" s="1" t="s">
        <v>87</v>
      </c>
      <c r="F11934" s="3" t="s">
        <v>30</v>
      </c>
      <c r="G11934" s="1" t="s">
        <v>67</v>
      </c>
      <c r="H11934" s="5">
        <v>1.15917</v>
      </c>
    </row>
    <row r="11935" spans="1:8">
      <c r="A11935" s="1" t="s">
        <v>306</v>
      </c>
      <c r="B11935" s="1" t="s">
        <v>323</v>
      </c>
      <c r="C11935" s="1" t="s">
        <v>325</v>
      </c>
      <c r="D11935" s="1">
        <v>5</v>
      </c>
      <c r="E11935" s="1" t="s">
        <v>87</v>
      </c>
      <c r="F11935" s="3" t="s">
        <v>31</v>
      </c>
      <c r="G11935" s="1" t="s">
        <v>67</v>
      </c>
      <c r="H11935" s="5">
        <v>1.2483299999999999</v>
      </c>
    </row>
    <row r="11936" spans="1:8">
      <c r="A11936" s="1" t="s">
        <v>306</v>
      </c>
      <c r="B11936" s="1" t="s">
        <v>323</v>
      </c>
      <c r="C11936" s="1" t="s">
        <v>325</v>
      </c>
      <c r="D11936" s="1">
        <v>5</v>
      </c>
      <c r="E11936" s="1" t="s">
        <v>87</v>
      </c>
      <c r="F11936" s="3" t="s">
        <v>32</v>
      </c>
      <c r="G11936" s="1" t="s">
        <v>67</v>
      </c>
      <c r="H11936" s="5">
        <v>1.1145799999999999</v>
      </c>
    </row>
    <row r="11937" spans="1:8">
      <c r="A11937" s="1" t="s">
        <v>306</v>
      </c>
      <c r="B11937" s="1" t="s">
        <v>323</v>
      </c>
      <c r="C11937" s="1" t="s">
        <v>325</v>
      </c>
      <c r="D11937" s="1">
        <v>5</v>
      </c>
      <c r="E11937" s="1" t="s">
        <v>87</v>
      </c>
      <c r="F11937" s="3" t="s">
        <v>33</v>
      </c>
      <c r="G11937" s="1" t="s">
        <v>67</v>
      </c>
      <c r="H11937" s="5">
        <v>1.1145799999999999</v>
      </c>
    </row>
    <row r="11938" spans="1:8">
      <c r="A11938" s="1" t="s">
        <v>306</v>
      </c>
      <c r="B11938" s="1" t="s">
        <v>323</v>
      </c>
      <c r="C11938" s="1" t="s">
        <v>325</v>
      </c>
      <c r="D11938" s="1">
        <v>5</v>
      </c>
      <c r="E11938" s="1" t="s">
        <v>87</v>
      </c>
      <c r="F11938" s="3" t="s">
        <v>34</v>
      </c>
      <c r="G11938" s="1" t="s">
        <v>67</v>
      </c>
      <c r="H11938" s="5">
        <v>1.8725000000000001</v>
      </c>
    </row>
    <row r="11939" spans="1:8">
      <c r="A11939" s="1" t="s">
        <v>306</v>
      </c>
      <c r="B11939" s="1" t="s">
        <v>323</v>
      </c>
      <c r="C11939" s="1" t="s">
        <v>325</v>
      </c>
      <c r="D11939" s="1">
        <v>5</v>
      </c>
      <c r="E11939" s="1" t="s">
        <v>87</v>
      </c>
      <c r="F11939" s="3" t="s">
        <v>35</v>
      </c>
      <c r="G11939" s="1" t="s">
        <v>67</v>
      </c>
      <c r="H11939" s="5">
        <v>1.1145799999999999</v>
      </c>
    </row>
    <row r="11940" spans="1:8">
      <c r="A11940" s="1" t="s">
        <v>306</v>
      </c>
      <c r="B11940" s="1" t="s">
        <v>323</v>
      </c>
      <c r="C11940" s="1" t="s">
        <v>325</v>
      </c>
      <c r="D11940" s="1">
        <v>5</v>
      </c>
      <c r="E11940" s="1" t="s">
        <v>87</v>
      </c>
      <c r="F11940" s="3" t="s">
        <v>36</v>
      </c>
      <c r="G11940" s="1" t="s">
        <v>67</v>
      </c>
      <c r="H11940" s="5">
        <v>1.1145799999999999</v>
      </c>
    </row>
    <row r="11941" spans="1:8">
      <c r="A11941" s="1" t="s">
        <v>306</v>
      </c>
      <c r="B11941" s="1" t="s">
        <v>323</v>
      </c>
      <c r="C11941" s="1" t="s">
        <v>325</v>
      </c>
      <c r="D11941" s="1">
        <v>5</v>
      </c>
      <c r="E11941" s="1" t="s">
        <v>87</v>
      </c>
      <c r="F11941" s="3" t="s">
        <v>37</v>
      </c>
      <c r="G11941" s="1" t="s">
        <v>67</v>
      </c>
      <c r="H11941" s="5">
        <v>0.80249999999999999</v>
      </c>
    </row>
    <row r="11942" spans="1:8">
      <c r="A11942" s="1" t="s">
        <v>306</v>
      </c>
      <c r="B11942" s="1" t="s">
        <v>323</v>
      </c>
      <c r="C11942" s="1" t="s">
        <v>325</v>
      </c>
      <c r="D11942" s="1">
        <v>5</v>
      </c>
      <c r="E11942" s="1" t="s">
        <v>87</v>
      </c>
      <c r="F11942" s="3" t="s">
        <v>38</v>
      </c>
      <c r="G11942" s="1" t="s">
        <v>67</v>
      </c>
      <c r="H11942" s="6" t="s">
        <v>69</v>
      </c>
    </row>
    <row r="11943" spans="1:8">
      <c r="A11943" s="1" t="s">
        <v>306</v>
      </c>
      <c r="B11943" s="1" t="s">
        <v>323</v>
      </c>
      <c r="C11943" s="1" t="s">
        <v>325</v>
      </c>
      <c r="D11943" s="1">
        <v>5</v>
      </c>
      <c r="E11943" s="1" t="s">
        <v>87</v>
      </c>
      <c r="F11943" s="3" t="s">
        <v>39</v>
      </c>
      <c r="G11943" s="1" t="s">
        <v>67</v>
      </c>
      <c r="H11943" s="6" t="s">
        <v>69</v>
      </c>
    </row>
    <row r="11944" spans="1:8">
      <c r="A11944" s="1" t="s">
        <v>306</v>
      </c>
      <c r="B11944" s="1" t="s">
        <v>323</v>
      </c>
      <c r="C11944" s="1" t="s">
        <v>325</v>
      </c>
      <c r="D11944" s="1">
        <v>5</v>
      </c>
      <c r="E11944" s="1" t="s">
        <v>87</v>
      </c>
      <c r="F11944" s="3" t="s">
        <v>40</v>
      </c>
      <c r="G11944" s="1" t="s">
        <v>67</v>
      </c>
      <c r="H11944" s="5" t="s">
        <v>69</v>
      </c>
    </row>
    <row r="11945" spans="1:8">
      <c r="A11945" s="1" t="s">
        <v>306</v>
      </c>
      <c r="B11945" s="1" t="s">
        <v>323</v>
      </c>
      <c r="C11945" s="1" t="s">
        <v>325</v>
      </c>
      <c r="D11945" s="1">
        <v>5</v>
      </c>
      <c r="E11945" s="1" t="s">
        <v>87</v>
      </c>
      <c r="F11945" s="3" t="s">
        <v>41</v>
      </c>
      <c r="G11945" s="1" t="s">
        <v>68</v>
      </c>
      <c r="H11945" s="5">
        <v>5.8849999999999998</v>
      </c>
    </row>
    <row r="11946" spans="1:8">
      <c r="A11946" s="1" t="s">
        <v>306</v>
      </c>
      <c r="B11946" s="1" t="s">
        <v>323</v>
      </c>
      <c r="C11946" s="1" t="s">
        <v>325</v>
      </c>
      <c r="D11946" s="1">
        <v>5</v>
      </c>
      <c r="E11946" s="1" t="s">
        <v>87</v>
      </c>
      <c r="F11946" s="3" t="s">
        <v>42</v>
      </c>
      <c r="G11946" s="1" t="s">
        <v>68</v>
      </c>
      <c r="H11946" s="5">
        <v>0.98082999999999998</v>
      </c>
    </row>
    <row r="11947" spans="1:8">
      <c r="A11947" s="1" t="s">
        <v>306</v>
      </c>
      <c r="B11947" s="1" t="s">
        <v>323</v>
      </c>
      <c r="C11947" s="1" t="s">
        <v>325</v>
      </c>
      <c r="D11947" s="1">
        <v>5</v>
      </c>
      <c r="E11947" s="1" t="s">
        <v>87</v>
      </c>
      <c r="F11947" s="3" t="s">
        <v>43</v>
      </c>
      <c r="G11947" s="1" t="s">
        <v>67</v>
      </c>
      <c r="H11947" s="5">
        <v>1.1145799999999999</v>
      </c>
    </row>
    <row r="11948" spans="1:8">
      <c r="A11948" s="1" t="s">
        <v>306</v>
      </c>
      <c r="B11948" s="1" t="s">
        <v>323</v>
      </c>
      <c r="C11948" s="1" t="s">
        <v>325</v>
      </c>
      <c r="D11948" s="1">
        <v>5</v>
      </c>
      <c r="E11948" s="1" t="s">
        <v>87</v>
      </c>
      <c r="F11948" s="3" t="s">
        <v>44</v>
      </c>
      <c r="G11948" s="1" t="s">
        <v>67</v>
      </c>
      <c r="H11948" s="5" t="s">
        <v>69</v>
      </c>
    </row>
    <row r="11949" spans="1:8">
      <c r="A11949" s="1" t="s">
        <v>306</v>
      </c>
      <c r="B11949" s="1" t="s">
        <v>323</v>
      </c>
      <c r="C11949" s="1" t="s">
        <v>325</v>
      </c>
      <c r="D11949" s="1">
        <v>5</v>
      </c>
      <c r="E11949" s="1" t="s">
        <v>87</v>
      </c>
      <c r="F11949" s="3" t="s">
        <v>45</v>
      </c>
      <c r="G11949" s="1" t="s">
        <v>68</v>
      </c>
      <c r="H11949" s="5">
        <v>6.2416700000000001</v>
      </c>
    </row>
    <row r="11950" spans="1:8">
      <c r="A11950" s="1" t="s">
        <v>306</v>
      </c>
      <c r="B11950" s="1" t="s">
        <v>323</v>
      </c>
      <c r="C11950" s="1" t="s">
        <v>325</v>
      </c>
      <c r="D11950" s="1">
        <v>5</v>
      </c>
      <c r="E11950" s="1" t="s">
        <v>87</v>
      </c>
      <c r="F11950" s="3" t="s">
        <v>46</v>
      </c>
      <c r="G11950" s="1" t="s">
        <v>67</v>
      </c>
      <c r="H11950" s="5">
        <v>4.8150000000000004</v>
      </c>
    </row>
    <row r="11951" spans="1:8">
      <c r="A11951" s="1" t="s">
        <v>306</v>
      </c>
      <c r="B11951" s="1" t="s">
        <v>323</v>
      </c>
      <c r="C11951" s="1" t="s">
        <v>325</v>
      </c>
      <c r="D11951" s="1">
        <v>5</v>
      </c>
      <c r="E11951" s="1" t="s">
        <v>87</v>
      </c>
      <c r="F11951" s="3" t="s">
        <v>47</v>
      </c>
      <c r="G11951" s="1" t="s">
        <v>68</v>
      </c>
      <c r="H11951" s="5">
        <v>5.35</v>
      </c>
    </row>
    <row r="11952" spans="1:8">
      <c r="A11952" s="1" t="s">
        <v>306</v>
      </c>
      <c r="B11952" s="1" t="s">
        <v>323</v>
      </c>
      <c r="C11952" s="1" t="s">
        <v>325</v>
      </c>
      <c r="D11952" s="1">
        <v>5</v>
      </c>
      <c r="E11952" s="1" t="s">
        <v>87</v>
      </c>
      <c r="F11952" s="3" t="s">
        <v>48</v>
      </c>
      <c r="G11952" s="1" t="s">
        <v>68</v>
      </c>
      <c r="H11952" s="5">
        <v>4.28</v>
      </c>
    </row>
    <row r="11953" spans="1:8">
      <c r="A11953" s="1" t="s">
        <v>306</v>
      </c>
      <c r="B11953" s="1" t="s">
        <v>323</v>
      </c>
      <c r="C11953" s="1" t="s">
        <v>325</v>
      </c>
      <c r="D11953" s="1">
        <v>5</v>
      </c>
      <c r="E11953" s="1" t="s">
        <v>87</v>
      </c>
      <c r="F11953" s="3" t="s">
        <v>49</v>
      </c>
      <c r="G11953" s="1" t="s">
        <v>67</v>
      </c>
      <c r="H11953" s="5">
        <v>1.02542</v>
      </c>
    </row>
    <row r="11954" spans="1:8">
      <c r="A11954" s="1" t="s">
        <v>306</v>
      </c>
      <c r="B11954" s="1" t="s">
        <v>323</v>
      </c>
      <c r="C11954" s="1" t="s">
        <v>325</v>
      </c>
      <c r="D11954" s="1">
        <v>5</v>
      </c>
      <c r="E11954" s="1" t="s">
        <v>87</v>
      </c>
      <c r="F11954" s="3" t="s">
        <v>50</v>
      </c>
      <c r="G11954" s="1" t="s">
        <v>68</v>
      </c>
      <c r="H11954" s="5">
        <v>0.80249999999999999</v>
      </c>
    </row>
    <row r="11955" spans="1:8">
      <c r="A11955" s="1" t="s">
        <v>306</v>
      </c>
      <c r="B11955" s="1" t="s">
        <v>323</v>
      </c>
      <c r="C11955" s="1" t="s">
        <v>325</v>
      </c>
      <c r="D11955" s="1">
        <v>5</v>
      </c>
      <c r="E11955" s="1" t="s">
        <v>87</v>
      </c>
      <c r="F11955" s="3" t="s">
        <v>51</v>
      </c>
      <c r="G11955" s="1" t="s">
        <v>67</v>
      </c>
      <c r="H11955" s="5" t="s">
        <v>69</v>
      </c>
    </row>
    <row r="11956" spans="1:8">
      <c r="A11956" s="1" t="s">
        <v>306</v>
      </c>
      <c r="B11956" s="1" t="s">
        <v>323</v>
      </c>
      <c r="C11956" s="1" t="s">
        <v>325</v>
      </c>
      <c r="D11956" s="1">
        <v>5</v>
      </c>
      <c r="E11956" s="1" t="s">
        <v>87</v>
      </c>
      <c r="F11956" s="3" t="s">
        <v>52</v>
      </c>
      <c r="G11956" s="1" t="s">
        <v>68</v>
      </c>
      <c r="H11956" s="5">
        <v>3.7450000000000001</v>
      </c>
    </row>
    <row r="11957" spans="1:8">
      <c r="A11957" s="1" t="s">
        <v>306</v>
      </c>
      <c r="B11957" s="1" t="s">
        <v>323</v>
      </c>
      <c r="C11957" s="1" t="s">
        <v>325</v>
      </c>
      <c r="D11957" s="1">
        <v>5</v>
      </c>
      <c r="E11957" s="1" t="s">
        <v>87</v>
      </c>
      <c r="F11957" s="3" t="s">
        <v>53</v>
      </c>
      <c r="G11957" s="1" t="s">
        <v>68</v>
      </c>
      <c r="H11957" s="5">
        <v>3.7450000000000001</v>
      </c>
    </row>
    <row r="11958" spans="1:8">
      <c r="A11958" s="1" t="s">
        <v>306</v>
      </c>
      <c r="B11958" s="1" t="s">
        <v>323</v>
      </c>
      <c r="C11958" s="1" t="s">
        <v>325</v>
      </c>
      <c r="D11958" s="1">
        <v>5</v>
      </c>
      <c r="E11958" s="1" t="s">
        <v>87</v>
      </c>
      <c r="F11958" s="3" t="s">
        <v>54</v>
      </c>
      <c r="G11958" s="1" t="s">
        <v>68</v>
      </c>
      <c r="H11958" s="5">
        <v>2.4966699999999999</v>
      </c>
    </row>
    <row r="11959" spans="1:8">
      <c r="A11959" s="1" t="s">
        <v>306</v>
      </c>
      <c r="B11959" s="1" t="s">
        <v>323</v>
      </c>
      <c r="C11959" s="1" t="s">
        <v>325</v>
      </c>
      <c r="D11959" s="1">
        <v>5</v>
      </c>
      <c r="E11959" s="1" t="s">
        <v>87</v>
      </c>
      <c r="F11959" s="3" t="s">
        <v>55</v>
      </c>
      <c r="G11959" s="1" t="s">
        <v>68</v>
      </c>
      <c r="H11959" s="5">
        <v>2.4966699999999999</v>
      </c>
    </row>
    <row r="11960" spans="1:8">
      <c r="A11960" s="1" t="s">
        <v>306</v>
      </c>
      <c r="B11960" s="1" t="s">
        <v>323</v>
      </c>
      <c r="C11960" s="1" t="s">
        <v>325</v>
      </c>
      <c r="D11960" s="1">
        <v>5</v>
      </c>
      <c r="E11960" s="1" t="s">
        <v>87</v>
      </c>
      <c r="F11960" s="3" t="s">
        <v>56</v>
      </c>
      <c r="G11960" s="1" t="s">
        <v>68</v>
      </c>
      <c r="H11960" s="5">
        <v>1.2037500000000001</v>
      </c>
    </row>
    <row r="11961" spans="1:8">
      <c r="A11961" s="1" t="s">
        <v>306</v>
      </c>
      <c r="B11961" s="1" t="s">
        <v>323</v>
      </c>
      <c r="C11961" s="1" t="s">
        <v>325</v>
      </c>
      <c r="D11961" s="1">
        <v>5</v>
      </c>
      <c r="E11961" s="1" t="s">
        <v>87</v>
      </c>
      <c r="F11961" s="3" t="s">
        <v>57</v>
      </c>
      <c r="G11961" s="1" t="s">
        <v>68</v>
      </c>
      <c r="H11961" s="5" t="s">
        <v>69</v>
      </c>
    </row>
    <row r="11962" spans="1:8">
      <c r="A11962" s="1" t="s">
        <v>306</v>
      </c>
      <c r="B11962" s="1" t="s">
        <v>323</v>
      </c>
      <c r="C11962" s="1" t="s">
        <v>325</v>
      </c>
      <c r="D11962" s="1">
        <v>5</v>
      </c>
      <c r="E11962" s="1" t="s">
        <v>87</v>
      </c>
      <c r="F11962" s="3" t="s">
        <v>58</v>
      </c>
      <c r="G11962" s="1" t="s">
        <v>68</v>
      </c>
      <c r="H11962" s="5">
        <v>0.80249999999999999</v>
      </c>
    </row>
    <row r="11963" spans="1:8">
      <c r="A11963" s="1" t="s">
        <v>306</v>
      </c>
      <c r="B11963" s="1" t="s">
        <v>323</v>
      </c>
      <c r="C11963" s="1" t="s">
        <v>325</v>
      </c>
      <c r="D11963" s="1">
        <v>5</v>
      </c>
      <c r="E11963" s="1" t="s">
        <v>87</v>
      </c>
      <c r="F11963" s="3" t="s">
        <v>135</v>
      </c>
      <c r="G11963" s="1" t="s">
        <v>68</v>
      </c>
      <c r="H11963" s="5">
        <v>1.1145799999999999</v>
      </c>
    </row>
    <row r="11964" spans="1:8">
      <c r="A11964" s="1" t="s">
        <v>306</v>
      </c>
      <c r="B11964" s="1" t="s">
        <v>323</v>
      </c>
      <c r="C11964" s="1" t="s">
        <v>325</v>
      </c>
      <c r="D11964" s="1">
        <v>5</v>
      </c>
      <c r="E11964" s="1" t="s">
        <v>87</v>
      </c>
      <c r="F11964" s="3" t="s">
        <v>59</v>
      </c>
      <c r="G11964" s="1" t="s">
        <v>68</v>
      </c>
      <c r="H11964" s="5">
        <v>1.1145799999999999</v>
      </c>
    </row>
    <row r="11965" spans="1:8">
      <c r="A11965" s="1" t="s">
        <v>306</v>
      </c>
      <c r="B11965" s="1" t="s">
        <v>323</v>
      </c>
      <c r="C11965" s="1" t="s">
        <v>325</v>
      </c>
      <c r="D11965" s="1">
        <v>5</v>
      </c>
      <c r="E11965" s="1" t="s">
        <v>87</v>
      </c>
      <c r="F11965" s="3" t="s">
        <v>60</v>
      </c>
      <c r="G11965" s="1" t="s">
        <v>68</v>
      </c>
      <c r="H11965" s="5">
        <v>1.1145799999999999</v>
      </c>
    </row>
    <row r="11966" spans="1:8">
      <c r="A11966" s="1" t="s">
        <v>306</v>
      </c>
      <c r="B11966" s="1" t="s">
        <v>323</v>
      </c>
      <c r="C11966" s="1" t="s">
        <v>325</v>
      </c>
      <c r="D11966" s="1">
        <v>5</v>
      </c>
      <c r="E11966" s="1" t="s">
        <v>87</v>
      </c>
      <c r="F11966" s="3" t="s">
        <v>61</v>
      </c>
      <c r="G11966" s="1" t="s">
        <v>67</v>
      </c>
      <c r="H11966" s="5" t="s">
        <v>69</v>
      </c>
    </row>
    <row r="11967" spans="1:8">
      <c r="A11967" s="1" t="s">
        <v>306</v>
      </c>
      <c r="B11967" s="1" t="s">
        <v>323</v>
      </c>
      <c r="C11967" s="1" t="s">
        <v>325</v>
      </c>
      <c r="D11967" s="1">
        <v>5</v>
      </c>
      <c r="E11967" s="1" t="s">
        <v>87</v>
      </c>
      <c r="F11967" s="3" t="s">
        <v>62</v>
      </c>
      <c r="G11967" s="1" t="s">
        <v>67</v>
      </c>
      <c r="H11967" s="5" t="s">
        <v>69</v>
      </c>
    </row>
    <row r="11968" spans="1:8">
      <c r="A11968" s="1" t="s">
        <v>306</v>
      </c>
      <c r="B11968" s="1" t="s">
        <v>323</v>
      </c>
      <c r="C11968" s="1" t="s">
        <v>325</v>
      </c>
      <c r="D11968" s="1">
        <v>5</v>
      </c>
      <c r="E11968" s="1" t="s">
        <v>87</v>
      </c>
      <c r="F11968" s="3" t="s">
        <v>63</v>
      </c>
      <c r="G11968" s="1" t="s">
        <v>67</v>
      </c>
      <c r="H11968" s="5" t="s">
        <v>69</v>
      </c>
    </row>
    <row r="11969" spans="1:8">
      <c r="A11969" s="1" t="s">
        <v>306</v>
      </c>
      <c r="B11969" s="1" t="s">
        <v>323</v>
      </c>
      <c r="C11969" s="1" t="s">
        <v>325</v>
      </c>
      <c r="D11969" s="1">
        <v>5</v>
      </c>
      <c r="E11969" s="1" t="s">
        <v>87</v>
      </c>
      <c r="F11969" s="3" t="s">
        <v>64</v>
      </c>
      <c r="G11969" s="1" t="s">
        <v>67</v>
      </c>
      <c r="H11969" s="5" t="s">
        <v>69</v>
      </c>
    </row>
    <row r="11970" spans="1:8">
      <c r="A11970" s="1" t="s">
        <v>306</v>
      </c>
      <c r="B11970" s="1" t="s">
        <v>323</v>
      </c>
      <c r="C11970" s="1" t="s">
        <v>325</v>
      </c>
      <c r="D11970" s="1">
        <v>5</v>
      </c>
      <c r="E11970" s="1" t="s">
        <v>87</v>
      </c>
      <c r="F11970" s="3" t="s">
        <v>65</v>
      </c>
      <c r="G11970" s="1" t="s">
        <v>67</v>
      </c>
      <c r="H11970" s="5">
        <v>0.89166999999999996</v>
      </c>
    </row>
    <row r="11971" spans="1:8">
      <c r="A11971" s="1" t="s">
        <v>306</v>
      </c>
      <c r="B11971" s="1" t="s">
        <v>323</v>
      </c>
      <c r="C11971" s="1" t="s">
        <v>325</v>
      </c>
      <c r="D11971" s="1">
        <v>5</v>
      </c>
      <c r="E11971" s="1" t="s">
        <v>87</v>
      </c>
      <c r="F11971" s="3" t="s">
        <v>66</v>
      </c>
      <c r="G11971" s="1" t="s">
        <v>67</v>
      </c>
      <c r="H11971" s="5">
        <v>1.15917</v>
      </c>
    </row>
    <row r="11972" spans="1:8">
      <c r="A11972" s="1" t="s">
        <v>306</v>
      </c>
      <c r="B11972" s="1" t="s">
        <v>326</v>
      </c>
      <c r="C11972" s="1" t="s">
        <v>328</v>
      </c>
      <c r="D11972" s="1">
        <v>8</v>
      </c>
      <c r="E11972" s="1" t="s">
        <v>87</v>
      </c>
      <c r="F11972" s="2" t="s">
        <v>11</v>
      </c>
      <c r="G11972" s="1" t="s">
        <v>67</v>
      </c>
      <c r="H11972" s="4">
        <v>2.31833</v>
      </c>
    </row>
    <row r="11973" spans="1:8">
      <c r="A11973" s="1" t="s">
        <v>306</v>
      </c>
      <c r="B11973" s="1" t="s">
        <v>326</v>
      </c>
      <c r="C11973" s="1" t="s">
        <v>328</v>
      </c>
      <c r="D11973" s="1">
        <v>8</v>
      </c>
      <c r="E11973" s="1" t="s">
        <v>87</v>
      </c>
      <c r="F11973" s="2" t="s">
        <v>12</v>
      </c>
      <c r="G11973" s="1" t="s">
        <v>67</v>
      </c>
      <c r="H11973" s="4">
        <v>1.07</v>
      </c>
    </row>
    <row r="11974" spans="1:8">
      <c r="A11974" s="1" t="s">
        <v>306</v>
      </c>
      <c r="B11974" s="1" t="s">
        <v>326</v>
      </c>
      <c r="C11974" s="1" t="s">
        <v>328</v>
      </c>
      <c r="D11974" s="1">
        <v>8</v>
      </c>
      <c r="E11974" s="1" t="s">
        <v>87</v>
      </c>
      <c r="F11974" s="2" t="s">
        <v>13</v>
      </c>
      <c r="G11974" s="1" t="s">
        <v>67</v>
      </c>
      <c r="H11974" s="4">
        <v>0.37153000000000003</v>
      </c>
    </row>
    <row r="11975" spans="1:8">
      <c r="A11975" s="1" t="s">
        <v>306</v>
      </c>
      <c r="B11975" s="1" t="s">
        <v>326</v>
      </c>
      <c r="C11975" s="1" t="s">
        <v>328</v>
      </c>
      <c r="D11975" s="1">
        <v>8</v>
      </c>
      <c r="E11975" s="1" t="s">
        <v>87</v>
      </c>
      <c r="F11975" s="2" t="s">
        <v>14</v>
      </c>
      <c r="G11975" s="1" t="s">
        <v>67</v>
      </c>
      <c r="H11975" s="4">
        <v>135.53333000000001</v>
      </c>
    </row>
    <row r="11976" spans="1:8">
      <c r="A11976" s="1" t="s">
        <v>306</v>
      </c>
      <c r="B11976" s="1" t="s">
        <v>326</v>
      </c>
      <c r="C11976" s="1" t="s">
        <v>328</v>
      </c>
      <c r="D11976" s="1">
        <v>8</v>
      </c>
      <c r="E11976" s="1" t="s">
        <v>87</v>
      </c>
      <c r="F11976" s="2" t="s">
        <v>15</v>
      </c>
      <c r="G11976" s="1" t="s">
        <v>67</v>
      </c>
      <c r="H11976" s="4">
        <v>6.42</v>
      </c>
    </row>
    <row r="11977" spans="1:8">
      <c r="A11977" s="1" t="s">
        <v>306</v>
      </c>
      <c r="B11977" s="1" t="s">
        <v>326</v>
      </c>
      <c r="C11977" s="1" t="s">
        <v>328</v>
      </c>
      <c r="D11977" s="1">
        <v>8</v>
      </c>
      <c r="E11977" s="1" t="s">
        <v>87</v>
      </c>
      <c r="F11977" s="2" t="s">
        <v>16</v>
      </c>
      <c r="G11977" s="1" t="s">
        <v>67</v>
      </c>
      <c r="H11977" s="4">
        <v>8.56</v>
      </c>
    </row>
    <row r="11978" spans="1:8">
      <c r="A11978" s="1" t="s">
        <v>306</v>
      </c>
      <c r="B11978" s="1" t="s">
        <v>326</v>
      </c>
      <c r="C11978" s="1" t="s">
        <v>328</v>
      </c>
      <c r="D11978" s="1">
        <v>8</v>
      </c>
      <c r="E11978" s="1" t="s">
        <v>87</v>
      </c>
      <c r="F11978" s="2" t="s">
        <v>17</v>
      </c>
      <c r="G11978" s="1" t="s">
        <v>67</v>
      </c>
      <c r="H11978" s="4">
        <v>3.21</v>
      </c>
    </row>
    <row r="11979" spans="1:8">
      <c r="A11979" s="1" t="s">
        <v>306</v>
      </c>
      <c r="B11979" s="1" t="s">
        <v>326</v>
      </c>
      <c r="C11979" s="1" t="s">
        <v>328</v>
      </c>
      <c r="D11979" s="1">
        <v>8</v>
      </c>
      <c r="E11979" s="1" t="s">
        <v>87</v>
      </c>
      <c r="F11979" s="2" t="s">
        <v>18</v>
      </c>
      <c r="G11979" s="1" t="s">
        <v>68</v>
      </c>
      <c r="H11979" s="4">
        <v>85.6</v>
      </c>
    </row>
    <row r="11980" spans="1:8">
      <c r="A11980" s="1" t="s">
        <v>306</v>
      </c>
      <c r="B11980" s="1" t="s">
        <v>326</v>
      </c>
      <c r="C11980" s="1" t="s">
        <v>328</v>
      </c>
      <c r="D11980" s="1">
        <v>8</v>
      </c>
      <c r="E11980" s="1" t="s">
        <v>87</v>
      </c>
      <c r="F11980" s="2" t="s">
        <v>19</v>
      </c>
      <c r="G11980" s="1" t="s">
        <v>67</v>
      </c>
      <c r="H11980" s="4">
        <v>2.14</v>
      </c>
    </row>
    <row r="11981" spans="1:8">
      <c r="A11981" s="1" t="s">
        <v>306</v>
      </c>
      <c r="B11981" s="1" t="s">
        <v>326</v>
      </c>
      <c r="C11981" s="1" t="s">
        <v>328</v>
      </c>
      <c r="D11981" s="1">
        <v>8</v>
      </c>
      <c r="E11981" s="1" t="s">
        <v>87</v>
      </c>
      <c r="F11981" s="2" t="s">
        <v>20</v>
      </c>
      <c r="G11981" s="1" t="s">
        <v>67</v>
      </c>
      <c r="H11981" s="4">
        <v>3.21</v>
      </c>
    </row>
    <row r="11982" spans="1:8">
      <c r="A11982" s="1" t="s">
        <v>306</v>
      </c>
      <c r="B11982" s="1" t="s">
        <v>326</v>
      </c>
      <c r="C11982" s="1" t="s">
        <v>328</v>
      </c>
      <c r="D11982" s="1">
        <v>8</v>
      </c>
      <c r="E11982" s="1" t="s">
        <v>87</v>
      </c>
      <c r="F11982" s="2" t="s">
        <v>21</v>
      </c>
      <c r="G11982" s="1" t="s">
        <v>67</v>
      </c>
      <c r="H11982" s="4">
        <v>1.07</v>
      </c>
    </row>
    <row r="11983" spans="1:8">
      <c r="A11983" s="1" t="s">
        <v>306</v>
      </c>
      <c r="B11983" s="1" t="s">
        <v>326</v>
      </c>
      <c r="C11983" s="1" t="s">
        <v>328</v>
      </c>
      <c r="D11983" s="1">
        <v>8</v>
      </c>
      <c r="E11983" s="1" t="s">
        <v>87</v>
      </c>
      <c r="F11983" s="2" t="s">
        <v>22</v>
      </c>
      <c r="G11983" s="1" t="s">
        <v>67</v>
      </c>
      <c r="H11983" s="4">
        <v>0.71333000000000002</v>
      </c>
    </row>
    <row r="11984" spans="1:8">
      <c r="A11984" s="1" t="s">
        <v>306</v>
      </c>
      <c r="B11984" s="1" t="s">
        <v>326</v>
      </c>
      <c r="C11984" s="1" t="s">
        <v>328</v>
      </c>
      <c r="D11984" s="1">
        <v>8</v>
      </c>
      <c r="E11984" s="1" t="s">
        <v>87</v>
      </c>
      <c r="F11984" s="2" t="s">
        <v>23</v>
      </c>
      <c r="G11984" s="1" t="s">
        <v>67</v>
      </c>
      <c r="H11984" s="4" t="s">
        <v>69</v>
      </c>
    </row>
    <row r="11985" spans="1:8">
      <c r="A11985" s="1" t="s">
        <v>306</v>
      </c>
      <c r="B11985" s="1" t="s">
        <v>326</v>
      </c>
      <c r="C11985" s="1" t="s">
        <v>328</v>
      </c>
      <c r="D11985" s="1">
        <v>8</v>
      </c>
      <c r="E11985" s="1" t="s">
        <v>87</v>
      </c>
      <c r="F11985" s="2" t="s">
        <v>24</v>
      </c>
      <c r="G11985" s="1" t="s">
        <v>67</v>
      </c>
      <c r="H11985" s="4" t="s">
        <v>69</v>
      </c>
    </row>
    <row r="11986" spans="1:8">
      <c r="A11986" s="1" t="s">
        <v>306</v>
      </c>
      <c r="B11986" s="1" t="s">
        <v>326</v>
      </c>
      <c r="C11986" s="1" t="s">
        <v>328</v>
      </c>
      <c r="D11986" s="1">
        <v>8</v>
      </c>
      <c r="E11986" s="1" t="s">
        <v>87</v>
      </c>
      <c r="F11986" s="3" t="s">
        <v>25</v>
      </c>
      <c r="G11986" s="1" t="s">
        <v>67</v>
      </c>
      <c r="H11986" s="5" t="s">
        <v>69</v>
      </c>
    </row>
    <row r="11987" spans="1:8">
      <c r="A11987" s="1" t="s">
        <v>306</v>
      </c>
      <c r="B11987" s="1" t="s">
        <v>326</v>
      </c>
      <c r="C11987" s="1" t="s">
        <v>328</v>
      </c>
      <c r="D11987" s="1">
        <v>8</v>
      </c>
      <c r="E11987" s="1" t="s">
        <v>87</v>
      </c>
      <c r="F11987" s="3" t="s">
        <v>26</v>
      </c>
      <c r="G11987" s="1" t="s">
        <v>67</v>
      </c>
      <c r="H11987" s="5">
        <v>9.2733299999999996</v>
      </c>
    </row>
    <row r="11988" spans="1:8">
      <c r="A11988" s="1" t="s">
        <v>306</v>
      </c>
      <c r="B11988" s="1" t="s">
        <v>326</v>
      </c>
      <c r="C11988" s="1" t="s">
        <v>328</v>
      </c>
      <c r="D11988" s="1">
        <v>8</v>
      </c>
      <c r="E11988" s="1" t="s">
        <v>87</v>
      </c>
      <c r="F11988" s="3" t="s">
        <v>27</v>
      </c>
      <c r="G11988" s="1" t="s">
        <v>67</v>
      </c>
      <c r="H11988" s="5">
        <v>1.07</v>
      </c>
    </row>
    <row r="11989" spans="1:8">
      <c r="A11989" s="1" t="s">
        <v>306</v>
      </c>
      <c r="B11989" s="1" t="s">
        <v>326</v>
      </c>
      <c r="C11989" s="1" t="s">
        <v>328</v>
      </c>
      <c r="D11989" s="1">
        <v>8</v>
      </c>
      <c r="E11989" s="1" t="s">
        <v>87</v>
      </c>
      <c r="F11989" s="3" t="s">
        <v>28</v>
      </c>
      <c r="G11989" s="1" t="s">
        <v>67</v>
      </c>
      <c r="H11989" s="5">
        <v>0.26750000000000002</v>
      </c>
    </row>
    <row r="11990" spans="1:8">
      <c r="A11990" s="1" t="s">
        <v>306</v>
      </c>
      <c r="B11990" s="1" t="s">
        <v>326</v>
      </c>
      <c r="C11990" s="1" t="s">
        <v>328</v>
      </c>
      <c r="D11990" s="1">
        <v>8</v>
      </c>
      <c r="E11990" s="1" t="s">
        <v>87</v>
      </c>
      <c r="F11990" s="3" t="s">
        <v>29</v>
      </c>
      <c r="G11990" s="1" t="s">
        <v>67</v>
      </c>
      <c r="H11990" s="5" t="s">
        <v>69</v>
      </c>
    </row>
    <row r="11991" spans="1:8">
      <c r="A11991" s="1" t="s">
        <v>306</v>
      </c>
      <c r="B11991" s="1" t="s">
        <v>326</v>
      </c>
      <c r="C11991" s="1" t="s">
        <v>328</v>
      </c>
      <c r="D11991" s="1">
        <v>8</v>
      </c>
      <c r="E11991" s="1" t="s">
        <v>87</v>
      </c>
      <c r="F11991" s="3" t="s">
        <v>30</v>
      </c>
      <c r="G11991" s="1" t="s">
        <v>67</v>
      </c>
      <c r="H11991" s="5" t="s">
        <v>69</v>
      </c>
    </row>
    <row r="11992" spans="1:8">
      <c r="A11992" s="1" t="s">
        <v>306</v>
      </c>
      <c r="B11992" s="1" t="s">
        <v>326</v>
      </c>
      <c r="C11992" s="1" t="s">
        <v>328</v>
      </c>
      <c r="D11992" s="1">
        <v>8</v>
      </c>
      <c r="E11992" s="1" t="s">
        <v>87</v>
      </c>
      <c r="F11992" s="3" t="s">
        <v>31</v>
      </c>
      <c r="G11992" s="1" t="s">
        <v>67</v>
      </c>
      <c r="H11992" s="5" t="s">
        <v>69</v>
      </c>
    </row>
    <row r="11993" spans="1:8">
      <c r="A11993" s="1" t="s">
        <v>306</v>
      </c>
      <c r="B11993" s="1" t="s">
        <v>326</v>
      </c>
      <c r="C11993" s="1" t="s">
        <v>328</v>
      </c>
      <c r="D11993" s="1">
        <v>8</v>
      </c>
      <c r="E11993" s="1" t="s">
        <v>87</v>
      </c>
      <c r="F11993" s="3" t="s">
        <v>32</v>
      </c>
      <c r="G11993" s="1" t="s">
        <v>67</v>
      </c>
      <c r="H11993" s="5" t="s">
        <v>69</v>
      </c>
    </row>
    <row r="11994" spans="1:8">
      <c r="A11994" s="1" t="s">
        <v>306</v>
      </c>
      <c r="B11994" s="1" t="s">
        <v>326</v>
      </c>
      <c r="C11994" s="1" t="s">
        <v>328</v>
      </c>
      <c r="D11994" s="1">
        <v>8</v>
      </c>
      <c r="E11994" s="1" t="s">
        <v>87</v>
      </c>
      <c r="F11994" s="3" t="s">
        <v>33</v>
      </c>
      <c r="G11994" s="1" t="s">
        <v>67</v>
      </c>
      <c r="H11994" s="5" t="s">
        <v>69</v>
      </c>
    </row>
    <row r="11995" spans="1:8">
      <c r="A11995" s="1" t="s">
        <v>306</v>
      </c>
      <c r="B11995" s="1" t="s">
        <v>326</v>
      </c>
      <c r="C11995" s="1" t="s">
        <v>328</v>
      </c>
      <c r="D11995" s="1">
        <v>8</v>
      </c>
      <c r="E11995" s="1" t="s">
        <v>87</v>
      </c>
      <c r="F11995" s="3" t="s">
        <v>34</v>
      </c>
      <c r="G11995" s="1" t="s">
        <v>67</v>
      </c>
      <c r="H11995" s="5" t="s">
        <v>69</v>
      </c>
    </row>
    <row r="11996" spans="1:8">
      <c r="A11996" s="1" t="s">
        <v>306</v>
      </c>
      <c r="B11996" s="1" t="s">
        <v>326</v>
      </c>
      <c r="C11996" s="1" t="s">
        <v>328</v>
      </c>
      <c r="D11996" s="1">
        <v>8</v>
      </c>
      <c r="E11996" s="1" t="s">
        <v>87</v>
      </c>
      <c r="F11996" s="3" t="s">
        <v>35</v>
      </c>
      <c r="G11996" s="1" t="s">
        <v>67</v>
      </c>
      <c r="H11996" s="5">
        <v>1.51583</v>
      </c>
    </row>
    <row r="11997" spans="1:8">
      <c r="A11997" s="1" t="s">
        <v>306</v>
      </c>
      <c r="B11997" s="1" t="s">
        <v>326</v>
      </c>
      <c r="C11997" s="1" t="s">
        <v>328</v>
      </c>
      <c r="D11997" s="1">
        <v>8</v>
      </c>
      <c r="E11997" s="1" t="s">
        <v>87</v>
      </c>
      <c r="F11997" s="3" t="s">
        <v>36</v>
      </c>
      <c r="G11997" s="1" t="s">
        <v>67</v>
      </c>
      <c r="H11997" s="5" t="s">
        <v>69</v>
      </c>
    </row>
    <row r="11998" spans="1:8">
      <c r="A11998" s="1" t="s">
        <v>306</v>
      </c>
      <c r="B11998" s="1" t="s">
        <v>326</v>
      </c>
      <c r="C11998" s="1" t="s">
        <v>328</v>
      </c>
      <c r="D11998" s="1">
        <v>8</v>
      </c>
      <c r="E11998" s="1" t="s">
        <v>87</v>
      </c>
      <c r="F11998" s="3" t="s">
        <v>37</v>
      </c>
      <c r="G11998" s="1" t="s">
        <v>67</v>
      </c>
      <c r="H11998" s="5">
        <v>0.56472</v>
      </c>
    </row>
    <row r="11999" spans="1:8">
      <c r="A11999" s="1" t="s">
        <v>306</v>
      </c>
      <c r="B11999" s="1" t="s">
        <v>326</v>
      </c>
      <c r="C11999" s="1" t="s">
        <v>328</v>
      </c>
      <c r="D11999" s="1">
        <v>8</v>
      </c>
      <c r="E11999" s="1" t="s">
        <v>87</v>
      </c>
      <c r="F11999" s="3" t="s">
        <v>38</v>
      </c>
      <c r="G11999" s="1" t="s">
        <v>67</v>
      </c>
      <c r="H11999" s="6">
        <v>132.68</v>
      </c>
    </row>
    <row r="12000" spans="1:8">
      <c r="A12000" s="1" t="s">
        <v>306</v>
      </c>
      <c r="B12000" s="1" t="s">
        <v>326</v>
      </c>
      <c r="C12000" s="1" t="s">
        <v>328</v>
      </c>
      <c r="D12000" s="1">
        <v>8</v>
      </c>
      <c r="E12000" s="1" t="s">
        <v>87</v>
      </c>
      <c r="F12000" s="3" t="s">
        <v>39</v>
      </c>
      <c r="G12000" s="1" t="s">
        <v>67</v>
      </c>
      <c r="H12000" s="6">
        <v>321</v>
      </c>
    </row>
    <row r="12001" spans="1:8">
      <c r="A12001" s="1" t="s">
        <v>306</v>
      </c>
      <c r="B12001" s="1" t="s">
        <v>326</v>
      </c>
      <c r="C12001" s="1" t="s">
        <v>328</v>
      </c>
      <c r="D12001" s="1">
        <v>8</v>
      </c>
      <c r="E12001" s="1" t="s">
        <v>87</v>
      </c>
      <c r="F12001" s="3" t="s">
        <v>40</v>
      </c>
      <c r="G12001" s="1" t="s">
        <v>67</v>
      </c>
      <c r="H12001" s="5">
        <v>55.64</v>
      </c>
    </row>
    <row r="12002" spans="1:8">
      <c r="A12002" s="1" t="s">
        <v>306</v>
      </c>
      <c r="B12002" s="1" t="s">
        <v>326</v>
      </c>
      <c r="C12002" s="1" t="s">
        <v>328</v>
      </c>
      <c r="D12002" s="1">
        <v>8</v>
      </c>
      <c r="E12002" s="1" t="s">
        <v>87</v>
      </c>
      <c r="F12002" s="3" t="s">
        <v>41</v>
      </c>
      <c r="G12002" s="1" t="s">
        <v>68</v>
      </c>
      <c r="H12002" s="5">
        <v>27.106670000000001</v>
      </c>
    </row>
    <row r="12003" spans="1:8">
      <c r="A12003" s="1" t="s">
        <v>306</v>
      </c>
      <c r="B12003" s="1" t="s">
        <v>326</v>
      </c>
      <c r="C12003" s="1" t="s">
        <v>328</v>
      </c>
      <c r="D12003" s="1">
        <v>8</v>
      </c>
      <c r="E12003" s="1" t="s">
        <v>87</v>
      </c>
      <c r="F12003" s="3" t="s">
        <v>42</v>
      </c>
      <c r="G12003" s="1" t="s">
        <v>68</v>
      </c>
      <c r="H12003" s="5">
        <v>2.14</v>
      </c>
    </row>
    <row r="12004" spans="1:8">
      <c r="A12004" s="1" t="s">
        <v>306</v>
      </c>
      <c r="B12004" s="1" t="s">
        <v>326</v>
      </c>
      <c r="C12004" s="1" t="s">
        <v>328</v>
      </c>
      <c r="D12004" s="1">
        <v>8</v>
      </c>
      <c r="E12004" s="1" t="s">
        <v>87</v>
      </c>
      <c r="F12004" s="3" t="s">
        <v>43</v>
      </c>
      <c r="G12004" s="1" t="s">
        <v>67</v>
      </c>
      <c r="H12004" s="5">
        <v>1.15917</v>
      </c>
    </row>
    <row r="12005" spans="1:8">
      <c r="A12005" s="1" t="s">
        <v>306</v>
      </c>
      <c r="B12005" s="1" t="s">
        <v>326</v>
      </c>
      <c r="C12005" s="1" t="s">
        <v>328</v>
      </c>
      <c r="D12005" s="1">
        <v>8</v>
      </c>
      <c r="E12005" s="1" t="s">
        <v>87</v>
      </c>
      <c r="F12005" s="3" t="s">
        <v>44</v>
      </c>
      <c r="G12005" s="1" t="s">
        <v>67</v>
      </c>
      <c r="H12005" s="5">
        <v>0.25263999999999998</v>
      </c>
    </row>
    <row r="12006" spans="1:8">
      <c r="A12006" s="1" t="s">
        <v>306</v>
      </c>
      <c r="B12006" s="1" t="s">
        <v>326</v>
      </c>
      <c r="C12006" s="1" t="s">
        <v>328</v>
      </c>
      <c r="D12006" s="1">
        <v>8</v>
      </c>
      <c r="E12006" s="1" t="s">
        <v>87</v>
      </c>
      <c r="F12006" s="3" t="s">
        <v>45</v>
      </c>
      <c r="G12006" s="1" t="s">
        <v>68</v>
      </c>
      <c r="H12006" s="5" t="s">
        <v>69</v>
      </c>
    </row>
    <row r="12007" spans="1:8">
      <c r="A12007" s="1" t="s">
        <v>306</v>
      </c>
      <c r="B12007" s="1" t="s">
        <v>326</v>
      </c>
      <c r="C12007" s="1" t="s">
        <v>328</v>
      </c>
      <c r="D12007" s="1">
        <v>8</v>
      </c>
      <c r="E12007" s="1" t="s">
        <v>87</v>
      </c>
      <c r="F12007" s="3" t="s">
        <v>46</v>
      </c>
      <c r="G12007" s="1" t="s">
        <v>67</v>
      </c>
      <c r="H12007" s="5">
        <v>5.5283300000000004</v>
      </c>
    </row>
    <row r="12008" spans="1:8">
      <c r="A12008" s="1" t="s">
        <v>306</v>
      </c>
      <c r="B12008" s="1" t="s">
        <v>326</v>
      </c>
      <c r="C12008" s="1" t="s">
        <v>328</v>
      </c>
      <c r="D12008" s="1">
        <v>8</v>
      </c>
      <c r="E12008" s="1" t="s">
        <v>87</v>
      </c>
      <c r="F12008" s="3" t="s">
        <v>47</v>
      </c>
      <c r="G12008" s="1" t="s">
        <v>68</v>
      </c>
      <c r="H12008" s="5">
        <v>3.3883299999999998</v>
      </c>
    </row>
    <row r="12009" spans="1:8">
      <c r="A12009" s="1" t="s">
        <v>306</v>
      </c>
      <c r="B12009" s="1" t="s">
        <v>326</v>
      </c>
      <c r="C12009" s="1" t="s">
        <v>328</v>
      </c>
      <c r="D12009" s="1">
        <v>8</v>
      </c>
      <c r="E12009" s="1" t="s">
        <v>87</v>
      </c>
      <c r="F12009" s="3" t="s">
        <v>48</v>
      </c>
      <c r="G12009" s="1" t="s">
        <v>68</v>
      </c>
      <c r="H12009" s="5">
        <v>3.3883299999999998</v>
      </c>
    </row>
    <row r="12010" spans="1:8">
      <c r="A12010" s="1" t="s">
        <v>306</v>
      </c>
      <c r="B12010" s="1" t="s">
        <v>326</v>
      </c>
      <c r="C12010" s="1" t="s">
        <v>328</v>
      </c>
      <c r="D12010" s="1">
        <v>8</v>
      </c>
      <c r="E12010" s="1" t="s">
        <v>87</v>
      </c>
      <c r="F12010" s="3" t="s">
        <v>49</v>
      </c>
      <c r="G12010" s="1" t="s">
        <v>67</v>
      </c>
      <c r="H12010" s="5">
        <v>1.605</v>
      </c>
    </row>
    <row r="12011" spans="1:8">
      <c r="A12011" s="1" t="s">
        <v>306</v>
      </c>
      <c r="B12011" s="1" t="s">
        <v>326</v>
      </c>
      <c r="C12011" s="1" t="s">
        <v>328</v>
      </c>
      <c r="D12011" s="1">
        <v>8</v>
      </c>
      <c r="E12011" s="1" t="s">
        <v>87</v>
      </c>
      <c r="F12011" s="3" t="s">
        <v>50</v>
      </c>
      <c r="G12011" s="1" t="s">
        <v>68</v>
      </c>
      <c r="H12011" s="5">
        <v>13.196669999999999</v>
      </c>
    </row>
    <row r="12012" spans="1:8">
      <c r="A12012" s="1" t="s">
        <v>306</v>
      </c>
      <c r="B12012" s="1" t="s">
        <v>326</v>
      </c>
      <c r="C12012" s="1" t="s">
        <v>328</v>
      </c>
      <c r="D12012" s="1">
        <v>8</v>
      </c>
      <c r="E12012" s="1" t="s">
        <v>87</v>
      </c>
      <c r="F12012" s="3" t="s">
        <v>51</v>
      </c>
      <c r="G12012" s="1" t="s">
        <v>67</v>
      </c>
      <c r="H12012" s="5">
        <v>6.5983299999999998</v>
      </c>
    </row>
    <row r="12013" spans="1:8">
      <c r="A12013" s="1" t="s">
        <v>306</v>
      </c>
      <c r="B12013" s="1" t="s">
        <v>326</v>
      </c>
      <c r="C12013" s="1" t="s">
        <v>328</v>
      </c>
      <c r="D12013" s="1">
        <v>8</v>
      </c>
      <c r="E12013" s="1" t="s">
        <v>87</v>
      </c>
      <c r="F12013" s="3" t="s">
        <v>52</v>
      </c>
      <c r="G12013" s="1" t="s">
        <v>68</v>
      </c>
      <c r="H12013" s="5">
        <v>4.8150000000000004</v>
      </c>
    </row>
    <row r="12014" spans="1:8">
      <c r="A12014" s="1" t="s">
        <v>306</v>
      </c>
      <c r="B12014" s="1" t="s">
        <v>326</v>
      </c>
      <c r="C12014" s="1" t="s">
        <v>328</v>
      </c>
      <c r="D12014" s="1">
        <v>8</v>
      </c>
      <c r="E12014" s="1" t="s">
        <v>87</v>
      </c>
      <c r="F12014" s="3" t="s">
        <v>53</v>
      </c>
      <c r="G12014" s="1" t="s">
        <v>68</v>
      </c>
      <c r="H12014" s="5">
        <v>4.8150000000000004</v>
      </c>
    </row>
    <row r="12015" spans="1:8">
      <c r="A12015" s="1" t="s">
        <v>306</v>
      </c>
      <c r="B12015" s="1" t="s">
        <v>326</v>
      </c>
      <c r="C12015" s="1" t="s">
        <v>328</v>
      </c>
      <c r="D12015" s="1">
        <v>8</v>
      </c>
      <c r="E12015" s="1" t="s">
        <v>87</v>
      </c>
      <c r="F12015" s="3" t="s">
        <v>54</v>
      </c>
      <c r="G12015" s="1" t="s">
        <v>68</v>
      </c>
      <c r="H12015" s="5">
        <v>4.4583300000000001</v>
      </c>
    </row>
    <row r="12016" spans="1:8">
      <c r="A12016" s="1" t="s">
        <v>306</v>
      </c>
      <c r="B12016" s="1" t="s">
        <v>326</v>
      </c>
      <c r="C12016" s="1" t="s">
        <v>328</v>
      </c>
      <c r="D12016" s="1">
        <v>8</v>
      </c>
      <c r="E12016" s="1" t="s">
        <v>87</v>
      </c>
      <c r="F12016" s="3" t="s">
        <v>55</v>
      </c>
      <c r="G12016" s="1" t="s">
        <v>68</v>
      </c>
      <c r="H12016" s="5">
        <v>18.546669999999999</v>
      </c>
    </row>
    <row r="12017" spans="1:8">
      <c r="A12017" s="1" t="s">
        <v>306</v>
      </c>
      <c r="B12017" s="1" t="s">
        <v>326</v>
      </c>
      <c r="C12017" s="1" t="s">
        <v>328</v>
      </c>
      <c r="D12017" s="1">
        <v>8</v>
      </c>
      <c r="E12017" s="1" t="s">
        <v>87</v>
      </c>
      <c r="F12017" s="3" t="s">
        <v>56</v>
      </c>
      <c r="G12017" s="1" t="s">
        <v>68</v>
      </c>
      <c r="H12017" s="5">
        <v>4.28</v>
      </c>
    </row>
    <row r="12018" spans="1:8">
      <c r="A12018" s="1" t="s">
        <v>306</v>
      </c>
      <c r="B12018" s="1" t="s">
        <v>326</v>
      </c>
      <c r="C12018" s="1" t="s">
        <v>328</v>
      </c>
      <c r="D12018" s="1">
        <v>8</v>
      </c>
      <c r="E12018" s="1" t="s">
        <v>87</v>
      </c>
      <c r="F12018" s="3" t="s">
        <v>57</v>
      </c>
      <c r="G12018" s="1" t="s">
        <v>68</v>
      </c>
      <c r="H12018" s="5">
        <v>6.42</v>
      </c>
    </row>
    <row r="12019" spans="1:8">
      <c r="A12019" s="1" t="s">
        <v>306</v>
      </c>
      <c r="B12019" s="1" t="s">
        <v>326</v>
      </c>
      <c r="C12019" s="1" t="s">
        <v>328</v>
      </c>
      <c r="D12019" s="1">
        <v>8</v>
      </c>
      <c r="E12019" s="1" t="s">
        <v>87</v>
      </c>
      <c r="F12019" s="3" t="s">
        <v>58</v>
      </c>
      <c r="G12019" s="1" t="s">
        <v>68</v>
      </c>
      <c r="H12019" s="5">
        <v>0.80249999999999999</v>
      </c>
    </row>
    <row r="12020" spans="1:8">
      <c r="A12020" s="1" t="s">
        <v>306</v>
      </c>
      <c r="B12020" s="1" t="s">
        <v>326</v>
      </c>
      <c r="C12020" s="1" t="s">
        <v>328</v>
      </c>
      <c r="D12020" s="1">
        <v>8</v>
      </c>
      <c r="E12020" s="1" t="s">
        <v>87</v>
      </c>
      <c r="F12020" s="3" t="s">
        <v>135</v>
      </c>
      <c r="G12020" s="1" t="s">
        <v>68</v>
      </c>
      <c r="H12020" s="5">
        <v>2.14</v>
      </c>
    </row>
    <row r="12021" spans="1:8">
      <c r="A12021" s="1" t="s">
        <v>306</v>
      </c>
      <c r="B12021" s="1" t="s">
        <v>326</v>
      </c>
      <c r="C12021" s="1" t="s">
        <v>328</v>
      </c>
      <c r="D12021" s="1">
        <v>8</v>
      </c>
      <c r="E12021" s="1" t="s">
        <v>87</v>
      </c>
      <c r="F12021" s="3" t="s">
        <v>59</v>
      </c>
      <c r="G12021" s="1" t="s">
        <v>68</v>
      </c>
      <c r="H12021" s="5">
        <v>2.14</v>
      </c>
    </row>
    <row r="12022" spans="1:8">
      <c r="A12022" s="1" t="s">
        <v>306</v>
      </c>
      <c r="B12022" s="1" t="s">
        <v>326</v>
      </c>
      <c r="C12022" s="1" t="s">
        <v>328</v>
      </c>
      <c r="D12022" s="1">
        <v>8</v>
      </c>
      <c r="E12022" s="1" t="s">
        <v>87</v>
      </c>
      <c r="F12022" s="3" t="s">
        <v>60</v>
      </c>
      <c r="G12022" s="1" t="s">
        <v>68</v>
      </c>
      <c r="H12022" s="5">
        <v>4.28</v>
      </c>
    </row>
    <row r="12023" spans="1:8">
      <c r="A12023" s="1" t="s">
        <v>306</v>
      </c>
      <c r="B12023" s="1" t="s">
        <v>326</v>
      </c>
      <c r="C12023" s="1" t="s">
        <v>328</v>
      </c>
      <c r="D12023" s="1">
        <v>8</v>
      </c>
      <c r="E12023" s="1" t="s">
        <v>87</v>
      </c>
      <c r="F12023" s="3" t="s">
        <v>61</v>
      </c>
      <c r="G12023" s="1" t="s">
        <v>67</v>
      </c>
      <c r="H12023" s="5" t="s">
        <v>69</v>
      </c>
    </row>
    <row r="12024" spans="1:8">
      <c r="A12024" s="1" t="s">
        <v>306</v>
      </c>
      <c r="B12024" s="1" t="s">
        <v>326</v>
      </c>
      <c r="C12024" s="1" t="s">
        <v>328</v>
      </c>
      <c r="D12024" s="1">
        <v>8</v>
      </c>
      <c r="E12024" s="1" t="s">
        <v>87</v>
      </c>
      <c r="F12024" s="3" t="s">
        <v>62</v>
      </c>
      <c r="G12024" s="1" t="s">
        <v>67</v>
      </c>
      <c r="H12024" s="5" t="s">
        <v>69</v>
      </c>
    </row>
    <row r="12025" spans="1:8">
      <c r="A12025" s="1" t="s">
        <v>306</v>
      </c>
      <c r="B12025" s="1" t="s">
        <v>326</v>
      </c>
      <c r="C12025" s="1" t="s">
        <v>328</v>
      </c>
      <c r="D12025" s="1">
        <v>8</v>
      </c>
      <c r="E12025" s="1" t="s">
        <v>87</v>
      </c>
      <c r="F12025" s="3" t="s">
        <v>63</v>
      </c>
      <c r="G12025" s="1" t="s">
        <v>67</v>
      </c>
      <c r="H12025" s="5" t="s">
        <v>69</v>
      </c>
    </row>
    <row r="12026" spans="1:8">
      <c r="A12026" s="1" t="s">
        <v>306</v>
      </c>
      <c r="B12026" s="1" t="s">
        <v>326</v>
      </c>
      <c r="C12026" s="1" t="s">
        <v>328</v>
      </c>
      <c r="D12026" s="1">
        <v>8</v>
      </c>
      <c r="E12026" s="1" t="s">
        <v>87</v>
      </c>
      <c r="F12026" s="3" t="s">
        <v>64</v>
      </c>
      <c r="G12026" s="1" t="s">
        <v>67</v>
      </c>
      <c r="H12026" s="5">
        <v>1.07</v>
      </c>
    </row>
    <row r="12027" spans="1:8">
      <c r="A12027" s="1" t="s">
        <v>306</v>
      </c>
      <c r="B12027" s="1" t="s">
        <v>326</v>
      </c>
      <c r="C12027" s="1" t="s">
        <v>328</v>
      </c>
      <c r="D12027" s="1">
        <v>8</v>
      </c>
      <c r="E12027" s="1" t="s">
        <v>87</v>
      </c>
      <c r="F12027" s="3" t="s">
        <v>65</v>
      </c>
      <c r="G12027" s="1" t="s">
        <v>67</v>
      </c>
      <c r="H12027" s="5">
        <v>1.02542</v>
      </c>
    </row>
    <row r="12028" spans="1:8">
      <c r="A12028" s="1" t="s">
        <v>306</v>
      </c>
      <c r="B12028" s="1" t="s">
        <v>326</v>
      </c>
      <c r="C12028" s="1" t="s">
        <v>328</v>
      </c>
      <c r="D12028" s="1">
        <v>8</v>
      </c>
      <c r="E12028" s="1" t="s">
        <v>87</v>
      </c>
      <c r="F12028" s="3" t="s">
        <v>66</v>
      </c>
      <c r="G12028" s="1" t="s">
        <v>67</v>
      </c>
      <c r="H12028" s="5">
        <v>0.59443999999999997</v>
      </c>
    </row>
    <row r="12029" spans="1:8">
      <c r="A12029" s="1" t="s">
        <v>306</v>
      </c>
      <c r="B12029" s="1" t="s">
        <v>327</v>
      </c>
      <c r="C12029" s="1" t="s">
        <v>329</v>
      </c>
      <c r="D12029" s="1">
        <v>7.5</v>
      </c>
      <c r="E12029" s="1" t="s">
        <v>87</v>
      </c>
      <c r="F12029" s="2" t="s">
        <v>11</v>
      </c>
      <c r="G12029" s="1" t="s">
        <v>67</v>
      </c>
      <c r="H12029" s="4">
        <v>0.75792000000000004</v>
      </c>
    </row>
    <row r="12030" spans="1:8">
      <c r="A12030" s="1" t="s">
        <v>306</v>
      </c>
      <c r="B12030" s="1" t="s">
        <v>327</v>
      </c>
      <c r="C12030" s="1" t="s">
        <v>329</v>
      </c>
      <c r="D12030" s="1">
        <v>7.5</v>
      </c>
      <c r="E12030" s="1" t="s">
        <v>87</v>
      </c>
      <c r="F12030" s="2" t="s">
        <v>12</v>
      </c>
      <c r="G12030" s="1" t="s">
        <v>67</v>
      </c>
      <c r="H12030" s="4">
        <v>1.3374999999999999</v>
      </c>
    </row>
    <row r="12031" spans="1:8">
      <c r="A12031" s="1" t="s">
        <v>306</v>
      </c>
      <c r="B12031" s="1" t="s">
        <v>327</v>
      </c>
      <c r="C12031" s="1" t="s">
        <v>329</v>
      </c>
      <c r="D12031" s="1">
        <v>7.5</v>
      </c>
      <c r="E12031" s="1" t="s">
        <v>87</v>
      </c>
      <c r="F12031" s="2" t="s">
        <v>13</v>
      </c>
      <c r="G12031" s="1" t="s">
        <v>67</v>
      </c>
      <c r="H12031" s="4">
        <v>0.22292000000000001</v>
      </c>
    </row>
    <row r="12032" spans="1:8">
      <c r="A12032" s="1" t="s">
        <v>306</v>
      </c>
      <c r="B12032" s="1" t="s">
        <v>327</v>
      </c>
      <c r="C12032" s="1" t="s">
        <v>329</v>
      </c>
      <c r="D12032" s="1">
        <v>7.5</v>
      </c>
      <c r="E12032" s="1" t="s">
        <v>87</v>
      </c>
      <c r="F12032" s="2" t="s">
        <v>14</v>
      </c>
      <c r="G12032" s="1" t="s">
        <v>67</v>
      </c>
      <c r="H12032" s="4">
        <v>6.42</v>
      </c>
    </row>
    <row r="12033" spans="1:8">
      <c r="A12033" s="1" t="s">
        <v>306</v>
      </c>
      <c r="B12033" s="1" t="s">
        <v>327</v>
      </c>
      <c r="C12033" s="1" t="s">
        <v>329</v>
      </c>
      <c r="D12033" s="1">
        <v>7.5</v>
      </c>
      <c r="E12033" s="1" t="s">
        <v>87</v>
      </c>
      <c r="F12033" s="2" t="s">
        <v>15</v>
      </c>
      <c r="G12033" s="1" t="s">
        <v>67</v>
      </c>
      <c r="H12033" s="4">
        <v>4.1016700000000004</v>
      </c>
    </row>
    <row r="12034" spans="1:8">
      <c r="A12034" s="1" t="s">
        <v>306</v>
      </c>
      <c r="B12034" s="1" t="s">
        <v>327</v>
      </c>
      <c r="C12034" s="1" t="s">
        <v>329</v>
      </c>
      <c r="D12034" s="1">
        <v>7.5</v>
      </c>
      <c r="E12034" s="1" t="s">
        <v>87</v>
      </c>
      <c r="F12034" s="2" t="s">
        <v>16</v>
      </c>
      <c r="G12034" s="1" t="s">
        <v>67</v>
      </c>
      <c r="H12034" s="4">
        <v>4.28</v>
      </c>
    </row>
    <row r="12035" spans="1:8">
      <c r="A12035" s="1" t="s">
        <v>306</v>
      </c>
      <c r="B12035" s="1" t="s">
        <v>327</v>
      </c>
      <c r="C12035" s="1" t="s">
        <v>329</v>
      </c>
      <c r="D12035" s="1">
        <v>7.5</v>
      </c>
      <c r="E12035" s="1" t="s">
        <v>87</v>
      </c>
      <c r="F12035" s="2" t="s">
        <v>17</v>
      </c>
      <c r="G12035" s="1" t="s">
        <v>67</v>
      </c>
      <c r="H12035" s="4">
        <v>1.96167</v>
      </c>
    </row>
    <row r="12036" spans="1:8">
      <c r="A12036" s="1" t="s">
        <v>306</v>
      </c>
      <c r="B12036" s="1" t="s">
        <v>327</v>
      </c>
      <c r="C12036" s="1" t="s">
        <v>329</v>
      </c>
      <c r="D12036" s="1">
        <v>7.5</v>
      </c>
      <c r="E12036" s="1" t="s">
        <v>87</v>
      </c>
      <c r="F12036" s="2" t="s">
        <v>18</v>
      </c>
      <c r="G12036" s="1" t="s">
        <v>68</v>
      </c>
      <c r="H12036" s="4">
        <v>0.62417</v>
      </c>
    </row>
    <row r="12037" spans="1:8">
      <c r="A12037" s="1" t="s">
        <v>306</v>
      </c>
      <c r="B12037" s="1" t="s">
        <v>327</v>
      </c>
      <c r="C12037" s="1" t="s">
        <v>329</v>
      </c>
      <c r="D12037" s="1">
        <v>7.5</v>
      </c>
      <c r="E12037" s="1" t="s">
        <v>87</v>
      </c>
      <c r="F12037" s="2" t="s">
        <v>19</v>
      </c>
      <c r="G12037" s="1" t="s">
        <v>67</v>
      </c>
      <c r="H12037" s="4">
        <v>3.21</v>
      </c>
    </row>
    <row r="12038" spans="1:8">
      <c r="A12038" s="1" t="s">
        <v>306</v>
      </c>
      <c r="B12038" s="1" t="s">
        <v>327</v>
      </c>
      <c r="C12038" s="1" t="s">
        <v>329</v>
      </c>
      <c r="D12038" s="1">
        <v>7.5</v>
      </c>
      <c r="E12038" s="1" t="s">
        <v>87</v>
      </c>
      <c r="F12038" s="2" t="s">
        <v>20</v>
      </c>
      <c r="G12038" s="1" t="s">
        <v>67</v>
      </c>
      <c r="H12038" s="4">
        <v>2.14</v>
      </c>
    </row>
    <row r="12039" spans="1:8">
      <c r="A12039" s="1" t="s">
        <v>306</v>
      </c>
      <c r="B12039" s="1" t="s">
        <v>327</v>
      </c>
      <c r="C12039" s="1" t="s">
        <v>329</v>
      </c>
      <c r="D12039" s="1">
        <v>7.5</v>
      </c>
      <c r="E12039" s="1" t="s">
        <v>87</v>
      </c>
      <c r="F12039" s="2" t="s">
        <v>21</v>
      </c>
      <c r="G12039" s="1" t="s">
        <v>67</v>
      </c>
      <c r="H12039" s="4">
        <v>2.31833</v>
      </c>
    </row>
    <row r="12040" spans="1:8">
      <c r="A12040" s="1" t="s">
        <v>306</v>
      </c>
      <c r="B12040" s="1" t="s">
        <v>327</v>
      </c>
      <c r="C12040" s="1" t="s">
        <v>329</v>
      </c>
      <c r="D12040" s="1">
        <v>7.5</v>
      </c>
      <c r="E12040" s="1" t="s">
        <v>87</v>
      </c>
      <c r="F12040" s="2" t="s">
        <v>22</v>
      </c>
      <c r="G12040" s="1" t="s">
        <v>67</v>
      </c>
      <c r="H12040" s="4">
        <v>2.14</v>
      </c>
    </row>
    <row r="12041" spans="1:8">
      <c r="A12041" s="1" t="s">
        <v>306</v>
      </c>
      <c r="B12041" s="1" t="s">
        <v>327</v>
      </c>
      <c r="C12041" s="1" t="s">
        <v>329</v>
      </c>
      <c r="D12041" s="1">
        <v>7.5</v>
      </c>
      <c r="E12041" s="1" t="s">
        <v>87</v>
      </c>
      <c r="F12041" s="2" t="s">
        <v>23</v>
      </c>
      <c r="G12041" s="1" t="s">
        <v>67</v>
      </c>
      <c r="H12041" s="4" t="s">
        <v>69</v>
      </c>
    </row>
    <row r="12042" spans="1:8">
      <c r="A12042" s="1" t="s">
        <v>306</v>
      </c>
      <c r="B12042" s="1" t="s">
        <v>327</v>
      </c>
      <c r="C12042" s="1" t="s">
        <v>329</v>
      </c>
      <c r="D12042" s="1">
        <v>7.5</v>
      </c>
      <c r="E12042" s="1" t="s">
        <v>87</v>
      </c>
      <c r="F12042" s="2" t="s">
        <v>24</v>
      </c>
      <c r="G12042" s="1" t="s">
        <v>67</v>
      </c>
      <c r="H12042" s="4" t="s">
        <v>69</v>
      </c>
    </row>
    <row r="12043" spans="1:8">
      <c r="A12043" s="1" t="s">
        <v>306</v>
      </c>
      <c r="B12043" s="1" t="s">
        <v>327</v>
      </c>
      <c r="C12043" s="1" t="s">
        <v>329</v>
      </c>
      <c r="D12043" s="1">
        <v>7.5</v>
      </c>
      <c r="E12043" s="1" t="s">
        <v>87</v>
      </c>
      <c r="F12043" s="3" t="s">
        <v>25</v>
      </c>
      <c r="G12043" s="1" t="s">
        <v>67</v>
      </c>
      <c r="H12043" s="5" t="s">
        <v>69</v>
      </c>
    </row>
    <row r="12044" spans="1:8">
      <c r="A12044" s="1" t="s">
        <v>306</v>
      </c>
      <c r="B12044" s="1" t="s">
        <v>327</v>
      </c>
      <c r="C12044" s="1" t="s">
        <v>329</v>
      </c>
      <c r="D12044" s="1">
        <v>7.5</v>
      </c>
      <c r="E12044" s="1" t="s">
        <v>87</v>
      </c>
      <c r="F12044" s="3" t="s">
        <v>26</v>
      </c>
      <c r="G12044" s="1" t="s">
        <v>67</v>
      </c>
      <c r="H12044" s="5">
        <v>3.21</v>
      </c>
    </row>
    <row r="12045" spans="1:8">
      <c r="A12045" s="1" t="s">
        <v>306</v>
      </c>
      <c r="B12045" s="1" t="s">
        <v>327</v>
      </c>
      <c r="C12045" s="1" t="s">
        <v>329</v>
      </c>
      <c r="D12045" s="1">
        <v>7.5</v>
      </c>
      <c r="E12045" s="1" t="s">
        <v>87</v>
      </c>
      <c r="F12045" s="3" t="s">
        <v>27</v>
      </c>
      <c r="G12045" s="1" t="s">
        <v>67</v>
      </c>
      <c r="H12045" s="5">
        <v>1.2483299999999999</v>
      </c>
    </row>
    <row r="12046" spans="1:8">
      <c r="A12046" s="1" t="s">
        <v>306</v>
      </c>
      <c r="B12046" s="1" t="s">
        <v>327</v>
      </c>
      <c r="C12046" s="1" t="s">
        <v>329</v>
      </c>
      <c r="D12046" s="1">
        <v>7.5</v>
      </c>
      <c r="E12046" s="1" t="s">
        <v>87</v>
      </c>
      <c r="F12046" s="3" t="s">
        <v>28</v>
      </c>
      <c r="G12046" s="1" t="s">
        <v>67</v>
      </c>
      <c r="H12046" s="5">
        <v>0.26750000000000002</v>
      </c>
    </row>
    <row r="12047" spans="1:8">
      <c r="A12047" s="1" t="s">
        <v>306</v>
      </c>
      <c r="B12047" s="1" t="s">
        <v>327</v>
      </c>
      <c r="C12047" s="1" t="s">
        <v>329</v>
      </c>
      <c r="D12047" s="1">
        <v>7.5</v>
      </c>
      <c r="E12047" s="1" t="s">
        <v>87</v>
      </c>
      <c r="F12047" s="3" t="s">
        <v>29</v>
      </c>
      <c r="G12047" s="1" t="s">
        <v>67</v>
      </c>
      <c r="H12047" s="5">
        <v>1.2483299999999999</v>
      </c>
    </row>
    <row r="12048" spans="1:8">
      <c r="A12048" s="1" t="s">
        <v>306</v>
      </c>
      <c r="B12048" s="1" t="s">
        <v>327</v>
      </c>
      <c r="C12048" s="1" t="s">
        <v>329</v>
      </c>
      <c r="D12048" s="1">
        <v>7.5</v>
      </c>
      <c r="E12048" s="1" t="s">
        <v>87</v>
      </c>
      <c r="F12048" s="3" t="s">
        <v>30</v>
      </c>
      <c r="G12048" s="1" t="s">
        <v>67</v>
      </c>
      <c r="H12048" s="5">
        <v>0.26750000000000002</v>
      </c>
    </row>
    <row r="12049" spans="1:8">
      <c r="A12049" s="1" t="s">
        <v>306</v>
      </c>
      <c r="B12049" s="1" t="s">
        <v>327</v>
      </c>
      <c r="C12049" s="1" t="s">
        <v>329</v>
      </c>
      <c r="D12049" s="1">
        <v>7.5</v>
      </c>
      <c r="E12049" s="1" t="s">
        <v>87</v>
      </c>
      <c r="F12049" s="3" t="s">
        <v>31</v>
      </c>
      <c r="G12049" s="1" t="s">
        <v>67</v>
      </c>
      <c r="H12049" s="5" t="s">
        <v>69</v>
      </c>
    </row>
    <row r="12050" spans="1:8">
      <c r="A12050" s="1" t="s">
        <v>306</v>
      </c>
      <c r="B12050" s="1" t="s">
        <v>327</v>
      </c>
      <c r="C12050" s="1" t="s">
        <v>329</v>
      </c>
      <c r="D12050" s="1">
        <v>7.5</v>
      </c>
      <c r="E12050" s="1" t="s">
        <v>87</v>
      </c>
      <c r="F12050" s="3" t="s">
        <v>32</v>
      </c>
      <c r="G12050" s="1" t="s">
        <v>67</v>
      </c>
      <c r="H12050" s="5" t="s">
        <v>69</v>
      </c>
    </row>
    <row r="12051" spans="1:8">
      <c r="A12051" s="1" t="s">
        <v>306</v>
      </c>
      <c r="B12051" s="1" t="s">
        <v>327</v>
      </c>
      <c r="C12051" s="1" t="s">
        <v>329</v>
      </c>
      <c r="D12051" s="1">
        <v>7.5</v>
      </c>
      <c r="E12051" s="1" t="s">
        <v>87</v>
      </c>
      <c r="F12051" s="3" t="s">
        <v>33</v>
      </c>
      <c r="G12051" s="1" t="s">
        <v>67</v>
      </c>
      <c r="H12051" s="5" t="s">
        <v>69</v>
      </c>
    </row>
    <row r="12052" spans="1:8">
      <c r="A12052" s="1" t="s">
        <v>306</v>
      </c>
      <c r="B12052" s="1" t="s">
        <v>327</v>
      </c>
      <c r="C12052" s="1" t="s">
        <v>329</v>
      </c>
      <c r="D12052" s="1">
        <v>7.5</v>
      </c>
      <c r="E12052" s="1" t="s">
        <v>87</v>
      </c>
      <c r="F12052" s="3" t="s">
        <v>34</v>
      </c>
      <c r="G12052" s="1" t="s">
        <v>67</v>
      </c>
      <c r="H12052" s="5" t="s">
        <v>69</v>
      </c>
    </row>
    <row r="12053" spans="1:8">
      <c r="A12053" s="1" t="s">
        <v>306</v>
      </c>
      <c r="B12053" s="1" t="s">
        <v>327</v>
      </c>
      <c r="C12053" s="1" t="s">
        <v>329</v>
      </c>
      <c r="D12053" s="1">
        <v>7.5</v>
      </c>
      <c r="E12053" s="1" t="s">
        <v>87</v>
      </c>
      <c r="F12053" s="3" t="s">
        <v>35</v>
      </c>
      <c r="G12053" s="1" t="s">
        <v>67</v>
      </c>
      <c r="H12053" s="5">
        <v>1.07</v>
      </c>
    </row>
    <row r="12054" spans="1:8">
      <c r="A12054" s="1" t="s">
        <v>306</v>
      </c>
      <c r="B12054" s="1" t="s">
        <v>327</v>
      </c>
      <c r="C12054" s="1" t="s">
        <v>329</v>
      </c>
      <c r="D12054" s="1">
        <v>7.5</v>
      </c>
      <c r="E12054" s="1" t="s">
        <v>87</v>
      </c>
      <c r="F12054" s="3" t="s">
        <v>36</v>
      </c>
      <c r="G12054" s="1" t="s">
        <v>67</v>
      </c>
      <c r="H12054" s="5">
        <v>6.42</v>
      </c>
    </row>
    <row r="12055" spans="1:8">
      <c r="A12055" s="1" t="s">
        <v>306</v>
      </c>
      <c r="B12055" s="1" t="s">
        <v>327</v>
      </c>
      <c r="C12055" s="1" t="s">
        <v>329</v>
      </c>
      <c r="D12055" s="1">
        <v>7.5</v>
      </c>
      <c r="E12055" s="1" t="s">
        <v>87</v>
      </c>
      <c r="F12055" s="3" t="s">
        <v>37</v>
      </c>
      <c r="G12055" s="1" t="s">
        <v>67</v>
      </c>
      <c r="H12055" s="5">
        <v>0.59443999999999997</v>
      </c>
    </row>
    <row r="12056" spans="1:8">
      <c r="A12056" s="1" t="s">
        <v>306</v>
      </c>
      <c r="B12056" s="1" t="s">
        <v>327</v>
      </c>
      <c r="C12056" s="1" t="s">
        <v>329</v>
      </c>
      <c r="D12056" s="1">
        <v>7.5</v>
      </c>
      <c r="E12056" s="1" t="s">
        <v>87</v>
      </c>
      <c r="F12056" s="3" t="s">
        <v>38</v>
      </c>
      <c r="G12056" s="1" t="s">
        <v>67</v>
      </c>
      <c r="H12056" s="6">
        <v>11.41333</v>
      </c>
    </row>
    <row r="12057" spans="1:8">
      <c r="A12057" s="1" t="s">
        <v>306</v>
      </c>
      <c r="B12057" s="1" t="s">
        <v>327</v>
      </c>
      <c r="C12057" s="1" t="s">
        <v>329</v>
      </c>
      <c r="D12057" s="1">
        <v>7.5</v>
      </c>
      <c r="E12057" s="1" t="s">
        <v>87</v>
      </c>
      <c r="F12057" s="3" t="s">
        <v>39</v>
      </c>
      <c r="G12057" s="1" t="s">
        <v>67</v>
      </c>
      <c r="H12057" s="6">
        <v>22.82667</v>
      </c>
    </row>
    <row r="12058" spans="1:8">
      <c r="A12058" s="1" t="s">
        <v>306</v>
      </c>
      <c r="B12058" s="1" t="s">
        <v>327</v>
      </c>
      <c r="C12058" s="1" t="s">
        <v>329</v>
      </c>
      <c r="D12058" s="1">
        <v>7.5</v>
      </c>
      <c r="E12058" s="1" t="s">
        <v>87</v>
      </c>
      <c r="F12058" s="3" t="s">
        <v>40</v>
      </c>
      <c r="G12058" s="1" t="s">
        <v>67</v>
      </c>
      <c r="H12058" s="5">
        <v>1.605</v>
      </c>
    </row>
    <row r="12059" spans="1:8">
      <c r="A12059" s="1" t="s">
        <v>306</v>
      </c>
      <c r="B12059" s="1" t="s">
        <v>327</v>
      </c>
      <c r="C12059" s="1" t="s">
        <v>329</v>
      </c>
      <c r="D12059" s="1">
        <v>7.5</v>
      </c>
      <c r="E12059" s="1" t="s">
        <v>87</v>
      </c>
      <c r="F12059" s="3" t="s">
        <v>41</v>
      </c>
      <c r="G12059" s="1" t="s">
        <v>68</v>
      </c>
      <c r="H12059" s="5">
        <v>12.84</v>
      </c>
    </row>
    <row r="12060" spans="1:8">
      <c r="A12060" s="1" t="s">
        <v>306</v>
      </c>
      <c r="B12060" s="1" t="s">
        <v>327</v>
      </c>
      <c r="C12060" s="1" t="s">
        <v>329</v>
      </c>
      <c r="D12060" s="1">
        <v>7.5</v>
      </c>
      <c r="E12060" s="1" t="s">
        <v>87</v>
      </c>
      <c r="F12060" s="3" t="s">
        <v>42</v>
      </c>
      <c r="G12060" s="1" t="s">
        <v>68</v>
      </c>
      <c r="H12060" s="5">
        <v>12.84</v>
      </c>
    </row>
    <row r="12061" spans="1:8">
      <c r="A12061" s="1" t="s">
        <v>306</v>
      </c>
      <c r="B12061" s="1" t="s">
        <v>327</v>
      </c>
      <c r="C12061" s="1" t="s">
        <v>329</v>
      </c>
      <c r="D12061" s="1">
        <v>7.5</v>
      </c>
      <c r="E12061" s="1" t="s">
        <v>87</v>
      </c>
      <c r="F12061" s="3" t="s">
        <v>43</v>
      </c>
      <c r="G12061" s="1" t="s">
        <v>67</v>
      </c>
      <c r="H12061" s="5">
        <v>0.62417</v>
      </c>
    </row>
    <row r="12062" spans="1:8">
      <c r="A12062" s="1" t="s">
        <v>306</v>
      </c>
      <c r="B12062" s="1" t="s">
        <v>327</v>
      </c>
      <c r="C12062" s="1" t="s">
        <v>329</v>
      </c>
      <c r="D12062" s="1">
        <v>7.5</v>
      </c>
      <c r="E12062" s="1" t="s">
        <v>87</v>
      </c>
      <c r="F12062" s="3" t="s">
        <v>44</v>
      </c>
      <c r="G12062" s="1" t="s">
        <v>67</v>
      </c>
      <c r="H12062" s="5" t="s">
        <v>69</v>
      </c>
    </row>
    <row r="12063" spans="1:8">
      <c r="A12063" s="1" t="s">
        <v>306</v>
      </c>
      <c r="B12063" s="1" t="s">
        <v>327</v>
      </c>
      <c r="C12063" s="1" t="s">
        <v>329</v>
      </c>
      <c r="D12063" s="1">
        <v>7.5</v>
      </c>
      <c r="E12063" s="1" t="s">
        <v>87</v>
      </c>
      <c r="F12063" s="3" t="s">
        <v>45</v>
      </c>
      <c r="G12063" s="1" t="s">
        <v>68</v>
      </c>
      <c r="H12063" s="5" t="s">
        <v>69</v>
      </c>
    </row>
    <row r="12064" spans="1:8">
      <c r="A12064" s="1" t="s">
        <v>306</v>
      </c>
      <c r="B12064" s="1" t="s">
        <v>327</v>
      </c>
      <c r="C12064" s="1" t="s">
        <v>329</v>
      </c>
      <c r="D12064" s="1">
        <v>7.5</v>
      </c>
      <c r="E12064" s="1" t="s">
        <v>87</v>
      </c>
      <c r="F12064" s="3" t="s">
        <v>46</v>
      </c>
      <c r="G12064" s="1" t="s">
        <v>67</v>
      </c>
      <c r="H12064" s="5" t="s">
        <v>69</v>
      </c>
    </row>
    <row r="12065" spans="1:8">
      <c r="A12065" s="1" t="s">
        <v>306</v>
      </c>
      <c r="B12065" s="1" t="s">
        <v>327</v>
      </c>
      <c r="C12065" s="1" t="s">
        <v>329</v>
      </c>
      <c r="D12065" s="1">
        <v>7.5</v>
      </c>
      <c r="E12065" s="1" t="s">
        <v>87</v>
      </c>
      <c r="F12065" s="3" t="s">
        <v>47</v>
      </c>
      <c r="G12065" s="1" t="s">
        <v>68</v>
      </c>
      <c r="H12065" s="5">
        <v>7.49</v>
      </c>
    </row>
    <row r="12066" spans="1:8">
      <c r="A12066" s="1" t="s">
        <v>306</v>
      </c>
      <c r="B12066" s="1" t="s">
        <v>327</v>
      </c>
      <c r="C12066" s="1" t="s">
        <v>329</v>
      </c>
      <c r="D12066" s="1">
        <v>7.5</v>
      </c>
      <c r="E12066" s="1" t="s">
        <v>87</v>
      </c>
      <c r="F12066" s="3" t="s">
        <v>48</v>
      </c>
      <c r="G12066" s="1" t="s">
        <v>68</v>
      </c>
      <c r="H12066" s="5">
        <v>6.0633299999999997</v>
      </c>
    </row>
    <row r="12067" spans="1:8">
      <c r="A12067" s="1" t="s">
        <v>306</v>
      </c>
      <c r="B12067" s="1" t="s">
        <v>327</v>
      </c>
      <c r="C12067" s="1" t="s">
        <v>329</v>
      </c>
      <c r="D12067" s="1">
        <v>7.5</v>
      </c>
      <c r="E12067" s="1" t="s">
        <v>87</v>
      </c>
      <c r="F12067" s="3" t="s">
        <v>49</v>
      </c>
      <c r="G12067" s="1" t="s">
        <v>67</v>
      </c>
      <c r="H12067" s="5">
        <v>1.605</v>
      </c>
    </row>
    <row r="12068" spans="1:8">
      <c r="A12068" s="1" t="s">
        <v>306</v>
      </c>
      <c r="B12068" s="1" t="s">
        <v>327</v>
      </c>
      <c r="C12068" s="1" t="s">
        <v>329</v>
      </c>
      <c r="D12068" s="1">
        <v>7.5</v>
      </c>
      <c r="E12068" s="1" t="s">
        <v>87</v>
      </c>
      <c r="F12068" s="3" t="s">
        <v>50</v>
      </c>
      <c r="G12068" s="1" t="s">
        <v>68</v>
      </c>
      <c r="H12068" s="5">
        <v>1.605</v>
      </c>
    </row>
    <row r="12069" spans="1:8">
      <c r="A12069" s="1" t="s">
        <v>306</v>
      </c>
      <c r="B12069" s="1" t="s">
        <v>327</v>
      </c>
      <c r="C12069" s="1" t="s">
        <v>329</v>
      </c>
      <c r="D12069" s="1">
        <v>7.5</v>
      </c>
      <c r="E12069" s="1" t="s">
        <v>87</v>
      </c>
      <c r="F12069" s="3" t="s">
        <v>51</v>
      </c>
      <c r="G12069" s="1" t="s">
        <v>67</v>
      </c>
      <c r="H12069" s="5">
        <v>4.8150000000000004</v>
      </c>
    </row>
    <row r="12070" spans="1:8">
      <c r="A12070" s="1" t="s">
        <v>306</v>
      </c>
      <c r="B12070" s="1" t="s">
        <v>327</v>
      </c>
      <c r="C12070" s="1" t="s">
        <v>329</v>
      </c>
      <c r="D12070" s="1">
        <v>7.5</v>
      </c>
      <c r="E12070" s="1" t="s">
        <v>87</v>
      </c>
      <c r="F12070" s="3" t="s">
        <v>52</v>
      </c>
      <c r="G12070" s="1" t="s">
        <v>68</v>
      </c>
      <c r="H12070" s="5">
        <v>2.31833</v>
      </c>
    </row>
    <row r="12071" spans="1:8">
      <c r="A12071" s="1" t="s">
        <v>306</v>
      </c>
      <c r="B12071" s="1" t="s">
        <v>327</v>
      </c>
      <c r="C12071" s="1" t="s">
        <v>329</v>
      </c>
      <c r="D12071" s="1">
        <v>7.5</v>
      </c>
      <c r="E12071" s="1" t="s">
        <v>87</v>
      </c>
      <c r="F12071" s="3" t="s">
        <v>53</v>
      </c>
      <c r="G12071" s="1" t="s">
        <v>68</v>
      </c>
      <c r="H12071" s="5">
        <v>4.28</v>
      </c>
    </row>
    <row r="12072" spans="1:8">
      <c r="A12072" s="1" t="s">
        <v>306</v>
      </c>
      <c r="B12072" s="1" t="s">
        <v>327</v>
      </c>
      <c r="C12072" s="1" t="s">
        <v>329</v>
      </c>
      <c r="D12072" s="1">
        <v>7.5</v>
      </c>
      <c r="E12072" s="1" t="s">
        <v>87</v>
      </c>
      <c r="F12072" s="3" t="s">
        <v>54</v>
      </c>
      <c r="G12072" s="1" t="s">
        <v>68</v>
      </c>
      <c r="H12072" s="5">
        <v>6.42</v>
      </c>
    </row>
    <row r="12073" spans="1:8">
      <c r="A12073" s="1" t="s">
        <v>306</v>
      </c>
      <c r="B12073" s="1" t="s">
        <v>327</v>
      </c>
      <c r="C12073" s="1" t="s">
        <v>329</v>
      </c>
      <c r="D12073" s="1">
        <v>7.5</v>
      </c>
      <c r="E12073" s="1" t="s">
        <v>87</v>
      </c>
      <c r="F12073" s="3" t="s">
        <v>55</v>
      </c>
      <c r="G12073" s="1" t="s">
        <v>68</v>
      </c>
      <c r="H12073" s="5">
        <v>1.15917</v>
      </c>
    </row>
    <row r="12074" spans="1:8">
      <c r="A12074" s="1" t="s">
        <v>306</v>
      </c>
      <c r="B12074" s="1" t="s">
        <v>327</v>
      </c>
      <c r="C12074" s="1" t="s">
        <v>329</v>
      </c>
      <c r="D12074" s="1">
        <v>7.5</v>
      </c>
      <c r="E12074" s="1" t="s">
        <v>87</v>
      </c>
      <c r="F12074" s="3" t="s">
        <v>56</v>
      </c>
      <c r="G12074" s="1" t="s">
        <v>68</v>
      </c>
      <c r="H12074" s="5">
        <v>1.15917</v>
      </c>
    </row>
    <row r="12075" spans="1:8">
      <c r="A12075" s="1" t="s">
        <v>306</v>
      </c>
      <c r="B12075" s="1" t="s">
        <v>327</v>
      </c>
      <c r="C12075" s="1" t="s">
        <v>329</v>
      </c>
      <c r="D12075" s="1">
        <v>7.5</v>
      </c>
      <c r="E12075" s="1" t="s">
        <v>87</v>
      </c>
      <c r="F12075" s="3" t="s">
        <v>57</v>
      </c>
      <c r="G12075" s="1" t="s">
        <v>68</v>
      </c>
      <c r="H12075" s="5">
        <v>0.59443999999999997</v>
      </c>
    </row>
    <row r="12076" spans="1:8">
      <c r="A12076" s="1" t="s">
        <v>306</v>
      </c>
      <c r="B12076" s="1" t="s">
        <v>327</v>
      </c>
      <c r="C12076" s="1" t="s">
        <v>329</v>
      </c>
      <c r="D12076" s="1">
        <v>7.5</v>
      </c>
      <c r="E12076" s="1" t="s">
        <v>87</v>
      </c>
      <c r="F12076" s="3" t="s">
        <v>58</v>
      </c>
      <c r="G12076" s="1" t="s">
        <v>68</v>
      </c>
      <c r="H12076" s="5">
        <v>0.37153000000000003</v>
      </c>
    </row>
    <row r="12077" spans="1:8">
      <c r="A12077" s="1" t="s">
        <v>306</v>
      </c>
      <c r="B12077" s="1" t="s">
        <v>327</v>
      </c>
      <c r="C12077" s="1" t="s">
        <v>329</v>
      </c>
      <c r="D12077" s="1">
        <v>7.5</v>
      </c>
      <c r="E12077" s="1" t="s">
        <v>87</v>
      </c>
      <c r="F12077" s="3" t="s">
        <v>135</v>
      </c>
      <c r="G12077" s="1" t="s">
        <v>68</v>
      </c>
      <c r="H12077" s="5">
        <v>0.80249999999999999</v>
      </c>
    </row>
    <row r="12078" spans="1:8">
      <c r="A12078" s="1" t="s">
        <v>306</v>
      </c>
      <c r="B12078" s="1" t="s">
        <v>327</v>
      </c>
      <c r="C12078" s="1" t="s">
        <v>329</v>
      </c>
      <c r="D12078" s="1">
        <v>7.5</v>
      </c>
      <c r="E12078" s="1" t="s">
        <v>87</v>
      </c>
      <c r="F12078" s="3" t="s">
        <v>59</v>
      </c>
      <c r="G12078" s="1" t="s">
        <v>68</v>
      </c>
      <c r="H12078" s="5">
        <v>0.98082999999999998</v>
      </c>
    </row>
    <row r="12079" spans="1:8">
      <c r="A12079" s="1" t="s">
        <v>306</v>
      </c>
      <c r="B12079" s="1" t="s">
        <v>327</v>
      </c>
      <c r="C12079" s="1" t="s">
        <v>329</v>
      </c>
      <c r="D12079" s="1">
        <v>7.5</v>
      </c>
      <c r="E12079" s="1" t="s">
        <v>87</v>
      </c>
      <c r="F12079" s="3" t="s">
        <v>60</v>
      </c>
      <c r="G12079" s="1" t="s">
        <v>68</v>
      </c>
      <c r="H12079" s="5">
        <v>2.31833</v>
      </c>
    </row>
    <row r="12080" spans="1:8">
      <c r="A12080" s="1" t="s">
        <v>306</v>
      </c>
      <c r="B12080" s="1" t="s">
        <v>327</v>
      </c>
      <c r="C12080" s="1" t="s">
        <v>329</v>
      </c>
      <c r="D12080" s="1">
        <v>7.5</v>
      </c>
      <c r="E12080" s="1" t="s">
        <v>87</v>
      </c>
      <c r="F12080" s="3" t="s">
        <v>61</v>
      </c>
      <c r="G12080" s="1" t="s">
        <v>67</v>
      </c>
      <c r="H12080" s="5" t="s">
        <v>69</v>
      </c>
    </row>
    <row r="12081" spans="1:8">
      <c r="A12081" s="1" t="s">
        <v>306</v>
      </c>
      <c r="B12081" s="1" t="s">
        <v>327</v>
      </c>
      <c r="C12081" s="1" t="s">
        <v>329</v>
      </c>
      <c r="D12081" s="1">
        <v>7.5</v>
      </c>
      <c r="E12081" s="1" t="s">
        <v>87</v>
      </c>
      <c r="F12081" s="3" t="s">
        <v>62</v>
      </c>
      <c r="G12081" s="1" t="s">
        <v>67</v>
      </c>
      <c r="H12081" s="5" t="s">
        <v>69</v>
      </c>
    </row>
    <row r="12082" spans="1:8">
      <c r="A12082" s="1" t="s">
        <v>306</v>
      </c>
      <c r="B12082" s="1" t="s">
        <v>327</v>
      </c>
      <c r="C12082" s="1" t="s">
        <v>329</v>
      </c>
      <c r="D12082" s="1">
        <v>7.5</v>
      </c>
      <c r="E12082" s="1" t="s">
        <v>87</v>
      </c>
      <c r="F12082" s="3" t="s">
        <v>63</v>
      </c>
      <c r="G12082" s="1" t="s">
        <v>67</v>
      </c>
      <c r="H12082" s="5" t="s">
        <v>69</v>
      </c>
    </row>
    <row r="12083" spans="1:8">
      <c r="A12083" s="1" t="s">
        <v>306</v>
      </c>
      <c r="B12083" s="1" t="s">
        <v>327</v>
      </c>
      <c r="C12083" s="1" t="s">
        <v>329</v>
      </c>
      <c r="D12083" s="1">
        <v>7.5</v>
      </c>
      <c r="E12083" s="1" t="s">
        <v>87</v>
      </c>
      <c r="F12083" s="3" t="s">
        <v>64</v>
      </c>
      <c r="G12083" s="1" t="s">
        <v>67</v>
      </c>
      <c r="H12083" s="5" t="s">
        <v>69</v>
      </c>
    </row>
    <row r="12084" spans="1:8">
      <c r="A12084" s="1" t="s">
        <v>306</v>
      </c>
      <c r="B12084" s="1" t="s">
        <v>327</v>
      </c>
      <c r="C12084" s="1" t="s">
        <v>329</v>
      </c>
      <c r="D12084" s="1">
        <v>7.5</v>
      </c>
      <c r="E12084" s="1" t="s">
        <v>87</v>
      </c>
      <c r="F12084" s="3" t="s">
        <v>65</v>
      </c>
      <c r="G12084" s="1" t="s">
        <v>67</v>
      </c>
      <c r="H12084" s="5">
        <v>0.40125</v>
      </c>
    </row>
    <row r="12085" spans="1:8">
      <c r="A12085" s="1" t="s">
        <v>306</v>
      </c>
      <c r="B12085" s="1" t="s">
        <v>327</v>
      </c>
      <c r="C12085" s="1" t="s">
        <v>329</v>
      </c>
      <c r="D12085" s="1">
        <v>7.5</v>
      </c>
      <c r="E12085" s="1" t="s">
        <v>87</v>
      </c>
      <c r="F12085" s="3" t="s">
        <v>66</v>
      </c>
      <c r="G12085" s="1" t="s">
        <v>67</v>
      </c>
      <c r="H12085" s="5">
        <v>1.605</v>
      </c>
    </row>
    <row r="12086" spans="1:8">
      <c r="A12086" s="1" t="s">
        <v>306</v>
      </c>
      <c r="B12086" s="1" t="s">
        <v>330</v>
      </c>
      <c r="C12086" s="1" t="s">
        <v>356</v>
      </c>
      <c r="D12086" s="1">
        <v>5</v>
      </c>
      <c r="E12086" s="1" t="s">
        <v>87</v>
      </c>
      <c r="F12086" s="2" t="s">
        <v>11</v>
      </c>
      <c r="G12086" s="1" t="s">
        <v>67</v>
      </c>
      <c r="H12086" s="4">
        <v>1.51583</v>
      </c>
    </row>
    <row r="12087" spans="1:8">
      <c r="A12087" s="1" t="s">
        <v>306</v>
      </c>
      <c r="B12087" s="1" t="s">
        <v>330</v>
      </c>
      <c r="C12087" s="1" t="s">
        <v>356</v>
      </c>
      <c r="D12087" s="1">
        <v>5</v>
      </c>
      <c r="E12087" s="1" t="s">
        <v>87</v>
      </c>
      <c r="F12087" s="2" t="s">
        <v>12</v>
      </c>
      <c r="G12087" s="1" t="s">
        <v>67</v>
      </c>
      <c r="H12087" s="4">
        <v>2.31833</v>
      </c>
    </row>
    <row r="12088" spans="1:8">
      <c r="A12088" s="1" t="s">
        <v>306</v>
      </c>
      <c r="B12088" s="1" t="s">
        <v>330</v>
      </c>
      <c r="C12088" s="1" t="s">
        <v>356</v>
      </c>
      <c r="D12088" s="1">
        <v>5</v>
      </c>
      <c r="E12088" s="1" t="s">
        <v>87</v>
      </c>
      <c r="F12088" s="2" t="s">
        <v>13</v>
      </c>
      <c r="G12088" s="1" t="s">
        <v>67</v>
      </c>
      <c r="H12088" s="4">
        <v>0.41610999999999998</v>
      </c>
    </row>
    <row r="12089" spans="1:8">
      <c r="A12089" s="1" t="s">
        <v>306</v>
      </c>
      <c r="B12089" s="1" t="s">
        <v>330</v>
      </c>
      <c r="C12089" s="1" t="s">
        <v>356</v>
      </c>
      <c r="D12089" s="1">
        <v>5</v>
      </c>
      <c r="E12089" s="1" t="s">
        <v>87</v>
      </c>
      <c r="F12089" s="2" t="s">
        <v>14</v>
      </c>
      <c r="G12089" s="1" t="s">
        <v>67</v>
      </c>
      <c r="H12089" s="4">
        <v>4.6366699999999996</v>
      </c>
    </row>
    <row r="12090" spans="1:8">
      <c r="A12090" s="1" t="s">
        <v>306</v>
      </c>
      <c r="B12090" s="1" t="s">
        <v>330</v>
      </c>
      <c r="C12090" s="1" t="s">
        <v>356</v>
      </c>
      <c r="D12090" s="1">
        <v>5</v>
      </c>
      <c r="E12090" s="1" t="s">
        <v>87</v>
      </c>
      <c r="F12090" s="2" t="s">
        <v>15</v>
      </c>
      <c r="G12090" s="1" t="s">
        <v>67</v>
      </c>
      <c r="H12090" s="4">
        <v>4.4583300000000001</v>
      </c>
    </row>
    <row r="12091" spans="1:8">
      <c r="A12091" s="1" t="s">
        <v>306</v>
      </c>
      <c r="B12091" s="1" t="s">
        <v>330</v>
      </c>
      <c r="C12091" s="1" t="s">
        <v>356</v>
      </c>
      <c r="D12091" s="1">
        <v>5</v>
      </c>
      <c r="E12091" s="1" t="s">
        <v>87</v>
      </c>
      <c r="F12091" s="2" t="s">
        <v>16</v>
      </c>
      <c r="G12091" s="1" t="s">
        <v>67</v>
      </c>
      <c r="H12091" s="4">
        <v>3.7450000000000001</v>
      </c>
    </row>
    <row r="12092" spans="1:8">
      <c r="A12092" s="1" t="s">
        <v>306</v>
      </c>
      <c r="B12092" s="1" t="s">
        <v>330</v>
      </c>
      <c r="C12092" s="1" t="s">
        <v>356</v>
      </c>
      <c r="D12092" s="1">
        <v>5</v>
      </c>
      <c r="E12092" s="1" t="s">
        <v>87</v>
      </c>
      <c r="F12092" s="2" t="s">
        <v>17</v>
      </c>
      <c r="G12092" s="1" t="s">
        <v>67</v>
      </c>
      <c r="H12092" s="4">
        <v>2.14</v>
      </c>
    </row>
    <row r="12093" spans="1:8">
      <c r="A12093" s="1" t="s">
        <v>306</v>
      </c>
      <c r="B12093" s="1" t="s">
        <v>330</v>
      </c>
      <c r="C12093" s="1" t="s">
        <v>356</v>
      </c>
      <c r="D12093" s="1">
        <v>5</v>
      </c>
      <c r="E12093" s="1" t="s">
        <v>87</v>
      </c>
      <c r="F12093" s="2" t="s">
        <v>18</v>
      </c>
      <c r="G12093" s="1" t="s">
        <v>68</v>
      </c>
      <c r="H12093" s="4">
        <v>4.28</v>
      </c>
    </row>
    <row r="12094" spans="1:8">
      <c r="A12094" s="1" t="s">
        <v>306</v>
      </c>
      <c r="B12094" s="1" t="s">
        <v>330</v>
      </c>
      <c r="C12094" s="1" t="s">
        <v>356</v>
      </c>
      <c r="D12094" s="1">
        <v>5</v>
      </c>
      <c r="E12094" s="1" t="s">
        <v>87</v>
      </c>
      <c r="F12094" s="2" t="s">
        <v>19</v>
      </c>
      <c r="G12094" s="1" t="s">
        <v>67</v>
      </c>
      <c r="H12094" s="4">
        <v>3.21</v>
      </c>
    </row>
    <row r="12095" spans="1:8">
      <c r="A12095" s="1" t="s">
        <v>306</v>
      </c>
      <c r="B12095" s="1" t="s">
        <v>330</v>
      </c>
      <c r="C12095" s="1" t="s">
        <v>356</v>
      </c>
      <c r="D12095" s="1">
        <v>5</v>
      </c>
      <c r="E12095" s="1" t="s">
        <v>87</v>
      </c>
      <c r="F12095" s="2" t="s">
        <v>20</v>
      </c>
      <c r="G12095" s="1" t="s">
        <v>67</v>
      </c>
      <c r="H12095" s="4">
        <v>12.84</v>
      </c>
    </row>
    <row r="12096" spans="1:8">
      <c r="A12096" s="1" t="s">
        <v>306</v>
      </c>
      <c r="B12096" s="1" t="s">
        <v>330</v>
      </c>
      <c r="C12096" s="1" t="s">
        <v>356</v>
      </c>
      <c r="D12096" s="1">
        <v>5</v>
      </c>
      <c r="E12096" s="1" t="s">
        <v>87</v>
      </c>
      <c r="F12096" s="2" t="s">
        <v>21</v>
      </c>
      <c r="G12096" s="1" t="s">
        <v>67</v>
      </c>
      <c r="H12096" s="4">
        <v>3.21</v>
      </c>
    </row>
    <row r="12097" spans="1:8">
      <c r="A12097" s="1" t="s">
        <v>306</v>
      </c>
      <c r="B12097" s="1" t="s">
        <v>330</v>
      </c>
      <c r="C12097" s="1" t="s">
        <v>356</v>
      </c>
      <c r="D12097" s="1">
        <v>5</v>
      </c>
      <c r="E12097" s="1" t="s">
        <v>87</v>
      </c>
      <c r="F12097" s="2" t="s">
        <v>22</v>
      </c>
      <c r="G12097" s="1" t="s">
        <v>67</v>
      </c>
      <c r="H12097" s="4">
        <v>0.33883000000000002</v>
      </c>
    </row>
    <row r="12098" spans="1:8">
      <c r="A12098" s="1" t="s">
        <v>306</v>
      </c>
      <c r="B12098" s="1" t="s">
        <v>330</v>
      </c>
      <c r="C12098" s="1" t="s">
        <v>356</v>
      </c>
      <c r="D12098" s="1">
        <v>5</v>
      </c>
      <c r="E12098" s="1" t="s">
        <v>87</v>
      </c>
      <c r="F12098" s="2" t="s">
        <v>23</v>
      </c>
      <c r="G12098" s="1" t="s">
        <v>67</v>
      </c>
      <c r="H12098" s="4" t="s">
        <v>69</v>
      </c>
    </row>
    <row r="12099" spans="1:8">
      <c r="A12099" s="1" t="s">
        <v>306</v>
      </c>
      <c r="B12099" s="1" t="s">
        <v>330</v>
      </c>
      <c r="C12099" s="1" t="s">
        <v>356</v>
      </c>
      <c r="D12099" s="1">
        <v>5</v>
      </c>
      <c r="E12099" s="1" t="s">
        <v>87</v>
      </c>
      <c r="F12099" s="2" t="s">
        <v>24</v>
      </c>
      <c r="G12099" s="1" t="s">
        <v>67</v>
      </c>
      <c r="H12099" s="4" t="s">
        <v>69</v>
      </c>
    </row>
    <row r="12100" spans="1:8">
      <c r="A12100" s="1" t="s">
        <v>306</v>
      </c>
      <c r="B12100" s="1" t="s">
        <v>330</v>
      </c>
      <c r="C12100" s="1" t="s">
        <v>356</v>
      </c>
      <c r="D12100" s="1">
        <v>5</v>
      </c>
      <c r="E12100" s="1" t="s">
        <v>87</v>
      </c>
      <c r="F12100" s="3" t="s">
        <v>25</v>
      </c>
      <c r="G12100" s="1" t="s">
        <v>67</v>
      </c>
      <c r="H12100" s="5" t="s">
        <v>69</v>
      </c>
    </row>
    <row r="12101" spans="1:8">
      <c r="A12101" s="1" t="s">
        <v>306</v>
      </c>
      <c r="B12101" s="1" t="s">
        <v>330</v>
      </c>
      <c r="C12101" s="1" t="s">
        <v>356</v>
      </c>
      <c r="D12101" s="1">
        <v>5</v>
      </c>
      <c r="E12101" s="1" t="s">
        <v>87</v>
      </c>
      <c r="F12101" s="3" t="s">
        <v>26</v>
      </c>
      <c r="G12101" s="1" t="s">
        <v>67</v>
      </c>
      <c r="H12101" s="5">
        <v>3.21</v>
      </c>
    </row>
    <row r="12102" spans="1:8">
      <c r="A12102" s="1" t="s">
        <v>306</v>
      </c>
      <c r="B12102" s="1" t="s">
        <v>330</v>
      </c>
      <c r="C12102" s="1" t="s">
        <v>356</v>
      </c>
      <c r="D12102" s="1">
        <v>5</v>
      </c>
      <c r="E12102" s="1" t="s">
        <v>87</v>
      </c>
      <c r="F12102" s="3" t="s">
        <v>27</v>
      </c>
      <c r="G12102" s="1" t="s">
        <v>67</v>
      </c>
      <c r="H12102" s="5">
        <v>0.17832999999999999</v>
      </c>
    </row>
    <row r="12103" spans="1:8">
      <c r="A12103" s="1" t="s">
        <v>306</v>
      </c>
      <c r="B12103" s="1" t="s">
        <v>330</v>
      </c>
      <c r="C12103" s="1" t="s">
        <v>356</v>
      </c>
      <c r="D12103" s="1">
        <v>5</v>
      </c>
      <c r="E12103" s="1" t="s">
        <v>87</v>
      </c>
      <c r="F12103" s="3" t="s">
        <v>28</v>
      </c>
      <c r="G12103" s="1" t="s">
        <v>67</v>
      </c>
      <c r="H12103" s="5">
        <v>4.28</v>
      </c>
    </row>
    <row r="12104" spans="1:8">
      <c r="A12104" s="1" t="s">
        <v>306</v>
      </c>
      <c r="B12104" s="1" t="s">
        <v>330</v>
      </c>
      <c r="C12104" s="1" t="s">
        <v>356</v>
      </c>
      <c r="D12104" s="1">
        <v>5</v>
      </c>
      <c r="E12104" s="1" t="s">
        <v>87</v>
      </c>
      <c r="F12104" s="3" t="s">
        <v>29</v>
      </c>
      <c r="G12104" s="1" t="s">
        <v>67</v>
      </c>
      <c r="H12104" s="5" t="s">
        <v>69</v>
      </c>
    </row>
    <row r="12105" spans="1:8">
      <c r="A12105" s="1" t="s">
        <v>306</v>
      </c>
      <c r="B12105" s="1" t="s">
        <v>330</v>
      </c>
      <c r="C12105" s="1" t="s">
        <v>356</v>
      </c>
      <c r="D12105" s="1">
        <v>5</v>
      </c>
      <c r="E12105" s="1" t="s">
        <v>87</v>
      </c>
      <c r="F12105" s="3" t="s">
        <v>30</v>
      </c>
      <c r="G12105" s="1" t="s">
        <v>67</v>
      </c>
      <c r="H12105" s="5" t="s">
        <v>69</v>
      </c>
    </row>
    <row r="12106" spans="1:8">
      <c r="A12106" s="1" t="s">
        <v>306</v>
      </c>
      <c r="B12106" s="1" t="s">
        <v>330</v>
      </c>
      <c r="C12106" s="1" t="s">
        <v>356</v>
      </c>
      <c r="D12106" s="1">
        <v>5</v>
      </c>
      <c r="E12106" s="1" t="s">
        <v>87</v>
      </c>
      <c r="F12106" s="3" t="s">
        <v>31</v>
      </c>
      <c r="G12106" s="1" t="s">
        <v>67</v>
      </c>
      <c r="H12106" s="5">
        <v>0.76683000000000001</v>
      </c>
    </row>
    <row r="12107" spans="1:8">
      <c r="A12107" s="1" t="s">
        <v>306</v>
      </c>
      <c r="B12107" s="1" t="s">
        <v>330</v>
      </c>
      <c r="C12107" s="1" t="s">
        <v>356</v>
      </c>
      <c r="D12107" s="1">
        <v>5</v>
      </c>
      <c r="E12107" s="1" t="s">
        <v>87</v>
      </c>
      <c r="F12107" s="3" t="s">
        <v>32</v>
      </c>
      <c r="G12107" s="1" t="s">
        <v>67</v>
      </c>
      <c r="H12107" s="5">
        <v>2.0508299999999999</v>
      </c>
    </row>
    <row r="12108" spans="1:8">
      <c r="A12108" s="1" t="s">
        <v>306</v>
      </c>
      <c r="B12108" s="1" t="s">
        <v>330</v>
      </c>
      <c r="C12108" s="1" t="s">
        <v>356</v>
      </c>
      <c r="D12108" s="1">
        <v>5</v>
      </c>
      <c r="E12108" s="1" t="s">
        <v>87</v>
      </c>
      <c r="F12108" s="3" t="s">
        <v>33</v>
      </c>
      <c r="G12108" s="1" t="s">
        <v>67</v>
      </c>
      <c r="H12108" s="5">
        <v>1.73875</v>
      </c>
    </row>
    <row r="12109" spans="1:8">
      <c r="A12109" s="1" t="s">
        <v>306</v>
      </c>
      <c r="B12109" s="1" t="s">
        <v>330</v>
      </c>
      <c r="C12109" s="1" t="s">
        <v>356</v>
      </c>
      <c r="D12109" s="1">
        <v>5</v>
      </c>
      <c r="E12109" s="1" t="s">
        <v>87</v>
      </c>
      <c r="F12109" s="3" t="s">
        <v>34</v>
      </c>
      <c r="G12109" s="1" t="s">
        <v>67</v>
      </c>
      <c r="H12109" s="5">
        <v>2.0508299999999999</v>
      </c>
    </row>
    <row r="12110" spans="1:8">
      <c r="A12110" s="1" t="s">
        <v>306</v>
      </c>
      <c r="B12110" s="1" t="s">
        <v>330</v>
      </c>
      <c r="C12110" s="1" t="s">
        <v>356</v>
      </c>
      <c r="D12110" s="1">
        <v>5</v>
      </c>
      <c r="E12110" s="1" t="s">
        <v>87</v>
      </c>
      <c r="F12110" s="3" t="s">
        <v>35</v>
      </c>
      <c r="G12110" s="1" t="s">
        <v>67</v>
      </c>
      <c r="H12110" s="5">
        <v>2.31833</v>
      </c>
    </row>
    <row r="12111" spans="1:8">
      <c r="A12111" s="1" t="s">
        <v>306</v>
      </c>
      <c r="B12111" s="1" t="s">
        <v>330</v>
      </c>
      <c r="C12111" s="1" t="s">
        <v>356</v>
      </c>
      <c r="D12111" s="1">
        <v>5</v>
      </c>
      <c r="E12111" s="1" t="s">
        <v>87</v>
      </c>
      <c r="F12111" s="3" t="s">
        <v>36</v>
      </c>
      <c r="G12111" s="1" t="s">
        <v>67</v>
      </c>
      <c r="H12111" s="5" t="s">
        <v>69</v>
      </c>
    </row>
    <row r="12112" spans="1:8">
      <c r="A12112" s="1" t="s">
        <v>306</v>
      </c>
      <c r="B12112" s="1" t="s">
        <v>330</v>
      </c>
      <c r="C12112" s="1" t="s">
        <v>356</v>
      </c>
      <c r="D12112" s="1">
        <v>5</v>
      </c>
      <c r="E12112" s="1" t="s">
        <v>87</v>
      </c>
      <c r="F12112" s="3" t="s">
        <v>37</v>
      </c>
      <c r="G12112" s="1" t="s">
        <v>67</v>
      </c>
      <c r="H12112" s="5" t="s">
        <v>69</v>
      </c>
    </row>
    <row r="12113" spans="1:8">
      <c r="A12113" s="1" t="s">
        <v>306</v>
      </c>
      <c r="B12113" s="1" t="s">
        <v>330</v>
      </c>
      <c r="C12113" s="1" t="s">
        <v>356</v>
      </c>
      <c r="D12113" s="1">
        <v>5</v>
      </c>
      <c r="E12113" s="1" t="s">
        <v>87</v>
      </c>
      <c r="F12113" s="3" t="s">
        <v>38</v>
      </c>
      <c r="G12113" s="1" t="s">
        <v>67</v>
      </c>
      <c r="H12113" s="6">
        <v>26.928329999999999</v>
      </c>
    </row>
    <row r="12114" spans="1:8">
      <c r="A12114" s="1" t="s">
        <v>306</v>
      </c>
      <c r="B12114" s="1" t="s">
        <v>330</v>
      </c>
      <c r="C12114" s="1" t="s">
        <v>356</v>
      </c>
      <c r="D12114" s="1">
        <v>5</v>
      </c>
      <c r="E12114" s="1" t="s">
        <v>87</v>
      </c>
      <c r="F12114" s="3" t="s">
        <v>39</v>
      </c>
      <c r="G12114" s="1" t="s">
        <v>67</v>
      </c>
      <c r="H12114" s="6">
        <v>55.461669999999998</v>
      </c>
    </row>
    <row r="12115" spans="1:8">
      <c r="A12115" s="1" t="s">
        <v>306</v>
      </c>
      <c r="B12115" s="1" t="s">
        <v>330</v>
      </c>
      <c r="C12115" s="1" t="s">
        <v>356</v>
      </c>
      <c r="D12115" s="1">
        <v>5</v>
      </c>
      <c r="E12115" s="1" t="s">
        <v>87</v>
      </c>
      <c r="F12115" s="3" t="s">
        <v>40</v>
      </c>
      <c r="G12115" s="1" t="s">
        <v>67</v>
      </c>
      <c r="H12115" s="5">
        <v>2.14</v>
      </c>
    </row>
    <row r="12116" spans="1:8">
      <c r="A12116" s="1" t="s">
        <v>306</v>
      </c>
      <c r="B12116" s="1" t="s">
        <v>330</v>
      </c>
      <c r="C12116" s="1" t="s">
        <v>356</v>
      </c>
      <c r="D12116" s="1">
        <v>5</v>
      </c>
      <c r="E12116" s="1" t="s">
        <v>87</v>
      </c>
      <c r="F12116" s="3" t="s">
        <v>41</v>
      </c>
      <c r="G12116" s="1" t="s">
        <v>68</v>
      </c>
      <c r="H12116" s="5">
        <v>0.62417</v>
      </c>
    </row>
    <row r="12117" spans="1:8">
      <c r="A12117" s="1" t="s">
        <v>306</v>
      </c>
      <c r="B12117" s="1" t="s">
        <v>330</v>
      </c>
      <c r="C12117" s="1" t="s">
        <v>356</v>
      </c>
      <c r="D12117" s="1">
        <v>5</v>
      </c>
      <c r="E12117" s="1" t="s">
        <v>87</v>
      </c>
      <c r="F12117" s="3" t="s">
        <v>42</v>
      </c>
      <c r="G12117" s="1" t="s">
        <v>68</v>
      </c>
      <c r="H12117" s="5">
        <v>0.62417</v>
      </c>
    </row>
    <row r="12118" spans="1:8">
      <c r="A12118" s="1" t="s">
        <v>306</v>
      </c>
      <c r="B12118" s="1" t="s">
        <v>330</v>
      </c>
      <c r="C12118" s="1" t="s">
        <v>356</v>
      </c>
      <c r="D12118" s="1">
        <v>5</v>
      </c>
      <c r="E12118" s="1" t="s">
        <v>87</v>
      </c>
      <c r="F12118" s="3" t="s">
        <v>43</v>
      </c>
      <c r="G12118" s="1" t="s">
        <v>67</v>
      </c>
      <c r="H12118" s="5">
        <v>0.57957999999999998</v>
      </c>
    </row>
    <row r="12119" spans="1:8">
      <c r="A12119" s="1" t="s">
        <v>306</v>
      </c>
      <c r="B12119" s="1" t="s">
        <v>330</v>
      </c>
      <c r="C12119" s="1" t="s">
        <v>356</v>
      </c>
      <c r="D12119" s="1">
        <v>5</v>
      </c>
      <c r="E12119" s="1" t="s">
        <v>87</v>
      </c>
      <c r="F12119" s="3" t="s">
        <v>44</v>
      </c>
      <c r="G12119" s="1" t="s">
        <v>67</v>
      </c>
      <c r="H12119" s="5" t="s">
        <v>69</v>
      </c>
    </row>
    <row r="12120" spans="1:8">
      <c r="A12120" s="1" t="s">
        <v>306</v>
      </c>
      <c r="B12120" s="1" t="s">
        <v>330</v>
      </c>
      <c r="C12120" s="1" t="s">
        <v>356</v>
      </c>
      <c r="D12120" s="1">
        <v>5</v>
      </c>
      <c r="E12120" s="1" t="s">
        <v>87</v>
      </c>
      <c r="F12120" s="3" t="s">
        <v>45</v>
      </c>
      <c r="G12120" s="1" t="s">
        <v>68</v>
      </c>
      <c r="H12120" s="5">
        <v>5.35</v>
      </c>
    </row>
    <row r="12121" spans="1:8">
      <c r="A12121" s="1" t="s">
        <v>306</v>
      </c>
      <c r="B12121" s="1" t="s">
        <v>330</v>
      </c>
      <c r="C12121" s="1" t="s">
        <v>356</v>
      </c>
      <c r="D12121" s="1">
        <v>5</v>
      </c>
      <c r="E12121" s="1" t="s">
        <v>87</v>
      </c>
      <c r="F12121" s="3" t="s">
        <v>46</v>
      </c>
      <c r="G12121" s="1" t="s">
        <v>67</v>
      </c>
      <c r="H12121" s="5">
        <v>4.28</v>
      </c>
    </row>
    <row r="12122" spans="1:8">
      <c r="A12122" s="1" t="s">
        <v>306</v>
      </c>
      <c r="B12122" s="1" t="s">
        <v>330</v>
      </c>
      <c r="C12122" s="1" t="s">
        <v>356</v>
      </c>
      <c r="D12122" s="1">
        <v>5</v>
      </c>
      <c r="E12122" s="1" t="s">
        <v>87</v>
      </c>
      <c r="F12122" s="3" t="s">
        <v>47</v>
      </c>
      <c r="G12122" s="1" t="s">
        <v>68</v>
      </c>
      <c r="H12122" s="5">
        <v>17.12</v>
      </c>
    </row>
    <row r="12123" spans="1:8">
      <c r="A12123" s="1" t="s">
        <v>306</v>
      </c>
      <c r="B12123" s="1" t="s">
        <v>330</v>
      </c>
      <c r="C12123" s="1" t="s">
        <v>356</v>
      </c>
      <c r="D12123" s="1">
        <v>5</v>
      </c>
      <c r="E12123" s="1" t="s">
        <v>87</v>
      </c>
      <c r="F12123" s="3" t="s">
        <v>48</v>
      </c>
      <c r="G12123" s="1" t="s">
        <v>68</v>
      </c>
      <c r="H12123" s="5">
        <v>3.21</v>
      </c>
    </row>
    <row r="12124" spans="1:8">
      <c r="A12124" s="1" t="s">
        <v>306</v>
      </c>
      <c r="B12124" s="1" t="s">
        <v>330</v>
      </c>
      <c r="C12124" s="1" t="s">
        <v>356</v>
      </c>
      <c r="D12124" s="1">
        <v>5</v>
      </c>
      <c r="E12124" s="1" t="s">
        <v>87</v>
      </c>
      <c r="F12124" s="3" t="s">
        <v>49</v>
      </c>
      <c r="G12124" s="1" t="s">
        <v>67</v>
      </c>
      <c r="H12124" s="5">
        <v>2.6749999999999998</v>
      </c>
    </row>
    <row r="12125" spans="1:8">
      <c r="A12125" s="1" t="s">
        <v>306</v>
      </c>
      <c r="B12125" s="1" t="s">
        <v>330</v>
      </c>
      <c r="C12125" s="1" t="s">
        <v>356</v>
      </c>
      <c r="D12125" s="1">
        <v>5</v>
      </c>
      <c r="E12125" s="1" t="s">
        <v>87</v>
      </c>
      <c r="F12125" s="3" t="s">
        <v>50</v>
      </c>
      <c r="G12125" s="1" t="s">
        <v>68</v>
      </c>
      <c r="H12125" s="5">
        <v>1.15917</v>
      </c>
    </row>
    <row r="12126" spans="1:8">
      <c r="A12126" s="1" t="s">
        <v>306</v>
      </c>
      <c r="B12126" s="1" t="s">
        <v>330</v>
      </c>
      <c r="C12126" s="1" t="s">
        <v>356</v>
      </c>
      <c r="D12126" s="1">
        <v>5</v>
      </c>
      <c r="E12126" s="1" t="s">
        <v>87</v>
      </c>
      <c r="F12126" s="3" t="s">
        <v>51</v>
      </c>
      <c r="G12126" s="1" t="s">
        <v>67</v>
      </c>
      <c r="H12126" s="5" t="s">
        <v>69</v>
      </c>
    </row>
    <row r="12127" spans="1:8">
      <c r="A12127" s="1" t="s">
        <v>306</v>
      </c>
      <c r="B12127" s="1" t="s">
        <v>330</v>
      </c>
      <c r="C12127" s="1" t="s">
        <v>356</v>
      </c>
      <c r="D12127" s="1">
        <v>5</v>
      </c>
      <c r="E12127" s="1" t="s">
        <v>87</v>
      </c>
      <c r="F12127" s="3" t="s">
        <v>52</v>
      </c>
      <c r="G12127" s="1" t="s">
        <v>68</v>
      </c>
      <c r="H12127" s="5">
        <v>4.28</v>
      </c>
    </row>
    <row r="12128" spans="1:8">
      <c r="A12128" s="1" t="s">
        <v>306</v>
      </c>
      <c r="B12128" s="1" t="s">
        <v>330</v>
      </c>
      <c r="C12128" s="1" t="s">
        <v>356</v>
      </c>
      <c r="D12128" s="1">
        <v>5</v>
      </c>
      <c r="E12128" s="1" t="s">
        <v>87</v>
      </c>
      <c r="F12128" s="3" t="s">
        <v>53</v>
      </c>
      <c r="G12128" s="1" t="s">
        <v>68</v>
      </c>
      <c r="H12128" s="5">
        <v>4.28</v>
      </c>
    </row>
    <row r="12129" spans="1:8">
      <c r="A12129" s="1" t="s">
        <v>306</v>
      </c>
      <c r="B12129" s="1" t="s">
        <v>330</v>
      </c>
      <c r="C12129" s="1" t="s">
        <v>356</v>
      </c>
      <c r="D12129" s="1">
        <v>5</v>
      </c>
      <c r="E12129" s="1" t="s">
        <v>87</v>
      </c>
      <c r="F12129" s="3" t="s">
        <v>54</v>
      </c>
      <c r="G12129" s="1" t="s">
        <v>68</v>
      </c>
      <c r="H12129" s="5">
        <v>1.15917</v>
      </c>
    </row>
    <row r="12130" spans="1:8">
      <c r="A12130" s="1" t="s">
        <v>306</v>
      </c>
      <c r="B12130" s="1" t="s">
        <v>330</v>
      </c>
      <c r="C12130" s="1" t="s">
        <v>356</v>
      </c>
      <c r="D12130" s="1">
        <v>5</v>
      </c>
      <c r="E12130" s="1" t="s">
        <v>87</v>
      </c>
      <c r="F12130" s="3" t="s">
        <v>55</v>
      </c>
      <c r="G12130" s="1" t="s">
        <v>68</v>
      </c>
      <c r="H12130" s="5">
        <v>1.15917</v>
      </c>
    </row>
    <row r="12131" spans="1:8">
      <c r="A12131" s="1" t="s">
        <v>306</v>
      </c>
      <c r="B12131" s="1" t="s">
        <v>330</v>
      </c>
      <c r="C12131" s="1" t="s">
        <v>356</v>
      </c>
      <c r="D12131" s="1">
        <v>5</v>
      </c>
      <c r="E12131" s="1" t="s">
        <v>87</v>
      </c>
      <c r="F12131" s="3" t="s">
        <v>56</v>
      </c>
      <c r="G12131" s="1" t="s">
        <v>68</v>
      </c>
      <c r="H12131" s="5">
        <v>1.15917</v>
      </c>
    </row>
    <row r="12132" spans="1:8">
      <c r="A12132" s="1" t="s">
        <v>306</v>
      </c>
      <c r="B12132" s="1" t="s">
        <v>330</v>
      </c>
      <c r="C12132" s="1" t="s">
        <v>356</v>
      </c>
      <c r="D12132" s="1">
        <v>5</v>
      </c>
      <c r="E12132" s="1" t="s">
        <v>87</v>
      </c>
      <c r="F12132" s="3" t="s">
        <v>57</v>
      </c>
      <c r="G12132" s="1" t="s">
        <v>68</v>
      </c>
      <c r="H12132" s="5" t="s">
        <v>69</v>
      </c>
    </row>
    <row r="12133" spans="1:8">
      <c r="A12133" s="1" t="s">
        <v>306</v>
      </c>
      <c r="B12133" s="1" t="s">
        <v>330</v>
      </c>
      <c r="C12133" s="1" t="s">
        <v>356</v>
      </c>
      <c r="D12133" s="1">
        <v>5</v>
      </c>
      <c r="E12133" s="1" t="s">
        <v>87</v>
      </c>
      <c r="F12133" s="3" t="s">
        <v>58</v>
      </c>
      <c r="G12133" s="1" t="s">
        <v>68</v>
      </c>
      <c r="H12133" s="5">
        <v>0.31208000000000002</v>
      </c>
    </row>
    <row r="12134" spans="1:8">
      <c r="A12134" s="1" t="s">
        <v>306</v>
      </c>
      <c r="B12134" s="1" t="s">
        <v>330</v>
      </c>
      <c r="C12134" s="1" t="s">
        <v>356</v>
      </c>
      <c r="D12134" s="1">
        <v>5</v>
      </c>
      <c r="E12134" s="1" t="s">
        <v>87</v>
      </c>
      <c r="F12134" s="3" t="s">
        <v>135</v>
      </c>
      <c r="G12134" s="1" t="s">
        <v>68</v>
      </c>
      <c r="H12134" s="5">
        <v>1.605</v>
      </c>
    </row>
    <row r="12135" spans="1:8">
      <c r="A12135" s="1" t="s">
        <v>306</v>
      </c>
      <c r="B12135" s="1" t="s">
        <v>330</v>
      </c>
      <c r="C12135" s="1" t="s">
        <v>356</v>
      </c>
      <c r="D12135" s="1">
        <v>5</v>
      </c>
      <c r="E12135" s="1" t="s">
        <v>87</v>
      </c>
      <c r="F12135" s="3" t="s">
        <v>59</v>
      </c>
      <c r="G12135" s="1" t="s">
        <v>68</v>
      </c>
      <c r="H12135" s="5">
        <v>2.6749999999999998</v>
      </c>
    </row>
    <row r="12136" spans="1:8">
      <c r="A12136" s="1" t="s">
        <v>306</v>
      </c>
      <c r="B12136" s="1" t="s">
        <v>330</v>
      </c>
      <c r="C12136" s="1" t="s">
        <v>356</v>
      </c>
      <c r="D12136" s="1">
        <v>5</v>
      </c>
      <c r="E12136" s="1" t="s">
        <v>87</v>
      </c>
      <c r="F12136" s="3" t="s">
        <v>60</v>
      </c>
      <c r="G12136" s="1" t="s">
        <v>68</v>
      </c>
      <c r="H12136" s="5">
        <v>3.21</v>
      </c>
    </row>
    <row r="12137" spans="1:8">
      <c r="A12137" s="1" t="s">
        <v>306</v>
      </c>
      <c r="B12137" s="1" t="s">
        <v>330</v>
      </c>
      <c r="C12137" s="1" t="s">
        <v>356</v>
      </c>
      <c r="D12137" s="1">
        <v>5</v>
      </c>
      <c r="E12137" s="1" t="s">
        <v>87</v>
      </c>
      <c r="F12137" s="3" t="s">
        <v>61</v>
      </c>
      <c r="G12137" s="1" t="s">
        <v>67</v>
      </c>
      <c r="H12137" s="5" t="s">
        <v>69</v>
      </c>
    </row>
    <row r="12138" spans="1:8">
      <c r="A12138" s="1" t="s">
        <v>306</v>
      </c>
      <c r="B12138" s="1" t="s">
        <v>330</v>
      </c>
      <c r="C12138" s="1" t="s">
        <v>356</v>
      </c>
      <c r="D12138" s="1">
        <v>5</v>
      </c>
      <c r="E12138" s="1" t="s">
        <v>87</v>
      </c>
      <c r="F12138" s="3" t="s">
        <v>62</v>
      </c>
      <c r="G12138" s="1" t="s">
        <v>67</v>
      </c>
      <c r="H12138" s="5" t="s">
        <v>69</v>
      </c>
    </row>
    <row r="12139" spans="1:8">
      <c r="A12139" s="1" t="s">
        <v>306</v>
      </c>
      <c r="B12139" s="1" t="s">
        <v>330</v>
      </c>
      <c r="C12139" s="1" t="s">
        <v>356</v>
      </c>
      <c r="D12139" s="1">
        <v>5</v>
      </c>
      <c r="E12139" s="1" t="s">
        <v>87</v>
      </c>
      <c r="F12139" s="3" t="s">
        <v>63</v>
      </c>
      <c r="G12139" s="1" t="s">
        <v>67</v>
      </c>
      <c r="H12139" s="5" t="s">
        <v>69</v>
      </c>
    </row>
    <row r="12140" spans="1:8">
      <c r="A12140" s="1" t="s">
        <v>306</v>
      </c>
      <c r="B12140" s="1" t="s">
        <v>330</v>
      </c>
      <c r="C12140" s="1" t="s">
        <v>356</v>
      </c>
      <c r="D12140" s="1">
        <v>5</v>
      </c>
      <c r="E12140" s="1" t="s">
        <v>87</v>
      </c>
      <c r="F12140" s="3" t="s">
        <v>64</v>
      </c>
      <c r="G12140" s="1" t="s">
        <v>67</v>
      </c>
      <c r="H12140" s="5">
        <v>1.07</v>
      </c>
    </row>
    <row r="12141" spans="1:8">
      <c r="A12141" s="1" t="s">
        <v>306</v>
      </c>
      <c r="B12141" s="1" t="s">
        <v>330</v>
      </c>
      <c r="C12141" s="1" t="s">
        <v>356</v>
      </c>
      <c r="D12141" s="1">
        <v>5</v>
      </c>
      <c r="E12141" s="1" t="s">
        <v>87</v>
      </c>
      <c r="F12141" s="3" t="s">
        <v>65</v>
      </c>
      <c r="G12141" s="1" t="s">
        <v>67</v>
      </c>
      <c r="H12141" s="5">
        <v>1.15917</v>
      </c>
    </row>
    <row r="12142" spans="1:8">
      <c r="A12142" s="1" t="s">
        <v>306</v>
      </c>
      <c r="B12142" s="1" t="s">
        <v>330</v>
      </c>
      <c r="C12142" s="1" t="s">
        <v>356</v>
      </c>
      <c r="D12142" s="1">
        <v>5</v>
      </c>
      <c r="E12142" s="1" t="s">
        <v>87</v>
      </c>
      <c r="F12142" s="3" t="s">
        <v>66</v>
      </c>
      <c r="G12142" s="1" t="s">
        <v>67</v>
      </c>
      <c r="H12142" s="5" t="s">
        <v>69</v>
      </c>
    </row>
    <row r="12143" spans="1:8">
      <c r="A12143" s="1" t="s">
        <v>306</v>
      </c>
      <c r="B12143" s="1" t="s">
        <v>331</v>
      </c>
      <c r="C12143" s="1" t="s">
        <v>332</v>
      </c>
      <c r="D12143" s="1">
        <v>6</v>
      </c>
      <c r="E12143" s="1" t="s">
        <v>80</v>
      </c>
      <c r="F12143" s="2" t="s">
        <v>11</v>
      </c>
      <c r="G12143" s="1" t="s">
        <v>67</v>
      </c>
      <c r="H12143" s="4">
        <v>1.1145799999999999</v>
      </c>
    </row>
    <row r="12144" spans="1:8">
      <c r="A12144" s="1" t="s">
        <v>306</v>
      </c>
      <c r="B12144" s="1" t="s">
        <v>331</v>
      </c>
      <c r="C12144" s="1" t="s">
        <v>332</v>
      </c>
      <c r="D12144" s="1">
        <v>6</v>
      </c>
      <c r="E12144" s="1" t="s">
        <v>80</v>
      </c>
      <c r="F12144" s="2" t="s">
        <v>12</v>
      </c>
      <c r="G12144" s="1" t="s">
        <v>67</v>
      </c>
      <c r="H12144" s="4">
        <v>1.1145799999999999</v>
      </c>
    </row>
    <row r="12145" spans="1:8">
      <c r="A12145" s="1" t="s">
        <v>306</v>
      </c>
      <c r="B12145" s="1" t="s">
        <v>331</v>
      </c>
      <c r="C12145" s="1" t="s">
        <v>332</v>
      </c>
      <c r="D12145" s="1">
        <v>6</v>
      </c>
      <c r="E12145" s="1" t="s">
        <v>80</v>
      </c>
      <c r="F12145" s="2" t="s">
        <v>13</v>
      </c>
      <c r="G12145" s="1" t="s">
        <v>67</v>
      </c>
      <c r="H12145" s="4">
        <v>0.25263999999999998</v>
      </c>
    </row>
    <row r="12146" spans="1:8">
      <c r="A12146" s="1" t="s">
        <v>306</v>
      </c>
      <c r="B12146" s="1" t="s">
        <v>331</v>
      </c>
      <c r="C12146" s="1" t="s">
        <v>332</v>
      </c>
      <c r="D12146" s="1">
        <v>6</v>
      </c>
      <c r="E12146" s="1" t="s">
        <v>80</v>
      </c>
      <c r="F12146" s="2" t="s">
        <v>14</v>
      </c>
      <c r="G12146" s="1" t="s">
        <v>67</v>
      </c>
      <c r="H12146" s="4">
        <v>7.49</v>
      </c>
    </row>
    <row r="12147" spans="1:8">
      <c r="A12147" s="1" t="s">
        <v>306</v>
      </c>
      <c r="B12147" s="1" t="s">
        <v>331</v>
      </c>
      <c r="C12147" s="1" t="s">
        <v>332</v>
      </c>
      <c r="D12147" s="1">
        <v>6</v>
      </c>
      <c r="E12147" s="1" t="s">
        <v>80</v>
      </c>
      <c r="F12147" s="2" t="s">
        <v>15</v>
      </c>
      <c r="G12147" s="1" t="s">
        <v>67</v>
      </c>
      <c r="H12147" s="4">
        <v>3.21</v>
      </c>
    </row>
    <row r="12148" spans="1:8">
      <c r="A12148" s="1" t="s">
        <v>306</v>
      </c>
      <c r="B12148" s="1" t="s">
        <v>331</v>
      </c>
      <c r="C12148" s="1" t="s">
        <v>332</v>
      </c>
      <c r="D12148" s="1">
        <v>6</v>
      </c>
      <c r="E12148" s="1" t="s">
        <v>80</v>
      </c>
      <c r="F12148" s="2" t="s">
        <v>16</v>
      </c>
      <c r="G12148" s="1" t="s">
        <v>67</v>
      </c>
      <c r="H12148" s="4" t="s">
        <v>69</v>
      </c>
    </row>
    <row r="12149" spans="1:8">
      <c r="A12149" s="1" t="s">
        <v>306</v>
      </c>
      <c r="B12149" s="1" t="s">
        <v>331</v>
      </c>
      <c r="C12149" s="1" t="s">
        <v>332</v>
      </c>
      <c r="D12149" s="1">
        <v>6</v>
      </c>
      <c r="E12149" s="1" t="s">
        <v>80</v>
      </c>
      <c r="F12149" s="2" t="s">
        <v>17</v>
      </c>
      <c r="G12149" s="1" t="s">
        <v>67</v>
      </c>
      <c r="H12149" s="4">
        <v>2.2291699999999999</v>
      </c>
    </row>
    <row r="12150" spans="1:8">
      <c r="A12150" s="1" t="s">
        <v>306</v>
      </c>
      <c r="B12150" s="1" t="s">
        <v>331</v>
      </c>
      <c r="C12150" s="1" t="s">
        <v>332</v>
      </c>
      <c r="D12150" s="1">
        <v>6</v>
      </c>
      <c r="E12150" s="1" t="s">
        <v>80</v>
      </c>
      <c r="F12150" s="2" t="s">
        <v>18</v>
      </c>
      <c r="G12150" s="1" t="s">
        <v>68</v>
      </c>
      <c r="H12150" s="4">
        <v>3.21</v>
      </c>
    </row>
    <row r="12151" spans="1:8">
      <c r="A12151" s="1" t="s">
        <v>306</v>
      </c>
      <c r="B12151" s="1" t="s">
        <v>331</v>
      </c>
      <c r="C12151" s="1" t="s">
        <v>332</v>
      </c>
      <c r="D12151" s="1">
        <v>6</v>
      </c>
      <c r="E12151" s="1" t="s">
        <v>80</v>
      </c>
      <c r="F12151" s="2" t="s">
        <v>19</v>
      </c>
      <c r="G12151" s="1" t="s">
        <v>67</v>
      </c>
      <c r="H12151" s="4">
        <v>3.21</v>
      </c>
    </row>
    <row r="12152" spans="1:8">
      <c r="A12152" s="1" t="s">
        <v>306</v>
      </c>
      <c r="B12152" s="1" t="s">
        <v>331</v>
      </c>
      <c r="C12152" s="1" t="s">
        <v>332</v>
      </c>
      <c r="D12152" s="1">
        <v>6</v>
      </c>
      <c r="E12152" s="1" t="s">
        <v>80</v>
      </c>
      <c r="F12152" s="2" t="s">
        <v>20</v>
      </c>
      <c r="G12152" s="1" t="s">
        <v>67</v>
      </c>
      <c r="H12152" s="4">
        <v>3.5666699999999998</v>
      </c>
    </row>
    <row r="12153" spans="1:8">
      <c r="A12153" s="1" t="s">
        <v>306</v>
      </c>
      <c r="B12153" s="1" t="s">
        <v>331</v>
      </c>
      <c r="C12153" s="1" t="s">
        <v>332</v>
      </c>
      <c r="D12153" s="1">
        <v>6</v>
      </c>
      <c r="E12153" s="1" t="s">
        <v>80</v>
      </c>
      <c r="F12153" s="2" t="s">
        <v>21</v>
      </c>
      <c r="G12153" s="1" t="s">
        <v>67</v>
      </c>
      <c r="H12153" s="4">
        <v>3.0316700000000001</v>
      </c>
    </row>
    <row r="12154" spans="1:8">
      <c r="A12154" s="1" t="s">
        <v>306</v>
      </c>
      <c r="B12154" s="1" t="s">
        <v>331</v>
      </c>
      <c r="C12154" s="1" t="s">
        <v>332</v>
      </c>
      <c r="D12154" s="1">
        <v>6</v>
      </c>
      <c r="E12154" s="1" t="s">
        <v>80</v>
      </c>
      <c r="F12154" s="2" t="s">
        <v>22</v>
      </c>
      <c r="G12154" s="1" t="s">
        <v>67</v>
      </c>
      <c r="H12154" s="4">
        <v>0.53500000000000003</v>
      </c>
    </row>
    <row r="12155" spans="1:8">
      <c r="A12155" s="1" t="s">
        <v>306</v>
      </c>
      <c r="B12155" s="1" t="s">
        <v>331</v>
      </c>
      <c r="C12155" s="1" t="s">
        <v>332</v>
      </c>
      <c r="D12155" s="1">
        <v>6</v>
      </c>
      <c r="E12155" s="1" t="s">
        <v>80</v>
      </c>
      <c r="F12155" s="2" t="s">
        <v>23</v>
      </c>
      <c r="G12155" s="1" t="s">
        <v>67</v>
      </c>
      <c r="H12155" s="4" t="s">
        <v>69</v>
      </c>
    </row>
    <row r="12156" spans="1:8">
      <c r="A12156" s="1" t="s">
        <v>306</v>
      </c>
      <c r="B12156" s="1" t="s">
        <v>331</v>
      </c>
      <c r="C12156" s="1" t="s">
        <v>332</v>
      </c>
      <c r="D12156" s="1">
        <v>6</v>
      </c>
      <c r="E12156" s="1" t="s">
        <v>80</v>
      </c>
      <c r="F12156" s="2" t="s">
        <v>24</v>
      </c>
      <c r="G12156" s="1" t="s">
        <v>67</v>
      </c>
      <c r="H12156" s="4" t="s">
        <v>69</v>
      </c>
    </row>
    <row r="12157" spans="1:8">
      <c r="A12157" s="1" t="s">
        <v>306</v>
      </c>
      <c r="B12157" s="1" t="s">
        <v>331</v>
      </c>
      <c r="C12157" s="1" t="s">
        <v>332</v>
      </c>
      <c r="D12157" s="1">
        <v>6</v>
      </c>
      <c r="E12157" s="1" t="s">
        <v>80</v>
      </c>
      <c r="F12157" s="3" t="s">
        <v>25</v>
      </c>
      <c r="G12157" s="1" t="s">
        <v>67</v>
      </c>
      <c r="H12157" s="5" t="s">
        <v>69</v>
      </c>
    </row>
    <row r="12158" spans="1:8">
      <c r="A12158" s="1" t="s">
        <v>306</v>
      </c>
      <c r="B12158" s="1" t="s">
        <v>331</v>
      </c>
      <c r="C12158" s="1" t="s">
        <v>332</v>
      </c>
      <c r="D12158" s="1">
        <v>6</v>
      </c>
      <c r="E12158" s="1" t="s">
        <v>80</v>
      </c>
      <c r="F12158" s="3" t="s">
        <v>26</v>
      </c>
      <c r="G12158" s="1" t="s">
        <v>67</v>
      </c>
      <c r="H12158" s="5">
        <v>1.1145799999999999</v>
      </c>
    </row>
    <row r="12159" spans="1:8">
      <c r="A12159" s="1" t="s">
        <v>306</v>
      </c>
      <c r="B12159" s="1" t="s">
        <v>331</v>
      </c>
      <c r="C12159" s="1" t="s">
        <v>332</v>
      </c>
      <c r="D12159" s="1">
        <v>6</v>
      </c>
      <c r="E12159" s="1" t="s">
        <v>80</v>
      </c>
      <c r="F12159" s="3" t="s">
        <v>27</v>
      </c>
      <c r="G12159" s="1" t="s">
        <v>67</v>
      </c>
      <c r="H12159" s="5">
        <v>0.57957999999999998</v>
      </c>
    </row>
    <row r="12160" spans="1:8">
      <c r="A12160" s="1" t="s">
        <v>306</v>
      </c>
      <c r="B12160" s="1" t="s">
        <v>331</v>
      </c>
      <c r="C12160" s="1" t="s">
        <v>332</v>
      </c>
      <c r="D12160" s="1">
        <v>6</v>
      </c>
      <c r="E12160" s="1" t="s">
        <v>80</v>
      </c>
      <c r="F12160" s="3" t="s">
        <v>28</v>
      </c>
      <c r="G12160" s="1" t="s">
        <v>67</v>
      </c>
      <c r="H12160" s="5">
        <v>0.17832999999999999</v>
      </c>
    </row>
    <row r="12161" spans="1:8">
      <c r="A12161" s="1" t="s">
        <v>306</v>
      </c>
      <c r="B12161" s="1" t="s">
        <v>331</v>
      </c>
      <c r="C12161" s="1" t="s">
        <v>332</v>
      </c>
      <c r="D12161" s="1">
        <v>6</v>
      </c>
      <c r="E12161" s="1" t="s">
        <v>80</v>
      </c>
      <c r="F12161" s="3" t="s">
        <v>29</v>
      </c>
      <c r="G12161" s="1" t="s">
        <v>67</v>
      </c>
      <c r="H12161" s="5">
        <v>0.80249999999999999</v>
      </c>
    </row>
    <row r="12162" spans="1:8">
      <c r="A12162" s="1" t="s">
        <v>306</v>
      </c>
      <c r="B12162" s="1" t="s">
        <v>331</v>
      </c>
      <c r="C12162" s="1" t="s">
        <v>332</v>
      </c>
      <c r="D12162" s="1">
        <v>6</v>
      </c>
      <c r="E12162" s="1" t="s">
        <v>80</v>
      </c>
      <c r="F12162" s="3" t="s">
        <v>30</v>
      </c>
      <c r="G12162" s="1" t="s">
        <v>67</v>
      </c>
      <c r="H12162" s="5">
        <v>0.17832999999999999</v>
      </c>
    </row>
    <row r="12163" spans="1:8">
      <c r="A12163" s="1" t="s">
        <v>306</v>
      </c>
      <c r="B12163" s="1" t="s">
        <v>331</v>
      </c>
      <c r="C12163" s="1" t="s">
        <v>332</v>
      </c>
      <c r="D12163" s="1">
        <v>6</v>
      </c>
      <c r="E12163" s="1" t="s">
        <v>80</v>
      </c>
      <c r="F12163" s="3" t="s">
        <v>31</v>
      </c>
      <c r="G12163" s="1" t="s">
        <v>67</v>
      </c>
      <c r="H12163" s="5" t="s">
        <v>69</v>
      </c>
    </row>
    <row r="12164" spans="1:8">
      <c r="A12164" s="1" t="s">
        <v>306</v>
      </c>
      <c r="B12164" s="1" t="s">
        <v>331</v>
      </c>
      <c r="C12164" s="1" t="s">
        <v>332</v>
      </c>
      <c r="D12164" s="1">
        <v>6</v>
      </c>
      <c r="E12164" s="1" t="s">
        <v>80</v>
      </c>
      <c r="F12164" s="3" t="s">
        <v>32</v>
      </c>
      <c r="G12164" s="1" t="s">
        <v>67</v>
      </c>
      <c r="H12164" s="5" t="s">
        <v>69</v>
      </c>
    </row>
    <row r="12165" spans="1:8">
      <c r="A12165" s="1" t="s">
        <v>306</v>
      </c>
      <c r="B12165" s="1" t="s">
        <v>331</v>
      </c>
      <c r="C12165" s="1" t="s">
        <v>332</v>
      </c>
      <c r="D12165" s="1">
        <v>6</v>
      </c>
      <c r="E12165" s="1" t="s">
        <v>80</v>
      </c>
      <c r="F12165" s="3" t="s">
        <v>33</v>
      </c>
      <c r="G12165" s="1" t="s">
        <v>67</v>
      </c>
      <c r="H12165" s="5" t="s">
        <v>69</v>
      </c>
    </row>
    <row r="12166" spans="1:8">
      <c r="A12166" s="1" t="s">
        <v>306</v>
      </c>
      <c r="B12166" s="1" t="s">
        <v>331</v>
      </c>
      <c r="C12166" s="1" t="s">
        <v>332</v>
      </c>
      <c r="D12166" s="1">
        <v>6</v>
      </c>
      <c r="E12166" s="1" t="s">
        <v>80</v>
      </c>
      <c r="F12166" s="3" t="s">
        <v>34</v>
      </c>
      <c r="G12166" s="1" t="s">
        <v>67</v>
      </c>
      <c r="H12166" s="5" t="s">
        <v>69</v>
      </c>
    </row>
    <row r="12167" spans="1:8">
      <c r="A12167" s="1" t="s">
        <v>306</v>
      </c>
      <c r="B12167" s="1" t="s">
        <v>331</v>
      </c>
      <c r="C12167" s="1" t="s">
        <v>332</v>
      </c>
      <c r="D12167" s="1">
        <v>6</v>
      </c>
      <c r="E12167" s="1" t="s">
        <v>80</v>
      </c>
      <c r="F12167" s="3" t="s">
        <v>35</v>
      </c>
      <c r="G12167" s="1" t="s">
        <v>67</v>
      </c>
      <c r="H12167" s="5">
        <v>1.1145799999999999</v>
      </c>
    </row>
    <row r="12168" spans="1:8">
      <c r="A12168" s="1" t="s">
        <v>306</v>
      </c>
      <c r="B12168" s="1" t="s">
        <v>331</v>
      </c>
      <c r="C12168" s="1" t="s">
        <v>332</v>
      </c>
      <c r="D12168" s="1">
        <v>6</v>
      </c>
      <c r="E12168" s="1" t="s">
        <v>80</v>
      </c>
      <c r="F12168" s="3" t="s">
        <v>36</v>
      </c>
      <c r="G12168" s="1" t="s">
        <v>67</v>
      </c>
      <c r="H12168" s="5" t="s">
        <v>69</v>
      </c>
    </row>
    <row r="12169" spans="1:8">
      <c r="A12169" s="1" t="s">
        <v>306</v>
      </c>
      <c r="B12169" s="1" t="s">
        <v>331</v>
      </c>
      <c r="C12169" s="1" t="s">
        <v>332</v>
      </c>
      <c r="D12169" s="1">
        <v>6</v>
      </c>
      <c r="E12169" s="1" t="s">
        <v>80</v>
      </c>
      <c r="F12169" s="3" t="s">
        <v>37</v>
      </c>
      <c r="G12169" s="1" t="s">
        <v>67</v>
      </c>
      <c r="H12169" s="5">
        <v>0.25263999999999998</v>
      </c>
    </row>
    <row r="12170" spans="1:8">
      <c r="A12170" s="1" t="s">
        <v>306</v>
      </c>
      <c r="B12170" s="1" t="s">
        <v>331</v>
      </c>
      <c r="C12170" s="1" t="s">
        <v>332</v>
      </c>
      <c r="D12170" s="1">
        <v>6</v>
      </c>
      <c r="E12170" s="1" t="s">
        <v>80</v>
      </c>
      <c r="F12170" s="3" t="s">
        <v>38</v>
      </c>
      <c r="G12170" s="1" t="s">
        <v>67</v>
      </c>
      <c r="H12170" s="6">
        <v>17.12</v>
      </c>
    </row>
    <row r="12171" spans="1:8">
      <c r="A12171" s="1" t="s">
        <v>306</v>
      </c>
      <c r="B12171" s="1" t="s">
        <v>331</v>
      </c>
      <c r="C12171" s="1" t="s">
        <v>332</v>
      </c>
      <c r="D12171" s="1">
        <v>6</v>
      </c>
      <c r="E12171" s="1" t="s">
        <v>80</v>
      </c>
      <c r="F12171" s="3" t="s">
        <v>39</v>
      </c>
      <c r="G12171" s="1" t="s">
        <v>67</v>
      </c>
      <c r="H12171" s="6">
        <v>82.746669999999995</v>
      </c>
    </row>
    <row r="12172" spans="1:8">
      <c r="A12172" s="1" t="s">
        <v>306</v>
      </c>
      <c r="B12172" s="1" t="s">
        <v>331</v>
      </c>
      <c r="C12172" s="1" t="s">
        <v>332</v>
      </c>
      <c r="D12172" s="1">
        <v>6</v>
      </c>
      <c r="E12172" s="1" t="s">
        <v>80</v>
      </c>
      <c r="F12172" s="3" t="s">
        <v>40</v>
      </c>
      <c r="G12172" s="1" t="s">
        <v>67</v>
      </c>
      <c r="H12172" s="5">
        <v>1.1145799999999999</v>
      </c>
    </row>
    <row r="12173" spans="1:8">
      <c r="A12173" s="1" t="s">
        <v>306</v>
      </c>
      <c r="B12173" s="1" t="s">
        <v>331</v>
      </c>
      <c r="C12173" s="1" t="s">
        <v>332</v>
      </c>
      <c r="D12173" s="1">
        <v>6</v>
      </c>
      <c r="E12173" s="1" t="s">
        <v>80</v>
      </c>
      <c r="F12173" s="3" t="s">
        <v>41</v>
      </c>
      <c r="G12173" s="1" t="s">
        <v>68</v>
      </c>
      <c r="H12173" s="5">
        <v>6.42</v>
      </c>
    </row>
    <row r="12174" spans="1:8">
      <c r="A12174" s="1" t="s">
        <v>306</v>
      </c>
      <c r="B12174" s="1" t="s">
        <v>331</v>
      </c>
      <c r="C12174" s="1" t="s">
        <v>332</v>
      </c>
      <c r="D12174" s="1">
        <v>6</v>
      </c>
      <c r="E12174" s="1" t="s">
        <v>80</v>
      </c>
      <c r="F12174" s="3" t="s">
        <v>42</v>
      </c>
      <c r="G12174" s="1" t="s">
        <v>68</v>
      </c>
      <c r="H12174" s="5">
        <v>2.14</v>
      </c>
    </row>
    <row r="12175" spans="1:8">
      <c r="A12175" s="1" t="s">
        <v>306</v>
      </c>
      <c r="B12175" s="1" t="s">
        <v>331</v>
      </c>
      <c r="C12175" s="1" t="s">
        <v>332</v>
      </c>
      <c r="D12175" s="1">
        <v>6</v>
      </c>
      <c r="E12175" s="1" t="s">
        <v>80</v>
      </c>
      <c r="F12175" s="3" t="s">
        <v>43</v>
      </c>
      <c r="G12175" s="1" t="s">
        <v>67</v>
      </c>
      <c r="H12175" s="5">
        <v>0.53500000000000003</v>
      </c>
    </row>
    <row r="12176" spans="1:8">
      <c r="A12176" s="1" t="s">
        <v>306</v>
      </c>
      <c r="B12176" s="1" t="s">
        <v>331</v>
      </c>
      <c r="C12176" s="1" t="s">
        <v>332</v>
      </c>
      <c r="D12176" s="1">
        <v>6</v>
      </c>
      <c r="E12176" s="1" t="s">
        <v>80</v>
      </c>
      <c r="F12176" s="3" t="s">
        <v>44</v>
      </c>
      <c r="G12176" s="1" t="s">
        <v>67</v>
      </c>
      <c r="H12176" s="5" t="s">
        <v>69</v>
      </c>
    </row>
    <row r="12177" spans="1:8">
      <c r="A12177" s="1" t="s">
        <v>306</v>
      </c>
      <c r="B12177" s="1" t="s">
        <v>331</v>
      </c>
      <c r="C12177" s="1" t="s">
        <v>332</v>
      </c>
      <c r="D12177" s="1">
        <v>6</v>
      </c>
      <c r="E12177" s="1" t="s">
        <v>80</v>
      </c>
      <c r="F12177" s="3" t="s">
        <v>45</v>
      </c>
      <c r="G12177" s="1" t="s">
        <v>68</v>
      </c>
      <c r="H12177" s="5">
        <v>6.42</v>
      </c>
    </row>
    <row r="12178" spans="1:8">
      <c r="A12178" s="1" t="s">
        <v>306</v>
      </c>
      <c r="B12178" s="1" t="s">
        <v>331</v>
      </c>
      <c r="C12178" s="1" t="s">
        <v>332</v>
      </c>
      <c r="D12178" s="1">
        <v>6</v>
      </c>
      <c r="E12178" s="1" t="s">
        <v>80</v>
      </c>
      <c r="F12178" s="3" t="s">
        <v>46</v>
      </c>
      <c r="G12178" s="1" t="s">
        <v>67</v>
      </c>
      <c r="H12178" s="5">
        <v>2.6749999999999998</v>
      </c>
    </row>
    <row r="12179" spans="1:8">
      <c r="A12179" s="1" t="s">
        <v>306</v>
      </c>
      <c r="B12179" s="1" t="s">
        <v>331</v>
      </c>
      <c r="C12179" s="1" t="s">
        <v>332</v>
      </c>
      <c r="D12179" s="1">
        <v>6</v>
      </c>
      <c r="E12179" s="1" t="s">
        <v>80</v>
      </c>
      <c r="F12179" s="3" t="s">
        <v>47</v>
      </c>
      <c r="G12179" s="1" t="s">
        <v>68</v>
      </c>
      <c r="H12179" s="5">
        <v>17.12</v>
      </c>
    </row>
    <row r="12180" spans="1:8">
      <c r="A12180" s="1" t="s">
        <v>306</v>
      </c>
      <c r="B12180" s="1" t="s">
        <v>331</v>
      </c>
      <c r="C12180" s="1" t="s">
        <v>332</v>
      </c>
      <c r="D12180" s="1">
        <v>6</v>
      </c>
      <c r="E12180" s="1" t="s">
        <v>80</v>
      </c>
      <c r="F12180" s="3" t="s">
        <v>48</v>
      </c>
      <c r="G12180" s="1" t="s">
        <v>68</v>
      </c>
      <c r="H12180" s="5">
        <v>2.31833</v>
      </c>
    </row>
    <row r="12181" spans="1:8">
      <c r="A12181" s="1" t="s">
        <v>306</v>
      </c>
      <c r="B12181" s="1" t="s">
        <v>331</v>
      </c>
      <c r="C12181" s="1" t="s">
        <v>332</v>
      </c>
      <c r="D12181" s="1">
        <v>6</v>
      </c>
      <c r="E12181" s="1" t="s">
        <v>80</v>
      </c>
      <c r="F12181" s="3" t="s">
        <v>49</v>
      </c>
      <c r="G12181" s="1" t="s">
        <v>67</v>
      </c>
      <c r="H12181" s="5">
        <v>1.1145799999999999</v>
      </c>
    </row>
    <row r="12182" spans="1:8">
      <c r="A12182" s="1" t="s">
        <v>306</v>
      </c>
      <c r="B12182" s="1" t="s">
        <v>331</v>
      </c>
      <c r="C12182" s="1" t="s">
        <v>332</v>
      </c>
      <c r="D12182" s="1">
        <v>6</v>
      </c>
      <c r="E12182" s="1" t="s">
        <v>80</v>
      </c>
      <c r="F12182" s="3" t="s">
        <v>50</v>
      </c>
      <c r="G12182" s="1" t="s">
        <v>68</v>
      </c>
      <c r="H12182" s="5">
        <v>1.07</v>
      </c>
    </row>
    <row r="12183" spans="1:8">
      <c r="A12183" s="1" t="s">
        <v>306</v>
      </c>
      <c r="B12183" s="1" t="s">
        <v>331</v>
      </c>
      <c r="C12183" s="1" t="s">
        <v>332</v>
      </c>
      <c r="D12183" s="1">
        <v>6</v>
      </c>
      <c r="E12183" s="1" t="s">
        <v>80</v>
      </c>
      <c r="F12183" s="3" t="s">
        <v>51</v>
      </c>
      <c r="G12183" s="1" t="s">
        <v>67</v>
      </c>
      <c r="H12183" s="5">
        <v>1.1145799999999999</v>
      </c>
    </row>
    <row r="12184" spans="1:8">
      <c r="A12184" s="1" t="s">
        <v>306</v>
      </c>
      <c r="B12184" s="1" t="s">
        <v>331</v>
      </c>
      <c r="C12184" s="1" t="s">
        <v>332</v>
      </c>
      <c r="D12184" s="1">
        <v>6</v>
      </c>
      <c r="E12184" s="1" t="s">
        <v>80</v>
      </c>
      <c r="F12184" s="3" t="s">
        <v>52</v>
      </c>
      <c r="G12184" s="1" t="s">
        <v>68</v>
      </c>
      <c r="H12184" s="5">
        <v>1.15917</v>
      </c>
    </row>
    <row r="12185" spans="1:8">
      <c r="A12185" s="1" t="s">
        <v>306</v>
      </c>
      <c r="B12185" s="1" t="s">
        <v>331</v>
      </c>
      <c r="C12185" s="1" t="s">
        <v>332</v>
      </c>
      <c r="D12185" s="1">
        <v>6</v>
      </c>
      <c r="E12185" s="1" t="s">
        <v>80</v>
      </c>
      <c r="F12185" s="3" t="s">
        <v>53</v>
      </c>
      <c r="G12185" s="1" t="s">
        <v>68</v>
      </c>
      <c r="H12185" s="5">
        <v>2.2291699999999999</v>
      </c>
    </row>
    <row r="12186" spans="1:8">
      <c r="A12186" s="1" t="s">
        <v>306</v>
      </c>
      <c r="B12186" s="1" t="s">
        <v>331</v>
      </c>
      <c r="C12186" s="1" t="s">
        <v>332</v>
      </c>
      <c r="D12186" s="1">
        <v>6</v>
      </c>
      <c r="E12186" s="1" t="s">
        <v>80</v>
      </c>
      <c r="F12186" s="3" t="s">
        <v>54</v>
      </c>
      <c r="G12186" s="1" t="s">
        <v>68</v>
      </c>
      <c r="H12186" s="5">
        <v>1.07</v>
      </c>
    </row>
    <row r="12187" spans="1:8">
      <c r="A12187" s="1" t="s">
        <v>306</v>
      </c>
      <c r="B12187" s="1" t="s">
        <v>331</v>
      </c>
      <c r="C12187" s="1" t="s">
        <v>332</v>
      </c>
      <c r="D12187" s="1">
        <v>6</v>
      </c>
      <c r="E12187" s="1" t="s">
        <v>80</v>
      </c>
      <c r="F12187" s="3" t="s">
        <v>55</v>
      </c>
      <c r="G12187" s="1" t="s">
        <v>68</v>
      </c>
      <c r="H12187" s="5">
        <v>1.07</v>
      </c>
    </row>
    <row r="12188" spans="1:8">
      <c r="A12188" s="1" t="s">
        <v>306</v>
      </c>
      <c r="B12188" s="1" t="s">
        <v>331</v>
      </c>
      <c r="C12188" s="1" t="s">
        <v>332</v>
      </c>
      <c r="D12188" s="1">
        <v>6</v>
      </c>
      <c r="E12188" s="1" t="s">
        <v>80</v>
      </c>
      <c r="F12188" s="3" t="s">
        <v>56</v>
      </c>
      <c r="G12188" s="1" t="s">
        <v>68</v>
      </c>
      <c r="H12188" s="5">
        <v>1.605</v>
      </c>
    </row>
    <row r="12189" spans="1:8">
      <c r="A12189" s="1" t="s">
        <v>306</v>
      </c>
      <c r="B12189" s="1" t="s">
        <v>331</v>
      </c>
      <c r="C12189" s="1" t="s">
        <v>332</v>
      </c>
      <c r="D12189" s="1">
        <v>6</v>
      </c>
      <c r="E12189" s="1" t="s">
        <v>80</v>
      </c>
      <c r="F12189" s="3" t="s">
        <v>57</v>
      </c>
      <c r="G12189" s="1" t="s">
        <v>68</v>
      </c>
      <c r="H12189" s="5" t="s">
        <v>69</v>
      </c>
    </row>
    <row r="12190" spans="1:8">
      <c r="A12190" s="1" t="s">
        <v>306</v>
      </c>
      <c r="B12190" s="1" t="s">
        <v>331</v>
      </c>
      <c r="C12190" s="1" t="s">
        <v>332</v>
      </c>
      <c r="D12190" s="1">
        <v>6</v>
      </c>
      <c r="E12190" s="1" t="s">
        <v>80</v>
      </c>
      <c r="F12190" s="3" t="s">
        <v>58</v>
      </c>
      <c r="G12190" s="1" t="s">
        <v>68</v>
      </c>
      <c r="H12190" s="5">
        <v>0.53500000000000003</v>
      </c>
    </row>
    <row r="12191" spans="1:8">
      <c r="A12191" s="1" t="s">
        <v>306</v>
      </c>
      <c r="B12191" s="1" t="s">
        <v>331</v>
      </c>
      <c r="C12191" s="1" t="s">
        <v>332</v>
      </c>
      <c r="D12191" s="1">
        <v>6</v>
      </c>
      <c r="E12191" s="1" t="s">
        <v>80</v>
      </c>
      <c r="F12191" s="3" t="s">
        <v>135</v>
      </c>
      <c r="G12191" s="1" t="s">
        <v>68</v>
      </c>
      <c r="H12191" s="5">
        <v>1.07</v>
      </c>
    </row>
    <row r="12192" spans="1:8">
      <c r="A12192" s="1" t="s">
        <v>306</v>
      </c>
      <c r="B12192" s="1" t="s">
        <v>331</v>
      </c>
      <c r="C12192" s="1" t="s">
        <v>332</v>
      </c>
      <c r="D12192" s="1">
        <v>6</v>
      </c>
      <c r="E12192" s="1" t="s">
        <v>80</v>
      </c>
      <c r="F12192" s="3" t="s">
        <v>59</v>
      </c>
      <c r="G12192" s="1" t="s">
        <v>68</v>
      </c>
      <c r="H12192" s="5">
        <v>1.07</v>
      </c>
    </row>
    <row r="12193" spans="1:8">
      <c r="A12193" s="1" t="s">
        <v>306</v>
      </c>
      <c r="B12193" s="1" t="s">
        <v>331</v>
      </c>
      <c r="C12193" s="1" t="s">
        <v>332</v>
      </c>
      <c r="D12193" s="1">
        <v>6</v>
      </c>
      <c r="E12193" s="1" t="s">
        <v>80</v>
      </c>
      <c r="F12193" s="3" t="s">
        <v>60</v>
      </c>
      <c r="G12193" s="1" t="s">
        <v>68</v>
      </c>
      <c r="H12193" s="5">
        <v>1.605</v>
      </c>
    </row>
    <row r="12194" spans="1:8">
      <c r="A12194" s="1" t="s">
        <v>306</v>
      </c>
      <c r="B12194" s="1" t="s">
        <v>331</v>
      </c>
      <c r="C12194" s="1" t="s">
        <v>332</v>
      </c>
      <c r="D12194" s="1">
        <v>6</v>
      </c>
      <c r="E12194" s="1" t="s">
        <v>80</v>
      </c>
      <c r="F12194" s="3" t="s">
        <v>61</v>
      </c>
      <c r="G12194" s="1" t="s">
        <v>67</v>
      </c>
      <c r="H12194" s="5" t="s">
        <v>69</v>
      </c>
    </row>
    <row r="12195" spans="1:8">
      <c r="A12195" s="1" t="s">
        <v>306</v>
      </c>
      <c r="B12195" s="1" t="s">
        <v>331</v>
      </c>
      <c r="C12195" s="1" t="s">
        <v>332</v>
      </c>
      <c r="D12195" s="1">
        <v>6</v>
      </c>
      <c r="E12195" s="1" t="s">
        <v>80</v>
      </c>
      <c r="F12195" s="3" t="s">
        <v>62</v>
      </c>
      <c r="G12195" s="1" t="s">
        <v>67</v>
      </c>
      <c r="H12195" s="5" t="s">
        <v>69</v>
      </c>
    </row>
    <row r="12196" spans="1:8">
      <c r="A12196" s="1" t="s">
        <v>306</v>
      </c>
      <c r="B12196" s="1" t="s">
        <v>331</v>
      </c>
      <c r="C12196" s="1" t="s">
        <v>332</v>
      </c>
      <c r="D12196" s="1">
        <v>6</v>
      </c>
      <c r="E12196" s="1" t="s">
        <v>80</v>
      </c>
      <c r="F12196" s="3" t="s">
        <v>63</v>
      </c>
      <c r="G12196" s="1" t="s">
        <v>67</v>
      </c>
      <c r="H12196" s="5" t="s">
        <v>69</v>
      </c>
    </row>
    <row r="12197" spans="1:8">
      <c r="A12197" s="1" t="s">
        <v>306</v>
      </c>
      <c r="B12197" s="1" t="s">
        <v>331</v>
      </c>
      <c r="C12197" s="1" t="s">
        <v>332</v>
      </c>
      <c r="D12197" s="1">
        <v>6</v>
      </c>
      <c r="E12197" s="1" t="s">
        <v>80</v>
      </c>
      <c r="F12197" s="3" t="s">
        <v>64</v>
      </c>
      <c r="G12197" s="1" t="s">
        <v>67</v>
      </c>
      <c r="H12197" s="5" t="s">
        <v>69</v>
      </c>
    </row>
    <row r="12198" spans="1:8">
      <c r="A12198" s="1" t="s">
        <v>306</v>
      </c>
      <c r="B12198" s="1" t="s">
        <v>331</v>
      </c>
      <c r="C12198" s="1" t="s">
        <v>332</v>
      </c>
      <c r="D12198" s="1">
        <v>6</v>
      </c>
      <c r="E12198" s="1" t="s">
        <v>80</v>
      </c>
      <c r="F12198" s="3" t="s">
        <v>65</v>
      </c>
      <c r="G12198" s="1" t="s">
        <v>67</v>
      </c>
      <c r="H12198" s="5">
        <v>1.07</v>
      </c>
    </row>
    <row r="12199" spans="1:8">
      <c r="A12199" s="1" t="s">
        <v>306</v>
      </c>
      <c r="B12199" s="1" t="s">
        <v>331</v>
      </c>
      <c r="C12199" s="1" t="s">
        <v>332</v>
      </c>
      <c r="D12199" s="1">
        <v>6</v>
      </c>
      <c r="E12199" s="1" t="s">
        <v>80</v>
      </c>
      <c r="F12199" s="3" t="s">
        <v>66</v>
      </c>
      <c r="G12199" s="1" t="s">
        <v>67</v>
      </c>
      <c r="H12199" s="5">
        <v>1.07</v>
      </c>
    </row>
    <row r="12200" spans="1:8">
      <c r="A12200" s="1" t="s">
        <v>306</v>
      </c>
      <c r="B12200" s="1" t="s">
        <v>333</v>
      </c>
      <c r="C12200" s="1" t="s">
        <v>334</v>
      </c>
      <c r="D12200" s="1">
        <v>1</v>
      </c>
      <c r="E12200" s="1" t="s">
        <v>80</v>
      </c>
      <c r="F12200" s="2" t="s">
        <v>11</v>
      </c>
      <c r="G12200" s="1" t="s">
        <v>67</v>
      </c>
      <c r="H12200" s="4">
        <v>1.1145799999999999</v>
      </c>
    </row>
    <row r="12201" spans="1:8">
      <c r="A12201" s="1" t="s">
        <v>306</v>
      </c>
      <c r="B12201" s="1" t="s">
        <v>333</v>
      </c>
      <c r="C12201" s="1" t="s">
        <v>334</v>
      </c>
      <c r="D12201" s="1">
        <v>1</v>
      </c>
      <c r="E12201" s="1" t="s">
        <v>80</v>
      </c>
      <c r="F12201" s="2" t="s">
        <v>12</v>
      </c>
      <c r="G12201" s="1" t="s">
        <v>67</v>
      </c>
      <c r="H12201" s="4">
        <v>0.78764000000000001</v>
      </c>
    </row>
    <row r="12202" spans="1:8">
      <c r="A12202" s="1" t="s">
        <v>306</v>
      </c>
      <c r="B12202" s="1" t="s">
        <v>333</v>
      </c>
      <c r="C12202" s="1" t="s">
        <v>334</v>
      </c>
      <c r="D12202" s="1">
        <v>1</v>
      </c>
      <c r="E12202" s="1" t="s">
        <v>80</v>
      </c>
      <c r="F12202" s="2" t="s">
        <v>13</v>
      </c>
      <c r="G12202" s="1" t="s">
        <v>67</v>
      </c>
      <c r="H12202" s="4">
        <v>0.80249999999999999</v>
      </c>
    </row>
    <row r="12203" spans="1:8">
      <c r="A12203" s="1" t="s">
        <v>306</v>
      </c>
      <c r="B12203" s="1" t="s">
        <v>333</v>
      </c>
      <c r="C12203" s="1" t="s">
        <v>334</v>
      </c>
      <c r="D12203" s="1">
        <v>1</v>
      </c>
      <c r="E12203" s="1" t="s">
        <v>80</v>
      </c>
      <c r="F12203" s="2" t="s">
        <v>14</v>
      </c>
      <c r="G12203" s="1" t="s">
        <v>67</v>
      </c>
      <c r="H12203" s="4">
        <v>4.8150000000000004</v>
      </c>
    </row>
    <row r="12204" spans="1:8">
      <c r="A12204" s="1" t="s">
        <v>306</v>
      </c>
      <c r="B12204" s="1" t="s">
        <v>333</v>
      </c>
      <c r="C12204" s="1" t="s">
        <v>334</v>
      </c>
      <c r="D12204" s="1">
        <v>1</v>
      </c>
      <c r="E12204" s="1" t="s">
        <v>80</v>
      </c>
      <c r="F12204" s="2" t="s">
        <v>15</v>
      </c>
      <c r="G12204" s="1" t="s">
        <v>67</v>
      </c>
      <c r="H12204" s="4">
        <v>4.8150000000000004</v>
      </c>
    </row>
    <row r="12205" spans="1:8">
      <c r="A12205" s="1" t="s">
        <v>306</v>
      </c>
      <c r="B12205" s="1" t="s">
        <v>333</v>
      </c>
      <c r="C12205" s="1" t="s">
        <v>334</v>
      </c>
      <c r="D12205" s="1">
        <v>1</v>
      </c>
      <c r="E12205" s="1" t="s">
        <v>80</v>
      </c>
      <c r="F12205" s="2" t="s">
        <v>16</v>
      </c>
      <c r="G12205" s="1" t="s">
        <v>67</v>
      </c>
      <c r="H12205" s="4">
        <v>6.42</v>
      </c>
    </row>
    <row r="12206" spans="1:8">
      <c r="A12206" s="1" t="s">
        <v>306</v>
      </c>
      <c r="B12206" s="1" t="s">
        <v>333</v>
      </c>
      <c r="C12206" s="1" t="s">
        <v>334</v>
      </c>
      <c r="D12206" s="1">
        <v>1</v>
      </c>
      <c r="E12206" s="1" t="s">
        <v>80</v>
      </c>
      <c r="F12206" s="2" t="s">
        <v>17</v>
      </c>
      <c r="G12206" s="1" t="s">
        <v>67</v>
      </c>
      <c r="H12206" s="4">
        <v>37.450000000000003</v>
      </c>
    </row>
    <row r="12207" spans="1:8">
      <c r="A12207" s="1" t="s">
        <v>306</v>
      </c>
      <c r="B12207" s="1" t="s">
        <v>333</v>
      </c>
      <c r="C12207" s="1" t="s">
        <v>334</v>
      </c>
      <c r="D12207" s="1">
        <v>1</v>
      </c>
      <c r="E12207" s="1" t="s">
        <v>80</v>
      </c>
      <c r="F12207" s="2" t="s">
        <v>18</v>
      </c>
      <c r="G12207" s="1" t="s">
        <v>68</v>
      </c>
      <c r="H12207" s="4">
        <v>1.605</v>
      </c>
    </row>
    <row r="12208" spans="1:8">
      <c r="A12208" s="1" t="s">
        <v>306</v>
      </c>
      <c r="B12208" s="1" t="s">
        <v>333</v>
      </c>
      <c r="C12208" s="1" t="s">
        <v>334</v>
      </c>
      <c r="D12208" s="1">
        <v>1</v>
      </c>
      <c r="E12208" s="1" t="s">
        <v>80</v>
      </c>
      <c r="F12208" s="2" t="s">
        <v>19</v>
      </c>
      <c r="G12208" s="1" t="s">
        <v>67</v>
      </c>
      <c r="H12208" s="4">
        <v>2.5858300000000001</v>
      </c>
    </row>
    <row r="12209" spans="1:8">
      <c r="A12209" s="1" t="s">
        <v>306</v>
      </c>
      <c r="B12209" s="1" t="s">
        <v>333</v>
      </c>
      <c r="C12209" s="1" t="s">
        <v>334</v>
      </c>
      <c r="D12209" s="1">
        <v>1</v>
      </c>
      <c r="E12209" s="1" t="s">
        <v>80</v>
      </c>
      <c r="F12209" s="2" t="s">
        <v>20</v>
      </c>
      <c r="G12209" s="1" t="s">
        <v>67</v>
      </c>
      <c r="H12209" s="4" t="s">
        <v>69</v>
      </c>
    </row>
    <row r="12210" spans="1:8">
      <c r="A12210" s="1" t="s">
        <v>306</v>
      </c>
      <c r="B12210" s="1" t="s">
        <v>333</v>
      </c>
      <c r="C12210" s="1" t="s">
        <v>334</v>
      </c>
      <c r="D12210" s="1">
        <v>1</v>
      </c>
      <c r="E12210" s="1" t="s">
        <v>80</v>
      </c>
      <c r="F12210" s="2" t="s">
        <v>21</v>
      </c>
      <c r="G12210" s="1" t="s">
        <v>67</v>
      </c>
      <c r="H12210" s="4" t="s">
        <v>69</v>
      </c>
    </row>
    <row r="12211" spans="1:8">
      <c r="A12211" s="1" t="s">
        <v>306</v>
      </c>
      <c r="B12211" s="1" t="s">
        <v>333</v>
      </c>
      <c r="C12211" s="1" t="s">
        <v>334</v>
      </c>
      <c r="D12211" s="1">
        <v>1</v>
      </c>
      <c r="E12211" s="1" t="s">
        <v>80</v>
      </c>
      <c r="F12211" s="2" t="s">
        <v>22</v>
      </c>
      <c r="G12211" s="1" t="s">
        <v>67</v>
      </c>
      <c r="H12211" s="4" t="s">
        <v>69</v>
      </c>
    </row>
    <row r="12212" spans="1:8">
      <c r="A12212" s="1" t="s">
        <v>306</v>
      </c>
      <c r="B12212" s="1" t="s">
        <v>333</v>
      </c>
      <c r="C12212" s="1" t="s">
        <v>334</v>
      </c>
      <c r="D12212" s="1">
        <v>1</v>
      </c>
      <c r="E12212" s="1" t="s">
        <v>80</v>
      </c>
      <c r="F12212" s="2" t="s">
        <v>23</v>
      </c>
      <c r="G12212" s="1" t="s">
        <v>67</v>
      </c>
      <c r="H12212" s="4">
        <v>1.605</v>
      </c>
    </row>
    <row r="12213" spans="1:8">
      <c r="A12213" s="1" t="s">
        <v>306</v>
      </c>
      <c r="B12213" s="1" t="s">
        <v>333</v>
      </c>
      <c r="C12213" s="1" t="s">
        <v>334</v>
      </c>
      <c r="D12213" s="1">
        <v>1</v>
      </c>
      <c r="E12213" s="1" t="s">
        <v>80</v>
      </c>
      <c r="F12213" s="2" t="s">
        <v>24</v>
      </c>
      <c r="G12213" s="1" t="s">
        <v>67</v>
      </c>
      <c r="H12213" s="4">
        <v>0.80249999999999999</v>
      </c>
    </row>
    <row r="12214" spans="1:8">
      <c r="A12214" s="1" t="s">
        <v>306</v>
      </c>
      <c r="B12214" s="1" t="s">
        <v>333</v>
      </c>
      <c r="C12214" s="1" t="s">
        <v>334</v>
      </c>
      <c r="D12214" s="1">
        <v>1</v>
      </c>
      <c r="E12214" s="1" t="s">
        <v>80</v>
      </c>
      <c r="F12214" s="3" t="s">
        <v>25</v>
      </c>
      <c r="G12214" s="1" t="s">
        <v>67</v>
      </c>
      <c r="H12214" s="5" t="s">
        <v>69</v>
      </c>
    </row>
    <row r="12215" spans="1:8">
      <c r="A12215" s="1" t="s">
        <v>306</v>
      </c>
      <c r="B12215" s="1" t="s">
        <v>333</v>
      </c>
      <c r="C12215" s="1" t="s">
        <v>334</v>
      </c>
      <c r="D12215" s="1">
        <v>1</v>
      </c>
      <c r="E12215" s="1" t="s">
        <v>80</v>
      </c>
      <c r="F12215" s="3" t="s">
        <v>26</v>
      </c>
      <c r="G12215" s="1" t="s">
        <v>67</v>
      </c>
      <c r="H12215" s="5">
        <v>1.09972</v>
      </c>
    </row>
    <row r="12216" spans="1:8">
      <c r="A12216" s="1" t="s">
        <v>306</v>
      </c>
      <c r="B12216" s="1" t="s">
        <v>333</v>
      </c>
      <c r="C12216" s="1" t="s">
        <v>334</v>
      </c>
      <c r="D12216" s="1">
        <v>1</v>
      </c>
      <c r="E12216" s="1" t="s">
        <v>80</v>
      </c>
      <c r="F12216" s="3" t="s">
        <v>27</v>
      </c>
      <c r="G12216" s="1" t="s">
        <v>67</v>
      </c>
      <c r="H12216" s="5">
        <v>0.75792000000000004</v>
      </c>
    </row>
    <row r="12217" spans="1:8">
      <c r="A12217" s="1" t="s">
        <v>306</v>
      </c>
      <c r="B12217" s="1" t="s">
        <v>333</v>
      </c>
      <c r="C12217" s="1" t="s">
        <v>334</v>
      </c>
      <c r="D12217" s="1">
        <v>1</v>
      </c>
      <c r="E12217" s="1" t="s">
        <v>80</v>
      </c>
      <c r="F12217" s="3" t="s">
        <v>28</v>
      </c>
      <c r="G12217" s="1" t="s">
        <v>67</v>
      </c>
      <c r="H12217" s="5">
        <v>0.75792000000000004</v>
      </c>
    </row>
    <row r="12218" spans="1:8">
      <c r="A12218" s="1" t="s">
        <v>306</v>
      </c>
      <c r="B12218" s="1" t="s">
        <v>333</v>
      </c>
      <c r="C12218" s="1" t="s">
        <v>334</v>
      </c>
      <c r="D12218" s="1">
        <v>1</v>
      </c>
      <c r="E12218" s="1" t="s">
        <v>80</v>
      </c>
      <c r="F12218" s="3" t="s">
        <v>29</v>
      </c>
      <c r="G12218" s="1" t="s">
        <v>67</v>
      </c>
      <c r="H12218" s="5" t="s">
        <v>69</v>
      </c>
    </row>
    <row r="12219" spans="1:8">
      <c r="A12219" s="1" t="s">
        <v>306</v>
      </c>
      <c r="B12219" s="1" t="s">
        <v>333</v>
      </c>
      <c r="C12219" s="1" t="s">
        <v>334</v>
      </c>
      <c r="D12219" s="1">
        <v>1</v>
      </c>
      <c r="E12219" s="1" t="s">
        <v>80</v>
      </c>
      <c r="F12219" s="3" t="s">
        <v>30</v>
      </c>
      <c r="G12219" s="1" t="s">
        <v>67</v>
      </c>
      <c r="H12219" s="5" t="s">
        <v>69</v>
      </c>
    </row>
    <row r="12220" spans="1:8">
      <c r="A12220" s="1" t="s">
        <v>306</v>
      </c>
      <c r="B12220" s="1" t="s">
        <v>333</v>
      </c>
      <c r="C12220" s="1" t="s">
        <v>334</v>
      </c>
      <c r="D12220" s="1">
        <v>1</v>
      </c>
      <c r="E12220" s="1" t="s">
        <v>80</v>
      </c>
      <c r="F12220" s="3" t="s">
        <v>31</v>
      </c>
      <c r="G12220" s="1" t="s">
        <v>67</v>
      </c>
      <c r="H12220" s="5" t="s">
        <v>69</v>
      </c>
    </row>
    <row r="12221" spans="1:8">
      <c r="A12221" s="1" t="s">
        <v>306</v>
      </c>
      <c r="B12221" s="1" t="s">
        <v>333</v>
      </c>
      <c r="C12221" s="1" t="s">
        <v>334</v>
      </c>
      <c r="D12221" s="1">
        <v>1</v>
      </c>
      <c r="E12221" s="1" t="s">
        <v>80</v>
      </c>
      <c r="F12221" s="3" t="s">
        <v>32</v>
      </c>
      <c r="G12221" s="1" t="s">
        <v>67</v>
      </c>
      <c r="H12221" s="5" t="s">
        <v>69</v>
      </c>
    </row>
    <row r="12222" spans="1:8">
      <c r="A12222" s="1" t="s">
        <v>306</v>
      </c>
      <c r="B12222" s="1" t="s">
        <v>333</v>
      </c>
      <c r="C12222" s="1" t="s">
        <v>334</v>
      </c>
      <c r="D12222" s="1">
        <v>1</v>
      </c>
      <c r="E12222" s="1" t="s">
        <v>80</v>
      </c>
      <c r="F12222" s="3" t="s">
        <v>33</v>
      </c>
      <c r="G12222" s="1" t="s">
        <v>67</v>
      </c>
      <c r="H12222" s="5" t="s">
        <v>69</v>
      </c>
    </row>
    <row r="12223" spans="1:8">
      <c r="A12223" s="1" t="s">
        <v>306</v>
      </c>
      <c r="B12223" s="1" t="s">
        <v>333</v>
      </c>
      <c r="C12223" s="1" t="s">
        <v>334</v>
      </c>
      <c r="D12223" s="1">
        <v>1</v>
      </c>
      <c r="E12223" s="1" t="s">
        <v>80</v>
      </c>
      <c r="F12223" s="3" t="s">
        <v>34</v>
      </c>
      <c r="G12223" s="1" t="s">
        <v>67</v>
      </c>
      <c r="H12223" s="5" t="s">
        <v>69</v>
      </c>
    </row>
    <row r="12224" spans="1:8">
      <c r="A12224" s="1" t="s">
        <v>306</v>
      </c>
      <c r="B12224" s="1" t="s">
        <v>333</v>
      </c>
      <c r="C12224" s="1" t="s">
        <v>334</v>
      </c>
      <c r="D12224" s="1">
        <v>1</v>
      </c>
      <c r="E12224" s="1" t="s">
        <v>80</v>
      </c>
      <c r="F12224" s="3" t="s">
        <v>35</v>
      </c>
      <c r="G12224" s="1" t="s">
        <v>67</v>
      </c>
      <c r="H12224" s="5">
        <v>0.80249999999999999</v>
      </c>
    </row>
    <row r="12225" spans="1:8">
      <c r="A12225" s="1" t="s">
        <v>306</v>
      </c>
      <c r="B12225" s="1" t="s">
        <v>333</v>
      </c>
      <c r="C12225" s="1" t="s">
        <v>334</v>
      </c>
      <c r="D12225" s="1">
        <v>1</v>
      </c>
      <c r="E12225" s="1" t="s">
        <v>80</v>
      </c>
      <c r="F12225" s="3" t="s">
        <v>36</v>
      </c>
      <c r="G12225" s="1" t="s">
        <v>67</v>
      </c>
      <c r="H12225" s="5" t="s">
        <v>69</v>
      </c>
    </row>
    <row r="12226" spans="1:8">
      <c r="A12226" s="1" t="s">
        <v>306</v>
      </c>
      <c r="B12226" s="1" t="s">
        <v>333</v>
      </c>
      <c r="C12226" s="1" t="s">
        <v>334</v>
      </c>
      <c r="D12226" s="1">
        <v>1</v>
      </c>
      <c r="E12226" s="1" t="s">
        <v>80</v>
      </c>
      <c r="F12226" s="3" t="s">
        <v>37</v>
      </c>
      <c r="G12226" s="1" t="s">
        <v>67</v>
      </c>
      <c r="H12226" s="5" t="s">
        <v>69</v>
      </c>
    </row>
    <row r="12227" spans="1:8">
      <c r="A12227" s="1" t="s">
        <v>306</v>
      </c>
      <c r="B12227" s="1" t="s">
        <v>333</v>
      </c>
      <c r="C12227" s="1" t="s">
        <v>334</v>
      </c>
      <c r="D12227" s="1">
        <v>1</v>
      </c>
      <c r="E12227" s="1" t="s">
        <v>80</v>
      </c>
      <c r="F12227" s="3" t="s">
        <v>38</v>
      </c>
      <c r="G12227" s="1" t="s">
        <v>67</v>
      </c>
      <c r="H12227" s="6">
        <v>6.42</v>
      </c>
    </row>
    <row r="12228" spans="1:8">
      <c r="A12228" s="1" t="s">
        <v>306</v>
      </c>
      <c r="B12228" s="1" t="s">
        <v>333</v>
      </c>
      <c r="C12228" s="1" t="s">
        <v>334</v>
      </c>
      <c r="D12228" s="1">
        <v>1</v>
      </c>
      <c r="E12228" s="1" t="s">
        <v>80</v>
      </c>
      <c r="F12228" s="3" t="s">
        <v>39</v>
      </c>
      <c r="G12228" s="1" t="s">
        <v>67</v>
      </c>
      <c r="H12228" s="6" t="s">
        <v>69</v>
      </c>
    </row>
    <row r="12229" spans="1:8">
      <c r="A12229" s="1" t="s">
        <v>306</v>
      </c>
      <c r="B12229" s="1" t="s">
        <v>333</v>
      </c>
      <c r="C12229" s="1" t="s">
        <v>334</v>
      </c>
      <c r="D12229" s="1">
        <v>1</v>
      </c>
      <c r="E12229" s="1" t="s">
        <v>80</v>
      </c>
      <c r="F12229" s="3" t="s">
        <v>40</v>
      </c>
      <c r="G12229" s="1" t="s">
        <v>67</v>
      </c>
      <c r="H12229" s="5">
        <v>1.1145799999999999</v>
      </c>
    </row>
    <row r="12230" spans="1:8">
      <c r="A12230" s="1" t="s">
        <v>306</v>
      </c>
      <c r="B12230" s="1" t="s">
        <v>333</v>
      </c>
      <c r="C12230" s="1" t="s">
        <v>334</v>
      </c>
      <c r="D12230" s="1">
        <v>1</v>
      </c>
      <c r="E12230" s="1" t="s">
        <v>80</v>
      </c>
      <c r="F12230" s="3" t="s">
        <v>41</v>
      </c>
      <c r="G12230" s="1" t="s">
        <v>68</v>
      </c>
      <c r="H12230" s="5">
        <v>7.49</v>
      </c>
    </row>
    <row r="12231" spans="1:8">
      <c r="A12231" s="1" t="s">
        <v>306</v>
      </c>
      <c r="B12231" s="1" t="s">
        <v>333</v>
      </c>
      <c r="C12231" s="1" t="s">
        <v>334</v>
      </c>
      <c r="D12231" s="1">
        <v>1</v>
      </c>
      <c r="E12231" s="1" t="s">
        <v>80</v>
      </c>
      <c r="F12231" s="3" t="s">
        <v>42</v>
      </c>
      <c r="G12231" s="1" t="s">
        <v>68</v>
      </c>
      <c r="H12231" s="5" t="s">
        <v>69</v>
      </c>
    </row>
    <row r="12232" spans="1:8">
      <c r="A12232" s="1" t="s">
        <v>306</v>
      </c>
      <c r="B12232" s="1" t="s">
        <v>333</v>
      </c>
      <c r="C12232" s="1" t="s">
        <v>334</v>
      </c>
      <c r="D12232" s="1">
        <v>1</v>
      </c>
      <c r="E12232" s="1" t="s">
        <v>80</v>
      </c>
      <c r="F12232" s="3" t="s">
        <v>43</v>
      </c>
      <c r="G12232" s="1" t="s">
        <v>67</v>
      </c>
      <c r="H12232" s="5">
        <v>0.78764000000000001</v>
      </c>
    </row>
    <row r="12233" spans="1:8">
      <c r="A12233" s="1" t="s">
        <v>306</v>
      </c>
      <c r="B12233" s="1" t="s">
        <v>333</v>
      </c>
      <c r="C12233" s="1" t="s">
        <v>334</v>
      </c>
      <c r="D12233" s="1">
        <v>1</v>
      </c>
      <c r="E12233" s="1" t="s">
        <v>80</v>
      </c>
      <c r="F12233" s="3" t="s">
        <v>44</v>
      </c>
      <c r="G12233" s="1" t="s">
        <v>67</v>
      </c>
      <c r="H12233" s="5" t="s">
        <v>69</v>
      </c>
    </row>
    <row r="12234" spans="1:8">
      <c r="A12234" s="1" t="s">
        <v>306</v>
      </c>
      <c r="B12234" s="1" t="s">
        <v>333</v>
      </c>
      <c r="C12234" s="1" t="s">
        <v>334</v>
      </c>
      <c r="D12234" s="1">
        <v>1</v>
      </c>
      <c r="E12234" s="1" t="s">
        <v>80</v>
      </c>
      <c r="F12234" s="3" t="s">
        <v>45</v>
      </c>
      <c r="G12234" s="1" t="s">
        <v>68</v>
      </c>
      <c r="H12234" s="5">
        <v>6.5091700000000001</v>
      </c>
    </row>
    <row r="12235" spans="1:8">
      <c r="A12235" s="1" t="s">
        <v>306</v>
      </c>
      <c r="B12235" s="1" t="s">
        <v>333</v>
      </c>
      <c r="C12235" s="1" t="s">
        <v>334</v>
      </c>
      <c r="D12235" s="1">
        <v>1</v>
      </c>
      <c r="E12235" s="1" t="s">
        <v>80</v>
      </c>
      <c r="F12235" s="3" t="s">
        <v>46</v>
      </c>
      <c r="G12235" s="1" t="s">
        <v>67</v>
      </c>
      <c r="H12235" s="5">
        <v>4.6366699999999996</v>
      </c>
    </row>
    <row r="12236" spans="1:8">
      <c r="A12236" s="1" t="s">
        <v>306</v>
      </c>
      <c r="B12236" s="1" t="s">
        <v>333</v>
      </c>
      <c r="C12236" s="1" t="s">
        <v>334</v>
      </c>
      <c r="D12236" s="1">
        <v>1</v>
      </c>
      <c r="E12236" s="1" t="s">
        <v>80</v>
      </c>
      <c r="F12236" s="3" t="s">
        <v>47</v>
      </c>
      <c r="G12236" s="1" t="s">
        <v>68</v>
      </c>
      <c r="H12236" s="5">
        <v>27.106670000000001</v>
      </c>
    </row>
    <row r="12237" spans="1:8">
      <c r="A12237" s="1" t="s">
        <v>306</v>
      </c>
      <c r="B12237" s="1" t="s">
        <v>333</v>
      </c>
      <c r="C12237" s="1" t="s">
        <v>334</v>
      </c>
      <c r="D12237" s="1">
        <v>1</v>
      </c>
      <c r="E12237" s="1" t="s">
        <v>80</v>
      </c>
      <c r="F12237" s="3" t="s">
        <v>48</v>
      </c>
      <c r="G12237" s="1" t="s">
        <v>68</v>
      </c>
      <c r="H12237" s="5">
        <v>27.106670000000001</v>
      </c>
    </row>
    <row r="12238" spans="1:8">
      <c r="A12238" s="1" t="s">
        <v>306</v>
      </c>
      <c r="B12238" s="1" t="s">
        <v>333</v>
      </c>
      <c r="C12238" s="1" t="s">
        <v>334</v>
      </c>
      <c r="D12238" s="1">
        <v>1</v>
      </c>
      <c r="E12238" s="1" t="s">
        <v>80</v>
      </c>
      <c r="F12238" s="3" t="s">
        <v>49</v>
      </c>
      <c r="G12238" s="1" t="s">
        <v>67</v>
      </c>
      <c r="H12238" s="5">
        <v>3.5666699999999998</v>
      </c>
    </row>
    <row r="12239" spans="1:8">
      <c r="A12239" s="1" t="s">
        <v>306</v>
      </c>
      <c r="B12239" s="1" t="s">
        <v>333</v>
      </c>
      <c r="C12239" s="1" t="s">
        <v>334</v>
      </c>
      <c r="D12239" s="1">
        <v>1</v>
      </c>
      <c r="E12239" s="1" t="s">
        <v>80</v>
      </c>
      <c r="F12239" s="3" t="s">
        <v>50</v>
      </c>
      <c r="G12239" s="1" t="s">
        <v>68</v>
      </c>
      <c r="H12239" s="5" t="s">
        <v>69</v>
      </c>
    </row>
    <row r="12240" spans="1:8">
      <c r="A12240" s="1" t="s">
        <v>306</v>
      </c>
      <c r="B12240" s="1" t="s">
        <v>333</v>
      </c>
      <c r="C12240" s="1" t="s">
        <v>334</v>
      </c>
      <c r="D12240" s="1">
        <v>1</v>
      </c>
      <c r="E12240" s="1" t="s">
        <v>80</v>
      </c>
      <c r="F12240" s="3" t="s">
        <v>51</v>
      </c>
      <c r="G12240" s="1" t="s">
        <v>67</v>
      </c>
      <c r="H12240" s="5">
        <v>5.1716699999999998</v>
      </c>
    </row>
    <row r="12241" spans="1:8">
      <c r="A12241" s="1" t="s">
        <v>306</v>
      </c>
      <c r="B12241" s="1" t="s">
        <v>333</v>
      </c>
      <c r="C12241" s="1" t="s">
        <v>334</v>
      </c>
      <c r="D12241" s="1">
        <v>1</v>
      </c>
      <c r="E12241" s="1" t="s">
        <v>80</v>
      </c>
      <c r="F12241" s="3" t="s">
        <v>52</v>
      </c>
      <c r="G12241" s="1" t="s">
        <v>68</v>
      </c>
      <c r="H12241" s="5">
        <v>6.42</v>
      </c>
    </row>
    <row r="12242" spans="1:8">
      <c r="A12242" s="1" t="s">
        <v>306</v>
      </c>
      <c r="B12242" s="1" t="s">
        <v>333</v>
      </c>
      <c r="C12242" s="1" t="s">
        <v>334</v>
      </c>
      <c r="D12242" s="1">
        <v>1</v>
      </c>
      <c r="E12242" s="1" t="s">
        <v>80</v>
      </c>
      <c r="F12242" s="3" t="s">
        <v>53</v>
      </c>
      <c r="G12242" s="1" t="s">
        <v>68</v>
      </c>
      <c r="H12242" s="5">
        <v>6.42</v>
      </c>
    </row>
    <row r="12243" spans="1:8">
      <c r="A12243" s="1" t="s">
        <v>306</v>
      </c>
      <c r="B12243" s="1" t="s">
        <v>333</v>
      </c>
      <c r="C12243" s="1" t="s">
        <v>334</v>
      </c>
      <c r="D12243" s="1">
        <v>1</v>
      </c>
      <c r="E12243" s="1" t="s">
        <v>80</v>
      </c>
      <c r="F12243" s="3" t="s">
        <v>54</v>
      </c>
      <c r="G12243" s="1" t="s">
        <v>68</v>
      </c>
      <c r="H12243" s="5" t="s">
        <v>69</v>
      </c>
    </row>
    <row r="12244" spans="1:8">
      <c r="A12244" s="1" t="s">
        <v>306</v>
      </c>
      <c r="B12244" s="1" t="s">
        <v>333</v>
      </c>
      <c r="C12244" s="1" t="s">
        <v>334</v>
      </c>
      <c r="D12244" s="1">
        <v>1</v>
      </c>
      <c r="E12244" s="1" t="s">
        <v>80</v>
      </c>
      <c r="F12244" s="3" t="s">
        <v>55</v>
      </c>
      <c r="G12244" s="1" t="s">
        <v>68</v>
      </c>
      <c r="H12244" s="5" t="s">
        <v>69</v>
      </c>
    </row>
    <row r="12245" spans="1:8">
      <c r="A12245" s="1" t="s">
        <v>306</v>
      </c>
      <c r="B12245" s="1" t="s">
        <v>333</v>
      </c>
      <c r="C12245" s="1" t="s">
        <v>334</v>
      </c>
      <c r="D12245" s="1">
        <v>1</v>
      </c>
      <c r="E12245" s="1" t="s">
        <v>80</v>
      </c>
      <c r="F12245" s="3" t="s">
        <v>56</v>
      </c>
      <c r="G12245" s="1" t="s">
        <v>68</v>
      </c>
      <c r="H12245" s="5">
        <v>6.42</v>
      </c>
    </row>
    <row r="12246" spans="1:8">
      <c r="A12246" s="1" t="s">
        <v>306</v>
      </c>
      <c r="B12246" s="1" t="s">
        <v>333</v>
      </c>
      <c r="C12246" s="1" t="s">
        <v>334</v>
      </c>
      <c r="D12246" s="1">
        <v>1</v>
      </c>
      <c r="E12246" s="1" t="s">
        <v>80</v>
      </c>
      <c r="F12246" s="3" t="s">
        <v>57</v>
      </c>
      <c r="G12246" s="1" t="s">
        <v>68</v>
      </c>
      <c r="H12246" s="5" t="s">
        <v>69</v>
      </c>
    </row>
    <row r="12247" spans="1:8">
      <c r="A12247" s="1" t="s">
        <v>306</v>
      </c>
      <c r="B12247" s="1" t="s">
        <v>333</v>
      </c>
      <c r="C12247" s="1" t="s">
        <v>334</v>
      </c>
      <c r="D12247" s="1">
        <v>1</v>
      </c>
      <c r="E12247" s="1" t="s">
        <v>80</v>
      </c>
      <c r="F12247" s="3" t="s">
        <v>58</v>
      </c>
      <c r="G12247" s="1" t="s">
        <v>68</v>
      </c>
      <c r="H12247" s="5">
        <v>0.71333000000000002</v>
      </c>
    </row>
    <row r="12248" spans="1:8">
      <c r="A12248" s="1" t="s">
        <v>306</v>
      </c>
      <c r="B12248" s="1" t="s">
        <v>333</v>
      </c>
      <c r="C12248" s="1" t="s">
        <v>334</v>
      </c>
      <c r="D12248" s="1">
        <v>1</v>
      </c>
      <c r="E12248" s="1" t="s">
        <v>80</v>
      </c>
      <c r="F12248" s="3" t="s">
        <v>135</v>
      </c>
      <c r="G12248" s="1" t="s">
        <v>68</v>
      </c>
      <c r="H12248" s="5">
        <v>4.28</v>
      </c>
    </row>
    <row r="12249" spans="1:8">
      <c r="A12249" s="1" t="s">
        <v>306</v>
      </c>
      <c r="B12249" s="1" t="s">
        <v>333</v>
      </c>
      <c r="C12249" s="1" t="s">
        <v>334</v>
      </c>
      <c r="D12249" s="1">
        <v>1</v>
      </c>
      <c r="E12249" s="1" t="s">
        <v>80</v>
      </c>
      <c r="F12249" s="3" t="s">
        <v>59</v>
      </c>
      <c r="G12249" s="1" t="s">
        <v>68</v>
      </c>
      <c r="H12249" s="5">
        <v>1.605</v>
      </c>
    </row>
    <row r="12250" spans="1:8">
      <c r="A12250" s="1" t="s">
        <v>306</v>
      </c>
      <c r="B12250" s="1" t="s">
        <v>333</v>
      </c>
      <c r="C12250" s="1" t="s">
        <v>334</v>
      </c>
      <c r="D12250" s="1">
        <v>1</v>
      </c>
      <c r="E12250" s="1" t="s">
        <v>80</v>
      </c>
      <c r="F12250" s="3" t="s">
        <v>60</v>
      </c>
      <c r="G12250" s="1" t="s">
        <v>68</v>
      </c>
      <c r="H12250" s="5">
        <v>4.4583300000000001</v>
      </c>
    </row>
    <row r="12251" spans="1:8">
      <c r="A12251" s="1" t="s">
        <v>306</v>
      </c>
      <c r="B12251" s="1" t="s">
        <v>333</v>
      </c>
      <c r="C12251" s="1" t="s">
        <v>334</v>
      </c>
      <c r="D12251" s="1">
        <v>1</v>
      </c>
      <c r="E12251" s="1" t="s">
        <v>80</v>
      </c>
      <c r="F12251" s="3" t="s">
        <v>61</v>
      </c>
      <c r="G12251" s="1" t="s">
        <v>67</v>
      </c>
      <c r="H12251" s="5" t="s">
        <v>69</v>
      </c>
    </row>
    <row r="12252" spans="1:8">
      <c r="A12252" s="1" t="s">
        <v>306</v>
      </c>
      <c r="B12252" s="1" t="s">
        <v>333</v>
      </c>
      <c r="C12252" s="1" t="s">
        <v>334</v>
      </c>
      <c r="D12252" s="1">
        <v>1</v>
      </c>
      <c r="E12252" s="1" t="s">
        <v>80</v>
      </c>
      <c r="F12252" s="3" t="s">
        <v>62</v>
      </c>
      <c r="G12252" s="1" t="s">
        <v>67</v>
      </c>
      <c r="H12252" s="5" t="s">
        <v>69</v>
      </c>
    </row>
    <row r="12253" spans="1:8">
      <c r="A12253" s="1" t="s">
        <v>306</v>
      </c>
      <c r="B12253" s="1" t="s">
        <v>333</v>
      </c>
      <c r="C12253" s="1" t="s">
        <v>334</v>
      </c>
      <c r="D12253" s="1">
        <v>1</v>
      </c>
      <c r="E12253" s="1" t="s">
        <v>80</v>
      </c>
      <c r="F12253" s="3" t="s">
        <v>63</v>
      </c>
      <c r="G12253" s="1" t="s">
        <v>67</v>
      </c>
      <c r="H12253" s="5" t="s">
        <v>69</v>
      </c>
    </row>
    <row r="12254" spans="1:8">
      <c r="A12254" s="1" t="s">
        <v>306</v>
      </c>
      <c r="B12254" s="1" t="s">
        <v>333</v>
      </c>
      <c r="C12254" s="1" t="s">
        <v>334</v>
      </c>
      <c r="D12254" s="1">
        <v>1</v>
      </c>
      <c r="E12254" s="1" t="s">
        <v>80</v>
      </c>
      <c r="F12254" s="3" t="s">
        <v>64</v>
      </c>
      <c r="G12254" s="1" t="s">
        <v>67</v>
      </c>
      <c r="H12254" s="5">
        <v>3.3883299999999998</v>
      </c>
    </row>
    <row r="12255" spans="1:8">
      <c r="A12255" s="1" t="s">
        <v>306</v>
      </c>
      <c r="B12255" s="1" t="s">
        <v>333</v>
      </c>
      <c r="C12255" s="1" t="s">
        <v>334</v>
      </c>
      <c r="D12255" s="1">
        <v>1</v>
      </c>
      <c r="E12255" s="1" t="s">
        <v>80</v>
      </c>
      <c r="F12255" s="3" t="s">
        <v>65</v>
      </c>
      <c r="G12255" s="1" t="s">
        <v>67</v>
      </c>
      <c r="H12255" s="5">
        <v>0.50527999999999995</v>
      </c>
    </row>
    <row r="12256" spans="1:8">
      <c r="A12256" s="1" t="s">
        <v>306</v>
      </c>
      <c r="B12256" s="1" t="s">
        <v>333</v>
      </c>
      <c r="C12256" s="1" t="s">
        <v>334</v>
      </c>
      <c r="D12256" s="1">
        <v>1</v>
      </c>
      <c r="E12256" s="1" t="s">
        <v>80</v>
      </c>
      <c r="F12256" s="3" t="s">
        <v>66</v>
      </c>
      <c r="G12256" s="1" t="s">
        <v>67</v>
      </c>
      <c r="H12256" s="5">
        <v>5.1716699999999998</v>
      </c>
    </row>
    <row r="12257" spans="1:8">
      <c r="A12257" s="1" t="s">
        <v>306</v>
      </c>
      <c r="B12257" s="1" t="s">
        <v>333</v>
      </c>
      <c r="C12257" s="1" t="s">
        <v>335</v>
      </c>
      <c r="D12257" s="1">
        <f>1/12</f>
        <v>8.3333333333333329E-2</v>
      </c>
      <c r="E12257" s="1" t="s">
        <v>80</v>
      </c>
      <c r="F12257" s="2" t="s">
        <v>11</v>
      </c>
      <c r="G12257" s="1" t="s">
        <v>67</v>
      </c>
      <c r="H12257" s="4">
        <v>0.80249999999999999</v>
      </c>
    </row>
    <row r="12258" spans="1:8">
      <c r="A12258" s="1" t="s">
        <v>306</v>
      </c>
      <c r="B12258" s="1" t="s">
        <v>333</v>
      </c>
      <c r="C12258" s="1" t="s">
        <v>335</v>
      </c>
      <c r="D12258" s="1">
        <f t="shared" ref="D12258:D12313" si="10">1/12</f>
        <v>8.3333333333333329E-2</v>
      </c>
      <c r="E12258" s="1" t="s">
        <v>80</v>
      </c>
      <c r="F12258" s="2" t="s">
        <v>12</v>
      </c>
      <c r="G12258" s="1" t="s">
        <v>67</v>
      </c>
      <c r="H12258" s="4">
        <v>1.605</v>
      </c>
    </row>
    <row r="12259" spans="1:8">
      <c r="A12259" s="1" t="s">
        <v>306</v>
      </c>
      <c r="B12259" s="1" t="s">
        <v>333</v>
      </c>
      <c r="C12259" s="1" t="s">
        <v>335</v>
      </c>
      <c r="D12259" s="1">
        <f t="shared" si="10"/>
        <v>8.3333333333333329E-2</v>
      </c>
      <c r="E12259" s="1" t="s">
        <v>80</v>
      </c>
      <c r="F12259" s="2" t="s">
        <v>13</v>
      </c>
      <c r="G12259" s="1" t="s">
        <v>67</v>
      </c>
      <c r="H12259" s="4">
        <v>0.26750000000000002</v>
      </c>
    </row>
    <row r="12260" spans="1:8">
      <c r="A12260" s="1" t="s">
        <v>306</v>
      </c>
      <c r="B12260" s="1" t="s">
        <v>333</v>
      </c>
      <c r="C12260" s="1" t="s">
        <v>335</v>
      </c>
      <c r="D12260" s="1">
        <f t="shared" si="10"/>
        <v>8.3333333333333329E-2</v>
      </c>
      <c r="E12260" s="1" t="s">
        <v>80</v>
      </c>
      <c r="F12260" s="2" t="s">
        <v>14</v>
      </c>
      <c r="G12260" s="1" t="s">
        <v>67</v>
      </c>
      <c r="H12260" s="4">
        <v>3.21</v>
      </c>
    </row>
    <row r="12261" spans="1:8">
      <c r="A12261" s="1" t="s">
        <v>306</v>
      </c>
      <c r="B12261" s="1" t="s">
        <v>333</v>
      </c>
      <c r="C12261" s="1" t="s">
        <v>335</v>
      </c>
      <c r="D12261" s="1">
        <f t="shared" si="10"/>
        <v>8.3333333333333329E-2</v>
      </c>
      <c r="E12261" s="1" t="s">
        <v>80</v>
      </c>
      <c r="F12261" s="2" t="s">
        <v>15</v>
      </c>
      <c r="G12261" s="1" t="s">
        <v>67</v>
      </c>
      <c r="H12261" s="4">
        <v>3.21</v>
      </c>
    </row>
    <row r="12262" spans="1:8">
      <c r="A12262" s="1" t="s">
        <v>306</v>
      </c>
      <c r="B12262" s="1" t="s">
        <v>333</v>
      </c>
      <c r="C12262" s="1" t="s">
        <v>335</v>
      </c>
      <c r="D12262" s="1">
        <f t="shared" si="10"/>
        <v>8.3333333333333329E-2</v>
      </c>
      <c r="E12262" s="1" t="s">
        <v>80</v>
      </c>
      <c r="F12262" s="2" t="s">
        <v>16</v>
      </c>
      <c r="G12262" s="1" t="s">
        <v>67</v>
      </c>
      <c r="H12262" s="4">
        <v>6.42</v>
      </c>
    </row>
    <row r="12263" spans="1:8">
      <c r="A12263" s="1" t="s">
        <v>306</v>
      </c>
      <c r="B12263" s="1" t="s">
        <v>333</v>
      </c>
      <c r="C12263" s="1" t="s">
        <v>335</v>
      </c>
      <c r="D12263" s="1">
        <f t="shared" si="10"/>
        <v>8.3333333333333329E-2</v>
      </c>
      <c r="E12263" s="1" t="s">
        <v>80</v>
      </c>
      <c r="F12263" s="2" t="s">
        <v>17</v>
      </c>
      <c r="G12263" s="1" t="s">
        <v>67</v>
      </c>
      <c r="H12263" s="4">
        <v>2.2291699999999999</v>
      </c>
    </row>
    <row r="12264" spans="1:8">
      <c r="A12264" s="1" t="s">
        <v>306</v>
      </c>
      <c r="B12264" s="1" t="s">
        <v>333</v>
      </c>
      <c r="C12264" s="1" t="s">
        <v>335</v>
      </c>
      <c r="D12264" s="1">
        <f t="shared" si="10"/>
        <v>8.3333333333333329E-2</v>
      </c>
      <c r="E12264" s="1" t="s">
        <v>80</v>
      </c>
      <c r="F12264" s="2" t="s">
        <v>18</v>
      </c>
      <c r="G12264" s="1" t="s">
        <v>68</v>
      </c>
      <c r="H12264" s="4">
        <v>1.605</v>
      </c>
    </row>
    <row r="12265" spans="1:8">
      <c r="A12265" s="1" t="s">
        <v>306</v>
      </c>
      <c r="B12265" s="1" t="s">
        <v>333</v>
      </c>
      <c r="C12265" s="1" t="s">
        <v>335</v>
      </c>
      <c r="D12265" s="1">
        <f t="shared" si="10"/>
        <v>8.3333333333333329E-2</v>
      </c>
      <c r="E12265" s="1" t="s">
        <v>80</v>
      </c>
      <c r="F12265" s="2" t="s">
        <v>19</v>
      </c>
      <c r="G12265" s="1" t="s">
        <v>67</v>
      </c>
      <c r="H12265" s="4" t="s">
        <v>69</v>
      </c>
    </row>
    <row r="12266" spans="1:8">
      <c r="A12266" s="1" t="s">
        <v>306</v>
      </c>
      <c r="B12266" s="1" t="s">
        <v>333</v>
      </c>
      <c r="C12266" s="1" t="s">
        <v>335</v>
      </c>
      <c r="D12266" s="1">
        <f t="shared" si="10"/>
        <v>8.3333333333333329E-2</v>
      </c>
      <c r="E12266" s="1" t="s">
        <v>80</v>
      </c>
      <c r="F12266" s="2" t="s">
        <v>20</v>
      </c>
      <c r="G12266" s="1" t="s">
        <v>67</v>
      </c>
      <c r="H12266" s="4" t="s">
        <v>69</v>
      </c>
    </row>
    <row r="12267" spans="1:8">
      <c r="A12267" s="1" t="s">
        <v>306</v>
      </c>
      <c r="B12267" s="1" t="s">
        <v>333</v>
      </c>
      <c r="C12267" s="1" t="s">
        <v>335</v>
      </c>
      <c r="D12267" s="1">
        <f t="shared" si="10"/>
        <v>8.3333333333333329E-2</v>
      </c>
      <c r="E12267" s="1" t="s">
        <v>80</v>
      </c>
      <c r="F12267" s="2" t="s">
        <v>21</v>
      </c>
      <c r="G12267" s="1" t="s">
        <v>67</v>
      </c>
      <c r="H12267" s="4" t="s">
        <v>69</v>
      </c>
    </row>
    <row r="12268" spans="1:8">
      <c r="A12268" s="1" t="s">
        <v>306</v>
      </c>
      <c r="B12268" s="1" t="s">
        <v>333</v>
      </c>
      <c r="C12268" s="1" t="s">
        <v>335</v>
      </c>
      <c r="D12268" s="1">
        <f t="shared" si="10"/>
        <v>8.3333333333333329E-2</v>
      </c>
      <c r="E12268" s="1" t="s">
        <v>80</v>
      </c>
      <c r="F12268" s="2" t="s">
        <v>22</v>
      </c>
      <c r="G12268" s="1" t="s">
        <v>67</v>
      </c>
      <c r="H12268" s="4" t="s">
        <v>69</v>
      </c>
    </row>
    <row r="12269" spans="1:8">
      <c r="A12269" s="1" t="s">
        <v>306</v>
      </c>
      <c r="B12269" s="1" t="s">
        <v>333</v>
      </c>
      <c r="C12269" s="1" t="s">
        <v>335</v>
      </c>
      <c r="D12269" s="1">
        <f t="shared" si="10"/>
        <v>8.3333333333333329E-2</v>
      </c>
      <c r="E12269" s="1" t="s">
        <v>80</v>
      </c>
      <c r="F12269" s="2" t="s">
        <v>23</v>
      </c>
      <c r="G12269" s="1" t="s">
        <v>67</v>
      </c>
      <c r="H12269" s="4">
        <v>1.605</v>
      </c>
    </row>
    <row r="12270" spans="1:8">
      <c r="A12270" s="1" t="s">
        <v>306</v>
      </c>
      <c r="B12270" s="1" t="s">
        <v>333</v>
      </c>
      <c r="C12270" s="1" t="s">
        <v>335</v>
      </c>
      <c r="D12270" s="1">
        <f t="shared" si="10"/>
        <v>8.3333333333333329E-2</v>
      </c>
      <c r="E12270" s="1" t="s">
        <v>80</v>
      </c>
      <c r="F12270" s="2" t="s">
        <v>24</v>
      </c>
      <c r="G12270" s="1" t="s">
        <v>67</v>
      </c>
      <c r="H12270" s="4">
        <v>0.26750000000000002</v>
      </c>
    </row>
    <row r="12271" spans="1:8">
      <c r="A12271" s="1" t="s">
        <v>306</v>
      </c>
      <c r="B12271" s="1" t="s">
        <v>333</v>
      </c>
      <c r="C12271" s="1" t="s">
        <v>335</v>
      </c>
      <c r="D12271" s="1">
        <f t="shared" si="10"/>
        <v>8.3333333333333329E-2</v>
      </c>
      <c r="E12271" s="1" t="s">
        <v>80</v>
      </c>
      <c r="F12271" s="3" t="s">
        <v>25</v>
      </c>
      <c r="G12271" s="1" t="s">
        <v>67</v>
      </c>
      <c r="H12271" s="5">
        <v>0.26750000000000002</v>
      </c>
    </row>
    <row r="12272" spans="1:8">
      <c r="A12272" s="1" t="s">
        <v>306</v>
      </c>
      <c r="B12272" s="1" t="s">
        <v>333</v>
      </c>
      <c r="C12272" s="1" t="s">
        <v>335</v>
      </c>
      <c r="D12272" s="1">
        <f t="shared" si="10"/>
        <v>8.3333333333333329E-2</v>
      </c>
      <c r="E12272" s="1" t="s">
        <v>80</v>
      </c>
      <c r="F12272" s="3" t="s">
        <v>26</v>
      </c>
      <c r="G12272" s="1" t="s">
        <v>67</v>
      </c>
      <c r="H12272" s="5" t="s">
        <v>69</v>
      </c>
    </row>
    <row r="12273" spans="1:8">
      <c r="A12273" s="1" t="s">
        <v>306</v>
      </c>
      <c r="B12273" s="1" t="s">
        <v>333</v>
      </c>
      <c r="C12273" s="1" t="s">
        <v>335</v>
      </c>
      <c r="D12273" s="1">
        <f t="shared" si="10"/>
        <v>8.3333333333333329E-2</v>
      </c>
      <c r="E12273" s="1" t="s">
        <v>80</v>
      </c>
      <c r="F12273" s="3" t="s">
        <v>27</v>
      </c>
      <c r="G12273" s="1" t="s">
        <v>67</v>
      </c>
      <c r="H12273" s="5" t="s">
        <v>69</v>
      </c>
    </row>
    <row r="12274" spans="1:8">
      <c r="A12274" s="1" t="s">
        <v>306</v>
      </c>
      <c r="B12274" s="1" t="s">
        <v>333</v>
      </c>
      <c r="C12274" s="1" t="s">
        <v>335</v>
      </c>
      <c r="D12274" s="1">
        <f t="shared" si="10"/>
        <v>8.3333333333333329E-2</v>
      </c>
      <c r="E12274" s="1" t="s">
        <v>80</v>
      </c>
      <c r="F12274" s="3" t="s">
        <v>28</v>
      </c>
      <c r="G12274" s="1" t="s">
        <v>67</v>
      </c>
      <c r="H12274" s="5" t="s">
        <v>69</v>
      </c>
    </row>
    <row r="12275" spans="1:8">
      <c r="A12275" s="1" t="s">
        <v>306</v>
      </c>
      <c r="B12275" s="1" t="s">
        <v>333</v>
      </c>
      <c r="C12275" s="1" t="s">
        <v>335</v>
      </c>
      <c r="D12275" s="1">
        <f t="shared" si="10"/>
        <v>8.3333333333333329E-2</v>
      </c>
      <c r="E12275" s="1" t="s">
        <v>80</v>
      </c>
      <c r="F12275" s="3" t="s">
        <v>29</v>
      </c>
      <c r="G12275" s="1" t="s">
        <v>67</v>
      </c>
      <c r="H12275" s="5">
        <v>1.605</v>
      </c>
    </row>
    <row r="12276" spans="1:8">
      <c r="A12276" s="1" t="s">
        <v>306</v>
      </c>
      <c r="B12276" s="1" t="s">
        <v>333</v>
      </c>
      <c r="C12276" s="1" t="s">
        <v>335</v>
      </c>
      <c r="D12276" s="1">
        <f t="shared" si="10"/>
        <v>8.3333333333333329E-2</v>
      </c>
      <c r="E12276" s="1" t="s">
        <v>80</v>
      </c>
      <c r="F12276" s="3" t="s">
        <v>30</v>
      </c>
      <c r="G12276" s="1" t="s">
        <v>67</v>
      </c>
      <c r="H12276" s="5">
        <v>0.26750000000000002</v>
      </c>
    </row>
    <row r="12277" spans="1:8">
      <c r="A12277" s="1" t="s">
        <v>306</v>
      </c>
      <c r="B12277" s="1" t="s">
        <v>333</v>
      </c>
      <c r="C12277" s="1" t="s">
        <v>335</v>
      </c>
      <c r="D12277" s="1">
        <f t="shared" si="10"/>
        <v>8.3333333333333329E-2</v>
      </c>
      <c r="E12277" s="1" t="s">
        <v>80</v>
      </c>
      <c r="F12277" s="3" t="s">
        <v>31</v>
      </c>
      <c r="G12277" s="1" t="s">
        <v>67</v>
      </c>
      <c r="H12277" s="5">
        <v>1.605</v>
      </c>
    </row>
    <row r="12278" spans="1:8">
      <c r="A12278" s="1" t="s">
        <v>306</v>
      </c>
      <c r="B12278" s="1" t="s">
        <v>333</v>
      </c>
      <c r="C12278" s="1" t="s">
        <v>335</v>
      </c>
      <c r="D12278" s="1">
        <f t="shared" si="10"/>
        <v>8.3333333333333329E-2</v>
      </c>
      <c r="E12278" s="1" t="s">
        <v>80</v>
      </c>
      <c r="F12278" s="3" t="s">
        <v>32</v>
      </c>
      <c r="G12278" s="1" t="s">
        <v>67</v>
      </c>
      <c r="H12278" s="5">
        <v>107</v>
      </c>
    </row>
    <row r="12279" spans="1:8">
      <c r="A12279" s="1" t="s">
        <v>306</v>
      </c>
      <c r="B12279" s="1" t="s">
        <v>333</v>
      </c>
      <c r="C12279" s="1" t="s">
        <v>335</v>
      </c>
      <c r="D12279" s="1">
        <f t="shared" si="10"/>
        <v>8.3333333333333329E-2</v>
      </c>
      <c r="E12279" s="1" t="s">
        <v>80</v>
      </c>
      <c r="F12279" s="3" t="s">
        <v>33</v>
      </c>
      <c r="G12279" s="1" t="s">
        <v>67</v>
      </c>
      <c r="H12279" s="5">
        <v>1.605</v>
      </c>
    </row>
    <row r="12280" spans="1:8">
      <c r="A12280" s="1" t="s">
        <v>306</v>
      </c>
      <c r="B12280" s="1" t="s">
        <v>333</v>
      </c>
      <c r="C12280" s="1" t="s">
        <v>335</v>
      </c>
      <c r="D12280" s="1">
        <f t="shared" si="10"/>
        <v>8.3333333333333329E-2</v>
      </c>
      <c r="E12280" s="1" t="s">
        <v>80</v>
      </c>
      <c r="F12280" s="3" t="s">
        <v>34</v>
      </c>
      <c r="G12280" s="1" t="s">
        <v>67</v>
      </c>
      <c r="H12280" s="5">
        <v>3.21</v>
      </c>
    </row>
    <row r="12281" spans="1:8">
      <c r="A12281" s="1" t="s">
        <v>306</v>
      </c>
      <c r="B12281" s="1" t="s">
        <v>333</v>
      </c>
      <c r="C12281" s="1" t="s">
        <v>335</v>
      </c>
      <c r="D12281" s="1">
        <f t="shared" si="10"/>
        <v>8.3333333333333329E-2</v>
      </c>
      <c r="E12281" s="1" t="s">
        <v>80</v>
      </c>
      <c r="F12281" s="3" t="s">
        <v>35</v>
      </c>
      <c r="G12281" s="1" t="s">
        <v>67</v>
      </c>
      <c r="H12281" s="5">
        <v>2.14</v>
      </c>
    </row>
    <row r="12282" spans="1:8">
      <c r="A12282" s="1" t="s">
        <v>306</v>
      </c>
      <c r="B12282" s="1" t="s">
        <v>333</v>
      </c>
      <c r="C12282" s="1" t="s">
        <v>335</v>
      </c>
      <c r="D12282" s="1">
        <f t="shared" si="10"/>
        <v>8.3333333333333329E-2</v>
      </c>
      <c r="E12282" s="1" t="s">
        <v>80</v>
      </c>
      <c r="F12282" s="3" t="s">
        <v>36</v>
      </c>
      <c r="G12282" s="1" t="s">
        <v>67</v>
      </c>
      <c r="H12282" s="5">
        <v>2.6749999999999998</v>
      </c>
    </row>
    <row r="12283" spans="1:8">
      <c r="A12283" s="1" t="s">
        <v>306</v>
      </c>
      <c r="B12283" s="1" t="s">
        <v>333</v>
      </c>
      <c r="C12283" s="1" t="s">
        <v>335</v>
      </c>
      <c r="D12283" s="1">
        <f t="shared" si="10"/>
        <v>8.3333333333333329E-2</v>
      </c>
      <c r="E12283" s="1" t="s">
        <v>80</v>
      </c>
      <c r="F12283" s="3" t="s">
        <v>37</v>
      </c>
      <c r="G12283" s="1" t="s">
        <v>67</v>
      </c>
      <c r="H12283" s="5">
        <v>0.26750000000000002</v>
      </c>
    </row>
    <row r="12284" spans="1:8">
      <c r="A12284" s="1" t="s">
        <v>306</v>
      </c>
      <c r="B12284" s="1" t="s">
        <v>333</v>
      </c>
      <c r="C12284" s="1" t="s">
        <v>335</v>
      </c>
      <c r="D12284" s="1">
        <f t="shared" si="10"/>
        <v>8.3333333333333329E-2</v>
      </c>
      <c r="E12284" s="1" t="s">
        <v>80</v>
      </c>
      <c r="F12284" s="3" t="s">
        <v>38</v>
      </c>
      <c r="G12284" s="1" t="s">
        <v>67</v>
      </c>
      <c r="H12284" s="6" t="s">
        <v>69</v>
      </c>
    </row>
    <row r="12285" spans="1:8">
      <c r="A12285" s="1" t="s">
        <v>306</v>
      </c>
      <c r="B12285" s="1" t="s">
        <v>333</v>
      </c>
      <c r="C12285" s="1" t="s">
        <v>335</v>
      </c>
      <c r="D12285" s="1">
        <f t="shared" si="10"/>
        <v>8.3333333333333329E-2</v>
      </c>
      <c r="E12285" s="1" t="s">
        <v>80</v>
      </c>
      <c r="F12285" s="3" t="s">
        <v>39</v>
      </c>
      <c r="G12285" s="1" t="s">
        <v>67</v>
      </c>
      <c r="H12285" s="6" t="s">
        <v>69</v>
      </c>
    </row>
    <row r="12286" spans="1:8">
      <c r="A12286" s="1" t="s">
        <v>306</v>
      </c>
      <c r="B12286" s="1" t="s">
        <v>333</v>
      </c>
      <c r="C12286" s="1" t="s">
        <v>335</v>
      </c>
      <c r="D12286" s="1">
        <f t="shared" si="10"/>
        <v>8.3333333333333329E-2</v>
      </c>
      <c r="E12286" s="1" t="s">
        <v>80</v>
      </c>
      <c r="F12286" s="3" t="s">
        <v>40</v>
      </c>
      <c r="G12286" s="1" t="s">
        <v>67</v>
      </c>
      <c r="H12286" s="5" t="s">
        <v>69</v>
      </c>
    </row>
    <row r="12287" spans="1:8">
      <c r="A12287" s="1" t="s">
        <v>306</v>
      </c>
      <c r="B12287" s="1" t="s">
        <v>333</v>
      </c>
      <c r="C12287" s="1" t="s">
        <v>335</v>
      </c>
      <c r="D12287" s="1">
        <f t="shared" si="10"/>
        <v>8.3333333333333329E-2</v>
      </c>
      <c r="E12287" s="1" t="s">
        <v>80</v>
      </c>
      <c r="F12287" s="3" t="s">
        <v>41</v>
      </c>
      <c r="G12287" s="1" t="s">
        <v>68</v>
      </c>
      <c r="H12287" s="5">
        <v>17.12</v>
      </c>
    </row>
    <row r="12288" spans="1:8">
      <c r="A12288" s="1" t="s">
        <v>306</v>
      </c>
      <c r="B12288" s="1" t="s">
        <v>333</v>
      </c>
      <c r="C12288" s="1" t="s">
        <v>335</v>
      </c>
      <c r="D12288" s="1">
        <f t="shared" si="10"/>
        <v>8.3333333333333329E-2</v>
      </c>
      <c r="E12288" s="1" t="s">
        <v>80</v>
      </c>
      <c r="F12288" s="3" t="s">
        <v>42</v>
      </c>
      <c r="G12288" s="1" t="s">
        <v>68</v>
      </c>
      <c r="H12288" s="5">
        <v>1.605</v>
      </c>
    </row>
    <row r="12289" spans="1:8">
      <c r="A12289" s="1" t="s">
        <v>306</v>
      </c>
      <c r="B12289" s="1" t="s">
        <v>333</v>
      </c>
      <c r="C12289" s="1" t="s">
        <v>335</v>
      </c>
      <c r="D12289" s="1">
        <f t="shared" si="10"/>
        <v>8.3333333333333329E-2</v>
      </c>
      <c r="E12289" s="1" t="s">
        <v>80</v>
      </c>
      <c r="F12289" s="3" t="s">
        <v>43</v>
      </c>
      <c r="G12289" s="1" t="s">
        <v>67</v>
      </c>
      <c r="H12289" s="5">
        <v>0.26750000000000002</v>
      </c>
    </row>
    <row r="12290" spans="1:8">
      <c r="A12290" s="1" t="s">
        <v>306</v>
      </c>
      <c r="B12290" s="1" t="s">
        <v>333</v>
      </c>
      <c r="C12290" s="1" t="s">
        <v>335</v>
      </c>
      <c r="D12290" s="1">
        <f t="shared" si="10"/>
        <v>8.3333333333333329E-2</v>
      </c>
      <c r="E12290" s="1" t="s">
        <v>80</v>
      </c>
      <c r="F12290" s="3" t="s">
        <v>44</v>
      </c>
      <c r="G12290" s="1" t="s">
        <v>67</v>
      </c>
      <c r="H12290" s="5" t="s">
        <v>69</v>
      </c>
    </row>
    <row r="12291" spans="1:8">
      <c r="A12291" s="1" t="s">
        <v>306</v>
      </c>
      <c r="B12291" s="1" t="s">
        <v>333</v>
      </c>
      <c r="C12291" s="1" t="s">
        <v>335</v>
      </c>
      <c r="D12291" s="1">
        <f t="shared" si="10"/>
        <v>8.3333333333333329E-2</v>
      </c>
      <c r="E12291" s="1" t="s">
        <v>80</v>
      </c>
      <c r="F12291" s="3" t="s">
        <v>45</v>
      </c>
      <c r="G12291" s="1" t="s">
        <v>68</v>
      </c>
      <c r="H12291" s="5" t="s">
        <v>69</v>
      </c>
    </row>
    <row r="12292" spans="1:8">
      <c r="A12292" s="1" t="s">
        <v>306</v>
      </c>
      <c r="B12292" s="1" t="s">
        <v>333</v>
      </c>
      <c r="C12292" s="1" t="s">
        <v>335</v>
      </c>
      <c r="D12292" s="1">
        <f t="shared" si="10"/>
        <v>8.3333333333333329E-2</v>
      </c>
      <c r="E12292" s="1" t="s">
        <v>80</v>
      </c>
      <c r="F12292" s="3" t="s">
        <v>46</v>
      </c>
      <c r="G12292" s="1" t="s">
        <v>67</v>
      </c>
      <c r="H12292" s="5">
        <v>2.31833</v>
      </c>
    </row>
    <row r="12293" spans="1:8">
      <c r="A12293" s="1" t="s">
        <v>306</v>
      </c>
      <c r="B12293" s="1" t="s">
        <v>333</v>
      </c>
      <c r="C12293" s="1" t="s">
        <v>335</v>
      </c>
      <c r="D12293" s="1">
        <f t="shared" si="10"/>
        <v>8.3333333333333329E-2</v>
      </c>
      <c r="E12293" s="1" t="s">
        <v>80</v>
      </c>
      <c r="F12293" s="3" t="s">
        <v>47</v>
      </c>
      <c r="G12293" s="1" t="s">
        <v>68</v>
      </c>
      <c r="H12293" s="5">
        <v>4.6366699999999996</v>
      </c>
    </row>
    <row r="12294" spans="1:8">
      <c r="A12294" s="1" t="s">
        <v>306</v>
      </c>
      <c r="B12294" s="1" t="s">
        <v>333</v>
      </c>
      <c r="C12294" s="1" t="s">
        <v>335</v>
      </c>
      <c r="D12294" s="1">
        <f t="shared" si="10"/>
        <v>8.3333333333333329E-2</v>
      </c>
      <c r="E12294" s="1" t="s">
        <v>80</v>
      </c>
      <c r="F12294" s="3" t="s">
        <v>48</v>
      </c>
      <c r="G12294" s="1" t="s">
        <v>68</v>
      </c>
      <c r="H12294" s="5">
        <v>4.6366699999999996</v>
      </c>
    </row>
    <row r="12295" spans="1:8">
      <c r="A12295" s="1" t="s">
        <v>306</v>
      </c>
      <c r="B12295" s="1" t="s">
        <v>333</v>
      </c>
      <c r="C12295" s="1" t="s">
        <v>335</v>
      </c>
      <c r="D12295" s="1">
        <f t="shared" si="10"/>
        <v>8.3333333333333329E-2</v>
      </c>
      <c r="E12295" s="1" t="s">
        <v>80</v>
      </c>
      <c r="F12295" s="3" t="s">
        <v>49</v>
      </c>
      <c r="G12295" s="1" t="s">
        <v>67</v>
      </c>
      <c r="H12295" s="5" t="s">
        <v>69</v>
      </c>
    </row>
    <row r="12296" spans="1:8">
      <c r="A12296" s="1" t="s">
        <v>306</v>
      </c>
      <c r="B12296" s="1" t="s">
        <v>333</v>
      </c>
      <c r="C12296" s="1" t="s">
        <v>335</v>
      </c>
      <c r="D12296" s="1">
        <f t="shared" si="10"/>
        <v>8.3333333333333329E-2</v>
      </c>
      <c r="E12296" s="1" t="s">
        <v>80</v>
      </c>
      <c r="F12296" s="3" t="s">
        <v>50</v>
      </c>
      <c r="G12296" s="1" t="s">
        <v>68</v>
      </c>
      <c r="H12296" s="5">
        <v>0.37153000000000003</v>
      </c>
    </row>
    <row r="12297" spans="1:8">
      <c r="A12297" s="1" t="s">
        <v>306</v>
      </c>
      <c r="B12297" s="1" t="s">
        <v>333</v>
      </c>
      <c r="C12297" s="1" t="s">
        <v>335</v>
      </c>
      <c r="D12297" s="1">
        <f t="shared" si="10"/>
        <v>8.3333333333333329E-2</v>
      </c>
      <c r="E12297" s="1" t="s">
        <v>80</v>
      </c>
      <c r="F12297" s="3" t="s">
        <v>51</v>
      </c>
      <c r="G12297" s="1" t="s">
        <v>67</v>
      </c>
      <c r="H12297" s="5" t="s">
        <v>69</v>
      </c>
    </row>
    <row r="12298" spans="1:8">
      <c r="A12298" s="1" t="s">
        <v>306</v>
      </c>
      <c r="B12298" s="1" t="s">
        <v>333</v>
      </c>
      <c r="C12298" s="1" t="s">
        <v>335</v>
      </c>
      <c r="D12298" s="1">
        <f t="shared" si="10"/>
        <v>8.3333333333333329E-2</v>
      </c>
      <c r="E12298" s="1" t="s">
        <v>80</v>
      </c>
      <c r="F12298" s="3" t="s">
        <v>52</v>
      </c>
      <c r="G12298" s="1" t="s">
        <v>68</v>
      </c>
      <c r="H12298" s="5" t="s">
        <v>69</v>
      </c>
    </row>
    <row r="12299" spans="1:8">
      <c r="A12299" s="1" t="s">
        <v>306</v>
      </c>
      <c r="B12299" s="1" t="s">
        <v>333</v>
      </c>
      <c r="C12299" s="1" t="s">
        <v>335</v>
      </c>
      <c r="D12299" s="1">
        <f t="shared" si="10"/>
        <v>8.3333333333333329E-2</v>
      </c>
      <c r="E12299" s="1" t="s">
        <v>80</v>
      </c>
      <c r="F12299" s="3" t="s">
        <v>53</v>
      </c>
      <c r="G12299" s="1" t="s">
        <v>68</v>
      </c>
      <c r="H12299" s="5" t="s">
        <v>69</v>
      </c>
    </row>
    <row r="12300" spans="1:8">
      <c r="A12300" s="1" t="s">
        <v>306</v>
      </c>
      <c r="B12300" s="1" t="s">
        <v>333</v>
      </c>
      <c r="C12300" s="1" t="s">
        <v>335</v>
      </c>
      <c r="D12300" s="1">
        <f t="shared" si="10"/>
        <v>8.3333333333333329E-2</v>
      </c>
      <c r="E12300" s="1" t="s">
        <v>80</v>
      </c>
      <c r="F12300" s="3" t="s">
        <v>54</v>
      </c>
      <c r="G12300" s="1" t="s">
        <v>68</v>
      </c>
      <c r="H12300" s="5" t="s">
        <v>69</v>
      </c>
    </row>
    <row r="12301" spans="1:8">
      <c r="A12301" s="1" t="s">
        <v>306</v>
      </c>
      <c r="B12301" s="1" t="s">
        <v>333</v>
      </c>
      <c r="C12301" s="1" t="s">
        <v>335</v>
      </c>
      <c r="D12301" s="1">
        <f t="shared" si="10"/>
        <v>8.3333333333333329E-2</v>
      </c>
      <c r="E12301" s="1" t="s">
        <v>80</v>
      </c>
      <c r="F12301" s="3" t="s">
        <v>55</v>
      </c>
      <c r="G12301" s="1" t="s">
        <v>68</v>
      </c>
      <c r="H12301" s="5" t="s">
        <v>69</v>
      </c>
    </row>
    <row r="12302" spans="1:8">
      <c r="A12302" s="1" t="s">
        <v>306</v>
      </c>
      <c r="B12302" s="1" t="s">
        <v>333</v>
      </c>
      <c r="C12302" s="1" t="s">
        <v>335</v>
      </c>
      <c r="D12302" s="1">
        <f t="shared" si="10"/>
        <v>8.3333333333333329E-2</v>
      </c>
      <c r="E12302" s="1" t="s">
        <v>80</v>
      </c>
      <c r="F12302" s="3" t="s">
        <v>56</v>
      </c>
      <c r="G12302" s="1" t="s">
        <v>68</v>
      </c>
      <c r="H12302" s="5">
        <v>3.21</v>
      </c>
    </row>
    <row r="12303" spans="1:8">
      <c r="A12303" s="1" t="s">
        <v>306</v>
      </c>
      <c r="B12303" s="1" t="s">
        <v>333</v>
      </c>
      <c r="C12303" s="1" t="s">
        <v>335</v>
      </c>
      <c r="D12303" s="1">
        <f t="shared" si="10"/>
        <v>8.3333333333333329E-2</v>
      </c>
      <c r="E12303" s="1" t="s">
        <v>80</v>
      </c>
      <c r="F12303" s="3" t="s">
        <v>57</v>
      </c>
      <c r="G12303" s="1" t="s">
        <v>68</v>
      </c>
      <c r="H12303" s="5" t="s">
        <v>69</v>
      </c>
    </row>
    <row r="12304" spans="1:8">
      <c r="A12304" s="1" t="s">
        <v>306</v>
      </c>
      <c r="B12304" s="1" t="s">
        <v>333</v>
      </c>
      <c r="C12304" s="1" t="s">
        <v>335</v>
      </c>
      <c r="D12304" s="1">
        <f t="shared" si="10"/>
        <v>8.3333333333333329E-2</v>
      </c>
      <c r="E12304" s="1" t="s">
        <v>80</v>
      </c>
      <c r="F12304" s="3" t="s">
        <v>58</v>
      </c>
      <c r="G12304" s="1" t="s">
        <v>68</v>
      </c>
      <c r="H12304" s="5">
        <v>0.35666999999999999</v>
      </c>
    </row>
    <row r="12305" spans="1:8">
      <c r="A12305" s="1" t="s">
        <v>306</v>
      </c>
      <c r="B12305" s="1" t="s">
        <v>333</v>
      </c>
      <c r="C12305" s="1" t="s">
        <v>335</v>
      </c>
      <c r="D12305" s="1">
        <f t="shared" si="10"/>
        <v>8.3333333333333329E-2</v>
      </c>
      <c r="E12305" s="1" t="s">
        <v>80</v>
      </c>
      <c r="F12305" s="3" t="s">
        <v>135</v>
      </c>
      <c r="G12305" s="1" t="s">
        <v>68</v>
      </c>
      <c r="H12305" s="5" t="s">
        <v>69</v>
      </c>
    </row>
    <row r="12306" spans="1:8">
      <c r="A12306" s="1" t="s">
        <v>306</v>
      </c>
      <c r="B12306" s="1" t="s">
        <v>333</v>
      </c>
      <c r="C12306" s="1" t="s">
        <v>335</v>
      </c>
      <c r="D12306" s="1">
        <f t="shared" si="10"/>
        <v>8.3333333333333329E-2</v>
      </c>
      <c r="E12306" s="1" t="s">
        <v>80</v>
      </c>
      <c r="F12306" s="3" t="s">
        <v>59</v>
      </c>
      <c r="G12306" s="1" t="s">
        <v>68</v>
      </c>
      <c r="H12306" s="5" t="s">
        <v>69</v>
      </c>
    </row>
    <row r="12307" spans="1:8">
      <c r="A12307" s="1" t="s">
        <v>306</v>
      </c>
      <c r="B12307" s="1" t="s">
        <v>333</v>
      </c>
      <c r="C12307" s="1" t="s">
        <v>335</v>
      </c>
      <c r="D12307" s="1">
        <f t="shared" si="10"/>
        <v>8.3333333333333329E-2</v>
      </c>
      <c r="E12307" s="1" t="s">
        <v>80</v>
      </c>
      <c r="F12307" s="3" t="s">
        <v>60</v>
      </c>
      <c r="G12307" s="1" t="s">
        <v>68</v>
      </c>
      <c r="H12307" s="5" t="s">
        <v>69</v>
      </c>
    </row>
    <row r="12308" spans="1:8">
      <c r="A12308" s="1" t="s">
        <v>306</v>
      </c>
      <c r="B12308" s="1" t="s">
        <v>333</v>
      </c>
      <c r="C12308" s="1" t="s">
        <v>335</v>
      </c>
      <c r="D12308" s="1">
        <f t="shared" si="10"/>
        <v>8.3333333333333329E-2</v>
      </c>
      <c r="E12308" s="1" t="s">
        <v>80</v>
      </c>
      <c r="F12308" s="3" t="s">
        <v>61</v>
      </c>
      <c r="G12308" s="1" t="s">
        <v>67</v>
      </c>
      <c r="H12308" s="5" t="s">
        <v>69</v>
      </c>
    </row>
    <row r="12309" spans="1:8">
      <c r="A12309" s="1" t="s">
        <v>306</v>
      </c>
      <c r="B12309" s="1" t="s">
        <v>333</v>
      </c>
      <c r="C12309" s="1" t="s">
        <v>335</v>
      </c>
      <c r="D12309" s="1">
        <f t="shared" si="10"/>
        <v>8.3333333333333329E-2</v>
      </c>
      <c r="E12309" s="1" t="s">
        <v>80</v>
      </c>
      <c r="F12309" s="3" t="s">
        <v>62</v>
      </c>
      <c r="G12309" s="1" t="s">
        <v>67</v>
      </c>
      <c r="H12309" s="5">
        <v>4.8150000000000004</v>
      </c>
    </row>
    <row r="12310" spans="1:8">
      <c r="A12310" s="1" t="s">
        <v>306</v>
      </c>
      <c r="B12310" s="1" t="s">
        <v>333</v>
      </c>
      <c r="C12310" s="1" t="s">
        <v>335</v>
      </c>
      <c r="D12310" s="1">
        <f t="shared" si="10"/>
        <v>8.3333333333333329E-2</v>
      </c>
      <c r="E12310" s="1" t="s">
        <v>80</v>
      </c>
      <c r="F12310" s="3" t="s">
        <v>63</v>
      </c>
      <c r="G12310" s="1" t="s">
        <v>67</v>
      </c>
      <c r="H12310" s="5" t="s">
        <v>69</v>
      </c>
    </row>
    <row r="12311" spans="1:8">
      <c r="A12311" s="1" t="s">
        <v>306</v>
      </c>
      <c r="B12311" s="1" t="s">
        <v>333</v>
      </c>
      <c r="C12311" s="1" t="s">
        <v>335</v>
      </c>
      <c r="D12311" s="1">
        <f t="shared" si="10"/>
        <v>8.3333333333333329E-2</v>
      </c>
      <c r="E12311" s="1" t="s">
        <v>80</v>
      </c>
      <c r="F12311" s="3" t="s">
        <v>64</v>
      </c>
      <c r="G12311" s="1" t="s">
        <v>67</v>
      </c>
      <c r="H12311" s="5" t="s">
        <v>69</v>
      </c>
    </row>
    <row r="12312" spans="1:8">
      <c r="A12312" s="1" t="s">
        <v>306</v>
      </c>
      <c r="B12312" s="1" t="s">
        <v>333</v>
      </c>
      <c r="C12312" s="1" t="s">
        <v>335</v>
      </c>
      <c r="D12312" s="1">
        <f t="shared" si="10"/>
        <v>8.3333333333333329E-2</v>
      </c>
      <c r="E12312" s="1" t="s">
        <v>80</v>
      </c>
      <c r="F12312" s="3" t="s">
        <v>65</v>
      </c>
      <c r="G12312" s="1" t="s">
        <v>67</v>
      </c>
      <c r="H12312" s="5">
        <v>2.14</v>
      </c>
    </row>
    <row r="12313" spans="1:8">
      <c r="A12313" s="1" t="s">
        <v>306</v>
      </c>
      <c r="B12313" s="1" t="s">
        <v>333</v>
      </c>
      <c r="C12313" s="1" t="s">
        <v>335</v>
      </c>
      <c r="D12313" s="1">
        <f t="shared" si="10"/>
        <v>8.3333333333333329E-2</v>
      </c>
      <c r="E12313" s="1" t="s">
        <v>80</v>
      </c>
      <c r="F12313" s="3" t="s">
        <v>66</v>
      </c>
      <c r="G12313" s="1" t="s">
        <v>67</v>
      </c>
      <c r="H12313" s="5">
        <v>0.80249999999999999</v>
      </c>
    </row>
  </sheetData>
  <autoFilter ref="A1:H12313" xr:uid="{1FA57E90-62B2-4F13-9F51-0AD361468F10}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45AA0-AA67-446F-A99C-5C2AD09B111F}">
  <dimension ref="A1:AB12257"/>
  <sheetViews>
    <sheetView topLeftCell="R1" zoomScaleNormal="100" workbookViewId="0">
      <selection activeCell="AB23" sqref="AB23"/>
    </sheetView>
  </sheetViews>
  <sheetFormatPr baseColWidth="10" defaultRowHeight="14.5"/>
  <cols>
    <col min="10" max="10" width="18.1796875" style="1" bestFit="1" customWidth="1"/>
    <col min="11" max="11" width="13.6328125" style="1" bestFit="1" customWidth="1"/>
    <col min="12" max="12" width="30.6328125" style="1" customWidth="1"/>
    <col min="13" max="14" width="14.90625" style="1" bestFit="1" customWidth="1"/>
    <col min="15" max="15" width="14.90625" style="1" customWidth="1"/>
    <col min="16" max="16" width="18.1796875" style="1" bestFit="1" customWidth="1"/>
    <col min="17" max="19" width="14.90625" style="1" customWidth="1"/>
    <col min="20" max="20" width="14.90625" bestFit="1" customWidth="1"/>
    <col min="22" max="22" width="10.90625" style="1"/>
    <col min="23" max="23" width="17.6328125" style="1" bestFit="1" customWidth="1"/>
  </cols>
  <sheetData>
    <row r="1" spans="1:28" s="1" customFormat="1">
      <c r="A1" s="1" t="str">
        <f>+'BD1'!A1</f>
        <v>Región de Desarrollo</v>
      </c>
      <c r="B1" s="1" t="str">
        <f>+'BD1'!B1</f>
        <v>AEA</v>
      </c>
      <c r="C1" s="1" t="str">
        <f>+'BD1'!C1</f>
        <v>Funcionario</v>
      </c>
      <c r="D1" s="1" t="str">
        <f>+'BD1'!D1</f>
        <v>Antigüedad (años)</v>
      </c>
      <c r="E1" s="1" t="str">
        <f>+'BD1'!E1</f>
        <v>Clasificación del puesto</v>
      </c>
      <c r="F1" s="1" t="str">
        <f>+'BD1'!F1</f>
        <v>Actividad</v>
      </c>
      <c r="G1" s="1" t="str">
        <f>+'BD1'!G1</f>
        <v>Tipo de actividad</v>
      </c>
      <c r="H1" s="1" t="str">
        <f>+'BD1'!H1</f>
        <v>Tiempo estándar</v>
      </c>
      <c r="J1" s="1" t="s">
        <v>0</v>
      </c>
      <c r="K1" s="1" t="s">
        <v>1</v>
      </c>
      <c r="L1" s="1" t="s">
        <v>5</v>
      </c>
      <c r="M1" s="1" t="s">
        <v>7</v>
      </c>
      <c r="N1" s="1" t="s">
        <v>6</v>
      </c>
      <c r="P1" s="1" t="s">
        <v>0</v>
      </c>
      <c r="Q1" s="1" t="s">
        <v>5</v>
      </c>
      <c r="R1" s="1" t="s">
        <v>7</v>
      </c>
      <c r="S1" s="1" t="s">
        <v>6</v>
      </c>
      <c r="U1" s="1" t="s">
        <v>5</v>
      </c>
      <c r="V1" s="1" t="s">
        <v>381</v>
      </c>
      <c r="W1" s="1" t="s">
        <v>380</v>
      </c>
      <c r="X1" s="1" t="s">
        <v>382</v>
      </c>
      <c r="Z1" s="1" t="s">
        <v>0</v>
      </c>
      <c r="AA1" s="1" t="s">
        <v>1</v>
      </c>
      <c r="AB1" s="1" t="s">
        <v>396</v>
      </c>
    </row>
    <row r="2" spans="1:28">
      <c r="A2" s="1" t="str">
        <f>+'BD1'!A2</f>
        <v>Brunca</v>
      </c>
      <c r="B2" s="1" t="str">
        <f>+'BD1'!B2</f>
        <v>Buenos Aires</v>
      </c>
      <c r="C2" s="1" t="str">
        <f>+'BD1'!C2</f>
        <v>Carlos Eduardo Mora Agüero</v>
      </c>
      <c r="D2" s="1">
        <f>+'BD1'!D2</f>
        <v>7</v>
      </c>
      <c r="E2" s="1" t="str">
        <f>+'BD1'!E2</f>
        <v>Jefe</v>
      </c>
      <c r="F2" s="1" t="str">
        <f>+'BD1'!F2</f>
        <v>Elaboración del diagnóstico y plan de finca de manejo a personas productoras (por productor)</v>
      </c>
      <c r="G2" s="1" t="str">
        <f>+'BD1'!G2</f>
        <v>Sustantiva</v>
      </c>
      <c r="H2" s="1">
        <f>+'BD1'!H2</f>
        <v>3.21</v>
      </c>
      <c r="J2" s="1" t="s">
        <v>8</v>
      </c>
      <c r="K2" s="1" t="s">
        <v>9</v>
      </c>
      <c r="L2" s="2" t="s">
        <v>11</v>
      </c>
      <c r="M2" s="1" t="s">
        <v>67</v>
      </c>
      <c r="N2" s="4">
        <f>IFERROR(AVERAGEIFS('TE por AEA'!$H$2:$H$12257,'TE por AEA'!$A$2:$A$12257,'TE por AEA'!J2,'TE por AEA'!$B$2:$B$12257,'TE por AEA'!K2,'TE por AEA'!$F$2:$F$12257,'TE por AEA'!L2),"No hay registro")</f>
        <v>2.4074999999999998</v>
      </c>
      <c r="O2" s="4"/>
      <c r="P2" s="4" t="s">
        <v>8</v>
      </c>
      <c r="Q2" s="4" t="s">
        <v>11</v>
      </c>
      <c r="R2" s="4" t="s">
        <v>67</v>
      </c>
      <c r="S2" s="4">
        <f>IFERROR(AVERAGEIFS('TE por AEA'!$H$2:$H$12257,'TE por AEA'!$A$2:$A$12257,'TE por AEA'!P2,'TE por AEA'!$F$2:$F$12257,'TE por AEA'!Q2),"No hay registro")</f>
        <v>4.9541986666666658</v>
      </c>
      <c r="U2" t="s">
        <v>11</v>
      </c>
      <c r="V2" s="1">
        <f>+AVERAGEIF($F$2:$F$12257,U2,$H$2:$H$12257)</f>
        <v>3.0915455922431869</v>
      </c>
      <c r="W2" s="1" cm="1">
        <f t="array" ref="W2">+_xlfn.STDEV.S(IF($F$2:$F$12257=U2,$H$2:$H$12257))</f>
        <v>2.7034879660703801</v>
      </c>
      <c r="X2" s="8">
        <f>+W2/V2</f>
        <v>0.87447779287277561</v>
      </c>
      <c r="Z2" t="s">
        <v>8</v>
      </c>
      <c r="AA2" t="s">
        <v>9</v>
      </c>
      <c r="AB2">
        <v>1.81</v>
      </c>
    </row>
    <row r="3" spans="1:28">
      <c r="A3" s="1" t="str">
        <f>+'BD1'!A3</f>
        <v>Brunca</v>
      </c>
      <c r="B3" s="1" t="str">
        <f>+'BD1'!B3</f>
        <v>Buenos Aires</v>
      </c>
      <c r="C3" s="1" t="str">
        <f>+'BD1'!C3</f>
        <v>Carlos Eduardo Mora Agüero</v>
      </c>
      <c r="D3" s="1">
        <f>+'BD1'!D3</f>
        <v>7</v>
      </c>
      <c r="E3" s="1" t="str">
        <f>+'BD1'!E3</f>
        <v>Jefe</v>
      </c>
      <c r="F3" s="1" t="str">
        <f>+'BD1'!F3</f>
        <v>Asistencia técnica a personas productoras (individual): visitas a finca (por productor)</v>
      </c>
      <c r="G3" s="1" t="str">
        <f>+'BD1'!G3</f>
        <v>Sustantiva</v>
      </c>
      <c r="H3" s="1">
        <f>+'BD1'!H3</f>
        <v>3.21</v>
      </c>
      <c r="J3" s="1" t="s">
        <v>8</v>
      </c>
      <c r="K3" s="1" t="s">
        <v>9</v>
      </c>
      <c r="L3" s="2" t="s">
        <v>12</v>
      </c>
      <c r="M3" s="1" t="s">
        <v>67</v>
      </c>
      <c r="N3" s="4">
        <f>IFERROR(AVERAGEIFS('TE por AEA'!$H$2:$H$12257,'TE por AEA'!$A$2:$A$12257,'TE por AEA'!J3,'TE por AEA'!$B$2:$B$12257,'TE por AEA'!K3,'TE por AEA'!$F$2:$F$12257,'TE por AEA'!L3),"No hay registro")</f>
        <v>3.3883349999999997</v>
      </c>
      <c r="O3" s="4"/>
      <c r="P3" s="4" t="s">
        <v>8</v>
      </c>
      <c r="Q3" s="4" t="s">
        <v>12</v>
      </c>
      <c r="R3" s="4" t="s">
        <v>67</v>
      </c>
      <c r="S3" s="4">
        <f>IFERROR(AVERAGEIFS('TE por AEA'!$H$2:$H$12257,'TE por AEA'!$A$2:$A$12257,'TE por AEA'!P3,'TE por AEA'!$F$2:$F$12257,'TE por AEA'!Q3),"No hay registro")</f>
        <v>4.8863337777666658</v>
      </c>
      <c r="U3" t="s">
        <v>12</v>
      </c>
      <c r="V3" s="1">
        <f t="shared" ref="V3:V58" si="0">+AVERAGEIF($F$2:$F$12257,U3,$H$2:$H$12257)</f>
        <v>2.9810267767279872</v>
      </c>
      <c r="W3" s="1" cm="1">
        <f t="array" ref="W3">+_xlfn.STDEV.S(IF($F$2:$F$12257=U3,$H$2:$H$12257))</f>
        <v>1.607610400471243</v>
      </c>
      <c r="X3" s="8">
        <f t="shared" ref="X3:X58" si="1">+W3/V3</f>
        <v>0.53928076494360666</v>
      </c>
      <c r="Z3" t="s">
        <v>8</v>
      </c>
      <c r="AA3" t="s">
        <v>72</v>
      </c>
      <c r="AB3">
        <v>1.81</v>
      </c>
    </row>
    <row r="4" spans="1:28">
      <c r="A4" s="1" t="str">
        <f>+'BD1'!A4</f>
        <v>Brunca</v>
      </c>
      <c r="B4" s="1" t="str">
        <f>+'BD1'!B4</f>
        <v>Buenos Aires</v>
      </c>
      <c r="C4" s="1" t="str">
        <f>+'BD1'!C4</f>
        <v>Carlos Eduardo Mora Agüero</v>
      </c>
      <c r="D4" s="1">
        <f>+'BD1'!D4</f>
        <v>7</v>
      </c>
      <c r="E4" s="1" t="str">
        <f>+'BD1'!E4</f>
        <v>Jefe</v>
      </c>
      <c r="F4" s="1" t="str">
        <f>+'BD1'!F4</f>
        <v>Asistencia técnica a personas productoras (individual): atenciones virtuales y digitales (por productor)</v>
      </c>
      <c r="G4" s="1" t="str">
        <f>+'BD1'!G4</f>
        <v>Sustantiva</v>
      </c>
      <c r="H4" s="1">
        <f>+'BD1'!H4</f>
        <v>0.35666999999999999</v>
      </c>
      <c r="J4" s="1" t="s">
        <v>8</v>
      </c>
      <c r="K4" s="1" t="s">
        <v>9</v>
      </c>
      <c r="L4" s="2" t="s">
        <v>13</v>
      </c>
      <c r="M4" s="1" t="s">
        <v>67</v>
      </c>
      <c r="N4" s="4">
        <f>IFERROR(AVERAGEIFS('TE por AEA'!$H$2:$H$12257,'TE por AEA'!$A$2:$A$12257,'TE por AEA'!J4,'TE por AEA'!$B$2:$B$12257,'TE por AEA'!K4,'TE por AEA'!$F$2:$F$12257,'TE por AEA'!L4),"No hay registro")</f>
        <v>0.93625000000000003</v>
      </c>
      <c r="O4" s="4"/>
      <c r="P4" s="4" t="s">
        <v>8</v>
      </c>
      <c r="Q4" s="4" t="s">
        <v>13</v>
      </c>
      <c r="R4" s="4" t="s">
        <v>67</v>
      </c>
      <c r="S4" s="4">
        <f>IFERROR(AVERAGEIFS('TE por AEA'!$H$2:$H$12257,'TE por AEA'!$A$2:$A$12257,'TE por AEA'!P4,'TE por AEA'!$F$2:$F$12257,'TE por AEA'!Q4),"No hay registro")</f>
        <v>1.3245830769230766</v>
      </c>
      <c r="U4" t="s">
        <v>13</v>
      </c>
      <c r="V4" s="1">
        <f t="shared" si="0"/>
        <v>0.92166116959064381</v>
      </c>
      <c r="W4" s="1" cm="1">
        <f t="array" ref="W4">+_xlfn.STDEV.S(IF($F$2:$F$12257=U4,$H$2:$H$12257))</f>
        <v>1.3741717730478604</v>
      </c>
      <c r="X4" s="8">
        <f t="shared" si="1"/>
        <v>1.4909728416335468</v>
      </c>
      <c r="Z4" t="s">
        <v>8</v>
      </c>
      <c r="AA4" t="s">
        <v>74</v>
      </c>
      <c r="AB4">
        <v>1.81</v>
      </c>
    </row>
    <row r="5" spans="1:28">
      <c r="A5" s="1" t="str">
        <f>+'BD1'!A5</f>
        <v>Brunca</v>
      </c>
      <c r="B5" s="1" t="str">
        <f>+'BD1'!B5</f>
        <v>Buenos Aires</v>
      </c>
      <c r="C5" s="1" t="str">
        <f>+'BD1'!C5</f>
        <v>Carlos Eduardo Mora Agüero</v>
      </c>
      <c r="D5" s="1">
        <f>+'BD1'!D5</f>
        <v>7</v>
      </c>
      <c r="E5" s="1" t="str">
        <f>+'BD1'!E5</f>
        <v>Jefe</v>
      </c>
      <c r="F5" s="1" t="str">
        <f>+'BD1'!F5</f>
        <v>Asistencia técnica a personas productoras (grupal): día de campo (por día en el evento)</v>
      </c>
      <c r="G5" s="1" t="str">
        <f>+'BD1'!G5</f>
        <v>Sustantiva</v>
      </c>
      <c r="H5" s="1">
        <f>+'BD1'!H5</f>
        <v>6.42</v>
      </c>
      <c r="J5" s="1" t="s">
        <v>8</v>
      </c>
      <c r="K5" s="1" t="s">
        <v>9</v>
      </c>
      <c r="L5" s="2" t="s">
        <v>14</v>
      </c>
      <c r="M5" s="1" t="s">
        <v>67</v>
      </c>
      <c r="N5" s="4">
        <f>IFERROR(AVERAGEIFS('TE por AEA'!$H$2:$H$12257,'TE por AEA'!$A$2:$A$12257,'TE por AEA'!J5,'TE por AEA'!$B$2:$B$12257,'TE por AEA'!K5,'TE por AEA'!$F$2:$F$12257,'TE por AEA'!L5),"No hay registro")</f>
        <v>5.9741650000000002</v>
      </c>
      <c r="O5" s="4"/>
      <c r="P5" s="4" t="s">
        <v>8</v>
      </c>
      <c r="Q5" s="4" t="s">
        <v>14</v>
      </c>
      <c r="R5" s="4" t="s">
        <v>67</v>
      </c>
      <c r="S5" s="4">
        <f>IFERROR(AVERAGEIFS('TE por AEA'!$H$2:$H$12257,'TE por AEA'!$A$2:$A$12257,'TE por AEA'!P5,'TE por AEA'!$F$2:$F$12257,'TE por AEA'!Q5),"No hay registro")</f>
        <v>7.9432636111249977</v>
      </c>
      <c r="U5" t="s">
        <v>14</v>
      </c>
      <c r="V5" s="1">
        <f t="shared" si="0"/>
        <v>6.5006530988291491</v>
      </c>
      <c r="W5" s="1" cm="1">
        <f t="array" ref="W5">+_xlfn.STDEV.S(IF($F$2:$F$12257=U5,$H$2:$H$12257))</f>
        <v>9.6691187759319632</v>
      </c>
      <c r="X5" s="8">
        <f t="shared" si="1"/>
        <v>1.4874072849193407</v>
      </c>
      <c r="Z5" t="s">
        <v>8</v>
      </c>
      <c r="AA5" t="s">
        <v>77</v>
      </c>
      <c r="AB5">
        <v>1.81</v>
      </c>
    </row>
    <row r="6" spans="1:28">
      <c r="A6" s="1" t="str">
        <f>+'BD1'!A6</f>
        <v>Brunca</v>
      </c>
      <c r="B6" s="1" t="str">
        <f>+'BD1'!B6</f>
        <v>Buenos Aires</v>
      </c>
      <c r="C6" s="1" t="str">
        <f>+'BD1'!C6</f>
        <v>Carlos Eduardo Mora Agüero</v>
      </c>
      <c r="D6" s="1">
        <f>+'BD1'!D6</f>
        <v>7</v>
      </c>
      <c r="E6" s="1" t="str">
        <f>+'BD1'!E6</f>
        <v>Jefe</v>
      </c>
      <c r="F6" s="1" t="str">
        <f>+'BD1'!F6</f>
        <v>Asistencia técnica a personas productoras (grupal): demostración de métodos (por evento, se puede acumular si la demostración tarda más de un día)</v>
      </c>
      <c r="G6" s="1" t="str">
        <f>+'BD1'!G6</f>
        <v>Sustantiva</v>
      </c>
      <c r="H6" s="1">
        <f>+'BD1'!H6</f>
        <v>3.21</v>
      </c>
      <c r="J6" s="1" t="s">
        <v>8</v>
      </c>
      <c r="K6" s="1" t="s">
        <v>9</v>
      </c>
      <c r="L6" s="2" t="s">
        <v>15</v>
      </c>
      <c r="M6" s="1" t="s">
        <v>67</v>
      </c>
      <c r="N6" s="4">
        <f>IFERROR(AVERAGEIFS('TE por AEA'!$H$2:$H$12257,'TE por AEA'!$A$2:$A$12257,'TE por AEA'!J6,'TE por AEA'!$B$2:$B$12257,'TE por AEA'!K6,'TE por AEA'!$F$2:$F$12257,'TE por AEA'!L6),"No hay registro")</f>
        <v>3.21</v>
      </c>
      <c r="O6" s="4"/>
      <c r="P6" s="4" t="s">
        <v>8</v>
      </c>
      <c r="Q6" s="4" t="s">
        <v>15</v>
      </c>
      <c r="R6" s="4" t="s">
        <v>67</v>
      </c>
      <c r="S6" s="4">
        <f>IFERROR(AVERAGEIFS('TE por AEA'!$H$2:$H$12257,'TE por AEA'!$A$2:$A$12257,'TE por AEA'!P6,'TE por AEA'!$F$2:$F$12257,'TE por AEA'!Q6),"No hay registro")</f>
        <v>6.6054663999999983</v>
      </c>
      <c r="U6" t="s">
        <v>15</v>
      </c>
      <c r="V6" s="1">
        <f t="shared" si="0"/>
        <v>5.2556432487309603</v>
      </c>
      <c r="W6" s="1" cm="1">
        <f t="array" ref="W6">+_xlfn.STDEV.S(IF($F$2:$F$12257=U6,$H$2:$H$12257))</f>
        <v>3.4545369820494511</v>
      </c>
      <c r="X6" s="8">
        <f t="shared" si="1"/>
        <v>0.65730050891174774</v>
      </c>
      <c r="Z6" t="s">
        <v>8</v>
      </c>
      <c r="AA6" t="s">
        <v>83</v>
      </c>
      <c r="AB6">
        <v>1.81</v>
      </c>
    </row>
    <row r="7" spans="1:28">
      <c r="A7" s="1" t="str">
        <f>+'BD1'!A7</f>
        <v>Brunca</v>
      </c>
      <c r="B7" s="1" t="str">
        <f>+'BD1'!B7</f>
        <v>Buenos Aires</v>
      </c>
      <c r="C7" s="1" t="str">
        <f>+'BD1'!C7</f>
        <v>Carlos Eduardo Mora Agüero</v>
      </c>
      <c r="D7" s="1">
        <f>+'BD1'!D7</f>
        <v>7</v>
      </c>
      <c r="E7" s="1" t="str">
        <f>+'BD1'!E7</f>
        <v>Jefe</v>
      </c>
      <c r="F7" s="1" t="str">
        <f>+'BD1'!F7</f>
        <v>Asistencia técnica a personas productoras (grupal): taller (por taller)</v>
      </c>
      <c r="G7" s="1" t="str">
        <f>+'BD1'!G7</f>
        <v>Sustantiva</v>
      </c>
      <c r="H7" s="1">
        <f>+'BD1'!H7</f>
        <v>5.1716699999999998</v>
      </c>
      <c r="J7" s="1" t="s">
        <v>8</v>
      </c>
      <c r="K7" s="1" t="s">
        <v>9</v>
      </c>
      <c r="L7" s="2" t="s">
        <v>16</v>
      </c>
      <c r="M7" s="1" t="s">
        <v>67</v>
      </c>
      <c r="N7" s="4">
        <f>IFERROR(AVERAGEIFS('TE por AEA'!$H$2:$H$12257,'TE por AEA'!$A$2:$A$12257,'TE por AEA'!J7,'TE por AEA'!$B$2:$B$12257,'TE por AEA'!K7,'TE por AEA'!$F$2:$F$12257,'TE por AEA'!L7),"No hay registro")</f>
        <v>4.2799999999999994</v>
      </c>
      <c r="O7" s="4"/>
      <c r="P7" s="4" t="s">
        <v>8</v>
      </c>
      <c r="Q7" s="4" t="s">
        <v>16</v>
      </c>
      <c r="R7" s="4" t="s">
        <v>67</v>
      </c>
      <c r="S7" s="4">
        <f>IFERROR(AVERAGEIFS('TE por AEA'!$H$2:$H$12257,'TE por AEA'!$A$2:$A$12257,'TE por AEA'!P7,'TE por AEA'!$F$2:$F$12257,'TE por AEA'!Q7),"No hay registro")</f>
        <v>7.8946798718076909</v>
      </c>
      <c r="U7" t="s">
        <v>16</v>
      </c>
      <c r="V7" s="1">
        <f t="shared" si="0"/>
        <v>6.3432867784003708</v>
      </c>
      <c r="W7" s="1" cm="1">
        <f t="array" ref="W7">+_xlfn.STDEV.S(IF($F$2:$F$12257=U7,$H$2:$H$12257))</f>
        <v>3.8579952701312341</v>
      </c>
      <c r="X7" s="8">
        <f t="shared" si="1"/>
        <v>0.60820130082533186</v>
      </c>
      <c r="Z7" t="s">
        <v>8</v>
      </c>
      <c r="AA7" t="s">
        <v>89</v>
      </c>
      <c r="AB7">
        <v>1.81</v>
      </c>
    </row>
    <row r="8" spans="1:28">
      <c r="A8" s="1" t="str">
        <f>+'BD1'!A8</f>
        <v>Brunca</v>
      </c>
      <c r="B8" s="1" t="str">
        <f>+'BD1'!B8</f>
        <v>Buenos Aires</v>
      </c>
      <c r="C8" s="1" t="str">
        <f>+'BD1'!C8</f>
        <v>Carlos Eduardo Mora Agüero</v>
      </c>
      <c r="D8" s="1">
        <f>+'BD1'!D8</f>
        <v>7</v>
      </c>
      <c r="E8" s="1" t="str">
        <f>+'BD1'!E8</f>
        <v>Jefe</v>
      </c>
      <c r="F8" s="1" t="str">
        <f>+'BD1'!F8</f>
        <v>Asistencia técnica a personas productoras (grupal): charlas (por día en el evento)</v>
      </c>
      <c r="G8" s="1" t="str">
        <f>+'BD1'!G8</f>
        <v>Sustantiva</v>
      </c>
      <c r="H8" s="1">
        <f>+'BD1'!H8</f>
        <v>3.21</v>
      </c>
      <c r="J8" s="1" t="s">
        <v>8</v>
      </c>
      <c r="K8" s="1" t="s">
        <v>9</v>
      </c>
      <c r="L8" s="2" t="s">
        <v>17</v>
      </c>
      <c r="M8" s="1" t="s">
        <v>67</v>
      </c>
      <c r="N8" s="4">
        <f>IFERROR(AVERAGEIFS('TE por AEA'!$H$2:$H$12257,'TE por AEA'!$A$2:$A$12257,'TE por AEA'!J8,'TE por AEA'!$B$2:$B$12257,'TE por AEA'!K8,'TE por AEA'!$F$2:$F$12257,'TE por AEA'!L8),"No hay registro")</f>
        <v>3.21</v>
      </c>
      <c r="O8" s="4"/>
      <c r="P8" s="4" t="s">
        <v>8</v>
      </c>
      <c r="Q8" s="4" t="s">
        <v>17</v>
      </c>
      <c r="R8" s="4" t="s">
        <v>67</v>
      </c>
      <c r="S8" s="4">
        <f>IFERROR(AVERAGEIFS('TE por AEA'!$H$2:$H$12257,'TE por AEA'!$A$2:$A$12257,'TE por AEA'!P8,'TE por AEA'!$F$2:$F$12257,'TE por AEA'!Q8),"No hay registro")</f>
        <v>5.4151600000000002</v>
      </c>
      <c r="U8" t="s">
        <v>17</v>
      </c>
      <c r="V8" s="1">
        <f t="shared" si="0"/>
        <v>3.7574116750418756</v>
      </c>
      <c r="W8" s="1" cm="1">
        <f t="array" ref="W8">+_xlfn.STDEV.S(IF($F$2:$F$12257=U8,$H$2:$H$12257))</f>
        <v>3.3150221837311289</v>
      </c>
      <c r="X8" s="8">
        <f t="shared" si="1"/>
        <v>0.88226217152374808</v>
      </c>
      <c r="Z8" t="s">
        <v>8</v>
      </c>
      <c r="AA8" t="s">
        <v>93</v>
      </c>
      <c r="AB8">
        <v>1.81</v>
      </c>
    </row>
    <row r="9" spans="1:28">
      <c r="A9" s="1" t="str">
        <f>+'BD1'!A9</f>
        <v>Brunca</v>
      </c>
      <c r="B9" s="1" t="str">
        <f>+'BD1'!B9</f>
        <v>Buenos Aires</v>
      </c>
      <c r="C9" s="1" t="str">
        <f>+'BD1'!C9</f>
        <v>Carlos Eduardo Mora Agüero</v>
      </c>
      <c r="D9" s="1">
        <f>+'BD1'!D9</f>
        <v>7</v>
      </c>
      <c r="E9" s="1" t="str">
        <f>+'BD1'!E9</f>
        <v>Jefe</v>
      </c>
      <c r="F9" s="1" t="str">
        <f>+'BD1'!F9</f>
        <v>Gestión en capacitaciones con instituciones públicas o privadas (solo gestión de coordinación por evento de capacitación)</v>
      </c>
      <c r="G9" s="1" t="str">
        <f>+'BD1'!G9</f>
        <v>Administrativa</v>
      </c>
      <c r="H9" s="1">
        <f>+'BD1'!H9</f>
        <v>3.21</v>
      </c>
      <c r="J9" s="1" t="s">
        <v>8</v>
      </c>
      <c r="K9" s="1" t="s">
        <v>9</v>
      </c>
      <c r="L9" s="2" t="s">
        <v>18</v>
      </c>
      <c r="M9" s="1" t="s">
        <v>68</v>
      </c>
      <c r="N9" s="4">
        <f>IFERROR(AVERAGEIFS('TE por AEA'!$H$2:$H$12257,'TE por AEA'!$A$2:$A$12257,'TE por AEA'!J9,'TE por AEA'!$B$2:$B$12257,'TE por AEA'!K9,'TE por AEA'!$F$2:$F$12257,'TE por AEA'!L9),"No hay registro")</f>
        <v>3.21</v>
      </c>
      <c r="O9" s="4"/>
      <c r="P9" s="4" t="s">
        <v>8</v>
      </c>
      <c r="Q9" s="4" t="s">
        <v>18</v>
      </c>
      <c r="R9" s="4" t="s">
        <v>68</v>
      </c>
      <c r="S9" s="4">
        <f>IFERROR(AVERAGEIFS('TE por AEA'!$H$2:$H$12257,'TE por AEA'!$A$2:$A$12257,'TE por AEA'!P9,'TE por AEA'!$F$2:$F$12257,'TE por AEA'!Q9),"No hay registro")</f>
        <v>8.0284296153846153</v>
      </c>
      <c r="U9" t="s">
        <v>18</v>
      </c>
      <c r="V9" s="1">
        <f t="shared" si="0"/>
        <v>5.3765622105263144</v>
      </c>
      <c r="W9" s="1" cm="1">
        <f t="array" ref="W9">+_xlfn.STDEV.S(IF($F$2:$F$12257=U9,$H$2:$H$12257))</f>
        <v>8.1657615137011845</v>
      </c>
      <c r="X9" s="8">
        <f t="shared" si="1"/>
        <v>1.5187700232900001</v>
      </c>
      <c r="Z9" t="s">
        <v>8</v>
      </c>
      <c r="AA9" t="s">
        <v>98</v>
      </c>
      <c r="AB9">
        <v>1.81</v>
      </c>
    </row>
    <row r="10" spans="1:28">
      <c r="A10" s="1" t="str">
        <f>+'BD1'!A10</f>
        <v>Brunca</v>
      </c>
      <c r="B10" s="1" t="str">
        <f>+'BD1'!B10</f>
        <v>Buenos Aires</v>
      </c>
      <c r="C10" s="1" t="str">
        <f>+'BD1'!C10</f>
        <v>Carlos Eduardo Mora Agüero</v>
      </c>
      <c r="D10" s="1">
        <f>+'BD1'!D10</f>
        <v>7</v>
      </c>
      <c r="E10" s="1" t="str">
        <f>+'BD1'!E10</f>
        <v>Jefe</v>
      </c>
      <c r="F10" s="1" t="str">
        <f>+'BD1'!F10</f>
        <v>Aplicación de la herramienta de medición del nivel de gestión empresarial y organizacional (por organización)</v>
      </c>
      <c r="G10" s="1" t="str">
        <f>+'BD1'!G10</f>
        <v>Sustantiva</v>
      </c>
      <c r="H10" s="1">
        <f>+'BD1'!H10</f>
        <v>4.4583300000000001</v>
      </c>
      <c r="J10" s="1" t="s">
        <v>8</v>
      </c>
      <c r="K10" s="1" t="s">
        <v>9</v>
      </c>
      <c r="L10" s="2" t="s">
        <v>19</v>
      </c>
      <c r="M10" s="1" t="s">
        <v>67</v>
      </c>
      <c r="N10" s="4">
        <f>IFERROR(AVERAGEIFS('TE por AEA'!$H$2:$H$12257,'TE por AEA'!$A$2:$A$12257,'TE por AEA'!J10,'TE por AEA'!$B$2:$B$12257,'TE por AEA'!K10,'TE por AEA'!$F$2:$F$12257,'TE por AEA'!L10),"No hay registro")</f>
        <v>3.0316650000000003</v>
      </c>
      <c r="O10" s="4"/>
      <c r="P10" s="4" t="s">
        <v>8</v>
      </c>
      <c r="Q10" s="4" t="s">
        <v>19</v>
      </c>
      <c r="R10" s="4" t="s">
        <v>67</v>
      </c>
      <c r="S10" s="4">
        <f>IFERROR(AVERAGEIFS('TE por AEA'!$H$2:$H$12257,'TE por AEA'!$A$2:$A$12257,'TE por AEA'!P10,'TE por AEA'!$F$2:$F$12257,'TE por AEA'!Q10),"No hay registro")</f>
        <v>5.9919991111333335</v>
      </c>
      <c r="U10" t="s">
        <v>19</v>
      </c>
      <c r="V10" s="1">
        <f t="shared" si="0"/>
        <v>4.135325672517542</v>
      </c>
      <c r="W10" s="1" cm="1">
        <f t="array" ref="W10">+_xlfn.STDEV.S(IF($F$2:$F$12257=U10,$H$2:$H$12257))</f>
        <v>3.1651561557772365</v>
      </c>
      <c r="X10" s="8">
        <f t="shared" si="1"/>
        <v>0.76539465242415194</v>
      </c>
      <c r="Z10" t="s">
        <v>8</v>
      </c>
      <c r="AA10" t="s">
        <v>102</v>
      </c>
      <c r="AB10">
        <v>1.81</v>
      </c>
    </row>
    <row r="11" spans="1:28">
      <c r="A11" s="1" t="str">
        <f>+'BD1'!A11</f>
        <v>Brunca</v>
      </c>
      <c r="B11" s="1" t="str">
        <f>+'BD1'!B11</f>
        <v>Buenos Aires</v>
      </c>
      <c r="C11" s="1" t="str">
        <f>+'BD1'!C11</f>
        <v>Carlos Eduardo Mora Agüero</v>
      </c>
      <c r="D11" s="1">
        <f>+'BD1'!D11</f>
        <v>7</v>
      </c>
      <c r="E11" s="1" t="str">
        <f>+'BD1'!E11</f>
        <v>Jefe</v>
      </c>
      <c r="F11" s="1" t="str">
        <f>+'BD1'!F11</f>
        <v>Elaboración y ejecución del plan de trabajo (por organización)</v>
      </c>
      <c r="G11" s="1" t="str">
        <f>+'BD1'!G11</f>
        <v>Sustantiva</v>
      </c>
      <c r="H11" s="1">
        <f>+'BD1'!H11</f>
        <v>4.4583300000000001</v>
      </c>
      <c r="J11" s="1" t="s">
        <v>8</v>
      </c>
      <c r="K11" s="1" t="s">
        <v>9</v>
      </c>
      <c r="L11" s="2" t="s">
        <v>20</v>
      </c>
      <c r="M11" s="1" t="s">
        <v>67</v>
      </c>
      <c r="N11" s="4">
        <f>IFERROR(AVERAGEIFS('TE por AEA'!$H$2:$H$12257,'TE por AEA'!$A$2:$A$12257,'TE por AEA'!J11,'TE por AEA'!$B$2:$B$12257,'TE por AEA'!K11,'TE por AEA'!$F$2:$F$12257,'TE por AEA'!L11),"No hay registro")</f>
        <v>2.7493050000000001</v>
      </c>
      <c r="O11" s="4"/>
      <c r="P11" s="4" t="s">
        <v>8</v>
      </c>
      <c r="Q11" s="4" t="s">
        <v>147</v>
      </c>
      <c r="R11" s="4" t="s">
        <v>67</v>
      </c>
      <c r="S11" s="4">
        <f>IFERROR(AVERAGEIFS('TE por AEA'!$H$2:$H$12257,'TE por AEA'!$A$2:$A$12257,'TE por AEA'!P11,'TE por AEA'!$F$2:$F$12257,'TE por AEA'!Q11),"No hay registro")</f>
        <v>4.6881853333333332</v>
      </c>
      <c r="U11" t="s">
        <v>147</v>
      </c>
      <c r="V11" s="1">
        <f t="shared" si="0"/>
        <v>5.4030557943925235</v>
      </c>
      <c r="W11" s="1" cm="1">
        <f t="array" ref="W11">+_xlfn.STDEV.S(IF($F$2:$F$12257=U11,$H$2:$H$12257))</f>
        <v>5.5859980376095777</v>
      </c>
      <c r="X11" s="8">
        <f t="shared" si="1"/>
        <v>1.0338590327730686</v>
      </c>
      <c r="Z11" t="s">
        <v>8</v>
      </c>
      <c r="AA11" t="s">
        <v>108</v>
      </c>
      <c r="AB11">
        <v>1.81</v>
      </c>
    </row>
    <row r="12" spans="1:28">
      <c r="A12" s="1" t="str">
        <f>+'BD1'!A12</f>
        <v>Brunca</v>
      </c>
      <c r="B12" s="1" t="str">
        <f>+'BD1'!B12</f>
        <v>Buenos Aires</v>
      </c>
      <c r="C12" s="1" t="str">
        <f>+'BD1'!C12</f>
        <v>Carlos Eduardo Mora Agüero</v>
      </c>
      <c r="D12" s="1">
        <f>+'BD1'!D12</f>
        <v>7</v>
      </c>
      <c r="E12" s="1" t="str">
        <f>+'BD1'!E12</f>
        <v>Jefe</v>
      </c>
      <c r="F12" s="1" t="str">
        <f>+'BD1'!F12</f>
        <v>Visitas de seguimiento al plan de trabajo (por visita por organización)</v>
      </c>
      <c r="G12" s="1" t="str">
        <f>+'BD1'!G12</f>
        <v>Sustantiva</v>
      </c>
      <c r="H12" s="1">
        <f>+'BD1'!H12</f>
        <v>4.28</v>
      </c>
      <c r="J12" s="1" t="s">
        <v>8</v>
      </c>
      <c r="K12" s="1" t="s">
        <v>9</v>
      </c>
      <c r="L12" s="2" t="s">
        <v>21</v>
      </c>
      <c r="M12" s="1" t="s">
        <v>67</v>
      </c>
      <c r="N12" s="4">
        <f>IFERROR(AVERAGEIFS('TE por AEA'!$H$2:$H$12257,'TE por AEA'!$A$2:$A$12257,'TE por AEA'!J12,'TE por AEA'!$B$2:$B$12257,'TE por AEA'!K12,'TE por AEA'!$F$2:$F$12257,'TE por AEA'!L12),"No hay registro")</f>
        <v>3.7450000000000001</v>
      </c>
      <c r="O12" s="4"/>
      <c r="P12" s="4" t="s">
        <v>8</v>
      </c>
      <c r="Q12" s="4" t="s">
        <v>21</v>
      </c>
      <c r="R12" s="4" t="s">
        <v>67</v>
      </c>
      <c r="S12" s="4">
        <f>IFERROR(AVERAGEIFS('TE por AEA'!$H$2:$H$12257,'TE por AEA'!$A$2:$A$12257,'TE por AEA'!P12,'TE por AEA'!$F$2:$F$12257,'TE por AEA'!Q12),"No hay registro")</f>
        <v>6.0744799999999994</v>
      </c>
      <c r="U12" t="s">
        <v>21</v>
      </c>
      <c r="V12" s="1">
        <f t="shared" si="0"/>
        <v>3.5146006432748513</v>
      </c>
      <c r="W12" s="1" cm="1">
        <f t="array" ref="W12">+_xlfn.STDEV.S(IF($F$2:$F$12257=U12,$H$2:$H$12257))</f>
        <v>2.2306358281664127</v>
      </c>
      <c r="X12" s="8">
        <f t="shared" si="1"/>
        <v>0.63467689634516777</v>
      </c>
      <c r="Z12" t="s">
        <v>263</v>
      </c>
      <c r="AA12" t="s">
        <v>111</v>
      </c>
      <c r="AB12">
        <v>2.02</v>
      </c>
    </row>
    <row r="13" spans="1:28">
      <c r="A13" s="1" t="str">
        <f>+'BD1'!A13</f>
        <v>Brunca</v>
      </c>
      <c r="B13" s="1" t="str">
        <f>+'BD1'!B13</f>
        <v>Buenos Aires</v>
      </c>
      <c r="C13" s="1" t="str">
        <f>+'BD1'!C13</f>
        <v>Carlos Eduardo Mora Agüero</v>
      </c>
      <c r="D13" s="1">
        <f>+'BD1'!D13</f>
        <v>7</v>
      </c>
      <c r="E13" s="1" t="str">
        <f>+'BD1'!E13</f>
        <v>Jefe</v>
      </c>
      <c r="F13" s="1" t="str">
        <f>+'BD1'!F13</f>
        <v>Reporte del plan de trabajo anual (por reporte por organización)</v>
      </c>
      <c r="G13" s="1" t="str">
        <f>+'BD1'!G13</f>
        <v>Sustantiva</v>
      </c>
      <c r="H13" s="1">
        <f>+'BD1'!H13</f>
        <v>2.14</v>
      </c>
      <c r="J13" s="1" t="s">
        <v>8</v>
      </c>
      <c r="K13" s="1" t="s">
        <v>9</v>
      </c>
      <c r="L13" s="2" t="s">
        <v>22</v>
      </c>
      <c r="M13" s="1" t="s">
        <v>67</v>
      </c>
      <c r="N13" s="4">
        <f>IFERROR(AVERAGEIFS('TE por AEA'!$H$2:$H$12257,'TE por AEA'!$A$2:$A$12257,'TE por AEA'!J13,'TE por AEA'!$B$2:$B$12257,'TE por AEA'!K13,'TE por AEA'!$F$2:$F$12257,'TE por AEA'!L13),"No hay registro")</f>
        <v>1.5039450000000001</v>
      </c>
      <c r="O13" s="4"/>
      <c r="P13" s="4" t="s">
        <v>8</v>
      </c>
      <c r="Q13" s="4" t="s">
        <v>22</v>
      </c>
      <c r="R13" s="4" t="s">
        <v>67</v>
      </c>
      <c r="S13" s="4">
        <f>IFERROR(AVERAGEIFS('TE por AEA'!$H$2:$H$12257,'TE por AEA'!$A$2:$A$12257,'TE por AEA'!P13,'TE por AEA'!$F$2:$F$12257,'TE por AEA'!Q13),"No hay registro")</f>
        <v>6.8285820000000008</v>
      </c>
      <c r="U13" t="s">
        <v>22</v>
      </c>
      <c r="V13" s="1">
        <f t="shared" si="0"/>
        <v>4.3650876241134746</v>
      </c>
      <c r="W13" s="1" cm="1">
        <f t="array" ref="W13">+_xlfn.STDEV.S(IF($F$2:$F$12257=U13,$H$2:$H$12257))</f>
        <v>5.2103683201074498</v>
      </c>
      <c r="X13" s="8">
        <f t="shared" si="1"/>
        <v>1.1936457566910004</v>
      </c>
      <c r="Z13" t="s">
        <v>263</v>
      </c>
      <c r="AA13" t="s">
        <v>115</v>
      </c>
      <c r="AB13">
        <v>1.97</v>
      </c>
    </row>
    <row r="14" spans="1:28">
      <c r="A14" s="1" t="str">
        <f>+'BD1'!A14</f>
        <v>Brunca</v>
      </c>
      <c r="B14" s="1" t="str">
        <f>+'BD1'!B14</f>
        <v>Buenos Aires</v>
      </c>
      <c r="C14" s="1" t="str">
        <f>+'BD1'!C14</f>
        <v>Carlos Eduardo Mora Agüero</v>
      </c>
      <c r="D14" s="1">
        <f>+'BD1'!D14</f>
        <v>7</v>
      </c>
      <c r="E14" s="1" t="str">
        <f>+'BD1'!E14</f>
        <v>Jefe</v>
      </c>
      <c r="F14" s="1" t="str">
        <f>+'BD1'!F14</f>
        <v>NAMA (café): muestreo y toma de datos en finca (por productor)</v>
      </c>
      <c r="G14" s="1" t="str">
        <f>+'BD1'!G14</f>
        <v>Sustantiva</v>
      </c>
      <c r="H14" s="1">
        <f>+'BD1'!H14</f>
        <v>4.28</v>
      </c>
      <c r="J14" s="1" t="s">
        <v>8</v>
      </c>
      <c r="K14" s="1" t="s">
        <v>9</v>
      </c>
      <c r="L14" s="2" t="s">
        <v>23</v>
      </c>
      <c r="M14" s="1" t="s">
        <v>67</v>
      </c>
      <c r="N14" s="4">
        <f>IFERROR(AVERAGEIFS('TE por AEA'!$H$2:$H$12257,'TE por AEA'!$A$2:$A$12257,'TE por AEA'!J14,'TE por AEA'!$B$2:$B$12257,'TE por AEA'!K14,'TE por AEA'!$F$2:$F$12257,'TE por AEA'!L14),"No hay registro")</f>
        <v>4.28</v>
      </c>
      <c r="O14" s="4"/>
      <c r="P14" s="4" t="s">
        <v>8</v>
      </c>
      <c r="Q14" s="4" t="s">
        <v>23</v>
      </c>
      <c r="R14" s="4" t="s">
        <v>67</v>
      </c>
      <c r="S14" s="4">
        <f>IFERROR(AVERAGEIFS('TE por AEA'!$H$2:$H$12257,'TE por AEA'!$A$2:$A$12257,'TE por AEA'!P14,'TE por AEA'!$F$2:$F$12257,'TE por AEA'!Q14),"No hay registro")</f>
        <v>4.0125009999999994</v>
      </c>
      <c r="U14" t="s">
        <v>23</v>
      </c>
      <c r="V14" s="1">
        <f t="shared" si="0"/>
        <v>3.4080087323943662</v>
      </c>
      <c r="W14" s="1" cm="1">
        <f t="array" ref="W14">+_xlfn.STDEV.S(IF($F$2:$F$12257=U14,$H$2:$H$12257))</f>
        <v>1.7522659899357493</v>
      </c>
      <c r="X14" s="8">
        <f t="shared" si="1"/>
        <v>0.51416123828551907</v>
      </c>
      <c r="Z14" t="s">
        <v>263</v>
      </c>
      <c r="AA14" t="s">
        <v>118</v>
      </c>
      <c r="AB14">
        <v>2.39</v>
      </c>
    </row>
    <row r="15" spans="1:28">
      <c r="A15" s="1" t="str">
        <f>+'BD1'!A15</f>
        <v>Brunca</v>
      </c>
      <c r="B15" s="1" t="str">
        <f>+'BD1'!B15</f>
        <v>Buenos Aires</v>
      </c>
      <c r="C15" s="1" t="str">
        <f>+'BD1'!C15</f>
        <v>Carlos Eduardo Mora Agüero</v>
      </c>
      <c r="D15" s="1">
        <f>+'BD1'!D15</f>
        <v>7</v>
      </c>
      <c r="E15" s="1" t="str">
        <f>+'BD1'!E15</f>
        <v>Jefe</v>
      </c>
      <c r="F15" s="1" t="str">
        <f>+'BD1'!F15</f>
        <v>NAMA (café): inclusión de datos al SisDNEA (por productor)</v>
      </c>
      <c r="G15" s="1" t="str">
        <f>+'BD1'!G15</f>
        <v>Sustantiva</v>
      </c>
      <c r="H15" s="1">
        <f>+'BD1'!H15</f>
        <v>1.07</v>
      </c>
      <c r="J15" s="1" t="s">
        <v>8</v>
      </c>
      <c r="K15" s="1" t="s">
        <v>9</v>
      </c>
      <c r="L15" s="2" t="s">
        <v>24</v>
      </c>
      <c r="M15" s="1" t="s">
        <v>67</v>
      </c>
      <c r="N15" s="4">
        <f>IFERROR(AVERAGEIFS('TE por AEA'!$H$2:$H$12257,'TE por AEA'!$A$2:$A$12257,'TE por AEA'!J15,'TE por AEA'!$B$2:$B$12257,'TE por AEA'!K15,'TE por AEA'!$F$2:$F$12257,'TE por AEA'!L15),"No hay registro")</f>
        <v>0.75791500000000001</v>
      </c>
      <c r="O15" s="4"/>
      <c r="P15" s="4" t="s">
        <v>8</v>
      </c>
      <c r="Q15" s="4" t="s">
        <v>24</v>
      </c>
      <c r="R15" s="4" t="s">
        <v>67</v>
      </c>
      <c r="S15" s="4">
        <f>IFERROR(AVERAGEIFS('TE por AEA'!$H$2:$H$12257,'TE por AEA'!$A$2:$A$12257,'TE por AEA'!P15,'TE por AEA'!$F$2:$F$12257,'TE por AEA'!Q15),"No hay registro")</f>
        <v>1.9643681818181824</v>
      </c>
      <c r="U15" t="s">
        <v>24</v>
      </c>
      <c r="V15" s="1">
        <f t="shared" si="0"/>
        <v>1.638575633802817</v>
      </c>
      <c r="W15" s="1" cm="1">
        <f t="array" ref="W15">+_xlfn.STDEV.S(IF($F$2:$F$12257=U15,$H$2:$H$12257))</f>
        <v>1.5082024751232208</v>
      </c>
      <c r="X15" s="8">
        <f t="shared" si="1"/>
        <v>0.92043506812253439</v>
      </c>
      <c r="Z15" t="s">
        <v>263</v>
      </c>
      <c r="AA15" t="s">
        <v>122</v>
      </c>
      <c r="AB15">
        <v>1.89</v>
      </c>
    </row>
    <row r="16" spans="1:28">
      <c r="A16" s="1" t="str">
        <f>+'BD1'!A16</f>
        <v>Brunca</v>
      </c>
      <c r="B16" s="1" t="str">
        <f>+'BD1'!B16</f>
        <v>Buenos Aires</v>
      </c>
      <c r="C16" s="1" t="str">
        <f>+'BD1'!C16</f>
        <v>Carlos Eduardo Mora Agüero</v>
      </c>
      <c r="D16" s="1">
        <f>+'BD1'!D16</f>
        <v>7</v>
      </c>
      <c r="E16" s="1" t="str">
        <f>+'BD1'!E16</f>
        <v>Jefe</v>
      </c>
      <c r="F16" s="1" t="str">
        <f>+'BD1'!F16</f>
        <v>NAMA (café): entrega de constancia de verificación del MRV a la persona productora (por productor)</v>
      </c>
      <c r="G16" s="1" t="str">
        <f>+'BD1'!G16</f>
        <v>Sustantiva</v>
      </c>
      <c r="H16" s="1">
        <f>+'BD1'!H16</f>
        <v>1.07</v>
      </c>
      <c r="J16" s="1" t="s">
        <v>8</v>
      </c>
      <c r="K16" s="1" t="s">
        <v>9</v>
      </c>
      <c r="L16" s="3" t="s">
        <v>25</v>
      </c>
      <c r="M16" s="1" t="s">
        <v>67</v>
      </c>
      <c r="N16" s="4">
        <f>IFERROR(AVERAGEIFS('TE por AEA'!$H$2:$H$12257,'TE por AEA'!$A$2:$A$12257,'TE por AEA'!J16,'TE por AEA'!$B$2:$B$12257,'TE por AEA'!K16,'TE por AEA'!$F$2:$F$12257,'TE por AEA'!L16),"No hay registro")</f>
        <v>1.07</v>
      </c>
      <c r="O16" s="4"/>
      <c r="P16" s="4" t="s">
        <v>8</v>
      </c>
      <c r="Q16" s="4" t="s">
        <v>25</v>
      </c>
      <c r="R16" s="4" t="s">
        <v>67</v>
      </c>
      <c r="S16" s="4">
        <f>IFERROR(AVERAGEIFS('TE por AEA'!$H$2:$H$12257,'TE por AEA'!$A$2:$A$12257,'TE por AEA'!P16,'TE por AEA'!$F$2:$F$12257,'TE por AEA'!Q16),"No hay registro")</f>
        <v>2.5839762500000001</v>
      </c>
      <c r="U16" t="s">
        <v>25</v>
      </c>
      <c r="V16" s="1">
        <f t="shared" si="0"/>
        <v>1.7287933333333327</v>
      </c>
      <c r="W16" s="1" cm="1">
        <f t="array" ref="W16">+_xlfn.STDEV.S(IF($F$2:$F$12257=U16,$H$2:$H$12257))</f>
        <v>1.4265665079859928</v>
      </c>
      <c r="X16" s="8">
        <f t="shared" si="1"/>
        <v>0.82518047731905109</v>
      </c>
      <c r="Z16" t="s">
        <v>263</v>
      </c>
      <c r="AA16" t="s">
        <v>127</v>
      </c>
      <c r="AB16">
        <v>1.97</v>
      </c>
    </row>
    <row r="17" spans="1:28">
      <c r="A17" s="1" t="str">
        <f>+'BD1'!A17</f>
        <v>Brunca</v>
      </c>
      <c r="B17" s="1" t="str">
        <f>+'BD1'!B17</f>
        <v>Buenos Aires</v>
      </c>
      <c r="C17" s="1" t="str">
        <f>+'BD1'!C17</f>
        <v>Carlos Eduardo Mora Agüero</v>
      </c>
      <c r="D17" s="1">
        <f>+'BD1'!D17</f>
        <v>7</v>
      </c>
      <c r="E17" s="1" t="str">
        <f>+'BD1'!E17</f>
        <v>Jefe</v>
      </c>
      <c r="F17" s="1" t="str">
        <f>+'BD1'!F17</f>
        <v>NAMA (ganadería): muestreo y toma de datos en finca (por productor)</v>
      </c>
      <c r="G17" s="1" t="str">
        <f>+'BD1'!G17</f>
        <v>Sustantiva</v>
      </c>
      <c r="H17" s="1">
        <f>+'BD1'!H17</f>
        <v>5.35</v>
      </c>
      <c r="J17" s="1" t="s">
        <v>8</v>
      </c>
      <c r="K17" s="1" t="s">
        <v>9</v>
      </c>
      <c r="L17" s="3" t="s">
        <v>26</v>
      </c>
      <c r="M17" s="1" t="s">
        <v>67</v>
      </c>
      <c r="N17" s="4">
        <f>IFERROR(AVERAGEIFS('TE por AEA'!$H$2:$H$12257,'TE por AEA'!$A$2:$A$12257,'TE por AEA'!J17,'TE por AEA'!$B$2:$B$12257,'TE por AEA'!K17,'TE por AEA'!$F$2:$F$12257,'TE por AEA'!L17),"No hay registro")</f>
        <v>4.3245849999999999</v>
      </c>
      <c r="O17" s="4"/>
      <c r="P17" s="4" t="s">
        <v>8</v>
      </c>
      <c r="Q17" s="4" t="s">
        <v>26</v>
      </c>
      <c r="R17" s="4" t="s">
        <v>67</v>
      </c>
      <c r="S17" s="4">
        <f>IFERROR(AVERAGEIFS('TE por AEA'!$H$2:$H$12257,'TE por AEA'!$A$2:$A$12257,'TE por AEA'!P17,'TE por AEA'!$F$2:$F$12257,'TE por AEA'!Q17),"No hay registro")</f>
        <v>5.8612226666666674</v>
      </c>
      <c r="U17" t="s">
        <v>26</v>
      </c>
      <c r="V17" s="1">
        <f t="shared" si="0"/>
        <v>4.6472930283224407</v>
      </c>
      <c r="W17" s="1" cm="1">
        <f t="array" ref="W17">+_xlfn.STDEV.S(IF($F$2:$F$12257=U17,$H$2:$H$12257))</f>
        <v>4.8281964329067959</v>
      </c>
      <c r="X17" s="8">
        <f t="shared" si="1"/>
        <v>1.0389266188901491</v>
      </c>
      <c r="Z17" t="s">
        <v>263</v>
      </c>
      <c r="AA17" t="s">
        <v>131</v>
      </c>
      <c r="AB17">
        <v>2.09</v>
      </c>
    </row>
    <row r="18" spans="1:28">
      <c r="A18" s="1" t="str">
        <f>+'BD1'!A18</f>
        <v>Brunca</v>
      </c>
      <c r="B18" s="1" t="str">
        <f>+'BD1'!B18</f>
        <v>Buenos Aires</v>
      </c>
      <c r="C18" s="1" t="str">
        <f>+'BD1'!C18</f>
        <v>Carlos Eduardo Mora Agüero</v>
      </c>
      <c r="D18" s="1">
        <f>+'BD1'!D18</f>
        <v>7</v>
      </c>
      <c r="E18" s="1" t="str">
        <f>+'BD1'!E18</f>
        <v>Jefe</v>
      </c>
      <c r="F18" s="1" t="str">
        <f>+'BD1'!F18</f>
        <v>NAMA (ganadería): inclusión de datos al SisDNEA (por productor)</v>
      </c>
      <c r="G18" s="1" t="str">
        <f>+'BD1'!G18</f>
        <v>Sustantiva</v>
      </c>
      <c r="H18" s="1">
        <f>+'BD1'!H18</f>
        <v>2.14</v>
      </c>
      <c r="J18" s="1" t="s">
        <v>8</v>
      </c>
      <c r="K18" s="1" t="s">
        <v>9</v>
      </c>
      <c r="L18" s="3" t="s">
        <v>27</v>
      </c>
      <c r="M18" s="1" t="s">
        <v>67</v>
      </c>
      <c r="N18" s="4">
        <f>IFERROR(AVERAGEIFS('TE por AEA'!$H$2:$H$12257,'TE por AEA'!$A$2:$A$12257,'TE por AEA'!J18,'TE por AEA'!$B$2:$B$12257,'TE por AEA'!K18,'TE por AEA'!$F$2:$F$12257,'TE por AEA'!L18),"No hay registro")</f>
        <v>2.14</v>
      </c>
      <c r="O18" s="4"/>
      <c r="P18" s="4" t="s">
        <v>8</v>
      </c>
      <c r="Q18" s="4" t="s">
        <v>27</v>
      </c>
      <c r="R18" s="4" t="s">
        <v>67</v>
      </c>
      <c r="S18" s="4">
        <f>IFERROR(AVERAGEIFS('TE por AEA'!$H$2:$H$12257,'TE por AEA'!$A$2:$A$12257,'TE por AEA'!P18,'TE por AEA'!$F$2:$F$12257,'TE por AEA'!Q18),"No hay registro")</f>
        <v>2.9013461538461538</v>
      </c>
      <c r="U18" t="s">
        <v>27</v>
      </c>
      <c r="V18" s="1">
        <f t="shared" si="0"/>
        <v>1.645878411580594</v>
      </c>
      <c r="W18" s="1" cm="1">
        <f t="array" ref="W18">+_xlfn.STDEV.S(IF($F$2:$F$12257=U18,$H$2:$H$12257))</f>
        <v>1.8044252428375849</v>
      </c>
      <c r="X18" s="8">
        <f t="shared" si="1"/>
        <v>1.096329613500874</v>
      </c>
      <c r="Z18" t="s">
        <v>136</v>
      </c>
      <c r="AA18" t="s">
        <v>137</v>
      </c>
      <c r="AB18">
        <v>1.67</v>
      </c>
    </row>
    <row r="19" spans="1:28">
      <c r="A19" s="1" t="str">
        <f>+'BD1'!A19</f>
        <v>Brunca</v>
      </c>
      <c r="B19" s="1" t="str">
        <f>+'BD1'!B19</f>
        <v>Buenos Aires</v>
      </c>
      <c r="C19" s="1" t="str">
        <f>+'BD1'!C19</f>
        <v>Carlos Eduardo Mora Agüero</v>
      </c>
      <c r="D19" s="1">
        <f>+'BD1'!D19</f>
        <v>7</v>
      </c>
      <c r="E19" s="1" t="str">
        <f>+'BD1'!E19</f>
        <v>Jefe</v>
      </c>
      <c r="F19" s="1" t="str">
        <f>+'BD1'!F19</f>
        <v>NAMA (ganadería): entrega de constancia de verificación del MRV a la persona productora (por productor)</v>
      </c>
      <c r="G19" s="1" t="str">
        <f>+'BD1'!G19</f>
        <v>Sustantiva</v>
      </c>
      <c r="H19" s="1">
        <f>+'BD1'!H19</f>
        <v>1.07</v>
      </c>
      <c r="J19" s="1" t="s">
        <v>8</v>
      </c>
      <c r="K19" s="1" t="s">
        <v>9</v>
      </c>
      <c r="L19" s="3" t="s">
        <v>28</v>
      </c>
      <c r="M19" s="1" t="s">
        <v>67</v>
      </c>
      <c r="N19" s="4">
        <f>IFERROR(AVERAGEIFS('TE por AEA'!$H$2:$H$12257,'TE por AEA'!$A$2:$A$12257,'TE por AEA'!J19,'TE por AEA'!$B$2:$B$12257,'TE por AEA'!K19,'TE por AEA'!$F$2:$F$12257,'TE por AEA'!L19),"No hay registro")</f>
        <v>1.07</v>
      </c>
      <c r="O19" s="4"/>
      <c r="P19" s="4" t="s">
        <v>8</v>
      </c>
      <c r="Q19" s="4" t="s">
        <v>28</v>
      </c>
      <c r="R19" s="4" t="s">
        <v>67</v>
      </c>
      <c r="S19" s="4">
        <f>IFERROR(AVERAGEIFS('TE por AEA'!$H$2:$H$12257,'TE por AEA'!$A$2:$A$12257,'TE por AEA'!P19,'TE por AEA'!$F$2:$F$12257,'TE por AEA'!Q19),"No hay registro")</f>
        <v>2.3937823076923079</v>
      </c>
      <c r="U19" t="s">
        <v>28</v>
      </c>
      <c r="V19" s="1">
        <f t="shared" si="0"/>
        <v>1.6433085273368602</v>
      </c>
      <c r="W19" s="1" cm="1">
        <f t="array" ref="W19">+_xlfn.STDEV.S(IF($F$2:$F$12257=U19,$H$2:$H$12257))</f>
        <v>2.054090011271787</v>
      </c>
      <c r="X19" s="8">
        <f t="shared" si="1"/>
        <v>1.2499722219543508</v>
      </c>
      <c r="Z19" t="s">
        <v>136</v>
      </c>
      <c r="AA19" t="s">
        <v>140</v>
      </c>
      <c r="AB19">
        <v>1.17</v>
      </c>
    </row>
    <row r="20" spans="1:28">
      <c r="A20" s="1" t="str">
        <f>+'BD1'!A20</f>
        <v>Brunca</v>
      </c>
      <c r="B20" s="1" t="str">
        <f>+'BD1'!B20</f>
        <v>Buenos Aires</v>
      </c>
      <c r="C20" s="1" t="str">
        <f>+'BD1'!C20</f>
        <v>Carlos Eduardo Mora Agüero</v>
      </c>
      <c r="D20" s="1">
        <f>+'BD1'!D20</f>
        <v>7</v>
      </c>
      <c r="E20" s="1" t="str">
        <f>+'BD1'!E20</f>
        <v>Jefe</v>
      </c>
      <c r="F20" s="1" t="str">
        <f>+'BD1'!F20</f>
        <v>Producción sostenible: elaboración de la herramienta Tu Modelo, en el SisDNEA (por productor)</v>
      </c>
      <c r="G20" s="1" t="str">
        <f>+'BD1'!G20</f>
        <v>Sustantiva</v>
      </c>
      <c r="H20" s="1">
        <f>+'BD1'!H20</f>
        <v>3.21</v>
      </c>
      <c r="J20" s="1" t="s">
        <v>8</v>
      </c>
      <c r="K20" s="1" t="s">
        <v>9</v>
      </c>
      <c r="L20" s="3" t="s">
        <v>29</v>
      </c>
      <c r="M20" s="1" t="s">
        <v>67</v>
      </c>
      <c r="N20" s="4">
        <f>IFERROR(AVERAGEIFS('TE por AEA'!$H$2:$H$12257,'TE por AEA'!$A$2:$A$12257,'TE por AEA'!J20,'TE por AEA'!$B$2:$B$12257,'TE por AEA'!K20,'TE por AEA'!$F$2:$F$12257,'TE por AEA'!L20),"No hay registro")</f>
        <v>3.21</v>
      </c>
      <c r="O20" s="4"/>
      <c r="P20" s="4" t="s">
        <v>8</v>
      </c>
      <c r="Q20" s="4" t="s">
        <v>29</v>
      </c>
      <c r="R20" s="4" t="s">
        <v>67</v>
      </c>
      <c r="S20" s="4">
        <f>IFERROR(AVERAGEIFS('TE por AEA'!$H$2:$H$12257,'TE por AEA'!$A$2:$A$12257,'TE por AEA'!P20,'TE por AEA'!$F$2:$F$12257,'TE por AEA'!Q20),"No hay registro")</f>
        <v>4.7146875000000001</v>
      </c>
      <c r="U20" t="s">
        <v>29</v>
      </c>
      <c r="V20" s="1">
        <f t="shared" si="0"/>
        <v>2.4124662447257377</v>
      </c>
      <c r="W20" s="1" cm="1">
        <f t="array" ref="W20">+_xlfn.STDEV.S(IF($F$2:$F$12257=U20,$H$2:$H$12257))</f>
        <v>1.9653772869235786</v>
      </c>
      <c r="X20" s="8">
        <f t="shared" si="1"/>
        <v>0.81467555917948742</v>
      </c>
      <c r="Z20" t="s">
        <v>136</v>
      </c>
      <c r="AA20" t="s">
        <v>141</v>
      </c>
      <c r="AB20">
        <v>1.67</v>
      </c>
    </row>
    <row r="21" spans="1:28">
      <c r="A21" s="1" t="str">
        <f>+'BD1'!A21</f>
        <v>Brunca</v>
      </c>
      <c r="B21" s="1" t="str">
        <f>+'BD1'!B21</f>
        <v>Buenos Aires</v>
      </c>
      <c r="C21" s="1" t="str">
        <f>+'BD1'!C21</f>
        <v>Carlos Eduardo Mora Agüero</v>
      </c>
      <c r="D21" s="1">
        <f>+'BD1'!D21</f>
        <v>7</v>
      </c>
      <c r="E21" s="1" t="str">
        <f>+'BD1'!E21</f>
        <v>Jefe</v>
      </c>
      <c r="F21" s="1" t="str">
        <f>+'BD1'!F21</f>
        <v>Producción sostenible: entregar certificado al productor e incluirlo en el expediente físico (por productor)</v>
      </c>
      <c r="G21" s="1" t="str">
        <f>+'BD1'!G21</f>
        <v>Sustantiva</v>
      </c>
      <c r="H21" s="1">
        <f>+'BD1'!H21</f>
        <v>1.07</v>
      </c>
      <c r="J21" s="1" t="s">
        <v>8</v>
      </c>
      <c r="K21" s="1" t="s">
        <v>9</v>
      </c>
      <c r="L21" s="3" t="s">
        <v>30</v>
      </c>
      <c r="M21" s="1" t="s">
        <v>67</v>
      </c>
      <c r="N21" s="4">
        <f>IFERROR(AVERAGEIFS('TE por AEA'!$H$2:$H$12257,'TE por AEA'!$A$2:$A$12257,'TE por AEA'!J21,'TE por AEA'!$B$2:$B$12257,'TE por AEA'!K21,'TE por AEA'!$F$2:$F$12257,'TE por AEA'!L21),"No hay registro")</f>
        <v>1.07</v>
      </c>
      <c r="O21" s="4"/>
      <c r="P21" s="4" t="s">
        <v>8</v>
      </c>
      <c r="Q21" s="4" t="s">
        <v>30</v>
      </c>
      <c r="R21" s="4" t="s">
        <v>67</v>
      </c>
      <c r="S21" s="4">
        <f>IFERROR(AVERAGEIFS('TE por AEA'!$H$2:$H$12257,'TE por AEA'!$A$2:$A$12257,'TE por AEA'!P21,'TE por AEA'!$F$2:$F$12257,'TE por AEA'!Q21),"No hay registro")</f>
        <v>2.8880093333333341</v>
      </c>
      <c r="U21" t="s">
        <v>30</v>
      </c>
      <c r="V21" s="1">
        <f t="shared" si="0"/>
        <v>2.0168707111111104</v>
      </c>
      <c r="W21" s="1" cm="1">
        <f t="array" ref="W21">+_xlfn.STDEV.S(IF($F$2:$F$12257=U21,$H$2:$H$12257))</f>
        <v>2.5300844190609251</v>
      </c>
      <c r="X21" s="8">
        <f t="shared" si="1"/>
        <v>1.2544603901095281</v>
      </c>
      <c r="Z21" t="s">
        <v>136</v>
      </c>
      <c r="AA21" t="s">
        <v>142</v>
      </c>
      <c r="AB21">
        <v>1.58</v>
      </c>
    </row>
    <row r="22" spans="1:28">
      <c r="A22" s="1" t="str">
        <f>+'BD1'!A22</f>
        <v>Brunca</v>
      </c>
      <c r="B22" s="1" t="str">
        <f>+'BD1'!B22</f>
        <v>Buenos Aires</v>
      </c>
      <c r="C22" s="1" t="str">
        <f>+'BD1'!C22</f>
        <v>Carlos Eduardo Mora Agüero</v>
      </c>
      <c r="D22" s="1">
        <f>+'BD1'!D22</f>
        <v>7</v>
      </c>
      <c r="E22" s="1" t="str">
        <f>+'BD1'!E22</f>
        <v>Jefe</v>
      </c>
      <c r="F22" s="1" t="str">
        <f>+'BD1'!F22</f>
        <v>RBAyP y RBAO: divulgación del programa de incentivos (por acción de divulgación)</v>
      </c>
      <c r="G22" s="1" t="str">
        <f>+'BD1'!G22</f>
        <v>Sustantiva</v>
      </c>
      <c r="H22" s="1" t="str">
        <f>+'BD1'!H22</f>
        <v>NA</v>
      </c>
      <c r="J22" s="1" t="s">
        <v>8</v>
      </c>
      <c r="K22" s="1" t="s">
        <v>9</v>
      </c>
      <c r="L22" s="3" t="s">
        <v>31</v>
      </c>
      <c r="M22" s="1" t="s">
        <v>67</v>
      </c>
      <c r="N22" s="4" t="str">
        <f>IFERROR(AVERAGEIFS('TE por AEA'!$H$2:$H$12257,'TE por AEA'!$A$2:$A$12257,'TE por AEA'!J22,'TE por AEA'!$B$2:$B$12257,'TE por AEA'!K22,'TE por AEA'!$F$2:$F$12257,'TE por AEA'!L22),"No hay registro")</f>
        <v>No hay registro</v>
      </c>
      <c r="O22" s="4"/>
      <c r="P22" s="4" t="s">
        <v>8</v>
      </c>
      <c r="Q22" s="4" t="s">
        <v>31</v>
      </c>
      <c r="R22" s="4" t="s">
        <v>67</v>
      </c>
      <c r="S22" s="4">
        <f>IFERROR(AVERAGEIFS('TE por AEA'!$H$2:$H$12257,'TE por AEA'!$A$2:$A$12257,'TE por AEA'!P22,'TE por AEA'!$F$2:$F$12257,'TE por AEA'!Q22),"No hay registro")</f>
        <v>2.6006939999999998</v>
      </c>
      <c r="U22" t="s">
        <v>31</v>
      </c>
      <c r="V22" s="1">
        <f t="shared" si="0"/>
        <v>1.5828100378787875</v>
      </c>
      <c r="W22" s="1" cm="1">
        <f t="array" ref="W22">+_xlfn.STDEV.S(IF($F$2:$F$12257=U22,$H$2:$H$12257))</f>
        <v>1.4618606938545511</v>
      </c>
      <c r="X22" s="8">
        <f t="shared" si="1"/>
        <v>0.92358568550252096</v>
      </c>
      <c r="Z22" t="s">
        <v>136</v>
      </c>
      <c r="AA22" t="s">
        <v>143</v>
      </c>
      <c r="AB22">
        <v>1.34</v>
      </c>
    </row>
    <row r="23" spans="1:28">
      <c r="A23" s="1" t="str">
        <f>+'BD1'!A23</f>
        <v>Brunca</v>
      </c>
      <c r="B23" s="1" t="str">
        <f>+'BD1'!B23</f>
        <v>Buenos Aires</v>
      </c>
      <c r="C23" s="1" t="str">
        <f>+'BD1'!C23</f>
        <v>Carlos Eduardo Mora Agüero</v>
      </c>
      <c r="D23" s="1">
        <f>+'BD1'!D23</f>
        <v>7</v>
      </c>
      <c r="E23" s="1" t="str">
        <f>+'BD1'!E23</f>
        <v>Jefe</v>
      </c>
      <c r="F23" s="1" t="str">
        <f>+'BD1'!F23</f>
        <v>RBAyP y RBAO: completar formularios para recibir incentivos económicos (por productor)</v>
      </c>
      <c r="G23" s="1" t="str">
        <f>+'BD1'!G23</f>
        <v>Sustantiva</v>
      </c>
      <c r="H23" s="1" t="str">
        <f>+'BD1'!H23</f>
        <v>NA</v>
      </c>
      <c r="J23" s="1" t="s">
        <v>8</v>
      </c>
      <c r="K23" s="1" t="s">
        <v>9</v>
      </c>
      <c r="L23" s="3" t="s">
        <v>32</v>
      </c>
      <c r="M23" s="1" t="s">
        <v>67</v>
      </c>
      <c r="N23" s="4" t="str">
        <f>IFERROR(AVERAGEIFS('TE por AEA'!$H$2:$H$12257,'TE por AEA'!$A$2:$A$12257,'TE por AEA'!J23,'TE por AEA'!$B$2:$B$12257,'TE por AEA'!K23,'TE por AEA'!$F$2:$F$12257,'TE por AEA'!L23),"No hay registro")</f>
        <v>No hay registro</v>
      </c>
      <c r="O23" s="4"/>
      <c r="P23" s="4" t="s">
        <v>8</v>
      </c>
      <c r="Q23" s="4" t="s">
        <v>32</v>
      </c>
      <c r="R23" s="4" t="s">
        <v>67</v>
      </c>
      <c r="S23" s="4">
        <f>IFERROR(AVERAGEIFS('TE por AEA'!$H$2:$H$12257,'TE por AEA'!$A$2:$A$12257,'TE por AEA'!P23,'TE por AEA'!$F$2:$F$12257,'TE por AEA'!Q23),"No hay registro")</f>
        <v>5.2786659999999994</v>
      </c>
      <c r="U23" t="s">
        <v>32</v>
      </c>
      <c r="V23" s="1">
        <f t="shared" si="0"/>
        <v>5.5338768039950041</v>
      </c>
      <c r="W23" s="1" cm="1">
        <f t="array" ref="W23">+_xlfn.STDEV.S(IF($F$2:$F$12257=U23,$H$2:$H$12257))</f>
        <v>12.425295445736085</v>
      </c>
      <c r="X23" s="8">
        <f t="shared" si="1"/>
        <v>2.2453147921121124</v>
      </c>
      <c r="Z23" t="s">
        <v>136</v>
      </c>
      <c r="AA23" t="s">
        <v>146</v>
      </c>
      <c r="AB23">
        <v>1.42</v>
      </c>
    </row>
    <row r="24" spans="1:28">
      <c r="A24" s="1" t="str">
        <f>+'BD1'!A24</f>
        <v>Brunca</v>
      </c>
      <c r="B24" s="1" t="str">
        <f>+'BD1'!B24</f>
        <v>Buenos Aires</v>
      </c>
      <c r="C24" s="1" t="str">
        <f>+'BD1'!C24</f>
        <v>Carlos Eduardo Mora Agüero</v>
      </c>
      <c r="D24" s="1">
        <f>+'BD1'!D24</f>
        <v>7</v>
      </c>
      <c r="E24" s="1" t="str">
        <f>+'BD1'!E24</f>
        <v>Jefe</v>
      </c>
      <c r="F24" s="1" t="str">
        <f>+'BD1'!F24</f>
        <v>RBAyP y RBAO: revisión de las solicitudes del programa de incentivos económicos (por productor)</v>
      </c>
      <c r="G24" s="1" t="str">
        <f>+'BD1'!G24</f>
        <v>Sustantiva</v>
      </c>
      <c r="H24" s="1" t="str">
        <f>+'BD1'!H24</f>
        <v>NA</v>
      </c>
      <c r="J24" s="1" t="s">
        <v>8</v>
      </c>
      <c r="K24" s="1" t="s">
        <v>9</v>
      </c>
      <c r="L24" s="3" t="s">
        <v>33</v>
      </c>
      <c r="M24" s="1" t="s">
        <v>67</v>
      </c>
      <c r="N24" s="4" t="str">
        <f>IFERROR(AVERAGEIFS('TE por AEA'!$H$2:$H$12257,'TE por AEA'!$A$2:$A$12257,'TE por AEA'!J24,'TE por AEA'!$B$2:$B$12257,'TE por AEA'!K24,'TE por AEA'!$F$2:$F$12257,'TE por AEA'!L24),"No hay registro")</f>
        <v>No hay registro</v>
      </c>
      <c r="O24" s="4"/>
      <c r="P24" s="4" t="s">
        <v>8</v>
      </c>
      <c r="Q24" s="4" t="s">
        <v>33</v>
      </c>
      <c r="R24" s="4" t="s">
        <v>67</v>
      </c>
      <c r="S24" s="4">
        <f>IFERROR(AVERAGEIFS('TE por AEA'!$H$2:$H$12257,'TE por AEA'!$A$2:$A$12257,'TE por AEA'!P24,'TE por AEA'!$F$2:$F$12257,'TE por AEA'!Q24),"No hay registro")</f>
        <v>3.8787500000000001</v>
      </c>
      <c r="U24" t="s">
        <v>33</v>
      </c>
      <c r="V24" s="1">
        <f t="shared" si="0"/>
        <v>2.831603903903904</v>
      </c>
      <c r="W24" s="1" cm="1">
        <f t="array" ref="W24">+_xlfn.STDEV.S(IF($F$2:$F$12257=U24,$H$2:$H$12257))</f>
        <v>4.2006795455585744</v>
      </c>
      <c r="X24" s="8">
        <f t="shared" si="1"/>
        <v>1.4834982886438104</v>
      </c>
      <c r="Z24" t="s">
        <v>136</v>
      </c>
      <c r="AA24" t="s">
        <v>149</v>
      </c>
      <c r="AB24">
        <v>1.43</v>
      </c>
    </row>
    <row r="25" spans="1:28">
      <c r="A25" s="1" t="str">
        <f>+'BD1'!A25</f>
        <v>Brunca</v>
      </c>
      <c r="B25" s="1" t="str">
        <f>+'BD1'!B25</f>
        <v>Buenos Aires</v>
      </c>
      <c r="C25" s="1" t="str">
        <f>+'BD1'!C25</f>
        <v>Carlos Eduardo Mora Agüero</v>
      </c>
      <c r="D25" s="1">
        <f>+'BD1'!D25</f>
        <v>7</v>
      </c>
      <c r="E25" s="1" t="str">
        <f>+'BD1'!E25</f>
        <v>Jefe</v>
      </c>
      <c r="F25" s="1" t="str">
        <f>+'BD1'!F25</f>
        <v>RBAyP y RBAO: visita a finca para verificación (por visita por productor)</v>
      </c>
      <c r="G25" s="1" t="str">
        <f>+'BD1'!G25</f>
        <v>Sustantiva</v>
      </c>
      <c r="H25" s="1" t="str">
        <f>+'BD1'!H25</f>
        <v>NA</v>
      </c>
      <c r="J25" s="1" t="s">
        <v>8</v>
      </c>
      <c r="K25" s="1" t="s">
        <v>9</v>
      </c>
      <c r="L25" s="3" t="s">
        <v>34</v>
      </c>
      <c r="M25" s="1" t="s">
        <v>67</v>
      </c>
      <c r="N25" s="4" t="str">
        <f>IFERROR(AVERAGEIFS('TE por AEA'!$H$2:$H$12257,'TE por AEA'!$A$2:$A$12257,'TE por AEA'!J25,'TE por AEA'!$B$2:$B$12257,'TE por AEA'!K25,'TE por AEA'!$F$2:$F$12257,'TE por AEA'!L25),"No hay registro")</f>
        <v>No hay registro</v>
      </c>
      <c r="O25" s="4"/>
      <c r="P25" s="4" t="s">
        <v>8</v>
      </c>
      <c r="Q25" s="4" t="s">
        <v>34</v>
      </c>
      <c r="R25" s="4" t="s">
        <v>67</v>
      </c>
      <c r="S25" s="4">
        <f>IFERROR(AVERAGEIFS('TE por AEA'!$H$2:$H$12257,'TE por AEA'!$A$2:$A$12257,'TE por AEA'!P25,'TE por AEA'!$F$2:$F$12257,'TE por AEA'!Q25),"No hay registro")</f>
        <v>3.6201660000000002</v>
      </c>
      <c r="U25" t="s">
        <v>34</v>
      </c>
      <c r="V25" s="1">
        <f t="shared" si="0"/>
        <v>2.9672043290043288</v>
      </c>
      <c r="W25" s="1" cm="1">
        <f t="array" ref="W25">+_xlfn.STDEV.S(IF($F$2:$F$12257=U25,$H$2:$H$12257))</f>
        <v>1.3846685623404371</v>
      </c>
      <c r="X25" s="8">
        <f t="shared" si="1"/>
        <v>0.46665763756319223</v>
      </c>
      <c r="Z25" t="s">
        <v>136</v>
      </c>
      <c r="AA25" t="s">
        <v>153</v>
      </c>
      <c r="AB25">
        <v>1.67</v>
      </c>
    </row>
    <row r="26" spans="1:28">
      <c r="A26" s="1" t="str">
        <f>+'BD1'!A26</f>
        <v>Brunca</v>
      </c>
      <c r="B26" s="1" t="str">
        <f>+'BD1'!B26</f>
        <v>Buenos Aires</v>
      </c>
      <c r="C26" s="1" t="str">
        <f>+'BD1'!C26</f>
        <v>Carlos Eduardo Mora Agüero</v>
      </c>
      <c r="D26" s="1">
        <f>+'BD1'!D26</f>
        <v>7</v>
      </c>
      <c r="E26" s="1" t="str">
        <f>+'BD1'!E26</f>
        <v>Jefe</v>
      </c>
      <c r="F26" s="1" t="str">
        <f>+'BD1'!F26</f>
        <v>Productores ocasionales: asistencia técnica individual (por productor)</v>
      </c>
      <c r="G26" s="1" t="str">
        <f>+'BD1'!G26</f>
        <v>Sustantiva</v>
      </c>
      <c r="H26" s="1">
        <f>+'BD1'!H26</f>
        <v>3.21</v>
      </c>
      <c r="J26" s="1" t="s">
        <v>8</v>
      </c>
      <c r="K26" s="1" t="s">
        <v>9</v>
      </c>
      <c r="L26" s="3" t="s">
        <v>35</v>
      </c>
      <c r="M26" s="1" t="s">
        <v>67</v>
      </c>
      <c r="N26" s="4">
        <f>IFERROR(AVERAGEIFS('TE por AEA'!$H$2:$H$12257,'TE por AEA'!$A$2:$A$12257,'TE por AEA'!J26,'TE por AEA'!$B$2:$B$12257,'TE por AEA'!K26,'TE por AEA'!$F$2:$F$12257,'TE por AEA'!L26),"No hay registro")</f>
        <v>3.2991649999999999</v>
      </c>
      <c r="O26" s="4"/>
      <c r="P26" s="4" t="s">
        <v>8</v>
      </c>
      <c r="Q26" s="4" t="s">
        <v>35</v>
      </c>
      <c r="R26" s="4" t="s">
        <v>67</v>
      </c>
      <c r="S26" s="4">
        <f>IFERROR(AVERAGEIFS('TE por AEA'!$H$2:$H$12257,'TE por AEA'!$A$2:$A$12257,'TE por AEA'!P26,'TE por AEA'!$F$2:$F$12257,'TE por AEA'!Q26),"No hay registro")</f>
        <v>4.089777111100001</v>
      </c>
      <c r="U26" t="s">
        <v>35</v>
      </c>
      <c r="V26" s="1">
        <f t="shared" si="0"/>
        <v>2.6986101356270216</v>
      </c>
      <c r="W26" s="1" cm="1">
        <f t="array" ref="W26">+_xlfn.STDEV.S(IF($F$2:$F$12257=U26,$H$2:$H$12257))</f>
        <v>1.5814279103988329</v>
      </c>
      <c r="X26" s="8">
        <f t="shared" si="1"/>
        <v>0.58601570101617828</v>
      </c>
      <c r="Z26" t="s">
        <v>136</v>
      </c>
      <c r="AA26" t="s">
        <v>367</v>
      </c>
      <c r="AB26">
        <v>1.77</v>
      </c>
    </row>
    <row r="27" spans="1:28">
      <c r="A27" s="1" t="str">
        <f>+'BD1'!A27</f>
        <v>Brunca</v>
      </c>
      <c r="B27" s="1" t="str">
        <f>+'BD1'!B27</f>
        <v>Buenos Aires</v>
      </c>
      <c r="C27" s="1" t="str">
        <f>+'BD1'!C27</f>
        <v>Carlos Eduardo Mora Agüero</v>
      </c>
      <c r="D27" s="1">
        <f>+'BD1'!D27</f>
        <v>7</v>
      </c>
      <c r="E27" s="1" t="str">
        <f>+'BD1'!E27</f>
        <v>Jefe</v>
      </c>
      <c r="F27" s="1" t="str">
        <f>+'BD1'!F27</f>
        <v>Productores ocasionales: asistencia técnica grupal (por asistencia a grupo)</v>
      </c>
      <c r="G27" s="1" t="str">
        <f>+'BD1'!G27</f>
        <v>Sustantiva</v>
      </c>
      <c r="H27" s="1">
        <f>+'BD1'!H27</f>
        <v>4.28</v>
      </c>
      <c r="J27" s="1" t="s">
        <v>8</v>
      </c>
      <c r="K27" s="1" t="s">
        <v>9</v>
      </c>
      <c r="L27" s="3" t="s">
        <v>36</v>
      </c>
      <c r="M27" s="1" t="s">
        <v>67</v>
      </c>
      <c r="N27" s="4">
        <f>IFERROR(AVERAGEIFS('TE por AEA'!$H$2:$H$12257,'TE por AEA'!$A$2:$A$12257,'TE por AEA'!J27,'TE por AEA'!$B$2:$B$12257,'TE por AEA'!K27,'TE por AEA'!$F$2:$F$12257,'TE por AEA'!L27),"No hay registro")</f>
        <v>3.834165</v>
      </c>
      <c r="O27" s="4"/>
      <c r="P27" s="4" t="s">
        <v>8</v>
      </c>
      <c r="Q27" s="4" t="s">
        <v>36</v>
      </c>
      <c r="R27" s="4" t="s">
        <v>67</v>
      </c>
      <c r="S27" s="4">
        <f>IFERROR(AVERAGEIFS('TE por AEA'!$H$2:$H$12257,'TE por AEA'!$A$2:$A$12257,'TE por AEA'!P27,'TE por AEA'!$F$2:$F$12257,'TE por AEA'!Q27),"No hay registro")</f>
        <v>5.8156480247037043</v>
      </c>
      <c r="U27" t="s">
        <v>36</v>
      </c>
      <c r="V27" s="1">
        <f t="shared" si="0"/>
        <v>4.0676491869939024</v>
      </c>
      <c r="W27" s="1" cm="1">
        <f t="array" ref="W27">+_xlfn.STDEV.S(IF($F$2:$F$12257=U27,$H$2:$H$12257))</f>
        <v>2.3819909759981286</v>
      </c>
      <c r="X27" s="8">
        <f t="shared" si="1"/>
        <v>0.58559400442260889</v>
      </c>
      <c r="Z27" t="s">
        <v>136</v>
      </c>
      <c r="AA27" t="s">
        <v>156</v>
      </c>
      <c r="AB27">
        <v>1.06</v>
      </c>
    </row>
    <row r="28" spans="1:28">
      <c r="A28" s="1" t="str">
        <f>+'BD1'!A28</f>
        <v>Brunca</v>
      </c>
      <c r="B28" s="1" t="str">
        <f>+'BD1'!B28</f>
        <v>Buenos Aires</v>
      </c>
      <c r="C28" s="1" t="str">
        <f>+'BD1'!C28</f>
        <v>Carlos Eduardo Mora Agüero</v>
      </c>
      <c r="D28" s="1">
        <f>+'BD1'!D28</f>
        <v>7</v>
      </c>
      <c r="E28" s="1" t="str">
        <f>+'BD1'!E28</f>
        <v>Jefe</v>
      </c>
      <c r="F28" s="1" t="str">
        <f>+'BD1'!F28</f>
        <v>Productores ocasionales: servicios de extensión de información digitales y virtuales (por productor)</v>
      </c>
      <c r="G28" s="1" t="str">
        <f>+'BD1'!G28</f>
        <v>Sustantiva</v>
      </c>
      <c r="H28" s="1">
        <f>+'BD1'!H28</f>
        <v>0.35666999999999999</v>
      </c>
      <c r="J28" s="1" t="s">
        <v>8</v>
      </c>
      <c r="K28" s="1" t="s">
        <v>9</v>
      </c>
      <c r="L28" s="3" t="s">
        <v>37</v>
      </c>
      <c r="M28" s="1" t="s">
        <v>67</v>
      </c>
      <c r="N28" s="4">
        <f>IFERROR(AVERAGEIFS('TE por AEA'!$H$2:$H$12257,'TE por AEA'!$A$2:$A$12257,'TE por AEA'!J28,'TE por AEA'!$B$2:$B$12257,'TE por AEA'!K28,'TE por AEA'!$F$2:$F$12257,'TE por AEA'!L28),"No hay registro")</f>
        <v>0.93625000000000003</v>
      </c>
      <c r="O28" s="4"/>
      <c r="P28" s="4" t="s">
        <v>8</v>
      </c>
      <c r="Q28" s="4" t="s">
        <v>37</v>
      </c>
      <c r="R28" s="4" t="s">
        <v>67</v>
      </c>
      <c r="S28" s="4">
        <f>IFERROR(AVERAGEIFS('TE por AEA'!$H$2:$H$12257,'TE por AEA'!$A$2:$A$12257,'TE por AEA'!P28,'TE por AEA'!$F$2:$F$12257,'TE por AEA'!Q28),"No hay registro")</f>
        <v>1.5903591358148148</v>
      </c>
      <c r="U28" t="s">
        <v>37</v>
      </c>
      <c r="V28" s="1">
        <f t="shared" si="0"/>
        <v>1.0912527419372768</v>
      </c>
      <c r="W28" s="1" cm="1">
        <f t="array" ref="W28">+_xlfn.STDEV.S(IF($F$2:$F$12257=U28,$H$2:$H$12257))</f>
        <v>1.4394692121025832</v>
      </c>
      <c r="X28" s="8">
        <f t="shared" si="1"/>
        <v>1.3190979108534704</v>
      </c>
      <c r="Z28" t="s">
        <v>136</v>
      </c>
      <c r="AA28" t="s">
        <v>159</v>
      </c>
      <c r="AB28">
        <v>1.47</v>
      </c>
    </row>
    <row r="29" spans="1:28">
      <c r="A29" s="1" t="str">
        <f>+'BD1'!A29</f>
        <v>Brunca</v>
      </c>
      <c r="B29" s="1" t="str">
        <f>+'BD1'!B29</f>
        <v>Buenos Aires</v>
      </c>
      <c r="C29" s="1" t="str">
        <f>+'BD1'!C29</f>
        <v>Carlos Eduardo Mora Agüero</v>
      </c>
      <c r="D29" s="1">
        <f>+'BD1'!D29</f>
        <v>7</v>
      </c>
      <c r="E29" s="1" t="str">
        <f>+'BD1'!E29</f>
        <v>Jefe</v>
      </c>
      <c r="F29" s="1" t="str">
        <f>+'BD1'!F29</f>
        <v>Proyectos financiados con fondos públicos y transferencia MAG: apoyo en la formulación de proyectos de personas productoras (acumulado efectivo por proyecto)</v>
      </c>
      <c r="G29" s="1" t="str">
        <f>+'BD1'!G29</f>
        <v>Sustantiva</v>
      </c>
      <c r="H29" s="1">
        <f>+'BD1'!H29</f>
        <v>8.9166699999999999</v>
      </c>
      <c r="J29" s="1" t="s">
        <v>8</v>
      </c>
      <c r="K29" s="1" t="s">
        <v>9</v>
      </c>
      <c r="L29" s="3" t="s">
        <v>38</v>
      </c>
      <c r="M29" s="1" t="s">
        <v>67</v>
      </c>
      <c r="N29" s="4">
        <f>IFERROR(AVERAGEIFS('TE por AEA'!$H$2:$H$12257,'TE por AEA'!$A$2:$A$12257,'TE por AEA'!J29,'TE por AEA'!$B$2:$B$12257,'TE por AEA'!K29,'TE por AEA'!$F$2:$F$12257,'TE por AEA'!L29),"No hay registro")</f>
        <v>8.9166699999999999</v>
      </c>
      <c r="O29" s="4"/>
      <c r="P29" s="4" t="s">
        <v>8</v>
      </c>
      <c r="Q29" s="4" t="s">
        <v>38</v>
      </c>
      <c r="R29" s="4" t="s">
        <v>67</v>
      </c>
      <c r="S29" s="4">
        <f>IFERROR(AVERAGEIFS('TE por AEA'!$H$2:$H$12257,'TE por AEA'!$A$2:$A$12257,'TE por AEA'!P29,'TE por AEA'!$F$2:$F$12257,'TE por AEA'!Q29),"No hay registro")</f>
        <v>10.105555416666665</v>
      </c>
      <c r="U29" t="s">
        <v>38</v>
      </c>
      <c r="V29" s="1">
        <f t="shared" si="0"/>
        <v>20.020262894736835</v>
      </c>
      <c r="W29" s="1" cm="1">
        <f t="array" ref="W29">+_xlfn.STDEV.S(IF($F$2:$F$12257=U29,$H$2:$H$12257))</f>
        <v>36.81297211492668</v>
      </c>
      <c r="X29" s="8">
        <f t="shared" si="1"/>
        <v>1.8387856497431168</v>
      </c>
      <c r="Z29" t="s">
        <v>160</v>
      </c>
      <c r="AA29" t="s">
        <v>161</v>
      </c>
      <c r="AB29">
        <v>1.51</v>
      </c>
    </row>
    <row r="30" spans="1:28">
      <c r="A30" s="1" t="str">
        <f>+'BD1'!A30</f>
        <v>Brunca</v>
      </c>
      <c r="B30" s="1" t="str">
        <f>+'BD1'!B30</f>
        <v>Buenos Aires</v>
      </c>
      <c r="C30" s="1" t="str">
        <f>+'BD1'!C30</f>
        <v>Carlos Eduardo Mora Agüero</v>
      </c>
      <c r="D30" s="1">
        <f>+'BD1'!D30</f>
        <v>7</v>
      </c>
      <c r="E30" s="1" t="str">
        <f>+'BD1'!E30</f>
        <v>Jefe</v>
      </c>
      <c r="F30" s="1" t="str">
        <f>+'BD1'!F30</f>
        <v>Proyectos financiados con fondos públicos y transferencia MAG: apoyo en la formulación de proyectos de organizaciones (acumulado efectivo por proyecto)</v>
      </c>
      <c r="G30" s="1" t="str">
        <f>+'BD1'!G30</f>
        <v>Sustantiva</v>
      </c>
      <c r="H30" s="1">
        <f>+'BD1'!H30</f>
        <v>17.12</v>
      </c>
      <c r="J30" s="1" t="s">
        <v>8</v>
      </c>
      <c r="K30" s="1" t="s">
        <v>9</v>
      </c>
      <c r="L30" s="3" t="s">
        <v>39</v>
      </c>
      <c r="M30" s="1" t="s">
        <v>67</v>
      </c>
      <c r="N30" s="4">
        <f>IFERROR(AVERAGEIFS('TE por AEA'!$H$2:$H$12257,'TE por AEA'!$A$2:$A$12257,'TE por AEA'!J30,'TE por AEA'!$B$2:$B$12257,'TE por AEA'!K30,'TE por AEA'!$F$2:$F$12257,'TE por AEA'!L30),"No hay registro")</f>
        <v>17.12</v>
      </c>
      <c r="O30" s="4"/>
      <c r="P30" s="4" t="s">
        <v>8</v>
      </c>
      <c r="Q30" s="4" t="s">
        <v>39</v>
      </c>
      <c r="R30" s="4" t="s">
        <v>67</v>
      </c>
      <c r="S30" s="4">
        <f>IFERROR(AVERAGEIFS('TE por AEA'!$H$2:$H$12257,'TE por AEA'!$A$2:$A$12257,'TE por AEA'!P30,'TE por AEA'!$F$2:$F$12257,'TE por AEA'!Q30),"No hay registro")</f>
        <v>23.461979375000002</v>
      </c>
      <c r="U30" t="s">
        <v>39</v>
      </c>
      <c r="V30" s="1">
        <f t="shared" si="0"/>
        <v>50.325666507936504</v>
      </c>
      <c r="W30" s="1" cm="1">
        <f t="array" ref="W30">+_xlfn.STDEV.S(IF($F$2:$F$12257=U30,$H$2:$H$12257))</f>
        <v>77.226595324199195</v>
      </c>
      <c r="X30" s="8">
        <f t="shared" si="1"/>
        <v>1.5345369606187</v>
      </c>
      <c r="Z30" t="s">
        <v>160</v>
      </c>
      <c r="AA30" t="s">
        <v>165</v>
      </c>
      <c r="AB30">
        <v>1.51</v>
      </c>
    </row>
    <row r="31" spans="1:28">
      <c r="A31" s="1" t="str">
        <f>+'BD1'!A31</f>
        <v>Brunca</v>
      </c>
      <c r="B31" s="1" t="str">
        <f>+'BD1'!B31</f>
        <v>Buenos Aires</v>
      </c>
      <c r="C31" s="1" t="str">
        <f>+'BD1'!C31</f>
        <v>Carlos Eduardo Mora Agüero</v>
      </c>
      <c r="D31" s="1">
        <f>+'BD1'!D31</f>
        <v>7</v>
      </c>
      <c r="E31" s="1" t="str">
        <f>+'BD1'!E31</f>
        <v>Jefe</v>
      </c>
      <c r="F31" s="1" t="str">
        <f>+'BD1'!F31</f>
        <v>Proyectos financiados con fondos públicos: seguimiento técnico (por visita a proyecto)</v>
      </c>
      <c r="G31" s="1" t="str">
        <f>+'BD1'!G31</f>
        <v>Sustantiva</v>
      </c>
      <c r="H31" s="1">
        <f>+'BD1'!H31</f>
        <v>21.4</v>
      </c>
      <c r="J31" s="1" t="s">
        <v>8</v>
      </c>
      <c r="K31" s="1" t="s">
        <v>9</v>
      </c>
      <c r="L31" s="3" t="s">
        <v>40</v>
      </c>
      <c r="M31" s="1" t="s">
        <v>67</v>
      </c>
      <c r="N31" s="4">
        <f>IFERROR(AVERAGEIFS('TE por AEA'!$H$2:$H$12257,'TE por AEA'!$A$2:$A$12257,'TE por AEA'!J31,'TE por AEA'!$B$2:$B$12257,'TE por AEA'!K31,'TE por AEA'!$F$2:$F$12257,'TE por AEA'!L31),"No hay registro")</f>
        <v>12.438749999999999</v>
      </c>
      <c r="O31" s="4"/>
      <c r="P31" s="4" t="s">
        <v>8</v>
      </c>
      <c r="Q31" s="4" t="s">
        <v>40</v>
      </c>
      <c r="R31" s="4" t="s">
        <v>67</v>
      </c>
      <c r="S31" s="4">
        <f>IFERROR(AVERAGEIFS('TE por AEA'!$H$2:$H$12257,'TE por AEA'!$A$2:$A$12257,'TE por AEA'!P31,'TE por AEA'!$F$2:$F$12257,'TE por AEA'!Q31),"No hay registro")</f>
        <v>7.5723078204999972</v>
      </c>
      <c r="U31" t="s">
        <v>40</v>
      </c>
      <c r="V31" s="1">
        <f t="shared" si="0"/>
        <v>5.4044545589205368</v>
      </c>
      <c r="W31" s="1" cm="1">
        <f t="array" ref="W31">+_xlfn.STDEV.S(IF($F$2:$F$12257=U31,$H$2:$H$12257))</f>
        <v>8.5153920413408155</v>
      </c>
      <c r="X31" s="8">
        <f t="shared" si="1"/>
        <v>1.5756246904297488</v>
      </c>
      <c r="Z31" t="s">
        <v>160</v>
      </c>
      <c r="AA31" t="s">
        <v>168</v>
      </c>
      <c r="AB31">
        <v>1.51</v>
      </c>
    </row>
    <row r="32" spans="1:28">
      <c r="A32" s="1" t="str">
        <f>+'BD1'!A32</f>
        <v>Brunca</v>
      </c>
      <c r="B32" s="1" t="str">
        <f>+'BD1'!B32</f>
        <v>Buenos Aires</v>
      </c>
      <c r="C32" s="1" t="str">
        <f>+'BD1'!C32</f>
        <v>Carlos Eduardo Mora Agüero</v>
      </c>
      <c r="D32" s="1">
        <f>+'BD1'!D32</f>
        <v>7</v>
      </c>
      <c r="E32" s="1" t="str">
        <f>+'BD1'!E32</f>
        <v>Jefe</v>
      </c>
      <c r="F32" s="1" t="str">
        <f>+'BD1'!F32</f>
        <v>Elaboración de informes trimestrales, semestrales y anuales PAO (por informe)</v>
      </c>
      <c r="G32" s="1" t="str">
        <f>+'BD1'!G32</f>
        <v>Administrativa</v>
      </c>
      <c r="H32" s="1">
        <f>+'BD1'!H32</f>
        <v>18.546669999999999</v>
      </c>
      <c r="J32" s="1" t="s">
        <v>8</v>
      </c>
      <c r="K32" s="1" t="s">
        <v>9</v>
      </c>
      <c r="L32" s="3" t="s">
        <v>41</v>
      </c>
      <c r="M32" s="1" t="s">
        <v>68</v>
      </c>
      <c r="N32" s="4">
        <f>IFERROR(AVERAGEIFS('TE por AEA'!$H$2:$H$12257,'TE por AEA'!$A$2:$A$12257,'TE por AEA'!J32,'TE por AEA'!$B$2:$B$12257,'TE por AEA'!K32,'TE por AEA'!$F$2:$F$12257,'TE por AEA'!L32),"No hay registro")</f>
        <v>13.1075</v>
      </c>
      <c r="O32" s="4"/>
      <c r="P32" s="4" t="s">
        <v>8</v>
      </c>
      <c r="Q32" s="4" t="s">
        <v>41</v>
      </c>
      <c r="R32" s="4" t="s">
        <v>68</v>
      </c>
      <c r="S32" s="4">
        <f>IFERROR(AVERAGEIFS('TE por AEA'!$H$2:$H$12257,'TE por AEA'!$A$2:$A$12257,'TE por AEA'!P32,'TE por AEA'!$F$2:$F$12257,'TE por AEA'!Q32),"No hay registro")</f>
        <v>13.477885384615387</v>
      </c>
      <c r="U32" t="s">
        <v>41</v>
      </c>
      <c r="V32" s="1">
        <f t="shared" si="0"/>
        <v>14.168763552188549</v>
      </c>
      <c r="W32" s="1" cm="1">
        <f t="array" ref="W32">+_xlfn.STDEV.S(IF($F$2:$F$12257=U32,$H$2:$H$12257))</f>
        <v>11.857358479402949</v>
      </c>
      <c r="X32" s="8">
        <f t="shared" si="1"/>
        <v>0.83686614119348657</v>
      </c>
      <c r="Z32" t="s">
        <v>160</v>
      </c>
      <c r="AA32" t="s">
        <v>173</v>
      </c>
      <c r="AB32">
        <v>1.51</v>
      </c>
    </row>
    <row r="33" spans="1:28">
      <c r="A33" s="1" t="str">
        <f>+'BD1'!A33</f>
        <v>Brunca</v>
      </c>
      <c r="B33" s="1" t="str">
        <f>+'BD1'!B33</f>
        <v>Buenos Aires</v>
      </c>
      <c r="C33" s="1" t="str">
        <f>+'BD1'!C33</f>
        <v>Carlos Eduardo Mora Agüero</v>
      </c>
      <c r="D33" s="1">
        <f>+'BD1'!D33</f>
        <v>7</v>
      </c>
      <c r="E33" s="1" t="str">
        <f>+'BD1'!E33</f>
        <v>Jefe</v>
      </c>
      <c r="F33" s="1" t="str">
        <f>+'BD1'!F33</f>
        <v>Seguimiento a los PAO de los funcionarios a su cargo (por funcionario)</v>
      </c>
      <c r="G33" s="1" t="str">
        <f>+'BD1'!G33</f>
        <v>Administrativa</v>
      </c>
      <c r="H33" s="1">
        <f>+'BD1'!H33</f>
        <v>6.2416700000000001</v>
      </c>
      <c r="J33" s="1" t="s">
        <v>8</v>
      </c>
      <c r="K33" s="1" t="s">
        <v>9</v>
      </c>
      <c r="L33" s="3" t="s">
        <v>42</v>
      </c>
      <c r="M33" s="1" t="s">
        <v>68</v>
      </c>
      <c r="N33" s="4">
        <f>IFERROR(AVERAGEIFS('TE por AEA'!$H$2:$H$12257,'TE por AEA'!$A$2:$A$12257,'TE por AEA'!J33,'TE por AEA'!$B$2:$B$12257,'TE por AEA'!K33,'TE por AEA'!$F$2:$F$12257,'TE por AEA'!L33),"No hay registro")</f>
        <v>6.2416700000000001</v>
      </c>
      <c r="O33" s="4"/>
      <c r="P33" s="4" t="s">
        <v>8</v>
      </c>
      <c r="Q33" s="4" t="s">
        <v>42</v>
      </c>
      <c r="R33" s="4" t="s">
        <v>68</v>
      </c>
      <c r="S33" s="4">
        <f>IFERROR(AVERAGEIFS('TE por AEA'!$H$2:$H$12257,'TE por AEA'!$A$2:$A$12257,'TE por AEA'!P33,'TE por AEA'!$F$2:$F$12257,'TE por AEA'!Q33),"No hay registro")</f>
        <v>12.562593333333334</v>
      </c>
      <c r="U33" t="s">
        <v>42</v>
      </c>
      <c r="V33" s="1">
        <f t="shared" si="0"/>
        <v>6.7069479286694129</v>
      </c>
      <c r="W33" s="1" cm="1">
        <f t="array" ref="W33">+_xlfn.STDEV.S(IF($F$2:$F$12257=U33,$H$2:$H$12257))</f>
        <v>8.9323123337751476</v>
      </c>
      <c r="X33" s="8">
        <f t="shared" si="1"/>
        <v>1.3317998631826597</v>
      </c>
      <c r="Z33" t="s">
        <v>160</v>
      </c>
      <c r="AA33" t="s">
        <v>174</v>
      </c>
      <c r="AB33">
        <v>1.51</v>
      </c>
    </row>
    <row r="34" spans="1:28">
      <c r="A34" s="1" t="str">
        <f>+'BD1'!A34</f>
        <v>Brunca</v>
      </c>
      <c r="B34" s="1" t="str">
        <f>+'BD1'!B34</f>
        <v>Buenos Aires</v>
      </c>
      <c r="C34" s="1" t="str">
        <f>+'BD1'!C34</f>
        <v>Carlos Eduardo Mora Agüero</v>
      </c>
      <c r="D34" s="1">
        <f>+'BD1'!D34</f>
        <v>7</v>
      </c>
      <c r="E34" s="1" t="str">
        <f>+'BD1'!E34</f>
        <v>Jefe</v>
      </c>
      <c r="F34" s="1" t="str">
        <f>+'BD1'!F34</f>
        <v>Inscripción y actualización de PYMPA (por productor)</v>
      </c>
      <c r="G34" s="1" t="str">
        <f>+'BD1'!G34</f>
        <v>Sustantiva</v>
      </c>
      <c r="H34" s="1">
        <f>+'BD1'!H34</f>
        <v>0.80249999999999999</v>
      </c>
      <c r="J34" s="1" t="s">
        <v>8</v>
      </c>
      <c r="K34" s="1" t="s">
        <v>9</v>
      </c>
      <c r="L34" s="3" t="s">
        <v>43</v>
      </c>
      <c r="M34" s="1" t="s">
        <v>67</v>
      </c>
      <c r="N34" s="4">
        <f>IFERROR(AVERAGEIFS('TE por AEA'!$H$2:$H$12257,'TE por AEA'!$A$2:$A$12257,'TE por AEA'!J34,'TE por AEA'!$B$2:$B$12257,'TE por AEA'!K34,'TE por AEA'!$F$2:$F$12257,'TE por AEA'!L34),"No hay registro")</f>
        <v>0.53500000000000003</v>
      </c>
      <c r="O34" s="4"/>
      <c r="P34" s="4" t="s">
        <v>8</v>
      </c>
      <c r="Q34" s="4" t="s">
        <v>43</v>
      </c>
      <c r="R34" s="4" t="s">
        <v>67</v>
      </c>
      <c r="S34" s="4">
        <f>IFERROR(AVERAGEIFS('TE por AEA'!$H$2:$H$12257,'TE por AEA'!$A$2:$A$12257,'TE por AEA'!P34,'TE por AEA'!$F$2:$F$12257,'TE por AEA'!Q34),"No hay registro")</f>
        <v>1.3622686419629633</v>
      </c>
      <c r="U34" t="s">
        <v>43</v>
      </c>
      <c r="V34" s="1">
        <f t="shared" si="0"/>
        <v>0.93424926287100196</v>
      </c>
      <c r="W34" s="1" cm="1">
        <f t="array" ref="W34">+_xlfn.STDEV.S(IF($F$2:$F$12257=U34,$H$2:$H$12257))</f>
        <v>0.62654834103654933</v>
      </c>
      <c r="X34" s="8">
        <f t="shared" si="1"/>
        <v>0.67064365575320883</v>
      </c>
      <c r="Z34" t="s">
        <v>160</v>
      </c>
      <c r="AA34" t="s">
        <v>177</v>
      </c>
      <c r="AB34">
        <v>1.51</v>
      </c>
    </row>
    <row r="35" spans="1:28">
      <c r="A35" s="1" t="str">
        <f>+'BD1'!A35</f>
        <v>Brunca</v>
      </c>
      <c r="B35" s="1" t="str">
        <f>+'BD1'!B35</f>
        <v>Buenos Aires</v>
      </c>
      <c r="C35" s="1" t="str">
        <f>+'BD1'!C35</f>
        <v>Carlos Eduardo Mora Agüero</v>
      </c>
      <c r="D35" s="1">
        <f>+'BD1'!D35</f>
        <v>7</v>
      </c>
      <c r="E35" s="1" t="str">
        <f>+'BD1'!E35</f>
        <v>Jefe</v>
      </c>
      <c r="F35" s="1" t="str">
        <f>+'BD1'!F35</f>
        <v>Certificaciones para la Declaración de Bienes Inmuebles ante las municipalidades (por trámite)</v>
      </c>
      <c r="G35" s="1" t="str">
        <f>+'BD1'!G35</f>
        <v>Sustantiva</v>
      </c>
      <c r="H35" s="1" t="str">
        <f>+'BD1'!H35</f>
        <v>NA</v>
      </c>
      <c r="J35" s="1" t="s">
        <v>8</v>
      </c>
      <c r="K35" s="1" t="s">
        <v>9</v>
      </c>
      <c r="L35" s="3" t="s">
        <v>44</v>
      </c>
      <c r="M35" s="1" t="s">
        <v>67</v>
      </c>
      <c r="N35" s="4" t="str">
        <f>IFERROR(AVERAGEIFS('TE por AEA'!$H$2:$H$12257,'TE por AEA'!$A$2:$A$12257,'TE por AEA'!J35,'TE por AEA'!$B$2:$B$12257,'TE por AEA'!K35,'TE por AEA'!$F$2:$F$12257,'TE por AEA'!L35),"No hay registro")</f>
        <v>No hay registro</v>
      </c>
      <c r="O35" s="4"/>
      <c r="P35" s="4" t="s">
        <v>8</v>
      </c>
      <c r="Q35" s="4" t="s">
        <v>44</v>
      </c>
      <c r="R35" s="4" t="s">
        <v>67</v>
      </c>
      <c r="S35" s="4" t="str">
        <f>IFERROR(AVERAGEIFS('TE por AEA'!$H$2:$H$12257,'TE por AEA'!$A$2:$A$12257,'TE por AEA'!P35,'TE por AEA'!$F$2:$F$12257,'TE por AEA'!Q35),"No hay registro")</f>
        <v>No hay registro</v>
      </c>
      <c r="U35" t="s">
        <v>44</v>
      </c>
      <c r="V35" s="1">
        <f t="shared" si="0"/>
        <v>0.47496081481481495</v>
      </c>
      <c r="W35" s="1" cm="1">
        <f t="array" ref="W35">+_xlfn.STDEV.S(IF($F$2:$F$12257=U35,$H$2:$H$12257))</f>
        <v>0.30823691188386465</v>
      </c>
      <c r="X35" s="8">
        <f t="shared" si="1"/>
        <v>0.64897335163121783</v>
      </c>
      <c r="Z35" t="s">
        <v>160</v>
      </c>
      <c r="AA35" t="s">
        <v>181</v>
      </c>
      <c r="AB35">
        <v>1.51</v>
      </c>
    </row>
    <row r="36" spans="1:28">
      <c r="A36" s="1" t="str">
        <f>+'BD1'!A36</f>
        <v>Brunca</v>
      </c>
      <c r="B36" s="1" t="str">
        <f>+'BD1'!B36</f>
        <v>Buenos Aires</v>
      </c>
      <c r="C36" s="1" t="str">
        <f>+'BD1'!C36</f>
        <v>Carlos Eduardo Mora Agüero</v>
      </c>
      <c r="D36" s="1">
        <f>+'BD1'!D36</f>
        <v>7</v>
      </c>
      <c r="E36" s="1" t="str">
        <f>+'BD1'!E36</f>
        <v>Jefe</v>
      </c>
      <c r="F36" s="1" t="str">
        <f>+'BD1'!F36</f>
        <v>Participación en reuniones EREA (por reunión)</v>
      </c>
      <c r="G36" s="1" t="str">
        <f>+'BD1'!G36</f>
        <v>Administrativa</v>
      </c>
      <c r="H36" s="1">
        <f>+'BD1'!H36</f>
        <v>3.21</v>
      </c>
      <c r="J36" s="1" t="s">
        <v>8</v>
      </c>
      <c r="K36" s="1" t="s">
        <v>9</v>
      </c>
      <c r="L36" s="3" t="s">
        <v>45</v>
      </c>
      <c r="M36" s="1" t="s">
        <v>68</v>
      </c>
      <c r="N36" s="4">
        <f>IFERROR(AVERAGEIFS('TE por AEA'!$H$2:$H$12257,'TE por AEA'!$A$2:$A$12257,'TE por AEA'!J36,'TE por AEA'!$B$2:$B$12257,'TE por AEA'!K36,'TE por AEA'!$F$2:$F$12257,'TE por AEA'!L36),"No hay registro")</f>
        <v>3.21</v>
      </c>
      <c r="O36" s="4"/>
      <c r="P36" s="4" t="s">
        <v>8</v>
      </c>
      <c r="Q36" s="4" t="s">
        <v>45</v>
      </c>
      <c r="R36" s="4" t="s">
        <v>68</v>
      </c>
      <c r="S36" s="4">
        <f>IFERROR(AVERAGEIFS('TE por AEA'!$H$2:$H$12257,'TE por AEA'!$A$2:$A$12257,'TE por AEA'!P36,'TE por AEA'!$F$2:$F$12257,'TE por AEA'!Q36),"No hay registro")</f>
        <v>5.5545594117647061</v>
      </c>
      <c r="U36" t="s">
        <v>45</v>
      </c>
      <c r="V36" s="1">
        <f t="shared" si="0"/>
        <v>5.9491117630853951</v>
      </c>
      <c r="W36" s="1" cm="1">
        <f t="array" ref="W36">+_xlfn.STDEV.S(IF($F$2:$F$12257=U36,$H$2:$H$12257))</f>
        <v>1.8183669785998842</v>
      </c>
      <c r="X36" s="8">
        <f t="shared" si="1"/>
        <v>0.30565352459554773</v>
      </c>
      <c r="Z36" t="s">
        <v>160</v>
      </c>
      <c r="AA36" t="s">
        <v>184</v>
      </c>
      <c r="AB36">
        <v>1.51</v>
      </c>
    </row>
    <row r="37" spans="1:28">
      <c r="A37" s="1" t="str">
        <f>+'BD1'!A37</f>
        <v>Brunca</v>
      </c>
      <c r="B37" s="1" t="str">
        <f>+'BD1'!B37</f>
        <v>Buenos Aires</v>
      </c>
      <c r="C37" s="1" t="str">
        <f>+'BD1'!C37</f>
        <v>Carlos Eduardo Mora Agüero</v>
      </c>
      <c r="D37" s="1">
        <f>+'BD1'!D37</f>
        <v>7</v>
      </c>
      <c r="E37" s="1" t="str">
        <f>+'BD1'!E37</f>
        <v>Jefe</v>
      </c>
      <c r="F37" s="1" t="str">
        <f>+'BD1'!F37</f>
        <v>Participación en grupos técnicos o comisiones (por reunión)</v>
      </c>
      <c r="G37" s="1" t="str">
        <f>+'BD1'!G37</f>
        <v>Sustantiva</v>
      </c>
      <c r="H37" s="1">
        <f>+'BD1'!H37</f>
        <v>3.21</v>
      </c>
      <c r="J37" s="1" t="s">
        <v>8</v>
      </c>
      <c r="K37" s="1" t="s">
        <v>9</v>
      </c>
      <c r="L37" s="3" t="s">
        <v>46</v>
      </c>
      <c r="M37" s="1" t="s">
        <v>67</v>
      </c>
      <c r="N37" s="4">
        <f>IFERROR(AVERAGEIFS('TE por AEA'!$H$2:$H$12257,'TE por AEA'!$A$2:$A$12257,'TE por AEA'!J37,'TE por AEA'!$B$2:$B$12257,'TE por AEA'!K37,'TE por AEA'!$F$2:$F$12257,'TE por AEA'!L37),"No hay registro")</f>
        <v>3.2545850000000001</v>
      </c>
      <c r="O37" s="4"/>
      <c r="P37" s="4" t="s">
        <v>8</v>
      </c>
      <c r="Q37" s="4" t="s">
        <v>46</v>
      </c>
      <c r="R37" s="4" t="s">
        <v>67</v>
      </c>
      <c r="S37" s="4">
        <f>IFERROR(AVERAGEIFS('TE por AEA'!$H$2:$H$12257,'TE por AEA'!$A$2:$A$12257,'TE por AEA'!P37,'TE por AEA'!$F$2:$F$12257,'TE por AEA'!Q37),"No hay registro")</f>
        <v>6.6614934722083321</v>
      </c>
      <c r="U37" t="s">
        <v>46</v>
      </c>
      <c r="V37" s="1">
        <f t="shared" si="0"/>
        <v>4.3226137148574271</v>
      </c>
      <c r="W37" s="1" cm="1">
        <f t="array" ref="W37">+_xlfn.STDEV.S(IF($F$2:$F$12257=U37,$H$2:$H$12257))</f>
        <v>3.5164694281704372</v>
      </c>
      <c r="X37" s="8">
        <f t="shared" si="1"/>
        <v>0.81350536044519561</v>
      </c>
      <c r="Z37" t="s">
        <v>160</v>
      </c>
      <c r="AA37" t="s">
        <v>186</v>
      </c>
      <c r="AB37">
        <v>1.51</v>
      </c>
    </row>
    <row r="38" spans="1:28">
      <c r="A38" s="1" t="str">
        <f>+'BD1'!A38</f>
        <v>Brunca</v>
      </c>
      <c r="B38" s="1" t="str">
        <f>+'BD1'!B38</f>
        <v>Buenos Aires</v>
      </c>
      <c r="C38" s="1" t="str">
        <f>+'BD1'!C38</f>
        <v>Carlos Eduardo Mora Agüero</v>
      </c>
      <c r="D38" s="1">
        <f>+'BD1'!D38</f>
        <v>7</v>
      </c>
      <c r="E38" s="1" t="str">
        <f>+'BD1'!E38</f>
        <v>Jefe</v>
      </c>
      <c r="F38" s="1" t="str">
        <f>+'BD1'!F38</f>
        <v>Participación en capacitaciones técnicas (por capacitación)</v>
      </c>
      <c r="G38" s="1" t="str">
        <f>+'BD1'!G38</f>
        <v>Administrativa</v>
      </c>
      <c r="H38" s="1">
        <f>+'BD1'!H38</f>
        <v>6.42</v>
      </c>
      <c r="J38" s="1" t="s">
        <v>8</v>
      </c>
      <c r="K38" s="1" t="s">
        <v>9</v>
      </c>
      <c r="L38" s="3" t="s">
        <v>47</v>
      </c>
      <c r="M38" s="1" t="s">
        <v>68</v>
      </c>
      <c r="N38" s="4">
        <f>IFERROR(AVERAGEIFS('TE por AEA'!$H$2:$H$12257,'TE por AEA'!$A$2:$A$12257,'TE por AEA'!J38,'TE por AEA'!$B$2:$B$12257,'TE por AEA'!K38,'TE por AEA'!$F$2:$F$12257,'TE por AEA'!L38),"No hay registro")</f>
        <v>11.234999999999999</v>
      </c>
      <c r="O38" s="4"/>
      <c r="P38" s="4" t="s">
        <v>8</v>
      </c>
      <c r="Q38" s="4" t="s">
        <v>47</v>
      </c>
      <c r="R38" s="4" t="s">
        <v>68</v>
      </c>
      <c r="S38" s="4">
        <f>IFERROR(AVERAGEIFS('TE por AEA'!$H$2:$H$12257,'TE por AEA'!$A$2:$A$12257,'TE por AEA'!P38,'TE por AEA'!$F$2:$F$12257,'TE por AEA'!Q38),"No hay registro")</f>
        <v>11.598800133320001</v>
      </c>
      <c r="U38" t="s">
        <v>47</v>
      </c>
      <c r="V38" s="1">
        <f t="shared" si="0"/>
        <v>13.052594548438417</v>
      </c>
      <c r="W38" s="1" cm="1">
        <f t="array" ref="W38">+_xlfn.STDEV.S(IF($F$2:$F$12257=U38,$H$2:$H$12257))</f>
        <v>10.290804289556489</v>
      </c>
      <c r="X38" s="8">
        <f t="shared" si="1"/>
        <v>0.78841062988412958</v>
      </c>
      <c r="Z38" t="s">
        <v>160</v>
      </c>
      <c r="AA38" t="s">
        <v>189</v>
      </c>
      <c r="AB38">
        <v>1.51</v>
      </c>
    </row>
    <row r="39" spans="1:28">
      <c r="A39" s="1" t="str">
        <f>+'BD1'!A39</f>
        <v>Brunca</v>
      </c>
      <c r="B39" s="1" t="str">
        <f>+'BD1'!B39</f>
        <v>Buenos Aires</v>
      </c>
      <c r="C39" s="1" t="str">
        <f>+'BD1'!C39</f>
        <v>Carlos Eduardo Mora Agüero</v>
      </c>
      <c r="D39" s="1">
        <f>+'BD1'!D39</f>
        <v>7</v>
      </c>
      <c r="E39" s="1" t="str">
        <f>+'BD1'!E39</f>
        <v>Jefe</v>
      </c>
      <c r="F39" s="1" t="str">
        <f>+'BD1'!F39</f>
        <v xml:space="preserve">Participación en charlas y sesiones técnicas, de trabajo y de actualización de conocimiento (por evento) </v>
      </c>
      <c r="G39" s="1" t="str">
        <f>+'BD1'!G39</f>
        <v>Administrativa</v>
      </c>
      <c r="H39" s="1">
        <f>+'BD1'!H39</f>
        <v>6.42</v>
      </c>
      <c r="J39" s="1" t="s">
        <v>8</v>
      </c>
      <c r="K39" s="1" t="s">
        <v>9</v>
      </c>
      <c r="L39" s="3" t="s">
        <v>48</v>
      </c>
      <c r="M39" s="1" t="s">
        <v>68</v>
      </c>
      <c r="N39" s="4">
        <f>IFERROR(AVERAGEIFS('TE por AEA'!$H$2:$H$12257,'TE por AEA'!$A$2:$A$12257,'TE por AEA'!J39,'TE por AEA'!$B$2:$B$12257,'TE por AEA'!K39,'TE por AEA'!$F$2:$F$12257,'TE por AEA'!L39),"No hay registro")</f>
        <v>5.8849999999999998</v>
      </c>
      <c r="O39" s="4"/>
      <c r="P39" s="4" t="s">
        <v>8</v>
      </c>
      <c r="Q39" s="4" t="s">
        <v>48</v>
      </c>
      <c r="R39" s="4" t="s">
        <v>68</v>
      </c>
      <c r="S39" s="4">
        <f>IFERROR(AVERAGEIFS('TE por AEA'!$H$2:$H$12257,'TE por AEA'!$A$2:$A$12257,'TE por AEA'!P39,'TE por AEA'!$F$2:$F$12257,'TE por AEA'!Q39),"No hay registro")</f>
        <v>7.4263099999999991</v>
      </c>
      <c r="U39" t="s">
        <v>48</v>
      </c>
      <c r="V39" s="1">
        <f t="shared" si="0"/>
        <v>5.9723891228070185</v>
      </c>
      <c r="W39" s="1" cm="1">
        <f t="array" ref="W39">+_xlfn.STDEV.S(IF($F$2:$F$12257=U39,$H$2:$H$12257))</f>
        <v>4.107455708143041</v>
      </c>
      <c r="X39" s="8">
        <f t="shared" si="1"/>
        <v>0.68774080584564123</v>
      </c>
      <c r="Z39" t="s">
        <v>160</v>
      </c>
      <c r="AA39" t="s">
        <v>194</v>
      </c>
      <c r="AB39">
        <v>1.51</v>
      </c>
    </row>
    <row r="40" spans="1:28">
      <c r="A40" s="1" t="str">
        <f>+'BD1'!A40</f>
        <v>Brunca</v>
      </c>
      <c r="B40" s="1" t="str">
        <f>+'BD1'!B40</f>
        <v>Buenos Aires</v>
      </c>
      <c r="C40" s="1" t="str">
        <f>+'BD1'!C40</f>
        <v>Carlos Eduardo Mora Agüero</v>
      </c>
      <c r="D40" s="1">
        <f>+'BD1'!D40</f>
        <v>7</v>
      </c>
      <c r="E40" s="1" t="str">
        <f>+'BD1'!E40</f>
        <v>Jefe</v>
      </c>
      <c r="F40" s="1" t="str">
        <f>+'BD1'!F40</f>
        <v>Aplicación de censos y apoyo en sondeo de precios de insumos agropecuarios (por censo o sondeo)</v>
      </c>
      <c r="G40" s="1" t="str">
        <f>+'BD1'!G40</f>
        <v>Sustantiva</v>
      </c>
      <c r="H40" s="1">
        <f>+'BD1'!H40</f>
        <v>17.12</v>
      </c>
      <c r="J40" s="1" t="s">
        <v>8</v>
      </c>
      <c r="K40" s="1" t="s">
        <v>9</v>
      </c>
      <c r="L40" s="3" t="s">
        <v>49</v>
      </c>
      <c r="M40" s="1" t="s">
        <v>67</v>
      </c>
      <c r="N40" s="4">
        <f>IFERROR(AVERAGEIFS('TE por AEA'!$H$2:$H$12257,'TE por AEA'!$A$2:$A$12257,'TE por AEA'!J40,'TE por AEA'!$B$2:$B$12257,'TE por AEA'!K40,'TE por AEA'!$F$2:$F$12257,'TE por AEA'!L40),"No hay registro")</f>
        <v>17.12</v>
      </c>
      <c r="O40" s="4"/>
      <c r="P40" s="4" t="s">
        <v>8</v>
      </c>
      <c r="Q40" s="4" t="s">
        <v>49</v>
      </c>
      <c r="R40" s="4" t="s">
        <v>67</v>
      </c>
      <c r="S40" s="4">
        <f>IFERROR(AVERAGEIFS('TE por AEA'!$H$2:$H$12257,'TE por AEA'!$A$2:$A$12257,'TE por AEA'!P40,'TE por AEA'!$F$2:$F$12257,'TE por AEA'!Q40),"No hay registro")</f>
        <v>13.65060636363636</v>
      </c>
      <c r="U40" t="s">
        <v>49</v>
      </c>
      <c r="V40" s="1">
        <f t="shared" si="0"/>
        <v>49.893019121212134</v>
      </c>
      <c r="W40" s="1" cm="1">
        <f t="array" ref="W40">+_xlfn.STDEV.S(IF($F$2:$F$12257=U40,$H$2:$H$12257))</f>
        <v>118.02394730256496</v>
      </c>
      <c r="X40" s="8">
        <f t="shared" si="1"/>
        <v>2.3655402976483098</v>
      </c>
      <c r="Z40" t="s">
        <v>160</v>
      </c>
      <c r="AA40" t="s">
        <v>197</v>
      </c>
      <c r="AB40">
        <v>1.51</v>
      </c>
    </row>
    <row r="41" spans="1:28">
      <c r="A41" s="1" t="str">
        <f>+'BD1'!A41</f>
        <v>Brunca</v>
      </c>
      <c r="B41" s="1" t="str">
        <f>+'BD1'!B41</f>
        <v>Buenos Aires</v>
      </c>
      <c r="C41" s="1" t="str">
        <f>+'BD1'!C41</f>
        <v>Carlos Eduardo Mora Agüero</v>
      </c>
      <c r="D41" s="1">
        <f>+'BD1'!D41</f>
        <v>7</v>
      </c>
      <c r="E41" s="1" t="str">
        <f>+'BD1'!E41</f>
        <v>Jefe</v>
      </c>
      <c r="F41" s="1" t="str">
        <f>+'BD1'!F41</f>
        <v>Coordinación de acciones entre dependencias del MAG (por acción de cordinación)</v>
      </c>
      <c r="G41" s="1" t="str">
        <f>+'BD1'!G41</f>
        <v>Administrativa</v>
      </c>
      <c r="H41" s="1">
        <f>+'BD1'!H41</f>
        <v>1.07</v>
      </c>
      <c r="J41" s="1" t="s">
        <v>8</v>
      </c>
      <c r="K41" s="1" t="s">
        <v>9</v>
      </c>
      <c r="L41" s="3" t="s">
        <v>50</v>
      </c>
      <c r="M41" s="1" t="s">
        <v>68</v>
      </c>
      <c r="N41" s="4">
        <f>IFERROR(AVERAGEIFS('TE por AEA'!$H$2:$H$12257,'TE por AEA'!$A$2:$A$12257,'TE por AEA'!J41,'TE por AEA'!$B$2:$B$12257,'TE por AEA'!K41,'TE por AEA'!$F$2:$F$12257,'TE por AEA'!L41),"No hay registro")</f>
        <v>1.07</v>
      </c>
      <c r="O41" s="4"/>
      <c r="P41" s="4" t="s">
        <v>8</v>
      </c>
      <c r="Q41" s="4" t="s">
        <v>50</v>
      </c>
      <c r="R41" s="4" t="s">
        <v>68</v>
      </c>
      <c r="S41" s="4">
        <f>IFERROR(AVERAGEIFS('TE por AEA'!$H$2:$H$12257,'TE por AEA'!$A$2:$A$12257,'TE por AEA'!P41,'TE por AEA'!$F$2:$F$12257,'TE por AEA'!Q41),"No hay registro")</f>
        <v>5.1538330000000006</v>
      </c>
      <c r="U41" t="s">
        <v>50</v>
      </c>
      <c r="V41" s="1">
        <f t="shared" si="0"/>
        <v>3.1951389591315453</v>
      </c>
      <c r="W41" s="1" cm="1">
        <f t="array" ref="W41">+_xlfn.STDEV.S(IF($F$2:$F$12257=U41,$H$2:$H$12257))</f>
        <v>3.748318263284129</v>
      </c>
      <c r="X41" s="8">
        <f t="shared" si="1"/>
        <v>1.1731315323772149</v>
      </c>
      <c r="Z41" t="s">
        <v>200</v>
      </c>
      <c r="AA41" t="s">
        <v>201</v>
      </c>
      <c r="AB41">
        <v>1.69</v>
      </c>
    </row>
    <row r="42" spans="1:28">
      <c r="A42" s="1" t="str">
        <f>+'BD1'!A42</f>
        <v>Brunca</v>
      </c>
      <c r="B42" s="1" t="str">
        <f>+'BD1'!B42</f>
        <v>Buenos Aires</v>
      </c>
      <c r="C42" s="1" t="str">
        <f>+'BD1'!C42</f>
        <v>Carlos Eduardo Mora Agüero</v>
      </c>
      <c r="D42" s="1">
        <f>+'BD1'!D42</f>
        <v>7</v>
      </c>
      <c r="E42" s="1" t="str">
        <f>+'BD1'!E42</f>
        <v>Jefe</v>
      </c>
      <c r="F42" s="1" t="str">
        <f>+'BD1'!F42</f>
        <v>Otorgamiento de permisos para quemas agropecuarias (por trámite)</v>
      </c>
      <c r="G42" s="1" t="str">
        <f>+'BD1'!G42</f>
        <v>Sustantiva</v>
      </c>
      <c r="H42" s="1">
        <f>+'BD1'!H42</f>
        <v>8.9166699999999999</v>
      </c>
      <c r="J42" s="1" t="s">
        <v>8</v>
      </c>
      <c r="K42" s="1" t="s">
        <v>9</v>
      </c>
      <c r="L42" s="3" t="s">
        <v>51</v>
      </c>
      <c r="M42" s="1" t="s">
        <v>67</v>
      </c>
      <c r="N42" s="4">
        <f>IFERROR(AVERAGEIFS('TE por AEA'!$H$2:$H$12257,'TE por AEA'!$A$2:$A$12257,'TE por AEA'!J42,'TE por AEA'!$B$2:$B$12257,'TE por AEA'!K42,'TE por AEA'!$F$2:$F$12257,'TE por AEA'!L42),"No hay registro")</f>
        <v>4.859585</v>
      </c>
      <c r="O42" s="4"/>
      <c r="P42" s="4" t="s">
        <v>8</v>
      </c>
      <c r="Q42" s="4" t="s">
        <v>51</v>
      </c>
      <c r="R42" s="4" t="s">
        <v>67</v>
      </c>
      <c r="S42" s="4">
        <f>IFERROR(AVERAGEIFS('TE por AEA'!$H$2:$H$12257,'TE por AEA'!$A$2:$A$12257,'TE por AEA'!P42,'TE por AEA'!$F$2:$F$12257,'TE por AEA'!Q42),"No hay registro")</f>
        <v>4.8447233333333344</v>
      </c>
      <c r="U42" t="s">
        <v>51</v>
      </c>
      <c r="V42" s="1">
        <f t="shared" si="0"/>
        <v>5.5785797894736868</v>
      </c>
      <c r="W42" s="1" cm="1">
        <f t="array" ref="W42">+_xlfn.STDEV.S(IF($F$2:$F$12257=U42,$H$2:$H$12257))</f>
        <v>5.3123695255923735</v>
      </c>
      <c r="X42" s="8">
        <f t="shared" si="1"/>
        <v>0.95227992178517729</v>
      </c>
      <c r="Z42" t="s">
        <v>200</v>
      </c>
      <c r="AA42" t="s">
        <v>205</v>
      </c>
      <c r="AB42">
        <v>1.69</v>
      </c>
    </row>
    <row r="43" spans="1:28">
      <c r="A43" s="1" t="str">
        <f>+'BD1'!A43</f>
        <v>Brunca</v>
      </c>
      <c r="B43" s="1" t="str">
        <f>+'BD1'!B43</f>
        <v>Buenos Aires</v>
      </c>
      <c r="C43" s="1" t="str">
        <f>+'BD1'!C43</f>
        <v>Carlos Eduardo Mora Agüero</v>
      </c>
      <c r="D43" s="1">
        <f>+'BD1'!D43</f>
        <v>7</v>
      </c>
      <c r="E43" s="1" t="str">
        <f>+'BD1'!E43</f>
        <v>Jefe</v>
      </c>
      <c r="F43" s="1" t="str">
        <f>+'BD1'!F43</f>
        <v>Elaboración de Autoevaluación en Control Interno (acumulado efectivo por aplicación de la autoevaluación)</v>
      </c>
      <c r="G43" s="1" t="str">
        <f>+'BD1'!G43</f>
        <v>Administrativa</v>
      </c>
      <c r="H43" s="1">
        <f>+'BD1'!H43</f>
        <v>6.42</v>
      </c>
      <c r="J43" s="1" t="s">
        <v>8</v>
      </c>
      <c r="K43" s="1" t="s">
        <v>9</v>
      </c>
      <c r="L43" s="3" t="s">
        <v>52</v>
      </c>
      <c r="M43" s="1" t="s">
        <v>68</v>
      </c>
      <c r="N43" s="4">
        <f>IFERROR(AVERAGEIFS('TE por AEA'!$H$2:$H$12257,'TE por AEA'!$A$2:$A$12257,'TE por AEA'!J43,'TE por AEA'!$B$2:$B$12257,'TE por AEA'!K43,'TE por AEA'!$F$2:$F$12257,'TE por AEA'!L43),"No hay registro")</f>
        <v>6.42</v>
      </c>
      <c r="O43" s="4"/>
      <c r="P43" s="4" t="s">
        <v>8</v>
      </c>
      <c r="Q43" s="4" t="s">
        <v>52</v>
      </c>
      <c r="R43" s="4" t="s">
        <v>68</v>
      </c>
      <c r="S43" s="4">
        <f>IFERROR(AVERAGEIFS('TE por AEA'!$H$2:$H$12257,'TE por AEA'!$A$2:$A$12257,'TE por AEA'!P43,'TE por AEA'!$F$2:$F$12257,'TE por AEA'!Q43),"No hay registro")</f>
        <v>5.1750965384615393</v>
      </c>
      <c r="U43" t="s">
        <v>52</v>
      </c>
      <c r="V43" s="1">
        <f t="shared" si="0"/>
        <v>4.6136951950354606</v>
      </c>
      <c r="W43" s="1" cm="1">
        <f t="array" ref="W43">+_xlfn.STDEV.S(IF($F$2:$F$12257=U43,$H$2:$H$12257))</f>
        <v>3.3281089089920419</v>
      </c>
      <c r="X43" s="8">
        <f t="shared" si="1"/>
        <v>0.72135430892210517</v>
      </c>
      <c r="Z43" t="s">
        <v>200</v>
      </c>
      <c r="AA43" t="s">
        <v>208</v>
      </c>
      <c r="AB43">
        <v>1.69</v>
      </c>
    </row>
    <row r="44" spans="1:28">
      <c r="A44" s="1" t="str">
        <f>+'BD1'!A44</f>
        <v>Brunca</v>
      </c>
      <c r="B44" s="1" t="str">
        <f>+'BD1'!B44</f>
        <v>Buenos Aires</v>
      </c>
      <c r="C44" s="1" t="str">
        <f>+'BD1'!C44</f>
        <v>Carlos Eduardo Mora Agüero</v>
      </c>
      <c r="D44" s="1">
        <f>+'BD1'!D44</f>
        <v>7</v>
      </c>
      <c r="E44" s="1" t="str">
        <f>+'BD1'!E44</f>
        <v>Jefe</v>
      </c>
      <c r="F44" s="1" t="str">
        <f>+'BD1'!F44</f>
        <v>Determinación y evaluación de riesgos en SEVRIMAG (acumulado efectivo por aplicación del SEVRIMAG)</v>
      </c>
      <c r="G44" s="1" t="str">
        <f>+'BD1'!G44</f>
        <v>Administrativa</v>
      </c>
      <c r="H44" s="1">
        <f>+'BD1'!H44</f>
        <v>6.42</v>
      </c>
      <c r="J44" s="1" t="s">
        <v>8</v>
      </c>
      <c r="K44" s="1" t="s">
        <v>9</v>
      </c>
      <c r="L44" s="3" t="s">
        <v>53</v>
      </c>
      <c r="M44" s="1" t="s">
        <v>68</v>
      </c>
      <c r="N44" s="4">
        <f>IFERROR(AVERAGEIFS('TE por AEA'!$H$2:$H$12257,'TE por AEA'!$A$2:$A$12257,'TE por AEA'!J44,'TE por AEA'!$B$2:$B$12257,'TE por AEA'!K44,'TE por AEA'!$F$2:$F$12257,'TE por AEA'!L44),"No hay registro")</f>
        <v>4.0570849999999998</v>
      </c>
      <c r="O44" s="4"/>
      <c r="P44" s="4" t="s">
        <v>8</v>
      </c>
      <c r="Q44" s="4" t="s">
        <v>53</v>
      </c>
      <c r="R44" s="4" t="s">
        <v>68</v>
      </c>
      <c r="S44" s="4">
        <f>IFERROR(AVERAGEIFS('TE por AEA'!$H$2:$H$12257,'TE por AEA'!$A$2:$A$12257,'TE por AEA'!P44,'TE por AEA'!$F$2:$F$12257,'TE por AEA'!Q44),"No hay registro")</f>
        <v>5.2377166666666666</v>
      </c>
      <c r="U44" t="s">
        <v>53</v>
      </c>
      <c r="V44" s="1">
        <f t="shared" si="0"/>
        <v>5.1078700850340146</v>
      </c>
      <c r="W44" s="1" cm="1">
        <f t="array" ref="W44">+_xlfn.STDEV.S(IF($F$2:$F$12257=U44,$H$2:$H$12257))</f>
        <v>3.3892826223519843</v>
      </c>
      <c r="X44" s="8">
        <f t="shared" si="1"/>
        <v>0.66354127374588745</v>
      </c>
      <c r="Z44" t="s">
        <v>200</v>
      </c>
      <c r="AA44" t="s">
        <v>212</v>
      </c>
      <c r="AB44">
        <v>1.69</v>
      </c>
    </row>
    <row r="45" spans="1:28">
      <c r="A45" s="1" t="str">
        <f>+'BD1'!A45</f>
        <v>Brunca</v>
      </c>
      <c r="B45" s="1" t="str">
        <f>+'BD1'!B45</f>
        <v>Buenos Aires</v>
      </c>
      <c r="C45" s="1" t="str">
        <f>+'BD1'!C45</f>
        <v>Carlos Eduardo Mora Agüero</v>
      </c>
      <c r="D45" s="1">
        <f>+'BD1'!D45</f>
        <v>7</v>
      </c>
      <c r="E45" s="1" t="str">
        <f>+'BD1'!E45</f>
        <v>Jefe</v>
      </c>
      <c r="F45" s="1" t="str">
        <f>+'BD1'!F45</f>
        <v>Seguimiento a plan de mitigación de riesgos en SEVRIMAG (acumulado efectivo por seguimiento)</v>
      </c>
      <c r="G45" s="1" t="str">
        <f>+'BD1'!G45</f>
        <v>Administrativa</v>
      </c>
      <c r="H45" s="1">
        <f>+'BD1'!H45</f>
        <v>8.9166699999999999</v>
      </c>
      <c r="J45" s="1" t="s">
        <v>8</v>
      </c>
      <c r="K45" s="1" t="s">
        <v>9</v>
      </c>
      <c r="L45" s="3" t="s">
        <v>54</v>
      </c>
      <c r="M45" s="1" t="s">
        <v>68</v>
      </c>
      <c r="N45" s="4">
        <f>IFERROR(AVERAGEIFS('TE por AEA'!$H$2:$H$12257,'TE por AEA'!$A$2:$A$12257,'TE por AEA'!J45,'TE por AEA'!$B$2:$B$12257,'TE por AEA'!K45,'TE por AEA'!$F$2:$F$12257,'TE por AEA'!L45),"No hay registro")</f>
        <v>8.9166699999999999</v>
      </c>
      <c r="O45" s="4"/>
      <c r="P45" s="4" t="s">
        <v>8</v>
      </c>
      <c r="Q45" s="4" t="s">
        <v>54</v>
      </c>
      <c r="R45" s="4" t="s">
        <v>68</v>
      </c>
      <c r="S45" s="4">
        <f>IFERROR(AVERAGEIFS('TE por AEA'!$H$2:$H$12257,'TE por AEA'!$A$2:$A$12257,'TE por AEA'!P45,'TE por AEA'!$F$2:$F$12257,'TE por AEA'!Q45),"No hay registro")</f>
        <v>4.6554389473684212</v>
      </c>
      <c r="U45" t="s">
        <v>54</v>
      </c>
      <c r="V45" s="1">
        <f t="shared" si="0"/>
        <v>4.1357644444444439</v>
      </c>
      <c r="W45" s="1" cm="1">
        <f t="array" ref="W45">+_xlfn.STDEV.S(IF($F$2:$F$12257=U45,$H$2:$H$12257))</f>
        <v>6.0067811619325706</v>
      </c>
      <c r="X45" s="8">
        <f t="shared" si="1"/>
        <v>1.4523992462872144</v>
      </c>
      <c r="Z45" t="s">
        <v>200</v>
      </c>
      <c r="AA45" t="s">
        <v>214</v>
      </c>
      <c r="AB45">
        <v>1.69</v>
      </c>
    </row>
    <row r="46" spans="1:28">
      <c r="A46" s="1" t="str">
        <f>+'BD1'!A46</f>
        <v>Brunca</v>
      </c>
      <c r="B46" s="1" t="str">
        <f>+'BD1'!B46</f>
        <v>Buenos Aires</v>
      </c>
      <c r="C46" s="1" t="str">
        <f>+'BD1'!C46</f>
        <v>Carlos Eduardo Mora Agüero</v>
      </c>
      <c r="D46" s="1">
        <f>+'BD1'!D46</f>
        <v>7</v>
      </c>
      <c r="E46" s="1" t="str">
        <f>+'BD1'!E46</f>
        <v>Jefe</v>
      </c>
      <c r="F46" s="1" t="str">
        <f>+'BD1'!F46</f>
        <v>Seguimiento a plan de mejora de la Autoevaluación en Control Interno (acumulado efectivo por seguimiento)</v>
      </c>
      <c r="G46" s="1" t="str">
        <f>+'BD1'!G46</f>
        <v>Administrativa</v>
      </c>
      <c r="H46" s="1">
        <f>+'BD1'!H46</f>
        <v>1.07</v>
      </c>
      <c r="J46" s="1" t="s">
        <v>8</v>
      </c>
      <c r="K46" s="1" t="s">
        <v>9</v>
      </c>
      <c r="L46" s="3" t="s">
        <v>55</v>
      </c>
      <c r="M46" s="1" t="s">
        <v>68</v>
      </c>
      <c r="N46" s="4">
        <f>IFERROR(AVERAGEIFS('TE por AEA'!$H$2:$H$12257,'TE por AEA'!$A$2:$A$12257,'TE por AEA'!J46,'TE por AEA'!$B$2:$B$12257,'TE por AEA'!K46,'TE por AEA'!$F$2:$F$12257,'TE por AEA'!L46),"No hay registro")</f>
        <v>1.07</v>
      </c>
      <c r="O46" s="4"/>
      <c r="P46" s="4" t="s">
        <v>8</v>
      </c>
      <c r="Q46" s="4" t="s">
        <v>55</v>
      </c>
      <c r="R46" s="4" t="s">
        <v>68</v>
      </c>
      <c r="S46" s="4">
        <f>IFERROR(AVERAGEIFS('TE por AEA'!$H$2:$H$12257,'TE por AEA'!$A$2:$A$12257,'TE por AEA'!P46,'TE por AEA'!$F$2:$F$12257,'TE por AEA'!Q46),"No hay registro")</f>
        <v>3.9180882352941175</v>
      </c>
      <c r="U46" t="s">
        <v>55</v>
      </c>
      <c r="V46" s="1">
        <f t="shared" si="0"/>
        <v>3.5823322055137825</v>
      </c>
      <c r="W46" s="1" cm="1">
        <f t="array" ref="W46">+_xlfn.STDEV.S(IF($F$2:$F$12257=U46,$H$2:$H$12257))</f>
        <v>3.3056828872736674</v>
      </c>
      <c r="X46" s="8">
        <f t="shared" si="1"/>
        <v>0.92277396333754103</v>
      </c>
      <c r="Z46" t="s">
        <v>200</v>
      </c>
      <c r="AA46" t="s">
        <v>217</v>
      </c>
      <c r="AB46">
        <v>1.69</v>
      </c>
    </row>
    <row r="47" spans="1:28">
      <c r="A47" s="1" t="str">
        <f>+'BD1'!A47</f>
        <v>Brunca</v>
      </c>
      <c r="B47" s="1" t="str">
        <f>+'BD1'!B47</f>
        <v>Buenos Aires</v>
      </c>
      <c r="C47" s="1" t="str">
        <f>+'BD1'!C47</f>
        <v>Carlos Eduardo Mora Agüero</v>
      </c>
      <c r="D47" s="1">
        <f>+'BD1'!D47</f>
        <v>7</v>
      </c>
      <c r="E47" s="1" t="str">
        <f>+'BD1'!E47</f>
        <v>Jefe</v>
      </c>
      <c r="F47" s="1" t="str">
        <f>+'BD1'!F47</f>
        <v>Reuniones de personal AEA (por reunión)</v>
      </c>
      <c r="G47" s="1" t="str">
        <f>+'BD1'!G47</f>
        <v>Administrativa</v>
      </c>
      <c r="H47" s="1">
        <f>+'BD1'!H47</f>
        <v>1.605</v>
      </c>
      <c r="J47" s="1" t="s">
        <v>8</v>
      </c>
      <c r="K47" s="1" t="s">
        <v>9</v>
      </c>
      <c r="L47" s="3" t="s">
        <v>56</v>
      </c>
      <c r="M47" s="1" t="s">
        <v>68</v>
      </c>
      <c r="N47" s="4">
        <f>IFERROR(AVERAGEIFS('TE por AEA'!$H$2:$H$12257,'TE por AEA'!$A$2:$A$12257,'TE por AEA'!J47,'TE por AEA'!$B$2:$B$12257,'TE por AEA'!K47,'TE por AEA'!$F$2:$F$12257,'TE por AEA'!L47),"No hay registro")</f>
        <v>1.671875</v>
      </c>
      <c r="O47" s="4"/>
      <c r="P47" s="4" t="s">
        <v>8</v>
      </c>
      <c r="Q47" s="4" t="s">
        <v>56</v>
      </c>
      <c r="R47" s="4" t="s">
        <v>68</v>
      </c>
      <c r="S47" s="4">
        <f>IFERROR(AVERAGEIFS('TE por AEA'!$H$2:$H$12257,'TE por AEA'!$A$2:$A$12257,'TE por AEA'!P47,'TE por AEA'!$F$2:$F$12257,'TE por AEA'!Q47),"No hay registro")</f>
        <v>2.5769170000000008</v>
      </c>
      <c r="U47" t="s">
        <v>56</v>
      </c>
      <c r="V47" s="1">
        <f t="shared" si="0"/>
        <v>2.7529274987080079</v>
      </c>
      <c r="W47" s="1" cm="1">
        <f t="array" ref="W47">+_xlfn.STDEV.S(IF($F$2:$F$12257=U47,$H$2:$H$12257))</f>
        <v>1.6419074720029856</v>
      </c>
      <c r="X47" s="8">
        <f t="shared" si="1"/>
        <v>0.59642234413131423</v>
      </c>
      <c r="Z47" t="s">
        <v>200</v>
      </c>
      <c r="AA47" t="s">
        <v>221</v>
      </c>
      <c r="AB47">
        <v>1.69</v>
      </c>
    </row>
    <row r="48" spans="1:28">
      <c r="A48" s="1" t="str">
        <f>+'BD1'!A48</f>
        <v>Brunca</v>
      </c>
      <c r="B48" s="1" t="str">
        <f>+'BD1'!B48</f>
        <v>Buenos Aires</v>
      </c>
      <c r="C48" s="1" t="str">
        <f>+'BD1'!C48</f>
        <v>Carlos Eduardo Mora Agüero</v>
      </c>
      <c r="D48" s="1">
        <f>+'BD1'!D48</f>
        <v>7</v>
      </c>
      <c r="E48" s="1" t="str">
        <f>+'BD1'!E48</f>
        <v>Jefe</v>
      </c>
      <c r="F48" s="1" t="str">
        <f>+'BD1'!F48</f>
        <v>Actualización del sistema de gestión documental y archivo (tiempo efectivo por día)</v>
      </c>
      <c r="G48" s="1" t="str">
        <f>+'BD1'!G48</f>
        <v>Administrativa</v>
      </c>
      <c r="H48" s="1">
        <f>+'BD1'!H48</f>
        <v>8.9166699999999999</v>
      </c>
      <c r="J48" s="1" t="s">
        <v>8</v>
      </c>
      <c r="K48" s="1" t="s">
        <v>9</v>
      </c>
      <c r="L48" s="3" t="s">
        <v>57</v>
      </c>
      <c r="M48" s="1" t="s">
        <v>68</v>
      </c>
      <c r="N48" s="4">
        <f>IFERROR(AVERAGEIFS('TE por AEA'!$H$2:$H$12257,'TE por AEA'!$A$2:$A$12257,'TE por AEA'!J48,'TE por AEA'!$B$2:$B$12257,'TE por AEA'!K48,'TE por AEA'!$F$2:$F$12257,'TE por AEA'!L48),"No hay registro")</f>
        <v>8.9166699999999999</v>
      </c>
      <c r="O48" s="4"/>
      <c r="P48" s="4" t="s">
        <v>8</v>
      </c>
      <c r="Q48" s="4" t="s">
        <v>57</v>
      </c>
      <c r="R48" s="4" t="s">
        <v>68</v>
      </c>
      <c r="S48" s="4">
        <f>IFERROR(AVERAGEIFS('TE por AEA'!$H$2:$H$12257,'TE por AEA'!$A$2:$A$12257,'TE por AEA'!P48,'TE por AEA'!$F$2:$F$12257,'TE por AEA'!Q48),"No hay registro")</f>
        <v>3.96568733335</v>
      </c>
      <c r="U48" t="s">
        <v>57</v>
      </c>
      <c r="V48" s="1">
        <f t="shared" si="0"/>
        <v>3.1897320634952386</v>
      </c>
      <c r="W48" s="1" cm="1">
        <f t="array" ref="W48">+_xlfn.STDEV.S(IF($F$2:$F$12257=U48,$H$2:$H$12257))</f>
        <v>2.7883987713776719</v>
      </c>
      <c r="X48" s="8">
        <f t="shared" si="1"/>
        <v>0.87417962257375481</v>
      </c>
      <c r="Z48" t="s">
        <v>200</v>
      </c>
      <c r="AA48" t="s">
        <v>226</v>
      </c>
      <c r="AB48">
        <v>1.69</v>
      </c>
    </row>
    <row r="49" spans="1:28">
      <c r="A49" s="1" t="str">
        <f>+'BD1'!A49</f>
        <v>Brunca</v>
      </c>
      <c r="B49" s="1" t="str">
        <f>+'BD1'!B49</f>
        <v>Buenos Aires</v>
      </c>
      <c r="C49" s="1" t="str">
        <f>+'BD1'!C49</f>
        <v>Carlos Eduardo Mora Agüero</v>
      </c>
      <c r="D49" s="1">
        <f>+'BD1'!D49</f>
        <v>7</v>
      </c>
      <c r="E49" s="1" t="str">
        <f>+'BD1'!E49</f>
        <v>Jefe</v>
      </c>
      <c r="F49" s="1" t="str">
        <f>+'BD1'!F49</f>
        <v>Actualización del sistema SisDNEA (por productor)</v>
      </c>
      <c r="G49" s="1" t="str">
        <f>+'BD1'!G49</f>
        <v>Administrativa</v>
      </c>
      <c r="H49" s="1">
        <f>+'BD1'!H49</f>
        <v>3.21</v>
      </c>
      <c r="J49" s="1" t="s">
        <v>8</v>
      </c>
      <c r="K49" s="1" t="s">
        <v>9</v>
      </c>
      <c r="L49" s="3" t="s">
        <v>58</v>
      </c>
      <c r="M49" s="1" t="s">
        <v>68</v>
      </c>
      <c r="N49" s="4">
        <f>IFERROR(AVERAGEIFS('TE por AEA'!$H$2:$H$12257,'TE por AEA'!$A$2:$A$12257,'TE por AEA'!J49,'TE por AEA'!$B$2:$B$12257,'TE por AEA'!K49,'TE por AEA'!$F$2:$F$12257,'TE por AEA'!L49),"No hay registro")</f>
        <v>1.73875</v>
      </c>
      <c r="O49" s="4"/>
      <c r="P49" s="4" t="s">
        <v>8</v>
      </c>
      <c r="Q49" s="4" t="s">
        <v>58</v>
      </c>
      <c r="R49" s="4" t="s">
        <v>68</v>
      </c>
      <c r="S49" s="4">
        <f>IFERROR(AVERAGEIFS('TE por AEA'!$H$2:$H$12257,'TE por AEA'!$A$2:$A$12257,'TE por AEA'!P49,'TE por AEA'!$F$2:$F$12257,'TE por AEA'!Q49),"No hay registro")</f>
        <v>2.7121525555666661</v>
      </c>
      <c r="U49" t="s">
        <v>58</v>
      </c>
      <c r="V49" s="1">
        <f t="shared" si="0"/>
        <v>1.8014402480635665</v>
      </c>
      <c r="W49" s="1" cm="1">
        <f t="array" ref="W49">+_xlfn.STDEV.S(IF($F$2:$F$12257=U49,$H$2:$H$12257))</f>
        <v>1.7157925592992389</v>
      </c>
      <c r="X49" s="8">
        <f t="shared" si="1"/>
        <v>0.95245599244471557</v>
      </c>
      <c r="Z49" t="s">
        <v>229</v>
      </c>
      <c r="AA49" t="s">
        <v>230</v>
      </c>
      <c r="AB49">
        <v>2.16</v>
      </c>
    </row>
    <row r="50" spans="1:28">
      <c r="A50" s="1" t="str">
        <f>+'BD1'!A50</f>
        <v>Brunca</v>
      </c>
      <c r="B50" s="1" t="str">
        <f>+'BD1'!B50</f>
        <v>Buenos Aires</v>
      </c>
      <c r="C50" s="1" t="str">
        <f>+'BD1'!C50</f>
        <v>Carlos Eduardo Mora Agüero</v>
      </c>
      <c r="D50" s="1">
        <f>+'BD1'!D50</f>
        <v>7</v>
      </c>
      <c r="E50" s="1" t="str">
        <f>+'BD1'!E50</f>
        <v>Jefe</v>
      </c>
      <c r="F50" s="1" t="str">
        <f>+'BD1'!F50</f>
        <v>Seguimiento semestral de la determinación de expectativas (por seguimiento)</v>
      </c>
      <c r="G50" s="1" t="str">
        <f>+'BD1'!G50</f>
        <v>Administrativa</v>
      </c>
      <c r="H50" s="1">
        <f>+'BD1'!H50</f>
        <v>5.35</v>
      </c>
      <c r="J50" s="1" t="s">
        <v>8</v>
      </c>
      <c r="K50" s="1" t="s">
        <v>9</v>
      </c>
      <c r="L50" s="3" t="s">
        <v>135</v>
      </c>
      <c r="M50" s="1" t="s">
        <v>68</v>
      </c>
      <c r="N50" s="4">
        <f>IFERROR(AVERAGEIFS('TE por AEA'!$H$2:$H$12257,'TE por AEA'!$A$2:$A$12257,'TE por AEA'!J50,'TE por AEA'!$B$2:$B$12257,'TE por AEA'!K50,'TE por AEA'!$F$2:$F$12257,'TE por AEA'!L50),"No hay registro")</f>
        <v>5.35</v>
      </c>
      <c r="O50" s="4"/>
      <c r="P50" s="4" t="s">
        <v>8</v>
      </c>
      <c r="Q50" s="4" t="s">
        <v>135</v>
      </c>
      <c r="R50" s="4" t="s">
        <v>68</v>
      </c>
      <c r="S50" s="4">
        <f>IFERROR(AVERAGEIFS('TE por AEA'!$H$2:$H$12257,'TE por AEA'!$A$2:$A$12257,'TE por AEA'!P50,'TE por AEA'!$F$2:$F$12257,'TE por AEA'!Q50),"No hay registro")</f>
        <v>3.7145346666500005</v>
      </c>
      <c r="U50" t="s">
        <v>135</v>
      </c>
      <c r="V50" s="1">
        <f t="shared" si="0"/>
        <v>3.8830763773813279</v>
      </c>
      <c r="W50" s="1" cm="1">
        <f t="array" ref="W50">+_xlfn.STDEV.S(IF($F$2:$F$12257=U50,$H$2:$H$12257))</f>
        <v>8.2805896803965364</v>
      </c>
      <c r="X50" s="8">
        <f t="shared" si="1"/>
        <v>2.132481794236766</v>
      </c>
      <c r="Z50" t="s">
        <v>229</v>
      </c>
      <c r="AA50" t="s">
        <v>234</v>
      </c>
      <c r="AB50">
        <v>2.16</v>
      </c>
    </row>
    <row r="51" spans="1:28">
      <c r="A51" s="1" t="str">
        <f>+'BD1'!A51</f>
        <v>Brunca</v>
      </c>
      <c r="B51" s="1" t="str">
        <f>+'BD1'!B51</f>
        <v>Buenos Aires</v>
      </c>
      <c r="C51" s="1" t="str">
        <f>+'BD1'!C51</f>
        <v>Carlos Eduardo Mora Agüero</v>
      </c>
      <c r="D51" s="1">
        <f>+'BD1'!D51</f>
        <v>7</v>
      </c>
      <c r="E51" s="1" t="str">
        <f>+'BD1'!E51</f>
        <v>Jefe</v>
      </c>
      <c r="F51" s="1" t="str">
        <f>+'BD1'!F51</f>
        <v>Elaboración de la evaluación del desempeño (por reunión)</v>
      </c>
      <c r="G51" s="1" t="str">
        <f>+'BD1'!G51</f>
        <v>Administrativa</v>
      </c>
      <c r="H51" s="1">
        <f>+'BD1'!H51</f>
        <v>7.49</v>
      </c>
      <c r="J51" s="1" t="s">
        <v>8</v>
      </c>
      <c r="K51" s="1" t="s">
        <v>9</v>
      </c>
      <c r="L51" s="3" t="s">
        <v>59</v>
      </c>
      <c r="M51" s="1" t="s">
        <v>68</v>
      </c>
      <c r="N51" s="4">
        <f>IFERROR(AVERAGEIFS('TE por AEA'!$H$2:$H$12257,'TE por AEA'!$A$2:$A$12257,'TE por AEA'!J51,'TE por AEA'!$B$2:$B$12257,'TE por AEA'!K51,'TE por AEA'!$F$2:$F$12257,'TE por AEA'!L51),"No hay registro")</f>
        <v>7.49</v>
      </c>
      <c r="O51" s="4"/>
      <c r="P51" s="4" t="s">
        <v>8</v>
      </c>
      <c r="Q51" s="4" t="s">
        <v>59</v>
      </c>
      <c r="R51" s="4" t="s">
        <v>68</v>
      </c>
      <c r="S51" s="4">
        <f>IFERROR(AVERAGEIFS('TE por AEA'!$H$2:$H$12257,'TE por AEA'!$A$2:$A$12257,'TE por AEA'!P51,'TE por AEA'!$F$2:$F$12257,'TE por AEA'!Q51),"No hay registro")</f>
        <v>3.3288889473684211</v>
      </c>
      <c r="U51" t="s">
        <v>59</v>
      </c>
      <c r="V51" s="1">
        <f t="shared" si="0"/>
        <v>2.38712389558233</v>
      </c>
      <c r="W51" s="1" cm="1">
        <f t="array" ref="W51">+_xlfn.STDEV.S(IF($F$2:$F$12257=U51,$H$2:$H$12257))</f>
        <v>2.5514907886808715</v>
      </c>
      <c r="X51" s="8">
        <f t="shared" si="1"/>
        <v>1.0688556188485747</v>
      </c>
      <c r="Z51" t="s">
        <v>229</v>
      </c>
      <c r="AA51" t="s">
        <v>236</v>
      </c>
      <c r="AB51">
        <v>2.16</v>
      </c>
    </row>
    <row r="52" spans="1:28">
      <c r="A52" s="1" t="str">
        <f>+'BD1'!A52</f>
        <v>Brunca</v>
      </c>
      <c r="B52" s="1" t="str">
        <f>+'BD1'!B52</f>
        <v>Buenos Aires</v>
      </c>
      <c r="C52" s="1" t="str">
        <f>+'BD1'!C52</f>
        <v>Carlos Eduardo Mora Agüero</v>
      </c>
      <c r="D52" s="1">
        <f>+'BD1'!D52</f>
        <v>7</v>
      </c>
      <c r="E52" s="1" t="str">
        <f>+'BD1'!E52</f>
        <v>Jefe</v>
      </c>
      <c r="F52" s="1" t="str">
        <f>+'BD1'!F52</f>
        <v>Elaboración de inventarios de equipos, materiales e insumos (tiempo efectivo por día)</v>
      </c>
      <c r="G52" s="1" t="str">
        <f>+'BD1'!G52</f>
        <v>Administrativa</v>
      </c>
      <c r="H52" s="1">
        <f>+'BD1'!H52</f>
        <v>5.35</v>
      </c>
      <c r="J52" s="1" t="s">
        <v>8</v>
      </c>
      <c r="K52" s="1" t="s">
        <v>9</v>
      </c>
      <c r="L52" s="3" t="s">
        <v>60</v>
      </c>
      <c r="M52" s="1" t="s">
        <v>68</v>
      </c>
      <c r="N52" s="4">
        <f>IFERROR(AVERAGEIFS('TE por AEA'!$H$2:$H$12257,'TE por AEA'!$A$2:$A$12257,'TE por AEA'!J52,'TE por AEA'!$B$2:$B$12257,'TE por AEA'!K52,'TE por AEA'!$F$2:$F$12257,'TE por AEA'!L52),"No hay registro")</f>
        <v>5.35</v>
      </c>
      <c r="O52" s="4"/>
      <c r="P52" s="4" t="s">
        <v>8</v>
      </c>
      <c r="Q52" s="4" t="s">
        <v>60</v>
      </c>
      <c r="R52" s="4" t="s">
        <v>68</v>
      </c>
      <c r="S52" s="4">
        <f>IFERROR(AVERAGEIFS('TE por AEA'!$H$2:$H$12257,'TE por AEA'!$A$2:$A$12257,'TE por AEA'!P52,'TE por AEA'!$F$2:$F$12257,'TE por AEA'!Q52),"No hay registro")</f>
        <v>3.9078256521739125</v>
      </c>
      <c r="U52" t="s">
        <v>60</v>
      </c>
      <c r="V52" s="1">
        <f t="shared" si="0"/>
        <v>3.4179490123456793</v>
      </c>
      <c r="W52" s="1" cm="1">
        <f t="array" ref="W52">+_xlfn.STDEV.S(IF($F$2:$F$12257=U52,$H$2:$H$12257))</f>
        <v>2.6213338193406468</v>
      </c>
      <c r="X52" s="8">
        <f t="shared" si="1"/>
        <v>0.76693180906805591</v>
      </c>
      <c r="Z52" t="s">
        <v>229</v>
      </c>
      <c r="AA52" t="s">
        <v>239</v>
      </c>
      <c r="AB52">
        <v>2.16</v>
      </c>
    </row>
    <row r="53" spans="1:28">
      <c r="A53" s="1" t="str">
        <f>+'BD1'!A53</f>
        <v>Brunca</v>
      </c>
      <c r="B53" s="1" t="str">
        <f>+'BD1'!B53</f>
        <v>Buenos Aires</v>
      </c>
      <c r="C53" s="1" t="str">
        <f>+'BD1'!C53</f>
        <v>Carlos Eduardo Mora Agüero</v>
      </c>
      <c r="D53" s="1">
        <f>+'BD1'!D53</f>
        <v>7</v>
      </c>
      <c r="E53" s="1" t="str">
        <f>+'BD1'!E53</f>
        <v>Jefe</v>
      </c>
      <c r="F53" s="1" t="str">
        <f>+'BD1'!F53</f>
        <v>Atención de emergencias</v>
      </c>
      <c r="G53" s="1" t="str">
        <f>+'BD1'!G53</f>
        <v>Sustantiva</v>
      </c>
      <c r="H53" s="1" t="str">
        <f>+'BD1'!H53</f>
        <v>NA</v>
      </c>
      <c r="J53" s="1" t="s">
        <v>8</v>
      </c>
      <c r="K53" s="1" t="s">
        <v>9</v>
      </c>
      <c r="L53" s="3" t="s">
        <v>61</v>
      </c>
      <c r="M53" s="1" t="s">
        <v>67</v>
      </c>
      <c r="N53" s="4" t="str">
        <f>IFERROR(AVERAGEIFS('TE por AEA'!$H$2:$H$12257,'TE por AEA'!$A$2:$A$12257,'TE por AEA'!J53,'TE por AEA'!$B$2:$B$12257,'TE por AEA'!K53,'TE por AEA'!$F$2:$F$12257,'TE por AEA'!L53),"No hay registro")</f>
        <v>No hay registro</v>
      </c>
      <c r="O53" s="4"/>
      <c r="P53" s="4" t="s">
        <v>8</v>
      </c>
      <c r="Q53" s="4" t="s">
        <v>61</v>
      </c>
      <c r="R53" s="4" t="s">
        <v>67</v>
      </c>
      <c r="S53" s="4" t="str">
        <f>IFERROR(AVERAGEIFS('TE por AEA'!$H$2:$H$12257,'TE por AEA'!$A$2:$A$12257,'TE por AEA'!P53,'TE por AEA'!$F$2:$F$12257,'TE por AEA'!Q53),"No hay registro")</f>
        <v>No hay registro</v>
      </c>
      <c r="U53" t="s">
        <v>61</v>
      </c>
      <c r="V53" s="1" t="s">
        <v>394</v>
      </c>
      <c r="W53" s="1" t="s">
        <v>69</v>
      </c>
      <c r="X53" s="8" t="s">
        <v>69</v>
      </c>
      <c r="Z53" t="s">
        <v>229</v>
      </c>
      <c r="AA53" t="s">
        <v>242</v>
      </c>
      <c r="AB53">
        <v>2.16</v>
      </c>
    </row>
    <row r="54" spans="1:28">
      <c r="A54" s="1" t="str">
        <f>+'BD1'!A54</f>
        <v>Brunca</v>
      </c>
      <c r="B54" s="1" t="str">
        <f>+'BD1'!B54</f>
        <v>Buenos Aires</v>
      </c>
      <c r="C54" s="1" t="str">
        <f>+'BD1'!C54</f>
        <v>Carlos Eduardo Mora Agüero</v>
      </c>
      <c r="D54" s="1">
        <f>+'BD1'!D54</f>
        <v>7</v>
      </c>
      <c r="E54" s="1" t="str">
        <f>+'BD1'!E54</f>
        <v>Jefe</v>
      </c>
      <c r="F54" s="1" t="str">
        <f>+'BD1'!F54</f>
        <v>Trazabilidad-visita a finca (por productor)</v>
      </c>
      <c r="G54" s="1" t="str">
        <f>+'BD1'!G54</f>
        <v>Sustantiva</v>
      </c>
      <c r="H54" s="1">
        <f>+'BD1'!H54</f>
        <v>6.0633299999999997</v>
      </c>
      <c r="J54" s="1" t="s">
        <v>8</v>
      </c>
      <c r="K54" s="1" t="s">
        <v>9</v>
      </c>
      <c r="L54" s="3" t="s">
        <v>62</v>
      </c>
      <c r="M54" s="1" t="s">
        <v>67</v>
      </c>
      <c r="N54" s="4">
        <f>IFERROR(AVERAGEIFS('TE por AEA'!$H$2:$H$12257,'TE por AEA'!$A$2:$A$12257,'TE por AEA'!J54,'TE por AEA'!$B$2:$B$12257,'TE por AEA'!K54,'TE por AEA'!$F$2:$F$12257,'TE por AEA'!L54),"No hay registro")</f>
        <v>6.0633299999999997</v>
      </c>
      <c r="O54" s="4"/>
      <c r="P54" s="4" t="s">
        <v>8</v>
      </c>
      <c r="Q54" s="4" t="s">
        <v>62</v>
      </c>
      <c r="R54" s="4" t="s">
        <v>67</v>
      </c>
      <c r="S54" s="4">
        <f>IFERROR(AVERAGEIFS('TE por AEA'!$H$2:$H$12257,'TE por AEA'!$A$2:$A$12257,'TE por AEA'!P54,'TE por AEA'!$F$2:$F$12257,'TE por AEA'!Q54),"No hay registro")</f>
        <v>7.6602272727272727</v>
      </c>
      <c r="U54" t="s">
        <v>62</v>
      </c>
      <c r="V54" s="1">
        <f t="shared" si="0"/>
        <v>6.2435896666666686</v>
      </c>
      <c r="W54" s="1" cm="1">
        <f t="array" ref="W54">+_xlfn.STDEV.S(IF($F$2:$F$12257=U54,$H$2:$H$12257))</f>
        <v>3.3034636370454362</v>
      </c>
      <c r="X54" s="8">
        <f t="shared" si="1"/>
        <v>0.52909685187705346</v>
      </c>
      <c r="Z54" t="s">
        <v>229</v>
      </c>
      <c r="AA54" t="s">
        <v>244</v>
      </c>
      <c r="AB54">
        <v>2.16</v>
      </c>
    </row>
    <row r="55" spans="1:28">
      <c r="A55" s="1" t="str">
        <f>+'BD1'!A55</f>
        <v>Brunca</v>
      </c>
      <c r="B55" s="1" t="str">
        <f>+'BD1'!B55</f>
        <v>Buenos Aires</v>
      </c>
      <c r="C55" s="1" t="str">
        <f>+'BD1'!C55</f>
        <v>Carlos Eduardo Mora Agüero</v>
      </c>
      <c r="D55" s="1">
        <f>+'BD1'!D55</f>
        <v>7</v>
      </c>
      <c r="E55" s="1" t="str">
        <f>+'BD1'!E55</f>
        <v>Jefe</v>
      </c>
      <c r="F55" s="1" t="str">
        <f>+'BD1'!F55</f>
        <v>Trazabilidad-inclusión en sistema TrazarAgro (por productor)</v>
      </c>
      <c r="G55" s="1" t="str">
        <f>+'BD1'!G55</f>
        <v>Sustantiva</v>
      </c>
      <c r="H55" s="1">
        <f>+'BD1'!H55</f>
        <v>4.28</v>
      </c>
      <c r="J55" s="1" t="s">
        <v>8</v>
      </c>
      <c r="K55" s="1" t="s">
        <v>9</v>
      </c>
      <c r="L55" s="3" t="s">
        <v>63</v>
      </c>
      <c r="M55" s="1" t="s">
        <v>67</v>
      </c>
      <c r="N55" s="4">
        <f>IFERROR(AVERAGEIFS('TE por AEA'!$H$2:$H$12257,'TE por AEA'!$A$2:$A$12257,'TE por AEA'!J55,'TE por AEA'!$B$2:$B$12257,'TE por AEA'!K55,'TE por AEA'!$F$2:$F$12257,'TE por AEA'!L55),"No hay registro")</f>
        <v>4.28</v>
      </c>
      <c r="O55" s="4"/>
      <c r="P55" s="4" t="s">
        <v>8</v>
      </c>
      <c r="Q55" s="4" t="s">
        <v>63</v>
      </c>
      <c r="R55" s="4" t="s">
        <v>67</v>
      </c>
      <c r="S55" s="4">
        <f>IFERROR(AVERAGEIFS('TE por AEA'!$H$2:$H$12257,'TE por AEA'!$A$2:$A$12257,'TE por AEA'!P55,'TE por AEA'!$F$2:$F$12257,'TE por AEA'!Q55),"No hay registro")</f>
        <v>4.6862022222222226</v>
      </c>
      <c r="U55" t="s">
        <v>63</v>
      </c>
      <c r="V55" s="1">
        <f t="shared" si="0"/>
        <v>2.6272042199775507</v>
      </c>
      <c r="W55" s="1" cm="1">
        <f t="array" ref="W55">+_xlfn.STDEV.S(IF($F$2:$F$12257=U55,$H$2:$H$12257))</f>
        <v>1.8333471116020468</v>
      </c>
      <c r="X55" s="8">
        <f t="shared" si="1"/>
        <v>0.69783197577907086</v>
      </c>
      <c r="Z55" t="s">
        <v>229</v>
      </c>
      <c r="AA55" t="s">
        <v>249</v>
      </c>
      <c r="AB55">
        <v>2.16</v>
      </c>
    </row>
    <row r="56" spans="1:28">
      <c r="A56" s="1" t="str">
        <f>+'BD1'!A56</f>
        <v>Brunca</v>
      </c>
      <c r="B56" s="1" t="str">
        <f>+'BD1'!B56</f>
        <v>Buenos Aires</v>
      </c>
      <c r="C56" s="1" t="str">
        <f>+'BD1'!C56</f>
        <v>Carlos Eduardo Mora Agüero</v>
      </c>
      <c r="D56" s="1">
        <f>+'BD1'!D56</f>
        <v>7</v>
      </c>
      <c r="E56" s="1" t="str">
        <f>+'BD1'!E56</f>
        <v>Jefe</v>
      </c>
      <c r="F56" s="1" t="str">
        <f>+'BD1'!F56</f>
        <v>Atención al gusano barrenador (por productor)</v>
      </c>
      <c r="G56" s="1" t="str">
        <f>+'BD1'!G56</f>
        <v>Sustantiva</v>
      </c>
      <c r="H56" s="1" t="str">
        <f>+'BD1'!H56</f>
        <v>NA</v>
      </c>
      <c r="J56" s="1" t="s">
        <v>8</v>
      </c>
      <c r="K56" s="1" t="s">
        <v>9</v>
      </c>
      <c r="L56" s="3" t="s">
        <v>64</v>
      </c>
      <c r="M56" s="1" t="s">
        <v>67</v>
      </c>
      <c r="N56" s="4" t="str">
        <f>IFERROR(AVERAGEIFS('TE por AEA'!$H$2:$H$12257,'TE por AEA'!$A$2:$A$12257,'TE por AEA'!J56,'TE por AEA'!$B$2:$B$12257,'TE por AEA'!K56,'TE por AEA'!$F$2:$F$12257,'TE por AEA'!L56),"No hay registro")</f>
        <v>No hay registro</v>
      </c>
      <c r="O56" s="4"/>
      <c r="P56" s="4" t="s">
        <v>8</v>
      </c>
      <c r="Q56" s="4" t="s">
        <v>64</v>
      </c>
      <c r="R56" s="4" t="s">
        <v>67</v>
      </c>
      <c r="S56" s="4">
        <f>IFERROR(AVERAGEIFS('TE por AEA'!$H$2:$H$12257,'TE por AEA'!$A$2:$A$12257,'TE por AEA'!P56,'TE por AEA'!$F$2:$F$12257,'TE por AEA'!Q56),"No hay registro")</f>
        <v>4.1767542105263153</v>
      </c>
      <c r="U56" t="s">
        <v>64</v>
      </c>
      <c r="V56" s="1">
        <f t="shared" si="0"/>
        <v>2.5118900451671156</v>
      </c>
      <c r="W56" s="1" cm="1">
        <f t="array" ref="W56">+_xlfn.STDEV.S(IF($F$2:$F$12257=U56,$H$2:$H$12257))</f>
        <v>1.9631118555853913</v>
      </c>
      <c r="X56" s="8">
        <f t="shared" si="1"/>
        <v>0.78152778198330164</v>
      </c>
      <c r="Z56" t="s">
        <v>229</v>
      </c>
      <c r="AA56" t="s">
        <v>337</v>
      </c>
      <c r="AB56">
        <v>2.16</v>
      </c>
    </row>
    <row r="57" spans="1:28">
      <c r="A57" s="1" t="str">
        <f>+'BD1'!A57</f>
        <v>Brunca</v>
      </c>
      <c r="B57" s="1" t="str">
        <f>+'BD1'!B57</f>
        <v>Buenos Aires</v>
      </c>
      <c r="C57" s="1" t="str">
        <f>+'BD1'!C57</f>
        <v>Carlos Eduardo Mora Agüero</v>
      </c>
      <c r="D57" s="1">
        <f>+'BD1'!D57</f>
        <v>7</v>
      </c>
      <c r="E57" s="1" t="str">
        <f>+'BD1'!E57</f>
        <v>Jefe</v>
      </c>
      <c r="F57" s="1" t="str">
        <f>+'BD1'!F57</f>
        <v>Atención en oficina (por usuario)</v>
      </c>
      <c r="G57" s="1" t="str">
        <f>+'BD1'!G57</f>
        <v>Sustantiva</v>
      </c>
      <c r="H57" s="1">
        <f>+'BD1'!H57</f>
        <v>1.605</v>
      </c>
      <c r="J57" s="1" t="s">
        <v>8</v>
      </c>
      <c r="K57" s="1" t="s">
        <v>9</v>
      </c>
      <c r="L57" s="3" t="s">
        <v>65</v>
      </c>
      <c r="M57" s="1" t="s">
        <v>67</v>
      </c>
      <c r="N57" s="4">
        <f>IFERROR(AVERAGEIFS('TE por AEA'!$H$2:$H$12257,'TE por AEA'!$A$2:$A$12257,'TE por AEA'!J57,'TE por AEA'!$B$2:$B$12257,'TE por AEA'!K57,'TE por AEA'!$F$2:$F$12257,'TE por AEA'!L57),"No hay registro")</f>
        <v>0.89166499999999993</v>
      </c>
      <c r="O57" s="4"/>
      <c r="P57" s="4" t="s">
        <v>8</v>
      </c>
      <c r="Q57" s="4" t="s">
        <v>65</v>
      </c>
      <c r="R57" s="4" t="s">
        <v>67</v>
      </c>
      <c r="S57" s="4">
        <f>IFERROR(AVERAGEIFS('TE por AEA'!$H$2:$H$12257,'TE por AEA'!$A$2:$A$12257,'TE por AEA'!P57,'TE por AEA'!$F$2:$F$12257,'TE por AEA'!Q57),"No hay registro")</f>
        <v>2.5843466666666672</v>
      </c>
      <c r="U57" t="s">
        <v>65</v>
      </c>
      <c r="V57" s="1">
        <f t="shared" si="0"/>
        <v>1.2760236589147287</v>
      </c>
      <c r="W57" s="1" cm="1">
        <f t="array" ref="W57">+_xlfn.STDEV.S(IF($F$2:$F$12257=U57,$H$2:$H$12257))</f>
        <v>1.2911294536950466</v>
      </c>
      <c r="X57" s="8">
        <f t="shared" si="1"/>
        <v>1.0118381776660517</v>
      </c>
      <c r="Z57" t="s">
        <v>229</v>
      </c>
      <c r="AA57" t="s">
        <v>252</v>
      </c>
      <c r="AB57">
        <v>2.16</v>
      </c>
    </row>
    <row r="58" spans="1:28">
      <c r="A58" s="1" t="str">
        <f>+'BD1'!A58</f>
        <v>Brunca</v>
      </c>
      <c r="B58" s="1" t="str">
        <f>+'BD1'!B58</f>
        <v>Buenos Aires</v>
      </c>
      <c r="C58" s="1" t="str">
        <f>+'BD1'!C58</f>
        <v>Carlos Eduardo Mora Agüero</v>
      </c>
      <c r="D58" s="1">
        <f>+'BD1'!D58</f>
        <v>7</v>
      </c>
      <c r="E58" s="1" t="str">
        <f>+'BD1'!E58</f>
        <v>Jefe</v>
      </c>
      <c r="F58" s="1" t="str">
        <f>+'BD1'!F58</f>
        <v>Búsqueda de nuevos productores (por productor)</v>
      </c>
      <c r="G58" s="1" t="str">
        <f>+'BD1'!G58</f>
        <v>Sustantiva</v>
      </c>
      <c r="H58" s="1">
        <f>+'BD1'!H58</f>
        <v>3.21</v>
      </c>
      <c r="J58" s="1" t="s">
        <v>8</v>
      </c>
      <c r="K58" s="1" t="s">
        <v>9</v>
      </c>
      <c r="L58" s="3" t="s">
        <v>66</v>
      </c>
      <c r="M58" s="1" t="s">
        <v>67</v>
      </c>
      <c r="N58" s="4">
        <f>IFERROR(AVERAGEIFS('TE por AEA'!$H$2:$H$12257,'TE por AEA'!$A$2:$A$12257,'TE por AEA'!J58,'TE por AEA'!$B$2:$B$12257,'TE por AEA'!K58,'TE por AEA'!$F$2:$F$12257,'TE por AEA'!L58),"No hay registro")</f>
        <v>2.6749999999999998</v>
      </c>
      <c r="O58" s="4"/>
      <c r="P58" s="4" t="s">
        <v>8</v>
      </c>
      <c r="Q58" s="4" t="s">
        <v>66</v>
      </c>
      <c r="R58" s="4" t="s">
        <v>67</v>
      </c>
      <c r="S58" s="4">
        <f>IFERROR(AVERAGEIFS('TE por AEA'!$H$2:$H$12257,'TE por AEA'!$A$2:$A$12257,'TE por AEA'!P58,'TE por AEA'!$F$2:$F$12257,'TE por AEA'!Q58),"No hay registro")</f>
        <v>5.1419441666785701</v>
      </c>
      <c r="U58" t="s">
        <v>66</v>
      </c>
      <c r="V58" s="1">
        <f t="shared" si="0"/>
        <v>3.209826187945036</v>
      </c>
      <c r="W58" s="1" cm="1">
        <f t="array" ref="W58">+_xlfn.STDEV.S(IF($F$2:$F$12257=U58,$H$2:$H$12257))</f>
        <v>3.0692434988440382</v>
      </c>
      <c r="X58" s="8">
        <f t="shared" si="1"/>
        <v>0.95620239823920172</v>
      </c>
      <c r="Z58" t="s">
        <v>229</v>
      </c>
      <c r="AA58" t="s">
        <v>255</v>
      </c>
      <c r="AB58">
        <v>2.16</v>
      </c>
    </row>
    <row r="59" spans="1:28">
      <c r="A59" s="1" t="str">
        <f>+'BD1'!A59</f>
        <v>Brunca</v>
      </c>
      <c r="B59" s="1" t="str">
        <f>+'BD1'!B59</f>
        <v>Buenos Aires</v>
      </c>
      <c r="C59" s="1" t="str">
        <f>+'BD1'!C59</f>
        <v>Emmanuel Morales Cordero</v>
      </c>
      <c r="D59" s="1">
        <f>+'BD1'!D59</f>
        <v>1.5</v>
      </c>
      <c r="E59" s="1" t="str">
        <f>+'BD1'!E59</f>
        <v>Técnico</v>
      </c>
      <c r="F59" s="1" t="str">
        <f>+'BD1'!F59</f>
        <v>Elaboración del diagnóstico y plan de finca de manejo a personas productoras (por productor)</v>
      </c>
      <c r="G59" s="1" t="str">
        <f>+'BD1'!G59</f>
        <v>Sustantiva</v>
      </c>
      <c r="H59" s="1">
        <f>+'BD1'!H59</f>
        <v>1.605</v>
      </c>
      <c r="J59" s="1" t="s">
        <v>8</v>
      </c>
      <c r="K59" s="1" t="s">
        <v>72</v>
      </c>
      <c r="L59" s="2" t="s">
        <v>11</v>
      </c>
      <c r="M59" s="1" t="s">
        <v>67</v>
      </c>
      <c r="N59" s="4">
        <f>IFERROR(AVERAGEIFS('TE por AEA'!$H$2:$H$12257,'TE por AEA'!$A$2:$A$12257,'TE por AEA'!J59,'TE por AEA'!$B$2:$B$12257,'TE por AEA'!K59,'TE por AEA'!$F$2:$F$12257,'TE por AEA'!L59),"No hay registro")</f>
        <v>3.21</v>
      </c>
      <c r="O59" s="4"/>
      <c r="P59" s="4" t="s">
        <v>136</v>
      </c>
      <c r="Q59" s="4" t="s">
        <v>11</v>
      </c>
      <c r="R59" s="4" t="s">
        <v>67</v>
      </c>
      <c r="S59" s="4">
        <f>IFERROR(AVERAGEIFS('TE por AEA'!$H$2:$H$12257,'TE por AEA'!$A$2:$A$12257,'TE por AEA'!P59,'TE por AEA'!$F$2:$F$12257,'TE por AEA'!Q59),"No hay registro")</f>
        <v>2.3216026666666663</v>
      </c>
      <c r="Z59" t="s">
        <v>229</v>
      </c>
      <c r="AA59" t="s">
        <v>258</v>
      </c>
      <c r="AB59">
        <v>2.16</v>
      </c>
    </row>
    <row r="60" spans="1:28">
      <c r="A60" s="1" t="str">
        <f>+'BD1'!A60</f>
        <v>Brunca</v>
      </c>
      <c r="B60" s="1" t="str">
        <f>+'BD1'!B60</f>
        <v>Buenos Aires</v>
      </c>
      <c r="C60" s="1" t="str">
        <f>+'BD1'!C60</f>
        <v>Emmanuel Morales Cordero</v>
      </c>
      <c r="D60" s="1">
        <f>+'BD1'!D60</f>
        <v>1.5</v>
      </c>
      <c r="E60" s="1" t="str">
        <f>+'BD1'!E60</f>
        <v>Técnico</v>
      </c>
      <c r="F60" s="1" t="str">
        <f>+'BD1'!F60</f>
        <v>Asistencia técnica a personas productoras (individual): visitas a finca (por productor)</v>
      </c>
      <c r="G60" s="1" t="str">
        <f>+'BD1'!G60</f>
        <v>Sustantiva</v>
      </c>
      <c r="H60" s="1">
        <f>+'BD1'!H60</f>
        <v>3.5666699999999998</v>
      </c>
      <c r="J60" s="1" t="s">
        <v>8</v>
      </c>
      <c r="K60" s="1" t="s">
        <v>72</v>
      </c>
      <c r="L60" s="2" t="s">
        <v>12</v>
      </c>
      <c r="M60" s="1" t="s">
        <v>67</v>
      </c>
      <c r="N60" s="4">
        <f>IFERROR(AVERAGEIFS('TE por AEA'!$H$2:$H$12257,'TE por AEA'!$A$2:$A$12257,'TE por AEA'!J60,'TE por AEA'!$B$2:$B$12257,'TE por AEA'!K60,'TE por AEA'!$F$2:$F$12257,'TE por AEA'!L60),"No hay registro")</f>
        <v>4.28</v>
      </c>
      <c r="O60" s="4"/>
      <c r="P60" s="4" t="s">
        <v>136</v>
      </c>
      <c r="Q60" s="4" t="s">
        <v>12</v>
      </c>
      <c r="R60" s="4" t="s">
        <v>67</v>
      </c>
      <c r="S60" s="4">
        <f>IFERROR(AVERAGEIFS('TE por AEA'!$H$2:$H$12257,'TE por AEA'!$A$2:$A$12257,'TE por AEA'!P60,'TE por AEA'!$F$2:$F$12257,'TE por AEA'!Q60),"No hay registro")</f>
        <v>2.6759906666666669</v>
      </c>
      <c r="Z60" t="s">
        <v>262</v>
      </c>
      <c r="AA60" t="s">
        <v>264</v>
      </c>
      <c r="AB60">
        <v>2.02</v>
      </c>
    </row>
    <row r="61" spans="1:28">
      <c r="A61" s="1" t="str">
        <f>+'BD1'!A61</f>
        <v>Brunca</v>
      </c>
      <c r="B61" s="1" t="str">
        <f>+'BD1'!B61</f>
        <v>Buenos Aires</v>
      </c>
      <c r="C61" s="1" t="str">
        <f>+'BD1'!C61</f>
        <v>Emmanuel Morales Cordero</v>
      </c>
      <c r="D61" s="1">
        <f>+'BD1'!D61</f>
        <v>1.5</v>
      </c>
      <c r="E61" s="1" t="str">
        <f>+'BD1'!E61</f>
        <v>Técnico</v>
      </c>
      <c r="F61" s="1" t="str">
        <f>+'BD1'!F61</f>
        <v>Asistencia técnica a personas productoras (individual): atenciones virtuales y digitales (por productor)</v>
      </c>
      <c r="G61" s="1" t="str">
        <f>+'BD1'!G61</f>
        <v>Sustantiva</v>
      </c>
      <c r="H61" s="1">
        <f>+'BD1'!H61</f>
        <v>1.51583</v>
      </c>
      <c r="J61" s="1" t="s">
        <v>8</v>
      </c>
      <c r="K61" s="1" t="s">
        <v>72</v>
      </c>
      <c r="L61" s="2" t="s">
        <v>13</v>
      </c>
      <c r="M61" s="1" t="s">
        <v>67</v>
      </c>
      <c r="N61" s="4">
        <f>IFERROR(AVERAGEIFS('TE por AEA'!$H$2:$H$12257,'TE por AEA'!$A$2:$A$12257,'TE por AEA'!J61,'TE por AEA'!$B$2:$B$12257,'TE por AEA'!K61,'TE por AEA'!$F$2:$F$12257,'TE por AEA'!L61),"No hay registro")</f>
        <v>1.15917</v>
      </c>
      <c r="O61" s="4"/>
      <c r="P61" s="4" t="s">
        <v>136</v>
      </c>
      <c r="Q61" s="4" t="s">
        <v>13</v>
      </c>
      <c r="R61" s="4" t="s">
        <v>67</v>
      </c>
      <c r="S61" s="4">
        <f>IFERROR(AVERAGEIFS('TE por AEA'!$H$2:$H$12257,'TE por AEA'!$A$2:$A$12257,'TE por AEA'!P61,'TE por AEA'!$F$2:$F$12257,'TE por AEA'!Q61),"No hay registro")</f>
        <v>0.50287807692307684</v>
      </c>
      <c r="Z61" t="s">
        <v>262</v>
      </c>
      <c r="AA61" t="s">
        <v>268</v>
      </c>
      <c r="AB61">
        <v>2.02</v>
      </c>
    </row>
    <row r="62" spans="1:28">
      <c r="A62" s="1" t="str">
        <f>+'BD1'!A62</f>
        <v>Brunca</v>
      </c>
      <c r="B62" s="1" t="str">
        <f>+'BD1'!B62</f>
        <v>Buenos Aires</v>
      </c>
      <c r="C62" s="1" t="str">
        <f>+'BD1'!C62</f>
        <v>Emmanuel Morales Cordero</v>
      </c>
      <c r="D62" s="1">
        <f>+'BD1'!D62</f>
        <v>1.5</v>
      </c>
      <c r="E62" s="1" t="str">
        <f>+'BD1'!E62</f>
        <v>Técnico</v>
      </c>
      <c r="F62" s="1" t="str">
        <f>+'BD1'!F62</f>
        <v>Asistencia técnica a personas productoras (grupal): día de campo (por día en el evento)</v>
      </c>
      <c r="G62" s="1" t="str">
        <f>+'BD1'!G62</f>
        <v>Sustantiva</v>
      </c>
      <c r="H62" s="1">
        <f>+'BD1'!H62</f>
        <v>5.5283300000000004</v>
      </c>
      <c r="J62" s="1" t="s">
        <v>8</v>
      </c>
      <c r="K62" s="1" t="s">
        <v>72</v>
      </c>
      <c r="L62" s="2" t="s">
        <v>14</v>
      </c>
      <c r="M62" s="1" t="s">
        <v>67</v>
      </c>
      <c r="N62" s="4">
        <f>IFERROR(AVERAGEIFS('TE por AEA'!$H$2:$H$12257,'TE por AEA'!$A$2:$A$12257,'TE por AEA'!J62,'TE por AEA'!$B$2:$B$12257,'TE por AEA'!K62,'TE por AEA'!$F$2:$F$12257,'TE por AEA'!L62),"No hay registro")</f>
        <v>5.35</v>
      </c>
      <c r="O62" s="4"/>
      <c r="P62" s="4" t="s">
        <v>136</v>
      </c>
      <c r="Q62" s="4" t="s">
        <v>14</v>
      </c>
      <c r="R62" s="4" t="s">
        <v>67</v>
      </c>
      <c r="S62" s="4">
        <f>IFERROR(AVERAGEIFS('TE por AEA'!$H$2:$H$12257,'TE por AEA'!$A$2:$A$12257,'TE por AEA'!P62,'TE por AEA'!$F$2:$F$12257,'TE por AEA'!Q62),"No hay registro")</f>
        <v>5.2938570370370357</v>
      </c>
      <c r="Z62" t="s">
        <v>262</v>
      </c>
      <c r="AA62" t="s">
        <v>271</v>
      </c>
      <c r="AB62">
        <v>2.02</v>
      </c>
    </row>
    <row r="63" spans="1:28">
      <c r="A63" s="1" t="str">
        <f>+'BD1'!A63</f>
        <v>Brunca</v>
      </c>
      <c r="B63" s="1" t="str">
        <f>+'BD1'!B63</f>
        <v>Buenos Aires</v>
      </c>
      <c r="C63" s="1" t="str">
        <f>+'BD1'!C63</f>
        <v>Emmanuel Morales Cordero</v>
      </c>
      <c r="D63" s="1">
        <f>+'BD1'!D63</f>
        <v>1.5</v>
      </c>
      <c r="E63" s="1" t="str">
        <f>+'BD1'!E63</f>
        <v>Técnico</v>
      </c>
      <c r="F63" s="1" t="str">
        <f>+'BD1'!F63</f>
        <v>Asistencia técnica a personas productoras (grupal): demostración de métodos (por evento, se puede acumular si la demostración tarda más de un día)</v>
      </c>
      <c r="G63" s="1" t="str">
        <f>+'BD1'!G63</f>
        <v>Sustantiva</v>
      </c>
      <c r="H63" s="1" t="str">
        <f>+'BD1'!H63</f>
        <v>NA</v>
      </c>
      <c r="J63" s="1" t="s">
        <v>8</v>
      </c>
      <c r="K63" s="1" t="s">
        <v>72</v>
      </c>
      <c r="L63" s="2" t="s">
        <v>15</v>
      </c>
      <c r="M63" s="1" t="s">
        <v>67</v>
      </c>
      <c r="N63" s="4">
        <f>IFERROR(AVERAGEIFS('TE por AEA'!$H$2:$H$12257,'TE por AEA'!$A$2:$A$12257,'TE por AEA'!J63,'TE por AEA'!$B$2:$B$12257,'TE por AEA'!K63,'TE por AEA'!$F$2:$F$12257,'TE por AEA'!L63),"No hay registro")</f>
        <v>5.35</v>
      </c>
      <c r="O63" s="4"/>
      <c r="P63" s="4" t="s">
        <v>136</v>
      </c>
      <c r="Q63" s="4" t="s">
        <v>15</v>
      </c>
      <c r="R63" s="4" t="s">
        <v>67</v>
      </c>
      <c r="S63" s="4">
        <f>IFERROR(AVERAGEIFS('TE por AEA'!$H$2:$H$12257,'TE por AEA'!$A$2:$A$12257,'TE por AEA'!P63,'TE por AEA'!$F$2:$F$12257,'TE por AEA'!Q63),"No hay registro")</f>
        <v>5.6274074074074072</v>
      </c>
      <c r="Z63" t="s">
        <v>262</v>
      </c>
      <c r="AA63" t="s">
        <v>338</v>
      </c>
      <c r="AB63">
        <v>2.02</v>
      </c>
    </row>
    <row r="64" spans="1:28">
      <c r="A64" s="1" t="str">
        <f>+'BD1'!A64</f>
        <v>Brunca</v>
      </c>
      <c r="B64" s="1" t="str">
        <f>+'BD1'!B64</f>
        <v>Buenos Aires</v>
      </c>
      <c r="C64" s="1" t="str">
        <f>+'BD1'!C64</f>
        <v>Emmanuel Morales Cordero</v>
      </c>
      <c r="D64" s="1">
        <f>+'BD1'!D64</f>
        <v>1.5</v>
      </c>
      <c r="E64" s="1" t="str">
        <f>+'BD1'!E64</f>
        <v>Técnico</v>
      </c>
      <c r="F64" s="1" t="str">
        <f>+'BD1'!F64</f>
        <v>Asistencia técnica a personas productoras (grupal): taller (por taller)</v>
      </c>
      <c r="G64" s="1" t="str">
        <f>+'BD1'!G64</f>
        <v>Sustantiva</v>
      </c>
      <c r="H64" s="1">
        <f>+'BD1'!H64</f>
        <v>3.3883299999999998</v>
      </c>
      <c r="J64" s="1" t="s">
        <v>8</v>
      </c>
      <c r="K64" s="1" t="s">
        <v>72</v>
      </c>
      <c r="L64" s="2" t="s">
        <v>16</v>
      </c>
      <c r="M64" s="1" t="s">
        <v>67</v>
      </c>
      <c r="N64" s="4">
        <f>IFERROR(AVERAGEIFS('TE por AEA'!$H$2:$H$12257,'TE por AEA'!$A$2:$A$12257,'TE por AEA'!J64,'TE por AEA'!$B$2:$B$12257,'TE por AEA'!K64,'TE por AEA'!$F$2:$F$12257,'TE por AEA'!L64),"No hay registro")</f>
        <v>12.84</v>
      </c>
      <c r="O64" s="4"/>
      <c r="P64" s="4" t="s">
        <v>136</v>
      </c>
      <c r="Q64" s="4" t="s">
        <v>16</v>
      </c>
      <c r="R64" s="4" t="s">
        <v>67</v>
      </c>
      <c r="S64" s="4">
        <f>IFERROR(AVERAGEIFS('TE por AEA'!$H$2:$H$12257,'TE por AEA'!$A$2:$A$12257,'TE por AEA'!P64,'TE por AEA'!$F$2:$F$12257,'TE por AEA'!Q64),"No hay registro")</f>
        <v>7.0684845454545444</v>
      </c>
      <c r="Z64" t="s">
        <v>262</v>
      </c>
      <c r="AA64" t="s">
        <v>274</v>
      </c>
      <c r="AB64">
        <v>2.02</v>
      </c>
    </row>
    <row r="65" spans="1:28">
      <c r="A65" s="1" t="str">
        <f>+'BD1'!A65</f>
        <v>Brunca</v>
      </c>
      <c r="B65" s="1" t="str">
        <f>+'BD1'!B65</f>
        <v>Buenos Aires</v>
      </c>
      <c r="C65" s="1" t="str">
        <f>+'BD1'!C65</f>
        <v>Emmanuel Morales Cordero</v>
      </c>
      <c r="D65" s="1">
        <f>+'BD1'!D65</f>
        <v>1.5</v>
      </c>
      <c r="E65" s="1" t="str">
        <f>+'BD1'!E65</f>
        <v>Técnico</v>
      </c>
      <c r="F65" s="1" t="str">
        <f>+'BD1'!F65</f>
        <v>Asistencia técnica a personas productoras (grupal): charlas (por día en el evento)</v>
      </c>
      <c r="G65" s="1" t="str">
        <f>+'BD1'!G65</f>
        <v>Sustantiva</v>
      </c>
      <c r="H65" s="1">
        <f>+'BD1'!H65</f>
        <v>3.21</v>
      </c>
      <c r="J65" s="1" t="s">
        <v>8</v>
      </c>
      <c r="K65" s="1" t="s">
        <v>72</v>
      </c>
      <c r="L65" s="2" t="s">
        <v>17</v>
      </c>
      <c r="M65" s="1" t="s">
        <v>67</v>
      </c>
      <c r="N65" s="4">
        <f>IFERROR(AVERAGEIFS('TE por AEA'!$H$2:$H$12257,'TE por AEA'!$A$2:$A$12257,'TE por AEA'!J65,'TE por AEA'!$B$2:$B$12257,'TE por AEA'!K65,'TE por AEA'!$F$2:$F$12257,'TE por AEA'!L65),"No hay registro")</f>
        <v>4.28</v>
      </c>
      <c r="O65" s="4"/>
      <c r="P65" s="4" t="s">
        <v>136</v>
      </c>
      <c r="Q65" s="4" t="s">
        <v>17</v>
      </c>
      <c r="R65" s="4" t="s">
        <v>67</v>
      </c>
      <c r="S65" s="4">
        <f>IFERROR(AVERAGEIFS('TE por AEA'!$H$2:$H$12257,'TE por AEA'!$A$2:$A$12257,'TE por AEA'!P65,'TE por AEA'!$F$2:$F$12257,'TE por AEA'!Q65),"No hay registro")</f>
        <v>2.6617314285714286</v>
      </c>
      <c r="Z65" t="s">
        <v>262</v>
      </c>
      <c r="AA65" t="s">
        <v>277</v>
      </c>
      <c r="AB65">
        <v>2.02</v>
      </c>
    </row>
    <row r="66" spans="1:28">
      <c r="A66" s="1" t="str">
        <f>+'BD1'!A66</f>
        <v>Brunca</v>
      </c>
      <c r="B66" s="1" t="str">
        <f>+'BD1'!B66</f>
        <v>Buenos Aires</v>
      </c>
      <c r="C66" s="1" t="str">
        <f>+'BD1'!C66</f>
        <v>Emmanuel Morales Cordero</v>
      </c>
      <c r="D66" s="1">
        <f>+'BD1'!D66</f>
        <v>1.5</v>
      </c>
      <c r="E66" s="1" t="str">
        <f>+'BD1'!E66</f>
        <v>Técnico</v>
      </c>
      <c r="F66" s="1" t="str">
        <f>+'BD1'!F66</f>
        <v>Gestión en capacitaciones con instituciones públicas o privadas (solo gestión de coordinación por evento de capacitación)</v>
      </c>
      <c r="G66" s="1" t="str">
        <f>+'BD1'!G66</f>
        <v>Administrativa</v>
      </c>
      <c r="H66" s="1" t="str">
        <f>+'BD1'!H66</f>
        <v>NA</v>
      </c>
      <c r="J66" s="1" t="s">
        <v>8</v>
      </c>
      <c r="K66" s="1" t="s">
        <v>72</v>
      </c>
      <c r="L66" s="2" t="s">
        <v>18</v>
      </c>
      <c r="M66" s="1" t="s">
        <v>68</v>
      </c>
      <c r="N66" s="4">
        <f>IFERROR(AVERAGEIFS('TE por AEA'!$H$2:$H$12257,'TE por AEA'!$A$2:$A$12257,'TE por AEA'!J66,'TE por AEA'!$B$2:$B$12257,'TE por AEA'!K66,'TE por AEA'!$F$2:$F$12257,'TE por AEA'!L66),"No hay registro")</f>
        <v>6.42</v>
      </c>
      <c r="O66" s="4"/>
      <c r="P66" s="4" t="s">
        <v>136</v>
      </c>
      <c r="Q66" s="4" t="s">
        <v>18</v>
      </c>
      <c r="R66" s="4" t="s">
        <v>68</v>
      </c>
      <c r="S66" s="4">
        <f>IFERROR(AVERAGEIFS('TE por AEA'!$H$2:$H$12257,'TE por AEA'!$A$2:$A$12257,'TE por AEA'!P66,'TE por AEA'!$F$2:$F$12257,'TE por AEA'!Q66),"No hay registro")</f>
        <v>3.6992275999999991</v>
      </c>
      <c r="Z66" t="s">
        <v>262</v>
      </c>
      <c r="AA66" t="s">
        <v>279</v>
      </c>
      <c r="AB66">
        <v>2.02</v>
      </c>
    </row>
    <row r="67" spans="1:28">
      <c r="A67" s="1" t="str">
        <f>+'BD1'!A67</f>
        <v>Brunca</v>
      </c>
      <c r="B67" s="1" t="str">
        <f>+'BD1'!B67</f>
        <v>Buenos Aires</v>
      </c>
      <c r="C67" s="1" t="str">
        <f>+'BD1'!C67</f>
        <v>Emmanuel Morales Cordero</v>
      </c>
      <c r="D67" s="1">
        <f>+'BD1'!D67</f>
        <v>1.5</v>
      </c>
      <c r="E67" s="1" t="str">
        <f>+'BD1'!E67</f>
        <v>Técnico</v>
      </c>
      <c r="F67" s="1" t="str">
        <f>+'BD1'!F67</f>
        <v>Aplicación de la herramienta de medición del nivel de gestión empresarial y organizacional (por organización)</v>
      </c>
      <c r="G67" s="1" t="str">
        <f>+'BD1'!G67</f>
        <v>Sustantiva</v>
      </c>
      <c r="H67" s="1">
        <f>+'BD1'!H67</f>
        <v>1.605</v>
      </c>
      <c r="J67" s="1" t="s">
        <v>8</v>
      </c>
      <c r="K67" s="1" t="s">
        <v>72</v>
      </c>
      <c r="L67" s="2" t="s">
        <v>19</v>
      </c>
      <c r="M67" s="1" t="s">
        <v>67</v>
      </c>
      <c r="N67" s="4">
        <f>IFERROR(AVERAGEIFS('TE por AEA'!$H$2:$H$12257,'TE por AEA'!$A$2:$A$12257,'TE por AEA'!J67,'TE por AEA'!$B$2:$B$12257,'TE por AEA'!K67,'TE por AEA'!$F$2:$F$12257,'TE por AEA'!L67),"No hay registro")</f>
        <v>4.28</v>
      </c>
      <c r="O67" s="4"/>
      <c r="P67" s="4" t="s">
        <v>136</v>
      </c>
      <c r="Q67" s="4" t="s">
        <v>19</v>
      </c>
      <c r="R67" s="4" t="s">
        <v>67</v>
      </c>
      <c r="S67" s="4">
        <f>IFERROR(AVERAGEIFS('TE por AEA'!$H$2:$H$12257,'TE por AEA'!$A$2:$A$12257,'TE por AEA'!P67,'TE por AEA'!$F$2:$F$12257,'TE por AEA'!Q67),"No hay registro")</f>
        <v>3.2350781250000002</v>
      </c>
      <c r="Z67" t="s">
        <v>262</v>
      </c>
      <c r="AA67" t="s">
        <v>283</v>
      </c>
      <c r="AB67">
        <v>2.02</v>
      </c>
    </row>
    <row r="68" spans="1:28">
      <c r="A68" s="1" t="str">
        <f>+'BD1'!A68</f>
        <v>Brunca</v>
      </c>
      <c r="B68" s="1" t="str">
        <f>+'BD1'!B68</f>
        <v>Buenos Aires</v>
      </c>
      <c r="C68" s="1" t="str">
        <f>+'BD1'!C68</f>
        <v>Emmanuel Morales Cordero</v>
      </c>
      <c r="D68" s="1">
        <f>+'BD1'!D68</f>
        <v>1.5</v>
      </c>
      <c r="E68" s="1" t="str">
        <f>+'BD1'!E68</f>
        <v>Técnico</v>
      </c>
      <c r="F68" s="1" t="str">
        <f>+'BD1'!F68</f>
        <v>Elaboración y ejecución del plan de trabajo (por organización)</v>
      </c>
      <c r="G68" s="1" t="str">
        <f>+'BD1'!G68</f>
        <v>Sustantiva</v>
      </c>
      <c r="H68" s="1">
        <f>+'BD1'!H68</f>
        <v>1.0402800000000001</v>
      </c>
      <c r="J68" s="1" t="s">
        <v>8</v>
      </c>
      <c r="K68" s="1" t="s">
        <v>72</v>
      </c>
      <c r="L68" s="2" t="s">
        <v>20</v>
      </c>
      <c r="M68" s="1" t="s">
        <v>67</v>
      </c>
      <c r="N68" s="4">
        <f>IFERROR(AVERAGEIFS('TE por AEA'!$H$2:$H$12257,'TE por AEA'!$A$2:$A$12257,'TE por AEA'!J68,'TE por AEA'!$B$2:$B$12257,'TE por AEA'!K68,'TE por AEA'!$F$2:$F$12257,'TE por AEA'!L68),"No hay registro")</f>
        <v>4.28</v>
      </c>
      <c r="O68" s="4"/>
      <c r="P68" s="4" t="s">
        <v>136</v>
      </c>
      <c r="Q68" s="4" t="s">
        <v>147</v>
      </c>
      <c r="R68" s="4" t="s">
        <v>67</v>
      </c>
      <c r="S68" s="4">
        <f>IFERROR(AVERAGEIFS('TE por AEA'!$H$2:$H$12257,'TE por AEA'!$A$2:$A$12257,'TE por AEA'!P68,'TE por AEA'!$F$2:$F$12257,'TE por AEA'!Q68),"No hay registro")</f>
        <v>4.9101113333333331</v>
      </c>
      <c r="Z68" t="s">
        <v>262</v>
      </c>
      <c r="AA68" t="s">
        <v>287</v>
      </c>
      <c r="AB68">
        <v>2.02</v>
      </c>
    </row>
    <row r="69" spans="1:28">
      <c r="A69" s="1" t="str">
        <f>+'BD1'!A69</f>
        <v>Brunca</v>
      </c>
      <c r="B69" s="1" t="str">
        <f>+'BD1'!B69</f>
        <v>Buenos Aires</v>
      </c>
      <c r="C69" s="1" t="str">
        <f>+'BD1'!C69</f>
        <v>Emmanuel Morales Cordero</v>
      </c>
      <c r="D69" s="1">
        <f>+'BD1'!D69</f>
        <v>1.5</v>
      </c>
      <c r="E69" s="1" t="str">
        <f>+'BD1'!E69</f>
        <v>Técnico</v>
      </c>
      <c r="F69" s="1" t="str">
        <f>+'BD1'!F69</f>
        <v>Visitas de seguimiento al plan de trabajo (por visita por organización)</v>
      </c>
      <c r="G69" s="1" t="str">
        <f>+'BD1'!G69</f>
        <v>Sustantiva</v>
      </c>
      <c r="H69" s="1">
        <f>+'BD1'!H69</f>
        <v>3.21</v>
      </c>
      <c r="J69" s="1" t="s">
        <v>8</v>
      </c>
      <c r="K69" s="1" t="s">
        <v>72</v>
      </c>
      <c r="L69" s="2" t="s">
        <v>21</v>
      </c>
      <c r="M69" s="1" t="s">
        <v>67</v>
      </c>
      <c r="N69" s="4">
        <f>IFERROR(AVERAGEIFS('TE por AEA'!$H$2:$H$12257,'TE por AEA'!$A$2:$A$12257,'TE por AEA'!J69,'TE por AEA'!$B$2:$B$12257,'TE por AEA'!K69,'TE por AEA'!$F$2:$F$12257,'TE por AEA'!L69),"No hay registro")</f>
        <v>4.28</v>
      </c>
      <c r="O69" s="4"/>
      <c r="P69" s="4" t="s">
        <v>136</v>
      </c>
      <c r="Q69" s="4" t="s">
        <v>21</v>
      </c>
      <c r="R69" s="4" t="s">
        <v>67</v>
      </c>
      <c r="S69" s="4">
        <f>IFERROR(AVERAGEIFS('TE por AEA'!$H$2:$H$12257,'TE por AEA'!$A$2:$A$12257,'TE por AEA'!P69,'TE por AEA'!$F$2:$F$12257,'TE por AEA'!Q69),"No hay registro")</f>
        <v>2.9954424999999993</v>
      </c>
      <c r="Z69" t="s">
        <v>262</v>
      </c>
      <c r="AA69" t="s">
        <v>291</v>
      </c>
      <c r="AB69">
        <v>2.02</v>
      </c>
    </row>
    <row r="70" spans="1:28">
      <c r="A70" s="1" t="str">
        <f>+'BD1'!A70</f>
        <v>Brunca</v>
      </c>
      <c r="B70" s="1" t="str">
        <f>+'BD1'!B70</f>
        <v>Buenos Aires</v>
      </c>
      <c r="C70" s="1" t="str">
        <f>+'BD1'!C70</f>
        <v>Emmanuel Morales Cordero</v>
      </c>
      <c r="D70" s="1">
        <f>+'BD1'!D70</f>
        <v>1.5</v>
      </c>
      <c r="E70" s="1" t="str">
        <f>+'BD1'!E70</f>
        <v>Técnico</v>
      </c>
      <c r="F70" s="1" t="str">
        <f>+'BD1'!F70</f>
        <v>Reporte del plan de trabajo anual (por reporte por organización)</v>
      </c>
      <c r="G70" s="1" t="str">
        <f>+'BD1'!G70</f>
        <v>Sustantiva</v>
      </c>
      <c r="H70" s="1">
        <f>+'BD1'!H70</f>
        <v>0.86789000000000005</v>
      </c>
      <c r="J70" s="1" t="s">
        <v>8</v>
      </c>
      <c r="K70" s="1" t="s">
        <v>72</v>
      </c>
      <c r="L70" s="2" t="s">
        <v>22</v>
      </c>
      <c r="M70" s="1" t="s">
        <v>67</v>
      </c>
      <c r="N70" s="4">
        <f>IFERROR(AVERAGEIFS('TE por AEA'!$H$2:$H$12257,'TE por AEA'!$A$2:$A$12257,'TE por AEA'!J70,'TE por AEA'!$B$2:$B$12257,'TE por AEA'!K70,'TE por AEA'!$F$2:$F$12257,'TE por AEA'!L70),"No hay registro")</f>
        <v>3.21</v>
      </c>
      <c r="O70" s="4"/>
      <c r="P70" s="4" t="s">
        <v>136</v>
      </c>
      <c r="Q70" s="4" t="s">
        <v>22</v>
      </c>
      <c r="R70" s="4" t="s">
        <v>67</v>
      </c>
      <c r="S70" s="4">
        <f>IFERROR(AVERAGEIFS('TE por AEA'!$H$2:$H$12257,'TE por AEA'!$A$2:$A$12257,'TE por AEA'!P70,'TE por AEA'!$F$2:$F$12257,'TE por AEA'!Q70),"No hay registro")</f>
        <v>4.5312872727272726</v>
      </c>
      <c r="Z70" t="s">
        <v>262</v>
      </c>
      <c r="AA70" t="s">
        <v>294</v>
      </c>
      <c r="AB70">
        <v>2.02</v>
      </c>
    </row>
    <row r="71" spans="1:28">
      <c r="A71" s="1" t="str">
        <f>+'BD1'!A71</f>
        <v>Brunca</v>
      </c>
      <c r="B71" s="1" t="str">
        <f>+'BD1'!B71</f>
        <v>Buenos Aires</v>
      </c>
      <c r="C71" s="1" t="str">
        <f>+'BD1'!C71</f>
        <v>Emmanuel Morales Cordero</v>
      </c>
      <c r="D71" s="1">
        <f>+'BD1'!D71</f>
        <v>1.5</v>
      </c>
      <c r="E71" s="1" t="str">
        <f>+'BD1'!E71</f>
        <v>Técnico</v>
      </c>
      <c r="F71" s="1" t="str">
        <f>+'BD1'!F71</f>
        <v>NAMA (café): muestreo y toma de datos en finca (por productor)</v>
      </c>
      <c r="G71" s="1" t="str">
        <f>+'BD1'!G71</f>
        <v>Sustantiva</v>
      </c>
      <c r="H71" s="1" t="str">
        <f>+'BD1'!H71</f>
        <v>NA</v>
      </c>
      <c r="J71" s="1" t="s">
        <v>8</v>
      </c>
      <c r="K71" s="1" t="s">
        <v>72</v>
      </c>
      <c r="L71" s="2" t="s">
        <v>23</v>
      </c>
      <c r="M71" s="1" t="s">
        <v>67</v>
      </c>
      <c r="N71" s="4" t="str">
        <f>IFERROR(AVERAGEIFS('TE por AEA'!$H$2:$H$12257,'TE por AEA'!$A$2:$A$12257,'TE por AEA'!J71,'TE por AEA'!$B$2:$B$12257,'TE por AEA'!K71,'TE por AEA'!$F$2:$F$12257,'TE por AEA'!L71),"No hay registro")</f>
        <v>No hay registro</v>
      </c>
      <c r="O71" s="4"/>
      <c r="P71" s="4" t="s">
        <v>136</v>
      </c>
      <c r="Q71" s="4" t="s">
        <v>23</v>
      </c>
      <c r="R71" s="4" t="s">
        <v>67</v>
      </c>
      <c r="S71" s="4">
        <f>IFERROR(AVERAGEIFS('TE por AEA'!$H$2:$H$12257,'TE por AEA'!$A$2:$A$12257,'TE por AEA'!P71,'TE por AEA'!$F$2:$F$12257,'TE por AEA'!Q71),"No hay registro")</f>
        <v>2.7117615789473684</v>
      </c>
      <c r="Z71" t="s">
        <v>262</v>
      </c>
      <c r="AA71" t="s">
        <v>297</v>
      </c>
      <c r="AB71">
        <v>2.02</v>
      </c>
    </row>
    <row r="72" spans="1:28">
      <c r="A72" s="1" t="str">
        <f>+'BD1'!A72</f>
        <v>Brunca</v>
      </c>
      <c r="B72" s="1" t="str">
        <f>+'BD1'!B72</f>
        <v>Buenos Aires</v>
      </c>
      <c r="C72" s="1" t="str">
        <f>+'BD1'!C72</f>
        <v>Emmanuel Morales Cordero</v>
      </c>
      <c r="D72" s="1">
        <f>+'BD1'!D72</f>
        <v>1.5</v>
      </c>
      <c r="E72" s="1" t="str">
        <f>+'BD1'!E72</f>
        <v>Técnico</v>
      </c>
      <c r="F72" s="1" t="str">
        <f>+'BD1'!F72</f>
        <v>NAMA (café): inclusión de datos al SisDNEA (por productor)</v>
      </c>
      <c r="G72" s="1" t="str">
        <f>+'BD1'!G72</f>
        <v>Sustantiva</v>
      </c>
      <c r="H72" s="1">
        <f>+'BD1'!H72</f>
        <v>0.44583</v>
      </c>
      <c r="J72" s="1" t="s">
        <v>8</v>
      </c>
      <c r="K72" s="1" t="s">
        <v>72</v>
      </c>
      <c r="L72" s="2" t="s">
        <v>24</v>
      </c>
      <c r="M72" s="1" t="s">
        <v>67</v>
      </c>
      <c r="N72" s="4" t="str">
        <f>IFERROR(AVERAGEIFS('TE por AEA'!$H$2:$H$12257,'TE por AEA'!$A$2:$A$12257,'TE por AEA'!J72,'TE por AEA'!$B$2:$B$12257,'TE por AEA'!K72,'TE por AEA'!$F$2:$F$12257,'TE por AEA'!L72),"No hay registro")</f>
        <v>No hay registro</v>
      </c>
      <c r="O72" s="4"/>
      <c r="P72" s="4" t="s">
        <v>136</v>
      </c>
      <c r="Q72" s="4" t="s">
        <v>24</v>
      </c>
      <c r="R72" s="4" t="s">
        <v>67</v>
      </c>
      <c r="S72" s="4">
        <f>IFERROR(AVERAGEIFS('TE por AEA'!$H$2:$H$12257,'TE por AEA'!$A$2:$A$12257,'TE por AEA'!P72,'TE por AEA'!$F$2:$F$12257,'TE por AEA'!Q72),"No hay registro")</f>
        <v>1.07942</v>
      </c>
      <c r="Z72" t="s">
        <v>262</v>
      </c>
      <c r="AA72" t="s">
        <v>301</v>
      </c>
      <c r="AB72">
        <v>2.02</v>
      </c>
    </row>
    <row r="73" spans="1:28">
      <c r="A73" s="1" t="str">
        <f>+'BD1'!A73</f>
        <v>Brunca</v>
      </c>
      <c r="B73" s="1" t="str">
        <f>+'BD1'!B73</f>
        <v>Buenos Aires</v>
      </c>
      <c r="C73" s="1" t="str">
        <f>+'BD1'!C73</f>
        <v>Emmanuel Morales Cordero</v>
      </c>
      <c r="D73" s="1">
        <f>+'BD1'!D73</f>
        <v>1.5</v>
      </c>
      <c r="E73" s="1" t="str">
        <f>+'BD1'!E73</f>
        <v>Técnico</v>
      </c>
      <c r="F73" s="1" t="str">
        <f>+'BD1'!F73</f>
        <v>NAMA (café): entrega de constancia de verificación del MRV a la persona productora (por productor)</v>
      </c>
      <c r="G73" s="1" t="str">
        <f>+'BD1'!G73</f>
        <v>Sustantiva</v>
      </c>
      <c r="H73" s="1" t="str">
        <f>+'BD1'!H73</f>
        <v>NA</v>
      </c>
      <c r="J73" s="1" t="s">
        <v>8</v>
      </c>
      <c r="K73" s="1" t="s">
        <v>72</v>
      </c>
      <c r="L73" s="3" t="s">
        <v>25</v>
      </c>
      <c r="M73" s="1" t="s">
        <v>67</v>
      </c>
      <c r="N73" s="4" t="str">
        <f>IFERROR(AVERAGEIFS('TE por AEA'!$H$2:$H$12257,'TE por AEA'!$A$2:$A$12257,'TE por AEA'!J73,'TE por AEA'!$B$2:$B$12257,'TE por AEA'!K73,'TE por AEA'!$F$2:$F$12257,'TE por AEA'!L73),"No hay registro")</f>
        <v>No hay registro</v>
      </c>
      <c r="O73" s="4"/>
      <c r="P73" s="4" t="s">
        <v>136</v>
      </c>
      <c r="Q73" s="4" t="s">
        <v>25</v>
      </c>
      <c r="R73" s="4" t="s">
        <v>67</v>
      </c>
      <c r="S73" s="4">
        <f>IFERROR(AVERAGEIFS('TE por AEA'!$H$2:$H$12257,'TE por AEA'!$A$2:$A$12257,'TE por AEA'!P73,'TE por AEA'!$F$2:$F$12257,'TE por AEA'!Q73),"No hay registro")</f>
        <v>1.3913960000000001</v>
      </c>
      <c r="Z73" t="s">
        <v>306</v>
      </c>
      <c r="AA73" t="s">
        <v>307</v>
      </c>
      <c r="AB73">
        <v>1.79</v>
      </c>
    </row>
    <row r="74" spans="1:28">
      <c r="A74" s="1" t="str">
        <f>+'BD1'!A74</f>
        <v>Brunca</v>
      </c>
      <c r="B74" s="1" t="str">
        <f>+'BD1'!B74</f>
        <v>Buenos Aires</v>
      </c>
      <c r="C74" s="1" t="str">
        <f>+'BD1'!C74</f>
        <v>Emmanuel Morales Cordero</v>
      </c>
      <c r="D74" s="1">
        <f>+'BD1'!D74</f>
        <v>1.5</v>
      </c>
      <c r="E74" s="1" t="str">
        <f>+'BD1'!E74</f>
        <v>Técnico</v>
      </c>
      <c r="F74" s="1" t="str">
        <f>+'BD1'!F74</f>
        <v>NAMA (ganadería): muestreo y toma de datos en finca (por productor)</v>
      </c>
      <c r="G74" s="1" t="str">
        <f>+'BD1'!G74</f>
        <v>Sustantiva</v>
      </c>
      <c r="H74" s="1">
        <f>+'BD1'!H74</f>
        <v>3.2991700000000002</v>
      </c>
      <c r="J74" s="1" t="s">
        <v>8</v>
      </c>
      <c r="K74" s="1" t="s">
        <v>72</v>
      </c>
      <c r="L74" s="3" t="s">
        <v>26</v>
      </c>
      <c r="M74" s="1" t="s">
        <v>67</v>
      </c>
      <c r="N74" s="4" t="str">
        <f>IFERROR(AVERAGEIFS('TE por AEA'!$H$2:$H$12257,'TE por AEA'!$A$2:$A$12257,'TE por AEA'!J74,'TE por AEA'!$B$2:$B$12257,'TE por AEA'!K74,'TE por AEA'!$F$2:$F$12257,'TE por AEA'!L74),"No hay registro")</f>
        <v>No hay registro</v>
      </c>
      <c r="O74" s="4"/>
      <c r="P74" s="4" t="s">
        <v>136</v>
      </c>
      <c r="Q74" s="4" t="s">
        <v>26</v>
      </c>
      <c r="R74" s="4" t="s">
        <v>67</v>
      </c>
      <c r="S74" s="4">
        <f>IFERROR(AVERAGEIFS('TE por AEA'!$H$2:$H$12257,'TE por AEA'!$A$2:$A$12257,'TE por AEA'!P74,'TE por AEA'!$F$2:$F$12257,'TE por AEA'!Q74),"No hay registro")</f>
        <v>5.1249604761904761</v>
      </c>
      <c r="Z74" t="s">
        <v>306</v>
      </c>
      <c r="AA74" t="s">
        <v>309</v>
      </c>
      <c r="AB74">
        <v>1.79</v>
      </c>
    </row>
    <row r="75" spans="1:28">
      <c r="A75" s="1" t="str">
        <f>+'BD1'!A75</f>
        <v>Brunca</v>
      </c>
      <c r="B75" s="1" t="str">
        <f>+'BD1'!B75</f>
        <v>Buenos Aires</v>
      </c>
      <c r="C75" s="1" t="str">
        <f>+'BD1'!C75</f>
        <v>Emmanuel Morales Cordero</v>
      </c>
      <c r="D75" s="1">
        <f>+'BD1'!D75</f>
        <v>1.5</v>
      </c>
      <c r="E75" s="1" t="str">
        <f>+'BD1'!E75</f>
        <v>Técnico</v>
      </c>
      <c r="F75" s="1" t="str">
        <f>+'BD1'!F75</f>
        <v>NAMA (ganadería): inclusión de datos al SisDNEA (por productor)</v>
      </c>
      <c r="G75" s="1" t="str">
        <f>+'BD1'!G75</f>
        <v>Sustantiva</v>
      </c>
      <c r="H75" s="1" t="str">
        <f>+'BD1'!H75</f>
        <v>NA</v>
      </c>
      <c r="J75" s="1" t="s">
        <v>8</v>
      </c>
      <c r="K75" s="1" t="s">
        <v>72</v>
      </c>
      <c r="L75" s="3" t="s">
        <v>27</v>
      </c>
      <c r="M75" s="1" t="s">
        <v>67</v>
      </c>
      <c r="N75" s="4" t="str">
        <f>IFERROR(AVERAGEIFS('TE por AEA'!$H$2:$H$12257,'TE por AEA'!$A$2:$A$12257,'TE por AEA'!J75,'TE por AEA'!$B$2:$B$12257,'TE por AEA'!K75,'TE por AEA'!$F$2:$F$12257,'TE por AEA'!L75),"No hay registro")</f>
        <v>No hay registro</v>
      </c>
      <c r="O75" s="4"/>
      <c r="P75" s="4" t="s">
        <v>136</v>
      </c>
      <c r="Q75" s="4" t="s">
        <v>27</v>
      </c>
      <c r="R75" s="4" t="s">
        <v>67</v>
      </c>
      <c r="S75" s="4">
        <f>IFERROR(AVERAGEIFS('TE por AEA'!$H$2:$H$12257,'TE por AEA'!$A$2:$A$12257,'TE por AEA'!P75,'TE por AEA'!$F$2:$F$12257,'TE por AEA'!Q75),"No hay registro")</f>
        <v>1.3451428571428574</v>
      </c>
      <c r="Z75" t="s">
        <v>306</v>
      </c>
      <c r="AA75" t="s">
        <v>313</v>
      </c>
      <c r="AB75">
        <v>1.79</v>
      </c>
    </row>
    <row r="76" spans="1:28">
      <c r="A76" s="1" t="str">
        <f>+'BD1'!A76</f>
        <v>Brunca</v>
      </c>
      <c r="B76" s="1" t="str">
        <f>+'BD1'!B76</f>
        <v>Buenos Aires</v>
      </c>
      <c r="C76" s="1" t="str">
        <f>+'BD1'!C76</f>
        <v>Emmanuel Morales Cordero</v>
      </c>
      <c r="D76" s="1">
        <f>+'BD1'!D76</f>
        <v>1.5</v>
      </c>
      <c r="E76" s="1" t="str">
        <f>+'BD1'!E76</f>
        <v>Técnico</v>
      </c>
      <c r="F76" s="1" t="str">
        <f>+'BD1'!F76</f>
        <v>NAMA (ganadería): entrega de constancia de verificación del MRV a la persona productora (por productor)</v>
      </c>
      <c r="G76" s="1" t="str">
        <f>+'BD1'!G76</f>
        <v>Sustantiva</v>
      </c>
      <c r="H76" s="1" t="str">
        <f>+'BD1'!H76</f>
        <v>NA</v>
      </c>
      <c r="J76" s="1" t="s">
        <v>8</v>
      </c>
      <c r="K76" s="1" t="s">
        <v>72</v>
      </c>
      <c r="L76" s="3" t="s">
        <v>28</v>
      </c>
      <c r="M76" s="1" t="s">
        <v>67</v>
      </c>
      <c r="N76" s="4" t="str">
        <f>IFERROR(AVERAGEIFS('TE por AEA'!$H$2:$H$12257,'TE por AEA'!$A$2:$A$12257,'TE por AEA'!J76,'TE por AEA'!$B$2:$B$12257,'TE por AEA'!K76,'TE por AEA'!$F$2:$F$12257,'TE por AEA'!L76),"No hay registro")</f>
        <v>No hay registro</v>
      </c>
      <c r="O76" s="4"/>
      <c r="P76" s="4" t="s">
        <v>136</v>
      </c>
      <c r="Q76" s="4" t="s">
        <v>28</v>
      </c>
      <c r="R76" s="4" t="s">
        <v>67</v>
      </c>
      <c r="S76" s="4">
        <f>IFERROR(AVERAGEIFS('TE por AEA'!$H$2:$H$12257,'TE por AEA'!$A$2:$A$12257,'TE por AEA'!P76,'TE por AEA'!$F$2:$F$12257,'TE por AEA'!Q76),"No hay registro")</f>
        <v>1.339135</v>
      </c>
      <c r="Z76" t="s">
        <v>306</v>
      </c>
      <c r="AA76" t="s">
        <v>316</v>
      </c>
      <c r="AB76">
        <v>1.79</v>
      </c>
    </row>
    <row r="77" spans="1:28">
      <c r="A77" s="1" t="str">
        <f>+'BD1'!A77</f>
        <v>Brunca</v>
      </c>
      <c r="B77" s="1" t="str">
        <f>+'BD1'!B77</f>
        <v>Buenos Aires</v>
      </c>
      <c r="C77" s="1" t="str">
        <f>+'BD1'!C77</f>
        <v>Emmanuel Morales Cordero</v>
      </c>
      <c r="D77" s="1">
        <f>+'BD1'!D77</f>
        <v>1.5</v>
      </c>
      <c r="E77" s="1" t="str">
        <f>+'BD1'!E77</f>
        <v>Técnico</v>
      </c>
      <c r="F77" s="1" t="str">
        <f>+'BD1'!F77</f>
        <v>Producción sostenible: elaboración de la herramienta Tu Modelo, en el SisDNEA (por productor)</v>
      </c>
      <c r="G77" s="1" t="str">
        <f>+'BD1'!G77</f>
        <v>Sustantiva</v>
      </c>
      <c r="H77" s="1" t="str">
        <f>+'BD1'!H77</f>
        <v>NA</v>
      </c>
      <c r="J77" s="1" t="s">
        <v>8</v>
      </c>
      <c r="K77" s="1" t="s">
        <v>72</v>
      </c>
      <c r="L77" s="3" t="s">
        <v>29</v>
      </c>
      <c r="M77" s="1" t="s">
        <v>67</v>
      </c>
      <c r="N77" s="4">
        <f>IFERROR(AVERAGEIFS('TE por AEA'!$H$2:$H$12257,'TE por AEA'!$A$2:$A$12257,'TE por AEA'!J77,'TE por AEA'!$B$2:$B$12257,'TE por AEA'!K77,'TE por AEA'!$F$2:$F$12257,'TE por AEA'!L77),"No hay registro")</f>
        <v>4.28</v>
      </c>
      <c r="O77" s="4"/>
      <c r="P77" s="4" t="s">
        <v>136</v>
      </c>
      <c r="Q77" s="4" t="s">
        <v>29</v>
      </c>
      <c r="R77" s="4" t="s">
        <v>67</v>
      </c>
      <c r="S77" s="4">
        <f>IFERROR(AVERAGEIFS('TE por AEA'!$H$2:$H$12257,'TE por AEA'!$A$2:$A$12257,'TE por AEA'!P77,'TE por AEA'!$F$2:$F$12257,'TE por AEA'!Q77),"No hay registro")</f>
        <v>3.3635650000000008</v>
      </c>
      <c r="Z77" t="s">
        <v>306</v>
      </c>
      <c r="AA77" t="s">
        <v>319</v>
      </c>
      <c r="AB77">
        <v>1.79</v>
      </c>
    </row>
    <row r="78" spans="1:28">
      <c r="A78" s="1" t="str">
        <f>+'BD1'!A78</f>
        <v>Brunca</v>
      </c>
      <c r="B78" s="1" t="str">
        <f>+'BD1'!B78</f>
        <v>Buenos Aires</v>
      </c>
      <c r="C78" s="1" t="str">
        <f>+'BD1'!C78</f>
        <v>Emmanuel Morales Cordero</v>
      </c>
      <c r="D78" s="1">
        <f>+'BD1'!D78</f>
        <v>1.5</v>
      </c>
      <c r="E78" s="1" t="str">
        <f>+'BD1'!E78</f>
        <v>Técnico</v>
      </c>
      <c r="F78" s="1" t="str">
        <f>+'BD1'!F78</f>
        <v>Producción sostenible: entregar certificado al productor e incluirlo en el expediente físico (por productor)</v>
      </c>
      <c r="G78" s="1" t="str">
        <f>+'BD1'!G78</f>
        <v>Sustantiva</v>
      </c>
      <c r="H78" s="1" t="str">
        <f>+'BD1'!H78</f>
        <v>NA</v>
      </c>
      <c r="J78" s="1" t="s">
        <v>8</v>
      </c>
      <c r="K78" s="1" t="s">
        <v>72</v>
      </c>
      <c r="L78" s="3" t="s">
        <v>30</v>
      </c>
      <c r="M78" s="1" t="s">
        <v>67</v>
      </c>
      <c r="N78" s="4">
        <f>IFERROR(AVERAGEIFS('TE por AEA'!$H$2:$H$12257,'TE por AEA'!$A$2:$A$12257,'TE por AEA'!J78,'TE por AEA'!$B$2:$B$12257,'TE por AEA'!K78,'TE por AEA'!$F$2:$F$12257,'TE por AEA'!L78),"No hay registro")</f>
        <v>3.21</v>
      </c>
      <c r="O78" s="4"/>
      <c r="P78" s="4" t="s">
        <v>136</v>
      </c>
      <c r="Q78" s="4" t="s">
        <v>30</v>
      </c>
      <c r="R78" s="4" t="s">
        <v>67</v>
      </c>
      <c r="S78" s="4">
        <f>IFERROR(AVERAGEIFS('TE por AEA'!$H$2:$H$12257,'TE por AEA'!$A$2:$A$12257,'TE por AEA'!P78,'TE por AEA'!$F$2:$F$12257,'TE por AEA'!Q78),"No hay registro")</f>
        <v>1.9260000000000002</v>
      </c>
      <c r="Z78" t="s">
        <v>306</v>
      </c>
      <c r="AA78" t="s">
        <v>341</v>
      </c>
      <c r="AB78">
        <v>1.79</v>
      </c>
    </row>
    <row r="79" spans="1:28">
      <c r="A79" s="1" t="str">
        <f>+'BD1'!A79</f>
        <v>Brunca</v>
      </c>
      <c r="B79" s="1" t="str">
        <f>+'BD1'!B79</f>
        <v>Buenos Aires</v>
      </c>
      <c r="C79" s="1" t="str">
        <f>+'BD1'!C79</f>
        <v>Emmanuel Morales Cordero</v>
      </c>
      <c r="D79" s="1">
        <f>+'BD1'!D79</f>
        <v>1.5</v>
      </c>
      <c r="E79" s="1" t="str">
        <f>+'BD1'!E79</f>
        <v>Técnico</v>
      </c>
      <c r="F79" s="1" t="str">
        <f>+'BD1'!F79</f>
        <v>RBAyP y RBAO: divulgación del programa de incentivos (por acción de divulgación)</v>
      </c>
      <c r="G79" s="1" t="str">
        <f>+'BD1'!G79</f>
        <v>Sustantiva</v>
      </c>
      <c r="H79" s="1" t="str">
        <f>+'BD1'!H79</f>
        <v>NA</v>
      </c>
      <c r="J79" s="1" t="s">
        <v>8</v>
      </c>
      <c r="K79" s="1" t="s">
        <v>72</v>
      </c>
      <c r="L79" s="3" t="s">
        <v>31</v>
      </c>
      <c r="M79" s="1" t="s">
        <v>67</v>
      </c>
      <c r="N79" s="4" t="str">
        <f>IFERROR(AVERAGEIFS('TE por AEA'!$H$2:$H$12257,'TE por AEA'!$A$2:$A$12257,'TE por AEA'!J79,'TE por AEA'!$B$2:$B$12257,'TE por AEA'!K79,'TE por AEA'!$F$2:$F$12257,'TE por AEA'!L79),"No hay registro")</f>
        <v>No hay registro</v>
      </c>
      <c r="O79" s="4"/>
      <c r="P79" s="4" t="s">
        <v>136</v>
      </c>
      <c r="Q79" s="4" t="s">
        <v>31</v>
      </c>
      <c r="R79" s="4" t="s">
        <v>67</v>
      </c>
      <c r="S79" s="4">
        <f>IFERROR(AVERAGEIFS('TE por AEA'!$H$2:$H$12257,'TE por AEA'!$A$2:$A$12257,'TE por AEA'!P79,'TE por AEA'!$F$2:$F$12257,'TE por AEA'!Q79),"No hay registro")</f>
        <v>1.5033510000000001</v>
      </c>
      <c r="Z79" t="s">
        <v>306</v>
      </c>
      <c r="AA79" t="s">
        <v>321</v>
      </c>
      <c r="AB79">
        <v>1.79</v>
      </c>
    </row>
    <row r="80" spans="1:28">
      <c r="A80" s="1" t="str">
        <f>+'BD1'!A80</f>
        <v>Brunca</v>
      </c>
      <c r="B80" s="1" t="str">
        <f>+'BD1'!B80</f>
        <v>Buenos Aires</v>
      </c>
      <c r="C80" s="1" t="str">
        <f>+'BD1'!C80</f>
        <v>Emmanuel Morales Cordero</v>
      </c>
      <c r="D80" s="1">
        <f>+'BD1'!D80</f>
        <v>1.5</v>
      </c>
      <c r="E80" s="1" t="str">
        <f>+'BD1'!E80</f>
        <v>Técnico</v>
      </c>
      <c r="F80" s="1" t="str">
        <f>+'BD1'!F80</f>
        <v>RBAyP y RBAO: completar formularios para recibir incentivos económicos (por productor)</v>
      </c>
      <c r="G80" s="1" t="str">
        <f>+'BD1'!G80</f>
        <v>Sustantiva</v>
      </c>
      <c r="H80" s="1" t="str">
        <f>+'BD1'!H80</f>
        <v>NA</v>
      </c>
      <c r="J80" s="1" t="s">
        <v>8</v>
      </c>
      <c r="K80" s="1" t="s">
        <v>72</v>
      </c>
      <c r="L80" s="3" t="s">
        <v>32</v>
      </c>
      <c r="M80" s="1" t="s">
        <v>67</v>
      </c>
      <c r="N80" s="4" t="str">
        <f>IFERROR(AVERAGEIFS('TE por AEA'!$H$2:$H$12257,'TE por AEA'!$A$2:$A$12257,'TE por AEA'!J80,'TE por AEA'!$B$2:$B$12257,'TE por AEA'!K80,'TE por AEA'!$F$2:$F$12257,'TE por AEA'!L80),"No hay registro")</f>
        <v>No hay registro</v>
      </c>
      <c r="O80" s="4"/>
      <c r="P80" s="4" t="s">
        <v>136</v>
      </c>
      <c r="Q80" s="4" t="s">
        <v>32</v>
      </c>
      <c r="R80" s="4" t="s">
        <v>67</v>
      </c>
      <c r="S80" s="4">
        <f>IFERROR(AVERAGEIFS('TE por AEA'!$H$2:$H$12257,'TE por AEA'!$A$2:$A$12257,'TE por AEA'!P80,'TE por AEA'!$F$2:$F$12257,'TE por AEA'!Q80),"No hay registro")</f>
        <v>3.3366169999999995</v>
      </c>
      <c r="Z80" t="s">
        <v>306</v>
      </c>
      <c r="AA80" t="s">
        <v>323</v>
      </c>
      <c r="AB80">
        <v>1.79</v>
      </c>
    </row>
    <row r="81" spans="1:28">
      <c r="A81" s="1" t="str">
        <f>+'BD1'!A81</f>
        <v>Brunca</v>
      </c>
      <c r="B81" s="1" t="str">
        <f>+'BD1'!B81</f>
        <v>Buenos Aires</v>
      </c>
      <c r="C81" s="1" t="str">
        <f>+'BD1'!C81</f>
        <v>Emmanuel Morales Cordero</v>
      </c>
      <c r="D81" s="1">
        <f>+'BD1'!D81</f>
        <v>1.5</v>
      </c>
      <c r="E81" s="1" t="str">
        <f>+'BD1'!E81</f>
        <v>Técnico</v>
      </c>
      <c r="F81" s="1" t="str">
        <f>+'BD1'!F81</f>
        <v>RBAyP y RBAO: revisión de las solicitudes del programa de incentivos económicos (por productor)</v>
      </c>
      <c r="G81" s="1" t="str">
        <f>+'BD1'!G81</f>
        <v>Sustantiva</v>
      </c>
      <c r="H81" s="1" t="str">
        <f>+'BD1'!H81</f>
        <v>NA</v>
      </c>
      <c r="J81" s="1" t="s">
        <v>8</v>
      </c>
      <c r="K81" s="1" t="s">
        <v>72</v>
      </c>
      <c r="L81" s="3" t="s">
        <v>33</v>
      </c>
      <c r="M81" s="1" t="s">
        <v>67</v>
      </c>
      <c r="N81" s="4" t="str">
        <f>IFERROR(AVERAGEIFS('TE por AEA'!$H$2:$H$12257,'TE por AEA'!$A$2:$A$12257,'TE por AEA'!J81,'TE por AEA'!$B$2:$B$12257,'TE por AEA'!K81,'TE por AEA'!$F$2:$F$12257,'TE por AEA'!L81),"No hay registro")</f>
        <v>No hay registro</v>
      </c>
      <c r="O81" s="4"/>
      <c r="P81" s="4" t="s">
        <v>136</v>
      </c>
      <c r="Q81" s="4" t="s">
        <v>33</v>
      </c>
      <c r="R81" s="4" t="s">
        <v>67</v>
      </c>
      <c r="S81" s="4">
        <f>IFERROR(AVERAGEIFS('TE por AEA'!$H$2:$H$12257,'TE por AEA'!$A$2:$A$12257,'TE por AEA'!P81,'TE por AEA'!$F$2:$F$12257,'TE por AEA'!Q81),"No hay registro")</f>
        <v>2.4193888888888888</v>
      </c>
      <c r="Z81" t="s">
        <v>306</v>
      </c>
      <c r="AA81" t="s">
        <v>326</v>
      </c>
      <c r="AB81">
        <v>1.79</v>
      </c>
    </row>
    <row r="82" spans="1:28">
      <c r="A82" s="1" t="str">
        <f>+'BD1'!A82</f>
        <v>Brunca</v>
      </c>
      <c r="B82" s="1" t="str">
        <f>+'BD1'!B82</f>
        <v>Buenos Aires</v>
      </c>
      <c r="C82" s="1" t="str">
        <f>+'BD1'!C82</f>
        <v>Emmanuel Morales Cordero</v>
      </c>
      <c r="D82" s="1">
        <f>+'BD1'!D82</f>
        <v>1.5</v>
      </c>
      <c r="E82" s="1" t="str">
        <f>+'BD1'!E82</f>
        <v>Técnico</v>
      </c>
      <c r="F82" s="1" t="str">
        <f>+'BD1'!F82</f>
        <v>RBAyP y RBAO: visita a finca para verificación (por visita por productor)</v>
      </c>
      <c r="G82" s="1" t="str">
        <f>+'BD1'!G82</f>
        <v>Sustantiva</v>
      </c>
      <c r="H82" s="1" t="str">
        <f>+'BD1'!H82</f>
        <v>NA</v>
      </c>
      <c r="J82" s="1" t="s">
        <v>8</v>
      </c>
      <c r="K82" s="1" t="s">
        <v>72</v>
      </c>
      <c r="L82" s="3" t="s">
        <v>34</v>
      </c>
      <c r="M82" s="1" t="s">
        <v>67</v>
      </c>
      <c r="N82" s="4" t="str">
        <f>IFERROR(AVERAGEIFS('TE por AEA'!$H$2:$H$12257,'TE por AEA'!$A$2:$A$12257,'TE por AEA'!J82,'TE por AEA'!$B$2:$B$12257,'TE por AEA'!K82,'TE por AEA'!$F$2:$F$12257,'TE por AEA'!L82),"No hay registro")</f>
        <v>No hay registro</v>
      </c>
      <c r="O82" s="4"/>
      <c r="P82" s="4" t="s">
        <v>136</v>
      </c>
      <c r="Q82" s="4" t="s">
        <v>34</v>
      </c>
      <c r="R82" s="4" t="s">
        <v>67</v>
      </c>
      <c r="S82" s="4">
        <f>IFERROR(AVERAGEIFS('TE por AEA'!$H$2:$H$12257,'TE por AEA'!$A$2:$A$12257,'TE por AEA'!P82,'TE por AEA'!$F$2:$F$12257,'TE por AEA'!Q82),"No hay registro")</f>
        <v>3.0316670000000001</v>
      </c>
      <c r="Z82" t="s">
        <v>306</v>
      </c>
      <c r="AA82" t="s">
        <v>327</v>
      </c>
      <c r="AB82">
        <v>1.79</v>
      </c>
    </row>
    <row r="83" spans="1:28">
      <c r="A83" s="1" t="str">
        <f>+'BD1'!A83</f>
        <v>Brunca</v>
      </c>
      <c r="B83" s="1" t="str">
        <f>+'BD1'!B83</f>
        <v>Buenos Aires</v>
      </c>
      <c r="C83" s="1" t="str">
        <f>+'BD1'!C83</f>
        <v>Emmanuel Morales Cordero</v>
      </c>
      <c r="D83" s="1">
        <f>+'BD1'!D83</f>
        <v>1.5</v>
      </c>
      <c r="E83" s="1" t="str">
        <f>+'BD1'!E83</f>
        <v>Técnico</v>
      </c>
      <c r="F83" s="1" t="str">
        <f>+'BD1'!F83</f>
        <v>Productores ocasionales: asistencia técnica individual (por productor)</v>
      </c>
      <c r="G83" s="1" t="str">
        <f>+'BD1'!G83</f>
        <v>Sustantiva</v>
      </c>
      <c r="H83" s="1">
        <f>+'BD1'!H83</f>
        <v>3.3883299999999998</v>
      </c>
      <c r="J83" s="1" t="s">
        <v>8</v>
      </c>
      <c r="K83" s="1" t="s">
        <v>72</v>
      </c>
      <c r="L83" s="3" t="s">
        <v>35</v>
      </c>
      <c r="M83" s="1" t="s">
        <v>67</v>
      </c>
      <c r="N83" s="4">
        <f>IFERROR(AVERAGEIFS('TE por AEA'!$H$2:$H$12257,'TE por AEA'!$A$2:$A$12257,'TE por AEA'!J83,'TE por AEA'!$B$2:$B$12257,'TE por AEA'!K83,'TE por AEA'!$F$2:$F$12257,'TE por AEA'!L83),"No hay registro")</f>
        <v>4.28</v>
      </c>
      <c r="O83" s="4"/>
      <c r="P83" s="4" t="s">
        <v>136</v>
      </c>
      <c r="Q83" s="4" t="s">
        <v>35</v>
      </c>
      <c r="R83" s="4" t="s">
        <v>67</v>
      </c>
      <c r="S83" s="4">
        <f>IFERROR(AVERAGEIFS('TE por AEA'!$H$2:$H$12257,'TE por AEA'!$A$2:$A$12257,'TE por AEA'!P83,'TE por AEA'!$F$2:$F$12257,'TE por AEA'!Q83),"No hay registro")</f>
        <v>2.6539969999999999</v>
      </c>
      <c r="Z83" t="s">
        <v>306</v>
      </c>
      <c r="AA83" t="s">
        <v>330</v>
      </c>
      <c r="AB83">
        <v>2.2200000000000002</v>
      </c>
    </row>
    <row r="84" spans="1:28">
      <c r="A84" s="1" t="str">
        <f>+'BD1'!A84</f>
        <v>Brunca</v>
      </c>
      <c r="B84" s="1" t="str">
        <f>+'BD1'!B84</f>
        <v>Buenos Aires</v>
      </c>
      <c r="C84" s="1" t="str">
        <f>+'BD1'!C84</f>
        <v>Emmanuel Morales Cordero</v>
      </c>
      <c r="D84" s="1">
        <f>+'BD1'!D84</f>
        <v>1.5</v>
      </c>
      <c r="E84" s="1" t="str">
        <f>+'BD1'!E84</f>
        <v>Técnico</v>
      </c>
      <c r="F84" s="1" t="str">
        <f>+'BD1'!F84</f>
        <v>Productores ocasionales: asistencia técnica grupal (por asistencia a grupo)</v>
      </c>
      <c r="G84" s="1" t="str">
        <f>+'BD1'!G84</f>
        <v>Sustantiva</v>
      </c>
      <c r="H84" s="1">
        <f>+'BD1'!H84</f>
        <v>3.3883299999999998</v>
      </c>
      <c r="J84" s="1" t="s">
        <v>8</v>
      </c>
      <c r="K84" s="1" t="s">
        <v>72</v>
      </c>
      <c r="L84" s="3" t="s">
        <v>36</v>
      </c>
      <c r="M84" s="1" t="s">
        <v>67</v>
      </c>
      <c r="N84" s="4">
        <f>IFERROR(AVERAGEIFS('TE por AEA'!$H$2:$H$12257,'TE por AEA'!$A$2:$A$12257,'TE por AEA'!J84,'TE por AEA'!$B$2:$B$12257,'TE por AEA'!K84,'TE por AEA'!$F$2:$F$12257,'TE por AEA'!L84),"No hay registro")</f>
        <v>4.28</v>
      </c>
      <c r="O84" s="4"/>
      <c r="P84" s="4" t="s">
        <v>136</v>
      </c>
      <c r="Q84" s="4" t="s">
        <v>36</v>
      </c>
      <c r="R84" s="4" t="s">
        <v>67</v>
      </c>
      <c r="S84" s="4">
        <f>IFERROR(AVERAGEIFS('TE por AEA'!$H$2:$H$12257,'TE por AEA'!$A$2:$A$12257,'TE por AEA'!P84,'TE por AEA'!$F$2:$F$12257,'TE por AEA'!Q84),"No hay registro")</f>
        <v>4.2838765217391304</v>
      </c>
      <c r="Z84" t="s">
        <v>306</v>
      </c>
      <c r="AA84" t="s">
        <v>331</v>
      </c>
      <c r="AB84">
        <v>2.5499999999999998</v>
      </c>
    </row>
    <row r="85" spans="1:28">
      <c r="A85" s="1" t="str">
        <f>+'BD1'!A85</f>
        <v>Brunca</v>
      </c>
      <c r="B85" s="1" t="str">
        <f>+'BD1'!B85</f>
        <v>Buenos Aires</v>
      </c>
      <c r="C85" s="1" t="str">
        <f>+'BD1'!C85</f>
        <v>Emmanuel Morales Cordero</v>
      </c>
      <c r="D85" s="1">
        <f>+'BD1'!D85</f>
        <v>1.5</v>
      </c>
      <c r="E85" s="1" t="str">
        <f>+'BD1'!E85</f>
        <v>Técnico</v>
      </c>
      <c r="F85" s="1" t="str">
        <f>+'BD1'!F85</f>
        <v>Productores ocasionales: servicios de extensión de información digitales y virtuales (por productor)</v>
      </c>
      <c r="G85" s="1" t="str">
        <f>+'BD1'!G85</f>
        <v>Sustantiva</v>
      </c>
      <c r="H85" s="1">
        <f>+'BD1'!H85</f>
        <v>1.51583</v>
      </c>
      <c r="J85" s="1" t="s">
        <v>8</v>
      </c>
      <c r="K85" s="1" t="s">
        <v>72</v>
      </c>
      <c r="L85" s="3" t="s">
        <v>37</v>
      </c>
      <c r="M85" s="1" t="s">
        <v>67</v>
      </c>
      <c r="N85" s="4">
        <f>IFERROR(AVERAGEIFS('TE por AEA'!$H$2:$H$12257,'TE por AEA'!$A$2:$A$12257,'TE por AEA'!J85,'TE por AEA'!$B$2:$B$12257,'TE por AEA'!K85,'TE por AEA'!$F$2:$F$12257,'TE por AEA'!L85),"No hay registro")</f>
        <v>2.6749999999999998</v>
      </c>
      <c r="O85" s="4"/>
      <c r="P85" s="4" t="s">
        <v>136</v>
      </c>
      <c r="Q85" s="4" t="s">
        <v>37</v>
      </c>
      <c r="R85" s="4" t="s">
        <v>67</v>
      </c>
      <c r="S85" s="4">
        <f>IFERROR(AVERAGEIFS('TE por AEA'!$H$2:$H$12257,'TE por AEA'!$A$2:$A$12257,'TE por AEA'!P85,'TE por AEA'!$F$2:$F$12257,'TE por AEA'!Q85),"No hay registro")</f>
        <v>0.86848320000000012</v>
      </c>
      <c r="Z85" t="s">
        <v>306</v>
      </c>
      <c r="AA85" t="s">
        <v>333</v>
      </c>
      <c r="AB85">
        <v>1.79</v>
      </c>
    </row>
    <row r="86" spans="1:28">
      <c r="A86" s="1" t="str">
        <f>+'BD1'!A86</f>
        <v>Brunca</v>
      </c>
      <c r="B86" s="1" t="str">
        <f>+'BD1'!B86</f>
        <v>Buenos Aires</v>
      </c>
      <c r="C86" s="1" t="str">
        <f>+'BD1'!C86</f>
        <v>Emmanuel Morales Cordero</v>
      </c>
      <c r="D86" s="1">
        <f>+'BD1'!D86</f>
        <v>1.5</v>
      </c>
      <c r="E86" s="1" t="str">
        <f>+'BD1'!E86</f>
        <v>Técnico</v>
      </c>
      <c r="F86" s="1" t="str">
        <f>+'BD1'!F86</f>
        <v>Proyectos financiados con fondos públicos y transferencia MAG: apoyo en la formulación de proyectos de personas productoras (acumulado efectivo por proyecto)</v>
      </c>
      <c r="G86" s="1" t="str">
        <f>+'BD1'!G86</f>
        <v>Sustantiva</v>
      </c>
      <c r="H86" s="1" t="str">
        <f>+'BD1'!H86</f>
        <v>NA</v>
      </c>
      <c r="J86" s="1" t="s">
        <v>8</v>
      </c>
      <c r="K86" s="1" t="s">
        <v>72</v>
      </c>
      <c r="L86" s="3" t="s">
        <v>38</v>
      </c>
      <c r="M86" s="1" t="s">
        <v>67</v>
      </c>
      <c r="N86" s="4">
        <f>IFERROR(AVERAGEIFS('TE por AEA'!$H$2:$H$12257,'TE por AEA'!$A$2:$A$12257,'TE por AEA'!J86,'TE por AEA'!$B$2:$B$12257,'TE por AEA'!K86,'TE por AEA'!$F$2:$F$12257,'TE por AEA'!L86),"No hay registro")</f>
        <v>7.3116700000000003</v>
      </c>
      <c r="O86" s="4"/>
      <c r="P86" s="4" t="s">
        <v>136</v>
      </c>
      <c r="Q86" s="4" t="s">
        <v>38</v>
      </c>
      <c r="R86" s="4" t="s">
        <v>67</v>
      </c>
      <c r="S86" s="4">
        <f>IFERROR(AVERAGEIFS('TE por AEA'!$H$2:$H$12257,'TE por AEA'!$A$2:$A$12257,'TE por AEA'!P86,'TE por AEA'!$F$2:$F$12257,'TE por AEA'!Q86),"No hay registro")</f>
        <v>43.9224505882353</v>
      </c>
    </row>
    <row r="87" spans="1:28">
      <c r="A87" s="1" t="str">
        <f>+'BD1'!A87</f>
        <v>Brunca</v>
      </c>
      <c r="B87" s="1" t="str">
        <f>+'BD1'!B87</f>
        <v>Buenos Aires</v>
      </c>
      <c r="C87" s="1" t="str">
        <f>+'BD1'!C87</f>
        <v>Emmanuel Morales Cordero</v>
      </c>
      <c r="D87" s="1">
        <f>+'BD1'!D87</f>
        <v>1.5</v>
      </c>
      <c r="E87" s="1" t="str">
        <f>+'BD1'!E87</f>
        <v>Técnico</v>
      </c>
      <c r="F87" s="1" t="str">
        <f>+'BD1'!F87</f>
        <v>Proyectos financiados con fondos públicos y transferencia MAG: apoyo en la formulación de proyectos de organizaciones (acumulado efectivo por proyecto)</v>
      </c>
      <c r="G87" s="1" t="str">
        <f>+'BD1'!G87</f>
        <v>Sustantiva</v>
      </c>
      <c r="H87" s="1" t="str">
        <f>+'BD1'!H87</f>
        <v>NA</v>
      </c>
      <c r="J87" s="1" t="s">
        <v>8</v>
      </c>
      <c r="K87" s="1" t="s">
        <v>72</v>
      </c>
      <c r="L87" s="3" t="s">
        <v>39</v>
      </c>
      <c r="M87" s="1" t="s">
        <v>67</v>
      </c>
      <c r="N87" s="4">
        <f>IFERROR(AVERAGEIFS('TE por AEA'!$H$2:$H$12257,'TE por AEA'!$A$2:$A$12257,'TE por AEA'!J87,'TE por AEA'!$B$2:$B$12257,'TE por AEA'!K87,'TE por AEA'!$F$2:$F$12257,'TE por AEA'!L87),"No hay registro")</f>
        <v>28.533329999999999</v>
      </c>
      <c r="O87" s="4"/>
      <c r="P87" s="4" t="s">
        <v>136</v>
      </c>
      <c r="Q87" s="4" t="s">
        <v>39</v>
      </c>
      <c r="R87" s="4" t="s">
        <v>67</v>
      </c>
      <c r="S87" s="4">
        <f>IFERROR(AVERAGEIFS('TE por AEA'!$H$2:$H$12257,'TE por AEA'!$A$2:$A$12257,'TE por AEA'!P87,'TE por AEA'!$F$2:$F$12257,'TE por AEA'!Q87),"No hay registro")</f>
        <v>109.28590818181819</v>
      </c>
    </row>
    <row r="88" spans="1:28">
      <c r="A88" s="1" t="str">
        <f>+'BD1'!A88</f>
        <v>Brunca</v>
      </c>
      <c r="B88" s="1" t="str">
        <f>+'BD1'!B88</f>
        <v>Buenos Aires</v>
      </c>
      <c r="C88" s="1" t="str">
        <f>+'BD1'!C88</f>
        <v>Emmanuel Morales Cordero</v>
      </c>
      <c r="D88" s="1">
        <f>+'BD1'!D88</f>
        <v>1.5</v>
      </c>
      <c r="E88" s="1" t="str">
        <f>+'BD1'!E88</f>
        <v>Técnico</v>
      </c>
      <c r="F88" s="1" t="str">
        <f>+'BD1'!F88</f>
        <v>Proyectos financiados con fondos públicos: seguimiento técnico (por visita a proyecto)</v>
      </c>
      <c r="G88" s="1" t="str">
        <f>+'BD1'!G88</f>
        <v>Sustantiva</v>
      </c>
      <c r="H88" s="1">
        <f>+'BD1'!H88</f>
        <v>3.4775</v>
      </c>
      <c r="J88" s="1" t="s">
        <v>8</v>
      </c>
      <c r="K88" s="1" t="s">
        <v>72</v>
      </c>
      <c r="L88" s="3" t="s">
        <v>40</v>
      </c>
      <c r="M88" s="1" t="s">
        <v>67</v>
      </c>
      <c r="N88" s="4">
        <f>IFERROR(AVERAGEIFS('TE por AEA'!$H$2:$H$12257,'TE por AEA'!$A$2:$A$12257,'TE por AEA'!J88,'TE por AEA'!$B$2:$B$12257,'TE por AEA'!K88,'TE por AEA'!$F$2:$F$12257,'TE por AEA'!L88),"No hay registro")</f>
        <v>8.9166699999999999</v>
      </c>
      <c r="O88" s="4"/>
      <c r="P88" s="4" t="s">
        <v>136</v>
      </c>
      <c r="Q88" s="4" t="s">
        <v>40</v>
      </c>
      <c r="R88" s="4" t="s">
        <v>67</v>
      </c>
      <c r="S88" s="4">
        <f>IFERROR(AVERAGEIFS('TE por AEA'!$H$2:$H$12257,'TE por AEA'!$A$2:$A$12257,'TE por AEA'!P88,'TE por AEA'!$F$2:$F$12257,'TE por AEA'!Q88),"No hay registro")</f>
        <v>3.7888752380952386</v>
      </c>
    </row>
    <row r="89" spans="1:28">
      <c r="A89" s="1" t="str">
        <f>+'BD1'!A89</f>
        <v>Brunca</v>
      </c>
      <c r="B89" s="1" t="str">
        <f>+'BD1'!B89</f>
        <v>Buenos Aires</v>
      </c>
      <c r="C89" s="1" t="str">
        <f>+'BD1'!C89</f>
        <v>Emmanuel Morales Cordero</v>
      </c>
      <c r="D89" s="1">
        <f>+'BD1'!D89</f>
        <v>1.5</v>
      </c>
      <c r="E89" s="1" t="str">
        <f>+'BD1'!E89</f>
        <v>Técnico</v>
      </c>
      <c r="F89" s="1" t="str">
        <f>+'BD1'!F89</f>
        <v>Elaboración de informes trimestrales, semestrales y anuales PAO (por informe)</v>
      </c>
      <c r="G89" s="1" t="str">
        <f>+'BD1'!G89</f>
        <v>Administrativa</v>
      </c>
      <c r="H89" s="1">
        <f>+'BD1'!H89</f>
        <v>7.6683300000000001</v>
      </c>
      <c r="J89" s="1" t="s">
        <v>8</v>
      </c>
      <c r="K89" s="1" t="s">
        <v>72</v>
      </c>
      <c r="L89" s="3" t="s">
        <v>41</v>
      </c>
      <c r="M89" s="1" t="s">
        <v>68</v>
      </c>
      <c r="N89" s="4">
        <f>IFERROR(AVERAGEIFS('TE por AEA'!$H$2:$H$12257,'TE por AEA'!$A$2:$A$12257,'TE por AEA'!J89,'TE por AEA'!$B$2:$B$12257,'TE por AEA'!K89,'TE por AEA'!$F$2:$F$12257,'TE por AEA'!L89),"No hay registro")</f>
        <v>21.4</v>
      </c>
      <c r="O89" s="4"/>
      <c r="P89" s="4" t="s">
        <v>136</v>
      </c>
      <c r="Q89" s="4" t="s">
        <v>41</v>
      </c>
      <c r="R89" s="4" t="s">
        <v>68</v>
      </c>
      <c r="S89" s="4">
        <f>IFERROR(AVERAGEIFS('TE por AEA'!$H$2:$H$12257,'TE por AEA'!$A$2:$A$12257,'TE por AEA'!P89,'TE por AEA'!$F$2:$F$12257,'TE por AEA'!Q89),"No hay registro")</f>
        <v>16.556339642857143</v>
      </c>
    </row>
    <row r="90" spans="1:28">
      <c r="A90" s="1" t="str">
        <f>+'BD1'!A90</f>
        <v>Brunca</v>
      </c>
      <c r="B90" s="1" t="str">
        <f>+'BD1'!B90</f>
        <v>Buenos Aires</v>
      </c>
      <c r="C90" s="1" t="str">
        <f>+'BD1'!C90</f>
        <v>Emmanuel Morales Cordero</v>
      </c>
      <c r="D90" s="1">
        <f>+'BD1'!D90</f>
        <v>1.5</v>
      </c>
      <c r="E90" s="1" t="str">
        <f>+'BD1'!E90</f>
        <v>Técnico</v>
      </c>
      <c r="F90" s="1" t="str">
        <f>+'BD1'!F90</f>
        <v>Seguimiento a los PAO de los funcionarios a su cargo (por funcionario)</v>
      </c>
      <c r="G90" s="1" t="str">
        <f>+'BD1'!G90</f>
        <v>Administrativa</v>
      </c>
      <c r="H90" s="1" t="str">
        <f>+'BD1'!H90</f>
        <v>NA</v>
      </c>
      <c r="J90" s="1" t="s">
        <v>8</v>
      </c>
      <c r="K90" s="1" t="s">
        <v>72</v>
      </c>
      <c r="L90" s="3" t="s">
        <v>42</v>
      </c>
      <c r="M90" s="1" t="s">
        <v>68</v>
      </c>
      <c r="N90" s="4">
        <f>IFERROR(AVERAGEIFS('TE por AEA'!$H$2:$H$12257,'TE por AEA'!$A$2:$A$12257,'TE por AEA'!J90,'TE por AEA'!$B$2:$B$12257,'TE por AEA'!K90,'TE por AEA'!$F$2:$F$12257,'TE por AEA'!L90),"No hay registro")</f>
        <v>64.2</v>
      </c>
      <c r="O90" s="4"/>
      <c r="P90" s="4" t="s">
        <v>136</v>
      </c>
      <c r="Q90" s="4" t="s">
        <v>42</v>
      </c>
      <c r="R90" s="4" t="s">
        <v>68</v>
      </c>
      <c r="S90" s="4">
        <f>IFERROR(AVERAGEIFS('TE por AEA'!$H$2:$H$12257,'TE por AEA'!$A$2:$A$12257,'TE por AEA'!P90,'TE por AEA'!$F$2:$F$12257,'TE por AEA'!Q90),"No hay registro")</f>
        <v>9.3787118181818183</v>
      </c>
    </row>
    <row r="91" spans="1:28">
      <c r="A91" s="1" t="str">
        <f>+'BD1'!A91</f>
        <v>Brunca</v>
      </c>
      <c r="B91" s="1" t="str">
        <f>+'BD1'!B91</f>
        <v>Buenos Aires</v>
      </c>
      <c r="C91" s="1" t="str">
        <f>+'BD1'!C91</f>
        <v>Emmanuel Morales Cordero</v>
      </c>
      <c r="D91" s="1">
        <f>+'BD1'!D91</f>
        <v>1.5</v>
      </c>
      <c r="E91" s="1" t="str">
        <f>+'BD1'!E91</f>
        <v>Técnico</v>
      </c>
      <c r="F91" s="1" t="str">
        <f>+'BD1'!F91</f>
        <v>Inscripción y actualización de PYMPA (por productor)</v>
      </c>
      <c r="G91" s="1" t="str">
        <f>+'BD1'!G91</f>
        <v>Sustantiva</v>
      </c>
      <c r="H91" s="1">
        <f>+'BD1'!H91</f>
        <v>0.26750000000000002</v>
      </c>
      <c r="J91" s="1" t="s">
        <v>8</v>
      </c>
      <c r="K91" s="1" t="s">
        <v>72</v>
      </c>
      <c r="L91" s="3" t="s">
        <v>43</v>
      </c>
      <c r="M91" s="1" t="s">
        <v>67</v>
      </c>
      <c r="N91" s="4">
        <f>IFERROR(AVERAGEIFS('TE por AEA'!$H$2:$H$12257,'TE por AEA'!$A$2:$A$12257,'TE por AEA'!J91,'TE por AEA'!$B$2:$B$12257,'TE por AEA'!K91,'TE por AEA'!$F$2:$F$12257,'TE por AEA'!L91),"No hay registro")</f>
        <v>1.605</v>
      </c>
      <c r="O91" s="4"/>
      <c r="P91" s="4" t="s">
        <v>136</v>
      </c>
      <c r="Q91" s="4" t="s">
        <v>43</v>
      </c>
      <c r="R91" s="4" t="s">
        <v>67</v>
      </c>
      <c r="S91" s="4">
        <f>IFERROR(AVERAGEIFS('TE por AEA'!$H$2:$H$12257,'TE por AEA'!$A$2:$A$12257,'TE por AEA'!P91,'TE por AEA'!$F$2:$F$12257,'TE por AEA'!Q91),"No hay registro")</f>
        <v>0.65040448275862073</v>
      </c>
    </row>
    <row r="92" spans="1:28">
      <c r="A92" s="1" t="str">
        <f>+'BD1'!A92</f>
        <v>Brunca</v>
      </c>
      <c r="B92" s="1" t="str">
        <f>+'BD1'!B92</f>
        <v>Buenos Aires</v>
      </c>
      <c r="C92" s="1" t="str">
        <f>+'BD1'!C92</f>
        <v>Emmanuel Morales Cordero</v>
      </c>
      <c r="D92" s="1">
        <f>+'BD1'!D92</f>
        <v>1.5</v>
      </c>
      <c r="E92" s="1" t="str">
        <f>+'BD1'!E92</f>
        <v>Técnico</v>
      </c>
      <c r="F92" s="1" t="str">
        <f>+'BD1'!F92</f>
        <v>Certificaciones para la Declaración de Bienes Inmuebles ante las municipalidades (por trámite)</v>
      </c>
      <c r="G92" s="1" t="str">
        <f>+'BD1'!G92</f>
        <v>Sustantiva</v>
      </c>
      <c r="H92" s="1" t="str">
        <f>+'BD1'!H92</f>
        <v>NA</v>
      </c>
      <c r="J92" s="1" t="s">
        <v>8</v>
      </c>
      <c r="K92" s="1" t="s">
        <v>72</v>
      </c>
      <c r="L92" s="3" t="s">
        <v>44</v>
      </c>
      <c r="M92" s="1" t="s">
        <v>67</v>
      </c>
      <c r="N92" s="4" t="str">
        <f>IFERROR(AVERAGEIFS('TE por AEA'!$H$2:$H$12257,'TE por AEA'!$A$2:$A$12257,'TE por AEA'!J92,'TE por AEA'!$B$2:$B$12257,'TE por AEA'!K92,'TE por AEA'!$F$2:$F$12257,'TE por AEA'!L92),"No hay registro")</f>
        <v>No hay registro</v>
      </c>
      <c r="O92" s="4"/>
      <c r="P92" s="4" t="s">
        <v>136</v>
      </c>
      <c r="Q92" s="4" t="s">
        <v>44</v>
      </c>
      <c r="R92" s="4" t="s">
        <v>67</v>
      </c>
      <c r="S92" s="4">
        <f>IFERROR(AVERAGEIFS('TE por AEA'!$H$2:$H$12257,'TE por AEA'!$A$2:$A$12257,'TE por AEA'!P92,'TE por AEA'!$F$2:$F$12257,'TE por AEA'!Q92),"No hay registro")</f>
        <v>0.14861000000000002</v>
      </c>
    </row>
    <row r="93" spans="1:28">
      <c r="A93" s="1" t="str">
        <f>+'BD1'!A93</f>
        <v>Brunca</v>
      </c>
      <c r="B93" s="1" t="str">
        <f>+'BD1'!B93</f>
        <v>Buenos Aires</v>
      </c>
      <c r="C93" s="1" t="str">
        <f>+'BD1'!C93</f>
        <v>Emmanuel Morales Cordero</v>
      </c>
      <c r="D93" s="1">
        <f>+'BD1'!D93</f>
        <v>1.5</v>
      </c>
      <c r="E93" s="1" t="str">
        <f>+'BD1'!E93</f>
        <v>Técnico</v>
      </c>
      <c r="F93" s="1" t="str">
        <f>+'BD1'!F93</f>
        <v>Participación en reuniones EREA (por reunión)</v>
      </c>
      <c r="G93" s="1" t="str">
        <f>+'BD1'!G93</f>
        <v>Administrativa</v>
      </c>
      <c r="H93" s="1" t="str">
        <f>+'BD1'!H93</f>
        <v>NA</v>
      </c>
      <c r="J93" s="1" t="s">
        <v>8</v>
      </c>
      <c r="K93" s="1" t="s">
        <v>72</v>
      </c>
      <c r="L93" s="3" t="s">
        <v>45</v>
      </c>
      <c r="M93" s="1" t="s">
        <v>68</v>
      </c>
      <c r="N93" s="4">
        <f>IFERROR(AVERAGEIFS('TE por AEA'!$H$2:$H$12257,'TE por AEA'!$A$2:$A$12257,'TE por AEA'!J93,'TE por AEA'!$B$2:$B$12257,'TE por AEA'!K93,'TE por AEA'!$F$2:$F$12257,'TE por AEA'!L93),"No hay registro")</f>
        <v>3.2991700000000002</v>
      </c>
      <c r="O93" s="4"/>
      <c r="P93" s="4" t="s">
        <v>136</v>
      </c>
      <c r="Q93" s="4" t="s">
        <v>45</v>
      </c>
      <c r="R93" s="4" t="s">
        <v>68</v>
      </c>
      <c r="S93" s="4">
        <f>IFERROR(AVERAGEIFS('TE por AEA'!$H$2:$H$12257,'TE por AEA'!$A$2:$A$12257,'TE por AEA'!P93,'TE por AEA'!$F$2:$F$12257,'TE por AEA'!Q93),"No hay registro")</f>
        <v>7.2172552941176473</v>
      </c>
    </row>
    <row r="94" spans="1:28">
      <c r="A94" s="1" t="str">
        <f>+'BD1'!A94</f>
        <v>Brunca</v>
      </c>
      <c r="B94" s="1" t="str">
        <f>+'BD1'!B94</f>
        <v>Buenos Aires</v>
      </c>
      <c r="C94" s="1" t="str">
        <f>+'BD1'!C94</f>
        <v>Emmanuel Morales Cordero</v>
      </c>
      <c r="D94" s="1">
        <f>+'BD1'!D94</f>
        <v>1.5</v>
      </c>
      <c r="E94" s="1" t="str">
        <f>+'BD1'!E94</f>
        <v>Técnico</v>
      </c>
      <c r="F94" s="1" t="str">
        <f>+'BD1'!F94</f>
        <v>Participación en grupos técnicos o comisiones (por reunión)</v>
      </c>
      <c r="G94" s="1" t="str">
        <f>+'BD1'!G94</f>
        <v>Sustantiva</v>
      </c>
      <c r="H94" s="1">
        <f>+'BD1'!H94</f>
        <v>3.2991700000000002</v>
      </c>
      <c r="J94" s="1" t="s">
        <v>8</v>
      </c>
      <c r="K94" s="1" t="s">
        <v>72</v>
      </c>
      <c r="L94" s="3" t="s">
        <v>46</v>
      </c>
      <c r="M94" s="1" t="s">
        <v>67</v>
      </c>
      <c r="N94" s="4">
        <f>IFERROR(AVERAGEIFS('TE por AEA'!$H$2:$H$12257,'TE por AEA'!$A$2:$A$12257,'TE por AEA'!J94,'TE por AEA'!$B$2:$B$12257,'TE por AEA'!K94,'TE por AEA'!$F$2:$F$12257,'TE por AEA'!L94),"No hay registro")</f>
        <v>5.35</v>
      </c>
      <c r="O94" s="4"/>
      <c r="P94" s="4" t="s">
        <v>136</v>
      </c>
      <c r="Q94" s="4" t="s">
        <v>46</v>
      </c>
      <c r="R94" s="4" t="s">
        <v>67</v>
      </c>
      <c r="S94" s="4">
        <f>IFERROR(AVERAGEIFS('TE por AEA'!$H$2:$H$12257,'TE por AEA'!$A$2:$A$12257,'TE por AEA'!P94,'TE por AEA'!$F$2:$F$12257,'TE por AEA'!Q94),"No hay registro")</f>
        <v>3.4069095833333338</v>
      </c>
    </row>
    <row r="95" spans="1:28">
      <c r="A95" s="1" t="str">
        <f>+'BD1'!A95</f>
        <v>Brunca</v>
      </c>
      <c r="B95" s="1" t="str">
        <f>+'BD1'!B95</f>
        <v>Buenos Aires</v>
      </c>
      <c r="C95" s="1" t="str">
        <f>+'BD1'!C95</f>
        <v>Emmanuel Morales Cordero</v>
      </c>
      <c r="D95" s="1">
        <f>+'BD1'!D95</f>
        <v>1.5</v>
      </c>
      <c r="E95" s="1" t="str">
        <f>+'BD1'!E95</f>
        <v>Técnico</v>
      </c>
      <c r="F95" s="1" t="str">
        <f>+'BD1'!F95</f>
        <v>Participación en capacitaciones técnicas (por capacitación)</v>
      </c>
      <c r="G95" s="1" t="str">
        <f>+'BD1'!G95</f>
        <v>Administrativa</v>
      </c>
      <c r="H95" s="1">
        <f>+'BD1'!H95</f>
        <v>16.05</v>
      </c>
      <c r="J95" s="1" t="s">
        <v>8</v>
      </c>
      <c r="K95" s="1" t="s">
        <v>72</v>
      </c>
      <c r="L95" s="3" t="s">
        <v>47</v>
      </c>
      <c r="M95" s="1" t="s">
        <v>68</v>
      </c>
      <c r="N95" s="4">
        <f>IFERROR(AVERAGEIFS('TE por AEA'!$H$2:$H$12257,'TE por AEA'!$A$2:$A$12257,'TE por AEA'!J95,'TE por AEA'!$B$2:$B$12257,'TE por AEA'!K95,'TE por AEA'!$F$2:$F$12257,'TE por AEA'!L95),"No hay registro")</f>
        <v>9.2733299999999996</v>
      </c>
      <c r="O95" s="4"/>
      <c r="P95" s="4" t="s">
        <v>136</v>
      </c>
      <c r="Q95" s="4" t="s">
        <v>47</v>
      </c>
      <c r="R95" s="4" t="s">
        <v>68</v>
      </c>
      <c r="S95" s="4">
        <f>IFERROR(AVERAGEIFS('TE por AEA'!$H$2:$H$12257,'TE por AEA'!$A$2:$A$12257,'TE por AEA'!P95,'TE por AEA'!$F$2:$F$12257,'TE por AEA'!Q95),"No hay registro")</f>
        <v>14.011904285714284</v>
      </c>
    </row>
    <row r="96" spans="1:28">
      <c r="A96" s="1" t="str">
        <f>+'BD1'!A96</f>
        <v>Brunca</v>
      </c>
      <c r="B96" s="1" t="str">
        <f>+'BD1'!B96</f>
        <v>Buenos Aires</v>
      </c>
      <c r="C96" s="1" t="str">
        <f>+'BD1'!C96</f>
        <v>Emmanuel Morales Cordero</v>
      </c>
      <c r="D96" s="1">
        <f>+'BD1'!D96</f>
        <v>1.5</v>
      </c>
      <c r="E96" s="1" t="str">
        <f>+'BD1'!E96</f>
        <v>Técnico</v>
      </c>
      <c r="F96" s="1" t="str">
        <f>+'BD1'!F96</f>
        <v xml:space="preserve">Participación en charlas y sesiones técnicas, de trabajo y de actualización de conocimiento (por evento) </v>
      </c>
      <c r="G96" s="1" t="str">
        <f>+'BD1'!G96</f>
        <v>Administrativa</v>
      </c>
      <c r="H96" s="1">
        <f>+'BD1'!H96</f>
        <v>5.35</v>
      </c>
      <c r="J96" s="1" t="s">
        <v>8</v>
      </c>
      <c r="K96" s="1" t="s">
        <v>72</v>
      </c>
      <c r="L96" s="3" t="s">
        <v>48</v>
      </c>
      <c r="M96" s="1" t="s">
        <v>68</v>
      </c>
      <c r="N96" s="4">
        <f>IFERROR(AVERAGEIFS('TE por AEA'!$H$2:$H$12257,'TE por AEA'!$A$2:$A$12257,'TE por AEA'!J96,'TE por AEA'!$B$2:$B$12257,'TE por AEA'!K96,'TE por AEA'!$F$2:$F$12257,'TE por AEA'!L96),"No hay registro")</f>
        <v>4.28</v>
      </c>
      <c r="O96" s="4"/>
      <c r="P96" s="4" t="s">
        <v>136</v>
      </c>
      <c r="Q96" s="4" t="s">
        <v>48</v>
      </c>
      <c r="R96" s="4" t="s">
        <v>68</v>
      </c>
      <c r="S96" s="4">
        <f>IFERROR(AVERAGEIFS('TE por AEA'!$H$2:$H$12257,'TE por AEA'!$A$2:$A$12257,'TE por AEA'!P96,'TE por AEA'!$F$2:$F$12257,'TE por AEA'!Q96),"No hay registro")</f>
        <v>5.3165625000000007</v>
      </c>
    </row>
    <row r="97" spans="1:19">
      <c r="A97" s="1" t="str">
        <f>+'BD1'!A97</f>
        <v>Brunca</v>
      </c>
      <c r="B97" s="1" t="str">
        <f>+'BD1'!B97</f>
        <v>Buenos Aires</v>
      </c>
      <c r="C97" s="1" t="str">
        <f>+'BD1'!C97</f>
        <v>Emmanuel Morales Cordero</v>
      </c>
      <c r="D97" s="1">
        <f>+'BD1'!D97</f>
        <v>1.5</v>
      </c>
      <c r="E97" s="1" t="str">
        <f>+'BD1'!E97</f>
        <v>Técnico</v>
      </c>
      <c r="F97" s="1" t="str">
        <f>+'BD1'!F97</f>
        <v>Aplicación de censos y apoyo en sondeo de precios de insumos agropecuarios (por censo o sondeo)</v>
      </c>
      <c r="G97" s="1" t="str">
        <f>+'BD1'!G97</f>
        <v>Sustantiva</v>
      </c>
      <c r="H97" s="1" t="str">
        <f>+'BD1'!H97</f>
        <v>NA</v>
      </c>
      <c r="J97" s="1" t="s">
        <v>8</v>
      </c>
      <c r="K97" s="1" t="s">
        <v>72</v>
      </c>
      <c r="L97" s="3" t="s">
        <v>49</v>
      </c>
      <c r="M97" s="1" t="s">
        <v>67</v>
      </c>
      <c r="N97" s="4">
        <f>IFERROR(AVERAGEIFS('TE por AEA'!$H$2:$H$12257,'TE por AEA'!$A$2:$A$12257,'TE por AEA'!J97,'TE por AEA'!$B$2:$B$12257,'TE por AEA'!K97,'TE por AEA'!$F$2:$F$12257,'TE por AEA'!L97),"No hay registro")</f>
        <v>3.21</v>
      </c>
      <c r="O97" s="4"/>
      <c r="P97" s="4" t="s">
        <v>136</v>
      </c>
      <c r="Q97" s="4" t="s">
        <v>49</v>
      </c>
      <c r="R97" s="4" t="s">
        <v>67</v>
      </c>
      <c r="S97" s="4">
        <f>IFERROR(AVERAGEIFS('TE por AEA'!$H$2:$H$12257,'TE por AEA'!$A$2:$A$12257,'TE por AEA'!P97,'TE por AEA'!$F$2:$F$12257,'TE por AEA'!Q97),"No hay registro")</f>
        <v>27.913295000000002</v>
      </c>
    </row>
    <row r="98" spans="1:19">
      <c r="A98" s="1" t="str">
        <f>+'BD1'!A98</f>
        <v>Brunca</v>
      </c>
      <c r="B98" s="1" t="str">
        <f>+'BD1'!B98</f>
        <v>Buenos Aires</v>
      </c>
      <c r="C98" s="1" t="str">
        <f>+'BD1'!C98</f>
        <v>Emmanuel Morales Cordero</v>
      </c>
      <c r="D98" s="1">
        <f>+'BD1'!D98</f>
        <v>1.5</v>
      </c>
      <c r="E98" s="1" t="str">
        <f>+'BD1'!E98</f>
        <v>Técnico</v>
      </c>
      <c r="F98" s="1" t="str">
        <f>+'BD1'!F98</f>
        <v>Coordinación de acciones entre dependencias del MAG (por acción de cordinación)</v>
      </c>
      <c r="G98" s="1" t="str">
        <f>+'BD1'!G98</f>
        <v>Administrativa</v>
      </c>
      <c r="H98" s="1" t="str">
        <f>+'BD1'!H98</f>
        <v>NA</v>
      </c>
      <c r="J98" s="1" t="s">
        <v>8</v>
      </c>
      <c r="K98" s="1" t="s">
        <v>72</v>
      </c>
      <c r="L98" s="3" t="s">
        <v>50</v>
      </c>
      <c r="M98" s="1" t="s">
        <v>68</v>
      </c>
      <c r="N98" s="4">
        <f>IFERROR(AVERAGEIFS('TE por AEA'!$H$2:$H$12257,'TE por AEA'!$A$2:$A$12257,'TE por AEA'!J98,'TE por AEA'!$B$2:$B$12257,'TE por AEA'!K98,'TE por AEA'!$F$2:$F$12257,'TE por AEA'!L98),"No hay registro")</f>
        <v>8.56</v>
      </c>
      <c r="O98" s="4"/>
      <c r="P98" s="4" t="s">
        <v>136</v>
      </c>
      <c r="Q98" s="4" t="s">
        <v>50</v>
      </c>
      <c r="R98" s="4" t="s">
        <v>68</v>
      </c>
      <c r="S98" s="4">
        <f>IFERROR(AVERAGEIFS('TE por AEA'!$H$2:$H$12257,'TE por AEA'!$A$2:$A$12257,'TE por AEA'!P98,'TE por AEA'!$F$2:$F$12257,'TE por AEA'!Q98),"No hay registro")</f>
        <v>3.4810664000000009</v>
      </c>
    </row>
    <row r="99" spans="1:19">
      <c r="A99" s="1" t="str">
        <f>+'BD1'!A99</f>
        <v>Brunca</v>
      </c>
      <c r="B99" s="1" t="str">
        <f>+'BD1'!B99</f>
        <v>Buenos Aires</v>
      </c>
      <c r="C99" s="1" t="str">
        <f>+'BD1'!C99</f>
        <v>Emmanuel Morales Cordero</v>
      </c>
      <c r="D99" s="1">
        <f>+'BD1'!D99</f>
        <v>1.5</v>
      </c>
      <c r="E99" s="1" t="str">
        <f>+'BD1'!E99</f>
        <v>Técnico</v>
      </c>
      <c r="F99" s="1" t="str">
        <f>+'BD1'!F99</f>
        <v>Otorgamiento de permisos para quemas agropecuarias (por trámite)</v>
      </c>
      <c r="G99" s="1" t="str">
        <f>+'BD1'!G99</f>
        <v>Sustantiva</v>
      </c>
      <c r="H99" s="1">
        <f>+'BD1'!H99</f>
        <v>0.80249999999999999</v>
      </c>
      <c r="J99" s="1" t="s">
        <v>8</v>
      </c>
      <c r="K99" s="1" t="s">
        <v>72</v>
      </c>
      <c r="L99" s="3" t="s">
        <v>51</v>
      </c>
      <c r="M99" s="1" t="s">
        <v>67</v>
      </c>
      <c r="N99" s="4" t="str">
        <f>IFERROR(AVERAGEIFS('TE por AEA'!$H$2:$H$12257,'TE por AEA'!$A$2:$A$12257,'TE por AEA'!J99,'TE por AEA'!$B$2:$B$12257,'TE por AEA'!K99,'TE por AEA'!$F$2:$F$12257,'TE por AEA'!L99),"No hay registro")</f>
        <v>No hay registro</v>
      </c>
      <c r="O99" s="4"/>
      <c r="P99" s="4" t="s">
        <v>136</v>
      </c>
      <c r="Q99" s="4" t="s">
        <v>51</v>
      </c>
      <c r="R99" s="4" t="s">
        <v>67</v>
      </c>
      <c r="S99" s="4">
        <f>IFERROR(AVERAGEIFS('TE por AEA'!$H$2:$H$12257,'TE por AEA'!$A$2:$A$12257,'TE por AEA'!P99,'TE por AEA'!$F$2:$F$12257,'TE por AEA'!Q99),"No hay registro")</f>
        <v>9.2764805882352945</v>
      </c>
    </row>
    <row r="100" spans="1:19">
      <c r="A100" s="1" t="str">
        <f>+'BD1'!A100</f>
        <v>Brunca</v>
      </c>
      <c r="B100" s="1" t="str">
        <f>+'BD1'!B100</f>
        <v>Buenos Aires</v>
      </c>
      <c r="C100" s="1" t="str">
        <f>+'BD1'!C100</f>
        <v>Emmanuel Morales Cordero</v>
      </c>
      <c r="D100" s="1">
        <f>+'BD1'!D100</f>
        <v>1.5</v>
      </c>
      <c r="E100" s="1" t="str">
        <f>+'BD1'!E100</f>
        <v>Técnico</v>
      </c>
      <c r="F100" s="1" t="str">
        <f>+'BD1'!F100</f>
        <v>Elaboración de Autoevaluación en Control Interno (acumulado efectivo por aplicación de la autoevaluación)</v>
      </c>
      <c r="G100" s="1" t="str">
        <f>+'BD1'!G100</f>
        <v>Administrativa</v>
      </c>
      <c r="H100" s="1" t="str">
        <f>+'BD1'!H100</f>
        <v>NA</v>
      </c>
      <c r="J100" s="1" t="s">
        <v>8</v>
      </c>
      <c r="K100" s="1" t="s">
        <v>72</v>
      </c>
      <c r="L100" s="3" t="s">
        <v>52</v>
      </c>
      <c r="M100" s="1" t="s">
        <v>68</v>
      </c>
      <c r="N100" s="4">
        <f>IFERROR(AVERAGEIFS('TE por AEA'!$H$2:$H$12257,'TE por AEA'!$A$2:$A$12257,'TE por AEA'!J100,'TE por AEA'!$B$2:$B$12257,'TE por AEA'!K100,'TE por AEA'!$F$2:$F$12257,'TE por AEA'!L100),"No hay registro")</f>
        <v>11.05667</v>
      </c>
      <c r="O100" s="4"/>
      <c r="P100" s="4" t="s">
        <v>136</v>
      </c>
      <c r="Q100" s="4" t="s">
        <v>52</v>
      </c>
      <c r="R100" s="4" t="s">
        <v>68</v>
      </c>
      <c r="S100" s="4">
        <f>IFERROR(AVERAGEIFS('TE por AEA'!$H$2:$H$12257,'TE por AEA'!$A$2:$A$12257,'TE por AEA'!P100,'TE por AEA'!$F$2:$F$12257,'TE por AEA'!Q100),"No hay registro")</f>
        <v>3.9305988888888885</v>
      </c>
    </row>
    <row r="101" spans="1:19">
      <c r="A101" s="1" t="str">
        <f>+'BD1'!A101</f>
        <v>Brunca</v>
      </c>
      <c r="B101" s="1" t="str">
        <f>+'BD1'!B101</f>
        <v>Buenos Aires</v>
      </c>
      <c r="C101" s="1" t="str">
        <f>+'BD1'!C101</f>
        <v>Emmanuel Morales Cordero</v>
      </c>
      <c r="D101" s="1">
        <f>+'BD1'!D101</f>
        <v>1.5</v>
      </c>
      <c r="E101" s="1" t="str">
        <f>+'BD1'!E101</f>
        <v>Técnico</v>
      </c>
      <c r="F101" s="1" t="str">
        <f>+'BD1'!F101</f>
        <v>Determinación y evaluación de riesgos en SEVRIMAG (acumulado efectivo por aplicación del SEVRIMAG)</v>
      </c>
      <c r="G101" s="1" t="str">
        <f>+'BD1'!G101</f>
        <v>Administrativa</v>
      </c>
      <c r="H101" s="1">
        <f>+'BD1'!H101</f>
        <v>1.69417</v>
      </c>
      <c r="J101" s="1" t="s">
        <v>8</v>
      </c>
      <c r="K101" s="1" t="s">
        <v>72</v>
      </c>
      <c r="L101" s="3" t="s">
        <v>53</v>
      </c>
      <c r="M101" s="1" t="s">
        <v>68</v>
      </c>
      <c r="N101" s="4">
        <f>IFERROR(AVERAGEIFS('TE por AEA'!$H$2:$H$12257,'TE por AEA'!$A$2:$A$12257,'TE por AEA'!J101,'TE por AEA'!$B$2:$B$12257,'TE por AEA'!K101,'TE por AEA'!$F$2:$F$12257,'TE por AEA'!L101),"No hay registro")</f>
        <v>6.42</v>
      </c>
      <c r="O101" s="4"/>
      <c r="P101" s="4" t="s">
        <v>136</v>
      </c>
      <c r="Q101" s="4" t="s">
        <v>53</v>
      </c>
      <c r="R101" s="4" t="s">
        <v>68</v>
      </c>
      <c r="S101" s="4">
        <f>IFERROR(AVERAGEIFS('TE por AEA'!$H$2:$H$12257,'TE por AEA'!$A$2:$A$12257,'TE por AEA'!P101,'TE por AEA'!$F$2:$F$12257,'TE por AEA'!Q101),"No hay registro")</f>
        <v>3.6697040740740734</v>
      </c>
    </row>
    <row r="102" spans="1:19">
      <c r="A102" s="1" t="str">
        <f>+'BD1'!A102</f>
        <v>Brunca</v>
      </c>
      <c r="B102" s="1" t="str">
        <f>+'BD1'!B102</f>
        <v>Buenos Aires</v>
      </c>
      <c r="C102" s="1" t="str">
        <f>+'BD1'!C102</f>
        <v>Emmanuel Morales Cordero</v>
      </c>
      <c r="D102" s="1">
        <f>+'BD1'!D102</f>
        <v>1.5</v>
      </c>
      <c r="E102" s="1" t="str">
        <f>+'BD1'!E102</f>
        <v>Técnico</v>
      </c>
      <c r="F102" s="1" t="str">
        <f>+'BD1'!F102</f>
        <v>Seguimiento a plan de mitigación de riesgos en SEVRIMAG (acumulado efectivo por seguimiento)</v>
      </c>
      <c r="G102" s="1" t="str">
        <f>+'BD1'!G102</f>
        <v>Administrativa</v>
      </c>
      <c r="H102" s="1" t="str">
        <f>+'BD1'!H102</f>
        <v>NA</v>
      </c>
      <c r="J102" s="1" t="s">
        <v>8</v>
      </c>
      <c r="K102" s="1" t="s">
        <v>72</v>
      </c>
      <c r="L102" s="3" t="s">
        <v>54</v>
      </c>
      <c r="M102" s="1" t="s">
        <v>68</v>
      </c>
      <c r="N102" s="4">
        <f>IFERROR(AVERAGEIFS('TE por AEA'!$H$2:$H$12257,'TE por AEA'!$A$2:$A$12257,'TE por AEA'!J102,'TE por AEA'!$B$2:$B$12257,'TE por AEA'!K102,'TE por AEA'!$F$2:$F$12257,'TE por AEA'!L102),"No hay registro")</f>
        <v>4.28</v>
      </c>
      <c r="O102" s="4"/>
      <c r="P102" s="4" t="s">
        <v>136</v>
      </c>
      <c r="Q102" s="4" t="s">
        <v>54</v>
      </c>
      <c r="R102" s="4" t="s">
        <v>68</v>
      </c>
      <c r="S102" s="4">
        <f>IFERROR(AVERAGEIFS('TE por AEA'!$H$2:$H$12257,'TE por AEA'!$A$2:$A$12257,'TE por AEA'!P102,'TE por AEA'!$F$2:$F$12257,'TE por AEA'!Q102),"No hay registro")</f>
        <v>3.5948247368421051</v>
      </c>
    </row>
    <row r="103" spans="1:19">
      <c r="A103" s="1" t="str">
        <f>+'BD1'!A103</f>
        <v>Brunca</v>
      </c>
      <c r="B103" s="1" t="str">
        <f>+'BD1'!B103</f>
        <v>Buenos Aires</v>
      </c>
      <c r="C103" s="1" t="str">
        <f>+'BD1'!C103</f>
        <v>Emmanuel Morales Cordero</v>
      </c>
      <c r="D103" s="1">
        <f>+'BD1'!D103</f>
        <v>1.5</v>
      </c>
      <c r="E103" s="1" t="str">
        <f>+'BD1'!E103</f>
        <v>Técnico</v>
      </c>
      <c r="F103" s="1" t="str">
        <f>+'BD1'!F103</f>
        <v>Seguimiento a plan de mejora de la Autoevaluación en Control Interno (acumulado efectivo por seguimiento)</v>
      </c>
      <c r="G103" s="1" t="str">
        <f>+'BD1'!G103</f>
        <v>Administrativa</v>
      </c>
      <c r="H103" s="1" t="str">
        <f>+'BD1'!H103</f>
        <v>NA</v>
      </c>
      <c r="J103" s="1" t="s">
        <v>8</v>
      </c>
      <c r="K103" s="1" t="s">
        <v>72</v>
      </c>
      <c r="L103" s="3" t="s">
        <v>55</v>
      </c>
      <c r="M103" s="1" t="s">
        <v>68</v>
      </c>
      <c r="N103" s="4">
        <f>IFERROR(AVERAGEIFS('TE por AEA'!$H$2:$H$12257,'TE por AEA'!$A$2:$A$12257,'TE por AEA'!J103,'TE por AEA'!$B$2:$B$12257,'TE por AEA'!K103,'TE por AEA'!$F$2:$F$12257,'TE por AEA'!L103),"No hay registro")</f>
        <v>4.28</v>
      </c>
      <c r="O103" s="4"/>
      <c r="P103" s="4" t="s">
        <v>136</v>
      </c>
      <c r="Q103" s="4" t="s">
        <v>55</v>
      </c>
      <c r="R103" s="4" t="s">
        <v>68</v>
      </c>
      <c r="S103" s="4">
        <f>IFERROR(AVERAGEIFS('TE por AEA'!$H$2:$H$12257,'TE por AEA'!$A$2:$A$12257,'TE por AEA'!P103,'TE por AEA'!$F$2:$F$12257,'TE por AEA'!Q103),"No hay registro")</f>
        <v>3.2347683333333332</v>
      </c>
    </row>
    <row r="104" spans="1:19">
      <c r="A104" s="1" t="str">
        <f>+'BD1'!A104</f>
        <v>Brunca</v>
      </c>
      <c r="B104" s="1" t="str">
        <f>+'BD1'!B104</f>
        <v>Buenos Aires</v>
      </c>
      <c r="C104" s="1" t="str">
        <f>+'BD1'!C104</f>
        <v>Emmanuel Morales Cordero</v>
      </c>
      <c r="D104" s="1">
        <f>+'BD1'!D104</f>
        <v>1.5</v>
      </c>
      <c r="E104" s="1" t="str">
        <f>+'BD1'!E104</f>
        <v>Técnico</v>
      </c>
      <c r="F104" s="1" t="str">
        <f>+'BD1'!F104</f>
        <v>Reuniones de personal AEA (por reunión)</v>
      </c>
      <c r="G104" s="1" t="str">
        <f>+'BD1'!G104</f>
        <v>Administrativa</v>
      </c>
      <c r="H104" s="1">
        <f>+'BD1'!H104</f>
        <v>1.73875</v>
      </c>
      <c r="J104" s="1" t="s">
        <v>8</v>
      </c>
      <c r="K104" s="1" t="s">
        <v>72</v>
      </c>
      <c r="L104" s="3" t="s">
        <v>56</v>
      </c>
      <c r="M104" s="1" t="s">
        <v>68</v>
      </c>
      <c r="N104" s="4">
        <f>IFERROR(AVERAGEIFS('TE por AEA'!$H$2:$H$12257,'TE por AEA'!$A$2:$A$12257,'TE por AEA'!J104,'TE por AEA'!$B$2:$B$12257,'TE por AEA'!K104,'TE por AEA'!$F$2:$F$12257,'TE por AEA'!L104),"No hay registro")</f>
        <v>2.14</v>
      </c>
      <c r="O104" s="4"/>
      <c r="P104" s="4" t="s">
        <v>136</v>
      </c>
      <c r="Q104" s="4" t="s">
        <v>56</v>
      </c>
      <c r="R104" s="4" t="s">
        <v>68</v>
      </c>
      <c r="S104" s="4">
        <f>IFERROR(AVERAGEIFS('TE por AEA'!$H$2:$H$12257,'TE por AEA'!$A$2:$A$12257,'TE por AEA'!P104,'TE por AEA'!$F$2:$F$12257,'TE por AEA'!Q104),"No hay registro")</f>
        <v>2.2658240000000003</v>
      </c>
    </row>
    <row r="105" spans="1:19">
      <c r="A105" s="1" t="str">
        <f>+'BD1'!A105</f>
        <v>Brunca</v>
      </c>
      <c r="B105" s="1" t="str">
        <f>+'BD1'!B105</f>
        <v>Buenos Aires</v>
      </c>
      <c r="C105" s="1" t="str">
        <f>+'BD1'!C105</f>
        <v>Emmanuel Morales Cordero</v>
      </c>
      <c r="D105" s="1">
        <f>+'BD1'!D105</f>
        <v>1.5</v>
      </c>
      <c r="E105" s="1" t="str">
        <f>+'BD1'!E105</f>
        <v>Técnico</v>
      </c>
      <c r="F105" s="1" t="str">
        <f>+'BD1'!F105</f>
        <v>Actualización del sistema de gestión documental y archivo (tiempo efectivo por día)</v>
      </c>
      <c r="G105" s="1" t="str">
        <f>+'BD1'!G105</f>
        <v>Administrativa</v>
      </c>
      <c r="H105" s="1" t="str">
        <f>+'BD1'!H105</f>
        <v>NA</v>
      </c>
      <c r="J105" s="1" t="s">
        <v>8</v>
      </c>
      <c r="K105" s="1" t="s">
        <v>72</v>
      </c>
      <c r="L105" s="3" t="s">
        <v>57</v>
      </c>
      <c r="M105" s="1" t="s">
        <v>68</v>
      </c>
      <c r="N105" s="4">
        <f>IFERROR(AVERAGEIFS('TE por AEA'!$H$2:$H$12257,'TE por AEA'!$A$2:$A$12257,'TE por AEA'!J105,'TE por AEA'!$B$2:$B$12257,'TE por AEA'!K105,'TE por AEA'!$F$2:$F$12257,'TE por AEA'!L105),"No hay registro")</f>
        <v>3.21</v>
      </c>
      <c r="O105" s="4"/>
      <c r="P105" s="4" t="s">
        <v>136</v>
      </c>
      <c r="Q105" s="4" t="s">
        <v>57</v>
      </c>
      <c r="R105" s="4" t="s">
        <v>68</v>
      </c>
      <c r="S105" s="4">
        <f>IFERROR(AVERAGEIFS('TE por AEA'!$H$2:$H$12257,'TE por AEA'!$A$2:$A$12257,'TE por AEA'!P105,'TE por AEA'!$F$2:$F$12257,'TE por AEA'!Q105),"No hay registro")</f>
        <v>2.2386236363636365</v>
      </c>
    </row>
    <row r="106" spans="1:19">
      <c r="A106" s="1" t="str">
        <f>+'BD1'!A106</f>
        <v>Brunca</v>
      </c>
      <c r="B106" s="1" t="str">
        <f>+'BD1'!B106</f>
        <v>Buenos Aires</v>
      </c>
      <c r="C106" s="1" t="str">
        <f>+'BD1'!C106</f>
        <v>Emmanuel Morales Cordero</v>
      </c>
      <c r="D106" s="1">
        <f>+'BD1'!D106</f>
        <v>1.5</v>
      </c>
      <c r="E106" s="1" t="str">
        <f>+'BD1'!E106</f>
        <v>Técnico</v>
      </c>
      <c r="F106" s="1" t="str">
        <f>+'BD1'!F106</f>
        <v>Actualización del sistema SisDNEA (por productor)</v>
      </c>
      <c r="G106" s="1" t="str">
        <f>+'BD1'!G106</f>
        <v>Administrativa</v>
      </c>
      <c r="H106" s="1">
        <f>+'BD1'!H106</f>
        <v>0.26750000000000002</v>
      </c>
      <c r="J106" s="1" t="s">
        <v>8</v>
      </c>
      <c r="K106" s="1" t="s">
        <v>72</v>
      </c>
      <c r="L106" s="3" t="s">
        <v>58</v>
      </c>
      <c r="M106" s="1" t="s">
        <v>68</v>
      </c>
      <c r="N106" s="4">
        <f>IFERROR(AVERAGEIFS('TE por AEA'!$H$2:$H$12257,'TE por AEA'!$A$2:$A$12257,'TE por AEA'!J106,'TE por AEA'!$B$2:$B$12257,'TE por AEA'!K106,'TE por AEA'!$F$2:$F$12257,'TE por AEA'!L106),"No hay registro")</f>
        <v>1.07</v>
      </c>
      <c r="O106" s="4"/>
      <c r="P106" s="4" t="s">
        <v>136</v>
      </c>
      <c r="Q106" s="4" t="s">
        <v>58</v>
      </c>
      <c r="R106" s="4" t="s">
        <v>68</v>
      </c>
      <c r="S106" s="4">
        <f>IFERROR(AVERAGEIFS('TE por AEA'!$H$2:$H$12257,'TE por AEA'!$A$2:$A$12257,'TE por AEA'!P106,'TE por AEA'!$F$2:$F$12257,'TE por AEA'!Q106),"No hay registro")</f>
        <v>1.1500516666666665</v>
      </c>
    </row>
    <row r="107" spans="1:19">
      <c r="A107" s="1" t="str">
        <f>+'BD1'!A107</f>
        <v>Brunca</v>
      </c>
      <c r="B107" s="1" t="str">
        <f>+'BD1'!B107</f>
        <v>Buenos Aires</v>
      </c>
      <c r="C107" s="1" t="str">
        <f>+'BD1'!C107</f>
        <v>Emmanuel Morales Cordero</v>
      </c>
      <c r="D107" s="1">
        <f>+'BD1'!D107</f>
        <v>1.5</v>
      </c>
      <c r="E107" s="1" t="str">
        <f>+'BD1'!E107</f>
        <v>Técnico</v>
      </c>
      <c r="F107" s="1" t="str">
        <f>+'BD1'!F107</f>
        <v>Seguimiento semestral de la determinación de expectativas (por seguimiento)</v>
      </c>
      <c r="G107" s="1" t="str">
        <f>+'BD1'!G107</f>
        <v>Administrativa</v>
      </c>
      <c r="H107" s="1" t="str">
        <f>+'BD1'!H107</f>
        <v>NA</v>
      </c>
      <c r="J107" s="1" t="s">
        <v>8</v>
      </c>
      <c r="K107" s="1" t="s">
        <v>72</v>
      </c>
      <c r="L107" s="3" t="s">
        <v>135</v>
      </c>
      <c r="M107" s="1" t="s">
        <v>68</v>
      </c>
      <c r="N107" s="4">
        <f>IFERROR(AVERAGEIFS('TE por AEA'!$H$2:$H$12257,'TE por AEA'!$A$2:$A$12257,'TE por AEA'!J107,'TE por AEA'!$B$2:$B$12257,'TE por AEA'!K107,'TE por AEA'!$F$2:$F$12257,'TE por AEA'!L107),"No hay registro")</f>
        <v>3.21</v>
      </c>
      <c r="O107" s="4"/>
      <c r="P107" s="4" t="s">
        <v>136</v>
      </c>
      <c r="Q107" s="4" t="s">
        <v>135</v>
      </c>
      <c r="R107" s="4" t="s">
        <v>68</v>
      </c>
      <c r="S107" s="4">
        <f>IFERROR(AVERAGEIFS('TE por AEA'!$H$2:$H$12257,'TE por AEA'!$A$2:$A$12257,'TE por AEA'!P107,'TE por AEA'!$F$2:$F$12257,'TE por AEA'!Q107),"No hay registro")</f>
        <v>7.2103409090909079</v>
      </c>
    </row>
    <row r="108" spans="1:19">
      <c r="A108" s="1" t="str">
        <f>+'BD1'!A108</f>
        <v>Brunca</v>
      </c>
      <c r="B108" s="1" t="str">
        <f>+'BD1'!B108</f>
        <v>Buenos Aires</v>
      </c>
      <c r="C108" s="1" t="str">
        <f>+'BD1'!C108</f>
        <v>Emmanuel Morales Cordero</v>
      </c>
      <c r="D108" s="1">
        <f>+'BD1'!D108</f>
        <v>1.5</v>
      </c>
      <c r="E108" s="1" t="str">
        <f>+'BD1'!E108</f>
        <v>Técnico</v>
      </c>
      <c r="F108" s="1" t="str">
        <f>+'BD1'!F108</f>
        <v>Elaboración de la evaluación del desempeño (por reunión)</v>
      </c>
      <c r="G108" s="1" t="str">
        <f>+'BD1'!G108</f>
        <v>Administrativa</v>
      </c>
      <c r="H108" s="1" t="str">
        <f>+'BD1'!H108</f>
        <v>NA</v>
      </c>
      <c r="J108" s="1" t="s">
        <v>8</v>
      </c>
      <c r="K108" s="1" t="s">
        <v>72</v>
      </c>
      <c r="L108" s="3" t="s">
        <v>59</v>
      </c>
      <c r="M108" s="1" t="s">
        <v>68</v>
      </c>
      <c r="N108" s="4">
        <f>IFERROR(AVERAGEIFS('TE por AEA'!$H$2:$H$12257,'TE por AEA'!$A$2:$A$12257,'TE por AEA'!J108,'TE por AEA'!$B$2:$B$12257,'TE por AEA'!K108,'TE por AEA'!$F$2:$F$12257,'TE por AEA'!L108),"No hay registro")</f>
        <v>3.21</v>
      </c>
      <c r="O108" s="4"/>
      <c r="P108" s="4" t="s">
        <v>136</v>
      </c>
      <c r="Q108" s="4" t="s">
        <v>59</v>
      </c>
      <c r="R108" s="4" t="s">
        <v>68</v>
      </c>
      <c r="S108" s="4">
        <f>IFERROR(AVERAGEIFS('TE por AEA'!$H$2:$H$12257,'TE por AEA'!$A$2:$A$12257,'TE por AEA'!P108,'TE por AEA'!$F$2:$F$12257,'TE por AEA'!Q108),"No hay registro")</f>
        <v>1.9705831999999999</v>
      </c>
    </row>
    <row r="109" spans="1:19">
      <c r="A109" s="1" t="str">
        <f>+'BD1'!A109</f>
        <v>Brunca</v>
      </c>
      <c r="B109" s="1" t="str">
        <f>+'BD1'!B109</f>
        <v>Buenos Aires</v>
      </c>
      <c r="C109" s="1" t="str">
        <f>+'BD1'!C109</f>
        <v>Emmanuel Morales Cordero</v>
      </c>
      <c r="D109" s="1">
        <f>+'BD1'!D109</f>
        <v>1.5</v>
      </c>
      <c r="E109" s="1" t="str">
        <f>+'BD1'!E109</f>
        <v>Técnico</v>
      </c>
      <c r="F109" s="1" t="str">
        <f>+'BD1'!F109</f>
        <v>Elaboración de inventarios de equipos, materiales e insumos (tiempo efectivo por día)</v>
      </c>
      <c r="G109" s="1" t="str">
        <f>+'BD1'!G109</f>
        <v>Administrativa</v>
      </c>
      <c r="H109" s="1" t="str">
        <f>+'BD1'!H109</f>
        <v>NA</v>
      </c>
      <c r="J109" s="1" t="s">
        <v>8</v>
      </c>
      <c r="K109" s="1" t="s">
        <v>72</v>
      </c>
      <c r="L109" s="3" t="s">
        <v>60</v>
      </c>
      <c r="M109" s="1" t="s">
        <v>68</v>
      </c>
      <c r="N109" s="4">
        <f>IFERROR(AVERAGEIFS('TE por AEA'!$H$2:$H$12257,'TE por AEA'!$A$2:$A$12257,'TE por AEA'!J109,'TE por AEA'!$B$2:$B$12257,'TE por AEA'!K109,'TE por AEA'!$F$2:$F$12257,'TE por AEA'!L109),"No hay registro")</f>
        <v>5.5283300000000004</v>
      </c>
      <c r="O109" s="4"/>
      <c r="P109" s="4" t="s">
        <v>136</v>
      </c>
      <c r="Q109" s="4" t="s">
        <v>60</v>
      </c>
      <c r="R109" s="4" t="s">
        <v>68</v>
      </c>
      <c r="S109" s="4">
        <f>IFERROR(AVERAGEIFS('TE por AEA'!$H$2:$H$12257,'TE por AEA'!$A$2:$A$12257,'TE por AEA'!P109,'TE por AEA'!$F$2:$F$12257,'TE por AEA'!Q109),"No hay registro")</f>
        <v>2.7825677272727272</v>
      </c>
    </row>
    <row r="110" spans="1:19">
      <c r="A110" s="1" t="str">
        <f>+'BD1'!A110</f>
        <v>Brunca</v>
      </c>
      <c r="B110" s="1" t="str">
        <f>+'BD1'!B110</f>
        <v>Buenos Aires</v>
      </c>
      <c r="C110" s="1" t="str">
        <f>+'BD1'!C110</f>
        <v>Emmanuel Morales Cordero</v>
      </c>
      <c r="D110" s="1">
        <f>+'BD1'!D110</f>
        <v>1.5</v>
      </c>
      <c r="E110" s="1" t="str">
        <f>+'BD1'!E110</f>
        <v>Técnico</v>
      </c>
      <c r="F110" s="1" t="str">
        <f>+'BD1'!F110</f>
        <v>Atención de emergencias</v>
      </c>
      <c r="G110" s="1" t="str">
        <f>+'BD1'!G110</f>
        <v>Sustantiva</v>
      </c>
      <c r="H110" s="1" t="str">
        <f>+'BD1'!H110</f>
        <v>NA</v>
      </c>
      <c r="J110" s="1" t="s">
        <v>8</v>
      </c>
      <c r="K110" s="1" t="s">
        <v>72</v>
      </c>
      <c r="L110" s="3" t="s">
        <v>61</v>
      </c>
      <c r="M110" s="1" t="s">
        <v>67</v>
      </c>
      <c r="N110" s="4" t="str">
        <f>IFERROR(AVERAGEIFS('TE por AEA'!$H$2:$H$12257,'TE por AEA'!$A$2:$A$12257,'TE por AEA'!J110,'TE por AEA'!$B$2:$B$12257,'TE por AEA'!K110,'TE por AEA'!$F$2:$F$12257,'TE por AEA'!L110),"No hay registro")</f>
        <v>No hay registro</v>
      </c>
      <c r="O110" s="4"/>
      <c r="P110" s="4" t="s">
        <v>136</v>
      </c>
      <c r="Q110" s="4" t="s">
        <v>61</v>
      </c>
      <c r="R110" s="4" t="s">
        <v>67</v>
      </c>
      <c r="S110" s="4">
        <f>IFERROR(AVERAGEIFS('TE por AEA'!$H$2:$H$12257,'TE por AEA'!$A$2:$A$12257,'TE por AEA'!P110,'TE por AEA'!$F$2:$F$12257,'TE por AEA'!Q110),"No hay registro")</f>
        <v>34.24</v>
      </c>
    </row>
    <row r="111" spans="1:19">
      <c r="A111" s="1" t="str">
        <f>+'BD1'!A111</f>
        <v>Brunca</v>
      </c>
      <c r="B111" s="1" t="str">
        <f>+'BD1'!B111</f>
        <v>Buenos Aires</v>
      </c>
      <c r="C111" s="1" t="str">
        <f>+'BD1'!C111</f>
        <v>Emmanuel Morales Cordero</v>
      </c>
      <c r="D111" s="1">
        <f>+'BD1'!D111</f>
        <v>1.5</v>
      </c>
      <c r="E111" s="1" t="str">
        <f>+'BD1'!E111</f>
        <v>Técnico</v>
      </c>
      <c r="F111" s="1" t="str">
        <f>+'BD1'!F111</f>
        <v>Trazabilidad-visita a finca (por productor)</v>
      </c>
      <c r="G111" s="1" t="str">
        <f>+'BD1'!G111</f>
        <v>Sustantiva</v>
      </c>
      <c r="H111" s="1" t="str">
        <f>+'BD1'!H111</f>
        <v>NA</v>
      </c>
      <c r="J111" s="1" t="s">
        <v>8</v>
      </c>
      <c r="K111" s="1" t="s">
        <v>72</v>
      </c>
      <c r="L111" s="3" t="s">
        <v>62</v>
      </c>
      <c r="M111" s="1" t="s">
        <v>67</v>
      </c>
      <c r="N111" s="4" t="str">
        <f>IFERROR(AVERAGEIFS('TE por AEA'!$H$2:$H$12257,'TE por AEA'!$A$2:$A$12257,'TE por AEA'!J111,'TE por AEA'!$B$2:$B$12257,'TE por AEA'!K111,'TE por AEA'!$F$2:$F$12257,'TE por AEA'!L111),"No hay registro")</f>
        <v>No hay registro</v>
      </c>
      <c r="O111" s="4"/>
      <c r="P111" s="4" t="s">
        <v>136</v>
      </c>
      <c r="Q111" s="4" t="s">
        <v>62</v>
      </c>
      <c r="R111" s="4" t="s">
        <v>67</v>
      </c>
      <c r="S111" s="4">
        <f>IFERROR(AVERAGEIFS('TE por AEA'!$H$2:$H$12257,'TE por AEA'!$A$2:$A$12257,'TE por AEA'!P111,'TE por AEA'!$F$2:$F$12257,'TE por AEA'!Q111),"No hay registro")</f>
        <v>5.2840943478260867</v>
      </c>
    </row>
    <row r="112" spans="1:19">
      <c r="A112" s="1" t="str">
        <f>+'BD1'!A112</f>
        <v>Brunca</v>
      </c>
      <c r="B112" s="1" t="str">
        <f>+'BD1'!B112</f>
        <v>Buenos Aires</v>
      </c>
      <c r="C112" s="1" t="str">
        <f>+'BD1'!C112</f>
        <v>Emmanuel Morales Cordero</v>
      </c>
      <c r="D112" s="1">
        <f>+'BD1'!D112</f>
        <v>1.5</v>
      </c>
      <c r="E112" s="1" t="str">
        <f>+'BD1'!E112</f>
        <v>Técnico</v>
      </c>
      <c r="F112" s="1" t="str">
        <f>+'BD1'!F112</f>
        <v>Trazabilidad-inclusión en sistema TrazarAgro (por productor)</v>
      </c>
      <c r="G112" s="1" t="str">
        <f>+'BD1'!G112</f>
        <v>Sustantiva</v>
      </c>
      <c r="H112" s="1" t="str">
        <f>+'BD1'!H112</f>
        <v>NA</v>
      </c>
      <c r="J112" s="1" t="s">
        <v>8</v>
      </c>
      <c r="K112" s="1" t="s">
        <v>72</v>
      </c>
      <c r="L112" s="3" t="s">
        <v>63</v>
      </c>
      <c r="M112" s="1" t="s">
        <v>67</v>
      </c>
      <c r="N112" s="4" t="str">
        <f>IFERROR(AVERAGEIFS('TE por AEA'!$H$2:$H$12257,'TE por AEA'!$A$2:$A$12257,'TE por AEA'!J112,'TE por AEA'!$B$2:$B$12257,'TE por AEA'!K112,'TE por AEA'!$F$2:$F$12257,'TE por AEA'!L112),"No hay registro")</f>
        <v>No hay registro</v>
      </c>
      <c r="O112" s="4"/>
      <c r="P112" s="4" t="s">
        <v>136</v>
      </c>
      <c r="Q112" s="4" t="s">
        <v>63</v>
      </c>
      <c r="R112" s="4" t="s">
        <v>67</v>
      </c>
      <c r="S112" s="4">
        <f>IFERROR(AVERAGEIFS('TE por AEA'!$H$2:$H$12257,'TE por AEA'!$A$2:$A$12257,'TE por AEA'!P112,'TE por AEA'!$F$2:$F$12257,'TE por AEA'!Q112),"No hay registro")</f>
        <v>4.4137500000000003</v>
      </c>
    </row>
    <row r="113" spans="1:19">
      <c r="A113" s="1" t="str">
        <f>+'BD1'!A113</f>
        <v>Brunca</v>
      </c>
      <c r="B113" s="1" t="str">
        <f>+'BD1'!B113</f>
        <v>Buenos Aires</v>
      </c>
      <c r="C113" s="1" t="str">
        <f>+'BD1'!C113</f>
        <v>Emmanuel Morales Cordero</v>
      </c>
      <c r="D113" s="1">
        <f>+'BD1'!D113</f>
        <v>1.5</v>
      </c>
      <c r="E113" s="1" t="str">
        <f>+'BD1'!E113</f>
        <v>Técnico</v>
      </c>
      <c r="F113" s="1" t="str">
        <f>+'BD1'!F113</f>
        <v>Atención al gusano barrenador (por productor)</v>
      </c>
      <c r="G113" s="1" t="str">
        <f>+'BD1'!G113</f>
        <v>Sustantiva</v>
      </c>
      <c r="H113" s="1" t="str">
        <f>+'BD1'!H113</f>
        <v>NA</v>
      </c>
      <c r="J113" s="1" t="s">
        <v>8</v>
      </c>
      <c r="K113" s="1" t="s">
        <v>72</v>
      </c>
      <c r="L113" s="3" t="s">
        <v>64</v>
      </c>
      <c r="M113" s="1" t="s">
        <v>67</v>
      </c>
      <c r="N113" s="4" t="str">
        <f>IFERROR(AVERAGEIFS('TE por AEA'!$H$2:$H$12257,'TE por AEA'!$A$2:$A$12257,'TE por AEA'!J113,'TE por AEA'!$B$2:$B$12257,'TE por AEA'!K113,'TE por AEA'!$F$2:$F$12257,'TE por AEA'!L113),"No hay registro")</f>
        <v>No hay registro</v>
      </c>
      <c r="O113" s="4"/>
      <c r="P113" s="4" t="s">
        <v>136</v>
      </c>
      <c r="Q113" s="4" t="s">
        <v>64</v>
      </c>
      <c r="R113" s="4" t="s">
        <v>67</v>
      </c>
      <c r="S113" s="4">
        <f>IFERROR(AVERAGEIFS('TE por AEA'!$H$2:$H$12257,'TE por AEA'!$A$2:$A$12257,'TE por AEA'!P113,'TE por AEA'!$F$2:$F$12257,'TE por AEA'!Q113),"No hay registro")</f>
        <v>2.4040715384615381</v>
      </c>
    </row>
    <row r="114" spans="1:19">
      <c r="A114" s="1" t="str">
        <f>+'BD1'!A114</f>
        <v>Brunca</v>
      </c>
      <c r="B114" s="1" t="str">
        <f>+'BD1'!B114</f>
        <v>Buenos Aires</v>
      </c>
      <c r="C114" s="1" t="str">
        <f>+'BD1'!C114</f>
        <v>Emmanuel Morales Cordero</v>
      </c>
      <c r="D114" s="1">
        <f>+'BD1'!D114</f>
        <v>1.5</v>
      </c>
      <c r="E114" s="1" t="str">
        <f>+'BD1'!E114</f>
        <v>Técnico</v>
      </c>
      <c r="F114" s="1" t="str">
        <f>+'BD1'!F114</f>
        <v>Atención en oficina (por usuario)</v>
      </c>
      <c r="G114" s="1" t="str">
        <f>+'BD1'!G114</f>
        <v>Sustantiva</v>
      </c>
      <c r="H114" s="1">
        <f>+'BD1'!H114</f>
        <v>0.17832999999999999</v>
      </c>
      <c r="J114" s="1" t="s">
        <v>8</v>
      </c>
      <c r="K114" s="1" t="s">
        <v>72</v>
      </c>
      <c r="L114" s="3" t="s">
        <v>65</v>
      </c>
      <c r="M114" s="1" t="s">
        <v>67</v>
      </c>
      <c r="N114" s="4">
        <f>IFERROR(AVERAGEIFS('TE por AEA'!$H$2:$H$12257,'TE por AEA'!$A$2:$A$12257,'TE por AEA'!J114,'TE por AEA'!$B$2:$B$12257,'TE por AEA'!K114,'TE por AEA'!$F$2:$F$12257,'TE por AEA'!L114),"No hay registro")</f>
        <v>1.07</v>
      </c>
      <c r="O114" s="4"/>
      <c r="P114" s="4" t="s">
        <v>136</v>
      </c>
      <c r="Q114" s="4" t="s">
        <v>65</v>
      </c>
      <c r="R114" s="4" t="s">
        <v>67</v>
      </c>
      <c r="S114" s="4">
        <f>IFERROR(AVERAGEIFS('TE por AEA'!$H$2:$H$12257,'TE por AEA'!$A$2:$A$12257,'TE por AEA'!P114,'TE por AEA'!$F$2:$F$12257,'TE por AEA'!Q114),"No hay registro")</f>
        <v>1.1097289999999995</v>
      </c>
    </row>
    <row r="115" spans="1:19">
      <c r="A115" s="1" t="str">
        <f>+'BD1'!A115</f>
        <v>Brunca</v>
      </c>
      <c r="B115" s="1" t="str">
        <f>+'BD1'!B115</f>
        <v>Buenos Aires</v>
      </c>
      <c r="C115" s="1" t="str">
        <f>+'BD1'!C115</f>
        <v>Emmanuel Morales Cordero</v>
      </c>
      <c r="D115" s="1">
        <f>+'BD1'!D115</f>
        <v>1.5</v>
      </c>
      <c r="E115" s="1" t="str">
        <f>+'BD1'!E115</f>
        <v>Técnico</v>
      </c>
      <c r="F115" s="1" t="str">
        <f>+'BD1'!F115</f>
        <v>Búsqueda de nuevos productores (por productor)</v>
      </c>
      <c r="G115" s="1" t="str">
        <f>+'BD1'!G115</f>
        <v>Sustantiva</v>
      </c>
      <c r="H115" s="1">
        <f>+'BD1'!H115</f>
        <v>2.14</v>
      </c>
      <c r="J115" s="1" t="s">
        <v>8</v>
      </c>
      <c r="K115" s="1" t="s">
        <v>72</v>
      </c>
      <c r="L115" s="3" t="s">
        <v>66</v>
      </c>
      <c r="M115" s="1" t="s">
        <v>67</v>
      </c>
      <c r="N115" s="4">
        <f>IFERROR(AVERAGEIFS('TE por AEA'!$H$2:$H$12257,'TE por AEA'!$A$2:$A$12257,'TE por AEA'!J115,'TE por AEA'!$B$2:$B$12257,'TE por AEA'!K115,'TE por AEA'!$F$2:$F$12257,'TE por AEA'!L115),"No hay registro")</f>
        <v>3.21</v>
      </c>
      <c r="O115" s="4"/>
      <c r="P115" s="4" t="s">
        <v>136</v>
      </c>
      <c r="Q115" s="4" t="s">
        <v>66</v>
      </c>
      <c r="R115" s="4" t="s">
        <v>67</v>
      </c>
      <c r="S115" s="4">
        <f>IFERROR(AVERAGEIFS('TE por AEA'!$H$2:$H$12257,'TE por AEA'!$A$2:$A$12257,'TE por AEA'!P115,'TE por AEA'!$F$2:$F$12257,'TE por AEA'!Q115),"No hay registro")</f>
        <v>2.909062500000001</v>
      </c>
    </row>
    <row r="116" spans="1:19">
      <c r="A116" s="1" t="str">
        <f>+'BD1'!A116</f>
        <v>Brunca</v>
      </c>
      <c r="B116" s="1" t="str">
        <f>+'BD1'!B116</f>
        <v>Ciudad Neily</v>
      </c>
      <c r="C116" s="1" t="str">
        <f>+'BD1'!C116</f>
        <v>Nils Hidalgo Campos</v>
      </c>
      <c r="D116" s="1">
        <f>+'BD1'!D116</f>
        <v>35</v>
      </c>
      <c r="E116" s="1" t="str">
        <f>+'BD1'!E116</f>
        <v>Jefe</v>
      </c>
      <c r="F116" s="1" t="str">
        <f>+'BD1'!F116</f>
        <v>Elaboración del diagnóstico y plan de finca de manejo a personas productoras (por productor)</v>
      </c>
      <c r="G116" s="1" t="str">
        <f>+'BD1'!G116</f>
        <v>Sustantiva</v>
      </c>
      <c r="H116" s="1">
        <f>+'BD1'!H116</f>
        <v>3.21</v>
      </c>
      <c r="J116" s="1" t="s">
        <v>8</v>
      </c>
      <c r="K116" s="1" t="s">
        <v>74</v>
      </c>
      <c r="L116" s="2" t="s">
        <v>11</v>
      </c>
      <c r="M116" s="1" t="s">
        <v>67</v>
      </c>
      <c r="N116" s="4">
        <f>IFERROR(AVERAGEIFS('TE por AEA'!$H$2:$H$12257,'TE por AEA'!$A$2:$A$12257,'TE por AEA'!J116,'TE por AEA'!$B$2:$B$12257,'TE por AEA'!K116,'TE por AEA'!$F$2:$F$12257,'TE por AEA'!L116),"No hay registro")</f>
        <v>6.5091649999999994</v>
      </c>
      <c r="O116" s="4"/>
      <c r="P116" s="4" t="s">
        <v>160</v>
      </c>
      <c r="Q116" s="4" t="s">
        <v>11</v>
      </c>
      <c r="R116" s="4" t="s">
        <v>67</v>
      </c>
      <c r="S116" s="4">
        <f>IFERROR(AVERAGEIFS('TE por AEA'!$H$2:$H$12257,'TE por AEA'!$A$2:$A$12257,'TE por AEA'!P116,'TE por AEA'!$F$2:$F$12257,'TE por AEA'!Q116),"No hay registro")</f>
        <v>5.6504913333333331</v>
      </c>
    </row>
    <row r="117" spans="1:19">
      <c r="A117" s="1" t="str">
        <f>+'BD1'!A117</f>
        <v>Brunca</v>
      </c>
      <c r="B117" s="1" t="str">
        <f>+'BD1'!B117</f>
        <v>Ciudad Neily</v>
      </c>
      <c r="C117" s="1" t="str">
        <f>+'BD1'!C117</f>
        <v>Nils Hidalgo Campos</v>
      </c>
      <c r="D117" s="1">
        <f>+'BD1'!D117</f>
        <v>35</v>
      </c>
      <c r="E117" s="1" t="str">
        <f>+'BD1'!E117</f>
        <v>Jefe</v>
      </c>
      <c r="F117" s="1" t="str">
        <f>+'BD1'!F117</f>
        <v>Asistencia técnica a personas productoras (individual): visitas a finca (por productor)</v>
      </c>
      <c r="G117" s="1" t="str">
        <f>+'BD1'!G117</f>
        <v>Sustantiva</v>
      </c>
      <c r="H117" s="1">
        <f>+'BD1'!H117</f>
        <v>4.28</v>
      </c>
      <c r="J117" s="1" t="s">
        <v>8</v>
      </c>
      <c r="K117" s="1" t="s">
        <v>74</v>
      </c>
      <c r="L117" s="2" t="s">
        <v>12</v>
      </c>
      <c r="M117" s="1" t="s">
        <v>67</v>
      </c>
      <c r="N117" s="4">
        <f>IFERROR(AVERAGEIFS('TE por AEA'!$H$2:$H$12257,'TE por AEA'!$A$2:$A$12257,'TE por AEA'!J117,'TE por AEA'!$B$2:$B$12257,'TE por AEA'!K117,'TE por AEA'!$F$2:$F$12257,'TE por AEA'!L117),"No hay registro")</f>
        <v>6.42</v>
      </c>
      <c r="O117" s="4"/>
      <c r="P117" s="4" t="s">
        <v>160</v>
      </c>
      <c r="Q117" s="4" t="s">
        <v>12</v>
      </c>
      <c r="R117" s="4" t="s">
        <v>67</v>
      </c>
      <c r="S117" s="4">
        <f>IFERROR(AVERAGEIFS('TE por AEA'!$H$2:$H$12257,'TE por AEA'!$A$2:$A$12257,'TE por AEA'!P117,'TE por AEA'!$F$2:$F$12257,'TE por AEA'!Q117),"No hay registro")</f>
        <v>3.732615333333333</v>
      </c>
    </row>
    <row r="118" spans="1:19">
      <c r="A118" s="1" t="str">
        <f>+'BD1'!A118</f>
        <v>Brunca</v>
      </c>
      <c r="B118" s="1" t="str">
        <f>+'BD1'!B118</f>
        <v>Ciudad Neily</v>
      </c>
      <c r="C118" s="1" t="str">
        <f>+'BD1'!C118</f>
        <v>Nils Hidalgo Campos</v>
      </c>
      <c r="D118" s="1">
        <f>+'BD1'!D118</f>
        <v>35</v>
      </c>
      <c r="E118" s="1" t="str">
        <f>+'BD1'!E118</f>
        <v>Jefe</v>
      </c>
      <c r="F118" s="1" t="str">
        <f>+'BD1'!F118</f>
        <v>Asistencia técnica a personas productoras (individual): atenciones virtuales y digitales (por productor)</v>
      </c>
      <c r="G118" s="1" t="str">
        <f>+'BD1'!G118</f>
        <v>Sustantiva</v>
      </c>
      <c r="H118" s="1">
        <f>+'BD1'!H118</f>
        <v>1.15917</v>
      </c>
      <c r="J118" s="1" t="s">
        <v>8</v>
      </c>
      <c r="K118" s="1" t="s">
        <v>74</v>
      </c>
      <c r="L118" s="2" t="s">
        <v>13</v>
      </c>
      <c r="M118" s="1" t="s">
        <v>67</v>
      </c>
      <c r="N118" s="4">
        <f>IFERROR(AVERAGEIFS('TE por AEA'!$H$2:$H$12257,'TE por AEA'!$A$2:$A$12257,'TE por AEA'!J118,'TE por AEA'!$B$2:$B$12257,'TE por AEA'!K118,'TE por AEA'!$F$2:$F$12257,'TE por AEA'!L118),"No hay registro")</f>
        <v>5.7958350000000003</v>
      </c>
      <c r="O118" s="4"/>
      <c r="P118" s="4" t="s">
        <v>160</v>
      </c>
      <c r="Q118" s="4" t="s">
        <v>13</v>
      </c>
      <c r="R118" s="4" t="s">
        <v>67</v>
      </c>
      <c r="S118" s="4">
        <f>IFERROR(AVERAGEIFS('TE por AEA'!$H$2:$H$12257,'TE por AEA'!$A$2:$A$12257,'TE por AEA'!P118,'TE por AEA'!$F$2:$F$12257,'TE por AEA'!Q118),"No hay registro")</f>
        <v>1.5554626666666662</v>
      </c>
    </row>
    <row r="119" spans="1:19">
      <c r="A119" s="1" t="str">
        <f>+'BD1'!A119</f>
        <v>Brunca</v>
      </c>
      <c r="B119" s="1" t="str">
        <f>+'BD1'!B119</f>
        <v>Ciudad Neily</v>
      </c>
      <c r="C119" s="1" t="str">
        <f>+'BD1'!C119</f>
        <v>Nils Hidalgo Campos</v>
      </c>
      <c r="D119" s="1">
        <f>+'BD1'!D119</f>
        <v>35</v>
      </c>
      <c r="E119" s="1" t="str">
        <f>+'BD1'!E119</f>
        <v>Jefe</v>
      </c>
      <c r="F119" s="1" t="str">
        <f>+'BD1'!F119</f>
        <v>Asistencia técnica a personas productoras (grupal): día de campo (por día en el evento)</v>
      </c>
      <c r="G119" s="1" t="str">
        <f>+'BD1'!G119</f>
        <v>Sustantiva</v>
      </c>
      <c r="H119" s="1">
        <f>+'BD1'!H119</f>
        <v>5.35</v>
      </c>
      <c r="J119" s="1" t="s">
        <v>8</v>
      </c>
      <c r="K119" s="1" t="s">
        <v>74</v>
      </c>
      <c r="L119" s="2" t="s">
        <v>14</v>
      </c>
      <c r="M119" s="1" t="s">
        <v>67</v>
      </c>
      <c r="N119" s="4">
        <f>IFERROR(AVERAGEIFS('TE por AEA'!$H$2:$H$12257,'TE por AEA'!$A$2:$A$12257,'TE por AEA'!J119,'TE por AEA'!$B$2:$B$12257,'TE por AEA'!K119,'TE por AEA'!$F$2:$F$12257,'TE por AEA'!L119),"No hay registro")</f>
        <v>8.9166650000000001</v>
      </c>
      <c r="O119" s="4"/>
      <c r="P119" s="4" t="s">
        <v>160</v>
      </c>
      <c r="Q119" s="4" t="s">
        <v>14</v>
      </c>
      <c r="R119" s="4" t="s">
        <v>67</v>
      </c>
      <c r="S119" s="4">
        <f>IFERROR(AVERAGEIFS('TE por AEA'!$H$2:$H$12257,'TE por AEA'!$A$2:$A$12257,'TE por AEA'!P119,'TE por AEA'!$F$2:$F$12257,'TE por AEA'!Q119),"No hay registro")</f>
        <v>7.4040178571428559</v>
      </c>
    </row>
    <row r="120" spans="1:19">
      <c r="A120" s="1" t="str">
        <f>+'BD1'!A120</f>
        <v>Brunca</v>
      </c>
      <c r="B120" s="1" t="str">
        <f>+'BD1'!B120</f>
        <v>Ciudad Neily</v>
      </c>
      <c r="C120" s="1" t="str">
        <f>+'BD1'!C120</f>
        <v>Nils Hidalgo Campos</v>
      </c>
      <c r="D120" s="1">
        <f>+'BD1'!D120</f>
        <v>35</v>
      </c>
      <c r="E120" s="1" t="str">
        <f>+'BD1'!E120</f>
        <v>Jefe</v>
      </c>
      <c r="F120" s="1" t="str">
        <f>+'BD1'!F120</f>
        <v>Asistencia técnica a personas productoras (grupal): demostración de métodos (por evento, se puede acumular si la demostración tarda más de un día)</v>
      </c>
      <c r="G120" s="1" t="str">
        <f>+'BD1'!G120</f>
        <v>Sustantiva</v>
      </c>
      <c r="H120" s="1">
        <f>+'BD1'!H120</f>
        <v>5.35</v>
      </c>
      <c r="J120" s="1" t="s">
        <v>8</v>
      </c>
      <c r="K120" s="1" t="s">
        <v>74</v>
      </c>
      <c r="L120" s="2" t="s">
        <v>15</v>
      </c>
      <c r="M120" s="1" t="s">
        <v>67</v>
      </c>
      <c r="N120" s="4">
        <f>IFERROR(AVERAGEIFS('TE por AEA'!$H$2:$H$12257,'TE por AEA'!$A$2:$A$12257,'TE por AEA'!J120,'TE por AEA'!$B$2:$B$12257,'TE por AEA'!K120,'TE por AEA'!$F$2:$F$12257,'TE por AEA'!L120),"No hay registro")</f>
        <v>7.9358299999999993</v>
      </c>
      <c r="O120" s="4"/>
      <c r="P120" s="4" t="s">
        <v>160</v>
      </c>
      <c r="Q120" s="4" t="s">
        <v>15</v>
      </c>
      <c r="R120" s="4" t="s">
        <v>67</v>
      </c>
      <c r="S120" s="4">
        <f>IFERROR(AVERAGEIFS('TE por AEA'!$H$2:$H$12257,'TE por AEA'!$A$2:$A$12257,'TE por AEA'!P120,'TE por AEA'!$F$2:$F$12257,'TE por AEA'!Q120),"No hay registro")</f>
        <v>6.7705175862068954</v>
      </c>
    </row>
    <row r="121" spans="1:19">
      <c r="A121" s="1" t="str">
        <f>+'BD1'!A121</f>
        <v>Brunca</v>
      </c>
      <c r="B121" s="1" t="str">
        <f>+'BD1'!B121</f>
        <v>Ciudad Neily</v>
      </c>
      <c r="C121" s="1" t="str">
        <f>+'BD1'!C121</f>
        <v>Nils Hidalgo Campos</v>
      </c>
      <c r="D121" s="1">
        <f>+'BD1'!D121</f>
        <v>35</v>
      </c>
      <c r="E121" s="1" t="str">
        <f>+'BD1'!E121</f>
        <v>Jefe</v>
      </c>
      <c r="F121" s="1" t="str">
        <f>+'BD1'!F121</f>
        <v>Asistencia técnica a personas productoras (grupal): taller (por taller)</v>
      </c>
      <c r="G121" s="1" t="str">
        <f>+'BD1'!G121</f>
        <v>Sustantiva</v>
      </c>
      <c r="H121" s="1">
        <f>+'BD1'!H121</f>
        <v>12.84</v>
      </c>
      <c r="J121" s="1" t="s">
        <v>8</v>
      </c>
      <c r="K121" s="1" t="s">
        <v>74</v>
      </c>
      <c r="L121" s="2" t="s">
        <v>16</v>
      </c>
      <c r="M121" s="1" t="s">
        <v>67</v>
      </c>
      <c r="N121" s="4">
        <f>IFERROR(AVERAGEIFS('TE por AEA'!$H$2:$H$12257,'TE por AEA'!$A$2:$A$12257,'TE por AEA'!J121,'TE por AEA'!$B$2:$B$12257,'TE por AEA'!K121,'TE por AEA'!$F$2:$F$12257,'TE por AEA'!L121),"No hay registro")</f>
        <v>8.8275000000000006</v>
      </c>
      <c r="O121" s="4"/>
      <c r="P121" s="4" t="s">
        <v>160</v>
      </c>
      <c r="Q121" s="4" t="s">
        <v>16</v>
      </c>
      <c r="R121" s="4" t="s">
        <v>67</v>
      </c>
      <c r="S121" s="4">
        <f>IFERROR(AVERAGEIFS('TE por AEA'!$H$2:$H$12257,'TE por AEA'!$A$2:$A$12257,'TE por AEA'!P121,'TE por AEA'!$F$2:$F$12257,'TE por AEA'!Q121),"No hay registro")</f>
        <v>7.477262500000001</v>
      </c>
    </row>
    <row r="122" spans="1:19">
      <c r="A122" s="1" t="str">
        <f>+'BD1'!A122</f>
        <v>Brunca</v>
      </c>
      <c r="B122" s="1" t="str">
        <f>+'BD1'!B122</f>
        <v>Ciudad Neily</v>
      </c>
      <c r="C122" s="1" t="str">
        <f>+'BD1'!C122</f>
        <v>Nils Hidalgo Campos</v>
      </c>
      <c r="D122" s="1">
        <f>+'BD1'!D122</f>
        <v>35</v>
      </c>
      <c r="E122" s="1" t="str">
        <f>+'BD1'!E122</f>
        <v>Jefe</v>
      </c>
      <c r="F122" s="1" t="str">
        <f>+'BD1'!F122</f>
        <v>Asistencia técnica a personas productoras (grupal): charlas (por día en el evento)</v>
      </c>
      <c r="G122" s="1" t="str">
        <f>+'BD1'!G122</f>
        <v>Sustantiva</v>
      </c>
      <c r="H122" s="1">
        <f>+'BD1'!H122</f>
        <v>4.28</v>
      </c>
      <c r="J122" s="1" t="s">
        <v>8</v>
      </c>
      <c r="K122" s="1" t="s">
        <v>74</v>
      </c>
      <c r="L122" s="2" t="s">
        <v>17</v>
      </c>
      <c r="M122" s="1" t="s">
        <v>67</v>
      </c>
      <c r="N122" s="4">
        <f>IFERROR(AVERAGEIFS('TE por AEA'!$H$2:$H$12257,'TE por AEA'!$A$2:$A$12257,'TE por AEA'!J122,'TE por AEA'!$B$2:$B$12257,'TE por AEA'!K122,'TE por AEA'!$F$2:$F$12257,'TE por AEA'!L122),"No hay registro")</f>
        <v>7.49</v>
      </c>
      <c r="O122" s="4"/>
      <c r="P122" s="4" t="s">
        <v>160</v>
      </c>
      <c r="Q122" s="4" t="s">
        <v>17</v>
      </c>
      <c r="R122" s="4" t="s">
        <v>67</v>
      </c>
      <c r="S122" s="4">
        <f>IFERROR(AVERAGEIFS('TE por AEA'!$H$2:$H$12257,'TE por AEA'!$A$2:$A$12257,'TE por AEA'!P122,'TE por AEA'!$F$2:$F$12257,'TE por AEA'!Q122),"No hay registro")</f>
        <v>5.1197589285714287</v>
      </c>
    </row>
    <row r="123" spans="1:19">
      <c r="A123" s="1" t="str">
        <f>+'BD1'!A123</f>
        <v>Brunca</v>
      </c>
      <c r="B123" s="1" t="str">
        <f>+'BD1'!B123</f>
        <v>Ciudad Neily</v>
      </c>
      <c r="C123" s="1" t="str">
        <f>+'BD1'!C123</f>
        <v>Nils Hidalgo Campos</v>
      </c>
      <c r="D123" s="1">
        <f>+'BD1'!D123</f>
        <v>35</v>
      </c>
      <c r="E123" s="1" t="str">
        <f>+'BD1'!E123</f>
        <v>Jefe</v>
      </c>
      <c r="F123" s="1" t="str">
        <f>+'BD1'!F123</f>
        <v>Gestión en capacitaciones con instituciones públicas o privadas (solo gestión de coordinación por evento de capacitación)</v>
      </c>
      <c r="G123" s="1" t="str">
        <f>+'BD1'!G123</f>
        <v>Administrativa</v>
      </c>
      <c r="H123" s="1">
        <f>+'BD1'!H123</f>
        <v>6.42</v>
      </c>
      <c r="J123" s="1" t="s">
        <v>8</v>
      </c>
      <c r="K123" s="1" t="s">
        <v>74</v>
      </c>
      <c r="L123" s="2" t="s">
        <v>18</v>
      </c>
      <c r="M123" s="1" t="s">
        <v>68</v>
      </c>
      <c r="N123" s="4">
        <f>IFERROR(AVERAGEIFS('TE por AEA'!$H$2:$H$12257,'TE por AEA'!$A$2:$A$12257,'TE por AEA'!J123,'TE por AEA'!$B$2:$B$12257,'TE por AEA'!K123,'TE por AEA'!$F$2:$F$12257,'TE por AEA'!L123),"No hay registro")</f>
        <v>8.56</v>
      </c>
      <c r="O123" s="4"/>
      <c r="P123" s="4" t="s">
        <v>160</v>
      </c>
      <c r="Q123" s="4" t="s">
        <v>18</v>
      </c>
      <c r="R123" s="4" t="s">
        <v>68</v>
      </c>
      <c r="S123" s="4">
        <f>IFERROR(AVERAGEIFS('TE por AEA'!$H$2:$H$12257,'TE por AEA'!$A$2:$A$12257,'TE por AEA'!P123,'TE por AEA'!$F$2:$F$12257,'TE por AEA'!Q123),"No hay registro")</f>
        <v>5.5867160714285715</v>
      </c>
    </row>
    <row r="124" spans="1:19">
      <c r="A124" s="1" t="str">
        <f>+'BD1'!A124</f>
        <v>Brunca</v>
      </c>
      <c r="B124" s="1" t="str">
        <f>+'BD1'!B124</f>
        <v>Ciudad Neily</v>
      </c>
      <c r="C124" s="1" t="str">
        <f>+'BD1'!C124</f>
        <v>Nils Hidalgo Campos</v>
      </c>
      <c r="D124" s="1">
        <f>+'BD1'!D124</f>
        <v>35</v>
      </c>
      <c r="E124" s="1" t="str">
        <f>+'BD1'!E124</f>
        <v>Jefe</v>
      </c>
      <c r="F124" s="1" t="str">
        <f>+'BD1'!F124</f>
        <v>Aplicación de la herramienta de medición del nivel de gestión empresarial y organizacional (por organización)</v>
      </c>
      <c r="G124" s="1" t="str">
        <f>+'BD1'!G124</f>
        <v>Sustantiva</v>
      </c>
      <c r="H124" s="1">
        <f>+'BD1'!H124</f>
        <v>4.28</v>
      </c>
      <c r="J124" s="1" t="s">
        <v>8</v>
      </c>
      <c r="K124" s="1" t="s">
        <v>74</v>
      </c>
      <c r="L124" s="2" t="s">
        <v>19</v>
      </c>
      <c r="M124" s="1" t="s">
        <v>67</v>
      </c>
      <c r="N124" s="4">
        <f>IFERROR(AVERAGEIFS('TE por AEA'!$H$2:$H$12257,'TE por AEA'!$A$2:$A$12257,'TE por AEA'!J124,'TE por AEA'!$B$2:$B$12257,'TE por AEA'!K124,'TE por AEA'!$F$2:$F$12257,'TE por AEA'!L124),"No hay registro")</f>
        <v>9.4516650000000002</v>
      </c>
      <c r="O124" s="4"/>
      <c r="P124" s="4" t="s">
        <v>160</v>
      </c>
      <c r="Q124" s="4" t="s">
        <v>19</v>
      </c>
      <c r="R124" s="4" t="s">
        <v>67</v>
      </c>
      <c r="S124" s="4">
        <f>IFERROR(AVERAGEIFS('TE por AEA'!$H$2:$H$12257,'TE por AEA'!$A$2:$A$12257,'TE por AEA'!P124,'TE por AEA'!$F$2:$F$12257,'TE por AEA'!Q124),"No hay registro")</f>
        <v>6.2015419999999999</v>
      </c>
    </row>
    <row r="125" spans="1:19">
      <c r="A125" s="1" t="str">
        <f>+'BD1'!A125</f>
        <v>Brunca</v>
      </c>
      <c r="B125" s="1" t="str">
        <f>+'BD1'!B125</f>
        <v>Ciudad Neily</v>
      </c>
      <c r="C125" s="1" t="str">
        <f>+'BD1'!C125</f>
        <v>Nils Hidalgo Campos</v>
      </c>
      <c r="D125" s="1">
        <f>+'BD1'!D125</f>
        <v>35</v>
      </c>
      <c r="E125" s="1" t="str">
        <f>+'BD1'!E125</f>
        <v>Jefe</v>
      </c>
      <c r="F125" s="1" t="str">
        <f>+'BD1'!F125</f>
        <v>Elaboración y ejecución del plan de trabajo (por organización)</v>
      </c>
      <c r="G125" s="1" t="str">
        <f>+'BD1'!G125</f>
        <v>Sustantiva</v>
      </c>
      <c r="H125" s="1">
        <f>+'BD1'!H125</f>
        <v>4.28</v>
      </c>
      <c r="J125" s="1" t="s">
        <v>8</v>
      </c>
      <c r="K125" s="1" t="s">
        <v>74</v>
      </c>
      <c r="L125" s="2" t="s">
        <v>20</v>
      </c>
      <c r="M125" s="1" t="s">
        <v>67</v>
      </c>
      <c r="N125" s="4">
        <f>IFERROR(AVERAGEIFS('TE por AEA'!$H$2:$H$12257,'TE por AEA'!$A$2:$A$12257,'TE por AEA'!J125,'TE por AEA'!$B$2:$B$12257,'TE por AEA'!K125,'TE por AEA'!$F$2:$F$12257,'TE por AEA'!L125),"No hay registro")</f>
        <v>6.42</v>
      </c>
      <c r="O125" s="4"/>
      <c r="P125" s="4" t="s">
        <v>160</v>
      </c>
      <c r="Q125" s="4" t="s">
        <v>147</v>
      </c>
      <c r="R125" s="4" t="s">
        <v>67</v>
      </c>
      <c r="S125" s="4">
        <f>IFERROR(AVERAGEIFS('TE por AEA'!$H$2:$H$12257,'TE por AEA'!$A$2:$A$12257,'TE por AEA'!P125,'TE por AEA'!$F$2:$F$12257,'TE por AEA'!Q125),"No hay registro")</f>
        <v>11.324167222222222</v>
      </c>
    </row>
    <row r="126" spans="1:19">
      <c r="A126" s="1" t="str">
        <f>+'BD1'!A126</f>
        <v>Brunca</v>
      </c>
      <c r="B126" s="1" t="str">
        <f>+'BD1'!B126</f>
        <v>Ciudad Neily</v>
      </c>
      <c r="C126" s="1" t="str">
        <f>+'BD1'!C126</f>
        <v>Nils Hidalgo Campos</v>
      </c>
      <c r="D126" s="1">
        <f>+'BD1'!D126</f>
        <v>35</v>
      </c>
      <c r="E126" s="1" t="str">
        <f>+'BD1'!E126</f>
        <v>Jefe</v>
      </c>
      <c r="F126" s="1" t="str">
        <f>+'BD1'!F126</f>
        <v>Visitas de seguimiento al plan de trabajo (por visita por organización)</v>
      </c>
      <c r="G126" s="1" t="str">
        <f>+'BD1'!G126</f>
        <v>Sustantiva</v>
      </c>
      <c r="H126" s="1">
        <f>+'BD1'!H126</f>
        <v>4.28</v>
      </c>
      <c r="J126" s="1" t="s">
        <v>8</v>
      </c>
      <c r="K126" s="1" t="s">
        <v>74</v>
      </c>
      <c r="L126" s="2" t="s">
        <v>21</v>
      </c>
      <c r="M126" s="1" t="s">
        <v>67</v>
      </c>
      <c r="N126" s="4">
        <f>IFERROR(AVERAGEIFS('TE por AEA'!$H$2:$H$12257,'TE por AEA'!$A$2:$A$12257,'TE por AEA'!J126,'TE por AEA'!$B$2:$B$12257,'TE por AEA'!K126,'TE por AEA'!$F$2:$F$12257,'TE por AEA'!L126),"No hay registro")</f>
        <v>9.0950000000000006</v>
      </c>
      <c r="O126" s="4"/>
      <c r="P126" s="4" t="s">
        <v>160</v>
      </c>
      <c r="Q126" s="4" t="s">
        <v>21</v>
      </c>
      <c r="R126" s="4" t="s">
        <v>67</v>
      </c>
      <c r="S126" s="4">
        <f>IFERROR(AVERAGEIFS('TE por AEA'!$H$2:$H$12257,'TE por AEA'!$A$2:$A$12257,'TE por AEA'!P126,'TE por AEA'!$F$2:$F$12257,'TE por AEA'!Q126),"No hay registro")</f>
        <v>4.0942355555555547</v>
      </c>
    </row>
    <row r="127" spans="1:19">
      <c r="A127" s="1" t="str">
        <f>+'BD1'!A127</f>
        <v>Brunca</v>
      </c>
      <c r="B127" s="1" t="str">
        <f>+'BD1'!B127</f>
        <v>Ciudad Neily</v>
      </c>
      <c r="C127" s="1" t="str">
        <f>+'BD1'!C127</f>
        <v>Nils Hidalgo Campos</v>
      </c>
      <c r="D127" s="1">
        <f>+'BD1'!D127</f>
        <v>35</v>
      </c>
      <c r="E127" s="1" t="str">
        <f>+'BD1'!E127</f>
        <v>Jefe</v>
      </c>
      <c r="F127" s="1" t="str">
        <f>+'BD1'!F127</f>
        <v>Reporte del plan de trabajo anual (por reporte por organización)</v>
      </c>
      <c r="G127" s="1" t="str">
        <f>+'BD1'!G127</f>
        <v>Sustantiva</v>
      </c>
      <c r="H127" s="1">
        <f>+'BD1'!H127</f>
        <v>3.21</v>
      </c>
      <c r="J127" s="1" t="s">
        <v>8</v>
      </c>
      <c r="K127" s="1" t="s">
        <v>74</v>
      </c>
      <c r="L127" s="2" t="s">
        <v>22</v>
      </c>
      <c r="M127" s="1" t="s">
        <v>67</v>
      </c>
      <c r="N127" s="4">
        <f>IFERROR(AVERAGEIFS('TE por AEA'!$H$2:$H$12257,'TE por AEA'!$A$2:$A$12257,'TE por AEA'!J127,'TE por AEA'!$B$2:$B$12257,'TE por AEA'!K127,'TE por AEA'!$F$2:$F$12257,'TE por AEA'!L127),"No hay registro")</f>
        <v>9.629999999999999</v>
      </c>
      <c r="O127" s="4"/>
      <c r="P127" s="4" t="s">
        <v>160</v>
      </c>
      <c r="Q127" s="4" t="s">
        <v>22</v>
      </c>
      <c r="R127" s="4" t="s">
        <v>67</v>
      </c>
      <c r="S127" s="4">
        <f>IFERROR(AVERAGEIFS('TE por AEA'!$H$2:$H$12257,'TE por AEA'!$A$2:$A$12257,'TE por AEA'!P127,'TE por AEA'!$F$2:$F$12257,'TE por AEA'!Q127),"No hay registro")</f>
        <v>5.5729162499999996</v>
      </c>
    </row>
    <row r="128" spans="1:19">
      <c r="A128" s="1" t="str">
        <f>+'BD1'!A128</f>
        <v>Brunca</v>
      </c>
      <c r="B128" s="1" t="str">
        <f>+'BD1'!B128</f>
        <v>Ciudad Neily</v>
      </c>
      <c r="C128" s="1" t="str">
        <f>+'BD1'!C128</f>
        <v>Nils Hidalgo Campos</v>
      </c>
      <c r="D128" s="1">
        <f>+'BD1'!D128</f>
        <v>35</v>
      </c>
      <c r="E128" s="1" t="str">
        <f>+'BD1'!E128</f>
        <v>Jefe</v>
      </c>
      <c r="F128" s="1" t="str">
        <f>+'BD1'!F128</f>
        <v>NAMA (café): muestreo y toma de datos en finca (por productor)</v>
      </c>
      <c r="G128" s="1" t="str">
        <f>+'BD1'!G128</f>
        <v>Sustantiva</v>
      </c>
      <c r="H128" s="1" t="str">
        <f>+'BD1'!H128</f>
        <v>NA</v>
      </c>
      <c r="J128" s="1" t="s">
        <v>8</v>
      </c>
      <c r="K128" s="1" t="s">
        <v>74</v>
      </c>
      <c r="L128" s="2" t="s">
        <v>23</v>
      </c>
      <c r="M128" s="1" t="s">
        <v>67</v>
      </c>
      <c r="N128" s="4" t="str">
        <f>IFERROR(AVERAGEIFS('TE por AEA'!$H$2:$H$12257,'TE por AEA'!$A$2:$A$12257,'TE por AEA'!J128,'TE por AEA'!$B$2:$B$12257,'TE por AEA'!K128,'TE por AEA'!$F$2:$F$12257,'TE por AEA'!L128),"No hay registro")</f>
        <v>No hay registro</v>
      </c>
      <c r="O128" s="4"/>
      <c r="P128" s="4" t="s">
        <v>160</v>
      </c>
      <c r="Q128" s="4" t="s">
        <v>23</v>
      </c>
      <c r="R128" s="4" t="s">
        <v>67</v>
      </c>
      <c r="S128" s="4">
        <f>IFERROR(AVERAGEIFS('TE por AEA'!$H$2:$H$12257,'TE por AEA'!$A$2:$A$12257,'TE por AEA'!P128,'TE por AEA'!$F$2:$F$12257,'TE por AEA'!Q128),"No hay registro")</f>
        <v>5.0032405555555552</v>
      </c>
    </row>
    <row r="129" spans="1:19">
      <c r="A129" s="1" t="str">
        <f>+'BD1'!A129</f>
        <v>Brunca</v>
      </c>
      <c r="B129" s="1" t="str">
        <f>+'BD1'!B129</f>
        <v>Ciudad Neily</v>
      </c>
      <c r="C129" s="1" t="str">
        <f>+'BD1'!C129</f>
        <v>Nils Hidalgo Campos</v>
      </c>
      <c r="D129" s="1">
        <f>+'BD1'!D129</f>
        <v>35</v>
      </c>
      <c r="E129" s="1" t="str">
        <f>+'BD1'!E129</f>
        <v>Jefe</v>
      </c>
      <c r="F129" s="1" t="str">
        <f>+'BD1'!F129</f>
        <v>NAMA (café): inclusión de datos al SisDNEA (por productor)</v>
      </c>
      <c r="G129" s="1" t="str">
        <f>+'BD1'!G129</f>
        <v>Sustantiva</v>
      </c>
      <c r="H129" s="1" t="str">
        <f>+'BD1'!H129</f>
        <v>NA</v>
      </c>
      <c r="J129" s="1" t="s">
        <v>8</v>
      </c>
      <c r="K129" s="1" t="s">
        <v>74</v>
      </c>
      <c r="L129" s="2" t="s">
        <v>24</v>
      </c>
      <c r="M129" s="1" t="s">
        <v>67</v>
      </c>
      <c r="N129" s="4" t="str">
        <f>IFERROR(AVERAGEIFS('TE por AEA'!$H$2:$H$12257,'TE por AEA'!$A$2:$A$12257,'TE por AEA'!J129,'TE por AEA'!$B$2:$B$12257,'TE por AEA'!K129,'TE por AEA'!$F$2:$F$12257,'TE por AEA'!L129),"No hay registro")</f>
        <v>No hay registro</v>
      </c>
      <c r="O129" s="4"/>
      <c r="P129" s="4" t="s">
        <v>160</v>
      </c>
      <c r="Q129" s="4" t="s">
        <v>24</v>
      </c>
      <c r="R129" s="4" t="s">
        <v>67</v>
      </c>
      <c r="S129" s="4">
        <f>IFERROR(AVERAGEIFS('TE por AEA'!$H$2:$H$12257,'TE por AEA'!$A$2:$A$12257,'TE por AEA'!P129,'TE por AEA'!$F$2:$F$12257,'TE por AEA'!Q129),"No hay registro")</f>
        <v>2.9301161111111114</v>
      </c>
    </row>
    <row r="130" spans="1:19">
      <c r="A130" s="1" t="str">
        <f>+'BD1'!A130</f>
        <v>Brunca</v>
      </c>
      <c r="B130" s="1" t="str">
        <f>+'BD1'!B130</f>
        <v>Ciudad Neily</v>
      </c>
      <c r="C130" s="1" t="str">
        <f>+'BD1'!C130</f>
        <v>Nils Hidalgo Campos</v>
      </c>
      <c r="D130" s="1">
        <f>+'BD1'!D130</f>
        <v>35</v>
      </c>
      <c r="E130" s="1" t="str">
        <f>+'BD1'!E130</f>
        <v>Jefe</v>
      </c>
      <c r="F130" s="1" t="str">
        <f>+'BD1'!F130</f>
        <v>NAMA (café): entrega de constancia de verificación del MRV a la persona productora (por productor)</v>
      </c>
      <c r="G130" s="1" t="str">
        <f>+'BD1'!G130</f>
        <v>Sustantiva</v>
      </c>
      <c r="H130" s="1" t="str">
        <f>+'BD1'!H130</f>
        <v>NA</v>
      </c>
      <c r="J130" s="1" t="s">
        <v>8</v>
      </c>
      <c r="K130" s="1" t="s">
        <v>74</v>
      </c>
      <c r="L130" s="3" t="s">
        <v>25</v>
      </c>
      <c r="M130" s="1" t="s">
        <v>67</v>
      </c>
      <c r="N130" s="4" t="str">
        <f>IFERROR(AVERAGEIFS('TE por AEA'!$H$2:$H$12257,'TE por AEA'!$A$2:$A$12257,'TE por AEA'!J130,'TE por AEA'!$B$2:$B$12257,'TE por AEA'!K130,'TE por AEA'!$F$2:$F$12257,'TE por AEA'!L130),"No hay registro")</f>
        <v>No hay registro</v>
      </c>
      <c r="O130" s="4"/>
      <c r="P130" s="4" t="s">
        <v>160</v>
      </c>
      <c r="Q130" s="4" t="s">
        <v>25</v>
      </c>
      <c r="R130" s="4" t="s">
        <v>67</v>
      </c>
      <c r="S130" s="4">
        <f>IFERROR(AVERAGEIFS('TE por AEA'!$H$2:$H$12257,'TE por AEA'!$A$2:$A$12257,'TE por AEA'!P130,'TE por AEA'!$F$2:$F$12257,'TE por AEA'!Q130),"No hay registro")</f>
        <v>2.5779658823529412</v>
      </c>
    </row>
    <row r="131" spans="1:19">
      <c r="A131" s="1" t="str">
        <f>+'BD1'!A131</f>
        <v>Brunca</v>
      </c>
      <c r="B131" s="1" t="str">
        <f>+'BD1'!B131</f>
        <v>Ciudad Neily</v>
      </c>
      <c r="C131" s="1" t="str">
        <f>+'BD1'!C131</f>
        <v>Nils Hidalgo Campos</v>
      </c>
      <c r="D131" s="1">
        <f>+'BD1'!D131</f>
        <v>35</v>
      </c>
      <c r="E131" s="1" t="str">
        <f>+'BD1'!E131</f>
        <v>Jefe</v>
      </c>
      <c r="F131" s="1" t="str">
        <f>+'BD1'!F131</f>
        <v>NAMA (ganadería): muestreo y toma de datos en finca (por productor)</v>
      </c>
      <c r="G131" s="1" t="str">
        <f>+'BD1'!G131</f>
        <v>Sustantiva</v>
      </c>
      <c r="H131" s="1" t="str">
        <f>+'BD1'!H131</f>
        <v>NA</v>
      </c>
      <c r="J131" s="1" t="s">
        <v>8</v>
      </c>
      <c r="K131" s="1" t="s">
        <v>74</v>
      </c>
      <c r="L131" s="3" t="s">
        <v>26</v>
      </c>
      <c r="M131" s="1" t="s">
        <v>67</v>
      </c>
      <c r="N131" s="4">
        <f>IFERROR(AVERAGEIFS('TE por AEA'!$H$2:$H$12257,'TE por AEA'!$A$2:$A$12257,'TE por AEA'!J131,'TE por AEA'!$B$2:$B$12257,'TE por AEA'!K131,'TE por AEA'!$F$2:$F$12257,'TE por AEA'!L131),"No hay registro")</f>
        <v>12.84</v>
      </c>
      <c r="O131" s="4"/>
      <c r="P131" s="4" t="s">
        <v>160</v>
      </c>
      <c r="Q131" s="4" t="s">
        <v>26</v>
      </c>
      <c r="R131" s="4" t="s">
        <v>67</v>
      </c>
      <c r="S131" s="4">
        <f>IFERROR(AVERAGEIFS('TE por AEA'!$H$2:$H$12257,'TE por AEA'!$A$2:$A$12257,'TE por AEA'!P131,'TE por AEA'!$F$2:$F$12257,'TE por AEA'!Q131),"No hay registro")</f>
        <v>10.093666666666667</v>
      </c>
    </row>
    <row r="132" spans="1:19">
      <c r="A132" s="1" t="str">
        <f>+'BD1'!A132</f>
        <v>Brunca</v>
      </c>
      <c r="B132" s="1" t="str">
        <f>+'BD1'!B132</f>
        <v>Ciudad Neily</v>
      </c>
      <c r="C132" s="1" t="str">
        <f>+'BD1'!C132</f>
        <v>Nils Hidalgo Campos</v>
      </c>
      <c r="D132" s="1">
        <f>+'BD1'!D132</f>
        <v>35</v>
      </c>
      <c r="E132" s="1" t="str">
        <f>+'BD1'!E132</f>
        <v>Jefe</v>
      </c>
      <c r="F132" s="1" t="str">
        <f>+'BD1'!F132</f>
        <v>NAMA (ganadería): inclusión de datos al SisDNEA (por productor)</v>
      </c>
      <c r="G132" s="1" t="str">
        <f>+'BD1'!G132</f>
        <v>Sustantiva</v>
      </c>
      <c r="H132" s="1" t="str">
        <f>+'BD1'!H132</f>
        <v>NA</v>
      </c>
      <c r="J132" s="1" t="s">
        <v>8</v>
      </c>
      <c r="K132" s="1" t="s">
        <v>74</v>
      </c>
      <c r="L132" s="3" t="s">
        <v>27</v>
      </c>
      <c r="M132" s="1" t="s">
        <v>67</v>
      </c>
      <c r="N132" s="4">
        <f>IFERROR(AVERAGEIFS('TE por AEA'!$H$2:$H$12257,'TE por AEA'!$A$2:$A$12257,'TE por AEA'!J132,'TE por AEA'!$B$2:$B$12257,'TE por AEA'!K132,'TE por AEA'!$F$2:$F$12257,'TE por AEA'!L132),"No hay registro")</f>
        <v>5.35</v>
      </c>
      <c r="O132" s="4"/>
      <c r="P132" s="4" t="s">
        <v>160</v>
      </c>
      <c r="Q132" s="4" t="s">
        <v>27</v>
      </c>
      <c r="R132" s="4" t="s">
        <v>67</v>
      </c>
      <c r="S132" s="4">
        <f>IFERROR(AVERAGEIFS('TE por AEA'!$H$2:$H$12257,'TE por AEA'!$A$2:$A$12257,'TE por AEA'!P132,'TE por AEA'!$F$2:$F$12257,'TE por AEA'!Q132),"No hay registro")</f>
        <v>3.6003519999999996</v>
      </c>
    </row>
    <row r="133" spans="1:19">
      <c r="A133" s="1" t="str">
        <f>+'BD1'!A133</f>
        <v>Brunca</v>
      </c>
      <c r="B133" s="1" t="str">
        <f>+'BD1'!B133</f>
        <v>Ciudad Neily</v>
      </c>
      <c r="C133" s="1" t="str">
        <f>+'BD1'!C133</f>
        <v>Nils Hidalgo Campos</v>
      </c>
      <c r="D133" s="1">
        <f>+'BD1'!D133</f>
        <v>35</v>
      </c>
      <c r="E133" s="1" t="str">
        <f>+'BD1'!E133</f>
        <v>Jefe</v>
      </c>
      <c r="F133" s="1" t="str">
        <f>+'BD1'!F133</f>
        <v>NAMA (ganadería): entrega de constancia de verificación del MRV a la persona productora (por productor)</v>
      </c>
      <c r="G133" s="1" t="str">
        <f>+'BD1'!G133</f>
        <v>Sustantiva</v>
      </c>
      <c r="H133" s="1" t="str">
        <f>+'BD1'!H133</f>
        <v>NA</v>
      </c>
      <c r="J133" s="1" t="s">
        <v>8</v>
      </c>
      <c r="K133" s="1" t="s">
        <v>74</v>
      </c>
      <c r="L133" s="3" t="s">
        <v>28</v>
      </c>
      <c r="M133" s="1" t="s">
        <v>67</v>
      </c>
      <c r="N133" s="4">
        <f>IFERROR(AVERAGEIFS('TE por AEA'!$H$2:$H$12257,'TE por AEA'!$A$2:$A$12257,'TE por AEA'!J133,'TE por AEA'!$B$2:$B$12257,'TE por AEA'!K133,'TE por AEA'!$F$2:$F$12257,'TE por AEA'!L133),"No hay registro")</f>
        <v>2.4075000000000002</v>
      </c>
      <c r="O133" s="4"/>
      <c r="P133" s="4" t="s">
        <v>160</v>
      </c>
      <c r="Q133" s="4" t="s">
        <v>28</v>
      </c>
      <c r="R133" s="4" t="s">
        <v>67</v>
      </c>
      <c r="S133" s="4">
        <f>IFERROR(AVERAGEIFS('TE por AEA'!$H$2:$H$12257,'TE por AEA'!$A$2:$A$12257,'TE por AEA'!P133,'TE por AEA'!$F$2:$F$12257,'TE por AEA'!Q133),"No hay registro")</f>
        <v>2.4189307692307693</v>
      </c>
    </row>
    <row r="134" spans="1:19">
      <c r="A134" s="1" t="str">
        <f>+'BD1'!A134</f>
        <v>Brunca</v>
      </c>
      <c r="B134" s="1" t="str">
        <f>+'BD1'!B134</f>
        <v>Ciudad Neily</v>
      </c>
      <c r="C134" s="1" t="str">
        <f>+'BD1'!C134</f>
        <v>Nils Hidalgo Campos</v>
      </c>
      <c r="D134" s="1">
        <f>+'BD1'!D134</f>
        <v>35</v>
      </c>
      <c r="E134" s="1" t="str">
        <f>+'BD1'!E134</f>
        <v>Jefe</v>
      </c>
      <c r="F134" s="1" t="str">
        <f>+'BD1'!F134</f>
        <v>Producción sostenible: elaboración de la herramienta Tu Modelo, en el SisDNEA (por productor)</v>
      </c>
      <c r="G134" s="1" t="str">
        <f>+'BD1'!G134</f>
        <v>Sustantiva</v>
      </c>
      <c r="H134" s="1">
        <f>+'BD1'!H134</f>
        <v>4.28</v>
      </c>
      <c r="J134" s="1" t="s">
        <v>8</v>
      </c>
      <c r="K134" s="1" t="s">
        <v>74</v>
      </c>
      <c r="L134" s="3" t="s">
        <v>29</v>
      </c>
      <c r="M134" s="1" t="s">
        <v>67</v>
      </c>
      <c r="N134" s="4">
        <f>IFERROR(AVERAGEIFS('TE por AEA'!$H$2:$H$12257,'TE por AEA'!$A$2:$A$12257,'TE por AEA'!J134,'TE por AEA'!$B$2:$B$12257,'TE por AEA'!K134,'TE por AEA'!$F$2:$F$12257,'TE por AEA'!L134),"No hay registro")</f>
        <v>9.0949999999999989</v>
      </c>
      <c r="O134" s="4"/>
      <c r="P134" s="4" t="s">
        <v>160</v>
      </c>
      <c r="Q134" s="4" t="s">
        <v>29</v>
      </c>
      <c r="R134" s="4" t="s">
        <v>67</v>
      </c>
      <c r="S134" s="4">
        <f>IFERROR(AVERAGEIFS('TE por AEA'!$H$2:$H$12257,'TE por AEA'!$A$2:$A$12257,'TE por AEA'!P134,'TE por AEA'!$F$2:$F$12257,'TE por AEA'!Q134),"No hay registro")</f>
        <v>2.1159938461538461</v>
      </c>
    </row>
    <row r="135" spans="1:19">
      <c r="A135" s="1" t="str">
        <f>+'BD1'!A135</f>
        <v>Brunca</v>
      </c>
      <c r="B135" s="1" t="str">
        <f>+'BD1'!B135</f>
        <v>Ciudad Neily</v>
      </c>
      <c r="C135" s="1" t="str">
        <f>+'BD1'!C135</f>
        <v>Nils Hidalgo Campos</v>
      </c>
      <c r="D135" s="1">
        <f>+'BD1'!D135</f>
        <v>35</v>
      </c>
      <c r="E135" s="1" t="str">
        <f>+'BD1'!E135</f>
        <v>Jefe</v>
      </c>
      <c r="F135" s="1" t="str">
        <f>+'BD1'!F135</f>
        <v>Producción sostenible: entregar certificado al productor e incluirlo en el expediente físico (por productor)</v>
      </c>
      <c r="G135" s="1" t="str">
        <f>+'BD1'!G135</f>
        <v>Sustantiva</v>
      </c>
      <c r="H135" s="1">
        <f>+'BD1'!H135</f>
        <v>3.21</v>
      </c>
      <c r="J135" s="1" t="s">
        <v>8</v>
      </c>
      <c r="K135" s="1" t="s">
        <v>74</v>
      </c>
      <c r="L135" s="3" t="s">
        <v>30</v>
      </c>
      <c r="M135" s="1" t="s">
        <v>67</v>
      </c>
      <c r="N135" s="4">
        <f>IFERROR(AVERAGEIFS('TE por AEA'!$H$2:$H$12257,'TE por AEA'!$A$2:$A$12257,'TE por AEA'!J135,'TE por AEA'!$B$2:$B$12257,'TE por AEA'!K135,'TE por AEA'!$F$2:$F$12257,'TE por AEA'!L135),"No hay registro")</f>
        <v>2.3629150000000001</v>
      </c>
      <c r="O135" s="4"/>
      <c r="P135" s="4" t="s">
        <v>160</v>
      </c>
      <c r="Q135" s="4" t="s">
        <v>30</v>
      </c>
      <c r="R135" s="4" t="s">
        <v>67</v>
      </c>
      <c r="S135" s="4">
        <f>IFERROR(AVERAGEIFS('TE por AEA'!$H$2:$H$12257,'TE por AEA'!$A$2:$A$12257,'TE por AEA'!P135,'TE por AEA'!$F$2:$F$12257,'TE por AEA'!Q135),"No hay registro")</f>
        <v>2.2291669230769227</v>
      </c>
    </row>
    <row r="136" spans="1:19">
      <c r="A136" s="1" t="str">
        <f>+'BD1'!A136</f>
        <v>Brunca</v>
      </c>
      <c r="B136" s="1" t="str">
        <f>+'BD1'!B136</f>
        <v>Ciudad Neily</v>
      </c>
      <c r="C136" s="1" t="str">
        <f>+'BD1'!C136</f>
        <v>Nils Hidalgo Campos</v>
      </c>
      <c r="D136" s="1">
        <f>+'BD1'!D136</f>
        <v>35</v>
      </c>
      <c r="E136" s="1" t="str">
        <f>+'BD1'!E136</f>
        <v>Jefe</v>
      </c>
      <c r="F136" s="1" t="str">
        <f>+'BD1'!F136</f>
        <v>RBAyP y RBAO: divulgación del programa de incentivos (por acción de divulgación)</v>
      </c>
      <c r="G136" s="1" t="str">
        <f>+'BD1'!G136</f>
        <v>Sustantiva</v>
      </c>
      <c r="H136" s="1" t="str">
        <f>+'BD1'!H136</f>
        <v>NA</v>
      </c>
      <c r="J136" s="1" t="s">
        <v>8</v>
      </c>
      <c r="K136" s="1" t="s">
        <v>74</v>
      </c>
      <c r="L136" s="3" t="s">
        <v>31</v>
      </c>
      <c r="M136" s="1" t="s">
        <v>67</v>
      </c>
      <c r="N136" s="4">
        <f>IFERROR(AVERAGEIFS('TE por AEA'!$H$2:$H$12257,'TE por AEA'!$A$2:$A$12257,'TE por AEA'!J136,'TE por AEA'!$B$2:$B$12257,'TE por AEA'!K136,'TE por AEA'!$F$2:$F$12257,'TE por AEA'!L136),"No hay registro")</f>
        <v>6.42</v>
      </c>
      <c r="O136" s="4"/>
      <c r="P136" s="4" t="s">
        <v>160</v>
      </c>
      <c r="Q136" s="4" t="s">
        <v>31</v>
      </c>
      <c r="R136" s="4" t="s">
        <v>67</v>
      </c>
      <c r="S136" s="4">
        <f>IFERROR(AVERAGEIFS('TE por AEA'!$H$2:$H$12257,'TE por AEA'!$A$2:$A$12257,'TE por AEA'!P136,'TE por AEA'!$F$2:$F$12257,'TE por AEA'!Q136),"No hay registro")</f>
        <v>1.3773905263157891</v>
      </c>
    </row>
    <row r="137" spans="1:19">
      <c r="A137" s="1" t="str">
        <f>+'BD1'!A137</f>
        <v>Brunca</v>
      </c>
      <c r="B137" s="1" t="str">
        <f>+'BD1'!B137</f>
        <v>Ciudad Neily</v>
      </c>
      <c r="C137" s="1" t="str">
        <f>+'BD1'!C137</f>
        <v>Nils Hidalgo Campos</v>
      </c>
      <c r="D137" s="1">
        <f>+'BD1'!D137</f>
        <v>35</v>
      </c>
      <c r="E137" s="1" t="str">
        <f>+'BD1'!E137</f>
        <v>Jefe</v>
      </c>
      <c r="F137" s="1" t="str">
        <f>+'BD1'!F137</f>
        <v>RBAyP y RBAO: completar formularios para recibir incentivos económicos (por productor)</v>
      </c>
      <c r="G137" s="1" t="str">
        <f>+'BD1'!G137</f>
        <v>Sustantiva</v>
      </c>
      <c r="H137" s="1" t="str">
        <f>+'BD1'!H137</f>
        <v>NA</v>
      </c>
      <c r="J137" s="1" t="s">
        <v>8</v>
      </c>
      <c r="K137" s="1" t="s">
        <v>74</v>
      </c>
      <c r="L137" s="3" t="s">
        <v>32</v>
      </c>
      <c r="M137" s="1" t="s">
        <v>67</v>
      </c>
      <c r="N137" s="4">
        <f>IFERROR(AVERAGEIFS('TE por AEA'!$H$2:$H$12257,'TE por AEA'!$A$2:$A$12257,'TE por AEA'!J137,'TE por AEA'!$B$2:$B$12257,'TE por AEA'!K137,'TE por AEA'!$F$2:$F$12257,'TE por AEA'!L137),"No hay registro")</f>
        <v>9.2733299999999996</v>
      </c>
      <c r="O137" s="4"/>
      <c r="P137" s="4" t="s">
        <v>160</v>
      </c>
      <c r="Q137" s="4" t="s">
        <v>32</v>
      </c>
      <c r="R137" s="4" t="s">
        <v>67</v>
      </c>
      <c r="S137" s="4">
        <f>IFERROR(AVERAGEIFS('TE por AEA'!$H$2:$H$12257,'TE por AEA'!$A$2:$A$12257,'TE por AEA'!P137,'TE por AEA'!$F$2:$F$12257,'TE por AEA'!Q137),"No hay registro")</f>
        <v>6.0947061111111118</v>
      </c>
    </row>
    <row r="138" spans="1:19">
      <c r="A138" s="1" t="str">
        <f>+'BD1'!A138</f>
        <v>Brunca</v>
      </c>
      <c r="B138" s="1" t="str">
        <f>+'BD1'!B138</f>
        <v>Ciudad Neily</v>
      </c>
      <c r="C138" s="1" t="str">
        <f>+'BD1'!C138</f>
        <v>Nils Hidalgo Campos</v>
      </c>
      <c r="D138" s="1">
        <f>+'BD1'!D138</f>
        <v>35</v>
      </c>
      <c r="E138" s="1" t="str">
        <f>+'BD1'!E138</f>
        <v>Jefe</v>
      </c>
      <c r="F138" s="1" t="str">
        <f>+'BD1'!F138</f>
        <v>RBAyP y RBAO: revisión de las solicitudes del programa de incentivos económicos (por productor)</v>
      </c>
      <c r="G138" s="1" t="str">
        <f>+'BD1'!G138</f>
        <v>Sustantiva</v>
      </c>
      <c r="H138" s="1" t="str">
        <f>+'BD1'!H138</f>
        <v>NA</v>
      </c>
      <c r="J138" s="1" t="s">
        <v>8</v>
      </c>
      <c r="K138" s="1" t="s">
        <v>74</v>
      </c>
      <c r="L138" s="3" t="s">
        <v>33</v>
      </c>
      <c r="M138" s="1" t="s">
        <v>67</v>
      </c>
      <c r="N138" s="4">
        <f>IFERROR(AVERAGEIFS('TE por AEA'!$H$2:$H$12257,'TE por AEA'!$A$2:$A$12257,'TE por AEA'!J138,'TE por AEA'!$B$2:$B$12257,'TE por AEA'!K138,'TE por AEA'!$F$2:$F$12257,'TE por AEA'!L138),"No hay registro")</f>
        <v>6.42</v>
      </c>
      <c r="O138" s="4"/>
      <c r="P138" s="4" t="s">
        <v>160</v>
      </c>
      <c r="Q138" s="4" t="s">
        <v>33</v>
      </c>
      <c r="R138" s="4" t="s">
        <v>67</v>
      </c>
      <c r="S138" s="4">
        <f>IFERROR(AVERAGEIFS('TE por AEA'!$H$2:$H$12257,'TE por AEA'!$A$2:$A$12257,'TE por AEA'!P138,'TE por AEA'!$F$2:$F$12257,'TE por AEA'!Q138),"No hay registro")</f>
        <v>4.5012650000000001</v>
      </c>
    </row>
    <row r="139" spans="1:19">
      <c r="A139" s="1" t="str">
        <f>+'BD1'!A139</f>
        <v>Brunca</v>
      </c>
      <c r="B139" s="1" t="str">
        <f>+'BD1'!B139</f>
        <v>Ciudad Neily</v>
      </c>
      <c r="C139" s="1" t="str">
        <f>+'BD1'!C139</f>
        <v>Nils Hidalgo Campos</v>
      </c>
      <c r="D139" s="1">
        <f>+'BD1'!D139</f>
        <v>35</v>
      </c>
      <c r="E139" s="1" t="str">
        <f>+'BD1'!E139</f>
        <v>Jefe</v>
      </c>
      <c r="F139" s="1" t="str">
        <f>+'BD1'!F139</f>
        <v>RBAyP y RBAO: visita a finca para verificación (por visita por productor)</v>
      </c>
      <c r="G139" s="1" t="str">
        <f>+'BD1'!G139</f>
        <v>Sustantiva</v>
      </c>
      <c r="H139" s="1" t="str">
        <f>+'BD1'!H139</f>
        <v>NA</v>
      </c>
      <c r="J139" s="1" t="s">
        <v>8</v>
      </c>
      <c r="K139" s="1" t="s">
        <v>74</v>
      </c>
      <c r="L139" s="3" t="s">
        <v>34</v>
      </c>
      <c r="M139" s="1" t="s">
        <v>67</v>
      </c>
      <c r="N139" s="4">
        <f>IFERROR(AVERAGEIFS('TE por AEA'!$H$2:$H$12257,'TE por AEA'!$A$2:$A$12257,'TE por AEA'!J139,'TE por AEA'!$B$2:$B$12257,'TE por AEA'!K139,'TE por AEA'!$F$2:$F$12257,'TE por AEA'!L139),"No hay registro")</f>
        <v>6.5983299999999998</v>
      </c>
      <c r="O139" s="4"/>
      <c r="P139" s="4" t="s">
        <v>160</v>
      </c>
      <c r="Q139" s="4" t="s">
        <v>34</v>
      </c>
      <c r="R139" s="4" t="s">
        <v>67</v>
      </c>
      <c r="S139" s="4">
        <f>IFERROR(AVERAGEIFS('TE por AEA'!$H$2:$H$12257,'TE por AEA'!$A$2:$A$12257,'TE por AEA'!P139,'TE por AEA'!$F$2:$F$12257,'TE por AEA'!Q139),"No hay registro")</f>
        <v>3.3906800000000001</v>
      </c>
    </row>
    <row r="140" spans="1:19">
      <c r="A140" s="1" t="str">
        <f>+'BD1'!A140</f>
        <v>Brunca</v>
      </c>
      <c r="B140" s="1" t="str">
        <f>+'BD1'!B140</f>
        <v>Ciudad Neily</v>
      </c>
      <c r="C140" s="1" t="str">
        <f>+'BD1'!C140</f>
        <v>Nils Hidalgo Campos</v>
      </c>
      <c r="D140" s="1">
        <f>+'BD1'!D140</f>
        <v>35</v>
      </c>
      <c r="E140" s="1" t="str">
        <f>+'BD1'!E140</f>
        <v>Jefe</v>
      </c>
      <c r="F140" s="1" t="str">
        <f>+'BD1'!F140</f>
        <v>Productores ocasionales: asistencia técnica individual (por productor)</v>
      </c>
      <c r="G140" s="1" t="str">
        <f>+'BD1'!G140</f>
        <v>Sustantiva</v>
      </c>
      <c r="H140" s="1">
        <f>+'BD1'!H140</f>
        <v>4.28</v>
      </c>
      <c r="J140" s="1" t="s">
        <v>8</v>
      </c>
      <c r="K140" s="1" t="s">
        <v>74</v>
      </c>
      <c r="L140" s="3" t="s">
        <v>35</v>
      </c>
      <c r="M140" s="1" t="s">
        <v>67</v>
      </c>
      <c r="N140" s="4">
        <f>IFERROR(AVERAGEIFS('TE por AEA'!$H$2:$H$12257,'TE por AEA'!$A$2:$A$12257,'TE por AEA'!J140,'TE por AEA'!$B$2:$B$12257,'TE por AEA'!K140,'TE por AEA'!$F$2:$F$12257,'TE por AEA'!L140),"No hay registro")</f>
        <v>6.42</v>
      </c>
      <c r="O140" s="4"/>
      <c r="P140" s="4" t="s">
        <v>160</v>
      </c>
      <c r="Q140" s="4" t="s">
        <v>35</v>
      </c>
      <c r="R140" s="4" t="s">
        <v>67</v>
      </c>
      <c r="S140" s="4">
        <f>IFERROR(AVERAGEIFS('TE por AEA'!$H$2:$H$12257,'TE por AEA'!$A$2:$A$12257,'TE por AEA'!P140,'TE por AEA'!$F$2:$F$12257,'TE por AEA'!Q140),"No hay registro")</f>
        <v>3.8418943333333337</v>
      </c>
    </row>
    <row r="141" spans="1:19">
      <c r="A141" s="1" t="str">
        <f>+'BD1'!A141</f>
        <v>Brunca</v>
      </c>
      <c r="B141" s="1" t="str">
        <f>+'BD1'!B141</f>
        <v>Ciudad Neily</v>
      </c>
      <c r="C141" s="1" t="str">
        <f>+'BD1'!C141</f>
        <v>Nils Hidalgo Campos</v>
      </c>
      <c r="D141" s="1">
        <f>+'BD1'!D141</f>
        <v>35</v>
      </c>
      <c r="E141" s="1" t="str">
        <f>+'BD1'!E141</f>
        <v>Jefe</v>
      </c>
      <c r="F141" s="1" t="str">
        <f>+'BD1'!F141</f>
        <v>Productores ocasionales: asistencia técnica grupal (por asistencia a grupo)</v>
      </c>
      <c r="G141" s="1" t="str">
        <f>+'BD1'!G141</f>
        <v>Sustantiva</v>
      </c>
      <c r="H141" s="1">
        <f>+'BD1'!H141</f>
        <v>4.28</v>
      </c>
      <c r="J141" s="1" t="s">
        <v>8</v>
      </c>
      <c r="K141" s="1" t="s">
        <v>74</v>
      </c>
      <c r="L141" s="3" t="s">
        <v>36</v>
      </c>
      <c r="M141" s="1" t="s">
        <v>67</v>
      </c>
      <c r="N141" s="4">
        <f>IFERROR(AVERAGEIFS('TE por AEA'!$H$2:$H$12257,'TE por AEA'!$A$2:$A$12257,'TE por AEA'!J141,'TE por AEA'!$B$2:$B$12257,'TE por AEA'!K141,'TE por AEA'!$F$2:$F$12257,'TE por AEA'!L141),"No hay registro")</f>
        <v>8.56</v>
      </c>
      <c r="O141" s="4"/>
      <c r="P141" s="4" t="s">
        <v>160</v>
      </c>
      <c r="Q141" s="4" t="s">
        <v>36</v>
      </c>
      <c r="R141" s="4" t="s">
        <v>67</v>
      </c>
      <c r="S141" s="4">
        <f>IFERROR(AVERAGEIFS('TE por AEA'!$H$2:$H$12257,'TE por AEA'!$A$2:$A$12257,'TE por AEA'!P141,'TE por AEA'!$F$2:$F$12257,'TE por AEA'!Q141),"No hay registro")</f>
        <v>6.0957586363636356</v>
      </c>
    </row>
    <row r="142" spans="1:19">
      <c r="A142" s="1" t="str">
        <f>+'BD1'!A142</f>
        <v>Brunca</v>
      </c>
      <c r="B142" s="1" t="str">
        <f>+'BD1'!B142</f>
        <v>Ciudad Neily</v>
      </c>
      <c r="C142" s="1" t="str">
        <f>+'BD1'!C142</f>
        <v>Nils Hidalgo Campos</v>
      </c>
      <c r="D142" s="1">
        <f>+'BD1'!D142</f>
        <v>35</v>
      </c>
      <c r="E142" s="1" t="str">
        <f>+'BD1'!E142</f>
        <v>Jefe</v>
      </c>
      <c r="F142" s="1" t="str">
        <f>+'BD1'!F142</f>
        <v>Productores ocasionales: servicios de extensión de información digitales y virtuales (por productor)</v>
      </c>
      <c r="G142" s="1" t="str">
        <f>+'BD1'!G142</f>
        <v>Sustantiva</v>
      </c>
      <c r="H142" s="1">
        <f>+'BD1'!H142</f>
        <v>2.6749999999999998</v>
      </c>
      <c r="J142" s="1" t="s">
        <v>8</v>
      </c>
      <c r="K142" s="1" t="s">
        <v>74</v>
      </c>
      <c r="L142" s="3" t="s">
        <v>37</v>
      </c>
      <c r="M142" s="1" t="s">
        <v>67</v>
      </c>
      <c r="N142" s="4">
        <f>IFERROR(AVERAGEIFS('TE por AEA'!$H$2:$H$12257,'TE por AEA'!$A$2:$A$12257,'TE por AEA'!J142,'TE por AEA'!$B$2:$B$12257,'TE por AEA'!K142,'TE por AEA'!$F$2:$F$12257,'TE por AEA'!L142),"No hay registro")</f>
        <v>5.7958350000000003</v>
      </c>
      <c r="O142" s="4"/>
      <c r="P142" s="4" t="s">
        <v>160</v>
      </c>
      <c r="Q142" s="4" t="s">
        <v>37</v>
      </c>
      <c r="R142" s="4" t="s">
        <v>67</v>
      </c>
      <c r="S142" s="4">
        <f>IFERROR(AVERAGEIFS('TE por AEA'!$H$2:$H$12257,'TE por AEA'!$A$2:$A$12257,'TE por AEA'!P142,'TE por AEA'!$F$2:$F$12257,'TE por AEA'!Q142),"No hay registro")</f>
        <v>1.5136806896551724</v>
      </c>
    </row>
    <row r="143" spans="1:19">
      <c r="A143" s="1" t="str">
        <f>+'BD1'!A143</f>
        <v>Brunca</v>
      </c>
      <c r="B143" s="1" t="str">
        <f>+'BD1'!B143</f>
        <v>Ciudad Neily</v>
      </c>
      <c r="C143" s="1" t="str">
        <f>+'BD1'!C143</f>
        <v>Nils Hidalgo Campos</v>
      </c>
      <c r="D143" s="1">
        <f>+'BD1'!D143</f>
        <v>35</v>
      </c>
      <c r="E143" s="1" t="str">
        <f>+'BD1'!E143</f>
        <v>Jefe</v>
      </c>
      <c r="F143" s="1" t="str">
        <f>+'BD1'!F143</f>
        <v>Proyectos financiados con fondos públicos y transferencia MAG: apoyo en la formulación de proyectos de personas productoras (acumulado efectivo por proyecto)</v>
      </c>
      <c r="G143" s="1" t="str">
        <f>+'BD1'!G143</f>
        <v>Sustantiva</v>
      </c>
      <c r="H143" s="1">
        <f>+'BD1'!H143</f>
        <v>7.3116700000000003</v>
      </c>
      <c r="J143" s="1" t="s">
        <v>8</v>
      </c>
      <c r="K143" s="1" t="s">
        <v>74</v>
      </c>
      <c r="L143" s="3" t="s">
        <v>38</v>
      </c>
      <c r="M143" s="1" t="s">
        <v>67</v>
      </c>
      <c r="N143" s="4">
        <f>IFERROR(AVERAGEIFS('TE por AEA'!$H$2:$H$12257,'TE por AEA'!$A$2:$A$12257,'TE por AEA'!J143,'TE por AEA'!$B$2:$B$12257,'TE por AEA'!K143,'TE por AEA'!$F$2:$F$12257,'TE por AEA'!L143),"No hay registro")</f>
        <v>18.546664999999997</v>
      </c>
      <c r="O143" s="4"/>
      <c r="P143" s="4" t="s">
        <v>160</v>
      </c>
      <c r="Q143" s="4" t="s">
        <v>38</v>
      </c>
      <c r="R143" s="4" t="s">
        <v>67</v>
      </c>
      <c r="S143" s="4">
        <f>IFERROR(AVERAGEIFS('TE por AEA'!$H$2:$H$12257,'TE por AEA'!$A$2:$A$12257,'TE por AEA'!P143,'TE por AEA'!$F$2:$F$12257,'TE por AEA'!Q143),"No hay registro")</f>
        <v>19.71697958333333</v>
      </c>
    </row>
    <row r="144" spans="1:19">
      <c r="A144" s="1" t="str">
        <f>+'BD1'!A144</f>
        <v>Brunca</v>
      </c>
      <c r="B144" s="1" t="str">
        <f>+'BD1'!B144</f>
        <v>Ciudad Neily</v>
      </c>
      <c r="C144" s="1" t="str">
        <f>+'BD1'!C144</f>
        <v>Nils Hidalgo Campos</v>
      </c>
      <c r="D144" s="1">
        <f>+'BD1'!D144</f>
        <v>35</v>
      </c>
      <c r="E144" s="1" t="str">
        <f>+'BD1'!E144</f>
        <v>Jefe</v>
      </c>
      <c r="F144" s="1" t="str">
        <f>+'BD1'!F144</f>
        <v>Proyectos financiados con fondos públicos y transferencia MAG: apoyo en la formulación de proyectos de organizaciones (acumulado efectivo por proyecto)</v>
      </c>
      <c r="G144" s="1" t="str">
        <f>+'BD1'!G144</f>
        <v>Sustantiva</v>
      </c>
      <c r="H144" s="1">
        <f>+'BD1'!H144</f>
        <v>28.533329999999999</v>
      </c>
      <c r="J144" s="1" t="s">
        <v>8</v>
      </c>
      <c r="K144" s="1" t="s">
        <v>74</v>
      </c>
      <c r="L144" s="3" t="s">
        <v>39</v>
      </c>
      <c r="M144" s="1" t="s">
        <v>67</v>
      </c>
      <c r="N144" s="4">
        <f>IFERROR(AVERAGEIFS('TE por AEA'!$H$2:$H$12257,'TE por AEA'!$A$2:$A$12257,'TE por AEA'!J144,'TE por AEA'!$B$2:$B$12257,'TE por AEA'!K144,'TE por AEA'!$F$2:$F$12257,'TE por AEA'!L144),"No hay registro")</f>
        <v>23.54</v>
      </c>
      <c r="O144" s="4"/>
      <c r="P144" s="4" t="s">
        <v>160</v>
      </c>
      <c r="Q144" s="4" t="s">
        <v>39</v>
      </c>
      <c r="R144" s="4" t="s">
        <v>67</v>
      </c>
      <c r="S144" s="4">
        <f>IFERROR(AVERAGEIFS('TE por AEA'!$H$2:$H$12257,'TE por AEA'!$A$2:$A$12257,'TE por AEA'!P144,'TE por AEA'!$F$2:$F$12257,'TE por AEA'!Q144),"No hay registro")</f>
        <v>58.418245789473673</v>
      </c>
    </row>
    <row r="145" spans="1:19">
      <c r="A145" s="1" t="str">
        <f>+'BD1'!A145</f>
        <v>Brunca</v>
      </c>
      <c r="B145" s="1" t="str">
        <f>+'BD1'!B145</f>
        <v>Ciudad Neily</v>
      </c>
      <c r="C145" s="1" t="str">
        <f>+'BD1'!C145</f>
        <v>Nils Hidalgo Campos</v>
      </c>
      <c r="D145" s="1">
        <f>+'BD1'!D145</f>
        <v>35</v>
      </c>
      <c r="E145" s="1" t="str">
        <f>+'BD1'!E145</f>
        <v>Jefe</v>
      </c>
      <c r="F145" s="1" t="str">
        <f>+'BD1'!F145</f>
        <v>Proyectos financiados con fondos públicos: seguimiento técnico (por visita a proyecto)</v>
      </c>
      <c r="G145" s="1" t="str">
        <f>+'BD1'!G145</f>
        <v>Sustantiva</v>
      </c>
      <c r="H145" s="1">
        <f>+'BD1'!H145</f>
        <v>8.9166699999999999</v>
      </c>
      <c r="J145" s="1" t="s">
        <v>8</v>
      </c>
      <c r="K145" s="1" t="s">
        <v>74</v>
      </c>
      <c r="L145" s="3" t="s">
        <v>40</v>
      </c>
      <c r="M145" s="1" t="s">
        <v>67</v>
      </c>
      <c r="N145" s="4">
        <f>IFERROR(AVERAGEIFS('TE por AEA'!$H$2:$H$12257,'TE por AEA'!$A$2:$A$12257,'TE por AEA'!J145,'TE por AEA'!$B$2:$B$12257,'TE por AEA'!K145,'TE por AEA'!$F$2:$F$12257,'TE por AEA'!L145),"No hay registro")</f>
        <v>9.629999999999999</v>
      </c>
      <c r="O145" s="4"/>
      <c r="P145" s="4" t="s">
        <v>160</v>
      </c>
      <c r="Q145" s="4" t="s">
        <v>40</v>
      </c>
      <c r="R145" s="4" t="s">
        <v>67</v>
      </c>
      <c r="S145" s="4">
        <f>IFERROR(AVERAGEIFS('TE por AEA'!$H$2:$H$12257,'TE por AEA'!$A$2:$A$12257,'TE por AEA'!P145,'TE por AEA'!$F$2:$F$12257,'TE por AEA'!Q145),"No hay registro")</f>
        <v>7.4677080769230777</v>
      </c>
    </row>
    <row r="146" spans="1:19">
      <c r="A146" s="1" t="str">
        <f>+'BD1'!A146</f>
        <v>Brunca</v>
      </c>
      <c r="B146" s="1" t="str">
        <f>+'BD1'!B146</f>
        <v>Ciudad Neily</v>
      </c>
      <c r="C146" s="1" t="str">
        <f>+'BD1'!C146</f>
        <v>Nils Hidalgo Campos</v>
      </c>
      <c r="D146" s="1">
        <f>+'BD1'!D146</f>
        <v>35</v>
      </c>
      <c r="E146" s="1" t="str">
        <f>+'BD1'!E146</f>
        <v>Jefe</v>
      </c>
      <c r="F146" s="1" t="str">
        <f>+'BD1'!F146</f>
        <v>Elaboración de informes trimestrales, semestrales y anuales PAO (por informe)</v>
      </c>
      <c r="G146" s="1" t="str">
        <f>+'BD1'!G146</f>
        <v>Administrativa</v>
      </c>
      <c r="H146" s="1">
        <f>+'BD1'!H146</f>
        <v>21.4</v>
      </c>
      <c r="J146" s="1" t="s">
        <v>8</v>
      </c>
      <c r="K146" s="1" t="s">
        <v>74</v>
      </c>
      <c r="L146" s="3" t="s">
        <v>41</v>
      </c>
      <c r="M146" s="1" t="s">
        <v>68</v>
      </c>
      <c r="N146" s="4">
        <f>IFERROR(AVERAGEIFS('TE por AEA'!$H$2:$H$12257,'TE por AEA'!$A$2:$A$12257,'TE por AEA'!J146,'TE por AEA'!$B$2:$B$12257,'TE por AEA'!K146,'TE por AEA'!$F$2:$F$12257,'TE por AEA'!L146),"No hay registro")</f>
        <v>27.82</v>
      </c>
      <c r="O146" s="4"/>
      <c r="P146" s="4" t="s">
        <v>160</v>
      </c>
      <c r="Q146" s="4" t="s">
        <v>41</v>
      </c>
      <c r="R146" s="4" t="s">
        <v>68</v>
      </c>
      <c r="S146" s="4">
        <f>IFERROR(AVERAGEIFS('TE por AEA'!$H$2:$H$12257,'TE por AEA'!$A$2:$A$12257,'TE por AEA'!P146,'TE por AEA'!$F$2:$F$12257,'TE por AEA'!Q146),"No hay registro")</f>
        <v>19.327643103448278</v>
      </c>
    </row>
    <row r="147" spans="1:19">
      <c r="A147" s="1" t="str">
        <f>+'BD1'!A147</f>
        <v>Brunca</v>
      </c>
      <c r="B147" s="1" t="str">
        <f>+'BD1'!B147</f>
        <v>Ciudad Neily</v>
      </c>
      <c r="C147" s="1" t="str">
        <f>+'BD1'!C147</f>
        <v>Nils Hidalgo Campos</v>
      </c>
      <c r="D147" s="1">
        <f>+'BD1'!D147</f>
        <v>35</v>
      </c>
      <c r="E147" s="1" t="str">
        <f>+'BD1'!E147</f>
        <v>Jefe</v>
      </c>
      <c r="F147" s="1" t="str">
        <f>+'BD1'!F147</f>
        <v>Seguimiento a los PAO de los funcionarios a su cargo (por funcionario)</v>
      </c>
      <c r="G147" s="1" t="str">
        <f>+'BD1'!G147</f>
        <v>Administrativa</v>
      </c>
      <c r="H147" s="1">
        <f>+'BD1'!H147</f>
        <v>64.2</v>
      </c>
      <c r="J147" s="1" t="s">
        <v>8</v>
      </c>
      <c r="K147" s="1" t="s">
        <v>74</v>
      </c>
      <c r="L147" s="3" t="s">
        <v>42</v>
      </c>
      <c r="M147" s="1" t="s">
        <v>68</v>
      </c>
      <c r="N147" s="4">
        <f>IFERROR(AVERAGEIFS('TE por AEA'!$H$2:$H$12257,'TE por AEA'!$A$2:$A$12257,'TE por AEA'!J147,'TE por AEA'!$B$2:$B$12257,'TE por AEA'!K147,'TE por AEA'!$F$2:$F$12257,'TE por AEA'!L147),"No hay registro")</f>
        <v>6.9550000000000001</v>
      </c>
      <c r="O147" s="4"/>
      <c r="P147" s="4" t="s">
        <v>160</v>
      </c>
      <c r="Q147" s="4" t="s">
        <v>42</v>
      </c>
      <c r="R147" s="4" t="s">
        <v>68</v>
      </c>
      <c r="S147" s="4">
        <f>IFERROR(AVERAGEIFS('TE por AEA'!$H$2:$H$12257,'TE por AEA'!$A$2:$A$12257,'TE por AEA'!P147,'TE por AEA'!$F$2:$F$12257,'TE por AEA'!Q147),"No hay registro")</f>
        <v>7.51675</v>
      </c>
    </row>
    <row r="148" spans="1:19">
      <c r="A148" s="1" t="str">
        <f>+'BD1'!A148</f>
        <v>Brunca</v>
      </c>
      <c r="B148" s="1" t="str">
        <f>+'BD1'!B148</f>
        <v>Ciudad Neily</v>
      </c>
      <c r="C148" s="1" t="str">
        <f>+'BD1'!C148</f>
        <v>Nils Hidalgo Campos</v>
      </c>
      <c r="D148" s="1">
        <f>+'BD1'!D148</f>
        <v>35</v>
      </c>
      <c r="E148" s="1" t="str">
        <f>+'BD1'!E148</f>
        <v>Jefe</v>
      </c>
      <c r="F148" s="1" t="str">
        <f>+'BD1'!F148</f>
        <v>Inscripción y actualización de PYMPA (por productor)</v>
      </c>
      <c r="G148" s="1" t="str">
        <f>+'BD1'!G148</f>
        <v>Sustantiva</v>
      </c>
      <c r="H148" s="1">
        <f>+'BD1'!H148</f>
        <v>1.605</v>
      </c>
      <c r="J148" s="1" t="s">
        <v>8</v>
      </c>
      <c r="K148" s="1" t="s">
        <v>74</v>
      </c>
      <c r="L148" s="3" t="s">
        <v>43</v>
      </c>
      <c r="M148" s="1" t="s">
        <v>67</v>
      </c>
      <c r="N148" s="4">
        <f>IFERROR(AVERAGEIFS('TE por AEA'!$H$2:$H$12257,'TE por AEA'!$A$2:$A$12257,'TE por AEA'!J148,'TE por AEA'!$B$2:$B$12257,'TE por AEA'!K148,'TE por AEA'!$F$2:$F$12257,'TE por AEA'!L148),"No hay registro")</f>
        <v>1.07</v>
      </c>
      <c r="O148" s="4"/>
      <c r="P148" s="4" t="s">
        <v>160</v>
      </c>
      <c r="Q148" s="4" t="s">
        <v>43</v>
      </c>
      <c r="R148" s="4" t="s">
        <v>67</v>
      </c>
      <c r="S148" s="4">
        <f>IFERROR(AVERAGEIFS('TE por AEA'!$H$2:$H$12257,'TE por AEA'!$A$2:$A$12257,'TE por AEA'!P148,'TE por AEA'!$F$2:$F$12257,'TE por AEA'!Q148),"No hay registro")</f>
        <v>1.2257851724137929</v>
      </c>
    </row>
    <row r="149" spans="1:19">
      <c r="A149" s="1" t="str">
        <f>+'BD1'!A149</f>
        <v>Brunca</v>
      </c>
      <c r="B149" s="1" t="str">
        <f>+'BD1'!B149</f>
        <v>Ciudad Neily</v>
      </c>
      <c r="C149" s="1" t="str">
        <f>+'BD1'!C149</f>
        <v>Nils Hidalgo Campos</v>
      </c>
      <c r="D149" s="1">
        <f>+'BD1'!D149</f>
        <v>35</v>
      </c>
      <c r="E149" s="1" t="str">
        <f>+'BD1'!E149</f>
        <v>Jefe</v>
      </c>
      <c r="F149" s="1" t="str">
        <f>+'BD1'!F149</f>
        <v>Certificaciones para la Declaración de Bienes Inmuebles ante las municipalidades (por trámite)</v>
      </c>
      <c r="G149" s="1" t="str">
        <f>+'BD1'!G149</f>
        <v>Sustantiva</v>
      </c>
      <c r="H149" s="1" t="str">
        <f>+'BD1'!H149</f>
        <v>NA</v>
      </c>
      <c r="J149" s="1" t="s">
        <v>8</v>
      </c>
      <c r="K149" s="1" t="s">
        <v>74</v>
      </c>
      <c r="L149" s="3" t="s">
        <v>44</v>
      </c>
      <c r="M149" s="1" t="s">
        <v>67</v>
      </c>
      <c r="N149" s="4" t="str">
        <f>IFERROR(AVERAGEIFS('TE por AEA'!$H$2:$H$12257,'TE por AEA'!$A$2:$A$12257,'TE por AEA'!J149,'TE por AEA'!$B$2:$B$12257,'TE por AEA'!K149,'TE por AEA'!$F$2:$F$12257,'TE por AEA'!L149),"No hay registro")</f>
        <v>No hay registro</v>
      </c>
      <c r="O149" s="4"/>
      <c r="P149" s="4" t="s">
        <v>160</v>
      </c>
      <c r="Q149" s="4" t="s">
        <v>44</v>
      </c>
      <c r="R149" s="4" t="s">
        <v>67</v>
      </c>
      <c r="S149" s="4">
        <f>IFERROR(AVERAGEIFS('TE por AEA'!$H$2:$H$12257,'TE por AEA'!$A$2:$A$12257,'TE por AEA'!P149,'TE por AEA'!$F$2:$F$12257,'TE por AEA'!Q149),"No hay registro")</f>
        <v>0.71333333333333326</v>
      </c>
    </row>
    <row r="150" spans="1:19">
      <c r="A150" s="1" t="str">
        <f>+'BD1'!A150</f>
        <v>Brunca</v>
      </c>
      <c r="B150" s="1" t="str">
        <f>+'BD1'!B150</f>
        <v>Ciudad Neily</v>
      </c>
      <c r="C150" s="1" t="str">
        <f>+'BD1'!C150</f>
        <v>Nils Hidalgo Campos</v>
      </c>
      <c r="D150" s="1">
        <f>+'BD1'!D150</f>
        <v>35</v>
      </c>
      <c r="E150" s="1" t="str">
        <f>+'BD1'!E150</f>
        <v>Jefe</v>
      </c>
      <c r="F150" s="1" t="str">
        <f>+'BD1'!F150</f>
        <v>Participación en reuniones EREA (por reunión)</v>
      </c>
      <c r="G150" s="1" t="str">
        <f>+'BD1'!G150</f>
        <v>Administrativa</v>
      </c>
      <c r="H150" s="1">
        <f>+'BD1'!H150</f>
        <v>3.2991700000000002</v>
      </c>
      <c r="J150" s="1" t="s">
        <v>8</v>
      </c>
      <c r="K150" s="1" t="s">
        <v>74</v>
      </c>
      <c r="L150" s="3" t="s">
        <v>45</v>
      </c>
      <c r="M150" s="1" t="s">
        <v>68</v>
      </c>
      <c r="N150" s="4">
        <f>IFERROR(AVERAGEIFS('TE por AEA'!$H$2:$H$12257,'TE por AEA'!$A$2:$A$12257,'TE por AEA'!J150,'TE por AEA'!$B$2:$B$12257,'TE por AEA'!K150,'TE por AEA'!$F$2:$F$12257,'TE por AEA'!L150),"No hay registro")</f>
        <v>8.7383299999999995</v>
      </c>
      <c r="O150" s="4"/>
      <c r="P150" s="4" t="s">
        <v>160</v>
      </c>
      <c r="Q150" s="4" t="s">
        <v>45</v>
      </c>
      <c r="R150" s="4" t="s">
        <v>68</v>
      </c>
      <c r="S150" s="4">
        <f>IFERROR(AVERAGEIFS('TE por AEA'!$H$2:$H$12257,'TE por AEA'!$A$2:$A$12257,'TE por AEA'!P150,'TE por AEA'!$F$2:$F$12257,'TE por AEA'!Q150),"No hay registro")</f>
        <v>6.0038891666666672</v>
      </c>
    </row>
    <row r="151" spans="1:19">
      <c r="A151" s="1" t="str">
        <f>+'BD1'!A151</f>
        <v>Brunca</v>
      </c>
      <c r="B151" s="1" t="str">
        <f>+'BD1'!B151</f>
        <v>Ciudad Neily</v>
      </c>
      <c r="C151" s="1" t="str">
        <f>+'BD1'!C151</f>
        <v>Nils Hidalgo Campos</v>
      </c>
      <c r="D151" s="1">
        <f>+'BD1'!D151</f>
        <v>35</v>
      </c>
      <c r="E151" s="1" t="str">
        <f>+'BD1'!E151</f>
        <v>Jefe</v>
      </c>
      <c r="F151" s="1" t="str">
        <f>+'BD1'!F151</f>
        <v>Participación en grupos técnicos o comisiones (por reunión)</v>
      </c>
      <c r="G151" s="1" t="str">
        <f>+'BD1'!G151</f>
        <v>Sustantiva</v>
      </c>
      <c r="H151" s="1">
        <f>+'BD1'!H151</f>
        <v>5.35</v>
      </c>
      <c r="J151" s="1" t="s">
        <v>8</v>
      </c>
      <c r="K151" s="1" t="s">
        <v>74</v>
      </c>
      <c r="L151" s="3" t="s">
        <v>46</v>
      </c>
      <c r="M151" s="1" t="s">
        <v>67</v>
      </c>
      <c r="N151" s="4">
        <f>IFERROR(AVERAGEIFS('TE por AEA'!$H$2:$H$12257,'TE por AEA'!$A$2:$A$12257,'TE por AEA'!J151,'TE por AEA'!$B$2:$B$12257,'TE por AEA'!K151,'TE por AEA'!$F$2:$F$12257,'TE por AEA'!L151),"No hay registro")</f>
        <v>8.5599999999999987</v>
      </c>
      <c r="O151" s="4"/>
      <c r="P151" s="4" t="s">
        <v>160</v>
      </c>
      <c r="Q151" s="4" t="s">
        <v>46</v>
      </c>
      <c r="R151" s="4" t="s">
        <v>67</v>
      </c>
      <c r="S151" s="4">
        <f>IFERROR(AVERAGEIFS('TE por AEA'!$H$2:$H$12257,'TE por AEA'!$A$2:$A$12257,'TE por AEA'!P151,'TE por AEA'!$F$2:$F$12257,'TE por AEA'!Q151),"No hay registro")</f>
        <v>4.6981603448275857</v>
      </c>
    </row>
    <row r="152" spans="1:19">
      <c r="A152" s="1" t="str">
        <f>+'BD1'!A152</f>
        <v>Brunca</v>
      </c>
      <c r="B152" s="1" t="str">
        <f>+'BD1'!B152</f>
        <v>Ciudad Neily</v>
      </c>
      <c r="C152" s="1" t="str">
        <f>+'BD1'!C152</f>
        <v>Nils Hidalgo Campos</v>
      </c>
      <c r="D152" s="1">
        <f>+'BD1'!D152</f>
        <v>35</v>
      </c>
      <c r="E152" s="1" t="str">
        <f>+'BD1'!E152</f>
        <v>Jefe</v>
      </c>
      <c r="F152" s="1" t="str">
        <f>+'BD1'!F152</f>
        <v>Participación en capacitaciones técnicas (por capacitación)</v>
      </c>
      <c r="G152" s="1" t="str">
        <f>+'BD1'!G152</f>
        <v>Administrativa</v>
      </c>
      <c r="H152" s="1">
        <f>+'BD1'!H152</f>
        <v>9.2733299999999996</v>
      </c>
      <c r="J152" s="1" t="s">
        <v>8</v>
      </c>
      <c r="K152" s="1" t="s">
        <v>74</v>
      </c>
      <c r="L152" s="3" t="s">
        <v>47</v>
      </c>
      <c r="M152" s="1" t="s">
        <v>68</v>
      </c>
      <c r="N152" s="4">
        <f>IFERROR(AVERAGEIFS('TE por AEA'!$H$2:$H$12257,'TE por AEA'!$A$2:$A$12257,'TE por AEA'!J152,'TE por AEA'!$B$2:$B$12257,'TE por AEA'!K152,'TE por AEA'!$F$2:$F$12257,'TE por AEA'!L152),"No hay registro")</f>
        <v>18.903334999999998</v>
      </c>
      <c r="O152" s="4"/>
      <c r="P152" s="4" t="s">
        <v>160</v>
      </c>
      <c r="Q152" s="4" t="s">
        <v>47</v>
      </c>
      <c r="R152" s="4" t="s">
        <v>68</v>
      </c>
      <c r="S152" s="4">
        <f>IFERROR(AVERAGEIFS('TE por AEA'!$H$2:$H$12257,'TE por AEA'!$A$2:$A$12257,'TE por AEA'!P152,'TE por AEA'!$F$2:$F$12257,'TE por AEA'!Q152),"No hay registro")</f>
        <v>17.993218620689657</v>
      </c>
    </row>
    <row r="153" spans="1:19">
      <c r="A153" s="1" t="str">
        <f>+'BD1'!A153</f>
        <v>Brunca</v>
      </c>
      <c r="B153" s="1" t="str">
        <f>+'BD1'!B153</f>
        <v>Ciudad Neily</v>
      </c>
      <c r="C153" s="1" t="str">
        <f>+'BD1'!C153</f>
        <v>Nils Hidalgo Campos</v>
      </c>
      <c r="D153" s="1">
        <f>+'BD1'!D153</f>
        <v>35</v>
      </c>
      <c r="E153" s="1" t="str">
        <f>+'BD1'!E153</f>
        <v>Jefe</v>
      </c>
      <c r="F153" s="1" t="str">
        <f>+'BD1'!F153</f>
        <v xml:space="preserve">Participación en charlas y sesiones técnicas, de trabajo y de actualización de conocimiento (por evento) </v>
      </c>
      <c r="G153" s="1" t="str">
        <f>+'BD1'!G153</f>
        <v>Administrativa</v>
      </c>
      <c r="H153" s="1">
        <f>+'BD1'!H153</f>
        <v>4.28</v>
      </c>
      <c r="J153" s="1" t="s">
        <v>8</v>
      </c>
      <c r="K153" s="1" t="s">
        <v>74</v>
      </c>
      <c r="L153" s="3" t="s">
        <v>48</v>
      </c>
      <c r="M153" s="1" t="s">
        <v>68</v>
      </c>
      <c r="N153" s="4">
        <f>IFERROR(AVERAGEIFS('TE por AEA'!$H$2:$H$12257,'TE por AEA'!$A$2:$A$12257,'TE por AEA'!J153,'TE por AEA'!$B$2:$B$12257,'TE por AEA'!K153,'TE por AEA'!$F$2:$F$12257,'TE por AEA'!L153),"No hay registro")</f>
        <v>7.2225000000000001</v>
      </c>
      <c r="O153" s="4"/>
      <c r="P153" s="4" t="s">
        <v>160</v>
      </c>
      <c r="Q153" s="4" t="s">
        <v>48</v>
      </c>
      <c r="R153" s="4" t="s">
        <v>68</v>
      </c>
      <c r="S153" s="4">
        <f>IFERROR(AVERAGEIFS('TE por AEA'!$H$2:$H$12257,'TE por AEA'!$A$2:$A$12257,'TE por AEA'!P153,'TE por AEA'!$F$2:$F$12257,'TE por AEA'!Q153),"No hay registro")</f>
        <v>6.2934406451612919</v>
      </c>
    </row>
    <row r="154" spans="1:19">
      <c r="A154" s="1" t="str">
        <f>+'BD1'!A154</f>
        <v>Brunca</v>
      </c>
      <c r="B154" s="1" t="str">
        <f>+'BD1'!B154</f>
        <v>Ciudad Neily</v>
      </c>
      <c r="C154" s="1" t="str">
        <f>+'BD1'!C154</f>
        <v>Nils Hidalgo Campos</v>
      </c>
      <c r="D154" s="1">
        <f>+'BD1'!D154</f>
        <v>35</v>
      </c>
      <c r="E154" s="1" t="str">
        <f>+'BD1'!E154</f>
        <v>Jefe</v>
      </c>
      <c r="F154" s="1" t="str">
        <f>+'BD1'!F154</f>
        <v>Aplicación de censos y apoyo en sondeo de precios de insumos agropecuarios (por censo o sondeo)</v>
      </c>
      <c r="G154" s="1" t="str">
        <f>+'BD1'!G154</f>
        <v>Sustantiva</v>
      </c>
      <c r="H154" s="1">
        <f>+'BD1'!H154</f>
        <v>3.21</v>
      </c>
      <c r="J154" s="1" t="s">
        <v>8</v>
      </c>
      <c r="K154" s="1" t="s">
        <v>74</v>
      </c>
      <c r="L154" s="3" t="s">
        <v>49</v>
      </c>
      <c r="M154" s="1" t="s">
        <v>67</v>
      </c>
      <c r="N154" s="4">
        <f>IFERROR(AVERAGEIFS('TE por AEA'!$H$2:$H$12257,'TE por AEA'!$A$2:$A$12257,'TE por AEA'!J154,'TE por AEA'!$B$2:$B$12257,'TE por AEA'!K154,'TE por AEA'!$F$2:$F$12257,'TE por AEA'!L154),"No hay registro")</f>
        <v>6.42</v>
      </c>
      <c r="O154" s="4"/>
      <c r="P154" s="4" t="s">
        <v>160</v>
      </c>
      <c r="Q154" s="4" t="s">
        <v>49</v>
      </c>
      <c r="R154" s="4" t="s">
        <v>67</v>
      </c>
      <c r="S154" s="4">
        <f>IFERROR(AVERAGEIFS('TE por AEA'!$H$2:$H$12257,'TE por AEA'!$A$2:$A$12257,'TE por AEA'!P154,'TE por AEA'!$F$2:$F$12257,'TE por AEA'!Q154),"No hay registro")</f>
        <v>155.05092555555561</v>
      </c>
    </row>
    <row r="155" spans="1:19">
      <c r="A155" s="1" t="str">
        <f>+'BD1'!A155</f>
        <v>Brunca</v>
      </c>
      <c r="B155" s="1" t="str">
        <f>+'BD1'!B155</f>
        <v>Ciudad Neily</v>
      </c>
      <c r="C155" s="1" t="str">
        <f>+'BD1'!C155</f>
        <v>Nils Hidalgo Campos</v>
      </c>
      <c r="D155" s="1">
        <f>+'BD1'!D155</f>
        <v>35</v>
      </c>
      <c r="E155" s="1" t="str">
        <f>+'BD1'!E155</f>
        <v>Jefe</v>
      </c>
      <c r="F155" s="1" t="str">
        <f>+'BD1'!F155</f>
        <v>Coordinación de acciones entre dependencias del MAG (por acción de cordinación)</v>
      </c>
      <c r="G155" s="1" t="str">
        <f>+'BD1'!G155</f>
        <v>Administrativa</v>
      </c>
      <c r="H155" s="1">
        <f>+'BD1'!H155</f>
        <v>8.56</v>
      </c>
      <c r="J155" s="1" t="s">
        <v>8</v>
      </c>
      <c r="K155" s="1" t="s">
        <v>74</v>
      </c>
      <c r="L155" s="3" t="s">
        <v>50</v>
      </c>
      <c r="M155" s="1" t="s">
        <v>68</v>
      </c>
      <c r="N155" s="4">
        <f>IFERROR(AVERAGEIFS('TE por AEA'!$H$2:$H$12257,'TE por AEA'!$A$2:$A$12257,'TE por AEA'!J155,'TE por AEA'!$B$2:$B$12257,'TE por AEA'!K155,'TE por AEA'!$F$2:$F$12257,'TE por AEA'!L155),"No hay registro")</f>
        <v>6.42</v>
      </c>
      <c r="O155" s="4"/>
      <c r="P155" s="4" t="s">
        <v>160</v>
      </c>
      <c r="Q155" s="4" t="s">
        <v>50</v>
      </c>
      <c r="R155" s="4" t="s">
        <v>68</v>
      </c>
      <c r="S155" s="4">
        <f>IFERROR(AVERAGEIFS('TE por AEA'!$H$2:$H$12257,'TE por AEA'!$A$2:$A$12257,'TE por AEA'!P155,'TE por AEA'!$F$2:$F$12257,'TE por AEA'!Q155),"No hay registro")</f>
        <v>3.2793522222222231</v>
      </c>
    </row>
    <row r="156" spans="1:19">
      <c r="A156" s="1" t="str">
        <f>+'BD1'!A156</f>
        <v>Brunca</v>
      </c>
      <c r="B156" s="1" t="str">
        <f>+'BD1'!B156</f>
        <v>Ciudad Neily</v>
      </c>
      <c r="C156" s="1" t="str">
        <f>+'BD1'!C156</f>
        <v>Nils Hidalgo Campos</v>
      </c>
      <c r="D156" s="1">
        <f>+'BD1'!D156</f>
        <v>35</v>
      </c>
      <c r="E156" s="1" t="str">
        <f>+'BD1'!E156</f>
        <v>Jefe</v>
      </c>
      <c r="F156" s="1" t="str">
        <f>+'BD1'!F156</f>
        <v>Otorgamiento de permisos para quemas agropecuarias (por trámite)</v>
      </c>
      <c r="G156" s="1" t="str">
        <f>+'BD1'!G156</f>
        <v>Sustantiva</v>
      </c>
      <c r="H156" s="1" t="str">
        <f>+'BD1'!H156</f>
        <v>NA</v>
      </c>
      <c r="J156" s="1" t="s">
        <v>8</v>
      </c>
      <c r="K156" s="1" t="s">
        <v>74</v>
      </c>
      <c r="L156" s="3" t="s">
        <v>51</v>
      </c>
      <c r="M156" s="1" t="s">
        <v>67</v>
      </c>
      <c r="N156" s="4">
        <f>IFERROR(AVERAGEIFS('TE por AEA'!$H$2:$H$12257,'TE por AEA'!$A$2:$A$12257,'TE por AEA'!J156,'TE por AEA'!$B$2:$B$12257,'TE por AEA'!K156,'TE por AEA'!$F$2:$F$12257,'TE por AEA'!L156),"No hay registro")</f>
        <v>8.9166699999999999</v>
      </c>
      <c r="O156" s="4"/>
      <c r="P156" s="4" t="s">
        <v>160</v>
      </c>
      <c r="Q156" s="4" t="s">
        <v>51</v>
      </c>
      <c r="R156" s="4" t="s">
        <v>67</v>
      </c>
      <c r="S156" s="4">
        <f>IFERROR(AVERAGEIFS('TE por AEA'!$H$2:$H$12257,'TE por AEA'!$A$2:$A$12257,'TE por AEA'!P156,'TE por AEA'!$F$2:$F$12257,'TE por AEA'!Q156),"No hay registro")</f>
        <v>7.9110650000000007</v>
      </c>
    </row>
    <row r="157" spans="1:19">
      <c r="A157" s="1" t="str">
        <f>+'BD1'!A157</f>
        <v>Brunca</v>
      </c>
      <c r="B157" s="1" t="str">
        <f>+'BD1'!B157</f>
        <v>Ciudad Neily</v>
      </c>
      <c r="C157" s="1" t="str">
        <f>+'BD1'!C157</f>
        <v>Nils Hidalgo Campos</v>
      </c>
      <c r="D157" s="1">
        <f>+'BD1'!D157</f>
        <v>35</v>
      </c>
      <c r="E157" s="1" t="str">
        <f>+'BD1'!E157</f>
        <v>Jefe</v>
      </c>
      <c r="F157" s="1" t="str">
        <f>+'BD1'!F157</f>
        <v>Elaboración de Autoevaluación en Control Interno (acumulado efectivo por aplicación de la autoevaluación)</v>
      </c>
      <c r="G157" s="1" t="str">
        <f>+'BD1'!G157</f>
        <v>Administrativa</v>
      </c>
      <c r="H157" s="1">
        <f>+'BD1'!H157</f>
        <v>11.05667</v>
      </c>
      <c r="J157" s="1" t="s">
        <v>8</v>
      </c>
      <c r="K157" s="1" t="s">
        <v>74</v>
      </c>
      <c r="L157" s="3" t="s">
        <v>52</v>
      </c>
      <c r="M157" s="1" t="s">
        <v>68</v>
      </c>
      <c r="N157" s="4">
        <f>IFERROR(AVERAGEIFS('TE por AEA'!$H$2:$H$12257,'TE por AEA'!$A$2:$A$12257,'TE por AEA'!J157,'TE por AEA'!$B$2:$B$12257,'TE por AEA'!K157,'TE por AEA'!$F$2:$F$12257,'TE por AEA'!L157),"No hay registro")</f>
        <v>7.49</v>
      </c>
      <c r="O157" s="4"/>
      <c r="P157" s="4" t="s">
        <v>160</v>
      </c>
      <c r="Q157" s="4" t="s">
        <v>52</v>
      </c>
      <c r="R157" s="4" t="s">
        <v>68</v>
      </c>
      <c r="S157" s="4">
        <f>IFERROR(AVERAGEIFS('TE por AEA'!$H$2:$H$12257,'TE por AEA'!$A$2:$A$12257,'TE por AEA'!P157,'TE por AEA'!$F$2:$F$12257,'TE por AEA'!Q157),"No hay registro")</f>
        <v>5.3285999999999998</v>
      </c>
    </row>
    <row r="158" spans="1:19">
      <c r="A158" s="1" t="str">
        <f>+'BD1'!A158</f>
        <v>Brunca</v>
      </c>
      <c r="B158" s="1" t="str">
        <f>+'BD1'!B158</f>
        <v>Ciudad Neily</v>
      </c>
      <c r="C158" s="1" t="str">
        <f>+'BD1'!C158</f>
        <v>Nils Hidalgo Campos</v>
      </c>
      <c r="D158" s="1">
        <f>+'BD1'!D158</f>
        <v>35</v>
      </c>
      <c r="E158" s="1" t="str">
        <f>+'BD1'!E158</f>
        <v>Jefe</v>
      </c>
      <c r="F158" s="1" t="str">
        <f>+'BD1'!F158</f>
        <v>Determinación y evaluación de riesgos en SEVRIMAG (acumulado efectivo por aplicación del SEVRIMAG)</v>
      </c>
      <c r="G158" s="1" t="str">
        <f>+'BD1'!G158</f>
        <v>Administrativa</v>
      </c>
      <c r="H158" s="1">
        <f>+'BD1'!H158</f>
        <v>6.42</v>
      </c>
      <c r="J158" s="1" t="s">
        <v>8</v>
      </c>
      <c r="K158" s="1" t="s">
        <v>74</v>
      </c>
      <c r="L158" s="3" t="s">
        <v>53</v>
      </c>
      <c r="M158" s="1" t="s">
        <v>68</v>
      </c>
      <c r="N158" s="4">
        <f>IFERROR(AVERAGEIFS('TE por AEA'!$H$2:$H$12257,'TE por AEA'!$A$2:$A$12257,'TE por AEA'!J158,'TE por AEA'!$B$2:$B$12257,'TE por AEA'!K158,'TE por AEA'!$F$2:$F$12257,'TE por AEA'!L158),"No hay registro")</f>
        <v>7.49</v>
      </c>
      <c r="O158" s="4"/>
      <c r="P158" s="4" t="s">
        <v>160</v>
      </c>
      <c r="Q158" s="4" t="s">
        <v>53</v>
      </c>
      <c r="R158" s="4" t="s">
        <v>68</v>
      </c>
      <c r="S158" s="4">
        <f>IFERROR(AVERAGEIFS('TE por AEA'!$H$2:$H$12257,'TE por AEA'!$A$2:$A$12257,'TE por AEA'!P158,'TE por AEA'!$F$2:$F$12257,'TE por AEA'!Q158),"No hay registro")</f>
        <v>7.0441662962962974</v>
      </c>
    </row>
    <row r="159" spans="1:19">
      <c r="A159" s="1" t="str">
        <f>+'BD1'!A159</f>
        <v>Brunca</v>
      </c>
      <c r="B159" s="1" t="str">
        <f>+'BD1'!B159</f>
        <v>Ciudad Neily</v>
      </c>
      <c r="C159" s="1" t="str">
        <f>+'BD1'!C159</f>
        <v>Nils Hidalgo Campos</v>
      </c>
      <c r="D159" s="1">
        <f>+'BD1'!D159</f>
        <v>35</v>
      </c>
      <c r="E159" s="1" t="str">
        <f>+'BD1'!E159</f>
        <v>Jefe</v>
      </c>
      <c r="F159" s="1" t="str">
        <f>+'BD1'!F159</f>
        <v>Seguimiento a plan de mitigación de riesgos en SEVRIMAG (acumulado efectivo por seguimiento)</v>
      </c>
      <c r="G159" s="1" t="str">
        <f>+'BD1'!G159</f>
        <v>Administrativa</v>
      </c>
      <c r="H159" s="1">
        <f>+'BD1'!H159</f>
        <v>4.28</v>
      </c>
      <c r="J159" s="1" t="s">
        <v>8</v>
      </c>
      <c r="K159" s="1" t="s">
        <v>74</v>
      </c>
      <c r="L159" s="3" t="s">
        <v>54</v>
      </c>
      <c r="M159" s="1" t="s">
        <v>68</v>
      </c>
      <c r="N159" s="4">
        <f>IFERROR(AVERAGEIFS('TE por AEA'!$H$2:$H$12257,'TE por AEA'!$A$2:$A$12257,'TE por AEA'!J159,'TE por AEA'!$B$2:$B$12257,'TE por AEA'!K159,'TE por AEA'!$F$2:$F$12257,'TE por AEA'!L159),"No hay registro")</f>
        <v>8.56</v>
      </c>
      <c r="O159" s="4"/>
      <c r="P159" s="4" t="s">
        <v>160</v>
      </c>
      <c r="Q159" s="4" t="s">
        <v>54</v>
      </c>
      <c r="R159" s="4" t="s">
        <v>68</v>
      </c>
      <c r="S159" s="4">
        <f>IFERROR(AVERAGEIFS('TE por AEA'!$H$2:$H$12257,'TE por AEA'!$A$2:$A$12257,'TE por AEA'!P159,'TE por AEA'!$F$2:$F$12257,'TE por AEA'!Q159),"No hay registro")</f>
        <v>7.3184213636363644</v>
      </c>
    </row>
    <row r="160" spans="1:19">
      <c r="A160" s="1" t="str">
        <f>+'BD1'!A160</f>
        <v>Brunca</v>
      </c>
      <c r="B160" s="1" t="str">
        <f>+'BD1'!B160</f>
        <v>Ciudad Neily</v>
      </c>
      <c r="C160" s="1" t="str">
        <f>+'BD1'!C160</f>
        <v>Nils Hidalgo Campos</v>
      </c>
      <c r="D160" s="1">
        <f>+'BD1'!D160</f>
        <v>35</v>
      </c>
      <c r="E160" s="1" t="str">
        <f>+'BD1'!E160</f>
        <v>Jefe</v>
      </c>
      <c r="F160" s="1" t="str">
        <f>+'BD1'!F160</f>
        <v>Seguimiento a plan de mejora de la Autoevaluación en Control Interno (acumulado efectivo por seguimiento)</v>
      </c>
      <c r="G160" s="1" t="str">
        <f>+'BD1'!G160</f>
        <v>Administrativa</v>
      </c>
      <c r="H160" s="1">
        <f>+'BD1'!H160</f>
        <v>4.28</v>
      </c>
      <c r="J160" s="1" t="s">
        <v>8</v>
      </c>
      <c r="K160" s="1" t="s">
        <v>74</v>
      </c>
      <c r="L160" s="3" t="s">
        <v>55</v>
      </c>
      <c r="M160" s="1" t="s">
        <v>68</v>
      </c>
      <c r="N160" s="4">
        <f>IFERROR(AVERAGEIFS('TE por AEA'!$H$2:$H$12257,'TE por AEA'!$A$2:$A$12257,'TE por AEA'!J160,'TE por AEA'!$B$2:$B$12257,'TE por AEA'!K160,'TE por AEA'!$F$2:$F$12257,'TE por AEA'!L160),"No hay registro")</f>
        <v>8.56</v>
      </c>
      <c r="O160" s="4"/>
      <c r="P160" s="4" t="s">
        <v>160</v>
      </c>
      <c r="Q160" s="4" t="s">
        <v>55</v>
      </c>
      <c r="R160" s="4" t="s">
        <v>68</v>
      </c>
      <c r="S160" s="4">
        <f>IFERROR(AVERAGEIFS('TE por AEA'!$H$2:$H$12257,'TE por AEA'!$A$2:$A$12257,'TE por AEA'!P160,'TE por AEA'!$F$2:$F$12257,'TE por AEA'!Q160),"No hay registro")</f>
        <v>4.306593684210525</v>
      </c>
    </row>
    <row r="161" spans="1:19">
      <c r="A161" s="1" t="str">
        <f>+'BD1'!A161</f>
        <v>Brunca</v>
      </c>
      <c r="B161" s="1" t="str">
        <f>+'BD1'!B161</f>
        <v>Ciudad Neily</v>
      </c>
      <c r="C161" s="1" t="str">
        <f>+'BD1'!C161</f>
        <v>Nils Hidalgo Campos</v>
      </c>
      <c r="D161" s="1">
        <f>+'BD1'!D161</f>
        <v>35</v>
      </c>
      <c r="E161" s="1" t="str">
        <f>+'BD1'!E161</f>
        <v>Jefe</v>
      </c>
      <c r="F161" s="1" t="str">
        <f>+'BD1'!F161</f>
        <v>Reuniones de personal AEA (por reunión)</v>
      </c>
      <c r="G161" s="1" t="str">
        <f>+'BD1'!G161</f>
        <v>Administrativa</v>
      </c>
      <c r="H161" s="1">
        <f>+'BD1'!H161</f>
        <v>2.14</v>
      </c>
      <c r="J161" s="1" t="s">
        <v>8</v>
      </c>
      <c r="K161" s="1" t="s">
        <v>74</v>
      </c>
      <c r="L161" s="3" t="s">
        <v>56</v>
      </c>
      <c r="M161" s="1" t="s">
        <v>68</v>
      </c>
      <c r="N161" s="4">
        <f>IFERROR(AVERAGEIFS('TE por AEA'!$H$2:$H$12257,'TE por AEA'!$A$2:$A$12257,'TE por AEA'!J161,'TE por AEA'!$B$2:$B$12257,'TE por AEA'!K161,'TE por AEA'!$F$2:$F$12257,'TE por AEA'!L161),"No hay registro")</f>
        <v>2.14</v>
      </c>
      <c r="O161" s="4"/>
      <c r="P161" s="4" t="s">
        <v>160</v>
      </c>
      <c r="Q161" s="4" t="s">
        <v>56</v>
      </c>
      <c r="R161" s="4" t="s">
        <v>68</v>
      </c>
      <c r="S161" s="4">
        <f>IFERROR(AVERAGEIFS('TE por AEA'!$H$2:$H$12257,'TE por AEA'!$A$2:$A$12257,'TE por AEA'!P161,'TE por AEA'!$F$2:$F$12257,'TE por AEA'!Q161),"No hay registro")</f>
        <v>3.4286016129032255</v>
      </c>
    </row>
    <row r="162" spans="1:19">
      <c r="A162" s="1" t="str">
        <f>+'BD1'!A162</f>
        <v>Brunca</v>
      </c>
      <c r="B162" s="1" t="str">
        <f>+'BD1'!B162</f>
        <v>Ciudad Neily</v>
      </c>
      <c r="C162" s="1" t="str">
        <f>+'BD1'!C162</f>
        <v>Nils Hidalgo Campos</v>
      </c>
      <c r="D162" s="1">
        <f>+'BD1'!D162</f>
        <v>35</v>
      </c>
      <c r="E162" s="1" t="str">
        <f>+'BD1'!E162</f>
        <v>Jefe</v>
      </c>
      <c r="F162" s="1" t="str">
        <f>+'BD1'!F162</f>
        <v>Actualización del sistema de gestión documental y archivo (tiempo efectivo por día)</v>
      </c>
      <c r="G162" s="1" t="str">
        <f>+'BD1'!G162</f>
        <v>Administrativa</v>
      </c>
      <c r="H162" s="1">
        <f>+'BD1'!H162</f>
        <v>3.21</v>
      </c>
      <c r="J162" s="1" t="s">
        <v>8</v>
      </c>
      <c r="K162" s="1" t="s">
        <v>74</v>
      </c>
      <c r="L162" s="3" t="s">
        <v>57</v>
      </c>
      <c r="M162" s="1" t="s">
        <v>68</v>
      </c>
      <c r="N162" s="4">
        <f>IFERROR(AVERAGEIFS('TE por AEA'!$H$2:$H$12257,'TE por AEA'!$A$2:$A$12257,'TE por AEA'!J162,'TE por AEA'!$B$2:$B$12257,'TE por AEA'!K162,'TE por AEA'!$F$2:$F$12257,'TE por AEA'!L162),"No hay registro")</f>
        <v>3.21</v>
      </c>
      <c r="O162" s="4"/>
      <c r="P162" s="4" t="s">
        <v>160</v>
      </c>
      <c r="Q162" s="4" t="s">
        <v>57</v>
      </c>
      <c r="R162" s="4" t="s">
        <v>68</v>
      </c>
      <c r="S162" s="4">
        <f>IFERROR(AVERAGEIFS('TE por AEA'!$H$2:$H$12257,'TE por AEA'!$A$2:$A$12257,'TE por AEA'!P162,'TE por AEA'!$F$2:$F$12257,'TE por AEA'!Q162),"No hay registro")</f>
        <v>3.7415029411764706</v>
      </c>
    </row>
    <row r="163" spans="1:19">
      <c r="A163" s="1" t="str">
        <f>+'BD1'!A163</f>
        <v>Brunca</v>
      </c>
      <c r="B163" s="1" t="str">
        <f>+'BD1'!B163</f>
        <v>Ciudad Neily</v>
      </c>
      <c r="C163" s="1" t="str">
        <f>+'BD1'!C163</f>
        <v>Nils Hidalgo Campos</v>
      </c>
      <c r="D163" s="1">
        <f>+'BD1'!D163</f>
        <v>35</v>
      </c>
      <c r="E163" s="1" t="str">
        <f>+'BD1'!E163</f>
        <v>Jefe</v>
      </c>
      <c r="F163" s="1" t="str">
        <f>+'BD1'!F163</f>
        <v>Actualización del sistema SisDNEA (por productor)</v>
      </c>
      <c r="G163" s="1" t="str">
        <f>+'BD1'!G163</f>
        <v>Administrativa</v>
      </c>
      <c r="H163" s="1">
        <f>+'BD1'!H163</f>
        <v>1.07</v>
      </c>
      <c r="J163" s="1" t="s">
        <v>8</v>
      </c>
      <c r="K163" s="1" t="s">
        <v>74</v>
      </c>
      <c r="L163" s="3" t="s">
        <v>58</v>
      </c>
      <c r="M163" s="1" t="s">
        <v>68</v>
      </c>
      <c r="N163" s="4">
        <f>IFERROR(AVERAGEIFS('TE por AEA'!$H$2:$H$12257,'TE por AEA'!$A$2:$A$12257,'TE por AEA'!J163,'TE por AEA'!$B$2:$B$12257,'TE por AEA'!K163,'TE por AEA'!$F$2:$F$12257,'TE por AEA'!L163),"No hay registro")</f>
        <v>4.5475000000000003</v>
      </c>
      <c r="O163" s="4"/>
      <c r="P163" s="4" t="s">
        <v>160</v>
      </c>
      <c r="Q163" s="4" t="s">
        <v>58</v>
      </c>
      <c r="R163" s="4" t="s">
        <v>68</v>
      </c>
      <c r="S163" s="4">
        <f>IFERROR(AVERAGEIFS('TE por AEA'!$H$2:$H$12257,'TE por AEA'!$A$2:$A$12257,'TE por AEA'!P163,'TE por AEA'!$F$2:$F$12257,'TE por AEA'!Q163),"No hay registro")</f>
        <v>3.0422132258064511</v>
      </c>
    </row>
    <row r="164" spans="1:19">
      <c r="A164" s="1" t="str">
        <f>+'BD1'!A164</f>
        <v>Brunca</v>
      </c>
      <c r="B164" s="1" t="str">
        <f>+'BD1'!B164</f>
        <v>Ciudad Neily</v>
      </c>
      <c r="C164" s="1" t="str">
        <f>+'BD1'!C164</f>
        <v>Nils Hidalgo Campos</v>
      </c>
      <c r="D164" s="1">
        <f>+'BD1'!D164</f>
        <v>35</v>
      </c>
      <c r="E164" s="1" t="str">
        <f>+'BD1'!E164</f>
        <v>Jefe</v>
      </c>
      <c r="F164" s="1" t="str">
        <f>+'BD1'!F164</f>
        <v>Seguimiento semestral de la determinación de expectativas (por seguimiento)</v>
      </c>
      <c r="G164" s="1" t="str">
        <f>+'BD1'!G164</f>
        <v>Administrativa</v>
      </c>
      <c r="H164" s="1">
        <f>+'BD1'!H164</f>
        <v>3.21</v>
      </c>
      <c r="J164" s="1" t="s">
        <v>8</v>
      </c>
      <c r="K164" s="1" t="s">
        <v>74</v>
      </c>
      <c r="L164" s="3" t="s">
        <v>135</v>
      </c>
      <c r="M164" s="1" t="s">
        <v>68</v>
      </c>
      <c r="N164" s="4">
        <f>IFERROR(AVERAGEIFS('TE por AEA'!$H$2:$H$12257,'TE por AEA'!$A$2:$A$12257,'TE por AEA'!J164,'TE por AEA'!$B$2:$B$12257,'TE por AEA'!K164,'TE por AEA'!$F$2:$F$12257,'TE por AEA'!L164),"No hay registro")</f>
        <v>7.8466649999999998</v>
      </c>
      <c r="O164" s="4"/>
      <c r="P164" s="4" t="s">
        <v>160</v>
      </c>
      <c r="Q164" s="4" t="s">
        <v>135</v>
      </c>
      <c r="R164" s="4" t="s">
        <v>68</v>
      </c>
      <c r="S164" s="4">
        <f>IFERROR(AVERAGEIFS('TE por AEA'!$H$2:$H$12257,'TE por AEA'!$A$2:$A$12257,'TE por AEA'!P164,'TE por AEA'!$F$2:$F$12257,'TE por AEA'!Q164),"No hay registro")</f>
        <v>3.8726709090909082</v>
      </c>
    </row>
    <row r="165" spans="1:19">
      <c r="A165" s="1" t="str">
        <f>+'BD1'!A165</f>
        <v>Brunca</v>
      </c>
      <c r="B165" s="1" t="str">
        <f>+'BD1'!B165</f>
        <v>Ciudad Neily</v>
      </c>
      <c r="C165" s="1" t="str">
        <f>+'BD1'!C165</f>
        <v>Nils Hidalgo Campos</v>
      </c>
      <c r="D165" s="1">
        <f>+'BD1'!D165</f>
        <v>35</v>
      </c>
      <c r="E165" s="1" t="str">
        <f>+'BD1'!E165</f>
        <v>Jefe</v>
      </c>
      <c r="F165" s="1" t="str">
        <f>+'BD1'!F165</f>
        <v>Elaboración de la evaluación del desempeño (por reunión)</v>
      </c>
      <c r="G165" s="1" t="str">
        <f>+'BD1'!G165</f>
        <v>Administrativa</v>
      </c>
      <c r="H165" s="1">
        <f>+'BD1'!H165</f>
        <v>3.21</v>
      </c>
      <c r="J165" s="1" t="s">
        <v>8</v>
      </c>
      <c r="K165" s="1" t="s">
        <v>74</v>
      </c>
      <c r="L165" s="3" t="s">
        <v>59</v>
      </c>
      <c r="M165" s="1" t="s">
        <v>68</v>
      </c>
      <c r="N165" s="4">
        <f>IFERROR(AVERAGEIFS('TE por AEA'!$H$2:$H$12257,'TE por AEA'!$A$2:$A$12257,'TE por AEA'!J165,'TE por AEA'!$B$2:$B$12257,'TE por AEA'!K165,'TE por AEA'!$F$2:$F$12257,'TE por AEA'!L165),"No hay registro")</f>
        <v>8.3816649999999999</v>
      </c>
      <c r="O165" s="4"/>
      <c r="P165" s="4" t="s">
        <v>160</v>
      </c>
      <c r="Q165" s="4" t="s">
        <v>59</v>
      </c>
      <c r="R165" s="4" t="s">
        <v>68</v>
      </c>
      <c r="S165" s="4">
        <f>IFERROR(AVERAGEIFS('TE por AEA'!$H$2:$H$12257,'TE por AEA'!$A$2:$A$12257,'TE por AEA'!P165,'TE por AEA'!$F$2:$F$12257,'TE por AEA'!Q165),"No hay registro")</f>
        <v>3.7131542857142859</v>
      </c>
    </row>
    <row r="166" spans="1:19">
      <c r="A166" s="1" t="str">
        <f>+'BD1'!A166</f>
        <v>Brunca</v>
      </c>
      <c r="B166" s="1" t="str">
        <f>+'BD1'!B166</f>
        <v>Ciudad Neily</v>
      </c>
      <c r="C166" s="1" t="str">
        <f>+'BD1'!C166</f>
        <v>Nils Hidalgo Campos</v>
      </c>
      <c r="D166" s="1">
        <f>+'BD1'!D166</f>
        <v>35</v>
      </c>
      <c r="E166" s="1" t="str">
        <f>+'BD1'!E166</f>
        <v>Jefe</v>
      </c>
      <c r="F166" s="1" t="str">
        <f>+'BD1'!F166</f>
        <v>Elaboración de inventarios de equipos, materiales e insumos (tiempo efectivo por día)</v>
      </c>
      <c r="G166" s="1" t="str">
        <f>+'BD1'!G166</f>
        <v>Administrativa</v>
      </c>
      <c r="H166" s="1">
        <f>+'BD1'!H166</f>
        <v>5.5283300000000004</v>
      </c>
      <c r="J166" s="1" t="s">
        <v>8</v>
      </c>
      <c r="K166" s="1" t="s">
        <v>74</v>
      </c>
      <c r="L166" s="3" t="s">
        <v>60</v>
      </c>
      <c r="M166" s="1" t="s">
        <v>68</v>
      </c>
      <c r="N166" s="4">
        <f>IFERROR(AVERAGEIFS('TE por AEA'!$H$2:$H$12257,'TE por AEA'!$A$2:$A$12257,'TE por AEA'!J166,'TE por AEA'!$B$2:$B$12257,'TE por AEA'!K166,'TE por AEA'!$F$2:$F$12257,'TE por AEA'!L166),"No hay registro")</f>
        <v>5.7066699999999999</v>
      </c>
      <c r="O166" s="4"/>
      <c r="P166" s="4" t="s">
        <v>160</v>
      </c>
      <c r="Q166" s="4" t="s">
        <v>60</v>
      </c>
      <c r="R166" s="4" t="s">
        <v>68</v>
      </c>
      <c r="S166" s="4">
        <f>IFERROR(AVERAGEIFS('TE por AEA'!$H$2:$H$12257,'TE por AEA'!$A$2:$A$12257,'TE por AEA'!P166,'TE por AEA'!$F$2:$F$12257,'TE por AEA'!Q166),"No hay registro")</f>
        <v>5.6217457142857157</v>
      </c>
    </row>
    <row r="167" spans="1:19">
      <c r="A167" s="1" t="str">
        <f>+'BD1'!A167</f>
        <v>Brunca</v>
      </c>
      <c r="B167" s="1" t="str">
        <f>+'BD1'!B167</f>
        <v>Ciudad Neily</v>
      </c>
      <c r="C167" s="1" t="str">
        <f>+'BD1'!C167</f>
        <v>Nils Hidalgo Campos</v>
      </c>
      <c r="D167" s="1">
        <f>+'BD1'!D167</f>
        <v>35</v>
      </c>
      <c r="E167" s="1" t="str">
        <f>+'BD1'!E167</f>
        <v>Jefe</v>
      </c>
      <c r="F167" s="1" t="str">
        <f>+'BD1'!F167</f>
        <v>Atención de emergencias</v>
      </c>
      <c r="G167" s="1" t="str">
        <f>+'BD1'!G167</f>
        <v>Sustantiva</v>
      </c>
      <c r="H167" s="1" t="str">
        <f>+'BD1'!H167</f>
        <v>NA</v>
      </c>
      <c r="J167" s="1" t="s">
        <v>8</v>
      </c>
      <c r="K167" s="1" t="s">
        <v>74</v>
      </c>
      <c r="L167" s="3" t="s">
        <v>61</v>
      </c>
      <c r="M167" s="1" t="s">
        <v>67</v>
      </c>
      <c r="N167" s="4" t="str">
        <f>IFERROR(AVERAGEIFS('TE por AEA'!$H$2:$H$12257,'TE por AEA'!$A$2:$A$12257,'TE por AEA'!J167,'TE por AEA'!$B$2:$B$12257,'TE por AEA'!K167,'TE por AEA'!$F$2:$F$12257,'TE por AEA'!L167),"No hay registro")</f>
        <v>No hay registro</v>
      </c>
      <c r="O167" s="4"/>
      <c r="P167" s="4" t="s">
        <v>160</v>
      </c>
      <c r="Q167" s="4" t="s">
        <v>61</v>
      </c>
      <c r="R167" s="4" t="s">
        <v>67</v>
      </c>
      <c r="S167" s="4" t="str">
        <f>IFERROR(AVERAGEIFS('TE por AEA'!$H$2:$H$12257,'TE por AEA'!$A$2:$A$12257,'TE por AEA'!P167,'TE por AEA'!$F$2:$F$12257,'TE por AEA'!Q167),"No hay registro")</f>
        <v>No hay registro</v>
      </c>
    </row>
    <row r="168" spans="1:19">
      <c r="A168" s="1" t="str">
        <f>+'BD1'!A168</f>
        <v>Brunca</v>
      </c>
      <c r="B168" s="1" t="str">
        <f>+'BD1'!B168</f>
        <v>Ciudad Neily</v>
      </c>
      <c r="C168" s="1" t="str">
        <f>+'BD1'!C168</f>
        <v>Nils Hidalgo Campos</v>
      </c>
      <c r="D168" s="1">
        <f>+'BD1'!D168</f>
        <v>35</v>
      </c>
      <c r="E168" s="1" t="str">
        <f>+'BD1'!E168</f>
        <v>Jefe</v>
      </c>
      <c r="F168" s="1" t="str">
        <f>+'BD1'!F168</f>
        <v>Trazabilidad-visita a finca (por productor)</v>
      </c>
      <c r="G168" s="1" t="str">
        <f>+'BD1'!G168</f>
        <v>Sustantiva</v>
      </c>
      <c r="H168" s="1" t="str">
        <f>+'BD1'!H168</f>
        <v>NA</v>
      </c>
      <c r="J168" s="1" t="s">
        <v>8</v>
      </c>
      <c r="K168" s="1" t="s">
        <v>74</v>
      </c>
      <c r="L168" s="3" t="s">
        <v>62</v>
      </c>
      <c r="M168" s="1" t="s">
        <v>67</v>
      </c>
      <c r="N168" s="4" t="str">
        <f>IFERROR(AVERAGEIFS('TE por AEA'!$H$2:$H$12257,'TE por AEA'!$A$2:$A$12257,'TE por AEA'!J168,'TE por AEA'!$B$2:$B$12257,'TE por AEA'!K168,'TE por AEA'!$F$2:$F$12257,'TE por AEA'!L168),"No hay registro")</f>
        <v>No hay registro</v>
      </c>
      <c r="O168" s="4"/>
      <c r="P168" s="4" t="s">
        <v>160</v>
      </c>
      <c r="Q168" s="4" t="s">
        <v>62</v>
      </c>
      <c r="R168" s="4" t="s">
        <v>67</v>
      </c>
      <c r="S168" s="4">
        <f>IFERROR(AVERAGEIFS('TE por AEA'!$H$2:$H$12257,'TE por AEA'!$A$2:$A$12257,'TE por AEA'!P168,'TE por AEA'!$F$2:$F$12257,'TE por AEA'!Q168),"No hay registro")</f>
        <v>6.5868280645161281</v>
      </c>
    </row>
    <row r="169" spans="1:19">
      <c r="A169" s="1" t="str">
        <f>+'BD1'!A169</f>
        <v>Brunca</v>
      </c>
      <c r="B169" s="1" t="str">
        <f>+'BD1'!B169</f>
        <v>Ciudad Neily</v>
      </c>
      <c r="C169" s="1" t="str">
        <f>+'BD1'!C169</f>
        <v>Nils Hidalgo Campos</v>
      </c>
      <c r="D169" s="1">
        <f>+'BD1'!D169</f>
        <v>35</v>
      </c>
      <c r="E169" s="1" t="str">
        <f>+'BD1'!E169</f>
        <v>Jefe</v>
      </c>
      <c r="F169" s="1" t="str">
        <f>+'BD1'!F169</f>
        <v>Trazabilidad-inclusión en sistema TrazarAgro (por productor)</v>
      </c>
      <c r="G169" s="1" t="str">
        <f>+'BD1'!G169</f>
        <v>Sustantiva</v>
      </c>
      <c r="H169" s="1" t="str">
        <f>+'BD1'!H169</f>
        <v>NA</v>
      </c>
      <c r="J169" s="1" t="s">
        <v>8</v>
      </c>
      <c r="K169" s="1" t="s">
        <v>74</v>
      </c>
      <c r="L169" s="3" t="s">
        <v>63</v>
      </c>
      <c r="M169" s="1" t="s">
        <v>67</v>
      </c>
      <c r="N169" s="4" t="str">
        <f>IFERROR(AVERAGEIFS('TE por AEA'!$H$2:$H$12257,'TE por AEA'!$A$2:$A$12257,'TE por AEA'!J169,'TE por AEA'!$B$2:$B$12257,'TE por AEA'!K169,'TE por AEA'!$F$2:$F$12257,'TE por AEA'!L169),"No hay registro")</f>
        <v>No hay registro</v>
      </c>
      <c r="O169" s="4"/>
      <c r="P169" s="4" t="s">
        <v>160</v>
      </c>
      <c r="Q169" s="4" t="s">
        <v>63</v>
      </c>
      <c r="R169" s="4" t="s">
        <v>67</v>
      </c>
      <c r="S169" s="4">
        <f>IFERROR(AVERAGEIFS('TE por AEA'!$H$2:$H$12257,'TE por AEA'!$A$2:$A$12257,'TE por AEA'!P169,'TE por AEA'!$F$2:$F$12257,'TE por AEA'!Q169),"No hay registro")</f>
        <v>2.8567109090909089</v>
      </c>
    </row>
    <row r="170" spans="1:19">
      <c r="A170" s="1" t="str">
        <f>+'BD1'!A170</f>
        <v>Brunca</v>
      </c>
      <c r="B170" s="1" t="str">
        <f>+'BD1'!B170</f>
        <v>Ciudad Neily</v>
      </c>
      <c r="C170" s="1" t="str">
        <f>+'BD1'!C170</f>
        <v>Nils Hidalgo Campos</v>
      </c>
      <c r="D170" s="1">
        <f>+'BD1'!D170</f>
        <v>35</v>
      </c>
      <c r="E170" s="1" t="str">
        <f>+'BD1'!E170</f>
        <v>Jefe</v>
      </c>
      <c r="F170" s="1" t="str">
        <f>+'BD1'!F170</f>
        <v>Atención al gusano barrenador (por productor)</v>
      </c>
      <c r="G170" s="1" t="str">
        <f>+'BD1'!G170</f>
        <v>Sustantiva</v>
      </c>
      <c r="H170" s="1" t="str">
        <f>+'BD1'!H170</f>
        <v>NA</v>
      </c>
      <c r="J170" s="1" t="s">
        <v>8</v>
      </c>
      <c r="K170" s="1" t="s">
        <v>74</v>
      </c>
      <c r="L170" s="3" t="s">
        <v>64</v>
      </c>
      <c r="M170" s="1" t="s">
        <v>67</v>
      </c>
      <c r="N170" s="4">
        <f>IFERROR(AVERAGEIFS('TE por AEA'!$H$2:$H$12257,'TE por AEA'!$A$2:$A$12257,'TE por AEA'!J170,'TE por AEA'!$B$2:$B$12257,'TE por AEA'!K170,'TE por AEA'!$F$2:$F$12257,'TE por AEA'!L170),"No hay registro")</f>
        <v>7.49</v>
      </c>
      <c r="O170" s="4"/>
      <c r="P170" s="4" t="s">
        <v>160</v>
      </c>
      <c r="Q170" s="4" t="s">
        <v>64</v>
      </c>
      <c r="R170" s="4" t="s">
        <v>67</v>
      </c>
      <c r="S170" s="4">
        <f>IFERROR(AVERAGEIFS('TE por AEA'!$H$2:$H$12257,'TE por AEA'!$A$2:$A$12257,'TE por AEA'!P170,'TE por AEA'!$F$2:$F$12257,'TE por AEA'!Q170),"No hay registro")</f>
        <v>3.6547714285714288</v>
      </c>
    </row>
    <row r="171" spans="1:19">
      <c r="A171" s="1" t="str">
        <f>+'BD1'!A171</f>
        <v>Brunca</v>
      </c>
      <c r="B171" s="1" t="str">
        <f>+'BD1'!B171</f>
        <v>Ciudad Neily</v>
      </c>
      <c r="C171" s="1" t="str">
        <f>+'BD1'!C171</f>
        <v>Nils Hidalgo Campos</v>
      </c>
      <c r="D171" s="1">
        <f>+'BD1'!D171</f>
        <v>35</v>
      </c>
      <c r="E171" s="1" t="str">
        <f>+'BD1'!E171</f>
        <v>Jefe</v>
      </c>
      <c r="F171" s="1" t="str">
        <f>+'BD1'!F171</f>
        <v>Atención en oficina (por usuario)</v>
      </c>
      <c r="G171" s="1" t="str">
        <f>+'BD1'!G171</f>
        <v>Sustantiva</v>
      </c>
      <c r="H171" s="1">
        <f>+'BD1'!H171</f>
        <v>1.07</v>
      </c>
      <c r="J171" s="1" t="s">
        <v>8</v>
      </c>
      <c r="K171" s="1" t="s">
        <v>74</v>
      </c>
      <c r="L171" s="3" t="s">
        <v>65</v>
      </c>
      <c r="M171" s="1" t="s">
        <v>67</v>
      </c>
      <c r="N171" s="4">
        <f>IFERROR(AVERAGEIFS('TE por AEA'!$H$2:$H$12257,'TE por AEA'!$A$2:$A$12257,'TE por AEA'!J171,'TE por AEA'!$B$2:$B$12257,'TE por AEA'!K171,'TE por AEA'!$F$2:$F$12257,'TE por AEA'!L171),"No hay registro")</f>
        <v>3.2545799999999998</v>
      </c>
      <c r="O171" s="4"/>
      <c r="P171" s="4" t="s">
        <v>160</v>
      </c>
      <c r="Q171" s="4" t="s">
        <v>65</v>
      </c>
      <c r="R171" s="4" t="s">
        <v>67</v>
      </c>
      <c r="S171" s="4">
        <f>IFERROR(AVERAGEIFS('TE por AEA'!$H$2:$H$12257,'TE por AEA'!$A$2:$A$12257,'TE por AEA'!P171,'TE por AEA'!$F$2:$F$12257,'TE por AEA'!Q171),"No hay registro")</f>
        <v>1.5026980645161296</v>
      </c>
    </row>
    <row r="172" spans="1:19">
      <c r="A172" s="1" t="str">
        <f>+'BD1'!A172</f>
        <v>Brunca</v>
      </c>
      <c r="B172" s="1" t="str">
        <f>+'BD1'!B172</f>
        <v>Ciudad Neily</v>
      </c>
      <c r="C172" s="1" t="str">
        <f>+'BD1'!C172</f>
        <v>Nils Hidalgo Campos</v>
      </c>
      <c r="D172" s="1">
        <f>+'BD1'!D172</f>
        <v>35</v>
      </c>
      <c r="E172" s="1" t="str">
        <f>+'BD1'!E172</f>
        <v>Jefe</v>
      </c>
      <c r="F172" s="1" t="str">
        <f>+'BD1'!F172</f>
        <v>Búsqueda de nuevos productores (por productor)</v>
      </c>
      <c r="G172" s="1" t="str">
        <f>+'BD1'!G172</f>
        <v>Sustantiva</v>
      </c>
      <c r="H172" s="1">
        <f>+'BD1'!H172</f>
        <v>3.21</v>
      </c>
      <c r="J172" s="1" t="s">
        <v>8</v>
      </c>
      <c r="K172" s="1" t="s">
        <v>74</v>
      </c>
      <c r="L172" s="3" t="s">
        <v>66</v>
      </c>
      <c r="M172" s="1" t="s">
        <v>67</v>
      </c>
      <c r="N172" s="4">
        <f>IFERROR(AVERAGEIFS('TE por AEA'!$H$2:$H$12257,'TE por AEA'!$A$2:$A$12257,'TE por AEA'!J172,'TE por AEA'!$B$2:$B$12257,'TE por AEA'!K172,'TE por AEA'!$F$2:$F$12257,'TE por AEA'!L172),"No hay registro")</f>
        <v>8.5599999999999987</v>
      </c>
      <c r="O172" s="4"/>
      <c r="P172" s="4" t="s">
        <v>160</v>
      </c>
      <c r="Q172" s="4" t="s">
        <v>66</v>
      </c>
      <c r="R172" s="4" t="s">
        <v>67</v>
      </c>
      <c r="S172" s="4">
        <f>IFERROR(AVERAGEIFS('TE por AEA'!$H$2:$H$12257,'TE por AEA'!$A$2:$A$12257,'TE por AEA'!P172,'TE por AEA'!$F$2:$F$12257,'TE por AEA'!Q172),"No hay registro")</f>
        <v>3.8593161538461542</v>
      </c>
    </row>
    <row r="173" spans="1:19">
      <c r="A173" s="1" t="str">
        <f>+'BD1'!A173</f>
        <v>Brunca</v>
      </c>
      <c r="B173" s="1" t="str">
        <f>+'BD1'!B173</f>
        <v>Laurel</v>
      </c>
      <c r="C173" s="1" t="str">
        <f>+'BD1'!C173</f>
        <v>Ángel Madrigal Valverde</v>
      </c>
      <c r="D173" s="1">
        <f>+'BD1'!D173</f>
        <v>3.3</v>
      </c>
      <c r="E173" s="1" t="str">
        <f>+'BD1'!E173</f>
        <v>Jefe</v>
      </c>
      <c r="F173" s="1" t="str">
        <f>+'BD1'!F173</f>
        <v>Elaboración del diagnóstico y plan de finca de manejo a personas productoras (por productor)</v>
      </c>
      <c r="G173" s="1" t="str">
        <f>+'BD1'!G173</f>
        <v>Sustantiva</v>
      </c>
      <c r="H173" s="1">
        <f>+'BD1'!H173</f>
        <v>6.5983299999999998</v>
      </c>
      <c r="J173" s="1" t="s">
        <v>8</v>
      </c>
      <c r="K173" s="1" t="s">
        <v>77</v>
      </c>
      <c r="L173" s="2" t="s">
        <v>11</v>
      </c>
      <c r="M173" s="1" t="s">
        <v>67</v>
      </c>
      <c r="N173" s="4">
        <f>IFERROR(AVERAGEIFS('TE por AEA'!$H$2:$H$12257,'TE por AEA'!$A$2:$A$12257,'TE por AEA'!J173,'TE por AEA'!$B$2:$B$12257,'TE por AEA'!K173,'TE por AEA'!$F$2:$F$12257,'TE por AEA'!L173),"No hay registro")</f>
        <v>6.5091675000000002</v>
      </c>
      <c r="O173" s="4"/>
      <c r="P173" s="4" t="s">
        <v>200</v>
      </c>
      <c r="Q173" s="4" t="s">
        <v>11</v>
      </c>
      <c r="R173" s="4" t="s">
        <v>67</v>
      </c>
      <c r="S173" s="4">
        <f>IFERROR(AVERAGEIFS('TE por AEA'!$H$2:$H$12257,'TE por AEA'!$A$2:$A$12257,'TE por AEA'!P173,'TE por AEA'!$F$2:$F$12257,'TE por AEA'!Q173),"No hay registro")</f>
        <v>1.8700233333333331</v>
      </c>
    </row>
    <row r="174" spans="1:19">
      <c r="A174" s="1" t="str">
        <f>+'BD1'!A174</f>
        <v>Brunca</v>
      </c>
      <c r="B174" s="1" t="str">
        <f>+'BD1'!B174</f>
        <v>Laurel</v>
      </c>
      <c r="C174" s="1" t="str">
        <f>+'BD1'!C174</f>
        <v>Ángel Madrigal Valverde</v>
      </c>
      <c r="D174" s="1">
        <f>+'BD1'!D174</f>
        <v>3.3</v>
      </c>
      <c r="E174" s="1" t="str">
        <f>+'BD1'!E174</f>
        <v>Jefe</v>
      </c>
      <c r="F174" s="1" t="str">
        <f>+'BD1'!F174</f>
        <v>Asistencia técnica a personas productoras (individual): visitas a finca (por productor)</v>
      </c>
      <c r="G174" s="1" t="str">
        <f>+'BD1'!G174</f>
        <v>Sustantiva</v>
      </c>
      <c r="H174" s="1">
        <f>+'BD1'!H174</f>
        <v>6.42</v>
      </c>
      <c r="J174" s="1" t="s">
        <v>8</v>
      </c>
      <c r="K174" s="1" t="s">
        <v>77</v>
      </c>
      <c r="L174" s="2" t="s">
        <v>12</v>
      </c>
      <c r="M174" s="1" t="s">
        <v>67</v>
      </c>
      <c r="N174" s="4">
        <f>IFERROR(AVERAGEIFS('TE por AEA'!$H$2:$H$12257,'TE por AEA'!$A$2:$A$12257,'TE por AEA'!J174,'TE por AEA'!$B$2:$B$12257,'TE por AEA'!K174,'TE por AEA'!$F$2:$F$12257,'TE por AEA'!L174),"No hay registro")</f>
        <v>7.4454174999999996</v>
      </c>
      <c r="O174" s="4"/>
      <c r="P174" s="4" t="s">
        <v>200</v>
      </c>
      <c r="Q174" s="4" t="s">
        <v>12</v>
      </c>
      <c r="R174" s="4" t="s">
        <v>67</v>
      </c>
      <c r="S174" s="4">
        <f>IFERROR(AVERAGEIFS('TE por AEA'!$H$2:$H$12257,'TE por AEA'!$A$2:$A$12257,'TE por AEA'!P174,'TE por AEA'!$F$2:$F$12257,'TE por AEA'!Q174),"No hay registro")</f>
        <v>2.6244727999999999</v>
      </c>
    </row>
    <row r="175" spans="1:19">
      <c r="A175" s="1" t="str">
        <f>+'BD1'!A175</f>
        <v>Brunca</v>
      </c>
      <c r="B175" s="1" t="str">
        <f>+'BD1'!B175</f>
        <v>Laurel</v>
      </c>
      <c r="C175" s="1" t="str">
        <f>+'BD1'!C175</f>
        <v>Ángel Madrigal Valverde</v>
      </c>
      <c r="D175" s="1">
        <f>+'BD1'!D175</f>
        <v>3.3</v>
      </c>
      <c r="E175" s="1" t="str">
        <f>+'BD1'!E175</f>
        <v>Jefe</v>
      </c>
      <c r="F175" s="1" t="str">
        <f>+'BD1'!F175</f>
        <v>Asistencia técnica a personas productoras (individual): atenciones virtuales y digitales (por productor)</v>
      </c>
      <c r="G175" s="1" t="str">
        <f>+'BD1'!G175</f>
        <v>Sustantiva</v>
      </c>
      <c r="H175" s="1">
        <f>+'BD1'!H175</f>
        <v>5.1716699999999998</v>
      </c>
      <c r="J175" s="1" t="s">
        <v>8</v>
      </c>
      <c r="K175" s="1" t="s">
        <v>77</v>
      </c>
      <c r="L175" s="2" t="s">
        <v>13</v>
      </c>
      <c r="M175" s="1" t="s">
        <v>67</v>
      </c>
      <c r="N175" s="4">
        <f>IFERROR(AVERAGEIFS('TE por AEA'!$H$2:$H$12257,'TE por AEA'!$A$2:$A$12257,'TE por AEA'!J175,'TE por AEA'!$B$2:$B$12257,'TE por AEA'!K175,'TE por AEA'!$F$2:$F$12257,'TE por AEA'!L175),"No hay registro")</f>
        <v>1.605</v>
      </c>
      <c r="O175" s="4"/>
      <c r="P175" s="4" t="s">
        <v>200</v>
      </c>
      <c r="Q175" s="4" t="s">
        <v>13</v>
      </c>
      <c r="R175" s="4" t="s">
        <v>67</v>
      </c>
      <c r="S175" s="4">
        <f>IFERROR(AVERAGEIFS('TE por AEA'!$H$2:$H$12257,'TE por AEA'!$A$2:$A$12257,'TE por AEA'!P175,'TE por AEA'!$F$2:$F$12257,'TE por AEA'!Q175),"No hay registro")</f>
        <v>0.70374000000000003</v>
      </c>
    </row>
    <row r="176" spans="1:19">
      <c r="A176" s="1" t="str">
        <f>+'BD1'!A176</f>
        <v>Brunca</v>
      </c>
      <c r="B176" s="1" t="str">
        <f>+'BD1'!B176</f>
        <v>Laurel</v>
      </c>
      <c r="C176" s="1" t="str">
        <f>+'BD1'!C176</f>
        <v>Ángel Madrigal Valverde</v>
      </c>
      <c r="D176" s="1">
        <f>+'BD1'!D176</f>
        <v>3.3</v>
      </c>
      <c r="E176" s="1" t="str">
        <f>+'BD1'!E176</f>
        <v>Jefe</v>
      </c>
      <c r="F176" s="1" t="str">
        <f>+'BD1'!F176</f>
        <v>Asistencia técnica a personas productoras (grupal): día de campo (por día en el evento)</v>
      </c>
      <c r="G176" s="1" t="str">
        <f>+'BD1'!G176</f>
        <v>Sustantiva</v>
      </c>
      <c r="H176" s="1">
        <f>+'BD1'!H176</f>
        <v>8.56</v>
      </c>
      <c r="J176" s="1" t="s">
        <v>8</v>
      </c>
      <c r="K176" s="1" t="s">
        <v>77</v>
      </c>
      <c r="L176" s="2" t="s">
        <v>14</v>
      </c>
      <c r="M176" s="1" t="s">
        <v>67</v>
      </c>
      <c r="N176" s="4">
        <f>IFERROR(AVERAGEIFS('TE por AEA'!$H$2:$H$12257,'TE por AEA'!$A$2:$A$12257,'TE por AEA'!J176,'TE por AEA'!$B$2:$B$12257,'TE por AEA'!K176,'TE por AEA'!$F$2:$F$12257,'TE por AEA'!L176),"No hay registro")</f>
        <v>16.406669999999998</v>
      </c>
      <c r="O176" s="4"/>
      <c r="P176" s="4" t="s">
        <v>200</v>
      </c>
      <c r="Q176" s="4" t="s">
        <v>14</v>
      </c>
      <c r="R176" s="4" t="s">
        <v>67</v>
      </c>
      <c r="S176" s="4">
        <f>IFERROR(AVERAGEIFS('TE por AEA'!$H$2:$H$12257,'TE por AEA'!$A$2:$A$12257,'TE por AEA'!P176,'TE por AEA'!$F$2:$F$12257,'TE por AEA'!Q176),"No hay registro")</f>
        <v>5.4800350000000009</v>
      </c>
    </row>
    <row r="177" spans="1:19">
      <c r="A177" s="1" t="str">
        <f>+'BD1'!A177</f>
        <v>Brunca</v>
      </c>
      <c r="B177" s="1" t="str">
        <f>+'BD1'!B177</f>
        <v>Laurel</v>
      </c>
      <c r="C177" s="1" t="str">
        <f>+'BD1'!C177</f>
        <v>Ángel Madrigal Valverde</v>
      </c>
      <c r="D177" s="1">
        <f>+'BD1'!D177</f>
        <v>3.3</v>
      </c>
      <c r="E177" s="1" t="str">
        <f>+'BD1'!E177</f>
        <v>Jefe</v>
      </c>
      <c r="F177" s="1" t="str">
        <f>+'BD1'!F177</f>
        <v>Asistencia técnica a personas productoras (grupal): demostración de métodos (por evento, se puede acumular si la demostración tarda más de un día)</v>
      </c>
      <c r="G177" s="1" t="str">
        <f>+'BD1'!G177</f>
        <v>Sustantiva</v>
      </c>
      <c r="H177" s="1">
        <f>+'BD1'!H177</f>
        <v>6.5983299999999998</v>
      </c>
      <c r="J177" s="1" t="s">
        <v>8</v>
      </c>
      <c r="K177" s="1" t="s">
        <v>77</v>
      </c>
      <c r="L177" s="2" t="s">
        <v>15</v>
      </c>
      <c r="M177" s="1" t="s">
        <v>67</v>
      </c>
      <c r="N177" s="4">
        <f>IFERROR(AVERAGEIFS('TE por AEA'!$H$2:$H$12257,'TE por AEA'!$A$2:$A$12257,'TE por AEA'!J177,'TE por AEA'!$B$2:$B$12257,'TE por AEA'!K177,'TE por AEA'!$F$2:$F$12257,'TE por AEA'!L177),"No hay registro")</f>
        <v>6.9550000000000001</v>
      </c>
      <c r="O177" s="4"/>
      <c r="P177" s="4" t="s">
        <v>200</v>
      </c>
      <c r="Q177" s="4" t="s">
        <v>15</v>
      </c>
      <c r="R177" s="4" t="s">
        <v>67</v>
      </c>
      <c r="S177" s="4">
        <f>IFERROR(AVERAGEIFS('TE por AEA'!$H$2:$H$12257,'TE por AEA'!$A$2:$A$12257,'TE por AEA'!P177,'TE por AEA'!$F$2:$F$12257,'TE por AEA'!Q177),"No hay registro")</f>
        <v>4.6342888000000002</v>
      </c>
    </row>
    <row r="178" spans="1:19">
      <c r="A178" s="1" t="str">
        <f>+'BD1'!A178</f>
        <v>Brunca</v>
      </c>
      <c r="B178" s="1" t="str">
        <f>+'BD1'!B178</f>
        <v>Laurel</v>
      </c>
      <c r="C178" s="1" t="str">
        <f>+'BD1'!C178</f>
        <v>Ángel Madrigal Valverde</v>
      </c>
      <c r="D178" s="1">
        <f>+'BD1'!D178</f>
        <v>3.3</v>
      </c>
      <c r="E178" s="1" t="str">
        <f>+'BD1'!E178</f>
        <v>Jefe</v>
      </c>
      <c r="F178" s="1" t="str">
        <f>+'BD1'!F178</f>
        <v>Asistencia técnica a personas productoras (grupal): taller (por taller)</v>
      </c>
      <c r="G178" s="1" t="str">
        <f>+'BD1'!G178</f>
        <v>Sustantiva</v>
      </c>
      <c r="H178" s="1">
        <f>+'BD1'!H178</f>
        <v>7.6683300000000001</v>
      </c>
      <c r="J178" s="1" t="s">
        <v>8</v>
      </c>
      <c r="K178" s="1" t="s">
        <v>77</v>
      </c>
      <c r="L178" s="2" t="s">
        <v>16</v>
      </c>
      <c r="M178" s="1" t="s">
        <v>67</v>
      </c>
      <c r="N178" s="4">
        <f>IFERROR(AVERAGEIFS('TE por AEA'!$H$2:$H$12257,'TE por AEA'!$A$2:$A$12257,'TE por AEA'!J178,'TE por AEA'!$B$2:$B$12257,'TE por AEA'!K178,'TE por AEA'!$F$2:$F$12257,'TE por AEA'!L178),"No hay registro")</f>
        <v>10.164999999999999</v>
      </c>
      <c r="O178" s="4"/>
      <c r="P178" s="4" t="s">
        <v>200</v>
      </c>
      <c r="Q178" s="4" t="s">
        <v>16</v>
      </c>
      <c r="R178" s="4" t="s">
        <v>67</v>
      </c>
      <c r="S178" s="4">
        <f>IFERROR(AVERAGEIFS('TE por AEA'!$H$2:$H$12257,'TE por AEA'!$A$2:$A$12257,'TE por AEA'!P178,'TE por AEA'!$F$2:$F$12257,'TE por AEA'!Q178),"No hay registro")</f>
        <v>6.7097914999999997</v>
      </c>
    </row>
    <row r="179" spans="1:19">
      <c r="A179" s="1" t="str">
        <f>+'BD1'!A179</f>
        <v>Brunca</v>
      </c>
      <c r="B179" s="1" t="str">
        <f>+'BD1'!B179</f>
        <v>Laurel</v>
      </c>
      <c r="C179" s="1" t="str">
        <f>+'BD1'!C179</f>
        <v>Ángel Madrigal Valverde</v>
      </c>
      <c r="D179" s="1">
        <f>+'BD1'!D179</f>
        <v>3.3</v>
      </c>
      <c r="E179" s="1" t="str">
        <f>+'BD1'!E179</f>
        <v>Jefe</v>
      </c>
      <c r="F179" s="1" t="str">
        <f>+'BD1'!F179</f>
        <v>Asistencia técnica a personas productoras (grupal): charlas (por día en el evento)</v>
      </c>
      <c r="G179" s="1" t="str">
        <f>+'BD1'!G179</f>
        <v>Sustantiva</v>
      </c>
      <c r="H179" s="1">
        <f>+'BD1'!H179</f>
        <v>6.42</v>
      </c>
      <c r="J179" s="1" t="s">
        <v>8</v>
      </c>
      <c r="K179" s="1" t="s">
        <v>77</v>
      </c>
      <c r="L179" s="2" t="s">
        <v>17</v>
      </c>
      <c r="M179" s="1" t="s">
        <v>67</v>
      </c>
      <c r="N179" s="4">
        <f>IFERROR(AVERAGEIFS('TE por AEA'!$H$2:$H$12257,'TE por AEA'!$A$2:$A$12257,'TE por AEA'!J179,'TE por AEA'!$B$2:$B$12257,'TE por AEA'!K179,'TE por AEA'!$F$2:$F$12257,'TE por AEA'!L179),"No hay registro")</f>
        <v>7.49</v>
      </c>
      <c r="O179" s="4"/>
      <c r="P179" s="4" t="s">
        <v>200</v>
      </c>
      <c r="Q179" s="4" t="s">
        <v>17</v>
      </c>
      <c r="R179" s="4" t="s">
        <v>67</v>
      </c>
      <c r="S179" s="4">
        <f>IFERROR(AVERAGEIFS('TE por AEA'!$H$2:$H$12257,'TE por AEA'!$A$2:$A$12257,'TE por AEA'!P179,'TE por AEA'!$F$2:$F$12257,'TE por AEA'!Q179),"No hay registro")</f>
        <v>3.1976158333333324</v>
      </c>
    </row>
    <row r="180" spans="1:19">
      <c r="A180" s="1" t="str">
        <f>+'BD1'!A180</f>
        <v>Brunca</v>
      </c>
      <c r="B180" s="1" t="str">
        <f>+'BD1'!B180</f>
        <v>Laurel</v>
      </c>
      <c r="C180" s="1" t="str">
        <f>+'BD1'!C180</f>
        <v>Ángel Madrigal Valverde</v>
      </c>
      <c r="D180" s="1">
        <f>+'BD1'!D180</f>
        <v>3.3</v>
      </c>
      <c r="E180" s="1" t="str">
        <f>+'BD1'!E180</f>
        <v>Jefe</v>
      </c>
      <c r="F180" s="1" t="str">
        <f>+'BD1'!F180</f>
        <v>Gestión en capacitaciones con instituciones públicas o privadas (solo gestión de coordinación por evento de capacitación)</v>
      </c>
      <c r="G180" s="1" t="str">
        <f>+'BD1'!G180</f>
        <v>Administrativa</v>
      </c>
      <c r="H180" s="1">
        <f>+'BD1'!H180</f>
        <v>8.56</v>
      </c>
      <c r="J180" s="1" t="s">
        <v>8</v>
      </c>
      <c r="K180" s="1" t="s">
        <v>77</v>
      </c>
      <c r="L180" s="2" t="s">
        <v>18</v>
      </c>
      <c r="M180" s="1" t="s">
        <v>68</v>
      </c>
      <c r="N180" s="4">
        <f>IFERROR(AVERAGEIFS('TE por AEA'!$H$2:$H$12257,'TE por AEA'!$A$2:$A$12257,'TE por AEA'!J180,'TE por AEA'!$B$2:$B$12257,'TE por AEA'!K180,'TE por AEA'!$F$2:$F$12257,'TE por AEA'!L180),"No hay registro")</f>
        <v>8.0250000000000004</v>
      </c>
      <c r="O180" s="4"/>
      <c r="P180" s="4" t="s">
        <v>200</v>
      </c>
      <c r="Q180" s="4" t="s">
        <v>18</v>
      </c>
      <c r="R180" s="4" t="s">
        <v>68</v>
      </c>
      <c r="S180" s="4">
        <f>IFERROR(AVERAGEIFS('TE por AEA'!$H$2:$H$12257,'TE por AEA'!$A$2:$A$12257,'TE por AEA'!P180,'TE por AEA'!$F$2:$F$12257,'TE por AEA'!Q180),"No hay registro")</f>
        <v>3.7724929166666676</v>
      </c>
    </row>
    <row r="181" spans="1:19">
      <c r="A181" s="1" t="str">
        <f>+'BD1'!A181</f>
        <v>Brunca</v>
      </c>
      <c r="B181" s="1" t="str">
        <f>+'BD1'!B181</f>
        <v>Laurel</v>
      </c>
      <c r="C181" s="1" t="str">
        <f>+'BD1'!C181</f>
        <v>Ángel Madrigal Valverde</v>
      </c>
      <c r="D181" s="1">
        <f>+'BD1'!D181</f>
        <v>3.3</v>
      </c>
      <c r="E181" s="1" t="str">
        <f>+'BD1'!E181</f>
        <v>Jefe</v>
      </c>
      <c r="F181" s="1" t="str">
        <f>+'BD1'!F181</f>
        <v>Aplicación de la herramienta de medición del nivel de gestión empresarial y organizacional (por organización)</v>
      </c>
      <c r="G181" s="1" t="str">
        <f>+'BD1'!G181</f>
        <v>Sustantiva</v>
      </c>
      <c r="H181" s="1">
        <f>+'BD1'!H181</f>
        <v>7.49</v>
      </c>
      <c r="J181" s="1" t="s">
        <v>8</v>
      </c>
      <c r="K181" s="1" t="s">
        <v>77</v>
      </c>
      <c r="L181" s="2" t="s">
        <v>19</v>
      </c>
      <c r="M181" s="1" t="s">
        <v>67</v>
      </c>
      <c r="N181" s="4">
        <f>IFERROR(AVERAGEIFS('TE por AEA'!$H$2:$H$12257,'TE por AEA'!$A$2:$A$12257,'TE por AEA'!J181,'TE por AEA'!$B$2:$B$12257,'TE por AEA'!K181,'TE por AEA'!$F$2:$F$12257,'TE por AEA'!L181),"No hay registro")</f>
        <v>6.42</v>
      </c>
      <c r="O181" s="4"/>
      <c r="P181" s="4" t="s">
        <v>200</v>
      </c>
      <c r="Q181" s="4" t="s">
        <v>19</v>
      </c>
      <c r="R181" s="4" t="s">
        <v>67</v>
      </c>
      <c r="S181" s="4">
        <f>IFERROR(AVERAGEIFS('TE por AEA'!$H$2:$H$12257,'TE por AEA'!$A$2:$A$12257,'TE por AEA'!P181,'TE por AEA'!$F$2:$F$12257,'TE por AEA'!Q181),"No hay registro")</f>
        <v>2.9870833333333331</v>
      </c>
    </row>
    <row r="182" spans="1:19">
      <c r="A182" s="1" t="str">
        <f>+'BD1'!A182</f>
        <v>Brunca</v>
      </c>
      <c r="B182" s="1" t="str">
        <f>+'BD1'!B182</f>
        <v>Laurel</v>
      </c>
      <c r="C182" s="1" t="str">
        <f>+'BD1'!C182</f>
        <v>Ángel Madrigal Valverde</v>
      </c>
      <c r="D182" s="1">
        <f>+'BD1'!D182</f>
        <v>3.3</v>
      </c>
      <c r="E182" s="1" t="str">
        <f>+'BD1'!E182</f>
        <v>Jefe</v>
      </c>
      <c r="F182" s="1" t="str">
        <f>+'BD1'!F182</f>
        <v>Elaboración y ejecución del plan de trabajo (por organización)</v>
      </c>
      <c r="G182" s="1" t="str">
        <f>+'BD1'!G182</f>
        <v>Sustantiva</v>
      </c>
      <c r="H182" s="1">
        <f>+'BD1'!H182</f>
        <v>6.42</v>
      </c>
      <c r="J182" s="1" t="s">
        <v>8</v>
      </c>
      <c r="K182" s="1" t="s">
        <v>77</v>
      </c>
      <c r="L182" s="2" t="s">
        <v>20</v>
      </c>
      <c r="M182" s="1" t="s">
        <v>67</v>
      </c>
      <c r="N182" s="4">
        <f>IFERROR(AVERAGEIFS('TE por AEA'!$H$2:$H$12257,'TE por AEA'!$A$2:$A$12257,'TE por AEA'!J182,'TE por AEA'!$B$2:$B$12257,'TE por AEA'!K182,'TE por AEA'!$F$2:$F$12257,'TE por AEA'!L182),"No hay registro")</f>
        <v>4.28</v>
      </c>
      <c r="O182" s="4"/>
      <c r="P182" s="4" t="s">
        <v>200</v>
      </c>
      <c r="Q182" s="4" t="s">
        <v>147</v>
      </c>
      <c r="R182" s="4" t="s">
        <v>67</v>
      </c>
      <c r="S182" s="4">
        <f>IFERROR(AVERAGEIFS('TE por AEA'!$H$2:$H$12257,'TE por AEA'!$A$2:$A$12257,'TE por AEA'!P182,'TE por AEA'!$F$2:$F$12257,'TE por AEA'!Q182),"No hay registro")</f>
        <v>2.9911363636363633</v>
      </c>
    </row>
    <row r="183" spans="1:19">
      <c r="A183" s="1" t="str">
        <f>+'BD1'!A183</f>
        <v>Brunca</v>
      </c>
      <c r="B183" s="1" t="str">
        <f>+'BD1'!B183</f>
        <v>Laurel</v>
      </c>
      <c r="C183" s="1" t="str">
        <f>+'BD1'!C183</f>
        <v>Ángel Madrigal Valverde</v>
      </c>
      <c r="D183" s="1">
        <f>+'BD1'!D183</f>
        <v>3.3</v>
      </c>
      <c r="E183" s="1" t="str">
        <f>+'BD1'!E183</f>
        <v>Jefe</v>
      </c>
      <c r="F183" s="1" t="str">
        <f>+'BD1'!F183</f>
        <v>Visitas de seguimiento al plan de trabajo (por visita por organización)</v>
      </c>
      <c r="G183" s="1" t="str">
        <f>+'BD1'!G183</f>
        <v>Sustantiva</v>
      </c>
      <c r="H183" s="1">
        <f>+'BD1'!H183</f>
        <v>8.56</v>
      </c>
      <c r="J183" s="1" t="s">
        <v>8</v>
      </c>
      <c r="K183" s="1" t="s">
        <v>77</v>
      </c>
      <c r="L183" s="2" t="s">
        <v>21</v>
      </c>
      <c r="M183" s="1" t="s">
        <v>67</v>
      </c>
      <c r="N183" s="4">
        <f>IFERROR(AVERAGEIFS('TE por AEA'!$H$2:$H$12257,'TE por AEA'!$A$2:$A$12257,'TE por AEA'!J183,'TE por AEA'!$B$2:$B$12257,'TE por AEA'!K183,'TE por AEA'!$F$2:$F$12257,'TE por AEA'!L183),"No hay registro")</f>
        <v>8.3816699999999997</v>
      </c>
      <c r="O183" s="4"/>
      <c r="P183" s="4" t="s">
        <v>200</v>
      </c>
      <c r="Q183" s="4" t="s">
        <v>21</v>
      </c>
      <c r="R183" s="4" t="s">
        <v>67</v>
      </c>
      <c r="S183" s="4">
        <f>IFERROR(AVERAGEIFS('TE por AEA'!$H$2:$H$12257,'TE por AEA'!$A$2:$A$12257,'TE por AEA'!P183,'TE por AEA'!$F$2:$F$12257,'TE por AEA'!Q183),"No hay registro")</f>
        <v>2.4669433333333335</v>
      </c>
    </row>
    <row r="184" spans="1:19">
      <c r="A184" s="1" t="str">
        <f>+'BD1'!A184</f>
        <v>Brunca</v>
      </c>
      <c r="B184" s="1" t="str">
        <f>+'BD1'!B184</f>
        <v>Laurel</v>
      </c>
      <c r="C184" s="1" t="str">
        <f>+'BD1'!C184</f>
        <v>Ángel Madrigal Valverde</v>
      </c>
      <c r="D184" s="1">
        <f>+'BD1'!D184</f>
        <v>3.3</v>
      </c>
      <c r="E184" s="1" t="str">
        <f>+'BD1'!E184</f>
        <v>Jefe</v>
      </c>
      <c r="F184" s="1" t="str">
        <f>+'BD1'!F184</f>
        <v>Reporte del plan de trabajo anual (por reporte por organización)</v>
      </c>
      <c r="G184" s="1" t="str">
        <f>+'BD1'!G184</f>
        <v>Sustantiva</v>
      </c>
      <c r="H184" s="1">
        <f>+'BD1'!H184</f>
        <v>6.42</v>
      </c>
      <c r="J184" s="1" t="s">
        <v>8</v>
      </c>
      <c r="K184" s="1" t="s">
        <v>77</v>
      </c>
      <c r="L184" s="2" t="s">
        <v>22</v>
      </c>
      <c r="M184" s="1" t="s">
        <v>67</v>
      </c>
      <c r="N184" s="4">
        <f>IFERROR(AVERAGEIFS('TE por AEA'!$H$2:$H$12257,'TE por AEA'!$A$2:$A$12257,'TE por AEA'!J184,'TE por AEA'!$B$2:$B$12257,'TE por AEA'!K184,'TE por AEA'!$F$2:$F$12257,'TE por AEA'!L184),"No hay registro")</f>
        <v>1.605</v>
      </c>
      <c r="O184" s="4"/>
      <c r="P184" s="4" t="s">
        <v>200</v>
      </c>
      <c r="Q184" s="4" t="s">
        <v>22</v>
      </c>
      <c r="R184" s="4" t="s">
        <v>67</v>
      </c>
      <c r="S184" s="4">
        <f>IFERROR(AVERAGEIFS('TE por AEA'!$H$2:$H$12257,'TE por AEA'!$A$2:$A$12257,'TE por AEA'!P184,'TE por AEA'!$F$2:$F$12257,'TE por AEA'!Q184),"No hay registro")</f>
        <v>4.8546288888888887</v>
      </c>
    </row>
    <row r="185" spans="1:19">
      <c r="A185" s="1" t="str">
        <f>+'BD1'!A185</f>
        <v>Brunca</v>
      </c>
      <c r="B185" s="1" t="str">
        <f>+'BD1'!B185</f>
        <v>Laurel</v>
      </c>
      <c r="C185" s="1" t="str">
        <f>+'BD1'!C185</f>
        <v>Ángel Madrigal Valverde</v>
      </c>
      <c r="D185" s="1">
        <f>+'BD1'!D185</f>
        <v>3.3</v>
      </c>
      <c r="E185" s="1" t="str">
        <f>+'BD1'!E185</f>
        <v>Jefe</v>
      </c>
      <c r="F185" s="1" t="str">
        <f>+'BD1'!F185</f>
        <v>NAMA (café): muestreo y toma de datos en finca (por productor)</v>
      </c>
      <c r="G185" s="1" t="str">
        <f>+'BD1'!G185</f>
        <v>Sustantiva</v>
      </c>
      <c r="H185" s="1" t="str">
        <f>+'BD1'!H185</f>
        <v>NA</v>
      </c>
      <c r="J185" s="1" t="s">
        <v>8</v>
      </c>
      <c r="K185" s="1" t="s">
        <v>77</v>
      </c>
      <c r="L185" s="2" t="s">
        <v>23</v>
      </c>
      <c r="M185" s="1" t="s">
        <v>67</v>
      </c>
      <c r="N185" s="4" t="str">
        <f>IFERROR(AVERAGEIFS('TE por AEA'!$H$2:$H$12257,'TE por AEA'!$A$2:$A$12257,'TE por AEA'!J185,'TE por AEA'!$B$2:$B$12257,'TE por AEA'!K185,'TE por AEA'!$F$2:$F$12257,'TE por AEA'!L185),"No hay registro")</f>
        <v>No hay registro</v>
      </c>
      <c r="O185" s="4"/>
      <c r="P185" s="4" t="s">
        <v>200</v>
      </c>
      <c r="Q185" s="4" t="s">
        <v>23</v>
      </c>
      <c r="R185" s="4" t="s">
        <v>67</v>
      </c>
      <c r="S185" s="4">
        <f>IFERROR(AVERAGEIFS('TE por AEA'!$H$2:$H$12257,'TE por AEA'!$A$2:$A$12257,'TE por AEA'!P185,'TE por AEA'!$F$2:$F$12257,'TE por AEA'!Q185),"No hay registro")</f>
        <v>2.7303918181818179</v>
      </c>
    </row>
    <row r="186" spans="1:19">
      <c r="A186" s="1" t="str">
        <f>+'BD1'!A186</f>
        <v>Brunca</v>
      </c>
      <c r="B186" s="1" t="str">
        <f>+'BD1'!B186</f>
        <v>Laurel</v>
      </c>
      <c r="C186" s="1" t="str">
        <f>+'BD1'!C186</f>
        <v>Ángel Madrigal Valverde</v>
      </c>
      <c r="D186" s="1">
        <f>+'BD1'!D186</f>
        <v>3.3</v>
      </c>
      <c r="E186" s="1" t="str">
        <f>+'BD1'!E186</f>
        <v>Jefe</v>
      </c>
      <c r="F186" s="1" t="str">
        <f>+'BD1'!F186</f>
        <v>NAMA (café): inclusión de datos al SisDNEA (por productor)</v>
      </c>
      <c r="G186" s="1" t="str">
        <f>+'BD1'!G186</f>
        <v>Sustantiva</v>
      </c>
      <c r="H186" s="1" t="str">
        <f>+'BD1'!H186</f>
        <v>NA</v>
      </c>
      <c r="J186" s="1" t="s">
        <v>8</v>
      </c>
      <c r="K186" s="1" t="s">
        <v>77</v>
      </c>
      <c r="L186" s="2" t="s">
        <v>24</v>
      </c>
      <c r="M186" s="1" t="s">
        <v>67</v>
      </c>
      <c r="N186" s="4" t="str">
        <f>IFERROR(AVERAGEIFS('TE por AEA'!$H$2:$H$12257,'TE por AEA'!$A$2:$A$12257,'TE por AEA'!J186,'TE por AEA'!$B$2:$B$12257,'TE por AEA'!K186,'TE por AEA'!$F$2:$F$12257,'TE por AEA'!L186),"No hay registro")</f>
        <v>No hay registro</v>
      </c>
      <c r="O186" s="4"/>
      <c r="P186" s="4" t="s">
        <v>200</v>
      </c>
      <c r="Q186" s="4" t="s">
        <v>24</v>
      </c>
      <c r="R186" s="4" t="s">
        <v>67</v>
      </c>
      <c r="S186" s="4">
        <f>IFERROR(AVERAGEIFS('TE por AEA'!$H$2:$H$12257,'TE por AEA'!$A$2:$A$12257,'TE por AEA'!P186,'TE por AEA'!$F$2:$F$12257,'TE por AEA'!Q186),"No hay registro")</f>
        <v>0.82141454545454551</v>
      </c>
    </row>
    <row r="187" spans="1:19">
      <c r="A187" s="1" t="str">
        <f>+'BD1'!A187</f>
        <v>Brunca</v>
      </c>
      <c r="B187" s="1" t="str">
        <f>+'BD1'!B187</f>
        <v>Laurel</v>
      </c>
      <c r="C187" s="1" t="str">
        <f>+'BD1'!C187</f>
        <v>Ángel Madrigal Valverde</v>
      </c>
      <c r="D187" s="1">
        <f>+'BD1'!D187</f>
        <v>3.3</v>
      </c>
      <c r="E187" s="1" t="str">
        <f>+'BD1'!E187</f>
        <v>Jefe</v>
      </c>
      <c r="F187" s="1" t="str">
        <f>+'BD1'!F187</f>
        <v>NAMA (café): entrega de constancia de verificación del MRV a la persona productora (por productor)</v>
      </c>
      <c r="G187" s="1" t="str">
        <f>+'BD1'!G187</f>
        <v>Sustantiva</v>
      </c>
      <c r="H187" s="1" t="str">
        <f>+'BD1'!H187</f>
        <v>NA</v>
      </c>
      <c r="J187" s="1" t="s">
        <v>8</v>
      </c>
      <c r="K187" s="1" t="s">
        <v>77</v>
      </c>
      <c r="L187" s="3" t="s">
        <v>25</v>
      </c>
      <c r="M187" s="1" t="s">
        <v>67</v>
      </c>
      <c r="N187" s="4" t="str">
        <f>IFERROR(AVERAGEIFS('TE por AEA'!$H$2:$H$12257,'TE por AEA'!$A$2:$A$12257,'TE por AEA'!J187,'TE por AEA'!$B$2:$B$12257,'TE por AEA'!K187,'TE por AEA'!$F$2:$F$12257,'TE por AEA'!L187),"No hay registro")</f>
        <v>No hay registro</v>
      </c>
      <c r="O187" s="4"/>
      <c r="P187" s="4" t="s">
        <v>200</v>
      </c>
      <c r="Q187" s="4" t="s">
        <v>25</v>
      </c>
      <c r="R187" s="4" t="s">
        <v>67</v>
      </c>
      <c r="S187" s="4">
        <f>IFERROR(AVERAGEIFS('TE por AEA'!$H$2:$H$12257,'TE por AEA'!$A$2:$A$12257,'TE por AEA'!P187,'TE por AEA'!$F$2:$F$12257,'TE por AEA'!Q187),"No hay registro")</f>
        <v>0.8209280000000001</v>
      </c>
    </row>
    <row r="188" spans="1:19">
      <c r="A188" s="1" t="str">
        <f>+'BD1'!A188</f>
        <v>Brunca</v>
      </c>
      <c r="B188" s="1" t="str">
        <f>+'BD1'!B188</f>
        <v>Laurel</v>
      </c>
      <c r="C188" s="1" t="str">
        <f>+'BD1'!C188</f>
        <v>Ángel Madrigal Valverde</v>
      </c>
      <c r="D188" s="1">
        <f>+'BD1'!D188</f>
        <v>3.3</v>
      </c>
      <c r="E188" s="1" t="str">
        <f>+'BD1'!E188</f>
        <v>Jefe</v>
      </c>
      <c r="F188" s="1" t="str">
        <f>+'BD1'!F188</f>
        <v>NAMA (ganadería): muestreo y toma de datos en finca (por productor)</v>
      </c>
      <c r="G188" s="1" t="str">
        <f>+'BD1'!G188</f>
        <v>Sustantiva</v>
      </c>
      <c r="H188" s="1" t="str">
        <f>+'BD1'!H188</f>
        <v>NA</v>
      </c>
      <c r="J188" s="1" t="s">
        <v>8</v>
      </c>
      <c r="K188" s="1" t="s">
        <v>77</v>
      </c>
      <c r="L188" s="3" t="s">
        <v>26</v>
      </c>
      <c r="M188" s="1" t="s">
        <v>67</v>
      </c>
      <c r="N188" s="4">
        <f>IFERROR(AVERAGEIFS('TE por AEA'!$H$2:$H$12257,'TE por AEA'!$A$2:$A$12257,'TE por AEA'!J188,'TE por AEA'!$B$2:$B$12257,'TE por AEA'!K188,'TE por AEA'!$F$2:$F$12257,'TE por AEA'!L188),"No hay registro")</f>
        <v>8.3816699999999997</v>
      </c>
      <c r="O188" s="4"/>
      <c r="P188" s="4" t="s">
        <v>200</v>
      </c>
      <c r="Q188" s="4" t="s">
        <v>26</v>
      </c>
      <c r="R188" s="4" t="s">
        <v>67</v>
      </c>
      <c r="S188" s="4">
        <f>IFERROR(AVERAGEIFS('TE por AEA'!$H$2:$H$12257,'TE por AEA'!$A$2:$A$12257,'TE por AEA'!P188,'TE por AEA'!$F$2:$F$12257,'TE por AEA'!Q188),"No hay registro")</f>
        <v>3.8787507142857152</v>
      </c>
    </row>
    <row r="189" spans="1:19">
      <c r="A189" s="1" t="str">
        <f>+'BD1'!A189</f>
        <v>Brunca</v>
      </c>
      <c r="B189" s="1" t="str">
        <f>+'BD1'!B189</f>
        <v>Laurel</v>
      </c>
      <c r="C189" s="1" t="str">
        <f>+'BD1'!C189</f>
        <v>Ángel Madrigal Valverde</v>
      </c>
      <c r="D189" s="1">
        <f>+'BD1'!D189</f>
        <v>3.3</v>
      </c>
      <c r="E189" s="1" t="str">
        <f>+'BD1'!E189</f>
        <v>Jefe</v>
      </c>
      <c r="F189" s="1" t="str">
        <f>+'BD1'!F189</f>
        <v>NAMA (ganadería): inclusión de datos al SisDNEA (por productor)</v>
      </c>
      <c r="G189" s="1" t="str">
        <f>+'BD1'!G189</f>
        <v>Sustantiva</v>
      </c>
      <c r="H189" s="1" t="str">
        <f>+'BD1'!H189</f>
        <v>NA</v>
      </c>
      <c r="J189" s="1" t="s">
        <v>8</v>
      </c>
      <c r="K189" s="1" t="s">
        <v>77</v>
      </c>
      <c r="L189" s="3" t="s">
        <v>27</v>
      </c>
      <c r="M189" s="1" t="s">
        <v>67</v>
      </c>
      <c r="N189" s="4">
        <f>IFERROR(AVERAGEIFS('TE por AEA'!$H$2:$H$12257,'TE por AEA'!$A$2:$A$12257,'TE por AEA'!J189,'TE por AEA'!$B$2:$B$12257,'TE por AEA'!K189,'TE por AEA'!$F$2:$F$12257,'TE por AEA'!L189),"No hay registro")</f>
        <v>6.42</v>
      </c>
      <c r="O189" s="4"/>
      <c r="P189" s="4" t="s">
        <v>200</v>
      </c>
      <c r="Q189" s="4" t="s">
        <v>27</v>
      </c>
      <c r="R189" s="4" t="s">
        <v>67</v>
      </c>
      <c r="S189" s="4">
        <f>IFERROR(AVERAGEIFS('TE por AEA'!$H$2:$H$12257,'TE por AEA'!$A$2:$A$12257,'TE por AEA'!P189,'TE por AEA'!$F$2:$F$12257,'TE por AEA'!Q189),"No hay registro")</f>
        <v>1.1488784615384615</v>
      </c>
    </row>
    <row r="190" spans="1:19">
      <c r="A190" s="1" t="str">
        <f>+'BD1'!A190</f>
        <v>Brunca</v>
      </c>
      <c r="B190" s="1" t="str">
        <f>+'BD1'!B190</f>
        <v>Laurel</v>
      </c>
      <c r="C190" s="1" t="str">
        <f>+'BD1'!C190</f>
        <v>Ángel Madrigal Valverde</v>
      </c>
      <c r="D190" s="1">
        <f>+'BD1'!D190</f>
        <v>3.3</v>
      </c>
      <c r="E190" s="1" t="str">
        <f>+'BD1'!E190</f>
        <v>Jefe</v>
      </c>
      <c r="F190" s="1" t="str">
        <f>+'BD1'!F190</f>
        <v>NAMA (ganadería): entrega de constancia de verificación del MRV a la persona productora (por productor)</v>
      </c>
      <c r="G190" s="1" t="str">
        <f>+'BD1'!G190</f>
        <v>Sustantiva</v>
      </c>
      <c r="H190" s="1" t="str">
        <f>+'BD1'!H190</f>
        <v>NA</v>
      </c>
      <c r="J190" s="1" t="s">
        <v>8</v>
      </c>
      <c r="K190" s="1" t="s">
        <v>77</v>
      </c>
      <c r="L190" s="3" t="s">
        <v>28</v>
      </c>
      <c r="M190" s="1" t="s">
        <v>67</v>
      </c>
      <c r="N190" s="4">
        <f>IFERROR(AVERAGEIFS('TE por AEA'!$H$2:$H$12257,'TE por AEA'!$A$2:$A$12257,'TE por AEA'!J190,'TE por AEA'!$B$2:$B$12257,'TE por AEA'!K190,'TE por AEA'!$F$2:$F$12257,'TE por AEA'!L190),"No hay registro")</f>
        <v>3.21</v>
      </c>
      <c r="O190" s="4"/>
      <c r="P190" s="4" t="s">
        <v>200</v>
      </c>
      <c r="Q190" s="4" t="s">
        <v>28</v>
      </c>
      <c r="R190" s="4" t="s">
        <v>67</v>
      </c>
      <c r="S190" s="4">
        <f>IFERROR(AVERAGEIFS('TE por AEA'!$H$2:$H$12257,'TE por AEA'!$A$2:$A$12257,'TE por AEA'!P190,'TE por AEA'!$F$2:$F$12257,'TE por AEA'!Q190),"No hay registro")</f>
        <v>0.6961861538461539</v>
      </c>
    </row>
    <row r="191" spans="1:19">
      <c r="A191" s="1" t="str">
        <f>+'BD1'!A191</f>
        <v>Brunca</v>
      </c>
      <c r="B191" s="1" t="str">
        <f>+'BD1'!B191</f>
        <v>Laurel</v>
      </c>
      <c r="C191" s="1" t="str">
        <f>+'BD1'!C191</f>
        <v>Ángel Madrigal Valverde</v>
      </c>
      <c r="D191" s="1">
        <f>+'BD1'!D191</f>
        <v>3.3</v>
      </c>
      <c r="E191" s="1" t="str">
        <f>+'BD1'!E191</f>
        <v>Jefe</v>
      </c>
      <c r="F191" s="1" t="str">
        <f>+'BD1'!F191</f>
        <v>Producción sostenible: elaboración de la herramienta Tu Modelo, en el SisDNEA (por productor)</v>
      </c>
      <c r="G191" s="1" t="str">
        <f>+'BD1'!G191</f>
        <v>Sustantiva</v>
      </c>
      <c r="H191" s="1">
        <f>+'BD1'!H191</f>
        <v>7.49</v>
      </c>
      <c r="J191" s="1" t="s">
        <v>8</v>
      </c>
      <c r="K191" s="1" t="s">
        <v>77</v>
      </c>
      <c r="L191" s="3" t="s">
        <v>29</v>
      </c>
      <c r="M191" s="1" t="s">
        <v>67</v>
      </c>
      <c r="N191" s="4">
        <f>IFERROR(AVERAGEIFS('TE por AEA'!$H$2:$H$12257,'TE por AEA'!$A$2:$A$12257,'TE por AEA'!J191,'TE por AEA'!$B$2:$B$12257,'TE por AEA'!K191,'TE por AEA'!$F$2:$F$12257,'TE por AEA'!L191),"No hay registro")</f>
        <v>8.7383299999999995</v>
      </c>
      <c r="O191" s="4"/>
      <c r="P191" s="4" t="s">
        <v>200</v>
      </c>
      <c r="Q191" s="4" t="s">
        <v>29</v>
      </c>
      <c r="R191" s="4" t="s">
        <v>67</v>
      </c>
      <c r="S191" s="4">
        <f>IFERROR(AVERAGEIFS('TE por AEA'!$H$2:$H$12257,'TE por AEA'!$A$2:$A$12257,'TE por AEA'!P191,'TE por AEA'!$F$2:$F$12257,'TE por AEA'!Q191),"No hay registro")</f>
        <v>1.4266649999999998</v>
      </c>
    </row>
    <row r="192" spans="1:19">
      <c r="A192" s="1" t="str">
        <f>+'BD1'!A192</f>
        <v>Brunca</v>
      </c>
      <c r="B192" s="1" t="str">
        <f>+'BD1'!B192</f>
        <v>Laurel</v>
      </c>
      <c r="C192" s="1" t="str">
        <f>+'BD1'!C192</f>
        <v>Ángel Madrigal Valverde</v>
      </c>
      <c r="D192" s="1">
        <f>+'BD1'!D192</f>
        <v>3.3</v>
      </c>
      <c r="E192" s="1" t="str">
        <f>+'BD1'!E192</f>
        <v>Jefe</v>
      </c>
      <c r="F192" s="1" t="str">
        <f>+'BD1'!F192</f>
        <v>Producción sostenible: entregar certificado al productor e incluirlo en el expediente físico (por productor)</v>
      </c>
      <c r="G192" s="1" t="str">
        <f>+'BD1'!G192</f>
        <v>Sustantiva</v>
      </c>
      <c r="H192" s="1">
        <f>+'BD1'!H192</f>
        <v>2.31833</v>
      </c>
      <c r="J192" s="1" t="s">
        <v>8</v>
      </c>
      <c r="K192" s="1" t="s">
        <v>77</v>
      </c>
      <c r="L192" s="3" t="s">
        <v>30</v>
      </c>
      <c r="M192" s="1" t="s">
        <v>67</v>
      </c>
      <c r="N192" s="4">
        <f>IFERROR(AVERAGEIFS('TE por AEA'!$H$2:$H$12257,'TE por AEA'!$A$2:$A$12257,'TE por AEA'!J192,'TE por AEA'!$B$2:$B$12257,'TE por AEA'!K192,'TE por AEA'!$F$2:$F$12257,'TE por AEA'!L192),"No hay registro")</f>
        <v>3.21</v>
      </c>
      <c r="O192" s="4"/>
      <c r="P192" s="4" t="s">
        <v>200</v>
      </c>
      <c r="Q192" s="4" t="s">
        <v>30</v>
      </c>
      <c r="R192" s="4" t="s">
        <v>67</v>
      </c>
      <c r="S192" s="4">
        <f>IFERROR(AVERAGEIFS('TE por AEA'!$H$2:$H$12257,'TE por AEA'!$A$2:$A$12257,'TE por AEA'!P192,'TE por AEA'!$F$2:$F$12257,'TE por AEA'!Q192),"No hay registro")</f>
        <v>1.025415</v>
      </c>
    </row>
    <row r="193" spans="1:19">
      <c r="A193" s="1" t="str">
        <f>+'BD1'!A193</f>
        <v>Brunca</v>
      </c>
      <c r="B193" s="1" t="str">
        <f>+'BD1'!B193</f>
        <v>Laurel</v>
      </c>
      <c r="C193" s="1" t="str">
        <f>+'BD1'!C193</f>
        <v>Ángel Madrigal Valverde</v>
      </c>
      <c r="D193" s="1">
        <f>+'BD1'!D193</f>
        <v>3.3</v>
      </c>
      <c r="E193" s="1" t="str">
        <f>+'BD1'!E193</f>
        <v>Jefe</v>
      </c>
      <c r="F193" s="1" t="str">
        <f>+'BD1'!F193</f>
        <v>RBAyP y RBAO: divulgación del programa de incentivos (por acción de divulgación)</v>
      </c>
      <c r="G193" s="1" t="str">
        <f>+'BD1'!G193</f>
        <v>Sustantiva</v>
      </c>
      <c r="H193" s="1">
        <f>+'BD1'!H193</f>
        <v>6.42</v>
      </c>
      <c r="J193" s="1" t="s">
        <v>8</v>
      </c>
      <c r="K193" s="1" t="s">
        <v>77</v>
      </c>
      <c r="L193" s="3" t="s">
        <v>31</v>
      </c>
      <c r="M193" s="1" t="s">
        <v>67</v>
      </c>
      <c r="N193" s="4" t="str">
        <f>IFERROR(AVERAGEIFS('TE por AEA'!$H$2:$H$12257,'TE por AEA'!$A$2:$A$12257,'TE por AEA'!J193,'TE por AEA'!$B$2:$B$12257,'TE por AEA'!K193,'TE por AEA'!$F$2:$F$12257,'TE por AEA'!L193),"No hay registro")</f>
        <v>No hay registro</v>
      </c>
      <c r="O193" s="4"/>
      <c r="P193" s="4" t="s">
        <v>200</v>
      </c>
      <c r="Q193" s="4" t="s">
        <v>31</v>
      </c>
      <c r="R193" s="4" t="s">
        <v>67</v>
      </c>
      <c r="S193" s="4">
        <f>IFERROR(AVERAGEIFS('TE por AEA'!$H$2:$H$12257,'TE por AEA'!$A$2:$A$12257,'TE por AEA'!P193,'TE por AEA'!$F$2:$F$12257,'TE por AEA'!Q193),"No hay registro")</f>
        <v>1.9670709090909091</v>
      </c>
    </row>
    <row r="194" spans="1:19">
      <c r="A194" s="1" t="str">
        <f>+'BD1'!A194</f>
        <v>Brunca</v>
      </c>
      <c r="B194" s="1" t="str">
        <f>+'BD1'!B194</f>
        <v>Laurel</v>
      </c>
      <c r="C194" s="1" t="str">
        <f>+'BD1'!C194</f>
        <v>Ángel Madrigal Valverde</v>
      </c>
      <c r="D194" s="1">
        <f>+'BD1'!D194</f>
        <v>3.3</v>
      </c>
      <c r="E194" s="1" t="str">
        <f>+'BD1'!E194</f>
        <v>Jefe</v>
      </c>
      <c r="F194" s="1" t="str">
        <f>+'BD1'!F194</f>
        <v>RBAyP y RBAO: completar formularios para recibir incentivos económicos (por productor)</v>
      </c>
      <c r="G194" s="1" t="str">
        <f>+'BD1'!G194</f>
        <v>Sustantiva</v>
      </c>
      <c r="H194" s="1">
        <f>+'BD1'!H194</f>
        <v>9.2733299999999996</v>
      </c>
      <c r="J194" s="1" t="s">
        <v>8</v>
      </c>
      <c r="K194" s="1" t="s">
        <v>77</v>
      </c>
      <c r="L194" s="3" t="s">
        <v>32</v>
      </c>
      <c r="M194" s="1" t="s">
        <v>67</v>
      </c>
      <c r="N194" s="4" t="str">
        <f>IFERROR(AVERAGEIFS('TE por AEA'!$H$2:$H$12257,'TE por AEA'!$A$2:$A$12257,'TE por AEA'!J194,'TE por AEA'!$B$2:$B$12257,'TE por AEA'!K194,'TE por AEA'!$F$2:$F$12257,'TE por AEA'!L194),"No hay registro")</f>
        <v>No hay registro</v>
      </c>
      <c r="O194" s="4"/>
      <c r="P194" s="4" t="s">
        <v>200</v>
      </c>
      <c r="Q194" s="4" t="s">
        <v>32</v>
      </c>
      <c r="R194" s="4" t="s">
        <v>67</v>
      </c>
      <c r="S194" s="4">
        <f>IFERROR(AVERAGEIFS('TE por AEA'!$H$2:$H$12257,'TE por AEA'!$A$2:$A$12257,'TE por AEA'!P194,'TE por AEA'!$F$2:$F$12257,'TE por AEA'!Q194),"No hay registro")</f>
        <v>3.7028933333333338</v>
      </c>
    </row>
    <row r="195" spans="1:19">
      <c r="A195" s="1" t="str">
        <f>+'BD1'!A195</f>
        <v>Brunca</v>
      </c>
      <c r="B195" s="1" t="str">
        <f>+'BD1'!B195</f>
        <v>Laurel</v>
      </c>
      <c r="C195" s="1" t="str">
        <f>+'BD1'!C195</f>
        <v>Ángel Madrigal Valverde</v>
      </c>
      <c r="D195" s="1">
        <f>+'BD1'!D195</f>
        <v>3.3</v>
      </c>
      <c r="E195" s="1" t="str">
        <f>+'BD1'!E195</f>
        <v>Jefe</v>
      </c>
      <c r="F195" s="1" t="str">
        <f>+'BD1'!F195</f>
        <v>RBAyP y RBAO: revisión de las solicitudes del programa de incentivos económicos (por productor)</v>
      </c>
      <c r="G195" s="1" t="str">
        <f>+'BD1'!G195</f>
        <v>Sustantiva</v>
      </c>
      <c r="H195" s="1">
        <f>+'BD1'!H195</f>
        <v>6.42</v>
      </c>
      <c r="J195" s="1" t="s">
        <v>8</v>
      </c>
      <c r="K195" s="1" t="s">
        <v>77</v>
      </c>
      <c r="L195" s="3" t="s">
        <v>33</v>
      </c>
      <c r="M195" s="1" t="s">
        <v>67</v>
      </c>
      <c r="N195" s="4" t="str">
        <f>IFERROR(AVERAGEIFS('TE por AEA'!$H$2:$H$12257,'TE por AEA'!$A$2:$A$12257,'TE por AEA'!J195,'TE por AEA'!$B$2:$B$12257,'TE por AEA'!K195,'TE por AEA'!$F$2:$F$12257,'TE por AEA'!L195),"No hay registro")</f>
        <v>No hay registro</v>
      </c>
      <c r="O195" s="4"/>
      <c r="P195" s="4" t="s">
        <v>200</v>
      </c>
      <c r="Q195" s="4" t="s">
        <v>33</v>
      </c>
      <c r="R195" s="4" t="s">
        <v>67</v>
      </c>
      <c r="S195" s="4">
        <f>IFERROR(AVERAGEIFS('TE por AEA'!$H$2:$H$12257,'TE por AEA'!$A$2:$A$12257,'TE por AEA'!P195,'TE por AEA'!$F$2:$F$12257,'TE por AEA'!Q195),"No hay registro")</f>
        <v>1.6389685714285716</v>
      </c>
    </row>
    <row r="196" spans="1:19">
      <c r="A196" s="1" t="str">
        <f>+'BD1'!A196</f>
        <v>Brunca</v>
      </c>
      <c r="B196" s="1" t="str">
        <f>+'BD1'!B196</f>
        <v>Laurel</v>
      </c>
      <c r="C196" s="1" t="str">
        <f>+'BD1'!C196</f>
        <v>Ángel Madrigal Valverde</v>
      </c>
      <c r="D196" s="1">
        <f>+'BD1'!D196</f>
        <v>3.3</v>
      </c>
      <c r="E196" s="1" t="str">
        <f>+'BD1'!E196</f>
        <v>Jefe</v>
      </c>
      <c r="F196" s="1" t="str">
        <f>+'BD1'!F196</f>
        <v>RBAyP y RBAO: visita a finca para verificación (por visita por productor)</v>
      </c>
      <c r="G196" s="1" t="str">
        <f>+'BD1'!G196</f>
        <v>Sustantiva</v>
      </c>
      <c r="H196" s="1">
        <f>+'BD1'!H196</f>
        <v>6.5983299999999998</v>
      </c>
      <c r="J196" s="1" t="s">
        <v>8</v>
      </c>
      <c r="K196" s="1" t="s">
        <v>77</v>
      </c>
      <c r="L196" s="3" t="s">
        <v>34</v>
      </c>
      <c r="M196" s="1" t="s">
        <v>67</v>
      </c>
      <c r="N196" s="4" t="str">
        <f>IFERROR(AVERAGEIFS('TE por AEA'!$H$2:$H$12257,'TE por AEA'!$A$2:$A$12257,'TE por AEA'!J196,'TE por AEA'!$B$2:$B$12257,'TE por AEA'!K196,'TE por AEA'!$F$2:$F$12257,'TE por AEA'!L196),"No hay registro")</f>
        <v>No hay registro</v>
      </c>
      <c r="O196" s="4"/>
      <c r="P196" s="4" t="s">
        <v>200</v>
      </c>
      <c r="Q196" s="4" t="s">
        <v>34</v>
      </c>
      <c r="R196" s="4" t="s">
        <v>67</v>
      </c>
      <c r="S196" s="4">
        <f>IFERROR(AVERAGEIFS('TE por AEA'!$H$2:$H$12257,'TE por AEA'!$A$2:$A$12257,'TE por AEA'!P196,'TE por AEA'!$F$2:$F$12257,'TE por AEA'!Q196),"No hay registro")</f>
        <v>3.1883845454545461</v>
      </c>
    </row>
    <row r="197" spans="1:19">
      <c r="A197" s="1" t="str">
        <f>+'BD1'!A197</f>
        <v>Brunca</v>
      </c>
      <c r="B197" s="1" t="str">
        <f>+'BD1'!B197</f>
        <v>Laurel</v>
      </c>
      <c r="C197" s="1" t="str">
        <f>+'BD1'!C197</f>
        <v>Ángel Madrigal Valverde</v>
      </c>
      <c r="D197" s="1">
        <f>+'BD1'!D197</f>
        <v>3.3</v>
      </c>
      <c r="E197" s="1" t="str">
        <f>+'BD1'!E197</f>
        <v>Jefe</v>
      </c>
      <c r="F197" s="1" t="str">
        <f>+'BD1'!F197</f>
        <v>Productores ocasionales: asistencia técnica individual (por productor)</v>
      </c>
      <c r="G197" s="1" t="str">
        <f>+'BD1'!G197</f>
        <v>Sustantiva</v>
      </c>
      <c r="H197" s="1">
        <f>+'BD1'!H197</f>
        <v>6.42</v>
      </c>
      <c r="J197" s="1" t="s">
        <v>8</v>
      </c>
      <c r="K197" s="1" t="s">
        <v>77</v>
      </c>
      <c r="L197" s="3" t="s">
        <v>35</v>
      </c>
      <c r="M197" s="1" t="s">
        <v>67</v>
      </c>
      <c r="N197" s="4">
        <f>IFERROR(AVERAGEIFS('TE por AEA'!$H$2:$H$12257,'TE por AEA'!$A$2:$A$12257,'TE por AEA'!J197,'TE por AEA'!$B$2:$B$12257,'TE por AEA'!K197,'TE por AEA'!$F$2:$F$12257,'TE por AEA'!L197),"No hay registro")</f>
        <v>4.9041649999999999</v>
      </c>
      <c r="O197" s="4"/>
      <c r="P197" s="4" t="s">
        <v>200</v>
      </c>
      <c r="Q197" s="4" t="s">
        <v>35</v>
      </c>
      <c r="R197" s="4" t="s">
        <v>67</v>
      </c>
      <c r="S197" s="4">
        <f>IFERROR(AVERAGEIFS('TE por AEA'!$H$2:$H$12257,'TE por AEA'!$A$2:$A$12257,'TE por AEA'!P197,'TE por AEA'!$F$2:$F$12257,'TE por AEA'!Q197),"No hay registro")</f>
        <v>2.4060141666666666</v>
      </c>
    </row>
    <row r="198" spans="1:19">
      <c r="A198" s="1" t="str">
        <f>+'BD1'!A198</f>
        <v>Brunca</v>
      </c>
      <c r="B198" s="1" t="str">
        <f>+'BD1'!B198</f>
        <v>Laurel</v>
      </c>
      <c r="C198" s="1" t="str">
        <f>+'BD1'!C198</f>
        <v>Ángel Madrigal Valverde</v>
      </c>
      <c r="D198" s="1">
        <f>+'BD1'!D198</f>
        <v>3.3</v>
      </c>
      <c r="E198" s="1" t="str">
        <f>+'BD1'!E198</f>
        <v>Jefe</v>
      </c>
      <c r="F198" s="1" t="str">
        <f>+'BD1'!F198</f>
        <v>Productores ocasionales: asistencia técnica grupal (por asistencia a grupo)</v>
      </c>
      <c r="G198" s="1" t="str">
        <f>+'BD1'!G198</f>
        <v>Sustantiva</v>
      </c>
      <c r="H198" s="1">
        <f>+'BD1'!H198</f>
        <v>8.56</v>
      </c>
      <c r="J198" s="1" t="s">
        <v>8</v>
      </c>
      <c r="K198" s="1" t="s">
        <v>77</v>
      </c>
      <c r="L198" s="3" t="s">
        <v>36</v>
      </c>
      <c r="M198" s="1" t="s">
        <v>67</v>
      </c>
      <c r="N198" s="4">
        <f>IFERROR(AVERAGEIFS('TE por AEA'!$H$2:$H$12257,'TE por AEA'!$A$2:$A$12257,'TE por AEA'!J198,'TE por AEA'!$B$2:$B$12257,'TE por AEA'!K198,'TE por AEA'!$F$2:$F$12257,'TE por AEA'!L198),"No hay registro")</f>
        <v>7.49</v>
      </c>
      <c r="O198" s="4"/>
      <c r="P198" s="4" t="s">
        <v>200</v>
      </c>
      <c r="Q198" s="4" t="s">
        <v>36</v>
      </c>
      <c r="R198" s="4" t="s">
        <v>67</v>
      </c>
      <c r="S198" s="4">
        <f>IFERROR(AVERAGEIFS('TE por AEA'!$H$2:$H$12257,'TE por AEA'!$A$2:$A$12257,'TE por AEA'!P198,'TE por AEA'!$F$2:$F$12257,'TE por AEA'!Q198),"No hay registro")</f>
        <v>2.8620747058823532</v>
      </c>
    </row>
    <row r="199" spans="1:19">
      <c r="A199" s="1" t="str">
        <f>+'BD1'!A199</f>
        <v>Brunca</v>
      </c>
      <c r="B199" s="1" t="str">
        <f>+'BD1'!B199</f>
        <v>Laurel</v>
      </c>
      <c r="C199" s="1" t="str">
        <f>+'BD1'!C199</f>
        <v>Ángel Madrigal Valverde</v>
      </c>
      <c r="D199" s="1">
        <f>+'BD1'!D199</f>
        <v>3.3</v>
      </c>
      <c r="E199" s="1" t="str">
        <f>+'BD1'!E199</f>
        <v>Jefe</v>
      </c>
      <c r="F199" s="1" t="str">
        <f>+'BD1'!F199</f>
        <v>Productores ocasionales: servicios de extensión de información digitales y virtuales (por productor)</v>
      </c>
      <c r="G199" s="1" t="str">
        <f>+'BD1'!G199</f>
        <v>Sustantiva</v>
      </c>
      <c r="H199" s="1">
        <f>+'BD1'!H199</f>
        <v>5.1716699999999998</v>
      </c>
      <c r="J199" s="1" t="s">
        <v>8</v>
      </c>
      <c r="K199" s="1" t="s">
        <v>77</v>
      </c>
      <c r="L199" s="3" t="s">
        <v>37</v>
      </c>
      <c r="M199" s="1" t="s">
        <v>67</v>
      </c>
      <c r="N199" s="4">
        <f>IFERROR(AVERAGEIFS('TE por AEA'!$H$2:$H$12257,'TE por AEA'!$A$2:$A$12257,'TE por AEA'!J199,'TE por AEA'!$B$2:$B$12257,'TE por AEA'!K199,'TE por AEA'!$F$2:$F$12257,'TE por AEA'!L199),"No hay registro")</f>
        <v>1.605</v>
      </c>
      <c r="O199" s="4"/>
      <c r="P199" s="4" t="s">
        <v>200</v>
      </c>
      <c r="Q199" s="4" t="s">
        <v>37</v>
      </c>
      <c r="R199" s="4" t="s">
        <v>67</v>
      </c>
      <c r="S199" s="4">
        <f>IFERROR(AVERAGEIFS('TE por AEA'!$H$2:$H$12257,'TE por AEA'!$A$2:$A$12257,'TE por AEA'!P199,'TE por AEA'!$F$2:$F$12257,'TE por AEA'!Q199),"No hay registro")</f>
        <v>0.67960391304347834</v>
      </c>
    </row>
    <row r="200" spans="1:19">
      <c r="A200" s="1" t="str">
        <f>+'BD1'!A200</f>
        <v>Brunca</v>
      </c>
      <c r="B200" s="1" t="str">
        <f>+'BD1'!B200</f>
        <v>Laurel</v>
      </c>
      <c r="C200" s="1" t="str">
        <f>+'BD1'!C200</f>
        <v>Ángel Madrigal Valverde</v>
      </c>
      <c r="D200" s="1">
        <f>+'BD1'!D200</f>
        <v>3.3</v>
      </c>
      <c r="E200" s="1" t="str">
        <f>+'BD1'!E200</f>
        <v>Jefe</v>
      </c>
      <c r="F200" s="1" t="str">
        <f>+'BD1'!F200</f>
        <v>Proyectos financiados con fondos públicos y transferencia MAG: apoyo en la formulación de proyectos de personas productoras (acumulado efectivo por proyecto)</v>
      </c>
      <c r="G200" s="1" t="str">
        <f>+'BD1'!G200</f>
        <v>Sustantiva</v>
      </c>
      <c r="H200" s="1">
        <f>+'BD1'!H200</f>
        <v>24.253329999999998</v>
      </c>
      <c r="J200" s="1" t="s">
        <v>8</v>
      </c>
      <c r="K200" s="1" t="s">
        <v>77</v>
      </c>
      <c r="L200" s="3" t="s">
        <v>38</v>
      </c>
      <c r="M200" s="1" t="s">
        <v>67</v>
      </c>
      <c r="N200" s="4">
        <f>IFERROR(AVERAGEIFS('TE por AEA'!$H$2:$H$12257,'TE por AEA'!$A$2:$A$12257,'TE por AEA'!J200,'TE por AEA'!$B$2:$B$12257,'TE por AEA'!K200,'TE por AEA'!$F$2:$F$12257,'TE por AEA'!L200),"No hay registro")</f>
        <v>9.9866666666666664</v>
      </c>
      <c r="O200" s="4"/>
      <c r="P200" s="4" t="s">
        <v>200</v>
      </c>
      <c r="Q200" s="4" t="s">
        <v>38</v>
      </c>
      <c r="R200" s="4" t="s">
        <v>67</v>
      </c>
      <c r="S200" s="4">
        <f>IFERROR(AVERAGEIFS('TE por AEA'!$H$2:$H$12257,'TE por AEA'!$A$2:$A$12257,'TE por AEA'!P200,'TE por AEA'!$F$2:$F$12257,'TE por AEA'!Q200),"No hay registro")</f>
        <v>14.910647777777777</v>
      </c>
    </row>
    <row r="201" spans="1:19">
      <c r="A201" s="1" t="str">
        <f>+'BD1'!A201</f>
        <v>Brunca</v>
      </c>
      <c r="B201" s="1" t="str">
        <f>+'BD1'!B201</f>
        <v>Laurel</v>
      </c>
      <c r="C201" s="1" t="str">
        <f>+'BD1'!C201</f>
        <v>Ángel Madrigal Valverde</v>
      </c>
      <c r="D201" s="1">
        <f>+'BD1'!D201</f>
        <v>3.3</v>
      </c>
      <c r="E201" s="1" t="str">
        <f>+'BD1'!E201</f>
        <v>Jefe</v>
      </c>
      <c r="F201" s="1" t="str">
        <f>+'BD1'!F201</f>
        <v>Proyectos financiados con fondos públicos y transferencia MAG: apoyo en la formulación de proyectos de organizaciones (acumulado efectivo por proyecto)</v>
      </c>
      <c r="G201" s="1" t="str">
        <f>+'BD1'!G201</f>
        <v>Sustantiva</v>
      </c>
      <c r="H201" s="1">
        <f>+'BD1'!H201</f>
        <v>34.24</v>
      </c>
      <c r="J201" s="1" t="s">
        <v>8</v>
      </c>
      <c r="K201" s="1" t="s">
        <v>77</v>
      </c>
      <c r="L201" s="3" t="s">
        <v>39</v>
      </c>
      <c r="M201" s="1" t="s">
        <v>67</v>
      </c>
      <c r="N201" s="4">
        <f>IFERROR(AVERAGEIFS('TE por AEA'!$H$2:$H$12257,'TE por AEA'!$A$2:$A$12257,'TE por AEA'!J201,'TE por AEA'!$B$2:$B$12257,'TE por AEA'!K201,'TE por AEA'!$F$2:$F$12257,'TE por AEA'!L201),"No hay registro")</f>
        <v>9.6300000000000008</v>
      </c>
      <c r="O201" s="4"/>
      <c r="P201" s="4" t="s">
        <v>200</v>
      </c>
      <c r="Q201" s="4" t="s">
        <v>39</v>
      </c>
      <c r="R201" s="4" t="s">
        <v>67</v>
      </c>
      <c r="S201" s="4">
        <f>IFERROR(AVERAGEIFS('TE por AEA'!$H$2:$H$12257,'TE por AEA'!$A$2:$A$12257,'TE por AEA'!P201,'TE por AEA'!$F$2:$F$12257,'TE por AEA'!Q201),"No hay registro")</f>
        <v>46.256923076923073</v>
      </c>
    </row>
    <row r="202" spans="1:19">
      <c r="A202" s="1" t="str">
        <f>+'BD1'!A202</f>
        <v>Brunca</v>
      </c>
      <c r="B202" s="1" t="str">
        <f>+'BD1'!B202</f>
        <v>Laurel</v>
      </c>
      <c r="C202" s="1" t="str">
        <f>+'BD1'!C202</f>
        <v>Ángel Madrigal Valverde</v>
      </c>
      <c r="D202" s="1">
        <f>+'BD1'!D202</f>
        <v>3.3</v>
      </c>
      <c r="E202" s="1" t="str">
        <f>+'BD1'!E202</f>
        <v>Jefe</v>
      </c>
      <c r="F202" s="1" t="str">
        <f>+'BD1'!F202</f>
        <v>Proyectos financiados con fondos públicos: seguimiento técnico (por visita a proyecto)</v>
      </c>
      <c r="G202" s="1" t="str">
        <f>+'BD1'!G202</f>
        <v>Sustantiva</v>
      </c>
      <c r="H202" s="1">
        <f>+'BD1'!H202</f>
        <v>6.42</v>
      </c>
      <c r="J202" s="1" t="s">
        <v>8</v>
      </c>
      <c r="K202" s="1" t="s">
        <v>77</v>
      </c>
      <c r="L202" s="3" t="s">
        <v>40</v>
      </c>
      <c r="M202" s="1" t="s">
        <v>67</v>
      </c>
      <c r="N202" s="4">
        <f>IFERROR(AVERAGEIFS('TE por AEA'!$H$2:$H$12257,'TE por AEA'!$A$2:$A$12257,'TE por AEA'!J202,'TE por AEA'!$B$2:$B$12257,'TE por AEA'!K202,'TE por AEA'!$F$2:$F$12257,'TE por AEA'!L202),"No hay registro")</f>
        <v>5.8849999999999998</v>
      </c>
      <c r="O202" s="4"/>
      <c r="P202" s="4" t="s">
        <v>200</v>
      </c>
      <c r="Q202" s="4" t="s">
        <v>40</v>
      </c>
      <c r="R202" s="4" t="s">
        <v>67</v>
      </c>
      <c r="S202" s="4">
        <f>IFERROR(AVERAGEIFS('TE por AEA'!$H$2:$H$12257,'TE por AEA'!$A$2:$A$12257,'TE por AEA'!P202,'TE por AEA'!$F$2:$F$12257,'TE por AEA'!Q202),"No hay registro")</f>
        <v>3.8438264999999996</v>
      </c>
    </row>
    <row r="203" spans="1:19">
      <c r="A203" s="1" t="str">
        <f>+'BD1'!A203</f>
        <v>Brunca</v>
      </c>
      <c r="B203" s="1" t="str">
        <f>+'BD1'!B203</f>
        <v>Laurel</v>
      </c>
      <c r="C203" s="1" t="str">
        <f>+'BD1'!C203</f>
        <v>Ángel Madrigal Valverde</v>
      </c>
      <c r="D203" s="1">
        <f>+'BD1'!D203</f>
        <v>3.3</v>
      </c>
      <c r="E203" s="1" t="str">
        <f>+'BD1'!E203</f>
        <v>Jefe</v>
      </c>
      <c r="F203" s="1" t="str">
        <f>+'BD1'!F203</f>
        <v>Elaboración de informes trimestrales, semestrales y anuales PAO (por informe)</v>
      </c>
      <c r="G203" s="1" t="str">
        <f>+'BD1'!G203</f>
        <v>Administrativa</v>
      </c>
      <c r="H203" s="1">
        <f>+'BD1'!H203</f>
        <v>34.24</v>
      </c>
      <c r="J203" s="1" t="s">
        <v>8</v>
      </c>
      <c r="K203" s="1" t="s">
        <v>77</v>
      </c>
      <c r="L203" s="3" t="s">
        <v>41</v>
      </c>
      <c r="M203" s="1" t="s">
        <v>68</v>
      </c>
      <c r="N203" s="4">
        <f>IFERROR(AVERAGEIFS('TE por AEA'!$H$2:$H$12257,'TE por AEA'!$A$2:$A$12257,'TE por AEA'!J203,'TE por AEA'!$B$2:$B$12257,'TE por AEA'!K203,'TE por AEA'!$F$2:$F$12257,'TE por AEA'!L203),"No hay registro")</f>
        <v>9.6300000000000008</v>
      </c>
      <c r="O203" s="4"/>
      <c r="P203" s="4" t="s">
        <v>200</v>
      </c>
      <c r="Q203" s="4" t="s">
        <v>41</v>
      </c>
      <c r="R203" s="4" t="s">
        <v>68</v>
      </c>
      <c r="S203" s="4">
        <f>IFERROR(AVERAGEIFS('TE por AEA'!$H$2:$H$12257,'TE por AEA'!$A$2:$A$12257,'TE por AEA'!P203,'TE por AEA'!$F$2:$F$12257,'TE por AEA'!Q203),"No hay registro")</f>
        <v>17.097708749999999</v>
      </c>
    </row>
    <row r="204" spans="1:19">
      <c r="A204" s="1" t="str">
        <f>+'BD1'!A204</f>
        <v>Brunca</v>
      </c>
      <c r="B204" s="1" t="str">
        <f>+'BD1'!B204</f>
        <v>Laurel</v>
      </c>
      <c r="C204" s="1" t="str">
        <f>+'BD1'!C204</f>
        <v>Ángel Madrigal Valverde</v>
      </c>
      <c r="D204" s="1">
        <f>+'BD1'!D204</f>
        <v>3.3</v>
      </c>
      <c r="E204" s="1" t="str">
        <f>+'BD1'!E204</f>
        <v>Jefe</v>
      </c>
      <c r="F204" s="1" t="str">
        <f>+'BD1'!F204</f>
        <v>Seguimiento a los PAO de los funcionarios a su cargo (por funcionario)</v>
      </c>
      <c r="G204" s="1" t="str">
        <f>+'BD1'!G204</f>
        <v>Administrativa</v>
      </c>
      <c r="H204" s="1">
        <f>+'BD1'!H204</f>
        <v>6.9550000000000001</v>
      </c>
      <c r="J204" s="1" t="s">
        <v>8</v>
      </c>
      <c r="K204" s="1" t="s">
        <v>77</v>
      </c>
      <c r="L204" s="3" t="s">
        <v>42</v>
      </c>
      <c r="M204" s="1" t="s">
        <v>68</v>
      </c>
      <c r="N204" s="4">
        <f>IFERROR(AVERAGEIFS('TE por AEA'!$H$2:$H$12257,'TE por AEA'!$A$2:$A$12257,'TE por AEA'!J204,'TE por AEA'!$B$2:$B$12257,'TE por AEA'!K204,'TE por AEA'!$F$2:$F$12257,'TE por AEA'!L204),"No hay registro")</f>
        <v>3.2991700000000002</v>
      </c>
      <c r="O204" s="4"/>
      <c r="P204" s="4" t="s">
        <v>200</v>
      </c>
      <c r="Q204" s="4" t="s">
        <v>42</v>
      </c>
      <c r="R204" s="4" t="s">
        <v>68</v>
      </c>
      <c r="S204" s="4">
        <f>IFERROR(AVERAGEIFS('TE por AEA'!$H$2:$H$12257,'TE por AEA'!$A$2:$A$12257,'TE por AEA'!P204,'TE por AEA'!$F$2:$F$12257,'TE por AEA'!Q204),"No hay registro")</f>
        <v>4.3592588888888892</v>
      </c>
    </row>
    <row r="205" spans="1:19">
      <c r="A205" s="1" t="str">
        <f>+'BD1'!A205</f>
        <v>Brunca</v>
      </c>
      <c r="B205" s="1" t="str">
        <f>+'BD1'!B205</f>
        <v>Laurel</v>
      </c>
      <c r="C205" s="1" t="str">
        <f>+'BD1'!C205</f>
        <v>Ángel Madrigal Valverde</v>
      </c>
      <c r="D205" s="1">
        <f>+'BD1'!D205</f>
        <v>3.3</v>
      </c>
      <c r="E205" s="1" t="str">
        <f>+'BD1'!E205</f>
        <v>Jefe</v>
      </c>
      <c r="F205" s="1" t="str">
        <f>+'BD1'!F205</f>
        <v>Inscripción y actualización de PYMPA (por productor)</v>
      </c>
      <c r="G205" s="1" t="str">
        <f>+'BD1'!G205</f>
        <v>Sustantiva</v>
      </c>
      <c r="H205" s="1">
        <f>+'BD1'!H205</f>
        <v>1.07</v>
      </c>
      <c r="J205" s="1" t="s">
        <v>8</v>
      </c>
      <c r="K205" s="1" t="s">
        <v>77</v>
      </c>
      <c r="L205" s="3" t="s">
        <v>43</v>
      </c>
      <c r="M205" s="1" t="s">
        <v>67</v>
      </c>
      <c r="N205" s="4">
        <f>IFERROR(AVERAGEIFS('TE por AEA'!$H$2:$H$12257,'TE por AEA'!$A$2:$A$12257,'TE por AEA'!J205,'TE por AEA'!$B$2:$B$12257,'TE por AEA'!K205,'TE por AEA'!$F$2:$F$12257,'TE por AEA'!L205),"No hay registro")</f>
        <v>1.9393750000000001</v>
      </c>
      <c r="O205" s="4"/>
      <c r="P205" s="4" t="s">
        <v>200</v>
      </c>
      <c r="Q205" s="4" t="s">
        <v>43</v>
      </c>
      <c r="R205" s="4" t="s">
        <v>67</v>
      </c>
      <c r="S205" s="4">
        <f>IFERROR(AVERAGEIFS('TE por AEA'!$H$2:$H$12257,'TE por AEA'!$A$2:$A$12257,'TE por AEA'!P205,'TE por AEA'!$F$2:$F$12257,'TE por AEA'!Q205),"No hay registro")</f>
        <v>0.88609333333333307</v>
      </c>
    </row>
    <row r="206" spans="1:19">
      <c r="A206" s="1" t="str">
        <f>+'BD1'!A206</f>
        <v>Brunca</v>
      </c>
      <c r="B206" s="1" t="str">
        <f>+'BD1'!B206</f>
        <v>Laurel</v>
      </c>
      <c r="C206" s="1" t="str">
        <f>+'BD1'!C206</f>
        <v>Ángel Madrigal Valverde</v>
      </c>
      <c r="D206" s="1">
        <f>+'BD1'!D206</f>
        <v>3.3</v>
      </c>
      <c r="E206" s="1" t="str">
        <f>+'BD1'!E206</f>
        <v>Jefe</v>
      </c>
      <c r="F206" s="1" t="str">
        <f>+'BD1'!F206</f>
        <v>Certificaciones para la Declaración de Bienes Inmuebles ante las municipalidades (por trámite)</v>
      </c>
      <c r="G206" s="1" t="str">
        <f>+'BD1'!G206</f>
        <v>Sustantiva</v>
      </c>
      <c r="H206" s="1" t="str">
        <f>+'BD1'!H206</f>
        <v>NA</v>
      </c>
      <c r="J206" s="1" t="s">
        <v>8</v>
      </c>
      <c r="K206" s="1" t="s">
        <v>77</v>
      </c>
      <c r="L206" s="3" t="s">
        <v>44</v>
      </c>
      <c r="M206" s="1" t="s">
        <v>67</v>
      </c>
      <c r="N206" s="4" t="str">
        <f>IFERROR(AVERAGEIFS('TE por AEA'!$H$2:$H$12257,'TE por AEA'!$A$2:$A$12257,'TE por AEA'!J206,'TE por AEA'!$B$2:$B$12257,'TE por AEA'!K206,'TE por AEA'!$F$2:$F$12257,'TE por AEA'!L206),"No hay registro")</f>
        <v>No hay registro</v>
      </c>
      <c r="O206" s="4"/>
      <c r="P206" s="4" t="s">
        <v>200</v>
      </c>
      <c r="Q206" s="4" t="s">
        <v>44</v>
      </c>
      <c r="R206" s="4" t="s">
        <v>67</v>
      </c>
      <c r="S206" s="4">
        <f>IFERROR(AVERAGEIFS('TE por AEA'!$H$2:$H$12257,'TE por AEA'!$A$2:$A$12257,'TE por AEA'!P206,'TE por AEA'!$F$2:$F$12257,'TE por AEA'!Q206),"No hay registro")</f>
        <v>0.26750000000000002</v>
      </c>
    </row>
    <row r="207" spans="1:19">
      <c r="A207" s="1" t="str">
        <f>+'BD1'!A207</f>
        <v>Brunca</v>
      </c>
      <c r="B207" s="1" t="str">
        <f>+'BD1'!B207</f>
        <v>Laurel</v>
      </c>
      <c r="C207" s="1" t="str">
        <f>+'BD1'!C207</f>
        <v>Ángel Madrigal Valverde</v>
      </c>
      <c r="D207" s="1">
        <f>+'BD1'!D207</f>
        <v>3.3</v>
      </c>
      <c r="E207" s="1" t="str">
        <f>+'BD1'!E207</f>
        <v>Jefe</v>
      </c>
      <c r="F207" s="1" t="str">
        <f>+'BD1'!F207</f>
        <v>Participación en reuniones EREA (por reunión)</v>
      </c>
      <c r="G207" s="1" t="str">
        <f>+'BD1'!G207</f>
        <v>Administrativa</v>
      </c>
      <c r="H207" s="1">
        <f>+'BD1'!H207</f>
        <v>8.7383299999999995</v>
      </c>
      <c r="J207" s="1" t="s">
        <v>8</v>
      </c>
      <c r="K207" s="1" t="s">
        <v>77</v>
      </c>
      <c r="L207" s="3" t="s">
        <v>45</v>
      </c>
      <c r="M207" s="1" t="s">
        <v>68</v>
      </c>
      <c r="N207" s="4">
        <f>IFERROR(AVERAGEIFS('TE por AEA'!$H$2:$H$12257,'TE por AEA'!$A$2:$A$12257,'TE por AEA'!J207,'TE por AEA'!$B$2:$B$12257,'TE por AEA'!K207,'TE por AEA'!$F$2:$F$12257,'TE por AEA'!L207),"No hay registro")</f>
        <v>5.1716666666666669</v>
      </c>
      <c r="O207" s="4"/>
      <c r="P207" s="4" t="s">
        <v>200</v>
      </c>
      <c r="Q207" s="4" t="s">
        <v>45</v>
      </c>
      <c r="R207" s="4" t="s">
        <v>68</v>
      </c>
      <c r="S207" s="4">
        <f>IFERROR(AVERAGEIFS('TE por AEA'!$H$2:$H$12257,'TE por AEA'!$A$2:$A$12257,'TE por AEA'!P207,'TE por AEA'!$F$2:$F$12257,'TE por AEA'!Q207),"No hay registro")</f>
        <v>5.5040145454545462</v>
      </c>
    </row>
    <row r="208" spans="1:19">
      <c r="A208" s="1" t="str">
        <f>+'BD1'!A208</f>
        <v>Brunca</v>
      </c>
      <c r="B208" s="1" t="str">
        <f>+'BD1'!B208</f>
        <v>Laurel</v>
      </c>
      <c r="C208" s="1" t="str">
        <f>+'BD1'!C208</f>
        <v>Ángel Madrigal Valverde</v>
      </c>
      <c r="D208" s="1">
        <f>+'BD1'!D208</f>
        <v>3.3</v>
      </c>
      <c r="E208" s="1" t="str">
        <f>+'BD1'!E208</f>
        <v>Jefe</v>
      </c>
      <c r="F208" s="1" t="str">
        <f>+'BD1'!F208</f>
        <v>Participación en grupos técnicos o comisiones (por reunión)</v>
      </c>
      <c r="G208" s="1" t="str">
        <f>+'BD1'!G208</f>
        <v>Sustantiva</v>
      </c>
      <c r="H208" s="1">
        <f>+'BD1'!H208</f>
        <v>6.42</v>
      </c>
      <c r="J208" s="1" t="s">
        <v>8</v>
      </c>
      <c r="K208" s="1" t="s">
        <v>77</v>
      </c>
      <c r="L208" s="3" t="s">
        <v>46</v>
      </c>
      <c r="M208" s="1" t="s">
        <v>67</v>
      </c>
      <c r="N208" s="4">
        <f>IFERROR(AVERAGEIFS('TE por AEA'!$H$2:$H$12257,'TE por AEA'!$A$2:$A$12257,'TE por AEA'!J208,'TE por AEA'!$B$2:$B$12257,'TE por AEA'!K208,'TE por AEA'!$F$2:$F$12257,'TE por AEA'!L208),"No hay registro")</f>
        <v>8.0250000000000004</v>
      </c>
      <c r="O208" s="4"/>
      <c r="P208" s="4" t="s">
        <v>200</v>
      </c>
      <c r="Q208" s="4" t="s">
        <v>46</v>
      </c>
      <c r="R208" s="4" t="s">
        <v>67</v>
      </c>
      <c r="S208" s="4">
        <f>IFERROR(AVERAGEIFS('TE por AEA'!$H$2:$H$12257,'TE por AEA'!$A$2:$A$12257,'TE por AEA'!P208,'TE por AEA'!$F$2:$F$12257,'TE por AEA'!Q208),"No hay registro")</f>
        <v>3.5901315789473687</v>
      </c>
    </row>
    <row r="209" spans="1:19">
      <c r="A209" s="1" t="str">
        <f>+'BD1'!A209</f>
        <v>Brunca</v>
      </c>
      <c r="B209" s="1" t="str">
        <f>+'BD1'!B209</f>
        <v>Laurel</v>
      </c>
      <c r="C209" s="1" t="str">
        <f>+'BD1'!C209</f>
        <v>Ángel Madrigal Valverde</v>
      </c>
      <c r="D209" s="1">
        <f>+'BD1'!D209</f>
        <v>3.3</v>
      </c>
      <c r="E209" s="1" t="str">
        <f>+'BD1'!E209</f>
        <v>Jefe</v>
      </c>
      <c r="F209" s="1" t="str">
        <f>+'BD1'!F209</f>
        <v>Participación en capacitaciones técnicas (por capacitación)</v>
      </c>
      <c r="G209" s="1" t="str">
        <f>+'BD1'!G209</f>
        <v>Administrativa</v>
      </c>
      <c r="H209" s="1">
        <f>+'BD1'!H209</f>
        <v>6.42</v>
      </c>
      <c r="J209" s="1" t="s">
        <v>8</v>
      </c>
      <c r="K209" s="1" t="s">
        <v>77</v>
      </c>
      <c r="L209" s="3" t="s">
        <v>47</v>
      </c>
      <c r="M209" s="1" t="s">
        <v>68</v>
      </c>
      <c r="N209" s="4">
        <f>IFERROR(AVERAGEIFS('TE por AEA'!$H$2:$H$12257,'TE por AEA'!$A$2:$A$12257,'TE por AEA'!J209,'TE por AEA'!$B$2:$B$12257,'TE por AEA'!K209,'TE por AEA'!$F$2:$F$12257,'TE por AEA'!L209),"No hay registro")</f>
        <v>10.343333333333334</v>
      </c>
      <c r="O209" s="4"/>
      <c r="P209" s="4" t="s">
        <v>200</v>
      </c>
      <c r="Q209" s="4" t="s">
        <v>47</v>
      </c>
      <c r="R209" s="4" t="s">
        <v>68</v>
      </c>
      <c r="S209" s="4">
        <f>IFERROR(AVERAGEIFS('TE por AEA'!$H$2:$H$12257,'TE por AEA'!$A$2:$A$12257,'TE por AEA'!P209,'TE por AEA'!$F$2:$F$12257,'TE por AEA'!Q209),"No hay registro")</f>
        <v>11.654826249999999</v>
      </c>
    </row>
    <row r="210" spans="1:19">
      <c r="A210" s="1" t="str">
        <f>+'BD1'!A210</f>
        <v>Brunca</v>
      </c>
      <c r="B210" s="1" t="str">
        <f>+'BD1'!B210</f>
        <v>Laurel</v>
      </c>
      <c r="C210" s="1" t="str">
        <f>+'BD1'!C210</f>
        <v>Ángel Madrigal Valverde</v>
      </c>
      <c r="D210" s="1">
        <f>+'BD1'!D210</f>
        <v>3.3</v>
      </c>
      <c r="E210" s="1" t="str">
        <f>+'BD1'!E210</f>
        <v>Jefe</v>
      </c>
      <c r="F210" s="1" t="str">
        <f>+'BD1'!F210</f>
        <v xml:space="preserve">Participación en charlas y sesiones técnicas, de trabajo y de actualización de conocimiento (por evento) </v>
      </c>
      <c r="G210" s="1" t="str">
        <f>+'BD1'!G210</f>
        <v>Administrativa</v>
      </c>
      <c r="H210" s="1">
        <f>+'BD1'!H210</f>
        <v>5.5283300000000004</v>
      </c>
      <c r="J210" s="1" t="s">
        <v>8</v>
      </c>
      <c r="K210" s="1" t="s">
        <v>77</v>
      </c>
      <c r="L210" s="3" t="s">
        <v>48</v>
      </c>
      <c r="M210" s="1" t="s">
        <v>68</v>
      </c>
      <c r="N210" s="4">
        <f>IFERROR(AVERAGEIFS('TE por AEA'!$H$2:$H$12257,'TE por AEA'!$A$2:$A$12257,'TE por AEA'!J210,'TE por AEA'!$B$2:$B$12257,'TE por AEA'!K210,'TE por AEA'!$F$2:$F$12257,'TE por AEA'!L210),"No hay registro")</f>
        <v>6.4200024999999998</v>
      </c>
      <c r="O210" s="4"/>
      <c r="P210" s="4" t="s">
        <v>200</v>
      </c>
      <c r="Q210" s="4" t="s">
        <v>48</v>
      </c>
      <c r="R210" s="4" t="s">
        <v>68</v>
      </c>
      <c r="S210" s="4">
        <f>IFERROR(AVERAGEIFS('TE por AEA'!$H$2:$H$12257,'TE por AEA'!$A$2:$A$12257,'TE por AEA'!P210,'TE por AEA'!$F$2:$F$12257,'TE por AEA'!Q210),"No hay registro")</f>
        <v>5.1895007999999994</v>
      </c>
    </row>
    <row r="211" spans="1:19">
      <c r="A211" s="1" t="str">
        <f>+'BD1'!A211</f>
        <v>Brunca</v>
      </c>
      <c r="B211" s="1" t="str">
        <f>+'BD1'!B211</f>
        <v>Laurel</v>
      </c>
      <c r="C211" s="1" t="str">
        <f>+'BD1'!C211</f>
        <v>Ángel Madrigal Valverde</v>
      </c>
      <c r="D211" s="1">
        <f>+'BD1'!D211</f>
        <v>3.3</v>
      </c>
      <c r="E211" s="1" t="str">
        <f>+'BD1'!E211</f>
        <v>Jefe</v>
      </c>
      <c r="F211" s="1" t="str">
        <f>+'BD1'!F211</f>
        <v>Aplicación de censos y apoyo en sondeo de precios de insumos agropecuarios (por censo o sondeo)</v>
      </c>
      <c r="G211" s="1" t="str">
        <f>+'BD1'!G211</f>
        <v>Sustantiva</v>
      </c>
      <c r="H211" s="1">
        <f>+'BD1'!H211</f>
        <v>6.42</v>
      </c>
      <c r="J211" s="1" t="s">
        <v>8</v>
      </c>
      <c r="K211" s="1" t="s">
        <v>77</v>
      </c>
      <c r="L211" s="3" t="s">
        <v>49</v>
      </c>
      <c r="M211" s="1" t="s">
        <v>67</v>
      </c>
      <c r="N211" s="4" t="str">
        <f>IFERROR(AVERAGEIFS('TE por AEA'!$H$2:$H$12257,'TE por AEA'!$A$2:$A$12257,'TE por AEA'!J211,'TE por AEA'!$B$2:$B$12257,'TE por AEA'!K211,'TE por AEA'!$F$2:$F$12257,'TE por AEA'!L211),"No hay registro")</f>
        <v>No hay registro</v>
      </c>
      <c r="O211" s="4"/>
      <c r="P211" s="4" t="s">
        <v>200</v>
      </c>
      <c r="Q211" s="4" t="s">
        <v>49</v>
      </c>
      <c r="R211" s="4" t="s">
        <v>67</v>
      </c>
      <c r="S211" s="4">
        <f>IFERROR(AVERAGEIFS('TE por AEA'!$H$2:$H$12257,'TE por AEA'!$A$2:$A$12257,'TE por AEA'!P211,'TE por AEA'!$F$2:$F$12257,'TE por AEA'!Q211),"No hay registro")</f>
        <v>16.637013333333332</v>
      </c>
    </row>
    <row r="212" spans="1:19">
      <c r="A212" s="1" t="str">
        <f>+'BD1'!A212</f>
        <v>Brunca</v>
      </c>
      <c r="B212" s="1" t="str">
        <f>+'BD1'!B212</f>
        <v>Laurel</v>
      </c>
      <c r="C212" s="1" t="str">
        <f>+'BD1'!C212</f>
        <v>Ángel Madrigal Valverde</v>
      </c>
      <c r="D212" s="1">
        <f>+'BD1'!D212</f>
        <v>3.3</v>
      </c>
      <c r="E212" s="1" t="str">
        <f>+'BD1'!E212</f>
        <v>Jefe</v>
      </c>
      <c r="F212" s="1" t="str">
        <f>+'BD1'!F212</f>
        <v>Coordinación de acciones entre dependencias del MAG (por acción de cordinación)</v>
      </c>
      <c r="G212" s="1" t="str">
        <f>+'BD1'!G212</f>
        <v>Administrativa</v>
      </c>
      <c r="H212" s="1">
        <f>+'BD1'!H212</f>
        <v>4.28</v>
      </c>
      <c r="J212" s="1" t="s">
        <v>8</v>
      </c>
      <c r="K212" s="1" t="s">
        <v>77</v>
      </c>
      <c r="L212" s="3" t="s">
        <v>50</v>
      </c>
      <c r="M212" s="1" t="s">
        <v>68</v>
      </c>
      <c r="N212" s="4">
        <f>IFERROR(AVERAGEIFS('TE por AEA'!$H$2:$H$12257,'TE por AEA'!$A$2:$A$12257,'TE por AEA'!J212,'TE por AEA'!$B$2:$B$12257,'TE por AEA'!K212,'TE por AEA'!$F$2:$F$12257,'TE por AEA'!L212),"No hay registro")</f>
        <v>2.9424999999999999</v>
      </c>
      <c r="O212" s="4"/>
      <c r="P212" s="4" t="s">
        <v>200</v>
      </c>
      <c r="Q212" s="4" t="s">
        <v>50</v>
      </c>
      <c r="R212" s="4" t="s">
        <v>68</v>
      </c>
      <c r="S212" s="4">
        <f>IFERROR(AVERAGEIFS('TE por AEA'!$H$2:$H$12257,'TE por AEA'!$A$2:$A$12257,'TE por AEA'!P212,'TE por AEA'!$F$2:$F$12257,'TE por AEA'!Q212),"No hay registro")</f>
        <v>1.7558400000000005</v>
      </c>
    </row>
    <row r="213" spans="1:19">
      <c r="A213" s="1" t="str">
        <f>+'BD1'!A213</f>
        <v>Brunca</v>
      </c>
      <c r="B213" s="1" t="str">
        <f>+'BD1'!B213</f>
        <v>Laurel</v>
      </c>
      <c r="C213" s="1" t="str">
        <f>+'BD1'!C213</f>
        <v>Ángel Madrigal Valverde</v>
      </c>
      <c r="D213" s="1">
        <f>+'BD1'!D213</f>
        <v>3.3</v>
      </c>
      <c r="E213" s="1" t="str">
        <f>+'BD1'!E213</f>
        <v>Jefe</v>
      </c>
      <c r="F213" s="1" t="str">
        <f>+'BD1'!F213</f>
        <v>Otorgamiento de permisos para quemas agropecuarias (por trámite)</v>
      </c>
      <c r="G213" s="1" t="str">
        <f>+'BD1'!G213</f>
        <v>Sustantiva</v>
      </c>
      <c r="H213" s="1">
        <f>+'BD1'!H213</f>
        <v>8.9166699999999999</v>
      </c>
      <c r="J213" s="1" t="s">
        <v>8</v>
      </c>
      <c r="K213" s="1" t="s">
        <v>77</v>
      </c>
      <c r="L213" s="3" t="s">
        <v>51</v>
      </c>
      <c r="M213" s="1" t="s">
        <v>67</v>
      </c>
      <c r="N213" s="4">
        <f>IFERROR(AVERAGEIFS('TE por AEA'!$H$2:$H$12257,'TE por AEA'!$A$2:$A$12257,'TE por AEA'!J213,'TE por AEA'!$B$2:$B$12257,'TE por AEA'!K213,'TE por AEA'!$F$2:$F$12257,'TE por AEA'!L213),"No hay registro")</f>
        <v>7.49</v>
      </c>
      <c r="O213" s="4"/>
      <c r="P213" s="4" t="s">
        <v>200</v>
      </c>
      <c r="Q213" s="4" t="s">
        <v>51</v>
      </c>
      <c r="R213" s="4" t="s">
        <v>67</v>
      </c>
      <c r="S213" s="4">
        <f>IFERROR(AVERAGEIFS('TE por AEA'!$H$2:$H$12257,'TE por AEA'!$A$2:$A$12257,'TE por AEA'!P213,'TE por AEA'!$F$2:$F$12257,'TE por AEA'!Q213),"No hay registro")</f>
        <v>4.4761680000000004</v>
      </c>
    </row>
    <row r="214" spans="1:19">
      <c r="A214" s="1" t="str">
        <f>+'BD1'!A214</f>
        <v>Brunca</v>
      </c>
      <c r="B214" s="1" t="str">
        <f>+'BD1'!B214</f>
        <v>Laurel</v>
      </c>
      <c r="C214" s="1" t="str">
        <f>+'BD1'!C214</f>
        <v>Ángel Madrigal Valverde</v>
      </c>
      <c r="D214" s="1">
        <f>+'BD1'!D214</f>
        <v>3.3</v>
      </c>
      <c r="E214" s="1" t="str">
        <f>+'BD1'!E214</f>
        <v>Jefe</v>
      </c>
      <c r="F214" s="1" t="str">
        <f>+'BD1'!F214</f>
        <v>Elaboración de Autoevaluación en Control Interno (acumulado efectivo por aplicación de la autoevaluación)</v>
      </c>
      <c r="G214" s="1" t="str">
        <f>+'BD1'!G214</f>
        <v>Administrativa</v>
      </c>
      <c r="H214" s="1">
        <f>+'BD1'!H214</f>
        <v>6.42</v>
      </c>
      <c r="J214" s="1" t="s">
        <v>8</v>
      </c>
      <c r="K214" s="1" t="s">
        <v>77</v>
      </c>
      <c r="L214" s="3" t="s">
        <v>52</v>
      </c>
      <c r="M214" s="1" t="s">
        <v>68</v>
      </c>
      <c r="N214" s="4">
        <f>IFERROR(AVERAGEIFS('TE por AEA'!$H$2:$H$12257,'TE por AEA'!$A$2:$A$12257,'TE por AEA'!J214,'TE por AEA'!$B$2:$B$12257,'TE por AEA'!K214,'TE por AEA'!$F$2:$F$12257,'TE por AEA'!L214),"No hay registro")</f>
        <v>5.1716674999999999</v>
      </c>
      <c r="O214" s="4"/>
      <c r="P214" s="4" t="s">
        <v>200</v>
      </c>
      <c r="Q214" s="4" t="s">
        <v>52</v>
      </c>
      <c r="R214" s="4" t="s">
        <v>68</v>
      </c>
      <c r="S214" s="4">
        <f>IFERROR(AVERAGEIFS('TE por AEA'!$H$2:$H$12257,'TE por AEA'!$A$2:$A$12257,'TE por AEA'!P214,'TE por AEA'!$F$2:$F$12257,'TE por AEA'!Q214),"No hay registro")</f>
        <v>3.7806668181818184</v>
      </c>
    </row>
    <row r="215" spans="1:19">
      <c r="A215" s="1" t="str">
        <f>+'BD1'!A215</f>
        <v>Brunca</v>
      </c>
      <c r="B215" s="1" t="str">
        <f>+'BD1'!B215</f>
        <v>Laurel</v>
      </c>
      <c r="C215" s="1" t="str">
        <f>+'BD1'!C215</f>
        <v>Ángel Madrigal Valverde</v>
      </c>
      <c r="D215" s="1">
        <f>+'BD1'!D215</f>
        <v>3.3</v>
      </c>
      <c r="E215" s="1" t="str">
        <f>+'BD1'!E215</f>
        <v>Jefe</v>
      </c>
      <c r="F215" s="1" t="str">
        <f>+'BD1'!F215</f>
        <v>Determinación y evaluación de riesgos en SEVRIMAG (acumulado efectivo por aplicación del SEVRIMAG)</v>
      </c>
      <c r="G215" s="1" t="str">
        <f>+'BD1'!G215</f>
        <v>Administrativa</v>
      </c>
      <c r="H215" s="1">
        <f>+'BD1'!H215</f>
        <v>6.42</v>
      </c>
      <c r="J215" s="1" t="s">
        <v>8</v>
      </c>
      <c r="K215" s="1" t="s">
        <v>77</v>
      </c>
      <c r="L215" s="3" t="s">
        <v>53</v>
      </c>
      <c r="M215" s="1" t="s">
        <v>68</v>
      </c>
      <c r="N215" s="4">
        <f>IFERROR(AVERAGEIFS('TE por AEA'!$H$2:$H$12257,'TE por AEA'!$A$2:$A$12257,'TE por AEA'!J215,'TE por AEA'!$B$2:$B$12257,'TE por AEA'!K215,'TE por AEA'!$F$2:$F$12257,'TE por AEA'!L215),"No hay registro")</f>
        <v>5.4391674999999999</v>
      </c>
      <c r="O215" s="4"/>
      <c r="P215" s="4" t="s">
        <v>200</v>
      </c>
      <c r="Q215" s="4" t="s">
        <v>53</v>
      </c>
      <c r="R215" s="4" t="s">
        <v>68</v>
      </c>
      <c r="S215" s="4">
        <f>IFERROR(AVERAGEIFS('TE por AEA'!$H$2:$H$12257,'TE por AEA'!$A$2:$A$12257,'TE por AEA'!P215,'TE por AEA'!$F$2:$F$12257,'TE por AEA'!Q215),"No hay registro")</f>
        <v>4.5221120833333339</v>
      </c>
    </row>
    <row r="216" spans="1:19">
      <c r="A216" s="1" t="str">
        <f>+'BD1'!A216</f>
        <v>Brunca</v>
      </c>
      <c r="B216" s="1" t="str">
        <f>+'BD1'!B216</f>
        <v>Laurel</v>
      </c>
      <c r="C216" s="1" t="str">
        <f>+'BD1'!C216</f>
        <v>Ángel Madrigal Valverde</v>
      </c>
      <c r="D216" s="1">
        <f>+'BD1'!D216</f>
        <v>3.3</v>
      </c>
      <c r="E216" s="1" t="str">
        <f>+'BD1'!E216</f>
        <v>Jefe</v>
      </c>
      <c r="F216" s="1" t="str">
        <f>+'BD1'!F216</f>
        <v>Seguimiento a plan de mitigación de riesgos en SEVRIMAG (acumulado efectivo por seguimiento)</v>
      </c>
      <c r="G216" s="1" t="str">
        <f>+'BD1'!G216</f>
        <v>Administrativa</v>
      </c>
      <c r="H216" s="1">
        <f>+'BD1'!H216</f>
        <v>8.56</v>
      </c>
      <c r="J216" s="1" t="s">
        <v>8</v>
      </c>
      <c r="K216" s="1" t="s">
        <v>77</v>
      </c>
      <c r="L216" s="3" t="s">
        <v>54</v>
      </c>
      <c r="M216" s="1" t="s">
        <v>68</v>
      </c>
      <c r="N216" s="4">
        <f>IFERROR(AVERAGEIFS('TE por AEA'!$H$2:$H$12257,'TE por AEA'!$A$2:$A$12257,'TE por AEA'!J216,'TE por AEA'!$B$2:$B$12257,'TE por AEA'!K216,'TE por AEA'!$F$2:$F$12257,'TE por AEA'!L216),"No hay registro")</f>
        <v>3.7449999999999997</v>
      </c>
      <c r="O216" s="4"/>
      <c r="P216" s="4" t="s">
        <v>200</v>
      </c>
      <c r="Q216" s="4" t="s">
        <v>54</v>
      </c>
      <c r="R216" s="4" t="s">
        <v>68</v>
      </c>
      <c r="S216" s="4">
        <f>IFERROR(AVERAGEIFS('TE por AEA'!$H$2:$H$12257,'TE por AEA'!$A$2:$A$12257,'TE por AEA'!P216,'TE por AEA'!$F$2:$F$12257,'TE por AEA'!Q216),"No hay registro")</f>
        <v>3.1010183333333332</v>
      </c>
    </row>
    <row r="217" spans="1:19">
      <c r="A217" s="1" t="str">
        <f>+'BD1'!A217</f>
        <v>Brunca</v>
      </c>
      <c r="B217" s="1" t="str">
        <f>+'BD1'!B217</f>
        <v>Laurel</v>
      </c>
      <c r="C217" s="1" t="str">
        <f>+'BD1'!C217</f>
        <v>Ángel Madrigal Valverde</v>
      </c>
      <c r="D217" s="1">
        <f>+'BD1'!D217</f>
        <v>3.3</v>
      </c>
      <c r="E217" s="1" t="str">
        <f>+'BD1'!E217</f>
        <v>Jefe</v>
      </c>
      <c r="F217" s="1" t="str">
        <f>+'BD1'!F217</f>
        <v>Seguimiento a plan de mejora de la Autoevaluación en Control Interno (acumulado efectivo por seguimiento)</v>
      </c>
      <c r="G217" s="1" t="str">
        <f>+'BD1'!G217</f>
        <v>Administrativa</v>
      </c>
      <c r="H217" s="1">
        <f>+'BD1'!H217</f>
        <v>8.56</v>
      </c>
      <c r="J217" s="1" t="s">
        <v>8</v>
      </c>
      <c r="K217" s="1" t="s">
        <v>77</v>
      </c>
      <c r="L217" s="3" t="s">
        <v>55</v>
      </c>
      <c r="M217" s="1" t="s">
        <v>68</v>
      </c>
      <c r="N217" s="4">
        <f>IFERROR(AVERAGEIFS('TE por AEA'!$H$2:$H$12257,'TE por AEA'!$A$2:$A$12257,'TE por AEA'!J217,'TE por AEA'!$B$2:$B$12257,'TE por AEA'!K217,'TE por AEA'!$F$2:$F$12257,'TE por AEA'!L217),"No hay registro")</f>
        <v>3.7449999999999997</v>
      </c>
      <c r="O217" s="4"/>
      <c r="P217" s="4" t="s">
        <v>200</v>
      </c>
      <c r="Q217" s="4" t="s">
        <v>55</v>
      </c>
      <c r="R217" s="4" t="s">
        <v>68</v>
      </c>
      <c r="S217" s="4">
        <f>IFERROR(AVERAGEIFS('TE por AEA'!$H$2:$H$12257,'TE por AEA'!$A$2:$A$12257,'TE por AEA'!P217,'TE por AEA'!$F$2:$F$12257,'TE por AEA'!Q217),"No hay registro")</f>
        <v>3.0073318749999998</v>
      </c>
    </row>
    <row r="218" spans="1:19">
      <c r="A218" s="1" t="str">
        <f>+'BD1'!A218</f>
        <v>Brunca</v>
      </c>
      <c r="B218" s="1" t="str">
        <f>+'BD1'!B218</f>
        <v>Laurel</v>
      </c>
      <c r="C218" s="1" t="str">
        <f>+'BD1'!C218</f>
        <v>Ángel Madrigal Valverde</v>
      </c>
      <c r="D218" s="1">
        <f>+'BD1'!D218</f>
        <v>3.3</v>
      </c>
      <c r="E218" s="1" t="str">
        <f>+'BD1'!E218</f>
        <v>Jefe</v>
      </c>
      <c r="F218" s="1" t="str">
        <f>+'BD1'!F218</f>
        <v>Reuniones de personal AEA (por reunión)</v>
      </c>
      <c r="G218" s="1" t="str">
        <f>+'BD1'!G218</f>
        <v>Administrativa</v>
      </c>
      <c r="H218" s="1">
        <f>+'BD1'!H218</f>
        <v>2.14</v>
      </c>
      <c r="J218" s="1" t="s">
        <v>8</v>
      </c>
      <c r="K218" s="1" t="s">
        <v>77</v>
      </c>
      <c r="L218" s="3" t="s">
        <v>56</v>
      </c>
      <c r="M218" s="1" t="s">
        <v>68</v>
      </c>
      <c r="N218" s="4">
        <f>IFERROR(AVERAGEIFS('TE por AEA'!$H$2:$H$12257,'TE por AEA'!$A$2:$A$12257,'TE por AEA'!J218,'TE por AEA'!$B$2:$B$12257,'TE por AEA'!K218,'TE por AEA'!$F$2:$F$12257,'TE por AEA'!L218),"No hay registro")</f>
        <v>2.4520825000000004</v>
      </c>
      <c r="O218" s="4"/>
      <c r="P218" s="4" t="s">
        <v>200</v>
      </c>
      <c r="Q218" s="4" t="s">
        <v>56</v>
      </c>
      <c r="R218" s="4" t="s">
        <v>68</v>
      </c>
      <c r="S218" s="4">
        <f>IFERROR(AVERAGEIFS('TE por AEA'!$H$2:$H$12257,'TE por AEA'!$A$2:$A$12257,'TE por AEA'!P218,'TE por AEA'!$F$2:$F$12257,'TE por AEA'!Q218),"No hay registro")</f>
        <v>2.7998324000000001</v>
      </c>
    </row>
    <row r="219" spans="1:19">
      <c r="A219" s="1" t="str">
        <f>+'BD1'!A219</f>
        <v>Brunca</v>
      </c>
      <c r="B219" s="1" t="str">
        <f>+'BD1'!B219</f>
        <v>Laurel</v>
      </c>
      <c r="C219" s="1" t="str">
        <f>+'BD1'!C219</f>
        <v>Ángel Madrigal Valverde</v>
      </c>
      <c r="D219" s="1">
        <f>+'BD1'!D219</f>
        <v>3.3</v>
      </c>
      <c r="E219" s="1" t="str">
        <f>+'BD1'!E219</f>
        <v>Jefe</v>
      </c>
      <c r="F219" s="1" t="str">
        <f>+'BD1'!F219</f>
        <v>Actualización del sistema de gestión documental y archivo (tiempo efectivo por día)</v>
      </c>
      <c r="G219" s="1" t="str">
        <f>+'BD1'!G219</f>
        <v>Administrativa</v>
      </c>
      <c r="H219" s="1">
        <f>+'BD1'!H219</f>
        <v>3.21</v>
      </c>
      <c r="J219" s="1" t="s">
        <v>8</v>
      </c>
      <c r="K219" s="1" t="s">
        <v>77</v>
      </c>
      <c r="L219" s="3" t="s">
        <v>57</v>
      </c>
      <c r="M219" s="1" t="s">
        <v>68</v>
      </c>
      <c r="N219" s="4">
        <f>IFERROR(AVERAGEIFS('TE por AEA'!$H$2:$H$12257,'TE por AEA'!$A$2:$A$12257,'TE por AEA'!J219,'TE por AEA'!$B$2:$B$12257,'TE por AEA'!K219,'TE por AEA'!$F$2:$F$12257,'TE por AEA'!L219),"No hay registro")</f>
        <v>3.34375</v>
      </c>
      <c r="O219" s="4"/>
      <c r="P219" s="4" t="s">
        <v>200</v>
      </c>
      <c r="Q219" s="4" t="s">
        <v>57</v>
      </c>
      <c r="R219" s="4" t="s">
        <v>68</v>
      </c>
      <c r="S219" s="4">
        <f>IFERROR(AVERAGEIFS('TE por AEA'!$H$2:$H$12257,'TE por AEA'!$A$2:$A$12257,'TE por AEA'!P219,'TE por AEA'!$F$2:$F$12257,'TE por AEA'!Q219),"No hay registro")</f>
        <v>3.6384950000000007</v>
      </c>
    </row>
    <row r="220" spans="1:19">
      <c r="A220" s="1" t="str">
        <f>+'BD1'!A220</f>
        <v>Brunca</v>
      </c>
      <c r="B220" s="1" t="str">
        <f>+'BD1'!B220</f>
        <v>Laurel</v>
      </c>
      <c r="C220" s="1" t="str">
        <f>+'BD1'!C220</f>
        <v>Ángel Madrigal Valverde</v>
      </c>
      <c r="D220" s="1">
        <f>+'BD1'!D220</f>
        <v>3.3</v>
      </c>
      <c r="E220" s="1" t="str">
        <f>+'BD1'!E220</f>
        <v>Jefe</v>
      </c>
      <c r="F220" s="1" t="str">
        <f>+'BD1'!F220</f>
        <v>Actualización del sistema SisDNEA (por productor)</v>
      </c>
      <c r="G220" s="1" t="str">
        <f>+'BD1'!G220</f>
        <v>Administrativa</v>
      </c>
      <c r="H220" s="1">
        <f>+'BD1'!H220</f>
        <v>4.28</v>
      </c>
      <c r="J220" s="1" t="s">
        <v>8</v>
      </c>
      <c r="K220" s="1" t="s">
        <v>77</v>
      </c>
      <c r="L220" s="3" t="s">
        <v>58</v>
      </c>
      <c r="M220" s="1" t="s">
        <v>68</v>
      </c>
      <c r="N220" s="4">
        <f>IFERROR(AVERAGEIFS('TE por AEA'!$H$2:$H$12257,'TE por AEA'!$A$2:$A$12257,'TE por AEA'!J220,'TE por AEA'!$B$2:$B$12257,'TE por AEA'!K220,'TE por AEA'!$F$2:$F$12257,'TE por AEA'!L220),"No hay registro")</f>
        <v>3.5443750000000001</v>
      </c>
      <c r="O220" s="4"/>
      <c r="P220" s="4" t="s">
        <v>200</v>
      </c>
      <c r="Q220" s="4" t="s">
        <v>58</v>
      </c>
      <c r="R220" s="4" t="s">
        <v>68</v>
      </c>
      <c r="S220" s="4">
        <f>IFERROR(AVERAGEIFS('TE por AEA'!$H$2:$H$12257,'TE por AEA'!$A$2:$A$12257,'TE por AEA'!P220,'TE por AEA'!$F$2:$F$12257,'TE por AEA'!Q220),"No hay registro")</f>
        <v>1.1347940000000001</v>
      </c>
    </row>
    <row r="221" spans="1:19">
      <c r="A221" s="1" t="str">
        <f>+'BD1'!A221</f>
        <v>Brunca</v>
      </c>
      <c r="B221" s="1" t="str">
        <f>+'BD1'!B221</f>
        <v>Laurel</v>
      </c>
      <c r="C221" s="1" t="str">
        <f>+'BD1'!C221</f>
        <v>Ángel Madrigal Valverde</v>
      </c>
      <c r="D221" s="1">
        <f>+'BD1'!D221</f>
        <v>3.3</v>
      </c>
      <c r="E221" s="1" t="str">
        <f>+'BD1'!E221</f>
        <v>Jefe</v>
      </c>
      <c r="F221" s="1" t="str">
        <f>+'BD1'!F221</f>
        <v>Seguimiento semestral de la determinación de expectativas (por seguimiento)</v>
      </c>
      <c r="G221" s="1" t="str">
        <f>+'BD1'!G221</f>
        <v>Administrativa</v>
      </c>
      <c r="H221" s="1">
        <f>+'BD1'!H221</f>
        <v>6.42</v>
      </c>
      <c r="J221" s="1" t="s">
        <v>8</v>
      </c>
      <c r="K221" s="1" t="s">
        <v>77</v>
      </c>
      <c r="L221" s="3" t="s">
        <v>135</v>
      </c>
      <c r="M221" s="1" t="s">
        <v>68</v>
      </c>
      <c r="N221" s="4">
        <f>IFERROR(AVERAGEIFS('TE por AEA'!$H$2:$H$12257,'TE por AEA'!$A$2:$A$12257,'TE por AEA'!J221,'TE por AEA'!$B$2:$B$12257,'TE por AEA'!K221,'TE por AEA'!$F$2:$F$12257,'TE por AEA'!L221),"No hay registro")</f>
        <v>3.9233333333333333</v>
      </c>
      <c r="O221" s="4"/>
      <c r="P221" s="4" t="s">
        <v>200</v>
      </c>
      <c r="Q221" s="4" t="s">
        <v>135</v>
      </c>
      <c r="R221" s="4" t="s">
        <v>68</v>
      </c>
      <c r="S221" s="4">
        <f>IFERROR(AVERAGEIFS('TE por AEA'!$H$2:$H$12257,'TE por AEA'!$A$2:$A$12257,'TE por AEA'!P221,'TE por AEA'!$F$2:$F$12257,'TE por AEA'!Q221),"No hay registro")</f>
        <v>1.8900495238095238</v>
      </c>
    </row>
    <row r="222" spans="1:19">
      <c r="A222" s="1" t="str">
        <f>+'BD1'!A222</f>
        <v>Brunca</v>
      </c>
      <c r="B222" s="1" t="str">
        <f>+'BD1'!B222</f>
        <v>Laurel</v>
      </c>
      <c r="C222" s="1" t="str">
        <f>+'BD1'!C222</f>
        <v>Ángel Madrigal Valverde</v>
      </c>
      <c r="D222" s="1">
        <f>+'BD1'!D222</f>
        <v>3.3</v>
      </c>
      <c r="E222" s="1" t="str">
        <f>+'BD1'!E222</f>
        <v>Jefe</v>
      </c>
      <c r="F222" s="1" t="str">
        <f>+'BD1'!F222</f>
        <v>Elaboración de la evaluación del desempeño (por reunión)</v>
      </c>
      <c r="G222" s="1" t="str">
        <f>+'BD1'!G222</f>
        <v>Administrativa</v>
      </c>
      <c r="H222" s="1">
        <f>+'BD1'!H222</f>
        <v>7.49</v>
      </c>
      <c r="J222" s="1" t="s">
        <v>8</v>
      </c>
      <c r="K222" s="1" t="s">
        <v>77</v>
      </c>
      <c r="L222" s="3" t="s">
        <v>59</v>
      </c>
      <c r="M222" s="1" t="s">
        <v>68</v>
      </c>
      <c r="N222" s="4">
        <f>IFERROR(AVERAGEIFS('TE por AEA'!$H$2:$H$12257,'TE por AEA'!$A$2:$A$12257,'TE por AEA'!J222,'TE por AEA'!$B$2:$B$12257,'TE por AEA'!K222,'TE por AEA'!$F$2:$F$12257,'TE por AEA'!L222),"No hay registro")</f>
        <v>4.8150000000000004</v>
      </c>
      <c r="O222" s="4"/>
      <c r="P222" s="4" t="s">
        <v>200</v>
      </c>
      <c r="Q222" s="4" t="s">
        <v>59</v>
      </c>
      <c r="R222" s="4" t="s">
        <v>68</v>
      </c>
      <c r="S222" s="4">
        <f>IFERROR(AVERAGEIFS('TE por AEA'!$H$2:$H$12257,'TE por AEA'!$A$2:$A$12257,'TE por AEA'!P222,'TE por AEA'!$F$2:$F$12257,'TE por AEA'!Q222),"No hay registro")</f>
        <v>2.1122590476190473</v>
      </c>
    </row>
    <row r="223" spans="1:19">
      <c r="A223" s="1" t="str">
        <f>+'BD1'!A223</f>
        <v>Brunca</v>
      </c>
      <c r="B223" s="1" t="str">
        <f>+'BD1'!B223</f>
        <v>Laurel</v>
      </c>
      <c r="C223" s="1" t="str">
        <f>+'BD1'!C223</f>
        <v>Ángel Madrigal Valverde</v>
      </c>
      <c r="D223" s="1">
        <f>+'BD1'!D223</f>
        <v>3.3</v>
      </c>
      <c r="E223" s="1" t="str">
        <f>+'BD1'!E223</f>
        <v>Jefe</v>
      </c>
      <c r="F223" s="1" t="str">
        <f>+'BD1'!F223</f>
        <v>Elaboración de inventarios de equipos, materiales e insumos (tiempo efectivo por día)</v>
      </c>
      <c r="G223" s="1" t="str">
        <f>+'BD1'!G223</f>
        <v>Administrativa</v>
      </c>
      <c r="H223" s="1">
        <f>+'BD1'!H223</f>
        <v>6.2416700000000001</v>
      </c>
      <c r="J223" s="1" t="s">
        <v>8</v>
      </c>
      <c r="K223" s="1" t="s">
        <v>77</v>
      </c>
      <c r="L223" s="3" t="s">
        <v>60</v>
      </c>
      <c r="M223" s="1" t="s">
        <v>68</v>
      </c>
      <c r="N223" s="4">
        <f>IFERROR(AVERAGEIFS('TE por AEA'!$H$2:$H$12257,'TE por AEA'!$A$2:$A$12257,'TE por AEA'!J223,'TE por AEA'!$B$2:$B$12257,'TE por AEA'!K223,'TE por AEA'!$F$2:$F$12257,'TE por AEA'!L223),"No hay registro")</f>
        <v>3.2099999999999995</v>
      </c>
      <c r="O223" s="4"/>
      <c r="P223" s="4" t="s">
        <v>200</v>
      </c>
      <c r="Q223" s="4" t="s">
        <v>60</v>
      </c>
      <c r="R223" s="4" t="s">
        <v>68</v>
      </c>
      <c r="S223" s="4">
        <f>IFERROR(AVERAGEIFS('TE por AEA'!$H$2:$H$12257,'TE por AEA'!$A$2:$A$12257,'TE por AEA'!P223,'TE por AEA'!$F$2:$F$12257,'TE por AEA'!Q223),"No hay registro")</f>
        <v>2.3179373333333331</v>
      </c>
    </row>
    <row r="224" spans="1:19">
      <c r="A224" s="1" t="str">
        <f>+'BD1'!A224</f>
        <v>Brunca</v>
      </c>
      <c r="B224" s="1" t="str">
        <f>+'BD1'!B224</f>
        <v>Laurel</v>
      </c>
      <c r="C224" s="1" t="str">
        <f>+'BD1'!C224</f>
        <v>Ángel Madrigal Valverde</v>
      </c>
      <c r="D224" s="1">
        <f>+'BD1'!D224</f>
        <v>3.3</v>
      </c>
      <c r="E224" s="1" t="str">
        <f>+'BD1'!E224</f>
        <v>Jefe</v>
      </c>
      <c r="F224" s="1" t="str">
        <f>+'BD1'!F224</f>
        <v>Atención de emergencias</v>
      </c>
      <c r="G224" s="1" t="str">
        <f>+'BD1'!G224</f>
        <v>Sustantiva</v>
      </c>
      <c r="H224" s="1" t="str">
        <f>+'BD1'!H224</f>
        <v>NA</v>
      </c>
      <c r="J224" s="1" t="s">
        <v>8</v>
      </c>
      <c r="K224" s="1" t="s">
        <v>77</v>
      </c>
      <c r="L224" s="3" t="s">
        <v>61</v>
      </c>
      <c r="M224" s="1" t="s">
        <v>67</v>
      </c>
      <c r="N224" s="4" t="str">
        <f>IFERROR(AVERAGEIFS('TE por AEA'!$H$2:$H$12257,'TE por AEA'!$A$2:$A$12257,'TE por AEA'!J224,'TE por AEA'!$B$2:$B$12257,'TE por AEA'!K224,'TE por AEA'!$F$2:$F$12257,'TE por AEA'!L224),"No hay registro")</f>
        <v>No hay registro</v>
      </c>
      <c r="O224" s="4"/>
      <c r="P224" s="4" t="s">
        <v>200</v>
      </c>
      <c r="Q224" s="4" t="s">
        <v>61</v>
      </c>
      <c r="R224" s="4" t="s">
        <v>67</v>
      </c>
      <c r="S224" s="4">
        <f>IFERROR(AVERAGEIFS('TE por AEA'!$H$2:$H$12257,'TE por AEA'!$A$2:$A$12257,'TE por AEA'!P224,'TE por AEA'!$F$2:$F$12257,'TE por AEA'!Q224),"No hay registro")</f>
        <v>32.1</v>
      </c>
    </row>
    <row r="225" spans="1:19">
      <c r="A225" s="1" t="str">
        <f>+'BD1'!A225</f>
        <v>Brunca</v>
      </c>
      <c r="B225" s="1" t="str">
        <f>+'BD1'!B225</f>
        <v>Laurel</v>
      </c>
      <c r="C225" s="1" t="str">
        <f>+'BD1'!C225</f>
        <v>Ángel Madrigal Valverde</v>
      </c>
      <c r="D225" s="1">
        <f>+'BD1'!D225</f>
        <v>3.3</v>
      </c>
      <c r="E225" s="1" t="str">
        <f>+'BD1'!E225</f>
        <v>Jefe</v>
      </c>
      <c r="F225" s="1" t="str">
        <f>+'BD1'!F225</f>
        <v>Trazabilidad-visita a finca (por productor)</v>
      </c>
      <c r="G225" s="1" t="str">
        <f>+'BD1'!G225</f>
        <v>Sustantiva</v>
      </c>
      <c r="H225" s="1" t="str">
        <f>+'BD1'!H225</f>
        <v>NA</v>
      </c>
      <c r="J225" s="1" t="s">
        <v>8</v>
      </c>
      <c r="K225" s="1" t="s">
        <v>77</v>
      </c>
      <c r="L225" s="3" t="s">
        <v>62</v>
      </c>
      <c r="M225" s="1" t="s">
        <v>67</v>
      </c>
      <c r="N225" s="4">
        <f>IFERROR(AVERAGEIFS('TE por AEA'!$H$2:$H$12257,'TE por AEA'!$A$2:$A$12257,'TE por AEA'!J225,'TE por AEA'!$B$2:$B$12257,'TE por AEA'!K225,'TE por AEA'!$F$2:$F$12257,'TE por AEA'!L225),"No hay registro")</f>
        <v>7.6683349999999999</v>
      </c>
      <c r="O225" s="4"/>
      <c r="P225" s="4" t="s">
        <v>200</v>
      </c>
      <c r="Q225" s="4" t="s">
        <v>62</v>
      </c>
      <c r="R225" s="4" t="s">
        <v>67</v>
      </c>
      <c r="S225" s="4">
        <f>IFERROR(AVERAGEIFS('TE por AEA'!$H$2:$H$12257,'TE por AEA'!$A$2:$A$12257,'TE por AEA'!P225,'TE por AEA'!$F$2:$F$12257,'TE por AEA'!Q225),"No hay registro")</f>
        <v>6.8878008695652175</v>
      </c>
    </row>
    <row r="226" spans="1:19">
      <c r="A226" s="1" t="str">
        <f>+'BD1'!A226</f>
        <v>Brunca</v>
      </c>
      <c r="B226" s="1" t="str">
        <f>+'BD1'!B226</f>
        <v>Laurel</v>
      </c>
      <c r="C226" s="1" t="str">
        <f>+'BD1'!C226</f>
        <v>Ángel Madrigal Valverde</v>
      </c>
      <c r="D226" s="1">
        <f>+'BD1'!D226</f>
        <v>3.3</v>
      </c>
      <c r="E226" s="1" t="str">
        <f>+'BD1'!E226</f>
        <v>Jefe</v>
      </c>
      <c r="F226" s="1" t="str">
        <f>+'BD1'!F226</f>
        <v>Trazabilidad-inclusión en sistema TrazarAgro (por productor)</v>
      </c>
      <c r="G226" s="1" t="str">
        <f>+'BD1'!G226</f>
        <v>Sustantiva</v>
      </c>
      <c r="H226" s="1" t="str">
        <f>+'BD1'!H226</f>
        <v>NA</v>
      </c>
      <c r="J226" s="1" t="s">
        <v>8</v>
      </c>
      <c r="K226" s="1" t="s">
        <v>77</v>
      </c>
      <c r="L226" s="3" t="s">
        <v>63</v>
      </c>
      <c r="M226" s="1" t="s">
        <v>67</v>
      </c>
      <c r="N226" s="4">
        <f>IFERROR(AVERAGEIFS('TE por AEA'!$H$2:$H$12257,'TE por AEA'!$A$2:$A$12257,'TE por AEA'!J226,'TE por AEA'!$B$2:$B$12257,'TE por AEA'!K226,'TE por AEA'!$F$2:$F$12257,'TE por AEA'!L226),"No hay registro")</f>
        <v>6.42</v>
      </c>
      <c r="O226" s="4"/>
      <c r="P226" s="4" t="s">
        <v>200</v>
      </c>
      <c r="Q226" s="4" t="s">
        <v>63</v>
      </c>
      <c r="R226" s="4" t="s">
        <v>67</v>
      </c>
      <c r="S226" s="4">
        <f>IFERROR(AVERAGEIFS('TE por AEA'!$H$2:$H$12257,'TE por AEA'!$A$2:$A$12257,'TE por AEA'!P226,'TE por AEA'!$F$2:$F$12257,'TE por AEA'!Q226),"No hay registro")</f>
        <v>1.9999099999999999</v>
      </c>
    </row>
    <row r="227" spans="1:19">
      <c r="A227" s="1" t="str">
        <f>+'BD1'!A227</f>
        <v>Brunca</v>
      </c>
      <c r="B227" s="1" t="str">
        <f>+'BD1'!B227</f>
        <v>Laurel</v>
      </c>
      <c r="C227" s="1" t="str">
        <f>+'BD1'!C227</f>
        <v>Ángel Madrigal Valverde</v>
      </c>
      <c r="D227" s="1">
        <f>+'BD1'!D227</f>
        <v>3.3</v>
      </c>
      <c r="E227" s="1" t="str">
        <f>+'BD1'!E227</f>
        <v>Jefe</v>
      </c>
      <c r="F227" s="1" t="str">
        <f>+'BD1'!F227</f>
        <v>Atención al gusano barrenador (por productor)</v>
      </c>
      <c r="G227" s="1" t="str">
        <f>+'BD1'!G227</f>
        <v>Sustantiva</v>
      </c>
      <c r="H227" s="1">
        <f>+'BD1'!H227</f>
        <v>6.42</v>
      </c>
      <c r="J227" s="1" t="s">
        <v>8</v>
      </c>
      <c r="K227" s="1" t="s">
        <v>77</v>
      </c>
      <c r="L227" s="3" t="s">
        <v>64</v>
      </c>
      <c r="M227" s="1" t="s">
        <v>67</v>
      </c>
      <c r="N227" s="4">
        <f>IFERROR(AVERAGEIFS('TE por AEA'!$H$2:$H$12257,'TE por AEA'!$A$2:$A$12257,'TE por AEA'!J227,'TE por AEA'!$B$2:$B$12257,'TE por AEA'!K227,'TE por AEA'!$F$2:$F$12257,'TE por AEA'!L227),"No hay registro")</f>
        <v>4.220556666666667</v>
      </c>
      <c r="O227" s="4"/>
      <c r="P227" s="4" t="s">
        <v>200</v>
      </c>
      <c r="Q227" s="4" t="s">
        <v>64</v>
      </c>
      <c r="R227" s="4" t="s">
        <v>67</v>
      </c>
      <c r="S227" s="4">
        <f>IFERROR(AVERAGEIFS('TE por AEA'!$H$2:$H$12257,'TE por AEA'!$A$2:$A$12257,'TE por AEA'!P227,'TE por AEA'!$F$2:$F$12257,'TE por AEA'!Q227),"No hay registro")</f>
        <v>1.9181442857142861</v>
      </c>
    </row>
    <row r="228" spans="1:19">
      <c r="A228" s="1" t="str">
        <f>+'BD1'!A228</f>
        <v>Brunca</v>
      </c>
      <c r="B228" s="1" t="str">
        <f>+'BD1'!B228</f>
        <v>Laurel</v>
      </c>
      <c r="C228" s="1" t="str">
        <f>+'BD1'!C228</f>
        <v>Ángel Madrigal Valverde</v>
      </c>
      <c r="D228" s="1">
        <f>+'BD1'!D228</f>
        <v>3.3</v>
      </c>
      <c r="E228" s="1" t="str">
        <f>+'BD1'!E228</f>
        <v>Jefe</v>
      </c>
      <c r="F228" s="1" t="str">
        <f>+'BD1'!F228</f>
        <v>Atención en oficina (por usuario)</v>
      </c>
      <c r="G228" s="1" t="str">
        <f>+'BD1'!G228</f>
        <v>Sustantiva</v>
      </c>
      <c r="H228" s="1">
        <f>+'BD1'!H228</f>
        <v>4.4583300000000001</v>
      </c>
      <c r="J228" s="1" t="s">
        <v>8</v>
      </c>
      <c r="K228" s="1" t="s">
        <v>77</v>
      </c>
      <c r="L228" s="3" t="s">
        <v>65</v>
      </c>
      <c r="M228" s="1" t="s">
        <v>67</v>
      </c>
      <c r="N228" s="4">
        <f>IFERROR(AVERAGEIFS('TE por AEA'!$H$2:$H$12257,'TE por AEA'!$A$2:$A$12257,'TE por AEA'!J228,'TE por AEA'!$B$2:$B$12257,'TE por AEA'!K228,'TE por AEA'!$F$2:$F$12257,'TE por AEA'!L228),"No hay registro")</f>
        <v>3.4552074999999998</v>
      </c>
      <c r="O228" s="4"/>
      <c r="P228" s="4" t="s">
        <v>200</v>
      </c>
      <c r="Q228" s="4" t="s">
        <v>65</v>
      </c>
      <c r="R228" s="4" t="s">
        <v>67</v>
      </c>
      <c r="S228" s="4">
        <f>IFERROR(AVERAGEIFS('TE por AEA'!$H$2:$H$12257,'TE por AEA'!$A$2:$A$12257,'TE por AEA'!P228,'TE por AEA'!$F$2:$F$12257,'TE por AEA'!Q228),"No hay registro")</f>
        <v>0.82389999999999997</v>
      </c>
    </row>
    <row r="229" spans="1:19">
      <c r="A229" s="1" t="str">
        <f>+'BD1'!A229</f>
        <v>Brunca</v>
      </c>
      <c r="B229" s="1" t="str">
        <f>+'BD1'!B229</f>
        <v>Laurel</v>
      </c>
      <c r="C229" s="1" t="str">
        <f>+'BD1'!C229</f>
        <v>Ángel Madrigal Valverde</v>
      </c>
      <c r="D229" s="1">
        <f>+'BD1'!D229</f>
        <v>3.3</v>
      </c>
      <c r="E229" s="1" t="str">
        <f>+'BD1'!E229</f>
        <v>Jefe</v>
      </c>
      <c r="F229" s="1" t="str">
        <f>+'BD1'!F229</f>
        <v>Búsqueda de nuevos productores (por productor)</v>
      </c>
      <c r="G229" s="1" t="str">
        <f>+'BD1'!G229</f>
        <v>Sustantiva</v>
      </c>
      <c r="H229" s="1">
        <f>+'BD1'!H229</f>
        <v>6.42</v>
      </c>
      <c r="J229" s="1" t="s">
        <v>8</v>
      </c>
      <c r="K229" s="1" t="s">
        <v>77</v>
      </c>
      <c r="L229" s="3" t="s">
        <v>66</v>
      </c>
      <c r="M229" s="1" t="s">
        <v>67</v>
      </c>
      <c r="N229" s="4">
        <f>IFERROR(AVERAGEIFS('TE por AEA'!$H$2:$H$12257,'TE por AEA'!$A$2:$A$12257,'TE por AEA'!J229,'TE por AEA'!$B$2:$B$12257,'TE por AEA'!K229,'TE por AEA'!$F$2:$F$12257,'TE por AEA'!L229),"No hay registro")</f>
        <v>5.5729175000000009</v>
      </c>
      <c r="O229" s="4"/>
      <c r="P229" s="4" t="s">
        <v>200</v>
      </c>
      <c r="Q229" s="4" t="s">
        <v>66</v>
      </c>
      <c r="R229" s="4" t="s">
        <v>67</v>
      </c>
      <c r="S229" s="4">
        <f>IFERROR(AVERAGEIFS('TE por AEA'!$H$2:$H$12257,'TE por AEA'!$A$2:$A$12257,'TE por AEA'!P229,'TE por AEA'!$F$2:$F$12257,'TE por AEA'!Q229),"No hay registro")</f>
        <v>2.3242780000000001</v>
      </c>
    </row>
    <row r="230" spans="1:19">
      <c r="A230" s="1" t="str">
        <f>+'BD1'!A230</f>
        <v>Brunca</v>
      </c>
      <c r="B230" s="1" t="str">
        <f>+'BD1'!B230</f>
        <v>Laurel</v>
      </c>
      <c r="C230" s="1" t="str">
        <f>+'BD1'!C230</f>
        <v>María Elizabeth Guido Batres</v>
      </c>
      <c r="D230" s="1">
        <f>+'BD1'!D230</f>
        <v>6</v>
      </c>
      <c r="E230" s="1" t="str">
        <f>+'BD1'!E230</f>
        <v>Técnico</v>
      </c>
      <c r="F230" s="1" t="str">
        <f>+'BD1'!F230</f>
        <v>Elaboración del diagnóstico y plan de finca de manejo a personas productoras (por productor)</v>
      </c>
      <c r="G230" s="1" t="str">
        <f>+'BD1'!G230</f>
        <v>Sustantiva</v>
      </c>
      <c r="H230" s="1">
        <f>+'BD1'!H230</f>
        <v>6.42</v>
      </c>
      <c r="J230" s="1" t="s">
        <v>8</v>
      </c>
      <c r="K230" s="1" t="s">
        <v>83</v>
      </c>
      <c r="L230" s="2" t="s">
        <v>11</v>
      </c>
      <c r="M230" s="1" t="s">
        <v>67</v>
      </c>
      <c r="N230" s="4">
        <f>IFERROR(AVERAGEIFS('TE por AEA'!$H$2:$H$12257,'TE por AEA'!$A$2:$A$12257,'TE por AEA'!J230,'TE por AEA'!$B$2:$B$12257,'TE por AEA'!K230,'TE por AEA'!$F$2:$F$12257,'TE por AEA'!L230),"No hay registro")</f>
        <v>6.1524999999999999</v>
      </c>
      <c r="O230" s="4"/>
      <c r="P230" s="4" t="s">
        <v>229</v>
      </c>
      <c r="Q230" s="4" t="s">
        <v>11</v>
      </c>
      <c r="R230" s="4" t="s">
        <v>67</v>
      </c>
      <c r="S230" s="4">
        <f>IFERROR(AVERAGEIFS('TE por AEA'!$H$2:$H$12257,'TE por AEA'!$A$2:$A$12257,'TE por AEA'!P230,'TE por AEA'!$F$2:$F$12257,'TE por AEA'!Q230),"No hay registro")</f>
        <v>2.0654568000000002</v>
      </c>
    </row>
    <row r="231" spans="1:19">
      <c r="A231" s="1" t="str">
        <f>+'BD1'!A231</f>
        <v>Brunca</v>
      </c>
      <c r="B231" s="1" t="str">
        <f>+'BD1'!B231</f>
        <v>Laurel</v>
      </c>
      <c r="C231" s="1" t="str">
        <f>+'BD1'!C231</f>
        <v>María Elizabeth Guido Batres</v>
      </c>
      <c r="D231" s="1">
        <f>+'BD1'!D231</f>
        <v>6</v>
      </c>
      <c r="E231" s="1" t="str">
        <f>+'BD1'!E231</f>
        <v>Técnico</v>
      </c>
      <c r="F231" s="1" t="str">
        <f>+'BD1'!F231</f>
        <v>Asistencia técnica a personas productoras (individual): visitas a finca (por productor)</v>
      </c>
      <c r="G231" s="1" t="str">
        <f>+'BD1'!G231</f>
        <v>Sustantiva</v>
      </c>
      <c r="H231" s="1">
        <f>+'BD1'!H231</f>
        <v>6.42</v>
      </c>
      <c r="J231" s="1" t="s">
        <v>8</v>
      </c>
      <c r="K231" s="1" t="s">
        <v>83</v>
      </c>
      <c r="L231" s="2" t="s">
        <v>12</v>
      </c>
      <c r="M231" s="1" t="s">
        <v>67</v>
      </c>
      <c r="N231" s="4">
        <f>IFERROR(AVERAGEIFS('TE por AEA'!$H$2:$H$12257,'TE por AEA'!$A$2:$A$12257,'TE por AEA'!J231,'TE por AEA'!$B$2:$B$12257,'TE por AEA'!K231,'TE por AEA'!$F$2:$F$12257,'TE por AEA'!L231),"No hay registro")</f>
        <v>3.6112499999999996</v>
      </c>
      <c r="O231" s="4"/>
      <c r="P231" s="4" t="s">
        <v>229</v>
      </c>
      <c r="Q231" s="4" t="s">
        <v>12</v>
      </c>
      <c r="R231" s="4" t="s">
        <v>67</v>
      </c>
      <c r="S231" s="4">
        <f>IFERROR(AVERAGEIFS('TE por AEA'!$H$2:$H$12257,'TE por AEA'!$A$2:$A$12257,'TE por AEA'!P231,'TE por AEA'!$F$2:$F$12257,'TE por AEA'!Q231),"No hay registro")</f>
        <v>2.229280769230769</v>
      </c>
    </row>
    <row r="232" spans="1:19">
      <c r="A232" s="1" t="str">
        <f>+'BD1'!A232</f>
        <v>Brunca</v>
      </c>
      <c r="B232" s="1" t="str">
        <f>+'BD1'!B232</f>
        <v>Laurel</v>
      </c>
      <c r="C232" s="1" t="str">
        <f>+'BD1'!C232</f>
        <v>María Elizabeth Guido Batres</v>
      </c>
      <c r="D232" s="1">
        <f>+'BD1'!D232</f>
        <v>6</v>
      </c>
      <c r="E232" s="1" t="str">
        <f>+'BD1'!E232</f>
        <v>Técnico</v>
      </c>
      <c r="F232" s="1" t="str">
        <f>+'BD1'!F232</f>
        <v>Asistencia técnica a personas productoras (individual): atenciones virtuales y digitales (por productor)</v>
      </c>
      <c r="G232" s="1" t="str">
        <f>+'BD1'!G232</f>
        <v>Sustantiva</v>
      </c>
      <c r="H232" s="1">
        <f>+'BD1'!H232</f>
        <v>6.42</v>
      </c>
      <c r="J232" s="1" t="s">
        <v>8</v>
      </c>
      <c r="K232" s="1" t="s">
        <v>83</v>
      </c>
      <c r="L232" s="2" t="s">
        <v>13</v>
      </c>
      <c r="M232" s="1" t="s">
        <v>67</v>
      </c>
      <c r="N232" s="4">
        <f>IFERROR(AVERAGEIFS('TE por AEA'!$H$2:$H$12257,'TE por AEA'!$A$2:$A$12257,'TE por AEA'!J232,'TE por AEA'!$B$2:$B$12257,'TE por AEA'!K232,'TE por AEA'!$F$2:$F$12257,'TE por AEA'!L232),"No hay registro")</f>
        <v>1.0799066666666668</v>
      </c>
      <c r="O232" s="4"/>
      <c r="P232" s="4" t="s">
        <v>229</v>
      </c>
      <c r="Q232" s="4" t="s">
        <v>13</v>
      </c>
      <c r="R232" s="4" t="s">
        <v>67</v>
      </c>
      <c r="S232" s="4">
        <f>IFERROR(AVERAGEIFS('TE por AEA'!$H$2:$H$12257,'TE por AEA'!$A$2:$A$12257,'TE por AEA'!P232,'TE por AEA'!$F$2:$F$12257,'TE por AEA'!Q232),"No hay registro")</f>
        <v>0.54760200000000003</v>
      </c>
    </row>
    <row r="233" spans="1:19">
      <c r="A233" s="1" t="str">
        <f>+'BD1'!A233</f>
        <v>Brunca</v>
      </c>
      <c r="B233" s="1" t="str">
        <f>+'BD1'!B233</f>
        <v>Laurel</v>
      </c>
      <c r="C233" s="1" t="str">
        <f>+'BD1'!C233</f>
        <v>María Elizabeth Guido Batres</v>
      </c>
      <c r="D233" s="1">
        <f>+'BD1'!D233</f>
        <v>6</v>
      </c>
      <c r="E233" s="1" t="str">
        <f>+'BD1'!E233</f>
        <v>Técnico</v>
      </c>
      <c r="F233" s="1" t="str">
        <f>+'BD1'!F233</f>
        <v>Asistencia técnica a personas productoras (grupal): día de campo (por día en el evento)</v>
      </c>
      <c r="G233" s="1" t="str">
        <f>+'BD1'!G233</f>
        <v>Sustantiva</v>
      </c>
      <c r="H233" s="1">
        <f>+'BD1'!H233</f>
        <v>9.2733299999999996</v>
      </c>
      <c r="J233" s="1" t="s">
        <v>8</v>
      </c>
      <c r="K233" s="1" t="s">
        <v>83</v>
      </c>
      <c r="L233" s="2" t="s">
        <v>14</v>
      </c>
      <c r="M233" s="1" t="s">
        <v>67</v>
      </c>
      <c r="N233" s="4">
        <f>IFERROR(AVERAGEIFS('TE por AEA'!$H$2:$H$12257,'TE por AEA'!$A$2:$A$12257,'TE por AEA'!J233,'TE por AEA'!$B$2:$B$12257,'TE por AEA'!K233,'TE por AEA'!$F$2:$F$12257,'TE por AEA'!L233),"No hay registro")</f>
        <v>8.9166666666666661</v>
      </c>
      <c r="O233" s="4"/>
      <c r="P233" s="4" t="s">
        <v>229</v>
      </c>
      <c r="Q233" s="4" t="s">
        <v>14</v>
      </c>
      <c r="R233" s="4" t="s">
        <v>67</v>
      </c>
      <c r="S233" s="4">
        <f>IFERROR(AVERAGEIFS('TE por AEA'!$H$2:$H$12257,'TE por AEA'!$A$2:$A$12257,'TE por AEA'!P233,'TE por AEA'!$F$2:$F$12257,'TE por AEA'!Q233),"No hay registro")</f>
        <v>5.4117311538461532</v>
      </c>
    </row>
    <row r="234" spans="1:19">
      <c r="A234" s="1" t="str">
        <f>+'BD1'!A234</f>
        <v>Brunca</v>
      </c>
      <c r="B234" s="1" t="str">
        <f>+'BD1'!B234</f>
        <v>Laurel</v>
      </c>
      <c r="C234" s="1" t="str">
        <f>+'BD1'!C234</f>
        <v>María Elizabeth Guido Batres</v>
      </c>
      <c r="D234" s="1">
        <f>+'BD1'!D234</f>
        <v>6</v>
      </c>
      <c r="E234" s="1" t="str">
        <f>+'BD1'!E234</f>
        <v>Técnico</v>
      </c>
      <c r="F234" s="1" t="str">
        <f>+'BD1'!F234</f>
        <v>Asistencia técnica a personas productoras (grupal): demostración de métodos (por evento, se puede acumular si la demostración tarda más de un día)</v>
      </c>
      <c r="G234" s="1" t="str">
        <f>+'BD1'!G234</f>
        <v>Sustantiva</v>
      </c>
      <c r="H234" s="1">
        <f>+'BD1'!H234</f>
        <v>9.2733299999999996</v>
      </c>
      <c r="J234" s="1" t="s">
        <v>8</v>
      </c>
      <c r="K234" s="1" t="s">
        <v>83</v>
      </c>
      <c r="L234" s="2" t="s">
        <v>15</v>
      </c>
      <c r="M234" s="1" t="s">
        <v>67</v>
      </c>
      <c r="N234" s="4">
        <f>IFERROR(AVERAGEIFS('TE por AEA'!$H$2:$H$12257,'TE por AEA'!$A$2:$A$12257,'TE por AEA'!J234,'TE por AEA'!$B$2:$B$12257,'TE por AEA'!K234,'TE por AEA'!$F$2:$F$12257,'TE por AEA'!L234),"No hay registro")</f>
        <v>7.2224999999999993</v>
      </c>
      <c r="O234" s="4"/>
      <c r="P234" s="4" t="s">
        <v>229</v>
      </c>
      <c r="Q234" s="4" t="s">
        <v>15</v>
      </c>
      <c r="R234" s="4" t="s">
        <v>67</v>
      </c>
      <c r="S234" s="4">
        <f>IFERROR(AVERAGEIFS('TE por AEA'!$H$2:$H$12257,'TE por AEA'!$A$2:$A$12257,'TE por AEA'!P234,'TE por AEA'!$F$2:$F$12257,'TE por AEA'!Q234),"No hay registro")</f>
        <v>4.7008667999999991</v>
      </c>
    </row>
    <row r="235" spans="1:19">
      <c r="A235" s="1" t="str">
        <f>+'BD1'!A235</f>
        <v>Brunca</v>
      </c>
      <c r="B235" s="1" t="str">
        <f>+'BD1'!B235</f>
        <v>Laurel</v>
      </c>
      <c r="C235" s="1" t="str">
        <f>+'BD1'!C235</f>
        <v>María Elizabeth Guido Batres</v>
      </c>
      <c r="D235" s="1">
        <f>+'BD1'!D235</f>
        <v>6</v>
      </c>
      <c r="E235" s="1" t="str">
        <f>+'BD1'!E235</f>
        <v>Técnico</v>
      </c>
      <c r="F235" s="1" t="str">
        <f>+'BD1'!F235</f>
        <v>Asistencia técnica a personas productoras (grupal): taller (por taller)</v>
      </c>
      <c r="G235" s="1" t="str">
        <f>+'BD1'!G235</f>
        <v>Sustantiva</v>
      </c>
      <c r="H235" s="1">
        <f>+'BD1'!H235</f>
        <v>9.9866700000000002</v>
      </c>
      <c r="J235" s="1" t="s">
        <v>8</v>
      </c>
      <c r="K235" s="1" t="s">
        <v>83</v>
      </c>
      <c r="L235" s="2" t="s">
        <v>16</v>
      </c>
      <c r="M235" s="1" t="s">
        <v>67</v>
      </c>
      <c r="N235" s="4">
        <f>IFERROR(AVERAGEIFS('TE por AEA'!$H$2:$H$12257,'TE por AEA'!$A$2:$A$12257,'TE por AEA'!J235,'TE por AEA'!$B$2:$B$12257,'TE por AEA'!K235,'TE por AEA'!$F$2:$F$12257,'TE por AEA'!L235),"No hay registro")</f>
        <v>9.0355566666666665</v>
      </c>
      <c r="O235" s="4"/>
      <c r="P235" s="4" t="s">
        <v>229</v>
      </c>
      <c r="Q235" s="4" t="s">
        <v>16</v>
      </c>
      <c r="R235" s="4" t="s">
        <v>67</v>
      </c>
      <c r="S235" s="4">
        <f>IFERROR(AVERAGEIFS('TE por AEA'!$H$2:$H$12257,'TE por AEA'!$A$2:$A$12257,'TE por AEA'!P235,'TE por AEA'!$F$2:$F$12257,'TE por AEA'!Q235),"No hay registro")</f>
        <v>5.0243478260869558</v>
      </c>
    </row>
    <row r="236" spans="1:19">
      <c r="A236" s="1" t="str">
        <f>+'BD1'!A236</f>
        <v>Brunca</v>
      </c>
      <c r="B236" s="1" t="str">
        <f>+'BD1'!B236</f>
        <v>Laurel</v>
      </c>
      <c r="C236" s="1" t="str">
        <f>+'BD1'!C236</f>
        <v>María Elizabeth Guido Batres</v>
      </c>
      <c r="D236" s="1">
        <f>+'BD1'!D236</f>
        <v>6</v>
      </c>
      <c r="E236" s="1" t="str">
        <f>+'BD1'!E236</f>
        <v>Técnico</v>
      </c>
      <c r="F236" s="1" t="str">
        <f>+'BD1'!F236</f>
        <v>Asistencia técnica a personas productoras (grupal): charlas (por día en el evento)</v>
      </c>
      <c r="G236" s="1" t="str">
        <f>+'BD1'!G236</f>
        <v>Sustantiva</v>
      </c>
      <c r="H236" s="1">
        <f>+'BD1'!H236</f>
        <v>8.56</v>
      </c>
      <c r="J236" s="1" t="s">
        <v>8</v>
      </c>
      <c r="K236" s="1" t="s">
        <v>83</v>
      </c>
      <c r="L236" s="2" t="s">
        <v>17</v>
      </c>
      <c r="M236" s="1" t="s">
        <v>67</v>
      </c>
      <c r="N236" s="4">
        <f>IFERROR(AVERAGEIFS('TE por AEA'!$H$2:$H$12257,'TE por AEA'!$A$2:$A$12257,'TE por AEA'!J236,'TE por AEA'!$B$2:$B$12257,'TE por AEA'!K236,'TE por AEA'!$F$2:$F$12257,'TE por AEA'!L236),"No hay registro")</f>
        <v>5.6174999999999997</v>
      </c>
      <c r="O236" s="4"/>
      <c r="P236" s="4" t="s">
        <v>229</v>
      </c>
      <c r="Q236" s="4" t="s">
        <v>17</v>
      </c>
      <c r="R236" s="4" t="s">
        <v>67</v>
      </c>
      <c r="S236" s="4">
        <f>IFERROR(AVERAGEIFS('TE por AEA'!$H$2:$H$12257,'TE por AEA'!$A$2:$A$12257,'TE por AEA'!P236,'TE por AEA'!$F$2:$F$12257,'TE por AEA'!Q236),"No hay registro")</f>
        <v>3.6150543999999991</v>
      </c>
    </row>
    <row r="237" spans="1:19">
      <c r="A237" s="1" t="str">
        <f>+'BD1'!A237</f>
        <v>Brunca</v>
      </c>
      <c r="B237" s="1" t="str">
        <f>+'BD1'!B237</f>
        <v>Laurel</v>
      </c>
      <c r="C237" s="1" t="str">
        <f>+'BD1'!C237</f>
        <v>María Elizabeth Guido Batres</v>
      </c>
      <c r="D237" s="1">
        <f>+'BD1'!D237</f>
        <v>6</v>
      </c>
      <c r="E237" s="1" t="str">
        <f>+'BD1'!E237</f>
        <v>Técnico</v>
      </c>
      <c r="F237" s="1" t="str">
        <f>+'BD1'!F237</f>
        <v>Gestión en capacitaciones con instituciones públicas o privadas (solo gestión de coordinación por evento de capacitación)</v>
      </c>
      <c r="G237" s="1" t="str">
        <f>+'BD1'!G237</f>
        <v>Administrativa</v>
      </c>
      <c r="H237" s="1">
        <f>+'BD1'!H237</f>
        <v>8.56</v>
      </c>
      <c r="J237" s="1" t="s">
        <v>8</v>
      </c>
      <c r="K237" s="1" t="s">
        <v>83</v>
      </c>
      <c r="L237" s="2" t="s">
        <v>18</v>
      </c>
      <c r="M237" s="1" t="s">
        <v>68</v>
      </c>
      <c r="N237" s="4">
        <f>IFERROR(AVERAGEIFS('TE por AEA'!$H$2:$H$12257,'TE por AEA'!$A$2:$A$12257,'TE por AEA'!J237,'TE por AEA'!$B$2:$B$12257,'TE por AEA'!K237,'TE por AEA'!$F$2:$F$12257,'TE por AEA'!L237),"No hay registro")</f>
        <v>9.9866666666666664</v>
      </c>
      <c r="O237" s="4"/>
      <c r="P237" s="4" t="s">
        <v>229</v>
      </c>
      <c r="Q237" s="4" t="s">
        <v>18</v>
      </c>
      <c r="R237" s="4" t="s">
        <v>68</v>
      </c>
      <c r="S237" s="4">
        <f>IFERROR(AVERAGEIFS('TE por AEA'!$H$2:$H$12257,'TE por AEA'!$A$2:$A$12257,'TE por AEA'!P237,'TE por AEA'!$F$2:$F$12257,'TE por AEA'!Q237),"No hay registro")</f>
        <v>7.6183459090909107</v>
      </c>
    </row>
    <row r="238" spans="1:19">
      <c r="A238" s="1" t="str">
        <f>+'BD1'!A238</f>
        <v>Brunca</v>
      </c>
      <c r="B238" s="1" t="str">
        <f>+'BD1'!B238</f>
        <v>Laurel</v>
      </c>
      <c r="C238" s="1" t="str">
        <f>+'BD1'!C238</f>
        <v>María Elizabeth Guido Batres</v>
      </c>
      <c r="D238" s="1">
        <f>+'BD1'!D238</f>
        <v>6</v>
      </c>
      <c r="E238" s="1" t="str">
        <f>+'BD1'!E238</f>
        <v>Técnico</v>
      </c>
      <c r="F238" s="1" t="str">
        <f>+'BD1'!F238</f>
        <v>Aplicación de la herramienta de medición del nivel de gestión empresarial y organizacional (por organización)</v>
      </c>
      <c r="G238" s="1" t="str">
        <f>+'BD1'!G238</f>
        <v>Sustantiva</v>
      </c>
      <c r="H238" s="1">
        <f>+'BD1'!H238</f>
        <v>11.41333</v>
      </c>
      <c r="J238" s="1" t="s">
        <v>8</v>
      </c>
      <c r="K238" s="1" t="s">
        <v>83</v>
      </c>
      <c r="L238" s="2" t="s">
        <v>19</v>
      </c>
      <c r="M238" s="1" t="s">
        <v>67</v>
      </c>
      <c r="N238" s="4">
        <f>IFERROR(AVERAGEIFS('TE por AEA'!$H$2:$H$12257,'TE por AEA'!$A$2:$A$12257,'TE por AEA'!J238,'TE por AEA'!$B$2:$B$12257,'TE por AEA'!K238,'TE por AEA'!$F$2:$F$12257,'TE por AEA'!L238),"No hay registro")</f>
        <v>8.9166666669999994</v>
      </c>
      <c r="O238" s="4"/>
      <c r="P238" s="4" t="s">
        <v>229</v>
      </c>
      <c r="Q238" s="4" t="s">
        <v>19</v>
      </c>
      <c r="R238" s="4" t="s">
        <v>67</v>
      </c>
      <c r="S238" s="4">
        <f>IFERROR(AVERAGEIFS('TE por AEA'!$H$2:$H$12257,'TE por AEA'!$A$2:$A$12257,'TE por AEA'!P238,'TE por AEA'!$F$2:$F$12257,'TE por AEA'!Q238),"No hay registro")</f>
        <v>4.1928146666666661</v>
      </c>
    </row>
    <row r="239" spans="1:19">
      <c r="A239" s="1" t="str">
        <f>+'BD1'!A239</f>
        <v>Brunca</v>
      </c>
      <c r="B239" s="1" t="str">
        <f>+'BD1'!B239</f>
        <v>Laurel</v>
      </c>
      <c r="C239" s="1" t="str">
        <f>+'BD1'!C239</f>
        <v>María Elizabeth Guido Batres</v>
      </c>
      <c r="D239" s="1">
        <f>+'BD1'!D239</f>
        <v>6</v>
      </c>
      <c r="E239" s="1" t="str">
        <f>+'BD1'!E239</f>
        <v>Técnico</v>
      </c>
      <c r="F239" s="1" t="str">
        <f>+'BD1'!F239</f>
        <v>Elaboración y ejecución del plan de trabajo (por organización)</v>
      </c>
      <c r="G239" s="1" t="str">
        <f>+'BD1'!G239</f>
        <v>Sustantiva</v>
      </c>
      <c r="H239" s="1">
        <f>+'BD1'!H239</f>
        <v>6.42</v>
      </c>
      <c r="J239" s="1" t="s">
        <v>8</v>
      </c>
      <c r="K239" s="1" t="s">
        <v>83</v>
      </c>
      <c r="L239" s="2" t="s">
        <v>20</v>
      </c>
      <c r="M239" s="1" t="s">
        <v>67</v>
      </c>
      <c r="N239" s="4">
        <f>IFERROR(AVERAGEIFS('TE por AEA'!$H$2:$H$12257,'TE por AEA'!$A$2:$A$12257,'TE por AEA'!J239,'TE por AEA'!$B$2:$B$12257,'TE por AEA'!K239,'TE por AEA'!$F$2:$F$12257,'TE por AEA'!L239),"No hay registro")</f>
        <v>8.9166666669999994</v>
      </c>
      <c r="O239" s="4"/>
      <c r="P239" s="4" t="s">
        <v>229</v>
      </c>
      <c r="Q239" s="4" t="s">
        <v>147</v>
      </c>
      <c r="R239" s="4" t="s">
        <v>67</v>
      </c>
      <c r="S239" s="4">
        <f>IFERROR(AVERAGEIFS('TE por AEA'!$H$2:$H$12257,'TE por AEA'!$A$2:$A$12257,'TE por AEA'!P239,'TE por AEA'!$F$2:$F$12257,'TE por AEA'!Q239),"No hay registro")</f>
        <v>5.1597779999999993</v>
      </c>
    </row>
    <row r="240" spans="1:19">
      <c r="A240" s="1" t="str">
        <f>+'BD1'!A240</f>
        <v>Brunca</v>
      </c>
      <c r="B240" s="1" t="str">
        <f>+'BD1'!B240</f>
        <v>Laurel</v>
      </c>
      <c r="C240" s="1" t="str">
        <f>+'BD1'!C240</f>
        <v>María Elizabeth Guido Batres</v>
      </c>
      <c r="D240" s="1">
        <f>+'BD1'!D240</f>
        <v>6</v>
      </c>
      <c r="E240" s="1" t="str">
        <f>+'BD1'!E240</f>
        <v>Técnico</v>
      </c>
      <c r="F240" s="1" t="str">
        <f>+'BD1'!F240</f>
        <v>Visitas de seguimiento al plan de trabajo (por visita por organización)</v>
      </c>
      <c r="G240" s="1" t="str">
        <f>+'BD1'!G240</f>
        <v>Sustantiva</v>
      </c>
      <c r="H240" s="1">
        <f>+'BD1'!H240</f>
        <v>9.6300000000000008</v>
      </c>
      <c r="J240" s="1" t="s">
        <v>8</v>
      </c>
      <c r="K240" s="1" t="s">
        <v>83</v>
      </c>
      <c r="L240" s="2" t="s">
        <v>21</v>
      </c>
      <c r="M240" s="1" t="s">
        <v>67</v>
      </c>
      <c r="N240" s="4">
        <f>IFERROR(AVERAGEIFS('TE por AEA'!$H$2:$H$12257,'TE por AEA'!$A$2:$A$12257,'TE por AEA'!J240,'TE por AEA'!$B$2:$B$12257,'TE por AEA'!K240,'TE por AEA'!$F$2:$F$12257,'TE por AEA'!L240),"No hay registro")</f>
        <v>8.9166666669999994</v>
      </c>
      <c r="O240" s="4"/>
      <c r="P240" s="4" t="s">
        <v>229</v>
      </c>
      <c r="Q240" s="4" t="s">
        <v>21</v>
      </c>
      <c r="R240" s="4" t="s">
        <v>67</v>
      </c>
      <c r="S240" s="4">
        <f>IFERROR(AVERAGEIFS('TE por AEA'!$H$2:$H$12257,'TE por AEA'!$A$2:$A$12257,'TE por AEA'!P240,'TE por AEA'!$F$2:$F$12257,'TE por AEA'!Q240),"No hay registro")</f>
        <v>3.907598823529411</v>
      </c>
    </row>
    <row r="241" spans="1:19">
      <c r="A241" s="1" t="str">
        <f>+'BD1'!A241</f>
        <v>Brunca</v>
      </c>
      <c r="B241" s="1" t="str">
        <f>+'BD1'!B241</f>
        <v>Laurel</v>
      </c>
      <c r="C241" s="1" t="str">
        <f>+'BD1'!C241</f>
        <v>María Elizabeth Guido Batres</v>
      </c>
      <c r="D241" s="1">
        <f>+'BD1'!D241</f>
        <v>6</v>
      </c>
      <c r="E241" s="1" t="str">
        <f>+'BD1'!E241</f>
        <v>Técnico</v>
      </c>
      <c r="F241" s="1" t="str">
        <f>+'BD1'!F241</f>
        <v>Reporte del plan de trabajo anual (por reporte por organización)</v>
      </c>
      <c r="G241" s="1" t="str">
        <f>+'BD1'!G241</f>
        <v>Sustantiva</v>
      </c>
      <c r="H241" s="1">
        <f>+'BD1'!H241</f>
        <v>12.84</v>
      </c>
      <c r="J241" s="1" t="s">
        <v>8</v>
      </c>
      <c r="K241" s="1" t="s">
        <v>83</v>
      </c>
      <c r="L241" s="2" t="s">
        <v>22</v>
      </c>
      <c r="M241" s="1" t="s">
        <v>67</v>
      </c>
      <c r="N241" s="4">
        <f>IFERROR(AVERAGEIFS('TE por AEA'!$H$2:$H$12257,'TE por AEA'!$A$2:$A$12257,'TE por AEA'!J241,'TE por AEA'!$B$2:$B$12257,'TE por AEA'!K241,'TE por AEA'!$F$2:$F$12257,'TE por AEA'!L241),"No hay registro")</f>
        <v>41.73</v>
      </c>
      <c r="O241" s="4"/>
      <c r="P241" s="4" t="s">
        <v>229</v>
      </c>
      <c r="Q241" s="4" t="s">
        <v>22</v>
      </c>
      <c r="R241" s="4" t="s">
        <v>67</v>
      </c>
      <c r="S241" s="4">
        <f>IFERROR(AVERAGEIFS('TE por AEA'!$H$2:$H$12257,'TE por AEA'!$A$2:$A$12257,'TE por AEA'!P241,'TE por AEA'!$F$2:$F$12257,'TE por AEA'!Q241),"No hay registro")</f>
        <v>3.54609</v>
      </c>
    </row>
    <row r="242" spans="1:19">
      <c r="A242" s="1" t="str">
        <f>+'BD1'!A242</f>
        <v>Brunca</v>
      </c>
      <c r="B242" s="1" t="str">
        <f>+'BD1'!B242</f>
        <v>Laurel</v>
      </c>
      <c r="C242" s="1" t="str">
        <f>+'BD1'!C242</f>
        <v>María Elizabeth Guido Batres</v>
      </c>
      <c r="D242" s="1">
        <f>+'BD1'!D242</f>
        <v>6</v>
      </c>
      <c r="E242" s="1" t="str">
        <f>+'BD1'!E242</f>
        <v>Técnico</v>
      </c>
      <c r="F242" s="1" t="str">
        <f>+'BD1'!F242</f>
        <v>NAMA (café): muestreo y toma de datos en finca (por productor)</v>
      </c>
      <c r="G242" s="1" t="str">
        <f>+'BD1'!G242</f>
        <v>Sustantiva</v>
      </c>
      <c r="H242" s="1" t="str">
        <f>+'BD1'!H242</f>
        <v>NA</v>
      </c>
      <c r="J242" s="1" t="s">
        <v>8</v>
      </c>
      <c r="K242" s="1" t="s">
        <v>83</v>
      </c>
      <c r="L242" s="2" t="s">
        <v>23</v>
      </c>
      <c r="M242" s="1" t="s">
        <v>67</v>
      </c>
      <c r="N242" s="4">
        <f>IFERROR(AVERAGEIFS('TE por AEA'!$H$2:$H$12257,'TE por AEA'!$A$2:$A$12257,'TE por AEA'!J242,'TE por AEA'!$B$2:$B$12257,'TE por AEA'!K242,'TE por AEA'!$F$2:$F$12257,'TE por AEA'!L242),"No hay registro")</f>
        <v>4.5474999999999994</v>
      </c>
      <c r="O242" s="4"/>
      <c r="P242" s="4" t="s">
        <v>229</v>
      </c>
      <c r="Q242" s="4" t="s">
        <v>23</v>
      </c>
      <c r="R242" s="4" t="s">
        <v>67</v>
      </c>
      <c r="S242" s="4">
        <f>IFERROR(AVERAGEIFS('TE por AEA'!$H$2:$H$12257,'TE por AEA'!$A$2:$A$12257,'TE por AEA'!P242,'TE por AEA'!$F$2:$F$12257,'TE por AEA'!Q242),"No hay registro")</f>
        <v>2.6750000000000003</v>
      </c>
    </row>
    <row r="243" spans="1:19">
      <c r="A243" s="1" t="str">
        <f>+'BD1'!A243</f>
        <v>Brunca</v>
      </c>
      <c r="B243" s="1" t="str">
        <f>+'BD1'!B243</f>
        <v>Laurel</v>
      </c>
      <c r="C243" s="1" t="str">
        <f>+'BD1'!C243</f>
        <v>María Elizabeth Guido Batres</v>
      </c>
      <c r="D243" s="1">
        <f>+'BD1'!D243</f>
        <v>6</v>
      </c>
      <c r="E243" s="1" t="str">
        <f>+'BD1'!E243</f>
        <v>Técnico</v>
      </c>
      <c r="F243" s="1" t="str">
        <f>+'BD1'!F243</f>
        <v>NAMA (café): inclusión de datos al SisDNEA (por productor)</v>
      </c>
      <c r="G243" s="1" t="str">
        <f>+'BD1'!G243</f>
        <v>Sustantiva</v>
      </c>
      <c r="H243" s="1" t="str">
        <f>+'BD1'!H243</f>
        <v>NA</v>
      </c>
      <c r="J243" s="1" t="s">
        <v>8</v>
      </c>
      <c r="K243" s="1" t="s">
        <v>83</v>
      </c>
      <c r="L243" s="2" t="s">
        <v>24</v>
      </c>
      <c r="M243" s="1" t="s">
        <v>67</v>
      </c>
      <c r="N243" s="4">
        <f>IFERROR(AVERAGEIFS('TE por AEA'!$H$2:$H$12257,'TE por AEA'!$A$2:$A$12257,'TE por AEA'!J243,'TE por AEA'!$B$2:$B$12257,'TE por AEA'!K243,'TE por AEA'!$F$2:$F$12257,'TE por AEA'!L243),"No hay registro")</f>
        <v>1.605</v>
      </c>
      <c r="O243" s="4"/>
      <c r="P243" s="4" t="s">
        <v>229</v>
      </c>
      <c r="Q243" s="4" t="s">
        <v>24</v>
      </c>
      <c r="R243" s="4" t="s">
        <v>67</v>
      </c>
      <c r="S243" s="4">
        <f>IFERROR(AVERAGEIFS('TE por AEA'!$H$2:$H$12257,'TE por AEA'!$A$2:$A$12257,'TE por AEA'!P243,'TE por AEA'!$F$2:$F$12257,'TE por AEA'!Q243),"No hay registro")</f>
        <v>1.4054371428571428</v>
      </c>
    </row>
    <row r="244" spans="1:19">
      <c r="A244" s="1" t="str">
        <f>+'BD1'!A244</f>
        <v>Brunca</v>
      </c>
      <c r="B244" s="1" t="str">
        <f>+'BD1'!B244</f>
        <v>Laurel</v>
      </c>
      <c r="C244" s="1" t="str">
        <f>+'BD1'!C244</f>
        <v>María Elizabeth Guido Batres</v>
      </c>
      <c r="D244" s="1">
        <f>+'BD1'!D244</f>
        <v>6</v>
      </c>
      <c r="E244" s="1" t="str">
        <f>+'BD1'!E244</f>
        <v>Técnico</v>
      </c>
      <c r="F244" s="1" t="str">
        <f>+'BD1'!F244</f>
        <v>NAMA (café): entrega de constancia de verificación del MRV a la persona productora (por productor)</v>
      </c>
      <c r="G244" s="1" t="str">
        <f>+'BD1'!G244</f>
        <v>Sustantiva</v>
      </c>
      <c r="H244" s="1" t="str">
        <f>+'BD1'!H244</f>
        <v>NA</v>
      </c>
      <c r="J244" s="1" t="s">
        <v>8</v>
      </c>
      <c r="K244" s="1" t="s">
        <v>83</v>
      </c>
      <c r="L244" s="3" t="s">
        <v>25</v>
      </c>
      <c r="M244" s="1" t="s">
        <v>67</v>
      </c>
      <c r="N244" s="4">
        <f>IFERROR(AVERAGEIFS('TE por AEA'!$H$2:$H$12257,'TE por AEA'!$A$2:$A$12257,'TE por AEA'!J244,'TE por AEA'!$B$2:$B$12257,'TE por AEA'!K244,'TE por AEA'!$F$2:$F$12257,'TE por AEA'!L244),"No hay registro")</f>
        <v>4.0124999999999993</v>
      </c>
      <c r="O244" s="4"/>
      <c r="P244" s="4" t="s">
        <v>229</v>
      </c>
      <c r="Q244" s="4" t="s">
        <v>25</v>
      </c>
      <c r="R244" s="4" t="s">
        <v>67</v>
      </c>
      <c r="S244" s="4">
        <f>IFERROR(AVERAGEIFS('TE por AEA'!$H$2:$H$12257,'TE por AEA'!$A$2:$A$12257,'TE por AEA'!P244,'TE por AEA'!$F$2:$F$12257,'TE por AEA'!Q244),"No hay registro")</f>
        <v>1.3102549999999999</v>
      </c>
    </row>
    <row r="245" spans="1:19">
      <c r="A245" s="1" t="str">
        <f>+'BD1'!A245</f>
        <v>Brunca</v>
      </c>
      <c r="B245" s="1" t="str">
        <f>+'BD1'!B245</f>
        <v>Laurel</v>
      </c>
      <c r="C245" s="1" t="str">
        <f>+'BD1'!C245</f>
        <v>María Elizabeth Guido Batres</v>
      </c>
      <c r="D245" s="1">
        <f>+'BD1'!D245</f>
        <v>6</v>
      </c>
      <c r="E245" s="1" t="str">
        <f>+'BD1'!E245</f>
        <v>Técnico</v>
      </c>
      <c r="F245" s="1" t="str">
        <f>+'BD1'!F245</f>
        <v>NAMA (ganadería): muestreo y toma de datos en finca (por productor)</v>
      </c>
      <c r="G245" s="1" t="str">
        <f>+'BD1'!G245</f>
        <v>Sustantiva</v>
      </c>
      <c r="H245" s="1">
        <f>+'BD1'!H245</f>
        <v>12.84</v>
      </c>
      <c r="J245" s="1" t="s">
        <v>8</v>
      </c>
      <c r="K245" s="1" t="s">
        <v>83</v>
      </c>
      <c r="L245" s="3" t="s">
        <v>26</v>
      </c>
      <c r="M245" s="1" t="s">
        <v>67</v>
      </c>
      <c r="N245" s="4">
        <f>IFERROR(AVERAGEIFS('TE por AEA'!$H$2:$H$12257,'TE por AEA'!$A$2:$A$12257,'TE por AEA'!J245,'TE por AEA'!$B$2:$B$12257,'TE por AEA'!K245,'TE por AEA'!$F$2:$F$12257,'TE por AEA'!L245),"No hay registro")</f>
        <v>7.5791649999999997</v>
      </c>
      <c r="O245" s="4"/>
      <c r="P245" s="4" t="s">
        <v>229</v>
      </c>
      <c r="Q245" s="4" t="s">
        <v>26</v>
      </c>
      <c r="R245" s="4" t="s">
        <v>67</v>
      </c>
      <c r="S245" s="4">
        <f>IFERROR(AVERAGEIFS('TE por AEA'!$H$2:$H$12257,'TE por AEA'!$A$2:$A$12257,'TE por AEA'!P245,'TE por AEA'!$F$2:$F$12257,'TE por AEA'!Q245),"No hay registro")</f>
        <v>3.5625799999999992</v>
      </c>
    </row>
    <row r="246" spans="1:19">
      <c r="A246" s="1" t="str">
        <f>+'BD1'!A246</f>
        <v>Brunca</v>
      </c>
      <c r="B246" s="1" t="str">
        <f>+'BD1'!B246</f>
        <v>Laurel</v>
      </c>
      <c r="C246" s="1" t="str">
        <f>+'BD1'!C246</f>
        <v>María Elizabeth Guido Batres</v>
      </c>
      <c r="D246" s="1">
        <f>+'BD1'!D246</f>
        <v>6</v>
      </c>
      <c r="E246" s="1" t="str">
        <f>+'BD1'!E246</f>
        <v>Técnico</v>
      </c>
      <c r="F246" s="1" t="str">
        <f>+'BD1'!F246</f>
        <v>NAMA (ganadería): inclusión de datos al SisDNEA (por productor)</v>
      </c>
      <c r="G246" s="1" t="str">
        <f>+'BD1'!G246</f>
        <v>Sustantiva</v>
      </c>
      <c r="H246" s="1">
        <f>+'BD1'!H246</f>
        <v>5.35</v>
      </c>
      <c r="J246" s="1" t="s">
        <v>8</v>
      </c>
      <c r="K246" s="1" t="s">
        <v>83</v>
      </c>
      <c r="L246" s="3" t="s">
        <v>27</v>
      </c>
      <c r="M246" s="1" t="s">
        <v>67</v>
      </c>
      <c r="N246" s="4">
        <f>IFERROR(AVERAGEIFS('TE por AEA'!$H$2:$H$12257,'TE por AEA'!$A$2:$A$12257,'TE por AEA'!J246,'TE por AEA'!$B$2:$B$12257,'TE por AEA'!K246,'TE por AEA'!$F$2:$F$12257,'TE por AEA'!L246),"No hay registro")</f>
        <v>2.3629150000000001</v>
      </c>
      <c r="O246" s="4"/>
      <c r="P246" s="4" t="s">
        <v>229</v>
      </c>
      <c r="Q246" s="4" t="s">
        <v>27</v>
      </c>
      <c r="R246" s="4" t="s">
        <v>67</v>
      </c>
      <c r="S246" s="4">
        <f>IFERROR(AVERAGEIFS('TE por AEA'!$H$2:$H$12257,'TE por AEA'!$A$2:$A$12257,'TE por AEA'!P246,'TE por AEA'!$F$2:$F$12257,'TE por AEA'!Q246),"No hay registro")</f>
        <v>1.0162421739130434</v>
      </c>
    </row>
    <row r="247" spans="1:19">
      <c r="A247" s="1" t="str">
        <f>+'BD1'!A247</f>
        <v>Brunca</v>
      </c>
      <c r="B247" s="1" t="str">
        <f>+'BD1'!B247</f>
        <v>Laurel</v>
      </c>
      <c r="C247" s="1" t="str">
        <f>+'BD1'!C247</f>
        <v>María Elizabeth Guido Batres</v>
      </c>
      <c r="D247" s="1">
        <f>+'BD1'!D247</f>
        <v>6</v>
      </c>
      <c r="E247" s="1" t="str">
        <f>+'BD1'!E247</f>
        <v>Técnico</v>
      </c>
      <c r="F247" s="1" t="str">
        <f>+'BD1'!F247</f>
        <v>NAMA (ganadería): entrega de constancia de verificación del MRV a la persona productora (por productor)</v>
      </c>
      <c r="G247" s="1" t="str">
        <f>+'BD1'!G247</f>
        <v>Sustantiva</v>
      </c>
      <c r="H247" s="1">
        <f>+'BD1'!H247</f>
        <v>2.4075000000000002</v>
      </c>
      <c r="J247" s="1" t="s">
        <v>8</v>
      </c>
      <c r="K247" s="1" t="s">
        <v>83</v>
      </c>
      <c r="L247" s="3" t="s">
        <v>28</v>
      </c>
      <c r="M247" s="1" t="s">
        <v>67</v>
      </c>
      <c r="N247" s="4">
        <f>IFERROR(AVERAGEIFS('TE por AEA'!$H$2:$H$12257,'TE por AEA'!$A$2:$A$12257,'TE por AEA'!J247,'TE por AEA'!$B$2:$B$12257,'TE por AEA'!K247,'TE por AEA'!$F$2:$F$12257,'TE por AEA'!L247),"No hay registro")</f>
        <v>3.8341649999999996</v>
      </c>
      <c r="O247" s="4"/>
      <c r="P247" s="4" t="s">
        <v>229</v>
      </c>
      <c r="Q247" s="4" t="s">
        <v>28</v>
      </c>
      <c r="R247" s="4" t="s">
        <v>67</v>
      </c>
      <c r="S247" s="4">
        <f>IFERROR(AVERAGEIFS('TE por AEA'!$H$2:$H$12257,'TE por AEA'!$A$2:$A$12257,'TE por AEA'!P247,'TE por AEA'!$F$2:$F$12257,'TE por AEA'!Q247),"No hay registro")</f>
        <v>2.7648277777777772</v>
      </c>
    </row>
    <row r="248" spans="1:19">
      <c r="A248" s="1" t="str">
        <f>+'BD1'!A248</f>
        <v>Brunca</v>
      </c>
      <c r="B248" s="1" t="str">
        <f>+'BD1'!B248</f>
        <v>Laurel</v>
      </c>
      <c r="C248" s="1" t="str">
        <f>+'BD1'!C248</f>
        <v>María Elizabeth Guido Batres</v>
      </c>
      <c r="D248" s="1">
        <f>+'BD1'!D248</f>
        <v>6</v>
      </c>
      <c r="E248" s="1" t="str">
        <f>+'BD1'!E248</f>
        <v>Técnico</v>
      </c>
      <c r="F248" s="1" t="str">
        <f>+'BD1'!F248</f>
        <v>Producción sostenible: elaboración de la herramienta Tu Modelo, en el SisDNEA (por productor)</v>
      </c>
      <c r="G248" s="1" t="str">
        <f>+'BD1'!G248</f>
        <v>Sustantiva</v>
      </c>
      <c r="H248" s="1">
        <f>+'BD1'!H248</f>
        <v>10.7</v>
      </c>
      <c r="J248" s="1" t="s">
        <v>8</v>
      </c>
      <c r="K248" s="1" t="s">
        <v>83</v>
      </c>
      <c r="L248" s="3" t="s">
        <v>29</v>
      </c>
      <c r="M248" s="1" t="s">
        <v>67</v>
      </c>
      <c r="N248" s="4">
        <f>IFERROR(AVERAGEIFS('TE por AEA'!$H$2:$H$12257,'TE por AEA'!$A$2:$A$12257,'TE por AEA'!J248,'TE por AEA'!$B$2:$B$12257,'TE por AEA'!K248,'TE por AEA'!$F$2:$F$12257,'TE por AEA'!L248),"No hay registro")</f>
        <v>4.2799999999999994</v>
      </c>
      <c r="O248" s="4"/>
      <c r="P248" s="4" t="s">
        <v>229</v>
      </c>
      <c r="Q248" s="4" t="s">
        <v>29</v>
      </c>
      <c r="R248" s="4" t="s">
        <v>67</v>
      </c>
      <c r="S248" s="4">
        <f>IFERROR(AVERAGEIFS('TE por AEA'!$H$2:$H$12257,'TE por AEA'!$A$2:$A$12257,'TE por AEA'!P248,'TE por AEA'!$F$2:$F$12257,'TE por AEA'!Q248),"No hay registro")</f>
        <v>1.4586617647058824</v>
      </c>
    </row>
    <row r="249" spans="1:19">
      <c r="A249" s="1" t="str">
        <f>+'BD1'!A249</f>
        <v>Brunca</v>
      </c>
      <c r="B249" s="1" t="str">
        <f>+'BD1'!B249</f>
        <v>Laurel</v>
      </c>
      <c r="C249" s="1" t="str">
        <f>+'BD1'!C249</f>
        <v>María Elizabeth Guido Batres</v>
      </c>
      <c r="D249" s="1">
        <f>+'BD1'!D249</f>
        <v>6</v>
      </c>
      <c r="E249" s="1" t="str">
        <f>+'BD1'!E249</f>
        <v>Técnico</v>
      </c>
      <c r="F249" s="1" t="str">
        <f>+'BD1'!F249</f>
        <v>Producción sostenible: entregar certificado al productor e incluirlo en el expediente físico (por productor)</v>
      </c>
      <c r="G249" s="1" t="str">
        <f>+'BD1'!G249</f>
        <v>Sustantiva</v>
      </c>
      <c r="H249" s="1">
        <f>+'BD1'!H249</f>
        <v>2.4075000000000002</v>
      </c>
      <c r="J249" s="1" t="s">
        <v>8</v>
      </c>
      <c r="K249" s="1" t="s">
        <v>83</v>
      </c>
      <c r="L249" s="3" t="s">
        <v>30</v>
      </c>
      <c r="M249" s="1" t="s">
        <v>67</v>
      </c>
      <c r="N249" s="4">
        <f>IFERROR(AVERAGEIFS('TE por AEA'!$H$2:$H$12257,'TE por AEA'!$A$2:$A$12257,'TE por AEA'!J249,'TE por AEA'!$B$2:$B$12257,'TE por AEA'!K249,'TE por AEA'!$F$2:$F$12257,'TE por AEA'!L249),"No hay registro")</f>
        <v>5.8849999999999998</v>
      </c>
      <c r="O249" s="4"/>
      <c r="P249" s="4" t="s">
        <v>229</v>
      </c>
      <c r="Q249" s="4" t="s">
        <v>30</v>
      </c>
      <c r="R249" s="4" t="s">
        <v>67</v>
      </c>
      <c r="S249" s="4">
        <f>IFERROR(AVERAGEIFS('TE por AEA'!$H$2:$H$12257,'TE por AEA'!$A$2:$A$12257,'TE por AEA'!P249,'TE por AEA'!$F$2:$F$12257,'TE por AEA'!Q249),"No hay registro")</f>
        <v>2.8468318749999995</v>
      </c>
    </row>
    <row r="250" spans="1:19">
      <c r="A250" s="1" t="str">
        <f>+'BD1'!A250</f>
        <v>Brunca</v>
      </c>
      <c r="B250" s="1" t="str">
        <f>+'BD1'!B250</f>
        <v>Laurel</v>
      </c>
      <c r="C250" s="1" t="str">
        <f>+'BD1'!C250</f>
        <v>María Elizabeth Guido Batres</v>
      </c>
      <c r="D250" s="1">
        <f>+'BD1'!D250</f>
        <v>6</v>
      </c>
      <c r="E250" s="1" t="str">
        <f>+'BD1'!E250</f>
        <v>Técnico</v>
      </c>
      <c r="F250" s="1" t="str">
        <f>+'BD1'!F250</f>
        <v>RBAyP y RBAO: divulgación del programa de incentivos (por acción de divulgación)</v>
      </c>
      <c r="G250" s="1" t="str">
        <f>+'BD1'!G250</f>
        <v>Sustantiva</v>
      </c>
      <c r="H250" s="1" t="str">
        <f>+'BD1'!H250</f>
        <v>NA</v>
      </c>
      <c r="J250" s="1" t="s">
        <v>8</v>
      </c>
      <c r="K250" s="1" t="s">
        <v>83</v>
      </c>
      <c r="L250" s="3" t="s">
        <v>31</v>
      </c>
      <c r="M250" s="1" t="s">
        <v>67</v>
      </c>
      <c r="N250" s="4">
        <f>IFERROR(AVERAGEIFS('TE por AEA'!$H$2:$H$12257,'TE por AEA'!$A$2:$A$12257,'TE por AEA'!J250,'TE por AEA'!$B$2:$B$12257,'TE por AEA'!K250,'TE por AEA'!$F$2:$F$12257,'TE por AEA'!L250),"No hay registro")</f>
        <v>1.605</v>
      </c>
      <c r="O250" s="4"/>
      <c r="P250" s="4" t="s">
        <v>229</v>
      </c>
      <c r="Q250" s="4" t="s">
        <v>31</v>
      </c>
      <c r="R250" s="4" t="s">
        <v>67</v>
      </c>
      <c r="S250" s="4">
        <f>IFERROR(AVERAGEIFS('TE por AEA'!$H$2:$H$12257,'TE por AEA'!$A$2:$A$12257,'TE por AEA'!P250,'TE por AEA'!$F$2:$F$12257,'TE por AEA'!Q250),"No hay registro")</f>
        <v>1.5580025000000002</v>
      </c>
    </row>
    <row r="251" spans="1:19">
      <c r="A251" s="1" t="str">
        <f>+'BD1'!A251</f>
        <v>Brunca</v>
      </c>
      <c r="B251" s="1" t="str">
        <f>+'BD1'!B251</f>
        <v>Laurel</v>
      </c>
      <c r="C251" s="1" t="str">
        <f>+'BD1'!C251</f>
        <v>María Elizabeth Guido Batres</v>
      </c>
      <c r="D251" s="1">
        <f>+'BD1'!D251</f>
        <v>6</v>
      </c>
      <c r="E251" s="1" t="str">
        <f>+'BD1'!E251</f>
        <v>Técnico</v>
      </c>
      <c r="F251" s="1" t="str">
        <f>+'BD1'!F251</f>
        <v>RBAyP y RBAO: completar formularios para recibir incentivos económicos (por productor)</v>
      </c>
      <c r="G251" s="1" t="str">
        <f>+'BD1'!G251</f>
        <v>Sustantiva</v>
      </c>
      <c r="H251" s="1" t="str">
        <f>+'BD1'!H251</f>
        <v>NA</v>
      </c>
      <c r="J251" s="1" t="s">
        <v>8</v>
      </c>
      <c r="K251" s="1" t="s">
        <v>83</v>
      </c>
      <c r="L251" s="3" t="s">
        <v>32</v>
      </c>
      <c r="M251" s="1" t="s">
        <v>67</v>
      </c>
      <c r="N251" s="4">
        <f>IFERROR(AVERAGEIFS('TE por AEA'!$H$2:$H$12257,'TE por AEA'!$A$2:$A$12257,'TE por AEA'!J251,'TE por AEA'!$B$2:$B$12257,'TE por AEA'!K251,'TE por AEA'!$F$2:$F$12257,'TE por AEA'!L251),"No hay registro")</f>
        <v>4.28</v>
      </c>
      <c r="O251" s="4"/>
      <c r="P251" s="4" t="s">
        <v>229</v>
      </c>
      <c r="Q251" s="4" t="s">
        <v>32</v>
      </c>
      <c r="R251" s="4" t="s">
        <v>67</v>
      </c>
      <c r="S251" s="4">
        <f>IFERROR(AVERAGEIFS('TE por AEA'!$H$2:$H$12257,'TE por AEA'!$A$2:$A$12257,'TE por AEA'!P251,'TE por AEA'!$F$2:$F$12257,'TE por AEA'!Q251),"No hay registro")</f>
        <v>4.8563992857142866</v>
      </c>
    </row>
    <row r="252" spans="1:19">
      <c r="A252" s="1" t="str">
        <f>+'BD1'!A252</f>
        <v>Brunca</v>
      </c>
      <c r="B252" s="1" t="str">
        <f>+'BD1'!B252</f>
        <v>Laurel</v>
      </c>
      <c r="C252" s="1" t="str">
        <f>+'BD1'!C252</f>
        <v>María Elizabeth Guido Batres</v>
      </c>
      <c r="D252" s="1">
        <f>+'BD1'!D252</f>
        <v>6</v>
      </c>
      <c r="E252" s="1" t="str">
        <f>+'BD1'!E252</f>
        <v>Técnico</v>
      </c>
      <c r="F252" s="1" t="str">
        <f>+'BD1'!F252</f>
        <v>RBAyP y RBAO: revisión de las solicitudes del programa de incentivos económicos (por productor)</v>
      </c>
      <c r="G252" s="1" t="str">
        <f>+'BD1'!G252</f>
        <v>Sustantiva</v>
      </c>
      <c r="H252" s="1" t="str">
        <f>+'BD1'!H252</f>
        <v>NA</v>
      </c>
      <c r="J252" s="1" t="s">
        <v>8</v>
      </c>
      <c r="K252" s="1" t="s">
        <v>83</v>
      </c>
      <c r="L252" s="3" t="s">
        <v>33</v>
      </c>
      <c r="M252" s="1" t="s">
        <v>67</v>
      </c>
      <c r="N252" s="4">
        <f>IFERROR(AVERAGEIFS('TE por AEA'!$H$2:$H$12257,'TE por AEA'!$A$2:$A$12257,'TE por AEA'!J252,'TE por AEA'!$B$2:$B$12257,'TE por AEA'!K252,'TE por AEA'!$F$2:$F$12257,'TE por AEA'!L252),"No hay registro")</f>
        <v>3.21</v>
      </c>
      <c r="O252" s="4"/>
      <c r="P252" s="4" t="s">
        <v>229</v>
      </c>
      <c r="Q252" s="4" t="s">
        <v>33</v>
      </c>
      <c r="R252" s="4" t="s">
        <v>67</v>
      </c>
      <c r="S252" s="4">
        <f>IFERROR(AVERAGEIFS('TE por AEA'!$H$2:$H$12257,'TE por AEA'!$A$2:$A$12257,'TE por AEA'!P252,'TE por AEA'!$F$2:$F$12257,'TE por AEA'!Q252),"No hay registro")</f>
        <v>3.6228088888888887</v>
      </c>
    </row>
    <row r="253" spans="1:19">
      <c r="A253" s="1" t="str">
        <f>+'BD1'!A253</f>
        <v>Brunca</v>
      </c>
      <c r="B253" s="1" t="str">
        <f>+'BD1'!B253</f>
        <v>Laurel</v>
      </c>
      <c r="C253" s="1" t="str">
        <f>+'BD1'!C253</f>
        <v>María Elizabeth Guido Batres</v>
      </c>
      <c r="D253" s="1">
        <f>+'BD1'!D253</f>
        <v>6</v>
      </c>
      <c r="E253" s="1" t="str">
        <f>+'BD1'!E253</f>
        <v>Técnico</v>
      </c>
      <c r="F253" s="1" t="str">
        <f>+'BD1'!F253</f>
        <v>RBAyP y RBAO: visita a finca para verificación (por visita por productor)</v>
      </c>
      <c r="G253" s="1" t="str">
        <f>+'BD1'!G253</f>
        <v>Sustantiva</v>
      </c>
      <c r="H253" s="1" t="str">
        <f>+'BD1'!H253</f>
        <v>NA</v>
      </c>
      <c r="J253" s="1" t="s">
        <v>8</v>
      </c>
      <c r="K253" s="1" t="s">
        <v>83</v>
      </c>
      <c r="L253" s="3" t="s">
        <v>34</v>
      </c>
      <c r="M253" s="1" t="s">
        <v>67</v>
      </c>
      <c r="N253" s="4">
        <f>IFERROR(AVERAGEIFS('TE por AEA'!$H$2:$H$12257,'TE por AEA'!$A$2:$A$12257,'TE por AEA'!J253,'TE por AEA'!$B$2:$B$12257,'TE por AEA'!K253,'TE por AEA'!$F$2:$F$12257,'TE por AEA'!L253),"No hay registro")</f>
        <v>3.21</v>
      </c>
      <c r="O253" s="4"/>
      <c r="P253" s="4" t="s">
        <v>229</v>
      </c>
      <c r="Q253" s="4" t="s">
        <v>34</v>
      </c>
      <c r="R253" s="4" t="s">
        <v>67</v>
      </c>
      <c r="S253" s="4">
        <f>IFERROR(AVERAGEIFS('TE por AEA'!$H$2:$H$12257,'TE por AEA'!$A$2:$A$12257,'TE por AEA'!P253,'TE por AEA'!$F$2:$F$12257,'TE por AEA'!Q253),"No hay registro")</f>
        <v>2.6831063636363641</v>
      </c>
    </row>
    <row r="254" spans="1:19">
      <c r="A254" s="1" t="str">
        <f>+'BD1'!A254</f>
        <v>Brunca</v>
      </c>
      <c r="B254" s="1" t="str">
        <f>+'BD1'!B254</f>
        <v>Laurel</v>
      </c>
      <c r="C254" s="1" t="str">
        <f>+'BD1'!C254</f>
        <v>María Elizabeth Guido Batres</v>
      </c>
      <c r="D254" s="1">
        <f>+'BD1'!D254</f>
        <v>6</v>
      </c>
      <c r="E254" s="1" t="str">
        <f>+'BD1'!E254</f>
        <v>Técnico</v>
      </c>
      <c r="F254" s="1" t="str">
        <f>+'BD1'!F254</f>
        <v>Productores ocasionales: asistencia técnica individual (por productor)</v>
      </c>
      <c r="G254" s="1" t="str">
        <f>+'BD1'!G254</f>
        <v>Sustantiva</v>
      </c>
      <c r="H254" s="1">
        <f>+'BD1'!H254</f>
        <v>6.42</v>
      </c>
      <c r="J254" s="1" t="s">
        <v>8</v>
      </c>
      <c r="K254" s="1" t="s">
        <v>83</v>
      </c>
      <c r="L254" s="3" t="s">
        <v>35</v>
      </c>
      <c r="M254" s="1" t="s">
        <v>67</v>
      </c>
      <c r="N254" s="4">
        <f>IFERROR(AVERAGEIFS('TE por AEA'!$H$2:$H$12257,'TE por AEA'!$A$2:$A$12257,'TE por AEA'!J254,'TE por AEA'!$B$2:$B$12257,'TE por AEA'!K254,'TE por AEA'!$F$2:$F$12257,'TE por AEA'!L254),"No hay registro")</f>
        <v>4.2131258332500003</v>
      </c>
      <c r="O254" s="4"/>
      <c r="P254" s="4" t="s">
        <v>229</v>
      </c>
      <c r="Q254" s="4" t="s">
        <v>35</v>
      </c>
      <c r="R254" s="4" t="s">
        <v>67</v>
      </c>
      <c r="S254" s="4">
        <f>IFERROR(AVERAGEIFS('TE por AEA'!$H$2:$H$12257,'TE por AEA'!$A$2:$A$12257,'TE por AEA'!P254,'TE por AEA'!$F$2:$F$12257,'TE por AEA'!Q254),"No hay registro")</f>
        <v>1.7459515384615381</v>
      </c>
    </row>
    <row r="255" spans="1:19">
      <c r="A255" s="1" t="str">
        <f>+'BD1'!A255</f>
        <v>Brunca</v>
      </c>
      <c r="B255" s="1" t="str">
        <f>+'BD1'!B255</f>
        <v>Laurel</v>
      </c>
      <c r="C255" s="1" t="str">
        <f>+'BD1'!C255</f>
        <v>María Elizabeth Guido Batres</v>
      </c>
      <c r="D255" s="1">
        <f>+'BD1'!D255</f>
        <v>6</v>
      </c>
      <c r="E255" s="1" t="str">
        <f>+'BD1'!E255</f>
        <v>Técnico</v>
      </c>
      <c r="F255" s="1" t="str">
        <f>+'BD1'!F255</f>
        <v>Productores ocasionales: asistencia técnica grupal (por asistencia a grupo)</v>
      </c>
      <c r="G255" s="1" t="str">
        <f>+'BD1'!G255</f>
        <v>Sustantiva</v>
      </c>
      <c r="H255" s="1">
        <f>+'BD1'!H255</f>
        <v>8.56</v>
      </c>
      <c r="J255" s="1" t="s">
        <v>8</v>
      </c>
      <c r="K255" s="1" t="s">
        <v>83</v>
      </c>
      <c r="L255" s="3" t="s">
        <v>36</v>
      </c>
      <c r="M255" s="1" t="s">
        <v>67</v>
      </c>
      <c r="N255" s="4">
        <f>IFERROR(AVERAGEIFS('TE por AEA'!$H$2:$H$12257,'TE por AEA'!$A$2:$A$12257,'TE por AEA'!J255,'TE por AEA'!$B$2:$B$12257,'TE por AEA'!K255,'TE por AEA'!$F$2:$F$12257,'TE por AEA'!L255),"No hay registro")</f>
        <v>6.2416666667499996</v>
      </c>
      <c r="O255" s="4"/>
      <c r="P255" s="4" t="s">
        <v>229</v>
      </c>
      <c r="Q255" s="4" t="s">
        <v>36</v>
      </c>
      <c r="R255" s="4" t="s">
        <v>67</v>
      </c>
      <c r="S255" s="4">
        <f>IFERROR(AVERAGEIFS('TE por AEA'!$H$2:$H$12257,'TE por AEA'!$A$2:$A$12257,'TE por AEA'!P255,'TE por AEA'!$F$2:$F$12257,'TE por AEA'!Q255),"No hay registro")</f>
        <v>2.6774761111111109</v>
      </c>
    </row>
    <row r="256" spans="1:19">
      <c r="A256" s="1" t="str">
        <f>+'BD1'!A256</f>
        <v>Brunca</v>
      </c>
      <c r="B256" s="1" t="str">
        <f>+'BD1'!B256</f>
        <v>Laurel</v>
      </c>
      <c r="C256" s="1" t="str">
        <f>+'BD1'!C256</f>
        <v>María Elizabeth Guido Batres</v>
      </c>
      <c r="D256" s="1">
        <f>+'BD1'!D256</f>
        <v>6</v>
      </c>
      <c r="E256" s="1" t="str">
        <f>+'BD1'!E256</f>
        <v>Técnico</v>
      </c>
      <c r="F256" s="1" t="str">
        <f>+'BD1'!F256</f>
        <v>Productores ocasionales: servicios de extensión de información digitales y virtuales (por productor)</v>
      </c>
      <c r="G256" s="1" t="str">
        <f>+'BD1'!G256</f>
        <v>Sustantiva</v>
      </c>
      <c r="H256" s="1">
        <f>+'BD1'!H256</f>
        <v>6.42</v>
      </c>
      <c r="J256" s="1" t="s">
        <v>8</v>
      </c>
      <c r="K256" s="1" t="s">
        <v>83</v>
      </c>
      <c r="L256" s="3" t="s">
        <v>37</v>
      </c>
      <c r="M256" s="1" t="s">
        <v>67</v>
      </c>
      <c r="N256" s="4">
        <f>IFERROR(AVERAGEIFS('TE por AEA'!$H$2:$H$12257,'TE por AEA'!$A$2:$A$12257,'TE por AEA'!J256,'TE por AEA'!$B$2:$B$12257,'TE por AEA'!K256,'TE por AEA'!$F$2:$F$12257,'TE por AEA'!L256),"No hay registro")</f>
        <v>1.35236</v>
      </c>
      <c r="O256" s="4"/>
      <c r="P256" s="4" t="s">
        <v>229</v>
      </c>
      <c r="Q256" s="4" t="s">
        <v>37</v>
      </c>
      <c r="R256" s="4" t="s">
        <v>67</v>
      </c>
      <c r="S256" s="4">
        <f>IFERROR(AVERAGEIFS('TE por AEA'!$H$2:$H$12257,'TE por AEA'!$A$2:$A$12257,'TE por AEA'!P256,'TE por AEA'!$F$2:$F$12257,'TE por AEA'!Q256),"No hay registro")</f>
        <v>0.83222208333333325</v>
      </c>
    </row>
    <row r="257" spans="1:19">
      <c r="A257" s="1" t="str">
        <f>+'BD1'!A257</f>
        <v>Brunca</v>
      </c>
      <c r="B257" s="1" t="str">
        <f>+'BD1'!B257</f>
        <v>Laurel</v>
      </c>
      <c r="C257" s="1" t="str">
        <f>+'BD1'!C257</f>
        <v>María Elizabeth Guido Batres</v>
      </c>
      <c r="D257" s="1">
        <f>+'BD1'!D257</f>
        <v>6</v>
      </c>
      <c r="E257" s="1" t="str">
        <f>+'BD1'!E257</f>
        <v>Técnico</v>
      </c>
      <c r="F257" s="1" t="str">
        <f>+'BD1'!F257</f>
        <v>Proyectos financiados con fondos públicos y transferencia MAG: apoyo en la formulación de proyectos de personas productoras (acumulado efectivo por proyecto)</v>
      </c>
      <c r="G257" s="1" t="str">
        <f>+'BD1'!G257</f>
        <v>Sustantiva</v>
      </c>
      <c r="H257" s="1">
        <f>+'BD1'!H257</f>
        <v>12.84</v>
      </c>
      <c r="J257" s="1" t="s">
        <v>8</v>
      </c>
      <c r="K257" s="1" t="s">
        <v>83</v>
      </c>
      <c r="L257" s="3" t="s">
        <v>38</v>
      </c>
      <c r="M257" s="1" t="s">
        <v>67</v>
      </c>
      <c r="N257" s="4">
        <f>IFERROR(AVERAGEIFS('TE por AEA'!$H$2:$H$12257,'TE por AEA'!$A$2:$A$12257,'TE por AEA'!J257,'TE por AEA'!$B$2:$B$12257,'TE por AEA'!K257,'TE por AEA'!$F$2:$F$12257,'TE por AEA'!L257),"No hay registro")</f>
        <v>8.9166666666666661</v>
      </c>
      <c r="O257" s="4"/>
      <c r="P257" s="4" t="s">
        <v>229</v>
      </c>
      <c r="Q257" s="4" t="s">
        <v>38</v>
      </c>
      <c r="R257" s="4" t="s">
        <v>67</v>
      </c>
      <c r="S257" s="4">
        <f>IFERROR(AVERAGEIFS('TE por AEA'!$H$2:$H$12257,'TE por AEA'!$A$2:$A$12257,'TE por AEA'!P257,'TE por AEA'!$F$2:$F$12257,'TE por AEA'!Q257),"No hay registro")</f>
        <v>15.204854347826085</v>
      </c>
    </row>
    <row r="258" spans="1:19">
      <c r="A258" s="1" t="str">
        <f>+'BD1'!A258</f>
        <v>Brunca</v>
      </c>
      <c r="B258" s="1" t="str">
        <f>+'BD1'!B258</f>
        <v>Laurel</v>
      </c>
      <c r="C258" s="1" t="str">
        <f>+'BD1'!C258</f>
        <v>María Elizabeth Guido Batres</v>
      </c>
      <c r="D258" s="1">
        <f>+'BD1'!D258</f>
        <v>6</v>
      </c>
      <c r="E258" s="1" t="str">
        <f>+'BD1'!E258</f>
        <v>Técnico</v>
      </c>
      <c r="F258" s="1" t="str">
        <f>+'BD1'!F258</f>
        <v>Proyectos financiados con fondos públicos y transferencia MAG: apoyo en la formulación de proyectos de organizaciones (acumulado efectivo por proyecto)</v>
      </c>
      <c r="G258" s="1" t="str">
        <f>+'BD1'!G258</f>
        <v>Sustantiva</v>
      </c>
      <c r="H258" s="1">
        <f>+'BD1'!H258</f>
        <v>12.84</v>
      </c>
      <c r="J258" s="1" t="s">
        <v>8</v>
      </c>
      <c r="K258" s="1" t="s">
        <v>83</v>
      </c>
      <c r="L258" s="3" t="s">
        <v>39</v>
      </c>
      <c r="M258" s="1" t="s">
        <v>67</v>
      </c>
      <c r="N258" s="4">
        <f>IFERROR(AVERAGEIFS('TE por AEA'!$H$2:$H$12257,'TE por AEA'!$A$2:$A$12257,'TE por AEA'!J258,'TE por AEA'!$B$2:$B$12257,'TE por AEA'!K258,'TE por AEA'!$F$2:$F$12257,'TE por AEA'!L258),"No hay registro")</f>
        <v>19.795000000000002</v>
      </c>
      <c r="O258" s="4"/>
      <c r="P258" s="4" t="s">
        <v>229</v>
      </c>
      <c r="Q258" s="4" t="s">
        <v>39</v>
      </c>
      <c r="R258" s="4" t="s">
        <v>67</v>
      </c>
      <c r="S258" s="4">
        <f>IFERROR(AVERAGEIFS('TE por AEA'!$H$2:$H$12257,'TE por AEA'!$A$2:$A$12257,'TE por AEA'!P258,'TE por AEA'!$F$2:$F$12257,'TE por AEA'!Q258),"No hay registro")</f>
        <v>33.348332941176473</v>
      </c>
    </row>
    <row r="259" spans="1:19">
      <c r="A259" s="1" t="str">
        <f>+'BD1'!A259</f>
        <v>Brunca</v>
      </c>
      <c r="B259" s="1" t="str">
        <f>+'BD1'!B259</f>
        <v>Laurel</v>
      </c>
      <c r="C259" s="1" t="str">
        <f>+'BD1'!C259</f>
        <v>María Elizabeth Guido Batres</v>
      </c>
      <c r="D259" s="1">
        <f>+'BD1'!D259</f>
        <v>6</v>
      </c>
      <c r="E259" s="1" t="str">
        <f>+'BD1'!E259</f>
        <v>Técnico</v>
      </c>
      <c r="F259" s="1" t="str">
        <f>+'BD1'!F259</f>
        <v>Proyectos financiados con fondos públicos: seguimiento técnico (por visita a proyecto)</v>
      </c>
      <c r="G259" s="1" t="str">
        <f>+'BD1'!G259</f>
        <v>Sustantiva</v>
      </c>
      <c r="H259" s="1">
        <f>+'BD1'!H259</f>
        <v>12.84</v>
      </c>
      <c r="J259" s="1" t="s">
        <v>8</v>
      </c>
      <c r="K259" s="1" t="s">
        <v>83</v>
      </c>
      <c r="L259" s="3" t="s">
        <v>40</v>
      </c>
      <c r="M259" s="1" t="s">
        <v>67</v>
      </c>
      <c r="N259" s="4">
        <f>IFERROR(AVERAGEIFS('TE por AEA'!$H$2:$H$12257,'TE por AEA'!$A$2:$A$12257,'TE por AEA'!J259,'TE por AEA'!$B$2:$B$12257,'TE por AEA'!K259,'TE por AEA'!$F$2:$F$12257,'TE por AEA'!L259),"No hay registro")</f>
        <v>12.171250000000001</v>
      </c>
      <c r="O259" s="4"/>
      <c r="P259" s="4" t="s">
        <v>229</v>
      </c>
      <c r="Q259" s="4" t="s">
        <v>40</v>
      </c>
      <c r="R259" s="4" t="s">
        <v>67</v>
      </c>
      <c r="S259" s="4">
        <f>IFERROR(AVERAGEIFS('TE por AEA'!$H$2:$H$12257,'TE por AEA'!$A$2:$A$12257,'TE por AEA'!P259,'TE por AEA'!$F$2:$F$12257,'TE por AEA'!Q259),"No hay registro")</f>
        <v>6.5065821739130447</v>
      </c>
    </row>
    <row r="260" spans="1:19">
      <c r="A260" s="1" t="str">
        <f>+'BD1'!A260</f>
        <v>Brunca</v>
      </c>
      <c r="B260" s="1" t="str">
        <f>+'BD1'!B260</f>
        <v>Laurel</v>
      </c>
      <c r="C260" s="1" t="str">
        <f>+'BD1'!C260</f>
        <v>María Elizabeth Guido Batres</v>
      </c>
      <c r="D260" s="1">
        <f>+'BD1'!D260</f>
        <v>6</v>
      </c>
      <c r="E260" s="1" t="str">
        <f>+'BD1'!E260</f>
        <v>Técnico</v>
      </c>
      <c r="F260" s="1" t="str">
        <f>+'BD1'!F260</f>
        <v>Elaboración de informes trimestrales, semestrales y anuales PAO (por informe)</v>
      </c>
      <c r="G260" s="1" t="str">
        <f>+'BD1'!G260</f>
        <v>Administrativa</v>
      </c>
      <c r="H260" s="1">
        <f>+'BD1'!H260</f>
        <v>21.4</v>
      </c>
      <c r="J260" s="1" t="s">
        <v>8</v>
      </c>
      <c r="K260" s="1" t="s">
        <v>83</v>
      </c>
      <c r="L260" s="3" t="s">
        <v>41</v>
      </c>
      <c r="M260" s="1" t="s">
        <v>68</v>
      </c>
      <c r="N260" s="4">
        <f>IFERROR(AVERAGEIFS('TE por AEA'!$H$2:$H$12257,'TE por AEA'!$A$2:$A$12257,'TE por AEA'!J260,'TE por AEA'!$B$2:$B$12257,'TE por AEA'!K260,'TE por AEA'!$F$2:$F$12257,'TE por AEA'!L260),"No hay registro")</f>
        <v>15.425834999999999</v>
      </c>
      <c r="O260" s="4"/>
      <c r="P260" s="4" t="s">
        <v>229</v>
      </c>
      <c r="Q260" s="4" t="s">
        <v>41</v>
      </c>
      <c r="R260" s="4" t="s">
        <v>68</v>
      </c>
      <c r="S260" s="4">
        <f>IFERROR(AVERAGEIFS('TE por AEA'!$H$2:$H$12257,'TE por AEA'!$A$2:$A$12257,'TE por AEA'!P260,'TE por AEA'!$F$2:$F$12257,'TE por AEA'!Q260),"No hay registro")</f>
        <v>10.985333599999999</v>
      </c>
    </row>
    <row r="261" spans="1:19">
      <c r="A261" s="1" t="str">
        <f>+'BD1'!A261</f>
        <v>Brunca</v>
      </c>
      <c r="B261" s="1" t="str">
        <f>+'BD1'!B261</f>
        <v>Laurel</v>
      </c>
      <c r="C261" s="1" t="str">
        <f>+'BD1'!C261</f>
        <v>María Elizabeth Guido Batres</v>
      </c>
      <c r="D261" s="1">
        <f>+'BD1'!D261</f>
        <v>6</v>
      </c>
      <c r="E261" s="1" t="str">
        <f>+'BD1'!E261</f>
        <v>Técnico</v>
      </c>
      <c r="F261" s="1" t="str">
        <f>+'BD1'!F261</f>
        <v>Seguimiento a los PAO de los funcionarios a su cargo (por funcionario)</v>
      </c>
      <c r="G261" s="1" t="str">
        <f>+'BD1'!G261</f>
        <v>Administrativa</v>
      </c>
      <c r="H261" s="1" t="str">
        <f>+'BD1'!H261</f>
        <v>NA</v>
      </c>
      <c r="J261" s="1" t="s">
        <v>8</v>
      </c>
      <c r="K261" s="1" t="s">
        <v>83</v>
      </c>
      <c r="L261" s="3" t="s">
        <v>42</v>
      </c>
      <c r="M261" s="1" t="s">
        <v>68</v>
      </c>
      <c r="N261" s="4">
        <f>IFERROR(AVERAGEIFS('TE por AEA'!$H$2:$H$12257,'TE por AEA'!$A$2:$A$12257,'TE por AEA'!J261,'TE por AEA'!$B$2:$B$12257,'TE por AEA'!K261,'TE por AEA'!$F$2:$F$12257,'TE por AEA'!L261),"No hay registro")</f>
        <v>2.14</v>
      </c>
      <c r="O261" s="4"/>
      <c r="P261" s="4" t="s">
        <v>229</v>
      </c>
      <c r="Q261" s="4" t="s">
        <v>42</v>
      </c>
      <c r="R261" s="4" t="s">
        <v>68</v>
      </c>
      <c r="S261" s="4">
        <f>IFERROR(AVERAGEIFS('TE por AEA'!$H$2:$H$12257,'TE por AEA'!$A$2:$A$12257,'TE por AEA'!P261,'TE por AEA'!$F$2:$F$12257,'TE por AEA'!Q261),"No hay registro")</f>
        <v>3.1654170000000001</v>
      </c>
    </row>
    <row r="262" spans="1:19">
      <c r="A262" s="1" t="str">
        <f>+'BD1'!A262</f>
        <v>Brunca</v>
      </c>
      <c r="B262" s="1" t="str">
        <f>+'BD1'!B262</f>
        <v>Laurel</v>
      </c>
      <c r="C262" s="1" t="str">
        <f>+'BD1'!C262</f>
        <v>María Elizabeth Guido Batres</v>
      </c>
      <c r="D262" s="1">
        <f>+'BD1'!D262</f>
        <v>6</v>
      </c>
      <c r="E262" s="1" t="str">
        <f>+'BD1'!E262</f>
        <v>Técnico</v>
      </c>
      <c r="F262" s="1" t="str">
        <f>+'BD1'!F262</f>
        <v>Inscripción y actualización de PYMPA (por productor)</v>
      </c>
      <c r="G262" s="1" t="str">
        <f>+'BD1'!G262</f>
        <v>Sustantiva</v>
      </c>
      <c r="H262" s="1" t="str">
        <f>+'BD1'!H262</f>
        <v>NA</v>
      </c>
      <c r="J262" s="1" t="s">
        <v>8</v>
      </c>
      <c r="K262" s="1" t="s">
        <v>83</v>
      </c>
      <c r="L262" s="3" t="s">
        <v>43</v>
      </c>
      <c r="M262" s="1" t="s">
        <v>67</v>
      </c>
      <c r="N262" s="4">
        <f>IFERROR(AVERAGEIFS('TE por AEA'!$H$2:$H$12257,'TE por AEA'!$A$2:$A$12257,'TE por AEA'!J262,'TE por AEA'!$B$2:$B$12257,'TE por AEA'!K262,'TE por AEA'!$F$2:$F$12257,'TE por AEA'!L262),"No hay registro")</f>
        <v>1.9653799999999999</v>
      </c>
      <c r="O262" s="4"/>
      <c r="P262" s="4" t="s">
        <v>229</v>
      </c>
      <c r="Q262" s="4" t="s">
        <v>43</v>
      </c>
      <c r="R262" s="4" t="s">
        <v>67</v>
      </c>
      <c r="S262" s="4">
        <f>IFERROR(AVERAGEIFS('TE por AEA'!$H$2:$H$12257,'TE por AEA'!$A$2:$A$12257,'TE por AEA'!P262,'TE por AEA'!$F$2:$F$12257,'TE por AEA'!Q262),"No hay registro")</f>
        <v>0.72547041666666667</v>
      </c>
    </row>
    <row r="263" spans="1:19">
      <c r="A263" s="1" t="str">
        <f>+'BD1'!A263</f>
        <v>Brunca</v>
      </c>
      <c r="B263" s="1" t="str">
        <f>+'BD1'!B263</f>
        <v>Laurel</v>
      </c>
      <c r="C263" s="1" t="str">
        <f>+'BD1'!C263</f>
        <v>María Elizabeth Guido Batres</v>
      </c>
      <c r="D263" s="1">
        <f>+'BD1'!D263</f>
        <v>6</v>
      </c>
      <c r="E263" s="1" t="str">
        <f>+'BD1'!E263</f>
        <v>Técnico</v>
      </c>
      <c r="F263" s="1" t="str">
        <f>+'BD1'!F263</f>
        <v>Certificaciones para la Declaración de Bienes Inmuebles ante las municipalidades (por trámite)</v>
      </c>
      <c r="G263" s="1" t="str">
        <f>+'BD1'!G263</f>
        <v>Sustantiva</v>
      </c>
      <c r="H263" s="1" t="str">
        <f>+'BD1'!H263</f>
        <v>NA</v>
      </c>
      <c r="J263" s="1" t="s">
        <v>8</v>
      </c>
      <c r="K263" s="1" t="s">
        <v>83</v>
      </c>
      <c r="L263" s="3" t="s">
        <v>44</v>
      </c>
      <c r="M263" s="1" t="s">
        <v>67</v>
      </c>
      <c r="N263" s="4" t="str">
        <f>IFERROR(AVERAGEIFS('TE por AEA'!$H$2:$H$12257,'TE por AEA'!$A$2:$A$12257,'TE por AEA'!J263,'TE por AEA'!$B$2:$B$12257,'TE por AEA'!K263,'TE por AEA'!$F$2:$F$12257,'TE por AEA'!L263),"No hay registro")</f>
        <v>No hay registro</v>
      </c>
      <c r="O263" s="4"/>
      <c r="P263" s="4" t="s">
        <v>229</v>
      </c>
      <c r="Q263" s="4" t="s">
        <v>44</v>
      </c>
      <c r="R263" s="4" t="s">
        <v>67</v>
      </c>
      <c r="S263" s="4" t="str">
        <f>IFERROR(AVERAGEIFS('TE por AEA'!$H$2:$H$12257,'TE por AEA'!$A$2:$A$12257,'TE por AEA'!P263,'TE por AEA'!$F$2:$F$12257,'TE por AEA'!Q263),"No hay registro")</f>
        <v>No hay registro</v>
      </c>
    </row>
    <row r="264" spans="1:19">
      <c r="A264" s="1" t="str">
        <f>+'BD1'!A264</f>
        <v>Brunca</v>
      </c>
      <c r="B264" s="1" t="str">
        <f>+'BD1'!B264</f>
        <v>Laurel</v>
      </c>
      <c r="C264" s="1" t="str">
        <f>+'BD1'!C264</f>
        <v>María Elizabeth Guido Batres</v>
      </c>
      <c r="D264" s="1">
        <f>+'BD1'!D264</f>
        <v>6</v>
      </c>
      <c r="E264" s="1" t="str">
        <f>+'BD1'!E264</f>
        <v>Técnico</v>
      </c>
      <c r="F264" s="1" t="str">
        <f>+'BD1'!F264</f>
        <v>Participación en reuniones EREA (por reunión)</v>
      </c>
      <c r="G264" s="1" t="str">
        <f>+'BD1'!G264</f>
        <v>Administrativa</v>
      </c>
      <c r="H264" s="1" t="str">
        <f>+'BD1'!H264</f>
        <v>NA</v>
      </c>
      <c r="J264" s="1" t="s">
        <v>8</v>
      </c>
      <c r="K264" s="1" t="s">
        <v>83</v>
      </c>
      <c r="L264" s="3" t="s">
        <v>45</v>
      </c>
      <c r="M264" s="1" t="s">
        <v>68</v>
      </c>
      <c r="N264" s="4">
        <f>IFERROR(AVERAGEIFS('TE por AEA'!$H$2:$H$12257,'TE por AEA'!$A$2:$A$12257,'TE por AEA'!J264,'TE por AEA'!$B$2:$B$12257,'TE por AEA'!K264,'TE por AEA'!$F$2:$F$12257,'TE por AEA'!L264),"No hay registro")</f>
        <v>7.2522233333333332</v>
      </c>
      <c r="O264" s="4"/>
      <c r="P264" s="4" t="s">
        <v>229</v>
      </c>
      <c r="Q264" s="4" t="s">
        <v>45</v>
      </c>
      <c r="R264" s="4" t="s">
        <v>68</v>
      </c>
      <c r="S264" s="4">
        <f>IFERROR(AVERAGEIFS('TE por AEA'!$H$2:$H$12257,'TE por AEA'!$A$2:$A$12257,'TE por AEA'!P264,'TE por AEA'!$F$2:$F$12257,'TE por AEA'!Q264),"No hay registro")</f>
        <v>6.7384521428571427</v>
      </c>
    </row>
    <row r="265" spans="1:19">
      <c r="A265" s="1" t="str">
        <f>+'BD1'!A265</f>
        <v>Brunca</v>
      </c>
      <c r="B265" s="1" t="str">
        <f>+'BD1'!B265</f>
        <v>Laurel</v>
      </c>
      <c r="C265" s="1" t="str">
        <f>+'BD1'!C265</f>
        <v>María Elizabeth Guido Batres</v>
      </c>
      <c r="D265" s="1">
        <f>+'BD1'!D265</f>
        <v>6</v>
      </c>
      <c r="E265" s="1" t="str">
        <f>+'BD1'!E265</f>
        <v>Técnico</v>
      </c>
      <c r="F265" s="1" t="str">
        <f>+'BD1'!F265</f>
        <v>Participación en grupos técnicos o comisiones (por reunión)</v>
      </c>
      <c r="G265" s="1" t="str">
        <f>+'BD1'!G265</f>
        <v>Sustantiva</v>
      </c>
      <c r="H265" s="1">
        <f>+'BD1'!H265</f>
        <v>10.7</v>
      </c>
      <c r="J265" s="1" t="s">
        <v>8</v>
      </c>
      <c r="K265" s="1" t="s">
        <v>83</v>
      </c>
      <c r="L265" s="3" t="s">
        <v>46</v>
      </c>
      <c r="M265" s="1" t="s">
        <v>67</v>
      </c>
      <c r="N265" s="4">
        <f>IFERROR(AVERAGEIFS('TE por AEA'!$H$2:$H$12257,'TE por AEA'!$A$2:$A$12257,'TE por AEA'!J265,'TE por AEA'!$B$2:$B$12257,'TE por AEA'!K265,'TE por AEA'!$F$2:$F$12257,'TE por AEA'!L265),"No hay registro")</f>
        <v>6.7766666666666664</v>
      </c>
      <c r="O265" s="4"/>
      <c r="P265" s="4" t="s">
        <v>229</v>
      </c>
      <c r="Q265" s="4" t="s">
        <v>46</v>
      </c>
      <c r="R265" s="4" t="s">
        <v>67</v>
      </c>
      <c r="S265" s="4">
        <f>IFERROR(AVERAGEIFS('TE por AEA'!$H$2:$H$12257,'TE por AEA'!$A$2:$A$12257,'TE por AEA'!P265,'TE por AEA'!$F$2:$F$12257,'TE por AEA'!Q265),"No hay registro")</f>
        <v>4.2715080952380946</v>
      </c>
    </row>
    <row r="266" spans="1:19">
      <c r="A266" s="1" t="str">
        <f>+'BD1'!A266</f>
        <v>Brunca</v>
      </c>
      <c r="B266" s="1" t="str">
        <f>+'BD1'!B266</f>
        <v>Laurel</v>
      </c>
      <c r="C266" s="1" t="str">
        <f>+'BD1'!C266</f>
        <v>María Elizabeth Guido Batres</v>
      </c>
      <c r="D266" s="1">
        <f>+'BD1'!D266</f>
        <v>6</v>
      </c>
      <c r="E266" s="1" t="str">
        <f>+'BD1'!E266</f>
        <v>Técnico</v>
      </c>
      <c r="F266" s="1" t="str">
        <f>+'BD1'!F266</f>
        <v>Participación en capacitaciones técnicas (por capacitación)</v>
      </c>
      <c r="G266" s="1" t="str">
        <f>+'BD1'!G266</f>
        <v>Administrativa</v>
      </c>
      <c r="H266" s="1">
        <f>+'BD1'!H266</f>
        <v>31.386669999999999</v>
      </c>
      <c r="J266" s="1" t="s">
        <v>8</v>
      </c>
      <c r="K266" s="1" t="s">
        <v>83</v>
      </c>
      <c r="L266" s="3" t="s">
        <v>47</v>
      </c>
      <c r="M266" s="1" t="s">
        <v>68</v>
      </c>
      <c r="N266" s="4">
        <f>IFERROR(AVERAGEIFS('TE por AEA'!$H$2:$H$12257,'TE por AEA'!$A$2:$A$12257,'TE por AEA'!J266,'TE por AEA'!$B$2:$B$12257,'TE por AEA'!K266,'TE por AEA'!$F$2:$F$12257,'TE por AEA'!L266),"No hay registro")</f>
        <v>10.878332499999999</v>
      </c>
      <c r="O266" s="4"/>
      <c r="P266" s="4" t="s">
        <v>229</v>
      </c>
      <c r="Q266" s="4" t="s">
        <v>47</v>
      </c>
      <c r="R266" s="4" t="s">
        <v>68</v>
      </c>
      <c r="S266" s="4">
        <f>IFERROR(AVERAGEIFS('TE por AEA'!$H$2:$H$12257,'TE por AEA'!$A$2:$A$12257,'TE por AEA'!P266,'TE por AEA'!$F$2:$F$12257,'TE por AEA'!Q266),"No hay registro")</f>
        <v>16.092799999999997</v>
      </c>
    </row>
    <row r="267" spans="1:19">
      <c r="A267" s="1" t="str">
        <f>+'BD1'!A267</f>
        <v>Brunca</v>
      </c>
      <c r="B267" s="1" t="str">
        <f>+'BD1'!B267</f>
        <v>Laurel</v>
      </c>
      <c r="C267" s="1" t="str">
        <f>+'BD1'!C267</f>
        <v>María Elizabeth Guido Batres</v>
      </c>
      <c r="D267" s="1">
        <f>+'BD1'!D267</f>
        <v>6</v>
      </c>
      <c r="E267" s="1" t="str">
        <f>+'BD1'!E267</f>
        <v>Técnico</v>
      </c>
      <c r="F267" s="1" t="str">
        <f>+'BD1'!F267</f>
        <v xml:space="preserve">Participación en charlas y sesiones técnicas, de trabajo y de actualización de conocimiento (por evento) </v>
      </c>
      <c r="G267" s="1" t="str">
        <f>+'BD1'!G267</f>
        <v>Administrativa</v>
      </c>
      <c r="H267" s="1">
        <f>+'BD1'!H267</f>
        <v>8.9166699999999999</v>
      </c>
      <c r="J267" s="1" t="s">
        <v>8</v>
      </c>
      <c r="K267" s="1" t="s">
        <v>83</v>
      </c>
      <c r="L267" s="3" t="s">
        <v>48</v>
      </c>
      <c r="M267" s="1" t="s">
        <v>68</v>
      </c>
      <c r="N267" s="4">
        <f>IFERROR(AVERAGEIFS('TE por AEA'!$H$2:$H$12257,'TE por AEA'!$A$2:$A$12257,'TE por AEA'!J267,'TE por AEA'!$B$2:$B$12257,'TE por AEA'!K267,'TE por AEA'!$F$2:$F$12257,'TE por AEA'!L267),"No hay registro")</f>
        <v>6.7766666666666664</v>
      </c>
      <c r="O267" s="4"/>
      <c r="P267" s="4" t="s">
        <v>229</v>
      </c>
      <c r="Q267" s="4" t="s">
        <v>48</v>
      </c>
      <c r="R267" s="4" t="s">
        <v>68</v>
      </c>
      <c r="S267" s="4">
        <f>IFERROR(AVERAGEIFS('TE por AEA'!$H$2:$H$12257,'TE por AEA'!$A$2:$A$12257,'TE por AEA'!P267,'TE por AEA'!$F$2:$F$12257,'TE por AEA'!Q267),"No hay registro")</f>
        <v>5.9634668000000008</v>
      </c>
    </row>
    <row r="268" spans="1:19">
      <c r="A268" s="1" t="str">
        <f>+'BD1'!A268</f>
        <v>Brunca</v>
      </c>
      <c r="B268" s="1" t="str">
        <f>+'BD1'!B268</f>
        <v>Laurel</v>
      </c>
      <c r="C268" s="1" t="str">
        <f>+'BD1'!C268</f>
        <v>María Elizabeth Guido Batres</v>
      </c>
      <c r="D268" s="1">
        <f>+'BD1'!D268</f>
        <v>6</v>
      </c>
      <c r="E268" s="1" t="str">
        <f>+'BD1'!E268</f>
        <v>Técnico</v>
      </c>
      <c r="F268" s="1" t="str">
        <f>+'BD1'!F268</f>
        <v>Aplicación de censos y apoyo en sondeo de precios de insumos agropecuarios (por censo o sondeo)</v>
      </c>
      <c r="G268" s="1" t="str">
        <f>+'BD1'!G268</f>
        <v>Sustantiva</v>
      </c>
      <c r="H268" s="1" t="str">
        <f>+'BD1'!H268</f>
        <v>NA</v>
      </c>
      <c r="J268" s="1" t="s">
        <v>8</v>
      </c>
      <c r="K268" s="1" t="s">
        <v>83</v>
      </c>
      <c r="L268" s="3" t="s">
        <v>49</v>
      </c>
      <c r="M268" s="1" t="s">
        <v>67</v>
      </c>
      <c r="N268" s="4">
        <f>IFERROR(AVERAGEIFS('TE por AEA'!$H$2:$H$12257,'TE por AEA'!$A$2:$A$12257,'TE por AEA'!J268,'TE por AEA'!$B$2:$B$12257,'TE por AEA'!K268,'TE por AEA'!$F$2:$F$12257,'TE por AEA'!L268),"No hay registro")</f>
        <v>12.84</v>
      </c>
      <c r="O268" s="4"/>
      <c r="P268" s="4" t="s">
        <v>229</v>
      </c>
      <c r="Q268" s="4" t="s">
        <v>49</v>
      </c>
      <c r="R268" s="4" t="s">
        <v>67</v>
      </c>
      <c r="S268" s="4">
        <f>IFERROR(AVERAGEIFS('TE por AEA'!$H$2:$H$12257,'TE por AEA'!$A$2:$A$12257,'TE por AEA'!P268,'TE por AEA'!$F$2:$F$12257,'TE por AEA'!Q268),"No hay registro")</f>
        <v>55.296212777777775</v>
      </c>
    </row>
    <row r="269" spans="1:19">
      <c r="A269" s="1" t="str">
        <f>+'BD1'!A269</f>
        <v>Brunca</v>
      </c>
      <c r="B269" s="1" t="str">
        <f>+'BD1'!B269</f>
        <v>Laurel</v>
      </c>
      <c r="C269" s="1" t="str">
        <f>+'BD1'!C269</f>
        <v>María Elizabeth Guido Batres</v>
      </c>
      <c r="D269" s="1">
        <f>+'BD1'!D269</f>
        <v>6</v>
      </c>
      <c r="E269" s="1" t="str">
        <f>+'BD1'!E269</f>
        <v>Técnico</v>
      </c>
      <c r="F269" s="1" t="str">
        <f>+'BD1'!F269</f>
        <v>Coordinación de acciones entre dependencias del MAG (por acción de cordinación)</v>
      </c>
      <c r="G269" s="1" t="str">
        <f>+'BD1'!G269</f>
        <v>Administrativa</v>
      </c>
      <c r="H269" s="1">
        <f>+'BD1'!H269</f>
        <v>8.56</v>
      </c>
      <c r="J269" s="1" t="s">
        <v>8</v>
      </c>
      <c r="K269" s="1" t="s">
        <v>83</v>
      </c>
      <c r="L269" s="3" t="s">
        <v>50</v>
      </c>
      <c r="M269" s="1" t="s">
        <v>68</v>
      </c>
      <c r="N269" s="4">
        <f>IFERROR(AVERAGEIFS('TE por AEA'!$H$2:$H$12257,'TE por AEA'!$A$2:$A$12257,'TE por AEA'!J269,'TE por AEA'!$B$2:$B$12257,'TE por AEA'!K269,'TE por AEA'!$F$2:$F$12257,'TE por AEA'!L269),"No hay registro")</f>
        <v>5.7661100000000003</v>
      </c>
      <c r="O269" s="4"/>
      <c r="P269" s="4" t="s">
        <v>229</v>
      </c>
      <c r="Q269" s="4" t="s">
        <v>50</v>
      </c>
      <c r="R269" s="4" t="s">
        <v>68</v>
      </c>
      <c r="S269" s="4">
        <f>IFERROR(AVERAGEIFS('TE por AEA'!$H$2:$H$12257,'TE por AEA'!$A$2:$A$12257,'TE por AEA'!P269,'TE por AEA'!$F$2:$F$12257,'TE por AEA'!Q269),"No hay registro")</f>
        <v>3.9019340000000007</v>
      </c>
    </row>
    <row r="270" spans="1:19">
      <c r="A270" s="1" t="str">
        <f>+'BD1'!A270</f>
        <v>Brunca</v>
      </c>
      <c r="B270" s="1" t="str">
        <f>+'BD1'!B270</f>
        <v>Laurel</v>
      </c>
      <c r="C270" s="1" t="str">
        <f>+'BD1'!C270</f>
        <v>María Elizabeth Guido Batres</v>
      </c>
      <c r="D270" s="1">
        <f>+'BD1'!D270</f>
        <v>6</v>
      </c>
      <c r="E270" s="1" t="str">
        <f>+'BD1'!E270</f>
        <v>Técnico</v>
      </c>
      <c r="F270" s="1" t="str">
        <f>+'BD1'!F270</f>
        <v>Otorgamiento de permisos para quemas agropecuarias (por trámite)</v>
      </c>
      <c r="G270" s="1" t="str">
        <f>+'BD1'!G270</f>
        <v>Sustantiva</v>
      </c>
      <c r="H270" s="1" t="str">
        <f>+'BD1'!H270</f>
        <v>NA</v>
      </c>
      <c r="J270" s="1" t="s">
        <v>8</v>
      </c>
      <c r="K270" s="1" t="s">
        <v>83</v>
      </c>
      <c r="L270" s="3" t="s">
        <v>51</v>
      </c>
      <c r="M270" s="1" t="s">
        <v>67</v>
      </c>
      <c r="N270" s="4">
        <f>IFERROR(AVERAGEIFS('TE por AEA'!$H$2:$H$12257,'TE por AEA'!$A$2:$A$12257,'TE por AEA'!J270,'TE por AEA'!$B$2:$B$12257,'TE por AEA'!K270,'TE por AEA'!$F$2:$F$12257,'TE por AEA'!L270),"No hay registro")</f>
        <v>4.2799999999999994</v>
      </c>
      <c r="O270" s="4"/>
      <c r="P270" s="4" t="s">
        <v>229</v>
      </c>
      <c r="Q270" s="4" t="s">
        <v>51</v>
      </c>
      <c r="R270" s="4" t="s">
        <v>67</v>
      </c>
      <c r="S270" s="4">
        <f>IFERROR(AVERAGEIFS('TE por AEA'!$H$2:$H$12257,'TE por AEA'!$A$2:$A$12257,'TE por AEA'!P270,'TE por AEA'!$F$2:$F$12257,'TE por AEA'!Q270),"No hay registro")</f>
        <v>4.4583335294117648</v>
      </c>
    </row>
    <row r="271" spans="1:19">
      <c r="A271" s="1" t="str">
        <f>+'BD1'!A271</f>
        <v>Brunca</v>
      </c>
      <c r="B271" s="1" t="str">
        <f>+'BD1'!B271</f>
        <v>Laurel</v>
      </c>
      <c r="C271" s="1" t="str">
        <f>+'BD1'!C271</f>
        <v>María Elizabeth Guido Batres</v>
      </c>
      <c r="D271" s="1">
        <f>+'BD1'!D271</f>
        <v>6</v>
      </c>
      <c r="E271" s="1" t="str">
        <f>+'BD1'!E271</f>
        <v>Técnico</v>
      </c>
      <c r="F271" s="1" t="str">
        <f>+'BD1'!F271</f>
        <v>Elaboración de Autoevaluación en Control Interno (acumulado efectivo por aplicación de la autoevaluación)</v>
      </c>
      <c r="G271" s="1" t="str">
        <f>+'BD1'!G271</f>
        <v>Administrativa</v>
      </c>
      <c r="H271" s="1">
        <f>+'BD1'!H271</f>
        <v>8.56</v>
      </c>
      <c r="J271" s="1" t="s">
        <v>8</v>
      </c>
      <c r="K271" s="1" t="s">
        <v>83</v>
      </c>
      <c r="L271" s="3" t="s">
        <v>52</v>
      </c>
      <c r="M271" s="1" t="s">
        <v>68</v>
      </c>
      <c r="N271" s="4">
        <f>IFERROR(AVERAGEIFS('TE por AEA'!$H$2:$H$12257,'TE por AEA'!$A$2:$A$12257,'TE por AEA'!J271,'TE por AEA'!$B$2:$B$12257,'TE por AEA'!K271,'TE por AEA'!$F$2:$F$12257,'TE por AEA'!L271),"No hay registro")</f>
        <v>5.0824999999999996</v>
      </c>
      <c r="O271" s="4"/>
      <c r="P271" s="4" t="s">
        <v>229</v>
      </c>
      <c r="Q271" s="4" t="s">
        <v>52</v>
      </c>
      <c r="R271" s="4" t="s">
        <v>68</v>
      </c>
      <c r="S271" s="4">
        <f>IFERROR(AVERAGEIFS('TE por AEA'!$H$2:$H$12257,'TE por AEA'!$A$2:$A$12257,'TE por AEA'!P271,'TE por AEA'!$F$2:$F$12257,'TE por AEA'!Q271),"No hay registro")</f>
        <v>3.2459047999999999</v>
      </c>
    </row>
    <row r="272" spans="1:19">
      <c r="A272" s="1" t="str">
        <f>+'BD1'!A272</f>
        <v>Brunca</v>
      </c>
      <c r="B272" s="1" t="str">
        <f>+'BD1'!B272</f>
        <v>Laurel</v>
      </c>
      <c r="C272" s="1" t="str">
        <f>+'BD1'!C272</f>
        <v>María Elizabeth Guido Batres</v>
      </c>
      <c r="D272" s="1">
        <f>+'BD1'!D272</f>
        <v>6</v>
      </c>
      <c r="E272" s="1" t="str">
        <f>+'BD1'!E272</f>
        <v>Técnico</v>
      </c>
      <c r="F272" s="1" t="str">
        <f>+'BD1'!F272</f>
        <v>Determinación y evaluación de riesgos en SEVRIMAG (acumulado efectivo por aplicación del SEVRIMAG)</v>
      </c>
      <c r="G272" s="1" t="str">
        <f>+'BD1'!G272</f>
        <v>Administrativa</v>
      </c>
      <c r="H272" s="1">
        <f>+'BD1'!H272</f>
        <v>8.56</v>
      </c>
      <c r="J272" s="1" t="s">
        <v>8</v>
      </c>
      <c r="K272" s="1" t="s">
        <v>83</v>
      </c>
      <c r="L272" s="3" t="s">
        <v>53</v>
      </c>
      <c r="M272" s="1" t="s">
        <v>68</v>
      </c>
      <c r="N272" s="4">
        <f>IFERROR(AVERAGEIFS('TE por AEA'!$H$2:$H$12257,'TE por AEA'!$A$2:$A$12257,'TE por AEA'!J272,'TE por AEA'!$B$2:$B$12257,'TE por AEA'!K272,'TE por AEA'!$F$2:$F$12257,'TE por AEA'!L272),"No hay registro")</f>
        <v>5.7066675</v>
      </c>
      <c r="O272" s="4"/>
      <c r="P272" s="4" t="s">
        <v>229</v>
      </c>
      <c r="Q272" s="4" t="s">
        <v>53</v>
      </c>
      <c r="R272" s="4" t="s">
        <v>68</v>
      </c>
      <c r="S272" s="4">
        <f>IFERROR(AVERAGEIFS('TE por AEA'!$H$2:$H$12257,'TE por AEA'!$A$2:$A$12257,'TE por AEA'!P272,'TE por AEA'!$F$2:$F$12257,'TE por AEA'!Q272),"No hay registro")</f>
        <v>3.7089767999999999</v>
      </c>
    </row>
    <row r="273" spans="1:19">
      <c r="A273" s="1" t="str">
        <f>+'BD1'!A273</f>
        <v>Brunca</v>
      </c>
      <c r="B273" s="1" t="str">
        <f>+'BD1'!B273</f>
        <v>Laurel</v>
      </c>
      <c r="C273" s="1" t="str">
        <f>+'BD1'!C273</f>
        <v>María Elizabeth Guido Batres</v>
      </c>
      <c r="D273" s="1">
        <f>+'BD1'!D273</f>
        <v>6</v>
      </c>
      <c r="E273" s="1" t="str">
        <f>+'BD1'!E273</f>
        <v>Técnico</v>
      </c>
      <c r="F273" s="1" t="str">
        <f>+'BD1'!F273</f>
        <v>Seguimiento a plan de mitigación de riesgos en SEVRIMAG (acumulado efectivo por seguimiento)</v>
      </c>
      <c r="G273" s="1" t="str">
        <f>+'BD1'!G273</f>
        <v>Administrativa</v>
      </c>
      <c r="H273" s="1">
        <f>+'BD1'!H273</f>
        <v>8.56</v>
      </c>
      <c r="J273" s="1" t="s">
        <v>8</v>
      </c>
      <c r="K273" s="1" t="s">
        <v>83</v>
      </c>
      <c r="L273" s="3" t="s">
        <v>54</v>
      </c>
      <c r="M273" s="1" t="s">
        <v>68</v>
      </c>
      <c r="N273" s="4">
        <f>IFERROR(AVERAGEIFS('TE por AEA'!$H$2:$H$12257,'TE por AEA'!$A$2:$A$12257,'TE por AEA'!J273,'TE por AEA'!$B$2:$B$12257,'TE por AEA'!K273,'TE por AEA'!$F$2:$F$12257,'TE por AEA'!L273),"No hay registro")</f>
        <v>4.1016666666666666</v>
      </c>
      <c r="O273" s="4"/>
      <c r="P273" s="4" t="s">
        <v>229</v>
      </c>
      <c r="Q273" s="4" t="s">
        <v>54</v>
      </c>
      <c r="R273" s="4" t="s">
        <v>68</v>
      </c>
      <c r="S273" s="4">
        <f>IFERROR(AVERAGEIFS('TE por AEA'!$H$2:$H$12257,'TE por AEA'!$A$2:$A$12257,'TE por AEA'!P273,'TE por AEA'!$F$2:$F$12257,'TE por AEA'!Q273),"No hay registro")</f>
        <v>3.4458454999999986</v>
      </c>
    </row>
    <row r="274" spans="1:19">
      <c r="A274" s="1" t="str">
        <f>+'BD1'!A274</f>
        <v>Brunca</v>
      </c>
      <c r="B274" s="1" t="str">
        <f>+'BD1'!B274</f>
        <v>Laurel</v>
      </c>
      <c r="C274" s="1" t="str">
        <f>+'BD1'!C274</f>
        <v>María Elizabeth Guido Batres</v>
      </c>
      <c r="D274" s="1">
        <f>+'BD1'!D274</f>
        <v>6</v>
      </c>
      <c r="E274" s="1" t="str">
        <f>+'BD1'!E274</f>
        <v>Técnico</v>
      </c>
      <c r="F274" s="1" t="str">
        <f>+'BD1'!F274</f>
        <v>Seguimiento a plan de mejora de la Autoevaluación en Control Interno (acumulado efectivo por seguimiento)</v>
      </c>
      <c r="G274" s="1" t="str">
        <f>+'BD1'!G274</f>
        <v>Administrativa</v>
      </c>
      <c r="H274" s="1">
        <f>+'BD1'!H274</f>
        <v>8.56</v>
      </c>
      <c r="J274" s="1" t="s">
        <v>8</v>
      </c>
      <c r="K274" s="1" t="s">
        <v>83</v>
      </c>
      <c r="L274" s="3" t="s">
        <v>55</v>
      </c>
      <c r="M274" s="1" t="s">
        <v>68</v>
      </c>
      <c r="N274" s="4">
        <f>IFERROR(AVERAGEIFS('TE por AEA'!$H$2:$H$12257,'TE por AEA'!$A$2:$A$12257,'TE por AEA'!J274,'TE por AEA'!$B$2:$B$12257,'TE por AEA'!K274,'TE por AEA'!$F$2:$F$12257,'TE por AEA'!L274),"No hay registro")</f>
        <v>3.4775</v>
      </c>
      <c r="O274" s="4"/>
      <c r="P274" s="4" t="s">
        <v>229</v>
      </c>
      <c r="Q274" s="4" t="s">
        <v>55</v>
      </c>
      <c r="R274" s="4" t="s">
        <v>68</v>
      </c>
      <c r="S274" s="4">
        <f>IFERROR(AVERAGEIFS('TE por AEA'!$H$2:$H$12257,'TE por AEA'!$A$2:$A$12257,'TE por AEA'!P274,'TE por AEA'!$F$2:$F$12257,'TE por AEA'!Q274),"No hay registro")</f>
        <v>3.175607142857142</v>
      </c>
    </row>
    <row r="275" spans="1:19">
      <c r="A275" s="1" t="str">
        <f>+'BD1'!A275</f>
        <v>Brunca</v>
      </c>
      <c r="B275" s="1" t="str">
        <f>+'BD1'!B275</f>
        <v>Laurel</v>
      </c>
      <c r="C275" s="1" t="str">
        <f>+'BD1'!C275</f>
        <v>María Elizabeth Guido Batres</v>
      </c>
      <c r="D275" s="1">
        <f>+'BD1'!D275</f>
        <v>6</v>
      </c>
      <c r="E275" s="1" t="str">
        <f>+'BD1'!E275</f>
        <v>Técnico</v>
      </c>
      <c r="F275" s="1" t="str">
        <f>+'BD1'!F275</f>
        <v>Reuniones de personal AEA (por reunión)</v>
      </c>
      <c r="G275" s="1" t="str">
        <f>+'BD1'!G275</f>
        <v>Administrativa</v>
      </c>
      <c r="H275" s="1">
        <f>+'BD1'!H275</f>
        <v>2.14</v>
      </c>
      <c r="J275" s="1" t="s">
        <v>8</v>
      </c>
      <c r="K275" s="1" t="s">
        <v>83</v>
      </c>
      <c r="L275" s="3" t="s">
        <v>56</v>
      </c>
      <c r="M275" s="1" t="s">
        <v>68</v>
      </c>
      <c r="N275" s="4">
        <f>IFERROR(AVERAGEIFS('TE por AEA'!$H$2:$H$12257,'TE por AEA'!$A$2:$A$12257,'TE por AEA'!J275,'TE por AEA'!$B$2:$B$12257,'TE por AEA'!K275,'TE por AEA'!$F$2:$F$12257,'TE por AEA'!L275),"No hay registro")</f>
        <v>2.4297925</v>
      </c>
      <c r="O275" s="4"/>
      <c r="P275" s="4" t="s">
        <v>229</v>
      </c>
      <c r="Q275" s="4" t="s">
        <v>56</v>
      </c>
      <c r="R275" s="4" t="s">
        <v>68</v>
      </c>
      <c r="S275" s="4">
        <f>IFERROR(AVERAGEIFS('TE por AEA'!$H$2:$H$12257,'TE por AEA'!$A$2:$A$12257,'TE por AEA'!P275,'TE por AEA'!$F$2:$F$12257,'TE por AEA'!Q275),"No hay registro")</f>
        <v>3.2661292307692302</v>
      </c>
    </row>
    <row r="276" spans="1:19">
      <c r="A276" s="1" t="str">
        <f>+'BD1'!A276</f>
        <v>Brunca</v>
      </c>
      <c r="B276" s="1" t="str">
        <f>+'BD1'!B276</f>
        <v>Laurel</v>
      </c>
      <c r="C276" s="1" t="str">
        <f>+'BD1'!C276</f>
        <v>María Elizabeth Guido Batres</v>
      </c>
      <c r="D276" s="1">
        <f>+'BD1'!D276</f>
        <v>6</v>
      </c>
      <c r="E276" s="1" t="str">
        <f>+'BD1'!E276</f>
        <v>Técnico</v>
      </c>
      <c r="F276" s="1" t="str">
        <f>+'BD1'!F276</f>
        <v>Actualización del sistema de gestión documental y archivo (tiempo efectivo por día)</v>
      </c>
      <c r="G276" s="1" t="str">
        <f>+'BD1'!G276</f>
        <v>Administrativa</v>
      </c>
      <c r="H276" s="1" t="str">
        <f>+'BD1'!H276</f>
        <v>NA</v>
      </c>
      <c r="J276" s="1" t="s">
        <v>8</v>
      </c>
      <c r="K276" s="1" t="s">
        <v>83</v>
      </c>
      <c r="L276" s="3" t="s">
        <v>57</v>
      </c>
      <c r="M276" s="1" t="s">
        <v>68</v>
      </c>
      <c r="N276" s="4">
        <f>IFERROR(AVERAGEIFS('TE por AEA'!$H$2:$H$12257,'TE por AEA'!$A$2:$A$12257,'TE por AEA'!J276,'TE por AEA'!$B$2:$B$12257,'TE por AEA'!K276,'TE por AEA'!$F$2:$F$12257,'TE por AEA'!L276),"No hay registro")</f>
        <v>4.36916666675</v>
      </c>
      <c r="O276" s="4"/>
      <c r="P276" s="4" t="s">
        <v>229</v>
      </c>
      <c r="Q276" s="4" t="s">
        <v>57</v>
      </c>
      <c r="R276" s="4" t="s">
        <v>68</v>
      </c>
      <c r="S276" s="4">
        <f>IFERROR(AVERAGEIFS('TE por AEA'!$H$2:$H$12257,'TE por AEA'!$A$2:$A$12257,'TE por AEA'!P276,'TE por AEA'!$F$2:$F$12257,'TE por AEA'!Q276),"No hay registro")</f>
        <v>2.7736245454545454</v>
      </c>
    </row>
    <row r="277" spans="1:19">
      <c r="A277" s="1" t="str">
        <f>+'BD1'!A277</f>
        <v>Brunca</v>
      </c>
      <c r="B277" s="1" t="str">
        <f>+'BD1'!B277</f>
        <v>Laurel</v>
      </c>
      <c r="C277" s="1" t="str">
        <f>+'BD1'!C277</f>
        <v>María Elizabeth Guido Batres</v>
      </c>
      <c r="D277" s="1">
        <f>+'BD1'!D277</f>
        <v>6</v>
      </c>
      <c r="E277" s="1" t="str">
        <f>+'BD1'!E277</f>
        <v>Técnico</v>
      </c>
      <c r="F277" s="1" t="str">
        <f>+'BD1'!F277</f>
        <v>Actualización del sistema SisDNEA (por productor)</v>
      </c>
      <c r="G277" s="1" t="str">
        <f>+'BD1'!G277</f>
        <v>Administrativa</v>
      </c>
      <c r="H277" s="1">
        <f>+'BD1'!H277</f>
        <v>4.8150000000000004</v>
      </c>
      <c r="J277" s="1" t="s">
        <v>8</v>
      </c>
      <c r="K277" s="1" t="s">
        <v>83</v>
      </c>
      <c r="L277" s="3" t="s">
        <v>58</v>
      </c>
      <c r="M277" s="1" t="s">
        <v>68</v>
      </c>
      <c r="N277" s="4">
        <f>IFERROR(AVERAGEIFS('TE por AEA'!$H$2:$H$12257,'TE por AEA'!$A$2:$A$12257,'TE por AEA'!J277,'TE por AEA'!$B$2:$B$12257,'TE por AEA'!K277,'TE por AEA'!$F$2:$F$12257,'TE por AEA'!L277),"No hay registro")</f>
        <v>3.1654166667499997</v>
      </c>
      <c r="O277" s="4"/>
      <c r="P277" s="4" t="s">
        <v>229</v>
      </c>
      <c r="Q277" s="4" t="s">
        <v>58</v>
      </c>
      <c r="R277" s="4" t="s">
        <v>68</v>
      </c>
      <c r="S277" s="4">
        <f>IFERROR(AVERAGEIFS('TE por AEA'!$H$2:$H$12257,'TE por AEA'!$A$2:$A$12257,'TE por AEA'!P277,'TE por AEA'!$F$2:$F$12257,'TE por AEA'!Q277),"No hay registro")</f>
        <v>1.6115161538461535</v>
      </c>
    </row>
    <row r="278" spans="1:19">
      <c r="A278" s="1" t="str">
        <f>+'BD1'!A278</f>
        <v>Brunca</v>
      </c>
      <c r="B278" s="1" t="str">
        <f>+'BD1'!B278</f>
        <v>Laurel</v>
      </c>
      <c r="C278" s="1" t="str">
        <f>+'BD1'!C278</f>
        <v>María Elizabeth Guido Batres</v>
      </c>
      <c r="D278" s="1">
        <f>+'BD1'!D278</f>
        <v>6</v>
      </c>
      <c r="E278" s="1" t="str">
        <f>+'BD1'!E278</f>
        <v>Técnico</v>
      </c>
      <c r="F278" s="1" t="str">
        <f>+'BD1'!F278</f>
        <v>Seguimiento semestral de la determinación de expectativas (por seguimiento)</v>
      </c>
      <c r="G278" s="1" t="str">
        <f>+'BD1'!G278</f>
        <v>Administrativa</v>
      </c>
      <c r="H278" s="1">
        <f>+'BD1'!H278</f>
        <v>9.2733299999999996</v>
      </c>
      <c r="J278" s="1" t="s">
        <v>8</v>
      </c>
      <c r="K278" s="1" t="s">
        <v>83</v>
      </c>
      <c r="L278" s="3" t="s">
        <v>135</v>
      </c>
      <c r="M278" s="1" t="s">
        <v>68</v>
      </c>
      <c r="N278" s="4">
        <f>IFERROR(AVERAGEIFS('TE por AEA'!$H$2:$H$12257,'TE por AEA'!$A$2:$A$12257,'TE por AEA'!J278,'TE por AEA'!$B$2:$B$12257,'TE por AEA'!K278,'TE por AEA'!$F$2:$F$12257,'TE por AEA'!L278),"No hay registro")</f>
        <v>4.2799999999999994</v>
      </c>
      <c r="O278" s="4"/>
      <c r="P278" s="4" t="s">
        <v>229</v>
      </c>
      <c r="Q278" s="4" t="s">
        <v>135</v>
      </c>
      <c r="R278" s="4" t="s">
        <v>68</v>
      </c>
      <c r="S278" s="4">
        <f>IFERROR(AVERAGEIFS('TE por AEA'!$H$2:$H$12257,'TE por AEA'!$A$2:$A$12257,'TE por AEA'!P278,'TE por AEA'!$F$2:$F$12257,'TE por AEA'!Q278),"No hay registro")</f>
        <v>6.1160231818181812</v>
      </c>
    </row>
    <row r="279" spans="1:19">
      <c r="A279" s="1" t="str">
        <f>+'BD1'!A279</f>
        <v>Brunca</v>
      </c>
      <c r="B279" s="1" t="str">
        <f>+'BD1'!B279</f>
        <v>Laurel</v>
      </c>
      <c r="C279" s="1" t="str">
        <f>+'BD1'!C279</f>
        <v>María Elizabeth Guido Batres</v>
      </c>
      <c r="D279" s="1">
        <f>+'BD1'!D279</f>
        <v>6</v>
      </c>
      <c r="E279" s="1" t="str">
        <f>+'BD1'!E279</f>
        <v>Técnico</v>
      </c>
      <c r="F279" s="1" t="str">
        <f>+'BD1'!F279</f>
        <v>Elaboración de la evaluación del desempeño (por reunión)</v>
      </c>
      <c r="G279" s="1" t="str">
        <f>+'BD1'!G279</f>
        <v>Administrativa</v>
      </c>
      <c r="H279" s="1">
        <f>+'BD1'!H279</f>
        <v>9.2733299999999996</v>
      </c>
      <c r="J279" s="1" t="s">
        <v>8</v>
      </c>
      <c r="K279" s="1" t="s">
        <v>83</v>
      </c>
      <c r="L279" s="3" t="s">
        <v>59</v>
      </c>
      <c r="M279" s="1" t="s">
        <v>68</v>
      </c>
      <c r="N279" s="4">
        <f>IFERROR(AVERAGEIFS('TE por AEA'!$H$2:$H$12257,'TE por AEA'!$A$2:$A$12257,'TE por AEA'!J279,'TE por AEA'!$B$2:$B$12257,'TE por AEA'!K279,'TE por AEA'!$F$2:$F$12257,'TE por AEA'!L279),"No hay registro")</f>
        <v>2.6749999999999998</v>
      </c>
      <c r="O279" s="4"/>
      <c r="P279" s="4" t="s">
        <v>229</v>
      </c>
      <c r="Q279" s="4" t="s">
        <v>59</v>
      </c>
      <c r="R279" s="4" t="s">
        <v>68</v>
      </c>
      <c r="S279" s="4">
        <f>IFERROR(AVERAGEIFS('TE por AEA'!$H$2:$H$12257,'TE por AEA'!$A$2:$A$12257,'TE por AEA'!P279,'TE por AEA'!$F$2:$F$12257,'TE por AEA'!Q279),"No hay registro")</f>
        <v>2.6278321739130432</v>
      </c>
    </row>
    <row r="280" spans="1:19">
      <c r="A280" s="1" t="str">
        <f>+'BD1'!A280</f>
        <v>Brunca</v>
      </c>
      <c r="B280" s="1" t="str">
        <f>+'BD1'!B280</f>
        <v>Laurel</v>
      </c>
      <c r="C280" s="1" t="str">
        <f>+'BD1'!C280</f>
        <v>María Elizabeth Guido Batres</v>
      </c>
      <c r="D280" s="1">
        <f>+'BD1'!D280</f>
        <v>6</v>
      </c>
      <c r="E280" s="1" t="str">
        <f>+'BD1'!E280</f>
        <v>Técnico</v>
      </c>
      <c r="F280" s="1" t="str">
        <f>+'BD1'!F280</f>
        <v>Elaboración de inventarios de equipos, materiales e insumos (tiempo efectivo por día)</v>
      </c>
      <c r="G280" s="1" t="str">
        <f>+'BD1'!G280</f>
        <v>Administrativa</v>
      </c>
      <c r="H280" s="1">
        <f>+'BD1'!H280</f>
        <v>5.1716699999999998</v>
      </c>
      <c r="J280" s="1" t="s">
        <v>8</v>
      </c>
      <c r="K280" s="1" t="s">
        <v>83</v>
      </c>
      <c r="L280" s="3" t="s">
        <v>60</v>
      </c>
      <c r="M280" s="1" t="s">
        <v>68</v>
      </c>
      <c r="N280" s="4">
        <f>IFERROR(AVERAGEIFS('TE por AEA'!$H$2:$H$12257,'TE por AEA'!$A$2:$A$12257,'TE por AEA'!J280,'TE por AEA'!$B$2:$B$12257,'TE por AEA'!K280,'TE por AEA'!$F$2:$F$12257,'TE por AEA'!L280),"No hay registro")</f>
        <v>3.6558324999999998</v>
      </c>
      <c r="O280" s="4"/>
      <c r="P280" s="4" t="s">
        <v>229</v>
      </c>
      <c r="Q280" s="4" t="s">
        <v>60</v>
      </c>
      <c r="R280" s="4" t="s">
        <v>68</v>
      </c>
      <c r="S280" s="4">
        <f>IFERROR(AVERAGEIFS('TE por AEA'!$H$2:$H$12257,'TE por AEA'!$A$2:$A$12257,'TE por AEA'!P280,'TE por AEA'!$F$2:$F$12257,'TE por AEA'!Q280),"No hay registro")</f>
        <v>3.8868554545454548</v>
      </c>
    </row>
    <row r="281" spans="1:19">
      <c r="A281" s="1" t="str">
        <f>+'BD1'!A281</f>
        <v>Brunca</v>
      </c>
      <c r="B281" s="1" t="str">
        <f>+'BD1'!B281</f>
        <v>Laurel</v>
      </c>
      <c r="C281" s="1" t="str">
        <f>+'BD1'!C281</f>
        <v>María Elizabeth Guido Batres</v>
      </c>
      <c r="D281" s="1">
        <f>+'BD1'!D281</f>
        <v>6</v>
      </c>
      <c r="E281" s="1" t="str">
        <f>+'BD1'!E281</f>
        <v>Técnico</v>
      </c>
      <c r="F281" s="1" t="str">
        <f>+'BD1'!F281</f>
        <v>Atención de emergencias</v>
      </c>
      <c r="G281" s="1" t="str">
        <f>+'BD1'!G281</f>
        <v>Sustantiva</v>
      </c>
      <c r="H281" s="1" t="str">
        <f>+'BD1'!H281</f>
        <v>NA</v>
      </c>
      <c r="J281" s="1" t="s">
        <v>8</v>
      </c>
      <c r="K281" s="1" t="s">
        <v>83</v>
      </c>
      <c r="L281" s="3" t="s">
        <v>61</v>
      </c>
      <c r="M281" s="1" t="s">
        <v>67</v>
      </c>
      <c r="N281" s="4" t="str">
        <f>IFERROR(AVERAGEIFS('TE por AEA'!$H$2:$H$12257,'TE por AEA'!$A$2:$A$12257,'TE por AEA'!J281,'TE por AEA'!$B$2:$B$12257,'TE por AEA'!K281,'TE por AEA'!$F$2:$F$12257,'TE por AEA'!L281),"No hay registro")</f>
        <v>No hay registro</v>
      </c>
      <c r="O281" s="4"/>
      <c r="P281" s="4" t="s">
        <v>229</v>
      </c>
      <c r="Q281" s="4" t="s">
        <v>61</v>
      </c>
      <c r="R281" s="4" t="s">
        <v>67</v>
      </c>
      <c r="S281" s="4" t="str">
        <f>IFERROR(AVERAGEIFS('TE por AEA'!$H$2:$H$12257,'TE por AEA'!$A$2:$A$12257,'TE por AEA'!P281,'TE por AEA'!$F$2:$F$12257,'TE por AEA'!Q281),"No hay registro")</f>
        <v>No hay registro</v>
      </c>
    </row>
    <row r="282" spans="1:19">
      <c r="A282" s="1" t="str">
        <f>+'BD1'!A282</f>
        <v>Brunca</v>
      </c>
      <c r="B282" s="1" t="str">
        <f>+'BD1'!B282</f>
        <v>Laurel</v>
      </c>
      <c r="C282" s="1" t="str">
        <f>+'BD1'!C282</f>
        <v>María Elizabeth Guido Batres</v>
      </c>
      <c r="D282" s="1">
        <f>+'BD1'!D282</f>
        <v>6</v>
      </c>
      <c r="E282" s="1" t="str">
        <f>+'BD1'!E282</f>
        <v>Técnico</v>
      </c>
      <c r="F282" s="1" t="str">
        <f>+'BD1'!F282</f>
        <v>Trazabilidad-visita a finca (por productor)</v>
      </c>
      <c r="G282" s="1" t="str">
        <f>+'BD1'!G282</f>
        <v>Sustantiva</v>
      </c>
      <c r="H282" s="1" t="str">
        <f>+'BD1'!H282</f>
        <v>NA</v>
      </c>
      <c r="J282" s="1" t="s">
        <v>8</v>
      </c>
      <c r="K282" s="1" t="s">
        <v>83</v>
      </c>
      <c r="L282" s="3" t="s">
        <v>62</v>
      </c>
      <c r="M282" s="1" t="s">
        <v>67</v>
      </c>
      <c r="N282" s="4">
        <f>IFERROR(AVERAGEIFS('TE por AEA'!$H$2:$H$12257,'TE por AEA'!$A$2:$A$12257,'TE por AEA'!J282,'TE por AEA'!$B$2:$B$12257,'TE por AEA'!K282,'TE por AEA'!$F$2:$F$12257,'TE por AEA'!L282),"No hay registro")</f>
        <v>6.5983299999999998</v>
      </c>
      <c r="O282" s="4"/>
      <c r="P282" s="4" t="s">
        <v>229</v>
      </c>
      <c r="Q282" s="4" t="s">
        <v>62</v>
      </c>
      <c r="R282" s="4" t="s">
        <v>67</v>
      </c>
      <c r="S282" s="4">
        <f>IFERROR(AVERAGEIFS('TE por AEA'!$H$2:$H$12257,'TE por AEA'!$A$2:$A$12257,'TE por AEA'!P282,'TE por AEA'!$F$2:$F$12257,'TE por AEA'!Q282),"No hay registro")</f>
        <v>7.9286996000000025</v>
      </c>
    </row>
    <row r="283" spans="1:19">
      <c r="A283" s="1" t="str">
        <f>+'BD1'!A283</f>
        <v>Brunca</v>
      </c>
      <c r="B283" s="1" t="str">
        <f>+'BD1'!B283</f>
        <v>Laurel</v>
      </c>
      <c r="C283" s="1" t="str">
        <f>+'BD1'!C283</f>
        <v>María Elizabeth Guido Batres</v>
      </c>
      <c r="D283" s="1">
        <f>+'BD1'!D283</f>
        <v>6</v>
      </c>
      <c r="E283" s="1" t="str">
        <f>+'BD1'!E283</f>
        <v>Técnico</v>
      </c>
      <c r="F283" s="1" t="str">
        <f>+'BD1'!F283</f>
        <v>Trazabilidad-inclusión en sistema TrazarAgro (por productor)</v>
      </c>
      <c r="G283" s="1" t="str">
        <f>+'BD1'!G283</f>
        <v>Sustantiva</v>
      </c>
      <c r="H283" s="1" t="str">
        <f>+'BD1'!H283</f>
        <v>NA</v>
      </c>
      <c r="J283" s="1" t="s">
        <v>8</v>
      </c>
      <c r="K283" s="1" t="s">
        <v>83</v>
      </c>
      <c r="L283" s="3" t="s">
        <v>63</v>
      </c>
      <c r="M283" s="1" t="s">
        <v>67</v>
      </c>
      <c r="N283" s="4">
        <f>IFERROR(AVERAGEIFS('TE por AEA'!$H$2:$H$12257,'TE por AEA'!$A$2:$A$12257,'TE por AEA'!J283,'TE por AEA'!$B$2:$B$12257,'TE por AEA'!K283,'TE por AEA'!$F$2:$F$12257,'TE por AEA'!L283),"No hay registro")</f>
        <v>3.21</v>
      </c>
      <c r="O283" s="4"/>
      <c r="P283" s="4" t="s">
        <v>229</v>
      </c>
      <c r="Q283" s="4" t="s">
        <v>63</v>
      </c>
      <c r="R283" s="4" t="s">
        <v>67</v>
      </c>
      <c r="S283" s="4">
        <f>IFERROR(AVERAGEIFS('TE por AEA'!$H$2:$H$12257,'TE por AEA'!$A$2:$A$12257,'TE por AEA'!P283,'TE por AEA'!$F$2:$F$12257,'TE por AEA'!Q283),"No hay registro")</f>
        <v>2.1748913043478262</v>
      </c>
    </row>
    <row r="284" spans="1:19">
      <c r="A284" s="1" t="str">
        <f>+'BD1'!A284</f>
        <v>Brunca</v>
      </c>
      <c r="B284" s="1" t="str">
        <f>+'BD1'!B284</f>
        <v>Laurel</v>
      </c>
      <c r="C284" s="1" t="str">
        <f>+'BD1'!C284</f>
        <v>María Elizabeth Guido Batres</v>
      </c>
      <c r="D284" s="1">
        <f>+'BD1'!D284</f>
        <v>6</v>
      </c>
      <c r="E284" s="1" t="str">
        <f>+'BD1'!E284</f>
        <v>Técnico</v>
      </c>
      <c r="F284" s="1" t="str">
        <f>+'BD1'!F284</f>
        <v>Atención al gusano barrenador (por productor)</v>
      </c>
      <c r="G284" s="1" t="str">
        <f>+'BD1'!G284</f>
        <v>Sustantiva</v>
      </c>
      <c r="H284" s="1">
        <f>+'BD1'!H284</f>
        <v>8.56</v>
      </c>
      <c r="J284" s="1" t="s">
        <v>8</v>
      </c>
      <c r="K284" s="1" t="s">
        <v>83</v>
      </c>
      <c r="L284" s="3" t="s">
        <v>64</v>
      </c>
      <c r="M284" s="1" t="s">
        <v>67</v>
      </c>
      <c r="N284" s="4">
        <f>IFERROR(AVERAGEIFS('TE por AEA'!$H$2:$H$12257,'TE por AEA'!$A$2:$A$12257,'TE por AEA'!J284,'TE por AEA'!$B$2:$B$12257,'TE por AEA'!K284,'TE por AEA'!$F$2:$F$12257,'TE por AEA'!L284),"No hay registro")</f>
        <v>5.35</v>
      </c>
      <c r="O284" s="4"/>
      <c r="P284" s="4" t="s">
        <v>229</v>
      </c>
      <c r="Q284" s="4" t="s">
        <v>64</v>
      </c>
      <c r="R284" s="4" t="s">
        <v>67</v>
      </c>
      <c r="S284" s="4">
        <f>IFERROR(AVERAGEIFS('TE por AEA'!$H$2:$H$12257,'TE por AEA'!$A$2:$A$12257,'TE por AEA'!P284,'TE por AEA'!$F$2:$F$12257,'TE por AEA'!Q284),"No hay registro")</f>
        <v>1.6941657142857143</v>
      </c>
    </row>
    <row r="285" spans="1:19">
      <c r="A285" s="1" t="str">
        <f>+'BD1'!A285</f>
        <v>Brunca</v>
      </c>
      <c r="B285" s="1" t="str">
        <f>+'BD1'!B285</f>
        <v>Laurel</v>
      </c>
      <c r="C285" s="1" t="str">
        <f>+'BD1'!C285</f>
        <v>María Elizabeth Guido Batres</v>
      </c>
      <c r="D285" s="1">
        <f>+'BD1'!D285</f>
        <v>6</v>
      </c>
      <c r="E285" s="1" t="str">
        <f>+'BD1'!E285</f>
        <v>Técnico</v>
      </c>
      <c r="F285" s="1" t="str">
        <f>+'BD1'!F285</f>
        <v>Atención en oficina (por usuario)</v>
      </c>
      <c r="G285" s="1" t="str">
        <f>+'BD1'!G285</f>
        <v>Sustantiva</v>
      </c>
      <c r="H285" s="1">
        <f>+'BD1'!H285</f>
        <v>2.0508299999999999</v>
      </c>
      <c r="J285" s="1" t="s">
        <v>8</v>
      </c>
      <c r="K285" s="1" t="s">
        <v>83</v>
      </c>
      <c r="L285" s="3" t="s">
        <v>65</v>
      </c>
      <c r="M285" s="1" t="s">
        <v>67</v>
      </c>
      <c r="N285" s="4">
        <f>IFERROR(AVERAGEIFS('TE por AEA'!$H$2:$H$12257,'TE por AEA'!$A$2:$A$12257,'TE por AEA'!J285,'TE por AEA'!$B$2:$B$12257,'TE por AEA'!K285,'TE por AEA'!$F$2:$F$12257,'TE por AEA'!L285),"No hay registro")</f>
        <v>4.3022925000000001</v>
      </c>
      <c r="O285" s="4"/>
      <c r="P285" s="4" t="s">
        <v>229</v>
      </c>
      <c r="Q285" s="4" t="s">
        <v>65</v>
      </c>
      <c r="R285" s="4" t="s">
        <v>67</v>
      </c>
      <c r="S285" s="4">
        <f>IFERROR(AVERAGEIFS('TE por AEA'!$H$2:$H$12257,'TE por AEA'!$A$2:$A$12257,'TE por AEA'!P285,'TE por AEA'!$F$2:$F$12257,'TE por AEA'!Q285),"No hay registro")</f>
        <v>0.79689807692307657</v>
      </c>
    </row>
    <row r="286" spans="1:19">
      <c r="A286" s="1" t="str">
        <f>+'BD1'!A286</f>
        <v>Brunca</v>
      </c>
      <c r="B286" s="1" t="str">
        <f>+'BD1'!B286</f>
        <v>Laurel</v>
      </c>
      <c r="C286" s="1" t="str">
        <f>+'BD1'!C286</f>
        <v>María Elizabeth Guido Batres</v>
      </c>
      <c r="D286" s="1">
        <f>+'BD1'!D286</f>
        <v>6</v>
      </c>
      <c r="E286" s="1" t="str">
        <f>+'BD1'!E286</f>
        <v>Técnico</v>
      </c>
      <c r="F286" s="1" t="str">
        <f>+'BD1'!F286</f>
        <v>Búsqueda de nuevos productores (por productor)</v>
      </c>
      <c r="G286" s="1" t="str">
        <f>+'BD1'!G286</f>
        <v>Sustantiva</v>
      </c>
      <c r="H286" s="1">
        <f>+'BD1'!H286</f>
        <v>10.7</v>
      </c>
      <c r="J286" s="1" t="s">
        <v>8</v>
      </c>
      <c r="K286" s="1" t="s">
        <v>83</v>
      </c>
      <c r="L286" s="3" t="s">
        <v>66</v>
      </c>
      <c r="M286" s="1" t="s">
        <v>67</v>
      </c>
      <c r="N286" s="4">
        <f>IFERROR(AVERAGEIFS('TE por AEA'!$H$2:$H$12257,'TE por AEA'!$A$2:$A$12257,'TE por AEA'!J286,'TE por AEA'!$B$2:$B$12257,'TE por AEA'!K286,'TE por AEA'!$F$2:$F$12257,'TE por AEA'!L286),"No hay registro")</f>
        <v>6.2639591667500003</v>
      </c>
      <c r="O286" s="4"/>
      <c r="P286" s="4" t="s">
        <v>229</v>
      </c>
      <c r="Q286" s="4" t="s">
        <v>66</v>
      </c>
      <c r="R286" s="4" t="s">
        <v>67</v>
      </c>
      <c r="S286" s="4">
        <f>IFERROR(AVERAGEIFS('TE por AEA'!$H$2:$H$12257,'TE por AEA'!$A$2:$A$12257,'TE por AEA'!P286,'TE por AEA'!$F$2:$F$12257,'TE por AEA'!Q286),"No hay registro")</f>
        <v>2.4325856000000003</v>
      </c>
    </row>
    <row r="287" spans="1:19">
      <c r="A287" s="1" t="str">
        <f>+'BD1'!A287</f>
        <v>Brunca</v>
      </c>
      <c r="B287" s="1" t="str">
        <f>+'BD1'!B287</f>
        <v>Palmar</v>
      </c>
      <c r="C287" s="1" t="str">
        <f>+'BD1'!C287</f>
        <v>Allan Pérez Rojas</v>
      </c>
      <c r="D287" s="1">
        <f>+'BD1'!D287</f>
        <v>1</v>
      </c>
      <c r="E287" s="1" t="str">
        <f>+'BD1'!E287</f>
        <v>Técnico</v>
      </c>
      <c r="F287" s="1" t="str">
        <f>+'BD1'!F287</f>
        <v>Elaboración del diagnóstico y plan de finca de manejo a personas productoras (por productor)</v>
      </c>
      <c r="G287" s="1" t="str">
        <f>+'BD1'!G287</f>
        <v>Sustantiva</v>
      </c>
      <c r="H287" s="1">
        <f>+'BD1'!H287</f>
        <v>6.42</v>
      </c>
      <c r="J287" s="1" t="s">
        <v>8</v>
      </c>
      <c r="K287" s="1" t="s">
        <v>89</v>
      </c>
      <c r="L287" s="2" t="s">
        <v>11</v>
      </c>
      <c r="M287" s="1" t="s">
        <v>67</v>
      </c>
      <c r="N287" s="4">
        <f>IFERROR(AVERAGEIFS('TE por AEA'!$H$2:$H$12257,'TE por AEA'!$A$2:$A$12257,'TE por AEA'!J287,'TE por AEA'!$B$2:$B$12257,'TE por AEA'!K287,'TE por AEA'!$F$2:$F$12257,'TE por AEA'!L287),"No hay registro")</f>
        <v>4.1611099999999999</v>
      </c>
      <c r="O287" s="4"/>
      <c r="P287" s="4" t="s">
        <v>263</v>
      </c>
      <c r="Q287" s="4" t="s">
        <v>11</v>
      </c>
      <c r="R287" s="4" t="s">
        <v>67</v>
      </c>
      <c r="S287" s="4">
        <f>IFERROR(AVERAGEIFS('TE por AEA'!$H$2:$H$12257,'TE por AEA'!$A$2:$A$12257,'TE por AEA'!P287,'TE por AEA'!$F$2:$F$12257,'TE por AEA'!Q287),"No hay registro")</f>
        <v>1.9264692397660823</v>
      </c>
    </row>
    <row r="288" spans="1:19">
      <c r="A288" s="1" t="str">
        <f>+'BD1'!A288</f>
        <v>Brunca</v>
      </c>
      <c r="B288" s="1" t="str">
        <f>+'BD1'!B288</f>
        <v>Palmar</v>
      </c>
      <c r="C288" s="1" t="str">
        <f>+'BD1'!C288</f>
        <v>Allan Pérez Rojas</v>
      </c>
      <c r="D288" s="1">
        <f>+'BD1'!D288</f>
        <v>1</v>
      </c>
      <c r="E288" s="1" t="str">
        <f>+'BD1'!E288</f>
        <v>Técnico</v>
      </c>
      <c r="F288" s="1" t="str">
        <f>+'BD1'!F288</f>
        <v>Asistencia técnica a personas productoras (individual): visitas a finca (por productor)</v>
      </c>
      <c r="G288" s="1" t="str">
        <f>+'BD1'!G288</f>
        <v>Sustantiva</v>
      </c>
      <c r="H288" s="1">
        <f>+'BD1'!H288</f>
        <v>6.42</v>
      </c>
      <c r="J288" s="1" t="s">
        <v>8</v>
      </c>
      <c r="K288" s="1" t="s">
        <v>89</v>
      </c>
      <c r="L288" s="2" t="s">
        <v>12</v>
      </c>
      <c r="M288" s="1" t="s">
        <v>67</v>
      </c>
      <c r="N288" s="4">
        <f>IFERROR(AVERAGEIFS('TE por AEA'!$H$2:$H$12257,'TE por AEA'!$A$2:$A$12257,'TE por AEA'!J288,'TE por AEA'!$B$2:$B$12257,'TE por AEA'!K288,'TE por AEA'!$F$2:$F$12257,'TE por AEA'!L288),"No hay registro")</f>
        <v>5.0527766666666674</v>
      </c>
      <c r="O288" s="4"/>
      <c r="P288" s="4" t="s">
        <v>263</v>
      </c>
      <c r="Q288" s="4" t="s">
        <v>12</v>
      </c>
      <c r="R288" s="4" t="s">
        <v>67</v>
      </c>
      <c r="S288" s="4">
        <f>IFERROR(AVERAGEIFS('TE por AEA'!$H$2:$H$12257,'TE por AEA'!$A$2:$A$12257,'TE por AEA'!P288,'TE por AEA'!$F$2:$F$12257,'TE por AEA'!Q288),"No hay registro")</f>
        <v>2.6679607017543865</v>
      </c>
    </row>
    <row r="289" spans="1:19">
      <c r="A289" s="1" t="str">
        <f>+'BD1'!A289</f>
        <v>Brunca</v>
      </c>
      <c r="B289" s="1" t="str">
        <f>+'BD1'!B289</f>
        <v>Palmar</v>
      </c>
      <c r="C289" s="1" t="str">
        <f>+'BD1'!C289</f>
        <v>Allan Pérez Rojas</v>
      </c>
      <c r="D289" s="1">
        <f>+'BD1'!D289</f>
        <v>1</v>
      </c>
      <c r="E289" s="1" t="str">
        <f>+'BD1'!E289</f>
        <v>Técnico</v>
      </c>
      <c r="F289" s="1" t="str">
        <f>+'BD1'!F289</f>
        <v>Asistencia técnica a personas productoras (individual): atenciones virtuales y digitales (por productor)</v>
      </c>
      <c r="G289" s="1" t="str">
        <f>+'BD1'!G289</f>
        <v>Sustantiva</v>
      </c>
      <c r="H289" s="1" t="str">
        <f>+'BD1'!H289</f>
        <v>NA</v>
      </c>
      <c r="J289" s="1" t="s">
        <v>8</v>
      </c>
      <c r="K289" s="1" t="s">
        <v>89</v>
      </c>
      <c r="L289" s="2" t="s">
        <v>13</v>
      </c>
      <c r="M289" s="1" t="s">
        <v>67</v>
      </c>
      <c r="N289" s="4">
        <f>IFERROR(AVERAGEIFS('TE por AEA'!$H$2:$H$12257,'TE por AEA'!$A$2:$A$12257,'TE por AEA'!J289,'TE por AEA'!$B$2:$B$12257,'TE por AEA'!K289,'TE por AEA'!$F$2:$F$12257,'TE por AEA'!L289),"No hay registro")</f>
        <v>0.75296333333333332</v>
      </c>
      <c r="O289" s="4"/>
      <c r="P289" s="4" t="s">
        <v>263</v>
      </c>
      <c r="Q289" s="4" t="s">
        <v>13</v>
      </c>
      <c r="R289" s="4" t="s">
        <v>67</v>
      </c>
      <c r="S289" s="4">
        <f>IFERROR(AVERAGEIFS('TE por AEA'!$H$2:$H$12257,'TE por AEA'!$A$2:$A$12257,'TE por AEA'!P289,'TE por AEA'!$F$2:$F$12257,'TE por AEA'!Q289),"No hay registro")</f>
        <v>2.131331018518519</v>
      </c>
    </row>
    <row r="290" spans="1:19">
      <c r="A290" s="1" t="str">
        <f>+'BD1'!A290</f>
        <v>Brunca</v>
      </c>
      <c r="B290" s="1" t="str">
        <f>+'BD1'!B290</f>
        <v>Palmar</v>
      </c>
      <c r="C290" s="1" t="str">
        <f>+'BD1'!C290</f>
        <v>Allan Pérez Rojas</v>
      </c>
      <c r="D290" s="1">
        <f>+'BD1'!D290</f>
        <v>1</v>
      </c>
      <c r="E290" s="1" t="str">
        <f>+'BD1'!E290</f>
        <v>Técnico</v>
      </c>
      <c r="F290" s="1" t="str">
        <f>+'BD1'!F290</f>
        <v>Asistencia técnica a personas productoras (grupal): día de campo (por día en el evento)</v>
      </c>
      <c r="G290" s="1" t="str">
        <f>+'BD1'!G290</f>
        <v>Sustantiva</v>
      </c>
      <c r="H290" s="1" t="str">
        <f>+'BD1'!H290</f>
        <v>NA</v>
      </c>
      <c r="J290" s="1" t="s">
        <v>8</v>
      </c>
      <c r="K290" s="1" t="s">
        <v>89</v>
      </c>
      <c r="L290" s="2" t="s">
        <v>14</v>
      </c>
      <c r="M290" s="1" t="s">
        <v>67</v>
      </c>
      <c r="N290" s="4">
        <f>IFERROR(AVERAGEIFS('TE por AEA'!$H$2:$H$12257,'TE por AEA'!$A$2:$A$12257,'TE por AEA'!J290,'TE por AEA'!$B$2:$B$12257,'TE por AEA'!K290,'TE por AEA'!$F$2:$F$12257,'TE por AEA'!L290),"No hay registro")</f>
        <v>6.955000000000001</v>
      </c>
      <c r="O290" s="4"/>
      <c r="P290" s="4" t="s">
        <v>263</v>
      </c>
      <c r="Q290" s="4" t="s">
        <v>14</v>
      </c>
      <c r="R290" s="4" t="s">
        <v>67</v>
      </c>
      <c r="S290" s="4">
        <f>IFERROR(AVERAGEIFS('TE por AEA'!$H$2:$H$12257,'TE por AEA'!$A$2:$A$12257,'TE por AEA'!P290,'TE por AEA'!$F$2:$F$12257,'TE por AEA'!Q290),"No hay registro")</f>
        <v>5.2842984210526316</v>
      </c>
    </row>
    <row r="291" spans="1:19">
      <c r="A291" s="1" t="str">
        <f>+'BD1'!A291</f>
        <v>Brunca</v>
      </c>
      <c r="B291" s="1" t="str">
        <f>+'BD1'!B291</f>
        <v>Palmar</v>
      </c>
      <c r="C291" s="1" t="str">
        <f>+'BD1'!C291</f>
        <v>Allan Pérez Rojas</v>
      </c>
      <c r="D291" s="1">
        <f>+'BD1'!D291</f>
        <v>1</v>
      </c>
      <c r="E291" s="1" t="str">
        <f>+'BD1'!E291</f>
        <v>Técnico</v>
      </c>
      <c r="F291" s="1" t="str">
        <f>+'BD1'!F291</f>
        <v>Asistencia técnica a personas productoras (grupal): demostración de métodos (por evento, se puede acumular si la demostración tarda más de un día)</v>
      </c>
      <c r="G291" s="1" t="str">
        <f>+'BD1'!G291</f>
        <v>Sustantiva</v>
      </c>
      <c r="H291" s="1" t="str">
        <f>+'BD1'!H291</f>
        <v>NA</v>
      </c>
      <c r="J291" s="1" t="s">
        <v>8</v>
      </c>
      <c r="K291" s="1" t="s">
        <v>89</v>
      </c>
      <c r="L291" s="2" t="s">
        <v>15</v>
      </c>
      <c r="M291" s="1" t="s">
        <v>67</v>
      </c>
      <c r="N291" s="4">
        <f>IFERROR(AVERAGEIFS('TE por AEA'!$H$2:$H$12257,'TE por AEA'!$A$2:$A$12257,'TE por AEA'!J291,'TE por AEA'!$B$2:$B$12257,'TE por AEA'!K291,'TE por AEA'!$F$2:$F$12257,'TE por AEA'!L291),"No hay registro")</f>
        <v>7.3711133333333336</v>
      </c>
      <c r="O291" s="4"/>
      <c r="P291" s="4" t="s">
        <v>263</v>
      </c>
      <c r="Q291" s="4" t="s">
        <v>15</v>
      </c>
      <c r="R291" s="4" t="s">
        <v>67</v>
      </c>
      <c r="S291" s="4">
        <f>IFERROR(AVERAGEIFS('TE por AEA'!$H$2:$H$12257,'TE por AEA'!$A$2:$A$12257,'TE por AEA'!P291,'TE por AEA'!$F$2:$F$12257,'TE por AEA'!Q291),"No hay registro")</f>
        <v>3.6675652631578948</v>
      </c>
    </row>
    <row r="292" spans="1:19">
      <c r="A292" s="1" t="str">
        <f>+'BD1'!A292</f>
        <v>Brunca</v>
      </c>
      <c r="B292" s="1" t="str">
        <f>+'BD1'!B292</f>
        <v>Palmar</v>
      </c>
      <c r="C292" s="1" t="str">
        <f>+'BD1'!C292</f>
        <v>Allan Pérez Rojas</v>
      </c>
      <c r="D292" s="1">
        <f>+'BD1'!D292</f>
        <v>1</v>
      </c>
      <c r="E292" s="1" t="str">
        <f>+'BD1'!E292</f>
        <v>Técnico</v>
      </c>
      <c r="F292" s="1" t="str">
        <f>+'BD1'!F292</f>
        <v>Asistencia técnica a personas productoras (grupal): taller (por taller)</v>
      </c>
      <c r="G292" s="1" t="str">
        <f>+'BD1'!G292</f>
        <v>Sustantiva</v>
      </c>
      <c r="H292" s="1" t="str">
        <f>+'BD1'!H292</f>
        <v>NA</v>
      </c>
      <c r="J292" s="1" t="s">
        <v>8</v>
      </c>
      <c r="K292" s="1" t="s">
        <v>89</v>
      </c>
      <c r="L292" s="2" t="s">
        <v>16</v>
      </c>
      <c r="M292" s="1" t="s">
        <v>67</v>
      </c>
      <c r="N292" s="4">
        <f>IFERROR(AVERAGEIFS('TE por AEA'!$H$2:$H$12257,'TE por AEA'!$A$2:$A$12257,'TE por AEA'!J292,'TE por AEA'!$B$2:$B$12257,'TE por AEA'!K292,'TE por AEA'!$F$2:$F$12257,'TE por AEA'!L292),"No hay registro")</f>
        <v>8.6788900000000009</v>
      </c>
      <c r="O292" s="4"/>
      <c r="P292" s="4" t="s">
        <v>263</v>
      </c>
      <c r="Q292" s="4" t="s">
        <v>16</v>
      </c>
      <c r="R292" s="4" t="s">
        <v>67</v>
      </c>
      <c r="S292" s="4">
        <f>IFERROR(AVERAGEIFS('TE por AEA'!$H$2:$H$12257,'TE por AEA'!$A$2:$A$12257,'TE por AEA'!P292,'TE por AEA'!$F$2:$F$12257,'TE por AEA'!Q292),"No hay registro")</f>
        <v>4.7520586274509808</v>
      </c>
    </row>
    <row r="293" spans="1:19">
      <c r="A293" s="1" t="str">
        <f>+'BD1'!A293</f>
        <v>Brunca</v>
      </c>
      <c r="B293" s="1" t="str">
        <f>+'BD1'!B293</f>
        <v>Palmar</v>
      </c>
      <c r="C293" s="1" t="str">
        <f>+'BD1'!C293</f>
        <v>Allan Pérez Rojas</v>
      </c>
      <c r="D293" s="1">
        <f>+'BD1'!D293</f>
        <v>1</v>
      </c>
      <c r="E293" s="1" t="str">
        <f>+'BD1'!E293</f>
        <v>Técnico</v>
      </c>
      <c r="F293" s="1" t="str">
        <f>+'BD1'!F293</f>
        <v>Asistencia técnica a personas productoras (grupal): charlas (por día en el evento)</v>
      </c>
      <c r="G293" s="1" t="str">
        <f>+'BD1'!G293</f>
        <v>Sustantiva</v>
      </c>
      <c r="H293" s="1" t="str">
        <f>+'BD1'!H293</f>
        <v>NA</v>
      </c>
      <c r="J293" s="1" t="s">
        <v>8</v>
      </c>
      <c r="K293" s="1" t="s">
        <v>89</v>
      </c>
      <c r="L293" s="2" t="s">
        <v>17</v>
      </c>
      <c r="M293" s="1" t="s">
        <v>67</v>
      </c>
      <c r="N293" s="4">
        <f>IFERROR(AVERAGEIFS('TE por AEA'!$H$2:$H$12257,'TE por AEA'!$A$2:$A$12257,'TE por AEA'!J293,'TE por AEA'!$B$2:$B$12257,'TE por AEA'!K293,'TE por AEA'!$F$2:$F$12257,'TE por AEA'!L293),"No hay registro")</f>
        <v>5.4688866666666671</v>
      </c>
      <c r="O293" s="4"/>
      <c r="P293" s="4" t="s">
        <v>263</v>
      </c>
      <c r="Q293" s="4" t="s">
        <v>17</v>
      </c>
      <c r="R293" s="4" t="s">
        <v>67</v>
      </c>
      <c r="S293" s="4">
        <f>IFERROR(AVERAGEIFS('TE por AEA'!$H$2:$H$12257,'TE por AEA'!$A$2:$A$12257,'TE por AEA'!P293,'TE por AEA'!$F$2:$F$12257,'TE por AEA'!Q293),"No hay registro")</f>
        <v>2.9771757407407407</v>
      </c>
    </row>
    <row r="294" spans="1:19">
      <c r="A294" s="1" t="str">
        <f>+'BD1'!A294</f>
        <v>Brunca</v>
      </c>
      <c r="B294" s="1" t="str">
        <f>+'BD1'!B294</f>
        <v>Palmar</v>
      </c>
      <c r="C294" s="1" t="str">
        <f>+'BD1'!C294</f>
        <v>Allan Pérez Rojas</v>
      </c>
      <c r="D294" s="1">
        <f>+'BD1'!D294</f>
        <v>1</v>
      </c>
      <c r="E294" s="1" t="str">
        <f>+'BD1'!E294</f>
        <v>Técnico</v>
      </c>
      <c r="F294" s="1" t="str">
        <f>+'BD1'!F294</f>
        <v>Gestión en capacitaciones con instituciones públicas o privadas (solo gestión de coordinación por evento de capacitación)</v>
      </c>
      <c r="G294" s="1" t="str">
        <f>+'BD1'!G294</f>
        <v>Administrativa</v>
      </c>
      <c r="H294" s="1" t="str">
        <f>+'BD1'!H294</f>
        <v>NA</v>
      </c>
      <c r="J294" s="1" t="s">
        <v>8</v>
      </c>
      <c r="K294" s="1" t="s">
        <v>89</v>
      </c>
      <c r="L294" s="2" t="s">
        <v>18</v>
      </c>
      <c r="M294" s="1" t="s">
        <v>68</v>
      </c>
      <c r="N294" s="4">
        <f>IFERROR(AVERAGEIFS('TE por AEA'!$H$2:$H$12257,'TE por AEA'!$A$2:$A$12257,'TE por AEA'!J294,'TE por AEA'!$B$2:$B$12257,'TE por AEA'!K294,'TE por AEA'!$F$2:$F$12257,'TE por AEA'!L294),"No hay registro")</f>
        <v>14.742223333333333</v>
      </c>
      <c r="O294" s="4"/>
      <c r="P294" s="4" t="s">
        <v>263</v>
      </c>
      <c r="Q294" s="4" t="s">
        <v>18</v>
      </c>
      <c r="R294" s="4" t="s">
        <v>68</v>
      </c>
      <c r="S294" s="4">
        <f>IFERROR(AVERAGEIFS('TE por AEA'!$H$2:$H$12257,'TE por AEA'!$A$2:$A$12257,'TE por AEA'!P294,'TE por AEA'!$F$2:$F$12257,'TE por AEA'!Q294),"No hay registro")</f>
        <v>3.1412668749999999</v>
      </c>
    </row>
    <row r="295" spans="1:19">
      <c r="A295" s="1" t="str">
        <f>+'BD1'!A295</f>
        <v>Brunca</v>
      </c>
      <c r="B295" s="1" t="str">
        <f>+'BD1'!B295</f>
        <v>Palmar</v>
      </c>
      <c r="C295" s="1" t="str">
        <f>+'BD1'!C295</f>
        <v>Allan Pérez Rojas</v>
      </c>
      <c r="D295" s="1">
        <f>+'BD1'!D295</f>
        <v>1</v>
      </c>
      <c r="E295" s="1" t="str">
        <f>+'BD1'!E295</f>
        <v>Técnico</v>
      </c>
      <c r="F295" s="1" t="str">
        <f>+'BD1'!F295</f>
        <v>Aplicación de la herramienta de medición del nivel de gestión empresarial y organizacional (por organización)</v>
      </c>
      <c r="G295" s="1" t="str">
        <f>+'BD1'!G295</f>
        <v>Sustantiva</v>
      </c>
      <c r="H295" s="1" t="str">
        <f>+'BD1'!H295</f>
        <v>NA</v>
      </c>
      <c r="J295" s="1" t="s">
        <v>8</v>
      </c>
      <c r="K295" s="1" t="s">
        <v>89</v>
      </c>
      <c r="L295" s="2" t="s">
        <v>19</v>
      </c>
      <c r="M295" s="1" t="s">
        <v>67</v>
      </c>
      <c r="N295" s="4">
        <f>IFERROR(AVERAGEIFS('TE por AEA'!$H$2:$H$12257,'TE por AEA'!$A$2:$A$12257,'TE por AEA'!J295,'TE por AEA'!$B$2:$B$12257,'TE por AEA'!K295,'TE por AEA'!$F$2:$F$12257,'TE por AEA'!L295),"No hay registro")</f>
        <v>5.5283300000000004</v>
      </c>
      <c r="O295" s="4"/>
      <c r="P295" s="4" t="s">
        <v>263</v>
      </c>
      <c r="Q295" s="4" t="s">
        <v>19</v>
      </c>
      <c r="R295" s="4" t="s">
        <v>67</v>
      </c>
      <c r="S295" s="4">
        <f>IFERROR(AVERAGEIFS('TE por AEA'!$H$2:$H$12257,'TE por AEA'!$A$2:$A$12257,'TE por AEA'!P295,'TE por AEA'!$F$2:$F$12257,'TE por AEA'!Q295),"No hay registro")</f>
        <v>2.3183328571428574</v>
      </c>
    </row>
    <row r="296" spans="1:19">
      <c r="A296" s="1" t="str">
        <f>+'BD1'!A296</f>
        <v>Brunca</v>
      </c>
      <c r="B296" s="1" t="str">
        <f>+'BD1'!B296</f>
        <v>Palmar</v>
      </c>
      <c r="C296" s="1" t="str">
        <f>+'BD1'!C296</f>
        <v>Allan Pérez Rojas</v>
      </c>
      <c r="D296" s="1">
        <f>+'BD1'!D296</f>
        <v>1</v>
      </c>
      <c r="E296" s="1" t="str">
        <f>+'BD1'!E296</f>
        <v>Técnico</v>
      </c>
      <c r="F296" s="1" t="str">
        <f>+'BD1'!F296</f>
        <v>Elaboración y ejecución del plan de trabajo (por organización)</v>
      </c>
      <c r="G296" s="1" t="str">
        <f>+'BD1'!G296</f>
        <v>Sustantiva</v>
      </c>
      <c r="H296" s="1" t="str">
        <f>+'BD1'!H296</f>
        <v>NA</v>
      </c>
      <c r="J296" s="1" t="s">
        <v>8</v>
      </c>
      <c r="K296" s="1" t="s">
        <v>89</v>
      </c>
      <c r="L296" s="2" t="s">
        <v>20</v>
      </c>
      <c r="M296" s="1" t="s">
        <v>67</v>
      </c>
      <c r="N296" s="4">
        <f>IFERROR(AVERAGEIFS('TE por AEA'!$H$2:$H$12257,'TE por AEA'!$A$2:$A$12257,'TE por AEA'!J296,'TE por AEA'!$B$2:$B$12257,'TE por AEA'!K296,'TE por AEA'!$F$2:$F$12257,'TE por AEA'!L296),"No hay registro")</f>
        <v>7.5791649999999997</v>
      </c>
      <c r="O296" s="4"/>
      <c r="P296" s="4" t="s">
        <v>263</v>
      </c>
      <c r="Q296" s="4" t="s">
        <v>147</v>
      </c>
      <c r="R296" s="4" t="s">
        <v>67</v>
      </c>
      <c r="S296" s="4">
        <f>IFERROR(AVERAGEIFS('TE por AEA'!$H$2:$H$12257,'TE por AEA'!$A$2:$A$12257,'TE por AEA'!P296,'TE por AEA'!$F$2:$F$12257,'TE por AEA'!Q296),"No hay registro")</f>
        <v>2.4839285714285717</v>
      </c>
    </row>
    <row r="297" spans="1:19">
      <c r="A297" s="1" t="str">
        <f>+'BD1'!A297</f>
        <v>Brunca</v>
      </c>
      <c r="B297" s="1" t="str">
        <f>+'BD1'!B297</f>
        <v>Palmar</v>
      </c>
      <c r="C297" s="1" t="str">
        <f>+'BD1'!C297</f>
        <v>Allan Pérez Rojas</v>
      </c>
      <c r="D297" s="1">
        <f>+'BD1'!D297</f>
        <v>1</v>
      </c>
      <c r="E297" s="1" t="str">
        <f>+'BD1'!E297</f>
        <v>Técnico</v>
      </c>
      <c r="F297" s="1" t="str">
        <f>+'BD1'!F297</f>
        <v>Visitas de seguimiento al plan de trabajo (por visita por organización)</v>
      </c>
      <c r="G297" s="1" t="str">
        <f>+'BD1'!G297</f>
        <v>Sustantiva</v>
      </c>
      <c r="H297" s="1" t="str">
        <f>+'BD1'!H297</f>
        <v>NA</v>
      </c>
      <c r="J297" s="1" t="s">
        <v>8</v>
      </c>
      <c r="K297" s="1" t="s">
        <v>89</v>
      </c>
      <c r="L297" s="2" t="s">
        <v>21</v>
      </c>
      <c r="M297" s="1" t="s">
        <v>67</v>
      </c>
      <c r="N297" s="4">
        <f>IFERROR(AVERAGEIFS('TE por AEA'!$H$2:$H$12257,'TE por AEA'!$A$2:$A$12257,'TE por AEA'!J297,'TE por AEA'!$B$2:$B$12257,'TE por AEA'!K297,'TE por AEA'!$F$2:$F$12257,'TE por AEA'!L297),"No hay registro")</f>
        <v>5.35</v>
      </c>
      <c r="O297" s="4"/>
      <c r="P297" s="4" t="s">
        <v>263</v>
      </c>
      <c r="Q297" s="4" t="s">
        <v>21</v>
      </c>
      <c r="R297" s="4" t="s">
        <v>67</v>
      </c>
      <c r="S297" s="4">
        <f>IFERROR(AVERAGEIFS('TE por AEA'!$H$2:$H$12257,'TE por AEA'!$A$2:$A$12257,'TE por AEA'!P297,'TE por AEA'!$F$2:$F$12257,'TE por AEA'!Q297),"No hay registro")</f>
        <v>2.6849070370370369</v>
      </c>
    </row>
    <row r="298" spans="1:19">
      <c r="A298" s="1" t="str">
        <f>+'BD1'!A298</f>
        <v>Brunca</v>
      </c>
      <c r="B298" s="1" t="str">
        <f>+'BD1'!B298</f>
        <v>Palmar</v>
      </c>
      <c r="C298" s="1" t="str">
        <f>+'BD1'!C298</f>
        <v>Allan Pérez Rojas</v>
      </c>
      <c r="D298" s="1">
        <f>+'BD1'!D298</f>
        <v>1</v>
      </c>
      <c r="E298" s="1" t="str">
        <f>+'BD1'!E298</f>
        <v>Técnico</v>
      </c>
      <c r="F298" s="1" t="str">
        <f>+'BD1'!F298</f>
        <v>Reporte del plan de trabajo anual (por reporte por organización)</v>
      </c>
      <c r="G298" s="1" t="str">
        <f>+'BD1'!G298</f>
        <v>Sustantiva</v>
      </c>
      <c r="H298" s="1" t="str">
        <f>+'BD1'!H298</f>
        <v>NA</v>
      </c>
      <c r="J298" s="1" t="s">
        <v>8</v>
      </c>
      <c r="K298" s="1" t="s">
        <v>89</v>
      </c>
      <c r="L298" s="2" t="s">
        <v>22</v>
      </c>
      <c r="M298" s="1" t="s">
        <v>67</v>
      </c>
      <c r="N298" s="4">
        <f>IFERROR(AVERAGEIFS('TE por AEA'!$H$2:$H$12257,'TE por AEA'!$A$2:$A$12257,'TE por AEA'!J298,'TE por AEA'!$B$2:$B$12257,'TE por AEA'!K298,'TE por AEA'!$F$2:$F$12257,'TE por AEA'!L298),"No hay registro")</f>
        <v>6.42</v>
      </c>
      <c r="O298" s="4"/>
      <c r="P298" s="4" t="s">
        <v>263</v>
      </c>
      <c r="Q298" s="4" t="s">
        <v>22</v>
      </c>
      <c r="R298" s="4" t="s">
        <v>67</v>
      </c>
      <c r="S298" s="4">
        <f>IFERROR(AVERAGEIFS('TE por AEA'!$H$2:$H$12257,'TE por AEA'!$A$2:$A$12257,'TE por AEA'!P298,'TE por AEA'!$F$2:$F$12257,'TE por AEA'!Q298),"No hay registro")</f>
        <v>2.0126195238095241</v>
      </c>
    </row>
    <row r="299" spans="1:19">
      <c r="A299" s="1" t="str">
        <f>+'BD1'!A299</f>
        <v>Brunca</v>
      </c>
      <c r="B299" s="1" t="str">
        <f>+'BD1'!B299</f>
        <v>Palmar</v>
      </c>
      <c r="C299" s="1" t="str">
        <f>+'BD1'!C299</f>
        <v>Allan Pérez Rojas</v>
      </c>
      <c r="D299" s="1">
        <f>+'BD1'!D299</f>
        <v>1</v>
      </c>
      <c r="E299" s="1" t="str">
        <f>+'BD1'!E299</f>
        <v>Técnico</v>
      </c>
      <c r="F299" s="1" t="str">
        <f>+'BD1'!F299</f>
        <v>NAMA (café): muestreo y toma de datos en finca (por productor)</v>
      </c>
      <c r="G299" s="1" t="str">
        <f>+'BD1'!G299</f>
        <v>Sustantiva</v>
      </c>
      <c r="H299" s="1" t="str">
        <f>+'BD1'!H299</f>
        <v>NA</v>
      </c>
      <c r="J299" s="1" t="s">
        <v>8</v>
      </c>
      <c r="K299" s="1" t="s">
        <v>89</v>
      </c>
      <c r="L299" s="2" t="s">
        <v>23</v>
      </c>
      <c r="M299" s="1" t="s">
        <v>67</v>
      </c>
      <c r="N299" s="4" t="str">
        <f>IFERROR(AVERAGEIFS('TE por AEA'!$H$2:$H$12257,'TE por AEA'!$A$2:$A$12257,'TE por AEA'!J299,'TE por AEA'!$B$2:$B$12257,'TE por AEA'!K299,'TE por AEA'!$F$2:$F$12257,'TE por AEA'!L299),"No hay registro")</f>
        <v>No hay registro</v>
      </c>
      <c r="O299" s="4"/>
      <c r="P299" s="4" t="s">
        <v>263</v>
      </c>
      <c r="Q299" s="4" t="s">
        <v>23</v>
      </c>
      <c r="R299" s="4" t="s">
        <v>67</v>
      </c>
      <c r="S299" s="4" t="str">
        <f>IFERROR(AVERAGEIFS('TE por AEA'!$H$2:$H$12257,'TE por AEA'!$A$2:$A$12257,'TE por AEA'!P299,'TE por AEA'!$F$2:$F$12257,'TE por AEA'!Q299),"No hay registro")</f>
        <v>No hay registro</v>
      </c>
    </row>
    <row r="300" spans="1:19">
      <c r="A300" s="1" t="str">
        <f>+'BD1'!A300</f>
        <v>Brunca</v>
      </c>
      <c r="B300" s="1" t="str">
        <f>+'BD1'!B300</f>
        <v>Palmar</v>
      </c>
      <c r="C300" s="1" t="str">
        <f>+'BD1'!C300</f>
        <v>Allan Pérez Rojas</v>
      </c>
      <c r="D300" s="1">
        <f>+'BD1'!D300</f>
        <v>1</v>
      </c>
      <c r="E300" s="1" t="str">
        <f>+'BD1'!E300</f>
        <v>Técnico</v>
      </c>
      <c r="F300" s="1" t="str">
        <f>+'BD1'!F300</f>
        <v>NAMA (café): inclusión de datos al SisDNEA (por productor)</v>
      </c>
      <c r="G300" s="1" t="str">
        <f>+'BD1'!G300</f>
        <v>Sustantiva</v>
      </c>
      <c r="H300" s="1" t="str">
        <f>+'BD1'!H300</f>
        <v>NA</v>
      </c>
      <c r="J300" s="1" t="s">
        <v>8</v>
      </c>
      <c r="K300" s="1" t="s">
        <v>89</v>
      </c>
      <c r="L300" s="2" t="s">
        <v>24</v>
      </c>
      <c r="M300" s="1" t="s">
        <v>67</v>
      </c>
      <c r="N300" s="4" t="str">
        <f>IFERROR(AVERAGEIFS('TE por AEA'!$H$2:$H$12257,'TE por AEA'!$A$2:$A$12257,'TE por AEA'!J300,'TE por AEA'!$B$2:$B$12257,'TE por AEA'!K300,'TE por AEA'!$F$2:$F$12257,'TE por AEA'!L300),"No hay registro")</f>
        <v>No hay registro</v>
      </c>
      <c r="O300" s="4"/>
      <c r="P300" s="4" t="s">
        <v>263</v>
      </c>
      <c r="Q300" s="4" t="s">
        <v>24</v>
      </c>
      <c r="R300" s="4" t="s">
        <v>67</v>
      </c>
      <c r="S300" s="4" t="str">
        <f>IFERROR(AVERAGEIFS('TE por AEA'!$H$2:$H$12257,'TE por AEA'!$A$2:$A$12257,'TE por AEA'!P300,'TE por AEA'!$F$2:$F$12257,'TE por AEA'!Q300),"No hay registro")</f>
        <v>No hay registro</v>
      </c>
    </row>
    <row r="301" spans="1:19">
      <c r="A301" s="1" t="str">
        <f>+'BD1'!A301</f>
        <v>Brunca</v>
      </c>
      <c r="B301" s="1" t="str">
        <f>+'BD1'!B301</f>
        <v>Palmar</v>
      </c>
      <c r="C301" s="1" t="str">
        <f>+'BD1'!C301</f>
        <v>Allan Pérez Rojas</v>
      </c>
      <c r="D301" s="1">
        <f>+'BD1'!D301</f>
        <v>1</v>
      </c>
      <c r="E301" s="1" t="str">
        <f>+'BD1'!E301</f>
        <v>Técnico</v>
      </c>
      <c r="F301" s="1" t="str">
        <f>+'BD1'!F301</f>
        <v>NAMA (café): entrega de constancia de verificación del MRV a la persona productora (por productor)</v>
      </c>
      <c r="G301" s="1" t="str">
        <f>+'BD1'!G301</f>
        <v>Sustantiva</v>
      </c>
      <c r="H301" s="1" t="str">
        <f>+'BD1'!H301</f>
        <v>NA</v>
      </c>
      <c r="J301" s="1" t="s">
        <v>8</v>
      </c>
      <c r="K301" s="1" t="s">
        <v>89</v>
      </c>
      <c r="L301" s="3" t="s">
        <v>25</v>
      </c>
      <c r="M301" s="1" t="s">
        <v>67</v>
      </c>
      <c r="N301" s="4" t="str">
        <f>IFERROR(AVERAGEIFS('TE por AEA'!$H$2:$H$12257,'TE por AEA'!$A$2:$A$12257,'TE por AEA'!J301,'TE por AEA'!$B$2:$B$12257,'TE por AEA'!K301,'TE por AEA'!$F$2:$F$12257,'TE por AEA'!L301),"No hay registro")</f>
        <v>No hay registro</v>
      </c>
      <c r="O301" s="4"/>
      <c r="P301" s="4" t="s">
        <v>263</v>
      </c>
      <c r="Q301" s="4" t="s">
        <v>25</v>
      </c>
      <c r="R301" s="4" t="s">
        <v>67</v>
      </c>
      <c r="S301" s="4" t="str">
        <f>IFERROR(AVERAGEIFS('TE por AEA'!$H$2:$H$12257,'TE por AEA'!$A$2:$A$12257,'TE por AEA'!P301,'TE por AEA'!$F$2:$F$12257,'TE por AEA'!Q301),"No hay registro")</f>
        <v>No hay registro</v>
      </c>
    </row>
    <row r="302" spans="1:19">
      <c r="A302" s="1" t="str">
        <f>+'BD1'!A302</f>
        <v>Brunca</v>
      </c>
      <c r="B302" s="1" t="str">
        <f>+'BD1'!B302</f>
        <v>Palmar</v>
      </c>
      <c r="C302" s="1" t="str">
        <f>+'BD1'!C302</f>
        <v>Allan Pérez Rojas</v>
      </c>
      <c r="D302" s="1">
        <f>+'BD1'!D302</f>
        <v>1</v>
      </c>
      <c r="E302" s="1" t="str">
        <f>+'BD1'!E302</f>
        <v>Técnico</v>
      </c>
      <c r="F302" s="1" t="str">
        <f>+'BD1'!F302</f>
        <v>NAMA (ganadería): muestreo y toma de datos en finca (por productor)</v>
      </c>
      <c r="G302" s="1" t="str">
        <f>+'BD1'!G302</f>
        <v>Sustantiva</v>
      </c>
      <c r="H302" s="1">
        <f>+'BD1'!H302</f>
        <v>8.3816699999999997</v>
      </c>
      <c r="J302" s="1" t="s">
        <v>8</v>
      </c>
      <c r="K302" s="1" t="s">
        <v>89</v>
      </c>
      <c r="L302" s="3" t="s">
        <v>26</v>
      </c>
      <c r="M302" s="1" t="s">
        <v>67</v>
      </c>
      <c r="N302" s="4">
        <f>IFERROR(AVERAGEIFS('TE por AEA'!$H$2:$H$12257,'TE por AEA'!$A$2:$A$12257,'TE por AEA'!J302,'TE por AEA'!$B$2:$B$12257,'TE por AEA'!K302,'TE por AEA'!$F$2:$F$12257,'TE por AEA'!L302),"No hay registro")</f>
        <v>4.4583300000000001</v>
      </c>
      <c r="O302" s="4"/>
      <c r="P302" s="4" t="s">
        <v>263</v>
      </c>
      <c r="Q302" s="4" t="s">
        <v>26</v>
      </c>
      <c r="R302" s="4" t="s">
        <v>67</v>
      </c>
      <c r="S302" s="4">
        <f>IFERROR(AVERAGEIFS('TE por AEA'!$H$2:$H$12257,'TE por AEA'!$A$2:$A$12257,'TE por AEA'!P302,'TE por AEA'!$F$2:$F$12257,'TE por AEA'!Q302),"No hay registro")</f>
        <v>3.9169645238095243</v>
      </c>
    </row>
    <row r="303" spans="1:19">
      <c r="A303" s="1" t="str">
        <f>+'BD1'!A303</f>
        <v>Brunca</v>
      </c>
      <c r="B303" s="1" t="str">
        <f>+'BD1'!B303</f>
        <v>Palmar</v>
      </c>
      <c r="C303" s="1" t="str">
        <f>+'BD1'!C303</f>
        <v>Allan Pérez Rojas</v>
      </c>
      <c r="D303" s="1">
        <f>+'BD1'!D303</f>
        <v>1</v>
      </c>
      <c r="E303" s="1" t="str">
        <f>+'BD1'!E303</f>
        <v>Técnico</v>
      </c>
      <c r="F303" s="1" t="str">
        <f>+'BD1'!F303</f>
        <v>NAMA (ganadería): inclusión de datos al SisDNEA (por productor)</v>
      </c>
      <c r="G303" s="1" t="str">
        <f>+'BD1'!G303</f>
        <v>Sustantiva</v>
      </c>
      <c r="H303" s="1">
        <f>+'BD1'!H303</f>
        <v>6.42</v>
      </c>
      <c r="J303" s="1" t="s">
        <v>8</v>
      </c>
      <c r="K303" s="1" t="s">
        <v>89</v>
      </c>
      <c r="L303" s="3" t="s">
        <v>27</v>
      </c>
      <c r="M303" s="1" t="s">
        <v>67</v>
      </c>
      <c r="N303" s="4">
        <f>IFERROR(AVERAGEIFS('TE por AEA'!$H$2:$H$12257,'TE por AEA'!$A$2:$A$12257,'TE por AEA'!J303,'TE por AEA'!$B$2:$B$12257,'TE por AEA'!K303,'TE por AEA'!$F$2:$F$12257,'TE por AEA'!L303),"No hay registro")</f>
        <v>1.4712499999999999</v>
      </c>
      <c r="O303" s="4"/>
      <c r="P303" s="4" t="s">
        <v>263</v>
      </c>
      <c r="Q303" s="4" t="s">
        <v>27</v>
      </c>
      <c r="R303" s="4" t="s">
        <v>67</v>
      </c>
      <c r="S303" s="4">
        <f>IFERROR(AVERAGEIFS('TE por AEA'!$H$2:$H$12257,'TE por AEA'!$A$2:$A$12257,'TE por AEA'!P303,'TE por AEA'!$F$2:$F$12257,'TE por AEA'!Q303),"No hay registro")</f>
        <v>1.4682774444444444</v>
      </c>
    </row>
    <row r="304" spans="1:19">
      <c r="A304" s="1" t="str">
        <f>+'BD1'!A304</f>
        <v>Brunca</v>
      </c>
      <c r="B304" s="1" t="str">
        <f>+'BD1'!B304</f>
        <v>Palmar</v>
      </c>
      <c r="C304" s="1" t="str">
        <f>+'BD1'!C304</f>
        <v>Allan Pérez Rojas</v>
      </c>
      <c r="D304" s="1">
        <f>+'BD1'!D304</f>
        <v>1</v>
      </c>
      <c r="E304" s="1" t="str">
        <f>+'BD1'!E304</f>
        <v>Técnico</v>
      </c>
      <c r="F304" s="1" t="str">
        <f>+'BD1'!F304</f>
        <v>NAMA (ganadería): entrega de constancia de verificación del MRV a la persona productora (por productor)</v>
      </c>
      <c r="G304" s="1" t="str">
        <f>+'BD1'!G304</f>
        <v>Sustantiva</v>
      </c>
      <c r="H304" s="1">
        <f>+'BD1'!H304</f>
        <v>3.21</v>
      </c>
      <c r="J304" s="1" t="s">
        <v>8</v>
      </c>
      <c r="K304" s="1" t="s">
        <v>89</v>
      </c>
      <c r="L304" s="3" t="s">
        <v>28</v>
      </c>
      <c r="M304" s="1" t="s">
        <v>67</v>
      </c>
      <c r="N304" s="4">
        <f>IFERROR(AVERAGEIFS('TE por AEA'!$H$2:$H$12257,'TE por AEA'!$A$2:$A$12257,'TE por AEA'!J304,'TE por AEA'!$B$2:$B$12257,'TE por AEA'!K304,'TE por AEA'!$F$2:$F$12257,'TE por AEA'!L304),"No hay registro")</f>
        <v>1.7907649999999999</v>
      </c>
      <c r="O304" s="4"/>
      <c r="P304" s="4" t="s">
        <v>263</v>
      </c>
      <c r="Q304" s="4" t="s">
        <v>28</v>
      </c>
      <c r="R304" s="4" t="s">
        <v>67</v>
      </c>
      <c r="S304" s="4">
        <f>IFERROR(AVERAGEIFS('TE por AEA'!$H$2:$H$12257,'TE por AEA'!$A$2:$A$12257,'TE por AEA'!P304,'TE por AEA'!$F$2:$F$12257,'TE por AEA'!Q304),"No hay registro")</f>
        <v>1.0151793827160493</v>
      </c>
    </row>
    <row r="305" spans="1:19">
      <c r="A305" s="1" t="str">
        <f>+'BD1'!A305</f>
        <v>Brunca</v>
      </c>
      <c r="B305" s="1" t="str">
        <f>+'BD1'!B305</f>
        <v>Palmar</v>
      </c>
      <c r="C305" s="1" t="str">
        <f>+'BD1'!C305</f>
        <v>Allan Pérez Rojas</v>
      </c>
      <c r="D305" s="1">
        <f>+'BD1'!D305</f>
        <v>1</v>
      </c>
      <c r="E305" s="1" t="str">
        <f>+'BD1'!E305</f>
        <v>Técnico</v>
      </c>
      <c r="F305" s="1" t="str">
        <f>+'BD1'!F305</f>
        <v>Producción sostenible: elaboración de la herramienta Tu Modelo, en el SisDNEA (por productor)</v>
      </c>
      <c r="G305" s="1" t="str">
        <f>+'BD1'!G305</f>
        <v>Sustantiva</v>
      </c>
      <c r="H305" s="1" t="str">
        <f>+'BD1'!H305</f>
        <v>NA</v>
      </c>
      <c r="J305" s="1" t="s">
        <v>8</v>
      </c>
      <c r="K305" s="1" t="s">
        <v>89</v>
      </c>
      <c r="L305" s="3" t="s">
        <v>29</v>
      </c>
      <c r="M305" s="1" t="s">
        <v>67</v>
      </c>
      <c r="N305" s="4">
        <f>IFERROR(AVERAGEIFS('TE por AEA'!$H$2:$H$12257,'TE por AEA'!$A$2:$A$12257,'TE por AEA'!J305,'TE por AEA'!$B$2:$B$12257,'TE por AEA'!K305,'TE por AEA'!$F$2:$F$12257,'TE por AEA'!L305),"No hay registro")</f>
        <v>3.2991649999999999</v>
      </c>
      <c r="O305" s="4"/>
      <c r="P305" s="4" t="s">
        <v>263</v>
      </c>
      <c r="Q305" s="4" t="s">
        <v>29</v>
      </c>
      <c r="R305" s="4" t="s">
        <v>67</v>
      </c>
      <c r="S305" s="4">
        <f>IFERROR(AVERAGEIFS('TE por AEA'!$H$2:$H$12257,'TE por AEA'!$A$2:$A$12257,'TE por AEA'!P305,'TE por AEA'!$F$2:$F$12257,'TE por AEA'!Q305),"No hay registro")</f>
        <v>0.94615777777777776</v>
      </c>
    </row>
    <row r="306" spans="1:19">
      <c r="A306" s="1" t="str">
        <f>+'BD1'!A306</f>
        <v>Brunca</v>
      </c>
      <c r="B306" s="1" t="str">
        <f>+'BD1'!B306</f>
        <v>Palmar</v>
      </c>
      <c r="C306" s="1" t="str">
        <f>+'BD1'!C306</f>
        <v>Allan Pérez Rojas</v>
      </c>
      <c r="D306" s="1">
        <f>+'BD1'!D306</f>
        <v>1</v>
      </c>
      <c r="E306" s="1" t="str">
        <f>+'BD1'!E306</f>
        <v>Técnico</v>
      </c>
      <c r="F306" s="1" t="str">
        <f>+'BD1'!F306</f>
        <v>Producción sostenible: entregar certificado al productor e incluirlo en el expediente físico (por productor)</v>
      </c>
      <c r="G306" s="1" t="str">
        <f>+'BD1'!G306</f>
        <v>Sustantiva</v>
      </c>
      <c r="H306" s="1" t="str">
        <f>+'BD1'!H306</f>
        <v>NA</v>
      </c>
      <c r="J306" s="1" t="s">
        <v>8</v>
      </c>
      <c r="K306" s="1" t="s">
        <v>89</v>
      </c>
      <c r="L306" s="3" t="s">
        <v>30</v>
      </c>
      <c r="M306" s="1" t="s">
        <v>67</v>
      </c>
      <c r="N306" s="4">
        <f>IFERROR(AVERAGEIFS('TE por AEA'!$H$2:$H$12257,'TE por AEA'!$A$2:$A$12257,'TE por AEA'!J306,'TE por AEA'!$B$2:$B$12257,'TE por AEA'!K306,'TE por AEA'!$F$2:$F$12257,'TE por AEA'!L306),"No hay registro")</f>
        <v>1.3374999999999999</v>
      </c>
      <c r="O306" s="4"/>
      <c r="P306" s="4" t="s">
        <v>263</v>
      </c>
      <c r="Q306" s="4" t="s">
        <v>30</v>
      </c>
      <c r="R306" s="4" t="s">
        <v>67</v>
      </c>
      <c r="S306" s="4">
        <f>IFERROR(AVERAGEIFS('TE por AEA'!$H$2:$H$12257,'TE por AEA'!$A$2:$A$12257,'TE por AEA'!P306,'TE por AEA'!$F$2:$F$12257,'TE por AEA'!Q306),"No hay registro")</f>
        <v>0.88671444444444436</v>
      </c>
    </row>
    <row r="307" spans="1:19">
      <c r="A307" s="1" t="str">
        <f>+'BD1'!A307</f>
        <v>Brunca</v>
      </c>
      <c r="B307" s="1" t="str">
        <f>+'BD1'!B307</f>
        <v>Palmar</v>
      </c>
      <c r="C307" s="1" t="str">
        <f>+'BD1'!C307</f>
        <v>Allan Pérez Rojas</v>
      </c>
      <c r="D307" s="1">
        <f>+'BD1'!D307</f>
        <v>1</v>
      </c>
      <c r="E307" s="1" t="str">
        <f>+'BD1'!E307</f>
        <v>Técnico</v>
      </c>
      <c r="F307" s="1" t="str">
        <f>+'BD1'!F307</f>
        <v>RBAyP y RBAO: divulgación del programa de incentivos (por acción de divulgación)</v>
      </c>
      <c r="G307" s="1" t="str">
        <f>+'BD1'!G307</f>
        <v>Sustantiva</v>
      </c>
      <c r="H307" s="1" t="str">
        <f>+'BD1'!H307</f>
        <v>NA</v>
      </c>
      <c r="J307" s="1" t="s">
        <v>8</v>
      </c>
      <c r="K307" s="1" t="s">
        <v>89</v>
      </c>
      <c r="L307" s="3" t="s">
        <v>31</v>
      </c>
      <c r="M307" s="1" t="s">
        <v>67</v>
      </c>
      <c r="N307" s="4" t="str">
        <f>IFERROR(AVERAGEIFS('TE por AEA'!$H$2:$H$12257,'TE por AEA'!$A$2:$A$12257,'TE por AEA'!J307,'TE por AEA'!$B$2:$B$12257,'TE por AEA'!K307,'TE por AEA'!$F$2:$F$12257,'TE por AEA'!L307),"No hay registro")</f>
        <v>No hay registro</v>
      </c>
      <c r="O307" s="4"/>
      <c r="P307" s="4" t="s">
        <v>263</v>
      </c>
      <c r="Q307" s="4" t="s">
        <v>31</v>
      </c>
      <c r="R307" s="4" t="s">
        <v>67</v>
      </c>
      <c r="S307" s="4">
        <f>IFERROR(AVERAGEIFS('TE por AEA'!$H$2:$H$12257,'TE por AEA'!$A$2:$A$12257,'TE por AEA'!P307,'TE por AEA'!$F$2:$F$12257,'TE por AEA'!Q307),"No hay registro")</f>
        <v>2.6025516666666668</v>
      </c>
    </row>
    <row r="308" spans="1:19">
      <c r="A308" s="1" t="str">
        <f>+'BD1'!A308</f>
        <v>Brunca</v>
      </c>
      <c r="B308" s="1" t="str">
        <f>+'BD1'!B308</f>
        <v>Palmar</v>
      </c>
      <c r="C308" s="1" t="str">
        <f>+'BD1'!C308</f>
        <v>Allan Pérez Rojas</v>
      </c>
      <c r="D308" s="1">
        <f>+'BD1'!D308</f>
        <v>1</v>
      </c>
      <c r="E308" s="1" t="str">
        <f>+'BD1'!E308</f>
        <v>Técnico</v>
      </c>
      <c r="F308" s="1" t="str">
        <f>+'BD1'!F308</f>
        <v>RBAyP y RBAO: completar formularios para recibir incentivos económicos (por productor)</v>
      </c>
      <c r="G308" s="1" t="str">
        <f>+'BD1'!G308</f>
        <v>Sustantiva</v>
      </c>
      <c r="H308" s="1" t="str">
        <f>+'BD1'!H308</f>
        <v>NA</v>
      </c>
      <c r="J308" s="1" t="s">
        <v>8</v>
      </c>
      <c r="K308" s="1" t="s">
        <v>89</v>
      </c>
      <c r="L308" s="3" t="s">
        <v>32</v>
      </c>
      <c r="M308" s="1" t="s">
        <v>67</v>
      </c>
      <c r="N308" s="4" t="str">
        <f>IFERROR(AVERAGEIFS('TE por AEA'!$H$2:$H$12257,'TE por AEA'!$A$2:$A$12257,'TE por AEA'!J308,'TE por AEA'!$B$2:$B$12257,'TE por AEA'!K308,'TE por AEA'!$F$2:$F$12257,'TE por AEA'!L308),"No hay registro")</f>
        <v>No hay registro</v>
      </c>
      <c r="O308" s="4"/>
      <c r="P308" s="4" t="s">
        <v>263</v>
      </c>
      <c r="Q308" s="4" t="s">
        <v>32</v>
      </c>
      <c r="R308" s="4" t="s">
        <v>67</v>
      </c>
      <c r="S308" s="4">
        <f>IFERROR(AVERAGEIFS('TE por AEA'!$H$2:$H$12257,'TE por AEA'!$A$2:$A$12257,'TE por AEA'!P308,'TE por AEA'!$F$2:$F$12257,'TE por AEA'!Q308),"No hay registro")</f>
        <v>3.195139444444445</v>
      </c>
    </row>
    <row r="309" spans="1:19">
      <c r="A309" s="1" t="str">
        <f>+'BD1'!A309</f>
        <v>Brunca</v>
      </c>
      <c r="B309" s="1" t="str">
        <f>+'BD1'!B309</f>
        <v>Palmar</v>
      </c>
      <c r="C309" s="1" t="str">
        <f>+'BD1'!C309</f>
        <v>Allan Pérez Rojas</v>
      </c>
      <c r="D309" s="1">
        <f>+'BD1'!D309</f>
        <v>1</v>
      </c>
      <c r="E309" s="1" t="str">
        <f>+'BD1'!E309</f>
        <v>Técnico</v>
      </c>
      <c r="F309" s="1" t="str">
        <f>+'BD1'!F309</f>
        <v>RBAyP y RBAO: revisión de las solicitudes del programa de incentivos económicos (por productor)</v>
      </c>
      <c r="G309" s="1" t="str">
        <f>+'BD1'!G309</f>
        <v>Sustantiva</v>
      </c>
      <c r="H309" s="1" t="str">
        <f>+'BD1'!H309</f>
        <v>NA</v>
      </c>
      <c r="J309" s="1" t="s">
        <v>8</v>
      </c>
      <c r="K309" s="1" t="s">
        <v>89</v>
      </c>
      <c r="L309" s="3" t="s">
        <v>33</v>
      </c>
      <c r="M309" s="1" t="s">
        <v>67</v>
      </c>
      <c r="N309" s="4" t="str">
        <f>IFERROR(AVERAGEIFS('TE por AEA'!$H$2:$H$12257,'TE por AEA'!$A$2:$A$12257,'TE por AEA'!J309,'TE por AEA'!$B$2:$B$12257,'TE por AEA'!K309,'TE por AEA'!$F$2:$F$12257,'TE por AEA'!L309),"No hay registro")</f>
        <v>No hay registro</v>
      </c>
      <c r="O309" s="4"/>
      <c r="P309" s="4" t="s">
        <v>263</v>
      </c>
      <c r="Q309" s="4" t="s">
        <v>33</v>
      </c>
      <c r="R309" s="4" t="s">
        <v>67</v>
      </c>
      <c r="S309" s="4">
        <f>IFERROR(AVERAGEIFS('TE por AEA'!$H$2:$H$12257,'TE por AEA'!$A$2:$A$12257,'TE por AEA'!P309,'TE por AEA'!$F$2:$F$12257,'TE por AEA'!Q309),"No hay registro")</f>
        <v>2.7872843209876543</v>
      </c>
    </row>
    <row r="310" spans="1:19">
      <c r="A310" s="1" t="str">
        <f>+'BD1'!A310</f>
        <v>Brunca</v>
      </c>
      <c r="B310" s="1" t="str">
        <f>+'BD1'!B310</f>
        <v>Palmar</v>
      </c>
      <c r="C310" s="1" t="str">
        <f>+'BD1'!C310</f>
        <v>Allan Pérez Rojas</v>
      </c>
      <c r="D310" s="1">
        <f>+'BD1'!D310</f>
        <v>1</v>
      </c>
      <c r="E310" s="1" t="str">
        <f>+'BD1'!E310</f>
        <v>Técnico</v>
      </c>
      <c r="F310" s="1" t="str">
        <f>+'BD1'!F310</f>
        <v>RBAyP y RBAO: visita a finca para verificación (por visita por productor)</v>
      </c>
      <c r="G310" s="1" t="str">
        <f>+'BD1'!G310</f>
        <v>Sustantiva</v>
      </c>
      <c r="H310" s="1" t="str">
        <f>+'BD1'!H310</f>
        <v>NA</v>
      </c>
      <c r="J310" s="1" t="s">
        <v>8</v>
      </c>
      <c r="K310" s="1" t="s">
        <v>89</v>
      </c>
      <c r="L310" s="3" t="s">
        <v>34</v>
      </c>
      <c r="M310" s="1" t="s">
        <v>67</v>
      </c>
      <c r="N310" s="4" t="str">
        <f>IFERROR(AVERAGEIFS('TE por AEA'!$H$2:$H$12257,'TE por AEA'!$A$2:$A$12257,'TE por AEA'!J310,'TE por AEA'!$B$2:$B$12257,'TE por AEA'!K310,'TE por AEA'!$F$2:$F$12257,'TE por AEA'!L310),"No hay registro")</f>
        <v>No hay registro</v>
      </c>
      <c r="O310" s="4"/>
      <c r="P310" s="4" t="s">
        <v>263</v>
      </c>
      <c r="Q310" s="4" t="s">
        <v>34</v>
      </c>
      <c r="R310" s="4" t="s">
        <v>67</v>
      </c>
      <c r="S310" s="4">
        <f>IFERROR(AVERAGEIFS('TE por AEA'!$H$2:$H$12257,'TE por AEA'!$A$2:$A$12257,'TE por AEA'!P310,'TE por AEA'!$F$2:$F$12257,'TE por AEA'!Q310),"No hay registro")</f>
        <v>2.3361666666666667</v>
      </c>
    </row>
    <row r="311" spans="1:19">
      <c r="A311" s="1" t="str">
        <f>+'BD1'!A311</f>
        <v>Brunca</v>
      </c>
      <c r="B311" s="1" t="str">
        <f>+'BD1'!B311</f>
        <v>Palmar</v>
      </c>
      <c r="C311" s="1" t="str">
        <f>+'BD1'!C311</f>
        <v>Allan Pérez Rojas</v>
      </c>
      <c r="D311" s="1">
        <f>+'BD1'!D311</f>
        <v>1</v>
      </c>
      <c r="E311" s="1" t="str">
        <f>+'BD1'!E311</f>
        <v>Técnico</v>
      </c>
      <c r="F311" s="1" t="str">
        <f>+'BD1'!F311</f>
        <v>Productores ocasionales: asistencia técnica individual (por productor)</v>
      </c>
      <c r="G311" s="1" t="str">
        <f>+'BD1'!G311</f>
        <v>Sustantiva</v>
      </c>
      <c r="H311" s="1">
        <f>+'BD1'!H311</f>
        <v>6.42</v>
      </c>
      <c r="J311" s="1" t="s">
        <v>8</v>
      </c>
      <c r="K311" s="1" t="s">
        <v>89</v>
      </c>
      <c r="L311" s="3" t="s">
        <v>35</v>
      </c>
      <c r="M311" s="1" t="s">
        <v>67</v>
      </c>
      <c r="N311" s="4">
        <f>IFERROR(AVERAGEIFS('TE por AEA'!$H$2:$H$12257,'TE por AEA'!$A$2:$A$12257,'TE por AEA'!J311,'TE por AEA'!$B$2:$B$12257,'TE por AEA'!K311,'TE por AEA'!$F$2:$F$12257,'TE por AEA'!L311),"No hay registro")</f>
        <v>3.9827766666666666</v>
      </c>
      <c r="O311" s="4"/>
      <c r="P311" s="4" t="s">
        <v>263</v>
      </c>
      <c r="Q311" s="4" t="s">
        <v>35</v>
      </c>
      <c r="R311" s="4" t="s">
        <v>67</v>
      </c>
      <c r="S311" s="4">
        <f>IFERROR(AVERAGEIFS('TE por AEA'!$H$2:$H$12257,'TE por AEA'!$A$2:$A$12257,'TE por AEA'!P311,'TE por AEA'!$F$2:$F$12257,'TE por AEA'!Q311),"No hay registro")</f>
        <v>2.5170029239766083</v>
      </c>
    </row>
    <row r="312" spans="1:19">
      <c r="A312" s="1" t="str">
        <f>+'BD1'!A312</f>
        <v>Brunca</v>
      </c>
      <c r="B312" s="1" t="str">
        <f>+'BD1'!B312</f>
        <v>Palmar</v>
      </c>
      <c r="C312" s="1" t="str">
        <f>+'BD1'!C312</f>
        <v>Allan Pérez Rojas</v>
      </c>
      <c r="D312" s="1">
        <f>+'BD1'!D312</f>
        <v>1</v>
      </c>
      <c r="E312" s="1" t="str">
        <f>+'BD1'!E312</f>
        <v>Técnico</v>
      </c>
      <c r="F312" s="1" t="str">
        <f>+'BD1'!F312</f>
        <v>Productores ocasionales: asistencia técnica grupal (por asistencia a grupo)</v>
      </c>
      <c r="G312" s="1" t="str">
        <f>+'BD1'!G312</f>
        <v>Sustantiva</v>
      </c>
      <c r="H312" s="1" t="str">
        <f>+'BD1'!H312</f>
        <v>NA</v>
      </c>
      <c r="J312" s="1" t="s">
        <v>8</v>
      </c>
      <c r="K312" s="1" t="s">
        <v>89</v>
      </c>
      <c r="L312" s="3" t="s">
        <v>36</v>
      </c>
      <c r="M312" s="1" t="s">
        <v>67</v>
      </c>
      <c r="N312" s="4">
        <f>IFERROR(AVERAGEIFS('TE por AEA'!$H$2:$H$12257,'TE por AEA'!$A$2:$A$12257,'TE por AEA'!J312,'TE por AEA'!$B$2:$B$12257,'TE por AEA'!K312,'TE por AEA'!$F$2:$F$12257,'TE por AEA'!L312),"No hay registro")</f>
        <v>6.1227799999999997</v>
      </c>
      <c r="O312" s="4"/>
      <c r="P312" s="4" t="s">
        <v>263</v>
      </c>
      <c r="Q312" s="4" t="s">
        <v>36</v>
      </c>
      <c r="R312" s="4" t="s">
        <v>67</v>
      </c>
      <c r="S312" s="4">
        <f>IFERROR(AVERAGEIFS('TE por AEA'!$H$2:$H$12257,'TE por AEA'!$A$2:$A$12257,'TE por AEA'!P312,'TE por AEA'!$F$2:$F$12257,'TE por AEA'!Q312),"No hay registro")</f>
        <v>2.8805783333333337</v>
      </c>
    </row>
    <row r="313" spans="1:19">
      <c r="A313" s="1" t="str">
        <f>+'BD1'!A313</f>
        <v>Brunca</v>
      </c>
      <c r="B313" s="1" t="str">
        <f>+'BD1'!B313</f>
        <v>Palmar</v>
      </c>
      <c r="C313" s="1" t="str">
        <f>+'BD1'!C313</f>
        <v>Allan Pérez Rojas</v>
      </c>
      <c r="D313" s="1">
        <f>+'BD1'!D313</f>
        <v>1</v>
      </c>
      <c r="E313" s="1" t="str">
        <f>+'BD1'!E313</f>
        <v>Técnico</v>
      </c>
      <c r="F313" s="1" t="str">
        <f>+'BD1'!F313</f>
        <v>Productores ocasionales: servicios de extensión de información digitales y virtuales (por productor)</v>
      </c>
      <c r="G313" s="1" t="str">
        <f>+'BD1'!G313</f>
        <v>Sustantiva</v>
      </c>
      <c r="H313" s="1" t="str">
        <f>+'BD1'!H313</f>
        <v>NA</v>
      </c>
      <c r="J313" s="1" t="s">
        <v>8</v>
      </c>
      <c r="K313" s="1" t="s">
        <v>89</v>
      </c>
      <c r="L313" s="3" t="s">
        <v>37</v>
      </c>
      <c r="M313" s="1" t="s">
        <v>67</v>
      </c>
      <c r="N313" s="4">
        <f>IFERROR(AVERAGEIFS('TE por AEA'!$H$2:$H$12257,'TE por AEA'!$A$2:$A$12257,'TE por AEA'!J313,'TE por AEA'!$B$2:$B$12257,'TE por AEA'!K313,'TE por AEA'!$F$2:$F$12257,'TE por AEA'!L313),"No hay registro")</f>
        <v>0.89166666666666661</v>
      </c>
      <c r="O313" s="4"/>
      <c r="P313" s="4" t="s">
        <v>263</v>
      </c>
      <c r="Q313" s="4" t="s">
        <v>37</v>
      </c>
      <c r="R313" s="4" t="s">
        <v>67</v>
      </c>
      <c r="S313" s="4">
        <f>IFERROR(AVERAGEIFS('TE por AEA'!$H$2:$H$12257,'TE por AEA'!$A$2:$A$12257,'TE por AEA'!P313,'TE por AEA'!$F$2:$F$12257,'TE por AEA'!Q313),"No hay registro")</f>
        <v>2.4357361111111113</v>
      </c>
    </row>
    <row r="314" spans="1:19">
      <c r="A314" s="1" t="str">
        <f>+'BD1'!A314</f>
        <v>Brunca</v>
      </c>
      <c r="B314" s="1" t="str">
        <f>+'BD1'!B314</f>
        <v>Palmar</v>
      </c>
      <c r="C314" s="1" t="str">
        <f>+'BD1'!C314</f>
        <v>Allan Pérez Rojas</v>
      </c>
      <c r="D314" s="1">
        <f>+'BD1'!D314</f>
        <v>1</v>
      </c>
      <c r="E314" s="1" t="str">
        <f>+'BD1'!E314</f>
        <v>Técnico</v>
      </c>
      <c r="F314" s="1" t="str">
        <f>+'BD1'!F314</f>
        <v>Proyectos financiados con fondos públicos y transferencia MAG: apoyo en la formulación de proyectos de personas productoras (acumulado efectivo por proyecto)</v>
      </c>
      <c r="G314" s="1" t="str">
        <f>+'BD1'!G314</f>
        <v>Sustantiva</v>
      </c>
      <c r="H314" s="1" t="str">
        <f>+'BD1'!H314</f>
        <v>NA</v>
      </c>
      <c r="J314" s="1" t="s">
        <v>8</v>
      </c>
      <c r="K314" s="1" t="s">
        <v>89</v>
      </c>
      <c r="L314" s="3" t="s">
        <v>38</v>
      </c>
      <c r="M314" s="1" t="s">
        <v>67</v>
      </c>
      <c r="N314" s="4">
        <f>IFERROR(AVERAGEIFS('TE por AEA'!$H$2:$H$12257,'TE por AEA'!$A$2:$A$12257,'TE por AEA'!J314,'TE por AEA'!$B$2:$B$12257,'TE por AEA'!K314,'TE por AEA'!$F$2:$F$12257,'TE por AEA'!L314),"No hay registro")</f>
        <v>9.8083333333333336</v>
      </c>
      <c r="O314" s="4"/>
      <c r="P314" s="4" t="s">
        <v>263</v>
      </c>
      <c r="Q314" s="4" t="s">
        <v>38</v>
      </c>
      <c r="R314" s="4" t="s">
        <v>67</v>
      </c>
      <c r="S314" s="4">
        <f>IFERROR(AVERAGEIFS('TE por AEA'!$H$2:$H$12257,'TE por AEA'!$A$2:$A$12257,'TE por AEA'!P314,'TE por AEA'!$F$2:$F$12257,'TE por AEA'!Q314),"No hay registro")</f>
        <v>16.638500000000001</v>
      </c>
    </row>
    <row r="315" spans="1:19">
      <c r="A315" s="1" t="str">
        <f>+'BD1'!A315</f>
        <v>Brunca</v>
      </c>
      <c r="B315" s="1" t="str">
        <f>+'BD1'!B315</f>
        <v>Palmar</v>
      </c>
      <c r="C315" s="1" t="str">
        <f>+'BD1'!C315</f>
        <v>Allan Pérez Rojas</v>
      </c>
      <c r="D315" s="1">
        <f>+'BD1'!D315</f>
        <v>1</v>
      </c>
      <c r="E315" s="1" t="str">
        <f>+'BD1'!E315</f>
        <v>Técnico</v>
      </c>
      <c r="F315" s="1" t="str">
        <f>+'BD1'!F315</f>
        <v>Proyectos financiados con fondos públicos y transferencia MAG: apoyo en la formulación de proyectos de organizaciones (acumulado efectivo por proyecto)</v>
      </c>
      <c r="G315" s="1" t="str">
        <f>+'BD1'!G315</f>
        <v>Sustantiva</v>
      </c>
      <c r="H315" s="1" t="str">
        <f>+'BD1'!H315</f>
        <v>NA</v>
      </c>
      <c r="J315" s="1" t="s">
        <v>8</v>
      </c>
      <c r="K315" s="1" t="s">
        <v>89</v>
      </c>
      <c r="L315" s="3" t="s">
        <v>39</v>
      </c>
      <c r="M315" s="1" t="s">
        <v>67</v>
      </c>
      <c r="N315" s="4">
        <f>IFERROR(AVERAGEIFS('TE por AEA'!$H$2:$H$12257,'TE por AEA'!$A$2:$A$12257,'TE por AEA'!J315,'TE por AEA'!$B$2:$B$12257,'TE por AEA'!K315,'TE por AEA'!$F$2:$F$12257,'TE por AEA'!L315),"No hay registro")</f>
        <v>22.47</v>
      </c>
      <c r="O315" s="4"/>
      <c r="P315" s="4" t="s">
        <v>263</v>
      </c>
      <c r="Q315" s="4" t="s">
        <v>39</v>
      </c>
      <c r="R315" s="4" t="s">
        <v>67</v>
      </c>
      <c r="S315" s="4">
        <f>IFERROR(AVERAGEIFS('TE por AEA'!$H$2:$H$12257,'TE por AEA'!$A$2:$A$12257,'TE por AEA'!P315,'TE por AEA'!$F$2:$F$12257,'TE por AEA'!Q315),"No hay registro")</f>
        <v>18.43520791666667</v>
      </c>
    </row>
    <row r="316" spans="1:19">
      <c r="A316" s="1" t="str">
        <f>+'BD1'!A316</f>
        <v>Brunca</v>
      </c>
      <c r="B316" s="1" t="str">
        <f>+'BD1'!B316</f>
        <v>Palmar</v>
      </c>
      <c r="C316" s="1" t="str">
        <f>+'BD1'!C316</f>
        <v>Allan Pérez Rojas</v>
      </c>
      <c r="D316" s="1">
        <f>+'BD1'!D316</f>
        <v>1</v>
      </c>
      <c r="E316" s="1" t="str">
        <f>+'BD1'!E316</f>
        <v>Técnico</v>
      </c>
      <c r="F316" s="1" t="str">
        <f>+'BD1'!F316</f>
        <v>Proyectos financiados con fondos públicos: seguimiento técnico (por visita a proyecto)</v>
      </c>
      <c r="G316" s="1" t="str">
        <f>+'BD1'!G316</f>
        <v>Sustantiva</v>
      </c>
      <c r="H316" s="1" t="str">
        <f>+'BD1'!H316</f>
        <v>NA</v>
      </c>
      <c r="J316" s="1" t="s">
        <v>8</v>
      </c>
      <c r="K316" s="1" t="s">
        <v>89</v>
      </c>
      <c r="L316" s="3" t="s">
        <v>40</v>
      </c>
      <c r="M316" s="1" t="s">
        <v>67</v>
      </c>
      <c r="N316" s="4">
        <f>IFERROR(AVERAGEIFS('TE por AEA'!$H$2:$H$12257,'TE por AEA'!$A$2:$A$12257,'TE por AEA'!J316,'TE por AEA'!$B$2:$B$12257,'TE por AEA'!K316,'TE por AEA'!$F$2:$F$12257,'TE por AEA'!L316),"No hay registro")</f>
        <v>7.49</v>
      </c>
      <c r="O316" s="4"/>
      <c r="P316" s="4" t="s">
        <v>263</v>
      </c>
      <c r="Q316" s="4" t="s">
        <v>40</v>
      </c>
      <c r="R316" s="4" t="s">
        <v>67</v>
      </c>
      <c r="S316" s="4">
        <f>IFERROR(AVERAGEIFS('TE por AEA'!$H$2:$H$12257,'TE por AEA'!$A$2:$A$12257,'TE por AEA'!P316,'TE por AEA'!$F$2:$F$12257,'TE por AEA'!Q316),"No hay registro")</f>
        <v>3.2298152592592597</v>
      </c>
    </row>
    <row r="317" spans="1:19">
      <c r="A317" s="1" t="str">
        <f>+'BD1'!A317</f>
        <v>Brunca</v>
      </c>
      <c r="B317" s="1" t="str">
        <f>+'BD1'!B317</f>
        <v>Palmar</v>
      </c>
      <c r="C317" s="1" t="str">
        <f>+'BD1'!C317</f>
        <v>Allan Pérez Rojas</v>
      </c>
      <c r="D317" s="1">
        <f>+'BD1'!D317</f>
        <v>1</v>
      </c>
      <c r="E317" s="1" t="str">
        <f>+'BD1'!E317</f>
        <v>Técnico</v>
      </c>
      <c r="F317" s="1" t="str">
        <f>+'BD1'!F317</f>
        <v>Elaboración de informes trimestrales, semestrales y anuales PAO (por informe)</v>
      </c>
      <c r="G317" s="1" t="str">
        <f>+'BD1'!G317</f>
        <v>Administrativa</v>
      </c>
      <c r="H317" s="1">
        <f>+'BD1'!H317</f>
        <v>12.84</v>
      </c>
      <c r="J317" s="1" t="s">
        <v>8</v>
      </c>
      <c r="K317" s="1" t="s">
        <v>89</v>
      </c>
      <c r="L317" s="3" t="s">
        <v>41</v>
      </c>
      <c r="M317" s="1" t="s">
        <v>68</v>
      </c>
      <c r="N317" s="4">
        <f>IFERROR(AVERAGEIFS('TE por AEA'!$H$2:$H$12257,'TE por AEA'!$A$2:$A$12257,'TE por AEA'!J317,'TE por AEA'!$B$2:$B$12257,'TE por AEA'!K317,'TE por AEA'!$F$2:$F$12257,'TE por AEA'!L317),"No hay registro")</f>
        <v>11.651113333333333</v>
      </c>
      <c r="O317" s="4"/>
      <c r="P317" s="4" t="s">
        <v>263</v>
      </c>
      <c r="Q317" s="4" t="s">
        <v>41</v>
      </c>
      <c r="R317" s="4" t="s">
        <v>68</v>
      </c>
      <c r="S317" s="4">
        <f>IFERROR(AVERAGEIFS('TE por AEA'!$H$2:$H$12257,'TE por AEA'!$A$2:$A$12257,'TE por AEA'!P317,'TE por AEA'!$F$2:$F$12257,'TE por AEA'!Q317),"No hay registro")</f>
        <v>4.8261458333333334</v>
      </c>
    </row>
    <row r="318" spans="1:19">
      <c r="A318" s="1" t="str">
        <f>+'BD1'!A318</f>
        <v>Brunca</v>
      </c>
      <c r="B318" s="1" t="str">
        <f>+'BD1'!B318</f>
        <v>Palmar</v>
      </c>
      <c r="C318" s="1" t="str">
        <f>+'BD1'!C318</f>
        <v>Allan Pérez Rojas</v>
      </c>
      <c r="D318" s="1">
        <f>+'BD1'!D318</f>
        <v>1</v>
      </c>
      <c r="E318" s="1" t="str">
        <f>+'BD1'!E318</f>
        <v>Técnico</v>
      </c>
      <c r="F318" s="1" t="str">
        <f>+'BD1'!F318</f>
        <v>Seguimiento a los PAO de los funcionarios a su cargo (por funcionario)</v>
      </c>
      <c r="G318" s="1" t="str">
        <f>+'BD1'!G318</f>
        <v>Administrativa</v>
      </c>
      <c r="H318" s="1" t="str">
        <f>+'BD1'!H318</f>
        <v>NA</v>
      </c>
      <c r="J318" s="1" t="s">
        <v>8</v>
      </c>
      <c r="K318" s="1" t="s">
        <v>89</v>
      </c>
      <c r="L318" s="3" t="s">
        <v>42</v>
      </c>
      <c r="M318" s="1" t="s">
        <v>68</v>
      </c>
      <c r="N318" s="4">
        <f>IFERROR(AVERAGEIFS('TE por AEA'!$H$2:$H$12257,'TE por AEA'!$A$2:$A$12257,'TE por AEA'!J318,'TE por AEA'!$B$2:$B$12257,'TE por AEA'!K318,'TE por AEA'!$F$2:$F$12257,'TE por AEA'!L318),"No hay registro")</f>
        <v>10.7</v>
      </c>
      <c r="O318" s="4"/>
      <c r="P318" s="4" t="s">
        <v>263</v>
      </c>
      <c r="Q318" s="4" t="s">
        <v>42</v>
      </c>
      <c r="R318" s="4" t="s">
        <v>68</v>
      </c>
      <c r="S318" s="4">
        <f>IFERROR(AVERAGEIFS('TE por AEA'!$H$2:$H$12257,'TE por AEA'!$A$2:$A$12257,'TE por AEA'!P318,'TE por AEA'!$F$2:$F$12257,'TE por AEA'!Q318),"No hay registro")</f>
        <v>5.4688884444444454</v>
      </c>
    </row>
    <row r="319" spans="1:19">
      <c r="A319" s="1" t="str">
        <f>+'BD1'!A319</f>
        <v>Brunca</v>
      </c>
      <c r="B319" s="1" t="str">
        <f>+'BD1'!B319</f>
        <v>Palmar</v>
      </c>
      <c r="C319" s="1" t="str">
        <f>+'BD1'!C319</f>
        <v>Allan Pérez Rojas</v>
      </c>
      <c r="D319" s="1">
        <f>+'BD1'!D319</f>
        <v>1</v>
      </c>
      <c r="E319" s="1" t="str">
        <f>+'BD1'!E319</f>
        <v>Técnico</v>
      </c>
      <c r="F319" s="1" t="str">
        <f>+'BD1'!F319</f>
        <v>Inscripción y actualización de PYMPA (por productor)</v>
      </c>
      <c r="G319" s="1" t="str">
        <f>+'BD1'!G319</f>
        <v>Sustantiva</v>
      </c>
      <c r="H319" s="1">
        <f>+'BD1'!H319</f>
        <v>3.21</v>
      </c>
      <c r="J319" s="1" t="s">
        <v>8</v>
      </c>
      <c r="K319" s="1" t="s">
        <v>89</v>
      </c>
      <c r="L319" s="3" t="s">
        <v>43</v>
      </c>
      <c r="M319" s="1" t="s">
        <v>67</v>
      </c>
      <c r="N319" s="4">
        <f>IFERROR(AVERAGEIFS('TE por AEA'!$H$2:$H$12257,'TE por AEA'!$A$2:$A$12257,'TE por AEA'!J319,'TE por AEA'!$B$2:$B$12257,'TE por AEA'!K319,'TE por AEA'!$F$2:$F$12257,'TE por AEA'!L319),"No hay registro")</f>
        <v>1.29589</v>
      </c>
      <c r="O319" s="4"/>
      <c r="P319" s="4" t="s">
        <v>263</v>
      </c>
      <c r="Q319" s="4" t="s">
        <v>43</v>
      </c>
      <c r="R319" s="4" t="s">
        <v>67</v>
      </c>
      <c r="S319" s="4">
        <f>IFERROR(AVERAGEIFS('TE por AEA'!$H$2:$H$12257,'TE por AEA'!$A$2:$A$12257,'TE por AEA'!P319,'TE por AEA'!$F$2:$F$12257,'TE por AEA'!Q319),"No hay registro")</f>
        <v>0.9791825308641976</v>
      </c>
    </row>
    <row r="320" spans="1:19">
      <c r="A320" s="1" t="str">
        <f>+'BD1'!A320</f>
        <v>Brunca</v>
      </c>
      <c r="B320" s="1" t="str">
        <f>+'BD1'!B320</f>
        <v>Palmar</v>
      </c>
      <c r="C320" s="1" t="str">
        <f>+'BD1'!C320</f>
        <v>Allan Pérez Rojas</v>
      </c>
      <c r="D320" s="1">
        <f>+'BD1'!D320</f>
        <v>1</v>
      </c>
      <c r="E320" s="1" t="str">
        <f>+'BD1'!E320</f>
        <v>Técnico</v>
      </c>
      <c r="F320" s="1" t="str">
        <f>+'BD1'!F320</f>
        <v>Certificaciones para la Declaración de Bienes Inmuebles ante las municipalidades (por trámite)</v>
      </c>
      <c r="G320" s="1" t="str">
        <f>+'BD1'!G320</f>
        <v>Sustantiva</v>
      </c>
      <c r="H320" s="1" t="str">
        <f>+'BD1'!H320</f>
        <v>NA</v>
      </c>
      <c r="J320" s="1" t="s">
        <v>8</v>
      </c>
      <c r="K320" s="1" t="s">
        <v>89</v>
      </c>
      <c r="L320" s="3" t="s">
        <v>44</v>
      </c>
      <c r="M320" s="1" t="s">
        <v>67</v>
      </c>
      <c r="N320" s="4" t="str">
        <f>IFERROR(AVERAGEIFS('TE por AEA'!$H$2:$H$12257,'TE por AEA'!$A$2:$A$12257,'TE por AEA'!J320,'TE por AEA'!$B$2:$B$12257,'TE por AEA'!K320,'TE por AEA'!$F$2:$F$12257,'TE por AEA'!L320),"No hay registro")</f>
        <v>No hay registro</v>
      </c>
      <c r="O320" s="4"/>
      <c r="P320" s="4" t="s">
        <v>263</v>
      </c>
      <c r="Q320" s="4" t="s">
        <v>44</v>
      </c>
      <c r="R320" s="4" t="s">
        <v>67</v>
      </c>
      <c r="S320" s="4">
        <f>IFERROR(AVERAGEIFS('TE por AEA'!$H$2:$H$12257,'TE por AEA'!$A$2:$A$12257,'TE por AEA'!P320,'TE por AEA'!$F$2:$F$12257,'TE por AEA'!Q320),"No hay registro")</f>
        <v>0.62020370370370381</v>
      </c>
    </row>
    <row r="321" spans="1:19">
      <c r="A321" s="1" t="str">
        <f>+'BD1'!A321</f>
        <v>Brunca</v>
      </c>
      <c r="B321" s="1" t="str">
        <f>+'BD1'!B321</f>
        <v>Palmar</v>
      </c>
      <c r="C321" s="1" t="str">
        <f>+'BD1'!C321</f>
        <v>Allan Pérez Rojas</v>
      </c>
      <c r="D321" s="1">
        <f>+'BD1'!D321</f>
        <v>1</v>
      </c>
      <c r="E321" s="1" t="str">
        <f>+'BD1'!E321</f>
        <v>Técnico</v>
      </c>
      <c r="F321" s="1" t="str">
        <f>+'BD1'!F321</f>
        <v>Participación en reuniones EREA (por reunión)</v>
      </c>
      <c r="G321" s="1" t="str">
        <f>+'BD1'!G321</f>
        <v>Administrativa</v>
      </c>
      <c r="H321" s="1" t="str">
        <f>+'BD1'!H321</f>
        <v>NA</v>
      </c>
      <c r="J321" s="1" t="s">
        <v>8</v>
      </c>
      <c r="K321" s="1" t="s">
        <v>89</v>
      </c>
      <c r="L321" s="3" t="s">
        <v>45</v>
      </c>
      <c r="M321" s="1" t="s">
        <v>68</v>
      </c>
      <c r="N321" s="4">
        <f>IFERROR(AVERAGEIFS('TE por AEA'!$H$2:$H$12257,'TE por AEA'!$A$2:$A$12257,'TE por AEA'!J321,'TE por AEA'!$B$2:$B$12257,'TE por AEA'!K321,'TE por AEA'!$F$2:$F$12257,'TE por AEA'!L321),"No hay registro")</f>
        <v>7.5791650000000006</v>
      </c>
      <c r="O321" s="4"/>
      <c r="P321" s="4" t="s">
        <v>263</v>
      </c>
      <c r="Q321" s="4" t="s">
        <v>45</v>
      </c>
      <c r="R321" s="4" t="s">
        <v>68</v>
      </c>
      <c r="S321" s="4">
        <f>IFERROR(AVERAGEIFS('TE por AEA'!$H$2:$H$12257,'TE por AEA'!$A$2:$A$12257,'TE por AEA'!P321,'TE por AEA'!$F$2:$F$12257,'TE por AEA'!Q321),"No hay registro")</f>
        <v>6.0831481481481493</v>
      </c>
    </row>
    <row r="322" spans="1:19">
      <c r="A322" s="1" t="str">
        <f>+'BD1'!A322</f>
        <v>Brunca</v>
      </c>
      <c r="B322" s="1" t="str">
        <f>+'BD1'!B322</f>
        <v>Palmar</v>
      </c>
      <c r="C322" s="1" t="str">
        <f>+'BD1'!C322</f>
        <v>Allan Pérez Rojas</v>
      </c>
      <c r="D322" s="1">
        <f>+'BD1'!D322</f>
        <v>1</v>
      </c>
      <c r="E322" s="1" t="str">
        <f>+'BD1'!E322</f>
        <v>Técnico</v>
      </c>
      <c r="F322" s="1" t="str">
        <f>+'BD1'!F322</f>
        <v>Participación en grupos técnicos o comisiones (por reunión)</v>
      </c>
      <c r="G322" s="1" t="str">
        <f>+'BD1'!G322</f>
        <v>Sustantiva</v>
      </c>
      <c r="H322" s="1" t="str">
        <f>+'BD1'!H322</f>
        <v>NA</v>
      </c>
      <c r="J322" s="1" t="s">
        <v>8</v>
      </c>
      <c r="K322" s="1" t="s">
        <v>89</v>
      </c>
      <c r="L322" s="3" t="s">
        <v>46</v>
      </c>
      <c r="M322" s="1" t="s">
        <v>67</v>
      </c>
      <c r="N322" s="4">
        <f>IFERROR(AVERAGEIFS('TE por AEA'!$H$2:$H$12257,'TE por AEA'!$A$2:$A$12257,'TE por AEA'!J322,'TE por AEA'!$B$2:$B$12257,'TE por AEA'!K322,'TE por AEA'!$F$2:$F$12257,'TE por AEA'!L322),"No hay registro")</f>
        <v>4.8744433333333337</v>
      </c>
      <c r="O322" s="4"/>
      <c r="P322" s="4" t="s">
        <v>263</v>
      </c>
      <c r="Q322" s="4" t="s">
        <v>46</v>
      </c>
      <c r="R322" s="4" t="s">
        <v>67</v>
      </c>
      <c r="S322" s="4">
        <f>IFERROR(AVERAGEIFS('TE por AEA'!$H$2:$H$12257,'TE por AEA'!$A$2:$A$12257,'TE por AEA'!P322,'TE por AEA'!$F$2:$F$12257,'TE por AEA'!Q322),"No hay registro")</f>
        <v>3.0651039583333337</v>
      </c>
    </row>
    <row r="323" spans="1:19">
      <c r="A323" s="1" t="str">
        <f>+'BD1'!A323</f>
        <v>Brunca</v>
      </c>
      <c r="B323" s="1" t="str">
        <f>+'BD1'!B323</f>
        <v>Palmar</v>
      </c>
      <c r="C323" s="1" t="str">
        <f>+'BD1'!C323</f>
        <v>Allan Pérez Rojas</v>
      </c>
      <c r="D323" s="1">
        <f>+'BD1'!D323</f>
        <v>1</v>
      </c>
      <c r="E323" s="1" t="str">
        <f>+'BD1'!E323</f>
        <v>Técnico</v>
      </c>
      <c r="F323" s="1" t="str">
        <f>+'BD1'!F323</f>
        <v>Participación en capacitaciones técnicas (por capacitación)</v>
      </c>
      <c r="G323" s="1" t="str">
        <f>+'BD1'!G323</f>
        <v>Administrativa</v>
      </c>
      <c r="H323" s="1">
        <f>+'BD1'!H323</f>
        <v>17.12</v>
      </c>
      <c r="J323" s="1" t="s">
        <v>8</v>
      </c>
      <c r="K323" s="1" t="s">
        <v>89</v>
      </c>
      <c r="L323" s="3" t="s">
        <v>47</v>
      </c>
      <c r="M323" s="1" t="s">
        <v>68</v>
      </c>
      <c r="N323" s="4">
        <f>IFERROR(AVERAGEIFS('TE por AEA'!$H$2:$H$12257,'TE por AEA'!$A$2:$A$12257,'TE por AEA'!J323,'TE por AEA'!$B$2:$B$12257,'TE por AEA'!K323,'TE por AEA'!$F$2:$F$12257,'TE por AEA'!L323),"No hay registro")</f>
        <v>11.413335</v>
      </c>
      <c r="O323" s="4"/>
      <c r="P323" s="4" t="s">
        <v>263</v>
      </c>
      <c r="Q323" s="4" t="s">
        <v>47</v>
      </c>
      <c r="R323" s="4" t="s">
        <v>68</v>
      </c>
      <c r="S323" s="4">
        <f>IFERROR(AVERAGEIFS('TE por AEA'!$H$2:$H$12257,'TE por AEA'!$A$2:$A$12257,'TE por AEA'!P323,'TE por AEA'!$F$2:$F$12257,'TE por AEA'!Q323),"No hay registro")</f>
        <v>6.9878510526315809</v>
      </c>
    </row>
    <row r="324" spans="1:19">
      <c r="A324" s="1" t="str">
        <f>+'BD1'!A324</f>
        <v>Brunca</v>
      </c>
      <c r="B324" s="1" t="str">
        <f>+'BD1'!B324</f>
        <v>Palmar</v>
      </c>
      <c r="C324" s="1" t="str">
        <f>+'BD1'!C324</f>
        <v>Allan Pérez Rojas</v>
      </c>
      <c r="D324" s="1">
        <f>+'BD1'!D324</f>
        <v>1</v>
      </c>
      <c r="E324" s="1" t="str">
        <f>+'BD1'!E324</f>
        <v>Técnico</v>
      </c>
      <c r="F324" s="1" t="str">
        <f>+'BD1'!F324</f>
        <v xml:space="preserve">Participación en charlas y sesiones técnicas, de trabajo y de actualización de conocimiento (por evento) </v>
      </c>
      <c r="G324" s="1" t="str">
        <f>+'BD1'!G324</f>
        <v>Administrativa</v>
      </c>
      <c r="H324" s="1">
        <f>+'BD1'!H324</f>
        <v>8.9166699999999999</v>
      </c>
      <c r="J324" s="1" t="s">
        <v>8</v>
      </c>
      <c r="K324" s="1" t="s">
        <v>89</v>
      </c>
      <c r="L324" s="3" t="s">
        <v>48</v>
      </c>
      <c r="M324" s="1" t="s">
        <v>68</v>
      </c>
      <c r="N324" s="4">
        <f>IFERROR(AVERAGEIFS('TE por AEA'!$H$2:$H$12257,'TE por AEA'!$A$2:$A$12257,'TE por AEA'!J324,'TE por AEA'!$B$2:$B$12257,'TE por AEA'!K324,'TE por AEA'!$F$2:$F$12257,'TE por AEA'!L324),"No hay registro")</f>
        <v>7.3116666666666665</v>
      </c>
      <c r="O324" s="4"/>
      <c r="P324" s="4" t="s">
        <v>263</v>
      </c>
      <c r="Q324" s="4" t="s">
        <v>48</v>
      </c>
      <c r="R324" s="4" t="s">
        <v>68</v>
      </c>
      <c r="S324" s="4">
        <f>IFERROR(AVERAGEIFS('TE por AEA'!$H$2:$H$12257,'TE por AEA'!$A$2:$A$12257,'TE por AEA'!P324,'TE por AEA'!$F$2:$F$12257,'TE por AEA'!Q324),"No hay registro")</f>
        <v>4.7456475925925936</v>
      </c>
    </row>
    <row r="325" spans="1:19">
      <c r="A325" s="1" t="str">
        <f>+'BD1'!A325</f>
        <v>Brunca</v>
      </c>
      <c r="B325" s="1" t="str">
        <f>+'BD1'!B325</f>
        <v>Palmar</v>
      </c>
      <c r="C325" s="1" t="str">
        <f>+'BD1'!C325</f>
        <v>Allan Pérez Rojas</v>
      </c>
      <c r="D325" s="1">
        <f>+'BD1'!D325</f>
        <v>1</v>
      </c>
      <c r="E325" s="1" t="str">
        <f>+'BD1'!E325</f>
        <v>Técnico</v>
      </c>
      <c r="F325" s="1" t="str">
        <f>+'BD1'!F325</f>
        <v>Aplicación de censos y apoyo en sondeo de precios de insumos agropecuarios (por censo o sondeo)</v>
      </c>
      <c r="G325" s="1" t="str">
        <f>+'BD1'!G325</f>
        <v>Sustantiva</v>
      </c>
      <c r="H325" s="1" t="str">
        <f>+'BD1'!H325</f>
        <v>NA</v>
      </c>
      <c r="J325" s="1" t="s">
        <v>8</v>
      </c>
      <c r="K325" s="1" t="s">
        <v>89</v>
      </c>
      <c r="L325" s="3" t="s">
        <v>49</v>
      </c>
      <c r="M325" s="1" t="s">
        <v>67</v>
      </c>
      <c r="N325" s="4">
        <f>IFERROR(AVERAGEIFS('TE por AEA'!$H$2:$H$12257,'TE por AEA'!$A$2:$A$12257,'TE por AEA'!J325,'TE por AEA'!$B$2:$B$12257,'TE por AEA'!K325,'TE por AEA'!$F$2:$F$12257,'TE por AEA'!L325),"No hay registro")</f>
        <v>25.68</v>
      </c>
      <c r="O325" s="4"/>
      <c r="P325" s="4" t="s">
        <v>263</v>
      </c>
      <c r="Q325" s="4" t="s">
        <v>49</v>
      </c>
      <c r="R325" s="4" t="s">
        <v>67</v>
      </c>
      <c r="S325" s="4">
        <f>IFERROR(AVERAGEIFS('TE por AEA'!$H$2:$H$12257,'TE por AEA'!$A$2:$A$12257,'TE por AEA'!P325,'TE por AEA'!$F$2:$F$12257,'TE por AEA'!Q325),"No hay registro")</f>
        <v>3.1078304166666668</v>
      </c>
    </row>
    <row r="326" spans="1:19">
      <c r="A326" s="1" t="str">
        <f>+'BD1'!A326</f>
        <v>Brunca</v>
      </c>
      <c r="B326" s="1" t="str">
        <f>+'BD1'!B326</f>
        <v>Palmar</v>
      </c>
      <c r="C326" s="1" t="str">
        <f>+'BD1'!C326</f>
        <v>Allan Pérez Rojas</v>
      </c>
      <c r="D326" s="1">
        <f>+'BD1'!D326</f>
        <v>1</v>
      </c>
      <c r="E326" s="1" t="str">
        <f>+'BD1'!E326</f>
        <v>Técnico</v>
      </c>
      <c r="F326" s="1" t="str">
        <f>+'BD1'!F326</f>
        <v>Coordinación de acciones entre dependencias del MAG (por acción de cordinación)</v>
      </c>
      <c r="G326" s="1" t="str">
        <f>+'BD1'!G326</f>
        <v>Administrativa</v>
      </c>
      <c r="H326" s="1" t="str">
        <f>+'BD1'!H326</f>
        <v>NA</v>
      </c>
      <c r="J326" s="1" t="s">
        <v>8</v>
      </c>
      <c r="K326" s="1" t="s">
        <v>89</v>
      </c>
      <c r="L326" s="3" t="s">
        <v>50</v>
      </c>
      <c r="M326" s="1" t="s">
        <v>68</v>
      </c>
      <c r="N326" s="4">
        <f>IFERROR(AVERAGEIFS('TE por AEA'!$H$2:$H$12257,'TE por AEA'!$A$2:$A$12257,'TE por AEA'!J326,'TE por AEA'!$B$2:$B$12257,'TE por AEA'!K326,'TE por AEA'!$F$2:$F$12257,'TE por AEA'!L326),"No hay registro")</f>
        <v>5.7661100000000003</v>
      </c>
      <c r="O326" s="4"/>
      <c r="P326" s="4" t="s">
        <v>263</v>
      </c>
      <c r="Q326" s="4" t="s">
        <v>50</v>
      </c>
      <c r="R326" s="4" t="s">
        <v>68</v>
      </c>
      <c r="S326" s="4">
        <f>IFERROR(AVERAGEIFS('TE por AEA'!$H$2:$H$12257,'TE por AEA'!$A$2:$A$12257,'TE por AEA'!P326,'TE por AEA'!$F$2:$F$12257,'TE por AEA'!Q326),"No hay registro")</f>
        <v>2.1034191452991453</v>
      </c>
    </row>
    <row r="327" spans="1:19">
      <c r="A327" s="1" t="str">
        <f>+'BD1'!A327</f>
        <v>Brunca</v>
      </c>
      <c r="B327" s="1" t="str">
        <f>+'BD1'!B327</f>
        <v>Palmar</v>
      </c>
      <c r="C327" s="1" t="str">
        <f>+'BD1'!C327</f>
        <v>Allan Pérez Rojas</v>
      </c>
      <c r="D327" s="1">
        <f>+'BD1'!D327</f>
        <v>1</v>
      </c>
      <c r="E327" s="1" t="str">
        <f>+'BD1'!E327</f>
        <v>Técnico</v>
      </c>
      <c r="F327" s="1" t="str">
        <f>+'BD1'!F327</f>
        <v>Otorgamiento de permisos para quemas agropecuarias (por trámite)</v>
      </c>
      <c r="G327" s="1" t="str">
        <f>+'BD1'!G327</f>
        <v>Sustantiva</v>
      </c>
      <c r="H327" s="1" t="str">
        <f>+'BD1'!H327</f>
        <v>NA</v>
      </c>
      <c r="J327" s="1" t="s">
        <v>8</v>
      </c>
      <c r="K327" s="1" t="s">
        <v>89</v>
      </c>
      <c r="L327" s="3" t="s">
        <v>51</v>
      </c>
      <c r="M327" s="1" t="s">
        <v>67</v>
      </c>
      <c r="N327" s="4" t="str">
        <f>IFERROR(AVERAGEIFS('TE por AEA'!$H$2:$H$12257,'TE por AEA'!$A$2:$A$12257,'TE por AEA'!J327,'TE por AEA'!$B$2:$B$12257,'TE por AEA'!K327,'TE por AEA'!$F$2:$F$12257,'TE por AEA'!L327),"No hay registro")</f>
        <v>No hay registro</v>
      </c>
      <c r="O327" s="4"/>
      <c r="P327" s="4" t="s">
        <v>263</v>
      </c>
      <c r="Q327" s="4" t="s">
        <v>51</v>
      </c>
      <c r="R327" s="4" t="s">
        <v>67</v>
      </c>
      <c r="S327" s="4">
        <f>IFERROR(AVERAGEIFS('TE por AEA'!$H$2:$H$12257,'TE por AEA'!$A$2:$A$12257,'TE por AEA'!P327,'TE por AEA'!$F$2:$F$12257,'TE por AEA'!Q327),"No hay registro")</f>
        <v>7.5494450000000013</v>
      </c>
    </row>
    <row r="328" spans="1:19">
      <c r="A328" s="1" t="str">
        <f>+'BD1'!A328</f>
        <v>Brunca</v>
      </c>
      <c r="B328" s="1" t="str">
        <f>+'BD1'!B328</f>
        <v>Palmar</v>
      </c>
      <c r="C328" s="1" t="str">
        <f>+'BD1'!C328</f>
        <v>Allan Pérez Rojas</v>
      </c>
      <c r="D328" s="1">
        <f>+'BD1'!D328</f>
        <v>1</v>
      </c>
      <c r="E328" s="1" t="str">
        <f>+'BD1'!E328</f>
        <v>Técnico</v>
      </c>
      <c r="F328" s="1" t="str">
        <f>+'BD1'!F328</f>
        <v>Elaboración de Autoevaluación en Control Interno (acumulado efectivo por aplicación de la autoevaluación)</v>
      </c>
      <c r="G328" s="1" t="str">
        <f>+'BD1'!G328</f>
        <v>Administrativa</v>
      </c>
      <c r="H328" s="1">
        <f>+'BD1'!H328</f>
        <v>6.42</v>
      </c>
      <c r="J328" s="1" t="s">
        <v>8</v>
      </c>
      <c r="K328" s="1" t="s">
        <v>89</v>
      </c>
      <c r="L328" s="3" t="s">
        <v>52</v>
      </c>
      <c r="M328" s="1" t="s">
        <v>68</v>
      </c>
      <c r="N328" s="4">
        <f>IFERROR(AVERAGEIFS('TE por AEA'!$H$2:$H$12257,'TE por AEA'!$A$2:$A$12257,'TE por AEA'!J328,'TE por AEA'!$B$2:$B$12257,'TE por AEA'!K328,'TE por AEA'!$F$2:$F$12257,'TE por AEA'!L328),"No hay registro")</f>
        <v>6.5388899999999994</v>
      </c>
      <c r="O328" s="4"/>
      <c r="P328" s="4" t="s">
        <v>263</v>
      </c>
      <c r="Q328" s="4" t="s">
        <v>52</v>
      </c>
      <c r="R328" s="4" t="s">
        <v>68</v>
      </c>
      <c r="S328" s="4">
        <f>IFERROR(AVERAGEIFS('TE por AEA'!$H$2:$H$12257,'TE por AEA'!$A$2:$A$12257,'TE por AEA'!P328,'TE por AEA'!$F$2:$F$12257,'TE por AEA'!Q328),"No hay registro")</f>
        <v>3.6453427450980391</v>
      </c>
    </row>
    <row r="329" spans="1:19">
      <c r="A329" s="1" t="str">
        <f>+'BD1'!A329</f>
        <v>Brunca</v>
      </c>
      <c r="B329" s="1" t="str">
        <f>+'BD1'!B329</f>
        <v>Palmar</v>
      </c>
      <c r="C329" s="1" t="str">
        <f>+'BD1'!C329</f>
        <v>Allan Pérez Rojas</v>
      </c>
      <c r="D329" s="1">
        <f>+'BD1'!D329</f>
        <v>1</v>
      </c>
      <c r="E329" s="1" t="str">
        <f>+'BD1'!E329</f>
        <v>Técnico</v>
      </c>
      <c r="F329" s="1" t="str">
        <f>+'BD1'!F329</f>
        <v>Determinación y evaluación de riesgos en SEVRIMAG (acumulado efectivo por aplicación del SEVRIMAG)</v>
      </c>
      <c r="G329" s="1" t="str">
        <f>+'BD1'!G329</f>
        <v>Administrativa</v>
      </c>
      <c r="H329" s="1">
        <f>+'BD1'!H329</f>
        <v>6.42</v>
      </c>
      <c r="J329" s="1" t="s">
        <v>8</v>
      </c>
      <c r="K329" s="1" t="s">
        <v>89</v>
      </c>
      <c r="L329" s="3" t="s">
        <v>53</v>
      </c>
      <c r="M329" s="1" t="s">
        <v>68</v>
      </c>
      <c r="N329" s="4">
        <f>IFERROR(AVERAGEIFS('TE por AEA'!$H$2:$H$12257,'TE por AEA'!$A$2:$A$12257,'TE por AEA'!J329,'TE por AEA'!$B$2:$B$12257,'TE por AEA'!K329,'TE por AEA'!$F$2:$F$12257,'TE por AEA'!L329),"No hay registro")</f>
        <v>6.6577799999999998</v>
      </c>
      <c r="O329" s="4"/>
      <c r="P329" s="4" t="s">
        <v>263</v>
      </c>
      <c r="Q329" s="4" t="s">
        <v>53</v>
      </c>
      <c r="R329" s="4" t="s">
        <v>68</v>
      </c>
      <c r="S329" s="4">
        <f>IFERROR(AVERAGEIFS('TE por AEA'!$H$2:$H$12257,'TE por AEA'!$A$2:$A$12257,'TE por AEA'!P329,'TE por AEA'!$F$2:$F$12257,'TE por AEA'!Q329),"No hay registro")</f>
        <v>3.7400459259259264</v>
      </c>
    </row>
    <row r="330" spans="1:19">
      <c r="A330" s="1" t="str">
        <f>+'BD1'!A330</f>
        <v>Brunca</v>
      </c>
      <c r="B330" s="1" t="str">
        <f>+'BD1'!B330</f>
        <v>Palmar</v>
      </c>
      <c r="C330" s="1" t="str">
        <f>+'BD1'!C330</f>
        <v>Allan Pérez Rojas</v>
      </c>
      <c r="D330" s="1">
        <f>+'BD1'!D330</f>
        <v>1</v>
      </c>
      <c r="E330" s="1" t="str">
        <f>+'BD1'!E330</f>
        <v>Técnico</v>
      </c>
      <c r="F330" s="1" t="str">
        <f>+'BD1'!F330</f>
        <v>Seguimiento a plan de mitigación de riesgos en SEVRIMAG (acumulado efectivo por seguimiento)</v>
      </c>
      <c r="G330" s="1" t="str">
        <f>+'BD1'!G330</f>
        <v>Administrativa</v>
      </c>
      <c r="H330" s="1">
        <f>+'BD1'!H330</f>
        <v>6.42</v>
      </c>
      <c r="J330" s="1" t="s">
        <v>8</v>
      </c>
      <c r="K330" s="1" t="s">
        <v>89</v>
      </c>
      <c r="L330" s="3" t="s">
        <v>54</v>
      </c>
      <c r="M330" s="1" t="s">
        <v>68</v>
      </c>
      <c r="N330" s="4">
        <f>IFERROR(AVERAGEIFS('TE por AEA'!$H$2:$H$12257,'TE por AEA'!$A$2:$A$12257,'TE por AEA'!J330,'TE por AEA'!$B$2:$B$12257,'TE por AEA'!K330,'TE por AEA'!$F$2:$F$12257,'TE por AEA'!L330),"No hay registro")</f>
        <v>5.8849999999999998</v>
      </c>
      <c r="O330" s="4"/>
      <c r="P330" s="4" t="s">
        <v>263</v>
      </c>
      <c r="Q330" s="4" t="s">
        <v>54</v>
      </c>
      <c r="R330" s="4" t="s">
        <v>68</v>
      </c>
      <c r="S330" s="4">
        <f>IFERROR(AVERAGEIFS('TE por AEA'!$H$2:$H$12257,'TE por AEA'!$A$2:$A$12257,'TE por AEA'!P330,'TE por AEA'!$F$2:$F$12257,'TE por AEA'!Q330),"No hay registro")</f>
        <v>2.6541939999999999</v>
      </c>
    </row>
    <row r="331" spans="1:19">
      <c r="A331" s="1" t="str">
        <f>+'BD1'!A331</f>
        <v>Brunca</v>
      </c>
      <c r="B331" s="1" t="str">
        <f>+'BD1'!B331</f>
        <v>Palmar</v>
      </c>
      <c r="C331" s="1" t="str">
        <f>+'BD1'!C331</f>
        <v>Allan Pérez Rojas</v>
      </c>
      <c r="D331" s="1">
        <f>+'BD1'!D331</f>
        <v>1</v>
      </c>
      <c r="E331" s="1" t="str">
        <f>+'BD1'!E331</f>
        <v>Técnico</v>
      </c>
      <c r="F331" s="1" t="str">
        <f>+'BD1'!F331</f>
        <v>Seguimiento a plan de mejora de la Autoevaluación en Control Interno (acumulado efectivo por seguimiento)</v>
      </c>
      <c r="G331" s="1" t="str">
        <f>+'BD1'!G331</f>
        <v>Administrativa</v>
      </c>
      <c r="H331" s="1">
        <f>+'BD1'!H331</f>
        <v>6.42</v>
      </c>
      <c r="J331" s="1" t="s">
        <v>8</v>
      </c>
      <c r="K331" s="1" t="s">
        <v>89</v>
      </c>
      <c r="L331" s="3" t="s">
        <v>55</v>
      </c>
      <c r="M331" s="1" t="s">
        <v>68</v>
      </c>
      <c r="N331" s="4">
        <f>IFERROR(AVERAGEIFS('TE por AEA'!$H$2:$H$12257,'TE por AEA'!$A$2:$A$12257,'TE por AEA'!J331,'TE por AEA'!$B$2:$B$12257,'TE por AEA'!K331,'TE por AEA'!$F$2:$F$12257,'TE por AEA'!L331),"No hay registro")</f>
        <v>6.3308350000000004</v>
      </c>
      <c r="O331" s="4"/>
      <c r="P331" s="4" t="s">
        <v>263</v>
      </c>
      <c r="Q331" s="4" t="s">
        <v>55</v>
      </c>
      <c r="R331" s="4" t="s">
        <v>68</v>
      </c>
      <c r="S331" s="4">
        <f>IFERROR(AVERAGEIFS('TE por AEA'!$H$2:$H$12257,'TE por AEA'!$A$2:$A$12257,'TE por AEA'!P331,'TE por AEA'!$F$2:$F$12257,'TE por AEA'!Q331),"No hay registro")</f>
        <v>2.6845530952380963</v>
      </c>
    </row>
    <row r="332" spans="1:19">
      <c r="A332" s="1" t="str">
        <f>+'BD1'!A332</f>
        <v>Brunca</v>
      </c>
      <c r="B332" s="1" t="str">
        <f>+'BD1'!B332</f>
        <v>Palmar</v>
      </c>
      <c r="C332" s="1" t="str">
        <f>+'BD1'!C332</f>
        <v>Allan Pérez Rojas</v>
      </c>
      <c r="D332" s="1">
        <f>+'BD1'!D332</f>
        <v>1</v>
      </c>
      <c r="E332" s="1" t="str">
        <f>+'BD1'!E332</f>
        <v>Técnico</v>
      </c>
      <c r="F332" s="1" t="str">
        <f>+'BD1'!F332</f>
        <v>Reuniones de personal AEA (por reunión)</v>
      </c>
      <c r="G332" s="1" t="str">
        <f>+'BD1'!G332</f>
        <v>Administrativa</v>
      </c>
      <c r="H332" s="1">
        <f>+'BD1'!H332</f>
        <v>3.21</v>
      </c>
      <c r="J332" s="1" t="s">
        <v>8</v>
      </c>
      <c r="K332" s="1" t="s">
        <v>89</v>
      </c>
      <c r="L332" s="3" t="s">
        <v>56</v>
      </c>
      <c r="M332" s="1" t="s">
        <v>68</v>
      </c>
      <c r="N332" s="4">
        <f>IFERROR(AVERAGEIFS('TE por AEA'!$H$2:$H$12257,'TE por AEA'!$A$2:$A$12257,'TE por AEA'!J332,'TE por AEA'!$B$2:$B$12257,'TE por AEA'!K332,'TE por AEA'!$F$2:$F$12257,'TE por AEA'!L332),"No hay registro")</f>
        <v>3.1505533333333333</v>
      </c>
      <c r="O332" s="4"/>
      <c r="P332" s="4" t="s">
        <v>263</v>
      </c>
      <c r="Q332" s="4" t="s">
        <v>56</v>
      </c>
      <c r="R332" s="4" t="s">
        <v>68</v>
      </c>
      <c r="S332" s="4">
        <f>IFERROR(AVERAGEIFS('TE por AEA'!$H$2:$H$12257,'TE por AEA'!$A$2:$A$12257,'TE por AEA'!P332,'TE por AEA'!$F$2:$F$12257,'TE por AEA'!Q332),"No hay registro")</f>
        <v>2.7985816959064325</v>
      </c>
    </row>
    <row r="333" spans="1:19">
      <c r="A333" s="1" t="str">
        <f>+'BD1'!A333</f>
        <v>Brunca</v>
      </c>
      <c r="B333" s="1" t="str">
        <f>+'BD1'!B333</f>
        <v>Palmar</v>
      </c>
      <c r="C333" s="1" t="str">
        <f>+'BD1'!C333</f>
        <v>Allan Pérez Rojas</v>
      </c>
      <c r="D333" s="1">
        <f>+'BD1'!D333</f>
        <v>1</v>
      </c>
      <c r="E333" s="1" t="str">
        <f>+'BD1'!E333</f>
        <v>Técnico</v>
      </c>
      <c r="F333" s="1" t="str">
        <f>+'BD1'!F333</f>
        <v>Actualización del sistema de gestión documental y archivo (tiempo efectivo por día)</v>
      </c>
      <c r="G333" s="1" t="str">
        <f>+'BD1'!G333</f>
        <v>Administrativa</v>
      </c>
      <c r="H333" s="1">
        <f>+'BD1'!H333</f>
        <v>6.42</v>
      </c>
      <c r="J333" s="1" t="s">
        <v>8</v>
      </c>
      <c r="K333" s="1" t="s">
        <v>89</v>
      </c>
      <c r="L333" s="3" t="s">
        <v>57</v>
      </c>
      <c r="M333" s="1" t="s">
        <v>68</v>
      </c>
      <c r="N333" s="4">
        <f>IFERROR(AVERAGEIFS('TE por AEA'!$H$2:$H$12257,'TE por AEA'!$A$2:$A$12257,'TE por AEA'!J333,'TE por AEA'!$B$2:$B$12257,'TE por AEA'!K333,'TE por AEA'!$F$2:$F$12257,'TE por AEA'!L333),"No hay registro")</f>
        <v>4.28</v>
      </c>
      <c r="O333" s="4"/>
      <c r="P333" s="4" t="s">
        <v>263</v>
      </c>
      <c r="Q333" s="4" t="s">
        <v>57</v>
      </c>
      <c r="R333" s="4" t="s">
        <v>68</v>
      </c>
      <c r="S333" s="4">
        <f>IFERROR(AVERAGEIFS('TE por AEA'!$H$2:$H$12257,'TE por AEA'!$A$2:$A$12257,'TE por AEA'!P333,'TE por AEA'!$F$2:$F$12257,'TE por AEA'!Q333),"No hay registro")</f>
        <v>7.2670825000000008</v>
      </c>
    </row>
    <row r="334" spans="1:19">
      <c r="A334" s="1" t="str">
        <f>+'BD1'!A334</f>
        <v>Brunca</v>
      </c>
      <c r="B334" s="1" t="str">
        <f>+'BD1'!B334</f>
        <v>Palmar</v>
      </c>
      <c r="C334" s="1" t="str">
        <f>+'BD1'!C334</f>
        <v>Allan Pérez Rojas</v>
      </c>
      <c r="D334" s="1">
        <f>+'BD1'!D334</f>
        <v>1</v>
      </c>
      <c r="E334" s="1" t="str">
        <f>+'BD1'!E334</f>
        <v>Técnico</v>
      </c>
      <c r="F334" s="1" t="str">
        <f>+'BD1'!F334</f>
        <v>Actualización del sistema SisDNEA (por productor)</v>
      </c>
      <c r="G334" s="1" t="str">
        <f>+'BD1'!G334</f>
        <v>Administrativa</v>
      </c>
      <c r="H334" s="1">
        <f>+'BD1'!H334</f>
        <v>6.42</v>
      </c>
      <c r="J334" s="1" t="s">
        <v>8</v>
      </c>
      <c r="K334" s="1" t="s">
        <v>89</v>
      </c>
      <c r="L334" s="3" t="s">
        <v>58</v>
      </c>
      <c r="M334" s="1" t="s">
        <v>68</v>
      </c>
      <c r="N334" s="4">
        <f>IFERROR(AVERAGEIFS('TE por AEA'!$H$2:$H$12257,'TE por AEA'!$A$2:$A$12257,'TE por AEA'!J334,'TE por AEA'!$B$2:$B$12257,'TE por AEA'!K334,'TE por AEA'!$F$2:$F$12257,'TE por AEA'!L334),"No hay registro")</f>
        <v>2.110276666666667</v>
      </c>
      <c r="O334" s="4"/>
      <c r="P334" s="4" t="s">
        <v>263</v>
      </c>
      <c r="Q334" s="4" t="s">
        <v>58</v>
      </c>
      <c r="R334" s="4" t="s">
        <v>68</v>
      </c>
      <c r="S334" s="4">
        <f>IFERROR(AVERAGEIFS('TE por AEA'!$H$2:$H$12257,'TE por AEA'!$A$2:$A$12257,'TE por AEA'!P334,'TE por AEA'!$F$2:$F$12257,'TE por AEA'!Q334),"No hay registro")</f>
        <v>2.1634650877192989</v>
      </c>
    </row>
    <row r="335" spans="1:19">
      <c r="A335" s="1" t="str">
        <f>+'BD1'!A335</f>
        <v>Brunca</v>
      </c>
      <c r="B335" s="1" t="str">
        <f>+'BD1'!B335</f>
        <v>Palmar</v>
      </c>
      <c r="C335" s="1" t="str">
        <f>+'BD1'!C335</f>
        <v>Allan Pérez Rojas</v>
      </c>
      <c r="D335" s="1">
        <f>+'BD1'!D335</f>
        <v>1</v>
      </c>
      <c r="E335" s="1" t="str">
        <f>+'BD1'!E335</f>
        <v>Técnico</v>
      </c>
      <c r="F335" s="1" t="str">
        <f>+'BD1'!F335</f>
        <v>Seguimiento semestral de la determinación de expectativas (por seguimiento)</v>
      </c>
      <c r="G335" s="1" t="str">
        <f>+'BD1'!G335</f>
        <v>Administrativa</v>
      </c>
      <c r="H335" s="1">
        <f>+'BD1'!H335</f>
        <v>6.42</v>
      </c>
      <c r="J335" s="1" t="s">
        <v>8</v>
      </c>
      <c r="K335" s="1" t="s">
        <v>89</v>
      </c>
      <c r="L335" s="3" t="s">
        <v>135</v>
      </c>
      <c r="M335" s="1" t="s">
        <v>68</v>
      </c>
      <c r="N335" s="4">
        <f>IFERROR(AVERAGEIFS('TE por AEA'!$H$2:$H$12257,'TE por AEA'!$A$2:$A$12257,'TE por AEA'!J335,'TE por AEA'!$B$2:$B$12257,'TE por AEA'!K335,'TE por AEA'!$F$2:$F$12257,'TE por AEA'!L335),"No hay registro")</f>
        <v>4.9041649999999999</v>
      </c>
      <c r="O335" s="4"/>
      <c r="P335" s="4" t="s">
        <v>263</v>
      </c>
      <c r="Q335" s="4" t="s">
        <v>135</v>
      </c>
      <c r="R335" s="4" t="s">
        <v>68</v>
      </c>
      <c r="S335" s="4">
        <f>IFERROR(AVERAGEIFS('TE por AEA'!$H$2:$H$12257,'TE por AEA'!$A$2:$A$12257,'TE por AEA'!P335,'TE por AEA'!$F$2:$F$12257,'TE por AEA'!Q335),"No hay registro")</f>
        <v>2.1440871527777778</v>
      </c>
    </row>
    <row r="336" spans="1:19">
      <c r="A336" s="1" t="str">
        <f>+'BD1'!A336</f>
        <v>Brunca</v>
      </c>
      <c r="B336" s="1" t="str">
        <f>+'BD1'!B336</f>
        <v>Palmar</v>
      </c>
      <c r="C336" s="1" t="str">
        <f>+'BD1'!C336</f>
        <v>Allan Pérez Rojas</v>
      </c>
      <c r="D336" s="1">
        <f>+'BD1'!D336</f>
        <v>1</v>
      </c>
      <c r="E336" s="1" t="str">
        <f>+'BD1'!E336</f>
        <v>Técnico</v>
      </c>
      <c r="F336" s="1" t="str">
        <f>+'BD1'!F336</f>
        <v>Elaboración de la evaluación del desempeño (por reunión)</v>
      </c>
      <c r="G336" s="1" t="str">
        <f>+'BD1'!G336</f>
        <v>Administrativa</v>
      </c>
      <c r="H336" s="1" t="str">
        <f>+'BD1'!H336</f>
        <v>NA</v>
      </c>
      <c r="J336" s="1" t="s">
        <v>8</v>
      </c>
      <c r="K336" s="1" t="s">
        <v>89</v>
      </c>
      <c r="L336" s="3" t="s">
        <v>59</v>
      </c>
      <c r="M336" s="1" t="s">
        <v>68</v>
      </c>
      <c r="N336" s="4">
        <f>IFERROR(AVERAGEIFS('TE por AEA'!$H$2:$H$12257,'TE por AEA'!$A$2:$A$12257,'TE por AEA'!J336,'TE por AEA'!$B$2:$B$12257,'TE por AEA'!K336,'TE por AEA'!$F$2:$F$12257,'TE por AEA'!L336),"No hay registro")</f>
        <v>3.21</v>
      </c>
      <c r="O336" s="4"/>
      <c r="P336" s="4" t="s">
        <v>263</v>
      </c>
      <c r="Q336" s="4" t="s">
        <v>59</v>
      </c>
      <c r="R336" s="4" t="s">
        <v>68</v>
      </c>
      <c r="S336" s="4">
        <f>IFERROR(AVERAGEIFS('TE por AEA'!$H$2:$H$12257,'TE por AEA'!$A$2:$A$12257,'TE por AEA'!P336,'TE por AEA'!$F$2:$F$12257,'TE por AEA'!Q336),"No hay registro")</f>
        <v>1.6436390476190479</v>
      </c>
    </row>
    <row r="337" spans="1:19">
      <c r="A337" s="1" t="str">
        <f>+'BD1'!A337</f>
        <v>Brunca</v>
      </c>
      <c r="B337" s="1" t="str">
        <f>+'BD1'!B337</f>
        <v>Palmar</v>
      </c>
      <c r="C337" s="1" t="str">
        <f>+'BD1'!C337</f>
        <v>Allan Pérez Rojas</v>
      </c>
      <c r="D337" s="1">
        <f>+'BD1'!D337</f>
        <v>1</v>
      </c>
      <c r="E337" s="1" t="str">
        <f>+'BD1'!E337</f>
        <v>Técnico</v>
      </c>
      <c r="F337" s="1" t="str">
        <f>+'BD1'!F337</f>
        <v>Elaboración de inventarios de equipos, materiales e insumos (tiempo efectivo por día)</v>
      </c>
      <c r="G337" s="1" t="str">
        <f>+'BD1'!G337</f>
        <v>Administrativa</v>
      </c>
      <c r="H337" s="1" t="str">
        <f>+'BD1'!H337</f>
        <v>NA</v>
      </c>
      <c r="J337" s="1" t="s">
        <v>8</v>
      </c>
      <c r="K337" s="1" t="s">
        <v>89</v>
      </c>
      <c r="L337" s="3" t="s">
        <v>60</v>
      </c>
      <c r="M337" s="1" t="s">
        <v>68</v>
      </c>
      <c r="N337" s="4">
        <f>IFERROR(AVERAGEIFS('TE por AEA'!$H$2:$H$12257,'TE por AEA'!$A$2:$A$12257,'TE por AEA'!J337,'TE por AEA'!$B$2:$B$12257,'TE por AEA'!K337,'TE por AEA'!$F$2:$F$12257,'TE por AEA'!L337),"No hay registro")</f>
        <v>4.3988866666666668</v>
      </c>
      <c r="O337" s="4"/>
      <c r="P337" s="4" t="s">
        <v>263</v>
      </c>
      <c r="Q337" s="4" t="s">
        <v>60</v>
      </c>
      <c r="R337" s="4" t="s">
        <v>68</v>
      </c>
      <c r="S337" s="4">
        <f>IFERROR(AVERAGEIFS('TE por AEA'!$H$2:$H$12257,'TE por AEA'!$A$2:$A$12257,'TE por AEA'!P337,'TE por AEA'!$F$2:$F$12257,'TE por AEA'!Q337),"No hay registro")</f>
        <v>4.2056944444444442</v>
      </c>
    </row>
    <row r="338" spans="1:19">
      <c r="A338" s="1" t="str">
        <f>+'BD1'!A338</f>
        <v>Brunca</v>
      </c>
      <c r="B338" s="1" t="str">
        <f>+'BD1'!B338</f>
        <v>Palmar</v>
      </c>
      <c r="C338" s="1" t="str">
        <f>+'BD1'!C338</f>
        <v>Allan Pérez Rojas</v>
      </c>
      <c r="D338" s="1">
        <f>+'BD1'!D338</f>
        <v>1</v>
      </c>
      <c r="E338" s="1" t="str">
        <f>+'BD1'!E338</f>
        <v>Técnico</v>
      </c>
      <c r="F338" s="1" t="str">
        <f>+'BD1'!F338</f>
        <v>Atención de emergencias</v>
      </c>
      <c r="G338" s="1" t="str">
        <f>+'BD1'!G338</f>
        <v>Sustantiva</v>
      </c>
      <c r="H338" s="1" t="str">
        <f>+'BD1'!H338</f>
        <v>NA</v>
      </c>
      <c r="J338" s="1" t="s">
        <v>8</v>
      </c>
      <c r="K338" s="1" t="s">
        <v>89</v>
      </c>
      <c r="L338" s="3" t="s">
        <v>61</v>
      </c>
      <c r="M338" s="1" t="s">
        <v>67</v>
      </c>
      <c r="N338" s="4" t="str">
        <f>IFERROR(AVERAGEIFS('TE por AEA'!$H$2:$H$12257,'TE por AEA'!$A$2:$A$12257,'TE por AEA'!J338,'TE por AEA'!$B$2:$B$12257,'TE por AEA'!K338,'TE por AEA'!$F$2:$F$12257,'TE por AEA'!L338),"No hay registro")</f>
        <v>No hay registro</v>
      </c>
      <c r="O338" s="4"/>
      <c r="P338" s="4" t="s">
        <v>263</v>
      </c>
      <c r="Q338" s="4" t="s">
        <v>61</v>
      </c>
      <c r="R338" s="4" t="s">
        <v>67</v>
      </c>
      <c r="S338" s="4" t="str">
        <f>IFERROR(AVERAGEIFS('TE por AEA'!$H$2:$H$12257,'TE por AEA'!$A$2:$A$12257,'TE por AEA'!P338,'TE por AEA'!$F$2:$F$12257,'TE por AEA'!Q338),"No hay registro")</f>
        <v>No hay registro</v>
      </c>
    </row>
    <row r="339" spans="1:19">
      <c r="A339" s="1" t="str">
        <f>+'BD1'!A339</f>
        <v>Brunca</v>
      </c>
      <c r="B339" s="1" t="str">
        <f>+'BD1'!B339</f>
        <v>Palmar</v>
      </c>
      <c r="C339" s="1" t="str">
        <f>+'BD1'!C339</f>
        <v>Allan Pérez Rojas</v>
      </c>
      <c r="D339" s="1">
        <f>+'BD1'!D339</f>
        <v>1</v>
      </c>
      <c r="E339" s="1" t="str">
        <f>+'BD1'!E339</f>
        <v>Técnico</v>
      </c>
      <c r="F339" s="1" t="str">
        <f>+'BD1'!F339</f>
        <v>Trazabilidad-visita a finca (por productor)</v>
      </c>
      <c r="G339" s="1" t="str">
        <f>+'BD1'!G339</f>
        <v>Sustantiva</v>
      </c>
      <c r="H339" s="1">
        <f>+'BD1'!H339</f>
        <v>8.9166699999999999</v>
      </c>
      <c r="J339" s="1" t="s">
        <v>8</v>
      </c>
      <c r="K339" s="1" t="s">
        <v>89</v>
      </c>
      <c r="L339" s="3" t="s">
        <v>62</v>
      </c>
      <c r="M339" s="1" t="s">
        <v>67</v>
      </c>
      <c r="N339" s="4">
        <f>IFERROR(AVERAGEIFS('TE por AEA'!$H$2:$H$12257,'TE por AEA'!$A$2:$A$12257,'TE por AEA'!J339,'TE por AEA'!$B$2:$B$12257,'TE por AEA'!K339,'TE por AEA'!$F$2:$F$12257,'TE por AEA'!L339),"No hay registro")</f>
        <v>8.7383349999999993</v>
      </c>
      <c r="O339" s="4"/>
      <c r="P339" s="4" t="s">
        <v>263</v>
      </c>
      <c r="Q339" s="4" t="s">
        <v>62</v>
      </c>
      <c r="R339" s="4" t="s">
        <v>67</v>
      </c>
      <c r="S339" s="4">
        <f>IFERROR(AVERAGEIFS('TE por AEA'!$H$2:$H$12257,'TE por AEA'!$A$2:$A$12257,'TE por AEA'!P339,'TE por AEA'!$F$2:$F$12257,'TE por AEA'!Q339),"No hay registro")</f>
        <v>5.7116201851851862</v>
      </c>
    </row>
    <row r="340" spans="1:19">
      <c r="A340" s="1" t="str">
        <f>+'BD1'!A340</f>
        <v>Brunca</v>
      </c>
      <c r="B340" s="1" t="str">
        <f>+'BD1'!B340</f>
        <v>Palmar</v>
      </c>
      <c r="C340" s="1" t="str">
        <f>+'BD1'!C340</f>
        <v>Allan Pérez Rojas</v>
      </c>
      <c r="D340" s="1">
        <f>+'BD1'!D340</f>
        <v>1</v>
      </c>
      <c r="E340" s="1" t="str">
        <f>+'BD1'!E340</f>
        <v>Técnico</v>
      </c>
      <c r="F340" s="1" t="str">
        <f>+'BD1'!F340</f>
        <v>Trazabilidad-inclusión en sistema TrazarAgro (por productor)</v>
      </c>
      <c r="G340" s="1" t="str">
        <f>+'BD1'!G340</f>
        <v>Sustantiva</v>
      </c>
      <c r="H340" s="1">
        <f>+'BD1'!H340</f>
        <v>6.42</v>
      </c>
      <c r="J340" s="1" t="s">
        <v>8</v>
      </c>
      <c r="K340" s="1" t="s">
        <v>89</v>
      </c>
      <c r="L340" s="3" t="s">
        <v>63</v>
      </c>
      <c r="M340" s="1" t="s">
        <v>67</v>
      </c>
      <c r="N340" s="4">
        <f>IFERROR(AVERAGEIFS('TE por AEA'!$H$2:$H$12257,'TE por AEA'!$A$2:$A$12257,'TE por AEA'!J340,'TE por AEA'!$B$2:$B$12257,'TE por AEA'!K340,'TE por AEA'!$F$2:$F$12257,'TE por AEA'!L340),"No hay registro")</f>
        <v>3.2991649999999999</v>
      </c>
      <c r="O340" s="4"/>
      <c r="P340" s="4" t="s">
        <v>263</v>
      </c>
      <c r="Q340" s="4" t="s">
        <v>63</v>
      </c>
      <c r="R340" s="4" t="s">
        <v>67</v>
      </c>
      <c r="S340" s="4">
        <f>IFERROR(AVERAGEIFS('TE por AEA'!$H$2:$H$12257,'TE por AEA'!$A$2:$A$12257,'TE por AEA'!P340,'TE por AEA'!$F$2:$F$12257,'TE por AEA'!Q340),"No hay registro")</f>
        <v>2.9299252136752139</v>
      </c>
    </row>
    <row r="341" spans="1:19">
      <c r="A341" s="1" t="str">
        <f>+'BD1'!A341</f>
        <v>Brunca</v>
      </c>
      <c r="B341" s="1" t="str">
        <f>+'BD1'!B341</f>
        <v>Palmar</v>
      </c>
      <c r="C341" s="1" t="str">
        <f>+'BD1'!C341</f>
        <v>Allan Pérez Rojas</v>
      </c>
      <c r="D341" s="1">
        <f>+'BD1'!D341</f>
        <v>1</v>
      </c>
      <c r="E341" s="1" t="str">
        <f>+'BD1'!E341</f>
        <v>Técnico</v>
      </c>
      <c r="F341" s="1" t="str">
        <f>+'BD1'!F341</f>
        <v>Atención al gusano barrenador (por productor)</v>
      </c>
      <c r="G341" s="1" t="str">
        <f>+'BD1'!G341</f>
        <v>Sustantiva</v>
      </c>
      <c r="H341" s="1">
        <f>+'BD1'!H341</f>
        <v>6.42</v>
      </c>
      <c r="J341" s="1" t="s">
        <v>8</v>
      </c>
      <c r="K341" s="1" t="s">
        <v>89</v>
      </c>
      <c r="L341" s="3" t="s">
        <v>64</v>
      </c>
      <c r="M341" s="1" t="s">
        <v>67</v>
      </c>
      <c r="N341" s="4">
        <f>IFERROR(AVERAGEIFS('TE por AEA'!$H$2:$H$12257,'TE por AEA'!$A$2:$A$12257,'TE por AEA'!J341,'TE por AEA'!$B$2:$B$12257,'TE por AEA'!K341,'TE por AEA'!$F$2:$F$12257,'TE por AEA'!L341),"No hay registro")</f>
        <v>4.5772200000000005</v>
      </c>
      <c r="O341" s="4"/>
      <c r="P341" s="4" t="s">
        <v>263</v>
      </c>
      <c r="Q341" s="4" t="s">
        <v>64</v>
      </c>
      <c r="R341" s="4" t="s">
        <v>67</v>
      </c>
      <c r="S341" s="4">
        <f>IFERROR(AVERAGEIFS('TE por AEA'!$H$2:$H$12257,'TE por AEA'!$A$2:$A$12257,'TE por AEA'!P341,'TE por AEA'!$F$2:$F$12257,'TE por AEA'!Q341),"No hay registro")</f>
        <v>2.5982171296296301</v>
      </c>
    </row>
    <row r="342" spans="1:19">
      <c r="A342" s="1" t="str">
        <f>+'BD1'!A342</f>
        <v>Brunca</v>
      </c>
      <c r="B342" s="1" t="str">
        <f>+'BD1'!B342</f>
        <v>Palmar</v>
      </c>
      <c r="C342" s="1" t="str">
        <f>+'BD1'!C342</f>
        <v>Allan Pérez Rojas</v>
      </c>
      <c r="D342" s="1">
        <f>+'BD1'!D342</f>
        <v>1</v>
      </c>
      <c r="E342" s="1" t="str">
        <f>+'BD1'!E342</f>
        <v>Técnico</v>
      </c>
      <c r="F342" s="1" t="str">
        <f>+'BD1'!F342</f>
        <v>Atención en oficina (por usuario)</v>
      </c>
      <c r="G342" s="1" t="str">
        <f>+'BD1'!G342</f>
        <v>Sustantiva</v>
      </c>
      <c r="H342" s="1">
        <f>+'BD1'!H342</f>
        <v>6.42</v>
      </c>
      <c r="J342" s="1" t="s">
        <v>8</v>
      </c>
      <c r="K342" s="1" t="s">
        <v>89</v>
      </c>
      <c r="L342" s="3" t="s">
        <v>65</v>
      </c>
      <c r="M342" s="1" t="s">
        <v>67</v>
      </c>
      <c r="N342" s="4">
        <f>IFERROR(AVERAGEIFS('TE por AEA'!$H$2:$H$12257,'TE por AEA'!$A$2:$A$12257,'TE por AEA'!J342,'TE por AEA'!$B$2:$B$12257,'TE por AEA'!K342,'TE por AEA'!$F$2:$F$12257,'TE por AEA'!L342),"No hay registro")</f>
        <v>2.3183333333333334</v>
      </c>
      <c r="O342" s="4"/>
      <c r="P342" s="4" t="s">
        <v>263</v>
      </c>
      <c r="Q342" s="4" t="s">
        <v>65</v>
      </c>
      <c r="R342" s="4" t="s">
        <v>67</v>
      </c>
      <c r="S342" s="4">
        <f>IFERROR(AVERAGEIFS('TE por AEA'!$H$2:$H$12257,'TE por AEA'!$A$2:$A$12257,'TE por AEA'!P342,'TE por AEA'!$F$2:$F$12257,'TE por AEA'!Q342),"No hay registro")</f>
        <v>1.3781724561403508</v>
      </c>
    </row>
    <row r="343" spans="1:19">
      <c r="A343" s="1" t="str">
        <f>+'BD1'!A343</f>
        <v>Brunca</v>
      </c>
      <c r="B343" s="1" t="str">
        <f>+'BD1'!B343</f>
        <v>Palmar</v>
      </c>
      <c r="C343" s="1" t="str">
        <f>+'BD1'!C343</f>
        <v>Allan Pérez Rojas</v>
      </c>
      <c r="D343" s="1">
        <f>+'BD1'!D343</f>
        <v>1</v>
      </c>
      <c r="E343" s="1" t="str">
        <f>+'BD1'!E343</f>
        <v>Técnico</v>
      </c>
      <c r="F343" s="1" t="str">
        <f>+'BD1'!F343</f>
        <v>Búsqueda de nuevos productores (por productor)</v>
      </c>
      <c r="G343" s="1" t="str">
        <f>+'BD1'!G343</f>
        <v>Sustantiva</v>
      </c>
      <c r="H343" s="1">
        <f>+'BD1'!H343</f>
        <v>6.42</v>
      </c>
      <c r="J343" s="1" t="s">
        <v>8</v>
      </c>
      <c r="K343" s="1" t="s">
        <v>89</v>
      </c>
      <c r="L343" s="3" t="s">
        <v>66</v>
      </c>
      <c r="M343" s="1" t="s">
        <v>67</v>
      </c>
      <c r="N343" s="4">
        <f>IFERROR(AVERAGEIFS('TE por AEA'!$H$2:$H$12257,'TE por AEA'!$A$2:$A$12257,'TE por AEA'!J343,'TE por AEA'!$B$2:$B$12257,'TE por AEA'!K343,'TE por AEA'!$F$2:$F$12257,'TE por AEA'!L343),"No hay registro")</f>
        <v>3.6261100000000006</v>
      </c>
      <c r="O343" s="4"/>
      <c r="P343" s="4" t="s">
        <v>263</v>
      </c>
      <c r="Q343" s="4" t="s">
        <v>66</v>
      </c>
      <c r="R343" s="4" t="s">
        <v>67</v>
      </c>
      <c r="S343" s="4">
        <f>IFERROR(AVERAGEIFS('TE por AEA'!$H$2:$H$12257,'TE por AEA'!$A$2:$A$12257,'TE por AEA'!P343,'TE por AEA'!$F$2:$F$12257,'TE por AEA'!Q343),"No hay registro")</f>
        <v>2.6249414035087724</v>
      </c>
    </row>
    <row r="344" spans="1:19">
      <c r="A344" s="1" t="str">
        <f>+'BD1'!A344</f>
        <v>Brunca</v>
      </c>
      <c r="B344" s="1" t="str">
        <f>+'BD1'!B344</f>
        <v>Palmar</v>
      </c>
      <c r="C344" s="1" t="str">
        <f>+'BD1'!C344</f>
        <v>Álvaro Berrocal Solís</v>
      </c>
      <c r="D344" s="1">
        <f>+'BD1'!D344</f>
        <v>0.5</v>
      </c>
      <c r="E344" s="1" t="str">
        <f>+'BD1'!E344</f>
        <v>Profesional</v>
      </c>
      <c r="F344" s="1" t="str">
        <f>+'BD1'!F344</f>
        <v>Elaboración del diagnóstico y plan de finca de manejo a personas productoras (por productor)</v>
      </c>
      <c r="G344" s="1" t="str">
        <f>+'BD1'!G344</f>
        <v>Sustantiva</v>
      </c>
      <c r="H344" s="1">
        <f>+'BD1'!H344</f>
        <v>6.7766700000000002</v>
      </c>
      <c r="J344" s="1" t="s">
        <v>8</v>
      </c>
      <c r="K344" s="1" t="s">
        <v>93</v>
      </c>
      <c r="L344" s="2" t="s">
        <v>11</v>
      </c>
      <c r="M344" s="1" t="s">
        <v>67</v>
      </c>
      <c r="N344" s="4">
        <f>IFERROR(AVERAGEIFS('TE por AEA'!$H$2:$H$12257,'TE por AEA'!$A$2:$A$12257,'TE por AEA'!J344,'TE por AEA'!$B$2:$B$12257,'TE por AEA'!K344,'TE por AEA'!$F$2:$F$12257,'TE por AEA'!L344),"No hay registro")</f>
        <v>2.8533325</v>
      </c>
      <c r="O344" s="4"/>
      <c r="P344" s="4" t="s">
        <v>262</v>
      </c>
      <c r="Q344" s="4" t="s">
        <v>11</v>
      </c>
      <c r="R344" s="4" t="s">
        <v>67</v>
      </c>
      <c r="S344" s="4">
        <f>IFERROR(AVERAGEIFS('TE por AEA'!$H$2:$H$12257,'TE por AEA'!$A$2:$A$12257,'TE por AEA'!P344,'TE por AEA'!$F$2:$F$12257,'TE por AEA'!Q344),"No hay registro")</f>
        <v>2.9335831428571431</v>
      </c>
    </row>
    <row r="345" spans="1:19">
      <c r="A345" s="1" t="str">
        <f>+'BD1'!A345</f>
        <v>Brunca</v>
      </c>
      <c r="B345" s="1" t="str">
        <f>+'BD1'!B345</f>
        <v>Palmar</v>
      </c>
      <c r="C345" s="1" t="str">
        <f>+'BD1'!C345</f>
        <v>Álvaro Berrocal Solís</v>
      </c>
      <c r="D345" s="1">
        <f>+'BD1'!D345</f>
        <v>0.5</v>
      </c>
      <c r="E345" s="1" t="str">
        <f>+'BD1'!E345</f>
        <v>Profesional</v>
      </c>
      <c r="F345" s="1" t="str">
        <f>+'BD1'!F345</f>
        <v>Asistencia técnica a personas productoras (individual): visitas a finca (por productor)</v>
      </c>
      <c r="G345" s="1" t="str">
        <f>+'BD1'!G345</f>
        <v>Sustantiva</v>
      </c>
      <c r="H345" s="1">
        <f>+'BD1'!H345</f>
        <v>8.56</v>
      </c>
      <c r="J345" s="1" t="s">
        <v>8</v>
      </c>
      <c r="K345" s="1" t="s">
        <v>93</v>
      </c>
      <c r="L345" s="2" t="s">
        <v>12</v>
      </c>
      <c r="M345" s="1" t="s">
        <v>67</v>
      </c>
      <c r="N345" s="4">
        <f>IFERROR(AVERAGEIFS('TE por AEA'!$H$2:$H$12257,'TE por AEA'!$A$2:$A$12257,'TE por AEA'!J345,'TE por AEA'!$B$2:$B$12257,'TE por AEA'!K345,'TE por AEA'!$F$2:$F$12257,'TE por AEA'!L345),"No hay registro")</f>
        <v>3.4997924999999999</v>
      </c>
      <c r="O345" s="4"/>
      <c r="P345" s="4" t="s">
        <v>262</v>
      </c>
      <c r="Q345" s="4" t="s">
        <v>12</v>
      </c>
      <c r="R345" s="4" t="s">
        <v>67</v>
      </c>
      <c r="S345" s="4">
        <f>IFERROR(AVERAGEIFS('TE por AEA'!$H$2:$H$12257,'TE por AEA'!$A$2:$A$12257,'TE por AEA'!P345,'TE por AEA'!$F$2:$F$12257,'TE por AEA'!Q345),"No hay registro")</f>
        <v>2.4572411764705882</v>
      </c>
    </row>
    <row r="346" spans="1:19">
      <c r="A346" s="1" t="str">
        <f>+'BD1'!A346</f>
        <v>Brunca</v>
      </c>
      <c r="B346" s="1" t="str">
        <f>+'BD1'!B346</f>
        <v>Palmar</v>
      </c>
      <c r="C346" s="1" t="str">
        <f>+'BD1'!C346</f>
        <v>Álvaro Berrocal Solís</v>
      </c>
      <c r="D346" s="1">
        <f>+'BD1'!D346</f>
        <v>0.5</v>
      </c>
      <c r="E346" s="1" t="str">
        <f>+'BD1'!E346</f>
        <v>Profesional</v>
      </c>
      <c r="F346" s="1" t="str">
        <f>+'BD1'!F346</f>
        <v>Asistencia técnica a personas productoras (individual): atenciones virtuales y digitales (por productor)</v>
      </c>
      <c r="G346" s="1" t="str">
        <f>+'BD1'!G346</f>
        <v>Sustantiva</v>
      </c>
      <c r="H346" s="1" t="str">
        <f>+'BD1'!H346</f>
        <v>NA</v>
      </c>
      <c r="J346" s="1" t="s">
        <v>8</v>
      </c>
      <c r="K346" s="1" t="s">
        <v>93</v>
      </c>
      <c r="L346" s="2" t="s">
        <v>13</v>
      </c>
      <c r="M346" s="1" t="s">
        <v>67</v>
      </c>
      <c r="N346" s="4">
        <f>IFERROR(AVERAGEIFS('TE por AEA'!$H$2:$H$12257,'TE por AEA'!$A$2:$A$12257,'TE por AEA'!J346,'TE por AEA'!$B$2:$B$12257,'TE por AEA'!K346,'TE por AEA'!$F$2:$F$12257,'TE por AEA'!L346),"No hay registro")</f>
        <v>0.57215499999999997</v>
      </c>
      <c r="O346" s="4"/>
      <c r="P346" s="4" t="s">
        <v>262</v>
      </c>
      <c r="Q346" s="4" t="s">
        <v>13</v>
      </c>
      <c r="R346" s="4" t="s">
        <v>67</v>
      </c>
      <c r="S346" s="4">
        <f>IFERROR(AVERAGEIFS('TE por AEA'!$H$2:$H$12257,'TE por AEA'!$A$2:$A$12257,'TE por AEA'!P346,'TE por AEA'!$F$2:$F$12257,'TE por AEA'!Q346),"No hay registro")</f>
        <v>0.57904677419354811</v>
      </c>
    </row>
    <row r="347" spans="1:19">
      <c r="A347" s="1" t="str">
        <f>+'BD1'!A347</f>
        <v>Brunca</v>
      </c>
      <c r="B347" s="1" t="str">
        <f>+'BD1'!B347</f>
        <v>Palmar</v>
      </c>
      <c r="C347" s="1" t="str">
        <f>+'BD1'!C347</f>
        <v>Álvaro Berrocal Solís</v>
      </c>
      <c r="D347" s="1">
        <f>+'BD1'!D347</f>
        <v>0.5</v>
      </c>
      <c r="E347" s="1" t="str">
        <f>+'BD1'!E347</f>
        <v>Profesional</v>
      </c>
      <c r="F347" s="1" t="str">
        <f>+'BD1'!F347</f>
        <v>Asistencia técnica a personas productoras (grupal): día de campo (por día en el evento)</v>
      </c>
      <c r="G347" s="1" t="str">
        <f>+'BD1'!G347</f>
        <v>Sustantiva</v>
      </c>
      <c r="H347" s="1" t="str">
        <f>+'BD1'!H347</f>
        <v>NA</v>
      </c>
      <c r="J347" s="1" t="s">
        <v>8</v>
      </c>
      <c r="K347" s="1" t="s">
        <v>93</v>
      </c>
      <c r="L347" s="2" t="s">
        <v>14</v>
      </c>
      <c r="M347" s="1" t="s">
        <v>67</v>
      </c>
      <c r="N347" s="4">
        <f>IFERROR(AVERAGEIFS('TE por AEA'!$H$2:$H$12257,'TE por AEA'!$A$2:$A$12257,'TE por AEA'!J347,'TE por AEA'!$B$2:$B$12257,'TE por AEA'!K347,'TE por AEA'!$F$2:$F$12257,'TE por AEA'!L347),"No hay registro")</f>
        <v>5.4094433333333329</v>
      </c>
      <c r="O347" s="4"/>
      <c r="P347" s="4" t="s">
        <v>262</v>
      </c>
      <c r="Q347" s="4" t="s">
        <v>14</v>
      </c>
      <c r="R347" s="4" t="s">
        <v>67</v>
      </c>
      <c r="S347" s="4">
        <f>IFERROR(AVERAGEIFS('TE por AEA'!$H$2:$H$12257,'TE por AEA'!$A$2:$A$12257,'TE por AEA'!P347,'TE por AEA'!$F$2:$F$12257,'TE por AEA'!Q347),"No hay registro")</f>
        <v>5.0473730303030298</v>
      </c>
    </row>
    <row r="348" spans="1:19">
      <c r="A348" s="1" t="str">
        <f>+'BD1'!A348</f>
        <v>Brunca</v>
      </c>
      <c r="B348" s="1" t="str">
        <f>+'BD1'!B348</f>
        <v>Palmar</v>
      </c>
      <c r="C348" s="1" t="str">
        <f>+'BD1'!C348</f>
        <v>Álvaro Berrocal Solís</v>
      </c>
      <c r="D348" s="1">
        <f>+'BD1'!D348</f>
        <v>0.5</v>
      </c>
      <c r="E348" s="1" t="str">
        <f>+'BD1'!E348</f>
        <v>Profesional</v>
      </c>
      <c r="F348" s="1" t="str">
        <f>+'BD1'!F348</f>
        <v>Asistencia técnica a personas productoras (grupal): demostración de métodos (por evento, se puede acumular si la demostración tarda más de un día)</v>
      </c>
      <c r="G348" s="1" t="str">
        <f>+'BD1'!G348</f>
        <v>Sustantiva</v>
      </c>
      <c r="H348" s="1" t="str">
        <f>+'BD1'!H348</f>
        <v>NA</v>
      </c>
      <c r="J348" s="1" t="s">
        <v>8</v>
      </c>
      <c r="K348" s="1" t="s">
        <v>93</v>
      </c>
      <c r="L348" s="2" t="s">
        <v>15</v>
      </c>
      <c r="M348" s="1" t="s">
        <v>67</v>
      </c>
      <c r="N348" s="4">
        <f>IFERROR(AVERAGEIFS('TE por AEA'!$H$2:$H$12257,'TE por AEA'!$A$2:$A$12257,'TE por AEA'!J348,'TE por AEA'!$B$2:$B$12257,'TE por AEA'!K348,'TE por AEA'!$F$2:$F$12257,'TE por AEA'!L348),"No hay registro")</f>
        <v>4.6366649999999998</v>
      </c>
      <c r="O348" s="4"/>
      <c r="P348" s="4" t="s">
        <v>262</v>
      </c>
      <c r="Q348" s="4" t="s">
        <v>15</v>
      </c>
      <c r="R348" s="4" t="s">
        <v>67</v>
      </c>
      <c r="S348" s="4">
        <f>IFERROR(AVERAGEIFS('TE por AEA'!$H$2:$H$12257,'TE por AEA'!$A$2:$A$12257,'TE por AEA'!P348,'TE por AEA'!$F$2:$F$12257,'TE por AEA'!Q348),"No hay registro")</f>
        <v>5.1909863333333339</v>
      </c>
    </row>
    <row r="349" spans="1:19">
      <c r="A349" s="1" t="str">
        <f>+'BD1'!A349</f>
        <v>Brunca</v>
      </c>
      <c r="B349" s="1" t="str">
        <f>+'BD1'!B349</f>
        <v>Palmar</v>
      </c>
      <c r="C349" s="1" t="str">
        <f>+'BD1'!C349</f>
        <v>Álvaro Berrocal Solís</v>
      </c>
      <c r="D349" s="1">
        <f>+'BD1'!D349</f>
        <v>0.5</v>
      </c>
      <c r="E349" s="1" t="str">
        <f>+'BD1'!E349</f>
        <v>Profesional</v>
      </c>
      <c r="F349" s="1" t="str">
        <f>+'BD1'!F349</f>
        <v>Asistencia técnica a personas productoras (grupal): taller (por taller)</v>
      </c>
      <c r="G349" s="1" t="str">
        <f>+'BD1'!G349</f>
        <v>Sustantiva</v>
      </c>
      <c r="H349" s="1" t="str">
        <f>+'BD1'!H349</f>
        <v>NA</v>
      </c>
      <c r="J349" s="1" t="s">
        <v>8</v>
      </c>
      <c r="K349" s="1" t="s">
        <v>93</v>
      </c>
      <c r="L349" s="2" t="s">
        <v>16</v>
      </c>
      <c r="M349" s="1" t="s">
        <v>67</v>
      </c>
      <c r="N349" s="4">
        <f>IFERROR(AVERAGEIFS('TE por AEA'!$H$2:$H$12257,'TE por AEA'!$A$2:$A$12257,'TE por AEA'!J349,'TE por AEA'!$B$2:$B$12257,'TE por AEA'!K349,'TE por AEA'!$F$2:$F$12257,'TE por AEA'!L349),"No hay registro")</f>
        <v>4.0422200000000004</v>
      </c>
      <c r="O349" s="4"/>
      <c r="P349" s="4" t="s">
        <v>262</v>
      </c>
      <c r="Q349" s="4" t="s">
        <v>16</v>
      </c>
      <c r="R349" s="4" t="s">
        <v>67</v>
      </c>
      <c r="S349" s="4">
        <f>IFERROR(AVERAGEIFS('TE por AEA'!$H$2:$H$12257,'TE por AEA'!$A$2:$A$12257,'TE por AEA'!P349,'TE por AEA'!$F$2:$F$12257,'TE por AEA'!Q349),"No hay registro")</f>
        <v>5.9136603571428568</v>
      </c>
    </row>
    <row r="350" spans="1:19">
      <c r="A350" s="1" t="str">
        <f>+'BD1'!A350</f>
        <v>Brunca</v>
      </c>
      <c r="B350" s="1" t="str">
        <f>+'BD1'!B350</f>
        <v>Palmar</v>
      </c>
      <c r="C350" s="1" t="str">
        <f>+'BD1'!C350</f>
        <v>Álvaro Berrocal Solís</v>
      </c>
      <c r="D350" s="1">
        <f>+'BD1'!D350</f>
        <v>0.5</v>
      </c>
      <c r="E350" s="1" t="str">
        <f>+'BD1'!E350</f>
        <v>Profesional</v>
      </c>
      <c r="F350" s="1" t="str">
        <f>+'BD1'!F350</f>
        <v>Asistencia técnica a personas productoras (grupal): charlas (por día en el evento)</v>
      </c>
      <c r="G350" s="1" t="str">
        <f>+'BD1'!G350</f>
        <v>Sustantiva</v>
      </c>
      <c r="H350" s="1" t="str">
        <f>+'BD1'!H350</f>
        <v>NA</v>
      </c>
      <c r="J350" s="1" t="s">
        <v>8</v>
      </c>
      <c r="K350" s="1" t="s">
        <v>93</v>
      </c>
      <c r="L350" s="2" t="s">
        <v>17</v>
      </c>
      <c r="M350" s="1" t="s">
        <v>67</v>
      </c>
      <c r="N350" s="4">
        <f>IFERROR(AVERAGEIFS('TE por AEA'!$H$2:$H$12257,'TE por AEA'!$A$2:$A$12257,'TE por AEA'!J350,'TE por AEA'!$B$2:$B$12257,'TE por AEA'!K350,'TE por AEA'!$F$2:$F$12257,'TE por AEA'!L350),"No hay registro")</f>
        <v>3.0985425000000002</v>
      </c>
      <c r="O350" s="4"/>
      <c r="P350" s="4" t="s">
        <v>262</v>
      </c>
      <c r="Q350" s="4" t="s">
        <v>17</v>
      </c>
      <c r="R350" s="4" t="s">
        <v>67</v>
      </c>
      <c r="S350" s="4">
        <f>IFERROR(AVERAGEIFS('TE por AEA'!$H$2:$H$12257,'TE por AEA'!$A$2:$A$12257,'TE por AEA'!P350,'TE por AEA'!$F$2:$F$12257,'TE por AEA'!Q350),"No hay registro")</f>
        <v>2.7671390909090903</v>
      </c>
    </row>
    <row r="351" spans="1:19">
      <c r="A351" s="1" t="str">
        <f>+'BD1'!A351</f>
        <v>Brunca</v>
      </c>
      <c r="B351" s="1" t="str">
        <f>+'BD1'!B351</f>
        <v>Palmar</v>
      </c>
      <c r="C351" s="1" t="str">
        <f>+'BD1'!C351</f>
        <v>Álvaro Berrocal Solís</v>
      </c>
      <c r="D351" s="1">
        <f>+'BD1'!D351</f>
        <v>0.5</v>
      </c>
      <c r="E351" s="1" t="str">
        <f>+'BD1'!E351</f>
        <v>Profesional</v>
      </c>
      <c r="F351" s="1" t="str">
        <f>+'BD1'!F351</f>
        <v>Gestión en capacitaciones con instituciones públicas o privadas (solo gestión de coordinación por evento de capacitación)</v>
      </c>
      <c r="G351" s="1" t="str">
        <f>+'BD1'!G351</f>
        <v>Administrativa</v>
      </c>
      <c r="H351" s="1" t="str">
        <f>+'BD1'!H351</f>
        <v>NA</v>
      </c>
      <c r="J351" s="1" t="s">
        <v>8</v>
      </c>
      <c r="K351" s="1" t="s">
        <v>93</v>
      </c>
      <c r="L351" s="2" t="s">
        <v>18</v>
      </c>
      <c r="M351" s="1" t="s">
        <v>68</v>
      </c>
      <c r="N351" s="4">
        <f>IFERROR(AVERAGEIFS('TE por AEA'!$H$2:$H$12257,'TE por AEA'!$A$2:$A$12257,'TE por AEA'!J351,'TE por AEA'!$B$2:$B$12257,'TE por AEA'!K351,'TE por AEA'!$F$2:$F$12257,'TE por AEA'!L351),"No hay registro")</f>
        <v>8.069585</v>
      </c>
      <c r="O351" s="4"/>
      <c r="P351" s="4" t="s">
        <v>262</v>
      </c>
      <c r="Q351" s="4" t="s">
        <v>18</v>
      </c>
      <c r="R351" s="4" t="s">
        <v>68</v>
      </c>
      <c r="S351" s="4">
        <f>IFERROR(AVERAGEIFS('TE por AEA'!$H$2:$H$12257,'TE por AEA'!$A$2:$A$12257,'TE por AEA'!P351,'TE por AEA'!$F$2:$F$12257,'TE por AEA'!Q351),"No hay registro")</f>
        <v>3.8026800000000001</v>
      </c>
    </row>
    <row r="352" spans="1:19">
      <c r="A352" s="1" t="str">
        <f>+'BD1'!A352</f>
        <v>Brunca</v>
      </c>
      <c r="B352" s="1" t="str">
        <f>+'BD1'!B352</f>
        <v>Palmar</v>
      </c>
      <c r="C352" s="1" t="str">
        <f>+'BD1'!C352</f>
        <v>Álvaro Berrocal Solís</v>
      </c>
      <c r="D352" s="1">
        <f>+'BD1'!D352</f>
        <v>0.5</v>
      </c>
      <c r="E352" s="1" t="str">
        <f>+'BD1'!E352</f>
        <v>Profesional</v>
      </c>
      <c r="F352" s="1" t="str">
        <f>+'BD1'!F352</f>
        <v>Aplicación de la herramienta de medición del nivel de gestión empresarial y organizacional (por organización)</v>
      </c>
      <c r="G352" s="1" t="str">
        <f>+'BD1'!G352</f>
        <v>Sustantiva</v>
      </c>
      <c r="H352" s="1" t="str">
        <f>+'BD1'!H352</f>
        <v>NA</v>
      </c>
      <c r="J352" s="1" t="s">
        <v>8</v>
      </c>
      <c r="K352" s="1" t="s">
        <v>93</v>
      </c>
      <c r="L352" s="2" t="s">
        <v>19</v>
      </c>
      <c r="M352" s="1" t="s">
        <v>67</v>
      </c>
      <c r="N352" s="4">
        <f>IFERROR(AVERAGEIFS('TE por AEA'!$H$2:$H$12257,'TE por AEA'!$A$2:$A$12257,'TE por AEA'!J352,'TE por AEA'!$B$2:$B$12257,'TE por AEA'!K352,'TE por AEA'!$F$2:$F$12257,'TE por AEA'!L352),"No hay registro")</f>
        <v>4.4583300000000001</v>
      </c>
      <c r="O352" s="4"/>
      <c r="P352" s="4" t="s">
        <v>262</v>
      </c>
      <c r="Q352" s="4" t="s">
        <v>19</v>
      </c>
      <c r="R352" s="4" t="s">
        <v>67</v>
      </c>
      <c r="S352" s="4">
        <f>IFERROR(AVERAGEIFS('TE por AEA'!$H$2:$H$12257,'TE por AEA'!$A$2:$A$12257,'TE por AEA'!P352,'TE por AEA'!$F$2:$F$12257,'TE por AEA'!Q352),"No hay registro")</f>
        <v>3.1451518181818185</v>
      </c>
    </row>
    <row r="353" spans="1:19">
      <c r="A353" s="1" t="str">
        <f>+'BD1'!A353</f>
        <v>Brunca</v>
      </c>
      <c r="B353" s="1" t="str">
        <f>+'BD1'!B353</f>
        <v>Palmar</v>
      </c>
      <c r="C353" s="1" t="str">
        <f>+'BD1'!C353</f>
        <v>Álvaro Berrocal Solís</v>
      </c>
      <c r="D353" s="1">
        <f>+'BD1'!D353</f>
        <v>0.5</v>
      </c>
      <c r="E353" s="1" t="str">
        <f>+'BD1'!E353</f>
        <v>Profesional</v>
      </c>
      <c r="F353" s="1" t="str">
        <f>+'BD1'!F353</f>
        <v>Elaboración y ejecución del plan de trabajo (por organización)</v>
      </c>
      <c r="G353" s="1" t="str">
        <f>+'BD1'!G353</f>
        <v>Sustantiva</v>
      </c>
      <c r="H353" s="1" t="str">
        <f>+'BD1'!H353</f>
        <v>NA</v>
      </c>
      <c r="J353" s="1" t="s">
        <v>8</v>
      </c>
      <c r="K353" s="1" t="s">
        <v>93</v>
      </c>
      <c r="L353" s="2" t="s">
        <v>20</v>
      </c>
      <c r="M353" s="1" t="s">
        <v>67</v>
      </c>
      <c r="N353" s="4">
        <f>IFERROR(AVERAGEIFS('TE por AEA'!$H$2:$H$12257,'TE por AEA'!$A$2:$A$12257,'TE por AEA'!J353,'TE por AEA'!$B$2:$B$12257,'TE por AEA'!K353,'TE por AEA'!$F$2:$F$12257,'TE por AEA'!L353),"No hay registro")</f>
        <v>1.07</v>
      </c>
      <c r="O353" s="4"/>
      <c r="P353" s="4" t="s">
        <v>262</v>
      </c>
      <c r="Q353" s="4" t="s">
        <v>147</v>
      </c>
      <c r="R353" s="4" t="s">
        <v>67</v>
      </c>
      <c r="S353" s="4">
        <f>IFERROR(AVERAGEIFS('TE por AEA'!$H$2:$H$12257,'TE por AEA'!$A$2:$A$12257,'TE por AEA'!P353,'TE por AEA'!$F$2:$F$12257,'TE por AEA'!Q353),"No hay registro")</f>
        <v>4.5961372727272733</v>
      </c>
    </row>
    <row r="354" spans="1:19">
      <c r="A354" s="1" t="str">
        <f>+'BD1'!A354</f>
        <v>Brunca</v>
      </c>
      <c r="B354" s="1" t="str">
        <f>+'BD1'!B354</f>
        <v>Palmar</v>
      </c>
      <c r="C354" s="1" t="str">
        <f>+'BD1'!C354</f>
        <v>Álvaro Berrocal Solís</v>
      </c>
      <c r="D354" s="1">
        <f>+'BD1'!D354</f>
        <v>0.5</v>
      </c>
      <c r="E354" s="1" t="str">
        <f>+'BD1'!E354</f>
        <v>Profesional</v>
      </c>
      <c r="F354" s="1" t="str">
        <f>+'BD1'!F354</f>
        <v>Visitas de seguimiento al plan de trabajo (por visita por organización)</v>
      </c>
      <c r="G354" s="1" t="str">
        <f>+'BD1'!G354</f>
        <v>Sustantiva</v>
      </c>
      <c r="H354" s="1" t="str">
        <f>+'BD1'!H354</f>
        <v>NA</v>
      </c>
      <c r="J354" s="1" t="s">
        <v>8</v>
      </c>
      <c r="K354" s="1" t="s">
        <v>93</v>
      </c>
      <c r="L354" s="2" t="s">
        <v>21</v>
      </c>
      <c r="M354" s="1" t="s">
        <v>67</v>
      </c>
      <c r="N354" s="4">
        <f>IFERROR(AVERAGEIFS('TE por AEA'!$H$2:$H$12257,'TE por AEA'!$A$2:$A$12257,'TE por AEA'!J354,'TE por AEA'!$B$2:$B$12257,'TE por AEA'!K354,'TE por AEA'!$F$2:$F$12257,'TE por AEA'!L354),"No hay registro")</f>
        <v>4.28</v>
      </c>
      <c r="O354" s="4"/>
      <c r="P354" s="4" t="s">
        <v>262</v>
      </c>
      <c r="Q354" s="4" t="s">
        <v>21</v>
      </c>
      <c r="R354" s="4" t="s">
        <v>67</v>
      </c>
      <c r="S354" s="4">
        <f>IFERROR(AVERAGEIFS('TE por AEA'!$H$2:$H$12257,'TE por AEA'!$A$2:$A$12257,'TE por AEA'!P354,'TE por AEA'!$F$2:$F$12257,'TE por AEA'!Q354),"No hay registro")</f>
        <v>2.9392572727272732</v>
      </c>
    </row>
    <row r="355" spans="1:19">
      <c r="A355" s="1" t="str">
        <f>+'BD1'!A355</f>
        <v>Brunca</v>
      </c>
      <c r="B355" s="1" t="str">
        <f>+'BD1'!B355</f>
        <v>Palmar</v>
      </c>
      <c r="C355" s="1" t="str">
        <f>+'BD1'!C355</f>
        <v>Álvaro Berrocal Solís</v>
      </c>
      <c r="D355" s="1">
        <f>+'BD1'!D355</f>
        <v>0.5</v>
      </c>
      <c r="E355" s="1" t="str">
        <f>+'BD1'!E355</f>
        <v>Profesional</v>
      </c>
      <c r="F355" s="1" t="str">
        <f>+'BD1'!F355</f>
        <v>Reporte del plan de trabajo anual (por reporte por organización)</v>
      </c>
      <c r="G355" s="1" t="str">
        <f>+'BD1'!G355</f>
        <v>Sustantiva</v>
      </c>
      <c r="H355" s="1" t="str">
        <f>+'BD1'!H355</f>
        <v>NA</v>
      </c>
      <c r="J355" s="1" t="s">
        <v>8</v>
      </c>
      <c r="K355" s="1" t="s">
        <v>93</v>
      </c>
      <c r="L355" s="2" t="s">
        <v>22</v>
      </c>
      <c r="M355" s="1" t="s">
        <v>67</v>
      </c>
      <c r="N355" s="4">
        <f>IFERROR(AVERAGEIFS('TE por AEA'!$H$2:$H$12257,'TE por AEA'!$A$2:$A$12257,'TE por AEA'!J355,'TE por AEA'!$B$2:$B$12257,'TE por AEA'!K355,'TE por AEA'!$F$2:$F$12257,'TE por AEA'!L355),"No hay registro")</f>
        <v>3.0316700000000001</v>
      </c>
      <c r="O355" s="4"/>
      <c r="P355" s="4" t="s">
        <v>262</v>
      </c>
      <c r="Q355" s="4" t="s">
        <v>22</v>
      </c>
      <c r="R355" s="4" t="s">
        <v>67</v>
      </c>
      <c r="S355" s="4">
        <f>IFERROR(AVERAGEIFS('TE por AEA'!$H$2:$H$12257,'TE por AEA'!$A$2:$A$12257,'TE por AEA'!P355,'TE por AEA'!$F$2:$F$12257,'TE por AEA'!Q355),"No hay registro")</f>
        <v>4.5718181818181822</v>
      </c>
    </row>
    <row r="356" spans="1:19">
      <c r="A356" s="1" t="str">
        <f>+'BD1'!A356</f>
        <v>Brunca</v>
      </c>
      <c r="B356" s="1" t="str">
        <f>+'BD1'!B356</f>
        <v>Palmar</v>
      </c>
      <c r="C356" s="1" t="str">
        <f>+'BD1'!C356</f>
        <v>Álvaro Berrocal Solís</v>
      </c>
      <c r="D356" s="1">
        <f>+'BD1'!D356</f>
        <v>0.5</v>
      </c>
      <c r="E356" s="1" t="str">
        <f>+'BD1'!E356</f>
        <v>Profesional</v>
      </c>
      <c r="F356" s="1" t="str">
        <f>+'BD1'!F356</f>
        <v>NAMA (café): muestreo y toma de datos en finca (por productor)</v>
      </c>
      <c r="G356" s="1" t="str">
        <f>+'BD1'!G356</f>
        <v>Sustantiva</v>
      </c>
      <c r="H356" s="1" t="str">
        <f>+'BD1'!H356</f>
        <v>NA</v>
      </c>
      <c r="J356" s="1" t="s">
        <v>8</v>
      </c>
      <c r="K356" s="1" t="s">
        <v>93</v>
      </c>
      <c r="L356" s="2" t="s">
        <v>23</v>
      </c>
      <c r="M356" s="1" t="s">
        <v>67</v>
      </c>
      <c r="N356" s="4">
        <f>IFERROR(AVERAGEIFS('TE por AEA'!$H$2:$H$12257,'TE por AEA'!$A$2:$A$12257,'TE por AEA'!J356,'TE por AEA'!$B$2:$B$12257,'TE por AEA'!K356,'TE por AEA'!$F$2:$F$12257,'TE por AEA'!L356),"No hay registro")</f>
        <v>1.9170849999999999</v>
      </c>
      <c r="O356" s="4"/>
      <c r="P356" s="4" t="s">
        <v>262</v>
      </c>
      <c r="Q356" s="4" t="s">
        <v>23</v>
      </c>
      <c r="R356" s="4" t="s">
        <v>67</v>
      </c>
      <c r="S356" s="4">
        <f>IFERROR(AVERAGEIFS('TE por AEA'!$H$2:$H$12257,'TE por AEA'!$A$2:$A$12257,'TE por AEA'!P356,'TE por AEA'!$F$2:$F$12257,'TE por AEA'!Q356),"No hay registro")</f>
        <v>3.21</v>
      </c>
    </row>
    <row r="357" spans="1:19">
      <c r="A357" s="1" t="str">
        <f>+'BD1'!A357</f>
        <v>Brunca</v>
      </c>
      <c r="B357" s="1" t="str">
        <f>+'BD1'!B357</f>
        <v>Palmar</v>
      </c>
      <c r="C357" s="1" t="str">
        <f>+'BD1'!C357</f>
        <v>Álvaro Berrocal Solís</v>
      </c>
      <c r="D357" s="1">
        <f>+'BD1'!D357</f>
        <v>0.5</v>
      </c>
      <c r="E357" s="1" t="str">
        <f>+'BD1'!E357</f>
        <v>Profesional</v>
      </c>
      <c r="F357" s="1" t="str">
        <f>+'BD1'!F357</f>
        <v>NAMA (café): inclusión de datos al SisDNEA (por productor)</v>
      </c>
      <c r="G357" s="1" t="str">
        <f>+'BD1'!G357</f>
        <v>Sustantiva</v>
      </c>
      <c r="H357" s="1" t="str">
        <f>+'BD1'!H357</f>
        <v>NA</v>
      </c>
      <c r="J357" s="1" t="s">
        <v>8</v>
      </c>
      <c r="K357" s="1" t="s">
        <v>93</v>
      </c>
      <c r="L357" s="2" t="s">
        <v>24</v>
      </c>
      <c r="M357" s="1" t="s">
        <v>67</v>
      </c>
      <c r="N357" s="4">
        <f>IFERROR(AVERAGEIFS('TE por AEA'!$H$2:$H$12257,'TE por AEA'!$A$2:$A$12257,'TE por AEA'!J357,'TE por AEA'!$B$2:$B$12257,'TE por AEA'!K357,'TE por AEA'!$F$2:$F$12257,'TE por AEA'!L357),"No hay registro")</f>
        <v>1.3597899999999998</v>
      </c>
      <c r="O357" s="4"/>
      <c r="P357" s="4" t="s">
        <v>262</v>
      </c>
      <c r="Q357" s="4" t="s">
        <v>24</v>
      </c>
      <c r="R357" s="4" t="s">
        <v>67</v>
      </c>
      <c r="S357" s="4">
        <f>IFERROR(AVERAGEIFS('TE por AEA'!$H$2:$H$12257,'TE por AEA'!$A$2:$A$12257,'TE por AEA'!P357,'TE por AEA'!$F$2:$F$12257,'TE por AEA'!Q357),"No hay registro")</f>
        <v>0.71333000000000002</v>
      </c>
    </row>
    <row r="358" spans="1:19">
      <c r="A358" s="1" t="str">
        <f>+'BD1'!A358</f>
        <v>Brunca</v>
      </c>
      <c r="B358" s="1" t="str">
        <f>+'BD1'!B358</f>
        <v>Palmar</v>
      </c>
      <c r="C358" s="1" t="str">
        <f>+'BD1'!C358</f>
        <v>Álvaro Berrocal Solís</v>
      </c>
      <c r="D358" s="1">
        <f>+'BD1'!D358</f>
        <v>0.5</v>
      </c>
      <c r="E358" s="1" t="str">
        <f>+'BD1'!E358</f>
        <v>Profesional</v>
      </c>
      <c r="F358" s="1" t="str">
        <f>+'BD1'!F358</f>
        <v>NAMA (café): entrega de constancia de verificación del MRV a la persona productora (por productor)</v>
      </c>
      <c r="G358" s="1" t="str">
        <f>+'BD1'!G358</f>
        <v>Sustantiva</v>
      </c>
      <c r="H358" s="1" t="str">
        <f>+'BD1'!H358</f>
        <v>NA</v>
      </c>
      <c r="J358" s="1" t="s">
        <v>8</v>
      </c>
      <c r="K358" s="1" t="s">
        <v>93</v>
      </c>
      <c r="L358" s="3" t="s">
        <v>25</v>
      </c>
      <c r="M358" s="1" t="s">
        <v>67</v>
      </c>
      <c r="N358" s="4">
        <f>IFERROR(AVERAGEIFS('TE por AEA'!$H$2:$H$12257,'TE por AEA'!$A$2:$A$12257,'TE por AEA'!J358,'TE por AEA'!$B$2:$B$12257,'TE por AEA'!K358,'TE por AEA'!$F$2:$F$12257,'TE por AEA'!L358),"No hay registro")</f>
        <v>2.2291699999999999</v>
      </c>
      <c r="O358" s="4"/>
      <c r="P358" s="4" t="s">
        <v>262</v>
      </c>
      <c r="Q358" s="4" t="s">
        <v>25</v>
      </c>
      <c r="R358" s="4" t="s">
        <v>67</v>
      </c>
      <c r="S358" s="4" t="str">
        <f>IFERROR(AVERAGEIFS('TE por AEA'!$H$2:$H$12257,'TE por AEA'!$A$2:$A$12257,'TE por AEA'!P358,'TE por AEA'!$F$2:$F$12257,'TE por AEA'!Q358),"No hay registro")</f>
        <v>No hay registro</v>
      </c>
    </row>
    <row r="359" spans="1:19">
      <c r="A359" s="1" t="str">
        <f>+'BD1'!A359</f>
        <v>Brunca</v>
      </c>
      <c r="B359" s="1" t="str">
        <f>+'BD1'!B359</f>
        <v>Palmar</v>
      </c>
      <c r="C359" s="1" t="str">
        <f>+'BD1'!C359</f>
        <v>Álvaro Berrocal Solís</v>
      </c>
      <c r="D359" s="1">
        <f>+'BD1'!D359</f>
        <v>0.5</v>
      </c>
      <c r="E359" s="1" t="str">
        <f>+'BD1'!E359</f>
        <v>Profesional</v>
      </c>
      <c r="F359" s="1" t="str">
        <f>+'BD1'!F359</f>
        <v>NAMA (ganadería): muestreo y toma de datos en finca (por productor)</v>
      </c>
      <c r="G359" s="1" t="str">
        <f>+'BD1'!G359</f>
        <v>Sustantiva</v>
      </c>
      <c r="H359" s="1" t="str">
        <f>+'BD1'!H359</f>
        <v>NA</v>
      </c>
      <c r="J359" s="1" t="s">
        <v>8</v>
      </c>
      <c r="K359" s="1" t="s">
        <v>93</v>
      </c>
      <c r="L359" s="3" t="s">
        <v>26</v>
      </c>
      <c r="M359" s="1" t="s">
        <v>67</v>
      </c>
      <c r="N359" s="4">
        <f>IFERROR(AVERAGEIFS('TE por AEA'!$H$2:$H$12257,'TE por AEA'!$A$2:$A$12257,'TE por AEA'!J359,'TE por AEA'!$B$2:$B$12257,'TE por AEA'!K359,'TE por AEA'!$F$2:$F$12257,'TE por AEA'!L359),"No hay registro")</f>
        <v>4.4583349999999999</v>
      </c>
      <c r="O359" s="4"/>
      <c r="P359" s="4" t="s">
        <v>262</v>
      </c>
      <c r="Q359" s="4" t="s">
        <v>26</v>
      </c>
      <c r="R359" s="4" t="s">
        <v>67</v>
      </c>
      <c r="S359" s="4">
        <f>IFERROR(AVERAGEIFS('TE por AEA'!$H$2:$H$12257,'TE por AEA'!$A$2:$A$12257,'TE por AEA'!P359,'TE por AEA'!$F$2:$F$12257,'TE por AEA'!Q359),"No hay registro")</f>
        <v>3.5089708823529406</v>
      </c>
    </row>
    <row r="360" spans="1:19">
      <c r="A360" s="1" t="str">
        <f>+'BD1'!A360</f>
        <v>Brunca</v>
      </c>
      <c r="B360" s="1" t="str">
        <f>+'BD1'!B360</f>
        <v>Palmar</v>
      </c>
      <c r="C360" s="1" t="str">
        <f>+'BD1'!C360</f>
        <v>Álvaro Berrocal Solís</v>
      </c>
      <c r="D360" s="1">
        <f>+'BD1'!D360</f>
        <v>0.5</v>
      </c>
      <c r="E360" s="1" t="str">
        <f>+'BD1'!E360</f>
        <v>Profesional</v>
      </c>
      <c r="F360" s="1" t="str">
        <f>+'BD1'!F360</f>
        <v>NAMA (ganadería): inclusión de datos al SisDNEA (por productor)</v>
      </c>
      <c r="G360" s="1" t="str">
        <f>+'BD1'!G360</f>
        <v>Sustantiva</v>
      </c>
      <c r="H360" s="1" t="str">
        <f>+'BD1'!H360</f>
        <v>NA</v>
      </c>
      <c r="J360" s="1" t="s">
        <v>8</v>
      </c>
      <c r="K360" s="1" t="s">
        <v>93</v>
      </c>
      <c r="L360" s="3" t="s">
        <v>27</v>
      </c>
      <c r="M360" s="1" t="s">
        <v>67</v>
      </c>
      <c r="N360" s="4">
        <f>IFERROR(AVERAGEIFS('TE por AEA'!$H$2:$H$12257,'TE por AEA'!$A$2:$A$12257,'TE por AEA'!J360,'TE por AEA'!$B$2:$B$12257,'TE por AEA'!K360,'TE por AEA'!$F$2:$F$12257,'TE por AEA'!L360),"No hay registro")</f>
        <v>1.382085</v>
      </c>
      <c r="O360" s="4"/>
      <c r="P360" s="4" t="s">
        <v>262</v>
      </c>
      <c r="Q360" s="4" t="s">
        <v>27</v>
      </c>
      <c r="R360" s="4" t="s">
        <v>67</v>
      </c>
      <c r="S360" s="4">
        <f>IFERROR(AVERAGEIFS('TE por AEA'!$H$2:$H$12257,'TE por AEA'!$A$2:$A$12257,'TE por AEA'!P360,'TE por AEA'!$F$2:$F$12257,'TE por AEA'!Q360),"No hay registro")</f>
        <v>1.4980951612903224</v>
      </c>
    </row>
    <row r="361" spans="1:19">
      <c r="A361" s="1" t="str">
        <f>+'BD1'!A361</f>
        <v>Brunca</v>
      </c>
      <c r="B361" s="1" t="str">
        <f>+'BD1'!B361</f>
        <v>Palmar</v>
      </c>
      <c r="C361" s="1" t="str">
        <f>+'BD1'!C361</f>
        <v>Álvaro Berrocal Solís</v>
      </c>
      <c r="D361" s="1">
        <f>+'BD1'!D361</f>
        <v>0.5</v>
      </c>
      <c r="E361" s="1" t="str">
        <f>+'BD1'!E361</f>
        <v>Profesional</v>
      </c>
      <c r="F361" s="1" t="str">
        <f>+'BD1'!F361</f>
        <v>NAMA (ganadería): entrega de constancia de verificación del MRV a la persona productora (por productor)</v>
      </c>
      <c r="G361" s="1" t="str">
        <f>+'BD1'!G361</f>
        <v>Sustantiva</v>
      </c>
      <c r="H361" s="1" t="str">
        <f>+'BD1'!H361</f>
        <v>NA</v>
      </c>
      <c r="J361" s="1" t="s">
        <v>8</v>
      </c>
      <c r="K361" s="1" t="s">
        <v>93</v>
      </c>
      <c r="L361" s="3" t="s">
        <v>28</v>
      </c>
      <c r="M361" s="1" t="s">
        <v>67</v>
      </c>
      <c r="N361" s="4">
        <f>IFERROR(AVERAGEIFS('TE por AEA'!$H$2:$H$12257,'TE por AEA'!$A$2:$A$12257,'TE por AEA'!J361,'TE por AEA'!$B$2:$B$12257,'TE por AEA'!K361,'TE por AEA'!$F$2:$F$12257,'TE por AEA'!L361),"No hay registro")</f>
        <v>1.374655</v>
      </c>
      <c r="O361" s="4"/>
      <c r="P361" s="4" t="s">
        <v>262</v>
      </c>
      <c r="Q361" s="4" t="s">
        <v>28</v>
      </c>
      <c r="R361" s="4" t="s">
        <v>67</v>
      </c>
      <c r="S361" s="4">
        <f>IFERROR(AVERAGEIFS('TE por AEA'!$H$2:$H$12257,'TE por AEA'!$A$2:$A$12257,'TE por AEA'!P361,'TE por AEA'!$F$2:$F$12257,'TE por AEA'!Q361),"No hay registro")</f>
        <v>1.4623323999999998</v>
      </c>
    </row>
    <row r="362" spans="1:19">
      <c r="A362" s="1" t="str">
        <f>+'BD1'!A362</f>
        <v>Brunca</v>
      </c>
      <c r="B362" s="1" t="str">
        <f>+'BD1'!B362</f>
        <v>Palmar</v>
      </c>
      <c r="C362" s="1" t="str">
        <f>+'BD1'!C362</f>
        <v>Álvaro Berrocal Solís</v>
      </c>
      <c r="D362" s="1">
        <f>+'BD1'!D362</f>
        <v>0.5</v>
      </c>
      <c r="E362" s="1" t="str">
        <f>+'BD1'!E362</f>
        <v>Profesional</v>
      </c>
      <c r="F362" s="1" t="str">
        <f>+'BD1'!F362</f>
        <v>Producción sostenible: elaboración de la herramienta Tu Modelo, en el SisDNEA (por productor)</v>
      </c>
      <c r="G362" s="1" t="str">
        <f>+'BD1'!G362</f>
        <v>Sustantiva</v>
      </c>
      <c r="H362" s="1" t="str">
        <f>+'BD1'!H362</f>
        <v>NA</v>
      </c>
      <c r="J362" s="1" t="s">
        <v>8</v>
      </c>
      <c r="K362" s="1" t="s">
        <v>93</v>
      </c>
      <c r="L362" s="3" t="s">
        <v>29</v>
      </c>
      <c r="M362" s="1" t="s">
        <v>67</v>
      </c>
      <c r="N362" s="4">
        <f>IFERROR(AVERAGEIFS('TE por AEA'!$H$2:$H$12257,'TE por AEA'!$A$2:$A$12257,'TE por AEA'!J362,'TE por AEA'!$B$2:$B$12257,'TE por AEA'!K362,'TE por AEA'!$F$2:$F$12257,'TE por AEA'!L362),"No hay registro")</f>
        <v>3.21</v>
      </c>
      <c r="O362" s="4"/>
      <c r="P362" s="4" t="s">
        <v>262</v>
      </c>
      <c r="Q362" s="4" t="s">
        <v>29</v>
      </c>
      <c r="R362" s="4" t="s">
        <v>67</v>
      </c>
      <c r="S362" s="4">
        <f>IFERROR(AVERAGEIFS('TE por AEA'!$H$2:$H$12257,'TE por AEA'!$A$2:$A$12257,'TE por AEA'!P362,'TE por AEA'!$F$2:$F$12257,'TE por AEA'!Q362),"No hay registro")</f>
        <v>1.956836875</v>
      </c>
    </row>
    <row r="363" spans="1:19">
      <c r="A363" s="1" t="str">
        <f>+'BD1'!A363</f>
        <v>Brunca</v>
      </c>
      <c r="B363" s="1" t="str">
        <f>+'BD1'!B363</f>
        <v>Palmar</v>
      </c>
      <c r="C363" s="1" t="str">
        <f>+'BD1'!C363</f>
        <v>Álvaro Berrocal Solís</v>
      </c>
      <c r="D363" s="1">
        <f>+'BD1'!D363</f>
        <v>0.5</v>
      </c>
      <c r="E363" s="1" t="str">
        <f>+'BD1'!E363</f>
        <v>Profesional</v>
      </c>
      <c r="F363" s="1" t="str">
        <f>+'BD1'!F363</f>
        <v>Producción sostenible: entregar certificado al productor e incluirlo en el expediente físico (por productor)</v>
      </c>
      <c r="G363" s="1" t="str">
        <f>+'BD1'!G363</f>
        <v>Sustantiva</v>
      </c>
      <c r="H363" s="1" t="str">
        <f>+'BD1'!H363</f>
        <v>NA</v>
      </c>
      <c r="J363" s="1" t="s">
        <v>8</v>
      </c>
      <c r="K363" s="1" t="s">
        <v>93</v>
      </c>
      <c r="L363" s="3" t="s">
        <v>30</v>
      </c>
      <c r="M363" s="1" t="s">
        <v>67</v>
      </c>
      <c r="N363" s="4">
        <f>IFERROR(AVERAGEIFS('TE por AEA'!$H$2:$H$12257,'TE por AEA'!$A$2:$A$12257,'TE por AEA'!J363,'TE por AEA'!$B$2:$B$12257,'TE por AEA'!K363,'TE por AEA'!$F$2:$F$12257,'TE por AEA'!L363),"No hay registro")</f>
        <v>0.52014000000000005</v>
      </c>
      <c r="O363" s="4"/>
      <c r="P363" s="4" t="s">
        <v>262</v>
      </c>
      <c r="Q363" s="4" t="s">
        <v>30</v>
      </c>
      <c r="R363" s="4" t="s">
        <v>67</v>
      </c>
      <c r="S363" s="4">
        <f>IFERROR(AVERAGEIFS('TE por AEA'!$H$2:$H$12257,'TE por AEA'!$A$2:$A$12257,'TE por AEA'!P363,'TE por AEA'!$F$2:$F$12257,'TE por AEA'!Q363),"No hay registro")</f>
        <v>1.0084314285714286</v>
      </c>
    </row>
    <row r="364" spans="1:19">
      <c r="A364" s="1" t="str">
        <f>+'BD1'!A364</f>
        <v>Brunca</v>
      </c>
      <c r="B364" s="1" t="str">
        <f>+'BD1'!B364</f>
        <v>Palmar</v>
      </c>
      <c r="C364" s="1" t="str">
        <f>+'BD1'!C364</f>
        <v>Álvaro Berrocal Solís</v>
      </c>
      <c r="D364" s="1">
        <f>+'BD1'!D364</f>
        <v>0.5</v>
      </c>
      <c r="E364" s="1" t="str">
        <f>+'BD1'!E364</f>
        <v>Profesional</v>
      </c>
      <c r="F364" s="1" t="str">
        <f>+'BD1'!F364</f>
        <v>RBAyP y RBAO: divulgación del programa de incentivos (por acción de divulgación)</v>
      </c>
      <c r="G364" s="1" t="str">
        <f>+'BD1'!G364</f>
        <v>Sustantiva</v>
      </c>
      <c r="H364" s="1" t="str">
        <f>+'BD1'!H364</f>
        <v>NA</v>
      </c>
      <c r="J364" s="1" t="s">
        <v>8</v>
      </c>
      <c r="K364" s="1" t="s">
        <v>93</v>
      </c>
      <c r="L364" s="3" t="s">
        <v>31</v>
      </c>
      <c r="M364" s="1" t="s">
        <v>67</v>
      </c>
      <c r="N364" s="4">
        <f>IFERROR(AVERAGEIFS('TE por AEA'!$H$2:$H$12257,'TE por AEA'!$A$2:$A$12257,'TE por AEA'!J364,'TE por AEA'!$B$2:$B$12257,'TE por AEA'!K364,'TE por AEA'!$F$2:$F$12257,'TE por AEA'!L364),"No hay registro")</f>
        <v>0.52014000000000005</v>
      </c>
      <c r="O364" s="4"/>
      <c r="P364" s="4" t="s">
        <v>262</v>
      </c>
      <c r="Q364" s="4" t="s">
        <v>31</v>
      </c>
      <c r="R364" s="4" t="s">
        <v>67</v>
      </c>
      <c r="S364" s="4">
        <f>IFERROR(AVERAGEIFS('TE por AEA'!$H$2:$H$12257,'TE por AEA'!$A$2:$A$12257,'TE por AEA'!P364,'TE por AEA'!$F$2:$F$12257,'TE por AEA'!Q364),"No hay registro")</f>
        <v>0.91024416666666674</v>
      </c>
    </row>
    <row r="365" spans="1:19">
      <c r="A365" s="1" t="str">
        <f>+'BD1'!A365</f>
        <v>Brunca</v>
      </c>
      <c r="B365" s="1" t="str">
        <f>+'BD1'!B365</f>
        <v>Palmar</v>
      </c>
      <c r="C365" s="1" t="str">
        <f>+'BD1'!C365</f>
        <v>Álvaro Berrocal Solís</v>
      </c>
      <c r="D365" s="1">
        <f>+'BD1'!D365</f>
        <v>0.5</v>
      </c>
      <c r="E365" s="1" t="str">
        <f>+'BD1'!E365</f>
        <v>Profesional</v>
      </c>
      <c r="F365" s="1" t="str">
        <f>+'BD1'!F365</f>
        <v>RBAyP y RBAO: completar formularios para recibir incentivos económicos (por productor)</v>
      </c>
      <c r="G365" s="1" t="str">
        <f>+'BD1'!G365</f>
        <v>Sustantiva</v>
      </c>
      <c r="H365" s="1" t="str">
        <f>+'BD1'!H365</f>
        <v>NA</v>
      </c>
      <c r="J365" s="1" t="s">
        <v>8</v>
      </c>
      <c r="K365" s="1" t="s">
        <v>93</v>
      </c>
      <c r="L365" s="3" t="s">
        <v>32</v>
      </c>
      <c r="M365" s="1" t="s">
        <v>67</v>
      </c>
      <c r="N365" s="4">
        <f>IFERROR(AVERAGEIFS('TE por AEA'!$H$2:$H$12257,'TE por AEA'!$A$2:$A$12257,'TE por AEA'!J365,'TE por AEA'!$B$2:$B$12257,'TE por AEA'!K365,'TE por AEA'!$F$2:$F$12257,'TE por AEA'!L365),"No hay registro")</f>
        <v>6.42</v>
      </c>
      <c r="O365" s="4"/>
      <c r="P365" s="4" t="s">
        <v>262</v>
      </c>
      <c r="Q365" s="4" t="s">
        <v>32</v>
      </c>
      <c r="R365" s="4" t="s">
        <v>67</v>
      </c>
      <c r="S365" s="4">
        <f>IFERROR(AVERAGEIFS('TE por AEA'!$H$2:$H$12257,'TE por AEA'!$A$2:$A$12257,'TE por AEA'!P365,'TE por AEA'!$F$2:$F$12257,'TE por AEA'!Q365),"No hay registro")</f>
        <v>4.5138146666666659</v>
      </c>
    </row>
    <row r="366" spans="1:19">
      <c r="A366" s="1" t="str">
        <f>+'BD1'!A366</f>
        <v>Brunca</v>
      </c>
      <c r="B366" s="1" t="str">
        <f>+'BD1'!B366</f>
        <v>Palmar</v>
      </c>
      <c r="C366" s="1" t="str">
        <f>+'BD1'!C366</f>
        <v>Álvaro Berrocal Solís</v>
      </c>
      <c r="D366" s="1">
        <f>+'BD1'!D366</f>
        <v>0.5</v>
      </c>
      <c r="E366" s="1" t="str">
        <f>+'BD1'!E366</f>
        <v>Profesional</v>
      </c>
      <c r="F366" s="1" t="str">
        <f>+'BD1'!F366</f>
        <v>RBAyP y RBAO: revisión de las solicitudes del programa de incentivos económicos (por productor)</v>
      </c>
      <c r="G366" s="1" t="str">
        <f>+'BD1'!G366</f>
        <v>Sustantiva</v>
      </c>
      <c r="H366" s="1" t="str">
        <f>+'BD1'!H366</f>
        <v>NA</v>
      </c>
      <c r="J366" s="1" t="s">
        <v>8</v>
      </c>
      <c r="K366" s="1" t="s">
        <v>93</v>
      </c>
      <c r="L366" s="3" t="s">
        <v>33</v>
      </c>
      <c r="M366" s="1" t="s">
        <v>67</v>
      </c>
      <c r="N366" s="4">
        <f>IFERROR(AVERAGEIFS('TE por AEA'!$H$2:$H$12257,'TE por AEA'!$A$2:$A$12257,'TE por AEA'!J366,'TE por AEA'!$B$2:$B$12257,'TE por AEA'!K366,'TE por AEA'!$F$2:$F$12257,'TE por AEA'!L366),"No hay registro")</f>
        <v>3.21</v>
      </c>
      <c r="O366" s="4"/>
      <c r="P366" s="4" t="s">
        <v>262</v>
      </c>
      <c r="Q366" s="4" t="s">
        <v>33</v>
      </c>
      <c r="R366" s="4" t="s">
        <v>67</v>
      </c>
      <c r="S366" s="4">
        <f>IFERROR(AVERAGEIFS('TE por AEA'!$H$2:$H$12257,'TE por AEA'!$A$2:$A$12257,'TE por AEA'!P366,'TE por AEA'!$F$2:$F$12257,'TE por AEA'!Q366),"No hay registro")</f>
        <v>1.1707854545454548</v>
      </c>
    </row>
    <row r="367" spans="1:19">
      <c r="A367" s="1" t="str">
        <f>+'BD1'!A367</f>
        <v>Brunca</v>
      </c>
      <c r="B367" s="1" t="str">
        <f>+'BD1'!B367</f>
        <v>Palmar</v>
      </c>
      <c r="C367" s="1" t="str">
        <f>+'BD1'!C367</f>
        <v>Álvaro Berrocal Solís</v>
      </c>
      <c r="D367" s="1">
        <f>+'BD1'!D367</f>
        <v>0.5</v>
      </c>
      <c r="E367" s="1" t="str">
        <f>+'BD1'!E367</f>
        <v>Profesional</v>
      </c>
      <c r="F367" s="1" t="str">
        <f>+'BD1'!F367</f>
        <v>RBAyP y RBAO: visita a finca para verificación (por visita por productor)</v>
      </c>
      <c r="G367" s="1" t="str">
        <f>+'BD1'!G367</f>
        <v>Sustantiva</v>
      </c>
      <c r="H367" s="1" t="str">
        <f>+'BD1'!H367</f>
        <v>NA</v>
      </c>
      <c r="J367" s="1" t="s">
        <v>8</v>
      </c>
      <c r="K367" s="1" t="s">
        <v>93</v>
      </c>
      <c r="L367" s="3" t="s">
        <v>34</v>
      </c>
      <c r="M367" s="1" t="s">
        <v>67</v>
      </c>
      <c r="N367" s="4">
        <f>IFERROR(AVERAGEIFS('TE por AEA'!$H$2:$H$12257,'TE por AEA'!$A$2:$A$12257,'TE por AEA'!J367,'TE por AEA'!$B$2:$B$12257,'TE por AEA'!K367,'TE por AEA'!$F$2:$F$12257,'TE por AEA'!L367),"No hay registro")</f>
        <v>0.80249999999999999</v>
      </c>
      <c r="O367" s="4"/>
      <c r="P367" s="4" t="s">
        <v>262</v>
      </c>
      <c r="Q367" s="4" t="s">
        <v>34</v>
      </c>
      <c r="R367" s="4" t="s">
        <v>67</v>
      </c>
      <c r="S367" s="4">
        <f>IFERROR(AVERAGEIFS('TE por AEA'!$H$2:$H$12257,'TE por AEA'!$A$2:$A$12257,'TE por AEA'!P367,'TE por AEA'!$F$2:$F$12257,'TE por AEA'!Q367),"No hay registro")</f>
        <v>2.6155555555555559</v>
      </c>
    </row>
    <row r="368" spans="1:19">
      <c r="A368" s="1" t="str">
        <f>+'BD1'!A368</f>
        <v>Brunca</v>
      </c>
      <c r="B368" s="1" t="str">
        <f>+'BD1'!B368</f>
        <v>Palmar</v>
      </c>
      <c r="C368" s="1" t="str">
        <f>+'BD1'!C368</f>
        <v>Álvaro Berrocal Solís</v>
      </c>
      <c r="D368" s="1">
        <f>+'BD1'!D368</f>
        <v>0.5</v>
      </c>
      <c r="E368" s="1" t="str">
        <f>+'BD1'!E368</f>
        <v>Profesional</v>
      </c>
      <c r="F368" s="1" t="str">
        <f>+'BD1'!F368</f>
        <v>Productores ocasionales: asistencia técnica individual (por productor)</v>
      </c>
      <c r="G368" s="1" t="str">
        <f>+'BD1'!G368</f>
        <v>Sustantiva</v>
      </c>
      <c r="H368" s="1">
        <f>+'BD1'!H368</f>
        <v>5.5283300000000004</v>
      </c>
      <c r="J368" s="1" t="s">
        <v>8</v>
      </c>
      <c r="K368" s="1" t="s">
        <v>93</v>
      </c>
      <c r="L368" s="3" t="s">
        <v>35</v>
      </c>
      <c r="M368" s="1" t="s">
        <v>67</v>
      </c>
      <c r="N368" s="4">
        <f>IFERROR(AVERAGEIFS('TE por AEA'!$H$2:$H$12257,'TE por AEA'!$A$2:$A$12257,'TE por AEA'!J368,'TE por AEA'!$B$2:$B$12257,'TE por AEA'!K368,'TE por AEA'!$F$2:$F$12257,'TE por AEA'!L368),"No hay registro")</f>
        <v>3.1208325000000006</v>
      </c>
      <c r="O368" s="4"/>
      <c r="P368" s="4" t="s">
        <v>262</v>
      </c>
      <c r="Q368" s="4" t="s">
        <v>35</v>
      </c>
      <c r="R368" s="4" t="s">
        <v>67</v>
      </c>
      <c r="S368" s="4">
        <f>IFERROR(AVERAGEIFS('TE por AEA'!$H$2:$H$12257,'TE por AEA'!$A$2:$A$12257,'TE por AEA'!P368,'TE por AEA'!$F$2:$F$12257,'TE por AEA'!Q368),"No hay registro")</f>
        <v>2.0932928571428575</v>
      </c>
    </row>
    <row r="369" spans="1:19">
      <c r="A369" s="1" t="str">
        <f>+'BD1'!A369</f>
        <v>Brunca</v>
      </c>
      <c r="B369" s="1" t="str">
        <f>+'BD1'!B369</f>
        <v>Palmar</v>
      </c>
      <c r="C369" s="1" t="str">
        <f>+'BD1'!C369</f>
        <v>Álvaro Berrocal Solís</v>
      </c>
      <c r="D369" s="1">
        <f>+'BD1'!D369</f>
        <v>0.5</v>
      </c>
      <c r="E369" s="1" t="str">
        <f>+'BD1'!E369</f>
        <v>Profesional</v>
      </c>
      <c r="F369" s="1" t="str">
        <f>+'BD1'!F369</f>
        <v>Productores ocasionales: asistencia técnica grupal (por asistencia a grupo)</v>
      </c>
      <c r="G369" s="1" t="str">
        <f>+'BD1'!G369</f>
        <v>Sustantiva</v>
      </c>
      <c r="H369" s="1" t="str">
        <f>+'BD1'!H369</f>
        <v>NA</v>
      </c>
      <c r="J369" s="1" t="s">
        <v>8</v>
      </c>
      <c r="K369" s="1" t="s">
        <v>93</v>
      </c>
      <c r="L369" s="3" t="s">
        <v>36</v>
      </c>
      <c r="M369" s="1" t="s">
        <v>67</v>
      </c>
      <c r="N369" s="4">
        <f>IFERROR(AVERAGEIFS('TE por AEA'!$H$2:$H$12257,'TE por AEA'!$A$2:$A$12257,'TE por AEA'!J369,'TE por AEA'!$B$2:$B$12257,'TE por AEA'!K369,'TE por AEA'!$F$2:$F$12257,'TE por AEA'!L369),"No hay registro")</f>
        <v>4.3245825</v>
      </c>
      <c r="O369" s="4"/>
      <c r="P369" s="4" t="s">
        <v>262</v>
      </c>
      <c r="Q369" s="4" t="s">
        <v>36</v>
      </c>
      <c r="R369" s="4" t="s">
        <v>67</v>
      </c>
      <c r="S369" s="4">
        <f>IFERROR(AVERAGEIFS('TE por AEA'!$H$2:$H$12257,'TE por AEA'!$A$2:$A$12257,'TE por AEA'!P369,'TE por AEA'!$F$2:$F$12257,'TE por AEA'!Q369),"No hay registro")</f>
        <v>3.7175642307692303</v>
      </c>
    </row>
    <row r="370" spans="1:19">
      <c r="A370" s="1" t="str">
        <f>+'BD1'!A370</f>
        <v>Brunca</v>
      </c>
      <c r="B370" s="1" t="str">
        <f>+'BD1'!B370</f>
        <v>Palmar</v>
      </c>
      <c r="C370" s="1" t="str">
        <f>+'BD1'!C370</f>
        <v>Álvaro Berrocal Solís</v>
      </c>
      <c r="D370" s="1">
        <f>+'BD1'!D370</f>
        <v>0.5</v>
      </c>
      <c r="E370" s="1" t="str">
        <f>+'BD1'!E370</f>
        <v>Profesional</v>
      </c>
      <c r="F370" s="1" t="str">
        <f>+'BD1'!F370</f>
        <v>Productores ocasionales: servicios de extensión de información digitales y virtuales (por productor)</v>
      </c>
      <c r="G370" s="1" t="str">
        <f>+'BD1'!G370</f>
        <v>Sustantiva</v>
      </c>
      <c r="H370" s="1" t="str">
        <f>+'BD1'!H370</f>
        <v>NA</v>
      </c>
      <c r="J370" s="1" t="s">
        <v>8</v>
      </c>
      <c r="K370" s="1" t="s">
        <v>93</v>
      </c>
      <c r="L370" s="3" t="s">
        <v>37</v>
      </c>
      <c r="M370" s="1" t="s">
        <v>67</v>
      </c>
      <c r="N370" s="4">
        <f>IFERROR(AVERAGEIFS('TE por AEA'!$H$2:$H$12257,'TE por AEA'!$A$2:$A$12257,'TE por AEA'!J370,'TE por AEA'!$B$2:$B$12257,'TE por AEA'!K370,'TE por AEA'!$F$2:$F$12257,'TE por AEA'!L370),"No hay registro")</f>
        <v>1.6087150000000001</v>
      </c>
      <c r="O370" s="4"/>
      <c r="P370" s="4" t="s">
        <v>262</v>
      </c>
      <c r="Q370" s="4" t="s">
        <v>37</v>
      </c>
      <c r="R370" s="4" t="s">
        <v>67</v>
      </c>
      <c r="S370" s="4">
        <f>IFERROR(AVERAGEIFS('TE por AEA'!$H$2:$H$12257,'TE por AEA'!$A$2:$A$12257,'TE por AEA'!P370,'TE por AEA'!$F$2:$F$12257,'TE por AEA'!Q370),"No hay registro")</f>
        <v>0.67958419354838717</v>
      </c>
    </row>
    <row r="371" spans="1:19">
      <c r="A371" s="1" t="str">
        <f>+'BD1'!A371</f>
        <v>Brunca</v>
      </c>
      <c r="B371" s="1" t="str">
        <f>+'BD1'!B371</f>
        <v>Palmar</v>
      </c>
      <c r="C371" s="1" t="str">
        <f>+'BD1'!C371</f>
        <v>Álvaro Berrocal Solís</v>
      </c>
      <c r="D371" s="1">
        <f>+'BD1'!D371</f>
        <v>0.5</v>
      </c>
      <c r="E371" s="1" t="str">
        <f>+'BD1'!E371</f>
        <v>Profesional</v>
      </c>
      <c r="F371" s="1" t="str">
        <f>+'BD1'!F371</f>
        <v>Proyectos financiados con fondos públicos y transferencia MAG: apoyo en la formulación de proyectos de personas productoras (acumulado efectivo por proyecto)</v>
      </c>
      <c r="G371" s="1" t="str">
        <f>+'BD1'!G371</f>
        <v>Sustantiva</v>
      </c>
      <c r="H371" s="1">
        <f>+'BD1'!H371</f>
        <v>10.34333</v>
      </c>
      <c r="J371" s="1" t="s">
        <v>8</v>
      </c>
      <c r="K371" s="1" t="s">
        <v>93</v>
      </c>
      <c r="L371" s="3" t="s">
        <v>38</v>
      </c>
      <c r="M371" s="1" t="s">
        <v>67</v>
      </c>
      <c r="N371" s="4">
        <f>IFERROR(AVERAGEIFS('TE por AEA'!$H$2:$H$12257,'TE por AEA'!$A$2:$A$12257,'TE por AEA'!J371,'TE por AEA'!$B$2:$B$12257,'TE por AEA'!K371,'TE por AEA'!$F$2:$F$12257,'TE por AEA'!L371),"No hay registro")</f>
        <v>6.182223333333333</v>
      </c>
      <c r="O371" s="4"/>
      <c r="P371" s="4" t="s">
        <v>262</v>
      </c>
      <c r="Q371" s="4" t="s">
        <v>38</v>
      </c>
      <c r="R371" s="4" t="s">
        <v>67</v>
      </c>
      <c r="S371" s="4">
        <f>IFERROR(AVERAGEIFS('TE por AEA'!$H$2:$H$12257,'TE por AEA'!$A$2:$A$12257,'TE por AEA'!P371,'TE por AEA'!$F$2:$F$12257,'TE por AEA'!Q371),"No hay registro")</f>
        <v>20.741864761904765</v>
      </c>
    </row>
    <row r="372" spans="1:19">
      <c r="A372" s="1" t="str">
        <f>+'BD1'!A372</f>
        <v>Brunca</v>
      </c>
      <c r="B372" s="1" t="str">
        <f>+'BD1'!B372</f>
        <v>Palmar</v>
      </c>
      <c r="C372" s="1" t="str">
        <f>+'BD1'!C372</f>
        <v>Álvaro Berrocal Solís</v>
      </c>
      <c r="D372" s="1">
        <f>+'BD1'!D372</f>
        <v>0.5</v>
      </c>
      <c r="E372" s="1" t="str">
        <f>+'BD1'!E372</f>
        <v>Profesional</v>
      </c>
      <c r="F372" s="1" t="str">
        <f>+'BD1'!F372</f>
        <v>Proyectos financiados con fondos públicos y transferencia MAG: apoyo en la formulación de proyectos de organizaciones (acumulado efectivo por proyecto)</v>
      </c>
      <c r="G372" s="1" t="str">
        <f>+'BD1'!G372</f>
        <v>Sustantiva</v>
      </c>
      <c r="H372" s="1" t="str">
        <f>+'BD1'!H372</f>
        <v>NA</v>
      </c>
      <c r="J372" s="1" t="s">
        <v>8</v>
      </c>
      <c r="K372" s="1" t="s">
        <v>93</v>
      </c>
      <c r="L372" s="3" t="s">
        <v>39</v>
      </c>
      <c r="M372" s="1" t="s">
        <v>67</v>
      </c>
      <c r="N372" s="4">
        <f>IFERROR(AVERAGEIFS('TE por AEA'!$H$2:$H$12257,'TE por AEA'!$A$2:$A$12257,'TE por AEA'!J372,'TE por AEA'!$B$2:$B$12257,'TE por AEA'!K372,'TE por AEA'!$F$2:$F$12257,'TE por AEA'!L372),"No hay registro")</f>
        <v>41.73</v>
      </c>
      <c r="O372" s="4"/>
      <c r="P372" s="4" t="s">
        <v>262</v>
      </c>
      <c r="Q372" s="4" t="s">
        <v>39</v>
      </c>
      <c r="R372" s="4" t="s">
        <v>67</v>
      </c>
      <c r="S372" s="4">
        <f>IFERROR(AVERAGEIFS('TE por AEA'!$H$2:$H$12257,'TE por AEA'!$A$2:$A$12257,'TE por AEA'!P372,'TE por AEA'!$F$2:$F$12257,'TE por AEA'!Q372),"No hay registro")</f>
        <v>39.30763833333333</v>
      </c>
    </row>
    <row r="373" spans="1:19">
      <c r="A373" s="1" t="str">
        <f>+'BD1'!A373</f>
        <v>Brunca</v>
      </c>
      <c r="B373" s="1" t="str">
        <f>+'BD1'!B373</f>
        <v>Palmar</v>
      </c>
      <c r="C373" s="1" t="str">
        <f>+'BD1'!C373</f>
        <v>Álvaro Berrocal Solís</v>
      </c>
      <c r="D373" s="1">
        <f>+'BD1'!D373</f>
        <v>0.5</v>
      </c>
      <c r="E373" s="1" t="str">
        <f>+'BD1'!E373</f>
        <v>Profesional</v>
      </c>
      <c r="F373" s="1" t="str">
        <f>+'BD1'!F373</f>
        <v>Proyectos financiados con fondos públicos: seguimiento técnico (por visita a proyecto)</v>
      </c>
      <c r="G373" s="1" t="str">
        <f>+'BD1'!G373</f>
        <v>Sustantiva</v>
      </c>
      <c r="H373" s="1" t="str">
        <f>+'BD1'!H373</f>
        <v>NA</v>
      </c>
      <c r="J373" s="1" t="s">
        <v>8</v>
      </c>
      <c r="K373" s="1" t="s">
        <v>93</v>
      </c>
      <c r="L373" s="3" t="s">
        <v>40</v>
      </c>
      <c r="M373" s="1" t="s">
        <v>67</v>
      </c>
      <c r="N373" s="4">
        <f>IFERROR(AVERAGEIFS('TE por AEA'!$H$2:$H$12257,'TE por AEA'!$A$2:$A$12257,'TE por AEA'!J373,'TE por AEA'!$B$2:$B$12257,'TE por AEA'!K373,'TE por AEA'!$F$2:$F$12257,'TE por AEA'!L373),"No hay registro")</f>
        <v>7.668333333333333</v>
      </c>
      <c r="O373" s="4"/>
      <c r="P373" s="4" t="s">
        <v>262</v>
      </c>
      <c r="Q373" s="4" t="s">
        <v>40</v>
      </c>
      <c r="R373" s="4" t="s">
        <v>67</v>
      </c>
      <c r="S373" s="4">
        <f>IFERROR(AVERAGEIFS('TE por AEA'!$H$2:$H$12257,'TE por AEA'!$A$2:$A$12257,'TE por AEA'!P373,'TE por AEA'!$F$2:$F$12257,'TE por AEA'!Q373),"No hay registro")</f>
        <v>3.1187099999999996</v>
      </c>
    </row>
    <row r="374" spans="1:19">
      <c r="A374" s="1" t="str">
        <f>+'BD1'!A374</f>
        <v>Brunca</v>
      </c>
      <c r="B374" s="1" t="str">
        <f>+'BD1'!B374</f>
        <v>Palmar</v>
      </c>
      <c r="C374" s="1" t="str">
        <f>+'BD1'!C374</f>
        <v>Álvaro Berrocal Solís</v>
      </c>
      <c r="D374" s="1">
        <f>+'BD1'!D374</f>
        <v>0.5</v>
      </c>
      <c r="E374" s="1" t="str">
        <f>+'BD1'!E374</f>
        <v>Profesional</v>
      </c>
      <c r="F374" s="1" t="str">
        <f>+'BD1'!F374</f>
        <v>Elaboración de informes trimestrales, semestrales y anuales PAO (por informe)</v>
      </c>
      <c r="G374" s="1" t="str">
        <f>+'BD1'!G374</f>
        <v>Administrativa</v>
      </c>
      <c r="H374" s="1" t="str">
        <f>+'BD1'!H374</f>
        <v>NA</v>
      </c>
      <c r="J374" s="1" t="s">
        <v>8</v>
      </c>
      <c r="K374" s="1" t="s">
        <v>93</v>
      </c>
      <c r="L374" s="3" t="s">
        <v>41</v>
      </c>
      <c r="M374" s="1" t="s">
        <v>68</v>
      </c>
      <c r="N374" s="4">
        <f>IFERROR(AVERAGEIFS('TE por AEA'!$H$2:$H$12257,'TE por AEA'!$A$2:$A$12257,'TE por AEA'!J374,'TE por AEA'!$B$2:$B$12257,'TE por AEA'!K374,'TE por AEA'!$F$2:$F$12257,'TE por AEA'!L374),"No hay registro")</f>
        <v>11.888889999999998</v>
      </c>
      <c r="O374" s="4"/>
      <c r="P374" s="4" t="s">
        <v>262</v>
      </c>
      <c r="Q374" s="4" t="s">
        <v>41</v>
      </c>
      <c r="R374" s="4" t="s">
        <v>68</v>
      </c>
      <c r="S374" s="4">
        <f>IFERROR(AVERAGEIFS('TE por AEA'!$H$2:$H$12257,'TE por AEA'!$A$2:$A$12257,'TE por AEA'!P374,'TE por AEA'!$F$2:$F$12257,'TE por AEA'!Q374),"No hay registro")</f>
        <v>14.357406470588232</v>
      </c>
    </row>
    <row r="375" spans="1:19">
      <c r="A375" s="1" t="str">
        <f>+'BD1'!A375</f>
        <v>Brunca</v>
      </c>
      <c r="B375" s="1" t="str">
        <f>+'BD1'!B375</f>
        <v>Palmar</v>
      </c>
      <c r="C375" s="1" t="str">
        <f>+'BD1'!C375</f>
        <v>Álvaro Berrocal Solís</v>
      </c>
      <c r="D375" s="1">
        <f>+'BD1'!D375</f>
        <v>0.5</v>
      </c>
      <c r="E375" s="1" t="str">
        <f>+'BD1'!E375</f>
        <v>Profesional</v>
      </c>
      <c r="F375" s="1" t="str">
        <f>+'BD1'!F375</f>
        <v>Seguimiento a los PAO de los funcionarios a su cargo (por funcionario)</v>
      </c>
      <c r="G375" s="1" t="str">
        <f>+'BD1'!G375</f>
        <v>Administrativa</v>
      </c>
      <c r="H375" s="1" t="str">
        <f>+'BD1'!H375</f>
        <v>NA</v>
      </c>
      <c r="J375" s="1" t="s">
        <v>8</v>
      </c>
      <c r="K375" s="1" t="s">
        <v>93</v>
      </c>
      <c r="L375" s="3" t="s">
        <v>42</v>
      </c>
      <c r="M375" s="1" t="s">
        <v>68</v>
      </c>
      <c r="N375" s="4">
        <f>IFERROR(AVERAGEIFS('TE por AEA'!$H$2:$H$12257,'TE por AEA'!$A$2:$A$12257,'TE por AEA'!J375,'TE por AEA'!$B$2:$B$12257,'TE por AEA'!K375,'TE por AEA'!$F$2:$F$12257,'TE por AEA'!L375),"No hay registro")</f>
        <v>13.196669999999999</v>
      </c>
      <c r="O375" s="4"/>
      <c r="P375" s="4" t="s">
        <v>262</v>
      </c>
      <c r="Q375" s="4" t="s">
        <v>42</v>
      </c>
      <c r="R375" s="4" t="s">
        <v>68</v>
      </c>
      <c r="S375" s="4">
        <f>IFERROR(AVERAGEIFS('TE por AEA'!$H$2:$H$12257,'TE por AEA'!$A$2:$A$12257,'TE por AEA'!P375,'TE por AEA'!$F$2:$F$12257,'TE por AEA'!Q375),"No hay registro")</f>
        <v>6.5927606250000004</v>
      </c>
    </row>
    <row r="376" spans="1:19">
      <c r="A376" s="1" t="str">
        <f>+'BD1'!A376</f>
        <v>Brunca</v>
      </c>
      <c r="B376" s="1" t="str">
        <f>+'BD1'!B376</f>
        <v>Palmar</v>
      </c>
      <c r="C376" s="1" t="str">
        <f>+'BD1'!C376</f>
        <v>Álvaro Berrocal Solís</v>
      </c>
      <c r="D376" s="1">
        <f>+'BD1'!D376</f>
        <v>0.5</v>
      </c>
      <c r="E376" s="1" t="str">
        <f>+'BD1'!E376</f>
        <v>Profesional</v>
      </c>
      <c r="F376" s="1" t="str">
        <f>+'BD1'!F376</f>
        <v>Inscripción y actualización de PYMPA (por productor)</v>
      </c>
      <c r="G376" s="1" t="str">
        <f>+'BD1'!G376</f>
        <v>Sustantiva</v>
      </c>
      <c r="H376" s="1">
        <f>+'BD1'!H376</f>
        <v>2.14</v>
      </c>
      <c r="J376" s="1" t="s">
        <v>8</v>
      </c>
      <c r="K376" s="1" t="s">
        <v>93</v>
      </c>
      <c r="L376" s="3" t="s">
        <v>43</v>
      </c>
      <c r="M376" s="1" t="s">
        <v>67</v>
      </c>
      <c r="N376" s="4">
        <f>IFERROR(AVERAGEIFS('TE por AEA'!$H$2:$H$12257,'TE por AEA'!$A$2:$A$12257,'TE por AEA'!J376,'TE por AEA'!$B$2:$B$12257,'TE por AEA'!K376,'TE por AEA'!$F$2:$F$12257,'TE por AEA'!L376),"No hay registro")</f>
        <v>0.79878499999999997</v>
      </c>
      <c r="O376" s="4"/>
      <c r="P376" s="4" t="s">
        <v>262</v>
      </c>
      <c r="Q376" s="4" t="s">
        <v>43</v>
      </c>
      <c r="R376" s="4" t="s">
        <v>67</v>
      </c>
      <c r="S376" s="4">
        <f>IFERROR(AVERAGEIFS('TE por AEA'!$H$2:$H$12257,'TE por AEA'!$A$2:$A$12257,'TE por AEA'!P376,'TE por AEA'!$F$2:$F$12257,'TE por AEA'!Q376),"No hay registro")</f>
        <v>0.86941742857142845</v>
      </c>
    </row>
    <row r="377" spans="1:19">
      <c r="A377" s="1" t="str">
        <f>+'BD1'!A377</f>
        <v>Brunca</v>
      </c>
      <c r="B377" s="1" t="str">
        <f>+'BD1'!B377</f>
        <v>Palmar</v>
      </c>
      <c r="C377" s="1" t="str">
        <f>+'BD1'!C377</f>
        <v>Álvaro Berrocal Solís</v>
      </c>
      <c r="D377" s="1">
        <f>+'BD1'!D377</f>
        <v>0.5</v>
      </c>
      <c r="E377" s="1" t="str">
        <f>+'BD1'!E377</f>
        <v>Profesional</v>
      </c>
      <c r="F377" s="1" t="str">
        <f>+'BD1'!F377</f>
        <v>Certificaciones para la Declaración de Bienes Inmuebles ante las municipalidades (por trámite)</v>
      </c>
      <c r="G377" s="1" t="str">
        <f>+'BD1'!G377</f>
        <v>Sustantiva</v>
      </c>
      <c r="H377" s="1" t="str">
        <f>+'BD1'!H377</f>
        <v>NA</v>
      </c>
      <c r="J377" s="1" t="s">
        <v>8</v>
      </c>
      <c r="K377" s="1" t="s">
        <v>93</v>
      </c>
      <c r="L377" s="3" t="s">
        <v>44</v>
      </c>
      <c r="M377" s="1" t="s">
        <v>67</v>
      </c>
      <c r="N377" s="4" t="str">
        <f>IFERROR(AVERAGEIFS('TE por AEA'!$H$2:$H$12257,'TE por AEA'!$A$2:$A$12257,'TE por AEA'!J377,'TE por AEA'!$B$2:$B$12257,'TE por AEA'!K377,'TE por AEA'!$F$2:$F$12257,'TE por AEA'!L377),"No hay registro")</f>
        <v>No hay registro</v>
      </c>
      <c r="O377" s="4"/>
      <c r="P377" s="4" t="s">
        <v>262</v>
      </c>
      <c r="Q377" s="4" t="s">
        <v>44</v>
      </c>
      <c r="R377" s="4" t="s">
        <v>67</v>
      </c>
      <c r="S377" s="4" t="str">
        <f>IFERROR(AVERAGEIFS('TE por AEA'!$H$2:$H$12257,'TE por AEA'!$A$2:$A$12257,'TE por AEA'!P377,'TE por AEA'!$F$2:$F$12257,'TE por AEA'!Q377),"No hay registro")</f>
        <v>No hay registro</v>
      </c>
    </row>
    <row r="378" spans="1:19">
      <c r="A378" s="1" t="str">
        <f>+'BD1'!A378</f>
        <v>Brunca</v>
      </c>
      <c r="B378" s="1" t="str">
        <f>+'BD1'!B378</f>
        <v>Palmar</v>
      </c>
      <c r="C378" s="1" t="str">
        <f>+'BD1'!C378</f>
        <v>Álvaro Berrocal Solís</v>
      </c>
      <c r="D378" s="1">
        <f>+'BD1'!D378</f>
        <v>0.5</v>
      </c>
      <c r="E378" s="1" t="str">
        <f>+'BD1'!E378</f>
        <v>Profesional</v>
      </c>
      <c r="F378" s="1" t="str">
        <f>+'BD1'!F378</f>
        <v>Participación en reuniones EREA (por reunión)</v>
      </c>
      <c r="G378" s="1" t="str">
        <f>+'BD1'!G378</f>
        <v>Administrativa</v>
      </c>
      <c r="H378" s="1">
        <f>+'BD1'!H378</f>
        <v>4.8150000000000004</v>
      </c>
      <c r="J378" s="1" t="s">
        <v>8</v>
      </c>
      <c r="K378" s="1" t="s">
        <v>93</v>
      </c>
      <c r="L378" s="3" t="s">
        <v>45</v>
      </c>
      <c r="M378" s="1" t="s">
        <v>68</v>
      </c>
      <c r="N378" s="4">
        <f>IFERROR(AVERAGEIFS('TE por AEA'!$H$2:$H$12257,'TE por AEA'!$A$2:$A$12257,'TE por AEA'!J378,'TE por AEA'!$B$2:$B$12257,'TE por AEA'!K378,'TE por AEA'!$F$2:$F$12257,'TE por AEA'!L378),"No hay registro")</f>
        <v>2.6749999999999998</v>
      </c>
      <c r="O378" s="4"/>
      <c r="P378" s="4" t="s">
        <v>262</v>
      </c>
      <c r="Q378" s="4" t="s">
        <v>45</v>
      </c>
      <c r="R378" s="4" t="s">
        <v>68</v>
      </c>
      <c r="S378" s="4">
        <f>IFERROR(AVERAGEIFS('TE por AEA'!$H$2:$H$12257,'TE por AEA'!$A$2:$A$12257,'TE por AEA'!P378,'TE por AEA'!$F$2:$F$12257,'TE por AEA'!Q378),"No hay registro")</f>
        <v>4.4781477777777772</v>
      </c>
    </row>
    <row r="379" spans="1:19">
      <c r="A379" s="1" t="str">
        <f>+'BD1'!A379</f>
        <v>Brunca</v>
      </c>
      <c r="B379" s="1" t="str">
        <f>+'BD1'!B379</f>
        <v>Palmar</v>
      </c>
      <c r="C379" s="1" t="str">
        <f>+'BD1'!C379</f>
        <v>Álvaro Berrocal Solís</v>
      </c>
      <c r="D379" s="1">
        <f>+'BD1'!D379</f>
        <v>0.5</v>
      </c>
      <c r="E379" s="1" t="str">
        <f>+'BD1'!E379</f>
        <v>Profesional</v>
      </c>
      <c r="F379" s="1" t="str">
        <f>+'BD1'!F379</f>
        <v>Participación en grupos técnicos o comisiones (por reunión)</v>
      </c>
      <c r="G379" s="1" t="str">
        <f>+'BD1'!G379</f>
        <v>Sustantiva</v>
      </c>
      <c r="H379" s="1" t="str">
        <f>+'BD1'!H379</f>
        <v>NA</v>
      </c>
      <c r="J379" s="1" t="s">
        <v>8</v>
      </c>
      <c r="K379" s="1" t="s">
        <v>93</v>
      </c>
      <c r="L379" s="3" t="s">
        <v>46</v>
      </c>
      <c r="M379" s="1" t="s">
        <v>67</v>
      </c>
      <c r="N379" s="4">
        <f>IFERROR(AVERAGEIFS('TE por AEA'!$H$2:$H$12257,'TE por AEA'!$A$2:$A$12257,'TE por AEA'!J379,'TE por AEA'!$B$2:$B$12257,'TE por AEA'!K379,'TE por AEA'!$F$2:$F$12257,'TE por AEA'!L379),"No hay registro")</f>
        <v>2.9424999999999999</v>
      </c>
      <c r="O379" s="4"/>
      <c r="P379" s="4" t="s">
        <v>262</v>
      </c>
      <c r="Q379" s="4" t="s">
        <v>46</v>
      </c>
      <c r="R379" s="4" t="s">
        <v>67</v>
      </c>
      <c r="S379" s="4">
        <f>IFERROR(AVERAGEIFS('TE por AEA'!$H$2:$H$12257,'TE por AEA'!$A$2:$A$12257,'TE por AEA'!P379,'TE por AEA'!$F$2:$F$12257,'TE por AEA'!Q379),"No hay registro")</f>
        <v>4.0905206249999999</v>
      </c>
    </row>
    <row r="380" spans="1:19">
      <c r="A380" s="1" t="str">
        <f>+'BD1'!A380</f>
        <v>Brunca</v>
      </c>
      <c r="B380" s="1" t="str">
        <f>+'BD1'!B380</f>
        <v>Palmar</v>
      </c>
      <c r="C380" s="1" t="str">
        <f>+'BD1'!C380</f>
        <v>Álvaro Berrocal Solís</v>
      </c>
      <c r="D380" s="1">
        <f>+'BD1'!D380</f>
        <v>0.5</v>
      </c>
      <c r="E380" s="1" t="str">
        <f>+'BD1'!E380</f>
        <v>Profesional</v>
      </c>
      <c r="F380" s="1" t="str">
        <f>+'BD1'!F380</f>
        <v>Participación en capacitaciones técnicas (por capacitación)</v>
      </c>
      <c r="G380" s="1" t="str">
        <f>+'BD1'!G380</f>
        <v>Administrativa</v>
      </c>
      <c r="H380" s="1" t="str">
        <f>+'BD1'!H380</f>
        <v>NA</v>
      </c>
      <c r="J380" s="1" t="s">
        <v>8</v>
      </c>
      <c r="K380" s="1" t="s">
        <v>93</v>
      </c>
      <c r="L380" s="3" t="s">
        <v>47</v>
      </c>
      <c r="M380" s="1" t="s">
        <v>68</v>
      </c>
      <c r="N380" s="4">
        <f>IFERROR(AVERAGEIFS('TE por AEA'!$H$2:$H$12257,'TE por AEA'!$A$2:$A$12257,'TE por AEA'!J380,'TE por AEA'!$B$2:$B$12257,'TE por AEA'!K380,'TE por AEA'!$F$2:$F$12257,'TE por AEA'!L380),"No hay registro")</f>
        <v>9.0949999999999989</v>
      </c>
      <c r="O380" s="4"/>
      <c r="P380" s="4" t="s">
        <v>262</v>
      </c>
      <c r="Q380" s="4" t="s">
        <v>47</v>
      </c>
      <c r="R380" s="4" t="s">
        <v>68</v>
      </c>
      <c r="S380" s="4">
        <f>IFERROR(AVERAGEIFS('TE por AEA'!$H$2:$H$12257,'TE por AEA'!$A$2:$A$12257,'TE por AEA'!P380,'TE por AEA'!$F$2:$F$12257,'TE por AEA'!Q380),"No hay registro")</f>
        <v>12.777059705882351</v>
      </c>
    </row>
    <row r="381" spans="1:19">
      <c r="A381" s="1" t="str">
        <f>+'BD1'!A381</f>
        <v>Brunca</v>
      </c>
      <c r="B381" s="1" t="str">
        <f>+'BD1'!B381</f>
        <v>Palmar</v>
      </c>
      <c r="C381" s="1" t="str">
        <f>+'BD1'!C381</f>
        <v>Álvaro Berrocal Solís</v>
      </c>
      <c r="D381" s="1">
        <f>+'BD1'!D381</f>
        <v>0.5</v>
      </c>
      <c r="E381" s="1" t="str">
        <f>+'BD1'!E381</f>
        <v>Profesional</v>
      </c>
      <c r="F381" s="1" t="str">
        <f>+'BD1'!F381</f>
        <v xml:space="preserve">Participación en charlas y sesiones técnicas, de trabajo y de actualización de conocimiento (por evento) </v>
      </c>
      <c r="G381" s="1" t="str">
        <f>+'BD1'!G381</f>
        <v>Administrativa</v>
      </c>
      <c r="H381" s="1">
        <f>+'BD1'!H381</f>
        <v>8.9166699999999999</v>
      </c>
      <c r="J381" s="1" t="s">
        <v>8</v>
      </c>
      <c r="K381" s="1" t="s">
        <v>93</v>
      </c>
      <c r="L381" s="3" t="s">
        <v>48</v>
      </c>
      <c r="M381" s="1" t="s">
        <v>68</v>
      </c>
      <c r="N381" s="4">
        <f>IFERROR(AVERAGEIFS('TE por AEA'!$H$2:$H$12257,'TE por AEA'!$A$2:$A$12257,'TE por AEA'!J381,'TE por AEA'!$B$2:$B$12257,'TE por AEA'!K381,'TE por AEA'!$F$2:$F$12257,'TE por AEA'!L381),"No hay registro")</f>
        <v>10.521667500000001</v>
      </c>
      <c r="O381" s="4"/>
      <c r="P381" s="4" t="s">
        <v>262</v>
      </c>
      <c r="Q381" s="4" t="s">
        <v>48</v>
      </c>
      <c r="R381" s="4" t="s">
        <v>68</v>
      </c>
      <c r="S381" s="4">
        <f>IFERROR(AVERAGEIFS('TE por AEA'!$H$2:$H$12257,'TE por AEA'!$A$2:$A$12257,'TE por AEA'!P381,'TE por AEA'!$F$2:$F$12257,'TE por AEA'!Q381),"No hay registro")</f>
        <v>6.7435474285714267</v>
      </c>
    </row>
    <row r="382" spans="1:19">
      <c r="A382" s="1" t="str">
        <f>+'BD1'!A382</f>
        <v>Brunca</v>
      </c>
      <c r="B382" s="1" t="str">
        <f>+'BD1'!B382</f>
        <v>Palmar</v>
      </c>
      <c r="C382" s="1" t="str">
        <f>+'BD1'!C382</f>
        <v>Álvaro Berrocal Solís</v>
      </c>
      <c r="D382" s="1">
        <f>+'BD1'!D382</f>
        <v>0.5</v>
      </c>
      <c r="E382" s="1" t="str">
        <f>+'BD1'!E382</f>
        <v>Profesional</v>
      </c>
      <c r="F382" s="1" t="str">
        <f>+'BD1'!F382</f>
        <v>Aplicación de censos y apoyo en sondeo de precios de insumos agropecuarios (por censo o sondeo)</v>
      </c>
      <c r="G382" s="1" t="str">
        <f>+'BD1'!G382</f>
        <v>Sustantiva</v>
      </c>
      <c r="H382" s="1" t="str">
        <f>+'BD1'!H382</f>
        <v>NA</v>
      </c>
      <c r="J382" s="1" t="s">
        <v>8</v>
      </c>
      <c r="K382" s="1" t="s">
        <v>93</v>
      </c>
      <c r="L382" s="3" t="s">
        <v>49</v>
      </c>
      <c r="M382" s="1" t="s">
        <v>67</v>
      </c>
      <c r="N382" s="4">
        <f>IFERROR(AVERAGEIFS('TE por AEA'!$H$2:$H$12257,'TE por AEA'!$A$2:$A$12257,'TE por AEA'!J382,'TE por AEA'!$B$2:$B$12257,'TE por AEA'!K382,'TE por AEA'!$F$2:$F$12257,'TE por AEA'!L382),"No hay registro")</f>
        <v>44.226669999999999</v>
      </c>
      <c r="O382" s="4"/>
      <c r="P382" s="4" t="s">
        <v>262</v>
      </c>
      <c r="Q382" s="4" t="s">
        <v>49</v>
      </c>
      <c r="R382" s="4" t="s">
        <v>67</v>
      </c>
      <c r="S382" s="4">
        <f>IFERROR(AVERAGEIFS('TE por AEA'!$H$2:$H$12257,'TE por AEA'!$A$2:$A$12257,'TE por AEA'!P382,'TE por AEA'!$F$2:$F$12257,'TE por AEA'!Q382),"No hay registro")</f>
        <v>41.562811874999987</v>
      </c>
    </row>
    <row r="383" spans="1:19">
      <c r="A383" s="1" t="str">
        <f>+'BD1'!A383</f>
        <v>Brunca</v>
      </c>
      <c r="B383" s="1" t="str">
        <f>+'BD1'!B383</f>
        <v>Palmar</v>
      </c>
      <c r="C383" s="1" t="str">
        <f>+'BD1'!C383</f>
        <v>Álvaro Berrocal Solís</v>
      </c>
      <c r="D383" s="1">
        <f>+'BD1'!D383</f>
        <v>0.5</v>
      </c>
      <c r="E383" s="1" t="str">
        <f>+'BD1'!E383</f>
        <v>Profesional</v>
      </c>
      <c r="F383" s="1" t="str">
        <f>+'BD1'!F383</f>
        <v>Coordinación de acciones entre dependencias del MAG (por acción de cordinación)</v>
      </c>
      <c r="G383" s="1" t="str">
        <f>+'BD1'!G383</f>
        <v>Administrativa</v>
      </c>
      <c r="H383" s="1" t="str">
        <f>+'BD1'!H383</f>
        <v>NA</v>
      </c>
      <c r="J383" s="1" t="s">
        <v>8</v>
      </c>
      <c r="K383" s="1" t="s">
        <v>93</v>
      </c>
      <c r="L383" s="3" t="s">
        <v>50</v>
      </c>
      <c r="M383" s="1" t="s">
        <v>68</v>
      </c>
      <c r="N383" s="4">
        <f>IFERROR(AVERAGEIFS('TE por AEA'!$H$2:$H$12257,'TE por AEA'!$A$2:$A$12257,'TE por AEA'!J383,'TE por AEA'!$B$2:$B$12257,'TE por AEA'!K383,'TE por AEA'!$F$2:$F$12257,'TE por AEA'!L383),"No hay registro")</f>
        <v>6.9550000000000001</v>
      </c>
      <c r="O383" s="4"/>
      <c r="P383" s="4" t="s">
        <v>262</v>
      </c>
      <c r="Q383" s="4" t="s">
        <v>50</v>
      </c>
      <c r="R383" s="4" t="s">
        <v>68</v>
      </c>
      <c r="S383" s="4">
        <f>IFERROR(AVERAGEIFS('TE por AEA'!$H$2:$H$12257,'TE por AEA'!$A$2:$A$12257,'TE por AEA'!P383,'TE por AEA'!$F$2:$F$12257,'TE por AEA'!Q383),"No hay registro")</f>
        <v>3.085607037037037</v>
      </c>
    </row>
    <row r="384" spans="1:19">
      <c r="A384" s="1" t="str">
        <f>+'BD1'!A384</f>
        <v>Brunca</v>
      </c>
      <c r="B384" s="1" t="str">
        <f>+'BD1'!B384</f>
        <v>Palmar</v>
      </c>
      <c r="C384" s="1" t="str">
        <f>+'BD1'!C384</f>
        <v>Álvaro Berrocal Solís</v>
      </c>
      <c r="D384" s="1">
        <f>+'BD1'!D384</f>
        <v>0.5</v>
      </c>
      <c r="E384" s="1" t="str">
        <f>+'BD1'!E384</f>
        <v>Profesional</v>
      </c>
      <c r="F384" s="1" t="str">
        <f>+'BD1'!F384</f>
        <v>Otorgamiento de permisos para quemas agropecuarias (por trámite)</v>
      </c>
      <c r="G384" s="1" t="str">
        <f>+'BD1'!G384</f>
        <v>Sustantiva</v>
      </c>
      <c r="H384" s="1" t="str">
        <f>+'BD1'!H384</f>
        <v>NA</v>
      </c>
      <c r="J384" s="1" t="s">
        <v>8</v>
      </c>
      <c r="K384" s="1" t="s">
        <v>93</v>
      </c>
      <c r="L384" s="3" t="s">
        <v>51</v>
      </c>
      <c r="M384" s="1" t="s">
        <v>67</v>
      </c>
      <c r="N384" s="4">
        <f>IFERROR(AVERAGEIFS('TE por AEA'!$H$2:$H$12257,'TE por AEA'!$A$2:$A$12257,'TE por AEA'!J384,'TE por AEA'!$B$2:$B$12257,'TE por AEA'!K384,'TE por AEA'!$F$2:$F$12257,'TE por AEA'!L384),"No hay registro")</f>
        <v>6.0187499999999998</v>
      </c>
      <c r="O384" s="4"/>
      <c r="P384" s="4" t="s">
        <v>262</v>
      </c>
      <c r="Q384" s="4" t="s">
        <v>51</v>
      </c>
      <c r="R384" s="4" t="s">
        <v>67</v>
      </c>
      <c r="S384" s="4">
        <f>IFERROR(AVERAGEIFS('TE por AEA'!$H$2:$H$12257,'TE por AEA'!$A$2:$A$12257,'TE por AEA'!P384,'TE por AEA'!$F$2:$F$12257,'TE por AEA'!Q384),"No hay registro")</f>
        <v>4.2670705</v>
      </c>
    </row>
    <row r="385" spans="1:19">
      <c r="A385" s="1" t="str">
        <f>+'BD1'!A385</f>
        <v>Brunca</v>
      </c>
      <c r="B385" s="1" t="str">
        <f>+'BD1'!B385</f>
        <v>Palmar</v>
      </c>
      <c r="C385" s="1" t="str">
        <f>+'BD1'!C385</f>
        <v>Álvaro Berrocal Solís</v>
      </c>
      <c r="D385" s="1">
        <f>+'BD1'!D385</f>
        <v>0.5</v>
      </c>
      <c r="E385" s="1" t="str">
        <f>+'BD1'!E385</f>
        <v>Profesional</v>
      </c>
      <c r="F385" s="1" t="str">
        <f>+'BD1'!F385</f>
        <v>Elaboración de Autoevaluación en Control Interno (acumulado efectivo por aplicación de la autoevaluación)</v>
      </c>
      <c r="G385" s="1" t="str">
        <f>+'BD1'!G385</f>
        <v>Administrativa</v>
      </c>
      <c r="H385" s="1">
        <f>+'BD1'!H385</f>
        <v>4.6366699999999996</v>
      </c>
      <c r="J385" s="1" t="s">
        <v>8</v>
      </c>
      <c r="K385" s="1" t="s">
        <v>93</v>
      </c>
      <c r="L385" s="3" t="s">
        <v>52</v>
      </c>
      <c r="M385" s="1" t="s">
        <v>68</v>
      </c>
      <c r="N385" s="4">
        <f>IFERROR(AVERAGEIFS('TE por AEA'!$H$2:$H$12257,'TE por AEA'!$A$2:$A$12257,'TE por AEA'!J385,'TE por AEA'!$B$2:$B$12257,'TE por AEA'!K385,'TE por AEA'!$F$2:$F$12257,'TE por AEA'!L385),"No hay registro")</f>
        <v>3.7004175000000004</v>
      </c>
      <c r="O385" s="4"/>
      <c r="P385" s="4" t="s">
        <v>262</v>
      </c>
      <c r="Q385" s="4" t="s">
        <v>52</v>
      </c>
      <c r="R385" s="4" t="s">
        <v>68</v>
      </c>
      <c r="S385" s="4">
        <f>IFERROR(AVERAGEIFS('TE por AEA'!$H$2:$H$12257,'TE por AEA'!$A$2:$A$12257,'TE por AEA'!P385,'TE por AEA'!$F$2:$F$12257,'TE por AEA'!Q385),"No hay registro")</f>
        <v>6.7892049999999999</v>
      </c>
    </row>
    <row r="386" spans="1:19">
      <c r="A386" s="1" t="str">
        <f>+'BD1'!A386</f>
        <v>Brunca</v>
      </c>
      <c r="B386" s="1" t="str">
        <f>+'BD1'!B386</f>
        <v>Palmar</v>
      </c>
      <c r="C386" s="1" t="str">
        <f>+'BD1'!C386</f>
        <v>Álvaro Berrocal Solís</v>
      </c>
      <c r="D386" s="1">
        <f>+'BD1'!D386</f>
        <v>0.5</v>
      </c>
      <c r="E386" s="1" t="str">
        <f>+'BD1'!E386</f>
        <v>Profesional</v>
      </c>
      <c r="F386" s="1" t="str">
        <f>+'BD1'!F386</f>
        <v>Determinación y evaluación de riesgos en SEVRIMAG (acumulado efectivo por aplicación del SEVRIMAG)</v>
      </c>
      <c r="G386" s="1" t="str">
        <f>+'BD1'!G386</f>
        <v>Administrativa</v>
      </c>
      <c r="H386" s="1">
        <f>+'BD1'!H386</f>
        <v>4.6366699999999996</v>
      </c>
      <c r="J386" s="1" t="s">
        <v>8</v>
      </c>
      <c r="K386" s="1" t="s">
        <v>93</v>
      </c>
      <c r="L386" s="3" t="s">
        <v>53</v>
      </c>
      <c r="M386" s="1" t="s">
        <v>68</v>
      </c>
      <c r="N386" s="4">
        <f>IFERROR(AVERAGEIFS('TE por AEA'!$H$2:$H$12257,'TE por AEA'!$A$2:$A$12257,'TE por AEA'!J386,'TE por AEA'!$B$2:$B$12257,'TE por AEA'!K386,'TE por AEA'!$F$2:$F$12257,'TE por AEA'!L386),"No hay registro")</f>
        <v>3.4775</v>
      </c>
      <c r="O386" s="4"/>
      <c r="P386" s="4" t="s">
        <v>262</v>
      </c>
      <c r="Q386" s="4" t="s">
        <v>53</v>
      </c>
      <c r="R386" s="4" t="s">
        <v>68</v>
      </c>
      <c r="S386" s="4">
        <f>IFERROR(AVERAGEIFS('TE por AEA'!$H$2:$H$12257,'TE por AEA'!$A$2:$A$12257,'TE por AEA'!P386,'TE por AEA'!$F$2:$F$12257,'TE por AEA'!Q386),"No hay registro")</f>
        <v>6.8094482352941199</v>
      </c>
    </row>
    <row r="387" spans="1:19">
      <c r="A387" s="1" t="str">
        <f>+'BD1'!A387</f>
        <v>Brunca</v>
      </c>
      <c r="B387" s="1" t="str">
        <f>+'BD1'!B387</f>
        <v>Palmar</v>
      </c>
      <c r="C387" s="1" t="str">
        <f>+'BD1'!C387</f>
        <v>Álvaro Berrocal Solís</v>
      </c>
      <c r="D387" s="1">
        <f>+'BD1'!D387</f>
        <v>0.5</v>
      </c>
      <c r="E387" s="1" t="str">
        <f>+'BD1'!E387</f>
        <v>Profesional</v>
      </c>
      <c r="F387" s="1" t="str">
        <f>+'BD1'!F387</f>
        <v>Seguimiento a plan de mitigación de riesgos en SEVRIMAG (acumulado efectivo por seguimiento)</v>
      </c>
      <c r="G387" s="1" t="str">
        <f>+'BD1'!G387</f>
        <v>Administrativa</v>
      </c>
      <c r="H387" s="1" t="str">
        <f>+'BD1'!H387</f>
        <v>NA</v>
      </c>
      <c r="J387" s="1" t="s">
        <v>8</v>
      </c>
      <c r="K387" s="1" t="s">
        <v>93</v>
      </c>
      <c r="L387" s="3" t="s">
        <v>54</v>
      </c>
      <c r="M387" s="1" t="s">
        <v>68</v>
      </c>
      <c r="N387" s="4">
        <f>IFERROR(AVERAGEIFS('TE por AEA'!$H$2:$H$12257,'TE por AEA'!$A$2:$A$12257,'TE por AEA'!J387,'TE por AEA'!$B$2:$B$12257,'TE por AEA'!K387,'TE por AEA'!$F$2:$F$12257,'TE por AEA'!L387),"No hay registro")</f>
        <v>5.0825000000000005</v>
      </c>
      <c r="O387" s="4"/>
      <c r="P387" s="4" t="s">
        <v>262</v>
      </c>
      <c r="Q387" s="4" t="s">
        <v>54</v>
      </c>
      <c r="R387" s="4" t="s">
        <v>68</v>
      </c>
      <c r="S387" s="4">
        <f>IFERROR(AVERAGEIFS('TE por AEA'!$H$2:$H$12257,'TE por AEA'!$A$2:$A$12257,'TE por AEA'!P387,'TE por AEA'!$F$2:$F$12257,'TE por AEA'!Q387),"No hay registro")</f>
        <v>3.3226310526315794</v>
      </c>
    </row>
    <row r="388" spans="1:19">
      <c r="A388" s="1" t="str">
        <f>+'BD1'!A388</f>
        <v>Brunca</v>
      </c>
      <c r="B388" s="1" t="str">
        <f>+'BD1'!B388</f>
        <v>Palmar</v>
      </c>
      <c r="C388" s="1" t="str">
        <f>+'BD1'!C388</f>
        <v>Álvaro Berrocal Solís</v>
      </c>
      <c r="D388" s="1">
        <f>+'BD1'!D388</f>
        <v>0.5</v>
      </c>
      <c r="E388" s="1" t="str">
        <f>+'BD1'!E388</f>
        <v>Profesional</v>
      </c>
      <c r="F388" s="1" t="str">
        <f>+'BD1'!F388</f>
        <v>Seguimiento a plan de mejora de la Autoevaluación en Control Interno (acumulado efectivo por seguimiento)</v>
      </c>
      <c r="G388" s="1" t="str">
        <f>+'BD1'!G388</f>
        <v>Administrativa</v>
      </c>
      <c r="H388" s="1" t="str">
        <f>+'BD1'!H388</f>
        <v>NA</v>
      </c>
      <c r="J388" s="1" t="s">
        <v>8</v>
      </c>
      <c r="K388" s="1" t="s">
        <v>93</v>
      </c>
      <c r="L388" s="3" t="s">
        <v>55</v>
      </c>
      <c r="M388" s="1" t="s">
        <v>68</v>
      </c>
      <c r="N388" s="4">
        <f>IFERROR(AVERAGEIFS('TE por AEA'!$H$2:$H$12257,'TE por AEA'!$A$2:$A$12257,'TE por AEA'!J388,'TE por AEA'!$B$2:$B$12257,'TE por AEA'!K388,'TE por AEA'!$F$2:$F$12257,'TE por AEA'!L388),"No hay registro")</f>
        <v>1.605</v>
      </c>
      <c r="O388" s="4"/>
      <c r="P388" s="4" t="s">
        <v>262</v>
      </c>
      <c r="Q388" s="4" t="s">
        <v>55</v>
      </c>
      <c r="R388" s="4" t="s">
        <v>68</v>
      </c>
      <c r="S388" s="4">
        <f>IFERROR(AVERAGEIFS('TE por AEA'!$H$2:$H$12257,'TE por AEA'!$A$2:$A$12257,'TE por AEA'!P388,'TE por AEA'!$F$2:$F$12257,'TE por AEA'!Q388),"No hay registro")</f>
        <v>3.4748770588235294</v>
      </c>
    </row>
    <row r="389" spans="1:19">
      <c r="A389" s="1" t="str">
        <f>+'BD1'!A389</f>
        <v>Brunca</v>
      </c>
      <c r="B389" s="1" t="str">
        <f>+'BD1'!B389</f>
        <v>Palmar</v>
      </c>
      <c r="C389" s="1" t="str">
        <f>+'BD1'!C389</f>
        <v>Álvaro Berrocal Solís</v>
      </c>
      <c r="D389" s="1">
        <f>+'BD1'!D389</f>
        <v>0.5</v>
      </c>
      <c r="E389" s="1" t="str">
        <f>+'BD1'!E389</f>
        <v>Profesional</v>
      </c>
      <c r="F389" s="1" t="str">
        <f>+'BD1'!F389</f>
        <v>Reuniones de personal AEA (por reunión)</v>
      </c>
      <c r="G389" s="1" t="str">
        <f>+'BD1'!G389</f>
        <v>Administrativa</v>
      </c>
      <c r="H389" s="1">
        <f>+'BD1'!H389</f>
        <v>2.31833</v>
      </c>
      <c r="J389" s="1" t="s">
        <v>8</v>
      </c>
      <c r="K389" s="1" t="s">
        <v>93</v>
      </c>
      <c r="L389" s="3" t="s">
        <v>56</v>
      </c>
      <c r="M389" s="1" t="s">
        <v>68</v>
      </c>
      <c r="N389" s="4">
        <f>IFERROR(AVERAGEIFS('TE por AEA'!$H$2:$H$12257,'TE por AEA'!$A$2:$A$12257,'TE por AEA'!J389,'TE por AEA'!$B$2:$B$12257,'TE por AEA'!K389,'TE por AEA'!$F$2:$F$12257,'TE por AEA'!L389),"No hay registro")</f>
        <v>1.23719</v>
      </c>
      <c r="O389" s="4"/>
      <c r="P389" s="4" t="s">
        <v>262</v>
      </c>
      <c r="Q389" s="4" t="s">
        <v>56</v>
      </c>
      <c r="R389" s="4" t="s">
        <v>68</v>
      </c>
      <c r="S389" s="4">
        <f>IFERROR(AVERAGEIFS('TE por AEA'!$H$2:$H$12257,'TE por AEA'!$A$2:$A$12257,'TE por AEA'!P389,'TE por AEA'!$F$2:$F$12257,'TE por AEA'!Q389),"No hay registro")</f>
        <v>2.5752188571428576</v>
      </c>
    </row>
    <row r="390" spans="1:19">
      <c r="A390" s="1" t="str">
        <f>+'BD1'!A390</f>
        <v>Brunca</v>
      </c>
      <c r="B390" s="1" t="str">
        <f>+'BD1'!B390</f>
        <v>Palmar</v>
      </c>
      <c r="C390" s="1" t="str">
        <f>+'BD1'!C390</f>
        <v>Álvaro Berrocal Solís</v>
      </c>
      <c r="D390" s="1">
        <f>+'BD1'!D390</f>
        <v>0.5</v>
      </c>
      <c r="E390" s="1" t="str">
        <f>+'BD1'!E390</f>
        <v>Profesional</v>
      </c>
      <c r="F390" s="1" t="str">
        <f>+'BD1'!F390</f>
        <v>Actualización del sistema de gestión documental y archivo (tiempo efectivo por día)</v>
      </c>
      <c r="G390" s="1" t="str">
        <f>+'BD1'!G390</f>
        <v>Administrativa</v>
      </c>
      <c r="H390" s="1">
        <f>+'BD1'!H390</f>
        <v>2.14</v>
      </c>
      <c r="J390" s="1" t="s">
        <v>8</v>
      </c>
      <c r="K390" s="1" t="s">
        <v>93</v>
      </c>
      <c r="L390" s="3" t="s">
        <v>57</v>
      </c>
      <c r="M390" s="1" t="s">
        <v>68</v>
      </c>
      <c r="N390" s="4">
        <f>IFERROR(AVERAGEIFS('TE por AEA'!$H$2:$H$12257,'TE por AEA'!$A$2:$A$12257,'TE por AEA'!J390,'TE por AEA'!$B$2:$B$12257,'TE por AEA'!K390,'TE por AEA'!$F$2:$F$12257,'TE por AEA'!L390),"No hay registro")</f>
        <v>3.76729</v>
      </c>
      <c r="O390" s="4"/>
      <c r="P390" s="4" t="s">
        <v>262</v>
      </c>
      <c r="Q390" s="4" t="s">
        <v>57</v>
      </c>
      <c r="R390" s="4" t="s">
        <v>68</v>
      </c>
      <c r="S390" s="4">
        <f>IFERROR(AVERAGEIFS('TE por AEA'!$H$2:$H$12257,'TE por AEA'!$A$2:$A$12257,'TE por AEA'!P390,'TE por AEA'!$F$2:$F$12257,'TE por AEA'!Q390),"No hay registro")</f>
        <v>1.8730169565217389</v>
      </c>
    </row>
    <row r="391" spans="1:19">
      <c r="A391" s="1" t="str">
        <f>+'BD1'!A391</f>
        <v>Brunca</v>
      </c>
      <c r="B391" s="1" t="str">
        <f>+'BD1'!B391</f>
        <v>Palmar</v>
      </c>
      <c r="C391" s="1" t="str">
        <f>+'BD1'!C391</f>
        <v>Álvaro Berrocal Solís</v>
      </c>
      <c r="D391" s="1">
        <f>+'BD1'!D391</f>
        <v>0.5</v>
      </c>
      <c r="E391" s="1" t="str">
        <f>+'BD1'!E391</f>
        <v>Profesional</v>
      </c>
      <c r="F391" s="1" t="str">
        <f>+'BD1'!F391</f>
        <v>Actualización del sistema SisDNEA (por productor)</v>
      </c>
      <c r="G391" s="1" t="str">
        <f>+'BD1'!G391</f>
        <v>Administrativa</v>
      </c>
      <c r="H391" s="1">
        <f>+'BD1'!H391</f>
        <v>4.28</v>
      </c>
      <c r="J391" s="1" t="s">
        <v>8</v>
      </c>
      <c r="K391" s="1" t="s">
        <v>93</v>
      </c>
      <c r="L391" s="3" t="s">
        <v>58</v>
      </c>
      <c r="M391" s="1" t="s">
        <v>68</v>
      </c>
      <c r="N391" s="4">
        <f>IFERROR(AVERAGEIFS('TE por AEA'!$H$2:$H$12257,'TE por AEA'!$A$2:$A$12257,'TE por AEA'!J391,'TE por AEA'!$B$2:$B$12257,'TE por AEA'!K391,'TE por AEA'!$F$2:$F$12257,'TE por AEA'!L391),"No hay registro")</f>
        <v>1.5492699999999999</v>
      </c>
      <c r="O391" s="4"/>
      <c r="P391" s="4" t="s">
        <v>262</v>
      </c>
      <c r="Q391" s="4" t="s">
        <v>58</v>
      </c>
      <c r="R391" s="4" t="s">
        <v>68</v>
      </c>
      <c r="S391" s="4">
        <f>IFERROR(AVERAGEIFS('TE por AEA'!$H$2:$H$12257,'TE por AEA'!$A$2:$A$12257,'TE por AEA'!P391,'TE por AEA'!$F$2:$F$12257,'TE por AEA'!Q391),"No hay registro")</f>
        <v>1.4784511428571432</v>
      </c>
    </row>
    <row r="392" spans="1:19">
      <c r="A392" s="1" t="str">
        <f>+'BD1'!A392</f>
        <v>Brunca</v>
      </c>
      <c r="B392" s="1" t="str">
        <f>+'BD1'!B392</f>
        <v>Palmar</v>
      </c>
      <c r="C392" s="1" t="str">
        <f>+'BD1'!C392</f>
        <v>Álvaro Berrocal Solís</v>
      </c>
      <c r="D392" s="1">
        <f>+'BD1'!D392</f>
        <v>0.5</v>
      </c>
      <c r="E392" s="1" t="str">
        <f>+'BD1'!E392</f>
        <v>Profesional</v>
      </c>
      <c r="F392" s="1" t="str">
        <f>+'BD1'!F392</f>
        <v>Seguimiento semestral de la determinación de expectativas (por seguimiento)</v>
      </c>
      <c r="G392" s="1" t="str">
        <f>+'BD1'!G392</f>
        <v>Administrativa</v>
      </c>
      <c r="H392" s="1">
        <f>+'BD1'!H392</f>
        <v>2.14</v>
      </c>
      <c r="J392" s="1" t="s">
        <v>8</v>
      </c>
      <c r="K392" s="1" t="s">
        <v>93</v>
      </c>
      <c r="L392" s="3" t="s">
        <v>135</v>
      </c>
      <c r="M392" s="1" t="s">
        <v>68</v>
      </c>
      <c r="N392" s="4">
        <f>IFERROR(AVERAGEIFS('TE por AEA'!$H$2:$H$12257,'TE por AEA'!$A$2:$A$12257,'TE por AEA'!J392,'TE por AEA'!$B$2:$B$12257,'TE por AEA'!K392,'TE por AEA'!$F$2:$F$12257,'TE por AEA'!L392),"No hay registro")</f>
        <v>2.9945149999999998</v>
      </c>
      <c r="O392" s="4"/>
      <c r="P392" s="4" t="s">
        <v>262</v>
      </c>
      <c r="Q392" s="4" t="s">
        <v>135</v>
      </c>
      <c r="R392" s="4" t="s">
        <v>68</v>
      </c>
      <c r="S392" s="4">
        <f>IFERROR(AVERAGEIFS('TE por AEA'!$H$2:$H$12257,'TE por AEA'!$A$2:$A$12257,'TE por AEA'!P392,'TE por AEA'!$F$2:$F$12257,'TE por AEA'!Q392),"No hay registro")</f>
        <v>3.265778333333333</v>
      </c>
    </row>
    <row r="393" spans="1:19">
      <c r="A393" s="1" t="str">
        <f>+'BD1'!A393</f>
        <v>Brunca</v>
      </c>
      <c r="B393" s="1" t="str">
        <f>+'BD1'!B393</f>
        <v>Palmar</v>
      </c>
      <c r="C393" s="1" t="str">
        <f>+'BD1'!C393</f>
        <v>Álvaro Berrocal Solís</v>
      </c>
      <c r="D393" s="1">
        <f>+'BD1'!D393</f>
        <v>0.5</v>
      </c>
      <c r="E393" s="1" t="str">
        <f>+'BD1'!E393</f>
        <v>Profesional</v>
      </c>
      <c r="F393" s="1" t="str">
        <f>+'BD1'!F393</f>
        <v>Elaboración de la evaluación del desempeño (por reunión)</v>
      </c>
      <c r="G393" s="1" t="str">
        <f>+'BD1'!G393</f>
        <v>Administrativa</v>
      </c>
      <c r="H393" s="1">
        <f>+'BD1'!H393</f>
        <v>2.14</v>
      </c>
      <c r="J393" s="1" t="s">
        <v>8</v>
      </c>
      <c r="K393" s="1" t="s">
        <v>93</v>
      </c>
      <c r="L393" s="3" t="s">
        <v>59</v>
      </c>
      <c r="M393" s="1" t="s">
        <v>68</v>
      </c>
      <c r="N393" s="4">
        <f>IFERROR(AVERAGEIFS('TE por AEA'!$H$2:$H$12257,'TE por AEA'!$A$2:$A$12257,'TE por AEA'!J393,'TE por AEA'!$B$2:$B$12257,'TE por AEA'!K393,'TE por AEA'!$F$2:$F$12257,'TE por AEA'!L393),"No hay registro")</f>
        <v>1.2037499999999999</v>
      </c>
      <c r="O393" s="4"/>
      <c r="P393" s="4" t="s">
        <v>262</v>
      </c>
      <c r="Q393" s="4" t="s">
        <v>59</v>
      </c>
      <c r="R393" s="4" t="s">
        <v>68</v>
      </c>
      <c r="S393" s="4">
        <f>IFERROR(AVERAGEIFS('TE por AEA'!$H$2:$H$12257,'TE por AEA'!$A$2:$A$12257,'TE por AEA'!P393,'TE por AEA'!$F$2:$F$12257,'TE por AEA'!Q393),"No hay registro")</f>
        <v>1.9447133333333331</v>
      </c>
    </row>
    <row r="394" spans="1:19">
      <c r="A394" s="1" t="str">
        <f>+'BD1'!A394</f>
        <v>Brunca</v>
      </c>
      <c r="B394" s="1" t="str">
        <f>+'BD1'!B394</f>
        <v>Palmar</v>
      </c>
      <c r="C394" s="1" t="str">
        <f>+'BD1'!C394</f>
        <v>Álvaro Berrocal Solís</v>
      </c>
      <c r="D394" s="1">
        <f>+'BD1'!D394</f>
        <v>0.5</v>
      </c>
      <c r="E394" s="1" t="str">
        <f>+'BD1'!E394</f>
        <v>Profesional</v>
      </c>
      <c r="F394" s="1" t="str">
        <f>+'BD1'!F394</f>
        <v>Elaboración de inventarios de equipos, materiales e insumos (tiempo efectivo por día)</v>
      </c>
      <c r="G394" s="1" t="str">
        <f>+'BD1'!G394</f>
        <v>Administrativa</v>
      </c>
      <c r="H394" s="1">
        <f>+'BD1'!H394</f>
        <v>3.21</v>
      </c>
      <c r="J394" s="1" t="s">
        <v>8</v>
      </c>
      <c r="K394" s="1" t="s">
        <v>93</v>
      </c>
      <c r="L394" s="3" t="s">
        <v>60</v>
      </c>
      <c r="M394" s="1" t="s">
        <v>68</v>
      </c>
      <c r="N394" s="4">
        <f>IFERROR(AVERAGEIFS('TE por AEA'!$H$2:$H$12257,'TE por AEA'!$A$2:$A$12257,'TE por AEA'!J394,'TE por AEA'!$B$2:$B$12257,'TE por AEA'!K394,'TE por AEA'!$F$2:$F$12257,'TE por AEA'!L394),"No hay registro")</f>
        <v>4.9041649999999999</v>
      </c>
      <c r="O394" s="4"/>
      <c r="P394" s="4" t="s">
        <v>262</v>
      </c>
      <c r="Q394" s="4" t="s">
        <v>60</v>
      </c>
      <c r="R394" s="4" t="s">
        <v>68</v>
      </c>
      <c r="S394" s="4">
        <f>IFERROR(AVERAGEIFS('TE por AEA'!$H$2:$H$12257,'TE por AEA'!$A$2:$A$12257,'TE por AEA'!P394,'TE por AEA'!$F$2:$F$12257,'TE por AEA'!Q394),"No hay registro")</f>
        <v>2.5286406060606064</v>
      </c>
    </row>
    <row r="395" spans="1:19">
      <c r="A395" s="1" t="str">
        <f>+'BD1'!A395</f>
        <v>Brunca</v>
      </c>
      <c r="B395" s="1" t="str">
        <f>+'BD1'!B395</f>
        <v>Palmar</v>
      </c>
      <c r="C395" s="1" t="str">
        <f>+'BD1'!C395</f>
        <v>Álvaro Berrocal Solís</v>
      </c>
      <c r="D395" s="1">
        <f>+'BD1'!D395</f>
        <v>0.5</v>
      </c>
      <c r="E395" s="1" t="str">
        <f>+'BD1'!E395</f>
        <v>Profesional</v>
      </c>
      <c r="F395" s="1" t="str">
        <f>+'BD1'!F395</f>
        <v>Atención de emergencias</v>
      </c>
      <c r="G395" s="1" t="str">
        <f>+'BD1'!G395</f>
        <v>Sustantiva</v>
      </c>
      <c r="H395" s="1" t="str">
        <f>+'BD1'!H395</f>
        <v>NA</v>
      </c>
      <c r="J395" s="1" t="s">
        <v>8</v>
      </c>
      <c r="K395" s="1" t="s">
        <v>93</v>
      </c>
      <c r="L395" s="3" t="s">
        <v>61</v>
      </c>
      <c r="M395" s="1" t="s">
        <v>67</v>
      </c>
      <c r="N395" s="4" t="str">
        <f>IFERROR(AVERAGEIFS('TE por AEA'!$H$2:$H$12257,'TE por AEA'!$A$2:$A$12257,'TE por AEA'!J395,'TE por AEA'!$B$2:$B$12257,'TE por AEA'!K395,'TE por AEA'!$F$2:$F$12257,'TE por AEA'!L395),"No hay registro")</f>
        <v>No hay registro</v>
      </c>
      <c r="O395" s="4"/>
      <c r="P395" s="4" t="s">
        <v>262</v>
      </c>
      <c r="Q395" s="4" t="s">
        <v>61</v>
      </c>
      <c r="R395" s="4" t="s">
        <v>67</v>
      </c>
      <c r="S395" s="4">
        <f>IFERROR(AVERAGEIFS('TE por AEA'!$H$2:$H$12257,'TE por AEA'!$A$2:$A$12257,'TE por AEA'!P395,'TE por AEA'!$F$2:$F$12257,'TE por AEA'!Q395),"No hay registro")</f>
        <v>17.476669999999999</v>
      </c>
    </row>
    <row r="396" spans="1:19">
      <c r="A396" s="1" t="str">
        <f>+'BD1'!A396</f>
        <v>Brunca</v>
      </c>
      <c r="B396" s="1" t="str">
        <f>+'BD1'!B396</f>
        <v>Palmar</v>
      </c>
      <c r="C396" s="1" t="str">
        <f>+'BD1'!C396</f>
        <v>Álvaro Berrocal Solís</v>
      </c>
      <c r="D396" s="1">
        <f>+'BD1'!D396</f>
        <v>0.5</v>
      </c>
      <c r="E396" s="1" t="str">
        <f>+'BD1'!E396</f>
        <v>Profesional</v>
      </c>
      <c r="F396" s="1" t="str">
        <f>+'BD1'!F396</f>
        <v>Trazabilidad-visita a finca (por productor)</v>
      </c>
      <c r="G396" s="1" t="str">
        <f>+'BD1'!G396</f>
        <v>Sustantiva</v>
      </c>
      <c r="H396" s="1" t="str">
        <f>+'BD1'!H396</f>
        <v>NA</v>
      </c>
      <c r="J396" s="1" t="s">
        <v>8</v>
      </c>
      <c r="K396" s="1" t="s">
        <v>93</v>
      </c>
      <c r="L396" s="3" t="s">
        <v>62</v>
      </c>
      <c r="M396" s="1" t="s">
        <v>67</v>
      </c>
      <c r="N396" s="4">
        <f>IFERROR(AVERAGEIFS('TE por AEA'!$H$2:$H$12257,'TE por AEA'!$A$2:$A$12257,'TE por AEA'!J396,'TE por AEA'!$B$2:$B$12257,'TE por AEA'!K396,'TE por AEA'!$F$2:$F$12257,'TE por AEA'!L396),"No hay registro")</f>
        <v>8.4262499999999996</v>
      </c>
      <c r="O396" s="4"/>
      <c r="P396" s="4" t="s">
        <v>262</v>
      </c>
      <c r="Q396" s="4" t="s">
        <v>62</v>
      </c>
      <c r="R396" s="4" t="s">
        <v>67</v>
      </c>
      <c r="S396" s="4">
        <f>IFERROR(AVERAGEIFS('TE por AEA'!$H$2:$H$12257,'TE por AEA'!$A$2:$A$12257,'TE por AEA'!P396,'TE por AEA'!$F$2:$F$12257,'TE por AEA'!Q396),"No hay registro")</f>
        <v>4.8888808571428575</v>
      </c>
    </row>
    <row r="397" spans="1:19">
      <c r="A397" s="1" t="str">
        <f>+'BD1'!A397</f>
        <v>Brunca</v>
      </c>
      <c r="B397" s="1" t="str">
        <f>+'BD1'!B397</f>
        <v>Palmar</v>
      </c>
      <c r="C397" s="1" t="str">
        <f>+'BD1'!C397</f>
        <v>Álvaro Berrocal Solís</v>
      </c>
      <c r="D397" s="1">
        <f>+'BD1'!D397</f>
        <v>0.5</v>
      </c>
      <c r="E397" s="1" t="str">
        <f>+'BD1'!E397</f>
        <v>Profesional</v>
      </c>
      <c r="F397" s="1" t="str">
        <f>+'BD1'!F397</f>
        <v>Trazabilidad-inclusión en sistema TrazarAgro (por productor)</v>
      </c>
      <c r="G397" s="1" t="str">
        <f>+'BD1'!G397</f>
        <v>Sustantiva</v>
      </c>
      <c r="H397" s="1" t="str">
        <f>+'BD1'!H397</f>
        <v>NA</v>
      </c>
      <c r="J397" s="1" t="s">
        <v>8</v>
      </c>
      <c r="K397" s="1" t="s">
        <v>93</v>
      </c>
      <c r="L397" s="3" t="s">
        <v>63</v>
      </c>
      <c r="M397" s="1" t="s">
        <v>67</v>
      </c>
      <c r="N397" s="4">
        <f>IFERROR(AVERAGEIFS('TE por AEA'!$H$2:$H$12257,'TE por AEA'!$A$2:$A$12257,'TE por AEA'!J397,'TE por AEA'!$B$2:$B$12257,'TE por AEA'!K397,'TE por AEA'!$F$2:$F$12257,'TE por AEA'!L397),"No hay registro")</f>
        <v>0.98082999999999998</v>
      </c>
      <c r="O397" s="4"/>
      <c r="P397" s="4" t="s">
        <v>262</v>
      </c>
      <c r="Q397" s="4" t="s">
        <v>63</v>
      </c>
      <c r="R397" s="4" t="s">
        <v>67</v>
      </c>
      <c r="S397" s="4">
        <f>IFERROR(AVERAGEIFS('TE por AEA'!$H$2:$H$12257,'TE por AEA'!$A$2:$A$12257,'TE por AEA'!P397,'TE por AEA'!$F$2:$F$12257,'TE por AEA'!Q397),"No hay registro")</f>
        <v>1.6598715384615386</v>
      </c>
    </row>
    <row r="398" spans="1:19">
      <c r="A398" s="1" t="str">
        <f>+'BD1'!A398</f>
        <v>Brunca</v>
      </c>
      <c r="B398" s="1" t="str">
        <f>+'BD1'!B398</f>
        <v>Palmar</v>
      </c>
      <c r="C398" s="1" t="str">
        <f>+'BD1'!C398</f>
        <v>Álvaro Berrocal Solís</v>
      </c>
      <c r="D398" s="1">
        <f>+'BD1'!D398</f>
        <v>0.5</v>
      </c>
      <c r="E398" s="1" t="str">
        <f>+'BD1'!E398</f>
        <v>Profesional</v>
      </c>
      <c r="F398" s="1" t="str">
        <f>+'BD1'!F398</f>
        <v>Atención al gusano barrenador (por productor)</v>
      </c>
      <c r="G398" s="1" t="str">
        <f>+'BD1'!G398</f>
        <v>Sustantiva</v>
      </c>
      <c r="H398" s="1">
        <f>+'BD1'!H398</f>
        <v>4.6366699999999996</v>
      </c>
      <c r="J398" s="1" t="s">
        <v>8</v>
      </c>
      <c r="K398" s="1" t="s">
        <v>93</v>
      </c>
      <c r="L398" s="3" t="s">
        <v>64</v>
      </c>
      <c r="M398" s="1" t="s">
        <v>67</v>
      </c>
      <c r="N398" s="4">
        <f>IFERROR(AVERAGEIFS('TE por AEA'!$H$2:$H$12257,'TE por AEA'!$A$2:$A$12257,'TE por AEA'!J398,'TE por AEA'!$B$2:$B$12257,'TE por AEA'!K398,'TE por AEA'!$F$2:$F$12257,'TE por AEA'!L398),"No hay registro")</f>
        <v>1.2483333333333333</v>
      </c>
      <c r="O398" s="4"/>
      <c r="P398" s="4" t="s">
        <v>262</v>
      </c>
      <c r="Q398" s="4" t="s">
        <v>64</v>
      </c>
      <c r="R398" s="4" t="s">
        <v>67</v>
      </c>
      <c r="S398" s="4">
        <f>IFERROR(AVERAGEIFS('TE por AEA'!$H$2:$H$12257,'TE por AEA'!$A$2:$A$12257,'TE por AEA'!P398,'TE por AEA'!$F$2:$F$12257,'TE por AEA'!Q398),"No hay registro")</f>
        <v>1.7167555999999999</v>
      </c>
    </row>
    <row r="399" spans="1:19">
      <c r="A399" s="1" t="str">
        <f>+'BD1'!A399</f>
        <v>Brunca</v>
      </c>
      <c r="B399" s="1" t="str">
        <f>+'BD1'!B399</f>
        <v>Palmar</v>
      </c>
      <c r="C399" s="1" t="str">
        <f>+'BD1'!C399</f>
        <v>Álvaro Berrocal Solís</v>
      </c>
      <c r="D399" s="1">
        <f>+'BD1'!D399</f>
        <v>0.5</v>
      </c>
      <c r="E399" s="1" t="str">
        <f>+'BD1'!E399</f>
        <v>Profesional</v>
      </c>
      <c r="F399" s="1" t="str">
        <f>+'BD1'!F399</f>
        <v>Atención en oficina (por usuario)</v>
      </c>
      <c r="G399" s="1" t="str">
        <f>+'BD1'!G399</f>
        <v>Sustantiva</v>
      </c>
      <c r="H399" s="1">
        <f>+'BD1'!H399</f>
        <v>3.21</v>
      </c>
      <c r="J399" s="1" t="s">
        <v>8</v>
      </c>
      <c r="K399" s="1" t="s">
        <v>93</v>
      </c>
      <c r="L399" s="3" t="s">
        <v>65</v>
      </c>
      <c r="M399" s="1" t="s">
        <v>67</v>
      </c>
      <c r="N399" s="4">
        <f>IFERROR(AVERAGEIFS('TE por AEA'!$H$2:$H$12257,'TE por AEA'!$A$2:$A$12257,'TE por AEA'!J399,'TE por AEA'!$B$2:$B$12257,'TE por AEA'!K399,'TE por AEA'!$F$2:$F$12257,'TE por AEA'!L399),"No hay registro")</f>
        <v>1.5529850000000001</v>
      </c>
      <c r="O399" s="4"/>
      <c r="P399" s="4" t="s">
        <v>262</v>
      </c>
      <c r="Q399" s="4" t="s">
        <v>65</v>
      </c>
      <c r="R399" s="4" t="s">
        <v>67</v>
      </c>
      <c r="S399" s="4">
        <f>IFERROR(AVERAGEIFS('TE por AEA'!$H$2:$H$12257,'TE por AEA'!$A$2:$A$12257,'TE por AEA'!P399,'TE por AEA'!$F$2:$F$12257,'TE por AEA'!Q399),"No hay registro")</f>
        <v>0.89888599999999985</v>
      </c>
    </row>
    <row r="400" spans="1:19">
      <c r="A400" s="1" t="str">
        <f>+'BD1'!A400</f>
        <v>Brunca</v>
      </c>
      <c r="B400" s="1" t="str">
        <f>+'BD1'!B400</f>
        <v>Palmar</v>
      </c>
      <c r="C400" s="1" t="str">
        <f>+'BD1'!C400</f>
        <v>Álvaro Berrocal Solís</v>
      </c>
      <c r="D400" s="1">
        <f>+'BD1'!D400</f>
        <v>0.5</v>
      </c>
      <c r="E400" s="1" t="str">
        <f>+'BD1'!E400</f>
        <v>Profesional</v>
      </c>
      <c r="F400" s="1" t="str">
        <f>+'BD1'!F400</f>
        <v>Búsqueda de nuevos productores (por productor)</v>
      </c>
      <c r="G400" s="1" t="str">
        <f>+'BD1'!G400</f>
        <v>Sustantiva</v>
      </c>
      <c r="H400" s="1">
        <f>+'BD1'!H400</f>
        <v>6.2416700000000001</v>
      </c>
      <c r="J400" s="1" t="s">
        <v>8</v>
      </c>
      <c r="K400" s="1" t="s">
        <v>93</v>
      </c>
      <c r="L400" s="3" t="s">
        <v>66</v>
      </c>
      <c r="M400" s="1" t="s">
        <v>67</v>
      </c>
      <c r="N400" s="4">
        <f>IFERROR(AVERAGEIFS('TE por AEA'!$H$2:$H$12257,'TE por AEA'!$A$2:$A$12257,'TE por AEA'!J400,'TE por AEA'!$B$2:$B$12257,'TE por AEA'!K400,'TE por AEA'!$F$2:$F$12257,'TE por AEA'!L400),"No hay registro")</f>
        <v>1.7734266666666667</v>
      </c>
      <c r="O400" s="4"/>
      <c r="P400" s="4" t="s">
        <v>262</v>
      </c>
      <c r="Q400" s="4" t="s">
        <v>66</v>
      </c>
      <c r="R400" s="4" t="s">
        <v>67</v>
      </c>
      <c r="S400" s="4">
        <f>IFERROR(AVERAGEIFS('TE por AEA'!$H$2:$H$12257,'TE por AEA'!$A$2:$A$12257,'TE por AEA'!P400,'TE por AEA'!$F$2:$F$12257,'TE por AEA'!Q400),"No hay registro")</f>
        <v>3.3657865517241383</v>
      </c>
    </row>
    <row r="401" spans="1:19">
      <c r="A401" s="1" t="str">
        <f>+'BD1'!A401</f>
        <v>Brunca</v>
      </c>
      <c r="B401" s="1" t="str">
        <f>+'BD1'!B401</f>
        <v>Palmar</v>
      </c>
      <c r="C401" s="1" t="str">
        <f>+'BD1'!C401</f>
        <v>Jorge Jesús Mora Monge</v>
      </c>
      <c r="D401" s="1">
        <f>+'BD1'!D401</f>
        <v>0.5</v>
      </c>
      <c r="E401" s="1" t="str">
        <f>+'BD1'!E401</f>
        <v>Técnico</v>
      </c>
      <c r="F401" s="1" t="str">
        <f>+'BD1'!F401</f>
        <v>Elaboración del diagnóstico y plan de finca de manejo a personas productoras (por productor)</v>
      </c>
      <c r="G401" s="1" t="str">
        <f>+'BD1'!G401</f>
        <v>Sustantiva</v>
      </c>
      <c r="H401" s="1">
        <f>+'BD1'!H401</f>
        <v>6.42</v>
      </c>
      <c r="J401" s="1" t="s">
        <v>8</v>
      </c>
      <c r="K401" s="1" t="s">
        <v>98</v>
      </c>
      <c r="L401" s="2" t="s">
        <v>11</v>
      </c>
      <c r="M401" s="1" t="s">
        <v>67</v>
      </c>
      <c r="N401" s="4">
        <f>IFERROR(AVERAGEIFS('TE por AEA'!$H$2:$H$12257,'TE por AEA'!$A$2:$A$12257,'TE por AEA'!J401,'TE por AEA'!$B$2:$B$12257,'TE por AEA'!K401,'TE por AEA'!$F$2:$F$12257,'TE por AEA'!L401),"No hay registro")</f>
        <v>6.7766666666666664</v>
      </c>
      <c r="O401" s="4"/>
      <c r="P401" s="4" t="s">
        <v>306</v>
      </c>
      <c r="Q401" s="4" t="s">
        <v>11</v>
      </c>
      <c r="R401" s="4" t="s">
        <v>67</v>
      </c>
      <c r="S401" s="4">
        <f>IFERROR(AVERAGEIFS('TE por AEA'!$H$2:$H$12257,'TE por AEA'!$A$2:$A$12257,'TE por AEA'!P401,'TE por AEA'!$F$2:$F$12257,'TE por AEA'!Q401),"No hay registro")</f>
        <v>1.6749252631578946</v>
      </c>
    </row>
    <row r="402" spans="1:19">
      <c r="A402" s="1" t="str">
        <f>+'BD1'!A402</f>
        <v>Brunca</v>
      </c>
      <c r="B402" s="1" t="str">
        <f>+'BD1'!B402</f>
        <v>Palmar</v>
      </c>
      <c r="C402" s="1" t="str">
        <f>+'BD1'!C402</f>
        <v>Jorge Jesús Mora Monge</v>
      </c>
      <c r="D402" s="1">
        <f>+'BD1'!D402</f>
        <v>0.5</v>
      </c>
      <c r="E402" s="1" t="str">
        <f>+'BD1'!E402</f>
        <v>Técnico</v>
      </c>
      <c r="F402" s="1" t="str">
        <f>+'BD1'!F402</f>
        <v>Asistencia técnica a personas productoras (individual): visitas a finca (por productor)</v>
      </c>
      <c r="G402" s="1" t="str">
        <f>+'BD1'!G402</f>
        <v>Sustantiva</v>
      </c>
      <c r="H402" s="1">
        <f>+'BD1'!H402</f>
        <v>6.42</v>
      </c>
      <c r="J402" s="1" t="s">
        <v>8</v>
      </c>
      <c r="K402" s="1" t="s">
        <v>98</v>
      </c>
      <c r="L402" s="2" t="s">
        <v>12</v>
      </c>
      <c r="M402" s="1" t="s">
        <v>67</v>
      </c>
      <c r="N402" s="4">
        <f>IFERROR(AVERAGEIFS('TE por AEA'!$H$2:$H$12257,'TE por AEA'!$A$2:$A$12257,'TE por AEA'!J402,'TE por AEA'!$B$2:$B$12257,'TE por AEA'!K402,'TE por AEA'!$F$2:$F$12257,'TE por AEA'!L402),"No hay registro")</f>
        <v>4.220556666666667</v>
      </c>
      <c r="O402" s="4"/>
      <c r="P402" s="4" t="s">
        <v>306</v>
      </c>
      <c r="Q402" s="4" t="s">
        <v>12</v>
      </c>
      <c r="R402" s="4" t="s">
        <v>67</v>
      </c>
      <c r="S402" s="4">
        <f>IFERROR(AVERAGEIFS('TE por AEA'!$H$2:$H$12257,'TE por AEA'!$A$2:$A$12257,'TE por AEA'!P402,'TE por AEA'!$F$2:$F$12257,'TE por AEA'!Q402),"No hay registro")</f>
        <v>1.9621616666666668</v>
      </c>
    </row>
    <row r="403" spans="1:19">
      <c r="A403" s="1" t="str">
        <f>+'BD1'!A403</f>
        <v>Brunca</v>
      </c>
      <c r="B403" s="1" t="str">
        <f>+'BD1'!B403</f>
        <v>Palmar</v>
      </c>
      <c r="C403" s="1" t="str">
        <f>+'BD1'!C403</f>
        <v>Jorge Jesús Mora Monge</v>
      </c>
      <c r="D403" s="1">
        <f>+'BD1'!D403</f>
        <v>0.5</v>
      </c>
      <c r="E403" s="1" t="str">
        <f>+'BD1'!E403</f>
        <v>Técnico</v>
      </c>
      <c r="F403" s="1" t="str">
        <f>+'BD1'!F403</f>
        <v>Asistencia técnica a personas productoras (individual): atenciones virtuales y digitales (por productor)</v>
      </c>
      <c r="G403" s="1" t="str">
        <f>+'BD1'!G403</f>
        <v>Sustantiva</v>
      </c>
      <c r="H403" s="1">
        <f>+'BD1'!H403</f>
        <v>1.605</v>
      </c>
      <c r="J403" s="1" t="s">
        <v>8</v>
      </c>
      <c r="K403" s="1" t="s">
        <v>98</v>
      </c>
      <c r="L403" s="2" t="s">
        <v>13</v>
      </c>
      <c r="M403" s="1" t="s">
        <v>67</v>
      </c>
      <c r="N403" s="4">
        <f>IFERROR(AVERAGEIFS('TE por AEA'!$H$2:$H$12257,'TE por AEA'!$A$2:$A$12257,'TE por AEA'!J403,'TE por AEA'!$B$2:$B$12257,'TE por AEA'!K403,'TE por AEA'!$F$2:$F$12257,'TE por AEA'!L403),"No hay registro")</f>
        <v>0.69103999999999999</v>
      </c>
      <c r="O403" s="4"/>
      <c r="P403" s="4" t="s">
        <v>306</v>
      </c>
      <c r="Q403" s="4" t="s">
        <v>13</v>
      </c>
      <c r="R403" s="4" t="s">
        <v>67</v>
      </c>
      <c r="S403" s="4">
        <f>IFERROR(AVERAGEIFS('TE por AEA'!$H$2:$H$12257,'TE por AEA'!$A$2:$A$12257,'TE por AEA'!P403,'TE por AEA'!$F$2:$F$12257,'TE por AEA'!Q403),"No hay registro")</f>
        <v>0.45772222222222214</v>
      </c>
    </row>
    <row r="404" spans="1:19">
      <c r="A404" s="1" t="str">
        <f>+'BD1'!A404</f>
        <v>Brunca</v>
      </c>
      <c r="B404" s="1" t="str">
        <f>+'BD1'!B404</f>
        <v>Palmar</v>
      </c>
      <c r="C404" s="1" t="str">
        <f>+'BD1'!C404</f>
        <v>Jorge Jesús Mora Monge</v>
      </c>
      <c r="D404" s="1">
        <f>+'BD1'!D404</f>
        <v>0.5</v>
      </c>
      <c r="E404" s="1" t="str">
        <f>+'BD1'!E404</f>
        <v>Técnico</v>
      </c>
      <c r="F404" s="1" t="str">
        <f>+'BD1'!F404</f>
        <v>Asistencia técnica a personas productoras (grupal): día de campo (por día en el evento)</v>
      </c>
      <c r="G404" s="1" t="str">
        <f>+'BD1'!G404</f>
        <v>Sustantiva</v>
      </c>
      <c r="H404" s="1" t="str">
        <f>+'BD1'!H404</f>
        <v>NA</v>
      </c>
      <c r="J404" s="1" t="s">
        <v>8</v>
      </c>
      <c r="K404" s="1" t="s">
        <v>98</v>
      </c>
      <c r="L404" s="2" t="s">
        <v>14</v>
      </c>
      <c r="M404" s="1" t="s">
        <v>67</v>
      </c>
      <c r="N404" s="4">
        <f>IFERROR(AVERAGEIFS('TE por AEA'!$H$2:$H$12257,'TE por AEA'!$A$2:$A$12257,'TE por AEA'!J404,'TE por AEA'!$B$2:$B$12257,'TE por AEA'!K404,'TE por AEA'!$F$2:$F$12257,'TE por AEA'!L404),"No hay registro")</f>
        <v>8.2033333333333331</v>
      </c>
      <c r="O404" s="4"/>
      <c r="P404" s="4" t="s">
        <v>306</v>
      </c>
      <c r="Q404" s="4" t="s">
        <v>14</v>
      </c>
      <c r="R404" s="4" t="s">
        <v>67</v>
      </c>
      <c r="S404" s="4">
        <f>IFERROR(AVERAGEIFS('TE por AEA'!$H$2:$H$12257,'TE por AEA'!$A$2:$A$12257,'TE por AEA'!P404,'TE por AEA'!$F$2:$F$12257,'TE por AEA'!Q404),"No hay registro")</f>
        <v>11.864120555555557</v>
      </c>
    </row>
    <row r="405" spans="1:19">
      <c r="A405" s="1" t="str">
        <f>+'BD1'!A405</f>
        <v>Brunca</v>
      </c>
      <c r="B405" s="1" t="str">
        <f>+'BD1'!B405</f>
        <v>Palmar</v>
      </c>
      <c r="C405" s="1" t="str">
        <f>+'BD1'!C405</f>
        <v>Jorge Jesús Mora Monge</v>
      </c>
      <c r="D405" s="1">
        <f>+'BD1'!D405</f>
        <v>0.5</v>
      </c>
      <c r="E405" s="1" t="str">
        <f>+'BD1'!E405</f>
        <v>Técnico</v>
      </c>
      <c r="F405" s="1" t="str">
        <f>+'BD1'!F405</f>
        <v>Asistencia técnica a personas productoras (grupal): demostración de métodos (por evento, se puede acumular si la demostración tarda más de un día)</v>
      </c>
      <c r="G405" s="1" t="str">
        <f>+'BD1'!G405</f>
        <v>Sustantiva</v>
      </c>
      <c r="H405" s="1">
        <f>+'BD1'!H405</f>
        <v>6.42</v>
      </c>
      <c r="J405" s="1" t="s">
        <v>8</v>
      </c>
      <c r="K405" s="1" t="s">
        <v>98</v>
      </c>
      <c r="L405" s="2" t="s">
        <v>15</v>
      </c>
      <c r="M405" s="1" t="s">
        <v>67</v>
      </c>
      <c r="N405" s="4">
        <f>IFERROR(AVERAGEIFS('TE por AEA'!$H$2:$H$12257,'TE por AEA'!$A$2:$A$12257,'TE por AEA'!J405,'TE por AEA'!$B$2:$B$12257,'TE por AEA'!K405,'TE por AEA'!$F$2:$F$12257,'TE por AEA'!L405),"No hay registro")</f>
        <v>8.0250000000000004</v>
      </c>
      <c r="O405" s="4"/>
      <c r="P405" s="4" t="s">
        <v>306</v>
      </c>
      <c r="Q405" s="4" t="s">
        <v>15</v>
      </c>
      <c r="R405" s="4" t="s">
        <v>67</v>
      </c>
      <c r="S405" s="4">
        <f>IFERROR(AVERAGEIFS('TE por AEA'!$H$2:$H$12257,'TE por AEA'!$A$2:$A$12257,'TE por AEA'!P405,'TE por AEA'!$F$2:$F$12257,'TE por AEA'!Q405),"No hay registro")</f>
        <v>3.7145782352941183</v>
      </c>
    </row>
    <row r="406" spans="1:19">
      <c r="A406" s="1" t="str">
        <f>+'BD1'!A406</f>
        <v>Brunca</v>
      </c>
      <c r="B406" s="1" t="str">
        <f>+'BD1'!B406</f>
        <v>Palmar</v>
      </c>
      <c r="C406" s="1" t="str">
        <f>+'BD1'!C406</f>
        <v>Jorge Jesús Mora Monge</v>
      </c>
      <c r="D406" s="1">
        <f>+'BD1'!D406</f>
        <v>0.5</v>
      </c>
      <c r="E406" s="1" t="str">
        <f>+'BD1'!E406</f>
        <v>Técnico</v>
      </c>
      <c r="F406" s="1" t="str">
        <f>+'BD1'!F406</f>
        <v>Asistencia técnica a personas productoras (grupal): taller (por taller)</v>
      </c>
      <c r="G406" s="1" t="str">
        <f>+'BD1'!G406</f>
        <v>Sustantiva</v>
      </c>
      <c r="H406" s="1">
        <f>+'BD1'!H406</f>
        <v>12.84</v>
      </c>
      <c r="J406" s="1" t="s">
        <v>8</v>
      </c>
      <c r="K406" s="1" t="s">
        <v>98</v>
      </c>
      <c r="L406" s="2" t="s">
        <v>16</v>
      </c>
      <c r="M406" s="1" t="s">
        <v>67</v>
      </c>
      <c r="N406" s="4">
        <f>IFERROR(AVERAGEIFS('TE por AEA'!$H$2:$H$12257,'TE por AEA'!$A$2:$A$12257,'TE por AEA'!J406,'TE por AEA'!$B$2:$B$12257,'TE por AEA'!K406,'TE por AEA'!$F$2:$F$12257,'TE por AEA'!L406),"No hay registro")</f>
        <v>9.8677799999999998</v>
      </c>
      <c r="O406" s="4"/>
      <c r="P406" s="4" t="s">
        <v>306</v>
      </c>
      <c r="Q406" s="4" t="s">
        <v>16</v>
      </c>
      <c r="R406" s="4" t="s">
        <v>67</v>
      </c>
      <c r="S406" s="4">
        <f>IFERROR(AVERAGEIFS('TE por AEA'!$H$2:$H$12257,'TE por AEA'!$A$2:$A$12257,'TE por AEA'!P406,'TE por AEA'!$F$2:$F$12257,'TE por AEA'!Q406),"No hay registro")</f>
        <v>4.6128886666666666</v>
      </c>
    </row>
    <row r="407" spans="1:19">
      <c r="A407" s="1" t="str">
        <f>+'BD1'!A407</f>
        <v>Brunca</v>
      </c>
      <c r="B407" s="1" t="str">
        <f>+'BD1'!B407</f>
        <v>Palmar</v>
      </c>
      <c r="C407" s="1" t="str">
        <f>+'BD1'!C407</f>
        <v>Jorge Jesús Mora Monge</v>
      </c>
      <c r="D407" s="1">
        <f>+'BD1'!D407</f>
        <v>0.5</v>
      </c>
      <c r="E407" s="1" t="str">
        <f>+'BD1'!E407</f>
        <v>Técnico</v>
      </c>
      <c r="F407" s="1" t="str">
        <f>+'BD1'!F407</f>
        <v>Asistencia técnica a personas productoras (grupal): charlas (por día en el evento)</v>
      </c>
      <c r="G407" s="1" t="str">
        <f>+'BD1'!G407</f>
        <v>Sustantiva</v>
      </c>
      <c r="H407" s="1" t="str">
        <f>+'BD1'!H407</f>
        <v>NA</v>
      </c>
      <c r="J407" s="1" t="s">
        <v>8</v>
      </c>
      <c r="K407" s="1" t="s">
        <v>98</v>
      </c>
      <c r="L407" s="2" t="s">
        <v>17</v>
      </c>
      <c r="M407" s="1" t="s">
        <v>67</v>
      </c>
      <c r="N407" s="4">
        <f>IFERROR(AVERAGEIFS('TE por AEA'!$H$2:$H$12257,'TE por AEA'!$A$2:$A$12257,'TE por AEA'!J407,'TE por AEA'!$B$2:$B$12257,'TE por AEA'!K407,'TE por AEA'!$F$2:$F$12257,'TE por AEA'!L407),"No hay registro")</f>
        <v>5.8255566666666665</v>
      </c>
      <c r="O407" s="4"/>
      <c r="P407" s="4" t="s">
        <v>306</v>
      </c>
      <c r="Q407" s="4" t="s">
        <v>17</v>
      </c>
      <c r="R407" s="4" t="s">
        <v>67</v>
      </c>
      <c r="S407" s="4">
        <f>IFERROR(AVERAGEIFS('TE por AEA'!$H$2:$H$12257,'TE por AEA'!$A$2:$A$12257,'TE por AEA'!P407,'TE por AEA'!$F$2:$F$12257,'TE por AEA'!Q407),"No hay registro")</f>
        <v>4.5308905882352946</v>
      </c>
    </row>
    <row r="408" spans="1:19">
      <c r="A408" s="1" t="str">
        <f>+'BD1'!A408</f>
        <v>Brunca</v>
      </c>
      <c r="B408" s="1" t="str">
        <f>+'BD1'!B408</f>
        <v>Palmar</v>
      </c>
      <c r="C408" s="1" t="str">
        <f>+'BD1'!C408</f>
        <v>Jorge Jesús Mora Monge</v>
      </c>
      <c r="D408" s="1">
        <f>+'BD1'!D408</f>
        <v>0.5</v>
      </c>
      <c r="E408" s="1" t="str">
        <f>+'BD1'!E408</f>
        <v>Técnico</v>
      </c>
      <c r="F408" s="1" t="str">
        <f>+'BD1'!F408</f>
        <v>Gestión en capacitaciones con instituciones públicas o privadas (solo gestión de coordinación por evento de capacitación)</v>
      </c>
      <c r="G408" s="1" t="str">
        <f>+'BD1'!G408</f>
        <v>Administrativa</v>
      </c>
      <c r="H408" s="1">
        <f>+'BD1'!H408</f>
        <v>12.84</v>
      </c>
      <c r="J408" s="1" t="s">
        <v>8</v>
      </c>
      <c r="K408" s="1" t="s">
        <v>98</v>
      </c>
      <c r="L408" s="2" t="s">
        <v>18</v>
      </c>
      <c r="M408" s="1" t="s">
        <v>68</v>
      </c>
      <c r="N408" s="4">
        <f>IFERROR(AVERAGEIFS('TE por AEA'!$H$2:$H$12257,'TE por AEA'!$A$2:$A$12257,'TE por AEA'!J408,'TE por AEA'!$B$2:$B$12257,'TE por AEA'!K408,'TE por AEA'!$F$2:$F$12257,'TE por AEA'!L408),"No hay registro")</f>
        <v>6.0038900000000011</v>
      </c>
      <c r="O408" s="4"/>
      <c r="P408" s="4" t="s">
        <v>306</v>
      </c>
      <c r="Q408" s="4" t="s">
        <v>18</v>
      </c>
      <c r="R408" s="4" t="s">
        <v>68</v>
      </c>
      <c r="S408" s="4">
        <f>IFERROR(AVERAGEIFS('TE por AEA'!$H$2:$H$12257,'TE por AEA'!$A$2:$A$12257,'TE por AEA'!P408,'TE por AEA'!$F$2:$F$12257,'TE por AEA'!Q408),"No hay registro")</f>
        <v>7.8711435294117624</v>
      </c>
    </row>
    <row r="409" spans="1:19">
      <c r="A409" s="1" t="str">
        <f>+'BD1'!A409</f>
        <v>Brunca</v>
      </c>
      <c r="B409" s="1" t="str">
        <f>+'BD1'!B409</f>
        <v>Palmar</v>
      </c>
      <c r="C409" s="1" t="str">
        <f>+'BD1'!C409</f>
        <v>Jorge Jesús Mora Monge</v>
      </c>
      <c r="D409" s="1">
        <f>+'BD1'!D409</f>
        <v>0.5</v>
      </c>
      <c r="E409" s="1" t="str">
        <f>+'BD1'!E409</f>
        <v>Técnico</v>
      </c>
      <c r="F409" s="1" t="str">
        <f>+'BD1'!F409</f>
        <v>Aplicación de la herramienta de medición del nivel de gestión empresarial y organizacional (por organización)</v>
      </c>
      <c r="G409" s="1" t="str">
        <f>+'BD1'!G409</f>
        <v>Sustantiva</v>
      </c>
      <c r="H409" s="1" t="str">
        <f>+'BD1'!H409</f>
        <v>NA</v>
      </c>
      <c r="J409" s="1" t="s">
        <v>8</v>
      </c>
      <c r="K409" s="1" t="s">
        <v>98</v>
      </c>
      <c r="L409" s="2" t="s">
        <v>19</v>
      </c>
      <c r="M409" s="1" t="s">
        <v>67</v>
      </c>
      <c r="N409" s="4">
        <f>IFERROR(AVERAGEIFS('TE por AEA'!$H$2:$H$12257,'TE por AEA'!$A$2:$A$12257,'TE por AEA'!J409,'TE por AEA'!$B$2:$B$12257,'TE por AEA'!K409,'TE por AEA'!$F$2:$F$12257,'TE por AEA'!L409),"No hay registro")</f>
        <v>5.8849999999999998</v>
      </c>
      <c r="O409" s="4"/>
      <c r="P409" s="4" t="s">
        <v>306</v>
      </c>
      <c r="Q409" s="4" t="s">
        <v>19</v>
      </c>
      <c r="R409" s="4" t="s">
        <v>67</v>
      </c>
      <c r="S409" s="4">
        <f>IFERROR(AVERAGEIFS('TE por AEA'!$H$2:$H$12257,'TE por AEA'!$A$2:$A$12257,'TE por AEA'!P409,'TE por AEA'!$F$2:$F$12257,'TE por AEA'!Q409),"No hay registro")</f>
        <v>3.1218238888888887</v>
      </c>
    </row>
    <row r="410" spans="1:19">
      <c r="A410" s="1" t="str">
        <f>+'BD1'!A410</f>
        <v>Brunca</v>
      </c>
      <c r="B410" s="1" t="str">
        <f>+'BD1'!B410</f>
        <v>Palmar</v>
      </c>
      <c r="C410" s="1" t="str">
        <f>+'BD1'!C410</f>
        <v>Jorge Jesús Mora Monge</v>
      </c>
      <c r="D410" s="1">
        <f>+'BD1'!D410</f>
        <v>0.5</v>
      </c>
      <c r="E410" s="1" t="str">
        <f>+'BD1'!E410</f>
        <v>Técnico</v>
      </c>
      <c r="F410" s="1" t="str">
        <f>+'BD1'!F410</f>
        <v>Elaboración y ejecución del plan de trabajo (por organización)</v>
      </c>
      <c r="G410" s="1" t="str">
        <f>+'BD1'!G410</f>
        <v>Sustantiva</v>
      </c>
      <c r="H410" s="1" t="str">
        <f>+'BD1'!H410</f>
        <v>NA</v>
      </c>
      <c r="J410" s="1" t="s">
        <v>8</v>
      </c>
      <c r="K410" s="1" t="s">
        <v>98</v>
      </c>
      <c r="L410" s="2" t="s">
        <v>20</v>
      </c>
      <c r="M410" s="1" t="s">
        <v>67</v>
      </c>
      <c r="N410" s="4">
        <f>IFERROR(AVERAGEIFS('TE por AEA'!$H$2:$H$12257,'TE por AEA'!$A$2:$A$12257,'TE por AEA'!J410,'TE por AEA'!$B$2:$B$12257,'TE por AEA'!K410,'TE por AEA'!$F$2:$F$12257,'TE por AEA'!L410),"No hay registro")</f>
        <v>5.1716699999999998</v>
      </c>
      <c r="O410" s="4"/>
      <c r="P410" s="4" t="s">
        <v>306</v>
      </c>
      <c r="Q410" s="4" t="s">
        <v>147</v>
      </c>
      <c r="R410" s="4" t="s">
        <v>67</v>
      </c>
      <c r="S410" s="4">
        <f>IFERROR(AVERAGEIFS('TE por AEA'!$H$2:$H$12257,'TE por AEA'!$A$2:$A$12257,'TE por AEA'!P410,'TE por AEA'!$F$2:$F$12257,'TE por AEA'!Q410),"No hay registro")</f>
        <v>3.4715553333333333</v>
      </c>
    </row>
    <row r="411" spans="1:19">
      <c r="A411" s="1" t="str">
        <f>+'BD1'!A411</f>
        <v>Brunca</v>
      </c>
      <c r="B411" s="1" t="str">
        <f>+'BD1'!B411</f>
        <v>Palmar</v>
      </c>
      <c r="C411" s="1" t="str">
        <f>+'BD1'!C411</f>
        <v>Jorge Jesús Mora Monge</v>
      </c>
      <c r="D411" s="1">
        <f>+'BD1'!D411</f>
        <v>0.5</v>
      </c>
      <c r="E411" s="1" t="str">
        <f>+'BD1'!E411</f>
        <v>Técnico</v>
      </c>
      <c r="F411" s="1" t="str">
        <f>+'BD1'!F411</f>
        <v>Visitas de seguimiento al plan de trabajo (por visita por organización)</v>
      </c>
      <c r="G411" s="1" t="str">
        <f>+'BD1'!G411</f>
        <v>Sustantiva</v>
      </c>
      <c r="H411" s="1" t="str">
        <f>+'BD1'!H411</f>
        <v>NA</v>
      </c>
      <c r="J411" s="1" t="s">
        <v>8</v>
      </c>
      <c r="K411" s="1" t="s">
        <v>98</v>
      </c>
      <c r="L411" s="2" t="s">
        <v>21</v>
      </c>
      <c r="M411" s="1" t="s">
        <v>67</v>
      </c>
      <c r="N411" s="4">
        <f>IFERROR(AVERAGEIFS('TE por AEA'!$H$2:$H$12257,'TE por AEA'!$A$2:$A$12257,'TE por AEA'!J411,'TE por AEA'!$B$2:$B$12257,'TE por AEA'!K411,'TE por AEA'!$F$2:$F$12257,'TE por AEA'!L411),"No hay registro")</f>
        <v>7.0441699999999994</v>
      </c>
      <c r="O411" s="4"/>
      <c r="P411" s="4" t="s">
        <v>306</v>
      </c>
      <c r="Q411" s="4" t="s">
        <v>21</v>
      </c>
      <c r="R411" s="4" t="s">
        <v>67</v>
      </c>
      <c r="S411" s="4">
        <f>IFERROR(AVERAGEIFS('TE por AEA'!$H$2:$H$12257,'TE por AEA'!$A$2:$A$12257,'TE por AEA'!P411,'TE por AEA'!$F$2:$F$12257,'TE por AEA'!Q411),"No hay registro")</f>
        <v>1.9547319999999999</v>
      </c>
    </row>
    <row r="412" spans="1:19">
      <c r="A412" s="1" t="str">
        <f>+'BD1'!A412</f>
        <v>Brunca</v>
      </c>
      <c r="B412" s="1" t="str">
        <f>+'BD1'!B412</f>
        <v>Palmar</v>
      </c>
      <c r="C412" s="1" t="str">
        <f>+'BD1'!C412</f>
        <v>Jorge Jesús Mora Monge</v>
      </c>
      <c r="D412" s="1">
        <f>+'BD1'!D412</f>
        <v>0.5</v>
      </c>
      <c r="E412" s="1" t="str">
        <f>+'BD1'!E412</f>
        <v>Técnico</v>
      </c>
      <c r="F412" s="1" t="str">
        <f>+'BD1'!F412</f>
        <v>Reporte del plan de trabajo anual (por reporte por organización)</v>
      </c>
      <c r="G412" s="1" t="str">
        <f>+'BD1'!G412</f>
        <v>Sustantiva</v>
      </c>
      <c r="H412" s="1" t="str">
        <f>+'BD1'!H412</f>
        <v>NA</v>
      </c>
      <c r="J412" s="1" t="s">
        <v>8</v>
      </c>
      <c r="K412" s="1" t="s">
        <v>98</v>
      </c>
      <c r="L412" s="2" t="s">
        <v>22</v>
      </c>
      <c r="M412" s="1" t="s">
        <v>67</v>
      </c>
      <c r="N412" s="4">
        <f>IFERROR(AVERAGEIFS('TE por AEA'!$H$2:$H$12257,'TE por AEA'!$A$2:$A$12257,'TE por AEA'!J412,'TE por AEA'!$B$2:$B$12257,'TE por AEA'!K412,'TE por AEA'!$F$2:$F$12257,'TE por AEA'!L412),"No hay registro")</f>
        <v>3.21</v>
      </c>
      <c r="O412" s="4"/>
      <c r="P412" s="4" t="s">
        <v>306</v>
      </c>
      <c r="Q412" s="4" t="s">
        <v>22</v>
      </c>
      <c r="R412" s="4" t="s">
        <v>67</v>
      </c>
      <c r="S412" s="4">
        <f>IFERROR(AVERAGEIFS('TE por AEA'!$H$2:$H$12257,'TE por AEA'!$A$2:$A$12257,'TE por AEA'!P412,'TE por AEA'!$F$2:$F$12257,'TE por AEA'!Q412),"No hay registro")</f>
        <v>1.2257933333333335</v>
      </c>
    </row>
    <row r="413" spans="1:19">
      <c r="A413" s="1" t="str">
        <f>+'BD1'!A413</f>
        <v>Brunca</v>
      </c>
      <c r="B413" s="1" t="str">
        <f>+'BD1'!B413</f>
        <v>Palmar</v>
      </c>
      <c r="C413" s="1" t="str">
        <f>+'BD1'!C413</f>
        <v>Jorge Jesús Mora Monge</v>
      </c>
      <c r="D413" s="1">
        <f>+'BD1'!D413</f>
        <v>0.5</v>
      </c>
      <c r="E413" s="1" t="str">
        <f>+'BD1'!E413</f>
        <v>Técnico</v>
      </c>
      <c r="F413" s="1" t="str">
        <f>+'BD1'!F413</f>
        <v>NAMA (café): muestreo y toma de datos en finca (por productor)</v>
      </c>
      <c r="G413" s="1" t="str">
        <f>+'BD1'!G413</f>
        <v>Sustantiva</v>
      </c>
      <c r="H413" s="1" t="str">
        <f>+'BD1'!H413</f>
        <v>NA</v>
      </c>
      <c r="J413" s="1" t="s">
        <v>8</v>
      </c>
      <c r="K413" s="1" t="s">
        <v>98</v>
      </c>
      <c r="L413" s="2" t="s">
        <v>23</v>
      </c>
      <c r="M413" s="1" t="s">
        <v>67</v>
      </c>
      <c r="N413" s="4" t="str">
        <f>IFERROR(AVERAGEIFS('TE por AEA'!$H$2:$H$12257,'TE por AEA'!$A$2:$A$12257,'TE por AEA'!J413,'TE por AEA'!$B$2:$B$12257,'TE por AEA'!K413,'TE por AEA'!$F$2:$F$12257,'TE por AEA'!L413),"No hay registro")</f>
        <v>No hay registro</v>
      </c>
      <c r="O413" s="4"/>
      <c r="P413" s="4" t="s">
        <v>306</v>
      </c>
      <c r="Q413" s="4" t="s">
        <v>23</v>
      </c>
      <c r="R413" s="4" t="s">
        <v>67</v>
      </c>
      <c r="S413" s="4">
        <f>IFERROR(AVERAGEIFS('TE por AEA'!$H$2:$H$12257,'TE por AEA'!$A$2:$A$12257,'TE por AEA'!P413,'TE por AEA'!$F$2:$F$12257,'TE por AEA'!Q413),"No hay registro")</f>
        <v>1.6585000000000001</v>
      </c>
    </row>
    <row r="414" spans="1:19">
      <c r="A414" s="1" t="str">
        <f>+'BD1'!A414</f>
        <v>Brunca</v>
      </c>
      <c r="B414" s="1" t="str">
        <f>+'BD1'!B414</f>
        <v>Palmar</v>
      </c>
      <c r="C414" s="1" t="str">
        <f>+'BD1'!C414</f>
        <v>Jorge Jesús Mora Monge</v>
      </c>
      <c r="D414" s="1">
        <f>+'BD1'!D414</f>
        <v>0.5</v>
      </c>
      <c r="E414" s="1" t="str">
        <f>+'BD1'!E414</f>
        <v>Técnico</v>
      </c>
      <c r="F414" s="1" t="str">
        <f>+'BD1'!F414</f>
        <v>NAMA (café): inclusión de datos al SisDNEA (por productor)</v>
      </c>
      <c r="G414" s="1" t="str">
        <f>+'BD1'!G414</f>
        <v>Sustantiva</v>
      </c>
      <c r="H414" s="1" t="str">
        <f>+'BD1'!H414</f>
        <v>NA</v>
      </c>
      <c r="J414" s="1" t="s">
        <v>8</v>
      </c>
      <c r="K414" s="1" t="s">
        <v>98</v>
      </c>
      <c r="L414" s="2" t="s">
        <v>24</v>
      </c>
      <c r="M414" s="1" t="s">
        <v>67</v>
      </c>
      <c r="N414" s="4" t="str">
        <f>IFERROR(AVERAGEIFS('TE por AEA'!$H$2:$H$12257,'TE por AEA'!$A$2:$A$12257,'TE por AEA'!J414,'TE por AEA'!$B$2:$B$12257,'TE por AEA'!K414,'TE por AEA'!$F$2:$F$12257,'TE por AEA'!L414),"No hay registro")</f>
        <v>No hay registro</v>
      </c>
      <c r="O414" s="4"/>
      <c r="P414" s="4" t="s">
        <v>306</v>
      </c>
      <c r="Q414" s="4" t="s">
        <v>24</v>
      </c>
      <c r="R414" s="4" t="s">
        <v>67</v>
      </c>
      <c r="S414" s="4">
        <f>IFERROR(AVERAGEIFS('TE por AEA'!$H$2:$H$12257,'TE por AEA'!$A$2:$A$12257,'TE por AEA'!P414,'TE por AEA'!$F$2:$F$12257,'TE por AEA'!Q414),"No hay registro")</f>
        <v>0.59444399999999997</v>
      </c>
    </row>
    <row r="415" spans="1:19">
      <c r="A415" s="1" t="str">
        <f>+'BD1'!A415</f>
        <v>Brunca</v>
      </c>
      <c r="B415" s="1" t="str">
        <f>+'BD1'!B415</f>
        <v>Palmar</v>
      </c>
      <c r="C415" s="1" t="str">
        <f>+'BD1'!C415</f>
        <v>Jorge Jesús Mora Monge</v>
      </c>
      <c r="D415" s="1">
        <f>+'BD1'!D415</f>
        <v>0.5</v>
      </c>
      <c r="E415" s="1" t="str">
        <f>+'BD1'!E415</f>
        <v>Técnico</v>
      </c>
      <c r="F415" s="1" t="str">
        <f>+'BD1'!F415</f>
        <v>NAMA (café): entrega de constancia de verificación del MRV a la persona productora (por productor)</v>
      </c>
      <c r="G415" s="1" t="str">
        <f>+'BD1'!G415</f>
        <v>Sustantiva</v>
      </c>
      <c r="H415" s="1" t="str">
        <f>+'BD1'!H415</f>
        <v>NA</v>
      </c>
      <c r="J415" s="1" t="s">
        <v>8</v>
      </c>
      <c r="K415" s="1" t="s">
        <v>98</v>
      </c>
      <c r="L415" s="3" t="s">
        <v>25</v>
      </c>
      <c r="M415" s="1" t="s">
        <v>67</v>
      </c>
      <c r="N415" s="4" t="str">
        <f>IFERROR(AVERAGEIFS('TE por AEA'!$H$2:$H$12257,'TE por AEA'!$A$2:$A$12257,'TE por AEA'!J415,'TE por AEA'!$B$2:$B$12257,'TE por AEA'!K415,'TE por AEA'!$F$2:$F$12257,'TE por AEA'!L415),"No hay registro")</f>
        <v>No hay registro</v>
      </c>
      <c r="O415" s="4"/>
      <c r="P415" s="4" t="s">
        <v>306</v>
      </c>
      <c r="Q415" s="4" t="s">
        <v>25</v>
      </c>
      <c r="R415" s="4" t="s">
        <v>67</v>
      </c>
      <c r="S415" s="4">
        <f>IFERROR(AVERAGEIFS('TE por AEA'!$H$2:$H$12257,'TE por AEA'!$A$2:$A$12257,'TE por AEA'!P415,'TE por AEA'!$F$2:$F$12257,'TE por AEA'!Q415),"No hay registro")</f>
        <v>0.57215499999999997</v>
      </c>
    </row>
    <row r="416" spans="1:19">
      <c r="A416" s="1" t="str">
        <f>+'BD1'!A416</f>
        <v>Brunca</v>
      </c>
      <c r="B416" s="1" t="str">
        <f>+'BD1'!B416</f>
        <v>Palmar</v>
      </c>
      <c r="C416" s="1" t="str">
        <f>+'BD1'!C416</f>
        <v>Jorge Jesús Mora Monge</v>
      </c>
      <c r="D416" s="1">
        <f>+'BD1'!D416</f>
        <v>0.5</v>
      </c>
      <c r="E416" s="1" t="str">
        <f>+'BD1'!E416</f>
        <v>Técnico</v>
      </c>
      <c r="F416" s="1" t="str">
        <f>+'BD1'!F416</f>
        <v>NAMA (ganadería): muestreo y toma de datos en finca (por productor)</v>
      </c>
      <c r="G416" s="1" t="str">
        <f>+'BD1'!G416</f>
        <v>Sustantiva</v>
      </c>
      <c r="H416" s="1" t="str">
        <f>+'BD1'!H416</f>
        <v>NA</v>
      </c>
      <c r="J416" s="1" t="s">
        <v>8</v>
      </c>
      <c r="K416" s="1" t="s">
        <v>98</v>
      </c>
      <c r="L416" s="3" t="s">
        <v>26</v>
      </c>
      <c r="M416" s="1" t="s">
        <v>67</v>
      </c>
      <c r="N416" s="4">
        <f>IFERROR(AVERAGEIFS('TE por AEA'!$H$2:$H$12257,'TE por AEA'!$A$2:$A$12257,'TE por AEA'!J416,'TE por AEA'!$B$2:$B$12257,'TE por AEA'!K416,'TE por AEA'!$F$2:$F$12257,'TE por AEA'!L416),"No hay registro")</f>
        <v>4.8149999999999995</v>
      </c>
      <c r="O416" s="4"/>
      <c r="P416" s="4" t="s">
        <v>306</v>
      </c>
      <c r="Q416" s="4" t="s">
        <v>26</v>
      </c>
      <c r="R416" s="4" t="s">
        <v>67</v>
      </c>
      <c r="S416" s="4">
        <f>IFERROR(AVERAGEIFS('TE por AEA'!$H$2:$H$12257,'TE por AEA'!$A$2:$A$12257,'TE por AEA'!P416,'TE por AEA'!$F$2:$F$12257,'TE por AEA'!Q416),"No hay registro")</f>
        <v>3.1338362499999999</v>
      </c>
    </row>
    <row r="417" spans="1:19">
      <c r="A417" s="1" t="str">
        <f>+'BD1'!A417</f>
        <v>Brunca</v>
      </c>
      <c r="B417" s="1" t="str">
        <f>+'BD1'!B417</f>
        <v>Palmar</v>
      </c>
      <c r="C417" s="1" t="str">
        <f>+'BD1'!C417</f>
        <v>Jorge Jesús Mora Monge</v>
      </c>
      <c r="D417" s="1">
        <f>+'BD1'!D417</f>
        <v>0.5</v>
      </c>
      <c r="E417" s="1" t="str">
        <f>+'BD1'!E417</f>
        <v>Técnico</v>
      </c>
      <c r="F417" s="1" t="str">
        <f>+'BD1'!F417</f>
        <v>NAMA (ganadería): inclusión de datos al SisDNEA (por productor)</v>
      </c>
      <c r="G417" s="1" t="str">
        <f>+'BD1'!G417</f>
        <v>Sustantiva</v>
      </c>
      <c r="H417" s="1" t="str">
        <f>+'BD1'!H417</f>
        <v>NA</v>
      </c>
      <c r="J417" s="1" t="s">
        <v>8</v>
      </c>
      <c r="K417" s="1" t="s">
        <v>98</v>
      </c>
      <c r="L417" s="3" t="s">
        <v>27</v>
      </c>
      <c r="M417" s="1" t="s">
        <v>67</v>
      </c>
      <c r="N417" s="4">
        <f>IFERROR(AVERAGEIFS('TE por AEA'!$H$2:$H$12257,'TE por AEA'!$A$2:$A$12257,'TE por AEA'!J417,'TE por AEA'!$B$2:$B$12257,'TE por AEA'!K417,'TE por AEA'!$F$2:$F$12257,'TE por AEA'!L417),"No hay registro")</f>
        <v>2.14</v>
      </c>
      <c r="O417" s="4"/>
      <c r="P417" s="4" t="s">
        <v>306</v>
      </c>
      <c r="Q417" s="4" t="s">
        <v>27</v>
      </c>
      <c r="R417" s="4" t="s">
        <v>67</v>
      </c>
      <c r="S417" s="4">
        <f>IFERROR(AVERAGEIFS('TE por AEA'!$H$2:$H$12257,'TE por AEA'!$A$2:$A$12257,'TE por AEA'!P417,'TE por AEA'!$F$2:$F$12257,'TE por AEA'!Q417),"No hay registro")</f>
        <v>0.89445250000000021</v>
      </c>
    </row>
    <row r="418" spans="1:19">
      <c r="A418" s="1" t="str">
        <f>+'BD1'!A418</f>
        <v>Brunca</v>
      </c>
      <c r="B418" s="1" t="str">
        <f>+'BD1'!B418</f>
        <v>Palmar</v>
      </c>
      <c r="C418" s="1" t="str">
        <f>+'BD1'!C418</f>
        <v>Jorge Jesús Mora Monge</v>
      </c>
      <c r="D418" s="1">
        <f>+'BD1'!D418</f>
        <v>0.5</v>
      </c>
      <c r="E418" s="1" t="str">
        <f>+'BD1'!E418</f>
        <v>Técnico</v>
      </c>
      <c r="F418" s="1" t="str">
        <f>+'BD1'!F418</f>
        <v>NAMA (ganadería): entrega de constancia de verificación del MRV a la persona productora (por productor)</v>
      </c>
      <c r="G418" s="1" t="str">
        <f>+'BD1'!G418</f>
        <v>Sustantiva</v>
      </c>
      <c r="H418" s="1" t="str">
        <f>+'BD1'!H418</f>
        <v>NA</v>
      </c>
      <c r="J418" s="1" t="s">
        <v>8</v>
      </c>
      <c r="K418" s="1" t="s">
        <v>98</v>
      </c>
      <c r="L418" s="3" t="s">
        <v>28</v>
      </c>
      <c r="M418" s="1" t="s">
        <v>67</v>
      </c>
      <c r="N418" s="4">
        <f>IFERROR(AVERAGEIFS('TE por AEA'!$H$2:$H$12257,'TE por AEA'!$A$2:$A$12257,'TE por AEA'!J418,'TE por AEA'!$B$2:$B$12257,'TE por AEA'!K418,'TE por AEA'!$F$2:$F$12257,'TE por AEA'!L418),"No hay registro")</f>
        <v>1.07</v>
      </c>
      <c r="O418" s="4"/>
      <c r="P418" s="4" t="s">
        <v>306</v>
      </c>
      <c r="Q418" s="4" t="s">
        <v>28</v>
      </c>
      <c r="R418" s="4" t="s">
        <v>67</v>
      </c>
      <c r="S418" s="4">
        <f>IFERROR(AVERAGEIFS('TE por AEA'!$H$2:$H$12257,'TE por AEA'!$A$2:$A$12257,'TE por AEA'!P418,'TE por AEA'!$F$2:$F$12257,'TE por AEA'!Q418),"No hay registro")</f>
        <v>0.87977733333333341</v>
      </c>
    </row>
    <row r="419" spans="1:19">
      <c r="A419" s="1" t="str">
        <f>+'BD1'!A419</f>
        <v>Brunca</v>
      </c>
      <c r="B419" s="1" t="str">
        <f>+'BD1'!B419</f>
        <v>Palmar</v>
      </c>
      <c r="C419" s="1" t="str">
        <f>+'BD1'!C419</f>
        <v>Jorge Jesús Mora Monge</v>
      </c>
      <c r="D419" s="1">
        <f>+'BD1'!D419</f>
        <v>0.5</v>
      </c>
      <c r="E419" s="1" t="str">
        <f>+'BD1'!E419</f>
        <v>Técnico</v>
      </c>
      <c r="F419" s="1" t="str">
        <f>+'BD1'!F419</f>
        <v>Producción sostenible: elaboración de la herramienta Tu Modelo, en el SisDNEA (por productor)</v>
      </c>
      <c r="G419" s="1" t="str">
        <f>+'BD1'!G419</f>
        <v>Sustantiva</v>
      </c>
      <c r="H419" s="1" t="str">
        <f>+'BD1'!H419</f>
        <v>NA</v>
      </c>
      <c r="J419" s="1" t="s">
        <v>8</v>
      </c>
      <c r="K419" s="1" t="s">
        <v>98</v>
      </c>
      <c r="L419" s="3" t="s">
        <v>29</v>
      </c>
      <c r="M419" s="1" t="s">
        <v>67</v>
      </c>
      <c r="N419" s="4">
        <f>IFERROR(AVERAGEIFS('TE por AEA'!$H$2:$H$12257,'TE por AEA'!$A$2:$A$12257,'TE por AEA'!J419,'TE por AEA'!$B$2:$B$12257,'TE por AEA'!K419,'TE por AEA'!$F$2:$F$12257,'TE por AEA'!L419),"No hay registro")</f>
        <v>4.28</v>
      </c>
      <c r="O419" s="4"/>
      <c r="P419" s="4" t="s">
        <v>306</v>
      </c>
      <c r="Q419" s="4" t="s">
        <v>29</v>
      </c>
      <c r="R419" s="4" t="s">
        <v>67</v>
      </c>
      <c r="S419" s="4">
        <f>IFERROR(AVERAGEIFS('TE por AEA'!$H$2:$H$12257,'TE por AEA'!$A$2:$A$12257,'TE por AEA'!P419,'TE por AEA'!$F$2:$F$12257,'TE por AEA'!Q419),"No hay registro")</f>
        <v>0.94367999999999996</v>
      </c>
    </row>
    <row r="420" spans="1:19">
      <c r="A420" s="1" t="str">
        <f>+'BD1'!A420</f>
        <v>Brunca</v>
      </c>
      <c r="B420" s="1" t="str">
        <f>+'BD1'!B420</f>
        <v>Palmar</v>
      </c>
      <c r="C420" s="1" t="str">
        <f>+'BD1'!C420</f>
        <v>Jorge Jesús Mora Monge</v>
      </c>
      <c r="D420" s="1">
        <f>+'BD1'!D420</f>
        <v>0.5</v>
      </c>
      <c r="E420" s="1" t="str">
        <f>+'BD1'!E420</f>
        <v>Técnico</v>
      </c>
      <c r="F420" s="1" t="str">
        <f>+'BD1'!F420</f>
        <v>Producción sostenible: entregar certificado al productor e incluirlo en el expediente físico (por productor)</v>
      </c>
      <c r="G420" s="1" t="str">
        <f>+'BD1'!G420</f>
        <v>Sustantiva</v>
      </c>
      <c r="H420" s="1" t="str">
        <f>+'BD1'!H420</f>
        <v>NA</v>
      </c>
      <c r="J420" s="1" t="s">
        <v>8</v>
      </c>
      <c r="K420" s="1" t="s">
        <v>98</v>
      </c>
      <c r="L420" s="3" t="s">
        <v>30</v>
      </c>
      <c r="M420" s="1" t="s">
        <v>67</v>
      </c>
      <c r="N420" s="4">
        <f>IFERROR(AVERAGEIFS('TE por AEA'!$H$2:$H$12257,'TE por AEA'!$A$2:$A$12257,'TE por AEA'!J420,'TE por AEA'!$B$2:$B$12257,'TE por AEA'!K420,'TE por AEA'!$F$2:$F$12257,'TE por AEA'!L420),"No hay registro")</f>
        <v>4.28</v>
      </c>
      <c r="O420" s="4"/>
      <c r="P420" s="4" t="s">
        <v>306</v>
      </c>
      <c r="Q420" s="4" t="s">
        <v>30</v>
      </c>
      <c r="R420" s="4" t="s">
        <v>67</v>
      </c>
      <c r="S420" s="4">
        <f>IFERROR(AVERAGEIFS('TE por AEA'!$H$2:$H$12257,'TE por AEA'!$A$2:$A$12257,'TE por AEA'!P420,'TE por AEA'!$F$2:$F$12257,'TE por AEA'!Q420),"No hay registro")</f>
        <v>0.50527833333333338</v>
      </c>
    </row>
    <row r="421" spans="1:19">
      <c r="A421" s="1" t="str">
        <f>+'BD1'!A421</f>
        <v>Brunca</v>
      </c>
      <c r="B421" s="1" t="str">
        <f>+'BD1'!B421</f>
        <v>Palmar</v>
      </c>
      <c r="C421" s="1" t="str">
        <f>+'BD1'!C421</f>
        <v>Jorge Jesús Mora Monge</v>
      </c>
      <c r="D421" s="1">
        <f>+'BD1'!D421</f>
        <v>0.5</v>
      </c>
      <c r="E421" s="1" t="str">
        <f>+'BD1'!E421</f>
        <v>Técnico</v>
      </c>
      <c r="F421" s="1" t="str">
        <f>+'BD1'!F421</f>
        <v>RBAyP y RBAO: divulgación del programa de incentivos (por acción de divulgación)</v>
      </c>
      <c r="G421" s="1" t="str">
        <f>+'BD1'!G421</f>
        <v>Sustantiva</v>
      </c>
      <c r="H421" s="1" t="str">
        <f>+'BD1'!H421</f>
        <v>NA</v>
      </c>
      <c r="J421" s="1" t="s">
        <v>8</v>
      </c>
      <c r="K421" s="1" t="s">
        <v>98</v>
      </c>
      <c r="L421" s="3" t="s">
        <v>31</v>
      </c>
      <c r="M421" s="1" t="s">
        <v>67</v>
      </c>
      <c r="N421" s="4" t="str">
        <f>IFERROR(AVERAGEIFS('TE por AEA'!$H$2:$H$12257,'TE por AEA'!$A$2:$A$12257,'TE por AEA'!J421,'TE por AEA'!$B$2:$B$12257,'TE por AEA'!K421,'TE por AEA'!$F$2:$F$12257,'TE por AEA'!L421),"No hay registro")</f>
        <v>No hay registro</v>
      </c>
      <c r="O421" s="4"/>
      <c r="P421" s="4" t="s">
        <v>306</v>
      </c>
      <c r="Q421" s="4" t="s">
        <v>31</v>
      </c>
      <c r="R421" s="4" t="s">
        <v>67</v>
      </c>
      <c r="S421" s="4">
        <f>IFERROR(AVERAGEIFS('TE por AEA'!$H$2:$H$12257,'TE por AEA'!$A$2:$A$12257,'TE por AEA'!P421,'TE por AEA'!$F$2:$F$12257,'TE por AEA'!Q421),"No hay registro")</f>
        <v>0.96724571428571415</v>
      </c>
    </row>
    <row r="422" spans="1:19">
      <c r="A422" s="1" t="str">
        <f>+'BD1'!A422</f>
        <v>Brunca</v>
      </c>
      <c r="B422" s="1" t="str">
        <f>+'BD1'!B422</f>
        <v>Palmar</v>
      </c>
      <c r="C422" s="1" t="str">
        <f>+'BD1'!C422</f>
        <v>Jorge Jesús Mora Monge</v>
      </c>
      <c r="D422" s="1">
        <f>+'BD1'!D422</f>
        <v>0.5</v>
      </c>
      <c r="E422" s="1" t="str">
        <f>+'BD1'!E422</f>
        <v>Técnico</v>
      </c>
      <c r="F422" s="1" t="str">
        <f>+'BD1'!F422</f>
        <v>RBAyP y RBAO: completar formularios para recibir incentivos económicos (por productor)</v>
      </c>
      <c r="G422" s="1" t="str">
        <f>+'BD1'!G422</f>
        <v>Sustantiva</v>
      </c>
      <c r="H422" s="1" t="str">
        <f>+'BD1'!H422</f>
        <v>NA</v>
      </c>
      <c r="J422" s="1" t="s">
        <v>8</v>
      </c>
      <c r="K422" s="1" t="s">
        <v>98</v>
      </c>
      <c r="L422" s="3" t="s">
        <v>32</v>
      </c>
      <c r="M422" s="1" t="s">
        <v>67</v>
      </c>
      <c r="N422" s="4" t="str">
        <f>IFERROR(AVERAGEIFS('TE por AEA'!$H$2:$H$12257,'TE por AEA'!$A$2:$A$12257,'TE por AEA'!J422,'TE por AEA'!$B$2:$B$12257,'TE por AEA'!K422,'TE por AEA'!$F$2:$F$12257,'TE por AEA'!L422),"No hay registro")</f>
        <v>No hay registro</v>
      </c>
      <c r="O422" s="4"/>
      <c r="P422" s="4" t="s">
        <v>306</v>
      </c>
      <c r="Q422" s="4" t="s">
        <v>32</v>
      </c>
      <c r="R422" s="4" t="s">
        <v>67</v>
      </c>
      <c r="S422" s="4">
        <f>IFERROR(AVERAGEIFS('TE por AEA'!$H$2:$H$12257,'TE por AEA'!$A$2:$A$12257,'TE por AEA'!P422,'TE por AEA'!$F$2:$F$12257,'TE por AEA'!Q422),"No hay registro")</f>
        <v>16.765454285714288</v>
      </c>
    </row>
    <row r="423" spans="1:19">
      <c r="A423" s="1" t="str">
        <f>+'BD1'!A423</f>
        <v>Brunca</v>
      </c>
      <c r="B423" s="1" t="str">
        <f>+'BD1'!B423</f>
        <v>Palmar</v>
      </c>
      <c r="C423" s="1" t="str">
        <f>+'BD1'!C423</f>
        <v>Jorge Jesús Mora Monge</v>
      </c>
      <c r="D423" s="1">
        <f>+'BD1'!D423</f>
        <v>0.5</v>
      </c>
      <c r="E423" s="1" t="str">
        <f>+'BD1'!E423</f>
        <v>Técnico</v>
      </c>
      <c r="F423" s="1" t="str">
        <f>+'BD1'!F423</f>
        <v>RBAyP y RBAO: revisión de las solicitudes del programa de incentivos económicos (por productor)</v>
      </c>
      <c r="G423" s="1" t="str">
        <f>+'BD1'!G423</f>
        <v>Sustantiva</v>
      </c>
      <c r="H423" s="1" t="str">
        <f>+'BD1'!H423</f>
        <v>NA</v>
      </c>
      <c r="J423" s="1" t="s">
        <v>8</v>
      </c>
      <c r="K423" s="1" t="s">
        <v>98</v>
      </c>
      <c r="L423" s="3" t="s">
        <v>33</v>
      </c>
      <c r="M423" s="1" t="s">
        <v>67</v>
      </c>
      <c r="N423" s="4" t="str">
        <f>IFERROR(AVERAGEIFS('TE por AEA'!$H$2:$H$12257,'TE por AEA'!$A$2:$A$12257,'TE por AEA'!J423,'TE por AEA'!$B$2:$B$12257,'TE por AEA'!K423,'TE por AEA'!$F$2:$F$12257,'TE por AEA'!L423),"No hay registro")</f>
        <v>No hay registro</v>
      </c>
      <c r="O423" s="4"/>
      <c r="P423" s="4" t="s">
        <v>306</v>
      </c>
      <c r="Q423" s="4" t="s">
        <v>33</v>
      </c>
      <c r="R423" s="4" t="s">
        <v>67</v>
      </c>
      <c r="S423" s="4">
        <f>IFERROR(AVERAGEIFS('TE por AEA'!$H$2:$H$12257,'TE por AEA'!$A$2:$A$12257,'TE por AEA'!P423,'TE por AEA'!$F$2:$F$12257,'TE por AEA'!Q423),"No hay registro")</f>
        <v>1.3120228571428572</v>
      </c>
    </row>
    <row r="424" spans="1:19">
      <c r="A424" s="1" t="str">
        <f>+'BD1'!A424</f>
        <v>Brunca</v>
      </c>
      <c r="B424" s="1" t="str">
        <f>+'BD1'!B424</f>
        <v>Palmar</v>
      </c>
      <c r="C424" s="1" t="str">
        <f>+'BD1'!C424</f>
        <v>Jorge Jesús Mora Monge</v>
      </c>
      <c r="D424" s="1">
        <f>+'BD1'!D424</f>
        <v>0.5</v>
      </c>
      <c r="E424" s="1" t="str">
        <f>+'BD1'!E424</f>
        <v>Técnico</v>
      </c>
      <c r="F424" s="1" t="str">
        <f>+'BD1'!F424</f>
        <v>RBAyP y RBAO: visita a finca para verificación (por visita por productor)</v>
      </c>
      <c r="G424" s="1" t="str">
        <f>+'BD1'!G424</f>
        <v>Sustantiva</v>
      </c>
      <c r="H424" s="1" t="str">
        <f>+'BD1'!H424</f>
        <v>NA</v>
      </c>
      <c r="J424" s="1" t="s">
        <v>8</v>
      </c>
      <c r="K424" s="1" t="s">
        <v>98</v>
      </c>
      <c r="L424" s="3" t="s">
        <v>34</v>
      </c>
      <c r="M424" s="1" t="s">
        <v>67</v>
      </c>
      <c r="N424" s="4" t="str">
        <f>IFERROR(AVERAGEIFS('TE por AEA'!$H$2:$H$12257,'TE por AEA'!$A$2:$A$12257,'TE por AEA'!J424,'TE por AEA'!$B$2:$B$12257,'TE por AEA'!K424,'TE por AEA'!$F$2:$F$12257,'TE por AEA'!L424),"No hay registro")</f>
        <v>No hay registro</v>
      </c>
      <c r="O424" s="4"/>
      <c r="P424" s="4" t="s">
        <v>306</v>
      </c>
      <c r="Q424" s="4" t="s">
        <v>34</v>
      </c>
      <c r="R424" s="4" t="s">
        <v>67</v>
      </c>
      <c r="S424" s="4">
        <f>IFERROR(AVERAGEIFS('TE por AEA'!$H$2:$H$12257,'TE por AEA'!$A$2:$A$12257,'TE por AEA'!P424,'TE por AEA'!$F$2:$F$12257,'TE por AEA'!Q424),"No hay registro")</f>
        <v>2.2610114285714284</v>
      </c>
    </row>
    <row r="425" spans="1:19">
      <c r="A425" s="1" t="str">
        <f>+'BD1'!A425</f>
        <v>Brunca</v>
      </c>
      <c r="B425" s="1" t="str">
        <f>+'BD1'!B425</f>
        <v>Palmar</v>
      </c>
      <c r="C425" s="1" t="str">
        <f>+'BD1'!C425</f>
        <v>Jorge Jesús Mora Monge</v>
      </c>
      <c r="D425" s="1">
        <f>+'BD1'!D425</f>
        <v>0.5</v>
      </c>
      <c r="E425" s="1" t="str">
        <f>+'BD1'!E425</f>
        <v>Técnico</v>
      </c>
      <c r="F425" s="1" t="str">
        <f>+'BD1'!F425</f>
        <v>Productores ocasionales: asistencia técnica individual (por productor)</v>
      </c>
      <c r="G425" s="1" t="str">
        <f>+'BD1'!G425</f>
        <v>Sustantiva</v>
      </c>
      <c r="H425" s="1">
        <f>+'BD1'!H425</f>
        <v>3.21</v>
      </c>
      <c r="J425" s="1" t="s">
        <v>8</v>
      </c>
      <c r="K425" s="1" t="s">
        <v>98</v>
      </c>
      <c r="L425" s="3" t="s">
        <v>35</v>
      </c>
      <c r="M425" s="1" t="s">
        <v>67</v>
      </c>
      <c r="N425" s="4">
        <f>IFERROR(AVERAGEIFS('TE por AEA'!$H$2:$H$12257,'TE por AEA'!$A$2:$A$12257,'TE por AEA'!J425,'TE por AEA'!$B$2:$B$12257,'TE por AEA'!K425,'TE por AEA'!$F$2:$F$12257,'TE por AEA'!L425),"No hay registro")</f>
        <v>2.8533333333333331</v>
      </c>
      <c r="O425" s="4"/>
      <c r="P425" s="4" t="s">
        <v>306</v>
      </c>
      <c r="Q425" s="4" t="s">
        <v>35</v>
      </c>
      <c r="R425" s="4" t="s">
        <v>67</v>
      </c>
      <c r="S425" s="4">
        <f>IFERROR(AVERAGEIFS('TE por AEA'!$H$2:$H$12257,'TE por AEA'!$A$2:$A$12257,'TE por AEA'!P425,'TE por AEA'!$F$2:$F$12257,'TE por AEA'!Q425),"No hay registro")</f>
        <v>1.7371852631578948</v>
      </c>
    </row>
    <row r="426" spans="1:19">
      <c r="A426" s="1" t="str">
        <f>+'BD1'!A426</f>
        <v>Brunca</v>
      </c>
      <c r="B426" s="1" t="str">
        <f>+'BD1'!B426</f>
        <v>Palmar</v>
      </c>
      <c r="C426" s="1" t="str">
        <f>+'BD1'!C426</f>
        <v>Jorge Jesús Mora Monge</v>
      </c>
      <c r="D426" s="1">
        <f>+'BD1'!D426</f>
        <v>0.5</v>
      </c>
      <c r="E426" s="1" t="str">
        <f>+'BD1'!E426</f>
        <v>Técnico</v>
      </c>
      <c r="F426" s="1" t="str">
        <f>+'BD1'!F426</f>
        <v>Productores ocasionales: asistencia técnica grupal (por asistencia a grupo)</v>
      </c>
      <c r="G426" s="1" t="str">
        <f>+'BD1'!G426</f>
        <v>Sustantiva</v>
      </c>
      <c r="H426" s="1" t="str">
        <f>+'BD1'!H426</f>
        <v>NA</v>
      </c>
      <c r="J426" s="1" t="s">
        <v>8</v>
      </c>
      <c r="K426" s="1" t="s">
        <v>98</v>
      </c>
      <c r="L426" s="3" t="s">
        <v>36</v>
      </c>
      <c r="M426" s="1" t="s">
        <v>67</v>
      </c>
      <c r="N426" s="4">
        <f>IFERROR(AVERAGEIFS('TE por AEA'!$H$2:$H$12257,'TE por AEA'!$A$2:$A$12257,'TE por AEA'!J426,'TE por AEA'!$B$2:$B$12257,'TE por AEA'!K426,'TE por AEA'!$F$2:$F$12257,'TE por AEA'!L426),"No hay registro")</f>
        <v>4.9933333333333332</v>
      </c>
      <c r="O426" s="4"/>
      <c r="P426" s="4" t="s">
        <v>306</v>
      </c>
      <c r="Q426" s="4" t="s">
        <v>36</v>
      </c>
      <c r="R426" s="4" t="s">
        <v>67</v>
      </c>
      <c r="S426" s="4">
        <f>IFERROR(AVERAGEIFS('TE por AEA'!$H$2:$H$12257,'TE por AEA'!$A$2:$A$12257,'TE por AEA'!P426,'TE por AEA'!$F$2:$F$12257,'TE por AEA'!Q426),"No hay registro")</f>
        <v>2.4676307692307691</v>
      </c>
    </row>
    <row r="427" spans="1:19">
      <c r="A427" s="1" t="str">
        <f>+'BD1'!A427</f>
        <v>Brunca</v>
      </c>
      <c r="B427" s="1" t="str">
        <f>+'BD1'!B427</f>
        <v>Palmar</v>
      </c>
      <c r="C427" s="1" t="str">
        <f>+'BD1'!C427</f>
        <v>Jorge Jesús Mora Monge</v>
      </c>
      <c r="D427" s="1">
        <f>+'BD1'!D427</f>
        <v>0.5</v>
      </c>
      <c r="E427" s="1" t="str">
        <f>+'BD1'!E427</f>
        <v>Técnico</v>
      </c>
      <c r="F427" s="1" t="str">
        <f>+'BD1'!F427</f>
        <v>Productores ocasionales: servicios de extensión de información digitales y virtuales (por productor)</v>
      </c>
      <c r="G427" s="1" t="str">
        <f>+'BD1'!G427</f>
        <v>Sustantiva</v>
      </c>
      <c r="H427" s="1">
        <f>+'BD1'!H427</f>
        <v>1.605</v>
      </c>
      <c r="J427" s="1" t="s">
        <v>8</v>
      </c>
      <c r="K427" s="1" t="s">
        <v>98</v>
      </c>
      <c r="L427" s="3" t="s">
        <v>37</v>
      </c>
      <c r="M427" s="1" t="s">
        <v>67</v>
      </c>
      <c r="N427" s="4">
        <f>IFERROR(AVERAGEIFS('TE por AEA'!$H$2:$H$12257,'TE por AEA'!$A$2:$A$12257,'TE por AEA'!J427,'TE por AEA'!$B$2:$B$12257,'TE por AEA'!K427,'TE por AEA'!$F$2:$F$12257,'TE por AEA'!L427),"No hay registro")</f>
        <v>0.87680333333333327</v>
      </c>
      <c r="O427" s="4"/>
      <c r="P427" s="4" t="s">
        <v>306</v>
      </c>
      <c r="Q427" s="4" t="s">
        <v>37</v>
      </c>
      <c r="R427" s="4" t="s">
        <v>67</v>
      </c>
      <c r="S427" s="4">
        <f>IFERROR(AVERAGEIFS('TE por AEA'!$H$2:$H$12257,'TE por AEA'!$A$2:$A$12257,'TE por AEA'!P427,'TE por AEA'!$F$2:$F$12257,'TE por AEA'!Q427),"No hay registro")</f>
        <v>0.56828866666666678</v>
      </c>
    </row>
    <row r="428" spans="1:19">
      <c r="A428" s="1" t="str">
        <f>+'BD1'!A428</f>
        <v>Brunca</v>
      </c>
      <c r="B428" s="1" t="str">
        <f>+'BD1'!B428</f>
        <v>Palmar</v>
      </c>
      <c r="C428" s="1" t="str">
        <f>+'BD1'!C428</f>
        <v>Jorge Jesús Mora Monge</v>
      </c>
      <c r="D428" s="1">
        <f>+'BD1'!D428</f>
        <v>0.5</v>
      </c>
      <c r="E428" s="1" t="str">
        <f>+'BD1'!E428</f>
        <v>Técnico</v>
      </c>
      <c r="F428" s="1" t="str">
        <f>+'BD1'!F428</f>
        <v>Proyectos financiados con fondos públicos y transferencia MAG: apoyo en la formulación de proyectos de personas productoras (acumulado efectivo por proyecto)</v>
      </c>
      <c r="G428" s="1" t="str">
        <f>+'BD1'!G428</f>
        <v>Sustantiva</v>
      </c>
      <c r="H428" s="1">
        <f>+'BD1'!H428</f>
        <v>12.84</v>
      </c>
      <c r="J428" s="1" t="s">
        <v>8</v>
      </c>
      <c r="K428" s="1" t="s">
        <v>98</v>
      </c>
      <c r="L428" s="3" t="s">
        <v>38</v>
      </c>
      <c r="M428" s="1" t="s">
        <v>67</v>
      </c>
      <c r="N428" s="4">
        <f>IFERROR(AVERAGEIFS('TE por AEA'!$H$2:$H$12257,'TE por AEA'!$A$2:$A$12257,'TE por AEA'!J428,'TE por AEA'!$B$2:$B$12257,'TE por AEA'!K428,'TE por AEA'!$F$2:$F$12257,'TE por AEA'!L428),"No hay registro")</f>
        <v>9.629999999999999</v>
      </c>
      <c r="O428" s="4"/>
      <c r="P428" s="4" t="s">
        <v>306</v>
      </c>
      <c r="Q428" s="4" t="s">
        <v>38</v>
      </c>
      <c r="R428" s="4" t="s">
        <v>67</v>
      </c>
      <c r="S428" s="4">
        <f>IFERROR(AVERAGEIFS('TE por AEA'!$H$2:$H$12257,'TE por AEA'!$A$2:$A$12257,'TE por AEA'!P428,'TE por AEA'!$F$2:$F$12257,'TE por AEA'!Q428),"No hay registro")</f>
        <v>24.039332666666667</v>
      </c>
    </row>
    <row r="429" spans="1:19">
      <c r="A429" s="1" t="str">
        <f>+'BD1'!A429</f>
        <v>Brunca</v>
      </c>
      <c r="B429" s="1" t="str">
        <f>+'BD1'!B429</f>
        <v>Palmar</v>
      </c>
      <c r="C429" s="1" t="str">
        <f>+'BD1'!C429</f>
        <v>Jorge Jesús Mora Monge</v>
      </c>
      <c r="D429" s="1">
        <f>+'BD1'!D429</f>
        <v>0.5</v>
      </c>
      <c r="E429" s="1" t="str">
        <f>+'BD1'!E429</f>
        <v>Técnico</v>
      </c>
      <c r="F429" s="1" t="str">
        <f>+'BD1'!F429</f>
        <v>Proyectos financiados con fondos públicos y transferencia MAG: apoyo en la formulación de proyectos de organizaciones (acumulado efectivo por proyecto)</v>
      </c>
      <c r="G429" s="1" t="str">
        <f>+'BD1'!G429</f>
        <v>Sustantiva</v>
      </c>
      <c r="H429" s="1" t="str">
        <f>+'BD1'!H429</f>
        <v>NA</v>
      </c>
      <c r="J429" s="1" t="s">
        <v>8</v>
      </c>
      <c r="K429" s="1" t="s">
        <v>98</v>
      </c>
      <c r="L429" s="3" t="s">
        <v>39</v>
      </c>
      <c r="M429" s="1" t="s">
        <v>67</v>
      </c>
      <c r="N429" s="4">
        <f>IFERROR(AVERAGEIFS('TE por AEA'!$H$2:$H$12257,'TE por AEA'!$A$2:$A$12257,'TE por AEA'!J429,'TE por AEA'!$B$2:$B$12257,'TE por AEA'!K429,'TE por AEA'!$F$2:$F$12257,'TE por AEA'!L429),"No hay registro")</f>
        <v>26.304169999999999</v>
      </c>
      <c r="O429" s="4"/>
      <c r="P429" s="4" t="s">
        <v>306</v>
      </c>
      <c r="Q429" s="4" t="s">
        <v>39</v>
      </c>
      <c r="R429" s="4" t="s">
        <v>67</v>
      </c>
      <c r="S429" s="4">
        <f>IFERROR(AVERAGEIFS('TE por AEA'!$H$2:$H$12257,'TE por AEA'!$A$2:$A$12257,'TE por AEA'!P429,'TE por AEA'!$F$2:$F$12257,'TE por AEA'!Q429),"No hay registro")</f>
        <v>89.919629999999998</v>
      </c>
    </row>
    <row r="430" spans="1:19">
      <c r="A430" s="1" t="str">
        <f>+'BD1'!A430</f>
        <v>Brunca</v>
      </c>
      <c r="B430" s="1" t="str">
        <f>+'BD1'!B430</f>
        <v>Palmar</v>
      </c>
      <c r="C430" s="1" t="str">
        <f>+'BD1'!C430</f>
        <v>Jorge Jesús Mora Monge</v>
      </c>
      <c r="D430" s="1">
        <f>+'BD1'!D430</f>
        <v>0.5</v>
      </c>
      <c r="E430" s="1" t="str">
        <f>+'BD1'!E430</f>
        <v>Técnico</v>
      </c>
      <c r="F430" s="1" t="str">
        <f>+'BD1'!F430</f>
        <v>Proyectos financiados con fondos públicos: seguimiento técnico (por visita a proyecto)</v>
      </c>
      <c r="G430" s="1" t="str">
        <f>+'BD1'!G430</f>
        <v>Sustantiva</v>
      </c>
      <c r="H430" s="1">
        <f>+'BD1'!H430</f>
        <v>6.42</v>
      </c>
      <c r="J430" s="1" t="s">
        <v>8</v>
      </c>
      <c r="K430" s="1" t="s">
        <v>98</v>
      </c>
      <c r="L430" s="3" t="s">
        <v>40</v>
      </c>
      <c r="M430" s="1" t="s">
        <v>67</v>
      </c>
      <c r="N430" s="4">
        <f>IFERROR(AVERAGEIFS('TE por AEA'!$H$2:$H$12257,'TE por AEA'!$A$2:$A$12257,'TE por AEA'!J430,'TE por AEA'!$B$2:$B$12257,'TE por AEA'!K430,'TE por AEA'!$F$2:$F$12257,'TE por AEA'!L430),"No hay registro")</f>
        <v>4.1611099999999999</v>
      </c>
      <c r="O430" s="4"/>
      <c r="P430" s="4" t="s">
        <v>306</v>
      </c>
      <c r="Q430" s="4" t="s">
        <v>40</v>
      </c>
      <c r="R430" s="4" t="s">
        <v>67</v>
      </c>
      <c r="S430" s="4">
        <f>IFERROR(AVERAGEIFS('TE por AEA'!$H$2:$H$12257,'TE por AEA'!$A$2:$A$12257,'TE por AEA'!P430,'TE por AEA'!$F$2:$F$12257,'TE por AEA'!Q430),"No hay registro")</f>
        <v>6.2046269230769244</v>
      </c>
    </row>
    <row r="431" spans="1:19">
      <c r="A431" s="1" t="str">
        <f>+'BD1'!A431</f>
        <v>Brunca</v>
      </c>
      <c r="B431" s="1" t="str">
        <f>+'BD1'!B431</f>
        <v>Palmar</v>
      </c>
      <c r="C431" s="1" t="str">
        <f>+'BD1'!C431</f>
        <v>Jorge Jesús Mora Monge</v>
      </c>
      <c r="D431" s="1">
        <f>+'BD1'!D431</f>
        <v>0.5</v>
      </c>
      <c r="E431" s="1" t="str">
        <f>+'BD1'!E431</f>
        <v>Técnico</v>
      </c>
      <c r="F431" s="1" t="str">
        <f>+'BD1'!F431</f>
        <v>Elaboración de informes trimestrales, semestrales y anuales PAO (por informe)</v>
      </c>
      <c r="G431" s="1" t="str">
        <f>+'BD1'!G431</f>
        <v>Administrativa</v>
      </c>
      <c r="H431" s="1">
        <f>+'BD1'!H431</f>
        <v>6.42</v>
      </c>
      <c r="J431" s="1" t="s">
        <v>8</v>
      </c>
      <c r="K431" s="1" t="s">
        <v>98</v>
      </c>
      <c r="L431" s="3" t="s">
        <v>41</v>
      </c>
      <c r="M431" s="1" t="s">
        <v>68</v>
      </c>
      <c r="N431" s="4">
        <f>IFERROR(AVERAGEIFS('TE por AEA'!$H$2:$H$12257,'TE por AEA'!$A$2:$A$12257,'TE por AEA'!J431,'TE por AEA'!$B$2:$B$12257,'TE por AEA'!K431,'TE por AEA'!$F$2:$F$12257,'TE por AEA'!L431),"No hay registro")</f>
        <v>10.164999999999999</v>
      </c>
      <c r="O431" s="4"/>
      <c r="P431" s="4" t="s">
        <v>306</v>
      </c>
      <c r="Q431" s="4" t="s">
        <v>41</v>
      </c>
      <c r="R431" s="4" t="s">
        <v>68</v>
      </c>
      <c r="S431" s="4">
        <f>IFERROR(AVERAGEIFS('TE por AEA'!$H$2:$H$12257,'TE por AEA'!$A$2:$A$12257,'TE por AEA'!P431,'TE por AEA'!$F$2:$F$12257,'TE por AEA'!Q431),"No hay registro")</f>
        <v>11.28515625</v>
      </c>
    </row>
    <row r="432" spans="1:19">
      <c r="A432" s="1" t="str">
        <f>+'BD1'!A432</f>
        <v>Brunca</v>
      </c>
      <c r="B432" s="1" t="str">
        <f>+'BD1'!B432</f>
        <v>Palmar</v>
      </c>
      <c r="C432" s="1" t="str">
        <f>+'BD1'!C432</f>
        <v>Jorge Jesús Mora Monge</v>
      </c>
      <c r="D432" s="1">
        <f>+'BD1'!D432</f>
        <v>0.5</v>
      </c>
      <c r="E432" s="1" t="str">
        <f>+'BD1'!E432</f>
        <v>Técnico</v>
      </c>
      <c r="F432" s="1" t="str">
        <f>+'BD1'!F432</f>
        <v>Seguimiento a los PAO de los funcionarios a su cargo (por funcionario)</v>
      </c>
      <c r="G432" s="1" t="str">
        <f>+'BD1'!G432</f>
        <v>Administrativa</v>
      </c>
      <c r="H432" s="1" t="str">
        <f>+'BD1'!H432</f>
        <v>NA</v>
      </c>
      <c r="J432" s="1" t="s">
        <v>8</v>
      </c>
      <c r="K432" s="1" t="s">
        <v>98</v>
      </c>
      <c r="L432" s="3" t="s">
        <v>42</v>
      </c>
      <c r="M432" s="1" t="s">
        <v>68</v>
      </c>
      <c r="N432" s="4">
        <f>IFERROR(AVERAGEIFS('TE por AEA'!$H$2:$H$12257,'TE por AEA'!$A$2:$A$12257,'TE por AEA'!J432,'TE por AEA'!$B$2:$B$12257,'TE por AEA'!K432,'TE por AEA'!$F$2:$F$12257,'TE por AEA'!L432),"No hay registro")</f>
        <v>4.4583300000000001</v>
      </c>
      <c r="O432" s="4"/>
      <c r="P432" s="4" t="s">
        <v>306</v>
      </c>
      <c r="Q432" s="4" t="s">
        <v>42</v>
      </c>
      <c r="R432" s="4" t="s">
        <v>68</v>
      </c>
      <c r="S432" s="4">
        <f>IFERROR(AVERAGEIFS('TE por AEA'!$H$2:$H$12257,'TE por AEA'!$A$2:$A$12257,'TE por AEA'!P432,'TE por AEA'!$F$2:$F$12257,'TE por AEA'!Q432),"No hay registro")</f>
        <v>4.3772727272727279</v>
      </c>
    </row>
    <row r="433" spans="1:19">
      <c r="A433" s="1" t="str">
        <f>+'BD1'!A433</f>
        <v>Brunca</v>
      </c>
      <c r="B433" s="1" t="str">
        <f>+'BD1'!B433</f>
        <v>Palmar</v>
      </c>
      <c r="C433" s="1" t="str">
        <f>+'BD1'!C433</f>
        <v>Jorge Jesús Mora Monge</v>
      </c>
      <c r="D433" s="1">
        <f>+'BD1'!D433</f>
        <v>0.5</v>
      </c>
      <c r="E433" s="1" t="str">
        <f>+'BD1'!E433</f>
        <v>Técnico</v>
      </c>
      <c r="F433" s="1" t="str">
        <f>+'BD1'!F433</f>
        <v>Inscripción y actualización de PYMPA (por productor)</v>
      </c>
      <c r="G433" s="1" t="str">
        <f>+'BD1'!G433</f>
        <v>Sustantiva</v>
      </c>
      <c r="H433" s="1">
        <f>+'BD1'!H433</f>
        <v>1.605</v>
      </c>
      <c r="J433" s="1" t="s">
        <v>8</v>
      </c>
      <c r="K433" s="1" t="s">
        <v>98</v>
      </c>
      <c r="L433" s="3" t="s">
        <v>43</v>
      </c>
      <c r="M433" s="1" t="s">
        <v>67</v>
      </c>
      <c r="N433" s="4">
        <f>IFERROR(AVERAGEIFS('TE por AEA'!$H$2:$H$12257,'TE por AEA'!$A$2:$A$12257,'TE por AEA'!J433,'TE por AEA'!$B$2:$B$12257,'TE por AEA'!K433,'TE por AEA'!$F$2:$F$12257,'TE por AEA'!L433),"No hay registro")</f>
        <v>1.5455566666666669</v>
      </c>
      <c r="O433" s="4"/>
      <c r="P433" s="4" t="s">
        <v>306</v>
      </c>
      <c r="Q433" s="4" t="s">
        <v>43</v>
      </c>
      <c r="R433" s="4" t="s">
        <v>67</v>
      </c>
      <c r="S433" s="4">
        <f>IFERROR(AVERAGEIFS('TE por AEA'!$H$2:$H$12257,'TE por AEA'!$A$2:$A$12257,'TE por AEA'!P433,'TE por AEA'!$F$2:$F$12257,'TE por AEA'!Q433),"No hay registro")</f>
        <v>0.71567999999999998</v>
      </c>
    </row>
    <row r="434" spans="1:19">
      <c r="A434" s="1" t="str">
        <f>+'BD1'!A434</f>
        <v>Brunca</v>
      </c>
      <c r="B434" s="1" t="str">
        <f>+'BD1'!B434</f>
        <v>Palmar</v>
      </c>
      <c r="C434" s="1" t="str">
        <f>+'BD1'!C434</f>
        <v>Jorge Jesús Mora Monge</v>
      </c>
      <c r="D434" s="1">
        <f>+'BD1'!D434</f>
        <v>0.5</v>
      </c>
      <c r="E434" s="1" t="str">
        <f>+'BD1'!E434</f>
        <v>Técnico</v>
      </c>
      <c r="F434" s="1" t="str">
        <f>+'BD1'!F434</f>
        <v>Certificaciones para la Declaración de Bienes Inmuebles ante las municipalidades (por trámite)</v>
      </c>
      <c r="G434" s="1" t="str">
        <f>+'BD1'!G434</f>
        <v>Sustantiva</v>
      </c>
      <c r="H434" s="1" t="str">
        <f>+'BD1'!H434</f>
        <v>NA</v>
      </c>
      <c r="J434" s="1" t="s">
        <v>8</v>
      </c>
      <c r="K434" s="1" t="s">
        <v>98</v>
      </c>
      <c r="L434" s="3" t="s">
        <v>44</v>
      </c>
      <c r="M434" s="1" t="s">
        <v>67</v>
      </c>
      <c r="N434" s="4" t="str">
        <f>IFERROR(AVERAGEIFS('TE por AEA'!$H$2:$H$12257,'TE por AEA'!$A$2:$A$12257,'TE por AEA'!J434,'TE por AEA'!$B$2:$B$12257,'TE por AEA'!K434,'TE por AEA'!$F$2:$F$12257,'TE por AEA'!L434),"No hay registro")</f>
        <v>No hay registro</v>
      </c>
      <c r="O434" s="4"/>
      <c r="P434" s="4" t="s">
        <v>306</v>
      </c>
      <c r="Q434" s="4" t="s">
        <v>44</v>
      </c>
      <c r="R434" s="4" t="s">
        <v>67</v>
      </c>
      <c r="S434" s="4">
        <f>IFERROR(AVERAGEIFS('TE por AEA'!$H$2:$H$12257,'TE por AEA'!$A$2:$A$12257,'TE por AEA'!P434,'TE por AEA'!$F$2:$F$12257,'TE por AEA'!Q434),"No hay registro")</f>
        <v>0.21548499999999998</v>
      </c>
    </row>
    <row r="435" spans="1:19">
      <c r="A435" s="1" t="str">
        <f>+'BD1'!A435</f>
        <v>Brunca</v>
      </c>
      <c r="B435" s="1" t="str">
        <f>+'BD1'!B435</f>
        <v>Palmar</v>
      </c>
      <c r="C435" s="1" t="str">
        <f>+'BD1'!C435</f>
        <v>Jorge Jesús Mora Monge</v>
      </c>
      <c r="D435" s="1">
        <f>+'BD1'!D435</f>
        <v>0.5</v>
      </c>
      <c r="E435" s="1" t="str">
        <f>+'BD1'!E435</f>
        <v>Técnico</v>
      </c>
      <c r="F435" s="1" t="str">
        <f>+'BD1'!F435</f>
        <v>Participación en reuniones EREA (por reunión)</v>
      </c>
      <c r="G435" s="1" t="str">
        <f>+'BD1'!G435</f>
        <v>Administrativa</v>
      </c>
      <c r="H435" s="1">
        <f>+'BD1'!H435</f>
        <v>7.49</v>
      </c>
      <c r="J435" s="1" t="s">
        <v>8</v>
      </c>
      <c r="K435" s="1" t="s">
        <v>98</v>
      </c>
      <c r="L435" s="3" t="s">
        <v>45</v>
      </c>
      <c r="M435" s="1" t="s">
        <v>68</v>
      </c>
      <c r="N435" s="4">
        <f>IFERROR(AVERAGEIFS('TE por AEA'!$H$2:$H$12257,'TE por AEA'!$A$2:$A$12257,'TE por AEA'!J435,'TE por AEA'!$B$2:$B$12257,'TE por AEA'!K435,'TE por AEA'!$F$2:$F$12257,'TE por AEA'!L435),"No hay registro")</f>
        <v>5.7066699999999999</v>
      </c>
      <c r="O435" s="4"/>
      <c r="P435" s="4" t="s">
        <v>306</v>
      </c>
      <c r="Q435" s="4" t="s">
        <v>45</v>
      </c>
      <c r="R435" s="4" t="s">
        <v>68</v>
      </c>
      <c r="S435" s="4">
        <f>IFERROR(AVERAGEIFS('TE por AEA'!$H$2:$H$12257,'TE por AEA'!$A$2:$A$12257,'TE por AEA'!P435,'TE por AEA'!$F$2:$F$12257,'TE por AEA'!Q435),"No hay registro")</f>
        <v>6.2173500000000015</v>
      </c>
    </row>
    <row r="436" spans="1:19">
      <c r="A436" s="1" t="str">
        <f>+'BD1'!A436</f>
        <v>Brunca</v>
      </c>
      <c r="B436" s="1" t="str">
        <f>+'BD1'!B436</f>
        <v>Palmar</v>
      </c>
      <c r="C436" s="1" t="str">
        <f>+'BD1'!C436</f>
        <v>Jorge Jesús Mora Monge</v>
      </c>
      <c r="D436" s="1">
        <f>+'BD1'!D436</f>
        <v>0.5</v>
      </c>
      <c r="E436" s="1" t="str">
        <f>+'BD1'!E436</f>
        <v>Técnico</v>
      </c>
      <c r="F436" s="1" t="str">
        <f>+'BD1'!F436</f>
        <v>Participación en grupos técnicos o comisiones (por reunión)</v>
      </c>
      <c r="G436" s="1" t="str">
        <f>+'BD1'!G436</f>
        <v>Sustantiva</v>
      </c>
      <c r="H436" s="1">
        <f>+'BD1'!H436</f>
        <v>7.49</v>
      </c>
      <c r="J436" s="1" t="s">
        <v>8</v>
      </c>
      <c r="K436" s="1" t="s">
        <v>98</v>
      </c>
      <c r="L436" s="3" t="s">
        <v>46</v>
      </c>
      <c r="M436" s="1" t="s">
        <v>67</v>
      </c>
      <c r="N436" s="4">
        <f>IFERROR(AVERAGEIFS('TE por AEA'!$H$2:$H$12257,'TE por AEA'!$A$2:$A$12257,'TE por AEA'!J436,'TE por AEA'!$B$2:$B$12257,'TE por AEA'!K436,'TE por AEA'!$F$2:$F$12257,'TE por AEA'!L436),"No hay registro")</f>
        <v>5.3499999999999988</v>
      </c>
      <c r="O436" s="4"/>
      <c r="P436" s="4" t="s">
        <v>306</v>
      </c>
      <c r="Q436" s="4" t="s">
        <v>46</v>
      </c>
      <c r="R436" s="4" t="s">
        <v>67</v>
      </c>
      <c r="S436" s="4">
        <f>IFERROR(AVERAGEIFS('TE por AEA'!$H$2:$H$12257,'TE por AEA'!$A$2:$A$12257,'TE por AEA'!P436,'TE por AEA'!$F$2:$F$12257,'TE por AEA'!Q436),"No hay registro")</f>
        <v>3.9565523529411761</v>
      </c>
    </row>
    <row r="437" spans="1:19">
      <c r="A437" s="1" t="str">
        <f>+'BD1'!A437</f>
        <v>Brunca</v>
      </c>
      <c r="B437" s="1" t="str">
        <f>+'BD1'!B437</f>
        <v>Palmar</v>
      </c>
      <c r="C437" s="1" t="str">
        <f>+'BD1'!C437</f>
        <v>Jorge Jesús Mora Monge</v>
      </c>
      <c r="D437" s="1">
        <f>+'BD1'!D437</f>
        <v>0.5</v>
      </c>
      <c r="E437" s="1" t="str">
        <f>+'BD1'!E437</f>
        <v>Técnico</v>
      </c>
      <c r="F437" s="1" t="str">
        <f>+'BD1'!F437</f>
        <v>Participación en capacitaciones técnicas (por capacitación)</v>
      </c>
      <c r="G437" s="1" t="str">
        <f>+'BD1'!G437</f>
        <v>Administrativa</v>
      </c>
      <c r="H437" s="1">
        <f>+'BD1'!H437</f>
        <v>4.28</v>
      </c>
      <c r="J437" s="1" t="s">
        <v>8</v>
      </c>
      <c r="K437" s="1" t="s">
        <v>98</v>
      </c>
      <c r="L437" s="3" t="s">
        <v>47</v>
      </c>
      <c r="M437" s="1" t="s">
        <v>68</v>
      </c>
      <c r="N437" s="4">
        <f>IFERROR(AVERAGEIFS('TE por AEA'!$H$2:$H$12257,'TE por AEA'!$A$2:$A$12257,'TE por AEA'!J437,'TE por AEA'!$B$2:$B$12257,'TE por AEA'!K437,'TE por AEA'!$F$2:$F$12257,'TE por AEA'!L437),"No hay registro")</f>
        <v>9.1841650000000001</v>
      </c>
      <c r="O437" s="4"/>
      <c r="P437" s="4" t="s">
        <v>306</v>
      </c>
      <c r="Q437" s="4" t="s">
        <v>47</v>
      </c>
      <c r="R437" s="4" t="s">
        <v>68</v>
      </c>
      <c r="S437" s="4">
        <f>IFERROR(AVERAGEIFS('TE por AEA'!$H$2:$H$12257,'TE por AEA'!$A$2:$A$12257,'TE por AEA'!P437,'TE por AEA'!$F$2:$F$12257,'TE por AEA'!Q437),"No hay registro")</f>
        <v>10.333947368421054</v>
      </c>
    </row>
    <row r="438" spans="1:19">
      <c r="A438" s="1" t="str">
        <f>+'BD1'!A438</f>
        <v>Brunca</v>
      </c>
      <c r="B438" s="1" t="str">
        <f>+'BD1'!B438</f>
        <v>Palmar</v>
      </c>
      <c r="C438" s="1" t="str">
        <f>+'BD1'!C438</f>
        <v>Jorge Jesús Mora Monge</v>
      </c>
      <c r="D438" s="1">
        <f>+'BD1'!D438</f>
        <v>0.5</v>
      </c>
      <c r="E438" s="1" t="str">
        <f>+'BD1'!E438</f>
        <v>Técnico</v>
      </c>
      <c r="F438" s="1" t="str">
        <f>+'BD1'!F438</f>
        <v xml:space="preserve">Participación en charlas y sesiones técnicas, de trabajo y de actualización de conocimiento (por evento) </v>
      </c>
      <c r="G438" s="1" t="str">
        <f>+'BD1'!G438</f>
        <v>Administrativa</v>
      </c>
      <c r="H438" s="1">
        <f>+'BD1'!H438</f>
        <v>2.14</v>
      </c>
      <c r="J438" s="1" t="s">
        <v>8</v>
      </c>
      <c r="K438" s="1" t="s">
        <v>98</v>
      </c>
      <c r="L438" s="3" t="s">
        <v>48</v>
      </c>
      <c r="M438" s="1" t="s">
        <v>68</v>
      </c>
      <c r="N438" s="4">
        <f>IFERROR(AVERAGEIFS('TE por AEA'!$H$2:$H$12257,'TE por AEA'!$A$2:$A$12257,'TE por AEA'!J438,'TE por AEA'!$B$2:$B$12257,'TE por AEA'!K438,'TE por AEA'!$F$2:$F$12257,'TE por AEA'!L438),"No hay registro")</f>
        <v>7.2522233333333332</v>
      </c>
      <c r="O438" s="4"/>
      <c r="P438" s="4" t="s">
        <v>306</v>
      </c>
      <c r="Q438" s="4" t="s">
        <v>48</v>
      </c>
      <c r="R438" s="4" t="s">
        <v>68</v>
      </c>
      <c r="S438" s="4">
        <f>IFERROR(AVERAGEIFS('TE por AEA'!$H$2:$H$12257,'TE por AEA'!$A$2:$A$12257,'TE por AEA'!P438,'TE por AEA'!$F$2:$F$12257,'TE por AEA'!Q438),"No hay registro")</f>
        <v>5.0559068421052622</v>
      </c>
    </row>
    <row r="439" spans="1:19">
      <c r="A439" s="1" t="str">
        <f>+'BD1'!A439</f>
        <v>Brunca</v>
      </c>
      <c r="B439" s="1" t="str">
        <f>+'BD1'!B439</f>
        <v>Palmar</v>
      </c>
      <c r="C439" s="1" t="str">
        <f>+'BD1'!C439</f>
        <v>Jorge Jesús Mora Monge</v>
      </c>
      <c r="D439" s="1">
        <f>+'BD1'!D439</f>
        <v>0.5</v>
      </c>
      <c r="E439" s="1" t="str">
        <f>+'BD1'!E439</f>
        <v>Técnico</v>
      </c>
      <c r="F439" s="1" t="str">
        <f>+'BD1'!F439</f>
        <v>Aplicación de censos y apoyo en sondeo de precios de insumos agropecuarios (por censo o sondeo)</v>
      </c>
      <c r="G439" s="1" t="str">
        <f>+'BD1'!G439</f>
        <v>Sustantiva</v>
      </c>
      <c r="H439" s="1" t="str">
        <f>+'BD1'!H439</f>
        <v>NA</v>
      </c>
      <c r="J439" s="1" t="s">
        <v>8</v>
      </c>
      <c r="K439" s="1" t="s">
        <v>98</v>
      </c>
      <c r="L439" s="3" t="s">
        <v>49</v>
      </c>
      <c r="M439" s="1" t="s">
        <v>67</v>
      </c>
      <c r="N439" s="4">
        <f>IFERROR(AVERAGEIFS('TE por AEA'!$H$2:$H$12257,'TE por AEA'!$A$2:$A$12257,'TE por AEA'!J439,'TE por AEA'!$B$2:$B$12257,'TE por AEA'!K439,'TE por AEA'!$F$2:$F$12257,'TE por AEA'!L439),"No hay registro")</f>
        <v>6.42</v>
      </c>
      <c r="O439" s="4"/>
      <c r="P439" s="4" t="s">
        <v>306</v>
      </c>
      <c r="Q439" s="4" t="s">
        <v>49</v>
      </c>
      <c r="R439" s="4" t="s">
        <v>67</v>
      </c>
      <c r="S439" s="4">
        <f>IFERROR(AVERAGEIFS('TE por AEA'!$H$2:$H$12257,'TE por AEA'!$A$2:$A$12257,'TE por AEA'!P439,'TE por AEA'!$F$2:$F$12257,'TE por AEA'!Q439),"No hay registro")</f>
        <v>17.763982222222218</v>
      </c>
    </row>
    <row r="440" spans="1:19">
      <c r="A440" s="1" t="str">
        <f>+'BD1'!A440</f>
        <v>Brunca</v>
      </c>
      <c r="B440" s="1" t="str">
        <f>+'BD1'!B440</f>
        <v>Palmar</v>
      </c>
      <c r="C440" s="1" t="str">
        <f>+'BD1'!C440</f>
        <v>Jorge Jesús Mora Monge</v>
      </c>
      <c r="D440" s="1">
        <f>+'BD1'!D440</f>
        <v>0.5</v>
      </c>
      <c r="E440" s="1" t="str">
        <f>+'BD1'!E440</f>
        <v>Técnico</v>
      </c>
      <c r="F440" s="1" t="str">
        <f>+'BD1'!F440</f>
        <v>Coordinación de acciones entre dependencias del MAG (por acción de cordinación)</v>
      </c>
      <c r="G440" s="1" t="str">
        <f>+'BD1'!G440</f>
        <v>Administrativa</v>
      </c>
      <c r="H440" s="1">
        <f>+'BD1'!H440</f>
        <v>3.21</v>
      </c>
      <c r="J440" s="1" t="s">
        <v>8</v>
      </c>
      <c r="K440" s="1" t="s">
        <v>98</v>
      </c>
      <c r="L440" s="3" t="s">
        <v>50</v>
      </c>
      <c r="M440" s="1" t="s">
        <v>68</v>
      </c>
      <c r="N440" s="4">
        <f>IFERROR(AVERAGEIFS('TE por AEA'!$H$2:$H$12257,'TE por AEA'!$A$2:$A$12257,'TE por AEA'!J440,'TE por AEA'!$B$2:$B$12257,'TE por AEA'!K440,'TE por AEA'!$F$2:$F$12257,'TE por AEA'!L440),"No hay registro")</f>
        <v>2.14</v>
      </c>
      <c r="O440" s="4"/>
      <c r="P440" s="4" t="s">
        <v>306</v>
      </c>
      <c r="Q440" s="4" t="s">
        <v>50</v>
      </c>
      <c r="R440" s="4" t="s">
        <v>68</v>
      </c>
      <c r="S440" s="4">
        <f>IFERROR(AVERAGEIFS('TE por AEA'!$H$2:$H$12257,'TE por AEA'!$A$2:$A$12257,'TE por AEA'!P440,'TE por AEA'!$F$2:$F$12257,'TE por AEA'!Q440),"No hay registro")</f>
        <v>1.9992564705882354</v>
      </c>
    </row>
    <row r="441" spans="1:19">
      <c r="A441" s="1" t="str">
        <f>+'BD1'!A441</f>
        <v>Brunca</v>
      </c>
      <c r="B441" s="1" t="str">
        <f>+'BD1'!B441</f>
        <v>Palmar</v>
      </c>
      <c r="C441" s="1" t="str">
        <f>+'BD1'!C441</f>
        <v>Jorge Jesús Mora Monge</v>
      </c>
      <c r="D441" s="1">
        <f>+'BD1'!D441</f>
        <v>0.5</v>
      </c>
      <c r="E441" s="1" t="str">
        <f>+'BD1'!E441</f>
        <v>Técnico</v>
      </c>
      <c r="F441" s="1" t="str">
        <f>+'BD1'!F441</f>
        <v>Otorgamiento de permisos para quemas agropecuarias (por trámite)</v>
      </c>
      <c r="G441" s="1" t="str">
        <f>+'BD1'!G441</f>
        <v>Sustantiva</v>
      </c>
      <c r="H441" s="1" t="str">
        <f>+'BD1'!H441</f>
        <v>NA</v>
      </c>
      <c r="J441" s="1" t="s">
        <v>8</v>
      </c>
      <c r="K441" s="1" t="s">
        <v>98</v>
      </c>
      <c r="L441" s="3" t="s">
        <v>51</v>
      </c>
      <c r="M441" s="1" t="s">
        <v>67</v>
      </c>
      <c r="N441" s="4">
        <f>IFERROR(AVERAGEIFS('TE por AEA'!$H$2:$H$12257,'TE por AEA'!$A$2:$A$12257,'TE por AEA'!J441,'TE por AEA'!$B$2:$B$12257,'TE por AEA'!K441,'TE por AEA'!$F$2:$F$12257,'TE por AEA'!L441),"No hay registro")</f>
        <v>1.605</v>
      </c>
      <c r="O441" s="4"/>
      <c r="P441" s="4" t="s">
        <v>306</v>
      </c>
      <c r="Q441" s="4" t="s">
        <v>51</v>
      </c>
      <c r="R441" s="4" t="s">
        <v>67</v>
      </c>
      <c r="S441" s="4">
        <f>IFERROR(AVERAGEIFS('TE por AEA'!$H$2:$H$12257,'TE por AEA'!$A$2:$A$12257,'TE por AEA'!P441,'TE por AEA'!$F$2:$F$12257,'TE por AEA'!Q441),"No hay registro")</f>
        <v>3.1542708333333334</v>
      </c>
    </row>
    <row r="442" spans="1:19">
      <c r="A442" s="1" t="str">
        <f>+'BD1'!A442</f>
        <v>Brunca</v>
      </c>
      <c r="B442" s="1" t="str">
        <f>+'BD1'!B442</f>
        <v>Palmar</v>
      </c>
      <c r="C442" s="1" t="str">
        <f>+'BD1'!C442</f>
        <v>Jorge Jesús Mora Monge</v>
      </c>
      <c r="D442" s="1">
        <f>+'BD1'!D442</f>
        <v>0.5</v>
      </c>
      <c r="E442" s="1" t="str">
        <f>+'BD1'!E442</f>
        <v>Técnico</v>
      </c>
      <c r="F442" s="1" t="str">
        <f>+'BD1'!F442</f>
        <v>Elaboración de Autoevaluación en Control Interno (acumulado efectivo por aplicación de la autoevaluación)</v>
      </c>
      <c r="G442" s="1" t="str">
        <f>+'BD1'!G442</f>
        <v>Administrativa</v>
      </c>
      <c r="H442" s="1">
        <f>+'BD1'!H442</f>
        <v>6.42</v>
      </c>
      <c r="J442" s="1" t="s">
        <v>8</v>
      </c>
      <c r="K442" s="1" t="s">
        <v>98</v>
      </c>
      <c r="L442" s="3" t="s">
        <v>52</v>
      </c>
      <c r="M442" s="1" t="s">
        <v>68</v>
      </c>
      <c r="N442" s="4">
        <f>IFERROR(AVERAGEIFS('TE por AEA'!$H$2:$H$12257,'TE por AEA'!$A$2:$A$12257,'TE por AEA'!J442,'TE por AEA'!$B$2:$B$12257,'TE por AEA'!K442,'TE por AEA'!$F$2:$F$12257,'TE por AEA'!L442),"No hay registro")</f>
        <v>2.31833</v>
      </c>
      <c r="O442" s="4"/>
      <c r="P442" s="4" t="s">
        <v>306</v>
      </c>
      <c r="Q442" s="4" t="s">
        <v>52</v>
      </c>
      <c r="R442" s="4" t="s">
        <v>68</v>
      </c>
      <c r="S442" s="4">
        <f>IFERROR(AVERAGEIFS('TE por AEA'!$H$2:$H$12257,'TE por AEA'!$A$2:$A$12257,'TE por AEA'!P442,'TE por AEA'!$F$2:$F$12257,'TE por AEA'!Q442),"No hay registro")</f>
        <v>3.5666671428571441</v>
      </c>
    </row>
    <row r="443" spans="1:19">
      <c r="A443" s="1" t="str">
        <f>+'BD1'!A443</f>
        <v>Brunca</v>
      </c>
      <c r="B443" s="1" t="str">
        <f>+'BD1'!B443</f>
        <v>Palmar</v>
      </c>
      <c r="C443" s="1" t="str">
        <f>+'BD1'!C443</f>
        <v>Jorge Jesús Mora Monge</v>
      </c>
      <c r="D443" s="1">
        <f>+'BD1'!D443</f>
        <v>0.5</v>
      </c>
      <c r="E443" s="1" t="str">
        <f>+'BD1'!E443</f>
        <v>Técnico</v>
      </c>
      <c r="F443" s="1" t="str">
        <f>+'BD1'!F443</f>
        <v>Determinación y evaluación de riesgos en SEVRIMAG (acumulado efectivo por aplicación del SEVRIMAG)</v>
      </c>
      <c r="G443" s="1" t="str">
        <f>+'BD1'!G443</f>
        <v>Administrativa</v>
      </c>
      <c r="H443" s="1">
        <f>+'BD1'!H443</f>
        <v>3.21</v>
      </c>
      <c r="J443" s="1" t="s">
        <v>8</v>
      </c>
      <c r="K443" s="1" t="s">
        <v>98</v>
      </c>
      <c r="L443" s="3" t="s">
        <v>53</v>
      </c>
      <c r="M443" s="1" t="s">
        <v>68</v>
      </c>
      <c r="N443" s="4">
        <f>IFERROR(AVERAGEIFS('TE por AEA'!$H$2:$H$12257,'TE por AEA'!$A$2:$A$12257,'TE por AEA'!J443,'TE por AEA'!$B$2:$B$12257,'TE por AEA'!K443,'TE por AEA'!$F$2:$F$12257,'TE por AEA'!L443),"No hay registro")</f>
        <v>4.3691649999999997</v>
      </c>
      <c r="O443" s="4"/>
      <c r="P443" s="4" t="s">
        <v>306</v>
      </c>
      <c r="Q443" s="4" t="s">
        <v>53</v>
      </c>
      <c r="R443" s="4" t="s">
        <v>68</v>
      </c>
      <c r="S443" s="4">
        <f>IFERROR(AVERAGEIFS('TE por AEA'!$H$2:$H$12257,'TE por AEA'!$A$2:$A$12257,'TE por AEA'!P443,'TE por AEA'!$F$2:$F$12257,'TE por AEA'!Q443),"No hay registro")</f>
        <v>5.0251792857142856</v>
      </c>
    </row>
    <row r="444" spans="1:19">
      <c r="A444" s="1" t="str">
        <f>+'BD1'!A444</f>
        <v>Brunca</v>
      </c>
      <c r="B444" s="1" t="str">
        <f>+'BD1'!B444</f>
        <v>Palmar</v>
      </c>
      <c r="C444" s="1" t="str">
        <f>+'BD1'!C444</f>
        <v>Jorge Jesús Mora Monge</v>
      </c>
      <c r="D444" s="1">
        <f>+'BD1'!D444</f>
        <v>0.5</v>
      </c>
      <c r="E444" s="1" t="str">
        <f>+'BD1'!E444</f>
        <v>Técnico</v>
      </c>
      <c r="F444" s="1" t="str">
        <f>+'BD1'!F444</f>
        <v>Seguimiento a plan de mitigación de riesgos en SEVRIMAG (acumulado efectivo por seguimiento)</v>
      </c>
      <c r="G444" s="1" t="str">
        <f>+'BD1'!G444</f>
        <v>Administrativa</v>
      </c>
      <c r="H444" s="1">
        <f>+'BD1'!H444</f>
        <v>3.21</v>
      </c>
      <c r="J444" s="1" t="s">
        <v>8</v>
      </c>
      <c r="K444" s="1" t="s">
        <v>98</v>
      </c>
      <c r="L444" s="3" t="s">
        <v>54</v>
      </c>
      <c r="M444" s="1" t="s">
        <v>68</v>
      </c>
      <c r="N444" s="4">
        <f>IFERROR(AVERAGEIFS('TE por AEA'!$H$2:$H$12257,'TE por AEA'!$A$2:$A$12257,'TE por AEA'!J444,'TE por AEA'!$B$2:$B$12257,'TE por AEA'!K444,'TE por AEA'!$F$2:$F$12257,'TE por AEA'!L444),"No hay registro")</f>
        <v>2.31833</v>
      </c>
      <c r="O444" s="4"/>
      <c r="P444" s="4" t="s">
        <v>306</v>
      </c>
      <c r="Q444" s="4" t="s">
        <v>54</v>
      </c>
      <c r="R444" s="4" t="s">
        <v>68</v>
      </c>
      <c r="S444" s="4">
        <f>IFERROR(AVERAGEIFS('TE por AEA'!$H$2:$H$12257,'TE por AEA'!$A$2:$A$12257,'TE por AEA'!P444,'TE por AEA'!$F$2:$F$12257,'TE por AEA'!Q444),"No hay registro")</f>
        <v>4.1759716666666673</v>
      </c>
    </row>
    <row r="445" spans="1:19">
      <c r="A445" s="1" t="str">
        <f>+'BD1'!A445</f>
        <v>Brunca</v>
      </c>
      <c r="B445" s="1" t="str">
        <f>+'BD1'!B445</f>
        <v>Palmar</v>
      </c>
      <c r="C445" s="1" t="str">
        <f>+'BD1'!C445</f>
        <v>Jorge Jesús Mora Monge</v>
      </c>
      <c r="D445" s="1">
        <f>+'BD1'!D445</f>
        <v>0.5</v>
      </c>
      <c r="E445" s="1" t="str">
        <f>+'BD1'!E445</f>
        <v>Técnico</v>
      </c>
      <c r="F445" s="1" t="str">
        <f>+'BD1'!F445</f>
        <v>Seguimiento a plan de mejora de la Autoevaluación en Control Interno (acumulado efectivo por seguimiento)</v>
      </c>
      <c r="G445" s="1" t="str">
        <f>+'BD1'!G445</f>
        <v>Administrativa</v>
      </c>
      <c r="H445" s="1">
        <f>+'BD1'!H445</f>
        <v>3.21</v>
      </c>
      <c r="J445" s="1" t="s">
        <v>8</v>
      </c>
      <c r="K445" s="1" t="s">
        <v>98</v>
      </c>
      <c r="L445" s="3" t="s">
        <v>55</v>
      </c>
      <c r="M445" s="1" t="s">
        <v>68</v>
      </c>
      <c r="N445" s="4">
        <f>IFERROR(AVERAGEIFS('TE por AEA'!$H$2:$H$12257,'TE por AEA'!$A$2:$A$12257,'TE por AEA'!J445,'TE por AEA'!$B$2:$B$12257,'TE por AEA'!K445,'TE por AEA'!$F$2:$F$12257,'TE por AEA'!L445),"No hay registro")</f>
        <v>2.31833</v>
      </c>
      <c r="O445" s="4"/>
      <c r="P445" s="4" t="s">
        <v>306</v>
      </c>
      <c r="Q445" s="4" t="s">
        <v>55</v>
      </c>
      <c r="R445" s="4" t="s">
        <v>68</v>
      </c>
      <c r="S445" s="4">
        <f>IFERROR(AVERAGEIFS('TE por AEA'!$H$2:$H$12257,'TE por AEA'!$A$2:$A$12257,'TE por AEA'!P445,'TE por AEA'!$F$2:$F$12257,'TE por AEA'!Q445),"No hay registro")</f>
        <v>5.3027145454545455</v>
      </c>
    </row>
    <row r="446" spans="1:19">
      <c r="A446" s="1" t="str">
        <f>+'BD1'!A446</f>
        <v>Brunca</v>
      </c>
      <c r="B446" s="1" t="str">
        <f>+'BD1'!B446</f>
        <v>Palmar</v>
      </c>
      <c r="C446" s="1" t="str">
        <f>+'BD1'!C446</f>
        <v>Jorge Jesús Mora Monge</v>
      </c>
      <c r="D446" s="1">
        <f>+'BD1'!D446</f>
        <v>0.5</v>
      </c>
      <c r="E446" s="1" t="str">
        <f>+'BD1'!E446</f>
        <v>Técnico</v>
      </c>
      <c r="F446" s="1" t="str">
        <f>+'BD1'!F446</f>
        <v>Reuniones de personal AEA (por reunión)</v>
      </c>
      <c r="G446" s="1" t="str">
        <f>+'BD1'!G446</f>
        <v>Administrativa</v>
      </c>
      <c r="H446" s="1">
        <f>+'BD1'!H446</f>
        <v>1.605</v>
      </c>
      <c r="J446" s="1" t="s">
        <v>8</v>
      </c>
      <c r="K446" s="1" t="s">
        <v>98</v>
      </c>
      <c r="L446" s="3" t="s">
        <v>56</v>
      </c>
      <c r="M446" s="1" t="s">
        <v>68</v>
      </c>
      <c r="N446" s="4">
        <f>IFERROR(AVERAGEIFS('TE por AEA'!$H$2:$H$12257,'TE por AEA'!$A$2:$A$12257,'TE por AEA'!J446,'TE por AEA'!$B$2:$B$12257,'TE por AEA'!K446,'TE por AEA'!$F$2:$F$12257,'TE por AEA'!L446),"No hay registro")</f>
        <v>2.8533333333333331</v>
      </c>
      <c r="O446" s="4"/>
      <c r="P446" s="4" t="s">
        <v>306</v>
      </c>
      <c r="Q446" s="4" t="s">
        <v>56</v>
      </c>
      <c r="R446" s="4" t="s">
        <v>68</v>
      </c>
      <c r="S446" s="4">
        <f>IFERROR(AVERAGEIFS('TE por AEA'!$H$2:$H$12257,'TE por AEA'!$A$2:$A$12257,'TE por AEA'!P446,'TE por AEA'!$F$2:$F$12257,'TE por AEA'!Q446),"No hay registro")</f>
        <v>2.2152447368421053</v>
      </c>
    </row>
    <row r="447" spans="1:19">
      <c r="A447" s="1" t="str">
        <f>+'BD1'!A447</f>
        <v>Brunca</v>
      </c>
      <c r="B447" s="1" t="str">
        <f>+'BD1'!B447</f>
        <v>Palmar</v>
      </c>
      <c r="C447" s="1" t="str">
        <f>+'BD1'!C447</f>
        <v>Jorge Jesús Mora Monge</v>
      </c>
      <c r="D447" s="1">
        <f>+'BD1'!D447</f>
        <v>0.5</v>
      </c>
      <c r="E447" s="1" t="str">
        <f>+'BD1'!E447</f>
        <v>Técnico</v>
      </c>
      <c r="F447" s="1" t="str">
        <f>+'BD1'!F447</f>
        <v>Actualización del sistema de gestión documental y archivo (tiempo efectivo por día)</v>
      </c>
      <c r="G447" s="1" t="str">
        <f>+'BD1'!G447</f>
        <v>Administrativa</v>
      </c>
      <c r="H447" s="1">
        <f>+'BD1'!H447</f>
        <v>3.21</v>
      </c>
      <c r="J447" s="1" t="s">
        <v>8</v>
      </c>
      <c r="K447" s="1" t="s">
        <v>98</v>
      </c>
      <c r="L447" s="3" t="s">
        <v>57</v>
      </c>
      <c r="M447" s="1" t="s">
        <v>68</v>
      </c>
      <c r="N447" s="4">
        <f>IFERROR(AVERAGEIFS('TE por AEA'!$H$2:$H$12257,'TE por AEA'!$A$2:$A$12257,'TE por AEA'!J447,'TE por AEA'!$B$2:$B$12257,'TE por AEA'!K447,'TE por AEA'!$F$2:$F$12257,'TE por AEA'!L447),"No hay registro")</f>
        <v>3.3883333333333336</v>
      </c>
      <c r="O447" s="4"/>
      <c r="P447" s="4" t="s">
        <v>306</v>
      </c>
      <c r="Q447" s="4" t="s">
        <v>57</v>
      </c>
      <c r="R447" s="4" t="s">
        <v>68</v>
      </c>
      <c r="S447" s="4">
        <f>IFERROR(AVERAGEIFS('TE por AEA'!$H$2:$H$12257,'TE por AEA'!$A$2:$A$12257,'TE por AEA'!P447,'TE por AEA'!$F$2:$F$12257,'TE por AEA'!Q447),"No hay registro")</f>
        <v>3.0083114285714285</v>
      </c>
    </row>
    <row r="448" spans="1:19">
      <c r="A448" s="1" t="str">
        <f>+'BD1'!A448</f>
        <v>Brunca</v>
      </c>
      <c r="B448" s="1" t="str">
        <f>+'BD1'!B448</f>
        <v>Palmar</v>
      </c>
      <c r="C448" s="1" t="str">
        <f>+'BD1'!C448</f>
        <v>Jorge Jesús Mora Monge</v>
      </c>
      <c r="D448" s="1">
        <f>+'BD1'!D448</f>
        <v>0.5</v>
      </c>
      <c r="E448" s="1" t="str">
        <f>+'BD1'!E448</f>
        <v>Técnico</v>
      </c>
      <c r="F448" s="1" t="str">
        <f>+'BD1'!F448</f>
        <v>Actualización del sistema SisDNEA (por productor)</v>
      </c>
      <c r="G448" s="1" t="str">
        <f>+'BD1'!G448</f>
        <v>Administrativa</v>
      </c>
      <c r="H448" s="1">
        <f>+'BD1'!H448</f>
        <v>1.605</v>
      </c>
      <c r="J448" s="1" t="s">
        <v>8</v>
      </c>
      <c r="K448" s="1" t="s">
        <v>98</v>
      </c>
      <c r="L448" s="3" t="s">
        <v>58</v>
      </c>
      <c r="M448" s="1" t="s">
        <v>68</v>
      </c>
      <c r="N448" s="4">
        <f>IFERROR(AVERAGEIFS('TE por AEA'!$H$2:$H$12257,'TE por AEA'!$A$2:$A$12257,'TE por AEA'!J448,'TE por AEA'!$B$2:$B$12257,'TE por AEA'!K448,'TE por AEA'!$F$2:$F$12257,'TE por AEA'!L448),"No hay registro")</f>
        <v>3.2100000000000004</v>
      </c>
      <c r="O448" s="4"/>
      <c r="P448" s="4" t="s">
        <v>306</v>
      </c>
      <c r="Q448" s="4" t="s">
        <v>58</v>
      </c>
      <c r="R448" s="4" t="s">
        <v>68</v>
      </c>
      <c r="S448" s="4">
        <f>IFERROR(AVERAGEIFS('TE por AEA'!$H$2:$H$12257,'TE por AEA'!$A$2:$A$12257,'TE por AEA'!P448,'TE por AEA'!$F$2:$F$12257,'TE por AEA'!Q448),"No hay registro")</f>
        <v>0.73758000000000001</v>
      </c>
    </row>
    <row r="449" spans="1:19">
      <c r="A449" s="1" t="str">
        <f>+'BD1'!A449</f>
        <v>Brunca</v>
      </c>
      <c r="B449" s="1" t="str">
        <f>+'BD1'!B449</f>
        <v>Palmar</v>
      </c>
      <c r="C449" s="1" t="str">
        <f>+'BD1'!C449</f>
        <v>Jorge Jesús Mora Monge</v>
      </c>
      <c r="D449" s="1">
        <f>+'BD1'!D449</f>
        <v>0.5</v>
      </c>
      <c r="E449" s="1" t="str">
        <f>+'BD1'!E449</f>
        <v>Técnico</v>
      </c>
      <c r="F449" s="1" t="str">
        <f>+'BD1'!F449</f>
        <v>Seguimiento semestral de la determinación de expectativas (por seguimiento)</v>
      </c>
      <c r="G449" s="1" t="str">
        <f>+'BD1'!G449</f>
        <v>Administrativa</v>
      </c>
      <c r="H449" s="1" t="str">
        <f>+'BD1'!H449</f>
        <v>NA</v>
      </c>
      <c r="J449" s="1" t="s">
        <v>8</v>
      </c>
      <c r="K449" s="1" t="s">
        <v>98</v>
      </c>
      <c r="L449" s="3" t="s">
        <v>135</v>
      </c>
      <c r="M449" s="1" t="s">
        <v>68</v>
      </c>
      <c r="N449" s="4">
        <f>IFERROR(AVERAGEIFS('TE por AEA'!$H$2:$H$12257,'TE por AEA'!$A$2:$A$12257,'TE por AEA'!J449,'TE por AEA'!$B$2:$B$12257,'TE por AEA'!K449,'TE por AEA'!$F$2:$F$12257,'TE por AEA'!L449),"No hay registro")</f>
        <v>2.6749999999999998</v>
      </c>
      <c r="O449" s="4"/>
      <c r="P449" s="4" t="s">
        <v>306</v>
      </c>
      <c r="Q449" s="4" t="s">
        <v>135</v>
      </c>
      <c r="R449" s="4" t="s">
        <v>68</v>
      </c>
      <c r="S449" s="4">
        <f>IFERROR(AVERAGEIFS('TE por AEA'!$H$2:$H$12257,'TE por AEA'!$A$2:$A$12257,'TE por AEA'!P449,'TE por AEA'!$F$2:$F$12257,'TE por AEA'!Q449),"No hay registro")</f>
        <v>1.9750412500000003</v>
      </c>
    </row>
    <row r="450" spans="1:19">
      <c r="A450" s="1" t="str">
        <f>+'BD1'!A450</f>
        <v>Brunca</v>
      </c>
      <c r="B450" s="1" t="str">
        <f>+'BD1'!B450</f>
        <v>Palmar</v>
      </c>
      <c r="C450" s="1" t="str">
        <f>+'BD1'!C450</f>
        <v>Jorge Jesús Mora Monge</v>
      </c>
      <c r="D450" s="1">
        <f>+'BD1'!D450</f>
        <v>0.5</v>
      </c>
      <c r="E450" s="1" t="str">
        <f>+'BD1'!E450</f>
        <v>Técnico</v>
      </c>
      <c r="F450" s="1" t="str">
        <f>+'BD1'!F450</f>
        <v>Elaboración de la evaluación del desempeño (por reunión)</v>
      </c>
      <c r="G450" s="1" t="str">
        <f>+'BD1'!G450</f>
        <v>Administrativa</v>
      </c>
      <c r="H450" s="1" t="str">
        <f>+'BD1'!H450</f>
        <v>NA</v>
      </c>
      <c r="J450" s="1" t="s">
        <v>8</v>
      </c>
      <c r="K450" s="1" t="s">
        <v>98</v>
      </c>
      <c r="L450" s="3" t="s">
        <v>59</v>
      </c>
      <c r="M450" s="1" t="s">
        <v>68</v>
      </c>
      <c r="N450" s="4">
        <f>IFERROR(AVERAGEIFS('TE por AEA'!$H$2:$H$12257,'TE por AEA'!$A$2:$A$12257,'TE por AEA'!J450,'TE por AEA'!$B$2:$B$12257,'TE por AEA'!K450,'TE por AEA'!$F$2:$F$12257,'TE por AEA'!L450),"No hay registro")</f>
        <v>3.4775</v>
      </c>
      <c r="O450" s="4"/>
      <c r="P450" s="4" t="s">
        <v>306</v>
      </c>
      <c r="Q450" s="4" t="s">
        <v>59</v>
      </c>
      <c r="R450" s="4" t="s">
        <v>68</v>
      </c>
      <c r="S450" s="4">
        <f>IFERROR(AVERAGEIFS('TE por AEA'!$H$2:$H$12257,'TE por AEA'!$A$2:$A$12257,'TE por AEA'!P450,'TE por AEA'!$F$2:$F$12257,'TE por AEA'!Q450),"No hay registro")</f>
        <v>1.5910668750000001</v>
      </c>
    </row>
    <row r="451" spans="1:19">
      <c r="A451" s="1" t="str">
        <f>+'BD1'!A451</f>
        <v>Brunca</v>
      </c>
      <c r="B451" s="1" t="str">
        <f>+'BD1'!B451</f>
        <v>Palmar</v>
      </c>
      <c r="C451" s="1" t="str">
        <f>+'BD1'!C451</f>
        <v>Jorge Jesús Mora Monge</v>
      </c>
      <c r="D451" s="1">
        <f>+'BD1'!D451</f>
        <v>0.5</v>
      </c>
      <c r="E451" s="1" t="str">
        <f>+'BD1'!E451</f>
        <v>Técnico</v>
      </c>
      <c r="F451" s="1" t="str">
        <f>+'BD1'!F451</f>
        <v>Elaboración de inventarios de equipos, materiales e insumos (tiempo efectivo por día)</v>
      </c>
      <c r="G451" s="1" t="str">
        <f>+'BD1'!G451</f>
        <v>Administrativa</v>
      </c>
      <c r="H451" s="1">
        <f>+'BD1'!H451</f>
        <v>1.605</v>
      </c>
      <c r="J451" s="1" t="s">
        <v>8</v>
      </c>
      <c r="K451" s="1" t="s">
        <v>98</v>
      </c>
      <c r="L451" s="3" t="s">
        <v>60</v>
      </c>
      <c r="M451" s="1" t="s">
        <v>68</v>
      </c>
      <c r="N451" s="4">
        <f>IFERROR(AVERAGEIFS('TE por AEA'!$H$2:$H$12257,'TE por AEA'!$A$2:$A$12257,'TE por AEA'!J451,'TE por AEA'!$B$2:$B$12257,'TE por AEA'!K451,'TE por AEA'!$F$2:$F$12257,'TE por AEA'!L451),"No hay registro")</f>
        <v>3.5072200000000002</v>
      </c>
      <c r="O451" s="4"/>
      <c r="P451" s="4" t="s">
        <v>306</v>
      </c>
      <c r="Q451" s="4" t="s">
        <v>60</v>
      </c>
      <c r="R451" s="4" t="s">
        <v>68</v>
      </c>
      <c r="S451" s="4">
        <f>IFERROR(AVERAGEIFS('TE por AEA'!$H$2:$H$12257,'TE por AEA'!$A$2:$A$12257,'TE por AEA'!P451,'TE por AEA'!$F$2:$F$12257,'TE por AEA'!Q451),"No hay registro")</f>
        <v>2.9652866666666662</v>
      </c>
    </row>
    <row r="452" spans="1:19">
      <c r="A452" s="1" t="str">
        <f>+'BD1'!A452</f>
        <v>Brunca</v>
      </c>
      <c r="B452" s="1" t="str">
        <f>+'BD1'!B452</f>
        <v>Palmar</v>
      </c>
      <c r="C452" s="1" t="str">
        <f>+'BD1'!C452</f>
        <v>Jorge Jesús Mora Monge</v>
      </c>
      <c r="D452" s="1">
        <f>+'BD1'!D452</f>
        <v>0.5</v>
      </c>
      <c r="E452" s="1" t="str">
        <f>+'BD1'!E452</f>
        <v>Técnico</v>
      </c>
      <c r="F452" s="1" t="str">
        <f>+'BD1'!F452</f>
        <v>Atención de emergencias</v>
      </c>
      <c r="G452" s="1" t="str">
        <f>+'BD1'!G452</f>
        <v>Sustantiva</v>
      </c>
      <c r="H452" s="1" t="str">
        <f>+'BD1'!H452</f>
        <v>NA</v>
      </c>
      <c r="J452" s="1" t="s">
        <v>8</v>
      </c>
      <c r="K452" s="1" t="s">
        <v>98</v>
      </c>
      <c r="L452" s="3" t="s">
        <v>61</v>
      </c>
      <c r="M452" s="1" t="s">
        <v>67</v>
      </c>
      <c r="N452" s="4" t="str">
        <f>IFERROR(AVERAGEIFS('TE por AEA'!$H$2:$H$12257,'TE por AEA'!$A$2:$A$12257,'TE por AEA'!J452,'TE por AEA'!$B$2:$B$12257,'TE por AEA'!K452,'TE por AEA'!$F$2:$F$12257,'TE por AEA'!L452),"No hay registro")</f>
        <v>No hay registro</v>
      </c>
      <c r="O452" s="4"/>
      <c r="P452" s="4" t="s">
        <v>306</v>
      </c>
      <c r="Q452" s="4" t="s">
        <v>61</v>
      </c>
      <c r="R452" s="4" t="s">
        <v>67</v>
      </c>
      <c r="S452" s="4" t="str">
        <f>IFERROR(AVERAGEIFS('TE por AEA'!$H$2:$H$12257,'TE por AEA'!$A$2:$A$12257,'TE por AEA'!P452,'TE por AEA'!$F$2:$F$12257,'TE por AEA'!Q452),"No hay registro")</f>
        <v>No hay registro</v>
      </c>
    </row>
    <row r="453" spans="1:19">
      <c r="A453" s="1" t="str">
        <f>+'BD1'!A453</f>
        <v>Brunca</v>
      </c>
      <c r="B453" s="1" t="str">
        <f>+'BD1'!B453</f>
        <v>Palmar</v>
      </c>
      <c r="C453" s="1" t="str">
        <f>+'BD1'!C453</f>
        <v>Jorge Jesús Mora Monge</v>
      </c>
      <c r="D453" s="1">
        <f>+'BD1'!D453</f>
        <v>0.5</v>
      </c>
      <c r="E453" s="1" t="str">
        <f>+'BD1'!E453</f>
        <v>Técnico</v>
      </c>
      <c r="F453" s="1" t="str">
        <f>+'BD1'!F453</f>
        <v>Trazabilidad-visita a finca (por productor)</v>
      </c>
      <c r="G453" s="1" t="str">
        <f>+'BD1'!G453</f>
        <v>Sustantiva</v>
      </c>
      <c r="H453" s="1">
        <f>+'BD1'!H453</f>
        <v>6.42</v>
      </c>
      <c r="J453" s="1" t="s">
        <v>8</v>
      </c>
      <c r="K453" s="1" t="s">
        <v>98</v>
      </c>
      <c r="L453" s="3" t="s">
        <v>62</v>
      </c>
      <c r="M453" s="1" t="s">
        <v>67</v>
      </c>
      <c r="N453" s="4">
        <f>IFERROR(AVERAGEIFS('TE por AEA'!$H$2:$H$12257,'TE por AEA'!$A$2:$A$12257,'TE por AEA'!J453,'TE por AEA'!$B$2:$B$12257,'TE por AEA'!K453,'TE por AEA'!$F$2:$F$12257,'TE por AEA'!L453),"No hay registro")</f>
        <v>9.2733299999999996</v>
      </c>
      <c r="O453" s="4"/>
      <c r="P453" s="4" t="s">
        <v>306</v>
      </c>
      <c r="Q453" s="4" t="s">
        <v>62</v>
      </c>
      <c r="R453" s="4" t="s">
        <v>67</v>
      </c>
      <c r="S453" s="4">
        <f>IFERROR(AVERAGEIFS('TE por AEA'!$H$2:$H$12257,'TE por AEA'!$A$2:$A$12257,'TE por AEA'!P453,'TE por AEA'!$F$2:$F$12257,'TE por AEA'!Q453),"No hay registro")</f>
        <v>5.2162500000000005</v>
      </c>
    </row>
    <row r="454" spans="1:19">
      <c r="A454" s="1" t="str">
        <f>+'BD1'!A454</f>
        <v>Brunca</v>
      </c>
      <c r="B454" s="1" t="str">
        <f>+'BD1'!B454</f>
        <v>Palmar</v>
      </c>
      <c r="C454" s="1" t="str">
        <f>+'BD1'!C454</f>
        <v>Jorge Jesús Mora Monge</v>
      </c>
      <c r="D454" s="1">
        <f>+'BD1'!D454</f>
        <v>0.5</v>
      </c>
      <c r="E454" s="1" t="str">
        <f>+'BD1'!E454</f>
        <v>Técnico</v>
      </c>
      <c r="F454" s="1" t="str">
        <f>+'BD1'!F454</f>
        <v>Trazabilidad-inclusión en sistema TrazarAgro (por productor)</v>
      </c>
      <c r="G454" s="1" t="str">
        <f>+'BD1'!G454</f>
        <v>Sustantiva</v>
      </c>
      <c r="H454" s="1" t="str">
        <f>+'BD1'!H454</f>
        <v>NA</v>
      </c>
      <c r="J454" s="1" t="s">
        <v>8</v>
      </c>
      <c r="K454" s="1" t="s">
        <v>98</v>
      </c>
      <c r="L454" s="3" t="s">
        <v>63</v>
      </c>
      <c r="M454" s="1" t="s">
        <v>67</v>
      </c>
      <c r="N454" s="4">
        <f>IFERROR(AVERAGEIFS('TE por AEA'!$H$2:$H$12257,'TE por AEA'!$A$2:$A$12257,'TE por AEA'!J454,'TE por AEA'!$B$2:$B$12257,'TE por AEA'!K454,'TE por AEA'!$F$2:$F$12257,'TE por AEA'!L454),"No hay registro")</f>
        <v>9.2733299999999996</v>
      </c>
      <c r="O454" s="4"/>
      <c r="P454" s="4" t="s">
        <v>306</v>
      </c>
      <c r="Q454" s="4" t="s">
        <v>63</v>
      </c>
      <c r="R454" s="4" t="s">
        <v>67</v>
      </c>
      <c r="S454" s="4">
        <f>IFERROR(AVERAGEIFS('TE por AEA'!$H$2:$H$12257,'TE por AEA'!$A$2:$A$12257,'TE por AEA'!P454,'TE por AEA'!$F$2:$F$12257,'TE por AEA'!Q454),"No hay registro")</f>
        <v>2.14</v>
      </c>
    </row>
    <row r="455" spans="1:19">
      <c r="A455" s="1" t="str">
        <f>+'BD1'!A455</f>
        <v>Brunca</v>
      </c>
      <c r="B455" s="1" t="str">
        <f>+'BD1'!B455</f>
        <v>Palmar</v>
      </c>
      <c r="C455" s="1" t="str">
        <f>+'BD1'!C455</f>
        <v>Jorge Jesús Mora Monge</v>
      </c>
      <c r="D455" s="1">
        <f>+'BD1'!D455</f>
        <v>0.5</v>
      </c>
      <c r="E455" s="1" t="str">
        <f>+'BD1'!E455</f>
        <v>Técnico</v>
      </c>
      <c r="F455" s="1" t="str">
        <f>+'BD1'!F455</f>
        <v>Atención al gusano barrenador (por productor)</v>
      </c>
      <c r="G455" s="1" t="str">
        <f>+'BD1'!G455</f>
        <v>Sustantiva</v>
      </c>
      <c r="H455" s="1">
        <f>+'BD1'!H455</f>
        <v>1.605</v>
      </c>
      <c r="J455" s="1" t="s">
        <v>8</v>
      </c>
      <c r="K455" s="1" t="s">
        <v>98</v>
      </c>
      <c r="L455" s="3" t="s">
        <v>64</v>
      </c>
      <c r="M455" s="1" t="s">
        <v>67</v>
      </c>
      <c r="N455" s="4">
        <f>IFERROR(AVERAGEIFS('TE por AEA'!$H$2:$H$12257,'TE por AEA'!$A$2:$A$12257,'TE por AEA'!J455,'TE por AEA'!$B$2:$B$12257,'TE por AEA'!K455,'TE por AEA'!$F$2:$F$12257,'TE por AEA'!L455),"No hay registro")</f>
        <v>2.6749999999999998</v>
      </c>
      <c r="O455" s="4"/>
      <c r="P455" s="4" t="s">
        <v>306</v>
      </c>
      <c r="Q455" s="4" t="s">
        <v>64</v>
      </c>
      <c r="R455" s="4" t="s">
        <v>67</v>
      </c>
      <c r="S455" s="4">
        <f>IFERROR(AVERAGEIFS('TE por AEA'!$H$2:$H$12257,'TE por AEA'!$A$2:$A$12257,'TE por AEA'!P455,'TE por AEA'!$F$2:$F$12257,'TE por AEA'!Q455),"No hay registro")</f>
        <v>1.876215</v>
      </c>
    </row>
    <row r="456" spans="1:19">
      <c r="A456" s="1" t="str">
        <f>+'BD1'!A456</f>
        <v>Brunca</v>
      </c>
      <c r="B456" s="1" t="str">
        <f>+'BD1'!B456</f>
        <v>Palmar</v>
      </c>
      <c r="C456" s="1" t="str">
        <f>+'BD1'!C456</f>
        <v>Jorge Jesús Mora Monge</v>
      </c>
      <c r="D456" s="1">
        <f>+'BD1'!D456</f>
        <v>0.5</v>
      </c>
      <c r="E456" s="1" t="str">
        <f>+'BD1'!E456</f>
        <v>Técnico</v>
      </c>
      <c r="F456" s="1" t="str">
        <f>+'BD1'!F456</f>
        <v>Atención en oficina (por usuario)</v>
      </c>
      <c r="G456" s="1" t="str">
        <f>+'BD1'!G456</f>
        <v>Sustantiva</v>
      </c>
      <c r="H456" s="1">
        <f>+'BD1'!H456</f>
        <v>1.07</v>
      </c>
      <c r="J456" s="1" t="s">
        <v>8</v>
      </c>
      <c r="K456" s="1" t="s">
        <v>98</v>
      </c>
      <c r="L456" s="3" t="s">
        <v>65</v>
      </c>
      <c r="M456" s="1" t="s">
        <v>67</v>
      </c>
      <c r="N456" s="4">
        <f>IFERROR(AVERAGEIFS('TE por AEA'!$H$2:$H$12257,'TE por AEA'!$A$2:$A$12257,'TE por AEA'!J456,'TE por AEA'!$B$2:$B$12257,'TE por AEA'!K456,'TE por AEA'!$F$2:$F$12257,'TE por AEA'!L456),"No hay registro")</f>
        <v>1.0501833333333332</v>
      </c>
      <c r="O456" s="4"/>
      <c r="P456" s="4" t="s">
        <v>306</v>
      </c>
      <c r="Q456" s="4" t="s">
        <v>65</v>
      </c>
      <c r="R456" s="4" t="s">
        <v>67</v>
      </c>
      <c r="S456" s="4">
        <f>IFERROR(AVERAGEIFS('TE por AEA'!$H$2:$H$12257,'TE por AEA'!$A$2:$A$12257,'TE por AEA'!P456,'TE por AEA'!$F$2:$F$12257,'TE por AEA'!Q456),"No hay registro")</f>
        <v>0.9461073684210527</v>
      </c>
    </row>
    <row r="457" spans="1:19">
      <c r="A457" s="1" t="str">
        <f>+'BD1'!A457</f>
        <v>Brunca</v>
      </c>
      <c r="B457" s="1" t="str">
        <f>+'BD1'!B457</f>
        <v>Palmar</v>
      </c>
      <c r="C457" s="1" t="str">
        <f>+'BD1'!C457</f>
        <v>Jorge Jesús Mora Monge</v>
      </c>
      <c r="D457" s="1">
        <f>+'BD1'!D457</f>
        <v>0.5</v>
      </c>
      <c r="E457" s="1" t="str">
        <f>+'BD1'!E457</f>
        <v>Técnico</v>
      </c>
      <c r="F457" s="1" t="str">
        <f>+'BD1'!F457</f>
        <v>Búsqueda de nuevos productores (por productor)</v>
      </c>
      <c r="G457" s="1" t="str">
        <f>+'BD1'!G457</f>
        <v>Sustantiva</v>
      </c>
      <c r="H457" s="1">
        <f>+'BD1'!H457</f>
        <v>3.21</v>
      </c>
      <c r="J457" s="1" t="s">
        <v>8</v>
      </c>
      <c r="K457" s="1" t="s">
        <v>98</v>
      </c>
      <c r="L457" s="3" t="s">
        <v>66</v>
      </c>
      <c r="M457" s="1" t="s">
        <v>67</v>
      </c>
      <c r="N457" s="4">
        <f>IFERROR(AVERAGEIFS('TE por AEA'!$H$2:$H$12257,'TE por AEA'!$A$2:$A$12257,'TE por AEA'!J457,'TE por AEA'!$B$2:$B$12257,'TE por AEA'!K457,'TE por AEA'!$F$2:$F$12257,'TE por AEA'!L457),"No hay registro")</f>
        <v>4.1611100000000008</v>
      </c>
      <c r="O457" s="4"/>
      <c r="P457" s="4" t="s">
        <v>306</v>
      </c>
      <c r="Q457" s="4" t="s">
        <v>66</v>
      </c>
      <c r="R457" s="4" t="s">
        <v>67</v>
      </c>
      <c r="S457" s="4">
        <f>IFERROR(AVERAGEIFS('TE por AEA'!$H$2:$H$12257,'TE por AEA'!$A$2:$A$12257,'TE por AEA'!P457,'TE por AEA'!$F$2:$F$12257,'TE por AEA'!Q457),"No hay registro")</f>
        <v>2.0312511764705885</v>
      </c>
    </row>
    <row r="458" spans="1:19">
      <c r="A458" s="1" t="str">
        <f>+'BD1'!A458</f>
        <v>Brunca</v>
      </c>
      <c r="B458" s="1" t="str">
        <f>+'BD1'!B458</f>
        <v>Palmar</v>
      </c>
      <c r="C458" s="1" t="str">
        <f>+'BD1'!C458</f>
        <v>Marcelo Hidalgo Jiménez</v>
      </c>
      <c r="D458" s="1">
        <f>+'BD1'!D458</f>
        <v>6</v>
      </c>
      <c r="E458" s="1" t="str">
        <f>+'BD1'!E458</f>
        <v>Jefe</v>
      </c>
      <c r="F458" s="1" t="str">
        <f>+'BD1'!F458</f>
        <v>Elaboración del diagnóstico y plan de finca de manejo a personas productoras (por productor)</v>
      </c>
      <c r="G458" s="1" t="str">
        <f>+'BD1'!G458</f>
        <v>Sustantiva</v>
      </c>
      <c r="H458" s="1">
        <f>+'BD1'!H458</f>
        <v>6.42</v>
      </c>
      <c r="J458" s="1" t="s">
        <v>8</v>
      </c>
      <c r="K458" s="1" t="s">
        <v>102</v>
      </c>
      <c r="L458" s="2" t="s">
        <v>11</v>
      </c>
      <c r="M458" s="1" t="s">
        <v>67</v>
      </c>
      <c r="N458" s="4">
        <f>IFERROR(AVERAGEIFS('TE por AEA'!$H$2:$H$12257,'TE por AEA'!$A$2:$A$12257,'TE por AEA'!J458,'TE por AEA'!$B$2:$B$12257,'TE por AEA'!K458,'TE por AEA'!$F$2:$F$12257,'TE por AEA'!L458),"No hay registro")</f>
        <v>5.8136660000000004</v>
      </c>
      <c r="O458" s="4"/>
      <c r="P458" s="4"/>
      <c r="Q458" s="4"/>
      <c r="R458" s="4"/>
      <c r="S458" s="4"/>
    </row>
    <row r="459" spans="1:19">
      <c r="A459" s="1" t="str">
        <f>+'BD1'!A459</f>
        <v>Brunca</v>
      </c>
      <c r="B459" s="1" t="str">
        <f>+'BD1'!B459</f>
        <v>Palmar</v>
      </c>
      <c r="C459" s="1" t="str">
        <f>+'BD1'!C459</f>
        <v>Marcelo Hidalgo Jiménez</v>
      </c>
      <c r="D459" s="1">
        <f>+'BD1'!D459</f>
        <v>6</v>
      </c>
      <c r="E459" s="1" t="str">
        <f>+'BD1'!E459</f>
        <v>Jefe</v>
      </c>
      <c r="F459" s="1" t="str">
        <f>+'BD1'!F459</f>
        <v>Asistencia técnica a personas productoras (individual): visitas a finca (por productor)</v>
      </c>
      <c r="G459" s="1" t="str">
        <f>+'BD1'!G459</f>
        <v>Sustantiva</v>
      </c>
      <c r="H459" s="1">
        <f>+'BD1'!H459</f>
        <v>8.3816699999999997</v>
      </c>
      <c r="J459" s="1" t="s">
        <v>8</v>
      </c>
      <c r="K459" s="1" t="s">
        <v>102</v>
      </c>
      <c r="L459" s="2" t="s">
        <v>12</v>
      </c>
      <c r="M459" s="1" t="s">
        <v>67</v>
      </c>
      <c r="N459" s="4">
        <f>IFERROR(AVERAGEIFS('TE por AEA'!$H$2:$H$12257,'TE por AEA'!$A$2:$A$12257,'TE por AEA'!J459,'TE por AEA'!$B$2:$B$12257,'TE por AEA'!K459,'TE por AEA'!$F$2:$F$12257,'TE por AEA'!L459),"No hay registro")</f>
        <v>5.8850006665999999</v>
      </c>
      <c r="O459" s="4"/>
      <c r="P459" s="4"/>
      <c r="Q459" s="4"/>
      <c r="R459" s="4"/>
      <c r="S459" s="4"/>
    </row>
    <row r="460" spans="1:19">
      <c r="A460" s="1" t="str">
        <f>+'BD1'!A460</f>
        <v>Brunca</v>
      </c>
      <c r="B460" s="1" t="str">
        <f>+'BD1'!B460</f>
        <v>Palmar</v>
      </c>
      <c r="C460" s="1" t="str">
        <f>+'BD1'!C460</f>
        <v>Marcelo Hidalgo Jiménez</v>
      </c>
      <c r="D460" s="1">
        <f>+'BD1'!D460</f>
        <v>6</v>
      </c>
      <c r="E460" s="1" t="str">
        <f>+'BD1'!E460</f>
        <v>Jefe</v>
      </c>
      <c r="F460" s="1" t="str">
        <f>+'BD1'!F460</f>
        <v>Asistencia técnica a personas productoras (individual): atenciones virtuales y digitales (por productor)</v>
      </c>
      <c r="G460" s="1" t="str">
        <f>+'BD1'!G460</f>
        <v>Sustantiva</v>
      </c>
      <c r="H460" s="1">
        <f>+'BD1'!H460</f>
        <v>1.605</v>
      </c>
      <c r="J460" s="1" t="s">
        <v>8</v>
      </c>
      <c r="K460" s="1" t="s">
        <v>102</v>
      </c>
      <c r="L460" s="2" t="s">
        <v>13</v>
      </c>
      <c r="M460" s="1" t="s">
        <v>67</v>
      </c>
      <c r="N460" s="4">
        <f>IFERROR(AVERAGEIFS('TE por AEA'!$H$2:$H$12257,'TE por AEA'!$A$2:$A$12257,'TE por AEA'!J460,'TE por AEA'!$B$2:$B$12257,'TE por AEA'!K460,'TE por AEA'!$F$2:$F$12257,'TE por AEA'!L460),"No hay registro")</f>
        <v>1.1128019999999998</v>
      </c>
      <c r="O460" s="4"/>
      <c r="P460" s="4"/>
      <c r="Q460" s="4"/>
      <c r="R460" s="4"/>
      <c r="S460" s="4"/>
    </row>
    <row r="461" spans="1:19">
      <c r="A461" s="1" t="str">
        <f>+'BD1'!A461</f>
        <v>Brunca</v>
      </c>
      <c r="B461" s="1" t="str">
        <f>+'BD1'!B461</f>
        <v>Palmar</v>
      </c>
      <c r="C461" s="1" t="str">
        <f>+'BD1'!C461</f>
        <v>Marcelo Hidalgo Jiménez</v>
      </c>
      <c r="D461" s="1">
        <f>+'BD1'!D461</f>
        <v>6</v>
      </c>
      <c r="E461" s="1" t="str">
        <f>+'BD1'!E461</f>
        <v>Jefe</v>
      </c>
      <c r="F461" s="1" t="str">
        <f>+'BD1'!F461</f>
        <v>Asistencia técnica a personas productoras (grupal): día de campo (por día en el evento)</v>
      </c>
      <c r="G461" s="1" t="str">
        <f>+'BD1'!G461</f>
        <v>Sustantiva</v>
      </c>
      <c r="H461" s="1">
        <f>+'BD1'!H461</f>
        <v>16.406669999999998</v>
      </c>
      <c r="J461" s="1" t="s">
        <v>8</v>
      </c>
      <c r="K461" s="1" t="s">
        <v>102</v>
      </c>
      <c r="L461" s="2" t="s">
        <v>14</v>
      </c>
      <c r="M461" s="1" t="s">
        <v>67</v>
      </c>
      <c r="N461" s="4">
        <f>IFERROR(AVERAGEIFS('TE por AEA'!$H$2:$H$12257,'TE por AEA'!$A$2:$A$12257,'TE por AEA'!J461,'TE por AEA'!$B$2:$B$12257,'TE por AEA'!K461,'TE por AEA'!$F$2:$F$12257,'TE por AEA'!L461),"No hay registro")</f>
        <v>8.8453333334000011</v>
      </c>
      <c r="O461" s="4"/>
      <c r="P461" s="4"/>
      <c r="Q461" s="4"/>
      <c r="R461" s="4"/>
      <c r="S461" s="4"/>
    </row>
    <row r="462" spans="1:19">
      <c r="A462" s="1" t="str">
        <f>+'BD1'!A462</f>
        <v>Brunca</v>
      </c>
      <c r="B462" s="1" t="str">
        <f>+'BD1'!B462</f>
        <v>Palmar</v>
      </c>
      <c r="C462" s="1" t="str">
        <f>+'BD1'!C462</f>
        <v>Marcelo Hidalgo Jiménez</v>
      </c>
      <c r="D462" s="1">
        <f>+'BD1'!D462</f>
        <v>6</v>
      </c>
      <c r="E462" s="1" t="str">
        <f>+'BD1'!E462</f>
        <v>Jefe</v>
      </c>
      <c r="F462" s="1" t="str">
        <f>+'BD1'!F462</f>
        <v>Asistencia técnica a personas productoras (grupal): demostración de métodos (por evento, se puede acumular si la demostración tarda más de un día)</v>
      </c>
      <c r="G462" s="1" t="str">
        <f>+'BD1'!G462</f>
        <v>Sustantiva</v>
      </c>
      <c r="H462" s="1">
        <f>+'BD1'!H462</f>
        <v>7.49</v>
      </c>
      <c r="J462" s="1" t="s">
        <v>8</v>
      </c>
      <c r="K462" s="1" t="s">
        <v>102</v>
      </c>
      <c r="L462" s="2" t="s">
        <v>15</v>
      </c>
      <c r="M462" s="1" t="s">
        <v>67</v>
      </c>
      <c r="N462" s="4">
        <f>IFERROR(AVERAGEIFS('TE por AEA'!$H$2:$H$12257,'TE por AEA'!$A$2:$A$12257,'TE por AEA'!J462,'TE por AEA'!$B$2:$B$12257,'TE por AEA'!K462,'TE por AEA'!$F$2:$F$12257,'TE por AEA'!L462),"No hay registro")</f>
        <v>7.3473340000000009</v>
      </c>
      <c r="O462" s="4"/>
      <c r="P462" s="4"/>
      <c r="Q462" s="4"/>
      <c r="R462" s="4"/>
      <c r="S462" s="4"/>
    </row>
    <row r="463" spans="1:19">
      <c r="A463" s="1" t="str">
        <f>+'BD1'!A463</f>
        <v>Brunca</v>
      </c>
      <c r="B463" s="1" t="str">
        <f>+'BD1'!B463</f>
        <v>Palmar</v>
      </c>
      <c r="C463" s="1" t="str">
        <f>+'BD1'!C463</f>
        <v>Marcelo Hidalgo Jiménez</v>
      </c>
      <c r="D463" s="1">
        <f>+'BD1'!D463</f>
        <v>6</v>
      </c>
      <c r="E463" s="1" t="str">
        <f>+'BD1'!E463</f>
        <v>Jefe</v>
      </c>
      <c r="F463" s="1" t="str">
        <f>+'BD1'!F463</f>
        <v>Asistencia técnica a personas productoras (grupal): taller (por taller)</v>
      </c>
      <c r="G463" s="1" t="str">
        <f>+'BD1'!G463</f>
        <v>Sustantiva</v>
      </c>
      <c r="H463" s="1">
        <f>+'BD1'!H463</f>
        <v>7.49</v>
      </c>
      <c r="J463" s="1" t="s">
        <v>8</v>
      </c>
      <c r="K463" s="1" t="s">
        <v>102</v>
      </c>
      <c r="L463" s="2" t="s">
        <v>16</v>
      </c>
      <c r="M463" s="1" t="s">
        <v>67</v>
      </c>
      <c r="N463" s="4">
        <f>IFERROR(AVERAGEIFS('TE por AEA'!$H$2:$H$12257,'TE por AEA'!$A$2:$A$12257,'TE por AEA'!J463,'TE por AEA'!$B$2:$B$12257,'TE por AEA'!K463,'TE por AEA'!$F$2:$F$12257,'TE por AEA'!L463),"No hay registro")</f>
        <v>8.2746673334</v>
      </c>
      <c r="O463" s="4"/>
      <c r="P463" s="4"/>
      <c r="Q463" s="4"/>
      <c r="R463" s="4"/>
      <c r="S463" s="4"/>
    </row>
    <row r="464" spans="1:19">
      <c r="A464" s="1" t="str">
        <f>+'BD1'!A464</f>
        <v>Brunca</v>
      </c>
      <c r="B464" s="1" t="str">
        <f>+'BD1'!B464</f>
        <v>Palmar</v>
      </c>
      <c r="C464" s="1" t="str">
        <f>+'BD1'!C464</f>
        <v>Marcelo Hidalgo Jiménez</v>
      </c>
      <c r="D464" s="1">
        <f>+'BD1'!D464</f>
        <v>6</v>
      </c>
      <c r="E464" s="1" t="str">
        <f>+'BD1'!E464</f>
        <v>Jefe</v>
      </c>
      <c r="F464" s="1" t="str">
        <f>+'BD1'!F464</f>
        <v>Asistencia técnica a personas productoras (grupal): charlas (por día en el evento)</v>
      </c>
      <c r="G464" s="1" t="str">
        <f>+'BD1'!G464</f>
        <v>Sustantiva</v>
      </c>
      <c r="H464" s="1">
        <f>+'BD1'!H464</f>
        <v>7.49</v>
      </c>
      <c r="J464" s="1" t="s">
        <v>8</v>
      </c>
      <c r="K464" s="1" t="s">
        <v>102</v>
      </c>
      <c r="L464" s="2" t="s">
        <v>17</v>
      </c>
      <c r="M464" s="1" t="s">
        <v>67</v>
      </c>
      <c r="N464" s="4">
        <f>IFERROR(AVERAGEIFS('TE por AEA'!$H$2:$H$12257,'TE por AEA'!$A$2:$A$12257,'TE por AEA'!J464,'TE por AEA'!$B$2:$B$12257,'TE por AEA'!K464,'TE por AEA'!$F$2:$F$12257,'TE por AEA'!L464),"No hay registro")</f>
        <v>6.8836660000000007</v>
      </c>
      <c r="O464" s="4"/>
      <c r="P464" s="4"/>
      <c r="Q464" s="4"/>
      <c r="R464" s="4"/>
      <c r="S464" s="4"/>
    </row>
    <row r="465" spans="1:19">
      <c r="A465" s="1" t="str">
        <f>+'BD1'!A465</f>
        <v>Brunca</v>
      </c>
      <c r="B465" s="1" t="str">
        <f>+'BD1'!B465</f>
        <v>Palmar</v>
      </c>
      <c r="C465" s="1" t="str">
        <f>+'BD1'!C465</f>
        <v>Marcelo Hidalgo Jiménez</v>
      </c>
      <c r="D465" s="1">
        <f>+'BD1'!D465</f>
        <v>6</v>
      </c>
      <c r="E465" s="1" t="str">
        <f>+'BD1'!E465</f>
        <v>Jefe</v>
      </c>
      <c r="F465" s="1" t="str">
        <f>+'BD1'!F465</f>
        <v>Gestión en capacitaciones con instituciones públicas o privadas (solo gestión de coordinación por evento de capacitación)</v>
      </c>
      <c r="G465" s="1" t="str">
        <f>+'BD1'!G465</f>
        <v>Administrativa</v>
      </c>
      <c r="H465" s="1">
        <f>+'BD1'!H465</f>
        <v>3.21</v>
      </c>
      <c r="J465" s="1" t="s">
        <v>8</v>
      </c>
      <c r="K465" s="1" t="s">
        <v>102</v>
      </c>
      <c r="L465" s="2" t="s">
        <v>18</v>
      </c>
      <c r="M465" s="1" t="s">
        <v>68</v>
      </c>
      <c r="N465" s="4">
        <f>IFERROR(AVERAGEIFS('TE por AEA'!$H$2:$H$12257,'TE por AEA'!$A$2:$A$12257,'TE por AEA'!J465,'TE por AEA'!$B$2:$B$12257,'TE por AEA'!K465,'TE por AEA'!$F$2:$F$12257,'TE por AEA'!L465),"No hay registro")</f>
        <v>6.9193319999999998</v>
      </c>
      <c r="O465" s="4"/>
      <c r="P465" s="4"/>
      <c r="Q465" s="4"/>
      <c r="R465" s="4"/>
      <c r="S465" s="4"/>
    </row>
    <row r="466" spans="1:19">
      <c r="A466" s="1" t="str">
        <f>+'BD1'!A466</f>
        <v>Brunca</v>
      </c>
      <c r="B466" s="1" t="str">
        <f>+'BD1'!B466</f>
        <v>Palmar</v>
      </c>
      <c r="C466" s="1" t="str">
        <f>+'BD1'!C466</f>
        <v>Marcelo Hidalgo Jiménez</v>
      </c>
      <c r="D466" s="1">
        <f>+'BD1'!D466</f>
        <v>6</v>
      </c>
      <c r="E466" s="1" t="str">
        <f>+'BD1'!E466</f>
        <v>Jefe</v>
      </c>
      <c r="F466" s="1" t="str">
        <f>+'BD1'!F466</f>
        <v>Aplicación de la herramienta de medición del nivel de gestión empresarial y organizacional (por organización)</v>
      </c>
      <c r="G466" s="1" t="str">
        <f>+'BD1'!G466</f>
        <v>Sustantiva</v>
      </c>
      <c r="H466" s="1">
        <f>+'BD1'!H466</f>
        <v>6.42</v>
      </c>
      <c r="J466" s="1" t="s">
        <v>8</v>
      </c>
      <c r="K466" s="1" t="s">
        <v>102</v>
      </c>
      <c r="L466" s="2" t="s">
        <v>19</v>
      </c>
      <c r="M466" s="1" t="s">
        <v>67</v>
      </c>
      <c r="N466" s="4">
        <f>IFERROR(AVERAGEIFS('TE por AEA'!$H$2:$H$12257,'TE por AEA'!$A$2:$A$12257,'TE por AEA'!J466,'TE por AEA'!$B$2:$B$12257,'TE por AEA'!K466,'TE por AEA'!$F$2:$F$12257,'TE por AEA'!L466),"No hay registro")</f>
        <v>5.8849999999999998</v>
      </c>
      <c r="O466" s="4"/>
      <c r="P466" s="4"/>
      <c r="Q466" s="4"/>
      <c r="R466" s="4"/>
      <c r="S466" s="4"/>
    </row>
    <row r="467" spans="1:19">
      <c r="A467" s="1" t="str">
        <f>+'BD1'!A467</f>
        <v>Brunca</v>
      </c>
      <c r="B467" s="1" t="str">
        <f>+'BD1'!B467</f>
        <v>Palmar</v>
      </c>
      <c r="C467" s="1" t="str">
        <f>+'BD1'!C467</f>
        <v>Marcelo Hidalgo Jiménez</v>
      </c>
      <c r="D467" s="1">
        <f>+'BD1'!D467</f>
        <v>6</v>
      </c>
      <c r="E467" s="1" t="str">
        <f>+'BD1'!E467</f>
        <v>Jefe</v>
      </c>
      <c r="F467" s="1" t="str">
        <f>+'BD1'!F467</f>
        <v>Elaboración y ejecución del plan de trabajo (por organización)</v>
      </c>
      <c r="G467" s="1" t="str">
        <f>+'BD1'!G467</f>
        <v>Sustantiva</v>
      </c>
      <c r="H467" s="1">
        <f>+'BD1'!H467</f>
        <v>4.28</v>
      </c>
      <c r="J467" s="1" t="s">
        <v>8</v>
      </c>
      <c r="K467" s="1" t="s">
        <v>102</v>
      </c>
      <c r="L467" s="2" t="s">
        <v>20</v>
      </c>
      <c r="M467" s="1" t="s">
        <v>67</v>
      </c>
      <c r="N467" s="4">
        <f>IFERROR(AVERAGEIFS('TE por AEA'!$H$2:$H$12257,'TE por AEA'!$A$2:$A$12257,'TE por AEA'!J467,'TE por AEA'!$B$2:$B$12257,'TE por AEA'!K467,'TE por AEA'!$F$2:$F$12257,'TE por AEA'!L467),"No hay registro")</f>
        <v>3.2768758332500001</v>
      </c>
      <c r="O467" s="4"/>
      <c r="P467" s="4"/>
      <c r="Q467" s="4"/>
      <c r="R467" s="4"/>
      <c r="S467" s="4"/>
    </row>
    <row r="468" spans="1:19">
      <c r="A468" s="1" t="str">
        <f>+'BD1'!A468</f>
        <v>Brunca</v>
      </c>
      <c r="B468" s="1" t="str">
        <f>+'BD1'!B468</f>
        <v>Palmar</v>
      </c>
      <c r="C468" s="1" t="str">
        <f>+'BD1'!C468</f>
        <v>Marcelo Hidalgo Jiménez</v>
      </c>
      <c r="D468" s="1">
        <f>+'BD1'!D468</f>
        <v>6</v>
      </c>
      <c r="E468" s="1" t="str">
        <f>+'BD1'!E468</f>
        <v>Jefe</v>
      </c>
      <c r="F468" s="1" t="str">
        <f>+'BD1'!F468</f>
        <v>Visitas de seguimiento al plan de trabajo (por visita por organización)</v>
      </c>
      <c r="G468" s="1" t="str">
        <f>+'BD1'!G468</f>
        <v>Sustantiva</v>
      </c>
      <c r="H468" s="1">
        <f>+'BD1'!H468</f>
        <v>8.3816699999999997</v>
      </c>
      <c r="J468" s="1" t="s">
        <v>8</v>
      </c>
      <c r="K468" s="1" t="s">
        <v>102</v>
      </c>
      <c r="L468" s="2" t="s">
        <v>21</v>
      </c>
      <c r="M468" s="1" t="s">
        <v>67</v>
      </c>
      <c r="N468" s="4">
        <f>IFERROR(AVERAGEIFS('TE por AEA'!$H$2:$H$12257,'TE por AEA'!$A$2:$A$12257,'TE por AEA'!J468,'TE por AEA'!$B$2:$B$12257,'TE por AEA'!K468,'TE por AEA'!$F$2:$F$12257,'TE por AEA'!L468),"No hay registro")</f>
        <v>5.2162508332500002</v>
      </c>
      <c r="O468" s="4"/>
      <c r="P468" s="4"/>
      <c r="Q468" s="4"/>
      <c r="R468" s="4"/>
      <c r="S468" s="4"/>
    </row>
    <row r="469" spans="1:19">
      <c r="A469" s="1" t="str">
        <f>+'BD1'!A469</f>
        <v>Brunca</v>
      </c>
      <c r="B469" s="1" t="str">
        <f>+'BD1'!B469</f>
        <v>Palmar</v>
      </c>
      <c r="C469" s="1" t="str">
        <f>+'BD1'!C469</f>
        <v>Marcelo Hidalgo Jiménez</v>
      </c>
      <c r="D469" s="1">
        <f>+'BD1'!D469</f>
        <v>6</v>
      </c>
      <c r="E469" s="1" t="str">
        <f>+'BD1'!E469</f>
        <v>Jefe</v>
      </c>
      <c r="F469" s="1" t="str">
        <f>+'BD1'!F469</f>
        <v>Reporte del plan de trabajo anual (por reporte por organización)</v>
      </c>
      <c r="G469" s="1" t="str">
        <f>+'BD1'!G469</f>
        <v>Sustantiva</v>
      </c>
      <c r="H469" s="1">
        <f>+'BD1'!H469</f>
        <v>1.605</v>
      </c>
      <c r="J469" s="1" t="s">
        <v>8</v>
      </c>
      <c r="K469" s="1" t="s">
        <v>102</v>
      </c>
      <c r="L469" s="2" t="s">
        <v>22</v>
      </c>
      <c r="M469" s="1" t="s">
        <v>67</v>
      </c>
      <c r="N469" s="4">
        <f>IFERROR(AVERAGEIFS('TE por AEA'!$H$2:$H$12257,'TE por AEA'!$A$2:$A$12257,'TE por AEA'!J469,'TE por AEA'!$B$2:$B$12257,'TE por AEA'!K469,'TE por AEA'!$F$2:$F$12257,'TE por AEA'!L469),"No hay registro")</f>
        <v>3.6335425000000003</v>
      </c>
      <c r="O469" s="4"/>
      <c r="P469" s="4"/>
      <c r="Q469" s="4"/>
      <c r="R469" s="4"/>
      <c r="S469" s="4"/>
    </row>
    <row r="470" spans="1:19">
      <c r="A470" s="1" t="str">
        <f>+'BD1'!A470</f>
        <v>Brunca</v>
      </c>
      <c r="B470" s="1" t="str">
        <f>+'BD1'!B470</f>
        <v>Palmar</v>
      </c>
      <c r="C470" s="1" t="str">
        <f>+'BD1'!C470</f>
        <v>Marcelo Hidalgo Jiménez</v>
      </c>
      <c r="D470" s="1">
        <f>+'BD1'!D470</f>
        <v>6</v>
      </c>
      <c r="E470" s="1" t="str">
        <f>+'BD1'!E470</f>
        <v>Jefe</v>
      </c>
      <c r="F470" s="1" t="str">
        <f>+'BD1'!F470</f>
        <v>NAMA (café): muestreo y toma de datos en finca (por productor)</v>
      </c>
      <c r="G470" s="1" t="str">
        <f>+'BD1'!G470</f>
        <v>Sustantiva</v>
      </c>
      <c r="H470" s="1" t="str">
        <f>+'BD1'!H470</f>
        <v>NA</v>
      </c>
      <c r="J470" s="1" t="s">
        <v>8</v>
      </c>
      <c r="K470" s="1" t="s">
        <v>102</v>
      </c>
      <c r="L470" s="2" t="s">
        <v>23</v>
      </c>
      <c r="M470" s="1" t="s">
        <v>67</v>
      </c>
      <c r="N470" s="4">
        <f>IFERROR(AVERAGEIFS('TE por AEA'!$H$2:$H$12257,'TE por AEA'!$A$2:$A$12257,'TE por AEA'!J470,'TE por AEA'!$B$2:$B$12257,'TE por AEA'!K470,'TE por AEA'!$F$2:$F$12257,'TE por AEA'!L470),"No hay registro")</f>
        <v>5.4688899999999991</v>
      </c>
      <c r="O470" s="4"/>
      <c r="P470" s="4"/>
      <c r="Q470" s="4"/>
      <c r="R470" s="4"/>
      <c r="S470" s="4"/>
    </row>
    <row r="471" spans="1:19">
      <c r="A471" s="1" t="str">
        <f>+'BD1'!A471</f>
        <v>Brunca</v>
      </c>
      <c r="B471" s="1" t="str">
        <f>+'BD1'!B471</f>
        <v>Palmar</v>
      </c>
      <c r="C471" s="1" t="str">
        <f>+'BD1'!C471</f>
        <v>Marcelo Hidalgo Jiménez</v>
      </c>
      <c r="D471" s="1">
        <f>+'BD1'!D471</f>
        <v>6</v>
      </c>
      <c r="E471" s="1" t="str">
        <f>+'BD1'!E471</f>
        <v>Jefe</v>
      </c>
      <c r="F471" s="1" t="str">
        <f>+'BD1'!F471</f>
        <v>NAMA (café): inclusión de datos al SisDNEA (por productor)</v>
      </c>
      <c r="G471" s="1" t="str">
        <f>+'BD1'!G471</f>
        <v>Sustantiva</v>
      </c>
      <c r="H471" s="1" t="str">
        <f>+'BD1'!H471</f>
        <v>NA</v>
      </c>
      <c r="J471" s="1" t="s">
        <v>8</v>
      </c>
      <c r="K471" s="1" t="s">
        <v>102</v>
      </c>
      <c r="L471" s="2" t="s">
        <v>24</v>
      </c>
      <c r="M471" s="1" t="s">
        <v>67</v>
      </c>
      <c r="N471" s="4">
        <f>IFERROR(AVERAGEIFS('TE por AEA'!$H$2:$H$12257,'TE por AEA'!$A$2:$A$12257,'TE por AEA'!J471,'TE por AEA'!$B$2:$B$12257,'TE por AEA'!K471,'TE por AEA'!$F$2:$F$12257,'TE por AEA'!L471),"No hay registro")</f>
        <v>3.6558333333333337</v>
      </c>
      <c r="O471" s="4"/>
      <c r="P471" s="4"/>
      <c r="Q471" s="4"/>
      <c r="R471" s="4"/>
      <c r="S471" s="4"/>
    </row>
    <row r="472" spans="1:19">
      <c r="A472" s="1" t="str">
        <f>+'BD1'!A472</f>
        <v>Brunca</v>
      </c>
      <c r="B472" s="1" t="str">
        <f>+'BD1'!B472</f>
        <v>Palmar</v>
      </c>
      <c r="C472" s="1" t="str">
        <f>+'BD1'!C472</f>
        <v>Marcelo Hidalgo Jiménez</v>
      </c>
      <c r="D472" s="1">
        <f>+'BD1'!D472</f>
        <v>6</v>
      </c>
      <c r="E472" s="1" t="str">
        <f>+'BD1'!E472</f>
        <v>Jefe</v>
      </c>
      <c r="F472" s="1" t="str">
        <f>+'BD1'!F472</f>
        <v>NAMA (café): entrega de constancia de verificación del MRV a la persona productora (por productor)</v>
      </c>
      <c r="G472" s="1" t="str">
        <f>+'BD1'!G472</f>
        <v>Sustantiva</v>
      </c>
      <c r="H472" s="1" t="str">
        <f>+'BD1'!H472</f>
        <v>NA</v>
      </c>
      <c r="J472" s="1" t="s">
        <v>8</v>
      </c>
      <c r="K472" s="1" t="s">
        <v>102</v>
      </c>
      <c r="L472" s="3" t="s">
        <v>25</v>
      </c>
      <c r="M472" s="1" t="s">
        <v>67</v>
      </c>
      <c r="N472" s="4">
        <f>IFERROR(AVERAGEIFS('TE por AEA'!$H$2:$H$12257,'TE por AEA'!$A$2:$A$12257,'TE por AEA'!J472,'TE por AEA'!$B$2:$B$12257,'TE por AEA'!K472,'TE por AEA'!$F$2:$F$12257,'TE por AEA'!L472),"No hay registro")</f>
        <v>2.7641666666666667</v>
      </c>
      <c r="O472" s="4"/>
      <c r="P472" s="4"/>
      <c r="Q472" s="4"/>
      <c r="R472" s="4"/>
      <c r="S472" s="4"/>
    </row>
    <row r="473" spans="1:19">
      <c r="A473" s="1" t="str">
        <f>+'BD1'!A473</f>
        <v>Brunca</v>
      </c>
      <c r="B473" s="1" t="str">
        <f>+'BD1'!B473</f>
        <v>Palmar</v>
      </c>
      <c r="C473" s="1" t="str">
        <f>+'BD1'!C473</f>
        <v>Marcelo Hidalgo Jiménez</v>
      </c>
      <c r="D473" s="1">
        <f>+'BD1'!D473</f>
        <v>6</v>
      </c>
      <c r="E473" s="1" t="str">
        <f>+'BD1'!E473</f>
        <v>Jefe</v>
      </c>
      <c r="F473" s="1" t="str">
        <f>+'BD1'!F473</f>
        <v>NAMA (ganadería): muestreo y toma de datos en finca (por productor)</v>
      </c>
      <c r="G473" s="1" t="str">
        <f>+'BD1'!G473</f>
        <v>Sustantiva</v>
      </c>
      <c r="H473" s="1" t="str">
        <f>+'BD1'!H473</f>
        <v>NA</v>
      </c>
      <c r="J473" s="1" t="s">
        <v>8</v>
      </c>
      <c r="K473" s="1" t="s">
        <v>102</v>
      </c>
      <c r="L473" s="3" t="s">
        <v>26</v>
      </c>
      <c r="M473" s="1" t="s">
        <v>67</v>
      </c>
      <c r="N473" s="4">
        <f>IFERROR(AVERAGEIFS('TE por AEA'!$H$2:$H$12257,'TE por AEA'!$A$2:$A$12257,'TE por AEA'!J473,'TE por AEA'!$B$2:$B$12257,'TE por AEA'!K473,'TE por AEA'!$F$2:$F$12257,'TE por AEA'!L473),"No hay registro")</f>
        <v>7.2225000000000001</v>
      </c>
      <c r="O473" s="4"/>
      <c r="P473" s="4"/>
      <c r="Q473" s="4"/>
      <c r="R473" s="4"/>
      <c r="S473" s="4"/>
    </row>
    <row r="474" spans="1:19">
      <c r="A474" s="1" t="str">
        <f>+'BD1'!A474</f>
        <v>Brunca</v>
      </c>
      <c r="B474" s="1" t="str">
        <f>+'BD1'!B474</f>
        <v>Palmar</v>
      </c>
      <c r="C474" s="1" t="str">
        <f>+'BD1'!C474</f>
        <v>Marcelo Hidalgo Jiménez</v>
      </c>
      <c r="D474" s="1">
        <f>+'BD1'!D474</f>
        <v>6</v>
      </c>
      <c r="E474" s="1" t="str">
        <f>+'BD1'!E474</f>
        <v>Jefe</v>
      </c>
      <c r="F474" s="1" t="str">
        <f>+'BD1'!F474</f>
        <v>NAMA (ganadería): inclusión de datos al SisDNEA (por productor)</v>
      </c>
      <c r="G474" s="1" t="str">
        <f>+'BD1'!G474</f>
        <v>Sustantiva</v>
      </c>
      <c r="H474" s="1" t="str">
        <f>+'BD1'!H474</f>
        <v>NA</v>
      </c>
      <c r="J474" s="1" t="s">
        <v>8</v>
      </c>
      <c r="K474" s="1" t="s">
        <v>102</v>
      </c>
      <c r="L474" s="3" t="s">
        <v>27</v>
      </c>
      <c r="M474" s="1" t="s">
        <v>67</v>
      </c>
      <c r="N474" s="4">
        <f>IFERROR(AVERAGEIFS('TE por AEA'!$H$2:$H$12257,'TE por AEA'!$A$2:$A$12257,'TE por AEA'!J474,'TE por AEA'!$B$2:$B$12257,'TE por AEA'!K474,'TE por AEA'!$F$2:$F$12257,'TE por AEA'!L474),"No hay registro")</f>
        <v>5.0825000000000005</v>
      </c>
      <c r="O474" s="4"/>
      <c r="P474" s="4"/>
      <c r="Q474" s="4"/>
      <c r="R474" s="4"/>
      <c r="S474" s="4"/>
    </row>
    <row r="475" spans="1:19">
      <c r="A475" s="1" t="str">
        <f>+'BD1'!A475</f>
        <v>Brunca</v>
      </c>
      <c r="B475" s="1" t="str">
        <f>+'BD1'!B475</f>
        <v>Palmar</v>
      </c>
      <c r="C475" s="1" t="str">
        <f>+'BD1'!C475</f>
        <v>Marcelo Hidalgo Jiménez</v>
      </c>
      <c r="D475" s="1">
        <f>+'BD1'!D475</f>
        <v>6</v>
      </c>
      <c r="E475" s="1" t="str">
        <f>+'BD1'!E475</f>
        <v>Jefe</v>
      </c>
      <c r="F475" s="1" t="str">
        <f>+'BD1'!F475</f>
        <v>NAMA (ganadería): entrega de constancia de verificación del MRV a la persona productora (por productor)</v>
      </c>
      <c r="G475" s="1" t="str">
        <f>+'BD1'!G475</f>
        <v>Sustantiva</v>
      </c>
      <c r="H475" s="1" t="str">
        <f>+'BD1'!H475</f>
        <v>NA</v>
      </c>
      <c r="J475" s="1" t="s">
        <v>8</v>
      </c>
      <c r="K475" s="1" t="s">
        <v>102</v>
      </c>
      <c r="L475" s="3" t="s">
        <v>28</v>
      </c>
      <c r="M475" s="1" t="s">
        <v>67</v>
      </c>
      <c r="N475" s="4">
        <f>IFERROR(AVERAGEIFS('TE por AEA'!$H$2:$H$12257,'TE por AEA'!$A$2:$A$12257,'TE por AEA'!J475,'TE por AEA'!$B$2:$B$12257,'TE por AEA'!K475,'TE por AEA'!$F$2:$F$12257,'TE por AEA'!L475),"No hay registro")</f>
        <v>3.2991650000000003</v>
      </c>
      <c r="O475" s="4"/>
      <c r="P475" s="4"/>
      <c r="Q475" s="4"/>
      <c r="R475" s="4"/>
      <c r="S475" s="4"/>
    </row>
    <row r="476" spans="1:19">
      <c r="A476" s="1" t="str">
        <f>+'BD1'!A476</f>
        <v>Brunca</v>
      </c>
      <c r="B476" s="1" t="str">
        <f>+'BD1'!B476</f>
        <v>Palmar</v>
      </c>
      <c r="C476" s="1" t="str">
        <f>+'BD1'!C476</f>
        <v>Marcelo Hidalgo Jiménez</v>
      </c>
      <c r="D476" s="1">
        <f>+'BD1'!D476</f>
        <v>6</v>
      </c>
      <c r="E476" s="1" t="str">
        <f>+'BD1'!E476</f>
        <v>Jefe</v>
      </c>
      <c r="F476" s="1" t="str">
        <f>+'BD1'!F476</f>
        <v>Producción sostenible: elaboración de la herramienta Tu Modelo, en el SisDNEA (por productor)</v>
      </c>
      <c r="G476" s="1" t="str">
        <f>+'BD1'!G476</f>
        <v>Sustantiva</v>
      </c>
      <c r="H476" s="1">
        <f>+'BD1'!H476</f>
        <v>8.7383299999999995</v>
      </c>
      <c r="J476" s="1" t="s">
        <v>8</v>
      </c>
      <c r="K476" s="1" t="s">
        <v>102</v>
      </c>
      <c r="L476" s="3" t="s">
        <v>29</v>
      </c>
      <c r="M476" s="1" t="s">
        <v>67</v>
      </c>
      <c r="N476" s="4">
        <f>IFERROR(AVERAGEIFS('TE por AEA'!$H$2:$H$12257,'TE por AEA'!$A$2:$A$12257,'TE por AEA'!J476,'TE por AEA'!$B$2:$B$12257,'TE por AEA'!K476,'TE por AEA'!$F$2:$F$12257,'TE por AEA'!L476),"No hay registro")</f>
        <v>4.8447233333333335</v>
      </c>
      <c r="O476" s="4"/>
      <c r="P476" s="4"/>
      <c r="Q476" s="4"/>
      <c r="R476" s="4"/>
      <c r="S476" s="4"/>
    </row>
    <row r="477" spans="1:19">
      <c r="A477" s="1" t="str">
        <f>+'BD1'!A477</f>
        <v>Brunca</v>
      </c>
      <c r="B477" s="1" t="str">
        <f>+'BD1'!B477</f>
        <v>Palmar</v>
      </c>
      <c r="C477" s="1" t="str">
        <f>+'BD1'!C477</f>
        <v>Marcelo Hidalgo Jiménez</v>
      </c>
      <c r="D477" s="1">
        <f>+'BD1'!D477</f>
        <v>6</v>
      </c>
      <c r="E477" s="1" t="str">
        <f>+'BD1'!E477</f>
        <v>Jefe</v>
      </c>
      <c r="F477" s="1" t="str">
        <f>+'BD1'!F477</f>
        <v>Producción sostenible: entregar certificado al productor e incluirlo en el expediente físico (por productor)</v>
      </c>
      <c r="G477" s="1" t="str">
        <f>+'BD1'!G477</f>
        <v>Sustantiva</v>
      </c>
      <c r="H477" s="1">
        <f>+'BD1'!H477</f>
        <v>3.21</v>
      </c>
      <c r="J477" s="1" t="s">
        <v>8</v>
      </c>
      <c r="K477" s="1" t="s">
        <v>102</v>
      </c>
      <c r="L477" s="3" t="s">
        <v>30</v>
      </c>
      <c r="M477" s="1" t="s">
        <v>67</v>
      </c>
      <c r="N477" s="4">
        <f>IFERROR(AVERAGEIFS('TE por AEA'!$H$2:$H$12257,'TE por AEA'!$A$2:$A$12257,'TE por AEA'!J477,'TE por AEA'!$B$2:$B$12257,'TE por AEA'!K477,'TE por AEA'!$F$2:$F$12257,'TE por AEA'!L477),"No hay registro")</f>
        <v>3.2100000000000004</v>
      </c>
      <c r="O477" s="4"/>
      <c r="P477" s="4"/>
      <c r="Q477" s="4"/>
      <c r="R477" s="4"/>
      <c r="S477" s="4"/>
    </row>
    <row r="478" spans="1:19">
      <c r="A478" s="1" t="str">
        <f>+'BD1'!A478</f>
        <v>Brunca</v>
      </c>
      <c r="B478" s="1" t="str">
        <f>+'BD1'!B478</f>
        <v>Palmar</v>
      </c>
      <c r="C478" s="1" t="str">
        <f>+'BD1'!C478</f>
        <v>Marcelo Hidalgo Jiménez</v>
      </c>
      <c r="D478" s="1">
        <f>+'BD1'!D478</f>
        <v>6</v>
      </c>
      <c r="E478" s="1" t="str">
        <f>+'BD1'!E478</f>
        <v>Jefe</v>
      </c>
      <c r="F478" s="1" t="str">
        <f>+'BD1'!F478</f>
        <v>RBAyP y RBAO: divulgación del programa de incentivos (por acción de divulgación)</v>
      </c>
      <c r="G478" s="1" t="str">
        <f>+'BD1'!G478</f>
        <v>Sustantiva</v>
      </c>
      <c r="H478" s="1" t="str">
        <f>+'BD1'!H478</f>
        <v>NA</v>
      </c>
      <c r="J478" s="1" t="s">
        <v>8</v>
      </c>
      <c r="K478" s="1" t="s">
        <v>102</v>
      </c>
      <c r="L478" s="3" t="s">
        <v>31</v>
      </c>
      <c r="M478" s="1" t="s">
        <v>67</v>
      </c>
      <c r="N478" s="4">
        <f>IFERROR(AVERAGEIFS('TE por AEA'!$H$2:$H$12257,'TE por AEA'!$A$2:$A$12257,'TE por AEA'!J478,'TE por AEA'!$B$2:$B$12257,'TE por AEA'!K478,'TE por AEA'!$F$2:$F$12257,'TE por AEA'!L478),"No hay registro")</f>
        <v>2.2291650000000001</v>
      </c>
      <c r="O478" s="4"/>
      <c r="P478" s="4"/>
      <c r="Q478" s="4"/>
      <c r="R478" s="4"/>
      <c r="S478" s="4"/>
    </row>
    <row r="479" spans="1:19">
      <c r="A479" s="1" t="str">
        <f>+'BD1'!A479</f>
        <v>Brunca</v>
      </c>
      <c r="B479" s="1" t="str">
        <f>+'BD1'!B479</f>
        <v>Palmar</v>
      </c>
      <c r="C479" s="1" t="str">
        <f>+'BD1'!C479</f>
        <v>Marcelo Hidalgo Jiménez</v>
      </c>
      <c r="D479" s="1">
        <f>+'BD1'!D479</f>
        <v>6</v>
      </c>
      <c r="E479" s="1" t="str">
        <f>+'BD1'!E479</f>
        <v>Jefe</v>
      </c>
      <c r="F479" s="1" t="str">
        <f>+'BD1'!F479</f>
        <v>RBAyP y RBAO: completar formularios para recibir incentivos económicos (por productor)</v>
      </c>
      <c r="G479" s="1" t="str">
        <f>+'BD1'!G479</f>
        <v>Sustantiva</v>
      </c>
      <c r="H479" s="1" t="str">
        <f>+'BD1'!H479</f>
        <v>NA</v>
      </c>
      <c r="J479" s="1" t="s">
        <v>8</v>
      </c>
      <c r="K479" s="1" t="s">
        <v>102</v>
      </c>
      <c r="L479" s="3" t="s">
        <v>32</v>
      </c>
      <c r="M479" s="1" t="s">
        <v>67</v>
      </c>
      <c r="N479" s="4">
        <f>IFERROR(AVERAGEIFS('TE por AEA'!$H$2:$H$12257,'TE por AEA'!$A$2:$A$12257,'TE por AEA'!J479,'TE por AEA'!$B$2:$B$12257,'TE por AEA'!K479,'TE por AEA'!$F$2:$F$12257,'TE por AEA'!L479),"No hay registro")</f>
        <v>3.21</v>
      </c>
      <c r="O479" s="4"/>
      <c r="P479" s="4"/>
      <c r="Q479" s="4"/>
      <c r="R479" s="4"/>
      <c r="S479" s="4"/>
    </row>
    <row r="480" spans="1:19">
      <c r="A480" s="1" t="str">
        <f>+'BD1'!A480</f>
        <v>Brunca</v>
      </c>
      <c r="B480" s="1" t="str">
        <f>+'BD1'!B480</f>
        <v>Palmar</v>
      </c>
      <c r="C480" s="1" t="str">
        <f>+'BD1'!C480</f>
        <v>Marcelo Hidalgo Jiménez</v>
      </c>
      <c r="D480" s="1">
        <f>+'BD1'!D480</f>
        <v>6</v>
      </c>
      <c r="E480" s="1" t="str">
        <f>+'BD1'!E480</f>
        <v>Jefe</v>
      </c>
      <c r="F480" s="1" t="str">
        <f>+'BD1'!F480</f>
        <v>RBAyP y RBAO: revisión de las solicitudes del programa de incentivos económicos (por productor)</v>
      </c>
      <c r="G480" s="1" t="str">
        <f>+'BD1'!G480</f>
        <v>Sustantiva</v>
      </c>
      <c r="H480" s="1" t="str">
        <f>+'BD1'!H480</f>
        <v>NA</v>
      </c>
      <c r="J480" s="1" t="s">
        <v>8</v>
      </c>
      <c r="K480" s="1" t="s">
        <v>102</v>
      </c>
      <c r="L480" s="3" t="s">
        <v>33</v>
      </c>
      <c r="M480" s="1" t="s">
        <v>67</v>
      </c>
      <c r="N480" s="4">
        <f>IFERROR(AVERAGEIFS('TE por AEA'!$H$2:$H$12257,'TE por AEA'!$A$2:$A$12257,'TE por AEA'!J480,'TE por AEA'!$B$2:$B$12257,'TE por AEA'!K480,'TE por AEA'!$F$2:$F$12257,'TE por AEA'!L480),"No hay registro")</f>
        <v>2.6749999999999998</v>
      </c>
      <c r="O480" s="4"/>
      <c r="P480" s="4"/>
      <c r="Q480" s="4"/>
      <c r="R480" s="4"/>
      <c r="S480" s="4"/>
    </row>
    <row r="481" spans="1:19">
      <c r="A481" s="1" t="str">
        <f>+'BD1'!A481</f>
        <v>Brunca</v>
      </c>
      <c r="B481" s="1" t="str">
        <f>+'BD1'!B481</f>
        <v>Palmar</v>
      </c>
      <c r="C481" s="1" t="str">
        <f>+'BD1'!C481</f>
        <v>Marcelo Hidalgo Jiménez</v>
      </c>
      <c r="D481" s="1">
        <f>+'BD1'!D481</f>
        <v>6</v>
      </c>
      <c r="E481" s="1" t="str">
        <f>+'BD1'!E481</f>
        <v>Jefe</v>
      </c>
      <c r="F481" s="1" t="str">
        <f>+'BD1'!F481</f>
        <v>RBAyP y RBAO: visita a finca para verificación (por visita por productor)</v>
      </c>
      <c r="G481" s="1" t="str">
        <f>+'BD1'!G481</f>
        <v>Sustantiva</v>
      </c>
      <c r="H481" s="1" t="str">
        <f>+'BD1'!H481</f>
        <v>NA</v>
      </c>
      <c r="J481" s="1" t="s">
        <v>8</v>
      </c>
      <c r="K481" s="1" t="s">
        <v>102</v>
      </c>
      <c r="L481" s="3" t="s">
        <v>34</v>
      </c>
      <c r="M481" s="1" t="s">
        <v>67</v>
      </c>
      <c r="N481" s="4">
        <f>IFERROR(AVERAGEIFS('TE por AEA'!$H$2:$H$12257,'TE por AEA'!$A$2:$A$12257,'TE por AEA'!J481,'TE por AEA'!$B$2:$B$12257,'TE por AEA'!K481,'TE por AEA'!$F$2:$F$12257,'TE por AEA'!L481),"No hay registro")</f>
        <v>3.7450000000000001</v>
      </c>
      <c r="O481" s="4"/>
      <c r="P481" s="4"/>
      <c r="Q481" s="4"/>
      <c r="R481" s="4"/>
      <c r="S481" s="4"/>
    </row>
    <row r="482" spans="1:19">
      <c r="A482" s="1" t="str">
        <f>+'BD1'!A482</f>
        <v>Brunca</v>
      </c>
      <c r="B482" s="1" t="str">
        <f>+'BD1'!B482</f>
        <v>Palmar</v>
      </c>
      <c r="C482" s="1" t="str">
        <f>+'BD1'!C482</f>
        <v>Marcelo Hidalgo Jiménez</v>
      </c>
      <c r="D482" s="1">
        <f>+'BD1'!D482</f>
        <v>6</v>
      </c>
      <c r="E482" s="1" t="str">
        <f>+'BD1'!E482</f>
        <v>Jefe</v>
      </c>
      <c r="F482" s="1" t="str">
        <f>+'BD1'!F482</f>
        <v>Productores ocasionales: asistencia técnica individual (por productor)</v>
      </c>
      <c r="G482" s="1" t="str">
        <f>+'BD1'!G482</f>
        <v>Sustantiva</v>
      </c>
      <c r="H482" s="1">
        <f>+'BD1'!H482</f>
        <v>4.4583300000000001</v>
      </c>
      <c r="J482" s="1" t="s">
        <v>8</v>
      </c>
      <c r="K482" s="1" t="s">
        <v>102</v>
      </c>
      <c r="L482" s="3" t="s">
        <v>35</v>
      </c>
      <c r="M482" s="1" t="s">
        <v>67</v>
      </c>
      <c r="N482" s="4">
        <f>IFERROR(AVERAGEIFS('TE por AEA'!$H$2:$H$12257,'TE por AEA'!$A$2:$A$12257,'TE por AEA'!J482,'TE por AEA'!$B$2:$B$12257,'TE por AEA'!K482,'TE por AEA'!$F$2:$F$12257,'TE por AEA'!L482),"No hay registro")</f>
        <v>4.6366660000000008</v>
      </c>
      <c r="O482" s="4"/>
      <c r="P482" s="4"/>
      <c r="Q482" s="4"/>
      <c r="R482" s="4"/>
      <c r="S482" s="4"/>
    </row>
    <row r="483" spans="1:19">
      <c r="A483" s="1" t="str">
        <f>+'BD1'!A483</f>
        <v>Brunca</v>
      </c>
      <c r="B483" s="1" t="str">
        <f>+'BD1'!B483</f>
        <v>Palmar</v>
      </c>
      <c r="C483" s="1" t="str">
        <f>+'BD1'!C483</f>
        <v>Marcelo Hidalgo Jiménez</v>
      </c>
      <c r="D483" s="1">
        <f>+'BD1'!D483</f>
        <v>6</v>
      </c>
      <c r="E483" s="1" t="str">
        <f>+'BD1'!E483</f>
        <v>Jefe</v>
      </c>
      <c r="F483" s="1" t="str">
        <f>+'BD1'!F483</f>
        <v>Productores ocasionales: asistencia técnica grupal (por asistencia a grupo)</v>
      </c>
      <c r="G483" s="1" t="str">
        <f>+'BD1'!G483</f>
        <v>Sustantiva</v>
      </c>
      <c r="H483" s="1">
        <f>+'BD1'!H483</f>
        <v>7.49</v>
      </c>
      <c r="J483" s="1" t="s">
        <v>8</v>
      </c>
      <c r="K483" s="1" t="s">
        <v>102</v>
      </c>
      <c r="L483" s="3" t="s">
        <v>36</v>
      </c>
      <c r="M483" s="1" t="s">
        <v>67</v>
      </c>
      <c r="N483" s="4">
        <f>IFERROR(AVERAGEIFS('TE por AEA'!$H$2:$H$12257,'TE por AEA'!$A$2:$A$12257,'TE por AEA'!J483,'TE por AEA'!$B$2:$B$12257,'TE por AEA'!K483,'TE por AEA'!$F$2:$F$12257,'TE por AEA'!L483),"No hay registro")</f>
        <v>7.1333320000000002</v>
      </c>
      <c r="O483" s="4"/>
      <c r="P483" s="4"/>
      <c r="Q483" s="4"/>
      <c r="R483" s="4"/>
      <c r="S483" s="4"/>
    </row>
    <row r="484" spans="1:19">
      <c r="A484" s="1" t="str">
        <f>+'BD1'!A484</f>
        <v>Brunca</v>
      </c>
      <c r="B484" s="1" t="str">
        <f>+'BD1'!B484</f>
        <v>Palmar</v>
      </c>
      <c r="C484" s="1" t="str">
        <f>+'BD1'!C484</f>
        <v>Marcelo Hidalgo Jiménez</v>
      </c>
      <c r="D484" s="1">
        <f>+'BD1'!D484</f>
        <v>6</v>
      </c>
      <c r="E484" s="1" t="str">
        <f>+'BD1'!E484</f>
        <v>Jefe</v>
      </c>
      <c r="F484" s="1" t="str">
        <f>+'BD1'!F484</f>
        <v>Productores ocasionales: servicios de extensión de información digitales y virtuales (por productor)</v>
      </c>
      <c r="G484" s="1" t="str">
        <f>+'BD1'!G484</f>
        <v>Sustantiva</v>
      </c>
      <c r="H484" s="1">
        <f>+'BD1'!H484</f>
        <v>1.605</v>
      </c>
      <c r="J484" s="1" t="s">
        <v>8</v>
      </c>
      <c r="K484" s="1" t="s">
        <v>102</v>
      </c>
      <c r="L484" s="3" t="s">
        <v>37</v>
      </c>
      <c r="M484" s="1" t="s">
        <v>67</v>
      </c>
      <c r="N484" s="4">
        <f>IFERROR(AVERAGEIFS('TE por AEA'!$H$2:$H$12257,'TE por AEA'!$A$2:$A$12257,'TE por AEA'!J484,'TE por AEA'!$B$2:$B$12257,'TE por AEA'!K484,'TE por AEA'!$F$2:$F$12257,'TE por AEA'!L484),"No hay registro")</f>
        <v>1.1306353334000001</v>
      </c>
      <c r="O484" s="4"/>
      <c r="P484" s="4"/>
      <c r="Q484" s="4"/>
      <c r="R484" s="4"/>
      <c r="S484" s="4"/>
    </row>
    <row r="485" spans="1:19">
      <c r="A485" s="1" t="str">
        <f>+'BD1'!A485</f>
        <v>Brunca</v>
      </c>
      <c r="B485" s="1" t="str">
        <f>+'BD1'!B485</f>
        <v>Palmar</v>
      </c>
      <c r="C485" s="1" t="str">
        <f>+'BD1'!C485</f>
        <v>Marcelo Hidalgo Jiménez</v>
      </c>
      <c r="D485" s="1">
        <f>+'BD1'!D485</f>
        <v>6</v>
      </c>
      <c r="E485" s="1" t="str">
        <f>+'BD1'!E485</f>
        <v>Jefe</v>
      </c>
      <c r="F485" s="1" t="str">
        <f>+'BD1'!F485</f>
        <v>Proyectos financiados con fondos públicos y transferencia MAG: apoyo en la formulación de proyectos de personas productoras (acumulado efectivo por proyecto)</v>
      </c>
      <c r="G485" s="1" t="str">
        <f>+'BD1'!G485</f>
        <v>Sustantiva</v>
      </c>
      <c r="H485" s="1">
        <f>+'BD1'!H485</f>
        <v>6.7766700000000002</v>
      </c>
      <c r="J485" s="1" t="s">
        <v>8</v>
      </c>
      <c r="K485" s="1" t="s">
        <v>102</v>
      </c>
      <c r="L485" s="3" t="s">
        <v>38</v>
      </c>
      <c r="M485" s="1" t="s">
        <v>67</v>
      </c>
      <c r="N485" s="4">
        <f>IFERROR(AVERAGEIFS('TE por AEA'!$H$2:$H$12257,'TE por AEA'!$A$2:$A$12257,'TE por AEA'!J485,'TE por AEA'!$B$2:$B$12257,'TE por AEA'!K485,'TE por AEA'!$F$2:$F$12257,'TE por AEA'!L485),"No hay registro")</f>
        <v>11.948332000000001</v>
      </c>
      <c r="O485" s="4"/>
      <c r="P485" s="4"/>
      <c r="Q485" s="4"/>
      <c r="R485" s="4"/>
      <c r="S485" s="4"/>
    </row>
    <row r="486" spans="1:19">
      <c r="A486" s="1" t="str">
        <f>+'BD1'!A486</f>
        <v>Brunca</v>
      </c>
      <c r="B486" s="1" t="str">
        <f>+'BD1'!B486</f>
        <v>Palmar</v>
      </c>
      <c r="C486" s="1" t="str">
        <f>+'BD1'!C486</f>
        <v>Marcelo Hidalgo Jiménez</v>
      </c>
      <c r="D486" s="1">
        <f>+'BD1'!D486</f>
        <v>6</v>
      </c>
      <c r="E486" s="1" t="str">
        <f>+'BD1'!E486</f>
        <v>Jefe</v>
      </c>
      <c r="F486" s="1" t="str">
        <f>+'BD1'!F486</f>
        <v>Proyectos financiados con fondos públicos y transferencia MAG: apoyo en la formulación de proyectos de organizaciones (acumulado efectivo por proyecto)</v>
      </c>
      <c r="G486" s="1" t="str">
        <f>+'BD1'!G486</f>
        <v>Sustantiva</v>
      </c>
      <c r="H486" s="1">
        <f>+'BD1'!H486</f>
        <v>9.6300000000000008</v>
      </c>
      <c r="J486" s="1" t="s">
        <v>8</v>
      </c>
      <c r="K486" s="1" t="s">
        <v>102</v>
      </c>
      <c r="L486" s="3" t="s">
        <v>39</v>
      </c>
      <c r="M486" s="1" t="s">
        <v>67</v>
      </c>
      <c r="N486" s="4">
        <f>IFERROR(AVERAGEIFS('TE por AEA'!$H$2:$H$12257,'TE por AEA'!$A$2:$A$12257,'TE por AEA'!J486,'TE por AEA'!$B$2:$B$12257,'TE por AEA'!K486,'TE por AEA'!$F$2:$F$12257,'TE por AEA'!L486),"No hay registro")</f>
        <v>17.476666666666667</v>
      </c>
      <c r="O486" s="4"/>
      <c r="P486" s="4"/>
      <c r="Q486" s="4"/>
      <c r="R486" s="4"/>
      <c r="S486" s="4"/>
    </row>
    <row r="487" spans="1:19">
      <c r="A487" s="1" t="str">
        <f>+'BD1'!A487</f>
        <v>Brunca</v>
      </c>
      <c r="B487" s="1" t="str">
        <f>+'BD1'!B487</f>
        <v>Palmar</v>
      </c>
      <c r="C487" s="1" t="str">
        <f>+'BD1'!C487</f>
        <v>Marcelo Hidalgo Jiménez</v>
      </c>
      <c r="D487" s="1">
        <f>+'BD1'!D487</f>
        <v>6</v>
      </c>
      <c r="E487" s="1" t="str">
        <f>+'BD1'!E487</f>
        <v>Jefe</v>
      </c>
      <c r="F487" s="1" t="str">
        <f>+'BD1'!F487</f>
        <v>Proyectos financiados con fondos públicos: seguimiento técnico (por visita a proyecto)</v>
      </c>
      <c r="G487" s="1" t="str">
        <f>+'BD1'!G487</f>
        <v>Sustantiva</v>
      </c>
      <c r="H487" s="1">
        <f>+'BD1'!H487</f>
        <v>5.35</v>
      </c>
      <c r="J487" s="1" t="s">
        <v>8</v>
      </c>
      <c r="K487" s="1" t="s">
        <v>102</v>
      </c>
      <c r="L487" s="3" t="s">
        <v>40</v>
      </c>
      <c r="M487" s="1" t="s">
        <v>67</v>
      </c>
      <c r="N487" s="4">
        <f>IFERROR(AVERAGEIFS('TE por AEA'!$H$2:$H$12257,'TE por AEA'!$A$2:$A$12257,'TE por AEA'!J487,'TE por AEA'!$B$2:$B$12257,'TE por AEA'!K487,'TE por AEA'!$F$2:$F$12257,'TE por AEA'!L487),"No hay registro")</f>
        <v>5.5996666665999992</v>
      </c>
      <c r="O487" s="4"/>
      <c r="P487" s="4"/>
      <c r="Q487" s="4"/>
      <c r="R487" s="4"/>
      <c r="S487" s="4"/>
    </row>
    <row r="488" spans="1:19">
      <c r="A488" s="1" t="str">
        <f>+'BD1'!A488</f>
        <v>Brunca</v>
      </c>
      <c r="B488" s="1" t="str">
        <f>+'BD1'!B488</f>
        <v>Palmar</v>
      </c>
      <c r="C488" s="1" t="str">
        <f>+'BD1'!C488</f>
        <v>Marcelo Hidalgo Jiménez</v>
      </c>
      <c r="D488" s="1">
        <f>+'BD1'!D488</f>
        <v>6</v>
      </c>
      <c r="E488" s="1" t="str">
        <f>+'BD1'!E488</f>
        <v>Jefe</v>
      </c>
      <c r="F488" s="1" t="str">
        <f>+'BD1'!F488</f>
        <v>Elaboración de informes trimestrales, semestrales y anuales PAO (por informe)</v>
      </c>
      <c r="G488" s="1" t="str">
        <f>+'BD1'!G488</f>
        <v>Administrativa</v>
      </c>
      <c r="H488" s="1">
        <f>+'BD1'!H488</f>
        <v>9.6300000000000008</v>
      </c>
      <c r="J488" s="1" t="s">
        <v>8</v>
      </c>
      <c r="K488" s="1" t="s">
        <v>102</v>
      </c>
      <c r="L488" s="3" t="s">
        <v>41</v>
      </c>
      <c r="M488" s="1" t="s">
        <v>68</v>
      </c>
      <c r="N488" s="4">
        <f>IFERROR(AVERAGEIFS('TE por AEA'!$H$2:$H$12257,'TE por AEA'!$A$2:$A$12257,'TE por AEA'!J488,'TE por AEA'!$B$2:$B$12257,'TE por AEA'!K488,'TE por AEA'!$F$2:$F$12257,'TE por AEA'!L488),"No hay registro")</f>
        <v>12.590334</v>
      </c>
      <c r="O488" s="4"/>
      <c r="P488" s="4"/>
      <c r="Q488" s="4"/>
      <c r="R488" s="4"/>
      <c r="S488" s="4"/>
    </row>
    <row r="489" spans="1:19">
      <c r="A489" s="1" t="str">
        <f>+'BD1'!A489</f>
        <v>Brunca</v>
      </c>
      <c r="B489" s="1" t="str">
        <f>+'BD1'!B489</f>
        <v>Palmar</v>
      </c>
      <c r="C489" s="1" t="str">
        <f>+'BD1'!C489</f>
        <v>Marcelo Hidalgo Jiménez</v>
      </c>
      <c r="D489" s="1">
        <f>+'BD1'!D489</f>
        <v>6</v>
      </c>
      <c r="E489" s="1" t="str">
        <f>+'BD1'!E489</f>
        <v>Jefe</v>
      </c>
      <c r="F489" s="1" t="str">
        <f>+'BD1'!F489</f>
        <v>Seguimiento a los PAO de los funcionarios a su cargo (por funcionario)</v>
      </c>
      <c r="G489" s="1" t="str">
        <f>+'BD1'!G489</f>
        <v>Administrativa</v>
      </c>
      <c r="H489" s="1">
        <f>+'BD1'!H489</f>
        <v>3.2991700000000002</v>
      </c>
      <c r="J489" s="1" t="s">
        <v>8</v>
      </c>
      <c r="K489" s="1" t="s">
        <v>102</v>
      </c>
      <c r="L489" s="3" t="s">
        <v>42</v>
      </c>
      <c r="M489" s="1" t="s">
        <v>68</v>
      </c>
      <c r="N489" s="4">
        <f>IFERROR(AVERAGEIFS('TE por AEA'!$H$2:$H$12257,'TE por AEA'!$A$2:$A$12257,'TE por AEA'!J489,'TE por AEA'!$B$2:$B$12257,'TE por AEA'!K489,'TE por AEA'!$F$2:$F$12257,'TE por AEA'!L489),"No hay registro")</f>
        <v>1.8725000000000001</v>
      </c>
      <c r="O489" s="4"/>
      <c r="P489" s="4"/>
      <c r="Q489" s="4"/>
      <c r="R489" s="4"/>
      <c r="S489" s="4"/>
    </row>
    <row r="490" spans="1:19">
      <c r="A490" s="1" t="str">
        <f>+'BD1'!A490</f>
        <v>Brunca</v>
      </c>
      <c r="B490" s="1" t="str">
        <f>+'BD1'!B490</f>
        <v>Palmar</v>
      </c>
      <c r="C490" s="1" t="str">
        <f>+'BD1'!C490</f>
        <v>Marcelo Hidalgo Jiménez</v>
      </c>
      <c r="D490" s="1">
        <f>+'BD1'!D490</f>
        <v>6</v>
      </c>
      <c r="E490" s="1" t="str">
        <f>+'BD1'!E490</f>
        <v>Jefe</v>
      </c>
      <c r="F490" s="1" t="str">
        <f>+'BD1'!F490</f>
        <v>Inscripción y actualización de PYMPA (por productor)</v>
      </c>
      <c r="G490" s="1" t="str">
        <f>+'BD1'!G490</f>
        <v>Sustantiva</v>
      </c>
      <c r="H490" s="1">
        <f>+'BD1'!H490</f>
        <v>0.80249999999999999</v>
      </c>
      <c r="J490" s="1" t="s">
        <v>8</v>
      </c>
      <c r="K490" s="1" t="s">
        <v>102</v>
      </c>
      <c r="L490" s="3" t="s">
        <v>43</v>
      </c>
      <c r="M490" s="1" t="s">
        <v>67</v>
      </c>
      <c r="N490" s="4">
        <f>IFERROR(AVERAGEIFS('TE por AEA'!$H$2:$H$12257,'TE por AEA'!$A$2:$A$12257,'TE por AEA'!J490,'TE por AEA'!$B$2:$B$12257,'TE por AEA'!K490,'TE por AEA'!$F$2:$F$12257,'TE por AEA'!L490),"No hay registro")</f>
        <v>1.1395506666000002</v>
      </c>
      <c r="O490" s="4"/>
      <c r="P490" s="4"/>
      <c r="Q490" s="4"/>
      <c r="R490" s="4"/>
      <c r="S490" s="4"/>
    </row>
    <row r="491" spans="1:19">
      <c r="A491" s="1" t="str">
        <f>+'BD1'!A491</f>
        <v>Brunca</v>
      </c>
      <c r="B491" s="1" t="str">
        <f>+'BD1'!B491</f>
        <v>Palmar</v>
      </c>
      <c r="C491" s="1" t="str">
        <f>+'BD1'!C491</f>
        <v>Marcelo Hidalgo Jiménez</v>
      </c>
      <c r="D491" s="1">
        <f>+'BD1'!D491</f>
        <v>6</v>
      </c>
      <c r="E491" s="1" t="str">
        <f>+'BD1'!E491</f>
        <v>Jefe</v>
      </c>
      <c r="F491" s="1" t="str">
        <f>+'BD1'!F491</f>
        <v>Certificaciones para la Declaración de Bienes Inmuebles ante las municipalidades (por trámite)</v>
      </c>
      <c r="G491" s="1" t="str">
        <f>+'BD1'!G491</f>
        <v>Sustantiva</v>
      </c>
      <c r="H491" s="1" t="str">
        <f>+'BD1'!H491</f>
        <v>NA</v>
      </c>
      <c r="J491" s="1" t="s">
        <v>8</v>
      </c>
      <c r="K491" s="1" t="s">
        <v>102</v>
      </c>
      <c r="L491" s="3" t="s">
        <v>44</v>
      </c>
      <c r="M491" s="1" t="s">
        <v>67</v>
      </c>
      <c r="N491" s="4" t="str">
        <f>IFERROR(AVERAGEIFS('TE por AEA'!$H$2:$H$12257,'TE por AEA'!$A$2:$A$12257,'TE por AEA'!J491,'TE por AEA'!$B$2:$B$12257,'TE por AEA'!K491,'TE por AEA'!$F$2:$F$12257,'TE por AEA'!L491),"No hay registro")</f>
        <v>No hay registro</v>
      </c>
      <c r="O491" s="4"/>
      <c r="P491" s="4"/>
      <c r="Q491" s="4"/>
      <c r="R491" s="4"/>
      <c r="S491" s="4"/>
    </row>
    <row r="492" spans="1:19">
      <c r="A492" s="1" t="str">
        <f>+'BD1'!A492</f>
        <v>Brunca</v>
      </c>
      <c r="B492" s="1" t="str">
        <f>+'BD1'!B492</f>
        <v>Palmar</v>
      </c>
      <c r="C492" s="1" t="str">
        <f>+'BD1'!C492</f>
        <v>Marcelo Hidalgo Jiménez</v>
      </c>
      <c r="D492" s="1">
        <f>+'BD1'!D492</f>
        <v>6</v>
      </c>
      <c r="E492" s="1" t="str">
        <f>+'BD1'!E492</f>
        <v>Jefe</v>
      </c>
      <c r="F492" s="1" t="str">
        <f>+'BD1'!F492</f>
        <v>Participación en reuniones EREA (por reunión)</v>
      </c>
      <c r="G492" s="1" t="str">
        <f>+'BD1'!G492</f>
        <v>Administrativa</v>
      </c>
      <c r="H492" s="1">
        <f>+'BD1'!H492</f>
        <v>3.21</v>
      </c>
      <c r="J492" s="1" t="s">
        <v>8</v>
      </c>
      <c r="K492" s="1" t="s">
        <v>102</v>
      </c>
      <c r="L492" s="3" t="s">
        <v>45</v>
      </c>
      <c r="M492" s="1" t="s">
        <v>68</v>
      </c>
      <c r="N492" s="4">
        <f>IFERROR(AVERAGEIFS('TE por AEA'!$H$2:$H$12257,'TE por AEA'!$A$2:$A$12257,'TE por AEA'!J492,'TE por AEA'!$B$2:$B$12257,'TE por AEA'!K492,'TE por AEA'!$F$2:$F$12257,'TE por AEA'!L492),"No hay registro")</f>
        <v>4.1462500000000002</v>
      </c>
      <c r="O492" s="4"/>
      <c r="P492" s="4"/>
      <c r="Q492" s="4"/>
      <c r="R492" s="4"/>
      <c r="S492" s="4"/>
    </row>
    <row r="493" spans="1:19">
      <c r="A493" s="1" t="str">
        <f>+'BD1'!A493</f>
        <v>Brunca</v>
      </c>
      <c r="B493" s="1" t="str">
        <f>+'BD1'!B493</f>
        <v>Palmar</v>
      </c>
      <c r="C493" s="1" t="str">
        <f>+'BD1'!C493</f>
        <v>Marcelo Hidalgo Jiménez</v>
      </c>
      <c r="D493" s="1">
        <f>+'BD1'!D493</f>
        <v>6</v>
      </c>
      <c r="E493" s="1" t="str">
        <f>+'BD1'!E493</f>
        <v>Jefe</v>
      </c>
      <c r="F493" s="1" t="str">
        <f>+'BD1'!F493</f>
        <v>Participación en grupos técnicos o comisiones (por reunión)</v>
      </c>
      <c r="G493" s="1" t="str">
        <f>+'BD1'!G493</f>
        <v>Sustantiva</v>
      </c>
      <c r="H493" s="1">
        <f>+'BD1'!H493</f>
        <v>8.56</v>
      </c>
      <c r="J493" s="1" t="s">
        <v>8</v>
      </c>
      <c r="K493" s="1" t="s">
        <v>102</v>
      </c>
      <c r="L493" s="3" t="s">
        <v>46</v>
      </c>
      <c r="M493" s="1" t="s">
        <v>67</v>
      </c>
      <c r="N493" s="4">
        <f>IFERROR(AVERAGEIFS('TE por AEA'!$H$2:$H$12257,'TE por AEA'!$A$2:$A$12257,'TE por AEA'!J493,'TE por AEA'!$B$2:$B$12257,'TE por AEA'!K493,'TE por AEA'!$F$2:$F$12257,'TE por AEA'!L493),"No hay registro")</f>
        <v>12.929168333249999</v>
      </c>
      <c r="O493" s="4"/>
      <c r="P493" s="4"/>
      <c r="Q493" s="4"/>
      <c r="R493" s="4"/>
      <c r="S493" s="4"/>
    </row>
    <row r="494" spans="1:19">
      <c r="A494" s="1" t="str">
        <f>+'BD1'!A494</f>
        <v>Brunca</v>
      </c>
      <c r="B494" s="1" t="str">
        <f>+'BD1'!B494</f>
        <v>Palmar</v>
      </c>
      <c r="C494" s="1" t="str">
        <f>+'BD1'!C494</f>
        <v>Marcelo Hidalgo Jiménez</v>
      </c>
      <c r="D494" s="1">
        <f>+'BD1'!D494</f>
        <v>6</v>
      </c>
      <c r="E494" s="1" t="str">
        <f>+'BD1'!E494</f>
        <v>Jefe</v>
      </c>
      <c r="F494" s="1" t="str">
        <f>+'BD1'!F494</f>
        <v>Participación en capacitaciones técnicas (por capacitación)</v>
      </c>
      <c r="G494" s="1" t="str">
        <f>+'BD1'!G494</f>
        <v>Administrativa</v>
      </c>
      <c r="H494" s="1">
        <f>+'BD1'!H494</f>
        <v>9.6300000000000008</v>
      </c>
      <c r="J494" s="1" t="s">
        <v>8</v>
      </c>
      <c r="K494" s="1" t="s">
        <v>102</v>
      </c>
      <c r="L494" s="3" t="s">
        <v>47</v>
      </c>
      <c r="M494" s="1" t="s">
        <v>68</v>
      </c>
      <c r="N494" s="4">
        <f>IFERROR(AVERAGEIFS('TE por AEA'!$H$2:$H$12257,'TE por AEA'!$A$2:$A$12257,'TE por AEA'!J494,'TE por AEA'!$B$2:$B$12257,'TE por AEA'!K494,'TE por AEA'!$F$2:$F$12257,'TE por AEA'!L494),"No hay registro")</f>
        <v>15.122668666600001</v>
      </c>
      <c r="O494" s="4"/>
      <c r="P494" s="4"/>
      <c r="Q494" s="4"/>
      <c r="R494" s="4"/>
      <c r="S494" s="4"/>
    </row>
    <row r="495" spans="1:19">
      <c r="A495" s="1" t="str">
        <f>+'BD1'!A495</f>
        <v>Brunca</v>
      </c>
      <c r="B495" s="1" t="str">
        <f>+'BD1'!B495</f>
        <v>Palmar</v>
      </c>
      <c r="C495" s="1" t="str">
        <f>+'BD1'!C495</f>
        <v>Marcelo Hidalgo Jiménez</v>
      </c>
      <c r="D495" s="1">
        <f>+'BD1'!D495</f>
        <v>6</v>
      </c>
      <c r="E495" s="1" t="str">
        <f>+'BD1'!E495</f>
        <v>Jefe</v>
      </c>
      <c r="F495" s="1" t="str">
        <f>+'BD1'!F495</f>
        <v xml:space="preserve">Participación en charlas y sesiones técnicas, de trabajo y de actualización de conocimiento (por evento) </v>
      </c>
      <c r="G495" s="1" t="str">
        <f>+'BD1'!G495</f>
        <v>Administrativa</v>
      </c>
      <c r="H495" s="1">
        <f>+'BD1'!H495</f>
        <v>5.7066699999999999</v>
      </c>
      <c r="J495" s="1" t="s">
        <v>8</v>
      </c>
      <c r="K495" s="1" t="s">
        <v>102</v>
      </c>
      <c r="L495" s="3" t="s">
        <v>48</v>
      </c>
      <c r="M495" s="1" t="s">
        <v>68</v>
      </c>
      <c r="N495" s="4">
        <f>IFERROR(AVERAGEIFS('TE por AEA'!$H$2:$H$12257,'TE por AEA'!$A$2:$A$12257,'TE por AEA'!J495,'TE por AEA'!$B$2:$B$12257,'TE por AEA'!K495,'TE por AEA'!$F$2:$F$12257,'TE por AEA'!L495),"No hay registro")</f>
        <v>8.9612499999999997</v>
      </c>
      <c r="O495" s="4"/>
      <c r="P495" s="4"/>
      <c r="Q495" s="4"/>
      <c r="R495" s="4"/>
      <c r="S495" s="4"/>
    </row>
    <row r="496" spans="1:19">
      <c r="A496" s="1" t="str">
        <f>+'BD1'!A496</f>
        <v>Brunca</v>
      </c>
      <c r="B496" s="1" t="str">
        <f>+'BD1'!B496</f>
        <v>Palmar</v>
      </c>
      <c r="C496" s="1" t="str">
        <f>+'BD1'!C496</f>
        <v>Marcelo Hidalgo Jiménez</v>
      </c>
      <c r="D496" s="1">
        <f>+'BD1'!D496</f>
        <v>6</v>
      </c>
      <c r="E496" s="1" t="str">
        <f>+'BD1'!E496</f>
        <v>Jefe</v>
      </c>
      <c r="F496" s="1" t="str">
        <f>+'BD1'!F496</f>
        <v>Aplicación de censos y apoyo en sondeo de precios de insumos agropecuarios (por censo o sondeo)</v>
      </c>
      <c r="G496" s="1" t="str">
        <f>+'BD1'!G496</f>
        <v>Sustantiva</v>
      </c>
      <c r="H496" s="1" t="str">
        <f>+'BD1'!H496</f>
        <v>NA</v>
      </c>
      <c r="J496" s="1" t="s">
        <v>8</v>
      </c>
      <c r="K496" s="1" t="s">
        <v>102</v>
      </c>
      <c r="L496" s="3" t="s">
        <v>49</v>
      </c>
      <c r="M496" s="1" t="s">
        <v>67</v>
      </c>
      <c r="N496" s="4">
        <f>IFERROR(AVERAGEIFS('TE por AEA'!$H$2:$H$12257,'TE por AEA'!$A$2:$A$12257,'TE por AEA'!J496,'TE por AEA'!$B$2:$B$12257,'TE por AEA'!K496,'TE por AEA'!$F$2:$F$12257,'TE por AEA'!L496),"No hay registro")</f>
        <v>3.21</v>
      </c>
      <c r="O496" s="4"/>
      <c r="P496" s="4"/>
      <c r="Q496" s="4"/>
      <c r="R496" s="4"/>
      <c r="S496" s="4"/>
    </row>
    <row r="497" spans="1:19">
      <c r="A497" s="1" t="str">
        <f>+'BD1'!A497</f>
        <v>Brunca</v>
      </c>
      <c r="B497" s="1" t="str">
        <f>+'BD1'!B497</f>
        <v>Palmar</v>
      </c>
      <c r="C497" s="1" t="str">
        <f>+'BD1'!C497</f>
        <v>Marcelo Hidalgo Jiménez</v>
      </c>
      <c r="D497" s="1">
        <f>+'BD1'!D497</f>
        <v>6</v>
      </c>
      <c r="E497" s="1" t="str">
        <f>+'BD1'!E497</f>
        <v>Jefe</v>
      </c>
      <c r="F497" s="1" t="str">
        <f>+'BD1'!F497</f>
        <v>Coordinación de acciones entre dependencias del MAG (por acción de cordinación)</v>
      </c>
      <c r="G497" s="1" t="str">
        <f>+'BD1'!G497</f>
        <v>Administrativa</v>
      </c>
      <c r="H497" s="1">
        <f>+'BD1'!H497</f>
        <v>2.6749999999999998</v>
      </c>
      <c r="J497" s="1" t="s">
        <v>8</v>
      </c>
      <c r="K497" s="1" t="s">
        <v>102</v>
      </c>
      <c r="L497" s="3" t="s">
        <v>50</v>
      </c>
      <c r="M497" s="1" t="s">
        <v>68</v>
      </c>
      <c r="N497" s="4">
        <f>IFERROR(AVERAGEIFS('TE por AEA'!$H$2:$H$12257,'TE por AEA'!$A$2:$A$12257,'TE por AEA'!J497,'TE por AEA'!$B$2:$B$12257,'TE por AEA'!K497,'TE por AEA'!$F$2:$F$12257,'TE por AEA'!L497),"No hay registro")</f>
        <v>5.8493340000000007</v>
      </c>
      <c r="O497" s="4"/>
      <c r="P497" s="4"/>
      <c r="Q497" s="4"/>
      <c r="R497" s="4"/>
      <c r="S497" s="4"/>
    </row>
    <row r="498" spans="1:19">
      <c r="A498" s="1" t="str">
        <f>+'BD1'!A498</f>
        <v>Brunca</v>
      </c>
      <c r="B498" s="1" t="str">
        <f>+'BD1'!B498</f>
        <v>Palmar</v>
      </c>
      <c r="C498" s="1" t="str">
        <f>+'BD1'!C498</f>
        <v>Marcelo Hidalgo Jiménez</v>
      </c>
      <c r="D498" s="1">
        <f>+'BD1'!D498</f>
        <v>6</v>
      </c>
      <c r="E498" s="1" t="str">
        <f>+'BD1'!E498</f>
        <v>Jefe</v>
      </c>
      <c r="F498" s="1" t="str">
        <f>+'BD1'!F498</f>
        <v>Otorgamiento de permisos para quemas agropecuarias (por trámite)</v>
      </c>
      <c r="G498" s="1" t="str">
        <f>+'BD1'!G498</f>
        <v>Sustantiva</v>
      </c>
      <c r="H498" s="1">
        <f>+'BD1'!H498</f>
        <v>7.49</v>
      </c>
      <c r="J498" s="1" t="s">
        <v>8</v>
      </c>
      <c r="K498" s="1" t="s">
        <v>102</v>
      </c>
      <c r="L498" s="3" t="s">
        <v>51</v>
      </c>
      <c r="M498" s="1" t="s">
        <v>67</v>
      </c>
      <c r="N498" s="4">
        <f>IFERROR(AVERAGEIFS('TE por AEA'!$H$2:$H$12257,'TE por AEA'!$A$2:$A$12257,'TE por AEA'!J498,'TE por AEA'!$B$2:$B$12257,'TE por AEA'!K498,'TE por AEA'!$F$2:$F$12257,'TE por AEA'!L498),"No hay registro")</f>
        <v>3.2694466666666671</v>
      </c>
      <c r="O498" s="4"/>
      <c r="P498" s="4"/>
      <c r="Q498" s="4"/>
      <c r="R498" s="4"/>
      <c r="S498" s="4"/>
    </row>
    <row r="499" spans="1:19">
      <c r="A499" s="1" t="str">
        <f>+'BD1'!A499</f>
        <v>Brunca</v>
      </c>
      <c r="B499" s="1" t="str">
        <f>+'BD1'!B499</f>
        <v>Palmar</v>
      </c>
      <c r="C499" s="1" t="str">
        <f>+'BD1'!C499</f>
        <v>Marcelo Hidalgo Jiménez</v>
      </c>
      <c r="D499" s="1">
        <f>+'BD1'!D499</f>
        <v>6</v>
      </c>
      <c r="E499" s="1" t="str">
        <f>+'BD1'!E499</f>
        <v>Jefe</v>
      </c>
      <c r="F499" s="1" t="str">
        <f>+'BD1'!F499</f>
        <v>Elaboración de Autoevaluación en Control Interno (acumulado efectivo por aplicación de la autoevaluación)</v>
      </c>
      <c r="G499" s="1" t="str">
        <f>+'BD1'!G499</f>
        <v>Administrativa</v>
      </c>
      <c r="H499" s="1">
        <f>+'BD1'!H499</f>
        <v>3.21</v>
      </c>
      <c r="J499" s="1" t="s">
        <v>8</v>
      </c>
      <c r="K499" s="1" t="s">
        <v>102</v>
      </c>
      <c r="L499" s="3" t="s">
        <v>52</v>
      </c>
      <c r="M499" s="1" t="s">
        <v>68</v>
      </c>
      <c r="N499" s="4">
        <f>IFERROR(AVERAGEIFS('TE por AEA'!$H$2:$H$12257,'TE por AEA'!$A$2:$A$12257,'TE por AEA'!J499,'TE por AEA'!$B$2:$B$12257,'TE por AEA'!K499,'TE por AEA'!$F$2:$F$12257,'TE por AEA'!L499),"No hay registro")</f>
        <v>4.4137500000000003</v>
      </c>
      <c r="O499" s="4"/>
      <c r="P499" s="4"/>
      <c r="Q499" s="4"/>
      <c r="R499" s="4"/>
      <c r="S499" s="4"/>
    </row>
    <row r="500" spans="1:19">
      <c r="A500" s="1" t="str">
        <f>+'BD1'!A500</f>
        <v>Brunca</v>
      </c>
      <c r="B500" s="1" t="str">
        <f>+'BD1'!B500</f>
        <v>Palmar</v>
      </c>
      <c r="C500" s="1" t="str">
        <f>+'BD1'!C500</f>
        <v>Marcelo Hidalgo Jiménez</v>
      </c>
      <c r="D500" s="1">
        <f>+'BD1'!D500</f>
        <v>6</v>
      </c>
      <c r="E500" s="1" t="str">
        <f>+'BD1'!E500</f>
        <v>Jefe</v>
      </c>
      <c r="F500" s="1" t="str">
        <f>+'BD1'!F500</f>
        <v>Determinación y evaluación de riesgos en SEVRIMAG (acumulado efectivo por aplicación del SEVRIMAG)</v>
      </c>
      <c r="G500" s="1" t="str">
        <f>+'BD1'!G500</f>
        <v>Administrativa</v>
      </c>
      <c r="H500" s="1">
        <f>+'BD1'!H500</f>
        <v>7.49</v>
      </c>
      <c r="J500" s="1" t="s">
        <v>8</v>
      </c>
      <c r="K500" s="1" t="s">
        <v>102</v>
      </c>
      <c r="L500" s="3" t="s">
        <v>53</v>
      </c>
      <c r="M500" s="1" t="s">
        <v>68</v>
      </c>
      <c r="N500" s="4">
        <f>IFERROR(AVERAGEIFS('TE por AEA'!$H$2:$H$12257,'TE por AEA'!$A$2:$A$12257,'TE por AEA'!J500,'TE por AEA'!$B$2:$B$12257,'TE por AEA'!K500,'TE por AEA'!$F$2:$F$12257,'TE por AEA'!L500),"No hay registro")</f>
        <v>4.8150000000000004</v>
      </c>
      <c r="O500" s="4"/>
      <c r="P500" s="4"/>
      <c r="Q500" s="4"/>
      <c r="R500" s="4"/>
      <c r="S500" s="4"/>
    </row>
    <row r="501" spans="1:19">
      <c r="A501" s="1" t="str">
        <f>+'BD1'!A501</f>
        <v>Brunca</v>
      </c>
      <c r="B501" s="1" t="str">
        <f>+'BD1'!B501</f>
        <v>Palmar</v>
      </c>
      <c r="C501" s="1" t="str">
        <f>+'BD1'!C501</f>
        <v>Marcelo Hidalgo Jiménez</v>
      </c>
      <c r="D501" s="1">
        <f>+'BD1'!D501</f>
        <v>6</v>
      </c>
      <c r="E501" s="1" t="str">
        <f>+'BD1'!E501</f>
        <v>Jefe</v>
      </c>
      <c r="F501" s="1" t="str">
        <f>+'BD1'!F501</f>
        <v>Seguimiento a plan de mitigación de riesgos en SEVRIMAG (acumulado efectivo por seguimiento)</v>
      </c>
      <c r="G501" s="1" t="str">
        <f>+'BD1'!G501</f>
        <v>Administrativa</v>
      </c>
      <c r="H501" s="1">
        <f>+'BD1'!H501</f>
        <v>1.605</v>
      </c>
      <c r="J501" s="1" t="s">
        <v>8</v>
      </c>
      <c r="K501" s="1" t="s">
        <v>102</v>
      </c>
      <c r="L501" s="3" t="s">
        <v>54</v>
      </c>
      <c r="M501" s="1" t="s">
        <v>68</v>
      </c>
      <c r="N501" s="4">
        <f>IFERROR(AVERAGEIFS('TE por AEA'!$H$2:$H$12257,'TE por AEA'!$A$2:$A$12257,'TE por AEA'!J501,'TE por AEA'!$B$2:$B$12257,'TE por AEA'!K501,'TE por AEA'!$F$2:$F$12257,'TE por AEA'!L501),"No hay registro")</f>
        <v>1.9913900000000002</v>
      </c>
      <c r="O501" s="4"/>
      <c r="P501" s="4"/>
      <c r="Q501" s="4"/>
      <c r="R501" s="4"/>
      <c r="S501" s="4"/>
    </row>
    <row r="502" spans="1:19">
      <c r="A502" s="1" t="str">
        <f>+'BD1'!A502</f>
        <v>Brunca</v>
      </c>
      <c r="B502" s="1" t="str">
        <f>+'BD1'!B502</f>
        <v>Palmar</v>
      </c>
      <c r="C502" s="1" t="str">
        <f>+'BD1'!C502</f>
        <v>Marcelo Hidalgo Jiménez</v>
      </c>
      <c r="D502" s="1">
        <f>+'BD1'!D502</f>
        <v>6</v>
      </c>
      <c r="E502" s="1" t="str">
        <f>+'BD1'!E502</f>
        <v>Jefe</v>
      </c>
      <c r="F502" s="1" t="str">
        <f>+'BD1'!F502</f>
        <v>Seguimiento a plan de mejora de la Autoevaluación en Control Interno (acumulado efectivo por seguimiento)</v>
      </c>
      <c r="G502" s="1" t="str">
        <f>+'BD1'!G502</f>
        <v>Administrativa</v>
      </c>
      <c r="H502" s="1">
        <f>+'BD1'!H502</f>
        <v>1.605</v>
      </c>
      <c r="J502" s="1" t="s">
        <v>8</v>
      </c>
      <c r="K502" s="1" t="s">
        <v>102</v>
      </c>
      <c r="L502" s="3" t="s">
        <v>55</v>
      </c>
      <c r="M502" s="1" t="s">
        <v>68</v>
      </c>
      <c r="N502" s="4">
        <f>IFERROR(AVERAGEIFS('TE por AEA'!$H$2:$H$12257,'TE por AEA'!$A$2:$A$12257,'TE por AEA'!J502,'TE por AEA'!$B$2:$B$12257,'TE por AEA'!K502,'TE por AEA'!$F$2:$F$12257,'TE por AEA'!L502),"No hay registro")</f>
        <v>1.9913900000000002</v>
      </c>
      <c r="O502" s="4"/>
      <c r="P502" s="4"/>
      <c r="Q502" s="4"/>
      <c r="R502" s="4"/>
      <c r="S502" s="4"/>
    </row>
    <row r="503" spans="1:19">
      <c r="A503" s="1" t="str">
        <f>+'BD1'!A503</f>
        <v>Brunca</v>
      </c>
      <c r="B503" s="1" t="str">
        <f>+'BD1'!B503</f>
        <v>Palmar</v>
      </c>
      <c r="C503" s="1" t="str">
        <f>+'BD1'!C503</f>
        <v>Marcelo Hidalgo Jiménez</v>
      </c>
      <c r="D503" s="1">
        <f>+'BD1'!D503</f>
        <v>6</v>
      </c>
      <c r="E503" s="1" t="str">
        <f>+'BD1'!E503</f>
        <v>Jefe</v>
      </c>
      <c r="F503" s="1" t="str">
        <f>+'BD1'!F503</f>
        <v>Reuniones de personal AEA (por reunión)</v>
      </c>
      <c r="G503" s="1" t="str">
        <f>+'BD1'!G503</f>
        <v>Administrativa</v>
      </c>
      <c r="H503" s="1">
        <f>+'BD1'!H503</f>
        <v>2.6749999999999998</v>
      </c>
      <c r="J503" s="1" t="s">
        <v>8</v>
      </c>
      <c r="K503" s="1" t="s">
        <v>102</v>
      </c>
      <c r="L503" s="3" t="s">
        <v>56</v>
      </c>
      <c r="M503" s="1" t="s">
        <v>68</v>
      </c>
      <c r="N503" s="4">
        <f>IFERROR(AVERAGEIFS('TE por AEA'!$H$2:$H$12257,'TE por AEA'!$A$2:$A$12257,'TE por AEA'!J503,'TE por AEA'!$B$2:$B$12257,'TE por AEA'!K503,'TE por AEA'!$F$2:$F$12257,'TE por AEA'!L503),"No hay registro")</f>
        <v>2.478834</v>
      </c>
      <c r="O503" s="4"/>
      <c r="P503" s="4"/>
      <c r="Q503" s="4"/>
      <c r="R503" s="4"/>
      <c r="S503" s="4"/>
    </row>
    <row r="504" spans="1:19">
      <c r="A504" s="1" t="str">
        <f>+'BD1'!A504</f>
        <v>Brunca</v>
      </c>
      <c r="B504" s="1" t="str">
        <f>+'BD1'!B504</f>
        <v>Palmar</v>
      </c>
      <c r="C504" s="1" t="str">
        <f>+'BD1'!C504</f>
        <v>Marcelo Hidalgo Jiménez</v>
      </c>
      <c r="D504" s="1">
        <f>+'BD1'!D504</f>
        <v>6</v>
      </c>
      <c r="E504" s="1" t="str">
        <f>+'BD1'!E504</f>
        <v>Jefe</v>
      </c>
      <c r="F504" s="1" t="str">
        <f>+'BD1'!F504</f>
        <v>Actualización del sistema de gestión documental y archivo (tiempo efectivo por día)</v>
      </c>
      <c r="G504" s="1" t="str">
        <f>+'BD1'!G504</f>
        <v>Administrativa</v>
      </c>
      <c r="H504" s="1">
        <f>+'BD1'!H504</f>
        <v>1.605</v>
      </c>
      <c r="J504" s="1" t="s">
        <v>8</v>
      </c>
      <c r="K504" s="1" t="s">
        <v>102</v>
      </c>
      <c r="L504" s="3" t="s">
        <v>57</v>
      </c>
      <c r="M504" s="1" t="s">
        <v>68</v>
      </c>
      <c r="N504" s="4">
        <f>IFERROR(AVERAGEIFS('TE por AEA'!$H$2:$H$12257,'TE por AEA'!$A$2:$A$12257,'TE por AEA'!J504,'TE por AEA'!$B$2:$B$12257,'TE por AEA'!K504,'TE por AEA'!$F$2:$F$12257,'TE por AEA'!L504),"No hay registro")</f>
        <v>1.73875</v>
      </c>
      <c r="O504" s="4"/>
      <c r="P504" s="4"/>
      <c r="Q504" s="4"/>
      <c r="R504" s="4"/>
      <c r="S504" s="4"/>
    </row>
    <row r="505" spans="1:19">
      <c r="A505" s="1" t="str">
        <f>+'BD1'!A505</f>
        <v>Brunca</v>
      </c>
      <c r="B505" s="1" t="str">
        <f>+'BD1'!B505</f>
        <v>Palmar</v>
      </c>
      <c r="C505" s="1" t="str">
        <f>+'BD1'!C505</f>
        <v>Marcelo Hidalgo Jiménez</v>
      </c>
      <c r="D505" s="1">
        <f>+'BD1'!D505</f>
        <v>6</v>
      </c>
      <c r="E505" s="1" t="str">
        <f>+'BD1'!E505</f>
        <v>Jefe</v>
      </c>
      <c r="F505" s="1" t="str">
        <f>+'BD1'!F505</f>
        <v>Actualización del sistema SisDNEA (por productor)</v>
      </c>
      <c r="G505" s="1" t="str">
        <f>+'BD1'!G505</f>
        <v>Administrativa</v>
      </c>
      <c r="H505" s="1">
        <f>+'BD1'!H505</f>
        <v>1.8725000000000001</v>
      </c>
      <c r="J505" s="1" t="s">
        <v>8</v>
      </c>
      <c r="K505" s="1" t="s">
        <v>102</v>
      </c>
      <c r="L505" s="3" t="s">
        <v>58</v>
      </c>
      <c r="M505" s="1" t="s">
        <v>68</v>
      </c>
      <c r="N505" s="4">
        <f>IFERROR(AVERAGEIFS('TE por AEA'!$H$2:$H$12257,'TE por AEA'!$A$2:$A$12257,'TE por AEA'!J505,'TE por AEA'!$B$2:$B$12257,'TE por AEA'!K505,'TE por AEA'!$F$2:$F$12257,'TE por AEA'!L505),"No hay registro")</f>
        <v>2.8355000000000001</v>
      </c>
      <c r="O505" s="4"/>
      <c r="P505" s="4"/>
      <c r="Q505" s="4"/>
      <c r="R505" s="4"/>
      <c r="S505" s="4"/>
    </row>
    <row r="506" spans="1:19">
      <c r="A506" s="1" t="str">
        <f>+'BD1'!A506</f>
        <v>Brunca</v>
      </c>
      <c r="B506" s="1" t="str">
        <f>+'BD1'!B506</f>
        <v>Palmar</v>
      </c>
      <c r="C506" s="1" t="str">
        <f>+'BD1'!C506</f>
        <v>Marcelo Hidalgo Jiménez</v>
      </c>
      <c r="D506" s="1">
        <f>+'BD1'!D506</f>
        <v>6</v>
      </c>
      <c r="E506" s="1" t="str">
        <f>+'BD1'!E506</f>
        <v>Jefe</v>
      </c>
      <c r="F506" s="1" t="str">
        <f>+'BD1'!F506</f>
        <v>Seguimiento semestral de la determinación de expectativas (por seguimiento)</v>
      </c>
      <c r="G506" s="1" t="str">
        <f>+'BD1'!G506</f>
        <v>Administrativa</v>
      </c>
      <c r="H506" s="1">
        <f>+'BD1'!H506</f>
        <v>3.21</v>
      </c>
      <c r="J506" s="1" t="s">
        <v>8</v>
      </c>
      <c r="K506" s="1" t="s">
        <v>102</v>
      </c>
      <c r="L506" s="3" t="s">
        <v>135</v>
      </c>
      <c r="M506" s="1" t="s">
        <v>68</v>
      </c>
      <c r="N506" s="4">
        <f>IFERROR(AVERAGEIFS('TE por AEA'!$H$2:$H$12257,'TE por AEA'!$A$2:$A$12257,'TE por AEA'!J506,'TE por AEA'!$B$2:$B$12257,'TE por AEA'!K506,'TE por AEA'!$F$2:$F$12257,'TE por AEA'!L506),"No hay registro")</f>
        <v>1.4980006665999999</v>
      </c>
      <c r="O506" s="4"/>
      <c r="P506" s="4"/>
      <c r="Q506" s="4"/>
      <c r="R506" s="4"/>
      <c r="S506" s="4"/>
    </row>
    <row r="507" spans="1:19">
      <c r="A507" s="1" t="str">
        <f>+'BD1'!A507</f>
        <v>Brunca</v>
      </c>
      <c r="B507" s="1" t="str">
        <f>+'BD1'!B507</f>
        <v>Palmar</v>
      </c>
      <c r="C507" s="1" t="str">
        <f>+'BD1'!C507</f>
        <v>Marcelo Hidalgo Jiménez</v>
      </c>
      <c r="D507" s="1">
        <f>+'BD1'!D507</f>
        <v>6</v>
      </c>
      <c r="E507" s="1" t="str">
        <f>+'BD1'!E507</f>
        <v>Jefe</v>
      </c>
      <c r="F507" s="1" t="str">
        <f>+'BD1'!F507</f>
        <v>Elaboración de la evaluación del desempeño (por reunión)</v>
      </c>
      <c r="G507" s="1" t="str">
        <f>+'BD1'!G507</f>
        <v>Administrativa</v>
      </c>
      <c r="H507" s="1">
        <f>+'BD1'!H507</f>
        <v>7.49</v>
      </c>
      <c r="J507" s="1" t="s">
        <v>8</v>
      </c>
      <c r="K507" s="1" t="s">
        <v>102</v>
      </c>
      <c r="L507" s="3" t="s">
        <v>59</v>
      </c>
      <c r="M507" s="1" t="s">
        <v>68</v>
      </c>
      <c r="N507" s="4">
        <f>IFERROR(AVERAGEIFS('TE por AEA'!$H$2:$H$12257,'TE por AEA'!$A$2:$A$12257,'TE por AEA'!J507,'TE por AEA'!$B$2:$B$12257,'TE por AEA'!K507,'TE por AEA'!$F$2:$F$12257,'TE por AEA'!L507),"No hay registro")</f>
        <v>1.3018339999999999</v>
      </c>
      <c r="O507" s="4"/>
      <c r="P507" s="4"/>
      <c r="Q507" s="4"/>
      <c r="R507" s="4"/>
      <c r="S507" s="4"/>
    </row>
    <row r="508" spans="1:19">
      <c r="A508" s="1" t="str">
        <f>+'BD1'!A508</f>
        <v>Brunca</v>
      </c>
      <c r="B508" s="1" t="str">
        <f>+'BD1'!B508</f>
        <v>Palmar</v>
      </c>
      <c r="C508" s="1" t="str">
        <f>+'BD1'!C508</f>
        <v>Marcelo Hidalgo Jiménez</v>
      </c>
      <c r="D508" s="1">
        <f>+'BD1'!D508</f>
        <v>6</v>
      </c>
      <c r="E508" s="1" t="str">
        <f>+'BD1'!E508</f>
        <v>Jefe</v>
      </c>
      <c r="F508" s="1" t="str">
        <f>+'BD1'!F508</f>
        <v>Elaboración de inventarios de equipos, materiales e insumos (tiempo efectivo por día)</v>
      </c>
      <c r="G508" s="1" t="str">
        <f>+'BD1'!G508</f>
        <v>Administrativa</v>
      </c>
      <c r="H508" s="1">
        <f>+'BD1'!H508</f>
        <v>4.8150000000000004</v>
      </c>
      <c r="J508" s="1" t="s">
        <v>8</v>
      </c>
      <c r="K508" s="1" t="s">
        <v>102</v>
      </c>
      <c r="L508" s="3" t="s">
        <v>60</v>
      </c>
      <c r="M508" s="1" t="s">
        <v>68</v>
      </c>
      <c r="N508" s="4">
        <f>IFERROR(AVERAGEIFS('TE por AEA'!$H$2:$H$12257,'TE por AEA'!$A$2:$A$12257,'TE por AEA'!J508,'TE por AEA'!$B$2:$B$12257,'TE por AEA'!K508,'TE por AEA'!$F$2:$F$12257,'TE por AEA'!L508),"No hay registro")</f>
        <v>2.14</v>
      </c>
      <c r="O508" s="4"/>
      <c r="P508" s="4"/>
      <c r="Q508" s="4"/>
      <c r="R508" s="4"/>
      <c r="S508" s="4"/>
    </row>
    <row r="509" spans="1:19">
      <c r="A509" s="1" t="str">
        <f>+'BD1'!A509</f>
        <v>Brunca</v>
      </c>
      <c r="B509" s="1" t="str">
        <f>+'BD1'!B509</f>
        <v>Palmar</v>
      </c>
      <c r="C509" s="1" t="str">
        <f>+'BD1'!C509</f>
        <v>Marcelo Hidalgo Jiménez</v>
      </c>
      <c r="D509" s="1">
        <f>+'BD1'!D509</f>
        <v>6</v>
      </c>
      <c r="E509" s="1" t="str">
        <f>+'BD1'!E509</f>
        <v>Jefe</v>
      </c>
      <c r="F509" s="1" t="str">
        <f>+'BD1'!F509</f>
        <v>Atención de emergencias</v>
      </c>
      <c r="G509" s="1" t="str">
        <f>+'BD1'!G509</f>
        <v>Sustantiva</v>
      </c>
      <c r="H509" s="1" t="str">
        <f>+'BD1'!H509</f>
        <v>NA</v>
      </c>
      <c r="J509" s="1" t="s">
        <v>8</v>
      </c>
      <c r="K509" s="1" t="s">
        <v>102</v>
      </c>
      <c r="L509" s="3" t="s">
        <v>61</v>
      </c>
      <c r="M509" s="1" t="s">
        <v>67</v>
      </c>
      <c r="N509" s="4" t="str">
        <f>IFERROR(AVERAGEIFS('TE por AEA'!$H$2:$H$12257,'TE por AEA'!$A$2:$A$12257,'TE por AEA'!J509,'TE por AEA'!$B$2:$B$12257,'TE por AEA'!K509,'TE por AEA'!$F$2:$F$12257,'TE por AEA'!L509),"No hay registro")</f>
        <v>No hay registro</v>
      </c>
      <c r="O509" s="4"/>
      <c r="P509" s="4"/>
      <c r="Q509" s="4"/>
      <c r="R509" s="4"/>
      <c r="S509" s="4"/>
    </row>
    <row r="510" spans="1:19">
      <c r="A510" s="1" t="str">
        <f>+'BD1'!A510</f>
        <v>Brunca</v>
      </c>
      <c r="B510" s="1" t="str">
        <f>+'BD1'!B510</f>
        <v>Palmar</v>
      </c>
      <c r="C510" s="1" t="str">
        <f>+'BD1'!C510</f>
        <v>Marcelo Hidalgo Jiménez</v>
      </c>
      <c r="D510" s="1">
        <f>+'BD1'!D510</f>
        <v>6</v>
      </c>
      <c r="E510" s="1" t="str">
        <f>+'BD1'!E510</f>
        <v>Jefe</v>
      </c>
      <c r="F510" s="1" t="str">
        <f>+'BD1'!F510</f>
        <v>Trazabilidad-visita a finca (por productor)</v>
      </c>
      <c r="G510" s="1" t="str">
        <f>+'BD1'!G510</f>
        <v>Sustantiva</v>
      </c>
      <c r="H510" s="1" t="str">
        <f>+'BD1'!H510</f>
        <v>NA</v>
      </c>
      <c r="J510" s="1" t="s">
        <v>8</v>
      </c>
      <c r="K510" s="1" t="s">
        <v>102</v>
      </c>
      <c r="L510" s="3" t="s">
        <v>62</v>
      </c>
      <c r="M510" s="1" t="s">
        <v>67</v>
      </c>
      <c r="N510" s="4">
        <f>IFERROR(AVERAGEIFS('TE por AEA'!$H$2:$H$12257,'TE por AEA'!$A$2:$A$12257,'TE por AEA'!J510,'TE por AEA'!$B$2:$B$12257,'TE por AEA'!K510,'TE por AEA'!$F$2:$F$12257,'TE por AEA'!L510),"No hay registro")</f>
        <v>6.42</v>
      </c>
      <c r="O510" s="4"/>
      <c r="P510" s="4"/>
      <c r="Q510" s="4"/>
      <c r="R510" s="4"/>
      <c r="S510" s="4"/>
    </row>
    <row r="511" spans="1:19">
      <c r="A511" s="1" t="str">
        <f>+'BD1'!A511</f>
        <v>Brunca</v>
      </c>
      <c r="B511" s="1" t="str">
        <f>+'BD1'!B511</f>
        <v>Palmar</v>
      </c>
      <c r="C511" s="1" t="str">
        <f>+'BD1'!C511</f>
        <v>Marcelo Hidalgo Jiménez</v>
      </c>
      <c r="D511" s="1">
        <f>+'BD1'!D511</f>
        <v>6</v>
      </c>
      <c r="E511" s="1" t="str">
        <f>+'BD1'!E511</f>
        <v>Jefe</v>
      </c>
      <c r="F511" s="1" t="str">
        <f>+'BD1'!F511</f>
        <v>Trazabilidad-inclusión en sistema TrazarAgro (por productor)</v>
      </c>
      <c r="G511" s="1" t="str">
        <f>+'BD1'!G511</f>
        <v>Sustantiva</v>
      </c>
      <c r="H511" s="1" t="str">
        <f>+'BD1'!H511</f>
        <v>NA</v>
      </c>
      <c r="J511" s="1" t="s">
        <v>8</v>
      </c>
      <c r="K511" s="1" t="s">
        <v>102</v>
      </c>
      <c r="L511" s="3" t="s">
        <v>63</v>
      </c>
      <c r="M511" s="1" t="s">
        <v>67</v>
      </c>
      <c r="N511" s="4">
        <f>IFERROR(AVERAGEIFS('TE por AEA'!$H$2:$H$12257,'TE por AEA'!$A$2:$A$12257,'TE por AEA'!J511,'TE por AEA'!$B$2:$B$12257,'TE por AEA'!K511,'TE por AEA'!$F$2:$F$12257,'TE por AEA'!L511),"No hay registro")</f>
        <v>3.21</v>
      </c>
      <c r="O511" s="4"/>
      <c r="P511" s="4"/>
      <c r="Q511" s="4"/>
      <c r="R511" s="4"/>
      <c r="S511" s="4"/>
    </row>
    <row r="512" spans="1:19">
      <c r="A512" s="1" t="str">
        <f>+'BD1'!A512</f>
        <v>Brunca</v>
      </c>
      <c r="B512" s="1" t="str">
        <f>+'BD1'!B512</f>
        <v>Palmar</v>
      </c>
      <c r="C512" s="1" t="str">
        <f>+'BD1'!C512</f>
        <v>Marcelo Hidalgo Jiménez</v>
      </c>
      <c r="D512" s="1">
        <f>+'BD1'!D512</f>
        <v>6</v>
      </c>
      <c r="E512" s="1" t="str">
        <f>+'BD1'!E512</f>
        <v>Jefe</v>
      </c>
      <c r="F512" s="1" t="str">
        <f>+'BD1'!F512</f>
        <v>Atención al gusano barrenador (por productor)</v>
      </c>
      <c r="G512" s="1" t="str">
        <f>+'BD1'!G512</f>
        <v>Sustantiva</v>
      </c>
      <c r="H512" s="1" t="str">
        <f>+'BD1'!H512</f>
        <v>NA</v>
      </c>
      <c r="J512" s="1" t="s">
        <v>8</v>
      </c>
      <c r="K512" s="1" t="s">
        <v>102</v>
      </c>
      <c r="L512" s="3" t="s">
        <v>64</v>
      </c>
      <c r="M512" s="1" t="s">
        <v>67</v>
      </c>
      <c r="N512" s="4">
        <f>IFERROR(AVERAGEIFS('TE por AEA'!$H$2:$H$12257,'TE por AEA'!$A$2:$A$12257,'TE por AEA'!J512,'TE por AEA'!$B$2:$B$12257,'TE por AEA'!K512,'TE por AEA'!$F$2:$F$12257,'TE por AEA'!L512),"No hay registro")</f>
        <v>4.3691674999999996</v>
      </c>
      <c r="O512" s="4"/>
      <c r="P512" s="4"/>
      <c r="Q512" s="4"/>
      <c r="R512" s="4"/>
      <c r="S512" s="4"/>
    </row>
    <row r="513" spans="1:19">
      <c r="A513" s="1" t="str">
        <f>+'BD1'!A513</f>
        <v>Brunca</v>
      </c>
      <c r="B513" s="1" t="str">
        <f>+'BD1'!B513</f>
        <v>Palmar</v>
      </c>
      <c r="C513" s="1" t="str">
        <f>+'BD1'!C513</f>
        <v>Marcelo Hidalgo Jiménez</v>
      </c>
      <c r="D513" s="1">
        <f>+'BD1'!D513</f>
        <v>6</v>
      </c>
      <c r="E513" s="1" t="str">
        <f>+'BD1'!E513</f>
        <v>Jefe</v>
      </c>
      <c r="F513" s="1" t="str">
        <f>+'BD1'!F513</f>
        <v>Atención en oficina (por usuario)</v>
      </c>
      <c r="G513" s="1" t="str">
        <f>+'BD1'!G513</f>
        <v>Sustantiva</v>
      </c>
      <c r="H513" s="1">
        <f>+'BD1'!H513</f>
        <v>3.1208300000000002</v>
      </c>
      <c r="J513" s="1" t="s">
        <v>8</v>
      </c>
      <c r="K513" s="1" t="s">
        <v>102</v>
      </c>
      <c r="L513" s="3" t="s">
        <v>65</v>
      </c>
      <c r="M513" s="1" t="s">
        <v>67</v>
      </c>
      <c r="N513" s="4">
        <f>IFERROR(AVERAGEIFS('TE por AEA'!$H$2:$H$12257,'TE por AEA'!$A$2:$A$12257,'TE por AEA'!J513,'TE por AEA'!$B$2:$B$12257,'TE por AEA'!K513,'TE por AEA'!$F$2:$F$12257,'TE por AEA'!L513),"No hay registro")</f>
        <v>3.7093339999999997</v>
      </c>
      <c r="O513" s="4"/>
      <c r="P513" s="4"/>
      <c r="Q513" s="4"/>
      <c r="R513" s="4"/>
      <c r="S513" s="4"/>
    </row>
    <row r="514" spans="1:19">
      <c r="A514" s="1" t="str">
        <f>+'BD1'!A514</f>
        <v>Brunca</v>
      </c>
      <c r="B514" s="1" t="str">
        <f>+'BD1'!B514</f>
        <v>Palmar</v>
      </c>
      <c r="C514" s="1" t="str">
        <f>+'BD1'!C514</f>
        <v>Marcelo Hidalgo Jiménez</v>
      </c>
      <c r="D514" s="1">
        <f>+'BD1'!D514</f>
        <v>6</v>
      </c>
      <c r="E514" s="1" t="str">
        <f>+'BD1'!E514</f>
        <v>Jefe</v>
      </c>
      <c r="F514" s="1" t="str">
        <f>+'BD1'!F514</f>
        <v>Búsqueda de nuevos productores (por productor)</v>
      </c>
      <c r="G514" s="1" t="str">
        <f>+'BD1'!G514</f>
        <v>Sustantiva</v>
      </c>
      <c r="H514" s="1">
        <f>+'BD1'!H514</f>
        <v>6.42</v>
      </c>
      <c r="J514" s="1" t="s">
        <v>8</v>
      </c>
      <c r="K514" s="1" t="s">
        <v>102</v>
      </c>
      <c r="L514" s="3" t="s">
        <v>66</v>
      </c>
      <c r="M514" s="1" t="s">
        <v>67</v>
      </c>
      <c r="N514" s="4">
        <f>IFERROR(AVERAGEIFS('TE por AEA'!$H$2:$H$12257,'TE por AEA'!$A$2:$A$12257,'TE por AEA'!J514,'TE por AEA'!$B$2:$B$12257,'TE por AEA'!K514,'TE por AEA'!$F$2:$F$12257,'TE por AEA'!L514),"No hay registro")</f>
        <v>9.2733325000000004</v>
      </c>
      <c r="O514" s="4"/>
      <c r="P514" s="4"/>
      <c r="Q514" s="4"/>
      <c r="R514" s="4"/>
      <c r="S514" s="4"/>
    </row>
    <row r="515" spans="1:19">
      <c r="A515" s="1" t="str">
        <f>+'BD1'!A515</f>
        <v>Brunca</v>
      </c>
      <c r="B515" s="1" t="str">
        <f>+'BD1'!B515</f>
        <v>Pejibaye</v>
      </c>
      <c r="C515" s="1" t="str">
        <f>+'BD1'!C515</f>
        <v>Marvin Valerio Vargas</v>
      </c>
      <c r="D515" s="1">
        <f>+'BD1'!D515</f>
        <v>15</v>
      </c>
      <c r="E515" s="1" t="str">
        <f>+'BD1'!E515</f>
        <v>Profesional</v>
      </c>
      <c r="F515" s="1" t="str">
        <f>+'BD1'!F515</f>
        <v>Elaboración del diagnóstico y plan de finca de manejo a personas productoras (por productor)</v>
      </c>
      <c r="G515" s="1" t="str">
        <f>+'BD1'!G515</f>
        <v>Sustantiva</v>
      </c>
      <c r="H515" s="1">
        <f>+'BD1'!H515</f>
        <v>5.35</v>
      </c>
      <c r="J515" s="1" t="s">
        <v>8</v>
      </c>
      <c r="K515" s="1" t="s">
        <v>108</v>
      </c>
      <c r="L515" s="2" t="s">
        <v>11</v>
      </c>
      <c r="M515" s="1" t="s">
        <v>67</v>
      </c>
      <c r="N515" s="4">
        <f>IFERROR(AVERAGEIFS('TE por AEA'!$H$2:$H$12257,'TE por AEA'!$A$2:$A$12257,'TE por AEA'!J515,'TE por AEA'!$B$2:$B$12257,'TE por AEA'!K515,'TE por AEA'!$F$2:$F$12257,'TE por AEA'!L515),"No hay registro")</f>
        <v>1.8204850000000001</v>
      </c>
      <c r="O515" s="4"/>
      <c r="P515" s="4"/>
      <c r="Q515" s="4"/>
      <c r="R515" s="4"/>
      <c r="S515" s="4"/>
    </row>
    <row r="516" spans="1:19">
      <c r="A516" s="1" t="str">
        <f>+'BD1'!A516</f>
        <v>Brunca</v>
      </c>
      <c r="B516" s="1" t="str">
        <f>+'BD1'!B516</f>
        <v>Pejibaye</v>
      </c>
      <c r="C516" s="1" t="str">
        <f>+'BD1'!C516</f>
        <v>Marvin Valerio Vargas</v>
      </c>
      <c r="D516" s="1">
        <f>+'BD1'!D516</f>
        <v>15</v>
      </c>
      <c r="E516" s="1" t="str">
        <f>+'BD1'!E516</f>
        <v>Profesional</v>
      </c>
      <c r="F516" s="1" t="str">
        <f>+'BD1'!F516</f>
        <v>Asistencia técnica a personas productoras (individual): visitas a finca (por productor)</v>
      </c>
      <c r="G516" s="1" t="str">
        <f>+'BD1'!G516</f>
        <v>Sustantiva</v>
      </c>
      <c r="H516" s="1">
        <f>+'BD1'!H516</f>
        <v>3.21</v>
      </c>
      <c r="J516" s="1" t="s">
        <v>8</v>
      </c>
      <c r="K516" s="1" t="s">
        <v>108</v>
      </c>
      <c r="L516" s="2" t="s">
        <v>12</v>
      </c>
      <c r="M516" s="1" t="s">
        <v>67</v>
      </c>
      <c r="N516" s="4">
        <f>IFERROR(AVERAGEIFS('TE por AEA'!$H$2:$H$12257,'TE por AEA'!$A$2:$A$12257,'TE por AEA'!J516,'TE por AEA'!$B$2:$B$12257,'TE por AEA'!K516,'TE por AEA'!$F$2:$F$12257,'TE por AEA'!L516),"No hay registro")</f>
        <v>3.6112500000000001</v>
      </c>
      <c r="O516" s="4"/>
      <c r="P516" s="4"/>
      <c r="Q516" s="4"/>
      <c r="R516" s="4"/>
      <c r="S516" s="4"/>
    </row>
    <row r="517" spans="1:19">
      <c r="A517" s="1" t="str">
        <f>+'BD1'!A517</f>
        <v>Brunca</v>
      </c>
      <c r="B517" s="1" t="str">
        <f>+'BD1'!B517</f>
        <v>Pejibaye</v>
      </c>
      <c r="C517" s="1" t="str">
        <f>+'BD1'!C517</f>
        <v>Marvin Valerio Vargas</v>
      </c>
      <c r="D517" s="1">
        <f>+'BD1'!D517</f>
        <v>15</v>
      </c>
      <c r="E517" s="1" t="str">
        <f>+'BD1'!E517</f>
        <v>Profesional</v>
      </c>
      <c r="F517" s="1" t="str">
        <f>+'BD1'!F517</f>
        <v>Asistencia técnica a personas productoras (individual): atenciones virtuales y digitales (por productor)</v>
      </c>
      <c r="G517" s="1" t="str">
        <f>+'BD1'!G517</f>
        <v>Sustantiva</v>
      </c>
      <c r="H517" s="1">
        <f>+'BD1'!H517</f>
        <v>0.78764000000000001</v>
      </c>
      <c r="J517" s="1" t="s">
        <v>8</v>
      </c>
      <c r="K517" s="1" t="s">
        <v>108</v>
      </c>
      <c r="L517" s="2" t="s">
        <v>13</v>
      </c>
      <c r="M517" s="1" t="s">
        <v>67</v>
      </c>
      <c r="N517" s="4">
        <f>IFERROR(AVERAGEIFS('TE por AEA'!$H$2:$H$12257,'TE por AEA'!$A$2:$A$12257,'TE por AEA'!J517,'TE por AEA'!$B$2:$B$12257,'TE por AEA'!K517,'TE por AEA'!$F$2:$F$12257,'TE por AEA'!L517),"No hay registro")</f>
        <v>0.93625000000000003</v>
      </c>
      <c r="O517" s="4"/>
      <c r="P517" s="4"/>
      <c r="Q517" s="4"/>
      <c r="R517" s="4"/>
      <c r="S517" s="4"/>
    </row>
    <row r="518" spans="1:19">
      <c r="A518" s="1" t="str">
        <f>+'BD1'!A518</f>
        <v>Brunca</v>
      </c>
      <c r="B518" s="1" t="str">
        <f>+'BD1'!B518</f>
        <v>Pejibaye</v>
      </c>
      <c r="C518" s="1" t="str">
        <f>+'BD1'!C518</f>
        <v>Marvin Valerio Vargas</v>
      </c>
      <c r="D518" s="1">
        <f>+'BD1'!D518</f>
        <v>15</v>
      </c>
      <c r="E518" s="1" t="str">
        <f>+'BD1'!E518</f>
        <v>Profesional</v>
      </c>
      <c r="F518" s="1" t="str">
        <f>+'BD1'!F518</f>
        <v>Asistencia técnica a personas productoras (grupal): día de campo (por día en el evento)</v>
      </c>
      <c r="G518" s="1" t="str">
        <f>+'BD1'!G518</f>
        <v>Sustantiva</v>
      </c>
      <c r="H518" s="1">
        <f>+'BD1'!H518</f>
        <v>7.49</v>
      </c>
      <c r="J518" s="1" t="s">
        <v>8</v>
      </c>
      <c r="K518" s="1" t="s">
        <v>108</v>
      </c>
      <c r="L518" s="2" t="s">
        <v>14</v>
      </c>
      <c r="M518" s="1" t="s">
        <v>67</v>
      </c>
      <c r="N518" s="4">
        <f>IFERROR(AVERAGEIFS('TE por AEA'!$H$2:$H$12257,'TE por AEA'!$A$2:$A$12257,'TE por AEA'!J518,'TE por AEA'!$B$2:$B$12257,'TE por AEA'!K518,'TE por AEA'!$F$2:$F$12257,'TE por AEA'!L518),"No hay registro")</f>
        <v>6.42</v>
      </c>
      <c r="O518" s="4"/>
      <c r="P518" s="4"/>
      <c r="Q518" s="4"/>
      <c r="R518" s="4"/>
      <c r="S518" s="4"/>
    </row>
    <row r="519" spans="1:19">
      <c r="A519" s="1" t="str">
        <f>+'BD1'!A519</f>
        <v>Brunca</v>
      </c>
      <c r="B519" s="1" t="str">
        <f>+'BD1'!B519</f>
        <v>Pejibaye</v>
      </c>
      <c r="C519" s="1" t="str">
        <f>+'BD1'!C519</f>
        <v>Marvin Valerio Vargas</v>
      </c>
      <c r="D519" s="1">
        <f>+'BD1'!D519</f>
        <v>15</v>
      </c>
      <c r="E519" s="1" t="str">
        <f>+'BD1'!E519</f>
        <v>Profesional</v>
      </c>
      <c r="F519" s="1" t="str">
        <f>+'BD1'!F519</f>
        <v>Asistencia técnica a personas productoras (grupal): demostración de métodos (por evento, se puede acumular si la demostración tarda más de un día)</v>
      </c>
      <c r="G519" s="1" t="str">
        <f>+'BD1'!G519</f>
        <v>Sustantiva</v>
      </c>
      <c r="H519" s="1">
        <f>+'BD1'!H519</f>
        <v>6.42</v>
      </c>
      <c r="J519" s="1" t="s">
        <v>8</v>
      </c>
      <c r="K519" s="1" t="s">
        <v>108</v>
      </c>
      <c r="L519" s="2" t="s">
        <v>15</v>
      </c>
      <c r="M519" s="1" t="s">
        <v>67</v>
      </c>
      <c r="N519" s="4">
        <f>IFERROR(AVERAGEIFS('TE por AEA'!$H$2:$H$12257,'TE por AEA'!$A$2:$A$12257,'TE por AEA'!J519,'TE por AEA'!$B$2:$B$12257,'TE por AEA'!K519,'TE por AEA'!$F$2:$F$12257,'TE por AEA'!L519),"No hay registro")</f>
        <v>4.4583300000000001</v>
      </c>
      <c r="O519" s="4"/>
      <c r="P519" s="4"/>
      <c r="Q519" s="4"/>
      <c r="R519" s="4"/>
      <c r="S519" s="4"/>
    </row>
    <row r="520" spans="1:19">
      <c r="A520" s="1" t="str">
        <f>+'BD1'!A520</f>
        <v>Brunca</v>
      </c>
      <c r="B520" s="1" t="str">
        <f>+'BD1'!B520</f>
        <v>Pejibaye</v>
      </c>
      <c r="C520" s="1" t="str">
        <f>+'BD1'!C520</f>
        <v>Marvin Valerio Vargas</v>
      </c>
      <c r="D520" s="1">
        <f>+'BD1'!D520</f>
        <v>15</v>
      </c>
      <c r="E520" s="1" t="str">
        <f>+'BD1'!E520</f>
        <v>Profesional</v>
      </c>
      <c r="F520" s="1" t="str">
        <f>+'BD1'!F520</f>
        <v>Asistencia técnica a personas productoras (grupal): taller (por taller)</v>
      </c>
      <c r="G520" s="1" t="str">
        <f>+'BD1'!G520</f>
        <v>Sustantiva</v>
      </c>
      <c r="H520" s="1">
        <f>+'BD1'!H520</f>
        <v>6.42</v>
      </c>
      <c r="J520" s="1" t="s">
        <v>8</v>
      </c>
      <c r="K520" s="1" t="s">
        <v>108</v>
      </c>
      <c r="L520" s="2" t="s">
        <v>16</v>
      </c>
      <c r="M520" s="1" t="s">
        <v>67</v>
      </c>
      <c r="N520" s="4">
        <f>IFERROR(AVERAGEIFS('TE por AEA'!$H$2:$H$12257,'TE por AEA'!$A$2:$A$12257,'TE por AEA'!J520,'TE por AEA'!$B$2:$B$12257,'TE por AEA'!K520,'TE por AEA'!$F$2:$F$12257,'TE por AEA'!L520),"No hay registro")</f>
        <v>4.8149999999999995</v>
      </c>
      <c r="O520" s="4"/>
      <c r="P520" s="4"/>
      <c r="Q520" s="4"/>
      <c r="R520" s="4"/>
      <c r="S520" s="4"/>
    </row>
    <row r="521" spans="1:19">
      <c r="A521" s="1" t="str">
        <f>+'BD1'!A521</f>
        <v>Brunca</v>
      </c>
      <c r="B521" s="1" t="str">
        <f>+'BD1'!B521</f>
        <v>Pejibaye</v>
      </c>
      <c r="C521" s="1" t="str">
        <f>+'BD1'!C521</f>
        <v>Marvin Valerio Vargas</v>
      </c>
      <c r="D521" s="1">
        <f>+'BD1'!D521</f>
        <v>15</v>
      </c>
      <c r="E521" s="1" t="str">
        <f>+'BD1'!E521</f>
        <v>Profesional</v>
      </c>
      <c r="F521" s="1" t="str">
        <f>+'BD1'!F521</f>
        <v>Asistencia técnica a personas productoras (grupal): charlas (por día en el evento)</v>
      </c>
      <c r="G521" s="1" t="str">
        <f>+'BD1'!G521</f>
        <v>Sustantiva</v>
      </c>
      <c r="H521" s="1">
        <f>+'BD1'!H521</f>
        <v>5.35</v>
      </c>
      <c r="J521" s="1" t="s">
        <v>8</v>
      </c>
      <c r="K521" s="1" t="s">
        <v>108</v>
      </c>
      <c r="L521" s="2" t="s">
        <v>17</v>
      </c>
      <c r="M521" s="1" t="s">
        <v>67</v>
      </c>
      <c r="N521" s="4">
        <f>IFERROR(AVERAGEIFS('TE por AEA'!$H$2:$H$12257,'TE por AEA'!$A$2:$A$12257,'TE por AEA'!J521,'TE por AEA'!$B$2:$B$12257,'TE por AEA'!K521,'TE por AEA'!$F$2:$F$12257,'TE por AEA'!L521),"No hay registro")</f>
        <v>4.4583300000000001</v>
      </c>
      <c r="O521" s="4"/>
      <c r="P521" s="4"/>
      <c r="Q521" s="4"/>
      <c r="R521" s="4"/>
      <c r="S521" s="4"/>
    </row>
    <row r="522" spans="1:19">
      <c r="A522" s="1" t="str">
        <f>+'BD1'!A522</f>
        <v>Brunca</v>
      </c>
      <c r="B522" s="1" t="str">
        <f>+'BD1'!B522</f>
        <v>Pejibaye</v>
      </c>
      <c r="C522" s="1" t="str">
        <f>+'BD1'!C522</f>
        <v>Marvin Valerio Vargas</v>
      </c>
      <c r="D522" s="1">
        <f>+'BD1'!D522</f>
        <v>15</v>
      </c>
      <c r="E522" s="1" t="str">
        <f>+'BD1'!E522</f>
        <v>Profesional</v>
      </c>
      <c r="F522" s="1" t="str">
        <f>+'BD1'!F522</f>
        <v>Gestión en capacitaciones con instituciones públicas o privadas (solo gestión de coordinación por evento de capacitación)</v>
      </c>
      <c r="G522" s="1" t="str">
        <f>+'BD1'!G522</f>
        <v>Administrativa</v>
      </c>
      <c r="H522" s="1">
        <f>+'BD1'!H522</f>
        <v>4.28</v>
      </c>
      <c r="J522" s="1" t="s">
        <v>8</v>
      </c>
      <c r="K522" s="1" t="s">
        <v>108</v>
      </c>
      <c r="L522" s="2" t="s">
        <v>18</v>
      </c>
      <c r="M522" s="1" t="s">
        <v>68</v>
      </c>
      <c r="N522" s="4">
        <f>IFERROR(AVERAGEIFS('TE por AEA'!$H$2:$H$12257,'TE por AEA'!$A$2:$A$12257,'TE por AEA'!J522,'TE por AEA'!$B$2:$B$12257,'TE por AEA'!K522,'TE por AEA'!$F$2:$F$12257,'TE por AEA'!L522),"No hay registro")</f>
        <v>3.4329150000000004</v>
      </c>
      <c r="O522" s="4"/>
      <c r="P522" s="4"/>
      <c r="Q522" s="4"/>
      <c r="R522" s="4"/>
      <c r="S522" s="4"/>
    </row>
    <row r="523" spans="1:19">
      <c r="A523" s="1" t="str">
        <f>+'BD1'!A523</f>
        <v>Brunca</v>
      </c>
      <c r="B523" s="1" t="str">
        <f>+'BD1'!B523</f>
        <v>Pejibaye</v>
      </c>
      <c r="C523" s="1" t="str">
        <f>+'BD1'!C523</f>
        <v>Marvin Valerio Vargas</v>
      </c>
      <c r="D523" s="1">
        <f>+'BD1'!D523</f>
        <v>15</v>
      </c>
      <c r="E523" s="1" t="str">
        <f>+'BD1'!E523</f>
        <v>Profesional</v>
      </c>
      <c r="F523" s="1" t="str">
        <f>+'BD1'!F523</f>
        <v>Aplicación de la herramienta de medición del nivel de gestión empresarial y organizacional (por organización)</v>
      </c>
      <c r="G523" s="1" t="str">
        <f>+'BD1'!G523</f>
        <v>Sustantiva</v>
      </c>
      <c r="H523" s="1" t="str">
        <f>+'BD1'!H523</f>
        <v>NA</v>
      </c>
      <c r="J523" s="1" t="s">
        <v>8</v>
      </c>
      <c r="K523" s="1" t="s">
        <v>108</v>
      </c>
      <c r="L523" s="2" t="s">
        <v>19</v>
      </c>
      <c r="M523" s="1" t="s">
        <v>67</v>
      </c>
      <c r="N523" s="4" t="str">
        <f>IFERROR(AVERAGEIFS('TE por AEA'!$H$2:$H$12257,'TE por AEA'!$A$2:$A$12257,'TE por AEA'!J523,'TE por AEA'!$B$2:$B$12257,'TE por AEA'!K523,'TE por AEA'!$F$2:$F$12257,'TE por AEA'!L523),"No hay registro")</f>
        <v>No hay registro</v>
      </c>
      <c r="O523" s="4"/>
      <c r="P523" s="4"/>
      <c r="Q523" s="4"/>
      <c r="R523" s="4"/>
      <c r="S523" s="4"/>
    </row>
    <row r="524" spans="1:19">
      <c r="A524" s="1" t="str">
        <f>+'BD1'!A524</f>
        <v>Brunca</v>
      </c>
      <c r="B524" s="1" t="str">
        <f>+'BD1'!B524</f>
        <v>Pejibaye</v>
      </c>
      <c r="C524" s="1" t="str">
        <f>+'BD1'!C524</f>
        <v>Marvin Valerio Vargas</v>
      </c>
      <c r="D524" s="1">
        <f>+'BD1'!D524</f>
        <v>15</v>
      </c>
      <c r="E524" s="1" t="str">
        <f>+'BD1'!E524</f>
        <v>Profesional</v>
      </c>
      <c r="F524" s="1" t="str">
        <f>+'BD1'!F524</f>
        <v>Elaboración y ejecución del plan de trabajo (por organización)</v>
      </c>
      <c r="G524" s="1" t="str">
        <f>+'BD1'!G524</f>
        <v>Sustantiva</v>
      </c>
      <c r="H524" s="1" t="str">
        <f>+'BD1'!H524</f>
        <v>NA</v>
      </c>
      <c r="J524" s="1" t="s">
        <v>8</v>
      </c>
      <c r="K524" s="1" t="s">
        <v>108</v>
      </c>
      <c r="L524" s="2" t="s">
        <v>20</v>
      </c>
      <c r="M524" s="1" t="s">
        <v>67</v>
      </c>
      <c r="N524" s="4" t="str">
        <f>IFERROR(AVERAGEIFS('TE por AEA'!$H$2:$H$12257,'TE por AEA'!$A$2:$A$12257,'TE por AEA'!J524,'TE por AEA'!$B$2:$B$12257,'TE por AEA'!K524,'TE por AEA'!$F$2:$F$12257,'TE por AEA'!L524),"No hay registro")</f>
        <v>No hay registro</v>
      </c>
      <c r="O524" s="4"/>
      <c r="P524" s="4"/>
      <c r="Q524" s="4"/>
      <c r="R524" s="4"/>
      <c r="S524" s="4"/>
    </row>
    <row r="525" spans="1:19">
      <c r="A525" s="1" t="str">
        <f>+'BD1'!A525</f>
        <v>Brunca</v>
      </c>
      <c r="B525" s="1" t="str">
        <f>+'BD1'!B525</f>
        <v>Pejibaye</v>
      </c>
      <c r="C525" s="1" t="str">
        <f>+'BD1'!C525</f>
        <v>Marvin Valerio Vargas</v>
      </c>
      <c r="D525" s="1">
        <f>+'BD1'!D525</f>
        <v>15</v>
      </c>
      <c r="E525" s="1" t="str">
        <f>+'BD1'!E525</f>
        <v>Profesional</v>
      </c>
      <c r="F525" s="1" t="str">
        <f>+'BD1'!F525</f>
        <v>Visitas de seguimiento al plan de trabajo (por visita por organización)</v>
      </c>
      <c r="G525" s="1" t="str">
        <f>+'BD1'!G525</f>
        <v>Sustantiva</v>
      </c>
      <c r="H525" s="1" t="str">
        <f>+'BD1'!H525</f>
        <v>NA</v>
      </c>
      <c r="J525" s="1" t="s">
        <v>8</v>
      </c>
      <c r="K525" s="1" t="s">
        <v>108</v>
      </c>
      <c r="L525" s="2" t="s">
        <v>21</v>
      </c>
      <c r="M525" s="1" t="s">
        <v>67</v>
      </c>
      <c r="N525" s="4" t="str">
        <f>IFERROR(AVERAGEIFS('TE por AEA'!$H$2:$H$12257,'TE por AEA'!$A$2:$A$12257,'TE por AEA'!J525,'TE por AEA'!$B$2:$B$12257,'TE por AEA'!K525,'TE por AEA'!$F$2:$F$12257,'TE por AEA'!L525),"No hay registro")</f>
        <v>No hay registro</v>
      </c>
      <c r="O525" s="4"/>
      <c r="P525" s="4"/>
      <c r="Q525" s="4"/>
      <c r="R525" s="4"/>
      <c r="S525" s="4"/>
    </row>
    <row r="526" spans="1:19">
      <c r="A526" s="1" t="str">
        <f>+'BD1'!A526</f>
        <v>Brunca</v>
      </c>
      <c r="B526" s="1" t="str">
        <f>+'BD1'!B526</f>
        <v>Pejibaye</v>
      </c>
      <c r="C526" s="1" t="str">
        <f>+'BD1'!C526</f>
        <v>Marvin Valerio Vargas</v>
      </c>
      <c r="D526" s="1">
        <f>+'BD1'!D526</f>
        <v>15</v>
      </c>
      <c r="E526" s="1" t="str">
        <f>+'BD1'!E526</f>
        <v>Profesional</v>
      </c>
      <c r="F526" s="1" t="str">
        <f>+'BD1'!F526</f>
        <v>Reporte del plan de trabajo anual (por reporte por organización)</v>
      </c>
      <c r="G526" s="1" t="str">
        <f>+'BD1'!G526</f>
        <v>Sustantiva</v>
      </c>
      <c r="H526" s="1" t="str">
        <f>+'BD1'!H526</f>
        <v>NA</v>
      </c>
      <c r="J526" s="1" t="s">
        <v>8</v>
      </c>
      <c r="K526" s="1" t="s">
        <v>108</v>
      </c>
      <c r="L526" s="2" t="s">
        <v>22</v>
      </c>
      <c r="M526" s="1" t="s">
        <v>67</v>
      </c>
      <c r="N526" s="4" t="str">
        <f>IFERROR(AVERAGEIFS('TE por AEA'!$H$2:$H$12257,'TE por AEA'!$A$2:$A$12257,'TE por AEA'!J526,'TE por AEA'!$B$2:$B$12257,'TE por AEA'!K526,'TE por AEA'!$F$2:$F$12257,'TE por AEA'!L526),"No hay registro")</f>
        <v>No hay registro</v>
      </c>
      <c r="O526" s="4"/>
      <c r="P526" s="4"/>
      <c r="Q526" s="4"/>
      <c r="R526" s="4"/>
      <c r="S526" s="4"/>
    </row>
    <row r="527" spans="1:19">
      <c r="A527" s="1" t="str">
        <f>+'BD1'!A527</f>
        <v>Brunca</v>
      </c>
      <c r="B527" s="1" t="str">
        <f>+'BD1'!B527</f>
        <v>Pejibaye</v>
      </c>
      <c r="C527" s="1" t="str">
        <f>+'BD1'!C527</f>
        <v>Marvin Valerio Vargas</v>
      </c>
      <c r="D527" s="1">
        <f>+'BD1'!D527</f>
        <v>15</v>
      </c>
      <c r="E527" s="1" t="str">
        <f>+'BD1'!E527</f>
        <v>Profesional</v>
      </c>
      <c r="F527" s="1" t="str">
        <f>+'BD1'!F527</f>
        <v>NAMA (café): muestreo y toma de datos en finca (por productor)</v>
      </c>
      <c r="G527" s="1" t="str">
        <f>+'BD1'!G527</f>
        <v>Sustantiva</v>
      </c>
      <c r="H527" s="1">
        <f>+'BD1'!H527</f>
        <v>2.6749999999999998</v>
      </c>
      <c r="J527" s="1" t="s">
        <v>8</v>
      </c>
      <c r="K527" s="1" t="s">
        <v>108</v>
      </c>
      <c r="L527" s="2" t="s">
        <v>23</v>
      </c>
      <c r="M527" s="1" t="s">
        <v>67</v>
      </c>
      <c r="N527" s="4">
        <f>IFERROR(AVERAGEIFS('TE por AEA'!$H$2:$H$12257,'TE por AEA'!$A$2:$A$12257,'TE por AEA'!J527,'TE por AEA'!$B$2:$B$12257,'TE por AEA'!K527,'TE por AEA'!$F$2:$F$12257,'TE por AEA'!L527),"No hay registro")</f>
        <v>3.2545850000000001</v>
      </c>
      <c r="O527" s="4"/>
      <c r="P527" s="4"/>
      <c r="Q527" s="4"/>
      <c r="R527" s="4"/>
      <c r="S527" s="4"/>
    </row>
    <row r="528" spans="1:19">
      <c r="A528" s="1" t="str">
        <f>+'BD1'!A528</f>
        <v>Brunca</v>
      </c>
      <c r="B528" s="1" t="str">
        <f>+'BD1'!B528</f>
        <v>Pejibaye</v>
      </c>
      <c r="C528" s="1" t="str">
        <f>+'BD1'!C528</f>
        <v>Marvin Valerio Vargas</v>
      </c>
      <c r="D528" s="1">
        <f>+'BD1'!D528</f>
        <v>15</v>
      </c>
      <c r="E528" s="1" t="str">
        <f>+'BD1'!E528</f>
        <v>Profesional</v>
      </c>
      <c r="F528" s="1" t="str">
        <f>+'BD1'!F528</f>
        <v>NAMA (café): inclusión de datos al SisDNEA (por productor)</v>
      </c>
      <c r="G528" s="1" t="str">
        <f>+'BD1'!G528</f>
        <v>Sustantiva</v>
      </c>
      <c r="H528" s="1">
        <f>+'BD1'!H528</f>
        <v>1.605</v>
      </c>
      <c r="J528" s="1" t="s">
        <v>8</v>
      </c>
      <c r="K528" s="1" t="s">
        <v>108</v>
      </c>
      <c r="L528" s="2" t="s">
        <v>24</v>
      </c>
      <c r="M528" s="1" t="s">
        <v>67</v>
      </c>
      <c r="N528" s="4">
        <f>IFERROR(AVERAGEIFS('TE por AEA'!$H$2:$H$12257,'TE por AEA'!$A$2:$A$12257,'TE por AEA'!J528,'TE por AEA'!$B$2:$B$12257,'TE por AEA'!K528,'TE por AEA'!$F$2:$F$12257,'TE por AEA'!L528),"No hay registro")</f>
        <v>1.5975700000000002</v>
      </c>
      <c r="O528" s="4"/>
      <c r="P528" s="4"/>
      <c r="Q528" s="4"/>
      <c r="R528" s="4"/>
      <c r="S528" s="4"/>
    </row>
    <row r="529" spans="1:19">
      <c r="A529" s="1" t="str">
        <f>+'BD1'!A529</f>
        <v>Brunca</v>
      </c>
      <c r="B529" s="1" t="str">
        <f>+'BD1'!B529</f>
        <v>Pejibaye</v>
      </c>
      <c r="C529" s="1" t="str">
        <f>+'BD1'!C529</f>
        <v>Marvin Valerio Vargas</v>
      </c>
      <c r="D529" s="1">
        <f>+'BD1'!D529</f>
        <v>15</v>
      </c>
      <c r="E529" s="1" t="str">
        <f>+'BD1'!E529</f>
        <v>Profesional</v>
      </c>
      <c r="F529" s="1" t="str">
        <f>+'BD1'!F529</f>
        <v>NAMA (café): entrega de constancia de verificación del MRV a la persona productora (por productor)</v>
      </c>
      <c r="G529" s="1" t="str">
        <f>+'BD1'!G529</f>
        <v>Sustantiva</v>
      </c>
      <c r="H529" s="1">
        <f>+'BD1'!H529</f>
        <v>2.6749999999999998</v>
      </c>
      <c r="J529" s="1" t="s">
        <v>8</v>
      </c>
      <c r="K529" s="1" t="s">
        <v>108</v>
      </c>
      <c r="L529" s="3" t="s">
        <v>25</v>
      </c>
      <c r="M529" s="1" t="s">
        <v>67</v>
      </c>
      <c r="N529" s="4">
        <f>IFERROR(AVERAGEIFS('TE por AEA'!$H$2:$H$12257,'TE por AEA'!$A$2:$A$12257,'TE por AEA'!J529,'TE por AEA'!$B$2:$B$12257,'TE por AEA'!K529,'TE por AEA'!$F$2:$F$12257,'TE por AEA'!L529),"No hay registro")</f>
        <v>1.05514</v>
      </c>
      <c r="O529" s="4"/>
      <c r="P529" s="4"/>
      <c r="Q529" s="4"/>
      <c r="R529" s="4"/>
      <c r="S529" s="4"/>
    </row>
    <row r="530" spans="1:19">
      <c r="A530" s="1" t="str">
        <f>+'BD1'!A530</f>
        <v>Brunca</v>
      </c>
      <c r="B530" s="1" t="str">
        <f>+'BD1'!B530</f>
        <v>Pejibaye</v>
      </c>
      <c r="C530" s="1" t="str">
        <f>+'BD1'!C530</f>
        <v>Marvin Valerio Vargas</v>
      </c>
      <c r="D530" s="1">
        <f>+'BD1'!D530</f>
        <v>15</v>
      </c>
      <c r="E530" s="1" t="str">
        <f>+'BD1'!E530</f>
        <v>Profesional</v>
      </c>
      <c r="F530" s="1" t="str">
        <f>+'BD1'!F530</f>
        <v>NAMA (ganadería): muestreo y toma de datos en finca (por productor)</v>
      </c>
      <c r="G530" s="1" t="str">
        <f>+'BD1'!G530</f>
        <v>Sustantiva</v>
      </c>
      <c r="H530" s="1" t="str">
        <f>+'BD1'!H530</f>
        <v>NA</v>
      </c>
      <c r="J530" s="1" t="s">
        <v>8</v>
      </c>
      <c r="K530" s="1" t="s">
        <v>108</v>
      </c>
      <c r="L530" s="3" t="s">
        <v>26</v>
      </c>
      <c r="M530" s="1" t="s">
        <v>67</v>
      </c>
      <c r="N530" s="4">
        <f>IFERROR(AVERAGEIFS('TE por AEA'!$H$2:$H$12257,'TE por AEA'!$A$2:$A$12257,'TE por AEA'!J530,'TE por AEA'!$B$2:$B$12257,'TE por AEA'!K530,'TE por AEA'!$F$2:$F$12257,'TE por AEA'!L530),"No hay registro")</f>
        <v>2.7195849999999999</v>
      </c>
      <c r="O530" s="4"/>
      <c r="P530" s="4"/>
      <c r="Q530" s="4"/>
      <c r="R530" s="4"/>
      <c r="S530" s="4"/>
    </row>
    <row r="531" spans="1:19">
      <c r="A531" s="1" t="str">
        <f>+'BD1'!A531</f>
        <v>Brunca</v>
      </c>
      <c r="B531" s="1" t="str">
        <f>+'BD1'!B531</f>
        <v>Pejibaye</v>
      </c>
      <c r="C531" s="1" t="str">
        <f>+'BD1'!C531</f>
        <v>Marvin Valerio Vargas</v>
      </c>
      <c r="D531" s="1">
        <f>+'BD1'!D531</f>
        <v>15</v>
      </c>
      <c r="E531" s="1" t="str">
        <f>+'BD1'!E531</f>
        <v>Profesional</v>
      </c>
      <c r="F531" s="1" t="str">
        <f>+'BD1'!F531</f>
        <v>NAMA (ganadería): inclusión de datos al SisDNEA (por productor)</v>
      </c>
      <c r="G531" s="1" t="str">
        <f>+'BD1'!G531</f>
        <v>Sustantiva</v>
      </c>
      <c r="H531" s="1" t="str">
        <f>+'BD1'!H531</f>
        <v>NA</v>
      </c>
      <c r="J531" s="1" t="s">
        <v>8</v>
      </c>
      <c r="K531" s="1" t="s">
        <v>108</v>
      </c>
      <c r="L531" s="3" t="s">
        <v>27</v>
      </c>
      <c r="M531" s="1" t="s">
        <v>67</v>
      </c>
      <c r="N531" s="4">
        <f>IFERROR(AVERAGEIFS('TE por AEA'!$H$2:$H$12257,'TE por AEA'!$A$2:$A$12257,'TE por AEA'!J531,'TE por AEA'!$B$2:$B$12257,'TE por AEA'!K531,'TE por AEA'!$F$2:$F$12257,'TE por AEA'!L531),"No hay registro")</f>
        <v>1.07</v>
      </c>
      <c r="O531" s="4"/>
      <c r="P531" s="4"/>
      <c r="Q531" s="4"/>
      <c r="R531" s="4"/>
      <c r="S531" s="4"/>
    </row>
    <row r="532" spans="1:19">
      <c r="A532" s="1" t="str">
        <f>+'BD1'!A532</f>
        <v>Brunca</v>
      </c>
      <c r="B532" s="1" t="str">
        <f>+'BD1'!B532</f>
        <v>Pejibaye</v>
      </c>
      <c r="C532" s="1" t="str">
        <f>+'BD1'!C532</f>
        <v>Marvin Valerio Vargas</v>
      </c>
      <c r="D532" s="1">
        <f>+'BD1'!D532</f>
        <v>15</v>
      </c>
      <c r="E532" s="1" t="str">
        <f>+'BD1'!E532</f>
        <v>Profesional</v>
      </c>
      <c r="F532" s="1" t="str">
        <f>+'BD1'!F532</f>
        <v>NAMA (ganadería): entrega de constancia de verificación del MRV a la persona productora (por productor)</v>
      </c>
      <c r="G532" s="1" t="str">
        <f>+'BD1'!G532</f>
        <v>Sustantiva</v>
      </c>
      <c r="H532" s="1" t="str">
        <f>+'BD1'!H532</f>
        <v>NA</v>
      </c>
      <c r="J532" s="1" t="s">
        <v>8</v>
      </c>
      <c r="K532" s="1" t="s">
        <v>108</v>
      </c>
      <c r="L532" s="3" t="s">
        <v>28</v>
      </c>
      <c r="M532" s="1" t="s">
        <v>67</v>
      </c>
      <c r="N532" s="4">
        <f>IFERROR(AVERAGEIFS('TE por AEA'!$H$2:$H$12257,'TE por AEA'!$A$2:$A$12257,'TE por AEA'!J532,'TE por AEA'!$B$2:$B$12257,'TE por AEA'!K532,'TE por AEA'!$F$2:$F$12257,'TE por AEA'!L532),"No hay registro")</f>
        <v>2.76417</v>
      </c>
      <c r="O532" s="4"/>
      <c r="P532" s="4"/>
      <c r="Q532" s="4"/>
      <c r="R532" s="4"/>
      <c r="S532" s="4"/>
    </row>
    <row r="533" spans="1:19">
      <c r="A533" s="1" t="str">
        <f>+'BD1'!A533</f>
        <v>Brunca</v>
      </c>
      <c r="B533" s="1" t="str">
        <f>+'BD1'!B533</f>
        <v>Pejibaye</v>
      </c>
      <c r="C533" s="1" t="str">
        <f>+'BD1'!C533</f>
        <v>Marvin Valerio Vargas</v>
      </c>
      <c r="D533" s="1">
        <f>+'BD1'!D533</f>
        <v>15</v>
      </c>
      <c r="E533" s="1" t="str">
        <f>+'BD1'!E533</f>
        <v>Profesional</v>
      </c>
      <c r="F533" s="1" t="str">
        <f>+'BD1'!F533</f>
        <v>Producción sostenible: elaboración de la herramienta Tu Modelo, en el SisDNEA (por productor)</v>
      </c>
      <c r="G533" s="1" t="str">
        <f>+'BD1'!G533</f>
        <v>Sustantiva</v>
      </c>
      <c r="H533" s="1" t="str">
        <f>+'BD1'!H533</f>
        <v>NA</v>
      </c>
      <c r="J533" s="1" t="s">
        <v>8</v>
      </c>
      <c r="K533" s="1" t="s">
        <v>108</v>
      </c>
      <c r="L533" s="3" t="s">
        <v>29</v>
      </c>
      <c r="M533" s="1" t="s">
        <v>67</v>
      </c>
      <c r="N533" s="4">
        <f>IFERROR(AVERAGEIFS('TE por AEA'!$H$2:$H$12257,'TE por AEA'!$A$2:$A$12257,'TE por AEA'!J533,'TE por AEA'!$B$2:$B$12257,'TE por AEA'!K533,'TE por AEA'!$F$2:$F$12257,'TE por AEA'!L533),"No hay registro")</f>
        <v>1.9170849999999999</v>
      </c>
      <c r="O533" s="4"/>
      <c r="P533" s="4"/>
      <c r="Q533" s="4"/>
      <c r="R533" s="4"/>
      <c r="S533" s="4"/>
    </row>
    <row r="534" spans="1:19">
      <c r="A534" s="1" t="str">
        <f>+'BD1'!A534</f>
        <v>Brunca</v>
      </c>
      <c r="B534" s="1" t="str">
        <f>+'BD1'!B534</f>
        <v>Pejibaye</v>
      </c>
      <c r="C534" s="1" t="str">
        <f>+'BD1'!C534</f>
        <v>Marvin Valerio Vargas</v>
      </c>
      <c r="D534" s="1">
        <f>+'BD1'!D534</f>
        <v>15</v>
      </c>
      <c r="E534" s="1" t="str">
        <f>+'BD1'!E534</f>
        <v>Profesional</v>
      </c>
      <c r="F534" s="1" t="str">
        <f>+'BD1'!F534</f>
        <v>Producción sostenible: entregar certificado al productor e incluirlo en el expediente físico (por productor)</v>
      </c>
      <c r="G534" s="1" t="str">
        <f>+'BD1'!G534</f>
        <v>Sustantiva</v>
      </c>
      <c r="H534" s="1" t="str">
        <f>+'BD1'!H534</f>
        <v>NA</v>
      </c>
      <c r="J534" s="1" t="s">
        <v>8</v>
      </c>
      <c r="K534" s="1" t="s">
        <v>108</v>
      </c>
      <c r="L534" s="3" t="s">
        <v>30</v>
      </c>
      <c r="M534" s="1" t="s">
        <v>67</v>
      </c>
      <c r="N534" s="4">
        <f>IFERROR(AVERAGEIFS('TE por AEA'!$H$2:$H$12257,'TE por AEA'!$A$2:$A$12257,'TE por AEA'!J534,'TE por AEA'!$B$2:$B$12257,'TE por AEA'!K534,'TE por AEA'!$F$2:$F$12257,'TE por AEA'!L534),"No hay registro")</f>
        <v>2.2291699999999999</v>
      </c>
      <c r="O534" s="4"/>
      <c r="P534" s="4"/>
      <c r="Q534" s="4"/>
      <c r="R534" s="4"/>
      <c r="S534" s="4"/>
    </row>
    <row r="535" spans="1:19">
      <c r="A535" s="1" t="str">
        <f>+'BD1'!A535</f>
        <v>Brunca</v>
      </c>
      <c r="B535" s="1" t="str">
        <f>+'BD1'!B535</f>
        <v>Pejibaye</v>
      </c>
      <c r="C535" s="1" t="str">
        <f>+'BD1'!C535</f>
        <v>Marvin Valerio Vargas</v>
      </c>
      <c r="D535" s="1">
        <f>+'BD1'!D535</f>
        <v>15</v>
      </c>
      <c r="E535" s="1" t="str">
        <f>+'BD1'!E535</f>
        <v>Profesional</v>
      </c>
      <c r="F535" s="1" t="str">
        <f>+'BD1'!F535</f>
        <v>RBAyP y RBAO: divulgación del programa de incentivos (por acción de divulgación)</v>
      </c>
      <c r="G535" s="1" t="str">
        <f>+'BD1'!G535</f>
        <v>Sustantiva</v>
      </c>
      <c r="H535" s="1">
        <f>+'BD1'!H535</f>
        <v>1.605</v>
      </c>
      <c r="J535" s="1" t="s">
        <v>8</v>
      </c>
      <c r="K535" s="1" t="s">
        <v>108</v>
      </c>
      <c r="L535" s="3" t="s">
        <v>31</v>
      </c>
      <c r="M535" s="1" t="s">
        <v>67</v>
      </c>
      <c r="N535" s="4" t="str">
        <f>IFERROR(AVERAGEIFS('TE por AEA'!$H$2:$H$12257,'TE por AEA'!$A$2:$A$12257,'TE por AEA'!J535,'TE por AEA'!$B$2:$B$12257,'TE por AEA'!K535,'TE por AEA'!$F$2:$F$12257,'TE por AEA'!L535),"No hay registro")</f>
        <v>No hay registro</v>
      </c>
      <c r="O535" s="4"/>
      <c r="P535" s="4"/>
      <c r="Q535" s="4"/>
      <c r="R535" s="4"/>
      <c r="S535" s="4"/>
    </row>
    <row r="536" spans="1:19">
      <c r="A536" s="1" t="str">
        <f>+'BD1'!A536</f>
        <v>Brunca</v>
      </c>
      <c r="B536" s="1" t="str">
        <f>+'BD1'!B536</f>
        <v>Pejibaye</v>
      </c>
      <c r="C536" s="1" t="str">
        <f>+'BD1'!C536</f>
        <v>Marvin Valerio Vargas</v>
      </c>
      <c r="D536" s="1">
        <f>+'BD1'!D536</f>
        <v>15</v>
      </c>
      <c r="E536" s="1" t="str">
        <f>+'BD1'!E536</f>
        <v>Profesional</v>
      </c>
      <c r="F536" s="1" t="str">
        <f>+'BD1'!F536</f>
        <v>RBAyP y RBAO: completar formularios para recibir incentivos económicos (por productor)</v>
      </c>
      <c r="G536" s="1" t="str">
        <f>+'BD1'!G536</f>
        <v>Sustantiva</v>
      </c>
      <c r="H536" s="1">
        <f>+'BD1'!H536</f>
        <v>4.28</v>
      </c>
      <c r="J536" s="1" t="s">
        <v>8</v>
      </c>
      <c r="K536" s="1" t="s">
        <v>108</v>
      </c>
      <c r="L536" s="3" t="s">
        <v>32</v>
      </c>
      <c r="M536" s="1" t="s">
        <v>67</v>
      </c>
      <c r="N536" s="4" t="str">
        <f>IFERROR(AVERAGEIFS('TE por AEA'!$H$2:$H$12257,'TE por AEA'!$A$2:$A$12257,'TE por AEA'!J536,'TE por AEA'!$B$2:$B$12257,'TE por AEA'!K536,'TE por AEA'!$F$2:$F$12257,'TE por AEA'!L536),"No hay registro")</f>
        <v>No hay registro</v>
      </c>
      <c r="O536" s="4"/>
      <c r="P536" s="4"/>
      <c r="Q536" s="4"/>
      <c r="R536" s="4"/>
      <c r="S536" s="4"/>
    </row>
    <row r="537" spans="1:19">
      <c r="A537" s="1" t="str">
        <f>+'BD1'!A537</f>
        <v>Brunca</v>
      </c>
      <c r="B537" s="1" t="str">
        <f>+'BD1'!B537</f>
        <v>Pejibaye</v>
      </c>
      <c r="C537" s="1" t="str">
        <f>+'BD1'!C537</f>
        <v>Marvin Valerio Vargas</v>
      </c>
      <c r="D537" s="1">
        <f>+'BD1'!D537</f>
        <v>15</v>
      </c>
      <c r="E537" s="1" t="str">
        <f>+'BD1'!E537</f>
        <v>Profesional</v>
      </c>
      <c r="F537" s="1" t="str">
        <f>+'BD1'!F537</f>
        <v>RBAyP y RBAO: revisión de las solicitudes del programa de incentivos económicos (por productor)</v>
      </c>
      <c r="G537" s="1" t="str">
        <f>+'BD1'!G537</f>
        <v>Sustantiva</v>
      </c>
      <c r="H537" s="1">
        <f>+'BD1'!H537</f>
        <v>3.21</v>
      </c>
      <c r="J537" s="1" t="s">
        <v>8</v>
      </c>
      <c r="K537" s="1" t="s">
        <v>108</v>
      </c>
      <c r="L537" s="3" t="s">
        <v>33</v>
      </c>
      <c r="M537" s="1" t="s">
        <v>67</v>
      </c>
      <c r="N537" s="4" t="str">
        <f>IFERROR(AVERAGEIFS('TE por AEA'!$H$2:$H$12257,'TE por AEA'!$A$2:$A$12257,'TE por AEA'!J537,'TE por AEA'!$B$2:$B$12257,'TE por AEA'!K537,'TE por AEA'!$F$2:$F$12257,'TE por AEA'!L537),"No hay registro")</f>
        <v>No hay registro</v>
      </c>
      <c r="O537" s="4"/>
      <c r="P537" s="4"/>
      <c r="Q537" s="4"/>
      <c r="R537" s="4"/>
      <c r="S537" s="4"/>
    </row>
    <row r="538" spans="1:19">
      <c r="A538" s="1" t="str">
        <f>+'BD1'!A538</f>
        <v>Brunca</v>
      </c>
      <c r="B538" s="1" t="str">
        <f>+'BD1'!B538</f>
        <v>Pejibaye</v>
      </c>
      <c r="C538" s="1" t="str">
        <f>+'BD1'!C538</f>
        <v>Marvin Valerio Vargas</v>
      </c>
      <c r="D538" s="1">
        <f>+'BD1'!D538</f>
        <v>15</v>
      </c>
      <c r="E538" s="1" t="str">
        <f>+'BD1'!E538</f>
        <v>Profesional</v>
      </c>
      <c r="F538" s="1" t="str">
        <f>+'BD1'!F538</f>
        <v>RBAyP y RBAO: visita a finca para verificación (por visita por productor)</v>
      </c>
      <c r="G538" s="1" t="str">
        <f>+'BD1'!G538</f>
        <v>Sustantiva</v>
      </c>
      <c r="H538" s="1">
        <f>+'BD1'!H538</f>
        <v>3.21</v>
      </c>
      <c r="J538" s="1" t="s">
        <v>8</v>
      </c>
      <c r="K538" s="1" t="s">
        <v>108</v>
      </c>
      <c r="L538" s="3" t="s">
        <v>34</v>
      </c>
      <c r="M538" s="1" t="s">
        <v>67</v>
      </c>
      <c r="N538" s="4" t="str">
        <f>IFERROR(AVERAGEIFS('TE por AEA'!$H$2:$H$12257,'TE por AEA'!$A$2:$A$12257,'TE por AEA'!J538,'TE por AEA'!$B$2:$B$12257,'TE por AEA'!K538,'TE por AEA'!$F$2:$F$12257,'TE por AEA'!L538),"No hay registro")</f>
        <v>No hay registro</v>
      </c>
      <c r="O538" s="4"/>
      <c r="P538" s="4"/>
      <c r="Q538" s="4"/>
      <c r="R538" s="4"/>
      <c r="S538" s="4"/>
    </row>
    <row r="539" spans="1:19">
      <c r="A539" s="1" t="str">
        <f>+'BD1'!A539</f>
        <v>Brunca</v>
      </c>
      <c r="B539" s="1" t="str">
        <f>+'BD1'!B539</f>
        <v>Pejibaye</v>
      </c>
      <c r="C539" s="1" t="str">
        <f>+'BD1'!C539</f>
        <v>Marvin Valerio Vargas</v>
      </c>
      <c r="D539" s="1">
        <f>+'BD1'!D539</f>
        <v>15</v>
      </c>
      <c r="E539" s="1" t="str">
        <f>+'BD1'!E539</f>
        <v>Profesional</v>
      </c>
      <c r="F539" s="1" t="str">
        <f>+'BD1'!F539</f>
        <v>Productores ocasionales: asistencia técnica individual (por productor)</v>
      </c>
      <c r="G539" s="1" t="str">
        <f>+'BD1'!G539</f>
        <v>Sustantiva</v>
      </c>
      <c r="H539" s="1">
        <f>+'BD1'!H539</f>
        <v>5.35</v>
      </c>
      <c r="J539" s="1" t="s">
        <v>8</v>
      </c>
      <c r="K539" s="1" t="s">
        <v>108</v>
      </c>
      <c r="L539" s="3" t="s">
        <v>35</v>
      </c>
      <c r="M539" s="1" t="s">
        <v>67</v>
      </c>
      <c r="N539" s="4">
        <f>IFERROR(AVERAGEIFS('TE por AEA'!$H$2:$H$12257,'TE por AEA'!$A$2:$A$12257,'TE por AEA'!J539,'TE por AEA'!$B$2:$B$12257,'TE por AEA'!K539,'TE por AEA'!$F$2:$F$12257,'TE por AEA'!L539),"No hay registro")</f>
        <v>3.1654150000000003</v>
      </c>
      <c r="O539" s="4"/>
      <c r="P539" s="4"/>
      <c r="Q539" s="4"/>
      <c r="R539" s="4"/>
      <c r="S539" s="4"/>
    </row>
    <row r="540" spans="1:19">
      <c r="A540" s="1" t="str">
        <f>+'BD1'!A540</f>
        <v>Brunca</v>
      </c>
      <c r="B540" s="1" t="str">
        <f>+'BD1'!B540</f>
        <v>Pejibaye</v>
      </c>
      <c r="C540" s="1" t="str">
        <f>+'BD1'!C540</f>
        <v>Marvin Valerio Vargas</v>
      </c>
      <c r="D540" s="1">
        <f>+'BD1'!D540</f>
        <v>15</v>
      </c>
      <c r="E540" s="1" t="str">
        <f>+'BD1'!E540</f>
        <v>Profesional</v>
      </c>
      <c r="F540" s="1" t="str">
        <f>+'BD1'!F540</f>
        <v>Productores ocasionales: asistencia técnica grupal (por asistencia a grupo)</v>
      </c>
      <c r="G540" s="1" t="str">
        <f>+'BD1'!G540</f>
        <v>Sustantiva</v>
      </c>
      <c r="H540" s="1">
        <f>+'BD1'!H540</f>
        <v>5.35</v>
      </c>
      <c r="J540" s="1" t="s">
        <v>8</v>
      </c>
      <c r="K540" s="1" t="s">
        <v>108</v>
      </c>
      <c r="L540" s="3" t="s">
        <v>36</v>
      </c>
      <c r="M540" s="1" t="s">
        <v>67</v>
      </c>
      <c r="N540" s="4">
        <f>IFERROR(AVERAGEIFS('TE por AEA'!$H$2:$H$12257,'TE por AEA'!$A$2:$A$12257,'TE por AEA'!J540,'TE por AEA'!$B$2:$B$12257,'TE por AEA'!K540,'TE por AEA'!$F$2:$F$12257,'TE por AEA'!L540),"No hay registro")</f>
        <v>4.592085</v>
      </c>
      <c r="O540" s="4"/>
      <c r="P540" s="4"/>
      <c r="Q540" s="4"/>
      <c r="R540" s="4"/>
      <c r="S540" s="4"/>
    </row>
    <row r="541" spans="1:19">
      <c r="A541" s="1" t="str">
        <f>+'BD1'!A541</f>
        <v>Brunca</v>
      </c>
      <c r="B541" s="1" t="str">
        <f>+'BD1'!B541</f>
        <v>Pejibaye</v>
      </c>
      <c r="C541" s="1" t="str">
        <f>+'BD1'!C541</f>
        <v>Marvin Valerio Vargas</v>
      </c>
      <c r="D541" s="1">
        <f>+'BD1'!D541</f>
        <v>15</v>
      </c>
      <c r="E541" s="1" t="str">
        <f>+'BD1'!E541</f>
        <v>Profesional</v>
      </c>
      <c r="F541" s="1" t="str">
        <f>+'BD1'!F541</f>
        <v>Productores ocasionales: servicios de extensión de información digitales y virtuales (por productor)</v>
      </c>
      <c r="G541" s="1" t="str">
        <f>+'BD1'!G541</f>
        <v>Sustantiva</v>
      </c>
      <c r="H541" s="1">
        <f>+'BD1'!H541</f>
        <v>1.605</v>
      </c>
      <c r="J541" s="1" t="s">
        <v>8</v>
      </c>
      <c r="K541" s="1" t="s">
        <v>108</v>
      </c>
      <c r="L541" s="3" t="s">
        <v>37</v>
      </c>
      <c r="M541" s="1" t="s">
        <v>67</v>
      </c>
      <c r="N541" s="4">
        <f>IFERROR(AVERAGEIFS('TE por AEA'!$H$2:$H$12257,'TE por AEA'!$A$2:$A$12257,'TE por AEA'!J541,'TE por AEA'!$B$2:$B$12257,'TE por AEA'!K541,'TE por AEA'!$F$2:$F$12257,'TE por AEA'!L541),"No hay registro")</f>
        <v>1.07</v>
      </c>
      <c r="O541" s="4"/>
      <c r="P541" s="4"/>
      <c r="Q541" s="4"/>
      <c r="R541" s="4"/>
      <c r="S541" s="4"/>
    </row>
    <row r="542" spans="1:19">
      <c r="A542" s="1" t="str">
        <f>+'BD1'!A542</f>
        <v>Brunca</v>
      </c>
      <c r="B542" s="1" t="str">
        <f>+'BD1'!B542</f>
        <v>Pejibaye</v>
      </c>
      <c r="C542" s="1" t="str">
        <f>+'BD1'!C542</f>
        <v>Marvin Valerio Vargas</v>
      </c>
      <c r="D542" s="1">
        <f>+'BD1'!D542</f>
        <v>15</v>
      </c>
      <c r="E542" s="1" t="str">
        <f>+'BD1'!E542</f>
        <v>Profesional</v>
      </c>
      <c r="F542" s="1" t="str">
        <f>+'BD1'!F542</f>
        <v>Proyectos financiados con fondos públicos y transferencia MAG: apoyo en la formulación de proyectos de personas productoras (acumulado efectivo por proyecto)</v>
      </c>
      <c r="G542" s="1" t="str">
        <f>+'BD1'!G542</f>
        <v>Sustantiva</v>
      </c>
      <c r="H542" s="1">
        <f>+'BD1'!H542</f>
        <v>5.35</v>
      </c>
      <c r="J542" s="1" t="s">
        <v>8</v>
      </c>
      <c r="K542" s="1" t="s">
        <v>108</v>
      </c>
      <c r="L542" s="3" t="s">
        <v>38</v>
      </c>
      <c r="M542" s="1" t="s">
        <v>67</v>
      </c>
      <c r="N542" s="4">
        <f>IFERROR(AVERAGEIFS('TE por AEA'!$H$2:$H$12257,'TE por AEA'!$A$2:$A$12257,'TE por AEA'!J542,'TE por AEA'!$B$2:$B$12257,'TE por AEA'!K542,'TE por AEA'!$F$2:$F$12257,'TE por AEA'!L542),"No hay registro")</f>
        <v>5.5283300000000004</v>
      </c>
      <c r="O542" s="4"/>
      <c r="P542" s="4"/>
      <c r="Q542" s="4"/>
      <c r="R542" s="4"/>
      <c r="S542" s="4"/>
    </row>
    <row r="543" spans="1:19">
      <c r="A543" s="1" t="str">
        <f>+'BD1'!A543</f>
        <v>Brunca</v>
      </c>
      <c r="B543" s="1" t="str">
        <f>+'BD1'!B543</f>
        <v>Pejibaye</v>
      </c>
      <c r="C543" s="1" t="str">
        <f>+'BD1'!C543</f>
        <v>Marvin Valerio Vargas</v>
      </c>
      <c r="D543" s="1">
        <f>+'BD1'!D543</f>
        <v>15</v>
      </c>
      <c r="E543" s="1" t="str">
        <f>+'BD1'!E543</f>
        <v>Profesional</v>
      </c>
      <c r="F543" s="1" t="str">
        <f>+'BD1'!F543</f>
        <v>Proyectos financiados con fondos públicos y transferencia MAG: apoyo en la formulación de proyectos de organizaciones (acumulado efectivo por proyecto)</v>
      </c>
      <c r="G543" s="1" t="str">
        <f>+'BD1'!G543</f>
        <v>Sustantiva</v>
      </c>
      <c r="H543" s="1">
        <f>+'BD1'!H543</f>
        <v>25.68</v>
      </c>
      <c r="J543" s="1" t="s">
        <v>8</v>
      </c>
      <c r="K543" s="1" t="s">
        <v>108</v>
      </c>
      <c r="L543" s="3" t="s">
        <v>39</v>
      </c>
      <c r="M543" s="1" t="s">
        <v>67</v>
      </c>
      <c r="N543" s="4" t="str">
        <f>IFERROR(AVERAGEIFS('TE por AEA'!$H$2:$H$12257,'TE por AEA'!$A$2:$A$12257,'TE por AEA'!J543,'TE por AEA'!$B$2:$B$12257,'TE por AEA'!K543,'TE por AEA'!$F$2:$F$12257,'TE por AEA'!L543),"No hay registro")</f>
        <v>No hay registro</v>
      </c>
      <c r="O543" s="4"/>
      <c r="P543" s="4"/>
      <c r="Q543" s="4"/>
      <c r="R543" s="4"/>
      <c r="S543" s="4"/>
    </row>
    <row r="544" spans="1:19">
      <c r="A544" s="1" t="str">
        <f>+'BD1'!A544</f>
        <v>Brunca</v>
      </c>
      <c r="B544" s="1" t="str">
        <f>+'BD1'!B544</f>
        <v>Pejibaye</v>
      </c>
      <c r="C544" s="1" t="str">
        <f>+'BD1'!C544</f>
        <v>Marvin Valerio Vargas</v>
      </c>
      <c r="D544" s="1">
        <f>+'BD1'!D544</f>
        <v>15</v>
      </c>
      <c r="E544" s="1" t="str">
        <f>+'BD1'!E544</f>
        <v>Profesional</v>
      </c>
      <c r="F544" s="1" t="str">
        <f>+'BD1'!F544</f>
        <v>Proyectos financiados con fondos públicos: seguimiento técnico (por visita a proyecto)</v>
      </c>
      <c r="G544" s="1" t="str">
        <f>+'BD1'!G544</f>
        <v>Sustantiva</v>
      </c>
      <c r="H544" s="1">
        <f>+'BD1'!H544</f>
        <v>7.49</v>
      </c>
      <c r="J544" s="1" t="s">
        <v>8</v>
      </c>
      <c r="K544" s="1" t="s">
        <v>108</v>
      </c>
      <c r="L544" s="3" t="s">
        <v>40</v>
      </c>
      <c r="M544" s="1" t="s">
        <v>67</v>
      </c>
      <c r="N544" s="4">
        <f>IFERROR(AVERAGEIFS('TE por AEA'!$H$2:$H$12257,'TE por AEA'!$A$2:$A$12257,'TE por AEA'!J544,'TE por AEA'!$B$2:$B$12257,'TE por AEA'!K544,'TE por AEA'!$F$2:$F$12257,'TE por AEA'!L544),"No hay registro")</f>
        <v>2.4520850000000003</v>
      </c>
      <c r="O544" s="4"/>
      <c r="P544" s="4"/>
      <c r="Q544" s="4"/>
      <c r="R544" s="4"/>
      <c r="S544" s="4"/>
    </row>
    <row r="545" spans="1:19">
      <c r="A545" s="1" t="str">
        <f>+'BD1'!A545</f>
        <v>Brunca</v>
      </c>
      <c r="B545" s="1" t="str">
        <f>+'BD1'!B545</f>
        <v>Pejibaye</v>
      </c>
      <c r="C545" s="1" t="str">
        <f>+'BD1'!C545</f>
        <v>Marvin Valerio Vargas</v>
      </c>
      <c r="D545" s="1">
        <f>+'BD1'!D545</f>
        <v>15</v>
      </c>
      <c r="E545" s="1" t="str">
        <f>+'BD1'!E545</f>
        <v>Profesional</v>
      </c>
      <c r="F545" s="1" t="str">
        <f>+'BD1'!F545</f>
        <v>Elaboración de informes trimestrales, semestrales y anuales PAO (por informe)</v>
      </c>
      <c r="G545" s="1" t="str">
        <f>+'BD1'!G545</f>
        <v>Administrativa</v>
      </c>
      <c r="H545" s="1">
        <f>+'BD1'!H545</f>
        <v>19.260000000000002</v>
      </c>
      <c r="J545" s="1" t="s">
        <v>8</v>
      </c>
      <c r="K545" s="1" t="s">
        <v>108</v>
      </c>
      <c r="L545" s="3" t="s">
        <v>41</v>
      </c>
      <c r="M545" s="1" t="s">
        <v>68</v>
      </c>
      <c r="N545" s="4">
        <f>IFERROR(AVERAGEIFS('TE por AEA'!$H$2:$H$12257,'TE por AEA'!$A$2:$A$12257,'TE por AEA'!J545,'TE por AEA'!$B$2:$B$12257,'TE por AEA'!K545,'TE por AEA'!$F$2:$F$12257,'TE por AEA'!L545),"No hay registro")</f>
        <v>2.6749999999999998</v>
      </c>
      <c r="O545" s="4"/>
      <c r="P545" s="4"/>
      <c r="Q545" s="4"/>
      <c r="R545" s="4"/>
      <c r="S545" s="4"/>
    </row>
    <row r="546" spans="1:19">
      <c r="A546" s="1" t="str">
        <f>+'BD1'!A546</f>
        <v>Brunca</v>
      </c>
      <c r="B546" s="1" t="str">
        <f>+'BD1'!B546</f>
        <v>Pejibaye</v>
      </c>
      <c r="C546" s="1" t="str">
        <f>+'BD1'!C546</f>
        <v>Marvin Valerio Vargas</v>
      </c>
      <c r="D546" s="1">
        <f>+'BD1'!D546</f>
        <v>15</v>
      </c>
      <c r="E546" s="1" t="str">
        <f>+'BD1'!E546</f>
        <v>Profesional</v>
      </c>
      <c r="F546" s="1" t="str">
        <f>+'BD1'!F546</f>
        <v>Seguimiento a los PAO de los funcionarios a su cargo (por funcionario)</v>
      </c>
      <c r="G546" s="1" t="str">
        <f>+'BD1'!G546</f>
        <v>Administrativa</v>
      </c>
      <c r="H546" s="1" t="str">
        <f>+'BD1'!H546</f>
        <v>NA</v>
      </c>
      <c r="J546" s="1" t="s">
        <v>8</v>
      </c>
      <c r="K546" s="1" t="s">
        <v>108</v>
      </c>
      <c r="L546" s="3" t="s">
        <v>42</v>
      </c>
      <c r="M546" s="1" t="s">
        <v>68</v>
      </c>
      <c r="N546" s="4" t="str">
        <f>IFERROR(AVERAGEIFS('TE por AEA'!$H$2:$H$12257,'TE por AEA'!$A$2:$A$12257,'TE por AEA'!J546,'TE por AEA'!$B$2:$B$12257,'TE por AEA'!K546,'TE por AEA'!$F$2:$F$12257,'TE por AEA'!L546),"No hay registro")</f>
        <v>No hay registro</v>
      </c>
      <c r="O546" s="4"/>
      <c r="P546" s="4"/>
      <c r="Q546" s="4"/>
      <c r="R546" s="4"/>
      <c r="S546" s="4"/>
    </row>
    <row r="547" spans="1:19">
      <c r="A547" s="1" t="str">
        <f>+'BD1'!A547</f>
        <v>Brunca</v>
      </c>
      <c r="B547" s="1" t="str">
        <f>+'BD1'!B547</f>
        <v>Pejibaye</v>
      </c>
      <c r="C547" s="1" t="str">
        <f>+'BD1'!C547</f>
        <v>Marvin Valerio Vargas</v>
      </c>
      <c r="D547" s="1">
        <f>+'BD1'!D547</f>
        <v>15</v>
      </c>
      <c r="E547" s="1" t="str">
        <f>+'BD1'!E547</f>
        <v>Profesional</v>
      </c>
      <c r="F547" s="1" t="str">
        <f>+'BD1'!F547</f>
        <v>Inscripción y actualización de PYMPA (por productor)</v>
      </c>
      <c r="G547" s="1" t="str">
        <f>+'BD1'!G547</f>
        <v>Sustantiva</v>
      </c>
      <c r="H547" s="1">
        <f>+'BD1'!H547</f>
        <v>1.1145799999999999</v>
      </c>
      <c r="J547" s="1" t="s">
        <v>8</v>
      </c>
      <c r="K547" s="1" t="s">
        <v>108</v>
      </c>
      <c r="L547" s="3" t="s">
        <v>43</v>
      </c>
      <c r="M547" s="1" t="s">
        <v>67</v>
      </c>
      <c r="N547" s="4" t="str">
        <f>IFERROR(AVERAGEIFS('TE por AEA'!$H$2:$H$12257,'TE por AEA'!$A$2:$A$12257,'TE por AEA'!J547,'TE por AEA'!$B$2:$B$12257,'TE por AEA'!K547,'TE por AEA'!$F$2:$F$12257,'TE por AEA'!L547),"No hay registro")</f>
        <v>No hay registro</v>
      </c>
      <c r="O547" s="4"/>
      <c r="P547" s="4"/>
      <c r="Q547" s="4"/>
      <c r="R547" s="4"/>
      <c r="S547" s="4"/>
    </row>
    <row r="548" spans="1:19">
      <c r="A548" s="1" t="str">
        <f>+'BD1'!A548</f>
        <v>Brunca</v>
      </c>
      <c r="B548" s="1" t="str">
        <f>+'BD1'!B548</f>
        <v>Pejibaye</v>
      </c>
      <c r="C548" s="1" t="str">
        <f>+'BD1'!C548</f>
        <v>Marvin Valerio Vargas</v>
      </c>
      <c r="D548" s="1">
        <f>+'BD1'!D548</f>
        <v>15</v>
      </c>
      <c r="E548" s="1" t="str">
        <f>+'BD1'!E548</f>
        <v>Profesional</v>
      </c>
      <c r="F548" s="1" t="str">
        <f>+'BD1'!F548</f>
        <v>Certificaciones para la Declaración de Bienes Inmuebles ante las municipalidades (por trámite)</v>
      </c>
      <c r="G548" s="1" t="str">
        <f>+'BD1'!G548</f>
        <v>Sustantiva</v>
      </c>
      <c r="H548" s="1" t="str">
        <f>+'BD1'!H548</f>
        <v>NA</v>
      </c>
      <c r="J548" s="1" t="s">
        <v>8</v>
      </c>
      <c r="K548" s="1" t="s">
        <v>108</v>
      </c>
      <c r="L548" s="3" t="s">
        <v>44</v>
      </c>
      <c r="M548" s="1" t="s">
        <v>67</v>
      </c>
      <c r="N548" s="4" t="str">
        <f>IFERROR(AVERAGEIFS('TE por AEA'!$H$2:$H$12257,'TE por AEA'!$A$2:$A$12257,'TE por AEA'!J548,'TE por AEA'!$B$2:$B$12257,'TE por AEA'!K548,'TE por AEA'!$F$2:$F$12257,'TE por AEA'!L548),"No hay registro")</f>
        <v>No hay registro</v>
      </c>
      <c r="O548" s="4"/>
      <c r="P548" s="4"/>
      <c r="Q548" s="4"/>
      <c r="R548" s="4"/>
      <c r="S548" s="4"/>
    </row>
    <row r="549" spans="1:19">
      <c r="A549" s="1" t="str">
        <f>+'BD1'!A549</f>
        <v>Brunca</v>
      </c>
      <c r="B549" s="1" t="str">
        <f>+'BD1'!B549</f>
        <v>Pejibaye</v>
      </c>
      <c r="C549" s="1" t="str">
        <f>+'BD1'!C549</f>
        <v>Marvin Valerio Vargas</v>
      </c>
      <c r="D549" s="1">
        <f>+'BD1'!D549</f>
        <v>15</v>
      </c>
      <c r="E549" s="1" t="str">
        <f>+'BD1'!E549</f>
        <v>Profesional</v>
      </c>
      <c r="F549" s="1" t="str">
        <f>+'BD1'!F549</f>
        <v>Participación en reuniones EREA (por reunión)</v>
      </c>
      <c r="G549" s="1" t="str">
        <f>+'BD1'!G549</f>
        <v>Administrativa</v>
      </c>
      <c r="H549" s="1">
        <f>+'BD1'!H549</f>
        <v>7.49</v>
      </c>
      <c r="J549" s="1" t="s">
        <v>8</v>
      </c>
      <c r="K549" s="1" t="s">
        <v>108</v>
      </c>
      <c r="L549" s="3" t="s">
        <v>45</v>
      </c>
      <c r="M549" s="1" t="s">
        <v>68</v>
      </c>
      <c r="N549" s="4">
        <f>IFERROR(AVERAGEIFS('TE por AEA'!$H$2:$H$12257,'TE por AEA'!$A$2:$A$12257,'TE por AEA'!J549,'TE por AEA'!$B$2:$B$12257,'TE por AEA'!K549,'TE por AEA'!$F$2:$F$12257,'TE por AEA'!L549),"No hay registro")</f>
        <v>4.3691700000000004</v>
      </c>
      <c r="O549" s="4"/>
      <c r="P549" s="4"/>
      <c r="Q549" s="4"/>
      <c r="R549" s="4"/>
      <c r="S549" s="4"/>
    </row>
    <row r="550" spans="1:19">
      <c r="A550" s="1" t="str">
        <f>+'BD1'!A550</f>
        <v>Brunca</v>
      </c>
      <c r="B550" s="1" t="str">
        <f>+'BD1'!B550</f>
        <v>Pejibaye</v>
      </c>
      <c r="C550" s="1" t="str">
        <f>+'BD1'!C550</f>
        <v>Marvin Valerio Vargas</v>
      </c>
      <c r="D550" s="1">
        <f>+'BD1'!D550</f>
        <v>15</v>
      </c>
      <c r="E550" s="1" t="str">
        <f>+'BD1'!E550</f>
        <v>Profesional</v>
      </c>
      <c r="F550" s="1" t="str">
        <f>+'BD1'!F550</f>
        <v>Participación en grupos técnicos o comisiones (por reunión)</v>
      </c>
      <c r="G550" s="1" t="str">
        <f>+'BD1'!G550</f>
        <v>Sustantiva</v>
      </c>
      <c r="H550" s="1">
        <f>+'BD1'!H550</f>
        <v>7.49</v>
      </c>
      <c r="J550" s="1" t="s">
        <v>8</v>
      </c>
      <c r="K550" s="1" t="s">
        <v>108</v>
      </c>
      <c r="L550" s="3" t="s">
        <v>46</v>
      </c>
      <c r="M550" s="1" t="s">
        <v>67</v>
      </c>
      <c r="N550" s="4">
        <f>IFERROR(AVERAGEIFS('TE por AEA'!$H$2:$H$12257,'TE por AEA'!$A$2:$A$12257,'TE por AEA'!J550,'TE por AEA'!$B$2:$B$12257,'TE por AEA'!K550,'TE por AEA'!$F$2:$F$12257,'TE por AEA'!L550),"No hay registro")</f>
        <v>3.120835</v>
      </c>
      <c r="O550" s="4"/>
      <c r="P550" s="4"/>
      <c r="Q550" s="4"/>
      <c r="R550" s="4"/>
      <c r="S550" s="4"/>
    </row>
    <row r="551" spans="1:19">
      <c r="A551" s="1" t="str">
        <f>+'BD1'!A551</f>
        <v>Brunca</v>
      </c>
      <c r="B551" s="1" t="str">
        <f>+'BD1'!B551</f>
        <v>Pejibaye</v>
      </c>
      <c r="C551" s="1" t="str">
        <f>+'BD1'!C551</f>
        <v>Marvin Valerio Vargas</v>
      </c>
      <c r="D551" s="1">
        <f>+'BD1'!D551</f>
        <v>15</v>
      </c>
      <c r="E551" s="1" t="str">
        <f>+'BD1'!E551</f>
        <v>Profesional</v>
      </c>
      <c r="F551" s="1" t="str">
        <f>+'BD1'!F551</f>
        <v>Participación en capacitaciones técnicas (por capacitación)</v>
      </c>
      <c r="G551" s="1" t="str">
        <f>+'BD1'!G551</f>
        <v>Administrativa</v>
      </c>
      <c r="H551" s="1">
        <f>+'BD1'!H551</f>
        <v>7.49</v>
      </c>
      <c r="J551" s="1" t="s">
        <v>8</v>
      </c>
      <c r="K551" s="1" t="s">
        <v>108</v>
      </c>
      <c r="L551" s="3" t="s">
        <v>47</v>
      </c>
      <c r="M551" s="1" t="s">
        <v>68</v>
      </c>
      <c r="N551" s="4">
        <f>IFERROR(AVERAGEIFS('TE por AEA'!$H$2:$H$12257,'TE por AEA'!$A$2:$A$12257,'TE por AEA'!J551,'TE por AEA'!$B$2:$B$12257,'TE por AEA'!K551,'TE por AEA'!$F$2:$F$12257,'TE por AEA'!L551),"No hay registro")</f>
        <v>5.439165</v>
      </c>
      <c r="O551" s="4"/>
      <c r="P551" s="4"/>
      <c r="Q551" s="4"/>
      <c r="R551" s="4"/>
      <c r="S551" s="4"/>
    </row>
    <row r="552" spans="1:19">
      <c r="A552" s="1" t="str">
        <f>+'BD1'!A552</f>
        <v>Brunca</v>
      </c>
      <c r="B552" s="1" t="str">
        <f>+'BD1'!B552</f>
        <v>Pejibaye</v>
      </c>
      <c r="C552" s="1" t="str">
        <f>+'BD1'!C552</f>
        <v>Marvin Valerio Vargas</v>
      </c>
      <c r="D552" s="1">
        <f>+'BD1'!D552</f>
        <v>15</v>
      </c>
      <c r="E552" s="1" t="str">
        <f>+'BD1'!E552</f>
        <v>Profesional</v>
      </c>
      <c r="F552" s="1" t="str">
        <f>+'BD1'!F552</f>
        <v xml:space="preserve">Participación en charlas y sesiones técnicas, de trabajo y de actualización de conocimiento (por evento) </v>
      </c>
      <c r="G552" s="1" t="str">
        <f>+'BD1'!G552</f>
        <v>Administrativa</v>
      </c>
      <c r="H552" s="1">
        <f>+'BD1'!H552</f>
        <v>7.49</v>
      </c>
      <c r="J552" s="1" t="s">
        <v>8</v>
      </c>
      <c r="K552" s="1" t="s">
        <v>108</v>
      </c>
      <c r="L552" s="3" t="s">
        <v>48</v>
      </c>
      <c r="M552" s="1" t="s">
        <v>68</v>
      </c>
      <c r="N552" s="4">
        <f>IFERROR(AVERAGEIFS('TE por AEA'!$H$2:$H$12257,'TE por AEA'!$A$2:$A$12257,'TE por AEA'!J552,'TE por AEA'!$B$2:$B$12257,'TE por AEA'!K552,'TE por AEA'!$F$2:$F$12257,'TE por AEA'!L552),"No hay registro")</f>
        <v>4.9041649999999999</v>
      </c>
      <c r="O552" s="4"/>
      <c r="P552" s="4"/>
      <c r="Q552" s="4"/>
      <c r="R552" s="4"/>
      <c r="S552" s="4"/>
    </row>
    <row r="553" spans="1:19">
      <c r="A553" s="1" t="str">
        <f>+'BD1'!A553</f>
        <v>Brunca</v>
      </c>
      <c r="B553" s="1" t="str">
        <f>+'BD1'!B553</f>
        <v>Pejibaye</v>
      </c>
      <c r="C553" s="1" t="str">
        <f>+'BD1'!C553</f>
        <v>Marvin Valerio Vargas</v>
      </c>
      <c r="D553" s="1">
        <f>+'BD1'!D553</f>
        <v>15</v>
      </c>
      <c r="E553" s="1" t="str">
        <f>+'BD1'!E553</f>
        <v>Profesional</v>
      </c>
      <c r="F553" s="1" t="str">
        <f>+'BD1'!F553</f>
        <v>Aplicación de censos y apoyo en sondeo de precios de insumos agropecuarios (por censo o sondeo)</v>
      </c>
      <c r="G553" s="1" t="str">
        <f>+'BD1'!G553</f>
        <v>Sustantiva</v>
      </c>
      <c r="H553" s="1" t="str">
        <f>+'BD1'!H553</f>
        <v>NA</v>
      </c>
      <c r="J553" s="1" t="s">
        <v>8</v>
      </c>
      <c r="K553" s="1" t="s">
        <v>108</v>
      </c>
      <c r="L553" s="3" t="s">
        <v>49</v>
      </c>
      <c r="M553" s="1" t="s">
        <v>67</v>
      </c>
      <c r="N553" s="4">
        <f>IFERROR(AVERAGEIFS('TE por AEA'!$H$2:$H$12257,'TE por AEA'!$A$2:$A$12257,'TE por AEA'!J553,'TE por AEA'!$B$2:$B$12257,'TE por AEA'!K553,'TE por AEA'!$F$2:$F$12257,'TE por AEA'!L553),"No hay registro")</f>
        <v>2.14</v>
      </c>
      <c r="O553" s="4"/>
      <c r="P553" s="4"/>
      <c r="Q553" s="4"/>
      <c r="R553" s="4"/>
      <c r="S553" s="4"/>
    </row>
    <row r="554" spans="1:19">
      <c r="A554" s="1" t="str">
        <f>+'BD1'!A554</f>
        <v>Brunca</v>
      </c>
      <c r="B554" s="1" t="str">
        <f>+'BD1'!B554</f>
        <v>Pejibaye</v>
      </c>
      <c r="C554" s="1" t="str">
        <f>+'BD1'!C554</f>
        <v>Marvin Valerio Vargas</v>
      </c>
      <c r="D554" s="1">
        <f>+'BD1'!D554</f>
        <v>15</v>
      </c>
      <c r="E554" s="1" t="str">
        <f>+'BD1'!E554</f>
        <v>Profesional</v>
      </c>
      <c r="F554" s="1" t="str">
        <f>+'BD1'!F554</f>
        <v>Coordinación de acciones entre dependencias del MAG (por acción de cordinación)</v>
      </c>
      <c r="G554" s="1" t="str">
        <f>+'BD1'!G554</f>
        <v>Administrativa</v>
      </c>
      <c r="H554" s="1">
        <f>+'BD1'!H554</f>
        <v>6.42</v>
      </c>
      <c r="J554" s="1" t="s">
        <v>8</v>
      </c>
      <c r="K554" s="1" t="s">
        <v>108</v>
      </c>
      <c r="L554" s="3" t="s">
        <v>50</v>
      </c>
      <c r="M554" s="1" t="s">
        <v>68</v>
      </c>
      <c r="N554" s="4">
        <f>IFERROR(AVERAGEIFS('TE por AEA'!$H$2:$H$12257,'TE por AEA'!$A$2:$A$12257,'TE por AEA'!J554,'TE por AEA'!$B$2:$B$12257,'TE por AEA'!K554,'TE por AEA'!$F$2:$F$12257,'TE por AEA'!L554),"No hay registro")</f>
        <v>1.7833300000000001</v>
      </c>
      <c r="O554" s="4"/>
      <c r="P554" s="4"/>
      <c r="Q554" s="4"/>
      <c r="R554" s="4"/>
      <c r="S554" s="4"/>
    </row>
    <row r="555" spans="1:19">
      <c r="A555" s="1" t="str">
        <f>+'BD1'!A555</f>
        <v>Brunca</v>
      </c>
      <c r="B555" s="1" t="str">
        <f>+'BD1'!B555</f>
        <v>Pejibaye</v>
      </c>
      <c r="C555" s="1" t="str">
        <f>+'BD1'!C555</f>
        <v>Marvin Valerio Vargas</v>
      </c>
      <c r="D555" s="1">
        <f>+'BD1'!D555</f>
        <v>15</v>
      </c>
      <c r="E555" s="1" t="str">
        <f>+'BD1'!E555</f>
        <v>Profesional</v>
      </c>
      <c r="F555" s="1" t="str">
        <f>+'BD1'!F555</f>
        <v>Otorgamiento de permisos para quemas agropecuarias (por trámite)</v>
      </c>
      <c r="G555" s="1" t="str">
        <f>+'BD1'!G555</f>
        <v>Sustantiva</v>
      </c>
      <c r="H555" s="1">
        <f>+'BD1'!H555</f>
        <v>3.21</v>
      </c>
      <c r="J555" s="1" t="s">
        <v>8</v>
      </c>
      <c r="K555" s="1" t="s">
        <v>108</v>
      </c>
      <c r="L555" s="3" t="s">
        <v>51</v>
      </c>
      <c r="M555" s="1" t="s">
        <v>67</v>
      </c>
      <c r="N555" s="4" t="str">
        <f>IFERROR(AVERAGEIFS('TE por AEA'!$H$2:$H$12257,'TE por AEA'!$A$2:$A$12257,'TE por AEA'!J555,'TE por AEA'!$B$2:$B$12257,'TE por AEA'!K555,'TE por AEA'!$F$2:$F$12257,'TE por AEA'!L555),"No hay registro")</f>
        <v>No hay registro</v>
      </c>
      <c r="O555" s="4"/>
      <c r="P555" s="4"/>
      <c r="Q555" s="4"/>
      <c r="R555" s="4"/>
      <c r="S555" s="4"/>
    </row>
    <row r="556" spans="1:19">
      <c r="A556" s="1" t="str">
        <f>+'BD1'!A556</f>
        <v>Brunca</v>
      </c>
      <c r="B556" s="1" t="str">
        <f>+'BD1'!B556</f>
        <v>Pejibaye</v>
      </c>
      <c r="C556" s="1" t="str">
        <f>+'BD1'!C556</f>
        <v>Marvin Valerio Vargas</v>
      </c>
      <c r="D556" s="1">
        <f>+'BD1'!D556</f>
        <v>15</v>
      </c>
      <c r="E556" s="1" t="str">
        <f>+'BD1'!E556</f>
        <v>Profesional</v>
      </c>
      <c r="F556" s="1" t="str">
        <f>+'BD1'!F556</f>
        <v>Elaboración de Autoevaluación en Control Interno (acumulado efectivo por aplicación de la autoevaluación)</v>
      </c>
      <c r="G556" s="1" t="str">
        <f>+'BD1'!G556</f>
        <v>Administrativa</v>
      </c>
      <c r="H556" s="1">
        <f>+'BD1'!H556</f>
        <v>6.42</v>
      </c>
      <c r="J556" s="1" t="s">
        <v>8</v>
      </c>
      <c r="K556" s="1" t="s">
        <v>108</v>
      </c>
      <c r="L556" s="3" t="s">
        <v>52</v>
      </c>
      <c r="M556" s="1" t="s">
        <v>68</v>
      </c>
      <c r="N556" s="4">
        <f>IFERROR(AVERAGEIFS('TE por AEA'!$H$2:$H$12257,'TE por AEA'!$A$2:$A$12257,'TE por AEA'!J556,'TE por AEA'!$B$2:$B$12257,'TE por AEA'!K556,'TE por AEA'!$F$2:$F$12257,'TE por AEA'!L556),"No hay registro")</f>
        <v>3.34375</v>
      </c>
      <c r="O556" s="4"/>
      <c r="P556" s="4"/>
      <c r="Q556" s="4"/>
      <c r="R556" s="4"/>
      <c r="S556" s="4"/>
    </row>
    <row r="557" spans="1:19">
      <c r="A557" s="1" t="str">
        <f>+'BD1'!A557</f>
        <v>Brunca</v>
      </c>
      <c r="B557" s="1" t="str">
        <f>+'BD1'!B557</f>
        <v>Pejibaye</v>
      </c>
      <c r="C557" s="1" t="str">
        <f>+'BD1'!C557</f>
        <v>Marvin Valerio Vargas</v>
      </c>
      <c r="D557" s="1">
        <f>+'BD1'!D557</f>
        <v>15</v>
      </c>
      <c r="E557" s="1" t="str">
        <f>+'BD1'!E557</f>
        <v>Profesional</v>
      </c>
      <c r="F557" s="1" t="str">
        <f>+'BD1'!F557</f>
        <v>Determinación y evaluación de riesgos en SEVRIMAG (acumulado efectivo por aplicación del SEVRIMAG)</v>
      </c>
      <c r="G557" s="1" t="str">
        <f>+'BD1'!G557</f>
        <v>Administrativa</v>
      </c>
      <c r="H557" s="1">
        <f>+'BD1'!H557</f>
        <v>6.42</v>
      </c>
      <c r="J557" s="1" t="s">
        <v>8</v>
      </c>
      <c r="K557" s="1" t="s">
        <v>108</v>
      </c>
      <c r="L557" s="3" t="s">
        <v>53</v>
      </c>
      <c r="M557" s="1" t="s">
        <v>68</v>
      </c>
      <c r="N557" s="4">
        <f>IFERROR(AVERAGEIFS('TE por AEA'!$H$2:$H$12257,'TE por AEA'!$A$2:$A$12257,'TE por AEA'!J557,'TE por AEA'!$B$2:$B$12257,'TE por AEA'!K557,'TE por AEA'!$F$2:$F$12257,'TE por AEA'!L557),"No hay registro")</f>
        <v>3.7895850000000002</v>
      </c>
      <c r="O557" s="4"/>
      <c r="P557" s="4"/>
      <c r="Q557" s="4"/>
      <c r="R557" s="4"/>
      <c r="S557" s="4"/>
    </row>
    <row r="558" spans="1:19">
      <c r="A558" s="1" t="str">
        <f>+'BD1'!A558</f>
        <v>Brunca</v>
      </c>
      <c r="B558" s="1" t="str">
        <f>+'BD1'!B558</f>
        <v>Pejibaye</v>
      </c>
      <c r="C558" s="1" t="str">
        <f>+'BD1'!C558</f>
        <v>Marvin Valerio Vargas</v>
      </c>
      <c r="D558" s="1">
        <f>+'BD1'!D558</f>
        <v>15</v>
      </c>
      <c r="E558" s="1" t="str">
        <f>+'BD1'!E558</f>
        <v>Profesional</v>
      </c>
      <c r="F558" s="1" t="str">
        <f>+'BD1'!F558</f>
        <v>Seguimiento a plan de mitigación de riesgos en SEVRIMAG (acumulado efectivo por seguimiento)</v>
      </c>
      <c r="G558" s="1" t="str">
        <f>+'BD1'!G558</f>
        <v>Administrativa</v>
      </c>
      <c r="H558" s="1" t="str">
        <f>+'BD1'!H558</f>
        <v>NA</v>
      </c>
      <c r="J558" s="1" t="s">
        <v>8</v>
      </c>
      <c r="K558" s="1" t="s">
        <v>108</v>
      </c>
      <c r="L558" s="3" t="s">
        <v>54</v>
      </c>
      <c r="M558" s="1" t="s">
        <v>68</v>
      </c>
      <c r="N558" s="4">
        <f>IFERROR(AVERAGEIFS('TE por AEA'!$H$2:$H$12257,'TE por AEA'!$A$2:$A$12257,'TE por AEA'!J558,'TE por AEA'!$B$2:$B$12257,'TE por AEA'!K558,'TE por AEA'!$F$2:$F$12257,'TE por AEA'!L558),"No hay registro")</f>
        <v>4.3691700000000004</v>
      </c>
      <c r="O558" s="4"/>
      <c r="P558" s="4"/>
      <c r="Q558" s="4"/>
      <c r="R558" s="4"/>
      <c r="S558" s="4"/>
    </row>
    <row r="559" spans="1:19">
      <c r="A559" s="1" t="str">
        <f>+'BD1'!A559</f>
        <v>Brunca</v>
      </c>
      <c r="B559" s="1" t="str">
        <f>+'BD1'!B559</f>
        <v>Pejibaye</v>
      </c>
      <c r="C559" s="1" t="str">
        <f>+'BD1'!C559</f>
        <v>Marvin Valerio Vargas</v>
      </c>
      <c r="D559" s="1">
        <f>+'BD1'!D559</f>
        <v>15</v>
      </c>
      <c r="E559" s="1" t="str">
        <f>+'BD1'!E559</f>
        <v>Profesional</v>
      </c>
      <c r="F559" s="1" t="str">
        <f>+'BD1'!F559</f>
        <v>Seguimiento a plan de mejora de la Autoevaluación en Control Interno (acumulado efectivo por seguimiento)</v>
      </c>
      <c r="G559" s="1" t="str">
        <f>+'BD1'!G559</f>
        <v>Administrativa</v>
      </c>
      <c r="H559" s="1" t="str">
        <f>+'BD1'!H559</f>
        <v>NA</v>
      </c>
      <c r="J559" s="1" t="s">
        <v>8</v>
      </c>
      <c r="K559" s="1" t="s">
        <v>108</v>
      </c>
      <c r="L559" s="3" t="s">
        <v>55</v>
      </c>
      <c r="M559" s="1" t="s">
        <v>68</v>
      </c>
      <c r="N559" s="4">
        <f>IFERROR(AVERAGEIFS('TE por AEA'!$H$2:$H$12257,'TE por AEA'!$A$2:$A$12257,'TE por AEA'!J559,'TE por AEA'!$B$2:$B$12257,'TE por AEA'!K559,'TE por AEA'!$F$2:$F$12257,'TE por AEA'!L559),"No hay registro")</f>
        <v>3.3883299999999998</v>
      </c>
      <c r="O559" s="4"/>
      <c r="P559" s="4"/>
      <c r="Q559" s="4"/>
      <c r="R559" s="4"/>
      <c r="S559" s="4"/>
    </row>
    <row r="560" spans="1:19">
      <c r="A560" s="1" t="str">
        <f>+'BD1'!A560</f>
        <v>Brunca</v>
      </c>
      <c r="B560" s="1" t="str">
        <f>+'BD1'!B560</f>
        <v>Pejibaye</v>
      </c>
      <c r="C560" s="1" t="str">
        <f>+'BD1'!C560</f>
        <v>Marvin Valerio Vargas</v>
      </c>
      <c r="D560" s="1">
        <f>+'BD1'!D560</f>
        <v>15</v>
      </c>
      <c r="E560" s="1" t="str">
        <f>+'BD1'!E560</f>
        <v>Profesional</v>
      </c>
      <c r="F560" s="1" t="str">
        <f>+'BD1'!F560</f>
        <v>Reuniones de personal AEA (por reunión)</v>
      </c>
      <c r="G560" s="1" t="str">
        <f>+'BD1'!G560</f>
        <v>Administrativa</v>
      </c>
      <c r="H560" s="1">
        <f>+'BD1'!H560</f>
        <v>3.21</v>
      </c>
      <c r="J560" s="1" t="s">
        <v>8</v>
      </c>
      <c r="K560" s="1" t="s">
        <v>108</v>
      </c>
      <c r="L560" s="3" t="s">
        <v>56</v>
      </c>
      <c r="M560" s="1" t="s">
        <v>68</v>
      </c>
      <c r="N560" s="4">
        <f>IFERROR(AVERAGEIFS('TE por AEA'!$H$2:$H$12257,'TE por AEA'!$A$2:$A$12257,'TE por AEA'!J560,'TE por AEA'!$B$2:$B$12257,'TE por AEA'!K560,'TE por AEA'!$F$2:$F$12257,'TE por AEA'!L560),"No hay registro")</f>
        <v>6.3308350000000004</v>
      </c>
      <c r="O560" s="4"/>
      <c r="P560" s="4"/>
      <c r="Q560" s="4"/>
      <c r="R560" s="4"/>
      <c r="S560" s="4"/>
    </row>
    <row r="561" spans="1:19">
      <c r="A561" s="1" t="str">
        <f>+'BD1'!A561</f>
        <v>Brunca</v>
      </c>
      <c r="B561" s="1" t="str">
        <f>+'BD1'!B561</f>
        <v>Pejibaye</v>
      </c>
      <c r="C561" s="1" t="str">
        <f>+'BD1'!C561</f>
        <v>Marvin Valerio Vargas</v>
      </c>
      <c r="D561" s="1">
        <f>+'BD1'!D561</f>
        <v>15</v>
      </c>
      <c r="E561" s="1" t="str">
        <f>+'BD1'!E561</f>
        <v>Profesional</v>
      </c>
      <c r="F561" s="1" t="str">
        <f>+'BD1'!F561</f>
        <v>Actualización del sistema de gestión documental y archivo (tiempo efectivo por día)</v>
      </c>
      <c r="G561" s="1" t="str">
        <f>+'BD1'!G561</f>
        <v>Administrativa</v>
      </c>
      <c r="H561" s="1">
        <f>+'BD1'!H561</f>
        <v>1.605</v>
      </c>
      <c r="J561" s="1" t="s">
        <v>8</v>
      </c>
      <c r="K561" s="1" t="s">
        <v>108</v>
      </c>
      <c r="L561" s="3" t="s">
        <v>57</v>
      </c>
      <c r="M561" s="1" t="s">
        <v>68</v>
      </c>
      <c r="N561" s="4">
        <f>IFERROR(AVERAGEIFS('TE por AEA'!$H$2:$H$12257,'TE por AEA'!$A$2:$A$12257,'TE por AEA'!J561,'TE por AEA'!$B$2:$B$12257,'TE por AEA'!K561,'TE por AEA'!$F$2:$F$12257,'TE por AEA'!L561),"No hay registro")</f>
        <v>7.6683300000000001</v>
      </c>
      <c r="O561" s="4"/>
      <c r="P561" s="4"/>
      <c r="Q561" s="4"/>
      <c r="R561" s="4"/>
      <c r="S561" s="4"/>
    </row>
    <row r="562" spans="1:19">
      <c r="A562" s="1" t="str">
        <f>+'BD1'!A562</f>
        <v>Brunca</v>
      </c>
      <c r="B562" s="1" t="str">
        <f>+'BD1'!B562</f>
        <v>Pejibaye</v>
      </c>
      <c r="C562" s="1" t="str">
        <f>+'BD1'!C562</f>
        <v>Marvin Valerio Vargas</v>
      </c>
      <c r="D562" s="1">
        <f>+'BD1'!D562</f>
        <v>15</v>
      </c>
      <c r="E562" s="1" t="str">
        <f>+'BD1'!E562</f>
        <v>Profesional</v>
      </c>
      <c r="F562" s="1" t="str">
        <f>+'BD1'!F562</f>
        <v>Actualización del sistema SisDNEA (por productor)</v>
      </c>
      <c r="G562" s="1" t="str">
        <f>+'BD1'!G562</f>
        <v>Administrativa</v>
      </c>
      <c r="H562" s="1">
        <f>+'BD1'!H562</f>
        <v>1.605</v>
      </c>
      <c r="J562" s="1" t="s">
        <v>8</v>
      </c>
      <c r="K562" s="1" t="s">
        <v>108</v>
      </c>
      <c r="L562" s="3" t="s">
        <v>58</v>
      </c>
      <c r="M562" s="1" t="s">
        <v>68</v>
      </c>
      <c r="N562" s="4">
        <f>IFERROR(AVERAGEIFS('TE por AEA'!$H$2:$H$12257,'TE por AEA'!$A$2:$A$12257,'TE por AEA'!J562,'TE por AEA'!$B$2:$B$12257,'TE por AEA'!K562,'TE por AEA'!$F$2:$F$12257,'TE por AEA'!L562),"No hay registro")</f>
        <v>2.2737499999999997</v>
      </c>
      <c r="O562" s="4"/>
      <c r="P562" s="4"/>
      <c r="Q562" s="4"/>
      <c r="R562" s="4"/>
      <c r="S562" s="4"/>
    </row>
    <row r="563" spans="1:19">
      <c r="A563" s="1" t="str">
        <f>+'BD1'!A563</f>
        <v>Brunca</v>
      </c>
      <c r="B563" s="1" t="str">
        <f>+'BD1'!B563</f>
        <v>Pejibaye</v>
      </c>
      <c r="C563" s="1" t="str">
        <f>+'BD1'!C563</f>
        <v>Marvin Valerio Vargas</v>
      </c>
      <c r="D563" s="1">
        <f>+'BD1'!D563</f>
        <v>15</v>
      </c>
      <c r="E563" s="1" t="str">
        <f>+'BD1'!E563</f>
        <v>Profesional</v>
      </c>
      <c r="F563" s="1" t="str">
        <f>+'BD1'!F563</f>
        <v>Seguimiento semestral de la determinación de expectativas (por seguimiento)</v>
      </c>
      <c r="G563" s="1" t="str">
        <f>+'BD1'!G563</f>
        <v>Administrativa</v>
      </c>
      <c r="H563" s="1" t="str">
        <f>+'BD1'!H563</f>
        <v>NA</v>
      </c>
      <c r="J563" s="1" t="s">
        <v>8</v>
      </c>
      <c r="K563" s="1" t="s">
        <v>108</v>
      </c>
      <c r="L563" s="3" t="s">
        <v>135</v>
      </c>
      <c r="M563" s="1" t="s">
        <v>68</v>
      </c>
      <c r="N563" s="4">
        <f>IFERROR(AVERAGEIFS('TE por AEA'!$H$2:$H$12257,'TE por AEA'!$A$2:$A$12257,'TE por AEA'!J563,'TE por AEA'!$B$2:$B$12257,'TE por AEA'!K563,'TE por AEA'!$F$2:$F$12257,'TE por AEA'!L563),"No hay registro")</f>
        <v>3.7450000000000001</v>
      </c>
      <c r="O563" s="4"/>
      <c r="P563" s="4"/>
      <c r="Q563" s="4"/>
      <c r="R563" s="4"/>
      <c r="S563" s="4"/>
    </row>
    <row r="564" spans="1:19">
      <c r="A564" s="1" t="str">
        <f>+'BD1'!A564</f>
        <v>Brunca</v>
      </c>
      <c r="B564" s="1" t="str">
        <f>+'BD1'!B564</f>
        <v>Pejibaye</v>
      </c>
      <c r="C564" s="1" t="str">
        <f>+'BD1'!C564</f>
        <v>Marvin Valerio Vargas</v>
      </c>
      <c r="D564" s="1">
        <f>+'BD1'!D564</f>
        <v>15</v>
      </c>
      <c r="E564" s="1" t="str">
        <f>+'BD1'!E564</f>
        <v>Profesional</v>
      </c>
      <c r="F564" s="1" t="str">
        <f>+'BD1'!F564</f>
        <v>Elaboración de la evaluación del desempeño (por reunión)</v>
      </c>
      <c r="G564" s="1" t="str">
        <f>+'BD1'!G564</f>
        <v>Administrativa</v>
      </c>
      <c r="H564" s="1" t="str">
        <f>+'BD1'!H564</f>
        <v>NA</v>
      </c>
      <c r="J564" s="1" t="s">
        <v>8</v>
      </c>
      <c r="K564" s="1" t="s">
        <v>108</v>
      </c>
      <c r="L564" s="3" t="s">
        <v>59</v>
      </c>
      <c r="M564" s="1" t="s">
        <v>68</v>
      </c>
      <c r="N564" s="4">
        <f>IFERROR(AVERAGEIFS('TE por AEA'!$H$2:$H$12257,'TE por AEA'!$A$2:$A$12257,'TE por AEA'!J564,'TE por AEA'!$B$2:$B$12257,'TE por AEA'!K564,'TE por AEA'!$F$2:$F$12257,'TE por AEA'!L564),"No hay registro")</f>
        <v>1.7238899999999999</v>
      </c>
      <c r="O564" s="4"/>
      <c r="P564" s="4"/>
      <c r="Q564" s="4"/>
      <c r="R564" s="4"/>
      <c r="S564" s="4"/>
    </row>
    <row r="565" spans="1:19">
      <c r="A565" s="1" t="str">
        <f>+'BD1'!A565</f>
        <v>Brunca</v>
      </c>
      <c r="B565" s="1" t="str">
        <f>+'BD1'!B565</f>
        <v>Pejibaye</v>
      </c>
      <c r="C565" s="1" t="str">
        <f>+'BD1'!C565</f>
        <v>Marvin Valerio Vargas</v>
      </c>
      <c r="D565" s="1">
        <f>+'BD1'!D565</f>
        <v>15</v>
      </c>
      <c r="E565" s="1" t="str">
        <f>+'BD1'!E565</f>
        <v>Profesional</v>
      </c>
      <c r="F565" s="1" t="str">
        <f>+'BD1'!F565</f>
        <v>Elaboración de inventarios de equipos, materiales e insumos (tiempo efectivo por día)</v>
      </c>
      <c r="G565" s="1" t="str">
        <f>+'BD1'!G565</f>
        <v>Administrativa</v>
      </c>
      <c r="H565" s="1">
        <f>+'BD1'!H565</f>
        <v>6.42</v>
      </c>
      <c r="J565" s="1" t="s">
        <v>8</v>
      </c>
      <c r="K565" s="1" t="s">
        <v>108</v>
      </c>
      <c r="L565" s="3" t="s">
        <v>60</v>
      </c>
      <c r="M565" s="1" t="s">
        <v>68</v>
      </c>
      <c r="N565" s="4">
        <f>IFERROR(AVERAGEIFS('TE por AEA'!$H$2:$H$12257,'TE por AEA'!$A$2:$A$12257,'TE por AEA'!J565,'TE por AEA'!$B$2:$B$12257,'TE por AEA'!K565,'TE por AEA'!$F$2:$F$12257,'TE por AEA'!L565),"No hay registro")</f>
        <v>2.76417</v>
      </c>
      <c r="O565" s="4"/>
      <c r="P565" s="4"/>
      <c r="Q565" s="4"/>
      <c r="R565" s="4"/>
      <c r="S565" s="4"/>
    </row>
    <row r="566" spans="1:19">
      <c r="A566" s="1" t="str">
        <f>+'BD1'!A566</f>
        <v>Brunca</v>
      </c>
      <c r="B566" s="1" t="str">
        <f>+'BD1'!B566</f>
        <v>Pejibaye</v>
      </c>
      <c r="C566" s="1" t="str">
        <f>+'BD1'!C566</f>
        <v>Marvin Valerio Vargas</v>
      </c>
      <c r="D566" s="1">
        <f>+'BD1'!D566</f>
        <v>15</v>
      </c>
      <c r="E566" s="1" t="str">
        <f>+'BD1'!E566</f>
        <v>Profesional</v>
      </c>
      <c r="F566" s="1" t="str">
        <f>+'BD1'!F566</f>
        <v>Atención de emergencias</v>
      </c>
      <c r="G566" s="1" t="str">
        <f>+'BD1'!G566</f>
        <v>Sustantiva</v>
      </c>
      <c r="H566" s="1" t="str">
        <f>+'BD1'!H566</f>
        <v>NA</v>
      </c>
      <c r="J566" s="1" t="s">
        <v>8</v>
      </c>
      <c r="K566" s="1" t="s">
        <v>108</v>
      </c>
      <c r="L566" s="3" t="s">
        <v>61</v>
      </c>
      <c r="M566" s="1" t="s">
        <v>67</v>
      </c>
      <c r="N566" s="4" t="str">
        <f>IFERROR(AVERAGEIFS('TE por AEA'!$H$2:$H$12257,'TE por AEA'!$A$2:$A$12257,'TE por AEA'!J566,'TE por AEA'!$B$2:$B$12257,'TE por AEA'!K566,'TE por AEA'!$F$2:$F$12257,'TE por AEA'!L566),"No hay registro")</f>
        <v>No hay registro</v>
      </c>
      <c r="O566" s="4"/>
      <c r="P566" s="4"/>
      <c r="Q566" s="4"/>
      <c r="R566" s="4"/>
      <c r="S566" s="4"/>
    </row>
    <row r="567" spans="1:19">
      <c r="A567" s="1" t="str">
        <f>+'BD1'!A567</f>
        <v>Brunca</v>
      </c>
      <c r="B567" s="1" t="str">
        <f>+'BD1'!B567</f>
        <v>Pejibaye</v>
      </c>
      <c r="C567" s="1" t="str">
        <f>+'BD1'!C567</f>
        <v>Marvin Valerio Vargas</v>
      </c>
      <c r="D567" s="1">
        <f>+'BD1'!D567</f>
        <v>15</v>
      </c>
      <c r="E567" s="1" t="str">
        <f>+'BD1'!E567</f>
        <v>Profesional</v>
      </c>
      <c r="F567" s="1" t="str">
        <f>+'BD1'!F567</f>
        <v>Trazabilidad-visita a finca (por productor)</v>
      </c>
      <c r="G567" s="1" t="str">
        <f>+'BD1'!G567</f>
        <v>Sustantiva</v>
      </c>
      <c r="H567" s="1" t="str">
        <f>+'BD1'!H567</f>
        <v>NA</v>
      </c>
      <c r="J567" s="1" t="s">
        <v>8</v>
      </c>
      <c r="K567" s="1" t="s">
        <v>108</v>
      </c>
      <c r="L567" s="3" t="s">
        <v>62</v>
      </c>
      <c r="M567" s="1" t="s">
        <v>67</v>
      </c>
      <c r="N567" s="4">
        <f>IFERROR(AVERAGEIFS('TE por AEA'!$H$2:$H$12257,'TE por AEA'!$A$2:$A$12257,'TE por AEA'!J567,'TE por AEA'!$B$2:$B$12257,'TE por AEA'!K567,'TE por AEA'!$F$2:$F$12257,'TE por AEA'!L567),"No hay registro")</f>
        <v>6.2416700000000001</v>
      </c>
      <c r="O567" s="4"/>
      <c r="P567" s="4"/>
      <c r="Q567" s="4"/>
      <c r="R567" s="4"/>
      <c r="S567" s="4"/>
    </row>
    <row r="568" spans="1:19">
      <c r="A568" s="1" t="str">
        <f>+'BD1'!A568</f>
        <v>Brunca</v>
      </c>
      <c r="B568" s="1" t="str">
        <f>+'BD1'!B568</f>
        <v>Pejibaye</v>
      </c>
      <c r="C568" s="1" t="str">
        <f>+'BD1'!C568</f>
        <v>Marvin Valerio Vargas</v>
      </c>
      <c r="D568" s="1">
        <f>+'BD1'!D568</f>
        <v>15</v>
      </c>
      <c r="E568" s="1" t="str">
        <f>+'BD1'!E568</f>
        <v>Profesional</v>
      </c>
      <c r="F568" s="1" t="str">
        <f>+'BD1'!F568</f>
        <v>Trazabilidad-inclusión en sistema TrazarAgro (por productor)</v>
      </c>
      <c r="G568" s="1" t="str">
        <f>+'BD1'!G568</f>
        <v>Sustantiva</v>
      </c>
      <c r="H568" s="1" t="str">
        <f>+'BD1'!H568</f>
        <v>NA</v>
      </c>
      <c r="J568" s="1" t="s">
        <v>8</v>
      </c>
      <c r="K568" s="1" t="s">
        <v>108</v>
      </c>
      <c r="L568" s="3" t="s">
        <v>63</v>
      </c>
      <c r="M568" s="1" t="s">
        <v>67</v>
      </c>
      <c r="N568" s="4">
        <f>IFERROR(AVERAGEIFS('TE por AEA'!$H$2:$H$12257,'TE por AEA'!$A$2:$A$12257,'TE por AEA'!J568,'TE por AEA'!$B$2:$B$12257,'TE por AEA'!K568,'TE por AEA'!$F$2:$F$12257,'TE por AEA'!L568),"No hay registro")</f>
        <v>8.2033299999999993</v>
      </c>
      <c r="O568" s="4"/>
      <c r="P568" s="4"/>
      <c r="Q568" s="4"/>
      <c r="R568" s="4"/>
      <c r="S568" s="4"/>
    </row>
    <row r="569" spans="1:19">
      <c r="A569" s="1" t="str">
        <f>+'BD1'!A569</f>
        <v>Brunca</v>
      </c>
      <c r="B569" s="1" t="str">
        <f>+'BD1'!B569</f>
        <v>Pejibaye</v>
      </c>
      <c r="C569" s="1" t="str">
        <f>+'BD1'!C569</f>
        <v>Marvin Valerio Vargas</v>
      </c>
      <c r="D569" s="1">
        <f>+'BD1'!D569</f>
        <v>15</v>
      </c>
      <c r="E569" s="1" t="str">
        <f>+'BD1'!E569</f>
        <v>Profesional</v>
      </c>
      <c r="F569" s="1" t="str">
        <f>+'BD1'!F569</f>
        <v>Atención al gusano barrenador (por productor)</v>
      </c>
      <c r="G569" s="1" t="str">
        <f>+'BD1'!G569</f>
        <v>Sustantiva</v>
      </c>
      <c r="H569" s="1">
        <f>+'BD1'!H569</f>
        <v>4.28</v>
      </c>
      <c r="J569" s="1" t="s">
        <v>8</v>
      </c>
      <c r="K569" s="1" t="s">
        <v>108</v>
      </c>
      <c r="L569" s="3" t="s">
        <v>64</v>
      </c>
      <c r="M569" s="1" t="s">
        <v>67</v>
      </c>
      <c r="N569" s="4">
        <f>IFERROR(AVERAGEIFS('TE por AEA'!$H$2:$H$12257,'TE por AEA'!$A$2:$A$12257,'TE por AEA'!J569,'TE por AEA'!$B$2:$B$12257,'TE por AEA'!K569,'TE por AEA'!$F$2:$F$12257,'TE por AEA'!L569),"No hay registro")</f>
        <v>3.3883299999999998</v>
      </c>
      <c r="O569" s="4"/>
      <c r="P569" s="4"/>
      <c r="Q569" s="4"/>
      <c r="R569" s="4"/>
      <c r="S569" s="4"/>
    </row>
    <row r="570" spans="1:19">
      <c r="A570" s="1" t="str">
        <f>+'BD1'!A570</f>
        <v>Brunca</v>
      </c>
      <c r="B570" s="1" t="str">
        <f>+'BD1'!B570</f>
        <v>Pejibaye</v>
      </c>
      <c r="C570" s="1" t="str">
        <f>+'BD1'!C570</f>
        <v>Marvin Valerio Vargas</v>
      </c>
      <c r="D570" s="1">
        <f>+'BD1'!D570</f>
        <v>15</v>
      </c>
      <c r="E570" s="1" t="str">
        <f>+'BD1'!E570</f>
        <v>Profesional</v>
      </c>
      <c r="F570" s="1" t="str">
        <f>+'BD1'!F570</f>
        <v>Atención en oficina (por usuario)</v>
      </c>
      <c r="G570" s="1" t="str">
        <f>+'BD1'!G570</f>
        <v>Sustantiva</v>
      </c>
      <c r="H570" s="1">
        <f>+'BD1'!H570</f>
        <v>8.56</v>
      </c>
      <c r="J570" s="1" t="s">
        <v>8</v>
      </c>
      <c r="K570" s="1" t="s">
        <v>108</v>
      </c>
      <c r="L570" s="3" t="s">
        <v>65</v>
      </c>
      <c r="M570" s="1" t="s">
        <v>67</v>
      </c>
      <c r="N570" s="4">
        <f>IFERROR(AVERAGEIFS('TE por AEA'!$H$2:$H$12257,'TE por AEA'!$A$2:$A$12257,'TE por AEA'!J570,'TE por AEA'!$B$2:$B$12257,'TE por AEA'!K570,'TE por AEA'!$F$2:$F$12257,'TE por AEA'!L570),"No hay registro")</f>
        <v>1.1368749999999999</v>
      </c>
      <c r="O570" s="4"/>
      <c r="P570" s="4"/>
      <c r="Q570" s="4"/>
      <c r="R570" s="4"/>
      <c r="S570" s="4"/>
    </row>
    <row r="571" spans="1:19">
      <c r="A571" s="1" t="str">
        <f>+'BD1'!A571</f>
        <v>Brunca</v>
      </c>
      <c r="B571" s="1" t="str">
        <f>+'BD1'!B571</f>
        <v>Pejibaye</v>
      </c>
      <c r="C571" s="1" t="str">
        <f>+'BD1'!C571</f>
        <v>Marvin Valerio Vargas</v>
      </c>
      <c r="D571" s="1">
        <f>+'BD1'!D571</f>
        <v>15</v>
      </c>
      <c r="E571" s="1" t="str">
        <f>+'BD1'!E571</f>
        <v>Profesional</v>
      </c>
      <c r="F571" s="1" t="str">
        <f>+'BD1'!F571</f>
        <v>Búsqueda de nuevos productores (por productor)</v>
      </c>
      <c r="G571" s="1" t="str">
        <f>+'BD1'!G571</f>
        <v>Sustantiva</v>
      </c>
      <c r="H571" s="1">
        <f>+'BD1'!H571</f>
        <v>6.42</v>
      </c>
      <c r="J571" s="1" t="s">
        <v>8</v>
      </c>
      <c r="K571" s="1" t="s">
        <v>108</v>
      </c>
      <c r="L571" s="3" t="s">
        <v>66</v>
      </c>
      <c r="M571" s="1" t="s">
        <v>67</v>
      </c>
      <c r="N571" s="4">
        <f>IFERROR(AVERAGEIFS('TE por AEA'!$H$2:$H$12257,'TE por AEA'!$A$2:$A$12257,'TE por AEA'!J571,'TE por AEA'!$B$2:$B$12257,'TE por AEA'!K571,'TE por AEA'!$F$2:$F$12257,'TE por AEA'!L571),"No hay registro")</f>
        <v>2.5858300000000001</v>
      </c>
      <c r="O571" s="4"/>
      <c r="P571" s="4"/>
      <c r="Q571" s="4"/>
      <c r="R571" s="4"/>
      <c r="S571" s="4"/>
    </row>
    <row r="572" spans="1:19">
      <c r="A572" s="1" t="str">
        <f>+'BD1'!A572</f>
        <v>Brunca</v>
      </c>
      <c r="B572" s="1" t="str">
        <f>+'BD1'!B572</f>
        <v>Pejibaye</v>
      </c>
      <c r="C572" s="1" t="str">
        <f>+'BD1'!C572</f>
        <v>Melvin Calderón Jiménez</v>
      </c>
      <c r="D572" s="1">
        <f>+'BD1'!D572</f>
        <v>0.5</v>
      </c>
      <c r="E572" s="1" t="str">
        <f>+'BD1'!E572</f>
        <v>Técnico</v>
      </c>
      <c r="F572" s="1" t="str">
        <f>+'BD1'!F572</f>
        <v>Elaboración del diagnóstico y plan de finca de manejo a personas productoras (por productor)</v>
      </c>
      <c r="G572" s="1" t="str">
        <f>+'BD1'!G572</f>
        <v>Sustantiva</v>
      </c>
      <c r="H572" s="1">
        <f>+'BD1'!H572</f>
        <v>6.42</v>
      </c>
      <c r="J572" s="1" t="s">
        <v>263</v>
      </c>
      <c r="K572" s="1" t="s">
        <v>111</v>
      </c>
      <c r="L572" s="2" t="s">
        <v>11</v>
      </c>
      <c r="M572" s="1" t="s">
        <v>67</v>
      </c>
      <c r="N572" s="4">
        <f>IFERROR(AVERAGEIFS('TE por AEA'!$H$2:$H$12257,'TE por AEA'!$A$2:$A$12257,'TE por AEA'!J572,'TE por AEA'!$B$2:$B$12257,'TE por AEA'!K572,'TE por AEA'!$F$2:$F$12257,'TE por AEA'!L572),"No hay registro")</f>
        <v>1.6347233333333333</v>
      </c>
      <c r="O572" s="4"/>
      <c r="P572" s="4"/>
      <c r="Q572" s="4"/>
      <c r="R572" s="4"/>
      <c r="S572" s="4"/>
    </row>
    <row r="573" spans="1:19">
      <c r="A573" s="1" t="str">
        <f>+'BD1'!A573</f>
        <v>Brunca</v>
      </c>
      <c r="B573" s="1" t="str">
        <f>+'BD1'!B573</f>
        <v>Pejibaye</v>
      </c>
      <c r="C573" s="1" t="str">
        <f>+'BD1'!C573</f>
        <v>Melvin Calderón Jiménez</v>
      </c>
      <c r="D573" s="1">
        <f>+'BD1'!D573</f>
        <v>0.5</v>
      </c>
      <c r="E573" s="1" t="str">
        <f>+'BD1'!E573</f>
        <v>Técnico</v>
      </c>
      <c r="F573" s="1" t="str">
        <f>+'BD1'!F573</f>
        <v>Asistencia técnica a personas productoras (individual): visitas a finca (por productor)</v>
      </c>
      <c r="G573" s="1" t="str">
        <f>+'BD1'!G573</f>
        <v>Sustantiva</v>
      </c>
      <c r="H573" s="1">
        <f>+'BD1'!H573</f>
        <v>1.605</v>
      </c>
      <c r="J573" s="1" t="s">
        <v>263</v>
      </c>
      <c r="K573" s="1" t="s">
        <v>111</v>
      </c>
      <c r="L573" s="2" t="s">
        <v>12</v>
      </c>
      <c r="M573" s="1" t="s">
        <v>67</v>
      </c>
      <c r="N573" s="4">
        <f>IFERROR(AVERAGEIFS('TE por AEA'!$H$2:$H$12257,'TE por AEA'!$A$2:$A$12257,'TE por AEA'!J573,'TE por AEA'!$B$2:$B$12257,'TE por AEA'!K573,'TE por AEA'!$F$2:$F$12257,'TE por AEA'!L573),"No hay registro")</f>
        <v>2.9425000000000003</v>
      </c>
      <c r="O573" s="4"/>
      <c r="P573" s="4"/>
      <c r="Q573" s="4"/>
      <c r="R573" s="4"/>
      <c r="S573" s="4"/>
    </row>
    <row r="574" spans="1:19">
      <c r="A574" s="1" t="str">
        <f>+'BD1'!A574</f>
        <v>Brunca</v>
      </c>
      <c r="B574" s="1" t="str">
        <f>+'BD1'!B574</f>
        <v>Pejibaye</v>
      </c>
      <c r="C574" s="1" t="str">
        <f>+'BD1'!C574</f>
        <v>Melvin Calderón Jiménez</v>
      </c>
      <c r="D574" s="1">
        <f>+'BD1'!D574</f>
        <v>0.5</v>
      </c>
      <c r="E574" s="1" t="str">
        <f>+'BD1'!E574</f>
        <v>Técnico</v>
      </c>
      <c r="F574" s="1" t="str">
        <f>+'BD1'!F574</f>
        <v>Asistencia técnica a personas productoras (individual): atenciones virtuales y digitales (por productor)</v>
      </c>
      <c r="G574" s="1" t="str">
        <f>+'BD1'!G574</f>
        <v>Sustantiva</v>
      </c>
      <c r="H574" s="1" t="str">
        <f>+'BD1'!H574</f>
        <v>NA</v>
      </c>
      <c r="J574" s="1" t="s">
        <v>263</v>
      </c>
      <c r="K574" s="1" t="s">
        <v>111</v>
      </c>
      <c r="L574" s="2" t="s">
        <v>13</v>
      </c>
      <c r="M574" s="1" t="s">
        <v>67</v>
      </c>
      <c r="N574" s="4">
        <f>IFERROR(AVERAGEIFS('TE por AEA'!$H$2:$H$12257,'TE por AEA'!$A$2:$A$12257,'TE por AEA'!J574,'TE por AEA'!$B$2:$B$12257,'TE por AEA'!K574,'TE por AEA'!$F$2:$F$12257,'TE por AEA'!L574),"No hay registro")</f>
        <v>14.415279999999999</v>
      </c>
      <c r="O574" s="4"/>
      <c r="P574" s="4"/>
      <c r="Q574" s="4"/>
      <c r="R574" s="4"/>
      <c r="S574" s="4"/>
    </row>
    <row r="575" spans="1:19">
      <c r="A575" s="1" t="str">
        <f>+'BD1'!A575</f>
        <v>Brunca</v>
      </c>
      <c r="B575" s="1" t="str">
        <f>+'BD1'!B575</f>
        <v>Pejibaye</v>
      </c>
      <c r="C575" s="1" t="str">
        <f>+'BD1'!C575</f>
        <v>Melvin Calderón Jiménez</v>
      </c>
      <c r="D575" s="1">
        <f>+'BD1'!D575</f>
        <v>0.5</v>
      </c>
      <c r="E575" s="1" t="str">
        <f>+'BD1'!E575</f>
        <v>Técnico</v>
      </c>
      <c r="F575" s="1" t="str">
        <f>+'BD1'!F575</f>
        <v>Asistencia técnica a personas productoras (grupal): día de campo (por día en el evento)</v>
      </c>
      <c r="G575" s="1" t="str">
        <f>+'BD1'!G575</f>
        <v>Sustantiva</v>
      </c>
      <c r="H575" s="1" t="str">
        <f>+'BD1'!H575</f>
        <v>NA</v>
      </c>
      <c r="J575" s="1" t="s">
        <v>263</v>
      </c>
      <c r="K575" s="1" t="s">
        <v>111</v>
      </c>
      <c r="L575" s="2" t="s">
        <v>14</v>
      </c>
      <c r="M575" s="1" t="s">
        <v>67</v>
      </c>
      <c r="N575" s="4">
        <f>IFERROR(AVERAGEIFS('TE por AEA'!$H$2:$H$12257,'TE por AEA'!$A$2:$A$12257,'TE por AEA'!J575,'TE por AEA'!$B$2:$B$12257,'TE por AEA'!K575,'TE por AEA'!$F$2:$F$12257,'TE por AEA'!L575),"No hay registro")</f>
        <v>4.7555566666666671</v>
      </c>
      <c r="O575" s="4"/>
      <c r="P575" s="4"/>
      <c r="Q575" s="4"/>
      <c r="R575" s="4"/>
      <c r="S575" s="4"/>
    </row>
    <row r="576" spans="1:19">
      <c r="A576" s="1" t="str">
        <f>+'BD1'!A576</f>
        <v>Brunca</v>
      </c>
      <c r="B576" s="1" t="str">
        <f>+'BD1'!B576</f>
        <v>Pejibaye</v>
      </c>
      <c r="C576" s="1" t="str">
        <f>+'BD1'!C576</f>
        <v>Melvin Calderón Jiménez</v>
      </c>
      <c r="D576" s="1">
        <f>+'BD1'!D576</f>
        <v>0.5</v>
      </c>
      <c r="E576" s="1" t="str">
        <f>+'BD1'!E576</f>
        <v>Técnico</v>
      </c>
      <c r="F576" s="1" t="str">
        <f>+'BD1'!F576</f>
        <v>Asistencia técnica a personas productoras (grupal): demostración de métodos (por evento, se puede acumular si la demostración tarda más de un día)</v>
      </c>
      <c r="G576" s="1" t="str">
        <f>+'BD1'!G576</f>
        <v>Sustantiva</v>
      </c>
      <c r="H576" s="1">
        <f>+'BD1'!H576</f>
        <v>3.21</v>
      </c>
      <c r="J576" s="1" t="s">
        <v>263</v>
      </c>
      <c r="K576" s="1" t="s">
        <v>111</v>
      </c>
      <c r="L576" s="2" t="s">
        <v>15</v>
      </c>
      <c r="M576" s="1" t="s">
        <v>67</v>
      </c>
      <c r="N576" s="4">
        <f>IFERROR(AVERAGEIFS('TE por AEA'!$H$2:$H$12257,'TE por AEA'!$A$2:$A$12257,'TE por AEA'!J576,'TE por AEA'!$B$2:$B$12257,'TE por AEA'!K576,'TE por AEA'!$F$2:$F$12257,'TE por AEA'!L576),"No hay registro")</f>
        <v>4.3394433333333327</v>
      </c>
      <c r="O576" s="4"/>
      <c r="P576" s="4"/>
      <c r="Q576" s="4"/>
      <c r="R576" s="4"/>
      <c r="S576" s="4"/>
    </row>
    <row r="577" spans="1:19">
      <c r="A577" s="1" t="str">
        <f>+'BD1'!A577</f>
        <v>Brunca</v>
      </c>
      <c r="B577" s="1" t="str">
        <f>+'BD1'!B577</f>
        <v>Pejibaye</v>
      </c>
      <c r="C577" s="1" t="str">
        <f>+'BD1'!C577</f>
        <v>Melvin Calderón Jiménez</v>
      </c>
      <c r="D577" s="1">
        <f>+'BD1'!D577</f>
        <v>0.5</v>
      </c>
      <c r="E577" s="1" t="str">
        <f>+'BD1'!E577</f>
        <v>Técnico</v>
      </c>
      <c r="F577" s="1" t="str">
        <f>+'BD1'!F577</f>
        <v>Asistencia técnica a personas productoras (grupal): taller (por taller)</v>
      </c>
      <c r="G577" s="1" t="str">
        <f>+'BD1'!G577</f>
        <v>Sustantiva</v>
      </c>
      <c r="H577" s="1" t="str">
        <f>+'BD1'!H577</f>
        <v>NA</v>
      </c>
      <c r="J577" s="1" t="s">
        <v>263</v>
      </c>
      <c r="K577" s="1" t="s">
        <v>111</v>
      </c>
      <c r="L577" s="2" t="s">
        <v>16</v>
      </c>
      <c r="M577" s="1" t="s">
        <v>67</v>
      </c>
      <c r="N577" s="4">
        <f>IFERROR(AVERAGEIFS('TE por AEA'!$H$2:$H$12257,'TE por AEA'!$A$2:$A$12257,'TE por AEA'!J577,'TE por AEA'!$B$2:$B$12257,'TE por AEA'!K577,'TE por AEA'!$F$2:$F$12257,'TE por AEA'!L577),"No hay registro")</f>
        <v>4.7555566666666671</v>
      </c>
      <c r="O577" s="4"/>
      <c r="P577" s="4"/>
      <c r="Q577" s="4"/>
      <c r="R577" s="4"/>
      <c r="S577" s="4"/>
    </row>
    <row r="578" spans="1:19">
      <c r="A578" s="1" t="str">
        <f>+'BD1'!A578</f>
        <v>Brunca</v>
      </c>
      <c r="B578" s="1" t="str">
        <f>+'BD1'!B578</f>
        <v>Pejibaye</v>
      </c>
      <c r="C578" s="1" t="str">
        <f>+'BD1'!C578</f>
        <v>Melvin Calderón Jiménez</v>
      </c>
      <c r="D578" s="1">
        <f>+'BD1'!D578</f>
        <v>0.5</v>
      </c>
      <c r="E578" s="1" t="str">
        <f>+'BD1'!E578</f>
        <v>Técnico</v>
      </c>
      <c r="F578" s="1" t="str">
        <f>+'BD1'!F578</f>
        <v>Asistencia técnica a personas productoras (grupal): charlas (por día en el evento)</v>
      </c>
      <c r="G578" s="1" t="str">
        <f>+'BD1'!G578</f>
        <v>Sustantiva</v>
      </c>
      <c r="H578" s="1">
        <f>+'BD1'!H578</f>
        <v>3.21</v>
      </c>
      <c r="J578" s="1" t="s">
        <v>263</v>
      </c>
      <c r="K578" s="1" t="s">
        <v>111</v>
      </c>
      <c r="L578" s="2" t="s">
        <v>17</v>
      </c>
      <c r="M578" s="1" t="s">
        <v>67</v>
      </c>
      <c r="N578" s="4">
        <f>IFERROR(AVERAGEIFS('TE por AEA'!$H$2:$H$12257,'TE por AEA'!$A$2:$A$12257,'TE por AEA'!J578,'TE por AEA'!$B$2:$B$12257,'TE por AEA'!K578,'TE por AEA'!$F$2:$F$12257,'TE por AEA'!L578),"No hay registro")</f>
        <v>4.3394433333333327</v>
      </c>
      <c r="O578" s="4"/>
      <c r="P578" s="4"/>
      <c r="Q578" s="4"/>
      <c r="R578" s="4"/>
      <c r="S578" s="4"/>
    </row>
    <row r="579" spans="1:19">
      <c r="A579" s="1" t="str">
        <f>+'BD1'!A579</f>
        <v>Brunca</v>
      </c>
      <c r="B579" s="1" t="str">
        <f>+'BD1'!B579</f>
        <v>Pejibaye</v>
      </c>
      <c r="C579" s="1" t="str">
        <f>+'BD1'!C579</f>
        <v>Melvin Calderón Jiménez</v>
      </c>
      <c r="D579" s="1">
        <f>+'BD1'!D579</f>
        <v>0.5</v>
      </c>
      <c r="E579" s="1" t="str">
        <f>+'BD1'!E579</f>
        <v>Técnico</v>
      </c>
      <c r="F579" s="1" t="str">
        <f>+'BD1'!F579</f>
        <v>Gestión en capacitaciones con instituciones públicas o privadas (solo gestión de coordinación por evento de capacitación)</v>
      </c>
      <c r="G579" s="1" t="str">
        <f>+'BD1'!G579</f>
        <v>Administrativa</v>
      </c>
      <c r="H579" s="1" t="str">
        <f>+'BD1'!H579</f>
        <v>NA</v>
      </c>
      <c r="J579" s="1" t="s">
        <v>263</v>
      </c>
      <c r="K579" s="1" t="s">
        <v>111</v>
      </c>
      <c r="L579" s="2" t="s">
        <v>18</v>
      </c>
      <c r="M579" s="1" t="s">
        <v>68</v>
      </c>
      <c r="N579" s="4">
        <f>IFERROR(AVERAGEIFS('TE por AEA'!$H$2:$H$12257,'TE por AEA'!$A$2:$A$12257,'TE por AEA'!J579,'TE por AEA'!$B$2:$B$12257,'TE por AEA'!K579,'TE por AEA'!$F$2:$F$12257,'TE por AEA'!L579),"No hay registro")</f>
        <v>3.1654150000000003</v>
      </c>
      <c r="O579" s="4"/>
      <c r="P579" s="4"/>
      <c r="Q579" s="4"/>
      <c r="R579" s="4"/>
      <c r="S579" s="4"/>
    </row>
    <row r="580" spans="1:19">
      <c r="A580" s="1" t="str">
        <f>+'BD1'!A580</f>
        <v>Brunca</v>
      </c>
      <c r="B580" s="1" t="str">
        <f>+'BD1'!B580</f>
        <v>Pejibaye</v>
      </c>
      <c r="C580" s="1" t="str">
        <f>+'BD1'!C580</f>
        <v>Melvin Calderón Jiménez</v>
      </c>
      <c r="D580" s="1">
        <f>+'BD1'!D580</f>
        <v>0.5</v>
      </c>
      <c r="E580" s="1" t="str">
        <f>+'BD1'!E580</f>
        <v>Técnico</v>
      </c>
      <c r="F580" s="1" t="str">
        <f>+'BD1'!F580</f>
        <v>Aplicación de la herramienta de medición del nivel de gestión empresarial y organizacional (por organización)</v>
      </c>
      <c r="G580" s="1" t="str">
        <f>+'BD1'!G580</f>
        <v>Sustantiva</v>
      </c>
      <c r="H580" s="1" t="str">
        <f>+'BD1'!H580</f>
        <v>NA</v>
      </c>
      <c r="J580" s="1" t="s">
        <v>263</v>
      </c>
      <c r="K580" s="1" t="s">
        <v>111</v>
      </c>
      <c r="L580" s="2" t="s">
        <v>19</v>
      </c>
      <c r="M580" s="1" t="s">
        <v>67</v>
      </c>
      <c r="N580" s="4">
        <f>IFERROR(AVERAGEIFS('TE por AEA'!$H$2:$H$12257,'TE por AEA'!$A$2:$A$12257,'TE por AEA'!J580,'TE por AEA'!$B$2:$B$12257,'TE por AEA'!K580,'TE por AEA'!$F$2:$F$12257,'TE por AEA'!L580),"No hay registro")</f>
        <v>2.2291650000000001</v>
      </c>
      <c r="O580" s="4"/>
      <c r="P580" s="4"/>
      <c r="Q580" s="4"/>
      <c r="R580" s="4"/>
      <c r="S580" s="4"/>
    </row>
    <row r="581" spans="1:19">
      <c r="A581" s="1" t="str">
        <f>+'BD1'!A581</f>
        <v>Brunca</v>
      </c>
      <c r="B581" s="1" t="str">
        <f>+'BD1'!B581</f>
        <v>Pejibaye</v>
      </c>
      <c r="C581" s="1" t="str">
        <f>+'BD1'!C581</f>
        <v>Melvin Calderón Jiménez</v>
      </c>
      <c r="D581" s="1">
        <f>+'BD1'!D581</f>
        <v>0.5</v>
      </c>
      <c r="E581" s="1" t="str">
        <f>+'BD1'!E581</f>
        <v>Técnico</v>
      </c>
      <c r="F581" s="1" t="str">
        <f>+'BD1'!F581</f>
        <v>Elaboración y ejecución del plan de trabajo (por organización)</v>
      </c>
      <c r="G581" s="1" t="str">
        <f>+'BD1'!G581</f>
        <v>Sustantiva</v>
      </c>
      <c r="H581" s="1" t="str">
        <f>+'BD1'!H581</f>
        <v>NA</v>
      </c>
      <c r="J581" s="1" t="s">
        <v>263</v>
      </c>
      <c r="K581" s="1" t="s">
        <v>111</v>
      </c>
      <c r="L581" s="2" t="s">
        <v>20</v>
      </c>
      <c r="M581" s="1" t="s">
        <v>67</v>
      </c>
      <c r="N581" s="4">
        <f>IFERROR(AVERAGEIFS('TE por AEA'!$H$2:$H$12257,'TE por AEA'!$A$2:$A$12257,'TE por AEA'!J581,'TE por AEA'!$B$2:$B$12257,'TE por AEA'!K581,'TE por AEA'!$F$2:$F$12257,'TE por AEA'!L581),"No hay registro")</f>
        <v>2.4074999999999998</v>
      </c>
      <c r="O581" s="4"/>
      <c r="P581" s="4"/>
      <c r="Q581" s="4"/>
      <c r="R581" s="4"/>
      <c r="S581" s="4"/>
    </row>
    <row r="582" spans="1:19">
      <c r="A582" s="1" t="str">
        <f>+'BD1'!A582</f>
        <v>Brunca</v>
      </c>
      <c r="B582" s="1" t="str">
        <f>+'BD1'!B582</f>
        <v>Pejibaye</v>
      </c>
      <c r="C582" s="1" t="str">
        <f>+'BD1'!C582</f>
        <v>Melvin Calderón Jiménez</v>
      </c>
      <c r="D582" s="1">
        <f>+'BD1'!D582</f>
        <v>0.5</v>
      </c>
      <c r="E582" s="1" t="str">
        <f>+'BD1'!E582</f>
        <v>Técnico</v>
      </c>
      <c r="F582" s="1" t="str">
        <f>+'BD1'!F582</f>
        <v>Visitas de seguimiento al plan de trabajo (por visita por organización)</v>
      </c>
      <c r="G582" s="1" t="str">
        <f>+'BD1'!G582</f>
        <v>Sustantiva</v>
      </c>
      <c r="H582" s="1" t="str">
        <f>+'BD1'!H582</f>
        <v>NA</v>
      </c>
      <c r="J582" s="1" t="s">
        <v>263</v>
      </c>
      <c r="K582" s="1" t="s">
        <v>111</v>
      </c>
      <c r="L582" s="2" t="s">
        <v>21</v>
      </c>
      <c r="M582" s="1" t="s">
        <v>67</v>
      </c>
      <c r="N582" s="4">
        <f>IFERROR(AVERAGEIFS('TE por AEA'!$H$2:$H$12257,'TE por AEA'!$A$2:$A$12257,'TE por AEA'!J582,'TE por AEA'!$B$2:$B$12257,'TE por AEA'!K582,'TE por AEA'!$F$2:$F$12257,'TE por AEA'!L582),"No hay registro")</f>
        <v>4.2354149999999997</v>
      </c>
      <c r="O582" s="4"/>
      <c r="P582" s="4"/>
      <c r="Q582" s="4"/>
      <c r="R582" s="4"/>
      <c r="S582" s="4"/>
    </row>
    <row r="583" spans="1:19">
      <c r="A583" s="1" t="str">
        <f>+'BD1'!A583</f>
        <v>Brunca</v>
      </c>
      <c r="B583" s="1" t="str">
        <f>+'BD1'!B583</f>
        <v>Pejibaye</v>
      </c>
      <c r="C583" s="1" t="str">
        <f>+'BD1'!C583</f>
        <v>Melvin Calderón Jiménez</v>
      </c>
      <c r="D583" s="1">
        <f>+'BD1'!D583</f>
        <v>0.5</v>
      </c>
      <c r="E583" s="1" t="str">
        <f>+'BD1'!E583</f>
        <v>Técnico</v>
      </c>
      <c r="F583" s="1" t="str">
        <f>+'BD1'!F583</f>
        <v>Reporte del plan de trabajo anual (por reporte por organización)</v>
      </c>
      <c r="G583" s="1" t="str">
        <f>+'BD1'!G583</f>
        <v>Sustantiva</v>
      </c>
      <c r="H583" s="1" t="str">
        <f>+'BD1'!H583</f>
        <v>NA</v>
      </c>
      <c r="J583" s="1" t="s">
        <v>263</v>
      </c>
      <c r="K583" s="1" t="s">
        <v>111</v>
      </c>
      <c r="L583" s="2" t="s">
        <v>22</v>
      </c>
      <c r="M583" s="1" t="s">
        <v>67</v>
      </c>
      <c r="N583" s="4">
        <f>IFERROR(AVERAGEIFS('TE por AEA'!$H$2:$H$12257,'TE por AEA'!$A$2:$A$12257,'TE por AEA'!J583,'TE por AEA'!$B$2:$B$12257,'TE por AEA'!K583,'TE por AEA'!$F$2:$F$12257,'TE por AEA'!L583),"No hay registro")</f>
        <v>2.4520849999999998</v>
      </c>
      <c r="O583" s="4"/>
      <c r="P583" s="4"/>
      <c r="Q583" s="4"/>
      <c r="R583" s="4"/>
      <c r="S583" s="4"/>
    </row>
    <row r="584" spans="1:19">
      <c r="A584" s="1" t="str">
        <f>+'BD1'!A584</f>
        <v>Brunca</v>
      </c>
      <c r="B584" s="1" t="str">
        <f>+'BD1'!B584</f>
        <v>Pejibaye</v>
      </c>
      <c r="C584" s="1" t="str">
        <f>+'BD1'!C584</f>
        <v>Melvin Calderón Jiménez</v>
      </c>
      <c r="D584" s="1">
        <f>+'BD1'!D584</f>
        <v>0.5</v>
      </c>
      <c r="E584" s="1" t="str">
        <f>+'BD1'!E584</f>
        <v>Técnico</v>
      </c>
      <c r="F584" s="1" t="str">
        <f>+'BD1'!F584</f>
        <v>NAMA (café): muestreo y toma de datos en finca (por productor)</v>
      </c>
      <c r="G584" s="1" t="str">
        <f>+'BD1'!G584</f>
        <v>Sustantiva</v>
      </c>
      <c r="H584" s="1" t="str">
        <f>+'BD1'!H584</f>
        <v>NA</v>
      </c>
      <c r="J584" s="1" t="s">
        <v>263</v>
      </c>
      <c r="K584" s="1" t="s">
        <v>111</v>
      </c>
      <c r="L584" s="2" t="s">
        <v>23</v>
      </c>
      <c r="M584" s="1" t="s">
        <v>67</v>
      </c>
      <c r="N584" s="4" t="str">
        <f>IFERROR(AVERAGEIFS('TE por AEA'!$H$2:$H$12257,'TE por AEA'!$A$2:$A$12257,'TE por AEA'!J584,'TE por AEA'!$B$2:$B$12257,'TE por AEA'!K584,'TE por AEA'!$F$2:$F$12257,'TE por AEA'!L584),"No hay registro")</f>
        <v>No hay registro</v>
      </c>
      <c r="O584" s="4"/>
      <c r="P584" s="4"/>
      <c r="Q584" s="4"/>
      <c r="R584" s="4"/>
      <c r="S584" s="4"/>
    </row>
    <row r="585" spans="1:19">
      <c r="A585" s="1" t="str">
        <f>+'BD1'!A585</f>
        <v>Brunca</v>
      </c>
      <c r="B585" s="1" t="str">
        <f>+'BD1'!B585</f>
        <v>Pejibaye</v>
      </c>
      <c r="C585" s="1" t="str">
        <f>+'BD1'!C585</f>
        <v>Melvin Calderón Jiménez</v>
      </c>
      <c r="D585" s="1">
        <f>+'BD1'!D585</f>
        <v>0.5</v>
      </c>
      <c r="E585" s="1" t="str">
        <f>+'BD1'!E585</f>
        <v>Técnico</v>
      </c>
      <c r="F585" s="1" t="str">
        <f>+'BD1'!F585</f>
        <v>NAMA (café): inclusión de datos al SisDNEA (por productor)</v>
      </c>
      <c r="G585" s="1" t="str">
        <f>+'BD1'!G585</f>
        <v>Sustantiva</v>
      </c>
      <c r="H585" s="1" t="str">
        <f>+'BD1'!H585</f>
        <v>NA</v>
      </c>
      <c r="J585" s="1" t="s">
        <v>263</v>
      </c>
      <c r="K585" s="1" t="s">
        <v>111</v>
      </c>
      <c r="L585" s="2" t="s">
        <v>24</v>
      </c>
      <c r="M585" s="1" t="s">
        <v>67</v>
      </c>
      <c r="N585" s="4" t="str">
        <f>IFERROR(AVERAGEIFS('TE por AEA'!$H$2:$H$12257,'TE por AEA'!$A$2:$A$12257,'TE por AEA'!J585,'TE por AEA'!$B$2:$B$12257,'TE por AEA'!K585,'TE por AEA'!$F$2:$F$12257,'TE por AEA'!L585),"No hay registro")</f>
        <v>No hay registro</v>
      </c>
      <c r="O585" s="4"/>
      <c r="P585" s="4"/>
      <c r="Q585" s="4"/>
      <c r="R585" s="4"/>
      <c r="S585" s="4"/>
    </row>
    <row r="586" spans="1:19">
      <c r="A586" s="1" t="str">
        <f>+'BD1'!A586</f>
        <v>Brunca</v>
      </c>
      <c r="B586" s="1" t="str">
        <f>+'BD1'!B586</f>
        <v>Pejibaye</v>
      </c>
      <c r="C586" s="1" t="str">
        <f>+'BD1'!C586</f>
        <v>Melvin Calderón Jiménez</v>
      </c>
      <c r="D586" s="1">
        <f>+'BD1'!D586</f>
        <v>0.5</v>
      </c>
      <c r="E586" s="1" t="str">
        <f>+'BD1'!E586</f>
        <v>Técnico</v>
      </c>
      <c r="F586" s="1" t="str">
        <f>+'BD1'!F586</f>
        <v>NAMA (café): entrega de constancia de verificación del MRV a la persona productora (por productor)</v>
      </c>
      <c r="G586" s="1" t="str">
        <f>+'BD1'!G586</f>
        <v>Sustantiva</v>
      </c>
      <c r="H586" s="1" t="str">
        <f>+'BD1'!H586</f>
        <v>NA</v>
      </c>
      <c r="J586" s="1" t="s">
        <v>263</v>
      </c>
      <c r="K586" s="1" t="s">
        <v>111</v>
      </c>
      <c r="L586" s="3" t="s">
        <v>25</v>
      </c>
      <c r="M586" s="1" t="s">
        <v>67</v>
      </c>
      <c r="N586" s="4" t="str">
        <f>IFERROR(AVERAGEIFS('TE por AEA'!$H$2:$H$12257,'TE por AEA'!$A$2:$A$12257,'TE por AEA'!J586,'TE por AEA'!$B$2:$B$12257,'TE por AEA'!K586,'TE por AEA'!$F$2:$F$12257,'TE por AEA'!L586),"No hay registro")</f>
        <v>No hay registro</v>
      </c>
      <c r="O586" s="4"/>
      <c r="P586" s="4"/>
      <c r="Q586" s="4"/>
      <c r="R586" s="4"/>
      <c r="S586" s="4"/>
    </row>
    <row r="587" spans="1:19">
      <c r="A587" s="1" t="str">
        <f>+'BD1'!A587</f>
        <v>Brunca</v>
      </c>
      <c r="B587" s="1" t="str">
        <f>+'BD1'!B587</f>
        <v>Pejibaye</v>
      </c>
      <c r="C587" s="1" t="str">
        <f>+'BD1'!C587</f>
        <v>Melvin Calderón Jiménez</v>
      </c>
      <c r="D587" s="1">
        <f>+'BD1'!D587</f>
        <v>0.5</v>
      </c>
      <c r="E587" s="1" t="str">
        <f>+'BD1'!E587</f>
        <v>Técnico</v>
      </c>
      <c r="F587" s="1" t="str">
        <f>+'BD1'!F587</f>
        <v>NAMA (ganadería): muestreo y toma de datos en finca (por productor)</v>
      </c>
      <c r="G587" s="1" t="str">
        <f>+'BD1'!G587</f>
        <v>Sustantiva</v>
      </c>
      <c r="H587" s="1">
        <f>+'BD1'!H587</f>
        <v>4.4583300000000001</v>
      </c>
      <c r="J587" s="1" t="s">
        <v>263</v>
      </c>
      <c r="K587" s="1" t="s">
        <v>111</v>
      </c>
      <c r="L587" s="3" t="s">
        <v>26</v>
      </c>
      <c r="M587" s="1" t="s">
        <v>67</v>
      </c>
      <c r="N587" s="4">
        <f>IFERROR(AVERAGEIFS('TE por AEA'!$H$2:$H$12257,'TE por AEA'!$A$2:$A$12257,'TE por AEA'!J587,'TE por AEA'!$B$2:$B$12257,'TE por AEA'!K587,'TE por AEA'!$F$2:$F$12257,'TE por AEA'!L587),"No hay registro")</f>
        <v>4.28</v>
      </c>
      <c r="O587" s="4"/>
      <c r="P587" s="4"/>
      <c r="Q587" s="4"/>
      <c r="R587" s="4"/>
      <c r="S587" s="4"/>
    </row>
    <row r="588" spans="1:19">
      <c r="A588" s="1" t="str">
        <f>+'BD1'!A588</f>
        <v>Brunca</v>
      </c>
      <c r="B588" s="1" t="str">
        <f>+'BD1'!B588</f>
        <v>Pejibaye</v>
      </c>
      <c r="C588" s="1" t="str">
        <f>+'BD1'!C588</f>
        <v>Melvin Calderón Jiménez</v>
      </c>
      <c r="D588" s="1">
        <f>+'BD1'!D588</f>
        <v>0.5</v>
      </c>
      <c r="E588" s="1" t="str">
        <f>+'BD1'!E588</f>
        <v>Técnico</v>
      </c>
      <c r="F588" s="1" t="str">
        <f>+'BD1'!F588</f>
        <v>NAMA (ganadería): inclusión de datos al SisDNEA (por productor)</v>
      </c>
      <c r="G588" s="1" t="str">
        <f>+'BD1'!G588</f>
        <v>Sustantiva</v>
      </c>
      <c r="H588" s="1">
        <f>+'BD1'!H588</f>
        <v>1.605</v>
      </c>
      <c r="J588" s="1" t="s">
        <v>263</v>
      </c>
      <c r="K588" s="1" t="s">
        <v>111</v>
      </c>
      <c r="L588" s="3" t="s">
        <v>27</v>
      </c>
      <c r="M588" s="1" t="s">
        <v>67</v>
      </c>
      <c r="N588" s="4" t="str">
        <f>IFERROR(AVERAGEIFS('TE por AEA'!$H$2:$H$12257,'TE por AEA'!$A$2:$A$12257,'TE por AEA'!J588,'TE por AEA'!$B$2:$B$12257,'TE por AEA'!K588,'TE por AEA'!$F$2:$F$12257,'TE por AEA'!L588),"No hay registro")</f>
        <v>No hay registro</v>
      </c>
      <c r="O588" s="4"/>
      <c r="P588" s="4"/>
      <c r="Q588" s="4"/>
      <c r="R588" s="4"/>
      <c r="S588" s="4"/>
    </row>
    <row r="589" spans="1:19">
      <c r="A589" s="1" t="str">
        <f>+'BD1'!A589</f>
        <v>Brunca</v>
      </c>
      <c r="B589" s="1" t="str">
        <f>+'BD1'!B589</f>
        <v>Pejibaye</v>
      </c>
      <c r="C589" s="1" t="str">
        <f>+'BD1'!C589</f>
        <v>Melvin Calderón Jiménez</v>
      </c>
      <c r="D589" s="1">
        <f>+'BD1'!D589</f>
        <v>0.5</v>
      </c>
      <c r="E589" s="1" t="str">
        <f>+'BD1'!E589</f>
        <v>Técnico</v>
      </c>
      <c r="F589" s="1" t="str">
        <f>+'BD1'!F589</f>
        <v>NAMA (ganadería): entrega de constancia de verificación del MRV a la persona productora (por productor)</v>
      </c>
      <c r="G589" s="1" t="str">
        <f>+'BD1'!G589</f>
        <v>Sustantiva</v>
      </c>
      <c r="H589" s="1">
        <f>+'BD1'!H589</f>
        <v>2.31833</v>
      </c>
      <c r="J589" s="1" t="s">
        <v>263</v>
      </c>
      <c r="K589" s="1" t="s">
        <v>111</v>
      </c>
      <c r="L589" s="3" t="s">
        <v>28</v>
      </c>
      <c r="M589" s="1" t="s">
        <v>67</v>
      </c>
      <c r="N589" s="4" t="str">
        <f>IFERROR(AVERAGEIFS('TE por AEA'!$H$2:$H$12257,'TE por AEA'!$A$2:$A$12257,'TE por AEA'!J589,'TE por AEA'!$B$2:$B$12257,'TE por AEA'!K589,'TE por AEA'!$F$2:$F$12257,'TE por AEA'!L589),"No hay registro")</f>
        <v>No hay registro</v>
      </c>
      <c r="O589" s="4"/>
      <c r="P589" s="4"/>
      <c r="Q589" s="4"/>
      <c r="R589" s="4"/>
      <c r="S589" s="4"/>
    </row>
    <row r="590" spans="1:19">
      <c r="A590" s="1" t="str">
        <f>+'BD1'!A590</f>
        <v>Brunca</v>
      </c>
      <c r="B590" s="1" t="str">
        <f>+'BD1'!B590</f>
        <v>Pejibaye</v>
      </c>
      <c r="C590" s="1" t="str">
        <f>+'BD1'!C590</f>
        <v>Melvin Calderón Jiménez</v>
      </c>
      <c r="D590" s="1">
        <f>+'BD1'!D590</f>
        <v>0.5</v>
      </c>
      <c r="E590" s="1" t="str">
        <f>+'BD1'!E590</f>
        <v>Técnico</v>
      </c>
      <c r="F590" s="1" t="str">
        <f>+'BD1'!F590</f>
        <v>Producción sostenible: elaboración de la herramienta Tu Modelo, en el SisDNEA (por productor)</v>
      </c>
      <c r="G590" s="1" t="str">
        <f>+'BD1'!G590</f>
        <v>Sustantiva</v>
      </c>
      <c r="H590" s="1" t="str">
        <f>+'BD1'!H590</f>
        <v>NA</v>
      </c>
      <c r="J590" s="1" t="s">
        <v>263</v>
      </c>
      <c r="K590" s="1" t="s">
        <v>111</v>
      </c>
      <c r="L590" s="3" t="s">
        <v>29</v>
      </c>
      <c r="M590" s="1" t="s">
        <v>67</v>
      </c>
      <c r="N590" s="4">
        <f>IFERROR(AVERAGEIFS('TE por AEA'!$H$2:$H$12257,'TE por AEA'!$A$2:$A$12257,'TE por AEA'!J590,'TE por AEA'!$B$2:$B$12257,'TE por AEA'!K590,'TE por AEA'!$F$2:$F$12257,'TE por AEA'!L590),"No hay registro")</f>
        <v>0.92139000000000004</v>
      </c>
      <c r="O590" s="4"/>
      <c r="P590" s="4"/>
      <c r="Q590" s="4"/>
      <c r="R590" s="4"/>
      <c r="S590" s="4"/>
    </row>
    <row r="591" spans="1:19">
      <c r="A591" s="1" t="str">
        <f>+'BD1'!A591</f>
        <v>Brunca</v>
      </c>
      <c r="B591" s="1" t="str">
        <f>+'BD1'!B591</f>
        <v>Pejibaye</v>
      </c>
      <c r="C591" s="1" t="str">
        <f>+'BD1'!C591</f>
        <v>Melvin Calderón Jiménez</v>
      </c>
      <c r="D591" s="1">
        <f>+'BD1'!D591</f>
        <v>0.5</v>
      </c>
      <c r="E591" s="1" t="str">
        <f>+'BD1'!E591</f>
        <v>Técnico</v>
      </c>
      <c r="F591" s="1" t="str">
        <f>+'BD1'!F591</f>
        <v>Producción sostenible: entregar certificado al productor e incluirlo en el expediente físico (por productor)</v>
      </c>
      <c r="G591" s="1" t="str">
        <f>+'BD1'!G591</f>
        <v>Sustantiva</v>
      </c>
      <c r="H591" s="1" t="str">
        <f>+'BD1'!H591</f>
        <v>NA</v>
      </c>
      <c r="J591" s="1" t="s">
        <v>263</v>
      </c>
      <c r="K591" s="1" t="s">
        <v>111</v>
      </c>
      <c r="L591" s="3" t="s">
        <v>30</v>
      </c>
      <c r="M591" s="1" t="s">
        <v>67</v>
      </c>
      <c r="N591" s="4">
        <f>IFERROR(AVERAGEIFS('TE por AEA'!$H$2:$H$12257,'TE por AEA'!$A$2:$A$12257,'TE por AEA'!J591,'TE por AEA'!$B$2:$B$12257,'TE por AEA'!K591,'TE por AEA'!$F$2:$F$12257,'TE por AEA'!L591),"No hay registro")</f>
        <v>1.0105599999999999</v>
      </c>
      <c r="O591" s="4"/>
      <c r="P591" s="4"/>
      <c r="Q591" s="4"/>
      <c r="R591" s="4"/>
      <c r="S591" s="4"/>
    </row>
    <row r="592" spans="1:19">
      <c r="A592" s="1" t="str">
        <f>+'BD1'!A592</f>
        <v>Brunca</v>
      </c>
      <c r="B592" s="1" t="str">
        <f>+'BD1'!B592</f>
        <v>Pejibaye</v>
      </c>
      <c r="C592" s="1" t="str">
        <f>+'BD1'!C592</f>
        <v>Melvin Calderón Jiménez</v>
      </c>
      <c r="D592" s="1">
        <f>+'BD1'!D592</f>
        <v>0.5</v>
      </c>
      <c r="E592" s="1" t="str">
        <f>+'BD1'!E592</f>
        <v>Técnico</v>
      </c>
      <c r="F592" s="1" t="str">
        <f>+'BD1'!F592</f>
        <v>RBAyP y RBAO: divulgación del programa de incentivos (por acción de divulgación)</v>
      </c>
      <c r="G592" s="1" t="str">
        <f>+'BD1'!G592</f>
        <v>Sustantiva</v>
      </c>
      <c r="H592" s="1" t="str">
        <f>+'BD1'!H592</f>
        <v>NA</v>
      </c>
      <c r="J592" s="1" t="s">
        <v>263</v>
      </c>
      <c r="K592" s="1" t="s">
        <v>111</v>
      </c>
      <c r="L592" s="3" t="s">
        <v>31</v>
      </c>
      <c r="M592" s="1" t="s">
        <v>67</v>
      </c>
      <c r="N592" s="4">
        <f>IFERROR(AVERAGEIFS('TE por AEA'!$H$2:$H$12257,'TE por AEA'!$A$2:$A$12257,'TE por AEA'!J592,'TE por AEA'!$B$2:$B$12257,'TE por AEA'!K592,'TE por AEA'!$F$2:$F$12257,'TE por AEA'!L592),"No hay registro")</f>
        <v>2.9127766666666672</v>
      </c>
      <c r="O592" s="4"/>
      <c r="P592" s="4"/>
      <c r="Q592" s="4"/>
      <c r="R592" s="4"/>
      <c r="S592" s="4"/>
    </row>
    <row r="593" spans="1:19">
      <c r="A593" s="1" t="str">
        <f>+'BD1'!A593</f>
        <v>Brunca</v>
      </c>
      <c r="B593" s="1" t="str">
        <f>+'BD1'!B593</f>
        <v>Pejibaye</v>
      </c>
      <c r="C593" s="1" t="str">
        <f>+'BD1'!C593</f>
        <v>Melvin Calderón Jiménez</v>
      </c>
      <c r="D593" s="1">
        <f>+'BD1'!D593</f>
        <v>0.5</v>
      </c>
      <c r="E593" s="1" t="str">
        <f>+'BD1'!E593</f>
        <v>Técnico</v>
      </c>
      <c r="F593" s="1" t="str">
        <f>+'BD1'!F593</f>
        <v>RBAyP y RBAO: completar formularios para recibir incentivos económicos (por productor)</v>
      </c>
      <c r="G593" s="1" t="str">
        <f>+'BD1'!G593</f>
        <v>Sustantiva</v>
      </c>
      <c r="H593" s="1" t="str">
        <f>+'BD1'!H593</f>
        <v>NA</v>
      </c>
      <c r="J593" s="1" t="s">
        <v>263</v>
      </c>
      <c r="K593" s="1" t="s">
        <v>111</v>
      </c>
      <c r="L593" s="3" t="s">
        <v>32</v>
      </c>
      <c r="M593" s="1" t="s">
        <v>67</v>
      </c>
      <c r="N593" s="4">
        <f>IFERROR(AVERAGEIFS('TE por AEA'!$H$2:$H$12257,'TE por AEA'!$A$2:$A$12257,'TE por AEA'!J593,'TE por AEA'!$B$2:$B$12257,'TE por AEA'!K593,'TE por AEA'!$F$2:$F$12257,'TE por AEA'!L593),"No hay registro")</f>
        <v>2.17963</v>
      </c>
      <c r="O593" s="4"/>
      <c r="P593" s="4"/>
      <c r="Q593" s="4"/>
      <c r="R593" s="4"/>
      <c r="S593" s="4"/>
    </row>
    <row r="594" spans="1:19">
      <c r="A594" s="1" t="str">
        <f>+'BD1'!A594</f>
        <v>Brunca</v>
      </c>
      <c r="B594" s="1" t="str">
        <f>+'BD1'!B594</f>
        <v>Pejibaye</v>
      </c>
      <c r="C594" s="1" t="str">
        <f>+'BD1'!C594</f>
        <v>Melvin Calderón Jiménez</v>
      </c>
      <c r="D594" s="1">
        <f>+'BD1'!D594</f>
        <v>0.5</v>
      </c>
      <c r="E594" s="1" t="str">
        <f>+'BD1'!E594</f>
        <v>Técnico</v>
      </c>
      <c r="F594" s="1" t="str">
        <f>+'BD1'!F594</f>
        <v>RBAyP y RBAO: revisión de las solicitudes del programa de incentivos económicos (por productor)</v>
      </c>
      <c r="G594" s="1" t="str">
        <f>+'BD1'!G594</f>
        <v>Sustantiva</v>
      </c>
      <c r="H594" s="1" t="str">
        <f>+'BD1'!H594</f>
        <v>NA</v>
      </c>
      <c r="J594" s="1" t="s">
        <v>263</v>
      </c>
      <c r="K594" s="1" t="s">
        <v>111</v>
      </c>
      <c r="L594" s="3" t="s">
        <v>33</v>
      </c>
      <c r="M594" s="1" t="s">
        <v>67</v>
      </c>
      <c r="N594" s="4">
        <f>IFERROR(AVERAGEIFS('TE por AEA'!$H$2:$H$12257,'TE por AEA'!$A$2:$A$12257,'TE por AEA'!J594,'TE por AEA'!$B$2:$B$12257,'TE por AEA'!K594,'TE por AEA'!$F$2:$F$12257,'TE por AEA'!L594),"No hay registro")</f>
        <v>2.0508333333333337</v>
      </c>
      <c r="O594" s="4"/>
      <c r="P594" s="4"/>
      <c r="Q594" s="4"/>
      <c r="R594" s="4"/>
      <c r="S594" s="4"/>
    </row>
    <row r="595" spans="1:19">
      <c r="A595" s="1" t="str">
        <f>+'BD1'!A595</f>
        <v>Brunca</v>
      </c>
      <c r="B595" s="1" t="str">
        <f>+'BD1'!B595</f>
        <v>Pejibaye</v>
      </c>
      <c r="C595" s="1" t="str">
        <f>+'BD1'!C595</f>
        <v>Melvin Calderón Jiménez</v>
      </c>
      <c r="D595" s="1">
        <f>+'BD1'!D595</f>
        <v>0.5</v>
      </c>
      <c r="E595" s="1" t="str">
        <f>+'BD1'!E595</f>
        <v>Técnico</v>
      </c>
      <c r="F595" s="1" t="str">
        <f>+'BD1'!F595</f>
        <v>RBAyP y RBAO: visita a finca para verificación (por visita por productor)</v>
      </c>
      <c r="G595" s="1" t="str">
        <f>+'BD1'!G595</f>
        <v>Sustantiva</v>
      </c>
      <c r="H595" s="1" t="str">
        <f>+'BD1'!H595</f>
        <v>NA</v>
      </c>
      <c r="J595" s="1" t="s">
        <v>263</v>
      </c>
      <c r="K595" s="1" t="s">
        <v>111</v>
      </c>
      <c r="L595" s="3" t="s">
        <v>34</v>
      </c>
      <c r="M595" s="1" t="s">
        <v>67</v>
      </c>
      <c r="N595" s="4" t="str">
        <f>IFERROR(AVERAGEIFS('TE por AEA'!$H$2:$H$12257,'TE por AEA'!$A$2:$A$12257,'TE por AEA'!J595,'TE por AEA'!$B$2:$B$12257,'TE por AEA'!K595,'TE por AEA'!$F$2:$F$12257,'TE por AEA'!L595),"No hay registro")</f>
        <v>No hay registro</v>
      </c>
      <c r="O595" s="4"/>
      <c r="P595" s="4"/>
      <c r="Q595" s="4"/>
      <c r="R595" s="4"/>
      <c r="S595" s="4"/>
    </row>
    <row r="596" spans="1:19">
      <c r="A596" s="1" t="str">
        <f>+'BD1'!A596</f>
        <v>Brunca</v>
      </c>
      <c r="B596" s="1" t="str">
        <f>+'BD1'!B596</f>
        <v>Pejibaye</v>
      </c>
      <c r="C596" s="1" t="str">
        <f>+'BD1'!C596</f>
        <v>Melvin Calderón Jiménez</v>
      </c>
      <c r="D596" s="1">
        <f>+'BD1'!D596</f>
        <v>0.5</v>
      </c>
      <c r="E596" s="1" t="str">
        <f>+'BD1'!E596</f>
        <v>Técnico</v>
      </c>
      <c r="F596" s="1" t="str">
        <f>+'BD1'!F596</f>
        <v>Productores ocasionales: asistencia técnica individual (por productor)</v>
      </c>
      <c r="G596" s="1" t="str">
        <f>+'BD1'!G596</f>
        <v>Sustantiva</v>
      </c>
      <c r="H596" s="1">
        <f>+'BD1'!H596</f>
        <v>2.76417</v>
      </c>
      <c r="J596" s="1" t="s">
        <v>263</v>
      </c>
      <c r="K596" s="1" t="s">
        <v>111</v>
      </c>
      <c r="L596" s="3" t="s">
        <v>35</v>
      </c>
      <c r="M596" s="1" t="s">
        <v>67</v>
      </c>
      <c r="N596" s="4">
        <f>IFERROR(AVERAGEIFS('TE por AEA'!$H$2:$H$12257,'TE por AEA'!$A$2:$A$12257,'TE por AEA'!J596,'TE por AEA'!$B$2:$B$12257,'TE por AEA'!K596,'TE por AEA'!$F$2:$F$12257,'TE por AEA'!L596),"No hay registro")</f>
        <v>3.2694433333333333</v>
      </c>
      <c r="O596" s="4"/>
      <c r="P596" s="4"/>
      <c r="Q596" s="4"/>
      <c r="R596" s="4"/>
      <c r="S596" s="4"/>
    </row>
    <row r="597" spans="1:19">
      <c r="A597" s="1" t="str">
        <f>+'BD1'!A597</f>
        <v>Brunca</v>
      </c>
      <c r="B597" s="1" t="str">
        <f>+'BD1'!B597</f>
        <v>Pejibaye</v>
      </c>
      <c r="C597" s="1" t="str">
        <f>+'BD1'!C597</f>
        <v>Melvin Calderón Jiménez</v>
      </c>
      <c r="D597" s="1">
        <f>+'BD1'!D597</f>
        <v>0.5</v>
      </c>
      <c r="E597" s="1" t="str">
        <f>+'BD1'!E597</f>
        <v>Técnico</v>
      </c>
      <c r="F597" s="1" t="str">
        <f>+'BD1'!F597</f>
        <v>Productores ocasionales: asistencia técnica grupal (por asistencia a grupo)</v>
      </c>
      <c r="G597" s="1" t="str">
        <f>+'BD1'!G597</f>
        <v>Sustantiva</v>
      </c>
      <c r="H597" s="1">
        <f>+'BD1'!H597</f>
        <v>3.21</v>
      </c>
      <c r="J597" s="1" t="s">
        <v>263</v>
      </c>
      <c r="K597" s="1" t="s">
        <v>111</v>
      </c>
      <c r="L597" s="3" t="s">
        <v>36</v>
      </c>
      <c r="M597" s="1" t="s">
        <v>67</v>
      </c>
      <c r="N597" s="4">
        <f>IFERROR(AVERAGEIFS('TE por AEA'!$H$2:$H$12257,'TE por AEA'!$A$2:$A$12257,'TE por AEA'!J597,'TE por AEA'!$B$2:$B$12257,'TE por AEA'!K597,'TE por AEA'!$F$2:$F$12257,'TE por AEA'!L597),"No hay registro")</f>
        <v>3.2694433333333333</v>
      </c>
      <c r="O597" s="4"/>
      <c r="P597" s="4"/>
      <c r="Q597" s="4"/>
      <c r="R597" s="4"/>
      <c r="S597" s="4"/>
    </row>
    <row r="598" spans="1:19">
      <c r="A598" s="1" t="str">
        <f>+'BD1'!A598</f>
        <v>Brunca</v>
      </c>
      <c r="B598" s="1" t="str">
        <f>+'BD1'!B598</f>
        <v>Pejibaye</v>
      </c>
      <c r="C598" s="1" t="str">
        <f>+'BD1'!C598</f>
        <v>Melvin Calderón Jiménez</v>
      </c>
      <c r="D598" s="1">
        <f>+'BD1'!D598</f>
        <v>0.5</v>
      </c>
      <c r="E598" s="1" t="str">
        <f>+'BD1'!E598</f>
        <v>Técnico</v>
      </c>
      <c r="F598" s="1" t="str">
        <f>+'BD1'!F598</f>
        <v>Productores ocasionales: servicios de extensión de información digitales y virtuales (por productor)</v>
      </c>
      <c r="G598" s="1" t="str">
        <f>+'BD1'!G598</f>
        <v>Sustantiva</v>
      </c>
      <c r="H598" s="1" t="str">
        <f>+'BD1'!H598</f>
        <v>NA</v>
      </c>
      <c r="J598" s="1" t="s">
        <v>263</v>
      </c>
      <c r="K598" s="1" t="s">
        <v>111</v>
      </c>
      <c r="L598" s="3" t="s">
        <v>37</v>
      </c>
      <c r="M598" s="1" t="s">
        <v>67</v>
      </c>
      <c r="N598" s="4">
        <f>IFERROR(AVERAGEIFS('TE por AEA'!$H$2:$H$12257,'TE por AEA'!$A$2:$A$12257,'TE por AEA'!J598,'TE por AEA'!$B$2:$B$12257,'TE por AEA'!K598,'TE por AEA'!$F$2:$F$12257,'TE por AEA'!L598),"No hay registro")</f>
        <v>8.0101399999999998</v>
      </c>
      <c r="O598" s="4"/>
      <c r="P598" s="4"/>
      <c r="Q598" s="4"/>
      <c r="R598" s="4"/>
      <c r="S598" s="4"/>
    </row>
    <row r="599" spans="1:19">
      <c r="A599" s="1" t="str">
        <f>+'BD1'!A599</f>
        <v>Brunca</v>
      </c>
      <c r="B599" s="1" t="str">
        <f>+'BD1'!B599</f>
        <v>Pejibaye</v>
      </c>
      <c r="C599" s="1" t="str">
        <f>+'BD1'!C599</f>
        <v>Melvin Calderón Jiménez</v>
      </c>
      <c r="D599" s="1">
        <f>+'BD1'!D599</f>
        <v>0.5</v>
      </c>
      <c r="E599" s="1" t="str">
        <f>+'BD1'!E599</f>
        <v>Técnico</v>
      </c>
      <c r="F599" s="1" t="str">
        <f>+'BD1'!F599</f>
        <v>Proyectos financiados con fondos públicos y transferencia MAG: apoyo en la formulación de proyectos de personas productoras (acumulado efectivo por proyecto)</v>
      </c>
      <c r="G599" s="1" t="str">
        <f>+'BD1'!G599</f>
        <v>Sustantiva</v>
      </c>
      <c r="H599" s="1" t="str">
        <f>+'BD1'!H599</f>
        <v>NA</v>
      </c>
      <c r="J599" s="1" t="s">
        <v>263</v>
      </c>
      <c r="K599" s="1" t="s">
        <v>111</v>
      </c>
      <c r="L599" s="3" t="s">
        <v>38</v>
      </c>
      <c r="M599" s="1" t="s">
        <v>67</v>
      </c>
      <c r="N599" s="4">
        <f>IFERROR(AVERAGEIFS('TE por AEA'!$H$2:$H$12257,'TE por AEA'!$A$2:$A$12257,'TE por AEA'!J599,'TE por AEA'!$B$2:$B$12257,'TE por AEA'!K599,'TE por AEA'!$F$2:$F$12257,'TE por AEA'!L599),"No hay registro")</f>
        <v>12.84</v>
      </c>
      <c r="O599" s="4"/>
      <c r="P599" s="4"/>
      <c r="Q599" s="4"/>
      <c r="R599" s="4"/>
      <c r="S599" s="4"/>
    </row>
    <row r="600" spans="1:19">
      <c r="A600" s="1" t="str">
        <f>+'BD1'!A600</f>
        <v>Brunca</v>
      </c>
      <c r="B600" s="1" t="str">
        <f>+'BD1'!B600</f>
        <v>Pejibaye</v>
      </c>
      <c r="C600" s="1" t="str">
        <f>+'BD1'!C600</f>
        <v>Melvin Calderón Jiménez</v>
      </c>
      <c r="D600" s="1">
        <f>+'BD1'!D600</f>
        <v>0.5</v>
      </c>
      <c r="E600" s="1" t="str">
        <f>+'BD1'!E600</f>
        <v>Técnico</v>
      </c>
      <c r="F600" s="1" t="str">
        <f>+'BD1'!F600</f>
        <v>Proyectos financiados con fondos públicos y transferencia MAG: apoyo en la formulación de proyectos de organizaciones (acumulado efectivo por proyecto)</v>
      </c>
      <c r="G600" s="1" t="str">
        <f>+'BD1'!G600</f>
        <v>Sustantiva</v>
      </c>
      <c r="H600" s="1" t="str">
        <f>+'BD1'!H600</f>
        <v>NA</v>
      </c>
      <c r="J600" s="1" t="s">
        <v>263</v>
      </c>
      <c r="K600" s="1" t="s">
        <v>111</v>
      </c>
      <c r="L600" s="3" t="s">
        <v>39</v>
      </c>
      <c r="M600" s="1" t="s">
        <v>67</v>
      </c>
      <c r="N600" s="4">
        <f>IFERROR(AVERAGEIFS('TE por AEA'!$H$2:$H$12257,'TE por AEA'!$A$2:$A$12257,'TE por AEA'!J600,'TE por AEA'!$B$2:$B$12257,'TE por AEA'!K600,'TE por AEA'!$F$2:$F$12257,'TE por AEA'!L600),"No hay registro")</f>
        <v>19.616664999999998</v>
      </c>
      <c r="O600" s="4"/>
      <c r="P600" s="4"/>
      <c r="Q600" s="4"/>
      <c r="R600" s="4"/>
      <c r="S600" s="4"/>
    </row>
    <row r="601" spans="1:19">
      <c r="A601" s="1" t="str">
        <f>+'BD1'!A601</f>
        <v>Brunca</v>
      </c>
      <c r="B601" s="1" t="str">
        <f>+'BD1'!B601</f>
        <v>Pejibaye</v>
      </c>
      <c r="C601" s="1" t="str">
        <f>+'BD1'!C601</f>
        <v>Melvin Calderón Jiménez</v>
      </c>
      <c r="D601" s="1">
        <f>+'BD1'!D601</f>
        <v>0.5</v>
      </c>
      <c r="E601" s="1" t="str">
        <f>+'BD1'!E601</f>
        <v>Técnico</v>
      </c>
      <c r="F601" s="1" t="str">
        <f>+'BD1'!F601</f>
        <v>Proyectos financiados con fondos públicos: seguimiento técnico (por visita a proyecto)</v>
      </c>
      <c r="G601" s="1" t="str">
        <f>+'BD1'!G601</f>
        <v>Sustantiva</v>
      </c>
      <c r="H601" s="1">
        <f>+'BD1'!H601</f>
        <v>2.6749999999999998</v>
      </c>
      <c r="J601" s="1" t="s">
        <v>263</v>
      </c>
      <c r="K601" s="1" t="s">
        <v>111</v>
      </c>
      <c r="L601" s="3" t="s">
        <v>40</v>
      </c>
      <c r="M601" s="1" t="s">
        <v>67</v>
      </c>
      <c r="N601" s="4">
        <f>IFERROR(AVERAGEIFS('TE por AEA'!$H$2:$H$12257,'TE por AEA'!$A$2:$A$12257,'TE por AEA'!J601,'TE por AEA'!$B$2:$B$12257,'TE por AEA'!K601,'TE por AEA'!$F$2:$F$12257,'TE por AEA'!L601),"No hay registro")</f>
        <v>2.6749999999999994</v>
      </c>
      <c r="O601" s="4"/>
      <c r="P601" s="4"/>
      <c r="Q601" s="4"/>
      <c r="R601" s="4"/>
      <c r="S601" s="4"/>
    </row>
    <row r="602" spans="1:19">
      <c r="A602" s="1" t="str">
        <f>+'BD1'!A602</f>
        <v>Brunca</v>
      </c>
      <c r="B602" s="1" t="str">
        <f>+'BD1'!B602</f>
        <v>Pejibaye</v>
      </c>
      <c r="C602" s="1" t="str">
        <f>+'BD1'!C602</f>
        <v>Melvin Calderón Jiménez</v>
      </c>
      <c r="D602" s="1">
        <f>+'BD1'!D602</f>
        <v>0.5</v>
      </c>
      <c r="E602" s="1" t="str">
        <f>+'BD1'!E602</f>
        <v>Técnico</v>
      </c>
      <c r="F602" s="1" t="str">
        <f>+'BD1'!F602</f>
        <v>Elaboración de informes trimestrales, semestrales y anuales PAO (por informe)</v>
      </c>
      <c r="G602" s="1" t="str">
        <f>+'BD1'!G602</f>
        <v>Administrativa</v>
      </c>
      <c r="H602" s="1">
        <f>+'BD1'!H602</f>
        <v>6.7766700000000002</v>
      </c>
      <c r="J602" s="1" t="s">
        <v>263</v>
      </c>
      <c r="K602" s="1" t="s">
        <v>111</v>
      </c>
      <c r="L602" s="3" t="s">
        <v>41</v>
      </c>
      <c r="M602" s="1" t="s">
        <v>68</v>
      </c>
      <c r="N602" s="4">
        <f>IFERROR(AVERAGEIFS('TE por AEA'!$H$2:$H$12257,'TE por AEA'!$A$2:$A$12257,'TE por AEA'!J602,'TE por AEA'!$B$2:$B$12257,'TE por AEA'!K602,'TE por AEA'!$F$2:$F$12257,'TE por AEA'!L602),"No hay registro")</f>
        <v>5.1716666666666669</v>
      </c>
      <c r="O602" s="4"/>
      <c r="P602" s="4"/>
      <c r="Q602" s="4"/>
      <c r="R602" s="4"/>
      <c r="S602" s="4"/>
    </row>
    <row r="603" spans="1:19">
      <c r="A603" s="1" t="str">
        <f>+'BD1'!A603</f>
        <v>Brunca</v>
      </c>
      <c r="B603" s="1" t="str">
        <f>+'BD1'!B603</f>
        <v>Pejibaye</v>
      </c>
      <c r="C603" s="1" t="str">
        <f>+'BD1'!C603</f>
        <v>Melvin Calderón Jiménez</v>
      </c>
      <c r="D603" s="1">
        <f>+'BD1'!D603</f>
        <v>0.5</v>
      </c>
      <c r="E603" s="1" t="str">
        <f>+'BD1'!E603</f>
        <v>Técnico</v>
      </c>
      <c r="F603" s="1" t="str">
        <f>+'BD1'!F603</f>
        <v>Seguimiento a los PAO de los funcionarios a su cargo (por funcionario)</v>
      </c>
      <c r="G603" s="1" t="str">
        <f>+'BD1'!G603</f>
        <v>Administrativa</v>
      </c>
      <c r="H603" s="1" t="str">
        <f>+'BD1'!H603</f>
        <v>NA</v>
      </c>
      <c r="J603" s="1" t="s">
        <v>263</v>
      </c>
      <c r="K603" s="1" t="s">
        <v>111</v>
      </c>
      <c r="L603" s="3" t="s">
        <v>42</v>
      </c>
      <c r="M603" s="1" t="s">
        <v>68</v>
      </c>
      <c r="N603" s="4">
        <f>IFERROR(AVERAGEIFS('TE por AEA'!$H$2:$H$12257,'TE por AEA'!$A$2:$A$12257,'TE por AEA'!J603,'TE por AEA'!$B$2:$B$12257,'TE por AEA'!K603,'TE por AEA'!$F$2:$F$12257,'TE por AEA'!L603),"No hay registro")</f>
        <v>0.83221999999999996</v>
      </c>
      <c r="O603" s="4"/>
      <c r="P603" s="4"/>
      <c r="Q603" s="4"/>
      <c r="R603" s="4"/>
      <c r="S603" s="4"/>
    </row>
    <row r="604" spans="1:19">
      <c r="A604" s="1" t="str">
        <f>+'BD1'!A604</f>
        <v>Brunca</v>
      </c>
      <c r="B604" s="1" t="str">
        <f>+'BD1'!B604</f>
        <v>Pejibaye</v>
      </c>
      <c r="C604" s="1" t="str">
        <f>+'BD1'!C604</f>
        <v>Melvin Calderón Jiménez</v>
      </c>
      <c r="D604" s="1">
        <f>+'BD1'!D604</f>
        <v>0.5</v>
      </c>
      <c r="E604" s="1" t="str">
        <f>+'BD1'!E604</f>
        <v>Técnico</v>
      </c>
      <c r="F604" s="1" t="str">
        <f>+'BD1'!F604</f>
        <v>Inscripción y actualización de PYMPA (por productor)</v>
      </c>
      <c r="G604" s="1" t="str">
        <f>+'BD1'!G604</f>
        <v>Sustantiva</v>
      </c>
      <c r="H604" s="1">
        <f>+'BD1'!H604</f>
        <v>3.21</v>
      </c>
      <c r="J604" s="1" t="s">
        <v>263</v>
      </c>
      <c r="K604" s="1" t="s">
        <v>111</v>
      </c>
      <c r="L604" s="3" t="s">
        <v>43</v>
      </c>
      <c r="M604" s="1" t="s">
        <v>67</v>
      </c>
      <c r="N604" s="4">
        <f>IFERROR(AVERAGEIFS('TE por AEA'!$H$2:$H$12257,'TE por AEA'!$A$2:$A$12257,'TE por AEA'!J604,'TE por AEA'!$B$2:$B$12257,'TE por AEA'!K604,'TE por AEA'!$F$2:$F$12257,'TE por AEA'!L604),"No hay registro")</f>
        <v>0.90653000000000006</v>
      </c>
      <c r="O604" s="4"/>
      <c r="P604" s="4"/>
      <c r="Q604" s="4"/>
      <c r="R604" s="4"/>
      <c r="S604" s="4"/>
    </row>
    <row r="605" spans="1:19">
      <c r="A605" s="1" t="str">
        <f>+'BD1'!A605</f>
        <v>Brunca</v>
      </c>
      <c r="B605" s="1" t="str">
        <f>+'BD1'!B605</f>
        <v>Pejibaye</v>
      </c>
      <c r="C605" s="1" t="str">
        <f>+'BD1'!C605</f>
        <v>Melvin Calderón Jiménez</v>
      </c>
      <c r="D605" s="1">
        <f>+'BD1'!D605</f>
        <v>0.5</v>
      </c>
      <c r="E605" s="1" t="str">
        <f>+'BD1'!E605</f>
        <v>Técnico</v>
      </c>
      <c r="F605" s="1" t="str">
        <f>+'BD1'!F605</f>
        <v>Certificaciones para la Declaración de Bienes Inmuebles ante las municipalidades (por trámite)</v>
      </c>
      <c r="G605" s="1" t="str">
        <f>+'BD1'!G605</f>
        <v>Sustantiva</v>
      </c>
      <c r="H605" s="1" t="str">
        <f>+'BD1'!H605</f>
        <v>NA</v>
      </c>
      <c r="J605" s="1" t="s">
        <v>263</v>
      </c>
      <c r="K605" s="1" t="s">
        <v>111</v>
      </c>
      <c r="L605" s="3" t="s">
        <v>44</v>
      </c>
      <c r="M605" s="1" t="s">
        <v>67</v>
      </c>
      <c r="N605" s="4" t="str">
        <f>IFERROR(AVERAGEIFS('TE por AEA'!$H$2:$H$12257,'TE por AEA'!$A$2:$A$12257,'TE por AEA'!J605,'TE por AEA'!$B$2:$B$12257,'TE por AEA'!K605,'TE por AEA'!$F$2:$F$12257,'TE por AEA'!L605),"No hay registro")</f>
        <v>No hay registro</v>
      </c>
      <c r="O605" s="4"/>
      <c r="P605" s="4"/>
      <c r="Q605" s="4"/>
      <c r="R605" s="4"/>
      <c r="S605" s="4"/>
    </row>
    <row r="606" spans="1:19">
      <c r="A606" s="1" t="str">
        <f>+'BD1'!A606</f>
        <v>Brunca</v>
      </c>
      <c r="B606" s="1" t="str">
        <f>+'BD1'!B606</f>
        <v>Pejibaye</v>
      </c>
      <c r="C606" s="1" t="str">
        <f>+'BD1'!C606</f>
        <v>Melvin Calderón Jiménez</v>
      </c>
      <c r="D606" s="1">
        <f>+'BD1'!D606</f>
        <v>0.5</v>
      </c>
      <c r="E606" s="1" t="str">
        <f>+'BD1'!E606</f>
        <v>Técnico</v>
      </c>
      <c r="F606" s="1" t="str">
        <f>+'BD1'!F606</f>
        <v>Participación en reuniones EREA (por reunión)</v>
      </c>
      <c r="G606" s="1" t="str">
        <f>+'BD1'!G606</f>
        <v>Administrativa</v>
      </c>
      <c r="H606" s="1" t="str">
        <f>+'BD1'!H606</f>
        <v>NA</v>
      </c>
      <c r="J606" s="1" t="s">
        <v>263</v>
      </c>
      <c r="K606" s="1" t="s">
        <v>111</v>
      </c>
      <c r="L606" s="3" t="s">
        <v>45</v>
      </c>
      <c r="M606" s="1" t="s">
        <v>68</v>
      </c>
      <c r="N606" s="4">
        <f>IFERROR(AVERAGEIFS('TE por AEA'!$H$2:$H$12257,'TE por AEA'!$A$2:$A$12257,'TE por AEA'!J606,'TE por AEA'!$B$2:$B$12257,'TE por AEA'!K606,'TE por AEA'!$F$2:$F$12257,'TE por AEA'!L606),"No hay registro")</f>
        <v>8.56</v>
      </c>
      <c r="O606" s="4"/>
      <c r="P606" s="4"/>
      <c r="Q606" s="4"/>
      <c r="R606" s="4"/>
      <c r="S606" s="4"/>
    </row>
    <row r="607" spans="1:19">
      <c r="A607" s="1" t="str">
        <f>+'BD1'!A607</f>
        <v>Brunca</v>
      </c>
      <c r="B607" s="1" t="str">
        <f>+'BD1'!B607</f>
        <v>Pejibaye</v>
      </c>
      <c r="C607" s="1" t="str">
        <f>+'BD1'!C607</f>
        <v>Melvin Calderón Jiménez</v>
      </c>
      <c r="D607" s="1">
        <f>+'BD1'!D607</f>
        <v>0.5</v>
      </c>
      <c r="E607" s="1" t="str">
        <f>+'BD1'!E607</f>
        <v>Técnico</v>
      </c>
      <c r="F607" s="1" t="str">
        <f>+'BD1'!F607</f>
        <v>Participación en grupos técnicos o comisiones (por reunión)</v>
      </c>
      <c r="G607" s="1" t="str">
        <f>+'BD1'!G607</f>
        <v>Sustantiva</v>
      </c>
      <c r="H607" s="1" t="str">
        <f>+'BD1'!H607</f>
        <v>NA</v>
      </c>
      <c r="J607" s="1" t="s">
        <v>263</v>
      </c>
      <c r="K607" s="1" t="s">
        <v>111</v>
      </c>
      <c r="L607" s="3" t="s">
        <v>46</v>
      </c>
      <c r="M607" s="1" t="s">
        <v>67</v>
      </c>
      <c r="N607" s="4">
        <f>IFERROR(AVERAGEIFS('TE por AEA'!$H$2:$H$12257,'TE por AEA'!$A$2:$A$12257,'TE por AEA'!J607,'TE por AEA'!$B$2:$B$12257,'TE por AEA'!K607,'TE por AEA'!$F$2:$F$12257,'TE por AEA'!L607),"No hay registro")</f>
        <v>3.8044433333333338</v>
      </c>
      <c r="O607" s="4"/>
      <c r="P607" s="4"/>
      <c r="Q607" s="4"/>
      <c r="R607" s="4"/>
      <c r="S607" s="4"/>
    </row>
    <row r="608" spans="1:19">
      <c r="A608" s="1" t="str">
        <f>+'BD1'!A608</f>
        <v>Brunca</v>
      </c>
      <c r="B608" s="1" t="str">
        <f>+'BD1'!B608</f>
        <v>Pejibaye</v>
      </c>
      <c r="C608" s="1" t="str">
        <f>+'BD1'!C608</f>
        <v>Melvin Calderón Jiménez</v>
      </c>
      <c r="D608" s="1">
        <f>+'BD1'!D608</f>
        <v>0.5</v>
      </c>
      <c r="E608" s="1" t="str">
        <f>+'BD1'!E608</f>
        <v>Técnico</v>
      </c>
      <c r="F608" s="1" t="str">
        <f>+'BD1'!F608</f>
        <v>Participación en capacitaciones técnicas (por capacitación)</v>
      </c>
      <c r="G608" s="1" t="str">
        <f>+'BD1'!G608</f>
        <v>Administrativa</v>
      </c>
      <c r="H608" s="1">
        <f>+'BD1'!H608</f>
        <v>10.7</v>
      </c>
      <c r="J608" s="1" t="s">
        <v>263</v>
      </c>
      <c r="K608" s="1" t="s">
        <v>111</v>
      </c>
      <c r="L608" s="3" t="s">
        <v>47</v>
      </c>
      <c r="M608" s="1" t="s">
        <v>68</v>
      </c>
      <c r="N608" s="4">
        <f>IFERROR(AVERAGEIFS('TE por AEA'!$H$2:$H$12257,'TE por AEA'!$A$2:$A$12257,'TE por AEA'!J608,'TE por AEA'!$B$2:$B$12257,'TE por AEA'!K608,'TE por AEA'!$F$2:$F$12257,'TE por AEA'!L608),"No hay registro")</f>
        <v>6.2416666666666671</v>
      </c>
      <c r="O608" s="4"/>
      <c r="P608" s="4"/>
      <c r="Q608" s="4"/>
      <c r="R608" s="4"/>
      <c r="S608" s="4"/>
    </row>
    <row r="609" spans="1:19">
      <c r="A609" s="1" t="str">
        <f>+'BD1'!A609</f>
        <v>Brunca</v>
      </c>
      <c r="B609" s="1" t="str">
        <f>+'BD1'!B609</f>
        <v>Pejibaye</v>
      </c>
      <c r="C609" s="1" t="str">
        <f>+'BD1'!C609</f>
        <v>Melvin Calderón Jiménez</v>
      </c>
      <c r="D609" s="1">
        <f>+'BD1'!D609</f>
        <v>0.5</v>
      </c>
      <c r="E609" s="1" t="str">
        <f>+'BD1'!E609</f>
        <v>Técnico</v>
      </c>
      <c r="F609" s="1" t="str">
        <f>+'BD1'!F609</f>
        <v xml:space="preserve">Participación en charlas y sesiones técnicas, de trabajo y de actualización de conocimiento (por evento) </v>
      </c>
      <c r="G609" s="1" t="str">
        <f>+'BD1'!G609</f>
        <v>Administrativa</v>
      </c>
      <c r="H609" s="1">
        <f>+'BD1'!H609</f>
        <v>6.42</v>
      </c>
      <c r="J609" s="1" t="s">
        <v>263</v>
      </c>
      <c r="K609" s="1" t="s">
        <v>111</v>
      </c>
      <c r="L609" s="3" t="s">
        <v>48</v>
      </c>
      <c r="M609" s="1" t="s">
        <v>68</v>
      </c>
      <c r="N609" s="4">
        <f>IFERROR(AVERAGEIFS('TE por AEA'!$H$2:$H$12257,'TE por AEA'!$A$2:$A$12257,'TE por AEA'!J609,'TE por AEA'!$B$2:$B$12257,'TE por AEA'!K609,'TE por AEA'!$F$2:$F$12257,'TE por AEA'!L609),"No hay registro")</f>
        <v>5.0527766666666674</v>
      </c>
      <c r="O609" s="4"/>
      <c r="P609" s="4"/>
      <c r="Q609" s="4"/>
      <c r="R609" s="4"/>
      <c r="S609" s="4"/>
    </row>
    <row r="610" spans="1:19">
      <c r="A610" s="1" t="str">
        <f>+'BD1'!A610</f>
        <v>Brunca</v>
      </c>
      <c r="B610" s="1" t="str">
        <f>+'BD1'!B610</f>
        <v>Pejibaye</v>
      </c>
      <c r="C610" s="1" t="str">
        <f>+'BD1'!C610</f>
        <v>Melvin Calderón Jiménez</v>
      </c>
      <c r="D610" s="1">
        <f>+'BD1'!D610</f>
        <v>0.5</v>
      </c>
      <c r="E610" s="1" t="str">
        <f>+'BD1'!E610</f>
        <v>Técnico</v>
      </c>
      <c r="F610" s="1" t="str">
        <f>+'BD1'!F610</f>
        <v>Aplicación de censos y apoyo en sondeo de precios de insumos agropecuarios (por censo o sondeo)</v>
      </c>
      <c r="G610" s="1" t="str">
        <f>+'BD1'!G610</f>
        <v>Sustantiva</v>
      </c>
      <c r="H610" s="1" t="str">
        <f>+'BD1'!H610</f>
        <v>NA</v>
      </c>
      <c r="J610" s="1" t="s">
        <v>263</v>
      </c>
      <c r="K610" s="1" t="s">
        <v>111</v>
      </c>
      <c r="L610" s="3" t="s">
        <v>49</v>
      </c>
      <c r="M610" s="1" t="s">
        <v>67</v>
      </c>
      <c r="N610" s="4">
        <f>IFERROR(AVERAGEIFS('TE por AEA'!$H$2:$H$12257,'TE por AEA'!$A$2:$A$12257,'TE por AEA'!J610,'TE por AEA'!$B$2:$B$12257,'TE por AEA'!K610,'TE por AEA'!$F$2:$F$12257,'TE por AEA'!L610),"No hay registro")</f>
        <v>3.21</v>
      </c>
      <c r="O610" s="4"/>
      <c r="P610" s="4"/>
      <c r="Q610" s="4"/>
      <c r="R610" s="4"/>
      <c r="S610" s="4"/>
    </row>
    <row r="611" spans="1:19">
      <c r="A611" s="1" t="str">
        <f>+'BD1'!A611</f>
        <v>Brunca</v>
      </c>
      <c r="B611" s="1" t="str">
        <f>+'BD1'!B611</f>
        <v>Pejibaye</v>
      </c>
      <c r="C611" s="1" t="str">
        <f>+'BD1'!C611</f>
        <v>Melvin Calderón Jiménez</v>
      </c>
      <c r="D611" s="1">
        <f>+'BD1'!D611</f>
        <v>0.5</v>
      </c>
      <c r="E611" s="1" t="str">
        <f>+'BD1'!E611</f>
        <v>Técnico</v>
      </c>
      <c r="F611" s="1" t="str">
        <f>+'BD1'!F611</f>
        <v>Coordinación de acciones entre dependencias del MAG (por acción de cordinación)</v>
      </c>
      <c r="G611" s="1" t="str">
        <f>+'BD1'!G611</f>
        <v>Administrativa</v>
      </c>
      <c r="H611" s="1" t="str">
        <f>+'BD1'!H611</f>
        <v>NA</v>
      </c>
      <c r="J611" s="1" t="s">
        <v>263</v>
      </c>
      <c r="K611" s="1" t="s">
        <v>111</v>
      </c>
      <c r="L611" s="3" t="s">
        <v>50</v>
      </c>
      <c r="M611" s="1" t="s">
        <v>68</v>
      </c>
      <c r="N611" s="4">
        <f>IFERROR(AVERAGEIFS('TE por AEA'!$H$2:$H$12257,'TE por AEA'!$A$2:$A$12257,'TE por AEA'!J611,'TE por AEA'!$B$2:$B$12257,'TE por AEA'!K611,'TE por AEA'!$F$2:$F$12257,'TE por AEA'!L611),"No hay registro")</f>
        <v>3.6558349999999997</v>
      </c>
      <c r="O611" s="4"/>
      <c r="P611" s="4"/>
      <c r="Q611" s="4"/>
      <c r="R611" s="4"/>
      <c r="S611" s="4"/>
    </row>
    <row r="612" spans="1:19">
      <c r="A612" s="1" t="str">
        <f>+'BD1'!A612</f>
        <v>Brunca</v>
      </c>
      <c r="B612" s="1" t="str">
        <f>+'BD1'!B612</f>
        <v>Pejibaye</v>
      </c>
      <c r="C612" s="1" t="str">
        <f>+'BD1'!C612</f>
        <v>Melvin Calderón Jiménez</v>
      </c>
      <c r="D612" s="1">
        <f>+'BD1'!D612</f>
        <v>0.5</v>
      </c>
      <c r="E612" s="1" t="str">
        <f>+'BD1'!E612</f>
        <v>Técnico</v>
      </c>
      <c r="F612" s="1" t="str">
        <f>+'BD1'!F612</f>
        <v>Otorgamiento de permisos para quemas agropecuarias (por trámite)</v>
      </c>
      <c r="G612" s="1" t="str">
        <f>+'BD1'!G612</f>
        <v>Sustantiva</v>
      </c>
      <c r="H612" s="1" t="str">
        <f>+'BD1'!H612</f>
        <v>NA</v>
      </c>
      <c r="J612" s="1" t="s">
        <v>263</v>
      </c>
      <c r="K612" s="1" t="s">
        <v>111</v>
      </c>
      <c r="L612" s="3" t="s">
        <v>51</v>
      </c>
      <c r="M612" s="1" t="s">
        <v>67</v>
      </c>
      <c r="N612" s="4">
        <f>IFERROR(AVERAGEIFS('TE por AEA'!$H$2:$H$12257,'TE por AEA'!$A$2:$A$12257,'TE por AEA'!J612,'TE por AEA'!$B$2:$B$12257,'TE por AEA'!K612,'TE por AEA'!$F$2:$F$12257,'TE por AEA'!L612),"No hay registro")</f>
        <v>7.3116700000000003</v>
      </c>
      <c r="O612" s="4"/>
      <c r="P612" s="4"/>
      <c r="Q612" s="4"/>
      <c r="R612" s="4"/>
      <c r="S612" s="4"/>
    </row>
    <row r="613" spans="1:19">
      <c r="A613" s="1" t="str">
        <f>+'BD1'!A613</f>
        <v>Brunca</v>
      </c>
      <c r="B613" s="1" t="str">
        <f>+'BD1'!B613</f>
        <v>Pejibaye</v>
      </c>
      <c r="C613" s="1" t="str">
        <f>+'BD1'!C613</f>
        <v>Melvin Calderón Jiménez</v>
      </c>
      <c r="D613" s="1">
        <f>+'BD1'!D613</f>
        <v>0.5</v>
      </c>
      <c r="E613" s="1" t="str">
        <f>+'BD1'!E613</f>
        <v>Técnico</v>
      </c>
      <c r="F613" s="1" t="str">
        <f>+'BD1'!F613</f>
        <v>Elaboración de Autoevaluación en Control Interno (acumulado efectivo por aplicación de la autoevaluación)</v>
      </c>
      <c r="G613" s="1" t="str">
        <f>+'BD1'!G613</f>
        <v>Administrativa</v>
      </c>
      <c r="H613" s="1">
        <f>+'BD1'!H613</f>
        <v>5.35</v>
      </c>
      <c r="J613" s="1" t="s">
        <v>263</v>
      </c>
      <c r="K613" s="1" t="s">
        <v>111</v>
      </c>
      <c r="L613" s="3" t="s">
        <v>52</v>
      </c>
      <c r="M613" s="1" t="s">
        <v>68</v>
      </c>
      <c r="N613" s="4">
        <f>IFERROR(AVERAGEIFS('TE por AEA'!$H$2:$H$12257,'TE por AEA'!$A$2:$A$12257,'TE por AEA'!J613,'TE por AEA'!$B$2:$B$12257,'TE por AEA'!K613,'TE por AEA'!$F$2:$F$12257,'TE por AEA'!L613),"No hay registro")</f>
        <v>3.5666666666666664</v>
      </c>
      <c r="O613" s="4"/>
      <c r="P613" s="4"/>
      <c r="Q613" s="4"/>
      <c r="R613" s="4"/>
      <c r="S613" s="4"/>
    </row>
    <row r="614" spans="1:19">
      <c r="A614" s="1" t="str">
        <f>+'BD1'!A614</f>
        <v>Brunca</v>
      </c>
      <c r="B614" s="1" t="str">
        <f>+'BD1'!B614</f>
        <v>Pejibaye</v>
      </c>
      <c r="C614" s="1" t="str">
        <f>+'BD1'!C614</f>
        <v>Melvin Calderón Jiménez</v>
      </c>
      <c r="D614" s="1">
        <f>+'BD1'!D614</f>
        <v>0.5</v>
      </c>
      <c r="E614" s="1" t="str">
        <f>+'BD1'!E614</f>
        <v>Técnico</v>
      </c>
      <c r="F614" s="1" t="str">
        <f>+'BD1'!F614</f>
        <v>Determinación y evaluación de riesgos en SEVRIMAG (acumulado efectivo por aplicación del SEVRIMAG)</v>
      </c>
      <c r="G614" s="1" t="str">
        <f>+'BD1'!G614</f>
        <v>Administrativa</v>
      </c>
      <c r="H614" s="1">
        <f>+'BD1'!H614</f>
        <v>5.35</v>
      </c>
      <c r="J614" s="1" t="s">
        <v>263</v>
      </c>
      <c r="K614" s="1" t="s">
        <v>111</v>
      </c>
      <c r="L614" s="3" t="s">
        <v>53</v>
      </c>
      <c r="M614" s="1" t="s">
        <v>68</v>
      </c>
      <c r="N614" s="4">
        <f>IFERROR(AVERAGEIFS('TE por AEA'!$H$2:$H$12257,'TE por AEA'!$A$2:$A$12257,'TE por AEA'!J614,'TE por AEA'!$B$2:$B$12257,'TE por AEA'!K614,'TE por AEA'!$F$2:$F$12257,'TE por AEA'!L614),"No hay registro")</f>
        <v>3.5666666666666664</v>
      </c>
      <c r="O614" s="4"/>
      <c r="P614" s="4"/>
      <c r="Q614" s="4"/>
      <c r="R614" s="4"/>
      <c r="S614" s="4"/>
    </row>
    <row r="615" spans="1:19">
      <c r="A615" s="1" t="str">
        <f>+'BD1'!A615</f>
        <v>Brunca</v>
      </c>
      <c r="B615" s="1" t="str">
        <f>+'BD1'!B615</f>
        <v>Pejibaye</v>
      </c>
      <c r="C615" s="1" t="str">
        <f>+'BD1'!C615</f>
        <v>Melvin Calderón Jiménez</v>
      </c>
      <c r="D615" s="1">
        <f>+'BD1'!D615</f>
        <v>0.5</v>
      </c>
      <c r="E615" s="1" t="str">
        <f>+'BD1'!E615</f>
        <v>Técnico</v>
      </c>
      <c r="F615" s="1" t="str">
        <f>+'BD1'!F615</f>
        <v>Seguimiento a plan de mitigación de riesgos en SEVRIMAG (acumulado efectivo por seguimiento)</v>
      </c>
      <c r="G615" s="1" t="str">
        <f>+'BD1'!G615</f>
        <v>Administrativa</v>
      </c>
      <c r="H615" s="1">
        <f>+'BD1'!H615</f>
        <v>5.35</v>
      </c>
      <c r="J615" s="1" t="s">
        <v>263</v>
      </c>
      <c r="K615" s="1" t="s">
        <v>111</v>
      </c>
      <c r="L615" s="3" t="s">
        <v>54</v>
      </c>
      <c r="M615" s="1" t="s">
        <v>68</v>
      </c>
      <c r="N615" s="4">
        <f>IFERROR(AVERAGEIFS('TE por AEA'!$H$2:$H$12257,'TE por AEA'!$A$2:$A$12257,'TE por AEA'!J615,'TE por AEA'!$B$2:$B$12257,'TE por AEA'!K615,'TE por AEA'!$F$2:$F$12257,'TE por AEA'!L615),"No hay registro")</f>
        <v>2.9424999999999999</v>
      </c>
      <c r="O615" s="4"/>
      <c r="P615" s="4"/>
      <c r="Q615" s="4"/>
      <c r="R615" s="4"/>
      <c r="S615" s="4"/>
    </row>
    <row r="616" spans="1:19">
      <c r="A616" s="1" t="str">
        <f>+'BD1'!A616</f>
        <v>Brunca</v>
      </c>
      <c r="B616" s="1" t="str">
        <f>+'BD1'!B616</f>
        <v>Pejibaye</v>
      </c>
      <c r="C616" s="1" t="str">
        <f>+'BD1'!C616</f>
        <v>Melvin Calderón Jiménez</v>
      </c>
      <c r="D616" s="1">
        <f>+'BD1'!D616</f>
        <v>0.5</v>
      </c>
      <c r="E616" s="1" t="str">
        <f>+'BD1'!E616</f>
        <v>Técnico</v>
      </c>
      <c r="F616" s="1" t="str">
        <f>+'BD1'!F616</f>
        <v>Seguimiento a plan de mejora de la Autoevaluación en Control Interno (acumulado efectivo por seguimiento)</v>
      </c>
      <c r="G616" s="1" t="str">
        <f>+'BD1'!G616</f>
        <v>Administrativa</v>
      </c>
      <c r="H616" s="1" t="str">
        <f>+'BD1'!H616</f>
        <v>NA</v>
      </c>
      <c r="J616" s="1" t="s">
        <v>263</v>
      </c>
      <c r="K616" s="1" t="s">
        <v>111</v>
      </c>
      <c r="L616" s="3" t="s">
        <v>55</v>
      </c>
      <c r="M616" s="1" t="s">
        <v>68</v>
      </c>
      <c r="N616" s="4">
        <f>IFERROR(AVERAGEIFS('TE por AEA'!$H$2:$H$12257,'TE por AEA'!$A$2:$A$12257,'TE por AEA'!J616,'TE por AEA'!$B$2:$B$12257,'TE por AEA'!K616,'TE por AEA'!$F$2:$F$12257,'TE por AEA'!L616),"No hay registro")</f>
        <v>2.9424999999999999</v>
      </c>
      <c r="O616" s="4"/>
      <c r="P616" s="4"/>
      <c r="Q616" s="4"/>
      <c r="R616" s="4"/>
      <c r="S616" s="4"/>
    </row>
    <row r="617" spans="1:19">
      <c r="A617" s="1" t="str">
        <f>+'BD1'!A617</f>
        <v>Brunca</v>
      </c>
      <c r="B617" s="1" t="str">
        <f>+'BD1'!B617</f>
        <v>Pejibaye</v>
      </c>
      <c r="C617" s="1" t="str">
        <f>+'BD1'!C617</f>
        <v>Melvin Calderón Jiménez</v>
      </c>
      <c r="D617" s="1">
        <f>+'BD1'!D617</f>
        <v>0.5</v>
      </c>
      <c r="E617" s="1" t="str">
        <f>+'BD1'!E617</f>
        <v>Técnico</v>
      </c>
      <c r="F617" s="1" t="str">
        <f>+'BD1'!F617</f>
        <v>Reuniones de personal AEA (por reunión)</v>
      </c>
      <c r="G617" s="1" t="str">
        <f>+'BD1'!G617</f>
        <v>Administrativa</v>
      </c>
      <c r="H617" s="1">
        <f>+'BD1'!H617</f>
        <v>2.76417</v>
      </c>
      <c r="J617" s="1" t="s">
        <v>263</v>
      </c>
      <c r="K617" s="1" t="s">
        <v>111</v>
      </c>
      <c r="L617" s="3" t="s">
        <v>56</v>
      </c>
      <c r="M617" s="1" t="s">
        <v>68</v>
      </c>
      <c r="N617" s="4">
        <f>IFERROR(AVERAGEIFS('TE por AEA'!$H$2:$H$12257,'TE por AEA'!$A$2:$A$12257,'TE por AEA'!J617,'TE por AEA'!$B$2:$B$12257,'TE por AEA'!K617,'TE por AEA'!$F$2:$F$12257,'TE por AEA'!L617),"No hay registro")</f>
        <v>5.0527766666666665</v>
      </c>
      <c r="O617" s="4"/>
      <c r="P617" s="4"/>
      <c r="Q617" s="4"/>
      <c r="R617" s="4"/>
      <c r="S617" s="4"/>
    </row>
    <row r="618" spans="1:19">
      <c r="A618" s="1" t="str">
        <f>+'BD1'!A618</f>
        <v>Brunca</v>
      </c>
      <c r="B618" s="1" t="str">
        <f>+'BD1'!B618</f>
        <v>Pejibaye</v>
      </c>
      <c r="C618" s="1" t="str">
        <f>+'BD1'!C618</f>
        <v>Melvin Calderón Jiménez</v>
      </c>
      <c r="D618" s="1">
        <f>+'BD1'!D618</f>
        <v>0.5</v>
      </c>
      <c r="E618" s="1" t="str">
        <f>+'BD1'!E618</f>
        <v>Técnico</v>
      </c>
      <c r="F618" s="1" t="str">
        <f>+'BD1'!F618</f>
        <v>Actualización del sistema de gestión documental y archivo (tiempo efectivo por día)</v>
      </c>
      <c r="G618" s="1" t="str">
        <f>+'BD1'!G618</f>
        <v>Administrativa</v>
      </c>
      <c r="H618" s="1">
        <f>+'BD1'!H618</f>
        <v>5.35</v>
      </c>
      <c r="J618" s="1" t="s">
        <v>263</v>
      </c>
      <c r="K618" s="1" t="s">
        <v>111</v>
      </c>
      <c r="L618" s="3" t="s">
        <v>57</v>
      </c>
      <c r="M618" s="1" t="s">
        <v>68</v>
      </c>
      <c r="N618" s="4">
        <f>IFERROR(AVERAGEIFS('TE por AEA'!$H$2:$H$12257,'TE por AEA'!$A$2:$A$12257,'TE por AEA'!J618,'TE por AEA'!$B$2:$B$12257,'TE por AEA'!K618,'TE por AEA'!$F$2:$F$12257,'TE por AEA'!L618),"No hay registro")</f>
        <v>5.5283300000000004</v>
      </c>
      <c r="O618" s="4"/>
      <c r="P618" s="4"/>
      <c r="Q618" s="4"/>
      <c r="R618" s="4"/>
      <c r="S618" s="4"/>
    </row>
    <row r="619" spans="1:19">
      <c r="A619" s="1" t="str">
        <f>+'BD1'!A619</f>
        <v>Brunca</v>
      </c>
      <c r="B619" s="1" t="str">
        <f>+'BD1'!B619</f>
        <v>Pejibaye</v>
      </c>
      <c r="C619" s="1" t="str">
        <f>+'BD1'!C619</f>
        <v>Melvin Calderón Jiménez</v>
      </c>
      <c r="D619" s="1">
        <f>+'BD1'!D619</f>
        <v>0.5</v>
      </c>
      <c r="E619" s="1" t="str">
        <f>+'BD1'!E619</f>
        <v>Técnico</v>
      </c>
      <c r="F619" s="1" t="str">
        <f>+'BD1'!F619</f>
        <v>Actualización del sistema SisDNEA (por productor)</v>
      </c>
      <c r="G619" s="1" t="str">
        <f>+'BD1'!G619</f>
        <v>Administrativa</v>
      </c>
      <c r="H619" s="1">
        <f>+'BD1'!H619</f>
        <v>1.605</v>
      </c>
      <c r="J619" s="1" t="s">
        <v>263</v>
      </c>
      <c r="K619" s="1" t="s">
        <v>111</v>
      </c>
      <c r="L619" s="3" t="s">
        <v>58</v>
      </c>
      <c r="M619" s="1" t="s">
        <v>68</v>
      </c>
      <c r="N619" s="4">
        <f>IFERROR(AVERAGEIFS('TE por AEA'!$H$2:$H$12257,'TE por AEA'!$A$2:$A$12257,'TE por AEA'!J619,'TE por AEA'!$B$2:$B$12257,'TE por AEA'!K619,'TE por AEA'!$F$2:$F$12257,'TE por AEA'!L619),"No hay registro")</f>
        <v>1.9616666666666667</v>
      </c>
      <c r="O619" s="4"/>
      <c r="P619" s="4"/>
      <c r="Q619" s="4"/>
      <c r="R619" s="4"/>
      <c r="S619" s="4"/>
    </row>
    <row r="620" spans="1:19">
      <c r="A620" s="1" t="str">
        <f>+'BD1'!A620</f>
        <v>Brunca</v>
      </c>
      <c r="B620" s="1" t="str">
        <f>+'BD1'!B620</f>
        <v>Pejibaye</v>
      </c>
      <c r="C620" s="1" t="str">
        <f>+'BD1'!C620</f>
        <v>Melvin Calderón Jiménez</v>
      </c>
      <c r="D620" s="1">
        <f>+'BD1'!D620</f>
        <v>0.5</v>
      </c>
      <c r="E620" s="1" t="str">
        <f>+'BD1'!E620</f>
        <v>Técnico</v>
      </c>
      <c r="F620" s="1" t="str">
        <f>+'BD1'!F620</f>
        <v>Seguimiento semestral de la determinación de expectativas (por seguimiento)</v>
      </c>
      <c r="G620" s="1" t="str">
        <f>+'BD1'!G620</f>
        <v>Administrativa</v>
      </c>
      <c r="H620" s="1" t="str">
        <f>+'BD1'!H620</f>
        <v>NA</v>
      </c>
      <c r="J620" s="1" t="s">
        <v>263</v>
      </c>
      <c r="K620" s="1" t="s">
        <v>111</v>
      </c>
      <c r="L620" s="3" t="s">
        <v>135</v>
      </c>
      <c r="M620" s="1" t="s">
        <v>68</v>
      </c>
      <c r="N620" s="4">
        <f>IFERROR(AVERAGEIFS('TE por AEA'!$H$2:$H$12257,'TE por AEA'!$A$2:$A$12257,'TE por AEA'!J620,'TE por AEA'!$B$2:$B$12257,'TE por AEA'!K620,'TE por AEA'!$F$2:$F$12257,'TE por AEA'!L620),"No hay registro")</f>
        <v>3.5815299999999999</v>
      </c>
      <c r="O620" s="4"/>
      <c r="P620" s="4"/>
      <c r="Q620" s="4"/>
      <c r="R620" s="4"/>
      <c r="S620" s="4"/>
    </row>
    <row r="621" spans="1:19">
      <c r="A621" s="1" t="str">
        <f>+'BD1'!A621</f>
        <v>Brunca</v>
      </c>
      <c r="B621" s="1" t="str">
        <f>+'BD1'!B621</f>
        <v>Pejibaye</v>
      </c>
      <c r="C621" s="1" t="str">
        <f>+'BD1'!C621</f>
        <v>Melvin Calderón Jiménez</v>
      </c>
      <c r="D621" s="1">
        <f>+'BD1'!D621</f>
        <v>0.5</v>
      </c>
      <c r="E621" s="1" t="str">
        <f>+'BD1'!E621</f>
        <v>Técnico</v>
      </c>
      <c r="F621" s="1" t="str">
        <f>+'BD1'!F621</f>
        <v>Elaboración de la evaluación del desempeño (por reunión)</v>
      </c>
      <c r="G621" s="1" t="str">
        <f>+'BD1'!G621</f>
        <v>Administrativa</v>
      </c>
      <c r="H621" s="1" t="str">
        <f>+'BD1'!H621</f>
        <v>NA</v>
      </c>
      <c r="J621" s="1" t="s">
        <v>263</v>
      </c>
      <c r="K621" s="1" t="s">
        <v>111</v>
      </c>
      <c r="L621" s="3" t="s">
        <v>59</v>
      </c>
      <c r="M621" s="1" t="s">
        <v>68</v>
      </c>
      <c r="N621" s="4">
        <f>IFERROR(AVERAGEIFS('TE por AEA'!$H$2:$H$12257,'TE por AEA'!$A$2:$A$12257,'TE por AEA'!J621,'TE por AEA'!$B$2:$B$12257,'TE por AEA'!K621,'TE por AEA'!$F$2:$F$12257,'TE por AEA'!L621),"No hay registro")</f>
        <v>1.5306950000000001</v>
      </c>
      <c r="O621" s="4"/>
      <c r="P621" s="4"/>
      <c r="Q621" s="4"/>
      <c r="R621" s="4"/>
      <c r="S621" s="4"/>
    </row>
    <row r="622" spans="1:19">
      <c r="A622" s="1" t="str">
        <f>+'BD1'!A622</f>
        <v>Brunca</v>
      </c>
      <c r="B622" s="1" t="str">
        <f>+'BD1'!B622</f>
        <v>Pejibaye</v>
      </c>
      <c r="C622" s="1" t="str">
        <f>+'BD1'!C622</f>
        <v>Melvin Calderón Jiménez</v>
      </c>
      <c r="D622" s="1">
        <f>+'BD1'!D622</f>
        <v>0.5</v>
      </c>
      <c r="E622" s="1" t="str">
        <f>+'BD1'!E622</f>
        <v>Técnico</v>
      </c>
      <c r="F622" s="1" t="str">
        <f>+'BD1'!F622</f>
        <v>Elaboración de inventarios de equipos, materiales e insumos (tiempo efectivo por día)</v>
      </c>
      <c r="G622" s="1" t="str">
        <f>+'BD1'!G622</f>
        <v>Administrativa</v>
      </c>
      <c r="H622" s="1">
        <f>+'BD1'!H622</f>
        <v>2.31833</v>
      </c>
      <c r="J622" s="1" t="s">
        <v>263</v>
      </c>
      <c r="K622" s="1" t="s">
        <v>111</v>
      </c>
      <c r="L622" s="3" t="s">
        <v>60</v>
      </c>
      <c r="M622" s="1" t="s">
        <v>68</v>
      </c>
      <c r="N622" s="4">
        <f>IFERROR(AVERAGEIFS('TE por AEA'!$H$2:$H$12257,'TE por AEA'!$A$2:$A$12257,'TE por AEA'!J622,'TE por AEA'!$B$2:$B$12257,'TE por AEA'!K622,'TE por AEA'!$F$2:$F$12257,'TE por AEA'!L622),"No hay registro")</f>
        <v>3.21</v>
      </c>
      <c r="O622" s="4"/>
      <c r="P622" s="4"/>
      <c r="Q622" s="4"/>
      <c r="R622" s="4"/>
      <c r="S622" s="4"/>
    </row>
    <row r="623" spans="1:19">
      <c r="A623" s="1" t="str">
        <f>+'BD1'!A623</f>
        <v>Brunca</v>
      </c>
      <c r="B623" s="1" t="str">
        <f>+'BD1'!B623</f>
        <v>Pejibaye</v>
      </c>
      <c r="C623" s="1" t="str">
        <f>+'BD1'!C623</f>
        <v>Melvin Calderón Jiménez</v>
      </c>
      <c r="D623" s="1">
        <f>+'BD1'!D623</f>
        <v>0.5</v>
      </c>
      <c r="E623" s="1" t="str">
        <f>+'BD1'!E623</f>
        <v>Técnico</v>
      </c>
      <c r="F623" s="1" t="str">
        <f>+'BD1'!F623</f>
        <v>Atención de emergencias</v>
      </c>
      <c r="G623" s="1" t="str">
        <f>+'BD1'!G623</f>
        <v>Sustantiva</v>
      </c>
      <c r="H623" s="1" t="str">
        <f>+'BD1'!H623</f>
        <v>NA</v>
      </c>
      <c r="J623" s="1" t="s">
        <v>263</v>
      </c>
      <c r="K623" s="1" t="s">
        <v>111</v>
      </c>
      <c r="L623" s="3" t="s">
        <v>61</v>
      </c>
      <c r="M623" s="1" t="s">
        <v>67</v>
      </c>
      <c r="N623" s="4" t="str">
        <f>IFERROR(AVERAGEIFS('TE por AEA'!$H$2:$H$12257,'TE por AEA'!$A$2:$A$12257,'TE por AEA'!J623,'TE por AEA'!$B$2:$B$12257,'TE por AEA'!K623,'TE por AEA'!$F$2:$F$12257,'TE por AEA'!L623),"No hay registro")</f>
        <v>No hay registro</v>
      </c>
      <c r="O623" s="4"/>
      <c r="P623" s="4"/>
      <c r="Q623" s="4"/>
      <c r="R623" s="4"/>
      <c r="S623" s="4"/>
    </row>
    <row r="624" spans="1:19">
      <c r="A624" s="1" t="str">
        <f>+'BD1'!A624</f>
        <v>Brunca</v>
      </c>
      <c r="B624" s="1" t="str">
        <f>+'BD1'!B624</f>
        <v>Pejibaye</v>
      </c>
      <c r="C624" s="1" t="str">
        <f>+'BD1'!C624</f>
        <v>Melvin Calderón Jiménez</v>
      </c>
      <c r="D624" s="1">
        <f>+'BD1'!D624</f>
        <v>0.5</v>
      </c>
      <c r="E624" s="1" t="str">
        <f>+'BD1'!E624</f>
        <v>Técnico</v>
      </c>
      <c r="F624" s="1" t="str">
        <f>+'BD1'!F624</f>
        <v>Trazabilidad-visita a finca (por productor)</v>
      </c>
      <c r="G624" s="1" t="str">
        <f>+'BD1'!G624</f>
        <v>Sustantiva</v>
      </c>
      <c r="H624" s="1" t="str">
        <f>+'BD1'!H624</f>
        <v>NA</v>
      </c>
      <c r="J624" s="1" t="s">
        <v>263</v>
      </c>
      <c r="K624" s="1" t="s">
        <v>111</v>
      </c>
      <c r="L624" s="3" t="s">
        <v>62</v>
      </c>
      <c r="M624" s="1" t="s">
        <v>67</v>
      </c>
      <c r="N624" s="4">
        <f>IFERROR(AVERAGEIFS('TE por AEA'!$H$2:$H$12257,'TE por AEA'!$A$2:$A$12257,'TE por AEA'!J624,'TE por AEA'!$B$2:$B$12257,'TE por AEA'!K624,'TE por AEA'!$F$2:$F$12257,'TE por AEA'!L624),"No hay registro")</f>
        <v>5.8255566666666674</v>
      </c>
      <c r="O624" s="4"/>
      <c r="P624" s="4"/>
      <c r="Q624" s="4"/>
      <c r="R624" s="4"/>
      <c r="S624" s="4"/>
    </row>
    <row r="625" spans="1:19">
      <c r="A625" s="1" t="str">
        <f>+'BD1'!A625</f>
        <v>Brunca</v>
      </c>
      <c r="B625" s="1" t="str">
        <f>+'BD1'!B625</f>
        <v>Pejibaye</v>
      </c>
      <c r="C625" s="1" t="str">
        <f>+'BD1'!C625</f>
        <v>Melvin Calderón Jiménez</v>
      </c>
      <c r="D625" s="1">
        <f>+'BD1'!D625</f>
        <v>0.5</v>
      </c>
      <c r="E625" s="1" t="str">
        <f>+'BD1'!E625</f>
        <v>Técnico</v>
      </c>
      <c r="F625" s="1" t="str">
        <f>+'BD1'!F625</f>
        <v>Trazabilidad-inclusión en sistema TrazarAgro (por productor)</v>
      </c>
      <c r="G625" s="1" t="str">
        <f>+'BD1'!G625</f>
        <v>Sustantiva</v>
      </c>
      <c r="H625" s="1" t="str">
        <f>+'BD1'!H625</f>
        <v>NA</v>
      </c>
      <c r="J625" s="1" t="s">
        <v>263</v>
      </c>
      <c r="K625" s="1" t="s">
        <v>111</v>
      </c>
      <c r="L625" s="3" t="s">
        <v>63</v>
      </c>
      <c r="M625" s="1" t="s">
        <v>67</v>
      </c>
      <c r="N625" s="4">
        <f>IFERROR(AVERAGEIFS('TE por AEA'!$H$2:$H$12257,'TE por AEA'!$A$2:$A$12257,'TE por AEA'!J625,'TE por AEA'!$B$2:$B$12257,'TE por AEA'!K625,'TE por AEA'!$F$2:$F$12257,'TE por AEA'!L625),"No hay registro")</f>
        <v>2.095415</v>
      </c>
      <c r="O625" s="4"/>
      <c r="P625" s="4"/>
      <c r="Q625" s="4"/>
      <c r="R625" s="4"/>
      <c r="S625" s="4"/>
    </row>
    <row r="626" spans="1:19">
      <c r="A626" s="1" t="str">
        <f>+'BD1'!A626</f>
        <v>Brunca</v>
      </c>
      <c r="B626" s="1" t="str">
        <f>+'BD1'!B626</f>
        <v>Pejibaye</v>
      </c>
      <c r="C626" s="1" t="str">
        <f>+'BD1'!C626</f>
        <v>Melvin Calderón Jiménez</v>
      </c>
      <c r="D626" s="1">
        <f>+'BD1'!D626</f>
        <v>0.5</v>
      </c>
      <c r="E626" s="1" t="str">
        <f>+'BD1'!E626</f>
        <v>Técnico</v>
      </c>
      <c r="F626" s="1" t="str">
        <f>+'BD1'!F626</f>
        <v>Atención al gusano barrenador (por productor)</v>
      </c>
      <c r="G626" s="1" t="str">
        <f>+'BD1'!G626</f>
        <v>Sustantiva</v>
      </c>
      <c r="H626" s="1" t="str">
        <f>+'BD1'!H626</f>
        <v>NA</v>
      </c>
      <c r="J626" s="1" t="s">
        <v>263</v>
      </c>
      <c r="K626" s="1" t="s">
        <v>111</v>
      </c>
      <c r="L626" s="3" t="s">
        <v>64</v>
      </c>
      <c r="M626" s="1" t="s">
        <v>67</v>
      </c>
      <c r="N626" s="4">
        <f>IFERROR(AVERAGEIFS('TE por AEA'!$H$2:$H$12257,'TE por AEA'!$A$2:$A$12257,'TE por AEA'!J626,'TE por AEA'!$B$2:$B$12257,'TE por AEA'!K626,'TE por AEA'!$F$2:$F$12257,'TE por AEA'!L626),"No hay registro")</f>
        <v>2.6749999999999998</v>
      </c>
      <c r="O626" s="4"/>
      <c r="P626" s="4"/>
      <c r="Q626" s="4"/>
      <c r="R626" s="4"/>
      <c r="S626" s="4"/>
    </row>
    <row r="627" spans="1:19">
      <c r="A627" s="1" t="str">
        <f>+'BD1'!A627</f>
        <v>Brunca</v>
      </c>
      <c r="B627" s="1" t="str">
        <f>+'BD1'!B627</f>
        <v>Pejibaye</v>
      </c>
      <c r="C627" s="1" t="str">
        <f>+'BD1'!C627</f>
        <v>Melvin Calderón Jiménez</v>
      </c>
      <c r="D627" s="1">
        <f>+'BD1'!D627</f>
        <v>0.5</v>
      </c>
      <c r="E627" s="1" t="str">
        <f>+'BD1'!E627</f>
        <v>Técnico</v>
      </c>
      <c r="F627" s="1" t="str">
        <f>+'BD1'!F627</f>
        <v>Atención en oficina (por usuario)</v>
      </c>
      <c r="G627" s="1" t="str">
        <f>+'BD1'!G627</f>
        <v>Sustantiva</v>
      </c>
      <c r="H627" s="1">
        <f>+'BD1'!H627</f>
        <v>1.15917</v>
      </c>
      <c r="J627" s="1" t="s">
        <v>263</v>
      </c>
      <c r="K627" s="1" t="s">
        <v>111</v>
      </c>
      <c r="L627" s="3" t="s">
        <v>65</v>
      </c>
      <c r="M627" s="1" t="s">
        <v>67</v>
      </c>
      <c r="N627" s="4">
        <f>IFERROR(AVERAGEIFS('TE por AEA'!$H$2:$H$12257,'TE por AEA'!$A$2:$A$12257,'TE por AEA'!J627,'TE por AEA'!$B$2:$B$12257,'TE por AEA'!K627,'TE por AEA'!$F$2:$F$12257,'TE por AEA'!L627),"No hay registro")</f>
        <v>2.3183333333333334</v>
      </c>
      <c r="O627" s="4"/>
      <c r="P627" s="4"/>
      <c r="Q627" s="4"/>
      <c r="R627" s="4"/>
      <c r="S627" s="4"/>
    </row>
    <row r="628" spans="1:19">
      <c r="A628" s="1" t="str">
        <f>+'BD1'!A628</f>
        <v>Brunca</v>
      </c>
      <c r="B628" s="1" t="str">
        <f>+'BD1'!B628</f>
        <v>Pejibaye</v>
      </c>
      <c r="C628" s="1" t="str">
        <f>+'BD1'!C628</f>
        <v>Melvin Calderón Jiménez</v>
      </c>
      <c r="D628" s="1">
        <f>+'BD1'!D628</f>
        <v>0.5</v>
      </c>
      <c r="E628" s="1" t="str">
        <f>+'BD1'!E628</f>
        <v>Técnico</v>
      </c>
      <c r="F628" s="1" t="str">
        <f>+'BD1'!F628</f>
        <v>Búsqueda de nuevos productores (por productor)</v>
      </c>
      <c r="G628" s="1" t="str">
        <f>+'BD1'!G628</f>
        <v>Sustantiva</v>
      </c>
      <c r="H628" s="1">
        <f>+'BD1'!H628</f>
        <v>3.2991700000000002</v>
      </c>
      <c r="J628" s="1" t="s">
        <v>263</v>
      </c>
      <c r="K628" s="1" t="s">
        <v>111</v>
      </c>
      <c r="L628" s="3" t="s">
        <v>66</v>
      </c>
      <c r="M628" s="1" t="s">
        <v>67</v>
      </c>
      <c r="N628" s="4">
        <f>IFERROR(AVERAGEIFS('TE por AEA'!$H$2:$H$12257,'TE por AEA'!$A$2:$A$12257,'TE por AEA'!J628,'TE por AEA'!$B$2:$B$12257,'TE por AEA'!K628,'TE por AEA'!$F$2:$F$12257,'TE por AEA'!L628),"No hay registro")</f>
        <v>2.4966666666666666</v>
      </c>
      <c r="O628" s="4"/>
      <c r="P628" s="4"/>
      <c r="Q628" s="4"/>
      <c r="R628" s="4"/>
      <c r="S628" s="4"/>
    </row>
    <row r="629" spans="1:19">
      <c r="A629" s="1" t="str">
        <f>+'BD1'!A629</f>
        <v>Brunca</v>
      </c>
      <c r="B629" s="1" t="str">
        <f>+'BD1'!B629</f>
        <v>Pejibaye</v>
      </c>
      <c r="C629" s="1" t="str">
        <f>+'BD1'!C629</f>
        <v>Minor Quirós Valverde</v>
      </c>
      <c r="D629" s="1">
        <f>+'BD1'!D629</f>
        <v>20</v>
      </c>
      <c r="E629" s="1" t="str">
        <f>+'BD1'!E629</f>
        <v>Jefe</v>
      </c>
      <c r="F629" s="1" t="str">
        <f>+'BD1'!F629</f>
        <v>Elaboración del diagnóstico y plan de finca de manejo a personas productoras (por productor)</v>
      </c>
      <c r="G629" s="1" t="str">
        <f>+'BD1'!G629</f>
        <v>Sustantiva</v>
      </c>
      <c r="H629" s="1">
        <f>+'BD1'!H629</f>
        <v>6.42</v>
      </c>
      <c r="J629" s="1" t="s">
        <v>263</v>
      </c>
      <c r="K629" s="1" t="s">
        <v>115</v>
      </c>
      <c r="L629" s="2" t="s">
        <v>11</v>
      </c>
      <c r="M629" s="1" t="s">
        <v>67</v>
      </c>
      <c r="N629" s="4">
        <f>IFERROR(AVERAGEIFS('TE por AEA'!$H$2:$H$12257,'TE por AEA'!$A$2:$A$12257,'TE por AEA'!J629,'TE por AEA'!$B$2:$B$12257,'TE por AEA'!K629,'TE por AEA'!$F$2:$F$12257,'TE por AEA'!L629),"No hay registro")</f>
        <v>1.6941649999999999</v>
      </c>
      <c r="O629" s="4"/>
      <c r="P629" s="4"/>
      <c r="Q629" s="4"/>
      <c r="R629" s="4"/>
      <c r="S629" s="4"/>
    </row>
    <row r="630" spans="1:19">
      <c r="A630" s="1" t="str">
        <f>+'BD1'!A630</f>
        <v>Brunca</v>
      </c>
      <c r="B630" s="1" t="str">
        <f>+'BD1'!B630</f>
        <v>Pejibaye</v>
      </c>
      <c r="C630" s="1" t="str">
        <f>+'BD1'!C630</f>
        <v>Minor Quirós Valverde</v>
      </c>
      <c r="D630" s="1">
        <f>+'BD1'!D630</f>
        <v>20</v>
      </c>
      <c r="E630" s="1" t="str">
        <f>+'BD1'!E630</f>
        <v>Jefe</v>
      </c>
      <c r="F630" s="1" t="str">
        <f>+'BD1'!F630</f>
        <v>Asistencia técnica a personas productoras (individual): visitas a finca (por productor)</v>
      </c>
      <c r="G630" s="1" t="str">
        <f>+'BD1'!G630</f>
        <v>Sustantiva</v>
      </c>
      <c r="H630" s="1">
        <f>+'BD1'!H630</f>
        <v>3.21</v>
      </c>
      <c r="J630" s="1" t="s">
        <v>263</v>
      </c>
      <c r="K630" s="1" t="s">
        <v>115</v>
      </c>
      <c r="L630" s="2" t="s">
        <v>12</v>
      </c>
      <c r="M630" s="1" t="s">
        <v>67</v>
      </c>
      <c r="N630" s="4">
        <f>IFERROR(AVERAGEIFS('TE por AEA'!$H$2:$H$12257,'TE por AEA'!$A$2:$A$12257,'TE por AEA'!J630,'TE por AEA'!$B$2:$B$12257,'TE por AEA'!K630,'TE por AEA'!$F$2:$F$12257,'TE por AEA'!L630),"No hay registro")</f>
        <v>3.6558349999999997</v>
      </c>
      <c r="O630" s="4"/>
      <c r="P630" s="4"/>
      <c r="Q630" s="4"/>
      <c r="R630" s="4"/>
      <c r="S630" s="4"/>
    </row>
    <row r="631" spans="1:19">
      <c r="A631" s="1" t="str">
        <f>+'BD1'!A631</f>
        <v>Brunca</v>
      </c>
      <c r="B631" s="1" t="str">
        <f>+'BD1'!B631</f>
        <v>Pejibaye</v>
      </c>
      <c r="C631" s="1" t="str">
        <f>+'BD1'!C631</f>
        <v>Minor Quirós Valverde</v>
      </c>
      <c r="D631" s="1">
        <f>+'BD1'!D631</f>
        <v>20</v>
      </c>
      <c r="E631" s="1" t="str">
        <f>+'BD1'!E631</f>
        <v>Jefe</v>
      </c>
      <c r="F631" s="1" t="str">
        <f>+'BD1'!F631</f>
        <v>Asistencia técnica a personas productoras (individual): atenciones virtuales y digitales (por productor)</v>
      </c>
      <c r="G631" s="1" t="str">
        <f>+'BD1'!G631</f>
        <v>Sustantiva</v>
      </c>
      <c r="H631" s="1">
        <f>+'BD1'!H631</f>
        <v>1.605</v>
      </c>
      <c r="J631" s="1" t="s">
        <v>263</v>
      </c>
      <c r="K631" s="1" t="s">
        <v>115</v>
      </c>
      <c r="L631" s="2" t="s">
        <v>13</v>
      </c>
      <c r="M631" s="1" t="s">
        <v>67</v>
      </c>
      <c r="N631" s="4">
        <f>IFERROR(AVERAGEIFS('TE por AEA'!$H$2:$H$12257,'TE por AEA'!$A$2:$A$12257,'TE por AEA'!J631,'TE por AEA'!$B$2:$B$12257,'TE por AEA'!K631,'TE por AEA'!$F$2:$F$12257,'TE por AEA'!L631),"No hay registro")</f>
        <v>1.07</v>
      </c>
      <c r="O631" s="4"/>
      <c r="P631" s="4"/>
      <c r="Q631" s="4"/>
      <c r="R631" s="4"/>
      <c r="S631" s="4"/>
    </row>
    <row r="632" spans="1:19">
      <c r="A632" s="1" t="str">
        <f>+'BD1'!A632</f>
        <v>Brunca</v>
      </c>
      <c r="B632" s="1" t="str">
        <f>+'BD1'!B632</f>
        <v>Pejibaye</v>
      </c>
      <c r="C632" s="1" t="str">
        <f>+'BD1'!C632</f>
        <v>Minor Quirós Valverde</v>
      </c>
      <c r="D632" s="1">
        <f>+'BD1'!D632</f>
        <v>20</v>
      </c>
      <c r="E632" s="1" t="str">
        <f>+'BD1'!E632</f>
        <v>Jefe</v>
      </c>
      <c r="F632" s="1" t="str">
        <f>+'BD1'!F632</f>
        <v>Asistencia técnica a personas productoras (grupal): día de campo (por día en el evento)</v>
      </c>
      <c r="G632" s="1" t="str">
        <f>+'BD1'!G632</f>
        <v>Sustantiva</v>
      </c>
      <c r="H632" s="1">
        <f>+'BD1'!H632</f>
        <v>6.42</v>
      </c>
      <c r="J632" s="1" t="s">
        <v>263</v>
      </c>
      <c r="K632" s="1" t="s">
        <v>115</v>
      </c>
      <c r="L632" s="2" t="s">
        <v>14</v>
      </c>
      <c r="M632" s="1" t="s">
        <v>67</v>
      </c>
      <c r="N632" s="4">
        <f>IFERROR(AVERAGEIFS('TE por AEA'!$H$2:$H$12257,'TE por AEA'!$A$2:$A$12257,'TE por AEA'!J632,'TE por AEA'!$B$2:$B$12257,'TE por AEA'!K632,'TE por AEA'!$F$2:$F$12257,'TE por AEA'!L632),"No hay registro")</f>
        <v>4.9041649999999999</v>
      </c>
      <c r="O632" s="4"/>
      <c r="P632" s="4"/>
      <c r="Q632" s="4"/>
      <c r="R632" s="4"/>
      <c r="S632" s="4"/>
    </row>
    <row r="633" spans="1:19">
      <c r="A633" s="1" t="str">
        <f>+'BD1'!A633</f>
        <v>Brunca</v>
      </c>
      <c r="B633" s="1" t="str">
        <f>+'BD1'!B633</f>
        <v>Pejibaye</v>
      </c>
      <c r="C633" s="1" t="str">
        <f>+'BD1'!C633</f>
        <v>Minor Quirós Valverde</v>
      </c>
      <c r="D633" s="1">
        <f>+'BD1'!D633</f>
        <v>20</v>
      </c>
      <c r="E633" s="1" t="str">
        <f>+'BD1'!E633</f>
        <v>Jefe</v>
      </c>
      <c r="F633" s="1" t="str">
        <f>+'BD1'!F633</f>
        <v>Asistencia técnica a personas productoras (grupal): demostración de métodos (por evento, se puede acumular si la demostración tarda más de un día)</v>
      </c>
      <c r="G633" s="1" t="str">
        <f>+'BD1'!G633</f>
        <v>Sustantiva</v>
      </c>
      <c r="H633" s="1">
        <f>+'BD1'!H633</f>
        <v>6.42</v>
      </c>
      <c r="J633" s="1" t="s">
        <v>263</v>
      </c>
      <c r="K633" s="1" t="s">
        <v>115</v>
      </c>
      <c r="L633" s="2" t="s">
        <v>15</v>
      </c>
      <c r="M633" s="1" t="s">
        <v>67</v>
      </c>
      <c r="N633" s="4">
        <f>IFERROR(AVERAGEIFS('TE por AEA'!$H$2:$H$12257,'TE por AEA'!$A$2:$A$12257,'TE por AEA'!J633,'TE por AEA'!$B$2:$B$12257,'TE por AEA'!K633,'TE por AEA'!$F$2:$F$12257,'TE por AEA'!L633),"No hay registro")</f>
        <v>2.8533299999999997</v>
      </c>
      <c r="O633" s="4"/>
      <c r="P633" s="4"/>
      <c r="Q633" s="4"/>
      <c r="R633" s="4"/>
      <c r="S633" s="4"/>
    </row>
    <row r="634" spans="1:19">
      <c r="A634" s="1" t="str">
        <f>+'BD1'!A634</f>
        <v>Brunca</v>
      </c>
      <c r="B634" s="1" t="str">
        <f>+'BD1'!B634</f>
        <v>Pejibaye</v>
      </c>
      <c r="C634" s="1" t="str">
        <f>+'BD1'!C634</f>
        <v>Minor Quirós Valverde</v>
      </c>
      <c r="D634" s="1">
        <f>+'BD1'!D634</f>
        <v>20</v>
      </c>
      <c r="E634" s="1" t="str">
        <f>+'BD1'!E634</f>
        <v>Jefe</v>
      </c>
      <c r="F634" s="1" t="str">
        <f>+'BD1'!F634</f>
        <v>Asistencia técnica a personas productoras (grupal): taller (por taller)</v>
      </c>
      <c r="G634" s="1" t="str">
        <f>+'BD1'!G634</f>
        <v>Sustantiva</v>
      </c>
      <c r="H634" s="1">
        <f>+'BD1'!H634</f>
        <v>6.42</v>
      </c>
      <c r="J634" s="1" t="s">
        <v>263</v>
      </c>
      <c r="K634" s="1" t="s">
        <v>115</v>
      </c>
      <c r="L634" s="2" t="s">
        <v>16</v>
      </c>
      <c r="M634" s="1" t="s">
        <v>67</v>
      </c>
      <c r="N634" s="4">
        <f>IFERROR(AVERAGEIFS('TE por AEA'!$H$2:$H$12257,'TE por AEA'!$A$2:$A$12257,'TE por AEA'!J634,'TE por AEA'!$B$2:$B$12257,'TE por AEA'!K634,'TE por AEA'!$F$2:$F$12257,'TE por AEA'!L634),"No hay registro")</f>
        <v>3.3883299999999998</v>
      </c>
      <c r="O634" s="4"/>
      <c r="P634" s="4"/>
      <c r="Q634" s="4"/>
      <c r="R634" s="4"/>
      <c r="S634" s="4"/>
    </row>
    <row r="635" spans="1:19">
      <c r="A635" s="1" t="str">
        <f>+'BD1'!A635</f>
        <v>Brunca</v>
      </c>
      <c r="B635" s="1" t="str">
        <f>+'BD1'!B635</f>
        <v>Pejibaye</v>
      </c>
      <c r="C635" s="1" t="str">
        <f>+'BD1'!C635</f>
        <v>Minor Quirós Valverde</v>
      </c>
      <c r="D635" s="1">
        <f>+'BD1'!D635</f>
        <v>20</v>
      </c>
      <c r="E635" s="1" t="str">
        <f>+'BD1'!E635</f>
        <v>Jefe</v>
      </c>
      <c r="F635" s="1" t="str">
        <f>+'BD1'!F635</f>
        <v>Asistencia técnica a personas productoras (grupal): charlas (por día en el evento)</v>
      </c>
      <c r="G635" s="1" t="str">
        <f>+'BD1'!G635</f>
        <v>Sustantiva</v>
      </c>
      <c r="H635" s="1">
        <f>+'BD1'!H635</f>
        <v>6.42</v>
      </c>
      <c r="J635" s="1" t="s">
        <v>263</v>
      </c>
      <c r="K635" s="1" t="s">
        <v>115</v>
      </c>
      <c r="L635" s="2" t="s">
        <v>17</v>
      </c>
      <c r="M635" s="1" t="s">
        <v>67</v>
      </c>
      <c r="N635" s="4">
        <f>IFERROR(AVERAGEIFS('TE por AEA'!$H$2:$H$12257,'TE por AEA'!$A$2:$A$12257,'TE por AEA'!J635,'TE por AEA'!$B$2:$B$12257,'TE por AEA'!K635,'TE por AEA'!$F$2:$F$12257,'TE por AEA'!L635),"No hay registro")</f>
        <v>2.2737499999999997</v>
      </c>
      <c r="O635" s="4"/>
      <c r="P635" s="4"/>
      <c r="Q635" s="4"/>
      <c r="R635" s="4"/>
      <c r="S635" s="4"/>
    </row>
    <row r="636" spans="1:19">
      <c r="A636" s="1" t="str">
        <f>+'BD1'!A636</f>
        <v>Brunca</v>
      </c>
      <c r="B636" s="1" t="str">
        <f>+'BD1'!B636</f>
        <v>Pejibaye</v>
      </c>
      <c r="C636" s="1" t="str">
        <f>+'BD1'!C636</f>
        <v>Minor Quirós Valverde</v>
      </c>
      <c r="D636" s="1">
        <f>+'BD1'!D636</f>
        <v>20</v>
      </c>
      <c r="E636" s="1" t="str">
        <f>+'BD1'!E636</f>
        <v>Jefe</v>
      </c>
      <c r="F636" s="1" t="str">
        <f>+'BD1'!F636</f>
        <v>Gestión en capacitaciones con instituciones públicas o privadas (solo gestión de coordinación por evento de capacitación)</v>
      </c>
      <c r="G636" s="1" t="str">
        <f>+'BD1'!G636</f>
        <v>Administrativa</v>
      </c>
      <c r="H636" s="1">
        <f>+'BD1'!H636</f>
        <v>19.260000000000002</v>
      </c>
      <c r="J636" s="1" t="s">
        <v>263</v>
      </c>
      <c r="K636" s="1" t="s">
        <v>115</v>
      </c>
      <c r="L636" s="2" t="s">
        <v>18</v>
      </c>
      <c r="M636" s="1" t="s">
        <v>68</v>
      </c>
      <c r="N636" s="4">
        <f>IFERROR(AVERAGEIFS('TE por AEA'!$H$2:$H$12257,'TE por AEA'!$A$2:$A$12257,'TE por AEA'!J636,'TE por AEA'!$B$2:$B$12257,'TE por AEA'!K636,'TE por AEA'!$F$2:$F$12257,'TE por AEA'!L636),"No hay registro")</f>
        <v>1.3672200000000001</v>
      </c>
      <c r="O636" s="4"/>
      <c r="P636" s="4"/>
      <c r="Q636" s="4"/>
      <c r="R636" s="4"/>
      <c r="S636" s="4"/>
    </row>
    <row r="637" spans="1:19">
      <c r="A637" s="1" t="str">
        <f>+'BD1'!A637</f>
        <v>Brunca</v>
      </c>
      <c r="B637" s="1" t="str">
        <f>+'BD1'!B637</f>
        <v>Pejibaye</v>
      </c>
      <c r="C637" s="1" t="str">
        <f>+'BD1'!C637</f>
        <v>Minor Quirós Valverde</v>
      </c>
      <c r="D637" s="1">
        <f>+'BD1'!D637</f>
        <v>20</v>
      </c>
      <c r="E637" s="1" t="str">
        <f>+'BD1'!E637</f>
        <v>Jefe</v>
      </c>
      <c r="F637" s="1" t="str">
        <f>+'BD1'!F637</f>
        <v>Aplicación de la herramienta de medición del nivel de gestión empresarial y organizacional (por organización)</v>
      </c>
      <c r="G637" s="1" t="str">
        <f>+'BD1'!G637</f>
        <v>Sustantiva</v>
      </c>
      <c r="H637" s="1">
        <f>+'BD1'!H637</f>
        <v>8.9166666669999994</v>
      </c>
      <c r="J637" s="1" t="s">
        <v>263</v>
      </c>
      <c r="K637" s="1" t="s">
        <v>115</v>
      </c>
      <c r="L637" s="2" t="s">
        <v>19</v>
      </c>
      <c r="M637" s="1" t="s">
        <v>67</v>
      </c>
      <c r="N637" s="4" t="str">
        <f>IFERROR(AVERAGEIFS('TE por AEA'!$H$2:$H$12257,'TE por AEA'!$A$2:$A$12257,'TE por AEA'!J637,'TE por AEA'!$B$2:$B$12257,'TE por AEA'!K637,'TE por AEA'!$F$2:$F$12257,'TE por AEA'!L637),"No hay registro")</f>
        <v>No hay registro</v>
      </c>
      <c r="O637" s="4"/>
      <c r="P637" s="4"/>
      <c r="Q637" s="4"/>
      <c r="R637" s="4"/>
      <c r="S637" s="4"/>
    </row>
    <row r="638" spans="1:19">
      <c r="A638" s="1" t="str">
        <f>+'BD1'!A638</f>
        <v>Brunca</v>
      </c>
      <c r="B638" s="1" t="str">
        <f>+'BD1'!B638</f>
        <v>Pejibaye</v>
      </c>
      <c r="C638" s="1" t="str">
        <f>+'BD1'!C638</f>
        <v>Minor Quirós Valverde</v>
      </c>
      <c r="D638" s="1">
        <f>+'BD1'!D638</f>
        <v>20</v>
      </c>
      <c r="E638" s="1" t="str">
        <f>+'BD1'!E638</f>
        <v>Jefe</v>
      </c>
      <c r="F638" s="1" t="str">
        <f>+'BD1'!F638</f>
        <v>Elaboración y ejecución del plan de trabajo (por organización)</v>
      </c>
      <c r="G638" s="1" t="str">
        <f>+'BD1'!G638</f>
        <v>Sustantiva</v>
      </c>
      <c r="H638" s="1">
        <f>+'BD1'!H638</f>
        <v>8.9166666669999994</v>
      </c>
      <c r="J638" s="1" t="s">
        <v>263</v>
      </c>
      <c r="K638" s="1" t="s">
        <v>115</v>
      </c>
      <c r="L638" s="2" t="s">
        <v>20</v>
      </c>
      <c r="M638" s="1" t="s">
        <v>67</v>
      </c>
      <c r="N638" s="4" t="str">
        <f>IFERROR(AVERAGEIFS('TE por AEA'!$H$2:$H$12257,'TE por AEA'!$A$2:$A$12257,'TE por AEA'!J638,'TE por AEA'!$B$2:$B$12257,'TE por AEA'!K638,'TE por AEA'!$F$2:$F$12257,'TE por AEA'!L638),"No hay registro")</f>
        <v>No hay registro</v>
      </c>
      <c r="O638" s="4"/>
      <c r="P638" s="4"/>
      <c r="Q638" s="4"/>
      <c r="R638" s="4"/>
      <c r="S638" s="4"/>
    </row>
    <row r="639" spans="1:19">
      <c r="A639" s="1" t="str">
        <f>+'BD1'!A639</f>
        <v>Brunca</v>
      </c>
      <c r="B639" s="1" t="str">
        <f>+'BD1'!B639</f>
        <v>Pejibaye</v>
      </c>
      <c r="C639" s="1" t="str">
        <f>+'BD1'!C639</f>
        <v>Minor Quirós Valverde</v>
      </c>
      <c r="D639" s="1">
        <f>+'BD1'!D639</f>
        <v>20</v>
      </c>
      <c r="E639" s="1" t="str">
        <f>+'BD1'!E639</f>
        <v>Jefe</v>
      </c>
      <c r="F639" s="1" t="str">
        <f>+'BD1'!F639</f>
        <v>Visitas de seguimiento al plan de trabajo (por visita por organización)</v>
      </c>
      <c r="G639" s="1" t="str">
        <f>+'BD1'!G639</f>
        <v>Sustantiva</v>
      </c>
      <c r="H639" s="1">
        <f>+'BD1'!H639</f>
        <v>8.9166666669999994</v>
      </c>
      <c r="J639" s="1" t="s">
        <v>263</v>
      </c>
      <c r="K639" s="1" t="s">
        <v>115</v>
      </c>
      <c r="L639" s="2" t="s">
        <v>21</v>
      </c>
      <c r="M639" s="1" t="s">
        <v>67</v>
      </c>
      <c r="N639" s="4" t="str">
        <f>IFERROR(AVERAGEIFS('TE por AEA'!$H$2:$H$12257,'TE por AEA'!$A$2:$A$12257,'TE por AEA'!J639,'TE por AEA'!$B$2:$B$12257,'TE por AEA'!K639,'TE por AEA'!$F$2:$F$12257,'TE por AEA'!L639),"No hay registro")</f>
        <v>No hay registro</v>
      </c>
      <c r="O639" s="4"/>
      <c r="P639" s="4"/>
      <c r="Q639" s="4"/>
      <c r="R639" s="4"/>
      <c r="S639" s="4"/>
    </row>
    <row r="640" spans="1:19">
      <c r="A640" s="1" t="str">
        <f>+'BD1'!A640</f>
        <v>Brunca</v>
      </c>
      <c r="B640" s="1" t="str">
        <f>+'BD1'!B640</f>
        <v>Pejibaye</v>
      </c>
      <c r="C640" s="1" t="str">
        <f>+'BD1'!C640</f>
        <v>Minor Quirós Valverde</v>
      </c>
      <c r="D640" s="1">
        <f>+'BD1'!D640</f>
        <v>20</v>
      </c>
      <c r="E640" s="1" t="str">
        <f>+'BD1'!E640</f>
        <v>Jefe</v>
      </c>
      <c r="F640" s="1" t="str">
        <f>+'BD1'!F640</f>
        <v>Reporte del plan de trabajo anual (por reporte por organización)</v>
      </c>
      <c r="G640" s="1" t="str">
        <f>+'BD1'!G640</f>
        <v>Sustantiva</v>
      </c>
      <c r="H640" s="1">
        <f>+'BD1'!H640</f>
        <v>41.73</v>
      </c>
      <c r="J640" s="1" t="s">
        <v>263</v>
      </c>
      <c r="K640" s="1" t="s">
        <v>115</v>
      </c>
      <c r="L640" s="2" t="s">
        <v>22</v>
      </c>
      <c r="M640" s="1" t="s">
        <v>67</v>
      </c>
      <c r="N640" s="4" t="str">
        <f>IFERROR(AVERAGEIFS('TE por AEA'!$H$2:$H$12257,'TE por AEA'!$A$2:$A$12257,'TE por AEA'!J640,'TE por AEA'!$B$2:$B$12257,'TE por AEA'!K640,'TE por AEA'!$F$2:$F$12257,'TE por AEA'!L640),"No hay registro")</f>
        <v>No hay registro</v>
      </c>
      <c r="O640" s="4"/>
      <c r="P640" s="4"/>
      <c r="Q640" s="4"/>
      <c r="R640" s="4"/>
      <c r="S640" s="4"/>
    </row>
    <row r="641" spans="1:19">
      <c r="A641" s="1" t="str">
        <f>+'BD1'!A641</f>
        <v>Brunca</v>
      </c>
      <c r="B641" s="1" t="str">
        <f>+'BD1'!B641</f>
        <v>Pejibaye</v>
      </c>
      <c r="C641" s="1" t="str">
        <f>+'BD1'!C641</f>
        <v>Minor Quirós Valverde</v>
      </c>
      <c r="D641" s="1">
        <f>+'BD1'!D641</f>
        <v>20</v>
      </c>
      <c r="E641" s="1" t="str">
        <f>+'BD1'!E641</f>
        <v>Jefe</v>
      </c>
      <c r="F641" s="1" t="str">
        <f>+'BD1'!F641</f>
        <v>NAMA (café): muestreo y toma de datos en finca (por productor)</v>
      </c>
      <c r="G641" s="1" t="str">
        <f>+'BD1'!G641</f>
        <v>Sustantiva</v>
      </c>
      <c r="H641" s="1" t="str">
        <f>+'BD1'!H641</f>
        <v>NA</v>
      </c>
      <c r="J641" s="1" t="s">
        <v>263</v>
      </c>
      <c r="K641" s="1" t="s">
        <v>115</v>
      </c>
      <c r="L641" s="2" t="s">
        <v>23</v>
      </c>
      <c r="M641" s="1" t="s">
        <v>67</v>
      </c>
      <c r="N641" s="4" t="str">
        <f>IFERROR(AVERAGEIFS('TE por AEA'!$H$2:$H$12257,'TE por AEA'!$A$2:$A$12257,'TE por AEA'!J641,'TE por AEA'!$B$2:$B$12257,'TE por AEA'!K641,'TE por AEA'!$F$2:$F$12257,'TE por AEA'!L641),"No hay registro")</f>
        <v>No hay registro</v>
      </c>
      <c r="O641" s="4"/>
      <c r="P641" s="4"/>
      <c r="Q641" s="4"/>
      <c r="R641" s="4"/>
      <c r="S641" s="4"/>
    </row>
    <row r="642" spans="1:19">
      <c r="A642" s="1" t="str">
        <f>+'BD1'!A642</f>
        <v>Brunca</v>
      </c>
      <c r="B642" s="1" t="str">
        <f>+'BD1'!B642</f>
        <v>Pejibaye</v>
      </c>
      <c r="C642" s="1" t="str">
        <f>+'BD1'!C642</f>
        <v>Minor Quirós Valverde</v>
      </c>
      <c r="D642" s="1">
        <f>+'BD1'!D642</f>
        <v>20</v>
      </c>
      <c r="E642" s="1" t="str">
        <f>+'BD1'!E642</f>
        <v>Jefe</v>
      </c>
      <c r="F642" s="1" t="str">
        <f>+'BD1'!F642</f>
        <v>NAMA (café): inclusión de datos al SisDNEA (por productor)</v>
      </c>
      <c r="G642" s="1" t="str">
        <f>+'BD1'!G642</f>
        <v>Sustantiva</v>
      </c>
      <c r="H642" s="1" t="str">
        <f>+'BD1'!H642</f>
        <v>NA</v>
      </c>
      <c r="J642" s="1" t="s">
        <v>263</v>
      </c>
      <c r="K642" s="1" t="s">
        <v>115</v>
      </c>
      <c r="L642" s="2" t="s">
        <v>24</v>
      </c>
      <c r="M642" s="1" t="s">
        <v>67</v>
      </c>
      <c r="N642" s="4" t="str">
        <f>IFERROR(AVERAGEIFS('TE por AEA'!$H$2:$H$12257,'TE por AEA'!$A$2:$A$12257,'TE por AEA'!J642,'TE por AEA'!$B$2:$B$12257,'TE por AEA'!K642,'TE por AEA'!$F$2:$F$12257,'TE por AEA'!L642),"No hay registro")</f>
        <v>No hay registro</v>
      </c>
      <c r="O642" s="4"/>
      <c r="P642" s="4"/>
      <c r="Q642" s="4"/>
      <c r="R642" s="4"/>
      <c r="S642" s="4"/>
    </row>
    <row r="643" spans="1:19">
      <c r="A643" s="1" t="str">
        <f>+'BD1'!A643</f>
        <v>Brunca</v>
      </c>
      <c r="B643" s="1" t="str">
        <f>+'BD1'!B643</f>
        <v>Pejibaye</v>
      </c>
      <c r="C643" s="1" t="str">
        <f>+'BD1'!C643</f>
        <v>Minor Quirós Valverde</v>
      </c>
      <c r="D643" s="1">
        <f>+'BD1'!D643</f>
        <v>20</v>
      </c>
      <c r="E643" s="1" t="str">
        <f>+'BD1'!E643</f>
        <v>Jefe</v>
      </c>
      <c r="F643" s="1" t="str">
        <f>+'BD1'!F643</f>
        <v>NAMA (café): entrega de constancia de verificación del MRV a la persona productora (por productor)</v>
      </c>
      <c r="G643" s="1" t="str">
        <f>+'BD1'!G643</f>
        <v>Sustantiva</v>
      </c>
      <c r="H643" s="1" t="str">
        <f>+'BD1'!H643</f>
        <v>NA</v>
      </c>
      <c r="J643" s="1" t="s">
        <v>263</v>
      </c>
      <c r="K643" s="1" t="s">
        <v>115</v>
      </c>
      <c r="L643" s="3" t="s">
        <v>25</v>
      </c>
      <c r="M643" s="1" t="s">
        <v>67</v>
      </c>
      <c r="N643" s="4" t="str">
        <f>IFERROR(AVERAGEIFS('TE por AEA'!$H$2:$H$12257,'TE por AEA'!$A$2:$A$12257,'TE por AEA'!J643,'TE por AEA'!$B$2:$B$12257,'TE por AEA'!K643,'TE por AEA'!$F$2:$F$12257,'TE por AEA'!L643),"No hay registro")</f>
        <v>No hay registro</v>
      </c>
      <c r="O643" s="4"/>
      <c r="P643" s="4"/>
      <c r="Q643" s="4"/>
      <c r="R643" s="4"/>
      <c r="S643" s="4"/>
    </row>
    <row r="644" spans="1:19">
      <c r="A644" s="1" t="str">
        <f>+'BD1'!A644</f>
        <v>Brunca</v>
      </c>
      <c r="B644" s="1" t="str">
        <f>+'BD1'!B644</f>
        <v>Pejibaye</v>
      </c>
      <c r="C644" s="1" t="str">
        <f>+'BD1'!C644</f>
        <v>Minor Quirós Valverde</v>
      </c>
      <c r="D644" s="1">
        <f>+'BD1'!D644</f>
        <v>20</v>
      </c>
      <c r="E644" s="1" t="str">
        <f>+'BD1'!E644</f>
        <v>Jefe</v>
      </c>
      <c r="F644" s="1" t="str">
        <f>+'BD1'!F644</f>
        <v>NAMA (ganadería): muestreo y toma de datos en finca (por productor)</v>
      </c>
      <c r="G644" s="1" t="str">
        <f>+'BD1'!G644</f>
        <v>Sustantiva</v>
      </c>
      <c r="H644" s="1" t="str">
        <f>+'BD1'!H644</f>
        <v>NA</v>
      </c>
      <c r="J644" s="1" t="s">
        <v>263</v>
      </c>
      <c r="K644" s="1" t="s">
        <v>115</v>
      </c>
      <c r="L644" s="3" t="s">
        <v>26</v>
      </c>
      <c r="M644" s="1" t="s">
        <v>67</v>
      </c>
      <c r="N644" s="4">
        <f>IFERROR(AVERAGEIFS('TE por AEA'!$H$2:$H$12257,'TE por AEA'!$A$2:$A$12257,'TE por AEA'!J644,'TE por AEA'!$B$2:$B$12257,'TE por AEA'!K644,'TE por AEA'!$F$2:$F$12257,'TE por AEA'!L644),"No hay registro")</f>
        <v>4.1908349999999999</v>
      </c>
      <c r="O644" s="4"/>
      <c r="P644" s="4"/>
      <c r="Q644" s="4"/>
      <c r="R644" s="4"/>
      <c r="S644" s="4"/>
    </row>
    <row r="645" spans="1:19">
      <c r="A645" s="1" t="str">
        <f>+'BD1'!A645</f>
        <v>Brunca</v>
      </c>
      <c r="B645" s="1" t="str">
        <f>+'BD1'!B645</f>
        <v>Pejibaye</v>
      </c>
      <c r="C645" s="1" t="str">
        <f>+'BD1'!C645</f>
        <v>Minor Quirós Valverde</v>
      </c>
      <c r="D645" s="1">
        <f>+'BD1'!D645</f>
        <v>20</v>
      </c>
      <c r="E645" s="1" t="str">
        <f>+'BD1'!E645</f>
        <v>Jefe</v>
      </c>
      <c r="F645" s="1" t="str">
        <f>+'BD1'!F645</f>
        <v>NAMA (ganadería): inclusión de datos al SisDNEA (por productor)</v>
      </c>
      <c r="G645" s="1" t="str">
        <f>+'BD1'!G645</f>
        <v>Sustantiva</v>
      </c>
      <c r="H645" s="1" t="str">
        <f>+'BD1'!H645</f>
        <v>NA</v>
      </c>
      <c r="J645" s="1" t="s">
        <v>263</v>
      </c>
      <c r="K645" s="1" t="s">
        <v>115</v>
      </c>
      <c r="L645" s="3" t="s">
        <v>27</v>
      </c>
      <c r="M645" s="1" t="s">
        <v>67</v>
      </c>
      <c r="N645" s="4">
        <f>IFERROR(AVERAGEIFS('TE por AEA'!$H$2:$H$12257,'TE por AEA'!$A$2:$A$12257,'TE por AEA'!J645,'TE por AEA'!$B$2:$B$12257,'TE por AEA'!K645,'TE por AEA'!$F$2:$F$12257,'TE por AEA'!L645),"No hay registro")</f>
        <v>2.14</v>
      </c>
      <c r="O645" s="4"/>
      <c r="P645" s="4"/>
      <c r="Q645" s="4"/>
      <c r="R645" s="4"/>
      <c r="S645" s="4"/>
    </row>
    <row r="646" spans="1:19">
      <c r="A646" s="1" t="str">
        <f>+'BD1'!A646</f>
        <v>Brunca</v>
      </c>
      <c r="B646" s="1" t="str">
        <f>+'BD1'!B646</f>
        <v>Pejibaye</v>
      </c>
      <c r="C646" s="1" t="str">
        <f>+'BD1'!C646</f>
        <v>Minor Quirós Valverde</v>
      </c>
      <c r="D646" s="1">
        <f>+'BD1'!D646</f>
        <v>20</v>
      </c>
      <c r="E646" s="1" t="str">
        <f>+'BD1'!E646</f>
        <v>Jefe</v>
      </c>
      <c r="F646" s="1" t="str">
        <f>+'BD1'!F646</f>
        <v>NAMA (ganadería): entrega de constancia de verificación del MRV a la persona productora (por productor)</v>
      </c>
      <c r="G646" s="1" t="str">
        <f>+'BD1'!G646</f>
        <v>Sustantiva</v>
      </c>
      <c r="H646" s="1" t="str">
        <f>+'BD1'!H646</f>
        <v>NA</v>
      </c>
      <c r="J646" s="1" t="s">
        <v>263</v>
      </c>
      <c r="K646" s="1" t="s">
        <v>115</v>
      </c>
      <c r="L646" s="3" t="s">
        <v>28</v>
      </c>
      <c r="M646" s="1" t="s">
        <v>67</v>
      </c>
      <c r="N646" s="4">
        <f>IFERROR(AVERAGEIFS('TE por AEA'!$H$2:$H$12257,'TE por AEA'!$A$2:$A$12257,'TE por AEA'!J646,'TE por AEA'!$B$2:$B$12257,'TE por AEA'!K646,'TE por AEA'!$F$2:$F$12257,'TE por AEA'!L646),"No hay registro")</f>
        <v>0.24967</v>
      </c>
      <c r="O646" s="4"/>
      <c r="P646" s="4"/>
      <c r="Q646" s="4"/>
      <c r="R646" s="4"/>
      <c r="S646" s="4"/>
    </row>
    <row r="647" spans="1:19">
      <c r="A647" s="1" t="str">
        <f>+'BD1'!A647</f>
        <v>Brunca</v>
      </c>
      <c r="B647" s="1" t="str">
        <f>+'BD1'!B647</f>
        <v>Pejibaye</v>
      </c>
      <c r="C647" s="1" t="str">
        <f>+'BD1'!C647</f>
        <v>Minor Quirós Valverde</v>
      </c>
      <c r="D647" s="1">
        <f>+'BD1'!D647</f>
        <v>20</v>
      </c>
      <c r="E647" s="1" t="str">
        <f>+'BD1'!E647</f>
        <v>Jefe</v>
      </c>
      <c r="F647" s="1" t="str">
        <f>+'BD1'!F647</f>
        <v>Producción sostenible: elaboración de la herramienta Tu Modelo, en el SisDNEA (por productor)</v>
      </c>
      <c r="G647" s="1" t="str">
        <f>+'BD1'!G647</f>
        <v>Sustantiva</v>
      </c>
      <c r="H647" s="1">
        <f>+'BD1'!H647</f>
        <v>3.21</v>
      </c>
      <c r="J647" s="1" t="s">
        <v>263</v>
      </c>
      <c r="K647" s="1" t="s">
        <v>115</v>
      </c>
      <c r="L647" s="3" t="s">
        <v>29</v>
      </c>
      <c r="M647" s="1" t="s">
        <v>67</v>
      </c>
      <c r="N647" s="4" t="str">
        <f>IFERROR(AVERAGEIFS('TE por AEA'!$H$2:$H$12257,'TE por AEA'!$A$2:$A$12257,'TE por AEA'!J647,'TE por AEA'!$B$2:$B$12257,'TE por AEA'!K647,'TE por AEA'!$F$2:$F$12257,'TE por AEA'!L647),"No hay registro")</f>
        <v>No hay registro</v>
      </c>
      <c r="O647" s="4"/>
      <c r="P647" s="4"/>
      <c r="Q647" s="4"/>
      <c r="R647" s="4"/>
      <c r="S647" s="4"/>
    </row>
    <row r="648" spans="1:19">
      <c r="A648" s="1" t="str">
        <f>+'BD1'!A648</f>
        <v>Brunca</v>
      </c>
      <c r="B648" s="1" t="str">
        <f>+'BD1'!B648</f>
        <v>Pejibaye</v>
      </c>
      <c r="C648" s="1" t="str">
        <f>+'BD1'!C648</f>
        <v>Minor Quirós Valverde</v>
      </c>
      <c r="D648" s="1">
        <f>+'BD1'!D648</f>
        <v>20</v>
      </c>
      <c r="E648" s="1" t="str">
        <f>+'BD1'!E648</f>
        <v>Jefe</v>
      </c>
      <c r="F648" s="1" t="str">
        <f>+'BD1'!F648</f>
        <v>Producción sostenible: entregar certificado al productor e incluirlo en el expediente físico (por productor)</v>
      </c>
      <c r="G648" s="1" t="str">
        <f>+'BD1'!G648</f>
        <v>Sustantiva</v>
      </c>
      <c r="H648" s="1">
        <f>+'BD1'!H648</f>
        <v>6.42</v>
      </c>
      <c r="J648" s="1" t="s">
        <v>263</v>
      </c>
      <c r="K648" s="1" t="s">
        <v>115</v>
      </c>
      <c r="L648" s="3" t="s">
        <v>30</v>
      </c>
      <c r="M648" s="1" t="s">
        <v>67</v>
      </c>
      <c r="N648" s="4" t="str">
        <f>IFERROR(AVERAGEIFS('TE por AEA'!$H$2:$H$12257,'TE por AEA'!$A$2:$A$12257,'TE por AEA'!J648,'TE por AEA'!$B$2:$B$12257,'TE por AEA'!K648,'TE por AEA'!$F$2:$F$12257,'TE por AEA'!L648),"No hay registro")</f>
        <v>No hay registro</v>
      </c>
      <c r="O648" s="4"/>
      <c r="P648" s="4"/>
      <c r="Q648" s="4"/>
      <c r="R648" s="4"/>
      <c r="S648" s="4"/>
    </row>
    <row r="649" spans="1:19">
      <c r="A649" s="1" t="str">
        <f>+'BD1'!A649</f>
        <v>Brunca</v>
      </c>
      <c r="B649" s="1" t="str">
        <f>+'BD1'!B649</f>
        <v>Pejibaye</v>
      </c>
      <c r="C649" s="1" t="str">
        <f>+'BD1'!C649</f>
        <v>Minor Quirós Valverde</v>
      </c>
      <c r="D649" s="1">
        <f>+'BD1'!D649</f>
        <v>20</v>
      </c>
      <c r="E649" s="1" t="str">
        <f>+'BD1'!E649</f>
        <v>Jefe</v>
      </c>
      <c r="F649" s="1" t="str">
        <f>+'BD1'!F649</f>
        <v>RBAyP y RBAO: divulgación del programa de incentivos (por acción de divulgación)</v>
      </c>
      <c r="G649" s="1" t="str">
        <f>+'BD1'!G649</f>
        <v>Sustantiva</v>
      </c>
      <c r="H649" s="1" t="str">
        <f>+'BD1'!H649</f>
        <v>NA</v>
      </c>
      <c r="J649" s="1" t="s">
        <v>263</v>
      </c>
      <c r="K649" s="1" t="s">
        <v>115</v>
      </c>
      <c r="L649" s="3" t="s">
        <v>31</v>
      </c>
      <c r="M649" s="1" t="s">
        <v>67</v>
      </c>
      <c r="N649" s="4">
        <f>IFERROR(AVERAGEIFS('TE por AEA'!$H$2:$H$12257,'TE por AEA'!$A$2:$A$12257,'TE por AEA'!J649,'TE por AEA'!$B$2:$B$12257,'TE por AEA'!K649,'TE por AEA'!$F$2:$F$12257,'TE por AEA'!L649),"No hay registro")</f>
        <v>2.14</v>
      </c>
      <c r="O649" s="4"/>
      <c r="P649" s="4"/>
      <c r="Q649" s="4"/>
      <c r="R649" s="4"/>
      <c r="S649" s="4"/>
    </row>
    <row r="650" spans="1:19">
      <c r="A650" s="1" t="str">
        <f>+'BD1'!A650</f>
        <v>Brunca</v>
      </c>
      <c r="B650" s="1" t="str">
        <f>+'BD1'!B650</f>
        <v>Pejibaye</v>
      </c>
      <c r="C650" s="1" t="str">
        <f>+'BD1'!C650</f>
        <v>Minor Quirós Valverde</v>
      </c>
      <c r="D650" s="1">
        <f>+'BD1'!D650</f>
        <v>20</v>
      </c>
      <c r="E650" s="1" t="str">
        <f>+'BD1'!E650</f>
        <v>Jefe</v>
      </c>
      <c r="F650" s="1" t="str">
        <f>+'BD1'!F650</f>
        <v>RBAyP y RBAO: completar formularios para recibir incentivos económicos (por productor)</v>
      </c>
      <c r="G650" s="1" t="str">
        <f>+'BD1'!G650</f>
        <v>Sustantiva</v>
      </c>
      <c r="H650" s="1" t="str">
        <f>+'BD1'!H650</f>
        <v>NA</v>
      </c>
      <c r="J650" s="1" t="s">
        <v>263</v>
      </c>
      <c r="K650" s="1" t="s">
        <v>115</v>
      </c>
      <c r="L650" s="3" t="s">
        <v>32</v>
      </c>
      <c r="M650" s="1" t="s">
        <v>67</v>
      </c>
      <c r="N650" s="4">
        <f>IFERROR(AVERAGEIFS('TE por AEA'!$H$2:$H$12257,'TE por AEA'!$A$2:$A$12257,'TE por AEA'!J650,'TE por AEA'!$B$2:$B$12257,'TE por AEA'!K650,'TE por AEA'!$F$2:$F$12257,'TE por AEA'!L650),"No hay registro")</f>
        <v>2.2291699999999999</v>
      </c>
      <c r="O650" s="4"/>
      <c r="P650" s="4"/>
      <c r="Q650" s="4"/>
      <c r="R650" s="4"/>
      <c r="S650" s="4"/>
    </row>
    <row r="651" spans="1:19">
      <c r="A651" s="1" t="str">
        <f>+'BD1'!A651</f>
        <v>Brunca</v>
      </c>
      <c r="B651" s="1" t="str">
        <f>+'BD1'!B651</f>
        <v>Pejibaye</v>
      </c>
      <c r="C651" s="1" t="str">
        <f>+'BD1'!C651</f>
        <v>Minor Quirós Valverde</v>
      </c>
      <c r="D651" s="1">
        <f>+'BD1'!D651</f>
        <v>20</v>
      </c>
      <c r="E651" s="1" t="str">
        <f>+'BD1'!E651</f>
        <v>Jefe</v>
      </c>
      <c r="F651" s="1" t="str">
        <f>+'BD1'!F651</f>
        <v>RBAyP y RBAO: revisión de las solicitudes del programa de incentivos económicos (por productor)</v>
      </c>
      <c r="G651" s="1" t="str">
        <f>+'BD1'!G651</f>
        <v>Sustantiva</v>
      </c>
      <c r="H651" s="1" t="str">
        <f>+'BD1'!H651</f>
        <v>NA</v>
      </c>
      <c r="J651" s="1" t="s">
        <v>263</v>
      </c>
      <c r="K651" s="1" t="s">
        <v>115</v>
      </c>
      <c r="L651" s="3" t="s">
        <v>33</v>
      </c>
      <c r="M651" s="1" t="s">
        <v>67</v>
      </c>
      <c r="N651" s="4">
        <f>IFERROR(AVERAGEIFS('TE por AEA'!$H$2:$H$12257,'TE por AEA'!$A$2:$A$12257,'TE por AEA'!J651,'TE por AEA'!$B$2:$B$12257,'TE por AEA'!K651,'TE por AEA'!$F$2:$F$12257,'TE por AEA'!L651),"No hay registro")</f>
        <v>2.2291699999999999</v>
      </c>
      <c r="O651" s="4"/>
      <c r="P651" s="4"/>
      <c r="Q651" s="4"/>
      <c r="R651" s="4"/>
      <c r="S651" s="4"/>
    </row>
    <row r="652" spans="1:19">
      <c r="A652" s="1" t="str">
        <f>+'BD1'!A652</f>
        <v>Brunca</v>
      </c>
      <c r="B652" s="1" t="str">
        <f>+'BD1'!B652</f>
        <v>Pejibaye</v>
      </c>
      <c r="C652" s="1" t="str">
        <f>+'BD1'!C652</f>
        <v>Minor Quirós Valverde</v>
      </c>
      <c r="D652" s="1">
        <f>+'BD1'!D652</f>
        <v>20</v>
      </c>
      <c r="E652" s="1" t="str">
        <f>+'BD1'!E652</f>
        <v>Jefe</v>
      </c>
      <c r="F652" s="1" t="str">
        <f>+'BD1'!F652</f>
        <v>RBAyP y RBAO: visita a finca para verificación (por visita por productor)</v>
      </c>
      <c r="G652" s="1" t="str">
        <f>+'BD1'!G652</f>
        <v>Sustantiva</v>
      </c>
      <c r="H652" s="1" t="str">
        <f>+'BD1'!H652</f>
        <v>NA</v>
      </c>
      <c r="J652" s="1" t="s">
        <v>263</v>
      </c>
      <c r="K652" s="1" t="s">
        <v>115</v>
      </c>
      <c r="L652" s="3" t="s">
        <v>34</v>
      </c>
      <c r="M652" s="1" t="s">
        <v>67</v>
      </c>
      <c r="N652" s="4">
        <f>IFERROR(AVERAGEIFS('TE por AEA'!$H$2:$H$12257,'TE por AEA'!$A$2:$A$12257,'TE por AEA'!J652,'TE por AEA'!$B$2:$B$12257,'TE por AEA'!K652,'TE por AEA'!$F$2:$F$12257,'TE por AEA'!L652),"No hay registro")</f>
        <v>3.21</v>
      </c>
      <c r="O652" s="4"/>
      <c r="P652" s="4"/>
      <c r="Q652" s="4"/>
      <c r="R652" s="4"/>
      <c r="S652" s="4"/>
    </row>
    <row r="653" spans="1:19">
      <c r="A653" s="1" t="str">
        <f>+'BD1'!A653</f>
        <v>Brunca</v>
      </c>
      <c r="B653" s="1" t="str">
        <f>+'BD1'!B653</f>
        <v>Pejibaye</v>
      </c>
      <c r="C653" s="1" t="str">
        <f>+'BD1'!C653</f>
        <v>Minor Quirós Valverde</v>
      </c>
      <c r="D653" s="1">
        <f>+'BD1'!D653</f>
        <v>20</v>
      </c>
      <c r="E653" s="1" t="str">
        <f>+'BD1'!E653</f>
        <v>Jefe</v>
      </c>
      <c r="F653" s="1" t="str">
        <f>+'BD1'!F653</f>
        <v>Productores ocasionales: asistencia técnica individual (por productor)</v>
      </c>
      <c r="G653" s="1" t="str">
        <f>+'BD1'!G653</f>
        <v>Sustantiva</v>
      </c>
      <c r="H653" s="1">
        <f>+'BD1'!H653</f>
        <v>3.3883333329999998</v>
      </c>
      <c r="J653" s="1" t="s">
        <v>263</v>
      </c>
      <c r="K653" s="1" t="s">
        <v>115</v>
      </c>
      <c r="L653" s="3" t="s">
        <v>35</v>
      </c>
      <c r="M653" s="1" t="s">
        <v>67</v>
      </c>
      <c r="N653" s="4">
        <f>IFERROR(AVERAGEIFS('TE por AEA'!$H$2:$H$12257,'TE por AEA'!$A$2:$A$12257,'TE por AEA'!J653,'TE por AEA'!$B$2:$B$12257,'TE por AEA'!K653,'TE por AEA'!$F$2:$F$12257,'TE por AEA'!L653),"No hay registro")</f>
        <v>2.987085</v>
      </c>
      <c r="O653" s="4"/>
      <c r="P653" s="4"/>
      <c r="Q653" s="4"/>
      <c r="R653" s="4"/>
      <c r="S653" s="4"/>
    </row>
    <row r="654" spans="1:19">
      <c r="A654" s="1" t="str">
        <f>+'BD1'!A654</f>
        <v>Brunca</v>
      </c>
      <c r="B654" s="1" t="str">
        <f>+'BD1'!B654</f>
        <v>Pejibaye</v>
      </c>
      <c r="C654" s="1" t="str">
        <f>+'BD1'!C654</f>
        <v>Minor Quirós Valverde</v>
      </c>
      <c r="D654" s="1">
        <f>+'BD1'!D654</f>
        <v>20</v>
      </c>
      <c r="E654" s="1" t="str">
        <f>+'BD1'!E654</f>
        <v>Jefe</v>
      </c>
      <c r="F654" s="1" t="str">
        <f>+'BD1'!F654</f>
        <v>Productores ocasionales: asistencia técnica grupal (por asistencia a grupo)</v>
      </c>
      <c r="G654" s="1" t="str">
        <f>+'BD1'!G654</f>
        <v>Sustantiva</v>
      </c>
      <c r="H654" s="1">
        <f>+'BD1'!H654</f>
        <v>8.9166666669999994</v>
      </c>
      <c r="J654" s="1" t="s">
        <v>263</v>
      </c>
      <c r="K654" s="1" t="s">
        <v>115</v>
      </c>
      <c r="L654" s="3" t="s">
        <v>36</v>
      </c>
      <c r="M654" s="1" t="s">
        <v>67</v>
      </c>
      <c r="N654" s="4">
        <f>IFERROR(AVERAGEIFS('TE por AEA'!$H$2:$H$12257,'TE por AEA'!$A$2:$A$12257,'TE por AEA'!J654,'TE por AEA'!$B$2:$B$12257,'TE por AEA'!K654,'TE por AEA'!$F$2:$F$12257,'TE por AEA'!L654),"No hay registro")</f>
        <v>2.7641650000000002</v>
      </c>
      <c r="O654" s="4"/>
      <c r="P654" s="4"/>
      <c r="Q654" s="4"/>
      <c r="R654" s="4"/>
      <c r="S654" s="4"/>
    </row>
    <row r="655" spans="1:19">
      <c r="A655" s="1" t="str">
        <f>+'BD1'!A655</f>
        <v>Brunca</v>
      </c>
      <c r="B655" s="1" t="str">
        <f>+'BD1'!B655</f>
        <v>Pejibaye</v>
      </c>
      <c r="C655" s="1" t="str">
        <f>+'BD1'!C655</f>
        <v>Minor Quirós Valverde</v>
      </c>
      <c r="D655" s="1">
        <f>+'BD1'!D655</f>
        <v>20</v>
      </c>
      <c r="E655" s="1" t="str">
        <f>+'BD1'!E655</f>
        <v>Jefe</v>
      </c>
      <c r="F655" s="1" t="str">
        <f>+'BD1'!F655</f>
        <v>Productores ocasionales: servicios de extensión de información digitales y virtuales (por productor)</v>
      </c>
      <c r="G655" s="1" t="str">
        <f>+'BD1'!G655</f>
        <v>Sustantiva</v>
      </c>
      <c r="H655" s="1">
        <f>+'BD1'!H655</f>
        <v>1.605</v>
      </c>
      <c r="J655" s="1" t="s">
        <v>263</v>
      </c>
      <c r="K655" s="1" t="s">
        <v>115</v>
      </c>
      <c r="L655" s="3" t="s">
        <v>37</v>
      </c>
      <c r="M655" s="1" t="s">
        <v>67</v>
      </c>
      <c r="N655" s="4">
        <f>IFERROR(AVERAGEIFS('TE por AEA'!$H$2:$H$12257,'TE por AEA'!$A$2:$A$12257,'TE por AEA'!J655,'TE por AEA'!$B$2:$B$12257,'TE por AEA'!K655,'TE por AEA'!$F$2:$F$12257,'TE por AEA'!L655),"No hay registro")</f>
        <v>2.14</v>
      </c>
      <c r="O655" s="4"/>
      <c r="P655" s="4"/>
      <c r="Q655" s="4"/>
      <c r="R655" s="4"/>
      <c r="S655" s="4"/>
    </row>
    <row r="656" spans="1:19">
      <c r="A656" s="1" t="str">
        <f>+'BD1'!A656</f>
        <v>Brunca</v>
      </c>
      <c r="B656" s="1" t="str">
        <f>+'BD1'!B656</f>
        <v>Pejibaye</v>
      </c>
      <c r="C656" s="1" t="str">
        <f>+'BD1'!C656</f>
        <v>Minor Quirós Valverde</v>
      </c>
      <c r="D656" s="1">
        <f>+'BD1'!D656</f>
        <v>20</v>
      </c>
      <c r="E656" s="1" t="str">
        <f>+'BD1'!E656</f>
        <v>Jefe</v>
      </c>
      <c r="F656" s="1" t="str">
        <f>+'BD1'!F656</f>
        <v>Proyectos financiados con fondos públicos y transferencia MAG: apoyo en la formulación de proyectos de personas productoras (acumulado efectivo por proyecto)</v>
      </c>
      <c r="G656" s="1" t="str">
        <f>+'BD1'!G656</f>
        <v>Sustantiva</v>
      </c>
      <c r="H656" s="1">
        <f>+'BD1'!H656</f>
        <v>13.91</v>
      </c>
      <c r="J656" s="1" t="s">
        <v>263</v>
      </c>
      <c r="K656" s="1" t="s">
        <v>115</v>
      </c>
      <c r="L656" s="3" t="s">
        <v>38</v>
      </c>
      <c r="M656" s="1" t="s">
        <v>67</v>
      </c>
      <c r="N656" s="4" t="str">
        <f>IFERROR(AVERAGEIFS('TE por AEA'!$H$2:$H$12257,'TE por AEA'!$A$2:$A$12257,'TE por AEA'!J656,'TE por AEA'!$B$2:$B$12257,'TE por AEA'!K656,'TE por AEA'!$F$2:$F$12257,'TE por AEA'!L656),"No hay registro")</f>
        <v>No hay registro</v>
      </c>
      <c r="O656" s="4"/>
      <c r="P656" s="4"/>
      <c r="Q656" s="4"/>
      <c r="R656" s="4"/>
      <c r="S656" s="4"/>
    </row>
    <row r="657" spans="1:19">
      <c r="A657" s="1" t="str">
        <f>+'BD1'!A657</f>
        <v>Brunca</v>
      </c>
      <c r="B657" s="1" t="str">
        <f>+'BD1'!B657</f>
        <v>Pejibaye</v>
      </c>
      <c r="C657" s="1" t="str">
        <f>+'BD1'!C657</f>
        <v>Minor Quirós Valverde</v>
      </c>
      <c r="D657" s="1">
        <f>+'BD1'!D657</f>
        <v>20</v>
      </c>
      <c r="E657" s="1" t="str">
        <f>+'BD1'!E657</f>
        <v>Jefe</v>
      </c>
      <c r="F657" s="1" t="str">
        <f>+'BD1'!F657</f>
        <v>Proyectos financiados con fondos públicos y transferencia MAG: apoyo en la formulación de proyectos de organizaciones (acumulado efectivo por proyecto)</v>
      </c>
      <c r="G657" s="1" t="str">
        <f>+'BD1'!G657</f>
        <v>Sustantiva</v>
      </c>
      <c r="H657" s="1">
        <f>+'BD1'!H657</f>
        <v>13.91</v>
      </c>
      <c r="J657" s="1" t="s">
        <v>263</v>
      </c>
      <c r="K657" s="1" t="s">
        <v>115</v>
      </c>
      <c r="L657" s="3" t="s">
        <v>39</v>
      </c>
      <c r="M657" s="1" t="s">
        <v>67</v>
      </c>
      <c r="N657" s="4" t="str">
        <f>IFERROR(AVERAGEIFS('TE por AEA'!$H$2:$H$12257,'TE por AEA'!$A$2:$A$12257,'TE por AEA'!J657,'TE por AEA'!$B$2:$B$12257,'TE por AEA'!K657,'TE por AEA'!$F$2:$F$12257,'TE por AEA'!L657),"No hay registro")</f>
        <v>No hay registro</v>
      </c>
      <c r="O657" s="4"/>
      <c r="P657" s="4"/>
      <c r="Q657" s="4"/>
      <c r="R657" s="4"/>
      <c r="S657" s="4"/>
    </row>
    <row r="658" spans="1:19">
      <c r="A658" s="1" t="str">
        <f>+'BD1'!A658</f>
        <v>Brunca</v>
      </c>
      <c r="B658" s="1" t="str">
        <f>+'BD1'!B658</f>
        <v>Pejibaye</v>
      </c>
      <c r="C658" s="1" t="str">
        <f>+'BD1'!C658</f>
        <v>Minor Quirós Valverde</v>
      </c>
      <c r="D658" s="1">
        <f>+'BD1'!D658</f>
        <v>20</v>
      </c>
      <c r="E658" s="1" t="str">
        <f>+'BD1'!E658</f>
        <v>Jefe</v>
      </c>
      <c r="F658" s="1" t="str">
        <f>+'BD1'!F658</f>
        <v>Proyectos financiados con fondos públicos: seguimiento técnico (por visita a proyecto)</v>
      </c>
      <c r="G658" s="1" t="str">
        <f>+'BD1'!G658</f>
        <v>Sustantiva</v>
      </c>
      <c r="H658" s="1">
        <f>+'BD1'!H658</f>
        <v>25.68</v>
      </c>
      <c r="J658" s="1" t="s">
        <v>263</v>
      </c>
      <c r="K658" s="1" t="s">
        <v>115</v>
      </c>
      <c r="L658" s="3" t="s">
        <v>40</v>
      </c>
      <c r="M658" s="1" t="s">
        <v>67</v>
      </c>
      <c r="N658" s="4">
        <f>IFERROR(AVERAGEIFS('TE por AEA'!$H$2:$H$12257,'TE por AEA'!$A$2:$A$12257,'TE por AEA'!J658,'TE por AEA'!$B$2:$B$12257,'TE por AEA'!K658,'TE por AEA'!$F$2:$F$12257,'TE por AEA'!L658),"No hay registro")</f>
        <v>4.6366699999999996</v>
      </c>
      <c r="O658" s="4"/>
      <c r="P658" s="4"/>
      <c r="Q658" s="4"/>
      <c r="R658" s="4"/>
      <c r="S658" s="4"/>
    </row>
    <row r="659" spans="1:19">
      <c r="A659" s="1" t="str">
        <f>+'BD1'!A659</f>
        <v>Brunca</v>
      </c>
      <c r="B659" s="1" t="str">
        <f>+'BD1'!B659</f>
        <v>Pejibaye</v>
      </c>
      <c r="C659" s="1" t="str">
        <f>+'BD1'!C659</f>
        <v>Minor Quirós Valverde</v>
      </c>
      <c r="D659" s="1">
        <f>+'BD1'!D659</f>
        <v>20</v>
      </c>
      <c r="E659" s="1" t="str">
        <f>+'BD1'!E659</f>
        <v>Jefe</v>
      </c>
      <c r="F659" s="1" t="str">
        <f>+'BD1'!F659</f>
        <v>Elaboración de informes trimestrales, semestrales y anuales PAO (por informe)</v>
      </c>
      <c r="G659" s="1" t="str">
        <f>+'BD1'!G659</f>
        <v>Administrativa</v>
      </c>
      <c r="H659" s="1">
        <f>+'BD1'!H659</f>
        <v>25.68</v>
      </c>
      <c r="J659" s="1" t="s">
        <v>263</v>
      </c>
      <c r="K659" s="1" t="s">
        <v>115</v>
      </c>
      <c r="L659" s="3" t="s">
        <v>41</v>
      </c>
      <c r="M659" s="1" t="s">
        <v>68</v>
      </c>
      <c r="N659" s="4">
        <f>IFERROR(AVERAGEIFS('TE por AEA'!$H$2:$H$12257,'TE por AEA'!$A$2:$A$12257,'TE por AEA'!J659,'TE por AEA'!$B$2:$B$12257,'TE por AEA'!K659,'TE por AEA'!$F$2:$F$12257,'TE por AEA'!L659),"No hay registro")</f>
        <v>3.7450000000000001</v>
      </c>
      <c r="O659" s="4"/>
      <c r="P659" s="4"/>
      <c r="Q659" s="4"/>
      <c r="R659" s="4"/>
      <c r="S659" s="4"/>
    </row>
    <row r="660" spans="1:19">
      <c r="A660" s="1" t="str">
        <f>+'BD1'!A660</f>
        <v>Brunca</v>
      </c>
      <c r="B660" s="1" t="str">
        <f>+'BD1'!B660</f>
        <v>Pejibaye</v>
      </c>
      <c r="C660" s="1" t="str">
        <f>+'BD1'!C660</f>
        <v>Minor Quirós Valverde</v>
      </c>
      <c r="D660" s="1">
        <f>+'BD1'!D660</f>
        <v>20</v>
      </c>
      <c r="E660" s="1" t="str">
        <f>+'BD1'!E660</f>
        <v>Jefe</v>
      </c>
      <c r="F660" s="1" t="str">
        <f>+'BD1'!F660</f>
        <v>Seguimiento a los PAO de los funcionarios a su cargo (por funcionario)</v>
      </c>
      <c r="G660" s="1" t="str">
        <f>+'BD1'!G660</f>
        <v>Administrativa</v>
      </c>
      <c r="H660" s="1">
        <f>+'BD1'!H660</f>
        <v>2.14</v>
      </c>
      <c r="J660" s="1" t="s">
        <v>263</v>
      </c>
      <c r="K660" s="1" t="s">
        <v>115</v>
      </c>
      <c r="L660" s="3" t="s">
        <v>42</v>
      </c>
      <c r="M660" s="1" t="s">
        <v>68</v>
      </c>
      <c r="N660" s="4" t="str">
        <f>IFERROR(AVERAGEIFS('TE por AEA'!$H$2:$H$12257,'TE por AEA'!$A$2:$A$12257,'TE por AEA'!J660,'TE por AEA'!$B$2:$B$12257,'TE por AEA'!K660,'TE por AEA'!$F$2:$F$12257,'TE por AEA'!L660),"No hay registro")</f>
        <v>No hay registro</v>
      </c>
      <c r="O660" s="4"/>
      <c r="P660" s="4"/>
      <c r="Q660" s="4"/>
      <c r="R660" s="4"/>
      <c r="S660" s="4"/>
    </row>
    <row r="661" spans="1:19">
      <c r="A661" s="1" t="str">
        <f>+'BD1'!A661</f>
        <v>Brunca</v>
      </c>
      <c r="B661" s="1" t="str">
        <f>+'BD1'!B661</f>
        <v>Pejibaye</v>
      </c>
      <c r="C661" s="1" t="str">
        <f>+'BD1'!C661</f>
        <v>Minor Quirós Valverde</v>
      </c>
      <c r="D661" s="1">
        <f>+'BD1'!D661</f>
        <v>20</v>
      </c>
      <c r="E661" s="1" t="str">
        <f>+'BD1'!E661</f>
        <v>Jefe</v>
      </c>
      <c r="F661" s="1" t="str">
        <f>+'BD1'!F661</f>
        <v>Inscripción y actualización de PYMPA (por productor)</v>
      </c>
      <c r="G661" s="1" t="str">
        <f>+'BD1'!G661</f>
        <v>Sustantiva</v>
      </c>
      <c r="H661" s="1">
        <f>+'BD1'!H661</f>
        <v>1.605</v>
      </c>
      <c r="J661" s="1" t="s">
        <v>263</v>
      </c>
      <c r="K661" s="1" t="s">
        <v>115</v>
      </c>
      <c r="L661" s="3" t="s">
        <v>43</v>
      </c>
      <c r="M661" s="1" t="s">
        <v>67</v>
      </c>
      <c r="N661" s="4">
        <f>IFERROR(AVERAGEIFS('TE por AEA'!$H$2:$H$12257,'TE por AEA'!$A$2:$A$12257,'TE por AEA'!J661,'TE por AEA'!$B$2:$B$12257,'TE por AEA'!K661,'TE por AEA'!$F$2:$F$12257,'TE por AEA'!L661),"No hay registro")</f>
        <v>1.2631950000000001</v>
      </c>
      <c r="O661" s="4"/>
      <c r="P661" s="4"/>
      <c r="Q661" s="4"/>
      <c r="R661" s="4"/>
      <c r="S661" s="4"/>
    </row>
    <row r="662" spans="1:19">
      <c r="A662" s="1" t="str">
        <f>+'BD1'!A662</f>
        <v>Brunca</v>
      </c>
      <c r="B662" s="1" t="str">
        <f>+'BD1'!B662</f>
        <v>Pejibaye</v>
      </c>
      <c r="C662" s="1" t="str">
        <f>+'BD1'!C662</f>
        <v>Minor Quirós Valverde</v>
      </c>
      <c r="D662" s="1">
        <f>+'BD1'!D662</f>
        <v>20</v>
      </c>
      <c r="E662" s="1" t="str">
        <f>+'BD1'!E662</f>
        <v>Jefe</v>
      </c>
      <c r="F662" s="1" t="str">
        <f>+'BD1'!F662</f>
        <v>Certificaciones para la Declaración de Bienes Inmuebles ante las municipalidades (por trámite)</v>
      </c>
      <c r="G662" s="1" t="str">
        <f>+'BD1'!G662</f>
        <v>Sustantiva</v>
      </c>
      <c r="H662" s="1" t="str">
        <f>+'BD1'!H662</f>
        <v>NA</v>
      </c>
      <c r="J662" s="1" t="s">
        <v>263</v>
      </c>
      <c r="K662" s="1" t="s">
        <v>115</v>
      </c>
      <c r="L662" s="3" t="s">
        <v>44</v>
      </c>
      <c r="M662" s="1" t="s">
        <v>67</v>
      </c>
      <c r="N662" s="4" t="str">
        <f>IFERROR(AVERAGEIFS('TE por AEA'!$H$2:$H$12257,'TE por AEA'!$A$2:$A$12257,'TE por AEA'!J662,'TE por AEA'!$B$2:$B$12257,'TE por AEA'!K662,'TE por AEA'!$F$2:$F$12257,'TE por AEA'!L662),"No hay registro")</f>
        <v>No hay registro</v>
      </c>
      <c r="O662" s="4"/>
      <c r="P662" s="4"/>
      <c r="Q662" s="4"/>
      <c r="R662" s="4"/>
      <c r="S662" s="4"/>
    </row>
    <row r="663" spans="1:19">
      <c r="A663" s="1" t="str">
        <f>+'BD1'!A663</f>
        <v>Brunca</v>
      </c>
      <c r="B663" s="1" t="str">
        <f>+'BD1'!B663</f>
        <v>Pejibaye</v>
      </c>
      <c r="C663" s="1" t="str">
        <f>+'BD1'!C663</f>
        <v>Minor Quirós Valverde</v>
      </c>
      <c r="D663" s="1">
        <f>+'BD1'!D663</f>
        <v>20</v>
      </c>
      <c r="E663" s="1" t="str">
        <f>+'BD1'!E663</f>
        <v>Jefe</v>
      </c>
      <c r="F663" s="1" t="str">
        <f>+'BD1'!F663</f>
        <v>Participación en reuniones EREA (por reunión)</v>
      </c>
      <c r="G663" s="1" t="str">
        <f>+'BD1'!G663</f>
        <v>Administrativa</v>
      </c>
      <c r="H663" s="1">
        <f>+'BD1'!H663</f>
        <v>6.42</v>
      </c>
      <c r="J663" s="1" t="s">
        <v>263</v>
      </c>
      <c r="K663" s="1" t="s">
        <v>115</v>
      </c>
      <c r="L663" s="3" t="s">
        <v>45</v>
      </c>
      <c r="M663" s="1" t="s">
        <v>68</v>
      </c>
      <c r="N663" s="4" t="str">
        <f>IFERROR(AVERAGEIFS('TE por AEA'!$H$2:$H$12257,'TE por AEA'!$A$2:$A$12257,'TE por AEA'!J663,'TE por AEA'!$B$2:$B$12257,'TE por AEA'!K663,'TE por AEA'!$F$2:$F$12257,'TE por AEA'!L663),"No hay registro")</f>
        <v>No hay registro</v>
      </c>
      <c r="O663" s="4"/>
      <c r="P663" s="4"/>
      <c r="Q663" s="4"/>
      <c r="R663" s="4"/>
      <c r="S663" s="4"/>
    </row>
    <row r="664" spans="1:19">
      <c r="A664" s="1" t="str">
        <f>+'BD1'!A664</f>
        <v>Brunca</v>
      </c>
      <c r="B664" s="1" t="str">
        <f>+'BD1'!B664</f>
        <v>Pejibaye</v>
      </c>
      <c r="C664" s="1" t="str">
        <f>+'BD1'!C664</f>
        <v>Minor Quirós Valverde</v>
      </c>
      <c r="D664" s="1">
        <f>+'BD1'!D664</f>
        <v>20</v>
      </c>
      <c r="E664" s="1" t="str">
        <f>+'BD1'!E664</f>
        <v>Jefe</v>
      </c>
      <c r="F664" s="1" t="str">
        <f>+'BD1'!F664</f>
        <v>Participación en grupos técnicos o comisiones (por reunión)</v>
      </c>
      <c r="G664" s="1" t="str">
        <f>+'BD1'!G664</f>
        <v>Sustantiva</v>
      </c>
      <c r="H664" s="1">
        <f>+'BD1'!H664</f>
        <v>6.42</v>
      </c>
      <c r="J664" s="1" t="s">
        <v>263</v>
      </c>
      <c r="K664" s="1" t="s">
        <v>115</v>
      </c>
      <c r="L664" s="3" t="s">
        <v>46</v>
      </c>
      <c r="M664" s="1" t="s">
        <v>67</v>
      </c>
      <c r="N664" s="4">
        <f>IFERROR(AVERAGEIFS('TE por AEA'!$H$2:$H$12257,'TE por AEA'!$A$2:$A$12257,'TE por AEA'!J664,'TE por AEA'!$B$2:$B$12257,'TE por AEA'!K664,'TE por AEA'!$F$2:$F$12257,'TE por AEA'!L664),"No hay registro")</f>
        <v>3.21</v>
      </c>
      <c r="O664" s="4"/>
      <c r="P664" s="4"/>
      <c r="Q664" s="4"/>
      <c r="R664" s="4"/>
      <c r="S664" s="4"/>
    </row>
    <row r="665" spans="1:19">
      <c r="A665" s="1" t="str">
        <f>+'BD1'!A665</f>
        <v>Brunca</v>
      </c>
      <c r="B665" s="1" t="str">
        <f>+'BD1'!B665</f>
        <v>Pejibaye</v>
      </c>
      <c r="C665" s="1" t="str">
        <f>+'BD1'!C665</f>
        <v>Minor Quirós Valverde</v>
      </c>
      <c r="D665" s="1">
        <f>+'BD1'!D665</f>
        <v>20</v>
      </c>
      <c r="E665" s="1" t="str">
        <f>+'BD1'!E665</f>
        <v>Jefe</v>
      </c>
      <c r="F665" s="1" t="str">
        <f>+'BD1'!F665</f>
        <v>Participación en capacitaciones técnicas (por capacitación)</v>
      </c>
      <c r="G665" s="1" t="str">
        <f>+'BD1'!G665</f>
        <v>Administrativa</v>
      </c>
      <c r="H665" s="1">
        <f>+'BD1'!H665</f>
        <v>6.42</v>
      </c>
      <c r="J665" s="1" t="s">
        <v>263</v>
      </c>
      <c r="K665" s="1" t="s">
        <v>115</v>
      </c>
      <c r="L665" s="3" t="s">
        <v>47</v>
      </c>
      <c r="M665" s="1" t="s">
        <v>68</v>
      </c>
      <c r="N665" s="4">
        <f>IFERROR(AVERAGEIFS('TE por AEA'!$H$2:$H$12257,'TE por AEA'!$A$2:$A$12257,'TE por AEA'!J665,'TE por AEA'!$B$2:$B$12257,'TE por AEA'!K665,'TE por AEA'!$F$2:$F$12257,'TE por AEA'!L665),"No hay registro")</f>
        <v>6.9550000000000001</v>
      </c>
      <c r="O665" s="4"/>
      <c r="P665" s="4"/>
      <c r="Q665" s="4"/>
      <c r="R665" s="4"/>
      <c r="S665" s="4"/>
    </row>
    <row r="666" spans="1:19">
      <c r="A666" s="1" t="str">
        <f>+'BD1'!A666</f>
        <v>Brunca</v>
      </c>
      <c r="B666" s="1" t="str">
        <f>+'BD1'!B666</f>
        <v>Pejibaye</v>
      </c>
      <c r="C666" s="1" t="str">
        <f>+'BD1'!C666</f>
        <v>Minor Quirós Valverde</v>
      </c>
      <c r="D666" s="1">
        <f>+'BD1'!D666</f>
        <v>20</v>
      </c>
      <c r="E666" s="1" t="str">
        <f>+'BD1'!E666</f>
        <v>Jefe</v>
      </c>
      <c r="F666" s="1" t="str">
        <f>+'BD1'!F666</f>
        <v xml:space="preserve">Participación en charlas y sesiones técnicas, de trabajo y de actualización de conocimiento (por evento) </v>
      </c>
      <c r="G666" s="1" t="str">
        <f>+'BD1'!G666</f>
        <v>Administrativa</v>
      </c>
      <c r="H666" s="1" t="str">
        <f>+'BD1'!H666</f>
        <v>NA</v>
      </c>
      <c r="J666" s="1" t="s">
        <v>263</v>
      </c>
      <c r="K666" s="1" t="s">
        <v>115</v>
      </c>
      <c r="L666" s="3" t="s">
        <v>48</v>
      </c>
      <c r="M666" s="1" t="s">
        <v>68</v>
      </c>
      <c r="N666" s="4">
        <f>IFERROR(AVERAGEIFS('TE por AEA'!$H$2:$H$12257,'TE por AEA'!$A$2:$A$12257,'TE por AEA'!J666,'TE por AEA'!$B$2:$B$12257,'TE por AEA'!K666,'TE por AEA'!$F$2:$F$12257,'TE por AEA'!L666),"No hay registro")</f>
        <v>3.834165</v>
      </c>
      <c r="O666" s="4"/>
      <c r="P666" s="4"/>
      <c r="Q666" s="4"/>
      <c r="R666" s="4"/>
      <c r="S666" s="4"/>
    </row>
    <row r="667" spans="1:19">
      <c r="A667" s="1" t="str">
        <f>+'BD1'!A667</f>
        <v>Brunca</v>
      </c>
      <c r="B667" s="1" t="str">
        <f>+'BD1'!B667</f>
        <v>Pejibaye</v>
      </c>
      <c r="C667" s="1" t="str">
        <f>+'BD1'!C667</f>
        <v>Minor Quirós Valverde</v>
      </c>
      <c r="D667" s="1">
        <f>+'BD1'!D667</f>
        <v>20</v>
      </c>
      <c r="E667" s="1" t="str">
        <f>+'BD1'!E667</f>
        <v>Jefe</v>
      </c>
      <c r="F667" s="1" t="str">
        <f>+'BD1'!F667</f>
        <v>Aplicación de censos y apoyo en sondeo de precios de insumos agropecuarios (por censo o sondeo)</v>
      </c>
      <c r="G667" s="1" t="str">
        <f>+'BD1'!G667</f>
        <v>Sustantiva</v>
      </c>
      <c r="H667" s="1" t="str">
        <f>+'BD1'!H667</f>
        <v>NA</v>
      </c>
      <c r="J667" s="1" t="s">
        <v>263</v>
      </c>
      <c r="K667" s="1" t="s">
        <v>115</v>
      </c>
      <c r="L667" s="3" t="s">
        <v>49</v>
      </c>
      <c r="M667" s="1" t="s">
        <v>67</v>
      </c>
      <c r="N667" s="4">
        <f>IFERROR(AVERAGEIFS('TE por AEA'!$H$2:$H$12257,'TE por AEA'!$A$2:$A$12257,'TE por AEA'!J667,'TE por AEA'!$B$2:$B$12257,'TE por AEA'!K667,'TE por AEA'!$F$2:$F$12257,'TE por AEA'!L667),"No hay registro")</f>
        <v>1.27806</v>
      </c>
      <c r="O667" s="4"/>
      <c r="P667" s="4"/>
      <c r="Q667" s="4"/>
      <c r="R667" s="4"/>
      <c r="S667" s="4"/>
    </row>
    <row r="668" spans="1:19">
      <c r="A668" s="1" t="str">
        <f>+'BD1'!A668</f>
        <v>Brunca</v>
      </c>
      <c r="B668" s="1" t="str">
        <f>+'BD1'!B668</f>
        <v>Pejibaye</v>
      </c>
      <c r="C668" s="1" t="str">
        <f>+'BD1'!C668</f>
        <v>Minor Quirós Valverde</v>
      </c>
      <c r="D668" s="1">
        <f>+'BD1'!D668</f>
        <v>20</v>
      </c>
      <c r="E668" s="1" t="str">
        <f>+'BD1'!E668</f>
        <v>Jefe</v>
      </c>
      <c r="F668" s="1" t="str">
        <f>+'BD1'!F668</f>
        <v>Coordinación de acciones entre dependencias del MAG (por acción de cordinación)</v>
      </c>
      <c r="G668" s="1" t="str">
        <f>+'BD1'!G668</f>
        <v>Administrativa</v>
      </c>
      <c r="H668" s="1">
        <f>+'BD1'!H668</f>
        <v>6.42</v>
      </c>
      <c r="J668" s="1" t="s">
        <v>263</v>
      </c>
      <c r="K668" s="1" t="s">
        <v>115</v>
      </c>
      <c r="L668" s="3" t="s">
        <v>50</v>
      </c>
      <c r="M668" s="1" t="s">
        <v>68</v>
      </c>
      <c r="N668" s="4">
        <f>IFERROR(AVERAGEIFS('TE por AEA'!$H$2:$H$12257,'TE por AEA'!$A$2:$A$12257,'TE por AEA'!J668,'TE por AEA'!$B$2:$B$12257,'TE por AEA'!K668,'TE por AEA'!$F$2:$F$12257,'TE por AEA'!L668),"No hay registro")</f>
        <v>1.3300700000000001</v>
      </c>
      <c r="O668" s="4"/>
      <c r="P668" s="4"/>
      <c r="Q668" s="4"/>
      <c r="R668" s="4"/>
      <c r="S668" s="4"/>
    </row>
    <row r="669" spans="1:19">
      <c r="A669" s="1" t="str">
        <f>+'BD1'!A669</f>
        <v>Brunca</v>
      </c>
      <c r="B669" s="1" t="str">
        <f>+'BD1'!B669</f>
        <v>Pejibaye</v>
      </c>
      <c r="C669" s="1" t="str">
        <f>+'BD1'!C669</f>
        <v>Minor Quirós Valverde</v>
      </c>
      <c r="D669" s="1">
        <f>+'BD1'!D669</f>
        <v>20</v>
      </c>
      <c r="E669" s="1" t="str">
        <f>+'BD1'!E669</f>
        <v>Jefe</v>
      </c>
      <c r="F669" s="1" t="str">
        <f>+'BD1'!F669</f>
        <v>Otorgamiento de permisos para quemas agropecuarias (por trámite)</v>
      </c>
      <c r="G669" s="1" t="str">
        <f>+'BD1'!G669</f>
        <v>Sustantiva</v>
      </c>
      <c r="H669" s="1" t="str">
        <f>+'BD1'!H669</f>
        <v>NA</v>
      </c>
      <c r="J669" s="1" t="s">
        <v>263</v>
      </c>
      <c r="K669" s="1" t="s">
        <v>115</v>
      </c>
      <c r="L669" s="3" t="s">
        <v>51</v>
      </c>
      <c r="M669" s="1" t="s">
        <v>67</v>
      </c>
      <c r="N669" s="4" t="str">
        <f>IFERROR(AVERAGEIFS('TE por AEA'!$H$2:$H$12257,'TE por AEA'!$A$2:$A$12257,'TE por AEA'!J669,'TE por AEA'!$B$2:$B$12257,'TE por AEA'!K669,'TE por AEA'!$F$2:$F$12257,'TE por AEA'!L669),"No hay registro")</f>
        <v>No hay registro</v>
      </c>
      <c r="O669" s="4"/>
      <c r="P669" s="4"/>
      <c r="Q669" s="4"/>
      <c r="R669" s="4"/>
      <c r="S669" s="4"/>
    </row>
    <row r="670" spans="1:19">
      <c r="A670" s="1" t="str">
        <f>+'BD1'!A670</f>
        <v>Brunca</v>
      </c>
      <c r="B670" s="1" t="str">
        <f>+'BD1'!B670</f>
        <v>Pejibaye</v>
      </c>
      <c r="C670" s="1" t="str">
        <f>+'BD1'!C670</f>
        <v>Minor Quirós Valverde</v>
      </c>
      <c r="D670" s="1">
        <f>+'BD1'!D670</f>
        <v>20</v>
      </c>
      <c r="E670" s="1" t="str">
        <f>+'BD1'!E670</f>
        <v>Jefe</v>
      </c>
      <c r="F670" s="1" t="str">
        <f>+'BD1'!F670</f>
        <v>Elaboración de Autoevaluación en Control Interno (acumulado efectivo por aplicación de la autoevaluación)</v>
      </c>
      <c r="G670" s="1" t="str">
        <f>+'BD1'!G670</f>
        <v>Administrativa</v>
      </c>
      <c r="H670" s="1">
        <f>+'BD1'!H670</f>
        <v>2.14</v>
      </c>
      <c r="J670" s="1" t="s">
        <v>263</v>
      </c>
      <c r="K670" s="1" t="s">
        <v>115</v>
      </c>
      <c r="L670" s="3" t="s">
        <v>52</v>
      </c>
      <c r="M670" s="1" t="s">
        <v>68</v>
      </c>
      <c r="N670" s="4">
        <f>IFERROR(AVERAGEIFS('TE por AEA'!$H$2:$H$12257,'TE por AEA'!$A$2:$A$12257,'TE por AEA'!J670,'TE por AEA'!$B$2:$B$12257,'TE por AEA'!K670,'TE por AEA'!$F$2:$F$12257,'TE por AEA'!L670),"No hay registro")</f>
        <v>3.2991649999999999</v>
      </c>
      <c r="O670" s="4"/>
      <c r="P670" s="4"/>
      <c r="Q670" s="4"/>
      <c r="R670" s="4"/>
      <c r="S670" s="4"/>
    </row>
    <row r="671" spans="1:19">
      <c r="A671" s="1" t="str">
        <f>+'BD1'!A671</f>
        <v>Brunca</v>
      </c>
      <c r="B671" s="1" t="str">
        <f>+'BD1'!B671</f>
        <v>Pejibaye</v>
      </c>
      <c r="C671" s="1" t="str">
        <f>+'BD1'!C671</f>
        <v>Minor Quirós Valverde</v>
      </c>
      <c r="D671" s="1">
        <f>+'BD1'!D671</f>
        <v>20</v>
      </c>
      <c r="E671" s="1" t="str">
        <f>+'BD1'!E671</f>
        <v>Jefe</v>
      </c>
      <c r="F671" s="1" t="str">
        <f>+'BD1'!F671</f>
        <v>Determinación y evaluación de riesgos en SEVRIMAG (acumulado efectivo por aplicación del SEVRIMAG)</v>
      </c>
      <c r="G671" s="1" t="str">
        <f>+'BD1'!G671</f>
        <v>Administrativa</v>
      </c>
      <c r="H671" s="1">
        <f>+'BD1'!H671</f>
        <v>2.14</v>
      </c>
      <c r="J671" s="1" t="s">
        <v>263</v>
      </c>
      <c r="K671" s="1" t="s">
        <v>115</v>
      </c>
      <c r="L671" s="3" t="s">
        <v>53</v>
      </c>
      <c r="M671" s="1" t="s">
        <v>68</v>
      </c>
      <c r="N671" s="4">
        <f>IFERROR(AVERAGEIFS('TE por AEA'!$H$2:$H$12257,'TE por AEA'!$A$2:$A$12257,'TE por AEA'!J671,'TE por AEA'!$B$2:$B$12257,'TE por AEA'!K671,'TE por AEA'!$F$2:$F$12257,'TE por AEA'!L671),"No hay registro")</f>
        <v>3.2991649999999999</v>
      </c>
      <c r="O671" s="4"/>
      <c r="P671" s="4"/>
      <c r="Q671" s="4"/>
      <c r="R671" s="4"/>
      <c r="S671" s="4"/>
    </row>
    <row r="672" spans="1:19">
      <c r="A672" s="1" t="str">
        <f>+'BD1'!A672</f>
        <v>Brunca</v>
      </c>
      <c r="B672" s="1" t="str">
        <f>+'BD1'!B672</f>
        <v>Pejibaye</v>
      </c>
      <c r="C672" s="1" t="str">
        <f>+'BD1'!C672</f>
        <v>Minor Quirós Valverde</v>
      </c>
      <c r="D672" s="1">
        <f>+'BD1'!D672</f>
        <v>20</v>
      </c>
      <c r="E672" s="1" t="str">
        <f>+'BD1'!E672</f>
        <v>Jefe</v>
      </c>
      <c r="F672" s="1" t="str">
        <f>+'BD1'!F672</f>
        <v>Seguimiento a plan de mitigación de riesgos en SEVRIMAG (acumulado efectivo por seguimiento)</v>
      </c>
      <c r="G672" s="1" t="str">
        <f>+'BD1'!G672</f>
        <v>Administrativa</v>
      </c>
      <c r="H672" s="1">
        <f>+'BD1'!H672</f>
        <v>1.605</v>
      </c>
      <c r="J672" s="1" t="s">
        <v>263</v>
      </c>
      <c r="K672" s="1" t="s">
        <v>115</v>
      </c>
      <c r="L672" s="3" t="s">
        <v>54</v>
      </c>
      <c r="M672" s="1" t="s">
        <v>68</v>
      </c>
      <c r="N672" s="4">
        <f>IFERROR(AVERAGEIFS('TE por AEA'!$H$2:$H$12257,'TE por AEA'!$A$2:$A$12257,'TE por AEA'!J672,'TE por AEA'!$B$2:$B$12257,'TE por AEA'!K672,'TE por AEA'!$F$2:$F$12257,'TE por AEA'!L672),"No hay registro")</f>
        <v>3.3883299999999998</v>
      </c>
      <c r="O672" s="4"/>
      <c r="P672" s="4"/>
      <c r="Q672" s="4"/>
      <c r="R672" s="4"/>
      <c r="S672" s="4"/>
    </row>
    <row r="673" spans="1:19">
      <c r="A673" s="1" t="str">
        <f>+'BD1'!A673</f>
        <v>Brunca</v>
      </c>
      <c r="B673" s="1" t="str">
        <f>+'BD1'!B673</f>
        <v>Pejibaye</v>
      </c>
      <c r="C673" s="1" t="str">
        <f>+'BD1'!C673</f>
        <v>Minor Quirós Valverde</v>
      </c>
      <c r="D673" s="1">
        <f>+'BD1'!D673</f>
        <v>20</v>
      </c>
      <c r="E673" s="1" t="str">
        <f>+'BD1'!E673</f>
        <v>Jefe</v>
      </c>
      <c r="F673" s="1" t="str">
        <f>+'BD1'!F673</f>
        <v>Seguimiento a plan de mejora de la Autoevaluación en Control Interno (acumulado efectivo por seguimiento)</v>
      </c>
      <c r="G673" s="1" t="str">
        <f>+'BD1'!G673</f>
        <v>Administrativa</v>
      </c>
      <c r="H673" s="1">
        <f>+'BD1'!H673</f>
        <v>1.605</v>
      </c>
      <c r="J673" s="1" t="s">
        <v>263</v>
      </c>
      <c r="K673" s="1" t="s">
        <v>115</v>
      </c>
      <c r="L673" s="3" t="s">
        <v>55</v>
      </c>
      <c r="M673" s="1" t="s">
        <v>68</v>
      </c>
      <c r="N673" s="4">
        <f>IFERROR(AVERAGEIFS('TE por AEA'!$H$2:$H$12257,'TE por AEA'!$A$2:$A$12257,'TE por AEA'!J673,'TE por AEA'!$B$2:$B$12257,'TE por AEA'!K673,'TE por AEA'!$F$2:$F$12257,'TE por AEA'!L673),"No hay registro")</f>
        <v>3.3883299999999998</v>
      </c>
      <c r="O673" s="4"/>
      <c r="P673" s="4"/>
      <c r="Q673" s="4"/>
      <c r="R673" s="4"/>
      <c r="S673" s="4"/>
    </row>
    <row r="674" spans="1:19">
      <c r="A674" s="1" t="str">
        <f>+'BD1'!A674</f>
        <v>Brunca</v>
      </c>
      <c r="B674" s="1" t="str">
        <f>+'BD1'!B674</f>
        <v>Pejibaye</v>
      </c>
      <c r="C674" s="1" t="str">
        <f>+'BD1'!C674</f>
        <v>Minor Quirós Valverde</v>
      </c>
      <c r="D674" s="1">
        <f>+'BD1'!D674</f>
        <v>20</v>
      </c>
      <c r="E674" s="1" t="str">
        <f>+'BD1'!E674</f>
        <v>Jefe</v>
      </c>
      <c r="F674" s="1" t="str">
        <f>+'BD1'!F674</f>
        <v>Reuniones de personal AEA (por reunión)</v>
      </c>
      <c r="G674" s="1" t="str">
        <f>+'BD1'!G674</f>
        <v>Administrativa</v>
      </c>
      <c r="H674" s="1">
        <f>+'BD1'!H674</f>
        <v>1.605</v>
      </c>
      <c r="J674" s="1" t="s">
        <v>263</v>
      </c>
      <c r="K674" s="1" t="s">
        <v>115</v>
      </c>
      <c r="L674" s="3" t="s">
        <v>56</v>
      </c>
      <c r="M674" s="1" t="s">
        <v>68</v>
      </c>
      <c r="N674" s="4">
        <f>IFERROR(AVERAGEIFS('TE por AEA'!$H$2:$H$12257,'TE por AEA'!$A$2:$A$12257,'TE por AEA'!J674,'TE por AEA'!$B$2:$B$12257,'TE por AEA'!K674,'TE por AEA'!$F$2:$F$12257,'TE por AEA'!L674),"No hay registro")</f>
        <v>3.4775</v>
      </c>
      <c r="O674" s="4"/>
      <c r="P674" s="4"/>
      <c r="Q674" s="4"/>
      <c r="R674" s="4"/>
      <c r="S674" s="4"/>
    </row>
    <row r="675" spans="1:19">
      <c r="A675" s="1" t="str">
        <f>+'BD1'!A675</f>
        <v>Brunca</v>
      </c>
      <c r="B675" s="1" t="str">
        <f>+'BD1'!B675</f>
        <v>Pejibaye</v>
      </c>
      <c r="C675" s="1" t="str">
        <f>+'BD1'!C675</f>
        <v>Minor Quirós Valverde</v>
      </c>
      <c r="D675" s="1">
        <f>+'BD1'!D675</f>
        <v>20</v>
      </c>
      <c r="E675" s="1" t="str">
        <f>+'BD1'!E675</f>
        <v>Jefe</v>
      </c>
      <c r="F675" s="1" t="str">
        <f>+'BD1'!F675</f>
        <v>Actualización del sistema de gestión documental y archivo (tiempo efectivo por día)</v>
      </c>
      <c r="G675" s="1" t="str">
        <f>+'BD1'!G675</f>
        <v>Administrativa</v>
      </c>
      <c r="H675" s="1">
        <f>+'BD1'!H675</f>
        <v>6.2416666669999996</v>
      </c>
      <c r="J675" s="1" t="s">
        <v>263</v>
      </c>
      <c r="K675" s="1" t="s">
        <v>115</v>
      </c>
      <c r="L675" s="3" t="s">
        <v>57</v>
      </c>
      <c r="M675" s="1" t="s">
        <v>68</v>
      </c>
      <c r="N675" s="4" t="str">
        <f>IFERROR(AVERAGEIFS('TE por AEA'!$H$2:$H$12257,'TE por AEA'!$A$2:$A$12257,'TE por AEA'!J675,'TE por AEA'!$B$2:$B$12257,'TE por AEA'!K675,'TE por AEA'!$F$2:$F$12257,'TE por AEA'!L675),"No hay registro")</f>
        <v>No hay registro</v>
      </c>
      <c r="O675" s="4"/>
      <c r="P675" s="4"/>
      <c r="Q675" s="4"/>
      <c r="R675" s="4"/>
      <c r="S675" s="4"/>
    </row>
    <row r="676" spans="1:19">
      <c r="A676" s="1" t="str">
        <f>+'BD1'!A676</f>
        <v>Brunca</v>
      </c>
      <c r="B676" s="1" t="str">
        <f>+'BD1'!B676</f>
        <v>Pejibaye</v>
      </c>
      <c r="C676" s="1" t="str">
        <f>+'BD1'!C676</f>
        <v>Minor Quirós Valverde</v>
      </c>
      <c r="D676" s="1">
        <f>+'BD1'!D676</f>
        <v>20</v>
      </c>
      <c r="E676" s="1" t="str">
        <f>+'BD1'!E676</f>
        <v>Jefe</v>
      </c>
      <c r="F676" s="1" t="str">
        <f>+'BD1'!F676</f>
        <v>Actualización del sistema SisDNEA (por productor)</v>
      </c>
      <c r="G676" s="1" t="str">
        <f>+'BD1'!G676</f>
        <v>Administrativa</v>
      </c>
      <c r="H676" s="1">
        <f>+'BD1'!H676</f>
        <v>6.2416666669999996</v>
      </c>
      <c r="J676" s="1" t="s">
        <v>263</v>
      </c>
      <c r="K676" s="1" t="s">
        <v>115</v>
      </c>
      <c r="L676" s="3" t="s">
        <v>58</v>
      </c>
      <c r="M676" s="1" t="s">
        <v>68</v>
      </c>
      <c r="N676" s="4">
        <f>IFERROR(AVERAGEIFS('TE por AEA'!$H$2:$H$12257,'TE por AEA'!$A$2:$A$12257,'TE por AEA'!J676,'TE por AEA'!$B$2:$B$12257,'TE por AEA'!K676,'TE por AEA'!$F$2:$F$12257,'TE por AEA'!L676),"No hay registro")</f>
        <v>2.7195850000000004</v>
      </c>
      <c r="O676" s="4"/>
      <c r="P676" s="4"/>
      <c r="Q676" s="4"/>
      <c r="R676" s="4"/>
      <c r="S676" s="4"/>
    </row>
    <row r="677" spans="1:19">
      <c r="A677" s="1" t="str">
        <f>+'BD1'!A677</f>
        <v>Brunca</v>
      </c>
      <c r="B677" s="1" t="str">
        <f>+'BD1'!B677</f>
        <v>Pejibaye</v>
      </c>
      <c r="C677" s="1" t="str">
        <f>+'BD1'!C677</f>
        <v>Minor Quirós Valverde</v>
      </c>
      <c r="D677" s="1">
        <f>+'BD1'!D677</f>
        <v>20</v>
      </c>
      <c r="E677" s="1" t="str">
        <f>+'BD1'!E677</f>
        <v>Jefe</v>
      </c>
      <c r="F677" s="1" t="str">
        <f>+'BD1'!F677</f>
        <v>Seguimiento semestral de la determinación de expectativas (por seguimiento)</v>
      </c>
      <c r="G677" s="1" t="str">
        <f>+'BD1'!G677</f>
        <v>Administrativa</v>
      </c>
      <c r="H677" s="1">
        <f>+'BD1'!H677</f>
        <v>3.21</v>
      </c>
      <c r="J677" s="1" t="s">
        <v>263</v>
      </c>
      <c r="K677" s="1" t="s">
        <v>115</v>
      </c>
      <c r="L677" s="3" t="s">
        <v>135</v>
      </c>
      <c r="M677" s="1" t="s">
        <v>68</v>
      </c>
      <c r="N677" s="4">
        <f>IFERROR(AVERAGEIFS('TE por AEA'!$H$2:$H$12257,'TE por AEA'!$A$2:$A$12257,'TE por AEA'!J677,'TE por AEA'!$B$2:$B$12257,'TE por AEA'!K677,'TE por AEA'!$F$2:$F$12257,'TE por AEA'!L677),"No hay registro")</f>
        <v>1.9497800000000001</v>
      </c>
      <c r="O677" s="4"/>
      <c r="P677" s="4"/>
      <c r="Q677" s="4"/>
      <c r="R677" s="4"/>
      <c r="S677" s="4"/>
    </row>
    <row r="678" spans="1:19">
      <c r="A678" s="1" t="str">
        <f>+'BD1'!A678</f>
        <v>Brunca</v>
      </c>
      <c r="B678" s="1" t="str">
        <f>+'BD1'!B678</f>
        <v>Pejibaye</v>
      </c>
      <c r="C678" s="1" t="str">
        <f>+'BD1'!C678</f>
        <v>Minor Quirós Valverde</v>
      </c>
      <c r="D678" s="1">
        <f>+'BD1'!D678</f>
        <v>20</v>
      </c>
      <c r="E678" s="1" t="str">
        <f>+'BD1'!E678</f>
        <v>Jefe</v>
      </c>
      <c r="F678" s="1" t="str">
        <f>+'BD1'!F678</f>
        <v>Elaboración de la evaluación del desempeño (por reunión)</v>
      </c>
      <c r="G678" s="1" t="str">
        <f>+'BD1'!G678</f>
        <v>Administrativa</v>
      </c>
      <c r="H678" s="1">
        <f>+'BD1'!H678</f>
        <v>2.14</v>
      </c>
      <c r="J678" s="1" t="s">
        <v>263</v>
      </c>
      <c r="K678" s="1" t="s">
        <v>115</v>
      </c>
      <c r="L678" s="3" t="s">
        <v>59</v>
      </c>
      <c r="M678" s="1" t="s">
        <v>68</v>
      </c>
      <c r="N678" s="4">
        <f>IFERROR(AVERAGEIFS('TE por AEA'!$H$2:$H$12257,'TE por AEA'!$A$2:$A$12257,'TE por AEA'!J678,'TE por AEA'!$B$2:$B$12257,'TE por AEA'!K678,'TE por AEA'!$F$2:$F$12257,'TE por AEA'!L678),"No hay registro")</f>
        <v>1.4147799999999999</v>
      </c>
      <c r="O678" s="4"/>
      <c r="P678" s="4"/>
      <c r="Q678" s="4"/>
      <c r="R678" s="4"/>
      <c r="S678" s="4"/>
    </row>
    <row r="679" spans="1:19">
      <c r="A679" s="1" t="str">
        <f>+'BD1'!A679</f>
        <v>Brunca</v>
      </c>
      <c r="B679" s="1" t="str">
        <f>+'BD1'!B679</f>
        <v>Pejibaye</v>
      </c>
      <c r="C679" s="1" t="str">
        <f>+'BD1'!C679</f>
        <v>Minor Quirós Valverde</v>
      </c>
      <c r="D679" s="1">
        <f>+'BD1'!D679</f>
        <v>20</v>
      </c>
      <c r="E679" s="1" t="str">
        <f>+'BD1'!E679</f>
        <v>Jefe</v>
      </c>
      <c r="F679" s="1" t="str">
        <f>+'BD1'!F679</f>
        <v>Elaboración de inventarios de equipos, materiales e insumos (tiempo efectivo por día)</v>
      </c>
      <c r="G679" s="1" t="str">
        <f>+'BD1'!G679</f>
        <v>Administrativa</v>
      </c>
      <c r="H679" s="1">
        <f>+'BD1'!H679</f>
        <v>1.605</v>
      </c>
      <c r="J679" s="1" t="s">
        <v>263</v>
      </c>
      <c r="K679" s="1" t="s">
        <v>115</v>
      </c>
      <c r="L679" s="3" t="s">
        <v>60</v>
      </c>
      <c r="M679" s="1" t="s">
        <v>68</v>
      </c>
      <c r="N679" s="4">
        <f>IFERROR(AVERAGEIFS('TE por AEA'!$H$2:$H$12257,'TE por AEA'!$A$2:$A$12257,'TE por AEA'!J679,'TE por AEA'!$B$2:$B$12257,'TE por AEA'!K679,'TE por AEA'!$F$2:$F$12257,'TE por AEA'!L679),"No hay registro")</f>
        <v>3.34375</v>
      </c>
      <c r="O679" s="4"/>
      <c r="P679" s="4"/>
      <c r="Q679" s="4"/>
      <c r="R679" s="4"/>
      <c r="S679" s="4"/>
    </row>
    <row r="680" spans="1:19">
      <c r="A680" s="1" t="str">
        <f>+'BD1'!A680</f>
        <v>Brunca</v>
      </c>
      <c r="B680" s="1" t="str">
        <f>+'BD1'!B680</f>
        <v>Pejibaye</v>
      </c>
      <c r="C680" s="1" t="str">
        <f>+'BD1'!C680</f>
        <v>Minor Quirós Valverde</v>
      </c>
      <c r="D680" s="1">
        <f>+'BD1'!D680</f>
        <v>20</v>
      </c>
      <c r="E680" s="1" t="str">
        <f>+'BD1'!E680</f>
        <v>Jefe</v>
      </c>
      <c r="F680" s="1" t="str">
        <f>+'BD1'!F680</f>
        <v>Atención de emergencias</v>
      </c>
      <c r="G680" s="1" t="str">
        <f>+'BD1'!G680</f>
        <v>Sustantiva</v>
      </c>
      <c r="H680" s="1" t="str">
        <f>+'BD1'!H680</f>
        <v>NA</v>
      </c>
      <c r="J680" s="1" t="s">
        <v>263</v>
      </c>
      <c r="K680" s="1" t="s">
        <v>115</v>
      </c>
      <c r="L680" s="3" t="s">
        <v>61</v>
      </c>
      <c r="M680" s="1" t="s">
        <v>67</v>
      </c>
      <c r="N680" s="4" t="str">
        <f>IFERROR(AVERAGEIFS('TE por AEA'!$H$2:$H$12257,'TE por AEA'!$A$2:$A$12257,'TE por AEA'!J680,'TE por AEA'!$B$2:$B$12257,'TE por AEA'!K680,'TE por AEA'!$F$2:$F$12257,'TE por AEA'!L680),"No hay registro")</f>
        <v>No hay registro</v>
      </c>
      <c r="O680" s="4"/>
      <c r="P680" s="4"/>
      <c r="Q680" s="4"/>
      <c r="R680" s="4"/>
      <c r="S680" s="4"/>
    </row>
    <row r="681" spans="1:19">
      <c r="A681" s="1" t="str">
        <f>+'BD1'!A681</f>
        <v>Brunca</v>
      </c>
      <c r="B681" s="1" t="str">
        <f>+'BD1'!B681</f>
        <v>Pejibaye</v>
      </c>
      <c r="C681" s="1" t="str">
        <f>+'BD1'!C681</f>
        <v>Minor Quirós Valverde</v>
      </c>
      <c r="D681" s="1">
        <f>+'BD1'!D681</f>
        <v>20</v>
      </c>
      <c r="E681" s="1" t="str">
        <f>+'BD1'!E681</f>
        <v>Jefe</v>
      </c>
      <c r="F681" s="1" t="str">
        <f>+'BD1'!F681</f>
        <v>Trazabilidad-visita a finca (por productor)</v>
      </c>
      <c r="G681" s="1" t="str">
        <f>+'BD1'!G681</f>
        <v>Sustantiva</v>
      </c>
      <c r="H681" s="1" t="str">
        <f>+'BD1'!H681</f>
        <v>NA</v>
      </c>
      <c r="J681" s="1" t="s">
        <v>263</v>
      </c>
      <c r="K681" s="1" t="s">
        <v>115</v>
      </c>
      <c r="L681" s="3" t="s">
        <v>62</v>
      </c>
      <c r="M681" s="1" t="s">
        <v>67</v>
      </c>
      <c r="N681" s="4">
        <f>IFERROR(AVERAGEIFS('TE por AEA'!$H$2:$H$12257,'TE por AEA'!$A$2:$A$12257,'TE por AEA'!J681,'TE por AEA'!$B$2:$B$12257,'TE por AEA'!K681,'TE por AEA'!$F$2:$F$12257,'TE por AEA'!L681),"No hay registro")</f>
        <v>4.3691650000000006</v>
      </c>
      <c r="O681" s="4"/>
      <c r="P681" s="4"/>
      <c r="Q681" s="4"/>
      <c r="R681" s="4"/>
      <c r="S681" s="4"/>
    </row>
    <row r="682" spans="1:19">
      <c r="A682" s="1" t="str">
        <f>+'BD1'!A682</f>
        <v>Brunca</v>
      </c>
      <c r="B682" s="1" t="str">
        <f>+'BD1'!B682</f>
        <v>Pejibaye</v>
      </c>
      <c r="C682" s="1" t="str">
        <f>+'BD1'!C682</f>
        <v>Minor Quirós Valverde</v>
      </c>
      <c r="D682" s="1">
        <f>+'BD1'!D682</f>
        <v>20</v>
      </c>
      <c r="E682" s="1" t="str">
        <f>+'BD1'!E682</f>
        <v>Jefe</v>
      </c>
      <c r="F682" s="1" t="str">
        <f>+'BD1'!F682</f>
        <v>Trazabilidad-inclusión en sistema TrazarAgro (por productor)</v>
      </c>
      <c r="G682" s="1" t="str">
        <f>+'BD1'!G682</f>
        <v>Sustantiva</v>
      </c>
      <c r="H682" s="1" t="str">
        <f>+'BD1'!H682</f>
        <v>NA</v>
      </c>
      <c r="J682" s="1" t="s">
        <v>263</v>
      </c>
      <c r="K682" s="1" t="s">
        <v>115</v>
      </c>
      <c r="L682" s="3" t="s">
        <v>63</v>
      </c>
      <c r="M682" s="1" t="s">
        <v>67</v>
      </c>
      <c r="N682" s="4">
        <f>IFERROR(AVERAGEIFS('TE por AEA'!$H$2:$H$12257,'TE por AEA'!$A$2:$A$12257,'TE por AEA'!J682,'TE por AEA'!$B$2:$B$12257,'TE por AEA'!K682,'TE por AEA'!$F$2:$F$12257,'TE por AEA'!L682),"No hay registro")</f>
        <v>2.1845850000000002</v>
      </c>
      <c r="O682" s="4"/>
      <c r="P682" s="4"/>
      <c r="Q682" s="4"/>
      <c r="R682" s="4"/>
      <c r="S682" s="4"/>
    </row>
    <row r="683" spans="1:19">
      <c r="A683" s="1" t="str">
        <f>+'BD1'!A683</f>
        <v>Brunca</v>
      </c>
      <c r="B683" s="1" t="str">
        <f>+'BD1'!B683</f>
        <v>Pejibaye</v>
      </c>
      <c r="C683" s="1" t="str">
        <f>+'BD1'!C683</f>
        <v>Minor Quirós Valverde</v>
      </c>
      <c r="D683" s="1">
        <f>+'BD1'!D683</f>
        <v>20</v>
      </c>
      <c r="E683" s="1" t="str">
        <f>+'BD1'!E683</f>
        <v>Jefe</v>
      </c>
      <c r="F683" s="1" t="str">
        <f>+'BD1'!F683</f>
        <v>Atención al gusano barrenador (por productor)</v>
      </c>
      <c r="G683" s="1" t="str">
        <f>+'BD1'!G683</f>
        <v>Sustantiva</v>
      </c>
      <c r="H683" s="1" t="str">
        <f>+'BD1'!H683</f>
        <v>NA</v>
      </c>
      <c r="J683" s="1" t="s">
        <v>263</v>
      </c>
      <c r="K683" s="1" t="s">
        <v>115</v>
      </c>
      <c r="L683" s="3" t="s">
        <v>64</v>
      </c>
      <c r="M683" s="1" t="s">
        <v>67</v>
      </c>
      <c r="N683" s="4">
        <f>IFERROR(AVERAGEIFS('TE por AEA'!$H$2:$H$12257,'TE por AEA'!$A$2:$A$12257,'TE por AEA'!J683,'TE por AEA'!$B$2:$B$12257,'TE por AEA'!K683,'TE por AEA'!$F$2:$F$12257,'TE por AEA'!L683),"No hay registro")</f>
        <v>1.575275</v>
      </c>
      <c r="O683" s="4"/>
      <c r="P683" s="4"/>
      <c r="Q683" s="4"/>
      <c r="R683" s="4"/>
      <c r="S683" s="4"/>
    </row>
    <row r="684" spans="1:19">
      <c r="A684" s="1" t="str">
        <f>+'BD1'!A684</f>
        <v>Brunca</v>
      </c>
      <c r="B684" s="1" t="str">
        <f>+'BD1'!B684</f>
        <v>Pejibaye</v>
      </c>
      <c r="C684" s="1" t="str">
        <f>+'BD1'!C684</f>
        <v>Minor Quirós Valverde</v>
      </c>
      <c r="D684" s="1">
        <f>+'BD1'!D684</f>
        <v>20</v>
      </c>
      <c r="E684" s="1" t="str">
        <f>+'BD1'!E684</f>
        <v>Jefe</v>
      </c>
      <c r="F684" s="1" t="str">
        <f>+'BD1'!F684</f>
        <v>Atención en oficina (por usuario)</v>
      </c>
      <c r="G684" s="1" t="str">
        <f>+'BD1'!G684</f>
        <v>Sustantiva</v>
      </c>
      <c r="H684" s="1">
        <f>+'BD1'!H684</f>
        <v>4.28</v>
      </c>
      <c r="J684" s="1" t="s">
        <v>263</v>
      </c>
      <c r="K684" s="1" t="s">
        <v>115</v>
      </c>
      <c r="L684" s="3" t="s">
        <v>65</v>
      </c>
      <c r="M684" s="1" t="s">
        <v>67</v>
      </c>
      <c r="N684" s="4">
        <f>IFERROR(AVERAGEIFS('TE por AEA'!$H$2:$H$12257,'TE por AEA'!$A$2:$A$12257,'TE por AEA'!J684,'TE por AEA'!$B$2:$B$12257,'TE por AEA'!K684,'TE por AEA'!$F$2:$F$12257,'TE por AEA'!L684),"No hay registro")</f>
        <v>0.87680500000000006</v>
      </c>
      <c r="O684" s="4"/>
      <c r="P684" s="4"/>
      <c r="Q684" s="4"/>
      <c r="R684" s="4"/>
      <c r="S684" s="4"/>
    </row>
    <row r="685" spans="1:19">
      <c r="A685" s="1" t="str">
        <f>+'BD1'!A685</f>
        <v>Brunca</v>
      </c>
      <c r="B685" s="1" t="str">
        <f>+'BD1'!B685</f>
        <v>Pejibaye</v>
      </c>
      <c r="C685" s="1" t="str">
        <f>+'BD1'!C685</f>
        <v>Minor Quirós Valverde</v>
      </c>
      <c r="D685" s="1">
        <f>+'BD1'!D685</f>
        <v>20</v>
      </c>
      <c r="E685" s="1" t="str">
        <f>+'BD1'!E685</f>
        <v>Jefe</v>
      </c>
      <c r="F685" s="1" t="str">
        <f>+'BD1'!F685</f>
        <v>Búsqueda de nuevos productores (por productor)</v>
      </c>
      <c r="G685" s="1" t="str">
        <f>+'BD1'!G685</f>
        <v>Sustantiva</v>
      </c>
      <c r="H685" s="1">
        <f>+'BD1'!H685</f>
        <v>8.9166666669999994</v>
      </c>
      <c r="J685" s="1" t="s">
        <v>263</v>
      </c>
      <c r="K685" s="1" t="s">
        <v>115</v>
      </c>
      <c r="L685" s="3" t="s">
        <v>66</v>
      </c>
      <c r="M685" s="1" t="s">
        <v>67</v>
      </c>
      <c r="N685" s="4">
        <f>IFERROR(AVERAGEIFS('TE por AEA'!$H$2:$H$12257,'TE por AEA'!$A$2:$A$12257,'TE por AEA'!J685,'TE por AEA'!$B$2:$B$12257,'TE por AEA'!K685,'TE por AEA'!$F$2:$F$12257,'TE por AEA'!L685),"No hay registro")</f>
        <v>3.2248600000000005</v>
      </c>
      <c r="O685" s="4"/>
      <c r="P685" s="4"/>
      <c r="Q685" s="4"/>
      <c r="R685" s="4"/>
      <c r="S685" s="4"/>
    </row>
    <row r="686" spans="1:19">
      <c r="A686" s="1" t="str">
        <f>+'BD1'!A686</f>
        <v>Brunca</v>
      </c>
      <c r="B686" s="1" t="str">
        <f>+'BD1'!B686</f>
        <v>Pejibaye</v>
      </c>
      <c r="C686" s="1" t="str">
        <f>+'BD1'!C686</f>
        <v>Wainer Ortíz Rojas</v>
      </c>
      <c r="D686" s="1">
        <f>+'BD1'!D686</f>
        <v>4</v>
      </c>
      <c r="E686" s="1" t="str">
        <f>+'BD1'!E686</f>
        <v>Técnico</v>
      </c>
      <c r="F686" s="1" t="str">
        <f>+'BD1'!F686</f>
        <v>Elaboración del diagnóstico y plan de finca de manejo a personas productoras (por productor)</v>
      </c>
      <c r="G686" s="1" t="str">
        <f>+'BD1'!G686</f>
        <v>Sustantiva</v>
      </c>
      <c r="H686" s="1">
        <f>+'BD1'!H686</f>
        <v>6.42</v>
      </c>
      <c r="J686" s="1" t="s">
        <v>263</v>
      </c>
      <c r="K686" s="1" t="s">
        <v>118</v>
      </c>
      <c r="L686" s="2" t="s">
        <v>11</v>
      </c>
      <c r="M686" s="1" t="s">
        <v>67</v>
      </c>
      <c r="N686" s="4">
        <f>IFERROR(AVERAGEIFS('TE por AEA'!$H$2:$H$12257,'TE por AEA'!$A$2:$A$12257,'TE por AEA'!J686,'TE por AEA'!$B$2:$B$12257,'TE por AEA'!K686,'TE por AEA'!$F$2:$F$12257,'TE por AEA'!L686),"No hay registro")</f>
        <v>1.9616666666666667</v>
      </c>
      <c r="O686" s="4"/>
      <c r="P686" s="4"/>
      <c r="Q686" s="4"/>
      <c r="R686" s="4"/>
      <c r="S686" s="4"/>
    </row>
    <row r="687" spans="1:19">
      <c r="A687" s="1" t="str">
        <f>+'BD1'!A687</f>
        <v>Brunca</v>
      </c>
      <c r="B687" s="1" t="str">
        <f>+'BD1'!B687</f>
        <v>Pejibaye</v>
      </c>
      <c r="C687" s="1" t="str">
        <f>+'BD1'!C687</f>
        <v>Wainer Ortíz Rojas</v>
      </c>
      <c r="D687" s="1">
        <f>+'BD1'!D687</f>
        <v>4</v>
      </c>
      <c r="E687" s="1" t="str">
        <f>+'BD1'!E687</f>
        <v>Técnico</v>
      </c>
      <c r="F687" s="1" t="str">
        <f>+'BD1'!F687</f>
        <v>Asistencia técnica a personas productoras (individual): visitas a finca (por productor)</v>
      </c>
      <c r="G687" s="1" t="str">
        <f>+'BD1'!G687</f>
        <v>Sustantiva</v>
      </c>
      <c r="H687" s="1">
        <f>+'BD1'!H687</f>
        <v>6.42</v>
      </c>
      <c r="J687" s="1" t="s">
        <v>263</v>
      </c>
      <c r="K687" s="1" t="s">
        <v>118</v>
      </c>
      <c r="L687" s="2" t="s">
        <v>12</v>
      </c>
      <c r="M687" s="1" t="s">
        <v>67</v>
      </c>
      <c r="N687" s="4">
        <f>IFERROR(AVERAGEIFS('TE por AEA'!$H$2:$H$12257,'TE por AEA'!$A$2:$A$12257,'TE por AEA'!J687,'TE por AEA'!$B$2:$B$12257,'TE por AEA'!K687,'TE por AEA'!$F$2:$F$12257,'TE por AEA'!L687),"No hay registro")</f>
        <v>1.6347222222222222</v>
      </c>
      <c r="O687" s="4"/>
      <c r="P687" s="4"/>
      <c r="Q687" s="4"/>
      <c r="R687" s="4"/>
      <c r="S687" s="4"/>
    </row>
    <row r="688" spans="1:19">
      <c r="A688" s="1" t="str">
        <f>+'BD1'!A688</f>
        <v>Brunca</v>
      </c>
      <c r="B688" s="1" t="str">
        <f>+'BD1'!B688</f>
        <v>Pejibaye</v>
      </c>
      <c r="C688" s="1" t="str">
        <f>+'BD1'!C688</f>
        <v>Wainer Ortíz Rojas</v>
      </c>
      <c r="D688" s="1">
        <f>+'BD1'!D688</f>
        <v>4</v>
      </c>
      <c r="E688" s="1" t="str">
        <f>+'BD1'!E688</f>
        <v>Técnico</v>
      </c>
      <c r="F688" s="1" t="str">
        <f>+'BD1'!F688</f>
        <v>Asistencia técnica a personas productoras (individual): atenciones virtuales y digitales (por productor)</v>
      </c>
      <c r="G688" s="1" t="str">
        <f>+'BD1'!G688</f>
        <v>Sustantiva</v>
      </c>
      <c r="H688" s="1">
        <f>+'BD1'!H688</f>
        <v>0.84708000000000006</v>
      </c>
      <c r="J688" s="1" t="s">
        <v>263</v>
      </c>
      <c r="K688" s="1" t="s">
        <v>118</v>
      </c>
      <c r="L688" s="2" t="s">
        <v>13</v>
      </c>
      <c r="M688" s="1" t="s">
        <v>67</v>
      </c>
      <c r="N688" s="4">
        <f>IFERROR(AVERAGEIFS('TE por AEA'!$H$2:$H$12257,'TE por AEA'!$A$2:$A$12257,'TE por AEA'!J688,'TE por AEA'!$B$2:$B$12257,'TE por AEA'!K688,'TE por AEA'!$F$2:$F$12257,'TE por AEA'!L688),"No hay registro")</f>
        <v>0.31010185185185185</v>
      </c>
      <c r="O688" s="4"/>
      <c r="P688" s="4"/>
      <c r="Q688" s="4"/>
      <c r="R688" s="4"/>
      <c r="S688" s="4"/>
    </row>
    <row r="689" spans="1:19">
      <c r="A689" s="1" t="str">
        <f>+'BD1'!A689</f>
        <v>Brunca</v>
      </c>
      <c r="B689" s="1" t="str">
        <f>+'BD1'!B689</f>
        <v>Pejibaye</v>
      </c>
      <c r="C689" s="1" t="str">
        <f>+'BD1'!C689</f>
        <v>Wainer Ortíz Rojas</v>
      </c>
      <c r="D689" s="1">
        <f>+'BD1'!D689</f>
        <v>4</v>
      </c>
      <c r="E689" s="1" t="str">
        <f>+'BD1'!E689</f>
        <v>Técnico</v>
      </c>
      <c r="F689" s="1" t="str">
        <f>+'BD1'!F689</f>
        <v>Asistencia técnica a personas productoras (grupal): día de campo (por día en el evento)</v>
      </c>
      <c r="G689" s="1" t="str">
        <f>+'BD1'!G689</f>
        <v>Sustantiva</v>
      </c>
      <c r="H689" s="1">
        <f>+'BD1'!H689</f>
        <v>12.84</v>
      </c>
      <c r="J689" s="1" t="s">
        <v>263</v>
      </c>
      <c r="K689" s="1" t="s">
        <v>118</v>
      </c>
      <c r="L689" s="2" t="s">
        <v>14</v>
      </c>
      <c r="M689" s="1" t="s">
        <v>67</v>
      </c>
      <c r="N689" s="4">
        <f>IFERROR(AVERAGEIFS('TE por AEA'!$H$2:$H$12257,'TE por AEA'!$A$2:$A$12257,'TE por AEA'!J689,'TE por AEA'!$B$2:$B$12257,'TE por AEA'!K689,'TE por AEA'!$F$2:$F$12257,'TE por AEA'!L689),"No hay registro")</f>
        <v>4.9338888888888892</v>
      </c>
      <c r="O689" s="4"/>
      <c r="P689" s="4"/>
      <c r="Q689" s="4"/>
      <c r="R689" s="4"/>
      <c r="S689" s="4"/>
    </row>
    <row r="690" spans="1:19">
      <c r="A690" s="1" t="str">
        <f>+'BD1'!A690</f>
        <v>Brunca</v>
      </c>
      <c r="B690" s="1" t="str">
        <f>+'BD1'!B690</f>
        <v>Pejibaye</v>
      </c>
      <c r="C690" s="1" t="str">
        <f>+'BD1'!C690</f>
        <v>Wainer Ortíz Rojas</v>
      </c>
      <c r="D690" s="1">
        <f>+'BD1'!D690</f>
        <v>4</v>
      </c>
      <c r="E690" s="1" t="str">
        <f>+'BD1'!E690</f>
        <v>Técnico</v>
      </c>
      <c r="F690" s="1" t="str">
        <f>+'BD1'!F690</f>
        <v>Asistencia técnica a personas productoras (grupal): demostración de métodos (por evento, se puede acumular si la demostración tarda más de un día)</v>
      </c>
      <c r="G690" s="1" t="str">
        <f>+'BD1'!G690</f>
        <v>Sustantiva</v>
      </c>
      <c r="H690" s="1">
        <f>+'BD1'!H690</f>
        <v>12.84</v>
      </c>
      <c r="J690" s="1" t="s">
        <v>263</v>
      </c>
      <c r="K690" s="1" t="s">
        <v>118</v>
      </c>
      <c r="L690" s="2" t="s">
        <v>15</v>
      </c>
      <c r="M690" s="1" t="s">
        <v>67</v>
      </c>
      <c r="N690" s="4">
        <f>IFERROR(AVERAGEIFS('TE por AEA'!$H$2:$H$12257,'TE por AEA'!$A$2:$A$12257,'TE por AEA'!J690,'TE por AEA'!$B$2:$B$12257,'TE por AEA'!K690,'TE por AEA'!$F$2:$F$12257,'TE por AEA'!L690),"No hay registro")</f>
        <v>3.6261111111111113</v>
      </c>
      <c r="O690" s="4"/>
      <c r="P690" s="4"/>
      <c r="Q690" s="4"/>
      <c r="R690" s="4"/>
      <c r="S690" s="4"/>
    </row>
    <row r="691" spans="1:19">
      <c r="A691" s="1" t="str">
        <f>+'BD1'!A691</f>
        <v>Brunca</v>
      </c>
      <c r="B691" s="1" t="str">
        <f>+'BD1'!B691</f>
        <v>Pejibaye</v>
      </c>
      <c r="C691" s="1" t="str">
        <f>+'BD1'!C691</f>
        <v>Wainer Ortíz Rojas</v>
      </c>
      <c r="D691" s="1">
        <f>+'BD1'!D691</f>
        <v>4</v>
      </c>
      <c r="E691" s="1" t="str">
        <f>+'BD1'!E691</f>
        <v>Técnico</v>
      </c>
      <c r="F691" s="1" t="str">
        <f>+'BD1'!F691</f>
        <v>Asistencia técnica a personas productoras (grupal): taller (por taller)</v>
      </c>
      <c r="G691" s="1" t="str">
        <f>+'BD1'!G691</f>
        <v>Sustantiva</v>
      </c>
      <c r="H691" s="1">
        <f>+'BD1'!H691</f>
        <v>14.26667</v>
      </c>
      <c r="J691" s="1" t="s">
        <v>263</v>
      </c>
      <c r="K691" s="1" t="s">
        <v>118</v>
      </c>
      <c r="L691" s="2" t="s">
        <v>16</v>
      </c>
      <c r="M691" s="1" t="s">
        <v>67</v>
      </c>
      <c r="N691" s="4">
        <f>IFERROR(AVERAGEIFS('TE por AEA'!$H$2:$H$12257,'TE por AEA'!$A$2:$A$12257,'TE por AEA'!J691,'TE por AEA'!$B$2:$B$12257,'TE por AEA'!K691,'TE por AEA'!$F$2:$F$12257,'TE por AEA'!L691),"No hay registro")</f>
        <v>4.6366666666666667</v>
      </c>
      <c r="O691" s="4"/>
      <c r="P691" s="4"/>
      <c r="Q691" s="4"/>
      <c r="R691" s="4"/>
      <c r="S691" s="4"/>
    </row>
    <row r="692" spans="1:19">
      <c r="A692" s="1" t="str">
        <f>+'BD1'!A692</f>
        <v>Brunca</v>
      </c>
      <c r="B692" s="1" t="str">
        <f>+'BD1'!B692</f>
        <v>Pejibaye</v>
      </c>
      <c r="C692" s="1" t="str">
        <f>+'BD1'!C692</f>
        <v>Wainer Ortíz Rojas</v>
      </c>
      <c r="D692" s="1">
        <f>+'BD1'!D692</f>
        <v>4</v>
      </c>
      <c r="E692" s="1" t="str">
        <f>+'BD1'!E692</f>
        <v>Técnico</v>
      </c>
      <c r="F692" s="1" t="str">
        <f>+'BD1'!F692</f>
        <v>Asistencia técnica a personas productoras (grupal): charlas (por día en el evento)</v>
      </c>
      <c r="G692" s="1" t="str">
        <f>+'BD1'!G692</f>
        <v>Sustantiva</v>
      </c>
      <c r="H692" s="1">
        <f>+'BD1'!H692</f>
        <v>7.49</v>
      </c>
      <c r="J692" s="1" t="s">
        <v>263</v>
      </c>
      <c r="K692" s="1" t="s">
        <v>118</v>
      </c>
      <c r="L692" s="2" t="s">
        <v>17</v>
      </c>
      <c r="M692" s="1" t="s">
        <v>67</v>
      </c>
      <c r="N692" s="4">
        <f>IFERROR(AVERAGEIFS('TE por AEA'!$H$2:$H$12257,'TE por AEA'!$A$2:$A$12257,'TE por AEA'!J692,'TE por AEA'!$B$2:$B$12257,'TE por AEA'!K692,'TE por AEA'!$F$2:$F$12257,'TE por AEA'!L692),"No hay registro")</f>
        <v>3.2397222222222219</v>
      </c>
      <c r="O692" s="4"/>
      <c r="P692" s="4"/>
      <c r="Q692" s="4"/>
      <c r="R692" s="4"/>
      <c r="S692" s="4"/>
    </row>
    <row r="693" spans="1:19">
      <c r="A693" s="1" t="str">
        <f>+'BD1'!A693</f>
        <v>Brunca</v>
      </c>
      <c r="B693" s="1" t="str">
        <f>+'BD1'!B693</f>
        <v>Pejibaye</v>
      </c>
      <c r="C693" s="1" t="str">
        <f>+'BD1'!C693</f>
        <v>Wainer Ortíz Rojas</v>
      </c>
      <c r="D693" s="1">
        <f>+'BD1'!D693</f>
        <v>4</v>
      </c>
      <c r="E693" s="1" t="str">
        <f>+'BD1'!E693</f>
        <v>Técnico</v>
      </c>
      <c r="F693" s="1" t="str">
        <f>+'BD1'!F693</f>
        <v>Gestión en capacitaciones con instituciones públicas o privadas (solo gestión de coordinación por evento de capacitación)</v>
      </c>
      <c r="G693" s="1" t="str">
        <f>+'BD1'!G693</f>
        <v>Administrativa</v>
      </c>
      <c r="H693" s="1">
        <f>+'BD1'!H693</f>
        <v>6.42</v>
      </c>
      <c r="J693" s="1" t="s">
        <v>263</v>
      </c>
      <c r="K693" s="1" t="s">
        <v>118</v>
      </c>
      <c r="L693" s="2" t="s">
        <v>18</v>
      </c>
      <c r="M693" s="1" t="s">
        <v>68</v>
      </c>
      <c r="N693" s="4">
        <f>IFERROR(AVERAGEIFS('TE por AEA'!$H$2:$H$12257,'TE por AEA'!$A$2:$A$12257,'TE por AEA'!J693,'TE por AEA'!$B$2:$B$12257,'TE por AEA'!K693,'TE por AEA'!$F$2:$F$12257,'TE por AEA'!L693),"No hay registro")</f>
        <v>2.3777777777777778</v>
      </c>
      <c r="O693" s="4"/>
      <c r="P693" s="4"/>
      <c r="Q693" s="4"/>
      <c r="R693" s="4"/>
      <c r="S693" s="4"/>
    </row>
    <row r="694" spans="1:19">
      <c r="A694" s="1" t="str">
        <f>+'BD1'!A694</f>
        <v>Brunca</v>
      </c>
      <c r="B694" s="1" t="str">
        <f>+'BD1'!B694</f>
        <v>Pejibaye</v>
      </c>
      <c r="C694" s="1" t="str">
        <f>+'BD1'!C694</f>
        <v>Wainer Ortíz Rojas</v>
      </c>
      <c r="D694" s="1">
        <f>+'BD1'!D694</f>
        <v>4</v>
      </c>
      <c r="E694" s="1" t="str">
        <f>+'BD1'!E694</f>
        <v>Técnico</v>
      </c>
      <c r="F694" s="1" t="str">
        <f>+'BD1'!F694</f>
        <v>Aplicación de la herramienta de medición del nivel de gestión empresarial y organizacional (por organización)</v>
      </c>
      <c r="G694" s="1" t="str">
        <f>+'BD1'!G694</f>
        <v>Sustantiva</v>
      </c>
      <c r="H694" s="1" t="str">
        <f>+'BD1'!H694</f>
        <v>NA</v>
      </c>
      <c r="J694" s="1" t="s">
        <v>263</v>
      </c>
      <c r="K694" s="1" t="s">
        <v>118</v>
      </c>
      <c r="L694" s="2" t="s">
        <v>19</v>
      </c>
      <c r="M694" s="1" t="s">
        <v>67</v>
      </c>
      <c r="N694" s="4">
        <f>IFERROR(AVERAGEIFS('TE por AEA'!$H$2:$H$12257,'TE por AEA'!$A$2:$A$12257,'TE por AEA'!J694,'TE por AEA'!$B$2:$B$12257,'TE por AEA'!K694,'TE por AEA'!$F$2:$F$12257,'TE por AEA'!L694),"No hay registro")</f>
        <v>1.605</v>
      </c>
      <c r="O694" s="4"/>
      <c r="P694" s="4"/>
      <c r="Q694" s="4"/>
      <c r="R694" s="4"/>
      <c r="S694" s="4"/>
    </row>
    <row r="695" spans="1:19">
      <c r="A695" s="1" t="str">
        <f>+'BD1'!A695</f>
        <v>Brunca</v>
      </c>
      <c r="B695" s="1" t="str">
        <f>+'BD1'!B695</f>
        <v>Pejibaye</v>
      </c>
      <c r="C695" s="1" t="str">
        <f>+'BD1'!C695</f>
        <v>Wainer Ortíz Rojas</v>
      </c>
      <c r="D695" s="1">
        <f>+'BD1'!D695</f>
        <v>4</v>
      </c>
      <c r="E695" s="1" t="str">
        <f>+'BD1'!E695</f>
        <v>Técnico</v>
      </c>
      <c r="F695" s="1" t="str">
        <f>+'BD1'!F695</f>
        <v>Elaboración y ejecución del plan de trabajo (por organización)</v>
      </c>
      <c r="G695" s="1" t="str">
        <f>+'BD1'!G695</f>
        <v>Sustantiva</v>
      </c>
      <c r="H695" s="1" t="str">
        <f>+'BD1'!H695</f>
        <v>NA</v>
      </c>
      <c r="J695" s="1" t="s">
        <v>263</v>
      </c>
      <c r="K695" s="1" t="s">
        <v>118</v>
      </c>
      <c r="L695" s="2" t="s">
        <v>20</v>
      </c>
      <c r="M695" s="1" t="s">
        <v>67</v>
      </c>
      <c r="N695" s="4">
        <f>IFERROR(AVERAGEIFS('TE por AEA'!$H$2:$H$12257,'TE por AEA'!$A$2:$A$12257,'TE por AEA'!J695,'TE por AEA'!$B$2:$B$12257,'TE por AEA'!K695,'TE por AEA'!$F$2:$F$12257,'TE por AEA'!L695),"No hay registro")</f>
        <v>2.3183333333333334</v>
      </c>
      <c r="O695" s="4"/>
      <c r="P695" s="4"/>
      <c r="Q695" s="4"/>
      <c r="R695" s="4"/>
      <c r="S695" s="4"/>
    </row>
    <row r="696" spans="1:19">
      <c r="A696" s="1" t="str">
        <f>+'BD1'!A696</f>
        <v>Brunca</v>
      </c>
      <c r="B696" s="1" t="str">
        <f>+'BD1'!B696</f>
        <v>Pejibaye</v>
      </c>
      <c r="C696" s="1" t="str">
        <f>+'BD1'!C696</f>
        <v>Wainer Ortíz Rojas</v>
      </c>
      <c r="D696" s="1">
        <f>+'BD1'!D696</f>
        <v>4</v>
      </c>
      <c r="E696" s="1" t="str">
        <f>+'BD1'!E696</f>
        <v>Técnico</v>
      </c>
      <c r="F696" s="1" t="str">
        <f>+'BD1'!F696</f>
        <v>Visitas de seguimiento al plan de trabajo (por visita por organización)</v>
      </c>
      <c r="G696" s="1" t="str">
        <f>+'BD1'!G696</f>
        <v>Sustantiva</v>
      </c>
      <c r="H696" s="1" t="str">
        <f>+'BD1'!H696</f>
        <v>NA</v>
      </c>
      <c r="J696" s="1" t="s">
        <v>263</v>
      </c>
      <c r="K696" s="1" t="s">
        <v>118</v>
      </c>
      <c r="L696" s="2" t="s">
        <v>21</v>
      </c>
      <c r="M696" s="1" t="s">
        <v>67</v>
      </c>
      <c r="N696" s="4">
        <f>IFERROR(AVERAGEIFS('TE por AEA'!$H$2:$H$12257,'TE por AEA'!$A$2:$A$12257,'TE por AEA'!J696,'TE por AEA'!$B$2:$B$12257,'TE por AEA'!K696,'TE por AEA'!$F$2:$F$12257,'TE por AEA'!L696),"No hay registro")</f>
        <v>2.1697222222222221</v>
      </c>
      <c r="O696" s="4"/>
      <c r="P696" s="4"/>
      <c r="Q696" s="4"/>
      <c r="R696" s="4"/>
      <c r="S696" s="4"/>
    </row>
    <row r="697" spans="1:19">
      <c r="A697" s="1" t="str">
        <f>+'BD1'!A697</f>
        <v>Brunca</v>
      </c>
      <c r="B697" s="1" t="str">
        <f>+'BD1'!B697</f>
        <v>Pejibaye</v>
      </c>
      <c r="C697" s="1" t="str">
        <f>+'BD1'!C697</f>
        <v>Wainer Ortíz Rojas</v>
      </c>
      <c r="D697" s="1">
        <f>+'BD1'!D697</f>
        <v>4</v>
      </c>
      <c r="E697" s="1" t="str">
        <f>+'BD1'!E697</f>
        <v>Técnico</v>
      </c>
      <c r="F697" s="1" t="str">
        <f>+'BD1'!F697</f>
        <v>Reporte del plan de trabajo anual (por reporte por organización)</v>
      </c>
      <c r="G697" s="1" t="str">
        <f>+'BD1'!G697</f>
        <v>Sustantiva</v>
      </c>
      <c r="H697" s="1" t="str">
        <f>+'BD1'!H697</f>
        <v>NA</v>
      </c>
      <c r="J697" s="1" t="s">
        <v>263</v>
      </c>
      <c r="K697" s="1" t="s">
        <v>118</v>
      </c>
      <c r="L697" s="2" t="s">
        <v>22</v>
      </c>
      <c r="M697" s="1" t="s">
        <v>67</v>
      </c>
      <c r="N697" s="4">
        <f>IFERROR(AVERAGEIFS('TE por AEA'!$H$2:$H$12257,'TE por AEA'!$A$2:$A$12257,'TE por AEA'!J697,'TE por AEA'!$B$2:$B$12257,'TE por AEA'!K697,'TE por AEA'!$F$2:$F$12257,'TE por AEA'!L697),"No hay registro")</f>
        <v>0.35666666666666669</v>
      </c>
      <c r="O697" s="4"/>
      <c r="P697" s="4"/>
      <c r="Q697" s="4"/>
      <c r="R697" s="4"/>
      <c r="S697" s="4"/>
    </row>
    <row r="698" spans="1:19">
      <c r="A698" s="1" t="str">
        <f>+'BD1'!A698</f>
        <v>Brunca</v>
      </c>
      <c r="B698" s="1" t="str">
        <f>+'BD1'!B698</f>
        <v>Pejibaye</v>
      </c>
      <c r="C698" s="1" t="str">
        <f>+'BD1'!C698</f>
        <v>Wainer Ortíz Rojas</v>
      </c>
      <c r="D698" s="1">
        <f>+'BD1'!D698</f>
        <v>4</v>
      </c>
      <c r="E698" s="1" t="str">
        <f>+'BD1'!E698</f>
        <v>Técnico</v>
      </c>
      <c r="F698" s="1" t="str">
        <f>+'BD1'!F698</f>
        <v>NAMA (café): muestreo y toma de datos en finca (por productor)</v>
      </c>
      <c r="G698" s="1" t="str">
        <f>+'BD1'!G698</f>
        <v>Sustantiva</v>
      </c>
      <c r="H698" s="1">
        <f>+'BD1'!H698</f>
        <v>6.42</v>
      </c>
      <c r="J698" s="1" t="s">
        <v>263</v>
      </c>
      <c r="K698" s="1" t="s">
        <v>118</v>
      </c>
      <c r="L698" s="2" t="s">
        <v>23</v>
      </c>
      <c r="M698" s="1" t="s">
        <v>67</v>
      </c>
      <c r="N698" s="4" t="str">
        <f>IFERROR(AVERAGEIFS('TE por AEA'!$H$2:$H$12257,'TE por AEA'!$A$2:$A$12257,'TE por AEA'!J698,'TE por AEA'!$B$2:$B$12257,'TE por AEA'!K698,'TE por AEA'!$F$2:$F$12257,'TE por AEA'!L698),"No hay registro")</f>
        <v>No hay registro</v>
      </c>
      <c r="O698" s="4"/>
      <c r="P698" s="4"/>
      <c r="Q698" s="4"/>
      <c r="R698" s="4"/>
      <c r="S698" s="4"/>
    </row>
    <row r="699" spans="1:19">
      <c r="A699" s="1" t="str">
        <f>+'BD1'!A699</f>
        <v>Brunca</v>
      </c>
      <c r="B699" s="1" t="str">
        <f>+'BD1'!B699</f>
        <v>Pejibaye</v>
      </c>
      <c r="C699" s="1" t="str">
        <f>+'BD1'!C699</f>
        <v>Wainer Ortíz Rojas</v>
      </c>
      <c r="D699" s="1">
        <f>+'BD1'!D699</f>
        <v>4</v>
      </c>
      <c r="E699" s="1" t="str">
        <f>+'BD1'!E699</f>
        <v>Técnico</v>
      </c>
      <c r="F699" s="1" t="str">
        <f>+'BD1'!F699</f>
        <v>NAMA (café): inclusión de datos al SisDNEA (por productor)</v>
      </c>
      <c r="G699" s="1" t="str">
        <f>+'BD1'!G699</f>
        <v>Sustantiva</v>
      </c>
      <c r="H699" s="1">
        <f>+'BD1'!H699</f>
        <v>1.605</v>
      </c>
      <c r="J699" s="1" t="s">
        <v>263</v>
      </c>
      <c r="K699" s="1" t="s">
        <v>118</v>
      </c>
      <c r="L699" s="2" t="s">
        <v>24</v>
      </c>
      <c r="M699" s="1" t="s">
        <v>67</v>
      </c>
      <c r="N699" s="4" t="str">
        <f>IFERROR(AVERAGEIFS('TE por AEA'!$H$2:$H$12257,'TE por AEA'!$A$2:$A$12257,'TE por AEA'!J699,'TE por AEA'!$B$2:$B$12257,'TE por AEA'!K699,'TE por AEA'!$F$2:$F$12257,'TE por AEA'!L699),"No hay registro")</f>
        <v>No hay registro</v>
      </c>
      <c r="O699" s="4"/>
      <c r="P699" s="4"/>
      <c r="Q699" s="4"/>
      <c r="R699" s="4"/>
      <c r="S699" s="4"/>
    </row>
    <row r="700" spans="1:19">
      <c r="A700" s="1" t="str">
        <f>+'BD1'!A700</f>
        <v>Brunca</v>
      </c>
      <c r="B700" s="1" t="str">
        <f>+'BD1'!B700</f>
        <v>Pejibaye</v>
      </c>
      <c r="C700" s="1" t="str">
        <f>+'BD1'!C700</f>
        <v>Wainer Ortíz Rojas</v>
      </c>
      <c r="D700" s="1">
        <f>+'BD1'!D700</f>
        <v>4</v>
      </c>
      <c r="E700" s="1" t="str">
        <f>+'BD1'!E700</f>
        <v>Técnico</v>
      </c>
      <c r="F700" s="1" t="str">
        <f>+'BD1'!F700</f>
        <v>NAMA (café): entrega de constancia de verificación del MRV a la persona productora (por productor)</v>
      </c>
      <c r="G700" s="1" t="str">
        <f>+'BD1'!G700</f>
        <v>Sustantiva</v>
      </c>
      <c r="H700" s="1">
        <f>+'BD1'!H700</f>
        <v>5.35</v>
      </c>
      <c r="J700" s="1" t="s">
        <v>263</v>
      </c>
      <c r="K700" s="1" t="s">
        <v>118</v>
      </c>
      <c r="L700" s="3" t="s">
        <v>25</v>
      </c>
      <c r="M700" s="1" t="s">
        <v>67</v>
      </c>
      <c r="N700" s="4" t="str">
        <f>IFERROR(AVERAGEIFS('TE por AEA'!$H$2:$H$12257,'TE por AEA'!$A$2:$A$12257,'TE por AEA'!J700,'TE por AEA'!$B$2:$B$12257,'TE por AEA'!K700,'TE por AEA'!$F$2:$F$12257,'TE por AEA'!L700),"No hay registro")</f>
        <v>No hay registro</v>
      </c>
      <c r="O700" s="4"/>
      <c r="P700" s="4"/>
      <c r="Q700" s="4"/>
      <c r="R700" s="4"/>
      <c r="S700" s="4"/>
    </row>
    <row r="701" spans="1:19">
      <c r="A701" s="1" t="str">
        <f>+'BD1'!A701</f>
        <v>Brunca</v>
      </c>
      <c r="B701" s="1" t="str">
        <f>+'BD1'!B701</f>
        <v>Pejibaye</v>
      </c>
      <c r="C701" s="1" t="str">
        <f>+'BD1'!C701</f>
        <v>Wainer Ortíz Rojas</v>
      </c>
      <c r="D701" s="1">
        <f>+'BD1'!D701</f>
        <v>4</v>
      </c>
      <c r="E701" s="1" t="str">
        <f>+'BD1'!E701</f>
        <v>Técnico</v>
      </c>
      <c r="F701" s="1" t="str">
        <f>+'BD1'!F701</f>
        <v>NAMA (ganadería): muestreo y toma de datos en finca (por productor)</v>
      </c>
      <c r="G701" s="1" t="str">
        <f>+'BD1'!G701</f>
        <v>Sustantiva</v>
      </c>
      <c r="H701" s="1">
        <f>+'BD1'!H701</f>
        <v>10.7</v>
      </c>
      <c r="J701" s="1" t="s">
        <v>263</v>
      </c>
      <c r="K701" s="1" t="s">
        <v>118</v>
      </c>
      <c r="L701" s="3" t="s">
        <v>26</v>
      </c>
      <c r="M701" s="1" t="s">
        <v>67</v>
      </c>
      <c r="N701" s="4">
        <f>IFERROR(AVERAGEIFS('TE por AEA'!$H$2:$H$12257,'TE por AEA'!$A$2:$A$12257,'TE por AEA'!J701,'TE por AEA'!$B$2:$B$12257,'TE por AEA'!K701,'TE por AEA'!$F$2:$F$12257,'TE por AEA'!L701),"No hay registro")</f>
        <v>4.1611111111111114</v>
      </c>
      <c r="O701" s="4"/>
      <c r="P701" s="4"/>
      <c r="Q701" s="4"/>
      <c r="R701" s="4"/>
      <c r="S701" s="4"/>
    </row>
    <row r="702" spans="1:19">
      <c r="A702" s="1" t="str">
        <f>+'BD1'!A702</f>
        <v>Brunca</v>
      </c>
      <c r="B702" s="1" t="str">
        <f>+'BD1'!B702</f>
        <v>Pejibaye</v>
      </c>
      <c r="C702" s="1" t="str">
        <f>+'BD1'!C702</f>
        <v>Wainer Ortíz Rojas</v>
      </c>
      <c r="D702" s="1">
        <f>+'BD1'!D702</f>
        <v>4</v>
      </c>
      <c r="E702" s="1" t="str">
        <f>+'BD1'!E702</f>
        <v>Técnico</v>
      </c>
      <c r="F702" s="1" t="str">
        <f>+'BD1'!F702</f>
        <v>NAMA (ganadería): inclusión de datos al SisDNEA (por productor)</v>
      </c>
      <c r="G702" s="1" t="str">
        <f>+'BD1'!G702</f>
        <v>Sustantiva</v>
      </c>
      <c r="H702" s="1">
        <f>+'BD1'!H702</f>
        <v>3.1208300000000002</v>
      </c>
      <c r="J702" s="1" t="s">
        <v>263</v>
      </c>
      <c r="K702" s="1" t="s">
        <v>118</v>
      </c>
      <c r="L702" s="3" t="s">
        <v>27</v>
      </c>
      <c r="M702" s="1" t="s">
        <v>67</v>
      </c>
      <c r="N702" s="4">
        <f>IFERROR(AVERAGEIFS('TE por AEA'!$H$2:$H$12257,'TE por AEA'!$A$2:$A$12257,'TE por AEA'!J702,'TE por AEA'!$B$2:$B$12257,'TE por AEA'!K702,'TE por AEA'!$F$2:$F$12257,'TE por AEA'!L702),"No hay registro")</f>
        <v>0.93625000000000003</v>
      </c>
      <c r="O702" s="4"/>
      <c r="P702" s="4"/>
      <c r="Q702" s="4"/>
      <c r="R702" s="4"/>
      <c r="S702" s="4"/>
    </row>
    <row r="703" spans="1:19">
      <c r="A703" s="1" t="str">
        <f>+'BD1'!A703</f>
        <v>Brunca</v>
      </c>
      <c r="B703" s="1" t="str">
        <f>+'BD1'!B703</f>
        <v>Pejibaye</v>
      </c>
      <c r="C703" s="1" t="str">
        <f>+'BD1'!C703</f>
        <v>Wainer Ortíz Rojas</v>
      </c>
      <c r="D703" s="1">
        <f>+'BD1'!D703</f>
        <v>4</v>
      </c>
      <c r="E703" s="1" t="str">
        <f>+'BD1'!E703</f>
        <v>Técnico</v>
      </c>
      <c r="F703" s="1" t="str">
        <f>+'BD1'!F703</f>
        <v>NAMA (ganadería): entrega de constancia de verificación del MRV a la persona productora (por productor)</v>
      </c>
      <c r="G703" s="1" t="str">
        <f>+'BD1'!G703</f>
        <v>Sustantiva</v>
      </c>
      <c r="H703" s="1">
        <f>+'BD1'!H703</f>
        <v>5.35</v>
      </c>
      <c r="J703" s="1" t="s">
        <v>263</v>
      </c>
      <c r="K703" s="1" t="s">
        <v>118</v>
      </c>
      <c r="L703" s="3" t="s">
        <v>28</v>
      </c>
      <c r="M703" s="1" t="s">
        <v>67</v>
      </c>
      <c r="N703" s="4">
        <f>IFERROR(AVERAGEIFS('TE por AEA'!$H$2:$H$12257,'TE por AEA'!$A$2:$A$12257,'TE por AEA'!J703,'TE por AEA'!$B$2:$B$12257,'TE por AEA'!K703,'TE por AEA'!$F$2:$F$12257,'TE por AEA'!L703),"No hay registro")</f>
        <v>0.49784722222222222</v>
      </c>
      <c r="O703" s="4"/>
      <c r="P703" s="4"/>
      <c r="Q703" s="4"/>
      <c r="R703" s="4"/>
      <c r="S703" s="4"/>
    </row>
    <row r="704" spans="1:19">
      <c r="A704" s="1" t="str">
        <f>+'BD1'!A704</f>
        <v>Brunca</v>
      </c>
      <c r="B704" s="1" t="str">
        <f>+'BD1'!B704</f>
        <v>Pejibaye</v>
      </c>
      <c r="C704" s="1" t="str">
        <f>+'BD1'!C704</f>
        <v>Wainer Ortíz Rojas</v>
      </c>
      <c r="D704" s="1">
        <f>+'BD1'!D704</f>
        <v>4</v>
      </c>
      <c r="E704" s="1" t="str">
        <f>+'BD1'!E704</f>
        <v>Técnico</v>
      </c>
      <c r="F704" s="1" t="str">
        <f>+'BD1'!F704</f>
        <v>Producción sostenible: elaboración de la herramienta Tu Modelo, en el SisDNEA (por productor)</v>
      </c>
      <c r="G704" s="1" t="str">
        <f>+'BD1'!G704</f>
        <v>Sustantiva</v>
      </c>
      <c r="H704" s="1">
        <f>+'BD1'!H704</f>
        <v>5.35</v>
      </c>
      <c r="J704" s="1" t="s">
        <v>263</v>
      </c>
      <c r="K704" s="1" t="s">
        <v>118</v>
      </c>
      <c r="L704" s="3" t="s">
        <v>29</v>
      </c>
      <c r="M704" s="1" t="s">
        <v>67</v>
      </c>
      <c r="N704" s="4">
        <f>IFERROR(AVERAGEIFS('TE por AEA'!$H$2:$H$12257,'TE por AEA'!$A$2:$A$12257,'TE por AEA'!J704,'TE por AEA'!$B$2:$B$12257,'TE por AEA'!K704,'TE por AEA'!$F$2:$F$12257,'TE por AEA'!L704),"No hay registro")</f>
        <v>0.80249999999999999</v>
      </c>
      <c r="O704" s="4"/>
      <c r="P704" s="4"/>
      <c r="Q704" s="4"/>
      <c r="R704" s="4"/>
      <c r="S704" s="4"/>
    </row>
    <row r="705" spans="1:19">
      <c r="A705" s="1" t="str">
        <f>+'BD1'!A705</f>
        <v>Brunca</v>
      </c>
      <c r="B705" s="1" t="str">
        <f>+'BD1'!B705</f>
        <v>Pejibaye</v>
      </c>
      <c r="C705" s="1" t="str">
        <f>+'BD1'!C705</f>
        <v>Wainer Ortíz Rojas</v>
      </c>
      <c r="D705" s="1">
        <f>+'BD1'!D705</f>
        <v>4</v>
      </c>
      <c r="E705" s="1" t="str">
        <f>+'BD1'!E705</f>
        <v>Técnico</v>
      </c>
      <c r="F705" s="1" t="str">
        <f>+'BD1'!F705</f>
        <v>Producción sostenible: entregar certificado al productor e incluirlo en el expediente físico (por productor)</v>
      </c>
      <c r="G705" s="1" t="str">
        <f>+'BD1'!G705</f>
        <v>Sustantiva</v>
      </c>
      <c r="H705" s="1">
        <f>+'BD1'!H705</f>
        <v>5.35</v>
      </c>
      <c r="J705" s="1" t="s">
        <v>263</v>
      </c>
      <c r="K705" s="1" t="s">
        <v>118</v>
      </c>
      <c r="L705" s="3" t="s">
        <v>30</v>
      </c>
      <c r="M705" s="1" t="s">
        <v>67</v>
      </c>
      <c r="N705" s="4">
        <f>IFERROR(AVERAGEIFS('TE por AEA'!$H$2:$H$12257,'TE por AEA'!$A$2:$A$12257,'TE por AEA'!J705,'TE por AEA'!$B$2:$B$12257,'TE por AEA'!K705,'TE por AEA'!$F$2:$F$12257,'TE por AEA'!L705),"No hay registro")</f>
        <v>0.57958333333333334</v>
      </c>
      <c r="O705" s="4"/>
      <c r="P705" s="4"/>
      <c r="Q705" s="4"/>
      <c r="R705" s="4"/>
      <c r="S705" s="4"/>
    </row>
    <row r="706" spans="1:19">
      <c r="A706" s="1" t="str">
        <f>+'BD1'!A706</f>
        <v>Brunca</v>
      </c>
      <c r="B706" s="1" t="str">
        <f>+'BD1'!B706</f>
        <v>Pejibaye</v>
      </c>
      <c r="C706" s="1" t="str">
        <f>+'BD1'!C706</f>
        <v>Wainer Ortíz Rojas</v>
      </c>
      <c r="D706" s="1">
        <f>+'BD1'!D706</f>
        <v>4</v>
      </c>
      <c r="E706" s="1" t="str">
        <f>+'BD1'!E706</f>
        <v>Técnico</v>
      </c>
      <c r="F706" s="1" t="str">
        <f>+'BD1'!F706</f>
        <v>RBAyP y RBAO: divulgación del programa de incentivos (por acción de divulgación)</v>
      </c>
      <c r="G706" s="1" t="str">
        <f>+'BD1'!G706</f>
        <v>Sustantiva</v>
      </c>
      <c r="H706" s="1" t="str">
        <f>+'BD1'!H706</f>
        <v>NA</v>
      </c>
      <c r="J706" s="1" t="s">
        <v>263</v>
      </c>
      <c r="K706" s="1" t="s">
        <v>118</v>
      </c>
      <c r="L706" s="3" t="s">
        <v>31</v>
      </c>
      <c r="M706" s="1" t="s">
        <v>67</v>
      </c>
      <c r="N706" s="4">
        <f>IFERROR(AVERAGEIFS('TE por AEA'!$H$2:$H$12257,'TE por AEA'!$A$2:$A$12257,'TE por AEA'!J706,'TE por AEA'!$B$2:$B$12257,'TE por AEA'!K706,'TE por AEA'!$F$2:$F$12257,'TE por AEA'!L706),"No hay registro")</f>
        <v>0.69104166666666667</v>
      </c>
      <c r="O706" s="4"/>
      <c r="P706" s="4"/>
      <c r="Q706" s="4"/>
      <c r="R706" s="4"/>
      <c r="S706" s="4"/>
    </row>
    <row r="707" spans="1:19">
      <c r="A707" s="1" t="str">
        <f>+'BD1'!A707</f>
        <v>Brunca</v>
      </c>
      <c r="B707" s="1" t="str">
        <f>+'BD1'!B707</f>
        <v>Pejibaye</v>
      </c>
      <c r="C707" s="1" t="str">
        <f>+'BD1'!C707</f>
        <v>Wainer Ortíz Rojas</v>
      </c>
      <c r="D707" s="1">
        <f>+'BD1'!D707</f>
        <v>4</v>
      </c>
      <c r="E707" s="1" t="str">
        <f>+'BD1'!E707</f>
        <v>Técnico</v>
      </c>
      <c r="F707" s="1" t="str">
        <f>+'BD1'!F707</f>
        <v>RBAyP y RBAO: completar formularios para recibir incentivos económicos (por productor)</v>
      </c>
      <c r="G707" s="1" t="str">
        <f>+'BD1'!G707</f>
        <v>Sustantiva</v>
      </c>
      <c r="H707" s="1" t="str">
        <f>+'BD1'!H707</f>
        <v>NA</v>
      </c>
      <c r="J707" s="1" t="s">
        <v>263</v>
      </c>
      <c r="K707" s="1" t="s">
        <v>118</v>
      </c>
      <c r="L707" s="3" t="s">
        <v>32</v>
      </c>
      <c r="M707" s="1" t="s">
        <v>67</v>
      </c>
      <c r="N707" s="4">
        <f>IFERROR(AVERAGEIFS('TE por AEA'!$H$2:$H$12257,'TE por AEA'!$A$2:$A$12257,'TE por AEA'!J707,'TE por AEA'!$B$2:$B$12257,'TE por AEA'!K707,'TE por AEA'!$F$2:$F$12257,'TE por AEA'!L707),"No hay registro")</f>
        <v>3.3140277777777785</v>
      </c>
      <c r="O707" s="4"/>
      <c r="P707" s="4"/>
      <c r="Q707" s="4"/>
      <c r="R707" s="4"/>
      <c r="S707" s="4"/>
    </row>
    <row r="708" spans="1:19">
      <c r="A708" s="1" t="str">
        <f>+'BD1'!A708</f>
        <v>Brunca</v>
      </c>
      <c r="B708" s="1" t="str">
        <f>+'BD1'!B708</f>
        <v>Pejibaye</v>
      </c>
      <c r="C708" s="1" t="str">
        <f>+'BD1'!C708</f>
        <v>Wainer Ortíz Rojas</v>
      </c>
      <c r="D708" s="1">
        <f>+'BD1'!D708</f>
        <v>4</v>
      </c>
      <c r="E708" s="1" t="str">
        <f>+'BD1'!E708</f>
        <v>Técnico</v>
      </c>
      <c r="F708" s="1" t="str">
        <f>+'BD1'!F708</f>
        <v>RBAyP y RBAO: revisión de las solicitudes del programa de incentivos económicos (por productor)</v>
      </c>
      <c r="G708" s="1" t="str">
        <f>+'BD1'!G708</f>
        <v>Sustantiva</v>
      </c>
      <c r="H708" s="1" t="str">
        <f>+'BD1'!H708</f>
        <v>NA</v>
      </c>
      <c r="J708" s="1" t="s">
        <v>263</v>
      </c>
      <c r="K708" s="1" t="s">
        <v>118</v>
      </c>
      <c r="L708" s="3" t="s">
        <v>33</v>
      </c>
      <c r="M708" s="1" t="s">
        <v>67</v>
      </c>
      <c r="N708" s="4">
        <f>IFERROR(AVERAGEIFS('TE por AEA'!$H$2:$H$12257,'TE por AEA'!$A$2:$A$12257,'TE por AEA'!J708,'TE por AEA'!$B$2:$B$12257,'TE por AEA'!K708,'TE por AEA'!$F$2:$F$12257,'TE por AEA'!L708),"No hay registro")</f>
        <v>2.17962962962963</v>
      </c>
      <c r="O708" s="4"/>
      <c r="P708" s="4"/>
      <c r="Q708" s="4"/>
      <c r="R708" s="4"/>
      <c r="S708" s="4"/>
    </row>
    <row r="709" spans="1:19">
      <c r="A709" s="1" t="str">
        <f>+'BD1'!A709</f>
        <v>Brunca</v>
      </c>
      <c r="B709" s="1" t="str">
        <f>+'BD1'!B709</f>
        <v>Pejibaye</v>
      </c>
      <c r="C709" s="1" t="str">
        <f>+'BD1'!C709</f>
        <v>Wainer Ortíz Rojas</v>
      </c>
      <c r="D709" s="1">
        <f>+'BD1'!D709</f>
        <v>4</v>
      </c>
      <c r="E709" s="1" t="str">
        <f>+'BD1'!E709</f>
        <v>Técnico</v>
      </c>
      <c r="F709" s="1" t="str">
        <f>+'BD1'!F709</f>
        <v>RBAyP y RBAO: visita a finca para verificación (por visita por productor)</v>
      </c>
      <c r="G709" s="1" t="str">
        <f>+'BD1'!G709</f>
        <v>Sustantiva</v>
      </c>
      <c r="H709" s="1" t="str">
        <f>+'BD1'!H709</f>
        <v>NA</v>
      </c>
      <c r="J709" s="1" t="s">
        <v>263</v>
      </c>
      <c r="K709" s="1" t="s">
        <v>118</v>
      </c>
      <c r="L709" s="3" t="s">
        <v>34</v>
      </c>
      <c r="M709" s="1" t="s">
        <v>67</v>
      </c>
      <c r="N709" s="4">
        <f>IFERROR(AVERAGEIFS('TE por AEA'!$H$2:$H$12257,'TE por AEA'!$A$2:$A$12257,'TE por AEA'!J709,'TE por AEA'!$B$2:$B$12257,'TE por AEA'!K709,'TE por AEA'!$F$2:$F$12257,'TE por AEA'!L709),"No hay registro")</f>
        <v>1.6495833333333332</v>
      </c>
      <c r="O709" s="4"/>
      <c r="P709" s="4"/>
      <c r="Q709" s="4"/>
      <c r="R709" s="4"/>
      <c r="S709" s="4"/>
    </row>
    <row r="710" spans="1:19">
      <c r="A710" s="1" t="str">
        <f>+'BD1'!A710</f>
        <v>Brunca</v>
      </c>
      <c r="B710" s="1" t="str">
        <f>+'BD1'!B710</f>
        <v>Pejibaye</v>
      </c>
      <c r="C710" s="1" t="str">
        <f>+'BD1'!C710</f>
        <v>Wainer Ortíz Rojas</v>
      </c>
      <c r="D710" s="1">
        <f>+'BD1'!D710</f>
        <v>4</v>
      </c>
      <c r="E710" s="1" t="str">
        <f>+'BD1'!E710</f>
        <v>Técnico</v>
      </c>
      <c r="F710" s="1" t="str">
        <f>+'BD1'!F710</f>
        <v>Productores ocasionales: asistencia técnica individual (por productor)</v>
      </c>
      <c r="G710" s="1" t="str">
        <f>+'BD1'!G710</f>
        <v>Sustantiva</v>
      </c>
      <c r="H710" s="1">
        <f>+'BD1'!H710</f>
        <v>5.35</v>
      </c>
      <c r="J710" s="1" t="s">
        <v>263</v>
      </c>
      <c r="K710" s="1" t="s">
        <v>118</v>
      </c>
      <c r="L710" s="3" t="s">
        <v>35</v>
      </c>
      <c r="M710" s="1" t="s">
        <v>67</v>
      </c>
      <c r="N710" s="4">
        <f>IFERROR(AVERAGEIFS('TE por AEA'!$H$2:$H$12257,'TE por AEA'!$A$2:$A$12257,'TE por AEA'!J710,'TE por AEA'!$B$2:$B$12257,'TE por AEA'!K710,'TE por AEA'!$F$2:$F$12257,'TE por AEA'!L710),"No hay registro")</f>
        <v>1.4712500000000002</v>
      </c>
      <c r="O710" s="4"/>
      <c r="P710" s="4"/>
      <c r="Q710" s="4"/>
      <c r="R710" s="4"/>
      <c r="S710" s="4"/>
    </row>
    <row r="711" spans="1:19">
      <c r="A711" s="1" t="str">
        <f>+'BD1'!A711</f>
        <v>Brunca</v>
      </c>
      <c r="B711" s="1" t="str">
        <f>+'BD1'!B711</f>
        <v>Pejibaye</v>
      </c>
      <c r="C711" s="1" t="str">
        <f>+'BD1'!C711</f>
        <v>Wainer Ortíz Rojas</v>
      </c>
      <c r="D711" s="1">
        <f>+'BD1'!D711</f>
        <v>4</v>
      </c>
      <c r="E711" s="1" t="str">
        <f>+'BD1'!E711</f>
        <v>Técnico</v>
      </c>
      <c r="F711" s="1" t="str">
        <f>+'BD1'!F711</f>
        <v>Productores ocasionales: asistencia técnica grupal (por asistencia a grupo)</v>
      </c>
      <c r="G711" s="1" t="str">
        <f>+'BD1'!G711</f>
        <v>Sustantiva</v>
      </c>
      <c r="H711" s="1">
        <f>+'BD1'!H711</f>
        <v>7.49</v>
      </c>
      <c r="J711" s="1" t="s">
        <v>263</v>
      </c>
      <c r="K711" s="1" t="s">
        <v>118</v>
      </c>
      <c r="L711" s="3" t="s">
        <v>36</v>
      </c>
      <c r="M711" s="1" t="s">
        <v>67</v>
      </c>
      <c r="N711" s="4">
        <f>IFERROR(AVERAGEIFS('TE por AEA'!$H$2:$H$12257,'TE por AEA'!$A$2:$A$12257,'TE por AEA'!J711,'TE por AEA'!$B$2:$B$12257,'TE por AEA'!K711,'TE por AEA'!$F$2:$F$12257,'TE por AEA'!L711),"No hay registro")</f>
        <v>1.6049999999999998</v>
      </c>
      <c r="O711" s="4"/>
      <c r="P711" s="4"/>
      <c r="Q711" s="4"/>
      <c r="R711" s="4"/>
      <c r="S711" s="4"/>
    </row>
    <row r="712" spans="1:19">
      <c r="A712" s="1" t="str">
        <f>+'BD1'!A712</f>
        <v>Brunca</v>
      </c>
      <c r="B712" s="1" t="str">
        <f>+'BD1'!B712</f>
        <v>Pejibaye</v>
      </c>
      <c r="C712" s="1" t="str">
        <f>+'BD1'!C712</f>
        <v>Wainer Ortíz Rojas</v>
      </c>
      <c r="D712" s="1">
        <f>+'BD1'!D712</f>
        <v>4</v>
      </c>
      <c r="E712" s="1" t="str">
        <f>+'BD1'!E712</f>
        <v>Técnico</v>
      </c>
      <c r="F712" s="1" t="str">
        <f>+'BD1'!F712</f>
        <v>Productores ocasionales: servicios de extensión de información digitales y virtuales (por productor)</v>
      </c>
      <c r="G712" s="1" t="str">
        <f>+'BD1'!G712</f>
        <v>Sustantiva</v>
      </c>
      <c r="H712" s="1">
        <f>+'BD1'!H712</f>
        <v>0.84708000000000006</v>
      </c>
      <c r="J712" s="1" t="s">
        <v>263</v>
      </c>
      <c r="K712" s="1" t="s">
        <v>118</v>
      </c>
      <c r="L712" s="3" t="s">
        <v>37</v>
      </c>
      <c r="M712" s="1" t="s">
        <v>67</v>
      </c>
      <c r="N712" s="4">
        <f>IFERROR(AVERAGEIFS('TE por AEA'!$H$2:$H$12257,'TE por AEA'!$A$2:$A$12257,'TE por AEA'!J712,'TE por AEA'!$B$2:$B$12257,'TE por AEA'!K712,'TE por AEA'!$F$2:$F$12257,'TE por AEA'!L712),"No hay registro")</f>
        <v>0.55481481481481476</v>
      </c>
      <c r="O712" s="4"/>
      <c r="P712" s="4"/>
      <c r="Q712" s="4"/>
      <c r="R712" s="4"/>
      <c r="S712" s="4"/>
    </row>
    <row r="713" spans="1:19">
      <c r="A713" s="1" t="str">
        <f>+'BD1'!A713</f>
        <v>Brunca</v>
      </c>
      <c r="B713" s="1" t="str">
        <f>+'BD1'!B713</f>
        <v>Pejibaye</v>
      </c>
      <c r="C713" s="1" t="str">
        <f>+'BD1'!C713</f>
        <v>Wainer Ortíz Rojas</v>
      </c>
      <c r="D713" s="1">
        <f>+'BD1'!D713</f>
        <v>4</v>
      </c>
      <c r="E713" s="1" t="str">
        <f>+'BD1'!E713</f>
        <v>Técnico</v>
      </c>
      <c r="F713" s="1" t="str">
        <f>+'BD1'!F713</f>
        <v>Proyectos financiados con fondos públicos y transferencia MAG: apoyo en la formulación de proyectos de personas productoras (acumulado efectivo por proyecto)</v>
      </c>
      <c r="G713" s="1" t="str">
        <f>+'BD1'!G713</f>
        <v>Sustantiva</v>
      </c>
      <c r="H713" s="1">
        <f>+'BD1'!H713</f>
        <v>7.49</v>
      </c>
      <c r="J713" s="1" t="s">
        <v>263</v>
      </c>
      <c r="K713" s="1" t="s">
        <v>118</v>
      </c>
      <c r="L713" s="3" t="s">
        <v>38</v>
      </c>
      <c r="M713" s="1" t="s">
        <v>67</v>
      </c>
      <c r="N713" s="4">
        <f>IFERROR(AVERAGEIFS('TE por AEA'!$H$2:$H$12257,'TE por AEA'!$A$2:$A$12257,'TE por AEA'!J713,'TE por AEA'!$B$2:$B$12257,'TE por AEA'!K713,'TE por AEA'!$F$2:$F$12257,'TE por AEA'!L713),"No hay registro")</f>
        <v>8.56</v>
      </c>
      <c r="O713" s="4"/>
      <c r="P713" s="4"/>
      <c r="Q713" s="4"/>
      <c r="R713" s="4"/>
      <c r="S713" s="4"/>
    </row>
    <row r="714" spans="1:19">
      <c r="A714" s="1" t="str">
        <f>+'BD1'!A714</f>
        <v>Brunca</v>
      </c>
      <c r="B714" s="1" t="str">
        <f>+'BD1'!B714</f>
        <v>Pejibaye</v>
      </c>
      <c r="C714" s="1" t="str">
        <f>+'BD1'!C714</f>
        <v>Wainer Ortíz Rojas</v>
      </c>
      <c r="D714" s="1">
        <f>+'BD1'!D714</f>
        <v>4</v>
      </c>
      <c r="E714" s="1" t="str">
        <f>+'BD1'!E714</f>
        <v>Técnico</v>
      </c>
      <c r="F714" s="1" t="str">
        <f>+'BD1'!F714</f>
        <v>Proyectos financiados con fondos públicos y transferencia MAG: apoyo en la formulación de proyectos de organizaciones (acumulado efectivo por proyecto)</v>
      </c>
      <c r="G714" s="1" t="str">
        <f>+'BD1'!G714</f>
        <v>Sustantiva</v>
      </c>
      <c r="H714" s="1" t="str">
        <f>+'BD1'!H714</f>
        <v>NA</v>
      </c>
      <c r="J714" s="1" t="s">
        <v>263</v>
      </c>
      <c r="K714" s="1" t="s">
        <v>118</v>
      </c>
      <c r="L714" s="3" t="s">
        <v>39</v>
      </c>
      <c r="M714" s="1" t="s">
        <v>67</v>
      </c>
      <c r="N714" s="4">
        <f>IFERROR(AVERAGEIFS('TE por AEA'!$H$2:$H$12257,'TE por AEA'!$A$2:$A$12257,'TE por AEA'!J714,'TE por AEA'!$B$2:$B$12257,'TE por AEA'!K714,'TE por AEA'!$F$2:$F$12257,'TE por AEA'!L714),"No hay registro")</f>
        <v>15.693333333333333</v>
      </c>
      <c r="O714" s="4"/>
      <c r="P714" s="4"/>
      <c r="Q714" s="4"/>
      <c r="R714" s="4"/>
      <c r="S714" s="4"/>
    </row>
    <row r="715" spans="1:19">
      <c r="A715" s="1" t="str">
        <f>+'BD1'!A715</f>
        <v>Brunca</v>
      </c>
      <c r="B715" s="1" t="str">
        <f>+'BD1'!B715</f>
        <v>Pejibaye</v>
      </c>
      <c r="C715" s="1" t="str">
        <f>+'BD1'!C715</f>
        <v>Wainer Ortíz Rojas</v>
      </c>
      <c r="D715" s="1">
        <f>+'BD1'!D715</f>
        <v>4</v>
      </c>
      <c r="E715" s="1" t="str">
        <f>+'BD1'!E715</f>
        <v>Técnico</v>
      </c>
      <c r="F715" s="1" t="str">
        <f>+'BD1'!F715</f>
        <v>Proyectos financiados con fondos públicos: seguimiento técnico (por visita a proyecto)</v>
      </c>
      <c r="G715" s="1" t="str">
        <f>+'BD1'!G715</f>
        <v>Sustantiva</v>
      </c>
      <c r="H715" s="1">
        <f>+'BD1'!H715</f>
        <v>12.84</v>
      </c>
      <c r="J715" s="1" t="s">
        <v>263</v>
      </c>
      <c r="K715" s="1" t="s">
        <v>118</v>
      </c>
      <c r="L715" s="3" t="s">
        <v>40</v>
      </c>
      <c r="M715" s="1" t="s">
        <v>67</v>
      </c>
      <c r="N715" s="4">
        <f>IFERROR(AVERAGEIFS('TE por AEA'!$H$2:$H$12257,'TE por AEA'!$A$2:$A$12257,'TE por AEA'!J715,'TE por AEA'!$B$2:$B$12257,'TE por AEA'!K715,'TE por AEA'!$F$2:$F$12257,'TE por AEA'!L715),"No hay registro")</f>
        <v>1.9913888888888891</v>
      </c>
      <c r="O715" s="4"/>
      <c r="P715" s="4"/>
      <c r="Q715" s="4"/>
      <c r="R715" s="4"/>
      <c r="S715" s="4"/>
    </row>
    <row r="716" spans="1:19">
      <c r="A716" s="1" t="str">
        <f>+'BD1'!A716</f>
        <v>Brunca</v>
      </c>
      <c r="B716" s="1" t="str">
        <f>+'BD1'!B716</f>
        <v>Pejibaye</v>
      </c>
      <c r="C716" s="1" t="str">
        <f>+'BD1'!C716</f>
        <v>Wainer Ortíz Rojas</v>
      </c>
      <c r="D716" s="1">
        <f>+'BD1'!D716</f>
        <v>4</v>
      </c>
      <c r="E716" s="1" t="str">
        <f>+'BD1'!E716</f>
        <v>Técnico</v>
      </c>
      <c r="F716" s="1" t="str">
        <f>+'BD1'!F716</f>
        <v>Elaboración de informes trimestrales, semestrales y anuales PAO (por informe)</v>
      </c>
      <c r="G716" s="1" t="str">
        <f>+'BD1'!G716</f>
        <v>Administrativa</v>
      </c>
      <c r="H716" s="1">
        <f>+'BD1'!H716</f>
        <v>9.9866700000000002</v>
      </c>
      <c r="J716" s="1" t="s">
        <v>263</v>
      </c>
      <c r="K716" s="1" t="s">
        <v>118</v>
      </c>
      <c r="L716" s="3" t="s">
        <v>41</v>
      </c>
      <c r="M716" s="1" t="s">
        <v>68</v>
      </c>
      <c r="N716" s="4">
        <f>IFERROR(AVERAGEIFS('TE por AEA'!$H$2:$H$12257,'TE por AEA'!$A$2:$A$12257,'TE por AEA'!J716,'TE por AEA'!$B$2:$B$12257,'TE por AEA'!K716,'TE por AEA'!$F$2:$F$12257,'TE por AEA'!L716),"No hay registro")</f>
        <v>3.6558333333333337</v>
      </c>
      <c r="O716" s="4"/>
      <c r="P716" s="4"/>
      <c r="Q716" s="4"/>
      <c r="R716" s="4"/>
      <c r="S716" s="4"/>
    </row>
    <row r="717" spans="1:19">
      <c r="A717" s="1" t="str">
        <f>+'BD1'!A717</f>
        <v>Brunca</v>
      </c>
      <c r="B717" s="1" t="str">
        <f>+'BD1'!B717</f>
        <v>Pejibaye</v>
      </c>
      <c r="C717" s="1" t="str">
        <f>+'BD1'!C717</f>
        <v>Wainer Ortíz Rojas</v>
      </c>
      <c r="D717" s="1">
        <f>+'BD1'!D717</f>
        <v>4</v>
      </c>
      <c r="E717" s="1" t="str">
        <f>+'BD1'!E717</f>
        <v>Técnico</v>
      </c>
      <c r="F717" s="1" t="str">
        <f>+'BD1'!F717</f>
        <v>Seguimiento a los PAO de los funcionarios a su cargo (por funcionario)</v>
      </c>
      <c r="G717" s="1" t="str">
        <f>+'BD1'!G717</f>
        <v>Administrativa</v>
      </c>
      <c r="H717" s="1" t="str">
        <f>+'BD1'!H717</f>
        <v>NA</v>
      </c>
      <c r="J717" s="1" t="s">
        <v>263</v>
      </c>
      <c r="K717" s="1" t="s">
        <v>118</v>
      </c>
      <c r="L717" s="3" t="s">
        <v>42</v>
      </c>
      <c r="M717" s="1" t="s">
        <v>68</v>
      </c>
      <c r="N717" s="4">
        <f>IFERROR(AVERAGEIFS('TE por AEA'!$H$2:$H$12257,'TE por AEA'!$A$2:$A$12257,'TE por AEA'!J717,'TE por AEA'!$B$2:$B$12257,'TE por AEA'!K717,'TE por AEA'!$F$2:$F$12257,'TE por AEA'!L717),"No hay registro")</f>
        <v>0.80249999999999999</v>
      </c>
      <c r="O717" s="4"/>
      <c r="P717" s="4"/>
      <c r="Q717" s="4"/>
      <c r="R717" s="4"/>
      <c r="S717" s="4"/>
    </row>
    <row r="718" spans="1:19">
      <c r="A718" s="1" t="str">
        <f>+'BD1'!A718</f>
        <v>Brunca</v>
      </c>
      <c r="B718" s="1" t="str">
        <f>+'BD1'!B718</f>
        <v>Pejibaye</v>
      </c>
      <c r="C718" s="1" t="str">
        <f>+'BD1'!C718</f>
        <v>Wainer Ortíz Rojas</v>
      </c>
      <c r="D718" s="1">
        <f>+'BD1'!D718</f>
        <v>4</v>
      </c>
      <c r="E718" s="1" t="str">
        <f>+'BD1'!E718</f>
        <v>Técnico</v>
      </c>
      <c r="F718" s="1" t="str">
        <f>+'BD1'!F718</f>
        <v>Inscripción y actualización de PYMPA (por productor)</v>
      </c>
      <c r="G718" s="1" t="str">
        <f>+'BD1'!G718</f>
        <v>Sustantiva</v>
      </c>
      <c r="H718" s="1">
        <f>+'BD1'!H718</f>
        <v>1.93194</v>
      </c>
      <c r="J718" s="1" t="s">
        <v>263</v>
      </c>
      <c r="K718" s="1" t="s">
        <v>118</v>
      </c>
      <c r="L718" s="3" t="s">
        <v>43</v>
      </c>
      <c r="M718" s="1" t="s">
        <v>67</v>
      </c>
      <c r="N718" s="4">
        <f>IFERROR(AVERAGEIFS('TE por AEA'!$H$2:$H$12257,'TE por AEA'!$A$2:$A$12257,'TE por AEA'!J718,'TE por AEA'!$B$2:$B$12257,'TE por AEA'!K718,'TE por AEA'!$F$2:$F$12257,'TE por AEA'!L718),"No hay registro")</f>
        <v>0.62416666666666665</v>
      </c>
      <c r="O718" s="4"/>
      <c r="P718" s="4"/>
      <c r="Q718" s="4"/>
      <c r="R718" s="4"/>
      <c r="S718" s="4"/>
    </row>
    <row r="719" spans="1:19">
      <c r="A719" s="1" t="str">
        <f>+'BD1'!A719</f>
        <v>Brunca</v>
      </c>
      <c r="B719" s="1" t="str">
        <f>+'BD1'!B719</f>
        <v>Pejibaye</v>
      </c>
      <c r="C719" s="1" t="str">
        <f>+'BD1'!C719</f>
        <v>Wainer Ortíz Rojas</v>
      </c>
      <c r="D719" s="1">
        <f>+'BD1'!D719</f>
        <v>4</v>
      </c>
      <c r="E719" s="1" t="str">
        <f>+'BD1'!E719</f>
        <v>Técnico</v>
      </c>
      <c r="F719" s="1" t="str">
        <f>+'BD1'!F719</f>
        <v>Certificaciones para la Declaración de Bienes Inmuebles ante las municipalidades (por trámite)</v>
      </c>
      <c r="G719" s="1" t="str">
        <f>+'BD1'!G719</f>
        <v>Sustantiva</v>
      </c>
      <c r="H719" s="1" t="str">
        <f>+'BD1'!H719</f>
        <v>NA</v>
      </c>
      <c r="J719" s="1" t="s">
        <v>263</v>
      </c>
      <c r="K719" s="1" t="s">
        <v>118</v>
      </c>
      <c r="L719" s="3" t="s">
        <v>44</v>
      </c>
      <c r="M719" s="1" t="s">
        <v>67</v>
      </c>
      <c r="N719" s="4" t="str">
        <f>IFERROR(AVERAGEIFS('TE por AEA'!$H$2:$H$12257,'TE por AEA'!$A$2:$A$12257,'TE por AEA'!J719,'TE por AEA'!$B$2:$B$12257,'TE por AEA'!K719,'TE por AEA'!$F$2:$F$12257,'TE por AEA'!L719),"No hay registro")</f>
        <v>No hay registro</v>
      </c>
      <c r="O719" s="4"/>
      <c r="P719" s="4"/>
      <c r="Q719" s="4"/>
      <c r="R719" s="4"/>
      <c r="S719" s="4"/>
    </row>
    <row r="720" spans="1:19">
      <c r="A720" s="1" t="str">
        <f>+'BD1'!A720</f>
        <v>Brunca</v>
      </c>
      <c r="B720" s="1" t="str">
        <f>+'BD1'!B720</f>
        <v>Pejibaye</v>
      </c>
      <c r="C720" s="1" t="str">
        <f>+'BD1'!C720</f>
        <v>Wainer Ortíz Rojas</v>
      </c>
      <c r="D720" s="1">
        <f>+'BD1'!D720</f>
        <v>4</v>
      </c>
      <c r="E720" s="1" t="str">
        <f>+'BD1'!E720</f>
        <v>Técnico</v>
      </c>
      <c r="F720" s="1" t="str">
        <f>+'BD1'!F720</f>
        <v>Participación en reuniones EREA (por reunión)</v>
      </c>
      <c r="G720" s="1" t="str">
        <f>+'BD1'!G720</f>
        <v>Administrativa</v>
      </c>
      <c r="H720" s="1">
        <f>+'BD1'!H720</f>
        <v>7.8466699999999996</v>
      </c>
      <c r="J720" s="1" t="s">
        <v>263</v>
      </c>
      <c r="K720" s="1" t="s">
        <v>118</v>
      </c>
      <c r="L720" s="3" t="s">
        <v>45</v>
      </c>
      <c r="M720" s="1" t="s">
        <v>68</v>
      </c>
      <c r="N720" s="4">
        <f>IFERROR(AVERAGEIFS('TE por AEA'!$H$2:$H$12257,'TE por AEA'!$A$2:$A$12257,'TE por AEA'!J720,'TE por AEA'!$B$2:$B$12257,'TE por AEA'!K720,'TE por AEA'!$F$2:$F$12257,'TE por AEA'!L720),"No hay registro")</f>
        <v>6.1227777777777774</v>
      </c>
      <c r="O720" s="4"/>
      <c r="P720" s="4"/>
      <c r="Q720" s="4"/>
      <c r="R720" s="4"/>
      <c r="S720" s="4"/>
    </row>
    <row r="721" spans="1:19">
      <c r="A721" s="1" t="str">
        <f>+'BD1'!A721</f>
        <v>Brunca</v>
      </c>
      <c r="B721" s="1" t="str">
        <f>+'BD1'!B721</f>
        <v>Pejibaye</v>
      </c>
      <c r="C721" s="1" t="str">
        <f>+'BD1'!C721</f>
        <v>Wainer Ortíz Rojas</v>
      </c>
      <c r="D721" s="1">
        <f>+'BD1'!D721</f>
        <v>4</v>
      </c>
      <c r="E721" s="1" t="str">
        <f>+'BD1'!E721</f>
        <v>Técnico</v>
      </c>
      <c r="F721" s="1" t="str">
        <f>+'BD1'!F721</f>
        <v>Participación en grupos técnicos o comisiones (por reunión)</v>
      </c>
      <c r="G721" s="1" t="str">
        <f>+'BD1'!G721</f>
        <v>Sustantiva</v>
      </c>
      <c r="H721" s="1">
        <f>+'BD1'!H721</f>
        <v>6.42</v>
      </c>
      <c r="J721" s="1" t="s">
        <v>263</v>
      </c>
      <c r="K721" s="1" t="s">
        <v>118</v>
      </c>
      <c r="L721" s="3" t="s">
        <v>46</v>
      </c>
      <c r="M721" s="1" t="s">
        <v>67</v>
      </c>
      <c r="N721" s="4">
        <f>IFERROR(AVERAGEIFS('TE por AEA'!$H$2:$H$12257,'TE por AEA'!$A$2:$A$12257,'TE por AEA'!J721,'TE por AEA'!$B$2:$B$12257,'TE por AEA'!K721,'TE por AEA'!$F$2:$F$12257,'TE por AEA'!L721),"No hay registro")</f>
        <v>2.4669444444444451</v>
      </c>
      <c r="O721" s="4"/>
      <c r="P721" s="4"/>
      <c r="Q721" s="4"/>
      <c r="R721" s="4"/>
      <c r="S721" s="4"/>
    </row>
    <row r="722" spans="1:19">
      <c r="A722" s="1" t="str">
        <f>+'BD1'!A722</f>
        <v>Brunca</v>
      </c>
      <c r="B722" s="1" t="str">
        <f>+'BD1'!B722</f>
        <v>Pejibaye</v>
      </c>
      <c r="C722" s="1" t="str">
        <f>+'BD1'!C722</f>
        <v>Wainer Ortíz Rojas</v>
      </c>
      <c r="D722" s="1">
        <f>+'BD1'!D722</f>
        <v>4</v>
      </c>
      <c r="E722" s="1" t="str">
        <f>+'BD1'!E722</f>
        <v>Técnico</v>
      </c>
      <c r="F722" s="1" t="str">
        <f>+'BD1'!F722</f>
        <v>Participación en capacitaciones técnicas (por capacitación)</v>
      </c>
      <c r="G722" s="1" t="str">
        <f>+'BD1'!G722</f>
        <v>Administrativa</v>
      </c>
      <c r="H722" s="1">
        <f>+'BD1'!H722</f>
        <v>18.90333</v>
      </c>
      <c r="J722" s="1" t="s">
        <v>263</v>
      </c>
      <c r="K722" s="1" t="s">
        <v>118</v>
      </c>
      <c r="L722" s="3" t="s">
        <v>47</v>
      </c>
      <c r="M722" s="1" t="s">
        <v>68</v>
      </c>
      <c r="N722" s="4">
        <f>IFERROR(AVERAGEIFS('TE por AEA'!$H$2:$H$12257,'TE por AEA'!$A$2:$A$12257,'TE por AEA'!J722,'TE por AEA'!$B$2:$B$12257,'TE por AEA'!K722,'TE por AEA'!$F$2:$F$12257,'TE por AEA'!L722),"No hay registro")</f>
        <v>7.222500000000001</v>
      </c>
      <c r="O722" s="4"/>
      <c r="P722" s="4"/>
      <c r="Q722" s="4"/>
      <c r="R722" s="4"/>
      <c r="S722" s="4"/>
    </row>
    <row r="723" spans="1:19">
      <c r="A723" s="1" t="str">
        <f>+'BD1'!A723</f>
        <v>Brunca</v>
      </c>
      <c r="B723" s="1" t="str">
        <f>+'BD1'!B723</f>
        <v>Pejibaye</v>
      </c>
      <c r="C723" s="1" t="str">
        <f>+'BD1'!C723</f>
        <v>Wainer Ortíz Rojas</v>
      </c>
      <c r="D723" s="1">
        <f>+'BD1'!D723</f>
        <v>4</v>
      </c>
      <c r="E723" s="1" t="str">
        <f>+'BD1'!E723</f>
        <v>Técnico</v>
      </c>
      <c r="F723" s="1" t="str">
        <f>+'BD1'!F723</f>
        <v xml:space="preserve">Participación en charlas y sesiones técnicas, de trabajo y de actualización de conocimiento (por evento) </v>
      </c>
      <c r="G723" s="1" t="str">
        <f>+'BD1'!G723</f>
        <v>Administrativa</v>
      </c>
      <c r="H723" s="1">
        <f>+'BD1'!H723</f>
        <v>6.42</v>
      </c>
      <c r="J723" s="1" t="s">
        <v>263</v>
      </c>
      <c r="K723" s="1" t="s">
        <v>118</v>
      </c>
      <c r="L723" s="3" t="s">
        <v>48</v>
      </c>
      <c r="M723" s="1" t="s">
        <v>68</v>
      </c>
      <c r="N723" s="4">
        <f>IFERROR(AVERAGEIFS('TE por AEA'!$H$2:$H$12257,'TE por AEA'!$A$2:$A$12257,'TE por AEA'!J723,'TE por AEA'!$B$2:$B$12257,'TE por AEA'!K723,'TE por AEA'!$F$2:$F$12257,'TE por AEA'!L723),"No hay registro")</f>
        <v>4.071944444444445</v>
      </c>
      <c r="O723" s="4"/>
      <c r="P723" s="4"/>
      <c r="Q723" s="4"/>
      <c r="R723" s="4"/>
      <c r="S723" s="4"/>
    </row>
    <row r="724" spans="1:19">
      <c r="A724" s="1" t="str">
        <f>+'BD1'!A724</f>
        <v>Brunca</v>
      </c>
      <c r="B724" s="1" t="str">
        <f>+'BD1'!B724</f>
        <v>Pejibaye</v>
      </c>
      <c r="C724" s="1" t="str">
        <f>+'BD1'!C724</f>
        <v>Wainer Ortíz Rojas</v>
      </c>
      <c r="D724" s="1">
        <f>+'BD1'!D724</f>
        <v>4</v>
      </c>
      <c r="E724" s="1" t="str">
        <f>+'BD1'!E724</f>
        <v>Técnico</v>
      </c>
      <c r="F724" s="1" t="str">
        <f>+'BD1'!F724</f>
        <v>Aplicación de censos y apoyo en sondeo de precios de insumos agropecuarios (por censo o sondeo)</v>
      </c>
      <c r="G724" s="1" t="str">
        <f>+'BD1'!G724</f>
        <v>Sustantiva</v>
      </c>
      <c r="H724" s="1">
        <f>+'BD1'!H724</f>
        <v>12.84</v>
      </c>
      <c r="J724" s="1" t="s">
        <v>263</v>
      </c>
      <c r="K724" s="1" t="s">
        <v>118</v>
      </c>
      <c r="L724" s="3" t="s">
        <v>49</v>
      </c>
      <c r="M724" s="1" t="s">
        <v>67</v>
      </c>
      <c r="N724" s="4">
        <f>IFERROR(AVERAGEIFS('TE por AEA'!$H$2:$H$12257,'TE por AEA'!$A$2:$A$12257,'TE por AEA'!J724,'TE por AEA'!$B$2:$B$12257,'TE por AEA'!K724,'TE por AEA'!$F$2:$F$12257,'TE por AEA'!L724),"No hay registro")</f>
        <v>1.1145833333333335</v>
      </c>
      <c r="O724" s="4"/>
      <c r="P724" s="4"/>
      <c r="Q724" s="4"/>
      <c r="R724" s="4"/>
      <c r="S724" s="4"/>
    </row>
    <row r="725" spans="1:19">
      <c r="A725" s="1" t="str">
        <f>+'BD1'!A725</f>
        <v>Brunca</v>
      </c>
      <c r="B725" s="1" t="str">
        <f>+'BD1'!B725</f>
        <v>Pejibaye</v>
      </c>
      <c r="C725" s="1" t="str">
        <f>+'BD1'!C725</f>
        <v>Wainer Ortíz Rojas</v>
      </c>
      <c r="D725" s="1">
        <f>+'BD1'!D725</f>
        <v>4</v>
      </c>
      <c r="E725" s="1" t="str">
        <f>+'BD1'!E725</f>
        <v>Técnico</v>
      </c>
      <c r="F725" s="1" t="str">
        <f>+'BD1'!F725</f>
        <v>Coordinación de acciones entre dependencias del MAG (por acción de cordinación)</v>
      </c>
      <c r="G725" s="1" t="str">
        <f>+'BD1'!G725</f>
        <v>Administrativa</v>
      </c>
      <c r="H725" s="1">
        <f>+'BD1'!H725</f>
        <v>4.4583300000000001</v>
      </c>
      <c r="J725" s="1" t="s">
        <v>263</v>
      </c>
      <c r="K725" s="1" t="s">
        <v>118</v>
      </c>
      <c r="L725" s="3" t="s">
        <v>50</v>
      </c>
      <c r="M725" s="1" t="s">
        <v>68</v>
      </c>
      <c r="N725" s="4">
        <f>IFERROR(AVERAGEIFS('TE por AEA'!$H$2:$H$12257,'TE por AEA'!$A$2:$A$12257,'TE por AEA'!J725,'TE por AEA'!$B$2:$B$12257,'TE por AEA'!K725,'TE por AEA'!$F$2:$F$12257,'TE por AEA'!L725),"No hay registro")</f>
        <v>0.81736111111111109</v>
      </c>
      <c r="O725" s="4"/>
      <c r="P725" s="4"/>
      <c r="Q725" s="4"/>
      <c r="R725" s="4"/>
      <c r="S725" s="4"/>
    </row>
    <row r="726" spans="1:19">
      <c r="A726" s="1" t="str">
        <f>+'BD1'!A726</f>
        <v>Brunca</v>
      </c>
      <c r="B726" s="1" t="str">
        <f>+'BD1'!B726</f>
        <v>Pejibaye</v>
      </c>
      <c r="C726" s="1" t="str">
        <f>+'BD1'!C726</f>
        <v>Wainer Ortíz Rojas</v>
      </c>
      <c r="D726" s="1">
        <f>+'BD1'!D726</f>
        <v>4</v>
      </c>
      <c r="E726" s="1" t="str">
        <f>+'BD1'!E726</f>
        <v>Técnico</v>
      </c>
      <c r="F726" s="1" t="str">
        <f>+'BD1'!F726</f>
        <v>Otorgamiento de permisos para quemas agropecuarias (por trámite)</v>
      </c>
      <c r="G726" s="1" t="str">
        <f>+'BD1'!G726</f>
        <v>Sustantiva</v>
      </c>
      <c r="H726" s="1">
        <f>+'BD1'!H726</f>
        <v>5.35</v>
      </c>
      <c r="J726" s="1" t="s">
        <v>263</v>
      </c>
      <c r="K726" s="1" t="s">
        <v>118</v>
      </c>
      <c r="L726" s="3" t="s">
        <v>51</v>
      </c>
      <c r="M726" s="1" t="s">
        <v>67</v>
      </c>
      <c r="N726" s="4" t="str">
        <f>IFERROR(AVERAGEIFS('TE por AEA'!$H$2:$H$12257,'TE por AEA'!$A$2:$A$12257,'TE por AEA'!J726,'TE por AEA'!$B$2:$B$12257,'TE por AEA'!K726,'TE por AEA'!$F$2:$F$12257,'TE por AEA'!L726),"No hay registro")</f>
        <v>No hay registro</v>
      </c>
      <c r="O726" s="4"/>
      <c r="P726" s="4"/>
      <c r="Q726" s="4"/>
      <c r="R726" s="4"/>
      <c r="S726" s="4"/>
    </row>
    <row r="727" spans="1:19">
      <c r="A727" s="1" t="str">
        <f>+'BD1'!A727</f>
        <v>Brunca</v>
      </c>
      <c r="B727" s="1" t="str">
        <f>+'BD1'!B727</f>
        <v>Pejibaye</v>
      </c>
      <c r="C727" s="1" t="str">
        <f>+'BD1'!C727</f>
        <v>Wainer Ortíz Rojas</v>
      </c>
      <c r="D727" s="1">
        <f>+'BD1'!D727</f>
        <v>4</v>
      </c>
      <c r="E727" s="1" t="str">
        <f>+'BD1'!E727</f>
        <v>Técnico</v>
      </c>
      <c r="F727" s="1" t="str">
        <f>+'BD1'!F727</f>
        <v>Elaboración de Autoevaluación en Control Interno (acumulado efectivo por aplicación de la autoevaluación)</v>
      </c>
      <c r="G727" s="1" t="str">
        <f>+'BD1'!G727</f>
        <v>Administrativa</v>
      </c>
      <c r="H727" s="1">
        <f>+'BD1'!H727</f>
        <v>6.42</v>
      </c>
      <c r="J727" s="1" t="s">
        <v>263</v>
      </c>
      <c r="K727" s="1" t="s">
        <v>118</v>
      </c>
      <c r="L727" s="3" t="s">
        <v>52</v>
      </c>
      <c r="M727" s="1" t="s">
        <v>68</v>
      </c>
      <c r="N727" s="4">
        <f>IFERROR(AVERAGEIFS('TE por AEA'!$H$2:$H$12257,'TE por AEA'!$A$2:$A$12257,'TE por AEA'!J727,'TE por AEA'!$B$2:$B$12257,'TE por AEA'!K727,'TE por AEA'!$F$2:$F$12257,'TE por AEA'!L727),"No hay registro")</f>
        <v>3.5369444444444444</v>
      </c>
      <c r="O727" s="4"/>
      <c r="P727" s="4"/>
      <c r="Q727" s="4"/>
      <c r="R727" s="4"/>
      <c r="S727" s="4"/>
    </row>
    <row r="728" spans="1:19">
      <c r="A728" s="1" t="str">
        <f>+'BD1'!A728</f>
        <v>Brunca</v>
      </c>
      <c r="B728" s="1" t="str">
        <f>+'BD1'!B728</f>
        <v>Pejibaye</v>
      </c>
      <c r="C728" s="1" t="str">
        <f>+'BD1'!C728</f>
        <v>Wainer Ortíz Rojas</v>
      </c>
      <c r="D728" s="1">
        <f>+'BD1'!D728</f>
        <v>4</v>
      </c>
      <c r="E728" s="1" t="str">
        <f>+'BD1'!E728</f>
        <v>Técnico</v>
      </c>
      <c r="F728" s="1" t="str">
        <f>+'BD1'!F728</f>
        <v>Determinación y evaluación de riesgos en SEVRIMAG (acumulado efectivo por aplicación del SEVRIMAG)</v>
      </c>
      <c r="G728" s="1" t="str">
        <f>+'BD1'!G728</f>
        <v>Administrativa</v>
      </c>
      <c r="H728" s="1">
        <f>+'BD1'!H728</f>
        <v>8.9166699999999999</v>
      </c>
      <c r="J728" s="1" t="s">
        <v>263</v>
      </c>
      <c r="K728" s="1" t="s">
        <v>118</v>
      </c>
      <c r="L728" s="3" t="s">
        <v>53</v>
      </c>
      <c r="M728" s="1" t="s">
        <v>68</v>
      </c>
      <c r="N728" s="4">
        <f>IFERROR(AVERAGEIFS('TE por AEA'!$H$2:$H$12257,'TE por AEA'!$A$2:$A$12257,'TE por AEA'!J728,'TE por AEA'!$B$2:$B$12257,'TE por AEA'!K728,'TE por AEA'!$F$2:$F$12257,'TE por AEA'!L728),"No hay registro")</f>
        <v>3.6558333333333337</v>
      </c>
      <c r="O728" s="4"/>
      <c r="P728" s="4"/>
      <c r="Q728" s="4"/>
      <c r="R728" s="4"/>
      <c r="S728" s="4"/>
    </row>
    <row r="729" spans="1:19">
      <c r="A729" s="1" t="str">
        <f>+'BD1'!A729</f>
        <v>Brunca</v>
      </c>
      <c r="B729" s="1" t="str">
        <f>+'BD1'!B729</f>
        <v>Pejibaye</v>
      </c>
      <c r="C729" s="1" t="str">
        <f>+'BD1'!C729</f>
        <v>Wainer Ortíz Rojas</v>
      </c>
      <c r="D729" s="1">
        <f>+'BD1'!D729</f>
        <v>4</v>
      </c>
      <c r="E729" s="1" t="str">
        <f>+'BD1'!E729</f>
        <v>Técnico</v>
      </c>
      <c r="F729" s="1" t="str">
        <f>+'BD1'!F729</f>
        <v>Seguimiento a plan de mitigación de riesgos en SEVRIMAG (acumulado efectivo por seguimiento)</v>
      </c>
      <c r="G729" s="1" t="str">
        <f>+'BD1'!G729</f>
        <v>Administrativa</v>
      </c>
      <c r="H729" s="1">
        <f>+'BD1'!H729</f>
        <v>5.35</v>
      </c>
      <c r="J729" s="1" t="s">
        <v>263</v>
      </c>
      <c r="K729" s="1" t="s">
        <v>118</v>
      </c>
      <c r="L729" s="3" t="s">
        <v>54</v>
      </c>
      <c r="M729" s="1" t="s">
        <v>68</v>
      </c>
      <c r="N729" s="4">
        <f>IFERROR(AVERAGEIFS('TE por AEA'!$H$2:$H$12257,'TE por AEA'!$A$2:$A$12257,'TE por AEA'!J729,'TE por AEA'!$B$2:$B$12257,'TE por AEA'!K729,'TE por AEA'!$F$2:$F$12257,'TE por AEA'!L729),"No hay registro")</f>
        <v>1.0551388888888888</v>
      </c>
      <c r="O729" s="4"/>
      <c r="P729" s="4"/>
      <c r="Q729" s="4"/>
      <c r="R729" s="4"/>
      <c r="S729" s="4"/>
    </row>
    <row r="730" spans="1:19">
      <c r="A730" s="1" t="str">
        <f>+'BD1'!A730</f>
        <v>Brunca</v>
      </c>
      <c r="B730" s="1" t="str">
        <f>+'BD1'!B730</f>
        <v>Pejibaye</v>
      </c>
      <c r="C730" s="1" t="str">
        <f>+'BD1'!C730</f>
        <v>Wainer Ortíz Rojas</v>
      </c>
      <c r="D730" s="1">
        <f>+'BD1'!D730</f>
        <v>4</v>
      </c>
      <c r="E730" s="1" t="str">
        <f>+'BD1'!E730</f>
        <v>Técnico</v>
      </c>
      <c r="F730" s="1" t="str">
        <f>+'BD1'!F730</f>
        <v>Seguimiento a plan de mejora de la Autoevaluación en Control Interno (acumulado efectivo por seguimiento)</v>
      </c>
      <c r="G730" s="1" t="str">
        <f>+'BD1'!G730</f>
        <v>Administrativa</v>
      </c>
      <c r="H730" s="1">
        <f>+'BD1'!H730</f>
        <v>5.35</v>
      </c>
      <c r="J730" s="1" t="s">
        <v>263</v>
      </c>
      <c r="K730" s="1" t="s">
        <v>118</v>
      </c>
      <c r="L730" s="3" t="s">
        <v>55</v>
      </c>
      <c r="M730" s="1" t="s">
        <v>68</v>
      </c>
      <c r="N730" s="4">
        <f>IFERROR(AVERAGEIFS('TE por AEA'!$H$2:$H$12257,'TE por AEA'!$A$2:$A$12257,'TE por AEA'!J730,'TE por AEA'!$B$2:$B$12257,'TE por AEA'!K730,'TE por AEA'!$F$2:$F$12257,'TE por AEA'!L730),"No hay registro")</f>
        <v>1.003125</v>
      </c>
      <c r="O730" s="4"/>
      <c r="P730" s="4"/>
      <c r="Q730" s="4"/>
      <c r="R730" s="4"/>
      <c r="S730" s="4"/>
    </row>
    <row r="731" spans="1:19">
      <c r="A731" s="1" t="str">
        <f>+'BD1'!A731</f>
        <v>Brunca</v>
      </c>
      <c r="B731" s="1" t="str">
        <f>+'BD1'!B731</f>
        <v>Pejibaye</v>
      </c>
      <c r="C731" s="1" t="str">
        <f>+'BD1'!C731</f>
        <v>Wainer Ortíz Rojas</v>
      </c>
      <c r="D731" s="1">
        <f>+'BD1'!D731</f>
        <v>4</v>
      </c>
      <c r="E731" s="1" t="str">
        <f>+'BD1'!E731</f>
        <v>Técnico</v>
      </c>
      <c r="F731" s="1" t="str">
        <f>+'BD1'!F731</f>
        <v>Reuniones de personal AEA (por reunión)</v>
      </c>
      <c r="G731" s="1" t="str">
        <f>+'BD1'!G731</f>
        <v>Administrativa</v>
      </c>
      <c r="H731" s="1">
        <f>+'BD1'!H731</f>
        <v>2.14</v>
      </c>
      <c r="J731" s="1" t="s">
        <v>263</v>
      </c>
      <c r="K731" s="1" t="s">
        <v>118</v>
      </c>
      <c r="L731" s="3" t="s">
        <v>56</v>
      </c>
      <c r="M731" s="1" t="s">
        <v>68</v>
      </c>
      <c r="N731" s="4">
        <f>IFERROR(AVERAGEIFS('TE por AEA'!$H$2:$H$12257,'TE por AEA'!$A$2:$A$12257,'TE por AEA'!J731,'TE por AEA'!$B$2:$B$12257,'TE por AEA'!K731,'TE por AEA'!$F$2:$F$12257,'TE por AEA'!L731),"No hay registro")</f>
        <v>1.6050000000000002</v>
      </c>
      <c r="O731" s="4"/>
      <c r="P731" s="4"/>
      <c r="Q731" s="4"/>
      <c r="R731" s="4"/>
      <c r="S731" s="4"/>
    </row>
    <row r="732" spans="1:19">
      <c r="A732" s="1" t="str">
        <f>+'BD1'!A732</f>
        <v>Brunca</v>
      </c>
      <c r="B732" s="1" t="str">
        <f>+'BD1'!B732</f>
        <v>Pejibaye</v>
      </c>
      <c r="C732" s="1" t="str">
        <f>+'BD1'!C732</f>
        <v>Wainer Ortíz Rojas</v>
      </c>
      <c r="D732" s="1">
        <f>+'BD1'!D732</f>
        <v>4</v>
      </c>
      <c r="E732" s="1" t="str">
        <f>+'BD1'!E732</f>
        <v>Técnico</v>
      </c>
      <c r="F732" s="1" t="str">
        <f>+'BD1'!F732</f>
        <v>Actualización del sistema de gestión documental y archivo (tiempo efectivo por día)</v>
      </c>
      <c r="G732" s="1" t="str">
        <f>+'BD1'!G732</f>
        <v>Administrativa</v>
      </c>
      <c r="H732" s="1">
        <f>+'BD1'!H732</f>
        <v>4.28</v>
      </c>
      <c r="J732" s="1" t="s">
        <v>263</v>
      </c>
      <c r="K732" s="1" t="s">
        <v>118</v>
      </c>
      <c r="L732" s="3" t="s">
        <v>57</v>
      </c>
      <c r="M732" s="1" t="s">
        <v>68</v>
      </c>
      <c r="N732" s="4">
        <f>IFERROR(AVERAGEIFS('TE por AEA'!$H$2:$H$12257,'TE por AEA'!$A$2:$A$12257,'TE por AEA'!J732,'TE por AEA'!$B$2:$B$12257,'TE por AEA'!K732,'TE por AEA'!$F$2:$F$12257,'TE por AEA'!L732),"No hay registro")</f>
        <v>3.21</v>
      </c>
      <c r="O732" s="4"/>
      <c r="P732" s="4"/>
      <c r="Q732" s="4"/>
      <c r="R732" s="4"/>
      <c r="S732" s="4"/>
    </row>
    <row r="733" spans="1:19">
      <c r="A733" s="1" t="str">
        <f>+'BD1'!A733</f>
        <v>Brunca</v>
      </c>
      <c r="B733" s="1" t="str">
        <f>+'BD1'!B733</f>
        <v>Pejibaye</v>
      </c>
      <c r="C733" s="1" t="str">
        <f>+'BD1'!C733</f>
        <v>Wainer Ortíz Rojas</v>
      </c>
      <c r="D733" s="1">
        <f>+'BD1'!D733</f>
        <v>4</v>
      </c>
      <c r="E733" s="1" t="str">
        <f>+'BD1'!E733</f>
        <v>Técnico</v>
      </c>
      <c r="F733" s="1" t="str">
        <f>+'BD1'!F733</f>
        <v>Actualización del sistema SisDNEA (por productor)</v>
      </c>
      <c r="G733" s="1" t="str">
        <f>+'BD1'!G733</f>
        <v>Administrativa</v>
      </c>
      <c r="H733" s="1">
        <f>+'BD1'!H733</f>
        <v>3.21</v>
      </c>
      <c r="J733" s="1" t="s">
        <v>263</v>
      </c>
      <c r="K733" s="1" t="s">
        <v>118</v>
      </c>
      <c r="L733" s="3" t="s">
        <v>58</v>
      </c>
      <c r="M733" s="1" t="s">
        <v>68</v>
      </c>
      <c r="N733" s="4">
        <f>IFERROR(AVERAGEIFS('TE por AEA'!$H$2:$H$12257,'TE por AEA'!$A$2:$A$12257,'TE por AEA'!J733,'TE por AEA'!$B$2:$B$12257,'TE por AEA'!K733,'TE por AEA'!$F$2:$F$12257,'TE por AEA'!L733),"No hay registro")</f>
        <v>0.56967592592592586</v>
      </c>
      <c r="O733" s="4"/>
      <c r="P733" s="4"/>
      <c r="Q733" s="4"/>
      <c r="R733" s="4"/>
      <c r="S733" s="4"/>
    </row>
    <row r="734" spans="1:19">
      <c r="A734" s="1" t="str">
        <f>+'BD1'!A734</f>
        <v>Brunca</v>
      </c>
      <c r="B734" s="1" t="str">
        <f>+'BD1'!B734</f>
        <v>Pejibaye</v>
      </c>
      <c r="C734" s="1" t="str">
        <f>+'BD1'!C734</f>
        <v>Wainer Ortíz Rojas</v>
      </c>
      <c r="D734" s="1">
        <f>+'BD1'!D734</f>
        <v>4</v>
      </c>
      <c r="E734" s="1" t="str">
        <f>+'BD1'!E734</f>
        <v>Técnico</v>
      </c>
      <c r="F734" s="1" t="str">
        <f>+'BD1'!F734</f>
        <v>Seguimiento semestral de la determinación de expectativas (por seguimiento)</v>
      </c>
      <c r="G734" s="1" t="str">
        <f>+'BD1'!G734</f>
        <v>Administrativa</v>
      </c>
      <c r="H734" s="1">
        <f>+'BD1'!H734</f>
        <v>5.35</v>
      </c>
      <c r="J734" s="1" t="s">
        <v>263</v>
      </c>
      <c r="K734" s="1" t="s">
        <v>118</v>
      </c>
      <c r="L734" s="3" t="s">
        <v>135</v>
      </c>
      <c r="M734" s="1" t="s">
        <v>68</v>
      </c>
      <c r="N734" s="4">
        <f>IFERROR(AVERAGEIFS('TE por AEA'!$H$2:$H$12257,'TE por AEA'!$A$2:$A$12257,'TE por AEA'!J734,'TE por AEA'!$B$2:$B$12257,'TE por AEA'!K734,'TE por AEA'!$F$2:$F$12257,'TE por AEA'!L734),"No hay registro")</f>
        <v>0.76782407407407405</v>
      </c>
      <c r="O734" s="4"/>
      <c r="P734" s="4"/>
      <c r="Q734" s="4"/>
      <c r="R734" s="4"/>
      <c r="S734" s="4"/>
    </row>
    <row r="735" spans="1:19">
      <c r="A735" s="1" t="str">
        <f>+'BD1'!A735</f>
        <v>Brunca</v>
      </c>
      <c r="B735" s="1" t="str">
        <f>+'BD1'!B735</f>
        <v>Pejibaye</v>
      </c>
      <c r="C735" s="1" t="str">
        <f>+'BD1'!C735</f>
        <v>Wainer Ortíz Rojas</v>
      </c>
      <c r="D735" s="1">
        <f>+'BD1'!D735</f>
        <v>4</v>
      </c>
      <c r="E735" s="1" t="str">
        <f>+'BD1'!E735</f>
        <v>Técnico</v>
      </c>
      <c r="F735" s="1" t="str">
        <f>+'BD1'!F735</f>
        <v>Elaboración de la evaluación del desempeño (por reunión)</v>
      </c>
      <c r="G735" s="1" t="str">
        <f>+'BD1'!G735</f>
        <v>Administrativa</v>
      </c>
      <c r="H735" s="1">
        <f>+'BD1'!H735</f>
        <v>3.21</v>
      </c>
      <c r="J735" s="1" t="s">
        <v>263</v>
      </c>
      <c r="K735" s="1" t="s">
        <v>118</v>
      </c>
      <c r="L735" s="3" t="s">
        <v>59</v>
      </c>
      <c r="M735" s="1" t="s">
        <v>68</v>
      </c>
      <c r="N735" s="4">
        <f>IFERROR(AVERAGEIFS('TE por AEA'!$H$2:$H$12257,'TE por AEA'!$A$2:$A$12257,'TE por AEA'!J735,'TE por AEA'!$B$2:$B$12257,'TE por AEA'!K735,'TE por AEA'!$F$2:$F$12257,'TE por AEA'!L735),"No hay registro")</f>
        <v>1.5604166666666668</v>
      </c>
      <c r="O735" s="4"/>
      <c r="P735" s="4"/>
      <c r="Q735" s="4"/>
      <c r="R735" s="4"/>
      <c r="S735" s="4"/>
    </row>
    <row r="736" spans="1:19">
      <c r="A736" s="1" t="str">
        <f>+'BD1'!A736</f>
        <v>Brunca</v>
      </c>
      <c r="B736" s="1" t="str">
        <f>+'BD1'!B736</f>
        <v>Pejibaye</v>
      </c>
      <c r="C736" s="1" t="str">
        <f>+'BD1'!C736</f>
        <v>Wainer Ortíz Rojas</v>
      </c>
      <c r="D736" s="1">
        <f>+'BD1'!D736</f>
        <v>4</v>
      </c>
      <c r="E736" s="1" t="str">
        <f>+'BD1'!E736</f>
        <v>Técnico</v>
      </c>
      <c r="F736" s="1" t="str">
        <f>+'BD1'!F736</f>
        <v>Elaboración de inventarios de equipos, materiales e insumos (tiempo efectivo por día)</v>
      </c>
      <c r="G736" s="1" t="str">
        <f>+'BD1'!G736</f>
        <v>Administrativa</v>
      </c>
      <c r="H736" s="1">
        <f>+'BD1'!H736</f>
        <v>4.28</v>
      </c>
      <c r="J736" s="1" t="s">
        <v>263</v>
      </c>
      <c r="K736" s="1" t="s">
        <v>118</v>
      </c>
      <c r="L736" s="3" t="s">
        <v>60</v>
      </c>
      <c r="M736" s="1" t="s">
        <v>68</v>
      </c>
      <c r="N736" s="4">
        <f>IFERROR(AVERAGEIFS('TE por AEA'!$H$2:$H$12257,'TE por AEA'!$A$2:$A$12257,'TE por AEA'!J736,'TE por AEA'!$B$2:$B$12257,'TE por AEA'!K736,'TE por AEA'!$F$2:$F$12257,'TE por AEA'!L736),"No hay registro")</f>
        <v>2.7344444444444442</v>
      </c>
      <c r="O736" s="4"/>
      <c r="P736" s="4"/>
      <c r="Q736" s="4"/>
      <c r="R736" s="4"/>
      <c r="S736" s="4"/>
    </row>
    <row r="737" spans="1:19">
      <c r="A737" s="1" t="str">
        <f>+'BD1'!A737</f>
        <v>Brunca</v>
      </c>
      <c r="B737" s="1" t="str">
        <f>+'BD1'!B737</f>
        <v>Pejibaye</v>
      </c>
      <c r="C737" s="1" t="str">
        <f>+'BD1'!C737</f>
        <v>Wainer Ortíz Rojas</v>
      </c>
      <c r="D737" s="1">
        <f>+'BD1'!D737</f>
        <v>4</v>
      </c>
      <c r="E737" s="1" t="str">
        <f>+'BD1'!E737</f>
        <v>Técnico</v>
      </c>
      <c r="F737" s="1" t="str">
        <f>+'BD1'!F737</f>
        <v>Atención de emergencias</v>
      </c>
      <c r="G737" s="1" t="str">
        <f>+'BD1'!G737</f>
        <v>Sustantiva</v>
      </c>
      <c r="H737" s="1" t="str">
        <f>+'BD1'!H737</f>
        <v>NA</v>
      </c>
      <c r="J737" s="1" t="s">
        <v>263</v>
      </c>
      <c r="K737" s="1" t="s">
        <v>118</v>
      </c>
      <c r="L737" s="3" t="s">
        <v>61</v>
      </c>
      <c r="M737" s="1" t="s">
        <v>67</v>
      </c>
      <c r="N737" s="4" t="str">
        <f>IFERROR(AVERAGEIFS('TE por AEA'!$H$2:$H$12257,'TE por AEA'!$A$2:$A$12257,'TE por AEA'!J737,'TE por AEA'!$B$2:$B$12257,'TE por AEA'!K737,'TE por AEA'!$F$2:$F$12257,'TE por AEA'!L737),"No hay registro")</f>
        <v>No hay registro</v>
      </c>
      <c r="O737" s="4"/>
      <c r="P737" s="4"/>
      <c r="Q737" s="4"/>
      <c r="R737" s="4"/>
      <c r="S737" s="4"/>
    </row>
    <row r="738" spans="1:19">
      <c r="A738" s="1" t="str">
        <f>+'BD1'!A738</f>
        <v>Brunca</v>
      </c>
      <c r="B738" s="1" t="str">
        <f>+'BD1'!B738</f>
        <v>Pejibaye</v>
      </c>
      <c r="C738" s="1" t="str">
        <f>+'BD1'!C738</f>
        <v>Wainer Ortíz Rojas</v>
      </c>
      <c r="D738" s="1">
        <f>+'BD1'!D738</f>
        <v>4</v>
      </c>
      <c r="E738" s="1" t="str">
        <f>+'BD1'!E738</f>
        <v>Técnico</v>
      </c>
      <c r="F738" s="1" t="str">
        <f>+'BD1'!F738</f>
        <v>Trazabilidad-visita a finca (por productor)</v>
      </c>
      <c r="G738" s="1" t="str">
        <f>+'BD1'!G738</f>
        <v>Sustantiva</v>
      </c>
      <c r="H738" s="1">
        <f>+'BD1'!H738</f>
        <v>6.5983299999999998</v>
      </c>
      <c r="J738" s="1" t="s">
        <v>263</v>
      </c>
      <c r="K738" s="1" t="s">
        <v>118</v>
      </c>
      <c r="L738" s="3" t="s">
        <v>62</v>
      </c>
      <c r="M738" s="1" t="s">
        <v>67</v>
      </c>
      <c r="N738" s="4">
        <f>IFERROR(AVERAGEIFS('TE por AEA'!$H$2:$H$12257,'TE por AEA'!$A$2:$A$12257,'TE por AEA'!J738,'TE por AEA'!$B$2:$B$12257,'TE por AEA'!K738,'TE por AEA'!$F$2:$F$12257,'TE por AEA'!L738),"No hay registro")</f>
        <v>5.2608333333333341</v>
      </c>
      <c r="O738" s="4"/>
      <c r="P738" s="4"/>
      <c r="Q738" s="4"/>
      <c r="R738" s="4"/>
      <c r="S738" s="4"/>
    </row>
    <row r="739" spans="1:19">
      <c r="A739" s="1" t="str">
        <f>+'BD1'!A739</f>
        <v>Brunca</v>
      </c>
      <c r="B739" s="1" t="str">
        <f>+'BD1'!B739</f>
        <v>Pejibaye</v>
      </c>
      <c r="C739" s="1" t="str">
        <f>+'BD1'!C739</f>
        <v>Wainer Ortíz Rojas</v>
      </c>
      <c r="D739" s="1">
        <f>+'BD1'!D739</f>
        <v>4</v>
      </c>
      <c r="E739" s="1" t="str">
        <f>+'BD1'!E739</f>
        <v>Técnico</v>
      </c>
      <c r="F739" s="1" t="str">
        <f>+'BD1'!F739</f>
        <v>Trazabilidad-inclusión en sistema TrazarAgro (por productor)</v>
      </c>
      <c r="G739" s="1" t="str">
        <f>+'BD1'!G739</f>
        <v>Sustantiva</v>
      </c>
      <c r="H739" s="1">
        <f>+'BD1'!H739</f>
        <v>3.21</v>
      </c>
      <c r="J739" s="1" t="s">
        <v>263</v>
      </c>
      <c r="K739" s="1" t="s">
        <v>118</v>
      </c>
      <c r="L739" s="3" t="s">
        <v>63</v>
      </c>
      <c r="M739" s="1" t="s">
        <v>67</v>
      </c>
      <c r="N739" s="4">
        <f>IFERROR(AVERAGEIFS('TE por AEA'!$H$2:$H$12257,'TE por AEA'!$A$2:$A$12257,'TE por AEA'!J739,'TE por AEA'!$B$2:$B$12257,'TE por AEA'!K739,'TE por AEA'!$F$2:$F$12257,'TE por AEA'!L739),"No hay registro")</f>
        <v>1.0774305555555557</v>
      </c>
      <c r="O739" s="4"/>
      <c r="P739" s="4"/>
      <c r="Q739" s="4"/>
      <c r="R739" s="4"/>
      <c r="S739" s="4"/>
    </row>
    <row r="740" spans="1:19">
      <c r="A740" s="1" t="str">
        <f>+'BD1'!A740</f>
        <v>Brunca</v>
      </c>
      <c r="B740" s="1" t="str">
        <f>+'BD1'!B740</f>
        <v>Pejibaye</v>
      </c>
      <c r="C740" s="1" t="str">
        <f>+'BD1'!C740</f>
        <v>Wainer Ortíz Rojas</v>
      </c>
      <c r="D740" s="1">
        <f>+'BD1'!D740</f>
        <v>4</v>
      </c>
      <c r="E740" s="1" t="str">
        <f>+'BD1'!E740</f>
        <v>Técnico</v>
      </c>
      <c r="F740" s="1" t="str">
        <f>+'BD1'!F740</f>
        <v>Atención al gusano barrenador (por productor)</v>
      </c>
      <c r="G740" s="1" t="str">
        <f>+'BD1'!G740</f>
        <v>Sustantiva</v>
      </c>
      <c r="H740" s="1">
        <f>+'BD1'!H740</f>
        <v>6.42</v>
      </c>
      <c r="J740" s="1" t="s">
        <v>263</v>
      </c>
      <c r="K740" s="1" t="s">
        <v>118</v>
      </c>
      <c r="L740" s="3" t="s">
        <v>64</v>
      </c>
      <c r="M740" s="1" t="s">
        <v>67</v>
      </c>
      <c r="N740" s="4">
        <f>IFERROR(AVERAGEIFS('TE por AEA'!$H$2:$H$12257,'TE por AEA'!$A$2:$A$12257,'TE por AEA'!J740,'TE por AEA'!$B$2:$B$12257,'TE por AEA'!K740,'TE por AEA'!$F$2:$F$12257,'TE por AEA'!L740),"No hay registro")</f>
        <v>2.2291666666666665</v>
      </c>
      <c r="O740" s="4"/>
      <c r="P740" s="4"/>
      <c r="Q740" s="4"/>
      <c r="R740" s="4"/>
      <c r="S740" s="4"/>
    </row>
    <row r="741" spans="1:19">
      <c r="A741" s="1" t="str">
        <f>+'BD1'!A741</f>
        <v>Brunca</v>
      </c>
      <c r="B741" s="1" t="str">
        <f>+'BD1'!B741</f>
        <v>Pejibaye</v>
      </c>
      <c r="C741" s="1" t="str">
        <f>+'BD1'!C741</f>
        <v>Wainer Ortíz Rojas</v>
      </c>
      <c r="D741" s="1">
        <f>+'BD1'!D741</f>
        <v>4</v>
      </c>
      <c r="E741" s="1" t="str">
        <f>+'BD1'!E741</f>
        <v>Técnico</v>
      </c>
      <c r="F741" s="1" t="str">
        <f>+'BD1'!F741</f>
        <v>Atención en oficina (por usuario)</v>
      </c>
      <c r="G741" s="1" t="str">
        <f>+'BD1'!G741</f>
        <v>Sustantiva</v>
      </c>
      <c r="H741" s="1">
        <f>+'BD1'!H741</f>
        <v>3.21</v>
      </c>
      <c r="J741" s="1" t="s">
        <v>263</v>
      </c>
      <c r="K741" s="1" t="s">
        <v>118</v>
      </c>
      <c r="L741" s="3" t="s">
        <v>65</v>
      </c>
      <c r="M741" s="1" t="s">
        <v>67</v>
      </c>
      <c r="N741" s="4">
        <f>IFERROR(AVERAGEIFS('TE por AEA'!$H$2:$H$12257,'TE por AEA'!$A$2:$A$12257,'TE por AEA'!J741,'TE por AEA'!$B$2:$B$12257,'TE por AEA'!K741,'TE por AEA'!$F$2:$F$12257,'TE por AEA'!L741),"No hay registro")</f>
        <v>0.66379629629629633</v>
      </c>
      <c r="O741" s="4"/>
      <c r="P741" s="4"/>
      <c r="Q741" s="4"/>
      <c r="R741" s="4"/>
      <c r="S741" s="4"/>
    </row>
    <row r="742" spans="1:19">
      <c r="A742" s="1" t="str">
        <f>+'BD1'!A742</f>
        <v>Brunca</v>
      </c>
      <c r="B742" s="1" t="str">
        <f>+'BD1'!B742</f>
        <v>Pejibaye</v>
      </c>
      <c r="C742" s="1" t="str">
        <f>+'BD1'!C742</f>
        <v>Wainer Ortíz Rojas</v>
      </c>
      <c r="D742" s="1">
        <f>+'BD1'!D742</f>
        <v>4</v>
      </c>
      <c r="E742" s="1" t="str">
        <f>+'BD1'!E742</f>
        <v>Técnico</v>
      </c>
      <c r="F742" s="1" t="str">
        <f>+'BD1'!F742</f>
        <v>Búsqueda de nuevos productores (por productor)</v>
      </c>
      <c r="G742" s="1" t="str">
        <f>+'BD1'!G742</f>
        <v>Sustantiva</v>
      </c>
      <c r="H742" s="1">
        <f>+'BD1'!H742</f>
        <v>6.42</v>
      </c>
      <c r="J742" s="1" t="s">
        <v>263</v>
      </c>
      <c r="K742" s="1" t="s">
        <v>118</v>
      </c>
      <c r="L742" s="3" t="s">
        <v>66</v>
      </c>
      <c r="M742" s="1" t="s">
        <v>67</v>
      </c>
      <c r="N742" s="4">
        <f>IFERROR(AVERAGEIFS('TE por AEA'!$H$2:$H$12257,'TE por AEA'!$A$2:$A$12257,'TE por AEA'!J742,'TE por AEA'!$B$2:$B$12257,'TE por AEA'!K742,'TE por AEA'!$F$2:$F$12257,'TE por AEA'!L742),"No hay registro")</f>
        <v>2.1548611111111113</v>
      </c>
      <c r="O742" s="4"/>
      <c r="P742" s="4"/>
      <c r="Q742" s="4"/>
      <c r="R742" s="4"/>
      <c r="S742" s="4"/>
    </row>
    <row r="743" spans="1:19">
      <c r="A743" s="1" t="str">
        <f>+'BD1'!A743</f>
        <v>Brunca</v>
      </c>
      <c r="B743" s="1" t="str">
        <f>+'BD1'!B743</f>
        <v>Piedras Blancas</v>
      </c>
      <c r="C743" s="1" t="str">
        <f>+'BD1'!C743</f>
        <v>César Villalobos Vindas</v>
      </c>
      <c r="D743" s="1">
        <f>+'BD1'!D743</f>
        <v>5</v>
      </c>
      <c r="E743" s="1" t="str">
        <f>+'BD1'!E743</f>
        <v>Jefe</v>
      </c>
      <c r="F743" s="1" t="str">
        <f>+'BD1'!F743</f>
        <v>Elaboración del diagnóstico y plan de finca de manejo a personas productoras (por productor)</v>
      </c>
      <c r="G743" s="1" t="str">
        <f>+'BD1'!G743</f>
        <v>Sustantiva</v>
      </c>
      <c r="H743" s="1">
        <f>+'BD1'!H743</f>
        <v>5.35</v>
      </c>
      <c r="J743" s="1" t="s">
        <v>263</v>
      </c>
      <c r="K743" s="1" t="s">
        <v>122</v>
      </c>
      <c r="L743" s="2" t="s">
        <v>11</v>
      </c>
      <c r="M743" s="1" t="s">
        <v>67</v>
      </c>
      <c r="N743" s="4">
        <f>IFERROR(AVERAGEIFS('TE por AEA'!$H$2:$H$12257,'TE por AEA'!$A$2:$A$12257,'TE por AEA'!J743,'TE por AEA'!$B$2:$B$12257,'TE por AEA'!K743,'TE por AEA'!$F$2:$F$12257,'TE por AEA'!L743),"No hay registro")</f>
        <v>2.2737500000000002</v>
      </c>
      <c r="O743" s="4"/>
      <c r="P743" s="4"/>
      <c r="Q743" s="4"/>
      <c r="R743" s="4"/>
      <c r="S743" s="4"/>
    </row>
    <row r="744" spans="1:19">
      <c r="A744" s="1" t="str">
        <f>+'BD1'!A744</f>
        <v>Brunca</v>
      </c>
      <c r="B744" s="1" t="str">
        <f>+'BD1'!B744</f>
        <v>Piedras Blancas</v>
      </c>
      <c r="C744" s="1" t="str">
        <f>+'BD1'!C744</f>
        <v>César Villalobos Vindas</v>
      </c>
      <c r="D744" s="1">
        <f>+'BD1'!D744</f>
        <v>5</v>
      </c>
      <c r="E744" s="1" t="str">
        <f>+'BD1'!E744</f>
        <v>Jefe</v>
      </c>
      <c r="F744" s="1" t="str">
        <f>+'BD1'!F744</f>
        <v>Asistencia técnica a personas productoras (individual): visitas a finca (por productor)</v>
      </c>
      <c r="G744" s="1" t="str">
        <f>+'BD1'!G744</f>
        <v>Sustantiva</v>
      </c>
      <c r="H744" s="1">
        <f>+'BD1'!H744</f>
        <v>5.5283300000000004</v>
      </c>
      <c r="J744" s="1" t="s">
        <v>263</v>
      </c>
      <c r="K744" s="1" t="s">
        <v>122</v>
      </c>
      <c r="L744" s="2" t="s">
        <v>12</v>
      </c>
      <c r="M744" s="1" t="s">
        <v>67</v>
      </c>
      <c r="N744" s="4">
        <f>IFERROR(AVERAGEIFS('TE por AEA'!$H$2:$H$12257,'TE por AEA'!$A$2:$A$12257,'TE por AEA'!J744,'TE por AEA'!$B$2:$B$12257,'TE por AEA'!K744,'TE por AEA'!$F$2:$F$12257,'TE por AEA'!L744),"No hay registro")</f>
        <v>2.7864583333333335</v>
      </c>
      <c r="O744" s="4"/>
      <c r="P744" s="4"/>
      <c r="Q744" s="4"/>
      <c r="R744" s="4"/>
      <c r="S744" s="4"/>
    </row>
    <row r="745" spans="1:19">
      <c r="A745" s="1" t="str">
        <f>+'BD1'!A745</f>
        <v>Brunca</v>
      </c>
      <c r="B745" s="1" t="str">
        <f>+'BD1'!B745</f>
        <v>Piedras Blancas</v>
      </c>
      <c r="C745" s="1" t="str">
        <f>+'BD1'!C745</f>
        <v>César Villalobos Vindas</v>
      </c>
      <c r="D745" s="1">
        <f>+'BD1'!D745</f>
        <v>5</v>
      </c>
      <c r="E745" s="1" t="str">
        <f>+'BD1'!E745</f>
        <v>Jefe</v>
      </c>
      <c r="F745" s="1" t="str">
        <f>+'BD1'!F745</f>
        <v>Asistencia técnica a personas productoras (individual): atenciones virtuales y digitales (por productor)</v>
      </c>
      <c r="G745" s="1" t="str">
        <f>+'BD1'!G745</f>
        <v>Sustantiva</v>
      </c>
      <c r="H745" s="1">
        <f>+'BD1'!H745</f>
        <v>1.07</v>
      </c>
      <c r="J745" s="1" t="s">
        <v>263</v>
      </c>
      <c r="K745" s="1" t="s">
        <v>122</v>
      </c>
      <c r="L745" s="2" t="s">
        <v>13</v>
      </c>
      <c r="M745" s="1" t="s">
        <v>67</v>
      </c>
      <c r="N745" s="4">
        <f>IFERROR(AVERAGEIFS('TE por AEA'!$H$2:$H$12257,'TE por AEA'!$A$2:$A$12257,'TE por AEA'!J745,'TE por AEA'!$B$2:$B$12257,'TE por AEA'!K745,'TE por AEA'!$F$2:$F$12257,'TE por AEA'!L745),"No hay registro")</f>
        <v>1.0729722222222224</v>
      </c>
      <c r="O745" s="4"/>
      <c r="P745" s="4"/>
      <c r="Q745" s="4"/>
      <c r="R745" s="4"/>
      <c r="S745" s="4"/>
    </row>
    <row r="746" spans="1:19">
      <c r="A746" s="1" t="str">
        <f>+'BD1'!A746</f>
        <v>Brunca</v>
      </c>
      <c r="B746" s="1" t="str">
        <f>+'BD1'!B746</f>
        <v>Piedras Blancas</v>
      </c>
      <c r="C746" s="1" t="str">
        <f>+'BD1'!C746</f>
        <v>César Villalobos Vindas</v>
      </c>
      <c r="D746" s="1">
        <f>+'BD1'!D746</f>
        <v>5</v>
      </c>
      <c r="E746" s="1" t="str">
        <f>+'BD1'!E746</f>
        <v>Jefe</v>
      </c>
      <c r="F746" s="1" t="str">
        <f>+'BD1'!F746</f>
        <v>Asistencia técnica a personas productoras (grupal): día de campo (por día en el evento)</v>
      </c>
      <c r="G746" s="1" t="str">
        <f>+'BD1'!G746</f>
        <v>Sustantiva</v>
      </c>
      <c r="H746" s="1">
        <f>+'BD1'!H746</f>
        <v>6.42</v>
      </c>
      <c r="J746" s="1" t="s">
        <v>263</v>
      </c>
      <c r="K746" s="1" t="s">
        <v>122</v>
      </c>
      <c r="L746" s="2" t="s">
        <v>14</v>
      </c>
      <c r="M746" s="1" t="s">
        <v>67</v>
      </c>
      <c r="N746" s="4">
        <f>IFERROR(AVERAGEIFS('TE por AEA'!$H$2:$H$12257,'TE por AEA'!$A$2:$A$12257,'TE por AEA'!J746,'TE por AEA'!$B$2:$B$12257,'TE por AEA'!K746,'TE por AEA'!$F$2:$F$12257,'TE por AEA'!L746),"No hay registro")</f>
        <v>7.1779166666666665</v>
      </c>
      <c r="O746" s="4"/>
      <c r="P746" s="4"/>
      <c r="Q746" s="4"/>
      <c r="R746" s="4"/>
      <c r="S746" s="4"/>
    </row>
    <row r="747" spans="1:19">
      <c r="A747" s="1" t="str">
        <f>+'BD1'!A747</f>
        <v>Brunca</v>
      </c>
      <c r="B747" s="1" t="str">
        <f>+'BD1'!B747</f>
        <v>Piedras Blancas</v>
      </c>
      <c r="C747" s="1" t="str">
        <f>+'BD1'!C747</f>
        <v>César Villalobos Vindas</v>
      </c>
      <c r="D747" s="1">
        <f>+'BD1'!D747</f>
        <v>5</v>
      </c>
      <c r="E747" s="1" t="str">
        <f>+'BD1'!E747</f>
        <v>Jefe</v>
      </c>
      <c r="F747" s="1" t="str">
        <f>+'BD1'!F747</f>
        <v>Asistencia técnica a personas productoras (grupal): demostración de métodos (por evento, se puede acumular si la demostración tarda más de un día)</v>
      </c>
      <c r="G747" s="1" t="str">
        <f>+'BD1'!G747</f>
        <v>Sustantiva</v>
      </c>
      <c r="H747" s="1">
        <f>+'BD1'!H747</f>
        <v>9.6300000000000008</v>
      </c>
      <c r="J747" s="1" t="s">
        <v>263</v>
      </c>
      <c r="K747" s="1" t="s">
        <v>122</v>
      </c>
      <c r="L747" s="2" t="s">
        <v>15</v>
      </c>
      <c r="M747" s="1" t="s">
        <v>67</v>
      </c>
      <c r="N747" s="4">
        <f>IFERROR(AVERAGEIFS('TE por AEA'!$H$2:$H$12257,'TE por AEA'!$A$2:$A$12257,'TE por AEA'!J747,'TE por AEA'!$B$2:$B$12257,'TE por AEA'!K747,'TE por AEA'!$F$2:$F$12257,'TE por AEA'!L747),"No hay registro")</f>
        <v>3.8787500000000001</v>
      </c>
      <c r="O747" s="4"/>
      <c r="P747" s="4"/>
      <c r="Q747" s="4"/>
      <c r="R747" s="4"/>
      <c r="S747" s="4"/>
    </row>
    <row r="748" spans="1:19">
      <c r="A748" s="1" t="str">
        <f>+'BD1'!A748</f>
        <v>Brunca</v>
      </c>
      <c r="B748" s="1" t="str">
        <f>+'BD1'!B748</f>
        <v>Piedras Blancas</v>
      </c>
      <c r="C748" s="1" t="str">
        <f>+'BD1'!C748</f>
        <v>César Villalobos Vindas</v>
      </c>
      <c r="D748" s="1">
        <f>+'BD1'!D748</f>
        <v>5</v>
      </c>
      <c r="E748" s="1" t="str">
        <f>+'BD1'!E748</f>
        <v>Jefe</v>
      </c>
      <c r="F748" s="1" t="str">
        <f>+'BD1'!F748</f>
        <v>Asistencia técnica a personas productoras (grupal): taller (por taller)</v>
      </c>
      <c r="G748" s="1" t="str">
        <f>+'BD1'!G748</f>
        <v>Sustantiva</v>
      </c>
      <c r="H748" s="1">
        <f>+'BD1'!H748</f>
        <v>6.42</v>
      </c>
      <c r="J748" s="1" t="s">
        <v>263</v>
      </c>
      <c r="K748" s="1" t="s">
        <v>122</v>
      </c>
      <c r="L748" s="2" t="s">
        <v>16</v>
      </c>
      <c r="M748" s="1" t="s">
        <v>67</v>
      </c>
      <c r="N748" s="4">
        <f>IFERROR(AVERAGEIFS('TE por AEA'!$H$2:$H$12257,'TE por AEA'!$A$2:$A$12257,'TE por AEA'!J748,'TE por AEA'!$B$2:$B$12257,'TE por AEA'!K748,'TE por AEA'!$F$2:$F$12257,'TE por AEA'!L748),"No hay registro")</f>
        <v>5.2162500000000005</v>
      </c>
      <c r="O748" s="4"/>
      <c r="P748" s="4"/>
      <c r="Q748" s="4"/>
      <c r="R748" s="4"/>
      <c r="S748" s="4"/>
    </row>
    <row r="749" spans="1:19">
      <c r="A749" s="1" t="str">
        <f>+'BD1'!A749</f>
        <v>Brunca</v>
      </c>
      <c r="B749" s="1" t="str">
        <f>+'BD1'!B749</f>
        <v>Piedras Blancas</v>
      </c>
      <c r="C749" s="1" t="str">
        <f>+'BD1'!C749</f>
        <v>César Villalobos Vindas</v>
      </c>
      <c r="D749" s="1">
        <f>+'BD1'!D749</f>
        <v>5</v>
      </c>
      <c r="E749" s="1" t="str">
        <f>+'BD1'!E749</f>
        <v>Jefe</v>
      </c>
      <c r="F749" s="1" t="str">
        <f>+'BD1'!F749</f>
        <v>Asistencia técnica a personas productoras (grupal): charlas (por día en el evento)</v>
      </c>
      <c r="G749" s="1" t="str">
        <f>+'BD1'!G749</f>
        <v>Sustantiva</v>
      </c>
      <c r="H749" s="1">
        <f>+'BD1'!H749</f>
        <v>5.5283300000000004</v>
      </c>
      <c r="J749" s="1" t="s">
        <v>263</v>
      </c>
      <c r="K749" s="1" t="s">
        <v>122</v>
      </c>
      <c r="L749" s="2" t="s">
        <v>17</v>
      </c>
      <c r="M749" s="1" t="s">
        <v>67</v>
      </c>
      <c r="N749" s="4">
        <f>IFERROR(AVERAGEIFS('TE por AEA'!$H$2:$H$12257,'TE por AEA'!$A$2:$A$12257,'TE por AEA'!J749,'TE por AEA'!$B$2:$B$12257,'TE por AEA'!K749,'TE por AEA'!$F$2:$F$12257,'TE por AEA'!L749),"No hay registro")</f>
        <v>3.2545833333333336</v>
      </c>
      <c r="O749" s="4"/>
      <c r="P749" s="4"/>
      <c r="Q749" s="4"/>
      <c r="R749" s="4"/>
      <c r="S749" s="4"/>
    </row>
    <row r="750" spans="1:19">
      <c r="A750" s="1" t="str">
        <f>+'BD1'!A750</f>
        <v>Brunca</v>
      </c>
      <c r="B750" s="1" t="str">
        <f>+'BD1'!B750</f>
        <v>Piedras Blancas</v>
      </c>
      <c r="C750" s="1" t="str">
        <f>+'BD1'!C750</f>
        <v>César Villalobos Vindas</v>
      </c>
      <c r="D750" s="1">
        <f>+'BD1'!D750</f>
        <v>5</v>
      </c>
      <c r="E750" s="1" t="str">
        <f>+'BD1'!E750</f>
        <v>Jefe</v>
      </c>
      <c r="F750" s="1" t="str">
        <f>+'BD1'!F750</f>
        <v>Gestión en capacitaciones con instituciones públicas o privadas (solo gestión de coordinación por evento de capacitación)</v>
      </c>
      <c r="G750" s="1" t="str">
        <f>+'BD1'!G750</f>
        <v>Administrativa</v>
      </c>
      <c r="H750" s="1">
        <f>+'BD1'!H750</f>
        <v>12.84</v>
      </c>
      <c r="J750" s="1" t="s">
        <v>263</v>
      </c>
      <c r="K750" s="1" t="s">
        <v>122</v>
      </c>
      <c r="L750" s="2" t="s">
        <v>18</v>
      </c>
      <c r="M750" s="1" t="s">
        <v>68</v>
      </c>
      <c r="N750" s="4">
        <f>IFERROR(AVERAGEIFS('TE por AEA'!$H$2:$H$12257,'TE por AEA'!$A$2:$A$12257,'TE por AEA'!J750,'TE por AEA'!$B$2:$B$12257,'TE por AEA'!K750,'TE por AEA'!$F$2:$F$12257,'TE por AEA'!L750),"No hay registro")</f>
        <v>1.9616666666666667</v>
      </c>
      <c r="O750" s="4"/>
      <c r="P750" s="4"/>
      <c r="Q750" s="4"/>
      <c r="R750" s="4"/>
      <c r="S750" s="4"/>
    </row>
    <row r="751" spans="1:19">
      <c r="A751" s="1" t="str">
        <f>+'BD1'!A751</f>
        <v>Brunca</v>
      </c>
      <c r="B751" s="1" t="str">
        <f>+'BD1'!B751</f>
        <v>Piedras Blancas</v>
      </c>
      <c r="C751" s="1" t="str">
        <f>+'BD1'!C751</f>
        <v>César Villalobos Vindas</v>
      </c>
      <c r="D751" s="1">
        <f>+'BD1'!D751</f>
        <v>5</v>
      </c>
      <c r="E751" s="1" t="str">
        <f>+'BD1'!E751</f>
        <v>Jefe</v>
      </c>
      <c r="F751" s="1" t="str">
        <f>+'BD1'!F751</f>
        <v>Aplicación de la herramienta de medición del nivel de gestión empresarial y organizacional (por organización)</v>
      </c>
      <c r="G751" s="1" t="str">
        <f>+'BD1'!G751</f>
        <v>Sustantiva</v>
      </c>
      <c r="H751" s="1">
        <f>+'BD1'!H751</f>
        <v>5.5283300000000004</v>
      </c>
      <c r="J751" s="1" t="s">
        <v>263</v>
      </c>
      <c r="K751" s="1" t="s">
        <v>122</v>
      </c>
      <c r="L751" s="2" t="s">
        <v>19</v>
      </c>
      <c r="M751" s="1" t="s">
        <v>67</v>
      </c>
      <c r="N751" s="4">
        <f>IFERROR(AVERAGEIFS('TE por AEA'!$H$2:$H$12257,'TE por AEA'!$A$2:$A$12257,'TE por AEA'!J751,'TE por AEA'!$B$2:$B$12257,'TE por AEA'!K751,'TE por AEA'!$F$2:$F$12257,'TE por AEA'!L751),"No hay registro")</f>
        <v>3.21</v>
      </c>
      <c r="O751" s="4"/>
      <c r="P751" s="4"/>
      <c r="Q751" s="4"/>
      <c r="R751" s="4"/>
      <c r="S751" s="4"/>
    </row>
    <row r="752" spans="1:19">
      <c r="A752" s="1" t="str">
        <f>+'BD1'!A752</f>
        <v>Brunca</v>
      </c>
      <c r="B752" s="1" t="str">
        <f>+'BD1'!B752</f>
        <v>Piedras Blancas</v>
      </c>
      <c r="C752" s="1" t="str">
        <f>+'BD1'!C752</f>
        <v>César Villalobos Vindas</v>
      </c>
      <c r="D752" s="1">
        <f>+'BD1'!D752</f>
        <v>5</v>
      </c>
      <c r="E752" s="1" t="str">
        <f>+'BD1'!E752</f>
        <v>Jefe</v>
      </c>
      <c r="F752" s="1" t="str">
        <f>+'BD1'!F752</f>
        <v>Elaboración y ejecución del plan de trabajo (por organización)</v>
      </c>
      <c r="G752" s="1" t="str">
        <f>+'BD1'!G752</f>
        <v>Sustantiva</v>
      </c>
      <c r="H752" s="1">
        <f>+'BD1'!H752</f>
        <v>8.56</v>
      </c>
      <c r="J752" s="1" t="s">
        <v>263</v>
      </c>
      <c r="K752" s="1" t="s">
        <v>122</v>
      </c>
      <c r="L752" s="2" t="s">
        <v>20</v>
      </c>
      <c r="M752" s="1" t="s">
        <v>67</v>
      </c>
      <c r="N752" s="4">
        <f>IFERROR(AVERAGEIFS('TE por AEA'!$H$2:$H$12257,'TE por AEA'!$A$2:$A$12257,'TE por AEA'!J752,'TE por AEA'!$B$2:$B$12257,'TE por AEA'!K752,'TE por AEA'!$F$2:$F$12257,'TE por AEA'!L752),"No hay registro")</f>
        <v>3.21</v>
      </c>
      <c r="O752" s="4"/>
      <c r="P752" s="4"/>
      <c r="Q752" s="4"/>
      <c r="R752" s="4"/>
      <c r="S752" s="4"/>
    </row>
    <row r="753" spans="1:19">
      <c r="A753" s="1" t="str">
        <f>+'BD1'!A753</f>
        <v>Brunca</v>
      </c>
      <c r="B753" s="1" t="str">
        <f>+'BD1'!B753</f>
        <v>Piedras Blancas</v>
      </c>
      <c r="C753" s="1" t="str">
        <f>+'BD1'!C753</f>
        <v>César Villalobos Vindas</v>
      </c>
      <c r="D753" s="1">
        <f>+'BD1'!D753</f>
        <v>5</v>
      </c>
      <c r="E753" s="1" t="str">
        <f>+'BD1'!E753</f>
        <v>Jefe</v>
      </c>
      <c r="F753" s="1" t="str">
        <f>+'BD1'!F753</f>
        <v>Visitas de seguimiento al plan de trabajo (por visita por organización)</v>
      </c>
      <c r="G753" s="1" t="str">
        <f>+'BD1'!G753</f>
        <v>Sustantiva</v>
      </c>
      <c r="H753" s="1">
        <f>+'BD1'!H753</f>
        <v>4.28</v>
      </c>
      <c r="J753" s="1" t="s">
        <v>263</v>
      </c>
      <c r="K753" s="1" t="s">
        <v>122</v>
      </c>
      <c r="L753" s="2" t="s">
        <v>21</v>
      </c>
      <c r="M753" s="1" t="s">
        <v>67</v>
      </c>
      <c r="N753" s="4">
        <f>IFERROR(AVERAGEIFS('TE por AEA'!$H$2:$H$12257,'TE por AEA'!$A$2:$A$12257,'TE por AEA'!J753,'TE por AEA'!$B$2:$B$12257,'TE por AEA'!K753,'TE por AEA'!$F$2:$F$12257,'TE por AEA'!L753),"No hay registro")</f>
        <v>2.6750000000000003</v>
      </c>
      <c r="O753" s="4"/>
      <c r="P753" s="4"/>
      <c r="Q753" s="4"/>
      <c r="R753" s="4"/>
      <c r="S753" s="4"/>
    </row>
    <row r="754" spans="1:19">
      <c r="A754" s="1" t="str">
        <f>+'BD1'!A754</f>
        <v>Brunca</v>
      </c>
      <c r="B754" s="1" t="str">
        <f>+'BD1'!B754</f>
        <v>Piedras Blancas</v>
      </c>
      <c r="C754" s="1" t="str">
        <f>+'BD1'!C754</f>
        <v>César Villalobos Vindas</v>
      </c>
      <c r="D754" s="1">
        <f>+'BD1'!D754</f>
        <v>5</v>
      </c>
      <c r="E754" s="1" t="str">
        <f>+'BD1'!E754</f>
        <v>Jefe</v>
      </c>
      <c r="F754" s="1" t="str">
        <f>+'BD1'!F754</f>
        <v>Reporte del plan de trabajo anual (por reporte por organización)</v>
      </c>
      <c r="G754" s="1" t="str">
        <f>+'BD1'!G754</f>
        <v>Sustantiva</v>
      </c>
      <c r="H754" s="1">
        <f>+'BD1'!H754</f>
        <v>6.42</v>
      </c>
      <c r="J754" s="1" t="s">
        <v>263</v>
      </c>
      <c r="K754" s="1" t="s">
        <v>122</v>
      </c>
      <c r="L754" s="2" t="s">
        <v>22</v>
      </c>
      <c r="M754" s="1" t="s">
        <v>67</v>
      </c>
      <c r="N754" s="4">
        <f>IFERROR(AVERAGEIFS('TE por AEA'!$H$2:$H$12257,'TE por AEA'!$A$2:$A$12257,'TE por AEA'!J754,'TE por AEA'!$B$2:$B$12257,'TE por AEA'!K754,'TE por AEA'!$F$2:$F$12257,'TE por AEA'!L754),"No hay registro")</f>
        <v>2.14</v>
      </c>
      <c r="O754" s="4"/>
      <c r="P754" s="4"/>
      <c r="Q754" s="4"/>
      <c r="R754" s="4"/>
      <c r="S754" s="4"/>
    </row>
    <row r="755" spans="1:19">
      <c r="A755" s="1" t="str">
        <f>+'BD1'!A755</f>
        <v>Brunca</v>
      </c>
      <c r="B755" s="1" t="str">
        <f>+'BD1'!B755</f>
        <v>Piedras Blancas</v>
      </c>
      <c r="C755" s="1" t="str">
        <f>+'BD1'!C755</f>
        <v>César Villalobos Vindas</v>
      </c>
      <c r="D755" s="1">
        <f>+'BD1'!D755</f>
        <v>5</v>
      </c>
      <c r="E755" s="1" t="str">
        <f>+'BD1'!E755</f>
        <v>Jefe</v>
      </c>
      <c r="F755" s="1" t="str">
        <f>+'BD1'!F755</f>
        <v>NAMA (café): muestreo y toma de datos en finca (por productor)</v>
      </c>
      <c r="G755" s="1" t="str">
        <f>+'BD1'!G755</f>
        <v>Sustantiva</v>
      </c>
      <c r="H755" s="1" t="str">
        <f>+'BD1'!H755</f>
        <v>NA</v>
      </c>
      <c r="J755" s="1" t="s">
        <v>263</v>
      </c>
      <c r="K755" s="1" t="s">
        <v>122</v>
      </c>
      <c r="L755" s="2" t="s">
        <v>23</v>
      </c>
      <c r="M755" s="1" t="s">
        <v>67</v>
      </c>
      <c r="N755" s="4" t="str">
        <f>IFERROR(AVERAGEIFS('TE por AEA'!$H$2:$H$12257,'TE por AEA'!$A$2:$A$12257,'TE por AEA'!J755,'TE por AEA'!$B$2:$B$12257,'TE por AEA'!K755,'TE por AEA'!$F$2:$F$12257,'TE por AEA'!L755),"No hay registro")</f>
        <v>No hay registro</v>
      </c>
      <c r="O755" s="4"/>
      <c r="P755" s="4"/>
      <c r="Q755" s="4"/>
      <c r="R755" s="4"/>
      <c r="S755" s="4"/>
    </row>
    <row r="756" spans="1:19">
      <c r="A756" s="1" t="str">
        <f>+'BD1'!A756</f>
        <v>Brunca</v>
      </c>
      <c r="B756" s="1" t="str">
        <f>+'BD1'!B756</f>
        <v>Piedras Blancas</v>
      </c>
      <c r="C756" s="1" t="str">
        <f>+'BD1'!C756</f>
        <v>César Villalobos Vindas</v>
      </c>
      <c r="D756" s="1">
        <f>+'BD1'!D756</f>
        <v>5</v>
      </c>
      <c r="E756" s="1" t="str">
        <f>+'BD1'!E756</f>
        <v>Jefe</v>
      </c>
      <c r="F756" s="1" t="str">
        <f>+'BD1'!F756</f>
        <v>NAMA (café): inclusión de datos al SisDNEA (por productor)</v>
      </c>
      <c r="G756" s="1" t="str">
        <f>+'BD1'!G756</f>
        <v>Sustantiva</v>
      </c>
      <c r="H756" s="1" t="str">
        <f>+'BD1'!H756</f>
        <v>NA</v>
      </c>
      <c r="J756" s="1" t="s">
        <v>263</v>
      </c>
      <c r="K756" s="1" t="s">
        <v>122</v>
      </c>
      <c r="L756" s="2" t="s">
        <v>24</v>
      </c>
      <c r="M756" s="1" t="s">
        <v>67</v>
      </c>
      <c r="N756" s="4" t="str">
        <f>IFERROR(AVERAGEIFS('TE por AEA'!$H$2:$H$12257,'TE por AEA'!$A$2:$A$12257,'TE por AEA'!J756,'TE por AEA'!$B$2:$B$12257,'TE por AEA'!K756,'TE por AEA'!$F$2:$F$12257,'TE por AEA'!L756),"No hay registro")</f>
        <v>No hay registro</v>
      </c>
      <c r="O756" s="4"/>
      <c r="P756" s="4"/>
      <c r="Q756" s="4"/>
      <c r="R756" s="4"/>
      <c r="S756" s="4"/>
    </row>
    <row r="757" spans="1:19">
      <c r="A757" s="1" t="str">
        <f>+'BD1'!A757</f>
        <v>Brunca</v>
      </c>
      <c r="B757" s="1" t="str">
        <f>+'BD1'!B757</f>
        <v>Piedras Blancas</v>
      </c>
      <c r="C757" s="1" t="str">
        <f>+'BD1'!C757</f>
        <v>César Villalobos Vindas</v>
      </c>
      <c r="D757" s="1">
        <f>+'BD1'!D757</f>
        <v>5</v>
      </c>
      <c r="E757" s="1" t="str">
        <f>+'BD1'!E757</f>
        <v>Jefe</v>
      </c>
      <c r="F757" s="1" t="str">
        <f>+'BD1'!F757</f>
        <v>NAMA (café): entrega de constancia de verificación del MRV a la persona productora (por productor)</v>
      </c>
      <c r="G757" s="1" t="str">
        <f>+'BD1'!G757</f>
        <v>Sustantiva</v>
      </c>
      <c r="H757" s="1" t="str">
        <f>+'BD1'!H757</f>
        <v>NA</v>
      </c>
      <c r="J757" s="1" t="s">
        <v>263</v>
      </c>
      <c r="K757" s="1" t="s">
        <v>122</v>
      </c>
      <c r="L757" s="3" t="s">
        <v>25</v>
      </c>
      <c r="M757" s="1" t="s">
        <v>67</v>
      </c>
      <c r="N757" s="4" t="str">
        <f>IFERROR(AVERAGEIFS('TE por AEA'!$H$2:$H$12257,'TE por AEA'!$A$2:$A$12257,'TE por AEA'!J757,'TE por AEA'!$B$2:$B$12257,'TE por AEA'!K757,'TE por AEA'!$F$2:$F$12257,'TE por AEA'!L757),"No hay registro")</f>
        <v>No hay registro</v>
      </c>
      <c r="O757" s="4"/>
      <c r="P757" s="4"/>
      <c r="Q757" s="4"/>
      <c r="R757" s="4"/>
      <c r="S757" s="4"/>
    </row>
    <row r="758" spans="1:19">
      <c r="A758" s="1" t="str">
        <f>+'BD1'!A758</f>
        <v>Brunca</v>
      </c>
      <c r="B758" s="1" t="str">
        <f>+'BD1'!B758</f>
        <v>Piedras Blancas</v>
      </c>
      <c r="C758" s="1" t="str">
        <f>+'BD1'!C758</f>
        <v>César Villalobos Vindas</v>
      </c>
      <c r="D758" s="1">
        <f>+'BD1'!D758</f>
        <v>5</v>
      </c>
      <c r="E758" s="1" t="str">
        <f>+'BD1'!E758</f>
        <v>Jefe</v>
      </c>
      <c r="F758" s="1" t="str">
        <f>+'BD1'!F758</f>
        <v>NAMA (ganadería): muestreo y toma de datos en finca (por productor)</v>
      </c>
      <c r="G758" s="1" t="str">
        <f>+'BD1'!G758</f>
        <v>Sustantiva</v>
      </c>
      <c r="H758" s="1" t="str">
        <f>+'BD1'!H758</f>
        <v>NA</v>
      </c>
      <c r="J758" s="1" t="s">
        <v>263</v>
      </c>
      <c r="K758" s="1" t="s">
        <v>122</v>
      </c>
      <c r="L758" s="3" t="s">
        <v>26</v>
      </c>
      <c r="M758" s="1" t="s">
        <v>67</v>
      </c>
      <c r="N758" s="4">
        <f>IFERROR(AVERAGEIFS('TE por AEA'!$H$2:$H$12257,'TE por AEA'!$A$2:$A$12257,'TE por AEA'!J758,'TE por AEA'!$B$2:$B$12257,'TE por AEA'!K758,'TE por AEA'!$F$2:$F$12257,'TE por AEA'!L758),"No hay registro")</f>
        <v>2.8421875000000001</v>
      </c>
      <c r="O758" s="4"/>
      <c r="P758" s="4"/>
      <c r="Q758" s="4"/>
      <c r="R758" s="4"/>
      <c r="S758" s="4"/>
    </row>
    <row r="759" spans="1:19">
      <c r="A759" s="1" t="str">
        <f>+'BD1'!A759</f>
        <v>Brunca</v>
      </c>
      <c r="B759" s="1" t="str">
        <f>+'BD1'!B759</f>
        <v>Piedras Blancas</v>
      </c>
      <c r="C759" s="1" t="str">
        <f>+'BD1'!C759</f>
        <v>César Villalobos Vindas</v>
      </c>
      <c r="D759" s="1">
        <f>+'BD1'!D759</f>
        <v>5</v>
      </c>
      <c r="E759" s="1" t="str">
        <f>+'BD1'!E759</f>
        <v>Jefe</v>
      </c>
      <c r="F759" s="1" t="str">
        <f>+'BD1'!F759</f>
        <v>NAMA (ganadería): inclusión de datos al SisDNEA (por productor)</v>
      </c>
      <c r="G759" s="1" t="str">
        <f>+'BD1'!G759</f>
        <v>Sustantiva</v>
      </c>
      <c r="H759" s="1" t="str">
        <f>+'BD1'!H759</f>
        <v>NA</v>
      </c>
      <c r="J759" s="1" t="s">
        <v>263</v>
      </c>
      <c r="K759" s="1" t="s">
        <v>122</v>
      </c>
      <c r="L759" s="3" t="s">
        <v>27</v>
      </c>
      <c r="M759" s="1" t="s">
        <v>67</v>
      </c>
      <c r="N759" s="4">
        <f>IFERROR(AVERAGEIFS('TE por AEA'!$H$2:$H$12257,'TE por AEA'!$A$2:$A$12257,'TE por AEA'!J759,'TE por AEA'!$B$2:$B$12257,'TE por AEA'!K759,'TE por AEA'!$F$2:$F$12257,'TE por AEA'!L759),"No hay registro")</f>
        <v>0.6885648148148148</v>
      </c>
      <c r="O759" s="4"/>
      <c r="P759" s="4"/>
      <c r="Q759" s="4"/>
      <c r="R759" s="4"/>
      <c r="S759" s="4"/>
    </row>
    <row r="760" spans="1:19">
      <c r="A760" s="1" t="str">
        <f>+'BD1'!A760</f>
        <v>Brunca</v>
      </c>
      <c r="B760" s="1" t="str">
        <f>+'BD1'!B760</f>
        <v>Piedras Blancas</v>
      </c>
      <c r="C760" s="1" t="str">
        <f>+'BD1'!C760</f>
        <v>César Villalobos Vindas</v>
      </c>
      <c r="D760" s="1">
        <f>+'BD1'!D760</f>
        <v>5</v>
      </c>
      <c r="E760" s="1" t="str">
        <f>+'BD1'!E760</f>
        <v>Jefe</v>
      </c>
      <c r="F760" s="1" t="str">
        <f>+'BD1'!F760</f>
        <v>NAMA (ganadería): entrega de constancia de verificación del MRV a la persona productora (por productor)</v>
      </c>
      <c r="G760" s="1" t="str">
        <f>+'BD1'!G760</f>
        <v>Sustantiva</v>
      </c>
      <c r="H760" s="1">
        <f>+'BD1'!H760</f>
        <v>3.21</v>
      </c>
      <c r="J760" s="1" t="s">
        <v>263</v>
      </c>
      <c r="K760" s="1" t="s">
        <v>122</v>
      </c>
      <c r="L760" s="3" t="s">
        <v>28</v>
      </c>
      <c r="M760" s="1" t="s">
        <v>67</v>
      </c>
      <c r="N760" s="4">
        <f>IFERROR(AVERAGEIFS('TE por AEA'!$H$2:$H$12257,'TE por AEA'!$A$2:$A$12257,'TE por AEA'!J760,'TE por AEA'!$B$2:$B$12257,'TE por AEA'!K760,'TE por AEA'!$F$2:$F$12257,'TE por AEA'!L760),"No hay registro")</f>
        <v>1.1145833333333333</v>
      </c>
      <c r="O760" s="4"/>
      <c r="P760" s="4"/>
      <c r="Q760" s="4"/>
      <c r="R760" s="4"/>
      <c r="S760" s="4"/>
    </row>
    <row r="761" spans="1:19">
      <c r="A761" s="1" t="str">
        <f>+'BD1'!A761</f>
        <v>Brunca</v>
      </c>
      <c r="B761" s="1" t="str">
        <f>+'BD1'!B761</f>
        <v>Piedras Blancas</v>
      </c>
      <c r="C761" s="1" t="str">
        <f>+'BD1'!C761</f>
        <v>César Villalobos Vindas</v>
      </c>
      <c r="D761" s="1">
        <f>+'BD1'!D761</f>
        <v>5</v>
      </c>
      <c r="E761" s="1" t="str">
        <f>+'BD1'!E761</f>
        <v>Jefe</v>
      </c>
      <c r="F761" s="1" t="str">
        <f>+'BD1'!F761</f>
        <v>Producción sostenible: elaboración de la herramienta Tu Modelo, en el SisDNEA (por productor)</v>
      </c>
      <c r="G761" s="1" t="str">
        <f>+'BD1'!G761</f>
        <v>Sustantiva</v>
      </c>
      <c r="H761" s="1">
        <f>+'BD1'!H761</f>
        <v>3.3883299999999998</v>
      </c>
      <c r="J761" s="1" t="s">
        <v>263</v>
      </c>
      <c r="K761" s="1" t="s">
        <v>122</v>
      </c>
      <c r="L761" s="3" t="s">
        <v>29</v>
      </c>
      <c r="M761" s="1" t="s">
        <v>67</v>
      </c>
      <c r="N761" s="4" t="str">
        <f>IFERROR(AVERAGEIFS('TE por AEA'!$H$2:$H$12257,'TE por AEA'!$A$2:$A$12257,'TE por AEA'!J761,'TE por AEA'!$B$2:$B$12257,'TE por AEA'!K761,'TE por AEA'!$F$2:$F$12257,'TE por AEA'!L761),"No hay registro")</f>
        <v>No hay registro</v>
      </c>
      <c r="O761" s="4"/>
      <c r="P761" s="4"/>
      <c r="Q761" s="4"/>
      <c r="R761" s="4"/>
      <c r="S761" s="4"/>
    </row>
    <row r="762" spans="1:19">
      <c r="A762" s="1" t="str">
        <f>+'BD1'!A762</f>
        <v>Brunca</v>
      </c>
      <c r="B762" s="1" t="str">
        <f>+'BD1'!B762</f>
        <v>Piedras Blancas</v>
      </c>
      <c r="C762" s="1" t="str">
        <f>+'BD1'!C762</f>
        <v>César Villalobos Vindas</v>
      </c>
      <c r="D762" s="1">
        <f>+'BD1'!D762</f>
        <v>5</v>
      </c>
      <c r="E762" s="1" t="str">
        <f>+'BD1'!E762</f>
        <v>Jefe</v>
      </c>
      <c r="F762" s="1" t="str">
        <f>+'BD1'!F762</f>
        <v>Producción sostenible: entregar certificado al productor e incluirlo en el expediente físico (por productor)</v>
      </c>
      <c r="G762" s="1" t="str">
        <f>+'BD1'!G762</f>
        <v>Sustantiva</v>
      </c>
      <c r="H762" s="1">
        <f>+'BD1'!H762</f>
        <v>1.07</v>
      </c>
      <c r="J762" s="1" t="s">
        <v>263</v>
      </c>
      <c r="K762" s="1" t="s">
        <v>122</v>
      </c>
      <c r="L762" s="3" t="s">
        <v>30</v>
      </c>
      <c r="M762" s="1" t="s">
        <v>67</v>
      </c>
      <c r="N762" s="4" t="str">
        <f>IFERROR(AVERAGEIFS('TE por AEA'!$H$2:$H$12257,'TE por AEA'!$A$2:$A$12257,'TE por AEA'!J762,'TE por AEA'!$B$2:$B$12257,'TE por AEA'!K762,'TE por AEA'!$F$2:$F$12257,'TE por AEA'!L762),"No hay registro")</f>
        <v>No hay registro</v>
      </c>
      <c r="O762" s="4"/>
      <c r="P762" s="4"/>
      <c r="Q762" s="4"/>
      <c r="R762" s="4"/>
      <c r="S762" s="4"/>
    </row>
    <row r="763" spans="1:19">
      <c r="A763" s="1" t="str">
        <f>+'BD1'!A763</f>
        <v>Brunca</v>
      </c>
      <c r="B763" s="1" t="str">
        <f>+'BD1'!B763</f>
        <v>Piedras Blancas</v>
      </c>
      <c r="C763" s="1" t="str">
        <f>+'BD1'!C763</f>
        <v>César Villalobos Vindas</v>
      </c>
      <c r="D763" s="1">
        <f>+'BD1'!D763</f>
        <v>5</v>
      </c>
      <c r="E763" s="1" t="str">
        <f>+'BD1'!E763</f>
        <v>Jefe</v>
      </c>
      <c r="F763" s="1" t="str">
        <f>+'BD1'!F763</f>
        <v>RBAyP y RBAO: divulgación del programa de incentivos (por acción de divulgación)</v>
      </c>
      <c r="G763" s="1" t="str">
        <f>+'BD1'!G763</f>
        <v>Sustantiva</v>
      </c>
      <c r="H763" s="1" t="str">
        <f>+'BD1'!H763</f>
        <v>NA</v>
      </c>
      <c r="J763" s="1" t="s">
        <v>263</v>
      </c>
      <c r="K763" s="1" t="s">
        <v>122</v>
      </c>
      <c r="L763" s="3" t="s">
        <v>31</v>
      </c>
      <c r="M763" s="1" t="s">
        <v>67</v>
      </c>
      <c r="N763" s="4" t="str">
        <f>IFERROR(AVERAGEIFS('TE por AEA'!$H$2:$H$12257,'TE por AEA'!$A$2:$A$12257,'TE por AEA'!J763,'TE por AEA'!$B$2:$B$12257,'TE por AEA'!K763,'TE por AEA'!$F$2:$F$12257,'TE por AEA'!L763),"No hay registro")</f>
        <v>No hay registro</v>
      </c>
      <c r="O763" s="4"/>
      <c r="P763" s="4"/>
      <c r="Q763" s="4"/>
      <c r="R763" s="4"/>
      <c r="S763" s="4"/>
    </row>
    <row r="764" spans="1:19">
      <c r="A764" s="1" t="str">
        <f>+'BD1'!A764</f>
        <v>Brunca</v>
      </c>
      <c r="B764" s="1" t="str">
        <f>+'BD1'!B764</f>
        <v>Piedras Blancas</v>
      </c>
      <c r="C764" s="1" t="str">
        <f>+'BD1'!C764</f>
        <v>César Villalobos Vindas</v>
      </c>
      <c r="D764" s="1">
        <f>+'BD1'!D764</f>
        <v>5</v>
      </c>
      <c r="E764" s="1" t="str">
        <f>+'BD1'!E764</f>
        <v>Jefe</v>
      </c>
      <c r="F764" s="1" t="str">
        <f>+'BD1'!F764</f>
        <v>RBAyP y RBAO: completar formularios para recibir incentivos económicos (por productor)</v>
      </c>
      <c r="G764" s="1" t="str">
        <f>+'BD1'!G764</f>
        <v>Sustantiva</v>
      </c>
      <c r="H764" s="1" t="str">
        <f>+'BD1'!H764</f>
        <v>NA</v>
      </c>
      <c r="J764" s="1" t="s">
        <v>263</v>
      </c>
      <c r="K764" s="1" t="s">
        <v>122</v>
      </c>
      <c r="L764" s="3" t="s">
        <v>32</v>
      </c>
      <c r="M764" s="1" t="s">
        <v>67</v>
      </c>
      <c r="N764" s="4" t="str">
        <f>IFERROR(AVERAGEIFS('TE por AEA'!$H$2:$H$12257,'TE por AEA'!$A$2:$A$12257,'TE por AEA'!J764,'TE por AEA'!$B$2:$B$12257,'TE por AEA'!K764,'TE por AEA'!$F$2:$F$12257,'TE por AEA'!L764),"No hay registro")</f>
        <v>No hay registro</v>
      </c>
      <c r="O764" s="4"/>
      <c r="P764" s="4"/>
      <c r="Q764" s="4"/>
      <c r="R764" s="4"/>
      <c r="S764" s="4"/>
    </row>
    <row r="765" spans="1:19">
      <c r="A765" s="1" t="str">
        <f>+'BD1'!A765</f>
        <v>Brunca</v>
      </c>
      <c r="B765" s="1" t="str">
        <f>+'BD1'!B765</f>
        <v>Piedras Blancas</v>
      </c>
      <c r="C765" s="1" t="str">
        <f>+'BD1'!C765</f>
        <v>César Villalobos Vindas</v>
      </c>
      <c r="D765" s="1">
        <f>+'BD1'!D765</f>
        <v>5</v>
      </c>
      <c r="E765" s="1" t="str">
        <f>+'BD1'!E765</f>
        <v>Jefe</v>
      </c>
      <c r="F765" s="1" t="str">
        <f>+'BD1'!F765</f>
        <v>RBAyP y RBAO: revisión de las solicitudes del programa de incentivos económicos (por productor)</v>
      </c>
      <c r="G765" s="1" t="str">
        <f>+'BD1'!G765</f>
        <v>Sustantiva</v>
      </c>
      <c r="H765" s="1" t="str">
        <f>+'BD1'!H765</f>
        <v>NA</v>
      </c>
      <c r="J765" s="1" t="s">
        <v>263</v>
      </c>
      <c r="K765" s="1" t="s">
        <v>122</v>
      </c>
      <c r="L765" s="3" t="s">
        <v>33</v>
      </c>
      <c r="M765" s="1" t="s">
        <v>67</v>
      </c>
      <c r="N765" s="4" t="str">
        <f>IFERROR(AVERAGEIFS('TE por AEA'!$H$2:$H$12257,'TE por AEA'!$A$2:$A$12257,'TE por AEA'!J765,'TE por AEA'!$B$2:$B$12257,'TE por AEA'!K765,'TE por AEA'!$F$2:$F$12257,'TE por AEA'!L765),"No hay registro")</f>
        <v>No hay registro</v>
      </c>
      <c r="O765" s="4"/>
      <c r="P765" s="4"/>
      <c r="Q765" s="4"/>
      <c r="R765" s="4"/>
      <c r="S765" s="4"/>
    </row>
    <row r="766" spans="1:19">
      <c r="A766" s="1" t="str">
        <f>+'BD1'!A766</f>
        <v>Brunca</v>
      </c>
      <c r="B766" s="1" t="str">
        <f>+'BD1'!B766</f>
        <v>Piedras Blancas</v>
      </c>
      <c r="C766" s="1" t="str">
        <f>+'BD1'!C766</f>
        <v>César Villalobos Vindas</v>
      </c>
      <c r="D766" s="1">
        <f>+'BD1'!D766</f>
        <v>5</v>
      </c>
      <c r="E766" s="1" t="str">
        <f>+'BD1'!E766</f>
        <v>Jefe</v>
      </c>
      <c r="F766" s="1" t="str">
        <f>+'BD1'!F766</f>
        <v>RBAyP y RBAO: visita a finca para verificación (por visita por productor)</v>
      </c>
      <c r="G766" s="1" t="str">
        <f>+'BD1'!G766</f>
        <v>Sustantiva</v>
      </c>
      <c r="H766" s="1" t="str">
        <f>+'BD1'!H766</f>
        <v>NA</v>
      </c>
      <c r="J766" s="1" t="s">
        <v>263</v>
      </c>
      <c r="K766" s="1" t="s">
        <v>122</v>
      </c>
      <c r="L766" s="3" t="s">
        <v>34</v>
      </c>
      <c r="M766" s="1" t="s">
        <v>67</v>
      </c>
      <c r="N766" s="4" t="str">
        <f>IFERROR(AVERAGEIFS('TE por AEA'!$H$2:$H$12257,'TE por AEA'!$A$2:$A$12257,'TE por AEA'!J766,'TE por AEA'!$B$2:$B$12257,'TE por AEA'!K766,'TE por AEA'!$F$2:$F$12257,'TE por AEA'!L766),"No hay registro")</f>
        <v>No hay registro</v>
      </c>
      <c r="O766" s="4"/>
      <c r="P766" s="4"/>
      <c r="Q766" s="4"/>
      <c r="R766" s="4"/>
      <c r="S766" s="4"/>
    </row>
    <row r="767" spans="1:19">
      <c r="A767" s="1" t="str">
        <f>+'BD1'!A767</f>
        <v>Brunca</v>
      </c>
      <c r="B767" s="1" t="str">
        <f>+'BD1'!B767</f>
        <v>Piedras Blancas</v>
      </c>
      <c r="C767" s="1" t="str">
        <f>+'BD1'!C767</f>
        <v>César Villalobos Vindas</v>
      </c>
      <c r="D767" s="1">
        <f>+'BD1'!D767</f>
        <v>5</v>
      </c>
      <c r="E767" s="1" t="str">
        <f>+'BD1'!E767</f>
        <v>Jefe</v>
      </c>
      <c r="F767" s="1" t="str">
        <f>+'BD1'!F767</f>
        <v>Productores ocasionales: asistencia técnica individual (por productor)</v>
      </c>
      <c r="G767" s="1" t="str">
        <f>+'BD1'!G767</f>
        <v>Sustantiva</v>
      </c>
      <c r="H767" s="1">
        <f>+'BD1'!H767</f>
        <v>4.28</v>
      </c>
      <c r="J767" s="1" t="s">
        <v>263</v>
      </c>
      <c r="K767" s="1" t="s">
        <v>122</v>
      </c>
      <c r="L767" s="3" t="s">
        <v>35</v>
      </c>
      <c r="M767" s="1" t="s">
        <v>67</v>
      </c>
      <c r="N767" s="4">
        <f>IFERROR(AVERAGEIFS('TE por AEA'!$H$2:$H$12257,'TE por AEA'!$A$2:$A$12257,'TE por AEA'!J767,'TE por AEA'!$B$2:$B$12257,'TE por AEA'!K767,'TE por AEA'!$F$2:$F$12257,'TE por AEA'!L767),"No hay registro")</f>
        <v>1.8725000000000001</v>
      </c>
      <c r="O767" s="4"/>
      <c r="P767" s="4"/>
      <c r="Q767" s="4"/>
      <c r="R767" s="4"/>
      <c r="S767" s="4"/>
    </row>
    <row r="768" spans="1:19">
      <c r="A768" s="1" t="str">
        <f>+'BD1'!A768</f>
        <v>Brunca</v>
      </c>
      <c r="B768" s="1" t="str">
        <f>+'BD1'!B768</f>
        <v>Piedras Blancas</v>
      </c>
      <c r="C768" s="1" t="str">
        <f>+'BD1'!C768</f>
        <v>César Villalobos Vindas</v>
      </c>
      <c r="D768" s="1">
        <f>+'BD1'!D768</f>
        <v>5</v>
      </c>
      <c r="E768" s="1" t="str">
        <f>+'BD1'!E768</f>
        <v>Jefe</v>
      </c>
      <c r="F768" s="1" t="str">
        <f>+'BD1'!F768</f>
        <v>Productores ocasionales: asistencia técnica grupal (por asistencia a grupo)</v>
      </c>
      <c r="G768" s="1" t="str">
        <f>+'BD1'!G768</f>
        <v>Sustantiva</v>
      </c>
      <c r="H768" s="1">
        <f>+'BD1'!H768</f>
        <v>6.2416700000000001</v>
      </c>
      <c r="J768" s="1" t="s">
        <v>263</v>
      </c>
      <c r="K768" s="1" t="s">
        <v>122</v>
      </c>
      <c r="L768" s="3" t="s">
        <v>36</v>
      </c>
      <c r="M768" s="1" t="s">
        <v>67</v>
      </c>
      <c r="N768" s="4">
        <f>IFERROR(AVERAGEIFS('TE por AEA'!$H$2:$H$12257,'TE por AEA'!$A$2:$A$12257,'TE por AEA'!J768,'TE por AEA'!$B$2:$B$12257,'TE por AEA'!K768,'TE por AEA'!$F$2:$F$12257,'TE por AEA'!L768),"No hay registro")</f>
        <v>2.3406250000000002</v>
      </c>
      <c r="O768" s="4"/>
      <c r="P768" s="4"/>
      <c r="Q768" s="4"/>
      <c r="R768" s="4"/>
      <c r="S768" s="4"/>
    </row>
    <row r="769" spans="1:19">
      <c r="A769" s="1" t="str">
        <f>+'BD1'!A769</f>
        <v>Brunca</v>
      </c>
      <c r="B769" s="1" t="str">
        <f>+'BD1'!B769</f>
        <v>Piedras Blancas</v>
      </c>
      <c r="C769" s="1" t="str">
        <f>+'BD1'!C769</f>
        <v>César Villalobos Vindas</v>
      </c>
      <c r="D769" s="1">
        <f>+'BD1'!D769</f>
        <v>5</v>
      </c>
      <c r="E769" s="1" t="str">
        <f>+'BD1'!E769</f>
        <v>Jefe</v>
      </c>
      <c r="F769" s="1" t="str">
        <f>+'BD1'!F769</f>
        <v>Productores ocasionales: servicios de extensión de información digitales y virtuales (por productor)</v>
      </c>
      <c r="G769" s="1" t="str">
        <f>+'BD1'!G769</f>
        <v>Sustantiva</v>
      </c>
      <c r="H769" s="1">
        <f>+'BD1'!H769</f>
        <v>1.07</v>
      </c>
      <c r="J769" s="1" t="s">
        <v>263</v>
      </c>
      <c r="K769" s="1" t="s">
        <v>122</v>
      </c>
      <c r="L769" s="3" t="s">
        <v>37</v>
      </c>
      <c r="M769" s="1" t="s">
        <v>67</v>
      </c>
      <c r="N769" s="4">
        <f>IFERROR(AVERAGEIFS('TE por AEA'!$H$2:$H$12257,'TE por AEA'!$A$2:$A$12257,'TE por AEA'!J769,'TE por AEA'!$B$2:$B$12257,'TE por AEA'!K769,'TE por AEA'!$F$2:$F$12257,'TE por AEA'!L769),"No hay registro")</f>
        <v>0.40719444444444441</v>
      </c>
      <c r="O769" s="4"/>
      <c r="P769" s="4"/>
      <c r="Q769" s="4"/>
      <c r="R769" s="4"/>
      <c r="S769" s="4"/>
    </row>
    <row r="770" spans="1:19">
      <c r="A770" s="1" t="str">
        <f>+'BD1'!A770</f>
        <v>Brunca</v>
      </c>
      <c r="B770" s="1" t="str">
        <f>+'BD1'!B770</f>
        <v>Piedras Blancas</v>
      </c>
      <c r="C770" s="1" t="str">
        <f>+'BD1'!C770</f>
        <v>César Villalobos Vindas</v>
      </c>
      <c r="D770" s="1">
        <f>+'BD1'!D770</f>
        <v>5</v>
      </c>
      <c r="E770" s="1" t="str">
        <f>+'BD1'!E770</f>
        <v>Jefe</v>
      </c>
      <c r="F770" s="1" t="str">
        <f>+'BD1'!F770</f>
        <v>Proyectos financiados con fondos públicos y transferencia MAG: apoyo en la formulación de proyectos de personas productoras (acumulado efectivo por proyecto)</v>
      </c>
      <c r="G770" s="1" t="str">
        <f>+'BD1'!G770</f>
        <v>Sustantiva</v>
      </c>
      <c r="H770" s="1">
        <f>+'BD1'!H770</f>
        <v>9.2733299999999996</v>
      </c>
      <c r="J770" s="1" t="s">
        <v>263</v>
      </c>
      <c r="K770" s="1" t="s">
        <v>122</v>
      </c>
      <c r="L770" s="3" t="s">
        <v>38</v>
      </c>
      <c r="M770" s="1" t="s">
        <v>67</v>
      </c>
      <c r="N770" s="4">
        <f>IFERROR(AVERAGEIFS('TE por AEA'!$H$2:$H$12257,'TE por AEA'!$A$2:$A$12257,'TE por AEA'!J770,'TE por AEA'!$B$2:$B$12257,'TE por AEA'!K770,'TE por AEA'!$F$2:$F$12257,'TE por AEA'!L770),"No hay registro")</f>
        <v>43.156666666666666</v>
      </c>
      <c r="O770" s="4"/>
      <c r="P770" s="4"/>
      <c r="Q770" s="4"/>
      <c r="R770" s="4"/>
      <c r="S770" s="4"/>
    </row>
    <row r="771" spans="1:19">
      <c r="A771" s="1" t="str">
        <f>+'BD1'!A771</f>
        <v>Brunca</v>
      </c>
      <c r="B771" s="1" t="str">
        <f>+'BD1'!B771</f>
        <v>Piedras Blancas</v>
      </c>
      <c r="C771" s="1" t="str">
        <f>+'BD1'!C771</f>
        <v>César Villalobos Vindas</v>
      </c>
      <c r="D771" s="1">
        <f>+'BD1'!D771</f>
        <v>5</v>
      </c>
      <c r="E771" s="1" t="str">
        <f>+'BD1'!E771</f>
        <v>Jefe</v>
      </c>
      <c r="F771" s="1" t="str">
        <f>+'BD1'!F771</f>
        <v>Proyectos financiados con fondos públicos y transferencia MAG: apoyo en la formulación de proyectos de organizaciones (acumulado efectivo por proyecto)</v>
      </c>
      <c r="G771" s="1" t="str">
        <f>+'BD1'!G771</f>
        <v>Sustantiva</v>
      </c>
      <c r="H771" s="1">
        <f>+'BD1'!H771</f>
        <v>10.7</v>
      </c>
      <c r="J771" s="1" t="s">
        <v>263</v>
      </c>
      <c r="K771" s="1" t="s">
        <v>122</v>
      </c>
      <c r="L771" s="3" t="s">
        <v>39</v>
      </c>
      <c r="M771" s="1" t="s">
        <v>67</v>
      </c>
      <c r="N771" s="4">
        <f>IFERROR(AVERAGEIFS('TE por AEA'!$H$2:$H$12257,'TE por AEA'!$A$2:$A$12257,'TE por AEA'!J771,'TE por AEA'!$B$2:$B$12257,'TE por AEA'!K771,'TE por AEA'!$F$2:$F$12257,'TE por AEA'!L771),"No hay registro")</f>
        <v>44.226666666666674</v>
      </c>
      <c r="O771" s="4"/>
      <c r="P771" s="4"/>
      <c r="Q771" s="4"/>
      <c r="R771" s="4"/>
      <c r="S771" s="4"/>
    </row>
    <row r="772" spans="1:19">
      <c r="A772" s="1" t="str">
        <f>+'BD1'!A772</f>
        <v>Brunca</v>
      </c>
      <c r="B772" s="1" t="str">
        <f>+'BD1'!B772</f>
        <v>Piedras Blancas</v>
      </c>
      <c r="C772" s="1" t="str">
        <f>+'BD1'!C772</f>
        <v>César Villalobos Vindas</v>
      </c>
      <c r="D772" s="1">
        <f>+'BD1'!D772</f>
        <v>5</v>
      </c>
      <c r="E772" s="1" t="str">
        <f>+'BD1'!E772</f>
        <v>Jefe</v>
      </c>
      <c r="F772" s="1" t="str">
        <f>+'BD1'!F772</f>
        <v>Proyectos financiados con fondos públicos: seguimiento técnico (por visita a proyecto)</v>
      </c>
      <c r="G772" s="1" t="str">
        <f>+'BD1'!G772</f>
        <v>Sustantiva</v>
      </c>
      <c r="H772" s="1">
        <f>+'BD1'!H772</f>
        <v>8.56</v>
      </c>
      <c r="J772" s="1" t="s">
        <v>263</v>
      </c>
      <c r="K772" s="1" t="s">
        <v>122</v>
      </c>
      <c r="L772" s="3" t="s">
        <v>40</v>
      </c>
      <c r="M772" s="1" t="s">
        <v>67</v>
      </c>
      <c r="N772" s="4">
        <f>IFERROR(AVERAGEIFS('TE por AEA'!$H$2:$H$12257,'TE por AEA'!$A$2:$A$12257,'TE por AEA'!J772,'TE por AEA'!$B$2:$B$12257,'TE por AEA'!K772,'TE por AEA'!$F$2:$F$12257,'TE por AEA'!L772),"No hay registro")</f>
        <v>3.4960763888888895</v>
      </c>
      <c r="O772" s="4"/>
      <c r="P772" s="4"/>
      <c r="Q772" s="4"/>
      <c r="R772" s="4"/>
      <c r="S772" s="4"/>
    </row>
    <row r="773" spans="1:19">
      <c r="A773" s="1" t="str">
        <f>+'BD1'!A773</f>
        <v>Brunca</v>
      </c>
      <c r="B773" s="1" t="str">
        <f>+'BD1'!B773</f>
        <v>Piedras Blancas</v>
      </c>
      <c r="C773" s="1" t="str">
        <f>+'BD1'!C773</f>
        <v>César Villalobos Vindas</v>
      </c>
      <c r="D773" s="1">
        <f>+'BD1'!D773</f>
        <v>5</v>
      </c>
      <c r="E773" s="1" t="str">
        <f>+'BD1'!E773</f>
        <v>Jefe</v>
      </c>
      <c r="F773" s="1" t="str">
        <f>+'BD1'!F773</f>
        <v>Elaboración de informes trimestrales, semestrales y anuales PAO (por informe)</v>
      </c>
      <c r="G773" s="1" t="str">
        <f>+'BD1'!G773</f>
        <v>Administrativa</v>
      </c>
      <c r="H773" s="1">
        <f>+'BD1'!H773</f>
        <v>8.9166699999999999</v>
      </c>
      <c r="J773" s="1" t="s">
        <v>263</v>
      </c>
      <c r="K773" s="1" t="s">
        <v>122</v>
      </c>
      <c r="L773" s="3" t="s">
        <v>41</v>
      </c>
      <c r="M773" s="1" t="s">
        <v>68</v>
      </c>
      <c r="N773" s="4">
        <f>IFERROR(AVERAGEIFS('TE por AEA'!$H$2:$H$12257,'TE por AEA'!$A$2:$A$12257,'TE por AEA'!J773,'TE por AEA'!$B$2:$B$12257,'TE por AEA'!K773,'TE por AEA'!$F$2:$F$12257,'TE por AEA'!L773),"No hay registro")</f>
        <v>4.28</v>
      </c>
      <c r="O773" s="4"/>
      <c r="P773" s="4"/>
      <c r="Q773" s="4"/>
      <c r="R773" s="4"/>
      <c r="S773" s="4"/>
    </row>
    <row r="774" spans="1:19">
      <c r="A774" s="1" t="str">
        <f>+'BD1'!A774</f>
        <v>Brunca</v>
      </c>
      <c r="B774" s="1" t="str">
        <f>+'BD1'!B774</f>
        <v>Piedras Blancas</v>
      </c>
      <c r="C774" s="1" t="str">
        <f>+'BD1'!C774</f>
        <v>César Villalobos Vindas</v>
      </c>
      <c r="D774" s="1">
        <f>+'BD1'!D774</f>
        <v>5</v>
      </c>
      <c r="E774" s="1" t="str">
        <f>+'BD1'!E774</f>
        <v>Jefe</v>
      </c>
      <c r="F774" s="1" t="str">
        <f>+'BD1'!F774</f>
        <v>Seguimiento a los PAO de los funcionarios a su cargo (por funcionario)</v>
      </c>
      <c r="G774" s="1" t="str">
        <f>+'BD1'!G774</f>
        <v>Administrativa</v>
      </c>
      <c r="H774" s="1">
        <f>+'BD1'!H774</f>
        <v>10.7</v>
      </c>
      <c r="J774" s="1" t="s">
        <v>263</v>
      </c>
      <c r="K774" s="1" t="s">
        <v>122</v>
      </c>
      <c r="L774" s="3" t="s">
        <v>42</v>
      </c>
      <c r="M774" s="1" t="s">
        <v>68</v>
      </c>
      <c r="N774" s="4">
        <f>IFERROR(AVERAGEIFS('TE por AEA'!$H$2:$H$12257,'TE por AEA'!$A$2:$A$12257,'TE por AEA'!J774,'TE por AEA'!$B$2:$B$12257,'TE por AEA'!K774,'TE por AEA'!$F$2:$F$12257,'TE por AEA'!L774),"No hay registro")</f>
        <v>17.12</v>
      </c>
      <c r="O774" s="4"/>
      <c r="P774" s="4"/>
      <c r="Q774" s="4"/>
      <c r="R774" s="4"/>
      <c r="S774" s="4"/>
    </row>
    <row r="775" spans="1:19">
      <c r="A775" s="1" t="str">
        <f>+'BD1'!A775</f>
        <v>Brunca</v>
      </c>
      <c r="B775" s="1" t="str">
        <f>+'BD1'!B775</f>
        <v>Piedras Blancas</v>
      </c>
      <c r="C775" s="1" t="str">
        <f>+'BD1'!C775</f>
        <v>César Villalobos Vindas</v>
      </c>
      <c r="D775" s="1">
        <f>+'BD1'!D775</f>
        <v>5</v>
      </c>
      <c r="E775" s="1" t="str">
        <f>+'BD1'!E775</f>
        <v>Jefe</v>
      </c>
      <c r="F775" s="1" t="str">
        <f>+'BD1'!F775</f>
        <v>Inscripción y actualización de PYMPA (por productor)</v>
      </c>
      <c r="G775" s="1" t="str">
        <f>+'BD1'!G775</f>
        <v>Sustantiva</v>
      </c>
      <c r="H775" s="1">
        <f>+'BD1'!H775</f>
        <v>1.07</v>
      </c>
      <c r="J775" s="1" t="s">
        <v>263</v>
      </c>
      <c r="K775" s="1" t="s">
        <v>122</v>
      </c>
      <c r="L775" s="3" t="s">
        <v>43</v>
      </c>
      <c r="M775" s="1" t="s">
        <v>67</v>
      </c>
      <c r="N775" s="4">
        <f>IFERROR(AVERAGEIFS('TE por AEA'!$H$2:$H$12257,'TE por AEA'!$A$2:$A$12257,'TE por AEA'!J775,'TE por AEA'!$B$2:$B$12257,'TE por AEA'!K775,'TE por AEA'!$F$2:$F$12257,'TE por AEA'!L775),"No hay registro")</f>
        <v>0.86565972222222232</v>
      </c>
      <c r="O775" s="4"/>
      <c r="P775" s="4"/>
      <c r="Q775" s="4"/>
      <c r="R775" s="4"/>
      <c r="S775" s="4"/>
    </row>
    <row r="776" spans="1:19">
      <c r="A776" s="1" t="str">
        <f>+'BD1'!A776</f>
        <v>Brunca</v>
      </c>
      <c r="B776" s="1" t="str">
        <f>+'BD1'!B776</f>
        <v>Piedras Blancas</v>
      </c>
      <c r="C776" s="1" t="str">
        <f>+'BD1'!C776</f>
        <v>César Villalobos Vindas</v>
      </c>
      <c r="D776" s="1">
        <f>+'BD1'!D776</f>
        <v>5</v>
      </c>
      <c r="E776" s="1" t="str">
        <f>+'BD1'!E776</f>
        <v>Jefe</v>
      </c>
      <c r="F776" s="1" t="str">
        <f>+'BD1'!F776</f>
        <v>Certificaciones para la Declaración de Bienes Inmuebles ante las municipalidades (por trámite)</v>
      </c>
      <c r="G776" s="1" t="str">
        <f>+'BD1'!G776</f>
        <v>Sustantiva</v>
      </c>
      <c r="H776" s="1" t="str">
        <f>+'BD1'!H776</f>
        <v>NA</v>
      </c>
      <c r="J776" s="1" t="s">
        <v>263</v>
      </c>
      <c r="K776" s="1" t="s">
        <v>122</v>
      </c>
      <c r="L776" s="3" t="s">
        <v>44</v>
      </c>
      <c r="M776" s="1" t="s">
        <v>67</v>
      </c>
      <c r="N776" s="4">
        <f>IFERROR(AVERAGEIFS('TE por AEA'!$H$2:$H$12257,'TE por AEA'!$A$2:$A$12257,'TE por AEA'!J776,'TE por AEA'!$B$2:$B$12257,'TE por AEA'!K776,'TE por AEA'!$F$2:$F$12257,'TE por AEA'!L776),"No hay registro")</f>
        <v>0.52162500000000001</v>
      </c>
      <c r="O776" s="4"/>
      <c r="P776" s="4"/>
      <c r="Q776" s="4"/>
      <c r="R776" s="4"/>
      <c r="S776" s="4"/>
    </row>
    <row r="777" spans="1:19">
      <c r="A777" s="1" t="str">
        <f>+'BD1'!A777</f>
        <v>Brunca</v>
      </c>
      <c r="B777" s="1" t="str">
        <f>+'BD1'!B777</f>
        <v>Piedras Blancas</v>
      </c>
      <c r="C777" s="1" t="str">
        <f>+'BD1'!C777</f>
        <v>César Villalobos Vindas</v>
      </c>
      <c r="D777" s="1">
        <f>+'BD1'!D777</f>
        <v>5</v>
      </c>
      <c r="E777" s="1" t="str">
        <f>+'BD1'!E777</f>
        <v>Jefe</v>
      </c>
      <c r="F777" s="1" t="str">
        <f>+'BD1'!F777</f>
        <v>Participación en reuniones EREA (por reunión)</v>
      </c>
      <c r="G777" s="1" t="str">
        <f>+'BD1'!G777</f>
        <v>Administrativa</v>
      </c>
      <c r="H777" s="1">
        <f>+'BD1'!H777</f>
        <v>5.5283300000000004</v>
      </c>
      <c r="J777" s="1" t="s">
        <v>263</v>
      </c>
      <c r="K777" s="1" t="s">
        <v>122</v>
      </c>
      <c r="L777" s="3" t="s">
        <v>45</v>
      </c>
      <c r="M777" s="1" t="s">
        <v>68</v>
      </c>
      <c r="N777" s="4">
        <f>IFERROR(AVERAGEIFS('TE por AEA'!$H$2:$H$12257,'TE por AEA'!$A$2:$A$12257,'TE por AEA'!J777,'TE por AEA'!$B$2:$B$12257,'TE por AEA'!K777,'TE por AEA'!$F$2:$F$12257,'TE por AEA'!L777),"No hay registro")</f>
        <v>6.42</v>
      </c>
      <c r="O777" s="4"/>
      <c r="P777" s="4"/>
      <c r="Q777" s="4"/>
      <c r="R777" s="4"/>
      <c r="S777" s="4"/>
    </row>
    <row r="778" spans="1:19">
      <c r="A778" s="1" t="str">
        <f>+'BD1'!A778</f>
        <v>Brunca</v>
      </c>
      <c r="B778" s="1" t="str">
        <f>+'BD1'!B778</f>
        <v>Piedras Blancas</v>
      </c>
      <c r="C778" s="1" t="str">
        <f>+'BD1'!C778</f>
        <v>César Villalobos Vindas</v>
      </c>
      <c r="D778" s="1">
        <f>+'BD1'!D778</f>
        <v>5</v>
      </c>
      <c r="E778" s="1" t="str">
        <f>+'BD1'!E778</f>
        <v>Jefe</v>
      </c>
      <c r="F778" s="1" t="str">
        <f>+'BD1'!F778</f>
        <v>Participación en grupos técnicos o comisiones (por reunión)</v>
      </c>
      <c r="G778" s="1" t="str">
        <f>+'BD1'!G778</f>
        <v>Sustantiva</v>
      </c>
      <c r="H778" s="1">
        <f>+'BD1'!H778</f>
        <v>5.5283300000000004</v>
      </c>
      <c r="J778" s="1" t="s">
        <v>263</v>
      </c>
      <c r="K778" s="1" t="s">
        <v>122</v>
      </c>
      <c r="L778" s="3" t="s">
        <v>46</v>
      </c>
      <c r="M778" s="1" t="s">
        <v>67</v>
      </c>
      <c r="N778" s="4">
        <f>IFERROR(AVERAGEIFS('TE por AEA'!$H$2:$H$12257,'TE por AEA'!$A$2:$A$12257,'TE por AEA'!J778,'TE por AEA'!$B$2:$B$12257,'TE por AEA'!K778,'TE por AEA'!$F$2:$F$12257,'TE por AEA'!L778),"No hay registro")</f>
        <v>2.3406250000000002</v>
      </c>
      <c r="O778" s="4"/>
      <c r="P778" s="4"/>
      <c r="Q778" s="4"/>
      <c r="R778" s="4"/>
      <c r="S778" s="4"/>
    </row>
    <row r="779" spans="1:19">
      <c r="A779" s="1" t="str">
        <f>+'BD1'!A779</f>
        <v>Brunca</v>
      </c>
      <c r="B779" s="1" t="str">
        <f>+'BD1'!B779</f>
        <v>Piedras Blancas</v>
      </c>
      <c r="C779" s="1" t="str">
        <f>+'BD1'!C779</f>
        <v>César Villalobos Vindas</v>
      </c>
      <c r="D779" s="1">
        <f>+'BD1'!D779</f>
        <v>5</v>
      </c>
      <c r="E779" s="1" t="str">
        <f>+'BD1'!E779</f>
        <v>Jefe</v>
      </c>
      <c r="F779" s="1" t="str">
        <f>+'BD1'!F779</f>
        <v>Participación en capacitaciones técnicas (por capacitación)</v>
      </c>
      <c r="G779" s="1" t="str">
        <f>+'BD1'!G779</f>
        <v>Administrativa</v>
      </c>
      <c r="H779" s="1">
        <f>+'BD1'!H779</f>
        <v>19.260000000000002</v>
      </c>
      <c r="J779" s="1" t="s">
        <v>263</v>
      </c>
      <c r="K779" s="1" t="s">
        <v>122</v>
      </c>
      <c r="L779" s="3" t="s">
        <v>47</v>
      </c>
      <c r="M779" s="1" t="s">
        <v>68</v>
      </c>
      <c r="N779" s="4">
        <f>IFERROR(AVERAGEIFS('TE por AEA'!$H$2:$H$12257,'TE por AEA'!$A$2:$A$12257,'TE por AEA'!J779,'TE por AEA'!$B$2:$B$12257,'TE por AEA'!K779,'TE por AEA'!$F$2:$F$12257,'TE por AEA'!L779),"No hay registro")</f>
        <v>8.8275000000000006</v>
      </c>
      <c r="O779" s="4"/>
      <c r="P779" s="4"/>
      <c r="Q779" s="4"/>
      <c r="R779" s="4"/>
      <c r="S779" s="4"/>
    </row>
    <row r="780" spans="1:19">
      <c r="A780" s="1" t="str">
        <f>+'BD1'!A780</f>
        <v>Brunca</v>
      </c>
      <c r="B780" s="1" t="str">
        <f>+'BD1'!B780</f>
        <v>Piedras Blancas</v>
      </c>
      <c r="C780" s="1" t="str">
        <f>+'BD1'!C780</f>
        <v>César Villalobos Vindas</v>
      </c>
      <c r="D780" s="1">
        <f>+'BD1'!D780</f>
        <v>5</v>
      </c>
      <c r="E780" s="1" t="str">
        <f>+'BD1'!E780</f>
        <v>Jefe</v>
      </c>
      <c r="F780" s="1" t="str">
        <f>+'BD1'!F780</f>
        <v xml:space="preserve">Participación en charlas y sesiones técnicas, de trabajo y de actualización de conocimiento (por evento) </v>
      </c>
      <c r="G780" s="1" t="str">
        <f>+'BD1'!G780</f>
        <v>Administrativa</v>
      </c>
      <c r="H780" s="1">
        <f>+'BD1'!H780</f>
        <v>8.56</v>
      </c>
      <c r="J780" s="1" t="s">
        <v>263</v>
      </c>
      <c r="K780" s="1" t="s">
        <v>122</v>
      </c>
      <c r="L780" s="3" t="s">
        <v>48</v>
      </c>
      <c r="M780" s="1" t="s">
        <v>68</v>
      </c>
      <c r="N780" s="4">
        <f>IFERROR(AVERAGEIFS('TE por AEA'!$H$2:$H$12257,'TE por AEA'!$A$2:$A$12257,'TE por AEA'!J780,'TE por AEA'!$B$2:$B$12257,'TE por AEA'!K780,'TE por AEA'!$F$2:$F$12257,'TE por AEA'!L780),"No hay registro")</f>
        <v>4.0125000000000002</v>
      </c>
      <c r="O780" s="4"/>
      <c r="P780" s="4"/>
      <c r="Q780" s="4"/>
      <c r="R780" s="4"/>
      <c r="S780" s="4"/>
    </row>
    <row r="781" spans="1:19">
      <c r="A781" s="1" t="str">
        <f>+'BD1'!A781</f>
        <v>Brunca</v>
      </c>
      <c r="B781" s="1" t="str">
        <f>+'BD1'!B781</f>
        <v>Piedras Blancas</v>
      </c>
      <c r="C781" s="1" t="str">
        <f>+'BD1'!C781</f>
        <v>César Villalobos Vindas</v>
      </c>
      <c r="D781" s="1">
        <f>+'BD1'!D781</f>
        <v>5</v>
      </c>
      <c r="E781" s="1" t="str">
        <f>+'BD1'!E781</f>
        <v>Jefe</v>
      </c>
      <c r="F781" s="1" t="str">
        <f>+'BD1'!F781</f>
        <v>Aplicación de censos y apoyo en sondeo de precios de insumos agropecuarios (por censo o sondeo)</v>
      </c>
      <c r="G781" s="1" t="str">
        <f>+'BD1'!G781</f>
        <v>Sustantiva</v>
      </c>
      <c r="H781" s="1">
        <f>+'BD1'!H781</f>
        <v>19.260000000000002</v>
      </c>
      <c r="J781" s="1" t="s">
        <v>263</v>
      </c>
      <c r="K781" s="1" t="s">
        <v>122</v>
      </c>
      <c r="L781" s="3" t="s">
        <v>49</v>
      </c>
      <c r="M781" s="1" t="s">
        <v>67</v>
      </c>
      <c r="N781" s="4">
        <f>IFERROR(AVERAGEIFS('TE por AEA'!$H$2:$H$12257,'TE por AEA'!$A$2:$A$12257,'TE por AEA'!J781,'TE por AEA'!$B$2:$B$12257,'TE por AEA'!K781,'TE por AEA'!$F$2:$F$12257,'TE por AEA'!L781),"No hay registro")</f>
        <v>2.6749999999999998</v>
      </c>
      <c r="O781" s="4"/>
      <c r="P781" s="4"/>
      <c r="Q781" s="4"/>
      <c r="R781" s="4"/>
      <c r="S781" s="4"/>
    </row>
    <row r="782" spans="1:19">
      <c r="A782" s="1" t="str">
        <f>+'BD1'!A782</f>
        <v>Brunca</v>
      </c>
      <c r="B782" s="1" t="str">
        <f>+'BD1'!B782</f>
        <v>Piedras Blancas</v>
      </c>
      <c r="C782" s="1" t="str">
        <f>+'BD1'!C782</f>
        <v>César Villalobos Vindas</v>
      </c>
      <c r="D782" s="1">
        <f>+'BD1'!D782</f>
        <v>5</v>
      </c>
      <c r="E782" s="1" t="str">
        <f>+'BD1'!E782</f>
        <v>Jefe</v>
      </c>
      <c r="F782" s="1" t="str">
        <f>+'BD1'!F782</f>
        <v>Coordinación de acciones entre dependencias del MAG (por acción de cordinación)</v>
      </c>
      <c r="G782" s="1" t="str">
        <f>+'BD1'!G782</f>
        <v>Administrativa</v>
      </c>
      <c r="H782" s="1">
        <f>+'BD1'!H782</f>
        <v>8.56</v>
      </c>
      <c r="J782" s="1" t="s">
        <v>263</v>
      </c>
      <c r="K782" s="1" t="s">
        <v>122</v>
      </c>
      <c r="L782" s="3" t="s">
        <v>50</v>
      </c>
      <c r="M782" s="1" t="s">
        <v>68</v>
      </c>
      <c r="N782" s="4">
        <f>IFERROR(AVERAGEIFS('TE por AEA'!$H$2:$H$12257,'TE por AEA'!$A$2:$A$12257,'TE por AEA'!J782,'TE por AEA'!$B$2:$B$12257,'TE por AEA'!K782,'TE por AEA'!$F$2:$F$12257,'TE por AEA'!L782),"No hay registro")</f>
        <v>1.3523611111111111</v>
      </c>
      <c r="O782" s="4"/>
      <c r="P782" s="4"/>
      <c r="Q782" s="4"/>
      <c r="R782" s="4"/>
      <c r="S782" s="4"/>
    </row>
    <row r="783" spans="1:19">
      <c r="A783" s="1" t="str">
        <f>+'BD1'!A783</f>
        <v>Brunca</v>
      </c>
      <c r="B783" s="1" t="str">
        <f>+'BD1'!B783</f>
        <v>Piedras Blancas</v>
      </c>
      <c r="C783" s="1" t="str">
        <f>+'BD1'!C783</f>
        <v>César Villalobos Vindas</v>
      </c>
      <c r="D783" s="1">
        <f>+'BD1'!D783</f>
        <v>5</v>
      </c>
      <c r="E783" s="1" t="str">
        <f>+'BD1'!E783</f>
        <v>Jefe</v>
      </c>
      <c r="F783" s="1" t="str">
        <f>+'BD1'!F783</f>
        <v>Otorgamiento de permisos para quemas agropecuarias (por trámite)</v>
      </c>
      <c r="G783" s="1" t="str">
        <f>+'BD1'!G783</f>
        <v>Sustantiva</v>
      </c>
      <c r="H783" s="1" t="str">
        <f>+'BD1'!H783</f>
        <v>NA</v>
      </c>
      <c r="J783" s="1" t="s">
        <v>263</v>
      </c>
      <c r="K783" s="1" t="s">
        <v>122</v>
      </c>
      <c r="L783" s="3" t="s">
        <v>51</v>
      </c>
      <c r="M783" s="1" t="s">
        <v>67</v>
      </c>
      <c r="N783" s="4">
        <f>IFERROR(AVERAGEIFS('TE por AEA'!$H$2:$H$12257,'TE por AEA'!$A$2:$A$12257,'TE por AEA'!J783,'TE por AEA'!$B$2:$B$12257,'TE por AEA'!K783,'TE por AEA'!$F$2:$F$12257,'TE por AEA'!L783),"No hay registro")</f>
        <v>9.451666666666668</v>
      </c>
      <c r="O783" s="4"/>
      <c r="P783" s="4"/>
      <c r="Q783" s="4"/>
      <c r="R783" s="4"/>
      <c r="S783" s="4"/>
    </row>
    <row r="784" spans="1:19">
      <c r="A784" s="1" t="str">
        <f>+'BD1'!A784</f>
        <v>Brunca</v>
      </c>
      <c r="B784" s="1" t="str">
        <f>+'BD1'!B784</f>
        <v>Piedras Blancas</v>
      </c>
      <c r="C784" s="1" t="str">
        <f>+'BD1'!C784</f>
        <v>César Villalobos Vindas</v>
      </c>
      <c r="D784" s="1">
        <f>+'BD1'!D784</f>
        <v>5</v>
      </c>
      <c r="E784" s="1" t="str">
        <f>+'BD1'!E784</f>
        <v>Jefe</v>
      </c>
      <c r="F784" s="1" t="str">
        <f>+'BD1'!F784</f>
        <v>Elaboración de Autoevaluación en Control Interno (acumulado efectivo por aplicación de la autoevaluación)</v>
      </c>
      <c r="G784" s="1" t="str">
        <f>+'BD1'!G784</f>
        <v>Administrativa</v>
      </c>
      <c r="H784" s="1">
        <f>+'BD1'!H784</f>
        <v>8.56</v>
      </c>
      <c r="J784" s="1" t="s">
        <v>263</v>
      </c>
      <c r="K784" s="1" t="s">
        <v>122</v>
      </c>
      <c r="L784" s="3" t="s">
        <v>52</v>
      </c>
      <c r="M784" s="1" t="s">
        <v>68</v>
      </c>
      <c r="N784" s="4">
        <f>IFERROR(AVERAGEIFS('TE por AEA'!$H$2:$H$12257,'TE por AEA'!$A$2:$A$12257,'TE por AEA'!J784,'TE por AEA'!$B$2:$B$12257,'TE por AEA'!K784,'TE por AEA'!$F$2:$F$12257,'TE por AEA'!L784),"No hay registro")</f>
        <v>4.1016666666666675</v>
      </c>
      <c r="O784" s="4"/>
      <c r="P784" s="4"/>
      <c r="Q784" s="4"/>
      <c r="R784" s="4"/>
      <c r="S784" s="4"/>
    </row>
    <row r="785" spans="1:19">
      <c r="A785" s="1" t="str">
        <f>+'BD1'!A785</f>
        <v>Brunca</v>
      </c>
      <c r="B785" s="1" t="str">
        <f>+'BD1'!B785</f>
        <v>Piedras Blancas</v>
      </c>
      <c r="C785" s="1" t="str">
        <f>+'BD1'!C785</f>
        <v>César Villalobos Vindas</v>
      </c>
      <c r="D785" s="1">
        <f>+'BD1'!D785</f>
        <v>5</v>
      </c>
      <c r="E785" s="1" t="str">
        <f>+'BD1'!E785</f>
        <v>Jefe</v>
      </c>
      <c r="F785" s="1" t="str">
        <f>+'BD1'!F785</f>
        <v>Determinación y evaluación de riesgos en SEVRIMAG (acumulado efectivo por aplicación del SEVRIMAG)</v>
      </c>
      <c r="G785" s="1" t="str">
        <f>+'BD1'!G785</f>
        <v>Administrativa</v>
      </c>
      <c r="H785" s="1">
        <f>+'BD1'!H785</f>
        <v>8.9166699999999999</v>
      </c>
      <c r="J785" s="1" t="s">
        <v>263</v>
      </c>
      <c r="K785" s="1" t="s">
        <v>122</v>
      </c>
      <c r="L785" s="3" t="s">
        <v>53</v>
      </c>
      <c r="M785" s="1" t="s">
        <v>68</v>
      </c>
      <c r="N785" s="4">
        <f>IFERROR(AVERAGEIFS('TE por AEA'!$H$2:$H$12257,'TE por AEA'!$A$2:$A$12257,'TE por AEA'!J785,'TE por AEA'!$B$2:$B$12257,'TE por AEA'!K785,'TE por AEA'!$F$2:$F$12257,'TE por AEA'!L785),"No hay registro")</f>
        <v>3.8638888888888889</v>
      </c>
      <c r="O785" s="4"/>
      <c r="P785" s="4"/>
      <c r="Q785" s="4"/>
      <c r="R785" s="4"/>
      <c r="S785" s="4"/>
    </row>
    <row r="786" spans="1:19">
      <c r="A786" s="1" t="str">
        <f>+'BD1'!A786</f>
        <v>Brunca</v>
      </c>
      <c r="B786" s="1" t="str">
        <f>+'BD1'!B786</f>
        <v>Piedras Blancas</v>
      </c>
      <c r="C786" s="1" t="str">
        <f>+'BD1'!C786</f>
        <v>César Villalobos Vindas</v>
      </c>
      <c r="D786" s="1">
        <f>+'BD1'!D786</f>
        <v>5</v>
      </c>
      <c r="E786" s="1" t="str">
        <f>+'BD1'!E786</f>
        <v>Jefe</v>
      </c>
      <c r="F786" s="1" t="str">
        <f>+'BD1'!F786</f>
        <v>Seguimiento a plan de mitigación de riesgos en SEVRIMAG (acumulado efectivo por seguimiento)</v>
      </c>
      <c r="G786" s="1" t="str">
        <f>+'BD1'!G786</f>
        <v>Administrativa</v>
      </c>
      <c r="H786" s="1">
        <f>+'BD1'!H786</f>
        <v>6.42</v>
      </c>
      <c r="J786" s="1" t="s">
        <v>263</v>
      </c>
      <c r="K786" s="1" t="s">
        <v>122</v>
      </c>
      <c r="L786" s="3" t="s">
        <v>54</v>
      </c>
      <c r="M786" s="1" t="s">
        <v>68</v>
      </c>
      <c r="N786" s="4">
        <f>IFERROR(AVERAGEIFS('TE por AEA'!$H$2:$H$12257,'TE por AEA'!$A$2:$A$12257,'TE por AEA'!J786,'TE por AEA'!$B$2:$B$12257,'TE por AEA'!K786,'TE por AEA'!$F$2:$F$12257,'TE por AEA'!L786),"No hay registro")</f>
        <v>3.8638888888888889</v>
      </c>
      <c r="O786" s="4"/>
      <c r="P786" s="4"/>
      <c r="Q786" s="4"/>
      <c r="R786" s="4"/>
      <c r="S786" s="4"/>
    </row>
    <row r="787" spans="1:19">
      <c r="A787" s="1" t="str">
        <f>+'BD1'!A787</f>
        <v>Brunca</v>
      </c>
      <c r="B787" s="1" t="str">
        <f>+'BD1'!B787</f>
        <v>Piedras Blancas</v>
      </c>
      <c r="C787" s="1" t="str">
        <f>+'BD1'!C787</f>
        <v>César Villalobos Vindas</v>
      </c>
      <c r="D787" s="1">
        <f>+'BD1'!D787</f>
        <v>5</v>
      </c>
      <c r="E787" s="1" t="str">
        <f>+'BD1'!E787</f>
        <v>Jefe</v>
      </c>
      <c r="F787" s="1" t="str">
        <f>+'BD1'!F787</f>
        <v>Seguimiento a plan de mejora de la Autoevaluación en Control Interno (acumulado efectivo por seguimiento)</v>
      </c>
      <c r="G787" s="1" t="str">
        <f>+'BD1'!G787</f>
        <v>Administrativa</v>
      </c>
      <c r="H787" s="1">
        <f>+'BD1'!H787</f>
        <v>6.42</v>
      </c>
      <c r="J787" s="1" t="s">
        <v>263</v>
      </c>
      <c r="K787" s="1" t="s">
        <v>122</v>
      </c>
      <c r="L787" s="3" t="s">
        <v>55</v>
      </c>
      <c r="M787" s="1" t="s">
        <v>68</v>
      </c>
      <c r="N787" s="4">
        <f>IFERROR(AVERAGEIFS('TE por AEA'!$H$2:$H$12257,'TE por AEA'!$A$2:$A$12257,'TE por AEA'!J787,'TE por AEA'!$B$2:$B$12257,'TE por AEA'!K787,'TE por AEA'!$F$2:$F$12257,'TE por AEA'!L787),"No hay registro")</f>
        <v>3.5072222222222229</v>
      </c>
      <c r="O787" s="4"/>
      <c r="P787" s="4"/>
      <c r="Q787" s="4"/>
      <c r="R787" s="4"/>
      <c r="S787" s="4"/>
    </row>
    <row r="788" spans="1:19">
      <c r="A788" s="1" t="str">
        <f>+'BD1'!A788</f>
        <v>Brunca</v>
      </c>
      <c r="B788" s="1" t="str">
        <f>+'BD1'!B788</f>
        <v>Piedras Blancas</v>
      </c>
      <c r="C788" s="1" t="str">
        <f>+'BD1'!C788</f>
        <v>César Villalobos Vindas</v>
      </c>
      <c r="D788" s="1">
        <f>+'BD1'!D788</f>
        <v>5</v>
      </c>
      <c r="E788" s="1" t="str">
        <f>+'BD1'!E788</f>
        <v>Jefe</v>
      </c>
      <c r="F788" s="1" t="str">
        <f>+'BD1'!F788</f>
        <v>Reuniones de personal AEA (por reunión)</v>
      </c>
      <c r="G788" s="1" t="str">
        <f>+'BD1'!G788</f>
        <v>Administrativa</v>
      </c>
      <c r="H788" s="1">
        <f>+'BD1'!H788</f>
        <v>3.21</v>
      </c>
      <c r="J788" s="1" t="s">
        <v>263</v>
      </c>
      <c r="K788" s="1" t="s">
        <v>122</v>
      </c>
      <c r="L788" s="3" t="s">
        <v>56</v>
      </c>
      <c r="M788" s="1" t="s">
        <v>68</v>
      </c>
      <c r="N788" s="4">
        <f>IFERROR(AVERAGEIFS('TE por AEA'!$H$2:$H$12257,'TE por AEA'!$A$2:$A$12257,'TE por AEA'!J788,'TE por AEA'!$B$2:$B$12257,'TE por AEA'!K788,'TE por AEA'!$F$2:$F$12257,'TE por AEA'!L788),"No hay registro")</f>
        <v>2.9424999999999999</v>
      </c>
      <c r="O788" s="4"/>
      <c r="P788" s="4"/>
      <c r="Q788" s="4"/>
      <c r="R788" s="4"/>
      <c r="S788" s="4"/>
    </row>
    <row r="789" spans="1:19">
      <c r="A789" s="1" t="str">
        <f>+'BD1'!A789</f>
        <v>Brunca</v>
      </c>
      <c r="B789" s="1" t="str">
        <f>+'BD1'!B789</f>
        <v>Piedras Blancas</v>
      </c>
      <c r="C789" s="1" t="str">
        <f>+'BD1'!C789</f>
        <v>César Villalobos Vindas</v>
      </c>
      <c r="D789" s="1">
        <f>+'BD1'!D789</f>
        <v>5</v>
      </c>
      <c r="E789" s="1" t="str">
        <f>+'BD1'!E789</f>
        <v>Jefe</v>
      </c>
      <c r="F789" s="1" t="str">
        <f>+'BD1'!F789</f>
        <v>Actualización del sistema de gestión documental y archivo (tiempo efectivo por día)</v>
      </c>
      <c r="G789" s="1" t="str">
        <f>+'BD1'!G789</f>
        <v>Administrativa</v>
      </c>
      <c r="H789" s="1">
        <f>+'BD1'!H789</f>
        <v>4.28</v>
      </c>
      <c r="J789" s="1" t="s">
        <v>263</v>
      </c>
      <c r="K789" s="1" t="s">
        <v>122</v>
      </c>
      <c r="L789" s="3" t="s">
        <v>57</v>
      </c>
      <c r="M789" s="1" t="s">
        <v>68</v>
      </c>
      <c r="N789" s="4" t="str">
        <f>IFERROR(AVERAGEIFS('TE por AEA'!$H$2:$H$12257,'TE por AEA'!$A$2:$A$12257,'TE por AEA'!J789,'TE por AEA'!$B$2:$B$12257,'TE por AEA'!K789,'TE por AEA'!$F$2:$F$12257,'TE por AEA'!L789),"No hay registro")</f>
        <v>No hay registro</v>
      </c>
      <c r="O789" s="4"/>
      <c r="P789" s="4"/>
      <c r="Q789" s="4"/>
      <c r="R789" s="4"/>
      <c r="S789" s="4"/>
    </row>
    <row r="790" spans="1:19">
      <c r="A790" s="1" t="str">
        <f>+'BD1'!A790</f>
        <v>Brunca</v>
      </c>
      <c r="B790" s="1" t="str">
        <f>+'BD1'!B790</f>
        <v>Piedras Blancas</v>
      </c>
      <c r="C790" s="1" t="str">
        <f>+'BD1'!C790</f>
        <v>César Villalobos Vindas</v>
      </c>
      <c r="D790" s="1">
        <f>+'BD1'!D790</f>
        <v>5</v>
      </c>
      <c r="E790" s="1" t="str">
        <f>+'BD1'!E790</f>
        <v>Jefe</v>
      </c>
      <c r="F790" s="1" t="str">
        <f>+'BD1'!F790</f>
        <v>Actualización del sistema SisDNEA (por productor)</v>
      </c>
      <c r="G790" s="1" t="str">
        <f>+'BD1'!G790</f>
        <v>Administrativa</v>
      </c>
      <c r="H790" s="1">
        <f>+'BD1'!H790</f>
        <v>3.3883299999999998</v>
      </c>
      <c r="J790" s="1" t="s">
        <v>263</v>
      </c>
      <c r="K790" s="1" t="s">
        <v>122</v>
      </c>
      <c r="L790" s="3" t="s">
        <v>58</v>
      </c>
      <c r="M790" s="1" t="s">
        <v>68</v>
      </c>
      <c r="N790" s="4">
        <f>IFERROR(AVERAGEIFS('TE por AEA'!$H$2:$H$12257,'TE por AEA'!$A$2:$A$12257,'TE por AEA'!J790,'TE por AEA'!$B$2:$B$12257,'TE por AEA'!K790,'TE por AEA'!$F$2:$F$12257,'TE por AEA'!L790),"No hay registro")</f>
        <v>1.2446180555555557</v>
      </c>
      <c r="O790" s="4"/>
      <c r="P790" s="4"/>
      <c r="Q790" s="4"/>
      <c r="R790" s="4"/>
      <c r="S790" s="4"/>
    </row>
    <row r="791" spans="1:19">
      <c r="A791" s="1" t="str">
        <f>+'BD1'!A791</f>
        <v>Brunca</v>
      </c>
      <c r="B791" s="1" t="str">
        <f>+'BD1'!B791</f>
        <v>Piedras Blancas</v>
      </c>
      <c r="C791" s="1" t="str">
        <f>+'BD1'!C791</f>
        <v>César Villalobos Vindas</v>
      </c>
      <c r="D791" s="1">
        <f>+'BD1'!D791</f>
        <v>5</v>
      </c>
      <c r="E791" s="1" t="str">
        <f>+'BD1'!E791</f>
        <v>Jefe</v>
      </c>
      <c r="F791" s="1" t="str">
        <f>+'BD1'!F791</f>
        <v>Seguimiento semestral de la determinación de expectativas (por seguimiento)</v>
      </c>
      <c r="G791" s="1" t="str">
        <f>+'BD1'!G791</f>
        <v>Administrativa</v>
      </c>
      <c r="H791" s="1">
        <f>+'BD1'!H791</f>
        <v>3.3883299999999998</v>
      </c>
      <c r="J791" s="1" t="s">
        <v>263</v>
      </c>
      <c r="K791" s="1" t="s">
        <v>122</v>
      </c>
      <c r="L791" s="3" t="s">
        <v>135</v>
      </c>
      <c r="M791" s="1" t="s">
        <v>68</v>
      </c>
      <c r="N791" s="4">
        <f>IFERROR(AVERAGEIFS('TE por AEA'!$H$2:$H$12257,'TE por AEA'!$A$2:$A$12257,'TE por AEA'!J791,'TE por AEA'!$B$2:$B$12257,'TE por AEA'!K791,'TE por AEA'!$F$2:$F$12257,'TE por AEA'!L791),"No hay registro")</f>
        <v>1.456388888888889</v>
      </c>
      <c r="O791" s="4"/>
      <c r="P791" s="4"/>
      <c r="Q791" s="4"/>
      <c r="R791" s="4"/>
      <c r="S791" s="4"/>
    </row>
    <row r="792" spans="1:19">
      <c r="A792" s="1" t="str">
        <f>+'BD1'!A792</f>
        <v>Brunca</v>
      </c>
      <c r="B792" s="1" t="str">
        <f>+'BD1'!B792</f>
        <v>Piedras Blancas</v>
      </c>
      <c r="C792" s="1" t="str">
        <f>+'BD1'!C792</f>
        <v>César Villalobos Vindas</v>
      </c>
      <c r="D792" s="1">
        <f>+'BD1'!D792</f>
        <v>5</v>
      </c>
      <c r="E792" s="1" t="str">
        <f>+'BD1'!E792</f>
        <v>Jefe</v>
      </c>
      <c r="F792" s="1" t="str">
        <f>+'BD1'!F792</f>
        <v>Elaboración de la evaluación del desempeño (por reunión)</v>
      </c>
      <c r="G792" s="1" t="str">
        <f>+'BD1'!G792</f>
        <v>Administrativa</v>
      </c>
      <c r="H792" s="1" t="str">
        <f>+'BD1'!H792</f>
        <v>NA</v>
      </c>
      <c r="J792" s="1" t="s">
        <v>263</v>
      </c>
      <c r="K792" s="1" t="s">
        <v>122</v>
      </c>
      <c r="L792" s="3" t="s">
        <v>59</v>
      </c>
      <c r="M792" s="1" t="s">
        <v>68</v>
      </c>
      <c r="N792" s="4">
        <f>IFERROR(AVERAGEIFS('TE por AEA'!$H$2:$H$12257,'TE por AEA'!$A$2:$A$12257,'TE por AEA'!J792,'TE por AEA'!$B$2:$B$12257,'TE por AEA'!K792,'TE por AEA'!$F$2:$F$12257,'TE por AEA'!L792),"No hay registro")</f>
        <v>1.456388888888889</v>
      </c>
      <c r="O792" s="4"/>
      <c r="P792" s="4"/>
      <c r="Q792" s="4"/>
      <c r="R792" s="4"/>
      <c r="S792" s="4"/>
    </row>
    <row r="793" spans="1:19">
      <c r="A793" s="1" t="str">
        <f>+'BD1'!A793</f>
        <v>Brunca</v>
      </c>
      <c r="B793" s="1" t="str">
        <f>+'BD1'!B793</f>
        <v>Piedras Blancas</v>
      </c>
      <c r="C793" s="1" t="str">
        <f>+'BD1'!C793</f>
        <v>César Villalobos Vindas</v>
      </c>
      <c r="D793" s="1">
        <f>+'BD1'!D793</f>
        <v>5</v>
      </c>
      <c r="E793" s="1" t="str">
        <f>+'BD1'!E793</f>
        <v>Jefe</v>
      </c>
      <c r="F793" s="1" t="str">
        <f>+'BD1'!F793</f>
        <v>Elaboración de inventarios de equipos, materiales e insumos (tiempo efectivo por día)</v>
      </c>
      <c r="G793" s="1" t="str">
        <f>+'BD1'!G793</f>
        <v>Administrativa</v>
      </c>
      <c r="H793" s="1">
        <f>+'BD1'!H793</f>
        <v>3.3883299999999998</v>
      </c>
      <c r="J793" s="1" t="s">
        <v>263</v>
      </c>
      <c r="K793" s="1" t="s">
        <v>122</v>
      </c>
      <c r="L793" s="3" t="s">
        <v>60</v>
      </c>
      <c r="M793" s="1" t="s">
        <v>68</v>
      </c>
      <c r="N793" s="4">
        <f>IFERROR(AVERAGEIFS('TE por AEA'!$H$2:$H$12257,'TE por AEA'!$A$2:$A$12257,'TE por AEA'!J793,'TE por AEA'!$B$2:$B$12257,'TE por AEA'!K793,'TE por AEA'!$F$2:$F$12257,'TE por AEA'!L793),"No hay registro")</f>
        <v>2.8979166666666671</v>
      </c>
      <c r="O793" s="4"/>
      <c r="P793" s="4"/>
      <c r="Q793" s="4"/>
      <c r="R793" s="4"/>
      <c r="S793" s="4"/>
    </row>
    <row r="794" spans="1:19">
      <c r="A794" s="1" t="str">
        <f>+'BD1'!A794</f>
        <v>Brunca</v>
      </c>
      <c r="B794" s="1" t="str">
        <f>+'BD1'!B794</f>
        <v>Piedras Blancas</v>
      </c>
      <c r="C794" s="1" t="str">
        <f>+'BD1'!C794</f>
        <v>César Villalobos Vindas</v>
      </c>
      <c r="D794" s="1">
        <f>+'BD1'!D794</f>
        <v>5</v>
      </c>
      <c r="E794" s="1" t="str">
        <f>+'BD1'!E794</f>
        <v>Jefe</v>
      </c>
      <c r="F794" s="1" t="str">
        <f>+'BD1'!F794</f>
        <v>Atención de emergencias</v>
      </c>
      <c r="G794" s="1" t="str">
        <f>+'BD1'!G794</f>
        <v>Sustantiva</v>
      </c>
      <c r="H794" s="1" t="str">
        <f>+'BD1'!H794</f>
        <v>NA</v>
      </c>
      <c r="J794" s="1" t="s">
        <v>263</v>
      </c>
      <c r="K794" s="1" t="s">
        <v>122</v>
      </c>
      <c r="L794" s="3" t="s">
        <v>61</v>
      </c>
      <c r="M794" s="1" t="s">
        <v>67</v>
      </c>
      <c r="N794" s="4" t="str">
        <f>IFERROR(AVERAGEIFS('TE por AEA'!$H$2:$H$12257,'TE por AEA'!$A$2:$A$12257,'TE por AEA'!J794,'TE por AEA'!$B$2:$B$12257,'TE por AEA'!K794,'TE por AEA'!$F$2:$F$12257,'TE por AEA'!L794),"No hay registro")</f>
        <v>No hay registro</v>
      </c>
      <c r="O794" s="4"/>
      <c r="P794" s="4"/>
      <c r="Q794" s="4"/>
      <c r="R794" s="4"/>
      <c r="S794" s="4"/>
    </row>
    <row r="795" spans="1:19">
      <c r="A795" s="1" t="str">
        <f>+'BD1'!A795</f>
        <v>Brunca</v>
      </c>
      <c r="B795" s="1" t="str">
        <f>+'BD1'!B795</f>
        <v>Piedras Blancas</v>
      </c>
      <c r="C795" s="1" t="str">
        <f>+'BD1'!C795</f>
        <v>César Villalobos Vindas</v>
      </c>
      <c r="D795" s="1">
        <f>+'BD1'!D795</f>
        <v>5</v>
      </c>
      <c r="E795" s="1" t="str">
        <f>+'BD1'!E795</f>
        <v>Jefe</v>
      </c>
      <c r="F795" s="1" t="str">
        <f>+'BD1'!F795</f>
        <v>Trazabilidad-visita a finca (por productor)</v>
      </c>
      <c r="G795" s="1" t="str">
        <f>+'BD1'!G795</f>
        <v>Sustantiva</v>
      </c>
      <c r="H795" s="1">
        <f>+'BD1'!H795</f>
        <v>8.9166699999999999</v>
      </c>
      <c r="J795" s="1" t="s">
        <v>263</v>
      </c>
      <c r="K795" s="1" t="s">
        <v>122</v>
      </c>
      <c r="L795" s="3" t="s">
        <v>62</v>
      </c>
      <c r="M795" s="1" t="s">
        <v>67</v>
      </c>
      <c r="N795" s="4">
        <f>IFERROR(AVERAGEIFS('TE por AEA'!$H$2:$H$12257,'TE por AEA'!$A$2:$A$12257,'TE por AEA'!J795,'TE por AEA'!$B$2:$B$12257,'TE por AEA'!K795,'TE por AEA'!$F$2:$F$12257,'TE por AEA'!L795),"No hay registro")</f>
        <v>6.0038888888888904</v>
      </c>
      <c r="O795" s="4"/>
      <c r="P795" s="4"/>
      <c r="Q795" s="4"/>
      <c r="R795" s="4"/>
      <c r="S795" s="4"/>
    </row>
    <row r="796" spans="1:19">
      <c r="A796" s="1" t="str">
        <f>+'BD1'!A796</f>
        <v>Brunca</v>
      </c>
      <c r="B796" s="1" t="str">
        <f>+'BD1'!B796</f>
        <v>Piedras Blancas</v>
      </c>
      <c r="C796" s="1" t="str">
        <f>+'BD1'!C796</f>
        <v>César Villalobos Vindas</v>
      </c>
      <c r="D796" s="1">
        <f>+'BD1'!D796</f>
        <v>5</v>
      </c>
      <c r="E796" s="1" t="str">
        <f>+'BD1'!E796</f>
        <v>Jefe</v>
      </c>
      <c r="F796" s="1" t="str">
        <f>+'BD1'!F796</f>
        <v>Trazabilidad-inclusión en sistema TrazarAgro (por productor)</v>
      </c>
      <c r="G796" s="1" t="str">
        <f>+'BD1'!G796</f>
        <v>Sustantiva</v>
      </c>
      <c r="H796" s="1">
        <f>+'BD1'!H796</f>
        <v>3.3883299999999998</v>
      </c>
      <c r="J796" s="1" t="s">
        <v>263</v>
      </c>
      <c r="K796" s="1" t="s">
        <v>122</v>
      </c>
      <c r="L796" s="3" t="s">
        <v>63</v>
      </c>
      <c r="M796" s="1" t="s">
        <v>67</v>
      </c>
      <c r="N796" s="4">
        <f>IFERROR(AVERAGEIFS('TE por AEA'!$H$2:$H$12257,'TE por AEA'!$A$2:$A$12257,'TE por AEA'!J796,'TE por AEA'!$B$2:$B$12257,'TE por AEA'!K796,'TE por AEA'!$F$2:$F$12257,'TE por AEA'!L796),"No hay registro")</f>
        <v>2.2737500000000002</v>
      </c>
      <c r="O796" s="4"/>
      <c r="P796" s="4"/>
      <c r="Q796" s="4"/>
      <c r="R796" s="4"/>
      <c r="S796" s="4"/>
    </row>
    <row r="797" spans="1:19">
      <c r="A797" s="1" t="str">
        <f>+'BD1'!A797</f>
        <v>Brunca</v>
      </c>
      <c r="B797" s="1" t="str">
        <f>+'BD1'!B797</f>
        <v>Piedras Blancas</v>
      </c>
      <c r="C797" s="1" t="str">
        <f>+'BD1'!C797</f>
        <v>César Villalobos Vindas</v>
      </c>
      <c r="D797" s="1">
        <f>+'BD1'!D797</f>
        <v>5</v>
      </c>
      <c r="E797" s="1" t="str">
        <f>+'BD1'!E797</f>
        <v>Jefe</v>
      </c>
      <c r="F797" s="1" t="str">
        <f>+'BD1'!F797</f>
        <v>Atención al gusano barrenador (por productor)</v>
      </c>
      <c r="G797" s="1" t="str">
        <f>+'BD1'!G797</f>
        <v>Sustantiva</v>
      </c>
      <c r="H797" s="1">
        <f>+'BD1'!H797</f>
        <v>5.5283300000000004</v>
      </c>
      <c r="J797" s="1" t="s">
        <v>263</v>
      </c>
      <c r="K797" s="1" t="s">
        <v>122</v>
      </c>
      <c r="L797" s="3" t="s">
        <v>64</v>
      </c>
      <c r="M797" s="1" t="s">
        <v>67</v>
      </c>
      <c r="N797" s="4">
        <f>IFERROR(AVERAGEIFS('TE por AEA'!$H$2:$H$12257,'TE por AEA'!$A$2:$A$12257,'TE por AEA'!J797,'TE por AEA'!$B$2:$B$12257,'TE por AEA'!K797,'TE por AEA'!$F$2:$F$12257,'TE por AEA'!L797),"No hay registro")</f>
        <v>3.9381944444444446</v>
      </c>
      <c r="O797" s="4"/>
      <c r="P797" s="4"/>
      <c r="Q797" s="4"/>
      <c r="R797" s="4"/>
      <c r="S797" s="4"/>
    </row>
    <row r="798" spans="1:19">
      <c r="A798" s="1" t="str">
        <f>+'BD1'!A798</f>
        <v>Brunca</v>
      </c>
      <c r="B798" s="1" t="str">
        <f>+'BD1'!B798</f>
        <v>Piedras Blancas</v>
      </c>
      <c r="C798" s="1" t="str">
        <f>+'BD1'!C798</f>
        <v>César Villalobos Vindas</v>
      </c>
      <c r="D798" s="1">
        <f>+'BD1'!D798</f>
        <v>5</v>
      </c>
      <c r="E798" s="1" t="str">
        <f>+'BD1'!E798</f>
        <v>Jefe</v>
      </c>
      <c r="F798" s="1" t="str">
        <f>+'BD1'!F798</f>
        <v>Atención en oficina (por usuario)</v>
      </c>
      <c r="G798" s="1" t="str">
        <f>+'BD1'!G798</f>
        <v>Sustantiva</v>
      </c>
      <c r="H798" s="1">
        <f>+'BD1'!H798</f>
        <v>2.2291699999999999</v>
      </c>
      <c r="J798" s="1" t="s">
        <v>263</v>
      </c>
      <c r="K798" s="1" t="s">
        <v>122</v>
      </c>
      <c r="L798" s="3" t="s">
        <v>65</v>
      </c>
      <c r="M798" s="1" t="s">
        <v>67</v>
      </c>
      <c r="N798" s="4">
        <f>IFERROR(AVERAGEIFS('TE por AEA'!$H$2:$H$12257,'TE por AEA'!$A$2:$A$12257,'TE por AEA'!J798,'TE por AEA'!$B$2:$B$12257,'TE por AEA'!K798,'TE por AEA'!$F$2:$F$12257,'TE por AEA'!L798),"No hay registro")</f>
        <v>0.98826388888888883</v>
      </c>
      <c r="O798" s="4"/>
      <c r="P798" s="4"/>
      <c r="Q798" s="4"/>
      <c r="R798" s="4"/>
      <c r="S798" s="4"/>
    </row>
    <row r="799" spans="1:19">
      <c r="A799" s="1" t="str">
        <f>+'BD1'!A799</f>
        <v>Brunca</v>
      </c>
      <c r="B799" s="1" t="str">
        <f>+'BD1'!B799</f>
        <v>Piedras Blancas</v>
      </c>
      <c r="C799" s="1" t="str">
        <f>+'BD1'!C799</f>
        <v>César Villalobos Vindas</v>
      </c>
      <c r="D799" s="1">
        <f>+'BD1'!D799</f>
        <v>5</v>
      </c>
      <c r="E799" s="1" t="str">
        <f>+'BD1'!E799</f>
        <v>Jefe</v>
      </c>
      <c r="F799" s="1" t="str">
        <f>+'BD1'!F799</f>
        <v>Búsqueda de nuevos productores (por productor)</v>
      </c>
      <c r="G799" s="1" t="str">
        <f>+'BD1'!G799</f>
        <v>Sustantiva</v>
      </c>
      <c r="H799" s="1">
        <f>+'BD1'!H799</f>
        <v>5.5283300000000004</v>
      </c>
      <c r="J799" s="1" t="s">
        <v>263</v>
      </c>
      <c r="K799" s="1" t="s">
        <v>122</v>
      </c>
      <c r="L799" s="3" t="s">
        <v>66</v>
      </c>
      <c r="M799" s="1" t="s">
        <v>67</v>
      </c>
      <c r="N799" s="4">
        <f>IFERROR(AVERAGEIFS('TE por AEA'!$H$2:$H$12257,'TE por AEA'!$A$2:$A$12257,'TE por AEA'!J799,'TE por AEA'!$B$2:$B$12257,'TE por AEA'!K799,'TE por AEA'!$F$2:$F$12257,'TE por AEA'!L799),"No hay registro")</f>
        <v>2.9424999999999999</v>
      </c>
      <c r="O799" s="4"/>
      <c r="P799" s="4"/>
      <c r="Q799" s="4"/>
      <c r="R799" s="4"/>
      <c r="S799" s="4"/>
    </row>
    <row r="800" spans="1:19">
      <c r="A800" s="1" t="str">
        <f>+'BD1'!A800</f>
        <v>Brunca</v>
      </c>
      <c r="B800" s="1" t="str">
        <f>+'BD1'!B800</f>
        <v>Piedras Blancas</v>
      </c>
      <c r="C800" s="1" t="str">
        <f>+'BD1'!C800</f>
        <v>Claudio Vargas Canales</v>
      </c>
      <c r="D800" s="1">
        <f>+'BD1'!D800</f>
        <v>13</v>
      </c>
      <c r="E800" s="1" t="str">
        <f>+'BD1'!E800</f>
        <v>Profesional</v>
      </c>
      <c r="F800" s="1" t="str">
        <f>+'BD1'!F800</f>
        <v>Elaboración del diagnóstico y plan de finca de manejo a personas productoras (por productor)</v>
      </c>
      <c r="G800" s="1" t="str">
        <f>+'BD1'!G800</f>
        <v>Sustantiva</v>
      </c>
      <c r="H800" s="1">
        <f>+'BD1'!H800</f>
        <v>1.7833300000000001</v>
      </c>
      <c r="J800" s="1" t="s">
        <v>263</v>
      </c>
      <c r="K800" s="1" t="s">
        <v>127</v>
      </c>
      <c r="L800" s="2" t="s">
        <v>11</v>
      </c>
      <c r="M800" s="1" t="s">
        <v>67</v>
      </c>
      <c r="N800" s="4">
        <f>IFERROR(AVERAGEIFS('TE por AEA'!$H$2:$H$12257,'TE por AEA'!$A$2:$A$12257,'TE por AEA'!J800,'TE por AEA'!$B$2:$B$12257,'TE por AEA'!K800,'TE por AEA'!$F$2:$F$12257,'TE por AEA'!L800),"No hay registro")</f>
        <v>1.292916388888889</v>
      </c>
      <c r="O800" s="4"/>
      <c r="P800" s="4"/>
      <c r="Q800" s="4"/>
      <c r="R800" s="4"/>
      <c r="S800" s="4"/>
    </row>
    <row r="801" spans="1:19">
      <c r="A801" s="1" t="str">
        <f>+'BD1'!A801</f>
        <v>Brunca</v>
      </c>
      <c r="B801" s="1" t="str">
        <f>+'BD1'!B801</f>
        <v>Piedras Blancas</v>
      </c>
      <c r="C801" s="1" t="str">
        <f>+'BD1'!C801</f>
        <v>Claudio Vargas Canales</v>
      </c>
      <c r="D801" s="1">
        <f>+'BD1'!D801</f>
        <v>13</v>
      </c>
      <c r="E801" s="1" t="str">
        <f>+'BD1'!E801</f>
        <v>Profesional</v>
      </c>
      <c r="F801" s="1" t="str">
        <f>+'BD1'!F801</f>
        <v>Asistencia técnica a personas productoras (individual): visitas a finca (por productor)</v>
      </c>
      <c r="G801" s="1" t="str">
        <f>+'BD1'!G801</f>
        <v>Sustantiva</v>
      </c>
      <c r="H801" s="1">
        <f>+'BD1'!H801</f>
        <v>3.21</v>
      </c>
      <c r="J801" s="1" t="s">
        <v>263</v>
      </c>
      <c r="K801" s="1" t="s">
        <v>127</v>
      </c>
      <c r="L801" s="2" t="s">
        <v>12</v>
      </c>
      <c r="M801" s="1" t="s">
        <v>67</v>
      </c>
      <c r="N801" s="4">
        <f>IFERROR(AVERAGEIFS('TE por AEA'!$H$2:$H$12257,'TE por AEA'!$A$2:$A$12257,'TE por AEA'!J801,'TE por AEA'!$B$2:$B$12257,'TE por AEA'!K801,'TE por AEA'!$F$2:$F$12257,'TE por AEA'!L801),"No hay registro")</f>
        <v>1.6384375000000002</v>
      </c>
      <c r="O801" s="4"/>
      <c r="P801" s="4"/>
      <c r="Q801" s="4"/>
      <c r="R801" s="4"/>
      <c r="S801" s="4"/>
    </row>
    <row r="802" spans="1:19">
      <c r="A802" s="1" t="str">
        <f>+'BD1'!A802</f>
        <v>Brunca</v>
      </c>
      <c r="B802" s="1" t="str">
        <f>+'BD1'!B802</f>
        <v>Piedras Blancas</v>
      </c>
      <c r="C802" s="1" t="str">
        <f>+'BD1'!C802</f>
        <v>Claudio Vargas Canales</v>
      </c>
      <c r="D802" s="1">
        <f>+'BD1'!D802</f>
        <v>13</v>
      </c>
      <c r="E802" s="1" t="str">
        <f>+'BD1'!E802</f>
        <v>Profesional</v>
      </c>
      <c r="F802" s="1" t="str">
        <f>+'BD1'!F802</f>
        <v>Asistencia técnica a personas productoras (individual): atenciones virtuales y digitales (por productor)</v>
      </c>
      <c r="G802" s="1" t="str">
        <f>+'BD1'!G802</f>
        <v>Sustantiva</v>
      </c>
      <c r="H802" s="1">
        <f>+'BD1'!H802</f>
        <v>0.38639000000000001</v>
      </c>
      <c r="J802" s="1" t="s">
        <v>263</v>
      </c>
      <c r="K802" s="1" t="s">
        <v>127</v>
      </c>
      <c r="L802" s="2" t="s">
        <v>13</v>
      </c>
      <c r="M802" s="1" t="s">
        <v>67</v>
      </c>
      <c r="N802" s="4">
        <f>IFERROR(AVERAGEIFS('TE por AEA'!$H$2:$H$12257,'TE por AEA'!$A$2:$A$12257,'TE por AEA'!J802,'TE por AEA'!$B$2:$B$12257,'TE por AEA'!K802,'TE por AEA'!$F$2:$F$12257,'TE por AEA'!L802),"No hay registro")</f>
        <v>1.0848599999999999</v>
      </c>
      <c r="O802" s="4"/>
      <c r="P802" s="4"/>
      <c r="Q802" s="4"/>
      <c r="R802" s="4"/>
      <c r="S802" s="4"/>
    </row>
    <row r="803" spans="1:19">
      <c r="A803" s="1" t="str">
        <f>+'BD1'!A803</f>
        <v>Brunca</v>
      </c>
      <c r="B803" s="1" t="str">
        <f>+'BD1'!B803</f>
        <v>Piedras Blancas</v>
      </c>
      <c r="C803" s="1" t="str">
        <f>+'BD1'!C803</f>
        <v>Claudio Vargas Canales</v>
      </c>
      <c r="D803" s="1">
        <f>+'BD1'!D803</f>
        <v>13</v>
      </c>
      <c r="E803" s="1" t="str">
        <f>+'BD1'!E803</f>
        <v>Profesional</v>
      </c>
      <c r="F803" s="1" t="str">
        <f>+'BD1'!F803</f>
        <v>Asistencia técnica a personas productoras (grupal): día de campo (por día en el evento)</v>
      </c>
      <c r="G803" s="1" t="str">
        <f>+'BD1'!G803</f>
        <v>Sustantiva</v>
      </c>
      <c r="H803" s="1">
        <f>+'BD1'!H803</f>
        <v>4.8150000000000004</v>
      </c>
      <c r="J803" s="1" t="s">
        <v>263</v>
      </c>
      <c r="K803" s="1" t="s">
        <v>127</v>
      </c>
      <c r="L803" s="2" t="s">
        <v>14</v>
      </c>
      <c r="M803" s="1" t="s">
        <v>67</v>
      </c>
      <c r="N803" s="4">
        <f>IFERROR(AVERAGEIFS('TE por AEA'!$H$2:$H$12257,'TE por AEA'!$A$2:$A$12257,'TE por AEA'!J803,'TE por AEA'!$B$2:$B$12257,'TE por AEA'!K803,'TE por AEA'!$F$2:$F$12257,'TE por AEA'!L803),"No hay registro")</f>
        <v>3.2545841666666666</v>
      </c>
      <c r="O803" s="4"/>
      <c r="P803" s="4"/>
      <c r="Q803" s="4"/>
      <c r="R803" s="4"/>
      <c r="S803" s="4"/>
    </row>
    <row r="804" spans="1:19">
      <c r="A804" s="1" t="str">
        <f>+'BD1'!A804</f>
        <v>Brunca</v>
      </c>
      <c r="B804" s="1" t="str">
        <f>+'BD1'!B804</f>
        <v>Piedras Blancas</v>
      </c>
      <c r="C804" s="1" t="str">
        <f>+'BD1'!C804</f>
        <v>Claudio Vargas Canales</v>
      </c>
      <c r="D804" s="1">
        <f>+'BD1'!D804</f>
        <v>13</v>
      </c>
      <c r="E804" s="1" t="str">
        <f>+'BD1'!E804</f>
        <v>Profesional</v>
      </c>
      <c r="F804" s="1" t="str">
        <f>+'BD1'!F804</f>
        <v>Asistencia técnica a personas productoras (grupal): demostración de métodos (por evento, se puede acumular si la demostración tarda más de un día)</v>
      </c>
      <c r="G804" s="1" t="str">
        <f>+'BD1'!G804</f>
        <v>Sustantiva</v>
      </c>
      <c r="H804" s="1">
        <f>+'BD1'!H804</f>
        <v>3.5666699999999998</v>
      </c>
      <c r="J804" s="1" t="s">
        <v>263</v>
      </c>
      <c r="K804" s="1" t="s">
        <v>127</v>
      </c>
      <c r="L804" s="2" t="s">
        <v>15</v>
      </c>
      <c r="M804" s="1" t="s">
        <v>67</v>
      </c>
      <c r="N804" s="4">
        <f>IFERROR(AVERAGEIFS('TE por AEA'!$H$2:$H$12257,'TE por AEA'!$A$2:$A$12257,'TE por AEA'!J804,'TE por AEA'!$B$2:$B$12257,'TE por AEA'!K804,'TE por AEA'!$F$2:$F$12257,'TE por AEA'!L804),"No hay registro")</f>
        <v>3.1096875000000006</v>
      </c>
      <c r="O804" s="4"/>
      <c r="P804" s="4"/>
      <c r="Q804" s="4"/>
      <c r="R804" s="4"/>
      <c r="S804" s="4"/>
    </row>
    <row r="805" spans="1:19">
      <c r="A805" s="1" t="str">
        <f>+'BD1'!A805</f>
        <v>Brunca</v>
      </c>
      <c r="B805" s="1" t="str">
        <f>+'BD1'!B805</f>
        <v>Piedras Blancas</v>
      </c>
      <c r="C805" s="1" t="str">
        <f>+'BD1'!C805</f>
        <v>Claudio Vargas Canales</v>
      </c>
      <c r="D805" s="1">
        <f>+'BD1'!D805</f>
        <v>13</v>
      </c>
      <c r="E805" s="1" t="str">
        <f>+'BD1'!E805</f>
        <v>Profesional</v>
      </c>
      <c r="F805" s="1" t="str">
        <f>+'BD1'!F805</f>
        <v>Asistencia técnica a personas productoras (grupal): taller (por taller)</v>
      </c>
      <c r="G805" s="1" t="str">
        <f>+'BD1'!G805</f>
        <v>Sustantiva</v>
      </c>
      <c r="H805" s="1">
        <f>+'BD1'!H805</f>
        <v>6.42</v>
      </c>
      <c r="J805" s="1" t="s">
        <v>263</v>
      </c>
      <c r="K805" s="1" t="s">
        <v>127</v>
      </c>
      <c r="L805" s="2" t="s">
        <v>16</v>
      </c>
      <c r="M805" s="1" t="s">
        <v>67</v>
      </c>
      <c r="N805" s="4">
        <f>IFERROR(AVERAGEIFS('TE por AEA'!$H$2:$H$12257,'TE por AEA'!$A$2:$A$12257,'TE por AEA'!J805,'TE por AEA'!$B$2:$B$12257,'TE por AEA'!K805,'TE por AEA'!$F$2:$F$12257,'TE por AEA'!L805),"No hay registro")</f>
        <v>3.343749166666667</v>
      </c>
      <c r="O805" s="4"/>
      <c r="P805" s="4"/>
      <c r="Q805" s="4"/>
      <c r="R805" s="4"/>
      <c r="S805" s="4"/>
    </row>
    <row r="806" spans="1:19">
      <c r="A806" s="1" t="str">
        <f>+'BD1'!A806</f>
        <v>Brunca</v>
      </c>
      <c r="B806" s="1" t="str">
        <f>+'BD1'!B806</f>
        <v>Piedras Blancas</v>
      </c>
      <c r="C806" s="1" t="str">
        <f>+'BD1'!C806</f>
        <v>Claudio Vargas Canales</v>
      </c>
      <c r="D806" s="1">
        <f>+'BD1'!D806</f>
        <v>13</v>
      </c>
      <c r="E806" s="1" t="str">
        <f>+'BD1'!E806</f>
        <v>Profesional</v>
      </c>
      <c r="F806" s="1" t="str">
        <f>+'BD1'!F806</f>
        <v>Asistencia técnica a personas productoras (grupal): charlas (por día en el evento)</v>
      </c>
      <c r="G806" s="1" t="str">
        <f>+'BD1'!G806</f>
        <v>Sustantiva</v>
      </c>
      <c r="H806" s="1">
        <f>+'BD1'!H806</f>
        <v>2.31833</v>
      </c>
      <c r="J806" s="1" t="s">
        <v>263</v>
      </c>
      <c r="K806" s="1" t="s">
        <v>127</v>
      </c>
      <c r="L806" s="2" t="s">
        <v>17</v>
      </c>
      <c r="M806" s="1" t="s">
        <v>67</v>
      </c>
      <c r="N806" s="4">
        <f>IFERROR(AVERAGEIFS('TE por AEA'!$H$2:$H$12257,'TE por AEA'!$A$2:$A$12257,'TE por AEA'!J806,'TE por AEA'!$B$2:$B$12257,'TE por AEA'!K806,'TE por AEA'!$F$2:$F$12257,'TE por AEA'!L806),"No hay registro")</f>
        <v>2.2514583333333333</v>
      </c>
      <c r="O806" s="4"/>
      <c r="P806" s="4"/>
      <c r="Q806" s="4"/>
      <c r="R806" s="4"/>
      <c r="S806" s="4"/>
    </row>
    <row r="807" spans="1:19">
      <c r="A807" s="1" t="str">
        <f>+'BD1'!A807</f>
        <v>Brunca</v>
      </c>
      <c r="B807" s="1" t="str">
        <f>+'BD1'!B807</f>
        <v>Piedras Blancas</v>
      </c>
      <c r="C807" s="1" t="str">
        <f>+'BD1'!C807</f>
        <v>Claudio Vargas Canales</v>
      </c>
      <c r="D807" s="1">
        <f>+'BD1'!D807</f>
        <v>13</v>
      </c>
      <c r="E807" s="1" t="str">
        <f>+'BD1'!E807</f>
        <v>Profesional</v>
      </c>
      <c r="F807" s="1" t="str">
        <f>+'BD1'!F807</f>
        <v>Gestión en capacitaciones con instituciones públicas o privadas (solo gestión de coordinación por evento de capacitación)</v>
      </c>
      <c r="G807" s="1" t="str">
        <f>+'BD1'!G807</f>
        <v>Administrativa</v>
      </c>
      <c r="H807" s="1">
        <f>+'BD1'!H807</f>
        <v>18.546669999999999</v>
      </c>
      <c r="J807" s="1" t="s">
        <v>263</v>
      </c>
      <c r="K807" s="1" t="s">
        <v>127</v>
      </c>
      <c r="L807" s="2" t="s">
        <v>18</v>
      </c>
      <c r="M807" s="1" t="s">
        <v>68</v>
      </c>
      <c r="N807" s="4">
        <f>IFERROR(AVERAGEIFS('TE por AEA'!$H$2:$H$12257,'TE por AEA'!$A$2:$A$12257,'TE por AEA'!J807,'TE por AEA'!$B$2:$B$12257,'TE por AEA'!K807,'TE por AEA'!$F$2:$F$12257,'TE por AEA'!L807),"No hay registro")</f>
        <v>6.0038888888888886</v>
      </c>
      <c r="O807" s="4"/>
      <c r="P807" s="4"/>
      <c r="Q807" s="4"/>
      <c r="R807" s="4"/>
      <c r="S807" s="4"/>
    </row>
    <row r="808" spans="1:19">
      <c r="A808" s="1" t="str">
        <f>+'BD1'!A808</f>
        <v>Brunca</v>
      </c>
      <c r="B808" s="1" t="str">
        <f>+'BD1'!B808</f>
        <v>Piedras Blancas</v>
      </c>
      <c r="C808" s="1" t="str">
        <f>+'BD1'!C808</f>
        <v>Claudio Vargas Canales</v>
      </c>
      <c r="D808" s="1">
        <f>+'BD1'!D808</f>
        <v>13</v>
      </c>
      <c r="E808" s="1" t="str">
        <f>+'BD1'!E808</f>
        <v>Profesional</v>
      </c>
      <c r="F808" s="1" t="str">
        <f>+'BD1'!F808</f>
        <v>Aplicación de la herramienta de medición del nivel de gestión empresarial y organizacional (por organización)</v>
      </c>
      <c r="G808" s="1" t="str">
        <f>+'BD1'!G808</f>
        <v>Sustantiva</v>
      </c>
      <c r="H808" s="1" t="str">
        <f>+'BD1'!H808</f>
        <v>NA</v>
      </c>
      <c r="J808" s="1" t="s">
        <v>263</v>
      </c>
      <c r="K808" s="1" t="s">
        <v>127</v>
      </c>
      <c r="L808" s="2" t="s">
        <v>19</v>
      </c>
      <c r="M808" s="1" t="s">
        <v>67</v>
      </c>
      <c r="N808" s="4">
        <f>IFERROR(AVERAGEIFS('TE por AEA'!$H$2:$H$12257,'TE por AEA'!$A$2:$A$12257,'TE por AEA'!J808,'TE por AEA'!$B$2:$B$12257,'TE por AEA'!K808,'TE por AEA'!$F$2:$F$12257,'TE por AEA'!L808),"No hay registro")</f>
        <v>2.6749999999999998</v>
      </c>
      <c r="O808" s="4"/>
      <c r="P808" s="4"/>
      <c r="Q808" s="4"/>
      <c r="R808" s="4"/>
      <c r="S808" s="4"/>
    </row>
    <row r="809" spans="1:19">
      <c r="A809" s="1" t="str">
        <f>+'BD1'!A809</f>
        <v>Brunca</v>
      </c>
      <c r="B809" s="1" t="str">
        <f>+'BD1'!B809</f>
        <v>Piedras Blancas</v>
      </c>
      <c r="C809" s="1" t="str">
        <f>+'BD1'!C809</f>
        <v>Claudio Vargas Canales</v>
      </c>
      <c r="D809" s="1">
        <f>+'BD1'!D809</f>
        <v>13</v>
      </c>
      <c r="E809" s="1" t="str">
        <f>+'BD1'!E809</f>
        <v>Profesional</v>
      </c>
      <c r="F809" s="1" t="str">
        <f>+'BD1'!F809</f>
        <v>Elaboración y ejecución del plan de trabajo (por organización)</v>
      </c>
      <c r="G809" s="1" t="str">
        <f>+'BD1'!G809</f>
        <v>Sustantiva</v>
      </c>
      <c r="H809" s="1" t="str">
        <f>+'BD1'!H809</f>
        <v>NA</v>
      </c>
      <c r="J809" s="1" t="s">
        <v>263</v>
      </c>
      <c r="K809" s="1" t="s">
        <v>127</v>
      </c>
      <c r="L809" s="2" t="s">
        <v>20</v>
      </c>
      <c r="M809" s="1" t="s">
        <v>67</v>
      </c>
      <c r="N809" s="4">
        <f>IFERROR(AVERAGEIFS('TE por AEA'!$H$2:$H$12257,'TE por AEA'!$A$2:$A$12257,'TE por AEA'!J809,'TE por AEA'!$B$2:$B$12257,'TE por AEA'!K809,'TE por AEA'!$F$2:$F$12257,'TE por AEA'!L809),"No hay registro")</f>
        <v>1.9170833333333335</v>
      </c>
      <c r="O809" s="4"/>
      <c r="P809" s="4"/>
      <c r="Q809" s="4"/>
      <c r="R809" s="4"/>
      <c r="S809" s="4"/>
    </row>
    <row r="810" spans="1:19">
      <c r="A810" s="1" t="str">
        <f>+'BD1'!A810</f>
        <v>Brunca</v>
      </c>
      <c r="B810" s="1" t="str">
        <f>+'BD1'!B810</f>
        <v>Piedras Blancas</v>
      </c>
      <c r="C810" s="1" t="str">
        <f>+'BD1'!C810</f>
        <v>Claudio Vargas Canales</v>
      </c>
      <c r="D810" s="1">
        <f>+'BD1'!D810</f>
        <v>13</v>
      </c>
      <c r="E810" s="1" t="str">
        <f>+'BD1'!E810</f>
        <v>Profesional</v>
      </c>
      <c r="F810" s="1" t="str">
        <f>+'BD1'!F810</f>
        <v>Visitas de seguimiento al plan de trabajo (por visita por organización)</v>
      </c>
      <c r="G810" s="1" t="str">
        <f>+'BD1'!G810</f>
        <v>Sustantiva</v>
      </c>
      <c r="H810" s="1" t="str">
        <f>+'BD1'!H810</f>
        <v>NA</v>
      </c>
      <c r="J810" s="1" t="s">
        <v>263</v>
      </c>
      <c r="K810" s="1" t="s">
        <v>127</v>
      </c>
      <c r="L810" s="2" t="s">
        <v>21</v>
      </c>
      <c r="M810" s="1" t="s">
        <v>67</v>
      </c>
      <c r="N810" s="4">
        <f>IFERROR(AVERAGEIFS('TE por AEA'!$H$2:$H$12257,'TE por AEA'!$A$2:$A$12257,'TE por AEA'!J810,'TE por AEA'!$B$2:$B$12257,'TE por AEA'!K810,'TE por AEA'!$F$2:$F$12257,'TE por AEA'!L810),"No hay registro")</f>
        <v>1.1145833333333335</v>
      </c>
      <c r="O810" s="4"/>
      <c r="P810" s="4"/>
      <c r="Q810" s="4"/>
      <c r="R810" s="4"/>
      <c r="S810" s="4"/>
    </row>
    <row r="811" spans="1:19">
      <c r="A811" s="1" t="str">
        <f>+'BD1'!A811</f>
        <v>Brunca</v>
      </c>
      <c r="B811" s="1" t="str">
        <f>+'BD1'!B811</f>
        <v>Piedras Blancas</v>
      </c>
      <c r="C811" s="1" t="str">
        <f>+'BD1'!C811</f>
        <v>Claudio Vargas Canales</v>
      </c>
      <c r="D811" s="1">
        <f>+'BD1'!D811</f>
        <v>13</v>
      </c>
      <c r="E811" s="1" t="str">
        <f>+'BD1'!E811</f>
        <v>Profesional</v>
      </c>
      <c r="F811" s="1" t="str">
        <f>+'BD1'!F811</f>
        <v>Reporte del plan de trabajo anual (por reporte por organización)</v>
      </c>
      <c r="G811" s="1" t="str">
        <f>+'BD1'!G811</f>
        <v>Sustantiva</v>
      </c>
      <c r="H811" s="1" t="str">
        <f>+'BD1'!H811</f>
        <v>NA</v>
      </c>
      <c r="J811" s="1" t="s">
        <v>263</v>
      </c>
      <c r="K811" s="1" t="s">
        <v>127</v>
      </c>
      <c r="L811" s="2" t="s">
        <v>22</v>
      </c>
      <c r="M811" s="1" t="s">
        <v>67</v>
      </c>
      <c r="N811" s="4">
        <f>IFERROR(AVERAGEIFS('TE por AEA'!$H$2:$H$12257,'TE por AEA'!$A$2:$A$12257,'TE por AEA'!J811,'TE por AEA'!$B$2:$B$12257,'TE por AEA'!K811,'TE por AEA'!$F$2:$F$12257,'TE por AEA'!L811),"No hay registro")</f>
        <v>1.1145833333333335</v>
      </c>
      <c r="O811" s="4"/>
      <c r="P811" s="4"/>
      <c r="Q811" s="4"/>
      <c r="R811" s="4"/>
      <c r="S811" s="4"/>
    </row>
    <row r="812" spans="1:19">
      <c r="A812" s="1" t="str">
        <f>+'BD1'!A812</f>
        <v>Brunca</v>
      </c>
      <c r="B812" s="1" t="str">
        <f>+'BD1'!B812</f>
        <v>Piedras Blancas</v>
      </c>
      <c r="C812" s="1" t="str">
        <f>+'BD1'!C812</f>
        <v>Claudio Vargas Canales</v>
      </c>
      <c r="D812" s="1">
        <f>+'BD1'!D812</f>
        <v>13</v>
      </c>
      <c r="E812" s="1" t="str">
        <f>+'BD1'!E812</f>
        <v>Profesional</v>
      </c>
      <c r="F812" s="1" t="str">
        <f>+'BD1'!F812</f>
        <v>NAMA (café): muestreo y toma de datos en finca (por productor)</v>
      </c>
      <c r="G812" s="1" t="str">
        <f>+'BD1'!G812</f>
        <v>Sustantiva</v>
      </c>
      <c r="H812" s="1" t="str">
        <f>+'BD1'!H812</f>
        <v>NA</v>
      </c>
      <c r="J812" s="1" t="s">
        <v>263</v>
      </c>
      <c r="K812" s="1" t="s">
        <v>127</v>
      </c>
      <c r="L812" s="2" t="s">
        <v>23</v>
      </c>
      <c r="M812" s="1" t="s">
        <v>67</v>
      </c>
      <c r="N812" s="4" t="str">
        <f>IFERROR(AVERAGEIFS('TE por AEA'!$H$2:$H$12257,'TE por AEA'!$A$2:$A$12257,'TE por AEA'!J812,'TE por AEA'!$B$2:$B$12257,'TE por AEA'!K812,'TE por AEA'!$F$2:$F$12257,'TE por AEA'!L812),"No hay registro")</f>
        <v>No hay registro</v>
      </c>
      <c r="O812" s="4"/>
      <c r="P812" s="4"/>
      <c r="Q812" s="4"/>
      <c r="R812" s="4"/>
      <c r="S812" s="4"/>
    </row>
    <row r="813" spans="1:19">
      <c r="A813" s="1" t="str">
        <f>+'BD1'!A813</f>
        <v>Brunca</v>
      </c>
      <c r="B813" s="1" t="str">
        <f>+'BD1'!B813</f>
        <v>Piedras Blancas</v>
      </c>
      <c r="C813" s="1" t="str">
        <f>+'BD1'!C813</f>
        <v>Claudio Vargas Canales</v>
      </c>
      <c r="D813" s="1">
        <f>+'BD1'!D813</f>
        <v>13</v>
      </c>
      <c r="E813" s="1" t="str">
        <f>+'BD1'!E813</f>
        <v>Profesional</v>
      </c>
      <c r="F813" s="1" t="str">
        <f>+'BD1'!F813</f>
        <v>NAMA (café): inclusión de datos al SisDNEA (por productor)</v>
      </c>
      <c r="G813" s="1" t="str">
        <f>+'BD1'!G813</f>
        <v>Sustantiva</v>
      </c>
      <c r="H813" s="1" t="str">
        <f>+'BD1'!H813</f>
        <v>NA</v>
      </c>
      <c r="J813" s="1" t="s">
        <v>263</v>
      </c>
      <c r="K813" s="1" t="s">
        <v>127</v>
      </c>
      <c r="L813" s="2" t="s">
        <v>24</v>
      </c>
      <c r="M813" s="1" t="s">
        <v>67</v>
      </c>
      <c r="N813" s="4" t="str">
        <f>IFERROR(AVERAGEIFS('TE por AEA'!$H$2:$H$12257,'TE por AEA'!$A$2:$A$12257,'TE por AEA'!J813,'TE por AEA'!$B$2:$B$12257,'TE por AEA'!K813,'TE por AEA'!$F$2:$F$12257,'TE por AEA'!L813),"No hay registro")</f>
        <v>No hay registro</v>
      </c>
      <c r="O813" s="4"/>
      <c r="P813" s="4"/>
      <c r="Q813" s="4"/>
      <c r="R813" s="4"/>
      <c r="S813" s="4"/>
    </row>
    <row r="814" spans="1:19">
      <c r="A814" s="1" t="str">
        <f>+'BD1'!A814</f>
        <v>Brunca</v>
      </c>
      <c r="B814" s="1" t="str">
        <f>+'BD1'!B814</f>
        <v>Piedras Blancas</v>
      </c>
      <c r="C814" s="1" t="str">
        <f>+'BD1'!C814</f>
        <v>Claudio Vargas Canales</v>
      </c>
      <c r="D814" s="1">
        <f>+'BD1'!D814</f>
        <v>13</v>
      </c>
      <c r="E814" s="1" t="str">
        <f>+'BD1'!E814</f>
        <v>Profesional</v>
      </c>
      <c r="F814" s="1" t="str">
        <f>+'BD1'!F814</f>
        <v>NAMA (café): entrega de constancia de verificación del MRV a la persona productora (por productor)</v>
      </c>
      <c r="G814" s="1" t="str">
        <f>+'BD1'!G814</f>
        <v>Sustantiva</v>
      </c>
      <c r="H814" s="1" t="str">
        <f>+'BD1'!H814</f>
        <v>NA</v>
      </c>
      <c r="J814" s="1" t="s">
        <v>263</v>
      </c>
      <c r="K814" s="1" t="s">
        <v>127</v>
      </c>
      <c r="L814" s="3" t="s">
        <v>25</v>
      </c>
      <c r="M814" s="1" t="s">
        <v>67</v>
      </c>
      <c r="N814" s="4" t="str">
        <f>IFERROR(AVERAGEIFS('TE por AEA'!$H$2:$H$12257,'TE por AEA'!$A$2:$A$12257,'TE por AEA'!J814,'TE por AEA'!$B$2:$B$12257,'TE por AEA'!K814,'TE por AEA'!$F$2:$F$12257,'TE por AEA'!L814),"No hay registro")</f>
        <v>No hay registro</v>
      </c>
      <c r="O814" s="4"/>
      <c r="P814" s="4"/>
      <c r="Q814" s="4"/>
      <c r="R814" s="4"/>
      <c r="S814" s="4"/>
    </row>
    <row r="815" spans="1:19">
      <c r="A815" s="1" t="str">
        <f>+'BD1'!A815</f>
        <v>Brunca</v>
      </c>
      <c r="B815" s="1" t="str">
        <f>+'BD1'!B815</f>
        <v>Piedras Blancas</v>
      </c>
      <c r="C815" s="1" t="str">
        <f>+'BD1'!C815</f>
        <v>Claudio Vargas Canales</v>
      </c>
      <c r="D815" s="1">
        <f>+'BD1'!D815</f>
        <v>13</v>
      </c>
      <c r="E815" s="1" t="str">
        <f>+'BD1'!E815</f>
        <v>Profesional</v>
      </c>
      <c r="F815" s="1" t="str">
        <f>+'BD1'!F815</f>
        <v>NAMA (ganadería): muestreo y toma de datos en finca (por productor)</v>
      </c>
      <c r="G815" s="1" t="str">
        <f>+'BD1'!G815</f>
        <v>Sustantiva</v>
      </c>
      <c r="H815" s="1">
        <f>+'BD1'!H815</f>
        <v>4.4583300000000001</v>
      </c>
      <c r="J815" s="1" t="s">
        <v>263</v>
      </c>
      <c r="K815" s="1" t="s">
        <v>127</v>
      </c>
      <c r="L815" s="3" t="s">
        <v>26</v>
      </c>
      <c r="M815" s="1" t="s">
        <v>67</v>
      </c>
      <c r="N815" s="4">
        <f>IFERROR(AVERAGEIFS('TE por AEA'!$H$2:$H$12257,'TE por AEA'!$A$2:$A$12257,'TE por AEA'!J815,'TE por AEA'!$B$2:$B$12257,'TE por AEA'!K815,'TE por AEA'!$F$2:$F$12257,'TE por AEA'!L815),"No hay registro")</f>
        <v>2.7418750000000003</v>
      </c>
      <c r="O815" s="4"/>
      <c r="P815" s="4"/>
      <c r="Q815" s="4"/>
      <c r="R815" s="4"/>
      <c r="S815" s="4"/>
    </row>
    <row r="816" spans="1:19">
      <c r="A816" s="1" t="str">
        <f>+'BD1'!A816</f>
        <v>Brunca</v>
      </c>
      <c r="B816" s="1" t="str">
        <f>+'BD1'!B816</f>
        <v>Piedras Blancas</v>
      </c>
      <c r="C816" s="1" t="str">
        <f>+'BD1'!C816</f>
        <v>Claudio Vargas Canales</v>
      </c>
      <c r="D816" s="1">
        <f>+'BD1'!D816</f>
        <v>13</v>
      </c>
      <c r="E816" s="1" t="str">
        <f>+'BD1'!E816</f>
        <v>Profesional</v>
      </c>
      <c r="F816" s="1" t="str">
        <f>+'BD1'!F816</f>
        <v>NAMA (ganadería): inclusión de datos al SisDNEA (por productor)</v>
      </c>
      <c r="G816" s="1" t="str">
        <f>+'BD1'!G816</f>
        <v>Sustantiva</v>
      </c>
      <c r="H816" s="1">
        <f>+'BD1'!H816</f>
        <v>1.3374999999999999</v>
      </c>
      <c r="J816" s="1" t="s">
        <v>263</v>
      </c>
      <c r="K816" s="1" t="s">
        <v>127</v>
      </c>
      <c r="L816" s="3" t="s">
        <v>27</v>
      </c>
      <c r="M816" s="1" t="s">
        <v>67</v>
      </c>
      <c r="N816" s="4">
        <f>IFERROR(AVERAGEIFS('TE por AEA'!$H$2:$H$12257,'TE por AEA'!$A$2:$A$12257,'TE por AEA'!J816,'TE por AEA'!$B$2:$B$12257,'TE por AEA'!K816,'TE por AEA'!$F$2:$F$12257,'TE por AEA'!L816),"No hay registro")</f>
        <v>1.09229</v>
      </c>
      <c r="O816" s="4"/>
      <c r="P816" s="4"/>
      <c r="Q816" s="4"/>
      <c r="R816" s="4"/>
      <c r="S816" s="4"/>
    </row>
    <row r="817" spans="1:19">
      <c r="A817" s="1" t="str">
        <f>+'BD1'!A817</f>
        <v>Brunca</v>
      </c>
      <c r="B817" s="1" t="str">
        <f>+'BD1'!B817</f>
        <v>Piedras Blancas</v>
      </c>
      <c r="C817" s="1" t="str">
        <f>+'BD1'!C817</f>
        <v>Claudio Vargas Canales</v>
      </c>
      <c r="D817" s="1">
        <f>+'BD1'!D817</f>
        <v>13</v>
      </c>
      <c r="E817" s="1" t="str">
        <f>+'BD1'!E817</f>
        <v>Profesional</v>
      </c>
      <c r="F817" s="1" t="str">
        <f>+'BD1'!F817</f>
        <v>NAMA (ganadería): entrega de constancia de verificación del MRV a la persona productora (por productor)</v>
      </c>
      <c r="G817" s="1" t="str">
        <f>+'BD1'!G817</f>
        <v>Sustantiva</v>
      </c>
      <c r="H817" s="1">
        <f>+'BD1'!H817</f>
        <v>0.37153000000000003</v>
      </c>
      <c r="J817" s="1" t="s">
        <v>263</v>
      </c>
      <c r="K817" s="1" t="s">
        <v>127</v>
      </c>
      <c r="L817" s="3" t="s">
        <v>28</v>
      </c>
      <c r="M817" s="1" t="s">
        <v>67</v>
      </c>
      <c r="N817" s="4">
        <f>IFERROR(AVERAGEIFS('TE por AEA'!$H$2:$H$12257,'TE por AEA'!$A$2:$A$12257,'TE por AEA'!J817,'TE por AEA'!$B$2:$B$12257,'TE por AEA'!K817,'TE por AEA'!$F$2:$F$12257,'TE por AEA'!L817),"No hay registro")</f>
        <v>0.93625000000000003</v>
      </c>
      <c r="O817" s="4"/>
      <c r="P817" s="4"/>
      <c r="Q817" s="4"/>
      <c r="R817" s="4"/>
      <c r="S817" s="4"/>
    </row>
    <row r="818" spans="1:19">
      <c r="A818" s="1" t="str">
        <f>+'BD1'!A818</f>
        <v>Brunca</v>
      </c>
      <c r="B818" s="1" t="str">
        <f>+'BD1'!B818</f>
        <v>Piedras Blancas</v>
      </c>
      <c r="C818" s="1" t="str">
        <f>+'BD1'!C818</f>
        <v>Claudio Vargas Canales</v>
      </c>
      <c r="D818" s="1">
        <f>+'BD1'!D818</f>
        <v>13</v>
      </c>
      <c r="E818" s="1" t="str">
        <f>+'BD1'!E818</f>
        <v>Profesional</v>
      </c>
      <c r="F818" s="1" t="str">
        <f>+'BD1'!F818</f>
        <v>Producción sostenible: elaboración de la herramienta Tu Modelo, en el SisDNEA (por productor)</v>
      </c>
      <c r="G818" s="1" t="str">
        <f>+'BD1'!G818</f>
        <v>Sustantiva</v>
      </c>
      <c r="H818" s="1" t="str">
        <f>+'BD1'!H818</f>
        <v>NA</v>
      </c>
      <c r="J818" s="1" t="s">
        <v>263</v>
      </c>
      <c r="K818" s="1" t="s">
        <v>127</v>
      </c>
      <c r="L818" s="3" t="s">
        <v>29</v>
      </c>
      <c r="M818" s="1" t="s">
        <v>67</v>
      </c>
      <c r="N818" s="4">
        <f>IFERROR(AVERAGEIFS('TE por AEA'!$H$2:$H$12257,'TE por AEA'!$A$2:$A$12257,'TE por AEA'!J818,'TE por AEA'!$B$2:$B$12257,'TE por AEA'!K818,'TE por AEA'!$F$2:$F$12257,'TE por AEA'!L818),"No hay registro")</f>
        <v>1.1145833333333335</v>
      </c>
      <c r="O818" s="4"/>
      <c r="P818" s="4"/>
      <c r="Q818" s="4"/>
      <c r="R818" s="4"/>
      <c r="S818" s="4"/>
    </row>
    <row r="819" spans="1:19">
      <c r="A819" s="1" t="str">
        <f>+'BD1'!A819</f>
        <v>Brunca</v>
      </c>
      <c r="B819" s="1" t="str">
        <f>+'BD1'!B819</f>
        <v>Piedras Blancas</v>
      </c>
      <c r="C819" s="1" t="str">
        <f>+'BD1'!C819</f>
        <v>Claudio Vargas Canales</v>
      </c>
      <c r="D819" s="1">
        <f>+'BD1'!D819</f>
        <v>13</v>
      </c>
      <c r="E819" s="1" t="str">
        <f>+'BD1'!E819</f>
        <v>Profesional</v>
      </c>
      <c r="F819" s="1" t="str">
        <f>+'BD1'!F819</f>
        <v>Producción sostenible: entregar certificado al productor e incluirlo en el expediente físico (por productor)</v>
      </c>
      <c r="G819" s="1" t="str">
        <f>+'BD1'!G819</f>
        <v>Sustantiva</v>
      </c>
      <c r="H819" s="1" t="str">
        <f>+'BD1'!H819</f>
        <v>NA</v>
      </c>
      <c r="J819" s="1" t="s">
        <v>263</v>
      </c>
      <c r="K819" s="1" t="s">
        <v>127</v>
      </c>
      <c r="L819" s="3" t="s">
        <v>30</v>
      </c>
      <c r="M819" s="1" t="s">
        <v>67</v>
      </c>
      <c r="N819" s="4">
        <f>IFERROR(AVERAGEIFS('TE por AEA'!$H$2:$H$12257,'TE por AEA'!$A$2:$A$12257,'TE por AEA'!J819,'TE por AEA'!$B$2:$B$12257,'TE por AEA'!K819,'TE por AEA'!$F$2:$F$12257,'TE por AEA'!L819),"No hay registro")</f>
        <v>1.07</v>
      </c>
      <c r="O819" s="4"/>
      <c r="P819" s="4"/>
      <c r="Q819" s="4"/>
      <c r="R819" s="4"/>
      <c r="S819" s="4"/>
    </row>
    <row r="820" spans="1:19">
      <c r="A820" s="1" t="str">
        <f>+'BD1'!A820</f>
        <v>Brunca</v>
      </c>
      <c r="B820" s="1" t="str">
        <f>+'BD1'!B820</f>
        <v>Piedras Blancas</v>
      </c>
      <c r="C820" s="1" t="str">
        <f>+'BD1'!C820</f>
        <v>Claudio Vargas Canales</v>
      </c>
      <c r="D820" s="1">
        <f>+'BD1'!D820</f>
        <v>13</v>
      </c>
      <c r="E820" s="1" t="str">
        <f>+'BD1'!E820</f>
        <v>Profesional</v>
      </c>
      <c r="F820" s="1" t="str">
        <f>+'BD1'!F820</f>
        <v>RBAyP y RBAO: divulgación del programa de incentivos (por acción de divulgación)</v>
      </c>
      <c r="G820" s="1" t="str">
        <f>+'BD1'!G820</f>
        <v>Sustantiva</v>
      </c>
      <c r="H820" s="1" t="str">
        <f>+'BD1'!H820</f>
        <v>NA</v>
      </c>
      <c r="J820" s="1" t="s">
        <v>263</v>
      </c>
      <c r="K820" s="1" t="s">
        <v>127</v>
      </c>
      <c r="L820" s="3" t="s">
        <v>31</v>
      </c>
      <c r="M820" s="1" t="s">
        <v>67</v>
      </c>
      <c r="N820" s="4">
        <f>IFERROR(AVERAGEIFS('TE por AEA'!$H$2:$H$12257,'TE por AEA'!$A$2:$A$12257,'TE por AEA'!J820,'TE por AEA'!$B$2:$B$12257,'TE por AEA'!K820,'TE por AEA'!$F$2:$F$12257,'TE por AEA'!L820),"No hay registro")</f>
        <v>1.07</v>
      </c>
      <c r="O820" s="4"/>
      <c r="P820" s="4"/>
      <c r="Q820" s="4"/>
      <c r="R820" s="4"/>
      <c r="S820" s="4"/>
    </row>
    <row r="821" spans="1:19">
      <c r="A821" s="1" t="str">
        <f>+'BD1'!A821</f>
        <v>Brunca</v>
      </c>
      <c r="B821" s="1" t="str">
        <f>+'BD1'!B821</f>
        <v>Piedras Blancas</v>
      </c>
      <c r="C821" s="1" t="str">
        <f>+'BD1'!C821</f>
        <v>Claudio Vargas Canales</v>
      </c>
      <c r="D821" s="1">
        <f>+'BD1'!D821</f>
        <v>13</v>
      </c>
      <c r="E821" s="1" t="str">
        <f>+'BD1'!E821</f>
        <v>Profesional</v>
      </c>
      <c r="F821" s="1" t="str">
        <f>+'BD1'!F821</f>
        <v>RBAyP y RBAO: completar formularios para recibir incentivos económicos (por productor)</v>
      </c>
      <c r="G821" s="1" t="str">
        <f>+'BD1'!G821</f>
        <v>Sustantiva</v>
      </c>
      <c r="H821" s="1" t="str">
        <f>+'BD1'!H821</f>
        <v>NA</v>
      </c>
      <c r="J821" s="1" t="s">
        <v>263</v>
      </c>
      <c r="K821" s="1" t="s">
        <v>127</v>
      </c>
      <c r="L821" s="3" t="s">
        <v>32</v>
      </c>
      <c r="M821" s="1" t="s">
        <v>67</v>
      </c>
      <c r="N821" s="4">
        <f>IFERROR(AVERAGEIFS('TE por AEA'!$H$2:$H$12257,'TE por AEA'!$A$2:$A$12257,'TE por AEA'!J821,'TE por AEA'!$B$2:$B$12257,'TE por AEA'!K821,'TE por AEA'!$F$2:$F$12257,'TE por AEA'!L821),"No hay registro")</f>
        <v>1.605</v>
      </c>
      <c r="O821" s="4"/>
      <c r="P821" s="4"/>
      <c r="Q821" s="4"/>
      <c r="R821" s="4"/>
      <c r="S821" s="4"/>
    </row>
    <row r="822" spans="1:19">
      <c r="A822" s="1" t="str">
        <f>+'BD1'!A822</f>
        <v>Brunca</v>
      </c>
      <c r="B822" s="1" t="str">
        <f>+'BD1'!B822</f>
        <v>Piedras Blancas</v>
      </c>
      <c r="C822" s="1" t="str">
        <f>+'BD1'!C822</f>
        <v>Claudio Vargas Canales</v>
      </c>
      <c r="D822" s="1">
        <f>+'BD1'!D822</f>
        <v>13</v>
      </c>
      <c r="E822" s="1" t="str">
        <f>+'BD1'!E822</f>
        <v>Profesional</v>
      </c>
      <c r="F822" s="1" t="str">
        <f>+'BD1'!F822</f>
        <v>RBAyP y RBAO: revisión de las solicitudes del programa de incentivos económicos (por productor)</v>
      </c>
      <c r="G822" s="1" t="str">
        <f>+'BD1'!G822</f>
        <v>Sustantiva</v>
      </c>
      <c r="H822" s="1" t="str">
        <f>+'BD1'!H822</f>
        <v>NA</v>
      </c>
      <c r="J822" s="1" t="s">
        <v>263</v>
      </c>
      <c r="K822" s="1" t="s">
        <v>127</v>
      </c>
      <c r="L822" s="3" t="s">
        <v>33</v>
      </c>
      <c r="M822" s="1" t="s">
        <v>67</v>
      </c>
      <c r="N822" s="4">
        <f>IFERROR(AVERAGEIFS('TE por AEA'!$H$2:$H$12257,'TE por AEA'!$A$2:$A$12257,'TE por AEA'!J822,'TE por AEA'!$B$2:$B$12257,'TE por AEA'!K822,'TE por AEA'!$F$2:$F$12257,'TE por AEA'!L822),"No hay registro")</f>
        <v>1.605</v>
      </c>
      <c r="O822" s="4"/>
      <c r="P822" s="4"/>
      <c r="Q822" s="4"/>
      <c r="R822" s="4"/>
      <c r="S822" s="4"/>
    </row>
    <row r="823" spans="1:19">
      <c r="A823" s="1" t="str">
        <f>+'BD1'!A823</f>
        <v>Brunca</v>
      </c>
      <c r="B823" s="1" t="str">
        <f>+'BD1'!B823</f>
        <v>Piedras Blancas</v>
      </c>
      <c r="C823" s="1" t="str">
        <f>+'BD1'!C823</f>
        <v>Claudio Vargas Canales</v>
      </c>
      <c r="D823" s="1">
        <f>+'BD1'!D823</f>
        <v>13</v>
      </c>
      <c r="E823" s="1" t="str">
        <f>+'BD1'!E823</f>
        <v>Profesional</v>
      </c>
      <c r="F823" s="1" t="str">
        <f>+'BD1'!F823</f>
        <v>RBAyP y RBAO: visita a finca para verificación (por visita por productor)</v>
      </c>
      <c r="G823" s="1" t="str">
        <f>+'BD1'!G823</f>
        <v>Sustantiva</v>
      </c>
      <c r="H823" s="1" t="str">
        <f>+'BD1'!H823</f>
        <v>NA</v>
      </c>
      <c r="J823" s="1" t="s">
        <v>263</v>
      </c>
      <c r="K823" s="1" t="s">
        <v>127</v>
      </c>
      <c r="L823" s="3" t="s">
        <v>34</v>
      </c>
      <c r="M823" s="1" t="s">
        <v>67</v>
      </c>
      <c r="N823" s="4">
        <f>IFERROR(AVERAGEIFS('TE por AEA'!$H$2:$H$12257,'TE por AEA'!$A$2:$A$12257,'TE por AEA'!J823,'TE por AEA'!$B$2:$B$12257,'TE por AEA'!K823,'TE por AEA'!$F$2:$F$12257,'TE por AEA'!L823),"No hay registro")</f>
        <v>1.605</v>
      </c>
      <c r="O823" s="4"/>
      <c r="P823" s="4"/>
      <c r="Q823" s="4"/>
      <c r="R823" s="4"/>
      <c r="S823" s="4"/>
    </row>
    <row r="824" spans="1:19">
      <c r="A824" s="1" t="str">
        <f>+'BD1'!A824</f>
        <v>Brunca</v>
      </c>
      <c r="B824" s="1" t="str">
        <f>+'BD1'!B824</f>
        <v>Piedras Blancas</v>
      </c>
      <c r="C824" s="1" t="str">
        <f>+'BD1'!C824</f>
        <v>Claudio Vargas Canales</v>
      </c>
      <c r="D824" s="1">
        <f>+'BD1'!D824</f>
        <v>13</v>
      </c>
      <c r="E824" s="1" t="str">
        <f>+'BD1'!E824</f>
        <v>Profesional</v>
      </c>
      <c r="F824" s="1" t="str">
        <f>+'BD1'!F824</f>
        <v>Productores ocasionales: asistencia técnica individual (por productor)</v>
      </c>
      <c r="G824" s="1" t="str">
        <f>+'BD1'!G824</f>
        <v>Sustantiva</v>
      </c>
      <c r="H824" s="1">
        <f>+'BD1'!H824</f>
        <v>3.21</v>
      </c>
      <c r="J824" s="1" t="s">
        <v>263</v>
      </c>
      <c r="K824" s="1" t="s">
        <v>127</v>
      </c>
      <c r="L824" s="3" t="s">
        <v>35</v>
      </c>
      <c r="M824" s="1" t="s">
        <v>67</v>
      </c>
      <c r="N824" s="4">
        <f>IFERROR(AVERAGEIFS('TE por AEA'!$H$2:$H$12257,'TE por AEA'!$A$2:$A$12257,'TE por AEA'!J824,'TE por AEA'!$B$2:$B$12257,'TE por AEA'!K824,'TE por AEA'!$F$2:$F$12257,'TE por AEA'!L824),"No hay registro")</f>
        <v>1.2892013888888889</v>
      </c>
      <c r="O824" s="4"/>
      <c r="P824" s="4"/>
      <c r="Q824" s="4"/>
      <c r="R824" s="4"/>
      <c r="S824" s="4"/>
    </row>
    <row r="825" spans="1:19">
      <c r="A825" s="1" t="str">
        <f>+'BD1'!A825</f>
        <v>Brunca</v>
      </c>
      <c r="B825" s="1" t="str">
        <f>+'BD1'!B825</f>
        <v>Piedras Blancas</v>
      </c>
      <c r="C825" s="1" t="str">
        <f>+'BD1'!C825</f>
        <v>Claudio Vargas Canales</v>
      </c>
      <c r="D825" s="1">
        <f>+'BD1'!D825</f>
        <v>13</v>
      </c>
      <c r="E825" s="1" t="str">
        <f>+'BD1'!E825</f>
        <v>Profesional</v>
      </c>
      <c r="F825" s="1" t="str">
        <f>+'BD1'!F825</f>
        <v>Productores ocasionales: asistencia técnica grupal (por asistencia a grupo)</v>
      </c>
      <c r="G825" s="1" t="str">
        <f>+'BD1'!G825</f>
        <v>Sustantiva</v>
      </c>
      <c r="H825" s="1">
        <f>+'BD1'!H825</f>
        <v>5.7066699999999999</v>
      </c>
      <c r="J825" s="1" t="s">
        <v>263</v>
      </c>
      <c r="K825" s="1" t="s">
        <v>127</v>
      </c>
      <c r="L825" s="3" t="s">
        <v>36</v>
      </c>
      <c r="M825" s="1" t="s">
        <v>67</v>
      </c>
      <c r="N825" s="4">
        <f>IFERROR(AVERAGEIFS('TE por AEA'!$H$2:$H$12257,'TE por AEA'!$A$2:$A$12257,'TE por AEA'!J825,'TE por AEA'!$B$2:$B$12257,'TE por AEA'!K825,'TE por AEA'!$F$2:$F$12257,'TE por AEA'!L825),"No hay registro")</f>
        <v>1.7981944444444444</v>
      </c>
      <c r="O825" s="4"/>
      <c r="P825" s="4"/>
      <c r="Q825" s="4"/>
      <c r="R825" s="4"/>
      <c r="S825" s="4"/>
    </row>
    <row r="826" spans="1:19">
      <c r="A826" s="1" t="str">
        <f>+'BD1'!A826</f>
        <v>Brunca</v>
      </c>
      <c r="B826" s="1" t="str">
        <f>+'BD1'!B826</f>
        <v>Piedras Blancas</v>
      </c>
      <c r="C826" s="1" t="str">
        <f>+'BD1'!C826</f>
        <v>Claudio Vargas Canales</v>
      </c>
      <c r="D826" s="1">
        <f>+'BD1'!D826</f>
        <v>13</v>
      </c>
      <c r="E826" s="1" t="str">
        <f>+'BD1'!E826</f>
        <v>Profesional</v>
      </c>
      <c r="F826" s="1" t="str">
        <f>+'BD1'!F826</f>
        <v>Productores ocasionales: servicios de extensión de información digitales y virtuales (por productor)</v>
      </c>
      <c r="G826" s="1" t="str">
        <f>+'BD1'!G826</f>
        <v>Sustantiva</v>
      </c>
      <c r="H826" s="1">
        <f>+'BD1'!H826</f>
        <v>0.26750000000000002</v>
      </c>
      <c r="J826" s="1" t="s">
        <v>263</v>
      </c>
      <c r="K826" s="1" t="s">
        <v>127</v>
      </c>
      <c r="L826" s="3" t="s">
        <v>37</v>
      </c>
      <c r="M826" s="1" t="s">
        <v>67</v>
      </c>
      <c r="N826" s="4">
        <f>IFERROR(AVERAGEIFS('TE por AEA'!$H$2:$H$12257,'TE por AEA'!$A$2:$A$12257,'TE por AEA'!J826,'TE por AEA'!$B$2:$B$12257,'TE por AEA'!K826,'TE por AEA'!$F$2:$F$12257,'TE por AEA'!L826),"No hay registro")</f>
        <v>1.09972</v>
      </c>
      <c r="O826" s="4"/>
      <c r="P826" s="4"/>
      <c r="Q826" s="4"/>
      <c r="R826" s="4"/>
      <c r="S826" s="4"/>
    </row>
    <row r="827" spans="1:19">
      <c r="A827" s="1" t="str">
        <f>+'BD1'!A827</f>
        <v>Brunca</v>
      </c>
      <c r="B827" s="1" t="str">
        <f>+'BD1'!B827</f>
        <v>Piedras Blancas</v>
      </c>
      <c r="C827" s="1" t="str">
        <f>+'BD1'!C827</f>
        <v>Claudio Vargas Canales</v>
      </c>
      <c r="D827" s="1">
        <f>+'BD1'!D827</f>
        <v>13</v>
      </c>
      <c r="E827" s="1" t="str">
        <f>+'BD1'!E827</f>
        <v>Profesional</v>
      </c>
      <c r="F827" s="1" t="str">
        <f>+'BD1'!F827</f>
        <v>Proyectos financiados con fondos públicos y transferencia MAG: apoyo en la formulación de proyectos de personas productoras (acumulado efectivo por proyecto)</v>
      </c>
      <c r="G827" s="1" t="str">
        <f>+'BD1'!G827</f>
        <v>Sustantiva</v>
      </c>
      <c r="H827" s="1">
        <f>+'BD1'!H827</f>
        <v>9.0950000000000006</v>
      </c>
      <c r="J827" s="1" t="s">
        <v>263</v>
      </c>
      <c r="K827" s="1" t="s">
        <v>127</v>
      </c>
      <c r="L827" s="3" t="s">
        <v>38</v>
      </c>
      <c r="M827" s="1" t="s">
        <v>67</v>
      </c>
      <c r="N827" s="4">
        <f>IFERROR(AVERAGEIFS('TE por AEA'!$H$2:$H$12257,'TE por AEA'!$A$2:$A$12257,'TE por AEA'!J827,'TE por AEA'!$B$2:$B$12257,'TE por AEA'!K827,'TE por AEA'!$F$2:$F$12257,'TE por AEA'!L827),"No hay registro")</f>
        <v>6.8658333333333328</v>
      </c>
      <c r="O827" s="4"/>
      <c r="P827" s="4"/>
      <c r="Q827" s="4"/>
      <c r="R827" s="4"/>
      <c r="S827" s="4"/>
    </row>
    <row r="828" spans="1:19">
      <c r="A828" s="1" t="str">
        <f>+'BD1'!A828</f>
        <v>Brunca</v>
      </c>
      <c r="B828" s="1" t="str">
        <f>+'BD1'!B828</f>
        <v>Piedras Blancas</v>
      </c>
      <c r="C828" s="1" t="str">
        <f>+'BD1'!C828</f>
        <v>Claudio Vargas Canales</v>
      </c>
      <c r="D828" s="1">
        <f>+'BD1'!D828</f>
        <v>13</v>
      </c>
      <c r="E828" s="1" t="str">
        <f>+'BD1'!E828</f>
        <v>Profesional</v>
      </c>
      <c r="F828" s="1" t="str">
        <f>+'BD1'!F828</f>
        <v>Proyectos financiados con fondos públicos y transferencia MAG: apoyo en la formulación de proyectos de organizaciones (acumulado efectivo por proyecto)</v>
      </c>
      <c r="G828" s="1" t="str">
        <f>+'BD1'!G828</f>
        <v>Sustantiva</v>
      </c>
      <c r="H828" s="1">
        <f>+'BD1'!H828</f>
        <v>34.24</v>
      </c>
      <c r="J828" s="1" t="s">
        <v>263</v>
      </c>
      <c r="K828" s="1" t="s">
        <v>127</v>
      </c>
      <c r="L828" s="3" t="s">
        <v>39</v>
      </c>
      <c r="M828" s="1" t="s">
        <v>67</v>
      </c>
      <c r="N828" s="4">
        <f>IFERROR(AVERAGEIFS('TE por AEA'!$H$2:$H$12257,'TE por AEA'!$A$2:$A$12257,'TE por AEA'!J828,'TE por AEA'!$B$2:$B$12257,'TE por AEA'!K828,'TE por AEA'!$F$2:$F$12257,'TE por AEA'!L828),"No hay registro")</f>
        <v>9.0950000000000006</v>
      </c>
      <c r="O828" s="4"/>
      <c r="P828" s="4"/>
      <c r="Q828" s="4"/>
      <c r="R828" s="4"/>
      <c r="S828" s="4"/>
    </row>
    <row r="829" spans="1:19">
      <c r="A829" s="1" t="str">
        <f>+'BD1'!A829</f>
        <v>Brunca</v>
      </c>
      <c r="B829" s="1" t="str">
        <f>+'BD1'!B829</f>
        <v>Piedras Blancas</v>
      </c>
      <c r="C829" s="1" t="str">
        <f>+'BD1'!C829</f>
        <v>Claudio Vargas Canales</v>
      </c>
      <c r="D829" s="1">
        <f>+'BD1'!D829</f>
        <v>13</v>
      </c>
      <c r="E829" s="1" t="str">
        <f>+'BD1'!E829</f>
        <v>Profesional</v>
      </c>
      <c r="F829" s="1" t="str">
        <f>+'BD1'!F829</f>
        <v>Proyectos financiados con fondos públicos: seguimiento técnico (por visita a proyecto)</v>
      </c>
      <c r="G829" s="1" t="str">
        <f>+'BD1'!G829</f>
        <v>Sustantiva</v>
      </c>
      <c r="H829" s="1" t="str">
        <f>+'BD1'!H829</f>
        <v>NA</v>
      </c>
      <c r="J829" s="1" t="s">
        <v>263</v>
      </c>
      <c r="K829" s="1" t="s">
        <v>127</v>
      </c>
      <c r="L829" s="3" t="s">
        <v>40</v>
      </c>
      <c r="M829" s="1" t="s">
        <v>67</v>
      </c>
      <c r="N829" s="4">
        <f>IFERROR(AVERAGEIFS('TE por AEA'!$H$2:$H$12257,'TE por AEA'!$A$2:$A$12257,'TE por AEA'!J829,'TE por AEA'!$B$2:$B$12257,'TE por AEA'!K829,'TE por AEA'!$F$2:$F$12257,'TE por AEA'!L829),"No hay registro")</f>
        <v>1.9393766666666667</v>
      </c>
      <c r="O829" s="4"/>
      <c r="P829" s="4"/>
      <c r="Q829" s="4"/>
      <c r="R829" s="4"/>
      <c r="S829" s="4"/>
    </row>
    <row r="830" spans="1:19">
      <c r="A830" s="1" t="str">
        <f>+'BD1'!A830</f>
        <v>Brunca</v>
      </c>
      <c r="B830" s="1" t="str">
        <f>+'BD1'!B830</f>
        <v>Piedras Blancas</v>
      </c>
      <c r="C830" s="1" t="str">
        <f>+'BD1'!C830</f>
        <v>Claudio Vargas Canales</v>
      </c>
      <c r="D830" s="1">
        <f>+'BD1'!D830</f>
        <v>13</v>
      </c>
      <c r="E830" s="1" t="str">
        <f>+'BD1'!E830</f>
        <v>Profesional</v>
      </c>
      <c r="F830" s="1" t="str">
        <f>+'BD1'!F830</f>
        <v>Elaboración de informes trimestrales, semestrales y anuales PAO (por informe)</v>
      </c>
      <c r="G830" s="1" t="str">
        <f>+'BD1'!G830</f>
        <v>Administrativa</v>
      </c>
      <c r="H830" s="1">
        <f>+'BD1'!H830</f>
        <v>13.196669999999999</v>
      </c>
      <c r="J830" s="1" t="s">
        <v>263</v>
      </c>
      <c r="K830" s="1" t="s">
        <v>127</v>
      </c>
      <c r="L830" s="3" t="s">
        <v>41</v>
      </c>
      <c r="M830" s="1" t="s">
        <v>68</v>
      </c>
      <c r="N830" s="4">
        <f>IFERROR(AVERAGEIFS('TE por AEA'!$H$2:$H$12257,'TE por AEA'!$A$2:$A$12257,'TE por AEA'!J830,'TE por AEA'!$B$2:$B$12257,'TE por AEA'!K830,'TE por AEA'!$F$2:$F$12257,'TE por AEA'!L830),"No hay registro")</f>
        <v>4.2799999999999994</v>
      </c>
      <c r="O830" s="4"/>
      <c r="P830" s="4"/>
      <c r="Q830" s="4"/>
      <c r="R830" s="4"/>
      <c r="S830" s="4"/>
    </row>
    <row r="831" spans="1:19">
      <c r="A831" s="1" t="str">
        <f>+'BD1'!A831</f>
        <v>Brunca</v>
      </c>
      <c r="B831" s="1" t="str">
        <f>+'BD1'!B831</f>
        <v>Piedras Blancas</v>
      </c>
      <c r="C831" s="1" t="str">
        <f>+'BD1'!C831</f>
        <v>Claudio Vargas Canales</v>
      </c>
      <c r="D831" s="1">
        <f>+'BD1'!D831</f>
        <v>13</v>
      </c>
      <c r="E831" s="1" t="str">
        <f>+'BD1'!E831</f>
        <v>Profesional</v>
      </c>
      <c r="F831" s="1" t="str">
        <f>+'BD1'!F831</f>
        <v>Seguimiento a los PAO de los funcionarios a su cargo (por funcionario)</v>
      </c>
      <c r="G831" s="1" t="str">
        <f>+'BD1'!G831</f>
        <v>Administrativa</v>
      </c>
      <c r="H831" s="1" t="str">
        <f>+'BD1'!H831</f>
        <v>NA</v>
      </c>
      <c r="J831" s="1" t="s">
        <v>263</v>
      </c>
      <c r="K831" s="1" t="s">
        <v>127</v>
      </c>
      <c r="L831" s="3" t="s">
        <v>42</v>
      </c>
      <c r="M831" s="1" t="s">
        <v>68</v>
      </c>
      <c r="N831" s="4">
        <f>IFERROR(AVERAGEIFS('TE por AEA'!$H$2:$H$12257,'TE por AEA'!$A$2:$A$12257,'TE por AEA'!J831,'TE por AEA'!$B$2:$B$12257,'TE por AEA'!K831,'TE por AEA'!$F$2:$F$12257,'TE por AEA'!L831),"No hay registro")</f>
        <v>1.0997222222222225</v>
      </c>
      <c r="O831" s="4"/>
      <c r="P831" s="4"/>
      <c r="Q831" s="4"/>
      <c r="R831" s="4"/>
      <c r="S831" s="4"/>
    </row>
    <row r="832" spans="1:19">
      <c r="A832" s="1" t="str">
        <f>+'BD1'!A832</f>
        <v>Brunca</v>
      </c>
      <c r="B832" s="1" t="str">
        <f>+'BD1'!B832</f>
        <v>Piedras Blancas</v>
      </c>
      <c r="C832" s="1" t="str">
        <f>+'BD1'!C832</f>
        <v>Claudio Vargas Canales</v>
      </c>
      <c r="D832" s="1">
        <f>+'BD1'!D832</f>
        <v>13</v>
      </c>
      <c r="E832" s="1" t="str">
        <f>+'BD1'!E832</f>
        <v>Profesional</v>
      </c>
      <c r="F832" s="1" t="str">
        <f>+'BD1'!F832</f>
        <v>Inscripción y actualización de PYMPA (por productor)</v>
      </c>
      <c r="G832" s="1" t="str">
        <f>+'BD1'!G832</f>
        <v>Sustantiva</v>
      </c>
      <c r="H832" s="1">
        <f>+'BD1'!H832</f>
        <v>0.58850000000000002</v>
      </c>
      <c r="J832" s="1" t="s">
        <v>263</v>
      </c>
      <c r="K832" s="1" t="s">
        <v>127</v>
      </c>
      <c r="L832" s="3" t="s">
        <v>43</v>
      </c>
      <c r="M832" s="1" t="s">
        <v>67</v>
      </c>
      <c r="N832" s="4">
        <f>IFERROR(AVERAGEIFS('TE por AEA'!$H$2:$H$12257,'TE por AEA'!$A$2:$A$12257,'TE por AEA'!J832,'TE por AEA'!$B$2:$B$12257,'TE por AEA'!K832,'TE por AEA'!$F$2:$F$12257,'TE por AEA'!L832),"No hay registro")</f>
        <v>0.89166666666666661</v>
      </c>
      <c r="O832" s="4"/>
      <c r="P832" s="4"/>
      <c r="Q832" s="4"/>
      <c r="R832" s="4"/>
      <c r="S832" s="4"/>
    </row>
    <row r="833" spans="1:19">
      <c r="A833" s="1" t="str">
        <f>+'BD1'!A833</f>
        <v>Brunca</v>
      </c>
      <c r="B833" s="1" t="str">
        <f>+'BD1'!B833</f>
        <v>Piedras Blancas</v>
      </c>
      <c r="C833" s="1" t="str">
        <f>+'BD1'!C833</f>
        <v>Claudio Vargas Canales</v>
      </c>
      <c r="D833" s="1">
        <f>+'BD1'!D833</f>
        <v>13</v>
      </c>
      <c r="E833" s="1" t="str">
        <f>+'BD1'!E833</f>
        <v>Profesional</v>
      </c>
      <c r="F833" s="1" t="str">
        <f>+'BD1'!F833</f>
        <v>Certificaciones para la Declaración de Bienes Inmuebles ante las municipalidades (por trámite)</v>
      </c>
      <c r="G833" s="1" t="str">
        <f>+'BD1'!G833</f>
        <v>Sustantiva</v>
      </c>
      <c r="H833" s="1" t="str">
        <f>+'BD1'!H833</f>
        <v>NA</v>
      </c>
      <c r="J833" s="1" t="s">
        <v>263</v>
      </c>
      <c r="K833" s="1" t="s">
        <v>127</v>
      </c>
      <c r="L833" s="3" t="s">
        <v>44</v>
      </c>
      <c r="M833" s="1" t="s">
        <v>67</v>
      </c>
      <c r="N833" s="4">
        <f>IFERROR(AVERAGEIFS('TE por AEA'!$H$2:$H$12257,'TE por AEA'!$A$2:$A$12257,'TE por AEA'!J833,'TE por AEA'!$B$2:$B$12257,'TE por AEA'!K833,'TE por AEA'!$F$2:$F$12257,'TE por AEA'!L833),"No hay registro")</f>
        <v>0.8173611111111112</v>
      </c>
      <c r="O833" s="4"/>
      <c r="P833" s="4"/>
      <c r="Q833" s="4"/>
      <c r="R833" s="4"/>
      <c r="S833" s="4"/>
    </row>
    <row r="834" spans="1:19">
      <c r="A834" s="1" t="str">
        <f>+'BD1'!A834</f>
        <v>Brunca</v>
      </c>
      <c r="B834" s="1" t="str">
        <f>+'BD1'!B834</f>
        <v>Piedras Blancas</v>
      </c>
      <c r="C834" s="1" t="str">
        <f>+'BD1'!C834</f>
        <v>Claudio Vargas Canales</v>
      </c>
      <c r="D834" s="1">
        <f>+'BD1'!D834</f>
        <v>13</v>
      </c>
      <c r="E834" s="1" t="str">
        <f>+'BD1'!E834</f>
        <v>Profesional</v>
      </c>
      <c r="F834" s="1" t="str">
        <f>+'BD1'!F834</f>
        <v>Participación en reuniones EREA (por reunión)</v>
      </c>
      <c r="G834" s="1" t="str">
        <f>+'BD1'!G834</f>
        <v>Administrativa</v>
      </c>
      <c r="H834" s="1" t="str">
        <f>+'BD1'!H834</f>
        <v>NA</v>
      </c>
      <c r="J834" s="1" t="s">
        <v>263</v>
      </c>
      <c r="K834" s="1" t="s">
        <v>127</v>
      </c>
      <c r="L834" s="3" t="s">
        <v>45</v>
      </c>
      <c r="M834" s="1" t="s">
        <v>68</v>
      </c>
      <c r="N834" s="4">
        <f>IFERROR(AVERAGEIFS('TE por AEA'!$H$2:$H$12257,'TE por AEA'!$A$2:$A$12257,'TE por AEA'!J834,'TE por AEA'!$B$2:$B$12257,'TE por AEA'!K834,'TE por AEA'!$F$2:$F$12257,'TE por AEA'!L834),"No hay registro")</f>
        <v>4.28</v>
      </c>
      <c r="O834" s="4"/>
      <c r="P834" s="4"/>
      <c r="Q834" s="4"/>
      <c r="R834" s="4"/>
      <c r="S834" s="4"/>
    </row>
    <row r="835" spans="1:19">
      <c r="A835" s="1" t="str">
        <f>+'BD1'!A835</f>
        <v>Brunca</v>
      </c>
      <c r="B835" s="1" t="str">
        <f>+'BD1'!B835</f>
        <v>Piedras Blancas</v>
      </c>
      <c r="C835" s="1" t="str">
        <f>+'BD1'!C835</f>
        <v>Claudio Vargas Canales</v>
      </c>
      <c r="D835" s="1">
        <f>+'BD1'!D835</f>
        <v>13</v>
      </c>
      <c r="E835" s="1" t="str">
        <f>+'BD1'!E835</f>
        <v>Profesional</v>
      </c>
      <c r="F835" s="1" t="str">
        <f>+'BD1'!F835</f>
        <v>Participación en grupos técnicos o comisiones (por reunión)</v>
      </c>
      <c r="G835" s="1" t="str">
        <f>+'BD1'!G835</f>
        <v>Sustantiva</v>
      </c>
      <c r="H835" s="1">
        <f>+'BD1'!H835</f>
        <v>2.6749999999999998</v>
      </c>
      <c r="J835" s="1" t="s">
        <v>263</v>
      </c>
      <c r="K835" s="1" t="s">
        <v>127</v>
      </c>
      <c r="L835" s="3" t="s">
        <v>46</v>
      </c>
      <c r="M835" s="1" t="s">
        <v>67</v>
      </c>
      <c r="N835" s="4">
        <f>IFERROR(AVERAGEIFS('TE por AEA'!$H$2:$H$12257,'TE por AEA'!$A$2:$A$12257,'TE por AEA'!J835,'TE por AEA'!$B$2:$B$12257,'TE por AEA'!K835,'TE por AEA'!$F$2:$F$12257,'TE por AEA'!L835),"No hay registro")</f>
        <v>3.4775</v>
      </c>
      <c r="O835" s="4"/>
      <c r="P835" s="4"/>
      <c r="Q835" s="4"/>
      <c r="R835" s="4"/>
      <c r="S835" s="4"/>
    </row>
    <row r="836" spans="1:19">
      <c r="A836" s="1" t="str">
        <f>+'BD1'!A836</f>
        <v>Brunca</v>
      </c>
      <c r="B836" s="1" t="str">
        <f>+'BD1'!B836</f>
        <v>Piedras Blancas</v>
      </c>
      <c r="C836" s="1" t="str">
        <f>+'BD1'!C836</f>
        <v>Claudio Vargas Canales</v>
      </c>
      <c r="D836" s="1">
        <f>+'BD1'!D836</f>
        <v>13</v>
      </c>
      <c r="E836" s="1" t="str">
        <f>+'BD1'!E836</f>
        <v>Profesional</v>
      </c>
      <c r="F836" s="1" t="str">
        <f>+'BD1'!F836</f>
        <v>Participación en capacitaciones técnicas (por capacitación)</v>
      </c>
      <c r="G836" s="1" t="str">
        <f>+'BD1'!G836</f>
        <v>Administrativa</v>
      </c>
      <c r="H836" s="1">
        <f>+'BD1'!H836</f>
        <v>3.5666699999999998</v>
      </c>
      <c r="J836" s="1" t="s">
        <v>263</v>
      </c>
      <c r="K836" s="1" t="s">
        <v>127</v>
      </c>
      <c r="L836" s="3" t="s">
        <v>47</v>
      </c>
      <c r="M836" s="1" t="s">
        <v>68</v>
      </c>
      <c r="N836" s="4">
        <f>IFERROR(AVERAGEIFS('TE por AEA'!$H$2:$H$12257,'TE por AEA'!$A$2:$A$12257,'TE por AEA'!J836,'TE por AEA'!$B$2:$B$12257,'TE por AEA'!K836,'TE por AEA'!$F$2:$F$12257,'TE por AEA'!L836),"No hay registro")</f>
        <v>4.0125008333333332</v>
      </c>
      <c r="O836" s="4"/>
      <c r="P836" s="4"/>
      <c r="Q836" s="4"/>
      <c r="R836" s="4"/>
      <c r="S836" s="4"/>
    </row>
    <row r="837" spans="1:19">
      <c r="A837" s="1" t="str">
        <f>+'BD1'!A837</f>
        <v>Brunca</v>
      </c>
      <c r="B837" s="1" t="str">
        <f>+'BD1'!B837</f>
        <v>Piedras Blancas</v>
      </c>
      <c r="C837" s="1" t="str">
        <f>+'BD1'!C837</f>
        <v>Claudio Vargas Canales</v>
      </c>
      <c r="D837" s="1">
        <f>+'BD1'!D837</f>
        <v>13</v>
      </c>
      <c r="E837" s="1" t="str">
        <f>+'BD1'!E837</f>
        <v>Profesional</v>
      </c>
      <c r="F837" s="1" t="str">
        <f>+'BD1'!F837</f>
        <v xml:space="preserve">Participación en charlas y sesiones técnicas, de trabajo y de actualización de conocimiento (por evento) </v>
      </c>
      <c r="G837" s="1" t="str">
        <f>+'BD1'!G837</f>
        <v>Administrativa</v>
      </c>
      <c r="H837" s="1">
        <f>+'BD1'!H837</f>
        <v>7.1333299999999999</v>
      </c>
      <c r="J837" s="1" t="s">
        <v>263</v>
      </c>
      <c r="K837" s="1" t="s">
        <v>127</v>
      </c>
      <c r="L837" s="3" t="s">
        <v>48</v>
      </c>
      <c r="M837" s="1" t="s">
        <v>68</v>
      </c>
      <c r="N837" s="4">
        <f>IFERROR(AVERAGEIFS('TE por AEA'!$H$2:$H$12257,'TE por AEA'!$A$2:$A$12257,'TE por AEA'!J837,'TE por AEA'!$B$2:$B$12257,'TE por AEA'!K837,'TE por AEA'!$F$2:$F$12257,'TE por AEA'!L837),"No hay registro")</f>
        <v>6.6874988888888893</v>
      </c>
      <c r="O837" s="4"/>
      <c r="P837" s="4"/>
      <c r="Q837" s="4"/>
      <c r="R837" s="4"/>
      <c r="S837" s="4"/>
    </row>
    <row r="838" spans="1:19">
      <c r="A838" s="1" t="str">
        <f>+'BD1'!A838</f>
        <v>Brunca</v>
      </c>
      <c r="B838" s="1" t="str">
        <f>+'BD1'!B838</f>
        <v>Piedras Blancas</v>
      </c>
      <c r="C838" s="1" t="str">
        <f>+'BD1'!C838</f>
        <v>Claudio Vargas Canales</v>
      </c>
      <c r="D838" s="1">
        <f>+'BD1'!D838</f>
        <v>13</v>
      </c>
      <c r="E838" s="1" t="str">
        <f>+'BD1'!E838</f>
        <v>Profesional</v>
      </c>
      <c r="F838" s="1" t="str">
        <f>+'BD1'!F838</f>
        <v>Aplicación de censos y apoyo en sondeo de precios de insumos agropecuarios (por censo o sondeo)</v>
      </c>
      <c r="G838" s="1" t="str">
        <f>+'BD1'!G838</f>
        <v>Sustantiva</v>
      </c>
      <c r="H838" s="1">
        <f>+'BD1'!H838</f>
        <v>32.1</v>
      </c>
      <c r="J838" s="1" t="s">
        <v>263</v>
      </c>
      <c r="K838" s="1" t="s">
        <v>127</v>
      </c>
      <c r="L838" s="3" t="s">
        <v>49</v>
      </c>
      <c r="M838" s="1" t="s">
        <v>67</v>
      </c>
      <c r="N838" s="4">
        <f>IFERROR(AVERAGEIFS('TE por AEA'!$H$2:$H$12257,'TE por AEA'!$A$2:$A$12257,'TE por AEA'!J838,'TE por AEA'!$B$2:$B$12257,'TE por AEA'!K838,'TE por AEA'!$F$2:$F$12257,'TE por AEA'!L838),"No hay registro")</f>
        <v>6.42</v>
      </c>
      <c r="O838" s="4"/>
      <c r="P838" s="4"/>
      <c r="Q838" s="4"/>
      <c r="R838" s="4"/>
      <c r="S838" s="4"/>
    </row>
    <row r="839" spans="1:19">
      <c r="A839" s="1" t="str">
        <f>+'BD1'!A839</f>
        <v>Brunca</v>
      </c>
      <c r="B839" s="1" t="str">
        <f>+'BD1'!B839</f>
        <v>Piedras Blancas</v>
      </c>
      <c r="C839" s="1" t="str">
        <f>+'BD1'!C839</f>
        <v>Claudio Vargas Canales</v>
      </c>
      <c r="D839" s="1">
        <f>+'BD1'!D839</f>
        <v>13</v>
      </c>
      <c r="E839" s="1" t="str">
        <f>+'BD1'!E839</f>
        <v>Profesional</v>
      </c>
      <c r="F839" s="1" t="str">
        <f>+'BD1'!F839</f>
        <v>Coordinación de acciones entre dependencias del MAG (por acción de cordinación)</v>
      </c>
      <c r="G839" s="1" t="str">
        <f>+'BD1'!G839</f>
        <v>Administrativa</v>
      </c>
      <c r="H839" s="1">
        <f>+'BD1'!H839</f>
        <v>2.6749999999999998</v>
      </c>
      <c r="J839" s="1" t="s">
        <v>263</v>
      </c>
      <c r="K839" s="1" t="s">
        <v>127</v>
      </c>
      <c r="L839" s="3" t="s">
        <v>50</v>
      </c>
      <c r="M839" s="1" t="s">
        <v>68</v>
      </c>
      <c r="N839" s="4">
        <f>IFERROR(AVERAGEIFS('TE por AEA'!$H$2:$H$12257,'TE por AEA'!$A$2:$A$12257,'TE por AEA'!J839,'TE por AEA'!$B$2:$B$12257,'TE por AEA'!K839,'TE por AEA'!$F$2:$F$12257,'TE por AEA'!L839),"No hay registro")</f>
        <v>5.5283333333333342</v>
      </c>
      <c r="O839" s="4"/>
      <c r="P839" s="4"/>
      <c r="Q839" s="4"/>
      <c r="R839" s="4"/>
      <c r="S839" s="4"/>
    </row>
    <row r="840" spans="1:19">
      <c r="A840" s="1" t="str">
        <f>+'BD1'!A840</f>
        <v>Brunca</v>
      </c>
      <c r="B840" s="1" t="str">
        <f>+'BD1'!B840</f>
        <v>Piedras Blancas</v>
      </c>
      <c r="C840" s="1" t="str">
        <f>+'BD1'!C840</f>
        <v>Claudio Vargas Canales</v>
      </c>
      <c r="D840" s="1">
        <f>+'BD1'!D840</f>
        <v>13</v>
      </c>
      <c r="E840" s="1" t="str">
        <f>+'BD1'!E840</f>
        <v>Profesional</v>
      </c>
      <c r="F840" s="1" t="str">
        <f>+'BD1'!F840</f>
        <v>Otorgamiento de permisos para quemas agropecuarias (por trámite)</v>
      </c>
      <c r="G840" s="1" t="str">
        <f>+'BD1'!G840</f>
        <v>Sustantiva</v>
      </c>
      <c r="H840" s="1" t="str">
        <f>+'BD1'!H840</f>
        <v>NA</v>
      </c>
      <c r="J840" s="1" t="s">
        <v>263</v>
      </c>
      <c r="K840" s="1" t="s">
        <v>127</v>
      </c>
      <c r="L840" s="3" t="s">
        <v>51</v>
      </c>
      <c r="M840" s="1" t="s">
        <v>67</v>
      </c>
      <c r="N840" s="4" t="str">
        <f>IFERROR(AVERAGEIFS('TE por AEA'!$H$2:$H$12257,'TE por AEA'!$A$2:$A$12257,'TE por AEA'!J840,'TE por AEA'!$B$2:$B$12257,'TE por AEA'!K840,'TE por AEA'!$F$2:$F$12257,'TE por AEA'!L840),"No hay registro")</f>
        <v>No hay registro</v>
      </c>
      <c r="O840" s="4"/>
      <c r="P840" s="4"/>
      <c r="Q840" s="4"/>
      <c r="R840" s="4"/>
      <c r="S840" s="4"/>
    </row>
    <row r="841" spans="1:19">
      <c r="A841" s="1" t="str">
        <f>+'BD1'!A841</f>
        <v>Brunca</v>
      </c>
      <c r="B841" s="1" t="str">
        <f>+'BD1'!B841</f>
        <v>Piedras Blancas</v>
      </c>
      <c r="C841" s="1" t="str">
        <f>+'BD1'!C841</f>
        <v>Claudio Vargas Canales</v>
      </c>
      <c r="D841" s="1">
        <f>+'BD1'!D841</f>
        <v>13</v>
      </c>
      <c r="E841" s="1" t="str">
        <f>+'BD1'!E841</f>
        <v>Profesional</v>
      </c>
      <c r="F841" s="1" t="str">
        <f>+'BD1'!F841</f>
        <v>Elaboración de Autoevaluación en Control Interno (acumulado efectivo por aplicación de la autoevaluación)</v>
      </c>
      <c r="G841" s="1" t="str">
        <f>+'BD1'!G841</f>
        <v>Administrativa</v>
      </c>
      <c r="H841" s="1">
        <f>+'BD1'!H841</f>
        <v>5.7066699999999999</v>
      </c>
      <c r="J841" s="1" t="s">
        <v>263</v>
      </c>
      <c r="K841" s="1" t="s">
        <v>127</v>
      </c>
      <c r="L841" s="3" t="s">
        <v>52</v>
      </c>
      <c r="M841" s="1" t="s">
        <v>68</v>
      </c>
      <c r="N841" s="4">
        <f>IFERROR(AVERAGEIFS('TE por AEA'!$H$2:$H$12257,'TE por AEA'!$A$2:$A$12257,'TE por AEA'!J841,'TE por AEA'!$B$2:$B$12257,'TE por AEA'!K841,'TE por AEA'!$F$2:$F$12257,'TE por AEA'!L841),"No hay registro")</f>
        <v>3.7895825000000003</v>
      </c>
      <c r="O841" s="4"/>
      <c r="P841" s="4"/>
      <c r="Q841" s="4"/>
      <c r="R841" s="4"/>
      <c r="S841" s="4"/>
    </row>
    <row r="842" spans="1:19">
      <c r="A842" s="1" t="str">
        <f>+'BD1'!A842</f>
        <v>Brunca</v>
      </c>
      <c r="B842" s="1" t="str">
        <f>+'BD1'!B842</f>
        <v>Piedras Blancas</v>
      </c>
      <c r="C842" s="1" t="str">
        <f>+'BD1'!C842</f>
        <v>Claudio Vargas Canales</v>
      </c>
      <c r="D842" s="1">
        <f>+'BD1'!D842</f>
        <v>13</v>
      </c>
      <c r="E842" s="1" t="str">
        <f>+'BD1'!E842</f>
        <v>Profesional</v>
      </c>
      <c r="F842" s="1" t="str">
        <f>+'BD1'!F842</f>
        <v>Determinación y evaluación de riesgos en SEVRIMAG (acumulado efectivo por aplicación del SEVRIMAG)</v>
      </c>
      <c r="G842" s="1" t="str">
        <f>+'BD1'!G842</f>
        <v>Administrativa</v>
      </c>
      <c r="H842" s="1">
        <f>+'BD1'!H842</f>
        <v>5.7066699999999999</v>
      </c>
      <c r="J842" s="1" t="s">
        <v>263</v>
      </c>
      <c r="K842" s="1" t="s">
        <v>127</v>
      </c>
      <c r="L842" s="3" t="s">
        <v>53</v>
      </c>
      <c r="M842" s="1" t="s">
        <v>68</v>
      </c>
      <c r="N842" s="4">
        <f>IFERROR(AVERAGEIFS('TE por AEA'!$H$2:$H$12257,'TE por AEA'!$A$2:$A$12257,'TE por AEA'!J842,'TE por AEA'!$B$2:$B$12257,'TE por AEA'!K842,'TE por AEA'!$F$2:$F$12257,'TE por AEA'!L842),"No hay registro")</f>
        <v>4.1908325</v>
      </c>
      <c r="O842" s="4"/>
      <c r="P842" s="4"/>
      <c r="Q842" s="4"/>
      <c r="R842" s="4"/>
      <c r="S842" s="4"/>
    </row>
    <row r="843" spans="1:19">
      <c r="A843" s="1" t="str">
        <f>+'BD1'!A843</f>
        <v>Brunca</v>
      </c>
      <c r="B843" s="1" t="str">
        <f>+'BD1'!B843</f>
        <v>Piedras Blancas</v>
      </c>
      <c r="C843" s="1" t="str">
        <f>+'BD1'!C843</f>
        <v>Claudio Vargas Canales</v>
      </c>
      <c r="D843" s="1">
        <f>+'BD1'!D843</f>
        <v>13</v>
      </c>
      <c r="E843" s="1" t="str">
        <f>+'BD1'!E843</f>
        <v>Profesional</v>
      </c>
      <c r="F843" s="1" t="str">
        <f>+'BD1'!F843</f>
        <v>Seguimiento a plan de mitigación de riesgos en SEVRIMAG (acumulado efectivo por seguimiento)</v>
      </c>
      <c r="G843" s="1" t="str">
        <f>+'BD1'!G843</f>
        <v>Administrativa</v>
      </c>
      <c r="H843" s="1" t="str">
        <f>+'BD1'!H843</f>
        <v>NA</v>
      </c>
      <c r="J843" s="1" t="s">
        <v>263</v>
      </c>
      <c r="K843" s="1" t="s">
        <v>127</v>
      </c>
      <c r="L843" s="3" t="s">
        <v>54</v>
      </c>
      <c r="M843" s="1" t="s">
        <v>68</v>
      </c>
      <c r="N843" s="4">
        <f>IFERROR(AVERAGEIFS('TE por AEA'!$H$2:$H$12257,'TE por AEA'!$A$2:$A$12257,'TE por AEA'!J843,'TE por AEA'!$B$2:$B$12257,'TE por AEA'!K843,'TE por AEA'!$F$2:$F$12257,'TE por AEA'!L843),"No hay registro")</f>
        <v>2.5635408333333336</v>
      </c>
      <c r="O843" s="4"/>
      <c r="P843" s="4"/>
      <c r="Q843" s="4"/>
      <c r="R843" s="4"/>
      <c r="S843" s="4"/>
    </row>
    <row r="844" spans="1:19">
      <c r="A844" s="1" t="str">
        <f>+'BD1'!A844</f>
        <v>Brunca</v>
      </c>
      <c r="B844" s="1" t="str">
        <f>+'BD1'!B844</f>
        <v>Piedras Blancas</v>
      </c>
      <c r="C844" s="1" t="str">
        <f>+'BD1'!C844</f>
        <v>Claudio Vargas Canales</v>
      </c>
      <c r="D844" s="1">
        <f>+'BD1'!D844</f>
        <v>13</v>
      </c>
      <c r="E844" s="1" t="str">
        <f>+'BD1'!E844</f>
        <v>Profesional</v>
      </c>
      <c r="F844" s="1" t="str">
        <f>+'BD1'!F844</f>
        <v>Seguimiento a plan de mejora de la Autoevaluación en Control Interno (acumulado efectivo por seguimiento)</v>
      </c>
      <c r="G844" s="1" t="str">
        <f>+'BD1'!G844</f>
        <v>Administrativa</v>
      </c>
      <c r="H844" s="1" t="str">
        <f>+'BD1'!H844</f>
        <v>NA</v>
      </c>
      <c r="J844" s="1" t="s">
        <v>263</v>
      </c>
      <c r="K844" s="1" t="s">
        <v>127</v>
      </c>
      <c r="L844" s="3" t="s">
        <v>55</v>
      </c>
      <c r="M844" s="1" t="s">
        <v>68</v>
      </c>
      <c r="N844" s="4">
        <f>IFERROR(AVERAGEIFS('TE por AEA'!$H$2:$H$12257,'TE por AEA'!$A$2:$A$12257,'TE por AEA'!J844,'TE por AEA'!$B$2:$B$12257,'TE por AEA'!K844,'TE por AEA'!$F$2:$F$12257,'TE por AEA'!L844),"No hay registro")</f>
        <v>2.5635408333333336</v>
      </c>
      <c r="O844" s="4"/>
      <c r="P844" s="4"/>
      <c r="Q844" s="4"/>
      <c r="R844" s="4"/>
      <c r="S844" s="4"/>
    </row>
    <row r="845" spans="1:19">
      <c r="A845" s="1" t="str">
        <f>+'BD1'!A845</f>
        <v>Brunca</v>
      </c>
      <c r="B845" s="1" t="str">
        <f>+'BD1'!B845</f>
        <v>Piedras Blancas</v>
      </c>
      <c r="C845" s="1" t="str">
        <f>+'BD1'!C845</f>
        <v>Claudio Vargas Canales</v>
      </c>
      <c r="D845" s="1">
        <f>+'BD1'!D845</f>
        <v>13</v>
      </c>
      <c r="E845" s="1" t="str">
        <f>+'BD1'!E845</f>
        <v>Profesional</v>
      </c>
      <c r="F845" s="1" t="str">
        <f>+'BD1'!F845</f>
        <v>Reuniones de personal AEA (por reunión)</v>
      </c>
      <c r="G845" s="1" t="str">
        <f>+'BD1'!G845</f>
        <v>Administrativa</v>
      </c>
      <c r="H845" s="1">
        <f>+'BD1'!H845</f>
        <v>3.92333</v>
      </c>
      <c r="J845" s="1" t="s">
        <v>263</v>
      </c>
      <c r="K845" s="1" t="s">
        <v>127</v>
      </c>
      <c r="L845" s="3" t="s">
        <v>56</v>
      </c>
      <c r="M845" s="1" t="s">
        <v>68</v>
      </c>
      <c r="N845" s="4">
        <f>IFERROR(AVERAGEIFS('TE por AEA'!$H$2:$H$12257,'TE por AEA'!$A$2:$A$12257,'TE por AEA'!J845,'TE por AEA'!$B$2:$B$12257,'TE por AEA'!K845,'TE por AEA'!$F$2:$F$12257,'TE por AEA'!L845),"No hay registro")</f>
        <v>1.1665972222222223</v>
      </c>
      <c r="O845" s="4"/>
      <c r="P845" s="4"/>
      <c r="Q845" s="4"/>
      <c r="R845" s="4"/>
      <c r="S845" s="4"/>
    </row>
    <row r="846" spans="1:19">
      <c r="A846" s="1" t="str">
        <f>+'BD1'!A846</f>
        <v>Brunca</v>
      </c>
      <c r="B846" s="1" t="str">
        <f>+'BD1'!B846</f>
        <v>Piedras Blancas</v>
      </c>
      <c r="C846" s="1" t="str">
        <f>+'BD1'!C846</f>
        <v>Claudio Vargas Canales</v>
      </c>
      <c r="D846" s="1">
        <f>+'BD1'!D846</f>
        <v>13</v>
      </c>
      <c r="E846" s="1" t="str">
        <f>+'BD1'!E846</f>
        <v>Profesional</v>
      </c>
      <c r="F846" s="1" t="str">
        <f>+'BD1'!F846</f>
        <v>Actualización del sistema de gestión documental y archivo (tiempo efectivo por día)</v>
      </c>
      <c r="G846" s="1" t="str">
        <f>+'BD1'!G846</f>
        <v>Administrativa</v>
      </c>
      <c r="H846" s="1" t="str">
        <f>+'BD1'!H846</f>
        <v>NA</v>
      </c>
      <c r="J846" s="1" t="s">
        <v>263</v>
      </c>
      <c r="K846" s="1" t="s">
        <v>127</v>
      </c>
      <c r="L846" s="3" t="s">
        <v>57</v>
      </c>
      <c r="M846" s="1" t="s">
        <v>68</v>
      </c>
      <c r="N846" s="4">
        <f>IFERROR(AVERAGEIFS('TE por AEA'!$H$2:$H$12257,'TE por AEA'!$A$2:$A$12257,'TE por AEA'!J846,'TE por AEA'!$B$2:$B$12257,'TE por AEA'!K846,'TE por AEA'!$F$2:$F$12257,'TE por AEA'!L846),"No hay registro")</f>
        <v>17.12</v>
      </c>
      <c r="O846" s="4"/>
      <c r="P846" s="4"/>
      <c r="Q846" s="4"/>
      <c r="R846" s="4"/>
      <c r="S846" s="4"/>
    </row>
    <row r="847" spans="1:19">
      <c r="A847" s="1" t="str">
        <f>+'BD1'!A847</f>
        <v>Brunca</v>
      </c>
      <c r="B847" s="1" t="str">
        <f>+'BD1'!B847</f>
        <v>Piedras Blancas</v>
      </c>
      <c r="C847" s="1" t="str">
        <f>+'BD1'!C847</f>
        <v>Claudio Vargas Canales</v>
      </c>
      <c r="D847" s="1">
        <f>+'BD1'!D847</f>
        <v>13</v>
      </c>
      <c r="E847" s="1" t="str">
        <f>+'BD1'!E847</f>
        <v>Profesional</v>
      </c>
      <c r="F847" s="1" t="str">
        <f>+'BD1'!F847</f>
        <v>Actualización del sistema SisDNEA (por productor)</v>
      </c>
      <c r="G847" s="1" t="str">
        <f>+'BD1'!G847</f>
        <v>Administrativa</v>
      </c>
      <c r="H847" s="1">
        <f>+'BD1'!H847</f>
        <v>1.3374999999999999</v>
      </c>
      <c r="J847" s="1" t="s">
        <v>263</v>
      </c>
      <c r="K847" s="1" t="s">
        <v>127</v>
      </c>
      <c r="L847" s="3" t="s">
        <v>58</v>
      </c>
      <c r="M847" s="1" t="s">
        <v>68</v>
      </c>
      <c r="N847" s="4">
        <f>IFERROR(AVERAGEIFS('TE por AEA'!$H$2:$H$12257,'TE por AEA'!$A$2:$A$12257,'TE por AEA'!J847,'TE por AEA'!$B$2:$B$12257,'TE por AEA'!K847,'TE por AEA'!$F$2:$F$12257,'TE por AEA'!L847),"No hay registro")</f>
        <v>3.053958333333334</v>
      </c>
      <c r="O847" s="4"/>
      <c r="P847" s="4"/>
      <c r="Q847" s="4"/>
      <c r="R847" s="4"/>
      <c r="S847" s="4"/>
    </row>
    <row r="848" spans="1:19">
      <c r="A848" s="1" t="str">
        <f>+'BD1'!A848</f>
        <v>Brunca</v>
      </c>
      <c r="B848" s="1" t="str">
        <f>+'BD1'!B848</f>
        <v>Piedras Blancas</v>
      </c>
      <c r="C848" s="1" t="str">
        <f>+'BD1'!C848</f>
        <v>Claudio Vargas Canales</v>
      </c>
      <c r="D848" s="1">
        <f>+'BD1'!D848</f>
        <v>13</v>
      </c>
      <c r="E848" s="1" t="str">
        <f>+'BD1'!E848</f>
        <v>Profesional</v>
      </c>
      <c r="F848" s="1" t="str">
        <f>+'BD1'!F848</f>
        <v>Seguimiento semestral de la determinación de expectativas (por seguimiento)</v>
      </c>
      <c r="G848" s="1" t="str">
        <f>+'BD1'!G848</f>
        <v>Administrativa</v>
      </c>
      <c r="H848" s="1" t="str">
        <f>+'BD1'!H848</f>
        <v>NA</v>
      </c>
      <c r="J848" s="1" t="s">
        <v>263</v>
      </c>
      <c r="K848" s="1" t="s">
        <v>127</v>
      </c>
      <c r="L848" s="3" t="s">
        <v>135</v>
      </c>
      <c r="M848" s="1" t="s">
        <v>68</v>
      </c>
      <c r="N848" s="4">
        <f>IFERROR(AVERAGEIFS('TE por AEA'!$H$2:$H$12257,'TE por AEA'!$A$2:$A$12257,'TE por AEA'!J848,'TE por AEA'!$B$2:$B$12257,'TE por AEA'!K848,'TE por AEA'!$F$2:$F$12257,'TE por AEA'!L848),"No hay registro")</f>
        <v>2.5375338888888894</v>
      </c>
      <c r="O848" s="4"/>
      <c r="P848" s="4"/>
      <c r="Q848" s="4"/>
      <c r="R848" s="4"/>
      <c r="S848" s="4"/>
    </row>
    <row r="849" spans="1:19">
      <c r="A849" s="1" t="str">
        <f>+'BD1'!A849</f>
        <v>Brunca</v>
      </c>
      <c r="B849" s="1" t="str">
        <f>+'BD1'!B849</f>
        <v>Piedras Blancas</v>
      </c>
      <c r="C849" s="1" t="str">
        <f>+'BD1'!C849</f>
        <v>Claudio Vargas Canales</v>
      </c>
      <c r="D849" s="1">
        <f>+'BD1'!D849</f>
        <v>13</v>
      </c>
      <c r="E849" s="1" t="str">
        <f>+'BD1'!E849</f>
        <v>Profesional</v>
      </c>
      <c r="F849" s="1" t="str">
        <f>+'BD1'!F849</f>
        <v>Elaboración de la evaluación del desempeño (por reunión)</v>
      </c>
      <c r="G849" s="1" t="str">
        <f>+'BD1'!G849</f>
        <v>Administrativa</v>
      </c>
      <c r="H849" s="1" t="str">
        <f>+'BD1'!H849</f>
        <v>NA</v>
      </c>
      <c r="J849" s="1" t="s">
        <v>263</v>
      </c>
      <c r="K849" s="1" t="s">
        <v>127</v>
      </c>
      <c r="L849" s="3" t="s">
        <v>59</v>
      </c>
      <c r="M849" s="1" t="s">
        <v>68</v>
      </c>
      <c r="N849" s="4">
        <f>IFERROR(AVERAGEIFS('TE por AEA'!$H$2:$H$12257,'TE por AEA'!$A$2:$A$12257,'TE por AEA'!J849,'TE por AEA'!$B$2:$B$12257,'TE por AEA'!K849,'TE por AEA'!$F$2:$F$12257,'TE por AEA'!L849),"No hay registro")</f>
        <v>1.1926033333333335</v>
      </c>
      <c r="O849" s="4"/>
      <c r="P849" s="4"/>
      <c r="Q849" s="4"/>
      <c r="R849" s="4"/>
      <c r="S849" s="4"/>
    </row>
    <row r="850" spans="1:19">
      <c r="A850" s="1" t="str">
        <f>+'BD1'!A850</f>
        <v>Brunca</v>
      </c>
      <c r="B850" s="1" t="str">
        <f>+'BD1'!B850</f>
        <v>Piedras Blancas</v>
      </c>
      <c r="C850" s="1" t="str">
        <f>+'BD1'!C850</f>
        <v>Claudio Vargas Canales</v>
      </c>
      <c r="D850" s="1">
        <f>+'BD1'!D850</f>
        <v>13</v>
      </c>
      <c r="E850" s="1" t="str">
        <f>+'BD1'!E850</f>
        <v>Profesional</v>
      </c>
      <c r="F850" s="1" t="str">
        <f>+'BD1'!F850</f>
        <v>Elaboración de inventarios de equipos, materiales e insumos (tiempo efectivo por día)</v>
      </c>
      <c r="G850" s="1" t="str">
        <f>+'BD1'!G850</f>
        <v>Administrativa</v>
      </c>
      <c r="H850" s="1">
        <f>+'BD1'!H850</f>
        <v>3.3883299999999998</v>
      </c>
      <c r="J850" s="1" t="s">
        <v>263</v>
      </c>
      <c r="K850" s="1" t="s">
        <v>127</v>
      </c>
      <c r="L850" s="3" t="s">
        <v>60</v>
      </c>
      <c r="M850" s="1" t="s">
        <v>68</v>
      </c>
      <c r="N850" s="4">
        <f>IFERROR(AVERAGEIFS('TE por AEA'!$H$2:$H$12257,'TE por AEA'!$A$2:$A$12257,'TE por AEA'!J850,'TE por AEA'!$B$2:$B$12257,'TE por AEA'!K850,'TE por AEA'!$F$2:$F$12257,'TE por AEA'!L850),"No hay registro")</f>
        <v>4.0125000000000002</v>
      </c>
      <c r="O850" s="4"/>
      <c r="P850" s="4"/>
      <c r="Q850" s="4"/>
      <c r="R850" s="4"/>
      <c r="S850" s="4"/>
    </row>
    <row r="851" spans="1:19">
      <c r="A851" s="1" t="str">
        <f>+'BD1'!A851</f>
        <v>Brunca</v>
      </c>
      <c r="B851" s="1" t="str">
        <f>+'BD1'!B851</f>
        <v>Piedras Blancas</v>
      </c>
      <c r="C851" s="1" t="str">
        <f>+'BD1'!C851</f>
        <v>Claudio Vargas Canales</v>
      </c>
      <c r="D851" s="1">
        <f>+'BD1'!D851</f>
        <v>13</v>
      </c>
      <c r="E851" s="1" t="str">
        <f>+'BD1'!E851</f>
        <v>Profesional</v>
      </c>
      <c r="F851" s="1" t="str">
        <f>+'BD1'!F851</f>
        <v>Atención de emergencias</v>
      </c>
      <c r="G851" s="1" t="str">
        <f>+'BD1'!G851</f>
        <v>Sustantiva</v>
      </c>
      <c r="H851" s="1" t="str">
        <f>+'BD1'!H851</f>
        <v>NA</v>
      </c>
      <c r="J851" s="1" t="s">
        <v>263</v>
      </c>
      <c r="K851" s="1" t="s">
        <v>127</v>
      </c>
      <c r="L851" s="3" t="s">
        <v>61</v>
      </c>
      <c r="M851" s="1" t="s">
        <v>67</v>
      </c>
      <c r="N851" s="4" t="str">
        <f>IFERROR(AVERAGEIFS('TE por AEA'!$H$2:$H$12257,'TE por AEA'!$A$2:$A$12257,'TE por AEA'!J851,'TE por AEA'!$B$2:$B$12257,'TE por AEA'!K851,'TE por AEA'!$F$2:$F$12257,'TE por AEA'!L851),"No hay registro")</f>
        <v>No hay registro</v>
      </c>
      <c r="O851" s="4"/>
      <c r="P851" s="4"/>
      <c r="Q851" s="4"/>
      <c r="R851" s="4"/>
      <c r="S851" s="4"/>
    </row>
    <row r="852" spans="1:19">
      <c r="A852" s="1" t="str">
        <f>+'BD1'!A852</f>
        <v>Brunca</v>
      </c>
      <c r="B852" s="1" t="str">
        <f>+'BD1'!B852</f>
        <v>Piedras Blancas</v>
      </c>
      <c r="C852" s="1" t="str">
        <f>+'BD1'!C852</f>
        <v>Claudio Vargas Canales</v>
      </c>
      <c r="D852" s="1">
        <f>+'BD1'!D852</f>
        <v>13</v>
      </c>
      <c r="E852" s="1" t="str">
        <f>+'BD1'!E852</f>
        <v>Profesional</v>
      </c>
      <c r="F852" s="1" t="str">
        <f>+'BD1'!F852</f>
        <v>Trazabilidad-visita a finca (por productor)</v>
      </c>
      <c r="G852" s="1" t="str">
        <f>+'BD1'!G852</f>
        <v>Sustantiva</v>
      </c>
      <c r="H852" s="1" t="str">
        <f>+'BD1'!H852</f>
        <v>NA</v>
      </c>
      <c r="J852" s="1" t="s">
        <v>263</v>
      </c>
      <c r="K852" s="1" t="s">
        <v>127</v>
      </c>
      <c r="L852" s="3" t="s">
        <v>62</v>
      </c>
      <c r="M852" s="1" t="s">
        <v>67</v>
      </c>
      <c r="N852" s="4">
        <f>IFERROR(AVERAGEIFS('TE por AEA'!$H$2:$H$12257,'TE por AEA'!$A$2:$A$12257,'TE por AEA'!J852,'TE por AEA'!$B$2:$B$12257,'TE por AEA'!K852,'TE por AEA'!$F$2:$F$12257,'TE por AEA'!L852),"No hay registro")</f>
        <v>5.7512491666666667</v>
      </c>
      <c r="O852" s="4"/>
      <c r="P852" s="4"/>
      <c r="Q852" s="4"/>
      <c r="R852" s="4"/>
      <c r="S852" s="4"/>
    </row>
    <row r="853" spans="1:19">
      <c r="A853" s="1" t="str">
        <f>+'BD1'!A853</f>
        <v>Brunca</v>
      </c>
      <c r="B853" s="1" t="str">
        <f>+'BD1'!B853</f>
        <v>Piedras Blancas</v>
      </c>
      <c r="C853" s="1" t="str">
        <f>+'BD1'!C853</f>
        <v>Claudio Vargas Canales</v>
      </c>
      <c r="D853" s="1">
        <f>+'BD1'!D853</f>
        <v>13</v>
      </c>
      <c r="E853" s="1" t="str">
        <f>+'BD1'!E853</f>
        <v>Profesional</v>
      </c>
      <c r="F853" s="1" t="str">
        <f>+'BD1'!F853</f>
        <v>Trazabilidad-inclusión en sistema TrazarAgro (por productor)</v>
      </c>
      <c r="G853" s="1" t="str">
        <f>+'BD1'!G853</f>
        <v>Sustantiva</v>
      </c>
      <c r="H853" s="1" t="str">
        <f>+'BD1'!H853</f>
        <v>NA</v>
      </c>
      <c r="J853" s="1" t="s">
        <v>263</v>
      </c>
      <c r="K853" s="1" t="s">
        <v>127</v>
      </c>
      <c r="L853" s="3" t="s">
        <v>63</v>
      </c>
      <c r="M853" s="1" t="s">
        <v>67</v>
      </c>
      <c r="N853" s="4">
        <f>IFERROR(AVERAGEIFS('TE por AEA'!$H$2:$H$12257,'TE por AEA'!$A$2:$A$12257,'TE por AEA'!J853,'TE por AEA'!$B$2:$B$12257,'TE por AEA'!K853,'TE por AEA'!$F$2:$F$12257,'TE por AEA'!L853),"No hay registro")</f>
        <v>4.0125000000000002</v>
      </c>
      <c r="O853" s="4"/>
      <c r="P853" s="4"/>
      <c r="Q853" s="4"/>
      <c r="R853" s="4"/>
      <c r="S853" s="4"/>
    </row>
    <row r="854" spans="1:19">
      <c r="A854" s="1" t="str">
        <f>+'BD1'!A854</f>
        <v>Brunca</v>
      </c>
      <c r="B854" s="1" t="str">
        <f>+'BD1'!B854</f>
        <v>Piedras Blancas</v>
      </c>
      <c r="C854" s="1" t="str">
        <f>+'BD1'!C854</f>
        <v>Claudio Vargas Canales</v>
      </c>
      <c r="D854" s="1">
        <f>+'BD1'!D854</f>
        <v>13</v>
      </c>
      <c r="E854" s="1" t="str">
        <f>+'BD1'!E854</f>
        <v>Profesional</v>
      </c>
      <c r="F854" s="1" t="str">
        <f>+'BD1'!F854</f>
        <v>Atención al gusano barrenador (por productor)</v>
      </c>
      <c r="G854" s="1" t="str">
        <f>+'BD1'!G854</f>
        <v>Sustantiva</v>
      </c>
      <c r="H854" s="1">
        <f>+'BD1'!H854</f>
        <v>3.92333</v>
      </c>
      <c r="J854" s="1" t="s">
        <v>263</v>
      </c>
      <c r="K854" s="1" t="s">
        <v>127</v>
      </c>
      <c r="L854" s="3" t="s">
        <v>64</v>
      </c>
      <c r="M854" s="1" t="s">
        <v>67</v>
      </c>
      <c r="N854" s="4">
        <f>IFERROR(AVERAGEIFS('TE por AEA'!$H$2:$H$12257,'TE por AEA'!$A$2:$A$12257,'TE por AEA'!J854,'TE por AEA'!$B$2:$B$12257,'TE por AEA'!K854,'TE por AEA'!$F$2:$F$12257,'TE por AEA'!L854),"No hay registro")</f>
        <v>2.14</v>
      </c>
      <c r="O854" s="4"/>
      <c r="P854" s="4"/>
      <c r="Q854" s="4"/>
      <c r="R854" s="4"/>
      <c r="S854" s="4"/>
    </row>
    <row r="855" spans="1:19">
      <c r="A855" s="1" t="str">
        <f>+'BD1'!A855</f>
        <v>Brunca</v>
      </c>
      <c r="B855" s="1" t="str">
        <f>+'BD1'!B855</f>
        <v>Piedras Blancas</v>
      </c>
      <c r="C855" s="1" t="str">
        <f>+'BD1'!C855</f>
        <v>Claudio Vargas Canales</v>
      </c>
      <c r="D855" s="1">
        <f>+'BD1'!D855</f>
        <v>13</v>
      </c>
      <c r="E855" s="1" t="str">
        <f>+'BD1'!E855</f>
        <v>Profesional</v>
      </c>
      <c r="F855" s="1" t="str">
        <f>+'BD1'!F855</f>
        <v>Atención en oficina (por usuario)</v>
      </c>
      <c r="G855" s="1" t="str">
        <f>+'BD1'!G855</f>
        <v>Sustantiva</v>
      </c>
      <c r="H855" s="1">
        <f>+'BD1'!H855</f>
        <v>2.9424999999999999</v>
      </c>
      <c r="J855" s="1" t="s">
        <v>263</v>
      </c>
      <c r="K855" s="1" t="s">
        <v>127</v>
      </c>
      <c r="L855" s="3" t="s">
        <v>65</v>
      </c>
      <c r="M855" s="1" t="s">
        <v>67</v>
      </c>
      <c r="N855" s="4">
        <f>IFERROR(AVERAGEIFS('TE por AEA'!$H$2:$H$12257,'TE por AEA'!$A$2:$A$12257,'TE por AEA'!J855,'TE por AEA'!$B$2:$B$12257,'TE por AEA'!K855,'TE por AEA'!$F$2:$F$12257,'TE por AEA'!L855),"No hay registro")</f>
        <v>1.2334722222222223</v>
      </c>
      <c r="O855" s="4"/>
      <c r="P855" s="4"/>
      <c r="Q855" s="4"/>
      <c r="R855" s="4"/>
      <c r="S855" s="4"/>
    </row>
    <row r="856" spans="1:19">
      <c r="A856" s="1" t="str">
        <f>+'BD1'!A856</f>
        <v>Brunca</v>
      </c>
      <c r="B856" s="1" t="str">
        <f>+'BD1'!B856</f>
        <v>Piedras Blancas</v>
      </c>
      <c r="C856" s="1" t="str">
        <f>+'BD1'!C856</f>
        <v>Claudio Vargas Canales</v>
      </c>
      <c r="D856" s="1">
        <f>+'BD1'!D856</f>
        <v>13</v>
      </c>
      <c r="E856" s="1" t="str">
        <f>+'BD1'!E856</f>
        <v>Profesional</v>
      </c>
      <c r="F856" s="1" t="str">
        <f>+'BD1'!F856</f>
        <v>Búsqueda de nuevos productores (por productor)</v>
      </c>
      <c r="G856" s="1" t="str">
        <f>+'BD1'!G856</f>
        <v>Sustantiva</v>
      </c>
      <c r="H856" s="1">
        <f>+'BD1'!H856</f>
        <v>2.14</v>
      </c>
      <c r="J856" s="1" t="s">
        <v>263</v>
      </c>
      <c r="K856" s="1" t="s">
        <v>127</v>
      </c>
      <c r="L856" s="3" t="s">
        <v>66</v>
      </c>
      <c r="M856" s="1" t="s">
        <v>67</v>
      </c>
      <c r="N856" s="4">
        <f>IFERROR(AVERAGEIFS('TE por AEA'!$H$2:$H$12257,'TE por AEA'!$A$2:$A$12257,'TE por AEA'!J856,'TE por AEA'!$B$2:$B$12257,'TE por AEA'!K856,'TE por AEA'!$F$2:$F$12257,'TE por AEA'!L856),"No hay registro")</f>
        <v>2.5523958333333336</v>
      </c>
      <c r="O856" s="4"/>
      <c r="P856" s="4"/>
      <c r="Q856" s="4"/>
      <c r="R856" s="4"/>
      <c r="S856" s="4"/>
    </row>
    <row r="857" spans="1:19">
      <c r="A857" s="1" t="str">
        <f>+'BD1'!A857</f>
        <v>Brunca</v>
      </c>
      <c r="B857" s="1" t="str">
        <f>+'BD1'!B857</f>
        <v>Piedras Blancas</v>
      </c>
      <c r="C857" s="1" t="str">
        <f>+'BD1'!C857</f>
        <v>Joaquín Carmona Sánchez</v>
      </c>
      <c r="D857" s="1">
        <f>+'BD1'!D857</f>
        <v>1</v>
      </c>
      <c r="E857" s="1" t="str">
        <f>+'BD1'!E857</f>
        <v>Técnico</v>
      </c>
      <c r="F857" s="1" t="str">
        <f>+'BD1'!F857</f>
        <v>Elaboración del diagnóstico y plan de finca de manejo a personas productoras (por productor)</v>
      </c>
      <c r="G857" s="1" t="str">
        <f>+'BD1'!G857</f>
        <v>Sustantiva</v>
      </c>
      <c r="H857" s="1">
        <f>+'BD1'!H857</f>
        <v>5.35</v>
      </c>
      <c r="J857" s="1" t="s">
        <v>263</v>
      </c>
      <c r="K857" s="1" t="s">
        <v>131</v>
      </c>
      <c r="L857" s="2" t="s">
        <v>11</v>
      </c>
      <c r="M857" s="1" t="s">
        <v>67</v>
      </c>
      <c r="N857" s="4">
        <f>IFERROR(AVERAGEIFS('TE por AEA'!$H$2:$H$12257,'TE por AEA'!$A$2:$A$12257,'TE por AEA'!J857,'TE por AEA'!$B$2:$B$12257,'TE por AEA'!K857,'TE por AEA'!$F$2:$F$12257,'TE por AEA'!L857),"No hay registro")</f>
        <v>2.719583333333333</v>
      </c>
      <c r="O857" s="4"/>
      <c r="P857" s="4"/>
      <c r="Q857" s="4"/>
      <c r="R857" s="4"/>
      <c r="S857" s="4"/>
    </row>
    <row r="858" spans="1:19">
      <c r="A858" s="1" t="str">
        <f>+'BD1'!A858</f>
        <v>Brunca</v>
      </c>
      <c r="B858" s="1" t="str">
        <f>+'BD1'!B858</f>
        <v>Piedras Blancas</v>
      </c>
      <c r="C858" s="1" t="str">
        <f>+'BD1'!C858</f>
        <v>Joaquín Carmona Sánchez</v>
      </c>
      <c r="D858" s="1">
        <f>+'BD1'!D858</f>
        <v>1</v>
      </c>
      <c r="E858" s="1" t="str">
        <f>+'BD1'!E858</f>
        <v>Técnico</v>
      </c>
      <c r="F858" s="1" t="str">
        <f>+'BD1'!F858</f>
        <v>Asistencia técnica a personas productoras (individual): visitas a finca (por productor)</v>
      </c>
      <c r="G858" s="1" t="str">
        <f>+'BD1'!G858</f>
        <v>Sustantiva</v>
      </c>
      <c r="H858" s="1">
        <f>+'BD1'!H858</f>
        <v>6.42</v>
      </c>
      <c r="J858" s="1" t="s">
        <v>263</v>
      </c>
      <c r="K858" s="1" t="s">
        <v>131</v>
      </c>
      <c r="L858" s="2" t="s">
        <v>12</v>
      </c>
      <c r="M858" s="1" t="s">
        <v>67</v>
      </c>
      <c r="N858" s="4">
        <f>IFERROR(AVERAGEIFS('TE por AEA'!$H$2:$H$12257,'TE por AEA'!$A$2:$A$12257,'TE por AEA'!J858,'TE por AEA'!$B$2:$B$12257,'TE por AEA'!K858,'TE por AEA'!$F$2:$F$12257,'TE por AEA'!L858),"No hay registro")</f>
        <v>3.9827777777777782</v>
      </c>
      <c r="O858" s="4"/>
      <c r="P858" s="4"/>
      <c r="Q858" s="4"/>
      <c r="R858" s="4"/>
      <c r="S858" s="4"/>
    </row>
    <row r="859" spans="1:19">
      <c r="A859" s="1" t="str">
        <f>+'BD1'!A859</f>
        <v>Brunca</v>
      </c>
      <c r="B859" s="1" t="str">
        <f>+'BD1'!B859</f>
        <v>Piedras Blancas</v>
      </c>
      <c r="C859" s="1" t="str">
        <f>+'BD1'!C859</f>
        <v>Joaquín Carmona Sánchez</v>
      </c>
      <c r="D859" s="1">
        <f>+'BD1'!D859</f>
        <v>1</v>
      </c>
      <c r="E859" s="1" t="str">
        <f>+'BD1'!E859</f>
        <v>Técnico</v>
      </c>
      <c r="F859" s="1" t="str">
        <f>+'BD1'!F859</f>
        <v>Asistencia técnica a personas productoras (individual): atenciones virtuales y digitales (por productor)</v>
      </c>
      <c r="G859" s="1" t="str">
        <f>+'BD1'!G859</f>
        <v>Sustantiva</v>
      </c>
      <c r="H859" s="1">
        <f>+'BD1'!H859</f>
        <v>0.80249999999999999</v>
      </c>
      <c r="J859" s="1" t="s">
        <v>263</v>
      </c>
      <c r="K859" s="1" t="s">
        <v>131</v>
      </c>
      <c r="L859" s="2" t="s">
        <v>13</v>
      </c>
      <c r="M859" s="1" t="s">
        <v>67</v>
      </c>
      <c r="N859" s="4">
        <f>IFERROR(AVERAGEIFS('TE por AEA'!$H$2:$H$12257,'TE por AEA'!$A$2:$A$12257,'TE por AEA'!J859,'TE por AEA'!$B$2:$B$12257,'TE por AEA'!K859,'TE por AEA'!$F$2:$F$12257,'TE por AEA'!L859),"No hay registro")</f>
        <v>1.6149074074074072</v>
      </c>
      <c r="O859" s="4"/>
      <c r="P859" s="4"/>
      <c r="Q859" s="4"/>
      <c r="R859" s="4"/>
      <c r="S859" s="4"/>
    </row>
    <row r="860" spans="1:19">
      <c r="A860" s="1" t="str">
        <f>+'BD1'!A860</f>
        <v>Brunca</v>
      </c>
      <c r="B860" s="1" t="str">
        <f>+'BD1'!B860</f>
        <v>Piedras Blancas</v>
      </c>
      <c r="C860" s="1" t="str">
        <f>+'BD1'!C860</f>
        <v>Joaquín Carmona Sánchez</v>
      </c>
      <c r="D860" s="1">
        <f>+'BD1'!D860</f>
        <v>1</v>
      </c>
      <c r="E860" s="1" t="str">
        <f>+'BD1'!E860</f>
        <v>Técnico</v>
      </c>
      <c r="F860" s="1" t="str">
        <f>+'BD1'!F860</f>
        <v>Asistencia técnica a personas productoras (grupal): día de campo (por día en el evento)</v>
      </c>
      <c r="G860" s="1" t="str">
        <f>+'BD1'!G860</f>
        <v>Sustantiva</v>
      </c>
      <c r="H860" s="1">
        <f>+'BD1'!H860</f>
        <v>9.6300000000000008</v>
      </c>
      <c r="J860" s="1" t="s">
        <v>263</v>
      </c>
      <c r="K860" s="1" t="s">
        <v>131</v>
      </c>
      <c r="L860" s="2" t="s">
        <v>14</v>
      </c>
      <c r="M860" s="1" t="s">
        <v>67</v>
      </c>
      <c r="N860" s="4">
        <f>IFERROR(AVERAGEIFS('TE por AEA'!$H$2:$H$12257,'TE por AEA'!$A$2:$A$12257,'TE por AEA'!J860,'TE por AEA'!$B$2:$B$12257,'TE por AEA'!K860,'TE por AEA'!$F$2:$F$12257,'TE por AEA'!L860),"No hay registro")</f>
        <v>6.5983333333333336</v>
      </c>
      <c r="O860" s="4"/>
      <c r="P860" s="4"/>
      <c r="Q860" s="4"/>
      <c r="R860" s="4"/>
      <c r="S860" s="4"/>
    </row>
    <row r="861" spans="1:19">
      <c r="A861" s="1" t="str">
        <f>+'BD1'!A861</f>
        <v>Brunca</v>
      </c>
      <c r="B861" s="1" t="str">
        <f>+'BD1'!B861</f>
        <v>Piedras Blancas</v>
      </c>
      <c r="C861" s="1" t="str">
        <f>+'BD1'!C861</f>
        <v>Joaquín Carmona Sánchez</v>
      </c>
      <c r="D861" s="1">
        <f>+'BD1'!D861</f>
        <v>1</v>
      </c>
      <c r="E861" s="1" t="str">
        <f>+'BD1'!E861</f>
        <v>Técnico</v>
      </c>
      <c r="F861" s="1" t="str">
        <f>+'BD1'!F861</f>
        <v>Asistencia técnica a personas productoras (grupal): demostración de métodos (por evento, se puede acumular si la demostración tarda más de un día)</v>
      </c>
      <c r="G861" s="1" t="str">
        <f>+'BD1'!G861</f>
        <v>Sustantiva</v>
      </c>
      <c r="H861" s="1">
        <f>+'BD1'!H861</f>
        <v>8.9166699999999999</v>
      </c>
      <c r="J861" s="1" t="s">
        <v>263</v>
      </c>
      <c r="K861" s="1" t="s">
        <v>131</v>
      </c>
      <c r="L861" s="2" t="s">
        <v>15</v>
      </c>
      <c r="M861" s="1" t="s">
        <v>67</v>
      </c>
      <c r="N861" s="4">
        <f>IFERROR(AVERAGEIFS('TE por AEA'!$H$2:$H$12257,'TE por AEA'!$A$2:$A$12257,'TE por AEA'!J861,'TE por AEA'!$B$2:$B$12257,'TE por AEA'!K861,'TE por AEA'!$F$2:$F$12257,'TE por AEA'!L861),"No hay registro")</f>
        <v>4.0422222222222226</v>
      </c>
      <c r="O861" s="4"/>
      <c r="P861" s="4"/>
      <c r="Q861" s="4"/>
      <c r="R861" s="4"/>
      <c r="S861" s="4"/>
    </row>
    <row r="862" spans="1:19">
      <c r="A862" s="1" t="str">
        <f>+'BD1'!A862</f>
        <v>Brunca</v>
      </c>
      <c r="B862" s="1" t="str">
        <f>+'BD1'!B862</f>
        <v>Piedras Blancas</v>
      </c>
      <c r="C862" s="1" t="str">
        <f>+'BD1'!C862</f>
        <v>Joaquín Carmona Sánchez</v>
      </c>
      <c r="D862" s="1">
        <f>+'BD1'!D862</f>
        <v>1</v>
      </c>
      <c r="E862" s="1" t="str">
        <f>+'BD1'!E862</f>
        <v>Técnico</v>
      </c>
      <c r="F862" s="1" t="str">
        <f>+'BD1'!F862</f>
        <v>Asistencia técnica a personas productoras (grupal): taller (por taller)</v>
      </c>
      <c r="G862" s="1" t="str">
        <f>+'BD1'!G862</f>
        <v>Sustantiva</v>
      </c>
      <c r="H862" s="1">
        <f>+'BD1'!H862</f>
        <v>13.196669999999999</v>
      </c>
      <c r="J862" s="1" t="s">
        <v>263</v>
      </c>
      <c r="K862" s="1" t="s">
        <v>131</v>
      </c>
      <c r="L862" s="2" t="s">
        <v>16</v>
      </c>
      <c r="M862" s="1" t="s">
        <v>67</v>
      </c>
      <c r="N862" s="4">
        <f>IFERROR(AVERAGEIFS('TE por AEA'!$H$2:$H$12257,'TE por AEA'!$A$2:$A$12257,'TE por AEA'!J862,'TE por AEA'!$B$2:$B$12257,'TE por AEA'!K862,'TE por AEA'!$F$2:$F$12257,'TE por AEA'!L862),"No hay registro")</f>
        <v>7.49</v>
      </c>
      <c r="O862" s="4"/>
      <c r="P862" s="4"/>
      <c r="Q862" s="4"/>
      <c r="R862" s="4"/>
      <c r="S862" s="4"/>
    </row>
    <row r="863" spans="1:19">
      <c r="A863" s="1" t="str">
        <f>+'BD1'!A863</f>
        <v>Brunca</v>
      </c>
      <c r="B863" s="1" t="str">
        <f>+'BD1'!B863</f>
        <v>Piedras Blancas</v>
      </c>
      <c r="C863" s="1" t="str">
        <f>+'BD1'!C863</f>
        <v>Joaquín Carmona Sánchez</v>
      </c>
      <c r="D863" s="1">
        <f>+'BD1'!D863</f>
        <v>1</v>
      </c>
      <c r="E863" s="1" t="str">
        <f>+'BD1'!E863</f>
        <v>Técnico</v>
      </c>
      <c r="F863" s="1" t="str">
        <f>+'BD1'!F863</f>
        <v>Asistencia técnica a personas productoras (grupal): charlas (por día en el evento)</v>
      </c>
      <c r="G863" s="1" t="str">
        <f>+'BD1'!G863</f>
        <v>Sustantiva</v>
      </c>
      <c r="H863" s="1">
        <f>+'BD1'!H863</f>
        <v>8.56</v>
      </c>
      <c r="J863" s="1" t="s">
        <v>263</v>
      </c>
      <c r="K863" s="1" t="s">
        <v>131</v>
      </c>
      <c r="L863" s="2" t="s">
        <v>17</v>
      </c>
      <c r="M863" s="1" t="s">
        <v>67</v>
      </c>
      <c r="N863" s="4">
        <f>IFERROR(AVERAGEIFS('TE por AEA'!$H$2:$H$12257,'TE por AEA'!$A$2:$A$12257,'TE por AEA'!J863,'TE por AEA'!$B$2:$B$12257,'TE por AEA'!K863,'TE por AEA'!$F$2:$F$12257,'TE por AEA'!L863),"No hay registro")</f>
        <v>2.14</v>
      </c>
      <c r="O863" s="4"/>
      <c r="P863" s="4"/>
      <c r="Q863" s="4"/>
      <c r="R863" s="4"/>
      <c r="S863" s="4"/>
    </row>
    <row r="864" spans="1:19">
      <c r="A864" s="1" t="str">
        <f>+'BD1'!A864</f>
        <v>Brunca</v>
      </c>
      <c r="B864" s="1" t="str">
        <f>+'BD1'!B864</f>
        <v>Piedras Blancas</v>
      </c>
      <c r="C864" s="1" t="str">
        <f>+'BD1'!C864</f>
        <v>Joaquín Carmona Sánchez</v>
      </c>
      <c r="D864" s="1">
        <f>+'BD1'!D864</f>
        <v>1</v>
      </c>
      <c r="E864" s="1" t="str">
        <f>+'BD1'!E864</f>
        <v>Técnico</v>
      </c>
      <c r="F864" s="1" t="str">
        <f>+'BD1'!F864</f>
        <v>Gestión en capacitaciones con instituciones públicas o privadas (solo gestión de coordinación por evento de capacitación)</v>
      </c>
      <c r="G864" s="1" t="str">
        <f>+'BD1'!G864</f>
        <v>Administrativa</v>
      </c>
      <c r="H864" s="1">
        <f>+'BD1'!H864</f>
        <v>12.84</v>
      </c>
      <c r="J864" s="1" t="s">
        <v>263</v>
      </c>
      <c r="K864" s="1" t="s">
        <v>131</v>
      </c>
      <c r="L864" s="2" t="s">
        <v>18</v>
      </c>
      <c r="M864" s="1" t="s">
        <v>68</v>
      </c>
      <c r="N864" s="4">
        <f>IFERROR(AVERAGEIFS('TE por AEA'!$H$2:$H$12257,'TE por AEA'!$A$2:$A$12257,'TE por AEA'!J864,'TE por AEA'!$B$2:$B$12257,'TE por AEA'!K864,'TE por AEA'!$F$2:$F$12257,'TE por AEA'!L864),"No hay registro")</f>
        <v>3.3883333333333332</v>
      </c>
      <c r="O864" s="4"/>
      <c r="P864" s="4"/>
      <c r="Q864" s="4"/>
      <c r="R864" s="4"/>
      <c r="S864" s="4"/>
    </row>
    <row r="865" spans="1:19">
      <c r="A865" s="1" t="str">
        <f>+'BD1'!A865</f>
        <v>Brunca</v>
      </c>
      <c r="B865" s="1" t="str">
        <f>+'BD1'!B865</f>
        <v>Piedras Blancas</v>
      </c>
      <c r="C865" s="1" t="str">
        <f>+'BD1'!C865</f>
        <v>Joaquín Carmona Sánchez</v>
      </c>
      <c r="D865" s="1">
        <f>+'BD1'!D865</f>
        <v>1</v>
      </c>
      <c r="E865" s="1" t="str">
        <f>+'BD1'!E865</f>
        <v>Técnico</v>
      </c>
      <c r="F865" s="1" t="str">
        <f>+'BD1'!F865</f>
        <v>Aplicación de la herramienta de medición del nivel de gestión empresarial y organizacional (por organización)</v>
      </c>
      <c r="G865" s="1" t="str">
        <f>+'BD1'!G865</f>
        <v>Sustantiva</v>
      </c>
      <c r="H865" s="1" t="str">
        <f>+'BD1'!H865</f>
        <v>NA</v>
      </c>
      <c r="J865" s="1" t="s">
        <v>263</v>
      </c>
      <c r="K865" s="1" t="s">
        <v>131</v>
      </c>
      <c r="L865" s="2" t="s">
        <v>19</v>
      </c>
      <c r="M865" s="1" t="s">
        <v>67</v>
      </c>
      <c r="N865" s="4">
        <f>IFERROR(AVERAGEIFS('TE por AEA'!$H$2:$H$12257,'TE por AEA'!$A$2:$A$12257,'TE por AEA'!J865,'TE por AEA'!$B$2:$B$12257,'TE por AEA'!K865,'TE por AEA'!$F$2:$F$12257,'TE por AEA'!L865),"No hay registro")</f>
        <v>1.605</v>
      </c>
      <c r="O865" s="4"/>
      <c r="P865" s="4"/>
      <c r="Q865" s="4"/>
      <c r="R865" s="4"/>
      <c r="S865" s="4"/>
    </row>
    <row r="866" spans="1:19">
      <c r="A866" s="1" t="str">
        <f>+'BD1'!A866</f>
        <v>Brunca</v>
      </c>
      <c r="B866" s="1" t="str">
        <f>+'BD1'!B866</f>
        <v>Piedras Blancas</v>
      </c>
      <c r="C866" s="1" t="str">
        <f>+'BD1'!C866</f>
        <v>Joaquín Carmona Sánchez</v>
      </c>
      <c r="D866" s="1">
        <f>+'BD1'!D866</f>
        <v>1</v>
      </c>
      <c r="E866" s="1" t="str">
        <f>+'BD1'!E866</f>
        <v>Técnico</v>
      </c>
      <c r="F866" s="1" t="str">
        <f>+'BD1'!F866</f>
        <v>Elaboración y ejecución del plan de trabajo (por organización)</v>
      </c>
      <c r="G866" s="1" t="str">
        <f>+'BD1'!G866</f>
        <v>Sustantiva</v>
      </c>
      <c r="H866" s="1">
        <f>+'BD1'!H866</f>
        <v>6.5983299999999998</v>
      </c>
      <c r="J866" s="1" t="s">
        <v>263</v>
      </c>
      <c r="K866" s="1" t="s">
        <v>131</v>
      </c>
      <c r="L866" s="2" t="s">
        <v>20</v>
      </c>
      <c r="M866" s="1" t="s">
        <v>67</v>
      </c>
      <c r="N866" s="4">
        <f>IFERROR(AVERAGEIFS('TE por AEA'!$H$2:$H$12257,'TE por AEA'!$A$2:$A$12257,'TE por AEA'!J866,'TE por AEA'!$B$2:$B$12257,'TE por AEA'!K866,'TE por AEA'!$F$2:$F$12257,'TE por AEA'!L866),"No hay registro")</f>
        <v>3.21</v>
      </c>
      <c r="O866" s="4"/>
      <c r="P866" s="4"/>
      <c r="Q866" s="4"/>
      <c r="R866" s="4"/>
      <c r="S866" s="4"/>
    </row>
    <row r="867" spans="1:19">
      <c r="A867" s="1" t="str">
        <f>+'BD1'!A867</f>
        <v>Brunca</v>
      </c>
      <c r="B867" s="1" t="str">
        <f>+'BD1'!B867</f>
        <v>Piedras Blancas</v>
      </c>
      <c r="C867" s="1" t="str">
        <f>+'BD1'!C867</f>
        <v>Joaquín Carmona Sánchez</v>
      </c>
      <c r="D867" s="1">
        <f>+'BD1'!D867</f>
        <v>1</v>
      </c>
      <c r="E867" s="1" t="str">
        <f>+'BD1'!E867</f>
        <v>Técnico</v>
      </c>
      <c r="F867" s="1" t="str">
        <f>+'BD1'!F867</f>
        <v>Visitas de seguimiento al plan de trabajo (por visita por organización)</v>
      </c>
      <c r="G867" s="1" t="str">
        <f>+'BD1'!G867</f>
        <v>Sustantiva</v>
      </c>
      <c r="H867" s="1">
        <f>+'BD1'!H867</f>
        <v>6.42</v>
      </c>
      <c r="J867" s="1" t="s">
        <v>263</v>
      </c>
      <c r="K867" s="1" t="s">
        <v>131</v>
      </c>
      <c r="L867" s="2" t="s">
        <v>21</v>
      </c>
      <c r="M867" s="1" t="s">
        <v>67</v>
      </c>
      <c r="N867" s="4">
        <f>IFERROR(AVERAGEIFS('TE por AEA'!$H$2:$H$12257,'TE por AEA'!$A$2:$A$12257,'TE por AEA'!J867,'TE por AEA'!$B$2:$B$12257,'TE por AEA'!K867,'TE por AEA'!$F$2:$F$12257,'TE por AEA'!L867),"No hay registro")</f>
        <v>4.28</v>
      </c>
      <c r="O867" s="4"/>
      <c r="P867" s="4"/>
      <c r="Q867" s="4"/>
      <c r="R867" s="4"/>
      <c r="S867" s="4"/>
    </row>
    <row r="868" spans="1:19">
      <c r="A868" s="1" t="str">
        <f>+'BD1'!A868</f>
        <v>Brunca</v>
      </c>
      <c r="B868" s="1" t="str">
        <f>+'BD1'!B868</f>
        <v>Piedras Blancas</v>
      </c>
      <c r="C868" s="1" t="str">
        <f>+'BD1'!C868</f>
        <v>Joaquín Carmona Sánchez</v>
      </c>
      <c r="D868" s="1">
        <f>+'BD1'!D868</f>
        <v>1</v>
      </c>
      <c r="E868" s="1" t="str">
        <f>+'BD1'!E868</f>
        <v>Técnico</v>
      </c>
      <c r="F868" s="1" t="str">
        <f>+'BD1'!F868</f>
        <v>Reporte del plan de trabajo anual (por reporte por organización)</v>
      </c>
      <c r="G868" s="1" t="str">
        <f>+'BD1'!G868</f>
        <v>Sustantiva</v>
      </c>
      <c r="H868" s="1">
        <f>+'BD1'!H868</f>
        <v>6.42</v>
      </c>
      <c r="J868" s="1" t="s">
        <v>263</v>
      </c>
      <c r="K868" s="1" t="s">
        <v>131</v>
      </c>
      <c r="L868" s="2" t="s">
        <v>22</v>
      </c>
      <c r="M868" s="1" t="s">
        <v>67</v>
      </c>
      <c r="N868" s="4">
        <f>IFERROR(AVERAGEIFS('TE por AEA'!$H$2:$H$12257,'TE por AEA'!$A$2:$A$12257,'TE por AEA'!J868,'TE por AEA'!$B$2:$B$12257,'TE por AEA'!K868,'TE por AEA'!$F$2:$F$12257,'TE por AEA'!L868),"No hay registro")</f>
        <v>4.4583333333333339</v>
      </c>
      <c r="O868" s="4"/>
      <c r="P868" s="4"/>
      <c r="Q868" s="4"/>
      <c r="R868" s="4"/>
      <c r="S868" s="4"/>
    </row>
    <row r="869" spans="1:19">
      <c r="A869" s="1" t="str">
        <f>+'BD1'!A869</f>
        <v>Brunca</v>
      </c>
      <c r="B869" s="1" t="str">
        <f>+'BD1'!B869</f>
        <v>Piedras Blancas</v>
      </c>
      <c r="C869" s="1" t="str">
        <f>+'BD1'!C869</f>
        <v>Joaquín Carmona Sánchez</v>
      </c>
      <c r="D869" s="1">
        <f>+'BD1'!D869</f>
        <v>1</v>
      </c>
      <c r="E869" s="1" t="str">
        <f>+'BD1'!E869</f>
        <v>Técnico</v>
      </c>
      <c r="F869" s="1" t="str">
        <f>+'BD1'!F869</f>
        <v>NAMA (café): muestreo y toma de datos en finca (por productor)</v>
      </c>
      <c r="G869" s="1" t="str">
        <f>+'BD1'!G869</f>
        <v>Sustantiva</v>
      </c>
      <c r="H869" s="1" t="str">
        <f>+'BD1'!H869</f>
        <v>NA</v>
      </c>
      <c r="J869" s="1" t="s">
        <v>263</v>
      </c>
      <c r="K869" s="1" t="s">
        <v>131</v>
      </c>
      <c r="L869" s="2" t="s">
        <v>23</v>
      </c>
      <c r="M869" s="1" t="s">
        <v>67</v>
      </c>
      <c r="N869" s="4" t="str">
        <f>IFERROR(AVERAGEIFS('TE por AEA'!$H$2:$H$12257,'TE por AEA'!$A$2:$A$12257,'TE por AEA'!J869,'TE por AEA'!$B$2:$B$12257,'TE por AEA'!K869,'TE por AEA'!$F$2:$F$12257,'TE por AEA'!L869),"No hay registro")</f>
        <v>No hay registro</v>
      </c>
      <c r="O869" s="4"/>
      <c r="P869" s="4"/>
      <c r="Q869" s="4"/>
      <c r="R869" s="4"/>
      <c r="S869" s="4"/>
    </row>
    <row r="870" spans="1:19">
      <c r="A870" s="1" t="str">
        <f>+'BD1'!A870</f>
        <v>Brunca</v>
      </c>
      <c r="B870" s="1" t="str">
        <f>+'BD1'!B870</f>
        <v>Piedras Blancas</v>
      </c>
      <c r="C870" s="1" t="str">
        <f>+'BD1'!C870</f>
        <v>Joaquín Carmona Sánchez</v>
      </c>
      <c r="D870" s="1">
        <f>+'BD1'!D870</f>
        <v>1</v>
      </c>
      <c r="E870" s="1" t="str">
        <f>+'BD1'!E870</f>
        <v>Técnico</v>
      </c>
      <c r="F870" s="1" t="str">
        <f>+'BD1'!F870</f>
        <v>NAMA (café): inclusión de datos al SisDNEA (por productor)</v>
      </c>
      <c r="G870" s="1" t="str">
        <f>+'BD1'!G870</f>
        <v>Sustantiva</v>
      </c>
      <c r="H870" s="1" t="str">
        <f>+'BD1'!H870</f>
        <v>NA</v>
      </c>
      <c r="J870" s="1" t="s">
        <v>263</v>
      </c>
      <c r="K870" s="1" t="s">
        <v>131</v>
      </c>
      <c r="L870" s="2" t="s">
        <v>24</v>
      </c>
      <c r="M870" s="1" t="s">
        <v>67</v>
      </c>
      <c r="N870" s="4" t="str">
        <f>IFERROR(AVERAGEIFS('TE por AEA'!$H$2:$H$12257,'TE por AEA'!$A$2:$A$12257,'TE por AEA'!J870,'TE por AEA'!$B$2:$B$12257,'TE por AEA'!K870,'TE por AEA'!$F$2:$F$12257,'TE por AEA'!L870),"No hay registro")</f>
        <v>No hay registro</v>
      </c>
      <c r="O870" s="4"/>
      <c r="P870" s="4"/>
      <c r="Q870" s="4"/>
      <c r="R870" s="4"/>
      <c r="S870" s="4"/>
    </row>
    <row r="871" spans="1:19">
      <c r="A871" s="1" t="str">
        <f>+'BD1'!A871</f>
        <v>Brunca</v>
      </c>
      <c r="B871" s="1" t="str">
        <f>+'BD1'!B871</f>
        <v>Piedras Blancas</v>
      </c>
      <c r="C871" s="1" t="str">
        <f>+'BD1'!C871</f>
        <v>Joaquín Carmona Sánchez</v>
      </c>
      <c r="D871" s="1">
        <f>+'BD1'!D871</f>
        <v>1</v>
      </c>
      <c r="E871" s="1" t="str">
        <f>+'BD1'!E871</f>
        <v>Técnico</v>
      </c>
      <c r="F871" s="1" t="str">
        <f>+'BD1'!F871</f>
        <v>NAMA (café): entrega de constancia de verificación del MRV a la persona productora (por productor)</v>
      </c>
      <c r="G871" s="1" t="str">
        <f>+'BD1'!G871</f>
        <v>Sustantiva</v>
      </c>
      <c r="H871" s="1" t="str">
        <f>+'BD1'!H871</f>
        <v>NA</v>
      </c>
      <c r="J871" s="1" t="s">
        <v>263</v>
      </c>
      <c r="K871" s="1" t="s">
        <v>131</v>
      </c>
      <c r="L871" s="3" t="s">
        <v>25</v>
      </c>
      <c r="M871" s="1" t="s">
        <v>67</v>
      </c>
      <c r="N871" s="4" t="str">
        <f>IFERROR(AVERAGEIFS('TE por AEA'!$H$2:$H$12257,'TE por AEA'!$A$2:$A$12257,'TE por AEA'!J871,'TE por AEA'!$B$2:$B$12257,'TE por AEA'!K871,'TE por AEA'!$F$2:$F$12257,'TE por AEA'!L871),"No hay registro")</f>
        <v>No hay registro</v>
      </c>
      <c r="O871" s="4"/>
      <c r="P871" s="4"/>
      <c r="Q871" s="4"/>
      <c r="R871" s="4"/>
      <c r="S871" s="4"/>
    </row>
    <row r="872" spans="1:19">
      <c r="A872" s="1" t="str">
        <f>+'BD1'!A872</f>
        <v>Brunca</v>
      </c>
      <c r="B872" s="1" t="str">
        <f>+'BD1'!B872</f>
        <v>Piedras Blancas</v>
      </c>
      <c r="C872" s="1" t="str">
        <f>+'BD1'!C872</f>
        <v>Joaquín Carmona Sánchez</v>
      </c>
      <c r="D872" s="1">
        <f>+'BD1'!D872</f>
        <v>1</v>
      </c>
      <c r="E872" s="1" t="str">
        <f>+'BD1'!E872</f>
        <v>Técnico</v>
      </c>
      <c r="F872" s="1" t="str">
        <f>+'BD1'!F872</f>
        <v>NAMA (ganadería): muestreo y toma de datos en finca (por productor)</v>
      </c>
      <c r="G872" s="1" t="str">
        <f>+'BD1'!G872</f>
        <v>Sustantiva</v>
      </c>
      <c r="H872" s="1" t="str">
        <f>+'BD1'!H872</f>
        <v>NA</v>
      </c>
      <c r="J872" s="1" t="s">
        <v>263</v>
      </c>
      <c r="K872" s="1" t="s">
        <v>131</v>
      </c>
      <c r="L872" s="3" t="s">
        <v>26</v>
      </c>
      <c r="M872" s="1" t="s">
        <v>67</v>
      </c>
      <c r="N872" s="4">
        <f>IFERROR(AVERAGEIFS('TE por AEA'!$H$2:$H$12257,'TE por AEA'!$A$2:$A$12257,'TE por AEA'!J872,'TE por AEA'!$B$2:$B$12257,'TE por AEA'!K872,'TE por AEA'!$F$2:$F$12257,'TE por AEA'!L872),"No hay registro")</f>
        <v>6.42</v>
      </c>
      <c r="O872" s="4"/>
      <c r="P872" s="4"/>
      <c r="Q872" s="4"/>
      <c r="R872" s="4"/>
      <c r="S872" s="4"/>
    </row>
    <row r="873" spans="1:19">
      <c r="A873" s="1" t="str">
        <f>+'BD1'!A873</f>
        <v>Brunca</v>
      </c>
      <c r="B873" s="1" t="str">
        <f>+'BD1'!B873</f>
        <v>Piedras Blancas</v>
      </c>
      <c r="C873" s="1" t="str">
        <f>+'BD1'!C873</f>
        <v>Joaquín Carmona Sánchez</v>
      </c>
      <c r="D873" s="1">
        <f>+'BD1'!D873</f>
        <v>1</v>
      </c>
      <c r="E873" s="1" t="str">
        <f>+'BD1'!E873</f>
        <v>Técnico</v>
      </c>
      <c r="F873" s="1" t="str">
        <f>+'BD1'!F873</f>
        <v>NAMA (ganadería): inclusión de datos al SisDNEA (por productor)</v>
      </c>
      <c r="G873" s="1" t="str">
        <f>+'BD1'!G873</f>
        <v>Sustantiva</v>
      </c>
      <c r="H873" s="1">
        <f>+'BD1'!H873</f>
        <v>1.605</v>
      </c>
      <c r="J873" s="1" t="s">
        <v>263</v>
      </c>
      <c r="K873" s="1" t="s">
        <v>131</v>
      </c>
      <c r="L873" s="3" t="s">
        <v>27</v>
      </c>
      <c r="M873" s="1" t="s">
        <v>67</v>
      </c>
      <c r="N873" s="4">
        <f>IFERROR(AVERAGEIFS('TE por AEA'!$H$2:$H$12257,'TE por AEA'!$A$2:$A$12257,'TE por AEA'!J873,'TE por AEA'!$B$2:$B$12257,'TE por AEA'!K873,'TE por AEA'!$F$2:$F$12257,'TE por AEA'!L873),"No hay registro")</f>
        <v>3.21</v>
      </c>
      <c r="O873" s="4"/>
      <c r="P873" s="4"/>
      <c r="Q873" s="4"/>
      <c r="R873" s="4"/>
      <c r="S873" s="4"/>
    </row>
    <row r="874" spans="1:19">
      <c r="A874" s="1" t="str">
        <f>+'BD1'!A874</f>
        <v>Brunca</v>
      </c>
      <c r="B874" s="1" t="str">
        <f>+'BD1'!B874</f>
        <v>Piedras Blancas</v>
      </c>
      <c r="C874" s="1" t="str">
        <f>+'BD1'!C874</f>
        <v>Joaquín Carmona Sánchez</v>
      </c>
      <c r="D874" s="1">
        <f>+'BD1'!D874</f>
        <v>1</v>
      </c>
      <c r="E874" s="1" t="str">
        <f>+'BD1'!E874</f>
        <v>Técnico</v>
      </c>
      <c r="F874" s="1" t="str">
        <f>+'BD1'!F874</f>
        <v>NAMA (ganadería): entrega de constancia de verificación del MRV a la persona productora (por productor)</v>
      </c>
      <c r="G874" s="1" t="str">
        <f>+'BD1'!G874</f>
        <v>Sustantiva</v>
      </c>
      <c r="H874" s="1" t="str">
        <f>+'BD1'!H874</f>
        <v>NA</v>
      </c>
      <c r="J874" s="1" t="s">
        <v>263</v>
      </c>
      <c r="K874" s="1" t="s">
        <v>131</v>
      </c>
      <c r="L874" s="3" t="s">
        <v>28</v>
      </c>
      <c r="M874" s="1" t="s">
        <v>67</v>
      </c>
      <c r="N874" s="4">
        <f>IFERROR(AVERAGEIFS('TE por AEA'!$H$2:$H$12257,'TE por AEA'!$A$2:$A$12257,'TE por AEA'!J874,'TE por AEA'!$B$2:$B$12257,'TE por AEA'!K874,'TE por AEA'!$F$2:$F$12257,'TE por AEA'!L874),"No hay registro")</f>
        <v>1.8947916666666667</v>
      </c>
      <c r="O874" s="4"/>
      <c r="P874" s="4"/>
      <c r="Q874" s="4"/>
      <c r="R874" s="4"/>
      <c r="S874" s="4"/>
    </row>
    <row r="875" spans="1:19">
      <c r="A875" s="1" t="str">
        <f>+'BD1'!A875</f>
        <v>Brunca</v>
      </c>
      <c r="B875" s="1" t="str">
        <f>+'BD1'!B875</f>
        <v>Piedras Blancas</v>
      </c>
      <c r="C875" s="1" t="str">
        <f>+'BD1'!C875</f>
        <v>Joaquín Carmona Sánchez</v>
      </c>
      <c r="D875" s="1">
        <f>+'BD1'!D875</f>
        <v>1</v>
      </c>
      <c r="E875" s="1" t="str">
        <f>+'BD1'!E875</f>
        <v>Técnico</v>
      </c>
      <c r="F875" s="1" t="str">
        <f>+'BD1'!F875</f>
        <v>Producción sostenible: elaboración de la herramienta Tu Modelo, en el SisDNEA (por productor)</v>
      </c>
      <c r="G875" s="1" t="str">
        <f>+'BD1'!G875</f>
        <v>Sustantiva</v>
      </c>
      <c r="H875" s="1">
        <f>+'BD1'!H875</f>
        <v>3.21</v>
      </c>
      <c r="J875" s="1" t="s">
        <v>263</v>
      </c>
      <c r="K875" s="1" t="s">
        <v>131</v>
      </c>
      <c r="L875" s="3" t="s">
        <v>29</v>
      </c>
      <c r="M875" s="1" t="s">
        <v>67</v>
      </c>
      <c r="N875" s="4" t="str">
        <f>IFERROR(AVERAGEIFS('TE por AEA'!$H$2:$H$12257,'TE por AEA'!$A$2:$A$12257,'TE por AEA'!J875,'TE por AEA'!$B$2:$B$12257,'TE por AEA'!K875,'TE por AEA'!$F$2:$F$12257,'TE por AEA'!L875),"No hay registro")</f>
        <v>No hay registro</v>
      </c>
      <c r="O875" s="4"/>
      <c r="P875" s="4"/>
      <c r="Q875" s="4"/>
      <c r="R875" s="4"/>
      <c r="S875" s="4"/>
    </row>
    <row r="876" spans="1:19">
      <c r="A876" s="1" t="str">
        <f>+'BD1'!A876</f>
        <v>Brunca</v>
      </c>
      <c r="B876" s="1" t="str">
        <f>+'BD1'!B876</f>
        <v>Piedras Blancas</v>
      </c>
      <c r="C876" s="1" t="str">
        <f>+'BD1'!C876</f>
        <v>Joaquín Carmona Sánchez</v>
      </c>
      <c r="D876" s="1">
        <f>+'BD1'!D876</f>
        <v>1</v>
      </c>
      <c r="E876" s="1" t="str">
        <f>+'BD1'!E876</f>
        <v>Técnico</v>
      </c>
      <c r="F876" s="1" t="str">
        <f>+'BD1'!F876</f>
        <v>Producción sostenible: entregar certificado al productor e incluirlo en el expediente físico (por productor)</v>
      </c>
      <c r="G876" s="1" t="str">
        <f>+'BD1'!G876</f>
        <v>Sustantiva</v>
      </c>
      <c r="H876" s="1">
        <f>+'BD1'!H876</f>
        <v>1.605</v>
      </c>
      <c r="J876" s="1" t="s">
        <v>263</v>
      </c>
      <c r="K876" s="1" t="s">
        <v>131</v>
      </c>
      <c r="L876" s="3" t="s">
        <v>30</v>
      </c>
      <c r="M876" s="1" t="s">
        <v>67</v>
      </c>
      <c r="N876" s="4" t="str">
        <f>IFERROR(AVERAGEIFS('TE por AEA'!$H$2:$H$12257,'TE por AEA'!$A$2:$A$12257,'TE por AEA'!J876,'TE por AEA'!$B$2:$B$12257,'TE por AEA'!K876,'TE por AEA'!$F$2:$F$12257,'TE por AEA'!L876),"No hay registro")</f>
        <v>No hay registro</v>
      </c>
      <c r="O876" s="4"/>
      <c r="P876" s="4"/>
      <c r="Q876" s="4"/>
      <c r="R876" s="4"/>
      <c r="S876" s="4"/>
    </row>
    <row r="877" spans="1:19">
      <c r="A877" s="1" t="str">
        <f>+'BD1'!A877</f>
        <v>Brunca</v>
      </c>
      <c r="B877" s="1" t="str">
        <f>+'BD1'!B877</f>
        <v>Piedras Blancas</v>
      </c>
      <c r="C877" s="1" t="str">
        <f>+'BD1'!C877</f>
        <v>Joaquín Carmona Sánchez</v>
      </c>
      <c r="D877" s="1">
        <f>+'BD1'!D877</f>
        <v>1</v>
      </c>
      <c r="E877" s="1" t="str">
        <f>+'BD1'!E877</f>
        <v>Técnico</v>
      </c>
      <c r="F877" s="1" t="str">
        <f>+'BD1'!F877</f>
        <v>RBAyP y RBAO: divulgación del programa de incentivos (por acción de divulgación)</v>
      </c>
      <c r="G877" s="1" t="str">
        <f>+'BD1'!G877</f>
        <v>Sustantiva</v>
      </c>
      <c r="H877" s="1" t="str">
        <f>+'BD1'!H877</f>
        <v>NA</v>
      </c>
      <c r="J877" s="1" t="s">
        <v>263</v>
      </c>
      <c r="K877" s="1" t="s">
        <v>131</v>
      </c>
      <c r="L877" s="3" t="s">
        <v>31</v>
      </c>
      <c r="M877" s="1" t="s">
        <v>67</v>
      </c>
      <c r="N877" s="4">
        <f>IFERROR(AVERAGEIFS('TE por AEA'!$H$2:$H$12257,'TE por AEA'!$A$2:$A$12257,'TE por AEA'!J877,'TE por AEA'!$B$2:$B$12257,'TE por AEA'!K877,'TE por AEA'!$F$2:$F$12257,'TE por AEA'!L877),"No hay registro")</f>
        <v>7.49</v>
      </c>
      <c r="O877" s="4"/>
      <c r="P877" s="4"/>
      <c r="Q877" s="4"/>
      <c r="R877" s="4"/>
      <c r="S877" s="4"/>
    </row>
    <row r="878" spans="1:19">
      <c r="A878" s="1" t="str">
        <f>+'BD1'!A878</f>
        <v>Brunca</v>
      </c>
      <c r="B878" s="1" t="str">
        <f>+'BD1'!B878</f>
        <v>Piedras Blancas</v>
      </c>
      <c r="C878" s="1" t="str">
        <f>+'BD1'!C878</f>
        <v>Joaquín Carmona Sánchez</v>
      </c>
      <c r="D878" s="1">
        <f>+'BD1'!D878</f>
        <v>1</v>
      </c>
      <c r="E878" s="1" t="str">
        <f>+'BD1'!E878</f>
        <v>Técnico</v>
      </c>
      <c r="F878" s="1" t="str">
        <f>+'BD1'!F878</f>
        <v>RBAyP y RBAO: completar formularios para recibir incentivos económicos (por productor)</v>
      </c>
      <c r="G878" s="1" t="str">
        <f>+'BD1'!G878</f>
        <v>Sustantiva</v>
      </c>
      <c r="H878" s="1" t="str">
        <f>+'BD1'!H878</f>
        <v>NA</v>
      </c>
      <c r="J878" s="1" t="s">
        <v>263</v>
      </c>
      <c r="K878" s="1" t="s">
        <v>131</v>
      </c>
      <c r="L878" s="3" t="s">
        <v>32</v>
      </c>
      <c r="M878" s="1" t="s">
        <v>67</v>
      </c>
      <c r="N878" s="4">
        <f>IFERROR(AVERAGEIFS('TE por AEA'!$H$2:$H$12257,'TE por AEA'!$A$2:$A$12257,'TE por AEA'!J878,'TE por AEA'!$B$2:$B$12257,'TE por AEA'!K878,'TE por AEA'!$F$2:$F$12257,'TE por AEA'!L878),"No hay registro")</f>
        <v>8.56</v>
      </c>
      <c r="O878" s="4"/>
      <c r="P878" s="4"/>
      <c r="Q878" s="4"/>
      <c r="R878" s="4"/>
      <c r="S878" s="4"/>
    </row>
    <row r="879" spans="1:19">
      <c r="A879" s="1" t="str">
        <f>+'BD1'!A879</f>
        <v>Brunca</v>
      </c>
      <c r="B879" s="1" t="str">
        <f>+'BD1'!B879</f>
        <v>Piedras Blancas</v>
      </c>
      <c r="C879" s="1" t="str">
        <f>+'BD1'!C879</f>
        <v>Joaquín Carmona Sánchez</v>
      </c>
      <c r="D879" s="1">
        <f>+'BD1'!D879</f>
        <v>1</v>
      </c>
      <c r="E879" s="1" t="str">
        <f>+'BD1'!E879</f>
        <v>Técnico</v>
      </c>
      <c r="F879" s="1" t="str">
        <f>+'BD1'!F879</f>
        <v>RBAyP y RBAO: revisión de las solicitudes del programa de incentivos económicos (por productor)</v>
      </c>
      <c r="G879" s="1" t="str">
        <f>+'BD1'!G879</f>
        <v>Sustantiva</v>
      </c>
      <c r="H879" s="1" t="str">
        <f>+'BD1'!H879</f>
        <v>NA</v>
      </c>
      <c r="J879" s="1" t="s">
        <v>263</v>
      </c>
      <c r="K879" s="1" t="s">
        <v>131</v>
      </c>
      <c r="L879" s="3" t="s">
        <v>33</v>
      </c>
      <c r="M879" s="1" t="s">
        <v>67</v>
      </c>
      <c r="N879" s="4">
        <f>IFERROR(AVERAGEIFS('TE por AEA'!$H$2:$H$12257,'TE por AEA'!$A$2:$A$12257,'TE por AEA'!J879,'TE por AEA'!$B$2:$B$12257,'TE por AEA'!K879,'TE por AEA'!$F$2:$F$12257,'TE por AEA'!L879),"No hay registro")</f>
        <v>8.56</v>
      </c>
      <c r="O879" s="4"/>
      <c r="P879" s="4"/>
      <c r="Q879" s="4"/>
      <c r="R879" s="4"/>
      <c r="S879" s="4"/>
    </row>
    <row r="880" spans="1:19">
      <c r="A880" s="1" t="str">
        <f>+'BD1'!A880</f>
        <v>Brunca</v>
      </c>
      <c r="B880" s="1" t="str">
        <f>+'BD1'!B880</f>
        <v>Piedras Blancas</v>
      </c>
      <c r="C880" s="1" t="str">
        <f>+'BD1'!C880</f>
        <v>Joaquín Carmona Sánchez</v>
      </c>
      <c r="D880" s="1">
        <f>+'BD1'!D880</f>
        <v>1</v>
      </c>
      <c r="E880" s="1" t="str">
        <f>+'BD1'!E880</f>
        <v>Técnico</v>
      </c>
      <c r="F880" s="1" t="str">
        <f>+'BD1'!F880</f>
        <v>RBAyP y RBAO: visita a finca para verificación (por visita por productor)</v>
      </c>
      <c r="G880" s="1" t="str">
        <f>+'BD1'!G880</f>
        <v>Sustantiva</v>
      </c>
      <c r="H880" s="1" t="str">
        <f>+'BD1'!H880</f>
        <v>NA</v>
      </c>
      <c r="J880" s="1" t="s">
        <v>263</v>
      </c>
      <c r="K880" s="1" t="s">
        <v>131</v>
      </c>
      <c r="L880" s="3" t="s">
        <v>34</v>
      </c>
      <c r="M880" s="1" t="s">
        <v>67</v>
      </c>
      <c r="N880" s="4">
        <f>IFERROR(AVERAGEIFS('TE por AEA'!$H$2:$H$12257,'TE por AEA'!$A$2:$A$12257,'TE por AEA'!J880,'TE por AEA'!$B$2:$B$12257,'TE por AEA'!K880,'TE por AEA'!$F$2:$F$12257,'TE por AEA'!L880),"No hay registro")</f>
        <v>3.5666666666666669</v>
      </c>
      <c r="O880" s="4"/>
      <c r="P880" s="4"/>
      <c r="Q880" s="4"/>
      <c r="R880" s="4"/>
      <c r="S880" s="4"/>
    </row>
    <row r="881" spans="1:19">
      <c r="A881" s="1" t="str">
        <f>+'BD1'!A881</f>
        <v>Brunca</v>
      </c>
      <c r="B881" s="1" t="str">
        <f>+'BD1'!B881</f>
        <v>Piedras Blancas</v>
      </c>
      <c r="C881" s="1" t="str">
        <f>+'BD1'!C881</f>
        <v>Joaquín Carmona Sánchez</v>
      </c>
      <c r="D881" s="1">
        <f>+'BD1'!D881</f>
        <v>1</v>
      </c>
      <c r="E881" s="1" t="str">
        <f>+'BD1'!E881</f>
        <v>Técnico</v>
      </c>
      <c r="F881" s="1" t="str">
        <f>+'BD1'!F881</f>
        <v>Productores ocasionales: asistencia técnica individual (por productor)</v>
      </c>
      <c r="G881" s="1" t="str">
        <f>+'BD1'!G881</f>
        <v>Sustantiva</v>
      </c>
      <c r="H881" s="1">
        <f>+'BD1'!H881</f>
        <v>4.4583300000000001</v>
      </c>
      <c r="J881" s="1" t="s">
        <v>263</v>
      </c>
      <c r="K881" s="1" t="s">
        <v>131</v>
      </c>
      <c r="L881" s="3" t="s">
        <v>35</v>
      </c>
      <c r="M881" s="1" t="s">
        <v>67</v>
      </c>
      <c r="N881" s="4">
        <f>IFERROR(AVERAGEIFS('TE por AEA'!$H$2:$H$12257,'TE por AEA'!$A$2:$A$12257,'TE por AEA'!J881,'TE por AEA'!$B$2:$B$12257,'TE por AEA'!K881,'TE por AEA'!$F$2:$F$12257,'TE por AEA'!L881),"No hay registro")</f>
        <v>4.9933333333333332</v>
      </c>
      <c r="O881" s="4"/>
      <c r="P881" s="4"/>
      <c r="Q881" s="4"/>
      <c r="R881" s="4"/>
      <c r="S881" s="4"/>
    </row>
    <row r="882" spans="1:19">
      <c r="A882" s="1" t="str">
        <f>+'BD1'!A882</f>
        <v>Brunca</v>
      </c>
      <c r="B882" s="1" t="str">
        <f>+'BD1'!B882</f>
        <v>Piedras Blancas</v>
      </c>
      <c r="C882" s="1" t="str">
        <f>+'BD1'!C882</f>
        <v>Joaquín Carmona Sánchez</v>
      </c>
      <c r="D882" s="1">
        <f>+'BD1'!D882</f>
        <v>1</v>
      </c>
      <c r="E882" s="1" t="str">
        <f>+'BD1'!E882</f>
        <v>Técnico</v>
      </c>
      <c r="F882" s="1" t="str">
        <f>+'BD1'!F882</f>
        <v>Productores ocasionales: asistencia técnica grupal (por asistencia a grupo)</v>
      </c>
      <c r="G882" s="1" t="str">
        <f>+'BD1'!G882</f>
        <v>Sustantiva</v>
      </c>
      <c r="H882" s="1">
        <f>+'BD1'!H882</f>
        <v>6.42</v>
      </c>
      <c r="J882" s="1" t="s">
        <v>263</v>
      </c>
      <c r="K882" s="1" t="s">
        <v>131</v>
      </c>
      <c r="L882" s="3" t="s">
        <v>36</v>
      </c>
      <c r="M882" s="1" t="s">
        <v>67</v>
      </c>
      <c r="N882" s="4">
        <f>IFERROR(AVERAGEIFS('TE por AEA'!$H$2:$H$12257,'TE por AEA'!$A$2:$A$12257,'TE por AEA'!J882,'TE por AEA'!$B$2:$B$12257,'TE por AEA'!K882,'TE por AEA'!$F$2:$F$12257,'TE por AEA'!L882),"No hay registro")</f>
        <v>5.6472222222222221</v>
      </c>
      <c r="O882" s="4"/>
      <c r="P882" s="4"/>
      <c r="Q882" s="4"/>
      <c r="R882" s="4"/>
      <c r="S882" s="4"/>
    </row>
    <row r="883" spans="1:19">
      <c r="A883" s="1" t="str">
        <f>+'BD1'!A883</f>
        <v>Brunca</v>
      </c>
      <c r="B883" s="1" t="str">
        <f>+'BD1'!B883</f>
        <v>Piedras Blancas</v>
      </c>
      <c r="C883" s="1" t="str">
        <f>+'BD1'!C883</f>
        <v>Joaquín Carmona Sánchez</v>
      </c>
      <c r="D883" s="1">
        <f>+'BD1'!D883</f>
        <v>1</v>
      </c>
      <c r="E883" s="1" t="str">
        <f>+'BD1'!E883</f>
        <v>Técnico</v>
      </c>
      <c r="F883" s="1" t="str">
        <f>+'BD1'!F883</f>
        <v>Productores ocasionales: servicios de extensión de información digitales y virtuales (por productor)</v>
      </c>
      <c r="G883" s="1" t="str">
        <f>+'BD1'!G883</f>
        <v>Sustantiva</v>
      </c>
      <c r="H883" s="1">
        <f>+'BD1'!H883</f>
        <v>1.3374999999999999</v>
      </c>
      <c r="J883" s="1" t="s">
        <v>263</v>
      </c>
      <c r="K883" s="1" t="s">
        <v>131</v>
      </c>
      <c r="L883" s="3" t="s">
        <v>37</v>
      </c>
      <c r="M883" s="1" t="s">
        <v>67</v>
      </c>
      <c r="N883" s="4">
        <f>IFERROR(AVERAGEIFS('TE por AEA'!$H$2:$H$12257,'TE por AEA'!$A$2:$A$12257,'TE por AEA'!J883,'TE por AEA'!$B$2:$B$12257,'TE por AEA'!K883,'TE por AEA'!$F$2:$F$12257,'TE por AEA'!L883),"No hay registro")</f>
        <v>2.4966666666666666</v>
      </c>
      <c r="O883" s="4"/>
      <c r="P883" s="4"/>
      <c r="Q883" s="4"/>
      <c r="R883" s="4"/>
      <c r="S883" s="4"/>
    </row>
    <row r="884" spans="1:19">
      <c r="A884" s="1" t="str">
        <f>+'BD1'!A884</f>
        <v>Brunca</v>
      </c>
      <c r="B884" s="1" t="str">
        <f>+'BD1'!B884</f>
        <v>Piedras Blancas</v>
      </c>
      <c r="C884" s="1" t="str">
        <f>+'BD1'!C884</f>
        <v>Joaquín Carmona Sánchez</v>
      </c>
      <c r="D884" s="1">
        <f>+'BD1'!D884</f>
        <v>1</v>
      </c>
      <c r="E884" s="1" t="str">
        <f>+'BD1'!E884</f>
        <v>Técnico</v>
      </c>
      <c r="F884" s="1" t="str">
        <f>+'BD1'!F884</f>
        <v>Proyectos financiados con fondos públicos y transferencia MAG: apoyo en la formulación de proyectos de personas productoras (acumulado efectivo por proyecto)</v>
      </c>
      <c r="G884" s="1" t="str">
        <f>+'BD1'!G884</f>
        <v>Sustantiva</v>
      </c>
      <c r="H884" s="1">
        <f>+'BD1'!H884</f>
        <v>11.05667</v>
      </c>
      <c r="J884" s="1" t="s">
        <v>263</v>
      </c>
      <c r="K884" s="1" t="s">
        <v>131</v>
      </c>
      <c r="L884" s="3" t="s">
        <v>38</v>
      </c>
      <c r="M884" s="1" t="s">
        <v>67</v>
      </c>
      <c r="N884" s="4">
        <f>IFERROR(AVERAGEIFS('TE por AEA'!$H$2:$H$12257,'TE por AEA'!$A$2:$A$12257,'TE por AEA'!J884,'TE por AEA'!$B$2:$B$12257,'TE por AEA'!K884,'TE por AEA'!$F$2:$F$12257,'TE por AEA'!L884),"No hay registro")</f>
        <v>11.77</v>
      </c>
      <c r="O884" s="4"/>
      <c r="P884" s="4"/>
      <c r="Q884" s="4"/>
      <c r="R884" s="4"/>
      <c r="S884" s="4"/>
    </row>
    <row r="885" spans="1:19">
      <c r="A885" s="1" t="str">
        <f>+'BD1'!A885</f>
        <v>Brunca</v>
      </c>
      <c r="B885" s="1" t="str">
        <f>+'BD1'!B885</f>
        <v>Piedras Blancas</v>
      </c>
      <c r="C885" s="1" t="str">
        <f>+'BD1'!C885</f>
        <v>Joaquín Carmona Sánchez</v>
      </c>
      <c r="D885" s="1">
        <f>+'BD1'!D885</f>
        <v>1</v>
      </c>
      <c r="E885" s="1" t="str">
        <f>+'BD1'!E885</f>
        <v>Técnico</v>
      </c>
      <c r="F885" s="1" t="str">
        <f>+'BD1'!F885</f>
        <v>Proyectos financiados con fondos públicos y transferencia MAG: apoyo en la formulación de proyectos de organizaciones (acumulado efectivo por proyecto)</v>
      </c>
      <c r="G885" s="1" t="str">
        <f>+'BD1'!G885</f>
        <v>Sustantiva</v>
      </c>
      <c r="H885" s="1" t="str">
        <f>+'BD1'!H885</f>
        <v>NA</v>
      </c>
      <c r="J885" s="1" t="s">
        <v>263</v>
      </c>
      <c r="K885" s="1" t="s">
        <v>131</v>
      </c>
      <c r="L885" s="3" t="s">
        <v>39</v>
      </c>
      <c r="M885" s="1" t="s">
        <v>67</v>
      </c>
      <c r="N885" s="4">
        <f>IFERROR(AVERAGEIFS('TE por AEA'!$H$2:$H$12257,'TE por AEA'!$A$2:$A$12257,'TE por AEA'!J885,'TE por AEA'!$B$2:$B$12257,'TE por AEA'!K885,'TE por AEA'!$F$2:$F$12257,'TE por AEA'!L885),"No hay registro")</f>
        <v>11.77</v>
      </c>
      <c r="O885" s="4"/>
      <c r="P885" s="4"/>
      <c r="Q885" s="4"/>
      <c r="R885" s="4"/>
      <c r="S885" s="4"/>
    </row>
    <row r="886" spans="1:19">
      <c r="A886" s="1" t="str">
        <f>+'BD1'!A886</f>
        <v>Brunca</v>
      </c>
      <c r="B886" s="1" t="str">
        <f>+'BD1'!B886</f>
        <v>Piedras Blancas</v>
      </c>
      <c r="C886" s="1" t="str">
        <f>+'BD1'!C886</f>
        <v>Joaquín Carmona Sánchez</v>
      </c>
      <c r="D886" s="1">
        <f>+'BD1'!D886</f>
        <v>1</v>
      </c>
      <c r="E886" s="1" t="str">
        <f>+'BD1'!E886</f>
        <v>Técnico</v>
      </c>
      <c r="F886" s="1" t="str">
        <f>+'BD1'!F886</f>
        <v>Proyectos financiados con fondos públicos: seguimiento técnico (por visita a proyecto)</v>
      </c>
      <c r="G886" s="1" t="str">
        <f>+'BD1'!G886</f>
        <v>Sustantiva</v>
      </c>
      <c r="H886" s="1">
        <f>+'BD1'!H886</f>
        <v>6.42</v>
      </c>
      <c r="J886" s="1" t="s">
        <v>263</v>
      </c>
      <c r="K886" s="1" t="s">
        <v>131</v>
      </c>
      <c r="L886" s="3" t="s">
        <v>40</v>
      </c>
      <c r="M886" s="1" t="s">
        <v>67</v>
      </c>
      <c r="N886" s="4">
        <f>IFERROR(AVERAGEIFS('TE por AEA'!$H$2:$H$12257,'TE por AEA'!$A$2:$A$12257,'TE por AEA'!J886,'TE por AEA'!$B$2:$B$12257,'TE por AEA'!K886,'TE por AEA'!$F$2:$F$12257,'TE por AEA'!L886),"No hay registro")</f>
        <v>5.9741666666666671</v>
      </c>
      <c r="O886" s="4"/>
      <c r="P886" s="4"/>
      <c r="Q886" s="4"/>
      <c r="R886" s="4"/>
      <c r="S886" s="4"/>
    </row>
    <row r="887" spans="1:19">
      <c r="A887" s="1" t="str">
        <f>+'BD1'!A887</f>
        <v>Brunca</v>
      </c>
      <c r="B887" s="1" t="str">
        <f>+'BD1'!B887</f>
        <v>Piedras Blancas</v>
      </c>
      <c r="C887" s="1" t="str">
        <f>+'BD1'!C887</f>
        <v>Joaquín Carmona Sánchez</v>
      </c>
      <c r="D887" s="1">
        <f>+'BD1'!D887</f>
        <v>1</v>
      </c>
      <c r="E887" s="1" t="str">
        <f>+'BD1'!E887</f>
        <v>Técnico</v>
      </c>
      <c r="F887" s="1" t="str">
        <f>+'BD1'!F887</f>
        <v>Elaboración de informes trimestrales, semestrales y anuales PAO (por informe)</v>
      </c>
      <c r="G887" s="1" t="str">
        <f>+'BD1'!G887</f>
        <v>Administrativa</v>
      </c>
      <c r="H887" s="1">
        <f>+'BD1'!H887</f>
        <v>12.84</v>
      </c>
      <c r="J887" s="1" t="s">
        <v>263</v>
      </c>
      <c r="K887" s="1" t="s">
        <v>131</v>
      </c>
      <c r="L887" s="3" t="s">
        <v>41</v>
      </c>
      <c r="M887" s="1" t="s">
        <v>68</v>
      </c>
      <c r="N887" s="4">
        <f>IFERROR(AVERAGEIFS('TE por AEA'!$H$2:$H$12257,'TE por AEA'!$A$2:$A$12257,'TE por AEA'!J887,'TE por AEA'!$B$2:$B$12257,'TE por AEA'!K887,'TE por AEA'!$F$2:$F$12257,'TE por AEA'!L887),"No hay registro")</f>
        <v>8.2033333333333331</v>
      </c>
      <c r="O887" s="4"/>
      <c r="P887" s="4"/>
      <c r="Q887" s="4"/>
      <c r="R887" s="4"/>
      <c r="S887" s="4"/>
    </row>
    <row r="888" spans="1:19">
      <c r="A888" s="1" t="str">
        <f>+'BD1'!A888</f>
        <v>Brunca</v>
      </c>
      <c r="B888" s="1" t="str">
        <f>+'BD1'!B888</f>
        <v>Piedras Blancas</v>
      </c>
      <c r="C888" s="1" t="str">
        <f>+'BD1'!C888</f>
        <v>Joaquín Carmona Sánchez</v>
      </c>
      <c r="D888" s="1">
        <f>+'BD1'!D888</f>
        <v>1</v>
      </c>
      <c r="E888" s="1" t="str">
        <f>+'BD1'!E888</f>
        <v>Técnico</v>
      </c>
      <c r="F888" s="1" t="str">
        <f>+'BD1'!F888</f>
        <v>Seguimiento a los PAO de los funcionarios a su cargo (por funcionario)</v>
      </c>
      <c r="G888" s="1" t="str">
        <f>+'BD1'!G888</f>
        <v>Administrativa</v>
      </c>
      <c r="H888" s="1" t="str">
        <f>+'BD1'!H888</f>
        <v>NA</v>
      </c>
      <c r="J888" s="1" t="s">
        <v>263</v>
      </c>
      <c r="K888" s="1" t="s">
        <v>131</v>
      </c>
      <c r="L888" s="3" t="s">
        <v>42</v>
      </c>
      <c r="M888" s="1" t="s">
        <v>68</v>
      </c>
      <c r="N888" s="4">
        <f>IFERROR(AVERAGEIFS('TE por AEA'!$H$2:$H$12257,'TE por AEA'!$A$2:$A$12257,'TE por AEA'!J888,'TE por AEA'!$B$2:$B$12257,'TE por AEA'!K888,'TE por AEA'!$F$2:$F$12257,'TE por AEA'!L888),"No hay registro")</f>
        <v>7.49</v>
      </c>
      <c r="O888" s="4"/>
      <c r="P888" s="4"/>
      <c r="Q888" s="4"/>
      <c r="R888" s="4"/>
      <c r="S888" s="4"/>
    </row>
    <row r="889" spans="1:19">
      <c r="A889" s="1" t="str">
        <f>+'BD1'!A889</f>
        <v>Brunca</v>
      </c>
      <c r="B889" s="1" t="str">
        <f>+'BD1'!B889</f>
        <v>Piedras Blancas</v>
      </c>
      <c r="C889" s="1" t="str">
        <f>+'BD1'!C889</f>
        <v>Joaquín Carmona Sánchez</v>
      </c>
      <c r="D889" s="1">
        <f>+'BD1'!D889</f>
        <v>1</v>
      </c>
      <c r="E889" s="1" t="str">
        <f>+'BD1'!E889</f>
        <v>Técnico</v>
      </c>
      <c r="F889" s="1" t="str">
        <f>+'BD1'!F889</f>
        <v>Inscripción y actualización de PYMPA (por productor)</v>
      </c>
      <c r="G889" s="1" t="str">
        <f>+'BD1'!G889</f>
        <v>Sustantiva</v>
      </c>
      <c r="H889" s="1">
        <f>+'BD1'!H889</f>
        <v>2.2291699999999999</v>
      </c>
      <c r="J889" s="1" t="s">
        <v>263</v>
      </c>
      <c r="K889" s="1" t="s">
        <v>131</v>
      </c>
      <c r="L889" s="3" t="s">
        <v>43</v>
      </c>
      <c r="M889" s="1" t="s">
        <v>67</v>
      </c>
      <c r="N889" s="4">
        <f>IFERROR(AVERAGEIFS('TE por AEA'!$H$2:$H$12257,'TE por AEA'!$A$2:$A$12257,'TE por AEA'!J889,'TE por AEA'!$B$2:$B$12257,'TE por AEA'!K889,'TE por AEA'!$F$2:$F$12257,'TE por AEA'!L889),"No hay registro")</f>
        <v>1.456388888888889</v>
      </c>
      <c r="O889" s="4"/>
      <c r="P889" s="4"/>
      <c r="Q889" s="4"/>
      <c r="R889" s="4"/>
      <c r="S889" s="4"/>
    </row>
    <row r="890" spans="1:19">
      <c r="A890" s="1" t="str">
        <f>+'BD1'!A890</f>
        <v>Brunca</v>
      </c>
      <c r="B890" s="1" t="str">
        <f>+'BD1'!B890</f>
        <v>Piedras Blancas</v>
      </c>
      <c r="C890" s="1" t="str">
        <f>+'BD1'!C890</f>
        <v>Joaquín Carmona Sánchez</v>
      </c>
      <c r="D890" s="1">
        <f>+'BD1'!D890</f>
        <v>1</v>
      </c>
      <c r="E890" s="1" t="str">
        <f>+'BD1'!E890</f>
        <v>Técnico</v>
      </c>
      <c r="F890" s="1" t="str">
        <f>+'BD1'!F890</f>
        <v>Certificaciones para la Declaración de Bienes Inmuebles ante las municipalidades (por trámite)</v>
      </c>
      <c r="G890" s="1" t="str">
        <f>+'BD1'!G890</f>
        <v>Sustantiva</v>
      </c>
      <c r="H890" s="1" t="str">
        <f>+'BD1'!H890</f>
        <v>NA</v>
      </c>
      <c r="J890" s="1" t="s">
        <v>263</v>
      </c>
      <c r="K890" s="1" t="s">
        <v>131</v>
      </c>
      <c r="L890" s="3" t="s">
        <v>44</v>
      </c>
      <c r="M890" s="1" t="s">
        <v>67</v>
      </c>
      <c r="N890" s="4" t="str">
        <f>IFERROR(AVERAGEIFS('TE por AEA'!$H$2:$H$12257,'TE por AEA'!$A$2:$A$12257,'TE por AEA'!J890,'TE por AEA'!$B$2:$B$12257,'TE por AEA'!K890,'TE por AEA'!$F$2:$F$12257,'TE por AEA'!L890),"No hay registro")</f>
        <v>No hay registro</v>
      </c>
      <c r="O890" s="4"/>
      <c r="P890" s="4"/>
      <c r="Q890" s="4"/>
      <c r="R890" s="4"/>
      <c r="S890" s="4"/>
    </row>
    <row r="891" spans="1:19">
      <c r="A891" s="1" t="str">
        <f>+'BD1'!A891</f>
        <v>Brunca</v>
      </c>
      <c r="B891" s="1" t="str">
        <f>+'BD1'!B891</f>
        <v>Piedras Blancas</v>
      </c>
      <c r="C891" s="1" t="str">
        <f>+'BD1'!C891</f>
        <v>Joaquín Carmona Sánchez</v>
      </c>
      <c r="D891" s="1">
        <f>+'BD1'!D891</f>
        <v>1</v>
      </c>
      <c r="E891" s="1" t="str">
        <f>+'BD1'!E891</f>
        <v>Técnico</v>
      </c>
      <c r="F891" s="1" t="str">
        <f>+'BD1'!F891</f>
        <v>Participación en reuniones EREA (por reunión)</v>
      </c>
      <c r="G891" s="1" t="str">
        <f>+'BD1'!G891</f>
        <v>Administrativa</v>
      </c>
      <c r="H891" s="1">
        <f>+'BD1'!H891</f>
        <v>9.6300000000000008</v>
      </c>
      <c r="J891" s="1" t="s">
        <v>263</v>
      </c>
      <c r="K891" s="1" t="s">
        <v>131</v>
      </c>
      <c r="L891" s="3" t="s">
        <v>45</v>
      </c>
      <c r="M891" s="1" t="s">
        <v>68</v>
      </c>
      <c r="N891" s="4">
        <f>IFERROR(AVERAGEIFS('TE por AEA'!$H$2:$H$12257,'TE por AEA'!$A$2:$A$12257,'TE por AEA'!J891,'TE por AEA'!$B$2:$B$12257,'TE por AEA'!K891,'TE por AEA'!$F$2:$F$12257,'TE por AEA'!L891),"No hay registro")</f>
        <v>5.35</v>
      </c>
      <c r="O891" s="4"/>
      <c r="P891" s="4"/>
      <c r="Q891" s="4"/>
      <c r="R891" s="4"/>
      <c r="S891" s="4"/>
    </row>
    <row r="892" spans="1:19">
      <c r="A892" s="1" t="str">
        <f>+'BD1'!A892</f>
        <v>Brunca</v>
      </c>
      <c r="B892" s="1" t="str">
        <f>+'BD1'!B892</f>
        <v>Piedras Blancas</v>
      </c>
      <c r="C892" s="1" t="str">
        <f>+'BD1'!C892</f>
        <v>Joaquín Carmona Sánchez</v>
      </c>
      <c r="D892" s="1">
        <f>+'BD1'!D892</f>
        <v>1</v>
      </c>
      <c r="E892" s="1" t="str">
        <f>+'BD1'!E892</f>
        <v>Técnico</v>
      </c>
      <c r="F892" s="1" t="str">
        <f>+'BD1'!F892</f>
        <v>Participación en grupos técnicos o comisiones (por reunión)</v>
      </c>
      <c r="G892" s="1" t="str">
        <f>+'BD1'!G892</f>
        <v>Sustantiva</v>
      </c>
      <c r="H892" s="1">
        <f>+'BD1'!H892</f>
        <v>6.42</v>
      </c>
      <c r="J892" s="1" t="s">
        <v>263</v>
      </c>
      <c r="K892" s="1" t="s">
        <v>131</v>
      </c>
      <c r="L892" s="3" t="s">
        <v>46</v>
      </c>
      <c r="M892" s="1" t="s">
        <v>67</v>
      </c>
      <c r="N892" s="4">
        <f>IFERROR(AVERAGEIFS('TE por AEA'!$H$2:$H$12257,'TE por AEA'!$A$2:$A$12257,'TE por AEA'!J892,'TE por AEA'!$B$2:$B$12257,'TE por AEA'!K892,'TE por AEA'!$F$2:$F$12257,'TE por AEA'!L892),"No hay registro")</f>
        <v>3.5666666666666664</v>
      </c>
      <c r="O892" s="4"/>
      <c r="P892" s="4"/>
      <c r="Q892" s="4"/>
      <c r="R892" s="4"/>
      <c r="S892" s="4"/>
    </row>
    <row r="893" spans="1:19">
      <c r="A893" s="1" t="str">
        <f>+'BD1'!A893</f>
        <v>Brunca</v>
      </c>
      <c r="B893" s="1" t="str">
        <f>+'BD1'!B893</f>
        <v>Piedras Blancas</v>
      </c>
      <c r="C893" s="1" t="str">
        <f>+'BD1'!C893</f>
        <v>Joaquín Carmona Sánchez</v>
      </c>
      <c r="D893" s="1">
        <f>+'BD1'!D893</f>
        <v>1</v>
      </c>
      <c r="E893" s="1" t="str">
        <f>+'BD1'!E893</f>
        <v>Técnico</v>
      </c>
      <c r="F893" s="1" t="str">
        <f>+'BD1'!F893</f>
        <v>Participación en capacitaciones técnicas (por capacitación)</v>
      </c>
      <c r="G893" s="1" t="str">
        <f>+'BD1'!G893</f>
        <v>Administrativa</v>
      </c>
      <c r="H893" s="1" t="str">
        <f>+'BD1'!H893</f>
        <v>NA</v>
      </c>
      <c r="J893" s="1" t="s">
        <v>263</v>
      </c>
      <c r="K893" s="1" t="s">
        <v>131</v>
      </c>
      <c r="L893" s="3" t="s">
        <v>47</v>
      </c>
      <c r="M893" s="1" t="s">
        <v>68</v>
      </c>
      <c r="N893" s="4">
        <f>IFERROR(AVERAGEIFS('TE por AEA'!$H$2:$H$12257,'TE por AEA'!$A$2:$A$12257,'TE por AEA'!J893,'TE por AEA'!$B$2:$B$12257,'TE por AEA'!K893,'TE por AEA'!$F$2:$F$12257,'TE por AEA'!L893),"No hay registro")</f>
        <v>9.0355555555555558</v>
      </c>
      <c r="O893" s="4"/>
      <c r="P893" s="4"/>
      <c r="Q893" s="4"/>
      <c r="R893" s="4"/>
      <c r="S893" s="4"/>
    </row>
    <row r="894" spans="1:19">
      <c r="A894" s="1" t="str">
        <f>+'BD1'!A894</f>
        <v>Brunca</v>
      </c>
      <c r="B894" s="1" t="str">
        <f>+'BD1'!B894</f>
        <v>Piedras Blancas</v>
      </c>
      <c r="C894" s="1" t="str">
        <f>+'BD1'!C894</f>
        <v>Joaquín Carmona Sánchez</v>
      </c>
      <c r="D894" s="1">
        <f>+'BD1'!D894</f>
        <v>1</v>
      </c>
      <c r="E894" s="1" t="str">
        <f>+'BD1'!E894</f>
        <v>Técnico</v>
      </c>
      <c r="F894" s="1" t="str">
        <f>+'BD1'!F894</f>
        <v xml:space="preserve">Participación en charlas y sesiones técnicas, de trabajo y de actualización de conocimiento (por evento) </v>
      </c>
      <c r="G894" s="1" t="str">
        <f>+'BD1'!G894</f>
        <v>Administrativa</v>
      </c>
      <c r="H894" s="1">
        <f>+'BD1'!H894</f>
        <v>6.2416700000000001</v>
      </c>
      <c r="J894" s="1" t="s">
        <v>263</v>
      </c>
      <c r="K894" s="1" t="s">
        <v>131</v>
      </c>
      <c r="L894" s="3" t="s">
        <v>48</v>
      </c>
      <c r="M894" s="1" t="s">
        <v>68</v>
      </c>
      <c r="N894" s="4">
        <f>IFERROR(AVERAGEIFS('TE por AEA'!$H$2:$H$12257,'TE por AEA'!$A$2:$A$12257,'TE por AEA'!J894,'TE por AEA'!$B$2:$B$12257,'TE por AEA'!K894,'TE por AEA'!$F$2:$F$12257,'TE por AEA'!L894),"No hay registro")</f>
        <v>4.7555555555555555</v>
      </c>
      <c r="O894" s="4"/>
      <c r="P894" s="4"/>
      <c r="Q894" s="4"/>
      <c r="R894" s="4"/>
      <c r="S894" s="4"/>
    </row>
    <row r="895" spans="1:19">
      <c r="A895" s="1" t="str">
        <f>+'BD1'!A895</f>
        <v>Brunca</v>
      </c>
      <c r="B895" s="1" t="str">
        <f>+'BD1'!B895</f>
        <v>Piedras Blancas</v>
      </c>
      <c r="C895" s="1" t="str">
        <f>+'BD1'!C895</f>
        <v>Joaquín Carmona Sánchez</v>
      </c>
      <c r="D895" s="1">
        <f>+'BD1'!D895</f>
        <v>1</v>
      </c>
      <c r="E895" s="1" t="str">
        <f>+'BD1'!E895</f>
        <v>Técnico</v>
      </c>
      <c r="F895" s="1" t="str">
        <f>+'BD1'!F895</f>
        <v>Aplicación de censos y apoyo en sondeo de precios de insumos agropecuarios (por censo o sondeo)</v>
      </c>
      <c r="G895" s="1" t="str">
        <f>+'BD1'!G895</f>
        <v>Sustantiva</v>
      </c>
      <c r="H895" s="1" t="str">
        <f>+'BD1'!H895</f>
        <v>NA</v>
      </c>
      <c r="J895" s="1" t="s">
        <v>263</v>
      </c>
      <c r="K895" s="1" t="s">
        <v>131</v>
      </c>
      <c r="L895" s="3" t="s">
        <v>49</v>
      </c>
      <c r="M895" s="1" t="s">
        <v>67</v>
      </c>
      <c r="N895" s="4">
        <f>IFERROR(AVERAGEIFS('TE por AEA'!$H$2:$H$12257,'TE por AEA'!$A$2:$A$12257,'TE por AEA'!J895,'TE por AEA'!$B$2:$B$12257,'TE por AEA'!K895,'TE por AEA'!$F$2:$F$12257,'TE por AEA'!L895),"No hay registro")</f>
        <v>3.7450000000000001</v>
      </c>
      <c r="O895" s="4"/>
      <c r="P895" s="4"/>
      <c r="Q895" s="4"/>
      <c r="R895" s="4"/>
      <c r="S895" s="4"/>
    </row>
    <row r="896" spans="1:19">
      <c r="A896" s="1" t="str">
        <f>+'BD1'!A896</f>
        <v>Brunca</v>
      </c>
      <c r="B896" s="1" t="str">
        <f>+'BD1'!B896</f>
        <v>Piedras Blancas</v>
      </c>
      <c r="C896" s="1" t="str">
        <f>+'BD1'!C896</f>
        <v>Joaquín Carmona Sánchez</v>
      </c>
      <c r="D896" s="1">
        <f>+'BD1'!D896</f>
        <v>1</v>
      </c>
      <c r="E896" s="1" t="str">
        <f>+'BD1'!E896</f>
        <v>Técnico</v>
      </c>
      <c r="F896" s="1" t="str">
        <f>+'BD1'!F896</f>
        <v>Coordinación de acciones entre dependencias del MAG (por acción de cordinación)</v>
      </c>
      <c r="G896" s="1" t="str">
        <f>+'BD1'!G896</f>
        <v>Administrativa</v>
      </c>
      <c r="H896" s="1">
        <f>+'BD1'!H896</f>
        <v>6.0633299999999997</v>
      </c>
      <c r="J896" s="1" t="s">
        <v>263</v>
      </c>
      <c r="K896" s="1" t="s">
        <v>131</v>
      </c>
      <c r="L896" s="3" t="s">
        <v>50</v>
      </c>
      <c r="M896" s="1" t="s">
        <v>68</v>
      </c>
      <c r="N896" s="4">
        <f>IFERROR(AVERAGEIFS('TE por AEA'!$H$2:$H$12257,'TE por AEA'!$A$2:$A$12257,'TE por AEA'!J896,'TE por AEA'!$B$2:$B$12257,'TE por AEA'!K896,'TE por AEA'!$F$2:$F$12257,'TE por AEA'!L896),"No hay registro")</f>
        <v>2.2291666666666665</v>
      </c>
      <c r="O896" s="4"/>
      <c r="P896" s="4"/>
      <c r="Q896" s="4"/>
      <c r="R896" s="4"/>
      <c r="S896" s="4"/>
    </row>
    <row r="897" spans="1:19">
      <c r="A897" s="1" t="str">
        <f>+'BD1'!A897</f>
        <v>Brunca</v>
      </c>
      <c r="B897" s="1" t="str">
        <f>+'BD1'!B897</f>
        <v>Piedras Blancas</v>
      </c>
      <c r="C897" s="1" t="str">
        <f>+'BD1'!C897</f>
        <v>Joaquín Carmona Sánchez</v>
      </c>
      <c r="D897" s="1">
        <f>+'BD1'!D897</f>
        <v>1</v>
      </c>
      <c r="E897" s="1" t="str">
        <f>+'BD1'!E897</f>
        <v>Técnico</v>
      </c>
      <c r="F897" s="1" t="str">
        <f>+'BD1'!F897</f>
        <v>Otorgamiento de permisos para quemas agropecuarias (por trámite)</v>
      </c>
      <c r="G897" s="1" t="str">
        <f>+'BD1'!G897</f>
        <v>Sustantiva</v>
      </c>
      <c r="H897" s="1" t="str">
        <f>+'BD1'!H897</f>
        <v>NA</v>
      </c>
      <c r="J897" s="1" t="s">
        <v>263</v>
      </c>
      <c r="K897" s="1" t="s">
        <v>131</v>
      </c>
      <c r="L897" s="3" t="s">
        <v>51</v>
      </c>
      <c r="M897" s="1" t="s">
        <v>67</v>
      </c>
      <c r="N897" s="4">
        <f>IFERROR(AVERAGEIFS('TE por AEA'!$H$2:$H$12257,'TE por AEA'!$A$2:$A$12257,'TE por AEA'!J897,'TE por AEA'!$B$2:$B$12257,'TE por AEA'!K897,'TE por AEA'!$F$2:$F$12257,'TE por AEA'!L897),"No hay registro")</f>
        <v>4.8150000000000004</v>
      </c>
      <c r="O897" s="4"/>
      <c r="P897" s="4"/>
      <c r="Q897" s="4"/>
      <c r="R897" s="4"/>
      <c r="S897" s="4"/>
    </row>
    <row r="898" spans="1:19">
      <c r="A898" s="1" t="str">
        <f>+'BD1'!A898</f>
        <v>Brunca</v>
      </c>
      <c r="B898" s="1" t="str">
        <f>+'BD1'!B898</f>
        <v>Piedras Blancas</v>
      </c>
      <c r="C898" s="1" t="str">
        <f>+'BD1'!C898</f>
        <v>Joaquín Carmona Sánchez</v>
      </c>
      <c r="D898" s="1">
        <f>+'BD1'!D898</f>
        <v>1</v>
      </c>
      <c r="E898" s="1" t="str">
        <f>+'BD1'!E898</f>
        <v>Técnico</v>
      </c>
      <c r="F898" s="1" t="str">
        <f>+'BD1'!F898</f>
        <v>Elaboración de Autoevaluación en Control Interno (acumulado efectivo por aplicación de la autoevaluación)</v>
      </c>
      <c r="G898" s="1" t="str">
        <f>+'BD1'!G898</f>
        <v>Administrativa</v>
      </c>
      <c r="H898" s="1">
        <f>+'BD1'!H898</f>
        <v>5.35</v>
      </c>
      <c r="J898" s="1" t="s">
        <v>263</v>
      </c>
      <c r="K898" s="1" t="s">
        <v>131</v>
      </c>
      <c r="L898" s="3" t="s">
        <v>52</v>
      </c>
      <c r="M898" s="1" t="s">
        <v>68</v>
      </c>
      <c r="N898" s="4">
        <f>IFERROR(AVERAGEIFS('TE por AEA'!$H$2:$H$12257,'TE por AEA'!$A$2:$A$12257,'TE por AEA'!J898,'TE por AEA'!$B$2:$B$12257,'TE por AEA'!K898,'TE por AEA'!$F$2:$F$12257,'TE por AEA'!L898),"No hay registro")</f>
        <v>3.5666666666666664</v>
      </c>
      <c r="O898" s="4"/>
      <c r="P898" s="4"/>
      <c r="Q898" s="4"/>
      <c r="R898" s="4"/>
      <c r="S898" s="4"/>
    </row>
    <row r="899" spans="1:19">
      <c r="A899" s="1" t="str">
        <f>+'BD1'!A899</f>
        <v>Brunca</v>
      </c>
      <c r="B899" s="1" t="str">
        <f>+'BD1'!B899</f>
        <v>Piedras Blancas</v>
      </c>
      <c r="C899" s="1" t="str">
        <f>+'BD1'!C899</f>
        <v>Joaquín Carmona Sánchez</v>
      </c>
      <c r="D899" s="1">
        <f>+'BD1'!D899</f>
        <v>1</v>
      </c>
      <c r="E899" s="1" t="str">
        <f>+'BD1'!E899</f>
        <v>Técnico</v>
      </c>
      <c r="F899" s="1" t="str">
        <f>+'BD1'!F899</f>
        <v>Determinación y evaluación de riesgos en SEVRIMAG (acumulado efectivo por aplicación del SEVRIMAG)</v>
      </c>
      <c r="G899" s="1" t="str">
        <f>+'BD1'!G899</f>
        <v>Administrativa</v>
      </c>
      <c r="H899" s="1">
        <f>+'BD1'!H899</f>
        <v>5.35</v>
      </c>
      <c r="J899" s="1" t="s">
        <v>263</v>
      </c>
      <c r="K899" s="1" t="s">
        <v>131</v>
      </c>
      <c r="L899" s="3" t="s">
        <v>53</v>
      </c>
      <c r="M899" s="1" t="s">
        <v>68</v>
      </c>
      <c r="N899" s="4">
        <f>IFERROR(AVERAGEIFS('TE por AEA'!$H$2:$H$12257,'TE por AEA'!$A$2:$A$12257,'TE por AEA'!J899,'TE por AEA'!$B$2:$B$12257,'TE por AEA'!K899,'TE por AEA'!$F$2:$F$12257,'TE por AEA'!L899),"No hay registro")</f>
        <v>3.5666666666666664</v>
      </c>
      <c r="O899" s="4"/>
      <c r="P899" s="4"/>
      <c r="Q899" s="4"/>
      <c r="R899" s="4"/>
      <c r="S899" s="4"/>
    </row>
    <row r="900" spans="1:19">
      <c r="A900" s="1" t="str">
        <f>+'BD1'!A900</f>
        <v>Brunca</v>
      </c>
      <c r="B900" s="1" t="str">
        <f>+'BD1'!B900</f>
        <v>Piedras Blancas</v>
      </c>
      <c r="C900" s="1" t="str">
        <f>+'BD1'!C900</f>
        <v>Joaquín Carmona Sánchez</v>
      </c>
      <c r="D900" s="1">
        <f>+'BD1'!D900</f>
        <v>1</v>
      </c>
      <c r="E900" s="1" t="str">
        <f>+'BD1'!E900</f>
        <v>Técnico</v>
      </c>
      <c r="F900" s="1" t="str">
        <f>+'BD1'!F900</f>
        <v>Seguimiento a plan de mitigación de riesgos en SEVRIMAG (acumulado efectivo por seguimiento)</v>
      </c>
      <c r="G900" s="1" t="str">
        <f>+'BD1'!G900</f>
        <v>Administrativa</v>
      </c>
      <c r="H900" s="1">
        <f>+'BD1'!H900</f>
        <v>5.35</v>
      </c>
      <c r="J900" s="1" t="s">
        <v>263</v>
      </c>
      <c r="K900" s="1" t="s">
        <v>131</v>
      </c>
      <c r="L900" s="3" t="s">
        <v>54</v>
      </c>
      <c r="M900" s="1" t="s">
        <v>68</v>
      </c>
      <c r="N900" s="4">
        <f>IFERROR(AVERAGEIFS('TE por AEA'!$H$2:$H$12257,'TE por AEA'!$A$2:$A$12257,'TE por AEA'!J900,'TE por AEA'!$B$2:$B$12257,'TE por AEA'!K900,'TE por AEA'!$F$2:$F$12257,'TE por AEA'!L900),"No hay registro")</f>
        <v>2.7641666666666667</v>
      </c>
      <c r="O900" s="4"/>
      <c r="P900" s="4"/>
      <c r="Q900" s="4"/>
      <c r="R900" s="4"/>
      <c r="S900" s="4"/>
    </row>
    <row r="901" spans="1:19">
      <c r="A901" s="1" t="str">
        <f>+'BD1'!A901</f>
        <v>Brunca</v>
      </c>
      <c r="B901" s="1" t="str">
        <f>+'BD1'!B901</f>
        <v>Piedras Blancas</v>
      </c>
      <c r="C901" s="1" t="str">
        <f>+'BD1'!C901</f>
        <v>Joaquín Carmona Sánchez</v>
      </c>
      <c r="D901" s="1">
        <f>+'BD1'!D901</f>
        <v>1</v>
      </c>
      <c r="E901" s="1" t="str">
        <f>+'BD1'!E901</f>
        <v>Técnico</v>
      </c>
      <c r="F901" s="1" t="str">
        <f>+'BD1'!F901</f>
        <v>Seguimiento a plan de mejora de la Autoevaluación en Control Interno (acumulado efectivo por seguimiento)</v>
      </c>
      <c r="G901" s="1" t="str">
        <f>+'BD1'!G901</f>
        <v>Administrativa</v>
      </c>
      <c r="H901" s="1">
        <f>+'BD1'!H901</f>
        <v>6.2416700000000001</v>
      </c>
      <c r="J901" s="1" t="s">
        <v>263</v>
      </c>
      <c r="K901" s="1" t="s">
        <v>131</v>
      </c>
      <c r="L901" s="3" t="s">
        <v>55</v>
      </c>
      <c r="M901" s="1" t="s">
        <v>68</v>
      </c>
      <c r="N901" s="4">
        <f>IFERROR(AVERAGEIFS('TE por AEA'!$H$2:$H$12257,'TE por AEA'!$A$2:$A$12257,'TE por AEA'!J901,'TE por AEA'!$B$2:$B$12257,'TE por AEA'!K901,'TE por AEA'!$F$2:$F$12257,'TE por AEA'!L901),"No hay registro")</f>
        <v>2.7641666666666667</v>
      </c>
      <c r="O901" s="4"/>
      <c r="P901" s="4"/>
      <c r="Q901" s="4"/>
      <c r="R901" s="4"/>
      <c r="S901" s="4"/>
    </row>
    <row r="902" spans="1:19">
      <c r="A902" s="1" t="str">
        <f>+'BD1'!A902</f>
        <v>Brunca</v>
      </c>
      <c r="B902" s="1" t="str">
        <f>+'BD1'!B902</f>
        <v>Piedras Blancas</v>
      </c>
      <c r="C902" s="1" t="str">
        <f>+'BD1'!C902</f>
        <v>Joaquín Carmona Sánchez</v>
      </c>
      <c r="D902" s="1">
        <f>+'BD1'!D902</f>
        <v>1</v>
      </c>
      <c r="E902" s="1" t="str">
        <f>+'BD1'!E902</f>
        <v>Técnico</v>
      </c>
      <c r="F902" s="1" t="str">
        <f>+'BD1'!F902</f>
        <v>Reuniones de personal AEA (por reunión)</v>
      </c>
      <c r="G902" s="1" t="str">
        <f>+'BD1'!G902</f>
        <v>Administrativa</v>
      </c>
      <c r="H902" s="1">
        <f>+'BD1'!H902</f>
        <v>2.31833</v>
      </c>
      <c r="J902" s="1" t="s">
        <v>263</v>
      </c>
      <c r="K902" s="1" t="s">
        <v>131</v>
      </c>
      <c r="L902" s="3" t="s">
        <v>56</v>
      </c>
      <c r="M902" s="1" t="s">
        <v>68</v>
      </c>
      <c r="N902" s="4">
        <f>IFERROR(AVERAGEIFS('TE por AEA'!$H$2:$H$12257,'TE por AEA'!$A$2:$A$12257,'TE por AEA'!J902,'TE por AEA'!$B$2:$B$12257,'TE por AEA'!K902,'TE por AEA'!$F$2:$F$12257,'TE por AEA'!L902),"No hay registro")</f>
        <v>3.2694444444444453</v>
      </c>
      <c r="O902" s="4"/>
      <c r="P902" s="4"/>
      <c r="Q902" s="4"/>
      <c r="R902" s="4"/>
      <c r="S902" s="4"/>
    </row>
    <row r="903" spans="1:19">
      <c r="A903" s="1" t="str">
        <f>+'BD1'!A903</f>
        <v>Brunca</v>
      </c>
      <c r="B903" s="1" t="str">
        <f>+'BD1'!B903</f>
        <v>Piedras Blancas</v>
      </c>
      <c r="C903" s="1" t="str">
        <f>+'BD1'!C903</f>
        <v>Joaquín Carmona Sánchez</v>
      </c>
      <c r="D903" s="1">
        <f>+'BD1'!D903</f>
        <v>1</v>
      </c>
      <c r="E903" s="1" t="str">
        <f>+'BD1'!E903</f>
        <v>Técnico</v>
      </c>
      <c r="F903" s="1" t="str">
        <f>+'BD1'!F903</f>
        <v>Actualización del sistema de gestión documental y archivo (tiempo efectivo por día)</v>
      </c>
      <c r="G903" s="1" t="str">
        <f>+'BD1'!G903</f>
        <v>Administrativa</v>
      </c>
      <c r="H903" s="1" t="str">
        <f>+'BD1'!H903</f>
        <v>NA</v>
      </c>
      <c r="J903" s="1" t="s">
        <v>263</v>
      </c>
      <c r="K903" s="1" t="s">
        <v>131</v>
      </c>
      <c r="L903" s="3" t="s">
        <v>57</v>
      </c>
      <c r="M903" s="1" t="s">
        <v>68</v>
      </c>
      <c r="N903" s="4">
        <f>IFERROR(AVERAGEIFS('TE por AEA'!$H$2:$H$12257,'TE por AEA'!$A$2:$A$12257,'TE por AEA'!J903,'TE por AEA'!$B$2:$B$12257,'TE por AEA'!K903,'TE por AEA'!$F$2:$F$12257,'TE por AEA'!L903),"No hay registro")</f>
        <v>3.21</v>
      </c>
      <c r="O903" s="4"/>
      <c r="P903" s="4"/>
      <c r="Q903" s="4"/>
      <c r="R903" s="4"/>
      <c r="S903" s="4"/>
    </row>
    <row r="904" spans="1:19">
      <c r="A904" s="1" t="str">
        <f>+'BD1'!A904</f>
        <v>Brunca</v>
      </c>
      <c r="B904" s="1" t="str">
        <f>+'BD1'!B904</f>
        <v>Piedras Blancas</v>
      </c>
      <c r="C904" s="1" t="str">
        <f>+'BD1'!C904</f>
        <v>Joaquín Carmona Sánchez</v>
      </c>
      <c r="D904" s="1">
        <f>+'BD1'!D904</f>
        <v>1</v>
      </c>
      <c r="E904" s="1" t="str">
        <f>+'BD1'!E904</f>
        <v>Técnico</v>
      </c>
      <c r="F904" s="1" t="str">
        <f>+'BD1'!F904</f>
        <v>Actualización del sistema SisDNEA (por productor)</v>
      </c>
      <c r="G904" s="1" t="str">
        <f>+'BD1'!G904</f>
        <v>Administrativa</v>
      </c>
      <c r="H904" s="1">
        <f>+'BD1'!H904</f>
        <v>1.605</v>
      </c>
      <c r="J904" s="1" t="s">
        <v>263</v>
      </c>
      <c r="K904" s="1" t="s">
        <v>131</v>
      </c>
      <c r="L904" s="3" t="s">
        <v>58</v>
      </c>
      <c r="M904" s="1" t="s">
        <v>68</v>
      </c>
      <c r="N904" s="4">
        <f>IFERROR(AVERAGEIFS('TE por AEA'!$H$2:$H$12257,'TE por AEA'!$A$2:$A$12257,'TE por AEA'!J904,'TE por AEA'!$B$2:$B$12257,'TE por AEA'!K904,'TE por AEA'!$F$2:$F$12257,'TE por AEA'!L904),"No hay registro")</f>
        <v>3.6261111111111113</v>
      </c>
      <c r="O904" s="4"/>
      <c r="P904" s="4"/>
      <c r="Q904" s="4"/>
      <c r="R904" s="4"/>
      <c r="S904" s="4"/>
    </row>
    <row r="905" spans="1:19">
      <c r="A905" s="1" t="str">
        <f>+'BD1'!A905</f>
        <v>Brunca</v>
      </c>
      <c r="B905" s="1" t="str">
        <f>+'BD1'!B905</f>
        <v>Piedras Blancas</v>
      </c>
      <c r="C905" s="1" t="str">
        <f>+'BD1'!C905</f>
        <v>Joaquín Carmona Sánchez</v>
      </c>
      <c r="D905" s="1">
        <f>+'BD1'!D905</f>
        <v>1</v>
      </c>
      <c r="E905" s="1" t="str">
        <f>+'BD1'!E905</f>
        <v>Técnico</v>
      </c>
      <c r="F905" s="1" t="str">
        <f>+'BD1'!F905</f>
        <v>Seguimiento semestral de la determinación de expectativas (por seguimiento)</v>
      </c>
      <c r="G905" s="1" t="str">
        <f>+'BD1'!G905</f>
        <v>Administrativa</v>
      </c>
      <c r="H905" s="1">
        <f>+'BD1'!H905</f>
        <v>6.42</v>
      </c>
      <c r="J905" s="1" t="s">
        <v>263</v>
      </c>
      <c r="K905" s="1" t="s">
        <v>131</v>
      </c>
      <c r="L905" s="3" t="s">
        <v>135</v>
      </c>
      <c r="M905" s="1" t="s">
        <v>68</v>
      </c>
      <c r="N905" s="4">
        <f>IFERROR(AVERAGEIFS('TE por AEA'!$H$2:$H$12257,'TE por AEA'!$A$2:$A$12257,'TE por AEA'!J905,'TE por AEA'!$B$2:$B$12257,'TE por AEA'!K905,'TE por AEA'!$F$2:$F$12257,'TE por AEA'!L905),"No hay registro")</f>
        <v>3.21</v>
      </c>
      <c r="O905" s="4"/>
      <c r="P905" s="4"/>
      <c r="Q905" s="4"/>
      <c r="R905" s="4"/>
      <c r="S905" s="4"/>
    </row>
    <row r="906" spans="1:19">
      <c r="A906" s="1" t="str">
        <f>+'BD1'!A906</f>
        <v>Brunca</v>
      </c>
      <c r="B906" s="1" t="str">
        <f>+'BD1'!B906</f>
        <v>Piedras Blancas</v>
      </c>
      <c r="C906" s="1" t="str">
        <f>+'BD1'!C906</f>
        <v>Joaquín Carmona Sánchez</v>
      </c>
      <c r="D906" s="1">
        <f>+'BD1'!D906</f>
        <v>1</v>
      </c>
      <c r="E906" s="1" t="str">
        <f>+'BD1'!E906</f>
        <v>Técnico</v>
      </c>
      <c r="F906" s="1" t="str">
        <f>+'BD1'!F906</f>
        <v>Elaboración de la evaluación del desempeño (por reunión)</v>
      </c>
      <c r="G906" s="1" t="str">
        <f>+'BD1'!G906</f>
        <v>Administrativa</v>
      </c>
      <c r="H906" s="1">
        <f>+'BD1'!H906</f>
        <v>3.21</v>
      </c>
      <c r="J906" s="1" t="s">
        <v>263</v>
      </c>
      <c r="K906" s="1" t="s">
        <v>131</v>
      </c>
      <c r="L906" s="3" t="s">
        <v>59</v>
      </c>
      <c r="M906" s="1" t="s">
        <v>68</v>
      </c>
      <c r="N906" s="4">
        <f>IFERROR(AVERAGEIFS('TE por AEA'!$H$2:$H$12257,'TE por AEA'!$A$2:$A$12257,'TE por AEA'!J906,'TE por AEA'!$B$2:$B$12257,'TE por AEA'!K906,'TE por AEA'!$F$2:$F$12257,'TE por AEA'!L906),"No hay registro")</f>
        <v>3.21</v>
      </c>
      <c r="O906" s="4"/>
      <c r="P906" s="4"/>
      <c r="Q906" s="4"/>
      <c r="R906" s="4"/>
      <c r="S906" s="4"/>
    </row>
    <row r="907" spans="1:19">
      <c r="A907" s="1" t="str">
        <f>+'BD1'!A907</f>
        <v>Brunca</v>
      </c>
      <c r="B907" s="1" t="str">
        <f>+'BD1'!B907</f>
        <v>Piedras Blancas</v>
      </c>
      <c r="C907" s="1" t="str">
        <f>+'BD1'!C907</f>
        <v>Joaquín Carmona Sánchez</v>
      </c>
      <c r="D907" s="1">
        <f>+'BD1'!D907</f>
        <v>1</v>
      </c>
      <c r="E907" s="1" t="str">
        <f>+'BD1'!E907</f>
        <v>Técnico</v>
      </c>
      <c r="F907" s="1" t="str">
        <f>+'BD1'!F907</f>
        <v>Elaboración de inventarios de equipos, materiales e insumos (tiempo efectivo por día)</v>
      </c>
      <c r="G907" s="1" t="str">
        <f>+'BD1'!G907</f>
        <v>Administrativa</v>
      </c>
      <c r="H907" s="1">
        <f>+'BD1'!H907</f>
        <v>6.42</v>
      </c>
      <c r="J907" s="1" t="s">
        <v>263</v>
      </c>
      <c r="K907" s="1" t="s">
        <v>131</v>
      </c>
      <c r="L907" s="3" t="s">
        <v>60</v>
      </c>
      <c r="M907" s="1" t="s">
        <v>68</v>
      </c>
      <c r="N907" s="4">
        <f>IFERROR(AVERAGEIFS('TE por AEA'!$H$2:$H$12257,'TE por AEA'!$A$2:$A$12257,'TE por AEA'!J907,'TE por AEA'!$B$2:$B$12257,'TE por AEA'!K907,'TE por AEA'!$F$2:$F$12257,'TE por AEA'!L907),"No hay registro")</f>
        <v>8.9166666666666661</v>
      </c>
      <c r="O907" s="4"/>
      <c r="P907" s="4"/>
      <c r="Q907" s="4"/>
      <c r="R907" s="4"/>
      <c r="S907" s="4"/>
    </row>
    <row r="908" spans="1:19">
      <c r="A908" s="1" t="str">
        <f>+'BD1'!A908</f>
        <v>Brunca</v>
      </c>
      <c r="B908" s="1" t="str">
        <f>+'BD1'!B908</f>
        <v>Piedras Blancas</v>
      </c>
      <c r="C908" s="1" t="str">
        <f>+'BD1'!C908</f>
        <v>Joaquín Carmona Sánchez</v>
      </c>
      <c r="D908" s="1">
        <f>+'BD1'!D908</f>
        <v>1</v>
      </c>
      <c r="E908" s="1" t="str">
        <f>+'BD1'!E908</f>
        <v>Técnico</v>
      </c>
      <c r="F908" s="1" t="str">
        <f>+'BD1'!F908</f>
        <v>Atención de emergencias</v>
      </c>
      <c r="G908" s="1" t="str">
        <f>+'BD1'!G908</f>
        <v>Sustantiva</v>
      </c>
      <c r="H908" s="1" t="str">
        <f>+'BD1'!H908</f>
        <v>NA</v>
      </c>
      <c r="J908" s="1" t="s">
        <v>263</v>
      </c>
      <c r="K908" s="1" t="s">
        <v>131</v>
      </c>
      <c r="L908" s="3" t="s">
        <v>61</v>
      </c>
      <c r="M908" s="1" t="s">
        <v>67</v>
      </c>
      <c r="N908" s="4" t="str">
        <f>IFERROR(AVERAGEIFS('TE por AEA'!$H$2:$H$12257,'TE por AEA'!$A$2:$A$12257,'TE por AEA'!J908,'TE por AEA'!$B$2:$B$12257,'TE por AEA'!K908,'TE por AEA'!$F$2:$F$12257,'TE por AEA'!L908),"No hay registro")</f>
        <v>No hay registro</v>
      </c>
      <c r="O908" s="4"/>
      <c r="P908" s="4"/>
      <c r="Q908" s="4"/>
      <c r="R908" s="4"/>
      <c r="S908" s="4"/>
    </row>
    <row r="909" spans="1:19">
      <c r="A909" s="1" t="str">
        <f>+'BD1'!A909</f>
        <v>Brunca</v>
      </c>
      <c r="B909" s="1" t="str">
        <f>+'BD1'!B909</f>
        <v>Piedras Blancas</v>
      </c>
      <c r="C909" s="1" t="str">
        <f>+'BD1'!C909</f>
        <v>Joaquín Carmona Sánchez</v>
      </c>
      <c r="D909" s="1">
        <f>+'BD1'!D909</f>
        <v>1</v>
      </c>
      <c r="E909" s="1" t="str">
        <f>+'BD1'!E909</f>
        <v>Técnico</v>
      </c>
      <c r="F909" s="1" t="str">
        <f>+'BD1'!F909</f>
        <v>Trazabilidad-visita a finca (por productor)</v>
      </c>
      <c r="G909" s="1" t="str">
        <f>+'BD1'!G909</f>
        <v>Sustantiva</v>
      </c>
      <c r="H909" s="1">
        <f>+'BD1'!H909</f>
        <v>8.56</v>
      </c>
      <c r="J909" s="1" t="s">
        <v>263</v>
      </c>
      <c r="K909" s="1" t="s">
        <v>131</v>
      </c>
      <c r="L909" s="3" t="s">
        <v>62</v>
      </c>
      <c r="M909" s="1" t="s">
        <v>67</v>
      </c>
      <c r="N909" s="4">
        <f>IFERROR(AVERAGEIFS('TE por AEA'!$H$2:$H$12257,'TE por AEA'!$A$2:$A$12257,'TE por AEA'!J909,'TE por AEA'!$B$2:$B$12257,'TE por AEA'!K909,'TE por AEA'!$F$2:$F$12257,'TE por AEA'!L909),"No hay registro")</f>
        <v>6.5983333333333336</v>
      </c>
      <c r="O909" s="4"/>
      <c r="P909" s="4"/>
      <c r="Q909" s="4"/>
      <c r="R909" s="4"/>
      <c r="S909" s="4"/>
    </row>
    <row r="910" spans="1:19">
      <c r="A910" s="1" t="str">
        <f>+'BD1'!A910</f>
        <v>Brunca</v>
      </c>
      <c r="B910" s="1" t="str">
        <f>+'BD1'!B910</f>
        <v>Piedras Blancas</v>
      </c>
      <c r="C910" s="1" t="str">
        <f>+'BD1'!C910</f>
        <v>Joaquín Carmona Sánchez</v>
      </c>
      <c r="D910" s="1">
        <f>+'BD1'!D910</f>
        <v>1</v>
      </c>
      <c r="E910" s="1" t="str">
        <f>+'BD1'!E910</f>
        <v>Técnico</v>
      </c>
      <c r="F910" s="1" t="str">
        <f>+'BD1'!F910</f>
        <v>Trazabilidad-inclusión en sistema TrazarAgro (por productor)</v>
      </c>
      <c r="G910" s="1" t="str">
        <f>+'BD1'!G910</f>
        <v>Sustantiva</v>
      </c>
      <c r="H910" s="1">
        <f>+'BD1'!H910</f>
        <v>3.21</v>
      </c>
      <c r="J910" s="1" t="s">
        <v>263</v>
      </c>
      <c r="K910" s="1" t="s">
        <v>131</v>
      </c>
      <c r="L910" s="3" t="s">
        <v>63</v>
      </c>
      <c r="M910" s="1" t="s">
        <v>67</v>
      </c>
      <c r="N910" s="4">
        <f>IFERROR(AVERAGEIFS('TE por AEA'!$H$2:$H$12257,'TE por AEA'!$A$2:$A$12257,'TE por AEA'!J910,'TE por AEA'!$B$2:$B$12257,'TE por AEA'!K910,'TE por AEA'!$F$2:$F$12257,'TE por AEA'!L910),"No hay registro")</f>
        <v>4.9338888888888892</v>
      </c>
      <c r="O910" s="4"/>
      <c r="P910" s="4"/>
      <c r="Q910" s="4"/>
      <c r="R910" s="4"/>
      <c r="S910" s="4"/>
    </row>
    <row r="911" spans="1:19">
      <c r="A911" s="1" t="str">
        <f>+'BD1'!A911</f>
        <v>Brunca</v>
      </c>
      <c r="B911" s="1" t="str">
        <f>+'BD1'!B911</f>
        <v>Piedras Blancas</v>
      </c>
      <c r="C911" s="1" t="str">
        <f>+'BD1'!C911</f>
        <v>Joaquín Carmona Sánchez</v>
      </c>
      <c r="D911" s="1">
        <f>+'BD1'!D911</f>
        <v>1</v>
      </c>
      <c r="E911" s="1" t="str">
        <f>+'BD1'!E911</f>
        <v>Técnico</v>
      </c>
      <c r="F911" s="1" t="str">
        <f>+'BD1'!F911</f>
        <v>Atención al gusano barrenador (por productor)</v>
      </c>
      <c r="G911" s="1" t="str">
        <f>+'BD1'!G911</f>
        <v>Sustantiva</v>
      </c>
      <c r="H911" s="1">
        <f>+'BD1'!H911</f>
        <v>4.28</v>
      </c>
      <c r="J911" s="1" t="s">
        <v>263</v>
      </c>
      <c r="K911" s="1" t="s">
        <v>131</v>
      </c>
      <c r="L911" s="3" t="s">
        <v>64</v>
      </c>
      <c r="M911" s="1" t="s">
        <v>67</v>
      </c>
      <c r="N911" s="4">
        <f>IFERROR(AVERAGEIFS('TE por AEA'!$H$2:$H$12257,'TE por AEA'!$A$2:$A$12257,'TE por AEA'!J911,'TE por AEA'!$B$2:$B$12257,'TE por AEA'!K911,'TE por AEA'!$F$2:$F$12257,'TE por AEA'!L911),"No hay registro")</f>
        <v>3.2545833333333336</v>
      </c>
      <c r="O911" s="4"/>
      <c r="P911" s="4"/>
      <c r="Q911" s="4"/>
      <c r="R911" s="4"/>
      <c r="S911" s="4"/>
    </row>
    <row r="912" spans="1:19">
      <c r="A912" s="1" t="str">
        <f>+'BD1'!A912</f>
        <v>Brunca</v>
      </c>
      <c r="B912" s="1" t="str">
        <f>+'BD1'!B912</f>
        <v>Piedras Blancas</v>
      </c>
      <c r="C912" s="1" t="str">
        <f>+'BD1'!C912</f>
        <v>Joaquín Carmona Sánchez</v>
      </c>
      <c r="D912" s="1">
        <f>+'BD1'!D912</f>
        <v>1</v>
      </c>
      <c r="E912" s="1" t="str">
        <f>+'BD1'!E912</f>
        <v>Técnico</v>
      </c>
      <c r="F912" s="1" t="str">
        <f>+'BD1'!F912</f>
        <v>Atención en oficina (por usuario)</v>
      </c>
      <c r="G912" s="1" t="str">
        <f>+'BD1'!G912</f>
        <v>Sustantiva</v>
      </c>
      <c r="H912" s="1">
        <f>+'BD1'!H912</f>
        <v>1.7833300000000001</v>
      </c>
      <c r="J912" s="1" t="s">
        <v>263</v>
      </c>
      <c r="K912" s="1" t="s">
        <v>131</v>
      </c>
      <c r="L912" s="3" t="s">
        <v>65</v>
      </c>
      <c r="M912" s="1" t="s">
        <v>67</v>
      </c>
      <c r="N912" s="4">
        <f>IFERROR(AVERAGEIFS('TE por AEA'!$H$2:$H$12257,'TE por AEA'!$A$2:$A$12257,'TE por AEA'!J912,'TE por AEA'!$B$2:$B$12257,'TE por AEA'!K912,'TE por AEA'!$F$2:$F$12257,'TE por AEA'!L912),"No hay registro")</f>
        <v>2.1994444444444445</v>
      </c>
      <c r="O912" s="4"/>
      <c r="P912" s="4"/>
      <c r="Q912" s="4"/>
      <c r="R912" s="4"/>
      <c r="S912" s="4"/>
    </row>
    <row r="913" spans="1:19">
      <c r="A913" s="1" t="str">
        <f>+'BD1'!A913</f>
        <v>Brunca</v>
      </c>
      <c r="B913" s="1" t="str">
        <f>+'BD1'!B913</f>
        <v>Piedras Blancas</v>
      </c>
      <c r="C913" s="1" t="str">
        <f>+'BD1'!C913</f>
        <v>Joaquín Carmona Sánchez</v>
      </c>
      <c r="D913" s="1">
        <f>+'BD1'!D913</f>
        <v>1</v>
      </c>
      <c r="E913" s="1" t="str">
        <f>+'BD1'!E913</f>
        <v>Técnico</v>
      </c>
      <c r="F913" s="1" t="str">
        <f>+'BD1'!F913</f>
        <v>Búsqueda de nuevos productores (por productor)</v>
      </c>
      <c r="G913" s="1" t="str">
        <f>+'BD1'!G913</f>
        <v>Sustantiva</v>
      </c>
      <c r="H913" s="1">
        <f>+'BD1'!H913</f>
        <v>3.21</v>
      </c>
      <c r="J913" s="1" t="s">
        <v>263</v>
      </c>
      <c r="K913" s="1" t="s">
        <v>131</v>
      </c>
      <c r="L913" s="3" t="s">
        <v>66</v>
      </c>
      <c r="M913" s="1" t="s">
        <v>67</v>
      </c>
      <c r="N913" s="4">
        <f>IFERROR(AVERAGEIFS('TE por AEA'!$H$2:$H$12257,'TE por AEA'!$A$2:$A$12257,'TE por AEA'!J913,'TE por AEA'!$B$2:$B$12257,'TE por AEA'!K913,'TE por AEA'!$F$2:$F$12257,'TE por AEA'!L913),"No hay registro")</f>
        <v>2.4966666666666666</v>
      </c>
      <c r="O913" s="4"/>
      <c r="P913" s="4"/>
      <c r="Q913" s="4"/>
      <c r="R913" s="4"/>
      <c r="S913" s="4"/>
    </row>
    <row r="914" spans="1:19">
      <c r="A914" s="1" t="str">
        <f>+'BD1'!A914</f>
        <v>Brunca</v>
      </c>
      <c r="B914" s="1" t="str">
        <f>+'BD1'!B914</f>
        <v>Potrero Grande</v>
      </c>
      <c r="C914" s="1" t="str">
        <f>+'BD1'!C914</f>
        <v>Diego Gerardo Loría Villalobos</v>
      </c>
      <c r="D914" s="1">
        <f>+'BD1'!D914</f>
        <v>0.41666666666666669</v>
      </c>
      <c r="E914" s="1" t="str">
        <f>+'BD1'!E914</f>
        <v>Profesional</v>
      </c>
      <c r="F914" s="1" t="str">
        <f>+'BD1'!F914</f>
        <v>Elaboración del diagnóstico y plan de finca de manejo a personas productoras (por productor)</v>
      </c>
      <c r="G914" s="1" t="str">
        <f>+'BD1'!G914</f>
        <v>Sustantiva</v>
      </c>
      <c r="H914" s="1">
        <f>+'BD1'!H914</f>
        <v>2.2291699999999999</v>
      </c>
      <c r="J914" s="1" t="s">
        <v>136</v>
      </c>
      <c r="K914" s="1" t="s">
        <v>137</v>
      </c>
      <c r="L914" s="2" t="s">
        <v>11</v>
      </c>
      <c r="M914" s="1" t="s">
        <v>67</v>
      </c>
      <c r="N914" s="4">
        <f>IFERROR(AVERAGEIFS('TE por AEA'!$H$2:$H$12257,'TE por AEA'!$A$2:$A$12257,'TE por AEA'!J914,'TE por AEA'!$B$2:$B$12257,'TE por AEA'!K914,'TE por AEA'!$F$2:$F$12257,'TE por AEA'!L914),"No hay registro")</f>
        <v>1.7907649999999999</v>
      </c>
      <c r="O914" s="4"/>
      <c r="P914" s="4"/>
      <c r="Q914" s="4"/>
      <c r="R914" s="4"/>
      <c r="S914" s="4"/>
    </row>
    <row r="915" spans="1:19">
      <c r="A915" s="1" t="str">
        <f>+'BD1'!A915</f>
        <v>Brunca</v>
      </c>
      <c r="B915" s="1" t="str">
        <f>+'BD1'!B915</f>
        <v>Potrero Grande</v>
      </c>
      <c r="C915" s="1" t="str">
        <f>+'BD1'!C915</f>
        <v>Diego Gerardo Loría Villalobos</v>
      </c>
      <c r="D915" s="1">
        <f>+'BD1'!D915</f>
        <v>0.41666666666666669</v>
      </c>
      <c r="E915" s="1" t="str">
        <f>+'BD1'!E915</f>
        <v>Profesional</v>
      </c>
      <c r="F915" s="1" t="str">
        <f>+'BD1'!F915</f>
        <v>Asistencia técnica a personas productoras (individual): visitas a finca (por productor)</v>
      </c>
      <c r="G915" s="1" t="str">
        <f>+'BD1'!G915</f>
        <v>Sustantiva</v>
      </c>
      <c r="H915" s="1">
        <f>+'BD1'!H915</f>
        <v>1.69417</v>
      </c>
      <c r="J915" s="1" t="s">
        <v>136</v>
      </c>
      <c r="K915" s="1" t="s">
        <v>137</v>
      </c>
      <c r="L915" s="2" t="s">
        <v>12</v>
      </c>
      <c r="M915" s="1" t="s">
        <v>67</v>
      </c>
      <c r="N915" s="4">
        <f>IFERROR(AVERAGEIFS('TE por AEA'!$H$2:$H$12257,'TE por AEA'!$A$2:$A$12257,'TE por AEA'!J915,'TE por AEA'!$B$2:$B$12257,'TE por AEA'!K915,'TE por AEA'!$F$2:$F$12257,'TE por AEA'!L915),"No hay registro")</f>
        <v>2.8979200000000001</v>
      </c>
      <c r="O915" s="4"/>
      <c r="P915" s="4"/>
      <c r="Q915" s="4"/>
      <c r="R915" s="4"/>
      <c r="S915" s="4"/>
    </row>
    <row r="916" spans="1:19">
      <c r="A916" s="1" t="str">
        <f>+'BD1'!A916</f>
        <v>Brunca</v>
      </c>
      <c r="B916" s="1" t="str">
        <f>+'BD1'!B916</f>
        <v>Potrero Grande</v>
      </c>
      <c r="C916" s="1" t="str">
        <f>+'BD1'!C916</f>
        <v>Diego Gerardo Loría Villalobos</v>
      </c>
      <c r="D916" s="1">
        <f>+'BD1'!D916</f>
        <v>0.41666666666666669</v>
      </c>
      <c r="E916" s="1" t="str">
        <f>+'BD1'!E916</f>
        <v>Profesional</v>
      </c>
      <c r="F916" s="1" t="str">
        <f>+'BD1'!F916</f>
        <v>Asistencia técnica a personas productoras (individual): atenciones virtuales y digitales (por productor)</v>
      </c>
      <c r="G916" s="1" t="str">
        <f>+'BD1'!G916</f>
        <v>Sustantiva</v>
      </c>
      <c r="H916" s="1">
        <f>+'BD1'!H916</f>
        <v>0.22292000000000001</v>
      </c>
      <c r="J916" s="1" t="s">
        <v>136</v>
      </c>
      <c r="K916" s="1" t="s">
        <v>137</v>
      </c>
      <c r="L916" s="2" t="s">
        <v>13</v>
      </c>
      <c r="M916" s="1" t="s">
        <v>67</v>
      </c>
      <c r="N916" s="4">
        <f>IFERROR(AVERAGEIFS('TE por AEA'!$H$2:$H$12257,'TE por AEA'!$A$2:$A$12257,'TE por AEA'!J916,'TE por AEA'!$B$2:$B$12257,'TE por AEA'!K916,'TE por AEA'!$F$2:$F$12257,'TE por AEA'!L916),"No hay registro")</f>
        <v>0.26750000000000002</v>
      </c>
      <c r="O916" s="4"/>
      <c r="P916" s="4"/>
      <c r="Q916" s="4"/>
      <c r="R916" s="4"/>
      <c r="S916" s="4"/>
    </row>
    <row r="917" spans="1:19">
      <c r="A917" s="1" t="str">
        <f>+'BD1'!A917</f>
        <v>Brunca</v>
      </c>
      <c r="B917" s="1" t="str">
        <f>+'BD1'!B917</f>
        <v>Potrero Grande</v>
      </c>
      <c r="C917" s="1" t="str">
        <f>+'BD1'!C917</f>
        <v>Diego Gerardo Loría Villalobos</v>
      </c>
      <c r="D917" s="1">
        <f>+'BD1'!D917</f>
        <v>0.41666666666666669</v>
      </c>
      <c r="E917" s="1" t="str">
        <f>+'BD1'!E917</f>
        <v>Profesional</v>
      </c>
      <c r="F917" s="1" t="str">
        <f>+'BD1'!F917</f>
        <v>Asistencia técnica a personas productoras (grupal): día de campo (por día en el evento)</v>
      </c>
      <c r="G917" s="1" t="str">
        <f>+'BD1'!G917</f>
        <v>Sustantiva</v>
      </c>
      <c r="H917" s="1">
        <f>+'BD1'!H917</f>
        <v>4.28</v>
      </c>
      <c r="J917" s="1" t="s">
        <v>136</v>
      </c>
      <c r="K917" s="1" t="s">
        <v>137</v>
      </c>
      <c r="L917" s="2" t="s">
        <v>14</v>
      </c>
      <c r="M917" s="1" t="s">
        <v>67</v>
      </c>
      <c r="N917" s="4">
        <f>IFERROR(AVERAGEIFS('TE por AEA'!$H$2:$H$12257,'TE por AEA'!$A$2:$A$12257,'TE por AEA'!J917,'TE por AEA'!$B$2:$B$12257,'TE por AEA'!K917,'TE por AEA'!$F$2:$F$12257,'TE por AEA'!L917),"No hay registro")</f>
        <v>5.439165</v>
      </c>
      <c r="O917" s="4"/>
      <c r="P917" s="4"/>
      <c r="Q917" s="4"/>
      <c r="R917" s="4"/>
      <c r="S917" s="4"/>
    </row>
    <row r="918" spans="1:19">
      <c r="A918" s="1" t="str">
        <f>+'BD1'!A918</f>
        <v>Brunca</v>
      </c>
      <c r="B918" s="1" t="str">
        <f>+'BD1'!B918</f>
        <v>Potrero Grande</v>
      </c>
      <c r="C918" s="1" t="str">
        <f>+'BD1'!C918</f>
        <v>Diego Gerardo Loría Villalobos</v>
      </c>
      <c r="D918" s="1">
        <f>+'BD1'!D918</f>
        <v>0.41666666666666669</v>
      </c>
      <c r="E918" s="1" t="str">
        <f>+'BD1'!E918</f>
        <v>Profesional</v>
      </c>
      <c r="F918" s="1" t="str">
        <f>+'BD1'!F918</f>
        <v>Asistencia técnica a personas productoras (grupal): demostración de métodos (por evento, se puede acumular si la demostración tarda más de un día)</v>
      </c>
      <c r="G918" s="1" t="str">
        <f>+'BD1'!G918</f>
        <v>Sustantiva</v>
      </c>
      <c r="H918" s="1">
        <f>+'BD1'!H918</f>
        <v>3.3883299999999998</v>
      </c>
      <c r="J918" s="1" t="s">
        <v>136</v>
      </c>
      <c r="K918" s="1" t="s">
        <v>137</v>
      </c>
      <c r="L918" s="2" t="s">
        <v>15</v>
      </c>
      <c r="M918" s="1" t="s">
        <v>67</v>
      </c>
      <c r="N918" s="4">
        <f>IFERROR(AVERAGEIFS('TE por AEA'!$H$2:$H$12257,'TE por AEA'!$A$2:$A$12257,'TE por AEA'!J918,'TE por AEA'!$B$2:$B$12257,'TE por AEA'!K918,'TE por AEA'!$F$2:$F$12257,'TE por AEA'!L918),"No hay registro")</f>
        <v>3.7450000000000001</v>
      </c>
      <c r="O918" s="4"/>
      <c r="P918" s="4"/>
      <c r="Q918" s="4"/>
      <c r="R918" s="4"/>
      <c r="S918" s="4"/>
    </row>
    <row r="919" spans="1:19">
      <c r="A919" s="1" t="str">
        <f>+'BD1'!A919</f>
        <v>Brunca</v>
      </c>
      <c r="B919" s="1" t="str">
        <f>+'BD1'!B919</f>
        <v>Potrero Grande</v>
      </c>
      <c r="C919" s="1" t="str">
        <f>+'BD1'!C919</f>
        <v>Diego Gerardo Loría Villalobos</v>
      </c>
      <c r="D919" s="1">
        <f>+'BD1'!D919</f>
        <v>0.41666666666666669</v>
      </c>
      <c r="E919" s="1" t="str">
        <f>+'BD1'!E919</f>
        <v>Profesional</v>
      </c>
      <c r="F919" s="1" t="str">
        <f>+'BD1'!F919</f>
        <v>Asistencia técnica a personas productoras (grupal): taller (por taller)</v>
      </c>
      <c r="G919" s="1" t="str">
        <f>+'BD1'!G919</f>
        <v>Sustantiva</v>
      </c>
      <c r="H919" s="1">
        <f>+'BD1'!H919</f>
        <v>3.3883299999999998</v>
      </c>
      <c r="J919" s="1" t="s">
        <v>136</v>
      </c>
      <c r="K919" s="1" t="s">
        <v>137</v>
      </c>
      <c r="L919" s="2" t="s">
        <v>16</v>
      </c>
      <c r="M919" s="1" t="s">
        <v>67</v>
      </c>
      <c r="N919" s="4">
        <f>IFERROR(AVERAGEIFS('TE por AEA'!$H$2:$H$12257,'TE por AEA'!$A$2:$A$12257,'TE por AEA'!J919,'TE por AEA'!$B$2:$B$12257,'TE por AEA'!K919,'TE por AEA'!$F$2:$F$12257,'TE por AEA'!L919),"No hay registro")</f>
        <v>5.35</v>
      </c>
      <c r="O919" s="4"/>
      <c r="P919" s="4"/>
      <c r="Q919" s="4"/>
      <c r="R919" s="4"/>
      <c r="S919" s="4"/>
    </row>
    <row r="920" spans="1:19">
      <c r="A920" s="1" t="str">
        <f>+'BD1'!A920</f>
        <v>Brunca</v>
      </c>
      <c r="B920" s="1" t="str">
        <f>+'BD1'!B920</f>
        <v>Potrero Grande</v>
      </c>
      <c r="C920" s="1" t="str">
        <f>+'BD1'!C920</f>
        <v>Diego Gerardo Loría Villalobos</v>
      </c>
      <c r="D920" s="1">
        <f>+'BD1'!D920</f>
        <v>0.41666666666666669</v>
      </c>
      <c r="E920" s="1" t="str">
        <f>+'BD1'!E920</f>
        <v>Profesional</v>
      </c>
      <c r="F920" s="1" t="str">
        <f>+'BD1'!F920</f>
        <v>Asistencia técnica a personas productoras (grupal): charlas (por día en el evento)</v>
      </c>
      <c r="G920" s="1" t="str">
        <f>+'BD1'!G920</f>
        <v>Sustantiva</v>
      </c>
      <c r="H920" s="1">
        <f>+'BD1'!H920</f>
        <v>1.69417</v>
      </c>
      <c r="J920" s="1" t="s">
        <v>136</v>
      </c>
      <c r="K920" s="1" t="s">
        <v>137</v>
      </c>
      <c r="L920" s="2" t="s">
        <v>17</v>
      </c>
      <c r="M920" s="1" t="s">
        <v>67</v>
      </c>
      <c r="N920" s="4">
        <f>IFERROR(AVERAGEIFS('TE por AEA'!$H$2:$H$12257,'TE por AEA'!$A$2:$A$12257,'TE por AEA'!J920,'TE por AEA'!$B$2:$B$12257,'TE por AEA'!K920,'TE por AEA'!$F$2:$F$12257,'TE por AEA'!L920),"No hay registro")</f>
        <v>2.0508350000000002</v>
      </c>
      <c r="O920" s="4"/>
      <c r="P920" s="4"/>
      <c r="Q920" s="4"/>
      <c r="R920" s="4"/>
      <c r="S920" s="4"/>
    </row>
    <row r="921" spans="1:19">
      <c r="A921" s="1" t="str">
        <f>+'BD1'!A921</f>
        <v>Brunca</v>
      </c>
      <c r="B921" s="1" t="str">
        <f>+'BD1'!B921</f>
        <v>Potrero Grande</v>
      </c>
      <c r="C921" s="1" t="str">
        <f>+'BD1'!C921</f>
        <v>Diego Gerardo Loría Villalobos</v>
      </c>
      <c r="D921" s="1">
        <f>+'BD1'!D921</f>
        <v>0.41666666666666669</v>
      </c>
      <c r="E921" s="1" t="str">
        <f>+'BD1'!E921</f>
        <v>Profesional</v>
      </c>
      <c r="F921" s="1" t="str">
        <f>+'BD1'!F921</f>
        <v>Gestión en capacitaciones con instituciones públicas o privadas (solo gestión de coordinación por evento de capacitación)</v>
      </c>
      <c r="G921" s="1" t="str">
        <f>+'BD1'!G921</f>
        <v>Administrativa</v>
      </c>
      <c r="H921" s="1">
        <f>+'BD1'!H921</f>
        <v>2.14</v>
      </c>
      <c r="J921" s="1" t="s">
        <v>136</v>
      </c>
      <c r="K921" s="1" t="s">
        <v>137</v>
      </c>
      <c r="L921" s="2" t="s">
        <v>18</v>
      </c>
      <c r="M921" s="1" t="s">
        <v>68</v>
      </c>
      <c r="N921" s="4">
        <f>IFERROR(AVERAGEIFS('TE por AEA'!$H$2:$H$12257,'TE por AEA'!$A$2:$A$12257,'TE por AEA'!J921,'TE por AEA'!$B$2:$B$12257,'TE por AEA'!K921,'TE por AEA'!$F$2:$F$12257,'TE por AEA'!L921),"No hay registro")</f>
        <v>4.28</v>
      </c>
      <c r="O921" s="4"/>
      <c r="P921" s="4"/>
      <c r="Q921" s="4"/>
      <c r="R921" s="4"/>
      <c r="S921" s="4"/>
    </row>
    <row r="922" spans="1:19">
      <c r="A922" s="1" t="str">
        <f>+'BD1'!A922</f>
        <v>Brunca</v>
      </c>
      <c r="B922" s="1" t="str">
        <f>+'BD1'!B922</f>
        <v>Potrero Grande</v>
      </c>
      <c r="C922" s="1" t="str">
        <f>+'BD1'!C922</f>
        <v>Diego Gerardo Loría Villalobos</v>
      </c>
      <c r="D922" s="1">
        <f>+'BD1'!D922</f>
        <v>0.41666666666666669</v>
      </c>
      <c r="E922" s="1" t="str">
        <f>+'BD1'!E922</f>
        <v>Profesional</v>
      </c>
      <c r="F922" s="1" t="str">
        <f>+'BD1'!F922</f>
        <v>Aplicación de la herramienta de medición del nivel de gestión empresarial y organizacional (por organización)</v>
      </c>
      <c r="G922" s="1" t="str">
        <f>+'BD1'!G922</f>
        <v>Sustantiva</v>
      </c>
      <c r="H922" s="1" t="str">
        <f>+'BD1'!H922</f>
        <v>NA</v>
      </c>
      <c r="J922" s="1" t="s">
        <v>136</v>
      </c>
      <c r="K922" s="1" t="s">
        <v>137</v>
      </c>
      <c r="L922" s="2" t="s">
        <v>19</v>
      </c>
      <c r="M922" s="1" t="s">
        <v>67</v>
      </c>
      <c r="N922" s="4">
        <f>IFERROR(AVERAGEIFS('TE por AEA'!$H$2:$H$12257,'TE por AEA'!$A$2:$A$12257,'TE por AEA'!J922,'TE por AEA'!$B$2:$B$12257,'TE por AEA'!K922,'TE por AEA'!$F$2:$F$12257,'TE por AEA'!L922),"No hay registro")</f>
        <v>2.31833</v>
      </c>
      <c r="O922" s="4"/>
      <c r="P922" s="4"/>
      <c r="Q922" s="4"/>
      <c r="R922" s="4"/>
      <c r="S922" s="4"/>
    </row>
    <row r="923" spans="1:19">
      <c r="A923" s="1" t="str">
        <f>+'BD1'!A923</f>
        <v>Brunca</v>
      </c>
      <c r="B923" s="1" t="str">
        <f>+'BD1'!B923</f>
        <v>Potrero Grande</v>
      </c>
      <c r="C923" s="1" t="str">
        <f>+'BD1'!C923</f>
        <v>Diego Gerardo Loría Villalobos</v>
      </c>
      <c r="D923" s="1">
        <f>+'BD1'!D923</f>
        <v>0.41666666666666669</v>
      </c>
      <c r="E923" s="1" t="str">
        <f>+'BD1'!E923</f>
        <v>Profesional</v>
      </c>
      <c r="F923" s="1" t="str">
        <f>+'BD1'!F923</f>
        <v>Elaboración y ejecución del plan de trabajo (por organización)</v>
      </c>
      <c r="G923" s="1" t="str">
        <f>+'BD1'!G923</f>
        <v>Sustantiva</v>
      </c>
      <c r="H923" s="1" t="str">
        <f>+'BD1'!H923</f>
        <v>NA</v>
      </c>
      <c r="J923" s="1" t="s">
        <v>136</v>
      </c>
      <c r="K923" s="1" t="s">
        <v>137</v>
      </c>
      <c r="L923" s="2" t="s">
        <v>20</v>
      </c>
      <c r="M923" s="1" t="s">
        <v>67</v>
      </c>
      <c r="N923" s="4">
        <f>IFERROR(AVERAGEIFS('TE por AEA'!$H$2:$H$12257,'TE por AEA'!$A$2:$A$12257,'TE por AEA'!J923,'TE por AEA'!$B$2:$B$12257,'TE por AEA'!K923,'TE por AEA'!$F$2:$F$12257,'TE por AEA'!L923),"No hay registro")</f>
        <v>7.1333299999999999</v>
      </c>
      <c r="O923" s="4"/>
      <c r="P923" s="4"/>
      <c r="Q923" s="4"/>
      <c r="R923" s="4"/>
      <c r="S923" s="4"/>
    </row>
    <row r="924" spans="1:19">
      <c r="A924" s="1" t="str">
        <f>+'BD1'!A924</f>
        <v>Brunca</v>
      </c>
      <c r="B924" s="1" t="str">
        <f>+'BD1'!B924</f>
        <v>Potrero Grande</v>
      </c>
      <c r="C924" s="1" t="str">
        <f>+'BD1'!C924</f>
        <v>Diego Gerardo Loría Villalobos</v>
      </c>
      <c r="D924" s="1">
        <f>+'BD1'!D924</f>
        <v>0.41666666666666669</v>
      </c>
      <c r="E924" s="1" t="str">
        <f>+'BD1'!E924</f>
        <v>Profesional</v>
      </c>
      <c r="F924" s="1" t="str">
        <f>+'BD1'!F924</f>
        <v>Visitas de seguimiento al plan de trabajo (por visita por organización)</v>
      </c>
      <c r="G924" s="1" t="str">
        <f>+'BD1'!G924</f>
        <v>Sustantiva</v>
      </c>
      <c r="H924" s="1" t="str">
        <f>+'BD1'!H924</f>
        <v>NA</v>
      </c>
      <c r="J924" s="1" t="s">
        <v>136</v>
      </c>
      <c r="K924" s="1" t="s">
        <v>137</v>
      </c>
      <c r="L924" s="2" t="s">
        <v>21</v>
      </c>
      <c r="M924" s="1" t="s">
        <v>67</v>
      </c>
      <c r="N924" s="4">
        <f>IFERROR(AVERAGEIFS('TE por AEA'!$H$2:$H$12257,'TE por AEA'!$A$2:$A$12257,'TE por AEA'!J924,'TE por AEA'!$B$2:$B$12257,'TE por AEA'!K924,'TE por AEA'!$F$2:$F$12257,'TE por AEA'!L924),"No hay registro")</f>
        <v>2.76417</v>
      </c>
      <c r="O924" s="4"/>
      <c r="P924" s="4"/>
      <c r="Q924" s="4"/>
      <c r="R924" s="4"/>
      <c r="S924" s="4"/>
    </row>
    <row r="925" spans="1:19">
      <c r="A925" s="1" t="str">
        <f>+'BD1'!A925</f>
        <v>Brunca</v>
      </c>
      <c r="B925" s="1" t="str">
        <f>+'BD1'!B925</f>
        <v>Potrero Grande</v>
      </c>
      <c r="C925" s="1" t="str">
        <f>+'BD1'!C925</f>
        <v>Diego Gerardo Loría Villalobos</v>
      </c>
      <c r="D925" s="1">
        <f>+'BD1'!D925</f>
        <v>0.41666666666666669</v>
      </c>
      <c r="E925" s="1" t="str">
        <f>+'BD1'!E925</f>
        <v>Profesional</v>
      </c>
      <c r="F925" s="1" t="str">
        <f>+'BD1'!F925</f>
        <v>Reporte del plan de trabajo anual (por reporte por organización)</v>
      </c>
      <c r="G925" s="1" t="str">
        <f>+'BD1'!G925</f>
        <v>Sustantiva</v>
      </c>
      <c r="H925" s="1" t="str">
        <f>+'BD1'!H925</f>
        <v>NA</v>
      </c>
      <c r="J925" s="1" t="s">
        <v>136</v>
      </c>
      <c r="K925" s="1" t="s">
        <v>137</v>
      </c>
      <c r="L925" s="2" t="s">
        <v>22</v>
      </c>
      <c r="M925" s="1" t="s">
        <v>67</v>
      </c>
      <c r="N925" s="4">
        <f>IFERROR(AVERAGEIFS('TE por AEA'!$H$2:$H$12257,'TE por AEA'!$A$2:$A$12257,'TE por AEA'!J925,'TE por AEA'!$B$2:$B$12257,'TE por AEA'!K925,'TE por AEA'!$F$2:$F$12257,'TE por AEA'!L925),"No hay registro")</f>
        <v>3.5666699999999998</v>
      </c>
      <c r="O925" s="4"/>
      <c r="P925" s="4"/>
      <c r="Q925" s="4"/>
      <c r="R925" s="4"/>
      <c r="S925" s="4"/>
    </row>
    <row r="926" spans="1:19">
      <c r="A926" s="1" t="str">
        <f>+'BD1'!A926</f>
        <v>Brunca</v>
      </c>
      <c r="B926" s="1" t="str">
        <f>+'BD1'!B926</f>
        <v>Potrero Grande</v>
      </c>
      <c r="C926" s="1" t="str">
        <f>+'BD1'!C926</f>
        <v>Diego Gerardo Loría Villalobos</v>
      </c>
      <c r="D926" s="1">
        <f>+'BD1'!D926</f>
        <v>0.41666666666666669</v>
      </c>
      <c r="E926" s="1" t="str">
        <f>+'BD1'!E926</f>
        <v>Profesional</v>
      </c>
      <c r="F926" s="1" t="str">
        <f>+'BD1'!F926</f>
        <v>NAMA (café): muestreo y toma de datos en finca (por productor)</v>
      </c>
      <c r="G926" s="1" t="str">
        <f>+'BD1'!G926</f>
        <v>Sustantiva</v>
      </c>
      <c r="H926" s="1">
        <f>+'BD1'!H926</f>
        <v>1.15917</v>
      </c>
      <c r="J926" s="1" t="s">
        <v>136</v>
      </c>
      <c r="K926" s="1" t="s">
        <v>137</v>
      </c>
      <c r="L926" s="2" t="s">
        <v>23</v>
      </c>
      <c r="M926" s="1" t="s">
        <v>67</v>
      </c>
      <c r="N926" s="4">
        <f>IFERROR(AVERAGEIFS('TE por AEA'!$H$2:$H$12257,'TE por AEA'!$A$2:$A$12257,'TE por AEA'!J926,'TE por AEA'!$B$2:$B$12257,'TE por AEA'!K926,'TE por AEA'!$F$2:$F$12257,'TE por AEA'!L926),"No hay registro")</f>
        <v>3.0316700000000001</v>
      </c>
      <c r="O926" s="4"/>
      <c r="P926" s="4"/>
      <c r="Q926" s="4"/>
      <c r="R926" s="4"/>
      <c r="S926" s="4"/>
    </row>
    <row r="927" spans="1:19">
      <c r="A927" s="1" t="str">
        <f>+'BD1'!A927</f>
        <v>Brunca</v>
      </c>
      <c r="B927" s="1" t="str">
        <f>+'BD1'!B927</f>
        <v>Potrero Grande</v>
      </c>
      <c r="C927" s="1" t="str">
        <f>+'BD1'!C927</f>
        <v>Diego Gerardo Loría Villalobos</v>
      </c>
      <c r="D927" s="1">
        <f>+'BD1'!D927</f>
        <v>0.41666666666666669</v>
      </c>
      <c r="E927" s="1" t="str">
        <f>+'BD1'!E927</f>
        <v>Profesional</v>
      </c>
      <c r="F927" s="1" t="str">
        <f>+'BD1'!F927</f>
        <v>NAMA (café): inclusión de datos al SisDNEA (por productor)</v>
      </c>
      <c r="G927" s="1" t="str">
        <f>+'BD1'!G927</f>
        <v>Sustantiva</v>
      </c>
      <c r="H927" s="1">
        <f>+'BD1'!H927</f>
        <v>1.1145799999999999</v>
      </c>
      <c r="J927" s="1" t="s">
        <v>136</v>
      </c>
      <c r="K927" s="1" t="s">
        <v>137</v>
      </c>
      <c r="L927" s="2" t="s">
        <v>24</v>
      </c>
      <c r="M927" s="1" t="s">
        <v>67</v>
      </c>
      <c r="N927" s="4">
        <f>IFERROR(AVERAGEIFS('TE por AEA'!$H$2:$H$12257,'TE por AEA'!$A$2:$A$12257,'TE por AEA'!J927,'TE por AEA'!$B$2:$B$12257,'TE por AEA'!K927,'TE por AEA'!$F$2:$F$12257,'TE por AEA'!L927),"No hay registro")</f>
        <v>0.53500000000000003</v>
      </c>
      <c r="O927" s="4"/>
      <c r="P927" s="4"/>
      <c r="Q927" s="4"/>
      <c r="R927" s="4"/>
      <c r="S927" s="4"/>
    </row>
    <row r="928" spans="1:19">
      <c r="A928" s="1" t="str">
        <f>+'BD1'!A928</f>
        <v>Brunca</v>
      </c>
      <c r="B928" s="1" t="str">
        <f>+'BD1'!B928</f>
        <v>Potrero Grande</v>
      </c>
      <c r="C928" s="1" t="str">
        <f>+'BD1'!C928</f>
        <v>Diego Gerardo Loría Villalobos</v>
      </c>
      <c r="D928" s="1">
        <f>+'BD1'!D928</f>
        <v>0.41666666666666669</v>
      </c>
      <c r="E928" s="1" t="str">
        <f>+'BD1'!E928</f>
        <v>Profesional</v>
      </c>
      <c r="F928" s="1" t="str">
        <f>+'BD1'!F928</f>
        <v>NAMA (café): entrega de constancia de verificación del MRV a la persona productora (por productor)</v>
      </c>
      <c r="G928" s="1" t="str">
        <f>+'BD1'!G928</f>
        <v>Sustantiva</v>
      </c>
      <c r="H928" s="1" t="str">
        <f>+'BD1'!H928</f>
        <v>NA</v>
      </c>
      <c r="J928" s="1" t="s">
        <v>136</v>
      </c>
      <c r="K928" s="1" t="s">
        <v>137</v>
      </c>
      <c r="L928" s="3" t="s">
        <v>25</v>
      </c>
      <c r="M928" s="1" t="s">
        <v>67</v>
      </c>
      <c r="N928" s="4">
        <f>IFERROR(AVERAGEIFS('TE por AEA'!$H$2:$H$12257,'TE por AEA'!$A$2:$A$12257,'TE por AEA'!J928,'TE por AEA'!$B$2:$B$12257,'TE por AEA'!K928,'TE por AEA'!$F$2:$F$12257,'TE por AEA'!L928),"No hay registro")</f>
        <v>0.84708000000000006</v>
      </c>
      <c r="O928" s="4"/>
      <c r="P928" s="4"/>
      <c r="Q928" s="4"/>
      <c r="R928" s="4"/>
      <c r="S928" s="4"/>
    </row>
    <row r="929" spans="1:19">
      <c r="A929" s="1" t="str">
        <f>+'BD1'!A929</f>
        <v>Brunca</v>
      </c>
      <c r="B929" s="1" t="str">
        <f>+'BD1'!B929</f>
        <v>Potrero Grande</v>
      </c>
      <c r="C929" s="1" t="str">
        <f>+'BD1'!C929</f>
        <v>Diego Gerardo Loría Villalobos</v>
      </c>
      <c r="D929" s="1">
        <f>+'BD1'!D929</f>
        <v>0.41666666666666669</v>
      </c>
      <c r="E929" s="1" t="str">
        <f>+'BD1'!E929</f>
        <v>Profesional</v>
      </c>
      <c r="F929" s="1" t="str">
        <f>+'BD1'!F929</f>
        <v>NAMA (ganadería): muestreo y toma de datos en finca (por productor)</v>
      </c>
      <c r="G929" s="1" t="str">
        <f>+'BD1'!G929</f>
        <v>Sustantiva</v>
      </c>
      <c r="H929" s="1" t="str">
        <f>+'BD1'!H929</f>
        <v>NA</v>
      </c>
      <c r="J929" s="1" t="s">
        <v>136</v>
      </c>
      <c r="K929" s="1" t="s">
        <v>137</v>
      </c>
      <c r="L929" s="3" t="s">
        <v>26</v>
      </c>
      <c r="M929" s="1" t="s">
        <v>67</v>
      </c>
      <c r="N929" s="4">
        <f>IFERROR(AVERAGEIFS('TE por AEA'!$H$2:$H$12257,'TE por AEA'!$A$2:$A$12257,'TE por AEA'!J929,'TE por AEA'!$B$2:$B$12257,'TE por AEA'!K929,'TE por AEA'!$F$2:$F$12257,'TE por AEA'!L929),"No hay registro")</f>
        <v>4.3691700000000004</v>
      </c>
      <c r="O929" s="4"/>
      <c r="P929" s="4"/>
      <c r="Q929" s="4"/>
      <c r="R929" s="4"/>
      <c r="S929" s="4"/>
    </row>
    <row r="930" spans="1:19">
      <c r="A930" s="1" t="str">
        <f>+'BD1'!A930</f>
        <v>Brunca</v>
      </c>
      <c r="B930" s="1" t="str">
        <f>+'BD1'!B930</f>
        <v>Potrero Grande</v>
      </c>
      <c r="C930" s="1" t="str">
        <f>+'BD1'!C930</f>
        <v>Diego Gerardo Loría Villalobos</v>
      </c>
      <c r="D930" s="1">
        <f>+'BD1'!D930</f>
        <v>0.41666666666666669</v>
      </c>
      <c r="E930" s="1" t="str">
        <f>+'BD1'!E930</f>
        <v>Profesional</v>
      </c>
      <c r="F930" s="1" t="str">
        <f>+'BD1'!F930</f>
        <v>NAMA (ganadería): inclusión de datos al SisDNEA (por productor)</v>
      </c>
      <c r="G930" s="1" t="str">
        <f>+'BD1'!G930</f>
        <v>Sustantiva</v>
      </c>
      <c r="H930" s="1" t="str">
        <f>+'BD1'!H930</f>
        <v>NA</v>
      </c>
      <c r="J930" s="1" t="s">
        <v>136</v>
      </c>
      <c r="K930" s="1" t="s">
        <v>137</v>
      </c>
      <c r="L930" s="3" t="s">
        <v>27</v>
      </c>
      <c r="M930" s="1" t="s">
        <v>67</v>
      </c>
      <c r="N930" s="4">
        <f>IFERROR(AVERAGEIFS('TE por AEA'!$H$2:$H$12257,'TE por AEA'!$A$2:$A$12257,'TE por AEA'!J930,'TE por AEA'!$B$2:$B$12257,'TE por AEA'!K930,'TE por AEA'!$F$2:$F$12257,'TE por AEA'!L930),"No hay registro")</f>
        <v>1.07</v>
      </c>
      <c r="O930" s="4"/>
      <c r="P930" s="4"/>
      <c r="Q930" s="4"/>
      <c r="R930" s="4"/>
      <c r="S930" s="4"/>
    </row>
    <row r="931" spans="1:19">
      <c r="A931" s="1" t="str">
        <f>+'BD1'!A931</f>
        <v>Brunca</v>
      </c>
      <c r="B931" s="1" t="str">
        <f>+'BD1'!B931</f>
        <v>Potrero Grande</v>
      </c>
      <c r="C931" s="1" t="str">
        <f>+'BD1'!C931</f>
        <v>Diego Gerardo Loría Villalobos</v>
      </c>
      <c r="D931" s="1">
        <f>+'BD1'!D931</f>
        <v>0.41666666666666669</v>
      </c>
      <c r="E931" s="1" t="str">
        <f>+'BD1'!E931</f>
        <v>Profesional</v>
      </c>
      <c r="F931" s="1" t="str">
        <f>+'BD1'!F931</f>
        <v>NAMA (ganadería): entrega de constancia de verificación del MRV a la persona productora (por productor)</v>
      </c>
      <c r="G931" s="1" t="str">
        <f>+'BD1'!G931</f>
        <v>Sustantiva</v>
      </c>
      <c r="H931" s="1" t="str">
        <f>+'BD1'!H931</f>
        <v>NA</v>
      </c>
      <c r="J931" s="1" t="s">
        <v>136</v>
      </c>
      <c r="K931" s="1" t="s">
        <v>137</v>
      </c>
      <c r="L931" s="3" t="s">
        <v>28</v>
      </c>
      <c r="M931" s="1" t="s">
        <v>67</v>
      </c>
      <c r="N931" s="4" t="str">
        <f>IFERROR(AVERAGEIFS('TE por AEA'!$H$2:$H$12257,'TE por AEA'!$A$2:$A$12257,'TE por AEA'!J931,'TE por AEA'!$B$2:$B$12257,'TE por AEA'!K931,'TE por AEA'!$F$2:$F$12257,'TE por AEA'!L931),"No hay registro")</f>
        <v>No hay registro</v>
      </c>
      <c r="O931" s="4"/>
      <c r="P931" s="4"/>
      <c r="Q931" s="4"/>
      <c r="R931" s="4"/>
      <c r="S931" s="4"/>
    </row>
    <row r="932" spans="1:19">
      <c r="A932" s="1" t="str">
        <f>+'BD1'!A932</f>
        <v>Brunca</v>
      </c>
      <c r="B932" s="1" t="str">
        <f>+'BD1'!B932</f>
        <v>Potrero Grande</v>
      </c>
      <c r="C932" s="1" t="str">
        <f>+'BD1'!C932</f>
        <v>Diego Gerardo Loría Villalobos</v>
      </c>
      <c r="D932" s="1">
        <f>+'BD1'!D932</f>
        <v>0.41666666666666669</v>
      </c>
      <c r="E932" s="1" t="str">
        <f>+'BD1'!E932</f>
        <v>Profesional</v>
      </c>
      <c r="F932" s="1" t="str">
        <f>+'BD1'!F932</f>
        <v>Producción sostenible: elaboración de la herramienta Tu Modelo, en el SisDNEA (por productor)</v>
      </c>
      <c r="G932" s="1" t="str">
        <f>+'BD1'!G932</f>
        <v>Sustantiva</v>
      </c>
      <c r="H932" s="1" t="str">
        <f>+'BD1'!H932</f>
        <v>NA</v>
      </c>
      <c r="J932" s="1" t="s">
        <v>136</v>
      </c>
      <c r="K932" s="1" t="s">
        <v>137</v>
      </c>
      <c r="L932" s="3" t="s">
        <v>29</v>
      </c>
      <c r="M932" s="1" t="s">
        <v>67</v>
      </c>
      <c r="N932" s="4" t="str">
        <f>IFERROR(AVERAGEIFS('TE por AEA'!$H$2:$H$12257,'TE por AEA'!$A$2:$A$12257,'TE por AEA'!J932,'TE por AEA'!$B$2:$B$12257,'TE por AEA'!K932,'TE por AEA'!$F$2:$F$12257,'TE por AEA'!L932),"No hay registro")</f>
        <v>No hay registro</v>
      </c>
      <c r="O932" s="4"/>
      <c r="P932" s="4"/>
      <c r="Q932" s="4"/>
      <c r="R932" s="4"/>
      <c r="S932" s="4"/>
    </row>
    <row r="933" spans="1:19">
      <c r="A933" s="1" t="str">
        <f>+'BD1'!A933</f>
        <v>Brunca</v>
      </c>
      <c r="B933" s="1" t="str">
        <f>+'BD1'!B933</f>
        <v>Potrero Grande</v>
      </c>
      <c r="C933" s="1" t="str">
        <f>+'BD1'!C933</f>
        <v>Diego Gerardo Loría Villalobos</v>
      </c>
      <c r="D933" s="1">
        <f>+'BD1'!D933</f>
        <v>0.41666666666666669</v>
      </c>
      <c r="E933" s="1" t="str">
        <f>+'BD1'!E933</f>
        <v>Profesional</v>
      </c>
      <c r="F933" s="1" t="str">
        <f>+'BD1'!F933</f>
        <v>Producción sostenible: entregar certificado al productor e incluirlo en el expediente físico (por productor)</v>
      </c>
      <c r="G933" s="1" t="str">
        <f>+'BD1'!G933</f>
        <v>Sustantiva</v>
      </c>
      <c r="H933" s="1" t="str">
        <f>+'BD1'!H933</f>
        <v>NA</v>
      </c>
      <c r="J933" s="1" t="s">
        <v>136</v>
      </c>
      <c r="K933" s="1" t="s">
        <v>137</v>
      </c>
      <c r="L933" s="3" t="s">
        <v>30</v>
      </c>
      <c r="M933" s="1" t="s">
        <v>67</v>
      </c>
      <c r="N933" s="4" t="str">
        <f>IFERROR(AVERAGEIFS('TE por AEA'!$H$2:$H$12257,'TE por AEA'!$A$2:$A$12257,'TE por AEA'!J933,'TE por AEA'!$B$2:$B$12257,'TE por AEA'!K933,'TE por AEA'!$F$2:$F$12257,'TE por AEA'!L933),"No hay registro")</f>
        <v>No hay registro</v>
      </c>
      <c r="O933" s="4"/>
      <c r="P933" s="4"/>
      <c r="Q933" s="4"/>
      <c r="R933" s="4"/>
      <c r="S933" s="4"/>
    </row>
    <row r="934" spans="1:19">
      <c r="A934" s="1" t="str">
        <f>+'BD1'!A934</f>
        <v>Brunca</v>
      </c>
      <c r="B934" s="1" t="str">
        <f>+'BD1'!B934</f>
        <v>Potrero Grande</v>
      </c>
      <c r="C934" s="1" t="str">
        <f>+'BD1'!C934</f>
        <v>Diego Gerardo Loría Villalobos</v>
      </c>
      <c r="D934" s="1">
        <f>+'BD1'!D934</f>
        <v>0.41666666666666669</v>
      </c>
      <c r="E934" s="1" t="str">
        <f>+'BD1'!E934</f>
        <v>Profesional</v>
      </c>
      <c r="F934" s="1" t="str">
        <f>+'BD1'!F934</f>
        <v>RBAyP y RBAO: divulgación del programa de incentivos (por acción de divulgación)</v>
      </c>
      <c r="G934" s="1" t="str">
        <f>+'BD1'!G934</f>
        <v>Sustantiva</v>
      </c>
      <c r="H934" s="1" t="str">
        <f>+'BD1'!H934</f>
        <v>NA</v>
      </c>
      <c r="J934" s="1" t="s">
        <v>136</v>
      </c>
      <c r="K934" s="1" t="s">
        <v>137</v>
      </c>
      <c r="L934" s="3" t="s">
        <v>31</v>
      </c>
      <c r="M934" s="1" t="s">
        <v>67</v>
      </c>
      <c r="N934" s="4" t="str">
        <f>IFERROR(AVERAGEIFS('TE por AEA'!$H$2:$H$12257,'TE por AEA'!$A$2:$A$12257,'TE por AEA'!J934,'TE por AEA'!$B$2:$B$12257,'TE por AEA'!K934,'TE por AEA'!$F$2:$F$12257,'TE por AEA'!L934),"No hay registro")</f>
        <v>No hay registro</v>
      </c>
      <c r="O934" s="4"/>
      <c r="P934" s="4"/>
      <c r="Q934" s="4"/>
      <c r="R934" s="4"/>
      <c r="S934" s="4"/>
    </row>
    <row r="935" spans="1:19">
      <c r="A935" s="1" t="str">
        <f>+'BD1'!A935</f>
        <v>Brunca</v>
      </c>
      <c r="B935" s="1" t="str">
        <f>+'BD1'!B935</f>
        <v>Potrero Grande</v>
      </c>
      <c r="C935" s="1" t="str">
        <f>+'BD1'!C935</f>
        <v>Diego Gerardo Loría Villalobos</v>
      </c>
      <c r="D935" s="1">
        <f>+'BD1'!D935</f>
        <v>0.41666666666666669</v>
      </c>
      <c r="E935" s="1" t="str">
        <f>+'BD1'!E935</f>
        <v>Profesional</v>
      </c>
      <c r="F935" s="1" t="str">
        <f>+'BD1'!F935</f>
        <v>RBAyP y RBAO: completar formularios para recibir incentivos económicos (por productor)</v>
      </c>
      <c r="G935" s="1" t="str">
        <f>+'BD1'!G935</f>
        <v>Sustantiva</v>
      </c>
      <c r="H935" s="1" t="str">
        <f>+'BD1'!H935</f>
        <v>NA</v>
      </c>
      <c r="J935" s="1" t="s">
        <v>136</v>
      </c>
      <c r="K935" s="1" t="s">
        <v>137</v>
      </c>
      <c r="L935" s="3" t="s">
        <v>32</v>
      </c>
      <c r="M935" s="1" t="s">
        <v>67</v>
      </c>
      <c r="N935" s="4" t="str">
        <f>IFERROR(AVERAGEIFS('TE por AEA'!$H$2:$H$12257,'TE por AEA'!$A$2:$A$12257,'TE por AEA'!J935,'TE por AEA'!$B$2:$B$12257,'TE por AEA'!K935,'TE por AEA'!$F$2:$F$12257,'TE por AEA'!L935),"No hay registro")</f>
        <v>No hay registro</v>
      </c>
      <c r="O935" s="4"/>
      <c r="P935" s="4"/>
      <c r="Q935" s="4"/>
      <c r="R935" s="4"/>
      <c r="S935" s="4"/>
    </row>
    <row r="936" spans="1:19">
      <c r="A936" s="1" t="str">
        <f>+'BD1'!A936</f>
        <v>Brunca</v>
      </c>
      <c r="B936" s="1" t="str">
        <f>+'BD1'!B936</f>
        <v>Potrero Grande</v>
      </c>
      <c r="C936" s="1" t="str">
        <f>+'BD1'!C936</f>
        <v>Diego Gerardo Loría Villalobos</v>
      </c>
      <c r="D936" s="1">
        <f>+'BD1'!D936</f>
        <v>0.41666666666666669</v>
      </c>
      <c r="E936" s="1" t="str">
        <f>+'BD1'!E936</f>
        <v>Profesional</v>
      </c>
      <c r="F936" s="1" t="str">
        <f>+'BD1'!F936</f>
        <v>RBAyP y RBAO: revisión de las solicitudes del programa de incentivos económicos (por productor)</v>
      </c>
      <c r="G936" s="1" t="str">
        <f>+'BD1'!G936</f>
        <v>Sustantiva</v>
      </c>
      <c r="H936" s="1" t="str">
        <f>+'BD1'!H936</f>
        <v>NA</v>
      </c>
      <c r="J936" s="1" t="s">
        <v>136</v>
      </c>
      <c r="K936" s="1" t="s">
        <v>137</v>
      </c>
      <c r="L936" s="3" t="s">
        <v>33</v>
      </c>
      <c r="M936" s="1" t="s">
        <v>67</v>
      </c>
      <c r="N936" s="4" t="str">
        <f>IFERROR(AVERAGEIFS('TE por AEA'!$H$2:$H$12257,'TE por AEA'!$A$2:$A$12257,'TE por AEA'!J936,'TE por AEA'!$B$2:$B$12257,'TE por AEA'!K936,'TE por AEA'!$F$2:$F$12257,'TE por AEA'!L936),"No hay registro")</f>
        <v>No hay registro</v>
      </c>
      <c r="O936" s="4"/>
      <c r="P936" s="4"/>
      <c r="Q936" s="4"/>
      <c r="R936" s="4"/>
      <c r="S936" s="4"/>
    </row>
    <row r="937" spans="1:19">
      <c r="A937" s="1" t="str">
        <f>+'BD1'!A937</f>
        <v>Brunca</v>
      </c>
      <c r="B937" s="1" t="str">
        <f>+'BD1'!B937</f>
        <v>Potrero Grande</v>
      </c>
      <c r="C937" s="1" t="str">
        <f>+'BD1'!C937</f>
        <v>Diego Gerardo Loría Villalobos</v>
      </c>
      <c r="D937" s="1">
        <f>+'BD1'!D937</f>
        <v>0.41666666666666669</v>
      </c>
      <c r="E937" s="1" t="str">
        <f>+'BD1'!E937</f>
        <v>Profesional</v>
      </c>
      <c r="F937" s="1" t="str">
        <f>+'BD1'!F937</f>
        <v>RBAyP y RBAO: visita a finca para verificación (por visita por productor)</v>
      </c>
      <c r="G937" s="1" t="str">
        <f>+'BD1'!G937</f>
        <v>Sustantiva</v>
      </c>
      <c r="H937" s="1" t="str">
        <f>+'BD1'!H937</f>
        <v>NA</v>
      </c>
      <c r="J937" s="1" t="s">
        <v>136</v>
      </c>
      <c r="K937" s="1" t="s">
        <v>137</v>
      </c>
      <c r="L937" s="3" t="s">
        <v>34</v>
      </c>
      <c r="M937" s="1" t="s">
        <v>67</v>
      </c>
      <c r="N937" s="4" t="str">
        <f>IFERROR(AVERAGEIFS('TE por AEA'!$H$2:$H$12257,'TE por AEA'!$A$2:$A$12257,'TE por AEA'!J937,'TE por AEA'!$B$2:$B$12257,'TE por AEA'!K937,'TE por AEA'!$F$2:$F$12257,'TE por AEA'!L937),"No hay registro")</f>
        <v>No hay registro</v>
      </c>
      <c r="O937" s="4"/>
      <c r="P937" s="4"/>
      <c r="Q937" s="4"/>
      <c r="R937" s="4"/>
      <c r="S937" s="4"/>
    </row>
    <row r="938" spans="1:19">
      <c r="A938" s="1" t="str">
        <f>+'BD1'!A938</f>
        <v>Brunca</v>
      </c>
      <c r="B938" s="1" t="str">
        <f>+'BD1'!B938</f>
        <v>Potrero Grande</v>
      </c>
      <c r="C938" s="1" t="str">
        <f>+'BD1'!C938</f>
        <v>Diego Gerardo Loría Villalobos</v>
      </c>
      <c r="D938" s="1">
        <f>+'BD1'!D938</f>
        <v>0.41666666666666669</v>
      </c>
      <c r="E938" s="1" t="str">
        <f>+'BD1'!E938</f>
        <v>Profesional</v>
      </c>
      <c r="F938" s="1" t="str">
        <f>+'BD1'!F938</f>
        <v>Productores ocasionales: asistencia técnica individual (por productor)</v>
      </c>
      <c r="G938" s="1" t="str">
        <f>+'BD1'!G938</f>
        <v>Sustantiva</v>
      </c>
      <c r="H938" s="1">
        <f>+'BD1'!H938</f>
        <v>1.605</v>
      </c>
      <c r="J938" s="1" t="s">
        <v>136</v>
      </c>
      <c r="K938" s="1" t="s">
        <v>137</v>
      </c>
      <c r="L938" s="3" t="s">
        <v>35</v>
      </c>
      <c r="M938" s="1" t="s">
        <v>67</v>
      </c>
      <c r="N938" s="4">
        <f>IFERROR(AVERAGEIFS('TE por AEA'!$H$2:$H$12257,'TE por AEA'!$A$2:$A$12257,'TE por AEA'!J938,'TE por AEA'!$B$2:$B$12257,'TE por AEA'!K938,'TE por AEA'!$F$2:$F$12257,'TE por AEA'!L938),"No hay registro")</f>
        <v>1.73875</v>
      </c>
      <c r="O938" s="4"/>
      <c r="P938" s="4"/>
      <c r="Q938" s="4"/>
      <c r="R938" s="4"/>
      <c r="S938" s="4"/>
    </row>
    <row r="939" spans="1:19">
      <c r="A939" s="1" t="str">
        <f>+'BD1'!A939</f>
        <v>Brunca</v>
      </c>
      <c r="B939" s="1" t="str">
        <f>+'BD1'!B939</f>
        <v>Potrero Grande</v>
      </c>
      <c r="C939" s="1" t="str">
        <f>+'BD1'!C939</f>
        <v>Diego Gerardo Loría Villalobos</v>
      </c>
      <c r="D939" s="1">
        <f>+'BD1'!D939</f>
        <v>0.41666666666666669</v>
      </c>
      <c r="E939" s="1" t="str">
        <f>+'BD1'!E939</f>
        <v>Profesional</v>
      </c>
      <c r="F939" s="1" t="str">
        <f>+'BD1'!F939</f>
        <v>Productores ocasionales: asistencia técnica grupal (por asistencia a grupo)</v>
      </c>
      <c r="G939" s="1" t="str">
        <f>+'BD1'!G939</f>
        <v>Sustantiva</v>
      </c>
      <c r="H939" s="1">
        <f>+'BD1'!H939</f>
        <v>2.14</v>
      </c>
      <c r="J939" s="1" t="s">
        <v>136</v>
      </c>
      <c r="K939" s="1" t="s">
        <v>137</v>
      </c>
      <c r="L939" s="3" t="s">
        <v>36</v>
      </c>
      <c r="M939" s="1" t="s">
        <v>67</v>
      </c>
      <c r="N939" s="4">
        <f>IFERROR(AVERAGEIFS('TE por AEA'!$H$2:$H$12257,'TE por AEA'!$A$2:$A$12257,'TE por AEA'!J939,'TE por AEA'!$B$2:$B$12257,'TE por AEA'!K939,'TE por AEA'!$F$2:$F$12257,'TE por AEA'!L939),"No hay registro")</f>
        <v>3.7450000000000001</v>
      </c>
      <c r="O939" s="4"/>
      <c r="P939" s="4"/>
      <c r="Q939" s="4"/>
      <c r="R939" s="4"/>
      <c r="S939" s="4"/>
    </row>
    <row r="940" spans="1:19">
      <c r="A940" s="1" t="str">
        <f>+'BD1'!A940</f>
        <v>Brunca</v>
      </c>
      <c r="B940" s="1" t="str">
        <f>+'BD1'!B940</f>
        <v>Potrero Grande</v>
      </c>
      <c r="C940" s="1" t="str">
        <f>+'BD1'!C940</f>
        <v>Diego Gerardo Loría Villalobos</v>
      </c>
      <c r="D940" s="1">
        <f>+'BD1'!D940</f>
        <v>0.41666666666666669</v>
      </c>
      <c r="E940" s="1" t="str">
        <f>+'BD1'!E940</f>
        <v>Profesional</v>
      </c>
      <c r="F940" s="1" t="str">
        <f>+'BD1'!F940</f>
        <v>Productores ocasionales: servicios de extensión de información digitales y virtuales (por productor)</v>
      </c>
      <c r="G940" s="1" t="str">
        <f>+'BD1'!G940</f>
        <v>Sustantiva</v>
      </c>
      <c r="H940" s="1">
        <f>+'BD1'!H940</f>
        <v>1.07</v>
      </c>
      <c r="J940" s="1" t="s">
        <v>136</v>
      </c>
      <c r="K940" s="1" t="s">
        <v>137</v>
      </c>
      <c r="L940" s="3" t="s">
        <v>37</v>
      </c>
      <c r="M940" s="1" t="s">
        <v>67</v>
      </c>
      <c r="N940" s="4">
        <f>IFERROR(AVERAGEIFS('TE por AEA'!$H$2:$H$12257,'TE por AEA'!$A$2:$A$12257,'TE por AEA'!J940,'TE por AEA'!$B$2:$B$12257,'TE por AEA'!K940,'TE por AEA'!$F$2:$F$12257,'TE por AEA'!L940),"No hay registro")</f>
        <v>0.26750000000000002</v>
      </c>
      <c r="O940" s="4"/>
      <c r="P940" s="4"/>
      <c r="Q940" s="4"/>
      <c r="R940" s="4"/>
      <c r="S940" s="4"/>
    </row>
    <row r="941" spans="1:19">
      <c r="A941" s="1" t="str">
        <f>+'BD1'!A941</f>
        <v>Brunca</v>
      </c>
      <c r="B941" s="1" t="str">
        <f>+'BD1'!B941</f>
        <v>Potrero Grande</v>
      </c>
      <c r="C941" s="1" t="str">
        <f>+'BD1'!C941</f>
        <v>Diego Gerardo Loría Villalobos</v>
      </c>
      <c r="D941" s="1">
        <f>+'BD1'!D941</f>
        <v>0.41666666666666669</v>
      </c>
      <c r="E941" s="1" t="str">
        <f>+'BD1'!E941</f>
        <v>Profesional</v>
      </c>
      <c r="F941" s="1" t="str">
        <f>+'BD1'!F941</f>
        <v>Proyectos financiados con fondos públicos y transferencia MAG: apoyo en la formulación de proyectos de personas productoras (acumulado efectivo por proyecto)</v>
      </c>
      <c r="G941" s="1" t="str">
        <f>+'BD1'!G941</f>
        <v>Sustantiva</v>
      </c>
      <c r="H941" s="1">
        <f>+'BD1'!H941</f>
        <v>6.2416700000000001</v>
      </c>
      <c r="J941" s="1" t="s">
        <v>136</v>
      </c>
      <c r="K941" s="1" t="s">
        <v>137</v>
      </c>
      <c r="L941" s="3" t="s">
        <v>38</v>
      </c>
      <c r="M941" s="1" t="s">
        <v>67</v>
      </c>
      <c r="N941" s="4">
        <f>IFERROR(AVERAGEIFS('TE por AEA'!$H$2:$H$12257,'TE por AEA'!$A$2:$A$12257,'TE por AEA'!J941,'TE por AEA'!$B$2:$B$12257,'TE por AEA'!K941,'TE por AEA'!$F$2:$F$12257,'TE por AEA'!L941),"No hay registro")</f>
        <v>12.126670000000001</v>
      </c>
      <c r="O941" s="4"/>
      <c r="P941" s="4"/>
      <c r="Q941" s="4"/>
      <c r="R941" s="4"/>
      <c r="S941" s="4"/>
    </row>
    <row r="942" spans="1:19">
      <c r="A942" s="1" t="str">
        <f>+'BD1'!A942</f>
        <v>Brunca</v>
      </c>
      <c r="B942" s="1" t="str">
        <f>+'BD1'!B942</f>
        <v>Potrero Grande</v>
      </c>
      <c r="C942" s="1" t="str">
        <f>+'BD1'!C942</f>
        <v>Diego Gerardo Loría Villalobos</v>
      </c>
      <c r="D942" s="1">
        <f>+'BD1'!D942</f>
        <v>0.41666666666666669</v>
      </c>
      <c r="E942" s="1" t="str">
        <f>+'BD1'!E942</f>
        <v>Profesional</v>
      </c>
      <c r="F942" s="1" t="str">
        <f>+'BD1'!F942</f>
        <v>Proyectos financiados con fondos públicos y transferencia MAG: apoyo en la formulación de proyectos de organizaciones (acumulado efectivo por proyecto)</v>
      </c>
      <c r="G942" s="1" t="str">
        <f>+'BD1'!G942</f>
        <v>Sustantiva</v>
      </c>
      <c r="H942" s="1">
        <f>+'BD1'!H942</f>
        <v>42.8</v>
      </c>
      <c r="J942" s="1" t="s">
        <v>136</v>
      </c>
      <c r="K942" s="1" t="s">
        <v>137</v>
      </c>
      <c r="L942" s="3" t="s">
        <v>39</v>
      </c>
      <c r="M942" s="1" t="s">
        <v>67</v>
      </c>
      <c r="N942" s="4">
        <f>IFERROR(AVERAGEIFS('TE por AEA'!$H$2:$H$12257,'TE por AEA'!$A$2:$A$12257,'TE por AEA'!J942,'TE por AEA'!$B$2:$B$12257,'TE por AEA'!K942,'TE por AEA'!$F$2:$F$12257,'TE por AEA'!L942),"No hay registro")</f>
        <v>18.90333</v>
      </c>
      <c r="O942" s="4"/>
      <c r="P942" s="4"/>
      <c r="Q942" s="4"/>
      <c r="R942" s="4"/>
      <c r="S942" s="4"/>
    </row>
    <row r="943" spans="1:19">
      <c r="A943" s="1" t="str">
        <f>+'BD1'!A943</f>
        <v>Brunca</v>
      </c>
      <c r="B943" s="1" t="str">
        <f>+'BD1'!B943</f>
        <v>Potrero Grande</v>
      </c>
      <c r="C943" s="1" t="str">
        <f>+'BD1'!C943</f>
        <v>Diego Gerardo Loría Villalobos</v>
      </c>
      <c r="D943" s="1">
        <f>+'BD1'!D943</f>
        <v>0.41666666666666669</v>
      </c>
      <c r="E943" s="1" t="str">
        <f>+'BD1'!E943</f>
        <v>Profesional</v>
      </c>
      <c r="F943" s="1" t="str">
        <f>+'BD1'!F943</f>
        <v>Proyectos financiados con fondos públicos: seguimiento técnico (por visita a proyecto)</v>
      </c>
      <c r="G943" s="1" t="str">
        <f>+'BD1'!G943</f>
        <v>Sustantiva</v>
      </c>
      <c r="H943" s="1">
        <f>+'BD1'!H943</f>
        <v>2.14</v>
      </c>
      <c r="J943" s="1" t="s">
        <v>136</v>
      </c>
      <c r="K943" s="1" t="s">
        <v>137</v>
      </c>
      <c r="L943" s="3" t="s">
        <v>40</v>
      </c>
      <c r="M943" s="1" t="s">
        <v>67</v>
      </c>
      <c r="N943" s="4">
        <f>IFERROR(AVERAGEIFS('TE por AEA'!$H$2:$H$12257,'TE por AEA'!$A$2:$A$12257,'TE por AEA'!J943,'TE por AEA'!$B$2:$B$12257,'TE por AEA'!K943,'TE por AEA'!$F$2:$F$12257,'TE por AEA'!L943),"No hay registro")</f>
        <v>4.6366699999999996</v>
      </c>
      <c r="O943" s="4"/>
      <c r="P943" s="4"/>
      <c r="Q943" s="4"/>
      <c r="R943" s="4"/>
      <c r="S943" s="4"/>
    </row>
    <row r="944" spans="1:19">
      <c r="A944" s="1" t="str">
        <f>+'BD1'!A944</f>
        <v>Brunca</v>
      </c>
      <c r="B944" s="1" t="str">
        <f>+'BD1'!B944</f>
        <v>Potrero Grande</v>
      </c>
      <c r="C944" s="1" t="str">
        <f>+'BD1'!C944</f>
        <v>Diego Gerardo Loría Villalobos</v>
      </c>
      <c r="D944" s="1">
        <f>+'BD1'!D944</f>
        <v>0.41666666666666669</v>
      </c>
      <c r="E944" s="1" t="str">
        <f>+'BD1'!E944</f>
        <v>Profesional</v>
      </c>
      <c r="F944" s="1" t="str">
        <f>+'BD1'!F944</f>
        <v>Elaboración de informes trimestrales, semestrales y anuales PAO (por informe)</v>
      </c>
      <c r="G944" s="1" t="str">
        <f>+'BD1'!G944</f>
        <v>Administrativa</v>
      </c>
      <c r="H944" s="1">
        <f>+'BD1'!H944</f>
        <v>16.406669999999998</v>
      </c>
      <c r="J944" s="1" t="s">
        <v>136</v>
      </c>
      <c r="K944" s="1" t="s">
        <v>137</v>
      </c>
      <c r="L944" s="3" t="s">
        <v>41</v>
      </c>
      <c r="M944" s="1" t="s">
        <v>68</v>
      </c>
      <c r="N944" s="4">
        <f>IFERROR(AVERAGEIFS('TE por AEA'!$H$2:$H$12257,'TE por AEA'!$A$2:$A$12257,'TE por AEA'!J944,'TE por AEA'!$B$2:$B$12257,'TE por AEA'!K944,'TE por AEA'!$F$2:$F$12257,'TE por AEA'!L944),"No hay registro")</f>
        <v>9.3179199999999991</v>
      </c>
      <c r="O944" s="4"/>
      <c r="P944" s="4"/>
      <c r="Q944" s="4"/>
      <c r="R944" s="4"/>
      <c r="S944" s="4"/>
    </row>
    <row r="945" spans="1:19">
      <c r="A945" s="1" t="str">
        <f>+'BD1'!A945</f>
        <v>Brunca</v>
      </c>
      <c r="B945" s="1" t="str">
        <f>+'BD1'!B945</f>
        <v>Potrero Grande</v>
      </c>
      <c r="C945" s="1" t="str">
        <f>+'BD1'!C945</f>
        <v>Diego Gerardo Loría Villalobos</v>
      </c>
      <c r="D945" s="1">
        <f>+'BD1'!D945</f>
        <v>0.41666666666666669</v>
      </c>
      <c r="E945" s="1" t="str">
        <f>+'BD1'!E945</f>
        <v>Profesional</v>
      </c>
      <c r="F945" s="1" t="str">
        <f>+'BD1'!F945</f>
        <v>Seguimiento a los PAO de los funcionarios a su cargo (por funcionario)</v>
      </c>
      <c r="G945" s="1" t="str">
        <f>+'BD1'!G945</f>
        <v>Administrativa</v>
      </c>
      <c r="H945" s="1" t="str">
        <f>+'BD1'!H945</f>
        <v>NA</v>
      </c>
      <c r="J945" s="1" t="s">
        <v>136</v>
      </c>
      <c r="K945" s="1" t="s">
        <v>137</v>
      </c>
      <c r="L945" s="3" t="s">
        <v>42</v>
      </c>
      <c r="M945" s="1" t="s">
        <v>68</v>
      </c>
      <c r="N945" s="4">
        <f>IFERROR(AVERAGEIFS('TE por AEA'!$H$2:$H$12257,'TE por AEA'!$A$2:$A$12257,'TE por AEA'!J945,'TE por AEA'!$B$2:$B$12257,'TE por AEA'!K945,'TE por AEA'!$F$2:$F$12257,'TE por AEA'!L945),"No hay registro")</f>
        <v>2.14</v>
      </c>
      <c r="O945" s="4"/>
      <c r="P945" s="4"/>
      <c r="Q945" s="4"/>
      <c r="R945" s="4"/>
      <c r="S945" s="4"/>
    </row>
    <row r="946" spans="1:19">
      <c r="A946" s="1" t="str">
        <f>+'BD1'!A946</f>
        <v>Brunca</v>
      </c>
      <c r="B946" s="1" t="str">
        <f>+'BD1'!B946</f>
        <v>Potrero Grande</v>
      </c>
      <c r="C946" s="1" t="str">
        <f>+'BD1'!C946</f>
        <v>Diego Gerardo Loría Villalobos</v>
      </c>
      <c r="D946" s="1">
        <f>+'BD1'!D946</f>
        <v>0.41666666666666669</v>
      </c>
      <c r="E946" s="1" t="str">
        <f>+'BD1'!E946</f>
        <v>Profesional</v>
      </c>
      <c r="F946" s="1" t="str">
        <f>+'BD1'!F946</f>
        <v>Inscripción y actualización de PYMPA (por productor)</v>
      </c>
      <c r="G946" s="1" t="str">
        <f>+'BD1'!G946</f>
        <v>Sustantiva</v>
      </c>
      <c r="H946" s="1">
        <f>+'BD1'!H946</f>
        <v>0.56472</v>
      </c>
      <c r="J946" s="1" t="s">
        <v>136</v>
      </c>
      <c r="K946" s="1" t="s">
        <v>137</v>
      </c>
      <c r="L946" s="3" t="s">
        <v>43</v>
      </c>
      <c r="M946" s="1" t="s">
        <v>67</v>
      </c>
      <c r="N946" s="4">
        <f>IFERROR(AVERAGEIFS('TE por AEA'!$H$2:$H$12257,'TE por AEA'!$A$2:$A$12257,'TE por AEA'!J946,'TE por AEA'!$B$2:$B$12257,'TE por AEA'!K946,'TE por AEA'!$F$2:$F$12257,'TE por AEA'!L946),"No hay registro")</f>
        <v>0.54986000000000002</v>
      </c>
      <c r="O946" s="4"/>
      <c r="P946" s="4"/>
      <c r="Q946" s="4"/>
      <c r="R946" s="4"/>
      <c r="S946" s="4"/>
    </row>
    <row r="947" spans="1:19">
      <c r="A947" s="1" t="str">
        <f>+'BD1'!A947</f>
        <v>Brunca</v>
      </c>
      <c r="B947" s="1" t="str">
        <f>+'BD1'!B947</f>
        <v>Potrero Grande</v>
      </c>
      <c r="C947" s="1" t="str">
        <f>+'BD1'!C947</f>
        <v>Diego Gerardo Loría Villalobos</v>
      </c>
      <c r="D947" s="1">
        <f>+'BD1'!D947</f>
        <v>0.41666666666666669</v>
      </c>
      <c r="E947" s="1" t="str">
        <f>+'BD1'!E947</f>
        <v>Profesional</v>
      </c>
      <c r="F947" s="1" t="str">
        <f>+'BD1'!F947</f>
        <v>Certificaciones para la Declaración de Bienes Inmuebles ante las municipalidades (por trámite)</v>
      </c>
      <c r="G947" s="1" t="str">
        <f>+'BD1'!G947</f>
        <v>Sustantiva</v>
      </c>
      <c r="H947" s="1" t="str">
        <f>+'BD1'!H947</f>
        <v>NA</v>
      </c>
      <c r="J947" s="1" t="s">
        <v>136</v>
      </c>
      <c r="K947" s="1" t="s">
        <v>137</v>
      </c>
      <c r="L947" s="3" t="s">
        <v>44</v>
      </c>
      <c r="M947" s="1" t="s">
        <v>67</v>
      </c>
      <c r="N947" s="4">
        <f>IFERROR(AVERAGEIFS('TE por AEA'!$H$2:$H$12257,'TE por AEA'!$A$2:$A$12257,'TE por AEA'!J947,'TE por AEA'!$B$2:$B$12257,'TE por AEA'!K947,'TE por AEA'!$F$2:$F$12257,'TE por AEA'!L947),"No hay registro")</f>
        <v>0.16347</v>
      </c>
      <c r="O947" s="4"/>
      <c r="P947" s="4"/>
      <c r="Q947" s="4"/>
      <c r="R947" s="4"/>
      <c r="S947" s="4"/>
    </row>
    <row r="948" spans="1:19">
      <c r="A948" s="1" t="str">
        <f>+'BD1'!A948</f>
        <v>Brunca</v>
      </c>
      <c r="B948" s="1" t="str">
        <f>+'BD1'!B948</f>
        <v>Potrero Grande</v>
      </c>
      <c r="C948" s="1" t="str">
        <f>+'BD1'!C948</f>
        <v>Diego Gerardo Loría Villalobos</v>
      </c>
      <c r="D948" s="1">
        <f>+'BD1'!D948</f>
        <v>0.41666666666666669</v>
      </c>
      <c r="E948" s="1" t="str">
        <f>+'BD1'!E948</f>
        <v>Profesional</v>
      </c>
      <c r="F948" s="1" t="str">
        <f>+'BD1'!F948</f>
        <v>Participación en reuniones EREA (por reunión)</v>
      </c>
      <c r="G948" s="1" t="str">
        <f>+'BD1'!G948</f>
        <v>Administrativa</v>
      </c>
      <c r="H948" s="1" t="str">
        <f>+'BD1'!H948</f>
        <v>NA</v>
      </c>
      <c r="J948" s="1" t="s">
        <v>136</v>
      </c>
      <c r="K948" s="1" t="s">
        <v>137</v>
      </c>
      <c r="L948" s="3" t="s">
        <v>45</v>
      </c>
      <c r="M948" s="1" t="s">
        <v>68</v>
      </c>
      <c r="N948" s="4">
        <f>IFERROR(AVERAGEIFS('TE por AEA'!$H$2:$H$12257,'TE por AEA'!$A$2:$A$12257,'TE por AEA'!J948,'TE por AEA'!$B$2:$B$12257,'TE por AEA'!K948,'TE por AEA'!$F$2:$F$12257,'TE por AEA'!L948),"No hay registro")</f>
        <v>7.8466699999999996</v>
      </c>
      <c r="O948" s="4"/>
      <c r="P948" s="4"/>
      <c r="Q948" s="4"/>
      <c r="R948" s="4"/>
      <c r="S948" s="4"/>
    </row>
    <row r="949" spans="1:19">
      <c r="A949" s="1" t="str">
        <f>+'BD1'!A949</f>
        <v>Brunca</v>
      </c>
      <c r="B949" s="1" t="str">
        <f>+'BD1'!B949</f>
        <v>Potrero Grande</v>
      </c>
      <c r="C949" s="1" t="str">
        <f>+'BD1'!C949</f>
        <v>Diego Gerardo Loría Villalobos</v>
      </c>
      <c r="D949" s="1">
        <f>+'BD1'!D949</f>
        <v>0.41666666666666669</v>
      </c>
      <c r="E949" s="1" t="str">
        <f>+'BD1'!E949</f>
        <v>Profesional</v>
      </c>
      <c r="F949" s="1" t="str">
        <f>+'BD1'!F949</f>
        <v>Participación en grupos técnicos o comisiones (por reunión)</v>
      </c>
      <c r="G949" s="1" t="str">
        <f>+'BD1'!G949</f>
        <v>Sustantiva</v>
      </c>
      <c r="H949" s="1">
        <f>+'BD1'!H949</f>
        <v>3.21</v>
      </c>
      <c r="J949" s="1" t="s">
        <v>136</v>
      </c>
      <c r="K949" s="1" t="s">
        <v>137</v>
      </c>
      <c r="L949" s="3" t="s">
        <v>46</v>
      </c>
      <c r="M949" s="1" t="s">
        <v>67</v>
      </c>
      <c r="N949" s="4">
        <f>IFERROR(AVERAGEIFS('TE por AEA'!$H$2:$H$12257,'TE por AEA'!$A$2:$A$12257,'TE por AEA'!J949,'TE por AEA'!$B$2:$B$12257,'TE por AEA'!K949,'TE por AEA'!$F$2:$F$12257,'TE por AEA'!L949),"No hay registro")</f>
        <v>2.0508350000000002</v>
      </c>
      <c r="O949" s="4"/>
      <c r="P949" s="4"/>
      <c r="Q949" s="4"/>
      <c r="R949" s="4"/>
      <c r="S949" s="4"/>
    </row>
    <row r="950" spans="1:19">
      <c r="A950" s="1" t="str">
        <f>+'BD1'!A950</f>
        <v>Brunca</v>
      </c>
      <c r="B950" s="1" t="str">
        <f>+'BD1'!B950</f>
        <v>Potrero Grande</v>
      </c>
      <c r="C950" s="1" t="str">
        <f>+'BD1'!C950</f>
        <v>Diego Gerardo Loría Villalobos</v>
      </c>
      <c r="D950" s="1">
        <f>+'BD1'!D950</f>
        <v>0.41666666666666669</v>
      </c>
      <c r="E950" s="1" t="str">
        <f>+'BD1'!E950</f>
        <v>Profesional</v>
      </c>
      <c r="F950" s="1" t="str">
        <f>+'BD1'!F950</f>
        <v>Participación en capacitaciones técnicas (por capacitación)</v>
      </c>
      <c r="G950" s="1" t="str">
        <f>+'BD1'!G950</f>
        <v>Administrativa</v>
      </c>
      <c r="H950" s="1" t="str">
        <f>+'BD1'!H950</f>
        <v>NA</v>
      </c>
      <c r="J950" s="1" t="s">
        <v>136</v>
      </c>
      <c r="K950" s="1" t="s">
        <v>137</v>
      </c>
      <c r="L950" s="3" t="s">
        <v>47</v>
      </c>
      <c r="M950" s="1" t="s">
        <v>68</v>
      </c>
      <c r="N950" s="4">
        <f>IFERROR(AVERAGEIFS('TE por AEA'!$H$2:$H$12257,'TE por AEA'!$A$2:$A$12257,'TE por AEA'!J950,'TE por AEA'!$B$2:$B$12257,'TE por AEA'!K950,'TE por AEA'!$F$2:$F$12257,'TE por AEA'!L950),"No hay registro")</f>
        <v>10.34333</v>
      </c>
      <c r="O950" s="4"/>
      <c r="P950" s="4"/>
      <c r="Q950" s="4"/>
      <c r="R950" s="4"/>
      <c r="S950" s="4"/>
    </row>
    <row r="951" spans="1:19">
      <c r="A951" s="1" t="str">
        <f>+'BD1'!A951</f>
        <v>Brunca</v>
      </c>
      <c r="B951" s="1" t="str">
        <f>+'BD1'!B951</f>
        <v>Potrero Grande</v>
      </c>
      <c r="C951" s="1" t="str">
        <f>+'BD1'!C951</f>
        <v>Diego Gerardo Loría Villalobos</v>
      </c>
      <c r="D951" s="1">
        <f>+'BD1'!D951</f>
        <v>0.41666666666666669</v>
      </c>
      <c r="E951" s="1" t="str">
        <f>+'BD1'!E951</f>
        <v>Profesional</v>
      </c>
      <c r="F951" s="1" t="str">
        <f>+'BD1'!F951</f>
        <v xml:space="preserve">Participación en charlas y sesiones técnicas, de trabajo y de actualización de conocimiento (por evento) </v>
      </c>
      <c r="G951" s="1" t="str">
        <f>+'BD1'!G951</f>
        <v>Administrativa</v>
      </c>
      <c r="H951" s="1">
        <f>+'BD1'!H951</f>
        <v>14.98</v>
      </c>
      <c r="J951" s="1" t="s">
        <v>136</v>
      </c>
      <c r="K951" s="1" t="s">
        <v>137</v>
      </c>
      <c r="L951" s="3" t="s">
        <v>48</v>
      </c>
      <c r="M951" s="1" t="s">
        <v>68</v>
      </c>
      <c r="N951" s="4">
        <f>IFERROR(AVERAGEIFS('TE por AEA'!$H$2:$H$12257,'TE por AEA'!$A$2:$A$12257,'TE por AEA'!J951,'TE por AEA'!$B$2:$B$12257,'TE por AEA'!K951,'TE por AEA'!$F$2:$F$12257,'TE por AEA'!L951),"No hay registro")</f>
        <v>3.6558349999999997</v>
      </c>
      <c r="O951" s="4"/>
      <c r="P951" s="4"/>
      <c r="Q951" s="4"/>
      <c r="R951" s="4"/>
      <c r="S951" s="4"/>
    </row>
    <row r="952" spans="1:19">
      <c r="A952" s="1" t="str">
        <f>+'BD1'!A952</f>
        <v>Brunca</v>
      </c>
      <c r="B952" s="1" t="str">
        <f>+'BD1'!B952</f>
        <v>Potrero Grande</v>
      </c>
      <c r="C952" s="1" t="str">
        <f>+'BD1'!C952</f>
        <v>Diego Gerardo Loría Villalobos</v>
      </c>
      <c r="D952" s="1">
        <f>+'BD1'!D952</f>
        <v>0.41666666666666669</v>
      </c>
      <c r="E952" s="1" t="str">
        <f>+'BD1'!E952</f>
        <v>Profesional</v>
      </c>
      <c r="F952" s="1" t="str">
        <f>+'BD1'!F952</f>
        <v>Aplicación de censos y apoyo en sondeo de precios de insumos agropecuarios (por censo o sondeo)</v>
      </c>
      <c r="G952" s="1" t="str">
        <f>+'BD1'!G952</f>
        <v>Sustantiva</v>
      </c>
      <c r="H952" s="1" t="str">
        <f>+'BD1'!H952</f>
        <v>NA</v>
      </c>
      <c r="J952" s="1" t="s">
        <v>136</v>
      </c>
      <c r="K952" s="1" t="s">
        <v>137</v>
      </c>
      <c r="L952" s="3" t="s">
        <v>49</v>
      </c>
      <c r="M952" s="1" t="s">
        <v>67</v>
      </c>
      <c r="N952" s="4">
        <f>IFERROR(AVERAGEIFS('TE por AEA'!$H$2:$H$12257,'TE por AEA'!$A$2:$A$12257,'TE por AEA'!J952,'TE por AEA'!$B$2:$B$12257,'TE por AEA'!K952,'TE por AEA'!$F$2:$F$12257,'TE por AEA'!L952),"No hay registro")</f>
        <v>0.54986000000000002</v>
      </c>
      <c r="O952" s="4"/>
      <c r="P952" s="4"/>
      <c r="Q952" s="4"/>
      <c r="R952" s="4"/>
      <c r="S952" s="4"/>
    </row>
    <row r="953" spans="1:19">
      <c r="A953" s="1" t="str">
        <f>+'BD1'!A953</f>
        <v>Brunca</v>
      </c>
      <c r="B953" s="1" t="str">
        <f>+'BD1'!B953</f>
        <v>Potrero Grande</v>
      </c>
      <c r="C953" s="1" t="str">
        <f>+'BD1'!C953</f>
        <v>Diego Gerardo Loría Villalobos</v>
      </c>
      <c r="D953" s="1">
        <f>+'BD1'!D953</f>
        <v>0.41666666666666669</v>
      </c>
      <c r="E953" s="1" t="str">
        <f>+'BD1'!E953</f>
        <v>Profesional</v>
      </c>
      <c r="F953" s="1" t="str">
        <f>+'BD1'!F953</f>
        <v>Coordinación de acciones entre dependencias del MAG (por acción de cordinación)</v>
      </c>
      <c r="G953" s="1" t="str">
        <f>+'BD1'!G953</f>
        <v>Administrativa</v>
      </c>
      <c r="H953" s="1" t="str">
        <f>+'BD1'!H953</f>
        <v>NA</v>
      </c>
      <c r="J953" s="1" t="s">
        <v>136</v>
      </c>
      <c r="K953" s="1" t="s">
        <v>137</v>
      </c>
      <c r="L953" s="3" t="s">
        <v>50</v>
      </c>
      <c r="M953" s="1" t="s">
        <v>68</v>
      </c>
      <c r="N953" s="4">
        <f>IFERROR(AVERAGEIFS('TE por AEA'!$H$2:$H$12257,'TE por AEA'!$A$2:$A$12257,'TE por AEA'!J953,'TE por AEA'!$B$2:$B$12257,'TE por AEA'!K953,'TE por AEA'!$F$2:$F$12257,'TE por AEA'!L953),"No hay registro")</f>
        <v>0.47555999999999998</v>
      </c>
      <c r="O953" s="4"/>
      <c r="P953" s="4"/>
      <c r="Q953" s="4"/>
      <c r="R953" s="4"/>
      <c r="S953" s="4"/>
    </row>
    <row r="954" spans="1:19">
      <c r="A954" s="1" t="str">
        <f>+'BD1'!A954</f>
        <v>Brunca</v>
      </c>
      <c r="B954" s="1" t="str">
        <f>+'BD1'!B954</f>
        <v>Potrero Grande</v>
      </c>
      <c r="C954" s="1" t="str">
        <f>+'BD1'!C954</f>
        <v>Diego Gerardo Loría Villalobos</v>
      </c>
      <c r="D954" s="1">
        <f>+'BD1'!D954</f>
        <v>0.41666666666666669</v>
      </c>
      <c r="E954" s="1" t="str">
        <f>+'BD1'!E954</f>
        <v>Profesional</v>
      </c>
      <c r="F954" s="1" t="str">
        <f>+'BD1'!F954</f>
        <v>Otorgamiento de permisos para quemas agropecuarias (por trámite)</v>
      </c>
      <c r="G954" s="1" t="str">
        <f>+'BD1'!G954</f>
        <v>Sustantiva</v>
      </c>
      <c r="H954" s="1">
        <f>+'BD1'!H954</f>
        <v>2.2291699999999999</v>
      </c>
      <c r="J954" s="1" t="s">
        <v>136</v>
      </c>
      <c r="K954" s="1" t="s">
        <v>137</v>
      </c>
      <c r="L954" s="3" t="s">
        <v>51</v>
      </c>
      <c r="M954" s="1" t="s">
        <v>67</v>
      </c>
      <c r="N954" s="4">
        <f>IFERROR(AVERAGEIFS('TE por AEA'!$H$2:$H$12257,'TE por AEA'!$A$2:$A$12257,'TE por AEA'!J954,'TE por AEA'!$B$2:$B$12257,'TE por AEA'!K954,'TE por AEA'!$F$2:$F$12257,'TE por AEA'!L954),"No hay registro")</f>
        <v>3.4775</v>
      </c>
      <c r="O954" s="4"/>
      <c r="P954" s="4"/>
      <c r="Q954" s="4"/>
      <c r="R954" s="4"/>
      <c r="S954" s="4"/>
    </row>
    <row r="955" spans="1:19">
      <c r="A955" s="1" t="str">
        <f>+'BD1'!A955</f>
        <v>Brunca</v>
      </c>
      <c r="B955" s="1" t="str">
        <f>+'BD1'!B955</f>
        <v>Potrero Grande</v>
      </c>
      <c r="C955" s="1" t="str">
        <f>+'BD1'!C955</f>
        <v>Diego Gerardo Loría Villalobos</v>
      </c>
      <c r="D955" s="1">
        <f>+'BD1'!D955</f>
        <v>0.41666666666666669</v>
      </c>
      <c r="E955" s="1" t="str">
        <f>+'BD1'!E955</f>
        <v>Profesional</v>
      </c>
      <c r="F955" s="1" t="str">
        <f>+'BD1'!F955</f>
        <v>Elaboración de Autoevaluación en Control Interno (acumulado efectivo por aplicación de la autoevaluación)</v>
      </c>
      <c r="G955" s="1" t="str">
        <f>+'BD1'!G955</f>
        <v>Administrativa</v>
      </c>
      <c r="H955" s="1">
        <f>+'BD1'!H955</f>
        <v>3.5666699999999998</v>
      </c>
      <c r="J955" s="1" t="s">
        <v>136</v>
      </c>
      <c r="K955" s="1" t="s">
        <v>137</v>
      </c>
      <c r="L955" s="3" t="s">
        <v>52</v>
      </c>
      <c r="M955" s="1" t="s">
        <v>68</v>
      </c>
      <c r="N955" s="4">
        <f>IFERROR(AVERAGEIFS('TE por AEA'!$H$2:$H$12257,'TE por AEA'!$A$2:$A$12257,'TE por AEA'!J955,'TE por AEA'!$B$2:$B$12257,'TE por AEA'!K955,'TE por AEA'!$F$2:$F$12257,'TE por AEA'!L955),"No hay registro")</f>
        <v>1.6495850000000001</v>
      </c>
      <c r="O955" s="4"/>
      <c r="P955" s="4"/>
      <c r="Q955" s="4"/>
      <c r="R955" s="4"/>
      <c r="S955" s="4"/>
    </row>
    <row r="956" spans="1:19">
      <c r="A956" s="1" t="str">
        <f>+'BD1'!A956</f>
        <v>Brunca</v>
      </c>
      <c r="B956" s="1" t="str">
        <f>+'BD1'!B956</f>
        <v>Potrero Grande</v>
      </c>
      <c r="C956" s="1" t="str">
        <f>+'BD1'!C956</f>
        <v>Diego Gerardo Loría Villalobos</v>
      </c>
      <c r="D956" s="1">
        <f>+'BD1'!D956</f>
        <v>0.41666666666666669</v>
      </c>
      <c r="E956" s="1" t="str">
        <f>+'BD1'!E956</f>
        <v>Profesional</v>
      </c>
      <c r="F956" s="1" t="str">
        <f>+'BD1'!F956</f>
        <v>Determinación y evaluación de riesgos en SEVRIMAG (acumulado efectivo por aplicación del SEVRIMAG)</v>
      </c>
      <c r="G956" s="1" t="str">
        <f>+'BD1'!G956</f>
        <v>Administrativa</v>
      </c>
      <c r="H956" s="1" t="str">
        <f>+'BD1'!H956</f>
        <v>NA</v>
      </c>
      <c r="J956" s="1" t="s">
        <v>136</v>
      </c>
      <c r="K956" s="1" t="s">
        <v>137</v>
      </c>
      <c r="L956" s="3" t="s">
        <v>53</v>
      </c>
      <c r="M956" s="1" t="s">
        <v>68</v>
      </c>
      <c r="N956" s="4">
        <f>IFERROR(AVERAGEIFS('TE por AEA'!$H$2:$H$12257,'TE por AEA'!$A$2:$A$12257,'TE por AEA'!J956,'TE por AEA'!$B$2:$B$12257,'TE por AEA'!K956,'TE por AEA'!$F$2:$F$12257,'TE por AEA'!L956),"No hay registro")</f>
        <v>3.21</v>
      </c>
      <c r="O956" s="4"/>
      <c r="P956" s="4"/>
      <c r="Q956" s="4"/>
      <c r="R956" s="4"/>
      <c r="S956" s="4"/>
    </row>
    <row r="957" spans="1:19">
      <c r="A957" s="1" t="str">
        <f>+'BD1'!A957</f>
        <v>Brunca</v>
      </c>
      <c r="B957" s="1" t="str">
        <f>+'BD1'!B957</f>
        <v>Potrero Grande</v>
      </c>
      <c r="C957" s="1" t="str">
        <f>+'BD1'!C957</f>
        <v>Diego Gerardo Loría Villalobos</v>
      </c>
      <c r="D957" s="1">
        <f>+'BD1'!D957</f>
        <v>0.41666666666666669</v>
      </c>
      <c r="E957" s="1" t="str">
        <f>+'BD1'!E957</f>
        <v>Profesional</v>
      </c>
      <c r="F957" s="1" t="str">
        <f>+'BD1'!F957</f>
        <v>Seguimiento a plan de mitigación de riesgos en SEVRIMAG (acumulado efectivo por seguimiento)</v>
      </c>
      <c r="G957" s="1" t="str">
        <f>+'BD1'!G957</f>
        <v>Administrativa</v>
      </c>
      <c r="H957" s="1" t="str">
        <f>+'BD1'!H957</f>
        <v>NA</v>
      </c>
      <c r="J957" s="1" t="s">
        <v>136</v>
      </c>
      <c r="K957" s="1" t="s">
        <v>137</v>
      </c>
      <c r="L957" s="3" t="s">
        <v>54</v>
      </c>
      <c r="M957" s="1" t="s">
        <v>68</v>
      </c>
      <c r="N957" s="4">
        <f>IFERROR(AVERAGEIFS('TE por AEA'!$H$2:$H$12257,'TE por AEA'!$A$2:$A$12257,'TE por AEA'!J957,'TE por AEA'!$B$2:$B$12257,'TE por AEA'!K957,'TE por AEA'!$F$2:$F$12257,'TE por AEA'!L957),"No hay registro")</f>
        <v>0.80249999999999999</v>
      </c>
      <c r="O957" s="4"/>
      <c r="P957" s="4"/>
      <c r="Q957" s="4"/>
      <c r="R957" s="4"/>
      <c r="S957" s="4"/>
    </row>
    <row r="958" spans="1:19">
      <c r="A958" s="1" t="str">
        <f>+'BD1'!A958</f>
        <v>Brunca</v>
      </c>
      <c r="B958" s="1" t="str">
        <f>+'BD1'!B958</f>
        <v>Potrero Grande</v>
      </c>
      <c r="C958" s="1" t="str">
        <f>+'BD1'!C958</f>
        <v>Diego Gerardo Loría Villalobos</v>
      </c>
      <c r="D958" s="1">
        <f>+'BD1'!D958</f>
        <v>0.41666666666666669</v>
      </c>
      <c r="E958" s="1" t="str">
        <f>+'BD1'!E958</f>
        <v>Profesional</v>
      </c>
      <c r="F958" s="1" t="str">
        <f>+'BD1'!F958</f>
        <v>Seguimiento a plan de mejora de la Autoevaluación en Control Interno (acumulado efectivo por seguimiento)</v>
      </c>
      <c r="G958" s="1" t="str">
        <f>+'BD1'!G958</f>
        <v>Administrativa</v>
      </c>
      <c r="H958" s="1" t="str">
        <f>+'BD1'!H958</f>
        <v>NA</v>
      </c>
      <c r="J958" s="1" t="s">
        <v>136</v>
      </c>
      <c r="K958" s="1" t="s">
        <v>137</v>
      </c>
      <c r="L958" s="3" t="s">
        <v>55</v>
      </c>
      <c r="M958" s="1" t="s">
        <v>68</v>
      </c>
      <c r="N958" s="4">
        <f>IFERROR(AVERAGEIFS('TE por AEA'!$H$2:$H$12257,'TE por AEA'!$A$2:$A$12257,'TE por AEA'!J958,'TE por AEA'!$B$2:$B$12257,'TE por AEA'!K958,'TE por AEA'!$F$2:$F$12257,'TE por AEA'!L958),"No hay registro")</f>
        <v>0.80249999999999999</v>
      </c>
      <c r="O958" s="4"/>
      <c r="P958" s="4"/>
      <c r="Q958" s="4"/>
      <c r="R958" s="4"/>
      <c r="S958" s="4"/>
    </row>
    <row r="959" spans="1:19">
      <c r="A959" s="1" t="str">
        <f>+'BD1'!A959</f>
        <v>Brunca</v>
      </c>
      <c r="B959" s="1" t="str">
        <f>+'BD1'!B959</f>
        <v>Potrero Grande</v>
      </c>
      <c r="C959" s="1" t="str">
        <f>+'BD1'!C959</f>
        <v>Diego Gerardo Loría Villalobos</v>
      </c>
      <c r="D959" s="1">
        <f>+'BD1'!D959</f>
        <v>0.41666666666666669</v>
      </c>
      <c r="E959" s="1" t="str">
        <f>+'BD1'!E959</f>
        <v>Profesional</v>
      </c>
      <c r="F959" s="1" t="str">
        <f>+'BD1'!F959</f>
        <v>Reuniones de personal AEA (por reunión)</v>
      </c>
      <c r="G959" s="1" t="str">
        <f>+'BD1'!G959</f>
        <v>Administrativa</v>
      </c>
      <c r="H959" s="1">
        <f>+'BD1'!H959</f>
        <v>1.15917</v>
      </c>
      <c r="J959" s="1" t="s">
        <v>136</v>
      </c>
      <c r="K959" s="1" t="s">
        <v>137</v>
      </c>
      <c r="L959" s="3" t="s">
        <v>56</v>
      </c>
      <c r="M959" s="1" t="s">
        <v>68</v>
      </c>
      <c r="N959" s="4">
        <f>IFERROR(AVERAGEIFS('TE por AEA'!$H$2:$H$12257,'TE por AEA'!$A$2:$A$12257,'TE por AEA'!J959,'TE por AEA'!$B$2:$B$12257,'TE por AEA'!K959,'TE por AEA'!$F$2:$F$12257,'TE por AEA'!L959),"No hay registro")</f>
        <v>0.71333500000000005</v>
      </c>
      <c r="O959" s="4"/>
      <c r="P959" s="4"/>
      <c r="Q959" s="4"/>
      <c r="R959" s="4"/>
      <c r="S959" s="4"/>
    </row>
    <row r="960" spans="1:19">
      <c r="A960" s="1" t="str">
        <f>+'BD1'!A960</f>
        <v>Brunca</v>
      </c>
      <c r="B960" s="1" t="str">
        <f>+'BD1'!B960</f>
        <v>Potrero Grande</v>
      </c>
      <c r="C960" s="1" t="str">
        <f>+'BD1'!C960</f>
        <v>Diego Gerardo Loría Villalobos</v>
      </c>
      <c r="D960" s="1">
        <f>+'BD1'!D960</f>
        <v>0.41666666666666669</v>
      </c>
      <c r="E960" s="1" t="str">
        <f>+'BD1'!E960</f>
        <v>Profesional</v>
      </c>
      <c r="F960" s="1" t="str">
        <f>+'BD1'!F960</f>
        <v>Actualización del sistema de gestión documental y archivo (tiempo efectivo por día)</v>
      </c>
      <c r="G960" s="1" t="str">
        <f>+'BD1'!G960</f>
        <v>Administrativa</v>
      </c>
      <c r="H960" s="1">
        <f>+'BD1'!H960</f>
        <v>1.1145799999999999</v>
      </c>
      <c r="J960" s="1" t="s">
        <v>136</v>
      </c>
      <c r="K960" s="1" t="s">
        <v>137</v>
      </c>
      <c r="L960" s="3" t="s">
        <v>57</v>
      </c>
      <c r="M960" s="1" t="s">
        <v>68</v>
      </c>
      <c r="N960" s="4" t="str">
        <f>IFERROR(AVERAGEIFS('TE por AEA'!$H$2:$H$12257,'TE por AEA'!$A$2:$A$12257,'TE por AEA'!J960,'TE por AEA'!$B$2:$B$12257,'TE por AEA'!K960,'TE por AEA'!$F$2:$F$12257,'TE por AEA'!L960),"No hay registro")</f>
        <v>No hay registro</v>
      </c>
      <c r="O960" s="4"/>
      <c r="P960" s="4"/>
      <c r="Q960" s="4"/>
      <c r="R960" s="4"/>
      <c r="S960" s="4"/>
    </row>
    <row r="961" spans="1:19">
      <c r="A961" s="1" t="str">
        <f>+'BD1'!A961</f>
        <v>Brunca</v>
      </c>
      <c r="B961" s="1" t="str">
        <f>+'BD1'!B961</f>
        <v>Potrero Grande</v>
      </c>
      <c r="C961" s="1" t="str">
        <f>+'BD1'!C961</f>
        <v>Diego Gerardo Loría Villalobos</v>
      </c>
      <c r="D961" s="1">
        <f>+'BD1'!D961</f>
        <v>0.41666666666666669</v>
      </c>
      <c r="E961" s="1" t="str">
        <f>+'BD1'!E961</f>
        <v>Profesional</v>
      </c>
      <c r="F961" s="1" t="str">
        <f>+'BD1'!F961</f>
        <v>Actualización del sistema SisDNEA (por productor)</v>
      </c>
      <c r="G961" s="1" t="str">
        <f>+'BD1'!G961</f>
        <v>Administrativa</v>
      </c>
      <c r="H961" s="1">
        <f>+'BD1'!H961</f>
        <v>1.1145799999999999</v>
      </c>
      <c r="J961" s="1" t="s">
        <v>136</v>
      </c>
      <c r="K961" s="1" t="s">
        <v>137</v>
      </c>
      <c r="L961" s="3" t="s">
        <v>58</v>
      </c>
      <c r="M961" s="1" t="s">
        <v>68</v>
      </c>
      <c r="N961" s="4">
        <f>IFERROR(AVERAGEIFS('TE por AEA'!$H$2:$H$12257,'TE por AEA'!$A$2:$A$12257,'TE por AEA'!J961,'TE por AEA'!$B$2:$B$12257,'TE por AEA'!K961,'TE por AEA'!$F$2:$F$12257,'TE por AEA'!L961),"No hay registro")</f>
        <v>0.37152499999999999</v>
      </c>
      <c r="O961" s="4"/>
      <c r="P961" s="4"/>
      <c r="Q961" s="4"/>
      <c r="R961" s="4"/>
      <c r="S961" s="4"/>
    </row>
    <row r="962" spans="1:19">
      <c r="A962" s="1" t="str">
        <f>+'BD1'!A962</f>
        <v>Brunca</v>
      </c>
      <c r="B962" s="1" t="str">
        <f>+'BD1'!B962</f>
        <v>Potrero Grande</v>
      </c>
      <c r="C962" s="1" t="str">
        <f>+'BD1'!C962</f>
        <v>Diego Gerardo Loría Villalobos</v>
      </c>
      <c r="D962" s="1">
        <f>+'BD1'!D962</f>
        <v>0.41666666666666669</v>
      </c>
      <c r="E962" s="1" t="str">
        <f>+'BD1'!E962</f>
        <v>Profesional</v>
      </c>
      <c r="F962" s="1" t="str">
        <f>+'BD1'!F962</f>
        <v>Seguimiento semestral de la determinación de expectativas (por seguimiento)</v>
      </c>
      <c r="G962" s="1" t="str">
        <f>+'BD1'!G962</f>
        <v>Administrativa</v>
      </c>
      <c r="H962" s="1" t="str">
        <f>+'BD1'!H962</f>
        <v>NA</v>
      </c>
      <c r="J962" s="1" t="s">
        <v>136</v>
      </c>
      <c r="K962" s="1" t="s">
        <v>137</v>
      </c>
      <c r="L962" s="3" t="s">
        <v>135</v>
      </c>
      <c r="M962" s="1" t="s">
        <v>68</v>
      </c>
      <c r="N962" s="4">
        <f>IFERROR(AVERAGEIFS('TE por AEA'!$H$2:$H$12257,'TE por AEA'!$A$2:$A$12257,'TE por AEA'!J962,'TE por AEA'!$B$2:$B$12257,'TE por AEA'!K962,'TE por AEA'!$F$2:$F$12257,'TE por AEA'!L962),"No hay registro")</f>
        <v>0.90652500000000003</v>
      </c>
      <c r="O962" s="4"/>
      <c r="P962" s="4"/>
      <c r="Q962" s="4"/>
      <c r="R962" s="4"/>
      <c r="S962" s="4"/>
    </row>
    <row r="963" spans="1:19">
      <c r="A963" s="1" t="str">
        <f>+'BD1'!A963</f>
        <v>Brunca</v>
      </c>
      <c r="B963" s="1" t="str">
        <f>+'BD1'!B963</f>
        <v>Potrero Grande</v>
      </c>
      <c r="C963" s="1" t="str">
        <f>+'BD1'!C963</f>
        <v>Diego Gerardo Loría Villalobos</v>
      </c>
      <c r="D963" s="1">
        <f>+'BD1'!D963</f>
        <v>0.41666666666666669</v>
      </c>
      <c r="E963" s="1" t="str">
        <f>+'BD1'!E963</f>
        <v>Profesional</v>
      </c>
      <c r="F963" s="1" t="str">
        <f>+'BD1'!F963</f>
        <v>Elaboración de la evaluación del desempeño (por reunión)</v>
      </c>
      <c r="G963" s="1" t="str">
        <f>+'BD1'!G963</f>
        <v>Administrativa</v>
      </c>
      <c r="H963" s="1" t="str">
        <f>+'BD1'!H963</f>
        <v>NA</v>
      </c>
      <c r="J963" s="1" t="s">
        <v>136</v>
      </c>
      <c r="K963" s="1" t="s">
        <v>137</v>
      </c>
      <c r="L963" s="3" t="s">
        <v>59</v>
      </c>
      <c r="M963" s="1" t="s">
        <v>68</v>
      </c>
      <c r="N963" s="4">
        <f>IFERROR(AVERAGEIFS('TE por AEA'!$H$2:$H$12257,'TE por AEA'!$A$2:$A$12257,'TE por AEA'!J963,'TE por AEA'!$B$2:$B$12257,'TE por AEA'!K963,'TE por AEA'!$F$2:$F$12257,'TE por AEA'!L963),"No hay registro")</f>
        <v>0.80249999999999999</v>
      </c>
      <c r="O963" s="4"/>
      <c r="P963" s="4"/>
      <c r="Q963" s="4"/>
      <c r="R963" s="4"/>
      <c r="S963" s="4"/>
    </row>
    <row r="964" spans="1:19">
      <c r="A964" s="1" t="str">
        <f>+'BD1'!A964</f>
        <v>Brunca</v>
      </c>
      <c r="B964" s="1" t="str">
        <f>+'BD1'!B964</f>
        <v>Potrero Grande</v>
      </c>
      <c r="C964" s="1" t="str">
        <f>+'BD1'!C964</f>
        <v>Diego Gerardo Loría Villalobos</v>
      </c>
      <c r="D964" s="1">
        <f>+'BD1'!D964</f>
        <v>0.41666666666666669</v>
      </c>
      <c r="E964" s="1" t="str">
        <f>+'BD1'!E964</f>
        <v>Profesional</v>
      </c>
      <c r="F964" s="1" t="str">
        <f>+'BD1'!F964</f>
        <v>Elaboración de inventarios de equipos, materiales e insumos (tiempo efectivo por día)</v>
      </c>
      <c r="G964" s="1" t="str">
        <f>+'BD1'!G964</f>
        <v>Administrativa</v>
      </c>
      <c r="H964" s="1">
        <f>+'BD1'!H964</f>
        <v>3.3883299999999998</v>
      </c>
      <c r="J964" s="1" t="s">
        <v>136</v>
      </c>
      <c r="K964" s="1" t="s">
        <v>137</v>
      </c>
      <c r="L964" s="3" t="s">
        <v>60</v>
      </c>
      <c r="M964" s="1" t="s">
        <v>68</v>
      </c>
      <c r="N964" s="4">
        <f>IFERROR(AVERAGEIFS('TE por AEA'!$H$2:$H$12257,'TE por AEA'!$A$2:$A$12257,'TE por AEA'!J964,'TE por AEA'!$B$2:$B$12257,'TE por AEA'!K964,'TE por AEA'!$F$2:$F$12257,'TE por AEA'!L964),"No hay registro")</f>
        <v>2.1399999999999997</v>
      </c>
      <c r="O964" s="4"/>
      <c r="P964" s="4"/>
      <c r="Q964" s="4"/>
      <c r="R964" s="4"/>
      <c r="S964" s="4"/>
    </row>
    <row r="965" spans="1:19">
      <c r="A965" s="1" t="str">
        <f>+'BD1'!A965</f>
        <v>Brunca</v>
      </c>
      <c r="B965" s="1" t="str">
        <f>+'BD1'!B965</f>
        <v>Potrero Grande</v>
      </c>
      <c r="C965" s="1" t="str">
        <f>+'BD1'!C965</f>
        <v>Diego Gerardo Loría Villalobos</v>
      </c>
      <c r="D965" s="1">
        <f>+'BD1'!D965</f>
        <v>0.41666666666666669</v>
      </c>
      <c r="E965" s="1" t="str">
        <f>+'BD1'!E965</f>
        <v>Profesional</v>
      </c>
      <c r="F965" s="1" t="str">
        <f>+'BD1'!F965</f>
        <v>Atención de emergencias</v>
      </c>
      <c r="G965" s="1" t="str">
        <f>+'BD1'!G965</f>
        <v>Sustantiva</v>
      </c>
      <c r="H965" s="1" t="str">
        <f>+'BD1'!H965</f>
        <v>NA</v>
      </c>
      <c r="J965" s="1" t="s">
        <v>136</v>
      </c>
      <c r="K965" s="1" t="s">
        <v>137</v>
      </c>
      <c r="L965" s="3" t="s">
        <v>61</v>
      </c>
      <c r="M965" s="1" t="s">
        <v>67</v>
      </c>
      <c r="N965" s="4" t="str">
        <f>IFERROR(AVERAGEIFS('TE por AEA'!$H$2:$H$12257,'TE por AEA'!$A$2:$A$12257,'TE por AEA'!J965,'TE por AEA'!$B$2:$B$12257,'TE por AEA'!K965,'TE por AEA'!$F$2:$F$12257,'TE por AEA'!L965),"No hay registro")</f>
        <v>No hay registro</v>
      </c>
      <c r="O965" s="4"/>
      <c r="P965" s="4"/>
      <c r="Q965" s="4"/>
      <c r="R965" s="4"/>
      <c r="S965" s="4"/>
    </row>
    <row r="966" spans="1:19">
      <c r="A966" s="1" t="str">
        <f>+'BD1'!A966</f>
        <v>Brunca</v>
      </c>
      <c r="B966" s="1" t="str">
        <f>+'BD1'!B966</f>
        <v>Potrero Grande</v>
      </c>
      <c r="C966" s="1" t="str">
        <f>+'BD1'!C966</f>
        <v>Diego Gerardo Loría Villalobos</v>
      </c>
      <c r="D966" s="1">
        <f>+'BD1'!D966</f>
        <v>0.41666666666666669</v>
      </c>
      <c r="E966" s="1" t="str">
        <f>+'BD1'!E966</f>
        <v>Profesional</v>
      </c>
      <c r="F966" s="1" t="str">
        <f>+'BD1'!F966</f>
        <v>Trazabilidad-visita a finca (por productor)</v>
      </c>
      <c r="G966" s="1" t="str">
        <f>+'BD1'!G966</f>
        <v>Sustantiva</v>
      </c>
      <c r="H966" s="1" t="str">
        <f>+'BD1'!H966</f>
        <v>NA</v>
      </c>
      <c r="J966" s="1" t="s">
        <v>136</v>
      </c>
      <c r="K966" s="1" t="s">
        <v>137</v>
      </c>
      <c r="L966" s="3" t="s">
        <v>62</v>
      </c>
      <c r="M966" s="1" t="s">
        <v>67</v>
      </c>
      <c r="N966" s="4">
        <f>IFERROR(AVERAGEIFS('TE por AEA'!$H$2:$H$12257,'TE por AEA'!$A$2:$A$12257,'TE por AEA'!J966,'TE por AEA'!$B$2:$B$12257,'TE por AEA'!K966,'TE por AEA'!$F$2:$F$12257,'TE por AEA'!L966),"No hay registro")</f>
        <v>5.5283350000000002</v>
      </c>
      <c r="O966" s="4"/>
      <c r="P966" s="4"/>
      <c r="Q966" s="4"/>
      <c r="R966" s="4"/>
      <c r="S966" s="4"/>
    </row>
    <row r="967" spans="1:19">
      <c r="A967" s="1" t="str">
        <f>+'BD1'!A967</f>
        <v>Brunca</v>
      </c>
      <c r="B967" s="1" t="str">
        <f>+'BD1'!B967</f>
        <v>Potrero Grande</v>
      </c>
      <c r="C967" s="1" t="str">
        <f>+'BD1'!C967</f>
        <v>Diego Gerardo Loría Villalobos</v>
      </c>
      <c r="D967" s="1">
        <f>+'BD1'!D967</f>
        <v>0.41666666666666669</v>
      </c>
      <c r="E967" s="1" t="str">
        <f>+'BD1'!E967</f>
        <v>Profesional</v>
      </c>
      <c r="F967" s="1" t="str">
        <f>+'BD1'!F967</f>
        <v>Trazabilidad-inclusión en sistema TrazarAgro (por productor)</v>
      </c>
      <c r="G967" s="1" t="str">
        <f>+'BD1'!G967</f>
        <v>Sustantiva</v>
      </c>
      <c r="H967" s="1" t="str">
        <f>+'BD1'!H967</f>
        <v>NA</v>
      </c>
      <c r="J967" s="1" t="s">
        <v>136</v>
      </c>
      <c r="K967" s="1" t="s">
        <v>137</v>
      </c>
      <c r="L967" s="3" t="s">
        <v>63</v>
      </c>
      <c r="M967" s="1" t="s">
        <v>67</v>
      </c>
      <c r="N967" s="4" t="str">
        <f>IFERROR(AVERAGEIFS('TE por AEA'!$H$2:$H$12257,'TE por AEA'!$A$2:$A$12257,'TE por AEA'!J967,'TE por AEA'!$B$2:$B$12257,'TE por AEA'!K967,'TE por AEA'!$F$2:$F$12257,'TE por AEA'!L967),"No hay registro")</f>
        <v>No hay registro</v>
      </c>
      <c r="O967" s="4"/>
      <c r="P967" s="4"/>
      <c r="Q967" s="4"/>
      <c r="R967" s="4"/>
      <c r="S967" s="4"/>
    </row>
    <row r="968" spans="1:19">
      <c r="A968" s="1" t="str">
        <f>+'BD1'!A968</f>
        <v>Brunca</v>
      </c>
      <c r="B968" s="1" t="str">
        <f>+'BD1'!B968</f>
        <v>Potrero Grande</v>
      </c>
      <c r="C968" s="1" t="str">
        <f>+'BD1'!C968</f>
        <v>Diego Gerardo Loría Villalobos</v>
      </c>
      <c r="D968" s="1">
        <f>+'BD1'!D968</f>
        <v>0.41666666666666669</v>
      </c>
      <c r="E968" s="1" t="str">
        <f>+'BD1'!E968</f>
        <v>Profesional</v>
      </c>
      <c r="F968" s="1" t="str">
        <f>+'BD1'!F968</f>
        <v>Atención al gusano barrenador (por productor)</v>
      </c>
      <c r="G968" s="1" t="str">
        <f>+'BD1'!G968</f>
        <v>Sustantiva</v>
      </c>
      <c r="H968" s="1">
        <f>+'BD1'!H968</f>
        <v>0.35666999999999999</v>
      </c>
      <c r="J968" s="1" t="s">
        <v>136</v>
      </c>
      <c r="K968" s="1" t="s">
        <v>137</v>
      </c>
      <c r="L968" s="3" t="s">
        <v>64</v>
      </c>
      <c r="M968" s="1" t="s">
        <v>67</v>
      </c>
      <c r="N968" s="4">
        <f>IFERROR(AVERAGEIFS('TE por AEA'!$H$2:$H$12257,'TE por AEA'!$A$2:$A$12257,'TE por AEA'!J968,'TE por AEA'!$B$2:$B$12257,'TE por AEA'!K968,'TE por AEA'!$F$2:$F$12257,'TE por AEA'!L968),"No hay registro")</f>
        <v>1.9616699999999998</v>
      </c>
      <c r="O968" s="4"/>
      <c r="P968" s="4"/>
      <c r="Q968" s="4"/>
      <c r="R968" s="4"/>
      <c r="S968" s="4"/>
    </row>
    <row r="969" spans="1:19">
      <c r="A969" s="1" t="str">
        <f>+'BD1'!A969</f>
        <v>Brunca</v>
      </c>
      <c r="B969" s="1" t="str">
        <f>+'BD1'!B969</f>
        <v>Potrero Grande</v>
      </c>
      <c r="C969" s="1" t="str">
        <f>+'BD1'!C969</f>
        <v>Diego Gerardo Loría Villalobos</v>
      </c>
      <c r="D969" s="1">
        <f>+'BD1'!D969</f>
        <v>0.41666666666666669</v>
      </c>
      <c r="E969" s="1" t="str">
        <f>+'BD1'!E969</f>
        <v>Profesional</v>
      </c>
      <c r="F969" s="1" t="str">
        <f>+'BD1'!F969</f>
        <v>Atención en oficina (por usuario)</v>
      </c>
      <c r="G969" s="1" t="str">
        <f>+'BD1'!G969</f>
        <v>Sustantiva</v>
      </c>
      <c r="H969" s="1">
        <f>+'BD1'!H969</f>
        <v>0.77278000000000002</v>
      </c>
      <c r="J969" s="1" t="s">
        <v>136</v>
      </c>
      <c r="K969" s="1" t="s">
        <v>137</v>
      </c>
      <c r="L969" s="3" t="s">
        <v>65</v>
      </c>
      <c r="M969" s="1" t="s">
        <v>67</v>
      </c>
      <c r="N969" s="4">
        <f>IFERROR(AVERAGEIFS('TE por AEA'!$H$2:$H$12257,'TE por AEA'!$A$2:$A$12257,'TE por AEA'!J969,'TE por AEA'!$B$2:$B$12257,'TE por AEA'!K969,'TE por AEA'!$F$2:$F$12257,'TE por AEA'!L969),"No hay registro")</f>
        <v>0.482985</v>
      </c>
      <c r="O969" s="4"/>
      <c r="P969" s="4"/>
      <c r="Q969" s="4"/>
      <c r="R969" s="4"/>
      <c r="S969" s="4"/>
    </row>
    <row r="970" spans="1:19">
      <c r="A970" s="1" t="str">
        <f>+'BD1'!A970</f>
        <v>Brunca</v>
      </c>
      <c r="B970" s="1" t="str">
        <f>+'BD1'!B970</f>
        <v>Potrero Grande</v>
      </c>
      <c r="C970" s="1" t="str">
        <f>+'BD1'!C970</f>
        <v>Diego Gerardo Loría Villalobos</v>
      </c>
      <c r="D970" s="1">
        <f>+'BD1'!D970</f>
        <v>0.41666666666666669</v>
      </c>
      <c r="E970" s="1" t="str">
        <f>+'BD1'!E970</f>
        <v>Profesional</v>
      </c>
      <c r="F970" s="1" t="str">
        <f>+'BD1'!F970</f>
        <v>Búsqueda de nuevos productores (por productor)</v>
      </c>
      <c r="G970" s="1" t="str">
        <f>+'BD1'!G970</f>
        <v>Sustantiva</v>
      </c>
      <c r="H970" s="1">
        <f>+'BD1'!H970</f>
        <v>0.68361000000000005</v>
      </c>
      <c r="J970" s="1" t="s">
        <v>136</v>
      </c>
      <c r="K970" s="1" t="s">
        <v>137</v>
      </c>
      <c r="L970" s="3" t="s">
        <v>66</v>
      </c>
      <c r="M970" s="1" t="s">
        <v>67</v>
      </c>
      <c r="N970" s="4">
        <f>IFERROR(AVERAGEIFS('TE por AEA'!$H$2:$H$12257,'TE por AEA'!$A$2:$A$12257,'TE por AEA'!J970,'TE por AEA'!$B$2:$B$12257,'TE por AEA'!K970,'TE por AEA'!$F$2:$F$12257,'TE por AEA'!L970),"No hay registro")</f>
        <v>3.21</v>
      </c>
      <c r="O970" s="4"/>
      <c r="P970" s="4"/>
      <c r="Q970" s="4"/>
      <c r="R970" s="4"/>
      <c r="S970" s="4"/>
    </row>
    <row r="971" spans="1:19">
      <c r="A971" s="1" t="str">
        <f>+'BD1'!A971</f>
        <v>Brunca</v>
      </c>
      <c r="B971" s="1" t="str">
        <f>+'BD1'!B971</f>
        <v>Potrero Grande</v>
      </c>
      <c r="C971" s="1" t="str">
        <f>+'BD1'!C971</f>
        <v>Gelberth Gómez Cascante</v>
      </c>
      <c r="D971" s="1">
        <f>+'BD1'!D971</f>
        <v>4</v>
      </c>
      <c r="E971" s="1" t="str">
        <f>+'BD1'!E971</f>
        <v>Técnico</v>
      </c>
      <c r="F971" s="1" t="str">
        <f>+'BD1'!F971</f>
        <v>Elaboración del diagnóstico y plan de finca de manejo a personas productoras (por productor)</v>
      </c>
      <c r="G971" s="1" t="str">
        <f>+'BD1'!G971</f>
        <v>Sustantiva</v>
      </c>
      <c r="H971" s="1">
        <f>+'BD1'!H971</f>
        <v>2.31833</v>
      </c>
      <c r="J971" s="1" t="s">
        <v>136</v>
      </c>
      <c r="K971" s="1" t="s">
        <v>140</v>
      </c>
      <c r="L971" s="2" t="s">
        <v>11</v>
      </c>
      <c r="M971" s="1" t="s">
        <v>67</v>
      </c>
      <c r="N971" s="4">
        <f>IFERROR(AVERAGEIFS('TE por AEA'!$H$2:$H$12257,'TE por AEA'!$A$2:$A$12257,'TE por AEA'!J971,'TE por AEA'!$B$2:$B$12257,'TE por AEA'!K971,'TE por AEA'!$F$2:$F$12257,'TE por AEA'!L971),"No hay registro")</f>
        <v>2.4074999999999998</v>
      </c>
      <c r="O971" s="4"/>
      <c r="P971" s="4"/>
      <c r="Q971" s="4"/>
      <c r="R971" s="4"/>
      <c r="S971" s="4"/>
    </row>
    <row r="972" spans="1:19">
      <c r="A972" s="1" t="str">
        <f>+'BD1'!A972</f>
        <v>Brunca</v>
      </c>
      <c r="B972" s="1" t="str">
        <f>+'BD1'!B972</f>
        <v>Potrero Grande</v>
      </c>
      <c r="C972" s="1" t="str">
        <f>+'BD1'!C972</f>
        <v>Gelberth Gómez Cascante</v>
      </c>
      <c r="D972" s="1">
        <f>+'BD1'!D972</f>
        <v>4</v>
      </c>
      <c r="E972" s="1" t="str">
        <f>+'BD1'!E972</f>
        <v>Técnico</v>
      </c>
      <c r="F972" s="1" t="str">
        <f>+'BD1'!F972</f>
        <v>Asistencia técnica a personas productoras (individual): visitas a finca (por productor)</v>
      </c>
      <c r="G972" s="1" t="str">
        <f>+'BD1'!G972</f>
        <v>Sustantiva</v>
      </c>
      <c r="H972" s="1">
        <f>+'BD1'!H972</f>
        <v>3.5666699999999998</v>
      </c>
      <c r="J972" s="1" t="s">
        <v>136</v>
      </c>
      <c r="K972" s="1" t="s">
        <v>140</v>
      </c>
      <c r="L972" s="2" t="s">
        <v>12</v>
      </c>
      <c r="M972" s="1" t="s">
        <v>67</v>
      </c>
      <c r="N972" s="4">
        <f>IFERROR(AVERAGEIFS('TE por AEA'!$H$2:$H$12257,'TE por AEA'!$A$2:$A$12257,'TE por AEA'!J972,'TE por AEA'!$B$2:$B$12257,'TE por AEA'!K972,'TE por AEA'!$F$2:$F$12257,'TE por AEA'!L972),"No hay registro")</f>
        <v>1.8725000000000001</v>
      </c>
      <c r="O972" s="4"/>
      <c r="P972" s="4"/>
      <c r="Q972" s="4"/>
      <c r="R972" s="4"/>
      <c r="S972" s="4"/>
    </row>
    <row r="973" spans="1:19">
      <c r="A973" s="1" t="str">
        <f>+'BD1'!A973</f>
        <v>Brunca</v>
      </c>
      <c r="B973" s="1" t="str">
        <f>+'BD1'!B973</f>
        <v>Potrero Grande</v>
      </c>
      <c r="C973" s="1" t="str">
        <f>+'BD1'!C973</f>
        <v>Gelberth Gómez Cascante</v>
      </c>
      <c r="D973" s="1">
        <f>+'BD1'!D973</f>
        <v>4</v>
      </c>
      <c r="E973" s="1" t="str">
        <f>+'BD1'!E973</f>
        <v>Técnico</v>
      </c>
      <c r="F973" s="1" t="str">
        <f>+'BD1'!F973</f>
        <v>Asistencia técnica a personas productoras (individual): atenciones virtuales y digitales (por productor)</v>
      </c>
      <c r="G973" s="1" t="str">
        <f>+'BD1'!G973</f>
        <v>Sustantiva</v>
      </c>
      <c r="H973" s="1">
        <f>+'BD1'!H973</f>
        <v>0.34181</v>
      </c>
      <c r="J973" s="1" t="s">
        <v>136</v>
      </c>
      <c r="K973" s="1" t="s">
        <v>140</v>
      </c>
      <c r="L973" s="2" t="s">
        <v>13</v>
      </c>
      <c r="M973" s="1" t="s">
        <v>67</v>
      </c>
      <c r="N973" s="4">
        <f>IFERROR(AVERAGEIFS('TE por AEA'!$H$2:$H$12257,'TE por AEA'!$A$2:$A$12257,'TE por AEA'!J973,'TE por AEA'!$B$2:$B$12257,'TE por AEA'!K973,'TE por AEA'!$F$2:$F$12257,'TE por AEA'!L973),"No hay registro")</f>
        <v>0.63605999999999996</v>
      </c>
      <c r="O973" s="4"/>
      <c r="P973" s="4"/>
      <c r="Q973" s="4"/>
      <c r="R973" s="4"/>
      <c r="S973" s="4"/>
    </row>
    <row r="974" spans="1:19">
      <c r="A974" s="1" t="str">
        <f>+'BD1'!A974</f>
        <v>Brunca</v>
      </c>
      <c r="B974" s="1" t="str">
        <f>+'BD1'!B974</f>
        <v>Potrero Grande</v>
      </c>
      <c r="C974" s="1" t="str">
        <f>+'BD1'!C974</f>
        <v>Gelberth Gómez Cascante</v>
      </c>
      <c r="D974" s="1">
        <f>+'BD1'!D974</f>
        <v>4</v>
      </c>
      <c r="E974" s="1" t="str">
        <f>+'BD1'!E974</f>
        <v>Técnico</v>
      </c>
      <c r="F974" s="1" t="str">
        <f>+'BD1'!F974</f>
        <v>Asistencia técnica a personas productoras (grupal): día de campo (por día en el evento)</v>
      </c>
      <c r="G974" s="1" t="str">
        <f>+'BD1'!G974</f>
        <v>Sustantiva</v>
      </c>
      <c r="H974" s="1">
        <f>+'BD1'!H974</f>
        <v>6.42</v>
      </c>
      <c r="J974" s="1" t="s">
        <v>136</v>
      </c>
      <c r="K974" s="1" t="s">
        <v>140</v>
      </c>
      <c r="L974" s="2" t="s">
        <v>14</v>
      </c>
      <c r="M974" s="1" t="s">
        <v>67</v>
      </c>
      <c r="N974" s="4">
        <f>IFERROR(AVERAGEIFS('TE por AEA'!$H$2:$H$12257,'TE por AEA'!$A$2:$A$12257,'TE por AEA'!J974,'TE por AEA'!$B$2:$B$12257,'TE por AEA'!K974,'TE por AEA'!$F$2:$F$12257,'TE por AEA'!L974),"No hay registro")</f>
        <v>5.439165</v>
      </c>
      <c r="O974" s="4"/>
      <c r="P974" s="4"/>
      <c r="Q974" s="4"/>
      <c r="R974" s="4"/>
      <c r="S974" s="4"/>
    </row>
    <row r="975" spans="1:19">
      <c r="A975" s="1" t="str">
        <f>+'BD1'!A975</f>
        <v>Brunca</v>
      </c>
      <c r="B975" s="1" t="str">
        <f>+'BD1'!B975</f>
        <v>Potrero Grande</v>
      </c>
      <c r="C975" s="1" t="str">
        <f>+'BD1'!C975</f>
        <v>Gelberth Gómez Cascante</v>
      </c>
      <c r="D975" s="1">
        <f>+'BD1'!D975</f>
        <v>4</v>
      </c>
      <c r="E975" s="1" t="str">
        <f>+'BD1'!E975</f>
        <v>Técnico</v>
      </c>
      <c r="F975" s="1" t="str">
        <f>+'BD1'!F975</f>
        <v>Asistencia técnica a personas productoras (grupal): demostración de métodos (por evento, se puede acumular si la demostración tarda más de un día)</v>
      </c>
      <c r="G975" s="1" t="str">
        <f>+'BD1'!G975</f>
        <v>Sustantiva</v>
      </c>
      <c r="H975" s="1">
        <f>+'BD1'!H975</f>
        <v>4.28</v>
      </c>
      <c r="J975" s="1" t="s">
        <v>136</v>
      </c>
      <c r="K975" s="1" t="s">
        <v>140</v>
      </c>
      <c r="L975" s="2" t="s">
        <v>15</v>
      </c>
      <c r="M975" s="1" t="s">
        <v>67</v>
      </c>
      <c r="N975" s="4">
        <f>IFERROR(AVERAGEIFS('TE por AEA'!$H$2:$H$12257,'TE por AEA'!$A$2:$A$12257,'TE por AEA'!J975,'TE por AEA'!$B$2:$B$12257,'TE por AEA'!K975,'TE por AEA'!$F$2:$F$12257,'TE por AEA'!L975),"No hay registro")</f>
        <v>6.42</v>
      </c>
      <c r="O975" s="4"/>
      <c r="P975" s="4"/>
      <c r="Q975" s="4"/>
      <c r="R975" s="4"/>
      <c r="S975" s="4"/>
    </row>
    <row r="976" spans="1:19">
      <c r="A976" s="1" t="str">
        <f>+'BD1'!A976</f>
        <v>Brunca</v>
      </c>
      <c r="B976" s="1" t="str">
        <f>+'BD1'!B976</f>
        <v>Potrero Grande</v>
      </c>
      <c r="C976" s="1" t="str">
        <f>+'BD1'!C976</f>
        <v>Gelberth Gómez Cascante</v>
      </c>
      <c r="D976" s="1">
        <f>+'BD1'!D976</f>
        <v>4</v>
      </c>
      <c r="E976" s="1" t="str">
        <f>+'BD1'!E976</f>
        <v>Técnico</v>
      </c>
      <c r="F976" s="1" t="str">
        <f>+'BD1'!F976</f>
        <v>Asistencia técnica a personas productoras (grupal): taller (por taller)</v>
      </c>
      <c r="G976" s="1" t="str">
        <f>+'BD1'!G976</f>
        <v>Sustantiva</v>
      </c>
      <c r="H976" s="1">
        <f>+'BD1'!H976</f>
        <v>3.21</v>
      </c>
      <c r="J976" s="1" t="s">
        <v>136</v>
      </c>
      <c r="K976" s="1" t="s">
        <v>140</v>
      </c>
      <c r="L976" s="2" t="s">
        <v>16</v>
      </c>
      <c r="M976" s="1" t="s">
        <v>67</v>
      </c>
      <c r="N976" s="4" t="str">
        <f>IFERROR(AVERAGEIFS('TE por AEA'!$H$2:$H$12257,'TE por AEA'!$A$2:$A$12257,'TE por AEA'!J976,'TE por AEA'!$B$2:$B$12257,'TE por AEA'!K976,'TE por AEA'!$F$2:$F$12257,'TE por AEA'!L976),"No hay registro")</f>
        <v>No hay registro</v>
      </c>
      <c r="O976" s="4"/>
      <c r="P976" s="4"/>
      <c r="Q976" s="4"/>
      <c r="R976" s="4"/>
      <c r="S976" s="4"/>
    </row>
    <row r="977" spans="1:19">
      <c r="A977" s="1" t="str">
        <f>+'BD1'!A977</f>
        <v>Brunca</v>
      </c>
      <c r="B977" s="1" t="str">
        <f>+'BD1'!B977</f>
        <v>Potrero Grande</v>
      </c>
      <c r="C977" s="1" t="str">
        <f>+'BD1'!C977</f>
        <v>Gelberth Gómez Cascante</v>
      </c>
      <c r="D977" s="1">
        <f>+'BD1'!D977</f>
        <v>4</v>
      </c>
      <c r="E977" s="1" t="str">
        <f>+'BD1'!E977</f>
        <v>Técnico</v>
      </c>
      <c r="F977" s="1" t="str">
        <f>+'BD1'!F977</f>
        <v>Asistencia técnica a personas productoras (grupal): charlas (por día en el evento)</v>
      </c>
      <c r="G977" s="1" t="str">
        <f>+'BD1'!G977</f>
        <v>Sustantiva</v>
      </c>
      <c r="H977" s="1">
        <f>+'BD1'!H977</f>
        <v>3.21</v>
      </c>
      <c r="J977" s="1" t="s">
        <v>136</v>
      </c>
      <c r="K977" s="1" t="s">
        <v>140</v>
      </c>
      <c r="L977" s="2" t="s">
        <v>17</v>
      </c>
      <c r="M977" s="1" t="s">
        <v>67</v>
      </c>
      <c r="N977" s="4">
        <f>IFERROR(AVERAGEIFS('TE por AEA'!$H$2:$H$12257,'TE por AEA'!$A$2:$A$12257,'TE por AEA'!J977,'TE por AEA'!$B$2:$B$12257,'TE por AEA'!K977,'TE por AEA'!$F$2:$F$12257,'TE por AEA'!L977),"No hay registro")</f>
        <v>3.21</v>
      </c>
      <c r="O977" s="4"/>
      <c r="P977" s="4"/>
      <c r="Q977" s="4"/>
      <c r="R977" s="4"/>
      <c r="S977" s="4"/>
    </row>
    <row r="978" spans="1:19">
      <c r="A978" s="1" t="str">
        <f>+'BD1'!A978</f>
        <v>Brunca</v>
      </c>
      <c r="B978" s="1" t="str">
        <f>+'BD1'!B978</f>
        <v>Potrero Grande</v>
      </c>
      <c r="C978" s="1" t="str">
        <f>+'BD1'!C978</f>
        <v>Gelberth Gómez Cascante</v>
      </c>
      <c r="D978" s="1">
        <f>+'BD1'!D978</f>
        <v>4</v>
      </c>
      <c r="E978" s="1" t="str">
        <f>+'BD1'!E978</f>
        <v>Técnico</v>
      </c>
      <c r="F978" s="1" t="str">
        <f>+'BD1'!F978</f>
        <v>Gestión en capacitaciones con instituciones públicas o privadas (solo gestión de coordinación por evento de capacitación)</v>
      </c>
      <c r="G978" s="1" t="str">
        <f>+'BD1'!G978</f>
        <v>Administrativa</v>
      </c>
      <c r="H978" s="1">
        <f>+'BD1'!H978</f>
        <v>2.14</v>
      </c>
      <c r="J978" s="1" t="s">
        <v>136</v>
      </c>
      <c r="K978" s="1" t="s">
        <v>140</v>
      </c>
      <c r="L978" s="2" t="s">
        <v>18</v>
      </c>
      <c r="M978" s="1" t="s">
        <v>68</v>
      </c>
      <c r="N978" s="4">
        <f>IFERROR(AVERAGEIFS('TE por AEA'!$H$2:$H$12257,'TE por AEA'!$A$2:$A$12257,'TE por AEA'!J978,'TE por AEA'!$B$2:$B$12257,'TE por AEA'!K978,'TE por AEA'!$F$2:$F$12257,'TE por AEA'!L978),"No hay registro")</f>
        <v>2.14</v>
      </c>
      <c r="O978" s="4"/>
      <c r="P978" s="4"/>
      <c r="Q978" s="4"/>
      <c r="R978" s="4"/>
      <c r="S978" s="4"/>
    </row>
    <row r="979" spans="1:19">
      <c r="A979" s="1" t="str">
        <f>+'BD1'!A979</f>
        <v>Brunca</v>
      </c>
      <c r="B979" s="1" t="str">
        <f>+'BD1'!B979</f>
        <v>Potrero Grande</v>
      </c>
      <c r="C979" s="1" t="str">
        <f>+'BD1'!C979</f>
        <v>Gelberth Gómez Cascante</v>
      </c>
      <c r="D979" s="1">
        <f>+'BD1'!D979</f>
        <v>4</v>
      </c>
      <c r="E979" s="1" t="str">
        <f>+'BD1'!E979</f>
        <v>Técnico</v>
      </c>
      <c r="F979" s="1" t="str">
        <f>+'BD1'!F979</f>
        <v>Aplicación de la herramienta de medición del nivel de gestión empresarial y organizacional (por organización)</v>
      </c>
      <c r="G979" s="1" t="str">
        <f>+'BD1'!G979</f>
        <v>Sustantiva</v>
      </c>
      <c r="H979" s="1" t="str">
        <f>+'BD1'!H979</f>
        <v>NA</v>
      </c>
      <c r="J979" s="1" t="s">
        <v>136</v>
      </c>
      <c r="K979" s="1" t="s">
        <v>140</v>
      </c>
      <c r="L979" s="2" t="s">
        <v>19</v>
      </c>
      <c r="M979" s="1" t="s">
        <v>67</v>
      </c>
      <c r="N979" s="4">
        <f>IFERROR(AVERAGEIFS('TE por AEA'!$H$2:$H$12257,'TE por AEA'!$A$2:$A$12257,'TE por AEA'!J979,'TE por AEA'!$B$2:$B$12257,'TE por AEA'!K979,'TE por AEA'!$F$2:$F$12257,'TE por AEA'!L979),"No hay registro")</f>
        <v>4.28</v>
      </c>
      <c r="O979" s="4"/>
      <c r="P979" s="4"/>
      <c r="Q979" s="4"/>
      <c r="R979" s="4"/>
      <c r="S979" s="4"/>
    </row>
    <row r="980" spans="1:19">
      <c r="A980" s="1" t="str">
        <f>+'BD1'!A980</f>
        <v>Brunca</v>
      </c>
      <c r="B980" s="1" t="str">
        <f>+'BD1'!B980</f>
        <v>Potrero Grande</v>
      </c>
      <c r="C980" s="1" t="str">
        <f>+'BD1'!C980</f>
        <v>Gelberth Gómez Cascante</v>
      </c>
      <c r="D980" s="1">
        <f>+'BD1'!D980</f>
        <v>4</v>
      </c>
      <c r="E980" s="1" t="str">
        <f>+'BD1'!E980</f>
        <v>Técnico</v>
      </c>
      <c r="F980" s="1" t="str">
        <f>+'BD1'!F980</f>
        <v>Elaboración y ejecución del plan de trabajo (por organización)</v>
      </c>
      <c r="G980" s="1" t="str">
        <f>+'BD1'!G980</f>
        <v>Sustantiva</v>
      </c>
      <c r="H980" s="1" t="str">
        <f>+'BD1'!H980</f>
        <v>NA</v>
      </c>
      <c r="J980" s="1" t="s">
        <v>136</v>
      </c>
      <c r="K980" s="1" t="s">
        <v>140</v>
      </c>
      <c r="L980" s="2" t="s">
        <v>20</v>
      </c>
      <c r="M980" s="1" t="s">
        <v>67</v>
      </c>
      <c r="N980" s="4">
        <f>IFERROR(AVERAGEIFS('TE por AEA'!$H$2:$H$12257,'TE por AEA'!$A$2:$A$12257,'TE por AEA'!J980,'TE por AEA'!$B$2:$B$12257,'TE por AEA'!K980,'TE por AEA'!$F$2:$F$12257,'TE por AEA'!L980),"No hay registro")</f>
        <v>4.28</v>
      </c>
      <c r="O980" s="4"/>
      <c r="P980" s="4"/>
      <c r="Q980" s="4"/>
      <c r="R980" s="4"/>
      <c r="S980" s="4"/>
    </row>
    <row r="981" spans="1:19">
      <c r="A981" s="1" t="str">
        <f>+'BD1'!A981</f>
        <v>Brunca</v>
      </c>
      <c r="B981" s="1" t="str">
        <f>+'BD1'!B981</f>
        <v>Potrero Grande</v>
      </c>
      <c r="C981" s="1" t="str">
        <f>+'BD1'!C981</f>
        <v>Gelberth Gómez Cascante</v>
      </c>
      <c r="D981" s="1">
        <f>+'BD1'!D981</f>
        <v>4</v>
      </c>
      <c r="E981" s="1" t="str">
        <f>+'BD1'!E981</f>
        <v>Técnico</v>
      </c>
      <c r="F981" s="1" t="str">
        <f>+'BD1'!F981</f>
        <v>Visitas de seguimiento al plan de trabajo (por visita por organización)</v>
      </c>
      <c r="G981" s="1" t="str">
        <f>+'BD1'!G981</f>
        <v>Sustantiva</v>
      </c>
      <c r="H981" s="1" t="str">
        <f>+'BD1'!H981</f>
        <v>NA</v>
      </c>
      <c r="J981" s="1" t="s">
        <v>136</v>
      </c>
      <c r="K981" s="1" t="s">
        <v>140</v>
      </c>
      <c r="L981" s="2" t="s">
        <v>21</v>
      </c>
      <c r="M981" s="1" t="s">
        <v>67</v>
      </c>
      <c r="N981" s="4">
        <f>IFERROR(AVERAGEIFS('TE por AEA'!$H$2:$H$12257,'TE por AEA'!$A$2:$A$12257,'TE por AEA'!J981,'TE por AEA'!$B$2:$B$12257,'TE por AEA'!K981,'TE por AEA'!$F$2:$F$12257,'TE por AEA'!L981),"No hay registro")</f>
        <v>2.14</v>
      </c>
      <c r="O981" s="4"/>
      <c r="P981" s="4"/>
      <c r="Q981" s="4"/>
      <c r="R981" s="4"/>
      <c r="S981" s="4"/>
    </row>
    <row r="982" spans="1:19">
      <c r="A982" s="1" t="str">
        <f>+'BD1'!A982</f>
        <v>Brunca</v>
      </c>
      <c r="B982" s="1" t="str">
        <f>+'BD1'!B982</f>
        <v>Potrero Grande</v>
      </c>
      <c r="C982" s="1" t="str">
        <f>+'BD1'!C982</f>
        <v>Gelberth Gómez Cascante</v>
      </c>
      <c r="D982" s="1">
        <f>+'BD1'!D982</f>
        <v>4</v>
      </c>
      <c r="E982" s="1" t="str">
        <f>+'BD1'!E982</f>
        <v>Técnico</v>
      </c>
      <c r="F982" s="1" t="str">
        <f>+'BD1'!F982</f>
        <v>Reporte del plan de trabajo anual (por reporte por organización)</v>
      </c>
      <c r="G982" s="1" t="str">
        <f>+'BD1'!G982</f>
        <v>Sustantiva</v>
      </c>
      <c r="H982" s="1" t="str">
        <f>+'BD1'!H982</f>
        <v>NA</v>
      </c>
      <c r="J982" s="1" t="s">
        <v>136</v>
      </c>
      <c r="K982" s="1" t="s">
        <v>140</v>
      </c>
      <c r="L982" s="2" t="s">
        <v>22</v>
      </c>
      <c r="M982" s="1" t="s">
        <v>67</v>
      </c>
      <c r="N982" s="4">
        <f>IFERROR(AVERAGEIFS('TE por AEA'!$H$2:$H$12257,'TE por AEA'!$A$2:$A$12257,'TE por AEA'!J982,'TE por AEA'!$B$2:$B$12257,'TE por AEA'!K982,'TE por AEA'!$F$2:$F$12257,'TE por AEA'!L982),"No hay registro")</f>
        <v>4.28</v>
      </c>
      <c r="O982" s="4"/>
      <c r="P982" s="4"/>
      <c r="Q982" s="4"/>
      <c r="R982" s="4"/>
      <c r="S982" s="4"/>
    </row>
    <row r="983" spans="1:19">
      <c r="A983" s="1" t="str">
        <f>+'BD1'!A983</f>
        <v>Brunca</v>
      </c>
      <c r="B983" s="1" t="str">
        <f>+'BD1'!B983</f>
        <v>Potrero Grande</v>
      </c>
      <c r="C983" s="1" t="str">
        <f>+'BD1'!C983</f>
        <v>Gelberth Gómez Cascante</v>
      </c>
      <c r="D983" s="1">
        <f>+'BD1'!D983</f>
        <v>4</v>
      </c>
      <c r="E983" s="1" t="str">
        <f>+'BD1'!E983</f>
        <v>Técnico</v>
      </c>
      <c r="F983" s="1" t="str">
        <f>+'BD1'!F983</f>
        <v>NAMA (café): muestreo y toma de datos en finca (por productor)</v>
      </c>
      <c r="G983" s="1" t="str">
        <f>+'BD1'!G983</f>
        <v>Sustantiva</v>
      </c>
      <c r="H983" s="1">
        <f>+'BD1'!H983</f>
        <v>2.6749999999999998</v>
      </c>
      <c r="J983" s="1" t="s">
        <v>136</v>
      </c>
      <c r="K983" s="1" t="s">
        <v>140</v>
      </c>
      <c r="L983" s="2" t="s">
        <v>23</v>
      </c>
      <c r="M983" s="1" t="s">
        <v>67</v>
      </c>
      <c r="N983" s="4" t="str">
        <f>IFERROR(AVERAGEIFS('TE por AEA'!$H$2:$H$12257,'TE por AEA'!$A$2:$A$12257,'TE por AEA'!J983,'TE por AEA'!$B$2:$B$12257,'TE por AEA'!K983,'TE por AEA'!$F$2:$F$12257,'TE por AEA'!L983),"No hay registro")</f>
        <v>No hay registro</v>
      </c>
      <c r="O983" s="4"/>
      <c r="P983" s="4"/>
      <c r="Q983" s="4"/>
      <c r="R983" s="4"/>
      <c r="S983" s="4"/>
    </row>
    <row r="984" spans="1:19">
      <c r="A984" s="1" t="str">
        <f>+'BD1'!A984</f>
        <v>Brunca</v>
      </c>
      <c r="B984" s="1" t="str">
        <f>+'BD1'!B984</f>
        <v>Potrero Grande</v>
      </c>
      <c r="C984" s="1" t="str">
        <f>+'BD1'!C984</f>
        <v>Gelberth Gómez Cascante</v>
      </c>
      <c r="D984" s="1">
        <f>+'BD1'!D984</f>
        <v>4</v>
      </c>
      <c r="E984" s="1" t="str">
        <f>+'BD1'!E984</f>
        <v>Técnico</v>
      </c>
      <c r="F984" s="1" t="str">
        <f>+'BD1'!F984</f>
        <v>NAMA (café): inclusión de datos al SisDNEA (por productor)</v>
      </c>
      <c r="G984" s="1" t="str">
        <f>+'BD1'!G984</f>
        <v>Sustantiva</v>
      </c>
      <c r="H984" s="1">
        <f>+'BD1'!H984</f>
        <v>1.605</v>
      </c>
      <c r="J984" s="1" t="s">
        <v>136</v>
      </c>
      <c r="K984" s="1" t="s">
        <v>140</v>
      </c>
      <c r="L984" s="2" t="s">
        <v>24</v>
      </c>
      <c r="M984" s="1" t="s">
        <v>67</v>
      </c>
      <c r="N984" s="4" t="str">
        <f>IFERROR(AVERAGEIFS('TE por AEA'!$H$2:$H$12257,'TE por AEA'!$A$2:$A$12257,'TE por AEA'!J984,'TE por AEA'!$B$2:$B$12257,'TE por AEA'!K984,'TE por AEA'!$F$2:$F$12257,'TE por AEA'!L984),"No hay registro")</f>
        <v>No hay registro</v>
      </c>
      <c r="O984" s="4"/>
      <c r="P984" s="4"/>
      <c r="Q984" s="4"/>
      <c r="R984" s="4"/>
      <c r="S984" s="4"/>
    </row>
    <row r="985" spans="1:19">
      <c r="A985" s="1" t="str">
        <f>+'BD1'!A985</f>
        <v>Brunca</v>
      </c>
      <c r="B985" s="1" t="str">
        <f>+'BD1'!B985</f>
        <v>Potrero Grande</v>
      </c>
      <c r="C985" s="1" t="str">
        <f>+'BD1'!C985</f>
        <v>Gelberth Gómez Cascante</v>
      </c>
      <c r="D985" s="1">
        <f>+'BD1'!D985</f>
        <v>4</v>
      </c>
      <c r="E985" s="1" t="str">
        <f>+'BD1'!E985</f>
        <v>Técnico</v>
      </c>
      <c r="F985" s="1" t="str">
        <f>+'BD1'!F985</f>
        <v>NAMA (café): entrega de constancia de verificación del MRV a la persona productora (por productor)</v>
      </c>
      <c r="G985" s="1" t="str">
        <f>+'BD1'!G985</f>
        <v>Sustantiva</v>
      </c>
      <c r="H985" s="1">
        <f>+'BD1'!H985</f>
        <v>2.2291699999999999</v>
      </c>
      <c r="J985" s="1" t="s">
        <v>136</v>
      </c>
      <c r="K985" s="1" t="s">
        <v>140</v>
      </c>
      <c r="L985" s="3" t="s">
        <v>25</v>
      </c>
      <c r="M985" s="1" t="s">
        <v>67</v>
      </c>
      <c r="N985" s="4" t="str">
        <f>IFERROR(AVERAGEIFS('TE por AEA'!$H$2:$H$12257,'TE por AEA'!$A$2:$A$12257,'TE por AEA'!J985,'TE por AEA'!$B$2:$B$12257,'TE por AEA'!K985,'TE por AEA'!$F$2:$F$12257,'TE por AEA'!L985),"No hay registro")</f>
        <v>No hay registro</v>
      </c>
      <c r="O985" s="4"/>
      <c r="P985" s="4"/>
      <c r="Q985" s="4"/>
      <c r="R985" s="4"/>
      <c r="S985" s="4"/>
    </row>
    <row r="986" spans="1:19">
      <c r="A986" s="1" t="str">
        <f>+'BD1'!A986</f>
        <v>Brunca</v>
      </c>
      <c r="B986" s="1" t="str">
        <f>+'BD1'!B986</f>
        <v>Potrero Grande</v>
      </c>
      <c r="C986" s="1" t="str">
        <f>+'BD1'!C986</f>
        <v>Gelberth Gómez Cascante</v>
      </c>
      <c r="D986" s="1">
        <f>+'BD1'!D986</f>
        <v>4</v>
      </c>
      <c r="E986" s="1" t="str">
        <f>+'BD1'!E986</f>
        <v>Técnico</v>
      </c>
      <c r="F986" s="1" t="str">
        <f>+'BD1'!F986</f>
        <v>NAMA (ganadería): muestreo y toma de datos en finca (por productor)</v>
      </c>
      <c r="G986" s="1" t="str">
        <f>+'BD1'!G986</f>
        <v>Sustantiva</v>
      </c>
      <c r="H986" s="1">
        <f>+'BD1'!H986</f>
        <v>5.1716699999999998</v>
      </c>
      <c r="J986" s="1" t="s">
        <v>136</v>
      </c>
      <c r="K986" s="1" t="s">
        <v>140</v>
      </c>
      <c r="L986" s="3" t="s">
        <v>26</v>
      </c>
      <c r="M986" s="1" t="s">
        <v>67</v>
      </c>
      <c r="N986" s="4">
        <f>IFERROR(AVERAGEIFS('TE por AEA'!$H$2:$H$12257,'TE por AEA'!$A$2:$A$12257,'TE por AEA'!J986,'TE por AEA'!$B$2:$B$12257,'TE por AEA'!K986,'TE por AEA'!$F$2:$F$12257,'TE por AEA'!L986),"No hay registro")</f>
        <v>3.7450000000000001</v>
      </c>
      <c r="O986" s="4"/>
      <c r="P986" s="4"/>
      <c r="Q986" s="4"/>
      <c r="R986" s="4"/>
      <c r="S986" s="4"/>
    </row>
    <row r="987" spans="1:19">
      <c r="A987" s="1" t="str">
        <f>+'BD1'!A987</f>
        <v>Brunca</v>
      </c>
      <c r="B987" s="1" t="str">
        <f>+'BD1'!B987</f>
        <v>Potrero Grande</v>
      </c>
      <c r="C987" s="1" t="str">
        <f>+'BD1'!C987</f>
        <v>Gelberth Gómez Cascante</v>
      </c>
      <c r="D987" s="1">
        <f>+'BD1'!D987</f>
        <v>4</v>
      </c>
      <c r="E987" s="1" t="str">
        <f>+'BD1'!E987</f>
        <v>Técnico</v>
      </c>
      <c r="F987" s="1" t="str">
        <f>+'BD1'!F987</f>
        <v>NAMA (ganadería): inclusión de datos al SisDNEA (por productor)</v>
      </c>
      <c r="G987" s="1" t="str">
        <f>+'BD1'!G987</f>
        <v>Sustantiva</v>
      </c>
      <c r="H987" s="1">
        <f>+'BD1'!H987</f>
        <v>1.605</v>
      </c>
      <c r="J987" s="1" t="s">
        <v>136</v>
      </c>
      <c r="K987" s="1" t="s">
        <v>140</v>
      </c>
      <c r="L987" s="3" t="s">
        <v>27</v>
      </c>
      <c r="M987" s="1" t="s">
        <v>67</v>
      </c>
      <c r="N987" s="4">
        <f>IFERROR(AVERAGEIFS('TE por AEA'!$H$2:$H$12257,'TE por AEA'!$A$2:$A$12257,'TE por AEA'!J987,'TE por AEA'!$B$2:$B$12257,'TE por AEA'!K987,'TE por AEA'!$F$2:$F$12257,'TE por AEA'!L987),"No hay registro")</f>
        <v>1.07</v>
      </c>
      <c r="O987" s="4"/>
      <c r="P987" s="4"/>
      <c r="Q987" s="4"/>
      <c r="R987" s="4"/>
      <c r="S987" s="4"/>
    </row>
    <row r="988" spans="1:19">
      <c r="A988" s="1" t="str">
        <f>+'BD1'!A988</f>
        <v>Brunca</v>
      </c>
      <c r="B988" s="1" t="str">
        <f>+'BD1'!B988</f>
        <v>Potrero Grande</v>
      </c>
      <c r="C988" s="1" t="str">
        <f>+'BD1'!C988</f>
        <v>Gelberth Gómez Cascante</v>
      </c>
      <c r="D988" s="1">
        <f>+'BD1'!D988</f>
        <v>4</v>
      </c>
      <c r="E988" s="1" t="str">
        <f>+'BD1'!E988</f>
        <v>Técnico</v>
      </c>
      <c r="F988" s="1" t="str">
        <f>+'BD1'!F988</f>
        <v>NAMA (ganadería): entrega de constancia de verificación del MRV a la persona productora (por productor)</v>
      </c>
      <c r="G988" s="1" t="str">
        <f>+'BD1'!G988</f>
        <v>Sustantiva</v>
      </c>
      <c r="H988" s="1">
        <f>+'BD1'!H988</f>
        <v>2.2291699999999999</v>
      </c>
      <c r="J988" s="1" t="s">
        <v>136</v>
      </c>
      <c r="K988" s="1" t="s">
        <v>140</v>
      </c>
      <c r="L988" s="3" t="s">
        <v>28</v>
      </c>
      <c r="M988" s="1" t="s">
        <v>67</v>
      </c>
      <c r="N988" s="4">
        <f>IFERROR(AVERAGEIFS('TE por AEA'!$H$2:$H$12257,'TE por AEA'!$A$2:$A$12257,'TE por AEA'!J988,'TE por AEA'!$B$2:$B$12257,'TE por AEA'!K988,'TE por AEA'!$F$2:$F$12257,'TE por AEA'!L988),"No hay registro")</f>
        <v>1.07</v>
      </c>
      <c r="O988" s="4"/>
      <c r="P988" s="4"/>
      <c r="Q988" s="4"/>
      <c r="R988" s="4"/>
      <c r="S988" s="4"/>
    </row>
    <row r="989" spans="1:19">
      <c r="A989" s="1" t="str">
        <f>+'BD1'!A989</f>
        <v>Brunca</v>
      </c>
      <c r="B989" s="1" t="str">
        <f>+'BD1'!B989</f>
        <v>Potrero Grande</v>
      </c>
      <c r="C989" s="1" t="str">
        <f>+'BD1'!C989</f>
        <v>Gelberth Gómez Cascante</v>
      </c>
      <c r="D989" s="1">
        <f>+'BD1'!D989</f>
        <v>4</v>
      </c>
      <c r="E989" s="1" t="str">
        <f>+'BD1'!E989</f>
        <v>Técnico</v>
      </c>
      <c r="F989" s="1" t="str">
        <f>+'BD1'!F989</f>
        <v>Producción sostenible: elaboración de la herramienta Tu Modelo, en el SisDNEA (por productor)</v>
      </c>
      <c r="G989" s="1" t="str">
        <f>+'BD1'!G989</f>
        <v>Sustantiva</v>
      </c>
      <c r="H989" s="1" t="str">
        <f>+'BD1'!H989</f>
        <v>NA</v>
      </c>
      <c r="J989" s="1" t="s">
        <v>136</v>
      </c>
      <c r="K989" s="1" t="s">
        <v>140</v>
      </c>
      <c r="L989" s="3" t="s">
        <v>29</v>
      </c>
      <c r="M989" s="1" t="s">
        <v>67</v>
      </c>
      <c r="N989" s="4" t="str">
        <f>IFERROR(AVERAGEIFS('TE por AEA'!$H$2:$H$12257,'TE por AEA'!$A$2:$A$12257,'TE por AEA'!J989,'TE por AEA'!$B$2:$B$12257,'TE por AEA'!K989,'TE por AEA'!$F$2:$F$12257,'TE por AEA'!L989),"No hay registro")</f>
        <v>No hay registro</v>
      </c>
      <c r="O989" s="4"/>
      <c r="P989" s="4"/>
      <c r="Q989" s="4"/>
      <c r="R989" s="4"/>
      <c r="S989" s="4"/>
    </row>
    <row r="990" spans="1:19">
      <c r="A990" s="1" t="str">
        <f>+'BD1'!A990</f>
        <v>Brunca</v>
      </c>
      <c r="B990" s="1" t="str">
        <f>+'BD1'!B990</f>
        <v>Potrero Grande</v>
      </c>
      <c r="C990" s="1" t="str">
        <f>+'BD1'!C990</f>
        <v>Gelberth Gómez Cascante</v>
      </c>
      <c r="D990" s="1">
        <f>+'BD1'!D990</f>
        <v>4</v>
      </c>
      <c r="E990" s="1" t="str">
        <f>+'BD1'!E990</f>
        <v>Técnico</v>
      </c>
      <c r="F990" s="1" t="str">
        <f>+'BD1'!F990</f>
        <v>Producción sostenible: entregar certificado al productor e incluirlo en el expediente físico (por productor)</v>
      </c>
      <c r="G990" s="1" t="str">
        <f>+'BD1'!G990</f>
        <v>Sustantiva</v>
      </c>
      <c r="H990" s="1" t="str">
        <f>+'BD1'!H990</f>
        <v>NA</v>
      </c>
      <c r="J990" s="1" t="s">
        <v>136</v>
      </c>
      <c r="K990" s="1" t="s">
        <v>140</v>
      </c>
      <c r="L990" s="3" t="s">
        <v>30</v>
      </c>
      <c r="M990" s="1" t="s">
        <v>67</v>
      </c>
      <c r="N990" s="4" t="str">
        <f>IFERROR(AVERAGEIFS('TE por AEA'!$H$2:$H$12257,'TE por AEA'!$A$2:$A$12257,'TE por AEA'!J990,'TE por AEA'!$B$2:$B$12257,'TE por AEA'!K990,'TE por AEA'!$F$2:$F$12257,'TE por AEA'!L990),"No hay registro")</f>
        <v>No hay registro</v>
      </c>
      <c r="O990" s="4"/>
      <c r="P990" s="4"/>
      <c r="Q990" s="4"/>
      <c r="R990" s="4"/>
      <c r="S990" s="4"/>
    </row>
    <row r="991" spans="1:19">
      <c r="A991" s="1" t="str">
        <f>+'BD1'!A991</f>
        <v>Brunca</v>
      </c>
      <c r="B991" s="1" t="str">
        <f>+'BD1'!B991</f>
        <v>Potrero Grande</v>
      </c>
      <c r="C991" s="1" t="str">
        <f>+'BD1'!C991</f>
        <v>Gelberth Gómez Cascante</v>
      </c>
      <c r="D991" s="1">
        <f>+'BD1'!D991</f>
        <v>4</v>
      </c>
      <c r="E991" s="1" t="str">
        <f>+'BD1'!E991</f>
        <v>Técnico</v>
      </c>
      <c r="F991" s="1" t="str">
        <f>+'BD1'!F991</f>
        <v>RBAyP y RBAO: divulgación del programa de incentivos (por acción de divulgación)</v>
      </c>
      <c r="G991" s="1" t="str">
        <f>+'BD1'!G991</f>
        <v>Sustantiva</v>
      </c>
      <c r="H991" s="1" t="str">
        <f>+'BD1'!H991</f>
        <v>NA</v>
      </c>
      <c r="J991" s="1" t="s">
        <v>136</v>
      </c>
      <c r="K991" s="1" t="s">
        <v>140</v>
      </c>
      <c r="L991" s="3" t="s">
        <v>31</v>
      </c>
      <c r="M991" s="1" t="s">
        <v>67</v>
      </c>
      <c r="N991" s="4" t="str">
        <f>IFERROR(AVERAGEIFS('TE por AEA'!$H$2:$H$12257,'TE por AEA'!$A$2:$A$12257,'TE por AEA'!J991,'TE por AEA'!$B$2:$B$12257,'TE por AEA'!K991,'TE por AEA'!$F$2:$F$12257,'TE por AEA'!L991),"No hay registro")</f>
        <v>No hay registro</v>
      </c>
      <c r="O991" s="4"/>
      <c r="P991" s="4"/>
      <c r="Q991" s="4"/>
      <c r="R991" s="4"/>
      <c r="S991" s="4"/>
    </row>
    <row r="992" spans="1:19">
      <c r="A992" s="1" t="str">
        <f>+'BD1'!A992</f>
        <v>Brunca</v>
      </c>
      <c r="B992" s="1" t="str">
        <f>+'BD1'!B992</f>
        <v>Potrero Grande</v>
      </c>
      <c r="C992" s="1" t="str">
        <f>+'BD1'!C992</f>
        <v>Gelberth Gómez Cascante</v>
      </c>
      <c r="D992" s="1">
        <f>+'BD1'!D992</f>
        <v>4</v>
      </c>
      <c r="E992" s="1" t="str">
        <f>+'BD1'!E992</f>
        <v>Técnico</v>
      </c>
      <c r="F992" s="1" t="str">
        <f>+'BD1'!F992</f>
        <v>RBAyP y RBAO: completar formularios para recibir incentivos económicos (por productor)</v>
      </c>
      <c r="G992" s="1" t="str">
        <f>+'BD1'!G992</f>
        <v>Sustantiva</v>
      </c>
      <c r="H992" s="1" t="str">
        <f>+'BD1'!H992</f>
        <v>NA</v>
      </c>
      <c r="J992" s="1" t="s">
        <v>136</v>
      </c>
      <c r="K992" s="1" t="s">
        <v>140</v>
      </c>
      <c r="L992" s="3" t="s">
        <v>32</v>
      </c>
      <c r="M992" s="1" t="s">
        <v>67</v>
      </c>
      <c r="N992" s="4" t="str">
        <f>IFERROR(AVERAGEIFS('TE por AEA'!$H$2:$H$12257,'TE por AEA'!$A$2:$A$12257,'TE por AEA'!J992,'TE por AEA'!$B$2:$B$12257,'TE por AEA'!K992,'TE por AEA'!$F$2:$F$12257,'TE por AEA'!L992),"No hay registro")</f>
        <v>No hay registro</v>
      </c>
      <c r="O992" s="4"/>
      <c r="P992" s="4"/>
      <c r="Q992" s="4"/>
      <c r="R992" s="4"/>
      <c r="S992" s="4"/>
    </row>
    <row r="993" spans="1:19">
      <c r="A993" s="1" t="str">
        <f>+'BD1'!A993</f>
        <v>Brunca</v>
      </c>
      <c r="B993" s="1" t="str">
        <f>+'BD1'!B993</f>
        <v>Potrero Grande</v>
      </c>
      <c r="C993" s="1" t="str">
        <f>+'BD1'!C993</f>
        <v>Gelberth Gómez Cascante</v>
      </c>
      <c r="D993" s="1">
        <f>+'BD1'!D993</f>
        <v>4</v>
      </c>
      <c r="E993" s="1" t="str">
        <f>+'BD1'!E993</f>
        <v>Técnico</v>
      </c>
      <c r="F993" s="1" t="str">
        <f>+'BD1'!F993</f>
        <v>RBAyP y RBAO: revisión de las solicitudes del programa de incentivos económicos (por productor)</v>
      </c>
      <c r="G993" s="1" t="str">
        <f>+'BD1'!G993</f>
        <v>Sustantiva</v>
      </c>
      <c r="H993" s="1" t="str">
        <f>+'BD1'!H993</f>
        <v>NA</v>
      </c>
      <c r="J993" s="1" t="s">
        <v>136</v>
      </c>
      <c r="K993" s="1" t="s">
        <v>140</v>
      </c>
      <c r="L993" s="3" t="s">
        <v>33</v>
      </c>
      <c r="M993" s="1" t="s">
        <v>67</v>
      </c>
      <c r="N993" s="4" t="str">
        <f>IFERROR(AVERAGEIFS('TE por AEA'!$H$2:$H$12257,'TE por AEA'!$A$2:$A$12257,'TE por AEA'!J993,'TE por AEA'!$B$2:$B$12257,'TE por AEA'!K993,'TE por AEA'!$F$2:$F$12257,'TE por AEA'!L993),"No hay registro")</f>
        <v>No hay registro</v>
      </c>
      <c r="O993" s="4"/>
      <c r="P993" s="4"/>
      <c r="Q993" s="4"/>
      <c r="R993" s="4"/>
      <c r="S993" s="4"/>
    </row>
    <row r="994" spans="1:19">
      <c r="A994" s="1" t="str">
        <f>+'BD1'!A994</f>
        <v>Brunca</v>
      </c>
      <c r="B994" s="1" t="str">
        <f>+'BD1'!B994</f>
        <v>Potrero Grande</v>
      </c>
      <c r="C994" s="1" t="str">
        <f>+'BD1'!C994</f>
        <v>Gelberth Gómez Cascante</v>
      </c>
      <c r="D994" s="1">
        <f>+'BD1'!D994</f>
        <v>4</v>
      </c>
      <c r="E994" s="1" t="str">
        <f>+'BD1'!E994</f>
        <v>Técnico</v>
      </c>
      <c r="F994" s="1" t="str">
        <f>+'BD1'!F994</f>
        <v>RBAyP y RBAO: visita a finca para verificación (por visita por productor)</v>
      </c>
      <c r="G994" s="1" t="str">
        <f>+'BD1'!G994</f>
        <v>Sustantiva</v>
      </c>
      <c r="H994" s="1" t="str">
        <f>+'BD1'!H994</f>
        <v>NA</v>
      </c>
      <c r="J994" s="1" t="s">
        <v>136</v>
      </c>
      <c r="K994" s="1" t="s">
        <v>140</v>
      </c>
      <c r="L994" s="3" t="s">
        <v>34</v>
      </c>
      <c r="M994" s="1" t="s">
        <v>67</v>
      </c>
      <c r="N994" s="4" t="str">
        <f>IFERROR(AVERAGEIFS('TE por AEA'!$H$2:$H$12257,'TE por AEA'!$A$2:$A$12257,'TE por AEA'!J994,'TE por AEA'!$B$2:$B$12257,'TE por AEA'!K994,'TE por AEA'!$F$2:$F$12257,'TE por AEA'!L994),"No hay registro")</f>
        <v>No hay registro</v>
      </c>
      <c r="O994" s="4"/>
      <c r="P994" s="4"/>
      <c r="Q994" s="4"/>
      <c r="R994" s="4"/>
      <c r="S994" s="4"/>
    </row>
    <row r="995" spans="1:19">
      <c r="A995" s="1" t="str">
        <f>+'BD1'!A995</f>
        <v>Brunca</v>
      </c>
      <c r="B995" s="1" t="str">
        <f>+'BD1'!B995</f>
        <v>Potrero Grande</v>
      </c>
      <c r="C995" s="1" t="str">
        <f>+'BD1'!C995</f>
        <v>Gelberth Gómez Cascante</v>
      </c>
      <c r="D995" s="1">
        <f>+'BD1'!D995</f>
        <v>4</v>
      </c>
      <c r="E995" s="1" t="str">
        <f>+'BD1'!E995</f>
        <v>Técnico</v>
      </c>
      <c r="F995" s="1" t="str">
        <f>+'BD1'!F995</f>
        <v>Productores ocasionales: asistencia técnica individual (por productor)</v>
      </c>
      <c r="G995" s="1" t="str">
        <f>+'BD1'!G995</f>
        <v>Sustantiva</v>
      </c>
      <c r="H995" s="1">
        <f>+'BD1'!H995</f>
        <v>2.14</v>
      </c>
      <c r="J995" s="1" t="s">
        <v>136</v>
      </c>
      <c r="K995" s="1" t="s">
        <v>140</v>
      </c>
      <c r="L995" s="3" t="s">
        <v>35</v>
      </c>
      <c r="M995" s="1" t="s">
        <v>67</v>
      </c>
      <c r="N995" s="4">
        <f>IFERROR(AVERAGEIFS('TE por AEA'!$H$2:$H$12257,'TE por AEA'!$A$2:$A$12257,'TE por AEA'!J995,'TE por AEA'!$B$2:$B$12257,'TE por AEA'!K995,'TE por AEA'!$F$2:$F$12257,'TE por AEA'!L995),"No hay registro")</f>
        <v>1.8725000000000001</v>
      </c>
      <c r="O995" s="4"/>
      <c r="P995" s="4"/>
      <c r="Q995" s="4"/>
      <c r="R995" s="4"/>
      <c r="S995" s="4"/>
    </row>
    <row r="996" spans="1:19">
      <c r="A996" s="1" t="str">
        <f>+'BD1'!A996</f>
        <v>Brunca</v>
      </c>
      <c r="B996" s="1" t="str">
        <f>+'BD1'!B996</f>
        <v>Potrero Grande</v>
      </c>
      <c r="C996" s="1" t="str">
        <f>+'BD1'!C996</f>
        <v>Gelberth Gómez Cascante</v>
      </c>
      <c r="D996" s="1">
        <f>+'BD1'!D996</f>
        <v>4</v>
      </c>
      <c r="E996" s="1" t="str">
        <f>+'BD1'!E996</f>
        <v>Técnico</v>
      </c>
      <c r="F996" s="1" t="str">
        <f>+'BD1'!F996</f>
        <v>Productores ocasionales: asistencia técnica grupal (por asistencia a grupo)</v>
      </c>
      <c r="G996" s="1" t="str">
        <f>+'BD1'!G996</f>
        <v>Sustantiva</v>
      </c>
      <c r="H996" s="1">
        <f>+'BD1'!H996</f>
        <v>3.21</v>
      </c>
      <c r="J996" s="1" t="s">
        <v>136</v>
      </c>
      <c r="K996" s="1" t="s">
        <v>140</v>
      </c>
      <c r="L996" s="3" t="s">
        <v>36</v>
      </c>
      <c r="M996" s="1" t="s">
        <v>67</v>
      </c>
      <c r="N996" s="4">
        <f>IFERROR(AVERAGEIFS('TE por AEA'!$H$2:$H$12257,'TE por AEA'!$A$2:$A$12257,'TE por AEA'!J996,'TE por AEA'!$B$2:$B$12257,'TE por AEA'!K996,'TE por AEA'!$F$2:$F$12257,'TE por AEA'!L996),"No hay registro")</f>
        <v>4.28</v>
      </c>
      <c r="O996" s="4"/>
      <c r="P996" s="4"/>
      <c r="Q996" s="4"/>
      <c r="R996" s="4"/>
      <c r="S996" s="4"/>
    </row>
    <row r="997" spans="1:19">
      <c r="A997" s="1" t="str">
        <f>+'BD1'!A997</f>
        <v>Brunca</v>
      </c>
      <c r="B997" s="1" t="str">
        <f>+'BD1'!B997</f>
        <v>Potrero Grande</v>
      </c>
      <c r="C997" s="1" t="str">
        <f>+'BD1'!C997</f>
        <v>Gelberth Gómez Cascante</v>
      </c>
      <c r="D997" s="1">
        <f>+'BD1'!D997</f>
        <v>4</v>
      </c>
      <c r="E997" s="1" t="str">
        <f>+'BD1'!E997</f>
        <v>Técnico</v>
      </c>
      <c r="F997" s="1" t="str">
        <f>+'BD1'!F997</f>
        <v>Productores ocasionales: servicios de extensión de información digitales y virtuales (por productor)</v>
      </c>
      <c r="G997" s="1" t="str">
        <f>+'BD1'!G997</f>
        <v>Sustantiva</v>
      </c>
      <c r="H997" s="1">
        <f>+'BD1'!H997</f>
        <v>0.34181</v>
      </c>
      <c r="J997" s="1" t="s">
        <v>136</v>
      </c>
      <c r="K997" s="1" t="s">
        <v>140</v>
      </c>
      <c r="L997" s="3" t="s">
        <v>37</v>
      </c>
      <c r="M997" s="1" t="s">
        <v>67</v>
      </c>
      <c r="N997" s="4">
        <f>IFERROR(AVERAGEIFS('TE por AEA'!$H$2:$H$12257,'TE por AEA'!$A$2:$A$12257,'TE por AEA'!J997,'TE por AEA'!$B$2:$B$12257,'TE por AEA'!K997,'TE por AEA'!$F$2:$F$12257,'TE por AEA'!L997),"No hay registro")</f>
        <v>0.71333500000000005</v>
      </c>
      <c r="O997" s="4"/>
      <c r="P997" s="4"/>
      <c r="Q997" s="4"/>
      <c r="R997" s="4"/>
      <c r="S997" s="4"/>
    </row>
    <row r="998" spans="1:19">
      <c r="A998" s="1" t="str">
        <f>+'BD1'!A998</f>
        <v>Brunca</v>
      </c>
      <c r="B998" s="1" t="str">
        <f>+'BD1'!B998</f>
        <v>Potrero Grande</v>
      </c>
      <c r="C998" s="1" t="str">
        <f>+'BD1'!C998</f>
        <v>Gelberth Gómez Cascante</v>
      </c>
      <c r="D998" s="1">
        <f>+'BD1'!D998</f>
        <v>4</v>
      </c>
      <c r="E998" s="1" t="str">
        <f>+'BD1'!E998</f>
        <v>Técnico</v>
      </c>
      <c r="F998" s="1" t="str">
        <f>+'BD1'!F998</f>
        <v>Proyectos financiados con fondos públicos y transferencia MAG: apoyo en la formulación de proyectos de personas productoras (acumulado efectivo por proyecto)</v>
      </c>
      <c r="G998" s="1" t="str">
        <f>+'BD1'!G998</f>
        <v>Sustantiva</v>
      </c>
      <c r="H998" s="1">
        <f>+'BD1'!H998</f>
        <v>4.4583300000000001</v>
      </c>
      <c r="J998" s="1" t="s">
        <v>136</v>
      </c>
      <c r="K998" s="1" t="s">
        <v>140</v>
      </c>
      <c r="L998" s="3" t="s">
        <v>38</v>
      </c>
      <c r="M998" s="1" t="s">
        <v>67</v>
      </c>
      <c r="N998" s="4">
        <f>IFERROR(AVERAGEIFS('TE por AEA'!$H$2:$H$12257,'TE por AEA'!$A$2:$A$12257,'TE por AEA'!J998,'TE por AEA'!$B$2:$B$12257,'TE por AEA'!K998,'TE por AEA'!$F$2:$F$12257,'TE por AEA'!L998),"No hay registro")</f>
        <v>19.260000000000002</v>
      </c>
      <c r="O998" s="4"/>
      <c r="P998" s="4"/>
      <c r="Q998" s="4"/>
      <c r="R998" s="4"/>
      <c r="S998" s="4"/>
    </row>
    <row r="999" spans="1:19">
      <c r="A999" s="1" t="str">
        <f>+'BD1'!A999</f>
        <v>Brunca</v>
      </c>
      <c r="B999" s="1" t="str">
        <f>+'BD1'!B999</f>
        <v>Potrero Grande</v>
      </c>
      <c r="C999" s="1" t="str">
        <f>+'BD1'!C999</f>
        <v>Gelberth Gómez Cascante</v>
      </c>
      <c r="D999" s="1">
        <f>+'BD1'!D999</f>
        <v>4</v>
      </c>
      <c r="E999" s="1" t="str">
        <f>+'BD1'!E999</f>
        <v>Técnico</v>
      </c>
      <c r="F999" s="1" t="str">
        <f>+'BD1'!F999</f>
        <v>Proyectos financiados con fondos públicos y transferencia MAG: apoyo en la formulación de proyectos de organizaciones (acumulado efectivo por proyecto)</v>
      </c>
      <c r="G999" s="1" t="str">
        <f>+'BD1'!G999</f>
        <v>Sustantiva</v>
      </c>
      <c r="H999" s="1" t="str">
        <f>+'BD1'!H999</f>
        <v>NA</v>
      </c>
      <c r="J999" s="1" t="s">
        <v>136</v>
      </c>
      <c r="K999" s="1" t="s">
        <v>140</v>
      </c>
      <c r="L999" s="3" t="s">
        <v>39</v>
      </c>
      <c r="M999" s="1" t="s">
        <v>67</v>
      </c>
      <c r="N999" s="4">
        <f>IFERROR(AVERAGEIFS('TE por AEA'!$H$2:$H$12257,'TE por AEA'!$A$2:$A$12257,'TE por AEA'!J999,'TE por AEA'!$B$2:$B$12257,'TE por AEA'!K999,'TE por AEA'!$F$2:$F$12257,'TE por AEA'!L999),"No hay registro")</f>
        <v>308.16000000000003</v>
      </c>
      <c r="O999" s="4"/>
      <c r="P999" s="4"/>
      <c r="Q999" s="4"/>
      <c r="R999" s="4"/>
      <c r="S999" s="4"/>
    </row>
    <row r="1000" spans="1:19">
      <c r="A1000" s="1" t="str">
        <f>+'BD1'!A1000</f>
        <v>Brunca</v>
      </c>
      <c r="B1000" s="1" t="str">
        <f>+'BD1'!B1000</f>
        <v>Potrero Grande</v>
      </c>
      <c r="C1000" s="1" t="str">
        <f>+'BD1'!C1000</f>
        <v>Gelberth Gómez Cascante</v>
      </c>
      <c r="D1000" s="1">
        <f>+'BD1'!D1000</f>
        <v>4</v>
      </c>
      <c r="E1000" s="1" t="str">
        <f>+'BD1'!E1000</f>
        <v>Técnico</v>
      </c>
      <c r="F1000" s="1" t="str">
        <f>+'BD1'!F1000</f>
        <v>Proyectos financiados con fondos públicos: seguimiento técnico (por visita a proyecto)</v>
      </c>
      <c r="G1000" s="1" t="str">
        <f>+'BD1'!G1000</f>
        <v>Sustantiva</v>
      </c>
      <c r="H1000" s="1">
        <f>+'BD1'!H1000</f>
        <v>5.1716699999999998</v>
      </c>
      <c r="J1000" s="1" t="s">
        <v>136</v>
      </c>
      <c r="K1000" s="1" t="s">
        <v>140</v>
      </c>
      <c r="L1000" s="3" t="s">
        <v>40</v>
      </c>
      <c r="M1000" s="1" t="s">
        <v>67</v>
      </c>
      <c r="N1000" s="4">
        <f>IFERROR(AVERAGEIFS('TE por AEA'!$H$2:$H$12257,'TE por AEA'!$A$2:$A$12257,'TE por AEA'!J1000,'TE por AEA'!$B$2:$B$12257,'TE por AEA'!K1000,'TE por AEA'!$F$2:$F$12257,'TE por AEA'!L1000),"No hay registro")</f>
        <v>4.28</v>
      </c>
      <c r="O1000" s="4"/>
      <c r="P1000" s="4"/>
      <c r="Q1000" s="4"/>
      <c r="R1000" s="4"/>
      <c r="S1000" s="4"/>
    </row>
    <row r="1001" spans="1:19">
      <c r="A1001" s="1" t="str">
        <f>+'BD1'!A1001</f>
        <v>Brunca</v>
      </c>
      <c r="B1001" s="1" t="str">
        <f>+'BD1'!B1001</f>
        <v>Potrero Grande</v>
      </c>
      <c r="C1001" s="1" t="str">
        <f>+'BD1'!C1001</f>
        <v>Gelberth Gómez Cascante</v>
      </c>
      <c r="D1001" s="1">
        <f>+'BD1'!D1001</f>
        <v>4</v>
      </c>
      <c r="E1001" s="1" t="str">
        <f>+'BD1'!E1001</f>
        <v>Técnico</v>
      </c>
      <c r="F1001" s="1" t="str">
        <f>+'BD1'!F1001</f>
        <v>Elaboración de informes trimestrales, semestrales y anuales PAO (por informe)</v>
      </c>
      <c r="G1001" s="1" t="str">
        <f>+'BD1'!G1001</f>
        <v>Administrativa</v>
      </c>
      <c r="H1001" s="1">
        <f>+'BD1'!H1001</f>
        <v>10.34333</v>
      </c>
      <c r="J1001" s="1" t="s">
        <v>136</v>
      </c>
      <c r="K1001" s="1" t="s">
        <v>140</v>
      </c>
      <c r="L1001" s="3" t="s">
        <v>41</v>
      </c>
      <c r="M1001" s="1" t="s">
        <v>68</v>
      </c>
      <c r="N1001" s="4">
        <f>IFERROR(AVERAGEIFS('TE por AEA'!$H$2:$H$12257,'TE por AEA'!$A$2:$A$12257,'TE por AEA'!J1001,'TE por AEA'!$B$2:$B$12257,'TE por AEA'!K1001,'TE por AEA'!$F$2:$F$12257,'TE por AEA'!L1001),"No hay registro")</f>
        <v>14.623334999999999</v>
      </c>
      <c r="O1001" s="4"/>
      <c r="P1001" s="4"/>
      <c r="Q1001" s="4"/>
      <c r="R1001" s="4"/>
      <c r="S1001" s="4"/>
    </row>
    <row r="1002" spans="1:19">
      <c r="A1002" s="1" t="str">
        <f>+'BD1'!A1002</f>
        <v>Brunca</v>
      </c>
      <c r="B1002" s="1" t="str">
        <f>+'BD1'!B1002</f>
        <v>Potrero Grande</v>
      </c>
      <c r="C1002" s="1" t="str">
        <f>+'BD1'!C1002</f>
        <v>Gelberth Gómez Cascante</v>
      </c>
      <c r="D1002" s="1">
        <f>+'BD1'!D1002</f>
        <v>4</v>
      </c>
      <c r="E1002" s="1" t="str">
        <f>+'BD1'!E1002</f>
        <v>Técnico</v>
      </c>
      <c r="F1002" s="1" t="str">
        <f>+'BD1'!F1002</f>
        <v>Seguimiento a los PAO de los funcionarios a su cargo (por funcionario)</v>
      </c>
      <c r="G1002" s="1" t="str">
        <f>+'BD1'!G1002</f>
        <v>Administrativa</v>
      </c>
      <c r="H1002" s="1" t="str">
        <f>+'BD1'!H1002</f>
        <v>NA</v>
      </c>
      <c r="J1002" s="1" t="s">
        <v>136</v>
      </c>
      <c r="K1002" s="1" t="s">
        <v>140</v>
      </c>
      <c r="L1002" s="3" t="s">
        <v>42</v>
      </c>
      <c r="M1002" s="1" t="s">
        <v>68</v>
      </c>
      <c r="N1002" s="4">
        <f>IFERROR(AVERAGEIFS('TE por AEA'!$H$2:$H$12257,'TE por AEA'!$A$2:$A$12257,'TE por AEA'!J1002,'TE por AEA'!$B$2:$B$12257,'TE por AEA'!K1002,'TE por AEA'!$F$2:$F$12257,'TE por AEA'!L1002),"No hay registro")</f>
        <v>6.42</v>
      </c>
      <c r="O1002" s="4"/>
      <c r="P1002" s="4"/>
      <c r="Q1002" s="4"/>
      <c r="R1002" s="4"/>
      <c r="S1002" s="4"/>
    </row>
    <row r="1003" spans="1:19">
      <c r="A1003" s="1" t="str">
        <f>+'BD1'!A1003</f>
        <v>Brunca</v>
      </c>
      <c r="B1003" s="1" t="str">
        <f>+'BD1'!B1003</f>
        <v>Potrero Grande</v>
      </c>
      <c r="C1003" s="1" t="str">
        <f>+'BD1'!C1003</f>
        <v>Gelberth Gómez Cascante</v>
      </c>
      <c r="D1003" s="1">
        <f>+'BD1'!D1003</f>
        <v>4</v>
      </c>
      <c r="E1003" s="1" t="str">
        <f>+'BD1'!E1003</f>
        <v>Técnico</v>
      </c>
      <c r="F1003" s="1" t="str">
        <f>+'BD1'!F1003</f>
        <v>Inscripción y actualización de PYMPA (por productor)</v>
      </c>
      <c r="G1003" s="1" t="str">
        <f>+'BD1'!G1003</f>
        <v>Sustantiva</v>
      </c>
      <c r="H1003" s="1">
        <f>+'BD1'!H1003</f>
        <v>0.41610999999999998</v>
      </c>
      <c r="J1003" s="1" t="s">
        <v>136</v>
      </c>
      <c r="K1003" s="1" t="s">
        <v>140</v>
      </c>
      <c r="L1003" s="3" t="s">
        <v>43</v>
      </c>
      <c r="M1003" s="1" t="s">
        <v>67</v>
      </c>
      <c r="N1003" s="4">
        <f>IFERROR(AVERAGEIFS('TE por AEA'!$H$2:$H$12257,'TE por AEA'!$A$2:$A$12257,'TE por AEA'!J1003,'TE por AEA'!$B$2:$B$12257,'TE por AEA'!K1003,'TE por AEA'!$F$2:$F$12257,'TE por AEA'!L1003),"No hay registro")</f>
        <v>0.64646000000000003</v>
      </c>
      <c r="O1003" s="4"/>
      <c r="P1003" s="4"/>
      <c r="Q1003" s="4"/>
      <c r="R1003" s="4"/>
      <c r="S1003" s="4"/>
    </row>
    <row r="1004" spans="1:19">
      <c r="A1004" s="1" t="str">
        <f>+'BD1'!A1004</f>
        <v>Brunca</v>
      </c>
      <c r="B1004" s="1" t="str">
        <f>+'BD1'!B1004</f>
        <v>Potrero Grande</v>
      </c>
      <c r="C1004" s="1" t="str">
        <f>+'BD1'!C1004</f>
        <v>Gelberth Gómez Cascante</v>
      </c>
      <c r="D1004" s="1">
        <f>+'BD1'!D1004</f>
        <v>4</v>
      </c>
      <c r="E1004" s="1" t="str">
        <f>+'BD1'!E1004</f>
        <v>Técnico</v>
      </c>
      <c r="F1004" s="1" t="str">
        <f>+'BD1'!F1004</f>
        <v>Certificaciones para la Declaración de Bienes Inmuebles ante las municipalidades (por trámite)</v>
      </c>
      <c r="G1004" s="1" t="str">
        <f>+'BD1'!G1004</f>
        <v>Sustantiva</v>
      </c>
      <c r="H1004" s="1" t="str">
        <f>+'BD1'!H1004</f>
        <v>NA</v>
      </c>
      <c r="J1004" s="1" t="s">
        <v>136</v>
      </c>
      <c r="K1004" s="1" t="s">
        <v>140</v>
      </c>
      <c r="L1004" s="3" t="s">
        <v>44</v>
      </c>
      <c r="M1004" s="1" t="s">
        <v>67</v>
      </c>
      <c r="N1004" s="4" t="str">
        <f>IFERROR(AVERAGEIFS('TE por AEA'!$H$2:$H$12257,'TE por AEA'!$A$2:$A$12257,'TE por AEA'!J1004,'TE por AEA'!$B$2:$B$12257,'TE por AEA'!K1004,'TE por AEA'!$F$2:$F$12257,'TE por AEA'!L1004),"No hay registro")</f>
        <v>No hay registro</v>
      </c>
      <c r="O1004" s="4"/>
      <c r="P1004" s="4"/>
      <c r="Q1004" s="4"/>
      <c r="R1004" s="4"/>
      <c r="S1004" s="4"/>
    </row>
    <row r="1005" spans="1:19">
      <c r="A1005" s="1" t="str">
        <f>+'BD1'!A1005</f>
        <v>Brunca</v>
      </c>
      <c r="B1005" s="1" t="str">
        <f>+'BD1'!B1005</f>
        <v>Potrero Grande</v>
      </c>
      <c r="C1005" s="1" t="str">
        <f>+'BD1'!C1005</f>
        <v>Gelberth Gómez Cascante</v>
      </c>
      <c r="D1005" s="1">
        <f>+'BD1'!D1005</f>
        <v>4</v>
      </c>
      <c r="E1005" s="1" t="str">
        <f>+'BD1'!E1005</f>
        <v>Técnico</v>
      </c>
      <c r="F1005" s="1" t="str">
        <f>+'BD1'!F1005</f>
        <v>Participación en reuniones EREA (por reunión)</v>
      </c>
      <c r="G1005" s="1" t="str">
        <f>+'BD1'!G1005</f>
        <v>Administrativa</v>
      </c>
      <c r="H1005" s="1" t="str">
        <f>+'BD1'!H1005</f>
        <v>NA</v>
      </c>
      <c r="J1005" s="1" t="s">
        <v>136</v>
      </c>
      <c r="K1005" s="1" t="s">
        <v>140</v>
      </c>
      <c r="L1005" s="3" t="s">
        <v>45</v>
      </c>
      <c r="M1005" s="1" t="s">
        <v>68</v>
      </c>
      <c r="N1005" s="4">
        <f>IFERROR(AVERAGEIFS('TE por AEA'!$H$2:$H$12257,'TE por AEA'!$A$2:$A$12257,'TE por AEA'!J1005,'TE por AEA'!$B$2:$B$12257,'TE por AEA'!K1005,'TE por AEA'!$F$2:$F$12257,'TE por AEA'!L1005),"No hay registro")</f>
        <v>8.56</v>
      </c>
      <c r="O1005" s="4"/>
      <c r="P1005" s="4"/>
      <c r="Q1005" s="4"/>
      <c r="R1005" s="4"/>
      <c r="S1005" s="4"/>
    </row>
    <row r="1006" spans="1:19">
      <c r="A1006" s="1" t="str">
        <f>+'BD1'!A1006</f>
        <v>Brunca</v>
      </c>
      <c r="B1006" s="1" t="str">
        <f>+'BD1'!B1006</f>
        <v>Potrero Grande</v>
      </c>
      <c r="C1006" s="1" t="str">
        <f>+'BD1'!C1006</f>
        <v>Gelberth Gómez Cascante</v>
      </c>
      <c r="D1006" s="1">
        <f>+'BD1'!D1006</f>
        <v>4</v>
      </c>
      <c r="E1006" s="1" t="str">
        <f>+'BD1'!E1006</f>
        <v>Técnico</v>
      </c>
      <c r="F1006" s="1" t="str">
        <f>+'BD1'!F1006</f>
        <v>Participación en grupos técnicos o comisiones (por reunión)</v>
      </c>
      <c r="G1006" s="1" t="str">
        <f>+'BD1'!G1006</f>
        <v>Sustantiva</v>
      </c>
      <c r="H1006" s="1" t="str">
        <f>+'BD1'!H1006</f>
        <v>NA</v>
      </c>
      <c r="J1006" s="1" t="s">
        <v>136</v>
      </c>
      <c r="K1006" s="1" t="s">
        <v>140</v>
      </c>
      <c r="L1006" s="3" t="s">
        <v>46</v>
      </c>
      <c r="M1006" s="1" t="s">
        <v>67</v>
      </c>
      <c r="N1006" s="4">
        <f>IFERROR(AVERAGEIFS('TE por AEA'!$H$2:$H$12257,'TE por AEA'!$A$2:$A$12257,'TE por AEA'!J1006,'TE por AEA'!$B$2:$B$12257,'TE por AEA'!K1006,'TE por AEA'!$F$2:$F$12257,'TE por AEA'!L1006),"No hay registro")</f>
        <v>2.8979150000000002</v>
      </c>
      <c r="O1006" s="4"/>
      <c r="P1006" s="4"/>
      <c r="Q1006" s="4"/>
      <c r="R1006" s="4"/>
      <c r="S1006" s="4"/>
    </row>
    <row r="1007" spans="1:19">
      <c r="A1007" s="1" t="str">
        <f>+'BD1'!A1007</f>
        <v>Brunca</v>
      </c>
      <c r="B1007" s="1" t="str">
        <f>+'BD1'!B1007</f>
        <v>Potrero Grande</v>
      </c>
      <c r="C1007" s="1" t="str">
        <f>+'BD1'!C1007</f>
        <v>Gelberth Gómez Cascante</v>
      </c>
      <c r="D1007" s="1">
        <f>+'BD1'!D1007</f>
        <v>4</v>
      </c>
      <c r="E1007" s="1" t="str">
        <f>+'BD1'!E1007</f>
        <v>Técnico</v>
      </c>
      <c r="F1007" s="1" t="str">
        <f>+'BD1'!F1007</f>
        <v>Participación en capacitaciones técnicas (por capacitación)</v>
      </c>
      <c r="G1007" s="1" t="str">
        <f>+'BD1'!G1007</f>
        <v>Administrativa</v>
      </c>
      <c r="H1007" s="1">
        <f>+'BD1'!H1007</f>
        <v>8.9166699999999999</v>
      </c>
      <c r="J1007" s="1" t="s">
        <v>136</v>
      </c>
      <c r="K1007" s="1" t="s">
        <v>140</v>
      </c>
      <c r="L1007" s="3" t="s">
        <v>47</v>
      </c>
      <c r="M1007" s="1" t="s">
        <v>68</v>
      </c>
      <c r="N1007" s="4">
        <f>IFERROR(AVERAGEIFS('TE por AEA'!$H$2:$H$12257,'TE por AEA'!$A$2:$A$12257,'TE por AEA'!J1007,'TE por AEA'!$B$2:$B$12257,'TE por AEA'!K1007,'TE por AEA'!$F$2:$F$12257,'TE por AEA'!L1007),"No hay registro")</f>
        <v>10.7</v>
      </c>
      <c r="O1007" s="4"/>
      <c r="P1007" s="4"/>
      <c r="Q1007" s="4"/>
      <c r="R1007" s="4"/>
      <c r="S1007" s="4"/>
    </row>
    <row r="1008" spans="1:19">
      <c r="A1008" s="1" t="str">
        <f>+'BD1'!A1008</f>
        <v>Brunca</v>
      </c>
      <c r="B1008" s="1" t="str">
        <f>+'BD1'!B1008</f>
        <v>Potrero Grande</v>
      </c>
      <c r="C1008" s="1" t="str">
        <f>+'BD1'!C1008</f>
        <v>Gelberth Gómez Cascante</v>
      </c>
      <c r="D1008" s="1">
        <f>+'BD1'!D1008</f>
        <v>4</v>
      </c>
      <c r="E1008" s="1" t="str">
        <f>+'BD1'!E1008</f>
        <v>Técnico</v>
      </c>
      <c r="F1008" s="1" t="str">
        <f>+'BD1'!F1008</f>
        <v xml:space="preserve">Participación en charlas y sesiones técnicas, de trabajo y de actualización de conocimiento (por evento) </v>
      </c>
      <c r="G1008" s="1" t="str">
        <f>+'BD1'!G1008</f>
        <v>Administrativa</v>
      </c>
      <c r="H1008" s="1">
        <f>+'BD1'!H1008</f>
        <v>5.35</v>
      </c>
      <c r="J1008" s="1" t="s">
        <v>136</v>
      </c>
      <c r="K1008" s="1" t="s">
        <v>140</v>
      </c>
      <c r="L1008" s="3" t="s">
        <v>48</v>
      </c>
      <c r="M1008" s="1" t="s">
        <v>68</v>
      </c>
      <c r="N1008" s="4">
        <f>IFERROR(AVERAGEIFS('TE por AEA'!$H$2:$H$12257,'TE por AEA'!$A$2:$A$12257,'TE por AEA'!J1008,'TE por AEA'!$B$2:$B$12257,'TE por AEA'!K1008,'TE por AEA'!$F$2:$F$12257,'TE por AEA'!L1008),"No hay registro")</f>
        <v>4.5029149999999998</v>
      </c>
      <c r="O1008" s="4"/>
      <c r="P1008" s="4"/>
      <c r="Q1008" s="4"/>
      <c r="R1008" s="4"/>
      <c r="S1008" s="4"/>
    </row>
    <row r="1009" spans="1:19">
      <c r="A1009" s="1" t="str">
        <f>+'BD1'!A1009</f>
        <v>Brunca</v>
      </c>
      <c r="B1009" s="1" t="str">
        <f>+'BD1'!B1009</f>
        <v>Potrero Grande</v>
      </c>
      <c r="C1009" s="1" t="str">
        <f>+'BD1'!C1009</f>
        <v>Gelberth Gómez Cascante</v>
      </c>
      <c r="D1009" s="1">
        <f>+'BD1'!D1009</f>
        <v>4</v>
      </c>
      <c r="E1009" s="1" t="str">
        <f>+'BD1'!E1009</f>
        <v>Técnico</v>
      </c>
      <c r="F1009" s="1" t="str">
        <f>+'BD1'!F1009</f>
        <v>Aplicación de censos y apoyo en sondeo de precios de insumos agropecuarios (por censo o sondeo)</v>
      </c>
      <c r="G1009" s="1" t="str">
        <f>+'BD1'!G1009</f>
        <v>Sustantiva</v>
      </c>
      <c r="H1009" s="1" t="str">
        <f>+'BD1'!H1009</f>
        <v>NA</v>
      </c>
      <c r="J1009" s="1" t="s">
        <v>136</v>
      </c>
      <c r="K1009" s="1" t="s">
        <v>140</v>
      </c>
      <c r="L1009" s="3" t="s">
        <v>49</v>
      </c>
      <c r="M1009" s="1" t="s">
        <v>67</v>
      </c>
      <c r="N1009" s="4" t="str">
        <f>IFERROR(AVERAGEIFS('TE por AEA'!$H$2:$H$12257,'TE por AEA'!$A$2:$A$12257,'TE por AEA'!J1009,'TE por AEA'!$B$2:$B$12257,'TE por AEA'!K1009,'TE por AEA'!$F$2:$F$12257,'TE por AEA'!L1009),"No hay registro")</f>
        <v>No hay registro</v>
      </c>
      <c r="O1009" s="4"/>
      <c r="P1009" s="4"/>
      <c r="Q1009" s="4"/>
      <c r="R1009" s="4"/>
      <c r="S1009" s="4"/>
    </row>
    <row r="1010" spans="1:19">
      <c r="A1010" s="1" t="str">
        <f>+'BD1'!A1010</f>
        <v>Brunca</v>
      </c>
      <c r="B1010" s="1" t="str">
        <f>+'BD1'!B1010</f>
        <v>Potrero Grande</v>
      </c>
      <c r="C1010" s="1" t="str">
        <f>+'BD1'!C1010</f>
        <v>Gelberth Gómez Cascante</v>
      </c>
      <c r="D1010" s="1">
        <f>+'BD1'!D1010</f>
        <v>4</v>
      </c>
      <c r="E1010" s="1" t="str">
        <f>+'BD1'!E1010</f>
        <v>Técnico</v>
      </c>
      <c r="F1010" s="1" t="str">
        <f>+'BD1'!F1010</f>
        <v>Coordinación de acciones entre dependencias del MAG (por acción de cordinación)</v>
      </c>
      <c r="G1010" s="1" t="str">
        <f>+'BD1'!G1010</f>
        <v>Administrativa</v>
      </c>
      <c r="H1010" s="1" t="str">
        <f>+'BD1'!H1010</f>
        <v>NA</v>
      </c>
      <c r="J1010" s="1" t="s">
        <v>136</v>
      </c>
      <c r="K1010" s="1" t="s">
        <v>140</v>
      </c>
      <c r="L1010" s="3" t="s">
        <v>50</v>
      </c>
      <c r="M1010" s="1" t="s">
        <v>68</v>
      </c>
      <c r="N1010" s="4">
        <f>IFERROR(AVERAGEIFS('TE por AEA'!$H$2:$H$12257,'TE por AEA'!$A$2:$A$12257,'TE por AEA'!J1010,'TE por AEA'!$B$2:$B$12257,'TE por AEA'!K1010,'TE por AEA'!$F$2:$F$12257,'TE por AEA'!L1010),"No hay registro")</f>
        <v>2.14</v>
      </c>
      <c r="O1010" s="4"/>
      <c r="P1010" s="4"/>
      <c r="Q1010" s="4"/>
      <c r="R1010" s="4"/>
      <c r="S1010" s="4"/>
    </row>
    <row r="1011" spans="1:19">
      <c r="A1011" s="1" t="str">
        <f>+'BD1'!A1011</f>
        <v>Brunca</v>
      </c>
      <c r="B1011" s="1" t="str">
        <f>+'BD1'!B1011</f>
        <v>Potrero Grande</v>
      </c>
      <c r="C1011" s="1" t="str">
        <f>+'BD1'!C1011</f>
        <v>Gelberth Gómez Cascante</v>
      </c>
      <c r="D1011" s="1">
        <f>+'BD1'!D1011</f>
        <v>4</v>
      </c>
      <c r="E1011" s="1" t="str">
        <f>+'BD1'!E1011</f>
        <v>Técnico</v>
      </c>
      <c r="F1011" s="1" t="str">
        <f>+'BD1'!F1011</f>
        <v>Otorgamiento de permisos para quemas agropecuarias (por trámite)</v>
      </c>
      <c r="G1011" s="1" t="str">
        <f>+'BD1'!G1011</f>
        <v>Sustantiva</v>
      </c>
      <c r="H1011" s="1" t="str">
        <f>+'BD1'!H1011</f>
        <v>NA</v>
      </c>
      <c r="J1011" s="1" t="s">
        <v>136</v>
      </c>
      <c r="K1011" s="1" t="s">
        <v>140</v>
      </c>
      <c r="L1011" s="3" t="s">
        <v>51</v>
      </c>
      <c r="M1011" s="1" t="s">
        <v>67</v>
      </c>
      <c r="N1011" s="4">
        <f>IFERROR(AVERAGEIFS('TE por AEA'!$H$2:$H$12257,'TE por AEA'!$A$2:$A$12257,'TE por AEA'!J1011,'TE por AEA'!$B$2:$B$12257,'TE por AEA'!K1011,'TE por AEA'!$F$2:$F$12257,'TE por AEA'!L1011),"No hay registro")</f>
        <v>10.34333</v>
      </c>
      <c r="O1011" s="4"/>
      <c r="P1011" s="4"/>
      <c r="Q1011" s="4"/>
      <c r="R1011" s="4"/>
      <c r="S1011" s="4"/>
    </row>
    <row r="1012" spans="1:19">
      <c r="A1012" s="1" t="str">
        <f>+'BD1'!A1012</f>
        <v>Brunca</v>
      </c>
      <c r="B1012" s="1" t="str">
        <f>+'BD1'!B1012</f>
        <v>Potrero Grande</v>
      </c>
      <c r="C1012" s="1" t="str">
        <f>+'BD1'!C1012</f>
        <v>Gelberth Gómez Cascante</v>
      </c>
      <c r="D1012" s="1">
        <f>+'BD1'!D1012</f>
        <v>4</v>
      </c>
      <c r="E1012" s="1" t="str">
        <f>+'BD1'!E1012</f>
        <v>Técnico</v>
      </c>
      <c r="F1012" s="1" t="str">
        <f>+'BD1'!F1012</f>
        <v>Elaboración de Autoevaluación en Control Interno (acumulado efectivo por aplicación de la autoevaluación)</v>
      </c>
      <c r="G1012" s="1" t="str">
        <f>+'BD1'!G1012</f>
        <v>Administrativa</v>
      </c>
      <c r="H1012" s="1">
        <f>+'BD1'!H1012</f>
        <v>2.6749999999999998</v>
      </c>
      <c r="J1012" s="1" t="s">
        <v>136</v>
      </c>
      <c r="K1012" s="1" t="s">
        <v>140</v>
      </c>
      <c r="L1012" s="3" t="s">
        <v>52</v>
      </c>
      <c r="M1012" s="1" t="s">
        <v>68</v>
      </c>
      <c r="N1012" s="4">
        <f>IFERROR(AVERAGEIFS('TE por AEA'!$H$2:$H$12257,'TE por AEA'!$A$2:$A$12257,'TE por AEA'!J1012,'TE por AEA'!$B$2:$B$12257,'TE por AEA'!K1012,'TE por AEA'!$F$2:$F$12257,'TE por AEA'!L1012),"No hay registro")</f>
        <v>4.8149999999999995</v>
      </c>
      <c r="O1012" s="4"/>
      <c r="P1012" s="4"/>
      <c r="Q1012" s="4"/>
      <c r="R1012" s="4"/>
      <c r="S1012" s="4"/>
    </row>
    <row r="1013" spans="1:19">
      <c r="A1013" s="1" t="str">
        <f>+'BD1'!A1013</f>
        <v>Brunca</v>
      </c>
      <c r="B1013" s="1" t="str">
        <f>+'BD1'!B1013</f>
        <v>Potrero Grande</v>
      </c>
      <c r="C1013" s="1" t="str">
        <f>+'BD1'!C1013</f>
        <v>Gelberth Gómez Cascante</v>
      </c>
      <c r="D1013" s="1">
        <f>+'BD1'!D1013</f>
        <v>4</v>
      </c>
      <c r="E1013" s="1" t="str">
        <f>+'BD1'!E1013</f>
        <v>Técnico</v>
      </c>
      <c r="F1013" s="1" t="str">
        <f>+'BD1'!F1013</f>
        <v>Determinación y evaluación de riesgos en SEVRIMAG (acumulado efectivo por aplicación del SEVRIMAG)</v>
      </c>
      <c r="G1013" s="1" t="str">
        <f>+'BD1'!G1013</f>
        <v>Administrativa</v>
      </c>
      <c r="H1013" s="1">
        <f>+'BD1'!H1013</f>
        <v>2.6749999999999998</v>
      </c>
      <c r="J1013" s="1" t="s">
        <v>136</v>
      </c>
      <c r="K1013" s="1" t="s">
        <v>140</v>
      </c>
      <c r="L1013" s="3" t="s">
        <v>53</v>
      </c>
      <c r="M1013" s="1" t="s">
        <v>68</v>
      </c>
      <c r="N1013" s="4">
        <f>IFERROR(AVERAGEIFS('TE por AEA'!$H$2:$H$12257,'TE por AEA'!$A$2:$A$12257,'TE por AEA'!J1013,'TE por AEA'!$B$2:$B$12257,'TE por AEA'!K1013,'TE por AEA'!$F$2:$F$12257,'TE por AEA'!L1013),"No hay registro")</f>
        <v>4.8149999999999995</v>
      </c>
      <c r="O1013" s="4"/>
      <c r="P1013" s="4"/>
      <c r="Q1013" s="4"/>
      <c r="R1013" s="4"/>
      <c r="S1013" s="4"/>
    </row>
    <row r="1014" spans="1:19">
      <c r="A1014" s="1" t="str">
        <f>+'BD1'!A1014</f>
        <v>Brunca</v>
      </c>
      <c r="B1014" s="1" t="str">
        <f>+'BD1'!B1014</f>
        <v>Potrero Grande</v>
      </c>
      <c r="C1014" s="1" t="str">
        <f>+'BD1'!C1014</f>
        <v>Gelberth Gómez Cascante</v>
      </c>
      <c r="D1014" s="1">
        <f>+'BD1'!D1014</f>
        <v>4</v>
      </c>
      <c r="E1014" s="1" t="str">
        <f>+'BD1'!E1014</f>
        <v>Técnico</v>
      </c>
      <c r="F1014" s="1" t="str">
        <f>+'BD1'!F1014</f>
        <v>Seguimiento a plan de mitigación de riesgos en SEVRIMAG (acumulado efectivo por seguimiento)</v>
      </c>
      <c r="G1014" s="1" t="str">
        <f>+'BD1'!G1014</f>
        <v>Administrativa</v>
      </c>
      <c r="H1014" s="1">
        <f>+'BD1'!H1014</f>
        <v>1.605</v>
      </c>
      <c r="J1014" s="1" t="s">
        <v>136</v>
      </c>
      <c r="K1014" s="1" t="s">
        <v>140</v>
      </c>
      <c r="L1014" s="3" t="s">
        <v>54</v>
      </c>
      <c r="M1014" s="1" t="s">
        <v>68</v>
      </c>
      <c r="N1014" s="4">
        <f>IFERROR(AVERAGEIFS('TE por AEA'!$H$2:$H$12257,'TE por AEA'!$A$2:$A$12257,'TE por AEA'!J1014,'TE por AEA'!$B$2:$B$12257,'TE por AEA'!K1014,'TE por AEA'!$F$2:$F$12257,'TE por AEA'!L1014),"No hay registro")</f>
        <v>3.21</v>
      </c>
      <c r="O1014" s="4"/>
      <c r="P1014" s="4"/>
      <c r="Q1014" s="4"/>
      <c r="R1014" s="4"/>
      <c r="S1014" s="4"/>
    </row>
    <row r="1015" spans="1:19">
      <c r="A1015" s="1" t="str">
        <f>+'BD1'!A1015</f>
        <v>Brunca</v>
      </c>
      <c r="B1015" s="1" t="str">
        <f>+'BD1'!B1015</f>
        <v>Potrero Grande</v>
      </c>
      <c r="C1015" s="1" t="str">
        <f>+'BD1'!C1015</f>
        <v>Gelberth Gómez Cascante</v>
      </c>
      <c r="D1015" s="1">
        <f>+'BD1'!D1015</f>
        <v>4</v>
      </c>
      <c r="E1015" s="1" t="str">
        <f>+'BD1'!E1015</f>
        <v>Técnico</v>
      </c>
      <c r="F1015" s="1" t="str">
        <f>+'BD1'!F1015</f>
        <v>Seguimiento a plan de mejora de la Autoevaluación en Control Interno (acumulado efectivo por seguimiento)</v>
      </c>
      <c r="G1015" s="1" t="str">
        <f>+'BD1'!G1015</f>
        <v>Administrativa</v>
      </c>
      <c r="H1015" s="1">
        <f>+'BD1'!H1015</f>
        <v>1.605</v>
      </c>
      <c r="J1015" s="1" t="s">
        <v>136</v>
      </c>
      <c r="K1015" s="1" t="s">
        <v>140</v>
      </c>
      <c r="L1015" s="3" t="s">
        <v>55</v>
      </c>
      <c r="M1015" s="1" t="s">
        <v>68</v>
      </c>
      <c r="N1015" s="4">
        <f>IFERROR(AVERAGEIFS('TE por AEA'!$H$2:$H$12257,'TE por AEA'!$A$2:$A$12257,'TE por AEA'!J1015,'TE por AEA'!$B$2:$B$12257,'TE por AEA'!K1015,'TE por AEA'!$F$2:$F$12257,'TE por AEA'!L1015),"No hay registro")</f>
        <v>3.21</v>
      </c>
      <c r="O1015" s="4"/>
      <c r="P1015" s="4"/>
      <c r="Q1015" s="4"/>
      <c r="R1015" s="4"/>
      <c r="S1015" s="4"/>
    </row>
    <row r="1016" spans="1:19">
      <c r="A1016" s="1" t="str">
        <f>+'BD1'!A1016</f>
        <v>Brunca</v>
      </c>
      <c r="B1016" s="1" t="str">
        <f>+'BD1'!B1016</f>
        <v>Potrero Grande</v>
      </c>
      <c r="C1016" s="1" t="str">
        <f>+'BD1'!C1016</f>
        <v>Gelberth Gómez Cascante</v>
      </c>
      <c r="D1016" s="1">
        <f>+'BD1'!D1016</f>
        <v>4</v>
      </c>
      <c r="E1016" s="1" t="str">
        <f>+'BD1'!E1016</f>
        <v>Técnico</v>
      </c>
      <c r="F1016" s="1" t="str">
        <f>+'BD1'!F1016</f>
        <v>Reuniones de personal AEA (por reunión)</v>
      </c>
      <c r="G1016" s="1" t="str">
        <f>+'BD1'!G1016</f>
        <v>Administrativa</v>
      </c>
      <c r="H1016" s="1">
        <f>+'BD1'!H1016</f>
        <v>1.5604199999999999</v>
      </c>
      <c r="J1016" s="1" t="s">
        <v>136</v>
      </c>
      <c r="K1016" s="1" t="s">
        <v>140</v>
      </c>
      <c r="L1016" s="3" t="s">
        <v>56</v>
      </c>
      <c r="M1016" s="1" t="s">
        <v>68</v>
      </c>
      <c r="N1016" s="4">
        <f>IFERROR(AVERAGEIFS('TE por AEA'!$H$2:$H$12257,'TE por AEA'!$A$2:$A$12257,'TE por AEA'!J1016,'TE por AEA'!$B$2:$B$12257,'TE por AEA'!K1016,'TE por AEA'!$F$2:$F$12257,'TE por AEA'!L1016),"No hay registro")</f>
        <v>2.5858349999999999</v>
      </c>
      <c r="O1016" s="4"/>
      <c r="P1016" s="4"/>
      <c r="Q1016" s="4"/>
      <c r="R1016" s="4"/>
      <c r="S1016" s="4"/>
    </row>
    <row r="1017" spans="1:19">
      <c r="A1017" s="1" t="str">
        <f>+'BD1'!A1017</f>
        <v>Brunca</v>
      </c>
      <c r="B1017" s="1" t="str">
        <f>+'BD1'!B1017</f>
        <v>Potrero Grande</v>
      </c>
      <c r="C1017" s="1" t="str">
        <f>+'BD1'!C1017</f>
        <v>Gelberth Gómez Cascante</v>
      </c>
      <c r="D1017" s="1">
        <f>+'BD1'!D1017</f>
        <v>4</v>
      </c>
      <c r="E1017" s="1" t="str">
        <f>+'BD1'!E1017</f>
        <v>Técnico</v>
      </c>
      <c r="F1017" s="1" t="str">
        <f>+'BD1'!F1017</f>
        <v>Actualización del sistema de gestión documental y archivo (tiempo efectivo por día)</v>
      </c>
      <c r="G1017" s="1" t="str">
        <f>+'BD1'!G1017</f>
        <v>Administrativa</v>
      </c>
      <c r="H1017" s="1" t="str">
        <f>+'BD1'!H1017</f>
        <v>NA</v>
      </c>
      <c r="J1017" s="1" t="s">
        <v>136</v>
      </c>
      <c r="K1017" s="1" t="s">
        <v>140</v>
      </c>
      <c r="L1017" s="3" t="s">
        <v>57</v>
      </c>
      <c r="M1017" s="1" t="s">
        <v>68</v>
      </c>
      <c r="N1017" s="4">
        <f>IFERROR(AVERAGEIFS('TE por AEA'!$H$2:$H$12257,'TE por AEA'!$A$2:$A$12257,'TE por AEA'!J1017,'TE por AEA'!$B$2:$B$12257,'TE por AEA'!K1017,'TE por AEA'!$F$2:$F$12257,'TE por AEA'!L1017),"No hay registro")</f>
        <v>1.07</v>
      </c>
      <c r="O1017" s="4"/>
      <c r="P1017" s="4"/>
      <c r="Q1017" s="4"/>
      <c r="R1017" s="4"/>
      <c r="S1017" s="4"/>
    </row>
    <row r="1018" spans="1:19">
      <c r="A1018" s="1" t="str">
        <f>+'BD1'!A1018</f>
        <v>Brunca</v>
      </c>
      <c r="B1018" s="1" t="str">
        <f>+'BD1'!B1018</f>
        <v>Potrero Grande</v>
      </c>
      <c r="C1018" s="1" t="str">
        <f>+'BD1'!C1018</f>
        <v>Gelberth Gómez Cascante</v>
      </c>
      <c r="D1018" s="1">
        <f>+'BD1'!D1018</f>
        <v>4</v>
      </c>
      <c r="E1018" s="1" t="str">
        <f>+'BD1'!E1018</f>
        <v>Técnico</v>
      </c>
      <c r="F1018" s="1" t="str">
        <f>+'BD1'!F1018</f>
        <v>Actualización del sistema SisDNEA (por productor)</v>
      </c>
      <c r="G1018" s="1" t="str">
        <f>+'BD1'!G1018</f>
        <v>Administrativa</v>
      </c>
      <c r="H1018" s="1">
        <f>+'BD1'!H1018</f>
        <v>0.26750000000000002</v>
      </c>
      <c r="J1018" s="1" t="s">
        <v>136</v>
      </c>
      <c r="K1018" s="1" t="s">
        <v>140</v>
      </c>
      <c r="L1018" s="3" t="s">
        <v>58</v>
      </c>
      <c r="M1018" s="1" t="s">
        <v>68</v>
      </c>
      <c r="N1018" s="4">
        <f>IFERROR(AVERAGEIFS('TE por AEA'!$H$2:$H$12257,'TE por AEA'!$A$2:$A$12257,'TE por AEA'!J1018,'TE por AEA'!$B$2:$B$12257,'TE por AEA'!K1018,'TE por AEA'!$F$2:$F$12257,'TE por AEA'!L1018),"No hay registro")</f>
        <v>1.3374999999999999</v>
      </c>
      <c r="O1018" s="4"/>
      <c r="P1018" s="4"/>
      <c r="Q1018" s="4"/>
      <c r="R1018" s="4"/>
      <c r="S1018" s="4"/>
    </row>
    <row r="1019" spans="1:19">
      <c r="A1019" s="1" t="str">
        <f>+'BD1'!A1019</f>
        <v>Brunca</v>
      </c>
      <c r="B1019" s="1" t="str">
        <f>+'BD1'!B1019</f>
        <v>Potrero Grande</v>
      </c>
      <c r="C1019" s="1" t="str">
        <f>+'BD1'!C1019</f>
        <v>Gelberth Gómez Cascante</v>
      </c>
      <c r="D1019" s="1">
        <f>+'BD1'!D1019</f>
        <v>4</v>
      </c>
      <c r="E1019" s="1" t="str">
        <f>+'BD1'!E1019</f>
        <v>Técnico</v>
      </c>
      <c r="F1019" s="1" t="str">
        <f>+'BD1'!F1019</f>
        <v>Seguimiento semestral de la determinación de expectativas (por seguimiento)</v>
      </c>
      <c r="G1019" s="1" t="str">
        <f>+'BD1'!G1019</f>
        <v>Administrativa</v>
      </c>
      <c r="H1019" s="1">
        <f>+'BD1'!H1019</f>
        <v>0.63902999999999999</v>
      </c>
      <c r="J1019" s="1" t="s">
        <v>136</v>
      </c>
      <c r="K1019" s="1" t="s">
        <v>140</v>
      </c>
      <c r="L1019" s="3" t="s">
        <v>135</v>
      </c>
      <c r="M1019" s="1" t="s">
        <v>68</v>
      </c>
      <c r="N1019" s="4" t="str">
        <f>IFERROR(AVERAGEIFS('TE por AEA'!$H$2:$H$12257,'TE por AEA'!$A$2:$A$12257,'TE por AEA'!J1019,'TE por AEA'!$B$2:$B$12257,'TE por AEA'!K1019,'TE por AEA'!$F$2:$F$12257,'TE por AEA'!L1019),"No hay registro")</f>
        <v>No hay registro</v>
      </c>
      <c r="O1019" s="4"/>
      <c r="P1019" s="4"/>
      <c r="Q1019" s="4"/>
      <c r="R1019" s="4"/>
      <c r="S1019" s="4"/>
    </row>
    <row r="1020" spans="1:19">
      <c r="A1020" s="1" t="str">
        <f>+'BD1'!A1020</f>
        <v>Brunca</v>
      </c>
      <c r="B1020" s="1" t="str">
        <f>+'BD1'!B1020</f>
        <v>Potrero Grande</v>
      </c>
      <c r="C1020" s="1" t="str">
        <f>+'BD1'!C1020</f>
        <v>Gelberth Gómez Cascante</v>
      </c>
      <c r="D1020" s="1">
        <f>+'BD1'!D1020</f>
        <v>4</v>
      </c>
      <c r="E1020" s="1" t="str">
        <f>+'BD1'!E1020</f>
        <v>Técnico</v>
      </c>
      <c r="F1020" s="1" t="str">
        <f>+'BD1'!F1020</f>
        <v>Elaboración de la evaluación del desempeño (por reunión)</v>
      </c>
      <c r="G1020" s="1" t="str">
        <f>+'BD1'!G1020</f>
        <v>Administrativa</v>
      </c>
      <c r="H1020" s="1">
        <f>+'BD1'!H1020</f>
        <v>1.605</v>
      </c>
      <c r="J1020" s="1" t="s">
        <v>136</v>
      </c>
      <c r="K1020" s="1" t="s">
        <v>140</v>
      </c>
      <c r="L1020" s="3" t="s">
        <v>59</v>
      </c>
      <c r="M1020" s="1" t="s">
        <v>68</v>
      </c>
      <c r="N1020" s="4">
        <f>IFERROR(AVERAGEIFS('TE por AEA'!$H$2:$H$12257,'TE por AEA'!$A$2:$A$12257,'TE por AEA'!J1020,'TE por AEA'!$B$2:$B$12257,'TE por AEA'!K1020,'TE por AEA'!$F$2:$F$12257,'TE por AEA'!L1020),"No hay registro")</f>
        <v>1.07</v>
      </c>
      <c r="O1020" s="4"/>
      <c r="P1020" s="4"/>
      <c r="Q1020" s="4"/>
      <c r="R1020" s="4"/>
      <c r="S1020" s="4"/>
    </row>
    <row r="1021" spans="1:19">
      <c r="A1021" s="1" t="str">
        <f>+'BD1'!A1021</f>
        <v>Brunca</v>
      </c>
      <c r="B1021" s="1" t="str">
        <f>+'BD1'!B1021</f>
        <v>Potrero Grande</v>
      </c>
      <c r="C1021" s="1" t="str">
        <f>+'BD1'!C1021</f>
        <v>Gelberth Gómez Cascante</v>
      </c>
      <c r="D1021" s="1">
        <f>+'BD1'!D1021</f>
        <v>4</v>
      </c>
      <c r="E1021" s="1" t="str">
        <f>+'BD1'!E1021</f>
        <v>Técnico</v>
      </c>
      <c r="F1021" s="1" t="str">
        <f>+'BD1'!F1021</f>
        <v>Elaboración de inventarios de equipos, materiales e insumos (tiempo efectivo por día)</v>
      </c>
      <c r="G1021" s="1" t="str">
        <f>+'BD1'!G1021</f>
        <v>Administrativa</v>
      </c>
      <c r="H1021" s="1" t="str">
        <f>+'BD1'!H1021</f>
        <v>NA</v>
      </c>
      <c r="J1021" s="1" t="s">
        <v>136</v>
      </c>
      <c r="K1021" s="1" t="s">
        <v>140</v>
      </c>
      <c r="L1021" s="3" t="s">
        <v>60</v>
      </c>
      <c r="M1021" s="1" t="s">
        <v>68</v>
      </c>
      <c r="N1021" s="4">
        <f>IFERROR(AVERAGEIFS('TE por AEA'!$H$2:$H$12257,'TE por AEA'!$A$2:$A$12257,'TE por AEA'!J1021,'TE por AEA'!$B$2:$B$12257,'TE por AEA'!K1021,'TE por AEA'!$F$2:$F$12257,'TE por AEA'!L1021),"No hay registro")</f>
        <v>3.2991700000000002</v>
      </c>
      <c r="O1021" s="4"/>
      <c r="P1021" s="4"/>
      <c r="Q1021" s="4"/>
      <c r="R1021" s="4"/>
      <c r="S1021" s="4"/>
    </row>
    <row r="1022" spans="1:19">
      <c r="A1022" s="1" t="str">
        <f>+'BD1'!A1022</f>
        <v>Brunca</v>
      </c>
      <c r="B1022" s="1" t="str">
        <f>+'BD1'!B1022</f>
        <v>Potrero Grande</v>
      </c>
      <c r="C1022" s="1" t="str">
        <f>+'BD1'!C1022</f>
        <v>Gelberth Gómez Cascante</v>
      </c>
      <c r="D1022" s="1">
        <f>+'BD1'!D1022</f>
        <v>4</v>
      </c>
      <c r="E1022" s="1" t="str">
        <f>+'BD1'!E1022</f>
        <v>Técnico</v>
      </c>
      <c r="F1022" s="1" t="str">
        <f>+'BD1'!F1022</f>
        <v>Atención de emergencias</v>
      </c>
      <c r="G1022" s="1" t="str">
        <f>+'BD1'!G1022</f>
        <v>Sustantiva</v>
      </c>
      <c r="H1022" s="1" t="str">
        <f>+'BD1'!H1022</f>
        <v>NA</v>
      </c>
      <c r="J1022" s="1" t="s">
        <v>136</v>
      </c>
      <c r="K1022" s="1" t="s">
        <v>140</v>
      </c>
      <c r="L1022" s="3" t="s">
        <v>61</v>
      </c>
      <c r="M1022" s="1" t="s">
        <v>67</v>
      </c>
      <c r="N1022" s="4" t="str">
        <f>IFERROR(AVERAGEIFS('TE por AEA'!$H$2:$H$12257,'TE por AEA'!$A$2:$A$12257,'TE por AEA'!J1022,'TE por AEA'!$B$2:$B$12257,'TE por AEA'!K1022,'TE por AEA'!$F$2:$F$12257,'TE por AEA'!L1022),"No hay registro")</f>
        <v>No hay registro</v>
      </c>
      <c r="O1022" s="4"/>
      <c r="P1022" s="4"/>
      <c r="Q1022" s="4"/>
      <c r="R1022" s="4"/>
      <c r="S1022" s="4"/>
    </row>
    <row r="1023" spans="1:19">
      <c r="A1023" s="1" t="str">
        <f>+'BD1'!A1023</f>
        <v>Brunca</v>
      </c>
      <c r="B1023" s="1" t="str">
        <f>+'BD1'!B1023</f>
        <v>Potrero Grande</v>
      </c>
      <c r="C1023" s="1" t="str">
        <f>+'BD1'!C1023</f>
        <v>Gelberth Gómez Cascante</v>
      </c>
      <c r="D1023" s="1">
        <f>+'BD1'!D1023</f>
        <v>4</v>
      </c>
      <c r="E1023" s="1" t="str">
        <f>+'BD1'!E1023</f>
        <v>Técnico</v>
      </c>
      <c r="F1023" s="1" t="str">
        <f>+'BD1'!F1023</f>
        <v>Trazabilidad-visita a finca (por productor)</v>
      </c>
      <c r="G1023" s="1" t="str">
        <f>+'BD1'!G1023</f>
        <v>Sustantiva</v>
      </c>
      <c r="H1023" s="1">
        <f>+'BD1'!H1023</f>
        <v>3.3883299999999998</v>
      </c>
      <c r="J1023" s="1" t="s">
        <v>136</v>
      </c>
      <c r="K1023" s="1" t="s">
        <v>140</v>
      </c>
      <c r="L1023" s="3" t="s">
        <v>62</v>
      </c>
      <c r="M1023" s="1" t="s">
        <v>67</v>
      </c>
      <c r="N1023" s="4">
        <f>IFERROR(AVERAGEIFS('TE por AEA'!$H$2:$H$12257,'TE por AEA'!$A$2:$A$12257,'TE por AEA'!J1023,'TE por AEA'!$B$2:$B$12257,'TE por AEA'!K1023,'TE por AEA'!$F$2:$F$12257,'TE por AEA'!L1023),"No hay registro")</f>
        <v>5.6174999999999997</v>
      </c>
      <c r="O1023" s="4"/>
      <c r="P1023" s="4"/>
      <c r="Q1023" s="4"/>
      <c r="R1023" s="4"/>
      <c r="S1023" s="4"/>
    </row>
    <row r="1024" spans="1:19">
      <c r="A1024" s="1" t="str">
        <f>+'BD1'!A1024</f>
        <v>Brunca</v>
      </c>
      <c r="B1024" s="1" t="str">
        <f>+'BD1'!B1024</f>
        <v>Potrero Grande</v>
      </c>
      <c r="C1024" s="1" t="str">
        <f>+'BD1'!C1024</f>
        <v>Gelberth Gómez Cascante</v>
      </c>
      <c r="D1024" s="1">
        <f>+'BD1'!D1024</f>
        <v>4</v>
      </c>
      <c r="E1024" s="1" t="str">
        <f>+'BD1'!E1024</f>
        <v>Técnico</v>
      </c>
      <c r="F1024" s="1" t="str">
        <f>+'BD1'!F1024</f>
        <v>Trazabilidad-inclusión en sistema TrazarAgro (por productor)</v>
      </c>
      <c r="G1024" s="1" t="str">
        <f>+'BD1'!G1024</f>
        <v>Sustantiva</v>
      </c>
      <c r="H1024" s="1" t="str">
        <f>+'BD1'!H1024</f>
        <v>NA</v>
      </c>
      <c r="J1024" s="1" t="s">
        <v>136</v>
      </c>
      <c r="K1024" s="1" t="s">
        <v>140</v>
      </c>
      <c r="L1024" s="3" t="s">
        <v>63</v>
      </c>
      <c r="M1024" s="1" t="s">
        <v>67</v>
      </c>
      <c r="N1024" s="4" t="str">
        <f>IFERROR(AVERAGEIFS('TE por AEA'!$H$2:$H$12257,'TE por AEA'!$A$2:$A$12257,'TE por AEA'!J1024,'TE por AEA'!$B$2:$B$12257,'TE por AEA'!K1024,'TE por AEA'!$F$2:$F$12257,'TE por AEA'!L1024),"No hay registro")</f>
        <v>No hay registro</v>
      </c>
      <c r="O1024" s="4"/>
      <c r="P1024" s="4"/>
      <c r="Q1024" s="4"/>
      <c r="R1024" s="4"/>
      <c r="S1024" s="4"/>
    </row>
    <row r="1025" spans="1:19">
      <c r="A1025" s="1" t="str">
        <f>+'BD1'!A1025</f>
        <v>Brunca</v>
      </c>
      <c r="B1025" s="1" t="str">
        <f>+'BD1'!B1025</f>
        <v>Potrero Grande</v>
      </c>
      <c r="C1025" s="1" t="str">
        <f>+'BD1'!C1025</f>
        <v>Gelberth Gómez Cascante</v>
      </c>
      <c r="D1025" s="1">
        <f>+'BD1'!D1025</f>
        <v>4</v>
      </c>
      <c r="E1025" s="1" t="str">
        <f>+'BD1'!E1025</f>
        <v>Técnico</v>
      </c>
      <c r="F1025" s="1" t="str">
        <f>+'BD1'!F1025</f>
        <v>Atención al gusano barrenador (por productor)</v>
      </c>
      <c r="G1025" s="1" t="str">
        <f>+'BD1'!G1025</f>
        <v>Sustantiva</v>
      </c>
      <c r="H1025" s="1">
        <f>+'BD1'!H1025</f>
        <v>2.45208</v>
      </c>
      <c r="J1025" s="1" t="s">
        <v>136</v>
      </c>
      <c r="K1025" s="1" t="s">
        <v>140</v>
      </c>
      <c r="L1025" s="3" t="s">
        <v>64</v>
      </c>
      <c r="M1025" s="1" t="s">
        <v>67</v>
      </c>
      <c r="N1025" s="4">
        <f>IFERROR(AVERAGEIFS('TE por AEA'!$H$2:$H$12257,'TE por AEA'!$A$2:$A$12257,'TE por AEA'!J1025,'TE por AEA'!$B$2:$B$12257,'TE por AEA'!K1025,'TE por AEA'!$F$2:$F$12257,'TE por AEA'!L1025),"No hay registro")</f>
        <v>1.07</v>
      </c>
      <c r="O1025" s="4"/>
      <c r="P1025" s="4"/>
      <c r="Q1025" s="4"/>
      <c r="R1025" s="4"/>
      <c r="S1025" s="4"/>
    </row>
    <row r="1026" spans="1:19">
      <c r="A1026" s="1" t="str">
        <f>+'BD1'!A1026</f>
        <v>Brunca</v>
      </c>
      <c r="B1026" s="1" t="str">
        <f>+'BD1'!B1026</f>
        <v>Potrero Grande</v>
      </c>
      <c r="C1026" s="1" t="str">
        <f>+'BD1'!C1026</f>
        <v>Gelberth Gómez Cascante</v>
      </c>
      <c r="D1026" s="1">
        <f>+'BD1'!D1026</f>
        <v>4</v>
      </c>
      <c r="E1026" s="1" t="str">
        <f>+'BD1'!E1026</f>
        <v>Técnico</v>
      </c>
      <c r="F1026" s="1" t="str">
        <f>+'BD1'!F1026</f>
        <v>Atención en oficina (por usuario)</v>
      </c>
      <c r="G1026" s="1" t="str">
        <f>+'BD1'!G1026</f>
        <v>Sustantiva</v>
      </c>
      <c r="H1026" s="1">
        <f>+'BD1'!H1026</f>
        <v>1.605</v>
      </c>
      <c r="J1026" s="1" t="s">
        <v>136</v>
      </c>
      <c r="K1026" s="1" t="s">
        <v>140</v>
      </c>
      <c r="L1026" s="3" t="s">
        <v>65</v>
      </c>
      <c r="M1026" s="1" t="s">
        <v>67</v>
      </c>
      <c r="N1026" s="4">
        <f>IFERROR(AVERAGEIFS('TE por AEA'!$H$2:$H$12257,'TE por AEA'!$A$2:$A$12257,'TE por AEA'!J1026,'TE por AEA'!$B$2:$B$12257,'TE por AEA'!K1026,'TE por AEA'!$F$2:$F$12257,'TE por AEA'!L1026),"No hay registro")</f>
        <v>5.1642350000000006</v>
      </c>
      <c r="O1026" s="4"/>
      <c r="P1026" s="4"/>
      <c r="Q1026" s="4"/>
      <c r="R1026" s="4"/>
      <c r="S1026" s="4"/>
    </row>
    <row r="1027" spans="1:19">
      <c r="A1027" s="1" t="str">
        <f>+'BD1'!A1027</f>
        <v>Brunca</v>
      </c>
      <c r="B1027" s="1" t="str">
        <f>+'BD1'!B1027</f>
        <v>Potrero Grande</v>
      </c>
      <c r="C1027" s="1" t="str">
        <f>+'BD1'!C1027</f>
        <v>Gelberth Gómez Cascante</v>
      </c>
      <c r="D1027" s="1">
        <f>+'BD1'!D1027</f>
        <v>4</v>
      </c>
      <c r="E1027" s="1" t="str">
        <f>+'BD1'!E1027</f>
        <v>Técnico</v>
      </c>
      <c r="F1027" s="1" t="str">
        <f>+'BD1'!F1027</f>
        <v>Búsqueda de nuevos productores (por productor)</v>
      </c>
      <c r="G1027" s="1" t="str">
        <f>+'BD1'!G1027</f>
        <v>Sustantiva</v>
      </c>
      <c r="H1027" s="1">
        <f>+'BD1'!H1027</f>
        <v>3.21</v>
      </c>
      <c r="J1027" s="1" t="s">
        <v>136</v>
      </c>
      <c r="K1027" s="1" t="s">
        <v>140</v>
      </c>
      <c r="L1027" s="3" t="s">
        <v>66</v>
      </c>
      <c r="M1027" s="1" t="s">
        <v>67</v>
      </c>
      <c r="N1027" s="4">
        <f>IFERROR(AVERAGEIFS('TE por AEA'!$H$2:$H$12257,'TE por AEA'!$A$2:$A$12257,'TE por AEA'!J1027,'TE por AEA'!$B$2:$B$12257,'TE por AEA'!K1027,'TE por AEA'!$F$2:$F$12257,'TE por AEA'!L1027),"No hay registro")</f>
        <v>6.42</v>
      </c>
      <c r="O1027" s="4"/>
      <c r="P1027" s="4"/>
      <c r="Q1027" s="4"/>
      <c r="R1027" s="4"/>
      <c r="S1027" s="4"/>
    </row>
    <row r="1028" spans="1:19">
      <c r="A1028" s="1" t="str">
        <f>+'BD1'!A1028</f>
        <v>Brunca</v>
      </c>
      <c r="B1028" s="1" t="str">
        <f>+'BD1'!B1028</f>
        <v>Potrero Grande</v>
      </c>
      <c r="C1028" s="1" t="str">
        <f>+'BD1'!C1028</f>
        <v>Marilyn Alfaro Montero</v>
      </c>
      <c r="D1028" s="1">
        <f>+'BD1'!D1028</f>
        <v>0.25</v>
      </c>
      <c r="E1028" s="1" t="str">
        <f>+'BD1'!E1028</f>
        <v>Técnico</v>
      </c>
      <c r="F1028" s="1" t="str">
        <f>+'BD1'!F1028</f>
        <v>Elaboración del diagnóstico y plan de finca de manejo a personas productoras (por productor)</v>
      </c>
      <c r="G1028" s="1" t="str">
        <f>+'BD1'!G1028</f>
        <v>Sustantiva</v>
      </c>
      <c r="H1028" s="1">
        <f>+'BD1'!H1028</f>
        <v>4.4583300000000001</v>
      </c>
      <c r="J1028" s="1" t="s">
        <v>136</v>
      </c>
      <c r="K1028" s="1" t="s">
        <v>141</v>
      </c>
      <c r="L1028" s="2" t="s">
        <v>11</v>
      </c>
      <c r="M1028" s="1" t="s">
        <v>67</v>
      </c>
      <c r="N1028" s="4">
        <f>IFERROR(AVERAGEIFS('TE por AEA'!$H$2:$H$12257,'TE por AEA'!$A$2:$A$12257,'TE por AEA'!J1028,'TE por AEA'!$B$2:$B$12257,'TE por AEA'!K1028,'TE por AEA'!$F$2:$F$12257,'TE por AEA'!L1028),"No hay registro")</f>
        <v>3.2099999999999995</v>
      </c>
      <c r="O1028" s="4"/>
      <c r="P1028" s="4"/>
      <c r="Q1028" s="4"/>
      <c r="R1028" s="4"/>
      <c r="S1028" s="4"/>
    </row>
    <row r="1029" spans="1:19">
      <c r="A1029" s="1" t="str">
        <f>+'BD1'!A1029</f>
        <v>Brunca</v>
      </c>
      <c r="B1029" s="1" t="str">
        <f>+'BD1'!B1029</f>
        <v>Potrero Grande</v>
      </c>
      <c r="C1029" s="1" t="str">
        <f>+'BD1'!C1029</f>
        <v>Marilyn Alfaro Montero</v>
      </c>
      <c r="D1029" s="1">
        <f>+'BD1'!D1029</f>
        <v>0.25</v>
      </c>
      <c r="E1029" s="1" t="str">
        <f>+'BD1'!E1029</f>
        <v>Técnico</v>
      </c>
      <c r="F1029" s="1" t="str">
        <f>+'BD1'!F1029</f>
        <v>Asistencia técnica a personas productoras (individual): visitas a finca (por productor)</v>
      </c>
      <c r="G1029" s="1" t="str">
        <f>+'BD1'!G1029</f>
        <v>Sustantiva</v>
      </c>
      <c r="H1029" s="1">
        <f>+'BD1'!H1029</f>
        <v>4.4583300000000001</v>
      </c>
      <c r="J1029" s="1" t="s">
        <v>136</v>
      </c>
      <c r="K1029" s="1" t="s">
        <v>141</v>
      </c>
      <c r="L1029" s="2" t="s">
        <v>12</v>
      </c>
      <c r="M1029" s="1" t="s">
        <v>67</v>
      </c>
      <c r="N1029" s="4">
        <f>IFERROR(AVERAGEIFS('TE por AEA'!$H$2:$H$12257,'TE por AEA'!$A$2:$A$12257,'TE por AEA'!J1029,'TE por AEA'!$B$2:$B$12257,'TE por AEA'!K1029,'TE por AEA'!$F$2:$F$12257,'TE por AEA'!L1029),"No hay registro")</f>
        <v>4.1313899999999997</v>
      </c>
      <c r="O1029" s="4"/>
      <c r="P1029" s="4"/>
      <c r="Q1029" s="4"/>
      <c r="R1029" s="4"/>
      <c r="S1029" s="4"/>
    </row>
    <row r="1030" spans="1:19">
      <c r="A1030" s="1" t="str">
        <f>+'BD1'!A1030</f>
        <v>Brunca</v>
      </c>
      <c r="B1030" s="1" t="str">
        <f>+'BD1'!B1030</f>
        <v>Potrero Grande</v>
      </c>
      <c r="C1030" s="1" t="str">
        <f>+'BD1'!C1030</f>
        <v>Marilyn Alfaro Montero</v>
      </c>
      <c r="D1030" s="1">
        <f>+'BD1'!D1030</f>
        <v>0.25</v>
      </c>
      <c r="E1030" s="1" t="str">
        <f>+'BD1'!E1030</f>
        <v>Técnico</v>
      </c>
      <c r="F1030" s="1" t="str">
        <f>+'BD1'!F1030</f>
        <v>Asistencia técnica a personas productoras (individual): atenciones virtuales y digitales (por productor)</v>
      </c>
      <c r="G1030" s="1" t="str">
        <f>+'BD1'!G1030</f>
        <v>Sustantiva</v>
      </c>
      <c r="H1030" s="1">
        <f>+'BD1'!H1030</f>
        <v>1.15917</v>
      </c>
      <c r="J1030" s="1" t="s">
        <v>136</v>
      </c>
      <c r="K1030" s="1" t="s">
        <v>141</v>
      </c>
      <c r="L1030" s="2" t="s">
        <v>13</v>
      </c>
      <c r="M1030" s="1" t="s">
        <v>67</v>
      </c>
      <c r="N1030" s="4">
        <f>IFERROR(AVERAGEIFS('TE por AEA'!$H$2:$H$12257,'TE por AEA'!$A$2:$A$12257,'TE por AEA'!J1030,'TE por AEA'!$B$2:$B$12257,'TE por AEA'!K1030,'TE por AEA'!$F$2:$F$12257,'TE por AEA'!L1030),"No hay registro")</f>
        <v>0.81240999999999997</v>
      </c>
      <c r="O1030" s="4"/>
      <c r="P1030" s="4"/>
      <c r="Q1030" s="4"/>
      <c r="R1030" s="4"/>
      <c r="S1030" s="4"/>
    </row>
    <row r="1031" spans="1:19">
      <c r="A1031" s="1" t="str">
        <f>+'BD1'!A1031</f>
        <v>Brunca</v>
      </c>
      <c r="B1031" s="1" t="str">
        <f>+'BD1'!B1031</f>
        <v>Potrero Grande</v>
      </c>
      <c r="C1031" s="1" t="str">
        <f>+'BD1'!C1031</f>
        <v>Marilyn Alfaro Montero</v>
      </c>
      <c r="D1031" s="1">
        <f>+'BD1'!D1031</f>
        <v>0.25</v>
      </c>
      <c r="E1031" s="1" t="str">
        <f>+'BD1'!E1031</f>
        <v>Técnico</v>
      </c>
      <c r="F1031" s="1" t="str">
        <f>+'BD1'!F1031</f>
        <v>Asistencia técnica a personas productoras (grupal): día de campo (por día en el evento)</v>
      </c>
      <c r="G1031" s="1" t="str">
        <f>+'BD1'!G1031</f>
        <v>Sustantiva</v>
      </c>
      <c r="H1031" s="1" t="str">
        <f>+'BD1'!H1031</f>
        <v>NA</v>
      </c>
      <c r="J1031" s="1" t="s">
        <v>136</v>
      </c>
      <c r="K1031" s="1" t="s">
        <v>141</v>
      </c>
      <c r="L1031" s="2" t="s">
        <v>14</v>
      </c>
      <c r="M1031" s="1" t="s">
        <v>67</v>
      </c>
      <c r="N1031" s="4">
        <f>IFERROR(AVERAGEIFS('TE por AEA'!$H$2:$H$12257,'TE por AEA'!$A$2:$A$12257,'TE por AEA'!J1031,'TE por AEA'!$B$2:$B$12257,'TE por AEA'!K1031,'TE por AEA'!$F$2:$F$12257,'TE por AEA'!L1031),"No hay registro")</f>
        <v>8.2033333333333331</v>
      </c>
      <c r="O1031" s="4"/>
      <c r="P1031" s="4"/>
      <c r="Q1031" s="4"/>
      <c r="R1031" s="4"/>
      <c r="S1031" s="4"/>
    </row>
    <row r="1032" spans="1:19">
      <c r="A1032" s="1" t="str">
        <f>+'BD1'!A1032</f>
        <v>Brunca</v>
      </c>
      <c r="B1032" s="1" t="str">
        <f>+'BD1'!B1032</f>
        <v>Potrero Grande</v>
      </c>
      <c r="C1032" s="1" t="str">
        <f>+'BD1'!C1032</f>
        <v>Marilyn Alfaro Montero</v>
      </c>
      <c r="D1032" s="1">
        <f>+'BD1'!D1032</f>
        <v>0.25</v>
      </c>
      <c r="E1032" s="1" t="str">
        <f>+'BD1'!E1032</f>
        <v>Técnico</v>
      </c>
      <c r="F1032" s="1" t="str">
        <f>+'BD1'!F1032</f>
        <v>Asistencia técnica a personas productoras (grupal): demostración de métodos (por evento, se puede acumular si la demostración tarda más de un día)</v>
      </c>
      <c r="G1032" s="1" t="str">
        <f>+'BD1'!G1032</f>
        <v>Sustantiva</v>
      </c>
      <c r="H1032" s="1">
        <f>+'BD1'!H1032</f>
        <v>5.35</v>
      </c>
      <c r="J1032" s="1" t="s">
        <v>136</v>
      </c>
      <c r="K1032" s="1" t="s">
        <v>141</v>
      </c>
      <c r="L1032" s="2" t="s">
        <v>15</v>
      </c>
      <c r="M1032" s="1" t="s">
        <v>67</v>
      </c>
      <c r="N1032" s="4">
        <f>IFERROR(AVERAGEIFS('TE por AEA'!$H$2:$H$12257,'TE por AEA'!$A$2:$A$12257,'TE por AEA'!J1032,'TE por AEA'!$B$2:$B$12257,'TE por AEA'!K1032,'TE por AEA'!$F$2:$F$12257,'TE por AEA'!L1032),"No hay registro")</f>
        <v>6.8955566666666668</v>
      </c>
      <c r="O1032" s="4"/>
      <c r="P1032" s="4"/>
      <c r="Q1032" s="4"/>
      <c r="R1032" s="4"/>
      <c r="S1032" s="4"/>
    </row>
    <row r="1033" spans="1:19">
      <c r="A1033" s="1" t="str">
        <f>+'BD1'!A1033</f>
        <v>Brunca</v>
      </c>
      <c r="B1033" s="1" t="str">
        <f>+'BD1'!B1033</f>
        <v>Potrero Grande</v>
      </c>
      <c r="C1033" s="1" t="str">
        <f>+'BD1'!C1033</f>
        <v>Marilyn Alfaro Montero</v>
      </c>
      <c r="D1033" s="1">
        <f>+'BD1'!D1033</f>
        <v>0.25</v>
      </c>
      <c r="E1033" s="1" t="str">
        <f>+'BD1'!E1033</f>
        <v>Técnico</v>
      </c>
      <c r="F1033" s="1" t="str">
        <f>+'BD1'!F1033</f>
        <v>Asistencia técnica a personas productoras (grupal): taller (por taller)</v>
      </c>
      <c r="G1033" s="1" t="str">
        <f>+'BD1'!G1033</f>
        <v>Sustantiva</v>
      </c>
      <c r="H1033" s="1" t="str">
        <f>+'BD1'!H1033</f>
        <v>NA</v>
      </c>
      <c r="J1033" s="1" t="s">
        <v>136</v>
      </c>
      <c r="K1033" s="1" t="s">
        <v>141</v>
      </c>
      <c r="L1033" s="2" t="s">
        <v>16</v>
      </c>
      <c r="M1033" s="1" t="s">
        <v>67</v>
      </c>
      <c r="N1033" s="4">
        <f>IFERROR(AVERAGEIFS('TE por AEA'!$H$2:$H$12257,'TE por AEA'!$A$2:$A$12257,'TE por AEA'!J1033,'TE por AEA'!$B$2:$B$12257,'TE por AEA'!K1033,'TE por AEA'!$F$2:$F$12257,'TE por AEA'!L1033),"No hay registro")</f>
        <v>11.948335</v>
      </c>
      <c r="O1033" s="4"/>
      <c r="P1033" s="4"/>
      <c r="Q1033" s="4"/>
      <c r="R1033" s="4"/>
      <c r="S1033" s="4"/>
    </row>
    <row r="1034" spans="1:19">
      <c r="A1034" s="1" t="str">
        <f>+'BD1'!A1034</f>
        <v>Brunca</v>
      </c>
      <c r="B1034" s="1" t="str">
        <f>+'BD1'!B1034</f>
        <v>Potrero Grande</v>
      </c>
      <c r="C1034" s="1" t="str">
        <f>+'BD1'!C1034</f>
        <v>Marilyn Alfaro Montero</v>
      </c>
      <c r="D1034" s="1">
        <f>+'BD1'!D1034</f>
        <v>0.25</v>
      </c>
      <c r="E1034" s="1" t="str">
        <f>+'BD1'!E1034</f>
        <v>Técnico</v>
      </c>
      <c r="F1034" s="1" t="str">
        <f>+'BD1'!F1034</f>
        <v>Asistencia técnica a personas productoras (grupal): charlas (por día en el evento)</v>
      </c>
      <c r="G1034" s="1" t="str">
        <f>+'BD1'!G1034</f>
        <v>Sustantiva</v>
      </c>
      <c r="H1034" s="1">
        <f>+'BD1'!H1034</f>
        <v>5.5283300000000004</v>
      </c>
      <c r="J1034" s="1" t="s">
        <v>136</v>
      </c>
      <c r="K1034" s="1" t="s">
        <v>141</v>
      </c>
      <c r="L1034" s="2" t="s">
        <v>17</v>
      </c>
      <c r="M1034" s="1" t="s">
        <v>67</v>
      </c>
      <c r="N1034" s="4">
        <f>IFERROR(AVERAGEIFS('TE por AEA'!$H$2:$H$12257,'TE por AEA'!$A$2:$A$12257,'TE por AEA'!J1034,'TE por AEA'!$B$2:$B$12257,'TE por AEA'!K1034,'TE por AEA'!$F$2:$F$12257,'TE por AEA'!L1034),"No hay registro")</f>
        <v>3.4477800000000003</v>
      </c>
      <c r="O1034" s="4"/>
      <c r="P1034" s="4"/>
      <c r="Q1034" s="4"/>
      <c r="R1034" s="4"/>
      <c r="S1034" s="4"/>
    </row>
    <row r="1035" spans="1:19">
      <c r="A1035" s="1" t="str">
        <f>+'BD1'!A1035</f>
        <v>Brunca</v>
      </c>
      <c r="B1035" s="1" t="str">
        <f>+'BD1'!B1035</f>
        <v>Potrero Grande</v>
      </c>
      <c r="C1035" s="1" t="str">
        <f>+'BD1'!C1035</f>
        <v>Marilyn Alfaro Montero</v>
      </c>
      <c r="D1035" s="1">
        <f>+'BD1'!D1035</f>
        <v>0.25</v>
      </c>
      <c r="E1035" s="1" t="str">
        <f>+'BD1'!E1035</f>
        <v>Técnico</v>
      </c>
      <c r="F1035" s="1" t="str">
        <f>+'BD1'!F1035</f>
        <v>Gestión en capacitaciones con instituciones públicas o privadas (solo gestión de coordinación por evento de capacitación)</v>
      </c>
      <c r="G1035" s="1" t="str">
        <f>+'BD1'!G1035</f>
        <v>Administrativa</v>
      </c>
      <c r="H1035" s="1">
        <f>+'BD1'!H1035</f>
        <v>21.75667</v>
      </c>
      <c r="J1035" s="1" t="s">
        <v>136</v>
      </c>
      <c r="K1035" s="1" t="s">
        <v>141</v>
      </c>
      <c r="L1035" s="2" t="s">
        <v>18</v>
      </c>
      <c r="M1035" s="1" t="s">
        <v>68</v>
      </c>
      <c r="N1035" s="4">
        <f>IFERROR(AVERAGEIFS('TE por AEA'!$H$2:$H$12257,'TE por AEA'!$A$2:$A$12257,'TE por AEA'!J1035,'TE por AEA'!$B$2:$B$12257,'TE por AEA'!K1035,'TE por AEA'!$F$2:$F$12257,'TE por AEA'!L1035),"No hay registro")</f>
        <v>9.6300000000000008</v>
      </c>
      <c r="O1035" s="4"/>
      <c r="P1035" s="4"/>
      <c r="Q1035" s="4"/>
      <c r="R1035" s="4"/>
      <c r="S1035" s="4"/>
    </row>
    <row r="1036" spans="1:19">
      <c r="A1036" s="1" t="str">
        <f>+'BD1'!A1036</f>
        <v>Brunca</v>
      </c>
      <c r="B1036" s="1" t="str">
        <f>+'BD1'!B1036</f>
        <v>Potrero Grande</v>
      </c>
      <c r="C1036" s="1" t="str">
        <f>+'BD1'!C1036</f>
        <v>Marilyn Alfaro Montero</v>
      </c>
      <c r="D1036" s="1">
        <f>+'BD1'!D1036</f>
        <v>0.25</v>
      </c>
      <c r="E1036" s="1" t="str">
        <f>+'BD1'!E1036</f>
        <v>Técnico</v>
      </c>
      <c r="F1036" s="1" t="str">
        <f>+'BD1'!F1036</f>
        <v>Aplicación de la herramienta de medición del nivel de gestión empresarial y organizacional (por organización)</v>
      </c>
      <c r="G1036" s="1" t="str">
        <f>+'BD1'!G1036</f>
        <v>Sustantiva</v>
      </c>
      <c r="H1036" s="1" t="str">
        <f>+'BD1'!H1036</f>
        <v>NA</v>
      </c>
      <c r="J1036" s="1" t="s">
        <v>136</v>
      </c>
      <c r="K1036" s="1" t="s">
        <v>141</v>
      </c>
      <c r="L1036" s="2" t="s">
        <v>19</v>
      </c>
      <c r="M1036" s="1" t="s">
        <v>67</v>
      </c>
      <c r="N1036" s="4">
        <f>IFERROR(AVERAGEIFS('TE por AEA'!$H$2:$H$12257,'TE por AEA'!$A$2:$A$12257,'TE por AEA'!J1036,'TE por AEA'!$B$2:$B$12257,'TE por AEA'!K1036,'TE por AEA'!$F$2:$F$12257,'TE por AEA'!L1036),"No hay registro")</f>
        <v>6.42</v>
      </c>
      <c r="O1036" s="4"/>
      <c r="P1036" s="4"/>
      <c r="Q1036" s="4"/>
      <c r="R1036" s="4"/>
      <c r="S1036" s="4"/>
    </row>
    <row r="1037" spans="1:19">
      <c r="A1037" s="1" t="str">
        <f>+'BD1'!A1037</f>
        <v>Brunca</v>
      </c>
      <c r="B1037" s="1" t="str">
        <f>+'BD1'!B1037</f>
        <v>Potrero Grande</v>
      </c>
      <c r="C1037" s="1" t="str">
        <f>+'BD1'!C1037</f>
        <v>Marilyn Alfaro Montero</v>
      </c>
      <c r="D1037" s="1">
        <f>+'BD1'!D1037</f>
        <v>0.25</v>
      </c>
      <c r="E1037" s="1" t="str">
        <f>+'BD1'!E1037</f>
        <v>Técnico</v>
      </c>
      <c r="F1037" s="1" t="str">
        <f>+'BD1'!F1037</f>
        <v>Elaboración y ejecución del plan de trabajo (por organización)</v>
      </c>
      <c r="G1037" s="1" t="str">
        <f>+'BD1'!G1037</f>
        <v>Sustantiva</v>
      </c>
      <c r="H1037" s="1" t="str">
        <f>+'BD1'!H1037</f>
        <v>NA</v>
      </c>
      <c r="J1037" s="1" t="s">
        <v>136</v>
      </c>
      <c r="K1037" s="1" t="s">
        <v>141</v>
      </c>
      <c r="L1037" s="2" t="s">
        <v>20</v>
      </c>
      <c r="M1037" s="1" t="s">
        <v>67</v>
      </c>
      <c r="N1037" s="4">
        <f>IFERROR(AVERAGEIFS('TE por AEA'!$H$2:$H$12257,'TE por AEA'!$A$2:$A$12257,'TE por AEA'!J1037,'TE por AEA'!$B$2:$B$12257,'TE por AEA'!K1037,'TE por AEA'!$F$2:$F$12257,'TE por AEA'!L1037),"No hay registro")</f>
        <v>7.1333299999999999</v>
      </c>
      <c r="O1037" s="4"/>
      <c r="P1037" s="4"/>
      <c r="Q1037" s="4"/>
      <c r="R1037" s="4"/>
      <c r="S1037" s="4"/>
    </row>
    <row r="1038" spans="1:19">
      <c r="A1038" s="1" t="str">
        <f>+'BD1'!A1038</f>
        <v>Brunca</v>
      </c>
      <c r="B1038" s="1" t="str">
        <f>+'BD1'!B1038</f>
        <v>Potrero Grande</v>
      </c>
      <c r="C1038" s="1" t="str">
        <f>+'BD1'!C1038</f>
        <v>Marilyn Alfaro Montero</v>
      </c>
      <c r="D1038" s="1">
        <f>+'BD1'!D1038</f>
        <v>0.25</v>
      </c>
      <c r="E1038" s="1" t="str">
        <f>+'BD1'!E1038</f>
        <v>Técnico</v>
      </c>
      <c r="F1038" s="1" t="str">
        <f>+'BD1'!F1038</f>
        <v>Visitas de seguimiento al plan de trabajo (por visita por organización)</v>
      </c>
      <c r="G1038" s="1" t="str">
        <f>+'BD1'!G1038</f>
        <v>Sustantiva</v>
      </c>
      <c r="H1038" s="1" t="str">
        <f>+'BD1'!H1038</f>
        <v>NA</v>
      </c>
      <c r="J1038" s="1" t="s">
        <v>136</v>
      </c>
      <c r="K1038" s="1" t="s">
        <v>141</v>
      </c>
      <c r="L1038" s="2" t="s">
        <v>21</v>
      </c>
      <c r="M1038" s="1" t="s">
        <v>67</v>
      </c>
      <c r="N1038" s="4">
        <f>IFERROR(AVERAGEIFS('TE por AEA'!$H$2:$H$12257,'TE por AEA'!$A$2:$A$12257,'TE por AEA'!J1038,'TE por AEA'!$B$2:$B$12257,'TE por AEA'!K1038,'TE por AEA'!$F$2:$F$12257,'TE por AEA'!L1038),"No hay registro")</f>
        <v>6.42</v>
      </c>
      <c r="O1038" s="4"/>
      <c r="P1038" s="4"/>
      <c r="Q1038" s="4"/>
      <c r="R1038" s="4"/>
      <c r="S1038" s="4"/>
    </row>
    <row r="1039" spans="1:19">
      <c r="A1039" s="1" t="str">
        <f>+'BD1'!A1039</f>
        <v>Brunca</v>
      </c>
      <c r="B1039" s="1" t="str">
        <f>+'BD1'!B1039</f>
        <v>Potrero Grande</v>
      </c>
      <c r="C1039" s="1" t="str">
        <f>+'BD1'!C1039</f>
        <v>Marilyn Alfaro Montero</v>
      </c>
      <c r="D1039" s="1">
        <f>+'BD1'!D1039</f>
        <v>0.25</v>
      </c>
      <c r="E1039" s="1" t="str">
        <f>+'BD1'!E1039</f>
        <v>Técnico</v>
      </c>
      <c r="F1039" s="1" t="str">
        <f>+'BD1'!F1039</f>
        <v>Reporte del plan de trabajo anual (por reporte por organización)</v>
      </c>
      <c r="G1039" s="1" t="str">
        <f>+'BD1'!G1039</f>
        <v>Sustantiva</v>
      </c>
      <c r="H1039" s="1" t="str">
        <f>+'BD1'!H1039</f>
        <v>NA</v>
      </c>
      <c r="J1039" s="1" t="s">
        <v>136</v>
      </c>
      <c r="K1039" s="1" t="s">
        <v>141</v>
      </c>
      <c r="L1039" s="2" t="s">
        <v>22</v>
      </c>
      <c r="M1039" s="1" t="s">
        <v>67</v>
      </c>
      <c r="N1039" s="4" t="str">
        <f>IFERROR(AVERAGEIFS('TE por AEA'!$H$2:$H$12257,'TE por AEA'!$A$2:$A$12257,'TE por AEA'!J1039,'TE por AEA'!$B$2:$B$12257,'TE por AEA'!K1039,'TE por AEA'!$F$2:$F$12257,'TE por AEA'!L1039),"No hay registro")</f>
        <v>No hay registro</v>
      </c>
      <c r="O1039" s="4"/>
      <c r="P1039" s="4"/>
      <c r="Q1039" s="4"/>
      <c r="R1039" s="4"/>
      <c r="S1039" s="4"/>
    </row>
    <row r="1040" spans="1:19">
      <c r="A1040" s="1" t="str">
        <f>+'BD1'!A1040</f>
        <v>Brunca</v>
      </c>
      <c r="B1040" s="1" t="str">
        <f>+'BD1'!B1040</f>
        <v>Potrero Grande</v>
      </c>
      <c r="C1040" s="1" t="str">
        <f>+'BD1'!C1040</f>
        <v>Marilyn Alfaro Montero</v>
      </c>
      <c r="D1040" s="1">
        <f>+'BD1'!D1040</f>
        <v>0.25</v>
      </c>
      <c r="E1040" s="1" t="str">
        <f>+'BD1'!E1040</f>
        <v>Técnico</v>
      </c>
      <c r="F1040" s="1" t="str">
        <f>+'BD1'!F1040</f>
        <v>NAMA (café): muestreo y toma de datos en finca (por productor)</v>
      </c>
      <c r="G1040" s="1" t="str">
        <f>+'BD1'!G1040</f>
        <v>Sustantiva</v>
      </c>
      <c r="H1040" s="1" t="str">
        <f>+'BD1'!H1040</f>
        <v>NA</v>
      </c>
      <c r="J1040" s="1" t="s">
        <v>136</v>
      </c>
      <c r="K1040" s="1" t="s">
        <v>141</v>
      </c>
      <c r="L1040" s="2" t="s">
        <v>23</v>
      </c>
      <c r="M1040" s="1" t="s">
        <v>67</v>
      </c>
      <c r="N1040" s="4">
        <f>IFERROR(AVERAGEIFS('TE por AEA'!$H$2:$H$12257,'TE por AEA'!$A$2:$A$12257,'TE por AEA'!J1040,'TE por AEA'!$B$2:$B$12257,'TE por AEA'!K1040,'TE por AEA'!$F$2:$F$12257,'TE por AEA'!L1040),"No hay registro")</f>
        <v>3.7450000000000001</v>
      </c>
      <c r="O1040" s="4"/>
      <c r="P1040" s="4"/>
      <c r="Q1040" s="4"/>
      <c r="R1040" s="4"/>
      <c r="S1040" s="4"/>
    </row>
    <row r="1041" spans="1:19">
      <c r="A1041" s="1" t="str">
        <f>+'BD1'!A1041</f>
        <v>Brunca</v>
      </c>
      <c r="B1041" s="1" t="str">
        <f>+'BD1'!B1041</f>
        <v>Potrero Grande</v>
      </c>
      <c r="C1041" s="1" t="str">
        <f>+'BD1'!C1041</f>
        <v>Marilyn Alfaro Montero</v>
      </c>
      <c r="D1041" s="1">
        <f>+'BD1'!D1041</f>
        <v>0.25</v>
      </c>
      <c r="E1041" s="1" t="str">
        <f>+'BD1'!E1041</f>
        <v>Técnico</v>
      </c>
      <c r="F1041" s="1" t="str">
        <f>+'BD1'!F1041</f>
        <v>NAMA (café): inclusión de datos al SisDNEA (por productor)</v>
      </c>
      <c r="G1041" s="1" t="str">
        <f>+'BD1'!G1041</f>
        <v>Sustantiva</v>
      </c>
      <c r="H1041" s="1" t="str">
        <f>+'BD1'!H1041</f>
        <v>NA</v>
      </c>
      <c r="J1041" s="1" t="s">
        <v>136</v>
      </c>
      <c r="K1041" s="1" t="s">
        <v>141</v>
      </c>
      <c r="L1041" s="2" t="s">
        <v>24</v>
      </c>
      <c r="M1041" s="1" t="s">
        <v>67</v>
      </c>
      <c r="N1041" s="4">
        <f>IFERROR(AVERAGEIFS('TE por AEA'!$H$2:$H$12257,'TE por AEA'!$A$2:$A$12257,'TE por AEA'!J1041,'TE por AEA'!$B$2:$B$12257,'TE por AEA'!K1041,'TE por AEA'!$F$2:$F$12257,'TE por AEA'!L1041),"No hay registro")</f>
        <v>1.605</v>
      </c>
      <c r="O1041" s="4"/>
      <c r="P1041" s="4"/>
      <c r="Q1041" s="4"/>
      <c r="R1041" s="4"/>
      <c r="S1041" s="4"/>
    </row>
    <row r="1042" spans="1:19">
      <c r="A1042" s="1" t="str">
        <f>+'BD1'!A1042</f>
        <v>Brunca</v>
      </c>
      <c r="B1042" s="1" t="str">
        <f>+'BD1'!B1042</f>
        <v>Potrero Grande</v>
      </c>
      <c r="C1042" s="1" t="str">
        <f>+'BD1'!C1042</f>
        <v>Marilyn Alfaro Montero</v>
      </c>
      <c r="D1042" s="1">
        <f>+'BD1'!D1042</f>
        <v>0.25</v>
      </c>
      <c r="E1042" s="1" t="str">
        <f>+'BD1'!E1042</f>
        <v>Técnico</v>
      </c>
      <c r="F1042" s="1" t="str">
        <f>+'BD1'!F1042</f>
        <v>NAMA (café): entrega de constancia de verificación del MRV a la persona productora (por productor)</v>
      </c>
      <c r="G1042" s="1" t="str">
        <f>+'BD1'!G1042</f>
        <v>Sustantiva</v>
      </c>
      <c r="H1042" s="1" t="str">
        <f>+'BD1'!H1042</f>
        <v>NA</v>
      </c>
      <c r="J1042" s="1" t="s">
        <v>136</v>
      </c>
      <c r="K1042" s="1" t="s">
        <v>141</v>
      </c>
      <c r="L1042" s="3" t="s">
        <v>25</v>
      </c>
      <c r="M1042" s="1" t="s">
        <v>67</v>
      </c>
      <c r="N1042" s="4">
        <f>IFERROR(AVERAGEIFS('TE por AEA'!$H$2:$H$12257,'TE por AEA'!$A$2:$A$12257,'TE por AEA'!J1042,'TE por AEA'!$B$2:$B$12257,'TE por AEA'!K1042,'TE por AEA'!$F$2:$F$12257,'TE por AEA'!L1042),"No hay registro")</f>
        <v>1.15917</v>
      </c>
      <c r="O1042" s="4"/>
      <c r="P1042" s="4"/>
      <c r="Q1042" s="4"/>
      <c r="R1042" s="4"/>
      <c r="S1042" s="4"/>
    </row>
    <row r="1043" spans="1:19">
      <c r="A1043" s="1" t="str">
        <f>+'BD1'!A1043</f>
        <v>Brunca</v>
      </c>
      <c r="B1043" s="1" t="str">
        <f>+'BD1'!B1043</f>
        <v>Potrero Grande</v>
      </c>
      <c r="C1043" s="1" t="str">
        <f>+'BD1'!C1043</f>
        <v>Marilyn Alfaro Montero</v>
      </c>
      <c r="D1043" s="1">
        <f>+'BD1'!D1043</f>
        <v>0.25</v>
      </c>
      <c r="E1043" s="1" t="str">
        <f>+'BD1'!E1043</f>
        <v>Técnico</v>
      </c>
      <c r="F1043" s="1" t="str">
        <f>+'BD1'!F1043</f>
        <v>NAMA (ganadería): muestreo y toma de datos en finca (por productor)</v>
      </c>
      <c r="G1043" s="1" t="str">
        <f>+'BD1'!G1043</f>
        <v>Sustantiva</v>
      </c>
      <c r="H1043" s="1" t="str">
        <f>+'BD1'!H1043</f>
        <v>NA</v>
      </c>
      <c r="J1043" s="1" t="s">
        <v>136</v>
      </c>
      <c r="K1043" s="1" t="s">
        <v>141</v>
      </c>
      <c r="L1043" s="3" t="s">
        <v>26</v>
      </c>
      <c r="M1043" s="1" t="s">
        <v>67</v>
      </c>
      <c r="N1043" s="4">
        <f>IFERROR(AVERAGEIFS('TE por AEA'!$H$2:$H$12257,'TE por AEA'!$A$2:$A$12257,'TE por AEA'!J1043,'TE por AEA'!$B$2:$B$12257,'TE por AEA'!K1043,'TE por AEA'!$F$2:$F$12257,'TE por AEA'!L1043),"No hay registro")</f>
        <v>13.375</v>
      </c>
      <c r="O1043" s="4"/>
      <c r="P1043" s="4"/>
      <c r="Q1043" s="4"/>
      <c r="R1043" s="4"/>
      <c r="S1043" s="4"/>
    </row>
    <row r="1044" spans="1:19">
      <c r="A1044" s="1" t="str">
        <f>+'BD1'!A1044</f>
        <v>Brunca</v>
      </c>
      <c r="B1044" s="1" t="str">
        <f>+'BD1'!B1044</f>
        <v>Potrero Grande</v>
      </c>
      <c r="C1044" s="1" t="str">
        <f>+'BD1'!C1044</f>
        <v>Marilyn Alfaro Montero</v>
      </c>
      <c r="D1044" s="1">
        <f>+'BD1'!D1044</f>
        <v>0.25</v>
      </c>
      <c r="E1044" s="1" t="str">
        <f>+'BD1'!E1044</f>
        <v>Técnico</v>
      </c>
      <c r="F1044" s="1" t="str">
        <f>+'BD1'!F1044</f>
        <v>NAMA (ganadería): inclusión de datos al SisDNEA (por productor)</v>
      </c>
      <c r="G1044" s="1" t="str">
        <f>+'BD1'!G1044</f>
        <v>Sustantiva</v>
      </c>
      <c r="H1044" s="1" t="str">
        <f>+'BD1'!H1044</f>
        <v>NA</v>
      </c>
      <c r="J1044" s="1" t="s">
        <v>136</v>
      </c>
      <c r="K1044" s="1" t="s">
        <v>141</v>
      </c>
      <c r="L1044" s="3" t="s">
        <v>27</v>
      </c>
      <c r="M1044" s="1" t="s">
        <v>67</v>
      </c>
      <c r="N1044" s="4">
        <f>IFERROR(AVERAGEIFS('TE por AEA'!$H$2:$H$12257,'TE por AEA'!$A$2:$A$12257,'TE por AEA'!J1044,'TE por AEA'!$B$2:$B$12257,'TE por AEA'!K1044,'TE por AEA'!$F$2:$F$12257,'TE por AEA'!L1044),"No hay registro")</f>
        <v>2.14</v>
      </c>
      <c r="O1044" s="4"/>
      <c r="P1044" s="4"/>
      <c r="Q1044" s="4"/>
      <c r="R1044" s="4"/>
      <c r="S1044" s="4"/>
    </row>
    <row r="1045" spans="1:19">
      <c r="A1045" s="1" t="str">
        <f>+'BD1'!A1045</f>
        <v>Brunca</v>
      </c>
      <c r="B1045" s="1" t="str">
        <f>+'BD1'!B1045</f>
        <v>Potrero Grande</v>
      </c>
      <c r="C1045" s="1" t="str">
        <f>+'BD1'!C1045</f>
        <v>Marilyn Alfaro Montero</v>
      </c>
      <c r="D1045" s="1">
        <f>+'BD1'!D1045</f>
        <v>0.25</v>
      </c>
      <c r="E1045" s="1" t="str">
        <f>+'BD1'!E1045</f>
        <v>Técnico</v>
      </c>
      <c r="F1045" s="1" t="str">
        <f>+'BD1'!F1045</f>
        <v>NAMA (ganadería): entrega de constancia de verificación del MRV a la persona productora (por productor)</v>
      </c>
      <c r="G1045" s="1" t="str">
        <f>+'BD1'!G1045</f>
        <v>Sustantiva</v>
      </c>
      <c r="H1045" s="1" t="str">
        <f>+'BD1'!H1045</f>
        <v>NA</v>
      </c>
      <c r="J1045" s="1" t="s">
        <v>136</v>
      </c>
      <c r="K1045" s="1" t="s">
        <v>141</v>
      </c>
      <c r="L1045" s="3" t="s">
        <v>28</v>
      </c>
      <c r="M1045" s="1" t="s">
        <v>67</v>
      </c>
      <c r="N1045" s="4">
        <f>IFERROR(AVERAGEIFS('TE por AEA'!$H$2:$H$12257,'TE por AEA'!$A$2:$A$12257,'TE por AEA'!J1045,'TE por AEA'!$B$2:$B$12257,'TE por AEA'!K1045,'TE por AEA'!$F$2:$F$12257,'TE por AEA'!L1045),"No hay registro")</f>
        <v>1.605</v>
      </c>
      <c r="O1045" s="4"/>
      <c r="P1045" s="4"/>
      <c r="Q1045" s="4"/>
      <c r="R1045" s="4"/>
      <c r="S1045" s="4"/>
    </row>
    <row r="1046" spans="1:19">
      <c r="A1046" s="1" t="str">
        <f>+'BD1'!A1046</f>
        <v>Brunca</v>
      </c>
      <c r="B1046" s="1" t="str">
        <f>+'BD1'!B1046</f>
        <v>Potrero Grande</v>
      </c>
      <c r="C1046" s="1" t="str">
        <f>+'BD1'!C1046</f>
        <v>Marilyn Alfaro Montero</v>
      </c>
      <c r="D1046" s="1">
        <f>+'BD1'!D1046</f>
        <v>0.25</v>
      </c>
      <c r="E1046" s="1" t="str">
        <f>+'BD1'!E1046</f>
        <v>Técnico</v>
      </c>
      <c r="F1046" s="1" t="str">
        <f>+'BD1'!F1046</f>
        <v>Producción sostenible: elaboración de la herramienta Tu Modelo, en el SisDNEA (por productor)</v>
      </c>
      <c r="G1046" s="1" t="str">
        <f>+'BD1'!G1046</f>
        <v>Sustantiva</v>
      </c>
      <c r="H1046" s="1" t="str">
        <f>+'BD1'!H1046</f>
        <v>NA</v>
      </c>
      <c r="J1046" s="1" t="s">
        <v>136</v>
      </c>
      <c r="K1046" s="1" t="s">
        <v>141</v>
      </c>
      <c r="L1046" s="3" t="s">
        <v>29</v>
      </c>
      <c r="M1046" s="1" t="s">
        <v>67</v>
      </c>
      <c r="N1046" s="4">
        <f>IFERROR(AVERAGEIFS('TE por AEA'!$H$2:$H$12257,'TE por AEA'!$A$2:$A$12257,'TE por AEA'!J1046,'TE por AEA'!$B$2:$B$12257,'TE por AEA'!K1046,'TE por AEA'!$F$2:$F$12257,'TE por AEA'!L1046),"No hay registro")</f>
        <v>4.28</v>
      </c>
      <c r="O1046" s="4"/>
      <c r="P1046" s="4"/>
      <c r="Q1046" s="4"/>
      <c r="R1046" s="4"/>
      <c r="S1046" s="4"/>
    </row>
    <row r="1047" spans="1:19">
      <c r="A1047" s="1" t="str">
        <f>+'BD1'!A1047</f>
        <v>Brunca</v>
      </c>
      <c r="B1047" s="1" t="str">
        <f>+'BD1'!B1047</f>
        <v>Potrero Grande</v>
      </c>
      <c r="C1047" s="1" t="str">
        <f>+'BD1'!C1047</f>
        <v>Marilyn Alfaro Montero</v>
      </c>
      <c r="D1047" s="1">
        <f>+'BD1'!D1047</f>
        <v>0.25</v>
      </c>
      <c r="E1047" s="1" t="str">
        <f>+'BD1'!E1047</f>
        <v>Técnico</v>
      </c>
      <c r="F1047" s="1" t="str">
        <f>+'BD1'!F1047</f>
        <v>Producción sostenible: entregar certificado al productor e incluirlo en el expediente físico (por productor)</v>
      </c>
      <c r="G1047" s="1" t="str">
        <f>+'BD1'!G1047</f>
        <v>Sustantiva</v>
      </c>
      <c r="H1047" s="1" t="str">
        <f>+'BD1'!H1047</f>
        <v>NA</v>
      </c>
      <c r="J1047" s="1" t="s">
        <v>136</v>
      </c>
      <c r="K1047" s="1" t="s">
        <v>141</v>
      </c>
      <c r="L1047" s="3" t="s">
        <v>30</v>
      </c>
      <c r="M1047" s="1" t="s">
        <v>67</v>
      </c>
      <c r="N1047" s="4">
        <f>IFERROR(AVERAGEIFS('TE por AEA'!$H$2:$H$12257,'TE por AEA'!$A$2:$A$12257,'TE por AEA'!J1047,'TE por AEA'!$B$2:$B$12257,'TE por AEA'!K1047,'TE por AEA'!$F$2:$F$12257,'TE por AEA'!L1047),"No hay registro")</f>
        <v>2.14</v>
      </c>
      <c r="O1047" s="4"/>
      <c r="P1047" s="4"/>
      <c r="Q1047" s="4"/>
      <c r="R1047" s="4"/>
      <c r="S1047" s="4"/>
    </row>
    <row r="1048" spans="1:19">
      <c r="A1048" s="1" t="str">
        <f>+'BD1'!A1048</f>
        <v>Brunca</v>
      </c>
      <c r="B1048" s="1" t="str">
        <f>+'BD1'!B1048</f>
        <v>Potrero Grande</v>
      </c>
      <c r="C1048" s="1" t="str">
        <f>+'BD1'!C1048</f>
        <v>Marilyn Alfaro Montero</v>
      </c>
      <c r="D1048" s="1">
        <f>+'BD1'!D1048</f>
        <v>0.25</v>
      </c>
      <c r="E1048" s="1" t="str">
        <f>+'BD1'!E1048</f>
        <v>Técnico</v>
      </c>
      <c r="F1048" s="1" t="str">
        <f>+'BD1'!F1048</f>
        <v>RBAyP y RBAO: divulgación del programa de incentivos (por acción de divulgación)</v>
      </c>
      <c r="G1048" s="1" t="str">
        <f>+'BD1'!G1048</f>
        <v>Sustantiva</v>
      </c>
      <c r="H1048" s="1" t="str">
        <f>+'BD1'!H1048</f>
        <v>NA</v>
      </c>
      <c r="J1048" s="1" t="s">
        <v>136</v>
      </c>
      <c r="K1048" s="1" t="s">
        <v>141</v>
      </c>
      <c r="L1048" s="3" t="s">
        <v>31</v>
      </c>
      <c r="M1048" s="1" t="s">
        <v>67</v>
      </c>
      <c r="N1048" s="4" t="str">
        <f>IFERROR(AVERAGEIFS('TE por AEA'!$H$2:$H$12257,'TE por AEA'!$A$2:$A$12257,'TE por AEA'!J1048,'TE por AEA'!$B$2:$B$12257,'TE por AEA'!K1048,'TE por AEA'!$F$2:$F$12257,'TE por AEA'!L1048),"No hay registro")</f>
        <v>No hay registro</v>
      </c>
      <c r="O1048" s="4"/>
      <c r="P1048" s="4"/>
      <c r="Q1048" s="4"/>
      <c r="R1048" s="4"/>
      <c r="S1048" s="4"/>
    </row>
    <row r="1049" spans="1:19">
      <c r="A1049" s="1" t="str">
        <f>+'BD1'!A1049</f>
        <v>Brunca</v>
      </c>
      <c r="B1049" s="1" t="str">
        <f>+'BD1'!B1049</f>
        <v>Potrero Grande</v>
      </c>
      <c r="C1049" s="1" t="str">
        <f>+'BD1'!C1049</f>
        <v>Marilyn Alfaro Montero</v>
      </c>
      <c r="D1049" s="1">
        <f>+'BD1'!D1049</f>
        <v>0.25</v>
      </c>
      <c r="E1049" s="1" t="str">
        <f>+'BD1'!E1049</f>
        <v>Técnico</v>
      </c>
      <c r="F1049" s="1" t="str">
        <f>+'BD1'!F1049</f>
        <v>RBAyP y RBAO: completar formularios para recibir incentivos económicos (por productor)</v>
      </c>
      <c r="G1049" s="1" t="str">
        <f>+'BD1'!G1049</f>
        <v>Sustantiva</v>
      </c>
      <c r="H1049" s="1" t="str">
        <f>+'BD1'!H1049</f>
        <v>NA</v>
      </c>
      <c r="J1049" s="1" t="s">
        <v>136</v>
      </c>
      <c r="K1049" s="1" t="s">
        <v>141</v>
      </c>
      <c r="L1049" s="3" t="s">
        <v>32</v>
      </c>
      <c r="M1049" s="1" t="s">
        <v>67</v>
      </c>
      <c r="N1049" s="4" t="str">
        <f>IFERROR(AVERAGEIFS('TE por AEA'!$H$2:$H$12257,'TE por AEA'!$A$2:$A$12257,'TE por AEA'!J1049,'TE por AEA'!$B$2:$B$12257,'TE por AEA'!K1049,'TE por AEA'!$F$2:$F$12257,'TE por AEA'!L1049),"No hay registro")</f>
        <v>No hay registro</v>
      </c>
      <c r="O1049" s="4"/>
      <c r="P1049" s="4"/>
      <c r="Q1049" s="4"/>
      <c r="R1049" s="4"/>
      <c r="S1049" s="4"/>
    </row>
    <row r="1050" spans="1:19">
      <c r="A1050" s="1" t="str">
        <f>+'BD1'!A1050</f>
        <v>Brunca</v>
      </c>
      <c r="B1050" s="1" t="str">
        <f>+'BD1'!B1050</f>
        <v>Potrero Grande</v>
      </c>
      <c r="C1050" s="1" t="str">
        <f>+'BD1'!C1050</f>
        <v>Marilyn Alfaro Montero</v>
      </c>
      <c r="D1050" s="1">
        <f>+'BD1'!D1050</f>
        <v>0.25</v>
      </c>
      <c r="E1050" s="1" t="str">
        <f>+'BD1'!E1050</f>
        <v>Técnico</v>
      </c>
      <c r="F1050" s="1" t="str">
        <f>+'BD1'!F1050</f>
        <v>RBAyP y RBAO: revisión de las solicitudes del programa de incentivos económicos (por productor)</v>
      </c>
      <c r="G1050" s="1" t="str">
        <f>+'BD1'!G1050</f>
        <v>Sustantiva</v>
      </c>
      <c r="H1050" s="1" t="str">
        <f>+'BD1'!H1050</f>
        <v>NA</v>
      </c>
      <c r="J1050" s="1" t="s">
        <v>136</v>
      </c>
      <c r="K1050" s="1" t="s">
        <v>141</v>
      </c>
      <c r="L1050" s="3" t="s">
        <v>33</v>
      </c>
      <c r="M1050" s="1" t="s">
        <v>67</v>
      </c>
      <c r="N1050" s="4" t="str">
        <f>IFERROR(AVERAGEIFS('TE por AEA'!$H$2:$H$12257,'TE por AEA'!$A$2:$A$12257,'TE por AEA'!J1050,'TE por AEA'!$B$2:$B$12257,'TE por AEA'!K1050,'TE por AEA'!$F$2:$F$12257,'TE por AEA'!L1050),"No hay registro")</f>
        <v>No hay registro</v>
      </c>
      <c r="O1050" s="4"/>
      <c r="P1050" s="4"/>
      <c r="Q1050" s="4"/>
      <c r="R1050" s="4"/>
      <c r="S1050" s="4"/>
    </row>
    <row r="1051" spans="1:19">
      <c r="A1051" s="1" t="str">
        <f>+'BD1'!A1051</f>
        <v>Brunca</v>
      </c>
      <c r="B1051" s="1" t="str">
        <f>+'BD1'!B1051</f>
        <v>Potrero Grande</v>
      </c>
      <c r="C1051" s="1" t="str">
        <f>+'BD1'!C1051</f>
        <v>Marilyn Alfaro Montero</v>
      </c>
      <c r="D1051" s="1">
        <f>+'BD1'!D1051</f>
        <v>0.25</v>
      </c>
      <c r="E1051" s="1" t="str">
        <f>+'BD1'!E1051</f>
        <v>Técnico</v>
      </c>
      <c r="F1051" s="1" t="str">
        <f>+'BD1'!F1051</f>
        <v>RBAyP y RBAO: visita a finca para verificación (por visita por productor)</v>
      </c>
      <c r="G1051" s="1" t="str">
        <f>+'BD1'!G1051</f>
        <v>Sustantiva</v>
      </c>
      <c r="H1051" s="1" t="str">
        <f>+'BD1'!H1051</f>
        <v>NA</v>
      </c>
      <c r="J1051" s="1" t="s">
        <v>136</v>
      </c>
      <c r="K1051" s="1" t="s">
        <v>141</v>
      </c>
      <c r="L1051" s="3" t="s">
        <v>34</v>
      </c>
      <c r="M1051" s="1" t="s">
        <v>67</v>
      </c>
      <c r="N1051" s="4" t="str">
        <f>IFERROR(AVERAGEIFS('TE por AEA'!$H$2:$H$12257,'TE por AEA'!$A$2:$A$12257,'TE por AEA'!J1051,'TE por AEA'!$B$2:$B$12257,'TE por AEA'!K1051,'TE por AEA'!$F$2:$F$12257,'TE por AEA'!L1051),"No hay registro")</f>
        <v>No hay registro</v>
      </c>
      <c r="O1051" s="4"/>
      <c r="P1051" s="4"/>
      <c r="Q1051" s="4"/>
      <c r="R1051" s="4"/>
      <c r="S1051" s="4"/>
    </row>
    <row r="1052" spans="1:19">
      <c r="A1052" s="1" t="str">
        <f>+'BD1'!A1052</f>
        <v>Brunca</v>
      </c>
      <c r="B1052" s="1" t="str">
        <f>+'BD1'!B1052</f>
        <v>Potrero Grande</v>
      </c>
      <c r="C1052" s="1" t="str">
        <f>+'BD1'!C1052</f>
        <v>Marilyn Alfaro Montero</v>
      </c>
      <c r="D1052" s="1">
        <f>+'BD1'!D1052</f>
        <v>0.25</v>
      </c>
      <c r="E1052" s="1" t="str">
        <f>+'BD1'!E1052</f>
        <v>Técnico</v>
      </c>
      <c r="F1052" s="1" t="str">
        <f>+'BD1'!F1052</f>
        <v>Productores ocasionales: asistencia técnica individual (por productor)</v>
      </c>
      <c r="G1052" s="1" t="str">
        <f>+'BD1'!G1052</f>
        <v>Sustantiva</v>
      </c>
      <c r="H1052" s="1">
        <f>+'BD1'!H1052</f>
        <v>4.4583300000000001</v>
      </c>
      <c r="J1052" s="1" t="s">
        <v>136</v>
      </c>
      <c r="K1052" s="1" t="s">
        <v>141</v>
      </c>
      <c r="L1052" s="3" t="s">
        <v>35</v>
      </c>
      <c r="M1052" s="1" t="s">
        <v>67</v>
      </c>
      <c r="N1052" s="4">
        <f>IFERROR(AVERAGEIFS('TE por AEA'!$H$2:$H$12257,'TE por AEA'!$A$2:$A$12257,'TE por AEA'!J1052,'TE por AEA'!$B$2:$B$12257,'TE por AEA'!K1052,'TE por AEA'!$F$2:$F$12257,'TE por AEA'!L1052),"No hay registro")</f>
        <v>4.28</v>
      </c>
      <c r="O1052" s="4"/>
      <c r="P1052" s="4"/>
      <c r="Q1052" s="4"/>
      <c r="R1052" s="4"/>
      <c r="S1052" s="4"/>
    </row>
    <row r="1053" spans="1:19">
      <c r="A1053" s="1" t="str">
        <f>+'BD1'!A1053</f>
        <v>Brunca</v>
      </c>
      <c r="B1053" s="1" t="str">
        <f>+'BD1'!B1053</f>
        <v>Potrero Grande</v>
      </c>
      <c r="C1053" s="1" t="str">
        <f>+'BD1'!C1053</f>
        <v>Marilyn Alfaro Montero</v>
      </c>
      <c r="D1053" s="1">
        <f>+'BD1'!D1053</f>
        <v>0.25</v>
      </c>
      <c r="E1053" s="1" t="str">
        <f>+'BD1'!E1053</f>
        <v>Técnico</v>
      </c>
      <c r="F1053" s="1" t="str">
        <f>+'BD1'!F1053</f>
        <v>Productores ocasionales: asistencia técnica grupal (por asistencia a grupo)</v>
      </c>
      <c r="G1053" s="1" t="str">
        <f>+'BD1'!G1053</f>
        <v>Sustantiva</v>
      </c>
      <c r="H1053" s="1">
        <f>+'BD1'!H1053</f>
        <v>6.42</v>
      </c>
      <c r="J1053" s="1" t="s">
        <v>136</v>
      </c>
      <c r="K1053" s="1" t="s">
        <v>141</v>
      </c>
      <c r="L1053" s="3" t="s">
        <v>36</v>
      </c>
      <c r="M1053" s="1" t="s">
        <v>67</v>
      </c>
      <c r="N1053" s="4">
        <f>IFERROR(AVERAGEIFS('TE por AEA'!$H$2:$H$12257,'TE por AEA'!$A$2:$A$12257,'TE por AEA'!J1053,'TE por AEA'!$B$2:$B$12257,'TE por AEA'!K1053,'TE por AEA'!$F$2:$F$12257,'TE por AEA'!L1053),"No hay registro")</f>
        <v>5.9741649999999993</v>
      </c>
      <c r="O1053" s="4"/>
      <c r="P1053" s="4"/>
      <c r="Q1053" s="4"/>
      <c r="R1053" s="4"/>
      <c r="S1053" s="4"/>
    </row>
    <row r="1054" spans="1:19">
      <c r="A1054" s="1" t="str">
        <f>+'BD1'!A1054</f>
        <v>Brunca</v>
      </c>
      <c r="B1054" s="1" t="str">
        <f>+'BD1'!B1054</f>
        <v>Potrero Grande</v>
      </c>
      <c r="C1054" s="1" t="str">
        <f>+'BD1'!C1054</f>
        <v>Marilyn Alfaro Montero</v>
      </c>
      <c r="D1054" s="1">
        <f>+'BD1'!D1054</f>
        <v>0.25</v>
      </c>
      <c r="E1054" s="1" t="str">
        <f>+'BD1'!E1054</f>
        <v>Técnico</v>
      </c>
      <c r="F1054" s="1" t="str">
        <f>+'BD1'!F1054</f>
        <v>Productores ocasionales: servicios de extensión de información digitales y virtuales (por productor)</v>
      </c>
      <c r="G1054" s="1" t="str">
        <f>+'BD1'!G1054</f>
        <v>Sustantiva</v>
      </c>
      <c r="H1054" s="1">
        <f>+'BD1'!H1054</f>
        <v>4.4583300000000001</v>
      </c>
      <c r="J1054" s="1" t="s">
        <v>136</v>
      </c>
      <c r="K1054" s="1" t="s">
        <v>141</v>
      </c>
      <c r="L1054" s="3" t="s">
        <v>37</v>
      </c>
      <c r="M1054" s="1" t="s">
        <v>67</v>
      </c>
      <c r="N1054" s="4">
        <f>IFERROR(AVERAGEIFS('TE por AEA'!$H$2:$H$12257,'TE por AEA'!$A$2:$A$12257,'TE por AEA'!J1054,'TE por AEA'!$B$2:$B$12257,'TE por AEA'!K1054,'TE por AEA'!$F$2:$F$12257,'TE por AEA'!L1054),"No hay registro")</f>
        <v>0.65388999999999997</v>
      </c>
      <c r="O1054" s="4"/>
      <c r="P1054" s="4"/>
      <c r="Q1054" s="4"/>
      <c r="R1054" s="4"/>
      <c r="S1054" s="4"/>
    </row>
    <row r="1055" spans="1:19">
      <c r="A1055" s="1" t="str">
        <f>+'BD1'!A1055</f>
        <v>Brunca</v>
      </c>
      <c r="B1055" s="1" t="str">
        <f>+'BD1'!B1055</f>
        <v>Potrero Grande</v>
      </c>
      <c r="C1055" s="1" t="str">
        <f>+'BD1'!C1055</f>
        <v>Marilyn Alfaro Montero</v>
      </c>
      <c r="D1055" s="1">
        <f>+'BD1'!D1055</f>
        <v>0.25</v>
      </c>
      <c r="E1055" s="1" t="str">
        <f>+'BD1'!E1055</f>
        <v>Técnico</v>
      </c>
      <c r="F1055" s="1" t="str">
        <f>+'BD1'!F1055</f>
        <v>Proyectos financiados con fondos públicos y transferencia MAG: apoyo en la formulación de proyectos de personas productoras (acumulado efectivo por proyecto)</v>
      </c>
      <c r="G1055" s="1" t="str">
        <f>+'BD1'!G1055</f>
        <v>Sustantiva</v>
      </c>
      <c r="H1055" s="1" t="str">
        <f>+'BD1'!H1055</f>
        <v>NA</v>
      </c>
      <c r="J1055" s="1" t="s">
        <v>136</v>
      </c>
      <c r="K1055" s="1" t="s">
        <v>141</v>
      </c>
      <c r="L1055" s="3" t="s">
        <v>38</v>
      </c>
      <c r="M1055" s="1" t="s">
        <v>67</v>
      </c>
      <c r="N1055" s="4" t="str">
        <f>IFERROR(AVERAGEIFS('TE por AEA'!$H$2:$H$12257,'TE por AEA'!$A$2:$A$12257,'TE por AEA'!J1055,'TE por AEA'!$B$2:$B$12257,'TE por AEA'!K1055,'TE por AEA'!$F$2:$F$12257,'TE por AEA'!L1055),"No hay registro")</f>
        <v>No hay registro</v>
      </c>
      <c r="O1055" s="4"/>
      <c r="P1055" s="4"/>
      <c r="Q1055" s="4"/>
      <c r="R1055" s="4"/>
      <c r="S1055" s="4"/>
    </row>
    <row r="1056" spans="1:19">
      <c r="A1056" s="1" t="str">
        <f>+'BD1'!A1056</f>
        <v>Brunca</v>
      </c>
      <c r="B1056" s="1" t="str">
        <f>+'BD1'!B1056</f>
        <v>Potrero Grande</v>
      </c>
      <c r="C1056" s="1" t="str">
        <f>+'BD1'!C1056</f>
        <v>Marilyn Alfaro Montero</v>
      </c>
      <c r="D1056" s="1">
        <f>+'BD1'!D1056</f>
        <v>0.25</v>
      </c>
      <c r="E1056" s="1" t="str">
        <f>+'BD1'!E1056</f>
        <v>Técnico</v>
      </c>
      <c r="F1056" s="1" t="str">
        <f>+'BD1'!F1056</f>
        <v>Proyectos financiados con fondos públicos y transferencia MAG: apoyo en la formulación de proyectos de organizaciones (acumulado efectivo por proyecto)</v>
      </c>
      <c r="G1056" s="1" t="str">
        <f>+'BD1'!G1056</f>
        <v>Sustantiva</v>
      </c>
      <c r="H1056" s="1" t="str">
        <f>+'BD1'!H1056</f>
        <v>NA</v>
      </c>
      <c r="J1056" s="1" t="s">
        <v>136</v>
      </c>
      <c r="K1056" s="1" t="s">
        <v>141</v>
      </c>
      <c r="L1056" s="3" t="s">
        <v>39</v>
      </c>
      <c r="M1056" s="1" t="s">
        <v>67</v>
      </c>
      <c r="N1056" s="4" t="str">
        <f>IFERROR(AVERAGEIFS('TE por AEA'!$H$2:$H$12257,'TE por AEA'!$A$2:$A$12257,'TE por AEA'!J1056,'TE por AEA'!$B$2:$B$12257,'TE por AEA'!K1056,'TE por AEA'!$F$2:$F$12257,'TE por AEA'!L1056),"No hay registro")</f>
        <v>No hay registro</v>
      </c>
      <c r="O1056" s="4"/>
      <c r="P1056" s="4"/>
      <c r="Q1056" s="4"/>
      <c r="R1056" s="4"/>
      <c r="S1056" s="4"/>
    </row>
    <row r="1057" spans="1:19">
      <c r="A1057" s="1" t="str">
        <f>+'BD1'!A1057</f>
        <v>Brunca</v>
      </c>
      <c r="B1057" s="1" t="str">
        <f>+'BD1'!B1057</f>
        <v>Potrero Grande</v>
      </c>
      <c r="C1057" s="1" t="str">
        <f>+'BD1'!C1057</f>
        <v>Marilyn Alfaro Montero</v>
      </c>
      <c r="D1057" s="1">
        <f>+'BD1'!D1057</f>
        <v>0.25</v>
      </c>
      <c r="E1057" s="1" t="str">
        <f>+'BD1'!E1057</f>
        <v>Técnico</v>
      </c>
      <c r="F1057" s="1" t="str">
        <f>+'BD1'!F1057</f>
        <v>Proyectos financiados con fondos públicos: seguimiento técnico (por visita a proyecto)</v>
      </c>
      <c r="G1057" s="1" t="str">
        <f>+'BD1'!G1057</f>
        <v>Sustantiva</v>
      </c>
      <c r="H1057" s="1" t="str">
        <f>+'BD1'!H1057</f>
        <v>NA</v>
      </c>
      <c r="J1057" s="1" t="s">
        <v>136</v>
      </c>
      <c r="K1057" s="1" t="s">
        <v>141</v>
      </c>
      <c r="L1057" s="3" t="s">
        <v>40</v>
      </c>
      <c r="M1057" s="1" t="s">
        <v>67</v>
      </c>
      <c r="N1057" s="4">
        <f>IFERROR(AVERAGEIFS('TE por AEA'!$H$2:$H$12257,'TE por AEA'!$A$2:$A$12257,'TE por AEA'!J1057,'TE por AEA'!$B$2:$B$12257,'TE por AEA'!K1057,'TE por AEA'!$F$2:$F$12257,'TE por AEA'!L1057),"No hay registro")</f>
        <v>4.4583300000000001</v>
      </c>
      <c r="O1057" s="4"/>
      <c r="P1057" s="4"/>
      <c r="Q1057" s="4"/>
      <c r="R1057" s="4"/>
      <c r="S1057" s="4"/>
    </row>
    <row r="1058" spans="1:19">
      <c r="A1058" s="1" t="str">
        <f>+'BD1'!A1058</f>
        <v>Brunca</v>
      </c>
      <c r="B1058" s="1" t="str">
        <f>+'BD1'!B1058</f>
        <v>Potrero Grande</v>
      </c>
      <c r="C1058" s="1" t="str">
        <f>+'BD1'!C1058</f>
        <v>Marilyn Alfaro Montero</v>
      </c>
      <c r="D1058" s="1">
        <f>+'BD1'!D1058</f>
        <v>0.25</v>
      </c>
      <c r="E1058" s="1" t="str">
        <f>+'BD1'!E1058</f>
        <v>Técnico</v>
      </c>
      <c r="F1058" s="1" t="str">
        <f>+'BD1'!F1058</f>
        <v>Elaboración de informes trimestrales, semestrales y anuales PAO (por informe)</v>
      </c>
      <c r="G1058" s="1" t="str">
        <f>+'BD1'!G1058</f>
        <v>Administrativa</v>
      </c>
      <c r="H1058" s="1" t="str">
        <f>+'BD1'!H1058</f>
        <v>NA</v>
      </c>
      <c r="J1058" s="1" t="s">
        <v>136</v>
      </c>
      <c r="K1058" s="1" t="s">
        <v>141</v>
      </c>
      <c r="L1058" s="3" t="s">
        <v>41</v>
      </c>
      <c r="M1058" s="1" t="s">
        <v>68</v>
      </c>
      <c r="N1058" s="4">
        <f>IFERROR(AVERAGEIFS('TE por AEA'!$H$2:$H$12257,'TE por AEA'!$A$2:$A$12257,'TE por AEA'!J1058,'TE por AEA'!$B$2:$B$12257,'TE por AEA'!K1058,'TE por AEA'!$F$2:$F$12257,'TE por AEA'!L1058),"No hay registro")</f>
        <v>37.450000000000003</v>
      </c>
      <c r="O1058" s="4"/>
      <c r="P1058" s="4"/>
      <c r="Q1058" s="4"/>
      <c r="R1058" s="4"/>
      <c r="S1058" s="4"/>
    </row>
    <row r="1059" spans="1:19">
      <c r="A1059" s="1" t="str">
        <f>+'BD1'!A1059</f>
        <v>Brunca</v>
      </c>
      <c r="B1059" s="1" t="str">
        <f>+'BD1'!B1059</f>
        <v>Potrero Grande</v>
      </c>
      <c r="C1059" s="1" t="str">
        <f>+'BD1'!C1059</f>
        <v>Marilyn Alfaro Montero</v>
      </c>
      <c r="D1059" s="1">
        <f>+'BD1'!D1059</f>
        <v>0.25</v>
      </c>
      <c r="E1059" s="1" t="str">
        <f>+'BD1'!E1059</f>
        <v>Técnico</v>
      </c>
      <c r="F1059" s="1" t="str">
        <f>+'BD1'!F1059</f>
        <v>Seguimiento a los PAO de los funcionarios a su cargo (por funcionario)</v>
      </c>
      <c r="G1059" s="1" t="str">
        <f>+'BD1'!G1059</f>
        <v>Administrativa</v>
      </c>
      <c r="H1059" s="1" t="str">
        <f>+'BD1'!H1059</f>
        <v>NA</v>
      </c>
      <c r="J1059" s="1" t="s">
        <v>136</v>
      </c>
      <c r="K1059" s="1" t="s">
        <v>141</v>
      </c>
      <c r="L1059" s="3" t="s">
        <v>42</v>
      </c>
      <c r="M1059" s="1" t="s">
        <v>68</v>
      </c>
      <c r="N1059" s="4">
        <f>IFERROR(AVERAGEIFS('TE por AEA'!$H$2:$H$12257,'TE por AEA'!$A$2:$A$12257,'TE por AEA'!J1059,'TE por AEA'!$B$2:$B$12257,'TE por AEA'!K1059,'TE por AEA'!$F$2:$F$12257,'TE por AEA'!L1059),"No hay registro")</f>
        <v>6.5983299999999998</v>
      </c>
      <c r="O1059" s="4"/>
      <c r="P1059" s="4"/>
      <c r="Q1059" s="4"/>
      <c r="R1059" s="4"/>
      <c r="S1059" s="4"/>
    </row>
    <row r="1060" spans="1:19">
      <c r="A1060" s="1" t="str">
        <f>+'BD1'!A1060</f>
        <v>Brunca</v>
      </c>
      <c r="B1060" s="1" t="str">
        <f>+'BD1'!B1060</f>
        <v>Potrero Grande</v>
      </c>
      <c r="C1060" s="1" t="str">
        <f>+'BD1'!C1060</f>
        <v>Marilyn Alfaro Montero</v>
      </c>
      <c r="D1060" s="1">
        <f>+'BD1'!D1060</f>
        <v>0.25</v>
      </c>
      <c r="E1060" s="1" t="str">
        <f>+'BD1'!E1060</f>
        <v>Técnico</v>
      </c>
      <c r="F1060" s="1" t="str">
        <f>+'BD1'!F1060</f>
        <v>Inscripción y actualización de PYMPA (por productor)</v>
      </c>
      <c r="G1060" s="1" t="str">
        <f>+'BD1'!G1060</f>
        <v>Sustantiva</v>
      </c>
      <c r="H1060" s="1">
        <f>+'BD1'!H1060</f>
        <v>1.69417</v>
      </c>
      <c r="J1060" s="1" t="s">
        <v>136</v>
      </c>
      <c r="K1060" s="1" t="s">
        <v>141</v>
      </c>
      <c r="L1060" s="3" t="s">
        <v>43</v>
      </c>
      <c r="M1060" s="1" t="s">
        <v>67</v>
      </c>
      <c r="N1060" s="4">
        <f>IFERROR(AVERAGEIFS('TE por AEA'!$H$2:$H$12257,'TE por AEA'!$A$2:$A$12257,'TE por AEA'!J1060,'TE por AEA'!$B$2:$B$12257,'TE por AEA'!K1060,'TE por AEA'!$F$2:$F$12257,'TE por AEA'!L1060),"No hay registro")</f>
        <v>0.80745333333333325</v>
      </c>
      <c r="O1060" s="4"/>
      <c r="P1060" s="4"/>
      <c r="Q1060" s="4"/>
      <c r="R1060" s="4"/>
      <c r="S1060" s="4"/>
    </row>
    <row r="1061" spans="1:19">
      <c r="A1061" s="1" t="str">
        <f>+'BD1'!A1061</f>
        <v>Brunca</v>
      </c>
      <c r="B1061" s="1" t="str">
        <f>+'BD1'!B1061</f>
        <v>Potrero Grande</v>
      </c>
      <c r="C1061" s="1" t="str">
        <f>+'BD1'!C1061</f>
        <v>Marilyn Alfaro Montero</v>
      </c>
      <c r="D1061" s="1">
        <f>+'BD1'!D1061</f>
        <v>0.25</v>
      </c>
      <c r="E1061" s="1" t="str">
        <f>+'BD1'!E1061</f>
        <v>Técnico</v>
      </c>
      <c r="F1061" s="1" t="str">
        <f>+'BD1'!F1061</f>
        <v>Certificaciones para la Declaración de Bienes Inmuebles ante las municipalidades (por trámite)</v>
      </c>
      <c r="G1061" s="1" t="str">
        <f>+'BD1'!G1061</f>
        <v>Sustantiva</v>
      </c>
      <c r="H1061" s="1" t="str">
        <f>+'BD1'!H1061</f>
        <v>NA</v>
      </c>
      <c r="J1061" s="1" t="s">
        <v>136</v>
      </c>
      <c r="K1061" s="1" t="s">
        <v>141</v>
      </c>
      <c r="L1061" s="3" t="s">
        <v>44</v>
      </c>
      <c r="M1061" s="1" t="s">
        <v>67</v>
      </c>
      <c r="N1061" s="4" t="str">
        <f>IFERROR(AVERAGEIFS('TE por AEA'!$H$2:$H$12257,'TE por AEA'!$A$2:$A$12257,'TE por AEA'!J1061,'TE por AEA'!$B$2:$B$12257,'TE por AEA'!K1061,'TE por AEA'!$F$2:$F$12257,'TE por AEA'!L1061),"No hay registro")</f>
        <v>No hay registro</v>
      </c>
      <c r="O1061" s="4"/>
      <c r="P1061" s="4"/>
      <c r="Q1061" s="4"/>
      <c r="R1061" s="4"/>
      <c r="S1061" s="4"/>
    </row>
    <row r="1062" spans="1:19">
      <c r="A1062" s="1" t="str">
        <f>+'BD1'!A1062</f>
        <v>Brunca</v>
      </c>
      <c r="B1062" s="1" t="str">
        <f>+'BD1'!B1062</f>
        <v>Potrero Grande</v>
      </c>
      <c r="C1062" s="1" t="str">
        <f>+'BD1'!C1062</f>
        <v>Marilyn Alfaro Montero</v>
      </c>
      <c r="D1062" s="1">
        <f>+'BD1'!D1062</f>
        <v>0.25</v>
      </c>
      <c r="E1062" s="1" t="str">
        <f>+'BD1'!E1062</f>
        <v>Técnico</v>
      </c>
      <c r="F1062" s="1" t="str">
        <f>+'BD1'!F1062</f>
        <v>Participación en reuniones EREA (por reunión)</v>
      </c>
      <c r="G1062" s="1" t="str">
        <f>+'BD1'!G1062</f>
        <v>Administrativa</v>
      </c>
      <c r="H1062" s="1" t="str">
        <f>+'BD1'!H1062</f>
        <v>NA</v>
      </c>
      <c r="J1062" s="1" t="s">
        <v>136</v>
      </c>
      <c r="K1062" s="1" t="s">
        <v>141</v>
      </c>
      <c r="L1062" s="3" t="s">
        <v>45</v>
      </c>
      <c r="M1062" s="1" t="s">
        <v>68</v>
      </c>
      <c r="N1062" s="4">
        <f>IFERROR(AVERAGEIFS('TE por AEA'!$H$2:$H$12257,'TE por AEA'!$A$2:$A$12257,'TE por AEA'!J1062,'TE por AEA'!$B$2:$B$12257,'TE por AEA'!K1062,'TE por AEA'!$F$2:$F$12257,'TE por AEA'!L1062),"No hay registro")</f>
        <v>5.8849999999999998</v>
      </c>
      <c r="O1062" s="4"/>
      <c r="P1062" s="4"/>
      <c r="Q1062" s="4"/>
      <c r="R1062" s="4"/>
      <c r="S1062" s="4"/>
    </row>
    <row r="1063" spans="1:19">
      <c r="A1063" s="1" t="str">
        <f>+'BD1'!A1063</f>
        <v>Brunca</v>
      </c>
      <c r="B1063" s="1" t="str">
        <f>+'BD1'!B1063</f>
        <v>Potrero Grande</v>
      </c>
      <c r="C1063" s="1" t="str">
        <f>+'BD1'!C1063</f>
        <v>Marilyn Alfaro Montero</v>
      </c>
      <c r="D1063" s="1">
        <f>+'BD1'!D1063</f>
        <v>0.25</v>
      </c>
      <c r="E1063" s="1" t="str">
        <f>+'BD1'!E1063</f>
        <v>Técnico</v>
      </c>
      <c r="F1063" s="1" t="str">
        <f>+'BD1'!F1063</f>
        <v>Participación en grupos técnicos o comisiones (por reunión)</v>
      </c>
      <c r="G1063" s="1" t="str">
        <f>+'BD1'!G1063</f>
        <v>Sustantiva</v>
      </c>
      <c r="H1063" s="1" t="str">
        <f>+'BD1'!H1063</f>
        <v>NA</v>
      </c>
      <c r="J1063" s="1" t="s">
        <v>136</v>
      </c>
      <c r="K1063" s="1" t="s">
        <v>141</v>
      </c>
      <c r="L1063" s="3" t="s">
        <v>46</v>
      </c>
      <c r="M1063" s="1" t="s">
        <v>67</v>
      </c>
      <c r="N1063" s="4">
        <f>IFERROR(AVERAGEIFS('TE por AEA'!$H$2:$H$12257,'TE por AEA'!$A$2:$A$12257,'TE por AEA'!J1063,'TE por AEA'!$B$2:$B$12257,'TE por AEA'!K1063,'TE por AEA'!$F$2:$F$12257,'TE por AEA'!L1063),"No hay registro")</f>
        <v>3.120835</v>
      </c>
      <c r="O1063" s="4"/>
      <c r="P1063" s="4"/>
      <c r="Q1063" s="4"/>
      <c r="R1063" s="4"/>
      <c r="S1063" s="4"/>
    </row>
    <row r="1064" spans="1:19">
      <c r="A1064" s="1" t="str">
        <f>+'BD1'!A1064</f>
        <v>Brunca</v>
      </c>
      <c r="B1064" s="1" t="str">
        <f>+'BD1'!B1064</f>
        <v>Potrero Grande</v>
      </c>
      <c r="C1064" s="1" t="str">
        <f>+'BD1'!C1064</f>
        <v>Marilyn Alfaro Montero</v>
      </c>
      <c r="D1064" s="1">
        <f>+'BD1'!D1064</f>
        <v>0.25</v>
      </c>
      <c r="E1064" s="1" t="str">
        <f>+'BD1'!E1064</f>
        <v>Técnico</v>
      </c>
      <c r="F1064" s="1" t="str">
        <f>+'BD1'!F1064</f>
        <v>Participación en capacitaciones técnicas (por capacitación)</v>
      </c>
      <c r="G1064" s="1" t="str">
        <f>+'BD1'!G1064</f>
        <v>Administrativa</v>
      </c>
      <c r="H1064" s="1" t="str">
        <f>+'BD1'!H1064</f>
        <v>NA</v>
      </c>
      <c r="J1064" s="1" t="s">
        <v>136</v>
      </c>
      <c r="K1064" s="1" t="s">
        <v>141</v>
      </c>
      <c r="L1064" s="3" t="s">
        <v>47</v>
      </c>
      <c r="M1064" s="1" t="s">
        <v>68</v>
      </c>
      <c r="N1064" s="4">
        <f>IFERROR(AVERAGEIFS('TE por AEA'!$H$2:$H$12257,'TE por AEA'!$A$2:$A$12257,'TE por AEA'!J1064,'TE por AEA'!$B$2:$B$12257,'TE por AEA'!K1064,'TE por AEA'!$F$2:$F$12257,'TE por AEA'!L1064),"No hay registro")</f>
        <v>7.6088899999999997</v>
      </c>
      <c r="O1064" s="4"/>
      <c r="P1064" s="4"/>
      <c r="Q1064" s="4"/>
      <c r="R1064" s="4"/>
      <c r="S1064" s="4"/>
    </row>
    <row r="1065" spans="1:19">
      <c r="A1065" s="1" t="str">
        <f>+'BD1'!A1065</f>
        <v>Brunca</v>
      </c>
      <c r="B1065" s="1" t="str">
        <f>+'BD1'!B1065</f>
        <v>Potrero Grande</v>
      </c>
      <c r="C1065" s="1" t="str">
        <f>+'BD1'!C1065</f>
        <v>Marilyn Alfaro Montero</v>
      </c>
      <c r="D1065" s="1">
        <f>+'BD1'!D1065</f>
        <v>0.25</v>
      </c>
      <c r="E1065" s="1" t="str">
        <f>+'BD1'!E1065</f>
        <v>Técnico</v>
      </c>
      <c r="F1065" s="1" t="str">
        <f>+'BD1'!F1065</f>
        <v xml:space="preserve">Participación en charlas y sesiones técnicas, de trabajo y de actualización de conocimiento (por evento) </v>
      </c>
      <c r="G1065" s="1" t="str">
        <f>+'BD1'!G1065</f>
        <v>Administrativa</v>
      </c>
      <c r="H1065" s="1">
        <f>+'BD1'!H1065</f>
        <v>17.12</v>
      </c>
      <c r="J1065" s="1" t="s">
        <v>136</v>
      </c>
      <c r="K1065" s="1" t="s">
        <v>141</v>
      </c>
      <c r="L1065" s="3" t="s">
        <v>48</v>
      </c>
      <c r="M1065" s="1" t="s">
        <v>68</v>
      </c>
      <c r="N1065" s="4">
        <f>IFERROR(AVERAGEIFS('TE por AEA'!$H$2:$H$12257,'TE por AEA'!$A$2:$A$12257,'TE por AEA'!J1065,'TE por AEA'!$B$2:$B$12257,'TE por AEA'!K1065,'TE por AEA'!$F$2:$F$12257,'TE por AEA'!L1065),"No hay registro")</f>
        <v>4.9933333333333332</v>
      </c>
      <c r="O1065" s="4"/>
      <c r="P1065" s="4"/>
      <c r="Q1065" s="4"/>
      <c r="R1065" s="4"/>
      <c r="S1065" s="4"/>
    </row>
    <row r="1066" spans="1:19">
      <c r="A1066" s="1" t="str">
        <f>+'BD1'!A1066</f>
        <v>Brunca</v>
      </c>
      <c r="B1066" s="1" t="str">
        <f>+'BD1'!B1066</f>
        <v>Potrero Grande</v>
      </c>
      <c r="C1066" s="1" t="str">
        <f>+'BD1'!C1066</f>
        <v>Marilyn Alfaro Montero</v>
      </c>
      <c r="D1066" s="1">
        <f>+'BD1'!D1066</f>
        <v>0.25</v>
      </c>
      <c r="E1066" s="1" t="str">
        <f>+'BD1'!E1066</f>
        <v>Técnico</v>
      </c>
      <c r="F1066" s="1" t="str">
        <f>+'BD1'!F1066</f>
        <v>Aplicación de censos y apoyo en sondeo de precios de insumos agropecuarios (por censo o sondeo)</v>
      </c>
      <c r="G1066" s="1" t="str">
        <f>+'BD1'!G1066</f>
        <v>Sustantiva</v>
      </c>
      <c r="H1066" s="1" t="str">
        <f>+'BD1'!H1066</f>
        <v>NA</v>
      </c>
      <c r="J1066" s="1" t="s">
        <v>136</v>
      </c>
      <c r="K1066" s="1" t="s">
        <v>141</v>
      </c>
      <c r="L1066" s="3" t="s">
        <v>49</v>
      </c>
      <c r="M1066" s="1" t="s">
        <v>67</v>
      </c>
      <c r="N1066" s="4">
        <f>IFERROR(AVERAGEIFS('TE por AEA'!$H$2:$H$12257,'TE por AEA'!$A$2:$A$12257,'TE por AEA'!J1066,'TE por AEA'!$B$2:$B$12257,'TE por AEA'!K1066,'TE por AEA'!$F$2:$F$12257,'TE por AEA'!L1066),"No hay registro")</f>
        <v>3.7449999999999997</v>
      </c>
      <c r="O1066" s="4"/>
      <c r="P1066" s="4"/>
      <c r="Q1066" s="4"/>
      <c r="R1066" s="4"/>
      <c r="S1066" s="4"/>
    </row>
    <row r="1067" spans="1:19">
      <c r="A1067" s="1" t="str">
        <f>+'BD1'!A1067</f>
        <v>Brunca</v>
      </c>
      <c r="B1067" s="1" t="str">
        <f>+'BD1'!B1067</f>
        <v>Potrero Grande</v>
      </c>
      <c r="C1067" s="1" t="str">
        <f>+'BD1'!C1067</f>
        <v>Marilyn Alfaro Montero</v>
      </c>
      <c r="D1067" s="1">
        <f>+'BD1'!D1067</f>
        <v>0.25</v>
      </c>
      <c r="E1067" s="1" t="str">
        <f>+'BD1'!E1067</f>
        <v>Técnico</v>
      </c>
      <c r="F1067" s="1" t="str">
        <f>+'BD1'!F1067</f>
        <v>Coordinación de acciones entre dependencias del MAG (por acción de cordinación)</v>
      </c>
      <c r="G1067" s="1" t="str">
        <f>+'BD1'!G1067</f>
        <v>Administrativa</v>
      </c>
      <c r="H1067" s="1" t="str">
        <f>+'BD1'!H1067</f>
        <v>NA</v>
      </c>
      <c r="J1067" s="1" t="s">
        <v>136</v>
      </c>
      <c r="K1067" s="1" t="s">
        <v>141</v>
      </c>
      <c r="L1067" s="3" t="s">
        <v>50</v>
      </c>
      <c r="M1067" s="1" t="s">
        <v>68</v>
      </c>
      <c r="N1067" s="4">
        <f>IFERROR(AVERAGEIFS('TE por AEA'!$H$2:$H$12257,'TE por AEA'!$A$2:$A$12257,'TE por AEA'!J1067,'TE por AEA'!$B$2:$B$12257,'TE por AEA'!K1067,'TE por AEA'!$F$2:$F$12257,'TE por AEA'!L1067),"No hay registro")</f>
        <v>2.14</v>
      </c>
      <c r="O1067" s="4"/>
      <c r="P1067" s="4"/>
      <c r="Q1067" s="4"/>
      <c r="R1067" s="4"/>
      <c r="S1067" s="4"/>
    </row>
    <row r="1068" spans="1:19">
      <c r="A1068" s="1" t="str">
        <f>+'BD1'!A1068</f>
        <v>Brunca</v>
      </c>
      <c r="B1068" s="1" t="str">
        <f>+'BD1'!B1068</f>
        <v>Potrero Grande</v>
      </c>
      <c r="C1068" s="1" t="str">
        <f>+'BD1'!C1068</f>
        <v>Marilyn Alfaro Montero</v>
      </c>
      <c r="D1068" s="1">
        <f>+'BD1'!D1068</f>
        <v>0.25</v>
      </c>
      <c r="E1068" s="1" t="str">
        <f>+'BD1'!E1068</f>
        <v>Técnico</v>
      </c>
      <c r="F1068" s="1" t="str">
        <f>+'BD1'!F1068</f>
        <v>Otorgamiento de permisos para quemas agropecuarias (por trámite)</v>
      </c>
      <c r="G1068" s="1" t="str">
        <f>+'BD1'!G1068</f>
        <v>Sustantiva</v>
      </c>
      <c r="H1068" s="1" t="str">
        <f>+'BD1'!H1068</f>
        <v>NA</v>
      </c>
      <c r="J1068" s="1" t="s">
        <v>136</v>
      </c>
      <c r="K1068" s="1" t="s">
        <v>141</v>
      </c>
      <c r="L1068" s="3" t="s">
        <v>51</v>
      </c>
      <c r="M1068" s="1" t="s">
        <v>67</v>
      </c>
      <c r="N1068" s="4">
        <f>IFERROR(AVERAGEIFS('TE por AEA'!$H$2:$H$12257,'TE por AEA'!$A$2:$A$12257,'TE por AEA'!J1068,'TE por AEA'!$B$2:$B$12257,'TE por AEA'!K1068,'TE por AEA'!$F$2:$F$12257,'TE por AEA'!L1068),"No hay registro")</f>
        <v>11.591666666666669</v>
      </c>
      <c r="O1068" s="4"/>
      <c r="P1068" s="4"/>
      <c r="Q1068" s="4"/>
      <c r="R1068" s="4"/>
      <c r="S1068" s="4"/>
    </row>
    <row r="1069" spans="1:19">
      <c r="A1069" s="1" t="str">
        <f>+'BD1'!A1069</f>
        <v>Brunca</v>
      </c>
      <c r="B1069" s="1" t="str">
        <f>+'BD1'!B1069</f>
        <v>Potrero Grande</v>
      </c>
      <c r="C1069" s="1" t="str">
        <f>+'BD1'!C1069</f>
        <v>Marilyn Alfaro Montero</v>
      </c>
      <c r="D1069" s="1">
        <f>+'BD1'!D1069</f>
        <v>0.25</v>
      </c>
      <c r="E1069" s="1" t="str">
        <f>+'BD1'!E1069</f>
        <v>Técnico</v>
      </c>
      <c r="F1069" s="1" t="str">
        <f>+'BD1'!F1069</f>
        <v>Elaboración de Autoevaluación en Control Interno (acumulado efectivo por aplicación de la autoevaluación)</v>
      </c>
      <c r="G1069" s="1" t="str">
        <f>+'BD1'!G1069</f>
        <v>Administrativa</v>
      </c>
      <c r="H1069" s="1">
        <f>+'BD1'!H1069</f>
        <v>4.28</v>
      </c>
      <c r="J1069" s="1" t="s">
        <v>136</v>
      </c>
      <c r="K1069" s="1" t="s">
        <v>141</v>
      </c>
      <c r="L1069" s="3" t="s">
        <v>52</v>
      </c>
      <c r="M1069" s="1" t="s">
        <v>68</v>
      </c>
      <c r="N1069" s="4">
        <f>IFERROR(AVERAGEIFS('TE por AEA'!$H$2:$H$12257,'TE por AEA'!$A$2:$A$12257,'TE por AEA'!J1069,'TE por AEA'!$B$2:$B$12257,'TE por AEA'!K1069,'TE por AEA'!$F$2:$F$12257,'TE por AEA'!L1069),"No hay registro")</f>
        <v>4.9933333333333332</v>
      </c>
      <c r="O1069" s="4"/>
      <c r="P1069" s="4"/>
      <c r="Q1069" s="4"/>
      <c r="R1069" s="4"/>
      <c r="S1069" s="4"/>
    </row>
    <row r="1070" spans="1:19">
      <c r="A1070" s="1" t="str">
        <f>+'BD1'!A1070</f>
        <v>Brunca</v>
      </c>
      <c r="B1070" s="1" t="str">
        <f>+'BD1'!B1070</f>
        <v>Potrero Grande</v>
      </c>
      <c r="C1070" s="1" t="str">
        <f>+'BD1'!C1070</f>
        <v>Marilyn Alfaro Montero</v>
      </c>
      <c r="D1070" s="1">
        <f>+'BD1'!D1070</f>
        <v>0.25</v>
      </c>
      <c r="E1070" s="1" t="str">
        <f>+'BD1'!E1070</f>
        <v>Técnico</v>
      </c>
      <c r="F1070" s="1" t="str">
        <f>+'BD1'!F1070</f>
        <v>Determinación y evaluación de riesgos en SEVRIMAG (acumulado efectivo por aplicación del SEVRIMAG)</v>
      </c>
      <c r="G1070" s="1" t="str">
        <f>+'BD1'!G1070</f>
        <v>Administrativa</v>
      </c>
      <c r="H1070" s="1" t="str">
        <f>+'BD1'!H1070</f>
        <v>NA</v>
      </c>
      <c r="J1070" s="1" t="s">
        <v>136</v>
      </c>
      <c r="K1070" s="1" t="s">
        <v>141</v>
      </c>
      <c r="L1070" s="3" t="s">
        <v>53</v>
      </c>
      <c r="M1070" s="1" t="s">
        <v>68</v>
      </c>
      <c r="N1070" s="4">
        <f>IFERROR(AVERAGEIFS('TE por AEA'!$H$2:$H$12257,'TE por AEA'!$A$2:$A$12257,'TE por AEA'!J1070,'TE por AEA'!$B$2:$B$12257,'TE por AEA'!K1070,'TE por AEA'!$F$2:$F$12257,'TE por AEA'!L1070),"No hay registro")</f>
        <v>3.9233333333333333</v>
      </c>
      <c r="O1070" s="4"/>
      <c r="P1070" s="4"/>
      <c r="Q1070" s="4"/>
      <c r="R1070" s="4"/>
      <c r="S1070" s="4"/>
    </row>
    <row r="1071" spans="1:19">
      <c r="A1071" s="1" t="str">
        <f>+'BD1'!A1071</f>
        <v>Brunca</v>
      </c>
      <c r="B1071" s="1" t="str">
        <f>+'BD1'!B1071</f>
        <v>Potrero Grande</v>
      </c>
      <c r="C1071" s="1" t="str">
        <f>+'BD1'!C1071</f>
        <v>Marilyn Alfaro Montero</v>
      </c>
      <c r="D1071" s="1">
        <f>+'BD1'!D1071</f>
        <v>0.25</v>
      </c>
      <c r="E1071" s="1" t="str">
        <f>+'BD1'!E1071</f>
        <v>Técnico</v>
      </c>
      <c r="F1071" s="1" t="str">
        <f>+'BD1'!F1071</f>
        <v>Seguimiento a plan de mitigación de riesgos en SEVRIMAG (acumulado efectivo por seguimiento)</v>
      </c>
      <c r="G1071" s="1" t="str">
        <f>+'BD1'!G1071</f>
        <v>Administrativa</v>
      </c>
      <c r="H1071" s="1" t="str">
        <f>+'BD1'!H1071</f>
        <v>NA</v>
      </c>
      <c r="J1071" s="1" t="s">
        <v>136</v>
      </c>
      <c r="K1071" s="1" t="s">
        <v>141</v>
      </c>
      <c r="L1071" s="3" t="s">
        <v>54</v>
      </c>
      <c r="M1071" s="1" t="s">
        <v>68</v>
      </c>
      <c r="N1071" s="4">
        <f>IFERROR(AVERAGEIFS('TE por AEA'!$H$2:$H$12257,'TE por AEA'!$A$2:$A$12257,'TE por AEA'!J1071,'TE por AEA'!$B$2:$B$12257,'TE por AEA'!K1071,'TE por AEA'!$F$2:$F$12257,'TE por AEA'!L1071),"No hay registro")</f>
        <v>4.859585</v>
      </c>
      <c r="O1071" s="4"/>
      <c r="P1071" s="4"/>
      <c r="Q1071" s="4"/>
      <c r="R1071" s="4"/>
      <c r="S1071" s="4"/>
    </row>
    <row r="1072" spans="1:19">
      <c r="A1072" s="1" t="str">
        <f>+'BD1'!A1072</f>
        <v>Brunca</v>
      </c>
      <c r="B1072" s="1" t="str">
        <f>+'BD1'!B1072</f>
        <v>Potrero Grande</v>
      </c>
      <c r="C1072" s="1" t="str">
        <f>+'BD1'!C1072</f>
        <v>Marilyn Alfaro Montero</v>
      </c>
      <c r="D1072" s="1">
        <f>+'BD1'!D1072</f>
        <v>0.25</v>
      </c>
      <c r="E1072" s="1" t="str">
        <f>+'BD1'!E1072</f>
        <v>Técnico</v>
      </c>
      <c r="F1072" s="1" t="str">
        <f>+'BD1'!F1072</f>
        <v>Seguimiento a plan de mejora de la Autoevaluación en Control Interno (acumulado efectivo por seguimiento)</v>
      </c>
      <c r="G1072" s="1" t="str">
        <f>+'BD1'!G1072</f>
        <v>Administrativa</v>
      </c>
      <c r="H1072" s="1" t="str">
        <f>+'BD1'!H1072</f>
        <v>NA</v>
      </c>
      <c r="J1072" s="1" t="s">
        <v>136</v>
      </c>
      <c r="K1072" s="1" t="s">
        <v>141</v>
      </c>
      <c r="L1072" s="3" t="s">
        <v>55</v>
      </c>
      <c r="M1072" s="1" t="s">
        <v>68</v>
      </c>
      <c r="N1072" s="4">
        <f>IFERROR(AVERAGEIFS('TE por AEA'!$H$2:$H$12257,'TE por AEA'!$A$2:$A$12257,'TE por AEA'!J1072,'TE por AEA'!$B$2:$B$12257,'TE por AEA'!K1072,'TE por AEA'!$F$2:$F$12257,'TE por AEA'!L1072),"No hay registro")</f>
        <v>5.35</v>
      </c>
      <c r="O1072" s="4"/>
      <c r="P1072" s="4"/>
      <c r="Q1072" s="4"/>
      <c r="R1072" s="4"/>
      <c r="S1072" s="4"/>
    </row>
    <row r="1073" spans="1:19">
      <c r="A1073" s="1" t="str">
        <f>+'BD1'!A1073</f>
        <v>Brunca</v>
      </c>
      <c r="B1073" s="1" t="str">
        <f>+'BD1'!B1073</f>
        <v>Potrero Grande</v>
      </c>
      <c r="C1073" s="1" t="str">
        <f>+'BD1'!C1073</f>
        <v>Marilyn Alfaro Montero</v>
      </c>
      <c r="D1073" s="1">
        <f>+'BD1'!D1073</f>
        <v>0.25</v>
      </c>
      <c r="E1073" s="1" t="str">
        <f>+'BD1'!E1073</f>
        <v>Técnico</v>
      </c>
      <c r="F1073" s="1" t="str">
        <f>+'BD1'!F1073</f>
        <v>Reuniones de personal AEA (por reunión)</v>
      </c>
      <c r="G1073" s="1" t="str">
        <f>+'BD1'!G1073</f>
        <v>Administrativa</v>
      </c>
      <c r="H1073" s="1">
        <f>+'BD1'!H1073</f>
        <v>1.07</v>
      </c>
      <c r="J1073" s="1" t="s">
        <v>136</v>
      </c>
      <c r="K1073" s="1" t="s">
        <v>141</v>
      </c>
      <c r="L1073" s="3" t="s">
        <v>56</v>
      </c>
      <c r="M1073" s="1" t="s">
        <v>68</v>
      </c>
      <c r="N1073" s="4">
        <f>IFERROR(AVERAGEIFS('TE por AEA'!$H$2:$H$12257,'TE por AEA'!$A$2:$A$12257,'TE por AEA'!J1073,'TE por AEA'!$B$2:$B$12257,'TE por AEA'!K1073,'TE por AEA'!$F$2:$F$12257,'TE por AEA'!L1073),"No hay registro")</f>
        <v>2.5561099999999999</v>
      </c>
      <c r="O1073" s="4"/>
      <c r="P1073" s="4"/>
      <c r="Q1073" s="4"/>
      <c r="R1073" s="4"/>
      <c r="S1073" s="4"/>
    </row>
    <row r="1074" spans="1:19">
      <c r="A1074" s="1" t="str">
        <f>+'BD1'!A1074</f>
        <v>Brunca</v>
      </c>
      <c r="B1074" s="1" t="str">
        <f>+'BD1'!B1074</f>
        <v>Potrero Grande</v>
      </c>
      <c r="C1074" s="1" t="str">
        <f>+'BD1'!C1074</f>
        <v>Marilyn Alfaro Montero</v>
      </c>
      <c r="D1074" s="1">
        <f>+'BD1'!D1074</f>
        <v>0.25</v>
      </c>
      <c r="E1074" s="1" t="str">
        <f>+'BD1'!E1074</f>
        <v>Técnico</v>
      </c>
      <c r="F1074" s="1" t="str">
        <f>+'BD1'!F1074</f>
        <v>Actualización del sistema de gestión documental y archivo (tiempo efectivo por día)</v>
      </c>
      <c r="G1074" s="1" t="str">
        <f>+'BD1'!G1074</f>
        <v>Administrativa</v>
      </c>
      <c r="H1074" s="1" t="str">
        <f>+'BD1'!H1074</f>
        <v>NA</v>
      </c>
      <c r="J1074" s="1" t="s">
        <v>136</v>
      </c>
      <c r="K1074" s="1" t="s">
        <v>141</v>
      </c>
      <c r="L1074" s="3" t="s">
        <v>57</v>
      </c>
      <c r="M1074" s="1" t="s">
        <v>68</v>
      </c>
      <c r="N1074" s="4">
        <f>IFERROR(AVERAGEIFS('TE por AEA'!$H$2:$H$12257,'TE por AEA'!$A$2:$A$12257,'TE por AEA'!J1074,'TE por AEA'!$B$2:$B$12257,'TE por AEA'!K1074,'TE por AEA'!$F$2:$F$12257,'TE por AEA'!L1074),"No hay registro")</f>
        <v>2.14</v>
      </c>
      <c r="O1074" s="4"/>
      <c r="P1074" s="4"/>
      <c r="Q1074" s="4"/>
      <c r="R1074" s="4"/>
      <c r="S1074" s="4"/>
    </row>
    <row r="1075" spans="1:19">
      <c r="A1075" s="1" t="str">
        <f>+'BD1'!A1075</f>
        <v>Brunca</v>
      </c>
      <c r="B1075" s="1" t="str">
        <f>+'BD1'!B1075</f>
        <v>Potrero Grande</v>
      </c>
      <c r="C1075" s="1" t="str">
        <f>+'BD1'!C1075</f>
        <v>Marilyn Alfaro Montero</v>
      </c>
      <c r="D1075" s="1">
        <f>+'BD1'!D1075</f>
        <v>0.25</v>
      </c>
      <c r="E1075" s="1" t="str">
        <f>+'BD1'!E1075</f>
        <v>Técnico</v>
      </c>
      <c r="F1075" s="1" t="str">
        <f>+'BD1'!F1075</f>
        <v>Actualización del sistema SisDNEA (por productor)</v>
      </c>
      <c r="G1075" s="1" t="str">
        <f>+'BD1'!G1075</f>
        <v>Administrativa</v>
      </c>
      <c r="H1075" s="1">
        <f>+'BD1'!H1075</f>
        <v>1.605</v>
      </c>
      <c r="J1075" s="1" t="s">
        <v>136</v>
      </c>
      <c r="K1075" s="1" t="s">
        <v>141</v>
      </c>
      <c r="L1075" s="3" t="s">
        <v>58</v>
      </c>
      <c r="M1075" s="1" t="s">
        <v>68</v>
      </c>
      <c r="N1075" s="4">
        <f>IFERROR(AVERAGEIFS('TE por AEA'!$H$2:$H$12257,'TE por AEA'!$A$2:$A$12257,'TE por AEA'!J1075,'TE por AEA'!$B$2:$B$12257,'TE por AEA'!K1075,'TE por AEA'!$F$2:$F$12257,'TE por AEA'!L1075),"No hay registro")</f>
        <v>2.0706466666666663</v>
      </c>
      <c r="O1075" s="4"/>
      <c r="P1075" s="4"/>
      <c r="Q1075" s="4"/>
      <c r="R1075" s="4"/>
      <c r="S1075" s="4"/>
    </row>
    <row r="1076" spans="1:19">
      <c r="A1076" s="1" t="str">
        <f>+'BD1'!A1076</f>
        <v>Brunca</v>
      </c>
      <c r="B1076" s="1" t="str">
        <f>+'BD1'!B1076</f>
        <v>Potrero Grande</v>
      </c>
      <c r="C1076" s="1" t="str">
        <f>+'BD1'!C1076</f>
        <v>Marilyn Alfaro Montero</v>
      </c>
      <c r="D1076" s="1">
        <f>+'BD1'!D1076</f>
        <v>0.25</v>
      </c>
      <c r="E1076" s="1" t="str">
        <f>+'BD1'!E1076</f>
        <v>Técnico</v>
      </c>
      <c r="F1076" s="1" t="str">
        <f>+'BD1'!F1076</f>
        <v>Seguimiento semestral de la determinación de expectativas (por seguimiento)</v>
      </c>
      <c r="G1076" s="1" t="str">
        <f>+'BD1'!G1076</f>
        <v>Administrativa</v>
      </c>
      <c r="H1076" s="1" t="str">
        <f>+'BD1'!H1076</f>
        <v>NA</v>
      </c>
      <c r="J1076" s="1" t="s">
        <v>136</v>
      </c>
      <c r="K1076" s="1" t="s">
        <v>141</v>
      </c>
      <c r="L1076" s="3" t="s">
        <v>135</v>
      </c>
      <c r="M1076" s="1" t="s">
        <v>68</v>
      </c>
      <c r="N1076" s="4">
        <f>IFERROR(AVERAGEIFS('TE por AEA'!$H$2:$H$12257,'TE por AEA'!$A$2:$A$12257,'TE por AEA'!J1076,'TE por AEA'!$B$2:$B$12257,'TE por AEA'!K1076,'TE por AEA'!$F$2:$F$12257,'TE por AEA'!L1076),"No hay registro")</f>
        <v>44.583334999999998</v>
      </c>
      <c r="O1076" s="4"/>
      <c r="P1076" s="4"/>
      <c r="Q1076" s="4"/>
      <c r="R1076" s="4"/>
      <c r="S1076" s="4"/>
    </row>
    <row r="1077" spans="1:19">
      <c r="A1077" s="1" t="str">
        <f>+'BD1'!A1077</f>
        <v>Brunca</v>
      </c>
      <c r="B1077" s="1" t="str">
        <f>+'BD1'!B1077</f>
        <v>Potrero Grande</v>
      </c>
      <c r="C1077" s="1" t="str">
        <f>+'BD1'!C1077</f>
        <v>Marilyn Alfaro Montero</v>
      </c>
      <c r="D1077" s="1">
        <f>+'BD1'!D1077</f>
        <v>0.25</v>
      </c>
      <c r="E1077" s="1" t="str">
        <f>+'BD1'!E1077</f>
        <v>Técnico</v>
      </c>
      <c r="F1077" s="1" t="str">
        <f>+'BD1'!F1077</f>
        <v>Elaboración de la evaluación del desempeño (por reunión)</v>
      </c>
      <c r="G1077" s="1" t="str">
        <f>+'BD1'!G1077</f>
        <v>Administrativa</v>
      </c>
      <c r="H1077" s="1" t="str">
        <f>+'BD1'!H1077</f>
        <v>NA</v>
      </c>
      <c r="J1077" s="1" t="s">
        <v>136</v>
      </c>
      <c r="K1077" s="1" t="s">
        <v>141</v>
      </c>
      <c r="L1077" s="3" t="s">
        <v>59</v>
      </c>
      <c r="M1077" s="1" t="s">
        <v>68</v>
      </c>
      <c r="N1077" s="4">
        <f>IFERROR(AVERAGEIFS('TE por AEA'!$H$2:$H$12257,'TE por AEA'!$A$2:$A$12257,'TE por AEA'!J1077,'TE por AEA'!$B$2:$B$12257,'TE por AEA'!K1077,'TE por AEA'!$F$2:$F$12257,'TE por AEA'!L1077),"No hay registro")</f>
        <v>1.6248133333333332</v>
      </c>
      <c r="O1077" s="4"/>
      <c r="P1077" s="4"/>
      <c r="Q1077" s="4"/>
      <c r="R1077" s="4"/>
      <c r="S1077" s="4"/>
    </row>
    <row r="1078" spans="1:19">
      <c r="A1078" s="1" t="str">
        <f>+'BD1'!A1078</f>
        <v>Brunca</v>
      </c>
      <c r="B1078" s="1" t="str">
        <f>+'BD1'!B1078</f>
        <v>Potrero Grande</v>
      </c>
      <c r="C1078" s="1" t="str">
        <f>+'BD1'!C1078</f>
        <v>Marilyn Alfaro Montero</v>
      </c>
      <c r="D1078" s="1">
        <f>+'BD1'!D1078</f>
        <v>0.25</v>
      </c>
      <c r="E1078" s="1" t="str">
        <f>+'BD1'!E1078</f>
        <v>Técnico</v>
      </c>
      <c r="F1078" s="1" t="str">
        <f>+'BD1'!F1078</f>
        <v>Elaboración de inventarios de equipos, materiales e insumos (tiempo efectivo por día)</v>
      </c>
      <c r="G1078" s="1" t="str">
        <f>+'BD1'!G1078</f>
        <v>Administrativa</v>
      </c>
      <c r="H1078" s="1" t="str">
        <f>+'BD1'!H1078</f>
        <v>NA</v>
      </c>
      <c r="J1078" s="1" t="s">
        <v>136</v>
      </c>
      <c r="K1078" s="1" t="s">
        <v>141</v>
      </c>
      <c r="L1078" s="3" t="s">
        <v>60</v>
      </c>
      <c r="M1078" s="1" t="s">
        <v>68</v>
      </c>
      <c r="N1078" s="4">
        <f>IFERROR(AVERAGEIFS('TE por AEA'!$H$2:$H$12257,'TE por AEA'!$A$2:$A$12257,'TE por AEA'!J1078,'TE por AEA'!$B$2:$B$12257,'TE por AEA'!K1078,'TE por AEA'!$F$2:$F$12257,'TE por AEA'!L1078),"No hay registro")</f>
        <v>4.28</v>
      </c>
      <c r="O1078" s="4"/>
      <c r="P1078" s="4"/>
      <c r="Q1078" s="4"/>
      <c r="R1078" s="4"/>
      <c r="S1078" s="4"/>
    </row>
    <row r="1079" spans="1:19">
      <c r="A1079" s="1" t="str">
        <f>+'BD1'!A1079</f>
        <v>Brunca</v>
      </c>
      <c r="B1079" s="1" t="str">
        <f>+'BD1'!B1079</f>
        <v>Potrero Grande</v>
      </c>
      <c r="C1079" s="1" t="str">
        <f>+'BD1'!C1079</f>
        <v>Marilyn Alfaro Montero</v>
      </c>
      <c r="D1079" s="1">
        <f>+'BD1'!D1079</f>
        <v>0.25</v>
      </c>
      <c r="E1079" s="1" t="str">
        <f>+'BD1'!E1079</f>
        <v>Técnico</v>
      </c>
      <c r="F1079" s="1" t="str">
        <f>+'BD1'!F1079</f>
        <v>Atención de emergencias</v>
      </c>
      <c r="G1079" s="1" t="str">
        <f>+'BD1'!G1079</f>
        <v>Sustantiva</v>
      </c>
      <c r="H1079" s="1" t="str">
        <f>+'BD1'!H1079</f>
        <v>NA</v>
      </c>
      <c r="J1079" s="1" t="s">
        <v>136</v>
      </c>
      <c r="K1079" s="1" t="s">
        <v>141</v>
      </c>
      <c r="L1079" s="3" t="s">
        <v>61</v>
      </c>
      <c r="M1079" s="1" t="s">
        <v>67</v>
      </c>
      <c r="N1079" s="4" t="str">
        <f>IFERROR(AVERAGEIFS('TE por AEA'!$H$2:$H$12257,'TE por AEA'!$A$2:$A$12257,'TE por AEA'!J1079,'TE por AEA'!$B$2:$B$12257,'TE por AEA'!K1079,'TE por AEA'!$F$2:$F$12257,'TE por AEA'!L1079),"No hay registro")</f>
        <v>No hay registro</v>
      </c>
      <c r="O1079" s="4"/>
      <c r="P1079" s="4"/>
      <c r="Q1079" s="4"/>
      <c r="R1079" s="4"/>
      <c r="S1079" s="4"/>
    </row>
    <row r="1080" spans="1:19">
      <c r="A1080" s="1" t="str">
        <f>+'BD1'!A1080</f>
        <v>Brunca</v>
      </c>
      <c r="B1080" s="1" t="str">
        <f>+'BD1'!B1080</f>
        <v>Potrero Grande</v>
      </c>
      <c r="C1080" s="1" t="str">
        <f>+'BD1'!C1080</f>
        <v>Marilyn Alfaro Montero</v>
      </c>
      <c r="D1080" s="1">
        <f>+'BD1'!D1080</f>
        <v>0.25</v>
      </c>
      <c r="E1080" s="1" t="str">
        <f>+'BD1'!E1080</f>
        <v>Técnico</v>
      </c>
      <c r="F1080" s="1" t="str">
        <f>+'BD1'!F1080</f>
        <v>Trazabilidad-visita a finca (por productor)</v>
      </c>
      <c r="G1080" s="1" t="str">
        <f>+'BD1'!G1080</f>
        <v>Sustantiva</v>
      </c>
      <c r="H1080" s="1" t="str">
        <f>+'BD1'!H1080</f>
        <v>NA</v>
      </c>
      <c r="J1080" s="1" t="s">
        <v>136</v>
      </c>
      <c r="K1080" s="1" t="s">
        <v>141</v>
      </c>
      <c r="L1080" s="3" t="s">
        <v>62</v>
      </c>
      <c r="M1080" s="1" t="s">
        <v>67</v>
      </c>
      <c r="N1080" s="4">
        <f>IFERROR(AVERAGEIFS('TE por AEA'!$H$2:$H$12257,'TE por AEA'!$A$2:$A$12257,'TE por AEA'!J1080,'TE por AEA'!$B$2:$B$12257,'TE por AEA'!K1080,'TE por AEA'!$F$2:$F$12257,'TE por AEA'!L1080),"No hay registro")</f>
        <v>5.5283350000000002</v>
      </c>
      <c r="O1080" s="4"/>
      <c r="P1080" s="4"/>
      <c r="Q1080" s="4"/>
      <c r="R1080" s="4"/>
      <c r="S1080" s="4"/>
    </row>
    <row r="1081" spans="1:19">
      <c r="A1081" s="1" t="str">
        <f>+'BD1'!A1081</f>
        <v>Brunca</v>
      </c>
      <c r="B1081" s="1" t="str">
        <f>+'BD1'!B1081</f>
        <v>Potrero Grande</v>
      </c>
      <c r="C1081" s="1" t="str">
        <f>+'BD1'!C1081</f>
        <v>Marilyn Alfaro Montero</v>
      </c>
      <c r="D1081" s="1">
        <f>+'BD1'!D1081</f>
        <v>0.25</v>
      </c>
      <c r="E1081" s="1" t="str">
        <f>+'BD1'!E1081</f>
        <v>Técnico</v>
      </c>
      <c r="F1081" s="1" t="str">
        <f>+'BD1'!F1081</f>
        <v>Trazabilidad-inclusión en sistema TrazarAgro (por productor)</v>
      </c>
      <c r="G1081" s="1" t="str">
        <f>+'BD1'!G1081</f>
        <v>Sustantiva</v>
      </c>
      <c r="H1081" s="1" t="str">
        <f>+'BD1'!H1081</f>
        <v>NA</v>
      </c>
      <c r="J1081" s="1" t="s">
        <v>136</v>
      </c>
      <c r="K1081" s="1" t="s">
        <v>141</v>
      </c>
      <c r="L1081" s="3" t="s">
        <v>63</v>
      </c>
      <c r="M1081" s="1" t="s">
        <v>67</v>
      </c>
      <c r="N1081" s="4" t="str">
        <f>IFERROR(AVERAGEIFS('TE por AEA'!$H$2:$H$12257,'TE por AEA'!$A$2:$A$12257,'TE por AEA'!J1081,'TE por AEA'!$B$2:$B$12257,'TE por AEA'!K1081,'TE por AEA'!$F$2:$F$12257,'TE por AEA'!L1081),"No hay registro")</f>
        <v>No hay registro</v>
      </c>
      <c r="O1081" s="4"/>
      <c r="P1081" s="4"/>
      <c r="Q1081" s="4"/>
      <c r="R1081" s="4"/>
      <c r="S1081" s="4"/>
    </row>
    <row r="1082" spans="1:19">
      <c r="A1082" s="1" t="str">
        <f>+'BD1'!A1082</f>
        <v>Brunca</v>
      </c>
      <c r="B1082" s="1" t="str">
        <f>+'BD1'!B1082</f>
        <v>Potrero Grande</v>
      </c>
      <c r="C1082" s="1" t="str">
        <f>+'BD1'!C1082</f>
        <v>Marilyn Alfaro Montero</v>
      </c>
      <c r="D1082" s="1">
        <f>+'BD1'!D1082</f>
        <v>0.25</v>
      </c>
      <c r="E1082" s="1" t="str">
        <f>+'BD1'!E1082</f>
        <v>Técnico</v>
      </c>
      <c r="F1082" s="1" t="str">
        <f>+'BD1'!F1082</f>
        <v>Atención al gusano barrenador (por productor)</v>
      </c>
      <c r="G1082" s="1" t="str">
        <f>+'BD1'!G1082</f>
        <v>Sustantiva</v>
      </c>
      <c r="H1082" s="1" t="str">
        <f>+'BD1'!H1082</f>
        <v>NA</v>
      </c>
      <c r="J1082" s="1" t="s">
        <v>136</v>
      </c>
      <c r="K1082" s="1" t="s">
        <v>141</v>
      </c>
      <c r="L1082" s="3" t="s">
        <v>64</v>
      </c>
      <c r="M1082" s="1" t="s">
        <v>67</v>
      </c>
      <c r="N1082" s="4" t="str">
        <f>IFERROR(AVERAGEIFS('TE por AEA'!$H$2:$H$12257,'TE por AEA'!$A$2:$A$12257,'TE por AEA'!J1082,'TE por AEA'!$B$2:$B$12257,'TE por AEA'!K1082,'TE por AEA'!$F$2:$F$12257,'TE por AEA'!L1082),"No hay registro")</f>
        <v>No hay registro</v>
      </c>
      <c r="O1082" s="4"/>
      <c r="P1082" s="4"/>
      <c r="Q1082" s="4"/>
      <c r="R1082" s="4"/>
      <c r="S1082" s="4"/>
    </row>
    <row r="1083" spans="1:19">
      <c r="A1083" s="1" t="str">
        <f>+'BD1'!A1083</f>
        <v>Brunca</v>
      </c>
      <c r="B1083" s="1" t="str">
        <f>+'BD1'!B1083</f>
        <v>Potrero Grande</v>
      </c>
      <c r="C1083" s="1" t="str">
        <f>+'BD1'!C1083</f>
        <v>Marilyn Alfaro Montero</v>
      </c>
      <c r="D1083" s="1">
        <f>+'BD1'!D1083</f>
        <v>0.25</v>
      </c>
      <c r="E1083" s="1" t="str">
        <f>+'BD1'!E1083</f>
        <v>Técnico</v>
      </c>
      <c r="F1083" s="1" t="str">
        <f>+'BD1'!F1083</f>
        <v>Atención en oficina (por usuario)</v>
      </c>
      <c r="G1083" s="1" t="str">
        <f>+'BD1'!G1083</f>
        <v>Sustantiva</v>
      </c>
      <c r="H1083" s="1">
        <f>+'BD1'!H1083</f>
        <v>1.51583</v>
      </c>
      <c r="J1083" s="1" t="s">
        <v>136</v>
      </c>
      <c r="K1083" s="1" t="s">
        <v>141</v>
      </c>
      <c r="L1083" s="3" t="s">
        <v>65</v>
      </c>
      <c r="M1083" s="1" t="s">
        <v>67</v>
      </c>
      <c r="N1083" s="4">
        <f>IFERROR(AVERAGEIFS('TE por AEA'!$H$2:$H$12257,'TE por AEA'!$A$2:$A$12257,'TE por AEA'!J1083,'TE por AEA'!$B$2:$B$12257,'TE por AEA'!K1083,'TE por AEA'!$F$2:$F$12257,'TE por AEA'!L1083),"No hay registro")</f>
        <v>0.87185333333333348</v>
      </c>
      <c r="O1083" s="4"/>
      <c r="P1083" s="4"/>
      <c r="Q1083" s="4"/>
      <c r="R1083" s="4"/>
      <c r="S1083" s="4"/>
    </row>
    <row r="1084" spans="1:19">
      <c r="A1084" s="1" t="str">
        <f>+'BD1'!A1084</f>
        <v>Brunca</v>
      </c>
      <c r="B1084" s="1" t="str">
        <f>+'BD1'!B1084</f>
        <v>Potrero Grande</v>
      </c>
      <c r="C1084" s="1" t="str">
        <f>+'BD1'!C1084</f>
        <v>Marilyn Alfaro Montero</v>
      </c>
      <c r="D1084" s="1">
        <f>+'BD1'!D1084</f>
        <v>0.25</v>
      </c>
      <c r="E1084" s="1" t="str">
        <f>+'BD1'!E1084</f>
        <v>Técnico</v>
      </c>
      <c r="F1084" s="1" t="str">
        <f>+'BD1'!F1084</f>
        <v>Búsqueda de nuevos productores (por productor)</v>
      </c>
      <c r="G1084" s="1" t="str">
        <f>+'BD1'!G1084</f>
        <v>Sustantiva</v>
      </c>
      <c r="H1084" s="1">
        <f>+'BD1'!H1084</f>
        <v>1.4266700000000001</v>
      </c>
      <c r="J1084" s="1" t="s">
        <v>136</v>
      </c>
      <c r="K1084" s="1" t="s">
        <v>141</v>
      </c>
      <c r="L1084" s="3" t="s">
        <v>66</v>
      </c>
      <c r="M1084" s="1" t="s">
        <v>67</v>
      </c>
      <c r="N1084" s="4">
        <f>IFERROR(AVERAGEIFS('TE por AEA'!$H$2:$H$12257,'TE por AEA'!$A$2:$A$12257,'TE por AEA'!J1084,'TE por AEA'!$B$2:$B$12257,'TE por AEA'!K1084,'TE por AEA'!$F$2:$F$12257,'TE por AEA'!L1084),"No hay registro")</f>
        <v>1.9616666666666667</v>
      </c>
      <c r="O1084" s="4"/>
      <c r="P1084" s="4"/>
      <c r="Q1084" s="4"/>
      <c r="R1084" s="4"/>
      <c r="S1084" s="4"/>
    </row>
    <row r="1085" spans="1:19">
      <c r="A1085" s="1" t="str">
        <f>+'BD1'!A1085</f>
        <v>Brunca</v>
      </c>
      <c r="B1085" s="1" t="str">
        <f>+'BD1'!B1085</f>
        <v>Potrero Grande</v>
      </c>
      <c r="C1085" s="1" t="str">
        <f>+'BD1'!C1085</f>
        <v>Pablo Steven Rodríguez Rodríguez</v>
      </c>
      <c r="D1085" s="1">
        <f>+'BD1'!D1085</f>
        <v>6</v>
      </c>
      <c r="E1085" s="1" t="str">
        <f>+'BD1'!E1085</f>
        <v>Jefe</v>
      </c>
      <c r="F1085" s="1" t="str">
        <f>+'BD1'!F1085</f>
        <v>Elaboración del diagnóstico y plan de finca de manejo a personas productoras (por productor)</v>
      </c>
      <c r="G1085" s="1" t="str">
        <f>+'BD1'!G1085</f>
        <v>Sustantiva</v>
      </c>
      <c r="H1085" s="1">
        <f>+'BD1'!H1085</f>
        <v>2.4075000000000002</v>
      </c>
      <c r="J1085" s="1" t="s">
        <v>136</v>
      </c>
      <c r="K1085" s="1" t="s">
        <v>142</v>
      </c>
      <c r="L1085" s="2" t="s">
        <v>11</v>
      </c>
      <c r="M1085" s="1" t="s">
        <v>67</v>
      </c>
      <c r="N1085" s="4">
        <f>IFERROR(AVERAGEIFS('TE por AEA'!$H$2:$H$12257,'TE por AEA'!$A$2:$A$12257,'TE por AEA'!J1085,'TE por AEA'!$B$2:$B$12257,'TE por AEA'!K1085,'TE por AEA'!$F$2:$F$12257,'TE por AEA'!L1085),"No hay registro")</f>
        <v>1.9728125000000001</v>
      </c>
      <c r="O1085" s="4"/>
      <c r="P1085" s="4"/>
      <c r="Q1085" s="4"/>
      <c r="R1085" s="4"/>
      <c r="S1085" s="4"/>
    </row>
    <row r="1086" spans="1:19">
      <c r="A1086" s="1" t="str">
        <f>+'BD1'!A1086</f>
        <v>Brunca</v>
      </c>
      <c r="B1086" s="1" t="str">
        <f>+'BD1'!B1086</f>
        <v>Potrero Grande</v>
      </c>
      <c r="C1086" s="1" t="str">
        <f>+'BD1'!C1086</f>
        <v>Pablo Steven Rodríguez Rodríguez</v>
      </c>
      <c r="D1086" s="1">
        <f>+'BD1'!D1086</f>
        <v>6</v>
      </c>
      <c r="E1086" s="1" t="str">
        <f>+'BD1'!E1086</f>
        <v>Jefe</v>
      </c>
      <c r="F1086" s="1" t="str">
        <f>+'BD1'!F1086</f>
        <v>Asistencia técnica a personas productoras (individual): visitas a finca (por productor)</v>
      </c>
      <c r="G1086" s="1" t="str">
        <f>+'BD1'!G1086</f>
        <v>Sustantiva</v>
      </c>
      <c r="H1086" s="1">
        <f>+'BD1'!H1086</f>
        <v>4.28</v>
      </c>
      <c r="J1086" s="1" t="s">
        <v>136</v>
      </c>
      <c r="K1086" s="1" t="s">
        <v>142</v>
      </c>
      <c r="L1086" s="2" t="s">
        <v>12</v>
      </c>
      <c r="M1086" s="1" t="s">
        <v>67</v>
      </c>
      <c r="N1086" s="4">
        <f>IFERROR(AVERAGEIFS('TE por AEA'!$H$2:$H$12257,'TE por AEA'!$A$2:$A$12257,'TE por AEA'!J1086,'TE por AEA'!$B$2:$B$12257,'TE por AEA'!K1086,'TE por AEA'!$F$2:$F$12257,'TE por AEA'!L1086),"No hay registro")</f>
        <v>1.81677</v>
      </c>
      <c r="O1086" s="4"/>
      <c r="P1086" s="4"/>
      <c r="Q1086" s="4"/>
      <c r="R1086" s="4"/>
      <c r="S1086" s="4"/>
    </row>
    <row r="1087" spans="1:19">
      <c r="A1087" s="1" t="str">
        <f>+'BD1'!A1087</f>
        <v>Brunca</v>
      </c>
      <c r="B1087" s="1" t="str">
        <f>+'BD1'!B1087</f>
        <v>Potrero Grande</v>
      </c>
      <c r="C1087" s="1" t="str">
        <f>+'BD1'!C1087</f>
        <v>Pablo Steven Rodríguez Rodríguez</v>
      </c>
      <c r="D1087" s="1">
        <f>+'BD1'!D1087</f>
        <v>6</v>
      </c>
      <c r="E1087" s="1" t="str">
        <f>+'BD1'!E1087</f>
        <v>Jefe</v>
      </c>
      <c r="F1087" s="1" t="str">
        <f>+'BD1'!F1087</f>
        <v>Asistencia técnica a personas productoras (individual): atenciones virtuales y digitales (por productor)</v>
      </c>
      <c r="G1087" s="1" t="str">
        <f>+'BD1'!G1087</f>
        <v>Sustantiva</v>
      </c>
      <c r="H1087" s="1">
        <f>+'BD1'!H1087</f>
        <v>0.56472</v>
      </c>
      <c r="J1087" s="1" t="s">
        <v>136</v>
      </c>
      <c r="K1087" s="1" t="s">
        <v>142</v>
      </c>
      <c r="L1087" s="2" t="s">
        <v>13</v>
      </c>
      <c r="M1087" s="1" t="s">
        <v>67</v>
      </c>
      <c r="N1087" s="4">
        <f>IFERROR(AVERAGEIFS('TE por AEA'!$H$2:$H$12257,'TE por AEA'!$A$2:$A$12257,'TE por AEA'!J1087,'TE por AEA'!$B$2:$B$12257,'TE por AEA'!K1087,'TE por AEA'!$F$2:$F$12257,'TE por AEA'!L1087),"No hay registro")</f>
        <v>0.45574333333333339</v>
      </c>
      <c r="O1087" s="4"/>
      <c r="P1087" s="4"/>
      <c r="Q1087" s="4"/>
      <c r="R1087" s="4"/>
      <c r="S1087" s="4"/>
    </row>
    <row r="1088" spans="1:19">
      <c r="A1088" s="1" t="str">
        <f>+'BD1'!A1088</f>
        <v>Brunca</v>
      </c>
      <c r="B1088" s="1" t="str">
        <f>+'BD1'!B1088</f>
        <v>Potrero Grande</v>
      </c>
      <c r="C1088" s="1" t="str">
        <f>+'BD1'!C1088</f>
        <v>Pablo Steven Rodríguez Rodríguez</v>
      </c>
      <c r="D1088" s="1">
        <f>+'BD1'!D1088</f>
        <v>6</v>
      </c>
      <c r="E1088" s="1" t="str">
        <f>+'BD1'!E1088</f>
        <v>Jefe</v>
      </c>
      <c r="F1088" s="1" t="str">
        <f>+'BD1'!F1088</f>
        <v>Asistencia técnica a personas productoras (grupal): día de campo (por día en el evento)</v>
      </c>
      <c r="G1088" s="1" t="str">
        <f>+'BD1'!G1088</f>
        <v>Sustantiva</v>
      </c>
      <c r="H1088" s="1">
        <f>+'BD1'!H1088</f>
        <v>5.5283300000000004</v>
      </c>
      <c r="J1088" s="1" t="s">
        <v>136</v>
      </c>
      <c r="K1088" s="1" t="s">
        <v>142</v>
      </c>
      <c r="L1088" s="2" t="s">
        <v>14</v>
      </c>
      <c r="M1088" s="1" t="s">
        <v>67</v>
      </c>
      <c r="N1088" s="4">
        <f>IFERROR(AVERAGEIFS('TE por AEA'!$H$2:$H$12257,'TE por AEA'!$A$2:$A$12257,'TE por AEA'!J1088,'TE por AEA'!$B$2:$B$12257,'TE por AEA'!K1088,'TE por AEA'!$F$2:$F$12257,'TE por AEA'!L1088),"No hay registro")</f>
        <v>4.7258325000000001</v>
      </c>
      <c r="O1088" s="4"/>
      <c r="P1088" s="4"/>
      <c r="Q1088" s="4"/>
      <c r="R1088" s="4"/>
      <c r="S1088" s="4"/>
    </row>
    <row r="1089" spans="1:19">
      <c r="A1089" s="1" t="str">
        <f>+'BD1'!A1089</f>
        <v>Brunca</v>
      </c>
      <c r="B1089" s="1" t="str">
        <f>+'BD1'!B1089</f>
        <v>Potrero Grande</v>
      </c>
      <c r="C1089" s="1" t="str">
        <f>+'BD1'!C1089</f>
        <v>Pablo Steven Rodríguez Rodríguez</v>
      </c>
      <c r="D1089" s="1">
        <f>+'BD1'!D1089</f>
        <v>6</v>
      </c>
      <c r="E1089" s="1" t="str">
        <f>+'BD1'!E1089</f>
        <v>Jefe</v>
      </c>
      <c r="F1089" s="1" t="str">
        <f>+'BD1'!F1089</f>
        <v>Asistencia técnica a personas productoras (grupal): demostración de métodos (por evento, se puede acumular si la demostración tarda más de un día)</v>
      </c>
      <c r="G1089" s="1" t="str">
        <f>+'BD1'!G1089</f>
        <v>Sustantiva</v>
      </c>
      <c r="H1089" s="1">
        <f>+'BD1'!H1089</f>
        <v>5.5283300000000004</v>
      </c>
      <c r="J1089" s="1" t="s">
        <v>136</v>
      </c>
      <c r="K1089" s="1" t="s">
        <v>142</v>
      </c>
      <c r="L1089" s="2" t="s">
        <v>15</v>
      </c>
      <c r="M1089" s="1" t="s">
        <v>67</v>
      </c>
      <c r="N1089" s="4">
        <f>IFERROR(AVERAGEIFS('TE por AEA'!$H$2:$H$12257,'TE por AEA'!$A$2:$A$12257,'TE por AEA'!J1089,'TE por AEA'!$B$2:$B$12257,'TE por AEA'!K1089,'TE por AEA'!$F$2:$F$12257,'TE por AEA'!L1089),"No hay registro")</f>
        <v>9.1841650000000001</v>
      </c>
      <c r="O1089" s="4"/>
      <c r="P1089" s="4"/>
      <c r="Q1089" s="4"/>
      <c r="R1089" s="4"/>
      <c r="S1089" s="4"/>
    </row>
    <row r="1090" spans="1:19">
      <c r="A1090" s="1" t="str">
        <f>+'BD1'!A1090</f>
        <v>Brunca</v>
      </c>
      <c r="B1090" s="1" t="str">
        <f>+'BD1'!B1090</f>
        <v>Potrero Grande</v>
      </c>
      <c r="C1090" s="1" t="str">
        <f>+'BD1'!C1090</f>
        <v>Pablo Steven Rodríguez Rodríguez</v>
      </c>
      <c r="D1090" s="1">
        <f>+'BD1'!D1090</f>
        <v>6</v>
      </c>
      <c r="E1090" s="1" t="str">
        <f>+'BD1'!E1090</f>
        <v>Jefe</v>
      </c>
      <c r="F1090" s="1" t="str">
        <f>+'BD1'!F1090</f>
        <v>Asistencia técnica a personas productoras (grupal): taller (por taller)</v>
      </c>
      <c r="G1090" s="1" t="str">
        <f>+'BD1'!G1090</f>
        <v>Sustantiva</v>
      </c>
      <c r="H1090" s="1">
        <f>+'BD1'!H1090</f>
        <v>5.5283300000000004</v>
      </c>
      <c r="J1090" s="1" t="s">
        <v>136</v>
      </c>
      <c r="K1090" s="1" t="s">
        <v>142</v>
      </c>
      <c r="L1090" s="2" t="s">
        <v>16</v>
      </c>
      <c r="M1090" s="1" t="s">
        <v>67</v>
      </c>
      <c r="N1090" s="4">
        <f>IFERROR(AVERAGEIFS('TE por AEA'!$H$2:$H$12257,'TE por AEA'!$A$2:$A$12257,'TE por AEA'!J1090,'TE por AEA'!$B$2:$B$12257,'TE por AEA'!K1090,'TE por AEA'!$F$2:$F$12257,'TE por AEA'!L1090),"No hay registro")</f>
        <v>6.5537475000000001</v>
      </c>
      <c r="O1090" s="4"/>
      <c r="P1090" s="4"/>
      <c r="Q1090" s="4"/>
      <c r="R1090" s="4"/>
      <c r="S1090" s="4"/>
    </row>
    <row r="1091" spans="1:19">
      <c r="A1091" s="1" t="str">
        <f>+'BD1'!A1091</f>
        <v>Brunca</v>
      </c>
      <c r="B1091" s="1" t="str">
        <f>+'BD1'!B1091</f>
        <v>Potrero Grande</v>
      </c>
      <c r="C1091" s="1" t="str">
        <f>+'BD1'!C1091</f>
        <v>Pablo Steven Rodríguez Rodríguez</v>
      </c>
      <c r="D1091" s="1">
        <f>+'BD1'!D1091</f>
        <v>6</v>
      </c>
      <c r="E1091" s="1" t="str">
        <f>+'BD1'!E1091</f>
        <v>Jefe</v>
      </c>
      <c r="F1091" s="1" t="str">
        <f>+'BD1'!F1091</f>
        <v>Asistencia técnica a personas productoras (grupal): charlas (por día en el evento)</v>
      </c>
      <c r="G1091" s="1" t="str">
        <f>+'BD1'!G1091</f>
        <v>Sustantiva</v>
      </c>
      <c r="H1091" s="1">
        <f>+'BD1'!H1091</f>
        <v>1.96167</v>
      </c>
      <c r="J1091" s="1" t="s">
        <v>136</v>
      </c>
      <c r="K1091" s="1" t="s">
        <v>142</v>
      </c>
      <c r="L1091" s="2" t="s">
        <v>17</v>
      </c>
      <c r="M1091" s="1" t="s">
        <v>67</v>
      </c>
      <c r="N1091" s="4">
        <f>IFERROR(AVERAGEIFS('TE por AEA'!$H$2:$H$12257,'TE por AEA'!$A$2:$A$12257,'TE por AEA'!J1091,'TE por AEA'!$B$2:$B$12257,'TE por AEA'!K1091,'TE por AEA'!$F$2:$F$12257,'TE por AEA'!L1091),"No hay registro")</f>
        <v>3.8118750000000001</v>
      </c>
      <c r="O1091" s="4"/>
      <c r="P1091" s="4"/>
      <c r="Q1091" s="4"/>
      <c r="R1091" s="4"/>
      <c r="S1091" s="4"/>
    </row>
    <row r="1092" spans="1:19">
      <c r="A1092" s="1" t="str">
        <f>+'BD1'!A1092</f>
        <v>Brunca</v>
      </c>
      <c r="B1092" s="1" t="str">
        <f>+'BD1'!B1092</f>
        <v>Potrero Grande</v>
      </c>
      <c r="C1092" s="1" t="str">
        <f>+'BD1'!C1092</f>
        <v>Pablo Steven Rodríguez Rodríguez</v>
      </c>
      <c r="D1092" s="1">
        <f>+'BD1'!D1092</f>
        <v>6</v>
      </c>
      <c r="E1092" s="1" t="str">
        <f>+'BD1'!E1092</f>
        <v>Jefe</v>
      </c>
      <c r="F1092" s="1" t="str">
        <f>+'BD1'!F1092</f>
        <v>Gestión en capacitaciones con instituciones públicas o privadas (solo gestión de coordinación por evento de capacitación)</v>
      </c>
      <c r="G1092" s="1" t="str">
        <f>+'BD1'!G1092</f>
        <v>Administrativa</v>
      </c>
      <c r="H1092" s="1">
        <f>+'BD1'!H1092</f>
        <v>6.2416700000000001</v>
      </c>
      <c r="J1092" s="1" t="s">
        <v>136</v>
      </c>
      <c r="K1092" s="1" t="s">
        <v>142</v>
      </c>
      <c r="L1092" s="2" t="s">
        <v>18</v>
      </c>
      <c r="M1092" s="1" t="s">
        <v>68</v>
      </c>
      <c r="N1092" s="4">
        <f>IFERROR(AVERAGEIFS('TE por AEA'!$H$2:$H$12257,'TE por AEA'!$A$2:$A$12257,'TE por AEA'!J1092,'TE por AEA'!$B$2:$B$12257,'TE por AEA'!K1092,'TE por AEA'!$F$2:$F$12257,'TE por AEA'!L1092),"No hay registro")</f>
        <v>4.725835</v>
      </c>
      <c r="O1092" s="4"/>
      <c r="P1092" s="4"/>
      <c r="Q1092" s="4"/>
      <c r="R1092" s="4"/>
      <c r="S1092" s="4"/>
    </row>
    <row r="1093" spans="1:19">
      <c r="A1093" s="1" t="str">
        <f>+'BD1'!A1093</f>
        <v>Brunca</v>
      </c>
      <c r="B1093" s="1" t="str">
        <f>+'BD1'!B1093</f>
        <v>Potrero Grande</v>
      </c>
      <c r="C1093" s="1" t="str">
        <f>+'BD1'!C1093</f>
        <v>Pablo Steven Rodríguez Rodríguez</v>
      </c>
      <c r="D1093" s="1">
        <f>+'BD1'!D1093</f>
        <v>6</v>
      </c>
      <c r="E1093" s="1" t="str">
        <f>+'BD1'!E1093</f>
        <v>Jefe</v>
      </c>
      <c r="F1093" s="1" t="str">
        <f>+'BD1'!F1093</f>
        <v>Aplicación de la herramienta de medición del nivel de gestión empresarial y organizacional (por organización)</v>
      </c>
      <c r="G1093" s="1" t="str">
        <f>+'BD1'!G1093</f>
        <v>Sustantiva</v>
      </c>
      <c r="H1093" s="1">
        <f>+'BD1'!H1093</f>
        <v>4.4583300000000001</v>
      </c>
      <c r="J1093" s="1" t="s">
        <v>136</v>
      </c>
      <c r="K1093" s="1" t="s">
        <v>142</v>
      </c>
      <c r="L1093" s="2" t="s">
        <v>19</v>
      </c>
      <c r="M1093" s="1" t="s">
        <v>67</v>
      </c>
      <c r="N1093" s="4">
        <f>IFERROR(AVERAGEIFS('TE por AEA'!$H$2:$H$12257,'TE por AEA'!$A$2:$A$12257,'TE por AEA'!J1093,'TE por AEA'!$B$2:$B$12257,'TE por AEA'!K1093,'TE por AEA'!$F$2:$F$12257,'TE por AEA'!L1093),"No hay registro")</f>
        <v>3.21</v>
      </c>
      <c r="O1093" s="4"/>
      <c r="P1093" s="4"/>
      <c r="Q1093" s="4"/>
      <c r="R1093" s="4"/>
      <c r="S1093" s="4"/>
    </row>
    <row r="1094" spans="1:19">
      <c r="A1094" s="1" t="str">
        <f>+'BD1'!A1094</f>
        <v>Brunca</v>
      </c>
      <c r="B1094" s="1" t="str">
        <f>+'BD1'!B1094</f>
        <v>Potrero Grande</v>
      </c>
      <c r="C1094" s="1" t="str">
        <f>+'BD1'!C1094</f>
        <v>Pablo Steven Rodríguez Rodríguez</v>
      </c>
      <c r="D1094" s="1">
        <f>+'BD1'!D1094</f>
        <v>6</v>
      </c>
      <c r="E1094" s="1" t="str">
        <f>+'BD1'!E1094</f>
        <v>Jefe</v>
      </c>
      <c r="F1094" s="1" t="str">
        <f>+'BD1'!F1094</f>
        <v>Elaboración y ejecución del plan de trabajo (por organización)</v>
      </c>
      <c r="G1094" s="1" t="str">
        <f>+'BD1'!G1094</f>
        <v>Sustantiva</v>
      </c>
      <c r="H1094" s="1">
        <f>+'BD1'!H1094</f>
        <v>1.07</v>
      </c>
      <c r="J1094" s="1" t="s">
        <v>136</v>
      </c>
      <c r="K1094" s="1" t="s">
        <v>142</v>
      </c>
      <c r="L1094" s="2" t="s">
        <v>20</v>
      </c>
      <c r="M1094" s="1" t="s">
        <v>67</v>
      </c>
      <c r="N1094" s="4">
        <f>IFERROR(AVERAGEIFS('TE por AEA'!$H$2:$H$12257,'TE por AEA'!$A$2:$A$12257,'TE por AEA'!J1094,'TE por AEA'!$B$2:$B$12257,'TE por AEA'!K1094,'TE por AEA'!$F$2:$F$12257,'TE por AEA'!L1094),"No hay registro")</f>
        <v>3.120835</v>
      </c>
      <c r="O1094" s="4"/>
      <c r="P1094" s="4"/>
      <c r="Q1094" s="4"/>
      <c r="R1094" s="4"/>
      <c r="S1094" s="4"/>
    </row>
    <row r="1095" spans="1:19">
      <c r="A1095" s="1" t="str">
        <f>+'BD1'!A1095</f>
        <v>Brunca</v>
      </c>
      <c r="B1095" s="1" t="str">
        <f>+'BD1'!B1095</f>
        <v>Potrero Grande</v>
      </c>
      <c r="C1095" s="1" t="str">
        <f>+'BD1'!C1095</f>
        <v>Pablo Steven Rodríguez Rodríguez</v>
      </c>
      <c r="D1095" s="1">
        <f>+'BD1'!D1095</f>
        <v>6</v>
      </c>
      <c r="E1095" s="1" t="str">
        <f>+'BD1'!E1095</f>
        <v>Jefe</v>
      </c>
      <c r="F1095" s="1" t="str">
        <f>+'BD1'!F1095</f>
        <v>Visitas de seguimiento al plan de trabajo (por visita por organización)</v>
      </c>
      <c r="G1095" s="1" t="str">
        <f>+'BD1'!G1095</f>
        <v>Sustantiva</v>
      </c>
      <c r="H1095" s="1">
        <f>+'BD1'!H1095</f>
        <v>4.28</v>
      </c>
      <c r="J1095" s="1" t="s">
        <v>136</v>
      </c>
      <c r="K1095" s="1" t="s">
        <v>142</v>
      </c>
      <c r="L1095" s="2" t="s">
        <v>21</v>
      </c>
      <c r="M1095" s="1" t="s">
        <v>67</v>
      </c>
      <c r="N1095" s="4">
        <f>IFERROR(AVERAGEIFS('TE por AEA'!$H$2:$H$12257,'TE por AEA'!$A$2:$A$12257,'TE por AEA'!J1095,'TE por AEA'!$B$2:$B$12257,'TE por AEA'!K1095,'TE por AEA'!$F$2:$F$12257,'TE por AEA'!L1095),"No hay registro")</f>
        <v>3.120835</v>
      </c>
      <c r="O1095" s="4"/>
      <c r="P1095" s="4"/>
      <c r="Q1095" s="4"/>
      <c r="R1095" s="4"/>
      <c r="S1095" s="4"/>
    </row>
    <row r="1096" spans="1:19">
      <c r="A1096" s="1" t="str">
        <f>+'BD1'!A1096</f>
        <v>Brunca</v>
      </c>
      <c r="B1096" s="1" t="str">
        <f>+'BD1'!B1096</f>
        <v>Potrero Grande</v>
      </c>
      <c r="C1096" s="1" t="str">
        <f>+'BD1'!C1096</f>
        <v>Pablo Steven Rodríguez Rodríguez</v>
      </c>
      <c r="D1096" s="1">
        <f>+'BD1'!D1096</f>
        <v>6</v>
      </c>
      <c r="E1096" s="1" t="str">
        <f>+'BD1'!E1096</f>
        <v>Jefe</v>
      </c>
      <c r="F1096" s="1" t="str">
        <f>+'BD1'!F1096</f>
        <v>Reporte del plan de trabajo anual (por reporte por organización)</v>
      </c>
      <c r="G1096" s="1" t="str">
        <f>+'BD1'!G1096</f>
        <v>Sustantiva</v>
      </c>
      <c r="H1096" s="1">
        <f>+'BD1'!H1096</f>
        <v>3.0316700000000001</v>
      </c>
      <c r="J1096" s="1" t="s">
        <v>136</v>
      </c>
      <c r="K1096" s="1" t="s">
        <v>142</v>
      </c>
      <c r="L1096" s="2" t="s">
        <v>22</v>
      </c>
      <c r="M1096" s="1" t="s">
        <v>67</v>
      </c>
      <c r="N1096" s="4">
        <f>IFERROR(AVERAGEIFS('TE por AEA'!$H$2:$H$12257,'TE por AEA'!$A$2:$A$12257,'TE por AEA'!J1096,'TE por AEA'!$B$2:$B$12257,'TE por AEA'!K1096,'TE por AEA'!$F$2:$F$12257,'TE por AEA'!L1096),"No hay registro")</f>
        <v>1.07</v>
      </c>
      <c r="O1096" s="4"/>
      <c r="P1096" s="4"/>
      <c r="Q1096" s="4"/>
      <c r="R1096" s="4"/>
      <c r="S1096" s="4"/>
    </row>
    <row r="1097" spans="1:19">
      <c r="A1097" s="1" t="str">
        <f>+'BD1'!A1097</f>
        <v>Brunca</v>
      </c>
      <c r="B1097" s="1" t="str">
        <f>+'BD1'!B1097</f>
        <v>Potrero Grande</v>
      </c>
      <c r="C1097" s="1" t="str">
        <f>+'BD1'!C1097</f>
        <v>Pablo Steven Rodríguez Rodríguez</v>
      </c>
      <c r="D1097" s="1">
        <f>+'BD1'!D1097</f>
        <v>6</v>
      </c>
      <c r="E1097" s="1" t="str">
        <f>+'BD1'!E1097</f>
        <v>Jefe</v>
      </c>
      <c r="F1097" s="1" t="str">
        <f>+'BD1'!F1097</f>
        <v>NAMA (café): muestreo y toma de datos en finca (por productor)</v>
      </c>
      <c r="G1097" s="1" t="str">
        <f>+'BD1'!G1097</f>
        <v>Sustantiva</v>
      </c>
      <c r="H1097" s="1" t="str">
        <f>+'BD1'!H1097</f>
        <v>NA</v>
      </c>
      <c r="J1097" s="1" t="s">
        <v>136</v>
      </c>
      <c r="K1097" s="1" t="s">
        <v>142</v>
      </c>
      <c r="L1097" s="2" t="s">
        <v>23</v>
      </c>
      <c r="M1097" s="1" t="s">
        <v>67</v>
      </c>
      <c r="N1097" s="4">
        <f>IFERROR(AVERAGEIFS('TE por AEA'!$H$2:$H$12257,'TE por AEA'!$A$2:$A$12257,'TE por AEA'!J1097,'TE por AEA'!$B$2:$B$12257,'TE por AEA'!K1097,'TE por AEA'!$F$2:$F$12257,'TE por AEA'!L1097),"No hay registro")</f>
        <v>2.6749999999999998</v>
      </c>
      <c r="O1097" s="4"/>
      <c r="P1097" s="4"/>
      <c r="Q1097" s="4"/>
      <c r="R1097" s="4"/>
      <c r="S1097" s="4"/>
    </row>
    <row r="1098" spans="1:19">
      <c r="A1098" s="1" t="str">
        <f>+'BD1'!A1098</f>
        <v>Brunca</v>
      </c>
      <c r="B1098" s="1" t="str">
        <f>+'BD1'!B1098</f>
        <v>Potrero Grande</v>
      </c>
      <c r="C1098" s="1" t="str">
        <f>+'BD1'!C1098</f>
        <v>Pablo Steven Rodríguez Rodríguez</v>
      </c>
      <c r="D1098" s="1">
        <f>+'BD1'!D1098</f>
        <v>6</v>
      </c>
      <c r="E1098" s="1" t="str">
        <f>+'BD1'!E1098</f>
        <v>Jefe</v>
      </c>
      <c r="F1098" s="1" t="str">
        <f>+'BD1'!F1098</f>
        <v>NAMA (café): inclusión de datos al SisDNEA (por productor)</v>
      </c>
      <c r="G1098" s="1" t="str">
        <f>+'BD1'!G1098</f>
        <v>Sustantiva</v>
      </c>
      <c r="H1098" s="1" t="str">
        <f>+'BD1'!H1098</f>
        <v>NA</v>
      </c>
      <c r="J1098" s="1" t="s">
        <v>136</v>
      </c>
      <c r="K1098" s="1" t="s">
        <v>142</v>
      </c>
      <c r="L1098" s="2" t="s">
        <v>24</v>
      </c>
      <c r="M1098" s="1" t="s">
        <v>67</v>
      </c>
      <c r="N1098" s="4">
        <f>IFERROR(AVERAGEIFS('TE por AEA'!$H$2:$H$12257,'TE por AEA'!$A$2:$A$12257,'TE por AEA'!J1098,'TE por AEA'!$B$2:$B$12257,'TE por AEA'!K1098,'TE por AEA'!$F$2:$F$12257,'TE por AEA'!L1098),"No hay registro")</f>
        <v>0.61082750000000008</v>
      </c>
      <c r="O1098" s="4"/>
      <c r="P1098" s="4"/>
      <c r="Q1098" s="4"/>
      <c r="R1098" s="4"/>
      <c r="S1098" s="4"/>
    </row>
    <row r="1099" spans="1:19">
      <c r="A1099" s="1" t="str">
        <f>+'BD1'!A1099</f>
        <v>Brunca</v>
      </c>
      <c r="B1099" s="1" t="str">
        <f>+'BD1'!B1099</f>
        <v>Potrero Grande</v>
      </c>
      <c r="C1099" s="1" t="str">
        <f>+'BD1'!C1099</f>
        <v>Pablo Steven Rodríguez Rodríguez</v>
      </c>
      <c r="D1099" s="1">
        <f>+'BD1'!D1099</f>
        <v>6</v>
      </c>
      <c r="E1099" s="1" t="str">
        <f>+'BD1'!E1099</f>
        <v>Jefe</v>
      </c>
      <c r="F1099" s="1" t="str">
        <f>+'BD1'!F1099</f>
        <v>NAMA (café): entrega de constancia de verificación del MRV a la persona productora (por productor)</v>
      </c>
      <c r="G1099" s="1" t="str">
        <f>+'BD1'!G1099</f>
        <v>Sustantiva</v>
      </c>
      <c r="H1099" s="1" t="str">
        <f>+'BD1'!H1099</f>
        <v>NA</v>
      </c>
      <c r="J1099" s="1" t="s">
        <v>136</v>
      </c>
      <c r="K1099" s="1" t="s">
        <v>142</v>
      </c>
      <c r="L1099" s="3" t="s">
        <v>25</v>
      </c>
      <c r="M1099" s="1" t="s">
        <v>67</v>
      </c>
      <c r="N1099" s="4">
        <f>IFERROR(AVERAGEIFS('TE por AEA'!$H$2:$H$12257,'TE por AEA'!$A$2:$A$12257,'TE por AEA'!J1099,'TE por AEA'!$B$2:$B$12257,'TE por AEA'!K1099,'TE por AEA'!$F$2:$F$12257,'TE por AEA'!L1099),"No hay registro")</f>
        <v>1.4890825000000001</v>
      </c>
      <c r="O1099" s="4"/>
      <c r="P1099" s="4"/>
      <c r="Q1099" s="4"/>
      <c r="R1099" s="4"/>
      <c r="S1099" s="4"/>
    </row>
    <row r="1100" spans="1:19">
      <c r="A1100" s="1" t="str">
        <f>+'BD1'!A1100</f>
        <v>Brunca</v>
      </c>
      <c r="B1100" s="1" t="str">
        <f>+'BD1'!B1100</f>
        <v>Potrero Grande</v>
      </c>
      <c r="C1100" s="1" t="str">
        <f>+'BD1'!C1100</f>
        <v>Pablo Steven Rodríguez Rodríguez</v>
      </c>
      <c r="D1100" s="1">
        <f>+'BD1'!D1100</f>
        <v>6</v>
      </c>
      <c r="E1100" s="1" t="str">
        <f>+'BD1'!E1100</f>
        <v>Jefe</v>
      </c>
      <c r="F1100" s="1" t="str">
        <f>+'BD1'!F1100</f>
        <v>NAMA (ganadería): muestreo y toma de datos en finca (por productor)</v>
      </c>
      <c r="G1100" s="1" t="str">
        <f>+'BD1'!G1100</f>
        <v>Sustantiva</v>
      </c>
      <c r="H1100" s="1">
        <f>+'BD1'!H1100</f>
        <v>3.7450000000000001</v>
      </c>
      <c r="J1100" s="1" t="s">
        <v>136</v>
      </c>
      <c r="K1100" s="1" t="s">
        <v>142</v>
      </c>
      <c r="L1100" s="3" t="s">
        <v>26</v>
      </c>
      <c r="M1100" s="1" t="s">
        <v>67</v>
      </c>
      <c r="N1100" s="4">
        <f>IFERROR(AVERAGEIFS('TE por AEA'!$H$2:$H$12257,'TE por AEA'!$A$2:$A$12257,'TE por AEA'!J1100,'TE por AEA'!$B$2:$B$12257,'TE por AEA'!K1100,'TE por AEA'!$F$2:$F$12257,'TE por AEA'!L1100),"No hay registro")</f>
        <v>3.7449999999999997</v>
      </c>
      <c r="O1100" s="4"/>
      <c r="P1100" s="4"/>
      <c r="Q1100" s="4"/>
      <c r="R1100" s="4"/>
      <c r="S1100" s="4"/>
    </row>
    <row r="1101" spans="1:19">
      <c r="A1101" s="1" t="str">
        <f>+'BD1'!A1101</f>
        <v>Brunca</v>
      </c>
      <c r="B1101" s="1" t="str">
        <f>+'BD1'!B1101</f>
        <v>Potrero Grande</v>
      </c>
      <c r="C1101" s="1" t="str">
        <f>+'BD1'!C1101</f>
        <v>Pablo Steven Rodríguez Rodríguez</v>
      </c>
      <c r="D1101" s="1">
        <f>+'BD1'!D1101</f>
        <v>6</v>
      </c>
      <c r="E1101" s="1" t="str">
        <f>+'BD1'!E1101</f>
        <v>Jefe</v>
      </c>
      <c r="F1101" s="1" t="str">
        <f>+'BD1'!F1101</f>
        <v>NAMA (ganadería): inclusión de datos al SisDNEA (por productor)</v>
      </c>
      <c r="G1101" s="1" t="str">
        <f>+'BD1'!G1101</f>
        <v>Sustantiva</v>
      </c>
      <c r="H1101" s="1">
        <f>+'BD1'!H1101</f>
        <v>1.15917</v>
      </c>
      <c r="J1101" s="1" t="s">
        <v>136</v>
      </c>
      <c r="K1101" s="1" t="s">
        <v>142</v>
      </c>
      <c r="L1101" s="3" t="s">
        <v>27</v>
      </c>
      <c r="M1101" s="1" t="s">
        <v>67</v>
      </c>
      <c r="N1101" s="4">
        <f>IFERROR(AVERAGEIFS('TE por AEA'!$H$2:$H$12257,'TE por AEA'!$A$2:$A$12257,'TE por AEA'!J1101,'TE por AEA'!$B$2:$B$12257,'TE por AEA'!K1101,'TE por AEA'!$F$2:$F$12257,'TE por AEA'!L1101),"No hay registro")</f>
        <v>0.81735999999999998</v>
      </c>
      <c r="O1101" s="4"/>
      <c r="P1101" s="4"/>
      <c r="Q1101" s="4"/>
      <c r="R1101" s="4"/>
      <c r="S1101" s="4"/>
    </row>
    <row r="1102" spans="1:19">
      <c r="A1102" s="1" t="str">
        <f>+'BD1'!A1102</f>
        <v>Brunca</v>
      </c>
      <c r="B1102" s="1" t="str">
        <f>+'BD1'!B1102</f>
        <v>Potrero Grande</v>
      </c>
      <c r="C1102" s="1" t="str">
        <f>+'BD1'!C1102</f>
        <v>Pablo Steven Rodríguez Rodríguez</v>
      </c>
      <c r="D1102" s="1">
        <f>+'BD1'!D1102</f>
        <v>6</v>
      </c>
      <c r="E1102" s="1" t="str">
        <f>+'BD1'!E1102</f>
        <v>Jefe</v>
      </c>
      <c r="F1102" s="1" t="str">
        <f>+'BD1'!F1102</f>
        <v>NAMA (ganadería): entrega de constancia de verificación del MRV a la persona productora (por productor)</v>
      </c>
      <c r="G1102" s="1" t="str">
        <f>+'BD1'!G1102</f>
        <v>Sustantiva</v>
      </c>
      <c r="H1102" s="1">
        <f>+'BD1'!H1102</f>
        <v>0.52014000000000005</v>
      </c>
      <c r="J1102" s="1" t="s">
        <v>136</v>
      </c>
      <c r="K1102" s="1" t="s">
        <v>142</v>
      </c>
      <c r="L1102" s="3" t="s">
        <v>28</v>
      </c>
      <c r="M1102" s="1" t="s">
        <v>67</v>
      </c>
      <c r="N1102" s="4">
        <f>IFERROR(AVERAGEIFS('TE por AEA'!$H$2:$H$12257,'TE por AEA'!$A$2:$A$12257,'TE por AEA'!J1102,'TE por AEA'!$B$2:$B$12257,'TE por AEA'!K1102,'TE por AEA'!$F$2:$F$12257,'TE por AEA'!L1102),"No hay registro")</f>
        <v>1.2126666666666666</v>
      </c>
      <c r="O1102" s="4"/>
      <c r="P1102" s="4"/>
      <c r="Q1102" s="4"/>
      <c r="R1102" s="4"/>
      <c r="S1102" s="4"/>
    </row>
    <row r="1103" spans="1:19">
      <c r="A1103" s="1" t="str">
        <f>+'BD1'!A1103</f>
        <v>Brunca</v>
      </c>
      <c r="B1103" s="1" t="str">
        <f>+'BD1'!B1103</f>
        <v>Potrero Grande</v>
      </c>
      <c r="C1103" s="1" t="str">
        <f>+'BD1'!C1103</f>
        <v>Pablo Steven Rodríguez Rodríguez</v>
      </c>
      <c r="D1103" s="1">
        <f>+'BD1'!D1103</f>
        <v>6</v>
      </c>
      <c r="E1103" s="1" t="str">
        <f>+'BD1'!E1103</f>
        <v>Jefe</v>
      </c>
      <c r="F1103" s="1" t="str">
        <f>+'BD1'!F1103</f>
        <v>Producción sostenible: elaboración de la herramienta Tu Modelo, en el SisDNEA (por productor)</v>
      </c>
      <c r="G1103" s="1" t="str">
        <f>+'BD1'!G1103</f>
        <v>Sustantiva</v>
      </c>
      <c r="H1103" s="1">
        <f>+'BD1'!H1103</f>
        <v>3.21</v>
      </c>
      <c r="J1103" s="1" t="s">
        <v>136</v>
      </c>
      <c r="K1103" s="1" t="s">
        <v>142</v>
      </c>
      <c r="L1103" s="3" t="s">
        <v>29</v>
      </c>
      <c r="M1103" s="1" t="s">
        <v>67</v>
      </c>
      <c r="N1103" s="4" t="str">
        <f>IFERROR(AVERAGEIFS('TE por AEA'!$H$2:$H$12257,'TE por AEA'!$A$2:$A$12257,'TE por AEA'!J1103,'TE por AEA'!$B$2:$B$12257,'TE por AEA'!K1103,'TE por AEA'!$F$2:$F$12257,'TE por AEA'!L1103),"No hay registro")</f>
        <v>No hay registro</v>
      </c>
      <c r="O1103" s="4"/>
      <c r="P1103" s="4"/>
      <c r="Q1103" s="4"/>
      <c r="R1103" s="4"/>
      <c r="S1103" s="4"/>
    </row>
    <row r="1104" spans="1:19">
      <c r="A1104" s="1" t="str">
        <f>+'BD1'!A1104</f>
        <v>Brunca</v>
      </c>
      <c r="B1104" s="1" t="str">
        <f>+'BD1'!B1104</f>
        <v>Potrero Grande</v>
      </c>
      <c r="C1104" s="1" t="str">
        <f>+'BD1'!C1104</f>
        <v>Pablo Steven Rodríguez Rodríguez</v>
      </c>
      <c r="D1104" s="1">
        <f>+'BD1'!D1104</f>
        <v>6</v>
      </c>
      <c r="E1104" s="1" t="str">
        <f>+'BD1'!E1104</f>
        <v>Jefe</v>
      </c>
      <c r="F1104" s="1" t="str">
        <f>+'BD1'!F1104</f>
        <v>Producción sostenible: entregar certificado al productor e incluirlo en el expediente físico (por productor)</v>
      </c>
      <c r="G1104" s="1" t="str">
        <f>+'BD1'!G1104</f>
        <v>Sustantiva</v>
      </c>
      <c r="H1104" s="1">
        <f>+'BD1'!H1104</f>
        <v>0.52014000000000005</v>
      </c>
      <c r="J1104" s="1" t="s">
        <v>136</v>
      </c>
      <c r="K1104" s="1" t="s">
        <v>142</v>
      </c>
      <c r="L1104" s="3" t="s">
        <v>30</v>
      </c>
      <c r="M1104" s="1" t="s">
        <v>67</v>
      </c>
      <c r="N1104" s="4" t="str">
        <f>IFERROR(AVERAGEIFS('TE por AEA'!$H$2:$H$12257,'TE por AEA'!$A$2:$A$12257,'TE por AEA'!J1104,'TE por AEA'!$B$2:$B$12257,'TE por AEA'!K1104,'TE por AEA'!$F$2:$F$12257,'TE por AEA'!L1104),"No hay registro")</f>
        <v>No hay registro</v>
      </c>
      <c r="O1104" s="4"/>
      <c r="P1104" s="4"/>
      <c r="Q1104" s="4"/>
      <c r="R1104" s="4"/>
      <c r="S1104" s="4"/>
    </row>
    <row r="1105" spans="1:19">
      <c r="A1105" s="1" t="str">
        <f>+'BD1'!A1105</f>
        <v>Brunca</v>
      </c>
      <c r="B1105" s="1" t="str">
        <f>+'BD1'!B1105</f>
        <v>Potrero Grande</v>
      </c>
      <c r="C1105" s="1" t="str">
        <f>+'BD1'!C1105</f>
        <v>Pablo Steven Rodríguez Rodríguez</v>
      </c>
      <c r="D1105" s="1">
        <f>+'BD1'!D1105</f>
        <v>6</v>
      </c>
      <c r="E1105" s="1" t="str">
        <f>+'BD1'!E1105</f>
        <v>Jefe</v>
      </c>
      <c r="F1105" s="1" t="str">
        <f>+'BD1'!F1105</f>
        <v>RBAyP y RBAO: divulgación del programa de incentivos (por acción de divulgación)</v>
      </c>
      <c r="G1105" s="1" t="str">
        <f>+'BD1'!G1105</f>
        <v>Sustantiva</v>
      </c>
      <c r="H1105" s="1">
        <f>+'BD1'!H1105</f>
        <v>0.52014000000000005</v>
      </c>
      <c r="J1105" s="1" t="s">
        <v>136</v>
      </c>
      <c r="K1105" s="1" t="s">
        <v>142</v>
      </c>
      <c r="L1105" s="3" t="s">
        <v>31</v>
      </c>
      <c r="M1105" s="1" t="s">
        <v>67</v>
      </c>
      <c r="N1105" s="4">
        <f>IFERROR(AVERAGEIFS('TE por AEA'!$H$2:$H$12257,'TE por AEA'!$A$2:$A$12257,'TE por AEA'!J1105,'TE por AEA'!$B$2:$B$12257,'TE por AEA'!K1105,'TE por AEA'!$F$2:$F$12257,'TE por AEA'!L1105),"No hay registro")</f>
        <v>1.0462233333333335</v>
      </c>
      <c r="O1105" s="4"/>
      <c r="P1105" s="4"/>
      <c r="Q1105" s="4"/>
      <c r="R1105" s="4"/>
      <c r="S1105" s="4"/>
    </row>
    <row r="1106" spans="1:19">
      <c r="A1106" s="1" t="str">
        <f>+'BD1'!A1106</f>
        <v>Brunca</v>
      </c>
      <c r="B1106" s="1" t="str">
        <f>+'BD1'!B1106</f>
        <v>Potrero Grande</v>
      </c>
      <c r="C1106" s="1" t="str">
        <f>+'BD1'!C1106</f>
        <v>Pablo Steven Rodríguez Rodríguez</v>
      </c>
      <c r="D1106" s="1">
        <f>+'BD1'!D1106</f>
        <v>6</v>
      </c>
      <c r="E1106" s="1" t="str">
        <f>+'BD1'!E1106</f>
        <v>Jefe</v>
      </c>
      <c r="F1106" s="1" t="str">
        <f>+'BD1'!F1106</f>
        <v>RBAyP y RBAO: completar formularios para recibir incentivos económicos (por productor)</v>
      </c>
      <c r="G1106" s="1" t="str">
        <f>+'BD1'!G1106</f>
        <v>Sustantiva</v>
      </c>
      <c r="H1106" s="1">
        <f>+'BD1'!H1106</f>
        <v>6.42</v>
      </c>
      <c r="J1106" s="1" t="s">
        <v>136</v>
      </c>
      <c r="K1106" s="1" t="s">
        <v>142</v>
      </c>
      <c r="L1106" s="3" t="s">
        <v>32</v>
      </c>
      <c r="M1106" s="1" t="s">
        <v>67</v>
      </c>
      <c r="N1106" s="4">
        <f>IFERROR(AVERAGEIFS('TE por AEA'!$H$2:$H$12257,'TE por AEA'!$A$2:$A$12257,'TE por AEA'!J1106,'TE por AEA'!$B$2:$B$12257,'TE por AEA'!K1106,'TE por AEA'!$F$2:$F$12257,'TE por AEA'!L1106),"No hay registro")</f>
        <v>2.2351133333333331</v>
      </c>
      <c r="O1106" s="4"/>
      <c r="P1106" s="4"/>
      <c r="Q1106" s="4"/>
      <c r="R1106" s="4"/>
      <c r="S1106" s="4"/>
    </row>
    <row r="1107" spans="1:19">
      <c r="A1107" s="1" t="str">
        <f>+'BD1'!A1107</f>
        <v>Brunca</v>
      </c>
      <c r="B1107" s="1" t="str">
        <f>+'BD1'!B1107</f>
        <v>Potrero Grande</v>
      </c>
      <c r="C1107" s="1" t="str">
        <f>+'BD1'!C1107</f>
        <v>Pablo Steven Rodríguez Rodríguez</v>
      </c>
      <c r="D1107" s="1">
        <f>+'BD1'!D1107</f>
        <v>6</v>
      </c>
      <c r="E1107" s="1" t="str">
        <f>+'BD1'!E1107</f>
        <v>Jefe</v>
      </c>
      <c r="F1107" s="1" t="str">
        <f>+'BD1'!F1107</f>
        <v>RBAyP y RBAO: revisión de las solicitudes del programa de incentivos económicos (por productor)</v>
      </c>
      <c r="G1107" s="1" t="str">
        <f>+'BD1'!G1107</f>
        <v>Sustantiva</v>
      </c>
      <c r="H1107" s="1">
        <f>+'BD1'!H1107</f>
        <v>3.21</v>
      </c>
      <c r="J1107" s="1" t="s">
        <v>136</v>
      </c>
      <c r="K1107" s="1" t="s">
        <v>142</v>
      </c>
      <c r="L1107" s="3" t="s">
        <v>33</v>
      </c>
      <c r="M1107" s="1" t="s">
        <v>67</v>
      </c>
      <c r="N1107" s="4">
        <f>IFERROR(AVERAGEIFS('TE por AEA'!$H$2:$H$12257,'TE por AEA'!$A$2:$A$12257,'TE por AEA'!J1107,'TE por AEA'!$B$2:$B$12257,'TE por AEA'!K1107,'TE por AEA'!$F$2:$F$12257,'TE por AEA'!L1107),"No hay registro")</f>
        <v>1.40289</v>
      </c>
      <c r="O1107" s="4"/>
      <c r="P1107" s="4"/>
      <c r="Q1107" s="4"/>
      <c r="R1107" s="4"/>
      <c r="S1107" s="4"/>
    </row>
    <row r="1108" spans="1:19">
      <c r="A1108" s="1" t="str">
        <f>+'BD1'!A1108</f>
        <v>Brunca</v>
      </c>
      <c r="B1108" s="1" t="str">
        <f>+'BD1'!B1108</f>
        <v>Potrero Grande</v>
      </c>
      <c r="C1108" s="1" t="str">
        <f>+'BD1'!C1108</f>
        <v>Pablo Steven Rodríguez Rodríguez</v>
      </c>
      <c r="D1108" s="1">
        <f>+'BD1'!D1108</f>
        <v>6</v>
      </c>
      <c r="E1108" s="1" t="str">
        <f>+'BD1'!E1108</f>
        <v>Jefe</v>
      </c>
      <c r="F1108" s="1" t="str">
        <f>+'BD1'!F1108</f>
        <v>RBAyP y RBAO: visita a finca para verificación (por visita por productor)</v>
      </c>
      <c r="G1108" s="1" t="str">
        <f>+'BD1'!G1108</f>
        <v>Sustantiva</v>
      </c>
      <c r="H1108" s="1">
        <f>+'BD1'!H1108</f>
        <v>0.80249999999999999</v>
      </c>
      <c r="J1108" s="1" t="s">
        <v>136</v>
      </c>
      <c r="K1108" s="1" t="s">
        <v>142</v>
      </c>
      <c r="L1108" s="3" t="s">
        <v>34</v>
      </c>
      <c r="M1108" s="1" t="s">
        <v>67</v>
      </c>
      <c r="N1108" s="4">
        <f>IFERROR(AVERAGEIFS('TE por AEA'!$H$2:$H$12257,'TE por AEA'!$A$2:$A$12257,'TE por AEA'!J1108,'TE por AEA'!$B$2:$B$12257,'TE por AEA'!K1108,'TE por AEA'!$F$2:$F$12257,'TE por AEA'!L1108),"No hay registro")</f>
        <v>2.3183333333333334</v>
      </c>
      <c r="O1108" s="4"/>
      <c r="P1108" s="4"/>
      <c r="Q1108" s="4"/>
      <c r="R1108" s="4"/>
      <c r="S1108" s="4"/>
    </row>
    <row r="1109" spans="1:19">
      <c r="A1109" s="1" t="str">
        <f>+'BD1'!A1109</f>
        <v>Brunca</v>
      </c>
      <c r="B1109" s="1" t="str">
        <f>+'BD1'!B1109</f>
        <v>Potrero Grande</v>
      </c>
      <c r="C1109" s="1" t="str">
        <f>+'BD1'!C1109</f>
        <v>Pablo Steven Rodríguez Rodríguez</v>
      </c>
      <c r="D1109" s="1">
        <f>+'BD1'!D1109</f>
        <v>6</v>
      </c>
      <c r="E1109" s="1" t="str">
        <f>+'BD1'!E1109</f>
        <v>Jefe</v>
      </c>
      <c r="F1109" s="1" t="str">
        <f>+'BD1'!F1109</f>
        <v>Productores ocasionales: asistencia técnica individual (por productor)</v>
      </c>
      <c r="G1109" s="1" t="str">
        <f>+'BD1'!G1109</f>
        <v>Sustantiva</v>
      </c>
      <c r="H1109" s="1">
        <f>+'BD1'!H1109</f>
        <v>4.28</v>
      </c>
      <c r="J1109" s="1" t="s">
        <v>136</v>
      </c>
      <c r="K1109" s="1" t="s">
        <v>142</v>
      </c>
      <c r="L1109" s="3" t="s">
        <v>35</v>
      </c>
      <c r="M1109" s="1" t="s">
        <v>67</v>
      </c>
      <c r="N1109" s="4">
        <f>IFERROR(AVERAGEIFS('TE por AEA'!$H$2:$H$12257,'TE por AEA'!$A$2:$A$12257,'TE por AEA'!J1109,'TE por AEA'!$B$2:$B$12257,'TE por AEA'!K1109,'TE por AEA'!$F$2:$F$12257,'TE por AEA'!L1109),"No hay registro")</f>
        <v>1.9951050000000001</v>
      </c>
      <c r="O1109" s="4"/>
      <c r="P1109" s="4"/>
      <c r="Q1109" s="4"/>
      <c r="R1109" s="4"/>
      <c r="S1109" s="4"/>
    </row>
    <row r="1110" spans="1:19">
      <c r="A1110" s="1" t="str">
        <f>+'BD1'!A1110</f>
        <v>Brunca</v>
      </c>
      <c r="B1110" s="1" t="str">
        <f>+'BD1'!B1110</f>
        <v>Potrero Grande</v>
      </c>
      <c r="C1110" s="1" t="str">
        <f>+'BD1'!C1110</f>
        <v>Pablo Steven Rodríguez Rodríguez</v>
      </c>
      <c r="D1110" s="1">
        <f>+'BD1'!D1110</f>
        <v>6</v>
      </c>
      <c r="E1110" s="1" t="str">
        <f>+'BD1'!E1110</f>
        <v>Jefe</v>
      </c>
      <c r="F1110" s="1" t="str">
        <f>+'BD1'!F1110</f>
        <v>Productores ocasionales: asistencia técnica grupal (por asistencia a grupo)</v>
      </c>
      <c r="G1110" s="1" t="str">
        <f>+'BD1'!G1110</f>
        <v>Sustantiva</v>
      </c>
      <c r="H1110" s="1">
        <f>+'BD1'!H1110</f>
        <v>5.5283300000000004</v>
      </c>
      <c r="J1110" s="1" t="s">
        <v>136</v>
      </c>
      <c r="K1110" s="1" t="s">
        <v>142</v>
      </c>
      <c r="L1110" s="3" t="s">
        <v>36</v>
      </c>
      <c r="M1110" s="1" t="s">
        <v>67</v>
      </c>
      <c r="N1110" s="4">
        <f>IFERROR(AVERAGEIFS('TE por AEA'!$H$2:$H$12257,'TE por AEA'!$A$2:$A$12257,'TE por AEA'!J1110,'TE por AEA'!$B$2:$B$12257,'TE por AEA'!K1110,'TE por AEA'!$F$2:$F$12257,'TE por AEA'!L1110),"No hay registro")</f>
        <v>5.2608325000000002</v>
      </c>
      <c r="O1110" s="4"/>
      <c r="P1110" s="4"/>
      <c r="Q1110" s="4"/>
      <c r="R1110" s="4"/>
      <c r="S1110" s="4"/>
    </row>
    <row r="1111" spans="1:19">
      <c r="A1111" s="1" t="str">
        <f>+'BD1'!A1111</f>
        <v>Brunca</v>
      </c>
      <c r="B1111" s="1" t="str">
        <f>+'BD1'!B1111</f>
        <v>Potrero Grande</v>
      </c>
      <c r="C1111" s="1" t="str">
        <f>+'BD1'!C1111</f>
        <v>Pablo Steven Rodríguez Rodríguez</v>
      </c>
      <c r="D1111" s="1">
        <f>+'BD1'!D1111</f>
        <v>6</v>
      </c>
      <c r="E1111" s="1" t="str">
        <f>+'BD1'!E1111</f>
        <v>Jefe</v>
      </c>
      <c r="F1111" s="1" t="str">
        <f>+'BD1'!F1111</f>
        <v>Productores ocasionales: servicios de extensión de información digitales y virtuales (por productor)</v>
      </c>
      <c r="G1111" s="1" t="str">
        <f>+'BD1'!G1111</f>
        <v>Sustantiva</v>
      </c>
      <c r="H1111" s="1">
        <f>+'BD1'!H1111</f>
        <v>0.56472</v>
      </c>
      <c r="J1111" s="1" t="s">
        <v>136</v>
      </c>
      <c r="K1111" s="1" t="s">
        <v>142</v>
      </c>
      <c r="L1111" s="3" t="s">
        <v>37</v>
      </c>
      <c r="M1111" s="1" t="s">
        <v>67</v>
      </c>
      <c r="N1111" s="4">
        <f>IFERROR(AVERAGEIFS('TE por AEA'!$H$2:$H$12257,'TE por AEA'!$A$2:$A$12257,'TE por AEA'!J1111,'TE por AEA'!$B$2:$B$12257,'TE por AEA'!K1111,'TE por AEA'!$F$2:$F$12257,'TE por AEA'!L1111),"No hay registro")</f>
        <v>1.1443049999999999</v>
      </c>
      <c r="O1111" s="4"/>
      <c r="P1111" s="4"/>
      <c r="Q1111" s="4"/>
      <c r="R1111" s="4"/>
      <c r="S1111" s="4"/>
    </row>
    <row r="1112" spans="1:19">
      <c r="A1112" s="1" t="str">
        <f>+'BD1'!A1112</f>
        <v>Brunca</v>
      </c>
      <c r="B1112" s="1" t="str">
        <f>+'BD1'!B1112</f>
        <v>Potrero Grande</v>
      </c>
      <c r="C1112" s="1" t="str">
        <f>+'BD1'!C1112</f>
        <v>Pablo Steven Rodríguez Rodríguez</v>
      </c>
      <c r="D1112" s="1">
        <f>+'BD1'!D1112</f>
        <v>6</v>
      </c>
      <c r="E1112" s="1" t="str">
        <f>+'BD1'!E1112</f>
        <v>Jefe</v>
      </c>
      <c r="F1112" s="1" t="str">
        <f>+'BD1'!F1112</f>
        <v>Proyectos financiados con fondos públicos y transferencia MAG: apoyo en la formulación de proyectos de personas productoras (acumulado efectivo por proyecto)</v>
      </c>
      <c r="G1112" s="1" t="str">
        <f>+'BD1'!G1112</f>
        <v>Sustantiva</v>
      </c>
      <c r="H1112" s="1">
        <f>+'BD1'!H1112</f>
        <v>7.8466699999999996</v>
      </c>
      <c r="J1112" s="1" t="s">
        <v>136</v>
      </c>
      <c r="K1112" s="1" t="s">
        <v>142</v>
      </c>
      <c r="L1112" s="3" t="s">
        <v>38</v>
      </c>
      <c r="M1112" s="1" t="s">
        <v>67</v>
      </c>
      <c r="N1112" s="4">
        <f>IFERROR(AVERAGEIFS('TE por AEA'!$H$2:$H$12257,'TE por AEA'!$A$2:$A$12257,'TE por AEA'!J1112,'TE por AEA'!$B$2:$B$12257,'TE por AEA'!K1112,'TE por AEA'!$F$2:$F$12257,'TE por AEA'!L1112),"No hay registro")</f>
        <v>139.69444333333334</v>
      </c>
      <c r="O1112" s="4"/>
      <c r="P1112" s="4"/>
      <c r="Q1112" s="4"/>
      <c r="R1112" s="4"/>
      <c r="S1112" s="4"/>
    </row>
    <row r="1113" spans="1:19">
      <c r="A1113" s="1" t="str">
        <f>+'BD1'!A1113</f>
        <v>Brunca</v>
      </c>
      <c r="B1113" s="1" t="str">
        <f>+'BD1'!B1113</f>
        <v>Potrero Grande</v>
      </c>
      <c r="C1113" s="1" t="str">
        <f>+'BD1'!C1113</f>
        <v>Pablo Steven Rodríguez Rodríguez</v>
      </c>
      <c r="D1113" s="1">
        <f>+'BD1'!D1113</f>
        <v>6</v>
      </c>
      <c r="E1113" s="1" t="str">
        <f>+'BD1'!E1113</f>
        <v>Jefe</v>
      </c>
      <c r="F1113" s="1" t="str">
        <f>+'BD1'!F1113</f>
        <v>Proyectos financiados con fondos públicos y transferencia MAG: apoyo en la formulación de proyectos de organizaciones (acumulado efectivo por proyecto)</v>
      </c>
      <c r="G1113" s="1" t="str">
        <f>+'BD1'!G1113</f>
        <v>Sustantiva</v>
      </c>
      <c r="H1113" s="1">
        <f>+'BD1'!H1113</f>
        <v>40.659999999999997</v>
      </c>
      <c r="J1113" s="1" t="s">
        <v>136</v>
      </c>
      <c r="K1113" s="1" t="s">
        <v>142</v>
      </c>
      <c r="L1113" s="3" t="s">
        <v>39</v>
      </c>
      <c r="M1113" s="1" t="s">
        <v>67</v>
      </c>
      <c r="N1113" s="4">
        <f>IFERROR(AVERAGEIFS('TE por AEA'!$H$2:$H$12257,'TE por AEA'!$A$2:$A$12257,'TE por AEA'!J1113,'TE por AEA'!$B$2:$B$12257,'TE por AEA'!K1113,'TE por AEA'!$F$2:$F$12257,'TE por AEA'!L1113),"No hay registro")</f>
        <v>19.260000000000002</v>
      </c>
      <c r="O1113" s="4"/>
      <c r="P1113" s="4"/>
      <c r="Q1113" s="4"/>
      <c r="R1113" s="4"/>
      <c r="S1113" s="4"/>
    </row>
    <row r="1114" spans="1:19">
      <c r="A1114" s="1" t="str">
        <f>+'BD1'!A1114</f>
        <v>Brunca</v>
      </c>
      <c r="B1114" s="1" t="str">
        <f>+'BD1'!B1114</f>
        <v>Potrero Grande</v>
      </c>
      <c r="C1114" s="1" t="str">
        <f>+'BD1'!C1114</f>
        <v>Pablo Steven Rodríguez Rodríguez</v>
      </c>
      <c r="D1114" s="1">
        <f>+'BD1'!D1114</f>
        <v>6</v>
      </c>
      <c r="E1114" s="1" t="str">
        <f>+'BD1'!E1114</f>
        <v>Jefe</v>
      </c>
      <c r="F1114" s="1" t="str">
        <f>+'BD1'!F1114</f>
        <v>Proyectos financiados con fondos públicos: seguimiento técnico (por visita a proyecto)</v>
      </c>
      <c r="G1114" s="1" t="str">
        <f>+'BD1'!G1114</f>
        <v>Sustantiva</v>
      </c>
      <c r="H1114" s="1">
        <f>+'BD1'!H1114</f>
        <v>15.69333</v>
      </c>
      <c r="J1114" s="1" t="s">
        <v>136</v>
      </c>
      <c r="K1114" s="1" t="s">
        <v>142</v>
      </c>
      <c r="L1114" s="3" t="s">
        <v>40</v>
      </c>
      <c r="M1114" s="1" t="s">
        <v>67</v>
      </c>
      <c r="N1114" s="4">
        <f>IFERROR(AVERAGEIFS('TE por AEA'!$H$2:$H$12257,'TE por AEA'!$A$2:$A$12257,'TE por AEA'!J1114,'TE por AEA'!$B$2:$B$12257,'TE por AEA'!K1114,'TE por AEA'!$F$2:$F$12257,'TE por AEA'!L1114),"No hay registro")</f>
        <v>2.5412500000000002</v>
      </c>
      <c r="O1114" s="4"/>
      <c r="P1114" s="4"/>
      <c r="Q1114" s="4"/>
      <c r="R1114" s="4"/>
      <c r="S1114" s="4"/>
    </row>
    <row r="1115" spans="1:19">
      <c r="A1115" s="1" t="str">
        <f>+'BD1'!A1115</f>
        <v>Brunca</v>
      </c>
      <c r="B1115" s="1" t="str">
        <f>+'BD1'!B1115</f>
        <v>Potrero Grande</v>
      </c>
      <c r="C1115" s="1" t="str">
        <f>+'BD1'!C1115</f>
        <v>Pablo Steven Rodríguez Rodríguez</v>
      </c>
      <c r="D1115" s="1">
        <f>+'BD1'!D1115</f>
        <v>6</v>
      </c>
      <c r="E1115" s="1" t="str">
        <f>+'BD1'!E1115</f>
        <v>Jefe</v>
      </c>
      <c r="F1115" s="1" t="str">
        <f>+'BD1'!F1115</f>
        <v>Elaboración de informes trimestrales, semestrales y anuales PAO (por informe)</v>
      </c>
      <c r="G1115" s="1" t="str">
        <f>+'BD1'!G1115</f>
        <v>Administrativa</v>
      </c>
      <c r="H1115" s="1">
        <f>+'BD1'!H1115</f>
        <v>8.9166699999999999</v>
      </c>
      <c r="J1115" s="1" t="s">
        <v>136</v>
      </c>
      <c r="K1115" s="1" t="s">
        <v>142</v>
      </c>
      <c r="L1115" s="3" t="s">
        <v>41</v>
      </c>
      <c r="M1115" s="1" t="s">
        <v>68</v>
      </c>
      <c r="N1115" s="4">
        <f>IFERROR(AVERAGEIFS('TE por AEA'!$H$2:$H$12257,'TE por AEA'!$A$2:$A$12257,'TE por AEA'!J1115,'TE por AEA'!$B$2:$B$12257,'TE por AEA'!K1115,'TE por AEA'!$F$2:$F$12257,'TE por AEA'!L1115),"No hay registro")</f>
        <v>23.7629175</v>
      </c>
      <c r="O1115" s="4"/>
      <c r="P1115" s="4"/>
      <c r="Q1115" s="4"/>
      <c r="R1115" s="4"/>
      <c r="S1115" s="4"/>
    </row>
    <row r="1116" spans="1:19">
      <c r="A1116" s="1" t="str">
        <f>+'BD1'!A1116</f>
        <v>Brunca</v>
      </c>
      <c r="B1116" s="1" t="str">
        <f>+'BD1'!B1116</f>
        <v>Potrero Grande</v>
      </c>
      <c r="C1116" s="1" t="str">
        <f>+'BD1'!C1116</f>
        <v>Pablo Steven Rodríguez Rodríguez</v>
      </c>
      <c r="D1116" s="1">
        <f>+'BD1'!D1116</f>
        <v>6</v>
      </c>
      <c r="E1116" s="1" t="str">
        <f>+'BD1'!E1116</f>
        <v>Jefe</v>
      </c>
      <c r="F1116" s="1" t="str">
        <f>+'BD1'!F1116</f>
        <v>Seguimiento a los PAO de los funcionarios a su cargo (por funcionario)</v>
      </c>
      <c r="G1116" s="1" t="str">
        <f>+'BD1'!G1116</f>
        <v>Administrativa</v>
      </c>
      <c r="H1116" s="1">
        <f>+'BD1'!H1116</f>
        <v>13.196669999999999</v>
      </c>
      <c r="J1116" s="1" t="s">
        <v>136</v>
      </c>
      <c r="K1116" s="1" t="s">
        <v>142</v>
      </c>
      <c r="L1116" s="3" t="s">
        <v>42</v>
      </c>
      <c r="M1116" s="1" t="s">
        <v>68</v>
      </c>
      <c r="N1116" s="4">
        <f>IFERROR(AVERAGEIFS('TE por AEA'!$H$2:$H$12257,'TE por AEA'!$A$2:$A$12257,'TE por AEA'!J1116,'TE por AEA'!$B$2:$B$12257,'TE por AEA'!K1116,'TE por AEA'!$F$2:$F$12257,'TE por AEA'!L1116),"No hay registro")</f>
        <v>23.718335</v>
      </c>
      <c r="O1116" s="4"/>
      <c r="P1116" s="4"/>
      <c r="Q1116" s="4"/>
      <c r="R1116" s="4"/>
      <c r="S1116" s="4"/>
    </row>
    <row r="1117" spans="1:19">
      <c r="A1117" s="1" t="str">
        <f>+'BD1'!A1117</f>
        <v>Brunca</v>
      </c>
      <c r="B1117" s="1" t="str">
        <f>+'BD1'!B1117</f>
        <v>Potrero Grande</v>
      </c>
      <c r="C1117" s="1" t="str">
        <f>+'BD1'!C1117</f>
        <v>Pablo Steven Rodríguez Rodríguez</v>
      </c>
      <c r="D1117" s="1">
        <f>+'BD1'!D1117</f>
        <v>6</v>
      </c>
      <c r="E1117" s="1" t="str">
        <f>+'BD1'!E1117</f>
        <v>Jefe</v>
      </c>
      <c r="F1117" s="1" t="str">
        <f>+'BD1'!F1117</f>
        <v>Inscripción y actualización de PYMPA (por productor)</v>
      </c>
      <c r="G1117" s="1" t="str">
        <f>+'BD1'!G1117</f>
        <v>Sustantiva</v>
      </c>
      <c r="H1117" s="1">
        <f>+'BD1'!H1117</f>
        <v>0.52014000000000005</v>
      </c>
      <c r="J1117" s="1" t="s">
        <v>136</v>
      </c>
      <c r="K1117" s="1" t="s">
        <v>142</v>
      </c>
      <c r="L1117" s="3" t="s">
        <v>43</v>
      </c>
      <c r="M1117" s="1" t="s">
        <v>67</v>
      </c>
      <c r="N1117" s="4">
        <f>IFERROR(AVERAGEIFS('TE por AEA'!$H$2:$H$12257,'TE por AEA'!$A$2:$A$12257,'TE por AEA'!J1117,'TE por AEA'!$B$2:$B$12257,'TE por AEA'!K1117,'TE por AEA'!$F$2:$F$12257,'TE por AEA'!L1117),"No hay registro")</f>
        <v>0.70441750000000003</v>
      </c>
      <c r="O1117" s="4"/>
      <c r="P1117" s="4"/>
      <c r="Q1117" s="4"/>
      <c r="R1117" s="4"/>
      <c r="S1117" s="4"/>
    </row>
    <row r="1118" spans="1:19">
      <c r="A1118" s="1" t="str">
        <f>+'BD1'!A1118</f>
        <v>Brunca</v>
      </c>
      <c r="B1118" s="1" t="str">
        <f>+'BD1'!B1118</f>
        <v>Potrero Grande</v>
      </c>
      <c r="C1118" s="1" t="str">
        <f>+'BD1'!C1118</f>
        <v>Pablo Steven Rodríguez Rodríguez</v>
      </c>
      <c r="D1118" s="1">
        <f>+'BD1'!D1118</f>
        <v>6</v>
      </c>
      <c r="E1118" s="1" t="str">
        <f>+'BD1'!E1118</f>
        <v>Jefe</v>
      </c>
      <c r="F1118" s="1" t="str">
        <f>+'BD1'!F1118</f>
        <v>Certificaciones para la Declaración de Bienes Inmuebles ante las municipalidades (por trámite)</v>
      </c>
      <c r="G1118" s="1" t="str">
        <f>+'BD1'!G1118</f>
        <v>Sustantiva</v>
      </c>
      <c r="H1118" s="1" t="str">
        <f>+'BD1'!H1118</f>
        <v>NA</v>
      </c>
      <c r="J1118" s="1" t="s">
        <v>136</v>
      </c>
      <c r="K1118" s="1" t="s">
        <v>142</v>
      </c>
      <c r="L1118" s="3" t="s">
        <v>44</v>
      </c>
      <c r="M1118" s="1" t="s">
        <v>67</v>
      </c>
      <c r="N1118" s="4" t="str">
        <f>IFERROR(AVERAGEIFS('TE por AEA'!$H$2:$H$12257,'TE por AEA'!$A$2:$A$12257,'TE por AEA'!J1118,'TE por AEA'!$B$2:$B$12257,'TE por AEA'!K1118,'TE por AEA'!$F$2:$F$12257,'TE por AEA'!L1118),"No hay registro")</f>
        <v>No hay registro</v>
      </c>
      <c r="O1118" s="4"/>
      <c r="P1118" s="4"/>
      <c r="Q1118" s="4"/>
      <c r="R1118" s="4"/>
      <c r="S1118" s="4"/>
    </row>
    <row r="1119" spans="1:19">
      <c r="A1119" s="1" t="str">
        <f>+'BD1'!A1119</f>
        <v>Brunca</v>
      </c>
      <c r="B1119" s="1" t="str">
        <f>+'BD1'!B1119</f>
        <v>Potrero Grande</v>
      </c>
      <c r="C1119" s="1" t="str">
        <f>+'BD1'!C1119</f>
        <v>Pablo Steven Rodríguez Rodríguez</v>
      </c>
      <c r="D1119" s="1">
        <f>+'BD1'!D1119</f>
        <v>6</v>
      </c>
      <c r="E1119" s="1" t="str">
        <f>+'BD1'!E1119</f>
        <v>Jefe</v>
      </c>
      <c r="F1119" s="1" t="str">
        <f>+'BD1'!F1119</f>
        <v>Participación en reuniones EREA (por reunión)</v>
      </c>
      <c r="G1119" s="1" t="str">
        <f>+'BD1'!G1119</f>
        <v>Administrativa</v>
      </c>
      <c r="H1119" s="1">
        <f>+'BD1'!H1119</f>
        <v>2.6749999999999998</v>
      </c>
      <c r="J1119" s="1" t="s">
        <v>136</v>
      </c>
      <c r="K1119" s="1" t="s">
        <v>142</v>
      </c>
      <c r="L1119" s="3" t="s">
        <v>45</v>
      </c>
      <c r="M1119" s="1" t="s">
        <v>68</v>
      </c>
      <c r="N1119" s="4">
        <f>IFERROR(AVERAGEIFS('TE por AEA'!$H$2:$H$12257,'TE por AEA'!$A$2:$A$12257,'TE por AEA'!J1119,'TE por AEA'!$B$2:$B$12257,'TE por AEA'!K1119,'TE por AEA'!$F$2:$F$12257,'TE por AEA'!L1119),"No hay registro")</f>
        <v>8.0250000000000004</v>
      </c>
      <c r="O1119" s="4"/>
      <c r="P1119" s="4"/>
      <c r="Q1119" s="4"/>
      <c r="R1119" s="4"/>
      <c r="S1119" s="4"/>
    </row>
    <row r="1120" spans="1:19">
      <c r="A1120" s="1" t="str">
        <f>+'BD1'!A1120</f>
        <v>Brunca</v>
      </c>
      <c r="B1120" s="1" t="str">
        <f>+'BD1'!B1120</f>
        <v>Potrero Grande</v>
      </c>
      <c r="C1120" s="1" t="str">
        <f>+'BD1'!C1120</f>
        <v>Pablo Steven Rodríguez Rodríguez</v>
      </c>
      <c r="D1120" s="1">
        <f>+'BD1'!D1120</f>
        <v>6</v>
      </c>
      <c r="E1120" s="1" t="str">
        <f>+'BD1'!E1120</f>
        <v>Jefe</v>
      </c>
      <c r="F1120" s="1" t="str">
        <f>+'BD1'!F1120</f>
        <v>Participación en grupos técnicos o comisiones (por reunión)</v>
      </c>
      <c r="G1120" s="1" t="str">
        <f>+'BD1'!G1120</f>
        <v>Sustantiva</v>
      </c>
      <c r="H1120" s="1">
        <f>+'BD1'!H1120</f>
        <v>2.6749999999999998</v>
      </c>
      <c r="J1120" s="1" t="s">
        <v>136</v>
      </c>
      <c r="K1120" s="1" t="s">
        <v>142</v>
      </c>
      <c r="L1120" s="3" t="s">
        <v>46</v>
      </c>
      <c r="M1120" s="1" t="s">
        <v>67</v>
      </c>
      <c r="N1120" s="4">
        <f>IFERROR(AVERAGEIFS('TE por AEA'!$H$2:$H$12257,'TE por AEA'!$A$2:$A$12257,'TE por AEA'!J1120,'TE por AEA'!$B$2:$B$12257,'TE por AEA'!K1120,'TE por AEA'!$F$2:$F$12257,'TE por AEA'!L1120),"No hay registro")</f>
        <v>3.9233349999999998</v>
      </c>
      <c r="O1120" s="4"/>
      <c r="P1120" s="4"/>
      <c r="Q1120" s="4"/>
      <c r="R1120" s="4"/>
      <c r="S1120" s="4"/>
    </row>
    <row r="1121" spans="1:19">
      <c r="A1121" s="1" t="str">
        <f>+'BD1'!A1121</f>
        <v>Brunca</v>
      </c>
      <c r="B1121" s="1" t="str">
        <f>+'BD1'!B1121</f>
        <v>Potrero Grande</v>
      </c>
      <c r="C1121" s="1" t="str">
        <f>+'BD1'!C1121</f>
        <v>Pablo Steven Rodríguez Rodríguez</v>
      </c>
      <c r="D1121" s="1">
        <f>+'BD1'!D1121</f>
        <v>6</v>
      </c>
      <c r="E1121" s="1" t="str">
        <f>+'BD1'!E1121</f>
        <v>Jefe</v>
      </c>
      <c r="F1121" s="1" t="str">
        <f>+'BD1'!F1121</f>
        <v>Participación en capacitaciones técnicas (por capacitación)</v>
      </c>
      <c r="G1121" s="1" t="str">
        <f>+'BD1'!G1121</f>
        <v>Administrativa</v>
      </c>
      <c r="H1121" s="1">
        <f>+'BD1'!H1121</f>
        <v>9.2733299999999996</v>
      </c>
      <c r="J1121" s="1" t="s">
        <v>136</v>
      </c>
      <c r="K1121" s="1" t="s">
        <v>142</v>
      </c>
      <c r="L1121" s="3" t="s">
        <v>47</v>
      </c>
      <c r="M1121" s="1" t="s">
        <v>68</v>
      </c>
      <c r="N1121" s="4">
        <f>IFERROR(AVERAGEIFS('TE por AEA'!$H$2:$H$12257,'TE por AEA'!$A$2:$A$12257,'TE por AEA'!J1121,'TE por AEA'!$B$2:$B$12257,'TE por AEA'!K1121,'TE por AEA'!$F$2:$F$12257,'TE por AEA'!L1121),"No hay registro")</f>
        <v>12.617082499999999</v>
      </c>
      <c r="O1121" s="4"/>
      <c r="P1121" s="4"/>
      <c r="Q1121" s="4"/>
      <c r="R1121" s="4"/>
      <c r="S1121" s="4"/>
    </row>
    <row r="1122" spans="1:19">
      <c r="A1122" s="1" t="str">
        <f>+'BD1'!A1122</f>
        <v>Brunca</v>
      </c>
      <c r="B1122" s="1" t="str">
        <f>+'BD1'!B1122</f>
        <v>Potrero Grande</v>
      </c>
      <c r="C1122" s="1" t="str">
        <f>+'BD1'!C1122</f>
        <v>Pablo Steven Rodríguez Rodríguez</v>
      </c>
      <c r="D1122" s="1">
        <f>+'BD1'!D1122</f>
        <v>6</v>
      </c>
      <c r="E1122" s="1" t="str">
        <f>+'BD1'!E1122</f>
        <v>Jefe</v>
      </c>
      <c r="F1122" s="1" t="str">
        <f>+'BD1'!F1122</f>
        <v xml:space="preserve">Participación en charlas y sesiones técnicas, de trabajo y de actualización de conocimiento (por evento) </v>
      </c>
      <c r="G1122" s="1" t="str">
        <f>+'BD1'!G1122</f>
        <v>Administrativa</v>
      </c>
      <c r="H1122" s="1">
        <f>+'BD1'!H1122</f>
        <v>4.6366699999999996</v>
      </c>
      <c r="J1122" s="1" t="s">
        <v>136</v>
      </c>
      <c r="K1122" s="1" t="s">
        <v>142</v>
      </c>
      <c r="L1122" s="3" t="s">
        <v>48</v>
      </c>
      <c r="M1122" s="1" t="s">
        <v>68</v>
      </c>
      <c r="N1122" s="4">
        <f>IFERROR(AVERAGEIFS('TE por AEA'!$H$2:$H$12257,'TE por AEA'!$A$2:$A$12257,'TE por AEA'!J1122,'TE por AEA'!$B$2:$B$12257,'TE por AEA'!K1122,'TE por AEA'!$F$2:$F$12257,'TE por AEA'!L1122),"No hay registro")</f>
        <v>3.5666675000000003</v>
      </c>
      <c r="O1122" s="4"/>
      <c r="P1122" s="4"/>
      <c r="Q1122" s="4"/>
      <c r="R1122" s="4"/>
      <c r="S1122" s="4"/>
    </row>
    <row r="1123" spans="1:19">
      <c r="A1123" s="1" t="str">
        <f>+'BD1'!A1123</f>
        <v>Brunca</v>
      </c>
      <c r="B1123" s="1" t="str">
        <f>+'BD1'!B1123</f>
        <v>Potrero Grande</v>
      </c>
      <c r="C1123" s="1" t="str">
        <f>+'BD1'!C1123</f>
        <v>Pablo Steven Rodríguez Rodríguez</v>
      </c>
      <c r="D1123" s="1">
        <f>+'BD1'!D1123</f>
        <v>6</v>
      </c>
      <c r="E1123" s="1" t="str">
        <f>+'BD1'!E1123</f>
        <v>Jefe</v>
      </c>
      <c r="F1123" s="1" t="str">
        <f>+'BD1'!F1123</f>
        <v>Aplicación de censos y apoyo en sondeo de precios de insumos agropecuarios (por censo o sondeo)</v>
      </c>
      <c r="G1123" s="1" t="str">
        <f>+'BD1'!G1123</f>
        <v>Sustantiva</v>
      </c>
      <c r="H1123" s="1">
        <f>+'BD1'!H1123</f>
        <v>44.226669999999999</v>
      </c>
      <c r="J1123" s="1" t="s">
        <v>136</v>
      </c>
      <c r="K1123" s="1" t="s">
        <v>142</v>
      </c>
      <c r="L1123" s="3" t="s">
        <v>49</v>
      </c>
      <c r="M1123" s="1" t="s">
        <v>67</v>
      </c>
      <c r="N1123" s="4">
        <f>IFERROR(AVERAGEIFS('TE por AEA'!$H$2:$H$12257,'TE por AEA'!$A$2:$A$12257,'TE por AEA'!J1123,'TE por AEA'!$B$2:$B$12257,'TE por AEA'!K1123,'TE por AEA'!$F$2:$F$12257,'TE por AEA'!L1123),"No hay registro")</f>
        <v>19.884166666666669</v>
      </c>
      <c r="O1123" s="4"/>
      <c r="P1123" s="4"/>
      <c r="Q1123" s="4"/>
      <c r="R1123" s="4"/>
      <c r="S1123" s="4"/>
    </row>
    <row r="1124" spans="1:19">
      <c r="A1124" s="1" t="str">
        <f>+'BD1'!A1124</f>
        <v>Brunca</v>
      </c>
      <c r="B1124" s="1" t="str">
        <f>+'BD1'!B1124</f>
        <v>Potrero Grande</v>
      </c>
      <c r="C1124" s="1" t="str">
        <f>+'BD1'!C1124</f>
        <v>Pablo Steven Rodríguez Rodríguez</v>
      </c>
      <c r="D1124" s="1">
        <f>+'BD1'!D1124</f>
        <v>6</v>
      </c>
      <c r="E1124" s="1" t="str">
        <f>+'BD1'!E1124</f>
        <v>Jefe</v>
      </c>
      <c r="F1124" s="1" t="str">
        <f>+'BD1'!F1124</f>
        <v>Coordinación de acciones entre dependencias del MAG (por acción de cordinación)</v>
      </c>
      <c r="G1124" s="1" t="str">
        <f>+'BD1'!G1124</f>
        <v>Administrativa</v>
      </c>
      <c r="H1124" s="1">
        <f>+'BD1'!H1124</f>
        <v>6.9550000000000001</v>
      </c>
      <c r="J1124" s="1" t="s">
        <v>136</v>
      </c>
      <c r="K1124" s="1" t="s">
        <v>142</v>
      </c>
      <c r="L1124" s="3" t="s">
        <v>50</v>
      </c>
      <c r="M1124" s="1" t="s">
        <v>68</v>
      </c>
      <c r="N1124" s="4">
        <f>IFERROR(AVERAGEIFS('TE por AEA'!$H$2:$H$12257,'TE por AEA'!$A$2:$A$12257,'TE por AEA'!J1124,'TE por AEA'!$B$2:$B$12257,'TE por AEA'!K1124,'TE por AEA'!$F$2:$F$12257,'TE por AEA'!L1124),"No hay registro")</f>
        <v>7.6237500000000011</v>
      </c>
      <c r="O1124" s="4"/>
      <c r="P1124" s="4"/>
      <c r="Q1124" s="4"/>
      <c r="R1124" s="4"/>
      <c r="S1124" s="4"/>
    </row>
    <row r="1125" spans="1:19">
      <c r="A1125" s="1" t="str">
        <f>+'BD1'!A1125</f>
        <v>Brunca</v>
      </c>
      <c r="B1125" s="1" t="str">
        <f>+'BD1'!B1125</f>
        <v>Potrero Grande</v>
      </c>
      <c r="C1125" s="1" t="str">
        <f>+'BD1'!C1125</f>
        <v>Pablo Steven Rodríguez Rodríguez</v>
      </c>
      <c r="D1125" s="1">
        <f>+'BD1'!D1125</f>
        <v>6</v>
      </c>
      <c r="E1125" s="1" t="str">
        <f>+'BD1'!E1125</f>
        <v>Jefe</v>
      </c>
      <c r="F1125" s="1" t="str">
        <f>+'BD1'!F1125</f>
        <v>Otorgamiento de permisos para quemas agropecuarias (por trámite)</v>
      </c>
      <c r="G1125" s="1" t="str">
        <f>+'BD1'!G1125</f>
        <v>Sustantiva</v>
      </c>
      <c r="H1125" s="1">
        <f>+'BD1'!H1125</f>
        <v>9.8083299999999998</v>
      </c>
      <c r="J1125" s="1" t="s">
        <v>136</v>
      </c>
      <c r="K1125" s="1" t="s">
        <v>142</v>
      </c>
      <c r="L1125" s="3" t="s">
        <v>51</v>
      </c>
      <c r="M1125" s="1" t="s">
        <v>67</v>
      </c>
      <c r="N1125" s="4">
        <f>IFERROR(AVERAGEIFS('TE por AEA'!$H$2:$H$12257,'TE por AEA'!$A$2:$A$12257,'TE por AEA'!J1125,'TE por AEA'!$B$2:$B$12257,'TE por AEA'!K1125,'TE por AEA'!$F$2:$F$12257,'TE por AEA'!L1125),"No hay registro")</f>
        <v>14.311249999999999</v>
      </c>
      <c r="O1125" s="4"/>
      <c r="P1125" s="4"/>
      <c r="Q1125" s="4"/>
      <c r="R1125" s="4"/>
      <c r="S1125" s="4"/>
    </row>
    <row r="1126" spans="1:19">
      <c r="A1126" s="1" t="str">
        <f>+'BD1'!A1126</f>
        <v>Brunca</v>
      </c>
      <c r="B1126" s="1" t="str">
        <f>+'BD1'!B1126</f>
        <v>Potrero Grande</v>
      </c>
      <c r="C1126" s="1" t="str">
        <f>+'BD1'!C1126</f>
        <v>Pablo Steven Rodríguez Rodríguez</v>
      </c>
      <c r="D1126" s="1">
        <f>+'BD1'!D1126</f>
        <v>6</v>
      </c>
      <c r="E1126" s="1" t="str">
        <f>+'BD1'!E1126</f>
        <v>Jefe</v>
      </c>
      <c r="F1126" s="1" t="str">
        <f>+'BD1'!F1126</f>
        <v>Elaboración de Autoevaluación en Control Interno (acumulado efectivo por aplicación de la autoevaluación)</v>
      </c>
      <c r="G1126" s="1" t="str">
        <f>+'BD1'!G1126</f>
        <v>Administrativa</v>
      </c>
      <c r="H1126" s="1">
        <f>+'BD1'!H1126</f>
        <v>4.28</v>
      </c>
      <c r="J1126" s="1" t="s">
        <v>136</v>
      </c>
      <c r="K1126" s="1" t="s">
        <v>142</v>
      </c>
      <c r="L1126" s="3" t="s">
        <v>52</v>
      </c>
      <c r="M1126" s="1" t="s">
        <v>68</v>
      </c>
      <c r="N1126" s="4">
        <f>IFERROR(AVERAGEIFS('TE por AEA'!$H$2:$H$12257,'TE por AEA'!$A$2:$A$12257,'TE por AEA'!J1126,'TE por AEA'!$B$2:$B$12257,'TE por AEA'!K1126,'TE por AEA'!$F$2:$F$12257,'TE por AEA'!L1126),"No hay registro")</f>
        <v>3.6825825000000001</v>
      </c>
      <c r="O1126" s="4"/>
      <c r="P1126" s="4"/>
      <c r="Q1126" s="4"/>
      <c r="R1126" s="4"/>
      <c r="S1126" s="4"/>
    </row>
    <row r="1127" spans="1:19">
      <c r="A1127" s="1" t="str">
        <f>+'BD1'!A1127</f>
        <v>Brunca</v>
      </c>
      <c r="B1127" s="1" t="str">
        <f>+'BD1'!B1127</f>
        <v>Potrero Grande</v>
      </c>
      <c r="C1127" s="1" t="str">
        <f>+'BD1'!C1127</f>
        <v>Pablo Steven Rodríguez Rodríguez</v>
      </c>
      <c r="D1127" s="1">
        <f>+'BD1'!D1127</f>
        <v>6</v>
      </c>
      <c r="E1127" s="1" t="str">
        <f>+'BD1'!E1127</f>
        <v>Jefe</v>
      </c>
      <c r="F1127" s="1" t="str">
        <f>+'BD1'!F1127</f>
        <v>Determinación y evaluación de riesgos en SEVRIMAG (acumulado efectivo por aplicación del SEVRIMAG)</v>
      </c>
      <c r="G1127" s="1" t="str">
        <f>+'BD1'!G1127</f>
        <v>Administrativa</v>
      </c>
      <c r="H1127" s="1">
        <f>+'BD1'!H1127</f>
        <v>4.28</v>
      </c>
      <c r="J1127" s="1" t="s">
        <v>136</v>
      </c>
      <c r="K1127" s="1" t="s">
        <v>142</v>
      </c>
      <c r="L1127" s="3" t="s">
        <v>53</v>
      </c>
      <c r="M1127" s="1" t="s">
        <v>68</v>
      </c>
      <c r="N1127" s="4">
        <f>IFERROR(AVERAGEIFS('TE por AEA'!$H$2:$H$12257,'TE por AEA'!$A$2:$A$12257,'TE por AEA'!J1127,'TE por AEA'!$B$2:$B$12257,'TE por AEA'!K1127,'TE por AEA'!$F$2:$F$12257,'TE por AEA'!L1127),"No hay registro")</f>
        <v>3.8609174999999998</v>
      </c>
      <c r="O1127" s="4"/>
      <c r="P1127" s="4"/>
      <c r="Q1127" s="4"/>
      <c r="R1127" s="4"/>
      <c r="S1127" s="4"/>
    </row>
    <row r="1128" spans="1:19">
      <c r="A1128" s="1" t="str">
        <f>+'BD1'!A1128</f>
        <v>Brunca</v>
      </c>
      <c r="B1128" s="1" t="str">
        <f>+'BD1'!B1128</f>
        <v>Potrero Grande</v>
      </c>
      <c r="C1128" s="1" t="str">
        <f>+'BD1'!C1128</f>
        <v>Pablo Steven Rodríguez Rodríguez</v>
      </c>
      <c r="D1128" s="1">
        <f>+'BD1'!D1128</f>
        <v>6</v>
      </c>
      <c r="E1128" s="1" t="str">
        <f>+'BD1'!E1128</f>
        <v>Jefe</v>
      </c>
      <c r="F1128" s="1" t="str">
        <f>+'BD1'!F1128</f>
        <v>Seguimiento a plan de mitigación de riesgos en SEVRIMAG (acumulado efectivo por seguimiento)</v>
      </c>
      <c r="G1128" s="1" t="str">
        <f>+'BD1'!G1128</f>
        <v>Administrativa</v>
      </c>
      <c r="H1128" s="1">
        <f>+'BD1'!H1128</f>
        <v>8.56</v>
      </c>
      <c r="J1128" s="1" t="s">
        <v>136</v>
      </c>
      <c r="K1128" s="1" t="s">
        <v>142</v>
      </c>
      <c r="L1128" s="3" t="s">
        <v>54</v>
      </c>
      <c r="M1128" s="1" t="s">
        <v>68</v>
      </c>
      <c r="N1128" s="4">
        <f>IFERROR(AVERAGEIFS('TE por AEA'!$H$2:$H$12257,'TE por AEA'!$A$2:$A$12257,'TE por AEA'!J1128,'TE por AEA'!$B$2:$B$12257,'TE por AEA'!K1128,'TE por AEA'!$F$2:$F$12257,'TE por AEA'!L1128),"No hay registro")</f>
        <v>4.1908333333333339</v>
      </c>
      <c r="O1128" s="4"/>
      <c r="P1128" s="4"/>
      <c r="Q1128" s="4"/>
      <c r="R1128" s="4"/>
      <c r="S1128" s="4"/>
    </row>
    <row r="1129" spans="1:19">
      <c r="A1129" s="1" t="str">
        <f>+'BD1'!A1129</f>
        <v>Brunca</v>
      </c>
      <c r="B1129" s="1" t="str">
        <f>+'BD1'!B1129</f>
        <v>Potrero Grande</v>
      </c>
      <c r="C1129" s="1" t="str">
        <f>+'BD1'!C1129</f>
        <v>Pablo Steven Rodríguez Rodríguez</v>
      </c>
      <c r="D1129" s="1">
        <f>+'BD1'!D1129</f>
        <v>6</v>
      </c>
      <c r="E1129" s="1" t="str">
        <f>+'BD1'!E1129</f>
        <v>Jefe</v>
      </c>
      <c r="F1129" s="1" t="str">
        <f>+'BD1'!F1129</f>
        <v>Seguimiento a plan de mejora de la Autoevaluación en Control Interno (acumulado efectivo por seguimiento)</v>
      </c>
      <c r="G1129" s="1" t="str">
        <f>+'BD1'!G1129</f>
        <v>Administrativa</v>
      </c>
      <c r="H1129" s="1" t="str">
        <f>+'BD1'!H1129</f>
        <v>NA</v>
      </c>
      <c r="J1129" s="1" t="s">
        <v>136</v>
      </c>
      <c r="K1129" s="1" t="s">
        <v>142</v>
      </c>
      <c r="L1129" s="3" t="s">
        <v>55</v>
      </c>
      <c r="M1129" s="1" t="s">
        <v>68</v>
      </c>
      <c r="N1129" s="4">
        <f>IFERROR(AVERAGEIFS('TE por AEA'!$H$2:$H$12257,'TE por AEA'!$A$2:$A$12257,'TE por AEA'!J1129,'TE por AEA'!$B$2:$B$12257,'TE por AEA'!K1129,'TE por AEA'!$F$2:$F$12257,'TE por AEA'!L1129),"No hay registro")</f>
        <v>4.1908333333333339</v>
      </c>
      <c r="O1129" s="4"/>
      <c r="P1129" s="4"/>
      <c r="Q1129" s="4"/>
      <c r="R1129" s="4"/>
      <c r="S1129" s="4"/>
    </row>
    <row r="1130" spans="1:19">
      <c r="A1130" s="1" t="str">
        <f>+'BD1'!A1130</f>
        <v>Brunca</v>
      </c>
      <c r="B1130" s="1" t="str">
        <f>+'BD1'!B1130</f>
        <v>Potrero Grande</v>
      </c>
      <c r="C1130" s="1" t="str">
        <f>+'BD1'!C1130</f>
        <v>Pablo Steven Rodríguez Rodríguez</v>
      </c>
      <c r="D1130" s="1">
        <f>+'BD1'!D1130</f>
        <v>6</v>
      </c>
      <c r="E1130" s="1" t="str">
        <f>+'BD1'!E1130</f>
        <v>Jefe</v>
      </c>
      <c r="F1130" s="1" t="str">
        <f>+'BD1'!F1130</f>
        <v>Reuniones de personal AEA (por reunión)</v>
      </c>
      <c r="G1130" s="1" t="str">
        <f>+'BD1'!G1130</f>
        <v>Administrativa</v>
      </c>
      <c r="H1130" s="1">
        <f>+'BD1'!H1130</f>
        <v>1.15917</v>
      </c>
      <c r="J1130" s="1" t="s">
        <v>136</v>
      </c>
      <c r="K1130" s="1" t="s">
        <v>142</v>
      </c>
      <c r="L1130" s="3" t="s">
        <v>56</v>
      </c>
      <c r="M1130" s="1" t="s">
        <v>68</v>
      </c>
      <c r="N1130" s="4">
        <f>IFERROR(AVERAGEIFS('TE por AEA'!$H$2:$H$12257,'TE por AEA'!$A$2:$A$12257,'TE por AEA'!J1130,'TE por AEA'!$B$2:$B$12257,'TE por AEA'!K1130,'TE por AEA'!$F$2:$F$12257,'TE por AEA'!L1130),"No hay registro")</f>
        <v>2.9424999999999999</v>
      </c>
      <c r="O1130" s="4"/>
      <c r="P1130" s="4"/>
      <c r="Q1130" s="4"/>
      <c r="R1130" s="4"/>
      <c r="S1130" s="4"/>
    </row>
    <row r="1131" spans="1:19">
      <c r="A1131" s="1" t="str">
        <f>+'BD1'!A1131</f>
        <v>Brunca</v>
      </c>
      <c r="B1131" s="1" t="str">
        <f>+'BD1'!B1131</f>
        <v>Potrero Grande</v>
      </c>
      <c r="C1131" s="1" t="str">
        <f>+'BD1'!C1131</f>
        <v>Pablo Steven Rodríguez Rodríguez</v>
      </c>
      <c r="D1131" s="1">
        <f>+'BD1'!D1131</f>
        <v>6</v>
      </c>
      <c r="E1131" s="1" t="str">
        <f>+'BD1'!E1131</f>
        <v>Jefe</v>
      </c>
      <c r="F1131" s="1" t="str">
        <f>+'BD1'!F1131</f>
        <v>Actualización del sistema de gestión documental y archivo (tiempo efectivo por día)</v>
      </c>
      <c r="G1131" s="1" t="str">
        <f>+'BD1'!G1131</f>
        <v>Administrativa</v>
      </c>
      <c r="H1131" s="1">
        <f>+'BD1'!H1131</f>
        <v>6.42</v>
      </c>
      <c r="J1131" s="1" t="s">
        <v>136</v>
      </c>
      <c r="K1131" s="1" t="s">
        <v>142</v>
      </c>
      <c r="L1131" s="3" t="s">
        <v>57</v>
      </c>
      <c r="M1131" s="1" t="s">
        <v>68</v>
      </c>
      <c r="N1131" s="4">
        <f>IFERROR(AVERAGEIFS('TE por AEA'!$H$2:$H$12257,'TE por AEA'!$A$2:$A$12257,'TE por AEA'!J1131,'TE por AEA'!$B$2:$B$12257,'TE por AEA'!K1131,'TE por AEA'!$F$2:$F$12257,'TE por AEA'!L1131),"No hay registro")</f>
        <v>0.80249999999999999</v>
      </c>
      <c r="O1131" s="4"/>
      <c r="P1131" s="4"/>
      <c r="Q1131" s="4"/>
      <c r="R1131" s="4"/>
      <c r="S1131" s="4"/>
    </row>
    <row r="1132" spans="1:19">
      <c r="A1132" s="1" t="str">
        <f>+'BD1'!A1132</f>
        <v>Brunca</v>
      </c>
      <c r="B1132" s="1" t="str">
        <f>+'BD1'!B1132</f>
        <v>Potrero Grande</v>
      </c>
      <c r="C1132" s="1" t="str">
        <f>+'BD1'!C1132</f>
        <v>Pablo Steven Rodríguez Rodríguez</v>
      </c>
      <c r="D1132" s="1">
        <f>+'BD1'!D1132</f>
        <v>6</v>
      </c>
      <c r="E1132" s="1" t="str">
        <f>+'BD1'!E1132</f>
        <v>Jefe</v>
      </c>
      <c r="F1132" s="1" t="str">
        <f>+'BD1'!F1132</f>
        <v>Actualización del sistema SisDNEA (por productor)</v>
      </c>
      <c r="G1132" s="1" t="str">
        <f>+'BD1'!G1132</f>
        <v>Administrativa</v>
      </c>
      <c r="H1132" s="1">
        <f>+'BD1'!H1132</f>
        <v>3.21</v>
      </c>
      <c r="J1132" s="1" t="s">
        <v>136</v>
      </c>
      <c r="K1132" s="1" t="s">
        <v>142</v>
      </c>
      <c r="L1132" s="3" t="s">
        <v>58</v>
      </c>
      <c r="M1132" s="1" t="s">
        <v>68</v>
      </c>
      <c r="N1132" s="4">
        <f>IFERROR(AVERAGEIFS('TE por AEA'!$H$2:$H$12257,'TE por AEA'!$A$2:$A$12257,'TE por AEA'!J1132,'TE por AEA'!$B$2:$B$12257,'TE por AEA'!K1132,'TE por AEA'!$F$2:$F$12257,'TE por AEA'!L1132),"No hay registro")</f>
        <v>0.89612499999999995</v>
      </c>
      <c r="O1132" s="4"/>
      <c r="P1132" s="4"/>
      <c r="Q1132" s="4"/>
      <c r="R1132" s="4"/>
      <c r="S1132" s="4"/>
    </row>
    <row r="1133" spans="1:19">
      <c r="A1133" s="1" t="str">
        <f>+'BD1'!A1133</f>
        <v>Brunca</v>
      </c>
      <c r="B1133" s="1" t="str">
        <f>+'BD1'!B1133</f>
        <v>Potrero Grande</v>
      </c>
      <c r="C1133" s="1" t="str">
        <f>+'BD1'!C1133</f>
        <v>Pablo Steven Rodríguez Rodríguez</v>
      </c>
      <c r="D1133" s="1">
        <f>+'BD1'!D1133</f>
        <v>6</v>
      </c>
      <c r="E1133" s="1" t="str">
        <f>+'BD1'!E1133</f>
        <v>Jefe</v>
      </c>
      <c r="F1133" s="1" t="str">
        <f>+'BD1'!F1133</f>
        <v>Seguimiento semestral de la determinación de expectativas (por seguimiento)</v>
      </c>
      <c r="G1133" s="1" t="str">
        <f>+'BD1'!G1133</f>
        <v>Administrativa</v>
      </c>
      <c r="H1133" s="1">
        <f>+'BD1'!H1133</f>
        <v>5.35</v>
      </c>
      <c r="J1133" s="1" t="s">
        <v>136</v>
      </c>
      <c r="K1133" s="1" t="s">
        <v>142</v>
      </c>
      <c r="L1133" s="3" t="s">
        <v>135</v>
      </c>
      <c r="M1133" s="1" t="s">
        <v>68</v>
      </c>
      <c r="N1133" s="4">
        <f>IFERROR(AVERAGEIFS('TE por AEA'!$H$2:$H$12257,'TE por AEA'!$A$2:$A$12257,'TE por AEA'!J1133,'TE por AEA'!$B$2:$B$12257,'TE por AEA'!K1133,'TE por AEA'!$F$2:$F$12257,'TE por AEA'!L1133),"No hay registro")</f>
        <v>2.3220475</v>
      </c>
      <c r="O1133" s="4"/>
      <c r="P1133" s="4"/>
      <c r="Q1133" s="4"/>
      <c r="R1133" s="4"/>
      <c r="S1133" s="4"/>
    </row>
    <row r="1134" spans="1:19">
      <c r="A1134" s="1" t="str">
        <f>+'BD1'!A1134</f>
        <v>Brunca</v>
      </c>
      <c r="B1134" s="1" t="str">
        <f>+'BD1'!B1134</f>
        <v>Potrero Grande</v>
      </c>
      <c r="C1134" s="1" t="str">
        <f>+'BD1'!C1134</f>
        <v>Pablo Steven Rodríguez Rodríguez</v>
      </c>
      <c r="D1134" s="1">
        <f>+'BD1'!D1134</f>
        <v>6</v>
      </c>
      <c r="E1134" s="1" t="str">
        <f>+'BD1'!E1134</f>
        <v>Jefe</v>
      </c>
      <c r="F1134" s="1" t="str">
        <f>+'BD1'!F1134</f>
        <v>Elaboración de la evaluación del desempeño (por reunión)</v>
      </c>
      <c r="G1134" s="1" t="str">
        <f>+'BD1'!G1134</f>
        <v>Administrativa</v>
      </c>
      <c r="H1134" s="1">
        <f>+'BD1'!H1134</f>
        <v>0.80249999999999999</v>
      </c>
      <c r="J1134" s="1" t="s">
        <v>136</v>
      </c>
      <c r="K1134" s="1" t="s">
        <v>142</v>
      </c>
      <c r="L1134" s="3" t="s">
        <v>59</v>
      </c>
      <c r="M1134" s="1" t="s">
        <v>68</v>
      </c>
      <c r="N1134" s="4">
        <f>IFERROR(AVERAGEIFS('TE por AEA'!$H$2:$H$12257,'TE por AEA'!$A$2:$A$12257,'TE por AEA'!J1134,'TE por AEA'!$B$2:$B$12257,'TE por AEA'!K1134,'TE por AEA'!$F$2:$F$12257,'TE por AEA'!L1134),"No hay registro")</f>
        <v>5.2422574999999991</v>
      </c>
      <c r="O1134" s="4"/>
      <c r="P1134" s="4"/>
      <c r="Q1134" s="4"/>
      <c r="R1134" s="4"/>
      <c r="S1134" s="4"/>
    </row>
    <row r="1135" spans="1:19">
      <c r="A1135" s="1" t="str">
        <f>+'BD1'!A1135</f>
        <v>Brunca</v>
      </c>
      <c r="B1135" s="1" t="str">
        <f>+'BD1'!B1135</f>
        <v>Potrero Grande</v>
      </c>
      <c r="C1135" s="1" t="str">
        <f>+'BD1'!C1135</f>
        <v>Pablo Steven Rodríguez Rodríguez</v>
      </c>
      <c r="D1135" s="1">
        <f>+'BD1'!D1135</f>
        <v>6</v>
      </c>
      <c r="E1135" s="1" t="str">
        <f>+'BD1'!E1135</f>
        <v>Jefe</v>
      </c>
      <c r="F1135" s="1" t="str">
        <f>+'BD1'!F1135</f>
        <v>Elaboración de inventarios de equipos, materiales e insumos (tiempo efectivo por día)</v>
      </c>
      <c r="G1135" s="1" t="str">
        <f>+'BD1'!G1135</f>
        <v>Administrativa</v>
      </c>
      <c r="H1135" s="1">
        <f>+'BD1'!H1135</f>
        <v>6.42</v>
      </c>
      <c r="J1135" s="1" t="s">
        <v>136</v>
      </c>
      <c r="K1135" s="1" t="s">
        <v>142</v>
      </c>
      <c r="L1135" s="3" t="s">
        <v>60</v>
      </c>
      <c r="M1135" s="1" t="s">
        <v>68</v>
      </c>
      <c r="N1135" s="4">
        <f>IFERROR(AVERAGEIFS('TE por AEA'!$H$2:$H$12257,'TE por AEA'!$A$2:$A$12257,'TE por AEA'!J1135,'TE por AEA'!$B$2:$B$12257,'TE por AEA'!K1135,'TE por AEA'!$F$2:$F$12257,'TE por AEA'!L1135),"No hay registro")</f>
        <v>3.3883349999999997</v>
      </c>
      <c r="O1135" s="4"/>
      <c r="P1135" s="4"/>
      <c r="Q1135" s="4"/>
      <c r="R1135" s="4"/>
      <c r="S1135" s="4"/>
    </row>
    <row r="1136" spans="1:19">
      <c r="A1136" s="1" t="str">
        <f>+'BD1'!A1136</f>
        <v>Brunca</v>
      </c>
      <c r="B1136" s="1" t="str">
        <f>+'BD1'!B1136</f>
        <v>Potrero Grande</v>
      </c>
      <c r="C1136" s="1" t="str">
        <f>+'BD1'!C1136</f>
        <v>Pablo Steven Rodríguez Rodríguez</v>
      </c>
      <c r="D1136" s="1">
        <f>+'BD1'!D1136</f>
        <v>6</v>
      </c>
      <c r="E1136" s="1" t="str">
        <f>+'BD1'!E1136</f>
        <v>Jefe</v>
      </c>
      <c r="F1136" s="1" t="str">
        <f>+'BD1'!F1136</f>
        <v>Atención de emergencias</v>
      </c>
      <c r="G1136" s="1" t="str">
        <f>+'BD1'!G1136</f>
        <v>Sustantiva</v>
      </c>
      <c r="H1136" s="1" t="str">
        <f>+'BD1'!H1136</f>
        <v>NA</v>
      </c>
      <c r="J1136" s="1" t="s">
        <v>136</v>
      </c>
      <c r="K1136" s="1" t="s">
        <v>142</v>
      </c>
      <c r="L1136" s="3" t="s">
        <v>61</v>
      </c>
      <c r="M1136" s="1" t="s">
        <v>67</v>
      </c>
      <c r="N1136" s="4" t="str">
        <f>IFERROR(AVERAGEIFS('TE por AEA'!$H$2:$H$12257,'TE por AEA'!$A$2:$A$12257,'TE por AEA'!J1136,'TE por AEA'!$B$2:$B$12257,'TE por AEA'!K1136,'TE por AEA'!$F$2:$F$12257,'TE por AEA'!L1136),"No hay registro")</f>
        <v>No hay registro</v>
      </c>
      <c r="O1136" s="4"/>
      <c r="P1136" s="4"/>
      <c r="Q1136" s="4"/>
      <c r="R1136" s="4"/>
      <c r="S1136" s="4"/>
    </row>
    <row r="1137" spans="1:19">
      <c r="A1137" s="1" t="str">
        <f>+'BD1'!A1137</f>
        <v>Brunca</v>
      </c>
      <c r="B1137" s="1" t="str">
        <f>+'BD1'!B1137</f>
        <v>Potrero Grande</v>
      </c>
      <c r="C1137" s="1" t="str">
        <f>+'BD1'!C1137</f>
        <v>Pablo Steven Rodríguez Rodríguez</v>
      </c>
      <c r="D1137" s="1">
        <f>+'BD1'!D1137</f>
        <v>6</v>
      </c>
      <c r="E1137" s="1" t="str">
        <f>+'BD1'!E1137</f>
        <v>Jefe</v>
      </c>
      <c r="F1137" s="1" t="str">
        <f>+'BD1'!F1137</f>
        <v>Trazabilidad-visita a finca (por productor)</v>
      </c>
      <c r="G1137" s="1" t="str">
        <f>+'BD1'!G1137</f>
        <v>Sustantiva</v>
      </c>
      <c r="H1137" s="1">
        <f>+'BD1'!H1137</f>
        <v>13.464169999999999</v>
      </c>
      <c r="J1137" s="1" t="s">
        <v>136</v>
      </c>
      <c r="K1137" s="1" t="s">
        <v>142</v>
      </c>
      <c r="L1137" s="3" t="s">
        <v>62</v>
      </c>
      <c r="M1137" s="1" t="s">
        <v>67</v>
      </c>
      <c r="N1137" s="4">
        <f>IFERROR(AVERAGEIFS('TE por AEA'!$H$2:$H$12257,'TE por AEA'!$A$2:$A$12257,'TE por AEA'!J1137,'TE por AEA'!$B$2:$B$12257,'TE por AEA'!K1137,'TE por AEA'!$F$2:$F$12257,'TE por AEA'!L1137),"No hay registro")</f>
        <v>5.4837500000000006</v>
      </c>
      <c r="O1137" s="4"/>
      <c r="P1137" s="4"/>
      <c r="Q1137" s="4"/>
      <c r="R1137" s="4"/>
      <c r="S1137" s="4"/>
    </row>
    <row r="1138" spans="1:19">
      <c r="A1138" s="1" t="str">
        <f>+'BD1'!A1138</f>
        <v>Brunca</v>
      </c>
      <c r="B1138" s="1" t="str">
        <f>+'BD1'!B1138</f>
        <v>Potrero Grande</v>
      </c>
      <c r="C1138" s="1" t="str">
        <f>+'BD1'!C1138</f>
        <v>Pablo Steven Rodríguez Rodríguez</v>
      </c>
      <c r="D1138" s="1">
        <f>+'BD1'!D1138</f>
        <v>6</v>
      </c>
      <c r="E1138" s="1" t="str">
        <f>+'BD1'!E1138</f>
        <v>Jefe</v>
      </c>
      <c r="F1138" s="1" t="str">
        <f>+'BD1'!F1138</f>
        <v>Trazabilidad-inclusión en sistema TrazarAgro (por productor)</v>
      </c>
      <c r="G1138" s="1" t="str">
        <f>+'BD1'!G1138</f>
        <v>Sustantiva</v>
      </c>
      <c r="H1138" s="1">
        <f>+'BD1'!H1138</f>
        <v>0.98082999999999998</v>
      </c>
      <c r="J1138" s="1" t="s">
        <v>136</v>
      </c>
      <c r="K1138" s="1" t="s">
        <v>142</v>
      </c>
      <c r="L1138" s="3" t="s">
        <v>63</v>
      </c>
      <c r="M1138" s="1" t="s">
        <v>67</v>
      </c>
      <c r="N1138" s="4" t="str">
        <f>IFERROR(AVERAGEIFS('TE por AEA'!$H$2:$H$12257,'TE por AEA'!$A$2:$A$12257,'TE por AEA'!J1138,'TE por AEA'!$B$2:$B$12257,'TE por AEA'!K1138,'TE por AEA'!$F$2:$F$12257,'TE por AEA'!L1138),"No hay registro")</f>
        <v>No hay registro</v>
      </c>
      <c r="O1138" s="4"/>
      <c r="P1138" s="4"/>
      <c r="Q1138" s="4"/>
      <c r="R1138" s="4"/>
      <c r="S1138" s="4"/>
    </row>
    <row r="1139" spans="1:19">
      <c r="A1139" s="1" t="str">
        <f>+'BD1'!A1139</f>
        <v>Brunca</v>
      </c>
      <c r="B1139" s="1" t="str">
        <f>+'BD1'!B1139</f>
        <v>Potrero Grande</v>
      </c>
      <c r="C1139" s="1" t="str">
        <f>+'BD1'!C1139</f>
        <v>Pablo Steven Rodríguez Rodríguez</v>
      </c>
      <c r="D1139" s="1">
        <f>+'BD1'!D1139</f>
        <v>6</v>
      </c>
      <c r="E1139" s="1" t="str">
        <f>+'BD1'!E1139</f>
        <v>Jefe</v>
      </c>
      <c r="F1139" s="1" t="str">
        <f>+'BD1'!F1139</f>
        <v>Atención al gusano barrenador (por productor)</v>
      </c>
      <c r="G1139" s="1" t="str">
        <f>+'BD1'!G1139</f>
        <v>Sustantiva</v>
      </c>
      <c r="H1139" s="1">
        <f>+'BD1'!H1139</f>
        <v>0.93625000000000003</v>
      </c>
      <c r="J1139" s="1" t="s">
        <v>136</v>
      </c>
      <c r="K1139" s="1" t="s">
        <v>142</v>
      </c>
      <c r="L1139" s="3" t="s">
        <v>64</v>
      </c>
      <c r="M1139" s="1" t="s">
        <v>67</v>
      </c>
      <c r="N1139" s="4">
        <f>IFERROR(AVERAGEIFS('TE por AEA'!$H$2:$H$12257,'TE por AEA'!$A$2:$A$12257,'TE por AEA'!J1139,'TE por AEA'!$B$2:$B$12257,'TE por AEA'!K1139,'TE por AEA'!$F$2:$F$12257,'TE por AEA'!L1139),"No hay registro")</f>
        <v>4.28</v>
      </c>
      <c r="O1139" s="4"/>
      <c r="P1139" s="4"/>
      <c r="Q1139" s="4"/>
      <c r="R1139" s="4"/>
      <c r="S1139" s="4"/>
    </row>
    <row r="1140" spans="1:19">
      <c r="A1140" s="1" t="str">
        <f>+'BD1'!A1140</f>
        <v>Brunca</v>
      </c>
      <c r="B1140" s="1" t="str">
        <f>+'BD1'!B1140</f>
        <v>Potrero Grande</v>
      </c>
      <c r="C1140" s="1" t="str">
        <f>+'BD1'!C1140</f>
        <v>Pablo Steven Rodríguez Rodríguez</v>
      </c>
      <c r="D1140" s="1">
        <f>+'BD1'!D1140</f>
        <v>6</v>
      </c>
      <c r="E1140" s="1" t="str">
        <f>+'BD1'!E1140</f>
        <v>Jefe</v>
      </c>
      <c r="F1140" s="1" t="str">
        <f>+'BD1'!F1140</f>
        <v>Atención en oficina (por usuario)</v>
      </c>
      <c r="G1140" s="1" t="str">
        <f>+'BD1'!G1140</f>
        <v>Sustantiva</v>
      </c>
      <c r="H1140" s="1">
        <f>+'BD1'!H1140</f>
        <v>2.31833</v>
      </c>
      <c r="J1140" s="1" t="s">
        <v>136</v>
      </c>
      <c r="K1140" s="1" t="s">
        <v>142</v>
      </c>
      <c r="L1140" s="3" t="s">
        <v>65</v>
      </c>
      <c r="M1140" s="1" t="s">
        <v>67</v>
      </c>
      <c r="N1140" s="4">
        <f>IFERROR(AVERAGEIFS('TE por AEA'!$H$2:$H$12257,'TE por AEA'!$A$2:$A$12257,'TE por AEA'!J1140,'TE por AEA'!$B$2:$B$12257,'TE por AEA'!K1140,'TE por AEA'!$F$2:$F$12257,'TE por AEA'!L1140),"No hay registro")</f>
        <v>0.92881999999999998</v>
      </c>
      <c r="O1140" s="4"/>
      <c r="P1140" s="4"/>
      <c r="Q1140" s="4"/>
      <c r="R1140" s="4"/>
      <c r="S1140" s="4"/>
    </row>
    <row r="1141" spans="1:19">
      <c r="A1141" s="1" t="str">
        <f>+'BD1'!A1141</f>
        <v>Brunca</v>
      </c>
      <c r="B1141" s="1" t="str">
        <f>+'BD1'!B1141</f>
        <v>Potrero Grande</v>
      </c>
      <c r="C1141" s="1" t="str">
        <f>+'BD1'!C1141</f>
        <v>Pablo Steven Rodríguez Rodríguez</v>
      </c>
      <c r="D1141" s="1">
        <f>+'BD1'!D1141</f>
        <v>6</v>
      </c>
      <c r="E1141" s="1" t="str">
        <f>+'BD1'!E1141</f>
        <v>Jefe</v>
      </c>
      <c r="F1141" s="1" t="str">
        <f>+'BD1'!F1141</f>
        <v>Búsqueda de nuevos productores (por productor)</v>
      </c>
      <c r="G1141" s="1" t="str">
        <f>+'BD1'!G1141</f>
        <v>Sustantiva</v>
      </c>
      <c r="H1141" s="1" t="str">
        <f>+'BD1'!H1141</f>
        <v>NA</v>
      </c>
      <c r="J1141" s="1" t="s">
        <v>136</v>
      </c>
      <c r="K1141" s="1" t="s">
        <v>142</v>
      </c>
      <c r="L1141" s="3" t="s">
        <v>66</v>
      </c>
      <c r="M1141" s="1" t="s">
        <v>67</v>
      </c>
      <c r="N1141" s="4">
        <f>IFERROR(AVERAGEIFS('TE por AEA'!$H$2:$H$12257,'TE por AEA'!$A$2:$A$12257,'TE por AEA'!J1141,'TE por AEA'!$B$2:$B$12257,'TE por AEA'!K1141,'TE por AEA'!$F$2:$F$12257,'TE por AEA'!L1141),"No hay registro")</f>
        <v>6.7766649999999995</v>
      </c>
      <c r="O1141" s="4"/>
      <c r="P1141" s="4"/>
      <c r="Q1141" s="4"/>
      <c r="R1141" s="4"/>
      <c r="S1141" s="4"/>
    </row>
    <row r="1142" spans="1:19">
      <c r="A1142" s="1" t="str">
        <f>+'BD1'!A1142</f>
        <v>Brunca</v>
      </c>
      <c r="B1142" s="1" t="str">
        <f>+'BD1'!B1142</f>
        <v>Puerto Jiménez</v>
      </c>
      <c r="C1142" s="1" t="str">
        <f>+'BD1'!C1142</f>
        <v>Greivin Chaves Cambronero</v>
      </c>
      <c r="D1142" s="1">
        <f>+'BD1'!D1142</f>
        <v>0.5</v>
      </c>
      <c r="E1142" s="1" t="str">
        <f>+'BD1'!E1142</f>
        <v>Jefe</v>
      </c>
      <c r="F1142" s="1" t="str">
        <f>+'BD1'!F1142</f>
        <v>Elaboración del diagnóstico y plan de finca de manejo a personas productoras (por productor)</v>
      </c>
      <c r="G1142" s="1" t="str">
        <f>+'BD1'!G1142</f>
        <v>Sustantiva</v>
      </c>
      <c r="H1142" s="1">
        <f>+'BD1'!H1142</f>
        <v>7.49</v>
      </c>
      <c r="J1142" s="1" t="s">
        <v>136</v>
      </c>
      <c r="K1142" s="1" t="s">
        <v>143</v>
      </c>
      <c r="L1142" s="2" t="s">
        <v>11</v>
      </c>
      <c r="M1142" s="1" t="s">
        <v>67</v>
      </c>
      <c r="N1142" s="4">
        <f>IFERROR(AVERAGEIFS('TE por AEA'!$H$2:$H$12257,'TE por AEA'!$A$2:$A$12257,'TE por AEA'!J1142,'TE por AEA'!$B$2:$B$12257,'TE por AEA'!K1142,'TE por AEA'!$F$2:$F$12257,'TE por AEA'!L1142),"No hay registro")</f>
        <v>1.8204849999999999</v>
      </c>
      <c r="O1142" s="4"/>
      <c r="P1142" s="4"/>
      <c r="Q1142" s="4"/>
      <c r="R1142" s="4"/>
      <c r="S1142" s="4"/>
    </row>
    <row r="1143" spans="1:19">
      <c r="A1143" s="1" t="str">
        <f>+'BD1'!A1143</f>
        <v>Brunca</v>
      </c>
      <c r="B1143" s="1" t="str">
        <f>+'BD1'!B1143</f>
        <v>Puerto Jiménez</v>
      </c>
      <c r="C1143" s="1" t="str">
        <f>+'BD1'!C1143</f>
        <v>Greivin Chaves Cambronero</v>
      </c>
      <c r="D1143" s="1">
        <f>+'BD1'!D1143</f>
        <v>0.5</v>
      </c>
      <c r="E1143" s="1" t="str">
        <f>+'BD1'!E1143</f>
        <v>Jefe</v>
      </c>
      <c r="F1143" s="1" t="str">
        <f>+'BD1'!F1143</f>
        <v>Asistencia técnica a personas productoras (individual): visitas a finca (por productor)</v>
      </c>
      <c r="G1143" s="1" t="str">
        <f>+'BD1'!G1143</f>
        <v>Sustantiva</v>
      </c>
      <c r="H1143" s="1">
        <f>+'BD1'!H1143</f>
        <v>7.49</v>
      </c>
      <c r="J1143" s="1" t="s">
        <v>136</v>
      </c>
      <c r="K1143" s="1" t="s">
        <v>143</v>
      </c>
      <c r="L1143" s="2" t="s">
        <v>12</v>
      </c>
      <c r="M1143" s="1" t="s">
        <v>67</v>
      </c>
      <c r="N1143" s="4">
        <f>IFERROR(AVERAGEIFS('TE por AEA'!$H$2:$H$12257,'TE por AEA'!$A$2:$A$12257,'TE por AEA'!J1143,'TE por AEA'!$B$2:$B$12257,'TE por AEA'!K1143,'TE por AEA'!$F$2:$F$12257,'TE por AEA'!L1143),"No hay registro")</f>
        <v>2.0879849999999998</v>
      </c>
      <c r="O1143" s="4"/>
      <c r="P1143" s="4"/>
      <c r="Q1143" s="4"/>
      <c r="R1143" s="4"/>
      <c r="S1143" s="4"/>
    </row>
    <row r="1144" spans="1:19">
      <c r="A1144" s="1" t="str">
        <f>+'BD1'!A1144</f>
        <v>Brunca</v>
      </c>
      <c r="B1144" s="1" t="str">
        <f>+'BD1'!B1144</f>
        <v>Puerto Jiménez</v>
      </c>
      <c r="C1144" s="1" t="str">
        <f>+'BD1'!C1144</f>
        <v>Greivin Chaves Cambronero</v>
      </c>
      <c r="D1144" s="1">
        <f>+'BD1'!D1144</f>
        <v>0.5</v>
      </c>
      <c r="E1144" s="1" t="str">
        <f>+'BD1'!E1144</f>
        <v>Jefe</v>
      </c>
      <c r="F1144" s="1" t="str">
        <f>+'BD1'!F1144</f>
        <v>Asistencia técnica a personas productoras (individual): atenciones virtuales y digitales (por productor)</v>
      </c>
      <c r="G1144" s="1" t="str">
        <f>+'BD1'!G1144</f>
        <v>Sustantiva</v>
      </c>
      <c r="H1144" s="1" t="str">
        <f>+'BD1'!H1144</f>
        <v>NA</v>
      </c>
      <c r="J1144" s="1" t="s">
        <v>136</v>
      </c>
      <c r="K1144" s="1" t="s">
        <v>143</v>
      </c>
      <c r="L1144" s="2" t="s">
        <v>13</v>
      </c>
      <c r="M1144" s="1" t="s">
        <v>67</v>
      </c>
      <c r="N1144" s="4">
        <f>IFERROR(AVERAGEIFS('TE por AEA'!$H$2:$H$12257,'TE por AEA'!$A$2:$A$12257,'TE por AEA'!J1144,'TE por AEA'!$B$2:$B$12257,'TE por AEA'!K1144,'TE por AEA'!$F$2:$F$12257,'TE por AEA'!L1144),"No hay registro")</f>
        <v>0.26750000000000002</v>
      </c>
      <c r="O1144" s="4"/>
      <c r="P1144" s="4"/>
      <c r="Q1144" s="4"/>
      <c r="R1144" s="4"/>
      <c r="S1144" s="4"/>
    </row>
    <row r="1145" spans="1:19">
      <c r="A1145" s="1" t="str">
        <f>+'BD1'!A1145</f>
        <v>Brunca</v>
      </c>
      <c r="B1145" s="1" t="str">
        <f>+'BD1'!B1145</f>
        <v>Puerto Jiménez</v>
      </c>
      <c r="C1145" s="1" t="str">
        <f>+'BD1'!C1145</f>
        <v>Greivin Chaves Cambronero</v>
      </c>
      <c r="D1145" s="1">
        <f>+'BD1'!D1145</f>
        <v>0.5</v>
      </c>
      <c r="E1145" s="1" t="str">
        <f>+'BD1'!E1145</f>
        <v>Jefe</v>
      </c>
      <c r="F1145" s="1" t="str">
        <f>+'BD1'!F1145</f>
        <v>Asistencia técnica a personas productoras (grupal): día de campo (por día en el evento)</v>
      </c>
      <c r="G1145" s="1" t="str">
        <f>+'BD1'!G1145</f>
        <v>Sustantiva</v>
      </c>
      <c r="H1145" s="1">
        <f>+'BD1'!H1145</f>
        <v>7.49</v>
      </c>
      <c r="J1145" s="1" t="s">
        <v>136</v>
      </c>
      <c r="K1145" s="1" t="s">
        <v>143</v>
      </c>
      <c r="L1145" s="2" t="s">
        <v>14</v>
      </c>
      <c r="M1145" s="1" t="s">
        <v>67</v>
      </c>
      <c r="N1145" s="4">
        <f>IFERROR(AVERAGEIFS('TE por AEA'!$H$2:$H$12257,'TE por AEA'!$A$2:$A$12257,'TE por AEA'!J1145,'TE por AEA'!$B$2:$B$12257,'TE por AEA'!K1145,'TE por AEA'!$F$2:$F$12257,'TE por AEA'!L1145),"No hay registro")</f>
        <v>3.7450000000000001</v>
      </c>
      <c r="O1145" s="4"/>
      <c r="P1145" s="4"/>
      <c r="Q1145" s="4"/>
      <c r="R1145" s="4"/>
      <c r="S1145" s="4"/>
    </row>
    <row r="1146" spans="1:19">
      <c r="A1146" s="1" t="str">
        <f>+'BD1'!A1146</f>
        <v>Brunca</v>
      </c>
      <c r="B1146" s="1" t="str">
        <f>+'BD1'!B1146</f>
        <v>Puerto Jiménez</v>
      </c>
      <c r="C1146" s="1" t="str">
        <f>+'BD1'!C1146</f>
        <v>Greivin Chaves Cambronero</v>
      </c>
      <c r="D1146" s="1">
        <f>+'BD1'!D1146</f>
        <v>0.5</v>
      </c>
      <c r="E1146" s="1" t="str">
        <f>+'BD1'!E1146</f>
        <v>Jefe</v>
      </c>
      <c r="F1146" s="1" t="str">
        <f>+'BD1'!F1146</f>
        <v>Asistencia técnica a personas productoras (grupal): demostración de métodos (por evento, se puede acumular si la demostración tarda más de un día)</v>
      </c>
      <c r="G1146" s="1" t="str">
        <f>+'BD1'!G1146</f>
        <v>Sustantiva</v>
      </c>
      <c r="H1146" s="1" t="str">
        <f>+'BD1'!H1146</f>
        <v>NA</v>
      </c>
      <c r="J1146" s="1" t="s">
        <v>136</v>
      </c>
      <c r="K1146" s="1" t="s">
        <v>143</v>
      </c>
      <c r="L1146" s="2" t="s">
        <v>15</v>
      </c>
      <c r="M1146" s="1" t="s">
        <v>67</v>
      </c>
      <c r="N1146" s="4">
        <f>IFERROR(AVERAGEIFS('TE por AEA'!$H$2:$H$12257,'TE por AEA'!$A$2:$A$12257,'TE por AEA'!J1146,'TE por AEA'!$B$2:$B$12257,'TE por AEA'!K1146,'TE por AEA'!$F$2:$F$12257,'TE por AEA'!L1146),"No hay registro")</f>
        <v>2.9424999999999999</v>
      </c>
      <c r="O1146" s="4"/>
      <c r="P1146" s="4"/>
      <c r="Q1146" s="4"/>
      <c r="R1146" s="4"/>
      <c r="S1146" s="4"/>
    </row>
    <row r="1147" spans="1:19">
      <c r="A1147" s="1" t="str">
        <f>+'BD1'!A1147</f>
        <v>Brunca</v>
      </c>
      <c r="B1147" s="1" t="str">
        <f>+'BD1'!B1147</f>
        <v>Puerto Jiménez</v>
      </c>
      <c r="C1147" s="1" t="str">
        <f>+'BD1'!C1147</f>
        <v>Greivin Chaves Cambronero</v>
      </c>
      <c r="D1147" s="1">
        <f>+'BD1'!D1147</f>
        <v>0.5</v>
      </c>
      <c r="E1147" s="1" t="str">
        <f>+'BD1'!E1147</f>
        <v>Jefe</v>
      </c>
      <c r="F1147" s="1" t="str">
        <f>+'BD1'!F1147</f>
        <v>Asistencia técnica a personas productoras (grupal): taller (por taller)</v>
      </c>
      <c r="G1147" s="1" t="str">
        <f>+'BD1'!G1147</f>
        <v>Sustantiva</v>
      </c>
      <c r="H1147" s="1">
        <f>+'BD1'!H1147</f>
        <v>7.49</v>
      </c>
      <c r="J1147" s="1" t="s">
        <v>136</v>
      </c>
      <c r="K1147" s="1" t="s">
        <v>143</v>
      </c>
      <c r="L1147" s="2" t="s">
        <v>16</v>
      </c>
      <c r="M1147" s="1" t="s">
        <v>67</v>
      </c>
      <c r="N1147" s="4">
        <f>IFERROR(AVERAGEIFS('TE por AEA'!$H$2:$H$12257,'TE por AEA'!$A$2:$A$12257,'TE por AEA'!J1147,'TE por AEA'!$B$2:$B$12257,'TE por AEA'!K1147,'TE por AEA'!$F$2:$F$12257,'TE por AEA'!L1147),"No hay registro")</f>
        <v>7.49</v>
      </c>
      <c r="O1147" s="4"/>
      <c r="P1147" s="4"/>
      <c r="Q1147" s="4"/>
      <c r="R1147" s="4"/>
      <c r="S1147" s="4"/>
    </row>
    <row r="1148" spans="1:19">
      <c r="A1148" s="1" t="str">
        <f>+'BD1'!A1148</f>
        <v>Brunca</v>
      </c>
      <c r="B1148" s="1" t="str">
        <f>+'BD1'!B1148</f>
        <v>Puerto Jiménez</v>
      </c>
      <c r="C1148" s="1" t="str">
        <f>+'BD1'!C1148</f>
        <v>Greivin Chaves Cambronero</v>
      </c>
      <c r="D1148" s="1">
        <f>+'BD1'!D1148</f>
        <v>0.5</v>
      </c>
      <c r="E1148" s="1" t="str">
        <f>+'BD1'!E1148</f>
        <v>Jefe</v>
      </c>
      <c r="F1148" s="1" t="str">
        <f>+'BD1'!F1148</f>
        <v>Asistencia técnica a personas productoras (grupal): charlas (por día en el evento)</v>
      </c>
      <c r="G1148" s="1" t="str">
        <f>+'BD1'!G1148</f>
        <v>Sustantiva</v>
      </c>
      <c r="H1148" s="1">
        <f>+'BD1'!H1148</f>
        <v>5.35</v>
      </c>
      <c r="J1148" s="1" t="s">
        <v>136</v>
      </c>
      <c r="K1148" s="1" t="s">
        <v>143</v>
      </c>
      <c r="L1148" s="2" t="s">
        <v>17</v>
      </c>
      <c r="M1148" s="1" t="s">
        <v>67</v>
      </c>
      <c r="N1148" s="4">
        <f>IFERROR(AVERAGEIFS('TE por AEA'!$H$2:$H$12257,'TE por AEA'!$A$2:$A$12257,'TE por AEA'!J1148,'TE por AEA'!$B$2:$B$12257,'TE por AEA'!K1148,'TE por AEA'!$F$2:$F$12257,'TE por AEA'!L1148),"No hay registro")</f>
        <v>1.515835</v>
      </c>
      <c r="O1148" s="4"/>
      <c r="P1148" s="4"/>
      <c r="Q1148" s="4"/>
      <c r="R1148" s="4"/>
      <c r="S1148" s="4"/>
    </row>
    <row r="1149" spans="1:19">
      <c r="A1149" s="1" t="str">
        <f>+'BD1'!A1149</f>
        <v>Brunca</v>
      </c>
      <c r="B1149" s="1" t="str">
        <f>+'BD1'!B1149</f>
        <v>Puerto Jiménez</v>
      </c>
      <c r="C1149" s="1" t="str">
        <f>+'BD1'!C1149</f>
        <v>Greivin Chaves Cambronero</v>
      </c>
      <c r="D1149" s="1">
        <f>+'BD1'!D1149</f>
        <v>0.5</v>
      </c>
      <c r="E1149" s="1" t="str">
        <f>+'BD1'!E1149</f>
        <v>Jefe</v>
      </c>
      <c r="F1149" s="1" t="str">
        <f>+'BD1'!F1149</f>
        <v>Gestión en capacitaciones con instituciones públicas o privadas (solo gestión de coordinación por evento de capacitación)</v>
      </c>
      <c r="G1149" s="1" t="str">
        <f>+'BD1'!G1149</f>
        <v>Administrativa</v>
      </c>
      <c r="H1149" s="1">
        <f>+'BD1'!H1149</f>
        <v>5.35</v>
      </c>
      <c r="J1149" s="1" t="s">
        <v>136</v>
      </c>
      <c r="K1149" s="1" t="s">
        <v>143</v>
      </c>
      <c r="L1149" s="2" t="s">
        <v>18</v>
      </c>
      <c r="M1149" s="1" t="s">
        <v>68</v>
      </c>
      <c r="N1149" s="4">
        <f>IFERROR(AVERAGEIFS('TE por AEA'!$H$2:$H$12257,'TE por AEA'!$A$2:$A$12257,'TE por AEA'!J1149,'TE por AEA'!$B$2:$B$12257,'TE por AEA'!K1149,'TE por AEA'!$F$2:$F$12257,'TE por AEA'!L1149),"No hay registro")</f>
        <v>0.95853999999999995</v>
      </c>
      <c r="O1149" s="4"/>
      <c r="P1149" s="4"/>
      <c r="Q1149" s="4"/>
      <c r="R1149" s="4"/>
      <c r="S1149" s="4"/>
    </row>
    <row r="1150" spans="1:19">
      <c r="A1150" s="1" t="str">
        <f>+'BD1'!A1150</f>
        <v>Brunca</v>
      </c>
      <c r="B1150" s="1" t="str">
        <f>+'BD1'!B1150</f>
        <v>Puerto Jiménez</v>
      </c>
      <c r="C1150" s="1" t="str">
        <f>+'BD1'!C1150</f>
        <v>Greivin Chaves Cambronero</v>
      </c>
      <c r="D1150" s="1">
        <f>+'BD1'!D1150</f>
        <v>0.5</v>
      </c>
      <c r="E1150" s="1" t="str">
        <f>+'BD1'!E1150</f>
        <v>Jefe</v>
      </c>
      <c r="F1150" s="1" t="str">
        <f>+'BD1'!F1150</f>
        <v>Aplicación de la herramienta de medición del nivel de gestión empresarial y organizacional (por organización)</v>
      </c>
      <c r="G1150" s="1" t="str">
        <f>+'BD1'!G1150</f>
        <v>Sustantiva</v>
      </c>
      <c r="H1150" s="1">
        <f>+'BD1'!H1150</f>
        <v>5.1716699999999998</v>
      </c>
      <c r="J1150" s="1" t="s">
        <v>136</v>
      </c>
      <c r="K1150" s="1" t="s">
        <v>143</v>
      </c>
      <c r="L1150" s="2" t="s">
        <v>19</v>
      </c>
      <c r="M1150" s="1" t="s">
        <v>67</v>
      </c>
      <c r="N1150" s="4">
        <f>IFERROR(AVERAGEIFS('TE por AEA'!$H$2:$H$12257,'TE por AEA'!$A$2:$A$12257,'TE por AEA'!J1150,'TE por AEA'!$B$2:$B$12257,'TE por AEA'!K1150,'TE por AEA'!$F$2:$F$12257,'TE por AEA'!L1150),"No hay registro")</f>
        <v>1.3597899999999998</v>
      </c>
      <c r="O1150" s="4"/>
      <c r="P1150" s="4"/>
      <c r="Q1150" s="4"/>
      <c r="R1150" s="4"/>
      <c r="S1150" s="4"/>
    </row>
    <row r="1151" spans="1:19">
      <c r="A1151" s="1" t="str">
        <f>+'BD1'!A1151</f>
        <v>Brunca</v>
      </c>
      <c r="B1151" s="1" t="str">
        <f>+'BD1'!B1151</f>
        <v>Puerto Jiménez</v>
      </c>
      <c r="C1151" s="1" t="str">
        <f>+'BD1'!C1151</f>
        <v>Greivin Chaves Cambronero</v>
      </c>
      <c r="D1151" s="1">
        <f>+'BD1'!D1151</f>
        <v>0.5</v>
      </c>
      <c r="E1151" s="1" t="str">
        <f>+'BD1'!E1151</f>
        <v>Jefe</v>
      </c>
      <c r="F1151" s="1" t="str">
        <f>+'BD1'!F1151</f>
        <v>Elaboración y ejecución del plan de trabajo (por organización)</v>
      </c>
      <c r="G1151" s="1" t="str">
        <f>+'BD1'!G1151</f>
        <v>Sustantiva</v>
      </c>
      <c r="H1151" s="1">
        <f>+'BD1'!H1151</f>
        <v>5.1716699999999998</v>
      </c>
      <c r="J1151" s="1" t="s">
        <v>136</v>
      </c>
      <c r="K1151" s="1" t="s">
        <v>143</v>
      </c>
      <c r="L1151" s="2" t="s">
        <v>20</v>
      </c>
      <c r="M1151" s="1" t="s">
        <v>67</v>
      </c>
      <c r="N1151" s="4">
        <f>IFERROR(AVERAGEIFS('TE por AEA'!$H$2:$H$12257,'TE por AEA'!$A$2:$A$12257,'TE por AEA'!J1151,'TE por AEA'!$B$2:$B$12257,'TE por AEA'!K1151,'TE por AEA'!$F$2:$F$12257,'TE por AEA'!L1151),"No hay registro")</f>
        <v>1.605</v>
      </c>
      <c r="O1151" s="4"/>
      <c r="P1151" s="4"/>
      <c r="Q1151" s="4"/>
      <c r="R1151" s="4"/>
      <c r="S1151" s="4"/>
    </row>
    <row r="1152" spans="1:19">
      <c r="A1152" s="1" t="str">
        <f>+'BD1'!A1152</f>
        <v>Brunca</v>
      </c>
      <c r="B1152" s="1" t="str">
        <f>+'BD1'!B1152</f>
        <v>Puerto Jiménez</v>
      </c>
      <c r="C1152" s="1" t="str">
        <f>+'BD1'!C1152</f>
        <v>Greivin Chaves Cambronero</v>
      </c>
      <c r="D1152" s="1">
        <f>+'BD1'!D1152</f>
        <v>0.5</v>
      </c>
      <c r="E1152" s="1" t="str">
        <f>+'BD1'!E1152</f>
        <v>Jefe</v>
      </c>
      <c r="F1152" s="1" t="str">
        <f>+'BD1'!F1152</f>
        <v>Visitas de seguimiento al plan de trabajo (por visita por organización)</v>
      </c>
      <c r="G1152" s="1" t="str">
        <f>+'BD1'!G1152</f>
        <v>Sustantiva</v>
      </c>
      <c r="H1152" s="1">
        <f>+'BD1'!H1152</f>
        <v>5.1716699999999998</v>
      </c>
      <c r="J1152" s="1" t="s">
        <v>136</v>
      </c>
      <c r="K1152" s="1" t="s">
        <v>143</v>
      </c>
      <c r="L1152" s="2" t="s">
        <v>21</v>
      </c>
      <c r="M1152" s="1" t="s">
        <v>67</v>
      </c>
      <c r="N1152" s="4">
        <f>IFERROR(AVERAGEIFS('TE por AEA'!$H$2:$H$12257,'TE por AEA'!$A$2:$A$12257,'TE por AEA'!J1152,'TE por AEA'!$B$2:$B$12257,'TE por AEA'!K1152,'TE por AEA'!$F$2:$F$12257,'TE por AEA'!L1152),"No hay registro")</f>
        <v>2.2068750000000001</v>
      </c>
      <c r="O1152" s="4"/>
      <c r="P1152" s="4"/>
      <c r="Q1152" s="4"/>
      <c r="R1152" s="4"/>
      <c r="S1152" s="4"/>
    </row>
    <row r="1153" spans="1:19">
      <c r="A1153" s="1" t="str">
        <f>+'BD1'!A1153</f>
        <v>Brunca</v>
      </c>
      <c r="B1153" s="1" t="str">
        <f>+'BD1'!B1153</f>
        <v>Puerto Jiménez</v>
      </c>
      <c r="C1153" s="1" t="str">
        <f>+'BD1'!C1153</f>
        <v>Greivin Chaves Cambronero</v>
      </c>
      <c r="D1153" s="1">
        <f>+'BD1'!D1153</f>
        <v>0.5</v>
      </c>
      <c r="E1153" s="1" t="str">
        <f>+'BD1'!E1153</f>
        <v>Jefe</v>
      </c>
      <c r="F1153" s="1" t="str">
        <f>+'BD1'!F1153</f>
        <v>Reporte del plan de trabajo anual (por reporte por organización)</v>
      </c>
      <c r="G1153" s="1" t="str">
        <f>+'BD1'!G1153</f>
        <v>Sustantiva</v>
      </c>
      <c r="H1153" s="1">
        <f>+'BD1'!H1153</f>
        <v>3.21</v>
      </c>
      <c r="J1153" s="1" t="s">
        <v>136</v>
      </c>
      <c r="K1153" s="1" t="s">
        <v>143</v>
      </c>
      <c r="L1153" s="2" t="s">
        <v>22</v>
      </c>
      <c r="M1153" s="1" t="s">
        <v>67</v>
      </c>
      <c r="N1153" s="4">
        <f>IFERROR(AVERAGEIFS('TE por AEA'!$H$2:$H$12257,'TE por AEA'!$A$2:$A$12257,'TE por AEA'!J1153,'TE por AEA'!$B$2:$B$12257,'TE por AEA'!K1153,'TE por AEA'!$F$2:$F$12257,'TE por AEA'!L1153),"No hay registro")</f>
        <v>0.80249999999999999</v>
      </c>
      <c r="O1153" s="4"/>
      <c r="P1153" s="4"/>
      <c r="Q1153" s="4"/>
      <c r="R1153" s="4"/>
      <c r="S1153" s="4"/>
    </row>
    <row r="1154" spans="1:19">
      <c r="A1154" s="1" t="str">
        <f>+'BD1'!A1154</f>
        <v>Brunca</v>
      </c>
      <c r="B1154" s="1" t="str">
        <f>+'BD1'!B1154</f>
        <v>Puerto Jiménez</v>
      </c>
      <c r="C1154" s="1" t="str">
        <f>+'BD1'!C1154</f>
        <v>Greivin Chaves Cambronero</v>
      </c>
      <c r="D1154" s="1">
        <f>+'BD1'!D1154</f>
        <v>0.5</v>
      </c>
      <c r="E1154" s="1" t="str">
        <f>+'BD1'!E1154</f>
        <v>Jefe</v>
      </c>
      <c r="F1154" s="1" t="str">
        <f>+'BD1'!F1154</f>
        <v>NAMA (café): muestreo y toma de datos en finca (por productor)</v>
      </c>
      <c r="G1154" s="1" t="str">
        <f>+'BD1'!G1154</f>
        <v>Sustantiva</v>
      </c>
      <c r="H1154" s="1" t="str">
        <f>+'BD1'!H1154</f>
        <v>NA</v>
      </c>
      <c r="J1154" s="1" t="s">
        <v>136</v>
      </c>
      <c r="K1154" s="1" t="s">
        <v>143</v>
      </c>
      <c r="L1154" s="2" t="s">
        <v>23</v>
      </c>
      <c r="M1154" s="1" t="s">
        <v>67</v>
      </c>
      <c r="N1154" s="4">
        <f>IFERROR(AVERAGEIFS('TE por AEA'!$H$2:$H$12257,'TE por AEA'!$A$2:$A$12257,'TE por AEA'!J1154,'TE por AEA'!$B$2:$B$12257,'TE por AEA'!K1154,'TE por AEA'!$F$2:$F$12257,'TE por AEA'!L1154),"No hay registro")</f>
        <v>0.88423499999999999</v>
      </c>
      <c r="O1154" s="4"/>
      <c r="P1154" s="4"/>
      <c r="Q1154" s="4"/>
      <c r="R1154" s="4"/>
      <c r="S1154" s="4"/>
    </row>
    <row r="1155" spans="1:19">
      <c r="A1155" s="1" t="str">
        <f>+'BD1'!A1155</f>
        <v>Brunca</v>
      </c>
      <c r="B1155" s="1" t="str">
        <f>+'BD1'!B1155</f>
        <v>Puerto Jiménez</v>
      </c>
      <c r="C1155" s="1" t="str">
        <f>+'BD1'!C1155</f>
        <v>Greivin Chaves Cambronero</v>
      </c>
      <c r="D1155" s="1">
        <f>+'BD1'!D1155</f>
        <v>0.5</v>
      </c>
      <c r="E1155" s="1" t="str">
        <f>+'BD1'!E1155</f>
        <v>Jefe</v>
      </c>
      <c r="F1155" s="1" t="str">
        <f>+'BD1'!F1155</f>
        <v>NAMA (café): inclusión de datos al SisDNEA (por productor)</v>
      </c>
      <c r="G1155" s="1" t="str">
        <f>+'BD1'!G1155</f>
        <v>Sustantiva</v>
      </c>
      <c r="H1155" s="1" t="str">
        <f>+'BD1'!H1155</f>
        <v>NA</v>
      </c>
      <c r="J1155" s="1" t="s">
        <v>136</v>
      </c>
      <c r="K1155" s="1" t="s">
        <v>143</v>
      </c>
      <c r="L1155" s="2" t="s">
        <v>24</v>
      </c>
      <c r="M1155" s="1" t="s">
        <v>67</v>
      </c>
      <c r="N1155" s="4">
        <f>IFERROR(AVERAGEIFS('TE por AEA'!$H$2:$H$12257,'TE por AEA'!$A$2:$A$12257,'TE por AEA'!J1155,'TE por AEA'!$B$2:$B$12257,'TE por AEA'!K1155,'TE por AEA'!$F$2:$F$12257,'TE por AEA'!L1155),"No hay registro")</f>
        <v>0.54242999999999997</v>
      </c>
      <c r="O1155" s="4"/>
      <c r="P1155" s="4"/>
      <c r="Q1155" s="4"/>
      <c r="R1155" s="4"/>
      <c r="S1155" s="4"/>
    </row>
    <row r="1156" spans="1:19">
      <c r="A1156" s="1" t="str">
        <f>+'BD1'!A1156</f>
        <v>Brunca</v>
      </c>
      <c r="B1156" s="1" t="str">
        <f>+'BD1'!B1156</f>
        <v>Puerto Jiménez</v>
      </c>
      <c r="C1156" s="1" t="str">
        <f>+'BD1'!C1156</f>
        <v>Greivin Chaves Cambronero</v>
      </c>
      <c r="D1156" s="1">
        <f>+'BD1'!D1156</f>
        <v>0.5</v>
      </c>
      <c r="E1156" s="1" t="str">
        <f>+'BD1'!E1156</f>
        <v>Jefe</v>
      </c>
      <c r="F1156" s="1" t="str">
        <f>+'BD1'!F1156</f>
        <v>NAMA (café): entrega de constancia de verificación del MRV a la persona productora (por productor)</v>
      </c>
      <c r="G1156" s="1" t="str">
        <f>+'BD1'!G1156</f>
        <v>Sustantiva</v>
      </c>
      <c r="H1156" s="1" t="str">
        <f>+'BD1'!H1156</f>
        <v>NA</v>
      </c>
      <c r="J1156" s="1" t="s">
        <v>136</v>
      </c>
      <c r="K1156" s="1" t="s">
        <v>143</v>
      </c>
      <c r="L1156" s="3" t="s">
        <v>25</v>
      </c>
      <c r="M1156" s="1" t="s">
        <v>67</v>
      </c>
      <c r="N1156" s="4">
        <f>IFERROR(AVERAGEIFS('TE por AEA'!$H$2:$H$12257,'TE por AEA'!$A$2:$A$12257,'TE por AEA'!J1156,'TE por AEA'!$B$2:$B$12257,'TE por AEA'!K1156,'TE por AEA'!$F$2:$F$12257,'TE por AEA'!L1156),"No hay registro")</f>
        <v>0.54242999999999997</v>
      </c>
      <c r="O1156" s="4"/>
      <c r="P1156" s="4"/>
      <c r="Q1156" s="4"/>
      <c r="R1156" s="4"/>
      <c r="S1156" s="4"/>
    </row>
    <row r="1157" spans="1:19">
      <c r="A1157" s="1" t="str">
        <f>+'BD1'!A1157</f>
        <v>Brunca</v>
      </c>
      <c r="B1157" s="1" t="str">
        <f>+'BD1'!B1157</f>
        <v>Puerto Jiménez</v>
      </c>
      <c r="C1157" s="1" t="str">
        <f>+'BD1'!C1157</f>
        <v>Greivin Chaves Cambronero</v>
      </c>
      <c r="D1157" s="1">
        <f>+'BD1'!D1157</f>
        <v>0.5</v>
      </c>
      <c r="E1157" s="1" t="str">
        <f>+'BD1'!E1157</f>
        <v>Jefe</v>
      </c>
      <c r="F1157" s="1" t="str">
        <f>+'BD1'!F1157</f>
        <v>NAMA (ganadería): muestreo y toma de datos en finca (por productor)</v>
      </c>
      <c r="G1157" s="1" t="str">
        <f>+'BD1'!G1157</f>
        <v>Sustantiva</v>
      </c>
      <c r="H1157" s="1">
        <f>+'BD1'!H1157</f>
        <v>5.35</v>
      </c>
      <c r="J1157" s="1" t="s">
        <v>136</v>
      </c>
      <c r="K1157" s="1" t="s">
        <v>143</v>
      </c>
      <c r="L1157" s="3" t="s">
        <v>26</v>
      </c>
      <c r="M1157" s="1" t="s">
        <v>67</v>
      </c>
      <c r="N1157" s="4">
        <f>IFERROR(AVERAGEIFS('TE por AEA'!$H$2:$H$12257,'TE por AEA'!$A$2:$A$12257,'TE por AEA'!J1157,'TE por AEA'!$B$2:$B$12257,'TE por AEA'!K1157,'TE por AEA'!$F$2:$F$12257,'TE por AEA'!L1157),"No hay registro")</f>
        <v>1.515835</v>
      </c>
      <c r="O1157" s="4"/>
      <c r="P1157" s="4"/>
      <c r="Q1157" s="4"/>
      <c r="R1157" s="4"/>
      <c r="S1157" s="4"/>
    </row>
    <row r="1158" spans="1:19">
      <c r="A1158" s="1" t="str">
        <f>+'BD1'!A1158</f>
        <v>Brunca</v>
      </c>
      <c r="B1158" s="1" t="str">
        <f>+'BD1'!B1158</f>
        <v>Puerto Jiménez</v>
      </c>
      <c r="C1158" s="1" t="str">
        <f>+'BD1'!C1158</f>
        <v>Greivin Chaves Cambronero</v>
      </c>
      <c r="D1158" s="1">
        <f>+'BD1'!D1158</f>
        <v>0.5</v>
      </c>
      <c r="E1158" s="1" t="str">
        <f>+'BD1'!E1158</f>
        <v>Jefe</v>
      </c>
      <c r="F1158" s="1" t="str">
        <f>+'BD1'!F1158</f>
        <v>NAMA (ganadería): inclusión de datos al SisDNEA (por productor)</v>
      </c>
      <c r="G1158" s="1" t="str">
        <f>+'BD1'!G1158</f>
        <v>Sustantiva</v>
      </c>
      <c r="H1158" s="1" t="str">
        <f>+'BD1'!H1158</f>
        <v>NA</v>
      </c>
      <c r="J1158" s="1" t="s">
        <v>136</v>
      </c>
      <c r="K1158" s="1" t="s">
        <v>143</v>
      </c>
      <c r="L1158" s="3" t="s">
        <v>27</v>
      </c>
      <c r="M1158" s="1" t="s">
        <v>67</v>
      </c>
      <c r="N1158" s="4">
        <f>IFERROR(AVERAGEIFS('TE por AEA'!$H$2:$H$12257,'TE por AEA'!$A$2:$A$12257,'TE por AEA'!J1158,'TE por AEA'!$B$2:$B$12257,'TE por AEA'!K1158,'TE por AEA'!$F$2:$F$12257,'TE por AEA'!L1158),"No hay registro")</f>
        <v>0.95853999999999995</v>
      </c>
      <c r="O1158" s="4"/>
      <c r="P1158" s="4"/>
      <c r="Q1158" s="4"/>
      <c r="R1158" s="4"/>
      <c r="S1158" s="4"/>
    </row>
    <row r="1159" spans="1:19">
      <c r="A1159" s="1" t="str">
        <f>+'BD1'!A1159</f>
        <v>Brunca</v>
      </c>
      <c r="B1159" s="1" t="str">
        <f>+'BD1'!B1159</f>
        <v>Puerto Jiménez</v>
      </c>
      <c r="C1159" s="1" t="str">
        <f>+'BD1'!C1159</f>
        <v>Greivin Chaves Cambronero</v>
      </c>
      <c r="D1159" s="1">
        <f>+'BD1'!D1159</f>
        <v>0.5</v>
      </c>
      <c r="E1159" s="1" t="str">
        <f>+'BD1'!E1159</f>
        <v>Jefe</v>
      </c>
      <c r="F1159" s="1" t="str">
        <f>+'BD1'!F1159</f>
        <v>NAMA (ganadería): entrega de constancia de verificación del MRV a la persona productora (por productor)</v>
      </c>
      <c r="G1159" s="1" t="str">
        <f>+'BD1'!G1159</f>
        <v>Sustantiva</v>
      </c>
      <c r="H1159" s="1" t="str">
        <f>+'BD1'!H1159</f>
        <v>NA</v>
      </c>
      <c r="J1159" s="1" t="s">
        <v>136</v>
      </c>
      <c r="K1159" s="1" t="s">
        <v>143</v>
      </c>
      <c r="L1159" s="3" t="s">
        <v>28</v>
      </c>
      <c r="M1159" s="1" t="s">
        <v>67</v>
      </c>
      <c r="N1159" s="4">
        <f>IFERROR(AVERAGEIFS('TE por AEA'!$H$2:$H$12257,'TE por AEA'!$A$2:$A$12257,'TE por AEA'!J1159,'TE por AEA'!$B$2:$B$12257,'TE por AEA'!K1159,'TE por AEA'!$F$2:$F$12257,'TE por AEA'!L1159),"No hay registro")</f>
        <v>0.58701500000000006</v>
      </c>
      <c r="O1159" s="4"/>
      <c r="P1159" s="4"/>
      <c r="Q1159" s="4"/>
      <c r="R1159" s="4"/>
      <c r="S1159" s="4"/>
    </row>
    <row r="1160" spans="1:19">
      <c r="A1160" s="1" t="str">
        <f>+'BD1'!A1160</f>
        <v>Brunca</v>
      </c>
      <c r="B1160" s="1" t="str">
        <f>+'BD1'!B1160</f>
        <v>Puerto Jiménez</v>
      </c>
      <c r="C1160" s="1" t="str">
        <f>+'BD1'!C1160</f>
        <v>Greivin Chaves Cambronero</v>
      </c>
      <c r="D1160" s="1">
        <f>+'BD1'!D1160</f>
        <v>0.5</v>
      </c>
      <c r="E1160" s="1" t="str">
        <f>+'BD1'!E1160</f>
        <v>Jefe</v>
      </c>
      <c r="F1160" s="1" t="str">
        <f>+'BD1'!F1160</f>
        <v>Producción sostenible: elaboración de la herramienta Tu Modelo, en el SisDNEA (por productor)</v>
      </c>
      <c r="G1160" s="1" t="str">
        <f>+'BD1'!G1160</f>
        <v>Sustantiva</v>
      </c>
      <c r="H1160" s="1" t="str">
        <f>+'BD1'!H1160</f>
        <v>NA</v>
      </c>
      <c r="J1160" s="1" t="s">
        <v>136</v>
      </c>
      <c r="K1160" s="1" t="s">
        <v>143</v>
      </c>
      <c r="L1160" s="3" t="s">
        <v>29</v>
      </c>
      <c r="M1160" s="1" t="s">
        <v>67</v>
      </c>
      <c r="N1160" s="4" t="str">
        <f>IFERROR(AVERAGEIFS('TE por AEA'!$H$2:$H$12257,'TE por AEA'!$A$2:$A$12257,'TE por AEA'!J1160,'TE por AEA'!$B$2:$B$12257,'TE por AEA'!K1160,'TE por AEA'!$F$2:$F$12257,'TE por AEA'!L1160),"No hay registro")</f>
        <v>No hay registro</v>
      </c>
      <c r="O1160" s="4"/>
      <c r="P1160" s="4"/>
      <c r="Q1160" s="4"/>
      <c r="R1160" s="4"/>
      <c r="S1160" s="4"/>
    </row>
    <row r="1161" spans="1:19">
      <c r="A1161" s="1" t="str">
        <f>+'BD1'!A1161</f>
        <v>Brunca</v>
      </c>
      <c r="B1161" s="1" t="str">
        <f>+'BD1'!B1161</f>
        <v>Puerto Jiménez</v>
      </c>
      <c r="C1161" s="1" t="str">
        <f>+'BD1'!C1161</f>
        <v>Greivin Chaves Cambronero</v>
      </c>
      <c r="D1161" s="1">
        <f>+'BD1'!D1161</f>
        <v>0.5</v>
      </c>
      <c r="E1161" s="1" t="str">
        <f>+'BD1'!E1161</f>
        <v>Jefe</v>
      </c>
      <c r="F1161" s="1" t="str">
        <f>+'BD1'!F1161</f>
        <v>Producción sostenible: entregar certificado al productor e incluirlo en el expediente físico (por productor)</v>
      </c>
      <c r="G1161" s="1" t="str">
        <f>+'BD1'!G1161</f>
        <v>Sustantiva</v>
      </c>
      <c r="H1161" s="1" t="str">
        <f>+'BD1'!H1161</f>
        <v>NA</v>
      </c>
      <c r="J1161" s="1" t="s">
        <v>136</v>
      </c>
      <c r="K1161" s="1" t="s">
        <v>143</v>
      </c>
      <c r="L1161" s="3" t="s">
        <v>30</v>
      </c>
      <c r="M1161" s="1" t="s">
        <v>67</v>
      </c>
      <c r="N1161" s="4" t="str">
        <f>IFERROR(AVERAGEIFS('TE por AEA'!$H$2:$H$12257,'TE por AEA'!$A$2:$A$12257,'TE por AEA'!J1161,'TE por AEA'!$B$2:$B$12257,'TE por AEA'!K1161,'TE por AEA'!$F$2:$F$12257,'TE por AEA'!L1161),"No hay registro")</f>
        <v>No hay registro</v>
      </c>
      <c r="O1161" s="4"/>
      <c r="P1161" s="4"/>
      <c r="Q1161" s="4"/>
      <c r="R1161" s="4"/>
      <c r="S1161" s="4"/>
    </row>
    <row r="1162" spans="1:19">
      <c r="A1162" s="1" t="str">
        <f>+'BD1'!A1162</f>
        <v>Brunca</v>
      </c>
      <c r="B1162" s="1" t="str">
        <f>+'BD1'!B1162</f>
        <v>Puerto Jiménez</v>
      </c>
      <c r="C1162" s="1" t="str">
        <f>+'BD1'!C1162</f>
        <v>Greivin Chaves Cambronero</v>
      </c>
      <c r="D1162" s="1">
        <f>+'BD1'!D1162</f>
        <v>0.5</v>
      </c>
      <c r="E1162" s="1" t="str">
        <f>+'BD1'!E1162</f>
        <v>Jefe</v>
      </c>
      <c r="F1162" s="1" t="str">
        <f>+'BD1'!F1162</f>
        <v>RBAyP y RBAO: divulgación del programa de incentivos (por acción de divulgación)</v>
      </c>
      <c r="G1162" s="1" t="str">
        <f>+'BD1'!G1162</f>
        <v>Sustantiva</v>
      </c>
      <c r="H1162" s="1" t="str">
        <f>+'BD1'!H1162</f>
        <v>NA</v>
      </c>
      <c r="J1162" s="1" t="s">
        <v>136</v>
      </c>
      <c r="K1162" s="1" t="s">
        <v>143</v>
      </c>
      <c r="L1162" s="3" t="s">
        <v>31</v>
      </c>
      <c r="M1162" s="1" t="s">
        <v>67</v>
      </c>
      <c r="N1162" s="4" t="str">
        <f>IFERROR(AVERAGEIFS('TE por AEA'!$H$2:$H$12257,'TE por AEA'!$A$2:$A$12257,'TE por AEA'!J1162,'TE por AEA'!$B$2:$B$12257,'TE por AEA'!K1162,'TE por AEA'!$F$2:$F$12257,'TE por AEA'!L1162),"No hay registro")</f>
        <v>No hay registro</v>
      </c>
      <c r="O1162" s="4"/>
      <c r="P1162" s="4"/>
      <c r="Q1162" s="4"/>
      <c r="R1162" s="4"/>
      <c r="S1162" s="4"/>
    </row>
    <row r="1163" spans="1:19">
      <c r="A1163" s="1" t="str">
        <f>+'BD1'!A1163</f>
        <v>Brunca</v>
      </c>
      <c r="B1163" s="1" t="str">
        <f>+'BD1'!B1163</f>
        <v>Puerto Jiménez</v>
      </c>
      <c r="C1163" s="1" t="str">
        <f>+'BD1'!C1163</f>
        <v>Greivin Chaves Cambronero</v>
      </c>
      <c r="D1163" s="1">
        <f>+'BD1'!D1163</f>
        <v>0.5</v>
      </c>
      <c r="E1163" s="1" t="str">
        <f>+'BD1'!E1163</f>
        <v>Jefe</v>
      </c>
      <c r="F1163" s="1" t="str">
        <f>+'BD1'!F1163</f>
        <v>RBAyP y RBAO: completar formularios para recibir incentivos económicos (por productor)</v>
      </c>
      <c r="G1163" s="1" t="str">
        <f>+'BD1'!G1163</f>
        <v>Sustantiva</v>
      </c>
      <c r="H1163" s="1" t="str">
        <f>+'BD1'!H1163</f>
        <v>NA</v>
      </c>
      <c r="J1163" s="1" t="s">
        <v>136</v>
      </c>
      <c r="K1163" s="1" t="s">
        <v>143</v>
      </c>
      <c r="L1163" s="3" t="s">
        <v>32</v>
      </c>
      <c r="M1163" s="1" t="s">
        <v>67</v>
      </c>
      <c r="N1163" s="4" t="str">
        <f>IFERROR(AVERAGEIFS('TE por AEA'!$H$2:$H$12257,'TE por AEA'!$A$2:$A$12257,'TE por AEA'!J1163,'TE por AEA'!$B$2:$B$12257,'TE por AEA'!K1163,'TE por AEA'!$F$2:$F$12257,'TE por AEA'!L1163),"No hay registro")</f>
        <v>No hay registro</v>
      </c>
      <c r="O1163" s="4"/>
      <c r="P1163" s="4"/>
      <c r="Q1163" s="4"/>
      <c r="R1163" s="4"/>
      <c r="S1163" s="4"/>
    </row>
    <row r="1164" spans="1:19">
      <c r="A1164" s="1" t="str">
        <f>+'BD1'!A1164</f>
        <v>Brunca</v>
      </c>
      <c r="B1164" s="1" t="str">
        <f>+'BD1'!B1164</f>
        <v>Puerto Jiménez</v>
      </c>
      <c r="C1164" s="1" t="str">
        <f>+'BD1'!C1164</f>
        <v>Greivin Chaves Cambronero</v>
      </c>
      <c r="D1164" s="1">
        <f>+'BD1'!D1164</f>
        <v>0.5</v>
      </c>
      <c r="E1164" s="1" t="str">
        <f>+'BD1'!E1164</f>
        <v>Jefe</v>
      </c>
      <c r="F1164" s="1" t="str">
        <f>+'BD1'!F1164</f>
        <v>RBAyP y RBAO: revisión de las solicitudes del programa de incentivos económicos (por productor)</v>
      </c>
      <c r="G1164" s="1" t="str">
        <f>+'BD1'!G1164</f>
        <v>Sustantiva</v>
      </c>
      <c r="H1164" s="1" t="str">
        <f>+'BD1'!H1164</f>
        <v>NA</v>
      </c>
      <c r="J1164" s="1" t="s">
        <v>136</v>
      </c>
      <c r="K1164" s="1" t="s">
        <v>143</v>
      </c>
      <c r="L1164" s="3" t="s">
        <v>33</v>
      </c>
      <c r="M1164" s="1" t="s">
        <v>67</v>
      </c>
      <c r="N1164" s="4" t="str">
        <f>IFERROR(AVERAGEIFS('TE por AEA'!$H$2:$H$12257,'TE por AEA'!$A$2:$A$12257,'TE por AEA'!J1164,'TE por AEA'!$B$2:$B$12257,'TE por AEA'!K1164,'TE por AEA'!$F$2:$F$12257,'TE por AEA'!L1164),"No hay registro")</f>
        <v>No hay registro</v>
      </c>
      <c r="O1164" s="4"/>
      <c r="P1164" s="4"/>
      <c r="Q1164" s="4"/>
      <c r="R1164" s="4"/>
      <c r="S1164" s="4"/>
    </row>
    <row r="1165" spans="1:19">
      <c r="A1165" s="1" t="str">
        <f>+'BD1'!A1165</f>
        <v>Brunca</v>
      </c>
      <c r="B1165" s="1" t="str">
        <f>+'BD1'!B1165</f>
        <v>Puerto Jiménez</v>
      </c>
      <c r="C1165" s="1" t="str">
        <f>+'BD1'!C1165</f>
        <v>Greivin Chaves Cambronero</v>
      </c>
      <c r="D1165" s="1">
        <f>+'BD1'!D1165</f>
        <v>0.5</v>
      </c>
      <c r="E1165" s="1" t="str">
        <f>+'BD1'!E1165</f>
        <v>Jefe</v>
      </c>
      <c r="F1165" s="1" t="str">
        <f>+'BD1'!F1165</f>
        <v>RBAyP y RBAO: visita a finca para verificación (por visita por productor)</v>
      </c>
      <c r="G1165" s="1" t="str">
        <f>+'BD1'!G1165</f>
        <v>Sustantiva</v>
      </c>
      <c r="H1165" s="1" t="str">
        <f>+'BD1'!H1165</f>
        <v>NA</v>
      </c>
      <c r="J1165" s="1" t="s">
        <v>136</v>
      </c>
      <c r="K1165" s="1" t="s">
        <v>143</v>
      </c>
      <c r="L1165" s="3" t="s">
        <v>34</v>
      </c>
      <c r="M1165" s="1" t="s">
        <v>67</v>
      </c>
      <c r="N1165" s="4" t="str">
        <f>IFERROR(AVERAGEIFS('TE por AEA'!$H$2:$H$12257,'TE por AEA'!$A$2:$A$12257,'TE por AEA'!J1165,'TE por AEA'!$B$2:$B$12257,'TE por AEA'!K1165,'TE por AEA'!$F$2:$F$12257,'TE por AEA'!L1165),"No hay registro")</f>
        <v>No hay registro</v>
      </c>
      <c r="O1165" s="4"/>
      <c r="P1165" s="4"/>
      <c r="Q1165" s="4"/>
      <c r="R1165" s="4"/>
      <c r="S1165" s="4"/>
    </row>
    <row r="1166" spans="1:19">
      <c r="A1166" s="1" t="str">
        <f>+'BD1'!A1166</f>
        <v>Brunca</v>
      </c>
      <c r="B1166" s="1" t="str">
        <f>+'BD1'!B1166</f>
        <v>Puerto Jiménez</v>
      </c>
      <c r="C1166" s="1" t="str">
        <f>+'BD1'!C1166</f>
        <v>Greivin Chaves Cambronero</v>
      </c>
      <c r="D1166" s="1">
        <f>+'BD1'!D1166</f>
        <v>0.5</v>
      </c>
      <c r="E1166" s="1" t="str">
        <f>+'BD1'!E1166</f>
        <v>Jefe</v>
      </c>
      <c r="F1166" s="1" t="str">
        <f>+'BD1'!F1166</f>
        <v>Productores ocasionales: asistencia técnica individual (por productor)</v>
      </c>
      <c r="G1166" s="1" t="str">
        <f>+'BD1'!G1166</f>
        <v>Sustantiva</v>
      </c>
      <c r="H1166" s="1">
        <f>+'BD1'!H1166</f>
        <v>3.7450000000000001</v>
      </c>
      <c r="J1166" s="1" t="s">
        <v>136</v>
      </c>
      <c r="K1166" s="1" t="s">
        <v>143</v>
      </c>
      <c r="L1166" s="3" t="s">
        <v>35</v>
      </c>
      <c r="M1166" s="1" t="s">
        <v>67</v>
      </c>
      <c r="N1166" s="4">
        <f>IFERROR(AVERAGEIFS('TE por AEA'!$H$2:$H$12257,'TE por AEA'!$A$2:$A$12257,'TE por AEA'!J1166,'TE por AEA'!$B$2:$B$12257,'TE por AEA'!K1166,'TE por AEA'!$F$2:$F$12257,'TE por AEA'!L1166),"No hay registro")</f>
        <v>1.8650699999999998</v>
      </c>
      <c r="O1166" s="4"/>
      <c r="P1166" s="4"/>
      <c r="Q1166" s="4"/>
      <c r="R1166" s="4"/>
      <c r="S1166" s="4"/>
    </row>
    <row r="1167" spans="1:19">
      <c r="A1167" s="1" t="str">
        <f>+'BD1'!A1167</f>
        <v>Brunca</v>
      </c>
      <c r="B1167" s="1" t="str">
        <f>+'BD1'!B1167</f>
        <v>Puerto Jiménez</v>
      </c>
      <c r="C1167" s="1" t="str">
        <f>+'BD1'!C1167</f>
        <v>Greivin Chaves Cambronero</v>
      </c>
      <c r="D1167" s="1">
        <f>+'BD1'!D1167</f>
        <v>0.5</v>
      </c>
      <c r="E1167" s="1" t="str">
        <f>+'BD1'!E1167</f>
        <v>Jefe</v>
      </c>
      <c r="F1167" s="1" t="str">
        <f>+'BD1'!F1167</f>
        <v>Productores ocasionales: asistencia técnica grupal (por asistencia a grupo)</v>
      </c>
      <c r="G1167" s="1" t="str">
        <f>+'BD1'!G1167</f>
        <v>Sustantiva</v>
      </c>
      <c r="H1167" s="1">
        <f>+'BD1'!H1167</f>
        <v>5.35</v>
      </c>
      <c r="J1167" s="1" t="s">
        <v>136</v>
      </c>
      <c r="K1167" s="1" t="s">
        <v>143</v>
      </c>
      <c r="L1167" s="3" t="s">
        <v>36</v>
      </c>
      <c r="M1167" s="1" t="s">
        <v>67</v>
      </c>
      <c r="N1167" s="4">
        <f>IFERROR(AVERAGEIFS('TE por AEA'!$H$2:$H$12257,'TE por AEA'!$A$2:$A$12257,'TE por AEA'!J1167,'TE por AEA'!$B$2:$B$12257,'TE por AEA'!K1167,'TE por AEA'!$F$2:$F$12257,'TE por AEA'!L1167),"No hay registro")</f>
        <v>2.6749999999999998</v>
      </c>
      <c r="O1167" s="4"/>
      <c r="P1167" s="4"/>
      <c r="Q1167" s="4"/>
      <c r="R1167" s="4"/>
      <c r="S1167" s="4"/>
    </row>
    <row r="1168" spans="1:19">
      <c r="A1168" s="1" t="str">
        <f>+'BD1'!A1168</f>
        <v>Brunca</v>
      </c>
      <c r="B1168" s="1" t="str">
        <f>+'BD1'!B1168</f>
        <v>Puerto Jiménez</v>
      </c>
      <c r="C1168" s="1" t="str">
        <f>+'BD1'!C1168</f>
        <v>Greivin Chaves Cambronero</v>
      </c>
      <c r="D1168" s="1">
        <f>+'BD1'!D1168</f>
        <v>0.5</v>
      </c>
      <c r="E1168" s="1" t="str">
        <f>+'BD1'!E1168</f>
        <v>Jefe</v>
      </c>
      <c r="F1168" s="1" t="str">
        <f>+'BD1'!F1168</f>
        <v>Productores ocasionales: servicios de extensión de información digitales y virtuales (por productor)</v>
      </c>
      <c r="G1168" s="1" t="str">
        <f>+'BD1'!G1168</f>
        <v>Sustantiva</v>
      </c>
      <c r="H1168" s="1">
        <f>+'BD1'!H1168</f>
        <v>0.44583</v>
      </c>
      <c r="J1168" s="1" t="s">
        <v>136</v>
      </c>
      <c r="K1168" s="1" t="s">
        <v>143</v>
      </c>
      <c r="L1168" s="3" t="s">
        <v>37</v>
      </c>
      <c r="M1168" s="1" t="s">
        <v>67</v>
      </c>
      <c r="N1168" s="4">
        <f>IFERROR(AVERAGEIFS('TE por AEA'!$H$2:$H$12257,'TE por AEA'!$A$2:$A$12257,'TE por AEA'!J1168,'TE por AEA'!$B$2:$B$12257,'TE por AEA'!K1168,'TE por AEA'!$F$2:$F$12257,'TE por AEA'!L1168),"No hay registro")</f>
        <v>0.26750000000000002</v>
      </c>
      <c r="O1168" s="4"/>
      <c r="P1168" s="4"/>
      <c r="Q1168" s="4"/>
      <c r="R1168" s="4"/>
      <c r="S1168" s="4"/>
    </row>
    <row r="1169" spans="1:19">
      <c r="A1169" s="1" t="str">
        <f>+'BD1'!A1169</f>
        <v>Brunca</v>
      </c>
      <c r="B1169" s="1" t="str">
        <f>+'BD1'!B1169</f>
        <v>Puerto Jiménez</v>
      </c>
      <c r="C1169" s="1" t="str">
        <f>+'BD1'!C1169</f>
        <v>Greivin Chaves Cambronero</v>
      </c>
      <c r="D1169" s="1">
        <f>+'BD1'!D1169</f>
        <v>0.5</v>
      </c>
      <c r="E1169" s="1" t="str">
        <f>+'BD1'!E1169</f>
        <v>Jefe</v>
      </c>
      <c r="F1169" s="1" t="str">
        <f>+'BD1'!F1169</f>
        <v>Proyectos financiados con fondos públicos y transferencia MAG: apoyo en la formulación de proyectos de personas productoras (acumulado efectivo por proyecto)</v>
      </c>
      <c r="G1169" s="1" t="str">
        <f>+'BD1'!G1169</f>
        <v>Sustantiva</v>
      </c>
      <c r="H1169" s="1">
        <f>+'BD1'!H1169</f>
        <v>6.42</v>
      </c>
      <c r="J1169" s="1" t="s">
        <v>136</v>
      </c>
      <c r="K1169" s="1" t="s">
        <v>143</v>
      </c>
      <c r="L1169" s="3" t="s">
        <v>38</v>
      </c>
      <c r="M1169" s="1" t="s">
        <v>67</v>
      </c>
      <c r="N1169" s="4">
        <f>IFERROR(AVERAGEIFS('TE por AEA'!$H$2:$H$12257,'TE por AEA'!$A$2:$A$12257,'TE por AEA'!J1169,'TE por AEA'!$B$2:$B$12257,'TE por AEA'!K1169,'TE por AEA'!$F$2:$F$12257,'TE por AEA'!L1169),"No hay registro")</f>
        <v>5.0824999999999996</v>
      </c>
      <c r="O1169" s="4"/>
      <c r="P1169" s="4"/>
      <c r="Q1169" s="4"/>
      <c r="R1169" s="4"/>
      <c r="S1169" s="4"/>
    </row>
    <row r="1170" spans="1:19">
      <c r="A1170" s="1" t="str">
        <f>+'BD1'!A1170</f>
        <v>Brunca</v>
      </c>
      <c r="B1170" s="1" t="str">
        <f>+'BD1'!B1170</f>
        <v>Puerto Jiménez</v>
      </c>
      <c r="C1170" s="1" t="str">
        <f>+'BD1'!C1170</f>
        <v>Greivin Chaves Cambronero</v>
      </c>
      <c r="D1170" s="1">
        <f>+'BD1'!D1170</f>
        <v>0.5</v>
      </c>
      <c r="E1170" s="1" t="str">
        <f>+'BD1'!E1170</f>
        <v>Jefe</v>
      </c>
      <c r="F1170" s="1" t="str">
        <f>+'BD1'!F1170</f>
        <v>Proyectos financiados con fondos públicos y transferencia MAG: apoyo en la formulación de proyectos de organizaciones (acumulado efectivo por proyecto)</v>
      </c>
      <c r="G1170" s="1" t="str">
        <f>+'BD1'!G1170</f>
        <v>Sustantiva</v>
      </c>
      <c r="H1170" s="1">
        <f>+'BD1'!H1170</f>
        <v>7.3116700000000003</v>
      </c>
      <c r="J1170" s="1" t="s">
        <v>136</v>
      </c>
      <c r="K1170" s="1" t="s">
        <v>143</v>
      </c>
      <c r="L1170" s="3" t="s">
        <v>39</v>
      </c>
      <c r="M1170" s="1" t="s">
        <v>67</v>
      </c>
      <c r="N1170" s="4">
        <f>IFERROR(AVERAGEIFS('TE por AEA'!$H$2:$H$12257,'TE por AEA'!$A$2:$A$12257,'TE por AEA'!J1170,'TE por AEA'!$B$2:$B$12257,'TE por AEA'!K1170,'TE por AEA'!$F$2:$F$12257,'TE por AEA'!L1170),"No hay registro")</f>
        <v>3.7450000000000001</v>
      </c>
      <c r="O1170" s="4"/>
      <c r="P1170" s="4"/>
      <c r="Q1170" s="4"/>
      <c r="R1170" s="4"/>
      <c r="S1170" s="4"/>
    </row>
    <row r="1171" spans="1:19">
      <c r="A1171" s="1" t="str">
        <f>+'BD1'!A1171</f>
        <v>Brunca</v>
      </c>
      <c r="B1171" s="1" t="str">
        <f>+'BD1'!B1171</f>
        <v>Puerto Jiménez</v>
      </c>
      <c r="C1171" s="1" t="str">
        <f>+'BD1'!C1171</f>
        <v>Greivin Chaves Cambronero</v>
      </c>
      <c r="D1171" s="1">
        <f>+'BD1'!D1171</f>
        <v>0.5</v>
      </c>
      <c r="E1171" s="1" t="str">
        <f>+'BD1'!E1171</f>
        <v>Jefe</v>
      </c>
      <c r="F1171" s="1" t="str">
        <f>+'BD1'!F1171</f>
        <v>Proyectos financiados con fondos públicos: seguimiento técnico (por visita a proyecto)</v>
      </c>
      <c r="G1171" s="1" t="str">
        <f>+'BD1'!G1171</f>
        <v>Sustantiva</v>
      </c>
      <c r="H1171" s="1">
        <f>+'BD1'!H1171</f>
        <v>4.4583300000000001</v>
      </c>
      <c r="J1171" s="1" t="s">
        <v>136</v>
      </c>
      <c r="K1171" s="1" t="s">
        <v>143</v>
      </c>
      <c r="L1171" s="3" t="s">
        <v>40</v>
      </c>
      <c r="M1171" s="1" t="s">
        <v>67</v>
      </c>
      <c r="N1171" s="4">
        <f>IFERROR(AVERAGEIFS('TE por AEA'!$H$2:$H$12257,'TE por AEA'!$A$2:$A$12257,'TE por AEA'!J1171,'TE por AEA'!$B$2:$B$12257,'TE por AEA'!K1171,'TE por AEA'!$F$2:$F$12257,'TE por AEA'!L1171),"No hay registro")</f>
        <v>1.8204849999999999</v>
      </c>
      <c r="O1171" s="4"/>
      <c r="P1171" s="4"/>
      <c r="Q1171" s="4"/>
      <c r="R1171" s="4"/>
      <c r="S1171" s="4"/>
    </row>
    <row r="1172" spans="1:19">
      <c r="A1172" s="1" t="str">
        <f>+'BD1'!A1172</f>
        <v>Brunca</v>
      </c>
      <c r="B1172" s="1" t="str">
        <f>+'BD1'!B1172</f>
        <v>Puerto Jiménez</v>
      </c>
      <c r="C1172" s="1" t="str">
        <f>+'BD1'!C1172</f>
        <v>Greivin Chaves Cambronero</v>
      </c>
      <c r="D1172" s="1">
        <f>+'BD1'!D1172</f>
        <v>0.5</v>
      </c>
      <c r="E1172" s="1" t="str">
        <f>+'BD1'!E1172</f>
        <v>Jefe</v>
      </c>
      <c r="F1172" s="1" t="str">
        <f>+'BD1'!F1172</f>
        <v>Elaboración de informes trimestrales, semestrales y anuales PAO (por informe)</v>
      </c>
      <c r="G1172" s="1" t="str">
        <f>+'BD1'!G1172</f>
        <v>Administrativa</v>
      </c>
      <c r="H1172" s="1">
        <f>+'BD1'!H1172</f>
        <v>7.49</v>
      </c>
      <c r="J1172" s="1" t="s">
        <v>136</v>
      </c>
      <c r="K1172" s="1" t="s">
        <v>143</v>
      </c>
      <c r="L1172" s="3" t="s">
        <v>41</v>
      </c>
      <c r="M1172" s="1" t="s">
        <v>68</v>
      </c>
      <c r="N1172" s="4">
        <f>IFERROR(AVERAGEIFS('TE por AEA'!$H$2:$H$12257,'TE por AEA'!$A$2:$A$12257,'TE por AEA'!J1172,'TE por AEA'!$B$2:$B$12257,'TE por AEA'!K1172,'TE por AEA'!$F$2:$F$12257,'TE por AEA'!L1172),"No hay registro")</f>
        <v>11.324165000000001</v>
      </c>
      <c r="O1172" s="4"/>
      <c r="P1172" s="4"/>
      <c r="Q1172" s="4"/>
      <c r="R1172" s="4"/>
      <c r="S1172" s="4"/>
    </row>
    <row r="1173" spans="1:19">
      <c r="A1173" s="1" t="str">
        <f>+'BD1'!A1173</f>
        <v>Brunca</v>
      </c>
      <c r="B1173" s="1" t="str">
        <f>+'BD1'!B1173</f>
        <v>Puerto Jiménez</v>
      </c>
      <c r="C1173" s="1" t="str">
        <f>+'BD1'!C1173</f>
        <v>Greivin Chaves Cambronero</v>
      </c>
      <c r="D1173" s="1">
        <f>+'BD1'!D1173</f>
        <v>0.5</v>
      </c>
      <c r="E1173" s="1" t="str">
        <f>+'BD1'!E1173</f>
        <v>Jefe</v>
      </c>
      <c r="F1173" s="1" t="str">
        <f>+'BD1'!F1173</f>
        <v>Seguimiento a los PAO de los funcionarios a su cargo (por funcionario)</v>
      </c>
      <c r="G1173" s="1" t="str">
        <f>+'BD1'!G1173</f>
        <v>Administrativa</v>
      </c>
      <c r="H1173" s="1">
        <f>+'BD1'!H1173</f>
        <v>4.4583300000000001</v>
      </c>
      <c r="J1173" s="1" t="s">
        <v>136</v>
      </c>
      <c r="K1173" s="1" t="s">
        <v>143</v>
      </c>
      <c r="L1173" s="3" t="s">
        <v>42</v>
      </c>
      <c r="M1173" s="1" t="s">
        <v>68</v>
      </c>
      <c r="N1173" s="4">
        <f>IFERROR(AVERAGEIFS('TE por AEA'!$H$2:$H$12257,'TE por AEA'!$A$2:$A$12257,'TE por AEA'!J1173,'TE por AEA'!$B$2:$B$12257,'TE por AEA'!K1173,'TE por AEA'!$F$2:$F$12257,'TE por AEA'!L1173),"No hay registro")</f>
        <v>0.80249999999999999</v>
      </c>
      <c r="O1173" s="4"/>
      <c r="P1173" s="4"/>
      <c r="Q1173" s="4"/>
      <c r="R1173" s="4"/>
      <c r="S1173" s="4"/>
    </row>
    <row r="1174" spans="1:19">
      <c r="A1174" s="1" t="str">
        <f>+'BD1'!A1174</f>
        <v>Brunca</v>
      </c>
      <c r="B1174" s="1" t="str">
        <f>+'BD1'!B1174</f>
        <v>Puerto Jiménez</v>
      </c>
      <c r="C1174" s="1" t="str">
        <f>+'BD1'!C1174</f>
        <v>Greivin Chaves Cambronero</v>
      </c>
      <c r="D1174" s="1">
        <f>+'BD1'!D1174</f>
        <v>0.5</v>
      </c>
      <c r="E1174" s="1" t="str">
        <f>+'BD1'!E1174</f>
        <v>Jefe</v>
      </c>
      <c r="F1174" s="1" t="str">
        <f>+'BD1'!F1174</f>
        <v>Inscripción y actualización de PYMPA (por productor)</v>
      </c>
      <c r="G1174" s="1" t="str">
        <f>+'BD1'!G1174</f>
        <v>Sustantiva</v>
      </c>
      <c r="H1174" s="1">
        <f>+'BD1'!H1174</f>
        <v>1.07</v>
      </c>
      <c r="J1174" s="1" t="s">
        <v>136</v>
      </c>
      <c r="K1174" s="1" t="s">
        <v>143</v>
      </c>
      <c r="L1174" s="3" t="s">
        <v>43</v>
      </c>
      <c r="M1174" s="1" t="s">
        <v>67</v>
      </c>
      <c r="N1174" s="4">
        <f>IFERROR(AVERAGEIFS('TE por AEA'!$H$2:$H$12257,'TE por AEA'!$A$2:$A$12257,'TE por AEA'!J1174,'TE por AEA'!$B$2:$B$12257,'TE por AEA'!K1174,'TE por AEA'!$F$2:$F$12257,'TE por AEA'!L1174),"No hay registro")</f>
        <v>0.46812500000000001</v>
      </c>
      <c r="O1174" s="4"/>
      <c r="P1174" s="4"/>
      <c r="Q1174" s="4"/>
      <c r="R1174" s="4"/>
      <c r="S1174" s="4"/>
    </row>
    <row r="1175" spans="1:19">
      <c r="A1175" s="1" t="str">
        <f>+'BD1'!A1175</f>
        <v>Brunca</v>
      </c>
      <c r="B1175" s="1" t="str">
        <f>+'BD1'!B1175</f>
        <v>Puerto Jiménez</v>
      </c>
      <c r="C1175" s="1" t="str">
        <f>+'BD1'!C1175</f>
        <v>Greivin Chaves Cambronero</v>
      </c>
      <c r="D1175" s="1">
        <f>+'BD1'!D1175</f>
        <v>0.5</v>
      </c>
      <c r="E1175" s="1" t="str">
        <f>+'BD1'!E1175</f>
        <v>Jefe</v>
      </c>
      <c r="F1175" s="1" t="str">
        <f>+'BD1'!F1175</f>
        <v>Certificaciones para la Declaración de Bienes Inmuebles ante las municipalidades (por trámite)</v>
      </c>
      <c r="G1175" s="1" t="str">
        <f>+'BD1'!G1175</f>
        <v>Sustantiva</v>
      </c>
      <c r="H1175" s="1" t="str">
        <f>+'BD1'!H1175</f>
        <v>NA</v>
      </c>
      <c r="J1175" s="1" t="s">
        <v>136</v>
      </c>
      <c r="K1175" s="1" t="s">
        <v>143</v>
      </c>
      <c r="L1175" s="3" t="s">
        <v>44</v>
      </c>
      <c r="M1175" s="1" t="s">
        <v>67</v>
      </c>
      <c r="N1175" s="4" t="str">
        <f>IFERROR(AVERAGEIFS('TE por AEA'!$H$2:$H$12257,'TE por AEA'!$A$2:$A$12257,'TE por AEA'!J1175,'TE por AEA'!$B$2:$B$12257,'TE por AEA'!K1175,'TE por AEA'!$F$2:$F$12257,'TE por AEA'!L1175),"No hay registro")</f>
        <v>No hay registro</v>
      </c>
      <c r="O1175" s="4"/>
      <c r="P1175" s="4"/>
      <c r="Q1175" s="4"/>
      <c r="R1175" s="4"/>
      <c r="S1175" s="4"/>
    </row>
    <row r="1176" spans="1:19">
      <c r="A1176" s="1" t="str">
        <f>+'BD1'!A1176</f>
        <v>Brunca</v>
      </c>
      <c r="B1176" s="1" t="str">
        <f>+'BD1'!B1176</f>
        <v>Puerto Jiménez</v>
      </c>
      <c r="C1176" s="1" t="str">
        <f>+'BD1'!C1176</f>
        <v>Greivin Chaves Cambronero</v>
      </c>
      <c r="D1176" s="1">
        <f>+'BD1'!D1176</f>
        <v>0.5</v>
      </c>
      <c r="E1176" s="1" t="str">
        <f>+'BD1'!E1176</f>
        <v>Jefe</v>
      </c>
      <c r="F1176" s="1" t="str">
        <f>+'BD1'!F1176</f>
        <v>Participación en reuniones EREA (por reunión)</v>
      </c>
      <c r="G1176" s="1" t="str">
        <f>+'BD1'!G1176</f>
        <v>Administrativa</v>
      </c>
      <c r="H1176" s="1">
        <f>+'BD1'!H1176</f>
        <v>5.1716699999999998</v>
      </c>
      <c r="J1176" s="1" t="s">
        <v>136</v>
      </c>
      <c r="K1176" s="1" t="s">
        <v>143</v>
      </c>
      <c r="L1176" s="3" t="s">
        <v>45</v>
      </c>
      <c r="M1176" s="1" t="s">
        <v>68</v>
      </c>
      <c r="N1176" s="4">
        <f>IFERROR(AVERAGEIFS('TE por AEA'!$H$2:$H$12257,'TE por AEA'!$A$2:$A$12257,'TE por AEA'!J1176,'TE por AEA'!$B$2:$B$12257,'TE por AEA'!K1176,'TE por AEA'!$F$2:$F$12257,'TE por AEA'!L1176),"No hay registro")</f>
        <v>6.6875</v>
      </c>
      <c r="O1176" s="4"/>
      <c r="P1176" s="4"/>
      <c r="Q1176" s="4"/>
      <c r="R1176" s="4"/>
      <c r="S1176" s="4"/>
    </row>
    <row r="1177" spans="1:19">
      <c r="A1177" s="1" t="str">
        <f>+'BD1'!A1177</f>
        <v>Brunca</v>
      </c>
      <c r="B1177" s="1" t="str">
        <f>+'BD1'!B1177</f>
        <v>Puerto Jiménez</v>
      </c>
      <c r="C1177" s="1" t="str">
        <f>+'BD1'!C1177</f>
        <v>Greivin Chaves Cambronero</v>
      </c>
      <c r="D1177" s="1">
        <f>+'BD1'!D1177</f>
        <v>0.5</v>
      </c>
      <c r="E1177" s="1" t="str">
        <f>+'BD1'!E1177</f>
        <v>Jefe</v>
      </c>
      <c r="F1177" s="1" t="str">
        <f>+'BD1'!F1177</f>
        <v>Participación en grupos técnicos o comisiones (por reunión)</v>
      </c>
      <c r="G1177" s="1" t="str">
        <f>+'BD1'!G1177</f>
        <v>Sustantiva</v>
      </c>
      <c r="H1177" s="1">
        <f>+'BD1'!H1177</f>
        <v>5.7066699999999999</v>
      </c>
      <c r="J1177" s="1" t="s">
        <v>136</v>
      </c>
      <c r="K1177" s="1" t="s">
        <v>143</v>
      </c>
      <c r="L1177" s="3" t="s">
        <v>46</v>
      </c>
      <c r="M1177" s="1" t="s">
        <v>67</v>
      </c>
      <c r="N1177" s="4">
        <f>IFERROR(AVERAGEIFS('TE por AEA'!$H$2:$H$12257,'TE por AEA'!$A$2:$A$12257,'TE por AEA'!J1177,'TE por AEA'!$B$2:$B$12257,'TE por AEA'!K1177,'TE por AEA'!$F$2:$F$12257,'TE por AEA'!L1177),"No hay registro")</f>
        <v>2.6749999999999998</v>
      </c>
      <c r="O1177" s="4"/>
      <c r="P1177" s="4"/>
      <c r="Q1177" s="4"/>
      <c r="R1177" s="4"/>
      <c r="S1177" s="4"/>
    </row>
    <row r="1178" spans="1:19">
      <c r="A1178" s="1" t="str">
        <f>+'BD1'!A1178</f>
        <v>Brunca</v>
      </c>
      <c r="B1178" s="1" t="str">
        <f>+'BD1'!B1178</f>
        <v>Puerto Jiménez</v>
      </c>
      <c r="C1178" s="1" t="str">
        <f>+'BD1'!C1178</f>
        <v>Greivin Chaves Cambronero</v>
      </c>
      <c r="D1178" s="1">
        <f>+'BD1'!D1178</f>
        <v>0.5</v>
      </c>
      <c r="E1178" s="1" t="str">
        <f>+'BD1'!E1178</f>
        <v>Jefe</v>
      </c>
      <c r="F1178" s="1" t="str">
        <f>+'BD1'!F1178</f>
        <v>Participación en capacitaciones técnicas (por capacitación)</v>
      </c>
      <c r="G1178" s="1" t="str">
        <f>+'BD1'!G1178</f>
        <v>Administrativa</v>
      </c>
      <c r="H1178" s="1" t="str">
        <f>+'BD1'!H1178</f>
        <v>NA</v>
      </c>
      <c r="J1178" s="1" t="s">
        <v>136</v>
      </c>
      <c r="K1178" s="1" t="s">
        <v>143</v>
      </c>
      <c r="L1178" s="3" t="s">
        <v>47</v>
      </c>
      <c r="M1178" s="1" t="s">
        <v>68</v>
      </c>
      <c r="N1178" s="4">
        <f>IFERROR(AVERAGEIFS('TE por AEA'!$H$2:$H$12257,'TE por AEA'!$A$2:$A$12257,'TE por AEA'!J1178,'TE por AEA'!$B$2:$B$12257,'TE por AEA'!K1178,'TE por AEA'!$F$2:$F$12257,'TE por AEA'!L1178),"No hay registro")</f>
        <v>14.890834999999999</v>
      </c>
      <c r="O1178" s="4"/>
      <c r="P1178" s="4"/>
      <c r="Q1178" s="4"/>
      <c r="R1178" s="4"/>
      <c r="S1178" s="4"/>
    </row>
    <row r="1179" spans="1:19">
      <c r="A1179" s="1" t="str">
        <f>+'BD1'!A1179</f>
        <v>Brunca</v>
      </c>
      <c r="B1179" s="1" t="str">
        <f>+'BD1'!B1179</f>
        <v>Puerto Jiménez</v>
      </c>
      <c r="C1179" s="1" t="str">
        <f>+'BD1'!C1179</f>
        <v>Greivin Chaves Cambronero</v>
      </c>
      <c r="D1179" s="1">
        <f>+'BD1'!D1179</f>
        <v>0.5</v>
      </c>
      <c r="E1179" s="1" t="str">
        <f>+'BD1'!E1179</f>
        <v>Jefe</v>
      </c>
      <c r="F1179" s="1" t="str">
        <f>+'BD1'!F1179</f>
        <v xml:space="preserve">Participación en charlas y sesiones técnicas, de trabajo y de actualización de conocimiento (por evento) </v>
      </c>
      <c r="G1179" s="1" t="str">
        <f>+'BD1'!G1179</f>
        <v>Administrativa</v>
      </c>
      <c r="H1179" s="1">
        <f>+'BD1'!H1179</f>
        <v>4.28</v>
      </c>
      <c r="J1179" s="1" t="s">
        <v>136</v>
      </c>
      <c r="K1179" s="1" t="s">
        <v>143</v>
      </c>
      <c r="L1179" s="3" t="s">
        <v>48</v>
      </c>
      <c r="M1179" s="1" t="s">
        <v>68</v>
      </c>
      <c r="N1179" s="4">
        <f>IFERROR(AVERAGEIFS('TE por AEA'!$H$2:$H$12257,'TE por AEA'!$A$2:$A$12257,'TE por AEA'!J1179,'TE por AEA'!$B$2:$B$12257,'TE por AEA'!K1179,'TE por AEA'!$F$2:$F$12257,'TE por AEA'!L1179),"No hay registro")</f>
        <v>6.5091699999999992</v>
      </c>
      <c r="O1179" s="4"/>
      <c r="P1179" s="4"/>
      <c r="Q1179" s="4"/>
      <c r="R1179" s="4"/>
      <c r="S1179" s="4"/>
    </row>
    <row r="1180" spans="1:19">
      <c r="A1180" s="1" t="str">
        <f>+'BD1'!A1180</f>
        <v>Brunca</v>
      </c>
      <c r="B1180" s="1" t="str">
        <f>+'BD1'!B1180</f>
        <v>Puerto Jiménez</v>
      </c>
      <c r="C1180" s="1" t="str">
        <f>+'BD1'!C1180</f>
        <v>Greivin Chaves Cambronero</v>
      </c>
      <c r="D1180" s="1">
        <f>+'BD1'!D1180</f>
        <v>0.5</v>
      </c>
      <c r="E1180" s="1" t="str">
        <f>+'BD1'!E1180</f>
        <v>Jefe</v>
      </c>
      <c r="F1180" s="1" t="str">
        <f>+'BD1'!F1180</f>
        <v>Aplicación de censos y apoyo en sondeo de precios de insumos agropecuarios (por censo o sondeo)</v>
      </c>
      <c r="G1180" s="1" t="str">
        <f>+'BD1'!G1180</f>
        <v>Sustantiva</v>
      </c>
      <c r="H1180" s="1" t="str">
        <f>+'BD1'!H1180</f>
        <v>NA</v>
      </c>
      <c r="J1180" s="1" t="s">
        <v>136</v>
      </c>
      <c r="K1180" s="1" t="s">
        <v>143</v>
      </c>
      <c r="L1180" s="3" t="s">
        <v>49</v>
      </c>
      <c r="M1180" s="1" t="s">
        <v>67</v>
      </c>
      <c r="N1180" s="4">
        <f>IFERROR(AVERAGEIFS('TE por AEA'!$H$2:$H$12257,'TE por AEA'!$A$2:$A$12257,'TE por AEA'!J1180,'TE por AEA'!$B$2:$B$12257,'TE por AEA'!K1180,'TE por AEA'!$F$2:$F$12257,'TE por AEA'!L1180),"No hay registro")</f>
        <v>27.106670000000001</v>
      </c>
      <c r="O1180" s="4"/>
      <c r="P1180" s="4"/>
      <c r="Q1180" s="4"/>
      <c r="R1180" s="4"/>
      <c r="S1180" s="4"/>
    </row>
    <row r="1181" spans="1:19">
      <c r="A1181" s="1" t="str">
        <f>+'BD1'!A1181</f>
        <v>Brunca</v>
      </c>
      <c r="B1181" s="1" t="str">
        <f>+'BD1'!B1181</f>
        <v>Puerto Jiménez</v>
      </c>
      <c r="C1181" s="1" t="str">
        <f>+'BD1'!C1181</f>
        <v>Greivin Chaves Cambronero</v>
      </c>
      <c r="D1181" s="1">
        <f>+'BD1'!D1181</f>
        <v>0.5</v>
      </c>
      <c r="E1181" s="1" t="str">
        <f>+'BD1'!E1181</f>
        <v>Jefe</v>
      </c>
      <c r="F1181" s="1" t="str">
        <f>+'BD1'!F1181</f>
        <v>Coordinación de acciones entre dependencias del MAG (por acción de cordinación)</v>
      </c>
      <c r="G1181" s="1" t="str">
        <f>+'BD1'!G1181</f>
        <v>Administrativa</v>
      </c>
      <c r="H1181" s="1" t="str">
        <f>+'BD1'!H1181</f>
        <v>NA</v>
      </c>
      <c r="J1181" s="1" t="s">
        <v>136</v>
      </c>
      <c r="K1181" s="1" t="s">
        <v>143</v>
      </c>
      <c r="L1181" s="3" t="s">
        <v>50</v>
      </c>
      <c r="M1181" s="1" t="s">
        <v>68</v>
      </c>
      <c r="N1181" s="4">
        <f>IFERROR(AVERAGEIFS('TE por AEA'!$H$2:$H$12257,'TE por AEA'!$A$2:$A$12257,'TE por AEA'!J1181,'TE por AEA'!$B$2:$B$12257,'TE por AEA'!K1181,'TE por AEA'!$F$2:$F$12257,'TE por AEA'!L1181),"No hay registro")</f>
        <v>0.95853999999999995</v>
      </c>
      <c r="O1181" s="4"/>
      <c r="P1181" s="4"/>
      <c r="Q1181" s="4"/>
      <c r="R1181" s="4"/>
      <c r="S1181" s="4"/>
    </row>
    <row r="1182" spans="1:19">
      <c r="A1182" s="1" t="str">
        <f>+'BD1'!A1182</f>
        <v>Brunca</v>
      </c>
      <c r="B1182" s="1" t="str">
        <f>+'BD1'!B1182</f>
        <v>Puerto Jiménez</v>
      </c>
      <c r="C1182" s="1" t="str">
        <f>+'BD1'!C1182</f>
        <v>Greivin Chaves Cambronero</v>
      </c>
      <c r="D1182" s="1">
        <f>+'BD1'!D1182</f>
        <v>0.5</v>
      </c>
      <c r="E1182" s="1" t="str">
        <f>+'BD1'!E1182</f>
        <v>Jefe</v>
      </c>
      <c r="F1182" s="1" t="str">
        <f>+'BD1'!F1182</f>
        <v>Otorgamiento de permisos para quemas agropecuarias (por trámite)</v>
      </c>
      <c r="G1182" s="1" t="str">
        <f>+'BD1'!G1182</f>
        <v>Sustantiva</v>
      </c>
      <c r="H1182" s="1" t="str">
        <f>+'BD1'!H1182</f>
        <v>NA</v>
      </c>
      <c r="J1182" s="1" t="s">
        <v>136</v>
      </c>
      <c r="K1182" s="1" t="s">
        <v>143</v>
      </c>
      <c r="L1182" s="3" t="s">
        <v>51</v>
      </c>
      <c r="M1182" s="1" t="s">
        <v>67</v>
      </c>
      <c r="N1182" s="4">
        <f>IFERROR(AVERAGEIFS('TE por AEA'!$H$2:$H$12257,'TE por AEA'!$A$2:$A$12257,'TE por AEA'!J1182,'TE por AEA'!$B$2:$B$12257,'TE por AEA'!K1182,'TE por AEA'!$F$2:$F$12257,'TE por AEA'!L1182),"No hay registro")</f>
        <v>12.84</v>
      </c>
      <c r="O1182" s="4"/>
      <c r="P1182" s="4"/>
      <c r="Q1182" s="4"/>
      <c r="R1182" s="4"/>
      <c r="S1182" s="4"/>
    </row>
    <row r="1183" spans="1:19">
      <c r="A1183" s="1" t="str">
        <f>+'BD1'!A1183</f>
        <v>Brunca</v>
      </c>
      <c r="B1183" s="1" t="str">
        <f>+'BD1'!B1183</f>
        <v>Puerto Jiménez</v>
      </c>
      <c r="C1183" s="1" t="str">
        <f>+'BD1'!C1183</f>
        <v>Greivin Chaves Cambronero</v>
      </c>
      <c r="D1183" s="1">
        <f>+'BD1'!D1183</f>
        <v>0.5</v>
      </c>
      <c r="E1183" s="1" t="str">
        <f>+'BD1'!E1183</f>
        <v>Jefe</v>
      </c>
      <c r="F1183" s="1" t="str">
        <f>+'BD1'!F1183</f>
        <v>Elaboración de Autoevaluación en Control Interno (acumulado efectivo por aplicación de la autoevaluación)</v>
      </c>
      <c r="G1183" s="1" t="str">
        <f>+'BD1'!G1183</f>
        <v>Administrativa</v>
      </c>
      <c r="H1183" s="1" t="str">
        <f>+'BD1'!H1183</f>
        <v>NA</v>
      </c>
      <c r="J1183" s="1" t="s">
        <v>136</v>
      </c>
      <c r="K1183" s="1" t="s">
        <v>143</v>
      </c>
      <c r="L1183" s="3" t="s">
        <v>52</v>
      </c>
      <c r="M1183" s="1" t="s">
        <v>68</v>
      </c>
      <c r="N1183" s="4">
        <f>IFERROR(AVERAGEIFS('TE por AEA'!$H$2:$H$12257,'TE por AEA'!$A$2:$A$12257,'TE por AEA'!J1183,'TE por AEA'!$B$2:$B$12257,'TE por AEA'!K1183,'TE por AEA'!$F$2:$F$12257,'TE por AEA'!L1183),"No hay registro")</f>
        <v>3.21</v>
      </c>
      <c r="O1183" s="4"/>
      <c r="P1183" s="4"/>
      <c r="Q1183" s="4"/>
      <c r="R1183" s="4"/>
      <c r="S1183" s="4"/>
    </row>
    <row r="1184" spans="1:19">
      <c r="A1184" s="1" t="str">
        <f>+'BD1'!A1184</f>
        <v>Brunca</v>
      </c>
      <c r="B1184" s="1" t="str">
        <f>+'BD1'!B1184</f>
        <v>Puerto Jiménez</v>
      </c>
      <c r="C1184" s="1" t="str">
        <f>+'BD1'!C1184</f>
        <v>Greivin Chaves Cambronero</v>
      </c>
      <c r="D1184" s="1">
        <f>+'BD1'!D1184</f>
        <v>0.5</v>
      </c>
      <c r="E1184" s="1" t="str">
        <f>+'BD1'!E1184</f>
        <v>Jefe</v>
      </c>
      <c r="F1184" s="1" t="str">
        <f>+'BD1'!F1184</f>
        <v>Determinación y evaluación de riesgos en SEVRIMAG (acumulado efectivo por aplicación del SEVRIMAG)</v>
      </c>
      <c r="G1184" s="1" t="str">
        <f>+'BD1'!G1184</f>
        <v>Administrativa</v>
      </c>
      <c r="H1184" s="1" t="str">
        <f>+'BD1'!H1184</f>
        <v>NA</v>
      </c>
      <c r="J1184" s="1" t="s">
        <v>136</v>
      </c>
      <c r="K1184" s="1" t="s">
        <v>143</v>
      </c>
      <c r="L1184" s="3" t="s">
        <v>53</v>
      </c>
      <c r="M1184" s="1" t="s">
        <v>68</v>
      </c>
      <c r="N1184" s="4">
        <f>IFERROR(AVERAGEIFS('TE por AEA'!$H$2:$H$12257,'TE por AEA'!$A$2:$A$12257,'TE por AEA'!J1184,'TE por AEA'!$B$2:$B$12257,'TE por AEA'!K1184,'TE por AEA'!$F$2:$F$12257,'TE por AEA'!L1184),"No hay registro")</f>
        <v>3.21</v>
      </c>
      <c r="O1184" s="4"/>
      <c r="P1184" s="4"/>
      <c r="Q1184" s="4"/>
      <c r="R1184" s="4"/>
      <c r="S1184" s="4"/>
    </row>
    <row r="1185" spans="1:19">
      <c r="A1185" s="1" t="str">
        <f>+'BD1'!A1185</f>
        <v>Brunca</v>
      </c>
      <c r="B1185" s="1" t="str">
        <f>+'BD1'!B1185</f>
        <v>Puerto Jiménez</v>
      </c>
      <c r="C1185" s="1" t="str">
        <f>+'BD1'!C1185</f>
        <v>Greivin Chaves Cambronero</v>
      </c>
      <c r="D1185" s="1">
        <f>+'BD1'!D1185</f>
        <v>0.5</v>
      </c>
      <c r="E1185" s="1" t="str">
        <f>+'BD1'!E1185</f>
        <v>Jefe</v>
      </c>
      <c r="F1185" s="1" t="str">
        <f>+'BD1'!F1185</f>
        <v>Seguimiento a plan de mitigación de riesgos en SEVRIMAG (acumulado efectivo por seguimiento)</v>
      </c>
      <c r="G1185" s="1" t="str">
        <f>+'BD1'!G1185</f>
        <v>Administrativa</v>
      </c>
      <c r="H1185" s="1" t="str">
        <f>+'BD1'!H1185</f>
        <v>NA</v>
      </c>
      <c r="J1185" s="1" t="s">
        <v>136</v>
      </c>
      <c r="K1185" s="1" t="s">
        <v>143</v>
      </c>
      <c r="L1185" s="3" t="s">
        <v>54</v>
      </c>
      <c r="M1185" s="1" t="s">
        <v>68</v>
      </c>
      <c r="N1185" s="4">
        <f>IFERROR(AVERAGEIFS('TE por AEA'!$H$2:$H$12257,'TE por AEA'!$A$2:$A$12257,'TE por AEA'!J1185,'TE por AEA'!$B$2:$B$12257,'TE por AEA'!K1185,'TE por AEA'!$F$2:$F$12257,'TE por AEA'!L1185),"No hay registro")</f>
        <v>3.21</v>
      </c>
      <c r="O1185" s="4"/>
      <c r="P1185" s="4"/>
      <c r="Q1185" s="4"/>
      <c r="R1185" s="4"/>
      <c r="S1185" s="4"/>
    </row>
    <row r="1186" spans="1:19">
      <c r="A1186" s="1" t="str">
        <f>+'BD1'!A1186</f>
        <v>Brunca</v>
      </c>
      <c r="B1186" s="1" t="str">
        <f>+'BD1'!B1186</f>
        <v>Puerto Jiménez</v>
      </c>
      <c r="C1186" s="1" t="str">
        <f>+'BD1'!C1186</f>
        <v>Greivin Chaves Cambronero</v>
      </c>
      <c r="D1186" s="1">
        <f>+'BD1'!D1186</f>
        <v>0.5</v>
      </c>
      <c r="E1186" s="1" t="str">
        <f>+'BD1'!E1186</f>
        <v>Jefe</v>
      </c>
      <c r="F1186" s="1" t="str">
        <f>+'BD1'!F1186</f>
        <v>Seguimiento a plan de mejora de la Autoevaluación en Control Interno (acumulado efectivo por seguimiento)</v>
      </c>
      <c r="G1186" s="1" t="str">
        <f>+'BD1'!G1186</f>
        <v>Administrativa</v>
      </c>
      <c r="H1186" s="1" t="str">
        <f>+'BD1'!H1186</f>
        <v>NA</v>
      </c>
      <c r="J1186" s="1" t="s">
        <v>136</v>
      </c>
      <c r="K1186" s="1" t="s">
        <v>143</v>
      </c>
      <c r="L1186" s="3" t="s">
        <v>55</v>
      </c>
      <c r="M1186" s="1" t="s">
        <v>68</v>
      </c>
      <c r="N1186" s="4">
        <f>IFERROR(AVERAGEIFS('TE por AEA'!$H$2:$H$12257,'TE por AEA'!$A$2:$A$12257,'TE por AEA'!J1186,'TE por AEA'!$B$2:$B$12257,'TE por AEA'!K1186,'TE por AEA'!$F$2:$F$12257,'TE por AEA'!L1186),"No hay registro")</f>
        <v>3.21</v>
      </c>
      <c r="O1186" s="4"/>
      <c r="P1186" s="4"/>
      <c r="Q1186" s="4"/>
      <c r="R1186" s="4"/>
      <c r="S1186" s="4"/>
    </row>
    <row r="1187" spans="1:19">
      <c r="A1187" s="1" t="str">
        <f>+'BD1'!A1187</f>
        <v>Brunca</v>
      </c>
      <c r="B1187" s="1" t="str">
        <f>+'BD1'!B1187</f>
        <v>Puerto Jiménez</v>
      </c>
      <c r="C1187" s="1" t="str">
        <f>+'BD1'!C1187</f>
        <v>Greivin Chaves Cambronero</v>
      </c>
      <c r="D1187" s="1">
        <f>+'BD1'!D1187</f>
        <v>0.5</v>
      </c>
      <c r="E1187" s="1" t="str">
        <f>+'BD1'!E1187</f>
        <v>Jefe</v>
      </c>
      <c r="F1187" s="1" t="str">
        <f>+'BD1'!F1187</f>
        <v>Reuniones de personal AEA (por reunión)</v>
      </c>
      <c r="G1187" s="1" t="str">
        <f>+'BD1'!G1187</f>
        <v>Administrativa</v>
      </c>
      <c r="H1187" s="1">
        <f>+'BD1'!H1187</f>
        <v>1.605</v>
      </c>
      <c r="J1187" s="1" t="s">
        <v>136</v>
      </c>
      <c r="K1187" s="1" t="s">
        <v>143</v>
      </c>
      <c r="L1187" s="3" t="s">
        <v>56</v>
      </c>
      <c r="M1187" s="1" t="s">
        <v>68</v>
      </c>
      <c r="N1187" s="4">
        <f>IFERROR(AVERAGEIFS('TE por AEA'!$H$2:$H$12257,'TE por AEA'!$A$2:$A$12257,'TE por AEA'!J1187,'TE por AEA'!$B$2:$B$12257,'TE por AEA'!K1187,'TE por AEA'!$F$2:$F$12257,'TE por AEA'!L1187),"No hay registro")</f>
        <v>2.0508350000000002</v>
      </c>
      <c r="O1187" s="4"/>
      <c r="P1187" s="4"/>
      <c r="Q1187" s="4"/>
      <c r="R1187" s="4"/>
      <c r="S1187" s="4"/>
    </row>
    <row r="1188" spans="1:19">
      <c r="A1188" s="1" t="str">
        <f>+'BD1'!A1188</f>
        <v>Brunca</v>
      </c>
      <c r="B1188" s="1" t="str">
        <f>+'BD1'!B1188</f>
        <v>Puerto Jiménez</v>
      </c>
      <c r="C1188" s="1" t="str">
        <f>+'BD1'!C1188</f>
        <v>Greivin Chaves Cambronero</v>
      </c>
      <c r="D1188" s="1">
        <f>+'BD1'!D1188</f>
        <v>0.5</v>
      </c>
      <c r="E1188" s="1" t="str">
        <f>+'BD1'!E1188</f>
        <v>Jefe</v>
      </c>
      <c r="F1188" s="1" t="str">
        <f>+'BD1'!F1188</f>
        <v>Actualización del sistema de gestión documental y archivo (tiempo efectivo por día)</v>
      </c>
      <c r="G1188" s="1" t="str">
        <f>+'BD1'!G1188</f>
        <v>Administrativa</v>
      </c>
      <c r="H1188" s="1">
        <f>+'BD1'!H1188</f>
        <v>2.14</v>
      </c>
      <c r="J1188" s="1" t="s">
        <v>136</v>
      </c>
      <c r="K1188" s="1" t="s">
        <v>143</v>
      </c>
      <c r="L1188" s="3" t="s">
        <v>57</v>
      </c>
      <c r="M1188" s="1" t="s">
        <v>68</v>
      </c>
      <c r="N1188" s="4" t="str">
        <f>IFERROR(AVERAGEIFS('TE por AEA'!$H$2:$H$12257,'TE por AEA'!$A$2:$A$12257,'TE por AEA'!J1188,'TE por AEA'!$B$2:$B$12257,'TE por AEA'!K1188,'TE por AEA'!$F$2:$F$12257,'TE por AEA'!L1188),"No hay registro")</f>
        <v>No hay registro</v>
      </c>
      <c r="O1188" s="4"/>
      <c r="P1188" s="4"/>
      <c r="Q1188" s="4"/>
      <c r="R1188" s="4"/>
      <c r="S1188" s="4"/>
    </row>
    <row r="1189" spans="1:19">
      <c r="A1189" s="1" t="str">
        <f>+'BD1'!A1189</f>
        <v>Brunca</v>
      </c>
      <c r="B1189" s="1" t="str">
        <f>+'BD1'!B1189</f>
        <v>Puerto Jiménez</v>
      </c>
      <c r="C1189" s="1" t="str">
        <f>+'BD1'!C1189</f>
        <v>Greivin Chaves Cambronero</v>
      </c>
      <c r="D1189" s="1">
        <f>+'BD1'!D1189</f>
        <v>0.5</v>
      </c>
      <c r="E1189" s="1" t="str">
        <f>+'BD1'!E1189</f>
        <v>Jefe</v>
      </c>
      <c r="F1189" s="1" t="str">
        <f>+'BD1'!F1189</f>
        <v>Actualización del sistema SisDNEA (por productor)</v>
      </c>
      <c r="G1189" s="1" t="str">
        <f>+'BD1'!G1189</f>
        <v>Administrativa</v>
      </c>
      <c r="H1189" s="1">
        <f>+'BD1'!H1189</f>
        <v>1.605</v>
      </c>
      <c r="J1189" s="1" t="s">
        <v>136</v>
      </c>
      <c r="K1189" s="1" t="s">
        <v>143</v>
      </c>
      <c r="L1189" s="3" t="s">
        <v>58</v>
      </c>
      <c r="M1189" s="1" t="s">
        <v>68</v>
      </c>
      <c r="N1189" s="4">
        <f>IFERROR(AVERAGEIFS('TE por AEA'!$H$2:$H$12257,'TE por AEA'!$A$2:$A$12257,'TE por AEA'!J1189,'TE por AEA'!$B$2:$B$12257,'TE por AEA'!K1189,'TE por AEA'!$F$2:$F$12257,'TE por AEA'!L1189),"No hay registro")</f>
        <v>1.0402800000000001</v>
      </c>
      <c r="O1189" s="4"/>
      <c r="P1189" s="4"/>
      <c r="Q1189" s="4"/>
      <c r="R1189" s="4"/>
      <c r="S1189" s="4"/>
    </row>
    <row r="1190" spans="1:19">
      <c r="A1190" s="1" t="str">
        <f>+'BD1'!A1190</f>
        <v>Brunca</v>
      </c>
      <c r="B1190" s="1" t="str">
        <f>+'BD1'!B1190</f>
        <v>Puerto Jiménez</v>
      </c>
      <c r="C1190" s="1" t="str">
        <f>+'BD1'!C1190</f>
        <v>Greivin Chaves Cambronero</v>
      </c>
      <c r="D1190" s="1">
        <f>+'BD1'!D1190</f>
        <v>0.5</v>
      </c>
      <c r="E1190" s="1" t="str">
        <f>+'BD1'!E1190</f>
        <v>Jefe</v>
      </c>
      <c r="F1190" s="1" t="str">
        <f>+'BD1'!F1190</f>
        <v>Seguimiento semestral de la determinación de expectativas (por seguimiento)</v>
      </c>
      <c r="G1190" s="1" t="str">
        <f>+'BD1'!G1190</f>
        <v>Administrativa</v>
      </c>
      <c r="H1190" s="1" t="str">
        <f>+'BD1'!H1190</f>
        <v>NA</v>
      </c>
      <c r="J1190" s="1" t="s">
        <v>136</v>
      </c>
      <c r="K1190" s="1" t="s">
        <v>143</v>
      </c>
      <c r="L1190" s="3" t="s">
        <v>135</v>
      </c>
      <c r="M1190" s="1" t="s">
        <v>68</v>
      </c>
      <c r="N1190" s="4">
        <f>IFERROR(AVERAGEIFS('TE por AEA'!$H$2:$H$12257,'TE por AEA'!$A$2:$A$12257,'TE por AEA'!J1190,'TE por AEA'!$B$2:$B$12257,'TE por AEA'!K1190,'TE por AEA'!$F$2:$F$12257,'TE por AEA'!L1190),"No hay registro")</f>
        <v>2.9424999999999999</v>
      </c>
      <c r="O1190" s="4"/>
      <c r="P1190" s="4"/>
      <c r="Q1190" s="4"/>
      <c r="R1190" s="4"/>
      <c r="S1190" s="4"/>
    </row>
    <row r="1191" spans="1:19">
      <c r="A1191" s="1" t="str">
        <f>+'BD1'!A1191</f>
        <v>Brunca</v>
      </c>
      <c r="B1191" s="1" t="str">
        <f>+'BD1'!B1191</f>
        <v>Puerto Jiménez</v>
      </c>
      <c r="C1191" s="1" t="str">
        <f>+'BD1'!C1191</f>
        <v>Greivin Chaves Cambronero</v>
      </c>
      <c r="D1191" s="1">
        <f>+'BD1'!D1191</f>
        <v>0.5</v>
      </c>
      <c r="E1191" s="1" t="str">
        <f>+'BD1'!E1191</f>
        <v>Jefe</v>
      </c>
      <c r="F1191" s="1" t="str">
        <f>+'BD1'!F1191</f>
        <v>Elaboración de la evaluación del desempeño (por reunión)</v>
      </c>
      <c r="G1191" s="1" t="str">
        <f>+'BD1'!G1191</f>
        <v>Administrativa</v>
      </c>
      <c r="H1191" s="1" t="str">
        <f>+'BD1'!H1191</f>
        <v>NA</v>
      </c>
      <c r="J1191" s="1" t="s">
        <v>136</v>
      </c>
      <c r="K1191" s="1" t="s">
        <v>143</v>
      </c>
      <c r="L1191" s="3" t="s">
        <v>59</v>
      </c>
      <c r="M1191" s="1" t="s">
        <v>68</v>
      </c>
      <c r="N1191" s="4">
        <f>IFERROR(AVERAGEIFS('TE por AEA'!$H$2:$H$12257,'TE por AEA'!$A$2:$A$12257,'TE por AEA'!J1191,'TE por AEA'!$B$2:$B$12257,'TE por AEA'!K1191,'TE por AEA'!$F$2:$F$12257,'TE por AEA'!L1191),"No hay registro")</f>
        <v>1.2037499999999999</v>
      </c>
      <c r="O1191" s="4"/>
      <c r="P1191" s="4"/>
      <c r="Q1191" s="4"/>
      <c r="R1191" s="4"/>
      <c r="S1191" s="4"/>
    </row>
    <row r="1192" spans="1:19">
      <c r="A1192" s="1" t="str">
        <f>+'BD1'!A1192</f>
        <v>Brunca</v>
      </c>
      <c r="B1192" s="1" t="str">
        <f>+'BD1'!B1192</f>
        <v>Puerto Jiménez</v>
      </c>
      <c r="C1192" s="1" t="str">
        <f>+'BD1'!C1192</f>
        <v>Greivin Chaves Cambronero</v>
      </c>
      <c r="D1192" s="1">
        <f>+'BD1'!D1192</f>
        <v>0.5</v>
      </c>
      <c r="E1192" s="1" t="str">
        <f>+'BD1'!E1192</f>
        <v>Jefe</v>
      </c>
      <c r="F1192" s="1" t="str">
        <f>+'BD1'!F1192</f>
        <v>Elaboración de inventarios de equipos, materiales e insumos (tiempo efectivo por día)</v>
      </c>
      <c r="G1192" s="1" t="str">
        <f>+'BD1'!G1192</f>
        <v>Administrativa</v>
      </c>
      <c r="H1192" s="1">
        <f>+'BD1'!H1192</f>
        <v>4.4583300000000001</v>
      </c>
      <c r="J1192" s="1" t="s">
        <v>136</v>
      </c>
      <c r="K1192" s="1" t="s">
        <v>143</v>
      </c>
      <c r="L1192" s="3" t="s">
        <v>60</v>
      </c>
      <c r="M1192" s="1" t="s">
        <v>68</v>
      </c>
      <c r="N1192" s="4">
        <f>IFERROR(AVERAGEIFS('TE por AEA'!$H$2:$H$12257,'TE por AEA'!$A$2:$A$12257,'TE por AEA'!J1192,'TE por AEA'!$B$2:$B$12257,'TE por AEA'!K1192,'TE por AEA'!$F$2:$F$12257,'TE por AEA'!L1192),"No hay registro")</f>
        <v>5.35</v>
      </c>
      <c r="O1192" s="4"/>
      <c r="P1192" s="4"/>
      <c r="Q1192" s="4"/>
      <c r="R1192" s="4"/>
      <c r="S1192" s="4"/>
    </row>
    <row r="1193" spans="1:19">
      <c r="A1193" s="1" t="str">
        <f>+'BD1'!A1193</f>
        <v>Brunca</v>
      </c>
      <c r="B1193" s="1" t="str">
        <f>+'BD1'!B1193</f>
        <v>Puerto Jiménez</v>
      </c>
      <c r="C1193" s="1" t="str">
        <f>+'BD1'!C1193</f>
        <v>Greivin Chaves Cambronero</v>
      </c>
      <c r="D1193" s="1">
        <f>+'BD1'!D1193</f>
        <v>0.5</v>
      </c>
      <c r="E1193" s="1" t="str">
        <f>+'BD1'!E1193</f>
        <v>Jefe</v>
      </c>
      <c r="F1193" s="1" t="str">
        <f>+'BD1'!F1193</f>
        <v>Atención de emergencias</v>
      </c>
      <c r="G1193" s="1" t="str">
        <f>+'BD1'!G1193</f>
        <v>Sustantiva</v>
      </c>
      <c r="H1193" s="1" t="str">
        <f>+'BD1'!H1193</f>
        <v>NA</v>
      </c>
      <c r="J1193" s="1" t="s">
        <v>136</v>
      </c>
      <c r="K1193" s="1" t="s">
        <v>143</v>
      </c>
      <c r="L1193" s="3" t="s">
        <v>61</v>
      </c>
      <c r="M1193" s="1" t="s">
        <v>67</v>
      </c>
      <c r="N1193" s="4" t="str">
        <f>IFERROR(AVERAGEIFS('TE por AEA'!$H$2:$H$12257,'TE por AEA'!$A$2:$A$12257,'TE por AEA'!J1193,'TE por AEA'!$B$2:$B$12257,'TE por AEA'!K1193,'TE por AEA'!$F$2:$F$12257,'TE por AEA'!L1193),"No hay registro")</f>
        <v>No hay registro</v>
      </c>
      <c r="O1193" s="4"/>
      <c r="P1193" s="4"/>
      <c r="Q1193" s="4"/>
      <c r="R1193" s="4"/>
      <c r="S1193" s="4"/>
    </row>
    <row r="1194" spans="1:19">
      <c r="A1194" s="1" t="str">
        <f>+'BD1'!A1194</f>
        <v>Brunca</v>
      </c>
      <c r="B1194" s="1" t="str">
        <f>+'BD1'!B1194</f>
        <v>Puerto Jiménez</v>
      </c>
      <c r="C1194" s="1" t="str">
        <f>+'BD1'!C1194</f>
        <v>Greivin Chaves Cambronero</v>
      </c>
      <c r="D1194" s="1">
        <f>+'BD1'!D1194</f>
        <v>0.5</v>
      </c>
      <c r="E1194" s="1" t="str">
        <f>+'BD1'!E1194</f>
        <v>Jefe</v>
      </c>
      <c r="F1194" s="1" t="str">
        <f>+'BD1'!F1194</f>
        <v>Trazabilidad-visita a finca (por productor)</v>
      </c>
      <c r="G1194" s="1" t="str">
        <f>+'BD1'!G1194</f>
        <v>Sustantiva</v>
      </c>
      <c r="H1194" s="1" t="str">
        <f>+'BD1'!H1194</f>
        <v>NA</v>
      </c>
      <c r="J1194" s="1" t="s">
        <v>136</v>
      </c>
      <c r="K1194" s="1" t="s">
        <v>143</v>
      </c>
      <c r="L1194" s="3" t="s">
        <v>62</v>
      </c>
      <c r="M1194" s="1" t="s">
        <v>67</v>
      </c>
      <c r="N1194" s="4">
        <f>IFERROR(AVERAGEIFS('TE por AEA'!$H$2:$H$12257,'TE por AEA'!$A$2:$A$12257,'TE por AEA'!J1194,'TE por AEA'!$B$2:$B$12257,'TE por AEA'!K1194,'TE por AEA'!$F$2:$F$12257,'TE por AEA'!L1194),"No hay registro")</f>
        <v>6.42</v>
      </c>
      <c r="O1194" s="4"/>
      <c r="P1194" s="4"/>
      <c r="Q1194" s="4"/>
      <c r="R1194" s="4"/>
      <c r="S1194" s="4"/>
    </row>
    <row r="1195" spans="1:19">
      <c r="A1195" s="1" t="str">
        <f>+'BD1'!A1195</f>
        <v>Brunca</v>
      </c>
      <c r="B1195" s="1" t="str">
        <f>+'BD1'!B1195</f>
        <v>Puerto Jiménez</v>
      </c>
      <c r="C1195" s="1" t="str">
        <f>+'BD1'!C1195</f>
        <v>Greivin Chaves Cambronero</v>
      </c>
      <c r="D1195" s="1">
        <f>+'BD1'!D1195</f>
        <v>0.5</v>
      </c>
      <c r="E1195" s="1" t="str">
        <f>+'BD1'!E1195</f>
        <v>Jefe</v>
      </c>
      <c r="F1195" s="1" t="str">
        <f>+'BD1'!F1195</f>
        <v>Trazabilidad-inclusión en sistema TrazarAgro (por productor)</v>
      </c>
      <c r="G1195" s="1" t="str">
        <f>+'BD1'!G1195</f>
        <v>Sustantiva</v>
      </c>
      <c r="H1195" s="1" t="str">
        <f>+'BD1'!H1195</f>
        <v>NA</v>
      </c>
      <c r="J1195" s="1" t="s">
        <v>136</v>
      </c>
      <c r="K1195" s="1" t="s">
        <v>143</v>
      </c>
      <c r="L1195" s="3" t="s">
        <v>63</v>
      </c>
      <c r="M1195" s="1" t="s">
        <v>67</v>
      </c>
      <c r="N1195" s="4">
        <f>IFERROR(AVERAGEIFS('TE por AEA'!$H$2:$H$12257,'TE por AEA'!$A$2:$A$12257,'TE por AEA'!J1195,'TE por AEA'!$B$2:$B$12257,'TE por AEA'!K1195,'TE por AEA'!$F$2:$F$12257,'TE por AEA'!L1195),"No hay registro")</f>
        <v>6.42</v>
      </c>
      <c r="O1195" s="4"/>
      <c r="P1195" s="4"/>
      <c r="Q1195" s="4"/>
      <c r="R1195" s="4"/>
      <c r="S1195" s="4"/>
    </row>
    <row r="1196" spans="1:19">
      <c r="A1196" s="1" t="str">
        <f>+'BD1'!A1196</f>
        <v>Brunca</v>
      </c>
      <c r="B1196" s="1" t="str">
        <f>+'BD1'!B1196</f>
        <v>Puerto Jiménez</v>
      </c>
      <c r="C1196" s="1" t="str">
        <f>+'BD1'!C1196</f>
        <v>Greivin Chaves Cambronero</v>
      </c>
      <c r="D1196" s="1">
        <f>+'BD1'!D1196</f>
        <v>0.5</v>
      </c>
      <c r="E1196" s="1" t="str">
        <f>+'BD1'!E1196</f>
        <v>Jefe</v>
      </c>
      <c r="F1196" s="1" t="str">
        <f>+'BD1'!F1196</f>
        <v>Atención al gusano barrenador (por productor)</v>
      </c>
      <c r="G1196" s="1" t="str">
        <f>+'BD1'!G1196</f>
        <v>Sustantiva</v>
      </c>
      <c r="H1196" s="1" t="str">
        <f>+'BD1'!H1196</f>
        <v>NA</v>
      </c>
      <c r="J1196" s="1" t="s">
        <v>136</v>
      </c>
      <c r="K1196" s="1" t="s">
        <v>143</v>
      </c>
      <c r="L1196" s="3" t="s">
        <v>64</v>
      </c>
      <c r="M1196" s="1" t="s">
        <v>67</v>
      </c>
      <c r="N1196" s="4">
        <f>IFERROR(AVERAGEIFS('TE por AEA'!$H$2:$H$12257,'TE por AEA'!$A$2:$A$12257,'TE por AEA'!J1196,'TE por AEA'!$B$2:$B$12257,'TE por AEA'!K1196,'TE por AEA'!$F$2:$F$12257,'TE por AEA'!L1196),"No hay registro")</f>
        <v>2.2291699999999999</v>
      </c>
      <c r="O1196" s="4"/>
      <c r="P1196" s="4"/>
      <c r="Q1196" s="4"/>
      <c r="R1196" s="4"/>
      <c r="S1196" s="4"/>
    </row>
    <row r="1197" spans="1:19">
      <c r="A1197" s="1" t="str">
        <f>+'BD1'!A1197</f>
        <v>Brunca</v>
      </c>
      <c r="B1197" s="1" t="str">
        <f>+'BD1'!B1197</f>
        <v>Puerto Jiménez</v>
      </c>
      <c r="C1197" s="1" t="str">
        <f>+'BD1'!C1197</f>
        <v>Greivin Chaves Cambronero</v>
      </c>
      <c r="D1197" s="1">
        <f>+'BD1'!D1197</f>
        <v>0.5</v>
      </c>
      <c r="E1197" s="1" t="str">
        <f>+'BD1'!E1197</f>
        <v>Jefe</v>
      </c>
      <c r="F1197" s="1" t="str">
        <f>+'BD1'!F1197</f>
        <v>Atención en oficina (por usuario)</v>
      </c>
      <c r="G1197" s="1" t="str">
        <f>+'BD1'!G1197</f>
        <v>Sustantiva</v>
      </c>
      <c r="H1197" s="1">
        <f>+'BD1'!H1197</f>
        <v>0.56472</v>
      </c>
      <c r="J1197" s="1" t="s">
        <v>136</v>
      </c>
      <c r="K1197" s="1" t="s">
        <v>143</v>
      </c>
      <c r="L1197" s="3" t="s">
        <v>65</v>
      </c>
      <c r="M1197" s="1" t="s">
        <v>67</v>
      </c>
      <c r="N1197" s="4">
        <f>IFERROR(AVERAGEIFS('TE por AEA'!$H$2:$H$12257,'TE por AEA'!$A$2:$A$12257,'TE por AEA'!J1197,'TE por AEA'!$B$2:$B$12257,'TE por AEA'!K1197,'TE por AEA'!$F$2:$F$12257,'TE por AEA'!L1197),"No hay registro")</f>
        <v>0.57958500000000002</v>
      </c>
      <c r="O1197" s="4"/>
      <c r="P1197" s="4"/>
      <c r="Q1197" s="4"/>
      <c r="R1197" s="4"/>
      <c r="S1197" s="4"/>
    </row>
    <row r="1198" spans="1:19">
      <c r="A1198" s="1" t="str">
        <f>+'BD1'!A1198</f>
        <v>Brunca</v>
      </c>
      <c r="B1198" s="1" t="str">
        <f>+'BD1'!B1198</f>
        <v>Puerto Jiménez</v>
      </c>
      <c r="C1198" s="1" t="str">
        <f>+'BD1'!C1198</f>
        <v>Greivin Chaves Cambronero</v>
      </c>
      <c r="D1198" s="1">
        <f>+'BD1'!D1198</f>
        <v>0.5</v>
      </c>
      <c r="E1198" s="1" t="str">
        <f>+'BD1'!E1198</f>
        <v>Jefe</v>
      </c>
      <c r="F1198" s="1" t="str">
        <f>+'BD1'!F1198</f>
        <v>Búsqueda de nuevos productores (por productor)</v>
      </c>
      <c r="G1198" s="1" t="str">
        <f>+'BD1'!G1198</f>
        <v>Sustantiva</v>
      </c>
      <c r="H1198" s="1">
        <f>+'BD1'!H1198</f>
        <v>5.5283300000000004</v>
      </c>
      <c r="J1198" s="1" t="s">
        <v>136</v>
      </c>
      <c r="K1198" s="1" t="s">
        <v>143</v>
      </c>
      <c r="L1198" s="3" t="s">
        <v>66</v>
      </c>
      <c r="M1198" s="1" t="s">
        <v>67</v>
      </c>
      <c r="N1198" s="4">
        <f>IFERROR(AVERAGEIFS('TE por AEA'!$H$2:$H$12257,'TE por AEA'!$A$2:$A$12257,'TE por AEA'!J1198,'TE por AEA'!$B$2:$B$12257,'TE por AEA'!K1198,'TE por AEA'!$F$2:$F$12257,'TE por AEA'!L1198),"No hay registro")</f>
        <v>1.4712499999999999</v>
      </c>
      <c r="O1198" s="4"/>
      <c r="P1198" s="4"/>
      <c r="Q1198" s="4"/>
      <c r="R1198" s="4"/>
      <c r="S1198" s="4"/>
    </row>
    <row r="1199" spans="1:19">
      <c r="A1199" s="1" t="str">
        <f>+'BD1'!A1199</f>
        <v>Brunca</v>
      </c>
      <c r="B1199" s="1" t="str">
        <f>+'BD1'!B1199</f>
        <v>Puerto Jiménez</v>
      </c>
      <c r="C1199" s="1" t="str">
        <f>+'BD1'!C1199</f>
        <v>James Patrick Thompson Sánchez</v>
      </c>
      <c r="D1199" s="1">
        <f>+'BD1'!D1199</f>
        <v>37</v>
      </c>
      <c r="E1199" s="1" t="str">
        <f>+'BD1'!E1199</f>
        <v>Técnico</v>
      </c>
      <c r="F1199" s="1" t="str">
        <f>+'BD1'!F1199</f>
        <v>Elaboración del diagnóstico y plan de finca de manejo a personas productoras (por productor)</v>
      </c>
      <c r="G1199" s="1" t="str">
        <f>+'BD1'!G1199</f>
        <v>Sustantiva</v>
      </c>
      <c r="H1199" s="1">
        <f>+'BD1'!H1199</f>
        <v>6.42</v>
      </c>
      <c r="J1199" s="1" t="s">
        <v>136</v>
      </c>
      <c r="K1199" s="1" t="s">
        <v>146</v>
      </c>
      <c r="L1199" s="1" t="s">
        <v>11</v>
      </c>
      <c r="M1199" s="1" t="s">
        <v>67</v>
      </c>
      <c r="N1199" s="4">
        <f>IFERROR(AVERAGEIFS('TE por AEA'!$H$2:$H$12257,'TE por AEA'!$A$2:$A$12257,'TE por AEA'!J1199,'TE por AEA'!$B$2:$B$12257,'TE por AEA'!K1199,'TE por AEA'!$F$2:$F$12257,'TE por AEA'!L1199),"No hay registro")</f>
        <v>1.6941649999999999</v>
      </c>
      <c r="O1199" s="4"/>
      <c r="P1199" s="4"/>
      <c r="Q1199" s="4"/>
      <c r="R1199" s="4"/>
      <c r="S1199" s="4"/>
    </row>
    <row r="1200" spans="1:19">
      <c r="A1200" s="1" t="str">
        <f>+'BD1'!A1200</f>
        <v>Brunca</v>
      </c>
      <c r="B1200" s="1" t="str">
        <f>+'BD1'!B1200</f>
        <v>Puerto Jiménez</v>
      </c>
      <c r="C1200" s="1" t="str">
        <f>+'BD1'!C1200</f>
        <v>James Patrick Thompson Sánchez</v>
      </c>
      <c r="D1200" s="1">
        <f>+'BD1'!D1200</f>
        <v>37</v>
      </c>
      <c r="E1200" s="1" t="str">
        <f>+'BD1'!E1200</f>
        <v>Técnico</v>
      </c>
      <c r="F1200" s="1" t="str">
        <f>+'BD1'!F1200</f>
        <v>Asistencia técnica a personas productoras (individual): visitas a finca (por productor)</v>
      </c>
      <c r="G1200" s="1" t="str">
        <f>+'BD1'!G1200</f>
        <v>Sustantiva</v>
      </c>
      <c r="H1200" s="1">
        <f>+'BD1'!H1200</f>
        <v>3.0316700000000001</v>
      </c>
      <c r="J1200" s="1" t="s">
        <v>136</v>
      </c>
      <c r="K1200" s="1" t="s">
        <v>146</v>
      </c>
      <c r="L1200" s="1" t="s">
        <v>12</v>
      </c>
      <c r="M1200" s="1" t="s">
        <v>67</v>
      </c>
      <c r="N1200" s="4">
        <f>IFERROR(AVERAGEIFS('TE por AEA'!$H$2:$H$12257,'TE por AEA'!$A$2:$A$12257,'TE por AEA'!J1200,'TE por AEA'!$B$2:$B$12257,'TE por AEA'!K1200,'TE por AEA'!$F$2:$F$12257,'TE por AEA'!L1200),"No hay registro")</f>
        <v>3.2545850000000005</v>
      </c>
      <c r="O1200" s="4"/>
      <c r="P1200" s="4"/>
      <c r="Q1200" s="4"/>
      <c r="R1200" s="4"/>
      <c r="S1200" s="4"/>
    </row>
    <row r="1201" spans="1:19">
      <c r="A1201" s="1" t="str">
        <f>+'BD1'!A1201</f>
        <v>Brunca</v>
      </c>
      <c r="B1201" s="1" t="str">
        <f>+'BD1'!B1201</f>
        <v>Puerto Jiménez</v>
      </c>
      <c r="C1201" s="1" t="str">
        <f>+'BD1'!C1201</f>
        <v>James Patrick Thompson Sánchez</v>
      </c>
      <c r="D1201" s="1">
        <f>+'BD1'!D1201</f>
        <v>37</v>
      </c>
      <c r="E1201" s="1" t="str">
        <f>+'BD1'!E1201</f>
        <v>Técnico</v>
      </c>
      <c r="F1201" s="1" t="str">
        <f>+'BD1'!F1201</f>
        <v>Asistencia técnica a personas productoras (individual): atenciones virtuales y digitales (por productor)</v>
      </c>
      <c r="G1201" s="1" t="str">
        <f>+'BD1'!G1201</f>
        <v>Sustantiva</v>
      </c>
      <c r="H1201" s="1">
        <f>+'BD1'!H1201</f>
        <v>0.57957999999999998</v>
      </c>
      <c r="J1201" s="1" t="s">
        <v>136</v>
      </c>
      <c r="K1201" s="1" t="s">
        <v>146</v>
      </c>
      <c r="L1201" s="1" t="s">
        <v>13</v>
      </c>
      <c r="M1201" s="1" t="s">
        <v>67</v>
      </c>
      <c r="N1201" s="4">
        <f>IFERROR(AVERAGEIFS('TE por AEA'!$H$2:$H$12257,'TE por AEA'!$A$2:$A$12257,'TE por AEA'!J1201,'TE por AEA'!$B$2:$B$12257,'TE por AEA'!K1201,'TE por AEA'!$F$2:$F$12257,'TE por AEA'!L1201),"No hay registro")</f>
        <v>0.44583499999999998</v>
      </c>
      <c r="O1201" s="4"/>
      <c r="P1201" s="4"/>
      <c r="Q1201" s="4"/>
      <c r="R1201" s="4"/>
      <c r="S1201" s="4"/>
    </row>
    <row r="1202" spans="1:19">
      <c r="A1202" s="1" t="str">
        <f>+'BD1'!A1202</f>
        <v>Brunca</v>
      </c>
      <c r="B1202" s="1" t="str">
        <f>+'BD1'!B1202</f>
        <v>Puerto Jiménez</v>
      </c>
      <c r="C1202" s="1" t="str">
        <f>+'BD1'!C1202</f>
        <v>James Patrick Thompson Sánchez</v>
      </c>
      <c r="D1202" s="1">
        <f>+'BD1'!D1202</f>
        <v>37</v>
      </c>
      <c r="E1202" s="1" t="str">
        <f>+'BD1'!E1202</f>
        <v>Técnico</v>
      </c>
      <c r="F1202" s="1" t="str">
        <f>+'BD1'!F1202</f>
        <v>Asistencia técnica a personas productoras (grupal): día de campo (por día en el evento)</v>
      </c>
      <c r="G1202" s="1" t="str">
        <f>+'BD1'!G1202</f>
        <v>Sustantiva</v>
      </c>
      <c r="H1202" s="1">
        <f>+'BD1'!H1202</f>
        <v>8.2033299999999993</v>
      </c>
      <c r="J1202" s="1" t="s">
        <v>136</v>
      </c>
      <c r="K1202" s="1" t="s">
        <v>146</v>
      </c>
      <c r="L1202" s="1" t="s">
        <v>14</v>
      </c>
      <c r="M1202" s="1" t="s">
        <v>67</v>
      </c>
      <c r="N1202" s="4">
        <f>IFERROR(AVERAGEIFS('TE por AEA'!$H$2:$H$12257,'TE por AEA'!$A$2:$A$12257,'TE por AEA'!J1202,'TE por AEA'!$B$2:$B$12257,'TE por AEA'!K1202,'TE por AEA'!$F$2:$F$12257,'TE por AEA'!L1202),"No hay registro")</f>
        <v>3.92333</v>
      </c>
      <c r="O1202" s="4"/>
      <c r="P1202" s="4"/>
      <c r="Q1202" s="4"/>
      <c r="R1202" s="4"/>
      <c r="S1202" s="4"/>
    </row>
    <row r="1203" spans="1:19">
      <c r="A1203" s="1" t="str">
        <f>+'BD1'!A1203</f>
        <v>Brunca</v>
      </c>
      <c r="B1203" s="1" t="str">
        <f>+'BD1'!B1203</f>
        <v>Puerto Jiménez</v>
      </c>
      <c r="C1203" s="1" t="str">
        <f>+'BD1'!C1203</f>
        <v>James Patrick Thompson Sánchez</v>
      </c>
      <c r="D1203" s="1">
        <f>+'BD1'!D1203</f>
        <v>37</v>
      </c>
      <c r="E1203" s="1" t="str">
        <f>+'BD1'!E1203</f>
        <v>Técnico</v>
      </c>
      <c r="F1203" s="1" t="str">
        <f>+'BD1'!F1203</f>
        <v>Asistencia técnica a personas productoras (grupal): demostración de métodos (por evento, se puede acumular si la demostración tarda más de un día)</v>
      </c>
      <c r="G1203" s="1" t="str">
        <f>+'BD1'!G1203</f>
        <v>Sustantiva</v>
      </c>
      <c r="H1203" s="1">
        <f>+'BD1'!H1203</f>
        <v>3.21</v>
      </c>
      <c r="J1203" s="1" t="s">
        <v>136</v>
      </c>
      <c r="K1203" s="1" t="s">
        <v>146</v>
      </c>
      <c r="L1203" s="1" t="s">
        <v>15</v>
      </c>
      <c r="M1203" s="1" t="s">
        <v>67</v>
      </c>
      <c r="N1203" s="4">
        <f>IFERROR(AVERAGEIFS('TE por AEA'!$H$2:$H$12257,'TE por AEA'!$A$2:$A$12257,'TE por AEA'!J1203,'TE por AEA'!$B$2:$B$12257,'TE por AEA'!K1203,'TE por AEA'!$F$2:$F$12257,'TE por AEA'!L1203),"No hay registro")</f>
        <v>2.5858349999999999</v>
      </c>
      <c r="O1203" s="4"/>
      <c r="P1203" s="4"/>
      <c r="Q1203" s="4"/>
      <c r="R1203" s="4"/>
      <c r="S1203" s="4"/>
    </row>
    <row r="1204" spans="1:19">
      <c r="A1204" s="1" t="str">
        <f>+'BD1'!A1204</f>
        <v>Brunca</v>
      </c>
      <c r="B1204" s="1" t="str">
        <f>+'BD1'!B1204</f>
        <v>Puerto Jiménez</v>
      </c>
      <c r="C1204" s="1" t="str">
        <f>+'BD1'!C1204</f>
        <v>James Patrick Thompson Sánchez</v>
      </c>
      <c r="D1204" s="1">
        <f>+'BD1'!D1204</f>
        <v>37</v>
      </c>
      <c r="E1204" s="1" t="str">
        <f>+'BD1'!E1204</f>
        <v>Técnico</v>
      </c>
      <c r="F1204" s="1" t="str">
        <f>+'BD1'!F1204</f>
        <v>Asistencia técnica a personas productoras (grupal): taller (por taller)</v>
      </c>
      <c r="G1204" s="1" t="str">
        <f>+'BD1'!G1204</f>
        <v>Sustantiva</v>
      </c>
      <c r="H1204" s="1">
        <f>+'BD1'!H1204</f>
        <v>13.196669999999999</v>
      </c>
      <c r="J1204" s="1" t="s">
        <v>136</v>
      </c>
      <c r="K1204" s="1" t="s">
        <v>146</v>
      </c>
      <c r="L1204" s="1" t="s">
        <v>16</v>
      </c>
      <c r="M1204" s="1" t="s">
        <v>67</v>
      </c>
      <c r="N1204" s="4">
        <f>IFERROR(AVERAGEIFS('TE por AEA'!$H$2:$H$12257,'TE por AEA'!$A$2:$A$12257,'TE por AEA'!J1204,'TE por AEA'!$B$2:$B$12257,'TE por AEA'!K1204,'TE por AEA'!$F$2:$F$12257,'TE por AEA'!L1204),"No hay registro")</f>
        <v>8.9166650000000001</v>
      </c>
      <c r="O1204" s="4"/>
      <c r="P1204" s="4"/>
      <c r="Q1204" s="4"/>
      <c r="R1204" s="4"/>
      <c r="S1204" s="4"/>
    </row>
    <row r="1205" spans="1:19">
      <c r="A1205" s="1" t="str">
        <f>+'BD1'!A1205</f>
        <v>Brunca</v>
      </c>
      <c r="B1205" s="1" t="str">
        <f>+'BD1'!B1205</f>
        <v>Puerto Jiménez</v>
      </c>
      <c r="C1205" s="1" t="str">
        <f>+'BD1'!C1205</f>
        <v>James Patrick Thompson Sánchez</v>
      </c>
      <c r="D1205" s="1">
        <f>+'BD1'!D1205</f>
        <v>37</v>
      </c>
      <c r="E1205" s="1" t="str">
        <f>+'BD1'!E1205</f>
        <v>Técnico</v>
      </c>
      <c r="F1205" s="1" t="str">
        <f>+'BD1'!F1205</f>
        <v>Asistencia técnica a personas productoras (grupal): charlas (por día en el evento)</v>
      </c>
      <c r="G1205" s="1" t="str">
        <f>+'BD1'!G1205</f>
        <v>Sustantiva</v>
      </c>
      <c r="H1205" s="1">
        <f>+'BD1'!H1205</f>
        <v>3.21</v>
      </c>
      <c r="J1205" s="1" t="s">
        <v>136</v>
      </c>
      <c r="K1205" s="1" t="s">
        <v>146</v>
      </c>
      <c r="L1205" s="1" t="s">
        <v>17</v>
      </c>
      <c r="M1205" s="1" t="s">
        <v>67</v>
      </c>
      <c r="N1205" s="4">
        <f>IFERROR(AVERAGEIFS('TE por AEA'!$H$2:$H$12257,'TE por AEA'!$A$2:$A$12257,'TE por AEA'!J1205,'TE por AEA'!$B$2:$B$12257,'TE por AEA'!K1205,'TE por AEA'!$F$2:$F$12257,'TE por AEA'!L1205),"No hay registro")</f>
        <v>2.14</v>
      </c>
      <c r="O1205" s="4"/>
      <c r="P1205" s="4"/>
      <c r="Q1205" s="4"/>
      <c r="R1205" s="4"/>
      <c r="S1205" s="4"/>
    </row>
    <row r="1206" spans="1:19">
      <c r="A1206" s="1" t="str">
        <f>+'BD1'!A1206</f>
        <v>Brunca</v>
      </c>
      <c r="B1206" s="1" t="str">
        <f>+'BD1'!B1206</f>
        <v>Puerto Jiménez</v>
      </c>
      <c r="C1206" s="1" t="str">
        <f>+'BD1'!C1206</f>
        <v>James Patrick Thompson Sánchez</v>
      </c>
      <c r="D1206" s="1">
        <f>+'BD1'!D1206</f>
        <v>37</v>
      </c>
      <c r="E1206" s="1" t="str">
        <f>+'BD1'!E1206</f>
        <v>Técnico</v>
      </c>
      <c r="F1206" s="1" t="str">
        <f>+'BD1'!F1206</f>
        <v>Gestión en capacitaciones con instituciones públicas o privadas (solo gestión de coordinación por evento de capacitación)</v>
      </c>
      <c r="G1206" s="1" t="str">
        <f>+'BD1'!G1206</f>
        <v>Administrativa</v>
      </c>
      <c r="H1206" s="1">
        <f>+'BD1'!H1206</f>
        <v>6.2416700000000001</v>
      </c>
      <c r="J1206" s="1" t="s">
        <v>136</v>
      </c>
      <c r="K1206" s="1" t="s">
        <v>146</v>
      </c>
      <c r="L1206" s="1" t="s">
        <v>18</v>
      </c>
      <c r="M1206" s="1" t="s">
        <v>68</v>
      </c>
      <c r="N1206" s="4">
        <f>IFERROR(AVERAGEIFS('TE por AEA'!$H$2:$H$12257,'TE por AEA'!$A$2:$A$12257,'TE por AEA'!J1206,'TE por AEA'!$B$2:$B$12257,'TE por AEA'!K1206,'TE por AEA'!$F$2:$F$12257,'TE por AEA'!L1206),"No hay registro")</f>
        <v>1.4712499999999999</v>
      </c>
      <c r="O1206" s="4"/>
      <c r="P1206" s="4"/>
      <c r="Q1206" s="4"/>
      <c r="R1206" s="4"/>
      <c r="S1206" s="4"/>
    </row>
    <row r="1207" spans="1:19">
      <c r="A1207" s="1" t="str">
        <f>+'BD1'!A1207</f>
        <v>Brunca</v>
      </c>
      <c r="B1207" s="1" t="str">
        <f>+'BD1'!B1207</f>
        <v>Puerto Jiménez</v>
      </c>
      <c r="C1207" s="1" t="str">
        <f>+'BD1'!C1207</f>
        <v>James Patrick Thompson Sánchez</v>
      </c>
      <c r="D1207" s="1">
        <f>+'BD1'!D1207</f>
        <v>37</v>
      </c>
      <c r="E1207" s="1" t="str">
        <f>+'BD1'!E1207</f>
        <v>Técnico</v>
      </c>
      <c r="F1207" s="1" t="str">
        <f>+'BD1'!F1207</f>
        <v>Aplicación de la herramienta de medición del nivel de gestión empresarial y organizacional (por organización)</v>
      </c>
      <c r="G1207" s="1" t="str">
        <f>+'BD1'!G1207</f>
        <v>Sustantiva</v>
      </c>
      <c r="H1207" s="1" t="str">
        <f>+'BD1'!H1207</f>
        <v>NA</v>
      </c>
      <c r="J1207" s="1" t="s">
        <v>136</v>
      </c>
      <c r="K1207" s="1" t="s">
        <v>146</v>
      </c>
      <c r="L1207" s="1" t="s">
        <v>19</v>
      </c>
      <c r="M1207" s="1" t="s">
        <v>67</v>
      </c>
      <c r="N1207" s="4">
        <f>IFERROR(AVERAGEIFS('TE por AEA'!$H$2:$H$12257,'TE por AEA'!$A$2:$A$12257,'TE por AEA'!J1207,'TE por AEA'!$B$2:$B$12257,'TE por AEA'!K1207,'TE por AEA'!$F$2:$F$12257,'TE por AEA'!L1207),"No hay registro")</f>
        <v>1.961665</v>
      </c>
      <c r="O1207" s="4"/>
      <c r="P1207" s="4"/>
      <c r="Q1207" s="4"/>
      <c r="R1207" s="4"/>
      <c r="S1207" s="4"/>
    </row>
    <row r="1208" spans="1:19">
      <c r="A1208" s="1" t="str">
        <f>+'BD1'!A1208</f>
        <v>Brunca</v>
      </c>
      <c r="B1208" s="1" t="str">
        <f>+'BD1'!B1208</f>
        <v>Puerto Jiménez</v>
      </c>
      <c r="C1208" s="1" t="str">
        <f>+'BD1'!C1208</f>
        <v>James Patrick Thompson Sánchez</v>
      </c>
      <c r="D1208" s="1">
        <f>+'BD1'!D1208</f>
        <v>37</v>
      </c>
      <c r="E1208" s="1" t="str">
        <f>+'BD1'!E1208</f>
        <v>Técnico</v>
      </c>
      <c r="F1208" s="1" t="str">
        <f>+'BD1'!F1208</f>
        <v>Elaboración y ejecución del plan de trabajo (por organización)</v>
      </c>
      <c r="G1208" s="1" t="str">
        <f>+'BD1'!G1208</f>
        <v>Sustantiva</v>
      </c>
      <c r="H1208" s="1" t="str">
        <f>+'BD1'!H1208</f>
        <v>NA</v>
      </c>
      <c r="J1208" s="1" t="s">
        <v>136</v>
      </c>
      <c r="K1208" s="1" t="s">
        <v>146</v>
      </c>
      <c r="L1208" s="1" t="s">
        <v>147</v>
      </c>
      <c r="M1208" s="1" t="s">
        <v>67</v>
      </c>
      <c r="N1208" s="4">
        <f>IFERROR(AVERAGEIFS('TE por AEA'!$H$2:$H$12257,'TE por AEA'!$A$2:$A$12257,'TE por AEA'!J1208,'TE por AEA'!$B$2:$B$12257,'TE por AEA'!K1208,'TE por AEA'!$F$2:$F$12257,'TE por AEA'!L1208),"No hay registro")</f>
        <v>1.8725000000000001</v>
      </c>
      <c r="O1208" s="4"/>
      <c r="P1208" s="4"/>
      <c r="Q1208" s="4"/>
      <c r="R1208" s="4"/>
      <c r="S1208" s="4"/>
    </row>
    <row r="1209" spans="1:19">
      <c r="A1209" s="1" t="str">
        <f>+'BD1'!A1209</f>
        <v>Brunca</v>
      </c>
      <c r="B1209" s="1" t="str">
        <f>+'BD1'!B1209</f>
        <v>Puerto Jiménez</v>
      </c>
      <c r="C1209" s="1" t="str">
        <f>+'BD1'!C1209</f>
        <v>James Patrick Thompson Sánchez</v>
      </c>
      <c r="D1209" s="1">
        <f>+'BD1'!D1209</f>
        <v>37</v>
      </c>
      <c r="E1209" s="1" t="str">
        <f>+'BD1'!E1209</f>
        <v>Técnico</v>
      </c>
      <c r="F1209" s="1" t="str">
        <f>+'BD1'!F1209</f>
        <v>Visitas de seguimiento al plan de trabajo (por visita por organización)</v>
      </c>
      <c r="G1209" s="1" t="str">
        <f>+'BD1'!G1209</f>
        <v>Sustantiva</v>
      </c>
      <c r="H1209" s="1" t="str">
        <f>+'BD1'!H1209</f>
        <v>NA</v>
      </c>
      <c r="J1209" s="1" t="s">
        <v>136</v>
      </c>
      <c r="K1209" s="1" t="s">
        <v>146</v>
      </c>
      <c r="L1209" s="1" t="s">
        <v>21</v>
      </c>
      <c r="M1209" s="1" t="s">
        <v>67</v>
      </c>
      <c r="N1209" s="4">
        <f>IFERROR(AVERAGEIFS('TE por AEA'!$H$2:$H$12257,'TE por AEA'!$A$2:$A$12257,'TE por AEA'!J1209,'TE por AEA'!$B$2:$B$12257,'TE por AEA'!K1209,'TE por AEA'!$F$2:$F$12257,'TE por AEA'!L1209),"No hay registro")</f>
        <v>1.2037499999999999</v>
      </c>
      <c r="O1209" s="4"/>
      <c r="P1209" s="4"/>
      <c r="Q1209" s="4"/>
      <c r="R1209" s="4"/>
      <c r="S1209" s="4"/>
    </row>
    <row r="1210" spans="1:19">
      <c r="A1210" s="1" t="str">
        <f>+'BD1'!A1210</f>
        <v>Brunca</v>
      </c>
      <c r="B1210" s="1" t="str">
        <f>+'BD1'!B1210</f>
        <v>Puerto Jiménez</v>
      </c>
      <c r="C1210" s="1" t="str">
        <f>+'BD1'!C1210</f>
        <v>James Patrick Thompson Sánchez</v>
      </c>
      <c r="D1210" s="1">
        <f>+'BD1'!D1210</f>
        <v>37</v>
      </c>
      <c r="E1210" s="1" t="str">
        <f>+'BD1'!E1210</f>
        <v>Técnico</v>
      </c>
      <c r="F1210" s="1" t="str">
        <f>+'BD1'!F1210</f>
        <v>Reporte del plan de trabajo anual (por reporte por organización)</v>
      </c>
      <c r="G1210" s="1" t="str">
        <f>+'BD1'!G1210</f>
        <v>Sustantiva</v>
      </c>
      <c r="H1210" s="1" t="str">
        <f>+'BD1'!H1210</f>
        <v>NA</v>
      </c>
      <c r="J1210" s="1" t="s">
        <v>136</v>
      </c>
      <c r="K1210" s="1" t="s">
        <v>146</v>
      </c>
      <c r="L1210" s="1" t="s">
        <v>22</v>
      </c>
      <c r="M1210" s="1" t="s">
        <v>67</v>
      </c>
      <c r="N1210" s="4">
        <f>IFERROR(AVERAGEIFS('TE por AEA'!$H$2:$H$12257,'TE por AEA'!$A$2:$A$12257,'TE por AEA'!J1210,'TE por AEA'!$B$2:$B$12257,'TE por AEA'!K1210,'TE por AEA'!$F$2:$F$12257,'TE por AEA'!L1210),"No hay registro")</f>
        <v>1.605</v>
      </c>
      <c r="O1210" s="4"/>
      <c r="P1210" s="4"/>
      <c r="Q1210" s="4"/>
      <c r="R1210" s="4"/>
      <c r="S1210" s="4"/>
    </row>
    <row r="1211" spans="1:19">
      <c r="A1211" s="1" t="str">
        <f>+'BD1'!A1211</f>
        <v>Brunca</v>
      </c>
      <c r="B1211" s="1" t="str">
        <f>+'BD1'!B1211</f>
        <v>Puerto Jiménez</v>
      </c>
      <c r="C1211" s="1" t="str">
        <f>+'BD1'!C1211</f>
        <v>James Patrick Thompson Sánchez</v>
      </c>
      <c r="D1211" s="1">
        <f>+'BD1'!D1211</f>
        <v>37</v>
      </c>
      <c r="E1211" s="1" t="str">
        <f>+'BD1'!E1211</f>
        <v>Técnico</v>
      </c>
      <c r="F1211" s="1" t="str">
        <f>+'BD1'!F1211</f>
        <v>NAMA (café): muestreo y toma de datos en finca (por productor)</v>
      </c>
      <c r="G1211" s="1" t="str">
        <f>+'BD1'!G1211</f>
        <v>Sustantiva</v>
      </c>
      <c r="H1211" s="1" t="str">
        <f>+'BD1'!H1211</f>
        <v>NA</v>
      </c>
      <c r="J1211" s="1" t="s">
        <v>136</v>
      </c>
      <c r="K1211" s="1" t="s">
        <v>146</v>
      </c>
      <c r="L1211" s="1" t="s">
        <v>23</v>
      </c>
      <c r="M1211" s="1" t="s">
        <v>67</v>
      </c>
      <c r="N1211" s="4">
        <f>IFERROR(AVERAGEIFS('TE por AEA'!$H$2:$H$12257,'TE por AEA'!$A$2:$A$12257,'TE por AEA'!J1211,'TE por AEA'!$B$2:$B$12257,'TE por AEA'!K1211,'TE por AEA'!$F$2:$F$12257,'TE por AEA'!L1211),"No hay registro")</f>
        <v>1.8725000000000001</v>
      </c>
      <c r="O1211" s="4"/>
      <c r="P1211" s="4"/>
      <c r="Q1211" s="4"/>
      <c r="R1211" s="4"/>
      <c r="S1211" s="4"/>
    </row>
    <row r="1212" spans="1:19">
      <c r="A1212" s="1" t="str">
        <f>+'BD1'!A1212</f>
        <v>Brunca</v>
      </c>
      <c r="B1212" s="1" t="str">
        <f>+'BD1'!B1212</f>
        <v>Puerto Jiménez</v>
      </c>
      <c r="C1212" s="1" t="str">
        <f>+'BD1'!C1212</f>
        <v>James Patrick Thompson Sánchez</v>
      </c>
      <c r="D1212" s="1">
        <f>+'BD1'!D1212</f>
        <v>37</v>
      </c>
      <c r="E1212" s="1" t="str">
        <f>+'BD1'!E1212</f>
        <v>Técnico</v>
      </c>
      <c r="F1212" s="1" t="str">
        <f>+'BD1'!F1212</f>
        <v>NAMA (café): inclusión de datos al SisDNEA (por productor)</v>
      </c>
      <c r="G1212" s="1" t="str">
        <f>+'BD1'!G1212</f>
        <v>Sustantiva</v>
      </c>
      <c r="H1212" s="1" t="str">
        <f>+'BD1'!H1212</f>
        <v>NA</v>
      </c>
      <c r="J1212" s="1" t="s">
        <v>136</v>
      </c>
      <c r="K1212" s="1" t="s">
        <v>146</v>
      </c>
      <c r="L1212" s="1" t="s">
        <v>24</v>
      </c>
      <c r="M1212" s="1" t="s">
        <v>67</v>
      </c>
      <c r="N1212" s="4">
        <f>IFERROR(AVERAGEIFS('TE por AEA'!$H$2:$H$12257,'TE por AEA'!$A$2:$A$12257,'TE por AEA'!J1212,'TE por AEA'!$B$2:$B$12257,'TE por AEA'!K1212,'TE por AEA'!$F$2:$F$12257,'TE por AEA'!L1212),"No hay registro")</f>
        <v>0.93625000000000003</v>
      </c>
      <c r="O1212" s="4"/>
      <c r="P1212" s="4"/>
      <c r="Q1212" s="4"/>
      <c r="R1212" s="4"/>
      <c r="S1212" s="4"/>
    </row>
    <row r="1213" spans="1:19">
      <c r="A1213" s="1" t="str">
        <f>+'BD1'!A1213</f>
        <v>Brunca</v>
      </c>
      <c r="B1213" s="1" t="str">
        <f>+'BD1'!B1213</f>
        <v>Puerto Jiménez</v>
      </c>
      <c r="C1213" s="1" t="str">
        <f>+'BD1'!C1213</f>
        <v>James Patrick Thompson Sánchez</v>
      </c>
      <c r="D1213" s="1">
        <f>+'BD1'!D1213</f>
        <v>37</v>
      </c>
      <c r="E1213" s="1" t="str">
        <f>+'BD1'!E1213</f>
        <v>Técnico</v>
      </c>
      <c r="F1213" s="1" t="str">
        <f>+'BD1'!F1213</f>
        <v>NAMA (café): entrega de constancia de verificación del MRV a la persona productora (por productor)</v>
      </c>
      <c r="G1213" s="1" t="str">
        <f>+'BD1'!G1213</f>
        <v>Sustantiva</v>
      </c>
      <c r="H1213" s="1" t="str">
        <f>+'BD1'!H1213</f>
        <v>NA</v>
      </c>
      <c r="J1213" s="1" t="s">
        <v>136</v>
      </c>
      <c r="K1213" s="1" t="s">
        <v>146</v>
      </c>
      <c r="L1213" s="1" t="s">
        <v>25</v>
      </c>
      <c r="M1213" s="1" t="s">
        <v>67</v>
      </c>
      <c r="N1213" s="4">
        <f>IFERROR(AVERAGEIFS('TE por AEA'!$H$2:$H$12257,'TE por AEA'!$A$2:$A$12257,'TE por AEA'!J1213,'TE por AEA'!$B$2:$B$12257,'TE por AEA'!K1213,'TE por AEA'!$F$2:$F$12257,'TE por AEA'!L1213),"No hay registro")</f>
        <v>1.4712499999999999</v>
      </c>
      <c r="O1213" s="4"/>
      <c r="P1213" s="4"/>
      <c r="Q1213" s="4"/>
      <c r="R1213" s="4"/>
      <c r="S1213" s="4"/>
    </row>
    <row r="1214" spans="1:19">
      <c r="A1214" s="1" t="str">
        <f>+'BD1'!A1214</f>
        <v>Brunca</v>
      </c>
      <c r="B1214" s="1" t="str">
        <f>+'BD1'!B1214</f>
        <v>Puerto Jiménez</v>
      </c>
      <c r="C1214" s="1" t="str">
        <f>+'BD1'!C1214</f>
        <v>James Patrick Thompson Sánchez</v>
      </c>
      <c r="D1214" s="1">
        <f>+'BD1'!D1214</f>
        <v>37</v>
      </c>
      <c r="E1214" s="1" t="str">
        <f>+'BD1'!E1214</f>
        <v>Técnico</v>
      </c>
      <c r="F1214" s="1" t="str">
        <f>+'BD1'!F1214</f>
        <v>NAMA (ganadería): muestreo y toma de datos en finca (por productor)</v>
      </c>
      <c r="G1214" s="1" t="str">
        <f>+'BD1'!G1214</f>
        <v>Sustantiva</v>
      </c>
      <c r="H1214" s="1">
        <f>+'BD1'!H1214</f>
        <v>4.28</v>
      </c>
      <c r="J1214" s="1" t="s">
        <v>136</v>
      </c>
      <c r="K1214" s="1" t="s">
        <v>146</v>
      </c>
      <c r="L1214" s="1" t="s">
        <v>26</v>
      </c>
      <c r="M1214" s="1" t="s">
        <v>67</v>
      </c>
      <c r="N1214" s="4">
        <f>IFERROR(AVERAGEIFS('TE por AEA'!$H$2:$H$12257,'TE por AEA'!$A$2:$A$12257,'TE por AEA'!J1214,'TE por AEA'!$B$2:$B$12257,'TE por AEA'!K1214,'TE por AEA'!$F$2:$F$12257,'TE por AEA'!L1214),"No hay registro")</f>
        <v>3.2545850000000001</v>
      </c>
      <c r="O1214" s="4"/>
      <c r="P1214" s="4"/>
      <c r="Q1214" s="4"/>
      <c r="R1214" s="4"/>
      <c r="S1214" s="4"/>
    </row>
    <row r="1215" spans="1:19">
      <c r="A1215" s="1" t="str">
        <f>+'BD1'!A1215</f>
        <v>Brunca</v>
      </c>
      <c r="B1215" s="1" t="str">
        <f>+'BD1'!B1215</f>
        <v>Puerto Jiménez</v>
      </c>
      <c r="C1215" s="1" t="str">
        <f>+'BD1'!C1215</f>
        <v>James Patrick Thompson Sánchez</v>
      </c>
      <c r="D1215" s="1">
        <f>+'BD1'!D1215</f>
        <v>37</v>
      </c>
      <c r="E1215" s="1" t="str">
        <f>+'BD1'!E1215</f>
        <v>Técnico</v>
      </c>
      <c r="F1215" s="1" t="str">
        <f>+'BD1'!F1215</f>
        <v>NAMA (ganadería): inclusión de datos al SisDNEA (por productor)</v>
      </c>
      <c r="G1215" s="1" t="str">
        <f>+'BD1'!G1215</f>
        <v>Sustantiva</v>
      </c>
      <c r="H1215" s="1">
        <f>+'BD1'!H1215</f>
        <v>2.14</v>
      </c>
      <c r="J1215" s="1" t="s">
        <v>136</v>
      </c>
      <c r="K1215" s="1" t="s">
        <v>146</v>
      </c>
      <c r="L1215" s="1" t="s">
        <v>27</v>
      </c>
      <c r="M1215" s="1" t="s">
        <v>67</v>
      </c>
      <c r="N1215" s="4">
        <f>IFERROR(AVERAGEIFS('TE por AEA'!$H$2:$H$12257,'TE por AEA'!$A$2:$A$12257,'TE por AEA'!J1215,'TE por AEA'!$B$2:$B$12257,'TE por AEA'!K1215,'TE por AEA'!$F$2:$F$12257,'TE por AEA'!L1215),"No hay registro")</f>
        <v>0.93625000000000003</v>
      </c>
      <c r="O1215" s="4"/>
      <c r="P1215" s="4"/>
      <c r="Q1215" s="4"/>
      <c r="R1215" s="4"/>
      <c r="S1215" s="4"/>
    </row>
    <row r="1216" spans="1:19">
      <c r="A1216" s="1" t="str">
        <f>+'BD1'!A1216</f>
        <v>Brunca</v>
      </c>
      <c r="B1216" s="1" t="str">
        <f>+'BD1'!B1216</f>
        <v>Puerto Jiménez</v>
      </c>
      <c r="C1216" s="1" t="str">
        <f>+'BD1'!C1216</f>
        <v>James Patrick Thompson Sánchez</v>
      </c>
      <c r="D1216" s="1">
        <f>+'BD1'!D1216</f>
        <v>37</v>
      </c>
      <c r="E1216" s="1" t="str">
        <f>+'BD1'!E1216</f>
        <v>Técnico</v>
      </c>
      <c r="F1216" s="1" t="str">
        <f>+'BD1'!F1216</f>
        <v>NAMA (ganadería): entrega de constancia de verificación del MRV a la persona productora (por productor)</v>
      </c>
      <c r="G1216" s="1" t="str">
        <f>+'BD1'!G1216</f>
        <v>Sustantiva</v>
      </c>
      <c r="H1216" s="1">
        <f>+'BD1'!H1216</f>
        <v>1.07</v>
      </c>
      <c r="J1216" s="1" t="s">
        <v>136</v>
      </c>
      <c r="K1216" s="1" t="s">
        <v>146</v>
      </c>
      <c r="L1216" s="1" t="s">
        <v>28</v>
      </c>
      <c r="M1216" s="1" t="s">
        <v>67</v>
      </c>
      <c r="N1216" s="4">
        <f>IFERROR(AVERAGEIFS('TE por AEA'!$H$2:$H$12257,'TE por AEA'!$A$2:$A$12257,'TE por AEA'!J1216,'TE por AEA'!$B$2:$B$12257,'TE por AEA'!K1216,'TE por AEA'!$F$2:$F$12257,'TE por AEA'!L1216),"No hay registro")</f>
        <v>1.4712499999999999</v>
      </c>
      <c r="O1216" s="4"/>
      <c r="P1216" s="4"/>
      <c r="Q1216" s="4"/>
      <c r="R1216" s="4"/>
      <c r="S1216" s="4"/>
    </row>
    <row r="1217" spans="1:19">
      <c r="A1217" s="1" t="str">
        <f>+'BD1'!A1217</f>
        <v>Brunca</v>
      </c>
      <c r="B1217" s="1" t="str">
        <f>+'BD1'!B1217</f>
        <v>Puerto Jiménez</v>
      </c>
      <c r="C1217" s="1" t="str">
        <f>+'BD1'!C1217</f>
        <v>James Patrick Thompson Sánchez</v>
      </c>
      <c r="D1217" s="1">
        <f>+'BD1'!D1217</f>
        <v>37</v>
      </c>
      <c r="E1217" s="1" t="str">
        <f>+'BD1'!E1217</f>
        <v>Técnico</v>
      </c>
      <c r="F1217" s="1" t="str">
        <f>+'BD1'!F1217</f>
        <v>Producción sostenible: elaboración de la herramienta Tu Modelo, en el SisDNEA (por productor)</v>
      </c>
      <c r="G1217" s="1" t="str">
        <f>+'BD1'!G1217</f>
        <v>Sustantiva</v>
      </c>
      <c r="H1217" s="1" t="str">
        <f>+'BD1'!H1217</f>
        <v>NA</v>
      </c>
      <c r="J1217" s="1" t="s">
        <v>136</v>
      </c>
      <c r="K1217" s="1" t="s">
        <v>146</v>
      </c>
      <c r="L1217" s="1" t="s">
        <v>29</v>
      </c>
      <c r="M1217" s="1" t="s">
        <v>67</v>
      </c>
      <c r="N1217" s="4">
        <f>IFERROR(AVERAGEIFS('TE por AEA'!$H$2:$H$12257,'TE por AEA'!$A$2:$A$12257,'TE por AEA'!J1217,'TE por AEA'!$B$2:$B$12257,'TE por AEA'!K1217,'TE por AEA'!$F$2:$F$12257,'TE por AEA'!L1217),"No hay registro")</f>
        <v>3.0316700000000001</v>
      </c>
      <c r="O1217" s="4"/>
      <c r="P1217" s="4"/>
      <c r="Q1217" s="4"/>
      <c r="R1217" s="4"/>
      <c r="S1217" s="4"/>
    </row>
    <row r="1218" spans="1:19">
      <c r="A1218" s="1" t="str">
        <f>+'BD1'!A1218</f>
        <v>Brunca</v>
      </c>
      <c r="B1218" s="1" t="str">
        <f>+'BD1'!B1218</f>
        <v>Puerto Jiménez</v>
      </c>
      <c r="C1218" s="1" t="str">
        <f>+'BD1'!C1218</f>
        <v>James Patrick Thompson Sánchez</v>
      </c>
      <c r="D1218" s="1">
        <f>+'BD1'!D1218</f>
        <v>37</v>
      </c>
      <c r="E1218" s="1" t="str">
        <f>+'BD1'!E1218</f>
        <v>Técnico</v>
      </c>
      <c r="F1218" s="1" t="str">
        <f>+'BD1'!F1218</f>
        <v>Producción sostenible: entregar certificado al productor e incluirlo en el expediente físico (por productor)</v>
      </c>
      <c r="G1218" s="1" t="str">
        <f>+'BD1'!G1218</f>
        <v>Sustantiva</v>
      </c>
      <c r="H1218" s="1" t="str">
        <f>+'BD1'!H1218</f>
        <v>NA</v>
      </c>
      <c r="J1218" s="1" t="s">
        <v>136</v>
      </c>
      <c r="K1218" s="1" t="s">
        <v>146</v>
      </c>
      <c r="L1218" s="1" t="s">
        <v>30</v>
      </c>
      <c r="M1218" s="1" t="s">
        <v>67</v>
      </c>
      <c r="N1218" s="4">
        <f>IFERROR(AVERAGEIFS('TE por AEA'!$H$2:$H$12257,'TE por AEA'!$A$2:$A$12257,'TE por AEA'!J1218,'TE por AEA'!$B$2:$B$12257,'TE por AEA'!K1218,'TE por AEA'!$F$2:$F$12257,'TE por AEA'!L1218),"No hay registro")</f>
        <v>2.14</v>
      </c>
      <c r="O1218" s="4"/>
      <c r="P1218" s="4"/>
      <c r="Q1218" s="4"/>
      <c r="R1218" s="4"/>
      <c r="S1218" s="4"/>
    </row>
    <row r="1219" spans="1:19">
      <c r="A1219" s="1" t="str">
        <f>+'BD1'!A1219</f>
        <v>Brunca</v>
      </c>
      <c r="B1219" s="1" t="str">
        <f>+'BD1'!B1219</f>
        <v>Puerto Jiménez</v>
      </c>
      <c r="C1219" s="1" t="str">
        <f>+'BD1'!C1219</f>
        <v>James Patrick Thompson Sánchez</v>
      </c>
      <c r="D1219" s="1">
        <f>+'BD1'!D1219</f>
        <v>37</v>
      </c>
      <c r="E1219" s="1" t="str">
        <f>+'BD1'!E1219</f>
        <v>Técnico</v>
      </c>
      <c r="F1219" s="1" t="str">
        <f>+'BD1'!F1219</f>
        <v>RBAyP y RBAO: divulgación del programa de incentivos (por acción de divulgación)</v>
      </c>
      <c r="G1219" s="1" t="str">
        <f>+'BD1'!G1219</f>
        <v>Sustantiva</v>
      </c>
      <c r="H1219" s="1" t="str">
        <f>+'BD1'!H1219</f>
        <v>NA</v>
      </c>
      <c r="J1219" s="1" t="s">
        <v>136</v>
      </c>
      <c r="K1219" s="1" t="s">
        <v>146</v>
      </c>
      <c r="L1219" s="1" t="s">
        <v>31</v>
      </c>
      <c r="M1219" s="1" t="s">
        <v>67</v>
      </c>
      <c r="N1219" s="4">
        <f>IFERROR(AVERAGEIFS('TE por AEA'!$H$2:$H$12257,'TE por AEA'!$A$2:$A$12257,'TE por AEA'!J1219,'TE por AEA'!$B$2:$B$12257,'TE por AEA'!K1219,'TE por AEA'!$F$2:$F$12257,'TE por AEA'!L1219),"No hay registro")</f>
        <v>2.0508299999999999</v>
      </c>
      <c r="O1219" s="4"/>
      <c r="P1219" s="4"/>
      <c r="Q1219" s="4"/>
      <c r="R1219" s="4"/>
      <c r="S1219" s="4"/>
    </row>
    <row r="1220" spans="1:19">
      <c r="A1220" s="1" t="str">
        <f>+'BD1'!A1220</f>
        <v>Brunca</v>
      </c>
      <c r="B1220" s="1" t="str">
        <f>+'BD1'!B1220</f>
        <v>Puerto Jiménez</v>
      </c>
      <c r="C1220" s="1" t="str">
        <f>+'BD1'!C1220</f>
        <v>James Patrick Thompson Sánchez</v>
      </c>
      <c r="D1220" s="1">
        <f>+'BD1'!D1220</f>
        <v>37</v>
      </c>
      <c r="E1220" s="1" t="str">
        <f>+'BD1'!E1220</f>
        <v>Técnico</v>
      </c>
      <c r="F1220" s="1" t="str">
        <f>+'BD1'!F1220</f>
        <v>RBAyP y RBAO: completar formularios para recibir incentivos económicos (por productor)</v>
      </c>
      <c r="G1220" s="1" t="str">
        <f>+'BD1'!G1220</f>
        <v>Sustantiva</v>
      </c>
      <c r="H1220" s="1" t="str">
        <f>+'BD1'!H1220</f>
        <v>NA</v>
      </c>
      <c r="J1220" s="1" t="s">
        <v>136</v>
      </c>
      <c r="K1220" s="1" t="s">
        <v>146</v>
      </c>
      <c r="L1220" s="1" t="s">
        <v>32</v>
      </c>
      <c r="M1220" s="1" t="s">
        <v>67</v>
      </c>
      <c r="N1220" s="4">
        <f>IFERROR(AVERAGEIFS('TE por AEA'!$H$2:$H$12257,'TE por AEA'!$A$2:$A$12257,'TE por AEA'!J1220,'TE por AEA'!$B$2:$B$12257,'TE por AEA'!K1220,'TE por AEA'!$F$2:$F$12257,'TE por AEA'!L1220),"No hay registro")</f>
        <v>3.21</v>
      </c>
      <c r="O1220" s="4"/>
      <c r="P1220" s="4"/>
      <c r="Q1220" s="4"/>
      <c r="R1220" s="4"/>
      <c r="S1220" s="4"/>
    </row>
    <row r="1221" spans="1:19">
      <c r="A1221" s="1" t="str">
        <f>+'BD1'!A1221</f>
        <v>Brunca</v>
      </c>
      <c r="B1221" s="1" t="str">
        <f>+'BD1'!B1221</f>
        <v>Puerto Jiménez</v>
      </c>
      <c r="C1221" s="1" t="str">
        <f>+'BD1'!C1221</f>
        <v>James Patrick Thompson Sánchez</v>
      </c>
      <c r="D1221" s="1">
        <f>+'BD1'!D1221</f>
        <v>37</v>
      </c>
      <c r="E1221" s="1" t="str">
        <f>+'BD1'!E1221</f>
        <v>Técnico</v>
      </c>
      <c r="F1221" s="1" t="str">
        <f>+'BD1'!F1221</f>
        <v>RBAyP y RBAO: revisión de las solicitudes del programa de incentivos económicos (por productor)</v>
      </c>
      <c r="G1221" s="1" t="str">
        <f>+'BD1'!G1221</f>
        <v>Sustantiva</v>
      </c>
      <c r="H1221" s="1" t="str">
        <f>+'BD1'!H1221</f>
        <v>NA</v>
      </c>
      <c r="J1221" s="1" t="s">
        <v>136</v>
      </c>
      <c r="K1221" s="1" t="s">
        <v>146</v>
      </c>
      <c r="L1221" s="1" t="s">
        <v>33</v>
      </c>
      <c r="M1221" s="1" t="s">
        <v>67</v>
      </c>
      <c r="N1221" s="4" t="str">
        <f>IFERROR(AVERAGEIFS('TE por AEA'!$H$2:$H$12257,'TE por AEA'!$A$2:$A$12257,'TE por AEA'!J1221,'TE por AEA'!$B$2:$B$12257,'TE por AEA'!K1221,'TE por AEA'!$F$2:$F$12257,'TE por AEA'!L1221),"No hay registro")</f>
        <v>No hay registro</v>
      </c>
      <c r="O1221" s="4"/>
      <c r="P1221" s="4"/>
      <c r="Q1221" s="4"/>
      <c r="R1221" s="4"/>
      <c r="S1221" s="4"/>
    </row>
    <row r="1222" spans="1:19">
      <c r="A1222" s="1" t="str">
        <f>+'BD1'!A1222</f>
        <v>Brunca</v>
      </c>
      <c r="B1222" s="1" t="str">
        <f>+'BD1'!B1222</f>
        <v>Puerto Jiménez</v>
      </c>
      <c r="C1222" s="1" t="str">
        <f>+'BD1'!C1222</f>
        <v>James Patrick Thompson Sánchez</v>
      </c>
      <c r="D1222" s="1">
        <f>+'BD1'!D1222</f>
        <v>37</v>
      </c>
      <c r="E1222" s="1" t="str">
        <f>+'BD1'!E1222</f>
        <v>Técnico</v>
      </c>
      <c r="F1222" s="1" t="str">
        <f>+'BD1'!F1222</f>
        <v>RBAyP y RBAO: visita a finca para verificación (por visita por productor)</v>
      </c>
      <c r="G1222" s="1" t="str">
        <f>+'BD1'!G1222</f>
        <v>Sustantiva</v>
      </c>
      <c r="H1222" s="1" t="str">
        <f>+'BD1'!H1222</f>
        <v>NA</v>
      </c>
      <c r="J1222" s="1" t="s">
        <v>136</v>
      </c>
      <c r="K1222" s="1" t="s">
        <v>146</v>
      </c>
      <c r="L1222" s="1" t="s">
        <v>34</v>
      </c>
      <c r="M1222" s="1" t="s">
        <v>67</v>
      </c>
      <c r="N1222" s="4">
        <f>IFERROR(AVERAGEIFS('TE por AEA'!$H$2:$H$12257,'TE por AEA'!$A$2:$A$12257,'TE por AEA'!J1222,'TE por AEA'!$B$2:$B$12257,'TE por AEA'!K1222,'TE por AEA'!$F$2:$F$12257,'TE por AEA'!L1222),"No hay registro")</f>
        <v>2.14</v>
      </c>
      <c r="O1222" s="4"/>
      <c r="P1222" s="4"/>
      <c r="Q1222" s="4"/>
      <c r="R1222" s="4"/>
      <c r="S1222" s="4"/>
    </row>
    <row r="1223" spans="1:19">
      <c r="A1223" s="1" t="str">
        <f>+'BD1'!A1223</f>
        <v>Brunca</v>
      </c>
      <c r="B1223" s="1" t="str">
        <f>+'BD1'!B1223</f>
        <v>Puerto Jiménez</v>
      </c>
      <c r="C1223" s="1" t="str">
        <f>+'BD1'!C1223</f>
        <v>James Patrick Thompson Sánchez</v>
      </c>
      <c r="D1223" s="1">
        <f>+'BD1'!D1223</f>
        <v>37</v>
      </c>
      <c r="E1223" s="1" t="str">
        <f>+'BD1'!E1223</f>
        <v>Técnico</v>
      </c>
      <c r="F1223" s="1" t="str">
        <f>+'BD1'!F1223</f>
        <v>Productores ocasionales: asistencia técnica individual (por productor)</v>
      </c>
      <c r="G1223" s="1" t="str">
        <f>+'BD1'!G1223</f>
        <v>Sustantiva</v>
      </c>
      <c r="H1223" s="1">
        <f>+'BD1'!H1223</f>
        <v>1.605</v>
      </c>
      <c r="J1223" s="1" t="s">
        <v>136</v>
      </c>
      <c r="K1223" s="1" t="s">
        <v>146</v>
      </c>
      <c r="L1223" s="1" t="s">
        <v>35</v>
      </c>
      <c r="M1223" s="1" t="s">
        <v>67</v>
      </c>
      <c r="N1223" s="4">
        <f>IFERROR(AVERAGEIFS('TE por AEA'!$H$2:$H$12257,'TE por AEA'!$A$2:$A$12257,'TE por AEA'!J1223,'TE por AEA'!$B$2:$B$12257,'TE por AEA'!K1223,'TE por AEA'!$F$2:$F$12257,'TE por AEA'!L1223),"No hay registro")</f>
        <v>3.2545850000000005</v>
      </c>
      <c r="O1223" s="4"/>
      <c r="P1223" s="4"/>
      <c r="Q1223" s="4"/>
      <c r="R1223" s="4"/>
      <c r="S1223" s="4"/>
    </row>
    <row r="1224" spans="1:19">
      <c r="A1224" s="1" t="str">
        <f>+'BD1'!A1224</f>
        <v>Brunca</v>
      </c>
      <c r="B1224" s="1" t="str">
        <f>+'BD1'!B1224</f>
        <v>Puerto Jiménez</v>
      </c>
      <c r="C1224" s="1" t="str">
        <f>+'BD1'!C1224</f>
        <v>James Patrick Thompson Sánchez</v>
      </c>
      <c r="D1224" s="1">
        <f>+'BD1'!D1224</f>
        <v>37</v>
      </c>
      <c r="E1224" s="1" t="str">
        <f>+'BD1'!E1224</f>
        <v>Técnico</v>
      </c>
      <c r="F1224" s="1" t="str">
        <f>+'BD1'!F1224</f>
        <v>Productores ocasionales: asistencia técnica grupal (por asistencia a grupo)</v>
      </c>
      <c r="G1224" s="1" t="str">
        <f>+'BD1'!G1224</f>
        <v>Sustantiva</v>
      </c>
      <c r="H1224" s="1">
        <f>+'BD1'!H1224</f>
        <v>6.42</v>
      </c>
      <c r="J1224" s="1" t="s">
        <v>136</v>
      </c>
      <c r="K1224" s="1" t="s">
        <v>146</v>
      </c>
      <c r="L1224" s="1" t="s">
        <v>36</v>
      </c>
      <c r="M1224" s="1" t="s">
        <v>67</v>
      </c>
      <c r="N1224" s="4">
        <f>IFERROR(AVERAGEIFS('TE por AEA'!$H$2:$H$12257,'TE por AEA'!$A$2:$A$12257,'TE por AEA'!J1224,'TE por AEA'!$B$2:$B$12257,'TE por AEA'!K1224,'TE por AEA'!$F$2:$F$12257,'TE por AEA'!L1224),"No hay registro")</f>
        <v>2.7641650000000002</v>
      </c>
      <c r="O1224" s="4"/>
      <c r="P1224" s="4"/>
      <c r="Q1224" s="4"/>
      <c r="R1224" s="4"/>
      <c r="S1224" s="4"/>
    </row>
    <row r="1225" spans="1:19">
      <c r="A1225" s="1" t="str">
        <f>+'BD1'!A1225</f>
        <v>Brunca</v>
      </c>
      <c r="B1225" s="1" t="str">
        <f>+'BD1'!B1225</f>
        <v>Puerto Jiménez</v>
      </c>
      <c r="C1225" s="1" t="str">
        <f>+'BD1'!C1225</f>
        <v>James Patrick Thompson Sánchez</v>
      </c>
      <c r="D1225" s="1">
        <f>+'BD1'!D1225</f>
        <v>37</v>
      </c>
      <c r="E1225" s="1" t="str">
        <f>+'BD1'!E1225</f>
        <v>Técnico</v>
      </c>
      <c r="F1225" s="1" t="str">
        <f>+'BD1'!F1225</f>
        <v>Productores ocasionales: servicios de extensión de información digitales y virtuales (por productor)</v>
      </c>
      <c r="G1225" s="1" t="str">
        <f>+'BD1'!G1225</f>
        <v>Sustantiva</v>
      </c>
      <c r="H1225" s="1">
        <f>+'BD1'!H1225</f>
        <v>0.57957999999999998</v>
      </c>
      <c r="J1225" s="1" t="s">
        <v>136</v>
      </c>
      <c r="K1225" s="1" t="s">
        <v>146</v>
      </c>
      <c r="L1225" s="1" t="s">
        <v>37</v>
      </c>
      <c r="M1225" s="1" t="s">
        <v>67</v>
      </c>
      <c r="N1225" s="4">
        <f>IFERROR(AVERAGEIFS('TE por AEA'!$H$2:$H$12257,'TE por AEA'!$A$2:$A$12257,'TE por AEA'!J1225,'TE por AEA'!$B$2:$B$12257,'TE por AEA'!K1225,'TE por AEA'!$F$2:$F$12257,'TE por AEA'!L1225),"No hay registro")</f>
        <v>0.37896000000000002</v>
      </c>
      <c r="O1225" s="4"/>
      <c r="P1225" s="4"/>
      <c r="Q1225" s="4"/>
      <c r="R1225" s="4"/>
      <c r="S1225" s="4"/>
    </row>
    <row r="1226" spans="1:19">
      <c r="A1226" s="1" t="str">
        <f>+'BD1'!A1226</f>
        <v>Brunca</v>
      </c>
      <c r="B1226" s="1" t="str">
        <f>+'BD1'!B1226</f>
        <v>Puerto Jiménez</v>
      </c>
      <c r="C1226" s="1" t="str">
        <f>+'BD1'!C1226</f>
        <v>James Patrick Thompson Sánchez</v>
      </c>
      <c r="D1226" s="1">
        <f>+'BD1'!D1226</f>
        <v>37</v>
      </c>
      <c r="E1226" s="1" t="str">
        <f>+'BD1'!E1226</f>
        <v>Técnico</v>
      </c>
      <c r="F1226" s="1" t="str">
        <f>+'BD1'!F1226</f>
        <v>Proyectos financiados con fondos públicos y transferencia MAG: apoyo en la formulación de proyectos de personas productoras (acumulado efectivo por proyecto)</v>
      </c>
      <c r="G1226" s="1" t="str">
        <f>+'BD1'!G1226</f>
        <v>Sustantiva</v>
      </c>
      <c r="H1226" s="1">
        <f>+'BD1'!H1226</f>
        <v>12.84</v>
      </c>
      <c r="J1226" s="1" t="s">
        <v>136</v>
      </c>
      <c r="K1226" s="1" t="s">
        <v>146</v>
      </c>
      <c r="L1226" s="1" t="s">
        <v>38</v>
      </c>
      <c r="M1226" s="1" t="s">
        <v>67</v>
      </c>
      <c r="N1226" s="4">
        <f>IFERROR(AVERAGEIFS('TE por AEA'!$H$2:$H$12257,'TE por AEA'!$A$2:$A$12257,'TE por AEA'!J1226,'TE por AEA'!$B$2:$B$12257,'TE por AEA'!K1226,'TE por AEA'!$F$2:$F$12257,'TE por AEA'!L1226),"No hay registro")</f>
        <v>7.6683300000000001</v>
      </c>
      <c r="O1226" s="4"/>
      <c r="P1226" s="4"/>
      <c r="Q1226" s="4"/>
      <c r="R1226" s="4"/>
      <c r="S1226" s="4"/>
    </row>
    <row r="1227" spans="1:19">
      <c r="A1227" s="1" t="str">
        <f>+'BD1'!A1227</f>
        <v>Brunca</v>
      </c>
      <c r="B1227" s="1" t="str">
        <f>+'BD1'!B1227</f>
        <v>Puerto Jiménez</v>
      </c>
      <c r="C1227" s="1" t="str">
        <f>+'BD1'!C1227</f>
        <v>James Patrick Thompson Sánchez</v>
      </c>
      <c r="D1227" s="1">
        <f>+'BD1'!D1227</f>
        <v>37</v>
      </c>
      <c r="E1227" s="1" t="str">
        <f>+'BD1'!E1227</f>
        <v>Técnico</v>
      </c>
      <c r="F1227" s="1" t="str">
        <f>+'BD1'!F1227</f>
        <v>Proyectos financiados con fondos públicos y transferencia MAG: apoyo en la formulación de proyectos de organizaciones (acumulado efectivo por proyecto)</v>
      </c>
      <c r="G1227" s="1" t="str">
        <f>+'BD1'!G1227</f>
        <v>Sustantiva</v>
      </c>
      <c r="H1227" s="1">
        <f>+'BD1'!H1227</f>
        <v>45.296669999999999</v>
      </c>
      <c r="J1227" s="1" t="s">
        <v>136</v>
      </c>
      <c r="K1227" s="1" t="s">
        <v>146</v>
      </c>
      <c r="L1227" s="1" t="s">
        <v>39</v>
      </c>
      <c r="M1227" s="1" t="s">
        <v>67</v>
      </c>
      <c r="N1227" s="4">
        <f>IFERROR(AVERAGEIFS('TE por AEA'!$H$2:$H$12257,'TE por AEA'!$A$2:$A$12257,'TE por AEA'!J1227,'TE por AEA'!$B$2:$B$12257,'TE por AEA'!K1227,'TE por AEA'!$F$2:$F$12257,'TE por AEA'!L1227),"No hay registro")</f>
        <v>16.05</v>
      </c>
      <c r="O1227" s="4"/>
      <c r="P1227" s="4"/>
      <c r="Q1227" s="4"/>
      <c r="R1227" s="4"/>
      <c r="S1227" s="4"/>
    </row>
    <row r="1228" spans="1:19">
      <c r="A1228" s="1" t="str">
        <f>+'BD1'!A1228</f>
        <v>Brunca</v>
      </c>
      <c r="B1228" s="1" t="str">
        <f>+'BD1'!B1228</f>
        <v>Puerto Jiménez</v>
      </c>
      <c r="C1228" s="1" t="str">
        <f>+'BD1'!C1228</f>
        <v>James Patrick Thompson Sánchez</v>
      </c>
      <c r="D1228" s="1">
        <f>+'BD1'!D1228</f>
        <v>37</v>
      </c>
      <c r="E1228" s="1" t="str">
        <f>+'BD1'!E1228</f>
        <v>Técnico</v>
      </c>
      <c r="F1228" s="1" t="str">
        <f>+'BD1'!F1228</f>
        <v>Proyectos financiados con fondos públicos: seguimiento técnico (por visita a proyecto)</v>
      </c>
      <c r="G1228" s="1" t="str">
        <f>+'BD1'!G1228</f>
        <v>Sustantiva</v>
      </c>
      <c r="H1228" s="1">
        <f>+'BD1'!H1228</f>
        <v>1.605</v>
      </c>
      <c r="J1228" s="1" t="s">
        <v>136</v>
      </c>
      <c r="K1228" s="1" t="s">
        <v>146</v>
      </c>
      <c r="L1228" s="1" t="s">
        <v>40</v>
      </c>
      <c r="M1228" s="1" t="s">
        <v>67</v>
      </c>
      <c r="N1228" s="4">
        <f>IFERROR(AVERAGEIFS('TE por AEA'!$H$2:$H$12257,'TE por AEA'!$A$2:$A$12257,'TE por AEA'!J1228,'TE por AEA'!$B$2:$B$12257,'TE por AEA'!K1228,'TE por AEA'!$F$2:$F$12257,'TE por AEA'!L1228),"No hay registro")</f>
        <v>2.2737499999999997</v>
      </c>
      <c r="O1228" s="4"/>
      <c r="P1228" s="4"/>
      <c r="Q1228" s="4"/>
      <c r="R1228" s="4"/>
      <c r="S1228" s="4"/>
    </row>
    <row r="1229" spans="1:19">
      <c r="A1229" s="1" t="str">
        <f>+'BD1'!A1229</f>
        <v>Brunca</v>
      </c>
      <c r="B1229" s="1" t="str">
        <f>+'BD1'!B1229</f>
        <v>Puerto Jiménez</v>
      </c>
      <c r="C1229" s="1" t="str">
        <f>+'BD1'!C1229</f>
        <v>James Patrick Thompson Sánchez</v>
      </c>
      <c r="D1229" s="1">
        <f>+'BD1'!D1229</f>
        <v>37</v>
      </c>
      <c r="E1229" s="1" t="str">
        <f>+'BD1'!E1229</f>
        <v>Técnico</v>
      </c>
      <c r="F1229" s="1" t="str">
        <f>+'BD1'!F1229</f>
        <v>Elaboración de informes trimestrales, semestrales y anuales PAO (por informe)</v>
      </c>
      <c r="G1229" s="1" t="str">
        <f>+'BD1'!G1229</f>
        <v>Administrativa</v>
      </c>
      <c r="H1229" s="1">
        <f>+'BD1'!H1229</f>
        <v>12.84</v>
      </c>
      <c r="J1229" s="1" t="s">
        <v>136</v>
      </c>
      <c r="K1229" s="1" t="s">
        <v>146</v>
      </c>
      <c r="L1229" s="1" t="s">
        <v>41</v>
      </c>
      <c r="M1229" s="1" t="s">
        <v>68</v>
      </c>
      <c r="N1229" s="4">
        <f>IFERROR(AVERAGEIFS('TE por AEA'!$H$2:$H$12257,'TE por AEA'!$A$2:$A$12257,'TE por AEA'!J1229,'TE por AEA'!$B$2:$B$12257,'TE por AEA'!K1229,'TE por AEA'!$F$2:$F$12257,'TE por AEA'!L1229),"No hay registro")</f>
        <v>9.4962499999999999</v>
      </c>
      <c r="O1229" s="4"/>
      <c r="P1229" s="4"/>
      <c r="Q1229" s="4"/>
      <c r="R1229" s="4"/>
      <c r="S1229" s="4"/>
    </row>
    <row r="1230" spans="1:19">
      <c r="A1230" s="1" t="str">
        <f>+'BD1'!A1230</f>
        <v>Brunca</v>
      </c>
      <c r="B1230" s="1" t="str">
        <f>+'BD1'!B1230</f>
        <v>Puerto Jiménez</v>
      </c>
      <c r="C1230" s="1" t="str">
        <f>+'BD1'!C1230</f>
        <v>James Patrick Thompson Sánchez</v>
      </c>
      <c r="D1230" s="1">
        <f>+'BD1'!D1230</f>
        <v>37</v>
      </c>
      <c r="E1230" s="1" t="str">
        <f>+'BD1'!E1230</f>
        <v>Técnico</v>
      </c>
      <c r="F1230" s="1" t="str">
        <f>+'BD1'!F1230</f>
        <v>Seguimiento a los PAO de los funcionarios a su cargo (por funcionario)</v>
      </c>
      <c r="G1230" s="1" t="str">
        <f>+'BD1'!G1230</f>
        <v>Administrativa</v>
      </c>
      <c r="H1230" s="1" t="str">
        <f>+'BD1'!H1230</f>
        <v>NA</v>
      </c>
      <c r="J1230" s="1" t="s">
        <v>136</v>
      </c>
      <c r="K1230" s="1" t="s">
        <v>146</v>
      </c>
      <c r="L1230" s="1" t="s">
        <v>42</v>
      </c>
      <c r="M1230" s="1" t="s">
        <v>68</v>
      </c>
      <c r="N1230" s="4">
        <f>IFERROR(AVERAGEIFS('TE por AEA'!$H$2:$H$12257,'TE por AEA'!$A$2:$A$12257,'TE por AEA'!J1230,'TE por AEA'!$B$2:$B$12257,'TE por AEA'!K1230,'TE por AEA'!$F$2:$F$12257,'TE por AEA'!L1230),"No hay registro")</f>
        <v>3.3883299999999998</v>
      </c>
      <c r="O1230" s="4"/>
      <c r="P1230" s="4"/>
      <c r="Q1230" s="4"/>
      <c r="R1230" s="4"/>
      <c r="S1230" s="4"/>
    </row>
    <row r="1231" spans="1:19">
      <c r="A1231" s="1" t="str">
        <f>+'BD1'!A1231</f>
        <v>Brunca</v>
      </c>
      <c r="B1231" s="1" t="str">
        <f>+'BD1'!B1231</f>
        <v>Puerto Jiménez</v>
      </c>
      <c r="C1231" s="1" t="str">
        <f>+'BD1'!C1231</f>
        <v>James Patrick Thompson Sánchez</v>
      </c>
      <c r="D1231" s="1">
        <f>+'BD1'!D1231</f>
        <v>37</v>
      </c>
      <c r="E1231" s="1" t="str">
        <f>+'BD1'!E1231</f>
        <v>Técnico</v>
      </c>
      <c r="F1231" s="1" t="str">
        <f>+'BD1'!F1231</f>
        <v>Inscripción y actualización de PYMPA (por productor)</v>
      </c>
      <c r="G1231" s="1" t="str">
        <f>+'BD1'!G1231</f>
        <v>Sustantiva</v>
      </c>
      <c r="H1231" s="1">
        <f>+'BD1'!H1231</f>
        <v>1.96167</v>
      </c>
      <c r="J1231" s="1" t="s">
        <v>136</v>
      </c>
      <c r="K1231" s="1" t="s">
        <v>146</v>
      </c>
      <c r="L1231" s="1" t="s">
        <v>43</v>
      </c>
      <c r="M1231" s="1" t="s">
        <v>67</v>
      </c>
      <c r="N1231" s="4">
        <f>IFERROR(AVERAGEIFS('TE por AEA'!$H$2:$H$12257,'TE por AEA'!$A$2:$A$12257,'TE por AEA'!J1231,'TE por AEA'!$B$2:$B$12257,'TE por AEA'!K1231,'TE por AEA'!$F$2:$F$12257,'TE por AEA'!L1231),"No hay registro")</f>
        <v>0.75792000000000004</v>
      </c>
      <c r="O1231" s="4"/>
      <c r="P1231" s="4"/>
      <c r="Q1231" s="4"/>
      <c r="R1231" s="4"/>
      <c r="S1231" s="4"/>
    </row>
    <row r="1232" spans="1:19">
      <c r="A1232" s="1" t="str">
        <f>+'BD1'!A1232</f>
        <v>Brunca</v>
      </c>
      <c r="B1232" s="1" t="str">
        <f>+'BD1'!B1232</f>
        <v>Puerto Jiménez</v>
      </c>
      <c r="C1232" s="1" t="str">
        <f>+'BD1'!C1232</f>
        <v>James Patrick Thompson Sánchez</v>
      </c>
      <c r="D1232" s="1">
        <f>+'BD1'!D1232</f>
        <v>37</v>
      </c>
      <c r="E1232" s="1" t="str">
        <f>+'BD1'!E1232</f>
        <v>Técnico</v>
      </c>
      <c r="F1232" s="1" t="str">
        <f>+'BD1'!F1232</f>
        <v>Certificaciones para la Declaración de Bienes Inmuebles ante las municipalidades (por trámite)</v>
      </c>
      <c r="G1232" s="1" t="str">
        <f>+'BD1'!G1232</f>
        <v>Sustantiva</v>
      </c>
      <c r="H1232" s="1" t="str">
        <f>+'BD1'!H1232</f>
        <v>NA</v>
      </c>
      <c r="J1232" s="1" t="s">
        <v>136</v>
      </c>
      <c r="K1232" s="1" t="s">
        <v>146</v>
      </c>
      <c r="L1232" s="1" t="s">
        <v>44</v>
      </c>
      <c r="M1232" s="1" t="s">
        <v>67</v>
      </c>
      <c r="N1232" s="4" t="str">
        <f>IFERROR(AVERAGEIFS('TE por AEA'!$H$2:$H$12257,'TE por AEA'!$A$2:$A$12257,'TE por AEA'!J1232,'TE por AEA'!$B$2:$B$12257,'TE por AEA'!K1232,'TE por AEA'!$F$2:$F$12257,'TE por AEA'!L1232),"No hay registro")</f>
        <v>No hay registro</v>
      </c>
      <c r="O1232" s="4"/>
      <c r="P1232" s="4"/>
      <c r="Q1232" s="4"/>
      <c r="R1232" s="4"/>
      <c r="S1232" s="4"/>
    </row>
    <row r="1233" spans="1:19">
      <c r="A1233" s="1" t="str">
        <f>+'BD1'!A1233</f>
        <v>Brunca</v>
      </c>
      <c r="B1233" s="1" t="str">
        <f>+'BD1'!B1233</f>
        <v>Puerto Jiménez</v>
      </c>
      <c r="C1233" s="1" t="str">
        <f>+'BD1'!C1233</f>
        <v>James Patrick Thompson Sánchez</v>
      </c>
      <c r="D1233" s="1">
        <f>+'BD1'!D1233</f>
        <v>37</v>
      </c>
      <c r="E1233" s="1" t="str">
        <f>+'BD1'!E1233</f>
        <v>Técnico</v>
      </c>
      <c r="F1233" s="1" t="str">
        <f>+'BD1'!F1233</f>
        <v>Participación en reuniones EREA (por reunión)</v>
      </c>
      <c r="G1233" s="1" t="str">
        <f>+'BD1'!G1233</f>
        <v>Administrativa</v>
      </c>
      <c r="H1233" s="1">
        <f>+'BD1'!H1233</f>
        <v>6.2416700000000001</v>
      </c>
      <c r="J1233" s="1" t="s">
        <v>136</v>
      </c>
      <c r="K1233" s="1" t="s">
        <v>146</v>
      </c>
      <c r="L1233" s="1" t="s">
        <v>45</v>
      </c>
      <c r="M1233" s="1" t="s">
        <v>68</v>
      </c>
      <c r="N1233" s="4">
        <f>IFERROR(AVERAGEIFS('TE por AEA'!$H$2:$H$12257,'TE por AEA'!$A$2:$A$12257,'TE por AEA'!J1233,'TE por AEA'!$B$2:$B$12257,'TE por AEA'!K1233,'TE por AEA'!$F$2:$F$12257,'TE por AEA'!L1233),"No hay registro")</f>
        <v>7.49</v>
      </c>
      <c r="O1233" s="4"/>
      <c r="P1233" s="4"/>
      <c r="Q1233" s="4"/>
      <c r="R1233" s="4"/>
      <c r="S1233" s="4"/>
    </row>
    <row r="1234" spans="1:19">
      <c r="A1234" s="1" t="str">
        <f>+'BD1'!A1234</f>
        <v>Brunca</v>
      </c>
      <c r="B1234" s="1" t="str">
        <f>+'BD1'!B1234</f>
        <v>Puerto Jiménez</v>
      </c>
      <c r="C1234" s="1" t="str">
        <f>+'BD1'!C1234</f>
        <v>James Patrick Thompson Sánchez</v>
      </c>
      <c r="D1234" s="1">
        <f>+'BD1'!D1234</f>
        <v>37</v>
      </c>
      <c r="E1234" s="1" t="str">
        <f>+'BD1'!E1234</f>
        <v>Técnico</v>
      </c>
      <c r="F1234" s="1" t="str">
        <f>+'BD1'!F1234</f>
        <v>Participación en grupos técnicos o comisiones (por reunión)</v>
      </c>
      <c r="G1234" s="1" t="str">
        <f>+'BD1'!G1234</f>
        <v>Sustantiva</v>
      </c>
      <c r="H1234" s="1">
        <f>+'BD1'!H1234</f>
        <v>3.92333</v>
      </c>
      <c r="J1234" s="1" t="s">
        <v>136</v>
      </c>
      <c r="K1234" s="1" t="s">
        <v>146</v>
      </c>
      <c r="L1234" s="1" t="s">
        <v>46</v>
      </c>
      <c r="M1234" s="1" t="s">
        <v>67</v>
      </c>
      <c r="N1234" s="4">
        <f>IFERROR(AVERAGEIFS('TE por AEA'!$H$2:$H$12257,'TE por AEA'!$A$2:$A$12257,'TE por AEA'!J1234,'TE por AEA'!$B$2:$B$12257,'TE por AEA'!K1234,'TE por AEA'!$F$2:$F$12257,'TE por AEA'!L1234),"No hay registro")</f>
        <v>4.28</v>
      </c>
      <c r="O1234" s="4"/>
      <c r="P1234" s="4"/>
      <c r="Q1234" s="4"/>
      <c r="R1234" s="4"/>
      <c r="S1234" s="4"/>
    </row>
    <row r="1235" spans="1:19">
      <c r="A1235" s="1" t="str">
        <f>+'BD1'!A1235</f>
        <v>Brunca</v>
      </c>
      <c r="B1235" s="1" t="str">
        <f>+'BD1'!B1235</f>
        <v>Puerto Jiménez</v>
      </c>
      <c r="C1235" s="1" t="str">
        <f>+'BD1'!C1235</f>
        <v>James Patrick Thompson Sánchez</v>
      </c>
      <c r="D1235" s="1">
        <f>+'BD1'!D1235</f>
        <v>37</v>
      </c>
      <c r="E1235" s="1" t="str">
        <f>+'BD1'!E1235</f>
        <v>Técnico</v>
      </c>
      <c r="F1235" s="1" t="str">
        <f>+'BD1'!F1235</f>
        <v>Participación en capacitaciones técnicas (por capacitación)</v>
      </c>
      <c r="G1235" s="1" t="str">
        <f>+'BD1'!G1235</f>
        <v>Administrativa</v>
      </c>
      <c r="H1235" s="1">
        <f>+'BD1'!H1235</f>
        <v>5.5283300000000004</v>
      </c>
      <c r="J1235" s="1" t="s">
        <v>136</v>
      </c>
      <c r="K1235" s="1" t="s">
        <v>146</v>
      </c>
      <c r="L1235" s="1" t="s">
        <v>47</v>
      </c>
      <c r="M1235" s="1" t="s">
        <v>68</v>
      </c>
      <c r="N1235" s="4">
        <f>IFERROR(AVERAGEIFS('TE por AEA'!$H$2:$H$12257,'TE por AEA'!$A$2:$A$12257,'TE por AEA'!J1235,'TE por AEA'!$B$2:$B$12257,'TE por AEA'!K1235,'TE por AEA'!$F$2:$F$12257,'TE por AEA'!L1235),"No hay registro")</f>
        <v>11.234999999999999</v>
      </c>
      <c r="O1235" s="4"/>
      <c r="P1235" s="4"/>
      <c r="Q1235" s="4"/>
      <c r="R1235" s="4"/>
      <c r="S1235" s="4"/>
    </row>
    <row r="1236" spans="1:19">
      <c r="A1236" s="1" t="str">
        <f>+'BD1'!A1236</f>
        <v>Brunca</v>
      </c>
      <c r="B1236" s="1" t="str">
        <f>+'BD1'!B1236</f>
        <v>Puerto Jiménez</v>
      </c>
      <c r="C1236" s="1" t="str">
        <f>+'BD1'!C1236</f>
        <v>James Patrick Thompson Sánchez</v>
      </c>
      <c r="D1236" s="1">
        <f>+'BD1'!D1236</f>
        <v>37</v>
      </c>
      <c r="E1236" s="1" t="str">
        <f>+'BD1'!E1236</f>
        <v>Técnico</v>
      </c>
      <c r="F1236" s="1" t="str">
        <f>+'BD1'!F1236</f>
        <v xml:space="preserve">Participación en charlas y sesiones técnicas, de trabajo y de actualización de conocimiento (por evento) </v>
      </c>
      <c r="G1236" s="1" t="str">
        <f>+'BD1'!G1236</f>
        <v>Administrativa</v>
      </c>
      <c r="H1236" s="1">
        <f>+'BD1'!H1236</f>
        <v>4.6366699999999996</v>
      </c>
      <c r="J1236" s="1" t="s">
        <v>136</v>
      </c>
      <c r="K1236" s="1" t="s">
        <v>146</v>
      </c>
      <c r="L1236" s="1" t="s">
        <v>48</v>
      </c>
      <c r="M1236" s="1" t="s">
        <v>68</v>
      </c>
      <c r="N1236" s="4">
        <f>IFERROR(AVERAGEIFS('TE por AEA'!$H$2:$H$12257,'TE por AEA'!$A$2:$A$12257,'TE por AEA'!J1236,'TE por AEA'!$B$2:$B$12257,'TE por AEA'!K1236,'TE por AEA'!$F$2:$F$12257,'TE por AEA'!L1236),"No hay registro")</f>
        <v>3.2991649999999999</v>
      </c>
      <c r="O1236" s="4"/>
      <c r="P1236" s="4"/>
      <c r="Q1236" s="4"/>
      <c r="R1236" s="4"/>
      <c r="S1236" s="4"/>
    </row>
    <row r="1237" spans="1:19">
      <c r="A1237" s="1" t="str">
        <f>+'BD1'!A1237</f>
        <v>Brunca</v>
      </c>
      <c r="B1237" s="1" t="str">
        <f>+'BD1'!B1237</f>
        <v>Puerto Jiménez</v>
      </c>
      <c r="C1237" s="1" t="str">
        <f>+'BD1'!C1237</f>
        <v>James Patrick Thompson Sánchez</v>
      </c>
      <c r="D1237" s="1">
        <f>+'BD1'!D1237</f>
        <v>37</v>
      </c>
      <c r="E1237" s="1" t="str">
        <f>+'BD1'!E1237</f>
        <v>Técnico</v>
      </c>
      <c r="F1237" s="1" t="str">
        <f>+'BD1'!F1237</f>
        <v>Aplicación de censos y apoyo en sondeo de precios de insumos agropecuarios (por censo o sondeo)</v>
      </c>
      <c r="G1237" s="1" t="str">
        <f>+'BD1'!G1237</f>
        <v>Sustantiva</v>
      </c>
      <c r="H1237" s="1">
        <f>+'BD1'!H1237</f>
        <v>6.42</v>
      </c>
      <c r="J1237" s="1" t="s">
        <v>136</v>
      </c>
      <c r="K1237" s="1" t="s">
        <v>146</v>
      </c>
      <c r="L1237" s="1" t="s">
        <v>49</v>
      </c>
      <c r="M1237" s="1" t="s">
        <v>67</v>
      </c>
      <c r="N1237" s="4">
        <f>IFERROR(AVERAGEIFS('TE por AEA'!$H$2:$H$12257,'TE por AEA'!$A$2:$A$12257,'TE por AEA'!J1237,'TE por AEA'!$B$2:$B$12257,'TE por AEA'!K1237,'TE por AEA'!$F$2:$F$12257,'TE por AEA'!L1237),"No hay registro")</f>
        <v>12.082084999999999</v>
      </c>
      <c r="O1237" s="4"/>
      <c r="P1237" s="4"/>
      <c r="Q1237" s="4"/>
      <c r="R1237" s="4"/>
      <c r="S1237" s="4"/>
    </row>
    <row r="1238" spans="1:19">
      <c r="A1238" s="1" t="str">
        <f>+'BD1'!A1238</f>
        <v>Brunca</v>
      </c>
      <c r="B1238" s="1" t="str">
        <f>+'BD1'!B1238</f>
        <v>Puerto Jiménez</v>
      </c>
      <c r="C1238" s="1" t="str">
        <f>+'BD1'!C1238</f>
        <v>James Patrick Thompson Sánchez</v>
      </c>
      <c r="D1238" s="1">
        <f>+'BD1'!D1238</f>
        <v>37</v>
      </c>
      <c r="E1238" s="1" t="str">
        <f>+'BD1'!E1238</f>
        <v>Técnico</v>
      </c>
      <c r="F1238" s="1" t="str">
        <f>+'BD1'!F1238</f>
        <v>Coordinación de acciones entre dependencias del MAG (por acción de cordinación)</v>
      </c>
      <c r="G1238" s="1" t="str">
        <f>+'BD1'!G1238</f>
        <v>Administrativa</v>
      </c>
      <c r="H1238" s="1">
        <f>+'BD1'!H1238</f>
        <v>2.14</v>
      </c>
      <c r="J1238" s="1" t="s">
        <v>136</v>
      </c>
      <c r="K1238" s="1" t="s">
        <v>146</v>
      </c>
      <c r="L1238" s="1" t="s">
        <v>50</v>
      </c>
      <c r="M1238" s="1" t="s">
        <v>68</v>
      </c>
      <c r="N1238" s="4">
        <f>IFERROR(AVERAGEIFS('TE por AEA'!$H$2:$H$12257,'TE por AEA'!$A$2:$A$12257,'TE por AEA'!J1238,'TE por AEA'!$B$2:$B$12257,'TE por AEA'!K1238,'TE por AEA'!$F$2:$F$12257,'TE por AEA'!L1238),"No hay registro")</f>
        <v>2.14</v>
      </c>
      <c r="O1238" s="4"/>
      <c r="P1238" s="4"/>
      <c r="Q1238" s="4"/>
      <c r="R1238" s="4"/>
      <c r="S1238" s="4"/>
    </row>
    <row r="1239" spans="1:19">
      <c r="A1239" s="1" t="str">
        <f>+'BD1'!A1239</f>
        <v>Brunca</v>
      </c>
      <c r="B1239" s="1" t="str">
        <f>+'BD1'!B1239</f>
        <v>Puerto Jiménez</v>
      </c>
      <c r="C1239" s="1" t="str">
        <f>+'BD1'!C1239</f>
        <v>James Patrick Thompson Sánchez</v>
      </c>
      <c r="D1239" s="1">
        <f>+'BD1'!D1239</f>
        <v>37</v>
      </c>
      <c r="E1239" s="1" t="str">
        <f>+'BD1'!E1239</f>
        <v>Técnico</v>
      </c>
      <c r="F1239" s="1" t="str">
        <f>+'BD1'!F1239</f>
        <v>Otorgamiento de permisos para quemas agropecuarias (por trámite)</v>
      </c>
      <c r="G1239" s="1" t="str">
        <f>+'BD1'!G1239</f>
        <v>Sustantiva</v>
      </c>
      <c r="H1239" s="1">
        <f>+'BD1'!H1239</f>
        <v>1.605</v>
      </c>
      <c r="J1239" s="1" t="s">
        <v>136</v>
      </c>
      <c r="K1239" s="1" t="s">
        <v>146</v>
      </c>
      <c r="L1239" s="1" t="s">
        <v>51</v>
      </c>
      <c r="M1239" s="1" t="s">
        <v>67</v>
      </c>
      <c r="N1239" s="4">
        <f>IFERROR(AVERAGEIFS('TE por AEA'!$H$2:$H$12257,'TE por AEA'!$A$2:$A$12257,'TE por AEA'!J1239,'TE por AEA'!$B$2:$B$12257,'TE por AEA'!K1239,'TE por AEA'!$F$2:$F$12257,'TE por AEA'!L1239),"No hay registro")</f>
        <v>3.21</v>
      </c>
      <c r="O1239" s="4"/>
      <c r="P1239" s="4"/>
      <c r="Q1239" s="4"/>
      <c r="R1239" s="4"/>
      <c r="S1239" s="4"/>
    </row>
    <row r="1240" spans="1:19">
      <c r="A1240" s="1" t="str">
        <f>+'BD1'!A1240</f>
        <v>Brunca</v>
      </c>
      <c r="B1240" s="1" t="str">
        <f>+'BD1'!B1240</f>
        <v>Puerto Jiménez</v>
      </c>
      <c r="C1240" s="1" t="str">
        <f>+'BD1'!C1240</f>
        <v>James Patrick Thompson Sánchez</v>
      </c>
      <c r="D1240" s="1">
        <f>+'BD1'!D1240</f>
        <v>37</v>
      </c>
      <c r="E1240" s="1" t="str">
        <f>+'BD1'!E1240</f>
        <v>Técnico</v>
      </c>
      <c r="F1240" s="1" t="str">
        <f>+'BD1'!F1240</f>
        <v>Elaboración de Autoevaluación en Control Interno (acumulado efectivo por aplicación de la autoevaluación)</v>
      </c>
      <c r="G1240" s="1" t="str">
        <f>+'BD1'!G1240</f>
        <v>Administrativa</v>
      </c>
      <c r="H1240" s="1">
        <f>+'BD1'!H1240</f>
        <v>2.31833</v>
      </c>
      <c r="J1240" s="1" t="s">
        <v>136</v>
      </c>
      <c r="K1240" s="1" t="s">
        <v>146</v>
      </c>
      <c r="L1240" s="1" t="s">
        <v>52</v>
      </c>
      <c r="M1240" s="1" t="s">
        <v>68</v>
      </c>
      <c r="N1240" s="4">
        <f>IFERROR(AVERAGEIFS('TE por AEA'!$H$2:$H$12257,'TE por AEA'!$A$2:$A$12257,'TE por AEA'!J1240,'TE por AEA'!$B$2:$B$12257,'TE por AEA'!K1240,'TE por AEA'!$F$2:$F$12257,'TE por AEA'!L1240),"No hay registro")</f>
        <v>2.9424999999999999</v>
      </c>
      <c r="O1240" s="4"/>
      <c r="P1240" s="4"/>
      <c r="Q1240" s="4"/>
      <c r="R1240" s="4"/>
      <c r="S1240" s="4"/>
    </row>
    <row r="1241" spans="1:19">
      <c r="A1241" s="1" t="str">
        <f>+'BD1'!A1241</f>
        <v>Brunca</v>
      </c>
      <c r="B1241" s="1" t="str">
        <f>+'BD1'!B1241</f>
        <v>Puerto Jiménez</v>
      </c>
      <c r="C1241" s="1" t="str">
        <f>+'BD1'!C1241</f>
        <v>James Patrick Thompson Sánchez</v>
      </c>
      <c r="D1241" s="1">
        <f>+'BD1'!D1241</f>
        <v>37</v>
      </c>
      <c r="E1241" s="1" t="str">
        <f>+'BD1'!E1241</f>
        <v>Técnico</v>
      </c>
      <c r="F1241" s="1" t="str">
        <f>+'BD1'!F1241</f>
        <v>Determinación y evaluación de riesgos en SEVRIMAG (acumulado efectivo por aplicación del SEVRIMAG)</v>
      </c>
      <c r="G1241" s="1" t="str">
        <f>+'BD1'!G1241</f>
        <v>Administrativa</v>
      </c>
      <c r="H1241" s="1">
        <f>+'BD1'!H1241</f>
        <v>2.31833</v>
      </c>
      <c r="J1241" s="1" t="s">
        <v>136</v>
      </c>
      <c r="K1241" s="1" t="s">
        <v>146</v>
      </c>
      <c r="L1241" s="1" t="s">
        <v>53</v>
      </c>
      <c r="M1241" s="1" t="s">
        <v>68</v>
      </c>
      <c r="N1241" s="4">
        <f>IFERROR(AVERAGEIFS('TE por AEA'!$H$2:$H$12257,'TE por AEA'!$A$2:$A$12257,'TE por AEA'!J1241,'TE por AEA'!$B$2:$B$12257,'TE por AEA'!K1241,'TE por AEA'!$F$2:$F$12257,'TE por AEA'!L1241),"No hay registro")</f>
        <v>3.0316650000000003</v>
      </c>
      <c r="O1241" s="4"/>
      <c r="P1241" s="4"/>
      <c r="Q1241" s="4"/>
      <c r="R1241" s="4"/>
      <c r="S1241" s="4"/>
    </row>
    <row r="1242" spans="1:19">
      <c r="A1242" s="1" t="str">
        <f>+'BD1'!A1242</f>
        <v>Brunca</v>
      </c>
      <c r="B1242" s="1" t="str">
        <f>+'BD1'!B1242</f>
        <v>Puerto Jiménez</v>
      </c>
      <c r="C1242" s="1" t="str">
        <f>+'BD1'!C1242</f>
        <v>James Patrick Thompson Sánchez</v>
      </c>
      <c r="D1242" s="1">
        <f>+'BD1'!D1242</f>
        <v>37</v>
      </c>
      <c r="E1242" s="1" t="str">
        <f>+'BD1'!E1242</f>
        <v>Técnico</v>
      </c>
      <c r="F1242" s="1" t="str">
        <f>+'BD1'!F1242</f>
        <v>Seguimiento a plan de mitigación de riesgos en SEVRIMAG (acumulado efectivo por seguimiento)</v>
      </c>
      <c r="G1242" s="1" t="str">
        <f>+'BD1'!G1242</f>
        <v>Administrativa</v>
      </c>
      <c r="H1242" s="1">
        <f>+'BD1'!H1242</f>
        <v>2.31833</v>
      </c>
      <c r="J1242" s="1" t="s">
        <v>136</v>
      </c>
      <c r="K1242" s="1" t="s">
        <v>146</v>
      </c>
      <c r="L1242" s="1" t="s">
        <v>54</v>
      </c>
      <c r="M1242" s="1" t="s">
        <v>68</v>
      </c>
      <c r="N1242" s="4">
        <f>IFERROR(AVERAGEIFS('TE por AEA'!$H$2:$H$12257,'TE por AEA'!$A$2:$A$12257,'TE por AEA'!J1242,'TE por AEA'!$B$2:$B$12257,'TE por AEA'!K1242,'TE por AEA'!$F$2:$F$12257,'TE por AEA'!L1242),"No hay registro")</f>
        <v>2.4966650000000001</v>
      </c>
      <c r="O1242" s="4"/>
      <c r="P1242" s="4"/>
      <c r="Q1242" s="4"/>
      <c r="R1242" s="4"/>
      <c r="S1242" s="4"/>
    </row>
    <row r="1243" spans="1:19">
      <c r="A1243" s="1" t="str">
        <f>+'BD1'!A1243</f>
        <v>Brunca</v>
      </c>
      <c r="B1243" s="1" t="str">
        <f>+'BD1'!B1243</f>
        <v>Puerto Jiménez</v>
      </c>
      <c r="C1243" s="1" t="str">
        <f>+'BD1'!C1243</f>
        <v>James Patrick Thompson Sánchez</v>
      </c>
      <c r="D1243" s="1">
        <f>+'BD1'!D1243</f>
        <v>37</v>
      </c>
      <c r="E1243" s="1" t="str">
        <f>+'BD1'!E1243</f>
        <v>Técnico</v>
      </c>
      <c r="F1243" s="1" t="str">
        <f>+'BD1'!F1243</f>
        <v>Seguimiento a plan de mejora de la Autoevaluación en Control Interno (acumulado efectivo por seguimiento)</v>
      </c>
      <c r="G1243" s="1" t="str">
        <f>+'BD1'!G1243</f>
        <v>Administrativa</v>
      </c>
      <c r="H1243" s="1">
        <f>+'BD1'!H1243</f>
        <v>2.31833</v>
      </c>
      <c r="J1243" s="1" t="s">
        <v>136</v>
      </c>
      <c r="K1243" s="1" t="s">
        <v>146</v>
      </c>
      <c r="L1243" s="1" t="s">
        <v>55</v>
      </c>
      <c r="M1243" s="1" t="s">
        <v>68</v>
      </c>
      <c r="N1243" s="4">
        <f>IFERROR(AVERAGEIFS('TE por AEA'!$H$2:$H$12257,'TE por AEA'!$A$2:$A$12257,'TE por AEA'!J1243,'TE por AEA'!$B$2:$B$12257,'TE por AEA'!K1243,'TE por AEA'!$F$2:$F$12257,'TE por AEA'!L1243),"No hay registro")</f>
        <v>2.4966650000000001</v>
      </c>
      <c r="O1243" s="4"/>
      <c r="P1243" s="4"/>
      <c r="Q1243" s="4"/>
      <c r="R1243" s="4"/>
      <c r="S1243" s="4"/>
    </row>
    <row r="1244" spans="1:19">
      <c r="A1244" s="1" t="str">
        <f>+'BD1'!A1244</f>
        <v>Brunca</v>
      </c>
      <c r="B1244" s="1" t="str">
        <f>+'BD1'!B1244</f>
        <v>Puerto Jiménez</v>
      </c>
      <c r="C1244" s="1" t="str">
        <f>+'BD1'!C1244</f>
        <v>James Patrick Thompson Sánchez</v>
      </c>
      <c r="D1244" s="1">
        <f>+'BD1'!D1244</f>
        <v>37</v>
      </c>
      <c r="E1244" s="1" t="str">
        <f>+'BD1'!E1244</f>
        <v>Técnico</v>
      </c>
      <c r="F1244" s="1" t="str">
        <f>+'BD1'!F1244</f>
        <v>Reuniones de personal AEA (por reunión)</v>
      </c>
      <c r="G1244" s="1" t="str">
        <f>+'BD1'!G1244</f>
        <v>Administrativa</v>
      </c>
      <c r="H1244" s="1">
        <f>+'BD1'!H1244</f>
        <v>4.28</v>
      </c>
      <c r="J1244" s="1" t="s">
        <v>136</v>
      </c>
      <c r="K1244" s="1" t="s">
        <v>146</v>
      </c>
      <c r="L1244" s="1" t="s">
        <v>56</v>
      </c>
      <c r="M1244" s="1" t="s">
        <v>68</v>
      </c>
      <c r="N1244" s="4">
        <f>IFERROR(AVERAGEIFS('TE por AEA'!$H$2:$H$12257,'TE por AEA'!$A$2:$A$12257,'TE por AEA'!J1244,'TE por AEA'!$B$2:$B$12257,'TE por AEA'!K1244,'TE por AEA'!$F$2:$F$12257,'TE por AEA'!L1244),"No hay registro")</f>
        <v>2.4966650000000001</v>
      </c>
      <c r="O1244" s="4"/>
      <c r="P1244" s="4"/>
      <c r="Q1244" s="4"/>
      <c r="R1244" s="4"/>
      <c r="S1244" s="4"/>
    </row>
    <row r="1245" spans="1:19">
      <c r="A1245" s="1" t="str">
        <f>+'BD1'!A1245</f>
        <v>Brunca</v>
      </c>
      <c r="B1245" s="1" t="str">
        <f>+'BD1'!B1245</f>
        <v>Puerto Jiménez</v>
      </c>
      <c r="C1245" s="1" t="str">
        <f>+'BD1'!C1245</f>
        <v>James Patrick Thompson Sánchez</v>
      </c>
      <c r="D1245" s="1">
        <f>+'BD1'!D1245</f>
        <v>37</v>
      </c>
      <c r="E1245" s="1" t="str">
        <f>+'BD1'!E1245</f>
        <v>Técnico</v>
      </c>
      <c r="F1245" s="1" t="str">
        <f>+'BD1'!F1245</f>
        <v>Actualización del sistema de gestión documental y archivo (tiempo efectivo por día)</v>
      </c>
      <c r="G1245" s="1" t="str">
        <f>+'BD1'!G1245</f>
        <v>Administrativa</v>
      </c>
      <c r="H1245" s="1">
        <f>+'BD1'!H1245</f>
        <v>6.42</v>
      </c>
      <c r="J1245" s="1" t="s">
        <v>136</v>
      </c>
      <c r="K1245" s="1" t="s">
        <v>146</v>
      </c>
      <c r="L1245" s="1" t="s">
        <v>57</v>
      </c>
      <c r="M1245" s="1" t="s">
        <v>68</v>
      </c>
      <c r="N1245" s="4">
        <f>IFERROR(AVERAGEIFS('TE por AEA'!$H$2:$H$12257,'TE por AEA'!$A$2:$A$12257,'TE por AEA'!J1245,'TE por AEA'!$B$2:$B$12257,'TE por AEA'!K1245,'TE por AEA'!$F$2:$F$12257,'TE por AEA'!L1245),"No hay registro")</f>
        <v>0.80249999999999999</v>
      </c>
      <c r="O1245" s="4"/>
      <c r="P1245" s="4"/>
      <c r="Q1245" s="4"/>
      <c r="R1245" s="4"/>
      <c r="S1245" s="4"/>
    </row>
    <row r="1246" spans="1:19">
      <c r="A1246" s="1" t="str">
        <f>+'BD1'!A1246</f>
        <v>Brunca</v>
      </c>
      <c r="B1246" s="1" t="str">
        <f>+'BD1'!B1246</f>
        <v>Puerto Jiménez</v>
      </c>
      <c r="C1246" s="1" t="str">
        <f>+'BD1'!C1246</f>
        <v>James Patrick Thompson Sánchez</v>
      </c>
      <c r="D1246" s="1">
        <f>+'BD1'!D1246</f>
        <v>37</v>
      </c>
      <c r="E1246" s="1" t="str">
        <f>+'BD1'!E1246</f>
        <v>Técnico</v>
      </c>
      <c r="F1246" s="1" t="str">
        <f>+'BD1'!F1246</f>
        <v>Actualización del sistema SisDNEA (por productor)</v>
      </c>
      <c r="G1246" s="1" t="str">
        <f>+'BD1'!G1246</f>
        <v>Administrativa</v>
      </c>
      <c r="H1246" s="1">
        <f>+'BD1'!H1246</f>
        <v>6.42</v>
      </c>
      <c r="J1246" s="1" t="s">
        <v>136</v>
      </c>
      <c r="K1246" s="1" t="s">
        <v>146</v>
      </c>
      <c r="L1246" s="1" t="s">
        <v>58</v>
      </c>
      <c r="M1246" s="1" t="s">
        <v>68</v>
      </c>
      <c r="N1246" s="4">
        <f>IFERROR(AVERAGEIFS('TE por AEA'!$H$2:$H$12257,'TE por AEA'!$A$2:$A$12257,'TE por AEA'!J1246,'TE por AEA'!$B$2:$B$12257,'TE por AEA'!K1246,'TE por AEA'!$F$2:$F$12257,'TE por AEA'!L1246),"No hay registro")</f>
        <v>1.3374999999999999</v>
      </c>
      <c r="O1246" s="4"/>
      <c r="P1246" s="4"/>
      <c r="Q1246" s="4"/>
      <c r="R1246" s="4"/>
      <c r="S1246" s="4"/>
    </row>
    <row r="1247" spans="1:19">
      <c r="A1247" s="1" t="str">
        <f>+'BD1'!A1247</f>
        <v>Brunca</v>
      </c>
      <c r="B1247" s="1" t="str">
        <f>+'BD1'!B1247</f>
        <v>Puerto Jiménez</v>
      </c>
      <c r="C1247" s="1" t="str">
        <f>+'BD1'!C1247</f>
        <v>James Patrick Thompson Sánchez</v>
      </c>
      <c r="D1247" s="1">
        <f>+'BD1'!D1247</f>
        <v>37</v>
      </c>
      <c r="E1247" s="1" t="str">
        <f>+'BD1'!E1247</f>
        <v>Técnico</v>
      </c>
      <c r="F1247" s="1" t="str">
        <f>+'BD1'!F1247</f>
        <v>Seguimiento semestral de la determinación de expectativas (por seguimiento)</v>
      </c>
      <c r="G1247" s="1" t="str">
        <f>+'BD1'!G1247</f>
        <v>Administrativa</v>
      </c>
      <c r="H1247" s="1" t="str">
        <f>+'BD1'!H1247</f>
        <v>NA</v>
      </c>
      <c r="J1247" s="1" t="s">
        <v>136</v>
      </c>
      <c r="K1247" s="1" t="s">
        <v>146</v>
      </c>
      <c r="L1247" s="1" t="s">
        <v>135</v>
      </c>
      <c r="M1247" s="1" t="s">
        <v>68</v>
      </c>
      <c r="N1247" s="4">
        <f>IFERROR(AVERAGEIFS('TE por AEA'!$H$2:$H$12257,'TE por AEA'!$A$2:$A$12257,'TE por AEA'!J1247,'TE por AEA'!$B$2:$B$12257,'TE por AEA'!K1247,'TE por AEA'!$F$2:$F$12257,'TE por AEA'!L1247),"No hay registro")</f>
        <v>2.9424999999999999</v>
      </c>
      <c r="O1247" s="4"/>
      <c r="P1247" s="4"/>
      <c r="Q1247" s="4"/>
      <c r="R1247" s="4"/>
      <c r="S1247" s="4"/>
    </row>
    <row r="1248" spans="1:19">
      <c r="A1248" s="1" t="str">
        <f>+'BD1'!A1248</f>
        <v>Brunca</v>
      </c>
      <c r="B1248" s="1" t="str">
        <f>+'BD1'!B1248</f>
        <v>Puerto Jiménez</v>
      </c>
      <c r="C1248" s="1" t="str">
        <f>+'BD1'!C1248</f>
        <v>James Patrick Thompson Sánchez</v>
      </c>
      <c r="D1248" s="1">
        <f>+'BD1'!D1248</f>
        <v>37</v>
      </c>
      <c r="E1248" s="1" t="str">
        <f>+'BD1'!E1248</f>
        <v>Técnico</v>
      </c>
      <c r="F1248" s="1" t="str">
        <f>+'BD1'!F1248</f>
        <v>Elaboración de la evaluación del desempeño (por reunión)</v>
      </c>
      <c r="G1248" s="1" t="str">
        <f>+'BD1'!G1248</f>
        <v>Administrativa</v>
      </c>
      <c r="H1248" s="1">
        <f>+'BD1'!H1248</f>
        <v>4.28</v>
      </c>
      <c r="J1248" s="1" t="s">
        <v>136</v>
      </c>
      <c r="K1248" s="1" t="s">
        <v>146</v>
      </c>
      <c r="L1248" s="1" t="s">
        <v>59</v>
      </c>
      <c r="M1248" s="1" t="s">
        <v>68</v>
      </c>
      <c r="N1248" s="4">
        <f>IFERROR(AVERAGEIFS('TE por AEA'!$H$2:$H$12257,'TE por AEA'!$A$2:$A$12257,'TE por AEA'!J1248,'TE por AEA'!$B$2:$B$12257,'TE por AEA'!K1248,'TE por AEA'!$F$2:$F$12257,'TE por AEA'!L1248),"No hay registro")</f>
        <v>1.605</v>
      </c>
      <c r="O1248" s="4"/>
      <c r="P1248" s="4"/>
      <c r="Q1248" s="4"/>
      <c r="R1248" s="4"/>
      <c r="S1248" s="4"/>
    </row>
    <row r="1249" spans="1:19">
      <c r="A1249" s="1" t="str">
        <f>+'BD1'!A1249</f>
        <v>Brunca</v>
      </c>
      <c r="B1249" s="1" t="str">
        <f>+'BD1'!B1249</f>
        <v>Puerto Jiménez</v>
      </c>
      <c r="C1249" s="1" t="str">
        <f>+'BD1'!C1249</f>
        <v>James Patrick Thompson Sánchez</v>
      </c>
      <c r="D1249" s="1">
        <f>+'BD1'!D1249</f>
        <v>37</v>
      </c>
      <c r="E1249" s="1" t="str">
        <f>+'BD1'!E1249</f>
        <v>Técnico</v>
      </c>
      <c r="F1249" s="1" t="str">
        <f>+'BD1'!F1249</f>
        <v>Elaboración de inventarios de equipos, materiales e insumos (tiempo efectivo por día)</v>
      </c>
      <c r="G1249" s="1" t="str">
        <f>+'BD1'!G1249</f>
        <v>Administrativa</v>
      </c>
      <c r="H1249" s="1">
        <f>+'BD1'!H1249</f>
        <v>4.4583300000000001</v>
      </c>
      <c r="J1249" s="1" t="s">
        <v>136</v>
      </c>
      <c r="K1249" s="1" t="s">
        <v>146</v>
      </c>
      <c r="L1249" s="1" t="s">
        <v>60</v>
      </c>
      <c r="M1249" s="1" t="s">
        <v>68</v>
      </c>
      <c r="N1249" s="4">
        <f>IFERROR(AVERAGEIFS('TE por AEA'!$H$2:$H$12257,'TE por AEA'!$A$2:$A$12257,'TE por AEA'!J1249,'TE por AEA'!$B$2:$B$12257,'TE por AEA'!K1249,'TE por AEA'!$F$2:$F$12257,'TE por AEA'!L1249),"No hay registro")</f>
        <v>1.8725000000000001</v>
      </c>
      <c r="O1249" s="4"/>
      <c r="P1249" s="4"/>
      <c r="Q1249" s="4"/>
      <c r="R1249" s="4"/>
      <c r="S1249" s="4"/>
    </row>
    <row r="1250" spans="1:19">
      <c r="A1250" s="1" t="str">
        <f>+'BD1'!A1250</f>
        <v>Brunca</v>
      </c>
      <c r="B1250" s="1" t="str">
        <f>+'BD1'!B1250</f>
        <v>Puerto Jiménez</v>
      </c>
      <c r="C1250" s="1" t="str">
        <f>+'BD1'!C1250</f>
        <v>James Patrick Thompson Sánchez</v>
      </c>
      <c r="D1250" s="1">
        <f>+'BD1'!D1250</f>
        <v>37</v>
      </c>
      <c r="E1250" s="1" t="str">
        <f>+'BD1'!E1250</f>
        <v>Técnico</v>
      </c>
      <c r="F1250" s="1" t="str">
        <f>+'BD1'!F1250</f>
        <v>Atención de emergencias</v>
      </c>
      <c r="G1250" s="1" t="str">
        <f>+'BD1'!G1250</f>
        <v>Sustantiva</v>
      </c>
      <c r="H1250" s="1" t="str">
        <f>+'BD1'!H1250</f>
        <v>NA</v>
      </c>
      <c r="J1250" s="1" t="s">
        <v>136</v>
      </c>
      <c r="K1250" s="1" t="s">
        <v>146</v>
      </c>
      <c r="L1250" s="1" t="s">
        <v>61</v>
      </c>
      <c r="M1250" s="1" t="s">
        <v>67</v>
      </c>
      <c r="N1250" s="4">
        <f>IFERROR(AVERAGEIFS('TE por AEA'!$H$2:$H$12257,'TE por AEA'!$A$2:$A$12257,'TE por AEA'!J1250,'TE por AEA'!$B$2:$B$12257,'TE por AEA'!K1250,'TE por AEA'!$F$2:$F$12257,'TE por AEA'!L1250),"No hay registro")</f>
        <v>34.24</v>
      </c>
      <c r="O1250" s="4"/>
      <c r="P1250" s="4"/>
      <c r="Q1250" s="4"/>
      <c r="R1250" s="4"/>
      <c r="S1250" s="4"/>
    </row>
    <row r="1251" spans="1:19">
      <c r="A1251" s="1" t="str">
        <f>+'BD1'!A1251</f>
        <v>Brunca</v>
      </c>
      <c r="B1251" s="1" t="str">
        <f>+'BD1'!B1251</f>
        <v>Puerto Jiménez</v>
      </c>
      <c r="C1251" s="1" t="str">
        <f>+'BD1'!C1251</f>
        <v>James Patrick Thompson Sánchez</v>
      </c>
      <c r="D1251" s="1">
        <f>+'BD1'!D1251</f>
        <v>37</v>
      </c>
      <c r="E1251" s="1" t="str">
        <f>+'BD1'!E1251</f>
        <v>Técnico</v>
      </c>
      <c r="F1251" s="1" t="str">
        <f>+'BD1'!F1251</f>
        <v>Trazabilidad-visita a finca (por productor)</v>
      </c>
      <c r="G1251" s="1" t="str">
        <f>+'BD1'!G1251</f>
        <v>Sustantiva</v>
      </c>
      <c r="H1251" s="1">
        <f>+'BD1'!H1251</f>
        <v>9.2733299999999996</v>
      </c>
      <c r="J1251" s="1" t="s">
        <v>136</v>
      </c>
      <c r="K1251" s="1" t="s">
        <v>146</v>
      </c>
      <c r="L1251" s="1" t="s">
        <v>62</v>
      </c>
      <c r="M1251" s="1" t="s">
        <v>67</v>
      </c>
      <c r="N1251" s="4">
        <f>IFERROR(AVERAGEIFS('TE por AEA'!$H$2:$H$12257,'TE por AEA'!$A$2:$A$12257,'TE por AEA'!J1251,'TE por AEA'!$B$2:$B$12257,'TE por AEA'!K1251,'TE por AEA'!$F$2:$F$12257,'TE por AEA'!L1251),"No hay registro")</f>
        <v>7.3116700000000003</v>
      </c>
      <c r="O1251" s="4"/>
      <c r="P1251" s="4"/>
      <c r="Q1251" s="4"/>
      <c r="R1251" s="4"/>
      <c r="S1251" s="4"/>
    </row>
    <row r="1252" spans="1:19">
      <c r="A1252" s="1" t="str">
        <f>+'BD1'!A1252</f>
        <v>Brunca</v>
      </c>
      <c r="B1252" s="1" t="str">
        <f>+'BD1'!B1252</f>
        <v>Puerto Jiménez</v>
      </c>
      <c r="C1252" s="1" t="str">
        <f>+'BD1'!C1252</f>
        <v>James Patrick Thompson Sánchez</v>
      </c>
      <c r="D1252" s="1">
        <f>+'BD1'!D1252</f>
        <v>37</v>
      </c>
      <c r="E1252" s="1" t="str">
        <f>+'BD1'!E1252</f>
        <v>Técnico</v>
      </c>
      <c r="F1252" s="1" t="str">
        <f>+'BD1'!F1252</f>
        <v>Trazabilidad-inclusión en sistema TrazarAgro (por productor)</v>
      </c>
      <c r="G1252" s="1" t="str">
        <f>+'BD1'!G1252</f>
        <v>Sustantiva</v>
      </c>
      <c r="H1252" s="1">
        <f>+'BD1'!H1252</f>
        <v>9.2733299999999996</v>
      </c>
      <c r="J1252" s="1" t="s">
        <v>136</v>
      </c>
      <c r="K1252" s="1" t="s">
        <v>146</v>
      </c>
      <c r="L1252" s="1" t="s">
        <v>63</v>
      </c>
      <c r="M1252" s="1" t="s">
        <v>67</v>
      </c>
      <c r="N1252" s="4" t="str">
        <f>IFERROR(AVERAGEIFS('TE por AEA'!$H$2:$H$12257,'TE por AEA'!$A$2:$A$12257,'TE por AEA'!J1252,'TE por AEA'!$B$2:$B$12257,'TE por AEA'!K1252,'TE por AEA'!$F$2:$F$12257,'TE por AEA'!L1252),"No hay registro")</f>
        <v>No hay registro</v>
      </c>
      <c r="O1252" s="4"/>
      <c r="P1252" s="4"/>
      <c r="Q1252" s="4"/>
      <c r="R1252" s="4"/>
      <c r="S1252" s="4"/>
    </row>
    <row r="1253" spans="1:19">
      <c r="A1253" s="1" t="str">
        <f>+'BD1'!A1253</f>
        <v>Brunca</v>
      </c>
      <c r="B1253" s="1" t="str">
        <f>+'BD1'!B1253</f>
        <v>Puerto Jiménez</v>
      </c>
      <c r="C1253" s="1" t="str">
        <f>+'BD1'!C1253</f>
        <v>James Patrick Thompson Sánchez</v>
      </c>
      <c r="D1253" s="1">
        <f>+'BD1'!D1253</f>
        <v>37</v>
      </c>
      <c r="E1253" s="1" t="str">
        <f>+'BD1'!E1253</f>
        <v>Técnico</v>
      </c>
      <c r="F1253" s="1" t="str">
        <f>+'BD1'!F1253</f>
        <v>Atención al gusano barrenador (por productor)</v>
      </c>
      <c r="G1253" s="1" t="str">
        <f>+'BD1'!G1253</f>
        <v>Sustantiva</v>
      </c>
      <c r="H1253" s="1">
        <f>+'BD1'!H1253</f>
        <v>2.6749999999999998</v>
      </c>
      <c r="J1253" s="1" t="s">
        <v>136</v>
      </c>
      <c r="K1253" s="1" t="s">
        <v>146</v>
      </c>
      <c r="L1253" s="1" t="s">
        <v>64</v>
      </c>
      <c r="M1253" s="1" t="s">
        <v>67</v>
      </c>
      <c r="N1253" s="4">
        <f>IFERROR(AVERAGEIFS('TE por AEA'!$H$2:$H$12257,'TE por AEA'!$A$2:$A$12257,'TE por AEA'!J1253,'TE por AEA'!$B$2:$B$12257,'TE por AEA'!K1253,'TE por AEA'!$F$2:$F$12257,'TE por AEA'!L1253),"No hay registro")</f>
        <v>4.7704199999999997</v>
      </c>
      <c r="O1253" s="4"/>
      <c r="P1253" s="4"/>
      <c r="Q1253" s="4"/>
      <c r="R1253" s="4"/>
      <c r="S1253" s="4"/>
    </row>
    <row r="1254" spans="1:19">
      <c r="A1254" s="1" t="str">
        <f>+'BD1'!A1254</f>
        <v>Brunca</v>
      </c>
      <c r="B1254" s="1" t="str">
        <f>+'BD1'!B1254</f>
        <v>Puerto Jiménez</v>
      </c>
      <c r="C1254" s="1" t="str">
        <f>+'BD1'!C1254</f>
        <v>James Patrick Thompson Sánchez</v>
      </c>
      <c r="D1254" s="1">
        <f>+'BD1'!D1254</f>
        <v>37</v>
      </c>
      <c r="E1254" s="1" t="str">
        <f>+'BD1'!E1254</f>
        <v>Técnico</v>
      </c>
      <c r="F1254" s="1" t="str">
        <f>+'BD1'!F1254</f>
        <v>Atención en oficina (por usuario)</v>
      </c>
      <c r="G1254" s="1" t="str">
        <f>+'BD1'!G1254</f>
        <v>Sustantiva</v>
      </c>
      <c r="H1254" s="1">
        <f>+'BD1'!H1254</f>
        <v>0.98082999999999998</v>
      </c>
      <c r="J1254" s="1" t="s">
        <v>136</v>
      </c>
      <c r="K1254" s="1" t="s">
        <v>146</v>
      </c>
      <c r="L1254" s="1" t="s">
        <v>65</v>
      </c>
      <c r="M1254" s="1" t="s">
        <v>67</v>
      </c>
      <c r="N1254" s="4">
        <f>IFERROR(AVERAGEIFS('TE por AEA'!$H$2:$H$12257,'TE por AEA'!$A$2:$A$12257,'TE por AEA'!J1254,'TE por AEA'!$B$2:$B$12257,'TE por AEA'!K1254,'TE por AEA'!$F$2:$F$12257,'TE por AEA'!L1254),"No hay registro")</f>
        <v>1.4712499999999999</v>
      </c>
      <c r="O1254" s="4"/>
      <c r="P1254" s="4"/>
      <c r="Q1254" s="4"/>
      <c r="R1254" s="4"/>
      <c r="S1254" s="4"/>
    </row>
    <row r="1255" spans="1:19">
      <c r="A1255" s="1" t="str">
        <f>+'BD1'!A1255</f>
        <v>Brunca</v>
      </c>
      <c r="B1255" s="1" t="str">
        <f>+'BD1'!B1255</f>
        <v>Puerto Jiménez</v>
      </c>
      <c r="C1255" s="1" t="str">
        <f>+'BD1'!C1255</f>
        <v>James Patrick Thompson Sánchez</v>
      </c>
      <c r="D1255" s="1">
        <f>+'BD1'!D1255</f>
        <v>37</v>
      </c>
      <c r="E1255" s="1" t="str">
        <f>+'BD1'!E1255</f>
        <v>Técnico</v>
      </c>
      <c r="F1255" s="1" t="str">
        <f>+'BD1'!F1255</f>
        <v>Búsqueda de nuevos productores (por productor)</v>
      </c>
      <c r="G1255" s="1" t="str">
        <f>+'BD1'!G1255</f>
        <v>Sustantiva</v>
      </c>
      <c r="H1255" s="1">
        <f>+'BD1'!H1255</f>
        <v>2.6749999999999998</v>
      </c>
      <c r="J1255" s="1" t="s">
        <v>136</v>
      </c>
      <c r="K1255" s="1" t="s">
        <v>146</v>
      </c>
      <c r="L1255" s="1" t="s">
        <v>66</v>
      </c>
      <c r="M1255" s="1" t="s">
        <v>67</v>
      </c>
      <c r="N1255" s="4">
        <f>IFERROR(AVERAGEIFS('TE por AEA'!$H$2:$H$12257,'TE por AEA'!$A$2:$A$12257,'TE por AEA'!J1255,'TE por AEA'!$B$2:$B$12257,'TE por AEA'!K1255,'TE por AEA'!$F$2:$F$12257,'TE por AEA'!L1255),"No hay registro")</f>
        <v>2.8087499999999999</v>
      </c>
      <c r="O1255" s="4"/>
      <c r="P1255" s="4"/>
      <c r="Q1255" s="4"/>
      <c r="R1255" s="4"/>
      <c r="S1255" s="4"/>
    </row>
    <row r="1256" spans="1:19">
      <c r="A1256" s="1" t="str">
        <f>+'BD1'!A1256</f>
        <v>Brunca</v>
      </c>
      <c r="B1256" s="1" t="str">
        <f>+'BD1'!B1256</f>
        <v>Puerto Jiménez</v>
      </c>
      <c r="C1256" s="1" t="str">
        <f>+'BD1'!C1256</f>
        <v>Wendy Lázaro Rojas</v>
      </c>
      <c r="D1256" s="1">
        <f>+'BD1'!D1256</f>
        <v>1</v>
      </c>
      <c r="E1256" s="1" t="str">
        <f>+'BD1'!E1256</f>
        <v>Profesional</v>
      </c>
      <c r="F1256" s="1" t="str">
        <f>+'BD1'!F1256</f>
        <v>Elaboración del diagnóstico y plan de finca de manejo a personas productoras (por productor)</v>
      </c>
      <c r="G1256" s="1" t="str">
        <f>+'BD1'!G1256</f>
        <v>Sustantiva</v>
      </c>
      <c r="H1256" s="1">
        <f>+'BD1'!H1256</f>
        <v>6.42</v>
      </c>
      <c r="J1256" s="1" t="s">
        <v>136</v>
      </c>
      <c r="K1256" s="1" t="s">
        <v>149</v>
      </c>
      <c r="L1256" s="2" t="s">
        <v>11</v>
      </c>
      <c r="M1256" s="1" t="s">
        <v>67</v>
      </c>
      <c r="N1256" s="4">
        <f>IFERROR(AVERAGEIFS('TE por AEA'!$H$2:$H$12257,'TE por AEA'!$A$2:$A$12257,'TE por AEA'!J1256,'TE por AEA'!$B$2:$B$12257,'TE por AEA'!K1256,'TE por AEA'!$F$2:$F$12257,'TE por AEA'!L1256),"No hay registro")</f>
        <v>2.5888066666666667</v>
      </c>
      <c r="O1256" s="4"/>
      <c r="P1256" s="4"/>
      <c r="Q1256" s="4"/>
      <c r="R1256" s="4"/>
      <c r="S1256" s="4"/>
    </row>
    <row r="1257" spans="1:19">
      <c r="A1257" s="1" t="str">
        <f>+'BD1'!A1257</f>
        <v>Brunca</v>
      </c>
      <c r="B1257" s="1" t="str">
        <f>+'BD1'!B1257</f>
        <v>Puerto Jiménez</v>
      </c>
      <c r="C1257" s="1" t="str">
        <f>+'BD1'!C1257</f>
        <v>Wendy Lázaro Rojas</v>
      </c>
      <c r="D1257" s="1">
        <f>+'BD1'!D1257</f>
        <v>1</v>
      </c>
      <c r="E1257" s="1" t="str">
        <f>+'BD1'!E1257</f>
        <v>Profesional</v>
      </c>
      <c r="F1257" s="1" t="str">
        <f>+'BD1'!F1257</f>
        <v>Asistencia técnica a personas productoras (individual): visitas a finca (por productor)</v>
      </c>
      <c r="G1257" s="1" t="str">
        <f>+'BD1'!G1257</f>
        <v>Sustantiva</v>
      </c>
      <c r="H1257" s="1">
        <f>+'BD1'!H1257</f>
        <v>2.14</v>
      </c>
      <c r="J1257" s="1" t="s">
        <v>136</v>
      </c>
      <c r="K1257" s="1" t="s">
        <v>149</v>
      </c>
      <c r="L1257" s="2" t="s">
        <v>12</v>
      </c>
      <c r="M1257" s="1" t="s">
        <v>67</v>
      </c>
      <c r="N1257" s="4">
        <f>IFERROR(AVERAGEIFS('TE por AEA'!$H$2:$H$12257,'TE por AEA'!$A$2:$A$12257,'TE por AEA'!J1257,'TE por AEA'!$B$2:$B$12257,'TE por AEA'!K1257,'TE por AEA'!$F$2:$F$12257,'TE por AEA'!L1257),"No hay registro")</f>
        <v>3.9233333333333333</v>
      </c>
      <c r="O1257" s="4"/>
      <c r="P1257" s="4"/>
      <c r="Q1257" s="4"/>
      <c r="R1257" s="4"/>
      <c r="S1257" s="4"/>
    </row>
    <row r="1258" spans="1:19">
      <c r="A1258" s="1" t="str">
        <f>+'BD1'!A1258</f>
        <v>Brunca</v>
      </c>
      <c r="B1258" s="1" t="str">
        <f>+'BD1'!B1258</f>
        <v>Puerto Jiménez</v>
      </c>
      <c r="C1258" s="1" t="str">
        <f>+'BD1'!C1258</f>
        <v>Wendy Lázaro Rojas</v>
      </c>
      <c r="D1258" s="1">
        <f>+'BD1'!D1258</f>
        <v>1</v>
      </c>
      <c r="E1258" s="1" t="str">
        <f>+'BD1'!E1258</f>
        <v>Profesional</v>
      </c>
      <c r="F1258" s="1" t="str">
        <f>+'BD1'!F1258</f>
        <v>Asistencia técnica a personas productoras (individual): atenciones virtuales y digitales (por productor)</v>
      </c>
      <c r="G1258" s="1" t="str">
        <f>+'BD1'!G1258</f>
        <v>Sustantiva</v>
      </c>
      <c r="H1258" s="1">
        <f>+'BD1'!H1258</f>
        <v>0.80249999999999999</v>
      </c>
      <c r="J1258" s="1" t="s">
        <v>136</v>
      </c>
      <c r="K1258" s="1" t="s">
        <v>149</v>
      </c>
      <c r="L1258" s="2" t="s">
        <v>13</v>
      </c>
      <c r="M1258" s="1" t="s">
        <v>67</v>
      </c>
      <c r="N1258" s="4">
        <f>IFERROR(AVERAGEIFS('TE por AEA'!$H$2:$H$12257,'TE por AEA'!$A$2:$A$12257,'TE por AEA'!J1258,'TE por AEA'!$B$2:$B$12257,'TE por AEA'!K1258,'TE por AEA'!$F$2:$F$12257,'TE por AEA'!L1258),"No hay registro")</f>
        <v>0.67370333333333321</v>
      </c>
      <c r="O1258" s="4"/>
      <c r="P1258" s="4"/>
      <c r="Q1258" s="4"/>
      <c r="R1258" s="4"/>
      <c r="S1258" s="4"/>
    </row>
    <row r="1259" spans="1:19">
      <c r="A1259" s="1" t="str">
        <f>+'BD1'!A1259</f>
        <v>Brunca</v>
      </c>
      <c r="B1259" s="1" t="str">
        <f>+'BD1'!B1259</f>
        <v>Puerto Jiménez</v>
      </c>
      <c r="C1259" s="1" t="str">
        <f>+'BD1'!C1259</f>
        <v>Wendy Lázaro Rojas</v>
      </c>
      <c r="D1259" s="1">
        <f>+'BD1'!D1259</f>
        <v>1</v>
      </c>
      <c r="E1259" s="1" t="str">
        <f>+'BD1'!E1259</f>
        <v>Profesional</v>
      </c>
      <c r="F1259" s="1" t="str">
        <f>+'BD1'!F1259</f>
        <v>Asistencia técnica a personas productoras (grupal): día de campo (por día en el evento)</v>
      </c>
      <c r="G1259" s="1" t="str">
        <f>+'BD1'!G1259</f>
        <v>Sustantiva</v>
      </c>
      <c r="H1259" s="1">
        <f>+'BD1'!H1259</f>
        <v>8.9166699999999999</v>
      </c>
      <c r="J1259" s="1" t="s">
        <v>136</v>
      </c>
      <c r="K1259" s="1" t="s">
        <v>149</v>
      </c>
      <c r="L1259" s="2" t="s">
        <v>14</v>
      </c>
      <c r="M1259" s="1" t="s">
        <v>67</v>
      </c>
      <c r="N1259" s="4">
        <f>IFERROR(AVERAGEIFS('TE por AEA'!$H$2:$H$12257,'TE por AEA'!$A$2:$A$12257,'TE por AEA'!J1259,'TE por AEA'!$B$2:$B$12257,'TE por AEA'!K1259,'TE por AEA'!$F$2:$F$12257,'TE por AEA'!L1259),"No hay registro")</f>
        <v>5.9444433333333331</v>
      </c>
      <c r="O1259" s="4"/>
      <c r="P1259" s="4"/>
      <c r="Q1259" s="4"/>
      <c r="R1259" s="4"/>
      <c r="S1259" s="4"/>
    </row>
    <row r="1260" spans="1:19">
      <c r="A1260" s="1" t="str">
        <f>+'BD1'!A1260</f>
        <v>Brunca</v>
      </c>
      <c r="B1260" s="1" t="str">
        <f>+'BD1'!B1260</f>
        <v>Puerto Jiménez</v>
      </c>
      <c r="C1260" s="1" t="str">
        <f>+'BD1'!C1260</f>
        <v>Wendy Lázaro Rojas</v>
      </c>
      <c r="D1260" s="1">
        <f>+'BD1'!D1260</f>
        <v>1</v>
      </c>
      <c r="E1260" s="1" t="str">
        <f>+'BD1'!E1260</f>
        <v>Profesional</v>
      </c>
      <c r="F1260" s="1" t="str">
        <f>+'BD1'!F1260</f>
        <v>Asistencia técnica a personas productoras (grupal): demostración de métodos (por evento, se puede acumular si la demostración tarda más de un día)</v>
      </c>
      <c r="G1260" s="1" t="str">
        <f>+'BD1'!G1260</f>
        <v>Sustantiva</v>
      </c>
      <c r="H1260" s="1">
        <f>+'BD1'!H1260</f>
        <v>12.84</v>
      </c>
      <c r="J1260" s="1" t="s">
        <v>136</v>
      </c>
      <c r="K1260" s="1" t="s">
        <v>149</v>
      </c>
      <c r="L1260" s="2" t="s">
        <v>15</v>
      </c>
      <c r="M1260" s="1" t="s">
        <v>67</v>
      </c>
      <c r="N1260" s="4">
        <f>IFERROR(AVERAGEIFS('TE por AEA'!$H$2:$H$12257,'TE por AEA'!$A$2:$A$12257,'TE por AEA'!J1260,'TE por AEA'!$B$2:$B$12257,'TE por AEA'!K1260,'TE por AEA'!$F$2:$F$12257,'TE por AEA'!L1260),"No hay registro")</f>
        <v>5.5877766666666666</v>
      </c>
      <c r="O1260" s="4"/>
      <c r="P1260" s="4"/>
      <c r="Q1260" s="4"/>
      <c r="R1260" s="4"/>
      <c r="S1260" s="4"/>
    </row>
    <row r="1261" spans="1:19">
      <c r="A1261" s="1" t="str">
        <f>+'BD1'!A1261</f>
        <v>Brunca</v>
      </c>
      <c r="B1261" s="1" t="str">
        <f>+'BD1'!B1261</f>
        <v>Puerto Jiménez</v>
      </c>
      <c r="C1261" s="1" t="str">
        <f>+'BD1'!C1261</f>
        <v>Wendy Lázaro Rojas</v>
      </c>
      <c r="D1261" s="1">
        <f>+'BD1'!D1261</f>
        <v>1</v>
      </c>
      <c r="E1261" s="1" t="str">
        <f>+'BD1'!E1261</f>
        <v>Profesional</v>
      </c>
      <c r="F1261" s="1" t="str">
        <f>+'BD1'!F1261</f>
        <v>Asistencia técnica a personas productoras (grupal): taller (por taller)</v>
      </c>
      <c r="G1261" s="1" t="str">
        <f>+'BD1'!G1261</f>
        <v>Sustantiva</v>
      </c>
      <c r="H1261" s="1">
        <f>+'BD1'!H1261</f>
        <v>8.9166699999999999</v>
      </c>
      <c r="J1261" s="1" t="s">
        <v>136</v>
      </c>
      <c r="K1261" s="1" t="s">
        <v>149</v>
      </c>
      <c r="L1261" s="2" t="s">
        <v>16</v>
      </c>
      <c r="M1261" s="1" t="s">
        <v>67</v>
      </c>
      <c r="N1261" s="4">
        <f>IFERROR(AVERAGEIFS('TE por AEA'!$H$2:$H$12257,'TE por AEA'!$A$2:$A$12257,'TE por AEA'!J1261,'TE por AEA'!$B$2:$B$12257,'TE por AEA'!K1261,'TE por AEA'!$F$2:$F$12257,'TE por AEA'!L1261),"No hay registro")</f>
        <v>5.4391699999999998</v>
      </c>
      <c r="O1261" s="4"/>
      <c r="P1261" s="4"/>
      <c r="Q1261" s="4"/>
      <c r="R1261" s="4"/>
      <c r="S1261" s="4"/>
    </row>
    <row r="1262" spans="1:19">
      <c r="A1262" s="1" t="str">
        <f>+'BD1'!A1262</f>
        <v>Brunca</v>
      </c>
      <c r="B1262" s="1" t="str">
        <f>+'BD1'!B1262</f>
        <v>Puerto Jiménez</v>
      </c>
      <c r="C1262" s="1" t="str">
        <f>+'BD1'!C1262</f>
        <v>Wendy Lázaro Rojas</v>
      </c>
      <c r="D1262" s="1">
        <f>+'BD1'!D1262</f>
        <v>1</v>
      </c>
      <c r="E1262" s="1" t="str">
        <f>+'BD1'!E1262</f>
        <v>Profesional</v>
      </c>
      <c r="F1262" s="1" t="str">
        <f>+'BD1'!F1262</f>
        <v>Asistencia técnica a personas productoras (grupal): charlas (por día en el evento)</v>
      </c>
      <c r="G1262" s="1" t="str">
        <f>+'BD1'!G1262</f>
        <v>Sustantiva</v>
      </c>
      <c r="H1262" s="1">
        <f>+'BD1'!H1262</f>
        <v>8.9166699999999999</v>
      </c>
      <c r="J1262" s="1" t="s">
        <v>136</v>
      </c>
      <c r="K1262" s="1" t="s">
        <v>149</v>
      </c>
      <c r="L1262" s="2" t="s">
        <v>17</v>
      </c>
      <c r="M1262" s="1" t="s">
        <v>67</v>
      </c>
      <c r="N1262" s="4">
        <f>IFERROR(AVERAGEIFS('TE por AEA'!$H$2:$H$12257,'TE por AEA'!$A$2:$A$12257,'TE por AEA'!J1262,'TE por AEA'!$B$2:$B$12257,'TE por AEA'!K1262,'TE por AEA'!$F$2:$F$12257,'TE por AEA'!L1262),"No hay registro")</f>
        <v>2.4075000000000002</v>
      </c>
      <c r="O1262" s="4"/>
      <c r="P1262" s="4"/>
      <c r="Q1262" s="4"/>
      <c r="R1262" s="4"/>
      <c r="S1262" s="4"/>
    </row>
    <row r="1263" spans="1:19">
      <c r="A1263" s="1" t="str">
        <f>+'BD1'!A1263</f>
        <v>Brunca</v>
      </c>
      <c r="B1263" s="1" t="str">
        <f>+'BD1'!B1263</f>
        <v>Puerto Jiménez</v>
      </c>
      <c r="C1263" s="1" t="str">
        <f>+'BD1'!C1263</f>
        <v>Wendy Lázaro Rojas</v>
      </c>
      <c r="D1263" s="1">
        <f>+'BD1'!D1263</f>
        <v>1</v>
      </c>
      <c r="E1263" s="1" t="str">
        <f>+'BD1'!E1263</f>
        <v>Profesional</v>
      </c>
      <c r="F1263" s="1" t="str">
        <f>+'BD1'!F1263</f>
        <v>Gestión en capacitaciones con instituciones públicas o privadas (solo gestión de coordinación por evento de capacitación)</v>
      </c>
      <c r="G1263" s="1" t="str">
        <f>+'BD1'!G1263</f>
        <v>Administrativa</v>
      </c>
      <c r="H1263" s="1">
        <f>+'BD1'!H1263</f>
        <v>6.42</v>
      </c>
      <c r="J1263" s="1" t="s">
        <v>136</v>
      </c>
      <c r="K1263" s="1" t="s">
        <v>149</v>
      </c>
      <c r="L1263" s="2" t="s">
        <v>18</v>
      </c>
      <c r="M1263" s="1" t="s">
        <v>68</v>
      </c>
      <c r="N1263" s="4">
        <f>IFERROR(AVERAGEIFS('TE por AEA'!$H$2:$H$12257,'TE por AEA'!$A$2:$A$12257,'TE por AEA'!J1263,'TE por AEA'!$B$2:$B$12257,'TE por AEA'!K1263,'TE por AEA'!$F$2:$F$12257,'TE por AEA'!L1263),"No hay registro")</f>
        <v>2.2886099999999998</v>
      </c>
      <c r="O1263" s="4"/>
      <c r="P1263" s="4"/>
      <c r="Q1263" s="4"/>
      <c r="R1263" s="4"/>
      <c r="S1263" s="4"/>
    </row>
    <row r="1264" spans="1:19">
      <c r="A1264" s="1" t="str">
        <f>+'BD1'!A1264</f>
        <v>Brunca</v>
      </c>
      <c r="B1264" s="1" t="str">
        <f>+'BD1'!B1264</f>
        <v>Puerto Jiménez</v>
      </c>
      <c r="C1264" s="1" t="str">
        <f>+'BD1'!C1264</f>
        <v>Wendy Lázaro Rojas</v>
      </c>
      <c r="D1264" s="1">
        <f>+'BD1'!D1264</f>
        <v>1</v>
      </c>
      <c r="E1264" s="1" t="str">
        <f>+'BD1'!E1264</f>
        <v>Profesional</v>
      </c>
      <c r="F1264" s="1" t="str">
        <f>+'BD1'!F1264</f>
        <v>Aplicación de la herramienta de medición del nivel de gestión empresarial y organizacional (por organización)</v>
      </c>
      <c r="G1264" s="1" t="str">
        <f>+'BD1'!G1264</f>
        <v>Sustantiva</v>
      </c>
      <c r="H1264" s="1">
        <f>+'BD1'!H1264</f>
        <v>6.5983299999999998</v>
      </c>
      <c r="J1264" s="1" t="s">
        <v>136</v>
      </c>
      <c r="K1264" s="1" t="s">
        <v>149</v>
      </c>
      <c r="L1264" s="2" t="s">
        <v>19</v>
      </c>
      <c r="M1264" s="1" t="s">
        <v>67</v>
      </c>
      <c r="N1264" s="4">
        <f>IFERROR(AVERAGEIFS('TE por AEA'!$H$2:$H$12257,'TE por AEA'!$A$2:$A$12257,'TE por AEA'!J1264,'TE por AEA'!$B$2:$B$12257,'TE por AEA'!K1264,'TE por AEA'!$F$2:$F$12257,'TE por AEA'!L1264),"No hay registro")</f>
        <v>2.76417</v>
      </c>
      <c r="O1264" s="4"/>
      <c r="P1264" s="4"/>
      <c r="Q1264" s="4"/>
      <c r="R1264" s="4"/>
      <c r="S1264" s="4"/>
    </row>
    <row r="1265" spans="1:19">
      <c r="A1265" s="1" t="str">
        <f>+'BD1'!A1265</f>
        <v>Brunca</v>
      </c>
      <c r="B1265" s="1" t="str">
        <f>+'BD1'!B1265</f>
        <v>Puerto Jiménez</v>
      </c>
      <c r="C1265" s="1" t="str">
        <f>+'BD1'!C1265</f>
        <v>Wendy Lázaro Rojas</v>
      </c>
      <c r="D1265" s="1">
        <f>+'BD1'!D1265</f>
        <v>1</v>
      </c>
      <c r="E1265" s="1" t="str">
        <f>+'BD1'!E1265</f>
        <v>Profesional</v>
      </c>
      <c r="F1265" s="1" t="str">
        <f>+'BD1'!F1265</f>
        <v>Elaboración y ejecución del plan de trabajo (por organización)</v>
      </c>
      <c r="G1265" s="1" t="str">
        <f>+'BD1'!G1265</f>
        <v>Sustantiva</v>
      </c>
      <c r="H1265" s="1" t="str">
        <f>+'BD1'!H1265</f>
        <v>NA</v>
      </c>
      <c r="J1265" s="1" t="s">
        <v>136</v>
      </c>
      <c r="K1265" s="1" t="s">
        <v>149</v>
      </c>
      <c r="L1265" s="2" t="s">
        <v>20</v>
      </c>
      <c r="M1265" s="1" t="s">
        <v>67</v>
      </c>
      <c r="N1265" s="4">
        <f>IFERROR(AVERAGEIFS('TE por AEA'!$H$2:$H$12257,'TE por AEA'!$A$2:$A$12257,'TE por AEA'!J1265,'TE por AEA'!$B$2:$B$12257,'TE por AEA'!K1265,'TE por AEA'!$F$2:$F$12257,'TE por AEA'!L1265),"No hay registro")</f>
        <v>4.28</v>
      </c>
      <c r="O1265" s="4"/>
      <c r="P1265" s="4"/>
      <c r="Q1265" s="4"/>
      <c r="R1265" s="4"/>
      <c r="S1265" s="4"/>
    </row>
    <row r="1266" spans="1:19">
      <c r="A1266" s="1" t="str">
        <f>+'BD1'!A1266</f>
        <v>Brunca</v>
      </c>
      <c r="B1266" s="1" t="str">
        <f>+'BD1'!B1266</f>
        <v>Puerto Jiménez</v>
      </c>
      <c r="C1266" s="1" t="str">
        <f>+'BD1'!C1266</f>
        <v>Wendy Lázaro Rojas</v>
      </c>
      <c r="D1266" s="1">
        <f>+'BD1'!D1266</f>
        <v>1</v>
      </c>
      <c r="E1266" s="1" t="str">
        <f>+'BD1'!E1266</f>
        <v>Profesional</v>
      </c>
      <c r="F1266" s="1" t="str">
        <f>+'BD1'!F1266</f>
        <v>Visitas de seguimiento al plan de trabajo (por visita por organización)</v>
      </c>
      <c r="G1266" s="1" t="str">
        <f>+'BD1'!G1266</f>
        <v>Sustantiva</v>
      </c>
      <c r="H1266" s="1">
        <f>+'BD1'!H1266</f>
        <v>8.9166699999999999</v>
      </c>
      <c r="J1266" s="1" t="s">
        <v>136</v>
      </c>
      <c r="K1266" s="1" t="s">
        <v>149</v>
      </c>
      <c r="L1266" s="2" t="s">
        <v>21</v>
      </c>
      <c r="M1266" s="1" t="s">
        <v>67</v>
      </c>
      <c r="N1266" s="4">
        <f>IFERROR(AVERAGEIFS('TE por AEA'!$H$2:$H$12257,'TE por AEA'!$A$2:$A$12257,'TE por AEA'!J1266,'TE por AEA'!$B$2:$B$12257,'TE por AEA'!K1266,'TE por AEA'!$F$2:$F$12257,'TE por AEA'!L1266),"No hay registro")</f>
        <v>3.3883299999999998</v>
      </c>
      <c r="O1266" s="4"/>
      <c r="P1266" s="4"/>
      <c r="Q1266" s="4"/>
      <c r="R1266" s="4"/>
      <c r="S1266" s="4"/>
    </row>
    <row r="1267" spans="1:19">
      <c r="A1267" s="1" t="str">
        <f>+'BD1'!A1267</f>
        <v>Brunca</v>
      </c>
      <c r="B1267" s="1" t="str">
        <f>+'BD1'!B1267</f>
        <v>Puerto Jiménez</v>
      </c>
      <c r="C1267" s="1" t="str">
        <f>+'BD1'!C1267</f>
        <v>Wendy Lázaro Rojas</v>
      </c>
      <c r="D1267" s="1">
        <f>+'BD1'!D1267</f>
        <v>1</v>
      </c>
      <c r="E1267" s="1" t="str">
        <f>+'BD1'!E1267</f>
        <v>Profesional</v>
      </c>
      <c r="F1267" s="1" t="str">
        <f>+'BD1'!F1267</f>
        <v>Reporte del plan de trabajo anual (por reporte por organización)</v>
      </c>
      <c r="G1267" s="1" t="str">
        <f>+'BD1'!G1267</f>
        <v>Sustantiva</v>
      </c>
      <c r="H1267" s="1" t="str">
        <f>+'BD1'!H1267</f>
        <v>NA</v>
      </c>
      <c r="J1267" s="1" t="s">
        <v>136</v>
      </c>
      <c r="K1267" s="1" t="s">
        <v>149</v>
      </c>
      <c r="L1267" s="2" t="s">
        <v>22</v>
      </c>
      <c r="M1267" s="1" t="s">
        <v>67</v>
      </c>
      <c r="N1267" s="4">
        <f>IFERROR(AVERAGEIFS('TE por AEA'!$H$2:$H$12257,'TE por AEA'!$A$2:$A$12257,'TE por AEA'!J1267,'TE por AEA'!$B$2:$B$12257,'TE por AEA'!K1267,'TE por AEA'!$F$2:$F$12257,'TE por AEA'!L1267),"No hay registro")</f>
        <v>3.3883299999999998</v>
      </c>
      <c r="O1267" s="4"/>
      <c r="P1267" s="4"/>
      <c r="Q1267" s="4"/>
      <c r="R1267" s="4"/>
      <c r="S1267" s="4"/>
    </row>
    <row r="1268" spans="1:19">
      <c r="A1268" s="1" t="str">
        <f>+'BD1'!A1268</f>
        <v>Brunca</v>
      </c>
      <c r="B1268" s="1" t="str">
        <f>+'BD1'!B1268</f>
        <v>Puerto Jiménez</v>
      </c>
      <c r="C1268" s="1" t="str">
        <f>+'BD1'!C1268</f>
        <v>Wendy Lázaro Rojas</v>
      </c>
      <c r="D1268" s="1">
        <f>+'BD1'!D1268</f>
        <v>1</v>
      </c>
      <c r="E1268" s="1" t="str">
        <f>+'BD1'!E1268</f>
        <v>Profesional</v>
      </c>
      <c r="F1268" s="1" t="str">
        <f>+'BD1'!F1268</f>
        <v>NAMA (café): muestreo y toma de datos en finca (por productor)</v>
      </c>
      <c r="G1268" s="1" t="str">
        <f>+'BD1'!G1268</f>
        <v>Sustantiva</v>
      </c>
      <c r="H1268" s="1" t="str">
        <f>+'BD1'!H1268</f>
        <v>NA</v>
      </c>
      <c r="J1268" s="1" t="s">
        <v>136</v>
      </c>
      <c r="K1268" s="1" t="s">
        <v>149</v>
      </c>
      <c r="L1268" s="2" t="s">
        <v>23</v>
      </c>
      <c r="M1268" s="1" t="s">
        <v>67</v>
      </c>
      <c r="N1268" s="4">
        <f>IFERROR(AVERAGEIFS('TE por AEA'!$H$2:$H$12257,'TE por AEA'!$A$2:$A$12257,'TE por AEA'!J1268,'TE por AEA'!$B$2:$B$12257,'TE por AEA'!K1268,'TE por AEA'!$F$2:$F$12257,'TE por AEA'!L1268),"No hay registro")</f>
        <v>3.2991649999999999</v>
      </c>
      <c r="O1268" s="4"/>
      <c r="P1268" s="4"/>
      <c r="Q1268" s="4"/>
      <c r="R1268" s="4"/>
      <c r="S1268" s="4"/>
    </row>
    <row r="1269" spans="1:19">
      <c r="A1269" s="1" t="str">
        <f>+'BD1'!A1269</f>
        <v>Brunca</v>
      </c>
      <c r="B1269" s="1" t="str">
        <f>+'BD1'!B1269</f>
        <v>Puerto Jiménez</v>
      </c>
      <c r="C1269" s="1" t="str">
        <f>+'BD1'!C1269</f>
        <v>Wendy Lázaro Rojas</v>
      </c>
      <c r="D1269" s="1">
        <f>+'BD1'!D1269</f>
        <v>1</v>
      </c>
      <c r="E1269" s="1" t="str">
        <f>+'BD1'!E1269</f>
        <v>Profesional</v>
      </c>
      <c r="F1269" s="1" t="str">
        <f>+'BD1'!F1269</f>
        <v>NAMA (café): inclusión de datos al SisDNEA (por productor)</v>
      </c>
      <c r="G1269" s="1" t="str">
        <f>+'BD1'!G1269</f>
        <v>Sustantiva</v>
      </c>
      <c r="H1269" s="1" t="str">
        <f>+'BD1'!H1269</f>
        <v>NA</v>
      </c>
      <c r="J1269" s="1" t="s">
        <v>136</v>
      </c>
      <c r="K1269" s="1" t="s">
        <v>149</v>
      </c>
      <c r="L1269" s="2" t="s">
        <v>24</v>
      </c>
      <c r="M1269" s="1" t="s">
        <v>67</v>
      </c>
      <c r="N1269" s="4">
        <f>IFERROR(AVERAGEIFS('TE por AEA'!$H$2:$H$12257,'TE por AEA'!$A$2:$A$12257,'TE por AEA'!J1269,'TE por AEA'!$B$2:$B$12257,'TE por AEA'!K1269,'TE por AEA'!$F$2:$F$12257,'TE por AEA'!L1269),"No hay registro")</f>
        <v>1.1145849999999999</v>
      </c>
      <c r="O1269" s="4"/>
      <c r="P1269" s="4"/>
      <c r="Q1269" s="4"/>
      <c r="R1269" s="4"/>
      <c r="S1269" s="4"/>
    </row>
    <row r="1270" spans="1:19">
      <c r="A1270" s="1" t="str">
        <f>+'BD1'!A1270</f>
        <v>Brunca</v>
      </c>
      <c r="B1270" s="1" t="str">
        <f>+'BD1'!B1270</f>
        <v>Puerto Jiménez</v>
      </c>
      <c r="C1270" s="1" t="str">
        <f>+'BD1'!C1270</f>
        <v>Wendy Lázaro Rojas</v>
      </c>
      <c r="D1270" s="1">
        <f>+'BD1'!D1270</f>
        <v>1</v>
      </c>
      <c r="E1270" s="1" t="str">
        <f>+'BD1'!E1270</f>
        <v>Profesional</v>
      </c>
      <c r="F1270" s="1" t="str">
        <f>+'BD1'!F1270</f>
        <v>NAMA (café): entrega de constancia de verificación del MRV a la persona productora (por productor)</v>
      </c>
      <c r="G1270" s="1" t="str">
        <f>+'BD1'!G1270</f>
        <v>Sustantiva</v>
      </c>
      <c r="H1270" s="1" t="str">
        <f>+'BD1'!H1270</f>
        <v>NA</v>
      </c>
      <c r="J1270" s="1" t="s">
        <v>136</v>
      </c>
      <c r="K1270" s="1" t="s">
        <v>149</v>
      </c>
      <c r="L1270" s="3" t="s">
        <v>25</v>
      </c>
      <c r="M1270" s="1" t="s">
        <v>67</v>
      </c>
      <c r="N1270" s="4">
        <f>IFERROR(AVERAGEIFS('TE por AEA'!$H$2:$H$12257,'TE por AEA'!$A$2:$A$12257,'TE por AEA'!J1270,'TE por AEA'!$B$2:$B$12257,'TE por AEA'!K1270,'TE por AEA'!$F$2:$F$12257,'TE por AEA'!L1270),"No hay registro")</f>
        <v>2.1845850000000002</v>
      </c>
      <c r="O1270" s="4"/>
      <c r="P1270" s="4"/>
      <c r="Q1270" s="4"/>
      <c r="R1270" s="4"/>
      <c r="S1270" s="4"/>
    </row>
    <row r="1271" spans="1:19">
      <c r="A1271" s="1" t="str">
        <f>+'BD1'!A1271</f>
        <v>Brunca</v>
      </c>
      <c r="B1271" s="1" t="str">
        <f>+'BD1'!B1271</f>
        <v>Puerto Jiménez</v>
      </c>
      <c r="C1271" s="1" t="str">
        <f>+'BD1'!C1271</f>
        <v>Wendy Lázaro Rojas</v>
      </c>
      <c r="D1271" s="1">
        <f>+'BD1'!D1271</f>
        <v>1</v>
      </c>
      <c r="E1271" s="1" t="str">
        <f>+'BD1'!E1271</f>
        <v>Profesional</v>
      </c>
      <c r="F1271" s="1" t="str">
        <f>+'BD1'!F1271</f>
        <v>NAMA (ganadería): muestreo y toma de datos en finca (por productor)</v>
      </c>
      <c r="G1271" s="1" t="str">
        <f>+'BD1'!G1271</f>
        <v>Sustantiva</v>
      </c>
      <c r="H1271" s="1" t="str">
        <f>+'BD1'!H1271</f>
        <v>NA</v>
      </c>
      <c r="J1271" s="1" t="s">
        <v>136</v>
      </c>
      <c r="K1271" s="1" t="s">
        <v>149</v>
      </c>
      <c r="L1271" s="3" t="s">
        <v>26</v>
      </c>
      <c r="M1271" s="1" t="s">
        <v>67</v>
      </c>
      <c r="N1271" s="4">
        <f>IFERROR(AVERAGEIFS('TE por AEA'!$H$2:$H$12257,'TE por AEA'!$A$2:$A$12257,'TE por AEA'!J1271,'TE por AEA'!$B$2:$B$12257,'TE por AEA'!K1271,'TE por AEA'!$F$2:$F$12257,'TE por AEA'!L1271),"No hay registro")</f>
        <v>3.834165</v>
      </c>
      <c r="O1271" s="4"/>
      <c r="P1271" s="4"/>
      <c r="Q1271" s="4"/>
      <c r="R1271" s="4"/>
      <c r="S1271" s="4"/>
    </row>
    <row r="1272" spans="1:19">
      <c r="A1272" s="1" t="str">
        <f>+'BD1'!A1272</f>
        <v>Brunca</v>
      </c>
      <c r="B1272" s="1" t="str">
        <f>+'BD1'!B1272</f>
        <v>Puerto Jiménez</v>
      </c>
      <c r="C1272" s="1" t="str">
        <f>+'BD1'!C1272</f>
        <v>Wendy Lázaro Rojas</v>
      </c>
      <c r="D1272" s="1">
        <f>+'BD1'!D1272</f>
        <v>1</v>
      </c>
      <c r="E1272" s="1" t="str">
        <f>+'BD1'!E1272</f>
        <v>Profesional</v>
      </c>
      <c r="F1272" s="1" t="str">
        <f>+'BD1'!F1272</f>
        <v>NAMA (ganadería): inclusión de datos al SisDNEA (por productor)</v>
      </c>
      <c r="G1272" s="1" t="str">
        <f>+'BD1'!G1272</f>
        <v>Sustantiva</v>
      </c>
      <c r="H1272" s="1" t="str">
        <f>+'BD1'!H1272</f>
        <v>NA</v>
      </c>
      <c r="J1272" s="1" t="s">
        <v>136</v>
      </c>
      <c r="K1272" s="1" t="s">
        <v>149</v>
      </c>
      <c r="L1272" s="3" t="s">
        <v>27</v>
      </c>
      <c r="M1272" s="1" t="s">
        <v>67</v>
      </c>
      <c r="N1272" s="4">
        <f>IFERROR(AVERAGEIFS('TE por AEA'!$H$2:$H$12257,'TE por AEA'!$A$2:$A$12257,'TE por AEA'!J1272,'TE por AEA'!$B$2:$B$12257,'TE por AEA'!K1272,'TE por AEA'!$F$2:$F$12257,'TE por AEA'!L1272),"No hay registro")</f>
        <v>1.1145849999999999</v>
      </c>
      <c r="O1272" s="4"/>
      <c r="P1272" s="4"/>
      <c r="Q1272" s="4"/>
      <c r="R1272" s="4"/>
      <c r="S1272" s="4"/>
    </row>
    <row r="1273" spans="1:19">
      <c r="A1273" s="1" t="str">
        <f>+'BD1'!A1273</f>
        <v>Brunca</v>
      </c>
      <c r="B1273" s="1" t="str">
        <f>+'BD1'!B1273</f>
        <v>Puerto Jiménez</v>
      </c>
      <c r="C1273" s="1" t="str">
        <f>+'BD1'!C1273</f>
        <v>Wendy Lázaro Rojas</v>
      </c>
      <c r="D1273" s="1">
        <f>+'BD1'!D1273</f>
        <v>1</v>
      </c>
      <c r="E1273" s="1" t="str">
        <f>+'BD1'!E1273</f>
        <v>Profesional</v>
      </c>
      <c r="F1273" s="1" t="str">
        <f>+'BD1'!F1273</f>
        <v>NAMA (ganadería): entrega de constancia de verificación del MRV a la persona productora (por productor)</v>
      </c>
      <c r="G1273" s="1" t="str">
        <f>+'BD1'!G1273</f>
        <v>Sustantiva</v>
      </c>
      <c r="H1273" s="1" t="str">
        <f>+'BD1'!H1273</f>
        <v>NA</v>
      </c>
      <c r="J1273" s="1" t="s">
        <v>136</v>
      </c>
      <c r="K1273" s="1" t="s">
        <v>149</v>
      </c>
      <c r="L1273" s="3" t="s">
        <v>28</v>
      </c>
      <c r="M1273" s="1" t="s">
        <v>67</v>
      </c>
      <c r="N1273" s="4">
        <f>IFERROR(AVERAGEIFS('TE por AEA'!$H$2:$H$12257,'TE por AEA'!$A$2:$A$12257,'TE por AEA'!J1273,'TE por AEA'!$B$2:$B$12257,'TE por AEA'!K1273,'TE por AEA'!$F$2:$F$12257,'TE por AEA'!L1273),"No hay registro")</f>
        <v>2.1845850000000002</v>
      </c>
      <c r="O1273" s="4"/>
      <c r="P1273" s="4"/>
      <c r="Q1273" s="4"/>
      <c r="R1273" s="4"/>
      <c r="S1273" s="4"/>
    </row>
    <row r="1274" spans="1:19">
      <c r="A1274" s="1" t="str">
        <f>+'BD1'!A1274</f>
        <v>Brunca</v>
      </c>
      <c r="B1274" s="1" t="str">
        <f>+'BD1'!B1274</f>
        <v>Puerto Jiménez</v>
      </c>
      <c r="C1274" s="1" t="str">
        <f>+'BD1'!C1274</f>
        <v>Wendy Lázaro Rojas</v>
      </c>
      <c r="D1274" s="1">
        <f>+'BD1'!D1274</f>
        <v>1</v>
      </c>
      <c r="E1274" s="1" t="str">
        <f>+'BD1'!E1274</f>
        <v>Profesional</v>
      </c>
      <c r="F1274" s="1" t="str">
        <f>+'BD1'!F1274</f>
        <v>Producción sostenible: elaboración de la herramienta Tu Modelo, en el SisDNEA (por productor)</v>
      </c>
      <c r="G1274" s="1" t="str">
        <f>+'BD1'!G1274</f>
        <v>Sustantiva</v>
      </c>
      <c r="H1274" s="1">
        <f>+'BD1'!H1274</f>
        <v>4.28</v>
      </c>
      <c r="J1274" s="1" t="s">
        <v>136</v>
      </c>
      <c r="K1274" s="1" t="s">
        <v>149</v>
      </c>
      <c r="L1274" s="3" t="s">
        <v>29</v>
      </c>
      <c r="M1274" s="1" t="s">
        <v>67</v>
      </c>
      <c r="N1274" s="4" t="str">
        <f>IFERROR(AVERAGEIFS('TE por AEA'!$H$2:$H$12257,'TE por AEA'!$A$2:$A$12257,'TE por AEA'!J1274,'TE por AEA'!$B$2:$B$12257,'TE por AEA'!K1274,'TE por AEA'!$F$2:$F$12257,'TE por AEA'!L1274),"No hay registro")</f>
        <v>No hay registro</v>
      </c>
      <c r="O1274" s="4"/>
      <c r="P1274" s="4"/>
      <c r="Q1274" s="4"/>
      <c r="R1274" s="4"/>
      <c r="S1274" s="4"/>
    </row>
    <row r="1275" spans="1:19">
      <c r="A1275" s="1" t="str">
        <f>+'BD1'!A1275</f>
        <v>Brunca</v>
      </c>
      <c r="B1275" s="1" t="str">
        <f>+'BD1'!B1275</f>
        <v>Puerto Jiménez</v>
      </c>
      <c r="C1275" s="1" t="str">
        <f>+'BD1'!C1275</f>
        <v>Wendy Lázaro Rojas</v>
      </c>
      <c r="D1275" s="1">
        <f>+'BD1'!D1275</f>
        <v>1</v>
      </c>
      <c r="E1275" s="1" t="str">
        <f>+'BD1'!E1275</f>
        <v>Profesional</v>
      </c>
      <c r="F1275" s="1" t="str">
        <f>+'BD1'!F1275</f>
        <v>Producción sostenible: entregar certificado al productor e incluirlo en el expediente físico (por productor)</v>
      </c>
      <c r="G1275" s="1" t="str">
        <f>+'BD1'!G1275</f>
        <v>Sustantiva</v>
      </c>
      <c r="H1275" s="1">
        <f>+'BD1'!H1275</f>
        <v>4.28</v>
      </c>
      <c r="J1275" s="1" t="s">
        <v>136</v>
      </c>
      <c r="K1275" s="1" t="s">
        <v>149</v>
      </c>
      <c r="L1275" s="3" t="s">
        <v>30</v>
      </c>
      <c r="M1275" s="1" t="s">
        <v>67</v>
      </c>
      <c r="N1275" s="4" t="str">
        <f>IFERROR(AVERAGEIFS('TE por AEA'!$H$2:$H$12257,'TE por AEA'!$A$2:$A$12257,'TE por AEA'!J1275,'TE por AEA'!$B$2:$B$12257,'TE por AEA'!K1275,'TE por AEA'!$F$2:$F$12257,'TE por AEA'!L1275),"No hay registro")</f>
        <v>No hay registro</v>
      </c>
      <c r="O1275" s="4"/>
      <c r="P1275" s="4"/>
      <c r="Q1275" s="4"/>
      <c r="R1275" s="4"/>
      <c r="S1275" s="4"/>
    </row>
    <row r="1276" spans="1:19">
      <c r="A1276" s="1" t="str">
        <f>+'BD1'!A1276</f>
        <v>Brunca</v>
      </c>
      <c r="B1276" s="1" t="str">
        <f>+'BD1'!B1276</f>
        <v>Puerto Jiménez</v>
      </c>
      <c r="C1276" s="1" t="str">
        <f>+'BD1'!C1276</f>
        <v>Wendy Lázaro Rojas</v>
      </c>
      <c r="D1276" s="1">
        <f>+'BD1'!D1276</f>
        <v>1</v>
      </c>
      <c r="E1276" s="1" t="str">
        <f>+'BD1'!E1276</f>
        <v>Profesional</v>
      </c>
      <c r="F1276" s="1" t="str">
        <f>+'BD1'!F1276</f>
        <v>RBAyP y RBAO: divulgación del programa de incentivos (por acción de divulgación)</v>
      </c>
      <c r="G1276" s="1" t="str">
        <f>+'BD1'!G1276</f>
        <v>Sustantiva</v>
      </c>
      <c r="H1276" s="1" t="str">
        <f>+'BD1'!H1276</f>
        <v>NA</v>
      </c>
      <c r="J1276" s="1" t="s">
        <v>136</v>
      </c>
      <c r="K1276" s="1" t="s">
        <v>149</v>
      </c>
      <c r="L1276" s="3" t="s">
        <v>31</v>
      </c>
      <c r="M1276" s="1" t="s">
        <v>67</v>
      </c>
      <c r="N1276" s="4">
        <f>IFERROR(AVERAGEIFS('TE por AEA'!$H$2:$H$12257,'TE por AEA'!$A$2:$A$12257,'TE por AEA'!J1276,'TE por AEA'!$B$2:$B$12257,'TE por AEA'!K1276,'TE por AEA'!$F$2:$F$12257,'TE por AEA'!L1276),"No hay registro")</f>
        <v>1.6495850000000001</v>
      </c>
      <c r="O1276" s="4"/>
      <c r="P1276" s="4"/>
      <c r="Q1276" s="4"/>
      <c r="R1276" s="4"/>
      <c r="S1276" s="4"/>
    </row>
    <row r="1277" spans="1:19">
      <c r="A1277" s="1" t="str">
        <f>+'BD1'!A1277</f>
        <v>Brunca</v>
      </c>
      <c r="B1277" s="1" t="str">
        <f>+'BD1'!B1277</f>
        <v>Puerto Jiménez</v>
      </c>
      <c r="C1277" s="1" t="str">
        <f>+'BD1'!C1277</f>
        <v>Wendy Lázaro Rojas</v>
      </c>
      <c r="D1277" s="1">
        <f>+'BD1'!D1277</f>
        <v>1</v>
      </c>
      <c r="E1277" s="1" t="str">
        <f>+'BD1'!E1277</f>
        <v>Profesional</v>
      </c>
      <c r="F1277" s="1" t="str">
        <f>+'BD1'!F1277</f>
        <v>RBAyP y RBAO: completar formularios para recibir incentivos económicos (por productor)</v>
      </c>
      <c r="G1277" s="1" t="str">
        <f>+'BD1'!G1277</f>
        <v>Sustantiva</v>
      </c>
      <c r="H1277" s="1" t="str">
        <f>+'BD1'!H1277</f>
        <v>NA</v>
      </c>
      <c r="J1277" s="1" t="s">
        <v>136</v>
      </c>
      <c r="K1277" s="1" t="s">
        <v>149</v>
      </c>
      <c r="L1277" s="3" t="s">
        <v>32</v>
      </c>
      <c r="M1277" s="1" t="s">
        <v>67</v>
      </c>
      <c r="N1277" s="4">
        <f>IFERROR(AVERAGEIFS('TE por AEA'!$H$2:$H$12257,'TE por AEA'!$A$2:$A$12257,'TE por AEA'!J1277,'TE por AEA'!$B$2:$B$12257,'TE por AEA'!K1277,'TE por AEA'!$F$2:$F$12257,'TE por AEA'!L1277),"No hay registro")</f>
        <v>2.7641650000000002</v>
      </c>
      <c r="O1277" s="4"/>
      <c r="P1277" s="4"/>
      <c r="Q1277" s="4"/>
      <c r="R1277" s="4"/>
      <c r="S1277" s="4"/>
    </row>
    <row r="1278" spans="1:19">
      <c r="A1278" s="1" t="str">
        <f>+'BD1'!A1278</f>
        <v>Brunca</v>
      </c>
      <c r="B1278" s="1" t="str">
        <f>+'BD1'!B1278</f>
        <v>Puerto Jiménez</v>
      </c>
      <c r="C1278" s="1" t="str">
        <f>+'BD1'!C1278</f>
        <v>Wendy Lázaro Rojas</v>
      </c>
      <c r="D1278" s="1">
        <f>+'BD1'!D1278</f>
        <v>1</v>
      </c>
      <c r="E1278" s="1" t="str">
        <f>+'BD1'!E1278</f>
        <v>Profesional</v>
      </c>
      <c r="F1278" s="1" t="str">
        <f>+'BD1'!F1278</f>
        <v>RBAyP y RBAO: revisión de las solicitudes del programa de incentivos económicos (por productor)</v>
      </c>
      <c r="G1278" s="1" t="str">
        <f>+'BD1'!G1278</f>
        <v>Sustantiva</v>
      </c>
      <c r="H1278" s="1" t="str">
        <f>+'BD1'!H1278</f>
        <v>NA</v>
      </c>
      <c r="J1278" s="1" t="s">
        <v>136</v>
      </c>
      <c r="K1278" s="1" t="s">
        <v>149</v>
      </c>
      <c r="L1278" s="3" t="s">
        <v>33</v>
      </c>
      <c r="M1278" s="1" t="s">
        <v>67</v>
      </c>
      <c r="N1278" s="4">
        <f>IFERROR(AVERAGEIFS('TE por AEA'!$H$2:$H$12257,'TE por AEA'!$A$2:$A$12257,'TE por AEA'!J1278,'TE por AEA'!$B$2:$B$12257,'TE por AEA'!K1278,'TE por AEA'!$F$2:$F$12257,'TE por AEA'!L1278),"No hay registro")</f>
        <v>2.7641650000000002</v>
      </c>
      <c r="O1278" s="4"/>
      <c r="P1278" s="4"/>
      <c r="Q1278" s="4"/>
      <c r="R1278" s="4"/>
      <c r="S1278" s="4"/>
    </row>
    <row r="1279" spans="1:19">
      <c r="A1279" s="1" t="str">
        <f>+'BD1'!A1279</f>
        <v>Brunca</v>
      </c>
      <c r="B1279" s="1" t="str">
        <f>+'BD1'!B1279</f>
        <v>Puerto Jiménez</v>
      </c>
      <c r="C1279" s="1" t="str">
        <f>+'BD1'!C1279</f>
        <v>Wendy Lázaro Rojas</v>
      </c>
      <c r="D1279" s="1">
        <f>+'BD1'!D1279</f>
        <v>1</v>
      </c>
      <c r="E1279" s="1" t="str">
        <f>+'BD1'!E1279</f>
        <v>Profesional</v>
      </c>
      <c r="F1279" s="1" t="str">
        <f>+'BD1'!F1279</f>
        <v>RBAyP y RBAO: visita a finca para verificación (por visita por productor)</v>
      </c>
      <c r="G1279" s="1" t="str">
        <f>+'BD1'!G1279</f>
        <v>Sustantiva</v>
      </c>
      <c r="H1279" s="1" t="str">
        <f>+'BD1'!H1279</f>
        <v>NA</v>
      </c>
      <c r="J1279" s="1" t="s">
        <v>136</v>
      </c>
      <c r="K1279" s="1" t="s">
        <v>149</v>
      </c>
      <c r="L1279" s="3" t="s">
        <v>34</v>
      </c>
      <c r="M1279" s="1" t="s">
        <v>67</v>
      </c>
      <c r="N1279" s="4">
        <f>IFERROR(AVERAGEIFS('TE por AEA'!$H$2:$H$12257,'TE por AEA'!$A$2:$A$12257,'TE por AEA'!J1279,'TE por AEA'!$B$2:$B$12257,'TE por AEA'!K1279,'TE por AEA'!$F$2:$F$12257,'TE por AEA'!L1279),"No hay registro")</f>
        <v>3.7450000000000001</v>
      </c>
      <c r="O1279" s="4"/>
      <c r="P1279" s="4"/>
      <c r="Q1279" s="4"/>
      <c r="R1279" s="4"/>
      <c r="S1279" s="4"/>
    </row>
    <row r="1280" spans="1:19">
      <c r="A1280" s="1" t="str">
        <f>+'BD1'!A1280</f>
        <v>Brunca</v>
      </c>
      <c r="B1280" s="1" t="str">
        <f>+'BD1'!B1280</f>
        <v>Puerto Jiménez</v>
      </c>
      <c r="C1280" s="1" t="str">
        <f>+'BD1'!C1280</f>
        <v>Wendy Lázaro Rojas</v>
      </c>
      <c r="D1280" s="1">
        <f>+'BD1'!D1280</f>
        <v>1</v>
      </c>
      <c r="E1280" s="1" t="str">
        <f>+'BD1'!E1280</f>
        <v>Profesional</v>
      </c>
      <c r="F1280" s="1" t="str">
        <f>+'BD1'!F1280</f>
        <v>Productores ocasionales: asistencia técnica individual (por productor)</v>
      </c>
      <c r="G1280" s="1" t="str">
        <f>+'BD1'!G1280</f>
        <v>Sustantiva</v>
      </c>
      <c r="H1280" s="1">
        <f>+'BD1'!H1280</f>
        <v>3.21</v>
      </c>
      <c r="J1280" s="1" t="s">
        <v>136</v>
      </c>
      <c r="K1280" s="1" t="s">
        <v>149</v>
      </c>
      <c r="L1280" s="3" t="s">
        <v>35</v>
      </c>
      <c r="M1280" s="1" t="s">
        <v>67</v>
      </c>
      <c r="N1280" s="4">
        <f>IFERROR(AVERAGEIFS('TE por AEA'!$H$2:$H$12257,'TE por AEA'!$A$2:$A$12257,'TE por AEA'!J1280,'TE por AEA'!$B$2:$B$12257,'TE por AEA'!K1280,'TE por AEA'!$F$2:$F$12257,'TE por AEA'!L1280),"No hay registro")</f>
        <v>3.2397233333333335</v>
      </c>
      <c r="O1280" s="4"/>
      <c r="P1280" s="4"/>
      <c r="Q1280" s="4"/>
      <c r="R1280" s="4"/>
      <c r="S1280" s="4"/>
    </row>
    <row r="1281" spans="1:19">
      <c r="A1281" s="1" t="str">
        <f>+'BD1'!A1281</f>
        <v>Brunca</v>
      </c>
      <c r="B1281" s="1" t="str">
        <f>+'BD1'!B1281</f>
        <v>Puerto Jiménez</v>
      </c>
      <c r="C1281" s="1" t="str">
        <f>+'BD1'!C1281</f>
        <v>Wendy Lázaro Rojas</v>
      </c>
      <c r="D1281" s="1">
        <f>+'BD1'!D1281</f>
        <v>1</v>
      </c>
      <c r="E1281" s="1" t="str">
        <f>+'BD1'!E1281</f>
        <v>Profesional</v>
      </c>
      <c r="F1281" s="1" t="str">
        <f>+'BD1'!F1281</f>
        <v>Productores ocasionales: asistencia técnica grupal (por asistencia a grupo)</v>
      </c>
      <c r="G1281" s="1" t="str">
        <f>+'BD1'!G1281</f>
        <v>Sustantiva</v>
      </c>
      <c r="H1281" s="1">
        <f>+'BD1'!H1281</f>
        <v>3.21</v>
      </c>
      <c r="J1281" s="1" t="s">
        <v>136</v>
      </c>
      <c r="K1281" s="1" t="s">
        <v>149</v>
      </c>
      <c r="L1281" s="3" t="s">
        <v>36</v>
      </c>
      <c r="M1281" s="1" t="s">
        <v>67</v>
      </c>
      <c r="N1281" s="4">
        <f>IFERROR(AVERAGEIFS('TE por AEA'!$H$2:$H$12257,'TE por AEA'!$A$2:$A$12257,'TE por AEA'!J1281,'TE por AEA'!$B$2:$B$12257,'TE por AEA'!K1281,'TE por AEA'!$F$2:$F$12257,'TE por AEA'!L1281),"No hay registro")</f>
        <v>5.2905533333333343</v>
      </c>
      <c r="O1281" s="4"/>
      <c r="P1281" s="4"/>
      <c r="Q1281" s="4"/>
      <c r="R1281" s="4"/>
      <c r="S1281" s="4"/>
    </row>
    <row r="1282" spans="1:19">
      <c r="A1282" s="1" t="str">
        <f>+'BD1'!A1282</f>
        <v>Brunca</v>
      </c>
      <c r="B1282" s="1" t="str">
        <f>+'BD1'!B1282</f>
        <v>Puerto Jiménez</v>
      </c>
      <c r="C1282" s="1" t="str">
        <f>+'BD1'!C1282</f>
        <v>Wendy Lázaro Rojas</v>
      </c>
      <c r="D1282" s="1">
        <f>+'BD1'!D1282</f>
        <v>1</v>
      </c>
      <c r="E1282" s="1" t="str">
        <f>+'BD1'!E1282</f>
        <v>Profesional</v>
      </c>
      <c r="F1282" s="1" t="str">
        <f>+'BD1'!F1282</f>
        <v>Productores ocasionales: servicios de extensión de información digitales y virtuales (por productor)</v>
      </c>
      <c r="G1282" s="1" t="str">
        <f>+'BD1'!G1282</f>
        <v>Sustantiva</v>
      </c>
      <c r="H1282" s="1">
        <f>+'BD1'!H1282</f>
        <v>1.605</v>
      </c>
      <c r="J1282" s="1" t="s">
        <v>136</v>
      </c>
      <c r="K1282" s="1" t="s">
        <v>149</v>
      </c>
      <c r="L1282" s="3" t="s">
        <v>37</v>
      </c>
      <c r="M1282" s="1" t="s">
        <v>67</v>
      </c>
      <c r="N1282" s="4">
        <f>IFERROR(AVERAGEIFS('TE por AEA'!$H$2:$H$12257,'TE por AEA'!$A$2:$A$12257,'TE por AEA'!J1282,'TE por AEA'!$B$2:$B$12257,'TE por AEA'!K1282,'TE por AEA'!$F$2:$F$12257,'TE por AEA'!L1282),"No hay registro")</f>
        <v>0.62912000000000001</v>
      </c>
      <c r="O1282" s="4"/>
      <c r="P1282" s="4"/>
      <c r="Q1282" s="4"/>
      <c r="R1282" s="4"/>
      <c r="S1282" s="4"/>
    </row>
    <row r="1283" spans="1:19">
      <c r="A1283" s="1" t="str">
        <f>+'BD1'!A1283</f>
        <v>Brunca</v>
      </c>
      <c r="B1283" s="1" t="str">
        <f>+'BD1'!B1283</f>
        <v>Puerto Jiménez</v>
      </c>
      <c r="C1283" s="1" t="str">
        <f>+'BD1'!C1283</f>
        <v>Wendy Lázaro Rojas</v>
      </c>
      <c r="D1283" s="1">
        <f>+'BD1'!D1283</f>
        <v>1</v>
      </c>
      <c r="E1283" s="1" t="str">
        <f>+'BD1'!E1283</f>
        <v>Profesional</v>
      </c>
      <c r="F1283" s="1" t="str">
        <f>+'BD1'!F1283</f>
        <v>Proyectos financiados con fondos públicos y transferencia MAG: apoyo en la formulación de proyectos de personas productoras (acumulado efectivo por proyecto)</v>
      </c>
      <c r="G1283" s="1" t="str">
        <f>+'BD1'!G1283</f>
        <v>Sustantiva</v>
      </c>
      <c r="H1283" s="1" t="str">
        <f>+'BD1'!H1283</f>
        <v>NA</v>
      </c>
      <c r="J1283" s="1" t="s">
        <v>136</v>
      </c>
      <c r="K1283" s="1" t="s">
        <v>149</v>
      </c>
      <c r="L1283" s="3" t="s">
        <v>38</v>
      </c>
      <c r="M1283" s="1" t="s">
        <v>67</v>
      </c>
      <c r="N1283" s="4">
        <f>IFERROR(AVERAGEIFS('TE por AEA'!$H$2:$H$12257,'TE por AEA'!$A$2:$A$12257,'TE por AEA'!J1283,'TE por AEA'!$B$2:$B$12257,'TE por AEA'!K1283,'TE por AEA'!$F$2:$F$12257,'TE por AEA'!L1283),"No hay registro")</f>
        <v>4.28</v>
      </c>
      <c r="O1283" s="4"/>
      <c r="P1283" s="4"/>
      <c r="Q1283" s="4"/>
      <c r="R1283" s="4"/>
      <c r="S1283" s="4"/>
    </row>
    <row r="1284" spans="1:19">
      <c r="A1284" s="1" t="str">
        <f>+'BD1'!A1284</f>
        <v>Brunca</v>
      </c>
      <c r="B1284" s="1" t="str">
        <f>+'BD1'!B1284</f>
        <v>Puerto Jiménez</v>
      </c>
      <c r="C1284" s="1" t="str">
        <f>+'BD1'!C1284</f>
        <v>Wendy Lázaro Rojas</v>
      </c>
      <c r="D1284" s="1">
        <f>+'BD1'!D1284</f>
        <v>1</v>
      </c>
      <c r="E1284" s="1" t="str">
        <f>+'BD1'!E1284</f>
        <v>Profesional</v>
      </c>
      <c r="F1284" s="1" t="str">
        <f>+'BD1'!F1284</f>
        <v>Proyectos financiados con fondos públicos y transferencia MAG: apoyo en la formulación de proyectos de organizaciones (acumulado efectivo por proyecto)</v>
      </c>
      <c r="G1284" s="1" t="str">
        <f>+'BD1'!G1284</f>
        <v>Sustantiva</v>
      </c>
      <c r="H1284" s="1" t="str">
        <f>+'BD1'!H1284</f>
        <v>NA</v>
      </c>
      <c r="J1284" s="1" t="s">
        <v>136</v>
      </c>
      <c r="K1284" s="1" t="s">
        <v>149</v>
      </c>
      <c r="L1284" s="3" t="s">
        <v>39</v>
      </c>
      <c r="M1284" s="1" t="s">
        <v>67</v>
      </c>
      <c r="N1284" s="4">
        <f>IFERROR(AVERAGEIFS('TE por AEA'!$H$2:$H$12257,'TE por AEA'!$A$2:$A$12257,'TE por AEA'!J1284,'TE por AEA'!$B$2:$B$12257,'TE por AEA'!K1284,'TE por AEA'!$F$2:$F$12257,'TE por AEA'!L1284),"No hay registro")</f>
        <v>21.4</v>
      </c>
      <c r="O1284" s="4"/>
      <c r="P1284" s="4"/>
      <c r="Q1284" s="4"/>
      <c r="R1284" s="4"/>
      <c r="S1284" s="4"/>
    </row>
    <row r="1285" spans="1:19">
      <c r="A1285" s="1" t="str">
        <f>+'BD1'!A1285</f>
        <v>Brunca</v>
      </c>
      <c r="B1285" s="1" t="str">
        <f>+'BD1'!B1285</f>
        <v>Puerto Jiménez</v>
      </c>
      <c r="C1285" s="1" t="str">
        <f>+'BD1'!C1285</f>
        <v>Wendy Lázaro Rojas</v>
      </c>
      <c r="D1285" s="1">
        <f>+'BD1'!D1285</f>
        <v>1</v>
      </c>
      <c r="E1285" s="1" t="str">
        <f>+'BD1'!E1285</f>
        <v>Profesional</v>
      </c>
      <c r="F1285" s="1" t="str">
        <f>+'BD1'!F1285</f>
        <v>Proyectos financiados con fondos públicos: seguimiento técnico (por visita a proyecto)</v>
      </c>
      <c r="G1285" s="1" t="str">
        <f>+'BD1'!G1285</f>
        <v>Sustantiva</v>
      </c>
      <c r="H1285" s="1">
        <f>+'BD1'!H1285</f>
        <v>6.42</v>
      </c>
      <c r="J1285" s="1" t="s">
        <v>136</v>
      </c>
      <c r="K1285" s="1" t="s">
        <v>149</v>
      </c>
      <c r="L1285" s="3" t="s">
        <v>40</v>
      </c>
      <c r="M1285" s="1" t="s">
        <v>67</v>
      </c>
      <c r="N1285" s="4">
        <f>IFERROR(AVERAGEIFS('TE por AEA'!$H$2:$H$12257,'TE por AEA'!$A$2:$A$12257,'TE por AEA'!J1285,'TE por AEA'!$B$2:$B$12257,'TE por AEA'!K1285,'TE por AEA'!$F$2:$F$12257,'TE por AEA'!L1285),"No hay registro")</f>
        <v>3.9233333333333333</v>
      </c>
      <c r="O1285" s="4"/>
      <c r="P1285" s="4"/>
      <c r="Q1285" s="4"/>
      <c r="R1285" s="4"/>
      <c r="S1285" s="4"/>
    </row>
    <row r="1286" spans="1:19">
      <c r="A1286" s="1" t="str">
        <f>+'BD1'!A1286</f>
        <v>Brunca</v>
      </c>
      <c r="B1286" s="1" t="str">
        <f>+'BD1'!B1286</f>
        <v>Puerto Jiménez</v>
      </c>
      <c r="C1286" s="1" t="str">
        <f>+'BD1'!C1286</f>
        <v>Wendy Lázaro Rojas</v>
      </c>
      <c r="D1286" s="1">
        <f>+'BD1'!D1286</f>
        <v>1</v>
      </c>
      <c r="E1286" s="1" t="str">
        <f>+'BD1'!E1286</f>
        <v>Profesional</v>
      </c>
      <c r="F1286" s="1" t="str">
        <f>+'BD1'!F1286</f>
        <v>Elaboración de informes trimestrales, semestrales y anuales PAO (por informe)</v>
      </c>
      <c r="G1286" s="1" t="str">
        <f>+'BD1'!G1286</f>
        <v>Administrativa</v>
      </c>
      <c r="H1286" s="1" t="str">
        <f>+'BD1'!H1286</f>
        <v>NA</v>
      </c>
      <c r="J1286" s="1" t="s">
        <v>136</v>
      </c>
      <c r="K1286" s="1" t="s">
        <v>149</v>
      </c>
      <c r="L1286" s="3" t="s">
        <v>41</v>
      </c>
      <c r="M1286" s="1" t="s">
        <v>68</v>
      </c>
      <c r="N1286" s="4">
        <f>IFERROR(AVERAGEIFS('TE por AEA'!$H$2:$H$12257,'TE por AEA'!$A$2:$A$12257,'TE por AEA'!J1286,'TE por AEA'!$B$2:$B$12257,'TE por AEA'!K1286,'TE por AEA'!$F$2:$F$12257,'TE por AEA'!L1286),"No hay registro")</f>
        <v>6.6280566666666658</v>
      </c>
      <c r="O1286" s="4"/>
      <c r="P1286" s="4"/>
      <c r="Q1286" s="4"/>
      <c r="R1286" s="4"/>
      <c r="S1286" s="4"/>
    </row>
    <row r="1287" spans="1:19">
      <c r="A1287" s="1" t="str">
        <f>+'BD1'!A1287</f>
        <v>Brunca</v>
      </c>
      <c r="B1287" s="1" t="str">
        <f>+'BD1'!B1287</f>
        <v>Puerto Jiménez</v>
      </c>
      <c r="C1287" s="1" t="str">
        <f>+'BD1'!C1287</f>
        <v>Wendy Lázaro Rojas</v>
      </c>
      <c r="D1287" s="1">
        <f>+'BD1'!D1287</f>
        <v>1</v>
      </c>
      <c r="E1287" s="1" t="str">
        <f>+'BD1'!E1287</f>
        <v>Profesional</v>
      </c>
      <c r="F1287" s="1" t="str">
        <f>+'BD1'!F1287</f>
        <v>Seguimiento a los PAO de los funcionarios a su cargo (por funcionario)</v>
      </c>
      <c r="G1287" s="1" t="str">
        <f>+'BD1'!G1287</f>
        <v>Administrativa</v>
      </c>
      <c r="H1287" s="1" t="str">
        <f>+'BD1'!H1287</f>
        <v>NA</v>
      </c>
      <c r="J1287" s="1" t="s">
        <v>136</v>
      </c>
      <c r="K1287" s="1" t="s">
        <v>149</v>
      </c>
      <c r="L1287" s="3" t="s">
        <v>42</v>
      </c>
      <c r="M1287" s="1" t="s">
        <v>68</v>
      </c>
      <c r="N1287" s="4">
        <f>IFERROR(AVERAGEIFS('TE por AEA'!$H$2:$H$12257,'TE por AEA'!$A$2:$A$12257,'TE por AEA'!J1287,'TE por AEA'!$B$2:$B$12257,'TE por AEA'!K1287,'TE por AEA'!$F$2:$F$12257,'TE por AEA'!L1287),"No hay registro")</f>
        <v>3.21</v>
      </c>
      <c r="O1287" s="4"/>
      <c r="P1287" s="4"/>
      <c r="Q1287" s="4"/>
      <c r="R1287" s="4"/>
      <c r="S1287" s="4"/>
    </row>
    <row r="1288" spans="1:19">
      <c r="A1288" s="1" t="str">
        <f>+'BD1'!A1288</f>
        <v>Brunca</v>
      </c>
      <c r="B1288" s="1" t="str">
        <f>+'BD1'!B1288</f>
        <v>Puerto Jiménez</v>
      </c>
      <c r="C1288" s="1" t="str">
        <f>+'BD1'!C1288</f>
        <v>Wendy Lázaro Rojas</v>
      </c>
      <c r="D1288" s="1">
        <f>+'BD1'!D1288</f>
        <v>1</v>
      </c>
      <c r="E1288" s="1" t="str">
        <f>+'BD1'!E1288</f>
        <v>Profesional</v>
      </c>
      <c r="F1288" s="1" t="str">
        <f>+'BD1'!F1288</f>
        <v>Inscripción y actualización de PYMPA (por productor)</v>
      </c>
      <c r="G1288" s="1" t="str">
        <f>+'BD1'!G1288</f>
        <v>Sustantiva</v>
      </c>
      <c r="H1288" s="1">
        <f>+'BD1'!H1288</f>
        <v>1.605</v>
      </c>
      <c r="J1288" s="1" t="s">
        <v>136</v>
      </c>
      <c r="K1288" s="1" t="s">
        <v>149</v>
      </c>
      <c r="L1288" s="3" t="s">
        <v>43</v>
      </c>
      <c r="M1288" s="1" t="s">
        <v>67</v>
      </c>
      <c r="N1288" s="4">
        <f>IFERROR(AVERAGEIFS('TE por AEA'!$H$2:$H$12257,'TE por AEA'!$A$2:$A$12257,'TE por AEA'!J1288,'TE por AEA'!$B$2:$B$12257,'TE por AEA'!K1288,'TE por AEA'!$F$2:$F$12257,'TE por AEA'!L1288),"No hay registro")</f>
        <v>1.1542133333333333</v>
      </c>
      <c r="O1288" s="4"/>
      <c r="P1288" s="4"/>
      <c r="Q1288" s="4"/>
      <c r="R1288" s="4"/>
      <c r="S1288" s="4"/>
    </row>
    <row r="1289" spans="1:19">
      <c r="A1289" s="1" t="str">
        <f>+'BD1'!A1289</f>
        <v>Brunca</v>
      </c>
      <c r="B1289" s="1" t="str">
        <f>+'BD1'!B1289</f>
        <v>Puerto Jiménez</v>
      </c>
      <c r="C1289" s="1" t="str">
        <f>+'BD1'!C1289</f>
        <v>Wendy Lázaro Rojas</v>
      </c>
      <c r="D1289" s="1">
        <f>+'BD1'!D1289</f>
        <v>1</v>
      </c>
      <c r="E1289" s="1" t="str">
        <f>+'BD1'!E1289</f>
        <v>Profesional</v>
      </c>
      <c r="F1289" s="1" t="str">
        <f>+'BD1'!F1289</f>
        <v>Certificaciones para la Declaración de Bienes Inmuebles ante las municipalidades (por trámite)</v>
      </c>
      <c r="G1289" s="1" t="str">
        <f>+'BD1'!G1289</f>
        <v>Sustantiva</v>
      </c>
      <c r="H1289" s="1" t="str">
        <f>+'BD1'!H1289</f>
        <v>NA</v>
      </c>
      <c r="J1289" s="1" t="s">
        <v>136</v>
      </c>
      <c r="K1289" s="1" t="s">
        <v>149</v>
      </c>
      <c r="L1289" s="3" t="s">
        <v>44</v>
      </c>
      <c r="M1289" s="1" t="s">
        <v>67</v>
      </c>
      <c r="N1289" s="4" t="str">
        <f>IFERROR(AVERAGEIFS('TE por AEA'!$H$2:$H$12257,'TE por AEA'!$A$2:$A$12257,'TE por AEA'!J1289,'TE por AEA'!$B$2:$B$12257,'TE por AEA'!K1289,'TE por AEA'!$F$2:$F$12257,'TE por AEA'!L1289),"No hay registro")</f>
        <v>No hay registro</v>
      </c>
      <c r="O1289" s="4"/>
      <c r="P1289" s="4"/>
      <c r="Q1289" s="4"/>
      <c r="R1289" s="4"/>
      <c r="S1289" s="4"/>
    </row>
    <row r="1290" spans="1:19">
      <c r="A1290" s="1" t="str">
        <f>+'BD1'!A1290</f>
        <v>Brunca</v>
      </c>
      <c r="B1290" s="1" t="str">
        <f>+'BD1'!B1290</f>
        <v>Puerto Jiménez</v>
      </c>
      <c r="C1290" s="1" t="str">
        <f>+'BD1'!C1290</f>
        <v>Wendy Lázaro Rojas</v>
      </c>
      <c r="D1290" s="1">
        <f>+'BD1'!D1290</f>
        <v>1</v>
      </c>
      <c r="E1290" s="1" t="str">
        <f>+'BD1'!E1290</f>
        <v>Profesional</v>
      </c>
      <c r="F1290" s="1" t="str">
        <f>+'BD1'!F1290</f>
        <v>Participación en reuniones EREA (por reunión)</v>
      </c>
      <c r="G1290" s="1" t="str">
        <f>+'BD1'!G1290</f>
        <v>Administrativa</v>
      </c>
      <c r="H1290" s="1" t="str">
        <f>+'BD1'!H1290</f>
        <v>NA</v>
      </c>
      <c r="J1290" s="1" t="s">
        <v>136</v>
      </c>
      <c r="K1290" s="1" t="s">
        <v>149</v>
      </c>
      <c r="L1290" s="3" t="s">
        <v>45</v>
      </c>
      <c r="M1290" s="1" t="s">
        <v>68</v>
      </c>
      <c r="N1290" s="4">
        <f>IFERROR(AVERAGEIFS('TE por AEA'!$H$2:$H$12257,'TE por AEA'!$A$2:$A$12257,'TE por AEA'!J1290,'TE por AEA'!$B$2:$B$12257,'TE por AEA'!K1290,'TE por AEA'!$F$2:$F$12257,'TE por AEA'!L1290),"No hay registro")</f>
        <v>5.35</v>
      </c>
      <c r="O1290" s="4"/>
      <c r="P1290" s="4"/>
      <c r="Q1290" s="4"/>
      <c r="R1290" s="4"/>
      <c r="S1290" s="4"/>
    </row>
    <row r="1291" spans="1:19">
      <c r="A1291" s="1" t="str">
        <f>+'BD1'!A1291</f>
        <v>Brunca</v>
      </c>
      <c r="B1291" s="1" t="str">
        <f>+'BD1'!B1291</f>
        <v>Puerto Jiménez</v>
      </c>
      <c r="C1291" s="1" t="str">
        <f>+'BD1'!C1291</f>
        <v>Wendy Lázaro Rojas</v>
      </c>
      <c r="D1291" s="1">
        <f>+'BD1'!D1291</f>
        <v>1</v>
      </c>
      <c r="E1291" s="1" t="str">
        <f>+'BD1'!E1291</f>
        <v>Profesional</v>
      </c>
      <c r="F1291" s="1" t="str">
        <f>+'BD1'!F1291</f>
        <v>Participación en grupos técnicos o comisiones (por reunión)</v>
      </c>
      <c r="G1291" s="1" t="str">
        <f>+'BD1'!G1291</f>
        <v>Sustantiva</v>
      </c>
      <c r="H1291" s="1">
        <f>+'BD1'!H1291</f>
        <v>6.42</v>
      </c>
      <c r="J1291" s="1" t="s">
        <v>136</v>
      </c>
      <c r="K1291" s="1" t="s">
        <v>149</v>
      </c>
      <c r="L1291" s="3" t="s">
        <v>46</v>
      </c>
      <c r="M1291" s="1" t="s">
        <v>67</v>
      </c>
      <c r="N1291" s="4">
        <f>IFERROR(AVERAGEIFS('TE por AEA'!$H$2:$H$12257,'TE por AEA'!$A$2:$A$12257,'TE por AEA'!J1291,'TE por AEA'!$B$2:$B$12257,'TE por AEA'!K1291,'TE por AEA'!$F$2:$F$12257,'TE por AEA'!L1291),"No hay registro")</f>
        <v>2.8087499999999999</v>
      </c>
      <c r="O1291" s="4"/>
      <c r="P1291" s="4"/>
      <c r="Q1291" s="4"/>
      <c r="R1291" s="4"/>
      <c r="S1291" s="4"/>
    </row>
    <row r="1292" spans="1:19">
      <c r="A1292" s="1" t="str">
        <f>+'BD1'!A1292</f>
        <v>Brunca</v>
      </c>
      <c r="B1292" s="1" t="str">
        <f>+'BD1'!B1292</f>
        <v>Puerto Jiménez</v>
      </c>
      <c r="C1292" s="1" t="str">
        <f>+'BD1'!C1292</f>
        <v>Wendy Lázaro Rojas</v>
      </c>
      <c r="D1292" s="1">
        <f>+'BD1'!D1292</f>
        <v>1</v>
      </c>
      <c r="E1292" s="1" t="str">
        <f>+'BD1'!E1292</f>
        <v>Profesional</v>
      </c>
      <c r="F1292" s="1" t="str">
        <f>+'BD1'!F1292</f>
        <v>Participación en capacitaciones técnicas (por capacitación)</v>
      </c>
      <c r="G1292" s="1" t="str">
        <f>+'BD1'!G1292</f>
        <v>Administrativa</v>
      </c>
      <c r="H1292" s="1">
        <f>+'BD1'!H1292</f>
        <v>12.84</v>
      </c>
      <c r="J1292" s="1" t="s">
        <v>136</v>
      </c>
      <c r="K1292" s="1" t="s">
        <v>149</v>
      </c>
      <c r="L1292" s="3" t="s">
        <v>47</v>
      </c>
      <c r="M1292" s="1" t="s">
        <v>68</v>
      </c>
      <c r="N1292" s="4">
        <f>IFERROR(AVERAGEIFS('TE por AEA'!$H$2:$H$12257,'TE por AEA'!$A$2:$A$12257,'TE por AEA'!J1292,'TE por AEA'!$B$2:$B$12257,'TE por AEA'!K1292,'TE por AEA'!$F$2:$F$12257,'TE por AEA'!L1292),"No hay registro")</f>
        <v>9.6894433333333332</v>
      </c>
      <c r="O1292" s="4"/>
      <c r="P1292" s="4"/>
      <c r="Q1292" s="4"/>
      <c r="R1292" s="4"/>
      <c r="S1292" s="4"/>
    </row>
    <row r="1293" spans="1:19">
      <c r="A1293" s="1" t="str">
        <f>+'BD1'!A1293</f>
        <v>Brunca</v>
      </c>
      <c r="B1293" s="1" t="str">
        <f>+'BD1'!B1293</f>
        <v>Puerto Jiménez</v>
      </c>
      <c r="C1293" s="1" t="str">
        <f>+'BD1'!C1293</f>
        <v>Wendy Lázaro Rojas</v>
      </c>
      <c r="D1293" s="1">
        <f>+'BD1'!D1293</f>
        <v>1</v>
      </c>
      <c r="E1293" s="1" t="str">
        <f>+'BD1'!E1293</f>
        <v>Profesional</v>
      </c>
      <c r="F1293" s="1" t="str">
        <f>+'BD1'!F1293</f>
        <v xml:space="preserve">Participación en charlas y sesiones técnicas, de trabajo y de actualización de conocimiento (por evento) </v>
      </c>
      <c r="G1293" s="1" t="str">
        <f>+'BD1'!G1293</f>
        <v>Administrativa</v>
      </c>
      <c r="H1293" s="1">
        <f>+'BD1'!H1293</f>
        <v>12.84</v>
      </c>
      <c r="J1293" s="1" t="s">
        <v>136</v>
      </c>
      <c r="K1293" s="1" t="s">
        <v>149</v>
      </c>
      <c r="L1293" s="3" t="s">
        <v>48</v>
      </c>
      <c r="M1293" s="1" t="s">
        <v>68</v>
      </c>
      <c r="N1293" s="4">
        <f>IFERROR(AVERAGEIFS('TE por AEA'!$H$2:$H$12257,'TE por AEA'!$A$2:$A$12257,'TE por AEA'!J1293,'TE por AEA'!$B$2:$B$12257,'TE por AEA'!K1293,'TE por AEA'!$F$2:$F$12257,'TE por AEA'!L1293),"No hay registro")</f>
        <v>8.7383333333333333</v>
      </c>
      <c r="O1293" s="4"/>
      <c r="P1293" s="4"/>
      <c r="Q1293" s="4"/>
      <c r="R1293" s="4"/>
      <c r="S1293" s="4"/>
    </row>
    <row r="1294" spans="1:19">
      <c r="A1294" s="1" t="str">
        <f>+'BD1'!A1294</f>
        <v>Brunca</v>
      </c>
      <c r="B1294" s="1" t="str">
        <f>+'BD1'!B1294</f>
        <v>Puerto Jiménez</v>
      </c>
      <c r="C1294" s="1" t="str">
        <f>+'BD1'!C1294</f>
        <v>Wendy Lázaro Rojas</v>
      </c>
      <c r="D1294" s="1">
        <f>+'BD1'!D1294</f>
        <v>1</v>
      </c>
      <c r="E1294" s="1" t="str">
        <f>+'BD1'!E1294</f>
        <v>Profesional</v>
      </c>
      <c r="F1294" s="1" t="str">
        <f>+'BD1'!F1294</f>
        <v>Aplicación de censos y apoyo en sondeo de precios de insumos agropecuarios (por censo o sondeo)</v>
      </c>
      <c r="G1294" s="1" t="str">
        <f>+'BD1'!G1294</f>
        <v>Sustantiva</v>
      </c>
      <c r="H1294" s="1" t="str">
        <f>+'BD1'!H1294</f>
        <v>NA</v>
      </c>
      <c r="J1294" s="1" t="s">
        <v>136</v>
      </c>
      <c r="K1294" s="1" t="s">
        <v>149</v>
      </c>
      <c r="L1294" s="3" t="s">
        <v>49</v>
      </c>
      <c r="M1294" s="1" t="s">
        <v>67</v>
      </c>
      <c r="N1294" s="4">
        <f>IFERROR(AVERAGEIFS('TE por AEA'!$H$2:$H$12257,'TE por AEA'!$A$2:$A$12257,'TE por AEA'!J1294,'TE por AEA'!$B$2:$B$12257,'TE por AEA'!K1294,'TE por AEA'!$F$2:$F$12257,'TE por AEA'!L1294),"No hay registro")</f>
        <v>9.3625000000000007</v>
      </c>
      <c r="O1294" s="4"/>
      <c r="P1294" s="4"/>
      <c r="Q1294" s="4"/>
      <c r="R1294" s="4"/>
      <c r="S1294" s="4"/>
    </row>
    <row r="1295" spans="1:19">
      <c r="A1295" s="1" t="str">
        <f>+'BD1'!A1295</f>
        <v>Brunca</v>
      </c>
      <c r="B1295" s="1" t="str">
        <f>+'BD1'!B1295</f>
        <v>Puerto Jiménez</v>
      </c>
      <c r="C1295" s="1" t="str">
        <f>+'BD1'!C1295</f>
        <v>Wendy Lázaro Rojas</v>
      </c>
      <c r="D1295" s="1">
        <f>+'BD1'!D1295</f>
        <v>1</v>
      </c>
      <c r="E1295" s="1" t="str">
        <f>+'BD1'!E1295</f>
        <v>Profesional</v>
      </c>
      <c r="F1295" s="1" t="str">
        <f>+'BD1'!F1295</f>
        <v>Coordinación de acciones entre dependencias del MAG (por acción de cordinación)</v>
      </c>
      <c r="G1295" s="1" t="str">
        <f>+'BD1'!G1295</f>
        <v>Administrativa</v>
      </c>
      <c r="H1295" s="1" t="str">
        <f>+'BD1'!H1295</f>
        <v>NA</v>
      </c>
      <c r="J1295" s="1" t="s">
        <v>136</v>
      </c>
      <c r="K1295" s="1" t="s">
        <v>149</v>
      </c>
      <c r="L1295" s="3" t="s">
        <v>50</v>
      </c>
      <c r="M1295" s="1" t="s">
        <v>68</v>
      </c>
      <c r="N1295" s="4">
        <f>IFERROR(AVERAGEIFS('TE por AEA'!$H$2:$H$12257,'TE por AEA'!$A$2:$A$12257,'TE por AEA'!J1295,'TE por AEA'!$B$2:$B$12257,'TE por AEA'!K1295,'TE por AEA'!$F$2:$F$12257,'TE por AEA'!L1295),"No hay registro")</f>
        <v>3.0960633333333338</v>
      </c>
      <c r="O1295" s="4"/>
      <c r="P1295" s="4"/>
      <c r="Q1295" s="4"/>
      <c r="R1295" s="4"/>
      <c r="S1295" s="4"/>
    </row>
    <row r="1296" spans="1:19">
      <c r="A1296" s="1" t="str">
        <f>+'BD1'!A1296</f>
        <v>Brunca</v>
      </c>
      <c r="B1296" s="1" t="str">
        <f>+'BD1'!B1296</f>
        <v>Puerto Jiménez</v>
      </c>
      <c r="C1296" s="1" t="str">
        <f>+'BD1'!C1296</f>
        <v>Wendy Lázaro Rojas</v>
      </c>
      <c r="D1296" s="1">
        <f>+'BD1'!D1296</f>
        <v>1</v>
      </c>
      <c r="E1296" s="1" t="str">
        <f>+'BD1'!E1296</f>
        <v>Profesional</v>
      </c>
      <c r="F1296" s="1" t="str">
        <f>+'BD1'!F1296</f>
        <v>Otorgamiento de permisos para quemas agropecuarias (por trámite)</v>
      </c>
      <c r="G1296" s="1" t="str">
        <f>+'BD1'!G1296</f>
        <v>Sustantiva</v>
      </c>
      <c r="H1296" s="1" t="str">
        <f>+'BD1'!H1296</f>
        <v>NA</v>
      </c>
      <c r="J1296" s="1" t="s">
        <v>136</v>
      </c>
      <c r="K1296" s="1" t="s">
        <v>149</v>
      </c>
      <c r="L1296" s="3" t="s">
        <v>51</v>
      </c>
      <c r="M1296" s="1" t="s">
        <v>67</v>
      </c>
      <c r="N1296" s="4">
        <f>IFERROR(AVERAGEIFS('TE por AEA'!$H$2:$H$12257,'TE por AEA'!$A$2:$A$12257,'TE por AEA'!J1296,'TE por AEA'!$B$2:$B$12257,'TE por AEA'!K1296,'TE por AEA'!$F$2:$F$12257,'TE por AEA'!L1296),"No hay registro")</f>
        <v>6.1346699999999998</v>
      </c>
      <c r="O1296" s="4"/>
      <c r="P1296" s="4"/>
      <c r="Q1296" s="4"/>
      <c r="R1296" s="4"/>
      <c r="S1296" s="4"/>
    </row>
    <row r="1297" spans="1:19">
      <c r="A1297" s="1" t="str">
        <f>+'BD1'!A1297</f>
        <v>Brunca</v>
      </c>
      <c r="B1297" s="1" t="str">
        <f>+'BD1'!B1297</f>
        <v>Puerto Jiménez</v>
      </c>
      <c r="C1297" s="1" t="str">
        <f>+'BD1'!C1297</f>
        <v>Wendy Lázaro Rojas</v>
      </c>
      <c r="D1297" s="1">
        <f>+'BD1'!D1297</f>
        <v>1</v>
      </c>
      <c r="E1297" s="1" t="str">
        <f>+'BD1'!E1297</f>
        <v>Profesional</v>
      </c>
      <c r="F1297" s="1" t="str">
        <f>+'BD1'!F1297</f>
        <v>Elaboración de Autoevaluación en Control Interno (acumulado efectivo por aplicación de la autoevaluación)</v>
      </c>
      <c r="G1297" s="1" t="str">
        <f>+'BD1'!G1297</f>
        <v>Administrativa</v>
      </c>
      <c r="H1297" s="1" t="str">
        <f>+'BD1'!H1297</f>
        <v>NA</v>
      </c>
      <c r="J1297" s="1" t="s">
        <v>136</v>
      </c>
      <c r="K1297" s="1" t="s">
        <v>149</v>
      </c>
      <c r="L1297" s="3" t="s">
        <v>52</v>
      </c>
      <c r="M1297" s="1" t="s">
        <v>68</v>
      </c>
      <c r="N1297" s="4">
        <f>IFERROR(AVERAGEIFS('TE por AEA'!$H$2:$H$12257,'TE por AEA'!$A$2:$A$12257,'TE por AEA'!J1297,'TE por AEA'!$B$2:$B$12257,'TE por AEA'!K1297,'TE por AEA'!$F$2:$F$12257,'TE por AEA'!L1297),"No hay registro")</f>
        <v>2.7938899999999998</v>
      </c>
      <c r="O1297" s="4"/>
      <c r="P1297" s="4"/>
      <c r="Q1297" s="4"/>
      <c r="R1297" s="4"/>
      <c r="S1297" s="4"/>
    </row>
    <row r="1298" spans="1:19">
      <c r="A1298" s="1" t="str">
        <f>+'BD1'!A1298</f>
        <v>Brunca</v>
      </c>
      <c r="B1298" s="1" t="str">
        <f>+'BD1'!B1298</f>
        <v>Puerto Jiménez</v>
      </c>
      <c r="C1298" s="1" t="str">
        <f>+'BD1'!C1298</f>
        <v>Wendy Lázaro Rojas</v>
      </c>
      <c r="D1298" s="1">
        <f>+'BD1'!D1298</f>
        <v>1</v>
      </c>
      <c r="E1298" s="1" t="str">
        <f>+'BD1'!E1298</f>
        <v>Profesional</v>
      </c>
      <c r="F1298" s="1" t="str">
        <f>+'BD1'!F1298</f>
        <v>Determinación y evaluación de riesgos en SEVRIMAG (acumulado efectivo por aplicación del SEVRIMAG)</v>
      </c>
      <c r="G1298" s="1" t="str">
        <f>+'BD1'!G1298</f>
        <v>Administrativa</v>
      </c>
      <c r="H1298" s="1">
        <f>+'BD1'!H1298</f>
        <v>6.42</v>
      </c>
      <c r="J1298" s="1" t="s">
        <v>136</v>
      </c>
      <c r="K1298" s="1" t="s">
        <v>149</v>
      </c>
      <c r="L1298" s="3" t="s">
        <v>53</v>
      </c>
      <c r="M1298" s="1" t="s">
        <v>68</v>
      </c>
      <c r="N1298" s="4">
        <f>IFERROR(AVERAGEIFS('TE por AEA'!$H$2:$H$12257,'TE por AEA'!$A$2:$A$12257,'TE por AEA'!J1298,'TE por AEA'!$B$2:$B$12257,'TE por AEA'!K1298,'TE por AEA'!$F$2:$F$12257,'TE por AEA'!L1298),"No hay registro")</f>
        <v>3.4180566666666667</v>
      </c>
      <c r="O1298" s="4"/>
      <c r="P1298" s="4"/>
      <c r="Q1298" s="4"/>
      <c r="R1298" s="4"/>
      <c r="S1298" s="4"/>
    </row>
    <row r="1299" spans="1:19">
      <c r="A1299" s="1" t="str">
        <f>+'BD1'!A1299</f>
        <v>Brunca</v>
      </c>
      <c r="B1299" s="1" t="str">
        <f>+'BD1'!B1299</f>
        <v>Puerto Jiménez</v>
      </c>
      <c r="C1299" s="1" t="str">
        <f>+'BD1'!C1299</f>
        <v>Wendy Lázaro Rojas</v>
      </c>
      <c r="D1299" s="1">
        <f>+'BD1'!D1299</f>
        <v>1</v>
      </c>
      <c r="E1299" s="1" t="str">
        <f>+'BD1'!E1299</f>
        <v>Profesional</v>
      </c>
      <c r="F1299" s="1" t="str">
        <f>+'BD1'!F1299</f>
        <v>Seguimiento a plan de mitigación de riesgos en SEVRIMAG (acumulado efectivo por seguimiento)</v>
      </c>
      <c r="G1299" s="1" t="str">
        <f>+'BD1'!G1299</f>
        <v>Administrativa</v>
      </c>
      <c r="H1299" s="1" t="str">
        <f>+'BD1'!H1299</f>
        <v>NA</v>
      </c>
      <c r="J1299" s="1" t="s">
        <v>136</v>
      </c>
      <c r="K1299" s="1" t="s">
        <v>149</v>
      </c>
      <c r="L1299" s="3" t="s">
        <v>54</v>
      </c>
      <c r="M1299" s="1" t="s">
        <v>68</v>
      </c>
      <c r="N1299" s="4">
        <f>IFERROR(AVERAGEIFS('TE por AEA'!$H$2:$H$12257,'TE por AEA'!$A$2:$A$12257,'TE por AEA'!J1299,'TE por AEA'!$B$2:$B$12257,'TE por AEA'!K1299,'TE por AEA'!$F$2:$F$12257,'TE por AEA'!L1299),"No hay registro")</f>
        <v>0.80249999999999999</v>
      </c>
      <c r="O1299" s="4"/>
      <c r="P1299" s="4"/>
      <c r="Q1299" s="4"/>
      <c r="R1299" s="4"/>
      <c r="S1299" s="4"/>
    </row>
    <row r="1300" spans="1:19">
      <c r="A1300" s="1" t="str">
        <f>+'BD1'!A1300</f>
        <v>Brunca</v>
      </c>
      <c r="B1300" s="1" t="str">
        <f>+'BD1'!B1300</f>
        <v>Puerto Jiménez</v>
      </c>
      <c r="C1300" s="1" t="str">
        <f>+'BD1'!C1300</f>
        <v>Wendy Lázaro Rojas</v>
      </c>
      <c r="D1300" s="1">
        <f>+'BD1'!D1300</f>
        <v>1</v>
      </c>
      <c r="E1300" s="1" t="str">
        <f>+'BD1'!E1300</f>
        <v>Profesional</v>
      </c>
      <c r="F1300" s="1" t="str">
        <f>+'BD1'!F1300</f>
        <v>Seguimiento a plan de mejora de la Autoevaluación en Control Interno (acumulado efectivo por seguimiento)</v>
      </c>
      <c r="G1300" s="1" t="str">
        <f>+'BD1'!G1300</f>
        <v>Administrativa</v>
      </c>
      <c r="H1300" s="1" t="str">
        <f>+'BD1'!H1300</f>
        <v>NA</v>
      </c>
      <c r="J1300" s="1" t="s">
        <v>136</v>
      </c>
      <c r="K1300" s="1" t="s">
        <v>149</v>
      </c>
      <c r="L1300" s="3" t="s">
        <v>55</v>
      </c>
      <c r="M1300" s="1" t="s">
        <v>68</v>
      </c>
      <c r="N1300" s="4">
        <f>IFERROR(AVERAGEIFS('TE por AEA'!$H$2:$H$12257,'TE por AEA'!$A$2:$A$12257,'TE por AEA'!J1300,'TE por AEA'!$B$2:$B$12257,'TE por AEA'!K1300,'TE por AEA'!$F$2:$F$12257,'TE por AEA'!L1300),"No hay registro")</f>
        <v>0.80249999999999999</v>
      </c>
      <c r="O1300" s="4"/>
      <c r="P1300" s="4"/>
      <c r="Q1300" s="4"/>
      <c r="R1300" s="4"/>
      <c r="S1300" s="4"/>
    </row>
    <row r="1301" spans="1:19">
      <c r="A1301" s="1" t="str">
        <f>+'BD1'!A1301</f>
        <v>Brunca</v>
      </c>
      <c r="B1301" s="1" t="str">
        <f>+'BD1'!B1301</f>
        <v>Puerto Jiménez</v>
      </c>
      <c r="C1301" s="1" t="str">
        <f>+'BD1'!C1301</f>
        <v>Wendy Lázaro Rojas</v>
      </c>
      <c r="D1301" s="1">
        <f>+'BD1'!D1301</f>
        <v>1</v>
      </c>
      <c r="E1301" s="1" t="str">
        <f>+'BD1'!E1301</f>
        <v>Profesional</v>
      </c>
      <c r="F1301" s="1" t="str">
        <f>+'BD1'!F1301</f>
        <v>Reuniones de personal AEA (por reunión)</v>
      </c>
      <c r="G1301" s="1" t="str">
        <f>+'BD1'!G1301</f>
        <v>Administrativa</v>
      </c>
      <c r="H1301" s="1">
        <f>+'BD1'!H1301</f>
        <v>2.6749999999999998</v>
      </c>
      <c r="J1301" s="1" t="s">
        <v>136</v>
      </c>
      <c r="K1301" s="1" t="s">
        <v>149</v>
      </c>
      <c r="L1301" s="3" t="s">
        <v>56</v>
      </c>
      <c r="M1301" s="1" t="s">
        <v>68</v>
      </c>
      <c r="N1301" s="4">
        <f>IFERROR(AVERAGEIFS('TE por AEA'!$H$2:$H$12257,'TE por AEA'!$A$2:$A$12257,'TE por AEA'!J1301,'TE por AEA'!$B$2:$B$12257,'TE por AEA'!K1301,'TE por AEA'!$F$2:$F$12257,'TE por AEA'!L1301),"No hay registro")</f>
        <v>2.0508333333333333</v>
      </c>
      <c r="O1301" s="4"/>
      <c r="P1301" s="4"/>
      <c r="Q1301" s="4"/>
      <c r="R1301" s="4"/>
      <c r="S1301" s="4"/>
    </row>
    <row r="1302" spans="1:19">
      <c r="A1302" s="1" t="str">
        <f>+'BD1'!A1302</f>
        <v>Brunca</v>
      </c>
      <c r="B1302" s="1" t="str">
        <f>+'BD1'!B1302</f>
        <v>Puerto Jiménez</v>
      </c>
      <c r="C1302" s="1" t="str">
        <f>+'BD1'!C1302</f>
        <v>Wendy Lázaro Rojas</v>
      </c>
      <c r="D1302" s="1">
        <f>+'BD1'!D1302</f>
        <v>1</v>
      </c>
      <c r="E1302" s="1" t="str">
        <f>+'BD1'!E1302</f>
        <v>Profesional</v>
      </c>
      <c r="F1302" s="1" t="str">
        <f>+'BD1'!F1302</f>
        <v>Actualización del sistema de gestión documental y archivo (tiempo efectivo por día)</v>
      </c>
      <c r="G1302" s="1" t="str">
        <f>+'BD1'!G1302</f>
        <v>Administrativa</v>
      </c>
      <c r="H1302" s="1">
        <f>+'BD1'!H1302</f>
        <v>1.605</v>
      </c>
      <c r="J1302" s="1" t="s">
        <v>136</v>
      </c>
      <c r="K1302" s="1" t="s">
        <v>149</v>
      </c>
      <c r="L1302" s="3" t="s">
        <v>57</v>
      </c>
      <c r="M1302" s="1" t="s">
        <v>68</v>
      </c>
      <c r="N1302" s="4">
        <f>IFERROR(AVERAGEIFS('TE por AEA'!$H$2:$H$12257,'TE por AEA'!$A$2:$A$12257,'TE por AEA'!J1302,'TE por AEA'!$B$2:$B$12257,'TE por AEA'!K1302,'TE por AEA'!$F$2:$F$12257,'TE por AEA'!L1302),"No hay registro")</f>
        <v>2.14</v>
      </c>
      <c r="O1302" s="4"/>
      <c r="P1302" s="4"/>
      <c r="Q1302" s="4"/>
      <c r="R1302" s="4"/>
      <c r="S1302" s="4"/>
    </row>
    <row r="1303" spans="1:19">
      <c r="A1303" s="1" t="str">
        <f>+'BD1'!A1303</f>
        <v>Brunca</v>
      </c>
      <c r="B1303" s="1" t="str">
        <f>+'BD1'!B1303</f>
        <v>Puerto Jiménez</v>
      </c>
      <c r="C1303" s="1" t="str">
        <f>+'BD1'!C1303</f>
        <v>Wendy Lázaro Rojas</v>
      </c>
      <c r="D1303" s="1">
        <f>+'BD1'!D1303</f>
        <v>1</v>
      </c>
      <c r="E1303" s="1" t="str">
        <f>+'BD1'!E1303</f>
        <v>Profesional</v>
      </c>
      <c r="F1303" s="1" t="str">
        <f>+'BD1'!F1303</f>
        <v>Actualización del sistema SisDNEA (por productor)</v>
      </c>
      <c r="G1303" s="1" t="str">
        <f>+'BD1'!G1303</f>
        <v>Administrativa</v>
      </c>
      <c r="H1303" s="1">
        <f>+'BD1'!H1303</f>
        <v>1.605</v>
      </c>
      <c r="J1303" s="1" t="s">
        <v>136</v>
      </c>
      <c r="K1303" s="1" t="s">
        <v>149</v>
      </c>
      <c r="L1303" s="3" t="s">
        <v>58</v>
      </c>
      <c r="M1303" s="1" t="s">
        <v>68</v>
      </c>
      <c r="N1303" s="4">
        <f>IFERROR(AVERAGEIFS('TE por AEA'!$H$2:$H$12257,'TE por AEA'!$A$2:$A$12257,'TE por AEA'!J1303,'TE por AEA'!$B$2:$B$12257,'TE por AEA'!K1303,'TE por AEA'!$F$2:$F$12257,'TE por AEA'!L1303),"No hay registro")</f>
        <v>1.18889</v>
      </c>
      <c r="O1303" s="4"/>
      <c r="P1303" s="4"/>
      <c r="Q1303" s="4"/>
      <c r="R1303" s="4"/>
      <c r="S1303" s="4"/>
    </row>
    <row r="1304" spans="1:19">
      <c r="A1304" s="1" t="str">
        <f>+'BD1'!A1304</f>
        <v>Brunca</v>
      </c>
      <c r="B1304" s="1" t="str">
        <f>+'BD1'!B1304</f>
        <v>Puerto Jiménez</v>
      </c>
      <c r="C1304" s="1" t="str">
        <f>+'BD1'!C1304</f>
        <v>Wendy Lázaro Rojas</v>
      </c>
      <c r="D1304" s="1">
        <f>+'BD1'!D1304</f>
        <v>1</v>
      </c>
      <c r="E1304" s="1" t="str">
        <f>+'BD1'!E1304</f>
        <v>Profesional</v>
      </c>
      <c r="F1304" s="1" t="str">
        <f>+'BD1'!F1304</f>
        <v>Seguimiento semestral de la determinación de expectativas (por seguimiento)</v>
      </c>
      <c r="G1304" s="1" t="str">
        <f>+'BD1'!G1304</f>
        <v>Administrativa</v>
      </c>
      <c r="H1304" s="1">
        <f>+'BD1'!H1304</f>
        <v>2.6749999999999998</v>
      </c>
      <c r="J1304" s="1" t="s">
        <v>136</v>
      </c>
      <c r="K1304" s="1" t="s">
        <v>149</v>
      </c>
      <c r="L1304" s="3" t="s">
        <v>135</v>
      </c>
      <c r="M1304" s="1" t="s">
        <v>68</v>
      </c>
      <c r="N1304" s="4">
        <f>IFERROR(AVERAGEIFS('TE por AEA'!$H$2:$H$12257,'TE por AEA'!$A$2:$A$12257,'TE por AEA'!J1304,'TE por AEA'!$B$2:$B$12257,'TE por AEA'!K1304,'TE por AEA'!$F$2:$F$12257,'TE por AEA'!L1304),"No hay registro")</f>
        <v>1.32264</v>
      </c>
      <c r="O1304" s="4"/>
      <c r="P1304" s="4"/>
      <c r="Q1304" s="4"/>
      <c r="R1304" s="4"/>
      <c r="S1304" s="4"/>
    </row>
    <row r="1305" spans="1:19">
      <c r="A1305" s="1" t="str">
        <f>+'BD1'!A1305</f>
        <v>Brunca</v>
      </c>
      <c r="B1305" s="1" t="str">
        <f>+'BD1'!B1305</f>
        <v>Puerto Jiménez</v>
      </c>
      <c r="C1305" s="1" t="str">
        <f>+'BD1'!C1305</f>
        <v>Wendy Lázaro Rojas</v>
      </c>
      <c r="D1305" s="1">
        <f>+'BD1'!D1305</f>
        <v>1</v>
      </c>
      <c r="E1305" s="1" t="str">
        <f>+'BD1'!E1305</f>
        <v>Profesional</v>
      </c>
      <c r="F1305" s="1" t="str">
        <f>+'BD1'!F1305</f>
        <v>Elaboración de la evaluación del desempeño (por reunión)</v>
      </c>
      <c r="G1305" s="1" t="str">
        <f>+'BD1'!G1305</f>
        <v>Administrativa</v>
      </c>
      <c r="H1305" s="1">
        <f>+'BD1'!H1305</f>
        <v>2.6749999999999998</v>
      </c>
      <c r="J1305" s="1" t="s">
        <v>136</v>
      </c>
      <c r="K1305" s="1" t="s">
        <v>149</v>
      </c>
      <c r="L1305" s="3" t="s">
        <v>59</v>
      </c>
      <c r="M1305" s="1" t="s">
        <v>68</v>
      </c>
      <c r="N1305" s="4">
        <f>IFERROR(AVERAGEIFS('TE por AEA'!$H$2:$H$12257,'TE por AEA'!$A$2:$A$12257,'TE por AEA'!J1305,'TE por AEA'!$B$2:$B$12257,'TE por AEA'!K1305,'TE por AEA'!$F$2:$F$12257,'TE por AEA'!L1305),"No hay registro")</f>
        <v>1.4118066666666669</v>
      </c>
      <c r="O1305" s="4"/>
      <c r="P1305" s="4"/>
      <c r="Q1305" s="4"/>
      <c r="R1305" s="4"/>
      <c r="S1305" s="4"/>
    </row>
    <row r="1306" spans="1:19">
      <c r="A1306" s="1" t="str">
        <f>+'BD1'!A1306</f>
        <v>Brunca</v>
      </c>
      <c r="B1306" s="1" t="str">
        <f>+'BD1'!B1306</f>
        <v>Puerto Jiménez</v>
      </c>
      <c r="C1306" s="1" t="str">
        <f>+'BD1'!C1306</f>
        <v>Wendy Lázaro Rojas</v>
      </c>
      <c r="D1306" s="1">
        <f>+'BD1'!D1306</f>
        <v>1</v>
      </c>
      <c r="E1306" s="1" t="str">
        <f>+'BD1'!E1306</f>
        <v>Profesional</v>
      </c>
      <c r="F1306" s="1" t="str">
        <f>+'BD1'!F1306</f>
        <v>Elaboración de inventarios de equipos, materiales e insumos (tiempo efectivo por día)</v>
      </c>
      <c r="G1306" s="1" t="str">
        <f>+'BD1'!G1306</f>
        <v>Administrativa</v>
      </c>
      <c r="H1306" s="1">
        <f>+'BD1'!H1306</f>
        <v>1.605</v>
      </c>
      <c r="J1306" s="1" t="s">
        <v>136</v>
      </c>
      <c r="K1306" s="1" t="s">
        <v>149</v>
      </c>
      <c r="L1306" s="3" t="s">
        <v>60</v>
      </c>
      <c r="M1306" s="1" t="s">
        <v>68</v>
      </c>
      <c r="N1306" s="4">
        <f>IFERROR(AVERAGEIFS('TE por AEA'!$H$2:$H$12257,'TE por AEA'!$A$2:$A$12257,'TE por AEA'!J1306,'TE por AEA'!$B$2:$B$12257,'TE por AEA'!K1306,'TE por AEA'!$F$2:$F$12257,'TE por AEA'!L1306),"No hay registro")</f>
        <v>2.110276666666667</v>
      </c>
      <c r="O1306" s="4"/>
      <c r="P1306" s="4"/>
      <c r="Q1306" s="4"/>
      <c r="R1306" s="4"/>
      <c r="S1306" s="4"/>
    </row>
    <row r="1307" spans="1:19">
      <c r="A1307" s="1" t="str">
        <f>+'BD1'!A1307</f>
        <v>Brunca</v>
      </c>
      <c r="B1307" s="1" t="str">
        <f>+'BD1'!B1307</f>
        <v>Puerto Jiménez</v>
      </c>
      <c r="C1307" s="1" t="str">
        <f>+'BD1'!C1307</f>
        <v>Wendy Lázaro Rojas</v>
      </c>
      <c r="D1307" s="1">
        <f>+'BD1'!D1307</f>
        <v>1</v>
      </c>
      <c r="E1307" s="1" t="str">
        <f>+'BD1'!E1307</f>
        <v>Profesional</v>
      </c>
      <c r="F1307" s="1" t="str">
        <f>+'BD1'!F1307</f>
        <v>Atención de emergencias</v>
      </c>
      <c r="G1307" s="1" t="str">
        <f>+'BD1'!G1307</f>
        <v>Sustantiva</v>
      </c>
      <c r="H1307" s="1" t="str">
        <f>+'BD1'!H1307</f>
        <v>NA</v>
      </c>
      <c r="J1307" s="1" t="s">
        <v>136</v>
      </c>
      <c r="K1307" s="1" t="s">
        <v>149</v>
      </c>
      <c r="L1307" s="3" t="s">
        <v>61</v>
      </c>
      <c r="M1307" s="1" t="s">
        <v>67</v>
      </c>
      <c r="N1307" s="4" t="str">
        <f>IFERROR(AVERAGEIFS('TE por AEA'!$H$2:$H$12257,'TE por AEA'!$A$2:$A$12257,'TE por AEA'!J1307,'TE por AEA'!$B$2:$B$12257,'TE por AEA'!K1307,'TE por AEA'!$F$2:$F$12257,'TE por AEA'!L1307),"No hay registro")</f>
        <v>No hay registro</v>
      </c>
      <c r="O1307" s="4"/>
      <c r="P1307" s="4"/>
      <c r="Q1307" s="4"/>
      <c r="R1307" s="4"/>
      <c r="S1307" s="4"/>
    </row>
    <row r="1308" spans="1:19">
      <c r="A1308" s="1" t="str">
        <f>+'BD1'!A1308</f>
        <v>Brunca</v>
      </c>
      <c r="B1308" s="1" t="str">
        <f>+'BD1'!B1308</f>
        <v>Puerto Jiménez</v>
      </c>
      <c r="C1308" s="1" t="str">
        <f>+'BD1'!C1308</f>
        <v>Wendy Lázaro Rojas</v>
      </c>
      <c r="D1308" s="1">
        <f>+'BD1'!D1308</f>
        <v>1</v>
      </c>
      <c r="E1308" s="1" t="str">
        <f>+'BD1'!E1308</f>
        <v>Profesional</v>
      </c>
      <c r="F1308" s="1" t="str">
        <f>+'BD1'!F1308</f>
        <v>Trazabilidad-visita a finca (por productor)</v>
      </c>
      <c r="G1308" s="1" t="str">
        <f>+'BD1'!G1308</f>
        <v>Sustantiva</v>
      </c>
      <c r="H1308" s="1" t="str">
        <f>+'BD1'!H1308</f>
        <v>NA</v>
      </c>
      <c r="J1308" s="1" t="s">
        <v>136</v>
      </c>
      <c r="K1308" s="1" t="s">
        <v>149</v>
      </c>
      <c r="L1308" s="3" t="s">
        <v>62</v>
      </c>
      <c r="M1308" s="1" t="s">
        <v>67</v>
      </c>
      <c r="N1308" s="4">
        <f>IFERROR(AVERAGEIFS('TE por AEA'!$H$2:$H$12257,'TE por AEA'!$A$2:$A$12257,'TE por AEA'!J1308,'TE por AEA'!$B$2:$B$12257,'TE por AEA'!K1308,'TE por AEA'!$F$2:$F$12257,'TE por AEA'!L1308),"No hay registro")</f>
        <v>3.566665</v>
      </c>
      <c r="O1308" s="4"/>
      <c r="P1308" s="4"/>
      <c r="Q1308" s="4"/>
      <c r="R1308" s="4"/>
      <c r="S1308" s="4"/>
    </row>
    <row r="1309" spans="1:19">
      <c r="A1309" s="1" t="str">
        <f>+'BD1'!A1309</f>
        <v>Brunca</v>
      </c>
      <c r="B1309" s="1" t="str">
        <f>+'BD1'!B1309</f>
        <v>Puerto Jiménez</v>
      </c>
      <c r="C1309" s="1" t="str">
        <f>+'BD1'!C1309</f>
        <v>Wendy Lázaro Rojas</v>
      </c>
      <c r="D1309" s="1">
        <f>+'BD1'!D1309</f>
        <v>1</v>
      </c>
      <c r="E1309" s="1" t="str">
        <f>+'BD1'!E1309</f>
        <v>Profesional</v>
      </c>
      <c r="F1309" s="1" t="str">
        <f>+'BD1'!F1309</f>
        <v>Trazabilidad-inclusión en sistema TrazarAgro (por productor)</v>
      </c>
      <c r="G1309" s="1" t="str">
        <f>+'BD1'!G1309</f>
        <v>Sustantiva</v>
      </c>
      <c r="H1309" s="1" t="str">
        <f>+'BD1'!H1309</f>
        <v>NA</v>
      </c>
      <c r="J1309" s="1" t="s">
        <v>136</v>
      </c>
      <c r="K1309" s="1" t="s">
        <v>149</v>
      </c>
      <c r="L1309" s="3" t="s">
        <v>63</v>
      </c>
      <c r="M1309" s="1" t="s">
        <v>67</v>
      </c>
      <c r="N1309" s="4">
        <f>IFERROR(AVERAGEIFS('TE por AEA'!$H$2:$H$12257,'TE por AEA'!$A$2:$A$12257,'TE por AEA'!J1309,'TE por AEA'!$B$2:$B$12257,'TE por AEA'!K1309,'TE por AEA'!$F$2:$F$12257,'TE por AEA'!L1309),"No hay registro")</f>
        <v>3.410625</v>
      </c>
      <c r="O1309" s="4"/>
      <c r="P1309" s="4"/>
      <c r="Q1309" s="4"/>
      <c r="R1309" s="4"/>
      <c r="S1309" s="4"/>
    </row>
    <row r="1310" spans="1:19">
      <c r="A1310" s="1" t="str">
        <f>+'BD1'!A1310</f>
        <v>Brunca</v>
      </c>
      <c r="B1310" s="1" t="str">
        <f>+'BD1'!B1310</f>
        <v>Puerto Jiménez</v>
      </c>
      <c r="C1310" s="1" t="str">
        <f>+'BD1'!C1310</f>
        <v>Wendy Lázaro Rojas</v>
      </c>
      <c r="D1310" s="1">
        <f>+'BD1'!D1310</f>
        <v>1</v>
      </c>
      <c r="E1310" s="1" t="str">
        <f>+'BD1'!E1310</f>
        <v>Profesional</v>
      </c>
      <c r="F1310" s="1" t="str">
        <f>+'BD1'!F1310</f>
        <v>Atención al gusano barrenador (por productor)</v>
      </c>
      <c r="G1310" s="1" t="str">
        <f>+'BD1'!G1310</f>
        <v>Sustantiva</v>
      </c>
      <c r="H1310" s="1" t="str">
        <f>+'BD1'!H1310</f>
        <v>NA</v>
      </c>
      <c r="J1310" s="1" t="s">
        <v>136</v>
      </c>
      <c r="K1310" s="1" t="s">
        <v>149</v>
      </c>
      <c r="L1310" s="3" t="s">
        <v>64</v>
      </c>
      <c r="M1310" s="1" t="s">
        <v>67</v>
      </c>
      <c r="N1310" s="4">
        <f>IFERROR(AVERAGEIFS('TE por AEA'!$H$2:$H$12257,'TE por AEA'!$A$2:$A$12257,'TE por AEA'!J1310,'TE por AEA'!$B$2:$B$12257,'TE por AEA'!K1310,'TE por AEA'!$F$2:$F$12257,'TE por AEA'!L1310),"No hay registro")</f>
        <v>1.2037500000000001</v>
      </c>
      <c r="O1310" s="4"/>
      <c r="P1310" s="4"/>
      <c r="Q1310" s="4"/>
      <c r="R1310" s="4"/>
      <c r="S1310" s="4"/>
    </row>
    <row r="1311" spans="1:19">
      <c r="A1311" s="1" t="str">
        <f>+'BD1'!A1311</f>
        <v>Brunca</v>
      </c>
      <c r="B1311" s="1" t="str">
        <f>+'BD1'!B1311</f>
        <v>Puerto Jiménez</v>
      </c>
      <c r="C1311" s="1" t="str">
        <f>+'BD1'!C1311</f>
        <v>Wendy Lázaro Rojas</v>
      </c>
      <c r="D1311" s="1">
        <f>+'BD1'!D1311</f>
        <v>1</v>
      </c>
      <c r="E1311" s="1" t="str">
        <f>+'BD1'!E1311</f>
        <v>Profesional</v>
      </c>
      <c r="F1311" s="1" t="str">
        <f>+'BD1'!F1311</f>
        <v>Atención en oficina (por usuario)</v>
      </c>
      <c r="G1311" s="1" t="str">
        <f>+'BD1'!G1311</f>
        <v>Sustantiva</v>
      </c>
      <c r="H1311" s="1">
        <f>+'BD1'!H1311</f>
        <v>1.605</v>
      </c>
      <c r="J1311" s="1" t="s">
        <v>136</v>
      </c>
      <c r="K1311" s="1" t="s">
        <v>149</v>
      </c>
      <c r="L1311" s="3" t="s">
        <v>65</v>
      </c>
      <c r="M1311" s="1" t="s">
        <v>67</v>
      </c>
      <c r="N1311" s="4">
        <f>IFERROR(AVERAGEIFS('TE por AEA'!$H$2:$H$12257,'TE por AEA'!$A$2:$A$12257,'TE por AEA'!J1311,'TE por AEA'!$B$2:$B$12257,'TE por AEA'!K1311,'TE por AEA'!$F$2:$F$12257,'TE por AEA'!L1311),"No hay registro")</f>
        <v>0.95606666666666662</v>
      </c>
      <c r="O1311" s="4"/>
      <c r="P1311" s="4"/>
      <c r="Q1311" s="4"/>
      <c r="R1311" s="4"/>
      <c r="S1311" s="4"/>
    </row>
    <row r="1312" spans="1:19">
      <c r="A1312" s="1" t="str">
        <f>+'BD1'!A1312</f>
        <v>Brunca</v>
      </c>
      <c r="B1312" s="1" t="str">
        <f>+'BD1'!B1312</f>
        <v>Puerto Jiménez</v>
      </c>
      <c r="C1312" s="1" t="str">
        <f>+'BD1'!C1312</f>
        <v>Wendy Lázaro Rojas</v>
      </c>
      <c r="D1312" s="1">
        <f>+'BD1'!D1312</f>
        <v>1</v>
      </c>
      <c r="E1312" s="1" t="str">
        <f>+'BD1'!E1312</f>
        <v>Profesional</v>
      </c>
      <c r="F1312" s="1" t="str">
        <f>+'BD1'!F1312</f>
        <v>Búsqueda de nuevos productores (por productor)</v>
      </c>
      <c r="G1312" s="1" t="str">
        <f>+'BD1'!G1312</f>
        <v>Sustantiva</v>
      </c>
      <c r="H1312" s="1">
        <f>+'BD1'!H1312</f>
        <v>4.28</v>
      </c>
      <c r="J1312" s="1" t="s">
        <v>136</v>
      </c>
      <c r="K1312" s="1" t="s">
        <v>149</v>
      </c>
      <c r="L1312" s="3" t="s">
        <v>66</v>
      </c>
      <c r="M1312" s="1" t="s">
        <v>67</v>
      </c>
      <c r="N1312" s="4">
        <f>IFERROR(AVERAGEIFS('TE por AEA'!$H$2:$H$12257,'TE por AEA'!$A$2:$A$12257,'TE por AEA'!J1312,'TE por AEA'!$B$2:$B$12257,'TE por AEA'!K1312,'TE por AEA'!$F$2:$F$12257,'TE por AEA'!L1312),"No hay registro")</f>
        <v>2.0805566666666664</v>
      </c>
      <c r="O1312" s="4"/>
      <c r="P1312" s="4"/>
      <c r="Q1312" s="4"/>
      <c r="R1312" s="4"/>
      <c r="S1312" s="4"/>
    </row>
    <row r="1313" spans="1:19">
      <c r="A1313" s="1" t="str">
        <f>+'BD1'!A1313</f>
        <v>Brunca</v>
      </c>
      <c r="B1313" s="1" t="str">
        <f>+'BD1'!B1313</f>
        <v>San Isidro</v>
      </c>
      <c r="C1313" s="1" t="str">
        <f>+'BD1'!C1313</f>
        <v>Adriana Gómez Castillo</v>
      </c>
      <c r="D1313" s="1">
        <f>+'BD1'!D1313</f>
        <v>9</v>
      </c>
      <c r="E1313" s="1" t="str">
        <f>+'BD1'!E1313</f>
        <v>Profesional</v>
      </c>
      <c r="F1313" s="1" t="str">
        <f>+'BD1'!F1313</f>
        <v>Elaboración del diagnóstico y plan de finca de manejo a personas productoras (por productor)</v>
      </c>
      <c r="G1313" s="1" t="str">
        <f>+'BD1'!G1313</f>
        <v>Sustantiva</v>
      </c>
      <c r="H1313" s="1">
        <f>+'BD1'!H1313</f>
        <v>4.28</v>
      </c>
      <c r="J1313" s="1" t="s">
        <v>136</v>
      </c>
      <c r="K1313" s="1" t="s">
        <v>153</v>
      </c>
      <c r="L1313" s="2" t="s">
        <v>11</v>
      </c>
      <c r="M1313" s="1" t="s">
        <v>67</v>
      </c>
      <c r="N1313" s="4">
        <f>IFERROR(AVERAGEIFS('TE por AEA'!$H$2:$H$12257,'TE por AEA'!$A$2:$A$12257,'TE por AEA'!J1313,'TE por AEA'!$B$2:$B$12257,'TE por AEA'!K1313,'TE por AEA'!$F$2:$F$12257,'TE por AEA'!L1313),"No hay registro")</f>
        <v>1.7164550000000001</v>
      </c>
      <c r="O1313" s="4"/>
      <c r="P1313" s="4"/>
      <c r="Q1313" s="4"/>
      <c r="R1313" s="4"/>
      <c r="S1313" s="4"/>
    </row>
    <row r="1314" spans="1:19">
      <c r="A1314" s="1" t="str">
        <f>+'BD1'!A1314</f>
        <v>Brunca</v>
      </c>
      <c r="B1314" s="1" t="str">
        <f>+'BD1'!B1314</f>
        <v>San Isidro</v>
      </c>
      <c r="C1314" s="1" t="str">
        <f>+'BD1'!C1314</f>
        <v>Adriana Gómez Castillo</v>
      </c>
      <c r="D1314" s="1">
        <f>+'BD1'!D1314</f>
        <v>9</v>
      </c>
      <c r="E1314" s="1" t="str">
        <f>+'BD1'!E1314</f>
        <v>Profesional</v>
      </c>
      <c r="F1314" s="1" t="str">
        <f>+'BD1'!F1314</f>
        <v>Asistencia técnica a personas productoras (individual): visitas a finca (por productor)</v>
      </c>
      <c r="G1314" s="1" t="str">
        <f>+'BD1'!G1314</f>
        <v>Sustantiva</v>
      </c>
      <c r="H1314" s="1">
        <f>+'BD1'!H1314</f>
        <v>5.35</v>
      </c>
      <c r="J1314" s="1" t="s">
        <v>136</v>
      </c>
      <c r="K1314" s="1" t="s">
        <v>153</v>
      </c>
      <c r="L1314" s="2" t="s">
        <v>12</v>
      </c>
      <c r="M1314" s="1" t="s">
        <v>67</v>
      </c>
      <c r="N1314" s="4">
        <f>IFERROR(AVERAGEIFS('TE por AEA'!$H$2:$H$12257,'TE por AEA'!$A$2:$A$12257,'TE por AEA'!J1314,'TE por AEA'!$B$2:$B$12257,'TE por AEA'!K1314,'TE por AEA'!$F$2:$F$12257,'TE por AEA'!L1314),"No hay registro")</f>
        <v>2.1845850000000002</v>
      </c>
      <c r="O1314" s="4"/>
      <c r="P1314" s="4"/>
      <c r="Q1314" s="4"/>
      <c r="R1314" s="4"/>
      <c r="S1314" s="4"/>
    </row>
    <row r="1315" spans="1:19">
      <c r="A1315" s="1" t="str">
        <f>+'BD1'!A1315</f>
        <v>Brunca</v>
      </c>
      <c r="B1315" s="1" t="str">
        <f>+'BD1'!B1315</f>
        <v>San Isidro</v>
      </c>
      <c r="C1315" s="1" t="str">
        <f>+'BD1'!C1315</f>
        <v>Adriana Gómez Castillo</v>
      </c>
      <c r="D1315" s="1">
        <f>+'BD1'!D1315</f>
        <v>9</v>
      </c>
      <c r="E1315" s="1" t="str">
        <f>+'BD1'!E1315</f>
        <v>Profesional</v>
      </c>
      <c r="F1315" s="1" t="str">
        <f>+'BD1'!F1315</f>
        <v>Asistencia técnica a personas productoras (individual): atenciones virtuales y digitales (por productor)</v>
      </c>
      <c r="G1315" s="1" t="str">
        <f>+'BD1'!G1315</f>
        <v>Sustantiva</v>
      </c>
      <c r="H1315" s="1">
        <f>+'BD1'!H1315</f>
        <v>1.07</v>
      </c>
      <c r="J1315" s="1" t="s">
        <v>136</v>
      </c>
      <c r="K1315" s="1" t="s">
        <v>153</v>
      </c>
      <c r="L1315" s="2" t="s">
        <v>13</v>
      </c>
      <c r="M1315" s="1" t="s">
        <v>67</v>
      </c>
      <c r="N1315" s="4">
        <f>IFERROR(AVERAGEIFS('TE por AEA'!$H$2:$H$12257,'TE por AEA'!$A$2:$A$12257,'TE por AEA'!J1315,'TE por AEA'!$B$2:$B$12257,'TE por AEA'!K1315,'TE por AEA'!$F$2:$F$12257,'TE por AEA'!L1315),"No hay registro")</f>
        <v>0.24520999999999998</v>
      </c>
      <c r="O1315" s="4"/>
      <c r="P1315" s="4"/>
      <c r="Q1315" s="4"/>
      <c r="R1315" s="4"/>
      <c r="S1315" s="4"/>
    </row>
    <row r="1316" spans="1:19">
      <c r="A1316" s="1" t="str">
        <f>+'BD1'!A1316</f>
        <v>Brunca</v>
      </c>
      <c r="B1316" s="1" t="str">
        <f>+'BD1'!B1316</f>
        <v>San Isidro</v>
      </c>
      <c r="C1316" s="1" t="str">
        <f>+'BD1'!C1316</f>
        <v>Adriana Gómez Castillo</v>
      </c>
      <c r="D1316" s="1">
        <f>+'BD1'!D1316</f>
        <v>9</v>
      </c>
      <c r="E1316" s="1" t="str">
        <f>+'BD1'!E1316</f>
        <v>Profesional</v>
      </c>
      <c r="F1316" s="1" t="str">
        <f>+'BD1'!F1316</f>
        <v>Asistencia técnica a personas productoras (grupal): día de campo (por día en el evento)</v>
      </c>
      <c r="G1316" s="1" t="str">
        <f>+'BD1'!G1316</f>
        <v>Sustantiva</v>
      </c>
      <c r="H1316" s="1">
        <f>+'BD1'!H1316</f>
        <v>7.3116700000000003</v>
      </c>
      <c r="J1316" s="1" t="s">
        <v>136</v>
      </c>
      <c r="K1316" s="1" t="s">
        <v>153</v>
      </c>
      <c r="L1316" s="2" t="s">
        <v>14</v>
      </c>
      <c r="M1316" s="1" t="s">
        <v>67</v>
      </c>
      <c r="N1316" s="4">
        <f>IFERROR(AVERAGEIFS('TE por AEA'!$H$2:$H$12257,'TE por AEA'!$A$2:$A$12257,'TE por AEA'!J1316,'TE por AEA'!$B$2:$B$12257,'TE por AEA'!K1316,'TE por AEA'!$F$2:$F$12257,'TE por AEA'!L1316),"No hay registro")</f>
        <v>5.1270850000000001</v>
      </c>
      <c r="O1316" s="4"/>
      <c r="P1316" s="4"/>
      <c r="Q1316" s="4"/>
      <c r="R1316" s="4"/>
      <c r="S1316" s="4"/>
    </row>
    <row r="1317" spans="1:19">
      <c r="A1317" s="1" t="str">
        <f>+'BD1'!A1317</f>
        <v>Brunca</v>
      </c>
      <c r="B1317" s="1" t="str">
        <f>+'BD1'!B1317</f>
        <v>San Isidro</v>
      </c>
      <c r="C1317" s="1" t="str">
        <f>+'BD1'!C1317</f>
        <v>Adriana Gómez Castillo</v>
      </c>
      <c r="D1317" s="1">
        <f>+'BD1'!D1317</f>
        <v>9</v>
      </c>
      <c r="E1317" s="1" t="str">
        <f>+'BD1'!E1317</f>
        <v>Profesional</v>
      </c>
      <c r="F1317" s="1" t="str">
        <f>+'BD1'!F1317</f>
        <v>Asistencia técnica a personas productoras (grupal): demostración de métodos (por evento, se puede acumular si la demostración tarda más de un día)</v>
      </c>
      <c r="G1317" s="1" t="str">
        <f>+'BD1'!G1317</f>
        <v>Sustantiva</v>
      </c>
      <c r="H1317" s="1">
        <f>+'BD1'!H1317</f>
        <v>5.35</v>
      </c>
      <c r="J1317" s="1" t="s">
        <v>136</v>
      </c>
      <c r="K1317" s="1" t="s">
        <v>153</v>
      </c>
      <c r="L1317" s="2" t="s">
        <v>15</v>
      </c>
      <c r="M1317" s="1" t="s">
        <v>67</v>
      </c>
      <c r="N1317" s="4">
        <f>IFERROR(AVERAGEIFS('TE por AEA'!$H$2:$H$12257,'TE por AEA'!$A$2:$A$12257,'TE por AEA'!J1317,'TE por AEA'!$B$2:$B$12257,'TE por AEA'!K1317,'TE por AEA'!$F$2:$F$12257,'TE por AEA'!L1317),"No hay registro")</f>
        <v>4.28</v>
      </c>
      <c r="O1317" s="4"/>
      <c r="P1317" s="4"/>
      <c r="Q1317" s="4"/>
      <c r="R1317" s="4"/>
      <c r="S1317" s="4"/>
    </row>
    <row r="1318" spans="1:19">
      <c r="A1318" s="1" t="str">
        <f>+'BD1'!A1318</f>
        <v>Brunca</v>
      </c>
      <c r="B1318" s="1" t="str">
        <f>+'BD1'!B1318</f>
        <v>San Isidro</v>
      </c>
      <c r="C1318" s="1" t="str">
        <f>+'BD1'!C1318</f>
        <v>Adriana Gómez Castillo</v>
      </c>
      <c r="D1318" s="1">
        <f>+'BD1'!D1318</f>
        <v>9</v>
      </c>
      <c r="E1318" s="1" t="str">
        <f>+'BD1'!E1318</f>
        <v>Profesional</v>
      </c>
      <c r="F1318" s="1" t="str">
        <f>+'BD1'!F1318</f>
        <v>Asistencia técnica a personas productoras (grupal): taller (por taller)</v>
      </c>
      <c r="G1318" s="1" t="str">
        <f>+'BD1'!G1318</f>
        <v>Sustantiva</v>
      </c>
      <c r="H1318" s="1">
        <f>+'BD1'!H1318</f>
        <v>7.3116700000000003</v>
      </c>
      <c r="J1318" s="1" t="s">
        <v>136</v>
      </c>
      <c r="K1318" s="1" t="s">
        <v>153</v>
      </c>
      <c r="L1318" s="2" t="s">
        <v>16</v>
      </c>
      <c r="M1318" s="1" t="s">
        <v>67</v>
      </c>
      <c r="N1318" s="4">
        <f>IFERROR(AVERAGEIFS('TE por AEA'!$H$2:$H$12257,'TE por AEA'!$A$2:$A$12257,'TE por AEA'!J1318,'TE por AEA'!$B$2:$B$12257,'TE por AEA'!K1318,'TE por AEA'!$F$2:$F$12257,'TE por AEA'!L1318),"No hay registro")</f>
        <v>17.12</v>
      </c>
      <c r="O1318" s="4"/>
      <c r="P1318" s="4"/>
      <c r="Q1318" s="4"/>
      <c r="R1318" s="4"/>
      <c r="S1318" s="4"/>
    </row>
    <row r="1319" spans="1:19">
      <c r="A1319" s="1" t="str">
        <f>+'BD1'!A1319</f>
        <v>Brunca</v>
      </c>
      <c r="B1319" s="1" t="str">
        <f>+'BD1'!B1319</f>
        <v>San Isidro</v>
      </c>
      <c r="C1319" s="1" t="str">
        <f>+'BD1'!C1319</f>
        <v>Adriana Gómez Castillo</v>
      </c>
      <c r="D1319" s="1">
        <f>+'BD1'!D1319</f>
        <v>9</v>
      </c>
      <c r="E1319" s="1" t="str">
        <f>+'BD1'!E1319</f>
        <v>Profesional</v>
      </c>
      <c r="F1319" s="1" t="str">
        <f>+'BD1'!F1319</f>
        <v>Asistencia técnica a personas productoras (grupal): charlas (por día en el evento)</v>
      </c>
      <c r="G1319" s="1" t="str">
        <f>+'BD1'!G1319</f>
        <v>Sustantiva</v>
      </c>
      <c r="H1319" s="1">
        <f>+'BD1'!H1319</f>
        <v>3.7450000000000001</v>
      </c>
      <c r="J1319" s="1" t="s">
        <v>136</v>
      </c>
      <c r="K1319" s="1" t="s">
        <v>153</v>
      </c>
      <c r="L1319" s="2" t="s">
        <v>17</v>
      </c>
      <c r="M1319" s="1" t="s">
        <v>67</v>
      </c>
      <c r="N1319" s="4">
        <f>IFERROR(AVERAGEIFS('TE por AEA'!$H$2:$H$12257,'TE por AEA'!$A$2:$A$12257,'TE por AEA'!J1319,'TE por AEA'!$B$2:$B$12257,'TE por AEA'!K1319,'TE por AEA'!$F$2:$F$12257,'TE por AEA'!L1319),"No hay registro")</f>
        <v>2.0434049999999999</v>
      </c>
      <c r="O1319" s="4"/>
      <c r="P1319" s="4"/>
      <c r="Q1319" s="4"/>
      <c r="R1319" s="4"/>
      <c r="S1319" s="4"/>
    </row>
    <row r="1320" spans="1:19">
      <c r="A1320" s="1" t="str">
        <f>+'BD1'!A1320</f>
        <v>Brunca</v>
      </c>
      <c r="B1320" s="1" t="str">
        <f>+'BD1'!B1320</f>
        <v>San Isidro</v>
      </c>
      <c r="C1320" s="1" t="str">
        <f>+'BD1'!C1320</f>
        <v>Adriana Gómez Castillo</v>
      </c>
      <c r="D1320" s="1">
        <f>+'BD1'!D1320</f>
        <v>9</v>
      </c>
      <c r="E1320" s="1" t="str">
        <f>+'BD1'!E1320</f>
        <v>Profesional</v>
      </c>
      <c r="F1320" s="1" t="str">
        <f>+'BD1'!F1320</f>
        <v>Gestión en capacitaciones con instituciones públicas o privadas (solo gestión de coordinación por evento de capacitación)</v>
      </c>
      <c r="G1320" s="1" t="str">
        <f>+'BD1'!G1320</f>
        <v>Administrativa</v>
      </c>
      <c r="H1320" s="1">
        <f>+'BD1'!H1320</f>
        <v>6.42</v>
      </c>
      <c r="J1320" s="1" t="s">
        <v>136</v>
      </c>
      <c r="K1320" s="1" t="s">
        <v>153</v>
      </c>
      <c r="L1320" s="2" t="s">
        <v>18</v>
      </c>
      <c r="M1320" s="1" t="s">
        <v>68</v>
      </c>
      <c r="N1320" s="4">
        <f>IFERROR(AVERAGEIFS('TE por AEA'!$H$2:$H$12257,'TE por AEA'!$A$2:$A$12257,'TE por AEA'!J1320,'TE por AEA'!$B$2:$B$12257,'TE por AEA'!K1320,'TE por AEA'!$F$2:$F$12257,'TE por AEA'!L1320),"No hay registro")</f>
        <v>3.4329149999999999</v>
      </c>
      <c r="O1320" s="4"/>
      <c r="P1320" s="4"/>
      <c r="Q1320" s="4"/>
      <c r="R1320" s="4"/>
      <c r="S1320" s="4"/>
    </row>
    <row r="1321" spans="1:19">
      <c r="A1321" s="1" t="str">
        <f>+'BD1'!A1321</f>
        <v>Brunca</v>
      </c>
      <c r="B1321" s="1" t="str">
        <f>+'BD1'!B1321</f>
        <v>San Isidro</v>
      </c>
      <c r="C1321" s="1" t="str">
        <f>+'BD1'!C1321</f>
        <v>Adriana Gómez Castillo</v>
      </c>
      <c r="D1321" s="1">
        <f>+'BD1'!D1321</f>
        <v>9</v>
      </c>
      <c r="E1321" s="1" t="str">
        <f>+'BD1'!E1321</f>
        <v>Profesional</v>
      </c>
      <c r="F1321" s="1" t="str">
        <f>+'BD1'!F1321</f>
        <v>Aplicación de la herramienta de medición del nivel de gestión empresarial y organizacional (por organización)</v>
      </c>
      <c r="G1321" s="1" t="str">
        <f>+'BD1'!G1321</f>
        <v>Sustantiva</v>
      </c>
      <c r="H1321" s="1">
        <f>+'BD1'!H1321</f>
        <v>5.35</v>
      </c>
      <c r="J1321" s="1" t="s">
        <v>136</v>
      </c>
      <c r="K1321" s="1" t="s">
        <v>153</v>
      </c>
      <c r="L1321" s="2" t="s">
        <v>19</v>
      </c>
      <c r="M1321" s="1" t="s">
        <v>67</v>
      </c>
      <c r="N1321" s="4">
        <f>IFERROR(AVERAGEIFS('TE por AEA'!$H$2:$H$12257,'TE por AEA'!$A$2:$A$12257,'TE por AEA'!J1321,'TE por AEA'!$B$2:$B$12257,'TE por AEA'!K1321,'TE por AEA'!$F$2:$F$12257,'TE por AEA'!L1321),"No hay registro")</f>
        <v>4.5474999999999994</v>
      </c>
      <c r="O1321" s="4"/>
      <c r="P1321" s="4"/>
      <c r="Q1321" s="4"/>
      <c r="R1321" s="4"/>
      <c r="S1321" s="4"/>
    </row>
    <row r="1322" spans="1:19">
      <c r="A1322" s="1" t="str">
        <f>+'BD1'!A1322</f>
        <v>Brunca</v>
      </c>
      <c r="B1322" s="1" t="str">
        <f>+'BD1'!B1322</f>
        <v>San Isidro</v>
      </c>
      <c r="C1322" s="1" t="str">
        <f>+'BD1'!C1322</f>
        <v>Adriana Gómez Castillo</v>
      </c>
      <c r="D1322" s="1">
        <f>+'BD1'!D1322</f>
        <v>9</v>
      </c>
      <c r="E1322" s="1" t="str">
        <f>+'BD1'!E1322</f>
        <v>Profesional</v>
      </c>
      <c r="F1322" s="1" t="str">
        <f>+'BD1'!F1322</f>
        <v>Elaboración y ejecución del plan de trabajo (por organización)</v>
      </c>
      <c r="G1322" s="1" t="str">
        <f>+'BD1'!G1322</f>
        <v>Sustantiva</v>
      </c>
      <c r="H1322" s="1">
        <f>+'BD1'!H1322</f>
        <v>3.21</v>
      </c>
      <c r="J1322" s="1" t="s">
        <v>136</v>
      </c>
      <c r="K1322" s="1" t="s">
        <v>153</v>
      </c>
      <c r="L1322" s="2" t="s">
        <v>20</v>
      </c>
      <c r="M1322" s="1" t="s">
        <v>67</v>
      </c>
      <c r="N1322" s="4">
        <f>IFERROR(AVERAGEIFS('TE por AEA'!$H$2:$H$12257,'TE por AEA'!$A$2:$A$12257,'TE por AEA'!J1322,'TE por AEA'!$B$2:$B$12257,'TE por AEA'!K1322,'TE por AEA'!$F$2:$F$12257,'TE por AEA'!L1322),"No hay registro")</f>
        <v>4.5474999999999994</v>
      </c>
      <c r="O1322" s="4"/>
      <c r="P1322" s="4"/>
      <c r="Q1322" s="4"/>
      <c r="R1322" s="4"/>
      <c r="S1322" s="4"/>
    </row>
    <row r="1323" spans="1:19">
      <c r="A1323" s="1" t="str">
        <f>+'BD1'!A1323</f>
        <v>Brunca</v>
      </c>
      <c r="B1323" s="1" t="str">
        <f>+'BD1'!B1323</f>
        <v>San Isidro</v>
      </c>
      <c r="C1323" s="1" t="str">
        <f>+'BD1'!C1323</f>
        <v>Adriana Gómez Castillo</v>
      </c>
      <c r="D1323" s="1">
        <f>+'BD1'!D1323</f>
        <v>9</v>
      </c>
      <c r="E1323" s="1" t="str">
        <f>+'BD1'!E1323</f>
        <v>Profesional</v>
      </c>
      <c r="F1323" s="1" t="str">
        <f>+'BD1'!F1323</f>
        <v>Visitas de seguimiento al plan de trabajo (por visita por organización)</v>
      </c>
      <c r="G1323" s="1" t="str">
        <f>+'BD1'!G1323</f>
        <v>Sustantiva</v>
      </c>
      <c r="H1323" s="1">
        <f>+'BD1'!H1323</f>
        <v>4.1016700000000004</v>
      </c>
      <c r="J1323" s="1" t="s">
        <v>136</v>
      </c>
      <c r="K1323" s="1" t="s">
        <v>153</v>
      </c>
      <c r="L1323" s="2" t="s">
        <v>21</v>
      </c>
      <c r="M1323" s="1" t="s">
        <v>67</v>
      </c>
      <c r="N1323" s="4">
        <f>IFERROR(AVERAGEIFS('TE por AEA'!$H$2:$H$12257,'TE por AEA'!$A$2:$A$12257,'TE por AEA'!J1323,'TE por AEA'!$B$2:$B$12257,'TE por AEA'!K1323,'TE por AEA'!$F$2:$F$12257,'TE por AEA'!L1323),"No hay registro")</f>
        <v>2.4966650000000001</v>
      </c>
      <c r="O1323" s="4"/>
      <c r="P1323" s="4"/>
      <c r="Q1323" s="4"/>
      <c r="R1323" s="4"/>
      <c r="S1323" s="4"/>
    </row>
    <row r="1324" spans="1:19">
      <c r="A1324" s="1" t="str">
        <f>+'BD1'!A1324</f>
        <v>Brunca</v>
      </c>
      <c r="B1324" s="1" t="str">
        <f>+'BD1'!B1324</f>
        <v>San Isidro</v>
      </c>
      <c r="C1324" s="1" t="str">
        <f>+'BD1'!C1324</f>
        <v>Adriana Gómez Castillo</v>
      </c>
      <c r="D1324" s="1">
        <f>+'BD1'!D1324</f>
        <v>9</v>
      </c>
      <c r="E1324" s="1" t="str">
        <f>+'BD1'!E1324</f>
        <v>Profesional</v>
      </c>
      <c r="F1324" s="1" t="str">
        <f>+'BD1'!F1324</f>
        <v>Reporte del plan de trabajo anual (por reporte por organización)</v>
      </c>
      <c r="G1324" s="1" t="str">
        <f>+'BD1'!G1324</f>
        <v>Sustantiva</v>
      </c>
      <c r="H1324" s="1">
        <f>+'BD1'!H1324</f>
        <v>1.605</v>
      </c>
      <c r="J1324" s="1" t="s">
        <v>136</v>
      </c>
      <c r="K1324" s="1" t="s">
        <v>153</v>
      </c>
      <c r="L1324" s="2" t="s">
        <v>22</v>
      </c>
      <c r="M1324" s="1" t="s">
        <v>67</v>
      </c>
      <c r="N1324" s="4">
        <f>IFERROR(AVERAGEIFS('TE por AEA'!$H$2:$H$12257,'TE por AEA'!$A$2:$A$12257,'TE por AEA'!J1324,'TE por AEA'!$B$2:$B$12257,'TE por AEA'!K1324,'TE por AEA'!$F$2:$F$12257,'TE por AEA'!L1324),"No hay registro")</f>
        <v>9.2733299999999996</v>
      </c>
      <c r="O1324" s="4"/>
      <c r="P1324" s="4"/>
      <c r="Q1324" s="4"/>
      <c r="R1324" s="4"/>
      <c r="S1324" s="4"/>
    </row>
    <row r="1325" spans="1:19">
      <c r="A1325" s="1" t="str">
        <f>+'BD1'!A1325</f>
        <v>Brunca</v>
      </c>
      <c r="B1325" s="1" t="str">
        <f>+'BD1'!B1325</f>
        <v>San Isidro</v>
      </c>
      <c r="C1325" s="1" t="str">
        <f>+'BD1'!C1325</f>
        <v>Adriana Gómez Castillo</v>
      </c>
      <c r="D1325" s="1">
        <f>+'BD1'!D1325</f>
        <v>9</v>
      </c>
      <c r="E1325" s="1" t="str">
        <f>+'BD1'!E1325</f>
        <v>Profesional</v>
      </c>
      <c r="F1325" s="1" t="str">
        <f>+'BD1'!F1325</f>
        <v>NAMA (café): muestreo y toma de datos en finca (por productor)</v>
      </c>
      <c r="G1325" s="1" t="str">
        <f>+'BD1'!G1325</f>
        <v>Sustantiva</v>
      </c>
      <c r="H1325" s="1">
        <f>+'BD1'!H1325</f>
        <v>4.28</v>
      </c>
      <c r="J1325" s="1" t="s">
        <v>136</v>
      </c>
      <c r="K1325" s="1" t="s">
        <v>153</v>
      </c>
      <c r="L1325" s="2" t="s">
        <v>23</v>
      </c>
      <c r="M1325" s="1" t="s">
        <v>67</v>
      </c>
      <c r="N1325" s="4">
        <f>IFERROR(AVERAGEIFS('TE por AEA'!$H$2:$H$12257,'TE por AEA'!$A$2:$A$12257,'TE por AEA'!J1325,'TE por AEA'!$B$2:$B$12257,'TE por AEA'!K1325,'TE por AEA'!$F$2:$F$12257,'TE por AEA'!L1325),"No hay registro")</f>
        <v>4.0125000000000002</v>
      </c>
      <c r="O1325" s="4"/>
      <c r="P1325" s="4"/>
      <c r="Q1325" s="4"/>
      <c r="R1325" s="4"/>
      <c r="S1325" s="4"/>
    </row>
    <row r="1326" spans="1:19">
      <c r="A1326" s="1" t="str">
        <f>+'BD1'!A1326</f>
        <v>Brunca</v>
      </c>
      <c r="B1326" s="1" t="str">
        <f>+'BD1'!B1326</f>
        <v>San Isidro</v>
      </c>
      <c r="C1326" s="1" t="str">
        <f>+'BD1'!C1326</f>
        <v>Adriana Gómez Castillo</v>
      </c>
      <c r="D1326" s="1">
        <f>+'BD1'!D1326</f>
        <v>9</v>
      </c>
      <c r="E1326" s="1" t="str">
        <f>+'BD1'!E1326</f>
        <v>Profesional</v>
      </c>
      <c r="F1326" s="1" t="str">
        <f>+'BD1'!F1326</f>
        <v>NAMA (café): inclusión de datos al SisDNEA (por productor)</v>
      </c>
      <c r="G1326" s="1" t="str">
        <f>+'BD1'!G1326</f>
        <v>Sustantiva</v>
      </c>
      <c r="H1326" s="1">
        <f>+'BD1'!H1326</f>
        <v>0.80249999999999999</v>
      </c>
      <c r="J1326" s="1" t="s">
        <v>136</v>
      </c>
      <c r="K1326" s="1" t="s">
        <v>153</v>
      </c>
      <c r="L1326" s="2" t="s">
        <v>24</v>
      </c>
      <c r="M1326" s="1" t="s">
        <v>67</v>
      </c>
      <c r="N1326" s="4">
        <f>IFERROR(AVERAGEIFS('TE por AEA'!$H$2:$H$12257,'TE por AEA'!$A$2:$A$12257,'TE por AEA'!J1326,'TE por AEA'!$B$2:$B$12257,'TE por AEA'!K1326,'TE por AEA'!$F$2:$F$12257,'TE por AEA'!L1326),"No hay registro")</f>
        <v>1.2037500000000001</v>
      </c>
      <c r="O1326" s="4"/>
      <c r="P1326" s="4"/>
      <c r="Q1326" s="4"/>
      <c r="R1326" s="4"/>
      <c r="S1326" s="4"/>
    </row>
    <row r="1327" spans="1:19">
      <c r="A1327" s="1" t="str">
        <f>+'BD1'!A1327</f>
        <v>Brunca</v>
      </c>
      <c r="B1327" s="1" t="str">
        <f>+'BD1'!B1327</f>
        <v>San Isidro</v>
      </c>
      <c r="C1327" s="1" t="str">
        <f>+'BD1'!C1327</f>
        <v>Adriana Gómez Castillo</v>
      </c>
      <c r="D1327" s="1">
        <f>+'BD1'!D1327</f>
        <v>9</v>
      </c>
      <c r="E1327" s="1" t="str">
        <f>+'BD1'!E1327</f>
        <v>Profesional</v>
      </c>
      <c r="F1327" s="1" t="str">
        <f>+'BD1'!F1327</f>
        <v>NAMA (café): entrega de constancia de verificación del MRV a la persona productora (por productor)</v>
      </c>
      <c r="G1327" s="1" t="str">
        <f>+'BD1'!G1327</f>
        <v>Sustantiva</v>
      </c>
      <c r="H1327" s="1">
        <f>+'BD1'!H1327</f>
        <v>0.80249999999999999</v>
      </c>
      <c r="J1327" s="1" t="s">
        <v>136</v>
      </c>
      <c r="K1327" s="1" t="s">
        <v>153</v>
      </c>
      <c r="L1327" s="3" t="s">
        <v>25</v>
      </c>
      <c r="M1327" s="1" t="s">
        <v>67</v>
      </c>
      <c r="N1327" s="4">
        <f>IFERROR(AVERAGEIFS('TE por AEA'!$H$2:$H$12257,'TE por AEA'!$A$2:$A$12257,'TE por AEA'!J1327,'TE por AEA'!$B$2:$B$12257,'TE por AEA'!K1327,'TE por AEA'!$F$2:$F$12257,'TE por AEA'!L1327),"No hay registro")</f>
        <v>1.605</v>
      </c>
      <c r="O1327" s="4"/>
      <c r="P1327" s="4"/>
      <c r="Q1327" s="4"/>
      <c r="R1327" s="4"/>
      <c r="S1327" s="4"/>
    </row>
    <row r="1328" spans="1:19">
      <c r="A1328" s="1" t="str">
        <f>+'BD1'!A1328</f>
        <v>Brunca</v>
      </c>
      <c r="B1328" s="1" t="str">
        <f>+'BD1'!B1328</f>
        <v>San Isidro</v>
      </c>
      <c r="C1328" s="1" t="str">
        <f>+'BD1'!C1328</f>
        <v>Adriana Gómez Castillo</v>
      </c>
      <c r="D1328" s="1">
        <f>+'BD1'!D1328</f>
        <v>9</v>
      </c>
      <c r="E1328" s="1" t="str">
        <f>+'BD1'!E1328</f>
        <v>Profesional</v>
      </c>
      <c r="F1328" s="1" t="str">
        <f>+'BD1'!F1328</f>
        <v>NAMA (ganadería): muestreo y toma de datos en finca (por productor)</v>
      </c>
      <c r="G1328" s="1" t="str">
        <f>+'BD1'!G1328</f>
        <v>Sustantiva</v>
      </c>
      <c r="H1328" s="1" t="str">
        <f>+'BD1'!H1328</f>
        <v>NA</v>
      </c>
      <c r="J1328" s="1" t="s">
        <v>136</v>
      </c>
      <c r="K1328" s="1" t="s">
        <v>153</v>
      </c>
      <c r="L1328" s="3" t="s">
        <v>26</v>
      </c>
      <c r="M1328" s="1" t="s">
        <v>67</v>
      </c>
      <c r="N1328" s="4">
        <f>IFERROR(AVERAGEIFS('TE por AEA'!$H$2:$H$12257,'TE por AEA'!$A$2:$A$12257,'TE por AEA'!J1328,'TE por AEA'!$B$2:$B$12257,'TE por AEA'!K1328,'TE por AEA'!$F$2:$F$12257,'TE por AEA'!L1328),"No hay registro")</f>
        <v>3.2545850000000001</v>
      </c>
      <c r="O1328" s="4"/>
      <c r="P1328" s="4"/>
      <c r="Q1328" s="4"/>
      <c r="R1328" s="4"/>
      <c r="S1328" s="4"/>
    </row>
    <row r="1329" spans="1:19">
      <c r="A1329" s="1" t="str">
        <f>+'BD1'!A1329</f>
        <v>Brunca</v>
      </c>
      <c r="B1329" s="1" t="str">
        <f>+'BD1'!B1329</f>
        <v>San Isidro</v>
      </c>
      <c r="C1329" s="1" t="str">
        <f>+'BD1'!C1329</f>
        <v>Adriana Gómez Castillo</v>
      </c>
      <c r="D1329" s="1">
        <f>+'BD1'!D1329</f>
        <v>9</v>
      </c>
      <c r="E1329" s="1" t="str">
        <f>+'BD1'!E1329</f>
        <v>Profesional</v>
      </c>
      <c r="F1329" s="1" t="str">
        <f>+'BD1'!F1329</f>
        <v>NAMA (ganadería): inclusión de datos al SisDNEA (por productor)</v>
      </c>
      <c r="G1329" s="1" t="str">
        <f>+'BD1'!G1329</f>
        <v>Sustantiva</v>
      </c>
      <c r="H1329" s="1" t="str">
        <f>+'BD1'!H1329</f>
        <v>NA</v>
      </c>
      <c r="J1329" s="1" t="s">
        <v>136</v>
      </c>
      <c r="K1329" s="1" t="s">
        <v>153</v>
      </c>
      <c r="L1329" s="3" t="s">
        <v>27</v>
      </c>
      <c r="M1329" s="1" t="s">
        <v>67</v>
      </c>
      <c r="N1329" s="4">
        <f>IFERROR(AVERAGEIFS('TE por AEA'!$H$2:$H$12257,'TE por AEA'!$A$2:$A$12257,'TE por AEA'!J1329,'TE por AEA'!$B$2:$B$12257,'TE por AEA'!K1329,'TE por AEA'!$F$2:$F$12257,'TE por AEA'!L1329),"No hay registro")</f>
        <v>1.21861</v>
      </c>
      <c r="O1329" s="4"/>
      <c r="P1329" s="4"/>
      <c r="Q1329" s="4"/>
      <c r="R1329" s="4"/>
      <c r="S1329" s="4"/>
    </row>
    <row r="1330" spans="1:19">
      <c r="A1330" s="1" t="str">
        <f>+'BD1'!A1330</f>
        <v>Brunca</v>
      </c>
      <c r="B1330" s="1" t="str">
        <f>+'BD1'!B1330</f>
        <v>San Isidro</v>
      </c>
      <c r="C1330" s="1" t="str">
        <f>+'BD1'!C1330</f>
        <v>Adriana Gómez Castillo</v>
      </c>
      <c r="D1330" s="1">
        <f>+'BD1'!D1330</f>
        <v>9</v>
      </c>
      <c r="E1330" s="1" t="str">
        <f>+'BD1'!E1330</f>
        <v>Profesional</v>
      </c>
      <c r="F1330" s="1" t="str">
        <f>+'BD1'!F1330</f>
        <v>NAMA (ganadería): entrega de constancia de verificación del MRV a la persona productora (por productor)</v>
      </c>
      <c r="G1330" s="1" t="str">
        <f>+'BD1'!G1330</f>
        <v>Sustantiva</v>
      </c>
      <c r="H1330" s="1" t="str">
        <f>+'BD1'!H1330</f>
        <v>NA</v>
      </c>
      <c r="J1330" s="1" t="s">
        <v>136</v>
      </c>
      <c r="K1330" s="1" t="s">
        <v>153</v>
      </c>
      <c r="L1330" s="3" t="s">
        <v>28</v>
      </c>
      <c r="M1330" s="1" t="s">
        <v>67</v>
      </c>
      <c r="N1330" s="4">
        <f>IFERROR(AVERAGEIFS('TE por AEA'!$H$2:$H$12257,'TE por AEA'!$A$2:$A$12257,'TE por AEA'!J1330,'TE por AEA'!$B$2:$B$12257,'TE por AEA'!K1330,'TE por AEA'!$F$2:$F$12257,'TE por AEA'!L1330),"No hay registro")</f>
        <v>0.89166499999999993</v>
      </c>
      <c r="O1330" s="4"/>
      <c r="P1330" s="4"/>
      <c r="Q1330" s="4"/>
      <c r="R1330" s="4"/>
      <c r="S1330" s="4"/>
    </row>
    <row r="1331" spans="1:19">
      <c r="A1331" s="1" t="str">
        <f>+'BD1'!A1331</f>
        <v>Brunca</v>
      </c>
      <c r="B1331" s="1" t="str">
        <f>+'BD1'!B1331</f>
        <v>San Isidro</v>
      </c>
      <c r="C1331" s="1" t="str">
        <f>+'BD1'!C1331</f>
        <v>Adriana Gómez Castillo</v>
      </c>
      <c r="D1331" s="1">
        <f>+'BD1'!D1331</f>
        <v>9</v>
      </c>
      <c r="E1331" s="1" t="str">
        <f>+'BD1'!E1331</f>
        <v>Profesional</v>
      </c>
      <c r="F1331" s="1" t="str">
        <f>+'BD1'!F1331</f>
        <v>Producción sostenible: elaboración de la herramienta Tu Modelo, en el SisDNEA (por productor)</v>
      </c>
      <c r="G1331" s="1" t="str">
        <f>+'BD1'!G1331</f>
        <v>Sustantiva</v>
      </c>
      <c r="H1331" s="1">
        <f>+'BD1'!H1331</f>
        <v>2.76417</v>
      </c>
      <c r="J1331" s="1" t="s">
        <v>136</v>
      </c>
      <c r="K1331" s="1" t="s">
        <v>153</v>
      </c>
      <c r="L1331" s="3" t="s">
        <v>29</v>
      </c>
      <c r="M1331" s="1" t="s">
        <v>67</v>
      </c>
      <c r="N1331" s="4" t="str">
        <f>IFERROR(AVERAGEIFS('TE por AEA'!$H$2:$H$12257,'TE por AEA'!$A$2:$A$12257,'TE por AEA'!J1331,'TE por AEA'!$B$2:$B$12257,'TE por AEA'!K1331,'TE por AEA'!$F$2:$F$12257,'TE por AEA'!L1331),"No hay registro")</f>
        <v>No hay registro</v>
      </c>
      <c r="O1331" s="4"/>
      <c r="P1331" s="4"/>
      <c r="Q1331" s="4"/>
      <c r="R1331" s="4"/>
      <c r="S1331" s="4"/>
    </row>
    <row r="1332" spans="1:19">
      <c r="A1332" s="1" t="str">
        <f>+'BD1'!A1332</f>
        <v>Brunca</v>
      </c>
      <c r="B1332" s="1" t="str">
        <f>+'BD1'!B1332</f>
        <v>San Isidro</v>
      </c>
      <c r="C1332" s="1" t="str">
        <f>+'BD1'!C1332</f>
        <v>Adriana Gómez Castillo</v>
      </c>
      <c r="D1332" s="1">
        <f>+'BD1'!D1332</f>
        <v>9</v>
      </c>
      <c r="E1332" s="1" t="str">
        <f>+'BD1'!E1332</f>
        <v>Profesional</v>
      </c>
      <c r="F1332" s="1" t="str">
        <f>+'BD1'!F1332</f>
        <v>Producción sostenible: entregar certificado al productor e incluirlo en el expediente físico (por productor)</v>
      </c>
      <c r="G1332" s="1" t="str">
        <f>+'BD1'!G1332</f>
        <v>Sustantiva</v>
      </c>
      <c r="H1332" s="1">
        <f>+'BD1'!H1332</f>
        <v>0.80249999999999999</v>
      </c>
      <c r="J1332" s="1" t="s">
        <v>136</v>
      </c>
      <c r="K1332" s="1" t="s">
        <v>153</v>
      </c>
      <c r="L1332" s="3" t="s">
        <v>30</v>
      </c>
      <c r="M1332" s="1" t="s">
        <v>67</v>
      </c>
      <c r="N1332" s="4" t="str">
        <f>IFERROR(AVERAGEIFS('TE por AEA'!$H$2:$H$12257,'TE por AEA'!$A$2:$A$12257,'TE por AEA'!J1332,'TE por AEA'!$B$2:$B$12257,'TE por AEA'!K1332,'TE por AEA'!$F$2:$F$12257,'TE por AEA'!L1332),"No hay registro")</f>
        <v>No hay registro</v>
      </c>
      <c r="O1332" s="4"/>
      <c r="P1332" s="4"/>
      <c r="Q1332" s="4"/>
      <c r="R1332" s="4"/>
      <c r="S1332" s="4"/>
    </row>
    <row r="1333" spans="1:19">
      <c r="A1333" s="1" t="str">
        <f>+'BD1'!A1333</f>
        <v>Brunca</v>
      </c>
      <c r="B1333" s="1" t="str">
        <f>+'BD1'!B1333</f>
        <v>San Isidro</v>
      </c>
      <c r="C1333" s="1" t="str">
        <f>+'BD1'!C1333</f>
        <v>Adriana Gómez Castillo</v>
      </c>
      <c r="D1333" s="1">
        <f>+'BD1'!D1333</f>
        <v>9</v>
      </c>
      <c r="E1333" s="1" t="str">
        <f>+'BD1'!E1333</f>
        <v>Profesional</v>
      </c>
      <c r="F1333" s="1" t="str">
        <f>+'BD1'!F1333</f>
        <v>RBAyP y RBAO: divulgación del programa de incentivos (por acción de divulgación)</v>
      </c>
      <c r="G1333" s="1" t="str">
        <f>+'BD1'!G1333</f>
        <v>Sustantiva</v>
      </c>
      <c r="H1333" s="1">
        <f>+'BD1'!H1333</f>
        <v>3.21</v>
      </c>
      <c r="J1333" s="1" t="s">
        <v>136</v>
      </c>
      <c r="K1333" s="1" t="s">
        <v>153</v>
      </c>
      <c r="L1333" s="3" t="s">
        <v>31</v>
      </c>
      <c r="M1333" s="1" t="s">
        <v>67</v>
      </c>
      <c r="N1333" s="4">
        <f>IFERROR(AVERAGEIFS('TE por AEA'!$H$2:$H$12257,'TE por AEA'!$A$2:$A$12257,'TE por AEA'!J1333,'TE por AEA'!$B$2:$B$12257,'TE por AEA'!K1333,'TE por AEA'!$F$2:$F$12257,'TE por AEA'!L1333),"No hay registro")</f>
        <v>2.2291699999999999</v>
      </c>
      <c r="O1333" s="4"/>
      <c r="P1333" s="4"/>
      <c r="Q1333" s="4"/>
      <c r="R1333" s="4"/>
      <c r="S1333" s="4"/>
    </row>
    <row r="1334" spans="1:19">
      <c r="A1334" s="1" t="str">
        <f>+'BD1'!A1334</f>
        <v>Brunca</v>
      </c>
      <c r="B1334" s="1" t="str">
        <f>+'BD1'!B1334</f>
        <v>San Isidro</v>
      </c>
      <c r="C1334" s="1" t="str">
        <f>+'BD1'!C1334</f>
        <v>Adriana Gómez Castillo</v>
      </c>
      <c r="D1334" s="1">
        <f>+'BD1'!D1334</f>
        <v>9</v>
      </c>
      <c r="E1334" s="1" t="str">
        <f>+'BD1'!E1334</f>
        <v>Profesional</v>
      </c>
      <c r="F1334" s="1" t="str">
        <f>+'BD1'!F1334</f>
        <v>RBAyP y RBAO: completar formularios para recibir incentivos económicos (por productor)</v>
      </c>
      <c r="G1334" s="1" t="str">
        <f>+'BD1'!G1334</f>
        <v>Sustantiva</v>
      </c>
      <c r="H1334" s="1">
        <f>+'BD1'!H1334</f>
        <v>3.21</v>
      </c>
      <c r="J1334" s="1" t="s">
        <v>136</v>
      </c>
      <c r="K1334" s="1" t="s">
        <v>153</v>
      </c>
      <c r="L1334" s="3" t="s">
        <v>32</v>
      </c>
      <c r="M1334" s="1" t="s">
        <v>67</v>
      </c>
      <c r="N1334" s="4">
        <f>IFERROR(AVERAGEIFS('TE por AEA'!$H$2:$H$12257,'TE por AEA'!$A$2:$A$12257,'TE por AEA'!J1334,'TE por AEA'!$B$2:$B$12257,'TE por AEA'!K1334,'TE por AEA'!$F$2:$F$12257,'TE por AEA'!L1334),"No hay registro")</f>
        <v>6.42</v>
      </c>
      <c r="O1334" s="4"/>
      <c r="P1334" s="4"/>
      <c r="Q1334" s="4"/>
      <c r="R1334" s="4"/>
      <c r="S1334" s="4"/>
    </row>
    <row r="1335" spans="1:19">
      <c r="A1335" s="1" t="str">
        <f>+'BD1'!A1335</f>
        <v>Brunca</v>
      </c>
      <c r="B1335" s="1" t="str">
        <f>+'BD1'!B1335</f>
        <v>San Isidro</v>
      </c>
      <c r="C1335" s="1" t="str">
        <f>+'BD1'!C1335</f>
        <v>Adriana Gómez Castillo</v>
      </c>
      <c r="D1335" s="1">
        <f>+'BD1'!D1335</f>
        <v>9</v>
      </c>
      <c r="E1335" s="1" t="str">
        <f>+'BD1'!E1335</f>
        <v>Profesional</v>
      </c>
      <c r="F1335" s="1" t="str">
        <f>+'BD1'!F1335</f>
        <v>RBAyP y RBAO: revisión de las solicitudes del programa de incentivos económicos (por productor)</v>
      </c>
      <c r="G1335" s="1" t="str">
        <f>+'BD1'!G1335</f>
        <v>Sustantiva</v>
      </c>
      <c r="H1335" s="1" t="str">
        <f>+'BD1'!H1335</f>
        <v>NA</v>
      </c>
      <c r="J1335" s="1" t="s">
        <v>136</v>
      </c>
      <c r="K1335" s="1" t="s">
        <v>153</v>
      </c>
      <c r="L1335" s="3" t="s">
        <v>33</v>
      </c>
      <c r="M1335" s="1" t="s">
        <v>67</v>
      </c>
      <c r="N1335" s="4">
        <f>IFERROR(AVERAGEIFS('TE por AEA'!$H$2:$H$12257,'TE por AEA'!$A$2:$A$12257,'TE por AEA'!J1335,'TE por AEA'!$B$2:$B$12257,'TE por AEA'!K1335,'TE por AEA'!$F$2:$F$12257,'TE por AEA'!L1335),"No hay registro")</f>
        <v>2.14</v>
      </c>
      <c r="O1335" s="4"/>
      <c r="P1335" s="4"/>
      <c r="Q1335" s="4"/>
      <c r="R1335" s="4"/>
      <c r="S1335" s="4"/>
    </row>
    <row r="1336" spans="1:19">
      <c r="A1336" s="1" t="str">
        <f>+'BD1'!A1336</f>
        <v>Brunca</v>
      </c>
      <c r="B1336" s="1" t="str">
        <f>+'BD1'!B1336</f>
        <v>San Isidro</v>
      </c>
      <c r="C1336" s="1" t="str">
        <f>+'BD1'!C1336</f>
        <v>Adriana Gómez Castillo</v>
      </c>
      <c r="D1336" s="1">
        <f>+'BD1'!D1336</f>
        <v>9</v>
      </c>
      <c r="E1336" s="1" t="str">
        <f>+'BD1'!E1336</f>
        <v>Profesional</v>
      </c>
      <c r="F1336" s="1" t="str">
        <f>+'BD1'!F1336</f>
        <v>RBAyP y RBAO: visita a finca para verificación (por visita por productor)</v>
      </c>
      <c r="G1336" s="1" t="str">
        <f>+'BD1'!G1336</f>
        <v>Sustantiva</v>
      </c>
      <c r="H1336" s="1">
        <f>+'BD1'!H1336</f>
        <v>4.28</v>
      </c>
      <c r="J1336" s="1" t="s">
        <v>136</v>
      </c>
      <c r="K1336" s="1" t="s">
        <v>153</v>
      </c>
      <c r="L1336" s="3" t="s">
        <v>34</v>
      </c>
      <c r="M1336" s="1" t="s">
        <v>67</v>
      </c>
      <c r="N1336" s="4">
        <f>IFERROR(AVERAGEIFS('TE por AEA'!$H$2:$H$12257,'TE por AEA'!$A$2:$A$12257,'TE por AEA'!J1336,'TE por AEA'!$B$2:$B$12257,'TE por AEA'!K1336,'TE por AEA'!$F$2:$F$12257,'TE por AEA'!L1336),"No hay registro")</f>
        <v>2.2291699999999999</v>
      </c>
      <c r="O1336" s="4"/>
      <c r="P1336" s="4"/>
      <c r="Q1336" s="4"/>
      <c r="R1336" s="4"/>
      <c r="S1336" s="4"/>
    </row>
    <row r="1337" spans="1:19">
      <c r="A1337" s="1" t="str">
        <f>+'BD1'!A1337</f>
        <v>Brunca</v>
      </c>
      <c r="B1337" s="1" t="str">
        <f>+'BD1'!B1337</f>
        <v>San Isidro</v>
      </c>
      <c r="C1337" s="1" t="str">
        <f>+'BD1'!C1337</f>
        <v>Adriana Gómez Castillo</v>
      </c>
      <c r="D1337" s="1">
        <f>+'BD1'!D1337</f>
        <v>9</v>
      </c>
      <c r="E1337" s="1" t="str">
        <f>+'BD1'!E1337</f>
        <v>Profesional</v>
      </c>
      <c r="F1337" s="1" t="str">
        <f>+'BD1'!F1337</f>
        <v>Productores ocasionales: asistencia técnica individual (por productor)</v>
      </c>
      <c r="G1337" s="1" t="str">
        <f>+'BD1'!G1337</f>
        <v>Sustantiva</v>
      </c>
      <c r="H1337" s="1">
        <f>+'BD1'!H1337</f>
        <v>4.28</v>
      </c>
      <c r="J1337" s="1" t="s">
        <v>136</v>
      </c>
      <c r="K1337" s="1" t="s">
        <v>153</v>
      </c>
      <c r="L1337" s="3" t="s">
        <v>35</v>
      </c>
      <c r="M1337" s="1" t="s">
        <v>67</v>
      </c>
      <c r="N1337" s="4">
        <f>IFERROR(AVERAGEIFS('TE por AEA'!$H$2:$H$12257,'TE por AEA'!$A$2:$A$12257,'TE por AEA'!J1337,'TE por AEA'!$B$2:$B$12257,'TE por AEA'!K1337,'TE por AEA'!$F$2:$F$12257,'TE por AEA'!L1337),"No hay registro")</f>
        <v>1.6495850000000001</v>
      </c>
      <c r="O1337" s="4"/>
      <c r="P1337" s="4"/>
      <c r="Q1337" s="4"/>
      <c r="R1337" s="4"/>
      <c r="S1337" s="4"/>
    </row>
    <row r="1338" spans="1:19">
      <c r="A1338" s="1" t="str">
        <f>+'BD1'!A1338</f>
        <v>Brunca</v>
      </c>
      <c r="B1338" s="1" t="str">
        <f>+'BD1'!B1338</f>
        <v>San Isidro</v>
      </c>
      <c r="C1338" s="1" t="str">
        <f>+'BD1'!C1338</f>
        <v>Adriana Gómez Castillo</v>
      </c>
      <c r="D1338" s="1">
        <f>+'BD1'!D1338</f>
        <v>9</v>
      </c>
      <c r="E1338" s="1" t="str">
        <f>+'BD1'!E1338</f>
        <v>Profesional</v>
      </c>
      <c r="F1338" s="1" t="str">
        <f>+'BD1'!F1338</f>
        <v>Productores ocasionales: asistencia técnica grupal (por asistencia a grupo)</v>
      </c>
      <c r="G1338" s="1" t="str">
        <f>+'BD1'!G1338</f>
        <v>Sustantiva</v>
      </c>
      <c r="H1338" s="1">
        <f>+'BD1'!H1338</f>
        <v>5.8849999999999998</v>
      </c>
      <c r="J1338" s="1" t="s">
        <v>136</v>
      </c>
      <c r="K1338" s="1" t="s">
        <v>153</v>
      </c>
      <c r="L1338" s="3" t="s">
        <v>36</v>
      </c>
      <c r="M1338" s="1" t="s">
        <v>67</v>
      </c>
      <c r="N1338" s="4">
        <f>IFERROR(AVERAGEIFS('TE por AEA'!$H$2:$H$12257,'TE por AEA'!$A$2:$A$12257,'TE por AEA'!J1338,'TE por AEA'!$B$2:$B$12257,'TE por AEA'!K1338,'TE por AEA'!$F$2:$F$12257,'TE por AEA'!L1338),"No hay registro")</f>
        <v>2.1845850000000002</v>
      </c>
      <c r="O1338" s="4"/>
      <c r="P1338" s="4"/>
      <c r="Q1338" s="4"/>
      <c r="R1338" s="4"/>
      <c r="S1338" s="4"/>
    </row>
    <row r="1339" spans="1:19">
      <c r="A1339" s="1" t="str">
        <f>+'BD1'!A1339</f>
        <v>Brunca</v>
      </c>
      <c r="B1339" s="1" t="str">
        <f>+'BD1'!B1339</f>
        <v>San Isidro</v>
      </c>
      <c r="C1339" s="1" t="str">
        <f>+'BD1'!C1339</f>
        <v>Adriana Gómez Castillo</v>
      </c>
      <c r="D1339" s="1">
        <f>+'BD1'!D1339</f>
        <v>9</v>
      </c>
      <c r="E1339" s="1" t="str">
        <f>+'BD1'!E1339</f>
        <v>Profesional</v>
      </c>
      <c r="F1339" s="1" t="str">
        <f>+'BD1'!F1339</f>
        <v>Productores ocasionales: servicios de extensión de información digitales y virtuales (por productor)</v>
      </c>
      <c r="G1339" s="1" t="str">
        <f>+'BD1'!G1339</f>
        <v>Sustantiva</v>
      </c>
      <c r="H1339" s="1">
        <f>+'BD1'!H1339</f>
        <v>1.605</v>
      </c>
      <c r="J1339" s="1" t="s">
        <v>136</v>
      </c>
      <c r="K1339" s="1" t="s">
        <v>153</v>
      </c>
      <c r="L1339" s="3" t="s">
        <v>37</v>
      </c>
      <c r="M1339" s="1" t="s">
        <v>67</v>
      </c>
      <c r="N1339" s="4">
        <f>IFERROR(AVERAGEIFS('TE por AEA'!$H$2:$H$12257,'TE por AEA'!$A$2:$A$12257,'TE por AEA'!J1339,'TE por AEA'!$B$2:$B$12257,'TE por AEA'!K1339,'TE por AEA'!$F$2:$F$12257,'TE por AEA'!L1339),"No hay registro")</f>
        <v>0.28978999999999999</v>
      </c>
      <c r="O1339" s="4"/>
      <c r="P1339" s="4"/>
      <c r="Q1339" s="4"/>
      <c r="R1339" s="4"/>
      <c r="S1339" s="4"/>
    </row>
    <row r="1340" spans="1:19">
      <c r="A1340" s="1" t="str">
        <f>+'BD1'!A1340</f>
        <v>Brunca</v>
      </c>
      <c r="B1340" s="1" t="str">
        <f>+'BD1'!B1340</f>
        <v>San Isidro</v>
      </c>
      <c r="C1340" s="1" t="str">
        <f>+'BD1'!C1340</f>
        <v>Adriana Gómez Castillo</v>
      </c>
      <c r="D1340" s="1">
        <f>+'BD1'!D1340</f>
        <v>9</v>
      </c>
      <c r="E1340" s="1" t="str">
        <f>+'BD1'!E1340</f>
        <v>Profesional</v>
      </c>
      <c r="F1340" s="1" t="str">
        <f>+'BD1'!F1340</f>
        <v>Proyectos financiados con fondos públicos y transferencia MAG: apoyo en la formulación de proyectos de personas productoras (acumulado efectivo por proyecto)</v>
      </c>
      <c r="G1340" s="1" t="str">
        <f>+'BD1'!G1340</f>
        <v>Sustantiva</v>
      </c>
      <c r="H1340" s="1">
        <f>+'BD1'!H1340</f>
        <v>5.5283300000000004</v>
      </c>
      <c r="J1340" s="1" t="s">
        <v>136</v>
      </c>
      <c r="K1340" s="1" t="s">
        <v>153</v>
      </c>
      <c r="L1340" s="3" t="s">
        <v>38</v>
      </c>
      <c r="M1340" s="1" t="s">
        <v>67</v>
      </c>
      <c r="N1340" s="4">
        <f>IFERROR(AVERAGEIFS('TE por AEA'!$H$2:$H$12257,'TE por AEA'!$A$2:$A$12257,'TE por AEA'!J1340,'TE por AEA'!$B$2:$B$12257,'TE por AEA'!K1340,'TE por AEA'!$F$2:$F$12257,'TE por AEA'!L1340),"No hay registro")</f>
        <v>27.82</v>
      </c>
      <c r="O1340" s="4"/>
      <c r="P1340" s="4"/>
      <c r="Q1340" s="4"/>
      <c r="R1340" s="4"/>
      <c r="S1340" s="4"/>
    </row>
    <row r="1341" spans="1:19">
      <c r="A1341" s="1" t="str">
        <f>+'BD1'!A1341</f>
        <v>Brunca</v>
      </c>
      <c r="B1341" s="1" t="str">
        <f>+'BD1'!B1341</f>
        <v>San Isidro</v>
      </c>
      <c r="C1341" s="1" t="str">
        <f>+'BD1'!C1341</f>
        <v>Adriana Gómez Castillo</v>
      </c>
      <c r="D1341" s="1">
        <f>+'BD1'!D1341</f>
        <v>9</v>
      </c>
      <c r="E1341" s="1" t="str">
        <f>+'BD1'!E1341</f>
        <v>Profesional</v>
      </c>
      <c r="F1341" s="1" t="str">
        <f>+'BD1'!F1341</f>
        <v>Proyectos financiados con fondos públicos y transferencia MAG: apoyo en la formulación de proyectos de organizaciones (acumulado efectivo por proyecto)</v>
      </c>
      <c r="G1341" s="1" t="str">
        <f>+'BD1'!G1341</f>
        <v>Sustantiva</v>
      </c>
      <c r="H1341" s="1" t="str">
        <f>+'BD1'!H1341</f>
        <v>NA</v>
      </c>
      <c r="J1341" s="1" t="s">
        <v>136</v>
      </c>
      <c r="K1341" s="1" t="s">
        <v>153</v>
      </c>
      <c r="L1341" s="3" t="s">
        <v>39</v>
      </c>
      <c r="M1341" s="1" t="s">
        <v>67</v>
      </c>
      <c r="N1341" s="4">
        <f>IFERROR(AVERAGEIFS('TE por AEA'!$H$2:$H$12257,'TE por AEA'!$A$2:$A$12257,'TE por AEA'!J1341,'TE por AEA'!$B$2:$B$12257,'TE por AEA'!K1341,'TE por AEA'!$F$2:$F$12257,'TE por AEA'!L1341),"No hay registro")</f>
        <v>86.045829999999995</v>
      </c>
      <c r="O1341" s="4"/>
      <c r="P1341" s="4"/>
      <c r="Q1341" s="4"/>
      <c r="R1341" s="4"/>
      <c r="S1341" s="4"/>
    </row>
    <row r="1342" spans="1:19">
      <c r="A1342" s="1" t="str">
        <f>+'BD1'!A1342</f>
        <v>Brunca</v>
      </c>
      <c r="B1342" s="1" t="str">
        <f>+'BD1'!B1342</f>
        <v>San Isidro</v>
      </c>
      <c r="C1342" s="1" t="str">
        <f>+'BD1'!C1342</f>
        <v>Adriana Gómez Castillo</v>
      </c>
      <c r="D1342" s="1">
        <f>+'BD1'!D1342</f>
        <v>9</v>
      </c>
      <c r="E1342" s="1" t="str">
        <f>+'BD1'!E1342</f>
        <v>Profesional</v>
      </c>
      <c r="F1342" s="1" t="str">
        <f>+'BD1'!F1342</f>
        <v>Proyectos financiados con fondos públicos: seguimiento técnico (por visita a proyecto)</v>
      </c>
      <c r="G1342" s="1" t="str">
        <f>+'BD1'!G1342</f>
        <v>Sustantiva</v>
      </c>
      <c r="H1342" s="1">
        <f>+'BD1'!H1342</f>
        <v>4.28</v>
      </c>
      <c r="J1342" s="1" t="s">
        <v>136</v>
      </c>
      <c r="K1342" s="1" t="s">
        <v>153</v>
      </c>
      <c r="L1342" s="3" t="s">
        <v>40</v>
      </c>
      <c r="M1342" s="1" t="s">
        <v>67</v>
      </c>
      <c r="N1342" s="4">
        <f>IFERROR(AVERAGEIFS('TE por AEA'!$H$2:$H$12257,'TE por AEA'!$A$2:$A$12257,'TE por AEA'!J1342,'TE por AEA'!$B$2:$B$12257,'TE por AEA'!K1342,'TE por AEA'!$F$2:$F$12257,'TE por AEA'!L1342),"No hay registro")</f>
        <v>2.6749999999999998</v>
      </c>
      <c r="O1342" s="4"/>
      <c r="P1342" s="4"/>
      <c r="Q1342" s="4"/>
      <c r="R1342" s="4"/>
      <c r="S1342" s="4"/>
    </row>
    <row r="1343" spans="1:19">
      <c r="A1343" s="1" t="str">
        <f>+'BD1'!A1343</f>
        <v>Brunca</v>
      </c>
      <c r="B1343" s="1" t="str">
        <f>+'BD1'!B1343</f>
        <v>San Isidro</v>
      </c>
      <c r="C1343" s="1" t="str">
        <f>+'BD1'!C1343</f>
        <v>Adriana Gómez Castillo</v>
      </c>
      <c r="D1343" s="1">
        <f>+'BD1'!D1343</f>
        <v>9</v>
      </c>
      <c r="E1343" s="1" t="str">
        <f>+'BD1'!E1343</f>
        <v>Profesional</v>
      </c>
      <c r="F1343" s="1" t="str">
        <f>+'BD1'!F1343</f>
        <v>Elaboración de informes trimestrales, semestrales y anuales PAO (por informe)</v>
      </c>
      <c r="G1343" s="1" t="str">
        <f>+'BD1'!G1343</f>
        <v>Administrativa</v>
      </c>
      <c r="H1343" s="1">
        <f>+'BD1'!H1343</f>
        <v>3.7450000000000001</v>
      </c>
      <c r="J1343" s="1" t="s">
        <v>136</v>
      </c>
      <c r="K1343" s="1" t="s">
        <v>153</v>
      </c>
      <c r="L1343" s="3" t="s">
        <v>41</v>
      </c>
      <c r="M1343" s="1" t="s">
        <v>68</v>
      </c>
      <c r="N1343" s="4">
        <f>IFERROR(AVERAGEIFS('TE por AEA'!$H$2:$H$12257,'TE por AEA'!$A$2:$A$12257,'TE por AEA'!J1343,'TE por AEA'!$B$2:$B$12257,'TE por AEA'!K1343,'TE por AEA'!$F$2:$F$12257,'TE por AEA'!L1343),"No hay registro")</f>
        <v>16.05</v>
      </c>
      <c r="O1343" s="4"/>
      <c r="P1343" s="4"/>
      <c r="Q1343" s="4"/>
      <c r="R1343" s="4"/>
      <c r="S1343" s="4"/>
    </row>
    <row r="1344" spans="1:19">
      <c r="A1344" s="1" t="str">
        <f>+'BD1'!A1344</f>
        <v>Brunca</v>
      </c>
      <c r="B1344" s="1" t="str">
        <f>+'BD1'!B1344</f>
        <v>San Isidro</v>
      </c>
      <c r="C1344" s="1" t="str">
        <f>+'BD1'!C1344</f>
        <v>Adriana Gómez Castillo</v>
      </c>
      <c r="D1344" s="1">
        <f>+'BD1'!D1344</f>
        <v>9</v>
      </c>
      <c r="E1344" s="1" t="str">
        <f>+'BD1'!E1344</f>
        <v>Profesional</v>
      </c>
      <c r="F1344" s="1" t="str">
        <f>+'BD1'!F1344</f>
        <v>Seguimiento a los PAO de los funcionarios a su cargo (por funcionario)</v>
      </c>
      <c r="G1344" s="1" t="str">
        <f>+'BD1'!G1344</f>
        <v>Administrativa</v>
      </c>
      <c r="H1344" s="1" t="str">
        <f>+'BD1'!H1344</f>
        <v>NA</v>
      </c>
      <c r="J1344" s="1" t="s">
        <v>136</v>
      </c>
      <c r="K1344" s="1" t="s">
        <v>153</v>
      </c>
      <c r="L1344" s="3" t="s">
        <v>42</v>
      </c>
      <c r="M1344" s="1" t="s">
        <v>68</v>
      </c>
      <c r="N1344" s="4">
        <f>IFERROR(AVERAGEIFS('TE por AEA'!$H$2:$H$12257,'TE por AEA'!$A$2:$A$12257,'TE por AEA'!J1344,'TE por AEA'!$B$2:$B$12257,'TE por AEA'!K1344,'TE por AEA'!$F$2:$F$12257,'TE por AEA'!L1344),"No hay registro")</f>
        <v>17.12</v>
      </c>
      <c r="O1344" s="4"/>
      <c r="P1344" s="4"/>
      <c r="Q1344" s="4"/>
      <c r="R1344" s="4"/>
      <c r="S1344" s="4"/>
    </row>
    <row r="1345" spans="1:19">
      <c r="A1345" s="1" t="str">
        <f>+'BD1'!A1345</f>
        <v>Brunca</v>
      </c>
      <c r="B1345" s="1" t="str">
        <f>+'BD1'!B1345</f>
        <v>San Isidro</v>
      </c>
      <c r="C1345" s="1" t="str">
        <f>+'BD1'!C1345</f>
        <v>Adriana Gómez Castillo</v>
      </c>
      <c r="D1345" s="1">
        <f>+'BD1'!D1345</f>
        <v>9</v>
      </c>
      <c r="E1345" s="1" t="str">
        <f>+'BD1'!E1345</f>
        <v>Profesional</v>
      </c>
      <c r="F1345" s="1" t="str">
        <f>+'BD1'!F1345</f>
        <v>Inscripción y actualización de PYMPA (por productor)</v>
      </c>
      <c r="G1345" s="1" t="str">
        <f>+'BD1'!G1345</f>
        <v>Sustantiva</v>
      </c>
      <c r="H1345" s="1">
        <f>+'BD1'!H1345</f>
        <v>0.80249999999999999</v>
      </c>
      <c r="J1345" s="1" t="s">
        <v>136</v>
      </c>
      <c r="K1345" s="1" t="s">
        <v>153</v>
      </c>
      <c r="L1345" s="3" t="s">
        <v>43</v>
      </c>
      <c r="M1345" s="1" t="s">
        <v>67</v>
      </c>
      <c r="N1345" s="4">
        <f>IFERROR(AVERAGEIFS('TE por AEA'!$H$2:$H$12257,'TE por AEA'!$A$2:$A$12257,'TE por AEA'!J1345,'TE por AEA'!$B$2:$B$12257,'TE por AEA'!K1345,'TE por AEA'!$F$2:$F$12257,'TE por AEA'!L1345),"No hay registro")</f>
        <v>0.17833500000000002</v>
      </c>
      <c r="O1345" s="4"/>
      <c r="P1345" s="4"/>
      <c r="Q1345" s="4"/>
      <c r="R1345" s="4"/>
      <c r="S1345" s="4"/>
    </row>
    <row r="1346" spans="1:19">
      <c r="A1346" s="1" t="str">
        <f>+'BD1'!A1346</f>
        <v>Brunca</v>
      </c>
      <c r="B1346" s="1" t="str">
        <f>+'BD1'!B1346</f>
        <v>San Isidro</v>
      </c>
      <c r="C1346" s="1" t="str">
        <f>+'BD1'!C1346</f>
        <v>Adriana Gómez Castillo</v>
      </c>
      <c r="D1346" s="1">
        <f>+'BD1'!D1346</f>
        <v>9</v>
      </c>
      <c r="E1346" s="1" t="str">
        <f>+'BD1'!E1346</f>
        <v>Profesional</v>
      </c>
      <c r="F1346" s="1" t="str">
        <f>+'BD1'!F1346</f>
        <v>Certificaciones para la Declaración de Bienes Inmuebles ante las municipalidades (por trámite)</v>
      </c>
      <c r="G1346" s="1" t="str">
        <f>+'BD1'!G1346</f>
        <v>Sustantiva</v>
      </c>
      <c r="H1346" s="1" t="str">
        <f>+'BD1'!H1346</f>
        <v>NA</v>
      </c>
      <c r="J1346" s="1" t="s">
        <v>136</v>
      </c>
      <c r="K1346" s="1" t="s">
        <v>153</v>
      </c>
      <c r="L1346" s="3" t="s">
        <v>44</v>
      </c>
      <c r="M1346" s="1" t="s">
        <v>67</v>
      </c>
      <c r="N1346" s="4">
        <f>IFERROR(AVERAGEIFS('TE por AEA'!$H$2:$H$12257,'TE por AEA'!$A$2:$A$12257,'TE por AEA'!J1346,'TE por AEA'!$B$2:$B$12257,'TE por AEA'!K1346,'TE por AEA'!$F$2:$F$12257,'TE por AEA'!L1346),"No hay registro")</f>
        <v>0.13375000000000001</v>
      </c>
      <c r="O1346" s="4"/>
      <c r="P1346" s="4"/>
      <c r="Q1346" s="4"/>
      <c r="R1346" s="4"/>
      <c r="S1346" s="4"/>
    </row>
    <row r="1347" spans="1:19">
      <c r="A1347" s="1" t="str">
        <f>+'BD1'!A1347</f>
        <v>Brunca</v>
      </c>
      <c r="B1347" s="1" t="str">
        <f>+'BD1'!B1347</f>
        <v>San Isidro</v>
      </c>
      <c r="C1347" s="1" t="str">
        <f>+'BD1'!C1347</f>
        <v>Adriana Gómez Castillo</v>
      </c>
      <c r="D1347" s="1">
        <f>+'BD1'!D1347</f>
        <v>9</v>
      </c>
      <c r="E1347" s="1" t="str">
        <f>+'BD1'!E1347</f>
        <v>Profesional</v>
      </c>
      <c r="F1347" s="1" t="str">
        <f>+'BD1'!F1347</f>
        <v>Participación en reuniones EREA (por reunión)</v>
      </c>
      <c r="G1347" s="1" t="str">
        <f>+'BD1'!G1347</f>
        <v>Administrativa</v>
      </c>
      <c r="H1347" s="1" t="str">
        <f>+'BD1'!H1347</f>
        <v>NA</v>
      </c>
      <c r="J1347" s="1" t="s">
        <v>136</v>
      </c>
      <c r="K1347" s="1" t="s">
        <v>153</v>
      </c>
      <c r="L1347" s="3" t="s">
        <v>45</v>
      </c>
      <c r="M1347" s="1" t="s">
        <v>68</v>
      </c>
      <c r="N1347" s="4">
        <f>IFERROR(AVERAGEIFS('TE por AEA'!$H$2:$H$12257,'TE por AEA'!$A$2:$A$12257,'TE por AEA'!J1347,'TE por AEA'!$B$2:$B$12257,'TE por AEA'!K1347,'TE por AEA'!$F$2:$F$12257,'TE por AEA'!L1347),"No hay registro")</f>
        <v>8.56</v>
      </c>
      <c r="O1347" s="4"/>
      <c r="P1347" s="4"/>
      <c r="Q1347" s="4"/>
      <c r="R1347" s="4"/>
      <c r="S1347" s="4"/>
    </row>
    <row r="1348" spans="1:19">
      <c r="A1348" s="1" t="str">
        <f>+'BD1'!A1348</f>
        <v>Brunca</v>
      </c>
      <c r="B1348" s="1" t="str">
        <f>+'BD1'!B1348</f>
        <v>San Isidro</v>
      </c>
      <c r="C1348" s="1" t="str">
        <f>+'BD1'!C1348</f>
        <v>Adriana Gómez Castillo</v>
      </c>
      <c r="D1348" s="1">
        <f>+'BD1'!D1348</f>
        <v>9</v>
      </c>
      <c r="E1348" s="1" t="str">
        <f>+'BD1'!E1348</f>
        <v>Profesional</v>
      </c>
      <c r="F1348" s="1" t="str">
        <f>+'BD1'!F1348</f>
        <v>Participación en grupos técnicos o comisiones (por reunión)</v>
      </c>
      <c r="G1348" s="1" t="str">
        <f>+'BD1'!G1348</f>
        <v>Sustantiva</v>
      </c>
      <c r="H1348" s="1">
        <f>+'BD1'!H1348</f>
        <v>2.2291699999999999</v>
      </c>
      <c r="J1348" s="1" t="s">
        <v>136</v>
      </c>
      <c r="K1348" s="1" t="s">
        <v>153</v>
      </c>
      <c r="L1348" s="3" t="s">
        <v>46</v>
      </c>
      <c r="M1348" s="1" t="s">
        <v>67</v>
      </c>
      <c r="N1348" s="4">
        <f>IFERROR(AVERAGEIFS('TE por AEA'!$H$2:$H$12257,'TE por AEA'!$A$2:$A$12257,'TE por AEA'!J1348,'TE por AEA'!$B$2:$B$12257,'TE por AEA'!K1348,'TE por AEA'!$F$2:$F$12257,'TE por AEA'!L1348),"No hay registro")</f>
        <v>4.3691649999999997</v>
      </c>
      <c r="O1348" s="4"/>
      <c r="P1348" s="4"/>
      <c r="Q1348" s="4"/>
      <c r="R1348" s="4"/>
      <c r="S1348" s="4"/>
    </row>
    <row r="1349" spans="1:19">
      <c r="A1349" s="1" t="str">
        <f>+'BD1'!A1349</f>
        <v>Brunca</v>
      </c>
      <c r="B1349" s="1" t="str">
        <f>+'BD1'!B1349</f>
        <v>San Isidro</v>
      </c>
      <c r="C1349" s="1" t="str">
        <f>+'BD1'!C1349</f>
        <v>Adriana Gómez Castillo</v>
      </c>
      <c r="D1349" s="1">
        <f>+'BD1'!D1349</f>
        <v>9</v>
      </c>
      <c r="E1349" s="1" t="str">
        <f>+'BD1'!E1349</f>
        <v>Profesional</v>
      </c>
      <c r="F1349" s="1" t="str">
        <f>+'BD1'!F1349</f>
        <v>Participación en capacitaciones técnicas (por capacitación)</v>
      </c>
      <c r="G1349" s="1" t="str">
        <f>+'BD1'!G1349</f>
        <v>Administrativa</v>
      </c>
      <c r="H1349" s="1">
        <f>+'BD1'!H1349</f>
        <v>22.29167</v>
      </c>
      <c r="J1349" s="1" t="s">
        <v>136</v>
      </c>
      <c r="K1349" s="1" t="s">
        <v>153</v>
      </c>
      <c r="L1349" s="3" t="s">
        <v>47</v>
      </c>
      <c r="M1349" s="1" t="s">
        <v>68</v>
      </c>
      <c r="N1349" s="4">
        <f>IFERROR(AVERAGEIFS('TE por AEA'!$H$2:$H$12257,'TE por AEA'!$A$2:$A$12257,'TE por AEA'!J1349,'TE por AEA'!$B$2:$B$12257,'TE por AEA'!K1349,'TE por AEA'!$F$2:$F$12257,'TE por AEA'!L1349),"No hay registro")</f>
        <v>9.9866649999999986</v>
      </c>
      <c r="O1349" s="4"/>
      <c r="P1349" s="4"/>
      <c r="Q1349" s="4"/>
      <c r="R1349" s="4"/>
      <c r="S1349" s="4"/>
    </row>
    <row r="1350" spans="1:19">
      <c r="A1350" s="1" t="str">
        <f>+'BD1'!A1350</f>
        <v>Brunca</v>
      </c>
      <c r="B1350" s="1" t="str">
        <f>+'BD1'!B1350</f>
        <v>San Isidro</v>
      </c>
      <c r="C1350" s="1" t="str">
        <f>+'BD1'!C1350</f>
        <v>Adriana Gómez Castillo</v>
      </c>
      <c r="D1350" s="1">
        <f>+'BD1'!D1350</f>
        <v>9</v>
      </c>
      <c r="E1350" s="1" t="str">
        <f>+'BD1'!E1350</f>
        <v>Profesional</v>
      </c>
      <c r="F1350" s="1" t="str">
        <f>+'BD1'!F1350</f>
        <v xml:space="preserve">Participación en charlas y sesiones técnicas, de trabajo y de actualización de conocimiento (por evento) </v>
      </c>
      <c r="G1350" s="1" t="str">
        <f>+'BD1'!G1350</f>
        <v>Administrativa</v>
      </c>
      <c r="H1350" s="1">
        <f>+'BD1'!H1350</f>
        <v>5.1716699999999998</v>
      </c>
      <c r="J1350" s="1" t="s">
        <v>136</v>
      </c>
      <c r="K1350" s="1" t="s">
        <v>153</v>
      </c>
      <c r="L1350" s="3" t="s">
        <v>48</v>
      </c>
      <c r="M1350" s="1" t="s">
        <v>68</v>
      </c>
      <c r="N1350" s="4">
        <f>IFERROR(AVERAGEIFS('TE por AEA'!$H$2:$H$12257,'TE por AEA'!$A$2:$A$12257,'TE por AEA'!J1350,'TE por AEA'!$B$2:$B$12257,'TE por AEA'!K1350,'TE por AEA'!$F$2:$F$12257,'TE por AEA'!L1350),"No hay registro")</f>
        <v>5.7735399999999997</v>
      </c>
      <c r="O1350" s="4"/>
      <c r="P1350" s="4"/>
      <c r="Q1350" s="4"/>
      <c r="R1350" s="4"/>
      <c r="S1350" s="4"/>
    </row>
    <row r="1351" spans="1:19">
      <c r="A1351" s="1" t="str">
        <f>+'BD1'!A1351</f>
        <v>Brunca</v>
      </c>
      <c r="B1351" s="1" t="str">
        <f>+'BD1'!B1351</f>
        <v>San Isidro</v>
      </c>
      <c r="C1351" s="1" t="str">
        <f>+'BD1'!C1351</f>
        <v>Adriana Gómez Castillo</v>
      </c>
      <c r="D1351" s="1">
        <f>+'BD1'!D1351</f>
        <v>9</v>
      </c>
      <c r="E1351" s="1" t="str">
        <f>+'BD1'!E1351</f>
        <v>Profesional</v>
      </c>
      <c r="F1351" s="1" t="str">
        <f>+'BD1'!F1351</f>
        <v>Aplicación de censos y apoyo en sondeo de precios de insumos agropecuarios (por censo o sondeo)</v>
      </c>
      <c r="G1351" s="1" t="str">
        <f>+'BD1'!G1351</f>
        <v>Sustantiva</v>
      </c>
      <c r="H1351" s="1">
        <f>+'BD1'!H1351</f>
        <v>4.28</v>
      </c>
      <c r="J1351" s="1" t="s">
        <v>136</v>
      </c>
      <c r="K1351" s="1" t="s">
        <v>153</v>
      </c>
      <c r="L1351" s="3" t="s">
        <v>49</v>
      </c>
      <c r="M1351" s="1" t="s">
        <v>67</v>
      </c>
      <c r="N1351" s="4">
        <f>IFERROR(AVERAGEIFS('TE por AEA'!$H$2:$H$12257,'TE por AEA'!$A$2:$A$12257,'TE por AEA'!J1351,'TE por AEA'!$B$2:$B$12257,'TE por AEA'!K1351,'TE por AEA'!$F$2:$F$12257,'TE por AEA'!L1351),"No hay registro")</f>
        <v>17.12</v>
      </c>
      <c r="O1351" s="4"/>
      <c r="P1351" s="4"/>
      <c r="Q1351" s="4"/>
      <c r="R1351" s="4"/>
      <c r="S1351" s="4"/>
    </row>
    <row r="1352" spans="1:19">
      <c r="A1352" s="1" t="str">
        <f>+'BD1'!A1352</f>
        <v>Brunca</v>
      </c>
      <c r="B1352" s="1" t="str">
        <f>+'BD1'!B1352</f>
        <v>San Isidro</v>
      </c>
      <c r="C1352" s="1" t="str">
        <f>+'BD1'!C1352</f>
        <v>Adriana Gómez Castillo</v>
      </c>
      <c r="D1352" s="1">
        <f>+'BD1'!D1352</f>
        <v>9</v>
      </c>
      <c r="E1352" s="1" t="str">
        <f>+'BD1'!E1352</f>
        <v>Profesional</v>
      </c>
      <c r="F1352" s="1" t="str">
        <f>+'BD1'!F1352</f>
        <v>Coordinación de acciones entre dependencias del MAG (por acción de cordinación)</v>
      </c>
      <c r="G1352" s="1" t="str">
        <f>+'BD1'!G1352</f>
        <v>Administrativa</v>
      </c>
      <c r="H1352" s="1">
        <f>+'BD1'!H1352</f>
        <v>2.14</v>
      </c>
      <c r="J1352" s="1" t="s">
        <v>136</v>
      </c>
      <c r="K1352" s="1" t="s">
        <v>153</v>
      </c>
      <c r="L1352" s="3" t="s">
        <v>50</v>
      </c>
      <c r="M1352" s="1" t="s">
        <v>68</v>
      </c>
      <c r="N1352" s="4">
        <f>IFERROR(AVERAGEIFS('TE por AEA'!$H$2:$H$12257,'TE por AEA'!$A$2:$A$12257,'TE por AEA'!J1352,'TE por AEA'!$B$2:$B$12257,'TE por AEA'!K1352,'TE por AEA'!$F$2:$F$12257,'TE por AEA'!L1352),"No hay registro")</f>
        <v>3.566665</v>
      </c>
      <c r="O1352" s="4"/>
      <c r="P1352" s="4"/>
      <c r="Q1352" s="4"/>
      <c r="R1352" s="4"/>
      <c r="S1352" s="4"/>
    </row>
    <row r="1353" spans="1:19">
      <c r="A1353" s="1" t="str">
        <f>+'BD1'!A1353</f>
        <v>Brunca</v>
      </c>
      <c r="B1353" s="1" t="str">
        <f>+'BD1'!B1353</f>
        <v>San Isidro</v>
      </c>
      <c r="C1353" s="1" t="str">
        <f>+'BD1'!C1353</f>
        <v>Adriana Gómez Castillo</v>
      </c>
      <c r="D1353" s="1">
        <f>+'BD1'!D1353</f>
        <v>9</v>
      </c>
      <c r="E1353" s="1" t="str">
        <f>+'BD1'!E1353</f>
        <v>Profesional</v>
      </c>
      <c r="F1353" s="1" t="str">
        <f>+'BD1'!F1353</f>
        <v>Otorgamiento de permisos para quemas agropecuarias (por trámite)</v>
      </c>
      <c r="G1353" s="1" t="str">
        <f>+'BD1'!G1353</f>
        <v>Sustantiva</v>
      </c>
      <c r="H1353" s="1">
        <f>+'BD1'!H1353</f>
        <v>2.2291699999999999</v>
      </c>
      <c r="J1353" s="1" t="s">
        <v>136</v>
      </c>
      <c r="K1353" s="1" t="s">
        <v>153</v>
      </c>
      <c r="L1353" s="3" t="s">
        <v>51</v>
      </c>
      <c r="M1353" s="1" t="s">
        <v>67</v>
      </c>
      <c r="N1353" s="4">
        <f>IFERROR(AVERAGEIFS('TE por AEA'!$H$2:$H$12257,'TE por AEA'!$A$2:$A$12257,'TE por AEA'!J1353,'TE por AEA'!$B$2:$B$12257,'TE por AEA'!K1353,'TE por AEA'!$F$2:$F$12257,'TE por AEA'!L1353),"No hay registro")</f>
        <v>6.42</v>
      </c>
      <c r="O1353" s="4"/>
      <c r="P1353" s="4"/>
      <c r="Q1353" s="4"/>
      <c r="R1353" s="4"/>
      <c r="S1353" s="4"/>
    </row>
    <row r="1354" spans="1:19">
      <c r="A1354" s="1" t="str">
        <f>+'BD1'!A1354</f>
        <v>Brunca</v>
      </c>
      <c r="B1354" s="1" t="str">
        <f>+'BD1'!B1354</f>
        <v>San Isidro</v>
      </c>
      <c r="C1354" s="1" t="str">
        <f>+'BD1'!C1354</f>
        <v>Adriana Gómez Castillo</v>
      </c>
      <c r="D1354" s="1">
        <f>+'BD1'!D1354</f>
        <v>9</v>
      </c>
      <c r="E1354" s="1" t="str">
        <f>+'BD1'!E1354</f>
        <v>Profesional</v>
      </c>
      <c r="F1354" s="1" t="str">
        <f>+'BD1'!F1354</f>
        <v>Elaboración de Autoevaluación en Control Interno (acumulado efectivo por aplicación de la autoevaluación)</v>
      </c>
      <c r="G1354" s="1" t="str">
        <f>+'BD1'!G1354</f>
        <v>Administrativa</v>
      </c>
      <c r="H1354" s="1">
        <f>+'BD1'!H1354</f>
        <v>4.28</v>
      </c>
      <c r="J1354" s="1" t="s">
        <v>136</v>
      </c>
      <c r="K1354" s="1" t="s">
        <v>153</v>
      </c>
      <c r="L1354" s="3" t="s">
        <v>52</v>
      </c>
      <c r="M1354" s="1" t="s">
        <v>68</v>
      </c>
      <c r="N1354" s="4">
        <f>IFERROR(AVERAGEIFS('TE por AEA'!$H$2:$H$12257,'TE por AEA'!$A$2:$A$12257,'TE por AEA'!J1354,'TE por AEA'!$B$2:$B$12257,'TE por AEA'!K1354,'TE por AEA'!$F$2:$F$12257,'TE por AEA'!L1354),"No hay registro")</f>
        <v>5.8849999999999998</v>
      </c>
      <c r="O1354" s="4"/>
      <c r="P1354" s="4"/>
      <c r="Q1354" s="4"/>
      <c r="R1354" s="4"/>
      <c r="S1354" s="4"/>
    </row>
    <row r="1355" spans="1:19">
      <c r="A1355" s="1" t="str">
        <f>+'BD1'!A1355</f>
        <v>Brunca</v>
      </c>
      <c r="B1355" s="1" t="str">
        <f>+'BD1'!B1355</f>
        <v>San Isidro</v>
      </c>
      <c r="C1355" s="1" t="str">
        <f>+'BD1'!C1355</f>
        <v>Adriana Gómez Castillo</v>
      </c>
      <c r="D1355" s="1">
        <f>+'BD1'!D1355</f>
        <v>9</v>
      </c>
      <c r="E1355" s="1" t="str">
        <f>+'BD1'!E1355</f>
        <v>Profesional</v>
      </c>
      <c r="F1355" s="1" t="str">
        <f>+'BD1'!F1355</f>
        <v>Determinación y evaluación de riesgos en SEVRIMAG (acumulado efectivo por aplicación del SEVRIMAG)</v>
      </c>
      <c r="G1355" s="1" t="str">
        <f>+'BD1'!G1355</f>
        <v>Administrativa</v>
      </c>
      <c r="H1355" s="1">
        <f>+'BD1'!H1355</f>
        <v>4.28</v>
      </c>
      <c r="J1355" s="1" t="s">
        <v>136</v>
      </c>
      <c r="K1355" s="1" t="s">
        <v>153</v>
      </c>
      <c r="L1355" s="3" t="s">
        <v>53</v>
      </c>
      <c r="M1355" s="1" t="s">
        <v>68</v>
      </c>
      <c r="N1355" s="4">
        <f>IFERROR(AVERAGEIFS('TE por AEA'!$H$2:$H$12257,'TE por AEA'!$A$2:$A$12257,'TE por AEA'!J1355,'TE por AEA'!$B$2:$B$12257,'TE por AEA'!K1355,'TE por AEA'!$F$2:$F$12257,'TE por AEA'!L1355),"No hay registro")</f>
        <v>3.21</v>
      </c>
      <c r="O1355" s="4"/>
      <c r="P1355" s="4"/>
      <c r="Q1355" s="4"/>
      <c r="R1355" s="4"/>
      <c r="S1355" s="4"/>
    </row>
    <row r="1356" spans="1:19">
      <c r="A1356" s="1" t="str">
        <f>+'BD1'!A1356</f>
        <v>Brunca</v>
      </c>
      <c r="B1356" s="1" t="str">
        <f>+'BD1'!B1356</f>
        <v>San Isidro</v>
      </c>
      <c r="C1356" s="1" t="str">
        <f>+'BD1'!C1356</f>
        <v>Adriana Gómez Castillo</v>
      </c>
      <c r="D1356" s="1">
        <f>+'BD1'!D1356</f>
        <v>9</v>
      </c>
      <c r="E1356" s="1" t="str">
        <f>+'BD1'!E1356</f>
        <v>Profesional</v>
      </c>
      <c r="F1356" s="1" t="str">
        <f>+'BD1'!F1356</f>
        <v>Seguimiento a plan de mitigación de riesgos en SEVRIMAG (acumulado efectivo por seguimiento)</v>
      </c>
      <c r="G1356" s="1" t="str">
        <f>+'BD1'!G1356</f>
        <v>Administrativa</v>
      </c>
      <c r="H1356" s="1" t="str">
        <f>+'BD1'!H1356</f>
        <v>NA</v>
      </c>
      <c r="J1356" s="1" t="s">
        <v>136</v>
      </c>
      <c r="K1356" s="1" t="s">
        <v>153</v>
      </c>
      <c r="L1356" s="3" t="s">
        <v>54</v>
      </c>
      <c r="M1356" s="1" t="s">
        <v>68</v>
      </c>
      <c r="N1356" s="4">
        <f>IFERROR(AVERAGEIFS('TE por AEA'!$H$2:$H$12257,'TE por AEA'!$A$2:$A$12257,'TE por AEA'!J1356,'TE por AEA'!$B$2:$B$12257,'TE por AEA'!K1356,'TE por AEA'!$F$2:$F$12257,'TE por AEA'!L1356),"No hay registro")</f>
        <v>3.21</v>
      </c>
      <c r="O1356" s="4"/>
      <c r="P1356" s="4"/>
      <c r="Q1356" s="4"/>
      <c r="R1356" s="4"/>
      <c r="S1356" s="4"/>
    </row>
    <row r="1357" spans="1:19">
      <c r="A1357" s="1" t="str">
        <f>+'BD1'!A1357</f>
        <v>Brunca</v>
      </c>
      <c r="B1357" s="1" t="str">
        <f>+'BD1'!B1357</f>
        <v>San Isidro</v>
      </c>
      <c r="C1357" s="1" t="str">
        <f>+'BD1'!C1357</f>
        <v>Adriana Gómez Castillo</v>
      </c>
      <c r="D1357" s="1">
        <f>+'BD1'!D1357</f>
        <v>9</v>
      </c>
      <c r="E1357" s="1" t="str">
        <f>+'BD1'!E1357</f>
        <v>Profesional</v>
      </c>
      <c r="F1357" s="1" t="str">
        <f>+'BD1'!F1357</f>
        <v>Seguimiento a plan de mejora de la Autoevaluación en Control Interno (acumulado efectivo por seguimiento)</v>
      </c>
      <c r="G1357" s="1" t="str">
        <f>+'BD1'!G1357</f>
        <v>Administrativa</v>
      </c>
      <c r="H1357" s="1" t="str">
        <f>+'BD1'!H1357</f>
        <v>NA</v>
      </c>
      <c r="J1357" s="1" t="s">
        <v>136</v>
      </c>
      <c r="K1357" s="1" t="s">
        <v>153</v>
      </c>
      <c r="L1357" s="3" t="s">
        <v>55</v>
      </c>
      <c r="M1357" s="1" t="s">
        <v>68</v>
      </c>
      <c r="N1357" s="4">
        <f>IFERROR(AVERAGEIFS('TE por AEA'!$H$2:$H$12257,'TE por AEA'!$A$2:$A$12257,'TE por AEA'!J1357,'TE por AEA'!$B$2:$B$12257,'TE por AEA'!K1357,'TE por AEA'!$F$2:$F$12257,'TE por AEA'!L1357),"No hay registro")</f>
        <v>3.21</v>
      </c>
      <c r="O1357" s="4"/>
      <c r="P1357" s="4"/>
      <c r="Q1357" s="4"/>
      <c r="R1357" s="4"/>
      <c r="S1357" s="4"/>
    </row>
    <row r="1358" spans="1:19">
      <c r="A1358" s="1" t="str">
        <f>+'BD1'!A1358</f>
        <v>Brunca</v>
      </c>
      <c r="B1358" s="1" t="str">
        <f>+'BD1'!B1358</f>
        <v>San Isidro</v>
      </c>
      <c r="C1358" s="1" t="str">
        <f>+'BD1'!C1358</f>
        <v>Adriana Gómez Castillo</v>
      </c>
      <c r="D1358" s="1">
        <f>+'BD1'!D1358</f>
        <v>9</v>
      </c>
      <c r="E1358" s="1" t="str">
        <f>+'BD1'!E1358</f>
        <v>Profesional</v>
      </c>
      <c r="F1358" s="1" t="str">
        <f>+'BD1'!F1358</f>
        <v>Reuniones de personal AEA (por reunión)</v>
      </c>
      <c r="G1358" s="1" t="str">
        <f>+'BD1'!G1358</f>
        <v>Administrativa</v>
      </c>
      <c r="H1358" s="1">
        <f>+'BD1'!H1358</f>
        <v>2.31833</v>
      </c>
      <c r="J1358" s="1" t="s">
        <v>136</v>
      </c>
      <c r="K1358" s="1" t="s">
        <v>153</v>
      </c>
      <c r="L1358" s="3" t="s">
        <v>56</v>
      </c>
      <c r="M1358" s="1" t="s">
        <v>68</v>
      </c>
      <c r="N1358" s="4">
        <f>IFERROR(AVERAGEIFS('TE por AEA'!$H$2:$H$12257,'TE por AEA'!$A$2:$A$12257,'TE por AEA'!J1358,'TE por AEA'!$B$2:$B$12257,'TE por AEA'!K1358,'TE por AEA'!$F$2:$F$12257,'TE por AEA'!L1358),"No hay registro")</f>
        <v>1.4266650000000001</v>
      </c>
      <c r="O1358" s="4"/>
      <c r="P1358" s="4"/>
      <c r="Q1358" s="4"/>
      <c r="R1358" s="4"/>
      <c r="S1358" s="4"/>
    </row>
    <row r="1359" spans="1:19">
      <c r="A1359" s="1" t="str">
        <f>+'BD1'!A1359</f>
        <v>Brunca</v>
      </c>
      <c r="B1359" s="1" t="str">
        <f>+'BD1'!B1359</f>
        <v>San Isidro</v>
      </c>
      <c r="C1359" s="1" t="str">
        <f>+'BD1'!C1359</f>
        <v>Adriana Gómez Castillo</v>
      </c>
      <c r="D1359" s="1">
        <f>+'BD1'!D1359</f>
        <v>9</v>
      </c>
      <c r="E1359" s="1" t="str">
        <f>+'BD1'!E1359</f>
        <v>Profesional</v>
      </c>
      <c r="F1359" s="1" t="str">
        <f>+'BD1'!F1359</f>
        <v>Actualización del sistema de gestión documental y archivo (tiempo efectivo por día)</v>
      </c>
      <c r="G1359" s="1" t="str">
        <f>+'BD1'!G1359</f>
        <v>Administrativa</v>
      </c>
      <c r="H1359" s="1">
        <f>+'BD1'!H1359</f>
        <v>1.605</v>
      </c>
      <c r="J1359" s="1" t="s">
        <v>136</v>
      </c>
      <c r="K1359" s="1" t="s">
        <v>153</v>
      </c>
      <c r="L1359" s="3" t="s">
        <v>57</v>
      </c>
      <c r="M1359" s="1" t="s">
        <v>68</v>
      </c>
      <c r="N1359" s="4">
        <f>IFERROR(AVERAGEIFS('TE por AEA'!$H$2:$H$12257,'TE por AEA'!$A$2:$A$12257,'TE por AEA'!J1359,'TE por AEA'!$B$2:$B$12257,'TE por AEA'!K1359,'TE por AEA'!$F$2:$F$12257,'TE por AEA'!L1359),"No hay registro")</f>
        <v>4.28</v>
      </c>
      <c r="O1359" s="4"/>
      <c r="P1359" s="4"/>
      <c r="Q1359" s="4"/>
      <c r="R1359" s="4"/>
      <c r="S1359" s="4"/>
    </row>
    <row r="1360" spans="1:19">
      <c r="A1360" s="1" t="str">
        <f>+'BD1'!A1360</f>
        <v>Brunca</v>
      </c>
      <c r="B1360" s="1" t="str">
        <f>+'BD1'!B1360</f>
        <v>San Isidro</v>
      </c>
      <c r="C1360" s="1" t="str">
        <f>+'BD1'!C1360</f>
        <v>Adriana Gómez Castillo</v>
      </c>
      <c r="D1360" s="1">
        <f>+'BD1'!D1360</f>
        <v>9</v>
      </c>
      <c r="E1360" s="1" t="str">
        <f>+'BD1'!E1360</f>
        <v>Profesional</v>
      </c>
      <c r="F1360" s="1" t="str">
        <f>+'BD1'!F1360</f>
        <v>Actualización del sistema SisDNEA (por productor)</v>
      </c>
      <c r="G1360" s="1" t="str">
        <f>+'BD1'!G1360</f>
        <v>Administrativa</v>
      </c>
      <c r="H1360" s="1">
        <f>+'BD1'!H1360</f>
        <v>1.07</v>
      </c>
      <c r="J1360" s="1" t="s">
        <v>136</v>
      </c>
      <c r="K1360" s="1" t="s">
        <v>153</v>
      </c>
      <c r="L1360" s="3" t="s">
        <v>58</v>
      </c>
      <c r="M1360" s="1" t="s">
        <v>68</v>
      </c>
      <c r="N1360" s="4">
        <f>IFERROR(AVERAGEIFS('TE por AEA'!$H$2:$H$12257,'TE por AEA'!$A$2:$A$12257,'TE por AEA'!J1360,'TE por AEA'!$B$2:$B$12257,'TE por AEA'!K1360,'TE por AEA'!$F$2:$F$12257,'TE por AEA'!L1360),"No hay registro")</f>
        <v>1.0774300000000001</v>
      </c>
      <c r="O1360" s="4"/>
      <c r="P1360" s="4"/>
      <c r="Q1360" s="4"/>
      <c r="R1360" s="4"/>
      <c r="S1360" s="4"/>
    </row>
    <row r="1361" spans="1:19">
      <c r="A1361" s="1" t="str">
        <f>+'BD1'!A1361</f>
        <v>Brunca</v>
      </c>
      <c r="B1361" s="1" t="str">
        <f>+'BD1'!B1361</f>
        <v>San Isidro</v>
      </c>
      <c r="C1361" s="1" t="str">
        <f>+'BD1'!C1361</f>
        <v>Adriana Gómez Castillo</v>
      </c>
      <c r="D1361" s="1">
        <f>+'BD1'!D1361</f>
        <v>9</v>
      </c>
      <c r="E1361" s="1" t="str">
        <f>+'BD1'!E1361</f>
        <v>Profesional</v>
      </c>
      <c r="F1361" s="1" t="str">
        <f>+'BD1'!F1361</f>
        <v>Seguimiento semestral de la determinación de expectativas (por seguimiento)</v>
      </c>
      <c r="G1361" s="1" t="str">
        <f>+'BD1'!G1361</f>
        <v>Administrativa</v>
      </c>
      <c r="H1361" s="1">
        <f>+'BD1'!H1361</f>
        <v>0.80249999999999999</v>
      </c>
      <c r="J1361" s="1" t="s">
        <v>136</v>
      </c>
      <c r="K1361" s="1" t="s">
        <v>153</v>
      </c>
      <c r="L1361" s="3" t="s">
        <v>135</v>
      </c>
      <c r="M1361" s="1" t="s">
        <v>68</v>
      </c>
      <c r="N1361" s="4">
        <f>IFERROR(AVERAGEIFS('TE por AEA'!$H$2:$H$12257,'TE por AEA'!$A$2:$A$12257,'TE por AEA'!J1361,'TE por AEA'!$B$2:$B$12257,'TE por AEA'!K1361,'TE por AEA'!$F$2:$F$12257,'TE por AEA'!L1361),"No hay registro")</f>
        <v>4.0125000000000002</v>
      </c>
      <c r="O1361" s="4"/>
      <c r="P1361" s="4"/>
      <c r="Q1361" s="4"/>
      <c r="R1361" s="4"/>
      <c r="S1361" s="4"/>
    </row>
    <row r="1362" spans="1:19">
      <c r="A1362" s="1" t="str">
        <f>+'BD1'!A1362</f>
        <v>Brunca</v>
      </c>
      <c r="B1362" s="1" t="str">
        <f>+'BD1'!B1362</f>
        <v>San Isidro</v>
      </c>
      <c r="C1362" s="1" t="str">
        <f>+'BD1'!C1362</f>
        <v>Adriana Gómez Castillo</v>
      </c>
      <c r="D1362" s="1">
        <f>+'BD1'!D1362</f>
        <v>9</v>
      </c>
      <c r="E1362" s="1" t="str">
        <f>+'BD1'!E1362</f>
        <v>Profesional</v>
      </c>
      <c r="F1362" s="1" t="str">
        <f>+'BD1'!F1362</f>
        <v>Elaboración de la evaluación del desempeño (por reunión)</v>
      </c>
      <c r="G1362" s="1" t="str">
        <f>+'BD1'!G1362</f>
        <v>Administrativa</v>
      </c>
      <c r="H1362" s="1">
        <f>+'BD1'!H1362</f>
        <v>0.80249999999999999</v>
      </c>
      <c r="J1362" s="1" t="s">
        <v>136</v>
      </c>
      <c r="K1362" s="1" t="s">
        <v>153</v>
      </c>
      <c r="L1362" s="3" t="s">
        <v>59</v>
      </c>
      <c r="M1362" s="1" t="s">
        <v>68</v>
      </c>
      <c r="N1362" s="4">
        <f>IFERROR(AVERAGEIFS('TE por AEA'!$H$2:$H$12257,'TE por AEA'!$A$2:$A$12257,'TE por AEA'!J1362,'TE por AEA'!$B$2:$B$12257,'TE por AEA'!K1362,'TE por AEA'!$F$2:$F$12257,'TE por AEA'!L1362),"No hay registro")</f>
        <v>1.3672200000000001</v>
      </c>
      <c r="O1362" s="4"/>
      <c r="P1362" s="4"/>
      <c r="Q1362" s="4"/>
      <c r="R1362" s="4"/>
      <c r="S1362" s="4"/>
    </row>
    <row r="1363" spans="1:19">
      <c r="A1363" s="1" t="str">
        <f>+'BD1'!A1363</f>
        <v>Brunca</v>
      </c>
      <c r="B1363" s="1" t="str">
        <f>+'BD1'!B1363</f>
        <v>San Isidro</v>
      </c>
      <c r="C1363" s="1" t="str">
        <f>+'BD1'!C1363</f>
        <v>Adriana Gómez Castillo</v>
      </c>
      <c r="D1363" s="1">
        <f>+'BD1'!D1363</f>
        <v>9</v>
      </c>
      <c r="E1363" s="1" t="str">
        <f>+'BD1'!E1363</f>
        <v>Profesional</v>
      </c>
      <c r="F1363" s="1" t="str">
        <f>+'BD1'!F1363</f>
        <v>Elaboración de inventarios de equipos, materiales e insumos (tiempo efectivo por día)</v>
      </c>
      <c r="G1363" s="1" t="str">
        <f>+'BD1'!G1363</f>
        <v>Administrativa</v>
      </c>
      <c r="H1363" s="1">
        <f>+'BD1'!H1363</f>
        <v>1.07</v>
      </c>
      <c r="J1363" s="1" t="s">
        <v>136</v>
      </c>
      <c r="K1363" s="1" t="s">
        <v>153</v>
      </c>
      <c r="L1363" s="3" t="s">
        <v>60</v>
      </c>
      <c r="M1363" s="1" t="s">
        <v>68</v>
      </c>
      <c r="N1363" s="4">
        <f>IFERROR(AVERAGEIFS('TE por AEA'!$H$2:$H$12257,'TE por AEA'!$A$2:$A$12257,'TE por AEA'!J1363,'TE por AEA'!$B$2:$B$12257,'TE por AEA'!K1363,'TE por AEA'!$F$2:$F$12257,'TE por AEA'!L1363),"No hay registro")</f>
        <v>4.0125000000000002</v>
      </c>
      <c r="O1363" s="4"/>
      <c r="P1363" s="4"/>
      <c r="Q1363" s="4"/>
      <c r="R1363" s="4"/>
      <c r="S1363" s="4"/>
    </row>
    <row r="1364" spans="1:19">
      <c r="A1364" s="1" t="str">
        <f>+'BD1'!A1364</f>
        <v>Brunca</v>
      </c>
      <c r="B1364" s="1" t="str">
        <f>+'BD1'!B1364</f>
        <v>San Isidro</v>
      </c>
      <c r="C1364" s="1" t="str">
        <f>+'BD1'!C1364</f>
        <v>Adriana Gómez Castillo</v>
      </c>
      <c r="D1364" s="1">
        <f>+'BD1'!D1364</f>
        <v>9</v>
      </c>
      <c r="E1364" s="1" t="str">
        <f>+'BD1'!E1364</f>
        <v>Profesional</v>
      </c>
      <c r="F1364" s="1" t="str">
        <f>+'BD1'!F1364</f>
        <v>Atención de emergencias</v>
      </c>
      <c r="G1364" s="1" t="str">
        <f>+'BD1'!G1364</f>
        <v>Sustantiva</v>
      </c>
      <c r="H1364" s="1" t="str">
        <f>+'BD1'!H1364</f>
        <v>NA</v>
      </c>
      <c r="J1364" s="1" t="s">
        <v>136</v>
      </c>
      <c r="K1364" s="1" t="s">
        <v>153</v>
      </c>
      <c r="L1364" s="3" t="s">
        <v>61</v>
      </c>
      <c r="M1364" s="1" t="s">
        <v>67</v>
      </c>
      <c r="N1364" s="4" t="str">
        <f>IFERROR(AVERAGEIFS('TE por AEA'!$H$2:$H$12257,'TE por AEA'!$A$2:$A$12257,'TE por AEA'!J1364,'TE por AEA'!$B$2:$B$12257,'TE por AEA'!K1364,'TE por AEA'!$F$2:$F$12257,'TE por AEA'!L1364),"No hay registro")</f>
        <v>No hay registro</v>
      </c>
      <c r="O1364" s="4"/>
      <c r="P1364" s="4"/>
      <c r="Q1364" s="4"/>
      <c r="R1364" s="4"/>
      <c r="S1364" s="4"/>
    </row>
    <row r="1365" spans="1:19">
      <c r="A1365" s="1" t="str">
        <f>+'BD1'!A1365</f>
        <v>Brunca</v>
      </c>
      <c r="B1365" s="1" t="str">
        <f>+'BD1'!B1365</f>
        <v>San Isidro</v>
      </c>
      <c r="C1365" s="1" t="str">
        <f>+'BD1'!C1365</f>
        <v>Adriana Gómez Castillo</v>
      </c>
      <c r="D1365" s="1">
        <f>+'BD1'!D1365</f>
        <v>9</v>
      </c>
      <c r="E1365" s="1" t="str">
        <f>+'BD1'!E1365</f>
        <v>Profesional</v>
      </c>
      <c r="F1365" s="1" t="str">
        <f>+'BD1'!F1365</f>
        <v>Trazabilidad-visita a finca (por productor)</v>
      </c>
      <c r="G1365" s="1" t="str">
        <f>+'BD1'!G1365</f>
        <v>Sustantiva</v>
      </c>
      <c r="H1365" s="1" t="str">
        <f>+'BD1'!H1365</f>
        <v>NA</v>
      </c>
      <c r="J1365" s="1" t="s">
        <v>136</v>
      </c>
      <c r="K1365" s="1" t="s">
        <v>153</v>
      </c>
      <c r="L1365" s="3" t="s">
        <v>62</v>
      </c>
      <c r="M1365" s="1" t="s">
        <v>67</v>
      </c>
      <c r="N1365" s="4">
        <f>IFERROR(AVERAGEIFS('TE por AEA'!$H$2:$H$12257,'TE por AEA'!$A$2:$A$12257,'TE por AEA'!J1365,'TE por AEA'!$B$2:$B$12257,'TE por AEA'!K1365,'TE por AEA'!$F$2:$F$12257,'TE por AEA'!L1365),"No hay registro")</f>
        <v>2.9424999999999999</v>
      </c>
      <c r="O1365" s="4"/>
      <c r="P1365" s="4"/>
      <c r="Q1365" s="4"/>
      <c r="R1365" s="4"/>
      <c r="S1365" s="4"/>
    </row>
    <row r="1366" spans="1:19">
      <c r="A1366" s="1" t="str">
        <f>+'BD1'!A1366</f>
        <v>Brunca</v>
      </c>
      <c r="B1366" s="1" t="str">
        <f>+'BD1'!B1366</f>
        <v>San Isidro</v>
      </c>
      <c r="C1366" s="1" t="str">
        <f>+'BD1'!C1366</f>
        <v>Adriana Gómez Castillo</v>
      </c>
      <c r="D1366" s="1">
        <f>+'BD1'!D1366</f>
        <v>9</v>
      </c>
      <c r="E1366" s="1" t="str">
        <f>+'BD1'!E1366</f>
        <v>Profesional</v>
      </c>
      <c r="F1366" s="1" t="str">
        <f>+'BD1'!F1366</f>
        <v>Trazabilidad-inclusión en sistema TrazarAgro (por productor)</v>
      </c>
      <c r="G1366" s="1" t="str">
        <f>+'BD1'!G1366</f>
        <v>Sustantiva</v>
      </c>
      <c r="H1366" s="1" t="str">
        <f>+'BD1'!H1366</f>
        <v>NA</v>
      </c>
      <c r="J1366" s="1" t="s">
        <v>136</v>
      </c>
      <c r="K1366" s="1" t="s">
        <v>153</v>
      </c>
      <c r="L1366" s="3" t="s">
        <v>63</v>
      </c>
      <c r="M1366" s="1" t="s">
        <v>67</v>
      </c>
      <c r="N1366" s="4" t="str">
        <f>IFERROR(AVERAGEIFS('TE por AEA'!$H$2:$H$12257,'TE por AEA'!$A$2:$A$12257,'TE por AEA'!J1366,'TE por AEA'!$B$2:$B$12257,'TE por AEA'!K1366,'TE por AEA'!$F$2:$F$12257,'TE por AEA'!L1366),"No hay registro")</f>
        <v>No hay registro</v>
      </c>
      <c r="O1366" s="4"/>
      <c r="P1366" s="4"/>
      <c r="Q1366" s="4"/>
      <c r="R1366" s="4"/>
      <c r="S1366" s="4"/>
    </row>
    <row r="1367" spans="1:19">
      <c r="A1367" s="1" t="str">
        <f>+'BD1'!A1367</f>
        <v>Brunca</v>
      </c>
      <c r="B1367" s="1" t="str">
        <f>+'BD1'!B1367</f>
        <v>San Isidro</v>
      </c>
      <c r="C1367" s="1" t="str">
        <f>+'BD1'!C1367</f>
        <v>Adriana Gómez Castillo</v>
      </c>
      <c r="D1367" s="1">
        <f>+'BD1'!D1367</f>
        <v>9</v>
      </c>
      <c r="E1367" s="1" t="str">
        <f>+'BD1'!E1367</f>
        <v>Profesional</v>
      </c>
      <c r="F1367" s="1" t="str">
        <f>+'BD1'!F1367</f>
        <v>Atención al gusano barrenador (por productor)</v>
      </c>
      <c r="G1367" s="1" t="str">
        <f>+'BD1'!G1367</f>
        <v>Sustantiva</v>
      </c>
      <c r="H1367" s="1">
        <f>+'BD1'!H1367</f>
        <v>4.28</v>
      </c>
      <c r="J1367" s="1" t="s">
        <v>136</v>
      </c>
      <c r="K1367" s="1" t="s">
        <v>153</v>
      </c>
      <c r="L1367" s="3" t="s">
        <v>64</v>
      </c>
      <c r="M1367" s="1" t="s">
        <v>67</v>
      </c>
      <c r="N1367" s="4" t="str">
        <f>IFERROR(AVERAGEIFS('TE por AEA'!$H$2:$H$12257,'TE por AEA'!$A$2:$A$12257,'TE por AEA'!J1367,'TE por AEA'!$B$2:$B$12257,'TE por AEA'!K1367,'TE por AEA'!$F$2:$F$12257,'TE por AEA'!L1367),"No hay registro")</f>
        <v>No hay registro</v>
      </c>
      <c r="O1367" s="4"/>
      <c r="P1367" s="4"/>
      <c r="Q1367" s="4"/>
      <c r="R1367" s="4"/>
      <c r="S1367" s="4"/>
    </row>
    <row r="1368" spans="1:19">
      <c r="A1368" s="1" t="str">
        <f>+'BD1'!A1368</f>
        <v>Brunca</v>
      </c>
      <c r="B1368" s="1" t="str">
        <f>+'BD1'!B1368</f>
        <v>San Isidro</v>
      </c>
      <c r="C1368" s="1" t="str">
        <f>+'BD1'!C1368</f>
        <v>Adriana Gómez Castillo</v>
      </c>
      <c r="D1368" s="1">
        <f>+'BD1'!D1368</f>
        <v>9</v>
      </c>
      <c r="E1368" s="1" t="str">
        <f>+'BD1'!E1368</f>
        <v>Profesional</v>
      </c>
      <c r="F1368" s="1" t="str">
        <f>+'BD1'!F1368</f>
        <v>Atención en oficina (por usuario)</v>
      </c>
      <c r="G1368" s="1" t="str">
        <f>+'BD1'!G1368</f>
        <v>Sustantiva</v>
      </c>
      <c r="H1368" s="1">
        <f>+'BD1'!H1368</f>
        <v>6.42</v>
      </c>
      <c r="J1368" s="1" t="s">
        <v>136</v>
      </c>
      <c r="K1368" s="1" t="s">
        <v>153</v>
      </c>
      <c r="L1368" s="3" t="s">
        <v>65</v>
      </c>
      <c r="M1368" s="1" t="s">
        <v>67</v>
      </c>
      <c r="N1368" s="4">
        <f>IFERROR(AVERAGEIFS('TE por AEA'!$H$2:$H$12257,'TE por AEA'!$A$2:$A$12257,'TE por AEA'!J1368,'TE por AEA'!$B$2:$B$12257,'TE por AEA'!K1368,'TE por AEA'!$F$2:$F$12257,'TE por AEA'!L1368),"No hay registro")</f>
        <v>0.45326500000000003</v>
      </c>
      <c r="O1368" s="4"/>
      <c r="P1368" s="4"/>
      <c r="Q1368" s="4"/>
      <c r="R1368" s="4"/>
      <c r="S1368" s="4"/>
    </row>
    <row r="1369" spans="1:19">
      <c r="A1369" s="1" t="str">
        <f>+'BD1'!A1369</f>
        <v>Brunca</v>
      </c>
      <c r="B1369" s="1" t="str">
        <f>+'BD1'!B1369</f>
        <v>San Isidro</v>
      </c>
      <c r="C1369" s="1" t="str">
        <f>+'BD1'!C1369</f>
        <v>Adriana Gómez Castillo</v>
      </c>
      <c r="D1369" s="1">
        <f>+'BD1'!D1369</f>
        <v>9</v>
      </c>
      <c r="E1369" s="1" t="str">
        <f>+'BD1'!E1369</f>
        <v>Profesional</v>
      </c>
      <c r="F1369" s="1" t="str">
        <f>+'BD1'!F1369</f>
        <v>Búsqueda de nuevos productores (por productor)</v>
      </c>
      <c r="G1369" s="1" t="str">
        <f>+'BD1'!G1369</f>
        <v>Sustantiva</v>
      </c>
      <c r="H1369" s="1">
        <f>+'BD1'!H1369</f>
        <v>6.0633299999999997</v>
      </c>
      <c r="J1369" s="1" t="s">
        <v>136</v>
      </c>
      <c r="K1369" s="1" t="s">
        <v>153</v>
      </c>
      <c r="L1369" s="3" t="s">
        <v>66</v>
      </c>
      <c r="M1369" s="1" t="s">
        <v>67</v>
      </c>
      <c r="N1369" s="4">
        <f>IFERROR(AVERAGEIFS('TE por AEA'!$H$2:$H$12257,'TE por AEA'!$A$2:$A$12257,'TE por AEA'!J1369,'TE por AEA'!$B$2:$B$12257,'TE por AEA'!K1369,'TE por AEA'!$F$2:$F$12257,'TE por AEA'!L1369),"No hay registro")</f>
        <v>1.9750399999999999</v>
      </c>
      <c r="O1369" s="4"/>
      <c r="P1369" s="4"/>
      <c r="Q1369" s="4"/>
      <c r="R1369" s="4"/>
      <c r="S1369" s="4"/>
    </row>
    <row r="1370" spans="1:19">
      <c r="A1370" s="1" t="str">
        <f>+'BD1'!A1370</f>
        <v>Brunca</v>
      </c>
      <c r="B1370" s="1" t="str">
        <f>+'BD1'!B1370</f>
        <v>San Isidro</v>
      </c>
      <c r="C1370" s="1" t="str">
        <f>+'BD1'!C1370</f>
        <v>Andrea Cordero Sánchez</v>
      </c>
      <c r="D1370" s="1">
        <f>+'BD1'!D1370</f>
        <v>4</v>
      </c>
      <c r="E1370" s="1" t="str">
        <f>+'BD1'!E1370</f>
        <v>Técnico</v>
      </c>
      <c r="F1370" s="1" t="str">
        <f>+'BD1'!F1370</f>
        <v>Elaboración del diagnóstico y plan de finca de manejo a personas productoras (por productor)</v>
      </c>
      <c r="G1370" s="1" t="str">
        <f>+'BD1'!G1370</f>
        <v>Sustantiva</v>
      </c>
      <c r="H1370" s="1">
        <f>+'BD1'!H1370</f>
        <v>4.4583300000000001</v>
      </c>
      <c r="J1370" s="1" t="s">
        <v>136</v>
      </c>
      <c r="K1370" s="1" t="s">
        <v>367</v>
      </c>
      <c r="L1370" s="2" t="s">
        <v>11</v>
      </c>
      <c r="M1370" s="1" t="s">
        <v>67</v>
      </c>
      <c r="N1370" s="4">
        <f>IFERROR(AVERAGEIFS('TE por AEA'!$H$2:$H$12257,'TE por AEA'!$A$2:$A$12257,'TE por AEA'!J1370,'TE por AEA'!$B$2:$B$12257,'TE por AEA'!K1370,'TE por AEA'!$F$2:$F$12257,'TE por AEA'!L1370),"No hay registro")</f>
        <v>2.6750000000000003</v>
      </c>
      <c r="O1370" s="4"/>
      <c r="P1370" s="4"/>
      <c r="Q1370" s="4"/>
      <c r="R1370" s="4"/>
      <c r="S1370" s="4"/>
    </row>
    <row r="1371" spans="1:19">
      <c r="A1371" s="1" t="str">
        <f>+'BD1'!A1371</f>
        <v>Brunca</v>
      </c>
      <c r="B1371" s="1" t="str">
        <f>+'BD1'!B1371</f>
        <v>San Isidro</v>
      </c>
      <c r="C1371" s="1" t="str">
        <f>+'BD1'!C1371</f>
        <v>Andrea Cordero Sánchez</v>
      </c>
      <c r="D1371" s="1">
        <f>+'BD1'!D1371</f>
        <v>4</v>
      </c>
      <c r="E1371" s="1" t="str">
        <f>+'BD1'!E1371</f>
        <v>Técnico</v>
      </c>
      <c r="F1371" s="1" t="str">
        <f>+'BD1'!F1371</f>
        <v>Asistencia técnica a personas productoras (individual): visitas a finca (por productor)</v>
      </c>
      <c r="G1371" s="1" t="str">
        <f>+'BD1'!G1371</f>
        <v>Sustantiva</v>
      </c>
      <c r="H1371" s="1">
        <f>+'BD1'!H1371</f>
        <v>4.6366699999999996</v>
      </c>
      <c r="J1371" s="1" t="s">
        <v>136</v>
      </c>
      <c r="K1371" s="1" t="s">
        <v>367</v>
      </c>
      <c r="L1371" s="2" t="s">
        <v>12</v>
      </c>
      <c r="M1371" s="1" t="s">
        <v>67</v>
      </c>
      <c r="N1371" s="4">
        <f>IFERROR(AVERAGEIFS('TE por AEA'!$H$2:$H$12257,'TE por AEA'!$A$2:$A$12257,'TE por AEA'!J1371,'TE por AEA'!$B$2:$B$12257,'TE por AEA'!K1371,'TE por AEA'!$F$2:$F$12257,'TE por AEA'!L1371),"No hay registro")</f>
        <v>2.0211100000000002</v>
      </c>
      <c r="O1371" s="4"/>
      <c r="P1371" s="4"/>
      <c r="Q1371" s="4"/>
      <c r="R1371" s="4"/>
      <c r="S1371" s="4"/>
    </row>
    <row r="1372" spans="1:19">
      <c r="A1372" s="1" t="str">
        <f>+'BD1'!A1372</f>
        <v>Brunca</v>
      </c>
      <c r="B1372" s="1" t="str">
        <f>+'BD1'!B1372</f>
        <v>San Isidro</v>
      </c>
      <c r="C1372" s="1" t="str">
        <f>+'BD1'!C1372</f>
        <v>Andrea Cordero Sánchez</v>
      </c>
      <c r="D1372" s="1">
        <f>+'BD1'!D1372</f>
        <v>4</v>
      </c>
      <c r="E1372" s="1" t="str">
        <f>+'BD1'!E1372</f>
        <v>Técnico</v>
      </c>
      <c r="F1372" s="1" t="str">
        <f>+'BD1'!F1372</f>
        <v>Asistencia técnica a personas productoras (individual): atenciones virtuales y digitales (por productor)</v>
      </c>
      <c r="G1372" s="1" t="str">
        <f>+'BD1'!G1372</f>
        <v>Sustantiva</v>
      </c>
      <c r="H1372" s="1">
        <f>+'BD1'!H1372</f>
        <v>0.57067000000000001</v>
      </c>
      <c r="J1372" s="1" t="s">
        <v>136</v>
      </c>
      <c r="K1372" s="1" t="s">
        <v>367</v>
      </c>
      <c r="L1372" s="2" t="s">
        <v>13</v>
      </c>
      <c r="M1372" s="1" t="s">
        <v>67</v>
      </c>
      <c r="N1372" s="4">
        <f>IFERROR(AVERAGEIFS('TE por AEA'!$H$2:$H$12257,'TE por AEA'!$A$2:$A$12257,'TE por AEA'!J1372,'TE por AEA'!$B$2:$B$12257,'TE por AEA'!K1372,'TE por AEA'!$F$2:$F$12257,'TE por AEA'!L1372),"No hay registro")</f>
        <v>0.33685000000000004</v>
      </c>
      <c r="O1372" s="4"/>
      <c r="P1372" s="4"/>
      <c r="Q1372" s="4"/>
      <c r="R1372" s="4"/>
      <c r="S1372" s="4"/>
    </row>
    <row r="1373" spans="1:19">
      <c r="A1373" s="1" t="str">
        <f>+'BD1'!A1373</f>
        <v>Brunca</v>
      </c>
      <c r="B1373" s="1" t="str">
        <f>+'BD1'!B1373</f>
        <v>San Isidro</v>
      </c>
      <c r="C1373" s="1" t="str">
        <f>+'BD1'!C1373</f>
        <v>Andrea Cordero Sánchez</v>
      </c>
      <c r="D1373" s="1">
        <f>+'BD1'!D1373</f>
        <v>4</v>
      </c>
      <c r="E1373" s="1" t="str">
        <f>+'BD1'!E1373</f>
        <v>Técnico</v>
      </c>
      <c r="F1373" s="1" t="str">
        <f>+'BD1'!F1373</f>
        <v>Asistencia técnica a personas productoras (grupal): día de campo (por día en el evento)</v>
      </c>
      <c r="G1373" s="1" t="str">
        <f>+'BD1'!G1373</f>
        <v>Sustantiva</v>
      </c>
      <c r="H1373" s="1">
        <f>+'BD1'!H1373</f>
        <v>5.35</v>
      </c>
      <c r="J1373" s="1" t="s">
        <v>136</v>
      </c>
      <c r="K1373" s="1" t="s">
        <v>367</v>
      </c>
      <c r="L1373" s="2" t="s">
        <v>14</v>
      </c>
      <c r="M1373" s="1" t="s">
        <v>67</v>
      </c>
      <c r="N1373" s="4">
        <f>IFERROR(AVERAGEIFS('TE por AEA'!$H$2:$H$12257,'TE por AEA'!$A$2:$A$12257,'TE por AEA'!J1373,'TE por AEA'!$B$2:$B$12257,'TE por AEA'!K1373,'TE por AEA'!$F$2:$F$12257,'TE por AEA'!L1373),"No hay registro")</f>
        <v>5.7066650000000001</v>
      </c>
      <c r="O1373" s="4"/>
      <c r="P1373" s="4"/>
      <c r="Q1373" s="4"/>
      <c r="R1373" s="4"/>
      <c r="S1373" s="4"/>
    </row>
    <row r="1374" spans="1:19">
      <c r="A1374" s="1" t="str">
        <f>+'BD1'!A1374</f>
        <v>Brunca</v>
      </c>
      <c r="B1374" s="1" t="str">
        <f>+'BD1'!B1374</f>
        <v>San Isidro</v>
      </c>
      <c r="C1374" s="1" t="str">
        <f>+'BD1'!C1374</f>
        <v>Andrea Cordero Sánchez</v>
      </c>
      <c r="D1374" s="1">
        <f>+'BD1'!D1374</f>
        <v>4</v>
      </c>
      <c r="E1374" s="1" t="str">
        <f>+'BD1'!E1374</f>
        <v>Técnico</v>
      </c>
      <c r="F1374" s="1" t="str">
        <f>+'BD1'!F1374</f>
        <v>Asistencia técnica a personas productoras (grupal): demostración de métodos (por evento, se puede acumular si la demostración tarda más de un día)</v>
      </c>
      <c r="G1374" s="1" t="str">
        <f>+'BD1'!G1374</f>
        <v>Sustantiva</v>
      </c>
      <c r="H1374" s="1">
        <f>+'BD1'!H1374</f>
        <v>4.6366699999999996</v>
      </c>
      <c r="J1374" s="1" t="s">
        <v>136</v>
      </c>
      <c r="K1374" s="1" t="s">
        <v>367</v>
      </c>
      <c r="L1374" s="2" t="s">
        <v>15</v>
      </c>
      <c r="M1374" s="1" t="s">
        <v>67</v>
      </c>
      <c r="N1374" s="4">
        <f>IFERROR(AVERAGEIFS('TE por AEA'!$H$2:$H$12257,'TE por AEA'!$A$2:$A$12257,'TE por AEA'!J1374,'TE por AEA'!$B$2:$B$12257,'TE por AEA'!K1374,'TE por AEA'!$F$2:$F$12257,'TE por AEA'!L1374),"No hay registro")</f>
        <v>6.8361133333333335</v>
      </c>
      <c r="O1374" s="4"/>
      <c r="P1374" s="4"/>
      <c r="Q1374" s="4"/>
      <c r="R1374" s="4"/>
      <c r="S1374" s="4"/>
    </row>
    <row r="1375" spans="1:19">
      <c r="A1375" s="1" t="str">
        <f>+'BD1'!A1375</f>
        <v>Brunca</v>
      </c>
      <c r="B1375" s="1" t="str">
        <f>+'BD1'!B1375</f>
        <v>San Isidro</v>
      </c>
      <c r="C1375" s="1" t="str">
        <f>+'BD1'!C1375</f>
        <v>Andrea Cordero Sánchez</v>
      </c>
      <c r="D1375" s="1">
        <f>+'BD1'!D1375</f>
        <v>4</v>
      </c>
      <c r="E1375" s="1" t="str">
        <f>+'BD1'!E1375</f>
        <v>Técnico</v>
      </c>
      <c r="F1375" s="1" t="str">
        <f>+'BD1'!F1375</f>
        <v>Asistencia técnica a personas productoras (grupal): taller (por taller)</v>
      </c>
      <c r="G1375" s="1" t="str">
        <f>+'BD1'!G1375</f>
        <v>Sustantiva</v>
      </c>
      <c r="H1375" s="1">
        <f>+'BD1'!H1375</f>
        <v>4.28</v>
      </c>
      <c r="J1375" s="1" t="s">
        <v>136</v>
      </c>
      <c r="K1375" s="1" t="s">
        <v>367</v>
      </c>
      <c r="L1375" s="2" t="s">
        <v>16</v>
      </c>
      <c r="M1375" s="1" t="s">
        <v>67</v>
      </c>
      <c r="N1375" s="4">
        <f>IFERROR(AVERAGEIFS('TE por AEA'!$H$2:$H$12257,'TE por AEA'!$A$2:$A$12257,'TE por AEA'!J1375,'TE por AEA'!$B$2:$B$12257,'TE por AEA'!K1375,'TE por AEA'!$F$2:$F$12257,'TE por AEA'!L1375),"No hay registro")</f>
        <v>4.8149999999999995</v>
      </c>
      <c r="O1375" s="4"/>
      <c r="P1375" s="4"/>
      <c r="Q1375" s="4"/>
      <c r="R1375" s="4"/>
      <c r="S1375" s="4"/>
    </row>
    <row r="1376" spans="1:19">
      <c r="A1376" s="1" t="str">
        <f>+'BD1'!A1376</f>
        <v>Brunca</v>
      </c>
      <c r="B1376" s="1" t="str">
        <f>+'BD1'!B1376</f>
        <v>San Isidro</v>
      </c>
      <c r="C1376" s="1" t="str">
        <f>+'BD1'!C1376</f>
        <v>Andrea Cordero Sánchez</v>
      </c>
      <c r="D1376" s="1">
        <f>+'BD1'!D1376</f>
        <v>4</v>
      </c>
      <c r="E1376" s="1" t="str">
        <f>+'BD1'!E1376</f>
        <v>Técnico</v>
      </c>
      <c r="F1376" s="1" t="str">
        <f>+'BD1'!F1376</f>
        <v>Asistencia técnica a personas productoras (grupal): charlas (por día en el evento)</v>
      </c>
      <c r="G1376" s="1" t="str">
        <f>+'BD1'!G1376</f>
        <v>Sustantiva</v>
      </c>
      <c r="H1376" s="1">
        <f>+'BD1'!H1376</f>
        <v>4.28</v>
      </c>
      <c r="J1376" s="1" t="s">
        <v>136</v>
      </c>
      <c r="K1376" s="1" t="s">
        <v>367</v>
      </c>
      <c r="L1376" s="2" t="s">
        <v>17</v>
      </c>
      <c r="M1376" s="1" t="s">
        <v>67</v>
      </c>
      <c r="N1376" s="4">
        <f>IFERROR(AVERAGEIFS('TE por AEA'!$H$2:$H$12257,'TE por AEA'!$A$2:$A$12257,'TE por AEA'!J1376,'TE por AEA'!$B$2:$B$12257,'TE por AEA'!K1376,'TE por AEA'!$F$2:$F$12257,'TE por AEA'!L1376),"No hay registro")</f>
        <v>1.7833299999999999</v>
      </c>
      <c r="O1376" s="4"/>
      <c r="P1376" s="4"/>
      <c r="Q1376" s="4"/>
      <c r="R1376" s="4"/>
      <c r="S1376" s="4"/>
    </row>
    <row r="1377" spans="1:19">
      <c r="A1377" s="1" t="str">
        <f>+'BD1'!A1377</f>
        <v>Brunca</v>
      </c>
      <c r="B1377" s="1" t="str">
        <f>+'BD1'!B1377</f>
        <v>San Isidro</v>
      </c>
      <c r="C1377" s="1" t="str">
        <f>+'BD1'!C1377</f>
        <v>Andrea Cordero Sánchez</v>
      </c>
      <c r="D1377" s="1">
        <f>+'BD1'!D1377</f>
        <v>4</v>
      </c>
      <c r="E1377" s="1" t="str">
        <f>+'BD1'!E1377</f>
        <v>Técnico</v>
      </c>
      <c r="F1377" s="1" t="str">
        <f>+'BD1'!F1377</f>
        <v>Gestión en capacitaciones con instituciones públicas o privadas (solo gestión de coordinación por evento de capacitación)</v>
      </c>
      <c r="G1377" s="1" t="str">
        <f>+'BD1'!G1377</f>
        <v>Administrativa</v>
      </c>
      <c r="H1377" s="1">
        <f>+'BD1'!H1377</f>
        <v>5.5283300000000004</v>
      </c>
      <c r="J1377" s="1" t="s">
        <v>136</v>
      </c>
      <c r="K1377" s="1" t="s">
        <v>367</v>
      </c>
      <c r="L1377" s="2" t="s">
        <v>18</v>
      </c>
      <c r="M1377" s="1" t="s">
        <v>68</v>
      </c>
      <c r="N1377" s="4">
        <f>IFERROR(AVERAGEIFS('TE por AEA'!$H$2:$H$12257,'TE por AEA'!$A$2:$A$12257,'TE por AEA'!J1377,'TE por AEA'!$B$2:$B$12257,'TE por AEA'!K1377,'TE por AEA'!$F$2:$F$12257,'TE por AEA'!L1377),"No hay registro")</f>
        <v>5.46889</v>
      </c>
      <c r="O1377" s="4"/>
      <c r="P1377" s="4"/>
      <c r="Q1377" s="4"/>
      <c r="R1377" s="4"/>
      <c r="S1377" s="4"/>
    </row>
    <row r="1378" spans="1:19">
      <c r="A1378" s="1" t="str">
        <f>+'BD1'!A1378</f>
        <v>Brunca</v>
      </c>
      <c r="B1378" s="1" t="str">
        <f>+'BD1'!B1378</f>
        <v>San Isidro</v>
      </c>
      <c r="C1378" s="1" t="str">
        <f>+'BD1'!C1378</f>
        <v>Andrea Cordero Sánchez</v>
      </c>
      <c r="D1378" s="1">
        <f>+'BD1'!D1378</f>
        <v>4</v>
      </c>
      <c r="E1378" s="1" t="str">
        <f>+'BD1'!E1378</f>
        <v>Técnico</v>
      </c>
      <c r="F1378" s="1" t="str">
        <f>+'BD1'!F1378</f>
        <v>Aplicación de la herramienta de medición del nivel de gestión empresarial y organizacional (por organización)</v>
      </c>
      <c r="G1378" s="1" t="str">
        <f>+'BD1'!G1378</f>
        <v>Sustantiva</v>
      </c>
      <c r="H1378" s="1">
        <f>+'BD1'!H1378</f>
        <v>4.28</v>
      </c>
      <c r="J1378" s="1" t="s">
        <v>136</v>
      </c>
      <c r="K1378" s="1" t="s">
        <v>367</v>
      </c>
      <c r="L1378" s="2" t="s">
        <v>19</v>
      </c>
      <c r="M1378" s="1" t="s">
        <v>67</v>
      </c>
      <c r="N1378" s="4" t="str">
        <f>IFERROR(AVERAGEIFS('TE por AEA'!$H$2:$H$12257,'TE por AEA'!$A$2:$A$12257,'TE por AEA'!J1378,'TE por AEA'!$B$2:$B$12257,'TE por AEA'!K1378,'TE por AEA'!$F$2:$F$12257,'TE por AEA'!L1378),"No hay registro")</f>
        <v>No hay registro</v>
      </c>
      <c r="O1378" s="4"/>
      <c r="P1378" s="4"/>
      <c r="Q1378" s="4"/>
      <c r="R1378" s="4"/>
      <c r="S1378" s="4"/>
    </row>
    <row r="1379" spans="1:19">
      <c r="A1379" s="1" t="str">
        <f>+'BD1'!A1379</f>
        <v>Brunca</v>
      </c>
      <c r="B1379" s="1" t="str">
        <f>+'BD1'!B1379</f>
        <v>San Isidro</v>
      </c>
      <c r="C1379" s="1" t="str">
        <f>+'BD1'!C1379</f>
        <v>Andrea Cordero Sánchez</v>
      </c>
      <c r="D1379" s="1">
        <f>+'BD1'!D1379</f>
        <v>4</v>
      </c>
      <c r="E1379" s="1" t="str">
        <f>+'BD1'!E1379</f>
        <v>Técnico</v>
      </c>
      <c r="F1379" s="1" t="str">
        <f>+'BD1'!F1379</f>
        <v>Elaboración y ejecución del plan de trabajo (por organización)</v>
      </c>
      <c r="G1379" s="1" t="str">
        <f>+'BD1'!G1379</f>
        <v>Sustantiva</v>
      </c>
      <c r="H1379" s="1">
        <f>+'BD1'!H1379</f>
        <v>3.0316700000000001</v>
      </c>
      <c r="J1379" s="1" t="s">
        <v>136</v>
      </c>
      <c r="K1379" s="1" t="s">
        <v>367</v>
      </c>
      <c r="L1379" s="2" t="s">
        <v>20</v>
      </c>
      <c r="M1379" s="1" t="s">
        <v>67</v>
      </c>
      <c r="N1379" s="4" t="str">
        <f>IFERROR(AVERAGEIFS('TE por AEA'!$H$2:$H$12257,'TE por AEA'!$A$2:$A$12257,'TE por AEA'!J1379,'TE por AEA'!$B$2:$B$12257,'TE por AEA'!K1379,'TE por AEA'!$F$2:$F$12257,'TE por AEA'!L1379),"No hay registro")</f>
        <v>No hay registro</v>
      </c>
      <c r="O1379" s="4"/>
      <c r="P1379" s="4"/>
      <c r="Q1379" s="4"/>
      <c r="R1379" s="4"/>
      <c r="S1379" s="4"/>
    </row>
    <row r="1380" spans="1:19">
      <c r="A1380" s="1" t="str">
        <f>+'BD1'!A1380</f>
        <v>Brunca</v>
      </c>
      <c r="B1380" s="1" t="str">
        <f>+'BD1'!B1380</f>
        <v>San Isidro</v>
      </c>
      <c r="C1380" s="1" t="str">
        <f>+'BD1'!C1380</f>
        <v>Andrea Cordero Sánchez</v>
      </c>
      <c r="D1380" s="1">
        <f>+'BD1'!D1380</f>
        <v>4</v>
      </c>
      <c r="E1380" s="1" t="str">
        <f>+'BD1'!E1380</f>
        <v>Técnico</v>
      </c>
      <c r="F1380" s="1" t="str">
        <f>+'BD1'!F1380</f>
        <v>Visitas de seguimiento al plan de trabajo (por visita por organización)</v>
      </c>
      <c r="G1380" s="1" t="str">
        <f>+'BD1'!G1380</f>
        <v>Sustantiva</v>
      </c>
      <c r="H1380" s="1">
        <f>+'BD1'!H1380</f>
        <v>4.28</v>
      </c>
      <c r="J1380" s="1" t="s">
        <v>136</v>
      </c>
      <c r="K1380" s="1" t="s">
        <v>367</v>
      </c>
      <c r="L1380" s="2" t="s">
        <v>21</v>
      </c>
      <c r="M1380" s="1" t="s">
        <v>67</v>
      </c>
      <c r="N1380" s="4" t="str">
        <f>IFERROR(AVERAGEIFS('TE por AEA'!$H$2:$H$12257,'TE por AEA'!$A$2:$A$12257,'TE por AEA'!J1380,'TE por AEA'!$B$2:$B$12257,'TE por AEA'!K1380,'TE por AEA'!$F$2:$F$12257,'TE por AEA'!L1380),"No hay registro")</f>
        <v>No hay registro</v>
      </c>
      <c r="O1380" s="4"/>
      <c r="P1380" s="4"/>
      <c r="Q1380" s="4"/>
      <c r="R1380" s="4"/>
      <c r="S1380" s="4"/>
    </row>
    <row r="1381" spans="1:19">
      <c r="A1381" s="1" t="str">
        <f>+'BD1'!A1381</f>
        <v>Brunca</v>
      </c>
      <c r="B1381" s="1" t="str">
        <f>+'BD1'!B1381</f>
        <v>San Isidro</v>
      </c>
      <c r="C1381" s="1" t="str">
        <f>+'BD1'!C1381</f>
        <v>Andrea Cordero Sánchez</v>
      </c>
      <c r="D1381" s="1">
        <f>+'BD1'!D1381</f>
        <v>4</v>
      </c>
      <c r="E1381" s="1" t="str">
        <f>+'BD1'!E1381</f>
        <v>Técnico</v>
      </c>
      <c r="F1381" s="1" t="str">
        <f>+'BD1'!F1381</f>
        <v>Reporte del plan de trabajo anual (por reporte por organización)</v>
      </c>
      <c r="G1381" s="1" t="str">
        <f>+'BD1'!G1381</f>
        <v>Sustantiva</v>
      </c>
      <c r="H1381" s="1">
        <f>+'BD1'!H1381</f>
        <v>3.0316700000000001</v>
      </c>
      <c r="J1381" s="1" t="s">
        <v>136</v>
      </c>
      <c r="K1381" s="1" t="s">
        <v>367</v>
      </c>
      <c r="L1381" s="2" t="s">
        <v>22</v>
      </c>
      <c r="M1381" s="1" t="s">
        <v>67</v>
      </c>
      <c r="N1381" s="4" t="str">
        <f>IFERROR(AVERAGEIFS('TE por AEA'!$H$2:$H$12257,'TE por AEA'!$A$2:$A$12257,'TE por AEA'!J1381,'TE por AEA'!$B$2:$B$12257,'TE por AEA'!K1381,'TE por AEA'!$F$2:$F$12257,'TE por AEA'!L1381),"No hay registro")</f>
        <v>No hay registro</v>
      </c>
      <c r="O1381" s="4"/>
      <c r="P1381" s="4"/>
      <c r="Q1381" s="4"/>
      <c r="R1381" s="4"/>
      <c r="S1381" s="4"/>
    </row>
    <row r="1382" spans="1:19">
      <c r="A1382" s="1" t="str">
        <f>+'BD1'!A1382</f>
        <v>Brunca</v>
      </c>
      <c r="B1382" s="1" t="str">
        <f>+'BD1'!B1382</f>
        <v>San Isidro</v>
      </c>
      <c r="C1382" s="1" t="str">
        <f>+'BD1'!C1382</f>
        <v>Andrea Cordero Sánchez</v>
      </c>
      <c r="D1382" s="1">
        <f>+'BD1'!D1382</f>
        <v>4</v>
      </c>
      <c r="E1382" s="1" t="str">
        <f>+'BD1'!E1382</f>
        <v>Técnico</v>
      </c>
      <c r="F1382" s="1" t="str">
        <f>+'BD1'!F1382</f>
        <v>NAMA (café): muestreo y toma de datos en finca (por productor)</v>
      </c>
      <c r="G1382" s="1" t="str">
        <f>+'BD1'!G1382</f>
        <v>Sustantiva</v>
      </c>
      <c r="H1382" s="1">
        <f>+'BD1'!H1382</f>
        <v>4.1016700000000004</v>
      </c>
      <c r="J1382" s="1" t="s">
        <v>136</v>
      </c>
      <c r="K1382" s="1" t="s">
        <v>367</v>
      </c>
      <c r="L1382" s="2" t="s">
        <v>23</v>
      </c>
      <c r="M1382" s="1" t="s">
        <v>67</v>
      </c>
      <c r="N1382" s="4">
        <f>IFERROR(AVERAGEIFS('TE por AEA'!$H$2:$H$12257,'TE por AEA'!$A$2:$A$12257,'TE por AEA'!J1382,'TE por AEA'!$B$2:$B$12257,'TE por AEA'!K1382,'TE por AEA'!$F$2:$F$12257,'TE por AEA'!L1382),"No hay registro")</f>
        <v>1.15917</v>
      </c>
      <c r="O1382" s="4"/>
      <c r="P1382" s="4"/>
      <c r="Q1382" s="4"/>
      <c r="R1382" s="4"/>
      <c r="S1382" s="4"/>
    </row>
    <row r="1383" spans="1:19">
      <c r="A1383" s="1" t="str">
        <f>+'BD1'!A1383</f>
        <v>Brunca</v>
      </c>
      <c r="B1383" s="1" t="str">
        <f>+'BD1'!B1383</f>
        <v>San Isidro</v>
      </c>
      <c r="C1383" s="1" t="str">
        <f>+'BD1'!C1383</f>
        <v>Andrea Cordero Sánchez</v>
      </c>
      <c r="D1383" s="1">
        <f>+'BD1'!D1383</f>
        <v>4</v>
      </c>
      <c r="E1383" s="1" t="str">
        <f>+'BD1'!E1383</f>
        <v>Técnico</v>
      </c>
      <c r="F1383" s="1" t="str">
        <f>+'BD1'!F1383</f>
        <v>NAMA (café): inclusión de datos al SisDNEA (por productor)</v>
      </c>
      <c r="G1383" s="1" t="str">
        <f>+'BD1'!G1383</f>
        <v>Sustantiva</v>
      </c>
      <c r="H1383" s="1">
        <f>+'BD1'!H1383</f>
        <v>2.14</v>
      </c>
      <c r="J1383" s="1" t="s">
        <v>136</v>
      </c>
      <c r="K1383" s="1" t="s">
        <v>367</v>
      </c>
      <c r="L1383" s="2" t="s">
        <v>24</v>
      </c>
      <c r="M1383" s="1" t="s">
        <v>67</v>
      </c>
      <c r="N1383" s="4">
        <f>IFERROR(AVERAGEIFS('TE por AEA'!$H$2:$H$12257,'TE por AEA'!$A$2:$A$12257,'TE por AEA'!J1383,'TE por AEA'!$B$2:$B$12257,'TE por AEA'!K1383,'TE por AEA'!$F$2:$F$12257,'TE por AEA'!L1383),"No hay registro")</f>
        <v>0.29721999999999998</v>
      </c>
      <c r="O1383" s="4"/>
      <c r="P1383" s="4"/>
      <c r="Q1383" s="4"/>
      <c r="R1383" s="4"/>
      <c r="S1383" s="4"/>
    </row>
    <row r="1384" spans="1:19">
      <c r="A1384" s="1" t="str">
        <f>+'BD1'!A1384</f>
        <v>Brunca</v>
      </c>
      <c r="B1384" s="1" t="str">
        <f>+'BD1'!B1384</f>
        <v>San Isidro</v>
      </c>
      <c r="C1384" s="1" t="str">
        <f>+'BD1'!C1384</f>
        <v>Andrea Cordero Sánchez</v>
      </c>
      <c r="D1384" s="1">
        <f>+'BD1'!D1384</f>
        <v>4</v>
      </c>
      <c r="E1384" s="1" t="str">
        <f>+'BD1'!E1384</f>
        <v>Técnico</v>
      </c>
      <c r="F1384" s="1" t="str">
        <f>+'BD1'!F1384</f>
        <v>NAMA (café): entrega de constancia de verificación del MRV a la persona productora (por productor)</v>
      </c>
      <c r="G1384" s="1" t="str">
        <f>+'BD1'!G1384</f>
        <v>Sustantiva</v>
      </c>
      <c r="H1384" s="1">
        <f>+'BD1'!H1384</f>
        <v>3.21</v>
      </c>
      <c r="J1384" s="1" t="s">
        <v>136</v>
      </c>
      <c r="K1384" s="1" t="s">
        <v>367</v>
      </c>
      <c r="L1384" s="3" t="s">
        <v>25</v>
      </c>
      <c r="M1384" s="1" t="s">
        <v>67</v>
      </c>
      <c r="N1384" s="4" t="str">
        <f>IFERROR(AVERAGEIFS('TE por AEA'!$H$2:$H$12257,'TE por AEA'!$A$2:$A$12257,'TE por AEA'!J1384,'TE por AEA'!$B$2:$B$12257,'TE por AEA'!K1384,'TE por AEA'!$F$2:$F$12257,'TE por AEA'!L1384),"No hay registro")</f>
        <v>No hay registro</v>
      </c>
      <c r="O1384" s="4"/>
      <c r="P1384" s="4"/>
      <c r="Q1384" s="4"/>
      <c r="R1384" s="4"/>
      <c r="S1384" s="4"/>
    </row>
    <row r="1385" spans="1:19">
      <c r="A1385" s="1" t="str">
        <f>+'BD1'!A1385</f>
        <v>Brunca</v>
      </c>
      <c r="B1385" s="1" t="str">
        <f>+'BD1'!B1385</f>
        <v>San Isidro</v>
      </c>
      <c r="C1385" s="1" t="str">
        <f>+'BD1'!C1385</f>
        <v>Andrea Cordero Sánchez</v>
      </c>
      <c r="D1385" s="1">
        <f>+'BD1'!D1385</f>
        <v>4</v>
      </c>
      <c r="E1385" s="1" t="str">
        <f>+'BD1'!E1385</f>
        <v>Técnico</v>
      </c>
      <c r="F1385" s="1" t="str">
        <f>+'BD1'!F1385</f>
        <v>NAMA (ganadería): muestreo y toma de datos en finca (por productor)</v>
      </c>
      <c r="G1385" s="1" t="str">
        <f>+'BD1'!G1385</f>
        <v>Sustantiva</v>
      </c>
      <c r="H1385" s="1" t="str">
        <f>+'BD1'!H1385</f>
        <v>NA</v>
      </c>
      <c r="J1385" s="1" t="s">
        <v>136</v>
      </c>
      <c r="K1385" s="1" t="s">
        <v>367</v>
      </c>
      <c r="L1385" s="3" t="s">
        <v>26</v>
      </c>
      <c r="M1385" s="1" t="s">
        <v>67</v>
      </c>
      <c r="N1385" s="4">
        <f>IFERROR(AVERAGEIFS('TE por AEA'!$H$2:$H$12257,'TE por AEA'!$A$2:$A$12257,'TE por AEA'!J1385,'TE por AEA'!$B$2:$B$12257,'TE por AEA'!K1385,'TE por AEA'!$F$2:$F$12257,'TE por AEA'!L1385),"No hay registro")</f>
        <v>5.5283300000000004</v>
      </c>
      <c r="O1385" s="4"/>
      <c r="P1385" s="4"/>
      <c r="Q1385" s="4"/>
      <c r="R1385" s="4"/>
      <c r="S1385" s="4"/>
    </row>
    <row r="1386" spans="1:19">
      <c r="A1386" s="1" t="str">
        <f>+'BD1'!A1386</f>
        <v>Brunca</v>
      </c>
      <c r="B1386" s="1" t="str">
        <f>+'BD1'!B1386</f>
        <v>San Isidro</v>
      </c>
      <c r="C1386" s="1" t="str">
        <f>+'BD1'!C1386</f>
        <v>Andrea Cordero Sánchez</v>
      </c>
      <c r="D1386" s="1">
        <f>+'BD1'!D1386</f>
        <v>4</v>
      </c>
      <c r="E1386" s="1" t="str">
        <f>+'BD1'!E1386</f>
        <v>Técnico</v>
      </c>
      <c r="F1386" s="1" t="str">
        <f>+'BD1'!F1386</f>
        <v>NAMA (ganadería): inclusión de datos al SisDNEA (por productor)</v>
      </c>
      <c r="G1386" s="1" t="str">
        <f>+'BD1'!G1386</f>
        <v>Sustantiva</v>
      </c>
      <c r="H1386" s="1" t="str">
        <f>+'BD1'!H1386</f>
        <v>NA</v>
      </c>
      <c r="J1386" s="1" t="s">
        <v>136</v>
      </c>
      <c r="K1386" s="1" t="s">
        <v>367</v>
      </c>
      <c r="L1386" s="3" t="s">
        <v>27</v>
      </c>
      <c r="M1386" s="1" t="s">
        <v>67</v>
      </c>
      <c r="N1386" s="4">
        <f>IFERROR(AVERAGEIFS('TE por AEA'!$H$2:$H$12257,'TE por AEA'!$A$2:$A$12257,'TE por AEA'!J1386,'TE por AEA'!$B$2:$B$12257,'TE por AEA'!K1386,'TE por AEA'!$F$2:$F$12257,'TE por AEA'!L1386),"No hay registro")</f>
        <v>0.71333000000000002</v>
      </c>
      <c r="O1386" s="4"/>
      <c r="P1386" s="4"/>
      <c r="Q1386" s="4"/>
      <c r="R1386" s="4"/>
      <c r="S1386" s="4"/>
    </row>
    <row r="1387" spans="1:19">
      <c r="A1387" s="1" t="str">
        <f>+'BD1'!A1387</f>
        <v>Brunca</v>
      </c>
      <c r="B1387" s="1" t="str">
        <f>+'BD1'!B1387</f>
        <v>San Isidro</v>
      </c>
      <c r="C1387" s="1" t="str">
        <f>+'BD1'!C1387</f>
        <v>Andrea Cordero Sánchez</v>
      </c>
      <c r="D1387" s="1">
        <f>+'BD1'!D1387</f>
        <v>4</v>
      </c>
      <c r="E1387" s="1" t="str">
        <f>+'BD1'!E1387</f>
        <v>Técnico</v>
      </c>
      <c r="F1387" s="1" t="str">
        <f>+'BD1'!F1387</f>
        <v>NAMA (ganadería): entrega de constancia de verificación del MRV a la persona productora (por productor)</v>
      </c>
      <c r="G1387" s="1" t="str">
        <f>+'BD1'!G1387</f>
        <v>Sustantiva</v>
      </c>
      <c r="H1387" s="1" t="str">
        <f>+'BD1'!H1387</f>
        <v>NA</v>
      </c>
      <c r="J1387" s="1" t="s">
        <v>136</v>
      </c>
      <c r="K1387" s="1" t="s">
        <v>367</v>
      </c>
      <c r="L1387" s="3" t="s">
        <v>28</v>
      </c>
      <c r="M1387" s="1" t="s">
        <v>67</v>
      </c>
      <c r="N1387" s="4">
        <f>IFERROR(AVERAGEIFS('TE por AEA'!$H$2:$H$12257,'TE por AEA'!$A$2:$A$12257,'TE por AEA'!J1387,'TE por AEA'!$B$2:$B$12257,'TE por AEA'!K1387,'TE por AEA'!$F$2:$F$12257,'TE por AEA'!L1387),"No hay registro")</f>
        <v>1.15917</v>
      </c>
      <c r="O1387" s="4"/>
      <c r="P1387" s="4"/>
      <c r="Q1387" s="4"/>
      <c r="R1387" s="4"/>
      <c r="S1387" s="4"/>
    </row>
    <row r="1388" spans="1:19">
      <c r="A1388" s="1" t="str">
        <f>+'BD1'!A1388</f>
        <v>Brunca</v>
      </c>
      <c r="B1388" s="1" t="str">
        <f>+'BD1'!B1388</f>
        <v>San Isidro</v>
      </c>
      <c r="C1388" s="1" t="str">
        <f>+'BD1'!C1388</f>
        <v>Andrea Cordero Sánchez</v>
      </c>
      <c r="D1388" s="1">
        <f>+'BD1'!D1388</f>
        <v>4</v>
      </c>
      <c r="E1388" s="1" t="str">
        <f>+'BD1'!E1388</f>
        <v>Técnico</v>
      </c>
      <c r="F1388" s="1" t="str">
        <f>+'BD1'!F1388</f>
        <v>Producción sostenible: elaboración de la herramienta Tu Modelo, en el SisDNEA (por productor)</v>
      </c>
      <c r="G1388" s="1" t="str">
        <f>+'BD1'!G1388</f>
        <v>Sustantiva</v>
      </c>
      <c r="H1388" s="1" t="str">
        <f>+'BD1'!H1388</f>
        <v>NA</v>
      </c>
      <c r="J1388" s="1" t="s">
        <v>136</v>
      </c>
      <c r="K1388" s="1" t="s">
        <v>367</v>
      </c>
      <c r="L1388" s="3" t="s">
        <v>29</v>
      </c>
      <c r="M1388" s="1" t="s">
        <v>67</v>
      </c>
      <c r="N1388" s="4">
        <f>IFERROR(AVERAGEIFS('TE por AEA'!$H$2:$H$12257,'TE por AEA'!$A$2:$A$12257,'TE por AEA'!J1388,'TE por AEA'!$B$2:$B$12257,'TE por AEA'!K1388,'TE por AEA'!$F$2:$F$12257,'TE por AEA'!L1388),"No hay registro")</f>
        <v>1.09972</v>
      </c>
      <c r="O1388" s="4"/>
      <c r="P1388" s="4"/>
      <c r="Q1388" s="4"/>
      <c r="R1388" s="4"/>
      <c r="S1388" s="4"/>
    </row>
    <row r="1389" spans="1:19">
      <c r="A1389" s="1" t="str">
        <f>+'BD1'!A1389</f>
        <v>Brunca</v>
      </c>
      <c r="B1389" s="1" t="str">
        <f>+'BD1'!B1389</f>
        <v>San Isidro</v>
      </c>
      <c r="C1389" s="1" t="str">
        <f>+'BD1'!C1389</f>
        <v>Andrea Cordero Sánchez</v>
      </c>
      <c r="D1389" s="1">
        <f>+'BD1'!D1389</f>
        <v>4</v>
      </c>
      <c r="E1389" s="1" t="str">
        <f>+'BD1'!E1389</f>
        <v>Técnico</v>
      </c>
      <c r="F1389" s="1" t="str">
        <f>+'BD1'!F1389</f>
        <v>Producción sostenible: entregar certificado al productor e incluirlo en el expediente físico (por productor)</v>
      </c>
      <c r="G1389" s="1" t="str">
        <f>+'BD1'!G1389</f>
        <v>Sustantiva</v>
      </c>
      <c r="H1389" s="1" t="str">
        <f>+'BD1'!H1389</f>
        <v>NA</v>
      </c>
      <c r="J1389" s="1" t="s">
        <v>136</v>
      </c>
      <c r="K1389" s="1" t="s">
        <v>367</v>
      </c>
      <c r="L1389" s="3" t="s">
        <v>30</v>
      </c>
      <c r="M1389" s="1" t="s">
        <v>67</v>
      </c>
      <c r="N1389" s="4">
        <f>IFERROR(AVERAGEIFS('TE por AEA'!$H$2:$H$12257,'TE por AEA'!$A$2:$A$12257,'TE por AEA'!J1389,'TE por AEA'!$B$2:$B$12257,'TE por AEA'!K1389,'TE por AEA'!$F$2:$F$12257,'TE por AEA'!L1389),"No hay registro")</f>
        <v>1.15917</v>
      </c>
      <c r="O1389" s="4"/>
      <c r="P1389" s="4"/>
      <c r="Q1389" s="4"/>
      <c r="R1389" s="4"/>
      <c r="S1389" s="4"/>
    </row>
    <row r="1390" spans="1:19">
      <c r="A1390" s="1" t="str">
        <f>+'BD1'!A1390</f>
        <v>Brunca</v>
      </c>
      <c r="B1390" s="1" t="str">
        <f>+'BD1'!B1390</f>
        <v>San Isidro</v>
      </c>
      <c r="C1390" s="1" t="str">
        <f>+'BD1'!C1390</f>
        <v>Andrea Cordero Sánchez</v>
      </c>
      <c r="D1390" s="1">
        <f>+'BD1'!D1390</f>
        <v>4</v>
      </c>
      <c r="E1390" s="1" t="str">
        <f>+'BD1'!E1390</f>
        <v>Técnico</v>
      </c>
      <c r="F1390" s="1" t="str">
        <f>+'BD1'!F1390</f>
        <v>RBAyP y RBAO: divulgación del programa de incentivos (por acción de divulgación)</v>
      </c>
      <c r="G1390" s="1" t="str">
        <f>+'BD1'!G1390</f>
        <v>Sustantiva</v>
      </c>
      <c r="H1390" s="1">
        <f>+'BD1'!H1390</f>
        <v>1.2483299999999999</v>
      </c>
      <c r="J1390" s="1" t="s">
        <v>136</v>
      </c>
      <c r="K1390" s="1" t="s">
        <v>367</v>
      </c>
      <c r="L1390" s="3" t="s">
        <v>31</v>
      </c>
      <c r="M1390" s="1" t="s">
        <v>67</v>
      </c>
      <c r="N1390" s="4" t="str">
        <f>IFERROR(AVERAGEIFS('TE por AEA'!$H$2:$H$12257,'TE por AEA'!$A$2:$A$12257,'TE por AEA'!J1390,'TE por AEA'!$B$2:$B$12257,'TE por AEA'!K1390,'TE por AEA'!$F$2:$F$12257,'TE por AEA'!L1390),"No hay registro")</f>
        <v>No hay registro</v>
      </c>
      <c r="O1390" s="4"/>
      <c r="P1390" s="4"/>
      <c r="Q1390" s="4"/>
      <c r="R1390" s="4"/>
      <c r="S1390" s="4"/>
    </row>
    <row r="1391" spans="1:19">
      <c r="A1391" s="1" t="str">
        <f>+'BD1'!A1391</f>
        <v>Brunca</v>
      </c>
      <c r="B1391" s="1" t="str">
        <f>+'BD1'!B1391</f>
        <v>San Isidro</v>
      </c>
      <c r="C1391" s="1" t="str">
        <f>+'BD1'!C1391</f>
        <v>Andrea Cordero Sánchez</v>
      </c>
      <c r="D1391" s="1">
        <f>+'BD1'!D1391</f>
        <v>4</v>
      </c>
      <c r="E1391" s="1" t="str">
        <f>+'BD1'!E1391</f>
        <v>Técnico</v>
      </c>
      <c r="F1391" s="1" t="str">
        <f>+'BD1'!F1391</f>
        <v>RBAyP y RBAO: completar formularios para recibir incentivos económicos (por productor)</v>
      </c>
      <c r="G1391" s="1" t="str">
        <f>+'BD1'!G1391</f>
        <v>Sustantiva</v>
      </c>
      <c r="H1391" s="1">
        <f>+'BD1'!H1391</f>
        <v>3.21</v>
      </c>
      <c r="J1391" s="1" t="s">
        <v>136</v>
      </c>
      <c r="K1391" s="1" t="s">
        <v>367</v>
      </c>
      <c r="L1391" s="3" t="s">
        <v>32</v>
      </c>
      <c r="M1391" s="1" t="s">
        <v>67</v>
      </c>
      <c r="N1391" s="4" t="str">
        <f>IFERROR(AVERAGEIFS('TE por AEA'!$H$2:$H$12257,'TE por AEA'!$A$2:$A$12257,'TE por AEA'!J1391,'TE por AEA'!$B$2:$B$12257,'TE por AEA'!K1391,'TE por AEA'!$F$2:$F$12257,'TE por AEA'!L1391),"No hay registro")</f>
        <v>No hay registro</v>
      </c>
      <c r="O1391" s="4"/>
      <c r="P1391" s="4"/>
      <c r="Q1391" s="4"/>
      <c r="R1391" s="4"/>
      <c r="S1391" s="4"/>
    </row>
    <row r="1392" spans="1:19">
      <c r="A1392" s="1" t="str">
        <f>+'BD1'!A1392</f>
        <v>Brunca</v>
      </c>
      <c r="B1392" s="1" t="str">
        <f>+'BD1'!B1392</f>
        <v>San Isidro</v>
      </c>
      <c r="C1392" s="1" t="str">
        <f>+'BD1'!C1392</f>
        <v>Andrea Cordero Sánchez</v>
      </c>
      <c r="D1392" s="1">
        <f>+'BD1'!D1392</f>
        <v>4</v>
      </c>
      <c r="E1392" s="1" t="str">
        <f>+'BD1'!E1392</f>
        <v>Técnico</v>
      </c>
      <c r="F1392" s="1" t="str">
        <f>+'BD1'!F1392</f>
        <v>RBAyP y RBAO: revisión de las solicitudes del programa de incentivos económicos (por productor)</v>
      </c>
      <c r="G1392" s="1" t="str">
        <f>+'BD1'!G1392</f>
        <v>Sustantiva</v>
      </c>
      <c r="H1392" s="1">
        <f>+'BD1'!H1392</f>
        <v>2.6749999999999998</v>
      </c>
      <c r="J1392" s="1" t="s">
        <v>136</v>
      </c>
      <c r="K1392" s="1" t="s">
        <v>367</v>
      </c>
      <c r="L1392" s="3" t="s">
        <v>33</v>
      </c>
      <c r="M1392" s="1" t="s">
        <v>67</v>
      </c>
      <c r="N1392" s="4" t="str">
        <f>IFERROR(AVERAGEIFS('TE por AEA'!$H$2:$H$12257,'TE por AEA'!$A$2:$A$12257,'TE por AEA'!J1392,'TE por AEA'!$B$2:$B$12257,'TE por AEA'!K1392,'TE por AEA'!$F$2:$F$12257,'TE por AEA'!L1392),"No hay registro")</f>
        <v>No hay registro</v>
      </c>
      <c r="O1392" s="4"/>
      <c r="P1392" s="4"/>
      <c r="Q1392" s="4"/>
      <c r="R1392" s="4"/>
      <c r="S1392" s="4"/>
    </row>
    <row r="1393" spans="1:19">
      <c r="A1393" s="1" t="str">
        <f>+'BD1'!A1393</f>
        <v>Brunca</v>
      </c>
      <c r="B1393" s="1" t="str">
        <f>+'BD1'!B1393</f>
        <v>San Isidro</v>
      </c>
      <c r="C1393" s="1" t="str">
        <f>+'BD1'!C1393</f>
        <v>Andrea Cordero Sánchez</v>
      </c>
      <c r="D1393" s="1">
        <f>+'BD1'!D1393</f>
        <v>4</v>
      </c>
      <c r="E1393" s="1" t="str">
        <f>+'BD1'!E1393</f>
        <v>Técnico</v>
      </c>
      <c r="F1393" s="1" t="str">
        <f>+'BD1'!F1393</f>
        <v>RBAyP y RBAO: visita a finca para verificación (por visita por productor)</v>
      </c>
      <c r="G1393" s="1" t="str">
        <f>+'BD1'!G1393</f>
        <v>Sustantiva</v>
      </c>
      <c r="H1393" s="1">
        <f>+'BD1'!H1393</f>
        <v>3.21</v>
      </c>
      <c r="J1393" s="1" t="s">
        <v>136</v>
      </c>
      <c r="K1393" s="1" t="s">
        <v>367</v>
      </c>
      <c r="L1393" s="3" t="s">
        <v>34</v>
      </c>
      <c r="M1393" s="1" t="s">
        <v>67</v>
      </c>
      <c r="N1393" s="4" t="str">
        <f>IFERROR(AVERAGEIFS('TE por AEA'!$H$2:$H$12257,'TE por AEA'!$A$2:$A$12257,'TE por AEA'!J1393,'TE por AEA'!$B$2:$B$12257,'TE por AEA'!K1393,'TE por AEA'!$F$2:$F$12257,'TE por AEA'!L1393),"No hay registro")</f>
        <v>No hay registro</v>
      </c>
      <c r="O1393" s="4"/>
      <c r="P1393" s="4"/>
      <c r="Q1393" s="4"/>
      <c r="R1393" s="4"/>
      <c r="S1393" s="4"/>
    </row>
    <row r="1394" spans="1:19">
      <c r="A1394" s="1" t="str">
        <f>+'BD1'!A1394</f>
        <v>Brunca</v>
      </c>
      <c r="B1394" s="1" t="str">
        <f>+'BD1'!B1394</f>
        <v>San Isidro</v>
      </c>
      <c r="C1394" s="1" t="str">
        <f>+'BD1'!C1394</f>
        <v>Andrea Cordero Sánchez</v>
      </c>
      <c r="D1394" s="1">
        <f>+'BD1'!D1394</f>
        <v>4</v>
      </c>
      <c r="E1394" s="1" t="str">
        <f>+'BD1'!E1394</f>
        <v>Técnico</v>
      </c>
      <c r="F1394" s="1" t="str">
        <f>+'BD1'!F1394</f>
        <v>Productores ocasionales: asistencia técnica individual (por productor)</v>
      </c>
      <c r="G1394" s="1" t="str">
        <f>+'BD1'!G1394</f>
        <v>Sustantiva</v>
      </c>
      <c r="H1394" s="1">
        <f>+'BD1'!H1394</f>
        <v>4.4583300000000001</v>
      </c>
      <c r="J1394" s="1" t="s">
        <v>136</v>
      </c>
      <c r="K1394" s="1" t="s">
        <v>367</v>
      </c>
      <c r="L1394" s="3" t="s">
        <v>35</v>
      </c>
      <c r="M1394" s="1" t="s">
        <v>67</v>
      </c>
      <c r="N1394" s="4">
        <f>IFERROR(AVERAGEIFS('TE por AEA'!$H$2:$H$12257,'TE por AEA'!$A$2:$A$12257,'TE por AEA'!J1394,'TE por AEA'!$B$2:$B$12257,'TE por AEA'!K1394,'TE por AEA'!$F$2:$F$12257,'TE por AEA'!L1394),"No hay registro")</f>
        <v>3.001946666666667</v>
      </c>
      <c r="O1394" s="4"/>
      <c r="P1394" s="4"/>
      <c r="Q1394" s="4"/>
      <c r="R1394" s="4"/>
      <c r="S1394" s="4"/>
    </row>
    <row r="1395" spans="1:19">
      <c r="A1395" s="1" t="str">
        <f>+'BD1'!A1395</f>
        <v>Brunca</v>
      </c>
      <c r="B1395" s="1" t="str">
        <f>+'BD1'!B1395</f>
        <v>San Isidro</v>
      </c>
      <c r="C1395" s="1" t="str">
        <f>+'BD1'!C1395</f>
        <v>Andrea Cordero Sánchez</v>
      </c>
      <c r="D1395" s="1">
        <f>+'BD1'!D1395</f>
        <v>4</v>
      </c>
      <c r="E1395" s="1" t="str">
        <f>+'BD1'!E1395</f>
        <v>Técnico</v>
      </c>
      <c r="F1395" s="1" t="str">
        <f>+'BD1'!F1395</f>
        <v>Productores ocasionales: asistencia técnica grupal (por asistencia a grupo)</v>
      </c>
      <c r="G1395" s="1" t="str">
        <f>+'BD1'!G1395</f>
        <v>Sustantiva</v>
      </c>
      <c r="H1395" s="1">
        <f>+'BD1'!H1395</f>
        <v>4.4583300000000001</v>
      </c>
      <c r="J1395" s="1" t="s">
        <v>136</v>
      </c>
      <c r="K1395" s="1" t="s">
        <v>367</v>
      </c>
      <c r="L1395" s="3" t="s">
        <v>36</v>
      </c>
      <c r="M1395" s="1" t="s">
        <v>67</v>
      </c>
      <c r="N1395" s="4">
        <f>IFERROR(AVERAGEIFS('TE por AEA'!$H$2:$H$12257,'TE por AEA'!$A$2:$A$12257,'TE por AEA'!J1395,'TE por AEA'!$B$2:$B$12257,'TE por AEA'!K1395,'TE por AEA'!$F$2:$F$12257,'TE por AEA'!L1395),"No hay registro")</f>
        <v>3.5666699999999998</v>
      </c>
      <c r="O1395" s="4"/>
      <c r="P1395" s="4"/>
      <c r="Q1395" s="4"/>
      <c r="R1395" s="4"/>
      <c r="S1395" s="4"/>
    </row>
    <row r="1396" spans="1:19">
      <c r="A1396" s="1" t="str">
        <f>+'BD1'!A1396</f>
        <v>Brunca</v>
      </c>
      <c r="B1396" s="1" t="str">
        <f>+'BD1'!B1396</f>
        <v>San Isidro</v>
      </c>
      <c r="C1396" s="1" t="str">
        <f>+'BD1'!C1396</f>
        <v>Andrea Cordero Sánchez</v>
      </c>
      <c r="D1396" s="1">
        <f>+'BD1'!D1396</f>
        <v>4</v>
      </c>
      <c r="E1396" s="1" t="str">
        <f>+'BD1'!E1396</f>
        <v>Técnico</v>
      </c>
      <c r="F1396" s="1" t="str">
        <f>+'BD1'!F1396</f>
        <v>Productores ocasionales: servicios de extensión de información digitales y virtuales (por productor)</v>
      </c>
      <c r="G1396" s="1" t="str">
        <f>+'BD1'!G1396</f>
        <v>Sustantiva</v>
      </c>
      <c r="H1396" s="1">
        <f>+'BD1'!H1396</f>
        <v>0.57067000000000001</v>
      </c>
      <c r="J1396" s="1" t="s">
        <v>136</v>
      </c>
      <c r="K1396" s="1" t="s">
        <v>367</v>
      </c>
      <c r="L1396" s="3" t="s">
        <v>37</v>
      </c>
      <c r="M1396" s="1" t="s">
        <v>67</v>
      </c>
      <c r="N1396" s="4">
        <f>IFERROR(AVERAGEIFS('TE por AEA'!$H$2:$H$12257,'TE por AEA'!$A$2:$A$12257,'TE por AEA'!J1396,'TE por AEA'!$B$2:$B$12257,'TE por AEA'!K1396,'TE por AEA'!$F$2:$F$12257,'TE por AEA'!L1396),"No hay registro")</f>
        <v>0.97340000000000004</v>
      </c>
      <c r="O1396" s="4"/>
      <c r="P1396" s="4"/>
      <c r="Q1396" s="4"/>
      <c r="R1396" s="4"/>
      <c r="S1396" s="4"/>
    </row>
    <row r="1397" spans="1:19">
      <c r="A1397" s="1" t="str">
        <f>+'BD1'!A1397</f>
        <v>Brunca</v>
      </c>
      <c r="B1397" s="1" t="str">
        <f>+'BD1'!B1397</f>
        <v>San Isidro</v>
      </c>
      <c r="C1397" s="1" t="str">
        <f>+'BD1'!C1397</f>
        <v>Andrea Cordero Sánchez</v>
      </c>
      <c r="D1397" s="1">
        <f>+'BD1'!D1397</f>
        <v>4</v>
      </c>
      <c r="E1397" s="1" t="str">
        <f>+'BD1'!E1397</f>
        <v>Técnico</v>
      </c>
      <c r="F1397" s="1" t="str">
        <f>+'BD1'!F1397</f>
        <v>Proyectos financiados con fondos públicos y transferencia MAG: apoyo en la formulación de proyectos de personas productoras (acumulado efectivo por proyecto)</v>
      </c>
      <c r="G1397" s="1" t="str">
        <f>+'BD1'!G1397</f>
        <v>Sustantiva</v>
      </c>
      <c r="H1397" s="1">
        <f>+'BD1'!H1397</f>
        <v>6.42</v>
      </c>
      <c r="J1397" s="1" t="s">
        <v>136</v>
      </c>
      <c r="K1397" s="1" t="s">
        <v>367</v>
      </c>
      <c r="L1397" s="3" t="s">
        <v>38</v>
      </c>
      <c r="M1397" s="1" t="s">
        <v>67</v>
      </c>
      <c r="N1397" s="4">
        <f>IFERROR(AVERAGEIFS('TE por AEA'!$H$2:$H$12257,'TE por AEA'!$A$2:$A$12257,'TE por AEA'!J1397,'TE por AEA'!$B$2:$B$12257,'TE por AEA'!K1397,'TE por AEA'!$F$2:$F$12257,'TE por AEA'!L1397),"No hay registro")</f>
        <v>15.33667</v>
      </c>
      <c r="O1397" s="4"/>
      <c r="P1397" s="4"/>
      <c r="Q1397" s="4"/>
      <c r="R1397" s="4"/>
      <c r="S1397" s="4"/>
    </row>
    <row r="1398" spans="1:19">
      <c r="A1398" s="1" t="str">
        <f>+'BD1'!A1398</f>
        <v>Brunca</v>
      </c>
      <c r="B1398" s="1" t="str">
        <f>+'BD1'!B1398</f>
        <v>San Isidro</v>
      </c>
      <c r="C1398" s="1" t="str">
        <f>+'BD1'!C1398</f>
        <v>Andrea Cordero Sánchez</v>
      </c>
      <c r="D1398" s="1">
        <f>+'BD1'!D1398</f>
        <v>4</v>
      </c>
      <c r="E1398" s="1" t="str">
        <f>+'BD1'!E1398</f>
        <v>Técnico</v>
      </c>
      <c r="F1398" s="1" t="str">
        <f>+'BD1'!F1398</f>
        <v>Proyectos financiados con fondos públicos y transferencia MAG: apoyo en la formulación de proyectos de organizaciones (acumulado efectivo por proyecto)</v>
      </c>
      <c r="G1398" s="1" t="str">
        <f>+'BD1'!G1398</f>
        <v>Sustantiva</v>
      </c>
      <c r="H1398" s="1">
        <f>+'BD1'!H1398</f>
        <v>12.84</v>
      </c>
      <c r="J1398" s="1" t="s">
        <v>136</v>
      </c>
      <c r="K1398" s="1" t="s">
        <v>367</v>
      </c>
      <c r="L1398" s="3" t="s">
        <v>39</v>
      </c>
      <c r="M1398" s="1" t="s">
        <v>67</v>
      </c>
      <c r="N1398" s="4" t="str">
        <f>IFERROR(AVERAGEIFS('TE por AEA'!$H$2:$H$12257,'TE por AEA'!$A$2:$A$12257,'TE por AEA'!J1398,'TE por AEA'!$B$2:$B$12257,'TE por AEA'!K1398,'TE por AEA'!$F$2:$F$12257,'TE por AEA'!L1398),"No hay registro")</f>
        <v>No hay registro</v>
      </c>
      <c r="O1398" s="4"/>
      <c r="P1398" s="4"/>
      <c r="Q1398" s="4"/>
      <c r="R1398" s="4"/>
      <c r="S1398" s="4"/>
    </row>
    <row r="1399" spans="1:19">
      <c r="A1399" s="1" t="str">
        <f>+'BD1'!A1399</f>
        <v>Brunca</v>
      </c>
      <c r="B1399" s="1" t="str">
        <f>+'BD1'!B1399</f>
        <v>San Isidro</v>
      </c>
      <c r="C1399" s="1" t="str">
        <f>+'BD1'!C1399</f>
        <v>Andrea Cordero Sánchez</v>
      </c>
      <c r="D1399" s="1">
        <f>+'BD1'!D1399</f>
        <v>4</v>
      </c>
      <c r="E1399" s="1" t="str">
        <f>+'BD1'!E1399</f>
        <v>Técnico</v>
      </c>
      <c r="F1399" s="1" t="str">
        <f>+'BD1'!F1399</f>
        <v>Proyectos financiados con fondos públicos: seguimiento técnico (por visita a proyecto)</v>
      </c>
      <c r="G1399" s="1" t="str">
        <f>+'BD1'!G1399</f>
        <v>Sustantiva</v>
      </c>
      <c r="H1399" s="1">
        <f>+'BD1'!H1399</f>
        <v>4.28</v>
      </c>
      <c r="J1399" s="1" t="s">
        <v>136</v>
      </c>
      <c r="K1399" s="1" t="s">
        <v>367</v>
      </c>
      <c r="L1399" s="3" t="s">
        <v>40</v>
      </c>
      <c r="M1399" s="1" t="s">
        <v>67</v>
      </c>
      <c r="N1399" s="4">
        <f>IFERROR(AVERAGEIFS('TE por AEA'!$H$2:$H$12257,'TE por AEA'!$A$2:$A$12257,'TE por AEA'!J1399,'TE por AEA'!$B$2:$B$12257,'TE por AEA'!K1399,'TE por AEA'!$F$2:$F$12257,'TE por AEA'!L1399),"No hay registro")</f>
        <v>2.5858300000000001</v>
      </c>
      <c r="O1399" s="4"/>
      <c r="P1399" s="4"/>
      <c r="Q1399" s="4"/>
      <c r="R1399" s="4"/>
      <c r="S1399" s="4"/>
    </row>
    <row r="1400" spans="1:19">
      <c r="A1400" s="1" t="str">
        <f>+'BD1'!A1400</f>
        <v>Brunca</v>
      </c>
      <c r="B1400" s="1" t="str">
        <f>+'BD1'!B1400</f>
        <v>San Isidro</v>
      </c>
      <c r="C1400" s="1" t="str">
        <f>+'BD1'!C1400</f>
        <v>Andrea Cordero Sánchez</v>
      </c>
      <c r="D1400" s="1">
        <f>+'BD1'!D1400</f>
        <v>4</v>
      </c>
      <c r="E1400" s="1" t="str">
        <f>+'BD1'!E1400</f>
        <v>Técnico</v>
      </c>
      <c r="F1400" s="1" t="str">
        <f>+'BD1'!F1400</f>
        <v>Elaboración de informes trimestrales, semestrales y anuales PAO (por informe)</v>
      </c>
      <c r="G1400" s="1" t="str">
        <f>+'BD1'!G1400</f>
        <v>Administrativa</v>
      </c>
      <c r="H1400" s="1">
        <f>+'BD1'!H1400</f>
        <v>6.42</v>
      </c>
      <c r="J1400" s="1" t="s">
        <v>136</v>
      </c>
      <c r="K1400" s="1" t="s">
        <v>367</v>
      </c>
      <c r="L1400" s="3" t="s">
        <v>41</v>
      </c>
      <c r="M1400" s="1" t="s">
        <v>68</v>
      </c>
      <c r="N1400" s="4">
        <f>IFERROR(AVERAGEIFS('TE por AEA'!$H$2:$H$12257,'TE por AEA'!$A$2:$A$12257,'TE por AEA'!J1400,'TE por AEA'!$B$2:$B$12257,'TE por AEA'!K1400,'TE por AEA'!$F$2:$F$12257,'TE por AEA'!L1400),"No hay registro")</f>
        <v>14.266665</v>
      </c>
      <c r="O1400" s="4"/>
      <c r="P1400" s="4"/>
      <c r="Q1400" s="4"/>
      <c r="R1400" s="4"/>
      <c r="S1400" s="4"/>
    </row>
    <row r="1401" spans="1:19">
      <c r="A1401" s="1" t="str">
        <f>+'BD1'!A1401</f>
        <v>Brunca</v>
      </c>
      <c r="B1401" s="1" t="str">
        <f>+'BD1'!B1401</f>
        <v>San Isidro</v>
      </c>
      <c r="C1401" s="1" t="str">
        <f>+'BD1'!C1401</f>
        <v>Andrea Cordero Sánchez</v>
      </c>
      <c r="D1401" s="1">
        <f>+'BD1'!D1401</f>
        <v>4</v>
      </c>
      <c r="E1401" s="1" t="str">
        <f>+'BD1'!E1401</f>
        <v>Técnico</v>
      </c>
      <c r="F1401" s="1" t="str">
        <f>+'BD1'!F1401</f>
        <v>Seguimiento a los PAO de los funcionarios a su cargo (por funcionario)</v>
      </c>
      <c r="G1401" s="1" t="str">
        <f>+'BD1'!G1401</f>
        <v>Administrativa</v>
      </c>
      <c r="H1401" s="1" t="str">
        <f>+'BD1'!H1401</f>
        <v>NA</v>
      </c>
      <c r="J1401" s="1" t="s">
        <v>136</v>
      </c>
      <c r="K1401" s="1" t="s">
        <v>367</v>
      </c>
      <c r="L1401" s="3" t="s">
        <v>42</v>
      </c>
      <c r="M1401" s="1" t="s">
        <v>68</v>
      </c>
      <c r="N1401" s="4" t="str">
        <f>IFERROR(AVERAGEIFS('TE por AEA'!$H$2:$H$12257,'TE por AEA'!$A$2:$A$12257,'TE por AEA'!J1401,'TE por AEA'!$B$2:$B$12257,'TE por AEA'!K1401,'TE por AEA'!$F$2:$F$12257,'TE por AEA'!L1401),"No hay registro")</f>
        <v>No hay registro</v>
      </c>
      <c r="O1401" s="4"/>
      <c r="P1401" s="4"/>
      <c r="Q1401" s="4"/>
      <c r="R1401" s="4"/>
      <c r="S1401" s="4"/>
    </row>
    <row r="1402" spans="1:19">
      <c r="A1402" s="1" t="str">
        <f>+'BD1'!A1402</f>
        <v>Brunca</v>
      </c>
      <c r="B1402" s="1" t="str">
        <f>+'BD1'!B1402</f>
        <v>San Isidro</v>
      </c>
      <c r="C1402" s="1" t="str">
        <f>+'BD1'!C1402</f>
        <v>Andrea Cordero Sánchez</v>
      </c>
      <c r="D1402" s="1">
        <f>+'BD1'!D1402</f>
        <v>4</v>
      </c>
      <c r="E1402" s="1" t="str">
        <f>+'BD1'!E1402</f>
        <v>Técnico</v>
      </c>
      <c r="F1402" s="1" t="str">
        <f>+'BD1'!F1402</f>
        <v>Inscripción y actualización de PYMPA (por productor)</v>
      </c>
      <c r="G1402" s="1" t="str">
        <f>+'BD1'!G1402</f>
        <v>Sustantiva</v>
      </c>
      <c r="H1402" s="1">
        <f>+'BD1'!H1402</f>
        <v>0.52607999999999999</v>
      </c>
      <c r="J1402" s="1" t="s">
        <v>136</v>
      </c>
      <c r="K1402" s="1" t="s">
        <v>367</v>
      </c>
      <c r="L1402" s="3" t="s">
        <v>43</v>
      </c>
      <c r="M1402" s="1" t="s">
        <v>67</v>
      </c>
      <c r="N1402" s="4">
        <f>IFERROR(AVERAGEIFS('TE por AEA'!$H$2:$H$12257,'TE por AEA'!$A$2:$A$12257,'TE por AEA'!J1402,'TE por AEA'!$B$2:$B$12257,'TE por AEA'!K1402,'TE por AEA'!$F$2:$F$12257,'TE por AEA'!L1402),"No hay registro")</f>
        <v>0.54986000000000002</v>
      </c>
      <c r="O1402" s="4"/>
      <c r="P1402" s="4"/>
      <c r="Q1402" s="4"/>
      <c r="R1402" s="4"/>
      <c r="S1402" s="4"/>
    </row>
    <row r="1403" spans="1:19">
      <c r="A1403" s="1" t="str">
        <f>+'BD1'!A1403</f>
        <v>Brunca</v>
      </c>
      <c r="B1403" s="1" t="str">
        <f>+'BD1'!B1403</f>
        <v>San Isidro</v>
      </c>
      <c r="C1403" s="1" t="str">
        <f>+'BD1'!C1403</f>
        <v>Andrea Cordero Sánchez</v>
      </c>
      <c r="D1403" s="1">
        <f>+'BD1'!D1403</f>
        <v>4</v>
      </c>
      <c r="E1403" s="1" t="str">
        <f>+'BD1'!E1403</f>
        <v>Técnico</v>
      </c>
      <c r="F1403" s="1" t="str">
        <f>+'BD1'!F1403</f>
        <v>Certificaciones para la Declaración de Bienes Inmuebles ante las municipalidades (por trámite)</v>
      </c>
      <c r="G1403" s="1" t="str">
        <f>+'BD1'!G1403</f>
        <v>Sustantiva</v>
      </c>
      <c r="H1403" s="1" t="str">
        <f>+'BD1'!H1403</f>
        <v>NA</v>
      </c>
      <c r="J1403" s="1" t="s">
        <v>136</v>
      </c>
      <c r="K1403" s="1" t="s">
        <v>367</v>
      </c>
      <c r="L1403" s="3" t="s">
        <v>44</v>
      </c>
      <c r="M1403" s="1" t="s">
        <v>67</v>
      </c>
      <c r="N1403" s="4" t="str">
        <f>IFERROR(AVERAGEIFS('TE por AEA'!$H$2:$H$12257,'TE por AEA'!$A$2:$A$12257,'TE por AEA'!J1403,'TE por AEA'!$B$2:$B$12257,'TE por AEA'!K1403,'TE por AEA'!$F$2:$F$12257,'TE por AEA'!L1403),"No hay registro")</f>
        <v>No hay registro</v>
      </c>
      <c r="O1403" s="4"/>
      <c r="P1403" s="4"/>
      <c r="Q1403" s="4"/>
      <c r="R1403" s="4"/>
      <c r="S1403" s="4"/>
    </row>
    <row r="1404" spans="1:19">
      <c r="A1404" s="1" t="str">
        <f>+'BD1'!A1404</f>
        <v>Brunca</v>
      </c>
      <c r="B1404" s="1" t="str">
        <f>+'BD1'!B1404</f>
        <v>San Isidro</v>
      </c>
      <c r="C1404" s="1" t="str">
        <f>+'BD1'!C1404</f>
        <v>Andrea Cordero Sánchez</v>
      </c>
      <c r="D1404" s="1">
        <f>+'BD1'!D1404</f>
        <v>4</v>
      </c>
      <c r="E1404" s="1" t="str">
        <f>+'BD1'!E1404</f>
        <v>Técnico</v>
      </c>
      <c r="F1404" s="1" t="str">
        <f>+'BD1'!F1404</f>
        <v>Participación en reuniones EREA (por reunión)</v>
      </c>
      <c r="G1404" s="1" t="str">
        <f>+'BD1'!G1404</f>
        <v>Administrativa</v>
      </c>
      <c r="H1404" s="1" t="str">
        <f>+'BD1'!H1404</f>
        <v>NA</v>
      </c>
      <c r="J1404" s="1" t="s">
        <v>136</v>
      </c>
      <c r="K1404" s="1" t="s">
        <v>367</v>
      </c>
      <c r="L1404" s="3" t="s">
        <v>45</v>
      </c>
      <c r="M1404" s="1" t="s">
        <v>68</v>
      </c>
      <c r="N1404" s="4">
        <f>IFERROR(AVERAGEIFS('TE por AEA'!$H$2:$H$12257,'TE por AEA'!$A$2:$A$12257,'TE por AEA'!J1404,'TE por AEA'!$B$2:$B$12257,'TE por AEA'!K1404,'TE por AEA'!$F$2:$F$12257,'TE por AEA'!L1404),"No hay registro")</f>
        <v>8.56</v>
      </c>
      <c r="O1404" s="4"/>
      <c r="P1404" s="4"/>
      <c r="Q1404" s="4"/>
      <c r="R1404" s="4"/>
      <c r="S1404" s="4"/>
    </row>
    <row r="1405" spans="1:19">
      <c r="A1405" s="1" t="str">
        <f>+'BD1'!A1405</f>
        <v>Brunca</v>
      </c>
      <c r="B1405" s="1" t="str">
        <f>+'BD1'!B1405</f>
        <v>San Isidro</v>
      </c>
      <c r="C1405" s="1" t="str">
        <f>+'BD1'!C1405</f>
        <v>Andrea Cordero Sánchez</v>
      </c>
      <c r="D1405" s="1">
        <f>+'BD1'!D1405</f>
        <v>4</v>
      </c>
      <c r="E1405" s="1" t="str">
        <f>+'BD1'!E1405</f>
        <v>Técnico</v>
      </c>
      <c r="F1405" s="1" t="str">
        <f>+'BD1'!F1405</f>
        <v>Participación en grupos técnicos o comisiones (por reunión)</v>
      </c>
      <c r="G1405" s="1" t="str">
        <f>+'BD1'!G1405</f>
        <v>Sustantiva</v>
      </c>
      <c r="H1405" s="1">
        <f>+'BD1'!H1405</f>
        <v>3.21</v>
      </c>
      <c r="J1405" s="1" t="s">
        <v>136</v>
      </c>
      <c r="K1405" s="1" t="s">
        <v>367</v>
      </c>
      <c r="L1405" s="3" t="s">
        <v>46</v>
      </c>
      <c r="M1405" s="1" t="s">
        <v>67</v>
      </c>
      <c r="N1405" s="4">
        <f>IFERROR(AVERAGEIFS('TE por AEA'!$H$2:$H$12257,'TE por AEA'!$A$2:$A$12257,'TE por AEA'!J1405,'TE por AEA'!$B$2:$B$12257,'TE por AEA'!K1405,'TE por AEA'!$F$2:$F$12257,'TE por AEA'!L1405),"No hay registro")</f>
        <v>3.92333</v>
      </c>
      <c r="O1405" s="4"/>
      <c r="P1405" s="4"/>
      <c r="Q1405" s="4"/>
      <c r="R1405" s="4"/>
      <c r="S1405" s="4"/>
    </row>
    <row r="1406" spans="1:19">
      <c r="A1406" s="1" t="str">
        <f>+'BD1'!A1406</f>
        <v>Brunca</v>
      </c>
      <c r="B1406" s="1" t="str">
        <f>+'BD1'!B1406</f>
        <v>San Isidro</v>
      </c>
      <c r="C1406" s="1" t="str">
        <f>+'BD1'!C1406</f>
        <v>Andrea Cordero Sánchez</v>
      </c>
      <c r="D1406" s="1">
        <f>+'BD1'!D1406</f>
        <v>4</v>
      </c>
      <c r="E1406" s="1" t="str">
        <f>+'BD1'!E1406</f>
        <v>Técnico</v>
      </c>
      <c r="F1406" s="1" t="str">
        <f>+'BD1'!F1406</f>
        <v>Participación en capacitaciones técnicas (por capacitación)</v>
      </c>
      <c r="G1406" s="1" t="str">
        <f>+'BD1'!G1406</f>
        <v>Administrativa</v>
      </c>
      <c r="H1406" s="1">
        <f>+'BD1'!H1406</f>
        <v>14.26667</v>
      </c>
      <c r="J1406" s="1" t="s">
        <v>136</v>
      </c>
      <c r="K1406" s="1" t="s">
        <v>367</v>
      </c>
      <c r="L1406" s="3" t="s">
        <v>47</v>
      </c>
      <c r="M1406" s="1" t="s">
        <v>68</v>
      </c>
      <c r="N1406" s="4">
        <f>IFERROR(AVERAGEIFS('TE por AEA'!$H$2:$H$12257,'TE por AEA'!$A$2:$A$12257,'TE por AEA'!J1406,'TE por AEA'!$B$2:$B$12257,'TE por AEA'!K1406,'TE por AEA'!$F$2:$F$12257,'TE por AEA'!L1406),"No hay registro")</f>
        <v>32.813330000000001</v>
      </c>
      <c r="O1406" s="4"/>
      <c r="P1406" s="4"/>
      <c r="Q1406" s="4"/>
      <c r="R1406" s="4"/>
      <c r="S1406" s="4"/>
    </row>
    <row r="1407" spans="1:19">
      <c r="A1407" s="1" t="str">
        <f>+'BD1'!A1407</f>
        <v>Brunca</v>
      </c>
      <c r="B1407" s="1" t="str">
        <f>+'BD1'!B1407</f>
        <v>San Isidro</v>
      </c>
      <c r="C1407" s="1" t="str">
        <f>+'BD1'!C1407</f>
        <v>Andrea Cordero Sánchez</v>
      </c>
      <c r="D1407" s="1">
        <f>+'BD1'!D1407</f>
        <v>4</v>
      </c>
      <c r="E1407" s="1" t="str">
        <f>+'BD1'!E1407</f>
        <v>Técnico</v>
      </c>
      <c r="F1407" s="1" t="str">
        <f>+'BD1'!F1407</f>
        <v xml:space="preserve">Participación en charlas y sesiones técnicas, de trabajo y de actualización de conocimiento (por evento) </v>
      </c>
      <c r="G1407" s="1" t="str">
        <f>+'BD1'!G1407</f>
        <v>Administrativa</v>
      </c>
      <c r="H1407" s="1">
        <f>+'BD1'!H1407</f>
        <v>6.42</v>
      </c>
      <c r="J1407" s="1" t="s">
        <v>136</v>
      </c>
      <c r="K1407" s="1" t="s">
        <v>367</v>
      </c>
      <c r="L1407" s="3" t="s">
        <v>48</v>
      </c>
      <c r="M1407" s="1" t="s">
        <v>68</v>
      </c>
      <c r="N1407" s="4">
        <f>IFERROR(AVERAGEIFS('TE por AEA'!$H$2:$H$12257,'TE por AEA'!$A$2:$A$12257,'TE por AEA'!J1407,'TE por AEA'!$B$2:$B$12257,'TE por AEA'!K1407,'TE por AEA'!$F$2:$F$12257,'TE por AEA'!L1407),"No hay registro")</f>
        <v>8.5154150000000008</v>
      </c>
      <c r="O1407" s="4"/>
      <c r="P1407" s="4"/>
      <c r="Q1407" s="4"/>
      <c r="R1407" s="4"/>
      <c r="S1407" s="4"/>
    </row>
    <row r="1408" spans="1:19">
      <c r="A1408" s="1" t="str">
        <f>+'BD1'!A1408</f>
        <v>Brunca</v>
      </c>
      <c r="B1408" s="1" t="str">
        <f>+'BD1'!B1408</f>
        <v>San Isidro</v>
      </c>
      <c r="C1408" s="1" t="str">
        <f>+'BD1'!C1408</f>
        <v>Andrea Cordero Sánchez</v>
      </c>
      <c r="D1408" s="1">
        <f>+'BD1'!D1408</f>
        <v>4</v>
      </c>
      <c r="E1408" s="1" t="str">
        <f>+'BD1'!E1408</f>
        <v>Técnico</v>
      </c>
      <c r="F1408" s="1" t="str">
        <f>+'BD1'!F1408</f>
        <v>Aplicación de censos y apoyo en sondeo de precios de insumos agropecuarios (por censo o sondeo)</v>
      </c>
      <c r="G1408" s="1" t="str">
        <f>+'BD1'!G1408</f>
        <v>Sustantiva</v>
      </c>
      <c r="H1408" s="1">
        <f>+'BD1'!H1408</f>
        <v>2.14</v>
      </c>
      <c r="J1408" s="1" t="s">
        <v>136</v>
      </c>
      <c r="K1408" s="1" t="s">
        <v>367</v>
      </c>
      <c r="L1408" s="3" t="s">
        <v>49</v>
      </c>
      <c r="M1408" s="1" t="s">
        <v>67</v>
      </c>
      <c r="N1408" s="4">
        <f>IFERROR(AVERAGEIFS('TE por AEA'!$H$2:$H$12257,'TE por AEA'!$A$2:$A$12257,'TE por AEA'!J1408,'TE por AEA'!$B$2:$B$12257,'TE por AEA'!K1408,'TE por AEA'!$F$2:$F$12257,'TE por AEA'!L1408),"No hay registro")</f>
        <v>1.12944</v>
      </c>
      <c r="O1408" s="4"/>
      <c r="P1408" s="4"/>
      <c r="Q1408" s="4"/>
      <c r="R1408" s="4"/>
      <c r="S1408" s="4"/>
    </row>
    <row r="1409" spans="1:19">
      <c r="A1409" s="1" t="str">
        <f>+'BD1'!A1409</f>
        <v>Brunca</v>
      </c>
      <c r="B1409" s="1" t="str">
        <f>+'BD1'!B1409</f>
        <v>San Isidro</v>
      </c>
      <c r="C1409" s="1" t="str">
        <f>+'BD1'!C1409</f>
        <v>Andrea Cordero Sánchez</v>
      </c>
      <c r="D1409" s="1">
        <f>+'BD1'!D1409</f>
        <v>4</v>
      </c>
      <c r="E1409" s="1" t="str">
        <f>+'BD1'!E1409</f>
        <v>Técnico</v>
      </c>
      <c r="F1409" s="1" t="str">
        <f>+'BD1'!F1409</f>
        <v>Coordinación de acciones entre dependencias del MAG (por acción de cordinación)</v>
      </c>
      <c r="G1409" s="1" t="str">
        <f>+'BD1'!G1409</f>
        <v>Administrativa</v>
      </c>
      <c r="H1409" s="1">
        <f>+'BD1'!H1409</f>
        <v>6.2416700000000001</v>
      </c>
      <c r="J1409" s="1" t="s">
        <v>136</v>
      </c>
      <c r="K1409" s="1" t="s">
        <v>367</v>
      </c>
      <c r="L1409" s="3" t="s">
        <v>50</v>
      </c>
      <c r="M1409" s="1" t="s">
        <v>68</v>
      </c>
      <c r="N1409" s="4">
        <f>IFERROR(AVERAGEIFS('TE por AEA'!$H$2:$H$12257,'TE por AEA'!$A$2:$A$12257,'TE por AEA'!J1409,'TE por AEA'!$B$2:$B$12257,'TE por AEA'!K1409,'TE por AEA'!$F$2:$F$12257,'TE por AEA'!L1409),"No hay registro")</f>
        <v>3.34375</v>
      </c>
      <c r="O1409" s="4"/>
      <c r="P1409" s="4"/>
      <c r="Q1409" s="4"/>
      <c r="R1409" s="4"/>
      <c r="S1409" s="4"/>
    </row>
    <row r="1410" spans="1:19">
      <c r="A1410" s="1" t="str">
        <f>+'BD1'!A1410</f>
        <v>Brunca</v>
      </c>
      <c r="B1410" s="1" t="str">
        <f>+'BD1'!B1410</f>
        <v>San Isidro</v>
      </c>
      <c r="C1410" s="1" t="str">
        <f>+'BD1'!C1410</f>
        <v>Andrea Cordero Sánchez</v>
      </c>
      <c r="D1410" s="1">
        <f>+'BD1'!D1410</f>
        <v>4</v>
      </c>
      <c r="E1410" s="1" t="str">
        <f>+'BD1'!E1410</f>
        <v>Técnico</v>
      </c>
      <c r="F1410" s="1" t="str">
        <f>+'BD1'!F1410</f>
        <v>Otorgamiento de permisos para quemas agropecuarias (por trámite)</v>
      </c>
      <c r="G1410" s="1" t="str">
        <f>+'BD1'!G1410</f>
        <v>Sustantiva</v>
      </c>
      <c r="H1410" s="1" t="str">
        <f>+'BD1'!H1410</f>
        <v>NA</v>
      </c>
      <c r="J1410" s="1" t="s">
        <v>136</v>
      </c>
      <c r="K1410" s="1" t="s">
        <v>367</v>
      </c>
      <c r="L1410" s="3" t="s">
        <v>51</v>
      </c>
      <c r="M1410" s="1" t="s">
        <v>67</v>
      </c>
      <c r="N1410" s="4">
        <f>IFERROR(AVERAGEIFS('TE por AEA'!$H$2:$H$12257,'TE por AEA'!$A$2:$A$12257,'TE por AEA'!J1410,'TE por AEA'!$B$2:$B$12257,'TE por AEA'!K1410,'TE por AEA'!$F$2:$F$12257,'TE por AEA'!L1410),"No hay registro")</f>
        <v>2.6749999999999998</v>
      </c>
      <c r="O1410" s="4"/>
      <c r="P1410" s="4"/>
      <c r="Q1410" s="4"/>
      <c r="R1410" s="4"/>
      <c r="S1410" s="4"/>
    </row>
    <row r="1411" spans="1:19">
      <c r="A1411" s="1" t="str">
        <f>+'BD1'!A1411</f>
        <v>Brunca</v>
      </c>
      <c r="B1411" s="1" t="str">
        <f>+'BD1'!B1411</f>
        <v>San Isidro</v>
      </c>
      <c r="C1411" s="1" t="str">
        <f>+'BD1'!C1411</f>
        <v>Andrea Cordero Sánchez</v>
      </c>
      <c r="D1411" s="1">
        <f>+'BD1'!D1411</f>
        <v>4</v>
      </c>
      <c r="E1411" s="1" t="str">
        <f>+'BD1'!E1411</f>
        <v>Técnico</v>
      </c>
      <c r="F1411" s="1" t="str">
        <f>+'BD1'!F1411</f>
        <v>Elaboración de Autoevaluación en Control Interno (acumulado efectivo por aplicación de la autoevaluación)</v>
      </c>
      <c r="G1411" s="1" t="str">
        <f>+'BD1'!G1411</f>
        <v>Administrativa</v>
      </c>
      <c r="H1411" s="1">
        <f>+'BD1'!H1411</f>
        <v>3.7450000000000001</v>
      </c>
      <c r="J1411" s="1" t="s">
        <v>136</v>
      </c>
      <c r="K1411" s="1" t="s">
        <v>367</v>
      </c>
      <c r="L1411" s="3" t="s">
        <v>52</v>
      </c>
      <c r="M1411" s="1" t="s">
        <v>68</v>
      </c>
      <c r="N1411" s="4">
        <f>IFERROR(AVERAGEIFS('TE por AEA'!$H$2:$H$12257,'TE por AEA'!$A$2:$A$12257,'TE por AEA'!J1411,'TE por AEA'!$B$2:$B$12257,'TE por AEA'!K1411,'TE por AEA'!$F$2:$F$12257,'TE por AEA'!L1411),"No hay registro")</f>
        <v>4.8149999999999995</v>
      </c>
      <c r="O1411" s="4"/>
      <c r="P1411" s="4"/>
      <c r="Q1411" s="4"/>
      <c r="R1411" s="4"/>
      <c r="S1411" s="4"/>
    </row>
    <row r="1412" spans="1:19">
      <c r="A1412" s="1" t="str">
        <f>+'BD1'!A1412</f>
        <v>Brunca</v>
      </c>
      <c r="B1412" s="1" t="str">
        <f>+'BD1'!B1412</f>
        <v>San Isidro</v>
      </c>
      <c r="C1412" s="1" t="str">
        <f>+'BD1'!C1412</f>
        <v>Andrea Cordero Sánchez</v>
      </c>
      <c r="D1412" s="1">
        <f>+'BD1'!D1412</f>
        <v>4</v>
      </c>
      <c r="E1412" s="1" t="str">
        <f>+'BD1'!E1412</f>
        <v>Técnico</v>
      </c>
      <c r="F1412" s="1" t="str">
        <f>+'BD1'!F1412</f>
        <v>Determinación y evaluación de riesgos en SEVRIMAG (acumulado efectivo por aplicación del SEVRIMAG)</v>
      </c>
      <c r="G1412" s="1" t="str">
        <f>+'BD1'!G1412</f>
        <v>Administrativa</v>
      </c>
      <c r="H1412" s="1">
        <f>+'BD1'!H1412</f>
        <v>3.7450000000000001</v>
      </c>
      <c r="J1412" s="1" t="s">
        <v>136</v>
      </c>
      <c r="K1412" s="1" t="s">
        <v>367</v>
      </c>
      <c r="L1412" s="3" t="s">
        <v>53</v>
      </c>
      <c r="M1412" s="1" t="s">
        <v>68</v>
      </c>
      <c r="N1412" s="4">
        <f>IFERROR(AVERAGEIFS('TE por AEA'!$H$2:$H$12257,'TE por AEA'!$A$2:$A$12257,'TE por AEA'!J1412,'TE por AEA'!$B$2:$B$12257,'TE por AEA'!K1412,'TE por AEA'!$F$2:$F$12257,'TE por AEA'!L1412),"No hay registro")</f>
        <v>2.1845850000000002</v>
      </c>
      <c r="O1412" s="4"/>
      <c r="P1412" s="4"/>
      <c r="Q1412" s="4"/>
      <c r="R1412" s="4"/>
      <c r="S1412" s="4"/>
    </row>
    <row r="1413" spans="1:19">
      <c r="A1413" s="1" t="str">
        <f>+'BD1'!A1413</f>
        <v>Brunca</v>
      </c>
      <c r="B1413" s="1" t="str">
        <f>+'BD1'!B1413</f>
        <v>San Isidro</v>
      </c>
      <c r="C1413" s="1" t="str">
        <f>+'BD1'!C1413</f>
        <v>Andrea Cordero Sánchez</v>
      </c>
      <c r="D1413" s="1">
        <f>+'BD1'!D1413</f>
        <v>4</v>
      </c>
      <c r="E1413" s="1" t="str">
        <f>+'BD1'!E1413</f>
        <v>Técnico</v>
      </c>
      <c r="F1413" s="1" t="str">
        <f>+'BD1'!F1413</f>
        <v>Seguimiento a plan de mitigación de riesgos en SEVRIMAG (acumulado efectivo por seguimiento)</v>
      </c>
      <c r="G1413" s="1" t="str">
        <f>+'BD1'!G1413</f>
        <v>Administrativa</v>
      </c>
      <c r="H1413" s="1">
        <f>+'BD1'!H1413</f>
        <v>3.7450000000000001</v>
      </c>
      <c r="J1413" s="1" t="s">
        <v>136</v>
      </c>
      <c r="K1413" s="1" t="s">
        <v>367</v>
      </c>
      <c r="L1413" s="3" t="s">
        <v>54</v>
      </c>
      <c r="M1413" s="1" t="s">
        <v>68</v>
      </c>
      <c r="N1413" s="4">
        <f>IFERROR(AVERAGEIFS('TE por AEA'!$H$2:$H$12257,'TE por AEA'!$A$2:$A$12257,'TE por AEA'!J1413,'TE por AEA'!$B$2:$B$12257,'TE por AEA'!K1413,'TE por AEA'!$F$2:$F$12257,'TE por AEA'!L1413),"No hay registro")</f>
        <v>2.6750000000000003</v>
      </c>
      <c r="O1413" s="4"/>
      <c r="P1413" s="4"/>
      <c r="Q1413" s="4"/>
      <c r="R1413" s="4"/>
      <c r="S1413" s="4"/>
    </row>
    <row r="1414" spans="1:19">
      <c r="A1414" s="1" t="str">
        <f>+'BD1'!A1414</f>
        <v>Brunca</v>
      </c>
      <c r="B1414" s="1" t="str">
        <f>+'BD1'!B1414</f>
        <v>San Isidro</v>
      </c>
      <c r="C1414" s="1" t="str">
        <f>+'BD1'!C1414</f>
        <v>Andrea Cordero Sánchez</v>
      </c>
      <c r="D1414" s="1">
        <f>+'BD1'!D1414</f>
        <v>4</v>
      </c>
      <c r="E1414" s="1" t="str">
        <f>+'BD1'!E1414</f>
        <v>Técnico</v>
      </c>
      <c r="F1414" s="1" t="str">
        <f>+'BD1'!F1414</f>
        <v>Seguimiento a plan de mejora de la Autoevaluación en Control Interno (acumulado efectivo por seguimiento)</v>
      </c>
      <c r="G1414" s="1" t="str">
        <f>+'BD1'!G1414</f>
        <v>Administrativa</v>
      </c>
      <c r="H1414" s="1">
        <f>+'BD1'!H1414</f>
        <v>3.7450000000000001</v>
      </c>
      <c r="J1414" s="1" t="s">
        <v>136</v>
      </c>
      <c r="K1414" s="1" t="s">
        <v>367</v>
      </c>
      <c r="L1414" s="3" t="s">
        <v>55</v>
      </c>
      <c r="M1414" s="1" t="s">
        <v>68</v>
      </c>
      <c r="N1414" s="4">
        <f>IFERROR(AVERAGEIFS('TE por AEA'!$H$2:$H$12257,'TE por AEA'!$A$2:$A$12257,'TE por AEA'!J1414,'TE por AEA'!$B$2:$B$12257,'TE por AEA'!K1414,'TE por AEA'!$F$2:$F$12257,'TE por AEA'!L1414),"No hay registro")</f>
        <v>1.605</v>
      </c>
      <c r="O1414" s="4"/>
      <c r="P1414" s="4"/>
      <c r="Q1414" s="4"/>
      <c r="R1414" s="4"/>
      <c r="S1414" s="4"/>
    </row>
    <row r="1415" spans="1:19">
      <c r="A1415" s="1" t="str">
        <f>+'BD1'!A1415</f>
        <v>Brunca</v>
      </c>
      <c r="B1415" s="1" t="str">
        <f>+'BD1'!B1415</f>
        <v>San Isidro</v>
      </c>
      <c r="C1415" s="1" t="str">
        <f>+'BD1'!C1415</f>
        <v>Andrea Cordero Sánchez</v>
      </c>
      <c r="D1415" s="1">
        <f>+'BD1'!D1415</f>
        <v>4</v>
      </c>
      <c r="E1415" s="1" t="str">
        <f>+'BD1'!E1415</f>
        <v>Técnico</v>
      </c>
      <c r="F1415" s="1" t="str">
        <f>+'BD1'!F1415</f>
        <v>Reuniones de personal AEA (por reunión)</v>
      </c>
      <c r="G1415" s="1" t="str">
        <f>+'BD1'!G1415</f>
        <v>Administrativa</v>
      </c>
      <c r="H1415" s="1">
        <f>+'BD1'!H1415</f>
        <v>2.2291699999999999</v>
      </c>
      <c r="J1415" s="1" t="s">
        <v>136</v>
      </c>
      <c r="K1415" s="1" t="s">
        <v>367</v>
      </c>
      <c r="L1415" s="3" t="s">
        <v>56</v>
      </c>
      <c r="M1415" s="1" t="s">
        <v>68</v>
      </c>
      <c r="N1415" s="4">
        <f>IFERROR(AVERAGEIFS('TE por AEA'!$H$2:$H$12257,'TE por AEA'!$A$2:$A$12257,'TE por AEA'!J1415,'TE por AEA'!$B$2:$B$12257,'TE por AEA'!K1415,'TE por AEA'!$F$2:$F$12257,'TE por AEA'!L1415),"No hay registro")</f>
        <v>1.1690733333333334</v>
      </c>
      <c r="O1415" s="4"/>
      <c r="P1415" s="4"/>
      <c r="Q1415" s="4"/>
      <c r="R1415" s="4"/>
      <c r="S1415" s="4"/>
    </row>
    <row r="1416" spans="1:19">
      <c r="A1416" s="1" t="str">
        <f>+'BD1'!A1416</f>
        <v>Brunca</v>
      </c>
      <c r="B1416" s="1" t="str">
        <f>+'BD1'!B1416</f>
        <v>San Isidro</v>
      </c>
      <c r="C1416" s="1" t="str">
        <f>+'BD1'!C1416</f>
        <v>Andrea Cordero Sánchez</v>
      </c>
      <c r="D1416" s="1">
        <f>+'BD1'!D1416</f>
        <v>4</v>
      </c>
      <c r="E1416" s="1" t="str">
        <f>+'BD1'!E1416</f>
        <v>Técnico</v>
      </c>
      <c r="F1416" s="1" t="str">
        <f>+'BD1'!F1416</f>
        <v>Actualización del sistema de gestión documental y archivo (tiempo efectivo por día)</v>
      </c>
      <c r="G1416" s="1" t="str">
        <f>+'BD1'!G1416</f>
        <v>Administrativa</v>
      </c>
      <c r="H1416" s="1" t="str">
        <f>+'BD1'!H1416</f>
        <v>NA</v>
      </c>
      <c r="J1416" s="1" t="s">
        <v>136</v>
      </c>
      <c r="K1416" s="1" t="s">
        <v>367</v>
      </c>
      <c r="L1416" s="3" t="s">
        <v>57</v>
      </c>
      <c r="M1416" s="1" t="s">
        <v>68</v>
      </c>
      <c r="N1416" s="4">
        <f>IFERROR(AVERAGEIFS('TE por AEA'!$H$2:$H$12257,'TE por AEA'!$A$2:$A$12257,'TE por AEA'!J1416,'TE por AEA'!$B$2:$B$12257,'TE por AEA'!K1416,'TE por AEA'!$F$2:$F$12257,'TE por AEA'!L1416),"No hay registro")</f>
        <v>1.34493</v>
      </c>
      <c r="O1416" s="4"/>
      <c r="P1416" s="4"/>
      <c r="Q1416" s="4"/>
      <c r="R1416" s="4"/>
      <c r="S1416" s="4"/>
    </row>
    <row r="1417" spans="1:19">
      <c r="A1417" s="1" t="str">
        <f>+'BD1'!A1417</f>
        <v>Brunca</v>
      </c>
      <c r="B1417" s="1" t="str">
        <f>+'BD1'!B1417</f>
        <v>San Isidro</v>
      </c>
      <c r="C1417" s="1" t="str">
        <f>+'BD1'!C1417</f>
        <v>Andrea Cordero Sánchez</v>
      </c>
      <c r="D1417" s="1">
        <f>+'BD1'!D1417</f>
        <v>4</v>
      </c>
      <c r="E1417" s="1" t="str">
        <f>+'BD1'!E1417</f>
        <v>Técnico</v>
      </c>
      <c r="F1417" s="1" t="str">
        <f>+'BD1'!F1417</f>
        <v>Actualización del sistema SisDNEA (por productor)</v>
      </c>
      <c r="G1417" s="1" t="str">
        <f>+'BD1'!G1417</f>
        <v>Administrativa</v>
      </c>
      <c r="H1417" s="1">
        <f>+'BD1'!H1417</f>
        <v>1.605</v>
      </c>
      <c r="J1417" s="1" t="s">
        <v>136</v>
      </c>
      <c r="K1417" s="1" t="s">
        <v>367</v>
      </c>
      <c r="L1417" s="3" t="s">
        <v>58</v>
      </c>
      <c r="M1417" s="1" t="s">
        <v>68</v>
      </c>
      <c r="N1417" s="4">
        <f>IFERROR(AVERAGEIFS('TE por AEA'!$H$2:$H$12257,'TE por AEA'!$A$2:$A$12257,'TE por AEA'!J1417,'TE por AEA'!$B$2:$B$12257,'TE por AEA'!K1417,'TE por AEA'!$F$2:$F$12257,'TE por AEA'!L1417),"No hay registro")</f>
        <v>0.54490666666666676</v>
      </c>
      <c r="O1417" s="4"/>
      <c r="P1417" s="4"/>
      <c r="Q1417" s="4"/>
      <c r="R1417" s="4"/>
      <c r="S1417" s="4"/>
    </row>
    <row r="1418" spans="1:19">
      <c r="A1418" s="1" t="str">
        <f>+'BD1'!A1418</f>
        <v>Brunca</v>
      </c>
      <c r="B1418" s="1" t="str">
        <f>+'BD1'!B1418</f>
        <v>San Isidro</v>
      </c>
      <c r="C1418" s="1" t="str">
        <f>+'BD1'!C1418</f>
        <v>Andrea Cordero Sánchez</v>
      </c>
      <c r="D1418" s="1">
        <f>+'BD1'!D1418</f>
        <v>4</v>
      </c>
      <c r="E1418" s="1" t="str">
        <f>+'BD1'!E1418</f>
        <v>Técnico</v>
      </c>
      <c r="F1418" s="1" t="str">
        <f>+'BD1'!F1418</f>
        <v>Seguimiento semestral de la determinación de expectativas (por seguimiento)</v>
      </c>
      <c r="G1418" s="1" t="str">
        <f>+'BD1'!G1418</f>
        <v>Administrativa</v>
      </c>
      <c r="H1418" s="1">
        <f>+'BD1'!H1418</f>
        <v>0.80249999999999999</v>
      </c>
      <c r="J1418" s="1" t="s">
        <v>136</v>
      </c>
      <c r="K1418" s="1" t="s">
        <v>367</v>
      </c>
      <c r="L1418" s="3" t="s">
        <v>135</v>
      </c>
      <c r="M1418" s="1" t="s">
        <v>68</v>
      </c>
      <c r="N1418" s="4">
        <f>IFERROR(AVERAGEIFS('TE por AEA'!$H$2:$H$12257,'TE por AEA'!$A$2:$A$12257,'TE por AEA'!J1418,'TE por AEA'!$B$2:$B$12257,'TE por AEA'!K1418,'TE por AEA'!$F$2:$F$12257,'TE por AEA'!L1418),"No hay registro")</f>
        <v>1.15917</v>
      </c>
      <c r="O1418" s="4"/>
      <c r="P1418" s="4"/>
      <c r="Q1418" s="4"/>
      <c r="R1418" s="4"/>
      <c r="S1418" s="4"/>
    </row>
    <row r="1419" spans="1:19">
      <c r="A1419" s="1" t="str">
        <f>+'BD1'!A1419</f>
        <v>Brunca</v>
      </c>
      <c r="B1419" s="1" t="str">
        <f>+'BD1'!B1419</f>
        <v>San Isidro</v>
      </c>
      <c r="C1419" s="1" t="str">
        <f>+'BD1'!C1419</f>
        <v>Andrea Cordero Sánchez</v>
      </c>
      <c r="D1419" s="1">
        <f>+'BD1'!D1419</f>
        <v>4</v>
      </c>
      <c r="E1419" s="1" t="str">
        <f>+'BD1'!E1419</f>
        <v>Técnico</v>
      </c>
      <c r="F1419" s="1" t="str">
        <f>+'BD1'!F1419</f>
        <v>Elaboración de la evaluación del desempeño (por reunión)</v>
      </c>
      <c r="G1419" s="1" t="str">
        <f>+'BD1'!G1419</f>
        <v>Administrativa</v>
      </c>
      <c r="H1419" s="1">
        <f>+'BD1'!H1419</f>
        <v>0.80249999999999999</v>
      </c>
      <c r="J1419" s="1" t="s">
        <v>136</v>
      </c>
      <c r="K1419" s="1" t="s">
        <v>367</v>
      </c>
      <c r="L1419" s="3" t="s">
        <v>59</v>
      </c>
      <c r="M1419" s="1" t="s">
        <v>68</v>
      </c>
      <c r="N1419" s="4">
        <f>IFERROR(AVERAGEIFS('TE por AEA'!$H$2:$H$12257,'TE por AEA'!$A$2:$A$12257,'TE por AEA'!J1419,'TE por AEA'!$B$2:$B$12257,'TE por AEA'!K1419,'TE por AEA'!$F$2:$F$12257,'TE por AEA'!L1419),"No hay registro")</f>
        <v>1.15917</v>
      </c>
      <c r="O1419" s="4"/>
      <c r="P1419" s="4"/>
      <c r="Q1419" s="4"/>
      <c r="R1419" s="4"/>
      <c r="S1419" s="4"/>
    </row>
    <row r="1420" spans="1:19">
      <c r="A1420" s="1" t="str">
        <f>+'BD1'!A1420</f>
        <v>Brunca</v>
      </c>
      <c r="B1420" s="1" t="str">
        <f>+'BD1'!B1420</f>
        <v>San Isidro</v>
      </c>
      <c r="C1420" s="1" t="str">
        <f>+'BD1'!C1420</f>
        <v>Andrea Cordero Sánchez</v>
      </c>
      <c r="D1420" s="1">
        <f>+'BD1'!D1420</f>
        <v>4</v>
      </c>
      <c r="E1420" s="1" t="str">
        <f>+'BD1'!E1420</f>
        <v>Técnico</v>
      </c>
      <c r="F1420" s="1" t="str">
        <f>+'BD1'!F1420</f>
        <v>Elaboración de inventarios de equipos, materiales e insumos (tiempo efectivo por día)</v>
      </c>
      <c r="G1420" s="1" t="str">
        <f>+'BD1'!G1420</f>
        <v>Administrativa</v>
      </c>
      <c r="H1420" s="1" t="str">
        <f>+'BD1'!H1420</f>
        <v>NA</v>
      </c>
      <c r="J1420" s="1" t="s">
        <v>136</v>
      </c>
      <c r="K1420" s="1" t="s">
        <v>367</v>
      </c>
      <c r="L1420" s="3" t="s">
        <v>60</v>
      </c>
      <c r="M1420" s="1" t="s">
        <v>68</v>
      </c>
      <c r="N1420" s="4">
        <f>IFERROR(AVERAGEIFS('TE por AEA'!$H$2:$H$12257,'TE por AEA'!$A$2:$A$12257,'TE por AEA'!J1420,'TE por AEA'!$B$2:$B$12257,'TE por AEA'!K1420,'TE por AEA'!$F$2:$F$12257,'TE por AEA'!L1420),"No hay registro")</f>
        <v>1.48611</v>
      </c>
      <c r="O1420" s="4"/>
      <c r="P1420" s="4"/>
      <c r="Q1420" s="4"/>
      <c r="R1420" s="4"/>
      <c r="S1420" s="4"/>
    </row>
    <row r="1421" spans="1:19">
      <c r="A1421" s="1" t="str">
        <f>+'BD1'!A1421</f>
        <v>Brunca</v>
      </c>
      <c r="B1421" s="1" t="str">
        <f>+'BD1'!B1421</f>
        <v>San Isidro</v>
      </c>
      <c r="C1421" s="1" t="str">
        <f>+'BD1'!C1421</f>
        <v>Andrea Cordero Sánchez</v>
      </c>
      <c r="D1421" s="1">
        <f>+'BD1'!D1421</f>
        <v>4</v>
      </c>
      <c r="E1421" s="1" t="str">
        <f>+'BD1'!E1421</f>
        <v>Técnico</v>
      </c>
      <c r="F1421" s="1" t="str">
        <f>+'BD1'!F1421</f>
        <v>Atención de emergencias</v>
      </c>
      <c r="G1421" s="1" t="str">
        <f>+'BD1'!G1421</f>
        <v>Sustantiva</v>
      </c>
      <c r="H1421" s="1" t="str">
        <f>+'BD1'!H1421</f>
        <v>NA</v>
      </c>
      <c r="J1421" s="1" t="s">
        <v>136</v>
      </c>
      <c r="K1421" s="1" t="s">
        <v>367</v>
      </c>
      <c r="L1421" s="3" t="s">
        <v>61</v>
      </c>
      <c r="M1421" s="1" t="s">
        <v>67</v>
      </c>
      <c r="N1421" s="4" t="str">
        <f>IFERROR(AVERAGEIFS('TE por AEA'!$H$2:$H$12257,'TE por AEA'!$A$2:$A$12257,'TE por AEA'!J1421,'TE por AEA'!$B$2:$B$12257,'TE por AEA'!K1421,'TE por AEA'!$F$2:$F$12257,'TE por AEA'!L1421),"No hay registro")</f>
        <v>No hay registro</v>
      </c>
      <c r="O1421" s="4"/>
      <c r="P1421" s="4"/>
      <c r="Q1421" s="4"/>
      <c r="R1421" s="4"/>
      <c r="S1421" s="4"/>
    </row>
    <row r="1422" spans="1:19">
      <c r="A1422" s="1" t="str">
        <f>+'BD1'!A1422</f>
        <v>Brunca</v>
      </c>
      <c r="B1422" s="1" t="str">
        <f>+'BD1'!B1422</f>
        <v>San Isidro</v>
      </c>
      <c r="C1422" s="1" t="str">
        <f>+'BD1'!C1422</f>
        <v>Andrea Cordero Sánchez</v>
      </c>
      <c r="D1422" s="1">
        <f>+'BD1'!D1422</f>
        <v>4</v>
      </c>
      <c r="E1422" s="1" t="str">
        <f>+'BD1'!E1422</f>
        <v>Técnico</v>
      </c>
      <c r="F1422" s="1" t="str">
        <f>+'BD1'!F1422</f>
        <v>Trazabilidad-visita a finca (por productor)</v>
      </c>
      <c r="G1422" s="1" t="str">
        <f>+'BD1'!G1422</f>
        <v>Sustantiva</v>
      </c>
      <c r="H1422" s="1" t="str">
        <f>+'BD1'!H1422</f>
        <v>NA</v>
      </c>
      <c r="J1422" s="1" t="s">
        <v>136</v>
      </c>
      <c r="K1422" s="1" t="s">
        <v>367</v>
      </c>
      <c r="L1422" s="3" t="s">
        <v>62</v>
      </c>
      <c r="M1422" s="1" t="s">
        <v>67</v>
      </c>
      <c r="N1422" s="4">
        <f>IFERROR(AVERAGEIFS('TE por AEA'!$H$2:$H$12257,'TE por AEA'!$A$2:$A$12257,'TE por AEA'!J1422,'TE por AEA'!$B$2:$B$12257,'TE por AEA'!K1422,'TE por AEA'!$F$2:$F$12257,'TE por AEA'!L1422),"No hay registro")</f>
        <v>2.2291699999999999</v>
      </c>
      <c r="O1422" s="4"/>
      <c r="P1422" s="4"/>
      <c r="Q1422" s="4"/>
      <c r="R1422" s="4"/>
      <c r="S1422" s="4"/>
    </row>
    <row r="1423" spans="1:19">
      <c r="A1423" s="1" t="str">
        <f>+'BD1'!A1423</f>
        <v>Brunca</v>
      </c>
      <c r="B1423" s="1" t="str">
        <f>+'BD1'!B1423</f>
        <v>San Isidro</v>
      </c>
      <c r="C1423" s="1" t="str">
        <f>+'BD1'!C1423</f>
        <v>Andrea Cordero Sánchez</v>
      </c>
      <c r="D1423" s="1">
        <f>+'BD1'!D1423</f>
        <v>4</v>
      </c>
      <c r="E1423" s="1" t="str">
        <f>+'BD1'!E1423</f>
        <v>Técnico</v>
      </c>
      <c r="F1423" s="1" t="str">
        <f>+'BD1'!F1423</f>
        <v>Trazabilidad-inclusión en sistema TrazarAgro (por productor)</v>
      </c>
      <c r="G1423" s="1" t="str">
        <f>+'BD1'!G1423</f>
        <v>Sustantiva</v>
      </c>
      <c r="H1423" s="1" t="str">
        <f>+'BD1'!H1423</f>
        <v>NA</v>
      </c>
      <c r="J1423" s="1" t="s">
        <v>136</v>
      </c>
      <c r="K1423" s="1" t="s">
        <v>367</v>
      </c>
      <c r="L1423" s="3" t="s">
        <v>63</v>
      </c>
      <c r="M1423" s="1" t="s">
        <v>67</v>
      </c>
      <c r="N1423" s="4" t="str">
        <f>IFERROR(AVERAGEIFS('TE por AEA'!$H$2:$H$12257,'TE por AEA'!$A$2:$A$12257,'TE por AEA'!J1423,'TE por AEA'!$B$2:$B$12257,'TE por AEA'!K1423,'TE por AEA'!$F$2:$F$12257,'TE por AEA'!L1423),"No hay registro")</f>
        <v>No hay registro</v>
      </c>
      <c r="O1423" s="4"/>
      <c r="P1423" s="4"/>
      <c r="Q1423" s="4"/>
      <c r="R1423" s="4"/>
      <c r="S1423" s="4"/>
    </row>
    <row r="1424" spans="1:19">
      <c r="A1424" s="1" t="str">
        <f>+'BD1'!A1424</f>
        <v>Brunca</v>
      </c>
      <c r="B1424" s="1" t="str">
        <f>+'BD1'!B1424</f>
        <v>San Isidro</v>
      </c>
      <c r="C1424" s="1" t="str">
        <f>+'BD1'!C1424</f>
        <v>Andrea Cordero Sánchez</v>
      </c>
      <c r="D1424" s="1">
        <f>+'BD1'!D1424</f>
        <v>4</v>
      </c>
      <c r="E1424" s="1" t="str">
        <f>+'BD1'!E1424</f>
        <v>Técnico</v>
      </c>
      <c r="F1424" s="1" t="str">
        <f>+'BD1'!F1424</f>
        <v>Atención al gusano barrenador (por productor)</v>
      </c>
      <c r="G1424" s="1" t="str">
        <f>+'BD1'!G1424</f>
        <v>Sustantiva</v>
      </c>
      <c r="H1424" s="1">
        <f>+'BD1'!H1424</f>
        <v>3.21</v>
      </c>
      <c r="J1424" s="1" t="s">
        <v>136</v>
      </c>
      <c r="K1424" s="1" t="s">
        <v>367</v>
      </c>
      <c r="L1424" s="3" t="s">
        <v>64</v>
      </c>
      <c r="M1424" s="1" t="s">
        <v>67</v>
      </c>
      <c r="N1424" s="4" t="str">
        <f>IFERROR(AVERAGEIFS('TE por AEA'!$H$2:$H$12257,'TE por AEA'!$A$2:$A$12257,'TE por AEA'!J1424,'TE por AEA'!$B$2:$B$12257,'TE por AEA'!K1424,'TE por AEA'!$F$2:$F$12257,'TE por AEA'!L1424),"No hay registro")</f>
        <v>No hay registro</v>
      </c>
      <c r="O1424" s="4"/>
      <c r="P1424" s="4"/>
      <c r="Q1424" s="4"/>
      <c r="R1424" s="4"/>
      <c r="S1424" s="4"/>
    </row>
    <row r="1425" spans="1:19">
      <c r="A1425" s="1" t="str">
        <f>+'BD1'!A1425</f>
        <v>Brunca</v>
      </c>
      <c r="B1425" s="1" t="str">
        <f>+'BD1'!B1425</f>
        <v>San Isidro</v>
      </c>
      <c r="C1425" s="1" t="str">
        <f>+'BD1'!C1425</f>
        <v>Andrea Cordero Sánchez</v>
      </c>
      <c r="D1425" s="1">
        <f>+'BD1'!D1425</f>
        <v>4</v>
      </c>
      <c r="E1425" s="1" t="str">
        <f>+'BD1'!E1425</f>
        <v>Técnico</v>
      </c>
      <c r="F1425" s="1" t="str">
        <f>+'BD1'!F1425</f>
        <v>Atención en oficina (por usuario)</v>
      </c>
      <c r="G1425" s="1" t="str">
        <f>+'BD1'!G1425</f>
        <v>Sustantiva</v>
      </c>
      <c r="H1425" s="1">
        <f>+'BD1'!H1425</f>
        <v>1.15917</v>
      </c>
      <c r="J1425" s="1" t="s">
        <v>136</v>
      </c>
      <c r="K1425" s="1" t="s">
        <v>367</v>
      </c>
      <c r="L1425" s="3" t="s">
        <v>65</v>
      </c>
      <c r="M1425" s="1" t="s">
        <v>67</v>
      </c>
      <c r="N1425" s="4">
        <f>IFERROR(AVERAGEIFS('TE por AEA'!$H$2:$H$12257,'TE por AEA'!$A$2:$A$12257,'TE por AEA'!J1425,'TE por AEA'!$B$2:$B$12257,'TE por AEA'!K1425,'TE por AEA'!$F$2:$F$12257,'TE por AEA'!L1425),"No hay registro")</f>
        <v>0.61425666666666656</v>
      </c>
      <c r="O1425" s="4"/>
      <c r="P1425" s="4"/>
      <c r="Q1425" s="4"/>
      <c r="R1425" s="4"/>
      <c r="S1425" s="4"/>
    </row>
    <row r="1426" spans="1:19">
      <c r="A1426" s="1" t="str">
        <f>+'BD1'!A1426</f>
        <v>Brunca</v>
      </c>
      <c r="B1426" s="1" t="str">
        <f>+'BD1'!B1426</f>
        <v>San Isidro</v>
      </c>
      <c r="C1426" s="1" t="str">
        <f>+'BD1'!C1426</f>
        <v>Andrea Cordero Sánchez</v>
      </c>
      <c r="D1426" s="1">
        <f>+'BD1'!D1426</f>
        <v>4</v>
      </c>
      <c r="E1426" s="1" t="str">
        <f>+'BD1'!E1426</f>
        <v>Técnico</v>
      </c>
      <c r="F1426" s="1" t="str">
        <f>+'BD1'!F1426</f>
        <v>Búsqueda de nuevos productores (por productor)</v>
      </c>
      <c r="G1426" s="1" t="str">
        <f>+'BD1'!G1426</f>
        <v>Sustantiva</v>
      </c>
      <c r="H1426" s="1">
        <f>+'BD1'!H1426</f>
        <v>17.12</v>
      </c>
      <c r="J1426" s="1" t="s">
        <v>136</v>
      </c>
      <c r="K1426" s="1" t="s">
        <v>367</v>
      </c>
      <c r="L1426" s="3" t="s">
        <v>66</v>
      </c>
      <c r="M1426" s="1" t="s">
        <v>67</v>
      </c>
      <c r="N1426" s="4">
        <f>IFERROR(AVERAGEIFS('TE por AEA'!$H$2:$H$12257,'TE por AEA'!$A$2:$A$12257,'TE por AEA'!J1426,'TE por AEA'!$B$2:$B$12257,'TE por AEA'!K1426,'TE por AEA'!$F$2:$F$12257,'TE por AEA'!L1426),"No hay registro")</f>
        <v>5.3945850000000002</v>
      </c>
      <c r="O1426" s="4"/>
      <c r="P1426" s="4"/>
      <c r="Q1426" s="4"/>
      <c r="R1426" s="4"/>
      <c r="S1426" s="4"/>
    </row>
    <row r="1427" spans="1:19">
      <c r="A1427" s="1" t="str">
        <f>+'BD1'!A1427</f>
        <v>Brunca</v>
      </c>
      <c r="B1427" s="1" t="str">
        <f>+'BD1'!B1427</f>
        <v>San Isidro</v>
      </c>
      <c r="C1427" s="1" t="str">
        <f>+'BD1'!C1427</f>
        <v>Andrés Barrantes Rivera</v>
      </c>
      <c r="D1427" s="1">
        <f>+'BD1'!D1427</f>
        <v>9</v>
      </c>
      <c r="E1427" s="1" t="str">
        <f>+'BD1'!E1427</f>
        <v>Jefe</v>
      </c>
      <c r="F1427" s="1" t="str">
        <f>+'BD1'!F1427</f>
        <v>Elaboración del diagnóstico y plan de finca de manejo a personas productoras (por productor)</v>
      </c>
      <c r="G1427" s="1" t="str">
        <f>+'BD1'!G1427</f>
        <v>Sustantiva</v>
      </c>
      <c r="H1427" s="1">
        <f>+'BD1'!H1427</f>
        <v>7.49</v>
      </c>
      <c r="J1427" s="1" t="s">
        <v>136</v>
      </c>
      <c r="K1427" s="1" t="s">
        <v>156</v>
      </c>
      <c r="L1427" s="2" t="s">
        <v>11</v>
      </c>
      <c r="M1427" s="1" t="s">
        <v>67</v>
      </c>
      <c r="N1427" s="4">
        <f>IFERROR(AVERAGEIFS('TE por AEA'!$H$2:$H$12257,'TE por AEA'!$A$2:$A$12257,'TE por AEA'!J1427,'TE por AEA'!$B$2:$B$12257,'TE por AEA'!K1427,'TE por AEA'!$F$2:$F$12257,'TE por AEA'!L1427),"No hay registro")</f>
        <v>2.5561100000000003</v>
      </c>
      <c r="O1427" s="4"/>
      <c r="P1427" s="4"/>
      <c r="Q1427" s="4"/>
      <c r="R1427" s="4"/>
      <c r="S1427" s="4"/>
    </row>
    <row r="1428" spans="1:19">
      <c r="A1428" s="1" t="str">
        <f>+'BD1'!A1428</f>
        <v>Brunca</v>
      </c>
      <c r="B1428" s="1" t="str">
        <f>+'BD1'!B1428</f>
        <v>San Isidro</v>
      </c>
      <c r="C1428" s="1" t="str">
        <f>+'BD1'!C1428</f>
        <v>Andrés Barrantes Rivera</v>
      </c>
      <c r="D1428" s="1">
        <f>+'BD1'!D1428</f>
        <v>9</v>
      </c>
      <c r="E1428" s="1" t="str">
        <f>+'BD1'!E1428</f>
        <v>Jefe</v>
      </c>
      <c r="F1428" s="1" t="str">
        <f>+'BD1'!F1428</f>
        <v>Asistencia técnica a personas productoras (individual): visitas a finca (por productor)</v>
      </c>
      <c r="G1428" s="1" t="str">
        <f>+'BD1'!G1428</f>
        <v>Sustantiva</v>
      </c>
      <c r="H1428" s="1">
        <f>+'BD1'!H1428</f>
        <v>7.49</v>
      </c>
      <c r="J1428" s="1" t="s">
        <v>136</v>
      </c>
      <c r="K1428" s="1" t="s">
        <v>156</v>
      </c>
      <c r="L1428" s="2" t="s">
        <v>12</v>
      </c>
      <c r="M1428" s="1" t="s">
        <v>67</v>
      </c>
      <c r="N1428" s="4">
        <f>IFERROR(AVERAGEIFS('TE por AEA'!$H$2:$H$12257,'TE por AEA'!$A$2:$A$12257,'TE por AEA'!J1428,'TE por AEA'!$B$2:$B$12257,'TE por AEA'!K1428,'TE por AEA'!$F$2:$F$12257,'TE por AEA'!L1428),"No hay registro")</f>
        <v>3.0911100000000005</v>
      </c>
      <c r="O1428" s="4"/>
      <c r="P1428" s="4"/>
      <c r="Q1428" s="4"/>
      <c r="R1428" s="4"/>
      <c r="S1428" s="4"/>
    </row>
    <row r="1429" spans="1:19">
      <c r="A1429" s="1" t="str">
        <f>+'BD1'!A1429</f>
        <v>Brunca</v>
      </c>
      <c r="B1429" s="1" t="str">
        <f>+'BD1'!B1429</f>
        <v>San Isidro</v>
      </c>
      <c r="C1429" s="1" t="str">
        <f>+'BD1'!C1429</f>
        <v>Andrés Barrantes Rivera</v>
      </c>
      <c r="D1429" s="1">
        <f>+'BD1'!D1429</f>
        <v>9</v>
      </c>
      <c r="E1429" s="1" t="str">
        <f>+'BD1'!E1429</f>
        <v>Jefe</v>
      </c>
      <c r="F1429" s="1" t="str">
        <f>+'BD1'!F1429</f>
        <v>Asistencia técnica a personas productoras (individual): atenciones virtuales y digitales (por productor)</v>
      </c>
      <c r="G1429" s="1" t="str">
        <f>+'BD1'!G1429</f>
        <v>Sustantiva</v>
      </c>
      <c r="H1429" s="1">
        <f>+'BD1'!H1429</f>
        <v>8.9169999999999999E-2</v>
      </c>
      <c r="J1429" s="1" t="s">
        <v>136</v>
      </c>
      <c r="K1429" s="1" t="s">
        <v>156</v>
      </c>
      <c r="L1429" s="2" t="s">
        <v>13</v>
      </c>
      <c r="M1429" s="1" t="s">
        <v>67</v>
      </c>
      <c r="N1429" s="4">
        <f>IFERROR(AVERAGEIFS('TE por AEA'!$H$2:$H$12257,'TE por AEA'!$A$2:$A$12257,'TE por AEA'!J1429,'TE por AEA'!$B$2:$B$12257,'TE por AEA'!K1429,'TE por AEA'!$F$2:$F$12257,'TE por AEA'!L1429),"No hay registro")</f>
        <v>0.42602000000000001</v>
      </c>
      <c r="O1429" s="4"/>
      <c r="P1429" s="4"/>
      <c r="Q1429" s="4"/>
      <c r="R1429" s="4"/>
      <c r="S1429" s="4"/>
    </row>
    <row r="1430" spans="1:19">
      <c r="A1430" s="1" t="str">
        <f>+'BD1'!A1430</f>
        <v>Brunca</v>
      </c>
      <c r="B1430" s="1" t="str">
        <f>+'BD1'!B1430</f>
        <v>San Isidro</v>
      </c>
      <c r="C1430" s="1" t="str">
        <f>+'BD1'!C1430</f>
        <v>Andrés Barrantes Rivera</v>
      </c>
      <c r="D1430" s="1">
        <f>+'BD1'!D1430</f>
        <v>9</v>
      </c>
      <c r="E1430" s="1" t="str">
        <f>+'BD1'!E1430</f>
        <v>Jefe</v>
      </c>
      <c r="F1430" s="1" t="str">
        <f>+'BD1'!F1430</f>
        <v>Asistencia técnica a personas productoras (grupal): día de campo (por día en el evento)</v>
      </c>
      <c r="G1430" s="1" t="str">
        <f>+'BD1'!G1430</f>
        <v>Sustantiva</v>
      </c>
      <c r="H1430" s="1">
        <f>+'BD1'!H1430</f>
        <v>14.98</v>
      </c>
      <c r="J1430" s="1" t="s">
        <v>136</v>
      </c>
      <c r="K1430" s="1" t="s">
        <v>156</v>
      </c>
      <c r="L1430" s="2" t="s">
        <v>14</v>
      </c>
      <c r="M1430" s="1" t="s">
        <v>67</v>
      </c>
      <c r="N1430" s="4">
        <f>IFERROR(AVERAGEIFS('TE por AEA'!$H$2:$H$12257,'TE por AEA'!$A$2:$A$12257,'TE por AEA'!J1430,'TE por AEA'!$B$2:$B$12257,'TE por AEA'!K1430,'TE por AEA'!$F$2:$F$12257,'TE por AEA'!L1430),"No hay registro")</f>
        <v>4.3691649999999997</v>
      </c>
      <c r="O1430" s="4"/>
      <c r="P1430" s="4"/>
      <c r="Q1430" s="4"/>
      <c r="R1430" s="4"/>
      <c r="S1430" s="4"/>
    </row>
    <row r="1431" spans="1:19">
      <c r="A1431" s="1" t="str">
        <f>+'BD1'!A1431</f>
        <v>Brunca</v>
      </c>
      <c r="B1431" s="1" t="str">
        <f>+'BD1'!B1431</f>
        <v>San Isidro</v>
      </c>
      <c r="C1431" s="1" t="str">
        <f>+'BD1'!C1431</f>
        <v>Andrés Barrantes Rivera</v>
      </c>
      <c r="D1431" s="1">
        <f>+'BD1'!D1431</f>
        <v>9</v>
      </c>
      <c r="E1431" s="1" t="str">
        <f>+'BD1'!E1431</f>
        <v>Jefe</v>
      </c>
      <c r="F1431" s="1" t="str">
        <f>+'BD1'!F1431</f>
        <v>Asistencia técnica a personas productoras (grupal): demostración de métodos (por evento, se puede acumular si la demostración tarda más de un día)</v>
      </c>
      <c r="G1431" s="1" t="str">
        <f>+'BD1'!G1431</f>
        <v>Sustantiva</v>
      </c>
      <c r="H1431" s="1">
        <f>+'BD1'!H1431</f>
        <v>14.98</v>
      </c>
      <c r="J1431" s="1" t="s">
        <v>136</v>
      </c>
      <c r="K1431" s="1" t="s">
        <v>156</v>
      </c>
      <c r="L1431" s="2" t="s">
        <v>15</v>
      </c>
      <c r="M1431" s="1" t="s">
        <v>67</v>
      </c>
      <c r="N1431" s="4">
        <f>IFERROR(AVERAGEIFS('TE por AEA'!$H$2:$H$12257,'TE por AEA'!$A$2:$A$12257,'TE por AEA'!J1431,'TE por AEA'!$B$2:$B$12257,'TE por AEA'!K1431,'TE por AEA'!$F$2:$F$12257,'TE por AEA'!L1431),"No hay registro")</f>
        <v>5.171665</v>
      </c>
      <c r="O1431" s="4"/>
      <c r="P1431" s="4"/>
      <c r="Q1431" s="4"/>
      <c r="R1431" s="4"/>
      <c r="S1431" s="4"/>
    </row>
    <row r="1432" spans="1:19">
      <c r="A1432" s="1" t="str">
        <f>+'BD1'!A1432</f>
        <v>Brunca</v>
      </c>
      <c r="B1432" s="1" t="str">
        <f>+'BD1'!B1432</f>
        <v>San Isidro</v>
      </c>
      <c r="C1432" s="1" t="str">
        <f>+'BD1'!C1432</f>
        <v>Andrés Barrantes Rivera</v>
      </c>
      <c r="D1432" s="1">
        <f>+'BD1'!D1432</f>
        <v>9</v>
      </c>
      <c r="E1432" s="1" t="str">
        <f>+'BD1'!E1432</f>
        <v>Jefe</v>
      </c>
      <c r="F1432" s="1" t="str">
        <f>+'BD1'!F1432</f>
        <v>Asistencia técnica a personas productoras (grupal): taller (por taller)</v>
      </c>
      <c r="G1432" s="1" t="str">
        <f>+'BD1'!G1432</f>
        <v>Sustantiva</v>
      </c>
      <c r="H1432" s="1">
        <f>+'BD1'!H1432</f>
        <v>14.98</v>
      </c>
      <c r="J1432" s="1" t="s">
        <v>136</v>
      </c>
      <c r="K1432" s="1" t="s">
        <v>156</v>
      </c>
      <c r="L1432" s="2" t="s">
        <v>16</v>
      </c>
      <c r="M1432" s="1" t="s">
        <v>67</v>
      </c>
      <c r="N1432" s="4">
        <f>IFERROR(AVERAGEIFS('TE por AEA'!$H$2:$H$12257,'TE por AEA'!$A$2:$A$12257,'TE por AEA'!J1432,'TE por AEA'!$B$2:$B$12257,'TE por AEA'!K1432,'TE por AEA'!$F$2:$F$12257,'TE por AEA'!L1432),"No hay registro")</f>
        <v>5.3500000000000005</v>
      </c>
      <c r="O1432" s="4"/>
      <c r="P1432" s="4"/>
      <c r="Q1432" s="4"/>
      <c r="R1432" s="4"/>
      <c r="S1432" s="4"/>
    </row>
    <row r="1433" spans="1:19">
      <c r="A1433" s="1" t="str">
        <f>+'BD1'!A1433</f>
        <v>Brunca</v>
      </c>
      <c r="B1433" s="1" t="str">
        <f>+'BD1'!B1433</f>
        <v>San Isidro</v>
      </c>
      <c r="C1433" s="1" t="str">
        <f>+'BD1'!C1433</f>
        <v>Andrés Barrantes Rivera</v>
      </c>
      <c r="D1433" s="1">
        <f>+'BD1'!D1433</f>
        <v>9</v>
      </c>
      <c r="E1433" s="1" t="str">
        <f>+'BD1'!E1433</f>
        <v>Jefe</v>
      </c>
      <c r="F1433" s="1" t="str">
        <f>+'BD1'!F1433</f>
        <v>Asistencia técnica a personas productoras (grupal): charlas (por día en el evento)</v>
      </c>
      <c r="G1433" s="1" t="str">
        <f>+'BD1'!G1433</f>
        <v>Sustantiva</v>
      </c>
      <c r="H1433" s="1">
        <f>+'BD1'!H1433</f>
        <v>14.98</v>
      </c>
      <c r="J1433" s="1" t="s">
        <v>136</v>
      </c>
      <c r="K1433" s="1" t="s">
        <v>156</v>
      </c>
      <c r="L1433" s="2" t="s">
        <v>17</v>
      </c>
      <c r="M1433" s="1" t="s">
        <v>67</v>
      </c>
      <c r="N1433" s="4">
        <f>IFERROR(AVERAGEIFS('TE por AEA'!$H$2:$H$12257,'TE por AEA'!$A$2:$A$12257,'TE por AEA'!J1433,'TE por AEA'!$B$2:$B$12257,'TE por AEA'!K1433,'TE por AEA'!$F$2:$F$12257,'TE por AEA'!L1433),"No hay registro")</f>
        <v>2.14</v>
      </c>
      <c r="O1433" s="4"/>
      <c r="P1433" s="4"/>
      <c r="Q1433" s="4"/>
      <c r="R1433" s="4"/>
      <c r="S1433" s="4"/>
    </row>
    <row r="1434" spans="1:19">
      <c r="A1434" s="1" t="str">
        <f>+'BD1'!A1434</f>
        <v>Brunca</v>
      </c>
      <c r="B1434" s="1" t="str">
        <f>+'BD1'!B1434</f>
        <v>San Isidro</v>
      </c>
      <c r="C1434" s="1" t="str">
        <f>+'BD1'!C1434</f>
        <v>Andrés Barrantes Rivera</v>
      </c>
      <c r="D1434" s="1">
        <f>+'BD1'!D1434</f>
        <v>9</v>
      </c>
      <c r="E1434" s="1" t="str">
        <f>+'BD1'!E1434</f>
        <v>Jefe</v>
      </c>
      <c r="F1434" s="1" t="str">
        <f>+'BD1'!F1434</f>
        <v>Gestión en capacitaciones con instituciones públicas o privadas (solo gestión de coordinación por evento de capacitación)</v>
      </c>
      <c r="G1434" s="1" t="str">
        <f>+'BD1'!G1434</f>
        <v>Administrativa</v>
      </c>
      <c r="H1434" s="1">
        <f>+'BD1'!H1434</f>
        <v>14.98</v>
      </c>
      <c r="J1434" s="1" t="s">
        <v>136</v>
      </c>
      <c r="K1434" s="1" t="s">
        <v>156</v>
      </c>
      <c r="L1434" s="2" t="s">
        <v>18</v>
      </c>
      <c r="M1434" s="1" t="s">
        <v>68</v>
      </c>
      <c r="N1434" s="4">
        <f>IFERROR(AVERAGEIFS('TE por AEA'!$H$2:$H$12257,'TE por AEA'!$A$2:$A$12257,'TE por AEA'!J1434,'TE por AEA'!$B$2:$B$12257,'TE por AEA'!K1434,'TE por AEA'!$F$2:$F$12257,'TE por AEA'!L1434),"No hay registro")</f>
        <v>4.8150000000000004</v>
      </c>
      <c r="O1434" s="4"/>
      <c r="P1434" s="4"/>
      <c r="Q1434" s="4"/>
      <c r="R1434" s="4"/>
      <c r="S1434" s="4"/>
    </row>
    <row r="1435" spans="1:19">
      <c r="A1435" s="1" t="str">
        <f>+'BD1'!A1435</f>
        <v>Brunca</v>
      </c>
      <c r="B1435" s="1" t="str">
        <f>+'BD1'!B1435</f>
        <v>San Isidro</v>
      </c>
      <c r="C1435" s="1" t="str">
        <f>+'BD1'!C1435</f>
        <v>Andrés Barrantes Rivera</v>
      </c>
      <c r="D1435" s="1">
        <f>+'BD1'!D1435</f>
        <v>9</v>
      </c>
      <c r="E1435" s="1" t="str">
        <f>+'BD1'!E1435</f>
        <v>Jefe</v>
      </c>
      <c r="F1435" s="1" t="str">
        <f>+'BD1'!F1435</f>
        <v>Aplicación de la herramienta de medición del nivel de gestión empresarial y organizacional (por organización)</v>
      </c>
      <c r="G1435" s="1" t="str">
        <f>+'BD1'!G1435</f>
        <v>Sustantiva</v>
      </c>
      <c r="H1435" s="1">
        <f>+'BD1'!H1435</f>
        <v>7.49</v>
      </c>
      <c r="J1435" s="1" t="s">
        <v>136</v>
      </c>
      <c r="K1435" s="1" t="s">
        <v>156</v>
      </c>
      <c r="L1435" s="2" t="s">
        <v>19</v>
      </c>
      <c r="M1435" s="1" t="s">
        <v>67</v>
      </c>
      <c r="N1435" s="4">
        <f>IFERROR(AVERAGEIFS('TE por AEA'!$H$2:$H$12257,'TE por AEA'!$A$2:$A$12257,'TE por AEA'!J1435,'TE por AEA'!$B$2:$B$12257,'TE por AEA'!K1435,'TE por AEA'!$F$2:$F$12257,'TE por AEA'!L1435),"No hay registro")</f>
        <v>2.7195849999999999</v>
      </c>
      <c r="O1435" s="4"/>
      <c r="P1435" s="4"/>
      <c r="Q1435" s="4"/>
      <c r="R1435" s="4"/>
      <c r="S1435" s="4"/>
    </row>
    <row r="1436" spans="1:19">
      <c r="A1436" s="1" t="str">
        <f>+'BD1'!A1436</f>
        <v>Brunca</v>
      </c>
      <c r="B1436" s="1" t="str">
        <f>+'BD1'!B1436</f>
        <v>San Isidro</v>
      </c>
      <c r="C1436" s="1" t="str">
        <f>+'BD1'!C1436</f>
        <v>Andrés Barrantes Rivera</v>
      </c>
      <c r="D1436" s="1">
        <f>+'BD1'!D1436</f>
        <v>9</v>
      </c>
      <c r="E1436" s="1" t="str">
        <f>+'BD1'!E1436</f>
        <v>Jefe</v>
      </c>
      <c r="F1436" s="1" t="str">
        <f>+'BD1'!F1436</f>
        <v>Elaboración y ejecución del plan de trabajo (por organización)</v>
      </c>
      <c r="G1436" s="1" t="str">
        <f>+'BD1'!G1436</f>
        <v>Sustantiva</v>
      </c>
      <c r="H1436" s="1">
        <f>+'BD1'!H1436</f>
        <v>1.8725000000000001</v>
      </c>
      <c r="J1436" s="1" t="s">
        <v>136</v>
      </c>
      <c r="K1436" s="1" t="s">
        <v>156</v>
      </c>
      <c r="L1436" s="2" t="s">
        <v>20</v>
      </c>
      <c r="M1436" s="1" t="s">
        <v>67</v>
      </c>
      <c r="N1436" s="4">
        <f>IFERROR(AVERAGEIFS('TE por AEA'!$H$2:$H$12257,'TE por AEA'!$A$2:$A$12257,'TE por AEA'!J1436,'TE por AEA'!$B$2:$B$12257,'TE por AEA'!K1436,'TE por AEA'!$F$2:$F$12257,'TE por AEA'!L1436),"No hay registro")</f>
        <v>10.878335</v>
      </c>
      <c r="O1436" s="4"/>
      <c r="P1436" s="4"/>
      <c r="Q1436" s="4"/>
      <c r="R1436" s="4"/>
      <c r="S1436" s="4"/>
    </row>
    <row r="1437" spans="1:19">
      <c r="A1437" s="1" t="str">
        <f>+'BD1'!A1437</f>
        <v>Brunca</v>
      </c>
      <c r="B1437" s="1" t="str">
        <f>+'BD1'!B1437</f>
        <v>San Isidro</v>
      </c>
      <c r="C1437" s="1" t="str">
        <f>+'BD1'!C1437</f>
        <v>Andrés Barrantes Rivera</v>
      </c>
      <c r="D1437" s="1">
        <f>+'BD1'!D1437</f>
        <v>9</v>
      </c>
      <c r="E1437" s="1" t="str">
        <f>+'BD1'!E1437</f>
        <v>Jefe</v>
      </c>
      <c r="F1437" s="1" t="str">
        <f>+'BD1'!F1437</f>
        <v>Visitas de seguimiento al plan de trabajo (por visita por organización)</v>
      </c>
      <c r="G1437" s="1" t="str">
        <f>+'BD1'!G1437</f>
        <v>Sustantiva</v>
      </c>
      <c r="H1437" s="1">
        <f>+'BD1'!H1437</f>
        <v>7.49</v>
      </c>
      <c r="J1437" s="1" t="s">
        <v>136</v>
      </c>
      <c r="K1437" s="1" t="s">
        <v>156</v>
      </c>
      <c r="L1437" s="2" t="s">
        <v>21</v>
      </c>
      <c r="M1437" s="1" t="s">
        <v>67</v>
      </c>
      <c r="N1437" s="4">
        <f>IFERROR(AVERAGEIFS('TE por AEA'!$H$2:$H$12257,'TE por AEA'!$A$2:$A$12257,'TE por AEA'!J1437,'TE por AEA'!$B$2:$B$12257,'TE por AEA'!K1437,'TE por AEA'!$F$2:$F$12257,'TE por AEA'!L1437),"No hay registro")</f>
        <v>2.4074999999999998</v>
      </c>
      <c r="O1437" s="4"/>
      <c r="P1437" s="4"/>
      <c r="Q1437" s="4"/>
      <c r="R1437" s="4"/>
      <c r="S1437" s="4"/>
    </row>
    <row r="1438" spans="1:19">
      <c r="A1438" s="1" t="str">
        <f>+'BD1'!A1438</f>
        <v>Brunca</v>
      </c>
      <c r="B1438" s="1" t="str">
        <f>+'BD1'!B1438</f>
        <v>San Isidro</v>
      </c>
      <c r="C1438" s="1" t="str">
        <f>+'BD1'!C1438</f>
        <v>Andrés Barrantes Rivera</v>
      </c>
      <c r="D1438" s="1">
        <f>+'BD1'!D1438</f>
        <v>9</v>
      </c>
      <c r="E1438" s="1" t="str">
        <f>+'BD1'!E1438</f>
        <v>Jefe</v>
      </c>
      <c r="F1438" s="1" t="str">
        <f>+'BD1'!F1438</f>
        <v>Reporte del plan de trabajo anual (por reporte por organización)</v>
      </c>
      <c r="G1438" s="1" t="str">
        <f>+'BD1'!G1438</f>
        <v>Sustantiva</v>
      </c>
      <c r="H1438" s="1">
        <f>+'BD1'!H1438</f>
        <v>1.8725000000000001</v>
      </c>
      <c r="J1438" s="1" t="s">
        <v>136</v>
      </c>
      <c r="K1438" s="1" t="s">
        <v>156</v>
      </c>
      <c r="L1438" s="2" t="s">
        <v>22</v>
      </c>
      <c r="M1438" s="1" t="s">
        <v>67</v>
      </c>
      <c r="N1438" s="4">
        <f>IFERROR(AVERAGEIFS('TE por AEA'!$H$2:$H$12257,'TE por AEA'!$A$2:$A$12257,'TE por AEA'!J1438,'TE por AEA'!$B$2:$B$12257,'TE por AEA'!K1438,'TE por AEA'!$F$2:$F$12257,'TE por AEA'!L1438),"No hay registro")</f>
        <v>13.91</v>
      </c>
      <c r="O1438" s="4"/>
      <c r="P1438" s="4"/>
      <c r="Q1438" s="4"/>
      <c r="R1438" s="4"/>
      <c r="S1438" s="4"/>
    </row>
    <row r="1439" spans="1:19">
      <c r="A1439" s="1" t="str">
        <f>+'BD1'!A1439</f>
        <v>Brunca</v>
      </c>
      <c r="B1439" s="1" t="str">
        <f>+'BD1'!B1439</f>
        <v>San Isidro</v>
      </c>
      <c r="C1439" s="1" t="str">
        <f>+'BD1'!C1439</f>
        <v>Andrés Barrantes Rivera</v>
      </c>
      <c r="D1439" s="1">
        <f>+'BD1'!D1439</f>
        <v>9</v>
      </c>
      <c r="E1439" s="1" t="str">
        <f>+'BD1'!E1439</f>
        <v>Jefe</v>
      </c>
      <c r="F1439" s="1" t="str">
        <f>+'BD1'!F1439</f>
        <v>NAMA (café): muestreo y toma de datos en finca (por productor)</v>
      </c>
      <c r="G1439" s="1" t="str">
        <f>+'BD1'!G1439</f>
        <v>Sustantiva</v>
      </c>
      <c r="H1439" s="1" t="str">
        <f>+'BD1'!H1439</f>
        <v>NA</v>
      </c>
      <c r="J1439" s="1" t="s">
        <v>136</v>
      </c>
      <c r="K1439" s="1" t="s">
        <v>156</v>
      </c>
      <c r="L1439" s="2" t="s">
        <v>23</v>
      </c>
      <c r="M1439" s="1" t="s">
        <v>67</v>
      </c>
      <c r="N1439" s="4">
        <f>IFERROR(AVERAGEIFS('TE por AEA'!$H$2:$H$12257,'TE por AEA'!$A$2:$A$12257,'TE por AEA'!J1439,'TE por AEA'!$B$2:$B$12257,'TE por AEA'!K1439,'TE por AEA'!$F$2:$F$12257,'TE por AEA'!L1439),"No hay registro")</f>
        <v>2.9870800000000002</v>
      </c>
      <c r="O1439" s="4"/>
      <c r="P1439" s="4"/>
      <c r="Q1439" s="4"/>
      <c r="R1439" s="4"/>
      <c r="S1439" s="4"/>
    </row>
    <row r="1440" spans="1:19">
      <c r="A1440" s="1" t="str">
        <f>+'BD1'!A1440</f>
        <v>Brunca</v>
      </c>
      <c r="B1440" s="1" t="str">
        <f>+'BD1'!B1440</f>
        <v>San Isidro</v>
      </c>
      <c r="C1440" s="1" t="str">
        <f>+'BD1'!C1440</f>
        <v>Andrés Barrantes Rivera</v>
      </c>
      <c r="D1440" s="1">
        <f>+'BD1'!D1440</f>
        <v>9</v>
      </c>
      <c r="E1440" s="1" t="str">
        <f>+'BD1'!E1440</f>
        <v>Jefe</v>
      </c>
      <c r="F1440" s="1" t="str">
        <f>+'BD1'!F1440</f>
        <v>NAMA (café): inclusión de datos al SisDNEA (por productor)</v>
      </c>
      <c r="G1440" s="1" t="str">
        <f>+'BD1'!G1440</f>
        <v>Sustantiva</v>
      </c>
      <c r="H1440" s="1" t="str">
        <f>+'BD1'!H1440</f>
        <v>NA</v>
      </c>
      <c r="J1440" s="1" t="s">
        <v>136</v>
      </c>
      <c r="K1440" s="1" t="s">
        <v>156</v>
      </c>
      <c r="L1440" s="2" t="s">
        <v>24</v>
      </c>
      <c r="M1440" s="1" t="s">
        <v>67</v>
      </c>
      <c r="N1440" s="4">
        <f>IFERROR(AVERAGEIFS('TE por AEA'!$H$2:$H$12257,'TE por AEA'!$A$2:$A$12257,'TE por AEA'!J1440,'TE por AEA'!$B$2:$B$12257,'TE por AEA'!K1440,'TE por AEA'!$F$2:$F$12257,'TE por AEA'!L1440),"No hay registro")</f>
        <v>2.6750000000000003</v>
      </c>
      <c r="O1440" s="4"/>
      <c r="P1440" s="4"/>
      <c r="Q1440" s="4"/>
      <c r="R1440" s="4"/>
      <c r="S1440" s="4"/>
    </row>
    <row r="1441" spans="1:19">
      <c r="A1441" s="1" t="str">
        <f>+'BD1'!A1441</f>
        <v>Brunca</v>
      </c>
      <c r="B1441" s="1" t="str">
        <f>+'BD1'!B1441</f>
        <v>San Isidro</v>
      </c>
      <c r="C1441" s="1" t="str">
        <f>+'BD1'!C1441</f>
        <v>Andrés Barrantes Rivera</v>
      </c>
      <c r="D1441" s="1">
        <f>+'BD1'!D1441</f>
        <v>9</v>
      </c>
      <c r="E1441" s="1" t="str">
        <f>+'BD1'!E1441</f>
        <v>Jefe</v>
      </c>
      <c r="F1441" s="1" t="str">
        <f>+'BD1'!F1441</f>
        <v>NAMA (café): entrega de constancia de verificación del MRV a la persona productora (por productor)</v>
      </c>
      <c r="G1441" s="1" t="str">
        <f>+'BD1'!G1441</f>
        <v>Sustantiva</v>
      </c>
      <c r="H1441" s="1" t="str">
        <f>+'BD1'!H1441</f>
        <v>NA</v>
      </c>
      <c r="J1441" s="1" t="s">
        <v>136</v>
      </c>
      <c r="K1441" s="1" t="s">
        <v>156</v>
      </c>
      <c r="L1441" s="3" t="s">
        <v>25</v>
      </c>
      <c r="M1441" s="1" t="s">
        <v>67</v>
      </c>
      <c r="N1441" s="4">
        <f>IFERROR(AVERAGEIFS('TE por AEA'!$H$2:$H$12257,'TE por AEA'!$A$2:$A$12257,'TE por AEA'!J1441,'TE por AEA'!$B$2:$B$12257,'TE por AEA'!K1441,'TE por AEA'!$F$2:$F$12257,'TE por AEA'!L1441),"No hay registro")</f>
        <v>1.4534150000000001</v>
      </c>
      <c r="O1441" s="4"/>
      <c r="P1441" s="4"/>
      <c r="Q1441" s="4"/>
      <c r="R1441" s="4"/>
      <c r="S1441" s="4"/>
    </row>
    <row r="1442" spans="1:19">
      <c r="A1442" s="1" t="str">
        <f>+'BD1'!A1442</f>
        <v>Brunca</v>
      </c>
      <c r="B1442" s="1" t="str">
        <f>+'BD1'!B1442</f>
        <v>San Isidro</v>
      </c>
      <c r="C1442" s="1" t="str">
        <f>+'BD1'!C1442</f>
        <v>Andrés Barrantes Rivera</v>
      </c>
      <c r="D1442" s="1">
        <f>+'BD1'!D1442</f>
        <v>9</v>
      </c>
      <c r="E1442" s="1" t="str">
        <f>+'BD1'!E1442</f>
        <v>Jefe</v>
      </c>
      <c r="F1442" s="1" t="str">
        <f>+'BD1'!F1442</f>
        <v>NAMA (ganadería): muestreo y toma de datos en finca (por productor)</v>
      </c>
      <c r="G1442" s="1" t="str">
        <f>+'BD1'!G1442</f>
        <v>Sustantiva</v>
      </c>
      <c r="H1442" s="1" t="str">
        <f>+'BD1'!H1442</f>
        <v>NA</v>
      </c>
      <c r="J1442" s="1" t="s">
        <v>136</v>
      </c>
      <c r="K1442" s="1" t="s">
        <v>156</v>
      </c>
      <c r="L1442" s="3" t="s">
        <v>26</v>
      </c>
      <c r="M1442" s="1" t="s">
        <v>67</v>
      </c>
      <c r="N1442" s="4">
        <f>IFERROR(AVERAGEIFS('TE por AEA'!$H$2:$H$12257,'TE por AEA'!$A$2:$A$12257,'TE por AEA'!J1442,'TE por AEA'!$B$2:$B$12257,'TE por AEA'!K1442,'TE por AEA'!$F$2:$F$12257,'TE por AEA'!L1442),"No hay registro")</f>
        <v>4.6812500000000004</v>
      </c>
      <c r="O1442" s="4"/>
      <c r="P1442" s="4"/>
      <c r="Q1442" s="4"/>
      <c r="R1442" s="4"/>
      <c r="S1442" s="4"/>
    </row>
    <row r="1443" spans="1:19">
      <c r="A1443" s="1" t="str">
        <f>+'BD1'!A1443</f>
        <v>Brunca</v>
      </c>
      <c r="B1443" s="1" t="str">
        <f>+'BD1'!B1443</f>
        <v>San Isidro</v>
      </c>
      <c r="C1443" s="1" t="str">
        <f>+'BD1'!C1443</f>
        <v>Andrés Barrantes Rivera</v>
      </c>
      <c r="D1443" s="1">
        <f>+'BD1'!D1443</f>
        <v>9</v>
      </c>
      <c r="E1443" s="1" t="str">
        <f>+'BD1'!E1443</f>
        <v>Jefe</v>
      </c>
      <c r="F1443" s="1" t="str">
        <f>+'BD1'!F1443</f>
        <v>NAMA (ganadería): inclusión de datos al SisDNEA (por productor)</v>
      </c>
      <c r="G1443" s="1" t="str">
        <f>+'BD1'!G1443</f>
        <v>Sustantiva</v>
      </c>
      <c r="H1443" s="1" t="str">
        <f>+'BD1'!H1443</f>
        <v>NA</v>
      </c>
      <c r="J1443" s="1" t="s">
        <v>136</v>
      </c>
      <c r="K1443" s="1" t="s">
        <v>156</v>
      </c>
      <c r="L1443" s="3" t="s">
        <v>27</v>
      </c>
      <c r="M1443" s="1" t="s">
        <v>67</v>
      </c>
      <c r="N1443" s="4">
        <f>IFERROR(AVERAGEIFS('TE por AEA'!$H$2:$H$12257,'TE por AEA'!$A$2:$A$12257,'TE por AEA'!J1443,'TE por AEA'!$B$2:$B$12257,'TE por AEA'!K1443,'TE por AEA'!$F$2:$F$12257,'TE por AEA'!L1443),"No hay registro")</f>
        <v>1.7907649999999999</v>
      </c>
      <c r="O1443" s="4"/>
      <c r="P1443" s="4"/>
      <c r="Q1443" s="4"/>
      <c r="R1443" s="4"/>
      <c r="S1443" s="4"/>
    </row>
    <row r="1444" spans="1:19">
      <c r="A1444" s="1" t="str">
        <f>+'BD1'!A1444</f>
        <v>Brunca</v>
      </c>
      <c r="B1444" s="1" t="str">
        <f>+'BD1'!B1444</f>
        <v>San Isidro</v>
      </c>
      <c r="C1444" s="1" t="str">
        <f>+'BD1'!C1444</f>
        <v>Andrés Barrantes Rivera</v>
      </c>
      <c r="D1444" s="1">
        <f>+'BD1'!D1444</f>
        <v>9</v>
      </c>
      <c r="E1444" s="1" t="str">
        <f>+'BD1'!E1444</f>
        <v>Jefe</v>
      </c>
      <c r="F1444" s="1" t="str">
        <f>+'BD1'!F1444</f>
        <v>NAMA (ganadería): entrega de constancia de verificación del MRV a la persona productora (por productor)</v>
      </c>
      <c r="G1444" s="1" t="str">
        <f>+'BD1'!G1444</f>
        <v>Sustantiva</v>
      </c>
      <c r="H1444" s="1" t="str">
        <f>+'BD1'!H1444</f>
        <v>NA</v>
      </c>
      <c r="J1444" s="1" t="s">
        <v>136</v>
      </c>
      <c r="K1444" s="1" t="s">
        <v>156</v>
      </c>
      <c r="L1444" s="3" t="s">
        <v>28</v>
      </c>
      <c r="M1444" s="1" t="s">
        <v>67</v>
      </c>
      <c r="N1444" s="4">
        <f>IFERROR(AVERAGEIFS('TE por AEA'!$H$2:$H$12257,'TE por AEA'!$A$2:$A$12257,'TE por AEA'!J1444,'TE por AEA'!$B$2:$B$12257,'TE por AEA'!K1444,'TE por AEA'!$F$2:$F$12257,'TE por AEA'!L1444),"No hay registro")</f>
        <v>0.96300000000000008</v>
      </c>
      <c r="O1444" s="4"/>
      <c r="P1444" s="4"/>
      <c r="Q1444" s="4"/>
      <c r="R1444" s="4"/>
      <c r="S1444" s="4"/>
    </row>
    <row r="1445" spans="1:19">
      <c r="A1445" s="1" t="str">
        <f>+'BD1'!A1445</f>
        <v>Brunca</v>
      </c>
      <c r="B1445" s="1" t="str">
        <f>+'BD1'!B1445</f>
        <v>San Isidro</v>
      </c>
      <c r="C1445" s="1" t="str">
        <f>+'BD1'!C1445</f>
        <v>Andrés Barrantes Rivera</v>
      </c>
      <c r="D1445" s="1">
        <f>+'BD1'!D1445</f>
        <v>9</v>
      </c>
      <c r="E1445" s="1" t="str">
        <f>+'BD1'!E1445</f>
        <v>Jefe</v>
      </c>
      <c r="F1445" s="1" t="str">
        <f>+'BD1'!F1445</f>
        <v>Producción sostenible: elaboración de la herramienta Tu Modelo, en el SisDNEA (por productor)</v>
      </c>
      <c r="G1445" s="1" t="str">
        <f>+'BD1'!G1445</f>
        <v>Sustantiva</v>
      </c>
      <c r="H1445" s="1">
        <f>+'BD1'!H1445</f>
        <v>7.49</v>
      </c>
      <c r="J1445" s="1" t="s">
        <v>136</v>
      </c>
      <c r="K1445" s="1" t="s">
        <v>156</v>
      </c>
      <c r="L1445" s="3" t="s">
        <v>29</v>
      </c>
      <c r="M1445" s="1" t="s">
        <v>67</v>
      </c>
      <c r="N1445" s="4">
        <f>IFERROR(AVERAGEIFS('TE por AEA'!$H$2:$H$12257,'TE por AEA'!$A$2:$A$12257,'TE por AEA'!J1445,'TE por AEA'!$B$2:$B$12257,'TE por AEA'!K1445,'TE por AEA'!$F$2:$F$12257,'TE por AEA'!L1445),"No hay registro")</f>
        <v>4.28</v>
      </c>
      <c r="O1445" s="4"/>
      <c r="P1445" s="4"/>
      <c r="Q1445" s="4"/>
      <c r="R1445" s="4"/>
      <c r="S1445" s="4"/>
    </row>
    <row r="1446" spans="1:19">
      <c r="A1446" s="1" t="str">
        <f>+'BD1'!A1446</f>
        <v>Brunca</v>
      </c>
      <c r="B1446" s="1" t="str">
        <f>+'BD1'!B1446</f>
        <v>San Isidro</v>
      </c>
      <c r="C1446" s="1" t="str">
        <f>+'BD1'!C1446</f>
        <v>Andrés Barrantes Rivera</v>
      </c>
      <c r="D1446" s="1">
        <f>+'BD1'!D1446</f>
        <v>9</v>
      </c>
      <c r="E1446" s="1" t="str">
        <f>+'BD1'!E1446</f>
        <v>Jefe</v>
      </c>
      <c r="F1446" s="1" t="str">
        <f>+'BD1'!F1446</f>
        <v>Producción sostenible: entregar certificado al productor e incluirlo en el expediente físico (por productor)</v>
      </c>
      <c r="G1446" s="1" t="str">
        <f>+'BD1'!G1446</f>
        <v>Sustantiva</v>
      </c>
      <c r="H1446" s="1">
        <f>+'BD1'!H1446</f>
        <v>0.80249999999999999</v>
      </c>
      <c r="J1446" s="1" t="s">
        <v>136</v>
      </c>
      <c r="K1446" s="1" t="s">
        <v>156</v>
      </c>
      <c r="L1446" s="3" t="s">
        <v>30</v>
      </c>
      <c r="M1446" s="1" t="s">
        <v>67</v>
      </c>
      <c r="N1446" s="4">
        <f>IFERROR(AVERAGEIFS('TE por AEA'!$H$2:$H$12257,'TE por AEA'!$A$2:$A$12257,'TE por AEA'!J1446,'TE por AEA'!$B$2:$B$12257,'TE por AEA'!K1446,'TE por AEA'!$F$2:$F$12257,'TE por AEA'!L1446),"No hay registro")</f>
        <v>1.4534150000000001</v>
      </c>
      <c r="O1446" s="4"/>
      <c r="P1446" s="4"/>
      <c r="Q1446" s="4"/>
      <c r="R1446" s="4"/>
      <c r="S1446" s="4"/>
    </row>
    <row r="1447" spans="1:19">
      <c r="A1447" s="1" t="str">
        <f>+'BD1'!A1447</f>
        <v>Brunca</v>
      </c>
      <c r="B1447" s="1" t="str">
        <f>+'BD1'!B1447</f>
        <v>San Isidro</v>
      </c>
      <c r="C1447" s="1" t="str">
        <f>+'BD1'!C1447</f>
        <v>Andrés Barrantes Rivera</v>
      </c>
      <c r="D1447" s="1">
        <f>+'BD1'!D1447</f>
        <v>9</v>
      </c>
      <c r="E1447" s="1" t="str">
        <f>+'BD1'!E1447</f>
        <v>Jefe</v>
      </c>
      <c r="F1447" s="1" t="str">
        <f>+'BD1'!F1447</f>
        <v>RBAyP y RBAO: divulgación del programa de incentivos (por acción de divulgación)</v>
      </c>
      <c r="G1447" s="1" t="str">
        <f>+'BD1'!G1447</f>
        <v>Sustantiva</v>
      </c>
      <c r="H1447" s="1" t="str">
        <f>+'BD1'!H1447</f>
        <v>NA</v>
      </c>
      <c r="J1447" s="1" t="s">
        <v>136</v>
      </c>
      <c r="K1447" s="1" t="s">
        <v>156</v>
      </c>
      <c r="L1447" s="3" t="s">
        <v>31</v>
      </c>
      <c r="M1447" s="1" t="s">
        <v>67</v>
      </c>
      <c r="N1447" s="4">
        <f>IFERROR(AVERAGEIFS('TE por AEA'!$H$2:$H$12257,'TE por AEA'!$A$2:$A$12257,'TE por AEA'!J1447,'TE por AEA'!$B$2:$B$12257,'TE por AEA'!K1447,'TE por AEA'!$F$2:$F$12257,'TE por AEA'!L1447),"No hay registro")</f>
        <v>2.14</v>
      </c>
      <c r="O1447" s="4"/>
      <c r="P1447" s="4"/>
      <c r="Q1447" s="4"/>
      <c r="R1447" s="4"/>
      <c r="S1447" s="4"/>
    </row>
    <row r="1448" spans="1:19">
      <c r="A1448" s="1" t="str">
        <f>+'BD1'!A1448</f>
        <v>Brunca</v>
      </c>
      <c r="B1448" s="1" t="str">
        <f>+'BD1'!B1448</f>
        <v>San Isidro</v>
      </c>
      <c r="C1448" s="1" t="str">
        <f>+'BD1'!C1448</f>
        <v>Andrés Barrantes Rivera</v>
      </c>
      <c r="D1448" s="1">
        <f>+'BD1'!D1448</f>
        <v>9</v>
      </c>
      <c r="E1448" s="1" t="str">
        <f>+'BD1'!E1448</f>
        <v>Jefe</v>
      </c>
      <c r="F1448" s="1" t="str">
        <f>+'BD1'!F1448</f>
        <v>RBAyP y RBAO: completar formularios para recibir incentivos económicos (por productor)</v>
      </c>
      <c r="G1448" s="1" t="str">
        <f>+'BD1'!G1448</f>
        <v>Sustantiva</v>
      </c>
      <c r="H1448" s="1" t="str">
        <f>+'BD1'!H1448</f>
        <v>NA</v>
      </c>
      <c r="J1448" s="1" t="s">
        <v>136</v>
      </c>
      <c r="K1448" s="1" t="s">
        <v>156</v>
      </c>
      <c r="L1448" s="3" t="s">
        <v>32</v>
      </c>
      <c r="M1448" s="1" t="s">
        <v>67</v>
      </c>
      <c r="N1448" s="4">
        <f>IFERROR(AVERAGEIFS('TE por AEA'!$H$2:$H$12257,'TE por AEA'!$A$2:$A$12257,'TE por AEA'!J1448,'TE por AEA'!$B$2:$B$12257,'TE por AEA'!K1448,'TE por AEA'!$F$2:$F$12257,'TE por AEA'!L1448),"No hay registro")</f>
        <v>4.28</v>
      </c>
      <c r="O1448" s="4"/>
      <c r="P1448" s="4"/>
      <c r="Q1448" s="4"/>
      <c r="R1448" s="4"/>
      <c r="S1448" s="4"/>
    </row>
    <row r="1449" spans="1:19">
      <c r="A1449" s="1" t="str">
        <f>+'BD1'!A1449</f>
        <v>Brunca</v>
      </c>
      <c r="B1449" s="1" t="str">
        <f>+'BD1'!B1449</f>
        <v>San Isidro</v>
      </c>
      <c r="C1449" s="1" t="str">
        <f>+'BD1'!C1449</f>
        <v>Andrés Barrantes Rivera</v>
      </c>
      <c r="D1449" s="1">
        <f>+'BD1'!D1449</f>
        <v>9</v>
      </c>
      <c r="E1449" s="1" t="str">
        <f>+'BD1'!E1449</f>
        <v>Jefe</v>
      </c>
      <c r="F1449" s="1" t="str">
        <f>+'BD1'!F1449</f>
        <v>RBAyP y RBAO: revisión de las solicitudes del programa de incentivos económicos (por productor)</v>
      </c>
      <c r="G1449" s="1" t="str">
        <f>+'BD1'!G1449</f>
        <v>Sustantiva</v>
      </c>
      <c r="H1449" s="1" t="str">
        <f>+'BD1'!H1449</f>
        <v>NA</v>
      </c>
      <c r="J1449" s="1" t="s">
        <v>136</v>
      </c>
      <c r="K1449" s="1" t="s">
        <v>156</v>
      </c>
      <c r="L1449" s="3" t="s">
        <v>33</v>
      </c>
      <c r="M1449" s="1" t="s">
        <v>67</v>
      </c>
      <c r="N1449" s="4">
        <f>IFERROR(AVERAGEIFS('TE por AEA'!$H$2:$H$12257,'TE por AEA'!$A$2:$A$12257,'TE por AEA'!J1449,'TE por AEA'!$B$2:$B$12257,'TE por AEA'!K1449,'TE por AEA'!$F$2:$F$12257,'TE por AEA'!L1449),"No hay registro")</f>
        <v>5.35</v>
      </c>
      <c r="O1449" s="4"/>
      <c r="P1449" s="4"/>
      <c r="Q1449" s="4"/>
      <c r="R1449" s="4"/>
      <c r="S1449" s="4"/>
    </row>
    <row r="1450" spans="1:19">
      <c r="A1450" s="1" t="str">
        <f>+'BD1'!A1450</f>
        <v>Brunca</v>
      </c>
      <c r="B1450" s="1" t="str">
        <f>+'BD1'!B1450</f>
        <v>San Isidro</v>
      </c>
      <c r="C1450" s="1" t="str">
        <f>+'BD1'!C1450</f>
        <v>Andrés Barrantes Rivera</v>
      </c>
      <c r="D1450" s="1">
        <f>+'BD1'!D1450</f>
        <v>9</v>
      </c>
      <c r="E1450" s="1" t="str">
        <f>+'BD1'!E1450</f>
        <v>Jefe</v>
      </c>
      <c r="F1450" s="1" t="str">
        <f>+'BD1'!F1450</f>
        <v>RBAyP y RBAO: visita a finca para verificación (por visita por productor)</v>
      </c>
      <c r="G1450" s="1" t="str">
        <f>+'BD1'!G1450</f>
        <v>Sustantiva</v>
      </c>
      <c r="H1450" s="1" t="str">
        <f>+'BD1'!H1450</f>
        <v>NA</v>
      </c>
      <c r="J1450" s="1" t="s">
        <v>136</v>
      </c>
      <c r="K1450" s="1" t="s">
        <v>156</v>
      </c>
      <c r="L1450" s="3" t="s">
        <v>34</v>
      </c>
      <c r="M1450" s="1" t="s">
        <v>67</v>
      </c>
      <c r="N1450" s="4">
        <f>IFERROR(AVERAGEIFS('TE por AEA'!$H$2:$H$12257,'TE por AEA'!$A$2:$A$12257,'TE por AEA'!J1450,'TE por AEA'!$B$2:$B$12257,'TE por AEA'!K1450,'TE por AEA'!$F$2:$F$12257,'TE por AEA'!L1450),"No hay registro")</f>
        <v>3.21</v>
      </c>
      <c r="O1450" s="4"/>
      <c r="P1450" s="4"/>
      <c r="Q1450" s="4"/>
      <c r="R1450" s="4"/>
      <c r="S1450" s="4"/>
    </row>
    <row r="1451" spans="1:19">
      <c r="A1451" s="1" t="str">
        <f>+'BD1'!A1451</f>
        <v>Brunca</v>
      </c>
      <c r="B1451" s="1" t="str">
        <f>+'BD1'!B1451</f>
        <v>San Isidro</v>
      </c>
      <c r="C1451" s="1" t="str">
        <f>+'BD1'!C1451</f>
        <v>Andrés Barrantes Rivera</v>
      </c>
      <c r="D1451" s="1">
        <f>+'BD1'!D1451</f>
        <v>9</v>
      </c>
      <c r="E1451" s="1" t="str">
        <f>+'BD1'!E1451</f>
        <v>Jefe</v>
      </c>
      <c r="F1451" s="1" t="str">
        <f>+'BD1'!F1451</f>
        <v>Productores ocasionales: asistencia técnica individual (por productor)</v>
      </c>
      <c r="G1451" s="1" t="str">
        <f>+'BD1'!G1451</f>
        <v>Sustantiva</v>
      </c>
      <c r="H1451" s="1">
        <f>+'BD1'!H1451</f>
        <v>3.7450000000000001</v>
      </c>
      <c r="J1451" s="1" t="s">
        <v>136</v>
      </c>
      <c r="K1451" s="1" t="s">
        <v>156</v>
      </c>
      <c r="L1451" s="3" t="s">
        <v>35</v>
      </c>
      <c r="M1451" s="1" t="s">
        <v>67</v>
      </c>
      <c r="N1451" s="4">
        <f>IFERROR(AVERAGEIFS('TE por AEA'!$H$2:$H$12257,'TE por AEA'!$A$2:$A$12257,'TE por AEA'!J1451,'TE por AEA'!$B$2:$B$12257,'TE por AEA'!K1451,'TE por AEA'!$F$2:$F$12257,'TE por AEA'!L1451),"No hay registro")</f>
        <v>3.5072233333333336</v>
      </c>
      <c r="O1451" s="4"/>
      <c r="P1451" s="4"/>
      <c r="Q1451" s="4"/>
      <c r="R1451" s="4"/>
      <c r="S1451" s="4"/>
    </row>
    <row r="1452" spans="1:19">
      <c r="A1452" s="1" t="str">
        <f>+'BD1'!A1452</f>
        <v>Brunca</v>
      </c>
      <c r="B1452" s="1" t="str">
        <f>+'BD1'!B1452</f>
        <v>San Isidro</v>
      </c>
      <c r="C1452" s="1" t="str">
        <f>+'BD1'!C1452</f>
        <v>Andrés Barrantes Rivera</v>
      </c>
      <c r="D1452" s="1">
        <f>+'BD1'!D1452</f>
        <v>9</v>
      </c>
      <c r="E1452" s="1" t="str">
        <f>+'BD1'!E1452</f>
        <v>Jefe</v>
      </c>
      <c r="F1452" s="1" t="str">
        <f>+'BD1'!F1452</f>
        <v>Productores ocasionales: asistencia técnica grupal (por asistencia a grupo)</v>
      </c>
      <c r="G1452" s="1" t="str">
        <f>+'BD1'!G1452</f>
        <v>Sustantiva</v>
      </c>
      <c r="H1452" s="1">
        <f>+'BD1'!H1452</f>
        <v>14.98</v>
      </c>
      <c r="J1452" s="1" t="s">
        <v>136</v>
      </c>
      <c r="K1452" s="1" t="s">
        <v>156</v>
      </c>
      <c r="L1452" s="3" t="s">
        <v>36</v>
      </c>
      <c r="M1452" s="1" t="s">
        <v>67</v>
      </c>
      <c r="N1452" s="4">
        <f>IFERROR(AVERAGEIFS('TE por AEA'!$H$2:$H$12257,'TE por AEA'!$A$2:$A$12257,'TE por AEA'!J1452,'TE por AEA'!$B$2:$B$12257,'TE por AEA'!K1452,'TE por AEA'!$F$2:$F$12257,'TE por AEA'!L1452),"No hay registro")</f>
        <v>4.220556666666667</v>
      </c>
      <c r="O1452" s="4"/>
      <c r="P1452" s="4"/>
      <c r="Q1452" s="4"/>
      <c r="R1452" s="4"/>
      <c r="S1452" s="4"/>
    </row>
    <row r="1453" spans="1:19">
      <c r="A1453" s="1" t="str">
        <f>+'BD1'!A1453</f>
        <v>Brunca</v>
      </c>
      <c r="B1453" s="1" t="str">
        <f>+'BD1'!B1453</f>
        <v>San Isidro</v>
      </c>
      <c r="C1453" s="1" t="str">
        <f>+'BD1'!C1453</f>
        <v>Andrés Barrantes Rivera</v>
      </c>
      <c r="D1453" s="1">
        <f>+'BD1'!D1453</f>
        <v>9</v>
      </c>
      <c r="E1453" s="1" t="str">
        <f>+'BD1'!E1453</f>
        <v>Jefe</v>
      </c>
      <c r="F1453" s="1" t="str">
        <f>+'BD1'!F1453</f>
        <v>Productores ocasionales: servicios de extensión de información digitales y virtuales (por productor)</v>
      </c>
      <c r="G1453" s="1" t="str">
        <f>+'BD1'!G1453</f>
        <v>Sustantiva</v>
      </c>
      <c r="H1453" s="1">
        <f>+'BD1'!H1453</f>
        <v>8.9169999999999999E-2</v>
      </c>
      <c r="J1453" s="1" t="s">
        <v>136</v>
      </c>
      <c r="K1453" s="1" t="s">
        <v>156</v>
      </c>
      <c r="L1453" s="3" t="s">
        <v>37</v>
      </c>
      <c r="M1453" s="1" t="s">
        <v>67</v>
      </c>
      <c r="N1453" s="4">
        <f>IFERROR(AVERAGEIFS('TE por AEA'!$H$2:$H$12257,'TE por AEA'!$A$2:$A$12257,'TE por AEA'!J1453,'TE por AEA'!$B$2:$B$12257,'TE por AEA'!K1453,'TE por AEA'!$F$2:$F$12257,'TE por AEA'!L1453),"No hay registro")</f>
        <v>2.095415</v>
      </c>
      <c r="O1453" s="4"/>
      <c r="P1453" s="4"/>
      <c r="Q1453" s="4"/>
      <c r="R1453" s="4"/>
      <c r="S1453" s="4"/>
    </row>
    <row r="1454" spans="1:19">
      <c r="A1454" s="1" t="str">
        <f>+'BD1'!A1454</f>
        <v>Brunca</v>
      </c>
      <c r="B1454" s="1" t="str">
        <f>+'BD1'!B1454</f>
        <v>San Isidro</v>
      </c>
      <c r="C1454" s="1" t="str">
        <f>+'BD1'!C1454</f>
        <v>Andrés Barrantes Rivera</v>
      </c>
      <c r="D1454" s="1">
        <f>+'BD1'!D1454</f>
        <v>9</v>
      </c>
      <c r="E1454" s="1" t="str">
        <f>+'BD1'!E1454</f>
        <v>Jefe</v>
      </c>
      <c r="F1454" s="1" t="str">
        <f>+'BD1'!F1454</f>
        <v>Proyectos financiados con fondos públicos y transferencia MAG: apoyo en la formulación de proyectos de personas productoras (acumulado efectivo por proyecto)</v>
      </c>
      <c r="G1454" s="1" t="str">
        <f>+'BD1'!G1454</f>
        <v>Sustantiva</v>
      </c>
      <c r="H1454" s="1">
        <f>+'BD1'!H1454</f>
        <v>32.1</v>
      </c>
      <c r="J1454" s="1" t="s">
        <v>136</v>
      </c>
      <c r="K1454" s="1" t="s">
        <v>156</v>
      </c>
      <c r="L1454" s="3" t="s">
        <v>38</v>
      </c>
      <c r="M1454" s="1" t="s">
        <v>67</v>
      </c>
      <c r="N1454" s="4">
        <f>IFERROR(AVERAGEIFS('TE por AEA'!$H$2:$H$12257,'TE por AEA'!$A$2:$A$12257,'TE por AEA'!J1454,'TE por AEA'!$B$2:$B$12257,'TE por AEA'!K1454,'TE por AEA'!$F$2:$F$12257,'TE por AEA'!L1454),"No hay registro")</f>
        <v>80.606665000000007</v>
      </c>
      <c r="O1454" s="4"/>
      <c r="P1454" s="4"/>
      <c r="Q1454" s="4"/>
      <c r="R1454" s="4"/>
      <c r="S1454" s="4"/>
    </row>
    <row r="1455" spans="1:19">
      <c r="A1455" s="1" t="str">
        <f>+'BD1'!A1455</f>
        <v>Brunca</v>
      </c>
      <c r="B1455" s="1" t="str">
        <f>+'BD1'!B1455</f>
        <v>San Isidro</v>
      </c>
      <c r="C1455" s="1" t="str">
        <f>+'BD1'!C1455</f>
        <v>Andrés Barrantes Rivera</v>
      </c>
      <c r="D1455" s="1">
        <f>+'BD1'!D1455</f>
        <v>9</v>
      </c>
      <c r="E1455" s="1" t="str">
        <f>+'BD1'!E1455</f>
        <v>Jefe</v>
      </c>
      <c r="F1455" s="1" t="str">
        <f>+'BD1'!F1455</f>
        <v>Proyectos financiados con fondos públicos y transferencia MAG: apoyo en la formulación de proyectos de organizaciones (acumulado efectivo por proyecto)</v>
      </c>
      <c r="G1455" s="1" t="str">
        <f>+'BD1'!G1455</f>
        <v>Sustantiva</v>
      </c>
      <c r="H1455" s="1">
        <f>+'BD1'!H1455</f>
        <v>32.1</v>
      </c>
      <c r="J1455" s="1" t="s">
        <v>136</v>
      </c>
      <c r="K1455" s="1" t="s">
        <v>156</v>
      </c>
      <c r="L1455" s="3" t="s">
        <v>39</v>
      </c>
      <c r="M1455" s="1" t="s">
        <v>67</v>
      </c>
      <c r="N1455" s="4">
        <f>IFERROR(AVERAGEIFS('TE por AEA'!$H$2:$H$12257,'TE por AEA'!$A$2:$A$12257,'TE por AEA'!J1455,'TE por AEA'!$B$2:$B$12257,'TE por AEA'!K1455,'TE por AEA'!$F$2:$F$12257,'TE por AEA'!L1455),"No hay registro")</f>
        <v>287.83</v>
      </c>
      <c r="O1455" s="4"/>
      <c r="P1455" s="4"/>
      <c r="Q1455" s="4"/>
      <c r="R1455" s="4"/>
      <c r="S1455" s="4"/>
    </row>
    <row r="1456" spans="1:19">
      <c r="A1456" s="1" t="str">
        <f>+'BD1'!A1456</f>
        <v>Brunca</v>
      </c>
      <c r="B1456" s="1" t="str">
        <f>+'BD1'!B1456</f>
        <v>San Isidro</v>
      </c>
      <c r="C1456" s="1" t="str">
        <f>+'BD1'!C1456</f>
        <v>Andrés Barrantes Rivera</v>
      </c>
      <c r="D1456" s="1">
        <f>+'BD1'!D1456</f>
        <v>9</v>
      </c>
      <c r="E1456" s="1" t="str">
        <f>+'BD1'!E1456</f>
        <v>Jefe</v>
      </c>
      <c r="F1456" s="1" t="str">
        <f>+'BD1'!F1456</f>
        <v>Proyectos financiados con fondos públicos: seguimiento técnico (por visita a proyecto)</v>
      </c>
      <c r="G1456" s="1" t="str">
        <f>+'BD1'!G1456</f>
        <v>Sustantiva</v>
      </c>
      <c r="H1456" s="1">
        <f>+'BD1'!H1456</f>
        <v>7.49</v>
      </c>
      <c r="J1456" s="1" t="s">
        <v>136</v>
      </c>
      <c r="K1456" s="1" t="s">
        <v>156</v>
      </c>
      <c r="L1456" s="3" t="s">
        <v>40</v>
      </c>
      <c r="M1456" s="1" t="s">
        <v>67</v>
      </c>
      <c r="N1456" s="4">
        <f>IFERROR(AVERAGEIFS('TE por AEA'!$H$2:$H$12257,'TE por AEA'!$A$2:$A$12257,'TE por AEA'!J1456,'TE por AEA'!$B$2:$B$12257,'TE por AEA'!K1456,'TE por AEA'!$F$2:$F$12257,'TE por AEA'!L1456),"No hay registro")</f>
        <v>6.6875</v>
      </c>
      <c r="O1456" s="4"/>
      <c r="P1456" s="4"/>
      <c r="Q1456" s="4"/>
      <c r="R1456" s="4"/>
      <c r="S1456" s="4"/>
    </row>
    <row r="1457" spans="1:19">
      <c r="A1457" s="1" t="str">
        <f>+'BD1'!A1457</f>
        <v>Brunca</v>
      </c>
      <c r="B1457" s="1" t="str">
        <f>+'BD1'!B1457</f>
        <v>San Isidro</v>
      </c>
      <c r="C1457" s="1" t="str">
        <f>+'BD1'!C1457</f>
        <v>Andrés Barrantes Rivera</v>
      </c>
      <c r="D1457" s="1">
        <f>+'BD1'!D1457</f>
        <v>9</v>
      </c>
      <c r="E1457" s="1" t="str">
        <f>+'BD1'!E1457</f>
        <v>Jefe</v>
      </c>
      <c r="F1457" s="1" t="str">
        <f>+'BD1'!F1457</f>
        <v>Elaboración de informes trimestrales, semestrales y anuales PAO (por informe)</v>
      </c>
      <c r="G1457" s="1" t="str">
        <f>+'BD1'!G1457</f>
        <v>Administrativa</v>
      </c>
      <c r="H1457" s="1">
        <f>+'BD1'!H1457</f>
        <v>32.1</v>
      </c>
      <c r="J1457" s="1" t="s">
        <v>136</v>
      </c>
      <c r="K1457" s="1" t="s">
        <v>156</v>
      </c>
      <c r="L1457" s="3" t="s">
        <v>41</v>
      </c>
      <c r="M1457" s="1" t="s">
        <v>68</v>
      </c>
      <c r="N1457" s="4">
        <f>IFERROR(AVERAGEIFS('TE por AEA'!$H$2:$H$12257,'TE por AEA'!$A$2:$A$12257,'TE por AEA'!J1457,'TE por AEA'!$B$2:$B$12257,'TE por AEA'!K1457,'TE por AEA'!$F$2:$F$12257,'TE por AEA'!L1457),"No hay registro")</f>
        <v>11.888890000000002</v>
      </c>
      <c r="O1457" s="4"/>
      <c r="P1457" s="4"/>
      <c r="Q1457" s="4"/>
      <c r="R1457" s="4"/>
      <c r="S1457" s="4"/>
    </row>
    <row r="1458" spans="1:19">
      <c r="A1458" s="1" t="str">
        <f>+'BD1'!A1458</f>
        <v>Brunca</v>
      </c>
      <c r="B1458" s="1" t="str">
        <f>+'BD1'!B1458</f>
        <v>San Isidro</v>
      </c>
      <c r="C1458" s="1" t="str">
        <f>+'BD1'!C1458</f>
        <v>Andrés Barrantes Rivera</v>
      </c>
      <c r="D1458" s="1">
        <f>+'BD1'!D1458</f>
        <v>9</v>
      </c>
      <c r="E1458" s="1" t="str">
        <f>+'BD1'!E1458</f>
        <v>Jefe</v>
      </c>
      <c r="F1458" s="1" t="str">
        <f>+'BD1'!F1458</f>
        <v>Seguimiento a los PAO de los funcionarios a su cargo (por funcionario)</v>
      </c>
      <c r="G1458" s="1" t="str">
        <f>+'BD1'!G1458</f>
        <v>Administrativa</v>
      </c>
      <c r="H1458" s="1">
        <f>+'BD1'!H1458</f>
        <v>1.8725000000000001</v>
      </c>
      <c r="J1458" s="1" t="s">
        <v>136</v>
      </c>
      <c r="K1458" s="1" t="s">
        <v>156</v>
      </c>
      <c r="L1458" s="3" t="s">
        <v>42</v>
      </c>
      <c r="M1458" s="1" t="s">
        <v>68</v>
      </c>
      <c r="N1458" s="4">
        <f>IFERROR(AVERAGEIFS('TE por AEA'!$H$2:$H$12257,'TE por AEA'!$A$2:$A$12257,'TE por AEA'!J1458,'TE por AEA'!$B$2:$B$12257,'TE por AEA'!K1458,'TE por AEA'!$F$2:$F$12257,'TE por AEA'!L1458),"No hay registro")</f>
        <v>3.21</v>
      </c>
      <c r="O1458" s="4"/>
      <c r="P1458" s="4"/>
      <c r="Q1458" s="4"/>
      <c r="R1458" s="4"/>
      <c r="S1458" s="4"/>
    </row>
    <row r="1459" spans="1:19">
      <c r="A1459" s="1" t="str">
        <f>+'BD1'!A1459</f>
        <v>Brunca</v>
      </c>
      <c r="B1459" s="1" t="str">
        <f>+'BD1'!B1459</f>
        <v>San Isidro</v>
      </c>
      <c r="C1459" s="1" t="str">
        <f>+'BD1'!C1459</f>
        <v>Andrés Barrantes Rivera</v>
      </c>
      <c r="D1459" s="1">
        <f>+'BD1'!D1459</f>
        <v>9</v>
      </c>
      <c r="E1459" s="1" t="str">
        <f>+'BD1'!E1459</f>
        <v>Jefe</v>
      </c>
      <c r="F1459" s="1" t="str">
        <f>+'BD1'!F1459</f>
        <v>Inscripción y actualización de PYMPA (por productor)</v>
      </c>
      <c r="G1459" s="1" t="str">
        <f>+'BD1'!G1459</f>
        <v>Sustantiva</v>
      </c>
      <c r="H1459" s="1">
        <f>+'BD1'!H1459</f>
        <v>8.9169999999999999E-2</v>
      </c>
      <c r="J1459" s="1" t="s">
        <v>136</v>
      </c>
      <c r="K1459" s="1" t="s">
        <v>156</v>
      </c>
      <c r="L1459" s="3" t="s">
        <v>43</v>
      </c>
      <c r="M1459" s="1" t="s">
        <v>67</v>
      </c>
      <c r="N1459" s="4">
        <f>IFERROR(AVERAGEIFS('TE por AEA'!$H$2:$H$12257,'TE por AEA'!$A$2:$A$12257,'TE por AEA'!J1459,'TE por AEA'!$B$2:$B$12257,'TE por AEA'!K1459,'TE por AEA'!$F$2:$F$12257,'TE por AEA'!L1459),"No hay registro")</f>
        <v>0.54242999999999997</v>
      </c>
      <c r="O1459" s="4"/>
      <c r="P1459" s="4"/>
      <c r="Q1459" s="4"/>
      <c r="R1459" s="4"/>
      <c r="S1459" s="4"/>
    </row>
    <row r="1460" spans="1:19">
      <c r="A1460" s="1" t="str">
        <f>+'BD1'!A1460</f>
        <v>Brunca</v>
      </c>
      <c r="B1460" s="1" t="str">
        <f>+'BD1'!B1460</f>
        <v>San Isidro</v>
      </c>
      <c r="C1460" s="1" t="str">
        <f>+'BD1'!C1460</f>
        <v>Andrés Barrantes Rivera</v>
      </c>
      <c r="D1460" s="1">
        <f>+'BD1'!D1460</f>
        <v>9</v>
      </c>
      <c r="E1460" s="1" t="str">
        <f>+'BD1'!E1460</f>
        <v>Jefe</v>
      </c>
      <c r="F1460" s="1" t="str">
        <f>+'BD1'!F1460</f>
        <v>Certificaciones para la Declaración de Bienes Inmuebles ante las municipalidades (por trámite)</v>
      </c>
      <c r="G1460" s="1" t="str">
        <f>+'BD1'!G1460</f>
        <v>Sustantiva</v>
      </c>
      <c r="H1460" s="1" t="str">
        <f>+'BD1'!H1460</f>
        <v>NA</v>
      </c>
      <c r="J1460" s="1" t="s">
        <v>136</v>
      </c>
      <c r="K1460" s="1" t="s">
        <v>156</v>
      </c>
      <c r="L1460" s="3" t="s">
        <v>44</v>
      </c>
      <c r="M1460" s="1" t="s">
        <v>67</v>
      </c>
      <c r="N1460" s="4" t="str">
        <f>IFERROR(AVERAGEIFS('TE por AEA'!$H$2:$H$12257,'TE por AEA'!$A$2:$A$12257,'TE por AEA'!J1460,'TE por AEA'!$B$2:$B$12257,'TE por AEA'!K1460,'TE por AEA'!$F$2:$F$12257,'TE por AEA'!L1460),"No hay registro")</f>
        <v>No hay registro</v>
      </c>
      <c r="O1460" s="4"/>
      <c r="P1460" s="4"/>
      <c r="Q1460" s="4"/>
      <c r="R1460" s="4"/>
      <c r="S1460" s="4"/>
    </row>
    <row r="1461" spans="1:19">
      <c r="A1461" s="1" t="str">
        <f>+'BD1'!A1461</f>
        <v>Brunca</v>
      </c>
      <c r="B1461" s="1" t="str">
        <f>+'BD1'!B1461</f>
        <v>San Isidro</v>
      </c>
      <c r="C1461" s="1" t="str">
        <f>+'BD1'!C1461</f>
        <v>Andrés Barrantes Rivera</v>
      </c>
      <c r="D1461" s="1">
        <f>+'BD1'!D1461</f>
        <v>9</v>
      </c>
      <c r="E1461" s="1" t="str">
        <f>+'BD1'!E1461</f>
        <v>Jefe</v>
      </c>
      <c r="F1461" s="1" t="str">
        <f>+'BD1'!F1461</f>
        <v>Participación en reuniones EREA (por reunión)</v>
      </c>
      <c r="G1461" s="1" t="str">
        <f>+'BD1'!G1461</f>
        <v>Administrativa</v>
      </c>
      <c r="H1461" s="1">
        <f>+'BD1'!H1461</f>
        <v>1.8725000000000001</v>
      </c>
      <c r="J1461" s="1" t="s">
        <v>136</v>
      </c>
      <c r="K1461" s="1" t="s">
        <v>156</v>
      </c>
      <c r="L1461" s="3" t="s">
        <v>45</v>
      </c>
      <c r="M1461" s="1" t="s">
        <v>68</v>
      </c>
      <c r="N1461" s="4">
        <f>IFERROR(AVERAGEIFS('TE por AEA'!$H$2:$H$12257,'TE por AEA'!$A$2:$A$12257,'TE por AEA'!J1461,'TE por AEA'!$B$2:$B$12257,'TE por AEA'!K1461,'TE por AEA'!$F$2:$F$12257,'TE por AEA'!L1461),"No hay registro")</f>
        <v>5.3500000000000005</v>
      </c>
      <c r="O1461" s="4"/>
      <c r="P1461" s="4"/>
      <c r="Q1461" s="4"/>
      <c r="R1461" s="4"/>
      <c r="S1461" s="4"/>
    </row>
    <row r="1462" spans="1:19">
      <c r="A1462" s="1" t="str">
        <f>+'BD1'!A1462</f>
        <v>Brunca</v>
      </c>
      <c r="B1462" s="1" t="str">
        <f>+'BD1'!B1462</f>
        <v>San Isidro</v>
      </c>
      <c r="C1462" s="1" t="str">
        <f>+'BD1'!C1462</f>
        <v>Andrés Barrantes Rivera</v>
      </c>
      <c r="D1462" s="1">
        <f>+'BD1'!D1462</f>
        <v>9</v>
      </c>
      <c r="E1462" s="1" t="str">
        <f>+'BD1'!E1462</f>
        <v>Jefe</v>
      </c>
      <c r="F1462" s="1" t="str">
        <f>+'BD1'!F1462</f>
        <v>Participación en grupos técnicos o comisiones (por reunión)</v>
      </c>
      <c r="G1462" s="1" t="str">
        <f>+'BD1'!G1462</f>
        <v>Sustantiva</v>
      </c>
      <c r="H1462" s="1">
        <f>+'BD1'!H1462</f>
        <v>42.88917</v>
      </c>
      <c r="J1462" s="1" t="s">
        <v>136</v>
      </c>
      <c r="K1462" s="1" t="s">
        <v>156</v>
      </c>
      <c r="L1462" s="3" t="s">
        <v>46</v>
      </c>
      <c r="M1462" s="1" t="s">
        <v>67</v>
      </c>
      <c r="N1462" s="4">
        <f>IFERROR(AVERAGEIFS('TE por AEA'!$H$2:$H$12257,'TE por AEA'!$A$2:$A$12257,'TE por AEA'!J1462,'TE por AEA'!$B$2:$B$12257,'TE por AEA'!K1462,'TE por AEA'!$F$2:$F$12257,'TE por AEA'!L1462),"No hay registro")</f>
        <v>3.6558333333333337</v>
      </c>
      <c r="O1462" s="4"/>
      <c r="P1462" s="4"/>
      <c r="Q1462" s="4"/>
      <c r="R1462" s="4"/>
      <c r="S1462" s="4"/>
    </row>
    <row r="1463" spans="1:19">
      <c r="A1463" s="1" t="str">
        <f>+'BD1'!A1463</f>
        <v>Brunca</v>
      </c>
      <c r="B1463" s="1" t="str">
        <f>+'BD1'!B1463</f>
        <v>San Isidro</v>
      </c>
      <c r="C1463" s="1" t="str">
        <f>+'BD1'!C1463</f>
        <v>Andrés Barrantes Rivera</v>
      </c>
      <c r="D1463" s="1">
        <f>+'BD1'!D1463</f>
        <v>9</v>
      </c>
      <c r="E1463" s="1" t="str">
        <f>+'BD1'!E1463</f>
        <v>Jefe</v>
      </c>
      <c r="F1463" s="1" t="str">
        <f>+'BD1'!F1463</f>
        <v>Participación en capacitaciones técnicas (por capacitación)</v>
      </c>
      <c r="G1463" s="1" t="str">
        <f>+'BD1'!G1463</f>
        <v>Administrativa</v>
      </c>
      <c r="H1463" s="1">
        <f>+'BD1'!H1463</f>
        <v>17.12</v>
      </c>
      <c r="J1463" s="1" t="s">
        <v>136</v>
      </c>
      <c r="K1463" s="1" t="s">
        <v>156</v>
      </c>
      <c r="L1463" s="3" t="s">
        <v>47</v>
      </c>
      <c r="M1463" s="1" t="s">
        <v>68</v>
      </c>
      <c r="N1463" s="4">
        <f>IFERROR(AVERAGEIFS('TE por AEA'!$H$2:$H$12257,'TE por AEA'!$A$2:$A$12257,'TE por AEA'!J1463,'TE por AEA'!$B$2:$B$12257,'TE por AEA'!K1463,'TE por AEA'!$F$2:$F$12257,'TE por AEA'!L1463),"No hay registro")</f>
        <v>23.183333333333334</v>
      </c>
      <c r="O1463" s="4"/>
      <c r="P1463" s="4"/>
      <c r="Q1463" s="4"/>
      <c r="R1463" s="4"/>
      <c r="S1463" s="4"/>
    </row>
    <row r="1464" spans="1:19">
      <c r="A1464" s="1" t="str">
        <f>+'BD1'!A1464</f>
        <v>Brunca</v>
      </c>
      <c r="B1464" s="1" t="str">
        <f>+'BD1'!B1464</f>
        <v>San Isidro</v>
      </c>
      <c r="C1464" s="1" t="str">
        <f>+'BD1'!C1464</f>
        <v>Andrés Barrantes Rivera</v>
      </c>
      <c r="D1464" s="1">
        <f>+'BD1'!D1464</f>
        <v>9</v>
      </c>
      <c r="E1464" s="1" t="str">
        <f>+'BD1'!E1464</f>
        <v>Jefe</v>
      </c>
      <c r="F1464" s="1" t="str">
        <f>+'BD1'!F1464</f>
        <v xml:space="preserve">Participación en charlas y sesiones técnicas, de trabajo y de actualización de conocimiento (por evento) </v>
      </c>
      <c r="G1464" s="1" t="str">
        <f>+'BD1'!G1464</f>
        <v>Administrativa</v>
      </c>
      <c r="H1464" s="1">
        <f>+'BD1'!H1464</f>
        <v>14.98</v>
      </c>
      <c r="J1464" s="1" t="s">
        <v>136</v>
      </c>
      <c r="K1464" s="1" t="s">
        <v>156</v>
      </c>
      <c r="L1464" s="3" t="s">
        <v>48</v>
      </c>
      <c r="M1464" s="1" t="s">
        <v>68</v>
      </c>
      <c r="N1464" s="4">
        <f>IFERROR(AVERAGEIFS('TE por AEA'!$H$2:$H$12257,'TE por AEA'!$A$2:$A$12257,'TE por AEA'!J1464,'TE por AEA'!$B$2:$B$12257,'TE por AEA'!K1464,'TE por AEA'!$F$2:$F$12257,'TE por AEA'!L1464),"No hay registro")</f>
        <v>4.69611</v>
      </c>
      <c r="O1464" s="4"/>
      <c r="P1464" s="4"/>
      <c r="Q1464" s="4"/>
      <c r="R1464" s="4"/>
      <c r="S1464" s="4"/>
    </row>
    <row r="1465" spans="1:19">
      <c r="A1465" s="1" t="str">
        <f>+'BD1'!A1465</f>
        <v>Brunca</v>
      </c>
      <c r="B1465" s="1" t="str">
        <f>+'BD1'!B1465</f>
        <v>San Isidro</v>
      </c>
      <c r="C1465" s="1" t="str">
        <f>+'BD1'!C1465</f>
        <v>Andrés Barrantes Rivera</v>
      </c>
      <c r="D1465" s="1">
        <f>+'BD1'!D1465</f>
        <v>9</v>
      </c>
      <c r="E1465" s="1" t="str">
        <f>+'BD1'!E1465</f>
        <v>Jefe</v>
      </c>
      <c r="F1465" s="1" t="str">
        <f>+'BD1'!F1465</f>
        <v>Aplicación de censos y apoyo en sondeo de precios de insumos agropecuarios (por censo o sondeo)</v>
      </c>
      <c r="G1465" s="1" t="str">
        <f>+'BD1'!G1465</f>
        <v>Sustantiva</v>
      </c>
      <c r="H1465" s="1" t="str">
        <f>+'BD1'!H1465</f>
        <v>NA</v>
      </c>
      <c r="J1465" s="1" t="s">
        <v>136</v>
      </c>
      <c r="K1465" s="1" t="s">
        <v>156</v>
      </c>
      <c r="L1465" s="3" t="s">
        <v>49</v>
      </c>
      <c r="M1465" s="1" t="s">
        <v>67</v>
      </c>
      <c r="N1465" s="4">
        <f>IFERROR(AVERAGEIFS('TE por AEA'!$H$2:$H$12257,'TE por AEA'!$A$2:$A$12257,'TE por AEA'!J1465,'TE por AEA'!$B$2:$B$12257,'TE por AEA'!K1465,'TE por AEA'!$F$2:$F$12257,'TE por AEA'!L1465),"No hay registro")</f>
        <v>56.353335000000001</v>
      </c>
      <c r="O1465" s="4"/>
      <c r="P1465" s="4"/>
      <c r="Q1465" s="4"/>
      <c r="R1465" s="4"/>
      <c r="S1465" s="4"/>
    </row>
    <row r="1466" spans="1:19">
      <c r="A1466" s="1" t="str">
        <f>+'BD1'!A1466</f>
        <v>Brunca</v>
      </c>
      <c r="B1466" s="1" t="str">
        <f>+'BD1'!B1466</f>
        <v>San Isidro</v>
      </c>
      <c r="C1466" s="1" t="str">
        <f>+'BD1'!C1466</f>
        <v>Andrés Barrantes Rivera</v>
      </c>
      <c r="D1466" s="1">
        <f>+'BD1'!D1466</f>
        <v>9</v>
      </c>
      <c r="E1466" s="1" t="str">
        <f>+'BD1'!E1466</f>
        <v>Jefe</v>
      </c>
      <c r="F1466" s="1" t="str">
        <f>+'BD1'!F1466</f>
        <v>Coordinación de acciones entre dependencias del MAG (por acción de cordinación)</v>
      </c>
      <c r="G1466" s="1" t="str">
        <f>+'BD1'!G1466</f>
        <v>Administrativa</v>
      </c>
      <c r="H1466" s="1">
        <f>+'BD1'!H1466</f>
        <v>7.49</v>
      </c>
      <c r="J1466" s="1" t="s">
        <v>136</v>
      </c>
      <c r="K1466" s="1" t="s">
        <v>156</v>
      </c>
      <c r="L1466" s="3" t="s">
        <v>50</v>
      </c>
      <c r="M1466" s="1" t="s">
        <v>68</v>
      </c>
      <c r="N1466" s="4">
        <f>IFERROR(AVERAGEIFS('TE por AEA'!$H$2:$H$12257,'TE por AEA'!$A$2:$A$12257,'TE por AEA'!J1466,'TE por AEA'!$B$2:$B$12257,'TE por AEA'!K1466,'TE por AEA'!$F$2:$F$12257,'TE por AEA'!L1466),"No hay registro")</f>
        <v>2.6750000000000003</v>
      </c>
      <c r="O1466" s="4"/>
      <c r="P1466" s="4"/>
      <c r="Q1466" s="4"/>
      <c r="R1466" s="4"/>
      <c r="S1466" s="4"/>
    </row>
    <row r="1467" spans="1:19">
      <c r="A1467" s="1" t="str">
        <f>+'BD1'!A1467</f>
        <v>Brunca</v>
      </c>
      <c r="B1467" s="1" t="str">
        <f>+'BD1'!B1467</f>
        <v>San Isidro</v>
      </c>
      <c r="C1467" s="1" t="str">
        <f>+'BD1'!C1467</f>
        <v>Andrés Barrantes Rivera</v>
      </c>
      <c r="D1467" s="1">
        <f>+'BD1'!D1467</f>
        <v>9</v>
      </c>
      <c r="E1467" s="1" t="str">
        <f>+'BD1'!E1467</f>
        <v>Jefe</v>
      </c>
      <c r="F1467" s="1" t="str">
        <f>+'BD1'!F1467</f>
        <v>Otorgamiento de permisos para quemas agropecuarias (por trámite)</v>
      </c>
      <c r="G1467" s="1" t="str">
        <f>+'BD1'!G1467</f>
        <v>Sustantiva</v>
      </c>
      <c r="H1467" s="1">
        <f>+'BD1'!H1467</f>
        <v>8.9169999999999999E-2</v>
      </c>
      <c r="J1467" s="1" t="s">
        <v>136</v>
      </c>
      <c r="K1467" s="1" t="s">
        <v>156</v>
      </c>
      <c r="L1467" s="3" t="s">
        <v>51</v>
      </c>
      <c r="M1467" s="1" t="s">
        <v>67</v>
      </c>
      <c r="N1467" s="4">
        <f>IFERROR(AVERAGEIFS('TE por AEA'!$H$2:$H$12257,'TE por AEA'!$A$2:$A$12257,'TE por AEA'!J1467,'TE por AEA'!$B$2:$B$12257,'TE por AEA'!K1467,'TE por AEA'!$F$2:$F$12257,'TE por AEA'!L1467),"No hay registro")</f>
        <v>6.9550000000000001</v>
      </c>
      <c r="O1467" s="4"/>
      <c r="P1467" s="4"/>
      <c r="Q1467" s="4"/>
      <c r="R1467" s="4"/>
      <c r="S1467" s="4"/>
    </row>
    <row r="1468" spans="1:19">
      <c r="A1468" s="1" t="str">
        <f>+'BD1'!A1468</f>
        <v>Brunca</v>
      </c>
      <c r="B1468" s="1" t="str">
        <f>+'BD1'!B1468</f>
        <v>San Isidro</v>
      </c>
      <c r="C1468" s="1" t="str">
        <f>+'BD1'!C1468</f>
        <v>Andrés Barrantes Rivera</v>
      </c>
      <c r="D1468" s="1">
        <f>+'BD1'!D1468</f>
        <v>9</v>
      </c>
      <c r="E1468" s="1" t="str">
        <f>+'BD1'!E1468</f>
        <v>Jefe</v>
      </c>
      <c r="F1468" s="1" t="str">
        <f>+'BD1'!F1468</f>
        <v>Elaboración de Autoevaluación en Control Interno (acumulado efectivo por aplicación de la autoevaluación)</v>
      </c>
      <c r="G1468" s="1" t="str">
        <f>+'BD1'!G1468</f>
        <v>Administrativa</v>
      </c>
      <c r="H1468" s="1">
        <f>+'BD1'!H1468</f>
        <v>7.49</v>
      </c>
      <c r="J1468" s="1" t="s">
        <v>136</v>
      </c>
      <c r="K1468" s="1" t="s">
        <v>156</v>
      </c>
      <c r="L1468" s="3" t="s">
        <v>52</v>
      </c>
      <c r="M1468" s="1" t="s">
        <v>68</v>
      </c>
      <c r="N1468" s="4">
        <f>IFERROR(AVERAGEIFS('TE por AEA'!$H$2:$H$12257,'TE por AEA'!$A$2:$A$12257,'TE por AEA'!J1468,'TE por AEA'!$B$2:$B$12257,'TE por AEA'!K1468,'TE por AEA'!$F$2:$F$12257,'TE por AEA'!L1468),"No hay registro")</f>
        <v>4.0125000000000002</v>
      </c>
      <c r="O1468" s="4"/>
      <c r="P1468" s="4"/>
      <c r="Q1468" s="4"/>
      <c r="R1468" s="4"/>
      <c r="S1468" s="4"/>
    </row>
    <row r="1469" spans="1:19">
      <c r="A1469" s="1" t="str">
        <f>+'BD1'!A1469</f>
        <v>Brunca</v>
      </c>
      <c r="B1469" s="1" t="str">
        <f>+'BD1'!B1469</f>
        <v>San Isidro</v>
      </c>
      <c r="C1469" s="1" t="str">
        <f>+'BD1'!C1469</f>
        <v>Andrés Barrantes Rivera</v>
      </c>
      <c r="D1469" s="1">
        <f>+'BD1'!D1469</f>
        <v>9</v>
      </c>
      <c r="E1469" s="1" t="str">
        <f>+'BD1'!E1469</f>
        <v>Jefe</v>
      </c>
      <c r="F1469" s="1" t="str">
        <f>+'BD1'!F1469</f>
        <v>Determinación y evaluación de riesgos en SEVRIMAG (acumulado efectivo por aplicación del SEVRIMAG)</v>
      </c>
      <c r="G1469" s="1" t="str">
        <f>+'BD1'!G1469</f>
        <v>Administrativa</v>
      </c>
      <c r="H1469" s="1">
        <f>+'BD1'!H1469</f>
        <v>7.49</v>
      </c>
      <c r="J1469" s="1" t="s">
        <v>136</v>
      </c>
      <c r="K1469" s="1" t="s">
        <v>156</v>
      </c>
      <c r="L1469" s="3" t="s">
        <v>53</v>
      </c>
      <c r="M1469" s="1" t="s">
        <v>68</v>
      </c>
      <c r="N1469" s="4">
        <f>IFERROR(AVERAGEIFS('TE por AEA'!$H$2:$H$12257,'TE por AEA'!$A$2:$A$12257,'TE por AEA'!J1469,'TE por AEA'!$B$2:$B$12257,'TE por AEA'!K1469,'TE por AEA'!$F$2:$F$12257,'TE por AEA'!L1469),"No hay registro")</f>
        <v>4.0422233333333333</v>
      </c>
      <c r="O1469" s="4"/>
      <c r="P1469" s="4"/>
      <c r="Q1469" s="4"/>
      <c r="R1469" s="4"/>
      <c r="S1469" s="4"/>
    </row>
    <row r="1470" spans="1:19">
      <c r="A1470" s="1" t="str">
        <f>+'BD1'!A1470</f>
        <v>Brunca</v>
      </c>
      <c r="B1470" s="1" t="str">
        <f>+'BD1'!B1470</f>
        <v>San Isidro</v>
      </c>
      <c r="C1470" s="1" t="str">
        <f>+'BD1'!C1470</f>
        <v>Andrés Barrantes Rivera</v>
      </c>
      <c r="D1470" s="1">
        <f>+'BD1'!D1470</f>
        <v>9</v>
      </c>
      <c r="E1470" s="1" t="str">
        <f>+'BD1'!E1470</f>
        <v>Jefe</v>
      </c>
      <c r="F1470" s="1" t="str">
        <f>+'BD1'!F1470</f>
        <v>Seguimiento a plan de mitigación de riesgos en SEVRIMAG (acumulado efectivo por seguimiento)</v>
      </c>
      <c r="G1470" s="1" t="str">
        <f>+'BD1'!G1470</f>
        <v>Administrativa</v>
      </c>
      <c r="H1470" s="1">
        <f>+'BD1'!H1470</f>
        <v>8.9169999999999999E-2</v>
      </c>
      <c r="J1470" s="1" t="s">
        <v>136</v>
      </c>
      <c r="K1470" s="1" t="s">
        <v>156</v>
      </c>
      <c r="L1470" s="3" t="s">
        <v>54</v>
      </c>
      <c r="M1470" s="1" t="s">
        <v>68</v>
      </c>
      <c r="N1470" s="4">
        <f>IFERROR(AVERAGEIFS('TE por AEA'!$H$2:$H$12257,'TE por AEA'!$A$2:$A$12257,'TE por AEA'!J1470,'TE por AEA'!$B$2:$B$12257,'TE por AEA'!K1470,'TE por AEA'!$F$2:$F$12257,'TE por AEA'!L1470),"No hay registro")</f>
        <v>2.14</v>
      </c>
      <c r="O1470" s="4"/>
      <c r="P1470" s="4"/>
      <c r="Q1470" s="4"/>
      <c r="R1470" s="4"/>
      <c r="S1470" s="4"/>
    </row>
    <row r="1471" spans="1:19">
      <c r="A1471" s="1" t="str">
        <f>+'BD1'!A1471</f>
        <v>Brunca</v>
      </c>
      <c r="B1471" s="1" t="str">
        <f>+'BD1'!B1471</f>
        <v>San Isidro</v>
      </c>
      <c r="C1471" s="1" t="str">
        <f>+'BD1'!C1471</f>
        <v>Andrés Barrantes Rivera</v>
      </c>
      <c r="D1471" s="1">
        <f>+'BD1'!D1471</f>
        <v>9</v>
      </c>
      <c r="E1471" s="1" t="str">
        <f>+'BD1'!E1471</f>
        <v>Jefe</v>
      </c>
      <c r="F1471" s="1" t="str">
        <f>+'BD1'!F1471</f>
        <v>Seguimiento a plan de mejora de la Autoevaluación en Control Interno (acumulado efectivo por seguimiento)</v>
      </c>
      <c r="G1471" s="1" t="str">
        <f>+'BD1'!G1471</f>
        <v>Administrativa</v>
      </c>
      <c r="H1471" s="1">
        <f>+'BD1'!H1471</f>
        <v>8.9169999999999999E-2</v>
      </c>
      <c r="J1471" s="1" t="s">
        <v>136</v>
      </c>
      <c r="K1471" s="1" t="s">
        <v>156</v>
      </c>
      <c r="L1471" s="3" t="s">
        <v>55</v>
      </c>
      <c r="M1471" s="1" t="s">
        <v>68</v>
      </c>
      <c r="N1471" s="4">
        <f>IFERROR(AVERAGEIFS('TE por AEA'!$H$2:$H$12257,'TE por AEA'!$A$2:$A$12257,'TE por AEA'!J1471,'TE por AEA'!$B$2:$B$12257,'TE por AEA'!K1471,'TE por AEA'!$F$2:$F$12257,'TE por AEA'!L1471),"No hay registro")</f>
        <v>2.14</v>
      </c>
      <c r="O1471" s="4"/>
      <c r="P1471" s="4"/>
      <c r="Q1471" s="4"/>
      <c r="R1471" s="4"/>
      <c r="S1471" s="4"/>
    </row>
    <row r="1472" spans="1:19">
      <c r="A1472" s="1" t="str">
        <f>+'BD1'!A1472</f>
        <v>Brunca</v>
      </c>
      <c r="B1472" s="1" t="str">
        <f>+'BD1'!B1472</f>
        <v>San Isidro</v>
      </c>
      <c r="C1472" s="1" t="str">
        <f>+'BD1'!C1472</f>
        <v>Andrés Barrantes Rivera</v>
      </c>
      <c r="D1472" s="1">
        <f>+'BD1'!D1472</f>
        <v>9</v>
      </c>
      <c r="E1472" s="1" t="str">
        <f>+'BD1'!E1472</f>
        <v>Jefe</v>
      </c>
      <c r="F1472" s="1" t="str">
        <f>+'BD1'!F1472</f>
        <v>Reuniones de personal AEA (por reunión)</v>
      </c>
      <c r="G1472" s="1" t="str">
        <f>+'BD1'!G1472</f>
        <v>Administrativa</v>
      </c>
      <c r="H1472" s="1">
        <f>+'BD1'!H1472</f>
        <v>1.8725000000000001</v>
      </c>
      <c r="J1472" s="1" t="s">
        <v>136</v>
      </c>
      <c r="K1472" s="1" t="s">
        <v>156</v>
      </c>
      <c r="L1472" s="3" t="s">
        <v>56</v>
      </c>
      <c r="M1472" s="1" t="s">
        <v>68</v>
      </c>
      <c r="N1472" s="4">
        <f>IFERROR(AVERAGEIFS('TE por AEA'!$H$2:$H$12257,'TE por AEA'!$A$2:$A$12257,'TE por AEA'!J1472,'TE por AEA'!$B$2:$B$12257,'TE por AEA'!K1472,'TE por AEA'!$F$2:$F$12257,'TE por AEA'!L1472),"No hay registro")</f>
        <v>2.8533333333333335</v>
      </c>
      <c r="O1472" s="4"/>
      <c r="P1472" s="4"/>
      <c r="Q1472" s="4"/>
      <c r="R1472" s="4"/>
      <c r="S1472" s="4"/>
    </row>
    <row r="1473" spans="1:19">
      <c r="A1473" s="1" t="str">
        <f>+'BD1'!A1473</f>
        <v>Brunca</v>
      </c>
      <c r="B1473" s="1" t="str">
        <f>+'BD1'!B1473</f>
        <v>San Isidro</v>
      </c>
      <c r="C1473" s="1" t="str">
        <f>+'BD1'!C1473</f>
        <v>Andrés Barrantes Rivera</v>
      </c>
      <c r="D1473" s="1">
        <f>+'BD1'!D1473</f>
        <v>9</v>
      </c>
      <c r="E1473" s="1" t="str">
        <f>+'BD1'!E1473</f>
        <v>Jefe</v>
      </c>
      <c r="F1473" s="1" t="str">
        <f>+'BD1'!F1473</f>
        <v>Actualización del sistema de gestión documental y archivo (tiempo efectivo por día)</v>
      </c>
      <c r="G1473" s="1" t="str">
        <f>+'BD1'!G1473</f>
        <v>Administrativa</v>
      </c>
      <c r="H1473" s="1">
        <f>+'BD1'!H1473</f>
        <v>1.8725000000000001</v>
      </c>
      <c r="J1473" s="1" t="s">
        <v>136</v>
      </c>
      <c r="K1473" s="1" t="s">
        <v>156</v>
      </c>
      <c r="L1473" s="3" t="s">
        <v>57</v>
      </c>
      <c r="M1473" s="1" t="s">
        <v>68</v>
      </c>
      <c r="N1473" s="4">
        <f>IFERROR(AVERAGEIFS('TE por AEA'!$H$2:$H$12257,'TE por AEA'!$A$2:$A$12257,'TE por AEA'!J1473,'TE por AEA'!$B$2:$B$12257,'TE por AEA'!K1473,'TE por AEA'!$F$2:$F$12257,'TE por AEA'!L1473),"No hay registro")</f>
        <v>2.14</v>
      </c>
      <c r="O1473" s="4"/>
      <c r="P1473" s="4"/>
      <c r="Q1473" s="4"/>
      <c r="R1473" s="4"/>
      <c r="S1473" s="4"/>
    </row>
    <row r="1474" spans="1:19">
      <c r="A1474" s="1" t="str">
        <f>+'BD1'!A1474</f>
        <v>Brunca</v>
      </c>
      <c r="B1474" s="1" t="str">
        <f>+'BD1'!B1474</f>
        <v>San Isidro</v>
      </c>
      <c r="C1474" s="1" t="str">
        <f>+'BD1'!C1474</f>
        <v>Andrés Barrantes Rivera</v>
      </c>
      <c r="D1474" s="1">
        <f>+'BD1'!D1474</f>
        <v>9</v>
      </c>
      <c r="E1474" s="1" t="str">
        <f>+'BD1'!E1474</f>
        <v>Jefe</v>
      </c>
      <c r="F1474" s="1" t="str">
        <f>+'BD1'!F1474</f>
        <v>Actualización del sistema SisDNEA (por productor)</v>
      </c>
      <c r="G1474" s="1" t="str">
        <f>+'BD1'!G1474</f>
        <v>Administrativa</v>
      </c>
      <c r="H1474" s="1">
        <f>+'BD1'!H1474</f>
        <v>1.8725000000000001</v>
      </c>
      <c r="J1474" s="1" t="s">
        <v>136</v>
      </c>
      <c r="K1474" s="1" t="s">
        <v>156</v>
      </c>
      <c r="L1474" s="3" t="s">
        <v>58</v>
      </c>
      <c r="M1474" s="1" t="s">
        <v>68</v>
      </c>
      <c r="N1474" s="4">
        <f>IFERROR(AVERAGEIFS('TE por AEA'!$H$2:$H$12257,'TE por AEA'!$A$2:$A$12257,'TE por AEA'!J1474,'TE por AEA'!$B$2:$B$12257,'TE por AEA'!K1474,'TE por AEA'!$F$2:$F$12257,'TE por AEA'!L1474),"No hay registro")</f>
        <v>1.2334733333333332</v>
      </c>
      <c r="O1474" s="4"/>
      <c r="P1474" s="4"/>
      <c r="Q1474" s="4"/>
      <c r="R1474" s="4"/>
      <c r="S1474" s="4"/>
    </row>
    <row r="1475" spans="1:19">
      <c r="A1475" s="1" t="str">
        <f>+'BD1'!A1475</f>
        <v>Brunca</v>
      </c>
      <c r="B1475" s="1" t="str">
        <f>+'BD1'!B1475</f>
        <v>San Isidro</v>
      </c>
      <c r="C1475" s="1" t="str">
        <f>+'BD1'!C1475</f>
        <v>Andrés Barrantes Rivera</v>
      </c>
      <c r="D1475" s="1">
        <f>+'BD1'!D1475</f>
        <v>9</v>
      </c>
      <c r="E1475" s="1" t="str">
        <f>+'BD1'!E1475</f>
        <v>Jefe</v>
      </c>
      <c r="F1475" s="1" t="str">
        <f>+'BD1'!F1475</f>
        <v>Seguimiento semestral de la determinación de expectativas (por seguimiento)</v>
      </c>
      <c r="G1475" s="1" t="str">
        <f>+'BD1'!G1475</f>
        <v>Administrativa</v>
      </c>
      <c r="H1475" s="1">
        <f>+'BD1'!H1475</f>
        <v>8.9169999999999999E-2</v>
      </c>
      <c r="J1475" s="1" t="s">
        <v>136</v>
      </c>
      <c r="K1475" s="1" t="s">
        <v>156</v>
      </c>
      <c r="L1475" s="3" t="s">
        <v>135</v>
      </c>
      <c r="M1475" s="1" t="s">
        <v>68</v>
      </c>
      <c r="N1475" s="4">
        <f>IFERROR(AVERAGEIFS('TE por AEA'!$H$2:$H$12257,'TE por AEA'!$A$2:$A$12257,'TE por AEA'!J1475,'TE por AEA'!$B$2:$B$12257,'TE por AEA'!K1475,'TE por AEA'!$F$2:$F$12257,'TE por AEA'!L1475),"No hay registro")</f>
        <v>4.28</v>
      </c>
      <c r="O1475" s="4"/>
      <c r="P1475" s="4"/>
      <c r="Q1475" s="4"/>
      <c r="R1475" s="4"/>
      <c r="S1475" s="4"/>
    </row>
    <row r="1476" spans="1:19">
      <c r="A1476" s="1" t="str">
        <f>+'BD1'!A1476</f>
        <v>Brunca</v>
      </c>
      <c r="B1476" s="1" t="str">
        <f>+'BD1'!B1476</f>
        <v>San Isidro</v>
      </c>
      <c r="C1476" s="1" t="str">
        <f>+'BD1'!C1476</f>
        <v>Andrés Barrantes Rivera</v>
      </c>
      <c r="D1476" s="1">
        <f>+'BD1'!D1476</f>
        <v>9</v>
      </c>
      <c r="E1476" s="1" t="str">
        <f>+'BD1'!E1476</f>
        <v>Jefe</v>
      </c>
      <c r="F1476" s="1" t="str">
        <f>+'BD1'!F1476</f>
        <v>Elaboración de la evaluación del desempeño (por reunión)</v>
      </c>
      <c r="G1476" s="1" t="str">
        <f>+'BD1'!G1476</f>
        <v>Administrativa</v>
      </c>
      <c r="H1476" s="1">
        <f>+'BD1'!H1476</f>
        <v>8.9169999999999999E-2</v>
      </c>
      <c r="J1476" s="1" t="s">
        <v>136</v>
      </c>
      <c r="K1476" s="1" t="s">
        <v>156</v>
      </c>
      <c r="L1476" s="3" t="s">
        <v>59</v>
      </c>
      <c r="M1476" s="1" t="s">
        <v>68</v>
      </c>
      <c r="N1476" s="4">
        <f>IFERROR(AVERAGEIFS('TE por AEA'!$H$2:$H$12257,'TE por AEA'!$A$2:$A$12257,'TE por AEA'!J1476,'TE por AEA'!$B$2:$B$12257,'TE por AEA'!K1476,'TE por AEA'!$F$2:$F$12257,'TE por AEA'!L1476),"No hay registro")</f>
        <v>1.3597900000000001</v>
      </c>
      <c r="O1476" s="4"/>
      <c r="P1476" s="4"/>
      <c r="Q1476" s="4"/>
      <c r="R1476" s="4"/>
      <c r="S1476" s="4"/>
    </row>
    <row r="1477" spans="1:19">
      <c r="A1477" s="1" t="str">
        <f>+'BD1'!A1477</f>
        <v>Brunca</v>
      </c>
      <c r="B1477" s="1" t="str">
        <f>+'BD1'!B1477</f>
        <v>San Isidro</v>
      </c>
      <c r="C1477" s="1" t="str">
        <f>+'BD1'!C1477</f>
        <v>Andrés Barrantes Rivera</v>
      </c>
      <c r="D1477" s="1">
        <f>+'BD1'!D1477</f>
        <v>9</v>
      </c>
      <c r="E1477" s="1" t="str">
        <f>+'BD1'!E1477</f>
        <v>Jefe</v>
      </c>
      <c r="F1477" s="1" t="str">
        <f>+'BD1'!F1477</f>
        <v>Elaboración de inventarios de equipos, materiales e insumos (tiempo efectivo por día)</v>
      </c>
      <c r="G1477" s="1" t="str">
        <f>+'BD1'!G1477</f>
        <v>Administrativa</v>
      </c>
      <c r="H1477" s="1">
        <f>+'BD1'!H1477</f>
        <v>3.21</v>
      </c>
      <c r="J1477" s="1" t="s">
        <v>136</v>
      </c>
      <c r="K1477" s="1" t="s">
        <v>156</v>
      </c>
      <c r="L1477" s="3" t="s">
        <v>60</v>
      </c>
      <c r="M1477" s="1" t="s">
        <v>68</v>
      </c>
      <c r="N1477" s="4">
        <f>IFERROR(AVERAGEIFS('TE por AEA'!$H$2:$H$12257,'TE por AEA'!$A$2:$A$12257,'TE por AEA'!J1477,'TE por AEA'!$B$2:$B$12257,'TE por AEA'!K1477,'TE por AEA'!$F$2:$F$12257,'TE por AEA'!L1477),"No hay registro")</f>
        <v>3.1208349999999996</v>
      </c>
      <c r="O1477" s="4"/>
      <c r="P1477" s="4"/>
      <c r="Q1477" s="4"/>
      <c r="R1477" s="4"/>
      <c r="S1477" s="4"/>
    </row>
    <row r="1478" spans="1:19">
      <c r="A1478" s="1" t="str">
        <f>+'BD1'!A1478</f>
        <v>Brunca</v>
      </c>
      <c r="B1478" s="1" t="str">
        <f>+'BD1'!B1478</f>
        <v>San Isidro</v>
      </c>
      <c r="C1478" s="1" t="str">
        <f>+'BD1'!C1478</f>
        <v>Andrés Barrantes Rivera</v>
      </c>
      <c r="D1478" s="1">
        <f>+'BD1'!D1478</f>
        <v>9</v>
      </c>
      <c r="E1478" s="1" t="str">
        <f>+'BD1'!E1478</f>
        <v>Jefe</v>
      </c>
      <c r="F1478" s="1" t="str">
        <f>+'BD1'!F1478</f>
        <v>Atención de emergencias</v>
      </c>
      <c r="G1478" s="1" t="str">
        <f>+'BD1'!G1478</f>
        <v>Sustantiva</v>
      </c>
      <c r="H1478" s="1" t="str">
        <f>+'BD1'!H1478</f>
        <v>NA</v>
      </c>
      <c r="J1478" s="1" t="s">
        <v>136</v>
      </c>
      <c r="K1478" s="1" t="s">
        <v>156</v>
      </c>
      <c r="L1478" s="3" t="s">
        <v>61</v>
      </c>
      <c r="M1478" s="1" t="s">
        <v>67</v>
      </c>
      <c r="N1478" s="4" t="str">
        <f>IFERROR(AVERAGEIFS('TE por AEA'!$H$2:$H$12257,'TE por AEA'!$A$2:$A$12257,'TE por AEA'!J1478,'TE por AEA'!$B$2:$B$12257,'TE por AEA'!K1478,'TE por AEA'!$F$2:$F$12257,'TE por AEA'!L1478),"No hay registro")</f>
        <v>No hay registro</v>
      </c>
      <c r="O1478" s="4"/>
      <c r="P1478" s="4"/>
      <c r="Q1478" s="4"/>
      <c r="R1478" s="4"/>
      <c r="S1478" s="4"/>
    </row>
    <row r="1479" spans="1:19">
      <c r="A1479" s="1" t="str">
        <f>+'BD1'!A1479</f>
        <v>Brunca</v>
      </c>
      <c r="B1479" s="1" t="str">
        <f>+'BD1'!B1479</f>
        <v>San Isidro</v>
      </c>
      <c r="C1479" s="1" t="str">
        <f>+'BD1'!C1479</f>
        <v>Andrés Barrantes Rivera</v>
      </c>
      <c r="D1479" s="1">
        <f>+'BD1'!D1479</f>
        <v>9</v>
      </c>
      <c r="E1479" s="1" t="str">
        <f>+'BD1'!E1479</f>
        <v>Jefe</v>
      </c>
      <c r="F1479" s="1" t="str">
        <f>+'BD1'!F1479</f>
        <v>Trazabilidad-visita a finca (por productor)</v>
      </c>
      <c r="G1479" s="1" t="str">
        <f>+'BD1'!G1479</f>
        <v>Sustantiva</v>
      </c>
      <c r="H1479" s="1" t="str">
        <f>+'BD1'!H1479</f>
        <v>NA</v>
      </c>
      <c r="J1479" s="1" t="s">
        <v>136</v>
      </c>
      <c r="K1479" s="1" t="s">
        <v>156</v>
      </c>
      <c r="L1479" s="3" t="s">
        <v>62</v>
      </c>
      <c r="M1479" s="1" t="s">
        <v>67</v>
      </c>
      <c r="N1479" s="4">
        <f>IFERROR(AVERAGEIFS('TE por AEA'!$H$2:$H$12257,'TE por AEA'!$A$2:$A$12257,'TE por AEA'!J1479,'TE por AEA'!$B$2:$B$12257,'TE por AEA'!K1479,'TE por AEA'!$F$2:$F$12257,'TE por AEA'!L1479),"No hay registro")</f>
        <v>3.6261100000000006</v>
      </c>
      <c r="O1479" s="4"/>
      <c r="P1479" s="4"/>
      <c r="Q1479" s="4"/>
      <c r="R1479" s="4"/>
      <c r="S1479" s="4"/>
    </row>
    <row r="1480" spans="1:19">
      <c r="A1480" s="1" t="str">
        <f>+'BD1'!A1480</f>
        <v>Brunca</v>
      </c>
      <c r="B1480" s="1" t="str">
        <f>+'BD1'!B1480</f>
        <v>San Isidro</v>
      </c>
      <c r="C1480" s="1" t="str">
        <f>+'BD1'!C1480</f>
        <v>Andrés Barrantes Rivera</v>
      </c>
      <c r="D1480" s="1">
        <f>+'BD1'!D1480</f>
        <v>9</v>
      </c>
      <c r="E1480" s="1" t="str">
        <f>+'BD1'!E1480</f>
        <v>Jefe</v>
      </c>
      <c r="F1480" s="1" t="str">
        <f>+'BD1'!F1480</f>
        <v>Trazabilidad-inclusión en sistema TrazarAgro (por productor)</v>
      </c>
      <c r="G1480" s="1" t="str">
        <f>+'BD1'!G1480</f>
        <v>Sustantiva</v>
      </c>
      <c r="H1480" s="1" t="str">
        <f>+'BD1'!H1480</f>
        <v>NA</v>
      </c>
      <c r="J1480" s="1" t="s">
        <v>136</v>
      </c>
      <c r="K1480" s="1" t="s">
        <v>156</v>
      </c>
      <c r="L1480" s="3" t="s">
        <v>63</v>
      </c>
      <c r="M1480" s="1" t="s">
        <v>67</v>
      </c>
      <c r="N1480" s="4" t="str">
        <f>IFERROR(AVERAGEIFS('TE por AEA'!$H$2:$H$12257,'TE por AEA'!$A$2:$A$12257,'TE por AEA'!J1480,'TE por AEA'!$B$2:$B$12257,'TE por AEA'!K1480,'TE por AEA'!$F$2:$F$12257,'TE por AEA'!L1480),"No hay registro")</f>
        <v>No hay registro</v>
      </c>
      <c r="O1480" s="4"/>
      <c r="P1480" s="4"/>
      <c r="Q1480" s="4"/>
      <c r="R1480" s="4"/>
      <c r="S1480" s="4"/>
    </row>
    <row r="1481" spans="1:19">
      <c r="A1481" s="1" t="str">
        <f>+'BD1'!A1481</f>
        <v>Brunca</v>
      </c>
      <c r="B1481" s="1" t="str">
        <f>+'BD1'!B1481</f>
        <v>San Isidro</v>
      </c>
      <c r="C1481" s="1" t="str">
        <f>+'BD1'!C1481</f>
        <v>Andrés Barrantes Rivera</v>
      </c>
      <c r="D1481" s="1">
        <f>+'BD1'!D1481</f>
        <v>9</v>
      </c>
      <c r="E1481" s="1" t="str">
        <f>+'BD1'!E1481</f>
        <v>Jefe</v>
      </c>
      <c r="F1481" s="1" t="str">
        <f>+'BD1'!F1481</f>
        <v>Atención al gusano barrenador (por productor)</v>
      </c>
      <c r="G1481" s="1" t="str">
        <f>+'BD1'!G1481</f>
        <v>Sustantiva</v>
      </c>
      <c r="H1481" s="1" t="str">
        <f>+'BD1'!H1481</f>
        <v>NA</v>
      </c>
      <c r="J1481" s="1" t="s">
        <v>136</v>
      </c>
      <c r="K1481" s="1" t="s">
        <v>156</v>
      </c>
      <c r="L1481" s="3" t="s">
        <v>64</v>
      </c>
      <c r="M1481" s="1" t="s">
        <v>67</v>
      </c>
      <c r="N1481" s="4">
        <f>IFERROR(AVERAGEIFS('TE por AEA'!$H$2:$H$12257,'TE por AEA'!$A$2:$A$12257,'TE por AEA'!J1481,'TE por AEA'!$B$2:$B$12257,'TE por AEA'!K1481,'TE por AEA'!$F$2:$F$12257,'TE por AEA'!L1481),"No hay registro")</f>
        <v>2.6304150000000002</v>
      </c>
      <c r="O1481" s="4"/>
      <c r="P1481" s="4"/>
      <c r="Q1481" s="4"/>
      <c r="R1481" s="4"/>
      <c r="S1481" s="4"/>
    </row>
    <row r="1482" spans="1:19">
      <c r="A1482" s="1" t="str">
        <f>+'BD1'!A1482</f>
        <v>Brunca</v>
      </c>
      <c r="B1482" s="1" t="str">
        <f>+'BD1'!B1482</f>
        <v>San Isidro</v>
      </c>
      <c r="C1482" s="1" t="str">
        <f>+'BD1'!C1482</f>
        <v>Andrés Barrantes Rivera</v>
      </c>
      <c r="D1482" s="1">
        <f>+'BD1'!D1482</f>
        <v>9</v>
      </c>
      <c r="E1482" s="1" t="str">
        <f>+'BD1'!E1482</f>
        <v>Jefe</v>
      </c>
      <c r="F1482" s="1" t="str">
        <f>+'BD1'!F1482</f>
        <v>Atención en oficina (por usuario)</v>
      </c>
      <c r="G1482" s="1" t="str">
        <f>+'BD1'!G1482</f>
        <v>Sustantiva</v>
      </c>
      <c r="H1482" s="1">
        <f>+'BD1'!H1482</f>
        <v>8.56</v>
      </c>
      <c r="J1482" s="1" t="s">
        <v>136</v>
      </c>
      <c r="K1482" s="1" t="s">
        <v>156</v>
      </c>
      <c r="L1482" s="3" t="s">
        <v>65</v>
      </c>
      <c r="M1482" s="1" t="s">
        <v>67</v>
      </c>
      <c r="N1482" s="4">
        <f>IFERROR(AVERAGEIFS('TE por AEA'!$H$2:$H$12257,'TE por AEA'!$A$2:$A$12257,'TE por AEA'!J1482,'TE por AEA'!$B$2:$B$12257,'TE por AEA'!K1482,'TE por AEA'!$F$2:$F$12257,'TE por AEA'!L1482),"No hay registro")</f>
        <v>0.8470833333333333</v>
      </c>
      <c r="O1482" s="4"/>
      <c r="P1482" s="4"/>
      <c r="Q1482" s="4"/>
      <c r="R1482" s="4"/>
      <c r="S1482" s="4"/>
    </row>
    <row r="1483" spans="1:19">
      <c r="A1483" s="1" t="str">
        <f>+'BD1'!A1483</f>
        <v>Brunca</v>
      </c>
      <c r="B1483" s="1" t="str">
        <f>+'BD1'!B1483</f>
        <v>San Isidro</v>
      </c>
      <c r="C1483" s="1" t="str">
        <f>+'BD1'!C1483</f>
        <v>Andrés Barrantes Rivera</v>
      </c>
      <c r="D1483" s="1">
        <f>+'BD1'!D1483</f>
        <v>9</v>
      </c>
      <c r="E1483" s="1" t="str">
        <f>+'BD1'!E1483</f>
        <v>Jefe</v>
      </c>
      <c r="F1483" s="1" t="str">
        <f>+'BD1'!F1483</f>
        <v>Búsqueda de nuevos productores (por productor)</v>
      </c>
      <c r="G1483" s="1" t="str">
        <f>+'BD1'!G1483</f>
        <v>Sustantiva</v>
      </c>
      <c r="H1483" s="1" t="str">
        <f>+'BD1'!H1483</f>
        <v>NA</v>
      </c>
      <c r="J1483" s="1" t="s">
        <v>136</v>
      </c>
      <c r="K1483" s="1" t="s">
        <v>156</v>
      </c>
      <c r="L1483" s="3" t="s">
        <v>66</v>
      </c>
      <c r="M1483" s="1" t="s">
        <v>67</v>
      </c>
      <c r="N1483" s="4">
        <f>IFERROR(AVERAGEIFS('TE por AEA'!$H$2:$H$12257,'TE por AEA'!$A$2:$A$12257,'TE por AEA'!J1483,'TE por AEA'!$B$2:$B$12257,'TE por AEA'!K1483,'TE por AEA'!$F$2:$F$12257,'TE por AEA'!L1483),"No hay registro")</f>
        <v>3.21</v>
      </c>
      <c r="O1483" s="4"/>
      <c r="P1483" s="4"/>
      <c r="Q1483" s="4"/>
      <c r="R1483" s="4"/>
      <c r="S1483" s="4"/>
    </row>
    <row r="1484" spans="1:19">
      <c r="A1484" s="1" t="str">
        <f>+'BD1'!A1484</f>
        <v>Brunca</v>
      </c>
      <c r="B1484" s="1" t="str">
        <f>+'BD1'!B1484</f>
        <v>San Isidro</v>
      </c>
      <c r="C1484" s="1" t="str">
        <f>+'BD1'!C1484</f>
        <v>Kendall Ureña Hernández</v>
      </c>
      <c r="D1484" s="1">
        <f>+'BD1'!D1484</f>
        <v>5</v>
      </c>
      <c r="E1484" s="1" t="str">
        <f>+'BD1'!E1484</f>
        <v>Profesional</v>
      </c>
      <c r="F1484" s="1" t="str">
        <f>+'BD1'!F1484</f>
        <v>Elaboración del diagnóstico y plan de finca de manejo a personas productoras (por productor)</v>
      </c>
      <c r="G1484" s="1" t="str">
        <f>+'BD1'!G1484</f>
        <v>Sustantiva</v>
      </c>
      <c r="H1484" s="1">
        <f>+'BD1'!H1484</f>
        <v>6.42</v>
      </c>
      <c r="J1484" s="1" t="s">
        <v>136</v>
      </c>
      <c r="K1484" s="1" t="s">
        <v>159</v>
      </c>
      <c r="L1484" s="2" t="s">
        <v>11</v>
      </c>
      <c r="M1484" s="1" t="s">
        <v>67</v>
      </c>
      <c r="N1484" s="4">
        <f>IFERROR(AVERAGEIFS('TE por AEA'!$H$2:$H$12257,'TE por AEA'!$A$2:$A$12257,'TE por AEA'!J1484,'TE por AEA'!$B$2:$B$12257,'TE por AEA'!K1484,'TE por AEA'!$F$2:$F$12257,'TE por AEA'!L1484),"No hay registro")</f>
        <v>2.4520850000000003</v>
      </c>
      <c r="O1484" s="4"/>
      <c r="P1484" s="4"/>
      <c r="Q1484" s="4"/>
      <c r="R1484" s="4"/>
      <c r="S1484" s="4"/>
    </row>
    <row r="1485" spans="1:19">
      <c r="A1485" s="1" t="str">
        <f>+'BD1'!A1485</f>
        <v>Brunca</v>
      </c>
      <c r="B1485" s="1" t="str">
        <f>+'BD1'!B1485</f>
        <v>San Isidro</v>
      </c>
      <c r="C1485" s="1" t="str">
        <f>+'BD1'!C1485</f>
        <v>Kendall Ureña Hernández</v>
      </c>
      <c r="D1485" s="1">
        <f>+'BD1'!D1485</f>
        <v>5</v>
      </c>
      <c r="E1485" s="1" t="str">
        <f>+'BD1'!E1485</f>
        <v>Profesional</v>
      </c>
      <c r="F1485" s="1" t="str">
        <f>+'BD1'!F1485</f>
        <v>Asistencia técnica a personas productoras (individual): visitas a finca (por productor)</v>
      </c>
      <c r="G1485" s="1" t="str">
        <f>+'BD1'!G1485</f>
        <v>Sustantiva</v>
      </c>
      <c r="H1485" s="1">
        <f>+'BD1'!H1485</f>
        <v>5.528333333</v>
      </c>
      <c r="J1485" s="1" t="s">
        <v>136</v>
      </c>
      <c r="K1485" s="1" t="s">
        <v>159</v>
      </c>
      <c r="L1485" s="2" t="s">
        <v>12</v>
      </c>
      <c r="M1485" s="1" t="s">
        <v>67</v>
      </c>
      <c r="N1485" s="4">
        <f>IFERROR(AVERAGEIFS('TE por AEA'!$H$2:$H$12257,'TE por AEA'!$A$2:$A$12257,'TE por AEA'!J1485,'TE por AEA'!$B$2:$B$12257,'TE por AEA'!K1485,'TE por AEA'!$F$2:$F$12257,'TE por AEA'!L1485),"No hay registro")</f>
        <v>2.2291650000000001</v>
      </c>
      <c r="O1485" s="4"/>
      <c r="P1485" s="4"/>
      <c r="Q1485" s="4"/>
      <c r="R1485" s="4"/>
      <c r="S1485" s="4"/>
    </row>
    <row r="1486" spans="1:19">
      <c r="A1486" s="1" t="str">
        <f>+'BD1'!A1486</f>
        <v>Brunca</v>
      </c>
      <c r="B1486" s="1" t="str">
        <f>+'BD1'!B1486</f>
        <v>San Isidro</v>
      </c>
      <c r="C1486" s="1" t="str">
        <f>+'BD1'!C1486</f>
        <v>Kendall Ureña Hernández</v>
      </c>
      <c r="D1486" s="1">
        <f>+'BD1'!D1486</f>
        <v>5</v>
      </c>
      <c r="E1486" s="1" t="str">
        <f>+'BD1'!E1486</f>
        <v>Profesional</v>
      </c>
      <c r="F1486" s="1" t="str">
        <f>+'BD1'!F1486</f>
        <v>Asistencia técnica a personas productoras (individual): atenciones virtuales y digitales (por productor)</v>
      </c>
      <c r="G1486" s="1" t="str">
        <f>+'BD1'!G1486</f>
        <v>Sustantiva</v>
      </c>
      <c r="H1486" s="1">
        <f>+'BD1'!H1486</f>
        <v>2.6749999999999998</v>
      </c>
      <c r="J1486" s="1" t="s">
        <v>136</v>
      </c>
      <c r="K1486" s="1" t="s">
        <v>159</v>
      </c>
      <c r="L1486" s="2" t="s">
        <v>13</v>
      </c>
      <c r="M1486" s="1" t="s">
        <v>67</v>
      </c>
      <c r="N1486" s="4">
        <f>IFERROR(AVERAGEIFS('TE por AEA'!$H$2:$H$12257,'TE por AEA'!$A$2:$A$12257,'TE por AEA'!J1486,'TE por AEA'!$B$2:$B$12257,'TE por AEA'!K1486,'TE por AEA'!$F$2:$F$12257,'TE por AEA'!L1486),"No hay registro")</f>
        <v>0.60187499999999994</v>
      </c>
      <c r="O1486" s="4"/>
      <c r="P1486" s="4"/>
      <c r="Q1486" s="4"/>
      <c r="R1486" s="4"/>
      <c r="S1486" s="4"/>
    </row>
    <row r="1487" spans="1:19">
      <c r="A1487" s="1" t="str">
        <f>+'BD1'!A1487</f>
        <v>Brunca</v>
      </c>
      <c r="B1487" s="1" t="str">
        <f>+'BD1'!B1487</f>
        <v>San Isidro</v>
      </c>
      <c r="C1487" s="1" t="str">
        <f>+'BD1'!C1487</f>
        <v>Kendall Ureña Hernández</v>
      </c>
      <c r="D1487" s="1">
        <f>+'BD1'!D1487</f>
        <v>5</v>
      </c>
      <c r="E1487" s="1" t="str">
        <f>+'BD1'!E1487</f>
        <v>Profesional</v>
      </c>
      <c r="F1487" s="1" t="str">
        <f>+'BD1'!F1487</f>
        <v>Asistencia técnica a personas productoras (grupal): día de campo (por día en el evento)</v>
      </c>
      <c r="G1487" s="1" t="str">
        <f>+'BD1'!G1487</f>
        <v>Sustantiva</v>
      </c>
      <c r="H1487" s="1">
        <f>+'BD1'!H1487</f>
        <v>8.3816666669999993</v>
      </c>
      <c r="J1487" s="1" t="s">
        <v>136</v>
      </c>
      <c r="K1487" s="1" t="s">
        <v>159</v>
      </c>
      <c r="L1487" s="2" t="s">
        <v>14</v>
      </c>
      <c r="M1487" s="1" t="s">
        <v>67</v>
      </c>
      <c r="N1487" s="4">
        <f>IFERROR(AVERAGEIFS('TE por AEA'!$H$2:$H$12257,'TE por AEA'!$A$2:$A$12257,'TE por AEA'!J1487,'TE por AEA'!$B$2:$B$12257,'TE por AEA'!K1487,'TE por AEA'!$F$2:$F$12257,'TE por AEA'!L1487),"No hay registro")</f>
        <v>4.6961100000000009</v>
      </c>
      <c r="O1487" s="4"/>
      <c r="P1487" s="4"/>
      <c r="Q1487" s="4"/>
      <c r="R1487" s="4"/>
      <c r="S1487" s="4"/>
    </row>
    <row r="1488" spans="1:19">
      <c r="A1488" s="1" t="str">
        <f>+'BD1'!A1488</f>
        <v>Brunca</v>
      </c>
      <c r="B1488" s="1" t="str">
        <f>+'BD1'!B1488</f>
        <v>San Isidro</v>
      </c>
      <c r="C1488" s="1" t="str">
        <f>+'BD1'!C1488</f>
        <v>Kendall Ureña Hernández</v>
      </c>
      <c r="D1488" s="1">
        <f>+'BD1'!D1488</f>
        <v>5</v>
      </c>
      <c r="E1488" s="1" t="str">
        <f>+'BD1'!E1488</f>
        <v>Profesional</v>
      </c>
      <c r="F1488" s="1" t="str">
        <f>+'BD1'!F1488</f>
        <v>Asistencia técnica a personas productoras (grupal): demostración de métodos (por evento, se puede acumular si la demostración tarda más de un día)</v>
      </c>
      <c r="G1488" s="1" t="str">
        <f>+'BD1'!G1488</f>
        <v>Sustantiva</v>
      </c>
      <c r="H1488" s="1">
        <f>+'BD1'!H1488</f>
        <v>5.35</v>
      </c>
      <c r="J1488" s="1" t="s">
        <v>136</v>
      </c>
      <c r="K1488" s="1" t="s">
        <v>159</v>
      </c>
      <c r="L1488" s="2" t="s">
        <v>15</v>
      </c>
      <c r="M1488" s="1" t="s">
        <v>67</v>
      </c>
      <c r="N1488" s="4">
        <f>IFERROR(AVERAGEIFS('TE por AEA'!$H$2:$H$12257,'TE por AEA'!$A$2:$A$12257,'TE por AEA'!J1488,'TE por AEA'!$B$2:$B$12257,'TE por AEA'!K1488,'TE por AEA'!$F$2:$F$12257,'TE por AEA'!L1488),"No hay registro")</f>
        <v>4.458333333333333</v>
      </c>
      <c r="O1488" s="4"/>
      <c r="P1488" s="4"/>
      <c r="Q1488" s="4"/>
      <c r="R1488" s="4"/>
      <c r="S1488" s="4"/>
    </row>
    <row r="1489" spans="1:19">
      <c r="A1489" s="1" t="str">
        <f>+'BD1'!A1489</f>
        <v>Brunca</v>
      </c>
      <c r="B1489" s="1" t="str">
        <f>+'BD1'!B1489</f>
        <v>San Isidro</v>
      </c>
      <c r="C1489" s="1" t="str">
        <f>+'BD1'!C1489</f>
        <v>Kendall Ureña Hernández</v>
      </c>
      <c r="D1489" s="1">
        <f>+'BD1'!D1489</f>
        <v>5</v>
      </c>
      <c r="E1489" s="1" t="str">
        <f>+'BD1'!E1489</f>
        <v>Profesional</v>
      </c>
      <c r="F1489" s="1" t="str">
        <f>+'BD1'!F1489</f>
        <v>Asistencia técnica a personas productoras (grupal): taller (por taller)</v>
      </c>
      <c r="G1489" s="1" t="str">
        <f>+'BD1'!G1489</f>
        <v>Sustantiva</v>
      </c>
      <c r="H1489" s="1">
        <f>+'BD1'!H1489</f>
        <v>8.3816666669999993</v>
      </c>
      <c r="J1489" s="1" t="s">
        <v>136</v>
      </c>
      <c r="K1489" s="1" t="s">
        <v>159</v>
      </c>
      <c r="L1489" s="2" t="s">
        <v>16</v>
      </c>
      <c r="M1489" s="1" t="s">
        <v>67</v>
      </c>
      <c r="N1489" s="4">
        <f>IFERROR(AVERAGEIFS('TE por AEA'!$H$2:$H$12257,'TE por AEA'!$A$2:$A$12257,'TE por AEA'!J1489,'TE por AEA'!$B$2:$B$12257,'TE por AEA'!K1489,'TE por AEA'!$F$2:$F$12257,'TE por AEA'!L1489),"No hay registro")</f>
        <v>4.5177766666666672</v>
      </c>
      <c r="O1489" s="4"/>
      <c r="P1489" s="4"/>
      <c r="Q1489" s="4"/>
      <c r="R1489" s="4"/>
      <c r="S1489" s="4"/>
    </row>
    <row r="1490" spans="1:19">
      <c r="A1490" s="1" t="str">
        <f>+'BD1'!A1490</f>
        <v>Brunca</v>
      </c>
      <c r="B1490" s="1" t="str">
        <f>+'BD1'!B1490</f>
        <v>San Isidro</v>
      </c>
      <c r="C1490" s="1" t="str">
        <f>+'BD1'!C1490</f>
        <v>Kendall Ureña Hernández</v>
      </c>
      <c r="D1490" s="1">
        <f>+'BD1'!D1490</f>
        <v>5</v>
      </c>
      <c r="E1490" s="1" t="str">
        <f>+'BD1'!E1490</f>
        <v>Profesional</v>
      </c>
      <c r="F1490" s="1" t="str">
        <f>+'BD1'!F1490</f>
        <v>Asistencia técnica a personas productoras (grupal): charlas (por día en el evento)</v>
      </c>
      <c r="G1490" s="1" t="str">
        <f>+'BD1'!G1490</f>
        <v>Sustantiva</v>
      </c>
      <c r="H1490" s="1">
        <f>+'BD1'!H1490</f>
        <v>5.35</v>
      </c>
      <c r="J1490" s="1" t="s">
        <v>136</v>
      </c>
      <c r="K1490" s="1" t="s">
        <v>159</v>
      </c>
      <c r="L1490" s="2" t="s">
        <v>17</v>
      </c>
      <c r="M1490" s="1" t="s">
        <v>67</v>
      </c>
      <c r="N1490" s="4">
        <f>IFERROR(AVERAGEIFS('TE por AEA'!$H$2:$H$12257,'TE por AEA'!$A$2:$A$12257,'TE por AEA'!J1490,'TE por AEA'!$B$2:$B$12257,'TE por AEA'!K1490,'TE por AEA'!$F$2:$F$12257,'TE por AEA'!L1490),"No hay registro")</f>
        <v>3.2694433333333337</v>
      </c>
      <c r="O1490" s="4"/>
      <c r="P1490" s="4"/>
      <c r="Q1490" s="4"/>
      <c r="R1490" s="4"/>
      <c r="S1490" s="4"/>
    </row>
    <row r="1491" spans="1:19">
      <c r="A1491" s="1" t="str">
        <f>+'BD1'!A1491</f>
        <v>Brunca</v>
      </c>
      <c r="B1491" s="1" t="str">
        <f>+'BD1'!B1491</f>
        <v>San Isidro</v>
      </c>
      <c r="C1491" s="1" t="str">
        <f>+'BD1'!C1491</f>
        <v>Kendall Ureña Hernández</v>
      </c>
      <c r="D1491" s="1">
        <f>+'BD1'!D1491</f>
        <v>5</v>
      </c>
      <c r="E1491" s="1" t="str">
        <f>+'BD1'!E1491</f>
        <v>Profesional</v>
      </c>
      <c r="F1491" s="1" t="str">
        <f>+'BD1'!F1491</f>
        <v>Gestión en capacitaciones con instituciones públicas o privadas (solo gestión de coordinación por evento de capacitación)</v>
      </c>
      <c r="G1491" s="1" t="str">
        <f>+'BD1'!G1491</f>
        <v>Administrativa</v>
      </c>
      <c r="H1491" s="1">
        <f>+'BD1'!H1491</f>
        <v>2.14</v>
      </c>
      <c r="J1491" s="1" t="s">
        <v>136</v>
      </c>
      <c r="K1491" s="1" t="s">
        <v>159</v>
      </c>
      <c r="L1491" s="2" t="s">
        <v>18</v>
      </c>
      <c r="M1491" s="1" t="s">
        <v>68</v>
      </c>
      <c r="N1491" s="4">
        <f>IFERROR(AVERAGEIFS('TE por AEA'!$H$2:$H$12257,'TE por AEA'!$A$2:$A$12257,'TE por AEA'!J1491,'TE por AEA'!$B$2:$B$12257,'TE por AEA'!K1491,'TE por AEA'!$F$2:$F$12257,'TE por AEA'!L1491),"No hay registro")</f>
        <v>1.605</v>
      </c>
      <c r="O1491" s="4"/>
      <c r="P1491" s="4"/>
      <c r="Q1491" s="4"/>
      <c r="R1491" s="4"/>
      <c r="S1491" s="4"/>
    </row>
    <row r="1492" spans="1:19">
      <c r="A1492" s="1" t="str">
        <f>+'BD1'!A1492</f>
        <v>Brunca</v>
      </c>
      <c r="B1492" s="1" t="str">
        <f>+'BD1'!B1492</f>
        <v>San Isidro</v>
      </c>
      <c r="C1492" s="1" t="str">
        <f>+'BD1'!C1492</f>
        <v>Kendall Ureña Hernández</v>
      </c>
      <c r="D1492" s="1">
        <f>+'BD1'!D1492</f>
        <v>5</v>
      </c>
      <c r="E1492" s="1" t="str">
        <f>+'BD1'!E1492</f>
        <v>Profesional</v>
      </c>
      <c r="F1492" s="1" t="str">
        <f>+'BD1'!F1492</f>
        <v>Aplicación de la herramienta de medición del nivel de gestión empresarial y organizacional (por organización)</v>
      </c>
      <c r="G1492" s="1" t="str">
        <f>+'BD1'!G1492</f>
        <v>Sustantiva</v>
      </c>
      <c r="H1492" s="1">
        <f>+'BD1'!H1492</f>
        <v>6.42</v>
      </c>
      <c r="J1492" s="1" t="s">
        <v>136</v>
      </c>
      <c r="K1492" s="1" t="s">
        <v>159</v>
      </c>
      <c r="L1492" s="2" t="s">
        <v>19</v>
      </c>
      <c r="M1492" s="1" t="s">
        <v>67</v>
      </c>
      <c r="N1492" s="4">
        <f>IFERROR(AVERAGEIFS('TE por AEA'!$H$2:$H$12257,'TE por AEA'!$A$2:$A$12257,'TE por AEA'!J1492,'TE por AEA'!$B$2:$B$12257,'TE por AEA'!K1492,'TE por AEA'!$F$2:$F$12257,'TE por AEA'!L1492),"No hay registro")</f>
        <v>4.1908349999999999</v>
      </c>
      <c r="O1492" s="4"/>
      <c r="P1492" s="4"/>
      <c r="Q1492" s="4"/>
      <c r="R1492" s="4"/>
      <c r="S1492" s="4"/>
    </row>
    <row r="1493" spans="1:19">
      <c r="A1493" s="1" t="str">
        <f>+'BD1'!A1493</f>
        <v>Brunca</v>
      </c>
      <c r="B1493" s="1" t="str">
        <f>+'BD1'!B1493</f>
        <v>San Isidro</v>
      </c>
      <c r="C1493" s="1" t="str">
        <f>+'BD1'!C1493</f>
        <v>Kendall Ureña Hernández</v>
      </c>
      <c r="D1493" s="1">
        <f>+'BD1'!D1493</f>
        <v>5</v>
      </c>
      <c r="E1493" s="1" t="str">
        <f>+'BD1'!E1493</f>
        <v>Profesional</v>
      </c>
      <c r="F1493" s="1" t="str">
        <f>+'BD1'!F1493</f>
        <v>Elaboración y ejecución del plan de trabajo (por organización)</v>
      </c>
      <c r="G1493" s="1" t="str">
        <f>+'BD1'!G1493</f>
        <v>Sustantiva</v>
      </c>
      <c r="H1493" s="1">
        <f>+'BD1'!H1493</f>
        <v>4.9933333329999998</v>
      </c>
      <c r="J1493" s="1" t="s">
        <v>136</v>
      </c>
      <c r="K1493" s="1" t="s">
        <v>159</v>
      </c>
      <c r="L1493" s="2" t="s">
        <v>20</v>
      </c>
      <c r="M1493" s="1" t="s">
        <v>67</v>
      </c>
      <c r="N1493" s="4">
        <f>IFERROR(AVERAGEIFS('TE por AEA'!$H$2:$H$12257,'TE por AEA'!$A$2:$A$12257,'TE por AEA'!J1493,'TE por AEA'!$B$2:$B$12257,'TE por AEA'!K1493,'TE por AEA'!$F$2:$F$12257,'TE por AEA'!L1493),"No hay registro")</f>
        <v>4.1908349999999999</v>
      </c>
      <c r="O1493" s="4"/>
      <c r="P1493" s="4"/>
      <c r="Q1493" s="4"/>
      <c r="R1493" s="4"/>
      <c r="S1493" s="4"/>
    </row>
    <row r="1494" spans="1:19">
      <c r="A1494" s="1" t="str">
        <f>+'BD1'!A1494</f>
        <v>Brunca</v>
      </c>
      <c r="B1494" s="1" t="str">
        <f>+'BD1'!B1494</f>
        <v>San Isidro</v>
      </c>
      <c r="C1494" s="1" t="str">
        <f>+'BD1'!C1494</f>
        <v>Kendall Ureña Hernández</v>
      </c>
      <c r="D1494" s="1">
        <f>+'BD1'!D1494</f>
        <v>5</v>
      </c>
      <c r="E1494" s="1" t="str">
        <f>+'BD1'!E1494</f>
        <v>Profesional</v>
      </c>
      <c r="F1494" s="1" t="str">
        <f>+'BD1'!F1494</f>
        <v>Visitas de seguimiento al plan de trabajo (por visita por organización)</v>
      </c>
      <c r="G1494" s="1" t="str">
        <f>+'BD1'!G1494</f>
        <v>Sustantiva</v>
      </c>
      <c r="H1494" s="1">
        <f>+'BD1'!H1494</f>
        <v>4.9933333329999998</v>
      </c>
      <c r="J1494" s="1" t="s">
        <v>136</v>
      </c>
      <c r="K1494" s="1" t="s">
        <v>159</v>
      </c>
      <c r="L1494" s="2" t="s">
        <v>21</v>
      </c>
      <c r="M1494" s="1" t="s">
        <v>67</v>
      </c>
      <c r="N1494" s="4">
        <f>IFERROR(AVERAGEIFS('TE por AEA'!$H$2:$H$12257,'TE por AEA'!$A$2:$A$12257,'TE por AEA'!J1494,'TE por AEA'!$B$2:$B$12257,'TE por AEA'!K1494,'TE por AEA'!$F$2:$F$12257,'TE por AEA'!L1494),"No hay registro")</f>
        <v>5.1716650000000008</v>
      </c>
      <c r="O1494" s="4"/>
      <c r="P1494" s="4"/>
      <c r="Q1494" s="4"/>
      <c r="R1494" s="4"/>
      <c r="S1494" s="4"/>
    </row>
    <row r="1495" spans="1:19">
      <c r="A1495" s="1" t="str">
        <f>+'BD1'!A1495</f>
        <v>Brunca</v>
      </c>
      <c r="B1495" s="1" t="str">
        <f>+'BD1'!B1495</f>
        <v>San Isidro</v>
      </c>
      <c r="C1495" s="1" t="str">
        <f>+'BD1'!C1495</f>
        <v>Kendall Ureña Hernández</v>
      </c>
      <c r="D1495" s="1">
        <f>+'BD1'!D1495</f>
        <v>5</v>
      </c>
      <c r="E1495" s="1" t="str">
        <f>+'BD1'!E1495</f>
        <v>Profesional</v>
      </c>
      <c r="F1495" s="1" t="str">
        <f>+'BD1'!F1495</f>
        <v>Reporte del plan de trabajo anual (por reporte por organización)</v>
      </c>
      <c r="G1495" s="1" t="str">
        <f>+'BD1'!G1495</f>
        <v>Sustantiva</v>
      </c>
      <c r="H1495" s="1">
        <f>+'BD1'!H1495</f>
        <v>8.0250000000000004</v>
      </c>
      <c r="J1495" s="1" t="s">
        <v>136</v>
      </c>
      <c r="K1495" s="1" t="s">
        <v>159</v>
      </c>
      <c r="L1495" s="2" t="s">
        <v>22</v>
      </c>
      <c r="M1495" s="1" t="s">
        <v>67</v>
      </c>
      <c r="N1495" s="4">
        <f>IFERROR(AVERAGEIFS('TE por AEA'!$H$2:$H$12257,'TE por AEA'!$A$2:$A$12257,'TE por AEA'!J1495,'TE por AEA'!$B$2:$B$12257,'TE por AEA'!K1495,'TE por AEA'!$F$2:$F$12257,'TE por AEA'!L1495),"No hay registro")</f>
        <v>5.1716650000000008</v>
      </c>
      <c r="O1495" s="4"/>
      <c r="P1495" s="4"/>
      <c r="Q1495" s="4"/>
      <c r="R1495" s="4"/>
      <c r="S1495" s="4"/>
    </row>
    <row r="1496" spans="1:19">
      <c r="A1496" s="1" t="str">
        <f>+'BD1'!A1496</f>
        <v>Brunca</v>
      </c>
      <c r="B1496" s="1" t="str">
        <f>+'BD1'!B1496</f>
        <v>San Isidro</v>
      </c>
      <c r="C1496" s="1" t="str">
        <f>+'BD1'!C1496</f>
        <v>Kendall Ureña Hernández</v>
      </c>
      <c r="D1496" s="1">
        <f>+'BD1'!D1496</f>
        <v>5</v>
      </c>
      <c r="E1496" s="1" t="str">
        <f>+'BD1'!E1496</f>
        <v>Profesional</v>
      </c>
      <c r="F1496" s="1" t="str">
        <f>+'BD1'!F1496</f>
        <v>NAMA (café): muestreo y toma de datos en finca (por productor)</v>
      </c>
      <c r="G1496" s="1" t="str">
        <f>+'BD1'!G1496</f>
        <v>Sustantiva</v>
      </c>
      <c r="H1496" s="1">
        <f>+'BD1'!H1496</f>
        <v>8.0250000000000004</v>
      </c>
      <c r="J1496" s="1" t="s">
        <v>136</v>
      </c>
      <c r="K1496" s="1" t="s">
        <v>159</v>
      </c>
      <c r="L1496" s="2" t="s">
        <v>23</v>
      </c>
      <c r="M1496" s="1" t="s">
        <v>67</v>
      </c>
      <c r="N1496" s="4" t="str">
        <f>IFERROR(AVERAGEIFS('TE por AEA'!$H$2:$H$12257,'TE por AEA'!$A$2:$A$12257,'TE por AEA'!J1496,'TE por AEA'!$B$2:$B$12257,'TE por AEA'!K1496,'TE por AEA'!$F$2:$F$12257,'TE por AEA'!L1496),"No hay registro")</f>
        <v>No hay registro</v>
      </c>
      <c r="O1496" s="4"/>
      <c r="P1496" s="4"/>
      <c r="Q1496" s="4"/>
      <c r="R1496" s="4"/>
      <c r="S1496" s="4"/>
    </row>
    <row r="1497" spans="1:19">
      <c r="A1497" s="1" t="str">
        <f>+'BD1'!A1497</f>
        <v>Brunca</v>
      </c>
      <c r="B1497" s="1" t="str">
        <f>+'BD1'!B1497</f>
        <v>San Isidro</v>
      </c>
      <c r="C1497" s="1" t="str">
        <f>+'BD1'!C1497</f>
        <v>Kendall Ureña Hernández</v>
      </c>
      <c r="D1497" s="1">
        <f>+'BD1'!D1497</f>
        <v>5</v>
      </c>
      <c r="E1497" s="1" t="str">
        <f>+'BD1'!E1497</f>
        <v>Profesional</v>
      </c>
      <c r="F1497" s="1" t="str">
        <f>+'BD1'!F1497</f>
        <v>NAMA (café): inclusión de datos al SisDNEA (por productor)</v>
      </c>
      <c r="G1497" s="1" t="str">
        <f>+'BD1'!G1497</f>
        <v>Sustantiva</v>
      </c>
      <c r="H1497" s="1">
        <f>+'BD1'!H1497</f>
        <v>8.0250000000000004</v>
      </c>
      <c r="J1497" s="1" t="s">
        <v>136</v>
      </c>
      <c r="K1497" s="1" t="s">
        <v>159</v>
      </c>
      <c r="L1497" s="2" t="s">
        <v>24</v>
      </c>
      <c r="M1497" s="1" t="s">
        <v>67</v>
      </c>
      <c r="N1497" s="4" t="str">
        <f>IFERROR(AVERAGEIFS('TE por AEA'!$H$2:$H$12257,'TE por AEA'!$A$2:$A$12257,'TE por AEA'!J1497,'TE por AEA'!$B$2:$B$12257,'TE por AEA'!K1497,'TE por AEA'!$F$2:$F$12257,'TE por AEA'!L1497),"No hay registro")</f>
        <v>No hay registro</v>
      </c>
      <c r="O1497" s="4"/>
      <c r="P1497" s="4"/>
      <c r="Q1497" s="4"/>
      <c r="R1497" s="4"/>
      <c r="S1497" s="4"/>
    </row>
    <row r="1498" spans="1:19">
      <c r="A1498" s="1" t="str">
        <f>+'BD1'!A1498</f>
        <v>Brunca</v>
      </c>
      <c r="B1498" s="1" t="str">
        <f>+'BD1'!B1498</f>
        <v>San Isidro</v>
      </c>
      <c r="C1498" s="1" t="str">
        <f>+'BD1'!C1498</f>
        <v>Kendall Ureña Hernández</v>
      </c>
      <c r="D1498" s="1">
        <f>+'BD1'!D1498</f>
        <v>5</v>
      </c>
      <c r="E1498" s="1" t="str">
        <f>+'BD1'!E1498</f>
        <v>Profesional</v>
      </c>
      <c r="F1498" s="1" t="str">
        <f>+'BD1'!F1498</f>
        <v>NAMA (café): entrega de constancia de verificación del MRV a la persona productora (por productor)</v>
      </c>
      <c r="G1498" s="1" t="str">
        <f>+'BD1'!G1498</f>
        <v>Sustantiva</v>
      </c>
      <c r="H1498" s="1">
        <f>+'BD1'!H1498</f>
        <v>4.28</v>
      </c>
      <c r="J1498" s="1" t="s">
        <v>136</v>
      </c>
      <c r="K1498" s="1" t="s">
        <v>159</v>
      </c>
      <c r="L1498" s="3" t="s">
        <v>25</v>
      </c>
      <c r="M1498" s="1" t="s">
        <v>67</v>
      </c>
      <c r="N1498" s="4" t="str">
        <f>IFERROR(AVERAGEIFS('TE por AEA'!$H$2:$H$12257,'TE por AEA'!$A$2:$A$12257,'TE por AEA'!J1498,'TE por AEA'!$B$2:$B$12257,'TE por AEA'!K1498,'TE por AEA'!$F$2:$F$12257,'TE por AEA'!L1498),"No hay registro")</f>
        <v>No hay registro</v>
      </c>
      <c r="O1498" s="4"/>
      <c r="P1498" s="4"/>
      <c r="Q1498" s="4"/>
      <c r="R1498" s="4"/>
      <c r="S1498" s="4"/>
    </row>
    <row r="1499" spans="1:19">
      <c r="A1499" s="1" t="str">
        <f>+'BD1'!A1499</f>
        <v>Brunca</v>
      </c>
      <c r="B1499" s="1" t="str">
        <f>+'BD1'!B1499</f>
        <v>San Isidro</v>
      </c>
      <c r="C1499" s="1" t="str">
        <f>+'BD1'!C1499</f>
        <v>Kendall Ureña Hernández</v>
      </c>
      <c r="D1499" s="1">
        <f>+'BD1'!D1499</f>
        <v>5</v>
      </c>
      <c r="E1499" s="1" t="str">
        <f>+'BD1'!E1499</f>
        <v>Profesional</v>
      </c>
      <c r="F1499" s="1" t="str">
        <f>+'BD1'!F1499</f>
        <v>NAMA (ganadería): muestreo y toma de datos en finca (por productor)</v>
      </c>
      <c r="G1499" s="1" t="str">
        <f>+'BD1'!G1499</f>
        <v>Sustantiva</v>
      </c>
      <c r="H1499" s="1">
        <f>+'BD1'!H1499</f>
        <v>8.0250000000000004</v>
      </c>
      <c r="J1499" s="1" t="s">
        <v>136</v>
      </c>
      <c r="K1499" s="1" t="s">
        <v>159</v>
      </c>
      <c r="L1499" s="3" t="s">
        <v>26</v>
      </c>
      <c r="M1499" s="1" t="s">
        <v>67</v>
      </c>
      <c r="N1499" s="4">
        <f>IFERROR(AVERAGEIFS('TE por AEA'!$H$2:$H$12257,'TE por AEA'!$A$2:$A$12257,'TE por AEA'!J1499,'TE por AEA'!$B$2:$B$12257,'TE por AEA'!K1499,'TE por AEA'!$F$2:$F$12257,'TE por AEA'!L1499),"No hay registro")</f>
        <v>7.6386099999999999</v>
      </c>
      <c r="O1499" s="4"/>
      <c r="P1499" s="4"/>
      <c r="Q1499" s="4"/>
      <c r="R1499" s="4"/>
      <c r="S1499" s="4"/>
    </row>
    <row r="1500" spans="1:19">
      <c r="A1500" s="1" t="str">
        <f>+'BD1'!A1500</f>
        <v>Brunca</v>
      </c>
      <c r="B1500" s="1" t="str">
        <f>+'BD1'!B1500</f>
        <v>San Isidro</v>
      </c>
      <c r="C1500" s="1" t="str">
        <f>+'BD1'!C1500</f>
        <v>Kendall Ureña Hernández</v>
      </c>
      <c r="D1500" s="1">
        <f>+'BD1'!D1500</f>
        <v>5</v>
      </c>
      <c r="E1500" s="1" t="str">
        <f>+'BD1'!E1500</f>
        <v>Profesional</v>
      </c>
      <c r="F1500" s="1" t="str">
        <f>+'BD1'!F1500</f>
        <v>NAMA (ganadería): inclusión de datos al SisDNEA (por productor)</v>
      </c>
      <c r="G1500" s="1" t="str">
        <f>+'BD1'!G1500</f>
        <v>Sustantiva</v>
      </c>
      <c r="H1500" s="1">
        <f>+'BD1'!H1500</f>
        <v>8.0250000000000004</v>
      </c>
      <c r="J1500" s="1" t="s">
        <v>136</v>
      </c>
      <c r="K1500" s="1" t="s">
        <v>159</v>
      </c>
      <c r="L1500" s="3" t="s">
        <v>27</v>
      </c>
      <c r="M1500" s="1" t="s">
        <v>67</v>
      </c>
      <c r="N1500" s="4">
        <f>IFERROR(AVERAGEIFS('TE por AEA'!$H$2:$H$12257,'TE por AEA'!$A$2:$A$12257,'TE por AEA'!J1500,'TE por AEA'!$B$2:$B$12257,'TE por AEA'!K1500,'TE por AEA'!$F$2:$F$12257,'TE por AEA'!L1500),"No hay registro")</f>
        <v>2.2083633333333332</v>
      </c>
      <c r="O1500" s="4"/>
      <c r="P1500" s="4"/>
      <c r="Q1500" s="4"/>
      <c r="R1500" s="4"/>
      <c r="S1500" s="4"/>
    </row>
    <row r="1501" spans="1:19">
      <c r="A1501" s="1" t="str">
        <f>+'BD1'!A1501</f>
        <v>Brunca</v>
      </c>
      <c r="B1501" s="1" t="str">
        <f>+'BD1'!B1501</f>
        <v>San Isidro</v>
      </c>
      <c r="C1501" s="1" t="str">
        <f>+'BD1'!C1501</f>
        <v>Kendall Ureña Hernández</v>
      </c>
      <c r="D1501" s="1">
        <f>+'BD1'!D1501</f>
        <v>5</v>
      </c>
      <c r="E1501" s="1" t="str">
        <f>+'BD1'!E1501</f>
        <v>Profesional</v>
      </c>
      <c r="F1501" s="1" t="str">
        <f>+'BD1'!F1501</f>
        <v>NAMA (ganadería): entrega de constancia de verificación del MRV a la persona productora (por productor)</v>
      </c>
      <c r="G1501" s="1" t="str">
        <f>+'BD1'!G1501</f>
        <v>Sustantiva</v>
      </c>
      <c r="H1501" s="1">
        <f>+'BD1'!H1501</f>
        <v>4.28</v>
      </c>
      <c r="J1501" s="1" t="s">
        <v>136</v>
      </c>
      <c r="K1501" s="1" t="s">
        <v>159</v>
      </c>
      <c r="L1501" s="3" t="s">
        <v>28</v>
      </c>
      <c r="M1501" s="1" t="s">
        <v>67</v>
      </c>
      <c r="N1501" s="4">
        <f>IFERROR(AVERAGEIFS('TE por AEA'!$H$2:$H$12257,'TE por AEA'!$A$2:$A$12257,'TE por AEA'!J1501,'TE por AEA'!$B$2:$B$12257,'TE por AEA'!K1501,'TE por AEA'!$F$2:$F$12257,'TE por AEA'!L1501),"No hay registro")</f>
        <v>1.8368333333333335</v>
      </c>
      <c r="O1501" s="4"/>
      <c r="P1501" s="4"/>
      <c r="Q1501" s="4"/>
      <c r="R1501" s="4"/>
      <c r="S1501" s="4"/>
    </row>
    <row r="1502" spans="1:19">
      <c r="A1502" s="1" t="str">
        <f>+'BD1'!A1502</f>
        <v>Brunca</v>
      </c>
      <c r="B1502" s="1" t="str">
        <f>+'BD1'!B1502</f>
        <v>San Isidro</v>
      </c>
      <c r="C1502" s="1" t="str">
        <f>+'BD1'!C1502</f>
        <v>Kendall Ureña Hernández</v>
      </c>
      <c r="D1502" s="1">
        <f>+'BD1'!D1502</f>
        <v>5</v>
      </c>
      <c r="E1502" s="1" t="str">
        <f>+'BD1'!E1502</f>
        <v>Profesional</v>
      </c>
      <c r="F1502" s="1" t="str">
        <f>+'BD1'!F1502</f>
        <v>Producción sostenible: elaboración de la herramienta Tu Modelo, en el SisDNEA (por productor)</v>
      </c>
      <c r="G1502" s="1" t="str">
        <f>+'BD1'!G1502</f>
        <v>Sustantiva</v>
      </c>
      <c r="H1502" s="1">
        <f>+'BD1'!H1502</f>
        <v>4.28</v>
      </c>
      <c r="J1502" s="1" t="s">
        <v>136</v>
      </c>
      <c r="K1502" s="1" t="s">
        <v>159</v>
      </c>
      <c r="L1502" s="3" t="s">
        <v>29</v>
      </c>
      <c r="M1502" s="1" t="s">
        <v>67</v>
      </c>
      <c r="N1502" s="4">
        <f>IFERROR(AVERAGEIFS('TE por AEA'!$H$2:$H$12257,'TE por AEA'!$A$2:$A$12257,'TE por AEA'!J1502,'TE por AEA'!$B$2:$B$12257,'TE por AEA'!K1502,'TE por AEA'!$F$2:$F$12257,'TE por AEA'!L1502),"No hay registro")</f>
        <v>3.21</v>
      </c>
      <c r="O1502" s="4"/>
      <c r="P1502" s="4"/>
      <c r="Q1502" s="4"/>
      <c r="R1502" s="4"/>
      <c r="S1502" s="4"/>
    </row>
    <row r="1503" spans="1:19">
      <c r="A1503" s="1" t="str">
        <f>+'BD1'!A1503</f>
        <v>Brunca</v>
      </c>
      <c r="B1503" s="1" t="str">
        <f>+'BD1'!B1503</f>
        <v>San Isidro</v>
      </c>
      <c r="C1503" s="1" t="str">
        <f>+'BD1'!C1503</f>
        <v>Kendall Ureña Hernández</v>
      </c>
      <c r="D1503" s="1">
        <f>+'BD1'!D1503</f>
        <v>5</v>
      </c>
      <c r="E1503" s="1" t="str">
        <f>+'BD1'!E1503</f>
        <v>Profesional</v>
      </c>
      <c r="F1503" s="1" t="str">
        <f>+'BD1'!F1503</f>
        <v>Producción sostenible: entregar certificado al productor e incluirlo en el expediente físico (por productor)</v>
      </c>
      <c r="G1503" s="1" t="str">
        <f>+'BD1'!G1503</f>
        <v>Sustantiva</v>
      </c>
      <c r="H1503" s="1">
        <f>+'BD1'!H1503</f>
        <v>8.0250000000000004</v>
      </c>
      <c r="J1503" s="1" t="s">
        <v>136</v>
      </c>
      <c r="K1503" s="1" t="s">
        <v>159</v>
      </c>
      <c r="L1503" s="3" t="s">
        <v>30</v>
      </c>
      <c r="M1503" s="1" t="s">
        <v>67</v>
      </c>
      <c r="N1503" s="4">
        <f>IFERROR(AVERAGEIFS('TE por AEA'!$H$2:$H$12257,'TE por AEA'!$A$2:$A$12257,'TE por AEA'!J1503,'TE por AEA'!$B$2:$B$12257,'TE por AEA'!K1503,'TE por AEA'!$F$2:$F$12257,'TE por AEA'!L1503),"No hay registro")</f>
        <v>3.21</v>
      </c>
      <c r="O1503" s="4"/>
      <c r="P1503" s="4"/>
      <c r="Q1503" s="4"/>
      <c r="R1503" s="4"/>
      <c r="S1503" s="4"/>
    </row>
    <row r="1504" spans="1:19">
      <c r="A1504" s="1" t="str">
        <f>+'BD1'!A1504</f>
        <v>Brunca</v>
      </c>
      <c r="B1504" s="1" t="str">
        <f>+'BD1'!B1504</f>
        <v>San Isidro</v>
      </c>
      <c r="C1504" s="1" t="str">
        <f>+'BD1'!C1504</f>
        <v>Kendall Ureña Hernández</v>
      </c>
      <c r="D1504" s="1">
        <f>+'BD1'!D1504</f>
        <v>5</v>
      </c>
      <c r="E1504" s="1" t="str">
        <f>+'BD1'!E1504</f>
        <v>Profesional</v>
      </c>
      <c r="F1504" s="1" t="str">
        <f>+'BD1'!F1504</f>
        <v>RBAyP y RBAO: divulgación del programa de incentivos (por acción de divulgación)</v>
      </c>
      <c r="G1504" s="1" t="str">
        <f>+'BD1'!G1504</f>
        <v>Sustantiva</v>
      </c>
      <c r="H1504" s="1" t="str">
        <f>+'BD1'!H1504</f>
        <v>NA</v>
      </c>
      <c r="J1504" s="1" t="s">
        <v>136</v>
      </c>
      <c r="K1504" s="1" t="s">
        <v>159</v>
      </c>
      <c r="L1504" s="3" t="s">
        <v>31</v>
      </c>
      <c r="M1504" s="1" t="s">
        <v>67</v>
      </c>
      <c r="N1504" s="4">
        <f>IFERROR(AVERAGEIFS('TE por AEA'!$H$2:$H$12257,'TE por AEA'!$A$2:$A$12257,'TE por AEA'!J1504,'TE por AEA'!$B$2:$B$12257,'TE por AEA'!K1504,'TE por AEA'!$F$2:$F$12257,'TE por AEA'!L1504),"No hay registro")</f>
        <v>1.0878350000000001</v>
      </c>
      <c r="O1504" s="4"/>
      <c r="P1504" s="4"/>
      <c r="Q1504" s="4"/>
      <c r="R1504" s="4"/>
      <c r="S1504" s="4"/>
    </row>
    <row r="1505" spans="1:19">
      <c r="A1505" s="1" t="str">
        <f>+'BD1'!A1505</f>
        <v>Brunca</v>
      </c>
      <c r="B1505" s="1" t="str">
        <f>+'BD1'!B1505</f>
        <v>San Isidro</v>
      </c>
      <c r="C1505" s="1" t="str">
        <f>+'BD1'!C1505</f>
        <v>Kendall Ureña Hernández</v>
      </c>
      <c r="D1505" s="1">
        <f>+'BD1'!D1505</f>
        <v>5</v>
      </c>
      <c r="E1505" s="1" t="str">
        <f>+'BD1'!E1505</f>
        <v>Profesional</v>
      </c>
      <c r="F1505" s="1" t="str">
        <f>+'BD1'!F1505</f>
        <v>RBAyP y RBAO: completar formularios para recibir incentivos económicos (por productor)</v>
      </c>
      <c r="G1505" s="1" t="str">
        <f>+'BD1'!G1505</f>
        <v>Sustantiva</v>
      </c>
      <c r="H1505" s="1" t="str">
        <f>+'BD1'!H1505</f>
        <v>NA</v>
      </c>
      <c r="J1505" s="1" t="s">
        <v>136</v>
      </c>
      <c r="K1505" s="1" t="s">
        <v>159</v>
      </c>
      <c r="L1505" s="3" t="s">
        <v>32</v>
      </c>
      <c r="M1505" s="1" t="s">
        <v>67</v>
      </c>
      <c r="N1505" s="4">
        <f>IFERROR(AVERAGEIFS('TE por AEA'!$H$2:$H$12257,'TE por AEA'!$A$2:$A$12257,'TE por AEA'!J1505,'TE por AEA'!$B$2:$B$12257,'TE por AEA'!K1505,'TE por AEA'!$F$2:$F$12257,'TE por AEA'!L1505),"No hay registro")</f>
        <v>3.6112500000000001</v>
      </c>
      <c r="O1505" s="4"/>
      <c r="P1505" s="4"/>
      <c r="Q1505" s="4"/>
      <c r="R1505" s="4"/>
      <c r="S1505" s="4"/>
    </row>
    <row r="1506" spans="1:19">
      <c r="A1506" s="1" t="str">
        <f>+'BD1'!A1506</f>
        <v>Brunca</v>
      </c>
      <c r="B1506" s="1" t="str">
        <f>+'BD1'!B1506</f>
        <v>San Isidro</v>
      </c>
      <c r="C1506" s="1" t="str">
        <f>+'BD1'!C1506</f>
        <v>Kendall Ureña Hernández</v>
      </c>
      <c r="D1506" s="1">
        <f>+'BD1'!D1506</f>
        <v>5</v>
      </c>
      <c r="E1506" s="1" t="str">
        <f>+'BD1'!E1506</f>
        <v>Profesional</v>
      </c>
      <c r="F1506" s="1" t="str">
        <f>+'BD1'!F1506</f>
        <v>RBAyP y RBAO: revisión de las solicitudes del programa de incentivos económicos (por productor)</v>
      </c>
      <c r="G1506" s="1" t="str">
        <f>+'BD1'!G1506</f>
        <v>Sustantiva</v>
      </c>
      <c r="H1506" s="1" t="str">
        <f>+'BD1'!H1506</f>
        <v>NA</v>
      </c>
      <c r="J1506" s="1" t="s">
        <v>136</v>
      </c>
      <c r="K1506" s="1" t="s">
        <v>159</v>
      </c>
      <c r="L1506" s="3" t="s">
        <v>33</v>
      </c>
      <c r="M1506" s="1" t="s">
        <v>67</v>
      </c>
      <c r="N1506" s="4">
        <f>IFERROR(AVERAGEIFS('TE por AEA'!$H$2:$H$12257,'TE por AEA'!$A$2:$A$12257,'TE por AEA'!J1506,'TE por AEA'!$B$2:$B$12257,'TE por AEA'!K1506,'TE por AEA'!$F$2:$F$12257,'TE por AEA'!L1506),"No hay registro")</f>
        <v>2.2737499999999997</v>
      </c>
      <c r="O1506" s="4"/>
      <c r="P1506" s="4"/>
      <c r="Q1506" s="4"/>
      <c r="R1506" s="4"/>
      <c r="S1506" s="4"/>
    </row>
    <row r="1507" spans="1:19">
      <c r="A1507" s="1" t="str">
        <f>+'BD1'!A1507</f>
        <v>Brunca</v>
      </c>
      <c r="B1507" s="1" t="str">
        <f>+'BD1'!B1507</f>
        <v>San Isidro</v>
      </c>
      <c r="C1507" s="1" t="str">
        <f>+'BD1'!C1507</f>
        <v>Kendall Ureña Hernández</v>
      </c>
      <c r="D1507" s="1">
        <f>+'BD1'!D1507</f>
        <v>5</v>
      </c>
      <c r="E1507" s="1" t="str">
        <f>+'BD1'!E1507</f>
        <v>Profesional</v>
      </c>
      <c r="F1507" s="1" t="str">
        <f>+'BD1'!F1507</f>
        <v>RBAyP y RBAO: visita a finca para verificación (por visita por productor)</v>
      </c>
      <c r="G1507" s="1" t="str">
        <f>+'BD1'!G1507</f>
        <v>Sustantiva</v>
      </c>
      <c r="H1507" s="1" t="str">
        <f>+'BD1'!H1507</f>
        <v>NA</v>
      </c>
      <c r="J1507" s="1" t="s">
        <v>136</v>
      </c>
      <c r="K1507" s="1" t="s">
        <v>159</v>
      </c>
      <c r="L1507" s="3" t="s">
        <v>34</v>
      </c>
      <c r="M1507" s="1" t="s">
        <v>67</v>
      </c>
      <c r="N1507" s="4">
        <f>IFERROR(AVERAGEIFS('TE por AEA'!$H$2:$H$12257,'TE por AEA'!$A$2:$A$12257,'TE por AEA'!J1507,'TE por AEA'!$B$2:$B$12257,'TE por AEA'!K1507,'TE por AEA'!$F$2:$F$12257,'TE por AEA'!L1507),"No hay registro")</f>
        <v>4.1462500000000002</v>
      </c>
      <c r="O1507" s="4"/>
      <c r="P1507" s="4"/>
      <c r="Q1507" s="4"/>
      <c r="R1507" s="4"/>
      <c r="S1507" s="4"/>
    </row>
    <row r="1508" spans="1:19">
      <c r="A1508" s="1" t="str">
        <f>+'BD1'!A1508</f>
        <v>Brunca</v>
      </c>
      <c r="B1508" s="1" t="str">
        <f>+'BD1'!B1508</f>
        <v>San Isidro</v>
      </c>
      <c r="C1508" s="1" t="str">
        <f>+'BD1'!C1508</f>
        <v>Kendall Ureña Hernández</v>
      </c>
      <c r="D1508" s="1">
        <f>+'BD1'!D1508</f>
        <v>5</v>
      </c>
      <c r="E1508" s="1" t="str">
        <f>+'BD1'!E1508</f>
        <v>Profesional</v>
      </c>
      <c r="F1508" s="1" t="str">
        <f>+'BD1'!F1508</f>
        <v>Productores ocasionales: asistencia técnica individual (por productor)</v>
      </c>
      <c r="G1508" s="1" t="str">
        <f>+'BD1'!G1508</f>
        <v>Sustantiva</v>
      </c>
      <c r="H1508" s="1">
        <f>+'BD1'!H1508</f>
        <v>4.28</v>
      </c>
      <c r="J1508" s="1" t="s">
        <v>136</v>
      </c>
      <c r="K1508" s="1" t="s">
        <v>159</v>
      </c>
      <c r="L1508" s="3" t="s">
        <v>35</v>
      </c>
      <c r="M1508" s="1" t="s">
        <v>67</v>
      </c>
      <c r="N1508" s="4">
        <f>IFERROR(AVERAGEIFS('TE por AEA'!$H$2:$H$12257,'TE por AEA'!$A$2:$A$12257,'TE por AEA'!J1508,'TE por AEA'!$B$2:$B$12257,'TE por AEA'!K1508,'TE por AEA'!$F$2:$F$12257,'TE por AEA'!L1508),"No hay registro")</f>
        <v>2.1979575000000002</v>
      </c>
      <c r="O1508" s="4"/>
      <c r="P1508" s="4"/>
      <c r="Q1508" s="4"/>
      <c r="R1508" s="4"/>
      <c r="S1508" s="4"/>
    </row>
    <row r="1509" spans="1:19">
      <c r="A1509" s="1" t="str">
        <f>+'BD1'!A1509</f>
        <v>Brunca</v>
      </c>
      <c r="B1509" s="1" t="str">
        <f>+'BD1'!B1509</f>
        <v>San Isidro</v>
      </c>
      <c r="C1509" s="1" t="str">
        <f>+'BD1'!C1509</f>
        <v>Kendall Ureña Hernández</v>
      </c>
      <c r="D1509" s="1">
        <f>+'BD1'!D1509</f>
        <v>5</v>
      </c>
      <c r="E1509" s="1" t="str">
        <f>+'BD1'!E1509</f>
        <v>Profesional</v>
      </c>
      <c r="F1509" s="1" t="str">
        <f>+'BD1'!F1509</f>
        <v>Productores ocasionales: asistencia técnica grupal (por asistencia a grupo)</v>
      </c>
      <c r="G1509" s="1" t="str">
        <f>+'BD1'!G1509</f>
        <v>Sustantiva</v>
      </c>
      <c r="H1509" s="1">
        <f>+'BD1'!H1509</f>
        <v>4.28</v>
      </c>
      <c r="J1509" s="1" t="s">
        <v>136</v>
      </c>
      <c r="K1509" s="1" t="s">
        <v>159</v>
      </c>
      <c r="L1509" s="3" t="s">
        <v>36</v>
      </c>
      <c r="M1509" s="1" t="s">
        <v>67</v>
      </c>
      <c r="N1509" s="4">
        <f>IFERROR(AVERAGEIFS('TE por AEA'!$H$2:$H$12257,'TE por AEA'!$A$2:$A$12257,'TE por AEA'!J1509,'TE por AEA'!$B$2:$B$12257,'TE por AEA'!K1509,'TE por AEA'!$F$2:$F$12257,'TE por AEA'!L1509),"No hay registro")</f>
        <v>4.5475000000000003</v>
      </c>
      <c r="O1509" s="4"/>
      <c r="P1509" s="4"/>
      <c r="Q1509" s="4"/>
      <c r="R1509" s="4"/>
      <c r="S1509" s="4"/>
    </row>
    <row r="1510" spans="1:19">
      <c r="A1510" s="1" t="str">
        <f>+'BD1'!A1510</f>
        <v>Brunca</v>
      </c>
      <c r="B1510" s="1" t="str">
        <f>+'BD1'!B1510</f>
        <v>San Isidro</v>
      </c>
      <c r="C1510" s="1" t="str">
        <f>+'BD1'!C1510</f>
        <v>Kendall Ureña Hernández</v>
      </c>
      <c r="D1510" s="1">
        <f>+'BD1'!D1510</f>
        <v>5</v>
      </c>
      <c r="E1510" s="1" t="str">
        <f>+'BD1'!E1510</f>
        <v>Profesional</v>
      </c>
      <c r="F1510" s="1" t="str">
        <f>+'BD1'!F1510</f>
        <v>Productores ocasionales: servicios de extensión de información digitales y virtuales (por productor)</v>
      </c>
      <c r="G1510" s="1" t="str">
        <f>+'BD1'!G1510</f>
        <v>Sustantiva</v>
      </c>
      <c r="H1510" s="1">
        <f>+'BD1'!H1510</f>
        <v>2.2291666669999999</v>
      </c>
      <c r="J1510" s="1" t="s">
        <v>136</v>
      </c>
      <c r="K1510" s="1" t="s">
        <v>159</v>
      </c>
      <c r="L1510" s="3" t="s">
        <v>37</v>
      </c>
      <c r="M1510" s="1" t="s">
        <v>67</v>
      </c>
      <c r="N1510" s="4">
        <f>IFERROR(AVERAGEIFS('TE por AEA'!$H$2:$H$12257,'TE por AEA'!$A$2:$A$12257,'TE por AEA'!J1510,'TE por AEA'!$B$2:$B$12257,'TE por AEA'!K1510,'TE por AEA'!$F$2:$F$12257,'TE por AEA'!L1510),"No hay registro")</f>
        <v>1.1257299999999999</v>
      </c>
      <c r="O1510" s="4"/>
      <c r="P1510" s="4"/>
      <c r="Q1510" s="4"/>
      <c r="R1510" s="4"/>
      <c r="S1510" s="4"/>
    </row>
    <row r="1511" spans="1:19">
      <c r="A1511" s="1" t="str">
        <f>+'BD1'!A1511</f>
        <v>Brunca</v>
      </c>
      <c r="B1511" s="1" t="str">
        <f>+'BD1'!B1511</f>
        <v>San Isidro</v>
      </c>
      <c r="C1511" s="1" t="str">
        <f>+'BD1'!C1511</f>
        <v>Kendall Ureña Hernández</v>
      </c>
      <c r="D1511" s="1">
        <f>+'BD1'!D1511</f>
        <v>5</v>
      </c>
      <c r="E1511" s="1" t="str">
        <f>+'BD1'!E1511</f>
        <v>Profesional</v>
      </c>
      <c r="F1511" s="1" t="str">
        <f>+'BD1'!F1511</f>
        <v>Proyectos financiados con fondos públicos y transferencia MAG: apoyo en la formulación de proyectos de personas productoras (acumulado efectivo por proyecto)</v>
      </c>
      <c r="G1511" s="1" t="str">
        <f>+'BD1'!G1511</f>
        <v>Sustantiva</v>
      </c>
      <c r="H1511" s="1">
        <f>+'BD1'!H1511</f>
        <v>7.49</v>
      </c>
      <c r="J1511" s="1" t="s">
        <v>136</v>
      </c>
      <c r="K1511" s="1" t="s">
        <v>159</v>
      </c>
      <c r="L1511" s="3" t="s">
        <v>38</v>
      </c>
      <c r="M1511" s="1" t="s">
        <v>67</v>
      </c>
      <c r="N1511" s="4">
        <f>IFERROR(AVERAGEIFS('TE por AEA'!$H$2:$H$12257,'TE por AEA'!$A$2:$A$12257,'TE por AEA'!J1511,'TE por AEA'!$B$2:$B$12257,'TE por AEA'!K1511,'TE por AEA'!$F$2:$F$12257,'TE por AEA'!L1511),"No hay registro")</f>
        <v>13.969443333333333</v>
      </c>
      <c r="O1511" s="4"/>
      <c r="P1511" s="4"/>
      <c r="Q1511" s="4"/>
      <c r="R1511" s="4"/>
      <c r="S1511" s="4"/>
    </row>
    <row r="1512" spans="1:19">
      <c r="A1512" s="1" t="str">
        <f>+'BD1'!A1512</f>
        <v>Brunca</v>
      </c>
      <c r="B1512" s="1" t="str">
        <f>+'BD1'!B1512</f>
        <v>San Isidro</v>
      </c>
      <c r="C1512" s="1" t="str">
        <f>+'BD1'!C1512</f>
        <v>Kendall Ureña Hernández</v>
      </c>
      <c r="D1512" s="1">
        <f>+'BD1'!D1512</f>
        <v>5</v>
      </c>
      <c r="E1512" s="1" t="str">
        <f>+'BD1'!E1512</f>
        <v>Profesional</v>
      </c>
      <c r="F1512" s="1" t="str">
        <f>+'BD1'!F1512</f>
        <v>Proyectos financiados con fondos públicos y transferencia MAG: apoyo en la formulación de proyectos de organizaciones (acumulado efectivo por proyecto)</v>
      </c>
      <c r="G1512" s="1" t="str">
        <f>+'BD1'!G1512</f>
        <v>Sustantiva</v>
      </c>
      <c r="H1512" s="1">
        <f>+'BD1'!H1512</f>
        <v>7.49</v>
      </c>
      <c r="J1512" s="1" t="s">
        <v>136</v>
      </c>
      <c r="K1512" s="1" t="s">
        <v>159</v>
      </c>
      <c r="L1512" s="3" t="s">
        <v>39</v>
      </c>
      <c r="M1512" s="1" t="s">
        <v>67</v>
      </c>
      <c r="N1512" s="4">
        <f>IFERROR(AVERAGEIFS('TE por AEA'!$H$2:$H$12257,'TE por AEA'!$A$2:$A$12257,'TE por AEA'!J1512,'TE por AEA'!$B$2:$B$12257,'TE por AEA'!K1512,'TE por AEA'!$F$2:$F$12257,'TE por AEA'!L1512),"No hay registro")</f>
        <v>66.875</v>
      </c>
      <c r="O1512" s="4"/>
      <c r="P1512" s="4"/>
      <c r="Q1512" s="4"/>
      <c r="R1512" s="4"/>
      <c r="S1512" s="4"/>
    </row>
    <row r="1513" spans="1:19">
      <c r="A1513" s="1" t="str">
        <f>+'BD1'!A1513</f>
        <v>Brunca</v>
      </c>
      <c r="B1513" s="1" t="str">
        <f>+'BD1'!B1513</f>
        <v>San Isidro</v>
      </c>
      <c r="C1513" s="1" t="str">
        <f>+'BD1'!C1513</f>
        <v>Kendall Ureña Hernández</v>
      </c>
      <c r="D1513" s="1">
        <f>+'BD1'!D1513</f>
        <v>5</v>
      </c>
      <c r="E1513" s="1" t="str">
        <f>+'BD1'!E1513</f>
        <v>Profesional</v>
      </c>
      <c r="F1513" s="1" t="str">
        <f>+'BD1'!F1513</f>
        <v>Proyectos financiados con fondos públicos: seguimiento técnico (por visita a proyecto)</v>
      </c>
      <c r="G1513" s="1" t="str">
        <f>+'BD1'!G1513</f>
        <v>Sustantiva</v>
      </c>
      <c r="H1513" s="1">
        <f>+'BD1'!H1513</f>
        <v>5.528333333</v>
      </c>
      <c r="J1513" s="1" t="s">
        <v>136</v>
      </c>
      <c r="K1513" s="1" t="s">
        <v>159</v>
      </c>
      <c r="L1513" s="3" t="s">
        <v>40</v>
      </c>
      <c r="M1513" s="1" t="s">
        <v>67</v>
      </c>
      <c r="N1513" s="4">
        <f>IFERROR(AVERAGEIFS('TE por AEA'!$H$2:$H$12257,'TE por AEA'!$A$2:$A$12257,'TE por AEA'!J1513,'TE por AEA'!$B$2:$B$12257,'TE por AEA'!K1513,'TE por AEA'!$F$2:$F$12257,'TE por AEA'!L1513),"No hay registro")</f>
        <v>5.7661100000000003</v>
      </c>
      <c r="O1513" s="4"/>
      <c r="P1513" s="4"/>
      <c r="Q1513" s="4"/>
      <c r="R1513" s="4"/>
      <c r="S1513" s="4"/>
    </row>
    <row r="1514" spans="1:19">
      <c r="A1514" s="1" t="str">
        <f>+'BD1'!A1514</f>
        <v>Brunca</v>
      </c>
      <c r="B1514" s="1" t="str">
        <f>+'BD1'!B1514</f>
        <v>San Isidro</v>
      </c>
      <c r="C1514" s="1" t="str">
        <f>+'BD1'!C1514</f>
        <v>Kendall Ureña Hernández</v>
      </c>
      <c r="D1514" s="1">
        <f>+'BD1'!D1514</f>
        <v>5</v>
      </c>
      <c r="E1514" s="1" t="str">
        <f>+'BD1'!E1514</f>
        <v>Profesional</v>
      </c>
      <c r="F1514" s="1" t="str">
        <f>+'BD1'!F1514</f>
        <v>Elaboración de informes trimestrales, semestrales y anuales PAO (por informe)</v>
      </c>
      <c r="G1514" s="1" t="str">
        <f>+'BD1'!G1514</f>
        <v>Administrativa</v>
      </c>
      <c r="H1514" s="1">
        <f>+'BD1'!H1514</f>
        <v>6.42</v>
      </c>
      <c r="J1514" s="1" t="s">
        <v>136</v>
      </c>
      <c r="K1514" s="1" t="s">
        <v>159</v>
      </c>
      <c r="L1514" s="3" t="s">
        <v>41</v>
      </c>
      <c r="M1514" s="1" t="s">
        <v>68</v>
      </c>
      <c r="N1514" s="4">
        <f>IFERROR(AVERAGEIFS('TE por AEA'!$H$2:$H$12257,'TE por AEA'!$A$2:$A$12257,'TE por AEA'!J1514,'TE por AEA'!$B$2:$B$12257,'TE por AEA'!K1514,'TE por AEA'!$F$2:$F$12257,'TE por AEA'!L1514),"No hay registro")</f>
        <v>16.822776666666666</v>
      </c>
      <c r="O1514" s="4"/>
      <c r="P1514" s="4"/>
      <c r="Q1514" s="4"/>
      <c r="R1514" s="4"/>
      <c r="S1514" s="4"/>
    </row>
    <row r="1515" spans="1:19">
      <c r="A1515" s="1" t="str">
        <f>+'BD1'!A1515</f>
        <v>Brunca</v>
      </c>
      <c r="B1515" s="1" t="str">
        <f>+'BD1'!B1515</f>
        <v>San Isidro</v>
      </c>
      <c r="C1515" s="1" t="str">
        <f>+'BD1'!C1515</f>
        <v>Kendall Ureña Hernández</v>
      </c>
      <c r="D1515" s="1">
        <f>+'BD1'!D1515</f>
        <v>5</v>
      </c>
      <c r="E1515" s="1" t="str">
        <f>+'BD1'!E1515</f>
        <v>Profesional</v>
      </c>
      <c r="F1515" s="1" t="str">
        <f>+'BD1'!F1515</f>
        <v>Seguimiento a los PAO de los funcionarios a su cargo (por funcionario)</v>
      </c>
      <c r="G1515" s="1" t="str">
        <f>+'BD1'!G1515</f>
        <v>Administrativa</v>
      </c>
      <c r="H1515" s="1" t="str">
        <f>+'BD1'!H1515</f>
        <v>NA</v>
      </c>
      <c r="J1515" s="1" t="s">
        <v>136</v>
      </c>
      <c r="K1515" s="1" t="s">
        <v>159</v>
      </c>
      <c r="L1515" s="3" t="s">
        <v>42</v>
      </c>
      <c r="M1515" s="1" t="s">
        <v>68</v>
      </c>
      <c r="N1515" s="4">
        <f>IFERROR(AVERAGEIFS('TE por AEA'!$H$2:$H$12257,'TE por AEA'!$A$2:$A$12257,'TE por AEA'!J1515,'TE por AEA'!$B$2:$B$12257,'TE por AEA'!K1515,'TE por AEA'!$F$2:$F$12257,'TE por AEA'!L1515),"No hay registro")</f>
        <v>12.84</v>
      </c>
      <c r="O1515" s="4"/>
      <c r="P1515" s="4"/>
      <c r="Q1515" s="4"/>
      <c r="R1515" s="4"/>
      <c r="S1515" s="4"/>
    </row>
    <row r="1516" spans="1:19">
      <c r="A1516" s="1" t="str">
        <f>+'BD1'!A1516</f>
        <v>Brunca</v>
      </c>
      <c r="B1516" s="1" t="str">
        <f>+'BD1'!B1516</f>
        <v>San Isidro</v>
      </c>
      <c r="C1516" s="1" t="str">
        <f>+'BD1'!C1516</f>
        <v>Kendall Ureña Hernández</v>
      </c>
      <c r="D1516" s="1">
        <f>+'BD1'!D1516</f>
        <v>5</v>
      </c>
      <c r="E1516" s="1" t="str">
        <f>+'BD1'!E1516</f>
        <v>Profesional</v>
      </c>
      <c r="F1516" s="1" t="str">
        <f>+'BD1'!F1516</f>
        <v>Inscripción y actualización de PYMPA (por productor)</v>
      </c>
      <c r="G1516" s="1" t="str">
        <f>+'BD1'!G1516</f>
        <v>Sustantiva</v>
      </c>
      <c r="H1516" s="1">
        <f>+'BD1'!H1516</f>
        <v>3.923333333</v>
      </c>
      <c r="J1516" s="1" t="s">
        <v>136</v>
      </c>
      <c r="K1516" s="1" t="s">
        <v>159</v>
      </c>
      <c r="L1516" s="3" t="s">
        <v>43</v>
      </c>
      <c r="M1516" s="1" t="s">
        <v>67</v>
      </c>
      <c r="N1516" s="4">
        <f>IFERROR(AVERAGEIFS('TE por AEA'!$H$2:$H$12257,'TE por AEA'!$A$2:$A$12257,'TE por AEA'!J1516,'TE por AEA'!$B$2:$B$12257,'TE por AEA'!K1516,'TE por AEA'!$F$2:$F$12257,'TE por AEA'!L1516),"No hay registro")</f>
        <v>0.55580499999999999</v>
      </c>
      <c r="O1516" s="4"/>
      <c r="P1516" s="4"/>
      <c r="Q1516" s="4"/>
      <c r="R1516" s="4"/>
      <c r="S1516" s="4"/>
    </row>
    <row r="1517" spans="1:19">
      <c r="A1517" s="1" t="str">
        <f>+'BD1'!A1517</f>
        <v>Brunca</v>
      </c>
      <c r="B1517" s="1" t="str">
        <f>+'BD1'!B1517</f>
        <v>San Isidro</v>
      </c>
      <c r="C1517" s="1" t="str">
        <f>+'BD1'!C1517</f>
        <v>Kendall Ureña Hernández</v>
      </c>
      <c r="D1517" s="1">
        <f>+'BD1'!D1517</f>
        <v>5</v>
      </c>
      <c r="E1517" s="1" t="str">
        <f>+'BD1'!E1517</f>
        <v>Profesional</v>
      </c>
      <c r="F1517" s="1" t="str">
        <f>+'BD1'!F1517</f>
        <v>Certificaciones para la Declaración de Bienes Inmuebles ante las municipalidades (por trámite)</v>
      </c>
      <c r="G1517" s="1" t="str">
        <f>+'BD1'!G1517</f>
        <v>Sustantiva</v>
      </c>
      <c r="H1517" s="1" t="str">
        <f>+'BD1'!H1517</f>
        <v>NA</v>
      </c>
      <c r="J1517" s="1" t="s">
        <v>136</v>
      </c>
      <c r="K1517" s="1" t="s">
        <v>159</v>
      </c>
      <c r="L1517" s="3" t="s">
        <v>44</v>
      </c>
      <c r="M1517" s="1" t="s">
        <v>67</v>
      </c>
      <c r="N1517" s="4" t="str">
        <f>IFERROR(AVERAGEIFS('TE por AEA'!$H$2:$H$12257,'TE por AEA'!$A$2:$A$12257,'TE por AEA'!J1517,'TE por AEA'!$B$2:$B$12257,'TE por AEA'!K1517,'TE por AEA'!$F$2:$F$12257,'TE por AEA'!L1517),"No hay registro")</f>
        <v>No hay registro</v>
      </c>
      <c r="O1517" s="4"/>
      <c r="P1517" s="4"/>
      <c r="Q1517" s="4"/>
      <c r="R1517" s="4"/>
      <c r="S1517" s="4"/>
    </row>
    <row r="1518" spans="1:19">
      <c r="A1518" s="1" t="str">
        <f>+'BD1'!A1518</f>
        <v>Brunca</v>
      </c>
      <c r="B1518" s="1" t="str">
        <f>+'BD1'!B1518</f>
        <v>San Isidro</v>
      </c>
      <c r="C1518" s="1" t="str">
        <f>+'BD1'!C1518</f>
        <v>Kendall Ureña Hernández</v>
      </c>
      <c r="D1518" s="1">
        <f>+'BD1'!D1518</f>
        <v>5</v>
      </c>
      <c r="E1518" s="1" t="str">
        <f>+'BD1'!E1518</f>
        <v>Profesional</v>
      </c>
      <c r="F1518" s="1" t="str">
        <f>+'BD1'!F1518</f>
        <v>Participación en reuniones EREA (por reunión)</v>
      </c>
      <c r="G1518" s="1" t="str">
        <f>+'BD1'!G1518</f>
        <v>Administrativa</v>
      </c>
      <c r="H1518" s="1" t="str">
        <f>+'BD1'!H1518</f>
        <v>NA</v>
      </c>
      <c r="J1518" s="1" t="s">
        <v>136</v>
      </c>
      <c r="K1518" s="1" t="s">
        <v>159</v>
      </c>
      <c r="L1518" s="3" t="s">
        <v>45</v>
      </c>
      <c r="M1518" s="1" t="s">
        <v>68</v>
      </c>
      <c r="N1518" s="4">
        <f>IFERROR(AVERAGEIFS('TE por AEA'!$H$2:$H$12257,'TE por AEA'!$A$2:$A$12257,'TE por AEA'!J1518,'TE por AEA'!$B$2:$B$12257,'TE por AEA'!K1518,'TE por AEA'!$F$2:$F$12257,'TE por AEA'!L1518),"No hay registro")</f>
        <v>8.3816699999999997</v>
      </c>
      <c r="O1518" s="4"/>
      <c r="P1518" s="4"/>
      <c r="Q1518" s="4"/>
      <c r="R1518" s="4"/>
      <c r="S1518" s="4"/>
    </row>
    <row r="1519" spans="1:19">
      <c r="A1519" s="1" t="str">
        <f>+'BD1'!A1519</f>
        <v>Brunca</v>
      </c>
      <c r="B1519" s="1" t="str">
        <f>+'BD1'!B1519</f>
        <v>San Isidro</v>
      </c>
      <c r="C1519" s="1" t="str">
        <f>+'BD1'!C1519</f>
        <v>Kendall Ureña Hernández</v>
      </c>
      <c r="D1519" s="1">
        <f>+'BD1'!D1519</f>
        <v>5</v>
      </c>
      <c r="E1519" s="1" t="str">
        <f>+'BD1'!E1519</f>
        <v>Profesional</v>
      </c>
      <c r="F1519" s="1" t="str">
        <f>+'BD1'!F1519</f>
        <v>Participación en grupos técnicos o comisiones (por reunión)</v>
      </c>
      <c r="G1519" s="1" t="str">
        <f>+'BD1'!G1519</f>
        <v>Sustantiva</v>
      </c>
      <c r="H1519" s="1">
        <f>+'BD1'!H1519</f>
        <v>3.3883333329999998</v>
      </c>
      <c r="J1519" s="1" t="s">
        <v>136</v>
      </c>
      <c r="K1519" s="1" t="s">
        <v>159</v>
      </c>
      <c r="L1519" s="3" t="s">
        <v>46</v>
      </c>
      <c r="M1519" s="1" t="s">
        <v>67</v>
      </c>
      <c r="N1519" s="4">
        <f>IFERROR(AVERAGEIFS('TE por AEA'!$H$2:$H$12257,'TE por AEA'!$A$2:$A$12257,'TE por AEA'!J1519,'TE por AEA'!$B$2:$B$12257,'TE por AEA'!K1519,'TE por AEA'!$F$2:$F$12257,'TE por AEA'!L1519),"No hay registro")</f>
        <v>3.5666666666666664</v>
      </c>
      <c r="O1519" s="4"/>
      <c r="P1519" s="4"/>
      <c r="Q1519" s="4"/>
      <c r="R1519" s="4"/>
      <c r="S1519" s="4"/>
    </row>
    <row r="1520" spans="1:19">
      <c r="A1520" s="1" t="str">
        <f>+'BD1'!A1520</f>
        <v>Brunca</v>
      </c>
      <c r="B1520" s="1" t="str">
        <f>+'BD1'!B1520</f>
        <v>San Isidro</v>
      </c>
      <c r="C1520" s="1" t="str">
        <f>+'BD1'!C1520</f>
        <v>Kendall Ureña Hernández</v>
      </c>
      <c r="D1520" s="1">
        <f>+'BD1'!D1520</f>
        <v>5</v>
      </c>
      <c r="E1520" s="1" t="str">
        <f>+'BD1'!E1520</f>
        <v>Profesional</v>
      </c>
      <c r="F1520" s="1" t="str">
        <f>+'BD1'!F1520</f>
        <v>Participación en capacitaciones técnicas (por capacitación)</v>
      </c>
      <c r="G1520" s="1" t="str">
        <f>+'BD1'!G1520</f>
        <v>Administrativa</v>
      </c>
      <c r="H1520" s="1">
        <f>+'BD1'!H1520</f>
        <v>3.3883333329999998</v>
      </c>
      <c r="J1520" s="1" t="s">
        <v>136</v>
      </c>
      <c r="K1520" s="1" t="s">
        <v>159</v>
      </c>
      <c r="L1520" s="3" t="s">
        <v>47</v>
      </c>
      <c r="M1520" s="1" t="s">
        <v>68</v>
      </c>
      <c r="N1520" s="4">
        <f>IFERROR(AVERAGEIFS('TE por AEA'!$H$2:$H$12257,'TE por AEA'!$A$2:$A$12257,'TE por AEA'!J1520,'TE por AEA'!$B$2:$B$12257,'TE por AEA'!K1520,'TE por AEA'!$F$2:$F$12257,'TE por AEA'!L1520),"No hay registro")</f>
        <v>13.49389</v>
      </c>
      <c r="O1520" s="4"/>
      <c r="P1520" s="4"/>
      <c r="Q1520" s="4"/>
      <c r="R1520" s="4"/>
      <c r="S1520" s="4"/>
    </row>
    <row r="1521" spans="1:19">
      <c r="A1521" s="1" t="str">
        <f>+'BD1'!A1521</f>
        <v>Brunca</v>
      </c>
      <c r="B1521" s="1" t="str">
        <f>+'BD1'!B1521</f>
        <v>San Isidro</v>
      </c>
      <c r="C1521" s="1" t="str">
        <f>+'BD1'!C1521</f>
        <v>Kendall Ureña Hernández</v>
      </c>
      <c r="D1521" s="1">
        <f>+'BD1'!D1521</f>
        <v>5</v>
      </c>
      <c r="E1521" s="1" t="str">
        <f>+'BD1'!E1521</f>
        <v>Profesional</v>
      </c>
      <c r="F1521" s="1" t="str">
        <f>+'BD1'!F1521</f>
        <v xml:space="preserve">Participación en charlas y sesiones técnicas, de trabajo y de actualización de conocimiento (por evento) </v>
      </c>
      <c r="G1521" s="1" t="str">
        <f>+'BD1'!G1521</f>
        <v>Administrativa</v>
      </c>
      <c r="H1521" s="1" t="str">
        <f>+'BD1'!H1521</f>
        <v>NA</v>
      </c>
      <c r="J1521" s="1" t="s">
        <v>136</v>
      </c>
      <c r="K1521" s="1" t="s">
        <v>159</v>
      </c>
      <c r="L1521" s="3" t="s">
        <v>48</v>
      </c>
      <c r="M1521" s="1" t="s">
        <v>68</v>
      </c>
      <c r="N1521" s="4">
        <f>IFERROR(AVERAGEIFS('TE por AEA'!$H$2:$H$12257,'TE por AEA'!$A$2:$A$12257,'TE por AEA'!J1521,'TE por AEA'!$B$2:$B$12257,'TE por AEA'!K1521,'TE por AEA'!$F$2:$F$12257,'TE por AEA'!L1521),"No hay registro")</f>
        <v>4.9338900000000008</v>
      </c>
      <c r="O1521" s="4"/>
      <c r="P1521" s="4"/>
      <c r="Q1521" s="4"/>
      <c r="R1521" s="4"/>
      <c r="S1521" s="4"/>
    </row>
    <row r="1522" spans="1:19">
      <c r="A1522" s="1" t="str">
        <f>+'BD1'!A1522</f>
        <v>Brunca</v>
      </c>
      <c r="B1522" s="1" t="str">
        <f>+'BD1'!B1522</f>
        <v>San Isidro</v>
      </c>
      <c r="C1522" s="1" t="str">
        <f>+'BD1'!C1522</f>
        <v>Kendall Ureña Hernández</v>
      </c>
      <c r="D1522" s="1">
        <f>+'BD1'!D1522</f>
        <v>5</v>
      </c>
      <c r="E1522" s="1" t="str">
        <f>+'BD1'!E1522</f>
        <v>Profesional</v>
      </c>
      <c r="F1522" s="1" t="str">
        <f>+'BD1'!F1522</f>
        <v>Aplicación de censos y apoyo en sondeo de precios de insumos agropecuarios (por censo o sondeo)</v>
      </c>
      <c r="G1522" s="1" t="str">
        <f>+'BD1'!G1522</f>
        <v>Sustantiva</v>
      </c>
      <c r="H1522" s="1" t="str">
        <f>+'BD1'!H1522</f>
        <v>NA</v>
      </c>
      <c r="J1522" s="1" t="s">
        <v>136</v>
      </c>
      <c r="K1522" s="1" t="s">
        <v>159</v>
      </c>
      <c r="L1522" s="3" t="s">
        <v>49</v>
      </c>
      <c r="M1522" s="1" t="s">
        <v>67</v>
      </c>
      <c r="N1522" s="4">
        <f>IFERROR(AVERAGEIFS('TE por AEA'!$H$2:$H$12257,'TE por AEA'!$A$2:$A$12257,'TE por AEA'!J1522,'TE por AEA'!$B$2:$B$12257,'TE por AEA'!K1522,'TE por AEA'!$F$2:$F$12257,'TE por AEA'!L1522),"No hay registro")</f>
        <v>115.02500000000001</v>
      </c>
      <c r="O1522" s="4"/>
      <c r="P1522" s="4"/>
      <c r="Q1522" s="4"/>
      <c r="R1522" s="4"/>
      <c r="S1522" s="4"/>
    </row>
    <row r="1523" spans="1:19">
      <c r="A1523" s="1" t="str">
        <f>+'BD1'!A1523</f>
        <v>Brunca</v>
      </c>
      <c r="B1523" s="1" t="str">
        <f>+'BD1'!B1523</f>
        <v>San Isidro</v>
      </c>
      <c r="C1523" s="1" t="str">
        <f>+'BD1'!C1523</f>
        <v>Kendall Ureña Hernández</v>
      </c>
      <c r="D1523" s="1">
        <f>+'BD1'!D1523</f>
        <v>5</v>
      </c>
      <c r="E1523" s="1" t="str">
        <f>+'BD1'!E1523</f>
        <v>Profesional</v>
      </c>
      <c r="F1523" s="1" t="str">
        <f>+'BD1'!F1523</f>
        <v>Coordinación de acciones entre dependencias del MAG (por acción de cordinación)</v>
      </c>
      <c r="G1523" s="1" t="str">
        <f>+'BD1'!G1523</f>
        <v>Administrativa</v>
      </c>
      <c r="H1523" s="1">
        <f>+'BD1'!H1523</f>
        <v>4.28</v>
      </c>
      <c r="J1523" s="1" t="s">
        <v>136</v>
      </c>
      <c r="K1523" s="1" t="s">
        <v>159</v>
      </c>
      <c r="L1523" s="3" t="s">
        <v>50</v>
      </c>
      <c r="M1523" s="1" t="s">
        <v>68</v>
      </c>
      <c r="N1523" s="4">
        <f>IFERROR(AVERAGEIFS('TE por AEA'!$H$2:$H$12257,'TE por AEA'!$A$2:$A$12257,'TE por AEA'!J1523,'TE por AEA'!$B$2:$B$12257,'TE por AEA'!K1523,'TE por AEA'!$F$2:$F$12257,'TE por AEA'!L1523),"No hay registro")</f>
        <v>4.1016666666666675</v>
      </c>
      <c r="O1523" s="4"/>
      <c r="P1523" s="4"/>
      <c r="Q1523" s="4"/>
      <c r="R1523" s="4"/>
      <c r="S1523" s="4"/>
    </row>
    <row r="1524" spans="1:19">
      <c r="A1524" s="1" t="str">
        <f>+'BD1'!A1524</f>
        <v>Brunca</v>
      </c>
      <c r="B1524" s="1" t="str">
        <f>+'BD1'!B1524</f>
        <v>San Isidro</v>
      </c>
      <c r="C1524" s="1" t="str">
        <f>+'BD1'!C1524</f>
        <v>Kendall Ureña Hernández</v>
      </c>
      <c r="D1524" s="1">
        <f>+'BD1'!D1524</f>
        <v>5</v>
      </c>
      <c r="E1524" s="1" t="str">
        <f>+'BD1'!E1524</f>
        <v>Profesional</v>
      </c>
      <c r="F1524" s="1" t="str">
        <f>+'BD1'!F1524</f>
        <v>Otorgamiento de permisos para quemas agropecuarias (por trámite)</v>
      </c>
      <c r="G1524" s="1" t="str">
        <f>+'BD1'!G1524</f>
        <v>Sustantiva</v>
      </c>
      <c r="H1524" s="1">
        <f>+'BD1'!H1524</f>
        <v>7.49</v>
      </c>
      <c r="J1524" s="1" t="s">
        <v>136</v>
      </c>
      <c r="K1524" s="1" t="s">
        <v>159</v>
      </c>
      <c r="L1524" s="3" t="s">
        <v>51</v>
      </c>
      <c r="M1524" s="1" t="s">
        <v>67</v>
      </c>
      <c r="N1524" s="4">
        <f>IFERROR(AVERAGEIFS('TE por AEA'!$H$2:$H$12257,'TE por AEA'!$A$2:$A$12257,'TE por AEA'!J1524,'TE por AEA'!$B$2:$B$12257,'TE por AEA'!K1524,'TE por AEA'!$F$2:$F$12257,'TE por AEA'!L1524),"No hay registro")</f>
        <v>7.49</v>
      </c>
      <c r="O1524" s="4"/>
      <c r="P1524" s="4"/>
      <c r="Q1524" s="4"/>
      <c r="R1524" s="4"/>
      <c r="S1524" s="4"/>
    </row>
    <row r="1525" spans="1:19">
      <c r="A1525" s="1" t="str">
        <f>+'BD1'!A1525</f>
        <v>Brunca</v>
      </c>
      <c r="B1525" s="1" t="str">
        <f>+'BD1'!B1525</f>
        <v>San Isidro</v>
      </c>
      <c r="C1525" s="1" t="str">
        <f>+'BD1'!C1525</f>
        <v>Kendall Ureña Hernández</v>
      </c>
      <c r="D1525" s="1">
        <f>+'BD1'!D1525</f>
        <v>5</v>
      </c>
      <c r="E1525" s="1" t="str">
        <f>+'BD1'!E1525</f>
        <v>Profesional</v>
      </c>
      <c r="F1525" s="1" t="str">
        <f>+'BD1'!F1525</f>
        <v>Elaboración de Autoevaluación en Control Interno (acumulado efectivo por aplicación de la autoevaluación)</v>
      </c>
      <c r="G1525" s="1" t="str">
        <f>+'BD1'!G1525</f>
        <v>Administrativa</v>
      </c>
      <c r="H1525" s="1">
        <f>+'BD1'!H1525</f>
        <v>2.14</v>
      </c>
      <c r="J1525" s="1" t="s">
        <v>136</v>
      </c>
      <c r="K1525" s="1" t="s">
        <v>159</v>
      </c>
      <c r="L1525" s="3" t="s">
        <v>52</v>
      </c>
      <c r="M1525" s="1" t="s">
        <v>68</v>
      </c>
      <c r="N1525" s="4">
        <f>IFERROR(AVERAGEIFS('TE por AEA'!$H$2:$H$12257,'TE por AEA'!$A$2:$A$12257,'TE por AEA'!J1525,'TE por AEA'!$B$2:$B$12257,'TE por AEA'!K1525,'TE por AEA'!$F$2:$F$12257,'TE por AEA'!L1525),"No hay registro")</f>
        <v>4.458333333333333</v>
      </c>
      <c r="O1525" s="4"/>
      <c r="P1525" s="4"/>
      <c r="Q1525" s="4"/>
      <c r="R1525" s="4"/>
      <c r="S1525" s="4"/>
    </row>
    <row r="1526" spans="1:19">
      <c r="A1526" s="1" t="str">
        <f>+'BD1'!A1526</f>
        <v>Brunca</v>
      </c>
      <c r="B1526" s="1" t="str">
        <f>+'BD1'!B1526</f>
        <v>San Isidro</v>
      </c>
      <c r="C1526" s="1" t="str">
        <f>+'BD1'!C1526</f>
        <v>Kendall Ureña Hernández</v>
      </c>
      <c r="D1526" s="1">
        <f>+'BD1'!D1526</f>
        <v>5</v>
      </c>
      <c r="E1526" s="1" t="str">
        <f>+'BD1'!E1526</f>
        <v>Profesional</v>
      </c>
      <c r="F1526" s="1" t="str">
        <f>+'BD1'!F1526</f>
        <v>Determinación y evaluación de riesgos en SEVRIMAG (acumulado efectivo por aplicación del SEVRIMAG)</v>
      </c>
      <c r="G1526" s="1" t="str">
        <f>+'BD1'!G1526</f>
        <v>Administrativa</v>
      </c>
      <c r="H1526" s="1">
        <f>+'BD1'!H1526</f>
        <v>2.14</v>
      </c>
      <c r="J1526" s="1" t="s">
        <v>136</v>
      </c>
      <c r="K1526" s="1" t="s">
        <v>159</v>
      </c>
      <c r="L1526" s="3" t="s">
        <v>53</v>
      </c>
      <c r="M1526" s="1" t="s">
        <v>68</v>
      </c>
      <c r="N1526" s="4">
        <f>IFERROR(AVERAGEIFS('TE por AEA'!$H$2:$H$12257,'TE por AEA'!$A$2:$A$12257,'TE por AEA'!J1526,'TE por AEA'!$B$2:$B$12257,'TE por AEA'!K1526,'TE por AEA'!$F$2:$F$12257,'TE por AEA'!L1526),"No hay registro")</f>
        <v>4.458333333333333</v>
      </c>
      <c r="O1526" s="4"/>
      <c r="P1526" s="4"/>
      <c r="Q1526" s="4"/>
      <c r="R1526" s="4"/>
      <c r="S1526" s="4"/>
    </row>
    <row r="1527" spans="1:19">
      <c r="A1527" s="1" t="str">
        <f>+'BD1'!A1527</f>
        <v>Brunca</v>
      </c>
      <c r="B1527" s="1" t="str">
        <f>+'BD1'!B1527</f>
        <v>San Isidro</v>
      </c>
      <c r="C1527" s="1" t="str">
        <f>+'BD1'!C1527</f>
        <v>Kendall Ureña Hernández</v>
      </c>
      <c r="D1527" s="1">
        <f>+'BD1'!D1527</f>
        <v>5</v>
      </c>
      <c r="E1527" s="1" t="str">
        <f>+'BD1'!E1527</f>
        <v>Profesional</v>
      </c>
      <c r="F1527" s="1" t="str">
        <f>+'BD1'!F1527</f>
        <v>Seguimiento a plan de mitigación de riesgos en SEVRIMAG (acumulado efectivo por seguimiento)</v>
      </c>
      <c r="G1527" s="1" t="str">
        <f>+'BD1'!G1527</f>
        <v>Administrativa</v>
      </c>
      <c r="H1527" s="1">
        <f>+'BD1'!H1527</f>
        <v>2.14</v>
      </c>
      <c r="J1527" s="1" t="s">
        <v>136</v>
      </c>
      <c r="K1527" s="1" t="s">
        <v>159</v>
      </c>
      <c r="L1527" s="3" t="s">
        <v>54</v>
      </c>
      <c r="M1527" s="1" t="s">
        <v>68</v>
      </c>
      <c r="N1527" s="4">
        <f>IFERROR(AVERAGEIFS('TE por AEA'!$H$2:$H$12257,'TE por AEA'!$A$2:$A$12257,'TE por AEA'!J1527,'TE por AEA'!$B$2:$B$12257,'TE por AEA'!K1527,'TE por AEA'!$F$2:$F$12257,'TE por AEA'!L1527),"No hay registro")</f>
        <v>6.3605566666666666</v>
      </c>
      <c r="O1527" s="4"/>
      <c r="P1527" s="4"/>
      <c r="Q1527" s="4"/>
      <c r="R1527" s="4"/>
      <c r="S1527" s="4"/>
    </row>
    <row r="1528" spans="1:19">
      <c r="A1528" s="1" t="str">
        <f>+'BD1'!A1528</f>
        <v>Brunca</v>
      </c>
      <c r="B1528" s="1" t="str">
        <f>+'BD1'!B1528</f>
        <v>San Isidro</v>
      </c>
      <c r="C1528" s="1" t="str">
        <f>+'BD1'!C1528</f>
        <v>Kendall Ureña Hernández</v>
      </c>
      <c r="D1528" s="1">
        <f>+'BD1'!D1528</f>
        <v>5</v>
      </c>
      <c r="E1528" s="1" t="str">
        <f>+'BD1'!E1528</f>
        <v>Profesional</v>
      </c>
      <c r="F1528" s="1" t="str">
        <f>+'BD1'!F1528</f>
        <v>Seguimiento a plan de mejora de la Autoevaluación en Control Interno (acumulado efectivo por seguimiento)</v>
      </c>
      <c r="G1528" s="1" t="str">
        <f>+'BD1'!G1528</f>
        <v>Administrativa</v>
      </c>
      <c r="H1528" s="1">
        <f>+'BD1'!H1528</f>
        <v>2.14</v>
      </c>
      <c r="J1528" s="1" t="s">
        <v>136</v>
      </c>
      <c r="K1528" s="1" t="s">
        <v>159</v>
      </c>
      <c r="L1528" s="3" t="s">
        <v>55</v>
      </c>
      <c r="M1528" s="1" t="s">
        <v>68</v>
      </c>
      <c r="N1528" s="4">
        <f>IFERROR(AVERAGEIFS('TE por AEA'!$H$2:$H$12257,'TE por AEA'!$A$2:$A$12257,'TE por AEA'!J1528,'TE por AEA'!$B$2:$B$12257,'TE por AEA'!K1528,'TE por AEA'!$F$2:$F$12257,'TE por AEA'!L1528),"No hay registro")</f>
        <v>5.171666666666666</v>
      </c>
      <c r="O1528" s="4"/>
      <c r="P1528" s="4"/>
      <c r="Q1528" s="4"/>
      <c r="R1528" s="4"/>
      <c r="S1528" s="4"/>
    </row>
    <row r="1529" spans="1:19">
      <c r="A1529" s="1" t="str">
        <f>+'BD1'!A1529</f>
        <v>Brunca</v>
      </c>
      <c r="B1529" s="1" t="str">
        <f>+'BD1'!B1529</f>
        <v>San Isidro</v>
      </c>
      <c r="C1529" s="1" t="str">
        <f>+'BD1'!C1529</f>
        <v>Kendall Ureña Hernández</v>
      </c>
      <c r="D1529" s="1">
        <f>+'BD1'!D1529</f>
        <v>5</v>
      </c>
      <c r="E1529" s="1" t="str">
        <f>+'BD1'!E1529</f>
        <v>Profesional</v>
      </c>
      <c r="F1529" s="1" t="str">
        <f>+'BD1'!F1529</f>
        <v>Reuniones de personal AEA (por reunión)</v>
      </c>
      <c r="G1529" s="1" t="str">
        <f>+'BD1'!G1529</f>
        <v>Administrativa</v>
      </c>
      <c r="H1529" s="1">
        <f>+'BD1'!H1529</f>
        <v>4.28</v>
      </c>
      <c r="J1529" s="1" t="s">
        <v>136</v>
      </c>
      <c r="K1529" s="1" t="s">
        <v>159</v>
      </c>
      <c r="L1529" s="3" t="s">
        <v>56</v>
      </c>
      <c r="M1529" s="1" t="s">
        <v>68</v>
      </c>
      <c r="N1529" s="4">
        <f>IFERROR(AVERAGEIFS('TE por AEA'!$H$2:$H$12257,'TE por AEA'!$A$2:$A$12257,'TE por AEA'!J1529,'TE por AEA'!$B$2:$B$12257,'TE por AEA'!K1529,'TE por AEA'!$F$2:$F$12257,'TE por AEA'!L1529),"No hay registro")</f>
        <v>2.9424999999999999</v>
      </c>
      <c r="O1529" s="4"/>
      <c r="P1529" s="4"/>
      <c r="Q1529" s="4"/>
      <c r="R1529" s="4"/>
      <c r="S1529" s="4"/>
    </row>
    <row r="1530" spans="1:19">
      <c r="A1530" s="1" t="str">
        <f>+'BD1'!A1530</f>
        <v>Brunca</v>
      </c>
      <c r="B1530" s="1" t="str">
        <f>+'BD1'!B1530</f>
        <v>San Isidro</v>
      </c>
      <c r="C1530" s="1" t="str">
        <f>+'BD1'!C1530</f>
        <v>Kendall Ureña Hernández</v>
      </c>
      <c r="D1530" s="1">
        <f>+'BD1'!D1530</f>
        <v>5</v>
      </c>
      <c r="E1530" s="1" t="str">
        <f>+'BD1'!E1530</f>
        <v>Profesional</v>
      </c>
      <c r="F1530" s="1" t="str">
        <f>+'BD1'!F1530</f>
        <v>Actualización del sistema de gestión documental y archivo (tiempo efectivo por día)</v>
      </c>
      <c r="G1530" s="1" t="str">
        <f>+'BD1'!G1530</f>
        <v>Administrativa</v>
      </c>
      <c r="H1530" s="1" t="str">
        <f>+'BD1'!H1530</f>
        <v>NA</v>
      </c>
      <c r="J1530" s="1" t="s">
        <v>136</v>
      </c>
      <c r="K1530" s="1" t="s">
        <v>159</v>
      </c>
      <c r="L1530" s="3" t="s">
        <v>57</v>
      </c>
      <c r="M1530" s="1" t="s">
        <v>68</v>
      </c>
      <c r="N1530" s="4">
        <f>IFERROR(AVERAGEIFS('TE por AEA'!$H$2:$H$12257,'TE por AEA'!$A$2:$A$12257,'TE por AEA'!J1530,'TE por AEA'!$B$2:$B$12257,'TE por AEA'!K1530,'TE por AEA'!$F$2:$F$12257,'TE por AEA'!L1530),"No hay registro")</f>
        <v>4.28</v>
      </c>
      <c r="O1530" s="4"/>
      <c r="P1530" s="4"/>
      <c r="Q1530" s="4"/>
      <c r="R1530" s="4"/>
      <c r="S1530" s="4"/>
    </row>
    <row r="1531" spans="1:19">
      <c r="A1531" s="1" t="str">
        <f>+'BD1'!A1531</f>
        <v>Brunca</v>
      </c>
      <c r="B1531" s="1" t="str">
        <f>+'BD1'!B1531</f>
        <v>San Isidro</v>
      </c>
      <c r="C1531" s="1" t="str">
        <f>+'BD1'!C1531</f>
        <v>Kendall Ureña Hernández</v>
      </c>
      <c r="D1531" s="1">
        <f>+'BD1'!D1531</f>
        <v>5</v>
      </c>
      <c r="E1531" s="1" t="str">
        <f>+'BD1'!E1531</f>
        <v>Profesional</v>
      </c>
      <c r="F1531" s="1" t="str">
        <f>+'BD1'!F1531</f>
        <v>Actualización del sistema SisDNEA (por productor)</v>
      </c>
      <c r="G1531" s="1" t="str">
        <f>+'BD1'!G1531</f>
        <v>Administrativa</v>
      </c>
      <c r="H1531" s="1">
        <f>+'BD1'!H1531</f>
        <v>7.49</v>
      </c>
      <c r="J1531" s="1" t="s">
        <v>136</v>
      </c>
      <c r="K1531" s="1" t="s">
        <v>159</v>
      </c>
      <c r="L1531" s="3" t="s">
        <v>58</v>
      </c>
      <c r="M1531" s="1" t="s">
        <v>68</v>
      </c>
      <c r="N1531" s="4">
        <f>IFERROR(AVERAGEIFS('TE por AEA'!$H$2:$H$12257,'TE por AEA'!$A$2:$A$12257,'TE por AEA'!J1531,'TE por AEA'!$B$2:$B$12257,'TE por AEA'!K1531,'TE por AEA'!$F$2:$F$12257,'TE por AEA'!L1531),"No hay registro")</f>
        <v>1.3687075</v>
      </c>
      <c r="O1531" s="4"/>
      <c r="P1531" s="4"/>
      <c r="Q1531" s="4"/>
      <c r="R1531" s="4"/>
      <c r="S1531" s="4"/>
    </row>
    <row r="1532" spans="1:19">
      <c r="A1532" s="1" t="str">
        <f>+'BD1'!A1532</f>
        <v>Brunca</v>
      </c>
      <c r="B1532" s="1" t="str">
        <f>+'BD1'!B1532</f>
        <v>San Isidro</v>
      </c>
      <c r="C1532" s="1" t="str">
        <f>+'BD1'!C1532</f>
        <v>Kendall Ureña Hernández</v>
      </c>
      <c r="D1532" s="1">
        <f>+'BD1'!D1532</f>
        <v>5</v>
      </c>
      <c r="E1532" s="1" t="str">
        <f>+'BD1'!E1532</f>
        <v>Profesional</v>
      </c>
      <c r="F1532" s="1" t="str">
        <f>+'BD1'!F1532</f>
        <v>Seguimiento semestral de la determinación de expectativas (por seguimiento)</v>
      </c>
      <c r="G1532" s="1" t="str">
        <f>+'BD1'!G1532</f>
        <v>Administrativa</v>
      </c>
      <c r="H1532" s="1">
        <f>+'BD1'!H1532</f>
        <v>4.1908333329999996</v>
      </c>
      <c r="J1532" s="1" t="s">
        <v>136</v>
      </c>
      <c r="K1532" s="1" t="s">
        <v>159</v>
      </c>
      <c r="L1532" s="3" t="s">
        <v>135</v>
      </c>
      <c r="M1532" s="1" t="s">
        <v>68</v>
      </c>
      <c r="N1532" s="4">
        <f>IFERROR(AVERAGEIFS('TE por AEA'!$H$2:$H$12257,'TE por AEA'!$A$2:$A$12257,'TE por AEA'!J1532,'TE por AEA'!$B$2:$B$12257,'TE por AEA'!K1532,'TE por AEA'!$F$2:$F$12257,'TE por AEA'!L1532),"No hay registro")</f>
        <v>9.7191666666666663</v>
      </c>
      <c r="O1532" s="4"/>
      <c r="P1532" s="4"/>
      <c r="Q1532" s="4"/>
      <c r="R1532" s="4"/>
      <c r="S1532" s="4"/>
    </row>
    <row r="1533" spans="1:19">
      <c r="A1533" s="1" t="str">
        <f>+'BD1'!A1533</f>
        <v>Brunca</v>
      </c>
      <c r="B1533" s="1" t="str">
        <f>+'BD1'!B1533</f>
        <v>San Isidro</v>
      </c>
      <c r="C1533" s="1" t="str">
        <f>+'BD1'!C1533</f>
        <v>Kendall Ureña Hernández</v>
      </c>
      <c r="D1533" s="1">
        <f>+'BD1'!D1533</f>
        <v>5</v>
      </c>
      <c r="E1533" s="1" t="str">
        <f>+'BD1'!E1533</f>
        <v>Profesional</v>
      </c>
      <c r="F1533" s="1" t="str">
        <f>+'BD1'!F1533</f>
        <v>Elaboración de la evaluación del desempeño (por reunión)</v>
      </c>
      <c r="G1533" s="1" t="str">
        <f>+'BD1'!G1533</f>
        <v>Administrativa</v>
      </c>
      <c r="H1533" s="1">
        <f>+'BD1'!H1533</f>
        <v>3.21</v>
      </c>
      <c r="J1533" s="1" t="s">
        <v>136</v>
      </c>
      <c r="K1533" s="1" t="s">
        <v>159</v>
      </c>
      <c r="L1533" s="3" t="s">
        <v>59</v>
      </c>
      <c r="M1533" s="1" t="s">
        <v>68</v>
      </c>
      <c r="N1533" s="4">
        <f>IFERROR(AVERAGEIFS('TE por AEA'!$H$2:$H$12257,'TE por AEA'!$A$2:$A$12257,'TE por AEA'!J1533,'TE por AEA'!$B$2:$B$12257,'TE por AEA'!K1533,'TE por AEA'!$F$2:$F$12257,'TE por AEA'!L1533),"No hay registro")</f>
        <v>1.4266666666666665</v>
      </c>
      <c r="O1533" s="4"/>
      <c r="P1533" s="4"/>
      <c r="Q1533" s="4"/>
      <c r="R1533" s="4"/>
      <c r="S1533" s="4"/>
    </row>
    <row r="1534" spans="1:19">
      <c r="A1534" s="1" t="str">
        <f>+'BD1'!A1534</f>
        <v>Brunca</v>
      </c>
      <c r="B1534" s="1" t="str">
        <f>+'BD1'!B1534</f>
        <v>San Isidro</v>
      </c>
      <c r="C1534" s="1" t="str">
        <f>+'BD1'!C1534</f>
        <v>Kendall Ureña Hernández</v>
      </c>
      <c r="D1534" s="1">
        <f>+'BD1'!D1534</f>
        <v>5</v>
      </c>
      <c r="E1534" s="1" t="str">
        <f>+'BD1'!E1534</f>
        <v>Profesional</v>
      </c>
      <c r="F1534" s="1" t="str">
        <f>+'BD1'!F1534</f>
        <v>Elaboración de inventarios de equipos, materiales e insumos (tiempo efectivo por día)</v>
      </c>
      <c r="G1534" s="1" t="str">
        <f>+'BD1'!G1534</f>
        <v>Administrativa</v>
      </c>
      <c r="H1534" s="1" t="str">
        <f>+'BD1'!H1534</f>
        <v>NA</v>
      </c>
      <c r="J1534" s="1" t="s">
        <v>136</v>
      </c>
      <c r="K1534" s="1" t="s">
        <v>159</v>
      </c>
      <c r="L1534" s="3" t="s">
        <v>60</v>
      </c>
      <c r="M1534" s="1" t="s">
        <v>68</v>
      </c>
      <c r="N1534" s="4">
        <f>IFERROR(AVERAGEIFS('TE por AEA'!$H$2:$H$12257,'TE por AEA'!$A$2:$A$12257,'TE por AEA'!J1534,'TE por AEA'!$B$2:$B$12257,'TE por AEA'!K1534,'TE por AEA'!$F$2:$F$12257,'TE por AEA'!L1534),"No hay registro")</f>
        <v>2.8099400000000005</v>
      </c>
      <c r="O1534" s="4"/>
      <c r="P1534" s="4"/>
      <c r="Q1534" s="4"/>
      <c r="R1534" s="4"/>
      <c r="S1534" s="4"/>
    </row>
    <row r="1535" spans="1:19">
      <c r="A1535" s="1" t="str">
        <f>+'BD1'!A1535</f>
        <v>Brunca</v>
      </c>
      <c r="B1535" s="1" t="str">
        <f>+'BD1'!B1535</f>
        <v>San Isidro</v>
      </c>
      <c r="C1535" s="1" t="str">
        <f>+'BD1'!C1535</f>
        <v>Kendall Ureña Hernández</v>
      </c>
      <c r="D1535" s="1">
        <f>+'BD1'!D1535</f>
        <v>5</v>
      </c>
      <c r="E1535" s="1" t="str">
        <f>+'BD1'!E1535</f>
        <v>Profesional</v>
      </c>
      <c r="F1535" s="1" t="str">
        <f>+'BD1'!F1535</f>
        <v>Atención de emergencias</v>
      </c>
      <c r="G1535" s="1" t="str">
        <f>+'BD1'!G1535</f>
        <v>Sustantiva</v>
      </c>
      <c r="H1535" s="1" t="str">
        <f>+'BD1'!H1535</f>
        <v>NA</v>
      </c>
      <c r="J1535" s="1" t="s">
        <v>136</v>
      </c>
      <c r="K1535" s="1" t="s">
        <v>159</v>
      </c>
      <c r="L1535" s="3" t="s">
        <v>61</v>
      </c>
      <c r="M1535" s="1" t="s">
        <v>67</v>
      </c>
      <c r="N1535" s="4" t="str">
        <f>IFERROR(AVERAGEIFS('TE por AEA'!$H$2:$H$12257,'TE por AEA'!$A$2:$A$12257,'TE por AEA'!J1535,'TE por AEA'!$B$2:$B$12257,'TE por AEA'!K1535,'TE por AEA'!$F$2:$F$12257,'TE por AEA'!L1535),"No hay registro")</f>
        <v>No hay registro</v>
      </c>
      <c r="O1535" s="4"/>
      <c r="P1535" s="4"/>
      <c r="Q1535" s="4"/>
      <c r="R1535" s="4"/>
      <c r="S1535" s="4"/>
    </row>
    <row r="1536" spans="1:19">
      <c r="A1536" s="1" t="str">
        <f>+'BD1'!A1536</f>
        <v>Brunca</v>
      </c>
      <c r="B1536" s="1" t="str">
        <f>+'BD1'!B1536</f>
        <v>San Isidro</v>
      </c>
      <c r="C1536" s="1" t="str">
        <f>+'BD1'!C1536</f>
        <v>Kendall Ureña Hernández</v>
      </c>
      <c r="D1536" s="1">
        <f>+'BD1'!D1536</f>
        <v>5</v>
      </c>
      <c r="E1536" s="1" t="str">
        <f>+'BD1'!E1536</f>
        <v>Profesional</v>
      </c>
      <c r="F1536" s="1" t="str">
        <f>+'BD1'!F1536</f>
        <v>Trazabilidad-visita a finca (por productor)</v>
      </c>
      <c r="G1536" s="1" t="str">
        <f>+'BD1'!G1536</f>
        <v>Sustantiva</v>
      </c>
      <c r="H1536" s="1" t="str">
        <f>+'BD1'!H1536</f>
        <v>NA</v>
      </c>
      <c r="J1536" s="1" t="s">
        <v>136</v>
      </c>
      <c r="K1536" s="1" t="s">
        <v>159</v>
      </c>
      <c r="L1536" s="3" t="s">
        <v>62</v>
      </c>
      <c r="M1536" s="1" t="s">
        <v>67</v>
      </c>
      <c r="N1536" s="4">
        <f>IFERROR(AVERAGEIFS('TE por AEA'!$H$2:$H$12257,'TE por AEA'!$A$2:$A$12257,'TE por AEA'!J1536,'TE por AEA'!$B$2:$B$12257,'TE por AEA'!K1536,'TE por AEA'!$F$2:$F$12257,'TE por AEA'!L1536),"No hay registro")</f>
        <v>8.7977766666666675</v>
      </c>
      <c r="O1536" s="4"/>
      <c r="P1536" s="4"/>
      <c r="Q1536" s="4"/>
      <c r="R1536" s="4"/>
      <c r="S1536" s="4"/>
    </row>
    <row r="1537" spans="1:19">
      <c r="A1537" s="1" t="str">
        <f>+'BD1'!A1537</f>
        <v>Brunca</v>
      </c>
      <c r="B1537" s="1" t="str">
        <f>+'BD1'!B1537</f>
        <v>San Isidro</v>
      </c>
      <c r="C1537" s="1" t="str">
        <f>+'BD1'!C1537</f>
        <v>Kendall Ureña Hernández</v>
      </c>
      <c r="D1537" s="1">
        <f>+'BD1'!D1537</f>
        <v>5</v>
      </c>
      <c r="E1537" s="1" t="str">
        <f>+'BD1'!E1537</f>
        <v>Profesional</v>
      </c>
      <c r="F1537" s="1" t="str">
        <f>+'BD1'!F1537</f>
        <v>Trazabilidad-inclusión en sistema TrazarAgro (por productor)</v>
      </c>
      <c r="G1537" s="1" t="str">
        <f>+'BD1'!G1537</f>
        <v>Sustantiva</v>
      </c>
      <c r="H1537" s="1" t="str">
        <f>+'BD1'!H1537</f>
        <v>NA</v>
      </c>
      <c r="J1537" s="1" t="s">
        <v>136</v>
      </c>
      <c r="K1537" s="1" t="s">
        <v>159</v>
      </c>
      <c r="L1537" s="3" t="s">
        <v>63</v>
      </c>
      <c r="M1537" s="1" t="s">
        <v>67</v>
      </c>
      <c r="N1537" s="4" t="str">
        <f>IFERROR(AVERAGEIFS('TE por AEA'!$H$2:$H$12257,'TE por AEA'!$A$2:$A$12257,'TE por AEA'!J1537,'TE por AEA'!$B$2:$B$12257,'TE por AEA'!K1537,'TE por AEA'!$F$2:$F$12257,'TE por AEA'!L1537),"No hay registro")</f>
        <v>No hay registro</v>
      </c>
      <c r="O1537" s="4"/>
      <c r="P1537" s="4"/>
      <c r="Q1537" s="4"/>
      <c r="R1537" s="4"/>
      <c r="S1537" s="4"/>
    </row>
    <row r="1538" spans="1:19">
      <c r="A1538" s="1" t="str">
        <f>+'BD1'!A1538</f>
        <v>Brunca</v>
      </c>
      <c r="B1538" s="1" t="str">
        <f>+'BD1'!B1538</f>
        <v>San Isidro</v>
      </c>
      <c r="C1538" s="1" t="str">
        <f>+'BD1'!C1538</f>
        <v>Kendall Ureña Hernández</v>
      </c>
      <c r="D1538" s="1">
        <f>+'BD1'!D1538</f>
        <v>5</v>
      </c>
      <c r="E1538" s="1" t="str">
        <f>+'BD1'!E1538</f>
        <v>Profesional</v>
      </c>
      <c r="F1538" s="1" t="str">
        <f>+'BD1'!F1538</f>
        <v>Atención al gusano barrenador (por productor)</v>
      </c>
      <c r="G1538" s="1" t="str">
        <f>+'BD1'!G1538</f>
        <v>Sustantiva</v>
      </c>
      <c r="H1538" s="1">
        <f>+'BD1'!H1538</f>
        <v>5.35</v>
      </c>
      <c r="J1538" s="1" t="s">
        <v>136</v>
      </c>
      <c r="K1538" s="1" t="s">
        <v>159</v>
      </c>
      <c r="L1538" s="3" t="s">
        <v>64</v>
      </c>
      <c r="M1538" s="1" t="s">
        <v>67</v>
      </c>
      <c r="N1538" s="4">
        <f>IFERROR(AVERAGEIFS('TE por AEA'!$H$2:$H$12257,'TE por AEA'!$A$2:$A$12257,'TE por AEA'!J1538,'TE por AEA'!$B$2:$B$12257,'TE por AEA'!K1538,'TE por AEA'!$F$2:$F$12257,'TE por AEA'!L1538),"No hay registro")</f>
        <v>1.2483333333333333</v>
      </c>
      <c r="O1538" s="4"/>
      <c r="P1538" s="4"/>
      <c r="Q1538" s="4"/>
      <c r="R1538" s="4"/>
      <c r="S1538" s="4"/>
    </row>
    <row r="1539" spans="1:19">
      <c r="A1539" s="1" t="str">
        <f>+'BD1'!A1539</f>
        <v>Brunca</v>
      </c>
      <c r="B1539" s="1" t="str">
        <f>+'BD1'!B1539</f>
        <v>San Isidro</v>
      </c>
      <c r="C1539" s="1" t="str">
        <f>+'BD1'!C1539</f>
        <v>Kendall Ureña Hernández</v>
      </c>
      <c r="D1539" s="1">
        <f>+'BD1'!D1539</f>
        <v>5</v>
      </c>
      <c r="E1539" s="1" t="str">
        <f>+'BD1'!E1539</f>
        <v>Profesional</v>
      </c>
      <c r="F1539" s="1" t="str">
        <f>+'BD1'!F1539</f>
        <v>Atención en oficina (por usuario)</v>
      </c>
      <c r="G1539" s="1" t="str">
        <f>+'BD1'!G1539</f>
        <v>Sustantiva</v>
      </c>
      <c r="H1539" s="1">
        <f>+'BD1'!H1539</f>
        <v>1.3374999999999999</v>
      </c>
      <c r="J1539" s="1" t="s">
        <v>136</v>
      </c>
      <c r="K1539" s="1" t="s">
        <v>159</v>
      </c>
      <c r="L1539" s="3" t="s">
        <v>65</v>
      </c>
      <c r="M1539" s="1" t="s">
        <v>67</v>
      </c>
      <c r="N1539" s="4">
        <f>IFERROR(AVERAGEIFS('TE por AEA'!$H$2:$H$12257,'TE por AEA'!$A$2:$A$12257,'TE por AEA'!J1539,'TE por AEA'!$B$2:$B$12257,'TE por AEA'!K1539,'TE por AEA'!$F$2:$F$12257,'TE por AEA'!L1539),"No hay registro")</f>
        <v>0.85154249999999998</v>
      </c>
      <c r="O1539" s="4"/>
      <c r="P1539" s="4"/>
      <c r="Q1539" s="4"/>
      <c r="R1539" s="4"/>
      <c r="S1539" s="4"/>
    </row>
    <row r="1540" spans="1:19">
      <c r="A1540" s="1" t="str">
        <f>+'BD1'!A1540</f>
        <v>Brunca</v>
      </c>
      <c r="B1540" s="1" t="str">
        <f>+'BD1'!B1540</f>
        <v>San Isidro</v>
      </c>
      <c r="C1540" s="1" t="str">
        <f>+'BD1'!C1540</f>
        <v>Kendall Ureña Hernández</v>
      </c>
      <c r="D1540" s="1">
        <f>+'BD1'!D1540</f>
        <v>5</v>
      </c>
      <c r="E1540" s="1" t="str">
        <f>+'BD1'!E1540</f>
        <v>Profesional</v>
      </c>
      <c r="F1540" s="1" t="str">
        <f>+'BD1'!F1540</f>
        <v>Búsqueda de nuevos productores (por productor)</v>
      </c>
      <c r="G1540" s="1" t="str">
        <f>+'BD1'!G1540</f>
        <v>Sustantiva</v>
      </c>
      <c r="H1540" s="1">
        <f>+'BD1'!H1540</f>
        <v>7.49</v>
      </c>
      <c r="J1540" s="1" t="s">
        <v>136</v>
      </c>
      <c r="K1540" s="1" t="s">
        <v>159</v>
      </c>
      <c r="L1540" s="3" t="s">
        <v>66</v>
      </c>
      <c r="M1540" s="1" t="s">
        <v>67</v>
      </c>
      <c r="N1540" s="4">
        <f>IFERROR(AVERAGEIFS('TE por AEA'!$H$2:$H$12257,'TE por AEA'!$A$2:$A$12257,'TE por AEA'!J1540,'TE por AEA'!$B$2:$B$12257,'TE por AEA'!K1540,'TE por AEA'!$F$2:$F$12257,'TE por AEA'!L1540),"No hay registro")</f>
        <v>1.1970624999999999</v>
      </c>
      <c r="O1540" s="4"/>
      <c r="P1540" s="4"/>
      <c r="Q1540" s="4"/>
      <c r="R1540" s="4"/>
      <c r="S1540" s="4"/>
    </row>
    <row r="1541" spans="1:19">
      <c r="A1541" s="1" t="str">
        <f>+'BD1'!A1541</f>
        <v>Brunca</v>
      </c>
      <c r="B1541" s="1" t="str">
        <f>+'BD1'!B1541</f>
        <v>San Isidro</v>
      </c>
      <c r="C1541" s="1" t="str">
        <f>+'BD1'!C1541</f>
        <v>Tatiana Argüello Salazar</v>
      </c>
      <c r="D1541" s="1">
        <f>+'BD1'!D1541</f>
        <v>0.75</v>
      </c>
      <c r="E1541" s="1" t="str">
        <f>+'BD1'!E1541</f>
        <v>Técnico</v>
      </c>
      <c r="F1541" s="1" t="str">
        <f>+'BD1'!F1541</f>
        <v>Elaboración del diagnóstico y plan de finca de manejo a personas productoras (por productor)</v>
      </c>
      <c r="G1541" s="1" t="str">
        <f>+'BD1'!G1541</f>
        <v>Sustantiva</v>
      </c>
      <c r="H1541" s="1">
        <f>+'BD1'!H1541</f>
        <v>6.42</v>
      </c>
      <c r="J1541" s="1" t="s">
        <v>160</v>
      </c>
      <c r="K1541" s="1" t="s">
        <v>161</v>
      </c>
      <c r="L1541" s="2" t="s">
        <v>11</v>
      </c>
      <c r="M1541" s="1" t="s">
        <v>67</v>
      </c>
      <c r="N1541" s="4">
        <f>IFERROR(AVERAGEIFS('TE por AEA'!$H$2:$H$12257,'TE por AEA'!$A$2:$A$12257,'TE por AEA'!J1541,'TE por AEA'!$B$2:$B$12257,'TE por AEA'!K1541,'TE por AEA'!$F$2:$F$12257,'TE por AEA'!L1541),"No hay registro")</f>
        <v>3.7747199999999999</v>
      </c>
      <c r="O1541" s="4"/>
      <c r="P1541" s="4"/>
      <c r="Q1541" s="4"/>
      <c r="R1541" s="4"/>
      <c r="S1541" s="4"/>
    </row>
    <row r="1542" spans="1:19">
      <c r="A1542" s="1" t="str">
        <f>+'BD1'!A1542</f>
        <v>Brunca</v>
      </c>
      <c r="B1542" s="1" t="str">
        <f>+'BD1'!B1542</f>
        <v>San Isidro</v>
      </c>
      <c r="C1542" s="1" t="str">
        <f>+'BD1'!C1542</f>
        <v>Tatiana Argüello Salazar</v>
      </c>
      <c r="D1542" s="1">
        <f>+'BD1'!D1542</f>
        <v>0.75</v>
      </c>
      <c r="E1542" s="1" t="str">
        <f>+'BD1'!E1542</f>
        <v>Técnico</v>
      </c>
      <c r="F1542" s="1" t="str">
        <f>+'BD1'!F1542</f>
        <v>Asistencia técnica a personas productoras (individual): visitas a finca (por productor)</v>
      </c>
      <c r="G1542" s="1" t="str">
        <f>+'BD1'!G1542</f>
        <v>Sustantiva</v>
      </c>
      <c r="H1542" s="1">
        <f>+'BD1'!H1542</f>
        <v>6.42</v>
      </c>
      <c r="J1542" s="1" t="s">
        <v>160</v>
      </c>
      <c r="K1542" s="1" t="s">
        <v>161</v>
      </c>
      <c r="L1542" s="2" t="s">
        <v>12</v>
      </c>
      <c r="M1542" s="1" t="s">
        <v>67</v>
      </c>
      <c r="N1542" s="4">
        <f>IFERROR(AVERAGEIFS('TE por AEA'!$H$2:$H$12257,'TE por AEA'!$A$2:$A$12257,'TE por AEA'!J1542,'TE por AEA'!$B$2:$B$12257,'TE por AEA'!K1542,'TE por AEA'!$F$2:$F$12257,'TE por AEA'!L1542),"No hay registro")</f>
        <v>2.5115266666666667</v>
      </c>
      <c r="O1542" s="4"/>
      <c r="P1542" s="4"/>
      <c r="Q1542" s="4"/>
      <c r="R1542" s="4"/>
      <c r="S1542" s="4"/>
    </row>
    <row r="1543" spans="1:19">
      <c r="A1543" s="1" t="str">
        <f>+'BD1'!A1543</f>
        <v>Brunca</v>
      </c>
      <c r="B1543" s="1" t="str">
        <f>+'BD1'!B1543</f>
        <v>San Isidro</v>
      </c>
      <c r="C1543" s="1" t="str">
        <f>+'BD1'!C1543</f>
        <v>Tatiana Argüello Salazar</v>
      </c>
      <c r="D1543" s="1">
        <f>+'BD1'!D1543</f>
        <v>0.75</v>
      </c>
      <c r="E1543" s="1" t="str">
        <f>+'BD1'!E1543</f>
        <v>Técnico</v>
      </c>
      <c r="F1543" s="1" t="str">
        <f>+'BD1'!F1543</f>
        <v>Asistencia técnica a personas productoras (individual): atenciones virtuales y digitales (por productor)</v>
      </c>
      <c r="G1543" s="1" t="str">
        <f>+'BD1'!G1543</f>
        <v>Sustantiva</v>
      </c>
      <c r="H1543" s="1">
        <f>+'BD1'!H1543</f>
        <v>1.15917</v>
      </c>
      <c r="J1543" s="1" t="s">
        <v>160</v>
      </c>
      <c r="K1543" s="1" t="s">
        <v>161</v>
      </c>
      <c r="L1543" s="2" t="s">
        <v>13</v>
      </c>
      <c r="M1543" s="1" t="s">
        <v>67</v>
      </c>
      <c r="N1543" s="4">
        <f>IFERROR(AVERAGEIFS('TE por AEA'!$H$2:$H$12257,'TE por AEA'!$A$2:$A$12257,'TE por AEA'!J1543,'TE por AEA'!$B$2:$B$12257,'TE por AEA'!K1543,'TE por AEA'!$F$2:$F$12257,'TE por AEA'!L1543),"No hay registro")</f>
        <v>1.15917</v>
      </c>
      <c r="O1543" s="4"/>
      <c r="P1543" s="4"/>
      <c r="Q1543" s="4"/>
      <c r="R1543" s="4"/>
      <c r="S1543" s="4"/>
    </row>
    <row r="1544" spans="1:19">
      <c r="A1544" s="1" t="str">
        <f>+'BD1'!A1544</f>
        <v>Brunca</v>
      </c>
      <c r="B1544" s="1" t="str">
        <f>+'BD1'!B1544</f>
        <v>San Isidro</v>
      </c>
      <c r="C1544" s="1" t="str">
        <f>+'BD1'!C1544</f>
        <v>Tatiana Argüello Salazar</v>
      </c>
      <c r="D1544" s="1">
        <f>+'BD1'!D1544</f>
        <v>0.75</v>
      </c>
      <c r="E1544" s="1" t="str">
        <f>+'BD1'!E1544</f>
        <v>Técnico</v>
      </c>
      <c r="F1544" s="1" t="str">
        <f>+'BD1'!F1544</f>
        <v>Asistencia técnica a personas productoras (grupal): día de campo (por día en el evento)</v>
      </c>
      <c r="G1544" s="1" t="str">
        <f>+'BD1'!G1544</f>
        <v>Sustantiva</v>
      </c>
      <c r="H1544" s="1">
        <f>+'BD1'!H1544</f>
        <v>8.2033299999999993</v>
      </c>
      <c r="J1544" s="1" t="s">
        <v>160</v>
      </c>
      <c r="K1544" s="1" t="s">
        <v>161</v>
      </c>
      <c r="L1544" s="2" t="s">
        <v>14</v>
      </c>
      <c r="M1544" s="1" t="s">
        <v>67</v>
      </c>
      <c r="N1544" s="4">
        <f>IFERROR(AVERAGEIFS('TE por AEA'!$H$2:$H$12257,'TE por AEA'!$A$2:$A$12257,'TE por AEA'!J1544,'TE por AEA'!$B$2:$B$12257,'TE por AEA'!K1544,'TE por AEA'!$F$2:$F$12257,'TE por AEA'!L1544),"No hay registro")</f>
        <v>7.0441649999999996</v>
      </c>
      <c r="O1544" s="4"/>
      <c r="P1544" s="4"/>
      <c r="Q1544" s="4"/>
      <c r="R1544" s="4"/>
      <c r="S1544" s="4"/>
    </row>
    <row r="1545" spans="1:19">
      <c r="A1545" s="1" t="str">
        <f>+'BD1'!A1545</f>
        <v>Brunca</v>
      </c>
      <c r="B1545" s="1" t="str">
        <f>+'BD1'!B1545</f>
        <v>San Isidro</v>
      </c>
      <c r="C1545" s="1" t="str">
        <f>+'BD1'!C1545</f>
        <v>Tatiana Argüello Salazar</v>
      </c>
      <c r="D1545" s="1">
        <f>+'BD1'!D1545</f>
        <v>0.75</v>
      </c>
      <c r="E1545" s="1" t="str">
        <f>+'BD1'!E1545</f>
        <v>Técnico</v>
      </c>
      <c r="F1545" s="1" t="str">
        <f>+'BD1'!F1545</f>
        <v>Asistencia técnica a personas productoras (grupal): demostración de métodos (por evento, se puede acumular si la demostración tarda más de un día)</v>
      </c>
      <c r="G1545" s="1" t="str">
        <f>+'BD1'!G1545</f>
        <v>Sustantiva</v>
      </c>
      <c r="H1545" s="1">
        <f>+'BD1'!H1545</f>
        <v>6.42</v>
      </c>
      <c r="J1545" s="1" t="s">
        <v>160</v>
      </c>
      <c r="K1545" s="1" t="s">
        <v>161</v>
      </c>
      <c r="L1545" s="2" t="s">
        <v>15</v>
      </c>
      <c r="M1545" s="1" t="s">
        <v>67</v>
      </c>
      <c r="N1545" s="4">
        <f>IFERROR(AVERAGEIFS('TE por AEA'!$H$2:$H$12257,'TE por AEA'!$A$2:$A$12257,'TE por AEA'!J1545,'TE por AEA'!$B$2:$B$12257,'TE por AEA'!K1545,'TE por AEA'!$F$2:$F$12257,'TE por AEA'!L1545),"No hay registro")</f>
        <v>3.8341666666666669</v>
      </c>
      <c r="O1545" s="4"/>
      <c r="P1545" s="4"/>
      <c r="Q1545" s="4"/>
      <c r="R1545" s="4"/>
      <c r="S1545" s="4"/>
    </row>
    <row r="1546" spans="1:19">
      <c r="A1546" s="1" t="str">
        <f>+'BD1'!A1546</f>
        <v>Brunca</v>
      </c>
      <c r="B1546" s="1" t="str">
        <f>+'BD1'!B1546</f>
        <v>San Isidro</v>
      </c>
      <c r="C1546" s="1" t="str">
        <f>+'BD1'!C1546</f>
        <v>Tatiana Argüello Salazar</v>
      </c>
      <c r="D1546" s="1">
        <f>+'BD1'!D1546</f>
        <v>0.75</v>
      </c>
      <c r="E1546" s="1" t="str">
        <f>+'BD1'!E1546</f>
        <v>Técnico</v>
      </c>
      <c r="F1546" s="1" t="str">
        <f>+'BD1'!F1546</f>
        <v>Asistencia técnica a personas productoras (grupal): taller (por taller)</v>
      </c>
      <c r="G1546" s="1" t="str">
        <f>+'BD1'!G1546</f>
        <v>Sustantiva</v>
      </c>
      <c r="H1546" s="1">
        <f>+'BD1'!H1546</f>
        <v>6.42</v>
      </c>
      <c r="J1546" s="1" t="s">
        <v>160</v>
      </c>
      <c r="K1546" s="1" t="s">
        <v>161</v>
      </c>
      <c r="L1546" s="2" t="s">
        <v>16</v>
      </c>
      <c r="M1546" s="1" t="s">
        <v>67</v>
      </c>
      <c r="N1546" s="4">
        <f>IFERROR(AVERAGEIFS('TE por AEA'!$H$2:$H$12257,'TE por AEA'!$A$2:$A$12257,'TE por AEA'!J1546,'TE por AEA'!$B$2:$B$12257,'TE por AEA'!K1546,'TE por AEA'!$F$2:$F$12257,'TE por AEA'!L1546),"No hay registro")</f>
        <v>6.0633350000000004</v>
      </c>
      <c r="O1546" s="4"/>
      <c r="P1546" s="4"/>
      <c r="Q1546" s="4"/>
      <c r="R1546" s="4"/>
      <c r="S1546" s="4"/>
    </row>
    <row r="1547" spans="1:19">
      <c r="A1547" s="1" t="str">
        <f>+'BD1'!A1547</f>
        <v>Brunca</v>
      </c>
      <c r="B1547" s="1" t="str">
        <f>+'BD1'!B1547</f>
        <v>San Isidro</v>
      </c>
      <c r="C1547" s="1" t="str">
        <f>+'BD1'!C1547</f>
        <v>Tatiana Argüello Salazar</v>
      </c>
      <c r="D1547" s="1">
        <f>+'BD1'!D1547</f>
        <v>0.75</v>
      </c>
      <c r="E1547" s="1" t="str">
        <f>+'BD1'!E1547</f>
        <v>Técnico</v>
      </c>
      <c r="F1547" s="1" t="str">
        <f>+'BD1'!F1547</f>
        <v>Asistencia técnica a personas productoras (grupal): charlas (por día en el evento)</v>
      </c>
      <c r="G1547" s="1" t="str">
        <f>+'BD1'!G1547</f>
        <v>Sustantiva</v>
      </c>
      <c r="H1547" s="1">
        <f>+'BD1'!H1547</f>
        <v>6.0633299999999997</v>
      </c>
      <c r="J1547" s="1" t="s">
        <v>160</v>
      </c>
      <c r="K1547" s="1" t="s">
        <v>161</v>
      </c>
      <c r="L1547" s="2" t="s">
        <v>17</v>
      </c>
      <c r="M1547" s="1" t="s">
        <v>67</v>
      </c>
      <c r="N1547" s="4">
        <f>IFERROR(AVERAGEIFS('TE por AEA'!$H$2:$H$12257,'TE por AEA'!$A$2:$A$12257,'TE por AEA'!J1547,'TE por AEA'!$B$2:$B$12257,'TE por AEA'!K1547,'TE por AEA'!$F$2:$F$12257,'TE por AEA'!L1547),"No hay registro")</f>
        <v>4.2799999999999994</v>
      </c>
      <c r="O1547" s="4"/>
      <c r="P1547" s="4"/>
      <c r="Q1547" s="4"/>
      <c r="R1547" s="4"/>
      <c r="S1547" s="4"/>
    </row>
    <row r="1548" spans="1:19">
      <c r="A1548" s="1" t="str">
        <f>+'BD1'!A1548</f>
        <v>Brunca</v>
      </c>
      <c r="B1548" s="1" t="str">
        <f>+'BD1'!B1548</f>
        <v>San Isidro</v>
      </c>
      <c r="C1548" s="1" t="str">
        <f>+'BD1'!C1548</f>
        <v>Tatiana Argüello Salazar</v>
      </c>
      <c r="D1548" s="1">
        <f>+'BD1'!D1548</f>
        <v>0.75</v>
      </c>
      <c r="E1548" s="1" t="str">
        <f>+'BD1'!E1548</f>
        <v>Técnico</v>
      </c>
      <c r="F1548" s="1" t="str">
        <f>+'BD1'!F1548</f>
        <v>Gestión en capacitaciones con instituciones públicas o privadas (solo gestión de coordinación por evento de capacitación)</v>
      </c>
      <c r="G1548" s="1" t="str">
        <f>+'BD1'!G1548</f>
        <v>Administrativa</v>
      </c>
      <c r="H1548" s="1">
        <f>+'BD1'!H1548</f>
        <v>5.5283300000000004</v>
      </c>
      <c r="J1548" s="1" t="s">
        <v>160</v>
      </c>
      <c r="K1548" s="1" t="s">
        <v>161</v>
      </c>
      <c r="L1548" s="2" t="s">
        <v>18</v>
      </c>
      <c r="M1548" s="1" t="s">
        <v>68</v>
      </c>
      <c r="N1548" s="4">
        <f>IFERROR(AVERAGEIFS('TE por AEA'!$H$2:$H$12257,'TE por AEA'!$A$2:$A$12257,'TE por AEA'!J1548,'TE por AEA'!$B$2:$B$12257,'TE por AEA'!K1548,'TE por AEA'!$F$2:$F$12257,'TE por AEA'!L1548),"No hay registro")</f>
        <v>2.6304166666666666</v>
      </c>
      <c r="O1548" s="4"/>
      <c r="P1548" s="4"/>
      <c r="Q1548" s="4"/>
      <c r="R1548" s="4"/>
      <c r="S1548" s="4"/>
    </row>
    <row r="1549" spans="1:19">
      <c r="A1549" s="1" t="str">
        <f>+'BD1'!A1549</f>
        <v>Brunca</v>
      </c>
      <c r="B1549" s="1" t="str">
        <f>+'BD1'!B1549</f>
        <v>San Isidro</v>
      </c>
      <c r="C1549" s="1" t="str">
        <f>+'BD1'!C1549</f>
        <v>Tatiana Argüello Salazar</v>
      </c>
      <c r="D1549" s="1">
        <f>+'BD1'!D1549</f>
        <v>0.75</v>
      </c>
      <c r="E1549" s="1" t="str">
        <f>+'BD1'!E1549</f>
        <v>Técnico</v>
      </c>
      <c r="F1549" s="1" t="str">
        <f>+'BD1'!F1549</f>
        <v>Aplicación de la herramienta de medición del nivel de gestión empresarial y organizacional (por organización)</v>
      </c>
      <c r="G1549" s="1" t="str">
        <f>+'BD1'!G1549</f>
        <v>Sustantiva</v>
      </c>
      <c r="H1549" s="1" t="str">
        <f>+'BD1'!H1549</f>
        <v>NA</v>
      </c>
      <c r="J1549" s="1" t="s">
        <v>160</v>
      </c>
      <c r="K1549" s="1" t="s">
        <v>161</v>
      </c>
      <c r="L1549" s="2" t="s">
        <v>19</v>
      </c>
      <c r="M1549" s="1" t="s">
        <v>67</v>
      </c>
      <c r="N1549" s="4">
        <f>IFERROR(AVERAGEIFS('TE por AEA'!$H$2:$H$12257,'TE por AEA'!$A$2:$A$12257,'TE por AEA'!J1549,'TE por AEA'!$B$2:$B$12257,'TE por AEA'!K1549,'TE por AEA'!$F$2:$F$12257,'TE por AEA'!L1549),"No hay registro")</f>
        <v>4.3691700000000004</v>
      </c>
      <c r="O1549" s="4"/>
      <c r="P1549" s="4"/>
      <c r="Q1549" s="4"/>
      <c r="R1549" s="4"/>
      <c r="S1549" s="4"/>
    </row>
    <row r="1550" spans="1:19">
      <c r="A1550" s="1" t="str">
        <f>+'BD1'!A1550</f>
        <v>Brunca</v>
      </c>
      <c r="B1550" s="1" t="str">
        <f>+'BD1'!B1550</f>
        <v>San Isidro</v>
      </c>
      <c r="C1550" s="1" t="str">
        <f>+'BD1'!C1550</f>
        <v>Tatiana Argüello Salazar</v>
      </c>
      <c r="D1550" s="1">
        <f>+'BD1'!D1550</f>
        <v>0.75</v>
      </c>
      <c r="E1550" s="1" t="str">
        <f>+'BD1'!E1550</f>
        <v>Técnico</v>
      </c>
      <c r="F1550" s="1" t="str">
        <f>+'BD1'!F1550</f>
        <v>Elaboración y ejecución del plan de trabajo (por organización)</v>
      </c>
      <c r="G1550" s="1" t="str">
        <f>+'BD1'!G1550</f>
        <v>Sustantiva</v>
      </c>
      <c r="H1550" s="1" t="str">
        <f>+'BD1'!H1550</f>
        <v>NA</v>
      </c>
      <c r="J1550" s="1" t="s">
        <v>160</v>
      </c>
      <c r="K1550" s="1" t="s">
        <v>161</v>
      </c>
      <c r="L1550" s="2" t="s">
        <v>20</v>
      </c>
      <c r="M1550" s="1" t="s">
        <v>67</v>
      </c>
      <c r="N1550" s="4">
        <f>IFERROR(AVERAGEIFS('TE por AEA'!$H$2:$H$12257,'TE por AEA'!$A$2:$A$12257,'TE por AEA'!J1550,'TE por AEA'!$B$2:$B$12257,'TE por AEA'!K1550,'TE por AEA'!$F$2:$F$12257,'TE por AEA'!L1550),"No hay registro")</f>
        <v>4.28</v>
      </c>
      <c r="O1550" s="4"/>
      <c r="P1550" s="4"/>
      <c r="Q1550" s="4"/>
      <c r="R1550" s="4"/>
      <c r="S1550" s="4"/>
    </row>
    <row r="1551" spans="1:19">
      <c r="A1551" s="1" t="str">
        <f>+'BD1'!A1551</f>
        <v>Brunca</v>
      </c>
      <c r="B1551" s="1" t="str">
        <f>+'BD1'!B1551</f>
        <v>San Isidro</v>
      </c>
      <c r="C1551" s="1" t="str">
        <f>+'BD1'!C1551</f>
        <v>Tatiana Argüello Salazar</v>
      </c>
      <c r="D1551" s="1">
        <f>+'BD1'!D1551</f>
        <v>0.75</v>
      </c>
      <c r="E1551" s="1" t="str">
        <f>+'BD1'!E1551</f>
        <v>Técnico</v>
      </c>
      <c r="F1551" s="1" t="str">
        <f>+'BD1'!F1551</f>
        <v>Visitas de seguimiento al plan de trabajo (por visita por organización)</v>
      </c>
      <c r="G1551" s="1" t="str">
        <f>+'BD1'!G1551</f>
        <v>Sustantiva</v>
      </c>
      <c r="H1551" s="1" t="str">
        <f>+'BD1'!H1551</f>
        <v>NA</v>
      </c>
      <c r="J1551" s="1" t="s">
        <v>160</v>
      </c>
      <c r="K1551" s="1" t="s">
        <v>161</v>
      </c>
      <c r="L1551" s="2" t="s">
        <v>21</v>
      </c>
      <c r="M1551" s="1" t="s">
        <v>67</v>
      </c>
      <c r="N1551" s="4">
        <f>IFERROR(AVERAGEIFS('TE por AEA'!$H$2:$H$12257,'TE por AEA'!$A$2:$A$12257,'TE por AEA'!J1551,'TE por AEA'!$B$2:$B$12257,'TE por AEA'!K1551,'TE por AEA'!$F$2:$F$12257,'TE por AEA'!L1551),"No hay registro")</f>
        <v>2.14</v>
      </c>
      <c r="O1551" s="4"/>
      <c r="P1551" s="4"/>
      <c r="Q1551" s="4"/>
      <c r="R1551" s="4"/>
      <c r="S1551" s="4"/>
    </row>
    <row r="1552" spans="1:19">
      <c r="A1552" s="1" t="str">
        <f>+'BD1'!A1552</f>
        <v>Brunca</v>
      </c>
      <c r="B1552" s="1" t="str">
        <f>+'BD1'!B1552</f>
        <v>San Isidro</v>
      </c>
      <c r="C1552" s="1" t="str">
        <f>+'BD1'!C1552</f>
        <v>Tatiana Argüello Salazar</v>
      </c>
      <c r="D1552" s="1">
        <f>+'BD1'!D1552</f>
        <v>0.75</v>
      </c>
      <c r="E1552" s="1" t="str">
        <f>+'BD1'!E1552</f>
        <v>Técnico</v>
      </c>
      <c r="F1552" s="1" t="str">
        <f>+'BD1'!F1552</f>
        <v>Reporte del plan de trabajo anual (por reporte por organización)</v>
      </c>
      <c r="G1552" s="1" t="str">
        <f>+'BD1'!G1552</f>
        <v>Sustantiva</v>
      </c>
      <c r="H1552" s="1" t="str">
        <f>+'BD1'!H1552</f>
        <v>NA</v>
      </c>
      <c r="J1552" s="1" t="s">
        <v>160</v>
      </c>
      <c r="K1552" s="1" t="s">
        <v>161</v>
      </c>
      <c r="L1552" s="2" t="s">
        <v>22</v>
      </c>
      <c r="M1552" s="1" t="s">
        <v>67</v>
      </c>
      <c r="N1552" s="4">
        <f>IFERROR(AVERAGEIFS('TE por AEA'!$H$2:$H$12257,'TE por AEA'!$A$2:$A$12257,'TE por AEA'!J1552,'TE por AEA'!$B$2:$B$12257,'TE por AEA'!K1552,'TE por AEA'!$F$2:$F$12257,'TE por AEA'!L1552),"No hay registro")</f>
        <v>1.605</v>
      </c>
      <c r="O1552" s="4"/>
      <c r="P1552" s="4"/>
      <c r="Q1552" s="4"/>
      <c r="R1552" s="4"/>
      <c r="S1552" s="4"/>
    </row>
    <row r="1553" spans="1:19">
      <c r="A1553" s="1" t="str">
        <f>+'BD1'!A1553</f>
        <v>Brunca</v>
      </c>
      <c r="B1553" s="1" t="str">
        <f>+'BD1'!B1553</f>
        <v>San Isidro</v>
      </c>
      <c r="C1553" s="1" t="str">
        <f>+'BD1'!C1553</f>
        <v>Tatiana Argüello Salazar</v>
      </c>
      <c r="D1553" s="1">
        <f>+'BD1'!D1553</f>
        <v>0.75</v>
      </c>
      <c r="E1553" s="1" t="str">
        <f>+'BD1'!E1553</f>
        <v>Técnico</v>
      </c>
      <c r="F1553" s="1" t="str">
        <f>+'BD1'!F1553</f>
        <v>NAMA (café): muestreo y toma de datos en finca (por productor)</v>
      </c>
      <c r="G1553" s="1" t="str">
        <f>+'BD1'!G1553</f>
        <v>Sustantiva</v>
      </c>
      <c r="H1553" s="1" t="str">
        <f>+'BD1'!H1553</f>
        <v>NA</v>
      </c>
      <c r="J1553" s="1" t="s">
        <v>160</v>
      </c>
      <c r="K1553" s="1" t="s">
        <v>161</v>
      </c>
      <c r="L1553" s="2" t="s">
        <v>23</v>
      </c>
      <c r="M1553" s="1" t="s">
        <v>67</v>
      </c>
      <c r="N1553" s="4">
        <f>IFERROR(AVERAGEIFS('TE por AEA'!$H$2:$H$12257,'TE por AEA'!$A$2:$A$12257,'TE por AEA'!J1553,'TE por AEA'!$B$2:$B$12257,'TE por AEA'!K1553,'TE por AEA'!$F$2:$F$12257,'TE por AEA'!L1553),"No hay registro")</f>
        <v>3.92333</v>
      </c>
      <c r="O1553" s="4"/>
      <c r="P1553" s="4"/>
      <c r="Q1553" s="4"/>
      <c r="R1553" s="4"/>
      <c r="S1553" s="4"/>
    </row>
    <row r="1554" spans="1:19">
      <c r="A1554" s="1" t="str">
        <f>+'BD1'!A1554</f>
        <v>Brunca</v>
      </c>
      <c r="B1554" s="1" t="str">
        <f>+'BD1'!B1554</f>
        <v>San Isidro</v>
      </c>
      <c r="C1554" s="1" t="str">
        <f>+'BD1'!C1554</f>
        <v>Tatiana Argüello Salazar</v>
      </c>
      <c r="D1554" s="1">
        <f>+'BD1'!D1554</f>
        <v>0.75</v>
      </c>
      <c r="E1554" s="1" t="str">
        <f>+'BD1'!E1554</f>
        <v>Técnico</v>
      </c>
      <c r="F1554" s="1" t="str">
        <f>+'BD1'!F1554</f>
        <v>NAMA (café): inclusión de datos al SisDNEA (por productor)</v>
      </c>
      <c r="G1554" s="1" t="str">
        <f>+'BD1'!G1554</f>
        <v>Sustantiva</v>
      </c>
      <c r="H1554" s="1" t="str">
        <f>+'BD1'!H1554</f>
        <v>NA</v>
      </c>
      <c r="J1554" s="1" t="s">
        <v>160</v>
      </c>
      <c r="K1554" s="1" t="s">
        <v>161</v>
      </c>
      <c r="L1554" s="2" t="s">
        <v>24</v>
      </c>
      <c r="M1554" s="1" t="s">
        <v>67</v>
      </c>
      <c r="N1554" s="4">
        <f>IFERROR(AVERAGEIFS('TE por AEA'!$H$2:$H$12257,'TE por AEA'!$A$2:$A$12257,'TE por AEA'!J1554,'TE por AEA'!$B$2:$B$12257,'TE por AEA'!K1554,'TE por AEA'!$F$2:$F$12257,'TE por AEA'!L1554),"No hay registro")</f>
        <v>1.605</v>
      </c>
      <c r="O1554" s="4"/>
      <c r="P1554" s="4"/>
      <c r="Q1554" s="4"/>
      <c r="R1554" s="4"/>
      <c r="S1554" s="4"/>
    </row>
    <row r="1555" spans="1:19">
      <c r="A1555" s="1" t="str">
        <f>+'BD1'!A1555</f>
        <v>Brunca</v>
      </c>
      <c r="B1555" s="1" t="str">
        <f>+'BD1'!B1555</f>
        <v>San Isidro</v>
      </c>
      <c r="C1555" s="1" t="str">
        <f>+'BD1'!C1555</f>
        <v>Tatiana Argüello Salazar</v>
      </c>
      <c r="D1555" s="1">
        <f>+'BD1'!D1555</f>
        <v>0.75</v>
      </c>
      <c r="E1555" s="1" t="str">
        <f>+'BD1'!E1555</f>
        <v>Técnico</v>
      </c>
      <c r="F1555" s="1" t="str">
        <f>+'BD1'!F1555</f>
        <v>NAMA (café): entrega de constancia de verificación del MRV a la persona productora (por productor)</v>
      </c>
      <c r="G1555" s="1" t="str">
        <f>+'BD1'!G1555</f>
        <v>Sustantiva</v>
      </c>
      <c r="H1555" s="1" t="str">
        <f>+'BD1'!H1555</f>
        <v>NA</v>
      </c>
      <c r="J1555" s="1" t="s">
        <v>160</v>
      </c>
      <c r="K1555" s="1" t="s">
        <v>161</v>
      </c>
      <c r="L1555" s="3" t="s">
        <v>25</v>
      </c>
      <c r="M1555" s="1" t="s">
        <v>67</v>
      </c>
      <c r="N1555" s="4">
        <f>IFERROR(AVERAGEIFS('TE por AEA'!$H$2:$H$12257,'TE por AEA'!$A$2:$A$12257,'TE por AEA'!J1555,'TE por AEA'!$B$2:$B$12257,'TE por AEA'!K1555,'TE por AEA'!$F$2:$F$12257,'TE por AEA'!L1555),"No hay registro")</f>
        <v>1.605</v>
      </c>
      <c r="O1555" s="4"/>
      <c r="P1555" s="4"/>
      <c r="Q1555" s="4"/>
      <c r="R1555" s="4"/>
      <c r="S1555" s="4"/>
    </row>
    <row r="1556" spans="1:19">
      <c r="A1556" s="1" t="str">
        <f>+'BD1'!A1556</f>
        <v>Brunca</v>
      </c>
      <c r="B1556" s="1" t="str">
        <f>+'BD1'!B1556</f>
        <v>San Isidro</v>
      </c>
      <c r="C1556" s="1" t="str">
        <f>+'BD1'!C1556</f>
        <v>Tatiana Argüello Salazar</v>
      </c>
      <c r="D1556" s="1">
        <f>+'BD1'!D1556</f>
        <v>0.75</v>
      </c>
      <c r="E1556" s="1" t="str">
        <f>+'BD1'!E1556</f>
        <v>Técnico</v>
      </c>
      <c r="F1556" s="1" t="str">
        <f>+'BD1'!F1556</f>
        <v>NAMA (ganadería): muestreo y toma de datos en finca (por productor)</v>
      </c>
      <c r="G1556" s="1" t="str">
        <f>+'BD1'!G1556</f>
        <v>Sustantiva</v>
      </c>
      <c r="H1556" s="1">
        <f>+'BD1'!H1556</f>
        <v>6.42</v>
      </c>
      <c r="J1556" s="1" t="s">
        <v>160</v>
      </c>
      <c r="K1556" s="1" t="s">
        <v>161</v>
      </c>
      <c r="L1556" s="3" t="s">
        <v>26</v>
      </c>
      <c r="M1556" s="1" t="s">
        <v>67</v>
      </c>
      <c r="N1556" s="4">
        <f>IFERROR(AVERAGEIFS('TE por AEA'!$H$2:$H$12257,'TE por AEA'!$A$2:$A$12257,'TE por AEA'!J1556,'TE por AEA'!$B$2:$B$12257,'TE por AEA'!K1556,'TE por AEA'!$F$2:$F$12257,'TE por AEA'!L1556),"No hay registro")</f>
        <v>6.42</v>
      </c>
      <c r="O1556" s="4"/>
      <c r="P1556" s="4"/>
      <c r="Q1556" s="4"/>
      <c r="R1556" s="4"/>
      <c r="S1556" s="4"/>
    </row>
    <row r="1557" spans="1:19">
      <c r="A1557" s="1" t="str">
        <f>+'BD1'!A1557</f>
        <v>Brunca</v>
      </c>
      <c r="B1557" s="1" t="str">
        <f>+'BD1'!B1557</f>
        <v>San Isidro</v>
      </c>
      <c r="C1557" s="1" t="str">
        <f>+'BD1'!C1557</f>
        <v>Tatiana Argüello Salazar</v>
      </c>
      <c r="D1557" s="1">
        <f>+'BD1'!D1557</f>
        <v>0.75</v>
      </c>
      <c r="E1557" s="1" t="str">
        <f>+'BD1'!E1557</f>
        <v>Técnico</v>
      </c>
      <c r="F1557" s="1" t="str">
        <f>+'BD1'!F1557</f>
        <v>NAMA (ganadería): inclusión de datos al SisDNEA (por productor)</v>
      </c>
      <c r="G1557" s="1" t="str">
        <f>+'BD1'!G1557</f>
        <v>Sustantiva</v>
      </c>
      <c r="H1557" s="1">
        <f>+'BD1'!H1557</f>
        <v>2.14</v>
      </c>
      <c r="J1557" s="1" t="s">
        <v>160</v>
      </c>
      <c r="K1557" s="1" t="s">
        <v>161</v>
      </c>
      <c r="L1557" s="3" t="s">
        <v>27</v>
      </c>
      <c r="M1557" s="1" t="s">
        <v>67</v>
      </c>
      <c r="N1557" s="4">
        <f>IFERROR(AVERAGEIFS('TE por AEA'!$H$2:$H$12257,'TE por AEA'!$A$2:$A$12257,'TE por AEA'!J1557,'TE por AEA'!$B$2:$B$12257,'TE por AEA'!K1557,'TE por AEA'!$F$2:$F$12257,'TE por AEA'!L1557),"No hay registro")</f>
        <v>1.8725000000000001</v>
      </c>
      <c r="O1557" s="4"/>
      <c r="P1557" s="4"/>
      <c r="Q1557" s="4"/>
      <c r="R1557" s="4"/>
      <c r="S1557" s="4"/>
    </row>
    <row r="1558" spans="1:19">
      <c r="A1558" s="1" t="str">
        <f>+'BD1'!A1558</f>
        <v>Brunca</v>
      </c>
      <c r="B1558" s="1" t="str">
        <f>+'BD1'!B1558</f>
        <v>San Isidro</v>
      </c>
      <c r="C1558" s="1" t="str">
        <f>+'BD1'!C1558</f>
        <v>Tatiana Argüello Salazar</v>
      </c>
      <c r="D1558" s="1">
        <f>+'BD1'!D1558</f>
        <v>0.75</v>
      </c>
      <c r="E1558" s="1" t="str">
        <f>+'BD1'!E1558</f>
        <v>Técnico</v>
      </c>
      <c r="F1558" s="1" t="str">
        <f>+'BD1'!F1558</f>
        <v>NAMA (ganadería): entrega de constancia de verificación del MRV a la persona productora (por productor)</v>
      </c>
      <c r="G1558" s="1" t="str">
        <f>+'BD1'!G1558</f>
        <v>Sustantiva</v>
      </c>
      <c r="H1558" s="1">
        <f>+'BD1'!H1558</f>
        <v>2.31833</v>
      </c>
      <c r="J1558" s="1" t="s">
        <v>160</v>
      </c>
      <c r="K1558" s="1" t="s">
        <v>161</v>
      </c>
      <c r="L1558" s="3" t="s">
        <v>28</v>
      </c>
      <c r="M1558" s="1" t="s">
        <v>67</v>
      </c>
      <c r="N1558" s="4">
        <f>IFERROR(AVERAGEIFS('TE por AEA'!$H$2:$H$12257,'TE por AEA'!$A$2:$A$12257,'TE por AEA'!J1558,'TE por AEA'!$B$2:$B$12257,'TE por AEA'!K1558,'TE por AEA'!$F$2:$F$12257,'TE por AEA'!L1558),"No hay registro")</f>
        <v>1.3597899999999998</v>
      </c>
      <c r="O1558" s="4"/>
      <c r="P1558" s="4"/>
      <c r="Q1558" s="4"/>
      <c r="R1558" s="4"/>
      <c r="S1558" s="4"/>
    </row>
    <row r="1559" spans="1:19">
      <c r="A1559" s="1" t="str">
        <f>+'BD1'!A1559</f>
        <v>Brunca</v>
      </c>
      <c r="B1559" s="1" t="str">
        <f>+'BD1'!B1559</f>
        <v>San Isidro</v>
      </c>
      <c r="C1559" s="1" t="str">
        <f>+'BD1'!C1559</f>
        <v>Tatiana Argüello Salazar</v>
      </c>
      <c r="D1559" s="1">
        <f>+'BD1'!D1559</f>
        <v>0.75</v>
      </c>
      <c r="E1559" s="1" t="str">
        <f>+'BD1'!E1559</f>
        <v>Técnico</v>
      </c>
      <c r="F1559" s="1" t="str">
        <f>+'BD1'!F1559</f>
        <v>Producción sostenible: elaboración de la herramienta Tu Modelo, en el SisDNEA (por productor)</v>
      </c>
      <c r="G1559" s="1" t="str">
        <f>+'BD1'!G1559</f>
        <v>Sustantiva</v>
      </c>
      <c r="H1559" s="1" t="str">
        <f>+'BD1'!H1559</f>
        <v>NA</v>
      </c>
      <c r="J1559" s="1" t="s">
        <v>160</v>
      </c>
      <c r="K1559" s="1" t="s">
        <v>161</v>
      </c>
      <c r="L1559" s="3" t="s">
        <v>29</v>
      </c>
      <c r="M1559" s="1" t="s">
        <v>67</v>
      </c>
      <c r="N1559" s="4">
        <f>IFERROR(AVERAGEIFS('TE por AEA'!$H$2:$H$12257,'TE por AEA'!$A$2:$A$12257,'TE por AEA'!J1559,'TE por AEA'!$B$2:$B$12257,'TE por AEA'!K1559,'TE por AEA'!$F$2:$F$12257,'TE por AEA'!L1559),"No hay registro")</f>
        <v>2.16229</v>
      </c>
      <c r="O1559" s="4"/>
      <c r="P1559" s="4"/>
      <c r="Q1559" s="4"/>
      <c r="R1559" s="4"/>
      <c r="S1559" s="4"/>
    </row>
    <row r="1560" spans="1:19">
      <c r="A1560" s="1" t="str">
        <f>+'BD1'!A1560</f>
        <v>Brunca</v>
      </c>
      <c r="B1560" s="1" t="str">
        <f>+'BD1'!B1560</f>
        <v>San Isidro</v>
      </c>
      <c r="C1560" s="1" t="str">
        <f>+'BD1'!C1560</f>
        <v>Tatiana Argüello Salazar</v>
      </c>
      <c r="D1560" s="1">
        <f>+'BD1'!D1560</f>
        <v>0.75</v>
      </c>
      <c r="E1560" s="1" t="str">
        <f>+'BD1'!E1560</f>
        <v>Técnico</v>
      </c>
      <c r="F1560" s="1" t="str">
        <f>+'BD1'!F1560</f>
        <v>Producción sostenible: entregar certificado al productor e incluirlo en el expediente físico (por productor)</v>
      </c>
      <c r="G1560" s="1" t="str">
        <f>+'BD1'!G1560</f>
        <v>Sustantiva</v>
      </c>
      <c r="H1560" s="1" t="str">
        <f>+'BD1'!H1560</f>
        <v>NA</v>
      </c>
      <c r="J1560" s="1" t="s">
        <v>160</v>
      </c>
      <c r="K1560" s="1" t="s">
        <v>161</v>
      </c>
      <c r="L1560" s="3" t="s">
        <v>30</v>
      </c>
      <c r="M1560" s="1" t="s">
        <v>67</v>
      </c>
      <c r="N1560" s="4">
        <f>IFERROR(AVERAGEIFS('TE por AEA'!$H$2:$H$12257,'TE por AEA'!$A$2:$A$12257,'TE por AEA'!J1560,'TE por AEA'!$B$2:$B$12257,'TE por AEA'!K1560,'TE por AEA'!$F$2:$F$12257,'TE por AEA'!L1560),"No hay registro")</f>
        <v>1.2037499999999999</v>
      </c>
      <c r="O1560" s="4"/>
      <c r="P1560" s="4"/>
      <c r="Q1560" s="4"/>
      <c r="R1560" s="4"/>
      <c r="S1560" s="4"/>
    </row>
    <row r="1561" spans="1:19">
      <c r="A1561" s="1" t="str">
        <f>+'BD1'!A1561</f>
        <v>Brunca</v>
      </c>
      <c r="B1561" s="1" t="str">
        <f>+'BD1'!B1561</f>
        <v>San Isidro</v>
      </c>
      <c r="C1561" s="1" t="str">
        <f>+'BD1'!C1561</f>
        <v>Tatiana Argüello Salazar</v>
      </c>
      <c r="D1561" s="1">
        <f>+'BD1'!D1561</f>
        <v>0.75</v>
      </c>
      <c r="E1561" s="1" t="str">
        <f>+'BD1'!E1561</f>
        <v>Técnico</v>
      </c>
      <c r="F1561" s="1" t="str">
        <f>+'BD1'!F1561</f>
        <v>RBAyP y RBAO: divulgación del programa de incentivos (por acción de divulgación)</v>
      </c>
      <c r="G1561" s="1" t="str">
        <f>+'BD1'!G1561</f>
        <v>Sustantiva</v>
      </c>
      <c r="H1561" s="1" t="str">
        <f>+'BD1'!H1561</f>
        <v>NA</v>
      </c>
      <c r="J1561" s="1" t="s">
        <v>160</v>
      </c>
      <c r="K1561" s="1" t="s">
        <v>161</v>
      </c>
      <c r="L1561" s="3" t="s">
        <v>31</v>
      </c>
      <c r="M1561" s="1" t="s">
        <v>67</v>
      </c>
      <c r="N1561" s="4">
        <f>IFERROR(AVERAGEIFS('TE por AEA'!$H$2:$H$12257,'TE por AEA'!$A$2:$A$12257,'TE por AEA'!J1561,'TE por AEA'!$B$2:$B$12257,'TE por AEA'!K1561,'TE por AEA'!$F$2:$F$12257,'TE por AEA'!L1561),"No hay registro")</f>
        <v>1.605</v>
      </c>
      <c r="O1561" s="4"/>
      <c r="P1561" s="4"/>
      <c r="Q1561" s="4"/>
      <c r="R1561" s="4"/>
      <c r="S1561" s="4"/>
    </row>
    <row r="1562" spans="1:19">
      <c r="A1562" s="1" t="str">
        <f>+'BD1'!A1562</f>
        <v>Brunca</v>
      </c>
      <c r="B1562" s="1" t="str">
        <f>+'BD1'!B1562</f>
        <v>San Isidro</v>
      </c>
      <c r="C1562" s="1" t="str">
        <f>+'BD1'!C1562</f>
        <v>Tatiana Argüello Salazar</v>
      </c>
      <c r="D1562" s="1">
        <f>+'BD1'!D1562</f>
        <v>0.75</v>
      </c>
      <c r="E1562" s="1" t="str">
        <f>+'BD1'!E1562</f>
        <v>Técnico</v>
      </c>
      <c r="F1562" s="1" t="str">
        <f>+'BD1'!F1562</f>
        <v>RBAyP y RBAO: completar formularios para recibir incentivos económicos (por productor)</v>
      </c>
      <c r="G1562" s="1" t="str">
        <f>+'BD1'!G1562</f>
        <v>Sustantiva</v>
      </c>
      <c r="H1562" s="1" t="str">
        <f>+'BD1'!H1562</f>
        <v>NA</v>
      </c>
      <c r="J1562" s="1" t="s">
        <v>160</v>
      </c>
      <c r="K1562" s="1" t="s">
        <v>161</v>
      </c>
      <c r="L1562" s="3" t="s">
        <v>32</v>
      </c>
      <c r="M1562" s="1" t="s">
        <v>67</v>
      </c>
      <c r="N1562" s="4">
        <f>IFERROR(AVERAGEIFS('TE por AEA'!$H$2:$H$12257,'TE por AEA'!$A$2:$A$12257,'TE por AEA'!J1562,'TE por AEA'!$B$2:$B$12257,'TE por AEA'!K1562,'TE por AEA'!$F$2:$F$12257,'TE por AEA'!L1562),"No hay registro")</f>
        <v>6.42</v>
      </c>
      <c r="O1562" s="4"/>
      <c r="P1562" s="4"/>
      <c r="Q1562" s="4"/>
      <c r="R1562" s="4"/>
      <c r="S1562" s="4"/>
    </row>
    <row r="1563" spans="1:19">
      <c r="A1563" s="1" t="str">
        <f>+'BD1'!A1563</f>
        <v>Brunca</v>
      </c>
      <c r="B1563" s="1" t="str">
        <f>+'BD1'!B1563</f>
        <v>San Isidro</v>
      </c>
      <c r="C1563" s="1" t="str">
        <f>+'BD1'!C1563</f>
        <v>Tatiana Argüello Salazar</v>
      </c>
      <c r="D1563" s="1">
        <f>+'BD1'!D1563</f>
        <v>0.75</v>
      </c>
      <c r="E1563" s="1" t="str">
        <f>+'BD1'!E1563</f>
        <v>Técnico</v>
      </c>
      <c r="F1563" s="1" t="str">
        <f>+'BD1'!F1563</f>
        <v>RBAyP y RBAO: revisión de las solicitudes del programa de incentivos económicos (por productor)</v>
      </c>
      <c r="G1563" s="1" t="str">
        <f>+'BD1'!G1563</f>
        <v>Sustantiva</v>
      </c>
      <c r="H1563" s="1" t="str">
        <f>+'BD1'!H1563</f>
        <v>NA</v>
      </c>
      <c r="J1563" s="1" t="s">
        <v>160</v>
      </c>
      <c r="K1563" s="1" t="s">
        <v>161</v>
      </c>
      <c r="L1563" s="3" t="s">
        <v>33</v>
      </c>
      <c r="M1563" s="1" t="s">
        <v>67</v>
      </c>
      <c r="N1563" s="4">
        <f>IFERROR(AVERAGEIFS('TE por AEA'!$H$2:$H$12257,'TE por AEA'!$A$2:$A$12257,'TE por AEA'!J1563,'TE por AEA'!$B$2:$B$12257,'TE por AEA'!K1563,'TE por AEA'!$F$2:$F$12257,'TE por AEA'!L1563),"No hay registro")</f>
        <v>6.42</v>
      </c>
      <c r="O1563" s="4"/>
      <c r="P1563" s="4"/>
      <c r="Q1563" s="4"/>
      <c r="R1563" s="4"/>
      <c r="S1563" s="4"/>
    </row>
    <row r="1564" spans="1:19">
      <c r="A1564" s="1" t="str">
        <f>+'BD1'!A1564</f>
        <v>Brunca</v>
      </c>
      <c r="B1564" s="1" t="str">
        <f>+'BD1'!B1564</f>
        <v>San Isidro</v>
      </c>
      <c r="C1564" s="1" t="str">
        <f>+'BD1'!C1564</f>
        <v>Tatiana Argüello Salazar</v>
      </c>
      <c r="D1564" s="1">
        <f>+'BD1'!D1564</f>
        <v>0.75</v>
      </c>
      <c r="E1564" s="1" t="str">
        <f>+'BD1'!E1564</f>
        <v>Técnico</v>
      </c>
      <c r="F1564" s="1" t="str">
        <f>+'BD1'!F1564</f>
        <v>RBAyP y RBAO: visita a finca para verificación (por visita por productor)</v>
      </c>
      <c r="G1564" s="1" t="str">
        <f>+'BD1'!G1564</f>
        <v>Sustantiva</v>
      </c>
      <c r="H1564" s="1" t="str">
        <f>+'BD1'!H1564</f>
        <v>NA</v>
      </c>
      <c r="J1564" s="1" t="s">
        <v>160</v>
      </c>
      <c r="K1564" s="1" t="s">
        <v>161</v>
      </c>
      <c r="L1564" s="3" t="s">
        <v>34</v>
      </c>
      <c r="M1564" s="1" t="s">
        <v>67</v>
      </c>
      <c r="N1564" s="4">
        <f>IFERROR(AVERAGEIFS('TE por AEA'!$H$2:$H$12257,'TE por AEA'!$A$2:$A$12257,'TE por AEA'!J1564,'TE por AEA'!$B$2:$B$12257,'TE por AEA'!K1564,'TE por AEA'!$F$2:$F$12257,'TE por AEA'!L1564),"No hay registro")</f>
        <v>4.28</v>
      </c>
      <c r="O1564" s="4"/>
      <c r="P1564" s="4"/>
      <c r="Q1564" s="4"/>
      <c r="R1564" s="4"/>
      <c r="S1564" s="4"/>
    </row>
    <row r="1565" spans="1:19">
      <c r="A1565" s="1" t="str">
        <f>+'BD1'!A1565</f>
        <v>Brunca</v>
      </c>
      <c r="B1565" s="1" t="str">
        <f>+'BD1'!B1565</f>
        <v>San Isidro</v>
      </c>
      <c r="C1565" s="1" t="str">
        <f>+'BD1'!C1565</f>
        <v>Tatiana Argüello Salazar</v>
      </c>
      <c r="D1565" s="1">
        <f>+'BD1'!D1565</f>
        <v>0.75</v>
      </c>
      <c r="E1565" s="1" t="str">
        <f>+'BD1'!E1565</f>
        <v>Técnico</v>
      </c>
      <c r="F1565" s="1" t="str">
        <f>+'BD1'!F1565</f>
        <v>Productores ocasionales: asistencia técnica individual (por productor)</v>
      </c>
      <c r="G1565" s="1" t="str">
        <f>+'BD1'!G1565</f>
        <v>Sustantiva</v>
      </c>
      <c r="H1565" s="1">
        <f>+'BD1'!H1565</f>
        <v>6.42</v>
      </c>
      <c r="J1565" s="1" t="s">
        <v>160</v>
      </c>
      <c r="K1565" s="1" t="s">
        <v>161</v>
      </c>
      <c r="L1565" s="3" t="s">
        <v>35</v>
      </c>
      <c r="M1565" s="1" t="s">
        <v>67</v>
      </c>
      <c r="N1565" s="4">
        <f>IFERROR(AVERAGEIFS('TE por AEA'!$H$2:$H$12257,'TE por AEA'!$A$2:$A$12257,'TE por AEA'!J1565,'TE por AEA'!$B$2:$B$12257,'TE por AEA'!K1565,'TE por AEA'!$F$2:$F$12257,'TE por AEA'!L1565),"No hay registro")</f>
        <v>2.2737500000000002</v>
      </c>
      <c r="O1565" s="4"/>
      <c r="P1565" s="4"/>
      <c r="Q1565" s="4"/>
      <c r="R1565" s="4"/>
      <c r="S1565" s="4"/>
    </row>
    <row r="1566" spans="1:19">
      <c r="A1566" s="1" t="str">
        <f>+'BD1'!A1566</f>
        <v>Brunca</v>
      </c>
      <c r="B1566" s="1" t="str">
        <f>+'BD1'!B1566</f>
        <v>San Isidro</v>
      </c>
      <c r="C1566" s="1" t="str">
        <f>+'BD1'!C1566</f>
        <v>Tatiana Argüello Salazar</v>
      </c>
      <c r="D1566" s="1">
        <f>+'BD1'!D1566</f>
        <v>0.75</v>
      </c>
      <c r="E1566" s="1" t="str">
        <f>+'BD1'!E1566</f>
        <v>Técnico</v>
      </c>
      <c r="F1566" s="1" t="str">
        <f>+'BD1'!F1566</f>
        <v>Productores ocasionales: asistencia técnica grupal (por asistencia a grupo)</v>
      </c>
      <c r="G1566" s="1" t="str">
        <f>+'BD1'!G1566</f>
        <v>Sustantiva</v>
      </c>
      <c r="H1566" s="1">
        <f>+'BD1'!H1566</f>
        <v>6.0633299999999997</v>
      </c>
      <c r="J1566" s="1" t="s">
        <v>160</v>
      </c>
      <c r="K1566" s="1" t="s">
        <v>161</v>
      </c>
      <c r="L1566" s="3" t="s">
        <v>36</v>
      </c>
      <c r="M1566" s="1" t="s">
        <v>67</v>
      </c>
      <c r="N1566" s="4">
        <f>IFERROR(AVERAGEIFS('TE por AEA'!$H$2:$H$12257,'TE por AEA'!$A$2:$A$12257,'TE por AEA'!J1566,'TE por AEA'!$B$2:$B$12257,'TE por AEA'!K1566,'TE por AEA'!$F$2:$F$12257,'TE por AEA'!L1566),"No hay registro")</f>
        <v>3.21</v>
      </c>
      <c r="O1566" s="4"/>
      <c r="P1566" s="4"/>
      <c r="Q1566" s="4"/>
      <c r="R1566" s="4"/>
      <c r="S1566" s="4"/>
    </row>
    <row r="1567" spans="1:19">
      <c r="A1567" s="1" t="str">
        <f>+'BD1'!A1567</f>
        <v>Brunca</v>
      </c>
      <c r="B1567" s="1" t="str">
        <f>+'BD1'!B1567</f>
        <v>San Isidro</v>
      </c>
      <c r="C1567" s="1" t="str">
        <f>+'BD1'!C1567</f>
        <v>Tatiana Argüello Salazar</v>
      </c>
      <c r="D1567" s="1">
        <f>+'BD1'!D1567</f>
        <v>0.75</v>
      </c>
      <c r="E1567" s="1" t="str">
        <f>+'BD1'!E1567</f>
        <v>Técnico</v>
      </c>
      <c r="F1567" s="1" t="str">
        <f>+'BD1'!F1567</f>
        <v>Productores ocasionales: servicios de extensión de información digitales y virtuales (por productor)</v>
      </c>
      <c r="G1567" s="1" t="str">
        <f>+'BD1'!G1567</f>
        <v>Sustantiva</v>
      </c>
      <c r="H1567" s="1">
        <f>+'BD1'!H1567</f>
        <v>1.15917</v>
      </c>
      <c r="J1567" s="1" t="s">
        <v>160</v>
      </c>
      <c r="K1567" s="1" t="s">
        <v>161</v>
      </c>
      <c r="L1567" s="3" t="s">
        <v>37</v>
      </c>
      <c r="M1567" s="1" t="s">
        <v>67</v>
      </c>
      <c r="N1567" s="4">
        <f>IFERROR(AVERAGEIFS('TE por AEA'!$H$2:$H$12257,'TE por AEA'!$A$2:$A$12257,'TE por AEA'!J1567,'TE por AEA'!$B$2:$B$12257,'TE por AEA'!K1567,'TE por AEA'!$F$2:$F$12257,'TE por AEA'!L1567),"No hay registro")</f>
        <v>0.93625000000000003</v>
      </c>
      <c r="O1567" s="4"/>
      <c r="P1567" s="4"/>
      <c r="Q1567" s="4"/>
      <c r="R1567" s="4"/>
      <c r="S1567" s="4"/>
    </row>
    <row r="1568" spans="1:19">
      <c r="A1568" s="1" t="str">
        <f>+'BD1'!A1568</f>
        <v>Brunca</v>
      </c>
      <c r="B1568" s="1" t="str">
        <f>+'BD1'!B1568</f>
        <v>San Isidro</v>
      </c>
      <c r="C1568" s="1" t="str">
        <f>+'BD1'!C1568</f>
        <v>Tatiana Argüello Salazar</v>
      </c>
      <c r="D1568" s="1">
        <f>+'BD1'!D1568</f>
        <v>0.75</v>
      </c>
      <c r="E1568" s="1" t="str">
        <f>+'BD1'!E1568</f>
        <v>Técnico</v>
      </c>
      <c r="F1568" s="1" t="str">
        <f>+'BD1'!F1568</f>
        <v>Proyectos financiados con fondos públicos y transferencia MAG: apoyo en la formulación de proyectos de personas productoras (acumulado efectivo por proyecto)</v>
      </c>
      <c r="G1568" s="1" t="str">
        <f>+'BD1'!G1568</f>
        <v>Sustantiva</v>
      </c>
      <c r="H1568" s="1">
        <f>+'BD1'!H1568</f>
        <v>8.2033299999999993</v>
      </c>
      <c r="J1568" s="1" t="s">
        <v>160</v>
      </c>
      <c r="K1568" s="1" t="s">
        <v>161</v>
      </c>
      <c r="L1568" s="3" t="s">
        <v>38</v>
      </c>
      <c r="M1568" s="1" t="s">
        <v>67</v>
      </c>
      <c r="N1568" s="4">
        <f>IFERROR(AVERAGEIFS('TE por AEA'!$H$2:$H$12257,'TE por AEA'!$A$2:$A$12257,'TE por AEA'!J1568,'TE por AEA'!$B$2:$B$12257,'TE por AEA'!K1568,'TE por AEA'!$F$2:$F$12257,'TE por AEA'!L1568),"No hay registro")</f>
        <v>6.42</v>
      </c>
      <c r="O1568" s="4"/>
      <c r="P1568" s="4"/>
      <c r="Q1568" s="4"/>
      <c r="R1568" s="4"/>
      <c r="S1568" s="4"/>
    </row>
    <row r="1569" spans="1:19">
      <c r="A1569" s="1" t="str">
        <f>+'BD1'!A1569</f>
        <v>Brunca</v>
      </c>
      <c r="B1569" s="1" t="str">
        <f>+'BD1'!B1569</f>
        <v>San Isidro</v>
      </c>
      <c r="C1569" s="1" t="str">
        <f>+'BD1'!C1569</f>
        <v>Tatiana Argüello Salazar</v>
      </c>
      <c r="D1569" s="1">
        <f>+'BD1'!D1569</f>
        <v>0.75</v>
      </c>
      <c r="E1569" s="1" t="str">
        <f>+'BD1'!E1569</f>
        <v>Técnico</v>
      </c>
      <c r="F1569" s="1" t="str">
        <f>+'BD1'!F1569</f>
        <v>Proyectos financiados con fondos públicos y transferencia MAG: apoyo en la formulación de proyectos de organizaciones (acumulado efectivo por proyecto)</v>
      </c>
      <c r="G1569" s="1" t="str">
        <f>+'BD1'!G1569</f>
        <v>Sustantiva</v>
      </c>
      <c r="H1569" s="1" t="str">
        <f>+'BD1'!H1569</f>
        <v>NA</v>
      </c>
      <c r="J1569" s="1" t="s">
        <v>160</v>
      </c>
      <c r="K1569" s="1" t="s">
        <v>161</v>
      </c>
      <c r="L1569" s="3" t="s">
        <v>39</v>
      </c>
      <c r="M1569" s="1" t="s">
        <v>67</v>
      </c>
      <c r="N1569" s="4">
        <f>IFERROR(AVERAGEIFS('TE por AEA'!$H$2:$H$12257,'TE por AEA'!$A$2:$A$12257,'TE por AEA'!J1569,'TE por AEA'!$B$2:$B$12257,'TE por AEA'!K1569,'TE por AEA'!$F$2:$F$12257,'TE por AEA'!L1569),"No hay registro")</f>
        <v>17.12</v>
      </c>
      <c r="O1569" s="4"/>
      <c r="P1569" s="4"/>
      <c r="Q1569" s="4"/>
      <c r="R1569" s="4"/>
      <c r="S1569" s="4"/>
    </row>
    <row r="1570" spans="1:19">
      <c r="A1570" s="1" t="str">
        <f>+'BD1'!A1570</f>
        <v>Brunca</v>
      </c>
      <c r="B1570" s="1" t="str">
        <f>+'BD1'!B1570</f>
        <v>San Isidro</v>
      </c>
      <c r="C1570" s="1" t="str">
        <f>+'BD1'!C1570</f>
        <v>Tatiana Argüello Salazar</v>
      </c>
      <c r="D1570" s="1">
        <f>+'BD1'!D1570</f>
        <v>0.75</v>
      </c>
      <c r="E1570" s="1" t="str">
        <f>+'BD1'!E1570</f>
        <v>Técnico</v>
      </c>
      <c r="F1570" s="1" t="str">
        <f>+'BD1'!F1570</f>
        <v>Proyectos financiados con fondos públicos: seguimiento técnico (por visita a proyecto)</v>
      </c>
      <c r="G1570" s="1" t="str">
        <f>+'BD1'!G1570</f>
        <v>Sustantiva</v>
      </c>
      <c r="H1570" s="1">
        <f>+'BD1'!H1570</f>
        <v>6.42</v>
      </c>
      <c r="J1570" s="1" t="s">
        <v>160</v>
      </c>
      <c r="K1570" s="1" t="s">
        <v>161</v>
      </c>
      <c r="L1570" s="3" t="s">
        <v>40</v>
      </c>
      <c r="M1570" s="1" t="s">
        <v>67</v>
      </c>
      <c r="N1570" s="4">
        <f>IFERROR(AVERAGEIFS('TE por AEA'!$H$2:$H$12257,'TE por AEA'!$A$2:$A$12257,'TE por AEA'!J1570,'TE por AEA'!$B$2:$B$12257,'TE por AEA'!K1570,'TE por AEA'!$F$2:$F$12257,'TE por AEA'!L1570),"No hay registro")</f>
        <v>4.28</v>
      </c>
      <c r="O1570" s="4"/>
      <c r="P1570" s="4"/>
      <c r="Q1570" s="4"/>
      <c r="R1570" s="4"/>
      <c r="S1570" s="4"/>
    </row>
    <row r="1571" spans="1:19">
      <c r="A1571" s="1" t="str">
        <f>+'BD1'!A1571</f>
        <v>Brunca</v>
      </c>
      <c r="B1571" s="1" t="str">
        <f>+'BD1'!B1571</f>
        <v>San Isidro</v>
      </c>
      <c r="C1571" s="1" t="str">
        <f>+'BD1'!C1571</f>
        <v>Tatiana Argüello Salazar</v>
      </c>
      <c r="D1571" s="1">
        <f>+'BD1'!D1571</f>
        <v>0.75</v>
      </c>
      <c r="E1571" s="1" t="str">
        <f>+'BD1'!E1571</f>
        <v>Técnico</v>
      </c>
      <c r="F1571" s="1" t="str">
        <f>+'BD1'!F1571</f>
        <v>Elaboración de informes trimestrales, semestrales y anuales PAO (por informe)</v>
      </c>
      <c r="G1571" s="1" t="str">
        <f>+'BD1'!G1571</f>
        <v>Administrativa</v>
      </c>
      <c r="H1571" s="1">
        <f>+'BD1'!H1571</f>
        <v>14.26667</v>
      </c>
      <c r="J1571" s="1" t="s">
        <v>160</v>
      </c>
      <c r="K1571" s="1" t="s">
        <v>161</v>
      </c>
      <c r="L1571" s="3" t="s">
        <v>41</v>
      </c>
      <c r="M1571" s="1" t="s">
        <v>68</v>
      </c>
      <c r="N1571" s="4">
        <f>IFERROR(AVERAGEIFS('TE por AEA'!$H$2:$H$12257,'TE por AEA'!$A$2:$A$12257,'TE por AEA'!J1571,'TE por AEA'!$B$2:$B$12257,'TE por AEA'!K1571,'TE por AEA'!$F$2:$F$12257,'TE por AEA'!L1571),"No hay registro")</f>
        <v>16.05</v>
      </c>
      <c r="O1571" s="4"/>
      <c r="P1571" s="4"/>
      <c r="Q1571" s="4"/>
      <c r="R1571" s="4"/>
      <c r="S1571" s="4"/>
    </row>
    <row r="1572" spans="1:19">
      <c r="A1572" s="1" t="str">
        <f>+'BD1'!A1572</f>
        <v>Brunca</v>
      </c>
      <c r="B1572" s="1" t="str">
        <f>+'BD1'!B1572</f>
        <v>San Isidro</v>
      </c>
      <c r="C1572" s="1" t="str">
        <f>+'BD1'!C1572</f>
        <v>Tatiana Argüello Salazar</v>
      </c>
      <c r="D1572" s="1">
        <f>+'BD1'!D1572</f>
        <v>0.75</v>
      </c>
      <c r="E1572" s="1" t="str">
        <f>+'BD1'!E1572</f>
        <v>Técnico</v>
      </c>
      <c r="F1572" s="1" t="str">
        <f>+'BD1'!F1572</f>
        <v>Seguimiento a los PAO de los funcionarios a su cargo (por funcionario)</v>
      </c>
      <c r="G1572" s="1" t="str">
        <f>+'BD1'!G1572</f>
        <v>Administrativa</v>
      </c>
      <c r="H1572" s="1" t="str">
        <f>+'BD1'!H1572</f>
        <v>NA</v>
      </c>
      <c r="J1572" s="1" t="s">
        <v>160</v>
      </c>
      <c r="K1572" s="1" t="s">
        <v>161</v>
      </c>
      <c r="L1572" s="3" t="s">
        <v>42</v>
      </c>
      <c r="M1572" s="1" t="s">
        <v>68</v>
      </c>
      <c r="N1572" s="4">
        <f>IFERROR(AVERAGEIFS('TE por AEA'!$H$2:$H$12257,'TE por AEA'!$A$2:$A$12257,'TE por AEA'!J1572,'TE por AEA'!$B$2:$B$12257,'TE por AEA'!K1572,'TE por AEA'!$F$2:$F$12257,'TE por AEA'!L1572),"No hay registro")</f>
        <v>6.42</v>
      </c>
      <c r="O1572" s="4"/>
      <c r="P1572" s="4"/>
      <c r="Q1572" s="4"/>
      <c r="R1572" s="4"/>
      <c r="S1572" s="4"/>
    </row>
    <row r="1573" spans="1:19">
      <c r="A1573" s="1" t="str">
        <f>+'BD1'!A1573</f>
        <v>Brunca</v>
      </c>
      <c r="B1573" s="1" t="str">
        <f>+'BD1'!B1573</f>
        <v>San Isidro</v>
      </c>
      <c r="C1573" s="1" t="str">
        <f>+'BD1'!C1573</f>
        <v>Tatiana Argüello Salazar</v>
      </c>
      <c r="D1573" s="1">
        <f>+'BD1'!D1573</f>
        <v>0.75</v>
      </c>
      <c r="E1573" s="1" t="str">
        <f>+'BD1'!E1573</f>
        <v>Técnico</v>
      </c>
      <c r="F1573" s="1" t="str">
        <f>+'BD1'!F1573</f>
        <v>Inscripción y actualización de PYMPA (por productor)</v>
      </c>
      <c r="G1573" s="1" t="str">
        <f>+'BD1'!G1573</f>
        <v>Sustantiva</v>
      </c>
      <c r="H1573" s="1">
        <f>+'BD1'!H1573</f>
        <v>0.35666999999999999</v>
      </c>
      <c r="J1573" s="1" t="s">
        <v>160</v>
      </c>
      <c r="K1573" s="1" t="s">
        <v>161</v>
      </c>
      <c r="L1573" s="3" t="s">
        <v>43</v>
      </c>
      <c r="M1573" s="1" t="s">
        <v>67</v>
      </c>
      <c r="N1573" s="4">
        <f>IFERROR(AVERAGEIFS('TE por AEA'!$H$2:$H$12257,'TE por AEA'!$A$2:$A$12257,'TE por AEA'!J1573,'TE por AEA'!$B$2:$B$12257,'TE por AEA'!K1573,'TE por AEA'!$F$2:$F$12257,'TE por AEA'!L1573),"No hay registro")</f>
        <v>1.07</v>
      </c>
      <c r="O1573" s="4"/>
      <c r="P1573" s="4"/>
      <c r="Q1573" s="4"/>
      <c r="R1573" s="4"/>
      <c r="S1573" s="4"/>
    </row>
    <row r="1574" spans="1:19">
      <c r="A1574" s="1" t="str">
        <f>+'BD1'!A1574</f>
        <v>Brunca</v>
      </c>
      <c r="B1574" s="1" t="str">
        <f>+'BD1'!B1574</f>
        <v>San Isidro</v>
      </c>
      <c r="C1574" s="1" t="str">
        <f>+'BD1'!C1574</f>
        <v>Tatiana Argüello Salazar</v>
      </c>
      <c r="D1574" s="1">
        <f>+'BD1'!D1574</f>
        <v>0.75</v>
      </c>
      <c r="E1574" s="1" t="str">
        <f>+'BD1'!E1574</f>
        <v>Técnico</v>
      </c>
      <c r="F1574" s="1" t="str">
        <f>+'BD1'!F1574</f>
        <v>Certificaciones para la Declaración de Bienes Inmuebles ante las municipalidades (por trámite)</v>
      </c>
      <c r="G1574" s="1" t="str">
        <f>+'BD1'!G1574</f>
        <v>Sustantiva</v>
      </c>
      <c r="H1574" s="1" t="str">
        <f>+'BD1'!H1574</f>
        <v>NA</v>
      </c>
      <c r="J1574" s="1" t="s">
        <v>160</v>
      </c>
      <c r="K1574" s="1" t="s">
        <v>161</v>
      </c>
      <c r="L1574" s="3" t="s">
        <v>44</v>
      </c>
      <c r="M1574" s="1" t="s">
        <v>67</v>
      </c>
      <c r="N1574" s="4">
        <f>IFERROR(AVERAGEIFS('TE por AEA'!$H$2:$H$12257,'TE por AEA'!$A$2:$A$12257,'TE por AEA'!J1574,'TE por AEA'!$B$2:$B$12257,'TE por AEA'!K1574,'TE por AEA'!$F$2:$F$12257,'TE por AEA'!L1574),"No hay registro")</f>
        <v>0.80249999999999999</v>
      </c>
      <c r="O1574" s="4"/>
      <c r="P1574" s="4"/>
      <c r="Q1574" s="4"/>
      <c r="R1574" s="4"/>
      <c r="S1574" s="4"/>
    </row>
    <row r="1575" spans="1:19">
      <c r="A1575" s="1" t="str">
        <f>+'BD1'!A1575</f>
        <v>Brunca</v>
      </c>
      <c r="B1575" s="1" t="str">
        <f>+'BD1'!B1575</f>
        <v>San Isidro</v>
      </c>
      <c r="C1575" s="1" t="str">
        <f>+'BD1'!C1575</f>
        <v>Tatiana Argüello Salazar</v>
      </c>
      <c r="D1575" s="1">
        <f>+'BD1'!D1575</f>
        <v>0.75</v>
      </c>
      <c r="E1575" s="1" t="str">
        <f>+'BD1'!E1575</f>
        <v>Técnico</v>
      </c>
      <c r="F1575" s="1" t="str">
        <f>+'BD1'!F1575</f>
        <v>Participación en reuniones EREA (por reunión)</v>
      </c>
      <c r="G1575" s="1" t="str">
        <f>+'BD1'!G1575</f>
        <v>Administrativa</v>
      </c>
      <c r="H1575" s="1">
        <f>+'BD1'!H1575</f>
        <v>6.42</v>
      </c>
      <c r="J1575" s="1" t="s">
        <v>160</v>
      </c>
      <c r="K1575" s="1" t="s">
        <v>161</v>
      </c>
      <c r="L1575" s="3" t="s">
        <v>45</v>
      </c>
      <c r="M1575" s="1" t="s">
        <v>68</v>
      </c>
      <c r="N1575" s="4">
        <f>IFERROR(AVERAGEIFS('TE por AEA'!$H$2:$H$12257,'TE por AEA'!$A$2:$A$12257,'TE por AEA'!J1575,'TE por AEA'!$B$2:$B$12257,'TE por AEA'!K1575,'TE por AEA'!$F$2:$F$12257,'TE por AEA'!L1575),"No hay registro")</f>
        <v>5.8849999999999998</v>
      </c>
      <c r="O1575" s="4"/>
      <c r="P1575" s="4"/>
      <c r="Q1575" s="4"/>
      <c r="R1575" s="4"/>
      <c r="S1575" s="4"/>
    </row>
    <row r="1576" spans="1:19">
      <c r="A1576" s="1" t="str">
        <f>+'BD1'!A1576</f>
        <v>Brunca</v>
      </c>
      <c r="B1576" s="1" t="str">
        <f>+'BD1'!B1576</f>
        <v>San Isidro</v>
      </c>
      <c r="C1576" s="1" t="str">
        <f>+'BD1'!C1576</f>
        <v>Tatiana Argüello Salazar</v>
      </c>
      <c r="D1576" s="1">
        <f>+'BD1'!D1576</f>
        <v>0.75</v>
      </c>
      <c r="E1576" s="1" t="str">
        <f>+'BD1'!E1576</f>
        <v>Técnico</v>
      </c>
      <c r="F1576" s="1" t="str">
        <f>+'BD1'!F1576</f>
        <v>Participación en grupos técnicos o comisiones (por reunión)</v>
      </c>
      <c r="G1576" s="1" t="str">
        <f>+'BD1'!G1576</f>
        <v>Sustantiva</v>
      </c>
      <c r="H1576" s="1" t="str">
        <f>+'BD1'!H1576</f>
        <v>NA</v>
      </c>
      <c r="J1576" s="1" t="s">
        <v>160</v>
      </c>
      <c r="K1576" s="1" t="s">
        <v>161</v>
      </c>
      <c r="L1576" s="3" t="s">
        <v>46</v>
      </c>
      <c r="M1576" s="1" t="s">
        <v>67</v>
      </c>
      <c r="N1576" s="4">
        <f>IFERROR(AVERAGEIFS('TE por AEA'!$H$2:$H$12257,'TE por AEA'!$A$2:$A$12257,'TE por AEA'!J1576,'TE por AEA'!$B$2:$B$12257,'TE por AEA'!K1576,'TE por AEA'!$F$2:$F$12257,'TE por AEA'!L1576),"No hay registro")</f>
        <v>2.5858333333333334</v>
      </c>
      <c r="O1576" s="4"/>
      <c r="P1576" s="4"/>
      <c r="Q1576" s="4"/>
      <c r="R1576" s="4"/>
      <c r="S1576" s="4"/>
    </row>
    <row r="1577" spans="1:19">
      <c r="A1577" s="1" t="str">
        <f>+'BD1'!A1577</f>
        <v>Brunca</v>
      </c>
      <c r="B1577" s="1" t="str">
        <f>+'BD1'!B1577</f>
        <v>San Isidro</v>
      </c>
      <c r="C1577" s="1" t="str">
        <f>+'BD1'!C1577</f>
        <v>Tatiana Argüello Salazar</v>
      </c>
      <c r="D1577" s="1">
        <f>+'BD1'!D1577</f>
        <v>0.75</v>
      </c>
      <c r="E1577" s="1" t="str">
        <f>+'BD1'!E1577</f>
        <v>Técnico</v>
      </c>
      <c r="F1577" s="1" t="str">
        <f>+'BD1'!F1577</f>
        <v>Participación en capacitaciones técnicas (por capacitación)</v>
      </c>
      <c r="G1577" s="1" t="str">
        <f>+'BD1'!G1577</f>
        <v>Administrativa</v>
      </c>
      <c r="H1577" s="1">
        <f>+'BD1'!H1577</f>
        <v>18.546669999999999</v>
      </c>
      <c r="J1577" s="1" t="s">
        <v>160</v>
      </c>
      <c r="K1577" s="1" t="s">
        <v>161</v>
      </c>
      <c r="L1577" s="3" t="s">
        <v>47</v>
      </c>
      <c r="M1577" s="1" t="s">
        <v>68</v>
      </c>
      <c r="N1577" s="4">
        <f>IFERROR(AVERAGEIFS('TE por AEA'!$H$2:$H$12257,'TE por AEA'!$A$2:$A$12257,'TE por AEA'!J1577,'TE por AEA'!$B$2:$B$12257,'TE por AEA'!K1577,'TE por AEA'!$F$2:$F$12257,'TE por AEA'!L1577),"No hay registro")</f>
        <v>30.316665</v>
      </c>
      <c r="O1577" s="4"/>
      <c r="P1577" s="4"/>
      <c r="Q1577" s="4"/>
      <c r="R1577" s="4"/>
      <c r="S1577" s="4"/>
    </row>
    <row r="1578" spans="1:19">
      <c r="A1578" s="1" t="str">
        <f>+'BD1'!A1578</f>
        <v>Brunca</v>
      </c>
      <c r="B1578" s="1" t="str">
        <f>+'BD1'!B1578</f>
        <v>San Isidro</v>
      </c>
      <c r="C1578" s="1" t="str">
        <f>+'BD1'!C1578</f>
        <v>Tatiana Argüello Salazar</v>
      </c>
      <c r="D1578" s="1">
        <f>+'BD1'!D1578</f>
        <v>0.75</v>
      </c>
      <c r="E1578" s="1" t="str">
        <f>+'BD1'!E1578</f>
        <v>Técnico</v>
      </c>
      <c r="F1578" s="1" t="str">
        <f>+'BD1'!F1578</f>
        <v xml:space="preserve">Participación en charlas y sesiones técnicas, de trabajo y de actualización de conocimiento (por evento) </v>
      </c>
      <c r="G1578" s="1" t="str">
        <f>+'BD1'!G1578</f>
        <v>Administrativa</v>
      </c>
      <c r="H1578" s="1">
        <f>+'BD1'!H1578</f>
        <v>9.2733299999999996</v>
      </c>
      <c r="J1578" s="1" t="s">
        <v>160</v>
      </c>
      <c r="K1578" s="1" t="s">
        <v>161</v>
      </c>
      <c r="L1578" s="3" t="s">
        <v>48</v>
      </c>
      <c r="M1578" s="1" t="s">
        <v>68</v>
      </c>
      <c r="N1578" s="4">
        <f>IFERROR(AVERAGEIFS('TE por AEA'!$H$2:$H$12257,'TE por AEA'!$A$2:$A$12257,'TE por AEA'!J1578,'TE por AEA'!$B$2:$B$12257,'TE por AEA'!K1578,'TE por AEA'!$F$2:$F$12257,'TE por AEA'!L1578),"No hay registro")</f>
        <v>3.804443333333333</v>
      </c>
      <c r="O1578" s="4"/>
      <c r="P1578" s="4"/>
      <c r="Q1578" s="4"/>
      <c r="R1578" s="4"/>
      <c r="S1578" s="4"/>
    </row>
    <row r="1579" spans="1:19">
      <c r="A1579" s="1" t="str">
        <f>+'BD1'!A1579</f>
        <v>Brunca</v>
      </c>
      <c r="B1579" s="1" t="str">
        <f>+'BD1'!B1579</f>
        <v>San Isidro</v>
      </c>
      <c r="C1579" s="1" t="str">
        <f>+'BD1'!C1579</f>
        <v>Tatiana Argüello Salazar</v>
      </c>
      <c r="D1579" s="1">
        <f>+'BD1'!D1579</f>
        <v>0.75</v>
      </c>
      <c r="E1579" s="1" t="str">
        <f>+'BD1'!E1579</f>
        <v>Técnico</v>
      </c>
      <c r="F1579" s="1" t="str">
        <f>+'BD1'!F1579</f>
        <v>Aplicación de censos y apoyo en sondeo de precios de insumos agropecuarios (por censo o sondeo)</v>
      </c>
      <c r="G1579" s="1" t="str">
        <f>+'BD1'!G1579</f>
        <v>Sustantiva</v>
      </c>
      <c r="H1579" s="1" t="str">
        <f>+'BD1'!H1579</f>
        <v>NA</v>
      </c>
      <c r="J1579" s="1" t="s">
        <v>160</v>
      </c>
      <c r="K1579" s="1" t="s">
        <v>161</v>
      </c>
      <c r="L1579" s="3" t="s">
        <v>49</v>
      </c>
      <c r="M1579" s="1" t="s">
        <v>67</v>
      </c>
      <c r="N1579" s="4">
        <f>IFERROR(AVERAGEIFS('TE por AEA'!$H$2:$H$12257,'TE por AEA'!$A$2:$A$12257,'TE por AEA'!J1579,'TE por AEA'!$B$2:$B$12257,'TE por AEA'!K1579,'TE por AEA'!$F$2:$F$12257,'TE por AEA'!L1579),"No hay registro")</f>
        <v>178.33332999999999</v>
      </c>
      <c r="O1579" s="4"/>
      <c r="P1579" s="4"/>
      <c r="Q1579" s="4"/>
      <c r="R1579" s="4"/>
      <c r="S1579" s="4"/>
    </row>
    <row r="1580" spans="1:19">
      <c r="A1580" s="1" t="str">
        <f>+'BD1'!A1580</f>
        <v>Brunca</v>
      </c>
      <c r="B1580" s="1" t="str">
        <f>+'BD1'!B1580</f>
        <v>San Isidro</v>
      </c>
      <c r="C1580" s="1" t="str">
        <f>+'BD1'!C1580</f>
        <v>Tatiana Argüello Salazar</v>
      </c>
      <c r="D1580" s="1">
        <f>+'BD1'!D1580</f>
        <v>0.75</v>
      </c>
      <c r="E1580" s="1" t="str">
        <f>+'BD1'!E1580</f>
        <v>Técnico</v>
      </c>
      <c r="F1580" s="1" t="str">
        <f>+'BD1'!F1580</f>
        <v>Coordinación de acciones entre dependencias del MAG (por acción de cordinación)</v>
      </c>
      <c r="G1580" s="1" t="str">
        <f>+'BD1'!G1580</f>
        <v>Administrativa</v>
      </c>
      <c r="H1580" s="1">
        <f>+'BD1'!H1580</f>
        <v>9.0950000000000006</v>
      </c>
      <c r="J1580" s="1" t="s">
        <v>160</v>
      </c>
      <c r="K1580" s="1" t="s">
        <v>161</v>
      </c>
      <c r="L1580" s="3" t="s">
        <v>50</v>
      </c>
      <c r="M1580" s="1" t="s">
        <v>68</v>
      </c>
      <c r="N1580" s="4">
        <f>IFERROR(AVERAGEIFS('TE por AEA'!$H$2:$H$12257,'TE por AEA'!$A$2:$A$12257,'TE por AEA'!J1580,'TE por AEA'!$B$2:$B$12257,'TE por AEA'!K1580,'TE por AEA'!$F$2:$F$12257,'TE por AEA'!L1580),"No hay registro")</f>
        <v>2.3926366666666667</v>
      </c>
      <c r="O1580" s="4"/>
      <c r="P1580" s="4"/>
      <c r="Q1580" s="4"/>
      <c r="R1580" s="4"/>
      <c r="S1580" s="4"/>
    </row>
    <row r="1581" spans="1:19">
      <c r="A1581" s="1" t="str">
        <f>+'BD1'!A1581</f>
        <v>Brunca</v>
      </c>
      <c r="B1581" s="1" t="str">
        <f>+'BD1'!B1581</f>
        <v>San Isidro</v>
      </c>
      <c r="C1581" s="1" t="str">
        <f>+'BD1'!C1581</f>
        <v>Tatiana Argüello Salazar</v>
      </c>
      <c r="D1581" s="1">
        <f>+'BD1'!D1581</f>
        <v>0.75</v>
      </c>
      <c r="E1581" s="1" t="str">
        <f>+'BD1'!E1581</f>
        <v>Técnico</v>
      </c>
      <c r="F1581" s="1" t="str">
        <f>+'BD1'!F1581</f>
        <v>Otorgamiento de permisos para quemas agropecuarias (por trámite)</v>
      </c>
      <c r="G1581" s="1" t="str">
        <f>+'BD1'!G1581</f>
        <v>Sustantiva</v>
      </c>
      <c r="H1581" s="1" t="str">
        <f>+'BD1'!H1581</f>
        <v>NA</v>
      </c>
      <c r="J1581" s="1" t="s">
        <v>160</v>
      </c>
      <c r="K1581" s="1" t="s">
        <v>161</v>
      </c>
      <c r="L1581" s="3" t="s">
        <v>51</v>
      </c>
      <c r="M1581" s="1" t="s">
        <v>67</v>
      </c>
      <c r="N1581" s="4" t="str">
        <f>IFERROR(AVERAGEIFS('TE por AEA'!$H$2:$H$12257,'TE por AEA'!$A$2:$A$12257,'TE por AEA'!J1581,'TE por AEA'!$B$2:$B$12257,'TE por AEA'!K1581,'TE por AEA'!$F$2:$F$12257,'TE por AEA'!L1581),"No hay registro")</f>
        <v>No hay registro</v>
      </c>
      <c r="O1581" s="4"/>
      <c r="P1581" s="4"/>
      <c r="Q1581" s="4"/>
      <c r="R1581" s="4"/>
      <c r="S1581" s="4"/>
    </row>
    <row r="1582" spans="1:19">
      <c r="A1582" s="1" t="str">
        <f>+'BD1'!A1582</f>
        <v>Brunca</v>
      </c>
      <c r="B1582" s="1" t="str">
        <f>+'BD1'!B1582</f>
        <v>San Isidro</v>
      </c>
      <c r="C1582" s="1" t="str">
        <f>+'BD1'!C1582</f>
        <v>Tatiana Argüello Salazar</v>
      </c>
      <c r="D1582" s="1">
        <f>+'BD1'!D1582</f>
        <v>0.75</v>
      </c>
      <c r="E1582" s="1" t="str">
        <f>+'BD1'!E1582</f>
        <v>Técnico</v>
      </c>
      <c r="F1582" s="1" t="str">
        <f>+'BD1'!F1582</f>
        <v>Elaboración de Autoevaluación en Control Interno (acumulado efectivo por aplicación de la autoevaluación)</v>
      </c>
      <c r="G1582" s="1" t="str">
        <f>+'BD1'!G1582</f>
        <v>Administrativa</v>
      </c>
      <c r="H1582" s="1" t="str">
        <f>+'BD1'!H1582</f>
        <v>NA</v>
      </c>
      <c r="J1582" s="1" t="s">
        <v>160</v>
      </c>
      <c r="K1582" s="1" t="s">
        <v>161</v>
      </c>
      <c r="L1582" s="3" t="s">
        <v>52</v>
      </c>
      <c r="M1582" s="1" t="s">
        <v>68</v>
      </c>
      <c r="N1582" s="4">
        <f>IFERROR(AVERAGEIFS('TE por AEA'!$H$2:$H$12257,'TE por AEA'!$A$2:$A$12257,'TE por AEA'!J1582,'TE por AEA'!$B$2:$B$12257,'TE por AEA'!K1582,'TE por AEA'!$F$2:$F$12257,'TE por AEA'!L1582),"No hay registro")</f>
        <v>4.2799999999999994</v>
      </c>
      <c r="O1582" s="4"/>
      <c r="P1582" s="4"/>
      <c r="Q1582" s="4"/>
      <c r="R1582" s="4"/>
      <c r="S1582" s="4"/>
    </row>
    <row r="1583" spans="1:19">
      <c r="A1583" s="1" t="str">
        <f>+'BD1'!A1583</f>
        <v>Brunca</v>
      </c>
      <c r="B1583" s="1" t="str">
        <f>+'BD1'!B1583</f>
        <v>San Isidro</v>
      </c>
      <c r="C1583" s="1" t="str">
        <f>+'BD1'!C1583</f>
        <v>Tatiana Argüello Salazar</v>
      </c>
      <c r="D1583" s="1">
        <f>+'BD1'!D1583</f>
        <v>0.75</v>
      </c>
      <c r="E1583" s="1" t="str">
        <f>+'BD1'!E1583</f>
        <v>Técnico</v>
      </c>
      <c r="F1583" s="1" t="str">
        <f>+'BD1'!F1583</f>
        <v>Determinación y evaluación de riesgos en SEVRIMAG (acumulado efectivo por aplicación del SEVRIMAG)</v>
      </c>
      <c r="G1583" s="1" t="str">
        <f>+'BD1'!G1583</f>
        <v>Administrativa</v>
      </c>
      <c r="H1583" s="1">
        <f>+'BD1'!H1583</f>
        <v>6.42</v>
      </c>
      <c r="J1583" s="1" t="s">
        <v>160</v>
      </c>
      <c r="K1583" s="1" t="s">
        <v>161</v>
      </c>
      <c r="L1583" s="3" t="s">
        <v>53</v>
      </c>
      <c r="M1583" s="1" t="s">
        <v>68</v>
      </c>
      <c r="N1583" s="4">
        <f>IFERROR(AVERAGEIFS('TE por AEA'!$H$2:$H$12257,'TE por AEA'!$A$2:$A$12257,'TE por AEA'!J1583,'TE por AEA'!$B$2:$B$12257,'TE por AEA'!K1583,'TE por AEA'!$F$2:$F$12257,'TE por AEA'!L1583),"No hay registro")</f>
        <v>5.8849999999999998</v>
      </c>
      <c r="O1583" s="4"/>
      <c r="P1583" s="4"/>
      <c r="Q1583" s="4"/>
      <c r="R1583" s="4"/>
      <c r="S1583" s="4"/>
    </row>
    <row r="1584" spans="1:19">
      <c r="A1584" s="1" t="str">
        <f>+'BD1'!A1584</f>
        <v>Brunca</v>
      </c>
      <c r="B1584" s="1" t="str">
        <f>+'BD1'!B1584</f>
        <v>San Isidro</v>
      </c>
      <c r="C1584" s="1" t="str">
        <f>+'BD1'!C1584</f>
        <v>Tatiana Argüello Salazar</v>
      </c>
      <c r="D1584" s="1">
        <f>+'BD1'!D1584</f>
        <v>0.75</v>
      </c>
      <c r="E1584" s="1" t="str">
        <f>+'BD1'!E1584</f>
        <v>Técnico</v>
      </c>
      <c r="F1584" s="1" t="str">
        <f>+'BD1'!F1584</f>
        <v>Seguimiento a plan de mitigación de riesgos en SEVRIMAG (acumulado efectivo por seguimiento)</v>
      </c>
      <c r="G1584" s="1" t="str">
        <f>+'BD1'!G1584</f>
        <v>Administrativa</v>
      </c>
      <c r="H1584" s="1" t="str">
        <f>+'BD1'!H1584</f>
        <v>NA</v>
      </c>
      <c r="J1584" s="1" t="s">
        <v>160</v>
      </c>
      <c r="K1584" s="1" t="s">
        <v>161</v>
      </c>
      <c r="L1584" s="3" t="s">
        <v>54</v>
      </c>
      <c r="M1584" s="1" t="s">
        <v>68</v>
      </c>
      <c r="N1584" s="4">
        <f>IFERROR(AVERAGEIFS('TE por AEA'!$H$2:$H$12257,'TE por AEA'!$A$2:$A$12257,'TE por AEA'!J1584,'TE por AEA'!$B$2:$B$12257,'TE por AEA'!K1584,'TE por AEA'!$F$2:$F$12257,'TE por AEA'!L1584),"No hay registro")</f>
        <v>2.14</v>
      </c>
      <c r="O1584" s="4"/>
      <c r="P1584" s="4"/>
      <c r="Q1584" s="4"/>
      <c r="R1584" s="4"/>
      <c r="S1584" s="4"/>
    </row>
    <row r="1585" spans="1:19">
      <c r="A1585" s="1" t="str">
        <f>+'BD1'!A1585</f>
        <v>Brunca</v>
      </c>
      <c r="B1585" s="1" t="str">
        <f>+'BD1'!B1585</f>
        <v>San Isidro</v>
      </c>
      <c r="C1585" s="1" t="str">
        <f>+'BD1'!C1585</f>
        <v>Tatiana Argüello Salazar</v>
      </c>
      <c r="D1585" s="1">
        <f>+'BD1'!D1585</f>
        <v>0.75</v>
      </c>
      <c r="E1585" s="1" t="str">
        <f>+'BD1'!E1585</f>
        <v>Técnico</v>
      </c>
      <c r="F1585" s="1" t="str">
        <f>+'BD1'!F1585</f>
        <v>Seguimiento a plan de mejora de la Autoevaluación en Control Interno (acumulado efectivo por seguimiento)</v>
      </c>
      <c r="G1585" s="1" t="str">
        <f>+'BD1'!G1585</f>
        <v>Administrativa</v>
      </c>
      <c r="H1585" s="1" t="str">
        <f>+'BD1'!H1585</f>
        <v>NA</v>
      </c>
      <c r="J1585" s="1" t="s">
        <v>160</v>
      </c>
      <c r="K1585" s="1" t="s">
        <v>161</v>
      </c>
      <c r="L1585" s="3" t="s">
        <v>55</v>
      </c>
      <c r="M1585" s="1" t="s">
        <v>68</v>
      </c>
      <c r="N1585" s="4">
        <f>IFERROR(AVERAGEIFS('TE por AEA'!$H$2:$H$12257,'TE por AEA'!$A$2:$A$12257,'TE por AEA'!J1585,'TE por AEA'!$B$2:$B$12257,'TE por AEA'!K1585,'TE por AEA'!$F$2:$F$12257,'TE por AEA'!L1585),"No hay registro")</f>
        <v>2.14</v>
      </c>
      <c r="O1585" s="4"/>
      <c r="P1585" s="4"/>
      <c r="Q1585" s="4"/>
      <c r="R1585" s="4"/>
      <c r="S1585" s="4"/>
    </row>
    <row r="1586" spans="1:19">
      <c r="A1586" s="1" t="str">
        <f>+'BD1'!A1586</f>
        <v>Brunca</v>
      </c>
      <c r="B1586" s="1" t="str">
        <f>+'BD1'!B1586</f>
        <v>San Isidro</v>
      </c>
      <c r="C1586" s="1" t="str">
        <f>+'BD1'!C1586</f>
        <v>Tatiana Argüello Salazar</v>
      </c>
      <c r="D1586" s="1">
        <f>+'BD1'!D1586</f>
        <v>0.75</v>
      </c>
      <c r="E1586" s="1" t="str">
        <f>+'BD1'!E1586</f>
        <v>Técnico</v>
      </c>
      <c r="F1586" s="1" t="str">
        <f>+'BD1'!F1586</f>
        <v>Reuniones de personal AEA (por reunión)</v>
      </c>
      <c r="G1586" s="1" t="str">
        <f>+'BD1'!G1586</f>
        <v>Administrativa</v>
      </c>
      <c r="H1586" s="1">
        <f>+'BD1'!H1586</f>
        <v>1.69417</v>
      </c>
      <c r="J1586" s="1" t="s">
        <v>160</v>
      </c>
      <c r="K1586" s="1" t="s">
        <v>161</v>
      </c>
      <c r="L1586" s="3" t="s">
        <v>56</v>
      </c>
      <c r="M1586" s="1" t="s">
        <v>68</v>
      </c>
      <c r="N1586" s="4">
        <f>IFERROR(AVERAGEIFS('TE por AEA'!$H$2:$H$12257,'TE por AEA'!$A$2:$A$12257,'TE por AEA'!J1586,'TE por AEA'!$B$2:$B$12257,'TE por AEA'!K1586,'TE por AEA'!$F$2:$F$12257,'TE por AEA'!L1586),"No hay registro")</f>
        <v>2.2588866666666667</v>
      </c>
      <c r="O1586" s="4"/>
      <c r="P1586" s="4"/>
      <c r="Q1586" s="4"/>
      <c r="R1586" s="4"/>
      <c r="S1586" s="4"/>
    </row>
    <row r="1587" spans="1:19">
      <c r="A1587" s="1" t="str">
        <f>+'BD1'!A1587</f>
        <v>Brunca</v>
      </c>
      <c r="B1587" s="1" t="str">
        <f>+'BD1'!B1587</f>
        <v>San Isidro</v>
      </c>
      <c r="C1587" s="1" t="str">
        <f>+'BD1'!C1587</f>
        <v>Tatiana Argüello Salazar</v>
      </c>
      <c r="D1587" s="1">
        <f>+'BD1'!D1587</f>
        <v>0.75</v>
      </c>
      <c r="E1587" s="1" t="str">
        <f>+'BD1'!E1587</f>
        <v>Técnico</v>
      </c>
      <c r="F1587" s="1" t="str">
        <f>+'BD1'!F1587</f>
        <v>Actualización del sistema de gestión documental y archivo (tiempo efectivo por día)</v>
      </c>
      <c r="G1587" s="1" t="str">
        <f>+'BD1'!G1587</f>
        <v>Administrativa</v>
      </c>
      <c r="H1587" s="1" t="str">
        <f>+'BD1'!H1587</f>
        <v>NA</v>
      </c>
      <c r="J1587" s="1" t="s">
        <v>160</v>
      </c>
      <c r="K1587" s="1" t="s">
        <v>161</v>
      </c>
      <c r="L1587" s="3" t="s">
        <v>57</v>
      </c>
      <c r="M1587" s="1" t="s">
        <v>68</v>
      </c>
      <c r="N1587" s="4">
        <f>IFERROR(AVERAGEIFS('TE por AEA'!$H$2:$H$12257,'TE por AEA'!$A$2:$A$12257,'TE por AEA'!J1587,'TE por AEA'!$B$2:$B$12257,'TE por AEA'!K1587,'TE por AEA'!$F$2:$F$12257,'TE por AEA'!L1587),"No hay registro")</f>
        <v>2.8087500000000003</v>
      </c>
      <c r="O1587" s="4"/>
      <c r="P1587" s="4"/>
      <c r="Q1587" s="4"/>
      <c r="R1587" s="4"/>
      <c r="S1587" s="4"/>
    </row>
    <row r="1588" spans="1:19">
      <c r="A1588" s="1" t="str">
        <f>+'BD1'!A1588</f>
        <v>Brunca</v>
      </c>
      <c r="B1588" s="1" t="str">
        <f>+'BD1'!B1588</f>
        <v>San Isidro</v>
      </c>
      <c r="C1588" s="1" t="str">
        <f>+'BD1'!C1588</f>
        <v>Tatiana Argüello Salazar</v>
      </c>
      <c r="D1588" s="1">
        <f>+'BD1'!D1588</f>
        <v>0.75</v>
      </c>
      <c r="E1588" s="1" t="str">
        <f>+'BD1'!E1588</f>
        <v>Técnico</v>
      </c>
      <c r="F1588" s="1" t="str">
        <f>+'BD1'!F1588</f>
        <v>Actualización del sistema SisDNEA (por productor)</v>
      </c>
      <c r="G1588" s="1" t="str">
        <f>+'BD1'!G1588</f>
        <v>Administrativa</v>
      </c>
      <c r="H1588" s="1">
        <f>+'BD1'!H1588</f>
        <v>2.14</v>
      </c>
      <c r="J1588" s="1" t="s">
        <v>160</v>
      </c>
      <c r="K1588" s="1" t="s">
        <v>161</v>
      </c>
      <c r="L1588" s="3" t="s">
        <v>58</v>
      </c>
      <c r="M1588" s="1" t="s">
        <v>68</v>
      </c>
      <c r="N1588" s="4">
        <f>IFERROR(AVERAGEIFS('TE por AEA'!$H$2:$H$12257,'TE por AEA'!$A$2:$A$12257,'TE por AEA'!J1588,'TE por AEA'!$B$2:$B$12257,'TE por AEA'!K1588,'TE por AEA'!$F$2:$F$12257,'TE por AEA'!L1588),"No hay registro")</f>
        <v>1.35236</v>
      </c>
      <c r="O1588" s="4"/>
      <c r="P1588" s="4"/>
      <c r="Q1588" s="4"/>
      <c r="R1588" s="4"/>
      <c r="S1588" s="4"/>
    </row>
    <row r="1589" spans="1:19">
      <c r="A1589" s="1" t="str">
        <f>+'BD1'!A1589</f>
        <v>Brunca</v>
      </c>
      <c r="B1589" s="1" t="str">
        <f>+'BD1'!B1589</f>
        <v>San Isidro</v>
      </c>
      <c r="C1589" s="1" t="str">
        <f>+'BD1'!C1589</f>
        <v>Tatiana Argüello Salazar</v>
      </c>
      <c r="D1589" s="1">
        <f>+'BD1'!D1589</f>
        <v>0.75</v>
      </c>
      <c r="E1589" s="1" t="str">
        <f>+'BD1'!E1589</f>
        <v>Técnico</v>
      </c>
      <c r="F1589" s="1" t="str">
        <f>+'BD1'!F1589</f>
        <v>Seguimiento semestral de la determinación de expectativas (por seguimiento)</v>
      </c>
      <c r="G1589" s="1" t="str">
        <f>+'BD1'!G1589</f>
        <v>Administrativa</v>
      </c>
      <c r="H1589" s="1">
        <f>+'BD1'!H1589</f>
        <v>1.605</v>
      </c>
      <c r="J1589" s="1" t="s">
        <v>160</v>
      </c>
      <c r="K1589" s="1" t="s">
        <v>161</v>
      </c>
      <c r="L1589" s="3" t="s">
        <v>135</v>
      </c>
      <c r="M1589" s="1" t="s">
        <v>68</v>
      </c>
      <c r="N1589" s="4">
        <f>IFERROR(AVERAGEIFS('TE por AEA'!$H$2:$H$12257,'TE por AEA'!$A$2:$A$12257,'TE por AEA'!J1589,'TE por AEA'!$B$2:$B$12257,'TE por AEA'!K1589,'TE por AEA'!$F$2:$F$12257,'TE por AEA'!L1589),"No hay registro")</f>
        <v>1.605</v>
      </c>
      <c r="O1589" s="4"/>
      <c r="P1589" s="4"/>
      <c r="Q1589" s="4"/>
      <c r="R1589" s="4"/>
      <c r="S1589" s="4"/>
    </row>
    <row r="1590" spans="1:19">
      <c r="A1590" s="1" t="str">
        <f>+'BD1'!A1590</f>
        <v>Brunca</v>
      </c>
      <c r="B1590" s="1" t="str">
        <f>+'BD1'!B1590</f>
        <v>San Isidro</v>
      </c>
      <c r="C1590" s="1" t="str">
        <f>+'BD1'!C1590</f>
        <v>Tatiana Argüello Salazar</v>
      </c>
      <c r="D1590" s="1">
        <f>+'BD1'!D1590</f>
        <v>0.75</v>
      </c>
      <c r="E1590" s="1" t="str">
        <f>+'BD1'!E1590</f>
        <v>Técnico</v>
      </c>
      <c r="F1590" s="1" t="str">
        <f>+'BD1'!F1590</f>
        <v>Elaboración de la evaluación del desempeño (por reunión)</v>
      </c>
      <c r="G1590" s="1" t="str">
        <f>+'BD1'!G1590</f>
        <v>Administrativa</v>
      </c>
      <c r="H1590" s="1">
        <f>+'BD1'!H1590</f>
        <v>1.605</v>
      </c>
      <c r="J1590" s="1" t="s">
        <v>160</v>
      </c>
      <c r="K1590" s="1" t="s">
        <v>161</v>
      </c>
      <c r="L1590" s="3" t="s">
        <v>59</v>
      </c>
      <c r="M1590" s="1" t="s">
        <v>68</v>
      </c>
      <c r="N1590" s="4">
        <f>IFERROR(AVERAGEIFS('TE por AEA'!$H$2:$H$12257,'TE por AEA'!$A$2:$A$12257,'TE por AEA'!J1590,'TE por AEA'!$B$2:$B$12257,'TE por AEA'!K1590,'TE por AEA'!$F$2:$F$12257,'TE por AEA'!L1590),"No hay registro")</f>
        <v>2.14</v>
      </c>
      <c r="O1590" s="4"/>
      <c r="P1590" s="4"/>
      <c r="Q1590" s="4"/>
      <c r="R1590" s="4"/>
      <c r="S1590" s="4"/>
    </row>
    <row r="1591" spans="1:19">
      <c r="A1591" s="1" t="str">
        <f>+'BD1'!A1591</f>
        <v>Brunca</v>
      </c>
      <c r="B1591" s="1" t="str">
        <f>+'BD1'!B1591</f>
        <v>San Isidro</v>
      </c>
      <c r="C1591" s="1" t="str">
        <f>+'BD1'!C1591</f>
        <v>Tatiana Argüello Salazar</v>
      </c>
      <c r="D1591" s="1">
        <f>+'BD1'!D1591</f>
        <v>0.75</v>
      </c>
      <c r="E1591" s="1" t="str">
        <f>+'BD1'!E1591</f>
        <v>Técnico</v>
      </c>
      <c r="F1591" s="1" t="str">
        <f>+'BD1'!F1591</f>
        <v>Elaboración de inventarios de equipos, materiales e insumos (tiempo efectivo por día)</v>
      </c>
      <c r="G1591" s="1" t="str">
        <f>+'BD1'!G1591</f>
        <v>Administrativa</v>
      </c>
      <c r="H1591" s="1" t="str">
        <f>+'BD1'!H1591</f>
        <v>NA</v>
      </c>
      <c r="J1591" s="1" t="s">
        <v>160</v>
      </c>
      <c r="K1591" s="1" t="s">
        <v>161</v>
      </c>
      <c r="L1591" s="3" t="s">
        <v>60</v>
      </c>
      <c r="M1591" s="1" t="s">
        <v>68</v>
      </c>
      <c r="N1591" s="4" t="str">
        <f>IFERROR(AVERAGEIFS('TE por AEA'!$H$2:$H$12257,'TE por AEA'!$A$2:$A$12257,'TE por AEA'!J1591,'TE por AEA'!$B$2:$B$12257,'TE por AEA'!K1591,'TE por AEA'!$F$2:$F$12257,'TE por AEA'!L1591),"No hay registro")</f>
        <v>No hay registro</v>
      </c>
      <c r="O1591" s="4"/>
      <c r="P1591" s="4"/>
      <c r="Q1591" s="4"/>
      <c r="R1591" s="4"/>
      <c r="S1591" s="4"/>
    </row>
    <row r="1592" spans="1:19">
      <c r="A1592" s="1" t="str">
        <f>+'BD1'!A1592</f>
        <v>Brunca</v>
      </c>
      <c r="B1592" s="1" t="str">
        <f>+'BD1'!B1592</f>
        <v>San Isidro</v>
      </c>
      <c r="C1592" s="1" t="str">
        <f>+'BD1'!C1592</f>
        <v>Tatiana Argüello Salazar</v>
      </c>
      <c r="D1592" s="1">
        <f>+'BD1'!D1592</f>
        <v>0.75</v>
      </c>
      <c r="E1592" s="1" t="str">
        <f>+'BD1'!E1592</f>
        <v>Técnico</v>
      </c>
      <c r="F1592" s="1" t="str">
        <f>+'BD1'!F1592</f>
        <v>Atención de emergencias</v>
      </c>
      <c r="G1592" s="1" t="str">
        <f>+'BD1'!G1592</f>
        <v>Sustantiva</v>
      </c>
      <c r="H1592" s="1" t="str">
        <f>+'BD1'!H1592</f>
        <v>NA</v>
      </c>
      <c r="J1592" s="1" t="s">
        <v>160</v>
      </c>
      <c r="K1592" s="1" t="s">
        <v>161</v>
      </c>
      <c r="L1592" s="3" t="s">
        <v>61</v>
      </c>
      <c r="M1592" s="1" t="s">
        <v>67</v>
      </c>
      <c r="N1592" s="4" t="str">
        <f>IFERROR(AVERAGEIFS('TE por AEA'!$H$2:$H$12257,'TE por AEA'!$A$2:$A$12257,'TE por AEA'!J1592,'TE por AEA'!$B$2:$B$12257,'TE por AEA'!K1592,'TE por AEA'!$F$2:$F$12257,'TE por AEA'!L1592),"No hay registro")</f>
        <v>No hay registro</v>
      </c>
      <c r="O1592" s="4"/>
      <c r="P1592" s="4"/>
      <c r="Q1592" s="4"/>
      <c r="R1592" s="4"/>
      <c r="S1592" s="4"/>
    </row>
    <row r="1593" spans="1:19">
      <c r="A1593" s="1" t="str">
        <f>+'BD1'!A1593</f>
        <v>Brunca</v>
      </c>
      <c r="B1593" s="1" t="str">
        <f>+'BD1'!B1593</f>
        <v>San Isidro</v>
      </c>
      <c r="C1593" s="1" t="str">
        <f>+'BD1'!C1593</f>
        <v>Tatiana Argüello Salazar</v>
      </c>
      <c r="D1593" s="1">
        <f>+'BD1'!D1593</f>
        <v>0.75</v>
      </c>
      <c r="E1593" s="1" t="str">
        <f>+'BD1'!E1593</f>
        <v>Técnico</v>
      </c>
      <c r="F1593" s="1" t="str">
        <f>+'BD1'!F1593</f>
        <v>Trazabilidad-visita a finca (por productor)</v>
      </c>
      <c r="G1593" s="1" t="str">
        <f>+'BD1'!G1593</f>
        <v>Sustantiva</v>
      </c>
      <c r="H1593" s="1">
        <f>+'BD1'!H1593</f>
        <v>6.42</v>
      </c>
      <c r="J1593" s="1" t="s">
        <v>160</v>
      </c>
      <c r="K1593" s="1" t="s">
        <v>161</v>
      </c>
      <c r="L1593" s="3" t="s">
        <v>62</v>
      </c>
      <c r="M1593" s="1" t="s">
        <v>67</v>
      </c>
      <c r="N1593" s="4">
        <f>IFERROR(AVERAGEIFS('TE por AEA'!$H$2:$H$12257,'TE por AEA'!$A$2:$A$12257,'TE por AEA'!J1593,'TE por AEA'!$B$2:$B$12257,'TE por AEA'!K1593,'TE por AEA'!$F$2:$F$12257,'TE por AEA'!L1593),"No hay registro")</f>
        <v>6.0930566666666666</v>
      </c>
      <c r="O1593" s="4"/>
      <c r="P1593" s="4"/>
      <c r="Q1593" s="4"/>
      <c r="R1593" s="4"/>
      <c r="S1593" s="4"/>
    </row>
    <row r="1594" spans="1:19">
      <c r="A1594" s="1" t="str">
        <f>+'BD1'!A1594</f>
        <v>Brunca</v>
      </c>
      <c r="B1594" s="1" t="str">
        <f>+'BD1'!B1594</f>
        <v>San Isidro</v>
      </c>
      <c r="C1594" s="1" t="str">
        <f>+'BD1'!C1594</f>
        <v>Tatiana Argüello Salazar</v>
      </c>
      <c r="D1594" s="1">
        <f>+'BD1'!D1594</f>
        <v>0.75</v>
      </c>
      <c r="E1594" s="1" t="str">
        <f>+'BD1'!E1594</f>
        <v>Técnico</v>
      </c>
      <c r="F1594" s="1" t="str">
        <f>+'BD1'!F1594</f>
        <v>Trazabilidad-inclusión en sistema TrazarAgro (por productor)</v>
      </c>
      <c r="G1594" s="1" t="str">
        <f>+'BD1'!G1594</f>
        <v>Sustantiva</v>
      </c>
      <c r="H1594" s="1">
        <f>+'BD1'!H1594</f>
        <v>3.21</v>
      </c>
      <c r="J1594" s="1" t="s">
        <v>160</v>
      </c>
      <c r="K1594" s="1" t="s">
        <v>161</v>
      </c>
      <c r="L1594" s="3" t="s">
        <v>63</v>
      </c>
      <c r="M1594" s="1" t="s">
        <v>67</v>
      </c>
      <c r="N1594" s="4">
        <f>IFERROR(AVERAGEIFS('TE por AEA'!$H$2:$H$12257,'TE por AEA'!$A$2:$A$12257,'TE por AEA'!J1594,'TE por AEA'!$B$2:$B$12257,'TE por AEA'!K1594,'TE por AEA'!$F$2:$F$12257,'TE por AEA'!L1594),"No hay registro")</f>
        <v>1.4712499999999999</v>
      </c>
      <c r="O1594" s="4"/>
      <c r="P1594" s="4"/>
      <c r="Q1594" s="4"/>
      <c r="R1594" s="4"/>
      <c r="S1594" s="4"/>
    </row>
    <row r="1595" spans="1:19">
      <c r="A1595" s="1" t="str">
        <f>+'BD1'!A1595</f>
        <v>Brunca</v>
      </c>
      <c r="B1595" s="1" t="str">
        <f>+'BD1'!B1595</f>
        <v>San Isidro</v>
      </c>
      <c r="C1595" s="1" t="str">
        <f>+'BD1'!C1595</f>
        <v>Tatiana Argüello Salazar</v>
      </c>
      <c r="D1595" s="1">
        <f>+'BD1'!D1595</f>
        <v>0.75</v>
      </c>
      <c r="E1595" s="1" t="str">
        <f>+'BD1'!E1595</f>
        <v>Técnico</v>
      </c>
      <c r="F1595" s="1" t="str">
        <f>+'BD1'!F1595</f>
        <v>Atención al gusano barrenador (por productor)</v>
      </c>
      <c r="G1595" s="1" t="str">
        <f>+'BD1'!G1595</f>
        <v>Sustantiva</v>
      </c>
      <c r="H1595" s="1">
        <f>+'BD1'!H1595</f>
        <v>4.6366699999999996</v>
      </c>
      <c r="J1595" s="1" t="s">
        <v>160</v>
      </c>
      <c r="K1595" s="1" t="s">
        <v>161</v>
      </c>
      <c r="L1595" s="3" t="s">
        <v>64</v>
      </c>
      <c r="M1595" s="1" t="s">
        <v>67</v>
      </c>
      <c r="N1595" s="4">
        <f>IFERROR(AVERAGEIFS('TE por AEA'!$H$2:$H$12257,'TE por AEA'!$A$2:$A$12257,'TE por AEA'!J1595,'TE por AEA'!$B$2:$B$12257,'TE por AEA'!K1595,'TE por AEA'!$F$2:$F$12257,'TE por AEA'!L1595),"No hay registro")</f>
        <v>1.9913900000000002</v>
      </c>
      <c r="O1595" s="4"/>
      <c r="P1595" s="4"/>
      <c r="Q1595" s="4"/>
      <c r="R1595" s="4"/>
      <c r="S1595" s="4"/>
    </row>
    <row r="1596" spans="1:19">
      <c r="A1596" s="1" t="str">
        <f>+'BD1'!A1596</f>
        <v>Brunca</v>
      </c>
      <c r="B1596" s="1" t="str">
        <f>+'BD1'!B1596</f>
        <v>San Isidro</v>
      </c>
      <c r="C1596" s="1" t="str">
        <f>+'BD1'!C1596</f>
        <v>Tatiana Argüello Salazar</v>
      </c>
      <c r="D1596" s="1">
        <f>+'BD1'!D1596</f>
        <v>0.75</v>
      </c>
      <c r="E1596" s="1" t="str">
        <f>+'BD1'!E1596</f>
        <v>Técnico</v>
      </c>
      <c r="F1596" s="1" t="str">
        <f>+'BD1'!F1596</f>
        <v>Atención en oficina (por usuario)</v>
      </c>
      <c r="G1596" s="1" t="str">
        <f>+'BD1'!G1596</f>
        <v>Sustantiva</v>
      </c>
      <c r="H1596" s="1">
        <f>+'BD1'!H1596</f>
        <v>1.07</v>
      </c>
      <c r="J1596" s="1" t="s">
        <v>160</v>
      </c>
      <c r="K1596" s="1" t="s">
        <v>161</v>
      </c>
      <c r="L1596" s="3" t="s">
        <v>65</v>
      </c>
      <c r="M1596" s="1" t="s">
        <v>67</v>
      </c>
      <c r="N1596" s="4">
        <f>IFERROR(AVERAGEIFS('TE por AEA'!$H$2:$H$12257,'TE por AEA'!$A$2:$A$12257,'TE por AEA'!J1596,'TE por AEA'!$B$2:$B$12257,'TE por AEA'!K1596,'TE por AEA'!$F$2:$F$12257,'TE por AEA'!L1596),"No hay registro")</f>
        <v>1.3850566666666666</v>
      </c>
      <c r="O1596" s="4"/>
      <c r="P1596" s="4"/>
      <c r="Q1596" s="4"/>
      <c r="R1596" s="4"/>
      <c r="S1596" s="4"/>
    </row>
    <row r="1597" spans="1:19">
      <c r="A1597" s="1" t="str">
        <f>+'BD1'!A1597</f>
        <v>Brunca</v>
      </c>
      <c r="B1597" s="1" t="str">
        <f>+'BD1'!B1597</f>
        <v>San Isidro</v>
      </c>
      <c r="C1597" s="1" t="str">
        <f>+'BD1'!C1597</f>
        <v>Tatiana Argüello Salazar</v>
      </c>
      <c r="D1597" s="1">
        <f>+'BD1'!D1597</f>
        <v>0.75</v>
      </c>
      <c r="E1597" s="1" t="str">
        <f>+'BD1'!E1597</f>
        <v>Técnico</v>
      </c>
      <c r="F1597" s="1" t="str">
        <f>+'BD1'!F1597</f>
        <v>Búsqueda de nuevos productores (por productor)</v>
      </c>
      <c r="G1597" s="1" t="str">
        <f>+'BD1'!G1597</f>
        <v>Sustantiva</v>
      </c>
      <c r="H1597" s="1">
        <f>+'BD1'!H1597</f>
        <v>6.42</v>
      </c>
      <c r="J1597" s="1" t="s">
        <v>160</v>
      </c>
      <c r="K1597" s="1" t="s">
        <v>161</v>
      </c>
      <c r="L1597" s="3" t="s">
        <v>66</v>
      </c>
      <c r="M1597" s="1" t="s">
        <v>67</v>
      </c>
      <c r="N1597" s="4">
        <f>IFERROR(AVERAGEIFS('TE por AEA'!$H$2:$H$12257,'TE por AEA'!$A$2:$A$12257,'TE por AEA'!J1597,'TE por AEA'!$B$2:$B$12257,'TE por AEA'!K1597,'TE por AEA'!$F$2:$F$12257,'TE por AEA'!L1597),"No hay registro")</f>
        <v>2.5561100000000003</v>
      </c>
      <c r="O1597" s="4"/>
      <c r="P1597" s="4"/>
      <c r="Q1597" s="4"/>
      <c r="R1597" s="4"/>
      <c r="S1597" s="4"/>
    </row>
    <row r="1598" spans="1:19">
      <c r="A1598" s="1" t="str">
        <f>+'BD1'!A1598</f>
        <v>Brunca</v>
      </c>
      <c r="B1598" s="1" t="str">
        <f>+'BD1'!B1598</f>
        <v>San Vito</v>
      </c>
      <c r="C1598" s="1" t="str">
        <f>+'BD1'!C1598</f>
        <v>Orlando Steven Solís Mora</v>
      </c>
      <c r="D1598" s="1">
        <f>+'BD1'!D1598</f>
        <v>1</v>
      </c>
      <c r="E1598" s="1" t="str">
        <f>+'BD1'!E1598</f>
        <v>Técnico</v>
      </c>
      <c r="F1598" s="1" t="str">
        <f>+'BD1'!F1598</f>
        <v>Elaboración del diagnóstico y plan de finca de manejo a personas productoras (por productor)</v>
      </c>
      <c r="G1598" s="1" t="str">
        <f>+'BD1'!G1598</f>
        <v>Sustantiva</v>
      </c>
      <c r="H1598" s="1">
        <f>+'BD1'!H1598</f>
        <v>1.5009699999999999</v>
      </c>
      <c r="J1598" s="1" t="s">
        <v>160</v>
      </c>
      <c r="K1598" s="1" t="s">
        <v>165</v>
      </c>
      <c r="L1598" s="2" t="s">
        <v>11</v>
      </c>
      <c r="M1598" s="1" t="s">
        <v>67</v>
      </c>
      <c r="N1598" s="4">
        <f>IFERROR(AVERAGEIFS('TE por AEA'!$H$2:$H$12257,'TE por AEA'!$A$2:$A$12257,'TE por AEA'!J1598,'TE por AEA'!$B$2:$B$12257,'TE por AEA'!K1598,'TE por AEA'!$F$2:$F$12257,'TE por AEA'!L1598),"No hay registro")</f>
        <v>7.49</v>
      </c>
      <c r="O1598" s="4"/>
      <c r="P1598" s="4"/>
      <c r="Q1598" s="4"/>
      <c r="R1598" s="4"/>
      <c r="S1598" s="4"/>
    </row>
    <row r="1599" spans="1:19">
      <c r="A1599" s="1" t="str">
        <f>+'BD1'!A1599</f>
        <v>Brunca</v>
      </c>
      <c r="B1599" s="1" t="str">
        <f>+'BD1'!B1599</f>
        <v>San Vito</v>
      </c>
      <c r="C1599" s="1" t="str">
        <f>+'BD1'!C1599</f>
        <v>Orlando Steven Solís Mora</v>
      </c>
      <c r="D1599" s="1">
        <f>+'BD1'!D1599</f>
        <v>1</v>
      </c>
      <c r="E1599" s="1" t="str">
        <f>+'BD1'!E1599</f>
        <v>Técnico</v>
      </c>
      <c r="F1599" s="1" t="str">
        <f>+'BD1'!F1599</f>
        <v>Asistencia técnica a personas productoras (individual): visitas a finca (por productor)</v>
      </c>
      <c r="G1599" s="1" t="str">
        <f>+'BD1'!G1599</f>
        <v>Sustantiva</v>
      </c>
      <c r="H1599" s="1">
        <f>+'BD1'!H1599</f>
        <v>4.3691700000000004</v>
      </c>
      <c r="J1599" s="1" t="s">
        <v>160</v>
      </c>
      <c r="K1599" s="1" t="s">
        <v>165</v>
      </c>
      <c r="L1599" s="2" t="s">
        <v>12</v>
      </c>
      <c r="M1599" s="1" t="s">
        <v>67</v>
      </c>
      <c r="N1599" s="4">
        <f>IFERROR(AVERAGEIFS('TE por AEA'!$H$2:$H$12257,'TE por AEA'!$A$2:$A$12257,'TE por AEA'!J1599,'TE por AEA'!$B$2:$B$12257,'TE por AEA'!K1599,'TE por AEA'!$F$2:$F$12257,'TE por AEA'!L1599),"No hay registro")</f>
        <v>2.987085</v>
      </c>
      <c r="O1599" s="4"/>
      <c r="P1599" s="4"/>
      <c r="Q1599" s="4"/>
      <c r="R1599" s="4"/>
      <c r="S1599" s="4"/>
    </row>
    <row r="1600" spans="1:19">
      <c r="A1600" s="1" t="str">
        <f>+'BD1'!A1600</f>
        <v>Brunca</v>
      </c>
      <c r="B1600" s="1" t="str">
        <f>+'BD1'!B1600</f>
        <v>San Vito</v>
      </c>
      <c r="C1600" s="1" t="str">
        <f>+'BD1'!C1600</f>
        <v>Orlando Steven Solís Mora</v>
      </c>
      <c r="D1600" s="1">
        <f>+'BD1'!D1600</f>
        <v>1</v>
      </c>
      <c r="E1600" s="1" t="str">
        <f>+'BD1'!E1600</f>
        <v>Técnico</v>
      </c>
      <c r="F1600" s="1" t="str">
        <f>+'BD1'!F1600</f>
        <v>Asistencia técnica a personas productoras (individual): atenciones virtuales y digitales (por productor)</v>
      </c>
      <c r="G1600" s="1" t="str">
        <f>+'BD1'!G1600</f>
        <v>Sustantiva</v>
      </c>
      <c r="H1600" s="1">
        <f>+'BD1'!H1600</f>
        <v>0.80249999999999999</v>
      </c>
      <c r="J1600" s="1" t="s">
        <v>160</v>
      </c>
      <c r="K1600" s="1" t="s">
        <v>165</v>
      </c>
      <c r="L1600" s="2" t="s">
        <v>13</v>
      </c>
      <c r="M1600" s="1" t="s">
        <v>67</v>
      </c>
      <c r="N1600" s="4">
        <f>IFERROR(AVERAGEIFS('TE por AEA'!$H$2:$H$12257,'TE por AEA'!$A$2:$A$12257,'TE por AEA'!J1600,'TE por AEA'!$B$2:$B$12257,'TE por AEA'!K1600,'TE por AEA'!$F$2:$F$12257,'TE por AEA'!L1600),"No hay registro")</f>
        <v>0.54242999999999997</v>
      </c>
      <c r="O1600" s="4"/>
      <c r="P1600" s="4"/>
      <c r="Q1600" s="4"/>
      <c r="R1600" s="4"/>
      <c r="S1600" s="4"/>
    </row>
    <row r="1601" spans="1:19">
      <c r="A1601" s="1" t="str">
        <f>+'BD1'!A1601</f>
        <v>Brunca</v>
      </c>
      <c r="B1601" s="1" t="str">
        <f>+'BD1'!B1601</f>
        <v>San Vito</v>
      </c>
      <c r="C1601" s="1" t="str">
        <f>+'BD1'!C1601</f>
        <v>Orlando Steven Solís Mora</v>
      </c>
      <c r="D1601" s="1">
        <f>+'BD1'!D1601</f>
        <v>1</v>
      </c>
      <c r="E1601" s="1" t="str">
        <f>+'BD1'!E1601</f>
        <v>Técnico</v>
      </c>
      <c r="F1601" s="1" t="str">
        <f>+'BD1'!F1601</f>
        <v>Asistencia técnica a personas productoras (grupal): día de campo (por día en el evento)</v>
      </c>
      <c r="G1601" s="1" t="str">
        <f>+'BD1'!G1601</f>
        <v>Sustantiva</v>
      </c>
      <c r="H1601" s="1">
        <f>+'BD1'!H1601</f>
        <v>6.42</v>
      </c>
      <c r="J1601" s="1" t="s">
        <v>160</v>
      </c>
      <c r="K1601" s="1" t="s">
        <v>165</v>
      </c>
      <c r="L1601" s="2" t="s">
        <v>14</v>
      </c>
      <c r="M1601" s="1" t="s">
        <v>67</v>
      </c>
      <c r="N1601" s="4">
        <f>IFERROR(AVERAGEIFS('TE por AEA'!$H$2:$H$12257,'TE por AEA'!$A$2:$A$12257,'TE por AEA'!J1601,'TE por AEA'!$B$2:$B$12257,'TE por AEA'!K1601,'TE por AEA'!$F$2:$F$12257,'TE por AEA'!L1601),"No hay registro")</f>
        <v>21.756665000000002</v>
      </c>
      <c r="O1601" s="4"/>
      <c r="P1601" s="4"/>
      <c r="Q1601" s="4"/>
      <c r="R1601" s="4"/>
      <c r="S1601" s="4"/>
    </row>
    <row r="1602" spans="1:19">
      <c r="A1602" s="1" t="str">
        <f>+'BD1'!A1602</f>
        <v>Brunca</v>
      </c>
      <c r="B1602" s="1" t="str">
        <f>+'BD1'!B1602</f>
        <v>San Vito</v>
      </c>
      <c r="C1602" s="1" t="str">
        <f>+'BD1'!C1602</f>
        <v>Orlando Steven Solís Mora</v>
      </c>
      <c r="D1602" s="1">
        <f>+'BD1'!D1602</f>
        <v>1</v>
      </c>
      <c r="E1602" s="1" t="str">
        <f>+'BD1'!E1602</f>
        <v>Técnico</v>
      </c>
      <c r="F1602" s="1" t="str">
        <f>+'BD1'!F1602</f>
        <v>Asistencia técnica a personas productoras (grupal): demostración de métodos (por evento, se puede acumular si la demostración tarda más de un día)</v>
      </c>
      <c r="G1602" s="1" t="str">
        <f>+'BD1'!G1602</f>
        <v>Sustantiva</v>
      </c>
      <c r="H1602" s="1">
        <f>+'BD1'!H1602</f>
        <v>4.4583300000000001</v>
      </c>
      <c r="J1602" s="1" t="s">
        <v>160</v>
      </c>
      <c r="K1602" s="1" t="s">
        <v>165</v>
      </c>
      <c r="L1602" s="2" t="s">
        <v>15</v>
      </c>
      <c r="M1602" s="1" t="s">
        <v>67</v>
      </c>
      <c r="N1602" s="4">
        <f>IFERROR(AVERAGEIFS('TE por AEA'!$H$2:$H$12257,'TE por AEA'!$A$2:$A$12257,'TE por AEA'!J1602,'TE por AEA'!$B$2:$B$12257,'TE por AEA'!K1602,'TE por AEA'!$F$2:$F$12257,'TE por AEA'!L1602),"No hay registro")</f>
        <v>7.49</v>
      </c>
      <c r="O1602" s="4"/>
      <c r="P1602" s="4"/>
      <c r="Q1602" s="4"/>
      <c r="R1602" s="4"/>
      <c r="S1602" s="4"/>
    </row>
    <row r="1603" spans="1:19">
      <c r="A1603" s="1" t="str">
        <f>+'BD1'!A1603</f>
        <v>Brunca</v>
      </c>
      <c r="B1603" s="1" t="str">
        <f>+'BD1'!B1603</f>
        <v>San Vito</v>
      </c>
      <c r="C1603" s="1" t="str">
        <f>+'BD1'!C1603</f>
        <v>Orlando Steven Solís Mora</v>
      </c>
      <c r="D1603" s="1">
        <f>+'BD1'!D1603</f>
        <v>1</v>
      </c>
      <c r="E1603" s="1" t="str">
        <f>+'BD1'!E1603</f>
        <v>Técnico</v>
      </c>
      <c r="F1603" s="1" t="str">
        <f>+'BD1'!F1603</f>
        <v>Asistencia técnica a personas productoras (grupal): taller (por taller)</v>
      </c>
      <c r="G1603" s="1" t="str">
        <f>+'BD1'!G1603</f>
        <v>Sustantiva</v>
      </c>
      <c r="H1603" s="1">
        <f>+'BD1'!H1603</f>
        <v>6.42</v>
      </c>
      <c r="J1603" s="1" t="s">
        <v>160</v>
      </c>
      <c r="K1603" s="1" t="s">
        <v>165</v>
      </c>
      <c r="L1603" s="2" t="s">
        <v>16</v>
      </c>
      <c r="M1603" s="1" t="s">
        <v>67</v>
      </c>
      <c r="N1603" s="4">
        <f>IFERROR(AVERAGEIFS('TE por AEA'!$H$2:$H$12257,'TE por AEA'!$A$2:$A$12257,'TE por AEA'!J1603,'TE por AEA'!$B$2:$B$12257,'TE por AEA'!K1603,'TE por AEA'!$F$2:$F$12257,'TE por AEA'!L1603),"No hay registro")</f>
        <v>5.8849999999999998</v>
      </c>
      <c r="O1603" s="4"/>
      <c r="P1603" s="4"/>
      <c r="Q1603" s="4"/>
      <c r="R1603" s="4"/>
      <c r="S1603" s="4"/>
    </row>
    <row r="1604" spans="1:19">
      <c r="A1604" s="1" t="str">
        <f>+'BD1'!A1604</f>
        <v>Brunca</v>
      </c>
      <c r="B1604" s="1" t="str">
        <f>+'BD1'!B1604</f>
        <v>San Vito</v>
      </c>
      <c r="C1604" s="1" t="str">
        <f>+'BD1'!C1604</f>
        <v>Orlando Steven Solís Mora</v>
      </c>
      <c r="D1604" s="1">
        <f>+'BD1'!D1604</f>
        <v>1</v>
      </c>
      <c r="E1604" s="1" t="str">
        <f>+'BD1'!E1604</f>
        <v>Técnico</v>
      </c>
      <c r="F1604" s="1" t="str">
        <f>+'BD1'!F1604</f>
        <v>Asistencia técnica a personas productoras (grupal): charlas (por día en el evento)</v>
      </c>
      <c r="G1604" s="1" t="str">
        <f>+'BD1'!G1604</f>
        <v>Sustantiva</v>
      </c>
      <c r="H1604" s="1">
        <f>+'BD1'!H1604</f>
        <v>4.4583300000000001</v>
      </c>
      <c r="J1604" s="1" t="s">
        <v>160</v>
      </c>
      <c r="K1604" s="1" t="s">
        <v>165</v>
      </c>
      <c r="L1604" s="2" t="s">
        <v>17</v>
      </c>
      <c r="M1604" s="1" t="s">
        <v>67</v>
      </c>
      <c r="N1604" s="4">
        <f>IFERROR(AVERAGEIFS('TE por AEA'!$H$2:$H$12257,'TE por AEA'!$A$2:$A$12257,'TE por AEA'!J1604,'TE por AEA'!$B$2:$B$12257,'TE por AEA'!K1604,'TE por AEA'!$F$2:$F$12257,'TE por AEA'!L1604),"No hay registro")</f>
        <v>5.0824999999999996</v>
      </c>
      <c r="O1604" s="4"/>
      <c r="P1604" s="4"/>
      <c r="Q1604" s="4"/>
      <c r="R1604" s="4"/>
      <c r="S1604" s="4"/>
    </row>
    <row r="1605" spans="1:19">
      <c r="A1605" s="1" t="str">
        <f>+'BD1'!A1605</f>
        <v>Brunca</v>
      </c>
      <c r="B1605" s="1" t="str">
        <f>+'BD1'!B1605</f>
        <v>San Vito</v>
      </c>
      <c r="C1605" s="1" t="str">
        <f>+'BD1'!C1605</f>
        <v>Orlando Steven Solís Mora</v>
      </c>
      <c r="D1605" s="1">
        <f>+'BD1'!D1605</f>
        <v>1</v>
      </c>
      <c r="E1605" s="1" t="str">
        <f>+'BD1'!E1605</f>
        <v>Técnico</v>
      </c>
      <c r="F1605" s="1" t="str">
        <f>+'BD1'!F1605</f>
        <v>Gestión en capacitaciones con instituciones públicas o privadas (solo gestión de coordinación por evento de capacitación)</v>
      </c>
      <c r="G1605" s="1" t="str">
        <f>+'BD1'!G1605</f>
        <v>Administrativa</v>
      </c>
      <c r="H1605" s="1">
        <f>+'BD1'!H1605</f>
        <v>3.7450000000000001</v>
      </c>
      <c r="J1605" s="1" t="s">
        <v>160</v>
      </c>
      <c r="K1605" s="1" t="s">
        <v>165</v>
      </c>
      <c r="L1605" s="2" t="s">
        <v>18</v>
      </c>
      <c r="M1605" s="1" t="s">
        <v>68</v>
      </c>
      <c r="N1605" s="4">
        <f>IFERROR(AVERAGEIFS('TE por AEA'!$H$2:$H$12257,'TE por AEA'!$A$2:$A$12257,'TE por AEA'!J1605,'TE por AEA'!$B$2:$B$12257,'TE por AEA'!K1605,'TE por AEA'!$F$2:$F$12257,'TE por AEA'!L1605),"No hay registro")</f>
        <v>11.324165000000001</v>
      </c>
      <c r="O1605" s="4"/>
      <c r="P1605" s="4"/>
      <c r="Q1605" s="4"/>
      <c r="R1605" s="4"/>
      <c r="S1605" s="4"/>
    </row>
    <row r="1606" spans="1:19">
      <c r="A1606" s="1" t="str">
        <f>+'BD1'!A1606</f>
        <v>Brunca</v>
      </c>
      <c r="B1606" s="1" t="str">
        <f>+'BD1'!B1606</f>
        <v>San Vito</v>
      </c>
      <c r="C1606" s="1" t="str">
        <f>+'BD1'!C1606</f>
        <v>Orlando Steven Solís Mora</v>
      </c>
      <c r="D1606" s="1">
        <f>+'BD1'!D1606</f>
        <v>1</v>
      </c>
      <c r="E1606" s="1" t="str">
        <f>+'BD1'!E1606</f>
        <v>Técnico</v>
      </c>
      <c r="F1606" s="1" t="str">
        <f>+'BD1'!F1606</f>
        <v>Aplicación de la herramienta de medición del nivel de gestión empresarial y organizacional (por organización)</v>
      </c>
      <c r="G1606" s="1" t="str">
        <f>+'BD1'!G1606</f>
        <v>Sustantiva</v>
      </c>
      <c r="H1606" s="1" t="str">
        <f>+'BD1'!H1606</f>
        <v>NA</v>
      </c>
      <c r="J1606" s="1" t="s">
        <v>160</v>
      </c>
      <c r="K1606" s="1" t="s">
        <v>165</v>
      </c>
      <c r="L1606" s="2" t="s">
        <v>19</v>
      </c>
      <c r="M1606" s="1" t="s">
        <v>67</v>
      </c>
      <c r="N1606" s="4">
        <f>IFERROR(AVERAGEIFS('TE por AEA'!$H$2:$H$12257,'TE por AEA'!$A$2:$A$12257,'TE por AEA'!J1606,'TE por AEA'!$B$2:$B$12257,'TE por AEA'!K1606,'TE por AEA'!$F$2:$F$12257,'TE por AEA'!L1606),"No hay registro")</f>
        <v>3.6558349999999997</v>
      </c>
      <c r="O1606" s="4"/>
      <c r="P1606" s="4"/>
      <c r="Q1606" s="4"/>
      <c r="R1606" s="4"/>
      <c r="S1606" s="4"/>
    </row>
    <row r="1607" spans="1:19">
      <c r="A1607" s="1" t="str">
        <f>+'BD1'!A1607</f>
        <v>Brunca</v>
      </c>
      <c r="B1607" s="1" t="str">
        <f>+'BD1'!B1607</f>
        <v>San Vito</v>
      </c>
      <c r="C1607" s="1" t="str">
        <f>+'BD1'!C1607</f>
        <v>Orlando Steven Solís Mora</v>
      </c>
      <c r="D1607" s="1">
        <f>+'BD1'!D1607</f>
        <v>1</v>
      </c>
      <c r="E1607" s="1" t="str">
        <f>+'BD1'!E1607</f>
        <v>Técnico</v>
      </c>
      <c r="F1607" s="1" t="str">
        <f>+'BD1'!F1607</f>
        <v>Elaboración y ejecución del plan de trabajo (por organización)</v>
      </c>
      <c r="G1607" s="1" t="str">
        <f>+'BD1'!G1607</f>
        <v>Sustantiva</v>
      </c>
      <c r="H1607" s="1" t="str">
        <f>+'BD1'!H1607</f>
        <v>NA</v>
      </c>
      <c r="J1607" s="1" t="s">
        <v>160</v>
      </c>
      <c r="K1607" s="1" t="s">
        <v>165</v>
      </c>
      <c r="L1607" s="2" t="s">
        <v>20</v>
      </c>
      <c r="M1607" s="1" t="s">
        <v>67</v>
      </c>
      <c r="N1607" s="4">
        <f>IFERROR(AVERAGEIFS('TE por AEA'!$H$2:$H$12257,'TE por AEA'!$A$2:$A$12257,'TE por AEA'!J1607,'TE por AEA'!$B$2:$B$12257,'TE por AEA'!K1607,'TE por AEA'!$F$2:$F$12257,'TE por AEA'!L1607),"No hay registro")</f>
        <v>11.77</v>
      </c>
      <c r="O1607" s="4"/>
      <c r="P1607" s="4"/>
      <c r="Q1607" s="4"/>
      <c r="R1607" s="4"/>
      <c r="S1607" s="4"/>
    </row>
    <row r="1608" spans="1:19">
      <c r="A1608" s="1" t="str">
        <f>+'BD1'!A1608</f>
        <v>Brunca</v>
      </c>
      <c r="B1608" s="1" t="str">
        <f>+'BD1'!B1608</f>
        <v>San Vito</v>
      </c>
      <c r="C1608" s="1" t="str">
        <f>+'BD1'!C1608</f>
        <v>Orlando Steven Solís Mora</v>
      </c>
      <c r="D1608" s="1">
        <f>+'BD1'!D1608</f>
        <v>1</v>
      </c>
      <c r="E1608" s="1" t="str">
        <f>+'BD1'!E1608</f>
        <v>Técnico</v>
      </c>
      <c r="F1608" s="1" t="str">
        <f>+'BD1'!F1608</f>
        <v>Visitas de seguimiento al plan de trabajo (por visita por organización)</v>
      </c>
      <c r="G1608" s="1" t="str">
        <f>+'BD1'!G1608</f>
        <v>Sustantiva</v>
      </c>
      <c r="H1608" s="1" t="str">
        <f>+'BD1'!H1608</f>
        <v>NA</v>
      </c>
      <c r="J1608" s="1" t="s">
        <v>160</v>
      </c>
      <c r="K1608" s="1" t="s">
        <v>165</v>
      </c>
      <c r="L1608" s="2" t="s">
        <v>21</v>
      </c>
      <c r="M1608" s="1" t="s">
        <v>67</v>
      </c>
      <c r="N1608" s="4">
        <f>IFERROR(AVERAGEIFS('TE por AEA'!$H$2:$H$12257,'TE por AEA'!$A$2:$A$12257,'TE por AEA'!J1608,'TE por AEA'!$B$2:$B$12257,'TE por AEA'!K1608,'TE por AEA'!$F$2:$F$12257,'TE por AEA'!L1608),"No hay registro")</f>
        <v>3.7450000000000001</v>
      </c>
      <c r="O1608" s="4"/>
      <c r="P1608" s="4"/>
      <c r="Q1608" s="4"/>
      <c r="R1608" s="4"/>
      <c r="S1608" s="4"/>
    </row>
    <row r="1609" spans="1:19">
      <c r="A1609" s="1" t="str">
        <f>+'BD1'!A1609</f>
        <v>Brunca</v>
      </c>
      <c r="B1609" s="1" t="str">
        <f>+'BD1'!B1609</f>
        <v>San Vito</v>
      </c>
      <c r="C1609" s="1" t="str">
        <f>+'BD1'!C1609</f>
        <v>Orlando Steven Solís Mora</v>
      </c>
      <c r="D1609" s="1">
        <f>+'BD1'!D1609</f>
        <v>1</v>
      </c>
      <c r="E1609" s="1" t="str">
        <f>+'BD1'!E1609</f>
        <v>Técnico</v>
      </c>
      <c r="F1609" s="1" t="str">
        <f>+'BD1'!F1609</f>
        <v>Reporte del plan de trabajo anual (por reporte por organización)</v>
      </c>
      <c r="G1609" s="1" t="str">
        <f>+'BD1'!G1609</f>
        <v>Sustantiva</v>
      </c>
      <c r="H1609" s="1" t="str">
        <f>+'BD1'!H1609</f>
        <v>NA</v>
      </c>
      <c r="J1609" s="1" t="s">
        <v>160</v>
      </c>
      <c r="K1609" s="1" t="s">
        <v>165</v>
      </c>
      <c r="L1609" s="2" t="s">
        <v>22</v>
      </c>
      <c r="M1609" s="1" t="s">
        <v>67</v>
      </c>
      <c r="N1609" s="4">
        <f>IFERROR(AVERAGEIFS('TE por AEA'!$H$2:$H$12257,'TE por AEA'!$A$2:$A$12257,'TE por AEA'!J1609,'TE por AEA'!$B$2:$B$12257,'TE por AEA'!K1609,'TE por AEA'!$F$2:$F$12257,'TE por AEA'!L1609),"No hay registro")</f>
        <v>2.4075000000000002</v>
      </c>
      <c r="O1609" s="4"/>
      <c r="P1609" s="4"/>
      <c r="Q1609" s="4"/>
      <c r="R1609" s="4"/>
      <c r="S1609" s="4"/>
    </row>
    <row r="1610" spans="1:19">
      <c r="A1610" s="1" t="str">
        <f>+'BD1'!A1610</f>
        <v>Brunca</v>
      </c>
      <c r="B1610" s="1" t="str">
        <f>+'BD1'!B1610</f>
        <v>San Vito</v>
      </c>
      <c r="C1610" s="1" t="str">
        <f>+'BD1'!C1610</f>
        <v>Orlando Steven Solís Mora</v>
      </c>
      <c r="D1610" s="1">
        <f>+'BD1'!D1610</f>
        <v>1</v>
      </c>
      <c r="E1610" s="1" t="str">
        <f>+'BD1'!E1610</f>
        <v>Técnico</v>
      </c>
      <c r="F1610" s="1" t="str">
        <f>+'BD1'!F1610</f>
        <v>NAMA (café): muestreo y toma de datos en finca (por productor)</v>
      </c>
      <c r="G1610" s="1" t="str">
        <f>+'BD1'!G1610</f>
        <v>Sustantiva</v>
      </c>
      <c r="H1610" s="1">
        <f>+'BD1'!H1610</f>
        <v>2.76417</v>
      </c>
      <c r="J1610" s="1" t="s">
        <v>160</v>
      </c>
      <c r="K1610" s="1" t="s">
        <v>165</v>
      </c>
      <c r="L1610" s="2" t="s">
        <v>23</v>
      </c>
      <c r="M1610" s="1" t="s">
        <v>67</v>
      </c>
      <c r="N1610" s="4">
        <f>IFERROR(AVERAGEIFS('TE por AEA'!$H$2:$H$12257,'TE por AEA'!$A$2:$A$12257,'TE por AEA'!J1610,'TE por AEA'!$B$2:$B$12257,'TE por AEA'!K1610,'TE por AEA'!$F$2:$F$12257,'TE por AEA'!L1610),"No hay registro")</f>
        <v>6.42</v>
      </c>
      <c r="O1610" s="4"/>
      <c r="P1610" s="4"/>
      <c r="Q1610" s="4"/>
      <c r="R1610" s="4"/>
      <c r="S1610" s="4"/>
    </row>
    <row r="1611" spans="1:19">
      <c r="A1611" s="1" t="str">
        <f>+'BD1'!A1611</f>
        <v>Brunca</v>
      </c>
      <c r="B1611" s="1" t="str">
        <f>+'BD1'!B1611</f>
        <v>San Vito</v>
      </c>
      <c r="C1611" s="1" t="str">
        <f>+'BD1'!C1611</f>
        <v>Orlando Steven Solís Mora</v>
      </c>
      <c r="D1611" s="1">
        <f>+'BD1'!D1611</f>
        <v>1</v>
      </c>
      <c r="E1611" s="1" t="str">
        <f>+'BD1'!E1611</f>
        <v>Técnico</v>
      </c>
      <c r="F1611" s="1" t="str">
        <f>+'BD1'!F1611</f>
        <v>NAMA (café): inclusión de datos al SisDNEA (por productor)</v>
      </c>
      <c r="G1611" s="1" t="str">
        <f>+'BD1'!G1611</f>
        <v>Sustantiva</v>
      </c>
      <c r="H1611" s="1">
        <f>+'BD1'!H1611</f>
        <v>1.05514</v>
      </c>
      <c r="J1611" s="1" t="s">
        <v>160</v>
      </c>
      <c r="K1611" s="1" t="s">
        <v>165</v>
      </c>
      <c r="L1611" s="2" t="s">
        <v>24</v>
      </c>
      <c r="M1611" s="1" t="s">
        <v>67</v>
      </c>
      <c r="N1611" s="4">
        <f>IFERROR(AVERAGEIFS('TE por AEA'!$H$2:$H$12257,'TE por AEA'!$A$2:$A$12257,'TE por AEA'!J1611,'TE por AEA'!$B$2:$B$12257,'TE por AEA'!K1611,'TE por AEA'!$F$2:$F$12257,'TE por AEA'!L1611),"No hay registro")</f>
        <v>1.3597900000000001</v>
      </c>
      <c r="O1611" s="4"/>
      <c r="P1611" s="4"/>
      <c r="Q1611" s="4"/>
      <c r="R1611" s="4"/>
      <c r="S1611" s="4"/>
    </row>
    <row r="1612" spans="1:19">
      <c r="A1612" s="1" t="str">
        <f>+'BD1'!A1612</f>
        <v>Brunca</v>
      </c>
      <c r="B1612" s="1" t="str">
        <f>+'BD1'!B1612</f>
        <v>San Vito</v>
      </c>
      <c r="C1612" s="1" t="str">
        <f>+'BD1'!C1612</f>
        <v>Orlando Steven Solís Mora</v>
      </c>
      <c r="D1612" s="1">
        <f>+'BD1'!D1612</f>
        <v>1</v>
      </c>
      <c r="E1612" s="1" t="str">
        <f>+'BD1'!E1612</f>
        <v>Técnico</v>
      </c>
      <c r="F1612" s="1" t="str">
        <f>+'BD1'!F1612</f>
        <v>NAMA (café): entrega de constancia de verificación del MRV a la persona productora (por productor)</v>
      </c>
      <c r="G1612" s="1" t="str">
        <f>+'BD1'!G1612</f>
        <v>Sustantiva</v>
      </c>
      <c r="H1612" s="1">
        <f>+'BD1'!H1612</f>
        <v>1.05514</v>
      </c>
      <c r="J1612" s="1" t="s">
        <v>160</v>
      </c>
      <c r="K1612" s="1" t="s">
        <v>165</v>
      </c>
      <c r="L1612" s="3" t="s">
        <v>25</v>
      </c>
      <c r="M1612" s="1" t="s">
        <v>67</v>
      </c>
      <c r="N1612" s="4">
        <f>IFERROR(AVERAGEIFS('TE por AEA'!$H$2:$H$12257,'TE por AEA'!$A$2:$A$12257,'TE por AEA'!J1612,'TE por AEA'!$B$2:$B$12257,'TE por AEA'!K1612,'TE por AEA'!$F$2:$F$12257,'TE por AEA'!L1612),"No hay registro")</f>
        <v>1.3597900000000001</v>
      </c>
      <c r="O1612" s="4"/>
      <c r="P1612" s="4"/>
      <c r="Q1612" s="4"/>
      <c r="R1612" s="4"/>
      <c r="S1612" s="4"/>
    </row>
    <row r="1613" spans="1:19">
      <c r="A1613" s="1" t="str">
        <f>+'BD1'!A1613</f>
        <v>Brunca</v>
      </c>
      <c r="B1613" s="1" t="str">
        <f>+'BD1'!B1613</f>
        <v>San Vito</v>
      </c>
      <c r="C1613" s="1" t="str">
        <f>+'BD1'!C1613</f>
        <v>Orlando Steven Solís Mora</v>
      </c>
      <c r="D1613" s="1">
        <f>+'BD1'!D1613</f>
        <v>1</v>
      </c>
      <c r="E1613" s="1" t="str">
        <f>+'BD1'!E1613</f>
        <v>Técnico</v>
      </c>
      <c r="F1613" s="1" t="str">
        <f>+'BD1'!F1613</f>
        <v>NAMA (ganadería): muestreo y toma de datos en finca (por productor)</v>
      </c>
      <c r="G1613" s="1" t="str">
        <f>+'BD1'!G1613</f>
        <v>Sustantiva</v>
      </c>
      <c r="H1613" s="1">
        <f>+'BD1'!H1613</f>
        <v>1.69417</v>
      </c>
      <c r="J1613" s="1" t="s">
        <v>160</v>
      </c>
      <c r="K1613" s="1" t="s">
        <v>165</v>
      </c>
      <c r="L1613" s="3" t="s">
        <v>26</v>
      </c>
      <c r="M1613" s="1" t="s">
        <v>67</v>
      </c>
      <c r="N1613" s="4">
        <f>IFERROR(AVERAGEIFS('TE por AEA'!$H$2:$H$12257,'TE por AEA'!$A$2:$A$12257,'TE por AEA'!J1613,'TE por AEA'!$B$2:$B$12257,'TE por AEA'!K1613,'TE por AEA'!$F$2:$F$12257,'TE por AEA'!L1613),"No hay registro")</f>
        <v>5.35</v>
      </c>
      <c r="O1613" s="4"/>
      <c r="P1613" s="4"/>
      <c r="Q1613" s="4"/>
      <c r="R1613" s="4"/>
      <c r="S1613" s="4"/>
    </row>
    <row r="1614" spans="1:19">
      <c r="A1614" s="1" t="str">
        <f>+'BD1'!A1614</f>
        <v>Brunca</v>
      </c>
      <c r="B1614" s="1" t="str">
        <f>+'BD1'!B1614</f>
        <v>San Vito</v>
      </c>
      <c r="C1614" s="1" t="str">
        <f>+'BD1'!C1614</f>
        <v>Orlando Steven Solís Mora</v>
      </c>
      <c r="D1614" s="1">
        <f>+'BD1'!D1614</f>
        <v>1</v>
      </c>
      <c r="E1614" s="1" t="str">
        <f>+'BD1'!E1614</f>
        <v>Técnico</v>
      </c>
      <c r="F1614" s="1" t="str">
        <f>+'BD1'!F1614</f>
        <v>NAMA (ganadería): inclusión de datos al SisDNEA (por productor)</v>
      </c>
      <c r="G1614" s="1" t="str">
        <f>+'BD1'!G1614</f>
        <v>Sustantiva</v>
      </c>
      <c r="H1614" s="1">
        <f>+'BD1'!H1614</f>
        <v>1.07</v>
      </c>
      <c r="J1614" s="1" t="s">
        <v>160</v>
      </c>
      <c r="K1614" s="1" t="s">
        <v>165</v>
      </c>
      <c r="L1614" s="3" t="s">
        <v>27</v>
      </c>
      <c r="M1614" s="1" t="s">
        <v>67</v>
      </c>
      <c r="N1614" s="4">
        <f>IFERROR(AVERAGEIFS('TE por AEA'!$H$2:$H$12257,'TE por AEA'!$A$2:$A$12257,'TE por AEA'!J1614,'TE por AEA'!$B$2:$B$12257,'TE por AEA'!K1614,'TE por AEA'!$F$2:$F$12257,'TE por AEA'!L1614),"No hay registro")</f>
        <v>2.14</v>
      </c>
      <c r="O1614" s="4"/>
      <c r="P1614" s="4"/>
      <c r="Q1614" s="4"/>
      <c r="R1614" s="4"/>
      <c r="S1614" s="4"/>
    </row>
    <row r="1615" spans="1:19">
      <c r="A1615" s="1" t="str">
        <f>+'BD1'!A1615</f>
        <v>Brunca</v>
      </c>
      <c r="B1615" s="1" t="str">
        <f>+'BD1'!B1615</f>
        <v>San Vito</v>
      </c>
      <c r="C1615" s="1" t="str">
        <f>+'BD1'!C1615</f>
        <v>Orlando Steven Solís Mora</v>
      </c>
      <c r="D1615" s="1">
        <f>+'BD1'!D1615</f>
        <v>1</v>
      </c>
      <c r="E1615" s="1" t="str">
        <f>+'BD1'!E1615</f>
        <v>Técnico</v>
      </c>
      <c r="F1615" s="1" t="str">
        <f>+'BD1'!F1615</f>
        <v>NAMA (ganadería): entrega de constancia de verificación del MRV a la persona productora (por productor)</v>
      </c>
      <c r="G1615" s="1" t="str">
        <f>+'BD1'!G1615</f>
        <v>Sustantiva</v>
      </c>
      <c r="H1615" s="1">
        <f>+'BD1'!H1615</f>
        <v>2.76417</v>
      </c>
      <c r="J1615" s="1" t="s">
        <v>160</v>
      </c>
      <c r="K1615" s="1" t="s">
        <v>165</v>
      </c>
      <c r="L1615" s="3" t="s">
        <v>28</v>
      </c>
      <c r="M1615" s="1" t="s">
        <v>67</v>
      </c>
      <c r="N1615" s="4">
        <f>IFERROR(AVERAGEIFS('TE por AEA'!$H$2:$H$12257,'TE por AEA'!$A$2:$A$12257,'TE por AEA'!J1615,'TE por AEA'!$B$2:$B$12257,'TE por AEA'!K1615,'TE por AEA'!$F$2:$F$12257,'TE por AEA'!L1615),"No hay registro")</f>
        <v>2.14</v>
      </c>
      <c r="O1615" s="4"/>
      <c r="P1615" s="4"/>
      <c r="Q1615" s="4"/>
      <c r="R1615" s="4"/>
      <c r="S1615" s="4"/>
    </row>
    <row r="1616" spans="1:19">
      <c r="A1616" s="1" t="str">
        <f>+'BD1'!A1616</f>
        <v>Brunca</v>
      </c>
      <c r="B1616" s="1" t="str">
        <f>+'BD1'!B1616</f>
        <v>San Vito</v>
      </c>
      <c r="C1616" s="1" t="str">
        <f>+'BD1'!C1616</f>
        <v>Orlando Steven Solís Mora</v>
      </c>
      <c r="D1616" s="1">
        <f>+'BD1'!D1616</f>
        <v>1</v>
      </c>
      <c r="E1616" s="1" t="str">
        <f>+'BD1'!E1616</f>
        <v>Técnico</v>
      </c>
      <c r="F1616" s="1" t="str">
        <f>+'BD1'!F1616</f>
        <v>Producción sostenible: elaboración de la herramienta Tu Modelo, en el SisDNEA (por productor)</v>
      </c>
      <c r="G1616" s="1" t="str">
        <f>+'BD1'!G1616</f>
        <v>Sustantiva</v>
      </c>
      <c r="H1616" s="1">
        <f>+'BD1'!H1616</f>
        <v>2.2291699999999999</v>
      </c>
      <c r="J1616" s="1" t="s">
        <v>160</v>
      </c>
      <c r="K1616" s="1" t="s">
        <v>165</v>
      </c>
      <c r="L1616" s="3" t="s">
        <v>29</v>
      </c>
      <c r="M1616" s="1" t="s">
        <v>67</v>
      </c>
      <c r="N1616" s="4">
        <f>IFERROR(AVERAGEIFS('TE por AEA'!$H$2:$H$12257,'TE por AEA'!$A$2:$A$12257,'TE por AEA'!J1616,'TE por AEA'!$B$2:$B$12257,'TE por AEA'!K1616,'TE por AEA'!$F$2:$F$12257,'TE por AEA'!L1616),"No hay registro")</f>
        <v>1.07</v>
      </c>
      <c r="O1616" s="4"/>
      <c r="P1616" s="4"/>
      <c r="Q1616" s="4"/>
      <c r="R1616" s="4"/>
      <c r="S1616" s="4"/>
    </row>
    <row r="1617" spans="1:19">
      <c r="A1617" s="1" t="str">
        <f>+'BD1'!A1617</f>
        <v>Brunca</v>
      </c>
      <c r="B1617" s="1" t="str">
        <f>+'BD1'!B1617</f>
        <v>San Vito</v>
      </c>
      <c r="C1617" s="1" t="str">
        <f>+'BD1'!C1617</f>
        <v>Orlando Steven Solís Mora</v>
      </c>
      <c r="D1617" s="1">
        <f>+'BD1'!D1617</f>
        <v>1</v>
      </c>
      <c r="E1617" s="1" t="str">
        <f>+'BD1'!E1617</f>
        <v>Técnico</v>
      </c>
      <c r="F1617" s="1" t="str">
        <f>+'BD1'!F1617</f>
        <v>Producción sostenible: entregar certificado al productor e incluirlo en el expediente físico (por productor)</v>
      </c>
      <c r="G1617" s="1" t="str">
        <f>+'BD1'!G1617</f>
        <v>Sustantiva</v>
      </c>
      <c r="H1617" s="1">
        <f>+'BD1'!H1617</f>
        <v>2.2291699999999999</v>
      </c>
      <c r="J1617" s="1" t="s">
        <v>160</v>
      </c>
      <c r="K1617" s="1" t="s">
        <v>165</v>
      </c>
      <c r="L1617" s="3" t="s">
        <v>30</v>
      </c>
      <c r="M1617" s="1" t="s">
        <v>67</v>
      </c>
      <c r="N1617" s="4">
        <f>IFERROR(AVERAGEIFS('TE por AEA'!$H$2:$H$12257,'TE por AEA'!$A$2:$A$12257,'TE por AEA'!J1617,'TE por AEA'!$B$2:$B$12257,'TE por AEA'!K1617,'TE por AEA'!$F$2:$F$12257,'TE por AEA'!L1617),"No hay registro")</f>
        <v>2.14</v>
      </c>
      <c r="O1617" s="4"/>
      <c r="P1617" s="4"/>
      <c r="Q1617" s="4"/>
      <c r="R1617" s="4"/>
      <c r="S1617" s="4"/>
    </row>
    <row r="1618" spans="1:19">
      <c r="A1618" s="1" t="str">
        <f>+'BD1'!A1618</f>
        <v>Brunca</v>
      </c>
      <c r="B1618" s="1" t="str">
        <f>+'BD1'!B1618</f>
        <v>San Vito</v>
      </c>
      <c r="C1618" s="1" t="str">
        <f>+'BD1'!C1618</f>
        <v>Orlando Steven Solís Mora</v>
      </c>
      <c r="D1618" s="1">
        <f>+'BD1'!D1618</f>
        <v>1</v>
      </c>
      <c r="E1618" s="1" t="str">
        <f>+'BD1'!E1618</f>
        <v>Técnico</v>
      </c>
      <c r="F1618" s="1" t="str">
        <f>+'BD1'!F1618</f>
        <v>RBAyP y RBAO: divulgación del programa de incentivos (por acción de divulgación)</v>
      </c>
      <c r="G1618" s="1" t="str">
        <f>+'BD1'!G1618</f>
        <v>Sustantiva</v>
      </c>
      <c r="H1618" s="1" t="str">
        <f>+'BD1'!H1618</f>
        <v>NA</v>
      </c>
      <c r="J1618" s="1" t="s">
        <v>160</v>
      </c>
      <c r="K1618" s="1" t="s">
        <v>165</v>
      </c>
      <c r="L1618" s="3" t="s">
        <v>31</v>
      </c>
      <c r="M1618" s="1" t="s">
        <v>67</v>
      </c>
      <c r="N1618" s="4">
        <f>IFERROR(AVERAGEIFS('TE por AEA'!$H$2:$H$12257,'TE por AEA'!$A$2:$A$12257,'TE por AEA'!J1618,'TE por AEA'!$B$2:$B$12257,'TE por AEA'!K1618,'TE por AEA'!$F$2:$F$12257,'TE por AEA'!L1618),"No hay registro")</f>
        <v>0.93625000000000003</v>
      </c>
      <c r="O1618" s="4"/>
      <c r="P1618" s="4"/>
      <c r="Q1618" s="4"/>
      <c r="R1618" s="4"/>
      <c r="S1618" s="4"/>
    </row>
    <row r="1619" spans="1:19">
      <c r="A1619" s="1" t="str">
        <f>+'BD1'!A1619</f>
        <v>Brunca</v>
      </c>
      <c r="B1619" s="1" t="str">
        <f>+'BD1'!B1619</f>
        <v>San Vito</v>
      </c>
      <c r="C1619" s="1" t="str">
        <f>+'BD1'!C1619</f>
        <v>Orlando Steven Solís Mora</v>
      </c>
      <c r="D1619" s="1">
        <f>+'BD1'!D1619</f>
        <v>1</v>
      </c>
      <c r="E1619" s="1" t="str">
        <f>+'BD1'!E1619</f>
        <v>Técnico</v>
      </c>
      <c r="F1619" s="1" t="str">
        <f>+'BD1'!F1619</f>
        <v>RBAyP y RBAO: completar formularios para recibir incentivos económicos (por productor)</v>
      </c>
      <c r="G1619" s="1" t="str">
        <f>+'BD1'!G1619</f>
        <v>Sustantiva</v>
      </c>
      <c r="H1619" s="1" t="str">
        <f>+'BD1'!H1619</f>
        <v>NA</v>
      </c>
      <c r="J1619" s="1" t="s">
        <v>160</v>
      </c>
      <c r="K1619" s="1" t="s">
        <v>165</v>
      </c>
      <c r="L1619" s="3" t="s">
        <v>32</v>
      </c>
      <c r="M1619" s="1" t="s">
        <v>67</v>
      </c>
      <c r="N1619" s="4">
        <f>IFERROR(AVERAGEIFS('TE por AEA'!$H$2:$H$12257,'TE por AEA'!$A$2:$A$12257,'TE por AEA'!J1619,'TE por AEA'!$B$2:$B$12257,'TE por AEA'!K1619,'TE por AEA'!$F$2:$F$12257,'TE por AEA'!L1619),"No hay registro")</f>
        <v>2.14</v>
      </c>
      <c r="O1619" s="4"/>
      <c r="P1619" s="4"/>
      <c r="Q1619" s="4"/>
      <c r="R1619" s="4"/>
      <c r="S1619" s="4"/>
    </row>
    <row r="1620" spans="1:19">
      <c r="A1620" s="1" t="str">
        <f>+'BD1'!A1620</f>
        <v>Brunca</v>
      </c>
      <c r="B1620" s="1" t="str">
        <f>+'BD1'!B1620</f>
        <v>San Vito</v>
      </c>
      <c r="C1620" s="1" t="str">
        <f>+'BD1'!C1620</f>
        <v>Orlando Steven Solís Mora</v>
      </c>
      <c r="D1620" s="1">
        <f>+'BD1'!D1620</f>
        <v>1</v>
      </c>
      <c r="E1620" s="1" t="str">
        <f>+'BD1'!E1620</f>
        <v>Técnico</v>
      </c>
      <c r="F1620" s="1" t="str">
        <f>+'BD1'!F1620</f>
        <v>RBAyP y RBAO: revisión de las solicitudes del programa de incentivos económicos (por productor)</v>
      </c>
      <c r="G1620" s="1" t="str">
        <f>+'BD1'!G1620</f>
        <v>Sustantiva</v>
      </c>
      <c r="H1620" s="1" t="str">
        <f>+'BD1'!H1620</f>
        <v>NA</v>
      </c>
      <c r="J1620" s="1" t="s">
        <v>160</v>
      </c>
      <c r="K1620" s="1" t="s">
        <v>165</v>
      </c>
      <c r="L1620" s="3" t="s">
        <v>33</v>
      </c>
      <c r="M1620" s="1" t="s">
        <v>67</v>
      </c>
      <c r="N1620" s="4">
        <f>IFERROR(AVERAGEIFS('TE por AEA'!$H$2:$H$12257,'TE por AEA'!$A$2:$A$12257,'TE por AEA'!J1620,'TE por AEA'!$B$2:$B$12257,'TE por AEA'!K1620,'TE por AEA'!$F$2:$F$12257,'TE por AEA'!L1620),"No hay registro")</f>
        <v>2.14</v>
      </c>
      <c r="O1620" s="4"/>
      <c r="P1620" s="4"/>
      <c r="Q1620" s="4"/>
      <c r="R1620" s="4"/>
      <c r="S1620" s="4"/>
    </row>
    <row r="1621" spans="1:19">
      <c r="A1621" s="1" t="str">
        <f>+'BD1'!A1621</f>
        <v>Brunca</v>
      </c>
      <c r="B1621" s="1" t="str">
        <f>+'BD1'!B1621</f>
        <v>San Vito</v>
      </c>
      <c r="C1621" s="1" t="str">
        <f>+'BD1'!C1621</f>
        <v>Orlando Steven Solís Mora</v>
      </c>
      <c r="D1621" s="1">
        <f>+'BD1'!D1621</f>
        <v>1</v>
      </c>
      <c r="E1621" s="1" t="str">
        <f>+'BD1'!E1621</f>
        <v>Técnico</v>
      </c>
      <c r="F1621" s="1" t="str">
        <f>+'BD1'!F1621</f>
        <v>RBAyP y RBAO: visita a finca para verificación (por visita por productor)</v>
      </c>
      <c r="G1621" s="1" t="str">
        <f>+'BD1'!G1621</f>
        <v>Sustantiva</v>
      </c>
      <c r="H1621" s="1" t="str">
        <f>+'BD1'!H1621</f>
        <v>NA</v>
      </c>
      <c r="J1621" s="1" t="s">
        <v>160</v>
      </c>
      <c r="K1621" s="1" t="s">
        <v>165</v>
      </c>
      <c r="L1621" s="3" t="s">
        <v>34</v>
      </c>
      <c r="M1621" s="1" t="s">
        <v>67</v>
      </c>
      <c r="N1621" s="4">
        <f>IFERROR(AVERAGEIFS('TE por AEA'!$H$2:$H$12257,'TE por AEA'!$A$2:$A$12257,'TE por AEA'!J1621,'TE por AEA'!$B$2:$B$12257,'TE por AEA'!K1621,'TE por AEA'!$F$2:$F$12257,'TE por AEA'!L1621),"No hay registro")</f>
        <v>2.14</v>
      </c>
      <c r="O1621" s="4"/>
      <c r="P1621" s="4"/>
      <c r="Q1621" s="4"/>
      <c r="R1621" s="4"/>
      <c r="S1621" s="4"/>
    </row>
    <row r="1622" spans="1:19">
      <c r="A1622" s="1" t="str">
        <f>+'BD1'!A1622</f>
        <v>Brunca</v>
      </c>
      <c r="B1622" s="1" t="str">
        <f>+'BD1'!B1622</f>
        <v>San Vito</v>
      </c>
      <c r="C1622" s="1" t="str">
        <f>+'BD1'!C1622</f>
        <v>Orlando Steven Solís Mora</v>
      </c>
      <c r="D1622" s="1">
        <f>+'BD1'!D1622</f>
        <v>1</v>
      </c>
      <c r="E1622" s="1" t="str">
        <f>+'BD1'!E1622</f>
        <v>Técnico</v>
      </c>
      <c r="F1622" s="1" t="str">
        <f>+'BD1'!F1622</f>
        <v>Productores ocasionales: asistencia técnica individual (por productor)</v>
      </c>
      <c r="G1622" s="1" t="str">
        <f>+'BD1'!G1622</f>
        <v>Sustantiva</v>
      </c>
      <c r="H1622" s="1">
        <f>+'BD1'!H1622</f>
        <v>3.7450000000000001</v>
      </c>
      <c r="J1622" s="1" t="s">
        <v>160</v>
      </c>
      <c r="K1622" s="1" t="s">
        <v>165</v>
      </c>
      <c r="L1622" s="3" t="s">
        <v>35</v>
      </c>
      <c r="M1622" s="1" t="s">
        <v>67</v>
      </c>
      <c r="N1622" s="4">
        <f>IFERROR(AVERAGEIFS('TE por AEA'!$H$2:$H$12257,'TE por AEA'!$A$2:$A$12257,'TE por AEA'!J1622,'TE por AEA'!$B$2:$B$12257,'TE por AEA'!K1622,'TE por AEA'!$F$2:$F$12257,'TE por AEA'!L1622),"No hay registro")</f>
        <v>4.8149999999999995</v>
      </c>
      <c r="O1622" s="4"/>
      <c r="P1622" s="4"/>
      <c r="Q1622" s="4"/>
      <c r="R1622" s="4"/>
      <c r="S1622" s="4"/>
    </row>
    <row r="1623" spans="1:19">
      <c r="A1623" s="1" t="str">
        <f>+'BD1'!A1623</f>
        <v>Brunca</v>
      </c>
      <c r="B1623" s="1" t="str">
        <f>+'BD1'!B1623</f>
        <v>San Vito</v>
      </c>
      <c r="C1623" s="1" t="str">
        <f>+'BD1'!C1623</f>
        <v>Orlando Steven Solís Mora</v>
      </c>
      <c r="D1623" s="1">
        <f>+'BD1'!D1623</f>
        <v>1</v>
      </c>
      <c r="E1623" s="1" t="str">
        <f>+'BD1'!E1623</f>
        <v>Técnico</v>
      </c>
      <c r="F1623" s="1" t="str">
        <f>+'BD1'!F1623</f>
        <v>Productores ocasionales: asistencia técnica grupal (por asistencia a grupo)</v>
      </c>
      <c r="G1623" s="1" t="str">
        <f>+'BD1'!G1623</f>
        <v>Sustantiva</v>
      </c>
      <c r="H1623" s="1">
        <f>+'BD1'!H1623</f>
        <v>5.4391699999999998</v>
      </c>
      <c r="J1623" s="1" t="s">
        <v>160</v>
      </c>
      <c r="K1623" s="1" t="s">
        <v>165</v>
      </c>
      <c r="L1623" s="3" t="s">
        <v>36</v>
      </c>
      <c r="M1623" s="1" t="s">
        <v>67</v>
      </c>
      <c r="N1623" s="4">
        <f>IFERROR(AVERAGEIFS('TE por AEA'!$H$2:$H$12257,'TE por AEA'!$A$2:$A$12257,'TE por AEA'!J1623,'TE por AEA'!$B$2:$B$12257,'TE por AEA'!K1623,'TE por AEA'!$F$2:$F$12257,'TE por AEA'!L1623),"No hay registro")</f>
        <v>5.8849999999999998</v>
      </c>
      <c r="O1623" s="4"/>
      <c r="P1623" s="4"/>
      <c r="Q1623" s="4"/>
      <c r="R1623" s="4"/>
      <c r="S1623" s="4"/>
    </row>
    <row r="1624" spans="1:19">
      <c r="A1624" s="1" t="str">
        <f>+'BD1'!A1624</f>
        <v>Brunca</v>
      </c>
      <c r="B1624" s="1" t="str">
        <f>+'BD1'!B1624</f>
        <v>San Vito</v>
      </c>
      <c r="C1624" s="1" t="str">
        <f>+'BD1'!C1624</f>
        <v>Orlando Steven Solís Mora</v>
      </c>
      <c r="D1624" s="1">
        <f>+'BD1'!D1624</f>
        <v>1</v>
      </c>
      <c r="E1624" s="1" t="str">
        <f>+'BD1'!E1624</f>
        <v>Técnico</v>
      </c>
      <c r="F1624" s="1" t="str">
        <f>+'BD1'!F1624</f>
        <v>Productores ocasionales: servicios de extensión de información digitales y virtuales (por productor)</v>
      </c>
      <c r="G1624" s="1" t="str">
        <f>+'BD1'!G1624</f>
        <v>Sustantiva</v>
      </c>
      <c r="H1624" s="1">
        <f>+'BD1'!H1624</f>
        <v>1.07</v>
      </c>
      <c r="J1624" s="1" t="s">
        <v>160</v>
      </c>
      <c r="K1624" s="1" t="s">
        <v>165</v>
      </c>
      <c r="L1624" s="3" t="s">
        <v>37</v>
      </c>
      <c r="M1624" s="1" t="s">
        <v>67</v>
      </c>
      <c r="N1624" s="4">
        <f>IFERROR(AVERAGEIFS('TE por AEA'!$H$2:$H$12257,'TE por AEA'!$A$2:$A$12257,'TE por AEA'!J1624,'TE por AEA'!$B$2:$B$12257,'TE por AEA'!K1624,'TE por AEA'!$F$2:$F$12257,'TE por AEA'!L1624),"No hay registro")</f>
        <v>0.82479000000000002</v>
      </c>
      <c r="O1624" s="4"/>
      <c r="P1624" s="4"/>
      <c r="Q1624" s="4"/>
      <c r="R1624" s="4"/>
      <c r="S1624" s="4"/>
    </row>
    <row r="1625" spans="1:19">
      <c r="A1625" s="1" t="str">
        <f>+'BD1'!A1625</f>
        <v>Brunca</v>
      </c>
      <c r="B1625" s="1" t="str">
        <f>+'BD1'!B1625</f>
        <v>San Vito</v>
      </c>
      <c r="C1625" s="1" t="str">
        <f>+'BD1'!C1625</f>
        <v>Orlando Steven Solís Mora</v>
      </c>
      <c r="D1625" s="1">
        <f>+'BD1'!D1625</f>
        <v>1</v>
      </c>
      <c r="E1625" s="1" t="str">
        <f>+'BD1'!E1625</f>
        <v>Técnico</v>
      </c>
      <c r="F1625" s="1" t="str">
        <f>+'BD1'!F1625</f>
        <v>Proyectos financiados con fondos públicos y transferencia MAG: apoyo en la formulación de proyectos de personas productoras (acumulado efectivo por proyecto)</v>
      </c>
      <c r="G1625" s="1" t="str">
        <f>+'BD1'!G1625</f>
        <v>Sustantiva</v>
      </c>
      <c r="H1625" s="1">
        <f>+'BD1'!H1625</f>
        <v>5.5283300000000004</v>
      </c>
      <c r="J1625" s="1" t="s">
        <v>160</v>
      </c>
      <c r="K1625" s="1" t="s">
        <v>165</v>
      </c>
      <c r="L1625" s="3" t="s">
        <v>38</v>
      </c>
      <c r="M1625" s="1" t="s">
        <v>67</v>
      </c>
      <c r="N1625" s="4">
        <f>IFERROR(AVERAGEIFS('TE por AEA'!$H$2:$H$12257,'TE por AEA'!$A$2:$A$12257,'TE por AEA'!J1625,'TE por AEA'!$B$2:$B$12257,'TE por AEA'!K1625,'TE por AEA'!$F$2:$F$12257,'TE por AEA'!L1625),"No hay registro")</f>
        <v>16.05</v>
      </c>
      <c r="O1625" s="4"/>
      <c r="P1625" s="4"/>
      <c r="Q1625" s="4"/>
      <c r="R1625" s="4"/>
      <c r="S1625" s="4"/>
    </row>
    <row r="1626" spans="1:19">
      <c r="A1626" s="1" t="str">
        <f>+'BD1'!A1626</f>
        <v>Brunca</v>
      </c>
      <c r="B1626" s="1" t="str">
        <f>+'BD1'!B1626</f>
        <v>San Vito</v>
      </c>
      <c r="C1626" s="1" t="str">
        <f>+'BD1'!C1626</f>
        <v>Orlando Steven Solís Mora</v>
      </c>
      <c r="D1626" s="1">
        <f>+'BD1'!D1626</f>
        <v>1</v>
      </c>
      <c r="E1626" s="1" t="str">
        <f>+'BD1'!E1626</f>
        <v>Técnico</v>
      </c>
      <c r="F1626" s="1" t="str">
        <f>+'BD1'!F1626</f>
        <v>Proyectos financiados con fondos públicos y transferencia MAG: apoyo en la formulación de proyectos de organizaciones (acumulado efectivo por proyecto)</v>
      </c>
      <c r="G1626" s="1" t="str">
        <f>+'BD1'!G1626</f>
        <v>Sustantiva</v>
      </c>
      <c r="H1626" s="1" t="str">
        <f>+'BD1'!H1626</f>
        <v>NA</v>
      </c>
      <c r="J1626" s="1" t="s">
        <v>160</v>
      </c>
      <c r="K1626" s="1" t="s">
        <v>165</v>
      </c>
      <c r="L1626" s="3" t="s">
        <v>39</v>
      </c>
      <c r="M1626" s="1" t="s">
        <v>67</v>
      </c>
      <c r="N1626" s="4">
        <f>IFERROR(AVERAGEIFS('TE por AEA'!$H$2:$H$12257,'TE por AEA'!$A$2:$A$12257,'TE por AEA'!J1626,'TE por AEA'!$B$2:$B$12257,'TE por AEA'!K1626,'TE por AEA'!$F$2:$F$12257,'TE por AEA'!L1626),"No hay registro")</f>
        <v>53.5</v>
      </c>
      <c r="O1626" s="4"/>
      <c r="P1626" s="4"/>
      <c r="Q1626" s="4"/>
      <c r="R1626" s="4"/>
      <c r="S1626" s="4"/>
    </row>
    <row r="1627" spans="1:19">
      <c r="A1627" s="1" t="str">
        <f>+'BD1'!A1627</f>
        <v>Brunca</v>
      </c>
      <c r="B1627" s="1" t="str">
        <f>+'BD1'!B1627</f>
        <v>San Vito</v>
      </c>
      <c r="C1627" s="1" t="str">
        <f>+'BD1'!C1627</f>
        <v>Orlando Steven Solís Mora</v>
      </c>
      <c r="D1627" s="1">
        <f>+'BD1'!D1627</f>
        <v>1</v>
      </c>
      <c r="E1627" s="1" t="str">
        <f>+'BD1'!E1627</f>
        <v>Técnico</v>
      </c>
      <c r="F1627" s="1" t="str">
        <f>+'BD1'!F1627</f>
        <v>Proyectos financiados con fondos públicos: seguimiento técnico (por visita a proyecto)</v>
      </c>
      <c r="G1627" s="1" t="str">
        <f>+'BD1'!G1627</f>
        <v>Sustantiva</v>
      </c>
      <c r="H1627" s="1">
        <f>+'BD1'!H1627</f>
        <v>2.76417</v>
      </c>
      <c r="J1627" s="1" t="s">
        <v>160</v>
      </c>
      <c r="K1627" s="1" t="s">
        <v>165</v>
      </c>
      <c r="L1627" s="3" t="s">
        <v>40</v>
      </c>
      <c r="M1627" s="1" t="s">
        <v>67</v>
      </c>
      <c r="N1627" s="4">
        <f>IFERROR(AVERAGEIFS('TE por AEA'!$H$2:$H$12257,'TE por AEA'!$A$2:$A$12257,'TE por AEA'!J1627,'TE por AEA'!$B$2:$B$12257,'TE por AEA'!K1627,'TE por AEA'!$F$2:$F$12257,'TE por AEA'!L1627),"No hay registro")</f>
        <v>0.80249999999999999</v>
      </c>
      <c r="O1627" s="4"/>
      <c r="P1627" s="4"/>
      <c r="Q1627" s="4"/>
      <c r="R1627" s="4"/>
      <c r="S1627" s="4"/>
    </row>
    <row r="1628" spans="1:19">
      <c r="A1628" s="1" t="str">
        <f>+'BD1'!A1628</f>
        <v>Brunca</v>
      </c>
      <c r="B1628" s="1" t="str">
        <f>+'BD1'!B1628</f>
        <v>San Vito</v>
      </c>
      <c r="C1628" s="1" t="str">
        <f>+'BD1'!C1628</f>
        <v>Orlando Steven Solís Mora</v>
      </c>
      <c r="D1628" s="1">
        <f>+'BD1'!D1628</f>
        <v>1</v>
      </c>
      <c r="E1628" s="1" t="str">
        <f>+'BD1'!E1628</f>
        <v>Técnico</v>
      </c>
      <c r="F1628" s="1" t="str">
        <f>+'BD1'!F1628</f>
        <v>Elaboración de informes trimestrales, semestrales y anuales PAO (por informe)</v>
      </c>
      <c r="G1628" s="1" t="str">
        <f>+'BD1'!G1628</f>
        <v>Administrativa</v>
      </c>
      <c r="H1628" s="1" t="str">
        <f>+'BD1'!H1628</f>
        <v>NA</v>
      </c>
      <c r="J1628" s="1" t="s">
        <v>160</v>
      </c>
      <c r="K1628" s="1" t="s">
        <v>165</v>
      </c>
      <c r="L1628" s="3" t="s">
        <v>41</v>
      </c>
      <c r="M1628" s="1" t="s">
        <v>68</v>
      </c>
      <c r="N1628" s="4">
        <f>IFERROR(AVERAGEIFS('TE por AEA'!$H$2:$H$12257,'TE por AEA'!$A$2:$A$12257,'TE por AEA'!J1628,'TE por AEA'!$B$2:$B$12257,'TE por AEA'!K1628,'TE por AEA'!$F$2:$F$12257,'TE por AEA'!L1628),"No hay registro")</f>
        <v>17.298335000000002</v>
      </c>
      <c r="O1628" s="4"/>
      <c r="P1628" s="4"/>
      <c r="Q1628" s="4"/>
      <c r="R1628" s="4"/>
      <c r="S1628" s="4"/>
    </row>
    <row r="1629" spans="1:19">
      <c r="A1629" s="1" t="str">
        <f>+'BD1'!A1629</f>
        <v>Brunca</v>
      </c>
      <c r="B1629" s="1" t="str">
        <f>+'BD1'!B1629</f>
        <v>San Vito</v>
      </c>
      <c r="C1629" s="1" t="str">
        <f>+'BD1'!C1629</f>
        <v>Orlando Steven Solís Mora</v>
      </c>
      <c r="D1629" s="1">
        <f>+'BD1'!D1629</f>
        <v>1</v>
      </c>
      <c r="E1629" s="1" t="str">
        <f>+'BD1'!E1629</f>
        <v>Técnico</v>
      </c>
      <c r="F1629" s="1" t="str">
        <f>+'BD1'!F1629</f>
        <v>Seguimiento a los PAO de los funcionarios a su cargo (por funcionario)</v>
      </c>
      <c r="G1629" s="1" t="str">
        <f>+'BD1'!G1629</f>
        <v>Administrativa</v>
      </c>
      <c r="H1629" s="1" t="str">
        <f>+'BD1'!H1629</f>
        <v>NA</v>
      </c>
      <c r="J1629" s="1" t="s">
        <v>160</v>
      </c>
      <c r="K1629" s="1" t="s">
        <v>165</v>
      </c>
      <c r="L1629" s="3" t="s">
        <v>42</v>
      </c>
      <c r="M1629" s="1" t="s">
        <v>68</v>
      </c>
      <c r="N1629" s="4">
        <f>IFERROR(AVERAGEIFS('TE por AEA'!$H$2:$H$12257,'TE por AEA'!$A$2:$A$12257,'TE por AEA'!J1629,'TE por AEA'!$B$2:$B$12257,'TE por AEA'!K1629,'TE por AEA'!$F$2:$F$12257,'TE por AEA'!L1629),"No hay registro")</f>
        <v>3.21</v>
      </c>
      <c r="O1629" s="4"/>
      <c r="P1629" s="4"/>
      <c r="Q1629" s="4"/>
      <c r="R1629" s="4"/>
      <c r="S1629" s="4"/>
    </row>
    <row r="1630" spans="1:19">
      <c r="A1630" s="1" t="str">
        <f>+'BD1'!A1630</f>
        <v>Brunca</v>
      </c>
      <c r="B1630" s="1" t="str">
        <f>+'BD1'!B1630</f>
        <v>San Vito</v>
      </c>
      <c r="C1630" s="1" t="str">
        <f>+'BD1'!C1630</f>
        <v>Orlando Steven Solís Mora</v>
      </c>
      <c r="D1630" s="1">
        <f>+'BD1'!D1630</f>
        <v>1</v>
      </c>
      <c r="E1630" s="1" t="str">
        <f>+'BD1'!E1630</f>
        <v>Técnico</v>
      </c>
      <c r="F1630" s="1" t="str">
        <f>+'BD1'!F1630</f>
        <v>Inscripción y actualización de PYMPA (por productor)</v>
      </c>
      <c r="G1630" s="1" t="str">
        <f>+'BD1'!G1630</f>
        <v>Sustantiva</v>
      </c>
      <c r="H1630" s="1" t="str">
        <f>+'BD1'!H1630</f>
        <v>NA</v>
      </c>
      <c r="J1630" s="1" t="s">
        <v>160</v>
      </c>
      <c r="K1630" s="1" t="s">
        <v>165</v>
      </c>
      <c r="L1630" s="3" t="s">
        <v>43</v>
      </c>
      <c r="M1630" s="1" t="s">
        <v>67</v>
      </c>
      <c r="N1630" s="4">
        <f>IFERROR(AVERAGEIFS('TE por AEA'!$H$2:$H$12257,'TE por AEA'!$A$2:$A$12257,'TE por AEA'!J1630,'TE por AEA'!$B$2:$B$12257,'TE por AEA'!K1630,'TE por AEA'!$F$2:$F$12257,'TE por AEA'!L1630),"No hay registro")</f>
        <v>1.09229</v>
      </c>
      <c r="O1630" s="4"/>
      <c r="P1630" s="4"/>
      <c r="Q1630" s="4"/>
      <c r="R1630" s="4"/>
      <c r="S1630" s="4"/>
    </row>
    <row r="1631" spans="1:19">
      <c r="A1631" s="1" t="str">
        <f>+'BD1'!A1631</f>
        <v>Brunca</v>
      </c>
      <c r="B1631" s="1" t="str">
        <f>+'BD1'!B1631</f>
        <v>San Vito</v>
      </c>
      <c r="C1631" s="1" t="str">
        <f>+'BD1'!C1631</f>
        <v>Orlando Steven Solís Mora</v>
      </c>
      <c r="D1631" s="1">
        <f>+'BD1'!D1631</f>
        <v>1</v>
      </c>
      <c r="E1631" s="1" t="str">
        <f>+'BD1'!E1631</f>
        <v>Técnico</v>
      </c>
      <c r="F1631" s="1" t="str">
        <f>+'BD1'!F1631</f>
        <v>Certificaciones para la Declaración de Bienes Inmuebles ante las municipalidades (por trámite)</v>
      </c>
      <c r="G1631" s="1" t="str">
        <f>+'BD1'!G1631</f>
        <v>Sustantiva</v>
      </c>
      <c r="H1631" s="1" t="str">
        <f>+'BD1'!H1631</f>
        <v>NA</v>
      </c>
      <c r="J1631" s="1" t="s">
        <v>160</v>
      </c>
      <c r="K1631" s="1" t="s">
        <v>165</v>
      </c>
      <c r="L1631" s="3" t="s">
        <v>44</v>
      </c>
      <c r="M1631" s="1" t="s">
        <v>67</v>
      </c>
      <c r="N1631" s="4" t="str">
        <f>IFERROR(AVERAGEIFS('TE por AEA'!$H$2:$H$12257,'TE por AEA'!$A$2:$A$12257,'TE por AEA'!J1631,'TE por AEA'!$B$2:$B$12257,'TE por AEA'!K1631,'TE por AEA'!$F$2:$F$12257,'TE por AEA'!L1631),"No hay registro")</f>
        <v>No hay registro</v>
      </c>
      <c r="O1631" s="4"/>
      <c r="P1631" s="4"/>
      <c r="Q1631" s="4"/>
      <c r="R1631" s="4"/>
      <c r="S1631" s="4"/>
    </row>
    <row r="1632" spans="1:19">
      <c r="A1632" s="1" t="str">
        <f>+'BD1'!A1632</f>
        <v>Brunca</v>
      </c>
      <c r="B1632" s="1" t="str">
        <f>+'BD1'!B1632</f>
        <v>San Vito</v>
      </c>
      <c r="C1632" s="1" t="str">
        <f>+'BD1'!C1632</f>
        <v>Orlando Steven Solís Mora</v>
      </c>
      <c r="D1632" s="1">
        <f>+'BD1'!D1632</f>
        <v>1</v>
      </c>
      <c r="E1632" s="1" t="str">
        <f>+'BD1'!E1632</f>
        <v>Técnico</v>
      </c>
      <c r="F1632" s="1" t="str">
        <f>+'BD1'!F1632</f>
        <v>Participación en reuniones EREA (por reunión)</v>
      </c>
      <c r="G1632" s="1" t="str">
        <f>+'BD1'!G1632</f>
        <v>Administrativa</v>
      </c>
      <c r="H1632" s="1">
        <f>+'BD1'!H1632</f>
        <v>4.3691700000000004</v>
      </c>
      <c r="J1632" s="1" t="s">
        <v>160</v>
      </c>
      <c r="K1632" s="1" t="s">
        <v>165</v>
      </c>
      <c r="L1632" s="3" t="s">
        <v>45</v>
      </c>
      <c r="M1632" s="1" t="s">
        <v>68</v>
      </c>
      <c r="N1632" s="4">
        <f>IFERROR(AVERAGEIFS('TE por AEA'!$H$2:$H$12257,'TE por AEA'!$A$2:$A$12257,'TE por AEA'!J1632,'TE por AEA'!$B$2:$B$12257,'TE por AEA'!K1632,'TE por AEA'!$F$2:$F$12257,'TE por AEA'!L1632),"No hay registro")</f>
        <v>5.9741649999999993</v>
      </c>
      <c r="O1632" s="4"/>
      <c r="P1632" s="4"/>
      <c r="Q1632" s="4"/>
      <c r="R1632" s="4"/>
      <c r="S1632" s="4"/>
    </row>
    <row r="1633" spans="1:19">
      <c r="A1633" s="1" t="str">
        <f>+'BD1'!A1633</f>
        <v>Brunca</v>
      </c>
      <c r="B1633" s="1" t="str">
        <f>+'BD1'!B1633</f>
        <v>San Vito</v>
      </c>
      <c r="C1633" s="1" t="str">
        <f>+'BD1'!C1633</f>
        <v>Orlando Steven Solís Mora</v>
      </c>
      <c r="D1633" s="1">
        <f>+'BD1'!D1633</f>
        <v>1</v>
      </c>
      <c r="E1633" s="1" t="str">
        <f>+'BD1'!E1633</f>
        <v>Técnico</v>
      </c>
      <c r="F1633" s="1" t="str">
        <f>+'BD1'!F1633</f>
        <v>Participación en grupos técnicos o comisiones (por reunión)</v>
      </c>
      <c r="G1633" s="1" t="str">
        <f>+'BD1'!G1633</f>
        <v>Sustantiva</v>
      </c>
      <c r="H1633" s="1">
        <f>+'BD1'!H1633</f>
        <v>3.4775</v>
      </c>
      <c r="J1633" s="1" t="s">
        <v>160</v>
      </c>
      <c r="K1633" s="1" t="s">
        <v>165</v>
      </c>
      <c r="L1633" s="3" t="s">
        <v>46</v>
      </c>
      <c r="M1633" s="1" t="s">
        <v>67</v>
      </c>
      <c r="N1633" s="4">
        <f>IFERROR(AVERAGEIFS('TE por AEA'!$H$2:$H$12257,'TE por AEA'!$A$2:$A$12257,'TE por AEA'!J1633,'TE por AEA'!$B$2:$B$12257,'TE por AEA'!K1633,'TE por AEA'!$F$2:$F$12257,'TE por AEA'!L1633),"No hay registro")</f>
        <v>4.6366649999999998</v>
      </c>
      <c r="O1633" s="4"/>
      <c r="P1633" s="4"/>
      <c r="Q1633" s="4"/>
      <c r="R1633" s="4"/>
      <c r="S1633" s="4"/>
    </row>
    <row r="1634" spans="1:19">
      <c r="A1634" s="1" t="str">
        <f>+'BD1'!A1634</f>
        <v>Brunca</v>
      </c>
      <c r="B1634" s="1" t="str">
        <f>+'BD1'!B1634</f>
        <v>San Vito</v>
      </c>
      <c r="C1634" s="1" t="str">
        <f>+'BD1'!C1634</f>
        <v>Orlando Steven Solís Mora</v>
      </c>
      <c r="D1634" s="1">
        <f>+'BD1'!D1634</f>
        <v>1</v>
      </c>
      <c r="E1634" s="1" t="str">
        <f>+'BD1'!E1634</f>
        <v>Técnico</v>
      </c>
      <c r="F1634" s="1" t="str">
        <f>+'BD1'!F1634</f>
        <v>Participación en capacitaciones técnicas (por capacitación)</v>
      </c>
      <c r="G1634" s="1" t="str">
        <f>+'BD1'!G1634</f>
        <v>Administrativa</v>
      </c>
      <c r="H1634" s="1">
        <f>+'BD1'!H1634</f>
        <v>4.4583300000000001</v>
      </c>
      <c r="J1634" s="1" t="s">
        <v>160</v>
      </c>
      <c r="K1634" s="1" t="s">
        <v>165</v>
      </c>
      <c r="L1634" s="3" t="s">
        <v>47</v>
      </c>
      <c r="M1634" s="1" t="s">
        <v>68</v>
      </c>
      <c r="N1634" s="4">
        <f>IFERROR(AVERAGEIFS('TE por AEA'!$H$2:$H$12257,'TE por AEA'!$A$2:$A$12257,'TE por AEA'!J1634,'TE por AEA'!$B$2:$B$12257,'TE por AEA'!K1634,'TE por AEA'!$F$2:$F$12257,'TE por AEA'!L1634),"No hay registro")</f>
        <v>7.49</v>
      </c>
      <c r="O1634" s="4"/>
      <c r="P1634" s="4"/>
      <c r="Q1634" s="4"/>
      <c r="R1634" s="4"/>
      <c r="S1634" s="4"/>
    </row>
    <row r="1635" spans="1:19">
      <c r="A1635" s="1" t="str">
        <f>+'BD1'!A1635</f>
        <v>Brunca</v>
      </c>
      <c r="B1635" s="1" t="str">
        <f>+'BD1'!B1635</f>
        <v>San Vito</v>
      </c>
      <c r="C1635" s="1" t="str">
        <f>+'BD1'!C1635</f>
        <v>Orlando Steven Solís Mora</v>
      </c>
      <c r="D1635" s="1">
        <f>+'BD1'!D1635</f>
        <v>1</v>
      </c>
      <c r="E1635" s="1" t="str">
        <f>+'BD1'!E1635</f>
        <v>Técnico</v>
      </c>
      <c r="F1635" s="1" t="str">
        <f>+'BD1'!F1635</f>
        <v xml:space="preserve">Participación en charlas y sesiones técnicas, de trabajo y de actualización de conocimiento (por evento) </v>
      </c>
      <c r="G1635" s="1" t="str">
        <f>+'BD1'!G1635</f>
        <v>Administrativa</v>
      </c>
      <c r="H1635" s="1">
        <f>+'BD1'!H1635</f>
        <v>6.42</v>
      </c>
      <c r="J1635" s="1" t="s">
        <v>160</v>
      </c>
      <c r="K1635" s="1" t="s">
        <v>165</v>
      </c>
      <c r="L1635" s="3" t="s">
        <v>48</v>
      </c>
      <c r="M1635" s="1" t="s">
        <v>68</v>
      </c>
      <c r="N1635" s="4">
        <f>IFERROR(AVERAGEIFS('TE por AEA'!$H$2:$H$12257,'TE por AEA'!$A$2:$A$12257,'TE por AEA'!J1635,'TE por AEA'!$B$2:$B$12257,'TE por AEA'!K1635,'TE por AEA'!$F$2:$F$12257,'TE por AEA'!L1635),"No hay registro")</f>
        <v>5.0824999999999996</v>
      </c>
      <c r="O1635" s="4"/>
      <c r="P1635" s="4"/>
      <c r="Q1635" s="4"/>
      <c r="R1635" s="4"/>
      <c r="S1635" s="4"/>
    </row>
    <row r="1636" spans="1:19">
      <c r="A1636" s="1" t="str">
        <f>+'BD1'!A1636</f>
        <v>Brunca</v>
      </c>
      <c r="B1636" s="1" t="str">
        <f>+'BD1'!B1636</f>
        <v>San Vito</v>
      </c>
      <c r="C1636" s="1" t="str">
        <f>+'BD1'!C1636</f>
        <v>Orlando Steven Solís Mora</v>
      </c>
      <c r="D1636" s="1">
        <f>+'BD1'!D1636</f>
        <v>1</v>
      </c>
      <c r="E1636" s="1" t="str">
        <f>+'BD1'!E1636</f>
        <v>Técnico</v>
      </c>
      <c r="F1636" s="1" t="str">
        <f>+'BD1'!F1636</f>
        <v>Aplicación de censos y apoyo en sondeo de precios de insumos agropecuarios (por censo o sondeo)</v>
      </c>
      <c r="G1636" s="1" t="str">
        <f>+'BD1'!G1636</f>
        <v>Sustantiva</v>
      </c>
      <c r="H1636" s="1">
        <f>+'BD1'!H1636</f>
        <v>2.14</v>
      </c>
      <c r="J1636" s="1" t="s">
        <v>160</v>
      </c>
      <c r="K1636" s="1" t="s">
        <v>165</v>
      </c>
      <c r="L1636" s="3" t="s">
        <v>49</v>
      </c>
      <c r="M1636" s="1" t="s">
        <v>67</v>
      </c>
      <c r="N1636" s="4">
        <f>IFERROR(AVERAGEIFS('TE por AEA'!$H$2:$H$12257,'TE por AEA'!$A$2:$A$12257,'TE por AEA'!J1636,'TE por AEA'!$B$2:$B$12257,'TE por AEA'!K1636,'TE por AEA'!$F$2:$F$12257,'TE por AEA'!L1636),"No hay registro")</f>
        <v>79.180000000000007</v>
      </c>
      <c r="O1636" s="4"/>
      <c r="P1636" s="4"/>
      <c r="Q1636" s="4"/>
      <c r="R1636" s="4"/>
      <c r="S1636" s="4"/>
    </row>
    <row r="1637" spans="1:19">
      <c r="A1637" s="1" t="str">
        <f>+'BD1'!A1637</f>
        <v>Brunca</v>
      </c>
      <c r="B1637" s="1" t="str">
        <f>+'BD1'!B1637</f>
        <v>San Vito</v>
      </c>
      <c r="C1637" s="1" t="str">
        <f>+'BD1'!C1637</f>
        <v>Orlando Steven Solís Mora</v>
      </c>
      <c r="D1637" s="1">
        <f>+'BD1'!D1637</f>
        <v>1</v>
      </c>
      <c r="E1637" s="1" t="str">
        <f>+'BD1'!E1637</f>
        <v>Técnico</v>
      </c>
      <c r="F1637" s="1" t="str">
        <f>+'BD1'!F1637</f>
        <v>Coordinación de acciones entre dependencias del MAG (por acción de cordinación)</v>
      </c>
      <c r="G1637" s="1" t="str">
        <f>+'BD1'!G1637</f>
        <v>Administrativa</v>
      </c>
      <c r="H1637" s="1">
        <f>+'BD1'!H1637</f>
        <v>1.7833300000000001</v>
      </c>
      <c r="J1637" s="1" t="s">
        <v>160</v>
      </c>
      <c r="K1637" s="1" t="s">
        <v>165</v>
      </c>
      <c r="L1637" s="3" t="s">
        <v>50</v>
      </c>
      <c r="M1637" s="1" t="s">
        <v>68</v>
      </c>
      <c r="N1637" s="4">
        <f>IFERROR(AVERAGEIFS('TE por AEA'!$H$2:$H$12257,'TE por AEA'!$A$2:$A$12257,'TE por AEA'!J1637,'TE por AEA'!$B$2:$B$12257,'TE por AEA'!K1637,'TE por AEA'!$F$2:$F$12257,'TE por AEA'!L1637),"No hay registro")</f>
        <v>1.382085</v>
      </c>
      <c r="O1637" s="4"/>
      <c r="P1637" s="4"/>
      <c r="Q1637" s="4"/>
      <c r="R1637" s="4"/>
      <c r="S1637" s="4"/>
    </row>
    <row r="1638" spans="1:19">
      <c r="A1638" s="1" t="str">
        <f>+'BD1'!A1638</f>
        <v>Brunca</v>
      </c>
      <c r="B1638" s="1" t="str">
        <f>+'BD1'!B1638</f>
        <v>San Vito</v>
      </c>
      <c r="C1638" s="1" t="str">
        <f>+'BD1'!C1638</f>
        <v>Orlando Steven Solís Mora</v>
      </c>
      <c r="D1638" s="1">
        <f>+'BD1'!D1638</f>
        <v>1</v>
      </c>
      <c r="E1638" s="1" t="str">
        <f>+'BD1'!E1638</f>
        <v>Técnico</v>
      </c>
      <c r="F1638" s="1" t="str">
        <f>+'BD1'!F1638</f>
        <v>Otorgamiento de permisos para quemas agropecuarias (por trámite)</v>
      </c>
      <c r="G1638" s="1" t="str">
        <f>+'BD1'!G1638</f>
        <v>Sustantiva</v>
      </c>
      <c r="H1638" s="1" t="str">
        <f>+'BD1'!H1638</f>
        <v>NA</v>
      </c>
      <c r="J1638" s="1" t="s">
        <v>160</v>
      </c>
      <c r="K1638" s="1" t="s">
        <v>165</v>
      </c>
      <c r="L1638" s="3" t="s">
        <v>51</v>
      </c>
      <c r="M1638" s="1" t="s">
        <v>67</v>
      </c>
      <c r="N1638" s="4" t="str">
        <f>IFERROR(AVERAGEIFS('TE por AEA'!$H$2:$H$12257,'TE por AEA'!$A$2:$A$12257,'TE por AEA'!J1638,'TE por AEA'!$B$2:$B$12257,'TE por AEA'!K1638,'TE por AEA'!$F$2:$F$12257,'TE por AEA'!L1638),"No hay registro")</f>
        <v>No hay registro</v>
      </c>
      <c r="O1638" s="4"/>
      <c r="P1638" s="4"/>
      <c r="Q1638" s="4"/>
      <c r="R1638" s="4"/>
      <c r="S1638" s="4"/>
    </row>
    <row r="1639" spans="1:19">
      <c r="A1639" s="1" t="str">
        <f>+'BD1'!A1639</f>
        <v>Brunca</v>
      </c>
      <c r="B1639" s="1" t="str">
        <f>+'BD1'!B1639</f>
        <v>San Vito</v>
      </c>
      <c r="C1639" s="1" t="str">
        <f>+'BD1'!C1639</f>
        <v>Orlando Steven Solís Mora</v>
      </c>
      <c r="D1639" s="1">
        <f>+'BD1'!D1639</f>
        <v>1</v>
      </c>
      <c r="E1639" s="1" t="str">
        <f>+'BD1'!E1639</f>
        <v>Técnico</v>
      </c>
      <c r="F1639" s="1" t="str">
        <f>+'BD1'!F1639</f>
        <v>Elaboración de Autoevaluación en Control Interno (acumulado efectivo por aplicación de la autoevaluación)</v>
      </c>
      <c r="G1639" s="1" t="str">
        <f>+'BD1'!G1639</f>
        <v>Administrativa</v>
      </c>
      <c r="H1639" s="1">
        <f>+'BD1'!H1639</f>
        <v>3.4775</v>
      </c>
      <c r="J1639" s="1" t="s">
        <v>160</v>
      </c>
      <c r="K1639" s="1" t="s">
        <v>165</v>
      </c>
      <c r="L1639" s="3" t="s">
        <v>52</v>
      </c>
      <c r="M1639" s="1" t="s">
        <v>68</v>
      </c>
      <c r="N1639" s="4">
        <f>IFERROR(AVERAGEIFS('TE por AEA'!$H$2:$H$12257,'TE por AEA'!$A$2:$A$12257,'TE por AEA'!J1639,'TE por AEA'!$B$2:$B$12257,'TE por AEA'!K1639,'TE por AEA'!$F$2:$F$12257,'TE por AEA'!L1639),"No hay registro")</f>
        <v>4.2799999999999994</v>
      </c>
      <c r="O1639" s="4"/>
      <c r="P1639" s="4"/>
      <c r="Q1639" s="4"/>
      <c r="R1639" s="4"/>
      <c r="S1639" s="4"/>
    </row>
    <row r="1640" spans="1:19">
      <c r="A1640" s="1" t="str">
        <f>+'BD1'!A1640</f>
        <v>Brunca</v>
      </c>
      <c r="B1640" s="1" t="str">
        <f>+'BD1'!B1640</f>
        <v>San Vito</v>
      </c>
      <c r="C1640" s="1" t="str">
        <f>+'BD1'!C1640</f>
        <v>Orlando Steven Solís Mora</v>
      </c>
      <c r="D1640" s="1">
        <f>+'BD1'!D1640</f>
        <v>1</v>
      </c>
      <c r="E1640" s="1" t="str">
        <f>+'BD1'!E1640</f>
        <v>Técnico</v>
      </c>
      <c r="F1640" s="1" t="str">
        <f>+'BD1'!F1640</f>
        <v>Determinación y evaluación de riesgos en SEVRIMAG (acumulado efectivo por aplicación del SEVRIMAG)</v>
      </c>
      <c r="G1640" s="1" t="str">
        <f>+'BD1'!G1640</f>
        <v>Administrativa</v>
      </c>
      <c r="H1640" s="1">
        <f>+'BD1'!H1640</f>
        <v>4.3691700000000004</v>
      </c>
      <c r="J1640" s="1" t="s">
        <v>160</v>
      </c>
      <c r="K1640" s="1" t="s">
        <v>165</v>
      </c>
      <c r="L1640" s="3" t="s">
        <v>53</v>
      </c>
      <c r="M1640" s="1" t="s">
        <v>68</v>
      </c>
      <c r="N1640" s="4">
        <f>IFERROR(AVERAGEIFS('TE por AEA'!$H$2:$H$12257,'TE por AEA'!$A$2:$A$12257,'TE por AEA'!J1640,'TE por AEA'!$B$2:$B$12257,'TE por AEA'!K1640,'TE por AEA'!$F$2:$F$12257,'TE por AEA'!L1640),"No hay registro")</f>
        <v>5.8849999999999998</v>
      </c>
      <c r="O1640" s="4"/>
      <c r="P1640" s="4"/>
      <c r="Q1640" s="4"/>
      <c r="R1640" s="4"/>
      <c r="S1640" s="4"/>
    </row>
    <row r="1641" spans="1:19">
      <c r="A1641" s="1" t="str">
        <f>+'BD1'!A1641</f>
        <v>Brunca</v>
      </c>
      <c r="B1641" s="1" t="str">
        <f>+'BD1'!B1641</f>
        <v>San Vito</v>
      </c>
      <c r="C1641" s="1" t="str">
        <f>+'BD1'!C1641</f>
        <v>Orlando Steven Solís Mora</v>
      </c>
      <c r="D1641" s="1">
        <f>+'BD1'!D1641</f>
        <v>1</v>
      </c>
      <c r="E1641" s="1" t="str">
        <f>+'BD1'!E1641</f>
        <v>Técnico</v>
      </c>
      <c r="F1641" s="1" t="str">
        <f>+'BD1'!F1641</f>
        <v>Seguimiento a plan de mitigación de riesgos en SEVRIMAG (acumulado efectivo por seguimiento)</v>
      </c>
      <c r="G1641" s="1" t="str">
        <f>+'BD1'!G1641</f>
        <v>Administrativa</v>
      </c>
      <c r="H1641" s="1">
        <f>+'BD1'!H1641</f>
        <v>4.3691700000000004</v>
      </c>
      <c r="J1641" s="1" t="s">
        <v>160</v>
      </c>
      <c r="K1641" s="1" t="s">
        <v>165</v>
      </c>
      <c r="L1641" s="3" t="s">
        <v>54</v>
      </c>
      <c r="M1641" s="1" t="s">
        <v>68</v>
      </c>
      <c r="N1641" s="4">
        <f>IFERROR(AVERAGEIFS('TE por AEA'!$H$2:$H$12257,'TE por AEA'!$A$2:$A$12257,'TE por AEA'!J1641,'TE por AEA'!$B$2:$B$12257,'TE por AEA'!K1641,'TE por AEA'!$F$2:$F$12257,'TE por AEA'!L1641),"No hay registro")</f>
        <v>0.98082999999999998</v>
      </c>
      <c r="O1641" s="4"/>
      <c r="P1641" s="4"/>
      <c r="Q1641" s="4"/>
      <c r="R1641" s="4"/>
      <c r="S1641" s="4"/>
    </row>
    <row r="1642" spans="1:19">
      <c r="A1642" s="1" t="str">
        <f>+'BD1'!A1642</f>
        <v>Brunca</v>
      </c>
      <c r="B1642" s="1" t="str">
        <f>+'BD1'!B1642</f>
        <v>San Vito</v>
      </c>
      <c r="C1642" s="1" t="str">
        <f>+'BD1'!C1642</f>
        <v>Orlando Steven Solís Mora</v>
      </c>
      <c r="D1642" s="1">
        <f>+'BD1'!D1642</f>
        <v>1</v>
      </c>
      <c r="E1642" s="1" t="str">
        <f>+'BD1'!E1642</f>
        <v>Técnico</v>
      </c>
      <c r="F1642" s="1" t="str">
        <f>+'BD1'!F1642</f>
        <v>Seguimiento a plan de mejora de la Autoevaluación en Control Interno (acumulado efectivo por seguimiento)</v>
      </c>
      <c r="G1642" s="1" t="str">
        <f>+'BD1'!G1642</f>
        <v>Administrativa</v>
      </c>
      <c r="H1642" s="1">
        <f>+'BD1'!H1642</f>
        <v>3.3883299999999998</v>
      </c>
      <c r="J1642" s="1" t="s">
        <v>160</v>
      </c>
      <c r="K1642" s="1" t="s">
        <v>165</v>
      </c>
      <c r="L1642" s="3" t="s">
        <v>55</v>
      </c>
      <c r="M1642" s="1" t="s">
        <v>68</v>
      </c>
      <c r="N1642" s="4">
        <f>IFERROR(AVERAGEIFS('TE por AEA'!$H$2:$H$12257,'TE por AEA'!$A$2:$A$12257,'TE por AEA'!J1642,'TE por AEA'!$B$2:$B$12257,'TE por AEA'!K1642,'TE por AEA'!$F$2:$F$12257,'TE por AEA'!L1642),"No hay registro")</f>
        <v>0.98082999999999998</v>
      </c>
      <c r="O1642" s="4"/>
      <c r="P1642" s="4"/>
      <c r="Q1642" s="4"/>
      <c r="R1642" s="4"/>
      <c r="S1642" s="4"/>
    </row>
    <row r="1643" spans="1:19">
      <c r="A1643" s="1" t="str">
        <f>+'BD1'!A1643</f>
        <v>Brunca</v>
      </c>
      <c r="B1643" s="1" t="str">
        <f>+'BD1'!B1643</f>
        <v>San Vito</v>
      </c>
      <c r="C1643" s="1" t="str">
        <f>+'BD1'!C1643</f>
        <v>Orlando Steven Solís Mora</v>
      </c>
      <c r="D1643" s="1">
        <f>+'BD1'!D1643</f>
        <v>1</v>
      </c>
      <c r="E1643" s="1" t="str">
        <f>+'BD1'!E1643</f>
        <v>Técnico</v>
      </c>
      <c r="F1643" s="1" t="str">
        <f>+'BD1'!F1643</f>
        <v>Reuniones de personal AEA (por reunión)</v>
      </c>
      <c r="G1643" s="1" t="str">
        <f>+'BD1'!G1643</f>
        <v>Administrativa</v>
      </c>
      <c r="H1643" s="1">
        <f>+'BD1'!H1643</f>
        <v>11.05667</v>
      </c>
      <c r="J1643" s="1" t="s">
        <v>160</v>
      </c>
      <c r="K1643" s="1" t="s">
        <v>165</v>
      </c>
      <c r="L1643" s="3" t="s">
        <v>56</v>
      </c>
      <c r="M1643" s="1" t="s">
        <v>68</v>
      </c>
      <c r="N1643" s="4">
        <f>IFERROR(AVERAGEIFS('TE por AEA'!$H$2:$H$12257,'TE por AEA'!$A$2:$A$12257,'TE por AEA'!J1643,'TE por AEA'!$B$2:$B$12257,'TE por AEA'!K1643,'TE por AEA'!$F$2:$F$12257,'TE por AEA'!L1643),"No hay registro")</f>
        <v>1.6495850000000001</v>
      </c>
      <c r="O1643" s="4"/>
      <c r="P1643" s="4"/>
      <c r="Q1643" s="4"/>
      <c r="R1643" s="4"/>
      <c r="S1643" s="4"/>
    </row>
    <row r="1644" spans="1:19">
      <c r="A1644" s="1" t="str">
        <f>+'BD1'!A1644</f>
        <v>Brunca</v>
      </c>
      <c r="B1644" s="1" t="str">
        <f>+'BD1'!B1644</f>
        <v>San Vito</v>
      </c>
      <c r="C1644" s="1" t="str">
        <f>+'BD1'!C1644</f>
        <v>Orlando Steven Solís Mora</v>
      </c>
      <c r="D1644" s="1">
        <f>+'BD1'!D1644</f>
        <v>1</v>
      </c>
      <c r="E1644" s="1" t="str">
        <f>+'BD1'!E1644</f>
        <v>Técnico</v>
      </c>
      <c r="F1644" s="1" t="str">
        <f>+'BD1'!F1644</f>
        <v>Actualización del sistema de gestión documental y archivo (tiempo efectivo por día)</v>
      </c>
      <c r="G1644" s="1" t="str">
        <f>+'BD1'!G1644</f>
        <v>Administrativa</v>
      </c>
      <c r="H1644" s="1">
        <f>+'BD1'!H1644</f>
        <v>7.6683300000000001</v>
      </c>
      <c r="J1644" s="1" t="s">
        <v>160</v>
      </c>
      <c r="K1644" s="1" t="s">
        <v>165</v>
      </c>
      <c r="L1644" s="3" t="s">
        <v>57</v>
      </c>
      <c r="M1644" s="1" t="s">
        <v>68</v>
      </c>
      <c r="N1644" s="4" t="str">
        <f>IFERROR(AVERAGEIFS('TE por AEA'!$H$2:$H$12257,'TE por AEA'!$A$2:$A$12257,'TE por AEA'!J1644,'TE por AEA'!$B$2:$B$12257,'TE por AEA'!K1644,'TE por AEA'!$F$2:$F$12257,'TE por AEA'!L1644),"No hay registro")</f>
        <v>No hay registro</v>
      </c>
      <c r="O1644" s="4"/>
      <c r="P1644" s="4"/>
      <c r="Q1644" s="4"/>
      <c r="R1644" s="4"/>
      <c r="S1644" s="4"/>
    </row>
    <row r="1645" spans="1:19">
      <c r="A1645" s="1" t="str">
        <f>+'BD1'!A1645</f>
        <v>Brunca</v>
      </c>
      <c r="B1645" s="1" t="str">
        <f>+'BD1'!B1645</f>
        <v>San Vito</v>
      </c>
      <c r="C1645" s="1" t="str">
        <f>+'BD1'!C1645</f>
        <v>Orlando Steven Solís Mora</v>
      </c>
      <c r="D1645" s="1">
        <f>+'BD1'!D1645</f>
        <v>1</v>
      </c>
      <c r="E1645" s="1" t="str">
        <f>+'BD1'!E1645</f>
        <v>Técnico</v>
      </c>
      <c r="F1645" s="1" t="str">
        <f>+'BD1'!F1645</f>
        <v>Actualización del sistema SisDNEA (por productor)</v>
      </c>
      <c r="G1645" s="1" t="str">
        <f>+'BD1'!G1645</f>
        <v>Administrativa</v>
      </c>
      <c r="H1645" s="1">
        <f>+'BD1'!H1645</f>
        <v>2.9424999999999999</v>
      </c>
      <c r="J1645" s="1" t="s">
        <v>160</v>
      </c>
      <c r="K1645" s="1" t="s">
        <v>165</v>
      </c>
      <c r="L1645" s="3" t="s">
        <v>58</v>
      </c>
      <c r="M1645" s="1" t="s">
        <v>68</v>
      </c>
      <c r="N1645" s="4">
        <f>IFERROR(AVERAGEIFS('TE por AEA'!$H$2:$H$12257,'TE por AEA'!$A$2:$A$12257,'TE por AEA'!J1645,'TE por AEA'!$B$2:$B$12257,'TE por AEA'!K1645,'TE por AEA'!$F$2:$F$12257,'TE por AEA'!L1645),"No hay registro")</f>
        <v>1.6495850000000001</v>
      </c>
      <c r="O1645" s="4"/>
      <c r="P1645" s="4"/>
      <c r="Q1645" s="4"/>
      <c r="R1645" s="4"/>
      <c r="S1645" s="4"/>
    </row>
    <row r="1646" spans="1:19">
      <c r="A1646" s="1" t="str">
        <f>+'BD1'!A1646</f>
        <v>Brunca</v>
      </c>
      <c r="B1646" s="1" t="str">
        <f>+'BD1'!B1646</f>
        <v>San Vito</v>
      </c>
      <c r="C1646" s="1" t="str">
        <f>+'BD1'!C1646</f>
        <v>Orlando Steven Solís Mora</v>
      </c>
      <c r="D1646" s="1">
        <f>+'BD1'!D1646</f>
        <v>1</v>
      </c>
      <c r="E1646" s="1" t="str">
        <f>+'BD1'!E1646</f>
        <v>Técnico</v>
      </c>
      <c r="F1646" s="1" t="str">
        <f>+'BD1'!F1646</f>
        <v>Seguimiento semestral de la determinación de expectativas (por seguimiento)</v>
      </c>
      <c r="G1646" s="1" t="str">
        <f>+'BD1'!G1646</f>
        <v>Administrativa</v>
      </c>
      <c r="H1646" s="1">
        <f>+'BD1'!H1646</f>
        <v>3.7450000000000001</v>
      </c>
      <c r="J1646" s="1" t="s">
        <v>160</v>
      </c>
      <c r="K1646" s="1" t="s">
        <v>165</v>
      </c>
      <c r="L1646" s="3" t="s">
        <v>135</v>
      </c>
      <c r="M1646" s="1" t="s">
        <v>68</v>
      </c>
      <c r="N1646" s="4">
        <f>IFERROR(AVERAGEIFS('TE por AEA'!$H$2:$H$12257,'TE por AEA'!$A$2:$A$12257,'TE por AEA'!J1646,'TE por AEA'!$B$2:$B$12257,'TE por AEA'!K1646,'TE por AEA'!$F$2:$F$12257,'TE por AEA'!L1646),"No hay registro")</f>
        <v>2.9424999999999999</v>
      </c>
      <c r="O1646" s="4"/>
      <c r="P1646" s="4"/>
      <c r="Q1646" s="4"/>
      <c r="R1646" s="4"/>
      <c r="S1646" s="4"/>
    </row>
    <row r="1647" spans="1:19">
      <c r="A1647" s="1" t="str">
        <f>+'BD1'!A1647</f>
        <v>Brunca</v>
      </c>
      <c r="B1647" s="1" t="str">
        <f>+'BD1'!B1647</f>
        <v>San Vito</v>
      </c>
      <c r="C1647" s="1" t="str">
        <f>+'BD1'!C1647</f>
        <v>Orlando Steven Solís Mora</v>
      </c>
      <c r="D1647" s="1">
        <f>+'BD1'!D1647</f>
        <v>1</v>
      </c>
      <c r="E1647" s="1" t="str">
        <f>+'BD1'!E1647</f>
        <v>Técnico</v>
      </c>
      <c r="F1647" s="1" t="str">
        <f>+'BD1'!F1647</f>
        <v>Elaboración de la evaluación del desempeño (por reunión)</v>
      </c>
      <c r="G1647" s="1" t="str">
        <f>+'BD1'!G1647</f>
        <v>Administrativa</v>
      </c>
      <c r="H1647" s="1">
        <f>+'BD1'!H1647</f>
        <v>1.7238899999999999</v>
      </c>
      <c r="J1647" s="1" t="s">
        <v>160</v>
      </c>
      <c r="K1647" s="1" t="s">
        <v>165</v>
      </c>
      <c r="L1647" s="3" t="s">
        <v>59</v>
      </c>
      <c r="M1647" s="1" t="s">
        <v>68</v>
      </c>
      <c r="N1647" s="4">
        <f>IFERROR(AVERAGEIFS('TE por AEA'!$H$2:$H$12257,'TE por AEA'!$A$2:$A$12257,'TE por AEA'!J1647,'TE por AEA'!$B$2:$B$12257,'TE por AEA'!K1647,'TE por AEA'!$F$2:$F$12257,'TE por AEA'!L1647),"No hay registro")</f>
        <v>8.1141649999999998</v>
      </c>
      <c r="O1647" s="4"/>
      <c r="P1647" s="4"/>
      <c r="Q1647" s="4"/>
      <c r="R1647" s="4"/>
      <c r="S1647" s="4"/>
    </row>
    <row r="1648" spans="1:19">
      <c r="A1648" s="1" t="str">
        <f>+'BD1'!A1648</f>
        <v>Brunca</v>
      </c>
      <c r="B1648" s="1" t="str">
        <f>+'BD1'!B1648</f>
        <v>San Vito</v>
      </c>
      <c r="C1648" s="1" t="str">
        <f>+'BD1'!C1648</f>
        <v>Orlando Steven Solís Mora</v>
      </c>
      <c r="D1648" s="1">
        <f>+'BD1'!D1648</f>
        <v>1</v>
      </c>
      <c r="E1648" s="1" t="str">
        <f>+'BD1'!E1648</f>
        <v>Técnico</v>
      </c>
      <c r="F1648" s="1" t="str">
        <f>+'BD1'!F1648</f>
        <v>Elaboración de inventarios de equipos, materiales e insumos (tiempo efectivo por día)</v>
      </c>
      <c r="G1648" s="1" t="str">
        <f>+'BD1'!G1648</f>
        <v>Administrativa</v>
      </c>
      <c r="H1648" s="1">
        <f>+'BD1'!H1648</f>
        <v>3.2991700000000002</v>
      </c>
      <c r="J1648" s="1" t="s">
        <v>160</v>
      </c>
      <c r="K1648" s="1" t="s">
        <v>165</v>
      </c>
      <c r="L1648" s="3" t="s">
        <v>60</v>
      </c>
      <c r="M1648" s="1" t="s">
        <v>68</v>
      </c>
      <c r="N1648" s="4">
        <f>IFERROR(AVERAGEIFS('TE por AEA'!$H$2:$H$12257,'TE por AEA'!$A$2:$A$12257,'TE por AEA'!J1648,'TE por AEA'!$B$2:$B$12257,'TE por AEA'!K1648,'TE por AEA'!$F$2:$F$12257,'TE por AEA'!L1648),"No hay registro")</f>
        <v>2.6749999999999998</v>
      </c>
      <c r="O1648" s="4"/>
      <c r="P1648" s="4"/>
      <c r="Q1648" s="4"/>
      <c r="R1648" s="4"/>
      <c r="S1648" s="4"/>
    </row>
    <row r="1649" spans="1:19">
      <c r="A1649" s="1" t="str">
        <f>+'BD1'!A1649</f>
        <v>Brunca</v>
      </c>
      <c r="B1649" s="1" t="str">
        <f>+'BD1'!B1649</f>
        <v>San Vito</v>
      </c>
      <c r="C1649" s="1" t="str">
        <f>+'BD1'!C1649</f>
        <v>Orlando Steven Solís Mora</v>
      </c>
      <c r="D1649" s="1">
        <f>+'BD1'!D1649</f>
        <v>1</v>
      </c>
      <c r="E1649" s="1" t="str">
        <f>+'BD1'!E1649</f>
        <v>Técnico</v>
      </c>
      <c r="F1649" s="1" t="str">
        <f>+'BD1'!F1649</f>
        <v>Atención de emergencias</v>
      </c>
      <c r="G1649" s="1" t="str">
        <f>+'BD1'!G1649</f>
        <v>Sustantiva</v>
      </c>
      <c r="H1649" s="1" t="str">
        <f>+'BD1'!H1649</f>
        <v>NA</v>
      </c>
      <c r="J1649" s="1" t="s">
        <v>160</v>
      </c>
      <c r="K1649" s="1" t="s">
        <v>165</v>
      </c>
      <c r="L1649" s="3" t="s">
        <v>61</v>
      </c>
      <c r="M1649" s="1" t="s">
        <v>67</v>
      </c>
      <c r="N1649" s="4" t="str">
        <f>IFERROR(AVERAGEIFS('TE por AEA'!$H$2:$H$12257,'TE por AEA'!$A$2:$A$12257,'TE por AEA'!J1649,'TE por AEA'!$B$2:$B$12257,'TE por AEA'!K1649,'TE por AEA'!$F$2:$F$12257,'TE por AEA'!L1649),"No hay registro")</f>
        <v>No hay registro</v>
      </c>
      <c r="O1649" s="4"/>
      <c r="P1649" s="4"/>
      <c r="Q1649" s="4"/>
      <c r="R1649" s="4"/>
      <c r="S1649" s="4"/>
    </row>
    <row r="1650" spans="1:19">
      <c r="A1650" s="1" t="str">
        <f>+'BD1'!A1650</f>
        <v>Brunca</v>
      </c>
      <c r="B1650" s="1" t="str">
        <f>+'BD1'!B1650</f>
        <v>San Vito</v>
      </c>
      <c r="C1650" s="1" t="str">
        <f>+'BD1'!C1650</f>
        <v>Orlando Steven Solís Mora</v>
      </c>
      <c r="D1650" s="1">
        <f>+'BD1'!D1650</f>
        <v>1</v>
      </c>
      <c r="E1650" s="1" t="str">
        <f>+'BD1'!E1650</f>
        <v>Técnico</v>
      </c>
      <c r="F1650" s="1" t="str">
        <f>+'BD1'!F1650</f>
        <v>Trazabilidad-visita a finca (por productor)</v>
      </c>
      <c r="G1650" s="1" t="str">
        <f>+'BD1'!G1650</f>
        <v>Sustantiva</v>
      </c>
      <c r="H1650" s="1">
        <f>+'BD1'!H1650</f>
        <v>6.2416700000000001</v>
      </c>
      <c r="J1650" s="1" t="s">
        <v>160</v>
      </c>
      <c r="K1650" s="1" t="s">
        <v>165</v>
      </c>
      <c r="L1650" s="3" t="s">
        <v>62</v>
      </c>
      <c r="M1650" s="1" t="s">
        <v>67</v>
      </c>
      <c r="N1650" s="4">
        <f>IFERROR(AVERAGEIFS('TE por AEA'!$H$2:$H$12257,'TE por AEA'!$A$2:$A$12257,'TE por AEA'!J1650,'TE por AEA'!$B$2:$B$12257,'TE por AEA'!K1650,'TE por AEA'!$F$2:$F$12257,'TE por AEA'!L1650),"No hay registro")</f>
        <v>8.2925000000000004</v>
      </c>
      <c r="O1650" s="4"/>
      <c r="P1650" s="4"/>
      <c r="Q1650" s="4"/>
      <c r="R1650" s="4"/>
      <c r="S1650" s="4"/>
    </row>
    <row r="1651" spans="1:19">
      <c r="A1651" s="1" t="str">
        <f>+'BD1'!A1651</f>
        <v>Brunca</v>
      </c>
      <c r="B1651" s="1" t="str">
        <f>+'BD1'!B1651</f>
        <v>San Vito</v>
      </c>
      <c r="C1651" s="1" t="str">
        <f>+'BD1'!C1651</f>
        <v>Orlando Steven Solís Mora</v>
      </c>
      <c r="D1651" s="1">
        <f>+'BD1'!D1651</f>
        <v>1</v>
      </c>
      <c r="E1651" s="1" t="str">
        <f>+'BD1'!E1651</f>
        <v>Técnico</v>
      </c>
      <c r="F1651" s="1" t="str">
        <f>+'BD1'!F1651</f>
        <v>Trazabilidad-inclusión en sistema TrazarAgro (por productor)</v>
      </c>
      <c r="G1651" s="1" t="str">
        <f>+'BD1'!G1651</f>
        <v>Sustantiva</v>
      </c>
      <c r="H1651" s="1">
        <f>+'BD1'!H1651</f>
        <v>8.2033299999999993</v>
      </c>
      <c r="J1651" s="1" t="s">
        <v>160</v>
      </c>
      <c r="K1651" s="1" t="s">
        <v>165</v>
      </c>
      <c r="L1651" s="3" t="s">
        <v>63</v>
      </c>
      <c r="M1651" s="1" t="s">
        <v>67</v>
      </c>
      <c r="N1651" s="4" t="str">
        <f>IFERROR(AVERAGEIFS('TE por AEA'!$H$2:$H$12257,'TE por AEA'!$A$2:$A$12257,'TE por AEA'!J1651,'TE por AEA'!$B$2:$B$12257,'TE por AEA'!K1651,'TE por AEA'!$F$2:$F$12257,'TE por AEA'!L1651),"No hay registro")</f>
        <v>No hay registro</v>
      </c>
      <c r="O1651" s="4"/>
      <c r="P1651" s="4"/>
      <c r="Q1651" s="4"/>
      <c r="R1651" s="4"/>
      <c r="S1651" s="4"/>
    </row>
    <row r="1652" spans="1:19">
      <c r="A1652" s="1" t="str">
        <f>+'BD1'!A1652</f>
        <v>Brunca</v>
      </c>
      <c r="B1652" s="1" t="str">
        <f>+'BD1'!B1652</f>
        <v>San Vito</v>
      </c>
      <c r="C1652" s="1" t="str">
        <f>+'BD1'!C1652</f>
        <v>Orlando Steven Solís Mora</v>
      </c>
      <c r="D1652" s="1">
        <f>+'BD1'!D1652</f>
        <v>1</v>
      </c>
      <c r="E1652" s="1" t="str">
        <f>+'BD1'!E1652</f>
        <v>Técnico</v>
      </c>
      <c r="F1652" s="1" t="str">
        <f>+'BD1'!F1652</f>
        <v>Atención al gusano barrenador (por productor)</v>
      </c>
      <c r="G1652" s="1" t="str">
        <f>+'BD1'!G1652</f>
        <v>Sustantiva</v>
      </c>
      <c r="H1652" s="1">
        <f>+'BD1'!H1652</f>
        <v>3.3883299999999998</v>
      </c>
      <c r="J1652" s="1" t="s">
        <v>160</v>
      </c>
      <c r="K1652" s="1" t="s">
        <v>165</v>
      </c>
      <c r="L1652" s="3" t="s">
        <v>64</v>
      </c>
      <c r="M1652" s="1" t="s">
        <v>67</v>
      </c>
      <c r="N1652" s="4">
        <f>IFERROR(AVERAGEIFS('TE por AEA'!$H$2:$H$12257,'TE por AEA'!$A$2:$A$12257,'TE por AEA'!J1652,'TE por AEA'!$B$2:$B$12257,'TE por AEA'!K1652,'TE por AEA'!$F$2:$F$12257,'TE por AEA'!L1652),"No hay registro")</f>
        <v>1.605</v>
      </c>
      <c r="O1652" s="4"/>
      <c r="P1652" s="4"/>
      <c r="Q1652" s="4"/>
      <c r="R1652" s="4"/>
      <c r="S1652" s="4"/>
    </row>
    <row r="1653" spans="1:19">
      <c r="A1653" s="1" t="str">
        <f>+'BD1'!A1653</f>
        <v>Brunca</v>
      </c>
      <c r="B1653" s="1" t="str">
        <f>+'BD1'!B1653</f>
        <v>San Vito</v>
      </c>
      <c r="C1653" s="1" t="str">
        <f>+'BD1'!C1653</f>
        <v>Orlando Steven Solís Mora</v>
      </c>
      <c r="D1653" s="1">
        <f>+'BD1'!D1653</f>
        <v>1</v>
      </c>
      <c r="E1653" s="1" t="str">
        <f>+'BD1'!E1653</f>
        <v>Técnico</v>
      </c>
      <c r="F1653" s="1" t="str">
        <f>+'BD1'!F1653</f>
        <v>Atención en oficina (por usuario)</v>
      </c>
      <c r="G1653" s="1" t="str">
        <f>+'BD1'!G1653</f>
        <v>Sustantiva</v>
      </c>
      <c r="H1653" s="1">
        <f>+'BD1'!H1653</f>
        <v>1.69417</v>
      </c>
      <c r="J1653" s="1" t="s">
        <v>160</v>
      </c>
      <c r="K1653" s="1" t="s">
        <v>165</v>
      </c>
      <c r="L1653" s="3" t="s">
        <v>65</v>
      </c>
      <c r="M1653" s="1" t="s">
        <v>67</v>
      </c>
      <c r="N1653" s="4">
        <f>IFERROR(AVERAGEIFS('TE por AEA'!$H$2:$H$12257,'TE por AEA'!$A$2:$A$12257,'TE por AEA'!J1653,'TE por AEA'!$B$2:$B$12257,'TE por AEA'!K1653,'TE por AEA'!$F$2:$F$12257,'TE por AEA'!L1653),"No hay registro")</f>
        <v>1.605</v>
      </c>
      <c r="O1653" s="4"/>
      <c r="P1653" s="4"/>
      <c r="Q1653" s="4"/>
      <c r="R1653" s="4"/>
      <c r="S1653" s="4"/>
    </row>
    <row r="1654" spans="1:19">
      <c r="A1654" s="1" t="str">
        <f>+'BD1'!A1654</f>
        <v>Brunca</v>
      </c>
      <c r="B1654" s="1" t="str">
        <f>+'BD1'!B1654</f>
        <v>San Vito</v>
      </c>
      <c r="C1654" s="1" t="str">
        <f>+'BD1'!C1654</f>
        <v>Orlando Steven Solís Mora</v>
      </c>
      <c r="D1654" s="1">
        <f>+'BD1'!D1654</f>
        <v>1</v>
      </c>
      <c r="E1654" s="1" t="str">
        <f>+'BD1'!E1654</f>
        <v>Técnico</v>
      </c>
      <c r="F1654" s="1" t="str">
        <f>+'BD1'!F1654</f>
        <v>Búsqueda de nuevos productores (por productor)</v>
      </c>
      <c r="G1654" s="1" t="str">
        <f>+'BD1'!G1654</f>
        <v>Sustantiva</v>
      </c>
      <c r="H1654" s="1">
        <f>+'BD1'!H1654</f>
        <v>2.5858300000000001</v>
      </c>
      <c r="J1654" s="1" t="s">
        <v>160</v>
      </c>
      <c r="K1654" s="1" t="s">
        <v>165</v>
      </c>
      <c r="L1654" s="3" t="s">
        <v>66</v>
      </c>
      <c r="M1654" s="1" t="s">
        <v>67</v>
      </c>
      <c r="N1654" s="4">
        <f>IFERROR(AVERAGEIFS('TE por AEA'!$H$2:$H$12257,'TE por AEA'!$A$2:$A$12257,'TE por AEA'!J1654,'TE por AEA'!$B$2:$B$12257,'TE por AEA'!K1654,'TE por AEA'!$F$2:$F$12257,'TE por AEA'!L1654),"No hay registro")</f>
        <v>4.0125000000000002</v>
      </c>
      <c r="O1654" s="4"/>
      <c r="P1654" s="4"/>
      <c r="Q1654" s="4"/>
      <c r="R1654" s="4"/>
      <c r="S1654" s="4"/>
    </row>
    <row r="1655" spans="1:19">
      <c r="A1655" s="1" t="str">
        <f>+'BD1'!A1655</f>
        <v>Brunca</v>
      </c>
      <c r="B1655" s="1" t="str">
        <f>+'BD1'!B1655</f>
        <v>San Vito</v>
      </c>
      <c r="C1655" s="1" t="str">
        <f>+'BD1'!C1655</f>
        <v>Óscar Guzmán Quesada</v>
      </c>
      <c r="D1655" s="1">
        <f>+'BD1'!D1655</f>
        <v>0.5</v>
      </c>
      <c r="E1655" s="1" t="str">
        <f>+'BD1'!E1655</f>
        <v>Técnico</v>
      </c>
      <c r="F1655" s="1" t="str">
        <f>+'BD1'!F1655</f>
        <v>Elaboración del diagnóstico y plan de finca de manejo a personas productoras (por productor)</v>
      </c>
      <c r="G1655" s="1" t="str">
        <f>+'BD1'!G1655</f>
        <v>Sustantiva</v>
      </c>
      <c r="H1655" s="1">
        <f>+'BD1'!H1655</f>
        <v>2.14</v>
      </c>
      <c r="J1655" s="1" t="s">
        <v>160</v>
      </c>
      <c r="K1655" s="1" t="s">
        <v>168</v>
      </c>
      <c r="L1655" s="2" t="s">
        <v>11</v>
      </c>
      <c r="M1655" s="1" t="s">
        <v>67</v>
      </c>
      <c r="N1655" s="4">
        <f>IFERROR(AVERAGEIFS('TE por AEA'!$H$2:$H$12257,'TE por AEA'!$A$2:$A$12257,'TE por AEA'!J1655,'TE por AEA'!$B$2:$B$12257,'TE por AEA'!K1655,'TE por AEA'!$F$2:$F$12257,'TE por AEA'!L1655),"No hay registro")</f>
        <v>3.1096874999999997</v>
      </c>
      <c r="O1655" s="4"/>
      <c r="P1655" s="4"/>
      <c r="Q1655" s="4"/>
      <c r="R1655" s="4"/>
      <c r="S1655" s="4"/>
    </row>
    <row r="1656" spans="1:19">
      <c r="A1656" s="1" t="str">
        <f>+'BD1'!A1656</f>
        <v>Brunca</v>
      </c>
      <c r="B1656" s="1" t="str">
        <f>+'BD1'!B1656</f>
        <v>San Vito</v>
      </c>
      <c r="C1656" s="1" t="str">
        <f>+'BD1'!C1656</f>
        <v>Óscar Guzmán Quesada</v>
      </c>
      <c r="D1656" s="1">
        <f>+'BD1'!D1656</f>
        <v>0.5</v>
      </c>
      <c r="E1656" s="1" t="str">
        <f>+'BD1'!E1656</f>
        <v>Técnico</v>
      </c>
      <c r="F1656" s="1" t="str">
        <f>+'BD1'!F1656</f>
        <v>Asistencia técnica a personas productoras (individual): visitas a finca (por productor)</v>
      </c>
      <c r="G1656" s="1" t="str">
        <f>+'BD1'!G1656</f>
        <v>Sustantiva</v>
      </c>
      <c r="H1656" s="1">
        <f>+'BD1'!H1656</f>
        <v>2.8533300000000001</v>
      </c>
      <c r="J1656" s="1" t="s">
        <v>160</v>
      </c>
      <c r="K1656" s="1" t="s">
        <v>168</v>
      </c>
      <c r="L1656" s="2" t="s">
        <v>12</v>
      </c>
      <c r="M1656" s="1" t="s">
        <v>67</v>
      </c>
      <c r="N1656" s="4">
        <f>IFERROR(AVERAGEIFS('TE por AEA'!$H$2:$H$12257,'TE por AEA'!$A$2:$A$12257,'TE por AEA'!J1656,'TE por AEA'!$B$2:$B$12257,'TE por AEA'!K1656,'TE por AEA'!$F$2:$F$12257,'TE por AEA'!L1656),"No hay registro")</f>
        <v>3.0428125000000001</v>
      </c>
      <c r="O1656" s="4"/>
      <c r="P1656" s="4"/>
      <c r="Q1656" s="4"/>
      <c r="R1656" s="4"/>
      <c r="S1656" s="4"/>
    </row>
    <row r="1657" spans="1:19">
      <c r="A1657" s="1" t="str">
        <f>+'BD1'!A1657</f>
        <v>Brunca</v>
      </c>
      <c r="B1657" s="1" t="str">
        <f>+'BD1'!B1657</f>
        <v>San Vito</v>
      </c>
      <c r="C1657" s="1" t="str">
        <f>+'BD1'!C1657</f>
        <v>Óscar Guzmán Quesada</v>
      </c>
      <c r="D1657" s="1">
        <f>+'BD1'!D1657</f>
        <v>0.5</v>
      </c>
      <c r="E1657" s="1" t="str">
        <f>+'BD1'!E1657</f>
        <v>Técnico</v>
      </c>
      <c r="F1657" s="1" t="str">
        <f>+'BD1'!F1657</f>
        <v>Asistencia técnica a personas productoras (individual): atenciones virtuales y digitales (por productor)</v>
      </c>
      <c r="G1657" s="1" t="str">
        <f>+'BD1'!G1657</f>
        <v>Sustantiva</v>
      </c>
      <c r="H1657" s="1">
        <f>+'BD1'!H1657</f>
        <v>1.07</v>
      </c>
      <c r="J1657" s="1" t="s">
        <v>160</v>
      </c>
      <c r="K1657" s="1" t="s">
        <v>168</v>
      </c>
      <c r="L1657" s="2" t="s">
        <v>13</v>
      </c>
      <c r="M1657" s="1" t="s">
        <v>67</v>
      </c>
      <c r="N1657" s="4">
        <f>IFERROR(AVERAGEIFS('TE por AEA'!$H$2:$H$12257,'TE por AEA'!$A$2:$A$12257,'TE por AEA'!J1657,'TE por AEA'!$B$2:$B$12257,'TE por AEA'!K1657,'TE por AEA'!$F$2:$F$12257,'TE por AEA'!L1657),"No hay registro")</f>
        <v>1.025415</v>
      </c>
      <c r="O1657" s="4"/>
      <c r="P1657" s="4"/>
      <c r="Q1657" s="4"/>
      <c r="R1657" s="4"/>
      <c r="S1657" s="4"/>
    </row>
    <row r="1658" spans="1:19">
      <c r="A1658" s="1" t="str">
        <f>+'BD1'!A1658</f>
        <v>Brunca</v>
      </c>
      <c r="B1658" s="1" t="str">
        <f>+'BD1'!B1658</f>
        <v>San Vito</v>
      </c>
      <c r="C1658" s="1" t="str">
        <f>+'BD1'!C1658</f>
        <v>Óscar Guzmán Quesada</v>
      </c>
      <c r="D1658" s="1">
        <f>+'BD1'!D1658</f>
        <v>0.5</v>
      </c>
      <c r="E1658" s="1" t="str">
        <f>+'BD1'!E1658</f>
        <v>Técnico</v>
      </c>
      <c r="F1658" s="1" t="str">
        <f>+'BD1'!F1658</f>
        <v>Asistencia técnica a personas productoras (grupal): día de campo (por día en el evento)</v>
      </c>
      <c r="G1658" s="1" t="str">
        <f>+'BD1'!G1658</f>
        <v>Sustantiva</v>
      </c>
      <c r="H1658" s="1" t="str">
        <f>+'BD1'!H1658</f>
        <v>NA</v>
      </c>
      <c r="J1658" s="1" t="s">
        <v>160</v>
      </c>
      <c r="K1658" s="1" t="s">
        <v>168</v>
      </c>
      <c r="L1658" s="2" t="s">
        <v>14</v>
      </c>
      <c r="M1658" s="1" t="s">
        <v>67</v>
      </c>
      <c r="N1658" s="4">
        <f>IFERROR(AVERAGEIFS('TE por AEA'!$H$2:$H$12257,'TE por AEA'!$A$2:$A$12257,'TE por AEA'!J1658,'TE por AEA'!$B$2:$B$12257,'TE por AEA'!K1658,'TE por AEA'!$F$2:$F$12257,'TE por AEA'!L1658),"No hay registro")</f>
        <v>5.6620824999999995</v>
      </c>
      <c r="O1658" s="4"/>
      <c r="P1658" s="4"/>
      <c r="Q1658" s="4"/>
      <c r="R1658" s="4"/>
      <c r="S1658" s="4"/>
    </row>
    <row r="1659" spans="1:19">
      <c r="A1659" s="1" t="str">
        <f>+'BD1'!A1659</f>
        <v>Brunca</v>
      </c>
      <c r="B1659" s="1" t="str">
        <f>+'BD1'!B1659</f>
        <v>San Vito</v>
      </c>
      <c r="C1659" s="1" t="str">
        <f>+'BD1'!C1659</f>
        <v>Óscar Guzmán Quesada</v>
      </c>
      <c r="D1659" s="1">
        <f>+'BD1'!D1659</f>
        <v>0.5</v>
      </c>
      <c r="E1659" s="1" t="str">
        <f>+'BD1'!E1659</f>
        <v>Técnico</v>
      </c>
      <c r="F1659" s="1" t="str">
        <f>+'BD1'!F1659</f>
        <v>Asistencia técnica a personas productoras (grupal): demostración de métodos (por evento, se puede acumular si la demostración tarda más de un día)</v>
      </c>
      <c r="G1659" s="1" t="str">
        <f>+'BD1'!G1659</f>
        <v>Sustantiva</v>
      </c>
      <c r="H1659" s="1" t="str">
        <f>+'BD1'!H1659</f>
        <v>NA</v>
      </c>
      <c r="J1659" s="1" t="s">
        <v>160</v>
      </c>
      <c r="K1659" s="1" t="s">
        <v>168</v>
      </c>
      <c r="L1659" s="2" t="s">
        <v>15</v>
      </c>
      <c r="M1659" s="1" t="s">
        <v>67</v>
      </c>
      <c r="N1659" s="4">
        <f>IFERROR(AVERAGEIFS('TE por AEA'!$H$2:$H$12257,'TE por AEA'!$A$2:$A$12257,'TE por AEA'!J1659,'TE por AEA'!$B$2:$B$12257,'TE por AEA'!K1659,'TE por AEA'!$F$2:$F$12257,'TE por AEA'!L1659),"No hay registro")</f>
        <v>4.7704174999999998</v>
      </c>
      <c r="O1659" s="4"/>
      <c r="P1659" s="4"/>
      <c r="Q1659" s="4"/>
      <c r="R1659" s="4"/>
      <c r="S1659" s="4"/>
    </row>
    <row r="1660" spans="1:19">
      <c r="A1660" s="1" t="str">
        <f>+'BD1'!A1660</f>
        <v>Brunca</v>
      </c>
      <c r="B1660" s="1" t="str">
        <f>+'BD1'!B1660</f>
        <v>San Vito</v>
      </c>
      <c r="C1660" s="1" t="str">
        <f>+'BD1'!C1660</f>
        <v>Óscar Guzmán Quesada</v>
      </c>
      <c r="D1660" s="1">
        <f>+'BD1'!D1660</f>
        <v>0.5</v>
      </c>
      <c r="E1660" s="1" t="str">
        <f>+'BD1'!E1660</f>
        <v>Técnico</v>
      </c>
      <c r="F1660" s="1" t="str">
        <f>+'BD1'!F1660</f>
        <v>Asistencia técnica a personas productoras (grupal): taller (por taller)</v>
      </c>
      <c r="G1660" s="1" t="str">
        <f>+'BD1'!G1660</f>
        <v>Sustantiva</v>
      </c>
      <c r="H1660" s="1">
        <f>+'BD1'!H1660</f>
        <v>3.21</v>
      </c>
      <c r="J1660" s="1" t="s">
        <v>160</v>
      </c>
      <c r="K1660" s="1" t="s">
        <v>168</v>
      </c>
      <c r="L1660" s="2" t="s">
        <v>16</v>
      </c>
      <c r="M1660" s="1" t="s">
        <v>67</v>
      </c>
      <c r="N1660" s="4">
        <f>IFERROR(AVERAGEIFS('TE por AEA'!$H$2:$H$12257,'TE por AEA'!$A$2:$A$12257,'TE por AEA'!J1660,'TE por AEA'!$B$2:$B$12257,'TE por AEA'!K1660,'TE por AEA'!$F$2:$F$12257,'TE por AEA'!L1660),"No hay registro")</f>
        <v>5.8849999999999998</v>
      </c>
      <c r="O1660" s="4"/>
      <c r="P1660" s="4"/>
      <c r="Q1660" s="4"/>
      <c r="R1660" s="4"/>
      <c r="S1660" s="4"/>
    </row>
    <row r="1661" spans="1:19">
      <c r="A1661" s="1" t="str">
        <f>+'BD1'!A1661</f>
        <v>Brunca</v>
      </c>
      <c r="B1661" s="1" t="str">
        <f>+'BD1'!B1661</f>
        <v>San Vito</v>
      </c>
      <c r="C1661" s="1" t="str">
        <f>+'BD1'!C1661</f>
        <v>Óscar Guzmán Quesada</v>
      </c>
      <c r="D1661" s="1">
        <f>+'BD1'!D1661</f>
        <v>0.5</v>
      </c>
      <c r="E1661" s="1" t="str">
        <f>+'BD1'!E1661</f>
        <v>Técnico</v>
      </c>
      <c r="F1661" s="1" t="str">
        <f>+'BD1'!F1661</f>
        <v>Asistencia técnica a personas productoras (grupal): charlas (por día en el evento)</v>
      </c>
      <c r="G1661" s="1" t="str">
        <f>+'BD1'!G1661</f>
        <v>Sustantiva</v>
      </c>
      <c r="H1661" s="1" t="str">
        <f>+'BD1'!H1661</f>
        <v>NA</v>
      </c>
      <c r="J1661" s="1" t="s">
        <v>160</v>
      </c>
      <c r="K1661" s="1" t="s">
        <v>168</v>
      </c>
      <c r="L1661" s="2" t="s">
        <v>17</v>
      </c>
      <c r="M1661" s="1" t="s">
        <v>67</v>
      </c>
      <c r="N1661" s="4">
        <f>IFERROR(AVERAGEIFS('TE por AEA'!$H$2:$H$12257,'TE por AEA'!$A$2:$A$12257,'TE por AEA'!J1661,'TE por AEA'!$B$2:$B$12257,'TE por AEA'!K1661,'TE por AEA'!$F$2:$F$12257,'TE por AEA'!L1661),"No hay registro")</f>
        <v>4.8149999999999995</v>
      </c>
      <c r="O1661" s="4"/>
      <c r="P1661" s="4"/>
      <c r="Q1661" s="4"/>
      <c r="R1661" s="4"/>
      <c r="S1661" s="4"/>
    </row>
    <row r="1662" spans="1:19">
      <c r="A1662" s="1" t="str">
        <f>+'BD1'!A1662</f>
        <v>Brunca</v>
      </c>
      <c r="B1662" s="1" t="str">
        <f>+'BD1'!B1662</f>
        <v>San Vito</v>
      </c>
      <c r="C1662" s="1" t="str">
        <f>+'BD1'!C1662</f>
        <v>Óscar Guzmán Quesada</v>
      </c>
      <c r="D1662" s="1">
        <f>+'BD1'!D1662</f>
        <v>0.5</v>
      </c>
      <c r="E1662" s="1" t="str">
        <f>+'BD1'!E1662</f>
        <v>Técnico</v>
      </c>
      <c r="F1662" s="1" t="str">
        <f>+'BD1'!F1662</f>
        <v>Gestión en capacitaciones con instituciones públicas o privadas (solo gestión de coordinación por evento de capacitación)</v>
      </c>
      <c r="G1662" s="1" t="str">
        <f>+'BD1'!G1662</f>
        <v>Administrativa</v>
      </c>
      <c r="H1662" s="1">
        <f>+'BD1'!H1662</f>
        <v>3.1208300000000002</v>
      </c>
      <c r="J1662" s="1" t="s">
        <v>160</v>
      </c>
      <c r="K1662" s="1" t="s">
        <v>168</v>
      </c>
      <c r="L1662" s="2" t="s">
        <v>18</v>
      </c>
      <c r="M1662" s="1" t="s">
        <v>68</v>
      </c>
      <c r="N1662" s="4">
        <f>IFERROR(AVERAGEIFS('TE por AEA'!$H$2:$H$12257,'TE por AEA'!$A$2:$A$12257,'TE por AEA'!J1662,'TE por AEA'!$B$2:$B$12257,'TE por AEA'!K1662,'TE por AEA'!$F$2:$F$12257,'TE por AEA'!L1662),"No hay registro")</f>
        <v>4.3691649999999997</v>
      </c>
      <c r="O1662" s="4"/>
      <c r="P1662" s="4"/>
      <c r="Q1662" s="4"/>
      <c r="R1662" s="4"/>
      <c r="S1662" s="4"/>
    </row>
    <row r="1663" spans="1:19">
      <c r="A1663" s="1" t="str">
        <f>+'BD1'!A1663</f>
        <v>Brunca</v>
      </c>
      <c r="B1663" s="1" t="str">
        <f>+'BD1'!B1663</f>
        <v>San Vito</v>
      </c>
      <c r="C1663" s="1" t="str">
        <f>+'BD1'!C1663</f>
        <v>Óscar Guzmán Quesada</v>
      </c>
      <c r="D1663" s="1">
        <f>+'BD1'!D1663</f>
        <v>0.5</v>
      </c>
      <c r="E1663" s="1" t="str">
        <f>+'BD1'!E1663</f>
        <v>Técnico</v>
      </c>
      <c r="F1663" s="1" t="str">
        <f>+'BD1'!F1663</f>
        <v>Aplicación de la herramienta de medición del nivel de gestión empresarial y organizacional (por organización)</v>
      </c>
      <c r="G1663" s="1" t="str">
        <f>+'BD1'!G1663</f>
        <v>Sustantiva</v>
      </c>
      <c r="H1663" s="1" t="str">
        <f>+'BD1'!H1663</f>
        <v>NA</v>
      </c>
      <c r="J1663" s="1" t="s">
        <v>160</v>
      </c>
      <c r="K1663" s="1" t="s">
        <v>168</v>
      </c>
      <c r="L1663" s="2" t="s">
        <v>19</v>
      </c>
      <c r="M1663" s="1" t="s">
        <v>67</v>
      </c>
      <c r="N1663" s="4">
        <f>IFERROR(AVERAGEIFS('TE por AEA'!$H$2:$H$12257,'TE por AEA'!$A$2:$A$12257,'TE por AEA'!J1663,'TE por AEA'!$B$2:$B$12257,'TE por AEA'!K1663,'TE por AEA'!$F$2:$F$12257,'TE por AEA'!L1663),"No hay registro")</f>
        <v>5.1122233333333336</v>
      </c>
      <c r="O1663" s="4"/>
      <c r="P1663" s="4"/>
      <c r="Q1663" s="4"/>
      <c r="R1663" s="4"/>
      <c r="S1663" s="4"/>
    </row>
    <row r="1664" spans="1:19">
      <c r="A1664" s="1" t="str">
        <f>+'BD1'!A1664</f>
        <v>Brunca</v>
      </c>
      <c r="B1664" s="1" t="str">
        <f>+'BD1'!B1664</f>
        <v>San Vito</v>
      </c>
      <c r="C1664" s="1" t="str">
        <f>+'BD1'!C1664</f>
        <v>Óscar Guzmán Quesada</v>
      </c>
      <c r="D1664" s="1">
        <f>+'BD1'!D1664</f>
        <v>0.5</v>
      </c>
      <c r="E1664" s="1" t="str">
        <f>+'BD1'!E1664</f>
        <v>Técnico</v>
      </c>
      <c r="F1664" s="1" t="str">
        <f>+'BD1'!F1664</f>
        <v>Elaboración y ejecución del plan de trabajo (por organización)</v>
      </c>
      <c r="G1664" s="1" t="str">
        <f>+'BD1'!G1664</f>
        <v>Sustantiva</v>
      </c>
      <c r="H1664" s="1" t="str">
        <f>+'BD1'!H1664</f>
        <v>NA</v>
      </c>
      <c r="J1664" s="1" t="s">
        <v>160</v>
      </c>
      <c r="K1664" s="1" t="s">
        <v>168</v>
      </c>
      <c r="L1664" s="2" t="s">
        <v>20</v>
      </c>
      <c r="M1664" s="1" t="s">
        <v>67</v>
      </c>
      <c r="N1664" s="4">
        <f>IFERROR(AVERAGEIFS('TE por AEA'!$H$2:$H$12257,'TE por AEA'!$A$2:$A$12257,'TE por AEA'!J1664,'TE por AEA'!$B$2:$B$12257,'TE por AEA'!K1664,'TE por AEA'!$F$2:$F$12257,'TE por AEA'!L1664),"No hay registro")</f>
        <v>7.7277800000000001</v>
      </c>
      <c r="O1664" s="4"/>
      <c r="P1664" s="4"/>
      <c r="Q1664" s="4"/>
      <c r="R1664" s="4"/>
      <c r="S1664" s="4"/>
    </row>
    <row r="1665" spans="1:21">
      <c r="A1665" s="1" t="str">
        <f>+'BD1'!A1665</f>
        <v>Brunca</v>
      </c>
      <c r="B1665" s="1" t="str">
        <f>+'BD1'!B1665</f>
        <v>San Vito</v>
      </c>
      <c r="C1665" s="1" t="str">
        <f>+'BD1'!C1665</f>
        <v>Óscar Guzmán Quesada</v>
      </c>
      <c r="D1665" s="1">
        <f>+'BD1'!D1665</f>
        <v>0.5</v>
      </c>
      <c r="E1665" s="1" t="str">
        <f>+'BD1'!E1665</f>
        <v>Técnico</v>
      </c>
      <c r="F1665" s="1" t="str">
        <f>+'BD1'!F1665</f>
        <v>Visitas de seguimiento al plan de trabajo (por visita por organización)</v>
      </c>
      <c r="G1665" s="1" t="str">
        <f>+'BD1'!G1665</f>
        <v>Sustantiva</v>
      </c>
      <c r="H1665" s="1" t="str">
        <f>+'BD1'!H1665</f>
        <v>NA</v>
      </c>
      <c r="J1665" s="1" t="s">
        <v>160</v>
      </c>
      <c r="K1665" s="1" t="s">
        <v>168</v>
      </c>
      <c r="L1665" s="2" t="s">
        <v>21</v>
      </c>
      <c r="M1665" s="1" t="s">
        <v>67</v>
      </c>
      <c r="N1665" s="4">
        <f>IFERROR(AVERAGEIFS('TE por AEA'!$H$2:$H$12257,'TE por AEA'!$A$2:$A$12257,'TE por AEA'!J1665,'TE por AEA'!$B$2:$B$12257,'TE por AEA'!K1665,'TE por AEA'!$F$2:$F$12257,'TE por AEA'!L1665),"No hay registro")</f>
        <v>4.28</v>
      </c>
      <c r="O1665" s="4"/>
      <c r="P1665" s="4"/>
      <c r="Q1665" s="4"/>
      <c r="R1665" s="4"/>
      <c r="S1665" s="4"/>
    </row>
    <row r="1666" spans="1:21" s="1" customFormat="1">
      <c r="A1666" s="1" t="str">
        <f>+'BD1'!A1666</f>
        <v>Brunca</v>
      </c>
      <c r="B1666" s="1" t="str">
        <f>+'BD1'!B1666</f>
        <v>San Vito</v>
      </c>
      <c r="C1666" s="1" t="str">
        <f>+'BD1'!C1666</f>
        <v>Óscar Guzmán Quesada</v>
      </c>
      <c r="D1666" s="1">
        <f>+'BD1'!D1666</f>
        <v>0.5</v>
      </c>
      <c r="E1666" s="1" t="str">
        <f>+'BD1'!E1666</f>
        <v>Técnico</v>
      </c>
      <c r="F1666" s="1" t="str">
        <f>+'BD1'!F1666</f>
        <v>Reporte del plan de trabajo anual (por reporte por organización)</v>
      </c>
      <c r="G1666" s="1" t="str">
        <f>+'BD1'!G1666</f>
        <v>Sustantiva</v>
      </c>
      <c r="H1666" s="1" t="str">
        <f>+'BD1'!H1666</f>
        <v>NA</v>
      </c>
      <c r="J1666" s="1" t="s">
        <v>160</v>
      </c>
      <c r="K1666" s="1" t="s">
        <v>168</v>
      </c>
      <c r="L1666" s="2" t="s">
        <v>22</v>
      </c>
      <c r="M1666" s="1" t="s">
        <v>67</v>
      </c>
      <c r="N1666" s="4">
        <f>IFERROR(AVERAGEIFS('TE por AEA'!$H$2:$H$12257,'TE por AEA'!$A$2:$A$12257,'TE por AEA'!J1666,'TE por AEA'!$B$2:$B$12257,'TE por AEA'!K1666,'TE por AEA'!$F$2:$F$12257,'TE por AEA'!L1666),"No hay registro")</f>
        <v>4.9933333333333332</v>
      </c>
      <c r="O1666" s="4"/>
      <c r="P1666" s="4"/>
      <c r="Q1666" s="4"/>
      <c r="R1666" s="4"/>
      <c r="S1666" s="4"/>
      <c r="T1666"/>
      <c r="U1666"/>
    </row>
    <row r="1667" spans="1:21" s="1" customFormat="1">
      <c r="A1667" s="1" t="str">
        <f>+'BD1'!A1667</f>
        <v>Brunca</v>
      </c>
      <c r="B1667" s="1" t="str">
        <f>+'BD1'!B1667</f>
        <v>San Vito</v>
      </c>
      <c r="C1667" s="1" t="str">
        <f>+'BD1'!C1667</f>
        <v>Óscar Guzmán Quesada</v>
      </c>
      <c r="D1667" s="1">
        <f>+'BD1'!D1667</f>
        <v>0.5</v>
      </c>
      <c r="E1667" s="1" t="str">
        <f>+'BD1'!E1667</f>
        <v>Técnico</v>
      </c>
      <c r="F1667" s="1" t="str">
        <f>+'BD1'!F1667</f>
        <v>NAMA (café): muestreo y toma de datos en finca (por productor)</v>
      </c>
      <c r="G1667" s="1" t="str">
        <f>+'BD1'!G1667</f>
        <v>Sustantiva</v>
      </c>
      <c r="H1667" s="1">
        <f>+'BD1'!H1667</f>
        <v>3.7450000000000001</v>
      </c>
      <c r="J1667" s="1" t="s">
        <v>160</v>
      </c>
      <c r="K1667" s="1" t="s">
        <v>168</v>
      </c>
      <c r="L1667" s="2" t="s">
        <v>23</v>
      </c>
      <c r="M1667" s="1" t="s">
        <v>67</v>
      </c>
      <c r="N1667" s="4">
        <f>IFERROR(AVERAGEIFS('TE por AEA'!$H$2:$H$12257,'TE por AEA'!$A$2:$A$12257,'TE por AEA'!J1667,'TE por AEA'!$B$2:$B$12257,'TE por AEA'!K1667,'TE por AEA'!$F$2:$F$12257,'TE por AEA'!L1667),"No hay registro")</f>
        <v>4.3394466666666665</v>
      </c>
      <c r="O1667" s="4"/>
      <c r="P1667" s="4"/>
      <c r="Q1667" s="4"/>
      <c r="R1667" s="4"/>
      <c r="S1667" s="4"/>
      <c r="T1667"/>
      <c r="U1667"/>
    </row>
    <row r="1668" spans="1:21" s="1" customFormat="1">
      <c r="A1668" s="1" t="str">
        <f>+'BD1'!A1668</f>
        <v>Brunca</v>
      </c>
      <c r="B1668" s="1" t="str">
        <f>+'BD1'!B1668</f>
        <v>San Vito</v>
      </c>
      <c r="C1668" s="1" t="str">
        <f>+'BD1'!C1668</f>
        <v>Óscar Guzmán Quesada</v>
      </c>
      <c r="D1668" s="1">
        <f>+'BD1'!D1668</f>
        <v>0.5</v>
      </c>
      <c r="E1668" s="1" t="str">
        <f>+'BD1'!E1668</f>
        <v>Técnico</v>
      </c>
      <c r="F1668" s="1" t="str">
        <f>+'BD1'!F1668</f>
        <v>NAMA (café): inclusión de datos al SisDNEA (por productor)</v>
      </c>
      <c r="G1668" s="1" t="str">
        <f>+'BD1'!G1668</f>
        <v>Sustantiva</v>
      </c>
      <c r="H1668" s="1">
        <f>+'BD1'!H1668</f>
        <v>2.14</v>
      </c>
      <c r="J1668" s="1" t="s">
        <v>160</v>
      </c>
      <c r="K1668" s="1" t="s">
        <v>168</v>
      </c>
      <c r="L1668" s="2" t="s">
        <v>24</v>
      </c>
      <c r="M1668" s="1" t="s">
        <v>67</v>
      </c>
      <c r="N1668" s="4">
        <f>IFERROR(AVERAGEIFS('TE por AEA'!$H$2:$H$12257,'TE por AEA'!$A$2:$A$12257,'TE por AEA'!J1668,'TE por AEA'!$B$2:$B$12257,'TE por AEA'!K1668,'TE por AEA'!$F$2:$F$12257,'TE por AEA'!L1668),"No hay registro")</f>
        <v>4.3988899999999997</v>
      </c>
      <c r="O1668" s="4"/>
      <c r="P1668" s="4"/>
      <c r="Q1668" s="4"/>
      <c r="R1668" s="4"/>
      <c r="S1668" s="4"/>
      <c r="T1668"/>
      <c r="U1668"/>
    </row>
    <row r="1669" spans="1:21" s="1" customFormat="1">
      <c r="A1669" s="1" t="str">
        <f>+'BD1'!A1669</f>
        <v>Brunca</v>
      </c>
      <c r="B1669" s="1" t="str">
        <f>+'BD1'!B1669</f>
        <v>San Vito</v>
      </c>
      <c r="C1669" s="1" t="str">
        <f>+'BD1'!C1669</f>
        <v>Óscar Guzmán Quesada</v>
      </c>
      <c r="D1669" s="1">
        <f>+'BD1'!D1669</f>
        <v>0.5</v>
      </c>
      <c r="E1669" s="1" t="str">
        <f>+'BD1'!E1669</f>
        <v>Técnico</v>
      </c>
      <c r="F1669" s="1" t="str">
        <f>+'BD1'!F1669</f>
        <v>NAMA (café): entrega de constancia de verificación del MRV a la persona productora (por productor)</v>
      </c>
      <c r="G1669" s="1" t="str">
        <f>+'BD1'!G1669</f>
        <v>Sustantiva</v>
      </c>
      <c r="H1669" s="1" t="str">
        <f>+'BD1'!H1669</f>
        <v>NA</v>
      </c>
      <c r="J1669" s="1" t="s">
        <v>160</v>
      </c>
      <c r="K1669" s="1" t="s">
        <v>168</v>
      </c>
      <c r="L1669" s="3" t="s">
        <v>25</v>
      </c>
      <c r="M1669" s="1" t="s">
        <v>67</v>
      </c>
      <c r="N1669" s="4">
        <f>IFERROR(AVERAGEIFS('TE por AEA'!$H$2:$H$12257,'TE por AEA'!$A$2:$A$12257,'TE por AEA'!J1669,'TE por AEA'!$B$2:$B$12257,'TE por AEA'!K1669,'TE por AEA'!$F$2:$F$12257,'TE por AEA'!L1669),"No hay registro")</f>
        <v>2.8533333333333331</v>
      </c>
      <c r="O1669" s="4"/>
      <c r="P1669" s="4"/>
      <c r="Q1669" s="4"/>
      <c r="R1669" s="4"/>
      <c r="S1669" s="4"/>
      <c r="T1669"/>
      <c r="U1669"/>
    </row>
    <row r="1670" spans="1:21" s="1" customFormat="1">
      <c r="A1670" s="1" t="str">
        <f>+'BD1'!A1670</f>
        <v>Brunca</v>
      </c>
      <c r="B1670" s="1" t="str">
        <f>+'BD1'!B1670</f>
        <v>San Vito</v>
      </c>
      <c r="C1670" s="1" t="str">
        <f>+'BD1'!C1670</f>
        <v>Óscar Guzmán Quesada</v>
      </c>
      <c r="D1670" s="1">
        <f>+'BD1'!D1670</f>
        <v>0.5</v>
      </c>
      <c r="E1670" s="1" t="str">
        <f>+'BD1'!E1670</f>
        <v>Técnico</v>
      </c>
      <c r="F1670" s="1" t="str">
        <f>+'BD1'!F1670</f>
        <v>NAMA (ganadería): muestreo y toma de datos en finca (por productor)</v>
      </c>
      <c r="G1670" s="1" t="str">
        <f>+'BD1'!G1670</f>
        <v>Sustantiva</v>
      </c>
      <c r="H1670" s="1">
        <f>+'BD1'!H1670</f>
        <v>3.7450000000000001</v>
      </c>
      <c r="J1670" s="1" t="s">
        <v>160</v>
      </c>
      <c r="K1670" s="1" t="s">
        <v>168</v>
      </c>
      <c r="L1670" s="3" t="s">
        <v>26</v>
      </c>
      <c r="M1670" s="1" t="s">
        <v>67</v>
      </c>
      <c r="N1670" s="4">
        <f>IFERROR(AVERAGEIFS('TE por AEA'!$H$2:$H$12257,'TE por AEA'!$A$2:$A$12257,'TE por AEA'!J1670,'TE por AEA'!$B$2:$B$12257,'TE por AEA'!K1670,'TE por AEA'!$F$2:$F$12257,'TE por AEA'!L1670),"No hay registro")</f>
        <v>4.9933333333333332</v>
      </c>
      <c r="O1670" s="4"/>
      <c r="P1670" s="4"/>
      <c r="Q1670" s="4"/>
      <c r="R1670" s="4"/>
      <c r="S1670" s="4"/>
      <c r="T1670"/>
      <c r="U1670"/>
    </row>
    <row r="1671" spans="1:21" s="1" customFormat="1">
      <c r="A1671" s="1" t="str">
        <f>+'BD1'!A1671</f>
        <v>Brunca</v>
      </c>
      <c r="B1671" s="1" t="str">
        <f>+'BD1'!B1671</f>
        <v>San Vito</v>
      </c>
      <c r="C1671" s="1" t="str">
        <f>+'BD1'!C1671</f>
        <v>Óscar Guzmán Quesada</v>
      </c>
      <c r="D1671" s="1">
        <f>+'BD1'!D1671</f>
        <v>0.5</v>
      </c>
      <c r="E1671" s="1" t="str">
        <f>+'BD1'!E1671</f>
        <v>Técnico</v>
      </c>
      <c r="F1671" s="1" t="str">
        <f>+'BD1'!F1671</f>
        <v>NAMA (ganadería): inclusión de datos al SisDNEA (por productor)</v>
      </c>
      <c r="G1671" s="1" t="str">
        <f>+'BD1'!G1671</f>
        <v>Sustantiva</v>
      </c>
      <c r="H1671" s="1" t="str">
        <f>+'BD1'!H1671</f>
        <v>NA</v>
      </c>
      <c r="J1671" s="1" t="s">
        <v>160</v>
      </c>
      <c r="K1671" s="1" t="s">
        <v>168</v>
      </c>
      <c r="L1671" s="3" t="s">
        <v>27</v>
      </c>
      <c r="M1671" s="1" t="s">
        <v>67</v>
      </c>
      <c r="N1671" s="4">
        <f>IFERROR(AVERAGEIFS('TE por AEA'!$H$2:$H$12257,'TE por AEA'!$A$2:$A$12257,'TE por AEA'!J1671,'TE por AEA'!$B$2:$B$12257,'TE por AEA'!K1671,'TE por AEA'!$F$2:$F$12257,'TE por AEA'!L1671),"No hay registro")</f>
        <v>3.6261100000000002</v>
      </c>
      <c r="O1671" s="4"/>
      <c r="P1671" s="4"/>
      <c r="Q1671" s="4"/>
      <c r="R1671" s="4"/>
      <c r="S1671" s="4"/>
      <c r="T1671"/>
      <c r="U1671"/>
    </row>
    <row r="1672" spans="1:21" s="1" customFormat="1">
      <c r="A1672" s="1" t="str">
        <f>+'BD1'!A1672</f>
        <v>Brunca</v>
      </c>
      <c r="B1672" s="1" t="str">
        <f>+'BD1'!B1672</f>
        <v>San Vito</v>
      </c>
      <c r="C1672" s="1" t="str">
        <f>+'BD1'!C1672</f>
        <v>Óscar Guzmán Quesada</v>
      </c>
      <c r="D1672" s="1">
        <f>+'BD1'!D1672</f>
        <v>0.5</v>
      </c>
      <c r="E1672" s="1" t="str">
        <f>+'BD1'!E1672</f>
        <v>Técnico</v>
      </c>
      <c r="F1672" s="1" t="str">
        <f>+'BD1'!F1672</f>
        <v>NAMA (ganadería): entrega de constancia de verificación del MRV a la persona productora (por productor)</v>
      </c>
      <c r="G1672" s="1" t="str">
        <f>+'BD1'!G1672</f>
        <v>Sustantiva</v>
      </c>
      <c r="H1672" s="1" t="str">
        <f>+'BD1'!H1672</f>
        <v>NA</v>
      </c>
      <c r="J1672" s="1" t="s">
        <v>160</v>
      </c>
      <c r="K1672" s="1" t="s">
        <v>168</v>
      </c>
      <c r="L1672" s="3" t="s">
        <v>28</v>
      </c>
      <c r="M1672" s="1" t="s">
        <v>67</v>
      </c>
      <c r="N1672" s="4">
        <f>IFERROR(AVERAGEIFS('TE por AEA'!$H$2:$H$12257,'TE por AEA'!$A$2:$A$12257,'TE por AEA'!J1672,'TE por AEA'!$B$2:$B$12257,'TE por AEA'!K1672,'TE por AEA'!$F$2:$F$12257,'TE por AEA'!L1672),"No hay registro")</f>
        <v>2.6749999999999998</v>
      </c>
      <c r="O1672" s="4"/>
      <c r="P1672" s="4"/>
      <c r="Q1672" s="4"/>
      <c r="R1672" s="4"/>
      <c r="S1672" s="4"/>
      <c r="T1672"/>
      <c r="U1672"/>
    </row>
    <row r="1673" spans="1:21" s="1" customFormat="1">
      <c r="A1673" s="1" t="str">
        <f>+'BD1'!A1673</f>
        <v>Brunca</v>
      </c>
      <c r="B1673" s="1" t="str">
        <f>+'BD1'!B1673</f>
        <v>San Vito</v>
      </c>
      <c r="C1673" s="1" t="str">
        <f>+'BD1'!C1673</f>
        <v>Óscar Guzmán Quesada</v>
      </c>
      <c r="D1673" s="1">
        <f>+'BD1'!D1673</f>
        <v>0.5</v>
      </c>
      <c r="E1673" s="1" t="str">
        <f>+'BD1'!E1673</f>
        <v>Técnico</v>
      </c>
      <c r="F1673" s="1" t="str">
        <f>+'BD1'!F1673</f>
        <v>Producción sostenible: elaboración de la herramienta Tu Modelo, en el SisDNEA (por productor)</v>
      </c>
      <c r="G1673" s="1" t="str">
        <f>+'BD1'!G1673</f>
        <v>Sustantiva</v>
      </c>
      <c r="H1673" s="1">
        <f>+'BD1'!H1673</f>
        <v>1.605</v>
      </c>
      <c r="J1673" s="1" t="s">
        <v>160</v>
      </c>
      <c r="K1673" s="1" t="s">
        <v>168</v>
      </c>
      <c r="L1673" s="3" t="s">
        <v>29</v>
      </c>
      <c r="M1673" s="1" t="s">
        <v>67</v>
      </c>
      <c r="N1673" s="4">
        <f>IFERROR(AVERAGEIFS('TE por AEA'!$H$2:$H$12257,'TE por AEA'!$A$2:$A$12257,'TE por AEA'!J1673,'TE por AEA'!$B$2:$B$12257,'TE por AEA'!K1673,'TE por AEA'!$F$2:$F$12257,'TE por AEA'!L1673),"No hay registro")</f>
        <v>3.21</v>
      </c>
      <c r="O1673" s="4"/>
      <c r="P1673" s="4"/>
      <c r="Q1673" s="4"/>
      <c r="R1673" s="4"/>
      <c r="S1673" s="4"/>
      <c r="T1673"/>
      <c r="U1673"/>
    </row>
    <row r="1674" spans="1:21" s="1" customFormat="1">
      <c r="A1674" s="1" t="str">
        <f>+'BD1'!A1674</f>
        <v>Brunca</v>
      </c>
      <c r="B1674" s="1" t="str">
        <f>+'BD1'!B1674</f>
        <v>San Vito</v>
      </c>
      <c r="C1674" s="1" t="str">
        <f>+'BD1'!C1674</f>
        <v>Óscar Guzmán Quesada</v>
      </c>
      <c r="D1674" s="1">
        <f>+'BD1'!D1674</f>
        <v>0.5</v>
      </c>
      <c r="E1674" s="1" t="str">
        <f>+'BD1'!E1674</f>
        <v>Técnico</v>
      </c>
      <c r="F1674" s="1" t="str">
        <f>+'BD1'!F1674</f>
        <v>Producción sostenible: entregar certificado al productor e incluirlo en el expediente físico (por productor)</v>
      </c>
      <c r="G1674" s="1" t="str">
        <f>+'BD1'!G1674</f>
        <v>Sustantiva</v>
      </c>
      <c r="H1674" s="1" t="str">
        <f>+'BD1'!H1674</f>
        <v>NA</v>
      </c>
      <c r="J1674" s="1" t="s">
        <v>160</v>
      </c>
      <c r="K1674" s="1" t="s">
        <v>168</v>
      </c>
      <c r="L1674" s="3" t="s">
        <v>30</v>
      </c>
      <c r="M1674" s="1" t="s">
        <v>67</v>
      </c>
      <c r="N1674" s="4">
        <f>IFERROR(AVERAGEIFS('TE por AEA'!$H$2:$H$12257,'TE por AEA'!$A$2:$A$12257,'TE por AEA'!J1674,'TE por AEA'!$B$2:$B$12257,'TE por AEA'!K1674,'TE por AEA'!$F$2:$F$12257,'TE por AEA'!L1674),"No hay registro")</f>
        <v>2.14</v>
      </c>
      <c r="O1674" s="4"/>
      <c r="P1674" s="4"/>
      <c r="Q1674" s="4"/>
      <c r="R1674" s="4"/>
      <c r="S1674" s="4"/>
      <c r="T1674"/>
      <c r="U1674"/>
    </row>
    <row r="1675" spans="1:21" s="1" customFormat="1">
      <c r="A1675" s="1" t="str">
        <f>+'BD1'!A1675</f>
        <v>Brunca</v>
      </c>
      <c r="B1675" s="1" t="str">
        <f>+'BD1'!B1675</f>
        <v>San Vito</v>
      </c>
      <c r="C1675" s="1" t="str">
        <f>+'BD1'!C1675</f>
        <v>Óscar Guzmán Quesada</v>
      </c>
      <c r="D1675" s="1">
        <f>+'BD1'!D1675</f>
        <v>0.5</v>
      </c>
      <c r="E1675" s="1" t="str">
        <f>+'BD1'!E1675</f>
        <v>Técnico</v>
      </c>
      <c r="F1675" s="1" t="str">
        <f>+'BD1'!F1675</f>
        <v>RBAyP y RBAO: divulgación del programa de incentivos (por acción de divulgación)</v>
      </c>
      <c r="G1675" s="1" t="str">
        <f>+'BD1'!G1675</f>
        <v>Sustantiva</v>
      </c>
      <c r="H1675" s="1" t="str">
        <f>+'BD1'!H1675</f>
        <v>NA</v>
      </c>
      <c r="J1675" s="1" t="s">
        <v>160</v>
      </c>
      <c r="K1675" s="1" t="s">
        <v>168</v>
      </c>
      <c r="L1675" s="3" t="s">
        <v>31</v>
      </c>
      <c r="M1675" s="1" t="s">
        <v>67</v>
      </c>
      <c r="N1675" s="4">
        <f>IFERROR(AVERAGEIFS('TE por AEA'!$H$2:$H$12257,'TE por AEA'!$A$2:$A$12257,'TE por AEA'!J1675,'TE por AEA'!$B$2:$B$12257,'TE por AEA'!K1675,'TE por AEA'!$F$2:$F$12257,'TE por AEA'!L1675),"No hay registro")</f>
        <v>2.5263899999999997</v>
      </c>
      <c r="O1675" s="4"/>
      <c r="P1675" s="4"/>
      <c r="Q1675" s="4"/>
      <c r="R1675" s="4"/>
      <c r="S1675" s="4"/>
      <c r="T1675"/>
      <c r="U1675"/>
    </row>
    <row r="1676" spans="1:21" s="1" customFormat="1">
      <c r="A1676" s="1" t="str">
        <f>+'BD1'!A1676</f>
        <v>Brunca</v>
      </c>
      <c r="B1676" s="1" t="str">
        <f>+'BD1'!B1676</f>
        <v>San Vito</v>
      </c>
      <c r="C1676" s="1" t="str">
        <f>+'BD1'!C1676</f>
        <v>Óscar Guzmán Quesada</v>
      </c>
      <c r="D1676" s="1">
        <f>+'BD1'!D1676</f>
        <v>0.5</v>
      </c>
      <c r="E1676" s="1" t="str">
        <f>+'BD1'!E1676</f>
        <v>Técnico</v>
      </c>
      <c r="F1676" s="1" t="str">
        <f>+'BD1'!F1676</f>
        <v>RBAyP y RBAO: completar formularios para recibir incentivos económicos (por productor)</v>
      </c>
      <c r="G1676" s="1" t="str">
        <f>+'BD1'!G1676</f>
        <v>Sustantiva</v>
      </c>
      <c r="H1676" s="1" t="str">
        <f>+'BD1'!H1676</f>
        <v>NA</v>
      </c>
      <c r="J1676" s="1" t="s">
        <v>160</v>
      </c>
      <c r="K1676" s="1" t="s">
        <v>168</v>
      </c>
      <c r="L1676" s="3" t="s">
        <v>32</v>
      </c>
      <c r="M1676" s="1" t="s">
        <v>67</v>
      </c>
      <c r="N1676" s="4">
        <f>IFERROR(AVERAGEIFS('TE por AEA'!$H$2:$H$12257,'TE por AEA'!$A$2:$A$12257,'TE por AEA'!J1676,'TE por AEA'!$B$2:$B$12257,'TE por AEA'!K1676,'TE por AEA'!$F$2:$F$12257,'TE por AEA'!L1676),"No hay registro")</f>
        <v>5.0527766666666665</v>
      </c>
      <c r="O1676" s="4"/>
      <c r="P1676" s="4"/>
      <c r="Q1676" s="4"/>
      <c r="R1676" s="4"/>
      <c r="S1676" s="4"/>
      <c r="T1676"/>
      <c r="U1676"/>
    </row>
    <row r="1677" spans="1:21" s="1" customFormat="1">
      <c r="A1677" s="1" t="str">
        <f>+'BD1'!A1677</f>
        <v>Brunca</v>
      </c>
      <c r="B1677" s="1" t="str">
        <f>+'BD1'!B1677</f>
        <v>San Vito</v>
      </c>
      <c r="C1677" s="1" t="str">
        <f>+'BD1'!C1677</f>
        <v>Óscar Guzmán Quesada</v>
      </c>
      <c r="D1677" s="1">
        <f>+'BD1'!D1677</f>
        <v>0.5</v>
      </c>
      <c r="E1677" s="1" t="str">
        <f>+'BD1'!E1677</f>
        <v>Técnico</v>
      </c>
      <c r="F1677" s="1" t="str">
        <f>+'BD1'!F1677</f>
        <v>RBAyP y RBAO: revisión de las solicitudes del programa de incentivos económicos (por productor)</v>
      </c>
      <c r="G1677" s="1" t="str">
        <f>+'BD1'!G1677</f>
        <v>Sustantiva</v>
      </c>
      <c r="H1677" s="1" t="str">
        <f>+'BD1'!H1677</f>
        <v>NA</v>
      </c>
      <c r="J1677" s="1" t="s">
        <v>160</v>
      </c>
      <c r="K1677" s="1" t="s">
        <v>168</v>
      </c>
      <c r="L1677" s="3" t="s">
        <v>33</v>
      </c>
      <c r="M1677" s="1" t="s">
        <v>67</v>
      </c>
      <c r="N1677" s="4">
        <f>IFERROR(AVERAGEIFS('TE por AEA'!$H$2:$H$12257,'TE por AEA'!$A$2:$A$12257,'TE por AEA'!J1677,'TE por AEA'!$B$2:$B$12257,'TE por AEA'!K1677,'TE por AEA'!$F$2:$F$12257,'TE por AEA'!L1677),"No hay registro")</f>
        <v>4.9933333333333332</v>
      </c>
      <c r="O1677" s="4"/>
      <c r="P1677" s="4"/>
      <c r="Q1677" s="4"/>
      <c r="R1677" s="4"/>
      <c r="S1677" s="4"/>
      <c r="T1677"/>
      <c r="U1677"/>
    </row>
    <row r="1678" spans="1:21" s="1" customFormat="1">
      <c r="A1678" s="1" t="str">
        <f>+'BD1'!A1678</f>
        <v>Brunca</v>
      </c>
      <c r="B1678" s="1" t="str">
        <f>+'BD1'!B1678</f>
        <v>San Vito</v>
      </c>
      <c r="C1678" s="1" t="str">
        <f>+'BD1'!C1678</f>
        <v>Óscar Guzmán Quesada</v>
      </c>
      <c r="D1678" s="1">
        <f>+'BD1'!D1678</f>
        <v>0.5</v>
      </c>
      <c r="E1678" s="1" t="str">
        <f>+'BD1'!E1678</f>
        <v>Técnico</v>
      </c>
      <c r="F1678" s="1" t="str">
        <f>+'BD1'!F1678</f>
        <v>RBAyP y RBAO: visita a finca para verificación (por visita por productor)</v>
      </c>
      <c r="G1678" s="1" t="str">
        <f>+'BD1'!G1678</f>
        <v>Sustantiva</v>
      </c>
      <c r="H1678" s="1" t="str">
        <f>+'BD1'!H1678</f>
        <v>NA</v>
      </c>
      <c r="J1678" s="1" t="s">
        <v>160</v>
      </c>
      <c r="K1678" s="1" t="s">
        <v>168</v>
      </c>
      <c r="L1678" s="3" t="s">
        <v>34</v>
      </c>
      <c r="M1678" s="1" t="s">
        <v>67</v>
      </c>
      <c r="N1678" s="4">
        <f>IFERROR(AVERAGEIFS('TE por AEA'!$H$2:$H$12257,'TE por AEA'!$A$2:$A$12257,'TE por AEA'!J1678,'TE por AEA'!$B$2:$B$12257,'TE por AEA'!K1678,'TE por AEA'!$F$2:$F$12257,'TE por AEA'!L1678),"No hay registro")</f>
        <v>4.3394433333333327</v>
      </c>
      <c r="O1678" s="4"/>
      <c r="P1678" s="4"/>
      <c r="Q1678" s="4"/>
      <c r="R1678" s="4"/>
      <c r="S1678" s="4"/>
      <c r="T1678"/>
      <c r="U1678"/>
    </row>
    <row r="1679" spans="1:21" s="1" customFormat="1">
      <c r="A1679" s="1" t="str">
        <f>+'BD1'!A1679</f>
        <v>Brunca</v>
      </c>
      <c r="B1679" s="1" t="str">
        <f>+'BD1'!B1679</f>
        <v>San Vito</v>
      </c>
      <c r="C1679" s="1" t="str">
        <f>+'BD1'!C1679</f>
        <v>Óscar Guzmán Quesada</v>
      </c>
      <c r="D1679" s="1">
        <f>+'BD1'!D1679</f>
        <v>0.5</v>
      </c>
      <c r="E1679" s="1" t="str">
        <f>+'BD1'!E1679</f>
        <v>Técnico</v>
      </c>
      <c r="F1679" s="1" t="str">
        <f>+'BD1'!F1679</f>
        <v>Productores ocasionales: asistencia técnica individual (por productor)</v>
      </c>
      <c r="G1679" s="1" t="str">
        <f>+'BD1'!G1679</f>
        <v>Sustantiva</v>
      </c>
      <c r="H1679" s="1">
        <f>+'BD1'!H1679</f>
        <v>2.5858300000000001</v>
      </c>
      <c r="J1679" s="1" t="s">
        <v>160</v>
      </c>
      <c r="K1679" s="1" t="s">
        <v>168</v>
      </c>
      <c r="L1679" s="3" t="s">
        <v>35</v>
      </c>
      <c r="M1679" s="1" t="s">
        <v>67</v>
      </c>
      <c r="N1679" s="4">
        <f>IFERROR(AVERAGEIFS('TE por AEA'!$H$2:$H$12257,'TE por AEA'!$A$2:$A$12257,'TE por AEA'!J1679,'TE por AEA'!$B$2:$B$12257,'TE por AEA'!K1679,'TE por AEA'!$F$2:$F$12257,'TE por AEA'!L1679),"No hay registro")</f>
        <v>4.8149999999999995</v>
      </c>
      <c r="O1679" s="4"/>
      <c r="P1679" s="4"/>
      <c r="Q1679" s="4"/>
      <c r="R1679" s="4"/>
      <c r="S1679" s="4"/>
      <c r="T1679"/>
      <c r="U1679"/>
    </row>
    <row r="1680" spans="1:21" s="1" customFormat="1">
      <c r="A1680" s="1" t="str">
        <f>+'BD1'!A1680</f>
        <v>Brunca</v>
      </c>
      <c r="B1680" s="1" t="str">
        <f>+'BD1'!B1680</f>
        <v>San Vito</v>
      </c>
      <c r="C1680" s="1" t="str">
        <f>+'BD1'!C1680</f>
        <v>Óscar Guzmán Quesada</v>
      </c>
      <c r="D1680" s="1">
        <f>+'BD1'!D1680</f>
        <v>0.5</v>
      </c>
      <c r="E1680" s="1" t="str">
        <f>+'BD1'!E1680</f>
        <v>Técnico</v>
      </c>
      <c r="F1680" s="1" t="str">
        <f>+'BD1'!F1680</f>
        <v>Productores ocasionales: asistencia técnica grupal (por asistencia a grupo)</v>
      </c>
      <c r="G1680" s="1" t="str">
        <f>+'BD1'!G1680</f>
        <v>Sustantiva</v>
      </c>
      <c r="H1680" s="1">
        <f>+'BD1'!H1680</f>
        <v>3.7450000000000001</v>
      </c>
      <c r="J1680" s="1" t="s">
        <v>160</v>
      </c>
      <c r="K1680" s="1" t="s">
        <v>168</v>
      </c>
      <c r="L1680" s="3" t="s">
        <v>36</v>
      </c>
      <c r="M1680" s="1" t="s">
        <v>67</v>
      </c>
      <c r="N1680" s="4">
        <f>IFERROR(AVERAGEIFS('TE por AEA'!$H$2:$H$12257,'TE por AEA'!$A$2:$A$12257,'TE por AEA'!J1680,'TE por AEA'!$B$2:$B$12257,'TE por AEA'!K1680,'TE por AEA'!$F$2:$F$12257,'TE por AEA'!L1680),"No hay registro")</f>
        <v>4.6366666666666667</v>
      </c>
      <c r="O1680" s="4"/>
      <c r="P1680" s="4"/>
      <c r="Q1680" s="4"/>
      <c r="R1680" s="4"/>
      <c r="S1680" s="4"/>
      <c r="T1680"/>
      <c r="U1680"/>
    </row>
    <row r="1681" spans="1:21" s="1" customFormat="1">
      <c r="A1681" s="1" t="str">
        <f>+'BD1'!A1681</f>
        <v>Brunca</v>
      </c>
      <c r="B1681" s="1" t="str">
        <f>+'BD1'!B1681</f>
        <v>San Vito</v>
      </c>
      <c r="C1681" s="1" t="str">
        <f>+'BD1'!C1681</f>
        <v>Óscar Guzmán Quesada</v>
      </c>
      <c r="D1681" s="1">
        <f>+'BD1'!D1681</f>
        <v>0.5</v>
      </c>
      <c r="E1681" s="1" t="str">
        <f>+'BD1'!E1681</f>
        <v>Técnico</v>
      </c>
      <c r="F1681" s="1" t="str">
        <f>+'BD1'!F1681</f>
        <v>Productores ocasionales: servicios de extensión de información digitales y virtuales (por productor)</v>
      </c>
      <c r="G1681" s="1" t="str">
        <f>+'BD1'!G1681</f>
        <v>Sustantiva</v>
      </c>
      <c r="H1681" s="1">
        <f>+'BD1'!H1681</f>
        <v>1.07</v>
      </c>
      <c r="J1681" s="1" t="s">
        <v>160</v>
      </c>
      <c r="K1681" s="1" t="s">
        <v>168</v>
      </c>
      <c r="L1681" s="3" t="s">
        <v>37</v>
      </c>
      <c r="M1681" s="1" t="s">
        <v>67</v>
      </c>
      <c r="N1681" s="4">
        <f>IFERROR(AVERAGEIFS('TE por AEA'!$H$2:$H$12257,'TE por AEA'!$A$2:$A$12257,'TE por AEA'!J1681,'TE por AEA'!$B$2:$B$12257,'TE por AEA'!K1681,'TE por AEA'!$F$2:$F$12257,'TE por AEA'!L1681),"No hay registro")</f>
        <v>1.3635075000000001</v>
      </c>
      <c r="O1681" s="4"/>
      <c r="P1681" s="4"/>
      <c r="Q1681" s="4"/>
      <c r="R1681" s="4"/>
      <c r="S1681" s="4"/>
      <c r="T1681"/>
      <c r="U1681"/>
    </row>
    <row r="1682" spans="1:21" s="1" customFormat="1">
      <c r="A1682" s="1" t="str">
        <f>+'BD1'!A1682</f>
        <v>Brunca</v>
      </c>
      <c r="B1682" s="1" t="str">
        <f>+'BD1'!B1682</f>
        <v>San Vito</v>
      </c>
      <c r="C1682" s="1" t="str">
        <f>+'BD1'!C1682</f>
        <v>Óscar Guzmán Quesada</v>
      </c>
      <c r="D1682" s="1">
        <f>+'BD1'!D1682</f>
        <v>0.5</v>
      </c>
      <c r="E1682" s="1" t="str">
        <f>+'BD1'!E1682</f>
        <v>Técnico</v>
      </c>
      <c r="F1682" s="1" t="str">
        <f>+'BD1'!F1682</f>
        <v>Proyectos financiados con fondos públicos y transferencia MAG: apoyo en la formulación de proyectos de personas productoras (acumulado efectivo por proyecto)</v>
      </c>
      <c r="G1682" s="1" t="str">
        <f>+'BD1'!G1682</f>
        <v>Sustantiva</v>
      </c>
      <c r="H1682" s="1" t="str">
        <f>+'BD1'!H1682</f>
        <v>NA</v>
      </c>
      <c r="J1682" s="1" t="s">
        <v>160</v>
      </c>
      <c r="K1682" s="1" t="s">
        <v>168</v>
      </c>
      <c r="L1682" s="3" t="s">
        <v>38</v>
      </c>
      <c r="M1682" s="1" t="s">
        <v>67</v>
      </c>
      <c r="N1682" s="4">
        <f>IFERROR(AVERAGEIFS('TE por AEA'!$H$2:$H$12257,'TE por AEA'!$A$2:$A$12257,'TE por AEA'!J1682,'TE por AEA'!$B$2:$B$12257,'TE por AEA'!K1682,'TE por AEA'!$F$2:$F$12257,'TE por AEA'!L1682),"No hay registro")</f>
        <v>10.878333333333336</v>
      </c>
      <c r="O1682" s="4"/>
      <c r="P1682" s="4"/>
      <c r="Q1682" s="4"/>
      <c r="R1682" s="4"/>
      <c r="S1682" s="4"/>
      <c r="T1682"/>
      <c r="U1682"/>
    </row>
    <row r="1683" spans="1:21" s="1" customFormat="1">
      <c r="A1683" s="1" t="str">
        <f>+'BD1'!A1683</f>
        <v>Brunca</v>
      </c>
      <c r="B1683" s="1" t="str">
        <f>+'BD1'!B1683</f>
        <v>San Vito</v>
      </c>
      <c r="C1683" s="1" t="str">
        <f>+'BD1'!C1683</f>
        <v>Óscar Guzmán Quesada</v>
      </c>
      <c r="D1683" s="1">
        <f>+'BD1'!D1683</f>
        <v>0.5</v>
      </c>
      <c r="E1683" s="1" t="str">
        <f>+'BD1'!E1683</f>
        <v>Técnico</v>
      </c>
      <c r="F1683" s="1" t="str">
        <f>+'BD1'!F1683</f>
        <v>Proyectos financiados con fondos públicos y transferencia MAG: apoyo en la formulación de proyectos de organizaciones (acumulado efectivo por proyecto)</v>
      </c>
      <c r="G1683" s="1" t="str">
        <f>+'BD1'!G1683</f>
        <v>Sustantiva</v>
      </c>
      <c r="H1683" s="1" t="str">
        <f>+'BD1'!H1683</f>
        <v>NA</v>
      </c>
      <c r="J1683" s="1" t="s">
        <v>160</v>
      </c>
      <c r="K1683" s="1" t="s">
        <v>168</v>
      </c>
      <c r="L1683" s="3" t="s">
        <v>39</v>
      </c>
      <c r="M1683" s="1" t="s">
        <v>67</v>
      </c>
      <c r="N1683" s="4">
        <f>IFERROR(AVERAGEIFS('TE por AEA'!$H$2:$H$12257,'TE por AEA'!$A$2:$A$12257,'TE por AEA'!J1683,'TE por AEA'!$B$2:$B$12257,'TE por AEA'!K1683,'TE por AEA'!$F$2:$F$12257,'TE por AEA'!L1683),"No hay registro")</f>
        <v>12.483333333333334</v>
      </c>
      <c r="O1683" s="4"/>
      <c r="P1683" s="4"/>
      <c r="Q1683" s="4"/>
      <c r="R1683" s="4"/>
      <c r="S1683" s="4"/>
      <c r="T1683"/>
      <c r="U1683"/>
    </row>
    <row r="1684" spans="1:21" s="1" customFormat="1">
      <c r="A1684" s="1" t="str">
        <f>+'BD1'!A1684</f>
        <v>Brunca</v>
      </c>
      <c r="B1684" s="1" t="str">
        <f>+'BD1'!B1684</f>
        <v>San Vito</v>
      </c>
      <c r="C1684" s="1" t="str">
        <f>+'BD1'!C1684</f>
        <v>Óscar Guzmán Quesada</v>
      </c>
      <c r="D1684" s="1">
        <f>+'BD1'!D1684</f>
        <v>0.5</v>
      </c>
      <c r="E1684" s="1" t="str">
        <f>+'BD1'!E1684</f>
        <v>Técnico</v>
      </c>
      <c r="F1684" s="1" t="str">
        <f>+'BD1'!F1684</f>
        <v>Proyectos financiados con fondos públicos: seguimiento técnico (por visita a proyecto)</v>
      </c>
      <c r="G1684" s="1" t="str">
        <f>+'BD1'!G1684</f>
        <v>Sustantiva</v>
      </c>
      <c r="H1684" s="1">
        <f>+'BD1'!H1684</f>
        <v>2.14</v>
      </c>
      <c r="J1684" s="1" t="s">
        <v>160</v>
      </c>
      <c r="K1684" s="1" t="s">
        <v>168</v>
      </c>
      <c r="L1684" s="3" t="s">
        <v>40</v>
      </c>
      <c r="M1684" s="1" t="s">
        <v>67</v>
      </c>
      <c r="N1684" s="4">
        <f>IFERROR(AVERAGEIFS('TE por AEA'!$H$2:$H$12257,'TE por AEA'!$A$2:$A$12257,'TE por AEA'!J1684,'TE por AEA'!$B$2:$B$12257,'TE por AEA'!K1684,'TE por AEA'!$F$2:$F$12257,'TE por AEA'!L1684),"No hay registro")</f>
        <v>3.9233333333333333</v>
      </c>
      <c r="O1684" s="4"/>
      <c r="P1684" s="4"/>
      <c r="Q1684" s="4"/>
      <c r="R1684" s="4"/>
      <c r="S1684" s="4"/>
      <c r="T1684"/>
      <c r="U1684"/>
    </row>
    <row r="1685" spans="1:21" s="1" customFormat="1">
      <c r="A1685" s="1" t="str">
        <f>+'BD1'!A1685</f>
        <v>Brunca</v>
      </c>
      <c r="B1685" s="1" t="str">
        <f>+'BD1'!B1685</f>
        <v>San Vito</v>
      </c>
      <c r="C1685" s="1" t="str">
        <f>+'BD1'!C1685</f>
        <v>Óscar Guzmán Quesada</v>
      </c>
      <c r="D1685" s="1">
        <f>+'BD1'!D1685</f>
        <v>0.5</v>
      </c>
      <c r="E1685" s="1" t="str">
        <f>+'BD1'!E1685</f>
        <v>Técnico</v>
      </c>
      <c r="F1685" s="1" t="str">
        <f>+'BD1'!F1685</f>
        <v>Elaboración de informes trimestrales, semestrales y anuales PAO (por informe)</v>
      </c>
      <c r="G1685" s="1" t="str">
        <f>+'BD1'!G1685</f>
        <v>Administrativa</v>
      </c>
      <c r="H1685" s="1">
        <f>+'BD1'!H1685</f>
        <v>2.6749999999999998</v>
      </c>
      <c r="J1685" s="1" t="s">
        <v>160</v>
      </c>
      <c r="K1685" s="1" t="s">
        <v>168</v>
      </c>
      <c r="L1685" s="3" t="s">
        <v>41</v>
      </c>
      <c r="M1685" s="1" t="s">
        <v>68</v>
      </c>
      <c r="N1685" s="4">
        <f>IFERROR(AVERAGEIFS('TE por AEA'!$H$2:$H$12257,'TE por AEA'!$A$2:$A$12257,'TE por AEA'!J1685,'TE por AEA'!$B$2:$B$12257,'TE por AEA'!K1685,'TE por AEA'!$F$2:$F$12257,'TE por AEA'!L1685),"No hay registro")</f>
        <v>16.897082500000003</v>
      </c>
      <c r="O1685" s="4"/>
      <c r="P1685" s="4"/>
      <c r="Q1685" s="4"/>
      <c r="R1685" s="4"/>
      <c r="S1685" s="4"/>
      <c r="T1685"/>
      <c r="U1685"/>
    </row>
    <row r="1686" spans="1:21" s="1" customFormat="1">
      <c r="A1686" s="1" t="str">
        <f>+'BD1'!A1686</f>
        <v>Brunca</v>
      </c>
      <c r="B1686" s="1" t="str">
        <f>+'BD1'!B1686</f>
        <v>San Vito</v>
      </c>
      <c r="C1686" s="1" t="str">
        <f>+'BD1'!C1686</f>
        <v>Óscar Guzmán Quesada</v>
      </c>
      <c r="D1686" s="1">
        <f>+'BD1'!D1686</f>
        <v>0.5</v>
      </c>
      <c r="E1686" s="1" t="str">
        <f>+'BD1'!E1686</f>
        <v>Técnico</v>
      </c>
      <c r="F1686" s="1" t="str">
        <f>+'BD1'!F1686</f>
        <v>Seguimiento a los PAO de los funcionarios a su cargo (por funcionario)</v>
      </c>
      <c r="G1686" s="1" t="str">
        <f>+'BD1'!G1686</f>
        <v>Administrativa</v>
      </c>
      <c r="H1686" s="1" t="str">
        <f>+'BD1'!H1686</f>
        <v>NA</v>
      </c>
      <c r="J1686" s="1" t="s">
        <v>160</v>
      </c>
      <c r="K1686" s="1" t="s">
        <v>168</v>
      </c>
      <c r="L1686" s="3" t="s">
        <v>42</v>
      </c>
      <c r="M1686" s="1" t="s">
        <v>68</v>
      </c>
      <c r="N1686" s="4">
        <f>IFERROR(AVERAGEIFS('TE por AEA'!$H$2:$H$12257,'TE por AEA'!$A$2:$A$12257,'TE por AEA'!J1686,'TE por AEA'!$B$2:$B$12257,'TE por AEA'!K1686,'TE por AEA'!$F$2:$F$12257,'TE por AEA'!L1686),"No hay registro")</f>
        <v>6.9550000000000001</v>
      </c>
      <c r="O1686" s="4"/>
      <c r="P1686" s="4"/>
      <c r="Q1686" s="4"/>
      <c r="R1686" s="4"/>
      <c r="S1686" s="4"/>
      <c r="T1686"/>
      <c r="U1686"/>
    </row>
    <row r="1687" spans="1:21" s="1" customFormat="1">
      <c r="A1687" s="1" t="str">
        <f>+'BD1'!A1687</f>
        <v>Brunca</v>
      </c>
      <c r="B1687" s="1" t="str">
        <f>+'BD1'!B1687</f>
        <v>San Vito</v>
      </c>
      <c r="C1687" s="1" t="str">
        <f>+'BD1'!C1687</f>
        <v>Óscar Guzmán Quesada</v>
      </c>
      <c r="D1687" s="1">
        <f>+'BD1'!D1687</f>
        <v>0.5</v>
      </c>
      <c r="E1687" s="1" t="str">
        <f>+'BD1'!E1687</f>
        <v>Técnico</v>
      </c>
      <c r="F1687" s="1" t="str">
        <f>+'BD1'!F1687</f>
        <v>Inscripción y actualización de PYMPA (por productor)</v>
      </c>
      <c r="G1687" s="1" t="str">
        <f>+'BD1'!G1687</f>
        <v>Sustantiva</v>
      </c>
      <c r="H1687" s="1" t="str">
        <f>+'BD1'!H1687</f>
        <v>NA</v>
      </c>
      <c r="J1687" s="1" t="s">
        <v>160</v>
      </c>
      <c r="K1687" s="1" t="s">
        <v>168</v>
      </c>
      <c r="L1687" s="3" t="s">
        <v>43</v>
      </c>
      <c r="M1687" s="1" t="s">
        <v>67</v>
      </c>
      <c r="N1687" s="4">
        <f>IFERROR(AVERAGEIFS('TE por AEA'!$H$2:$H$12257,'TE por AEA'!$A$2:$A$12257,'TE por AEA'!J1687,'TE por AEA'!$B$2:$B$12257,'TE por AEA'!K1687,'TE por AEA'!$F$2:$F$12257,'TE por AEA'!L1687),"No hay registro")</f>
        <v>0.91395749999999998</v>
      </c>
      <c r="O1687" s="4"/>
      <c r="P1687" s="4"/>
      <c r="Q1687" s="4"/>
      <c r="R1687" s="4"/>
      <c r="S1687" s="4"/>
      <c r="T1687"/>
      <c r="U1687"/>
    </row>
    <row r="1688" spans="1:21" s="1" customFormat="1">
      <c r="A1688" s="1" t="str">
        <f>+'BD1'!A1688</f>
        <v>Brunca</v>
      </c>
      <c r="B1688" s="1" t="str">
        <f>+'BD1'!B1688</f>
        <v>San Vito</v>
      </c>
      <c r="C1688" s="1" t="str">
        <f>+'BD1'!C1688</f>
        <v>Óscar Guzmán Quesada</v>
      </c>
      <c r="D1688" s="1">
        <f>+'BD1'!D1688</f>
        <v>0.5</v>
      </c>
      <c r="E1688" s="1" t="str">
        <f>+'BD1'!E1688</f>
        <v>Técnico</v>
      </c>
      <c r="F1688" s="1" t="str">
        <f>+'BD1'!F1688</f>
        <v>Certificaciones para la Declaración de Bienes Inmuebles ante las municipalidades (por trámite)</v>
      </c>
      <c r="G1688" s="1" t="str">
        <f>+'BD1'!G1688</f>
        <v>Sustantiva</v>
      </c>
      <c r="H1688" s="1" t="str">
        <f>+'BD1'!H1688</f>
        <v>NA</v>
      </c>
      <c r="J1688" s="1" t="s">
        <v>160</v>
      </c>
      <c r="K1688" s="1" t="s">
        <v>168</v>
      </c>
      <c r="L1688" s="3" t="s">
        <v>44</v>
      </c>
      <c r="M1688" s="1" t="s">
        <v>67</v>
      </c>
      <c r="N1688" s="4">
        <f>IFERROR(AVERAGEIFS('TE por AEA'!$H$2:$H$12257,'TE por AEA'!$A$2:$A$12257,'TE por AEA'!J1688,'TE por AEA'!$B$2:$B$12257,'TE por AEA'!K1688,'TE por AEA'!$F$2:$F$12257,'TE por AEA'!L1688),"No hay registro")</f>
        <v>0.53500000000000003</v>
      </c>
      <c r="O1688" s="4"/>
      <c r="P1688" s="4"/>
      <c r="Q1688" s="4"/>
      <c r="R1688" s="4"/>
      <c r="S1688" s="4"/>
      <c r="T1688"/>
      <c r="U1688"/>
    </row>
    <row r="1689" spans="1:21" s="1" customFormat="1">
      <c r="A1689" s="1" t="str">
        <f>+'BD1'!A1689</f>
        <v>Brunca</v>
      </c>
      <c r="B1689" s="1" t="str">
        <f>+'BD1'!B1689</f>
        <v>San Vito</v>
      </c>
      <c r="C1689" s="1" t="str">
        <f>+'BD1'!C1689</f>
        <v>Óscar Guzmán Quesada</v>
      </c>
      <c r="D1689" s="1">
        <f>+'BD1'!D1689</f>
        <v>0.5</v>
      </c>
      <c r="E1689" s="1" t="str">
        <f>+'BD1'!E1689</f>
        <v>Técnico</v>
      </c>
      <c r="F1689" s="1" t="str">
        <f>+'BD1'!F1689</f>
        <v>Participación en reuniones EREA (por reunión)</v>
      </c>
      <c r="G1689" s="1" t="str">
        <f>+'BD1'!G1689</f>
        <v>Administrativa</v>
      </c>
      <c r="H1689" s="1" t="str">
        <f>+'BD1'!H1689</f>
        <v>NA</v>
      </c>
      <c r="J1689" s="1" t="s">
        <v>160</v>
      </c>
      <c r="K1689" s="1" t="s">
        <v>168</v>
      </c>
      <c r="L1689" s="3" t="s">
        <v>45</v>
      </c>
      <c r="M1689" s="1" t="s">
        <v>68</v>
      </c>
      <c r="N1689" s="4">
        <f>IFERROR(AVERAGEIFS('TE por AEA'!$H$2:$H$12257,'TE por AEA'!$A$2:$A$12257,'TE por AEA'!J1689,'TE por AEA'!$B$2:$B$12257,'TE por AEA'!K1689,'TE por AEA'!$F$2:$F$12257,'TE por AEA'!L1689),"No hay registro")</f>
        <v>5.914723333333332</v>
      </c>
      <c r="O1689" s="4"/>
      <c r="P1689" s="4"/>
      <c r="Q1689" s="4"/>
      <c r="R1689" s="4"/>
      <c r="S1689" s="4"/>
      <c r="T1689"/>
      <c r="U1689"/>
    </row>
    <row r="1690" spans="1:21" s="1" customFormat="1">
      <c r="A1690" s="1" t="str">
        <f>+'BD1'!A1690</f>
        <v>Brunca</v>
      </c>
      <c r="B1690" s="1" t="str">
        <f>+'BD1'!B1690</f>
        <v>San Vito</v>
      </c>
      <c r="C1690" s="1" t="str">
        <f>+'BD1'!C1690</f>
        <v>Óscar Guzmán Quesada</v>
      </c>
      <c r="D1690" s="1">
        <f>+'BD1'!D1690</f>
        <v>0.5</v>
      </c>
      <c r="E1690" s="1" t="str">
        <f>+'BD1'!E1690</f>
        <v>Técnico</v>
      </c>
      <c r="F1690" s="1" t="str">
        <f>+'BD1'!F1690</f>
        <v>Participación en grupos técnicos o comisiones (por reunión)</v>
      </c>
      <c r="G1690" s="1" t="str">
        <f>+'BD1'!G1690</f>
        <v>Sustantiva</v>
      </c>
      <c r="H1690" s="1">
        <f>+'BD1'!H1690</f>
        <v>2.76417</v>
      </c>
      <c r="J1690" s="1" t="s">
        <v>160</v>
      </c>
      <c r="K1690" s="1" t="s">
        <v>168</v>
      </c>
      <c r="L1690" s="3" t="s">
        <v>46</v>
      </c>
      <c r="M1690" s="1" t="s">
        <v>67</v>
      </c>
      <c r="N1690" s="4">
        <f>IFERROR(AVERAGEIFS('TE por AEA'!$H$2:$H$12257,'TE por AEA'!$A$2:$A$12257,'TE por AEA'!J1690,'TE por AEA'!$B$2:$B$12257,'TE por AEA'!K1690,'TE por AEA'!$F$2:$F$12257,'TE por AEA'!L1690),"No hay registro")</f>
        <v>5.1270825000000002</v>
      </c>
      <c r="O1690" s="4"/>
      <c r="P1690" s="4"/>
      <c r="Q1690" s="4"/>
      <c r="R1690" s="4"/>
      <c r="S1690" s="4"/>
      <c r="T1690"/>
      <c r="U1690"/>
    </row>
    <row r="1691" spans="1:21" s="1" customFormat="1">
      <c r="A1691" s="1" t="str">
        <f>+'BD1'!A1691</f>
        <v>Brunca</v>
      </c>
      <c r="B1691" s="1" t="str">
        <f>+'BD1'!B1691</f>
        <v>San Vito</v>
      </c>
      <c r="C1691" s="1" t="str">
        <f>+'BD1'!C1691</f>
        <v>Óscar Guzmán Quesada</v>
      </c>
      <c r="D1691" s="1">
        <f>+'BD1'!D1691</f>
        <v>0.5</v>
      </c>
      <c r="E1691" s="1" t="str">
        <f>+'BD1'!E1691</f>
        <v>Técnico</v>
      </c>
      <c r="F1691" s="1" t="str">
        <f>+'BD1'!F1691</f>
        <v>Participación en capacitaciones técnicas (por capacitación)</v>
      </c>
      <c r="G1691" s="1" t="str">
        <f>+'BD1'!G1691</f>
        <v>Administrativa</v>
      </c>
      <c r="H1691" s="1">
        <f>+'BD1'!H1691</f>
        <v>6.42</v>
      </c>
      <c r="J1691" s="1" t="s">
        <v>160</v>
      </c>
      <c r="K1691" s="1" t="s">
        <v>168</v>
      </c>
      <c r="L1691" s="3" t="s">
        <v>47</v>
      </c>
      <c r="M1691" s="1" t="s">
        <v>68</v>
      </c>
      <c r="N1691" s="4">
        <f>IFERROR(AVERAGEIFS('TE por AEA'!$H$2:$H$12257,'TE por AEA'!$A$2:$A$12257,'TE por AEA'!J1691,'TE por AEA'!$B$2:$B$12257,'TE por AEA'!K1691,'TE por AEA'!$F$2:$F$12257,'TE por AEA'!L1691),"No hay registro")</f>
        <v>9.4516674999999992</v>
      </c>
      <c r="O1691" s="4"/>
      <c r="P1691" s="4"/>
      <c r="Q1691" s="4"/>
      <c r="R1691" s="4"/>
      <c r="S1691" s="4"/>
      <c r="T1691"/>
      <c r="U1691"/>
    </row>
    <row r="1692" spans="1:21" s="1" customFormat="1">
      <c r="A1692" s="1" t="str">
        <f>+'BD1'!A1692</f>
        <v>Brunca</v>
      </c>
      <c r="B1692" s="1" t="str">
        <f>+'BD1'!B1692</f>
        <v>San Vito</v>
      </c>
      <c r="C1692" s="1" t="str">
        <f>+'BD1'!C1692</f>
        <v>Óscar Guzmán Quesada</v>
      </c>
      <c r="D1692" s="1">
        <f>+'BD1'!D1692</f>
        <v>0.5</v>
      </c>
      <c r="E1692" s="1" t="str">
        <f>+'BD1'!E1692</f>
        <v>Técnico</v>
      </c>
      <c r="F1692" s="1" t="str">
        <f>+'BD1'!F1692</f>
        <v xml:space="preserve">Participación en charlas y sesiones técnicas, de trabajo y de actualización de conocimiento (por evento) </v>
      </c>
      <c r="G1692" s="1" t="str">
        <f>+'BD1'!G1692</f>
        <v>Administrativa</v>
      </c>
      <c r="H1692" s="1">
        <f>+'BD1'!H1692</f>
        <v>3.3883299999999998</v>
      </c>
      <c r="J1692" s="1" t="s">
        <v>160</v>
      </c>
      <c r="K1692" s="1" t="s">
        <v>168</v>
      </c>
      <c r="L1692" s="3" t="s">
        <v>48</v>
      </c>
      <c r="M1692" s="1" t="s">
        <v>68</v>
      </c>
      <c r="N1692" s="4">
        <f>IFERROR(AVERAGEIFS('TE por AEA'!$H$2:$H$12257,'TE por AEA'!$A$2:$A$12257,'TE por AEA'!J1692,'TE por AEA'!$B$2:$B$12257,'TE por AEA'!K1692,'TE por AEA'!$F$2:$F$12257,'TE por AEA'!L1692),"No hay registro")</f>
        <v>5.6174999999999997</v>
      </c>
      <c r="O1692" s="4"/>
      <c r="P1692" s="4"/>
      <c r="Q1692" s="4"/>
      <c r="R1692" s="4"/>
      <c r="S1692" s="4"/>
      <c r="T1692"/>
      <c r="U1692"/>
    </row>
    <row r="1693" spans="1:21" s="1" customFormat="1">
      <c r="A1693" s="1" t="str">
        <f>+'BD1'!A1693</f>
        <v>Brunca</v>
      </c>
      <c r="B1693" s="1" t="str">
        <f>+'BD1'!B1693</f>
        <v>San Vito</v>
      </c>
      <c r="C1693" s="1" t="str">
        <f>+'BD1'!C1693</f>
        <v>Óscar Guzmán Quesada</v>
      </c>
      <c r="D1693" s="1">
        <f>+'BD1'!D1693</f>
        <v>0.5</v>
      </c>
      <c r="E1693" s="1" t="str">
        <f>+'BD1'!E1693</f>
        <v>Técnico</v>
      </c>
      <c r="F1693" s="1" t="str">
        <f>+'BD1'!F1693</f>
        <v>Aplicación de censos y apoyo en sondeo de precios de insumos agropecuarios (por censo o sondeo)</v>
      </c>
      <c r="G1693" s="1" t="str">
        <f>+'BD1'!G1693</f>
        <v>Sustantiva</v>
      </c>
      <c r="H1693" s="1" t="str">
        <f>+'BD1'!H1693</f>
        <v>NA</v>
      </c>
      <c r="J1693" s="1" t="s">
        <v>160</v>
      </c>
      <c r="K1693" s="1" t="s">
        <v>168</v>
      </c>
      <c r="L1693" s="3" t="s">
        <v>49</v>
      </c>
      <c r="M1693" s="1" t="s">
        <v>67</v>
      </c>
      <c r="N1693" s="4">
        <f>IFERROR(AVERAGEIFS('TE por AEA'!$H$2:$H$12257,'TE por AEA'!$A$2:$A$12257,'TE por AEA'!J1693,'TE por AEA'!$B$2:$B$12257,'TE por AEA'!K1693,'TE por AEA'!$F$2:$F$12257,'TE por AEA'!L1693),"No hay registro")</f>
        <v>269.87777666666665</v>
      </c>
      <c r="O1693" s="4"/>
      <c r="P1693" s="4"/>
      <c r="Q1693" s="4"/>
      <c r="R1693" s="4"/>
      <c r="S1693" s="4"/>
      <c r="T1693"/>
      <c r="U1693"/>
    </row>
    <row r="1694" spans="1:21" s="1" customFormat="1">
      <c r="A1694" s="1" t="str">
        <f>+'BD1'!A1694</f>
        <v>Brunca</v>
      </c>
      <c r="B1694" s="1" t="str">
        <f>+'BD1'!B1694</f>
        <v>San Vito</v>
      </c>
      <c r="C1694" s="1" t="str">
        <f>+'BD1'!C1694</f>
        <v>Óscar Guzmán Quesada</v>
      </c>
      <c r="D1694" s="1">
        <f>+'BD1'!D1694</f>
        <v>0.5</v>
      </c>
      <c r="E1694" s="1" t="str">
        <f>+'BD1'!E1694</f>
        <v>Técnico</v>
      </c>
      <c r="F1694" s="1" t="str">
        <f>+'BD1'!F1694</f>
        <v>Coordinación de acciones entre dependencias del MAG (por acción de cordinación)</v>
      </c>
      <c r="G1694" s="1" t="str">
        <f>+'BD1'!G1694</f>
        <v>Administrativa</v>
      </c>
      <c r="H1694" s="1" t="str">
        <f>+'BD1'!H1694</f>
        <v>NA</v>
      </c>
      <c r="J1694" s="1" t="s">
        <v>160</v>
      </c>
      <c r="K1694" s="1" t="s">
        <v>168</v>
      </c>
      <c r="L1694" s="3" t="s">
        <v>50</v>
      </c>
      <c r="M1694" s="1" t="s">
        <v>68</v>
      </c>
      <c r="N1694" s="4">
        <f>IFERROR(AVERAGEIFS('TE por AEA'!$H$2:$H$12257,'TE por AEA'!$A$2:$A$12257,'TE por AEA'!J1694,'TE por AEA'!$B$2:$B$12257,'TE por AEA'!K1694,'TE por AEA'!$F$2:$F$12257,'TE por AEA'!L1694),"No hay registro")</f>
        <v>4.190833333333333</v>
      </c>
      <c r="O1694" s="4"/>
      <c r="P1694" s="4"/>
      <c r="Q1694" s="4"/>
      <c r="R1694" s="4"/>
      <c r="S1694" s="4"/>
      <c r="T1694"/>
      <c r="U1694"/>
    </row>
    <row r="1695" spans="1:21" s="1" customFormat="1">
      <c r="A1695" s="1" t="str">
        <f>+'BD1'!A1695</f>
        <v>Brunca</v>
      </c>
      <c r="B1695" s="1" t="str">
        <f>+'BD1'!B1695</f>
        <v>San Vito</v>
      </c>
      <c r="C1695" s="1" t="str">
        <f>+'BD1'!C1695</f>
        <v>Óscar Guzmán Quesada</v>
      </c>
      <c r="D1695" s="1">
        <f>+'BD1'!D1695</f>
        <v>0.5</v>
      </c>
      <c r="E1695" s="1" t="str">
        <f>+'BD1'!E1695</f>
        <v>Técnico</v>
      </c>
      <c r="F1695" s="1" t="str">
        <f>+'BD1'!F1695</f>
        <v>Otorgamiento de permisos para quemas agropecuarias (por trámite)</v>
      </c>
      <c r="G1695" s="1" t="str">
        <f>+'BD1'!G1695</f>
        <v>Sustantiva</v>
      </c>
      <c r="H1695" s="1" t="str">
        <f>+'BD1'!H1695</f>
        <v>NA</v>
      </c>
      <c r="J1695" s="1" t="s">
        <v>160</v>
      </c>
      <c r="K1695" s="1" t="s">
        <v>168</v>
      </c>
      <c r="L1695" s="3" t="s">
        <v>51</v>
      </c>
      <c r="M1695" s="1" t="s">
        <v>67</v>
      </c>
      <c r="N1695" s="4">
        <f>IFERROR(AVERAGEIFS('TE por AEA'!$H$2:$H$12257,'TE por AEA'!$A$2:$A$12257,'TE por AEA'!J1695,'TE por AEA'!$B$2:$B$12257,'TE por AEA'!K1695,'TE por AEA'!$F$2:$F$12257,'TE por AEA'!L1695),"No hay registro")</f>
        <v>0.74306000000000005</v>
      </c>
      <c r="O1695" s="4"/>
      <c r="P1695" s="4"/>
      <c r="Q1695" s="4"/>
      <c r="R1695" s="4"/>
      <c r="S1695" s="4"/>
      <c r="T1695"/>
      <c r="U1695"/>
    </row>
    <row r="1696" spans="1:21" s="1" customFormat="1">
      <c r="A1696" s="1" t="str">
        <f>+'BD1'!A1696</f>
        <v>Brunca</v>
      </c>
      <c r="B1696" s="1" t="str">
        <f>+'BD1'!B1696</f>
        <v>San Vito</v>
      </c>
      <c r="C1696" s="1" t="str">
        <f>+'BD1'!C1696</f>
        <v>Óscar Guzmán Quesada</v>
      </c>
      <c r="D1696" s="1">
        <f>+'BD1'!D1696</f>
        <v>0.5</v>
      </c>
      <c r="E1696" s="1" t="str">
        <f>+'BD1'!E1696</f>
        <v>Técnico</v>
      </c>
      <c r="F1696" s="1" t="str">
        <f>+'BD1'!F1696</f>
        <v>Elaboración de Autoevaluación en Control Interno (acumulado efectivo por aplicación de la autoevaluación)</v>
      </c>
      <c r="G1696" s="1" t="str">
        <f>+'BD1'!G1696</f>
        <v>Administrativa</v>
      </c>
      <c r="H1696" s="1">
        <f>+'BD1'!H1696</f>
        <v>3.21</v>
      </c>
      <c r="J1696" s="1" t="s">
        <v>160</v>
      </c>
      <c r="K1696" s="1" t="s">
        <v>168</v>
      </c>
      <c r="L1696" s="3" t="s">
        <v>52</v>
      </c>
      <c r="M1696" s="1" t="s">
        <v>68</v>
      </c>
      <c r="N1696" s="4">
        <f>IFERROR(AVERAGEIFS('TE por AEA'!$H$2:$H$12257,'TE por AEA'!$A$2:$A$12257,'TE por AEA'!J1696,'TE por AEA'!$B$2:$B$12257,'TE por AEA'!K1696,'TE por AEA'!$F$2:$F$12257,'TE por AEA'!L1696),"No hay registro")</f>
        <v>7.7277766666666663</v>
      </c>
      <c r="O1696" s="4"/>
      <c r="P1696" s="4"/>
      <c r="Q1696" s="4"/>
      <c r="R1696" s="4"/>
      <c r="S1696" s="4"/>
      <c r="T1696"/>
      <c r="U1696"/>
    </row>
    <row r="1697" spans="1:21" s="1" customFormat="1">
      <c r="A1697" s="1" t="str">
        <f>+'BD1'!A1697</f>
        <v>Brunca</v>
      </c>
      <c r="B1697" s="1" t="str">
        <f>+'BD1'!B1697</f>
        <v>San Vito</v>
      </c>
      <c r="C1697" s="1" t="str">
        <f>+'BD1'!C1697</f>
        <v>Óscar Guzmán Quesada</v>
      </c>
      <c r="D1697" s="1">
        <f>+'BD1'!D1697</f>
        <v>0.5</v>
      </c>
      <c r="E1697" s="1" t="str">
        <f>+'BD1'!E1697</f>
        <v>Técnico</v>
      </c>
      <c r="F1697" s="1" t="str">
        <f>+'BD1'!F1697</f>
        <v>Determinación y evaluación de riesgos en SEVRIMAG (acumulado efectivo por aplicación del SEVRIMAG)</v>
      </c>
      <c r="G1697" s="1" t="str">
        <f>+'BD1'!G1697</f>
        <v>Administrativa</v>
      </c>
      <c r="H1697" s="1">
        <f>+'BD1'!H1697</f>
        <v>3.21</v>
      </c>
      <c r="J1697" s="1" t="s">
        <v>160</v>
      </c>
      <c r="K1697" s="1" t="s">
        <v>168</v>
      </c>
      <c r="L1697" s="3" t="s">
        <v>53</v>
      </c>
      <c r="M1697" s="1" t="s">
        <v>68</v>
      </c>
      <c r="N1697" s="4">
        <f>IFERROR(AVERAGEIFS('TE por AEA'!$H$2:$H$12257,'TE por AEA'!$A$2:$A$12257,'TE por AEA'!J1697,'TE por AEA'!$B$2:$B$12257,'TE por AEA'!K1697,'TE por AEA'!$F$2:$F$12257,'TE por AEA'!L1697),"No hay registro")</f>
        <v>7.7872233333333343</v>
      </c>
      <c r="O1697" s="4"/>
      <c r="P1697" s="4"/>
      <c r="Q1697" s="4"/>
      <c r="R1697" s="4"/>
      <c r="S1697" s="4"/>
      <c r="T1697"/>
      <c r="U1697"/>
    </row>
    <row r="1698" spans="1:21">
      <c r="A1698" s="1" t="str">
        <f>+'BD1'!A1698</f>
        <v>Brunca</v>
      </c>
      <c r="B1698" s="1" t="str">
        <f>+'BD1'!B1698</f>
        <v>San Vito</v>
      </c>
      <c r="C1698" s="1" t="str">
        <f>+'BD1'!C1698</f>
        <v>Óscar Guzmán Quesada</v>
      </c>
      <c r="D1698" s="1">
        <f>+'BD1'!D1698</f>
        <v>0.5</v>
      </c>
      <c r="E1698" s="1" t="str">
        <f>+'BD1'!E1698</f>
        <v>Técnico</v>
      </c>
      <c r="F1698" s="1" t="str">
        <f>+'BD1'!F1698</f>
        <v>Seguimiento a plan de mitigación de riesgos en SEVRIMAG (acumulado efectivo por seguimiento)</v>
      </c>
      <c r="G1698" s="1" t="str">
        <f>+'BD1'!G1698</f>
        <v>Administrativa</v>
      </c>
      <c r="H1698" s="1" t="str">
        <f>+'BD1'!H1698</f>
        <v>NA</v>
      </c>
      <c r="J1698" s="1" t="s">
        <v>160</v>
      </c>
      <c r="K1698" s="1" t="s">
        <v>168</v>
      </c>
      <c r="L1698" s="3" t="s">
        <v>54</v>
      </c>
      <c r="M1698" s="1" t="s">
        <v>68</v>
      </c>
      <c r="N1698" s="4">
        <f>IFERROR(AVERAGEIFS('TE por AEA'!$H$2:$H$12257,'TE por AEA'!$A$2:$A$12257,'TE por AEA'!J1698,'TE por AEA'!$B$2:$B$12257,'TE por AEA'!K1698,'TE por AEA'!$F$2:$F$12257,'TE por AEA'!L1698),"No hay registro")</f>
        <v>5.35</v>
      </c>
      <c r="O1698" s="4"/>
      <c r="P1698" s="4"/>
      <c r="Q1698" s="4"/>
      <c r="R1698" s="4"/>
      <c r="S1698" s="4"/>
    </row>
    <row r="1699" spans="1:21">
      <c r="A1699" s="1" t="str">
        <f>+'BD1'!A1699</f>
        <v>Brunca</v>
      </c>
      <c r="B1699" s="1" t="str">
        <f>+'BD1'!B1699</f>
        <v>San Vito</v>
      </c>
      <c r="C1699" s="1" t="str">
        <f>+'BD1'!C1699</f>
        <v>Óscar Guzmán Quesada</v>
      </c>
      <c r="D1699" s="1">
        <f>+'BD1'!D1699</f>
        <v>0.5</v>
      </c>
      <c r="E1699" s="1" t="str">
        <f>+'BD1'!E1699</f>
        <v>Técnico</v>
      </c>
      <c r="F1699" s="1" t="str">
        <f>+'BD1'!F1699</f>
        <v>Seguimiento a plan de mejora de la Autoevaluación en Control Interno (acumulado efectivo por seguimiento)</v>
      </c>
      <c r="G1699" s="1" t="str">
        <f>+'BD1'!G1699</f>
        <v>Administrativa</v>
      </c>
      <c r="H1699" s="1" t="str">
        <f>+'BD1'!H1699</f>
        <v>NA</v>
      </c>
      <c r="J1699" s="1" t="s">
        <v>160</v>
      </c>
      <c r="K1699" s="1" t="s">
        <v>168</v>
      </c>
      <c r="L1699" s="3" t="s">
        <v>55</v>
      </c>
      <c r="M1699" s="1" t="s">
        <v>68</v>
      </c>
      <c r="N1699" s="4">
        <f>IFERROR(AVERAGEIFS('TE por AEA'!$H$2:$H$12257,'TE por AEA'!$A$2:$A$12257,'TE por AEA'!J1699,'TE por AEA'!$B$2:$B$12257,'TE por AEA'!K1699,'TE por AEA'!$F$2:$F$12257,'TE por AEA'!L1699),"No hay registro")</f>
        <v>4.2799999999999994</v>
      </c>
      <c r="O1699" s="4"/>
      <c r="P1699" s="4"/>
      <c r="Q1699" s="4"/>
      <c r="R1699" s="4"/>
      <c r="S1699" s="4"/>
    </row>
    <row r="1700" spans="1:21">
      <c r="A1700" s="1" t="str">
        <f>+'BD1'!A1700</f>
        <v>Brunca</v>
      </c>
      <c r="B1700" s="1" t="str">
        <f>+'BD1'!B1700</f>
        <v>San Vito</v>
      </c>
      <c r="C1700" s="1" t="str">
        <f>+'BD1'!C1700</f>
        <v>Óscar Guzmán Quesada</v>
      </c>
      <c r="D1700" s="1">
        <f>+'BD1'!D1700</f>
        <v>0.5</v>
      </c>
      <c r="E1700" s="1" t="str">
        <f>+'BD1'!E1700</f>
        <v>Técnico</v>
      </c>
      <c r="F1700" s="1" t="str">
        <f>+'BD1'!F1700</f>
        <v>Reuniones de personal AEA (por reunión)</v>
      </c>
      <c r="G1700" s="1" t="str">
        <f>+'BD1'!G1700</f>
        <v>Administrativa</v>
      </c>
      <c r="H1700" s="1">
        <f>+'BD1'!H1700</f>
        <v>1.605</v>
      </c>
      <c r="J1700" s="1" t="s">
        <v>160</v>
      </c>
      <c r="K1700" s="1" t="s">
        <v>168</v>
      </c>
      <c r="L1700" s="3" t="s">
        <v>56</v>
      </c>
      <c r="M1700" s="1" t="s">
        <v>68</v>
      </c>
      <c r="N1700" s="4">
        <f>IFERROR(AVERAGEIFS('TE por AEA'!$H$2:$H$12257,'TE por AEA'!$A$2:$A$12257,'TE por AEA'!J1700,'TE por AEA'!$B$2:$B$12257,'TE por AEA'!K1700,'TE por AEA'!$F$2:$F$12257,'TE por AEA'!L1700),"No hay registro")</f>
        <v>2.9424999999999999</v>
      </c>
      <c r="O1700" s="4"/>
      <c r="P1700" s="4"/>
      <c r="Q1700" s="4"/>
      <c r="R1700" s="4"/>
      <c r="S1700" s="4"/>
    </row>
    <row r="1701" spans="1:21">
      <c r="A1701" s="1" t="str">
        <f>+'BD1'!A1701</f>
        <v>Brunca</v>
      </c>
      <c r="B1701" s="1" t="str">
        <f>+'BD1'!B1701</f>
        <v>San Vito</v>
      </c>
      <c r="C1701" s="1" t="str">
        <f>+'BD1'!C1701</f>
        <v>Óscar Guzmán Quesada</v>
      </c>
      <c r="D1701" s="1">
        <f>+'BD1'!D1701</f>
        <v>0.5</v>
      </c>
      <c r="E1701" s="1" t="str">
        <f>+'BD1'!E1701</f>
        <v>Técnico</v>
      </c>
      <c r="F1701" s="1" t="str">
        <f>+'BD1'!F1701</f>
        <v>Actualización del sistema de gestión documental y archivo (tiempo efectivo por día)</v>
      </c>
      <c r="G1701" s="1" t="str">
        <f>+'BD1'!G1701</f>
        <v>Administrativa</v>
      </c>
      <c r="H1701" s="1" t="str">
        <f>+'BD1'!H1701</f>
        <v>NA</v>
      </c>
      <c r="J1701" s="1" t="s">
        <v>160</v>
      </c>
      <c r="K1701" s="1" t="s">
        <v>168</v>
      </c>
      <c r="L1701" s="3" t="s">
        <v>57</v>
      </c>
      <c r="M1701" s="1" t="s">
        <v>68</v>
      </c>
      <c r="N1701" s="4">
        <f>IFERROR(AVERAGEIFS('TE por AEA'!$H$2:$H$12257,'TE por AEA'!$A$2:$A$12257,'TE por AEA'!J1701,'TE por AEA'!$B$2:$B$12257,'TE por AEA'!K1701,'TE por AEA'!$F$2:$F$12257,'TE por AEA'!L1701),"No hay registro")</f>
        <v>4.28</v>
      </c>
      <c r="O1701" s="4"/>
      <c r="P1701" s="4"/>
      <c r="Q1701" s="4"/>
      <c r="R1701" s="4"/>
      <c r="S1701" s="4"/>
    </row>
    <row r="1702" spans="1:21">
      <c r="A1702" s="1" t="str">
        <f>+'BD1'!A1702</f>
        <v>Brunca</v>
      </c>
      <c r="B1702" s="1" t="str">
        <f>+'BD1'!B1702</f>
        <v>San Vito</v>
      </c>
      <c r="C1702" s="1" t="str">
        <f>+'BD1'!C1702</f>
        <v>Óscar Guzmán Quesada</v>
      </c>
      <c r="D1702" s="1">
        <f>+'BD1'!D1702</f>
        <v>0.5</v>
      </c>
      <c r="E1702" s="1" t="str">
        <f>+'BD1'!E1702</f>
        <v>Técnico</v>
      </c>
      <c r="F1702" s="1" t="str">
        <f>+'BD1'!F1702</f>
        <v>Actualización del sistema SisDNEA (por productor)</v>
      </c>
      <c r="G1702" s="1" t="str">
        <f>+'BD1'!G1702</f>
        <v>Administrativa</v>
      </c>
      <c r="H1702" s="1">
        <f>+'BD1'!H1702</f>
        <v>1.605</v>
      </c>
      <c r="J1702" s="1" t="s">
        <v>160</v>
      </c>
      <c r="K1702" s="1" t="s">
        <v>168</v>
      </c>
      <c r="L1702" s="3" t="s">
        <v>58</v>
      </c>
      <c r="M1702" s="1" t="s">
        <v>68</v>
      </c>
      <c r="N1702" s="4">
        <f>IFERROR(AVERAGEIFS('TE por AEA'!$H$2:$H$12257,'TE por AEA'!$A$2:$A$12257,'TE por AEA'!J1702,'TE por AEA'!$B$2:$B$12257,'TE por AEA'!K1702,'TE por AEA'!$F$2:$F$12257,'TE por AEA'!L1702),"No hay registro")</f>
        <v>3.7895824999999999</v>
      </c>
      <c r="O1702" s="4"/>
      <c r="P1702" s="4"/>
      <c r="Q1702" s="4"/>
      <c r="R1702" s="4"/>
      <c r="S1702" s="4"/>
    </row>
    <row r="1703" spans="1:21">
      <c r="A1703" s="1" t="str">
        <f>+'BD1'!A1703</f>
        <v>Brunca</v>
      </c>
      <c r="B1703" s="1" t="str">
        <f>+'BD1'!B1703</f>
        <v>San Vito</v>
      </c>
      <c r="C1703" s="1" t="str">
        <f>+'BD1'!C1703</f>
        <v>Óscar Guzmán Quesada</v>
      </c>
      <c r="D1703" s="1">
        <f>+'BD1'!D1703</f>
        <v>0.5</v>
      </c>
      <c r="E1703" s="1" t="str">
        <f>+'BD1'!E1703</f>
        <v>Técnico</v>
      </c>
      <c r="F1703" s="1" t="str">
        <f>+'BD1'!F1703</f>
        <v>Seguimiento semestral de la determinación de expectativas (por seguimiento)</v>
      </c>
      <c r="G1703" s="1" t="str">
        <f>+'BD1'!G1703</f>
        <v>Administrativa</v>
      </c>
      <c r="H1703" s="1" t="str">
        <f>+'BD1'!H1703</f>
        <v>NA</v>
      </c>
      <c r="J1703" s="1" t="s">
        <v>160</v>
      </c>
      <c r="K1703" s="1" t="s">
        <v>168</v>
      </c>
      <c r="L1703" s="3" t="s">
        <v>135</v>
      </c>
      <c r="M1703" s="1" t="s">
        <v>68</v>
      </c>
      <c r="N1703" s="4">
        <f>IFERROR(AVERAGEIFS('TE por AEA'!$H$2:$H$12257,'TE por AEA'!$A$2:$A$12257,'TE por AEA'!J1703,'TE por AEA'!$B$2:$B$12257,'TE por AEA'!K1703,'TE por AEA'!$F$2:$F$12257,'TE por AEA'!L1703),"No hay registro")</f>
        <v>4.8149999999999995</v>
      </c>
      <c r="O1703" s="4"/>
      <c r="P1703" s="4"/>
      <c r="Q1703" s="4"/>
      <c r="R1703" s="4"/>
      <c r="S1703" s="4"/>
    </row>
    <row r="1704" spans="1:21">
      <c r="A1704" s="1" t="str">
        <f>+'BD1'!A1704</f>
        <v>Brunca</v>
      </c>
      <c r="B1704" s="1" t="str">
        <f>+'BD1'!B1704</f>
        <v>San Vito</v>
      </c>
      <c r="C1704" s="1" t="str">
        <f>+'BD1'!C1704</f>
        <v>Óscar Guzmán Quesada</v>
      </c>
      <c r="D1704" s="1">
        <f>+'BD1'!D1704</f>
        <v>0.5</v>
      </c>
      <c r="E1704" s="1" t="str">
        <f>+'BD1'!E1704</f>
        <v>Técnico</v>
      </c>
      <c r="F1704" s="1" t="str">
        <f>+'BD1'!F1704</f>
        <v>Elaboración de la evaluación del desempeño (por reunión)</v>
      </c>
      <c r="G1704" s="1" t="str">
        <f>+'BD1'!G1704</f>
        <v>Administrativa</v>
      </c>
      <c r="H1704" s="1" t="str">
        <f>+'BD1'!H1704</f>
        <v>NA</v>
      </c>
      <c r="J1704" s="1" t="s">
        <v>160</v>
      </c>
      <c r="K1704" s="1" t="s">
        <v>168</v>
      </c>
      <c r="L1704" s="3" t="s">
        <v>59</v>
      </c>
      <c r="M1704" s="1" t="s">
        <v>68</v>
      </c>
      <c r="N1704" s="4">
        <f>IFERROR(AVERAGEIFS('TE por AEA'!$H$2:$H$12257,'TE por AEA'!$A$2:$A$12257,'TE por AEA'!J1704,'TE por AEA'!$B$2:$B$12257,'TE por AEA'!K1704,'TE por AEA'!$F$2:$F$12257,'TE por AEA'!L1704),"No hay registro")</f>
        <v>3.21</v>
      </c>
      <c r="O1704" s="4"/>
      <c r="P1704" s="4"/>
      <c r="Q1704" s="4"/>
      <c r="R1704" s="4"/>
      <c r="S1704" s="4"/>
    </row>
    <row r="1705" spans="1:21">
      <c r="A1705" s="1" t="str">
        <f>+'BD1'!A1705</f>
        <v>Brunca</v>
      </c>
      <c r="B1705" s="1" t="str">
        <f>+'BD1'!B1705</f>
        <v>San Vito</v>
      </c>
      <c r="C1705" s="1" t="str">
        <f>+'BD1'!C1705</f>
        <v>Óscar Guzmán Quesada</v>
      </c>
      <c r="D1705" s="1">
        <f>+'BD1'!D1705</f>
        <v>0.5</v>
      </c>
      <c r="E1705" s="1" t="str">
        <f>+'BD1'!E1705</f>
        <v>Técnico</v>
      </c>
      <c r="F1705" s="1" t="str">
        <f>+'BD1'!F1705</f>
        <v>Elaboración de inventarios de equipos, materiales e insumos (tiempo efectivo por día)</v>
      </c>
      <c r="G1705" s="1" t="str">
        <f>+'BD1'!G1705</f>
        <v>Administrativa</v>
      </c>
      <c r="H1705" s="1">
        <f>+'BD1'!H1705</f>
        <v>2.2291699999999999</v>
      </c>
      <c r="J1705" s="1" t="s">
        <v>160</v>
      </c>
      <c r="K1705" s="1" t="s">
        <v>168</v>
      </c>
      <c r="L1705" s="3" t="s">
        <v>60</v>
      </c>
      <c r="M1705" s="1" t="s">
        <v>68</v>
      </c>
      <c r="N1705" s="4">
        <f>IFERROR(AVERAGEIFS('TE por AEA'!$H$2:$H$12257,'TE por AEA'!$A$2:$A$12257,'TE por AEA'!J1705,'TE por AEA'!$B$2:$B$12257,'TE por AEA'!K1705,'TE por AEA'!$F$2:$F$12257,'TE por AEA'!L1705),"No hay registro")</f>
        <v>9.5111100000000004</v>
      </c>
      <c r="O1705" s="4"/>
      <c r="P1705" s="4"/>
      <c r="Q1705" s="4"/>
      <c r="R1705" s="4"/>
      <c r="S1705" s="4"/>
    </row>
    <row r="1706" spans="1:21">
      <c r="A1706" s="1" t="str">
        <f>+'BD1'!A1706</f>
        <v>Brunca</v>
      </c>
      <c r="B1706" s="1" t="str">
        <f>+'BD1'!B1706</f>
        <v>San Vito</v>
      </c>
      <c r="C1706" s="1" t="str">
        <f>+'BD1'!C1706</f>
        <v>Óscar Guzmán Quesada</v>
      </c>
      <c r="D1706" s="1">
        <f>+'BD1'!D1706</f>
        <v>0.5</v>
      </c>
      <c r="E1706" s="1" t="str">
        <f>+'BD1'!E1706</f>
        <v>Técnico</v>
      </c>
      <c r="F1706" s="1" t="str">
        <f>+'BD1'!F1706</f>
        <v>Atención de emergencias</v>
      </c>
      <c r="G1706" s="1" t="str">
        <f>+'BD1'!G1706</f>
        <v>Sustantiva</v>
      </c>
      <c r="H1706" s="1" t="str">
        <f>+'BD1'!H1706</f>
        <v>NA</v>
      </c>
      <c r="J1706" s="1" t="s">
        <v>160</v>
      </c>
      <c r="K1706" s="1" t="s">
        <v>168</v>
      </c>
      <c r="L1706" s="3" t="s">
        <v>61</v>
      </c>
      <c r="M1706" s="1" t="s">
        <v>67</v>
      </c>
      <c r="N1706" s="4" t="str">
        <f>IFERROR(AVERAGEIFS('TE por AEA'!$H$2:$H$12257,'TE por AEA'!$A$2:$A$12257,'TE por AEA'!J1706,'TE por AEA'!$B$2:$B$12257,'TE por AEA'!K1706,'TE por AEA'!$F$2:$F$12257,'TE por AEA'!L1706),"No hay registro")</f>
        <v>No hay registro</v>
      </c>
      <c r="O1706" s="4"/>
      <c r="P1706" s="4"/>
      <c r="Q1706" s="4"/>
      <c r="R1706" s="4"/>
      <c r="S1706" s="4"/>
    </row>
    <row r="1707" spans="1:21">
      <c r="A1707" s="1" t="str">
        <f>+'BD1'!A1707</f>
        <v>Brunca</v>
      </c>
      <c r="B1707" s="1" t="str">
        <f>+'BD1'!B1707</f>
        <v>San Vito</v>
      </c>
      <c r="C1707" s="1" t="str">
        <f>+'BD1'!C1707</f>
        <v>Óscar Guzmán Quesada</v>
      </c>
      <c r="D1707" s="1">
        <f>+'BD1'!D1707</f>
        <v>0.5</v>
      </c>
      <c r="E1707" s="1" t="str">
        <f>+'BD1'!E1707</f>
        <v>Técnico</v>
      </c>
      <c r="F1707" s="1" t="str">
        <f>+'BD1'!F1707</f>
        <v>Trazabilidad-visita a finca (por productor)</v>
      </c>
      <c r="G1707" s="1" t="str">
        <f>+'BD1'!G1707</f>
        <v>Sustantiva</v>
      </c>
      <c r="H1707" s="1" t="str">
        <f>+'BD1'!H1707</f>
        <v>NA</v>
      </c>
      <c r="J1707" s="1" t="s">
        <v>160</v>
      </c>
      <c r="K1707" s="1" t="s">
        <v>168</v>
      </c>
      <c r="L1707" s="3" t="s">
        <v>62</v>
      </c>
      <c r="M1707" s="1" t="s">
        <v>67</v>
      </c>
      <c r="N1707" s="4">
        <f>IFERROR(AVERAGEIFS('TE por AEA'!$H$2:$H$12257,'TE por AEA'!$A$2:$A$12257,'TE por AEA'!J1707,'TE por AEA'!$B$2:$B$12257,'TE por AEA'!K1707,'TE por AEA'!$F$2:$F$12257,'TE por AEA'!L1707),"No hay registro")</f>
        <v>5.5729174999999991</v>
      </c>
      <c r="O1707" s="4"/>
      <c r="P1707" s="4"/>
      <c r="Q1707" s="4"/>
      <c r="R1707" s="4"/>
      <c r="S1707" s="4"/>
    </row>
    <row r="1708" spans="1:21">
      <c r="A1708" s="1" t="str">
        <f>+'BD1'!A1708</f>
        <v>Brunca</v>
      </c>
      <c r="B1708" s="1" t="str">
        <f>+'BD1'!B1708</f>
        <v>San Vito</v>
      </c>
      <c r="C1708" s="1" t="str">
        <f>+'BD1'!C1708</f>
        <v>Óscar Guzmán Quesada</v>
      </c>
      <c r="D1708" s="1">
        <f>+'BD1'!D1708</f>
        <v>0.5</v>
      </c>
      <c r="E1708" s="1" t="str">
        <f>+'BD1'!E1708</f>
        <v>Técnico</v>
      </c>
      <c r="F1708" s="1" t="str">
        <f>+'BD1'!F1708</f>
        <v>Trazabilidad-inclusión en sistema TrazarAgro (por productor)</v>
      </c>
      <c r="G1708" s="1" t="str">
        <f>+'BD1'!G1708</f>
        <v>Sustantiva</v>
      </c>
      <c r="H1708" s="1" t="str">
        <f>+'BD1'!H1708</f>
        <v>NA</v>
      </c>
      <c r="J1708" s="1" t="s">
        <v>160</v>
      </c>
      <c r="K1708" s="1" t="s">
        <v>168</v>
      </c>
      <c r="L1708" s="3" t="s">
        <v>63</v>
      </c>
      <c r="M1708" s="1" t="s">
        <v>67</v>
      </c>
      <c r="N1708" s="4">
        <f>IFERROR(AVERAGEIFS('TE por AEA'!$H$2:$H$12257,'TE por AEA'!$A$2:$A$12257,'TE por AEA'!J1708,'TE por AEA'!$B$2:$B$12257,'TE por AEA'!K1708,'TE por AEA'!$F$2:$F$12257,'TE por AEA'!L1708),"No hay registro")</f>
        <v>3.21</v>
      </c>
      <c r="O1708" s="4"/>
      <c r="P1708" s="4"/>
      <c r="Q1708" s="4"/>
      <c r="R1708" s="4"/>
      <c r="S1708" s="4"/>
    </row>
    <row r="1709" spans="1:21">
      <c r="A1709" s="1" t="str">
        <f>+'BD1'!A1709</f>
        <v>Brunca</v>
      </c>
      <c r="B1709" s="1" t="str">
        <f>+'BD1'!B1709</f>
        <v>San Vito</v>
      </c>
      <c r="C1709" s="1" t="str">
        <f>+'BD1'!C1709</f>
        <v>Óscar Guzmán Quesada</v>
      </c>
      <c r="D1709" s="1">
        <f>+'BD1'!D1709</f>
        <v>0.5</v>
      </c>
      <c r="E1709" s="1" t="str">
        <f>+'BD1'!E1709</f>
        <v>Técnico</v>
      </c>
      <c r="F1709" s="1" t="str">
        <f>+'BD1'!F1709</f>
        <v>Atención al gusano barrenador (por productor)</v>
      </c>
      <c r="G1709" s="1" t="str">
        <f>+'BD1'!G1709</f>
        <v>Sustantiva</v>
      </c>
      <c r="H1709" s="1" t="str">
        <f>+'BD1'!H1709</f>
        <v>NA</v>
      </c>
      <c r="J1709" s="1" t="s">
        <v>160</v>
      </c>
      <c r="K1709" s="1" t="s">
        <v>168</v>
      </c>
      <c r="L1709" s="3" t="s">
        <v>64</v>
      </c>
      <c r="M1709" s="1" t="s">
        <v>67</v>
      </c>
      <c r="N1709" s="4">
        <f>IFERROR(AVERAGEIFS('TE por AEA'!$H$2:$H$12257,'TE por AEA'!$A$2:$A$12257,'TE por AEA'!J1709,'TE por AEA'!$B$2:$B$12257,'TE por AEA'!K1709,'TE por AEA'!$F$2:$F$12257,'TE por AEA'!L1709),"No hay registro")</f>
        <v>5.35</v>
      </c>
      <c r="O1709" s="4"/>
      <c r="P1709" s="4"/>
      <c r="Q1709" s="4"/>
      <c r="R1709" s="4"/>
      <c r="S1709" s="4"/>
    </row>
    <row r="1710" spans="1:21">
      <c r="A1710" s="1" t="str">
        <f>+'BD1'!A1710</f>
        <v>Brunca</v>
      </c>
      <c r="B1710" s="1" t="str">
        <f>+'BD1'!B1710</f>
        <v>San Vito</v>
      </c>
      <c r="C1710" s="1" t="str">
        <f>+'BD1'!C1710</f>
        <v>Óscar Guzmán Quesada</v>
      </c>
      <c r="D1710" s="1">
        <f>+'BD1'!D1710</f>
        <v>0.5</v>
      </c>
      <c r="E1710" s="1" t="str">
        <f>+'BD1'!E1710</f>
        <v>Técnico</v>
      </c>
      <c r="F1710" s="1" t="str">
        <f>+'BD1'!F1710</f>
        <v>Atención en oficina (por usuario)</v>
      </c>
      <c r="G1710" s="1" t="str">
        <f>+'BD1'!G1710</f>
        <v>Sustantiva</v>
      </c>
      <c r="H1710" s="1">
        <f>+'BD1'!H1710</f>
        <v>0.57957999999999998</v>
      </c>
      <c r="J1710" s="1" t="s">
        <v>160</v>
      </c>
      <c r="K1710" s="1" t="s">
        <v>168</v>
      </c>
      <c r="L1710" s="3" t="s">
        <v>65</v>
      </c>
      <c r="M1710" s="1" t="s">
        <v>67</v>
      </c>
      <c r="N1710" s="4">
        <f>IFERROR(AVERAGEIFS('TE por AEA'!$H$2:$H$12257,'TE por AEA'!$A$2:$A$12257,'TE por AEA'!J1710,'TE por AEA'!$B$2:$B$12257,'TE por AEA'!K1710,'TE por AEA'!$F$2:$F$12257,'TE por AEA'!L1710),"No hay registro")</f>
        <v>1.8910749999999998</v>
      </c>
      <c r="O1710" s="4"/>
      <c r="P1710" s="4"/>
      <c r="Q1710" s="4"/>
      <c r="R1710" s="4"/>
      <c r="S1710" s="4"/>
    </row>
    <row r="1711" spans="1:21">
      <c r="A1711" s="1" t="str">
        <f>+'BD1'!A1711</f>
        <v>Brunca</v>
      </c>
      <c r="B1711" s="1" t="str">
        <f>+'BD1'!B1711</f>
        <v>San Vito</v>
      </c>
      <c r="C1711" s="1" t="str">
        <f>+'BD1'!C1711</f>
        <v>Óscar Guzmán Quesada</v>
      </c>
      <c r="D1711" s="1">
        <f>+'BD1'!D1711</f>
        <v>0.5</v>
      </c>
      <c r="E1711" s="1" t="str">
        <f>+'BD1'!E1711</f>
        <v>Técnico</v>
      </c>
      <c r="F1711" s="1" t="str">
        <f>+'BD1'!F1711</f>
        <v>Búsqueda de nuevos productores (por productor)</v>
      </c>
      <c r="G1711" s="1" t="str">
        <f>+'BD1'!G1711</f>
        <v>Sustantiva</v>
      </c>
      <c r="H1711" s="1">
        <f>+'BD1'!H1711</f>
        <v>2.5858300000000001</v>
      </c>
      <c r="J1711" s="1" t="s">
        <v>160</v>
      </c>
      <c r="K1711" s="1" t="s">
        <v>168</v>
      </c>
      <c r="L1711" s="3" t="s">
        <v>66</v>
      </c>
      <c r="M1711" s="1" t="s">
        <v>67</v>
      </c>
      <c r="N1711" s="4">
        <f>IFERROR(AVERAGEIFS('TE por AEA'!$H$2:$H$12257,'TE por AEA'!$A$2:$A$12257,'TE por AEA'!J1711,'TE por AEA'!$B$2:$B$12257,'TE por AEA'!K1711,'TE por AEA'!$F$2:$F$12257,'TE por AEA'!L1711),"No hay registro")</f>
        <v>3.9233333333333333</v>
      </c>
      <c r="O1711" s="4"/>
      <c r="P1711" s="4"/>
      <c r="Q1711" s="4"/>
      <c r="R1711" s="4"/>
      <c r="S1711" s="4"/>
    </row>
    <row r="1712" spans="1:21">
      <c r="A1712" s="1" t="str">
        <f>+'BD1'!A1712</f>
        <v>Huetar Caribe</v>
      </c>
      <c r="B1712" s="1" t="str">
        <f>+'BD1'!B1712</f>
        <v>Cahuita</v>
      </c>
      <c r="C1712" s="1" t="str">
        <f>+'BD1'!C1712</f>
        <v>Jimmy Medina Pavón</v>
      </c>
      <c r="D1712" s="1">
        <f>+'BD1'!D1712</f>
        <v>6</v>
      </c>
      <c r="E1712" s="1" t="str">
        <f>+'BD1'!E1712</f>
        <v>Técnico</v>
      </c>
      <c r="F1712" s="1" t="str">
        <f>+'BD1'!F1712</f>
        <v>Elaboración del diagnóstico y plan de finca de manejo a personas productoras (por productor)</v>
      </c>
      <c r="G1712" s="1" t="str">
        <f>+'BD1'!G1712</f>
        <v>Sustantiva</v>
      </c>
      <c r="H1712" s="1">
        <f>+'BD1'!H1712</f>
        <v>1.605</v>
      </c>
      <c r="J1712" s="1" t="s">
        <v>160</v>
      </c>
      <c r="K1712" s="1" t="s">
        <v>173</v>
      </c>
      <c r="L1712" s="2" t="s">
        <v>11</v>
      </c>
      <c r="M1712" s="1" t="s">
        <v>67</v>
      </c>
      <c r="N1712" s="4">
        <f>IFERROR(AVERAGEIFS('TE por AEA'!$H$2:$H$12257,'TE por AEA'!$A$2:$A$12257,'TE por AEA'!J1712,'TE por AEA'!$B$2:$B$12257,'TE por AEA'!K1712,'TE por AEA'!$F$2:$F$12257,'TE por AEA'!L1712),"No hay registro")</f>
        <v>8.56</v>
      </c>
      <c r="O1712" s="4"/>
      <c r="P1712" s="4"/>
      <c r="Q1712" s="4"/>
      <c r="R1712" s="4"/>
      <c r="S1712" s="4"/>
    </row>
    <row r="1713" spans="1:19">
      <c r="A1713" s="1" t="str">
        <f>+'BD1'!A1713</f>
        <v>Huetar Caribe</v>
      </c>
      <c r="B1713" s="1" t="str">
        <f>+'BD1'!B1713</f>
        <v>Cahuita</v>
      </c>
      <c r="C1713" s="1" t="str">
        <f>+'BD1'!C1713</f>
        <v>Jimmy Medina Pavón</v>
      </c>
      <c r="D1713" s="1">
        <f>+'BD1'!D1713</f>
        <v>6</v>
      </c>
      <c r="E1713" s="1" t="str">
        <f>+'BD1'!E1713</f>
        <v>Técnico</v>
      </c>
      <c r="F1713" s="1" t="str">
        <f>+'BD1'!F1713</f>
        <v>Asistencia técnica a personas productoras (individual): visitas a finca (por productor)</v>
      </c>
      <c r="G1713" s="1" t="str">
        <f>+'BD1'!G1713</f>
        <v>Sustantiva</v>
      </c>
      <c r="H1713" s="1">
        <f>+'BD1'!H1713</f>
        <v>3.21</v>
      </c>
      <c r="J1713" s="1" t="s">
        <v>160</v>
      </c>
      <c r="K1713" s="1" t="s">
        <v>173</v>
      </c>
      <c r="L1713" s="2" t="s">
        <v>12</v>
      </c>
      <c r="M1713" s="1" t="s">
        <v>67</v>
      </c>
      <c r="N1713" s="4">
        <f>IFERROR(AVERAGEIFS('TE por AEA'!$H$2:$H$12257,'TE por AEA'!$A$2:$A$12257,'TE por AEA'!J1713,'TE por AEA'!$B$2:$B$12257,'TE por AEA'!K1713,'TE por AEA'!$F$2:$F$12257,'TE por AEA'!L1713),"No hay registro")</f>
        <v>6.2416700000000001</v>
      </c>
      <c r="O1713" s="4"/>
      <c r="P1713" s="4"/>
      <c r="Q1713" s="4"/>
      <c r="R1713" s="4"/>
      <c r="S1713" s="4"/>
    </row>
    <row r="1714" spans="1:19">
      <c r="A1714" s="1" t="str">
        <f>+'BD1'!A1714</f>
        <v>Huetar Caribe</v>
      </c>
      <c r="B1714" s="1" t="str">
        <f>+'BD1'!B1714</f>
        <v>Cahuita</v>
      </c>
      <c r="C1714" s="1" t="str">
        <f>+'BD1'!C1714</f>
        <v>Jimmy Medina Pavón</v>
      </c>
      <c r="D1714" s="1">
        <f>+'BD1'!D1714</f>
        <v>6</v>
      </c>
      <c r="E1714" s="1" t="str">
        <f>+'BD1'!E1714</f>
        <v>Técnico</v>
      </c>
      <c r="F1714" s="1" t="str">
        <f>+'BD1'!F1714</f>
        <v>Asistencia técnica a personas productoras (individual): atenciones virtuales y digitales (por productor)</v>
      </c>
      <c r="G1714" s="1" t="str">
        <f>+'BD1'!G1714</f>
        <v>Sustantiva</v>
      </c>
      <c r="H1714" s="1" t="str">
        <f>+'BD1'!H1714</f>
        <v>NA</v>
      </c>
      <c r="J1714" s="1" t="s">
        <v>160</v>
      </c>
      <c r="K1714" s="1" t="s">
        <v>173</v>
      </c>
      <c r="L1714" s="2" t="s">
        <v>13</v>
      </c>
      <c r="M1714" s="1" t="s">
        <v>67</v>
      </c>
      <c r="N1714" s="4">
        <f>IFERROR(AVERAGEIFS('TE por AEA'!$H$2:$H$12257,'TE por AEA'!$A$2:$A$12257,'TE por AEA'!J1714,'TE por AEA'!$B$2:$B$12257,'TE por AEA'!K1714,'TE por AEA'!$F$2:$F$12257,'TE por AEA'!L1714),"No hay registro")</f>
        <v>2.14</v>
      </c>
      <c r="O1714" s="4"/>
      <c r="P1714" s="4"/>
      <c r="Q1714" s="4"/>
      <c r="R1714" s="4"/>
      <c r="S1714" s="4"/>
    </row>
    <row r="1715" spans="1:19">
      <c r="A1715" s="1" t="str">
        <f>+'BD1'!A1715</f>
        <v>Huetar Caribe</v>
      </c>
      <c r="B1715" s="1" t="str">
        <f>+'BD1'!B1715</f>
        <v>Cahuita</v>
      </c>
      <c r="C1715" s="1" t="str">
        <f>+'BD1'!C1715</f>
        <v>Jimmy Medina Pavón</v>
      </c>
      <c r="D1715" s="1">
        <f>+'BD1'!D1715</f>
        <v>6</v>
      </c>
      <c r="E1715" s="1" t="str">
        <f>+'BD1'!E1715</f>
        <v>Técnico</v>
      </c>
      <c r="F1715" s="1" t="str">
        <f>+'BD1'!F1715</f>
        <v>Asistencia técnica a personas productoras (grupal): día de campo (por día en el evento)</v>
      </c>
      <c r="G1715" s="1" t="str">
        <f>+'BD1'!G1715</f>
        <v>Sustantiva</v>
      </c>
      <c r="H1715" s="1">
        <f>+'BD1'!H1715</f>
        <v>5.35</v>
      </c>
      <c r="J1715" s="1" t="s">
        <v>160</v>
      </c>
      <c r="K1715" s="1" t="s">
        <v>173</v>
      </c>
      <c r="L1715" s="2" t="s">
        <v>14</v>
      </c>
      <c r="M1715" s="1" t="s">
        <v>67</v>
      </c>
      <c r="N1715" s="4">
        <f>IFERROR(AVERAGEIFS('TE por AEA'!$H$2:$H$12257,'TE por AEA'!$A$2:$A$12257,'TE por AEA'!J1715,'TE por AEA'!$B$2:$B$12257,'TE por AEA'!K1715,'TE por AEA'!$F$2:$F$12257,'TE por AEA'!L1715),"No hay registro")</f>
        <v>8.56</v>
      </c>
      <c r="O1715" s="4"/>
      <c r="P1715" s="4"/>
      <c r="Q1715" s="4"/>
      <c r="R1715" s="4"/>
      <c r="S1715" s="4"/>
    </row>
    <row r="1716" spans="1:19">
      <c r="A1716" s="1" t="str">
        <f>+'BD1'!A1716</f>
        <v>Huetar Caribe</v>
      </c>
      <c r="B1716" s="1" t="str">
        <f>+'BD1'!B1716</f>
        <v>Cahuita</v>
      </c>
      <c r="C1716" s="1" t="str">
        <f>+'BD1'!C1716</f>
        <v>Jimmy Medina Pavón</v>
      </c>
      <c r="D1716" s="1">
        <f>+'BD1'!D1716</f>
        <v>6</v>
      </c>
      <c r="E1716" s="1" t="str">
        <f>+'BD1'!E1716</f>
        <v>Técnico</v>
      </c>
      <c r="F1716" s="1" t="str">
        <f>+'BD1'!F1716</f>
        <v>Asistencia técnica a personas productoras (grupal): demostración de métodos (por evento, se puede acumular si la demostración tarda más de un día)</v>
      </c>
      <c r="G1716" s="1" t="str">
        <f>+'BD1'!G1716</f>
        <v>Sustantiva</v>
      </c>
      <c r="H1716" s="1">
        <f>+'BD1'!H1716</f>
        <v>5.35</v>
      </c>
      <c r="J1716" s="1" t="s">
        <v>160</v>
      </c>
      <c r="K1716" s="1" t="s">
        <v>173</v>
      </c>
      <c r="L1716" s="2" t="s">
        <v>15</v>
      </c>
      <c r="M1716" s="1" t="s">
        <v>67</v>
      </c>
      <c r="N1716" s="4">
        <f>IFERROR(AVERAGEIFS('TE por AEA'!$H$2:$H$12257,'TE por AEA'!$A$2:$A$12257,'TE por AEA'!J1716,'TE por AEA'!$B$2:$B$12257,'TE por AEA'!K1716,'TE por AEA'!$F$2:$F$12257,'TE por AEA'!L1716),"No hay registro")</f>
        <v>12.84</v>
      </c>
      <c r="O1716" s="4"/>
      <c r="P1716" s="4"/>
      <c r="Q1716" s="4"/>
      <c r="R1716" s="4"/>
      <c r="S1716" s="4"/>
    </row>
    <row r="1717" spans="1:19">
      <c r="A1717" s="1" t="str">
        <f>+'BD1'!A1717</f>
        <v>Huetar Caribe</v>
      </c>
      <c r="B1717" s="1" t="str">
        <f>+'BD1'!B1717</f>
        <v>Cahuita</v>
      </c>
      <c r="C1717" s="1" t="str">
        <f>+'BD1'!C1717</f>
        <v>Jimmy Medina Pavón</v>
      </c>
      <c r="D1717" s="1">
        <f>+'BD1'!D1717</f>
        <v>6</v>
      </c>
      <c r="E1717" s="1" t="str">
        <f>+'BD1'!E1717</f>
        <v>Técnico</v>
      </c>
      <c r="F1717" s="1" t="str">
        <f>+'BD1'!F1717</f>
        <v>Asistencia técnica a personas productoras (grupal): taller (por taller)</v>
      </c>
      <c r="G1717" s="1" t="str">
        <f>+'BD1'!G1717</f>
        <v>Sustantiva</v>
      </c>
      <c r="H1717" s="1">
        <f>+'BD1'!H1717</f>
        <v>5.35</v>
      </c>
      <c r="J1717" s="1" t="s">
        <v>160</v>
      </c>
      <c r="K1717" s="1" t="s">
        <v>173</v>
      </c>
      <c r="L1717" s="2" t="s">
        <v>16</v>
      </c>
      <c r="M1717" s="1" t="s">
        <v>67</v>
      </c>
      <c r="N1717" s="4">
        <f>IFERROR(AVERAGEIFS('TE por AEA'!$H$2:$H$12257,'TE por AEA'!$A$2:$A$12257,'TE por AEA'!J1717,'TE por AEA'!$B$2:$B$12257,'TE por AEA'!K1717,'TE por AEA'!$F$2:$F$12257,'TE por AEA'!L1717),"No hay registro")</f>
        <v>7.49</v>
      </c>
      <c r="O1717" s="4"/>
      <c r="P1717" s="4"/>
      <c r="Q1717" s="4"/>
      <c r="R1717" s="4"/>
      <c r="S1717" s="4"/>
    </row>
    <row r="1718" spans="1:19">
      <c r="A1718" s="1" t="str">
        <f>+'BD1'!A1718</f>
        <v>Huetar Caribe</v>
      </c>
      <c r="B1718" s="1" t="str">
        <f>+'BD1'!B1718</f>
        <v>Cahuita</v>
      </c>
      <c r="C1718" s="1" t="str">
        <f>+'BD1'!C1718</f>
        <v>Jimmy Medina Pavón</v>
      </c>
      <c r="D1718" s="1">
        <f>+'BD1'!D1718</f>
        <v>6</v>
      </c>
      <c r="E1718" s="1" t="str">
        <f>+'BD1'!E1718</f>
        <v>Técnico</v>
      </c>
      <c r="F1718" s="1" t="str">
        <f>+'BD1'!F1718</f>
        <v>Asistencia técnica a personas productoras (grupal): charlas (por día en el evento)</v>
      </c>
      <c r="G1718" s="1" t="str">
        <f>+'BD1'!G1718</f>
        <v>Sustantiva</v>
      </c>
      <c r="H1718" s="1">
        <f>+'BD1'!H1718</f>
        <v>5.35</v>
      </c>
      <c r="J1718" s="1" t="s">
        <v>160</v>
      </c>
      <c r="K1718" s="1" t="s">
        <v>173</v>
      </c>
      <c r="L1718" s="2" t="s">
        <v>17</v>
      </c>
      <c r="M1718" s="1" t="s">
        <v>67</v>
      </c>
      <c r="N1718" s="4">
        <f>IFERROR(AVERAGEIFS('TE por AEA'!$H$2:$H$12257,'TE por AEA'!$A$2:$A$12257,'TE por AEA'!J1718,'TE por AEA'!$B$2:$B$12257,'TE por AEA'!K1718,'TE por AEA'!$F$2:$F$12257,'TE por AEA'!L1718),"No hay registro")</f>
        <v>7.49</v>
      </c>
      <c r="O1718" s="4"/>
      <c r="P1718" s="4"/>
      <c r="Q1718" s="4"/>
      <c r="R1718" s="4"/>
      <c r="S1718" s="4"/>
    </row>
    <row r="1719" spans="1:19">
      <c r="A1719" s="1" t="str">
        <f>+'BD1'!A1719</f>
        <v>Huetar Caribe</v>
      </c>
      <c r="B1719" s="1" t="str">
        <f>+'BD1'!B1719</f>
        <v>Cahuita</v>
      </c>
      <c r="C1719" s="1" t="str">
        <f>+'BD1'!C1719</f>
        <v>Jimmy Medina Pavón</v>
      </c>
      <c r="D1719" s="1">
        <f>+'BD1'!D1719</f>
        <v>6</v>
      </c>
      <c r="E1719" s="1" t="str">
        <f>+'BD1'!E1719</f>
        <v>Técnico</v>
      </c>
      <c r="F1719" s="1" t="str">
        <f>+'BD1'!F1719</f>
        <v>Gestión en capacitaciones con instituciones públicas o privadas (solo gestión de coordinación por evento de capacitación)</v>
      </c>
      <c r="G1719" s="1" t="str">
        <f>+'BD1'!G1719</f>
        <v>Administrativa</v>
      </c>
      <c r="H1719" s="1" t="str">
        <f>+'BD1'!H1719</f>
        <v>NA</v>
      </c>
      <c r="J1719" s="1" t="s">
        <v>160</v>
      </c>
      <c r="K1719" s="1" t="s">
        <v>173</v>
      </c>
      <c r="L1719" s="2" t="s">
        <v>18</v>
      </c>
      <c r="M1719" s="1" t="s">
        <v>68</v>
      </c>
      <c r="N1719" s="4">
        <f>IFERROR(AVERAGEIFS('TE por AEA'!$H$2:$H$12257,'TE por AEA'!$A$2:$A$12257,'TE por AEA'!J1719,'TE por AEA'!$B$2:$B$12257,'TE por AEA'!K1719,'TE por AEA'!$F$2:$F$12257,'TE por AEA'!L1719),"No hay registro")</f>
        <v>1.605</v>
      </c>
      <c r="O1719" s="4"/>
      <c r="P1719" s="4"/>
      <c r="Q1719" s="4"/>
      <c r="R1719" s="4"/>
      <c r="S1719" s="4"/>
    </row>
    <row r="1720" spans="1:19">
      <c r="A1720" s="1" t="str">
        <f>+'BD1'!A1720</f>
        <v>Huetar Caribe</v>
      </c>
      <c r="B1720" s="1" t="str">
        <f>+'BD1'!B1720</f>
        <v>Cahuita</v>
      </c>
      <c r="C1720" s="1" t="str">
        <f>+'BD1'!C1720</f>
        <v>Jimmy Medina Pavón</v>
      </c>
      <c r="D1720" s="1">
        <f>+'BD1'!D1720</f>
        <v>6</v>
      </c>
      <c r="E1720" s="1" t="str">
        <f>+'BD1'!E1720</f>
        <v>Técnico</v>
      </c>
      <c r="F1720" s="1" t="str">
        <f>+'BD1'!F1720</f>
        <v>Aplicación de la herramienta de medición del nivel de gestión empresarial y organizacional (por organización)</v>
      </c>
      <c r="G1720" s="1" t="str">
        <f>+'BD1'!G1720</f>
        <v>Sustantiva</v>
      </c>
      <c r="H1720" s="1" t="str">
        <f>+'BD1'!H1720</f>
        <v>NA</v>
      </c>
      <c r="J1720" s="1" t="s">
        <v>160</v>
      </c>
      <c r="K1720" s="1" t="s">
        <v>173</v>
      </c>
      <c r="L1720" s="2" t="s">
        <v>19</v>
      </c>
      <c r="M1720" s="1" t="s">
        <v>67</v>
      </c>
      <c r="N1720" s="4">
        <f>IFERROR(AVERAGEIFS('TE por AEA'!$H$2:$H$12257,'TE por AEA'!$A$2:$A$12257,'TE por AEA'!J1720,'TE por AEA'!$B$2:$B$12257,'TE por AEA'!K1720,'TE por AEA'!$F$2:$F$12257,'TE por AEA'!L1720),"No hay registro")</f>
        <v>25.68</v>
      </c>
      <c r="O1720" s="4"/>
      <c r="P1720" s="4"/>
      <c r="Q1720" s="4"/>
      <c r="R1720" s="4"/>
      <c r="S1720" s="4"/>
    </row>
    <row r="1721" spans="1:19">
      <c r="A1721" s="1" t="str">
        <f>+'BD1'!A1721</f>
        <v>Huetar Caribe</v>
      </c>
      <c r="B1721" s="1" t="str">
        <f>+'BD1'!B1721</f>
        <v>Cahuita</v>
      </c>
      <c r="C1721" s="1" t="str">
        <f>+'BD1'!C1721</f>
        <v>Jimmy Medina Pavón</v>
      </c>
      <c r="D1721" s="1">
        <f>+'BD1'!D1721</f>
        <v>6</v>
      </c>
      <c r="E1721" s="1" t="str">
        <f>+'BD1'!E1721</f>
        <v>Técnico</v>
      </c>
      <c r="F1721" s="1" t="str">
        <f>+'BD1'!F1721</f>
        <v>Elaboración y ejecución del plan de trabajo (por organización)</v>
      </c>
      <c r="G1721" s="1" t="str">
        <f>+'BD1'!G1721</f>
        <v>Sustantiva</v>
      </c>
      <c r="H1721" s="1" t="str">
        <f>+'BD1'!H1721</f>
        <v>NA</v>
      </c>
      <c r="J1721" s="1" t="s">
        <v>160</v>
      </c>
      <c r="K1721" s="1" t="s">
        <v>173</v>
      </c>
      <c r="L1721" s="2" t="s">
        <v>20</v>
      </c>
      <c r="M1721" s="1" t="s">
        <v>67</v>
      </c>
      <c r="N1721" s="4">
        <f>IFERROR(AVERAGEIFS('TE por AEA'!$H$2:$H$12257,'TE por AEA'!$A$2:$A$12257,'TE por AEA'!J1721,'TE por AEA'!$B$2:$B$12257,'TE por AEA'!K1721,'TE por AEA'!$F$2:$F$12257,'TE por AEA'!L1721),"No hay registro")</f>
        <v>12.84</v>
      </c>
      <c r="O1721" s="4"/>
      <c r="P1721" s="4"/>
      <c r="Q1721" s="4"/>
      <c r="R1721" s="4"/>
      <c r="S1721" s="4"/>
    </row>
    <row r="1722" spans="1:19">
      <c r="A1722" s="1" t="str">
        <f>+'BD1'!A1722</f>
        <v>Huetar Caribe</v>
      </c>
      <c r="B1722" s="1" t="str">
        <f>+'BD1'!B1722</f>
        <v>Cahuita</v>
      </c>
      <c r="C1722" s="1" t="str">
        <f>+'BD1'!C1722</f>
        <v>Jimmy Medina Pavón</v>
      </c>
      <c r="D1722" s="1">
        <f>+'BD1'!D1722</f>
        <v>6</v>
      </c>
      <c r="E1722" s="1" t="str">
        <f>+'BD1'!E1722</f>
        <v>Técnico</v>
      </c>
      <c r="F1722" s="1" t="str">
        <f>+'BD1'!F1722</f>
        <v>Visitas de seguimiento al plan de trabajo (por visita por organización)</v>
      </c>
      <c r="G1722" s="1" t="str">
        <f>+'BD1'!G1722</f>
        <v>Sustantiva</v>
      </c>
      <c r="H1722" s="1" t="str">
        <f>+'BD1'!H1722</f>
        <v>NA</v>
      </c>
      <c r="J1722" s="1" t="s">
        <v>160</v>
      </c>
      <c r="K1722" s="1" t="s">
        <v>173</v>
      </c>
      <c r="L1722" s="2" t="s">
        <v>21</v>
      </c>
      <c r="M1722" s="1" t="s">
        <v>67</v>
      </c>
      <c r="N1722" s="4">
        <f>IFERROR(AVERAGEIFS('TE por AEA'!$H$2:$H$12257,'TE por AEA'!$A$2:$A$12257,'TE por AEA'!J1722,'TE por AEA'!$B$2:$B$12257,'TE por AEA'!K1722,'TE por AEA'!$F$2:$F$12257,'TE por AEA'!L1722),"No hay registro")</f>
        <v>6.42</v>
      </c>
      <c r="O1722" s="4"/>
      <c r="P1722" s="4"/>
      <c r="Q1722" s="4"/>
      <c r="R1722" s="4"/>
      <c r="S1722" s="4"/>
    </row>
    <row r="1723" spans="1:19">
      <c r="A1723" s="1" t="str">
        <f>+'BD1'!A1723</f>
        <v>Huetar Caribe</v>
      </c>
      <c r="B1723" s="1" t="str">
        <f>+'BD1'!B1723</f>
        <v>Cahuita</v>
      </c>
      <c r="C1723" s="1" t="str">
        <f>+'BD1'!C1723</f>
        <v>Jimmy Medina Pavón</v>
      </c>
      <c r="D1723" s="1">
        <f>+'BD1'!D1723</f>
        <v>6</v>
      </c>
      <c r="E1723" s="1" t="str">
        <f>+'BD1'!E1723</f>
        <v>Técnico</v>
      </c>
      <c r="F1723" s="1" t="str">
        <f>+'BD1'!F1723</f>
        <v>Reporte del plan de trabajo anual (por reporte por organización)</v>
      </c>
      <c r="G1723" s="1" t="str">
        <f>+'BD1'!G1723</f>
        <v>Sustantiva</v>
      </c>
      <c r="H1723" s="1" t="str">
        <f>+'BD1'!H1723</f>
        <v>NA</v>
      </c>
      <c r="J1723" s="1" t="s">
        <v>160</v>
      </c>
      <c r="K1723" s="1" t="s">
        <v>173</v>
      </c>
      <c r="L1723" s="2" t="s">
        <v>22</v>
      </c>
      <c r="M1723" s="1" t="s">
        <v>67</v>
      </c>
      <c r="N1723" s="4">
        <f>IFERROR(AVERAGEIFS('TE por AEA'!$H$2:$H$12257,'TE por AEA'!$A$2:$A$12257,'TE por AEA'!J1723,'TE por AEA'!$B$2:$B$12257,'TE por AEA'!K1723,'TE por AEA'!$F$2:$F$12257,'TE por AEA'!L1723),"No hay registro")</f>
        <v>6.42</v>
      </c>
      <c r="O1723" s="4"/>
      <c r="P1723" s="4"/>
      <c r="Q1723" s="4"/>
      <c r="R1723" s="4"/>
      <c r="S1723" s="4"/>
    </row>
    <row r="1724" spans="1:19">
      <c r="A1724" s="1" t="str">
        <f>+'BD1'!A1724</f>
        <v>Huetar Caribe</v>
      </c>
      <c r="B1724" s="1" t="str">
        <f>+'BD1'!B1724</f>
        <v>Cahuita</v>
      </c>
      <c r="C1724" s="1" t="str">
        <f>+'BD1'!C1724</f>
        <v>Jimmy Medina Pavón</v>
      </c>
      <c r="D1724" s="1">
        <f>+'BD1'!D1724</f>
        <v>6</v>
      </c>
      <c r="E1724" s="1" t="str">
        <f>+'BD1'!E1724</f>
        <v>Técnico</v>
      </c>
      <c r="F1724" s="1" t="str">
        <f>+'BD1'!F1724</f>
        <v>NAMA (café): muestreo y toma de datos en finca (por productor)</v>
      </c>
      <c r="G1724" s="1" t="str">
        <f>+'BD1'!G1724</f>
        <v>Sustantiva</v>
      </c>
      <c r="H1724" s="1" t="str">
        <f>+'BD1'!H1724</f>
        <v>NA</v>
      </c>
      <c r="J1724" s="1" t="s">
        <v>160</v>
      </c>
      <c r="K1724" s="1" t="s">
        <v>173</v>
      </c>
      <c r="L1724" s="2" t="s">
        <v>23</v>
      </c>
      <c r="M1724" s="1" t="s">
        <v>67</v>
      </c>
      <c r="N1724" s="4">
        <f>IFERROR(AVERAGEIFS('TE por AEA'!$H$2:$H$12257,'TE por AEA'!$A$2:$A$12257,'TE por AEA'!J1724,'TE por AEA'!$B$2:$B$12257,'TE por AEA'!K1724,'TE por AEA'!$F$2:$F$12257,'TE por AEA'!L1724),"No hay registro")</f>
        <v>6.42</v>
      </c>
      <c r="O1724" s="4"/>
      <c r="P1724" s="4"/>
      <c r="Q1724" s="4"/>
      <c r="R1724" s="4"/>
      <c r="S1724" s="4"/>
    </row>
    <row r="1725" spans="1:19">
      <c r="A1725" s="1" t="str">
        <f>+'BD1'!A1725</f>
        <v>Huetar Caribe</v>
      </c>
      <c r="B1725" s="1" t="str">
        <f>+'BD1'!B1725</f>
        <v>Cahuita</v>
      </c>
      <c r="C1725" s="1" t="str">
        <f>+'BD1'!C1725</f>
        <v>Jimmy Medina Pavón</v>
      </c>
      <c r="D1725" s="1">
        <f>+'BD1'!D1725</f>
        <v>6</v>
      </c>
      <c r="E1725" s="1" t="str">
        <f>+'BD1'!E1725</f>
        <v>Técnico</v>
      </c>
      <c r="F1725" s="1" t="str">
        <f>+'BD1'!F1725</f>
        <v>NAMA (café): inclusión de datos al SisDNEA (por productor)</v>
      </c>
      <c r="G1725" s="1" t="str">
        <f>+'BD1'!G1725</f>
        <v>Sustantiva</v>
      </c>
      <c r="H1725" s="1" t="str">
        <f>+'BD1'!H1725</f>
        <v>NA</v>
      </c>
      <c r="J1725" s="1" t="s">
        <v>160</v>
      </c>
      <c r="K1725" s="1" t="s">
        <v>173</v>
      </c>
      <c r="L1725" s="2" t="s">
        <v>24</v>
      </c>
      <c r="M1725" s="1" t="s">
        <v>67</v>
      </c>
      <c r="N1725" s="4">
        <f>IFERROR(AVERAGEIFS('TE por AEA'!$H$2:$H$12257,'TE por AEA'!$A$2:$A$12257,'TE por AEA'!J1725,'TE por AEA'!$B$2:$B$12257,'TE por AEA'!K1725,'TE por AEA'!$F$2:$F$12257,'TE por AEA'!L1725),"No hay registro")</f>
        <v>2.14</v>
      </c>
      <c r="O1725" s="4"/>
      <c r="P1725" s="4"/>
      <c r="Q1725" s="4"/>
      <c r="R1725" s="4"/>
      <c r="S1725" s="4"/>
    </row>
    <row r="1726" spans="1:19">
      <c r="A1726" s="1" t="str">
        <f>+'BD1'!A1726</f>
        <v>Huetar Caribe</v>
      </c>
      <c r="B1726" s="1" t="str">
        <f>+'BD1'!B1726</f>
        <v>Cahuita</v>
      </c>
      <c r="C1726" s="1" t="str">
        <f>+'BD1'!C1726</f>
        <v>Jimmy Medina Pavón</v>
      </c>
      <c r="D1726" s="1">
        <f>+'BD1'!D1726</f>
        <v>6</v>
      </c>
      <c r="E1726" s="1" t="str">
        <f>+'BD1'!E1726</f>
        <v>Técnico</v>
      </c>
      <c r="F1726" s="1" t="str">
        <f>+'BD1'!F1726</f>
        <v>NAMA (café): entrega de constancia de verificación del MRV a la persona productora (por productor)</v>
      </c>
      <c r="G1726" s="1" t="str">
        <f>+'BD1'!G1726</f>
        <v>Sustantiva</v>
      </c>
      <c r="H1726" s="1" t="str">
        <f>+'BD1'!H1726</f>
        <v>NA</v>
      </c>
      <c r="J1726" s="1" t="s">
        <v>160</v>
      </c>
      <c r="K1726" s="1" t="s">
        <v>173</v>
      </c>
      <c r="L1726" s="3" t="s">
        <v>25</v>
      </c>
      <c r="M1726" s="1" t="s">
        <v>67</v>
      </c>
      <c r="N1726" s="4">
        <f>IFERROR(AVERAGEIFS('TE por AEA'!$H$2:$H$12257,'TE por AEA'!$A$2:$A$12257,'TE por AEA'!J1726,'TE por AEA'!$B$2:$B$12257,'TE por AEA'!K1726,'TE por AEA'!$F$2:$F$12257,'TE por AEA'!L1726),"No hay registro")</f>
        <v>6.42</v>
      </c>
      <c r="O1726" s="4"/>
      <c r="P1726" s="4"/>
      <c r="Q1726" s="4"/>
      <c r="R1726" s="4"/>
      <c r="S1726" s="4"/>
    </row>
    <row r="1727" spans="1:19">
      <c r="A1727" s="1" t="str">
        <f>+'BD1'!A1727</f>
        <v>Huetar Caribe</v>
      </c>
      <c r="B1727" s="1" t="str">
        <f>+'BD1'!B1727</f>
        <v>Cahuita</v>
      </c>
      <c r="C1727" s="1" t="str">
        <f>+'BD1'!C1727</f>
        <v>Jimmy Medina Pavón</v>
      </c>
      <c r="D1727" s="1">
        <f>+'BD1'!D1727</f>
        <v>6</v>
      </c>
      <c r="E1727" s="1" t="str">
        <f>+'BD1'!E1727</f>
        <v>Técnico</v>
      </c>
      <c r="F1727" s="1" t="str">
        <f>+'BD1'!F1727</f>
        <v>NAMA (ganadería): muestreo y toma de datos en finca (por productor)</v>
      </c>
      <c r="G1727" s="1" t="str">
        <f>+'BD1'!G1727</f>
        <v>Sustantiva</v>
      </c>
      <c r="H1727" s="1">
        <f>+'BD1'!H1727</f>
        <v>4.28</v>
      </c>
      <c r="J1727" s="1" t="s">
        <v>160</v>
      </c>
      <c r="K1727" s="1" t="s">
        <v>173</v>
      </c>
      <c r="L1727" s="3" t="s">
        <v>26</v>
      </c>
      <c r="M1727" s="1" t="s">
        <v>67</v>
      </c>
      <c r="N1727" s="4" t="str">
        <f>IFERROR(AVERAGEIFS('TE por AEA'!$H$2:$H$12257,'TE por AEA'!$A$2:$A$12257,'TE por AEA'!J1727,'TE por AEA'!$B$2:$B$12257,'TE por AEA'!K1727,'TE por AEA'!$F$2:$F$12257,'TE por AEA'!L1727),"No hay registro")</f>
        <v>No hay registro</v>
      </c>
      <c r="O1727" s="4"/>
      <c r="P1727" s="4"/>
      <c r="Q1727" s="4"/>
      <c r="R1727" s="4"/>
      <c r="S1727" s="4"/>
    </row>
    <row r="1728" spans="1:19">
      <c r="A1728" s="1" t="str">
        <f>+'BD1'!A1728</f>
        <v>Huetar Caribe</v>
      </c>
      <c r="B1728" s="1" t="str">
        <f>+'BD1'!B1728</f>
        <v>Cahuita</v>
      </c>
      <c r="C1728" s="1" t="str">
        <f>+'BD1'!C1728</f>
        <v>Jimmy Medina Pavón</v>
      </c>
      <c r="D1728" s="1">
        <f>+'BD1'!D1728</f>
        <v>6</v>
      </c>
      <c r="E1728" s="1" t="str">
        <f>+'BD1'!E1728</f>
        <v>Técnico</v>
      </c>
      <c r="F1728" s="1" t="str">
        <f>+'BD1'!F1728</f>
        <v>NAMA (ganadería): inclusión de datos al SisDNEA (por productor)</v>
      </c>
      <c r="G1728" s="1" t="str">
        <f>+'BD1'!G1728</f>
        <v>Sustantiva</v>
      </c>
      <c r="H1728" s="1" t="str">
        <f>+'BD1'!H1728</f>
        <v>NA</v>
      </c>
      <c r="J1728" s="1" t="s">
        <v>160</v>
      </c>
      <c r="K1728" s="1" t="s">
        <v>173</v>
      </c>
      <c r="L1728" s="3" t="s">
        <v>27</v>
      </c>
      <c r="M1728" s="1" t="s">
        <v>67</v>
      </c>
      <c r="N1728" s="4" t="str">
        <f>IFERROR(AVERAGEIFS('TE por AEA'!$H$2:$H$12257,'TE por AEA'!$A$2:$A$12257,'TE por AEA'!J1728,'TE por AEA'!$B$2:$B$12257,'TE por AEA'!K1728,'TE por AEA'!$F$2:$F$12257,'TE por AEA'!L1728),"No hay registro")</f>
        <v>No hay registro</v>
      </c>
      <c r="O1728" s="4"/>
      <c r="P1728" s="4"/>
      <c r="Q1728" s="4"/>
      <c r="R1728" s="4"/>
      <c r="S1728" s="4"/>
    </row>
    <row r="1729" spans="1:19">
      <c r="A1729" s="1" t="str">
        <f>+'BD1'!A1729</f>
        <v>Huetar Caribe</v>
      </c>
      <c r="B1729" s="1" t="str">
        <f>+'BD1'!B1729</f>
        <v>Cahuita</v>
      </c>
      <c r="C1729" s="1" t="str">
        <f>+'BD1'!C1729</f>
        <v>Jimmy Medina Pavón</v>
      </c>
      <c r="D1729" s="1">
        <f>+'BD1'!D1729</f>
        <v>6</v>
      </c>
      <c r="E1729" s="1" t="str">
        <f>+'BD1'!E1729</f>
        <v>Técnico</v>
      </c>
      <c r="F1729" s="1" t="str">
        <f>+'BD1'!F1729</f>
        <v>NAMA (ganadería): entrega de constancia de verificación del MRV a la persona productora (por productor)</v>
      </c>
      <c r="G1729" s="1" t="str">
        <f>+'BD1'!G1729</f>
        <v>Sustantiva</v>
      </c>
      <c r="H1729" s="1" t="str">
        <f>+'BD1'!H1729</f>
        <v>NA</v>
      </c>
      <c r="J1729" s="1" t="s">
        <v>160</v>
      </c>
      <c r="K1729" s="1" t="s">
        <v>173</v>
      </c>
      <c r="L1729" s="3" t="s">
        <v>28</v>
      </c>
      <c r="M1729" s="1" t="s">
        <v>67</v>
      </c>
      <c r="N1729" s="4" t="str">
        <f>IFERROR(AVERAGEIFS('TE por AEA'!$H$2:$H$12257,'TE por AEA'!$A$2:$A$12257,'TE por AEA'!J1729,'TE por AEA'!$B$2:$B$12257,'TE por AEA'!K1729,'TE por AEA'!$F$2:$F$12257,'TE por AEA'!L1729),"No hay registro")</f>
        <v>No hay registro</v>
      </c>
      <c r="O1729" s="4"/>
      <c r="P1729" s="4"/>
      <c r="Q1729" s="4"/>
      <c r="R1729" s="4"/>
      <c r="S1729" s="4"/>
    </row>
    <row r="1730" spans="1:19">
      <c r="A1730" s="1" t="str">
        <f>+'BD1'!A1730</f>
        <v>Huetar Caribe</v>
      </c>
      <c r="B1730" s="1" t="str">
        <f>+'BD1'!B1730</f>
        <v>Cahuita</v>
      </c>
      <c r="C1730" s="1" t="str">
        <f>+'BD1'!C1730</f>
        <v>Jimmy Medina Pavón</v>
      </c>
      <c r="D1730" s="1">
        <f>+'BD1'!D1730</f>
        <v>6</v>
      </c>
      <c r="E1730" s="1" t="str">
        <f>+'BD1'!E1730</f>
        <v>Técnico</v>
      </c>
      <c r="F1730" s="1" t="str">
        <f>+'BD1'!F1730</f>
        <v>Producción sostenible: elaboración de la herramienta Tu Modelo, en el SisDNEA (por productor)</v>
      </c>
      <c r="G1730" s="1" t="str">
        <f>+'BD1'!G1730</f>
        <v>Sustantiva</v>
      </c>
      <c r="H1730" s="1" t="str">
        <f>+'BD1'!H1730</f>
        <v>NA</v>
      </c>
      <c r="J1730" s="1" t="s">
        <v>160</v>
      </c>
      <c r="K1730" s="1" t="s">
        <v>173</v>
      </c>
      <c r="L1730" s="3" t="s">
        <v>29</v>
      </c>
      <c r="M1730" s="1" t="s">
        <v>67</v>
      </c>
      <c r="N1730" s="4" t="str">
        <f>IFERROR(AVERAGEIFS('TE por AEA'!$H$2:$H$12257,'TE por AEA'!$A$2:$A$12257,'TE por AEA'!J1730,'TE por AEA'!$B$2:$B$12257,'TE por AEA'!K1730,'TE por AEA'!$F$2:$F$12257,'TE por AEA'!L1730),"No hay registro")</f>
        <v>No hay registro</v>
      </c>
      <c r="O1730" s="4"/>
      <c r="P1730" s="4"/>
      <c r="Q1730" s="4"/>
      <c r="R1730" s="4"/>
      <c r="S1730" s="4"/>
    </row>
    <row r="1731" spans="1:19">
      <c r="A1731" s="1" t="str">
        <f>+'BD1'!A1731</f>
        <v>Huetar Caribe</v>
      </c>
      <c r="B1731" s="1" t="str">
        <f>+'BD1'!B1731</f>
        <v>Cahuita</v>
      </c>
      <c r="C1731" s="1" t="str">
        <f>+'BD1'!C1731</f>
        <v>Jimmy Medina Pavón</v>
      </c>
      <c r="D1731" s="1">
        <f>+'BD1'!D1731</f>
        <v>6</v>
      </c>
      <c r="E1731" s="1" t="str">
        <f>+'BD1'!E1731</f>
        <v>Técnico</v>
      </c>
      <c r="F1731" s="1" t="str">
        <f>+'BD1'!F1731</f>
        <v>Producción sostenible: entregar certificado al productor e incluirlo en el expediente físico (por productor)</v>
      </c>
      <c r="G1731" s="1" t="str">
        <f>+'BD1'!G1731</f>
        <v>Sustantiva</v>
      </c>
      <c r="H1731" s="1" t="str">
        <f>+'BD1'!H1731</f>
        <v>NA</v>
      </c>
      <c r="J1731" s="1" t="s">
        <v>160</v>
      </c>
      <c r="K1731" s="1" t="s">
        <v>173</v>
      </c>
      <c r="L1731" s="3" t="s">
        <v>30</v>
      </c>
      <c r="M1731" s="1" t="s">
        <v>67</v>
      </c>
      <c r="N1731" s="4">
        <f>IFERROR(AVERAGEIFS('TE por AEA'!$H$2:$H$12257,'TE por AEA'!$A$2:$A$12257,'TE por AEA'!J1731,'TE por AEA'!$B$2:$B$12257,'TE por AEA'!K1731,'TE por AEA'!$F$2:$F$12257,'TE por AEA'!L1731),"No hay registro")</f>
        <v>6.42</v>
      </c>
      <c r="O1731" s="4"/>
      <c r="P1731" s="4"/>
      <c r="Q1731" s="4"/>
      <c r="R1731" s="4"/>
      <c r="S1731" s="4"/>
    </row>
    <row r="1732" spans="1:19">
      <c r="A1732" s="1" t="str">
        <f>+'BD1'!A1732</f>
        <v>Huetar Caribe</v>
      </c>
      <c r="B1732" s="1" t="str">
        <f>+'BD1'!B1732</f>
        <v>Cahuita</v>
      </c>
      <c r="C1732" s="1" t="str">
        <f>+'BD1'!C1732</f>
        <v>Jimmy Medina Pavón</v>
      </c>
      <c r="D1732" s="1">
        <f>+'BD1'!D1732</f>
        <v>6</v>
      </c>
      <c r="E1732" s="1" t="str">
        <f>+'BD1'!E1732</f>
        <v>Técnico</v>
      </c>
      <c r="F1732" s="1" t="str">
        <f>+'BD1'!F1732</f>
        <v>RBAyP y RBAO: divulgación del programa de incentivos (por acción de divulgación)</v>
      </c>
      <c r="G1732" s="1" t="str">
        <f>+'BD1'!G1732</f>
        <v>Sustantiva</v>
      </c>
      <c r="H1732" s="1">
        <f>+'BD1'!H1732</f>
        <v>1.605</v>
      </c>
      <c r="J1732" s="1" t="s">
        <v>160</v>
      </c>
      <c r="K1732" s="1" t="s">
        <v>173</v>
      </c>
      <c r="L1732" s="3" t="s">
        <v>31</v>
      </c>
      <c r="M1732" s="1" t="s">
        <v>67</v>
      </c>
      <c r="N1732" s="4" t="str">
        <f>IFERROR(AVERAGEIFS('TE por AEA'!$H$2:$H$12257,'TE por AEA'!$A$2:$A$12257,'TE por AEA'!J1732,'TE por AEA'!$B$2:$B$12257,'TE por AEA'!K1732,'TE por AEA'!$F$2:$F$12257,'TE por AEA'!L1732),"No hay registro")</f>
        <v>No hay registro</v>
      </c>
      <c r="O1732" s="4"/>
      <c r="P1732" s="4"/>
      <c r="Q1732" s="4"/>
      <c r="R1732" s="4"/>
      <c r="S1732" s="4"/>
    </row>
    <row r="1733" spans="1:19">
      <c r="A1733" s="1" t="str">
        <f>+'BD1'!A1733</f>
        <v>Huetar Caribe</v>
      </c>
      <c r="B1733" s="1" t="str">
        <f>+'BD1'!B1733</f>
        <v>Cahuita</v>
      </c>
      <c r="C1733" s="1" t="str">
        <f>+'BD1'!C1733</f>
        <v>Jimmy Medina Pavón</v>
      </c>
      <c r="D1733" s="1">
        <f>+'BD1'!D1733</f>
        <v>6</v>
      </c>
      <c r="E1733" s="1" t="str">
        <f>+'BD1'!E1733</f>
        <v>Técnico</v>
      </c>
      <c r="F1733" s="1" t="str">
        <f>+'BD1'!F1733</f>
        <v>RBAyP y RBAO: completar formularios para recibir incentivos económicos (por productor)</v>
      </c>
      <c r="G1733" s="1" t="str">
        <f>+'BD1'!G1733</f>
        <v>Sustantiva</v>
      </c>
      <c r="H1733" s="1">
        <f>+'BD1'!H1733</f>
        <v>0.26750000000000002</v>
      </c>
      <c r="J1733" s="1" t="s">
        <v>160</v>
      </c>
      <c r="K1733" s="1" t="s">
        <v>173</v>
      </c>
      <c r="L1733" s="3" t="s">
        <v>32</v>
      </c>
      <c r="M1733" s="1" t="s">
        <v>67</v>
      </c>
      <c r="N1733" s="4" t="str">
        <f>IFERROR(AVERAGEIFS('TE por AEA'!$H$2:$H$12257,'TE por AEA'!$A$2:$A$12257,'TE por AEA'!J1733,'TE por AEA'!$B$2:$B$12257,'TE por AEA'!K1733,'TE por AEA'!$F$2:$F$12257,'TE por AEA'!L1733),"No hay registro")</f>
        <v>No hay registro</v>
      </c>
      <c r="O1733" s="4"/>
      <c r="P1733" s="4"/>
      <c r="Q1733" s="4"/>
      <c r="R1733" s="4"/>
      <c r="S1733" s="4"/>
    </row>
    <row r="1734" spans="1:19">
      <c r="A1734" s="1" t="str">
        <f>+'BD1'!A1734</f>
        <v>Huetar Caribe</v>
      </c>
      <c r="B1734" s="1" t="str">
        <f>+'BD1'!B1734</f>
        <v>Cahuita</v>
      </c>
      <c r="C1734" s="1" t="str">
        <f>+'BD1'!C1734</f>
        <v>Jimmy Medina Pavón</v>
      </c>
      <c r="D1734" s="1">
        <f>+'BD1'!D1734</f>
        <v>6</v>
      </c>
      <c r="E1734" s="1" t="str">
        <f>+'BD1'!E1734</f>
        <v>Técnico</v>
      </c>
      <c r="F1734" s="1" t="str">
        <f>+'BD1'!F1734</f>
        <v>RBAyP y RBAO: revisión de las solicitudes del programa de incentivos económicos (por productor)</v>
      </c>
      <c r="G1734" s="1" t="str">
        <f>+'BD1'!G1734</f>
        <v>Sustantiva</v>
      </c>
      <c r="H1734" s="1">
        <f>+'BD1'!H1734</f>
        <v>0.26750000000000002</v>
      </c>
      <c r="J1734" s="1" t="s">
        <v>160</v>
      </c>
      <c r="K1734" s="1" t="s">
        <v>173</v>
      </c>
      <c r="L1734" s="3" t="s">
        <v>33</v>
      </c>
      <c r="M1734" s="1" t="s">
        <v>67</v>
      </c>
      <c r="N1734" s="4" t="str">
        <f>IFERROR(AVERAGEIFS('TE por AEA'!$H$2:$H$12257,'TE por AEA'!$A$2:$A$12257,'TE por AEA'!J1734,'TE por AEA'!$B$2:$B$12257,'TE por AEA'!K1734,'TE por AEA'!$F$2:$F$12257,'TE por AEA'!L1734),"No hay registro")</f>
        <v>No hay registro</v>
      </c>
      <c r="O1734" s="4"/>
      <c r="P1734" s="4"/>
      <c r="Q1734" s="4"/>
      <c r="R1734" s="4"/>
      <c r="S1734" s="4"/>
    </row>
    <row r="1735" spans="1:19">
      <c r="A1735" s="1" t="str">
        <f>+'BD1'!A1735</f>
        <v>Huetar Caribe</v>
      </c>
      <c r="B1735" s="1" t="str">
        <f>+'BD1'!B1735</f>
        <v>Cahuita</v>
      </c>
      <c r="C1735" s="1" t="str">
        <f>+'BD1'!C1735</f>
        <v>Jimmy Medina Pavón</v>
      </c>
      <c r="D1735" s="1">
        <f>+'BD1'!D1735</f>
        <v>6</v>
      </c>
      <c r="E1735" s="1" t="str">
        <f>+'BD1'!E1735</f>
        <v>Técnico</v>
      </c>
      <c r="F1735" s="1" t="str">
        <f>+'BD1'!F1735</f>
        <v>RBAyP y RBAO: visita a finca para verificación (por visita por productor)</v>
      </c>
      <c r="G1735" s="1" t="str">
        <f>+'BD1'!G1735</f>
        <v>Sustantiva</v>
      </c>
      <c r="H1735" s="1" t="str">
        <f>+'BD1'!H1735</f>
        <v>NA</v>
      </c>
      <c r="J1735" s="1" t="s">
        <v>160</v>
      </c>
      <c r="K1735" s="1" t="s">
        <v>173</v>
      </c>
      <c r="L1735" s="3" t="s">
        <v>34</v>
      </c>
      <c r="M1735" s="1" t="s">
        <v>67</v>
      </c>
      <c r="N1735" s="4" t="str">
        <f>IFERROR(AVERAGEIFS('TE por AEA'!$H$2:$H$12257,'TE por AEA'!$A$2:$A$12257,'TE por AEA'!J1735,'TE por AEA'!$B$2:$B$12257,'TE por AEA'!K1735,'TE por AEA'!$F$2:$F$12257,'TE por AEA'!L1735),"No hay registro")</f>
        <v>No hay registro</v>
      </c>
      <c r="O1735" s="4"/>
      <c r="P1735" s="4"/>
      <c r="Q1735" s="4"/>
      <c r="R1735" s="4"/>
      <c r="S1735" s="4"/>
    </row>
    <row r="1736" spans="1:19">
      <c r="A1736" s="1" t="str">
        <f>+'BD1'!A1736</f>
        <v>Huetar Caribe</v>
      </c>
      <c r="B1736" s="1" t="str">
        <f>+'BD1'!B1736</f>
        <v>Cahuita</v>
      </c>
      <c r="C1736" s="1" t="str">
        <f>+'BD1'!C1736</f>
        <v>Jimmy Medina Pavón</v>
      </c>
      <c r="D1736" s="1">
        <f>+'BD1'!D1736</f>
        <v>6</v>
      </c>
      <c r="E1736" s="1" t="str">
        <f>+'BD1'!E1736</f>
        <v>Técnico</v>
      </c>
      <c r="F1736" s="1" t="str">
        <f>+'BD1'!F1736</f>
        <v>Productores ocasionales: asistencia técnica individual (por productor)</v>
      </c>
      <c r="G1736" s="1" t="str">
        <f>+'BD1'!G1736</f>
        <v>Sustantiva</v>
      </c>
      <c r="H1736" s="1">
        <f>+'BD1'!H1736</f>
        <v>3.21</v>
      </c>
      <c r="J1736" s="1" t="s">
        <v>160</v>
      </c>
      <c r="K1736" s="1" t="s">
        <v>173</v>
      </c>
      <c r="L1736" s="3" t="s">
        <v>35</v>
      </c>
      <c r="M1736" s="1" t="s">
        <v>67</v>
      </c>
      <c r="N1736" s="4">
        <f>IFERROR(AVERAGEIFS('TE por AEA'!$H$2:$H$12257,'TE por AEA'!$A$2:$A$12257,'TE por AEA'!J1736,'TE por AEA'!$B$2:$B$12257,'TE por AEA'!K1736,'TE por AEA'!$F$2:$F$12257,'TE por AEA'!L1736),"No hay registro")</f>
        <v>3.21</v>
      </c>
      <c r="O1736" s="4"/>
      <c r="P1736" s="4"/>
      <c r="Q1736" s="4"/>
      <c r="R1736" s="4"/>
      <c r="S1736" s="4"/>
    </row>
    <row r="1737" spans="1:19">
      <c r="A1737" s="1" t="str">
        <f>+'BD1'!A1737</f>
        <v>Huetar Caribe</v>
      </c>
      <c r="B1737" s="1" t="str">
        <f>+'BD1'!B1737</f>
        <v>Cahuita</v>
      </c>
      <c r="C1737" s="1" t="str">
        <f>+'BD1'!C1737</f>
        <v>Jimmy Medina Pavón</v>
      </c>
      <c r="D1737" s="1">
        <f>+'BD1'!D1737</f>
        <v>6</v>
      </c>
      <c r="E1737" s="1" t="str">
        <f>+'BD1'!E1737</f>
        <v>Técnico</v>
      </c>
      <c r="F1737" s="1" t="str">
        <f>+'BD1'!F1737</f>
        <v>Productores ocasionales: asistencia técnica grupal (por asistencia a grupo)</v>
      </c>
      <c r="G1737" s="1" t="str">
        <f>+'BD1'!G1737</f>
        <v>Sustantiva</v>
      </c>
      <c r="H1737" s="1">
        <f>+'BD1'!H1737</f>
        <v>3.21</v>
      </c>
      <c r="J1737" s="1" t="s">
        <v>160</v>
      </c>
      <c r="K1737" s="1" t="s">
        <v>173</v>
      </c>
      <c r="L1737" s="3" t="s">
        <v>36</v>
      </c>
      <c r="M1737" s="1" t="s">
        <v>67</v>
      </c>
      <c r="N1737" s="4">
        <f>IFERROR(AVERAGEIFS('TE por AEA'!$H$2:$H$12257,'TE por AEA'!$A$2:$A$12257,'TE por AEA'!J1737,'TE por AEA'!$B$2:$B$12257,'TE por AEA'!K1737,'TE por AEA'!$F$2:$F$12257,'TE por AEA'!L1737),"No hay registro")</f>
        <v>6.42</v>
      </c>
      <c r="O1737" s="4"/>
      <c r="P1737" s="4"/>
      <c r="Q1737" s="4"/>
      <c r="R1737" s="4"/>
      <c r="S1737" s="4"/>
    </row>
    <row r="1738" spans="1:19">
      <c r="A1738" s="1" t="str">
        <f>+'BD1'!A1738</f>
        <v>Huetar Caribe</v>
      </c>
      <c r="B1738" s="1" t="str">
        <f>+'BD1'!B1738</f>
        <v>Cahuita</v>
      </c>
      <c r="C1738" s="1" t="str">
        <f>+'BD1'!C1738</f>
        <v>Jimmy Medina Pavón</v>
      </c>
      <c r="D1738" s="1">
        <f>+'BD1'!D1738</f>
        <v>6</v>
      </c>
      <c r="E1738" s="1" t="str">
        <f>+'BD1'!E1738</f>
        <v>Técnico</v>
      </c>
      <c r="F1738" s="1" t="str">
        <f>+'BD1'!F1738</f>
        <v>Productores ocasionales: servicios de extensión de información digitales y virtuales (por productor)</v>
      </c>
      <c r="G1738" s="1" t="str">
        <f>+'BD1'!G1738</f>
        <v>Sustantiva</v>
      </c>
      <c r="H1738" s="1" t="str">
        <f>+'BD1'!H1738</f>
        <v>NA</v>
      </c>
      <c r="J1738" s="1" t="s">
        <v>160</v>
      </c>
      <c r="K1738" s="1" t="s">
        <v>173</v>
      </c>
      <c r="L1738" s="3" t="s">
        <v>37</v>
      </c>
      <c r="M1738" s="1" t="s">
        <v>67</v>
      </c>
      <c r="N1738" s="4">
        <f>IFERROR(AVERAGEIFS('TE por AEA'!$H$2:$H$12257,'TE por AEA'!$A$2:$A$12257,'TE por AEA'!J1738,'TE por AEA'!$B$2:$B$12257,'TE por AEA'!K1738,'TE por AEA'!$F$2:$F$12257,'TE por AEA'!L1738),"No hay registro")</f>
        <v>2.14</v>
      </c>
      <c r="O1738" s="4"/>
      <c r="P1738" s="4"/>
      <c r="Q1738" s="4"/>
      <c r="R1738" s="4"/>
      <c r="S1738" s="4"/>
    </row>
    <row r="1739" spans="1:19">
      <c r="A1739" s="1" t="str">
        <f>+'BD1'!A1739</f>
        <v>Huetar Caribe</v>
      </c>
      <c r="B1739" s="1" t="str">
        <f>+'BD1'!B1739</f>
        <v>Cahuita</v>
      </c>
      <c r="C1739" s="1" t="str">
        <f>+'BD1'!C1739</f>
        <v>Jimmy Medina Pavón</v>
      </c>
      <c r="D1739" s="1">
        <f>+'BD1'!D1739</f>
        <v>6</v>
      </c>
      <c r="E1739" s="1" t="str">
        <f>+'BD1'!E1739</f>
        <v>Técnico</v>
      </c>
      <c r="F1739" s="1" t="str">
        <f>+'BD1'!F1739</f>
        <v>Proyectos financiados con fondos públicos y transferencia MAG: apoyo en la formulación de proyectos de personas productoras (acumulado efectivo por proyecto)</v>
      </c>
      <c r="G1739" s="1" t="str">
        <f>+'BD1'!G1739</f>
        <v>Sustantiva</v>
      </c>
      <c r="H1739" s="1">
        <f>+'BD1'!H1739</f>
        <v>21.4</v>
      </c>
      <c r="J1739" s="1" t="s">
        <v>160</v>
      </c>
      <c r="K1739" s="1" t="s">
        <v>173</v>
      </c>
      <c r="L1739" s="3" t="s">
        <v>38</v>
      </c>
      <c r="M1739" s="1" t="s">
        <v>67</v>
      </c>
      <c r="N1739" s="4">
        <f>IFERROR(AVERAGEIFS('TE por AEA'!$H$2:$H$12257,'TE por AEA'!$A$2:$A$12257,'TE por AEA'!J1739,'TE por AEA'!$B$2:$B$12257,'TE por AEA'!K1739,'TE por AEA'!$F$2:$F$12257,'TE por AEA'!L1739),"No hay registro")</f>
        <v>25.68</v>
      </c>
      <c r="O1739" s="4"/>
      <c r="P1739" s="4"/>
      <c r="Q1739" s="4"/>
      <c r="R1739" s="4"/>
      <c r="S1739" s="4"/>
    </row>
    <row r="1740" spans="1:19">
      <c r="A1740" s="1" t="str">
        <f>+'BD1'!A1740</f>
        <v>Huetar Caribe</v>
      </c>
      <c r="B1740" s="1" t="str">
        <f>+'BD1'!B1740</f>
        <v>Cahuita</v>
      </c>
      <c r="C1740" s="1" t="str">
        <f>+'BD1'!C1740</f>
        <v>Jimmy Medina Pavón</v>
      </c>
      <c r="D1740" s="1">
        <f>+'BD1'!D1740</f>
        <v>6</v>
      </c>
      <c r="E1740" s="1" t="str">
        <f>+'BD1'!E1740</f>
        <v>Técnico</v>
      </c>
      <c r="F1740" s="1" t="str">
        <f>+'BD1'!F1740</f>
        <v>Proyectos financiados con fondos públicos y transferencia MAG: apoyo en la formulación de proyectos de organizaciones (acumulado efectivo por proyecto)</v>
      </c>
      <c r="G1740" s="1" t="str">
        <f>+'BD1'!G1740</f>
        <v>Sustantiva</v>
      </c>
      <c r="H1740" s="1">
        <f>+'BD1'!H1740</f>
        <v>21.4</v>
      </c>
      <c r="J1740" s="1" t="s">
        <v>160</v>
      </c>
      <c r="K1740" s="1" t="s">
        <v>173</v>
      </c>
      <c r="L1740" s="3" t="s">
        <v>39</v>
      </c>
      <c r="M1740" s="1" t="s">
        <v>67</v>
      </c>
      <c r="N1740" s="4">
        <f>IFERROR(AVERAGEIFS('TE por AEA'!$H$2:$H$12257,'TE por AEA'!$A$2:$A$12257,'TE por AEA'!J1740,'TE por AEA'!$B$2:$B$12257,'TE por AEA'!K1740,'TE por AEA'!$F$2:$F$12257,'TE por AEA'!L1740),"No hay registro")</f>
        <v>51.36</v>
      </c>
      <c r="O1740" s="4"/>
      <c r="P1740" s="4"/>
      <c r="Q1740" s="4"/>
      <c r="R1740" s="4"/>
      <c r="S1740" s="4"/>
    </row>
    <row r="1741" spans="1:19">
      <c r="A1741" s="1" t="str">
        <f>+'BD1'!A1741</f>
        <v>Huetar Caribe</v>
      </c>
      <c r="B1741" s="1" t="str">
        <f>+'BD1'!B1741</f>
        <v>Cahuita</v>
      </c>
      <c r="C1741" s="1" t="str">
        <f>+'BD1'!C1741</f>
        <v>Jimmy Medina Pavón</v>
      </c>
      <c r="D1741" s="1">
        <f>+'BD1'!D1741</f>
        <v>6</v>
      </c>
      <c r="E1741" s="1" t="str">
        <f>+'BD1'!E1741</f>
        <v>Técnico</v>
      </c>
      <c r="F1741" s="1" t="str">
        <f>+'BD1'!F1741</f>
        <v>Proyectos financiados con fondos públicos: seguimiento técnico (por visita a proyecto)</v>
      </c>
      <c r="G1741" s="1" t="str">
        <f>+'BD1'!G1741</f>
        <v>Sustantiva</v>
      </c>
      <c r="H1741" s="1">
        <f>+'BD1'!H1741</f>
        <v>3.21</v>
      </c>
      <c r="J1741" s="1" t="s">
        <v>160</v>
      </c>
      <c r="K1741" s="1" t="s">
        <v>173</v>
      </c>
      <c r="L1741" s="3" t="s">
        <v>40</v>
      </c>
      <c r="M1741" s="1" t="s">
        <v>67</v>
      </c>
      <c r="N1741" s="4">
        <f>IFERROR(AVERAGEIFS('TE por AEA'!$H$2:$H$12257,'TE por AEA'!$A$2:$A$12257,'TE por AEA'!J1741,'TE por AEA'!$B$2:$B$12257,'TE por AEA'!K1741,'TE por AEA'!$F$2:$F$12257,'TE por AEA'!L1741),"No hay registro")</f>
        <v>6.42</v>
      </c>
      <c r="O1741" s="4"/>
      <c r="P1741" s="4"/>
      <c r="Q1741" s="4"/>
      <c r="R1741" s="4"/>
      <c r="S1741" s="4"/>
    </row>
    <row r="1742" spans="1:19">
      <c r="A1742" s="1" t="str">
        <f>+'BD1'!A1742</f>
        <v>Huetar Caribe</v>
      </c>
      <c r="B1742" s="1" t="str">
        <f>+'BD1'!B1742</f>
        <v>Cahuita</v>
      </c>
      <c r="C1742" s="1" t="str">
        <f>+'BD1'!C1742</f>
        <v>Jimmy Medina Pavón</v>
      </c>
      <c r="D1742" s="1">
        <f>+'BD1'!D1742</f>
        <v>6</v>
      </c>
      <c r="E1742" s="1" t="str">
        <f>+'BD1'!E1742</f>
        <v>Técnico</v>
      </c>
      <c r="F1742" s="1" t="str">
        <f>+'BD1'!F1742</f>
        <v>Elaboración de informes trimestrales, semestrales y anuales PAO (por informe)</v>
      </c>
      <c r="G1742" s="1" t="str">
        <f>+'BD1'!G1742</f>
        <v>Administrativa</v>
      </c>
      <c r="H1742" s="1">
        <f>+'BD1'!H1742</f>
        <v>5.35</v>
      </c>
      <c r="J1742" s="1" t="s">
        <v>160</v>
      </c>
      <c r="K1742" s="1" t="s">
        <v>173</v>
      </c>
      <c r="L1742" s="3" t="s">
        <v>41</v>
      </c>
      <c r="M1742" s="1" t="s">
        <v>68</v>
      </c>
      <c r="N1742" s="4">
        <f>IFERROR(AVERAGEIFS('TE por AEA'!$H$2:$H$12257,'TE por AEA'!$A$2:$A$12257,'TE por AEA'!J1742,'TE por AEA'!$B$2:$B$12257,'TE por AEA'!K1742,'TE por AEA'!$F$2:$F$12257,'TE por AEA'!L1742),"No hay registro")</f>
        <v>25.68</v>
      </c>
      <c r="O1742" s="4"/>
      <c r="P1742" s="4"/>
      <c r="Q1742" s="4"/>
      <c r="R1742" s="4"/>
      <c r="S1742" s="4"/>
    </row>
    <row r="1743" spans="1:19">
      <c r="A1743" s="1" t="str">
        <f>+'BD1'!A1743</f>
        <v>Huetar Caribe</v>
      </c>
      <c r="B1743" s="1" t="str">
        <f>+'BD1'!B1743</f>
        <v>Cahuita</v>
      </c>
      <c r="C1743" s="1" t="str">
        <f>+'BD1'!C1743</f>
        <v>Jimmy Medina Pavón</v>
      </c>
      <c r="D1743" s="1">
        <f>+'BD1'!D1743</f>
        <v>6</v>
      </c>
      <c r="E1743" s="1" t="str">
        <f>+'BD1'!E1743</f>
        <v>Técnico</v>
      </c>
      <c r="F1743" s="1" t="str">
        <f>+'BD1'!F1743</f>
        <v>Seguimiento a los PAO de los funcionarios a su cargo (por funcionario)</v>
      </c>
      <c r="G1743" s="1" t="str">
        <f>+'BD1'!G1743</f>
        <v>Administrativa</v>
      </c>
      <c r="H1743" s="1" t="str">
        <f>+'BD1'!H1743</f>
        <v>NA</v>
      </c>
      <c r="J1743" s="1" t="s">
        <v>160</v>
      </c>
      <c r="K1743" s="1" t="s">
        <v>173</v>
      </c>
      <c r="L1743" s="3" t="s">
        <v>42</v>
      </c>
      <c r="M1743" s="1" t="s">
        <v>68</v>
      </c>
      <c r="N1743" s="4">
        <f>IFERROR(AVERAGEIFS('TE por AEA'!$H$2:$H$12257,'TE por AEA'!$A$2:$A$12257,'TE por AEA'!J1743,'TE por AEA'!$B$2:$B$12257,'TE por AEA'!K1743,'TE por AEA'!$F$2:$F$12257,'TE por AEA'!L1743),"No hay registro")</f>
        <v>17.12</v>
      </c>
      <c r="O1743" s="4"/>
      <c r="P1743" s="4"/>
      <c r="Q1743" s="4"/>
      <c r="R1743" s="4"/>
      <c r="S1743" s="4"/>
    </row>
    <row r="1744" spans="1:19">
      <c r="A1744" s="1" t="str">
        <f>+'BD1'!A1744</f>
        <v>Huetar Caribe</v>
      </c>
      <c r="B1744" s="1" t="str">
        <f>+'BD1'!B1744</f>
        <v>Cahuita</v>
      </c>
      <c r="C1744" s="1" t="str">
        <f>+'BD1'!C1744</f>
        <v>Jimmy Medina Pavón</v>
      </c>
      <c r="D1744" s="1">
        <f>+'BD1'!D1744</f>
        <v>6</v>
      </c>
      <c r="E1744" s="1" t="str">
        <f>+'BD1'!E1744</f>
        <v>Técnico</v>
      </c>
      <c r="F1744" s="1" t="str">
        <f>+'BD1'!F1744</f>
        <v>Inscripción y actualización de PYMPA (por productor)</v>
      </c>
      <c r="G1744" s="1" t="str">
        <f>+'BD1'!G1744</f>
        <v>Sustantiva</v>
      </c>
      <c r="H1744" s="1">
        <f>+'BD1'!H1744</f>
        <v>0.37153000000000003</v>
      </c>
      <c r="J1744" s="1" t="s">
        <v>160</v>
      </c>
      <c r="K1744" s="1" t="s">
        <v>173</v>
      </c>
      <c r="L1744" s="3" t="s">
        <v>43</v>
      </c>
      <c r="M1744" s="1" t="s">
        <v>67</v>
      </c>
      <c r="N1744" s="4">
        <f>IFERROR(AVERAGEIFS('TE por AEA'!$H$2:$H$12257,'TE por AEA'!$A$2:$A$12257,'TE por AEA'!J1744,'TE por AEA'!$B$2:$B$12257,'TE por AEA'!K1744,'TE por AEA'!$F$2:$F$12257,'TE por AEA'!L1744),"No hay registro")</f>
        <v>0.80249999999999999</v>
      </c>
      <c r="O1744" s="4"/>
      <c r="P1744" s="4"/>
      <c r="Q1744" s="4"/>
      <c r="R1744" s="4"/>
      <c r="S1744" s="4"/>
    </row>
    <row r="1745" spans="1:19">
      <c r="A1745" s="1" t="str">
        <f>+'BD1'!A1745</f>
        <v>Huetar Caribe</v>
      </c>
      <c r="B1745" s="1" t="str">
        <f>+'BD1'!B1745</f>
        <v>Cahuita</v>
      </c>
      <c r="C1745" s="1" t="str">
        <f>+'BD1'!C1745</f>
        <v>Jimmy Medina Pavón</v>
      </c>
      <c r="D1745" s="1">
        <f>+'BD1'!D1745</f>
        <v>6</v>
      </c>
      <c r="E1745" s="1" t="str">
        <f>+'BD1'!E1745</f>
        <v>Técnico</v>
      </c>
      <c r="F1745" s="1" t="str">
        <f>+'BD1'!F1745</f>
        <v>Certificaciones para la Declaración de Bienes Inmuebles ante las municipalidades (por trámite)</v>
      </c>
      <c r="G1745" s="1" t="str">
        <f>+'BD1'!G1745</f>
        <v>Sustantiva</v>
      </c>
      <c r="H1745" s="1" t="str">
        <f>+'BD1'!H1745</f>
        <v>NA</v>
      </c>
      <c r="J1745" s="1" t="s">
        <v>160</v>
      </c>
      <c r="K1745" s="1" t="s">
        <v>173</v>
      </c>
      <c r="L1745" s="3" t="s">
        <v>44</v>
      </c>
      <c r="M1745" s="1" t="s">
        <v>67</v>
      </c>
      <c r="N1745" s="4">
        <f>IFERROR(AVERAGEIFS('TE por AEA'!$H$2:$H$12257,'TE por AEA'!$A$2:$A$12257,'TE por AEA'!J1745,'TE por AEA'!$B$2:$B$12257,'TE por AEA'!K1745,'TE por AEA'!$F$2:$F$12257,'TE por AEA'!L1745),"No hay registro")</f>
        <v>0.80249999999999999</v>
      </c>
      <c r="O1745" s="4"/>
      <c r="P1745" s="4"/>
      <c r="Q1745" s="4"/>
      <c r="R1745" s="4"/>
      <c r="S1745" s="4"/>
    </row>
    <row r="1746" spans="1:19">
      <c r="A1746" s="1" t="str">
        <f>+'BD1'!A1746</f>
        <v>Huetar Caribe</v>
      </c>
      <c r="B1746" s="1" t="str">
        <f>+'BD1'!B1746</f>
        <v>Cahuita</v>
      </c>
      <c r="C1746" s="1" t="str">
        <f>+'BD1'!C1746</f>
        <v>Jimmy Medina Pavón</v>
      </c>
      <c r="D1746" s="1">
        <f>+'BD1'!D1746</f>
        <v>6</v>
      </c>
      <c r="E1746" s="1" t="str">
        <f>+'BD1'!E1746</f>
        <v>Técnico</v>
      </c>
      <c r="F1746" s="1" t="str">
        <f>+'BD1'!F1746</f>
        <v>Participación en reuniones EREA (por reunión)</v>
      </c>
      <c r="G1746" s="1" t="str">
        <f>+'BD1'!G1746</f>
        <v>Administrativa</v>
      </c>
      <c r="H1746" s="1" t="str">
        <f>+'BD1'!H1746</f>
        <v>NA</v>
      </c>
      <c r="J1746" s="1" t="s">
        <v>160</v>
      </c>
      <c r="K1746" s="1" t="s">
        <v>173</v>
      </c>
      <c r="L1746" s="3" t="s">
        <v>45</v>
      </c>
      <c r="M1746" s="1" t="s">
        <v>68</v>
      </c>
      <c r="N1746" s="4">
        <f>IFERROR(AVERAGEIFS('TE por AEA'!$H$2:$H$12257,'TE por AEA'!$A$2:$A$12257,'TE por AEA'!J1746,'TE por AEA'!$B$2:$B$12257,'TE por AEA'!K1746,'TE por AEA'!$F$2:$F$12257,'TE por AEA'!L1746),"No hay registro")</f>
        <v>8.2033299999999993</v>
      </c>
      <c r="O1746" s="4"/>
      <c r="P1746" s="4"/>
      <c r="Q1746" s="4"/>
      <c r="R1746" s="4"/>
      <c r="S1746" s="4"/>
    </row>
    <row r="1747" spans="1:19">
      <c r="A1747" s="1" t="str">
        <f>+'BD1'!A1747</f>
        <v>Huetar Caribe</v>
      </c>
      <c r="B1747" s="1" t="str">
        <f>+'BD1'!B1747</f>
        <v>Cahuita</v>
      </c>
      <c r="C1747" s="1" t="str">
        <f>+'BD1'!C1747</f>
        <v>Jimmy Medina Pavón</v>
      </c>
      <c r="D1747" s="1">
        <f>+'BD1'!D1747</f>
        <v>6</v>
      </c>
      <c r="E1747" s="1" t="str">
        <f>+'BD1'!E1747</f>
        <v>Técnico</v>
      </c>
      <c r="F1747" s="1" t="str">
        <f>+'BD1'!F1747</f>
        <v>Participación en grupos técnicos o comisiones (por reunión)</v>
      </c>
      <c r="G1747" s="1" t="str">
        <f>+'BD1'!G1747</f>
        <v>Sustantiva</v>
      </c>
      <c r="H1747" s="1">
        <f>+'BD1'!H1747</f>
        <v>4.28</v>
      </c>
      <c r="J1747" s="1" t="s">
        <v>160</v>
      </c>
      <c r="K1747" s="1" t="s">
        <v>173</v>
      </c>
      <c r="L1747" s="3" t="s">
        <v>46</v>
      </c>
      <c r="M1747" s="1" t="s">
        <v>67</v>
      </c>
      <c r="N1747" s="4">
        <f>IFERROR(AVERAGEIFS('TE por AEA'!$H$2:$H$12257,'TE por AEA'!$A$2:$A$12257,'TE por AEA'!J1747,'TE por AEA'!$B$2:$B$12257,'TE por AEA'!K1747,'TE por AEA'!$F$2:$F$12257,'TE por AEA'!L1747),"No hay registro")</f>
        <v>5.35</v>
      </c>
      <c r="O1747" s="4"/>
      <c r="P1747" s="4"/>
      <c r="Q1747" s="4"/>
      <c r="R1747" s="4"/>
      <c r="S1747" s="4"/>
    </row>
    <row r="1748" spans="1:19">
      <c r="A1748" s="1" t="str">
        <f>+'BD1'!A1748</f>
        <v>Huetar Caribe</v>
      </c>
      <c r="B1748" s="1" t="str">
        <f>+'BD1'!B1748</f>
        <v>Cahuita</v>
      </c>
      <c r="C1748" s="1" t="str">
        <f>+'BD1'!C1748</f>
        <v>Jimmy Medina Pavón</v>
      </c>
      <c r="D1748" s="1">
        <f>+'BD1'!D1748</f>
        <v>6</v>
      </c>
      <c r="E1748" s="1" t="str">
        <f>+'BD1'!E1748</f>
        <v>Técnico</v>
      </c>
      <c r="F1748" s="1" t="str">
        <f>+'BD1'!F1748</f>
        <v>Participación en capacitaciones técnicas (por capacitación)</v>
      </c>
      <c r="G1748" s="1" t="str">
        <f>+'BD1'!G1748</f>
        <v>Administrativa</v>
      </c>
      <c r="H1748" s="1">
        <f>+'BD1'!H1748</f>
        <v>5.5283300000000004</v>
      </c>
      <c r="J1748" s="1" t="s">
        <v>160</v>
      </c>
      <c r="K1748" s="1" t="s">
        <v>173</v>
      </c>
      <c r="L1748" s="3" t="s">
        <v>47</v>
      </c>
      <c r="M1748" s="1" t="s">
        <v>68</v>
      </c>
      <c r="N1748" s="4">
        <f>IFERROR(AVERAGEIFS('TE por AEA'!$H$2:$H$12257,'TE por AEA'!$A$2:$A$12257,'TE por AEA'!J1748,'TE por AEA'!$B$2:$B$12257,'TE por AEA'!K1748,'TE por AEA'!$F$2:$F$12257,'TE por AEA'!L1748),"No hay registro")</f>
        <v>17.12</v>
      </c>
      <c r="O1748" s="4"/>
      <c r="P1748" s="4"/>
      <c r="Q1748" s="4"/>
      <c r="R1748" s="4"/>
      <c r="S1748" s="4"/>
    </row>
    <row r="1749" spans="1:19">
      <c r="A1749" s="1" t="str">
        <f>+'BD1'!A1749</f>
        <v>Huetar Caribe</v>
      </c>
      <c r="B1749" s="1" t="str">
        <f>+'BD1'!B1749</f>
        <v>Cahuita</v>
      </c>
      <c r="C1749" s="1" t="str">
        <f>+'BD1'!C1749</f>
        <v>Jimmy Medina Pavón</v>
      </c>
      <c r="D1749" s="1">
        <f>+'BD1'!D1749</f>
        <v>6</v>
      </c>
      <c r="E1749" s="1" t="str">
        <f>+'BD1'!E1749</f>
        <v>Técnico</v>
      </c>
      <c r="F1749" s="1" t="str">
        <f>+'BD1'!F1749</f>
        <v xml:space="preserve">Participación en charlas y sesiones técnicas, de trabajo y de actualización de conocimiento (por evento) </v>
      </c>
      <c r="G1749" s="1" t="str">
        <f>+'BD1'!G1749</f>
        <v>Administrativa</v>
      </c>
      <c r="H1749" s="1">
        <f>+'BD1'!H1749</f>
        <v>5.5283300000000004</v>
      </c>
      <c r="J1749" s="1" t="s">
        <v>160</v>
      </c>
      <c r="K1749" s="1" t="s">
        <v>173</v>
      </c>
      <c r="L1749" s="3" t="s">
        <v>48</v>
      </c>
      <c r="M1749" s="1" t="s">
        <v>68</v>
      </c>
      <c r="N1749" s="4">
        <f>IFERROR(AVERAGEIFS('TE por AEA'!$H$2:$H$12257,'TE por AEA'!$A$2:$A$12257,'TE por AEA'!J1749,'TE por AEA'!$B$2:$B$12257,'TE por AEA'!K1749,'TE por AEA'!$F$2:$F$12257,'TE por AEA'!L1749),"No hay registro")</f>
        <v>7.49</v>
      </c>
      <c r="O1749" s="4"/>
      <c r="P1749" s="4"/>
      <c r="Q1749" s="4"/>
      <c r="R1749" s="4"/>
      <c r="S1749" s="4"/>
    </row>
    <row r="1750" spans="1:19">
      <c r="A1750" s="1" t="str">
        <f>+'BD1'!A1750</f>
        <v>Huetar Caribe</v>
      </c>
      <c r="B1750" s="1" t="str">
        <f>+'BD1'!B1750</f>
        <v>Cahuita</v>
      </c>
      <c r="C1750" s="1" t="str">
        <f>+'BD1'!C1750</f>
        <v>Jimmy Medina Pavón</v>
      </c>
      <c r="D1750" s="1">
        <f>+'BD1'!D1750</f>
        <v>6</v>
      </c>
      <c r="E1750" s="1" t="str">
        <f>+'BD1'!E1750</f>
        <v>Técnico</v>
      </c>
      <c r="F1750" s="1" t="str">
        <f>+'BD1'!F1750</f>
        <v>Aplicación de censos y apoyo en sondeo de precios de insumos agropecuarios (por censo o sondeo)</v>
      </c>
      <c r="G1750" s="1" t="str">
        <f>+'BD1'!G1750</f>
        <v>Sustantiva</v>
      </c>
      <c r="H1750" s="1">
        <f>+'BD1'!H1750</f>
        <v>3.21</v>
      </c>
      <c r="J1750" s="1" t="s">
        <v>160</v>
      </c>
      <c r="K1750" s="1" t="s">
        <v>173</v>
      </c>
      <c r="L1750" s="3" t="s">
        <v>49</v>
      </c>
      <c r="M1750" s="1" t="s">
        <v>67</v>
      </c>
      <c r="N1750" s="4">
        <f>IFERROR(AVERAGEIFS('TE por AEA'!$H$2:$H$12257,'TE por AEA'!$A$2:$A$12257,'TE por AEA'!J1750,'TE por AEA'!$B$2:$B$12257,'TE por AEA'!K1750,'TE por AEA'!$F$2:$F$12257,'TE por AEA'!L1750),"No hay registro")</f>
        <v>3.21</v>
      </c>
      <c r="O1750" s="4"/>
      <c r="P1750" s="4"/>
      <c r="Q1750" s="4"/>
      <c r="R1750" s="4"/>
      <c r="S1750" s="4"/>
    </row>
    <row r="1751" spans="1:19">
      <c r="A1751" s="1" t="str">
        <f>+'BD1'!A1751</f>
        <v>Huetar Caribe</v>
      </c>
      <c r="B1751" s="1" t="str">
        <f>+'BD1'!B1751</f>
        <v>Cahuita</v>
      </c>
      <c r="C1751" s="1" t="str">
        <f>+'BD1'!C1751</f>
        <v>Jimmy Medina Pavón</v>
      </c>
      <c r="D1751" s="1">
        <f>+'BD1'!D1751</f>
        <v>6</v>
      </c>
      <c r="E1751" s="1" t="str">
        <f>+'BD1'!E1751</f>
        <v>Técnico</v>
      </c>
      <c r="F1751" s="1" t="str">
        <f>+'BD1'!F1751</f>
        <v>Coordinación de acciones entre dependencias del MAG (por acción de cordinación)</v>
      </c>
      <c r="G1751" s="1" t="str">
        <f>+'BD1'!G1751</f>
        <v>Administrativa</v>
      </c>
      <c r="H1751" s="1">
        <f>+'BD1'!H1751</f>
        <v>2.14</v>
      </c>
      <c r="J1751" s="1" t="s">
        <v>160</v>
      </c>
      <c r="K1751" s="1" t="s">
        <v>173</v>
      </c>
      <c r="L1751" s="3" t="s">
        <v>50</v>
      </c>
      <c r="M1751" s="1" t="s">
        <v>68</v>
      </c>
      <c r="N1751" s="4">
        <f>IFERROR(AVERAGEIFS('TE por AEA'!$H$2:$H$12257,'TE por AEA'!$A$2:$A$12257,'TE por AEA'!J1751,'TE por AEA'!$B$2:$B$12257,'TE por AEA'!K1751,'TE por AEA'!$F$2:$F$12257,'TE por AEA'!L1751),"No hay registro")</f>
        <v>2.14</v>
      </c>
      <c r="O1751" s="4"/>
      <c r="P1751" s="4"/>
      <c r="Q1751" s="4"/>
      <c r="R1751" s="4"/>
      <c r="S1751" s="4"/>
    </row>
    <row r="1752" spans="1:19">
      <c r="A1752" s="1" t="str">
        <f>+'BD1'!A1752</f>
        <v>Huetar Caribe</v>
      </c>
      <c r="B1752" s="1" t="str">
        <f>+'BD1'!B1752</f>
        <v>Cahuita</v>
      </c>
      <c r="C1752" s="1" t="str">
        <f>+'BD1'!C1752</f>
        <v>Jimmy Medina Pavón</v>
      </c>
      <c r="D1752" s="1">
        <f>+'BD1'!D1752</f>
        <v>6</v>
      </c>
      <c r="E1752" s="1" t="str">
        <f>+'BD1'!E1752</f>
        <v>Técnico</v>
      </c>
      <c r="F1752" s="1" t="str">
        <f>+'BD1'!F1752</f>
        <v>Otorgamiento de permisos para quemas agropecuarias (por trámite)</v>
      </c>
      <c r="G1752" s="1" t="str">
        <f>+'BD1'!G1752</f>
        <v>Sustantiva</v>
      </c>
      <c r="H1752" s="1" t="str">
        <f>+'BD1'!H1752</f>
        <v>NA</v>
      </c>
      <c r="J1752" s="1" t="s">
        <v>160</v>
      </c>
      <c r="K1752" s="1" t="s">
        <v>173</v>
      </c>
      <c r="L1752" s="3" t="s">
        <v>51</v>
      </c>
      <c r="M1752" s="1" t="s">
        <v>67</v>
      </c>
      <c r="N1752" s="4" t="str">
        <f>IFERROR(AVERAGEIFS('TE por AEA'!$H$2:$H$12257,'TE por AEA'!$A$2:$A$12257,'TE por AEA'!J1752,'TE por AEA'!$B$2:$B$12257,'TE por AEA'!K1752,'TE por AEA'!$F$2:$F$12257,'TE por AEA'!L1752),"No hay registro")</f>
        <v>No hay registro</v>
      </c>
      <c r="O1752" s="4"/>
      <c r="P1752" s="4"/>
      <c r="Q1752" s="4"/>
      <c r="R1752" s="4"/>
      <c r="S1752" s="4"/>
    </row>
    <row r="1753" spans="1:19">
      <c r="A1753" s="1" t="str">
        <f>+'BD1'!A1753</f>
        <v>Huetar Caribe</v>
      </c>
      <c r="B1753" s="1" t="str">
        <f>+'BD1'!B1753</f>
        <v>Cahuita</v>
      </c>
      <c r="C1753" s="1" t="str">
        <f>+'BD1'!C1753</f>
        <v>Jimmy Medina Pavón</v>
      </c>
      <c r="D1753" s="1">
        <f>+'BD1'!D1753</f>
        <v>6</v>
      </c>
      <c r="E1753" s="1" t="str">
        <f>+'BD1'!E1753</f>
        <v>Técnico</v>
      </c>
      <c r="F1753" s="1" t="str">
        <f>+'BD1'!F1753</f>
        <v>Elaboración de Autoevaluación en Control Interno (acumulado efectivo por aplicación de la autoevaluación)</v>
      </c>
      <c r="G1753" s="1" t="str">
        <f>+'BD1'!G1753</f>
        <v>Administrativa</v>
      </c>
      <c r="H1753" s="1">
        <f>+'BD1'!H1753</f>
        <v>6.42</v>
      </c>
      <c r="J1753" s="1" t="s">
        <v>160</v>
      </c>
      <c r="K1753" s="1" t="s">
        <v>173</v>
      </c>
      <c r="L1753" s="3" t="s">
        <v>52</v>
      </c>
      <c r="M1753" s="1" t="s">
        <v>68</v>
      </c>
      <c r="N1753" s="4">
        <f>IFERROR(AVERAGEIFS('TE por AEA'!$H$2:$H$12257,'TE por AEA'!$A$2:$A$12257,'TE por AEA'!J1753,'TE por AEA'!$B$2:$B$12257,'TE por AEA'!K1753,'TE por AEA'!$F$2:$F$12257,'TE por AEA'!L1753),"No hay registro")</f>
        <v>3.21</v>
      </c>
      <c r="O1753" s="4"/>
      <c r="P1753" s="4"/>
      <c r="Q1753" s="4"/>
      <c r="R1753" s="4"/>
      <c r="S1753" s="4"/>
    </row>
    <row r="1754" spans="1:19">
      <c r="A1754" s="1" t="str">
        <f>+'BD1'!A1754</f>
        <v>Huetar Caribe</v>
      </c>
      <c r="B1754" s="1" t="str">
        <f>+'BD1'!B1754</f>
        <v>Cahuita</v>
      </c>
      <c r="C1754" s="1" t="str">
        <f>+'BD1'!C1754</f>
        <v>Jimmy Medina Pavón</v>
      </c>
      <c r="D1754" s="1">
        <f>+'BD1'!D1754</f>
        <v>6</v>
      </c>
      <c r="E1754" s="1" t="str">
        <f>+'BD1'!E1754</f>
        <v>Técnico</v>
      </c>
      <c r="F1754" s="1" t="str">
        <f>+'BD1'!F1754</f>
        <v>Determinación y evaluación de riesgos en SEVRIMAG (acumulado efectivo por aplicación del SEVRIMAG)</v>
      </c>
      <c r="G1754" s="1" t="str">
        <f>+'BD1'!G1754</f>
        <v>Administrativa</v>
      </c>
      <c r="H1754" s="1">
        <f>+'BD1'!H1754</f>
        <v>6.42</v>
      </c>
      <c r="J1754" s="1" t="s">
        <v>160</v>
      </c>
      <c r="K1754" s="1" t="s">
        <v>173</v>
      </c>
      <c r="L1754" s="3" t="s">
        <v>53</v>
      </c>
      <c r="M1754" s="1" t="s">
        <v>68</v>
      </c>
      <c r="N1754" s="4">
        <f>IFERROR(AVERAGEIFS('TE por AEA'!$H$2:$H$12257,'TE por AEA'!$A$2:$A$12257,'TE por AEA'!J1754,'TE por AEA'!$B$2:$B$12257,'TE por AEA'!K1754,'TE por AEA'!$F$2:$F$12257,'TE por AEA'!L1754),"No hay registro")</f>
        <v>4.4583300000000001</v>
      </c>
      <c r="O1754" s="4"/>
      <c r="P1754" s="4"/>
      <c r="Q1754" s="4"/>
      <c r="R1754" s="4"/>
      <c r="S1754" s="4"/>
    </row>
    <row r="1755" spans="1:19">
      <c r="A1755" s="1" t="str">
        <f>+'BD1'!A1755</f>
        <v>Huetar Caribe</v>
      </c>
      <c r="B1755" s="1" t="str">
        <f>+'BD1'!B1755</f>
        <v>Cahuita</v>
      </c>
      <c r="C1755" s="1" t="str">
        <f>+'BD1'!C1755</f>
        <v>Jimmy Medina Pavón</v>
      </c>
      <c r="D1755" s="1">
        <f>+'BD1'!D1755</f>
        <v>6</v>
      </c>
      <c r="E1755" s="1" t="str">
        <f>+'BD1'!E1755</f>
        <v>Técnico</v>
      </c>
      <c r="F1755" s="1" t="str">
        <f>+'BD1'!F1755</f>
        <v>Seguimiento a plan de mitigación de riesgos en SEVRIMAG (acumulado efectivo por seguimiento)</v>
      </c>
      <c r="G1755" s="1" t="str">
        <f>+'BD1'!G1755</f>
        <v>Administrativa</v>
      </c>
      <c r="H1755" s="1">
        <f>+'BD1'!H1755</f>
        <v>3.21</v>
      </c>
      <c r="J1755" s="1" t="s">
        <v>160</v>
      </c>
      <c r="K1755" s="1" t="s">
        <v>173</v>
      </c>
      <c r="L1755" s="3" t="s">
        <v>54</v>
      </c>
      <c r="M1755" s="1" t="s">
        <v>68</v>
      </c>
      <c r="N1755" s="4">
        <f>IFERROR(AVERAGEIFS('TE por AEA'!$H$2:$H$12257,'TE por AEA'!$A$2:$A$12257,'TE por AEA'!J1755,'TE por AEA'!$B$2:$B$12257,'TE por AEA'!K1755,'TE por AEA'!$F$2:$F$12257,'TE por AEA'!L1755),"No hay registro")</f>
        <v>3.21</v>
      </c>
      <c r="O1755" s="4"/>
      <c r="P1755" s="4"/>
      <c r="Q1755" s="4"/>
      <c r="R1755" s="4"/>
      <c r="S1755" s="4"/>
    </row>
    <row r="1756" spans="1:19">
      <c r="A1756" s="1" t="str">
        <f>+'BD1'!A1756</f>
        <v>Huetar Caribe</v>
      </c>
      <c r="B1756" s="1" t="str">
        <f>+'BD1'!B1756</f>
        <v>Cahuita</v>
      </c>
      <c r="C1756" s="1" t="str">
        <f>+'BD1'!C1756</f>
        <v>Jimmy Medina Pavón</v>
      </c>
      <c r="D1756" s="1">
        <f>+'BD1'!D1756</f>
        <v>6</v>
      </c>
      <c r="E1756" s="1" t="str">
        <f>+'BD1'!E1756</f>
        <v>Técnico</v>
      </c>
      <c r="F1756" s="1" t="str">
        <f>+'BD1'!F1756</f>
        <v>Seguimiento a plan de mejora de la Autoevaluación en Control Interno (acumulado efectivo por seguimiento)</v>
      </c>
      <c r="G1756" s="1" t="str">
        <f>+'BD1'!G1756</f>
        <v>Administrativa</v>
      </c>
      <c r="H1756" s="1">
        <f>+'BD1'!H1756</f>
        <v>3.21</v>
      </c>
      <c r="J1756" s="1" t="s">
        <v>160</v>
      </c>
      <c r="K1756" s="1" t="s">
        <v>173</v>
      </c>
      <c r="L1756" s="3" t="s">
        <v>55</v>
      </c>
      <c r="M1756" s="1" t="s">
        <v>68</v>
      </c>
      <c r="N1756" s="4">
        <f>IFERROR(AVERAGEIFS('TE por AEA'!$H$2:$H$12257,'TE por AEA'!$A$2:$A$12257,'TE por AEA'!J1756,'TE por AEA'!$B$2:$B$12257,'TE por AEA'!K1756,'TE por AEA'!$F$2:$F$12257,'TE por AEA'!L1756),"No hay registro")</f>
        <v>3.21</v>
      </c>
      <c r="O1756" s="4"/>
      <c r="P1756" s="4"/>
      <c r="Q1756" s="4"/>
      <c r="R1756" s="4"/>
      <c r="S1756" s="4"/>
    </row>
    <row r="1757" spans="1:19">
      <c r="A1757" s="1" t="str">
        <f>+'BD1'!A1757</f>
        <v>Huetar Caribe</v>
      </c>
      <c r="B1757" s="1" t="str">
        <f>+'BD1'!B1757</f>
        <v>Cahuita</v>
      </c>
      <c r="C1757" s="1" t="str">
        <f>+'BD1'!C1757</f>
        <v>Jimmy Medina Pavón</v>
      </c>
      <c r="D1757" s="1">
        <f>+'BD1'!D1757</f>
        <v>6</v>
      </c>
      <c r="E1757" s="1" t="str">
        <f>+'BD1'!E1757</f>
        <v>Técnico</v>
      </c>
      <c r="F1757" s="1" t="str">
        <f>+'BD1'!F1757</f>
        <v>Reuniones de personal AEA (por reunión)</v>
      </c>
      <c r="G1757" s="1" t="str">
        <f>+'BD1'!G1757</f>
        <v>Administrativa</v>
      </c>
      <c r="H1757" s="1">
        <f>+'BD1'!H1757</f>
        <v>5.5283300000000004</v>
      </c>
      <c r="J1757" s="1" t="s">
        <v>160</v>
      </c>
      <c r="K1757" s="1" t="s">
        <v>173</v>
      </c>
      <c r="L1757" s="3" t="s">
        <v>56</v>
      </c>
      <c r="M1757" s="1" t="s">
        <v>68</v>
      </c>
      <c r="N1757" s="4">
        <f>IFERROR(AVERAGEIFS('TE por AEA'!$H$2:$H$12257,'TE por AEA'!$A$2:$A$12257,'TE por AEA'!J1757,'TE por AEA'!$B$2:$B$12257,'TE por AEA'!K1757,'TE por AEA'!$F$2:$F$12257,'TE por AEA'!L1757),"No hay registro")</f>
        <v>2.14</v>
      </c>
      <c r="O1757" s="4"/>
      <c r="P1757" s="4"/>
      <c r="Q1757" s="4"/>
      <c r="R1757" s="4"/>
      <c r="S1757" s="4"/>
    </row>
    <row r="1758" spans="1:19">
      <c r="A1758" s="1" t="str">
        <f>+'BD1'!A1758</f>
        <v>Huetar Caribe</v>
      </c>
      <c r="B1758" s="1" t="str">
        <f>+'BD1'!B1758</f>
        <v>Cahuita</v>
      </c>
      <c r="C1758" s="1" t="str">
        <f>+'BD1'!C1758</f>
        <v>Jimmy Medina Pavón</v>
      </c>
      <c r="D1758" s="1">
        <f>+'BD1'!D1758</f>
        <v>6</v>
      </c>
      <c r="E1758" s="1" t="str">
        <f>+'BD1'!E1758</f>
        <v>Técnico</v>
      </c>
      <c r="F1758" s="1" t="str">
        <f>+'BD1'!F1758</f>
        <v>Actualización del sistema de gestión documental y archivo (tiempo efectivo por día)</v>
      </c>
      <c r="G1758" s="1" t="str">
        <f>+'BD1'!G1758</f>
        <v>Administrativa</v>
      </c>
      <c r="H1758" s="1" t="str">
        <f>+'BD1'!H1758</f>
        <v>NA</v>
      </c>
      <c r="J1758" s="1" t="s">
        <v>160</v>
      </c>
      <c r="K1758" s="1" t="s">
        <v>173</v>
      </c>
      <c r="L1758" s="3" t="s">
        <v>57</v>
      </c>
      <c r="M1758" s="1" t="s">
        <v>68</v>
      </c>
      <c r="N1758" s="4" t="str">
        <f>IFERROR(AVERAGEIFS('TE por AEA'!$H$2:$H$12257,'TE por AEA'!$A$2:$A$12257,'TE por AEA'!J1758,'TE por AEA'!$B$2:$B$12257,'TE por AEA'!K1758,'TE por AEA'!$F$2:$F$12257,'TE por AEA'!L1758),"No hay registro")</f>
        <v>No hay registro</v>
      </c>
      <c r="O1758" s="4"/>
      <c r="P1758" s="4"/>
      <c r="Q1758" s="4"/>
      <c r="R1758" s="4"/>
      <c r="S1758" s="4"/>
    </row>
    <row r="1759" spans="1:19">
      <c r="A1759" s="1" t="str">
        <f>+'BD1'!A1759</f>
        <v>Huetar Caribe</v>
      </c>
      <c r="B1759" s="1" t="str">
        <f>+'BD1'!B1759</f>
        <v>Cahuita</v>
      </c>
      <c r="C1759" s="1" t="str">
        <f>+'BD1'!C1759</f>
        <v>Jimmy Medina Pavón</v>
      </c>
      <c r="D1759" s="1">
        <f>+'BD1'!D1759</f>
        <v>6</v>
      </c>
      <c r="E1759" s="1" t="str">
        <f>+'BD1'!E1759</f>
        <v>Técnico</v>
      </c>
      <c r="F1759" s="1" t="str">
        <f>+'BD1'!F1759</f>
        <v>Actualización del sistema SisDNEA (por productor)</v>
      </c>
      <c r="G1759" s="1" t="str">
        <f>+'BD1'!G1759</f>
        <v>Administrativa</v>
      </c>
      <c r="H1759" s="1">
        <f>+'BD1'!H1759</f>
        <v>2.14</v>
      </c>
      <c r="J1759" s="1" t="s">
        <v>160</v>
      </c>
      <c r="K1759" s="1" t="s">
        <v>173</v>
      </c>
      <c r="L1759" s="3" t="s">
        <v>58</v>
      </c>
      <c r="M1759" s="1" t="s">
        <v>68</v>
      </c>
      <c r="N1759" s="4">
        <f>IFERROR(AVERAGEIFS('TE por AEA'!$H$2:$H$12257,'TE por AEA'!$A$2:$A$12257,'TE por AEA'!J1759,'TE por AEA'!$B$2:$B$12257,'TE por AEA'!K1759,'TE por AEA'!$F$2:$F$12257,'TE por AEA'!L1759),"No hay registro")</f>
        <v>2.31833</v>
      </c>
      <c r="O1759" s="4"/>
      <c r="P1759" s="4"/>
      <c r="Q1759" s="4"/>
      <c r="R1759" s="4"/>
      <c r="S1759" s="4"/>
    </row>
    <row r="1760" spans="1:19">
      <c r="A1760" s="1" t="str">
        <f>+'BD1'!A1760</f>
        <v>Huetar Caribe</v>
      </c>
      <c r="B1760" s="1" t="str">
        <f>+'BD1'!B1760</f>
        <v>Cahuita</v>
      </c>
      <c r="C1760" s="1" t="str">
        <f>+'BD1'!C1760</f>
        <v>Jimmy Medina Pavón</v>
      </c>
      <c r="D1760" s="1">
        <f>+'BD1'!D1760</f>
        <v>6</v>
      </c>
      <c r="E1760" s="1" t="str">
        <f>+'BD1'!E1760</f>
        <v>Técnico</v>
      </c>
      <c r="F1760" s="1" t="str">
        <f>+'BD1'!F1760</f>
        <v>Seguimiento semestral de la determinación de expectativas (por seguimiento)</v>
      </c>
      <c r="G1760" s="1" t="str">
        <f>+'BD1'!G1760</f>
        <v>Administrativa</v>
      </c>
      <c r="H1760" s="1">
        <f>+'BD1'!H1760</f>
        <v>6.42</v>
      </c>
      <c r="J1760" s="1" t="s">
        <v>160</v>
      </c>
      <c r="K1760" s="1" t="s">
        <v>173</v>
      </c>
      <c r="L1760" s="3" t="s">
        <v>135</v>
      </c>
      <c r="M1760" s="1" t="s">
        <v>68</v>
      </c>
      <c r="N1760" s="4">
        <f>IFERROR(AVERAGEIFS('TE por AEA'!$H$2:$H$12257,'TE por AEA'!$A$2:$A$12257,'TE por AEA'!J1760,'TE por AEA'!$B$2:$B$12257,'TE por AEA'!K1760,'TE por AEA'!$F$2:$F$12257,'TE por AEA'!L1760),"No hay registro")</f>
        <v>4.28</v>
      </c>
      <c r="O1760" s="4"/>
      <c r="P1760" s="4"/>
      <c r="Q1760" s="4"/>
      <c r="R1760" s="4"/>
      <c r="S1760" s="4"/>
    </row>
    <row r="1761" spans="1:19">
      <c r="A1761" s="1" t="str">
        <f>+'BD1'!A1761</f>
        <v>Huetar Caribe</v>
      </c>
      <c r="B1761" s="1" t="str">
        <f>+'BD1'!B1761</f>
        <v>Cahuita</v>
      </c>
      <c r="C1761" s="1" t="str">
        <f>+'BD1'!C1761</f>
        <v>Jimmy Medina Pavón</v>
      </c>
      <c r="D1761" s="1">
        <f>+'BD1'!D1761</f>
        <v>6</v>
      </c>
      <c r="E1761" s="1" t="str">
        <f>+'BD1'!E1761</f>
        <v>Técnico</v>
      </c>
      <c r="F1761" s="1" t="str">
        <f>+'BD1'!F1761</f>
        <v>Elaboración de la evaluación del desempeño (por reunión)</v>
      </c>
      <c r="G1761" s="1" t="str">
        <f>+'BD1'!G1761</f>
        <v>Administrativa</v>
      </c>
      <c r="H1761" s="1">
        <f>+'BD1'!H1761</f>
        <v>2.14</v>
      </c>
      <c r="J1761" s="1" t="s">
        <v>160</v>
      </c>
      <c r="K1761" s="1" t="s">
        <v>173</v>
      </c>
      <c r="L1761" s="3" t="s">
        <v>59</v>
      </c>
      <c r="M1761" s="1" t="s">
        <v>68</v>
      </c>
      <c r="N1761" s="4">
        <f>IFERROR(AVERAGEIFS('TE por AEA'!$H$2:$H$12257,'TE por AEA'!$A$2:$A$12257,'TE por AEA'!J1761,'TE por AEA'!$B$2:$B$12257,'TE por AEA'!K1761,'TE por AEA'!$F$2:$F$12257,'TE por AEA'!L1761),"No hay registro")</f>
        <v>2.14</v>
      </c>
      <c r="O1761" s="4"/>
      <c r="P1761" s="4"/>
      <c r="Q1761" s="4"/>
      <c r="R1761" s="4"/>
      <c r="S1761" s="4"/>
    </row>
    <row r="1762" spans="1:19">
      <c r="A1762" s="1" t="str">
        <f>+'BD1'!A1762</f>
        <v>Huetar Caribe</v>
      </c>
      <c r="B1762" s="1" t="str">
        <f>+'BD1'!B1762</f>
        <v>Cahuita</v>
      </c>
      <c r="C1762" s="1" t="str">
        <f>+'BD1'!C1762</f>
        <v>Jimmy Medina Pavón</v>
      </c>
      <c r="D1762" s="1">
        <f>+'BD1'!D1762</f>
        <v>6</v>
      </c>
      <c r="E1762" s="1" t="str">
        <f>+'BD1'!E1762</f>
        <v>Técnico</v>
      </c>
      <c r="F1762" s="1" t="str">
        <f>+'BD1'!F1762</f>
        <v>Elaboración de inventarios de equipos, materiales e insumos (tiempo efectivo por día)</v>
      </c>
      <c r="G1762" s="1" t="str">
        <f>+'BD1'!G1762</f>
        <v>Administrativa</v>
      </c>
      <c r="H1762" s="1">
        <f>+'BD1'!H1762</f>
        <v>2.14</v>
      </c>
      <c r="J1762" s="1" t="s">
        <v>160</v>
      </c>
      <c r="K1762" s="1" t="s">
        <v>173</v>
      </c>
      <c r="L1762" s="3" t="s">
        <v>60</v>
      </c>
      <c r="M1762" s="1" t="s">
        <v>68</v>
      </c>
      <c r="N1762" s="4">
        <f>IFERROR(AVERAGEIFS('TE por AEA'!$H$2:$H$12257,'TE por AEA'!$A$2:$A$12257,'TE por AEA'!J1762,'TE por AEA'!$B$2:$B$12257,'TE por AEA'!K1762,'TE por AEA'!$F$2:$F$12257,'TE por AEA'!L1762),"No hay registro")</f>
        <v>6.42</v>
      </c>
      <c r="O1762" s="4"/>
      <c r="P1762" s="4"/>
      <c r="Q1762" s="4"/>
      <c r="R1762" s="4"/>
      <c r="S1762" s="4"/>
    </row>
    <row r="1763" spans="1:19">
      <c r="A1763" s="1" t="str">
        <f>+'BD1'!A1763</f>
        <v>Huetar Caribe</v>
      </c>
      <c r="B1763" s="1" t="str">
        <f>+'BD1'!B1763</f>
        <v>Cahuita</v>
      </c>
      <c r="C1763" s="1" t="str">
        <f>+'BD1'!C1763</f>
        <v>Jimmy Medina Pavón</v>
      </c>
      <c r="D1763" s="1">
        <f>+'BD1'!D1763</f>
        <v>6</v>
      </c>
      <c r="E1763" s="1" t="str">
        <f>+'BD1'!E1763</f>
        <v>Técnico</v>
      </c>
      <c r="F1763" s="1" t="str">
        <f>+'BD1'!F1763</f>
        <v>Atención de emergencias</v>
      </c>
      <c r="G1763" s="1" t="str">
        <f>+'BD1'!G1763</f>
        <v>Sustantiva</v>
      </c>
      <c r="H1763" s="1" t="str">
        <f>+'BD1'!H1763</f>
        <v>NA</v>
      </c>
      <c r="J1763" s="1" t="s">
        <v>160</v>
      </c>
      <c r="K1763" s="1" t="s">
        <v>173</v>
      </c>
      <c r="L1763" s="3" t="s">
        <v>61</v>
      </c>
      <c r="M1763" s="1" t="s">
        <v>67</v>
      </c>
      <c r="N1763" s="4" t="str">
        <f>IFERROR(AVERAGEIFS('TE por AEA'!$H$2:$H$12257,'TE por AEA'!$A$2:$A$12257,'TE por AEA'!J1763,'TE por AEA'!$B$2:$B$12257,'TE por AEA'!K1763,'TE por AEA'!$F$2:$F$12257,'TE por AEA'!L1763),"No hay registro")</f>
        <v>No hay registro</v>
      </c>
      <c r="O1763" s="4"/>
      <c r="P1763" s="4"/>
      <c r="Q1763" s="4"/>
      <c r="R1763" s="4"/>
      <c r="S1763" s="4"/>
    </row>
    <row r="1764" spans="1:19">
      <c r="A1764" s="1" t="str">
        <f>+'BD1'!A1764</f>
        <v>Huetar Caribe</v>
      </c>
      <c r="B1764" s="1" t="str">
        <f>+'BD1'!B1764</f>
        <v>Cahuita</v>
      </c>
      <c r="C1764" s="1" t="str">
        <f>+'BD1'!C1764</f>
        <v>Jimmy Medina Pavón</v>
      </c>
      <c r="D1764" s="1">
        <f>+'BD1'!D1764</f>
        <v>6</v>
      </c>
      <c r="E1764" s="1" t="str">
        <f>+'BD1'!E1764</f>
        <v>Técnico</v>
      </c>
      <c r="F1764" s="1" t="str">
        <f>+'BD1'!F1764</f>
        <v>Trazabilidad-visita a finca (por productor)</v>
      </c>
      <c r="G1764" s="1" t="str">
        <f>+'BD1'!G1764</f>
        <v>Sustantiva</v>
      </c>
      <c r="H1764" s="1">
        <f>+'BD1'!H1764</f>
        <v>6.2416700000000001</v>
      </c>
      <c r="J1764" s="1" t="s">
        <v>160</v>
      </c>
      <c r="K1764" s="1" t="s">
        <v>173</v>
      </c>
      <c r="L1764" s="3" t="s">
        <v>62</v>
      </c>
      <c r="M1764" s="1" t="s">
        <v>67</v>
      </c>
      <c r="N1764" s="4">
        <f>IFERROR(AVERAGEIFS('TE por AEA'!$H$2:$H$12257,'TE por AEA'!$A$2:$A$12257,'TE por AEA'!J1764,'TE por AEA'!$B$2:$B$12257,'TE por AEA'!K1764,'TE por AEA'!$F$2:$F$12257,'TE por AEA'!L1764),"No hay registro")</f>
        <v>6.42</v>
      </c>
      <c r="O1764" s="4"/>
      <c r="P1764" s="4"/>
      <c r="Q1764" s="4"/>
      <c r="R1764" s="4"/>
      <c r="S1764" s="4"/>
    </row>
    <row r="1765" spans="1:19">
      <c r="A1765" s="1" t="str">
        <f>+'BD1'!A1765</f>
        <v>Huetar Caribe</v>
      </c>
      <c r="B1765" s="1" t="str">
        <f>+'BD1'!B1765</f>
        <v>Cahuita</v>
      </c>
      <c r="C1765" s="1" t="str">
        <f>+'BD1'!C1765</f>
        <v>Jimmy Medina Pavón</v>
      </c>
      <c r="D1765" s="1">
        <f>+'BD1'!D1765</f>
        <v>6</v>
      </c>
      <c r="E1765" s="1" t="str">
        <f>+'BD1'!E1765</f>
        <v>Técnico</v>
      </c>
      <c r="F1765" s="1" t="str">
        <f>+'BD1'!F1765</f>
        <v>Trazabilidad-inclusión en sistema TrazarAgro (por productor)</v>
      </c>
      <c r="G1765" s="1" t="str">
        <f>+'BD1'!G1765</f>
        <v>Sustantiva</v>
      </c>
      <c r="H1765" s="1">
        <f>+'BD1'!H1765</f>
        <v>2.14</v>
      </c>
      <c r="J1765" s="1" t="s">
        <v>160</v>
      </c>
      <c r="K1765" s="1" t="s">
        <v>173</v>
      </c>
      <c r="L1765" s="3" t="s">
        <v>63</v>
      </c>
      <c r="M1765" s="1" t="s">
        <v>67</v>
      </c>
      <c r="N1765" s="4">
        <f>IFERROR(AVERAGEIFS('TE por AEA'!$H$2:$H$12257,'TE por AEA'!$A$2:$A$12257,'TE por AEA'!J1765,'TE por AEA'!$B$2:$B$12257,'TE por AEA'!K1765,'TE por AEA'!$F$2:$F$12257,'TE por AEA'!L1765),"No hay registro")</f>
        <v>2.14</v>
      </c>
      <c r="O1765" s="4"/>
      <c r="P1765" s="4"/>
      <c r="Q1765" s="4"/>
      <c r="R1765" s="4"/>
      <c r="S1765" s="4"/>
    </row>
    <row r="1766" spans="1:19">
      <c r="A1766" s="1" t="str">
        <f>+'BD1'!A1766</f>
        <v>Huetar Caribe</v>
      </c>
      <c r="B1766" s="1" t="str">
        <f>+'BD1'!B1766</f>
        <v>Cahuita</v>
      </c>
      <c r="C1766" s="1" t="str">
        <f>+'BD1'!C1766</f>
        <v>Jimmy Medina Pavón</v>
      </c>
      <c r="D1766" s="1">
        <f>+'BD1'!D1766</f>
        <v>6</v>
      </c>
      <c r="E1766" s="1" t="str">
        <f>+'BD1'!E1766</f>
        <v>Técnico</v>
      </c>
      <c r="F1766" s="1" t="str">
        <f>+'BD1'!F1766</f>
        <v>Atención al gusano barrenador (por productor)</v>
      </c>
      <c r="G1766" s="1" t="str">
        <f>+'BD1'!G1766</f>
        <v>Sustantiva</v>
      </c>
      <c r="H1766" s="1" t="str">
        <f>+'BD1'!H1766</f>
        <v>NA</v>
      </c>
      <c r="J1766" s="1" t="s">
        <v>160</v>
      </c>
      <c r="K1766" s="1" t="s">
        <v>173</v>
      </c>
      <c r="L1766" s="3" t="s">
        <v>64</v>
      </c>
      <c r="M1766" s="1" t="s">
        <v>67</v>
      </c>
      <c r="N1766" s="4">
        <f>IFERROR(AVERAGEIFS('TE por AEA'!$H$2:$H$12257,'TE por AEA'!$A$2:$A$12257,'TE por AEA'!J1766,'TE por AEA'!$B$2:$B$12257,'TE por AEA'!K1766,'TE por AEA'!$F$2:$F$12257,'TE por AEA'!L1766),"No hay registro")</f>
        <v>6.42</v>
      </c>
      <c r="O1766" s="4"/>
      <c r="P1766" s="4"/>
      <c r="Q1766" s="4"/>
      <c r="R1766" s="4"/>
      <c r="S1766" s="4"/>
    </row>
    <row r="1767" spans="1:19">
      <c r="A1767" s="1" t="str">
        <f>+'BD1'!A1767</f>
        <v>Huetar Caribe</v>
      </c>
      <c r="B1767" s="1" t="str">
        <f>+'BD1'!B1767</f>
        <v>Cahuita</v>
      </c>
      <c r="C1767" s="1" t="str">
        <f>+'BD1'!C1767</f>
        <v>Jimmy Medina Pavón</v>
      </c>
      <c r="D1767" s="1">
        <f>+'BD1'!D1767</f>
        <v>6</v>
      </c>
      <c r="E1767" s="1" t="str">
        <f>+'BD1'!E1767</f>
        <v>Técnico</v>
      </c>
      <c r="F1767" s="1" t="str">
        <f>+'BD1'!F1767</f>
        <v>Atención en oficina (por usuario)</v>
      </c>
      <c r="G1767" s="1" t="str">
        <f>+'BD1'!G1767</f>
        <v>Sustantiva</v>
      </c>
      <c r="H1767" s="1">
        <f>+'BD1'!H1767</f>
        <v>2.14</v>
      </c>
      <c r="J1767" s="1" t="s">
        <v>160</v>
      </c>
      <c r="K1767" s="1" t="s">
        <v>173</v>
      </c>
      <c r="L1767" s="3" t="s">
        <v>65</v>
      </c>
      <c r="M1767" s="1" t="s">
        <v>67</v>
      </c>
      <c r="N1767" s="4">
        <f>IFERROR(AVERAGEIFS('TE por AEA'!$H$2:$H$12257,'TE por AEA'!$A$2:$A$12257,'TE por AEA'!J1767,'TE por AEA'!$B$2:$B$12257,'TE por AEA'!K1767,'TE por AEA'!$F$2:$F$12257,'TE por AEA'!L1767),"No hay registro")</f>
        <v>2.14</v>
      </c>
      <c r="O1767" s="4"/>
      <c r="P1767" s="4"/>
      <c r="Q1767" s="4"/>
      <c r="R1767" s="4"/>
      <c r="S1767" s="4"/>
    </row>
    <row r="1768" spans="1:19">
      <c r="A1768" s="1" t="str">
        <f>+'BD1'!A1768</f>
        <v>Huetar Caribe</v>
      </c>
      <c r="B1768" s="1" t="str">
        <f>+'BD1'!B1768</f>
        <v>Cahuita</v>
      </c>
      <c r="C1768" s="1" t="str">
        <f>+'BD1'!C1768</f>
        <v>Jimmy Medina Pavón</v>
      </c>
      <c r="D1768" s="1">
        <f>+'BD1'!D1768</f>
        <v>6</v>
      </c>
      <c r="E1768" s="1" t="str">
        <f>+'BD1'!E1768</f>
        <v>Técnico</v>
      </c>
      <c r="F1768" s="1" t="str">
        <f>+'BD1'!F1768</f>
        <v>Búsqueda de nuevos productores (por productor)</v>
      </c>
      <c r="G1768" s="1" t="str">
        <f>+'BD1'!G1768</f>
        <v>Sustantiva</v>
      </c>
      <c r="H1768" s="1">
        <f>+'BD1'!H1768</f>
        <v>2.14</v>
      </c>
      <c r="J1768" s="1" t="s">
        <v>160</v>
      </c>
      <c r="K1768" s="1" t="s">
        <v>173</v>
      </c>
      <c r="L1768" s="3" t="s">
        <v>66</v>
      </c>
      <c r="M1768" s="1" t="s">
        <v>67</v>
      </c>
      <c r="N1768" s="4" t="str">
        <f>IFERROR(AVERAGEIFS('TE por AEA'!$H$2:$H$12257,'TE por AEA'!$A$2:$A$12257,'TE por AEA'!J1768,'TE por AEA'!$B$2:$B$12257,'TE por AEA'!K1768,'TE por AEA'!$F$2:$F$12257,'TE por AEA'!L1768),"No hay registro")</f>
        <v>No hay registro</v>
      </c>
      <c r="O1768" s="4"/>
      <c r="P1768" s="4"/>
      <c r="Q1768" s="4"/>
      <c r="R1768" s="4"/>
      <c r="S1768" s="4"/>
    </row>
    <row r="1769" spans="1:19">
      <c r="A1769" s="1" t="str">
        <f>+'BD1'!A1769</f>
        <v>Huetar Caribe</v>
      </c>
      <c r="B1769" s="1" t="str">
        <f>+'BD1'!B1769</f>
        <v>Cahuita</v>
      </c>
      <c r="C1769" s="1" t="str">
        <f>+'BD1'!C1769</f>
        <v>Kenet Javier Bolívar Quiel</v>
      </c>
      <c r="D1769" s="1">
        <f>+'BD1'!D1769</f>
        <v>10</v>
      </c>
      <c r="E1769" s="1" t="str">
        <f>+'BD1'!E1769</f>
        <v>Jefe</v>
      </c>
      <c r="F1769" s="1" t="str">
        <f>+'BD1'!F1769</f>
        <v>Elaboración del diagnóstico y plan de finca de manejo a personas productoras (por productor)</v>
      </c>
      <c r="G1769" s="1" t="str">
        <f>+'BD1'!G1769</f>
        <v>Sustantiva</v>
      </c>
      <c r="H1769" s="1">
        <f>+'BD1'!H1769</f>
        <v>1.605</v>
      </c>
      <c r="J1769" s="1" t="s">
        <v>160</v>
      </c>
      <c r="K1769" s="1" t="s">
        <v>174</v>
      </c>
      <c r="L1769" s="2" t="s">
        <v>11</v>
      </c>
      <c r="M1769" s="1" t="s">
        <v>67</v>
      </c>
      <c r="N1769" s="4">
        <f>IFERROR(AVERAGEIFS('TE por AEA'!$H$2:$H$12257,'TE por AEA'!$A$2:$A$12257,'TE por AEA'!J1769,'TE por AEA'!$B$2:$B$12257,'TE por AEA'!K1769,'TE por AEA'!$F$2:$F$12257,'TE por AEA'!L1769),"No hay registro")</f>
        <v>5.35</v>
      </c>
      <c r="O1769" s="4"/>
      <c r="P1769" s="4"/>
      <c r="Q1769" s="4"/>
      <c r="R1769" s="4"/>
      <c r="S1769" s="4"/>
    </row>
    <row r="1770" spans="1:19">
      <c r="A1770" s="1" t="str">
        <f>+'BD1'!A1770</f>
        <v>Huetar Caribe</v>
      </c>
      <c r="B1770" s="1" t="str">
        <f>+'BD1'!B1770</f>
        <v>Cahuita</v>
      </c>
      <c r="C1770" s="1" t="str">
        <f>+'BD1'!C1770</f>
        <v>Kenet Javier Bolívar Quiel</v>
      </c>
      <c r="D1770" s="1">
        <f>+'BD1'!D1770</f>
        <v>10</v>
      </c>
      <c r="E1770" s="1" t="str">
        <f>+'BD1'!E1770</f>
        <v>Jefe</v>
      </c>
      <c r="F1770" s="1" t="str">
        <f>+'BD1'!F1770</f>
        <v>Asistencia técnica a personas productoras (individual): visitas a finca (por productor)</v>
      </c>
      <c r="G1770" s="1" t="str">
        <f>+'BD1'!G1770</f>
        <v>Sustantiva</v>
      </c>
      <c r="H1770" s="1">
        <f>+'BD1'!H1770</f>
        <v>3.3883299999999998</v>
      </c>
      <c r="J1770" s="1" t="s">
        <v>160</v>
      </c>
      <c r="K1770" s="1" t="s">
        <v>174</v>
      </c>
      <c r="L1770" s="2" t="s">
        <v>12</v>
      </c>
      <c r="M1770" s="1" t="s">
        <v>67</v>
      </c>
      <c r="N1770" s="4">
        <f>IFERROR(AVERAGEIFS('TE por AEA'!$H$2:$H$12257,'TE por AEA'!$A$2:$A$12257,'TE por AEA'!J1770,'TE por AEA'!$B$2:$B$12257,'TE por AEA'!K1770,'TE por AEA'!$F$2:$F$12257,'TE por AEA'!L1770),"No hay registro")</f>
        <v>5.8849999999999998</v>
      </c>
      <c r="O1770" s="4"/>
      <c r="P1770" s="4"/>
      <c r="Q1770" s="4"/>
      <c r="R1770" s="4"/>
      <c r="S1770" s="4"/>
    </row>
    <row r="1771" spans="1:19">
      <c r="A1771" s="1" t="str">
        <f>+'BD1'!A1771</f>
        <v>Huetar Caribe</v>
      </c>
      <c r="B1771" s="1" t="str">
        <f>+'BD1'!B1771</f>
        <v>Cahuita</v>
      </c>
      <c r="C1771" s="1" t="str">
        <f>+'BD1'!C1771</f>
        <v>Kenet Javier Bolívar Quiel</v>
      </c>
      <c r="D1771" s="1">
        <f>+'BD1'!D1771</f>
        <v>10</v>
      </c>
      <c r="E1771" s="1" t="str">
        <f>+'BD1'!E1771</f>
        <v>Jefe</v>
      </c>
      <c r="F1771" s="1" t="str">
        <f>+'BD1'!F1771</f>
        <v>Asistencia técnica a personas productoras (individual): atenciones virtuales y digitales (por productor)</v>
      </c>
      <c r="G1771" s="1" t="str">
        <f>+'BD1'!G1771</f>
        <v>Sustantiva</v>
      </c>
      <c r="H1771" s="1">
        <f>+'BD1'!H1771</f>
        <v>14.415279999999999</v>
      </c>
      <c r="J1771" s="1" t="s">
        <v>160</v>
      </c>
      <c r="K1771" s="1" t="s">
        <v>174</v>
      </c>
      <c r="L1771" s="2" t="s">
        <v>13</v>
      </c>
      <c r="M1771" s="1" t="s">
        <v>67</v>
      </c>
      <c r="N1771" s="4">
        <f>IFERROR(AVERAGEIFS('TE por AEA'!$H$2:$H$12257,'TE por AEA'!$A$2:$A$12257,'TE por AEA'!J1771,'TE por AEA'!$B$2:$B$12257,'TE por AEA'!K1771,'TE por AEA'!$F$2:$F$12257,'TE por AEA'!L1771),"No hay registro")</f>
        <v>2.6081250000000002</v>
      </c>
      <c r="O1771" s="4"/>
      <c r="P1771" s="4"/>
      <c r="Q1771" s="4"/>
      <c r="R1771" s="4"/>
      <c r="S1771" s="4"/>
    </row>
    <row r="1772" spans="1:19">
      <c r="A1772" s="1" t="str">
        <f>+'BD1'!A1772</f>
        <v>Huetar Caribe</v>
      </c>
      <c r="B1772" s="1" t="str">
        <f>+'BD1'!B1772</f>
        <v>Cahuita</v>
      </c>
      <c r="C1772" s="1" t="str">
        <f>+'BD1'!C1772</f>
        <v>Kenet Javier Bolívar Quiel</v>
      </c>
      <c r="D1772" s="1">
        <f>+'BD1'!D1772</f>
        <v>10</v>
      </c>
      <c r="E1772" s="1" t="str">
        <f>+'BD1'!E1772</f>
        <v>Jefe</v>
      </c>
      <c r="F1772" s="1" t="str">
        <f>+'BD1'!F1772</f>
        <v>Asistencia técnica a personas productoras (grupal): día de campo (por día en el evento)</v>
      </c>
      <c r="G1772" s="1" t="str">
        <f>+'BD1'!G1772</f>
        <v>Sustantiva</v>
      </c>
      <c r="H1772" s="1">
        <f>+'BD1'!H1772</f>
        <v>4.6366699999999996</v>
      </c>
      <c r="J1772" s="1" t="s">
        <v>160</v>
      </c>
      <c r="K1772" s="1" t="s">
        <v>174</v>
      </c>
      <c r="L1772" s="2" t="s">
        <v>14</v>
      </c>
      <c r="M1772" s="1" t="s">
        <v>67</v>
      </c>
      <c r="N1772" s="4">
        <f>IFERROR(AVERAGEIFS('TE por AEA'!$H$2:$H$12257,'TE por AEA'!$A$2:$A$12257,'TE por AEA'!J1772,'TE por AEA'!$B$2:$B$12257,'TE por AEA'!K1772,'TE por AEA'!$F$2:$F$12257,'TE por AEA'!L1772),"No hay registro")</f>
        <v>6.5983350000000005</v>
      </c>
      <c r="O1772" s="4"/>
      <c r="P1772" s="4"/>
      <c r="Q1772" s="4"/>
      <c r="R1772" s="4"/>
      <c r="S1772" s="4"/>
    </row>
    <row r="1773" spans="1:19">
      <c r="A1773" s="1" t="str">
        <f>+'BD1'!A1773</f>
        <v>Huetar Caribe</v>
      </c>
      <c r="B1773" s="1" t="str">
        <f>+'BD1'!B1773</f>
        <v>Cahuita</v>
      </c>
      <c r="C1773" s="1" t="str">
        <f>+'BD1'!C1773</f>
        <v>Kenet Javier Bolívar Quiel</v>
      </c>
      <c r="D1773" s="1">
        <f>+'BD1'!D1773</f>
        <v>10</v>
      </c>
      <c r="E1773" s="1" t="str">
        <f>+'BD1'!E1773</f>
        <v>Jefe</v>
      </c>
      <c r="F1773" s="1" t="str">
        <f>+'BD1'!F1773</f>
        <v>Asistencia técnica a personas productoras (grupal): demostración de métodos (por evento, se puede acumular si la demostración tarda más de un día)</v>
      </c>
      <c r="G1773" s="1" t="str">
        <f>+'BD1'!G1773</f>
        <v>Sustantiva</v>
      </c>
      <c r="H1773" s="1">
        <f>+'BD1'!H1773</f>
        <v>3.3883299999999998</v>
      </c>
      <c r="J1773" s="1" t="s">
        <v>160</v>
      </c>
      <c r="K1773" s="1" t="s">
        <v>174</v>
      </c>
      <c r="L1773" s="2" t="s">
        <v>15</v>
      </c>
      <c r="M1773" s="1" t="s">
        <v>67</v>
      </c>
      <c r="N1773" s="4">
        <f>IFERROR(AVERAGEIFS('TE por AEA'!$H$2:$H$12257,'TE por AEA'!$A$2:$A$12257,'TE por AEA'!J1773,'TE por AEA'!$B$2:$B$12257,'TE por AEA'!K1773,'TE por AEA'!$F$2:$F$12257,'TE por AEA'!L1773),"No hay registro")</f>
        <v>9.0950000000000006</v>
      </c>
      <c r="O1773" s="4"/>
      <c r="P1773" s="4"/>
      <c r="Q1773" s="4"/>
      <c r="R1773" s="4"/>
      <c r="S1773" s="4"/>
    </row>
    <row r="1774" spans="1:19">
      <c r="A1774" s="1" t="str">
        <f>+'BD1'!A1774</f>
        <v>Huetar Caribe</v>
      </c>
      <c r="B1774" s="1" t="str">
        <f>+'BD1'!B1774</f>
        <v>Cahuita</v>
      </c>
      <c r="C1774" s="1" t="str">
        <f>+'BD1'!C1774</f>
        <v>Kenet Javier Bolívar Quiel</v>
      </c>
      <c r="D1774" s="1">
        <f>+'BD1'!D1774</f>
        <v>10</v>
      </c>
      <c r="E1774" s="1" t="str">
        <f>+'BD1'!E1774</f>
        <v>Jefe</v>
      </c>
      <c r="F1774" s="1" t="str">
        <f>+'BD1'!F1774</f>
        <v>Asistencia técnica a personas productoras (grupal): taller (por taller)</v>
      </c>
      <c r="G1774" s="1" t="str">
        <f>+'BD1'!G1774</f>
        <v>Sustantiva</v>
      </c>
      <c r="H1774" s="1">
        <f>+'BD1'!H1774</f>
        <v>4.6366699999999996</v>
      </c>
      <c r="J1774" s="1" t="s">
        <v>160</v>
      </c>
      <c r="K1774" s="1" t="s">
        <v>174</v>
      </c>
      <c r="L1774" s="2" t="s">
        <v>16</v>
      </c>
      <c r="M1774" s="1" t="s">
        <v>67</v>
      </c>
      <c r="N1774" s="4">
        <f>IFERROR(AVERAGEIFS('TE por AEA'!$H$2:$H$12257,'TE por AEA'!$A$2:$A$12257,'TE por AEA'!J1774,'TE por AEA'!$B$2:$B$12257,'TE por AEA'!K1774,'TE por AEA'!$F$2:$F$12257,'TE por AEA'!L1774),"No hay registro")</f>
        <v>6.7766700000000002</v>
      </c>
      <c r="O1774" s="4"/>
      <c r="P1774" s="4"/>
      <c r="Q1774" s="4"/>
      <c r="R1774" s="4"/>
      <c r="S1774" s="4"/>
    </row>
    <row r="1775" spans="1:19">
      <c r="A1775" s="1" t="str">
        <f>+'BD1'!A1775</f>
        <v>Huetar Caribe</v>
      </c>
      <c r="B1775" s="1" t="str">
        <f>+'BD1'!B1775</f>
        <v>Cahuita</v>
      </c>
      <c r="C1775" s="1" t="str">
        <f>+'BD1'!C1775</f>
        <v>Kenet Javier Bolívar Quiel</v>
      </c>
      <c r="D1775" s="1">
        <f>+'BD1'!D1775</f>
        <v>10</v>
      </c>
      <c r="E1775" s="1" t="str">
        <f>+'BD1'!E1775</f>
        <v>Jefe</v>
      </c>
      <c r="F1775" s="1" t="str">
        <f>+'BD1'!F1775</f>
        <v>Asistencia técnica a personas productoras (grupal): charlas (por día en el evento)</v>
      </c>
      <c r="G1775" s="1" t="str">
        <f>+'BD1'!G1775</f>
        <v>Sustantiva</v>
      </c>
      <c r="H1775" s="1">
        <f>+'BD1'!H1775</f>
        <v>3.3883299999999998</v>
      </c>
      <c r="J1775" s="1" t="s">
        <v>160</v>
      </c>
      <c r="K1775" s="1" t="s">
        <v>174</v>
      </c>
      <c r="L1775" s="2" t="s">
        <v>17</v>
      </c>
      <c r="M1775" s="1" t="s">
        <v>67</v>
      </c>
      <c r="N1775" s="4">
        <f>IFERROR(AVERAGEIFS('TE por AEA'!$H$2:$H$12257,'TE por AEA'!$A$2:$A$12257,'TE por AEA'!J1775,'TE por AEA'!$B$2:$B$12257,'TE por AEA'!K1775,'TE por AEA'!$F$2:$F$12257,'TE por AEA'!L1775),"No hay registro")</f>
        <v>5.6174999999999997</v>
      </c>
      <c r="O1775" s="4"/>
      <c r="P1775" s="4"/>
      <c r="Q1775" s="4"/>
      <c r="R1775" s="4"/>
      <c r="S1775" s="4"/>
    </row>
    <row r="1776" spans="1:19">
      <c r="A1776" s="1" t="str">
        <f>+'BD1'!A1776</f>
        <v>Huetar Caribe</v>
      </c>
      <c r="B1776" s="1" t="str">
        <f>+'BD1'!B1776</f>
        <v>Cahuita</v>
      </c>
      <c r="C1776" s="1" t="str">
        <f>+'BD1'!C1776</f>
        <v>Kenet Javier Bolívar Quiel</v>
      </c>
      <c r="D1776" s="1">
        <f>+'BD1'!D1776</f>
        <v>10</v>
      </c>
      <c r="E1776" s="1" t="str">
        <f>+'BD1'!E1776</f>
        <v>Jefe</v>
      </c>
      <c r="F1776" s="1" t="str">
        <f>+'BD1'!F1776</f>
        <v>Gestión en capacitaciones con instituciones públicas o privadas (solo gestión de coordinación por evento de capacitación)</v>
      </c>
      <c r="G1776" s="1" t="str">
        <f>+'BD1'!G1776</f>
        <v>Administrativa</v>
      </c>
      <c r="H1776" s="1">
        <f>+'BD1'!H1776</f>
        <v>5.5283300000000004</v>
      </c>
      <c r="J1776" s="1" t="s">
        <v>160</v>
      </c>
      <c r="K1776" s="1" t="s">
        <v>174</v>
      </c>
      <c r="L1776" s="2" t="s">
        <v>18</v>
      </c>
      <c r="M1776" s="1" t="s">
        <v>68</v>
      </c>
      <c r="N1776" s="4">
        <f>IFERROR(AVERAGEIFS('TE por AEA'!$H$2:$H$12257,'TE por AEA'!$A$2:$A$12257,'TE por AEA'!J1776,'TE por AEA'!$B$2:$B$12257,'TE por AEA'!K1776,'TE por AEA'!$F$2:$F$12257,'TE por AEA'!L1776),"No hay registro")</f>
        <v>7.49</v>
      </c>
      <c r="O1776" s="4"/>
      <c r="P1776" s="4"/>
      <c r="Q1776" s="4"/>
      <c r="R1776" s="4"/>
      <c r="S1776" s="4"/>
    </row>
    <row r="1777" spans="1:19">
      <c r="A1777" s="1" t="str">
        <f>+'BD1'!A1777</f>
        <v>Huetar Caribe</v>
      </c>
      <c r="B1777" s="1" t="str">
        <f>+'BD1'!B1777</f>
        <v>Cahuita</v>
      </c>
      <c r="C1777" s="1" t="str">
        <f>+'BD1'!C1777</f>
        <v>Kenet Javier Bolívar Quiel</v>
      </c>
      <c r="D1777" s="1">
        <f>+'BD1'!D1777</f>
        <v>10</v>
      </c>
      <c r="E1777" s="1" t="str">
        <f>+'BD1'!E1777</f>
        <v>Jefe</v>
      </c>
      <c r="F1777" s="1" t="str">
        <f>+'BD1'!F1777</f>
        <v>Aplicación de la herramienta de medición del nivel de gestión empresarial y organizacional (por organización)</v>
      </c>
      <c r="G1777" s="1" t="str">
        <f>+'BD1'!G1777</f>
        <v>Sustantiva</v>
      </c>
      <c r="H1777" s="1">
        <f>+'BD1'!H1777</f>
        <v>2.8533300000000001</v>
      </c>
      <c r="J1777" s="1" t="s">
        <v>160</v>
      </c>
      <c r="K1777" s="1" t="s">
        <v>174</v>
      </c>
      <c r="L1777" s="2" t="s">
        <v>19</v>
      </c>
      <c r="M1777" s="1" t="s">
        <v>67</v>
      </c>
      <c r="N1777" s="4">
        <f>IFERROR(AVERAGEIFS('TE por AEA'!$H$2:$H$12257,'TE por AEA'!$A$2:$A$12257,'TE por AEA'!J1777,'TE por AEA'!$B$2:$B$12257,'TE por AEA'!K1777,'TE por AEA'!$F$2:$F$12257,'TE por AEA'!L1777),"No hay registro")</f>
        <v>13.553330000000001</v>
      </c>
      <c r="O1777" s="4"/>
      <c r="P1777" s="4"/>
      <c r="Q1777" s="4"/>
      <c r="R1777" s="4"/>
      <c r="S1777" s="4"/>
    </row>
    <row r="1778" spans="1:19">
      <c r="A1778" s="1" t="str">
        <f>+'BD1'!A1778</f>
        <v>Huetar Caribe</v>
      </c>
      <c r="B1778" s="1" t="str">
        <f>+'BD1'!B1778</f>
        <v>Cahuita</v>
      </c>
      <c r="C1778" s="1" t="str">
        <f>+'BD1'!C1778</f>
        <v>Kenet Javier Bolívar Quiel</v>
      </c>
      <c r="D1778" s="1">
        <f>+'BD1'!D1778</f>
        <v>10</v>
      </c>
      <c r="E1778" s="1" t="str">
        <f>+'BD1'!E1778</f>
        <v>Jefe</v>
      </c>
      <c r="F1778" s="1" t="str">
        <f>+'BD1'!F1778</f>
        <v>Elaboración y ejecución del plan de trabajo (por organización)</v>
      </c>
      <c r="G1778" s="1" t="str">
        <f>+'BD1'!G1778</f>
        <v>Sustantiva</v>
      </c>
      <c r="H1778" s="1">
        <f>+'BD1'!H1778</f>
        <v>2.6749999999999998</v>
      </c>
      <c r="J1778" s="1" t="s">
        <v>160</v>
      </c>
      <c r="K1778" s="1" t="s">
        <v>174</v>
      </c>
      <c r="L1778" s="2" t="s">
        <v>20</v>
      </c>
      <c r="M1778" s="1" t="s">
        <v>67</v>
      </c>
      <c r="N1778" s="4" t="str">
        <f>IFERROR(AVERAGEIFS('TE por AEA'!$H$2:$H$12257,'TE por AEA'!$A$2:$A$12257,'TE por AEA'!J1778,'TE por AEA'!$B$2:$B$12257,'TE por AEA'!K1778,'TE por AEA'!$F$2:$F$12257,'TE por AEA'!L1778),"No hay registro")</f>
        <v>No hay registro</v>
      </c>
      <c r="O1778" s="4"/>
      <c r="P1778" s="4"/>
      <c r="Q1778" s="4"/>
      <c r="R1778" s="4"/>
      <c r="S1778" s="4"/>
    </row>
    <row r="1779" spans="1:19">
      <c r="A1779" s="1" t="str">
        <f>+'BD1'!A1779</f>
        <v>Huetar Caribe</v>
      </c>
      <c r="B1779" s="1" t="str">
        <f>+'BD1'!B1779</f>
        <v>Cahuita</v>
      </c>
      <c r="C1779" s="1" t="str">
        <f>+'BD1'!C1779</f>
        <v>Kenet Javier Bolívar Quiel</v>
      </c>
      <c r="D1779" s="1">
        <f>+'BD1'!D1779</f>
        <v>10</v>
      </c>
      <c r="E1779" s="1" t="str">
        <f>+'BD1'!E1779</f>
        <v>Jefe</v>
      </c>
      <c r="F1779" s="1" t="str">
        <f>+'BD1'!F1779</f>
        <v>Visitas de seguimiento al plan de trabajo (por visita por organización)</v>
      </c>
      <c r="G1779" s="1" t="str">
        <f>+'BD1'!G1779</f>
        <v>Sustantiva</v>
      </c>
      <c r="H1779" s="1">
        <f>+'BD1'!H1779</f>
        <v>6.42</v>
      </c>
      <c r="J1779" s="1" t="s">
        <v>160</v>
      </c>
      <c r="K1779" s="1" t="s">
        <v>174</v>
      </c>
      <c r="L1779" s="2" t="s">
        <v>21</v>
      </c>
      <c r="M1779" s="1" t="s">
        <v>67</v>
      </c>
      <c r="N1779" s="4" t="str">
        <f>IFERROR(AVERAGEIFS('TE por AEA'!$H$2:$H$12257,'TE por AEA'!$A$2:$A$12257,'TE por AEA'!J1779,'TE por AEA'!$B$2:$B$12257,'TE por AEA'!K1779,'TE por AEA'!$F$2:$F$12257,'TE por AEA'!L1779),"No hay registro")</f>
        <v>No hay registro</v>
      </c>
      <c r="O1779" s="4"/>
      <c r="P1779" s="4"/>
      <c r="Q1779" s="4"/>
      <c r="R1779" s="4"/>
      <c r="S1779" s="4"/>
    </row>
    <row r="1780" spans="1:19">
      <c r="A1780" s="1" t="str">
        <f>+'BD1'!A1780</f>
        <v>Huetar Caribe</v>
      </c>
      <c r="B1780" s="1" t="str">
        <f>+'BD1'!B1780</f>
        <v>Cahuita</v>
      </c>
      <c r="C1780" s="1" t="str">
        <f>+'BD1'!C1780</f>
        <v>Kenet Javier Bolívar Quiel</v>
      </c>
      <c r="D1780" s="1">
        <f>+'BD1'!D1780</f>
        <v>10</v>
      </c>
      <c r="E1780" s="1" t="str">
        <f>+'BD1'!E1780</f>
        <v>Jefe</v>
      </c>
      <c r="F1780" s="1" t="str">
        <f>+'BD1'!F1780</f>
        <v>Reporte del plan de trabajo anual (por reporte por organización)</v>
      </c>
      <c r="G1780" s="1" t="str">
        <f>+'BD1'!G1780</f>
        <v>Sustantiva</v>
      </c>
      <c r="H1780" s="1">
        <f>+'BD1'!H1780</f>
        <v>2.2291699999999999</v>
      </c>
      <c r="J1780" s="1" t="s">
        <v>160</v>
      </c>
      <c r="K1780" s="1" t="s">
        <v>174</v>
      </c>
      <c r="L1780" s="2" t="s">
        <v>22</v>
      </c>
      <c r="M1780" s="1" t="s">
        <v>67</v>
      </c>
      <c r="N1780" s="4" t="str">
        <f>IFERROR(AVERAGEIFS('TE por AEA'!$H$2:$H$12257,'TE por AEA'!$A$2:$A$12257,'TE por AEA'!J1780,'TE por AEA'!$B$2:$B$12257,'TE por AEA'!K1780,'TE por AEA'!$F$2:$F$12257,'TE por AEA'!L1780),"No hay registro")</f>
        <v>No hay registro</v>
      </c>
      <c r="O1780" s="4"/>
      <c r="P1780" s="4"/>
      <c r="Q1780" s="4"/>
      <c r="R1780" s="4"/>
      <c r="S1780" s="4"/>
    </row>
    <row r="1781" spans="1:19">
      <c r="A1781" s="1" t="str">
        <f>+'BD1'!A1781</f>
        <v>Huetar Caribe</v>
      </c>
      <c r="B1781" s="1" t="str">
        <f>+'BD1'!B1781</f>
        <v>Cahuita</v>
      </c>
      <c r="C1781" s="1" t="str">
        <f>+'BD1'!C1781</f>
        <v>Kenet Javier Bolívar Quiel</v>
      </c>
      <c r="D1781" s="1">
        <f>+'BD1'!D1781</f>
        <v>10</v>
      </c>
      <c r="E1781" s="1" t="str">
        <f>+'BD1'!E1781</f>
        <v>Jefe</v>
      </c>
      <c r="F1781" s="1" t="str">
        <f>+'BD1'!F1781</f>
        <v>NAMA (café): muestreo y toma de datos en finca (por productor)</v>
      </c>
      <c r="G1781" s="1" t="str">
        <f>+'BD1'!G1781</f>
        <v>Sustantiva</v>
      </c>
      <c r="H1781" s="1" t="str">
        <f>+'BD1'!H1781</f>
        <v>NA</v>
      </c>
      <c r="J1781" s="1" t="s">
        <v>160</v>
      </c>
      <c r="K1781" s="1" t="s">
        <v>174</v>
      </c>
      <c r="L1781" s="2" t="s">
        <v>23</v>
      </c>
      <c r="M1781" s="1" t="s">
        <v>67</v>
      </c>
      <c r="N1781" s="4">
        <f>IFERROR(AVERAGEIFS('TE por AEA'!$H$2:$H$12257,'TE por AEA'!$A$2:$A$12257,'TE por AEA'!J1781,'TE por AEA'!$B$2:$B$12257,'TE por AEA'!K1781,'TE por AEA'!$F$2:$F$12257,'TE por AEA'!L1781),"No hay registro")</f>
        <v>4.28</v>
      </c>
      <c r="O1781" s="4"/>
      <c r="P1781" s="4"/>
      <c r="Q1781" s="4"/>
      <c r="R1781" s="4"/>
      <c r="S1781" s="4"/>
    </row>
    <row r="1782" spans="1:19">
      <c r="A1782" s="1" t="str">
        <f>+'BD1'!A1782</f>
        <v>Huetar Caribe</v>
      </c>
      <c r="B1782" s="1" t="str">
        <f>+'BD1'!B1782</f>
        <v>Cahuita</v>
      </c>
      <c r="C1782" s="1" t="str">
        <f>+'BD1'!C1782</f>
        <v>Kenet Javier Bolívar Quiel</v>
      </c>
      <c r="D1782" s="1">
        <f>+'BD1'!D1782</f>
        <v>10</v>
      </c>
      <c r="E1782" s="1" t="str">
        <f>+'BD1'!E1782</f>
        <v>Jefe</v>
      </c>
      <c r="F1782" s="1" t="str">
        <f>+'BD1'!F1782</f>
        <v>NAMA (café): inclusión de datos al SisDNEA (por productor)</v>
      </c>
      <c r="G1782" s="1" t="str">
        <f>+'BD1'!G1782</f>
        <v>Sustantiva</v>
      </c>
      <c r="H1782" s="1" t="str">
        <f>+'BD1'!H1782</f>
        <v>NA</v>
      </c>
      <c r="J1782" s="1" t="s">
        <v>160</v>
      </c>
      <c r="K1782" s="1" t="s">
        <v>174</v>
      </c>
      <c r="L1782" s="2" t="s">
        <v>24</v>
      </c>
      <c r="M1782" s="1" t="s">
        <v>67</v>
      </c>
      <c r="N1782" s="4">
        <f>IFERROR(AVERAGEIFS('TE por AEA'!$H$2:$H$12257,'TE por AEA'!$A$2:$A$12257,'TE por AEA'!J1782,'TE por AEA'!$B$2:$B$12257,'TE por AEA'!K1782,'TE por AEA'!$F$2:$F$12257,'TE por AEA'!L1782),"No hay registro")</f>
        <v>3.21</v>
      </c>
      <c r="O1782" s="4"/>
      <c r="P1782" s="4"/>
      <c r="Q1782" s="4"/>
      <c r="R1782" s="4"/>
      <c r="S1782" s="4"/>
    </row>
    <row r="1783" spans="1:19">
      <c r="A1783" s="1" t="str">
        <f>+'BD1'!A1783</f>
        <v>Huetar Caribe</v>
      </c>
      <c r="B1783" s="1" t="str">
        <f>+'BD1'!B1783</f>
        <v>Cahuita</v>
      </c>
      <c r="C1783" s="1" t="str">
        <f>+'BD1'!C1783</f>
        <v>Kenet Javier Bolívar Quiel</v>
      </c>
      <c r="D1783" s="1">
        <f>+'BD1'!D1783</f>
        <v>10</v>
      </c>
      <c r="E1783" s="1" t="str">
        <f>+'BD1'!E1783</f>
        <v>Jefe</v>
      </c>
      <c r="F1783" s="1" t="str">
        <f>+'BD1'!F1783</f>
        <v>NAMA (café): entrega de constancia de verificación del MRV a la persona productora (por productor)</v>
      </c>
      <c r="G1783" s="1" t="str">
        <f>+'BD1'!G1783</f>
        <v>Sustantiva</v>
      </c>
      <c r="H1783" s="1" t="str">
        <f>+'BD1'!H1783</f>
        <v>NA</v>
      </c>
      <c r="J1783" s="1" t="s">
        <v>160</v>
      </c>
      <c r="K1783" s="1" t="s">
        <v>174</v>
      </c>
      <c r="L1783" s="3" t="s">
        <v>25</v>
      </c>
      <c r="M1783" s="1" t="s">
        <v>67</v>
      </c>
      <c r="N1783" s="4">
        <f>IFERROR(AVERAGEIFS('TE por AEA'!$H$2:$H$12257,'TE por AEA'!$A$2:$A$12257,'TE por AEA'!J1783,'TE por AEA'!$B$2:$B$12257,'TE por AEA'!K1783,'TE por AEA'!$F$2:$F$12257,'TE por AEA'!L1783),"No hay registro")</f>
        <v>1.605</v>
      </c>
      <c r="O1783" s="4"/>
      <c r="P1783" s="4"/>
      <c r="Q1783" s="4"/>
      <c r="R1783" s="4"/>
      <c r="S1783" s="4"/>
    </row>
    <row r="1784" spans="1:19">
      <c r="A1784" s="1" t="str">
        <f>+'BD1'!A1784</f>
        <v>Huetar Caribe</v>
      </c>
      <c r="B1784" s="1" t="str">
        <f>+'BD1'!B1784</f>
        <v>Cahuita</v>
      </c>
      <c r="C1784" s="1" t="str">
        <f>+'BD1'!C1784</f>
        <v>Kenet Javier Bolívar Quiel</v>
      </c>
      <c r="D1784" s="1">
        <f>+'BD1'!D1784</f>
        <v>10</v>
      </c>
      <c r="E1784" s="1" t="str">
        <f>+'BD1'!E1784</f>
        <v>Jefe</v>
      </c>
      <c r="F1784" s="1" t="str">
        <f>+'BD1'!F1784</f>
        <v>NAMA (ganadería): muestreo y toma de datos en finca (por productor)</v>
      </c>
      <c r="G1784" s="1" t="str">
        <f>+'BD1'!G1784</f>
        <v>Sustantiva</v>
      </c>
      <c r="H1784" s="1" t="str">
        <f>+'BD1'!H1784</f>
        <v>NA</v>
      </c>
      <c r="J1784" s="1" t="s">
        <v>160</v>
      </c>
      <c r="K1784" s="1" t="s">
        <v>174</v>
      </c>
      <c r="L1784" s="3" t="s">
        <v>26</v>
      </c>
      <c r="M1784" s="1" t="s">
        <v>67</v>
      </c>
      <c r="N1784" s="4">
        <f>IFERROR(AVERAGEIFS('TE por AEA'!$H$2:$H$12257,'TE por AEA'!$A$2:$A$12257,'TE por AEA'!J1784,'TE por AEA'!$B$2:$B$12257,'TE por AEA'!K1784,'TE por AEA'!$F$2:$F$12257,'TE por AEA'!L1784),"No hay registro")</f>
        <v>7.49</v>
      </c>
      <c r="O1784" s="4"/>
      <c r="P1784" s="4"/>
      <c r="Q1784" s="4"/>
      <c r="R1784" s="4"/>
      <c r="S1784" s="4"/>
    </row>
    <row r="1785" spans="1:19">
      <c r="A1785" s="1" t="str">
        <f>+'BD1'!A1785</f>
        <v>Huetar Caribe</v>
      </c>
      <c r="B1785" s="1" t="str">
        <f>+'BD1'!B1785</f>
        <v>Cahuita</v>
      </c>
      <c r="C1785" s="1" t="str">
        <f>+'BD1'!C1785</f>
        <v>Kenet Javier Bolívar Quiel</v>
      </c>
      <c r="D1785" s="1">
        <f>+'BD1'!D1785</f>
        <v>10</v>
      </c>
      <c r="E1785" s="1" t="str">
        <f>+'BD1'!E1785</f>
        <v>Jefe</v>
      </c>
      <c r="F1785" s="1" t="str">
        <f>+'BD1'!F1785</f>
        <v>NAMA (ganadería): inclusión de datos al SisDNEA (por productor)</v>
      </c>
      <c r="G1785" s="1" t="str">
        <f>+'BD1'!G1785</f>
        <v>Sustantiva</v>
      </c>
      <c r="H1785" s="1" t="str">
        <f>+'BD1'!H1785</f>
        <v>NA</v>
      </c>
      <c r="J1785" s="1" t="s">
        <v>160</v>
      </c>
      <c r="K1785" s="1" t="s">
        <v>174</v>
      </c>
      <c r="L1785" s="3" t="s">
        <v>27</v>
      </c>
      <c r="M1785" s="1" t="s">
        <v>67</v>
      </c>
      <c r="N1785" s="4">
        <f>IFERROR(AVERAGEIFS('TE por AEA'!$H$2:$H$12257,'TE por AEA'!$A$2:$A$12257,'TE por AEA'!J1785,'TE por AEA'!$B$2:$B$12257,'TE por AEA'!K1785,'TE por AEA'!$F$2:$F$12257,'TE por AEA'!L1785),"No hay registro")</f>
        <v>3.21</v>
      </c>
      <c r="O1785" s="4"/>
      <c r="P1785" s="4"/>
      <c r="Q1785" s="4"/>
      <c r="R1785" s="4"/>
      <c r="S1785" s="4"/>
    </row>
    <row r="1786" spans="1:19">
      <c r="A1786" s="1" t="str">
        <f>+'BD1'!A1786</f>
        <v>Huetar Caribe</v>
      </c>
      <c r="B1786" s="1" t="str">
        <f>+'BD1'!B1786</f>
        <v>Cahuita</v>
      </c>
      <c r="C1786" s="1" t="str">
        <f>+'BD1'!C1786</f>
        <v>Kenet Javier Bolívar Quiel</v>
      </c>
      <c r="D1786" s="1">
        <f>+'BD1'!D1786</f>
        <v>10</v>
      </c>
      <c r="E1786" s="1" t="str">
        <f>+'BD1'!E1786</f>
        <v>Jefe</v>
      </c>
      <c r="F1786" s="1" t="str">
        <f>+'BD1'!F1786</f>
        <v>NAMA (ganadería): entrega de constancia de verificación del MRV a la persona productora (por productor)</v>
      </c>
      <c r="G1786" s="1" t="str">
        <f>+'BD1'!G1786</f>
        <v>Sustantiva</v>
      </c>
      <c r="H1786" s="1" t="str">
        <f>+'BD1'!H1786</f>
        <v>NA</v>
      </c>
      <c r="J1786" s="1" t="s">
        <v>160</v>
      </c>
      <c r="K1786" s="1" t="s">
        <v>174</v>
      </c>
      <c r="L1786" s="3" t="s">
        <v>28</v>
      </c>
      <c r="M1786" s="1" t="s">
        <v>67</v>
      </c>
      <c r="N1786" s="4">
        <f>IFERROR(AVERAGEIFS('TE por AEA'!$H$2:$H$12257,'TE por AEA'!$A$2:$A$12257,'TE por AEA'!J1786,'TE por AEA'!$B$2:$B$12257,'TE por AEA'!K1786,'TE por AEA'!$F$2:$F$12257,'TE por AEA'!L1786),"No hay registro")</f>
        <v>3.21</v>
      </c>
      <c r="O1786" s="4"/>
      <c r="P1786" s="4"/>
      <c r="Q1786" s="4"/>
      <c r="R1786" s="4"/>
      <c r="S1786" s="4"/>
    </row>
    <row r="1787" spans="1:19">
      <c r="A1787" s="1" t="str">
        <f>+'BD1'!A1787</f>
        <v>Huetar Caribe</v>
      </c>
      <c r="B1787" s="1" t="str">
        <f>+'BD1'!B1787</f>
        <v>Cahuita</v>
      </c>
      <c r="C1787" s="1" t="str">
        <f>+'BD1'!C1787</f>
        <v>Kenet Javier Bolívar Quiel</v>
      </c>
      <c r="D1787" s="1">
        <f>+'BD1'!D1787</f>
        <v>10</v>
      </c>
      <c r="E1787" s="1" t="str">
        <f>+'BD1'!E1787</f>
        <v>Jefe</v>
      </c>
      <c r="F1787" s="1" t="str">
        <f>+'BD1'!F1787</f>
        <v>Producción sostenible: elaboración de la herramienta Tu Modelo, en el SisDNEA (por productor)</v>
      </c>
      <c r="G1787" s="1" t="str">
        <f>+'BD1'!G1787</f>
        <v>Sustantiva</v>
      </c>
      <c r="H1787" s="1">
        <f>+'BD1'!H1787</f>
        <v>0.92139000000000004</v>
      </c>
      <c r="J1787" s="1" t="s">
        <v>160</v>
      </c>
      <c r="K1787" s="1" t="s">
        <v>174</v>
      </c>
      <c r="L1787" s="3" t="s">
        <v>29</v>
      </c>
      <c r="M1787" s="1" t="s">
        <v>67</v>
      </c>
      <c r="N1787" s="4">
        <f>IFERROR(AVERAGEIFS('TE por AEA'!$H$2:$H$12257,'TE por AEA'!$A$2:$A$12257,'TE por AEA'!J1787,'TE por AEA'!$B$2:$B$12257,'TE por AEA'!K1787,'TE por AEA'!$F$2:$F$12257,'TE por AEA'!L1787),"No hay registro")</f>
        <v>4.28</v>
      </c>
      <c r="O1787" s="4"/>
      <c r="P1787" s="4"/>
      <c r="Q1787" s="4"/>
      <c r="R1787" s="4"/>
      <c r="S1787" s="4"/>
    </row>
    <row r="1788" spans="1:19">
      <c r="A1788" s="1" t="str">
        <f>+'BD1'!A1788</f>
        <v>Huetar Caribe</v>
      </c>
      <c r="B1788" s="1" t="str">
        <f>+'BD1'!B1788</f>
        <v>Cahuita</v>
      </c>
      <c r="C1788" s="1" t="str">
        <f>+'BD1'!C1788</f>
        <v>Kenet Javier Bolívar Quiel</v>
      </c>
      <c r="D1788" s="1">
        <f>+'BD1'!D1788</f>
        <v>10</v>
      </c>
      <c r="E1788" s="1" t="str">
        <f>+'BD1'!E1788</f>
        <v>Jefe</v>
      </c>
      <c r="F1788" s="1" t="str">
        <f>+'BD1'!F1788</f>
        <v>Producción sostenible: entregar certificado al productor e incluirlo en el expediente físico (por productor)</v>
      </c>
      <c r="G1788" s="1" t="str">
        <f>+'BD1'!G1788</f>
        <v>Sustantiva</v>
      </c>
      <c r="H1788" s="1">
        <f>+'BD1'!H1788</f>
        <v>1.0105599999999999</v>
      </c>
      <c r="J1788" s="1" t="s">
        <v>160</v>
      </c>
      <c r="K1788" s="1" t="s">
        <v>174</v>
      </c>
      <c r="L1788" s="3" t="s">
        <v>30</v>
      </c>
      <c r="M1788" s="1" t="s">
        <v>67</v>
      </c>
      <c r="N1788" s="4">
        <f>IFERROR(AVERAGEIFS('TE por AEA'!$H$2:$H$12257,'TE por AEA'!$A$2:$A$12257,'TE por AEA'!J1788,'TE por AEA'!$B$2:$B$12257,'TE por AEA'!K1788,'TE por AEA'!$F$2:$F$12257,'TE por AEA'!L1788),"No hay registro")</f>
        <v>3.21</v>
      </c>
      <c r="O1788" s="4"/>
      <c r="P1788" s="4"/>
      <c r="Q1788" s="4"/>
      <c r="R1788" s="4"/>
      <c r="S1788" s="4"/>
    </row>
    <row r="1789" spans="1:19">
      <c r="A1789" s="1" t="str">
        <f>+'BD1'!A1789</f>
        <v>Huetar Caribe</v>
      </c>
      <c r="B1789" s="1" t="str">
        <f>+'BD1'!B1789</f>
        <v>Cahuita</v>
      </c>
      <c r="C1789" s="1" t="str">
        <f>+'BD1'!C1789</f>
        <v>Kenet Javier Bolívar Quiel</v>
      </c>
      <c r="D1789" s="1">
        <f>+'BD1'!D1789</f>
        <v>10</v>
      </c>
      <c r="E1789" s="1" t="str">
        <f>+'BD1'!E1789</f>
        <v>Jefe</v>
      </c>
      <c r="F1789" s="1" t="str">
        <f>+'BD1'!F1789</f>
        <v>RBAyP y RBAO: divulgación del programa de incentivos (por acción de divulgación)</v>
      </c>
      <c r="G1789" s="1" t="str">
        <f>+'BD1'!G1789</f>
        <v>Sustantiva</v>
      </c>
      <c r="H1789" s="1">
        <f>+'BD1'!H1789</f>
        <v>1.605</v>
      </c>
      <c r="J1789" s="1" t="s">
        <v>160</v>
      </c>
      <c r="K1789" s="1" t="s">
        <v>174</v>
      </c>
      <c r="L1789" s="3" t="s">
        <v>31</v>
      </c>
      <c r="M1789" s="1" t="s">
        <v>67</v>
      </c>
      <c r="N1789" s="4">
        <f>IFERROR(AVERAGEIFS('TE por AEA'!$H$2:$H$12257,'TE por AEA'!$A$2:$A$12257,'TE por AEA'!J1789,'TE por AEA'!$B$2:$B$12257,'TE por AEA'!K1789,'TE por AEA'!$F$2:$F$12257,'TE por AEA'!L1789),"No hay registro")</f>
        <v>1.8725000000000001</v>
      </c>
      <c r="O1789" s="4"/>
      <c r="P1789" s="4"/>
      <c r="Q1789" s="4"/>
      <c r="R1789" s="4"/>
      <c r="S1789" s="4"/>
    </row>
    <row r="1790" spans="1:19">
      <c r="A1790" s="1" t="str">
        <f>+'BD1'!A1790</f>
        <v>Huetar Caribe</v>
      </c>
      <c r="B1790" s="1" t="str">
        <f>+'BD1'!B1790</f>
        <v>Cahuita</v>
      </c>
      <c r="C1790" s="1" t="str">
        <f>+'BD1'!C1790</f>
        <v>Kenet Javier Bolívar Quiel</v>
      </c>
      <c r="D1790" s="1">
        <f>+'BD1'!D1790</f>
        <v>10</v>
      </c>
      <c r="E1790" s="1" t="str">
        <f>+'BD1'!E1790</f>
        <v>Jefe</v>
      </c>
      <c r="F1790" s="1" t="str">
        <f>+'BD1'!F1790</f>
        <v>RBAyP y RBAO: completar formularios para recibir incentivos económicos (por productor)</v>
      </c>
      <c r="G1790" s="1" t="str">
        <f>+'BD1'!G1790</f>
        <v>Sustantiva</v>
      </c>
      <c r="H1790" s="1">
        <f>+'BD1'!H1790</f>
        <v>0.74306000000000005</v>
      </c>
      <c r="J1790" s="1" t="s">
        <v>160</v>
      </c>
      <c r="K1790" s="1" t="s">
        <v>174</v>
      </c>
      <c r="L1790" s="3" t="s">
        <v>32</v>
      </c>
      <c r="M1790" s="1" t="s">
        <v>67</v>
      </c>
      <c r="N1790" s="4">
        <f>IFERROR(AVERAGEIFS('TE por AEA'!$H$2:$H$12257,'TE por AEA'!$A$2:$A$12257,'TE por AEA'!J1790,'TE por AEA'!$B$2:$B$12257,'TE por AEA'!K1790,'TE por AEA'!$F$2:$F$12257,'TE por AEA'!L1790),"No hay registro")</f>
        <v>4.28</v>
      </c>
      <c r="O1790" s="4"/>
      <c r="P1790" s="4"/>
      <c r="Q1790" s="4"/>
      <c r="R1790" s="4"/>
      <c r="S1790" s="4"/>
    </row>
    <row r="1791" spans="1:19">
      <c r="A1791" s="1" t="str">
        <f>+'BD1'!A1791</f>
        <v>Huetar Caribe</v>
      </c>
      <c r="B1791" s="1" t="str">
        <f>+'BD1'!B1791</f>
        <v>Cahuita</v>
      </c>
      <c r="C1791" s="1" t="str">
        <f>+'BD1'!C1791</f>
        <v>Kenet Javier Bolívar Quiel</v>
      </c>
      <c r="D1791" s="1">
        <f>+'BD1'!D1791</f>
        <v>10</v>
      </c>
      <c r="E1791" s="1" t="str">
        <f>+'BD1'!E1791</f>
        <v>Jefe</v>
      </c>
      <c r="F1791" s="1" t="str">
        <f>+'BD1'!F1791</f>
        <v>RBAyP y RBAO: revisión de las solicitudes del programa de incentivos económicos (por productor)</v>
      </c>
      <c r="G1791" s="1" t="str">
        <f>+'BD1'!G1791</f>
        <v>Sustantiva</v>
      </c>
      <c r="H1791" s="1">
        <f>+'BD1'!H1791</f>
        <v>0.35666999999999999</v>
      </c>
      <c r="J1791" s="1" t="s">
        <v>160</v>
      </c>
      <c r="K1791" s="1" t="s">
        <v>174</v>
      </c>
      <c r="L1791" s="3" t="s">
        <v>33</v>
      </c>
      <c r="M1791" s="1" t="s">
        <v>67</v>
      </c>
      <c r="N1791" s="4">
        <f>IFERROR(AVERAGEIFS('TE por AEA'!$H$2:$H$12257,'TE por AEA'!$A$2:$A$12257,'TE por AEA'!J1791,'TE por AEA'!$B$2:$B$12257,'TE por AEA'!K1791,'TE por AEA'!$F$2:$F$12257,'TE por AEA'!L1791),"No hay registro")</f>
        <v>4.28</v>
      </c>
      <c r="O1791" s="4"/>
      <c r="P1791" s="4"/>
      <c r="Q1791" s="4"/>
      <c r="R1791" s="4"/>
      <c r="S1791" s="4"/>
    </row>
    <row r="1792" spans="1:19">
      <c r="A1792" s="1" t="str">
        <f>+'BD1'!A1792</f>
        <v>Huetar Caribe</v>
      </c>
      <c r="B1792" s="1" t="str">
        <f>+'BD1'!B1792</f>
        <v>Cahuita</v>
      </c>
      <c r="C1792" s="1" t="str">
        <f>+'BD1'!C1792</f>
        <v>Kenet Javier Bolívar Quiel</v>
      </c>
      <c r="D1792" s="1">
        <f>+'BD1'!D1792</f>
        <v>10</v>
      </c>
      <c r="E1792" s="1" t="str">
        <f>+'BD1'!E1792</f>
        <v>Jefe</v>
      </c>
      <c r="F1792" s="1" t="str">
        <f>+'BD1'!F1792</f>
        <v>RBAyP y RBAO: visita a finca para verificación (por visita por productor)</v>
      </c>
      <c r="G1792" s="1" t="str">
        <f>+'BD1'!G1792</f>
        <v>Sustantiva</v>
      </c>
      <c r="H1792" s="1" t="str">
        <f>+'BD1'!H1792</f>
        <v>NA</v>
      </c>
      <c r="J1792" s="1" t="s">
        <v>160</v>
      </c>
      <c r="K1792" s="1" t="s">
        <v>174</v>
      </c>
      <c r="L1792" s="3" t="s">
        <v>34</v>
      </c>
      <c r="M1792" s="1" t="s">
        <v>67</v>
      </c>
      <c r="N1792" s="4">
        <f>IFERROR(AVERAGEIFS('TE por AEA'!$H$2:$H$12257,'TE por AEA'!$A$2:$A$12257,'TE por AEA'!J1792,'TE por AEA'!$B$2:$B$12257,'TE por AEA'!K1792,'TE por AEA'!$F$2:$F$12257,'TE por AEA'!L1792),"No hay registro")</f>
        <v>5.35</v>
      </c>
      <c r="O1792" s="4"/>
      <c r="P1792" s="4"/>
      <c r="Q1792" s="4"/>
      <c r="R1792" s="4"/>
      <c r="S1792" s="4"/>
    </row>
    <row r="1793" spans="1:19">
      <c r="A1793" s="1" t="str">
        <f>+'BD1'!A1793</f>
        <v>Huetar Caribe</v>
      </c>
      <c r="B1793" s="1" t="str">
        <f>+'BD1'!B1793</f>
        <v>Cahuita</v>
      </c>
      <c r="C1793" s="1" t="str">
        <f>+'BD1'!C1793</f>
        <v>Kenet Javier Bolívar Quiel</v>
      </c>
      <c r="D1793" s="1">
        <f>+'BD1'!D1793</f>
        <v>10</v>
      </c>
      <c r="E1793" s="1" t="str">
        <f>+'BD1'!E1793</f>
        <v>Jefe</v>
      </c>
      <c r="F1793" s="1" t="str">
        <f>+'BD1'!F1793</f>
        <v>Productores ocasionales: asistencia técnica individual (por productor)</v>
      </c>
      <c r="G1793" s="1" t="str">
        <f>+'BD1'!G1793</f>
        <v>Sustantiva</v>
      </c>
      <c r="H1793" s="1">
        <f>+'BD1'!H1793</f>
        <v>4.4583300000000001</v>
      </c>
      <c r="J1793" s="1" t="s">
        <v>160</v>
      </c>
      <c r="K1793" s="1" t="s">
        <v>174</v>
      </c>
      <c r="L1793" s="3" t="s">
        <v>35</v>
      </c>
      <c r="M1793" s="1" t="s">
        <v>67</v>
      </c>
      <c r="N1793" s="4">
        <f>IFERROR(AVERAGEIFS('TE por AEA'!$H$2:$H$12257,'TE por AEA'!$A$2:$A$12257,'TE por AEA'!J1793,'TE por AEA'!$B$2:$B$12257,'TE por AEA'!K1793,'TE por AEA'!$F$2:$F$12257,'TE por AEA'!L1793),"No hay registro")</f>
        <v>5.35</v>
      </c>
      <c r="O1793" s="4"/>
      <c r="P1793" s="4"/>
      <c r="Q1793" s="4"/>
      <c r="R1793" s="4"/>
      <c r="S1793" s="4"/>
    </row>
    <row r="1794" spans="1:19">
      <c r="A1794" s="1" t="str">
        <f>+'BD1'!A1794</f>
        <v>Huetar Caribe</v>
      </c>
      <c r="B1794" s="1" t="str">
        <f>+'BD1'!B1794</f>
        <v>Cahuita</v>
      </c>
      <c r="C1794" s="1" t="str">
        <f>+'BD1'!C1794</f>
        <v>Kenet Javier Bolívar Quiel</v>
      </c>
      <c r="D1794" s="1">
        <f>+'BD1'!D1794</f>
        <v>10</v>
      </c>
      <c r="E1794" s="1" t="str">
        <f>+'BD1'!E1794</f>
        <v>Jefe</v>
      </c>
      <c r="F1794" s="1" t="str">
        <f>+'BD1'!F1794</f>
        <v>Productores ocasionales: asistencia técnica grupal (por asistencia a grupo)</v>
      </c>
      <c r="G1794" s="1" t="str">
        <f>+'BD1'!G1794</f>
        <v>Sustantiva</v>
      </c>
      <c r="H1794" s="1">
        <f>+'BD1'!H1794</f>
        <v>3.3883299999999998</v>
      </c>
      <c r="J1794" s="1" t="s">
        <v>160</v>
      </c>
      <c r="K1794" s="1" t="s">
        <v>174</v>
      </c>
      <c r="L1794" s="3" t="s">
        <v>36</v>
      </c>
      <c r="M1794" s="1" t="s">
        <v>67</v>
      </c>
      <c r="N1794" s="4">
        <f>IFERROR(AVERAGEIFS('TE por AEA'!$H$2:$H$12257,'TE por AEA'!$A$2:$A$12257,'TE por AEA'!J1794,'TE por AEA'!$B$2:$B$12257,'TE por AEA'!K1794,'TE por AEA'!$F$2:$F$12257,'TE por AEA'!L1794),"No hay registro")</f>
        <v>6.7766700000000002</v>
      </c>
      <c r="O1794" s="4"/>
      <c r="P1794" s="4"/>
      <c r="Q1794" s="4"/>
      <c r="R1794" s="4"/>
      <c r="S1794" s="4"/>
    </row>
    <row r="1795" spans="1:19">
      <c r="A1795" s="1" t="str">
        <f>+'BD1'!A1795</f>
        <v>Huetar Caribe</v>
      </c>
      <c r="B1795" s="1" t="str">
        <f>+'BD1'!B1795</f>
        <v>Cahuita</v>
      </c>
      <c r="C1795" s="1" t="str">
        <f>+'BD1'!C1795</f>
        <v>Kenet Javier Bolívar Quiel</v>
      </c>
      <c r="D1795" s="1">
        <f>+'BD1'!D1795</f>
        <v>10</v>
      </c>
      <c r="E1795" s="1" t="str">
        <f>+'BD1'!E1795</f>
        <v>Jefe</v>
      </c>
      <c r="F1795" s="1" t="str">
        <f>+'BD1'!F1795</f>
        <v>Productores ocasionales: servicios de extensión de información digitales y virtuales (por productor)</v>
      </c>
      <c r="G1795" s="1" t="str">
        <f>+'BD1'!G1795</f>
        <v>Sustantiva</v>
      </c>
      <c r="H1795" s="1">
        <f>+'BD1'!H1795</f>
        <v>14.415279999999999</v>
      </c>
      <c r="J1795" s="1" t="s">
        <v>160</v>
      </c>
      <c r="K1795" s="1" t="s">
        <v>174</v>
      </c>
      <c r="L1795" s="3" t="s">
        <v>37</v>
      </c>
      <c r="M1795" s="1" t="s">
        <v>67</v>
      </c>
      <c r="N1795" s="4">
        <f>IFERROR(AVERAGEIFS('TE por AEA'!$H$2:$H$12257,'TE por AEA'!$A$2:$A$12257,'TE por AEA'!J1795,'TE por AEA'!$B$2:$B$12257,'TE por AEA'!K1795,'TE por AEA'!$F$2:$F$12257,'TE por AEA'!L1795),"No hay registro")</f>
        <v>6.2416700000000001</v>
      </c>
      <c r="O1795" s="4"/>
      <c r="P1795" s="4"/>
      <c r="Q1795" s="4"/>
      <c r="R1795" s="4"/>
      <c r="S1795" s="4"/>
    </row>
    <row r="1796" spans="1:19">
      <c r="A1796" s="1" t="str">
        <f>+'BD1'!A1796</f>
        <v>Huetar Caribe</v>
      </c>
      <c r="B1796" s="1" t="str">
        <f>+'BD1'!B1796</f>
        <v>Cahuita</v>
      </c>
      <c r="C1796" s="1" t="str">
        <f>+'BD1'!C1796</f>
        <v>Kenet Javier Bolívar Quiel</v>
      </c>
      <c r="D1796" s="1">
        <f>+'BD1'!D1796</f>
        <v>10</v>
      </c>
      <c r="E1796" s="1" t="str">
        <f>+'BD1'!E1796</f>
        <v>Jefe</v>
      </c>
      <c r="F1796" s="1" t="str">
        <f>+'BD1'!F1796</f>
        <v>Proyectos financiados con fondos públicos y transferencia MAG: apoyo en la formulación de proyectos de personas productoras (acumulado efectivo por proyecto)</v>
      </c>
      <c r="G1796" s="1" t="str">
        <f>+'BD1'!G1796</f>
        <v>Sustantiva</v>
      </c>
      <c r="H1796" s="1" t="str">
        <f>+'BD1'!H1796</f>
        <v>NA</v>
      </c>
      <c r="J1796" s="1" t="s">
        <v>160</v>
      </c>
      <c r="K1796" s="1" t="s">
        <v>174</v>
      </c>
      <c r="L1796" s="3" t="s">
        <v>38</v>
      </c>
      <c r="M1796" s="1" t="s">
        <v>67</v>
      </c>
      <c r="N1796" s="4">
        <f>IFERROR(AVERAGEIFS('TE por AEA'!$H$2:$H$12257,'TE por AEA'!$A$2:$A$12257,'TE por AEA'!J1796,'TE por AEA'!$B$2:$B$12257,'TE por AEA'!K1796,'TE por AEA'!$F$2:$F$12257,'TE por AEA'!L1796),"No hay registro")</f>
        <v>11.41333</v>
      </c>
      <c r="O1796" s="4"/>
      <c r="P1796" s="4"/>
      <c r="Q1796" s="4"/>
      <c r="R1796" s="4"/>
      <c r="S1796" s="4"/>
    </row>
    <row r="1797" spans="1:19">
      <c r="A1797" s="1" t="str">
        <f>+'BD1'!A1797</f>
        <v>Huetar Caribe</v>
      </c>
      <c r="B1797" s="1" t="str">
        <f>+'BD1'!B1797</f>
        <v>Cahuita</v>
      </c>
      <c r="C1797" s="1" t="str">
        <f>+'BD1'!C1797</f>
        <v>Kenet Javier Bolívar Quiel</v>
      </c>
      <c r="D1797" s="1">
        <f>+'BD1'!D1797</f>
        <v>10</v>
      </c>
      <c r="E1797" s="1" t="str">
        <f>+'BD1'!E1797</f>
        <v>Jefe</v>
      </c>
      <c r="F1797" s="1" t="str">
        <f>+'BD1'!F1797</f>
        <v>Proyectos financiados con fondos públicos y transferencia MAG: apoyo en la formulación de proyectos de organizaciones (acumulado efectivo por proyecto)</v>
      </c>
      <c r="G1797" s="1" t="str">
        <f>+'BD1'!G1797</f>
        <v>Sustantiva</v>
      </c>
      <c r="H1797" s="1">
        <f>+'BD1'!H1797</f>
        <v>17.83333</v>
      </c>
      <c r="J1797" s="1" t="s">
        <v>160</v>
      </c>
      <c r="K1797" s="1" t="s">
        <v>174</v>
      </c>
      <c r="L1797" s="3" t="s">
        <v>39</v>
      </c>
      <c r="M1797" s="1" t="s">
        <v>67</v>
      </c>
      <c r="N1797" s="4" t="str">
        <f>IFERROR(AVERAGEIFS('TE por AEA'!$H$2:$H$12257,'TE por AEA'!$A$2:$A$12257,'TE por AEA'!J1797,'TE por AEA'!$B$2:$B$12257,'TE por AEA'!K1797,'TE por AEA'!$F$2:$F$12257,'TE por AEA'!L1797),"No hay registro")</f>
        <v>No hay registro</v>
      </c>
      <c r="O1797" s="4"/>
      <c r="P1797" s="4"/>
      <c r="Q1797" s="4"/>
      <c r="R1797" s="4"/>
      <c r="S1797" s="4"/>
    </row>
    <row r="1798" spans="1:19">
      <c r="A1798" s="1" t="str">
        <f>+'BD1'!A1798</f>
        <v>Huetar Caribe</v>
      </c>
      <c r="B1798" s="1" t="str">
        <f>+'BD1'!B1798</f>
        <v>Cahuita</v>
      </c>
      <c r="C1798" s="1" t="str">
        <f>+'BD1'!C1798</f>
        <v>Kenet Javier Bolívar Quiel</v>
      </c>
      <c r="D1798" s="1">
        <f>+'BD1'!D1798</f>
        <v>10</v>
      </c>
      <c r="E1798" s="1" t="str">
        <f>+'BD1'!E1798</f>
        <v>Jefe</v>
      </c>
      <c r="F1798" s="1" t="str">
        <f>+'BD1'!F1798</f>
        <v>Proyectos financiados con fondos públicos: seguimiento técnico (por visita a proyecto)</v>
      </c>
      <c r="G1798" s="1" t="str">
        <f>+'BD1'!G1798</f>
        <v>Sustantiva</v>
      </c>
      <c r="H1798" s="1">
        <f>+'BD1'!H1798</f>
        <v>1.605</v>
      </c>
      <c r="J1798" s="1" t="s">
        <v>160</v>
      </c>
      <c r="K1798" s="1" t="s">
        <v>174</v>
      </c>
      <c r="L1798" s="3" t="s">
        <v>40</v>
      </c>
      <c r="M1798" s="1" t="s">
        <v>67</v>
      </c>
      <c r="N1798" s="4">
        <f>IFERROR(AVERAGEIFS('TE por AEA'!$H$2:$H$12257,'TE por AEA'!$A$2:$A$12257,'TE por AEA'!J1798,'TE por AEA'!$B$2:$B$12257,'TE por AEA'!K1798,'TE por AEA'!$F$2:$F$12257,'TE por AEA'!L1798),"No hay registro")</f>
        <v>5.35</v>
      </c>
      <c r="O1798" s="4"/>
      <c r="P1798" s="4"/>
      <c r="Q1798" s="4"/>
      <c r="R1798" s="4"/>
      <c r="S1798" s="4"/>
    </row>
    <row r="1799" spans="1:19">
      <c r="A1799" s="1" t="str">
        <f>+'BD1'!A1799</f>
        <v>Huetar Caribe</v>
      </c>
      <c r="B1799" s="1" t="str">
        <f>+'BD1'!B1799</f>
        <v>Cahuita</v>
      </c>
      <c r="C1799" s="1" t="str">
        <f>+'BD1'!C1799</f>
        <v>Kenet Javier Bolívar Quiel</v>
      </c>
      <c r="D1799" s="1">
        <f>+'BD1'!D1799</f>
        <v>10</v>
      </c>
      <c r="E1799" s="1" t="str">
        <f>+'BD1'!E1799</f>
        <v>Jefe</v>
      </c>
      <c r="F1799" s="1" t="str">
        <f>+'BD1'!F1799</f>
        <v>Elaboración de informes trimestrales, semestrales y anuales PAO (por informe)</v>
      </c>
      <c r="G1799" s="1" t="str">
        <f>+'BD1'!G1799</f>
        <v>Administrativa</v>
      </c>
      <c r="H1799" s="1">
        <f>+'BD1'!H1799</f>
        <v>7.49</v>
      </c>
      <c r="J1799" s="1" t="s">
        <v>160</v>
      </c>
      <c r="K1799" s="1" t="s">
        <v>174</v>
      </c>
      <c r="L1799" s="3" t="s">
        <v>41</v>
      </c>
      <c r="M1799" s="1" t="s">
        <v>68</v>
      </c>
      <c r="N1799" s="4">
        <f>IFERROR(AVERAGEIFS('TE por AEA'!$H$2:$H$12257,'TE por AEA'!$A$2:$A$12257,'TE por AEA'!J1799,'TE por AEA'!$B$2:$B$12257,'TE por AEA'!K1799,'TE por AEA'!$F$2:$F$12257,'TE por AEA'!L1799),"No hay registro")</f>
        <v>8.649165</v>
      </c>
      <c r="O1799" s="4"/>
      <c r="P1799" s="4"/>
      <c r="Q1799" s="4"/>
      <c r="R1799" s="4"/>
      <c r="S1799" s="4"/>
    </row>
    <row r="1800" spans="1:19">
      <c r="A1800" s="1" t="str">
        <f>+'BD1'!A1800</f>
        <v>Huetar Caribe</v>
      </c>
      <c r="B1800" s="1" t="str">
        <f>+'BD1'!B1800</f>
        <v>Cahuita</v>
      </c>
      <c r="C1800" s="1" t="str">
        <f>+'BD1'!C1800</f>
        <v>Kenet Javier Bolívar Quiel</v>
      </c>
      <c r="D1800" s="1">
        <f>+'BD1'!D1800</f>
        <v>10</v>
      </c>
      <c r="E1800" s="1" t="str">
        <f>+'BD1'!E1800</f>
        <v>Jefe</v>
      </c>
      <c r="F1800" s="1" t="str">
        <f>+'BD1'!F1800</f>
        <v>Seguimiento a los PAO de los funcionarios a su cargo (por funcionario)</v>
      </c>
      <c r="G1800" s="1" t="str">
        <f>+'BD1'!G1800</f>
        <v>Administrativa</v>
      </c>
      <c r="H1800" s="1">
        <f>+'BD1'!H1800</f>
        <v>0.83221999999999996</v>
      </c>
      <c r="J1800" s="1" t="s">
        <v>160</v>
      </c>
      <c r="K1800" s="1" t="s">
        <v>174</v>
      </c>
      <c r="L1800" s="3" t="s">
        <v>42</v>
      </c>
      <c r="M1800" s="1" t="s">
        <v>68</v>
      </c>
      <c r="N1800" s="4">
        <f>IFERROR(AVERAGEIFS('TE por AEA'!$H$2:$H$12257,'TE por AEA'!$A$2:$A$12257,'TE por AEA'!J1800,'TE por AEA'!$B$2:$B$12257,'TE por AEA'!K1800,'TE por AEA'!$F$2:$F$12257,'TE por AEA'!L1800),"No hay registro")</f>
        <v>6.42</v>
      </c>
      <c r="O1800" s="4"/>
      <c r="P1800" s="4"/>
      <c r="Q1800" s="4"/>
      <c r="R1800" s="4"/>
      <c r="S1800" s="4"/>
    </row>
    <row r="1801" spans="1:19">
      <c r="A1801" s="1" t="str">
        <f>+'BD1'!A1801</f>
        <v>Huetar Caribe</v>
      </c>
      <c r="B1801" s="1" t="str">
        <f>+'BD1'!B1801</f>
        <v>Cahuita</v>
      </c>
      <c r="C1801" s="1" t="str">
        <f>+'BD1'!C1801</f>
        <v>Kenet Javier Bolívar Quiel</v>
      </c>
      <c r="D1801" s="1">
        <f>+'BD1'!D1801</f>
        <v>10</v>
      </c>
      <c r="E1801" s="1" t="str">
        <f>+'BD1'!E1801</f>
        <v>Jefe</v>
      </c>
      <c r="F1801" s="1" t="str">
        <f>+'BD1'!F1801</f>
        <v>Inscripción y actualización de PYMPA (por productor)</v>
      </c>
      <c r="G1801" s="1" t="str">
        <f>+'BD1'!G1801</f>
        <v>Sustantiva</v>
      </c>
      <c r="H1801" s="1">
        <f>+'BD1'!H1801</f>
        <v>0.74306000000000005</v>
      </c>
      <c r="J1801" s="1" t="s">
        <v>160</v>
      </c>
      <c r="K1801" s="1" t="s">
        <v>174</v>
      </c>
      <c r="L1801" s="3" t="s">
        <v>43</v>
      </c>
      <c r="M1801" s="1" t="s">
        <v>67</v>
      </c>
      <c r="N1801" s="4">
        <f>IFERROR(AVERAGEIFS('TE por AEA'!$H$2:$H$12257,'TE por AEA'!$A$2:$A$12257,'TE por AEA'!J1801,'TE por AEA'!$B$2:$B$12257,'TE por AEA'!K1801,'TE por AEA'!$F$2:$F$12257,'TE por AEA'!L1801),"No hay registro")</f>
        <v>2.5412500000000002</v>
      </c>
      <c r="O1801" s="4"/>
      <c r="P1801" s="4"/>
      <c r="Q1801" s="4"/>
      <c r="R1801" s="4"/>
      <c r="S1801" s="4"/>
    </row>
    <row r="1802" spans="1:19">
      <c r="A1802" s="1" t="str">
        <f>+'BD1'!A1802</f>
        <v>Huetar Caribe</v>
      </c>
      <c r="B1802" s="1" t="str">
        <f>+'BD1'!B1802</f>
        <v>Cahuita</v>
      </c>
      <c r="C1802" s="1" t="str">
        <f>+'BD1'!C1802</f>
        <v>Kenet Javier Bolívar Quiel</v>
      </c>
      <c r="D1802" s="1">
        <f>+'BD1'!D1802</f>
        <v>10</v>
      </c>
      <c r="E1802" s="1" t="str">
        <f>+'BD1'!E1802</f>
        <v>Jefe</v>
      </c>
      <c r="F1802" s="1" t="str">
        <f>+'BD1'!F1802</f>
        <v>Certificaciones para la Declaración de Bienes Inmuebles ante las municipalidades (por trámite)</v>
      </c>
      <c r="G1802" s="1" t="str">
        <f>+'BD1'!G1802</f>
        <v>Sustantiva</v>
      </c>
      <c r="H1802" s="1" t="str">
        <f>+'BD1'!H1802</f>
        <v>NA</v>
      </c>
      <c r="J1802" s="1" t="s">
        <v>160</v>
      </c>
      <c r="K1802" s="1" t="s">
        <v>174</v>
      </c>
      <c r="L1802" s="3" t="s">
        <v>44</v>
      </c>
      <c r="M1802" s="1" t="s">
        <v>67</v>
      </c>
      <c r="N1802" s="4" t="str">
        <f>IFERROR(AVERAGEIFS('TE por AEA'!$H$2:$H$12257,'TE por AEA'!$A$2:$A$12257,'TE por AEA'!J1802,'TE por AEA'!$B$2:$B$12257,'TE por AEA'!K1802,'TE por AEA'!$F$2:$F$12257,'TE por AEA'!L1802),"No hay registro")</f>
        <v>No hay registro</v>
      </c>
      <c r="O1802" s="4"/>
      <c r="P1802" s="4"/>
      <c r="Q1802" s="4"/>
      <c r="R1802" s="4"/>
      <c r="S1802" s="4"/>
    </row>
    <row r="1803" spans="1:19">
      <c r="A1803" s="1" t="str">
        <f>+'BD1'!A1803</f>
        <v>Huetar Caribe</v>
      </c>
      <c r="B1803" s="1" t="str">
        <f>+'BD1'!B1803</f>
        <v>Cahuita</v>
      </c>
      <c r="C1803" s="1" t="str">
        <f>+'BD1'!C1803</f>
        <v>Kenet Javier Bolívar Quiel</v>
      </c>
      <c r="D1803" s="1">
        <f>+'BD1'!D1803</f>
        <v>10</v>
      </c>
      <c r="E1803" s="1" t="str">
        <f>+'BD1'!E1803</f>
        <v>Jefe</v>
      </c>
      <c r="F1803" s="1" t="str">
        <f>+'BD1'!F1803</f>
        <v>Participación en reuniones EREA (por reunión)</v>
      </c>
      <c r="G1803" s="1" t="str">
        <f>+'BD1'!G1803</f>
        <v>Administrativa</v>
      </c>
      <c r="H1803" s="1">
        <f>+'BD1'!H1803</f>
        <v>8.56</v>
      </c>
      <c r="J1803" s="1" t="s">
        <v>160</v>
      </c>
      <c r="K1803" s="1" t="s">
        <v>174</v>
      </c>
      <c r="L1803" s="3" t="s">
        <v>45</v>
      </c>
      <c r="M1803" s="1" t="s">
        <v>68</v>
      </c>
      <c r="N1803" s="4">
        <f>IFERROR(AVERAGEIFS('TE por AEA'!$H$2:$H$12257,'TE por AEA'!$A$2:$A$12257,'TE por AEA'!J1803,'TE por AEA'!$B$2:$B$12257,'TE por AEA'!K1803,'TE por AEA'!$F$2:$F$12257,'TE por AEA'!L1803),"No hay registro")</f>
        <v>6.5091649999999994</v>
      </c>
      <c r="O1803" s="4"/>
      <c r="P1803" s="4"/>
      <c r="Q1803" s="4"/>
      <c r="R1803" s="4"/>
      <c r="S1803" s="4"/>
    </row>
    <row r="1804" spans="1:19">
      <c r="A1804" s="1" t="str">
        <f>+'BD1'!A1804</f>
        <v>Huetar Caribe</v>
      </c>
      <c r="B1804" s="1" t="str">
        <f>+'BD1'!B1804</f>
        <v>Cahuita</v>
      </c>
      <c r="C1804" s="1" t="str">
        <f>+'BD1'!C1804</f>
        <v>Kenet Javier Bolívar Quiel</v>
      </c>
      <c r="D1804" s="1">
        <f>+'BD1'!D1804</f>
        <v>10</v>
      </c>
      <c r="E1804" s="1" t="str">
        <f>+'BD1'!E1804</f>
        <v>Jefe</v>
      </c>
      <c r="F1804" s="1" t="str">
        <f>+'BD1'!F1804</f>
        <v>Participación en grupos técnicos o comisiones (por reunión)</v>
      </c>
      <c r="G1804" s="1" t="str">
        <f>+'BD1'!G1804</f>
        <v>Sustantiva</v>
      </c>
      <c r="H1804" s="1">
        <f>+'BD1'!H1804</f>
        <v>4.9933300000000003</v>
      </c>
      <c r="J1804" s="1" t="s">
        <v>160</v>
      </c>
      <c r="K1804" s="1" t="s">
        <v>174</v>
      </c>
      <c r="L1804" s="3" t="s">
        <v>46</v>
      </c>
      <c r="M1804" s="1" t="s">
        <v>67</v>
      </c>
      <c r="N1804" s="4">
        <f>IFERROR(AVERAGEIFS('TE por AEA'!$H$2:$H$12257,'TE por AEA'!$A$2:$A$12257,'TE por AEA'!J1804,'TE por AEA'!$B$2:$B$12257,'TE por AEA'!K1804,'TE por AEA'!$F$2:$F$12257,'TE por AEA'!L1804),"No hay registro")</f>
        <v>6.5091649999999994</v>
      </c>
      <c r="O1804" s="4"/>
      <c r="P1804" s="4"/>
      <c r="Q1804" s="4"/>
      <c r="R1804" s="4"/>
      <c r="S1804" s="4"/>
    </row>
    <row r="1805" spans="1:19">
      <c r="A1805" s="1" t="str">
        <f>+'BD1'!A1805</f>
        <v>Huetar Caribe</v>
      </c>
      <c r="B1805" s="1" t="str">
        <f>+'BD1'!B1805</f>
        <v>Cahuita</v>
      </c>
      <c r="C1805" s="1" t="str">
        <f>+'BD1'!C1805</f>
        <v>Kenet Javier Bolívar Quiel</v>
      </c>
      <c r="D1805" s="1">
        <f>+'BD1'!D1805</f>
        <v>10</v>
      </c>
      <c r="E1805" s="1" t="str">
        <f>+'BD1'!E1805</f>
        <v>Jefe</v>
      </c>
      <c r="F1805" s="1" t="str">
        <f>+'BD1'!F1805</f>
        <v>Participación en capacitaciones técnicas (por capacitación)</v>
      </c>
      <c r="G1805" s="1" t="str">
        <f>+'BD1'!G1805</f>
        <v>Administrativa</v>
      </c>
      <c r="H1805" s="1">
        <f>+'BD1'!H1805</f>
        <v>6.7766700000000002</v>
      </c>
      <c r="J1805" s="1" t="s">
        <v>160</v>
      </c>
      <c r="K1805" s="1" t="s">
        <v>174</v>
      </c>
      <c r="L1805" s="3" t="s">
        <v>47</v>
      </c>
      <c r="M1805" s="1" t="s">
        <v>68</v>
      </c>
      <c r="N1805" s="4">
        <f>IFERROR(AVERAGEIFS('TE por AEA'!$H$2:$H$12257,'TE por AEA'!$A$2:$A$12257,'TE por AEA'!J1805,'TE por AEA'!$B$2:$B$12257,'TE por AEA'!K1805,'TE por AEA'!$F$2:$F$12257,'TE por AEA'!L1805),"No hay registro")</f>
        <v>15.693334999999999</v>
      </c>
      <c r="O1805" s="4"/>
      <c r="P1805" s="4"/>
      <c r="Q1805" s="4"/>
      <c r="R1805" s="4"/>
      <c r="S1805" s="4"/>
    </row>
    <row r="1806" spans="1:19">
      <c r="A1806" s="1" t="str">
        <f>+'BD1'!A1806</f>
        <v>Huetar Caribe</v>
      </c>
      <c r="B1806" s="1" t="str">
        <f>+'BD1'!B1806</f>
        <v>Cahuita</v>
      </c>
      <c r="C1806" s="1" t="str">
        <f>+'BD1'!C1806</f>
        <v>Kenet Javier Bolívar Quiel</v>
      </c>
      <c r="D1806" s="1">
        <f>+'BD1'!D1806</f>
        <v>10</v>
      </c>
      <c r="E1806" s="1" t="str">
        <f>+'BD1'!E1806</f>
        <v>Jefe</v>
      </c>
      <c r="F1806" s="1" t="str">
        <f>+'BD1'!F1806</f>
        <v xml:space="preserve">Participación en charlas y sesiones técnicas, de trabajo y de actualización de conocimiento (por evento) </v>
      </c>
      <c r="G1806" s="1" t="str">
        <f>+'BD1'!G1806</f>
        <v>Administrativa</v>
      </c>
      <c r="H1806" s="1">
        <f>+'BD1'!H1806</f>
        <v>3.21</v>
      </c>
      <c r="J1806" s="1" t="s">
        <v>160</v>
      </c>
      <c r="K1806" s="1" t="s">
        <v>174</v>
      </c>
      <c r="L1806" s="3" t="s">
        <v>48</v>
      </c>
      <c r="M1806" s="1" t="s">
        <v>68</v>
      </c>
      <c r="N1806" s="4">
        <f>IFERROR(AVERAGEIFS('TE por AEA'!$H$2:$H$12257,'TE por AEA'!$A$2:$A$12257,'TE por AEA'!J1806,'TE por AEA'!$B$2:$B$12257,'TE por AEA'!K1806,'TE por AEA'!$F$2:$F$12257,'TE por AEA'!L1806),"No hay registro")</f>
        <v>6.5091649999999994</v>
      </c>
      <c r="O1806" s="4"/>
      <c r="P1806" s="4"/>
      <c r="Q1806" s="4"/>
      <c r="R1806" s="4"/>
      <c r="S1806" s="4"/>
    </row>
    <row r="1807" spans="1:19">
      <c r="A1807" s="1" t="str">
        <f>+'BD1'!A1807</f>
        <v>Huetar Caribe</v>
      </c>
      <c r="B1807" s="1" t="str">
        <f>+'BD1'!B1807</f>
        <v>Cahuita</v>
      </c>
      <c r="C1807" s="1" t="str">
        <f>+'BD1'!C1807</f>
        <v>Kenet Javier Bolívar Quiel</v>
      </c>
      <c r="D1807" s="1">
        <f>+'BD1'!D1807</f>
        <v>10</v>
      </c>
      <c r="E1807" s="1" t="str">
        <f>+'BD1'!E1807</f>
        <v>Jefe</v>
      </c>
      <c r="F1807" s="1" t="str">
        <f>+'BD1'!F1807</f>
        <v>Aplicación de censos y apoyo en sondeo de precios de insumos agropecuarios (por censo o sondeo)</v>
      </c>
      <c r="G1807" s="1" t="str">
        <f>+'BD1'!G1807</f>
        <v>Sustantiva</v>
      </c>
      <c r="H1807" s="1" t="str">
        <f>+'BD1'!H1807</f>
        <v>NA</v>
      </c>
      <c r="J1807" s="1" t="s">
        <v>160</v>
      </c>
      <c r="K1807" s="1" t="s">
        <v>174</v>
      </c>
      <c r="L1807" s="3" t="s">
        <v>49</v>
      </c>
      <c r="M1807" s="1" t="s">
        <v>67</v>
      </c>
      <c r="N1807" s="4">
        <f>IFERROR(AVERAGEIFS('TE por AEA'!$H$2:$H$12257,'TE por AEA'!$A$2:$A$12257,'TE por AEA'!J1807,'TE por AEA'!$B$2:$B$12257,'TE por AEA'!K1807,'TE por AEA'!$F$2:$F$12257,'TE por AEA'!L1807),"No hay registro")</f>
        <v>4.28</v>
      </c>
      <c r="O1807" s="4"/>
      <c r="P1807" s="4"/>
      <c r="Q1807" s="4"/>
      <c r="R1807" s="4"/>
      <c r="S1807" s="4"/>
    </row>
    <row r="1808" spans="1:19">
      <c r="A1808" s="1" t="str">
        <f>+'BD1'!A1808</f>
        <v>Huetar Caribe</v>
      </c>
      <c r="B1808" s="1" t="str">
        <f>+'BD1'!B1808</f>
        <v>Cahuita</v>
      </c>
      <c r="C1808" s="1" t="str">
        <f>+'BD1'!C1808</f>
        <v>Kenet Javier Bolívar Quiel</v>
      </c>
      <c r="D1808" s="1">
        <f>+'BD1'!D1808</f>
        <v>10</v>
      </c>
      <c r="E1808" s="1" t="str">
        <f>+'BD1'!E1808</f>
        <v>Jefe</v>
      </c>
      <c r="F1808" s="1" t="str">
        <f>+'BD1'!F1808</f>
        <v>Coordinación de acciones entre dependencias del MAG (por acción de cordinación)</v>
      </c>
      <c r="G1808" s="1" t="str">
        <f>+'BD1'!G1808</f>
        <v>Administrativa</v>
      </c>
      <c r="H1808" s="1">
        <f>+'BD1'!H1808</f>
        <v>5.1716699999999998</v>
      </c>
      <c r="J1808" s="1" t="s">
        <v>160</v>
      </c>
      <c r="K1808" s="1" t="s">
        <v>174</v>
      </c>
      <c r="L1808" s="3" t="s">
        <v>50</v>
      </c>
      <c r="M1808" s="1" t="s">
        <v>68</v>
      </c>
      <c r="N1808" s="4">
        <f>IFERROR(AVERAGEIFS('TE por AEA'!$H$2:$H$12257,'TE por AEA'!$A$2:$A$12257,'TE por AEA'!J1808,'TE por AEA'!$B$2:$B$12257,'TE por AEA'!K1808,'TE por AEA'!$F$2:$F$12257,'TE por AEA'!L1808),"No hay registro")</f>
        <v>3.21</v>
      </c>
      <c r="O1808" s="4"/>
      <c r="P1808" s="4"/>
      <c r="Q1808" s="4"/>
      <c r="R1808" s="4"/>
      <c r="S1808" s="4"/>
    </row>
    <row r="1809" spans="1:19">
      <c r="A1809" s="1" t="str">
        <f>+'BD1'!A1809</f>
        <v>Huetar Caribe</v>
      </c>
      <c r="B1809" s="1" t="str">
        <f>+'BD1'!B1809</f>
        <v>Cahuita</v>
      </c>
      <c r="C1809" s="1" t="str">
        <f>+'BD1'!C1809</f>
        <v>Kenet Javier Bolívar Quiel</v>
      </c>
      <c r="D1809" s="1">
        <f>+'BD1'!D1809</f>
        <v>10</v>
      </c>
      <c r="E1809" s="1" t="str">
        <f>+'BD1'!E1809</f>
        <v>Jefe</v>
      </c>
      <c r="F1809" s="1" t="str">
        <f>+'BD1'!F1809</f>
        <v>Otorgamiento de permisos para quemas agropecuarias (por trámite)</v>
      </c>
      <c r="G1809" s="1" t="str">
        <f>+'BD1'!G1809</f>
        <v>Sustantiva</v>
      </c>
      <c r="H1809" s="1">
        <f>+'BD1'!H1809</f>
        <v>7.3116700000000003</v>
      </c>
      <c r="J1809" s="1" t="s">
        <v>160</v>
      </c>
      <c r="K1809" s="1" t="s">
        <v>174</v>
      </c>
      <c r="L1809" s="3" t="s">
        <v>51</v>
      </c>
      <c r="M1809" s="1" t="s">
        <v>67</v>
      </c>
      <c r="N1809" s="4">
        <f>IFERROR(AVERAGEIFS('TE por AEA'!$H$2:$H$12257,'TE por AEA'!$A$2:$A$12257,'TE por AEA'!J1809,'TE por AEA'!$B$2:$B$12257,'TE por AEA'!K1809,'TE por AEA'!$F$2:$F$12257,'TE por AEA'!L1809),"No hay registro")</f>
        <v>7.7129149999999997</v>
      </c>
      <c r="O1809" s="4"/>
      <c r="P1809" s="4"/>
      <c r="Q1809" s="4"/>
      <c r="R1809" s="4"/>
      <c r="S1809" s="4"/>
    </row>
    <row r="1810" spans="1:19">
      <c r="A1810" s="1" t="str">
        <f>+'BD1'!A1810</f>
        <v>Huetar Caribe</v>
      </c>
      <c r="B1810" s="1" t="str">
        <f>+'BD1'!B1810</f>
        <v>Cahuita</v>
      </c>
      <c r="C1810" s="1" t="str">
        <f>+'BD1'!C1810</f>
        <v>Kenet Javier Bolívar Quiel</v>
      </c>
      <c r="D1810" s="1">
        <f>+'BD1'!D1810</f>
        <v>10</v>
      </c>
      <c r="E1810" s="1" t="str">
        <f>+'BD1'!E1810</f>
        <v>Jefe</v>
      </c>
      <c r="F1810" s="1" t="str">
        <f>+'BD1'!F1810</f>
        <v>Elaboración de Autoevaluación en Control Interno (acumulado efectivo por aplicación de la autoevaluación)</v>
      </c>
      <c r="G1810" s="1" t="str">
        <f>+'BD1'!G1810</f>
        <v>Administrativa</v>
      </c>
      <c r="H1810" s="1">
        <f>+'BD1'!H1810</f>
        <v>2.6749999999999998</v>
      </c>
      <c r="J1810" s="1" t="s">
        <v>160</v>
      </c>
      <c r="K1810" s="1" t="s">
        <v>174</v>
      </c>
      <c r="L1810" s="3" t="s">
        <v>52</v>
      </c>
      <c r="M1810" s="1" t="s">
        <v>68</v>
      </c>
      <c r="N1810" s="4">
        <f>IFERROR(AVERAGEIFS('TE por AEA'!$H$2:$H$12257,'TE por AEA'!$A$2:$A$12257,'TE por AEA'!J1810,'TE por AEA'!$B$2:$B$12257,'TE por AEA'!K1810,'TE por AEA'!$F$2:$F$12257,'TE por AEA'!L1810),"No hay registro")</f>
        <v>4.1016700000000004</v>
      </c>
      <c r="O1810" s="4"/>
      <c r="P1810" s="4"/>
      <c r="Q1810" s="4"/>
      <c r="R1810" s="4"/>
      <c r="S1810" s="4"/>
    </row>
    <row r="1811" spans="1:19">
      <c r="A1811" s="1" t="str">
        <f>+'BD1'!A1811</f>
        <v>Huetar Caribe</v>
      </c>
      <c r="B1811" s="1" t="str">
        <f>+'BD1'!B1811</f>
        <v>Cahuita</v>
      </c>
      <c r="C1811" s="1" t="str">
        <f>+'BD1'!C1811</f>
        <v>Kenet Javier Bolívar Quiel</v>
      </c>
      <c r="D1811" s="1">
        <f>+'BD1'!D1811</f>
        <v>10</v>
      </c>
      <c r="E1811" s="1" t="str">
        <f>+'BD1'!E1811</f>
        <v>Jefe</v>
      </c>
      <c r="F1811" s="1" t="str">
        <f>+'BD1'!F1811</f>
        <v>Determinación y evaluación de riesgos en SEVRIMAG (acumulado efectivo por aplicación del SEVRIMAG)</v>
      </c>
      <c r="G1811" s="1" t="str">
        <f>+'BD1'!G1811</f>
        <v>Administrativa</v>
      </c>
      <c r="H1811" s="1">
        <f>+'BD1'!H1811</f>
        <v>2.6749999999999998</v>
      </c>
      <c r="J1811" s="1" t="s">
        <v>160</v>
      </c>
      <c r="K1811" s="1" t="s">
        <v>174</v>
      </c>
      <c r="L1811" s="3" t="s">
        <v>53</v>
      </c>
      <c r="M1811" s="1" t="s">
        <v>68</v>
      </c>
      <c r="N1811" s="4">
        <f>IFERROR(AVERAGEIFS('TE por AEA'!$H$2:$H$12257,'TE por AEA'!$A$2:$A$12257,'TE por AEA'!J1811,'TE por AEA'!$B$2:$B$12257,'TE por AEA'!K1811,'TE por AEA'!$F$2:$F$12257,'TE por AEA'!L1811),"No hay registro")</f>
        <v>10.34333</v>
      </c>
      <c r="O1811" s="4"/>
      <c r="P1811" s="4"/>
      <c r="Q1811" s="4"/>
      <c r="R1811" s="4"/>
      <c r="S1811" s="4"/>
    </row>
    <row r="1812" spans="1:19">
      <c r="A1812" s="1" t="str">
        <f>+'BD1'!A1812</f>
        <v>Huetar Caribe</v>
      </c>
      <c r="B1812" s="1" t="str">
        <f>+'BD1'!B1812</f>
        <v>Cahuita</v>
      </c>
      <c r="C1812" s="1" t="str">
        <f>+'BD1'!C1812</f>
        <v>Kenet Javier Bolívar Quiel</v>
      </c>
      <c r="D1812" s="1">
        <f>+'BD1'!D1812</f>
        <v>10</v>
      </c>
      <c r="E1812" s="1" t="str">
        <f>+'BD1'!E1812</f>
        <v>Jefe</v>
      </c>
      <c r="F1812" s="1" t="str">
        <f>+'BD1'!F1812</f>
        <v>Seguimiento a plan de mitigación de riesgos en SEVRIMAG (acumulado efectivo por seguimiento)</v>
      </c>
      <c r="G1812" s="1" t="str">
        <f>+'BD1'!G1812</f>
        <v>Administrativa</v>
      </c>
      <c r="H1812" s="1">
        <f>+'BD1'!H1812</f>
        <v>2.6749999999999998</v>
      </c>
      <c r="J1812" s="1" t="s">
        <v>160</v>
      </c>
      <c r="K1812" s="1" t="s">
        <v>174</v>
      </c>
      <c r="L1812" s="3" t="s">
        <v>54</v>
      </c>
      <c r="M1812" s="1" t="s">
        <v>68</v>
      </c>
      <c r="N1812" s="4">
        <f>IFERROR(AVERAGEIFS('TE por AEA'!$H$2:$H$12257,'TE por AEA'!$A$2:$A$12257,'TE por AEA'!J1812,'TE por AEA'!$B$2:$B$12257,'TE por AEA'!K1812,'TE por AEA'!$F$2:$F$12257,'TE por AEA'!L1812),"No hay registro")</f>
        <v>8.56</v>
      </c>
      <c r="O1812" s="4"/>
      <c r="P1812" s="4"/>
      <c r="Q1812" s="4"/>
      <c r="R1812" s="4"/>
      <c r="S1812" s="4"/>
    </row>
    <row r="1813" spans="1:19">
      <c r="A1813" s="1" t="str">
        <f>+'BD1'!A1813</f>
        <v>Huetar Caribe</v>
      </c>
      <c r="B1813" s="1" t="str">
        <f>+'BD1'!B1813</f>
        <v>Cahuita</v>
      </c>
      <c r="C1813" s="1" t="str">
        <f>+'BD1'!C1813</f>
        <v>Kenet Javier Bolívar Quiel</v>
      </c>
      <c r="D1813" s="1">
        <f>+'BD1'!D1813</f>
        <v>10</v>
      </c>
      <c r="E1813" s="1" t="str">
        <f>+'BD1'!E1813</f>
        <v>Jefe</v>
      </c>
      <c r="F1813" s="1" t="str">
        <f>+'BD1'!F1813</f>
        <v>Seguimiento a plan de mejora de la Autoevaluación en Control Interno (acumulado efectivo por seguimiento)</v>
      </c>
      <c r="G1813" s="1" t="str">
        <f>+'BD1'!G1813</f>
        <v>Administrativa</v>
      </c>
      <c r="H1813" s="1">
        <f>+'BD1'!H1813</f>
        <v>2.6749999999999998</v>
      </c>
      <c r="J1813" s="1" t="s">
        <v>160</v>
      </c>
      <c r="K1813" s="1" t="s">
        <v>174</v>
      </c>
      <c r="L1813" s="3" t="s">
        <v>55</v>
      </c>
      <c r="M1813" s="1" t="s">
        <v>68</v>
      </c>
      <c r="N1813" s="4">
        <f>IFERROR(AVERAGEIFS('TE por AEA'!$H$2:$H$12257,'TE por AEA'!$A$2:$A$12257,'TE por AEA'!J1813,'TE por AEA'!$B$2:$B$12257,'TE por AEA'!K1813,'TE por AEA'!$F$2:$F$12257,'TE por AEA'!L1813),"No hay registro")</f>
        <v>6.42</v>
      </c>
      <c r="O1813" s="4"/>
      <c r="P1813" s="4"/>
      <c r="Q1813" s="4"/>
      <c r="R1813" s="4"/>
      <c r="S1813" s="4"/>
    </row>
    <row r="1814" spans="1:19">
      <c r="A1814" s="1" t="str">
        <f>+'BD1'!A1814</f>
        <v>Huetar Caribe</v>
      </c>
      <c r="B1814" s="1" t="str">
        <f>+'BD1'!B1814</f>
        <v>Cahuita</v>
      </c>
      <c r="C1814" s="1" t="str">
        <f>+'BD1'!C1814</f>
        <v>Kenet Javier Bolívar Quiel</v>
      </c>
      <c r="D1814" s="1">
        <f>+'BD1'!D1814</f>
        <v>10</v>
      </c>
      <c r="E1814" s="1" t="str">
        <f>+'BD1'!E1814</f>
        <v>Jefe</v>
      </c>
      <c r="F1814" s="1" t="str">
        <f>+'BD1'!F1814</f>
        <v>Reuniones de personal AEA (por reunión)</v>
      </c>
      <c r="G1814" s="1" t="str">
        <f>+'BD1'!G1814</f>
        <v>Administrativa</v>
      </c>
      <c r="H1814" s="1">
        <f>+'BD1'!H1814</f>
        <v>6.42</v>
      </c>
      <c r="J1814" s="1" t="s">
        <v>160</v>
      </c>
      <c r="K1814" s="1" t="s">
        <v>174</v>
      </c>
      <c r="L1814" s="3" t="s">
        <v>56</v>
      </c>
      <c r="M1814" s="1" t="s">
        <v>68</v>
      </c>
      <c r="N1814" s="4">
        <f>IFERROR(AVERAGEIFS('TE por AEA'!$H$2:$H$12257,'TE por AEA'!$A$2:$A$12257,'TE por AEA'!J1814,'TE por AEA'!$B$2:$B$12257,'TE por AEA'!K1814,'TE por AEA'!$F$2:$F$12257,'TE por AEA'!L1814),"No hay registro")</f>
        <v>4.725835</v>
      </c>
      <c r="O1814" s="4"/>
      <c r="P1814" s="4"/>
      <c r="Q1814" s="4"/>
      <c r="R1814" s="4"/>
      <c r="S1814" s="4"/>
    </row>
    <row r="1815" spans="1:19">
      <c r="A1815" s="1" t="str">
        <f>+'BD1'!A1815</f>
        <v>Huetar Caribe</v>
      </c>
      <c r="B1815" s="1" t="str">
        <f>+'BD1'!B1815</f>
        <v>Cahuita</v>
      </c>
      <c r="C1815" s="1" t="str">
        <f>+'BD1'!C1815</f>
        <v>Kenet Javier Bolívar Quiel</v>
      </c>
      <c r="D1815" s="1">
        <f>+'BD1'!D1815</f>
        <v>10</v>
      </c>
      <c r="E1815" s="1" t="str">
        <f>+'BD1'!E1815</f>
        <v>Jefe</v>
      </c>
      <c r="F1815" s="1" t="str">
        <f>+'BD1'!F1815</f>
        <v>Actualización del sistema de gestión documental y archivo (tiempo efectivo por día)</v>
      </c>
      <c r="G1815" s="1" t="str">
        <f>+'BD1'!G1815</f>
        <v>Administrativa</v>
      </c>
      <c r="H1815" s="1">
        <f>+'BD1'!H1815</f>
        <v>5.5283300000000004</v>
      </c>
      <c r="J1815" s="1" t="s">
        <v>160</v>
      </c>
      <c r="K1815" s="1" t="s">
        <v>174</v>
      </c>
      <c r="L1815" s="3" t="s">
        <v>57</v>
      </c>
      <c r="M1815" s="1" t="s">
        <v>68</v>
      </c>
      <c r="N1815" s="4">
        <f>IFERROR(AVERAGEIFS('TE por AEA'!$H$2:$H$12257,'TE por AEA'!$A$2:$A$12257,'TE por AEA'!J1815,'TE por AEA'!$B$2:$B$12257,'TE por AEA'!K1815,'TE por AEA'!$F$2:$F$12257,'TE por AEA'!L1815),"No hay registro")</f>
        <v>5.1716699999999998</v>
      </c>
      <c r="O1815" s="4"/>
      <c r="P1815" s="4"/>
      <c r="Q1815" s="4"/>
      <c r="R1815" s="4"/>
      <c r="S1815" s="4"/>
    </row>
    <row r="1816" spans="1:19">
      <c r="A1816" s="1" t="str">
        <f>+'BD1'!A1816</f>
        <v>Huetar Caribe</v>
      </c>
      <c r="B1816" s="1" t="str">
        <f>+'BD1'!B1816</f>
        <v>Cahuita</v>
      </c>
      <c r="C1816" s="1" t="str">
        <f>+'BD1'!C1816</f>
        <v>Kenet Javier Bolívar Quiel</v>
      </c>
      <c r="D1816" s="1">
        <f>+'BD1'!D1816</f>
        <v>10</v>
      </c>
      <c r="E1816" s="1" t="str">
        <f>+'BD1'!E1816</f>
        <v>Jefe</v>
      </c>
      <c r="F1816" s="1" t="str">
        <f>+'BD1'!F1816</f>
        <v>Actualización del sistema SisDNEA (por productor)</v>
      </c>
      <c r="G1816" s="1" t="str">
        <f>+'BD1'!G1816</f>
        <v>Administrativa</v>
      </c>
      <c r="H1816" s="1">
        <f>+'BD1'!H1816</f>
        <v>0.53500000000000003</v>
      </c>
      <c r="J1816" s="1" t="s">
        <v>160</v>
      </c>
      <c r="K1816" s="1" t="s">
        <v>174</v>
      </c>
      <c r="L1816" s="3" t="s">
        <v>58</v>
      </c>
      <c r="M1816" s="1" t="s">
        <v>68</v>
      </c>
      <c r="N1816" s="4">
        <f>IFERROR(AVERAGEIFS('TE por AEA'!$H$2:$H$12257,'TE por AEA'!$A$2:$A$12257,'TE por AEA'!J1816,'TE por AEA'!$B$2:$B$12257,'TE por AEA'!K1816,'TE por AEA'!$F$2:$F$12257,'TE por AEA'!L1816),"No hay registro")</f>
        <v>4.1908349999999999</v>
      </c>
      <c r="O1816" s="4"/>
      <c r="P1816" s="4"/>
      <c r="Q1816" s="4"/>
      <c r="R1816" s="4"/>
      <c r="S1816" s="4"/>
    </row>
    <row r="1817" spans="1:19">
      <c r="A1817" s="1" t="str">
        <f>+'BD1'!A1817</f>
        <v>Huetar Caribe</v>
      </c>
      <c r="B1817" s="1" t="str">
        <f>+'BD1'!B1817</f>
        <v>Cahuita</v>
      </c>
      <c r="C1817" s="1" t="str">
        <f>+'BD1'!C1817</f>
        <v>Kenet Javier Bolívar Quiel</v>
      </c>
      <c r="D1817" s="1">
        <f>+'BD1'!D1817</f>
        <v>10</v>
      </c>
      <c r="E1817" s="1" t="str">
        <f>+'BD1'!E1817</f>
        <v>Jefe</v>
      </c>
      <c r="F1817" s="1" t="str">
        <f>+'BD1'!F1817</f>
        <v>Seguimiento semestral de la determinación de expectativas (por seguimiento)</v>
      </c>
      <c r="G1817" s="1" t="str">
        <f>+'BD1'!G1817</f>
        <v>Administrativa</v>
      </c>
      <c r="H1817" s="1">
        <f>+'BD1'!H1817</f>
        <v>0.74306000000000005</v>
      </c>
      <c r="J1817" s="1" t="s">
        <v>160</v>
      </c>
      <c r="K1817" s="1" t="s">
        <v>174</v>
      </c>
      <c r="L1817" s="3" t="s">
        <v>135</v>
      </c>
      <c r="M1817" s="1" t="s">
        <v>68</v>
      </c>
      <c r="N1817" s="4">
        <f>IFERROR(AVERAGEIFS('TE por AEA'!$H$2:$H$12257,'TE por AEA'!$A$2:$A$12257,'TE por AEA'!J1817,'TE por AEA'!$B$2:$B$12257,'TE por AEA'!K1817,'TE por AEA'!$F$2:$F$12257,'TE por AEA'!L1817),"No hay registro")</f>
        <v>1.605</v>
      </c>
      <c r="O1817" s="4"/>
      <c r="P1817" s="4"/>
      <c r="Q1817" s="4"/>
      <c r="R1817" s="4"/>
      <c r="S1817" s="4"/>
    </row>
    <row r="1818" spans="1:19">
      <c r="A1818" s="1" t="str">
        <f>+'BD1'!A1818</f>
        <v>Huetar Caribe</v>
      </c>
      <c r="B1818" s="1" t="str">
        <f>+'BD1'!B1818</f>
        <v>Cahuita</v>
      </c>
      <c r="C1818" s="1" t="str">
        <f>+'BD1'!C1818</f>
        <v>Kenet Javier Bolívar Quiel</v>
      </c>
      <c r="D1818" s="1">
        <f>+'BD1'!D1818</f>
        <v>10</v>
      </c>
      <c r="E1818" s="1" t="str">
        <f>+'BD1'!E1818</f>
        <v>Jefe</v>
      </c>
      <c r="F1818" s="1" t="str">
        <f>+'BD1'!F1818</f>
        <v>Elaboración de la evaluación del desempeño (por reunión)</v>
      </c>
      <c r="G1818" s="1" t="str">
        <f>+'BD1'!G1818</f>
        <v>Administrativa</v>
      </c>
      <c r="H1818" s="1">
        <f>+'BD1'!H1818</f>
        <v>0.92139000000000004</v>
      </c>
      <c r="J1818" s="1" t="s">
        <v>160</v>
      </c>
      <c r="K1818" s="1" t="s">
        <v>174</v>
      </c>
      <c r="L1818" s="3" t="s">
        <v>59</v>
      </c>
      <c r="M1818" s="1" t="s">
        <v>68</v>
      </c>
      <c r="N1818" s="4">
        <f>IFERROR(AVERAGEIFS('TE por AEA'!$H$2:$H$12257,'TE por AEA'!$A$2:$A$12257,'TE por AEA'!J1818,'TE por AEA'!$B$2:$B$12257,'TE por AEA'!K1818,'TE por AEA'!$F$2:$F$12257,'TE por AEA'!L1818),"No hay registro")</f>
        <v>1.605</v>
      </c>
      <c r="O1818" s="4"/>
      <c r="P1818" s="4"/>
      <c r="Q1818" s="4"/>
      <c r="R1818" s="4"/>
      <c r="S1818" s="4"/>
    </row>
    <row r="1819" spans="1:19">
      <c r="A1819" s="1" t="str">
        <f>+'BD1'!A1819</f>
        <v>Huetar Caribe</v>
      </c>
      <c r="B1819" s="1" t="str">
        <f>+'BD1'!B1819</f>
        <v>Cahuita</v>
      </c>
      <c r="C1819" s="1" t="str">
        <f>+'BD1'!C1819</f>
        <v>Kenet Javier Bolívar Quiel</v>
      </c>
      <c r="D1819" s="1">
        <f>+'BD1'!D1819</f>
        <v>10</v>
      </c>
      <c r="E1819" s="1" t="str">
        <f>+'BD1'!E1819</f>
        <v>Jefe</v>
      </c>
      <c r="F1819" s="1" t="str">
        <f>+'BD1'!F1819</f>
        <v>Elaboración de inventarios de equipos, materiales e insumos (tiempo efectivo por día)</v>
      </c>
      <c r="G1819" s="1" t="str">
        <f>+'BD1'!G1819</f>
        <v>Administrativa</v>
      </c>
      <c r="H1819" s="1">
        <f>+'BD1'!H1819</f>
        <v>4.28</v>
      </c>
      <c r="J1819" s="1" t="s">
        <v>160</v>
      </c>
      <c r="K1819" s="1" t="s">
        <v>174</v>
      </c>
      <c r="L1819" s="3" t="s">
        <v>60</v>
      </c>
      <c r="M1819" s="1" t="s">
        <v>68</v>
      </c>
      <c r="N1819" s="4">
        <f>IFERROR(AVERAGEIFS('TE por AEA'!$H$2:$H$12257,'TE por AEA'!$A$2:$A$12257,'TE por AEA'!J1819,'TE por AEA'!$B$2:$B$12257,'TE por AEA'!K1819,'TE por AEA'!$F$2:$F$12257,'TE por AEA'!L1819),"No hay registro")</f>
        <v>7.8466699999999996</v>
      </c>
      <c r="O1819" s="4"/>
      <c r="P1819" s="4"/>
      <c r="Q1819" s="4"/>
      <c r="R1819" s="4"/>
      <c r="S1819" s="4"/>
    </row>
    <row r="1820" spans="1:19">
      <c r="A1820" s="1" t="str">
        <f>+'BD1'!A1820</f>
        <v>Huetar Caribe</v>
      </c>
      <c r="B1820" s="1" t="str">
        <f>+'BD1'!B1820</f>
        <v>Cahuita</v>
      </c>
      <c r="C1820" s="1" t="str">
        <f>+'BD1'!C1820</f>
        <v>Kenet Javier Bolívar Quiel</v>
      </c>
      <c r="D1820" s="1">
        <f>+'BD1'!D1820</f>
        <v>10</v>
      </c>
      <c r="E1820" s="1" t="str">
        <f>+'BD1'!E1820</f>
        <v>Jefe</v>
      </c>
      <c r="F1820" s="1" t="str">
        <f>+'BD1'!F1820</f>
        <v>Atención de emergencias</v>
      </c>
      <c r="G1820" s="1" t="str">
        <f>+'BD1'!G1820</f>
        <v>Sustantiva</v>
      </c>
      <c r="H1820" s="1" t="str">
        <f>+'BD1'!H1820</f>
        <v>NA</v>
      </c>
      <c r="J1820" s="1" t="s">
        <v>160</v>
      </c>
      <c r="K1820" s="1" t="s">
        <v>174</v>
      </c>
      <c r="L1820" s="3" t="s">
        <v>61</v>
      </c>
      <c r="M1820" s="1" t="s">
        <v>67</v>
      </c>
      <c r="N1820" s="4" t="str">
        <f>IFERROR(AVERAGEIFS('TE por AEA'!$H$2:$H$12257,'TE por AEA'!$A$2:$A$12257,'TE por AEA'!J1820,'TE por AEA'!$B$2:$B$12257,'TE por AEA'!K1820,'TE por AEA'!$F$2:$F$12257,'TE por AEA'!L1820),"No hay registro")</f>
        <v>No hay registro</v>
      </c>
      <c r="O1820" s="4"/>
      <c r="P1820" s="4"/>
      <c r="Q1820" s="4"/>
      <c r="R1820" s="4"/>
      <c r="S1820" s="4"/>
    </row>
    <row r="1821" spans="1:19">
      <c r="A1821" s="1" t="str">
        <f>+'BD1'!A1821</f>
        <v>Huetar Caribe</v>
      </c>
      <c r="B1821" s="1" t="str">
        <f>+'BD1'!B1821</f>
        <v>Cahuita</v>
      </c>
      <c r="C1821" s="1" t="str">
        <f>+'BD1'!C1821</f>
        <v>Kenet Javier Bolívar Quiel</v>
      </c>
      <c r="D1821" s="1">
        <f>+'BD1'!D1821</f>
        <v>10</v>
      </c>
      <c r="E1821" s="1" t="str">
        <f>+'BD1'!E1821</f>
        <v>Jefe</v>
      </c>
      <c r="F1821" s="1" t="str">
        <f>+'BD1'!F1821</f>
        <v>Trazabilidad-visita a finca (por productor)</v>
      </c>
      <c r="G1821" s="1" t="str">
        <f>+'BD1'!G1821</f>
        <v>Sustantiva</v>
      </c>
      <c r="H1821" s="1">
        <f>+'BD1'!H1821</f>
        <v>6.42</v>
      </c>
      <c r="J1821" s="1" t="s">
        <v>160</v>
      </c>
      <c r="K1821" s="1" t="s">
        <v>174</v>
      </c>
      <c r="L1821" s="3" t="s">
        <v>62</v>
      </c>
      <c r="M1821" s="1" t="s">
        <v>67</v>
      </c>
      <c r="N1821" s="4">
        <f>IFERROR(AVERAGEIFS('TE por AEA'!$H$2:$H$12257,'TE por AEA'!$A$2:$A$12257,'TE por AEA'!J1821,'TE por AEA'!$B$2:$B$12257,'TE por AEA'!K1821,'TE por AEA'!$F$2:$F$12257,'TE por AEA'!L1821),"No hay registro")</f>
        <v>8.2925000000000004</v>
      </c>
      <c r="O1821" s="4"/>
      <c r="P1821" s="4"/>
      <c r="Q1821" s="4"/>
      <c r="R1821" s="4"/>
      <c r="S1821" s="4"/>
    </row>
    <row r="1822" spans="1:19">
      <c r="A1822" s="1" t="str">
        <f>+'BD1'!A1822</f>
        <v>Huetar Caribe</v>
      </c>
      <c r="B1822" s="1" t="str">
        <f>+'BD1'!B1822</f>
        <v>Cahuita</v>
      </c>
      <c r="C1822" s="1" t="str">
        <f>+'BD1'!C1822</f>
        <v>Kenet Javier Bolívar Quiel</v>
      </c>
      <c r="D1822" s="1">
        <f>+'BD1'!D1822</f>
        <v>10</v>
      </c>
      <c r="E1822" s="1" t="str">
        <f>+'BD1'!E1822</f>
        <v>Jefe</v>
      </c>
      <c r="F1822" s="1" t="str">
        <f>+'BD1'!F1822</f>
        <v>Trazabilidad-inclusión en sistema TrazarAgro (por productor)</v>
      </c>
      <c r="G1822" s="1" t="str">
        <f>+'BD1'!G1822</f>
        <v>Sustantiva</v>
      </c>
      <c r="H1822" s="1">
        <f>+'BD1'!H1822</f>
        <v>2.0508299999999999</v>
      </c>
      <c r="J1822" s="1" t="s">
        <v>160</v>
      </c>
      <c r="K1822" s="1" t="s">
        <v>174</v>
      </c>
      <c r="L1822" s="3" t="s">
        <v>63</v>
      </c>
      <c r="M1822" s="1" t="s">
        <v>67</v>
      </c>
      <c r="N1822" s="4">
        <f>IFERROR(AVERAGEIFS('TE por AEA'!$H$2:$H$12257,'TE por AEA'!$A$2:$A$12257,'TE por AEA'!J1822,'TE por AEA'!$B$2:$B$12257,'TE por AEA'!K1822,'TE por AEA'!$F$2:$F$12257,'TE por AEA'!L1822),"No hay registro")</f>
        <v>4.28</v>
      </c>
      <c r="O1822" s="4"/>
      <c r="P1822" s="4"/>
      <c r="Q1822" s="4"/>
      <c r="R1822" s="4"/>
      <c r="S1822" s="4"/>
    </row>
    <row r="1823" spans="1:19">
      <c r="A1823" s="1" t="str">
        <f>+'BD1'!A1823</f>
        <v>Huetar Caribe</v>
      </c>
      <c r="B1823" s="1" t="str">
        <f>+'BD1'!B1823</f>
        <v>Cahuita</v>
      </c>
      <c r="C1823" s="1" t="str">
        <f>+'BD1'!C1823</f>
        <v>Kenet Javier Bolívar Quiel</v>
      </c>
      <c r="D1823" s="1">
        <f>+'BD1'!D1823</f>
        <v>10</v>
      </c>
      <c r="E1823" s="1" t="str">
        <f>+'BD1'!E1823</f>
        <v>Jefe</v>
      </c>
      <c r="F1823" s="1" t="str">
        <f>+'BD1'!F1823</f>
        <v>Atención al gusano barrenador (por productor)</v>
      </c>
      <c r="G1823" s="1" t="str">
        <f>+'BD1'!G1823</f>
        <v>Sustantiva</v>
      </c>
      <c r="H1823" s="1">
        <f>+'BD1'!H1823</f>
        <v>2.6749999999999998</v>
      </c>
      <c r="J1823" s="1" t="s">
        <v>160</v>
      </c>
      <c r="K1823" s="1" t="s">
        <v>174</v>
      </c>
      <c r="L1823" s="3" t="s">
        <v>64</v>
      </c>
      <c r="M1823" s="1" t="s">
        <v>67</v>
      </c>
      <c r="N1823" s="4">
        <f>IFERROR(AVERAGEIFS('TE por AEA'!$H$2:$H$12257,'TE por AEA'!$A$2:$A$12257,'TE por AEA'!J1823,'TE por AEA'!$B$2:$B$12257,'TE por AEA'!K1823,'TE por AEA'!$F$2:$F$12257,'TE por AEA'!L1823),"No hay registro")</f>
        <v>6.42</v>
      </c>
      <c r="O1823" s="4"/>
      <c r="P1823" s="4"/>
      <c r="Q1823" s="4"/>
      <c r="R1823" s="4"/>
      <c r="S1823" s="4"/>
    </row>
    <row r="1824" spans="1:19">
      <c r="A1824" s="1" t="str">
        <f>+'BD1'!A1824</f>
        <v>Huetar Caribe</v>
      </c>
      <c r="B1824" s="1" t="str">
        <f>+'BD1'!B1824</f>
        <v>Cahuita</v>
      </c>
      <c r="C1824" s="1" t="str">
        <f>+'BD1'!C1824</f>
        <v>Kenet Javier Bolívar Quiel</v>
      </c>
      <c r="D1824" s="1">
        <f>+'BD1'!D1824</f>
        <v>10</v>
      </c>
      <c r="E1824" s="1" t="str">
        <f>+'BD1'!E1824</f>
        <v>Jefe</v>
      </c>
      <c r="F1824" s="1" t="str">
        <f>+'BD1'!F1824</f>
        <v>Atención en oficina (por usuario)</v>
      </c>
      <c r="G1824" s="1" t="str">
        <f>+'BD1'!G1824</f>
        <v>Sustantiva</v>
      </c>
      <c r="H1824" s="1">
        <f>+'BD1'!H1824</f>
        <v>1.605</v>
      </c>
      <c r="J1824" s="1" t="s">
        <v>160</v>
      </c>
      <c r="K1824" s="1" t="s">
        <v>174</v>
      </c>
      <c r="L1824" s="3" t="s">
        <v>65</v>
      </c>
      <c r="M1824" s="1" t="s">
        <v>67</v>
      </c>
      <c r="N1824" s="4">
        <f>IFERROR(AVERAGEIFS('TE por AEA'!$H$2:$H$12257,'TE por AEA'!$A$2:$A$12257,'TE por AEA'!J1824,'TE por AEA'!$B$2:$B$12257,'TE por AEA'!K1824,'TE por AEA'!$F$2:$F$12257,'TE por AEA'!L1824),"No hay registro")</f>
        <v>2.0954199999999998</v>
      </c>
      <c r="O1824" s="4"/>
      <c r="P1824" s="4"/>
      <c r="Q1824" s="4"/>
      <c r="R1824" s="4"/>
      <c r="S1824" s="4"/>
    </row>
    <row r="1825" spans="1:19">
      <c r="A1825" s="1" t="str">
        <f>+'BD1'!A1825</f>
        <v>Huetar Caribe</v>
      </c>
      <c r="B1825" s="1" t="str">
        <f>+'BD1'!B1825</f>
        <v>Cahuita</v>
      </c>
      <c r="C1825" s="1" t="str">
        <f>+'BD1'!C1825</f>
        <v>Kenet Javier Bolívar Quiel</v>
      </c>
      <c r="D1825" s="1">
        <f>+'BD1'!D1825</f>
        <v>10</v>
      </c>
      <c r="E1825" s="1" t="str">
        <f>+'BD1'!E1825</f>
        <v>Jefe</v>
      </c>
      <c r="F1825" s="1" t="str">
        <f>+'BD1'!F1825</f>
        <v>Búsqueda de nuevos productores (por productor)</v>
      </c>
      <c r="G1825" s="1" t="str">
        <f>+'BD1'!G1825</f>
        <v>Sustantiva</v>
      </c>
      <c r="H1825" s="1">
        <f>+'BD1'!H1825</f>
        <v>2.6749999999999998</v>
      </c>
      <c r="J1825" s="1" t="s">
        <v>160</v>
      </c>
      <c r="K1825" s="1" t="s">
        <v>174</v>
      </c>
      <c r="L1825" s="3" t="s">
        <v>66</v>
      </c>
      <c r="M1825" s="1" t="s">
        <v>67</v>
      </c>
      <c r="N1825" s="4">
        <f>IFERROR(AVERAGEIFS('TE por AEA'!$H$2:$H$12257,'TE por AEA'!$A$2:$A$12257,'TE por AEA'!J1825,'TE por AEA'!$B$2:$B$12257,'TE por AEA'!K1825,'TE por AEA'!$F$2:$F$12257,'TE por AEA'!L1825),"No hay registro")</f>
        <v>4.28</v>
      </c>
      <c r="O1825" s="4"/>
      <c r="P1825" s="4"/>
      <c r="Q1825" s="4"/>
      <c r="R1825" s="4"/>
      <c r="S1825" s="4"/>
    </row>
    <row r="1826" spans="1:19">
      <c r="A1826" s="1" t="str">
        <f>+'BD1'!A1826</f>
        <v>Huetar Caribe</v>
      </c>
      <c r="B1826" s="1" t="str">
        <f>+'BD1'!B1826</f>
        <v>Cahuita</v>
      </c>
      <c r="C1826" s="1" t="str">
        <f>+'BD1'!C1826</f>
        <v>Kristel Ariadna García Cortés</v>
      </c>
      <c r="D1826" s="1">
        <f>+'BD1'!D1826</f>
        <v>4.5</v>
      </c>
      <c r="E1826" s="1" t="str">
        <f>+'BD1'!E1826</f>
        <v>Profesional</v>
      </c>
      <c r="F1826" s="1" t="str">
        <f>+'BD1'!F1826</f>
        <v>Elaboración del diagnóstico y plan de finca de manejo a personas productoras (por productor)</v>
      </c>
      <c r="G1826" s="1" t="str">
        <f>+'BD1'!G1826</f>
        <v>Sustantiva</v>
      </c>
      <c r="H1826" s="1">
        <f>+'BD1'!H1826</f>
        <v>1.69417</v>
      </c>
      <c r="J1826" s="1" t="s">
        <v>160</v>
      </c>
      <c r="K1826" s="1" t="s">
        <v>177</v>
      </c>
      <c r="L1826" s="2" t="s">
        <v>11</v>
      </c>
      <c r="M1826" s="1" t="s">
        <v>67</v>
      </c>
      <c r="N1826" s="4">
        <f>IFERROR(AVERAGEIFS('TE por AEA'!$H$2:$H$12257,'TE por AEA'!$A$2:$A$12257,'TE por AEA'!J1826,'TE por AEA'!$B$2:$B$12257,'TE por AEA'!K1826,'TE por AEA'!$F$2:$F$12257,'TE por AEA'!L1826),"No hay registro")</f>
        <v>11.056666666666667</v>
      </c>
      <c r="O1826" s="4"/>
      <c r="P1826" s="4"/>
      <c r="Q1826" s="4"/>
      <c r="R1826" s="4"/>
      <c r="S1826" s="4"/>
    </row>
    <row r="1827" spans="1:19">
      <c r="A1827" s="1" t="str">
        <f>+'BD1'!A1827</f>
        <v>Huetar Caribe</v>
      </c>
      <c r="B1827" s="1" t="str">
        <f>+'BD1'!B1827</f>
        <v>Cahuita</v>
      </c>
      <c r="C1827" s="1" t="str">
        <f>+'BD1'!C1827</f>
        <v>Kristel Ariadna García Cortés</v>
      </c>
      <c r="D1827" s="1">
        <f>+'BD1'!D1827</f>
        <v>4.5</v>
      </c>
      <c r="E1827" s="1" t="str">
        <f>+'BD1'!E1827</f>
        <v>Profesional</v>
      </c>
      <c r="F1827" s="1" t="str">
        <f>+'BD1'!F1827</f>
        <v>Asistencia técnica a personas productoras (individual): visitas a finca (por productor)</v>
      </c>
      <c r="G1827" s="1" t="str">
        <f>+'BD1'!G1827</f>
        <v>Sustantiva</v>
      </c>
      <c r="H1827" s="1">
        <f>+'BD1'!H1827</f>
        <v>2.2291699999999999</v>
      </c>
      <c r="J1827" s="1" t="s">
        <v>160</v>
      </c>
      <c r="K1827" s="1" t="s">
        <v>177</v>
      </c>
      <c r="L1827" s="2" t="s">
        <v>12</v>
      </c>
      <c r="M1827" s="1" t="s">
        <v>67</v>
      </c>
      <c r="N1827" s="4">
        <f>IFERROR(AVERAGEIFS('TE por AEA'!$H$2:$H$12257,'TE por AEA'!$A$2:$A$12257,'TE por AEA'!J1827,'TE por AEA'!$B$2:$B$12257,'TE por AEA'!K1827,'TE por AEA'!$F$2:$F$12257,'TE por AEA'!L1827),"No hay registro")</f>
        <v>4.8150000000000004</v>
      </c>
      <c r="O1827" s="4"/>
      <c r="P1827" s="4"/>
      <c r="Q1827" s="4"/>
      <c r="R1827" s="4"/>
      <c r="S1827" s="4"/>
    </row>
    <row r="1828" spans="1:19">
      <c r="A1828" s="1" t="str">
        <f>+'BD1'!A1828</f>
        <v>Huetar Caribe</v>
      </c>
      <c r="B1828" s="1" t="str">
        <f>+'BD1'!B1828</f>
        <v>Cahuita</v>
      </c>
      <c r="C1828" s="1" t="str">
        <f>+'BD1'!C1828</f>
        <v>Kristel Ariadna García Cortés</v>
      </c>
      <c r="D1828" s="1">
        <f>+'BD1'!D1828</f>
        <v>4.5</v>
      </c>
      <c r="E1828" s="1" t="str">
        <f>+'BD1'!E1828</f>
        <v>Profesional</v>
      </c>
      <c r="F1828" s="1" t="str">
        <f>+'BD1'!F1828</f>
        <v>Asistencia técnica a personas productoras (individual): atenciones virtuales y digitales (por productor)</v>
      </c>
      <c r="G1828" s="1" t="str">
        <f>+'BD1'!G1828</f>
        <v>Sustantiva</v>
      </c>
      <c r="H1828" s="1" t="str">
        <f>+'BD1'!H1828</f>
        <v>NA</v>
      </c>
      <c r="J1828" s="1" t="s">
        <v>160</v>
      </c>
      <c r="K1828" s="1" t="s">
        <v>177</v>
      </c>
      <c r="L1828" s="2" t="s">
        <v>13</v>
      </c>
      <c r="M1828" s="1" t="s">
        <v>67</v>
      </c>
      <c r="N1828" s="4">
        <f>IFERROR(AVERAGEIFS('TE por AEA'!$H$2:$H$12257,'TE por AEA'!$A$2:$A$12257,'TE por AEA'!J1828,'TE por AEA'!$B$2:$B$12257,'TE por AEA'!K1828,'TE por AEA'!$F$2:$F$12257,'TE por AEA'!L1828),"No hay registro")</f>
        <v>2.6452800000000001</v>
      </c>
      <c r="O1828" s="4"/>
      <c r="P1828" s="4"/>
      <c r="Q1828" s="4"/>
      <c r="R1828" s="4"/>
      <c r="S1828" s="4"/>
    </row>
    <row r="1829" spans="1:19">
      <c r="A1829" s="1" t="str">
        <f>+'BD1'!A1829</f>
        <v>Huetar Caribe</v>
      </c>
      <c r="B1829" s="1" t="str">
        <f>+'BD1'!B1829</f>
        <v>Cahuita</v>
      </c>
      <c r="C1829" s="1" t="str">
        <f>+'BD1'!C1829</f>
        <v>Kristel Ariadna García Cortés</v>
      </c>
      <c r="D1829" s="1">
        <f>+'BD1'!D1829</f>
        <v>4.5</v>
      </c>
      <c r="E1829" s="1" t="str">
        <f>+'BD1'!E1829</f>
        <v>Profesional</v>
      </c>
      <c r="F1829" s="1" t="str">
        <f>+'BD1'!F1829</f>
        <v>Asistencia técnica a personas productoras (grupal): día de campo (por día en el evento)</v>
      </c>
      <c r="G1829" s="1" t="str">
        <f>+'BD1'!G1829</f>
        <v>Sustantiva</v>
      </c>
      <c r="H1829" s="1">
        <f>+'BD1'!H1829</f>
        <v>4.28</v>
      </c>
      <c r="J1829" s="1" t="s">
        <v>160</v>
      </c>
      <c r="K1829" s="1" t="s">
        <v>177</v>
      </c>
      <c r="L1829" s="2" t="s">
        <v>14</v>
      </c>
      <c r="M1829" s="1" t="s">
        <v>67</v>
      </c>
      <c r="N1829" s="4">
        <f>IFERROR(AVERAGEIFS('TE por AEA'!$H$2:$H$12257,'TE por AEA'!$A$2:$A$12257,'TE por AEA'!J1829,'TE por AEA'!$B$2:$B$12257,'TE por AEA'!K1829,'TE por AEA'!$F$2:$F$12257,'TE por AEA'!L1829),"No hay registro")</f>
        <v>5.8849999999999998</v>
      </c>
      <c r="O1829" s="4"/>
      <c r="P1829" s="4"/>
      <c r="Q1829" s="4"/>
      <c r="R1829" s="4"/>
      <c r="S1829" s="4"/>
    </row>
    <row r="1830" spans="1:19">
      <c r="A1830" s="1" t="str">
        <f>+'BD1'!A1830</f>
        <v>Huetar Caribe</v>
      </c>
      <c r="B1830" s="1" t="str">
        <f>+'BD1'!B1830</f>
        <v>Cahuita</v>
      </c>
      <c r="C1830" s="1" t="str">
        <f>+'BD1'!C1830</f>
        <v>Kristel Ariadna García Cortés</v>
      </c>
      <c r="D1830" s="1">
        <f>+'BD1'!D1830</f>
        <v>4.5</v>
      </c>
      <c r="E1830" s="1" t="str">
        <f>+'BD1'!E1830</f>
        <v>Profesional</v>
      </c>
      <c r="F1830" s="1" t="str">
        <f>+'BD1'!F1830</f>
        <v>Asistencia técnica a personas productoras (grupal): demostración de métodos (por evento, se puede acumular si la demostración tarda más de un día)</v>
      </c>
      <c r="G1830" s="1" t="str">
        <f>+'BD1'!G1830</f>
        <v>Sustantiva</v>
      </c>
      <c r="H1830" s="1">
        <f>+'BD1'!H1830</f>
        <v>4.28</v>
      </c>
      <c r="J1830" s="1" t="s">
        <v>160</v>
      </c>
      <c r="K1830" s="1" t="s">
        <v>177</v>
      </c>
      <c r="L1830" s="2" t="s">
        <v>15</v>
      </c>
      <c r="M1830" s="1" t="s">
        <v>67</v>
      </c>
      <c r="N1830" s="4">
        <f>IFERROR(AVERAGEIFS('TE por AEA'!$H$2:$H$12257,'TE por AEA'!$A$2:$A$12257,'TE por AEA'!J1830,'TE por AEA'!$B$2:$B$12257,'TE por AEA'!K1830,'TE por AEA'!$F$2:$F$12257,'TE por AEA'!L1830),"No hay registro")</f>
        <v>9.6300000000000008</v>
      </c>
      <c r="O1830" s="4"/>
      <c r="P1830" s="4"/>
      <c r="Q1830" s="4"/>
      <c r="R1830" s="4"/>
      <c r="S1830" s="4"/>
    </row>
    <row r="1831" spans="1:19">
      <c r="A1831" s="1" t="str">
        <f>+'BD1'!A1831</f>
        <v>Huetar Caribe</v>
      </c>
      <c r="B1831" s="1" t="str">
        <f>+'BD1'!B1831</f>
        <v>Cahuita</v>
      </c>
      <c r="C1831" s="1" t="str">
        <f>+'BD1'!C1831</f>
        <v>Kristel Ariadna García Cortés</v>
      </c>
      <c r="D1831" s="1">
        <f>+'BD1'!D1831</f>
        <v>4.5</v>
      </c>
      <c r="E1831" s="1" t="str">
        <f>+'BD1'!E1831</f>
        <v>Profesional</v>
      </c>
      <c r="F1831" s="1" t="str">
        <f>+'BD1'!F1831</f>
        <v>Asistencia técnica a personas productoras (grupal): taller (por taller)</v>
      </c>
      <c r="G1831" s="1" t="str">
        <f>+'BD1'!G1831</f>
        <v>Sustantiva</v>
      </c>
      <c r="H1831" s="1">
        <f>+'BD1'!H1831</f>
        <v>4.28</v>
      </c>
      <c r="J1831" s="1" t="s">
        <v>160</v>
      </c>
      <c r="K1831" s="1" t="s">
        <v>177</v>
      </c>
      <c r="L1831" s="2" t="s">
        <v>16</v>
      </c>
      <c r="M1831" s="1" t="s">
        <v>67</v>
      </c>
      <c r="N1831" s="4">
        <f>IFERROR(AVERAGEIFS('TE por AEA'!$H$2:$H$12257,'TE por AEA'!$A$2:$A$12257,'TE por AEA'!J1831,'TE por AEA'!$B$2:$B$12257,'TE por AEA'!K1831,'TE por AEA'!$F$2:$F$12257,'TE por AEA'!L1831),"No hay registro")</f>
        <v>9.6300000000000008</v>
      </c>
      <c r="O1831" s="4"/>
      <c r="P1831" s="4"/>
      <c r="Q1831" s="4"/>
      <c r="R1831" s="4"/>
      <c r="S1831" s="4"/>
    </row>
    <row r="1832" spans="1:19">
      <c r="A1832" s="1" t="str">
        <f>+'BD1'!A1832</f>
        <v>Huetar Caribe</v>
      </c>
      <c r="B1832" s="1" t="str">
        <f>+'BD1'!B1832</f>
        <v>Cahuita</v>
      </c>
      <c r="C1832" s="1" t="str">
        <f>+'BD1'!C1832</f>
        <v>Kristel Ariadna García Cortés</v>
      </c>
      <c r="D1832" s="1">
        <f>+'BD1'!D1832</f>
        <v>4.5</v>
      </c>
      <c r="E1832" s="1" t="str">
        <f>+'BD1'!E1832</f>
        <v>Profesional</v>
      </c>
      <c r="F1832" s="1" t="str">
        <f>+'BD1'!F1832</f>
        <v>Asistencia técnica a personas productoras (grupal): charlas (por día en el evento)</v>
      </c>
      <c r="G1832" s="1" t="str">
        <f>+'BD1'!G1832</f>
        <v>Sustantiva</v>
      </c>
      <c r="H1832" s="1">
        <f>+'BD1'!H1832</f>
        <v>4.28</v>
      </c>
      <c r="J1832" s="1" t="s">
        <v>160</v>
      </c>
      <c r="K1832" s="1" t="s">
        <v>177</v>
      </c>
      <c r="L1832" s="2" t="s">
        <v>17</v>
      </c>
      <c r="M1832" s="1" t="s">
        <v>67</v>
      </c>
      <c r="N1832" s="4">
        <f>IFERROR(AVERAGEIFS('TE por AEA'!$H$2:$H$12257,'TE por AEA'!$A$2:$A$12257,'TE por AEA'!J1832,'TE por AEA'!$B$2:$B$12257,'TE por AEA'!K1832,'TE por AEA'!$F$2:$F$12257,'TE por AEA'!L1832),"No hay registro")</f>
        <v>9.6300000000000008</v>
      </c>
      <c r="O1832" s="4"/>
      <c r="P1832" s="4"/>
      <c r="Q1832" s="4"/>
      <c r="R1832" s="4"/>
      <c r="S1832" s="4"/>
    </row>
    <row r="1833" spans="1:19">
      <c r="A1833" s="1" t="str">
        <f>+'BD1'!A1833</f>
        <v>Huetar Caribe</v>
      </c>
      <c r="B1833" s="1" t="str">
        <f>+'BD1'!B1833</f>
        <v>Cahuita</v>
      </c>
      <c r="C1833" s="1" t="str">
        <f>+'BD1'!C1833</f>
        <v>Kristel Ariadna García Cortés</v>
      </c>
      <c r="D1833" s="1">
        <f>+'BD1'!D1833</f>
        <v>4.5</v>
      </c>
      <c r="E1833" s="1" t="str">
        <f>+'BD1'!E1833</f>
        <v>Profesional</v>
      </c>
      <c r="F1833" s="1" t="str">
        <f>+'BD1'!F1833</f>
        <v>Gestión en capacitaciones con instituciones públicas o privadas (solo gestión de coordinación por evento de capacitación)</v>
      </c>
      <c r="G1833" s="1" t="str">
        <f>+'BD1'!G1833</f>
        <v>Administrativa</v>
      </c>
      <c r="H1833" s="1">
        <f>+'BD1'!H1833</f>
        <v>0.80249999999999999</v>
      </c>
      <c r="J1833" s="1" t="s">
        <v>160</v>
      </c>
      <c r="K1833" s="1" t="s">
        <v>177</v>
      </c>
      <c r="L1833" s="2" t="s">
        <v>18</v>
      </c>
      <c r="M1833" s="1" t="s">
        <v>68</v>
      </c>
      <c r="N1833" s="4">
        <f>IFERROR(AVERAGEIFS('TE por AEA'!$H$2:$H$12257,'TE por AEA'!$A$2:$A$12257,'TE por AEA'!J1833,'TE por AEA'!$B$2:$B$12257,'TE por AEA'!K1833,'TE por AEA'!$F$2:$F$12257,'TE por AEA'!L1833),"No hay registro")</f>
        <v>6.1227766666666668</v>
      </c>
      <c r="O1833" s="4"/>
      <c r="P1833" s="4"/>
      <c r="Q1833" s="4"/>
      <c r="R1833" s="4"/>
      <c r="S1833" s="4"/>
    </row>
    <row r="1834" spans="1:19">
      <c r="A1834" s="1" t="str">
        <f>+'BD1'!A1834</f>
        <v>Huetar Caribe</v>
      </c>
      <c r="B1834" s="1" t="str">
        <f>+'BD1'!B1834</f>
        <v>Cahuita</v>
      </c>
      <c r="C1834" s="1" t="str">
        <f>+'BD1'!C1834</f>
        <v>Kristel Ariadna García Cortés</v>
      </c>
      <c r="D1834" s="1">
        <f>+'BD1'!D1834</f>
        <v>4.5</v>
      </c>
      <c r="E1834" s="1" t="str">
        <f>+'BD1'!E1834</f>
        <v>Profesional</v>
      </c>
      <c r="F1834" s="1" t="str">
        <f>+'BD1'!F1834</f>
        <v>Aplicación de la herramienta de medición del nivel de gestión empresarial y organizacional (por organización)</v>
      </c>
      <c r="G1834" s="1" t="str">
        <f>+'BD1'!G1834</f>
        <v>Sustantiva</v>
      </c>
      <c r="H1834" s="1">
        <f>+'BD1'!H1834</f>
        <v>1.605</v>
      </c>
      <c r="J1834" s="1" t="s">
        <v>160</v>
      </c>
      <c r="K1834" s="1" t="s">
        <v>177</v>
      </c>
      <c r="L1834" s="2" t="s">
        <v>19</v>
      </c>
      <c r="M1834" s="1" t="s">
        <v>67</v>
      </c>
      <c r="N1834" s="4">
        <f>IFERROR(AVERAGEIFS('TE por AEA'!$H$2:$H$12257,'TE por AEA'!$A$2:$A$12257,'TE por AEA'!J1834,'TE por AEA'!$B$2:$B$12257,'TE por AEA'!K1834,'TE por AEA'!$F$2:$F$12257,'TE por AEA'!L1834),"No hay registro")</f>
        <v>3.4775</v>
      </c>
      <c r="O1834" s="4"/>
      <c r="P1834" s="4"/>
      <c r="Q1834" s="4"/>
      <c r="R1834" s="4"/>
      <c r="S1834" s="4"/>
    </row>
    <row r="1835" spans="1:19">
      <c r="A1835" s="1" t="str">
        <f>+'BD1'!A1835</f>
        <v>Huetar Caribe</v>
      </c>
      <c r="B1835" s="1" t="str">
        <f>+'BD1'!B1835</f>
        <v>Cahuita</v>
      </c>
      <c r="C1835" s="1" t="str">
        <f>+'BD1'!C1835</f>
        <v>Kristel Ariadna García Cortés</v>
      </c>
      <c r="D1835" s="1">
        <f>+'BD1'!D1835</f>
        <v>4.5</v>
      </c>
      <c r="E1835" s="1" t="str">
        <f>+'BD1'!E1835</f>
        <v>Profesional</v>
      </c>
      <c r="F1835" s="1" t="str">
        <f>+'BD1'!F1835</f>
        <v>Elaboración y ejecución del plan de trabajo (por organización)</v>
      </c>
      <c r="G1835" s="1" t="str">
        <f>+'BD1'!G1835</f>
        <v>Sustantiva</v>
      </c>
      <c r="H1835" s="1">
        <f>+'BD1'!H1835</f>
        <v>2.14</v>
      </c>
      <c r="J1835" s="1" t="s">
        <v>160</v>
      </c>
      <c r="K1835" s="1" t="s">
        <v>177</v>
      </c>
      <c r="L1835" s="2" t="s">
        <v>20</v>
      </c>
      <c r="M1835" s="1" t="s">
        <v>67</v>
      </c>
      <c r="N1835" s="4">
        <f>IFERROR(AVERAGEIFS('TE por AEA'!$H$2:$H$12257,'TE por AEA'!$A$2:$A$12257,'TE por AEA'!J1835,'TE por AEA'!$B$2:$B$12257,'TE por AEA'!K1835,'TE por AEA'!$F$2:$F$12257,'TE por AEA'!L1835),"No hay registro")</f>
        <v>15.515000000000001</v>
      </c>
      <c r="O1835" s="4"/>
      <c r="P1835" s="4"/>
      <c r="Q1835" s="4"/>
      <c r="R1835" s="4"/>
      <c r="S1835" s="4"/>
    </row>
    <row r="1836" spans="1:19">
      <c r="A1836" s="1" t="str">
        <f>+'BD1'!A1836</f>
        <v>Huetar Caribe</v>
      </c>
      <c r="B1836" s="1" t="str">
        <f>+'BD1'!B1836</f>
        <v>Cahuita</v>
      </c>
      <c r="C1836" s="1" t="str">
        <f>+'BD1'!C1836</f>
        <v>Kristel Ariadna García Cortés</v>
      </c>
      <c r="D1836" s="1">
        <f>+'BD1'!D1836</f>
        <v>4.5</v>
      </c>
      <c r="E1836" s="1" t="str">
        <f>+'BD1'!E1836</f>
        <v>Profesional</v>
      </c>
      <c r="F1836" s="1" t="str">
        <f>+'BD1'!F1836</f>
        <v>Visitas de seguimiento al plan de trabajo (por visita por organización)</v>
      </c>
      <c r="G1836" s="1" t="str">
        <f>+'BD1'!G1836</f>
        <v>Sustantiva</v>
      </c>
      <c r="H1836" s="1">
        <f>+'BD1'!H1836</f>
        <v>2.0508299999999999</v>
      </c>
      <c r="J1836" s="1" t="s">
        <v>160</v>
      </c>
      <c r="K1836" s="1" t="s">
        <v>177</v>
      </c>
      <c r="L1836" s="2" t="s">
        <v>21</v>
      </c>
      <c r="M1836" s="1" t="s">
        <v>67</v>
      </c>
      <c r="N1836" s="4">
        <f>IFERROR(AVERAGEIFS('TE por AEA'!$H$2:$H$12257,'TE por AEA'!$A$2:$A$12257,'TE por AEA'!J1836,'TE por AEA'!$B$2:$B$12257,'TE por AEA'!K1836,'TE por AEA'!$F$2:$F$12257,'TE por AEA'!L1836),"No hay registro")</f>
        <v>3.92333</v>
      </c>
      <c r="O1836" s="4"/>
      <c r="P1836" s="4"/>
      <c r="Q1836" s="4"/>
      <c r="R1836" s="4"/>
      <c r="S1836" s="4"/>
    </row>
    <row r="1837" spans="1:19">
      <c r="A1837" s="1" t="str">
        <f>+'BD1'!A1837</f>
        <v>Huetar Caribe</v>
      </c>
      <c r="B1837" s="1" t="str">
        <f>+'BD1'!B1837</f>
        <v>Cahuita</v>
      </c>
      <c r="C1837" s="1" t="str">
        <f>+'BD1'!C1837</f>
        <v>Kristel Ariadna García Cortés</v>
      </c>
      <c r="D1837" s="1">
        <f>+'BD1'!D1837</f>
        <v>4.5</v>
      </c>
      <c r="E1837" s="1" t="str">
        <f>+'BD1'!E1837</f>
        <v>Profesional</v>
      </c>
      <c r="F1837" s="1" t="str">
        <f>+'BD1'!F1837</f>
        <v>Reporte del plan de trabajo anual (por reporte por organización)</v>
      </c>
      <c r="G1837" s="1" t="str">
        <f>+'BD1'!G1837</f>
        <v>Sustantiva</v>
      </c>
      <c r="H1837" s="1">
        <f>+'BD1'!H1837</f>
        <v>2.6749999999999998</v>
      </c>
      <c r="J1837" s="1" t="s">
        <v>160</v>
      </c>
      <c r="K1837" s="1" t="s">
        <v>177</v>
      </c>
      <c r="L1837" s="2" t="s">
        <v>22</v>
      </c>
      <c r="M1837" s="1" t="s">
        <v>67</v>
      </c>
      <c r="N1837" s="4">
        <f>IFERROR(AVERAGEIFS('TE por AEA'!$H$2:$H$12257,'TE por AEA'!$A$2:$A$12257,'TE por AEA'!J1837,'TE por AEA'!$B$2:$B$12257,'TE por AEA'!K1837,'TE por AEA'!$F$2:$F$12257,'TE por AEA'!L1837),"No hay registro")</f>
        <v>3.6112500000000001</v>
      </c>
      <c r="O1837" s="4"/>
      <c r="P1837" s="4"/>
      <c r="Q1837" s="4"/>
      <c r="R1837" s="4"/>
      <c r="S1837" s="4"/>
    </row>
    <row r="1838" spans="1:19">
      <c r="A1838" s="1" t="str">
        <f>+'BD1'!A1838</f>
        <v>Huetar Caribe</v>
      </c>
      <c r="B1838" s="1" t="str">
        <f>+'BD1'!B1838</f>
        <v>Cahuita</v>
      </c>
      <c r="C1838" s="1" t="str">
        <f>+'BD1'!C1838</f>
        <v>Kristel Ariadna García Cortés</v>
      </c>
      <c r="D1838" s="1">
        <f>+'BD1'!D1838</f>
        <v>4.5</v>
      </c>
      <c r="E1838" s="1" t="str">
        <f>+'BD1'!E1838</f>
        <v>Profesional</v>
      </c>
      <c r="F1838" s="1" t="str">
        <f>+'BD1'!F1838</f>
        <v>NAMA (café): muestreo y toma de datos en finca (por productor)</v>
      </c>
      <c r="G1838" s="1" t="str">
        <f>+'BD1'!G1838</f>
        <v>Sustantiva</v>
      </c>
      <c r="H1838" s="1" t="str">
        <f>+'BD1'!H1838</f>
        <v>NA</v>
      </c>
      <c r="J1838" s="1" t="s">
        <v>160</v>
      </c>
      <c r="K1838" s="1" t="s">
        <v>177</v>
      </c>
      <c r="L1838" s="2" t="s">
        <v>23</v>
      </c>
      <c r="M1838" s="1" t="s">
        <v>67</v>
      </c>
      <c r="N1838" s="4">
        <f>IFERROR(AVERAGEIFS('TE por AEA'!$H$2:$H$12257,'TE por AEA'!$A$2:$A$12257,'TE por AEA'!J1838,'TE por AEA'!$B$2:$B$12257,'TE por AEA'!K1838,'TE por AEA'!$F$2:$F$12257,'TE por AEA'!L1838),"No hay registro")</f>
        <v>4.8744433333333337</v>
      </c>
      <c r="O1838" s="4"/>
      <c r="P1838" s="4"/>
      <c r="Q1838" s="4"/>
      <c r="R1838" s="4"/>
      <c r="S1838" s="4"/>
    </row>
    <row r="1839" spans="1:19">
      <c r="A1839" s="1" t="str">
        <f>+'BD1'!A1839</f>
        <v>Huetar Caribe</v>
      </c>
      <c r="B1839" s="1" t="str">
        <f>+'BD1'!B1839</f>
        <v>Cahuita</v>
      </c>
      <c r="C1839" s="1" t="str">
        <f>+'BD1'!C1839</f>
        <v>Kristel Ariadna García Cortés</v>
      </c>
      <c r="D1839" s="1">
        <f>+'BD1'!D1839</f>
        <v>4.5</v>
      </c>
      <c r="E1839" s="1" t="str">
        <f>+'BD1'!E1839</f>
        <v>Profesional</v>
      </c>
      <c r="F1839" s="1" t="str">
        <f>+'BD1'!F1839</f>
        <v>NAMA (café): inclusión de datos al SisDNEA (por productor)</v>
      </c>
      <c r="G1839" s="1" t="str">
        <f>+'BD1'!G1839</f>
        <v>Sustantiva</v>
      </c>
      <c r="H1839" s="1" t="str">
        <f>+'BD1'!H1839</f>
        <v>NA</v>
      </c>
      <c r="J1839" s="1" t="s">
        <v>160</v>
      </c>
      <c r="K1839" s="1" t="s">
        <v>177</v>
      </c>
      <c r="L1839" s="2" t="s">
        <v>24</v>
      </c>
      <c r="M1839" s="1" t="s">
        <v>67</v>
      </c>
      <c r="N1839" s="4">
        <f>IFERROR(AVERAGEIFS('TE por AEA'!$H$2:$H$12257,'TE por AEA'!$A$2:$A$12257,'TE por AEA'!J1839,'TE por AEA'!$B$2:$B$12257,'TE por AEA'!K1839,'TE por AEA'!$F$2:$F$12257,'TE por AEA'!L1839),"No hay registro")</f>
        <v>3.7152799999999999</v>
      </c>
      <c r="O1839" s="4"/>
      <c r="P1839" s="4"/>
      <c r="Q1839" s="4"/>
      <c r="R1839" s="4"/>
      <c r="S1839" s="4"/>
    </row>
    <row r="1840" spans="1:19">
      <c r="A1840" s="1" t="str">
        <f>+'BD1'!A1840</f>
        <v>Huetar Caribe</v>
      </c>
      <c r="B1840" s="1" t="str">
        <f>+'BD1'!B1840</f>
        <v>Cahuita</v>
      </c>
      <c r="C1840" s="1" t="str">
        <f>+'BD1'!C1840</f>
        <v>Kristel Ariadna García Cortés</v>
      </c>
      <c r="D1840" s="1">
        <f>+'BD1'!D1840</f>
        <v>4.5</v>
      </c>
      <c r="E1840" s="1" t="str">
        <f>+'BD1'!E1840</f>
        <v>Profesional</v>
      </c>
      <c r="F1840" s="1" t="str">
        <f>+'BD1'!F1840</f>
        <v>NAMA (café): entrega de constancia de verificación del MRV a la persona productora (por productor)</v>
      </c>
      <c r="G1840" s="1" t="str">
        <f>+'BD1'!G1840</f>
        <v>Sustantiva</v>
      </c>
      <c r="H1840" s="1" t="str">
        <f>+'BD1'!H1840</f>
        <v>NA</v>
      </c>
      <c r="J1840" s="1" t="s">
        <v>160</v>
      </c>
      <c r="K1840" s="1" t="s">
        <v>177</v>
      </c>
      <c r="L1840" s="3" t="s">
        <v>25</v>
      </c>
      <c r="M1840" s="1" t="s">
        <v>67</v>
      </c>
      <c r="N1840" s="4">
        <f>IFERROR(AVERAGEIFS('TE por AEA'!$H$2:$H$12257,'TE por AEA'!$A$2:$A$12257,'TE por AEA'!J1840,'TE por AEA'!$B$2:$B$12257,'TE por AEA'!K1840,'TE por AEA'!$F$2:$F$12257,'TE por AEA'!L1840),"No hay registro")</f>
        <v>3.0911133333333338</v>
      </c>
      <c r="O1840" s="4"/>
      <c r="P1840" s="4"/>
      <c r="Q1840" s="4"/>
      <c r="R1840" s="4"/>
      <c r="S1840" s="4"/>
    </row>
    <row r="1841" spans="1:19">
      <c r="A1841" s="1" t="str">
        <f>+'BD1'!A1841</f>
        <v>Huetar Caribe</v>
      </c>
      <c r="B1841" s="1" t="str">
        <f>+'BD1'!B1841</f>
        <v>Cahuita</v>
      </c>
      <c r="C1841" s="1" t="str">
        <f>+'BD1'!C1841</f>
        <v>Kristel Ariadna García Cortés</v>
      </c>
      <c r="D1841" s="1">
        <f>+'BD1'!D1841</f>
        <v>4.5</v>
      </c>
      <c r="E1841" s="1" t="str">
        <f>+'BD1'!E1841</f>
        <v>Profesional</v>
      </c>
      <c r="F1841" s="1" t="str">
        <f>+'BD1'!F1841</f>
        <v>NAMA (ganadería): muestreo y toma de datos en finca (por productor)</v>
      </c>
      <c r="G1841" s="1" t="str">
        <f>+'BD1'!G1841</f>
        <v>Sustantiva</v>
      </c>
      <c r="H1841" s="1" t="str">
        <f>+'BD1'!H1841</f>
        <v>NA</v>
      </c>
      <c r="J1841" s="1" t="s">
        <v>160</v>
      </c>
      <c r="K1841" s="1" t="s">
        <v>177</v>
      </c>
      <c r="L1841" s="3" t="s">
        <v>26</v>
      </c>
      <c r="M1841" s="1" t="s">
        <v>67</v>
      </c>
      <c r="N1841" s="4" t="str">
        <f>IFERROR(AVERAGEIFS('TE por AEA'!$H$2:$H$12257,'TE por AEA'!$A$2:$A$12257,'TE por AEA'!J1841,'TE por AEA'!$B$2:$B$12257,'TE por AEA'!K1841,'TE por AEA'!$F$2:$F$12257,'TE por AEA'!L1841),"No hay registro")</f>
        <v>No hay registro</v>
      </c>
      <c r="O1841" s="4"/>
      <c r="P1841" s="4"/>
      <c r="Q1841" s="4"/>
      <c r="R1841" s="4"/>
      <c r="S1841" s="4"/>
    </row>
    <row r="1842" spans="1:19">
      <c r="A1842" s="1" t="str">
        <f>+'BD1'!A1842</f>
        <v>Huetar Caribe</v>
      </c>
      <c r="B1842" s="1" t="str">
        <f>+'BD1'!B1842</f>
        <v>Cahuita</v>
      </c>
      <c r="C1842" s="1" t="str">
        <f>+'BD1'!C1842</f>
        <v>Kristel Ariadna García Cortés</v>
      </c>
      <c r="D1842" s="1">
        <f>+'BD1'!D1842</f>
        <v>4.5</v>
      </c>
      <c r="E1842" s="1" t="str">
        <f>+'BD1'!E1842</f>
        <v>Profesional</v>
      </c>
      <c r="F1842" s="1" t="str">
        <f>+'BD1'!F1842</f>
        <v>NAMA (ganadería): inclusión de datos al SisDNEA (por productor)</v>
      </c>
      <c r="G1842" s="1" t="str">
        <f>+'BD1'!G1842</f>
        <v>Sustantiva</v>
      </c>
      <c r="H1842" s="1" t="str">
        <f>+'BD1'!H1842</f>
        <v>NA</v>
      </c>
      <c r="J1842" s="1" t="s">
        <v>160</v>
      </c>
      <c r="K1842" s="1" t="s">
        <v>177</v>
      </c>
      <c r="L1842" s="3" t="s">
        <v>27</v>
      </c>
      <c r="M1842" s="1" t="s">
        <v>67</v>
      </c>
      <c r="N1842" s="4" t="str">
        <f>IFERROR(AVERAGEIFS('TE por AEA'!$H$2:$H$12257,'TE por AEA'!$A$2:$A$12257,'TE por AEA'!J1842,'TE por AEA'!$B$2:$B$12257,'TE por AEA'!K1842,'TE por AEA'!$F$2:$F$12257,'TE por AEA'!L1842),"No hay registro")</f>
        <v>No hay registro</v>
      </c>
      <c r="O1842" s="4"/>
      <c r="P1842" s="4"/>
      <c r="Q1842" s="4"/>
      <c r="R1842" s="4"/>
      <c r="S1842" s="4"/>
    </row>
    <row r="1843" spans="1:19">
      <c r="A1843" s="1" t="str">
        <f>+'BD1'!A1843</f>
        <v>Huetar Caribe</v>
      </c>
      <c r="B1843" s="1" t="str">
        <f>+'BD1'!B1843</f>
        <v>Cahuita</v>
      </c>
      <c r="C1843" s="1" t="str">
        <f>+'BD1'!C1843</f>
        <v>Kristel Ariadna García Cortés</v>
      </c>
      <c r="D1843" s="1">
        <f>+'BD1'!D1843</f>
        <v>4.5</v>
      </c>
      <c r="E1843" s="1" t="str">
        <f>+'BD1'!E1843</f>
        <v>Profesional</v>
      </c>
      <c r="F1843" s="1" t="str">
        <f>+'BD1'!F1843</f>
        <v>NAMA (ganadería): entrega de constancia de verificación del MRV a la persona productora (por productor)</v>
      </c>
      <c r="G1843" s="1" t="str">
        <f>+'BD1'!G1843</f>
        <v>Sustantiva</v>
      </c>
      <c r="H1843" s="1" t="str">
        <f>+'BD1'!H1843</f>
        <v>NA</v>
      </c>
      <c r="J1843" s="1" t="s">
        <v>160</v>
      </c>
      <c r="K1843" s="1" t="s">
        <v>177</v>
      </c>
      <c r="L1843" s="3" t="s">
        <v>28</v>
      </c>
      <c r="M1843" s="1" t="s">
        <v>67</v>
      </c>
      <c r="N1843" s="4" t="str">
        <f>IFERROR(AVERAGEIFS('TE por AEA'!$H$2:$H$12257,'TE por AEA'!$A$2:$A$12257,'TE por AEA'!J1843,'TE por AEA'!$B$2:$B$12257,'TE por AEA'!K1843,'TE por AEA'!$F$2:$F$12257,'TE por AEA'!L1843),"No hay registro")</f>
        <v>No hay registro</v>
      </c>
      <c r="O1843" s="4"/>
      <c r="P1843" s="4"/>
      <c r="Q1843" s="4"/>
      <c r="R1843" s="4"/>
      <c r="S1843" s="4"/>
    </row>
    <row r="1844" spans="1:19">
      <c r="A1844" s="1" t="str">
        <f>+'BD1'!A1844</f>
        <v>Huetar Caribe</v>
      </c>
      <c r="B1844" s="1" t="str">
        <f>+'BD1'!B1844</f>
        <v>Cahuita</v>
      </c>
      <c r="C1844" s="1" t="str">
        <f>+'BD1'!C1844</f>
        <v>Kristel Ariadna García Cortés</v>
      </c>
      <c r="D1844" s="1">
        <f>+'BD1'!D1844</f>
        <v>4.5</v>
      </c>
      <c r="E1844" s="1" t="str">
        <f>+'BD1'!E1844</f>
        <v>Profesional</v>
      </c>
      <c r="F1844" s="1" t="str">
        <f>+'BD1'!F1844</f>
        <v>Producción sostenible: elaboración de la herramienta Tu Modelo, en el SisDNEA (por productor)</v>
      </c>
      <c r="G1844" s="1" t="str">
        <f>+'BD1'!G1844</f>
        <v>Sustantiva</v>
      </c>
      <c r="H1844" s="1" t="str">
        <f>+'BD1'!H1844</f>
        <v>NA</v>
      </c>
      <c r="J1844" s="1" t="s">
        <v>160</v>
      </c>
      <c r="K1844" s="1" t="s">
        <v>177</v>
      </c>
      <c r="L1844" s="3" t="s">
        <v>29</v>
      </c>
      <c r="M1844" s="1" t="s">
        <v>67</v>
      </c>
      <c r="N1844" s="4">
        <f>IFERROR(AVERAGEIFS('TE por AEA'!$H$2:$H$12257,'TE por AEA'!$A$2:$A$12257,'TE por AEA'!J1844,'TE por AEA'!$B$2:$B$12257,'TE por AEA'!K1844,'TE por AEA'!$F$2:$F$12257,'TE por AEA'!L1844),"No hay registro")</f>
        <v>1.69417</v>
      </c>
      <c r="O1844" s="4"/>
      <c r="P1844" s="4"/>
      <c r="Q1844" s="4"/>
      <c r="R1844" s="4"/>
      <c r="S1844" s="4"/>
    </row>
    <row r="1845" spans="1:19">
      <c r="A1845" s="1" t="str">
        <f>+'BD1'!A1845</f>
        <v>Huetar Caribe</v>
      </c>
      <c r="B1845" s="1" t="str">
        <f>+'BD1'!B1845</f>
        <v>Cahuita</v>
      </c>
      <c r="C1845" s="1" t="str">
        <f>+'BD1'!C1845</f>
        <v>Kristel Ariadna García Cortés</v>
      </c>
      <c r="D1845" s="1">
        <f>+'BD1'!D1845</f>
        <v>4.5</v>
      </c>
      <c r="E1845" s="1" t="str">
        <f>+'BD1'!E1845</f>
        <v>Profesional</v>
      </c>
      <c r="F1845" s="1" t="str">
        <f>+'BD1'!F1845</f>
        <v>Producción sostenible: entregar certificado al productor e incluirlo en el expediente físico (por productor)</v>
      </c>
      <c r="G1845" s="1" t="str">
        <f>+'BD1'!G1845</f>
        <v>Sustantiva</v>
      </c>
      <c r="H1845" s="1" t="str">
        <f>+'BD1'!H1845</f>
        <v>NA</v>
      </c>
      <c r="J1845" s="1" t="s">
        <v>160</v>
      </c>
      <c r="K1845" s="1" t="s">
        <v>177</v>
      </c>
      <c r="L1845" s="3" t="s">
        <v>30</v>
      </c>
      <c r="M1845" s="1" t="s">
        <v>67</v>
      </c>
      <c r="N1845" s="4">
        <f>IFERROR(AVERAGEIFS('TE por AEA'!$H$2:$H$12257,'TE por AEA'!$A$2:$A$12257,'TE por AEA'!J1845,'TE por AEA'!$B$2:$B$12257,'TE por AEA'!K1845,'TE por AEA'!$F$2:$F$12257,'TE por AEA'!L1845),"No hay registro")</f>
        <v>1.69417</v>
      </c>
      <c r="O1845" s="4"/>
      <c r="P1845" s="4"/>
      <c r="Q1845" s="4"/>
      <c r="R1845" s="4"/>
      <c r="S1845" s="4"/>
    </row>
    <row r="1846" spans="1:19">
      <c r="A1846" s="1" t="str">
        <f>+'BD1'!A1846</f>
        <v>Huetar Caribe</v>
      </c>
      <c r="B1846" s="1" t="str">
        <f>+'BD1'!B1846</f>
        <v>Cahuita</v>
      </c>
      <c r="C1846" s="1" t="str">
        <f>+'BD1'!C1846</f>
        <v>Kristel Ariadna García Cortés</v>
      </c>
      <c r="D1846" s="1">
        <f>+'BD1'!D1846</f>
        <v>4.5</v>
      </c>
      <c r="E1846" s="1" t="str">
        <f>+'BD1'!E1846</f>
        <v>Profesional</v>
      </c>
      <c r="F1846" s="1" t="str">
        <f>+'BD1'!F1846</f>
        <v>RBAyP y RBAO: divulgación del programa de incentivos (por acción de divulgación)</v>
      </c>
      <c r="G1846" s="1" t="str">
        <f>+'BD1'!G1846</f>
        <v>Sustantiva</v>
      </c>
      <c r="H1846" s="1">
        <f>+'BD1'!H1846</f>
        <v>5.5283300000000004</v>
      </c>
      <c r="J1846" s="1" t="s">
        <v>160</v>
      </c>
      <c r="K1846" s="1" t="s">
        <v>177</v>
      </c>
      <c r="L1846" s="3" t="s">
        <v>31</v>
      </c>
      <c r="M1846" s="1" t="s">
        <v>67</v>
      </c>
      <c r="N1846" s="4">
        <f>IFERROR(AVERAGEIFS('TE por AEA'!$H$2:$H$12257,'TE por AEA'!$A$2:$A$12257,'TE por AEA'!J1846,'TE por AEA'!$B$2:$B$12257,'TE por AEA'!K1846,'TE por AEA'!$F$2:$F$12257,'TE por AEA'!L1846),"No hay registro")</f>
        <v>1.07</v>
      </c>
      <c r="O1846" s="4"/>
      <c r="P1846" s="4"/>
      <c r="Q1846" s="4"/>
      <c r="R1846" s="4"/>
      <c r="S1846" s="4"/>
    </row>
    <row r="1847" spans="1:19">
      <c r="A1847" s="1" t="str">
        <f>+'BD1'!A1847</f>
        <v>Huetar Caribe</v>
      </c>
      <c r="B1847" s="1" t="str">
        <f>+'BD1'!B1847</f>
        <v>Cahuita</v>
      </c>
      <c r="C1847" s="1" t="str">
        <f>+'BD1'!C1847</f>
        <v>Kristel Ariadna García Cortés</v>
      </c>
      <c r="D1847" s="1">
        <f>+'BD1'!D1847</f>
        <v>4.5</v>
      </c>
      <c r="E1847" s="1" t="str">
        <f>+'BD1'!E1847</f>
        <v>Profesional</v>
      </c>
      <c r="F1847" s="1" t="str">
        <f>+'BD1'!F1847</f>
        <v>RBAyP y RBAO: completar formularios para recibir incentivos económicos (por productor)</v>
      </c>
      <c r="G1847" s="1" t="str">
        <f>+'BD1'!G1847</f>
        <v>Sustantiva</v>
      </c>
      <c r="H1847" s="1">
        <f>+'BD1'!H1847</f>
        <v>5.5283300000000004</v>
      </c>
      <c r="J1847" s="1" t="s">
        <v>160</v>
      </c>
      <c r="K1847" s="1" t="s">
        <v>177</v>
      </c>
      <c r="L1847" s="3" t="s">
        <v>32</v>
      </c>
      <c r="M1847" s="1" t="s">
        <v>67</v>
      </c>
      <c r="N1847" s="4">
        <f>IFERROR(AVERAGEIFS('TE por AEA'!$H$2:$H$12257,'TE por AEA'!$A$2:$A$12257,'TE por AEA'!J1847,'TE por AEA'!$B$2:$B$12257,'TE por AEA'!K1847,'TE por AEA'!$F$2:$F$12257,'TE por AEA'!L1847),"No hay registro")</f>
        <v>2.6749999999999998</v>
      </c>
      <c r="O1847" s="4"/>
      <c r="P1847" s="4"/>
      <c r="Q1847" s="4"/>
      <c r="R1847" s="4"/>
      <c r="S1847" s="4"/>
    </row>
    <row r="1848" spans="1:19">
      <c r="A1848" s="1" t="str">
        <f>+'BD1'!A1848</f>
        <v>Huetar Caribe</v>
      </c>
      <c r="B1848" s="1" t="str">
        <f>+'BD1'!B1848</f>
        <v>Cahuita</v>
      </c>
      <c r="C1848" s="1" t="str">
        <f>+'BD1'!C1848</f>
        <v>Kristel Ariadna García Cortés</v>
      </c>
      <c r="D1848" s="1">
        <f>+'BD1'!D1848</f>
        <v>4.5</v>
      </c>
      <c r="E1848" s="1" t="str">
        <f>+'BD1'!E1848</f>
        <v>Profesional</v>
      </c>
      <c r="F1848" s="1" t="str">
        <f>+'BD1'!F1848</f>
        <v>RBAyP y RBAO: revisión de las solicitudes del programa de incentivos económicos (por productor)</v>
      </c>
      <c r="G1848" s="1" t="str">
        <f>+'BD1'!G1848</f>
        <v>Sustantiva</v>
      </c>
      <c r="H1848" s="1">
        <f>+'BD1'!H1848</f>
        <v>5.5283300000000004</v>
      </c>
      <c r="J1848" s="1" t="s">
        <v>160</v>
      </c>
      <c r="K1848" s="1" t="s">
        <v>177</v>
      </c>
      <c r="L1848" s="3" t="s">
        <v>33</v>
      </c>
      <c r="M1848" s="1" t="s">
        <v>67</v>
      </c>
      <c r="N1848" s="4">
        <f>IFERROR(AVERAGEIFS('TE por AEA'!$H$2:$H$12257,'TE por AEA'!$A$2:$A$12257,'TE por AEA'!J1848,'TE por AEA'!$B$2:$B$12257,'TE por AEA'!K1848,'TE por AEA'!$F$2:$F$12257,'TE por AEA'!L1848),"No hay registro")</f>
        <v>2.6749999999999998</v>
      </c>
      <c r="O1848" s="4"/>
      <c r="P1848" s="4"/>
      <c r="Q1848" s="4"/>
      <c r="R1848" s="4"/>
      <c r="S1848" s="4"/>
    </row>
    <row r="1849" spans="1:19">
      <c r="A1849" s="1" t="str">
        <f>+'BD1'!A1849</f>
        <v>Huetar Caribe</v>
      </c>
      <c r="B1849" s="1" t="str">
        <f>+'BD1'!B1849</f>
        <v>Cahuita</v>
      </c>
      <c r="C1849" s="1" t="str">
        <f>+'BD1'!C1849</f>
        <v>Kristel Ariadna García Cortés</v>
      </c>
      <c r="D1849" s="1">
        <f>+'BD1'!D1849</f>
        <v>4.5</v>
      </c>
      <c r="E1849" s="1" t="str">
        <f>+'BD1'!E1849</f>
        <v>Profesional</v>
      </c>
      <c r="F1849" s="1" t="str">
        <f>+'BD1'!F1849</f>
        <v>RBAyP y RBAO: visita a finca para verificación (por visita por productor)</v>
      </c>
      <c r="G1849" s="1" t="str">
        <f>+'BD1'!G1849</f>
        <v>Sustantiva</v>
      </c>
      <c r="H1849" s="1" t="str">
        <f>+'BD1'!H1849</f>
        <v>NA</v>
      </c>
      <c r="J1849" s="1" t="s">
        <v>160</v>
      </c>
      <c r="K1849" s="1" t="s">
        <v>177</v>
      </c>
      <c r="L1849" s="3" t="s">
        <v>34</v>
      </c>
      <c r="M1849" s="1" t="s">
        <v>67</v>
      </c>
      <c r="N1849" s="4">
        <f>IFERROR(AVERAGEIFS('TE por AEA'!$H$2:$H$12257,'TE por AEA'!$A$2:$A$12257,'TE por AEA'!J1849,'TE por AEA'!$B$2:$B$12257,'TE por AEA'!K1849,'TE por AEA'!$F$2:$F$12257,'TE por AEA'!L1849),"No hay registro")</f>
        <v>4.4583300000000001</v>
      </c>
      <c r="O1849" s="4"/>
      <c r="P1849" s="4"/>
      <c r="Q1849" s="4"/>
      <c r="R1849" s="4"/>
      <c r="S1849" s="4"/>
    </row>
    <row r="1850" spans="1:19">
      <c r="A1850" s="1" t="str">
        <f>+'BD1'!A1850</f>
        <v>Huetar Caribe</v>
      </c>
      <c r="B1850" s="1" t="str">
        <f>+'BD1'!B1850</f>
        <v>Cahuita</v>
      </c>
      <c r="C1850" s="1" t="str">
        <f>+'BD1'!C1850</f>
        <v>Kristel Ariadna García Cortés</v>
      </c>
      <c r="D1850" s="1">
        <f>+'BD1'!D1850</f>
        <v>4.5</v>
      </c>
      <c r="E1850" s="1" t="str">
        <f>+'BD1'!E1850</f>
        <v>Profesional</v>
      </c>
      <c r="F1850" s="1" t="str">
        <f>+'BD1'!F1850</f>
        <v>Productores ocasionales: asistencia técnica individual (por productor)</v>
      </c>
      <c r="G1850" s="1" t="str">
        <f>+'BD1'!G1850</f>
        <v>Sustantiva</v>
      </c>
      <c r="H1850" s="1">
        <f>+'BD1'!H1850</f>
        <v>2.14</v>
      </c>
      <c r="J1850" s="1" t="s">
        <v>160</v>
      </c>
      <c r="K1850" s="1" t="s">
        <v>177</v>
      </c>
      <c r="L1850" s="3" t="s">
        <v>35</v>
      </c>
      <c r="M1850" s="1" t="s">
        <v>67</v>
      </c>
      <c r="N1850" s="4">
        <f>IFERROR(AVERAGEIFS('TE por AEA'!$H$2:$H$12257,'TE por AEA'!$A$2:$A$12257,'TE por AEA'!J1850,'TE por AEA'!$B$2:$B$12257,'TE por AEA'!K1850,'TE por AEA'!$F$2:$F$12257,'TE por AEA'!L1850),"No hay registro")</f>
        <v>4.458333333333333</v>
      </c>
      <c r="O1850" s="4"/>
      <c r="P1850" s="4"/>
      <c r="Q1850" s="4"/>
      <c r="R1850" s="4"/>
      <c r="S1850" s="4"/>
    </row>
    <row r="1851" spans="1:19">
      <c r="A1851" s="1" t="str">
        <f>+'BD1'!A1851</f>
        <v>Huetar Caribe</v>
      </c>
      <c r="B1851" s="1" t="str">
        <f>+'BD1'!B1851</f>
        <v>Cahuita</v>
      </c>
      <c r="C1851" s="1" t="str">
        <f>+'BD1'!C1851</f>
        <v>Kristel Ariadna García Cortés</v>
      </c>
      <c r="D1851" s="1">
        <f>+'BD1'!D1851</f>
        <v>4.5</v>
      </c>
      <c r="E1851" s="1" t="str">
        <f>+'BD1'!E1851</f>
        <v>Profesional</v>
      </c>
      <c r="F1851" s="1" t="str">
        <f>+'BD1'!F1851</f>
        <v>Productores ocasionales: asistencia técnica grupal (por asistencia a grupo)</v>
      </c>
      <c r="G1851" s="1" t="str">
        <f>+'BD1'!G1851</f>
        <v>Sustantiva</v>
      </c>
      <c r="H1851" s="1">
        <f>+'BD1'!H1851</f>
        <v>3.21</v>
      </c>
      <c r="J1851" s="1" t="s">
        <v>160</v>
      </c>
      <c r="K1851" s="1" t="s">
        <v>177</v>
      </c>
      <c r="L1851" s="3" t="s">
        <v>36</v>
      </c>
      <c r="M1851" s="1" t="s">
        <v>67</v>
      </c>
      <c r="N1851" s="4">
        <f>IFERROR(AVERAGEIFS('TE por AEA'!$H$2:$H$12257,'TE por AEA'!$A$2:$A$12257,'TE por AEA'!J1851,'TE por AEA'!$B$2:$B$12257,'TE por AEA'!K1851,'TE por AEA'!$F$2:$F$12257,'TE por AEA'!L1851),"No hay registro")</f>
        <v>9.9866666666666664</v>
      </c>
      <c r="O1851" s="4"/>
      <c r="P1851" s="4"/>
      <c r="Q1851" s="4"/>
      <c r="R1851" s="4"/>
      <c r="S1851" s="4"/>
    </row>
    <row r="1852" spans="1:19">
      <c r="A1852" s="1" t="str">
        <f>+'BD1'!A1852</f>
        <v>Huetar Caribe</v>
      </c>
      <c r="B1852" s="1" t="str">
        <f>+'BD1'!B1852</f>
        <v>Cahuita</v>
      </c>
      <c r="C1852" s="1" t="str">
        <f>+'BD1'!C1852</f>
        <v>Kristel Ariadna García Cortés</v>
      </c>
      <c r="D1852" s="1">
        <f>+'BD1'!D1852</f>
        <v>4.5</v>
      </c>
      <c r="E1852" s="1" t="str">
        <f>+'BD1'!E1852</f>
        <v>Profesional</v>
      </c>
      <c r="F1852" s="1" t="str">
        <f>+'BD1'!F1852</f>
        <v>Productores ocasionales: servicios de extensión de información digitales y virtuales (por productor)</v>
      </c>
      <c r="G1852" s="1" t="str">
        <f>+'BD1'!G1852</f>
        <v>Sustantiva</v>
      </c>
      <c r="H1852" s="1">
        <f>+'BD1'!H1852</f>
        <v>1.605</v>
      </c>
      <c r="J1852" s="1" t="s">
        <v>160</v>
      </c>
      <c r="K1852" s="1" t="s">
        <v>177</v>
      </c>
      <c r="L1852" s="3" t="s">
        <v>37</v>
      </c>
      <c r="M1852" s="1" t="s">
        <v>67</v>
      </c>
      <c r="N1852" s="4">
        <f>IFERROR(AVERAGEIFS('TE por AEA'!$H$2:$H$12257,'TE por AEA'!$A$2:$A$12257,'TE por AEA'!J1852,'TE por AEA'!$B$2:$B$12257,'TE por AEA'!K1852,'TE por AEA'!$F$2:$F$12257,'TE por AEA'!L1852),"No hay registro")</f>
        <v>2.3480566666666669</v>
      </c>
      <c r="O1852" s="4"/>
      <c r="P1852" s="4"/>
      <c r="Q1852" s="4"/>
      <c r="R1852" s="4"/>
      <c r="S1852" s="4"/>
    </row>
    <row r="1853" spans="1:19">
      <c r="A1853" s="1" t="str">
        <f>+'BD1'!A1853</f>
        <v>Huetar Caribe</v>
      </c>
      <c r="B1853" s="1" t="str">
        <f>+'BD1'!B1853</f>
        <v>Cahuita</v>
      </c>
      <c r="C1853" s="1" t="str">
        <f>+'BD1'!C1853</f>
        <v>Kristel Ariadna García Cortés</v>
      </c>
      <c r="D1853" s="1">
        <f>+'BD1'!D1853</f>
        <v>4.5</v>
      </c>
      <c r="E1853" s="1" t="str">
        <f>+'BD1'!E1853</f>
        <v>Profesional</v>
      </c>
      <c r="F1853" s="1" t="str">
        <f>+'BD1'!F1853</f>
        <v>Proyectos financiados con fondos públicos y transferencia MAG: apoyo en la formulación de proyectos de personas productoras (acumulado efectivo por proyecto)</v>
      </c>
      <c r="G1853" s="1" t="str">
        <f>+'BD1'!G1853</f>
        <v>Sustantiva</v>
      </c>
      <c r="H1853" s="1">
        <f>+'BD1'!H1853</f>
        <v>4.28</v>
      </c>
      <c r="J1853" s="1" t="s">
        <v>160</v>
      </c>
      <c r="K1853" s="1" t="s">
        <v>177</v>
      </c>
      <c r="L1853" s="3" t="s">
        <v>38</v>
      </c>
      <c r="M1853" s="1" t="s">
        <v>67</v>
      </c>
      <c r="N1853" s="4">
        <f>IFERROR(AVERAGEIFS('TE por AEA'!$H$2:$H$12257,'TE por AEA'!$A$2:$A$12257,'TE por AEA'!J1853,'TE por AEA'!$B$2:$B$12257,'TE por AEA'!K1853,'TE por AEA'!$F$2:$F$12257,'TE por AEA'!L1853),"No hay registro")</f>
        <v>41.016666666666666</v>
      </c>
      <c r="O1853" s="4"/>
      <c r="P1853" s="4"/>
      <c r="Q1853" s="4"/>
      <c r="R1853" s="4"/>
      <c r="S1853" s="4"/>
    </row>
    <row r="1854" spans="1:19">
      <c r="A1854" s="1" t="str">
        <f>+'BD1'!A1854</f>
        <v>Huetar Caribe</v>
      </c>
      <c r="B1854" s="1" t="str">
        <f>+'BD1'!B1854</f>
        <v>Cahuita</v>
      </c>
      <c r="C1854" s="1" t="str">
        <f>+'BD1'!C1854</f>
        <v>Kristel Ariadna García Cortés</v>
      </c>
      <c r="D1854" s="1">
        <f>+'BD1'!D1854</f>
        <v>4.5</v>
      </c>
      <c r="E1854" s="1" t="str">
        <f>+'BD1'!E1854</f>
        <v>Profesional</v>
      </c>
      <c r="F1854" s="1" t="str">
        <f>+'BD1'!F1854</f>
        <v>Proyectos financiados con fondos públicos y transferencia MAG: apoyo en la formulación de proyectos de organizaciones (acumulado efectivo por proyecto)</v>
      </c>
      <c r="G1854" s="1" t="str">
        <f>+'BD1'!G1854</f>
        <v>Sustantiva</v>
      </c>
      <c r="H1854" s="1" t="str">
        <f>+'BD1'!H1854</f>
        <v>NA</v>
      </c>
      <c r="J1854" s="1" t="s">
        <v>160</v>
      </c>
      <c r="K1854" s="1" t="s">
        <v>177</v>
      </c>
      <c r="L1854" s="3" t="s">
        <v>39</v>
      </c>
      <c r="M1854" s="1" t="s">
        <v>67</v>
      </c>
      <c r="N1854" s="4">
        <f>IFERROR(AVERAGEIFS('TE por AEA'!$H$2:$H$12257,'TE por AEA'!$A$2:$A$12257,'TE por AEA'!J1854,'TE por AEA'!$B$2:$B$12257,'TE por AEA'!K1854,'TE por AEA'!$F$2:$F$12257,'TE por AEA'!L1854),"No hay registro")</f>
        <v>59.92</v>
      </c>
      <c r="O1854" s="4"/>
      <c r="P1854" s="4"/>
      <c r="Q1854" s="4"/>
      <c r="R1854" s="4"/>
      <c r="S1854" s="4"/>
    </row>
    <row r="1855" spans="1:19">
      <c r="A1855" s="1" t="str">
        <f>+'BD1'!A1855</f>
        <v>Huetar Caribe</v>
      </c>
      <c r="B1855" s="1" t="str">
        <f>+'BD1'!B1855</f>
        <v>Cahuita</v>
      </c>
      <c r="C1855" s="1" t="str">
        <f>+'BD1'!C1855</f>
        <v>Kristel Ariadna García Cortés</v>
      </c>
      <c r="D1855" s="1">
        <f>+'BD1'!D1855</f>
        <v>4.5</v>
      </c>
      <c r="E1855" s="1" t="str">
        <f>+'BD1'!E1855</f>
        <v>Profesional</v>
      </c>
      <c r="F1855" s="1" t="str">
        <f>+'BD1'!F1855</f>
        <v>Proyectos financiados con fondos públicos: seguimiento técnico (por visita a proyecto)</v>
      </c>
      <c r="G1855" s="1" t="str">
        <f>+'BD1'!G1855</f>
        <v>Sustantiva</v>
      </c>
      <c r="H1855" s="1">
        <f>+'BD1'!H1855</f>
        <v>3.21</v>
      </c>
      <c r="J1855" s="1" t="s">
        <v>160</v>
      </c>
      <c r="K1855" s="1" t="s">
        <v>177</v>
      </c>
      <c r="L1855" s="3" t="s">
        <v>40</v>
      </c>
      <c r="M1855" s="1" t="s">
        <v>67</v>
      </c>
      <c r="N1855" s="4">
        <f>IFERROR(AVERAGEIFS('TE por AEA'!$H$2:$H$12257,'TE por AEA'!$A$2:$A$12257,'TE por AEA'!J1855,'TE por AEA'!$B$2:$B$12257,'TE por AEA'!K1855,'TE por AEA'!$F$2:$F$12257,'TE por AEA'!L1855),"No hay registro")</f>
        <v>4.1016666666666666</v>
      </c>
      <c r="O1855" s="4"/>
      <c r="P1855" s="4"/>
      <c r="Q1855" s="4"/>
      <c r="R1855" s="4"/>
      <c r="S1855" s="4"/>
    </row>
    <row r="1856" spans="1:19">
      <c r="A1856" s="1" t="str">
        <f>+'BD1'!A1856</f>
        <v>Huetar Caribe</v>
      </c>
      <c r="B1856" s="1" t="str">
        <f>+'BD1'!B1856</f>
        <v>Cahuita</v>
      </c>
      <c r="C1856" s="1" t="str">
        <f>+'BD1'!C1856</f>
        <v>Kristel Ariadna García Cortés</v>
      </c>
      <c r="D1856" s="1">
        <f>+'BD1'!D1856</f>
        <v>4.5</v>
      </c>
      <c r="E1856" s="1" t="str">
        <f>+'BD1'!E1856</f>
        <v>Profesional</v>
      </c>
      <c r="F1856" s="1" t="str">
        <f>+'BD1'!F1856</f>
        <v>Elaboración de informes trimestrales, semestrales y anuales PAO (por informe)</v>
      </c>
      <c r="G1856" s="1" t="str">
        <f>+'BD1'!G1856</f>
        <v>Administrativa</v>
      </c>
      <c r="H1856" s="1">
        <f>+'BD1'!H1856</f>
        <v>2.6749999999999998</v>
      </c>
      <c r="J1856" s="1" t="s">
        <v>160</v>
      </c>
      <c r="K1856" s="1" t="s">
        <v>177</v>
      </c>
      <c r="L1856" s="3" t="s">
        <v>41</v>
      </c>
      <c r="M1856" s="1" t="s">
        <v>68</v>
      </c>
      <c r="N1856" s="4">
        <f>IFERROR(AVERAGEIFS('TE por AEA'!$H$2:$H$12257,'TE por AEA'!$A$2:$A$12257,'TE por AEA'!J1856,'TE por AEA'!$B$2:$B$12257,'TE por AEA'!K1856,'TE por AEA'!$F$2:$F$12257,'TE por AEA'!L1856),"No hay registro")</f>
        <v>19.259999999999998</v>
      </c>
      <c r="O1856" s="4"/>
      <c r="P1856" s="4"/>
      <c r="Q1856" s="4"/>
      <c r="R1856" s="4"/>
      <c r="S1856" s="4"/>
    </row>
    <row r="1857" spans="1:19">
      <c r="A1857" s="1" t="str">
        <f>+'BD1'!A1857</f>
        <v>Huetar Caribe</v>
      </c>
      <c r="B1857" s="1" t="str">
        <f>+'BD1'!B1857</f>
        <v>Cahuita</v>
      </c>
      <c r="C1857" s="1" t="str">
        <f>+'BD1'!C1857</f>
        <v>Kristel Ariadna García Cortés</v>
      </c>
      <c r="D1857" s="1">
        <f>+'BD1'!D1857</f>
        <v>4.5</v>
      </c>
      <c r="E1857" s="1" t="str">
        <f>+'BD1'!E1857</f>
        <v>Profesional</v>
      </c>
      <c r="F1857" s="1" t="str">
        <f>+'BD1'!F1857</f>
        <v>Seguimiento a los PAO de los funcionarios a su cargo (por funcionario)</v>
      </c>
      <c r="G1857" s="1" t="str">
        <f>+'BD1'!G1857</f>
        <v>Administrativa</v>
      </c>
      <c r="H1857" s="1" t="str">
        <f>+'BD1'!H1857</f>
        <v>NA</v>
      </c>
      <c r="J1857" s="1" t="s">
        <v>160</v>
      </c>
      <c r="K1857" s="1" t="s">
        <v>177</v>
      </c>
      <c r="L1857" s="3" t="s">
        <v>42</v>
      </c>
      <c r="M1857" s="1" t="s">
        <v>68</v>
      </c>
      <c r="N1857" s="4">
        <f>IFERROR(AVERAGEIFS('TE por AEA'!$H$2:$H$12257,'TE por AEA'!$A$2:$A$12257,'TE por AEA'!J1857,'TE por AEA'!$B$2:$B$12257,'TE por AEA'!K1857,'TE por AEA'!$F$2:$F$12257,'TE por AEA'!L1857),"No hay registro")</f>
        <v>5.35</v>
      </c>
      <c r="O1857" s="4"/>
      <c r="P1857" s="4"/>
      <c r="Q1857" s="4"/>
      <c r="R1857" s="4"/>
      <c r="S1857" s="4"/>
    </row>
    <row r="1858" spans="1:19">
      <c r="A1858" s="1" t="str">
        <f>+'BD1'!A1858</f>
        <v>Huetar Caribe</v>
      </c>
      <c r="B1858" s="1" t="str">
        <f>+'BD1'!B1858</f>
        <v>Cahuita</v>
      </c>
      <c r="C1858" s="1" t="str">
        <f>+'BD1'!C1858</f>
        <v>Kristel Ariadna García Cortés</v>
      </c>
      <c r="D1858" s="1">
        <f>+'BD1'!D1858</f>
        <v>4.5</v>
      </c>
      <c r="E1858" s="1" t="str">
        <f>+'BD1'!E1858</f>
        <v>Profesional</v>
      </c>
      <c r="F1858" s="1" t="str">
        <f>+'BD1'!F1858</f>
        <v>Inscripción y actualización de PYMPA (por productor)</v>
      </c>
      <c r="G1858" s="1" t="str">
        <f>+'BD1'!G1858</f>
        <v>Sustantiva</v>
      </c>
      <c r="H1858" s="1">
        <f>+'BD1'!H1858</f>
        <v>1.605</v>
      </c>
      <c r="J1858" s="1" t="s">
        <v>160</v>
      </c>
      <c r="K1858" s="1" t="s">
        <v>177</v>
      </c>
      <c r="L1858" s="3" t="s">
        <v>43</v>
      </c>
      <c r="M1858" s="1" t="s">
        <v>67</v>
      </c>
      <c r="N1858" s="4">
        <f>IFERROR(AVERAGEIFS('TE por AEA'!$H$2:$H$12257,'TE por AEA'!$A$2:$A$12257,'TE por AEA'!J1858,'TE por AEA'!$B$2:$B$12257,'TE por AEA'!K1858,'TE por AEA'!$F$2:$F$12257,'TE por AEA'!L1858),"No hay registro")</f>
        <v>0.43096999999999996</v>
      </c>
      <c r="O1858" s="4"/>
      <c r="P1858" s="4"/>
      <c r="Q1858" s="4"/>
      <c r="R1858" s="4"/>
      <c r="S1858" s="4"/>
    </row>
    <row r="1859" spans="1:19">
      <c r="A1859" s="1" t="str">
        <f>+'BD1'!A1859</f>
        <v>Huetar Caribe</v>
      </c>
      <c r="B1859" s="1" t="str">
        <f>+'BD1'!B1859</f>
        <v>Cahuita</v>
      </c>
      <c r="C1859" s="1" t="str">
        <f>+'BD1'!C1859</f>
        <v>Kristel Ariadna García Cortés</v>
      </c>
      <c r="D1859" s="1">
        <f>+'BD1'!D1859</f>
        <v>4.5</v>
      </c>
      <c r="E1859" s="1" t="str">
        <f>+'BD1'!E1859</f>
        <v>Profesional</v>
      </c>
      <c r="F1859" s="1" t="str">
        <f>+'BD1'!F1859</f>
        <v>Certificaciones para la Declaración de Bienes Inmuebles ante las municipalidades (por trámite)</v>
      </c>
      <c r="G1859" s="1" t="str">
        <f>+'BD1'!G1859</f>
        <v>Sustantiva</v>
      </c>
      <c r="H1859" s="1" t="str">
        <f>+'BD1'!H1859</f>
        <v>NA</v>
      </c>
      <c r="J1859" s="1" t="s">
        <v>160</v>
      </c>
      <c r="K1859" s="1" t="s">
        <v>177</v>
      </c>
      <c r="L1859" s="3" t="s">
        <v>44</v>
      </c>
      <c r="M1859" s="1" t="s">
        <v>67</v>
      </c>
      <c r="N1859" s="4" t="str">
        <f>IFERROR(AVERAGEIFS('TE por AEA'!$H$2:$H$12257,'TE por AEA'!$A$2:$A$12257,'TE por AEA'!J1859,'TE por AEA'!$B$2:$B$12257,'TE por AEA'!K1859,'TE por AEA'!$F$2:$F$12257,'TE por AEA'!L1859),"No hay registro")</f>
        <v>No hay registro</v>
      </c>
      <c r="O1859" s="4"/>
      <c r="P1859" s="4"/>
      <c r="Q1859" s="4"/>
      <c r="R1859" s="4"/>
      <c r="S1859" s="4"/>
    </row>
    <row r="1860" spans="1:19">
      <c r="A1860" s="1" t="str">
        <f>+'BD1'!A1860</f>
        <v>Huetar Caribe</v>
      </c>
      <c r="B1860" s="1" t="str">
        <f>+'BD1'!B1860</f>
        <v>Cahuita</v>
      </c>
      <c r="C1860" s="1" t="str">
        <f>+'BD1'!C1860</f>
        <v>Kristel Ariadna García Cortés</v>
      </c>
      <c r="D1860" s="1">
        <f>+'BD1'!D1860</f>
        <v>4.5</v>
      </c>
      <c r="E1860" s="1" t="str">
        <f>+'BD1'!E1860</f>
        <v>Profesional</v>
      </c>
      <c r="F1860" s="1" t="str">
        <f>+'BD1'!F1860</f>
        <v>Participación en reuniones EREA (por reunión)</v>
      </c>
      <c r="G1860" s="1" t="str">
        <f>+'BD1'!G1860</f>
        <v>Administrativa</v>
      </c>
      <c r="H1860" s="1" t="str">
        <f>+'BD1'!H1860</f>
        <v>NA</v>
      </c>
      <c r="J1860" s="1" t="s">
        <v>160</v>
      </c>
      <c r="K1860" s="1" t="s">
        <v>177</v>
      </c>
      <c r="L1860" s="3" t="s">
        <v>45</v>
      </c>
      <c r="M1860" s="1" t="s">
        <v>68</v>
      </c>
      <c r="N1860" s="4">
        <f>IFERROR(AVERAGEIFS('TE por AEA'!$H$2:$H$12257,'TE por AEA'!$A$2:$A$12257,'TE por AEA'!J1860,'TE por AEA'!$B$2:$B$12257,'TE por AEA'!K1860,'TE por AEA'!$F$2:$F$12257,'TE por AEA'!L1860),"No hay registro")</f>
        <v>5.5283350000000002</v>
      </c>
      <c r="O1860" s="4"/>
      <c r="P1860" s="4"/>
      <c r="Q1860" s="4"/>
      <c r="R1860" s="4"/>
      <c r="S1860" s="4"/>
    </row>
    <row r="1861" spans="1:19">
      <c r="A1861" s="1" t="str">
        <f>+'BD1'!A1861</f>
        <v>Huetar Caribe</v>
      </c>
      <c r="B1861" s="1" t="str">
        <f>+'BD1'!B1861</f>
        <v>Cahuita</v>
      </c>
      <c r="C1861" s="1" t="str">
        <f>+'BD1'!C1861</f>
        <v>Kristel Ariadna García Cortés</v>
      </c>
      <c r="D1861" s="1">
        <f>+'BD1'!D1861</f>
        <v>4.5</v>
      </c>
      <c r="E1861" s="1" t="str">
        <f>+'BD1'!E1861</f>
        <v>Profesional</v>
      </c>
      <c r="F1861" s="1" t="str">
        <f>+'BD1'!F1861</f>
        <v>Participación en grupos técnicos o comisiones (por reunión)</v>
      </c>
      <c r="G1861" s="1" t="str">
        <f>+'BD1'!G1861</f>
        <v>Sustantiva</v>
      </c>
      <c r="H1861" s="1">
        <f>+'BD1'!H1861</f>
        <v>2.14</v>
      </c>
      <c r="J1861" s="1" t="s">
        <v>160</v>
      </c>
      <c r="K1861" s="1" t="s">
        <v>177</v>
      </c>
      <c r="L1861" s="3" t="s">
        <v>46</v>
      </c>
      <c r="M1861" s="1" t="s">
        <v>67</v>
      </c>
      <c r="N1861" s="4">
        <f>IFERROR(AVERAGEIFS('TE por AEA'!$H$2:$H$12257,'TE por AEA'!$A$2:$A$12257,'TE por AEA'!J1861,'TE por AEA'!$B$2:$B$12257,'TE por AEA'!K1861,'TE por AEA'!$F$2:$F$12257,'TE por AEA'!L1861),"No hay registro")</f>
        <v>4.8150000000000004</v>
      </c>
      <c r="O1861" s="4"/>
      <c r="P1861" s="4"/>
      <c r="Q1861" s="4"/>
      <c r="R1861" s="4"/>
      <c r="S1861" s="4"/>
    </row>
    <row r="1862" spans="1:19">
      <c r="A1862" s="1" t="str">
        <f>+'BD1'!A1862</f>
        <v>Huetar Caribe</v>
      </c>
      <c r="B1862" s="1" t="str">
        <f>+'BD1'!B1862</f>
        <v>Cahuita</v>
      </c>
      <c r="C1862" s="1" t="str">
        <f>+'BD1'!C1862</f>
        <v>Kristel Ariadna García Cortés</v>
      </c>
      <c r="D1862" s="1">
        <f>+'BD1'!D1862</f>
        <v>4.5</v>
      </c>
      <c r="E1862" s="1" t="str">
        <f>+'BD1'!E1862</f>
        <v>Profesional</v>
      </c>
      <c r="F1862" s="1" t="str">
        <f>+'BD1'!F1862</f>
        <v>Participación en capacitaciones técnicas (por capacitación)</v>
      </c>
      <c r="G1862" s="1" t="str">
        <f>+'BD1'!G1862</f>
        <v>Administrativa</v>
      </c>
      <c r="H1862" s="1">
        <f>+'BD1'!H1862</f>
        <v>6.42</v>
      </c>
      <c r="J1862" s="1" t="s">
        <v>160</v>
      </c>
      <c r="K1862" s="1" t="s">
        <v>177</v>
      </c>
      <c r="L1862" s="3" t="s">
        <v>47</v>
      </c>
      <c r="M1862" s="1" t="s">
        <v>68</v>
      </c>
      <c r="N1862" s="4">
        <f>IFERROR(AVERAGEIFS('TE por AEA'!$H$2:$H$12257,'TE por AEA'!$A$2:$A$12257,'TE por AEA'!J1862,'TE por AEA'!$B$2:$B$12257,'TE por AEA'!K1862,'TE por AEA'!$F$2:$F$12257,'TE por AEA'!L1862),"No hay registro")</f>
        <v>12.54278</v>
      </c>
      <c r="O1862" s="4"/>
      <c r="P1862" s="4"/>
      <c r="Q1862" s="4"/>
      <c r="R1862" s="4"/>
      <c r="S1862" s="4"/>
    </row>
    <row r="1863" spans="1:19">
      <c r="A1863" s="1" t="str">
        <f>+'BD1'!A1863</f>
        <v>Huetar Caribe</v>
      </c>
      <c r="B1863" s="1" t="str">
        <f>+'BD1'!B1863</f>
        <v>Cahuita</v>
      </c>
      <c r="C1863" s="1" t="str">
        <f>+'BD1'!C1863</f>
        <v>Kristel Ariadna García Cortés</v>
      </c>
      <c r="D1863" s="1">
        <f>+'BD1'!D1863</f>
        <v>4.5</v>
      </c>
      <c r="E1863" s="1" t="str">
        <f>+'BD1'!E1863</f>
        <v>Profesional</v>
      </c>
      <c r="F1863" s="1" t="str">
        <f>+'BD1'!F1863</f>
        <v xml:space="preserve">Participación en charlas y sesiones técnicas, de trabajo y de actualización de conocimiento (por evento) </v>
      </c>
      <c r="G1863" s="1" t="str">
        <f>+'BD1'!G1863</f>
        <v>Administrativa</v>
      </c>
      <c r="H1863" s="1">
        <f>+'BD1'!H1863</f>
        <v>6.42</v>
      </c>
      <c r="J1863" s="1" t="s">
        <v>160</v>
      </c>
      <c r="K1863" s="1" t="s">
        <v>177</v>
      </c>
      <c r="L1863" s="3" t="s">
        <v>48</v>
      </c>
      <c r="M1863" s="1" t="s">
        <v>68</v>
      </c>
      <c r="N1863" s="4">
        <f>IFERROR(AVERAGEIFS('TE por AEA'!$H$2:$H$12257,'TE por AEA'!$A$2:$A$12257,'TE por AEA'!J1863,'TE por AEA'!$B$2:$B$12257,'TE por AEA'!K1863,'TE por AEA'!$F$2:$F$12257,'TE por AEA'!L1863),"No hay registro")</f>
        <v>4.5177800000000001</v>
      </c>
      <c r="O1863" s="4"/>
      <c r="P1863" s="4"/>
      <c r="Q1863" s="4"/>
      <c r="R1863" s="4"/>
      <c r="S1863" s="4"/>
    </row>
    <row r="1864" spans="1:19">
      <c r="A1864" s="1" t="str">
        <f>+'BD1'!A1864</f>
        <v>Huetar Caribe</v>
      </c>
      <c r="B1864" s="1" t="str">
        <f>+'BD1'!B1864</f>
        <v>Cahuita</v>
      </c>
      <c r="C1864" s="1" t="str">
        <f>+'BD1'!C1864</f>
        <v>Kristel Ariadna García Cortés</v>
      </c>
      <c r="D1864" s="1">
        <f>+'BD1'!D1864</f>
        <v>4.5</v>
      </c>
      <c r="E1864" s="1" t="str">
        <f>+'BD1'!E1864</f>
        <v>Profesional</v>
      </c>
      <c r="F1864" s="1" t="str">
        <f>+'BD1'!F1864</f>
        <v>Aplicación de censos y apoyo en sondeo de precios de insumos agropecuarios (por censo o sondeo)</v>
      </c>
      <c r="G1864" s="1" t="str">
        <f>+'BD1'!G1864</f>
        <v>Sustantiva</v>
      </c>
      <c r="H1864" s="1" t="str">
        <f>+'BD1'!H1864</f>
        <v>NA</v>
      </c>
      <c r="J1864" s="1" t="s">
        <v>160</v>
      </c>
      <c r="K1864" s="1" t="s">
        <v>177</v>
      </c>
      <c r="L1864" s="3" t="s">
        <v>49</v>
      </c>
      <c r="M1864" s="1" t="s">
        <v>67</v>
      </c>
      <c r="N1864" s="4" t="str">
        <f>IFERROR(AVERAGEIFS('TE por AEA'!$H$2:$H$12257,'TE por AEA'!$A$2:$A$12257,'TE por AEA'!J1864,'TE por AEA'!$B$2:$B$12257,'TE por AEA'!K1864,'TE por AEA'!$F$2:$F$12257,'TE por AEA'!L1864),"No hay registro")</f>
        <v>No hay registro</v>
      </c>
      <c r="O1864" s="4"/>
      <c r="P1864" s="4"/>
      <c r="Q1864" s="4"/>
      <c r="R1864" s="4"/>
      <c r="S1864" s="4"/>
    </row>
    <row r="1865" spans="1:19">
      <c r="A1865" s="1" t="str">
        <f>+'BD1'!A1865</f>
        <v>Huetar Caribe</v>
      </c>
      <c r="B1865" s="1" t="str">
        <f>+'BD1'!B1865</f>
        <v>Cahuita</v>
      </c>
      <c r="C1865" s="1" t="str">
        <f>+'BD1'!C1865</f>
        <v>Kristel Ariadna García Cortés</v>
      </c>
      <c r="D1865" s="1">
        <f>+'BD1'!D1865</f>
        <v>4.5</v>
      </c>
      <c r="E1865" s="1" t="str">
        <f>+'BD1'!E1865</f>
        <v>Profesional</v>
      </c>
      <c r="F1865" s="1" t="str">
        <f>+'BD1'!F1865</f>
        <v>Coordinación de acciones entre dependencias del MAG (por acción de cordinación)</v>
      </c>
      <c r="G1865" s="1" t="str">
        <f>+'BD1'!G1865</f>
        <v>Administrativa</v>
      </c>
      <c r="H1865" s="1" t="str">
        <f>+'BD1'!H1865</f>
        <v>NA</v>
      </c>
      <c r="J1865" s="1" t="s">
        <v>160</v>
      </c>
      <c r="K1865" s="1" t="s">
        <v>177</v>
      </c>
      <c r="L1865" s="3" t="s">
        <v>50</v>
      </c>
      <c r="M1865" s="1" t="s">
        <v>68</v>
      </c>
      <c r="N1865" s="4">
        <f>IFERROR(AVERAGEIFS('TE por AEA'!$H$2:$H$12257,'TE por AEA'!$A$2:$A$12257,'TE por AEA'!J1865,'TE por AEA'!$B$2:$B$12257,'TE por AEA'!K1865,'TE por AEA'!$F$2:$F$12257,'TE por AEA'!L1865),"No hay registro")</f>
        <v>4.4286099999999999</v>
      </c>
      <c r="O1865" s="4"/>
      <c r="P1865" s="4"/>
      <c r="Q1865" s="4"/>
      <c r="R1865" s="4"/>
      <c r="S1865" s="4"/>
    </row>
    <row r="1866" spans="1:19">
      <c r="A1866" s="1" t="str">
        <f>+'BD1'!A1866</f>
        <v>Huetar Caribe</v>
      </c>
      <c r="B1866" s="1" t="str">
        <f>+'BD1'!B1866</f>
        <v>Cahuita</v>
      </c>
      <c r="C1866" s="1" t="str">
        <f>+'BD1'!C1866</f>
        <v>Kristel Ariadna García Cortés</v>
      </c>
      <c r="D1866" s="1">
        <f>+'BD1'!D1866</f>
        <v>4.5</v>
      </c>
      <c r="E1866" s="1" t="str">
        <f>+'BD1'!E1866</f>
        <v>Profesional</v>
      </c>
      <c r="F1866" s="1" t="str">
        <f>+'BD1'!F1866</f>
        <v>Otorgamiento de permisos para quemas agropecuarias (por trámite)</v>
      </c>
      <c r="G1866" s="1" t="str">
        <f>+'BD1'!G1866</f>
        <v>Sustantiva</v>
      </c>
      <c r="H1866" s="1" t="str">
        <f>+'BD1'!H1866</f>
        <v>NA</v>
      </c>
      <c r="J1866" s="1" t="s">
        <v>160</v>
      </c>
      <c r="K1866" s="1" t="s">
        <v>177</v>
      </c>
      <c r="L1866" s="3" t="s">
        <v>51</v>
      </c>
      <c r="M1866" s="1" t="s">
        <v>67</v>
      </c>
      <c r="N1866" s="4" t="str">
        <f>IFERROR(AVERAGEIFS('TE por AEA'!$H$2:$H$12257,'TE por AEA'!$A$2:$A$12257,'TE por AEA'!J1866,'TE por AEA'!$B$2:$B$12257,'TE por AEA'!K1866,'TE por AEA'!$F$2:$F$12257,'TE por AEA'!L1866),"No hay registro")</f>
        <v>No hay registro</v>
      </c>
      <c r="O1866" s="4"/>
      <c r="P1866" s="4"/>
      <c r="Q1866" s="4"/>
      <c r="R1866" s="4"/>
      <c r="S1866" s="4"/>
    </row>
    <row r="1867" spans="1:19">
      <c r="A1867" s="1" t="str">
        <f>+'BD1'!A1867</f>
        <v>Huetar Caribe</v>
      </c>
      <c r="B1867" s="1" t="str">
        <f>+'BD1'!B1867</f>
        <v>Cahuita</v>
      </c>
      <c r="C1867" s="1" t="str">
        <f>+'BD1'!C1867</f>
        <v>Kristel Ariadna García Cortés</v>
      </c>
      <c r="D1867" s="1">
        <f>+'BD1'!D1867</f>
        <v>4.5</v>
      </c>
      <c r="E1867" s="1" t="str">
        <f>+'BD1'!E1867</f>
        <v>Profesional</v>
      </c>
      <c r="F1867" s="1" t="str">
        <f>+'BD1'!F1867</f>
        <v>Elaboración de Autoevaluación en Control Interno (acumulado efectivo por aplicación de la autoevaluación)</v>
      </c>
      <c r="G1867" s="1" t="str">
        <f>+'BD1'!G1867</f>
        <v>Administrativa</v>
      </c>
      <c r="H1867" s="1">
        <f>+'BD1'!H1867</f>
        <v>1.605</v>
      </c>
      <c r="J1867" s="1" t="s">
        <v>160</v>
      </c>
      <c r="K1867" s="1" t="s">
        <v>177</v>
      </c>
      <c r="L1867" s="3" t="s">
        <v>52</v>
      </c>
      <c r="M1867" s="1" t="s">
        <v>68</v>
      </c>
      <c r="N1867" s="4">
        <f>IFERROR(AVERAGEIFS('TE por AEA'!$H$2:$H$12257,'TE por AEA'!$A$2:$A$12257,'TE por AEA'!J1867,'TE por AEA'!$B$2:$B$12257,'TE por AEA'!K1867,'TE por AEA'!$F$2:$F$12257,'TE por AEA'!L1867),"No hay registro")</f>
        <v>11.056664999999999</v>
      </c>
      <c r="O1867" s="4"/>
      <c r="P1867" s="4"/>
      <c r="Q1867" s="4"/>
      <c r="R1867" s="4"/>
      <c r="S1867" s="4"/>
    </row>
    <row r="1868" spans="1:19">
      <c r="A1868" s="1" t="str">
        <f>+'BD1'!A1868</f>
        <v>Huetar Caribe</v>
      </c>
      <c r="B1868" s="1" t="str">
        <f>+'BD1'!B1868</f>
        <v>Cahuita</v>
      </c>
      <c r="C1868" s="1" t="str">
        <f>+'BD1'!C1868</f>
        <v>Kristel Ariadna García Cortés</v>
      </c>
      <c r="D1868" s="1">
        <f>+'BD1'!D1868</f>
        <v>4.5</v>
      </c>
      <c r="E1868" s="1" t="str">
        <f>+'BD1'!E1868</f>
        <v>Profesional</v>
      </c>
      <c r="F1868" s="1" t="str">
        <f>+'BD1'!F1868</f>
        <v>Determinación y evaluación de riesgos en SEVRIMAG (acumulado efectivo por aplicación del SEVRIMAG)</v>
      </c>
      <c r="G1868" s="1" t="str">
        <f>+'BD1'!G1868</f>
        <v>Administrativa</v>
      </c>
      <c r="H1868" s="1">
        <f>+'BD1'!H1868</f>
        <v>1.605</v>
      </c>
      <c r="J1868" s="1" t="s">
        <v>160</v>
      </c>
      <c r="K1868" s="1" t="s">
        <v>177</v>
      </c>
      <c r="L1868" s="3" t="s">
        <v>53</v>
      </c>
      <c r="M1868" s="1" t="s">
        <v>68</v>
      </c>
      <c r="N1868" s="4">
        <f>IFERROR(AVERAGEIFS('TE por AEA'!$H$2:$H$12257,'TE por AEA'!$A$2:$A$12257,'TE por AEA'!J1868,'TE por AEA'!$B$2:$B$12257,'TE por AEA'!K1868,'TE por AEA'!$F$2:$F$12257,'TE por AEA'!L1868),"No hay registro")</f>
        <v>10.581110000000001</v>
      </c>
      <c r="O1868" s="4"/>
      <c r="P1868" s="4"/>
      <c r="Q1868" s="4"/>
      <c r="R1868" s="4"/>
      <c r="S1868" s="4"/>
    </row>
    <row r="1869" spans="1:19">
      <c r="A1869" s="1" t="str">
        <f>+'BD1'!A1869</f>
        <v>Huetar Caribe</v>
      </c>
      <c r="B1869" s="1" t="str">
        <f>+'BD1'!B1869</f>
        <v>Cahuita</v>
      </c>
      <c r="C1869" s="1" t="str">
        <f>+'BD1'!C1869</f>
        <v>Kristel Ariadna García Cortés</v>
      </c>
      <c r="D1869" s="1">
        <f>+'BD1'!D1869</f>
        <v>4.5</v>
      </c>
      <c r="E1869" s="1" t="str">
        <f>+'BD1'!E1869</f>
        <v>Profesional</v>
      </c>
      <c r="F1869" s="1" t="str">
        <f>+'BD1'!F1869</f>
        <v>Seguimiento a plan de mitigación de riesgos en SEVRIMAG (acumulado efectivo por seguimiento)</v>
      </c>
      <c r="G1869" s="1" t="str">
        <f>+'BD1'!G1869</f>
        <v>Administrativa</v>
      </c>
      <c r="H1869" s="1" t="str">
        <f>+'BD1'!H1869</f>
        <v>NA</v>
      </c>
      <c r="J1869" s="1" t="s">
        <v>160</v>
      </c>
      <c r="K1869" s="1" t="s">
        <v>177</v>
      </c>
      <c r="L1869" s="3" t="s">
        <v>54</v>
      </c>
      <c r="M1869" s="1" t="s">
        <v>68</v>
      </c>
      <c r="N1869" s="4">
        <f>IFERROR(AVERAGEIFS('TE por AEA'!$H$2:$H$12257,'TE por AEA'!$A$2:$A$12257,'TE por AEA'!J1869,'TE por AEA'!$B$2:$B$12257,'TE por AEA'!K1869,'TE por AEA'!$F$2:$F$12257,'TE por AEA'!L1869),"No hay registro")</f>
        <v>4.220556666666667</v>
      </c>
      <c r="O1869" s="4"/>
      <c r="P1869" s="4"/>
      <c r="Q1869" s="4"/>
      <c r="R1869" s="4"/>
      <c r="S1869" s="4"/>
    </row>
    <row r="1870" spans="1:19">
      <c r="A1870" s="1" t="str">
        <f>+'BD1'!A1870</f>
        <v>Huetar Caribe</v>
      </c>
      <c r="B1870" s="1" t="str">
        <f>+'BD1'!B1870</f>
        <v>Cahuita</v>
      </c>
      <c r="C1870" s="1" t="str">
        <f>+'BD1'!C1870</f>
        <v>Kristel Ariadna García Cortés</v>
      </c>
      <c r="D1870" s="1">
        <f>+'BD1'!D1870</f>
        <v>4.5</v>
      </c>
      <c r="E1870" s="1" t="str">
        <f>+'BD1'!E1870</f>
        <v>Profesional</v>
      </c>
      <c r="F1870" s="1" t="str">
        <f>+'BD1'!F1870</f>
        <v>Seguimiento a plan de mejora de la Autoevaluación en Control Interno (acumulado efectivo por seguimiento)</v>
      </c>
      <c r="G1870" s="1" t="str">
        <f>+'BD1'!G1870</f>
        <v>Administrativa</v>
      </c>
      <c r="H1870" s="1" t="str">
        <f>+'BD1'!H1870</f>
        <v>NA</v>
      </c>
      <c r="J1870" s="1" t="s">
        <v>160</v>
      </c>
      <c r="K1870" s="1" t="s">
        <v>177</v>
      </c>
      <c r="L1870" s="3" t="s">
        <v>55</v>
      </c>
      <c r="M1870" s="1" t="s">
        <v>68</v>
      </c>
      <c r="N1870" s="4">
        <f>IFERROR(AVERAGEIFS('TE por AEA'!$H$2:$H$12257,'TE por AEA'!$A$2:$A$12257,'TE por AEA'!J1870,'TE por AEA'!$B$2:$B$12257,'TE por AEA'!K1870,'TE por AEA'!$F$2:$F$12257,'TE por AEA'!L1870),"No hay registro")</f>
        <v>3.120835</v>
      </c>
      <c r="O1870" s="4"/>
      <c r="P1870" s="4"/>
      <c r="Q1870" s="4"/>
      <c r="R1870" s="4"/>
      <c r="S1870" s="4"/>
    </row>
    <row r="1871" spans="1:19">
      <c r="A1871" s="1" t="str">
        <f>+'BD1'!A1871</f>
        <v>Huetar Caribe</v>
      </c>
      <c r="B1871" s="1" t="str">
        <f>+'BD1'!B1871</f>
        <v>Cahuita</v>
      </c>
      <c r="C1871" s="1" t="str">
        <f>+'BD1'!C1871</f>
        <v>Kristel Ariadna García Cortés</v>
      </c>
      <c r="D1871" s="1">
        <f>+'BD1'!D1871</f>
        <v>4.5</v>
      </c>
      <c r="E1871" s="1" t="str">
        <f>+'BD1'!E1871</f>
        <v>Profesional</v>
      </c>
      <c r="F1871" s="1" t="str">
        <f>+'BD1'!F1871</f>
        <v>Reuniones de personal AEA (por reunión)</v>
      </c>
      <c r="G1871" s="1" t="str">
        <f>+'BD1'!G1871</f>
        <v>Administrativa</v>
      </c>
      <c r="H1871" s="1">
        <f>+'BD1'!H1871</f>
        <v>3.21</v>
      </c>
      <c r="J1871" s="1" t="s">
        <v>160</v>
      </c>
      <c r="K1871" s="1" t="s">
        <v>177</v>
      </c>
      <c r="L1871" s="3" t="s">
        <v>56</v>
      </c>
      <c r="M1871" s="1" t="s">
        <v>68</v>
      </c>
      <c r="N1871" s="4">
        <f>IFERROR(AVERAGEIFS('TE por AEA'!$H$2:$H$12257,'TE por AEA'!$A$2:$A$12257,'TE por AEA'!J1871,'TE por AEA'!$B$2:$B$12257,'TE por AEA'!K1871,'TE por AEA'!$F$2:$F$12257,'TE por AEA'!L1871),"No hay registro")</f>
        <v>4.69611</v>
      </c>
      <c r="O1871" s="4"/>
      <c r="P1871" s="4"/>
      <c r="Q1871" s="4"/>
      <c r="R1871" s="4"/>
      <c r="S1871" s="4"/>
    </row>
    <row r="1872" spans="1:19">
      <c r="A1872" s="1" t="str">
        <f>+'BD1'!A1872</f>
        <v>Huetar Caribe</v>
      </c>
      <c r="B1872" s="1" t="str">
        <f>+'BD1'!B1872</f>
        <v>Cahuita</v>
      </c>
      <c r="C1872" s="1" t="str">
        <f>+'BD1'!C1872</f>
        <v>Kristel Ariadna García Cortés</v>
      </c>
      <c r="D1872" s="1">
        <f>+'BD1'!D1872</f>
        <v>4.5</v>
      </c>
      <c r="E1872" s="1" t="str">
        <f>+'BD1'!E1872</f>
        <v>Profesional</v>
      </c>
      <c r="F1872" s="1" t="str">
        <f>+'BD1'!F1872</f>
        <v>Actualización del sistema de gestión documental y archivo (tiempo efectivo por día)</v>
      </c>
      <c r="G1872" s="1" t="str">
        <f>+'BD1'!G1872</f>
        <v>Administrativa</v>
      </c>
      <c r="H1872" s="1" t="str">
        <f>+'BD1'!H1872</f>
        <v>NA</v>
      </c>
      <c r="J1872" s="1" t="s">
        <v>160</v>
      </c>
      <c r="K1872" s="1" t="s">
        <v>177</v>
      </c>
      <c r="L1872" s="3" t="s">
        <v>57</v>
      </c>
      <c r="M1872" s="1" t="s">
        <v>68</v>
      </c>
      <c r="N1872" s="4">
        <f>IFERROR(AVERAGEIFS('TE por AEA'!$H$2:$H$12257,'TE por AEA'!$A$2:$A$12257,'TE por AEA'!J1872,'TE por AEA'!$B$2:$B$12257,'TE por AEA'!K1872,'TE por AEA'!$F$2:$F$12257,'TE por AEA'!L1872),"No hay registro")</f>
        <v>0.87680500000000006</v>
      </c>
      <c r="O1872" s="4"/>
      <c r="P1872" s="4"/>
      <c r="Q1872" s="4"/>
      <c r="R1872" s="4"/>
      <c r="S1872" s="4"/>
    </row>
    <row r="1873" spans="1:19">
      <c r="A1873" s="1" t="str">
        <f>+'BD1'!A1873</f>
        <v>Huetar Caribe</v>
      </c>
      <c r="B1873" s="1" t="str">
        <f>+'BD1'!B1873</f>
        <v>Cahuita</v>
      </c>
      <c r="C1873" s="1" t="str">
        <f>+'BD1'!C1873</f>
        <v>Kristel Ariadna García Cortés</v>
      </c>
      <c r="D1873" s="1">
        <f>+'BD1'!D1873</f>
        <v>4.5</v>
      </c>
      <c r="E1873" s="1" t="str">
        <f>+'BD1'!E1873</f>
        <v>Profesional</v>
      </c>
      <c r="F1873" s="1" t="str">
        <f>+'BD1'!F1873</f>
        <v>Actualización del sistema SisDNEA (por productor)</v>
      </c>
      <c r="G1873" s="1" t="str">
        <f>+'BD1'!G1873</f>
        <v>Administrativa</v>
      </c>
      <c r="H1873" s="1">
        <f>+'BD1'!H1873</f>
        <v>3.21</v>
      </c>
      <c r="J1873" s="1" t="s">
        <v>160</v>
      </c>
      <c r="K1873" s="1" t="s">
        <v>177</v>
      </c>
      <c r="L1873" s="3" t="s">
        <v>58</v>
      </c>
      <c r="M1873" s="1" t="s">
        <v>68</v>
      </c>
      <c r="N1873" s="4">
        <f>IFERROR(AVERAGEIFS('TE por AEA'!$H$2:$H$12257,'TE por AEA'!$A$2:$A$12257,'TE por AEA'!J1873,'TE por AEA'!$B$2:$B$12257,'TE por AEA'!K1873,'TE por AEA'!$F$2:$F$12257,'TE por AEA'!L1873),"No hay registro")</f>
        <v>4.1016666666666666</v>
      </c>
      <c r="O1873" s="4"/>
      <c r="P1873" s="4"/>
      <c r="Q1873" s="4"/>
      <c r="R1873" s="4"/>
      <c r="S1873" s="4"/>
    </row>
    <row r="1874" spans="1:19">
      <c r="A1874" s="1" t="str">
        <f>+'BD1'!A1874</f>
        <v>Huetar Caribe</v>
      </c>
      <c r="B1874" s="1" t="str">
        <f>+'BD1'!B1874</f>
        <v>Cahuita</v>
      </c>
      <c r="C1874" s="1" t="str">
        <f>+'BD1'!C1874</f>
        <v>Kristel Ariadna García Cortés</v>
      </c>
      <c r="D1874" s="1">
        <f>+'BD1'!D1874</f>
        <v>4.5</v>
      </c>
      <c r="E1874" s="1" t="str">
        <f>+'BD1'!E1874</f>
        <v>Profesional</v>
      </c>
      <c r="F1874" s="1" t="str">
        <f>+'BD1'!F1874</f>
        <v>Seguimiento semestral de la determinación de expectativas (por seguimiento)</v>
      </c>
      <c r="G1874" s="1" t="str">
        <f>+'BD1'!G1874</f>
        <v>Administrativa</v>
      </c>
      <c r="H1874" s="1" t="str">
        <f>+'BD1'!H1874</f>
        <v>NA</v>
      </c>
      <c r="J1874" s="1" t="s">
        <v>160</v>
      </c>
      <c r="K1874" s="1" t="s">
        <v>177</v>
      </c>
      <c r="L1874" s="3" t="s">
        <v>135</v>
      </c>
      <c r="M1874" s="1" t="s">
        <v>68</v>
      </c>
      <c r="N1874" s="4">
        <f>IFERROR(AVERAGEIFS('TE por AEA'!$H$2:$H$12257,'TE por AEA'!$A$2:$A$12257,'TE por AEA'!J1874,'TE por AEA'!$B$2:$B$12257,'TE por AEA'!K1874,'TE por AEA'!$F$2:$F$12257,'TE por AEA'!L1874),"No hay registro")</f>
        <v>3.8341649999999996</v>
      </c>
      <c r="O1874" s="4"/>
      <c r="P1874" s="4"/>
      <c r="Q1874" s="4"/>
      <c r="R1874" s="4"/>
      <c r="S1874" s="4"/>
    </row>
    <row r="1875" spans="1:19">
      <c r="A1875" s="1" t="str">
        <f>+'BD1'!A1875</f>
        <v>Huetar Caribe</v>
      </c>
      <c r="B1875" s="1" t="str">
        <f>+'BD1'!B1875</f>
        <v>Cahuita</v>
      </c>
      <c r="C1875" s="1" t="str">
        <f>+'BD1'!C1875</f>
        <v>Kristel Ariadna García Cortés</v>
      </c>
      <c r="D1875" s="1">
        <f>+'BD1'!D1875</f>
        <v>4.5</v>
      </c>
      <c r="E1875" s="1" t="str">
        <f>+'BD1'!E1875</f>
        <v>Profesional</v>
      </c>
      <c r="F1875" s="1" t="str">
        <f>+'BD1'!F1875</f>
        <v>Elaboración de la evaluación del desempeño (por reunión)</v>
      </c>
      <c r="G1875" s="1" t="str">
        <f>+'BD1'!G1875</f>
        <v>Administrativa</v>
      </c>
      <c r="H1875" s="1" t="str">
        <f>+'BD1'!H1875</f>
        <v>NA</v>
      </c>
      <c r="J1875" s="1" t="s">
        <v>160</v>
      </c>
      <c r="K1875" s="1" t="s">
        <v>177</v>
      </c>
      <c r="L1875" s="3" t="s">
        <v>59</v>
      </c>
      <c r="M1875" s="1" t="s">
        <v>68</v>
      </c>
      <c r="N1875" s="4">
        <f>IFERROR(AVERAGEIFS('TE por AEA'!$H$2:$H$12257,'TE por AEA'!$A$2:$A$12257,'TE por AEA'!J1875,'TE por AEA'!$B$2:$B$12257,'TE por AEA'!K1875,'TE por AEA'!$F$2:$F$12257,'TE por AEA'!L1875),"No hay registro")</f>
        <v>3.8341649999999996</v>
      </c>
      <c r="O1875" s="4"/>
      <c r="P1875" s="4"/>
      <c r="Q1875" s="4"/>
      <c r="R1875" s="4"/>
      <c r="S1875" s="4"/>
    </row>
    <row r="1876" spans="1:19">
      <c r="A1876" s="1" t="str">
        <f>+'BD1'!A1876</f>
        <v>Huetar Caribe</v>
      </c>
      <c r="B1876" s="1" t="str">
        <f>+'BD1'!B1876</f>
        <v>Cahuita</v>
      </c>
      <c r="C1876" s="1" t="str">
        <f>+'BD1'!C1876</f>
        <v>Kristel Ariadna García Cortés</v>
      </c>
      <c r="D1876" s="1">
        <f>+'BD1'!D1876</f>
        <v>4.5</v>
      </c>
      <c r="E1876" s="1" t="str">
        <f>+'BD1'!E1876</f>
        <v>Profesional</v>
      </c>
      <c r="F1876" s="1" t="str">
        <f>+'BD1'!F1876</f>
        <v>Elaboración de inventarios de equipos, materiales e insumos (tiempo efectivo por día)</v>
      </c>
      <c r="G1876" s="1" t="str">
        <f>+'BD1'!G1876</f>
        <v>Administrativa</v>
      </c>
      <c r="H1876" s="1" t="str">
        <f>+'BD1'!H1876</f>
        <v>NA</v>
      </c>
      <c r="J1876" s="1" t="s">
        <v>160</v>
      </c>
      <c r="K1876" s="1" t="s">
        <v>177</v>
      </c>
      <c r="L1876" s="3" t="s">
        <v>60</v>
      </c>
      <c r="M1876" s="1" t="s">
        <v>68</v>
      </c>
      <c r="N1876" s="4">
        <f>IFERROR(AVERAGEIFS('TE por AEA'!$H$2:$H$12257,'TE por AEA'!$A$2:$A$12257,'TE por AEA'!J1876,'TE por AEA'!$B$2:$B$12257,'TE por AEA'!K1876,'TE por AEA'!$F$2:$F$12257,'TE por AEA'!L1876),"No hay registro")</f>
        <v>3.21</v>
      </c>
      <c r="O1876" s="4"/>
      <c r="P1876" s="4"/>
      <c r="Q1876" s="4"/>
      <c r="R1876" s="4"/>
      <c r="S1876" s="4"/>
    </row>
    <row r="1877" spans="1:19">
      <c r="A1877" s="1" t="str">
        <f>+'BD1'!A1877</f>
        <v>Huetar Caribe</v>
      </c>
      <c r="B1877" s="1" t="str">
        <f>+'BD1'!B1877</f>
        <v>Cahuita</v>
      </c>
      <c r="C1877" s="1" t="str">
        <f>+'BD1'!C1877</f>
        <v>Kristel Ariadna García Cortés</v>
      </c>
      <c r="D1877" s="1">
        <f>+'BD1'!D1877</f>
        <v>4.5</v>
      </c>
      <c r="E1877" s="1" t="str">
        <f>+'BD1'!E1877</f>
        <v>Profesional</v>
      </c>
      <c r="F1877" s="1" t="str">
        <f>+'BD1'!F1877</f>
        <v>Atención de emergencias</v>
      </c>
      <c r="G1877" s="1" t="str">
        <f>+'BD1'!G1877</f>
        <v>Sustantiva</v>
      </c>
      <c r="H1877" s="1" t="str">
        <f>+'BD1'!H1877</f>
        <v>NA</v>
      </c>
      <c r="J1877" s="1" t="s">
        <v>160</v>
      </c>
      <c r="K1877" s="1" t="s">
        <v>177</v>
      </c>
      <c r="L1877" s="3" t="s">
        <v>61</v>
      </c>
      <c r="M1877" s="1" t="s">
        <v>67</v>
      </c>
      <c r="N1877" s="4" t="str">
        <f>IFERROR(AVERAGEIFS('TE por AEA'!$H$2:$H$12257,'TE por AEA'!$A$2:$A$12257,'TE por AEA'!J1877,'TE por AEA'!$B$2:$B$12257,'TE por AEA'!K1877,'TE por AEA'!$F$2:$F$12257,'TE por AEA'!L1877),"No hay registro")</f>
        <v>No hay registro</v>
      </c>
      <c r="O1877" s="4"/>
      <c r="P1877" s="4"/>
      <c r="Q1877" s="4"/>
      <c r="R1877" s="4"/>
      <c r="S1877" s="4"/>
    </row>
    <row r="1878" spans="1:19">
      <c r="A1878" s="1" t="str">
        <f>+'BD1'!A1878</f>
        <v>Huetar Caribe</v>
      </c>
      <c r="B1878" s="1" t="str">
        <f>+'BD1'!B1878</f>
        <v>Cahuita</v>
      </c>
      <c r="C1878" s="1" t="str">
        <f>+'BD1'!C1878</f>
        <v>Kristel Ariadna García Cortés</v>
      </c>
      <c r="D1878" s="1">
        <f>+'BD1'!D1878</f>
        <v>4.5</v>
      </c>
      <c r="E1878" s="1" t="str">
        <f>+'BD1'!E1878</f>
        <v>Profesional</v>
      </c>
      <c r="F1878" s="1" t="str">
        <f>+'BD1'!F1878</f>
        <v>Trazabilidad-visita a finca (por productor)</v>
      </c>
      <c r="G1878" s="1" t="str">
        <f>+'BD1'!G1878</f>
        <v>Sustantiva</v>
      </c>
      <c r="H1878" s="1">
        <f>+'BD1'!H1878</f>
        <v>4.8150000000000004</v>
      </c>
      <c r="J1878" s="1" t="s">
        <v>160</v>
      </c>
      <c r="K1878" s="1" t="s">
        <v>177</v>
      </c>
      <c r="L1878" s="3" t="s">
        <v>62</v>
      </c>
      <c r="M1878" s="1" t="s">
        <v>67</v>
      </c>
      <c r="N1878" s="4">
        <f>IFERROR(AVERAGEIFS('TE por AEA'!$H$2:$H$12257,'TE por AEA'!$A$2:$A$12257,'TE por AEA'!J1878,'TE por AEA'!$B$2:$B$12257,'TE por AEA'!K1878,'TE por AEA'!$F$2:$F$12257,'TE por AEA'!L1878),"No hay registro")</f>
        <v>6.2416666666666671</v>
      </c>
      <c r="O1878" s="4"/>
      <c r="P1878" s="4"/>
      <c r="Q1878" s="4"/>
      <c r="R1878" s="4"/>
      <c r="S1878" s="4"/>
    </row>
    <row r="1879" spans="1:19">
      <c r="A1879" s="1" t="str">
        <f>+'BD1'!A1879</f>
        <v>Huetar Caribe</v>
      </c>
      <c r="B1879" s="1" t="str">
        <f>+'BD1'!B1879</f>
        <v>Cahuita</v>
      </c>
      <c r="C1879" s="1" t="str">
        <f>+'BD1'!C1879</f>
        <v>Kristel Ariadna García Cortés</v>
      </c>
      <c r="D1879" s="1">
        <f>+'BD1'!D1879</f>
        <v>4.5</v>
      </c>
      <c r="E1879" s="1" t="str">
        <f>+'BD1'!E1879</f>
        <v>Profesional</v>
      </c>
      <c r="F1879" s="1" t="str">
        <f>+'BD1'!F1879</f>
        <v>Trazabilidad-inclusión en sistema TrazarAgro (por productor)</v>
      </c>
      <c r="G1879" s="1" t="str">
        <f>+'BD1'!G1879</f>
        <v>Sustantiva</v>
      </c>
      <c r="H1879" s="1" t="str">
        <f>+'BD1'!H1879</f>
        <v>NA</v>
      </c>
      <c r="J1879" s="1" t="s">
        <v>160</v>
      </c>
      <c r="K1879" s="1" t="s">
        <v>177</v>
      </c>
      <c r="L1879" s="3" t="s">
        <v>63</v>
      </c>
      <c r="M1879" s="1" t="s">
        <v>67</v>
      </c>
      <c r="N1879" s="4">
        <f>IFERROR(AVERAGEIFS('TE por AEA'!$H$2:$H$12257,'TE por AEA'!$A$2:$A$12257,'TE por AEA'!J1879,'TE por AEA'!$B$2:$B$12257,'TE por AEA'!K1879,'TE por AEA'!$F$2:$F$12257,'TE por AEA'!L1879),"No hay registro")</f>
        <v>3.4775</v>
      </c>
      <c r="O1879" s="4"/>
      <c r="P1879" s="4"/>
      <c r="Q1879" s="4"/>
      <c r="R1879" s="4"/>
      <c r="S1879" s="4"/>
    </row>
    <row r="1880" spans="1:19">
      <c r="A1880" s="1" t="str">
        <f>+'BD1'!A1880</f>
        <v>Huetar Caribe</v>
      </c>
      <c r="B1880" s="1" t="str">
        <f>+'BD1'!B1880</f>
        <v>Cahuita</v>
      </c>
      <c r="C1880" s="1" t="str">
        <f>+'BD1'!C1880</f>
        <v>Kristel Ariadna García Cortés</v>
      </c>
      <c r="D1880" s="1">
        <f>+'BD1'!D1880</f>
        <v>4.5</v>
      </c>
      <c r="E1880" s="1" t="str">
        <f>+'BD1'!E1880</f>
        <v>Profesional</v>
      </c>
      <c r="F1880" s="1" t="str">
        <f>+'BD1'!F1880</f>
        <v>Atención al gusano barrenador (por productor)</v>
      </c>
      <c r="G1880" s="1" t="str">
        <f>+'BD1'!G1880</f>
        <v>Sustantiva</v>
      </c>
      <c r="H1880" s="1" t="str">
        <f>+'BD1'!H1880</f>
        <v>NA</v>
      </c>
      <c r="J1880" s="1" t="s">
        <v>160</v>
      </c>
      <c r="K1880" s="1" t="s">
        <v>177</v>
      </c>
      <c r="L1880" s="3" t="s">
        <v>64</v>
      </c>
      <c r="M1880" s="1" t="s">
        <v>67</v>
      </c>
      <c r="N1880" s="4">
        <f>IFERROR(AVERAGEIFS('TE por AEA'!$H$2:$H$12257,'TE por AEA'!$A$2:$A$12257,'TE por AEA'!J1880,'TE por AEA'!$B$2:$B$12257,'TE por AEA'!K1880,'TE por AEA'!$F$2:$F$12257,'TE por AEA'!L1880),"No hay registro")</f>
        <v>2.6749999999999998</v>
      </c>
      <c r="O1880" s="4"/>
      <c r="P1880" s="4"/>
      <c r="Q1880" s="4"/>
      <c r="R1880" s="4"/>
      <c r="S1880" s="4"/>
    </row>
    <row r="1881" spans="1:19">
      <c r="A1881" s="1" t="str">
        <f>+'BD1'!A1881</f>
        <v>Huetar Caribe</v>
      </c>
      <c r="B1881" s="1" t="str">
        <f>+'BD1'!B1881</f>
        <v>Cahuita</v>
      </c>
      <c r="C1881" s="1" t="str">
        <f>+'BD1'!C1881</f>
        <v>Kristel Ariadna García Cortés</v>
      </c>
      <c r="D1881" s="1">
        <f>+'BD1'!D1881</f>
        <v>4.5</v>
      </c>
      <c r="E1881" s="1" t="str">
        <f>+'BD1'!E1881</f>
        <v>Profesional</v>
      </c>
      <c r="F1881" s="1" t="str">
        <f>+'BD1'!F1881</f>
        <v>Atención en oficina (por usuario)</v>
      </c>
      <c r="G1881" s="1" t="str">
        <f>+'BD1'!G1881</f>
        <v>Sustantiva</v>
      </c>
      <c r="H1881" s="1">
        <f>+'BD1'!H1881</f>
        <v>3.21</v>
      </c>
      <c r="J1881" s="1" t="s">
        <v>160</v>
      </c>
      <c r="K1881" s="1" t="s">
        <v>177</v>
      </c>
      <c r="L1881" s="3" t="s">
        <v>65</v>
      </c>
      <c r="M1881" s="1" t="s">
        <v>67</v>
      </c>
      <c r="N1881" s="4">
        <f>IFERROR(AVERAGEIFS('TE por AEA'!$H$2:$H$12257,'TE por AEA'!$A$2:$A$12257,'TE por AEA'!J1881,'TE por AEA'!$B$2:$B$12257,'TE por AEA'!K1881,'TE por AEA'!$F$2:$F$12257,'TE por AEA'!L1881),"No hay registro")</f>
        <v>1.5554633333333332</v>
      </c>
      <c r="O1881" s="4"/>
      <c r="P1881" s="4"/>
      <c r="Q1881" s="4"/>
      <c r="R1881" s="4"/>
      <c r="S1881" s="4"/>
    </row>
    <row r="1882" spans="1:19">
      <c r="A1882" s="1" t="str">
        <f>+'BD1'!A1882</f>
        <v>Huetar Caribe</v>
      </c>
      <c r="B1882" s="1" t="str">
        <f>+'BD1'!B1882</f>
        <v>Cahuita</v>
      </c>
      <c r="C1882" s="1" t="str">
        <f>+'BD1'!C1882</f>
        <v>Kristel Ariadna García Cortés</v>
      </c>
      <c r="D1882" s="1">
        <f>+'BD1'!D1882</f>
        <v>4.5</v>
      </c>
      <c r="E1882" s="1" t="str">
        <f>+'BD1'!E1882</f>
        <v>Profesional</v>
      </c>
      <c r="F1882" s="1" t="str">
        <f>+'BD1'!F1882</f>
        <v>Búsqueda de nuevos productores (por productor)</v>
      </c>
      <c r="G1882" s="1" t="str">
        <f>+'BD1'!G1882</f>
        <v>Sustantiva</v>
      </c>
      <c r="H1882" s="1">
        <f>+'BD1'!H1882</f>
        <v>2.6749999999999998</v>
      </c>
      <c r="J1882" s="1" t="s">
        <v>160</v>
      </c>
      <c r="K1882" s="1" t="s">
        <v>177</v>
      </c>
      <c r="L1882" s="3" t="s">
        <v>66</v>
      </c>
      <c r="M1882" s="1" t="s">
        <v>67</v>
      </c>
      <c r="N1882" s="4">
        <f>IFERROR(AVERAGEIFS('TE por AEA'!$H$2:$H$12257,'TE por AEA'!$A$2:$A$12257,'TE por AEA'!J1882,'TE por AEA'!$B$2:$B$12257,'TE por AEA'!K1882,'TE por AEA'!$F$2:$F$12257,'TE por AEA'!L1882),"No hay registro")</f>
        <v>2.31833</v>
      </c>
      <c r="O1882" s="4"/>
      <c r="P1882" s="4"/>
      <c r="Q1882" s="4"/>
      <c r="R1882" s="4"/>
      <c r="S1882" s="4"/>
    </row>
    <row r="1883" spans="1:19">
      <c r="A1883" s="1" t="str">
        <f>+'BD1'!A1883</f>
        <v>Huetar Caribe</v>
      </c>
      <c r="B1883" s="1" t="str">
        <f>+'BD1'!B1883</f>
        <v>Guácimo</v>
      </c>
      <c r="C1883" s="1" t="str">
        <f>+'BD1'!C1883</f>
        <v>José Álvaro Calderón Padilla</v>
      </c>
      <c r="D1883" s="1">
        <f>+'BD1'!D1883</f>
        <v>1</v>
      </c>
      <c r="E1883" s="1" t="str">
        <f>+'BD1'!E1883</f>
        <v>Técnico</v>
      </c>
      <c r="F1883" s="1" t="str">
        <f>+'BD1'!F1883</f>
        <v>Elaboración del diagnóstico y plan de finca de manejo a personas productoras (por productor)</v>
      </c>
      <c r="G1883" s="1" t="str">
        <f>+'BD1'!G1883</f>
        <v>Sustantiva</v>
      </c>
      <c r="H1883" s="1">
        <f>+'BD1'!H1883</f>
        <v>2.31833</v>
      </c>
      <c r="J1883" s="1" t="s">
        <v>160</v>
      </c>
      <c r="K1883" s="1" t="s">
        <v>181</v>
      </c>
      <c r="L1883" s="2" t="s">
        <v>11</v>
      </c>
      <c r="M1883" s="1" t="s">
        <v>67</v>
      </c>
      <c r="N1883" s="4">
        <f>IFERROR(AVERAGEIFS('TE por AEA'!$H$2:$H$12257,'TE por AEA'!$A$2:$A$12257,'TE por AEA'!J1883,'TE por AEA'!$B$2:$B$12257,'TE por AEA'!K1883,'TE por AEA'!$F$2:$F$12257,'TE por AEA'!L1883),"No hay registro")</f>
        <v>2.14</v>
      </c>
      <c r="O1883" s="4"/>
      <c r="P1883" s="4"/>
      <c r="Q1883" s="4"/>
      <c r="R1883" s="4"/>
      <c r="S1883" s="4"/>
    </row>
    <row r="1884" spans="1:19">
      <c r="A1884" s="1" t="str">
        <f>+'BD1'!A1884</f>
        <v>Huetar Caribe</v>
      </c>
      <c r="B1884" s="1" t="str">
        <f>+'BD1'!B1884</f>
        <v>Guácimo</v>
      </c>
      <c r="C1884" s="1" t="str">
        <f>+'BD1'!C1884</f>
        <v>José Álvaro Calderón Padilla</v>
      </c>
      <c r="D1884" s="1">
        <f>+'BD1'!D1884</f>
        <v>1</v>
      </c>
      <c r="E1884" s="1" t="str">
        <f>+'BD1'!E1884</f>
        <v>Técnico</v>
      </c>
      <c r="F1884" s="1" t="str">
        <f>+'BD1'!F1884</f>
        <v>Asistencia técnica a personas productoras (individual): visitas a finca (por productor)</v>
      </c>
      <c r="G1884" s="1" t="str">
        <f>+'BD1'!G1884</f>
        <v>Sustantiva</v>
      </c>
      <c r="H1884" s="1">
        <f>+'BD1'!H1884</f>
        <v>2.6749999999999998</v>
      </c>
      <c r="J1884" s="1" t="s">
        <v>160</v>
      </c>
      <c r="K1884" s="1" t="s">
        <v>181</v>
      </c>
      <c r="L1884" s="2" t="s">
        <v>12</v>
      </c>
      <c r="M1884" s="1" t="s">
        <v>67</v>
      </c>
      <c r="N1884" s="4">
        <f>IFERROR(AVERAGEIFS('TE por AEA'!$H$2:$H$12257,'TE por AEA'!$A$2:$A$12257,'TE por AEA'!J1884,'TE por AEA'!$B$2:$B$12257,'TE por AEA'!K1884,'TE por AEA'!$F$2:$F$12257,'TE por AEA'!L1884),"No hay registro")</f>
        <v>1.6198600000000001</v>
      </c>
      <c r="O1884" s="4"/>
      <c r="P1884" s="4"/>
      <c r="Q1884" s="4"/>
      <c r="R1884" s="4"/>
      <c r="S1884" s="4"/>
    </row>
    <row r="1885" spans="1:19">
      <c r="A1885" s="1" t="str">
        <f>+'BD1'!A1885</f>
        <v>Huetar Caribe</v>
      </c>
      <c r="B1885" s="1" t="str">
        <f>+'BD1'!B1885</f>
        <v>Guácimo</v>
      </c>
      <c r="C1885" s="1" t="str">
        <f>+'BD1'!C1885</f>
        <v>José Álvaro Calderón Padilla</v>
      </c>
      <c r="D1885" s="1">
        <f>+'BD1'!D1885</f>
        <v>1</v>
      </c>
      <c r="E1885" s="1" t="str">
        <f>+'BD1'!E1885</f>
        <v>Técnico</v>
      </c>
      <c r="F1885" s="1" t="str">
        <f>+'BD1'!F1885</f>
        <v>Asistencia técnica a personas productoras (individual): atenciones virtuales y digitales (por productor)</v>
      </c>
      <c r="G1885" s="1" t="str">
        <f>+'BD1'!G1885</f>
        <v>Sustantiva</v>
      </c>
      <c r="H1885" s="1">
        <f>+'BD1'!H1885</f>
        <v>1.07</v>
      </c>
      <c r="J1885" s="1" t="s">
        <v>160</v>
      </c>
      <c r="K1885" s="1" t="s">
        <v>181</v>
      </c>
      <c r="L1885" s="2" t="s">
        <v>13</v>
      </c>
      <c r="M1885" s="1" t="s">
        <v>67</v>
      </c>
      <c r="N1885" s="4">
        <f>IFERROR(AVERAGEIFS('TE por AEA'!$H$2:$H$12257,'TE por AEA'!$A$2:$A$12257,'TE por AEA'!J1885,'TE por AEA'!$B$2:$B$12257,'TE por AEA'!K1885,'TE por AEA'!$F$2:$F$12257,'TE por AEA'!L1885),"No hay registro")</f>
        <v>0.69846999999999992</v>
      </c>
      <c r="O1885" s="4"/>
      <c r="P1885" s="4"/>
      <c r="Q1885" s="4"/>
      <c r="R1885" s="4"/>
      <c r="S1885" s="4"/>
    </row>
    <row r="1886" spans="1:19">
      <c r="A1886" s="1" t="str">
        <f>+'BD1'!A1886</f>
        <v>Huetar Caribe</v>
      </c>
      <c r="B1886" s="1" t="str">
        <f>+'BD1'!B1886</f>
        <v>Guácimo</v>
      </c>
      <c r="C1886" s="1" t="str">
        <f>+'BD1'!C1886</f>
        <v>José Álvaro Calderón Padilla</v>
      </c>
      <c r="D1886" s="1">
        <f>+'BD1'!D1886</f>
        <v>1</v>
      </c>
      <c r="E1886" s="1" t="str">
        <f>+'BD1'!E1886</f>
        <v>Técnico</v>
      </c>
      <c r="F1886" s="1" t="str">
        <f>+'BD1'!F1886</f>
        <v>Asistencia técnica a personas productoras (grupal): día de campo (por día en el evento)</v>
      </c>
      <c r="G1886" s="1" t="str">
        <f>+'BD1'!G1886</f>
        <v>Sustantiva</v>
      </c>
      <c r="H1886" s="1">
        <f>+'BD1'!H1886</f>
        <v>4.4583300000000001</v>
      </c>
      <c r="J1886" s="1" t="s">
        <v>160</v>
      </c>
      <c r="K1886" s="1" t="s">
        <v>181</v>
      </c>
      <c r="L1886" s="2" t="s">
        <v>14</v>
      </c>
      <c r="M1886" s="1" t="s">
        <v>67</v>
      </c>
      <c r="N1886" s="4">
        <f>IFERROR(AVERAGEIFS('TE por AEA'!$H$2:$H$12257,'TE por AEA'!$A$2:$A$12257,'TE por AEA'!J1886,'TE por AEA'!$B$2:$B$12257,'TE por AEA'!K1886,'TE por AEA'!$F$2:$F$12257,'TE por AEA'!L1886),"No hay registro")</f>
        <v>4.1908349999999999</v>
      </c>
      <c r="O1886" s="4"/>
      <c r="P1886" s="4"/>
      <c r="Q1886" s="4"/>
      <c r="R1886" s="4"/>
      <c r="S1886" s="4"/>
    </row>
    <row r="1887" spans="1:19">
      <c r="A1887" s="1" t="str">
        <f>+'BD1'!A1887</f>
        <v>Huetar Caribe</v>
      </c>
      <c r="B1887" s="1" t="str">
        <f>+'BD1'!B1887</f>
        <v>Guácimo</v>
      </c>
      <c r="C1887" s="1" t="str">
        <f>+'BD1'!C1887</f>
        <v>José Álvaro Calderón Padilla</v>
      </c>
      <c r="D1887" s="1">
        <f>+'BD1'!D1887</f>
        <v>1</v>
      </c>
      <c r="E1887" s="1" t="str">
        <f>+'BD1'!E1887</f>
        <v>Técnico</v>
      </c>
      <c r="F1887" s="1" t="str">
        <f>+'BD1'!F1887</f>
        <v>Asistencia técnica a personas productoras (grupal): demostración de métodos (por evento, se puede acumular si la demostración tarda más de un día)</v>
      </c>
      <c r="G1887" s="1" t="str">
        <f>+'BD1'!G1887</f>
        <v>Sustantiva</v>
      </c>
      <c r="H1887" s="1">
        <f>+'BD1'!H1887</f>
        <v>3.3883299999999998</v>
      </c>
      <c r="J1887" s="1" t="s">
        <v>160</v>
      </c>
      <c r="K1887" s="1" t="s">
        <v>181</v>
      </c>
      <c r="L1887" s="2" t="s">
        <v>15</v>
      </c>
      <c r="M1887" s="1" t="s">
        <v>67</v>
      </c>
      <c r="N1887" s="4">
        <f>IFERROR(AVERAGEIFS('TE por AEA'!$H$2:$H$12257,'TE por AEA'!$A$2:$A$12257,'TE por AEA'!J1887,'TE por AEA'!$B$2:$B$12257,'TE por AEA'!K1887,'TE por AEA'!$F$2:$F$12257,'TE por AEA'!L1887),"No hay registro")</f>
        <v>6.8658349999999997</v>
      </c>
      <c r="O1887" s="4"/>
      <c r="P1887" s="4"/>
      <c r="Q1887" s="4"/>
      <c r="R1887" s="4"/>
      <c r="S1887" s="4"/>
    </row>
    <row r="1888" spans="1:19">
      <c r="A1888" s="1" t="str">
        <f>+'BD1'!A1888</f>
        <v>Huetar Caribe</v>
      </c>
      <c r="B1888" s="1" t="str">
        <f>+'BD1'!B1888</f>
        <v>Guácimo</v>
      </c>
      <c r="C1888" s="1" t="str">
        <f>+'BD1'!C1888</f>
        <v>José Álvaro Calderón Padilla</v>
      </c>
      <c r="D1888" s="1">
        <f>+'BD1'!D1888</f>
        <v>1</v>
      </c>
      <c r="E1888" s="1" t="str">
        <f>+'BD1'!E1888</f>
        <v>Técnico</v>
      </c>
      <c r="F1888" s="1" t="str">
        <f>+'BD1'!F1888</f>
        <v>Asistencia técnica a personas productoras (grupal): taller (por taller)</v>
      </c>
      <c r="G1888" s="1" t="str">
        <f>+'BD1'!G1888</f>
        <v>Sustantiva</v>
      </c>
      <c r="H1888" s="1">
        <f>+'BD1'!H1888</f>
        <v>3.3883299999999998</v>
      </c>
      <c r="J1888" s="1" t="s">
        <v>160</v>
      </c>
      <c r="K1888" s="1" t="s">
        <v>181</v>
      </c>
      <c r="L1888" s="2" t="s">
        <v>16</v>
      </c>
      <c r="M1888" s="1" t="s">
        <v>67</v>
      </c>
      <c r="N1888" s="4">
        <f>IFERROR(AVERAGEIFS('TE por AEA'!$H$2:$H$12257,'TE por AEA'!$A$2:$A$12257,'TE por AEA'!J1888,'TE por AEA'!$B$2:$B$12257,'TE por AEA'!K1888,'TE por AEA'!$F$2:$F$12257,'TE por AEA'!L1888),"No hay registro")</f>
        <v>5.8404199999999999</v>
      </c>
      <c r="O1888" s="4"/>
      <c r="P1888" s="4"/>
      <c r="Q1888" s="4"/>
      <c r="R1888" s="4"/>
      <c r="S1888" s="4"/>
    </row>
    <row r="1889" spans="1:19">
      <c r="A1889" s="1" t="str">
        <f>+'BD1'!A1889</f>
        <v>Huetar Caribe</v>
      </c>
      <c r="B1889" s="1" t="str">
        <f>+'BD1'!B1889</f>
        <v>Guácimo</v>
      </c>
      <c r="C1889" s="1" t="str">
        <f>+'BD1'!C1889</f>
        <v>José Álvaro Calderón Padilla</v>
      </c>
      <c r="D1889" s="1">
        <f>+'BD1'!D1889</f>
        <v>1</v>
      </c>
      <c r="E1889" s="1" t="str">
        <f>+'BD1'!E1889</f>
        <v>Técnico</v>
      </c>
      <c r="F1889" s="1" t="str">
        <f>+'BD1'!F1889</f>
        <v>Asistencia técnica a personas productoras (grupal): charlas (por día en el evento)</v>
      </c>
      <c r="G1889" s="1" t="str">
        <f>+'BD1'!G1889</f>
        <v>Sustantiva</v>
      </c>
      <c r="H1889" s="1">
        <f>+'BD1'!H1889</f>
        <v>2.2291699999999999</v>
      </c>
      <c r="J1889" s="1" t="s">
        <v>160</v>
      </c>
      <c r="K1889" s="1" t="s">
        <v>181</v>
      </c>
      <c r="L1889" s="2" t="s">
        <v>17</v>
      </c>
      <c r="M1889" s="1" t="s">
        <v>67</v>
      </c>
      <c r="N1889" s="4">
        <f>IFERROR(AVERAGEIFS('TE por AEA'!$H$2:$H$12257,'TE por AEA'!$A$2:$A$12257,'TE por AEA'!J1889,'TE por AEA'!$B$2:$B$12257,'TE por AEA'!K1889,'TE por AEA'!$F$2:$F$12257,'TE por AEA'!L1889),"No hay registro")</f>
        <v>3.1074599999999997</v>
      </c>
      <c r="O1889" s="4"/>
      <c r="P1889" s="4"/>
      <c r="Q1889" s="4"/>
      <c r="R1889" s="4"/>
      <c r="S1889" s="4"/>
    </row>
    <row r="1890" spans="1:19">
      <c r="A1890" s="1" t="str">
        <f>+'BD1'!A1890</f>
        <v>Huetar Caribe</v>
      </c>
      <c r="B1890" s="1" t="str">
        <f>+'BD1'!B1890</f>
        <v>Guácimo</v>
      </c>
      <c r="C1890" s="1" t="str">
        <f>+'BD1'!C1890</f>
        <v>José Álvaro Calderón Padilla</v>
      </c>
      <c r="D1890" s="1">
        <f>+'BD1'!D1890</f>
        <v>1</v>
      </c>
      <c r="E1890" s="1" t="str">
        <f>+'BD1'!E1890</f>
        <v>Técnico</v>
      </c>
      <c r="F1890" s="1" t="str">
        <f>+'BD1'!F1890</f>
        <v>Gestión en capacitaciones con instituciones públicas o privadas (solo gestión de coordinación por evento de capacitación)</v>
      </c>
      <c r="G1890" s="1" t="str">
        <f>+'BD1'!G1890</f>
        <v>Administrativa</v>
      </c>
      <c r="H1890" s="1">
        <f>+'BD1'!H1890</f>
        <v>2.14</v>
      </c>
      <c r="J1890" s="1" t="s">
        <v>160</v>
      </c>
      <c r="K1890" s="1" t="s">
        <v>181</v>
      </c>
      <c r="L1890" s="2" t="s">
        <v>18</v>
      </c>
      <c r="M1890" s="1" t="s">
        <v>68</v>
      </c>
      <c r="N1890" s="4">
        <f>IFERROR(AVERAGEIFS('TE por AEA'!$H$2:$H$12257,'TE por AEA'!$A$2:$A$12257,'TE por AEA'!J1890,'TE por AEA'!$B$2:$B$12257,'TE por AEA'!K1890,'TE por AEA'!$F$2:$F$12257,'TE por AEA'!L1890),"No hay registro")</f>
        <v>4.0125000000000002</v>
      </c>
      <c r="O1890" s="4"/>
      <c r="P1890" s="4"/>
      <c r="Q1890" s="4"/>
      <c r="R1890" s="4"/>
      <c r="S1890" s="4"/>
    </row>
    <row r="1891" spans="1:19">
      <c r="A1891" s="1" t="str">
        <f>+'BD1'!A1891</f>
        <v>Huetar Caribe</v>
      </c>
      <c r="B1891" s="1" t="str">
        <f>+'BD1'!B1891</f>
        <v>Guácimo</v>
      </c>
      <c r="C1891" s="1" t="str">
        <f>+'BD1'!C1891</f>
        <v>José Álvaro Calderón Padilla</v>
      </c>
      <c r="D1891" s="1">
        <f>+'BD1'!D1891</f>
        <v>1</v>
      </c>
      <c r="E1891" s="1" t="str">
        <f>+'BD1'!E1891</f>
        <v>Técnico</v>
      </c>
      <c r="F1891" s="1" t="str">
        <f>+'BD1'!F1891</f>
        <v>Aplicación de la herramienta de medición del nivel de gestión empresarial y organizacional (por organización)</v>
      </c>
      <c r="G1891" s="1" t="str">
        <f>+'BD1'!G1891</f>
        <v>Sustantiva</v>
      </c>
      <c r="H1891" s="1" t="str">
        <f>+'BD1'!H1891</f>
        <v>NA</v>
      </c>
      <c r="J1891" s="1" t="s">
        <v>160</v>
      </c>
      <c r="K1891" s="1" t="s">
        <v>181</v>
      </c>
      <c r="L1891" s="2" t="s">
        <v>19</v>
      </c>
      <c r="M1891" s="1" t="s">
        <v>67</v>
      </c>
      <c r="N1891" s="4">
        <f>IFERROR(AVERAGEIFS('TE por AEA'!$H$2:$H$12257,'TE por AEA'!$A$2:$A$12257,'TE por AEA'!J1891,'TE por AEA'!$B$2:$B$12257,'TE por AEA'!K1891,'TE por AEA'!$F$2:$F$12257,'TE por AEA'!L1891),"No hay registro")</f>
        <v>6.42</v>
      </c>
      <c r="O1891" s="4"/>
      <c r="P1891" s="4"/>
      <c r="Q1891" s="4"/>
      <c r="R1891" s="4"/>
      <c r="S1891" s="4"/>
    </row>
    <row r="1892" spans="1:19">
      <c r="A1892" s="1" t="str">
        <f>+'BD1'!A1892</f>
        <v>Huetar Caribe</v>
      </c>
      <c r="B1892" s="1" t="str">
        <f>+'BD1'!B1892</f>
        <v>Guácimo</v>
      </c>
      <c r="C1892" s="1" t="str">
        <f>+'BD1'!C1892</f>
        <v>José Álvaro Calderón Padilla</v>
      </c>
      <c r="D1892" s="1">
        <f>+'BD1'!D1892</f>
        <v>1</v>
      </c>
      <c r="E1892" s="1" t="str">
        <f>+'BD1'!E1892</f>
        <v>Técnico</v>
      </c>
      <c r="F1892" s="1" t="str">
        <f>+'BD1'!F1892</f>
        <v>Elaboración y ejecución del plan de trabajo (por organización)</v>
      </c>
      <c r="G1892" s="1" t="str">
        <f>+'BD1'!G1892</f>
        <v>Sustantiva</v>
      </c>
      <c r="H1892" s="1" t="str">
        <f>+'BD1'!H1892</f>
        <v>NA</v>
      </c>
      <c r="J1892" s="1" t="s">
        <v>160</v>
      </c>
      <c r="K1892" s="1" t="s">
        <v>181</v>
      </c>
      <c r="L1892" s="2" t="s">
        <v>20</v>
      </c>
      <c r="M1892" s="1" t="s">
        <v>67</v>
      </c>
      <c r="N1892" s="4">
        <f>IFERROR(AVERAGEIFS('TE por AEA'!$H$2:$H$12257,'TE por AEA'!$A$2:$A$12257,'TE por AEA'!J1892,'TE por AEA'!$B$2:$B$12257,'TE por AEA'!K1892,'TE por AEA'!$F$2:$F$12257,'TE por AEA'!L1892),"No hay registro")</f>
        <v>6.42</v>
      </c>
      <c r="O1892" s="4"/>
      <c r="P1892" s="4"/>
      <c r="Q1892" s="4"/>
      <c r="R1892" s="4"/>
      <c r="S1892" s="4"/>
    </row>
    <row r="1893" spans="1:19">
      <c r="A1893" s="1" t="str">
        <f>+'BD1'!A1893</f>
        <v>Huetar Caribe</v>
      </c>
      <c r="B1893" s="1" t="str">
        <f>+'BD1'!B1893</f>
        <v>Guácimo</v>
      </c>
      <c r="C1893" s="1" t="str">
        <f>+'BD1'!C1893</f>
        <v>José Álvaro Calderón Padilla</v>
      </c>
      <c r="D1893" s="1">
        <f>+'BD1'!D1893</f>
        <v>1</v>
      </c>
      <c r="E1893" s="1" t="str">
        <f>+'BD1'!E1893</f>
        <v>Técnico</v>
      </c>
      <c r="F1893" s="1" t="str">
        <f>+'BD1'!F1893</f>
        <v>Visitas de seguimiento al plan de trabajo (por visita por organización)</v>
      </c>
      <c r="G1893" s="1" t="str">
        <f>+'BD1'!G1893</f>
        <v>Sustantiva</v>
      </c>
      <c r="H1893" s="1" t="str">
        <f>+'BD1'!H1893</f>
        <v>NA</v>
      </c>
      <c r="J1893" s="1" t="s">
        <v>160</v>
      </c>
      <c r="K1893" s="1" t="s">
        <v>181</v>
      </c>
      <c r="L1893" s="2" t="s">
        <v>21</v>
      </c>
      <c r="M1893" s="1" t="s">
        <v>67</v>
      </c>
      <c r="N1893" s="4">
        <f>IFERROR(AVERAGEIFS('TE por AEA'!$H$2:$H$12257,'TE por AEA'!$A$2:$A$12257,'TE por AEA'!J1893,'TE por AEA'!$B$2:$B$12257,'TE por AEA'!K1893,'TE por AEA'!$F$2:$F$12257,'TE por AEA'!L1893),"No hay registro")</f>
        <v>4.28</v>
      </c>
      <c r="O1893" s="4"/>
      <c r="P1893" s="4"/>
      <c r="Q1893" s="4"/>
      <c r="R1893" s="4"/>
      <c r="S1893" s="4"/>
    </row>
    <row r="1894" spans="1:19">
      <c r="A1894" s="1" t="str">
        <f>+'BD1'!A1894</f>
        <v>Huetar Caribe</v>
      </c>
      <c r="B1894" s="1" t="str">
        <f>+'BD1'!B1894</f>
        <v>Guácimo</v>
      </c>
      <c r="C1894" s="1" t="str">
        <f>+'BD1'!C1894</f>
        <v>José Álvaro Calderón Padilla</v>
      </c>
      <c r="D1894" s="1">
        <f>+'BD1'!D1894</f>
        <v>1</v>
      </c>
      <c r="E1894" s="1" t="str">
        <f>+'BD1'!E1894</f>
        <v>Técnico</v>
      </c>
      <c r="F1894" s="1" t="str">
        <f>+'BD1'!F1894</f>
        <v>Reporte del plan de trabajo anual (por reporte por organización)</v>
      </c>
      <c r="G1894" s="1" t="str">
        <f>+'BD1'!G1894</f>
        <v>Sustantiva</v>
      </c>
      <c r="H1894" s="1" t="str">
        <f>+'BD1'!H1894</f>
        <v>NA</v>
      </c>
      <c r="J1894" s="1" t="s">
        <v>160</v>
      </c>
      <c r="K1894" s="1" t="s">
        <v>181</v>
      </c>
      <c r="L1894" s="2" t="s">
        <v>22</v>
      </c>
      <c r="M1894" s="1" t="s">
        <v>67</v>
      </c>
      <c r="N1894" s="4" t="str">
        <f>IFERROR(AVERAGEIFS('TE por AEA'!$H$2:$H$12257,'TE por AEA'!$A$2:$A$12257,'TE por AEA'!J1894,'TE por AEA'!$B$2:$B$12257,'TE por AEA'!K1894,'TE por AEA'!$F$2:$F$12257,'TE por AEA'!L1894),"No hay registro")</f>
        <v>No hay registro</v>
      </c>
      <c r="O1894" s="4"/>
      <c r="P1894" s="4"/>
      <c r="Q1894" s="4"/>
      <c r="R1894" s="4"/>
      <c r="S1894" s="4"/>
    </row>
    <row r="1895" spans="1:19">
      <c r="A1895" s="1" t="str">
        <f>+'BD1'!A1895</f>
        <v>Huetar Caribe</v>
      </c>
      <c r="B1895" s="1" t="str">
        <f>+'BD1'!B1895</f>
        <v>Guácimo</v>
      </c>
      <c r="C1895" s="1" t="str">
        <f>+'BD1'!C1895</f>
        <v>José Álvaro Calderón Padilla</v>
      </c>
      <c r="D1895" s="1">
        <f>+'BD1'!D1895</f>
        <v>1</v>
      </c>
      <c r="E1895" s="1" t="str">
        <f>+'BD1'!E1895</f>
        <v>Técnico</v>
      </c>
      <c r="F1895" s="1" t="str">
        <f>+'BD1'!F1895</f>
        <v>NAMA (café): muestreo y toma de datos en finca (por productor)</v>
      </c>
      <c r="G1895" s="1" t="str">
        <f>+'BD1'!G1895</f>
        <v>Sustantiva</v>
      </c>
      <c r="H1895" s="1" t="str">
        <f>+'BD1'!H1895</f>
        <v>NA</v>
      </c>
      <c r="J1895" s="1" t="s">
        <v>160</v>
      </c>
      <c r="K1895" s="1" t="s">
        <v>181</v>
      </c>
      <c r="L1895" s="2" t="s">
        <v>23</v>
      </c>
      <c r="M1895" s="1" t="s">
        <v>67</v>
      </c>
      <c r="N1895" s="4" t="str">
        <f>IFERROR(AVERAGEIFS('TE por AEA'!$H$2:$H$12257,'TE por AEA'!$A$2:$A$12257,'TE por AEA'!J1895,'TE por AEA'!$B$2:$B$12257,'TE por AEA'!K1895,'TE por AEA'!$F$2:$F$12257,'TE por AEA'!L1895),"No hay registro")</f>
        <v>No hay registro</v>
      </c>
      <c r="O1895" s="4"/>
      <c r="P1895" s="4"/>
      <c r="Q1895" s="4"/>
      <c r="R1895" s="4"/>
      <c r="S1895" s="4"/>
    </row>
    <row r="1896" spans="1:19">
      <c r="A1896" s="1" t="str">
        <f>+'BD1'!A1896</f>
        <v>Huetar Caribe</v>
      </c>
      <c r="B1896" s="1" t="str">
        <f>+'BD1'!B1896</f>
        <v>Guácimo</v>
      </c>
      <c r="C1896" s="1" t="str">
        <f>+'BD1'!C1896</f>
        <v>José Álvaro Calderón Padilla</v>
      </c>
      <c r="D1896" s="1">
        <f>+'BD1'!D1896</f>
        <v>1</v>
      </c>
      <c r="E1896" s="1" t="str">
        <f>+'BD1'!E1896</f>
        <v>Técnico</v>
      </c>
      <c r="F1896" s="1" t="str">
        <f>+'BD1'!F1896</f>
        <v>NAMA (café): inclusión de datos al SisDNEA (por productor)</v>
      </c>
      <c r="G1896" s="1" t="str">
        <f>+'BD1'!G1896</f>
        <v>Sustantiva</v>
      </c>
      <c r="H1896" s="1" t="str">
        <f>+'BD1'!H1896</f>
        <v>NA</v>
      </c>
      <c r="J1896" s="1" t="s">
        <v>160</v>
      </c>
      <c r="K1896" s="1" t="s">
        <v>181</v>
      </c>
      <c r="L1896" s="2" t="s">
        <v>24</v>
      </c>
      <c r="M1896" s="1" t="s">
        <v>67</v>
      </c>
      <c r="N1896" s="4" t="str">
        <f>IFERROR(AVERAGEIFS('TE por AEA'!$H$2:$H$12257,'TE por AEA'!$A$2:$A$12257,'TE por AEA'!J1896,'TE por AEA'!$B$2:$B$12257,'TE por AEA'!K1896,'TE por AEA'!$F$2:$F$12257,'TE por AEA'!L1896),"No hay registro")</f>
        <v>No hay registro</v>
      </c>
      <c r="O1896" s="4"/>
      <c r="P1896" s="4"/>
      <c r="Q1896" s="4"/>
      <c r="R1896" s="4"/>
      <c r="S1896" s="4"/>
    </row>
    <row r="1897" spans="1:19">
      <c r="A1897" s="1" t="str">
        <f>+'BD1'!A1897</f>
        <v>Huetar Caribe</v>
      </c>
      <c r="B1897" s="1" t="str">
        <f>+'BD1'!B1897</f>
        <v>Guácimo</v>
      </c>
      <c r="C1897" s="1" t="str">
        <f>+'BD1'!C1897</f>
        <v>José Álvaro Calderón Padilla</v>
      </c>
      <c r="D1897" s="1">
        <f>+'BD1'!D1897</f>
        <v>1</v>
      </c>
      <c r="E1897" s="1" t="str">
        <f>+'BD1'!E1897</f>
        <v>Técnico</v>
      </c>
      <c r="F1897" s="1" t="str">
        <f>+'BD1'!F1897</f>
        <v>NAMA (café): entrega de constancia de verificación del MRV a la persona productora (por productor)</v>
      </c>
      <c r="G1897" s="1" t="str">
        <f>+'BD1'!G1897</f>
        <v>Sustantiva</v>
      </c>
      <c r="H1897" s="1" t="str">
        <f>+'BD1'!H1897</f>
        <v>NA</v>
      </c>
      <c r="J1897" s="1" t="s">
        <v>160</v>
      </c>
      <c r="K1897" s="1" t="s">
        <v>181</v>
      </c>
      <c r="L1897" s="3" t="s">
        <v>25</v>
      </c>
      <c r="M1897" s="1" t="s">
        <v>67</v>
      </c>
      <c r="N1897" s="4" t="str">
        <f>IFERROR(AVERAGEIFS('TE por AEA'!$H$2:$H$12257,'TE por AEA'!$A$2:$A$12257,'TE por AEA'!J1897,'TE por AEA'!$B$2:$B$12257,'TE por AEA'!K1897,'TE por AEA'!$F$2:$F$12257,'TE por AEA'!L1897),"No hay registro")</f>
        <v>No hay registro</v>
      </c>
      <c r="O1897" s="4"/>
      <c r="P1897" s="4"/>
      <c r="Q1897" s="4"/>
      <c r="R1897" s="4"/>
      <c r="S1897" s="4"/>
    </row>
    <row r="1898" spans="1:19">
      <c r="A1898" s="1" t="str">
        <f>+'BD1'!A1898</f>
        <v>Huetar Caribe</v>
      </c>
      <c r="B1898" s="1" t="str">
        <f>+'BD1'!B1898</f>
        <v>Guácimo</v>
      </c>
      <c r="C1898" s="1" t="str">
        <f>+'BD1'!C1898</f>
        <v>José Álvaro Calderón Padilla</v>
      </c>
      <c r="D1898" s="1">
        <f>+'BD1'!D1898</f>
        <v>1</v>
      </c>
      <c r="E1898" s="1" t="str">
        <f>+'BD1'!E1898</f>
        <v>Técnico</v>
      </c>
      <c r="F1898" s="1" t="str">
        <f>+'BD1'!F1898</f>
        <v>NAMA (ganadería): muestreo y toma de datos en finca (por productor)</v>
      </c>
      <c r="G1898" s="1" t="str">
        <f>+'BD1'!G1898</f>
        <v>Sustantiva</v>
      </c>
      <c r="H1898" s="1">
        <f>+'BD1'!H1898</f>
        <v>3.21</v>
      </c>
      <c r="J1898" s="1" t="s">
        <v>160</v>
      </c>
      <c r="K1898" s="1" t="s">
        <v>181</v>
      </c>
      <c r="L1898" s="3" t="s">
        <v>26</v>
      </c>
      <c r="M1898" s="1" t="s">
        <v>67</v>
      </c>
      <c r="N1898" s="4">
        <f>IFERROR(AVERAGEIFS('TE por AEA'!$H$2:$H$12257,'TE por AEA'!$A$2:$A$12257,'TE por AEA'!J1898,'TE por AEA'!$B$2:$B$12257,'TE por AEA'!K1898,'TE por AEA'!$F$2:$F$12257,'TE por AEA'!L1898),"No hay registro")</f>
        <v>9.2733299999999996</v>
      </c>
      <c r="O1898" s="4"/>
      <c r="P1898" s="4"/>
      <c r="Q1898" s="4"/>
      <c r="R1898" s="4"/>
      <c r="S1898" s="4"/>
    </row>
    <row r="1899" spans="1:19">
      <c r="A1899" s="1" t="str">
        <f>+'BD1'!A1899</f>
        <v>Huetar Caribe</v>
      </c>
      <c r="B1899" s="1" t="str">
        <f>+'BD1'!B1899</f>
        <v>Guácimo</v>
      </c>
      <c r="C1899" s="1" t="str">
        <f>+'BD1'!C1899</f>
        <v>José Álvaro Calderón Padilla</v>
      </c>
      <c r="D1899" s="1">
        <f>+'BD1'!D1899</f>
        <v>1</v>
      </c>
      <c r="E1899" s="1" t="str">
        <f>+'BD1'!E1899</f>
        <v>Técnico</v>
      </c>
      <c r="F1899" s="1" t="str">
        <f>+'BD1'!F1899</f>
        <v>NAMA (ganadería): inclusión de datos al SisDNEA (por productor)</v>
      </c>
      <c r="G1899" s="1" t="str">
        <f>+'BD1'!G1899</f>
        <v>Sustantiva</v>
      </c>
      <c r="H1899" s="1" t="str">
        <f>+'BD1'!H1899</f>
        <v>NA</v>
      </c>
      <c r="J1899" s="1" t="s">
        <v>160</v>
      </c>
      <c r="K1899" s="1" t="s">
        <v>181</v>
      </c>
      <c r="L1899" s="3" t="s">
        <v>27</v>
      </c>
      <c r="M1899" s="1" t="s">
        <v>67</v>
      </c>
      <c r="N1899" s="4">
        <f>IFERROR(AVERAGEIFS('TE por AEA'!$H$2:$H$12257,'TE por AEA'!$A$2:$A$12257,'TE por AEA'!J1899,'TE por AEA'!$B$2:$B$12257,'TE por AEA'!K1899,'TE por AEA'!$F$2:$F$12257,'TE por AEA'!L1899),"No hay registro")</f>
        <v>3.21</v>
      </c>
      <c r="O1899" s="4"/>
      <c r="P1899" s="4"/>
      <c r="Q1899" s="4"/>
      <c r="R1899" s="4"/>
      <c r="S1899" s="4"/>
    </row>
    <row r="1900" spans="1:19">
      <c r="A1900" s="1" t="str">
        <f>+'BD1'!A1900</f>
        <v>Huetar Caribe</v>
      </c>
      <c r="B1900" s="1" t="str">
        <f>+'BD1'!B1900</f>
        <v>Guácimo</v>
      </c>
      <c r="C1900" s="1" t="str">
        <f>+'BD1'!C1900</f>
        <v>José Álvaro Calderón Padilla</v>
      </c>
      <c r="D1900" s="1">
        <f>+'BD1'!D1900</f>
        <v>1</v>
      </c>
      <c r="E1900" s="1" t="str">
        <f>+'BD1'!E1900</f>
        <v>Técnico</v>
      </c>
      <c r="F1900" s="1" t="str">
        <f>+'BD1'!F1900</f>
        <v>NAMA (ganadería): entrega de constancia de verificación del MRV a la persona productora (por productor)</v>
      </c>
      <c r="G1900" s="1" t="str">
        <f>+'BD1'!G1900</f>
        <v>Sustantiva</v>
      </c>
      <c r="H1900" s="1" t="str">
        <f>+'BD1'!H1900</f>
        <v>NA</v>
      </c>
      <c r="J1900" s="1" t="s">
        <v>160</v>
      </c>
      <c r="K1900" s="1" t="s">
        <v>181</v>
      </c>
      <c r="L1900" s="3" t="s">
        <v>28</v>
      </c>
      <c r="M1900" s="1" t="s">
        <v>67</v>
      </c>
      <c r="N1900" s="4">
        <f>IFERROR(AVERAGEIFS('TE por AEA'!$H$2:$H$12257,'TE por AEA'!$A$2:$A$12257,'TE por AEA'!J1900,'TE por AEA'!$B$2:$B$12257,'TE por AEA'!K1900,'TE por AEA'!$F$2:$F$12257,'TE por AEA'!L1900),"No hay registro")</f>
        <v>1.605</v>
      </c>
      <c r="O1900" s="4"/>
      <c r="P1900" s="4"/>
      <c r="Q1900" s="4"/>
      <c r="R1900" s="4"/>
      <c r="S1900" s="4"/>
    </row>
    <row r="1901" spans="1:19">
      <c r="A1901" s="1" t="str">
        <f>+'BD1'!A1901</f>
        <v>Huetar Caribe</v>
      </c>
      <c r="B1901" s="1" t="str">
        <f>+'BD1'!B1901</f>
        <v>Guácimo</v>
      </c>
      <c r="C1901" s="1" t="str">
        <f>+'BD1'!C1901</f>
        <v>José Álvaro Calderón Padilla</v>
      </c>
      <c r="D1901" s="1">
        <f>+'BD1'!D1901</f>
        <v>1</v>
      </c>
      <c r="E1901" s="1" t="str">
        <f>+'BD1'!E1901</f>
        <v>Técnico</v>
      </c>
      <c r="F1901" s="1" t="str">
        <f>+'BD1'!F1901</f>
        <v>Producción sostenible: elaboración de la herramienta Tu Modelo, en el SisDNEA (por productor)</v>
      </c>
      <c r="G1901" s="1" t="str">
        <f>+'BD1'!G1901</f>
        <v>Sustantiva</v>
      </c>
      <c r="H1901" s="1" t="str">
        <f>+'BD1'!H1901</f>
        <v>NA</v>
      </c>
      <c r="J1901" s="1" t="s">
        <v>160</v>
      </c>
      <c r="K1901" s="1" t="s">
        <v>181</v>
      </c>
      <c r="L1901" s="3" t="s">
        <v>29</v>
      </c>
      <c r="M1901" s="1" t="s">
        <v>67</v>
      </c>
      <c r="N1901" s="4">
        <f>IFERROR(AVERAGEIFS('TE por AEA'!$H$2:$H$12257,'TE por AEA'!$A$2:$A$12257,'TE por AEA'!J1901,'TE por AEA'!$B$2:$B$12257,'TE por AEA'!K1901,'TE por AEA'!$F$2:$F$12257,'TE por AEA'!L1901),"No hay registro")</f>
        <v>1.605</v>
      </c>
      <c r="O1901" s="4"/>
      <c r="P1901" s="4"/>
      <c r="Q1901" s="4"/>
      <c r="R1901" s="4"/>
      <c r="S1901" s="4"/>
    </row>
    <row r="1902" spans="1:19">
      <c r="A1902" s="1" t="str">
        <f>+'BD1'!A1902</f>
        <v>Huetar Caribe</v>
      </c>
      <c r="B1902" s="1" t="str">
        <f>+'BD1'!B1902</f>
        <v>Guácimo</v>
      </c>
      <c r="C1902" s="1" t="str">
        <f>+'BD1'!C1902</f>
        <v>José Álvaro Calderón Padilla</v>
      </c>
      <c r="D1902" s="1">
        <f>+'BD1'!D1902</f>
        <v>1</v>
      </c>
      <c r="E1902" s="1" t="str">
        <f>+'BD1'!E1902</f>
        <v>Técnico</v>
      </c>
      <c r="F1902" s="1" t="str">
        <f>+'BD1'!F1902</f>
        <v>Producción sostenible: entregar certificado al productor e incluirlo en el expediente físico (por productor)</v>
      </c>
      <c r="G1902" s="1" t="str">
        <f>+'BD1'!G1902</f>
        <v>Sustantiva</v>
      </c>
      <c r="H1902" s="1" t="str">
        <f>+'BD1'!H1902</f>
        <v>NA</v>
      </c>
      <c r="J1902" s="1" t="s">
        <v>160</v>
      </c>
      <c r="K1902" s="1" t="s">
        <v>181</v>
      </c>
      <c r="L1902" s="3" t="s">
        <v>30</v>
      </c>
      <c r="M1902" s="1" t="s">
        <v>67</v>
      </c>
      <c r="N1902" s="4">
        <f>IFERROR(AVERAGEIFS('TE por AEA'!$H$2:$H$12257,'TE por AEA'!$A$2:$A$12257,'TE por AEA'!J1902,'TE por AEA'!$B$2:$B$12257,'TE por AEA'!K1902,'TE por AEA'!$F$2:$F$12257,'TE por AEA'!L1902),"No hay registro")</f>
        <v>0.80249999999999999</v>
      </c>
      <c r="O1902" s="4"/>
      <c r="P1902" s="4"/>
      <c r="Q1902" s="4"/>
      <c r="R1902" s="4"/>
      <c r="S1902" s="4"/>
    </row>
    <row r="1903" spans="1:19">
      <c r="A1903" s="1" t="str">
        <f>+'BD1'!A1903</f>
        <v>Huetar Caribe</v>
      </c>
      <c r="B1903" s="1" t="str">
        <f>+'BD1'!B1903</f>
        <v>Guácimo</v>
      </c>
      <c r="C1903" s="1" t="str">
        <f>+'BD1'!C1903</f>
        <v>José Álvaro Calderón Padilla</v>
      </c>
      <c r="D1903" s="1">
        <f>+'BD1'!D1903</f>
        <v>1</v>
      </c>
      <c r="E1903" s="1" t="str">
        <f>+'BD1'!E1903</f>
        <v>Técnico</v>
      </c>
      <c r="F1903" s="1" t="str">
        <f>+'BD1'!F1903</f>
        <v>RBAyP y RBAO: divulgación del programa de incentivos (por acción de divulgación)</v>
      </c>
      <c r="G1903" s="1" t="str">
        <f>+'BD1'!G1903</f>
        <v>Sustantiva</v>
      </c>
      <c r="H1903" s="1">
        <f>+'BD1'!H1903</f>
        <v>2.14</v>
      </c>
      <c r="J1903" s="1" t="s">
        <v>160</v>
      </c>
      <c r="K1903" s="1" t="s">
        <v>181</v>
      </c>
      <c r="L1903" s="3" t="s">
        <v>31</v>
      </c>
      <c r="M1903" s="1" t="s">
        <v>67</v>
      </c>
      <c r="N1903" s="4">
        <f>IFERROR(AVERAGEIFS('TE por AEA'!$H$2:$H$12257,'TE por AEA'!$A$2:$A$12257,'TE por AEA'!J1903,'TE por AEA'!$B$2:$B$12257,'TE por AEA'!K1903,'TE por AEA'!$F$2:$F$12257,'TE por AEA'!L1903),"No hay registro")</f>
        <v>0.80249999999999999</v>
      </c>
      <c r="O1903" s="4"/>
      <c r="P1903" s="4"/>
      <c r="Q1903" s="4"/>
      <c r="R1903" s="4"/>
      <c r="S1903" s="4"/>
    </row>
    <row r="1904" spans="1:19">
      <c r="A1904" s="1" t="str">
        <f>+'BD1'!A1904</f>
        <v>Huetar Caribe</v>
      </c>
      <c r="B1904" s="1" t="str">
        <f>+'BD1'!B1904</f>
        <v>Guácimo</v>
      </c>
      <c r="C1904" s="1" t="str">
        <f>+'BD1'!C1904</f>
        <v>José Álvaro Calderón Padilla</v>
      </c>
      <c r="D1904" s="1">
        <f>+'BD1'!D1904</f>
        <v>1</v>
      </c>
      <c r="E1904" s="1" t="str">
        <f>+'BD1'!E1904</f>
        <v>Técnico</v>
      </c>
      <c r="F1904" s="1" t="str">
        <f>+'BD1'!F1904</f>
        <v>RBAyP y RBAO: completar formularios para recibir incentivos económicos (por productor)</v>
      </c>
      <c r="G1904" s="1" t="str">
        <f>+'BD1'!G1904</f>
        <v>Sustantiva</v>
      </c>
      <c r="H1904" s="1">
        <f>+'BD1'!H1904</f>
        <v>2.2291699999999999</v>
      </c>
      <c r="J1904" s="1" t="s">
        <v>160</v>
      </c>
      <c r="K1904" s="1" t="s">
        <v>181</v>
      </c>
      <c r="L1904" s="3" t="s">
        <v>32</v>
      </c>
      <c r="M1904" s="1" t="s">
        <v>67</v>
      </c>
      <c r="N1904" s="4">
        <f>IFERROR(AVERAGEIFS('TE por AEA'!$H$2:$H$12257,'TE por AEA'!$A$2:$A$12257,'TE por AEA'!J1904,'TE por AEA'!$B$2:$B$12257,'TE por AEA'!K1904,'TE por AEA'!$F$2:$F$12257,'TE por AEA'!L1904),"No hay registro")</f>
        <v>1.0848599999999999</v>
      </c>
      <c r="O1904" s="4"/>
      <c r="P1904" s="4"/>
      <c r="Q1904" s="4"/>
      <c r="R1904" s="4"/>
      <c r="S1904" s="4"/>
    </row>
    <row r="1905" spans="1:19">
      <c r="A1905" s="1" t="str">
        <f>+'BD1'!A1905</f>
        <v>Huetar Caribe</v>
      </c>
      <c r="B1905" s="1" t="str">
        <f>+'BD1'!B1905</f>
        <v>Guácimo</v>
      </c>
      <c r="C1905" s="1" t="str">
        <f>+'BD1'!C1905</f>
        <v>José Álvaro Calderón Padilla</v>
      </c>
      <c r="D1905" s="1">
        <f>+'BD1'!D1905</f>
        <v>1</v>
      </c>
      <c r="E1905" s="1" t="str">
        <f>+'BD1'!E1905</f>
        <v>Técnico</v>
      </c>
      <c r="F1905" s="1" t="str">
        <f>+'BD1'!F1905</f>
        <v>RBAyP y RBAO: revisión de las solicitudes del programa de incentivos económicos (por productor)</v>
      </c>
      <c r="G1905" s="1" t="str">
        <f>+'BD1'!G1905</f>
        <v>Sustantiva</v>
      </c>
      <c r="H1905" s="1">
        <f>+'BD1'!H1905</f>
        <v>2.2291699999999999</v>
      </c>
      <c r="J1905" s="1" t="s">
        <v>160</v>
      </c>
      <c r="K1905" s="1" t="s">
        <v>181</v>
      </c>
      <c r="L1905" s="3" t="s">
        <v>33</v>
      </c>
      <c r="M1905" s="1" t="s">
        <v>67</v>
      </c>
      <c r="N1905" s="4">
        <f>IFERROR(AVERAGEIFS('TE por AEA'!$H$2:$H$12257,'TE por AEA'!$A$2:$A$12257,'TE por AEA'!J1905,'TE por AEA'!$B$2:$B$12257,'TE por AEA'!K1905,'TE por AEA'!$F$2:$F$12257,'TE por AEA'!L1905),"No hay registro")</f>
        <v>1.0774300000000001</v>
      </c>
      <c r="O1905" s="4"/>
      <c r="P1905" s="4"/>
      <c r="Q1905" s="4"/>
      <c r="R1905" s="4"/>
      <c r="S1905" s="4"/>
    </row>
    <row r="1906" spans="1:19">
      <c r="A1906" s="1" t="str">
        <f>+'BD1'!A1906</f>
        <v>Huetar Caribe</v>
      </c>
      <c r="B1906" s="1" t="str">
        <f>+'BD1'!B1906</f>
        <v>Guácimo</v>
      </c>
      <c r="C1906" s="1" t="str">
        <f>+'BD1'!C1906</f>
        <v>José Álvaro Calderón Padilla</v>
      </c>
      <c r="D1906" s="1">
        <f>+'BD1'!D1906</f>
        <v>1</v>
      </c>
      <c r="E1906" s="1" t="str">
        <f>+'BD1'!E1906</f>
        <v>Técnico</v>
      </c>
      <c r="F1906" s="1" t="str">
        <f>+'BD1'!F1906</f>
        <v>RBAyP y RBAO: visita a finca para verificación (por visita por productor)</v>
      </c>
      <c r="G1906" s="1" t="str">
        <f>+'BD1'!G1906</f>
        <v>Sustantiva</v>
      </c>
      <c r="H1906" s="1">
        <f>+'BD1'!H1906</f>
        <v>3.21</v>
      </c>
      <c r="J1906" s="1" t="s">
        <v>160</v>
      </c>
      <c r="K1906" s="1" t="s">
        <v>181</v>
      </c>
      <c r="L1906" s="3" t="s">
        <v>34</v>
      </c>
      <c r="M1906" s="1" t="s">
        <v>67</v>
      </c>
      <c r="N1906" s="4">
        <f>IFERROR(AVERAGEIFS('TE por AEA'!$H$2:$H$12257,'TE por AEA'!$A$2:$A$12257,'TE por AEA'!J1906,'TE por AEA'!$B$2:$B$12257,'TE por AEA'!K1906,'TE por AEA'!$F$2:$F$12257,'TE por AEA'!L1906),"No hay registro")</f>
        <v>1.671875</v>
      </c>
      <c r="O1906" s="4"/>
      <c r="P1906" s="4"/>
      <c r="Q1906" s="4"/>
      <c r="R1906" s="4"/>
      <c r="S1906" s="4"/>
    </row>
    <row r="1907" spans="1:19">
      <c r="A1907" s="1" t="str">
        <f>+'BD1'!A1907</f>
        <v>Huetar Caribe</v>
      </c>
      <c r="B1907" s="1" t="str">
        <f>+'BD1'!B1907</f>
        <v>Guácimo</v>
      </c>
      <c r="C1907" s="1" t="str">
        <f>+'BD1'!C1907</f>
        <v>José Álvaro Calderón Padilla</v>
      </c>
      <c r="D1907" s="1">
        <f>+'BD1'!D1907</f>
        <v>1</v>
      </c>
      <c r="E1907" s="1" t="str">
        <f>+'BD1'!E1907</f>
        <v>Técnico</v>
      </c>
      <c r="F1907" s="1" t="str">
        <f>+'BD1'!F1907</f>
        <v>Productores ocasionales: asistencia técnica individual (por productor)</v>
      </c>
      <c r="G1907" s="1" t="str">
        <f>+'BD1'!G1907</f>
        <v>Sustantiva</v>
      </c>
      <c r="H1907" s="1">
        <f>+'BD1'!H1907</f>
        <v>2.76417</v>
      </c>
      <c r="J1907" s="1" t="s">
        <v>160</v>
      </c>
      <c r="K1907" s="1" t="s">
        <v>181</v>
      </c>
      <c r="L1907" s="3" t="s">
        <v>35</v>
      </c>
      <c r="M1907" s="1" t="s">
        <v>67</v>
      </c>
      <c r="N1907" s="4">
        <f>IFERROR(AVERAGEIFS('TE por AEA'!$H$2:$H$12257,'TE por AEA'!$A$2:$A$12257,'TE por AEA'!J1907,'TE por AEA'!$B$2:$B$12257,'TE por AEA'!K1907,'TE por AEA'!$F$2:$F$12257,'TE por AEA'!L1907),"No hay registro")</f>
        <v>1.3597899999999998</v>
      </c>
      <c r="O1907" s="4"/>
      <c r="P1907" s="4"/>
      <c r="Q1907" s="4"/>
      <c r="R1907" s="4"/>
      <c r="S1907" s="4"/>
    </row>
    <row r="1908" spans="1:19">
      <c r="A1908" s="1" t="str">
        <f>+'BD1'!A1908</f>
        <v>Huetar Caribe</v>
      </c>
      <c r="B1908" s="1" t="str">
        <f>+'BD1'!B1908</f>
        <v>Guácimo</v>
      </c>
      <c r="C1908" s="1" t="str">
        <f>+'BD1'!C1908</f>
        <v>José Álvaro Calderón Padilla</v>
      </c>
      <c r="D1908" s="1">
        <f>+'BD1'!D1908</f>
        <v>1</v>
      </c>
      <c r="E1908" s="1" t="str">
        <f>+'BD1'!E1908</f>
        <v>Técnico</v>
      </c>
      <c r="F1908" s="1" t="str">
        <f>+'BD1'!F1908</f>
        <v>Productores ocasionales: asistencia técnica grupal (por asistencia a grupo)</v>
      </c>
      <c r="G1908" s="1" t="str">
        <f>+'BD1'!G1908</f>
        <v>Sustantiva</v>
      </c>
      <c r="H1908" s="1">
        <f>+'BD1'!H1908</f>
        <v>3.21</v>
      </c>
      <c r="J1908" s="1" t="s">
        <v>160</v>
      </c>
      <c r="K1908" s="1" t="s">
        <v>181</v>
      </c>
      <c r="L1908" s="3" t="s">
        <v>36</v>
      </c>
      <c r="M1908" s="1" t="s">
        <v>67</v>
      </c>
      <c r="N1908" s="4">
        <f>IFERROR(AVERAGEIFS('TE por AEA'!$H$2:$H$12257,'TE por AEA'!$A$2:$A$12257,'TE por AEA'!J1908,'TE por AEA'!$B$2:$B$12257,'TE por AEA'!K1908,'TE por AEA'!$F$2:$F$12257,'TE por AEA'!L1908),"No hay registro")</f>
        <v>6.2416700000000001</v>
      </c>
      <c r="O1908" s="4"/>
      <c r="P1908" s="4"/>
      <c r="Q1908" s="4"/>
      <c r="R1908" s="4"/>
      <c r="S1908" s="4"/>
    </row>
    <row r="1909" spans="1:19">
      <c r="A1909" s="1" t="str">
        <f>+'BD1'!A1909</f>
        <v>Huetar Caribe</v>
      </c>
      <c r="B1909" s="1" t="str">
        <f>+'BD1'!B1909</f>
        <v>Guácimo</v>
      </c>
      <c r="C1909" s="1" t="str">
        <f>+'BD1'!C1909</f>
        <v>José Álvaro Calderón Padilla</v>
      </c>
      <c r="D1909" s="1">
        <f>+'BD1'!D1909</f>
        <v>1</v>
      </c>
      <c r="E1909" s="1" t="str">
        <f>+'BD1'!E1909</f>
        <v>Técnico</v>
      </c>
      <c r="F1909" s="1" t="str">
        <f>+'BD1'!F1909</f>
        <v>Productores ocasionales: servicios de extensión de información digitales y virtuales (por productor)</v>
      </c>
      <c r="G1909" s="1" t="str">
        <f>+'BD1'!G1909</f>
        <v>Sustantiva</v>
      </c>
      <c r="H1909" s="1">
        <f>+'BD1'!H1909</f>
        <v>2.14</v>
      </c>
      <c r="J1909" s="1" t="s">
        <v>160</v>
      </c>
      <c r="K1909" s="1" t="s">
        <v>181</v>
      </c>
      <c r="L1909" s="3" t="s">
        <v>37</v>
      </c>
      <c r="M1909" s="1" t="s">
        <v>67</v>
      </c>
      <c r="N1909" s="4">
        <f>IFERROR(AVERAGEIFS('TE por AEA'!$H$2:$H$12257,'TE por AEA'!$A$2:$A$12257,'TE por AEA'!J1909,'TE por AEA'!$B$2:$B$12257,'TE por AEA'!K1909,'TE por AEA'!$F$2:$F$12257,'TE por AEA'!L1909),"No hay registro")</f>
        <v>0.80546999999999991</v>
      </c>
      <c r="O1909" s="4"/>
      <c r="P1909" s="4"/>
      <c r="Q1909" s="4"/>
      <c r="R1909" s="4"/>
      <c r="S1909" s="4"/>
    </row>
    <row r="1910" spans="1:19">
      <c r="A1910" s="1" t="str">
        <f>+'BD1'!A1910</f>
        <v>Huetar Caribe</v>
      </c>
      <c r="B1910" s="1" t="str">
        <f>+'BD1'!B1910</f>
        <v>Guácimo</v>
      </c>
      <c r="C1910" s="1" t="str">
        <f>+'BD1'!C1910</f>
        <v>José Álvaro Calderón Padilla</v>
      </c>
      <c r="D1910" s="1">
        <f>+'BD1'!D1910</f>
        <v>1</v>
      </c>
      <c r="E1910" s="1" t="str">
        <f>+'BD1'!E1910</f>
        <v>Técnico</v>
      </c>
      <c r="F1910" s="1" t="str">
        <f>+'BD1'!F1910</f>
        <v>Proyectos financiados con fondos públicos y transferencia MAG: apoyo en la formulación de proyectos de personas productoras (acumulado efectivo por proyecto)</v>
      </c>
      <c r="G1910" s="1" t="str">
        <f>+'BD1'!G1910</f>
        <v>Sustantiva</v>
      </c>
      <c r="H1910" s="1" t="str">
        <f>+'BD1'!H1910</f>
        <v>NA</v>
      </c>
      <c r="J1910" s="1" t="s">
        <v>160</v>
      </c>
      <c r="K1910" s="1" t="s">
        <v>181</v>
      </c>
      <c r="L1910" s="3" t="s">
        <v>38</v>
      </c>
      <c r="M1910" s="1" t="s">
        <v>67</v>
      </c>
      <c r="N1910" s="4">
        <f>IFERROR(AVERAGEIFS('TE por AEA'!$H$2:$H$12257,'TE por AEA'!$A$2:$A$12257,'TE por AEA'!J1910,'TE por AEA'!$B$2:$B$12257,'TE por AEA'!K1910,'TE por AEA'!$F$2:$F$12257,'TE por AEA'!L1910),"No hay registro")</f>
        <v>8.7383349999999993</v>
      </c>
      <c r="O1910" s="4"/>
      <c r="P1910" s="4"/>
      <c r="Q1910" s="4"/>
      <c r="R1910" s="4"/>
      <c r="S1910" s="4"/>
    </row>
    <row r="1911" spans="1:19">
      <c r="A1911" s="1" t="str">
        <f>+'BD1'!A1911</f>
        <v>Huetar Caribe</v>
      </c>
      <c r="B1911" s="1" t="str">
        <f>+'BD1'!B1911</f>
        <v>Guácimo</v>
      </c>
      <c r="C1911" s="1" t="str">
        <f>+'BD1'!C1911</f>
        <v>José Álvaro Calderón Padilla</v>
      </c>
      <c r="D1911" s="1">
        <f>+'BD1'!D1911</f>
        <v>1</v>
      </c>
      <c r="E1911" s="1" t="str">
        <f>+'BD1'!E1911</f>
        <v>Técnico</v>
      </c>
      <c r="F1911" s="1" t="str">
        <f>+'BD1'!F1911</f>
        <v>Proyectos financiados con fondos públicos y transferencia MAG: apoyo en la formulación de proyectos de organizaciones (acumulado efectivo por proyecto)</v>
      </c>
      <c r="G1911" s="1" t="str">
        <f>+'BD1'!G1911</f>
        <v>Sustantiva</v>
      </c>
      <c r="H1911" s="1" t="str">
        <f>+'BD1'!H1911</f>
        <v>NA</v>
      </c>
      <c r="J1911" s="1" t="s">
        <v>160</v>
      </c>
      <c r="K1911" s="1" t="s">
        <v>181</v>
      </c>
      <c r="L1911" s="3" t="s">
        <v>39</v>
      </c>
      <c r="M1911" s="1" t="s">
        <v>67</v>
      </c>
      <c r="N1911" s="4">
        <f>IFERROR(AVERAGEIFS('TE por AEA'!$H$2:$H$12257,'TE por AEA'!$A$2:$A$12257,'TE por AEA'!J1911,'TE por AEA'!$B$2:$B$12257,'TE por AEA'!K1911,'TE por AEA'!$F$2:$F$12257,'TE por AEA'!L1911),"No hay registro")</f>
        <v>8.2033350000000009</v>
      </c>
      <c r="O1911" s="4"/>
      <c r="P1911" s="4"/>
      <c r="Q1911" s="4"/>
      <c r="R1911" s="4"/>
      <c r="S1911" s="4"/>
    </row>
    <row r="1912" spans="1:19">
      <c r="A1912" s="1" t="str">
        <f>+'BD1'!A1912</f>
        <v>Huetar Caribe</v>
      </c>
      <c r="B1912" s="1" t="str">
        <f>+'BD1'!B1912</f>
        <v>Guácimo</v>
      </c>
      <c r="C1912" s="1" t="str">
        <f>+'BD1'!C1912</f>
        <v>José Álvaro Calderón Padilla</v>
      </c>
      <c r="D1912" s="1">
        <f>+'BD1'!D1912</f>
        <v>1</v>
      </c>
      <c r="E1912" s="1" t="str">
        <f>+'BD1'!E1912</f>
        <v>Técnico</v>
      </c>
      <c r="F1912" s="1" t="str">
        <f>+'BD1'!F1912</f>
        <v>Proyectos financiados con fondos públicos: seguimiento técnico (por visita a proyecto)</v>
      </c>
      <c r="G1912" s="1" t="str">
        <f>+'BD1'!G1912</f>
        <v>Sustantiva</v>
      </c>
      <c r="H1912" s="1" t="str">
        <f>+'BD1'!H1912</f>
        <v>NA</v>
      </c>
      <c r="J1912" s="1" t="s">
        <v>160</v>
      </c>
      <c r="K1912" s="1" t="s">
        <v>181</v>
      </c>
      <c r="L1912" s="3" t="s">
        <v>40</v>
      </c>
      <c r="M1912" s="1" t="s">
        <v>67</v>
      </c>
      <c r="N1912" s="4">
        <f>IFERROR(AVERAGEIFS('TE por AEA'!$H$2:$H$12257,'TE por AEA'!$A$2:$A$12257,'TE por AEA'!J1912,'TE por AEA'!$B$2:$B$12257,'TE por AEA'!K1912,'TE por AEA'!$F$2:$F$12257,'TE por AEA'!L1912),"No hay registro")</f>
        <v>3.21</v>
      </c>
      <c r="O1912" s="4"/>
      <c r="P1912" s="4"/>
      <c r="Q1912" s="4"/>
      <c r="R1912" s="4"/>
      <c r="S1912" s="4"/>
    </row>
    <row r="1913" spans="1:19">
      <c r="A1913" s="1" t="str">
        <f>+'BD1'!A1913</f>
        <v>Huetar Caribe</v>
      </c>
      <c r="B1913" s="1" t="str">
        <f>+'BD1'!B1913</f>
        <v>Guácimo</v>
      </c>
      <c r="C1913" s="1" t="str">
        <f>+'BD1'!C1913</f>
        <v>José Álvaro Calderón Padilla</v>
      </c>
      <c r="D1913" s="1">
        <f>+'BD1'!D1913</f>
        <v>1</v>
      </c>
      <c r="E1913" s="1" t="str">
        <f>+'BD1'!E1913</f>
        <v>Técnico</v>
      </c>
      <c r="F1913" s="1" t="str">
        <f>+'BD1'!F1913</f>
        <v>Elaboración de informes trimestrales, semestrales y anuales PAO (por informe)</v>
      </c>
      <c r="G1913" s="1" t="str">
        <f>+'BD1'!G1913</f>
        <v>Administrativa</v>
      </c>
      <c r="H1913" s="1" t="str">
        <f>+'BD1'!H1913</f>
        <v>NA</v>
      </c>
      <c r="J1913" s="1" t="s">
        <v>160</v>
      </c>
      <c r="K1913" s="1" t="s">
        <v>181</v>
      </c>
      <c r="L1913" s="3" t="s">
        <v>41</v>
      </c>
      <c r="M1913" s="1" t="s">
        <v>68</v>
      </c>
      <c r="N1913" s="4">
        <f>IFERROR(AVERAGEIFS('TE por AEA'!$H$2:$H$12257,'TE por AEA'!$A$2:$A$12257,'TE por AEA'!J1913,'TE por AEA'!$B$2:$B$12257,'TE por AEA'!K1913,'TE por AEA'!$F$2:$F$12257,'TE por AEA'!L1913),"No hay registro")</f>
        <v>9.4516650000000002</v>
      </c>
      <c r="O1913" s="4"/>
      <c r="P1913" s="4"/>
      <c r="Q1913" s="4"/>
      <c r="R1913" s="4"/>
      <c r="S1913" s="4"/>
    </row>
    <row r="1914" spans="1:19">
      <c r="A1914" s="1" t="str">
        <f>+'BD1'!A1914</f>
        <v>Huetar Caribe</v>
      </c>
      <c r="B1914" s="1" t="str">
        <f>+'BD1'!B1914</f>
        <v>Guácimo</v>
      </c>
      <c r="C1914" s="1" t="str">
        <f>+'BD1'!C1914</f>
        <v>José Álvaro Calderón Padilla</v>
      </c>
      <c r="D1914" s="1">
        <f>+'BD1'!D1914</f>
        <v>1</v>
      </c>
      <c r="E1914" s="1" t="str">
        <f>+'BD1'!E1914</f>
        <v>Técnico</v>
      </c>
      <c r="F1914" s="1" t="str">
        <f>+'BD1'!F1914</f>
        <v>Seguimiento a los PAO de los funcionarios a su cargo (por funcionario)</v>
      </c>
      <c r="G1914" s="1" t="str">
        <f>+'BD1'!G1914</f>
        <v>Administrativa</v>
      </c>
      <c r="H1914" s="1" t="str">
        <f>+'BD1'!H1914</f>
        <v>NA</v>
      </c>
      <c r="J1914" s="1" t="s">
        <v>160</v>
      </c>
      <c r="K1914" s="1" t="s">
        <v>181</v>
      </c>
      <c r="L1914" s="3" t="s">
        <v>42</v>
      </c>
      <c r="M1914" s="1" t="s">
        <v>68</v>
      </c>
      <c r="N1914" s="4" t="str">
        <f>IFERROR(AVERAGEIFS('TE por AEA'!$H$2:$H$12257,'TE por AEA'!$A$2:$A$12257,'TE por AEA'!J1914,'TE por AEA'!$B$2:$B$12257,'TE por AEA'!K1914,'TE por AEA'!$F$2:$F$12257,'TE por AEA'!L1914),"No hay registro")</f>
        <v>No hay registro</v>
      </c>
      <c r="O1914" s="4"/>
      <c r="P1914" s="4"/>
      <c r="Q1914" s="4"/>
      <c r="R1914" s="4"/>
      <c r="S1914" s="4"/>
    </row>
    <row r="1915" spans="1:19">
      <c r="A1915" s="1" t="str">
        <f>+'BD1'!A1915</f>
        <v>Huetar Caribe</v>
      </c>
      <c r="B1915" s="1" t="str">
        <f>+'BD1'!B1915</f>
        <v>Guácimo</v>
      </c>
      <c r="C1915" s="1" t="str">
        <f>+'BD1'!C1915</f>
        <v>José Álvaro Calderón Padilla</v>
      </c>
      <c r="D1915" s="1">
        <f>+'BD1'!D1915</f>
        <v>1</v>
      </c>
      <c r="E1915" s="1" t="str">
        <f>+'BD1'!E1915</f>
        <v>Técnico</v>
      </c>
      <c r="F1915" s="1" t="str">
        <f>+'BD1'!F1915</f>
        <v>Inscripción y actualización de PYMPA (por productor)</v>
      </c>
      <c r="G1915" s="1" t="str">
        <f>+'BD1'!G1915</f>
        <v>Sustantiva</v>
      </c>
      <c r="H1915" s="1">
        <f>+'BD1'!H1915</f>
        <v>1.18889</v>
      </c>
      <c r="J1915" s="1" t="s">
        <v>160</v>
      </c>
      <c r="K1915" s="1" t="s">
        <v>181</v>
      </c>
      <c r="L1915" s="3" t="s">
        <v>43</v>
      </c>
      <c r="M1915" s="1" t="s">
        <v>67</v>
      </c>
      <c r="N1915" s="4">
        <f>IFERROR(AVERAGEIFS('TE por AEA'!$H$2:$H$12257,'TE por AEA'!$A$2:$A$12257,'TE por AEA'!J1915,'TE por AEA'!$B$2:$B$12257,'TE por AEA'!K1915,'TE por AEA'!$F$2:$F$12257,'TE por AEA'!L1915),"No hay registro")</f>
        <v>0.78021000000000007</v>
      </c>
      <c r="O1915" s="4"/>
      <c r="P1915" s="4"/>
      <c r="Q1915" s="4"/>
      <c r="R1915" s="4"/>
      <c r="S1915" s="4"/>
    </row>
    <row r="1916" spans="1:19">
      <c r="A1916" s="1" t="str">
        <f>+'BD1'!A1916</f>
        <v>Huetar Caribe</v>
      </c>
      <c r="B1916" s="1" t="str">
        <f>+'BD1'!B1916</f>
        <v>Guácimo</v>
      </c>
      <c r="C1916" s="1" t="str">
        <f>+'BD1'!C1916</f>
        <v>José Álvaro Calderón Padilla</v>
      </c>
      <c r="D1916" s="1">
        <f>+'BD1'!D1916</f>
        <v>1</v>
      </c>
      <c r="E1916" s="1" t="str">
        <f>+'BD1'!E1916</f>
        <v>Técnico</v>
      </c>
      <c r="F1916" s="1" t="str">
        <f>+'BD1'!F1916</f>
        <v>Certificaciones para la Declaración de Bienes Inmuebles ante las municipalidades (por trámite)</v>
      </c>
      <c r="G1916" s="1" t="str">
        <f>+'BD1'!G1916</f>
        <v>Sustantiva</v>
      </c>
      <c r="H1916" s="1" t="str">
        <f>+'BD1'!H1916</f>
        <v>NA</v>
      </c>
      <c r="J1916" s="1" t="s">
        <v>160</v>
      </c>
      <c r="K1916" s="1" t="s">
        <v>181</v>
      </c>
      <c r="L1916" s="3" t="s">
        <v>44</v>
      </c>
      <c r="M1916" s="1" t="s">
        <v>67</v>
      </c>
      <c r="N1916" s="4" t="str">
        <f>IFERROR(AVERAGEIFS('TE por AEA'!$H$2:$H$12257,'TE por AEA'!$A$2:$A$12257,'TE por AEA'!J1916,'TE por AEA'!$B$2:$B$12257,'TE por AEA'!K1916,'TE por AEA'!$F$2:$F$12257,'TE por AEA'!L1916),"No hay registro")</f>
        <v>No hay registro</v>
      </c>
      <c r="O1916" s="4"/>
      <c r="P1916" s="4"/>
      <c r="Q1916" s="4"/>
      <c r="R1916" s="4"/>
      <c r="S1916" s="4"/>
    </row>
    <row r="1917" spans="1:19">
      <c r="A1917" s="1" t="str">
        <f>+'BD1'!A1917</f>
        <v>Huetar Caribe</v>
      </c>
      <c r="B1917" s="1" t="str">
        <f>+'BD1'!B1917</f>
        <v>Guácimo</v>
      </c>
      <c r="C1917" s="1" t="str">
        <f>+'BD1'!C1917</f>
        <v>José Álvaro Calderón Padilla</v>
      </c>
      <c r="D1917" s="1">
        <f>+'BD1'!D1917</f>
        <v>1</v>
      </c>
      <c r="E1917" s="1" t="str">
        <f>+'BD1'!E1917</f>
        <v>Técnico</v>
      </c>
      <c r="F1917" s="1" t="str">
        <f>+'BD1'!F1917</f>
        <v>Participación en reuniones EREA (por reunión)</v>
      </c>
      <c r="G1917" s="1" t="str">
        <f>+'BD1'!G1917</f>
        <v>Administrativa</v>
      </c>
      <c r="H1917" s="1" t="str">
        <f>+'BD1'!H1917</f>
        <v>NA</v>
      </c>
      <c r="J1917" s="1" t="s">
        <v>160</v>
      </c>
      <c r="K1917" s="1" t="s">
        <v>181</v>
      </c>
      <c r="L1917" s="3" t="s">
        <v>45</v>
      </c>
      <c r="M1917" s="1" t="s">
        <v>68</v>
      </c>
      <c r="N1917" s="4">
        <f>IFERROR(AVERAGEIFS('TE por AEA'!$H$2:$H$12257,'TE por AEA'!$A$2:$A$12257,'TE por AEA'!J1917,'TE por AEA'!$B$2:$B$12257,'TE por AEA'!K1917,'TE por AEA'!$F$2:$F$12257,'TE por AEA'!L1917),"No hay registro")</f>
        <v>7.49</v>
      </c>
      <c r="O1917" s="4"/>
      <c r="P1917" s="4"/>
      <c r="Q1917" s="4"/>
      <c r="R1917" s="4"/>
      <c r="S1917" s="4"/>
    </row>
    <row r="1918" spans="1:19">
      <c r="A1918" s="1" t="str">
        <f>+'BD1'!A1918</f>
        <v>Huetar Caribe</v>
      </c>
      <c r="B1918" s="1" t="str">
        <f>+'BD1'!B1918</f>
        <v>Guácimo</v>
      </c>
      <c r="C1918" s="1" t="str">
        <f>+'BD1'!C1918</f>
        <v>José Álvaro Calderón Padilla</v>
      </c>
      <c r="D1918" s="1">
        <f>+'BD1'!D1918</f>
        <v>1</v>
      </c>
      <c r="E1918" s="1" t="str">
        <f>+'BD1'!E1918</f>
        <v>Técnico</v>
      </c>
      <c r="F1918" s="1" t="str">
        <f>+'BD1'!F1918</f>
        <v>Participación en grupos técnicos o comisiones (por reunión)</v>
      </c>
      <c r="G1918" s="1" t="str">
        <f>+'BD1'!G1918</f>
        <v>Sustantiva</v>
      </c>
      <c r="H1918" s="1">
        <f>+'BD1'!H1918</f>
        <v>3.21</v>
      </c>
      <c r="J1918" s="1" t="s">
        <v>160</v>
      </c>
      <c r="K1918" s="1" t="s">
        <v>181</v>
      </c>
      <c r="L1918" s="3" t="s">
        <v>46</v>
      </c>
      <c r="M1918" s="1" t="s">
        <v>67</v>
      </c>
      <c r="N1918" s="4">
        <f>IFERROR(AVERAGEIFS('TE por AEA'!$H$2:$H$12257,'TE por AEA'!$A$2:$A$12257,'TE por AEA'!J1918,'TE por AEA'!$B$2:$B$12257,'TE por AEA'!K1918,'TE por AEA'!$F$2:$F$12257,'TE por AEA'!L1918),"No hay registro")</f>
        <v>4.3691650000000006</v>
      </c>
      <c r="O1918" s="4"/>
      <c r="P1918" s="4"/>
      <c r="Q1918" s="4"/>
      <c r="R1918" s="4"/>
      <c r="S1918" s="4"/>
    </row>
    <row r="1919" spans="1:19">
      <c r="A1919" s="1" t="str">
        <f>+'BD1'!A1919</f>
        <v>Huetar Caribe</v>
      </c>
      <c r="B1919" s="1" t="str">
        <f>+'BD1'!B1919</f>
        <v>Guácimo</v>
      </c>
      <c r="C1919" s="1" t="str">
        <f>+'BD1'!C1919</f>
        <v>José Álvaro Calderón Padilla</v>
      </c>
      <c r="D1919" s="1">
        <f>+'BD1'!D1919</f>
        <v>1</v>
      </c>
      <c r="E1919" s="1" t="str">
        <f>+'BD1'!E1919</f>
        <v>Técnico</v>
      </c>
      <c r="F1919" s="1" t="str">
        <f>+'BD1'!F1919</f>
        <v>Participación en capacitaciones técnicas (por capacitación)</v>
      </c>
      <c r="G1919" s="1" t="str">
        <f>+'BD1'!G1919</f>
        <v>Administrativa</v>
      </c>
      <c r="H1919" s="1">
        <f>+'BD1'!H1919</f>
        <v>4.28</v>
      </c>
      <c r="J1919" s="1" t="s">
        <v>160</v>
      </c>
      <c r="K1919" s="1" t="s">
        <v>181</v>
      </c>
      <c r="L1919" s="3" t="s">
        <v>47</v>
      </c>
      <c r="M1919" s="1" t="s">
        <v>68</v>
      </c>
      <c r="N1919" s="4">
        <f>IFERROR(AVERAGEIFS('TE por AEA'!$H$2:$H$12257,'TE por AEA'!$A$2:$A$12257,'TE por AEA'!J1919,'TE por AEA'!$B$2:$B$12257,'TE por AEA'!K1919,'TE por AEA'!$F$2:$F$12257,'TE por AEA'!L1919),"No hay registro")</f>
        <v>42.889164999999998</v>
      </c>
      <c r="O1919" s="4"/>
      <c r="P1919" s="4"/>
      <c r="Q1919" s="4"/>
      <c r="R1919" s="4"/>
      <c r="S1919" s="4"/>
    </row>
    <row r="1920" spans="1:19">
      <c r="A1920" s="1" t="str">
        <f>+'BD1'!A1920</f>
        <v>Huetar Caribe</v>
      </c>
      <c r="B1920" s="1" t="str">
        <f>+'BD1'!B1920</f>
        <v>Guácimo</v>
      </c>
      <c r="C1920" s="1" t="str">
        <f>+'BD1'!C1920</f>
        <v>José Álvaro Calderón Padilla</v>
      </c>
      <c r="D1920" s="1">
        <f>+'BD1'!D1920</f>
        <v>1</v>
      </c>
      <c r="E1920" s="1" t="str">
        <f>+'BD1'!E1920</f>
        <v>Técnico</v>
      </c>
      <c r="F1920" s="1" t="str">
        <f>+'BD1'!F1920</f>
        <v xml:space="preserve">Participación en charlas y sesiones técnicas, de trabajo y de actualización de conocimiento (por evento) </v>
      </c>
      <c r="G1920" s="1" t="str">
        <f>+'BD1'!G1920</f>
        <v>Administrativa</v>
      </c>
      <c r="H1920" s="1">
        <f>+'BD1'!H1920</f>
        <v>3.3883299999999998</v>
      </c>
      <c r="J1920" s="1" t="s">
        <v>160</v>
      </c>
      <c r="K1920" s="1" t="s">
        <v>181</v>
      </c>
      <c r="L1920" s="3" t="s">
        <v>48</v>
      </c>
      <c r="M1920" s="1" t="s">
        <v>68</v>
      </c>
      <c r="N1920" s="4">
        <f>IFERROR(AVERAGEIFS('TE por AEA'!$H$2:$H$12257,'TE por AEA'!$A$2:$A$12257,'TE por AEA'!J1920,'TE por AEA'!$B$2:$B$12257,'TE por AEA'!K1920,'TE por AEA'!$F$2:$F$12257,'TE por AEA'!L1920),"No hay registro")</f>
        <v>11.859165000000001</v>
      </c>
      <c r="O1920" s="4"/>
      <c r="P1920" s="4"/>
      <c r="Q1920" s="4"/>
      <c r="R1920" s="4"/>
      <c r="S1920" s="4"/>
    </row>
    <row r="1921" spans="1:19">
      <c r="A1921" s="1" t="str">
        <f>+'BD1'!A1921</f>
        <v>Huetar Caribe</v>
      </c>
      <c r="B1921" s="1" t="str">
        <f>+'BD1'!B1921</f>
        <v>Guácimo</v>
      </c>
      <c r="C1921" s="1" t="str">
        <f>+'BD1'!C1921</f>
        <v>José Álvaro Calderón Padilla</v>
      </c>
      <c r="D1921" s="1">
        <f>+'BD1'!D1921</f>
        <v>1</v>
      </c>
      <c r="E1921" s="1" t="str">
        <f>+'BD1'!E1921</f>
        <v>Técnico</v>
      </c>
      <c r="F1921" s="1" t="str">
        <f>+'BD1'!F1921</f>
        <v>Aplicación de censos y apoyo en sondeo de precios de insumos agropecuarios (por censo o sondeo)</v>
      </c>
      <c r="G1921" s="1" t="str">
        <f>+'BD1'!G1921</f>
        <v>Sustantiva</v>
      </c>
      <c r="H1921" s="1" t="str">
        <f>+'BD1'!H1921</f>
        <v>NA</v>
      </c>
      <c r="J1921" s="1" t="s">
        <v>160</v>
      </c>
      <c r="K1921" s="1" t="s">
        <v>181</v>
      </c>
      <c r="L1921" s="3" t="s">
        <v>49</v>
      </c>
      <c r="M1921" s="1" t="s">
        <v>67</v>
      </c>
      <c r="N1921" s="4">
        <f>IFERROR(AVERAGEIFS('TE por AEA'!$H$2:$H$12257,'TE por AEA'!$A$2:$A$12257,'TE por AEA'!J1921,'TE por AEA'!$B$2:$B$12257,'TE por AEA'!K1921,'TE por AEA'!$F$2:$F$12257,'TE por AEA'!L1921),"No hay registro")</f>
        <v>84.262499999999989</v>
      </c>
      <c r="O1921" s="4"/>
      <c r="P1921" s="4"/>
      <c r="Q1921" s="4"/>
      <c r="R1921" s="4"/>
      <c r="S1921" s="4"/>
    </row>
    <row r="1922" spans="1:19">
      <c r="A1922" s="1" t="str">
        <f>+'BD1'!A1922</f>
        <v>Huetar Caribe</v>
      </c>
      <c r="B1922" s="1" t="str">
        <f>+'BD1'!B1922</f>
        <v>Guácimo</v>
      </c>
      <c r="C1922" s="1" t="str">
        <f>+'BD1'!C1922</f>
        <v>José Álvaro Calderón Padilla</v>
      </c>
      <c r="D1922" s="1">
        <f>+'BD1'!D1922</f>
        <v>1</v>
      </c>
      <c r="E1922" s="1" t="str">
        <f>+'BD1'!E1922</f>
        <v>Técnico</v>
      </c>
      <c r="F1922" s="1" t="str">
        <f>+'BD1'!F1922</f>
        <v>Coordinación de acciones entre dependencias del MAG (por acción de cordinación)</v>
      </c>
      <c r="G1922" s="1" t="str">
        <f>+'BD1'!G1922</f>
        <v>Administrativa</v>
      </c>
      <c r="H1922" s="1">
        <f>+'BD1'!H1922</f>
        <v>2.14</v>
      </c>
      <c r="J1922" s="1" t="s">
        <v>160</v>
      </c>
      <c r="K1922" s="1" t="s">
        <v>181</v>
      </c>
      <c r="L1922" s="3" t="s">
        <v>50</v>
      </c>
      <c r="M1922" s="1" t="s">
        <v>68</v>
      </c>
      <c r="N1922" s="4">
        <f>IFERROR(AVERAGEIFS('TE por AEA'!$H$2:$H$12257,'TE por AEA'!$A$2:$A$12257,'TE por AEA'!J1922,'TE por AEA'!$B$2:$B$12257,'TE por AEA'!K1922,'TE por AEA'!$F$2:$F$12257,'TE por AEA'!L1922),"No hay registro")</f>
        <v>1.605</v>
      </c>
      <c r="O1922" s="4"/>
      <c r="P1922" s="4"/>
      <c r="Q1922" s="4"/>
      <c r="R1922" s="4"/>
      <c r="S1922" s="4"/>
    </row>
    <row r="1923" spans="1:19">
      <c r="A1923" s="1" t="str">
        <f>+'BD1'!A1923</f>
        <v>Huetar Caribe</v>
      </c>
      <c r="B1923" s="1" t="str">
        <f>+'BD1'!B1923</f>
        <v>Guácimo</v>
      </c>
      <c r="C1923" s="1" t="str">
        <f>+'BD1'!C1923</f>
        <v>José Álvaro Calderón Padilla</v>
      </c>
      <c r="D1923" s="1">
        <f>+'BD1'!D1923</f>
        <v>1</v>
      </c>
      <c r="E1923" s="1" t="str">
        <f>+'BD1'!E1923</f>
        <v>Técnico</v>
      </c>
      <c r="F1923" s="1" t="str">
        <f>+'BD1'!F1923</f>
        <v>Otorgamiento de permisos para quemas agropecuarias (por trámite)</v>
      </c>
      <c r="G1923" s="1" t="str">
        <f>+'BD1'!G1923</f>
        <v>Sustantiva</v>
      </c>
      <c r="H1923" s="1" t="str">
        <f>+'BD1'!H1923</f>
        <v>NA</v>
      </c>
      <c r="J1923" s="1" t="s">
        <v>160</v>
      </c>
      <c r="K1923" s="1" t="s">
        <v>181</v>
      </c>
      <c r="L1923" s="3" t="s">
        <v>51</v>
      </c>
      <c r="M1923" s="1" t="s">
        <v>67</v>
      </c>
      <c r="N1923" s="4" t="str">
        <f>IFERROR(AVERAGEIFS('TE por AEA'!$H$2:$H$12257,'TE por AEA'!$A$2:$A$12257,'TE por AEA'!J1923,'TE por AEA'!$B$2:$B$12257,'TE por AEA'!K1923,'TE por AEA'!$F$2:$F$12257,'TE por AEA'!L1923),"No hay registro")</f>
        <v>No hay registro</v>
      </c>
      <c r="O1923" s="4"/>
      <c r="P1923" s="4"/>
      <c r="Q1923" s="4"/>
      <c r="R1923" s="4"/>
      <c r="S1923" s="4"/>
    </row>
    <row r="1924" spans="1:19">
      <c r="A1924" s="1" t="str">
        <f>+'BD1'!A1924</f>
        <v>Huetar Caribe</v>
      </c>
      <c r="B1924" s="1" t="str">
        <f>+'BD1'!B1924</f>
        <v>Guácimo</v>
      </c>
      <c r="C1924" s="1" t="str">
        <f>+'BD1'!C1924</f>
        <v>José Álvaro Calderón Padilla</v>
      </c>
      <c r="D1924" s="1">
        <f>+'BD1'!D1924</f>
        <v>1</v>
      </c>
      <c r="E1924" s="1" t="str">
        <f>+'BD1'!E1924</f>
        <v>Técnico</v>
      </c>
      <c r="F1924" s="1" t="str">
        <f>+'BD1'!F1924</f>
        <v>Elaboración de Autoevaluación en Control Interno (acumulado efectivo por aplicación de la autoevaluación)</v>
      </c>
      <c r="G1924" s="1" t="str">
        <f>+'BD1'!G1924</f>
        <v>Administrativa</v>
      </c>
      <c r="H1924" s="1">
        <f>+'BD1'!H1924</f>
        <v>3.21</v>
      </c>
      <c r="J1924" s="1" t="s">
        <v>160</v>
      </c>
      <c r="K1924" s="1" t="s">
        <v>181</v>
      </c>
      <c r="L1924" s="3" t="s">
        <v>52</v>
      </c>
      <c r="M1924" s="1" t="s">
        <v>68</v>
      </c>
      <c r="N1924" s="4">
        <f>IFERROR(AVERAGEIFS('TE por AEA'!$H$2:$H$12257,'TE por AEA'!$A$2:$A$12257,'TE por AEA'!J1924,'TE por AEA'!$B$2:$B$12257,'TE por AEA'!K1924,'TE por AEA'!$F$2:$F$12257,'TE por AEA'!L1924),"No hay registro")</f>
        <v>3.6558349999999997</v>
      </c>
      <c r="O1924" s="4"/>
      <c r="P1924" s="4"/>
      <c r="Q1924" s="4"/>
      <c r="R1924" s="4"/>
      <c r="S1924" s="4"/>
    </row>
    <row r="1925" spans="1:19">
      <c r="A1925" s="1" t="str">
        <f>+'BD1'!A1925</f>
        <v>Huetar Caribe</v>
      </c>
      <c r="B1925" s="1" t="str">
        <f>+'BD1'!B1925</f>
        <v>Guácimo</v>
      </c>
      <c r="C1925" s="1" t="str">
        <f>+'BD1'!C1925</f>
        <v>José Álvaro Calderón Padilla</v>
      </c>
      <c r="D1925" s="1">
        <f>+'BD1'!D1925</f>
        <v>1</v>
      </c>
      <c r="E1925" s="1" t="str">
        <f>+'BD1'!E1925</f>
        <v>Técnico</v>
      </c>
      <c r="F1925" s="1" t="str">
        <f>+'BD1'!F1925</f>
        <v>Determinación y evaluación de riesgos en SEVRIMAG (acumulado efectivo por aplicación del SEVRIMAG)</v>
      </c>
      <c r="G1925" s="1" t="str">
        <f>+'BD1'!G1925</f>
        <v>Administrativa</v>
      </c>
      <c r="H1925" s="1">
        <f>+'BD1'!H1925</f>
        <v>3.21</v>
      </c>
      <c r="J1925" s="1" t="s">
        <v>160</v>
      </c>
      <c r="K1925" s="1" t="s">
        <v>181</v>
      </c>
      <c r="L1925" s="3" t="s">
        <v>53</v>
      </c>
      <c r="M1925" s="1" t="s">
        <v>68</v>
      </c>
      <c r="N1925" s="4">
        <f>IFERROR(AVERAGEIFS('TE por AEA'!$H$2:$H$12257,'TE por AEA'!$A$2:$A$12257,'TE por AEA'!J1925,'TE por AEA'!$B$2:$B$12257,'TE por AEA'!K1925,'TE por AEA'!$F$2:$F$12257,'TE por AEA'!L1925),"No hay registro")</f>
        <v>4.0125000000000002</v>
      </c>
      <c r="O1925" s="4"/>
      <c r="P1925" s="4"/>
      <c r="Q1925" s="4"/>
      <c r="R1925" s="4"/>
      <c r="S1925" s="4"/>
    </row>
    <row r="1926" spans="1:19">
      <c r="A1926" s="1" t="str">
        <f>+'BD1'!A1926</f>
        <v>Huetar Caribe</v>
      </c>
      <c r="B1926" s="1" t="str">
        <f>+'BD1'!B1926</f>
        <v>Guácimo</v>
      </c>
      <c r="C1926" s="1" t="str">
        <f>+'BD1'!C1926</f>
        <v>José Álvaro Calderón Padilla</v>
      </c>
      <c r="D1926" s="1">
        <f>+'BD1'!D1926</f>
        <v>1</v>
      </c>
      <c r="E1926" s="1" t="str">
        <f>+'BD1'!E1926</f>
        <v>Técnico</v>
      </c>
      <c r="F1926" s="1" t="str">
        <f>+'BD1'!F1926</f>
        <v>Seguimiento a plan de mitigación de riesgos en SEVRIMAG (acumulado efectivo por seguimiento)</v>
      </c>
      <c r="G1926" s="1" t="str">
        <f>+'BD1'!G1926</f>
        <v>Administrativa</v>
      </c>
      <c r="H1926" s="1" t="str">
        <f>+'BD1'!H1926</f>
        <v>NA</v>
      </c>
      <c r="J1926" s="1" t="s">
        <v>160</v>
      </c>
      <c r="K1926" s="1" t="s">
        <v>181</v>
      </c>
      <c r="L1926" s="3" t="s">
        <v>54</v>
      </c>
      <c r="M1926" s="1" t="s">
        <v>68</v>
      </c>
      <c r="N1926" s="4">
        <f>IFERROR(AVERAGEIFS('TE por AEA'!$H$2:$H$12257,'TE por AEA'!$A$2:$A$12257,'TE por AEA'!J1926,'TE por AEA'!$B$2:$B$12257,'TE por AEA'!K1926,'TE por AEA'!$F$2:$F$12257,'TE por AEA'!L1926),"No hay registro")</f>
        <v>65.27</v>
      </c>
      <c r="O1926" s="4"/>
      <c r="P1926" s="4"/>
      <c r="Q1926" s="4"/>
      <c r="R1926" s="4"/>
      <c r="S1926" s="4"/>
    </row>
    <row r="1927" spans="1:19">
      <c r="A1927" s="1" t="str">
        <f>+'BD1'!A1927</f>
        <v>Huetar Caribe</v>
      </c>
      <c r="B1927" s="1" t="str">
        <f>+'BD1'!B1927</f>
        <v>Guácimo</v>
      </c>
      <c r="C1927" s="1" t="str">
        <f>+'BD1'!C1927</f>
        <v>José Álvaro Calderón Padilla</v>
      </c>
      <c r="D1927" s="1">
        <f>+'BD1'!D1927</f>
        <v>1</v>
      </c>
      <c r="E1927" s="1" t="str">
        <f>+'BD1'!E1927</f>
        <v>Técnico</v>
      </c>
      <c r="F1927" s="1" t="str">
        <f>+'BD1'!F1927</f>
        <v>Seguimiento a plan de mejora de la Autoevaluación en Control Interno (acumulado efectivo por seguimiento)</v>
      </c>
      <c r="G1927" s="1" t="str">
        <f>+'BD1'!G1927</f>
        <v>Administrativa</v>
      </c>
      <c r="H1927" s="1" t="str">
        <f>+'BD1'!H1927</f>
        <v>NA</v>
      </c>
      <c r="J1927" s="1" t="s">
        <v>160</v>
      </c>
      <c r="K1927" s="1" t="s">
        <v>181</v>
      </c>
      <c r="L1927" s="3" t="s">
        <v>55</v>
      </c>
      <c r="M1927" s="1" t="s">
        <v>68</v>
      </c>
      <c r="N1927" s="4">
        <f>IFERROR(AVERAGEIFS('TE por AEA'!$H$2:$H$12257,'TE por AEA'!$A$2:$A$12257,'TE por AEA'!J1927,'TE por AEA'!$B$2:$B$12257,'TE por AEA'!K1927,'TE por AEA'!$F$2:$F$12257,'TE por AEA'!L1927),"No hay registro")</f>
        <v>6.2416700000000001</v>
      </c>
      <c r="O1927" s="4"/>
      <c r="P1927" s="4"/>
      <c r="Q1927" s="4"/>
      <c r="R1927" s="4"/>
      <c r="S1927" s="4"/>
    </row>
    <row r="1928" spans="1:19">
      <c r="A1928" s="1" t="str">
        <f>+'BD1'!A1928</f>
        <v>Huetar Caribe</v>
      </c>
      <c r="B1928" s="1" t="str">
        <f>+'BD1'!B1928</f>
        <v>Guácimo</v>
      </c>
      <c r="C1928" s="1" t="str">
        <f>+'BD1'!C1928</f>
        <v>José Álvaro Calderón Padilla</v>
      </c>
      <c r="D1928" s="1">
        <f>+'BD1'!D1928</f>
        <v>1</v>
      </c>
      <c r="E1928" s="1" t="str">
        <f>+'BD1'!E1928</f>
        <v>Técnico</v>
      </c>
      <c r="F1928" s="1" t="str">
        <f>+'BD1'!F1928</f>
        <v>Reuniones de personal AEA (por reunión)</v>
      </c>
      <c r="G1928" s="1" t="str">
        <f>+'BD1'!G1928</f>
        <v>Administrativa</v>
      </c>
      <c r="H1928" s="1">
        <f>+'BD1'!H1928</f>
        <v>3.3883299999999998</v>
      </c>
      <c r="J1928" s="1" t="s">
        <v>160</v>
      </c>
      <c r="K1928" s="1" t="s">
        <v>181</v>
      </c>
      <c r="L1928" s="3" t="s">
        <v>56</v>
      </c>
      <c r="M1928" s="1" t="s">
        <v>68</v>
      </c>
      <c r="N1928" s="4">
        <f>IFERROR(AVERAGEIFS('TE por AEA'!$H$2:$H$12257,'TE por AEA'!$A$2:$A$12257,'TE por AEA'!J1928,'TE por AEA'!$B$2:$B$12257,'TE por AEA'!K1928,'TE por AEA'!$F$2:$F$12257,'TE por AEA'!L1928),"No hay registro")</f>
        <v>2.14</v>
      </c>
      <c r="O1928" s="4"/>
      <c r="P1928" s="4"/>
      <c r="Q1928" s="4"/>
      <c r="R1928" s="4"/>
      <c r="S1928" s="4"/>
    </row>
    <row r="1929" spans="1:19">
      <c r="A1929" s="1" t="str">
        <f>+'BD1'!A1929</f>
        <v>Huetar Caribe</v>
      </c>
      <c r="B1929" s="1" t="str">
        <f>+'BD1'!B1929</f>
        <v>Guácimo</v>
      </c>
      <c r="C1929" s="1" t="str">
        <f>+'BD1'!C1929</f>
        <v>José Álvaro Calderón Padilla</v>
      </c>
      <c r="D1929" s="1">
        <f>+'BD1'!D1929</f>
        <v>1</v>
      </c>
      <c r="E1929" s="1" t="str">
        <f>+'BD1'!E1929</f>
        <v>Técnico</v>
      </c>
      <c r="F1929" s="1" t="str">
        <f>+'BD1'!F1929</f>
        <v>Actualización del sistema de gestión documental y archivo (tiempo efectivo por día)</v>
      </c>
      <c r="G1929" s="1" t="str">
        <f>+'BD1'!G1929</f>
        <v>Administrativa</v>
      </c>
      <c r="H1929" s="1" t="str">
        <f>+'BD1'!H1929</f>
        <v>NA</v>
      </c>
      <c r="J1929" s="1" t="s">
        <v>160</v>
      </c>
      <c r="K1929" s="1" t="s">
        <v>181</v>
      </c>
      <c r="L1929" s="3" t="s">
        <v>57</v>
      </c>
      <c r="M1929" s="1" t="s">
        <v>68</v>
      </c>
      <c r="N1929" s="4">
        <f>IFERROR(AVERAGEIFS('TE por AEA'!$H$2:$H$12257,'TE por AEA'!$A$2:$A$12257,'TE por AEA'!J1929,'TE por AEA'!$B$2:$B$12257,'TE por AEA'!K1929,'TE por AEA'!$F$2:$F$12257,'TE por AEA'!L1929),"No hay registro")</f>
        <v>3.1208299999999998</v>
      </c>
      <c r="O1929" s="4"/>
      <c r="P1929" s="4"/>
      <c r="Q1929" s="4"/>
      <c r="R1929" s="4"/>
      <c r="S1929" s="4"/>
    </row>
    <row r="1930" spans="1:19">
      <c r="A1930" s="1" t="str">
        <f>+'BD1'!A1930</f>
        <v>Huetar Caribe</v>
      </c>
      <c r="B1930" s="1" t="str">
        <f>+'BD1'!B1930</f>
        <v>Guácimo</v>
      </c>
      <c r="C1930" s="1" t="str">
        <f>+'BD1'!C1930</f>
        <v>José Álvaro Calderón Padilla</v>
      </c>
      <c r="D1930" s="1">
        <f>+'BD1'!D1930</f>
        <v>1</v>
      </c>
      <c r="E1930" s="1" t="str">
        <f>+'BD1'!E1930</f>
        <v>Técnico</v>
      </c>
      <c r="F1930" s="1" t="str">
        <f>+'BD1'!F1930</f>
        <v>Actualización del sistema SisDNEA (por productor)</v>
      </c>
      <c r="G1930" s="1" t="str">
        <f>+'BD1'!G1930</f>
        <v>Administrativa</v>
      </c>
      <c r="H1930" s="1">
        <f>+'BD1'!H1930</f>
        <v>4.3691700000000004</v>
      </c>
      <c r="J1930" s="1" t="s">
        <v>160</v>
      </c>
      <c r="K1930" s="1" t="s">
        <v>181</v>
      </c>
      <c r="L1930" s="3" t="s">
        <v>58</v>
      </c>
      <c r="M1930" s="1" t="s">
        <v>68</v>
      </c>
      <c r="N1930" s="4">
        <f>IFERROR(AVERAGEIFS('TE por AEA'!$H$2:$H$12257,'TE por AEA'!$A$2:$A$12257,'TE por AEA'!J1930,'TE por AEA'!$B$2:$B$12257,'TE por AEA'!K1930,'TE por AEA'!$F$2:$F$12257,'TE por AEA'!L1930),"No hay registro")</f>
        <v>2.095415</v>
      </c>
      <c r="O1930" s="4"/>
      <c r="P1930" s="4"/>
      <c r="Q1930" s="4"/>
      <c r="R1930" s="4"/>
      <c r="S1930" s="4"/>
    </row>
    <row r="1931" spans="1:19">
      <c r="A1931" s="1" t="str">
        <f>+'BD1'!A1931</f>
        <v>Huetar Caribe</v>
      </c>
      <c r="B1931" s="1" t="str">
        <f>+'BD1'!B1931</f>
        <v>Guácimo</v>
      </c>
      <c r="C1931" s="1" t="str">
        <f>+'BD1'!C1931</f>
        <v>José Álvaro Calderón Padilla</v>
      </c>
      <c r="D1931" s="1">
        <f>+'BD1'!D1931</f>
        <v>1</v>
      </c>
      <c r="E1931" s="1" t="str">
        <f>+'BD1'!E1931</f>
        <v>Técnico</v>
      </c>
      <c r="F1931" s="1" t="str">
        <f>+'BD1'!F1931</f>
        <v>Seguimiento semestral de la determinación de expectativas (por seguimiento)</v>
      </c>
      <c r="G1931" s="1" t="str">
        <f>+'BD1'!G1931</f>
        <v>Administrativa</v>
      </c>
      <c r="H1931" s="1">
        <f>+'BD1'!H1931</f>
        <v>3.21</v>
      </c>
      <c r="J1931" s="1" t="s">
        <v>160</v>
      </c>
      <c r="K1931" s="1" t="s">
        <v>181</v>
      </c>
      <c r="L1931" s="3" t="s">
        <v>135</v>
      </c>
      <c r="M1931" s="1" t="s">
        <v>68</v>
      </c>
      <c r="N1931" s="4">
        <f>IFERROR(AVERAGEIFS('TE por AEA'!$H$2:$H$12257,'TE por AEA'!$A$2:$A$12257,'TE por AEA'!J1931,'TE por AEA'!$B$2:$B$12257,'TE por AEA'!K1931,'TE por AEA'!$F$2:$F$12257,'TE por AEA'!L1931),"No hay registro")</f>
        <v>2.4074999999999998</v>
      </c>
      <c r="O1931" s="4"/>
      <c r="P1931" s="4"/>
      <c r="Q1931" s="4"/>
      <c r="R1931" s="4"/>
      <c r="S1931" s="4"/>
    </row>
    <row r="1932" spans="1:19">
      <c r="A1932" s="1" t="str">
        <f>+'BD1'!A1932</f>
        <v>Huetar Caribe</v>
      </c>
      <c r="B1932" s="1" t="str">
        <f>+'BD1'!B1932</f>
        <v>Guácimo</v>
      </c>
      <c r="C1932" s="1" t="str">
        <f>+'BD1'!C1932</f>
        <v>José Álvaro Calderón Padilla</v>
      </c>
      <c r="D1932" s="1">
        <f>+'BD1'!D1932</f>
        <v>1</v>
      </c>
      <c r="E1932" s="1" t="str">
        <f>+'BD1'!E1932</f>
        <v>Técnico</v>
      </c>
      <c r="F1932" s="1" t="str">
        <f>+'BD1'!F1932</f>
        <v>Elaboración de la evaluación del desempeño (por reunión)</v>
      </c>
      <c r="G1932" s="1" t="str">
        <f>+'BD1'!G1932</f>
        <v>Administrativa</v>
      </c>
      <c r="H1932" s="1">
        <f>+'BD1'!H1932</f>
        <v>2.14</v>
      </c>
      <c r="J1932" s="1" t="s">
        <v>160</v>
      </c>
      <c r="K1932" s="1" t="s">
        <v>181</v>
      </c>
      <c r="L1932" s="3" t="s">
        <v>59</v>
      </c>
      <c r="M1932" s="1" t="s">
        <v>68</v>
      </c>
      <c r="N1932" s="4">
        <f>IFERROR(AVERAGEIFS('TE por AEA'!$H$2:$H$12257,'TE por AEA'!$A$2:$A$12257,'TE por AEA'!J1932,'TE por AEA'!$B$2:$B$12257,'TE por AEA'!K1932,'TE por AEA'!$F$2:$F$12257,'TE por AEA'!L1932),"No hay registro")</f>
        <v>2.4966650000000001</v>
      </c>
      <c r="O1932" s="4"/>
      <c r="P1932" s="4"/>
      <c r="Q1932" s="4"/>
      <c r="R1932" s="4"/>
      <c r="S1932" s="4"/>
    </row>
    <row r="1933" spans="1:19">
      <c r="A1933" s="1" t="str">
        <f>+'BD1'!A1933</f>
        <v>Huetar Caribe</v>
      </c>
      <c r="B1933" s="1" t="str">
        <f>+'BD1'!B1933</f>
        <v>Guácimo</v>
      </c>
      <c r="C1933" s="1" t="str">
        <f>+'BD1'!C1933</f>
        <v>José Álvaro Calderón Padilla</v>
      </c>
      <c r="D1933" s="1">
        <f>+'BD1'!D1933</f>
        <v>1</v>
      </c>
      <c r="E1933" s="1" t="str">
        <f>+'BD1'!E1933</f>
        <v>Técnico</v>
      </c>
      <c r="F1933" s="1" t="str">
        <f>+'BD1'!F1933</f>
        <v>Elaboración de inventarios de equipos, materiales e insumos (tiempo efectivo por día)</v>
      </c>
      <c r="G1933" s="1" t="str">
        <f>+'BD1'!G1933</f>
        <v>Administrativa</v>
      </c>
      <c r="H1933" s="1">
        <f>+'BD1'!H1933</f>
        <v>3.3883299999999998</v>
      </c>
      <c r="J1933" s="1" t="s">
        <v>160</v>
      </c>
      <c r="K1933" s="1" t="s">
        <v>181</v>
      </c>
      <c r="L1933" s="3" t="s">
        <v>60</v>
      </c>
      <c r="M1933" s="1" t="s">
        <v>68</v>
      </c>
      <c r="N1933" s="4">
        <f>IFERROR(AVERAGEIFS('TE por AEA'!$H$2:$H$12257,'TE por AEA'!$A$2:$A$12257,'TE por AEA'!J1933,'TE por AEA'!$B$2:$B$12257,'TE por AEA'!K1933,'TE por AEA'!$F$2:$F$12257,'TE por AEA'!L1933),"No hay registro")</f>
        <v>2.6749999999999998</v>
      </c>
      <c r="O1933" s="4"/>
      <c r="P1933" s="4"/>
      <c r="Q1933" s="4"/>
      <c r="R1933" s="4"/>
      <c r="S1933" s="4"/>
    </row>
    <row r="1934" spans="1:19">
      <c r="A1934" s="1" t="str">
        <f>+'BD1'!A1934</f>
        <v>Huetar Caribe</v>
      </c>
      <c r="B1934" s="1" t="str">
        <f>+'BD1'!B1934</f>
        <v>Guácimo</v>
      </c>
      <c r="C1934" s="1" t="str">
        <f>+'BD1'!C1934</f>
        <v>José Álvaro Calderón Padilla</v>
      </c>
      <c r="D1934" s="1">
        <f>+'BD1'!D1934</f>
        <v>1</v>
      </c>
      <c r="E1934" s="1" t="str">
        <f>+'BD1'!E1934</f>
        <v>Técnico</v>
      </c>
      <c r="F1934" s="1" t="str">
        <f>+'BD1'!F1934</f>
        <v>Atención de emergencias</v>
      </c>
      <c r="G1934" s="1" t="str">
        <f>+'BD1'!G1934</f>
        <v>Sustantiva</v>
      </c>
      <c r="H1934" s="1" t="str">
        <f>+'BD1'!H1934</f>
        <v>NA</v>
      </c>
      <c r="J1934" s="1" t="s">
        <v>160</v>
      </c>
      <c r="K1934" s="1" t="s">
        <v>181</v>
      </c>
      <c r="L1934" s="3" t="s">
        <v>61</v>
      </c>
      <c r="M1934" s="1" t="s">
        <v>67</v>
      </c>
      <c r="N1934" s="4" t="str">
        <f>IFERROR(AVERAGEIFS('TE por AEA'!$H$2:$H$12257,'TE por AEA'!$A$2:$A$12257,'TE por AEA'!J1934,'TE por AEA'!$B$2:$B$12257,'TE por AEA'!K1934,'TE por AEA'!$F$2:$F$12257,'TE por AEA'!L1934),"No hay registro")</f>
        <v>No hay registro</v>
      </c>
      <c r="O1934" s="4"/>
      <c r="P1934" s="4"/>
      <c r="Q1934" s="4"/>
      <c r="R1934" s="4"/>
      <c r="S1934" s="4"/>
    </row>
    <row r="1935" spans="1:19">
      <c r="A1935" s="1" t="str">
        <f>+'BD1'!A1935</f>
        <v>Huetar Caribe</v>
      </c>
      <c r="B1935" s="1" t="str">
        <f>+'BD1'!B1935</f>
        <v>Guácimo</v>
      </c>
      <c r="C1935" s="1" t="str">
        <f>+'BD1'!C1935</f>
        <v>José Álvaro Calderón Padilla</v>
      </c>
      <c r="D1935" s="1">
        <f>+'BD1'!D1935</f>
        <v>1</v>
      </c>
      <c r="E1935" s="1" t="str">
        <f>+'BD1'!E1935</f>
        <v>Técnico</v>
      </c>
      <c r="F1935" s="1" t="str">
        <f>+'BD1'!F1935</f>
        <v>Trazabilidad-visita a finca (por productor)</v>
      </c>
      <c r="G1935" s="1" t="str">
        <f>+'BD1'!G1935</f>
        <v>Sustantiva</v>
      </c>
      <c r="H1935" s="1">
        <f>+'BD1'!H1935</f>
        <v>4.28</v>
      </c>
      <c r="J1935" s="1" t="s">
        <v>160</v>
      </c>
      <c r="K1935" s="1" t="s">
        <v>181</v>
      </c>
      <c r="L1935" s="3" t="s">
        <v>62</v>
      </c>
      <c r="M1935" s="1" t="s">
        <v>67</v>
      </c>
      <c r="N1935" s="4">
        <f>IFERROR(AVERAGEIFS('TE por AEA'!$H$2:$H$12257,'TE por AEA'!$A$2:$A$12257,'TE por AEA'!J1935,'TE por AEA'!$B$2:$B$12257,'TE por AEA'!K1935,'TE por AEA'!$F$2:$F$12257,'TE por AEA'!L1935),"No hay registro")</f>
        <v>7.0441700000000003</v>
      </c>
      <c r="O1935" s="4"/>
      <c r="P1935" s="4"/>
      <c r="Q1935" s="4"/>
      <c r="R1935" s="4"/>
      <c r="S1935" s="4"/>
    </row>
    <row r="1936" spans="1:19">
      <c r="A1936" s="1" t="str">
        <f>+'BD1'!A1936</f>
        <v>Huetar Caribe</v>
      </c>
      <c r="B1936" s="1" t="str">
        <f>+'BD1'!B1936</f>
        <v>Guácimo</v>
      </c>
      <c r="C1936" s="1" t="str">
        <f>+'BD1'!C1936</f>
        <v>José Álvaro Calderón Padilla</v>
      </c>
      <c r="D1936" s="1">
        <f>+'BD1'!D1936</f>
        <v>1</v>
      </c>
      <c r="E1936" s="1" t="str">
        <f>+'BD1'!E1936</f>
        <v>Técnico</v>
      </c>
      <c r="F1936" s="1" t="str">
        <f>+'BD1'!F1936</f>
        <v>Trazabilidad-inclusión en sistema TrazarAgro (por productor)</v>
      </c>
      <c r="G1936" s="1" t="str">
        <f>+'BD1'!G1936</f>
        <v>Sustantiva</v>
      </c>
      <c r="H1936" s="1">
        <f>+'BD1'!H1936</f>
        <v>2.76417</v>
      </c>
      <c r="J1936" s="1" t="s">
        <v>160</v>
      </c>
      <c r="K1936" s="1" t="s">
        <v>181</v>
      </c>
      <c r="L1936" s="3" t="s">
        <v>63</v>
      </c>
      <c r="M1936" s="1" t="s">
        <v>67</v>
      </c>
      <c r="N1936" s="4" t="str">
        <f>IFERROR(AVERAGEIFS('TE por AEA'!$H$2:$H$12257,'TE por AEA'!$A$2:$A$12257,'TE por AEA'!J1936,'TE por AEA'!$B$2:$B$12257,'TE por AEA'!K1936,'TE por AEA'!$F$2:$F$12257,'TE por AEA'!L1936),"No hay registro")</f>
        <v>No hay registro</v>
      </c>
      <c r="O1936" s="4"/>
      <c r="P1936" s="4"/>
      <c r="Q1936" s="4"/>
      <c r="R1936" s="4"/>
      <c r="S1936" s="4"/>
    </row>
    <row r="1937" spans="1:19">
      <c r="A1937" s="1" t="str">
        <f>+'BD1'!A1937</f>
        <v>Huetar Caribe</v>
      </c>
      <c r="B1937" s="1" t="str">
        <f>+'BD1'!B1937</f>
        <v>Guácimo</v>
      </c>
      <c r="C1937" s="1" t="str">
        <f>+'BD1'!C1937</f>
        <v>José Álvaro Calderón Padilla</v>
      </c>
      <c r="D1937" s="1">
        <f>+'BD1'!D1937</f>
        <v>1</v>
      </c>
      <c r="E1937" s="1" t="str">
        <f>+'BD1'!E1937</f>
        <v>Técnico</v>
      </c>
      <c r="F1937" s="1" t="str">
        <f>+'BD1'!F1937</f>
        <v>Atención al gusano barrenador (por productor)</v>
      </c>
      <c r="G1937" s="1" t="str">
        <f>+'BD1'!G1937</f>
        <v>Sustantiva</v>
      </c>
      <c r="H1937" s="1">
        <f>+'BD1'!H1937</f>
        <v>2.31833</v>
      </c>
      <c r="J1937" s="1" t="s">
        <v>160</v>
      </c>
      <c r="K1937" s="1" t="s">
        <v>181</v>
      </c>
      <c r="L1937" s="3" t="s">
        <v>64</v>
      </c>
      <c r="M1937" s="1" t="s">
        <v>67</v>
      </c>
      <c r="N1937" s="4" t="str">
        <f>IFERROR(AVERAGEIFS('TE por AEA'!$H$2:$H$12257,'TE por AEA'!$A$2:$A$12257,'TE por AEA'!J1937,'TE por AEA'!$B$2:$B$12257,'TE por AEA'!K1937,'TE por AEA'!$F$2:$F$12257,'TE por AEA'!L1937),"No hay registro")</f>
        <v>No hay registro</v>
      </c>
      <c r="O1937" s="4"/>
      <c r="P1937" s="4"/>
      <c r="Q1937" s="4"/>
      <c r="R1937" s="4"/>
      <c r="S1937" s="4"/>
    </row>
    <row r="1938" spans="1:19">
      <c r="A1938" s="1" t="str">
        <f>+'BD1'!A1938</f>
        <v>Huetar Caribe</v>
      </c>
      <c r="B1938" s="1" t="str">
        <f>+'BD1'!B1938</f>
        <v>Guácimo</v>
      </c>
      <c r="C1938" s="1" t="str">
        <f>+'BD1'!C1938</f>
        <v>José Álvaro Calderón Padilla</v>
      </c>
      <c r="D1938" s="1">
        <f>+'BD1'!D1938</f>
        <v>1</v>
      </c>
      <c r="E1938" s="1" t="str">
        <f>+'BD1'!E1938</f>
        <v>Técnico</v>
      </c>
      <c r="F1938" s="1" t="str">
        <f>+'BD1'!F1938</f>
        <v>Atención en oficina (por usuario)</v>
      </c>
      <c r="G1938" s="1" t="str">
        <f>+'BD1'!G1938</f>
        <v>Sustantiva</v>
      </c>
      <c r="H1938" s="1">
        <f>+'BD1'!H1938</f>
        <v>1.15917</v>
      </c>
      <c r="J1938" s="1" t="s">
        <v>160</v>
      </c>
      <c r="K1938" s="1" t="s">
        <v>181</v>
      </c>
      <c r="L1938" s="3" t="s">
        <v>65</v>
      </c>
      <c r="M1938" s="1" t="s">
        <v>67</v>
      </c>
      <c r="N1938" s="4">
        <f>IFERROR(AVERAGEIFS('TE por AEA'!$H$2:$H$12257,'TE por AEA'!$A$2:$A$12257,'TE por AEA'!J1938,'TE por AEA'!$B$2:$B$12257,'TE por AEA'!K1938,'TE por AEA'!$F$2:$F$12257,'TE por AEA'!L1938),"No hay registro")</f>
        <v>0.89909499999999998</v>
      </c>
      <c r="O1938" s="4"/>
      <c r="P1938" s="4"/>
      <c r="Q1938" s="4"/>
      <c r="R1938" s="4"/>
      <c r="S1938" s="4"/>
    </row>
    <row r="1939" spans="1:19">
      <c r="A1939" s="1" t="str">
        <f>+'BD1'!A1939</f>
        <v>Huetar Caribe</v>
      </c>
      <c r="B1939" s="1" t="str">
        <f>+'BD1'!B1939</f>
        <v>Guácimo</v>
      </c>
      <c r="C1939" s="1" t="str">
        <f>+'BD1'!C1939</f>
        <v>José Álvaro Calderón Padilla</v>
      </c>
      <c r="D1939" s="1">
        <f>+'BD1'!D1939</f>
        <v>1</v>
      </c>
      <c r="E1939" s="1" t="str">
        <f>+'BD1'!E1939</f>
        <v>Técnico</v>
      </c>
      <c r="F1939" s="1" t="str">
        <f>+'BD1'!F1939</f>
        <v>Búsqueda de nuevos productores (por productor)</v>
      </c>
      <c r="G1939" s="1" t="str">
        <f>+'BD1'!G1939</f>
        <v>Sustantiva</v>
      </c>
      <c r="H1939" s="1">
        <f>+'BD1'!H1939</f>
        <v>2.14</v>
      </c>
      <c r="J1939" s="1" t="s">
        <v>160</v>
      </c>
      <c r="K1939" s="1" t="s">
        <v>181</v>
      </c>
      <c r="L1939" s="3" t="s">
        <v>66</v>
      </c>
      <c r="M1939" s="1" t="s">
        <v>67</v>
      </c>
      <c r="N1939" s="4">
        <f>IFERROR(AVERAGEIFS('TE por AEA'!$H$2:$H$12257,'TE por AEA'!$A$2:$A$12257,'TE por AEA'!J1939,'TE por AEA'!$B$2:$B$12257,'TE por AEA'!K1939,'TE por AEA'!$F$2:$F$12257,'TE por AEA'!L1939),"No hay registro")</f>
        <v>2.4074999999999998</v>
      </c>
      <c r="O1939" s="4"/>
      <c r="P1939" s="4"/>
      <c r="Q1939" s="4"/>
      <c r="R1939" s="4"/>
      <c r="S1939" s="4"/>
    </row>
    <row r="1940" spans="1:19">
      <c r="A1940" s="1" t="str">
        <f>+'BD1'!A1940</f>
        <v>Huetar Caribe</v>
      </c>
      <c r="B1940" s="1" t="str">
        <f>+'BD1'!B1940</f>
        <v>Guácimo</v>
      </c>
      <c r="C1940" s="1" t="str">
        <f>+'BD1'!C1940</f>
        <v>Paolo Emilio Hernández Castillo</v>
      </c>
      <c r="D1940" s="1">
        <f>+'BD1'!D1940</f>
        <v>3</v>
      </c>
      <c r="E1940" s="1" t="str">
        <f>+'BD1'!E1940</f>
        <v>Técnico</v>
      </c>
      <c r="F1940" s="1" t="str">
        <f>+'BD1'!F1940</f>
        <v>Elaboración del diagnóstico y plan de finca de manejo a personas productoras (por productor)</v>
      </c>
      <c r="G1940" s="1" t="str">
        <f>+'BD1'!G1940</f>
        <v>Sustantiva</v>
      </c>
      <c r="H1940" s="1">
        <f>+'BD1'!H1940</f>
        <v>1.07</v>
      </c>
      <c r="J1940" s="1" t="s">
        <v>160</v>
      </c>
      <c r="K1940" s="1" t="s">
        <v>184</v>
      </c>
      <c r="L1940" s="2" t="s">
        <v>11</v>
      </c>
      <c r="M1940" s="1" t="s">
        <v>67</v>
      </c>
      <c r="N1940" s="4">
        <f>IFERROR(AVERAGEIFS('TE por AEA'!$H$2:$H$12257,'TE por AEA'!$A$2:$A$12257,'TE por AEA'!J1940,'TE por AEA'!$B$2:$B$12257,'TE por AEA'!K1940,'TE por AEA'!$F$2:$F$12257,'TE por AEA'!L1940),"No hay registro")</f>
        <v>6.42</v>
      </c>
      <c r="O1940" s="4"/>
      <c r="P1940" s="4"/>
      <c r="Q1940" s="4"/>
      <c r="R1940" s="4"/>
      <c r="S1940" s="4"/>
    </row>
    <row r="1941" spans="1:19">
      <c r="A1941" s="1" t="str">
        <f>+'BD1'!A1941</f>
        <v>Huetar Caribe</v>
      </c>
      <c r="B1941" s="1" t="str">
        <f>+'BD1'!B1941</f>
        <v>Guácimo</v>
      </c>
      <c r="C1941" s="1" t="str">
        <f>+'BD1'!C1941</f>
        <v>Paolo Emilio Hernández Castillo</v>
      </c>
      <c r="D1941" s="1">
        <f>+'BD1'!D1941</f>
        <v>3</v>
      </c>
      <c r="E1941" s="1" t="str">
        <f>+'BD1'!E1941</f>
        <v>Técnico</v>
      </c>
      <c r="F1941" s="1" t="str">
        <f>+'BD1'!F1941</f>
        <v>Asistencia técnica a personas productoras (individual): visitas a finca (por productor)</v>
      </c>
      <c r="G1941" s="1" t="str">
        <f>+'BD1'!G1941</f>
        <v>Sustantiva</v>
      </c>
      <c r="H1941" s="1">
        <f>+'BD1'!H1941</f>
        <v>4.6366699999999996</v>
      </c>
      <c r="J1941" s="1" t="s">
        <v>160</v>
      </c>
      <c r="K1941" s="1" t="s">
        <v>184</v>
      </c>
      <c r="L1941" s="2" t="s">
        <v>12</v>
      </c>
      <c r="M1941" s="1" t="s">
        <v>67</v>
      </c>
      <c r="N1941" s="4">
        <f>IFERROR(AVERAGEIFS('TE por AEA'!$H$2:$H$12257,'TE por AEA'!$A$2:$A$12257,'TE por AEA'!J1941,'TE por AEA'!$B$2:$B$12257,'TE por AEA'!K1941,'TE por AEA'!$F$2:$F$12257,'TE por AEA'!L1941),"No hay registro")</f>
        <v>6.42</v>
      </c>
      <c r="O1941" s="4"/>
      <c r="P1941" s="4"/>
      <c r="Q1941" s="4"/>
      <c r="R1941" s="4"/>
      <c r="S1941" s="4"/>
    </row>
    <row r="1942" spans="1:19">
      <c r="A1942" s="1" t="str">
        <f>+'BD1'!A1942</f>
        <v>Huetar Caribe</v>
      </c>
      <c r="B1942" s="1" t="str">
        <f>+'BD1'!B1942</f>
        <v>Guácimo</v>
      </c>
      <c r="C1942" s="1" t="str">
        <f>+'BD1'!C1942</f>
        <v>Paolo Emilio Hernández Castillo</v>
      </c>
      <c r="D1942" s="1">
        <f>+'BD1'!D1942</f>
        <v>3</v>
      </c>
      <c r="E1942" s="1" t="str">
        <f>+'BD1'!E1942</f>
        <v>Técnico</v>
      </c>
      <c r="F1942" s="1" t="str">
        <f>+'BD1'!F1942</f>
        <v>Asistencia técnica a personas productoras (individual): atenciones virtuales y digitales (por productor)</v>
      </c>
      <c r="G1942" s="1" t="str">
        <f>+'BD1'!G1942</f>
        <v>Sustantiva</v>
      </c>
      <c r="H1942" s="1" t="str">
        <f>+'BD1'!H1942</f>
        <v>NA</v>
      </c>
      <c r="J1942" s="1" t="s">
        <v>160</v>
      </c>
      <c r="K1942" s="1" t="s">
        <v>184</v>
      </c>
      <c r="L1942" s="2" t="s">
        <v>13</v>
      </c>
      <c r="M1942" s="1" t="s">
        <v>67</v>
      </c>
      <c r="N1942" s="4">
        <f>IFERROR(AVERAGEIFS('TE por AEA'!$H$2:$H$12257,'TE por AEA'!$A$2:$A$12257,'TE por AEA'!J1942,'TE por AEA'!$B$2:$B$12257,'TE por AEA'!K1942,'TE por AEA'!$F$2:$F$12257,'TE por AEA'!L1942),"No hay registro")</f>
        <v>2.31833</v>
      </c>
      <c r="O1942" s="4"/>
      <c r="P1942" s="4"/>
      <c r="Q1942" s="4"/>
      <c r="R1942" s="4"/>
      <c r="S1942" s="4"/>
    </row>
    <row r="1943" spans="1:19">
      <c r="A1943" s="1" t="str">
        <f>+'BD1'!A1943</f>
        <v>Huetar Caribe</v>
      </c>
      <c r="B1943" s="1" t="str">
        <f>+'BD1'!B1943</f>
        <v>Guácimo</v>
      </c>
      <c r="C1943" s="1" t="str">
        <f>+'BD1'!C1943</f>
        <v>Paolo Emilio Hernández Castillo</v>
      </c>
      <c r="D1943" s="1">
        <f>+'BD1'!D1943</f>
        <v>3</v>
      </c>
      <c r="E1943" s="1" t="str">
        <f>+'BD1'!E1943</f>
        <v>Técnico</v>
      </c>
      <c r="F1943" s="1" t="str">
        <f>+'BD1'!F1943</f>
        <v>Asistencia técnica a personas productoras (grupal): día de campo (por día en el evento)</v>
      </c>
      <c r="G1943" s="1" t="str">
        <f>+'BD1'!G1943</f>
        <v>Sustantiva</v>
      </c>
      <c r="H1943" s="1">
        <f>+'BD1'!H1943</f>
        <v>5.35</v>
      </c>
      <c r="J1943" s="1" t="s">
        <v>160</v>
      </c>
      <c r="K1943" s="1" t="s">
        <v>184</v>
      </c>
      <c r="L1943" s="2" t="s">
        <v>14</v>
      </c>
      <c r="M1943" s="1" t="s">
        <v>67</v>
      </c>
      <c r="N1943" s="4">
        <f>IFERROR(AVERAGEIFS('TE por AEA'!$H$2:$H$12257,'TE por AEA'!$A$2:$A$12257,'TE por AEA'!J1943,'TE por AEA'!$B$2:$B$12257,'TE por AEA'!K1943,'TE por AEA'!$F$2:$F$12257,'TE por AEA'!L1943),"No hay registro")</f>
        <v>8.3816699999999997</v>
      </c>
      <c r="O1943" s="4"/>
      <c r="P1943" s="4"/>
      <c r="Q1943" s="4"/>
      <c r="R1943" s="4"/>
      <c r="S1943" s="4"/>
    </row>
    <row r="1944" spans="1:19">
      <c r="A1944" s="1" t="str">
        <f>+'BD1'!A1944</f>
        <v>Huetar Caribe</v>
      </c>
      <c r="B1944" s="1" t="str">
        <f>+'BD1'!B1944</f>
        <v>Guácimo</v>
      </c>
      <c r="C1944" s="1" t="str">
        <f>+'BD1'!C1944</f>
        <v>Paolo Emilio Hernández Castillo</v>
      </c>
      <c r="D1944" s="1">
        <f>+'BD1'!D1944</f>
        <v>3</v>
      </c>
      <c r="E1944" s="1" t="str">
        <f>+'BD1'!E1944</f>
        <v>Técnico</v>
      </c>
      <c r="F1944" s="1" t="str">
        <f>+'BD1'!F1944</f>
        <v>Asistencia técnica a personas productoras (grupal): demostración de métodos (por evento, se puede acumular si la demostración tarda más de un día)</v>
      </c>
      <c r="G1944" s="1" t="str">
        <f>+'BD1'!G1944</f>
        <v>Sustantiva</v>
      </c>
      <c r="H1944" s="1">
        <f>+'BD1'!H1944</f>
        <v>2.31833</v>
      </c>
      <c r="J1944" s="1" t="s">
        <v>160</v>
      </c>
      <c r="K1944" s="1" t="s">
        <v>184</v>
      </c>
      <c r="L1944" s="2" t="s">
        <v>15</v>
      </c>
      <c r="M1944" s="1" t="s">
        <v>67</v>
      </c>
      <c r="N1944" s="4">
        <f>IFERROR(AVERAGEIFS('TE por AEA'!$H$2:$H$12257,'TE por AEA'!$A$2:$A$12257,'TE por AEA'!J1944,'TE por AEA'!$B$2:$B$12257,'TE por AEA'!K1944,'TE por AEA'!$F$2:$F$12257,'TE por AEA'!L1944),"No hay registro")</f>
        <v>8.56</v>
      </c>
      <c r="O1944" s="4"/>
      <c r="P1944" s="4"/>
      <c r="Q1944" s="4"/>
      <c r="R1944" s="4"/>
      <c r="S1944" s="4"/>
    </row>
    <row r="1945" spans="1:19">
      <c r="A1945" s="1" t="str">
        <f>+'BD1'!A1945</f>
        <v>Huetar Caribe</v>
      </c>
      <c r="B1945" s="1" t="str">
        <f>+'BD1'!B1945</f>
        <v>Guácimo</v>
      </c>
      <c r="C1945" s="1" t="str">
        <f>+'BD1'!C1945</f>
        <v>Paolo Emilio Hernández Castillo</v>
      </c>
      <c r="D1945" s="1">
        <f>+'BD1'!D1945</f>
        <v>3</v>
      </c>
      <c r="E1945" s="1" t="str">
        <f>+'BD1'!E1945</f>
        <v>Técnico</v>
      </c>
      <c r="F1945" s="1" t="str">
        <f>+'BD1'!F1945</f>
        <v>Asistencia técnica a personas productoras (grupal): taller (por taller)</v>
      </c>
      <c r="G1945" s="1" t="str">
        <f>+'BD1'!G1945</f>
        <v>Sustantiva</v>
      </c>
      <c r="H1945" s="1" t="str">
        <f>+'BD1'!H1945</f>
        <v>NA</v>
      </c>
      <c r="J1945" s="1" t="s">
        <v>160</v>
      </c>
      <c r="K1945" s="1" t="s">
        <v>184</v>
      </c>
      <c r="L1945" s="2" t="s">
        <v>16</v>
      </c>
      <c r="M1945" s="1" t="s">
        <v>67</v>
      </c>
      <c r="N1945" s="4">
        <f>IFERROR(AVERAGEIFS('TE por AEA'!$H$2:$H$12257,'TE por AEA'!$A$2:$A$12257,'TE por AEA'!J1945,'TE por AEA'!$B$2:$B$12257,'TE por AEA'!K1945,'TE por AEA'!$F$2:$F$12257,'TE por AEA'!L1945),"No hay registro")</f>
        <v>8.9166699999999999</v>
      </c>
      <c r="O1945" s="4"/>
      <c r="P1945" s="4"/>
      <c r="Q1945" s="4"/>
      <c r="R1945" s="4"/>
      <c r="S1945" s="4"/>
    </row>
    <row r="1946" spans="1:19">
      <c r="A1946" s="1" t="str">
        <f>+'BD1'!A1946</f>
        <v>Huetar Caribe</v>
      </c>
      <c r="B1946" s="1" t="str">
        <f>+'BD1'!B1946</f>
        <v>Guácimo</v>
      </c>
      <c r="C1946" s="1" t="str">
        <f>+'BD1'!C1946</f>
        <v>Paolo Emilio Hernández Castillo</v>
      </c>
      <c r="D1946" s="1">
        <f>+'BD1'!D1946</f>
        <v>3</v>
      </c>
      <c r="E1946" s="1" t="str">
        <f>+'BD1'!E1946</f>
        <v>Técnico</v>
      </c>
      <c r="F1946" s="1" t="str">
        <f>+'BD1'!F1946</f>
        <v>Asistencia técnica a personas productoras (grupal): charlas (por día en el evento)</v>
      </c>
      <c r="G1946" s="1" t="str">
        <f>+'BD1'!G1946</f>
        <v>Sustantiva</v>
      </c>
      <c r="H1946" s="1">
        <f>+'BD1'!H1946</f>
        <v>2.31833</v>
      </c>
      <c r="J1946" s="1" t="s">
        <v>160</v>
      </c>
      <c r="K1946" s="1" t="s">
        <v>184</v>
      </c>
      <c r="L1946" s="2" t="s">
        <v>17</v>
      </c>
      <c r="M1946" s="1" t="s">
        <v>67</v>
      </c>
      <c r="N1946" s="4" t="str">
        <f>IFERROR(AVERAGEIFS('TE por AEA'!$H$2:$H$12257,'TE por AEA'!$A$2:$A$12257,'TE por AEA'!J1946,'TE por AEA'!$B$2:$B$12257,'TE por AEA'!K1946,'TE por AEA'!$F$2:$F$12257,'TE por AEA'!L1946),"No hay registro")</f>
        <v>No hay registro</v>
      </c>
      <c r="O1946" s="4"/>
      <c r="P1946" s="4"/>
      <c r="Q1946" s="4"/>
      <c r="R1946" s="4"/>
      <c r="S1946" s="4"/>
    </row>
    <row r="1947" spans="1:19">
      <c r="A1947" s="1" t="str">
        <f>+'BD1'!A1947</f>
        <v>Huetar Caribe</v>
      </c>
      <c r="B1947" s="1" t="str">
        <f>+'BD1'!B1947</f>
        <v>Guácimo</v>
      </c>
      <c r="C1947" s="1" t="str">
        <f>+'BD1'!C1947</f>
        <v>Paolo Emilio Hernández Castillo</v>
      </c>
      <c r="D1947" s="1">
        <f>+'BD1'!D1947</f>
        <v>3</v>
      </c>
      <c r="E1947" s="1" t="str">
        <f>+'BD1'!E1947</f>
        <v>Técnico</v>
      </c>
      <c r="F1947" s="1" t="str">
        <f>+'BD1'!F1947</f>
        <v>Gestión en capacitaciones con instituciones públicas o privadas (solo gestión de coordinación por evento de capacitación)</v>
      </c>
      <c r="G1947" s="1" t="str">
        <f>+'BD1'!G1947</f>
        <v>Administrativa</v>
      </c>
      <c r="H1947" s="1">
        <f>+'BD1'!H1947</f>
        <v>0.59443999999999997</v>
      </c>
      <c r="J1947" s="1" t="s">
        <v>160</v>
      </c>
      <c r="K1947" s="1" t="s">
        <v>184</v>
      </c>
      <c r="L1947" s="2" t="s">
        <v>18</v>
      </c>
      <c r="M1947" s="1" t="s">
        <v>68</v>
      </c>
      <c r="N1947" s="4">
        <f>IFERROR(AVERAGEIFS('TE por AEA'!$H$2:$H$12257,'TE por AEA'!$A$2:$A$12257,'TE por AEA'!J1947,'TE por AEA'!$B$2:$B$12257,'TE por AEA'!K1947,'TE por AEA'!$F$2:$F$12257,'TE por AEA'!L1947),"No hay registro")</f>
        <v>16.406669999999998</v>
      </c>
      <c r="O1947" s="4"/>
      <c r="P1947" s="4"/>
      <c r="Q1947" s="4"/>
      <c r="R1947" s="4"/>
      <c r="S1947" s="4"/>
    </row>
    <row r="1948" spans="1:19">
      <c r="A1948" s="1" t="str">
        <f>+'BD1'!A1948</f>
        <v>Huetar Caribe</v>
      </c>
      <c r="B1948" s="1" t="str">
        <f>+'BD1'!B1948</f>
        <v>Guácimo</v>
      </c>
      <c r="C1948" s="1" t="str">
        <f>+'BD1'!C1948</f>
        <v>Paolo Emilio Hernández Castillo</v>
      </c>
      <c r="D1948" s="1">
        <f>+'BD1'!D1948</f>
        <v>3</v>
      </c>
      <c r="E1948" s="1" t="str">
        <f>+'BD1'!E1948</f>
        <v>Técnico</v>
      </c>
      <c r="F1948" s="1" t="str">
        <f>+'BD1'!F1948</f>
        <v>Aplicación de la herramienta de medición del nivel de gestión empresarial y organizacional (por organización)</v>
      </c>
      <c r="G1948" s="1" t="str">
        <f>+'BD1'!G1948</f>
        <v>Sustantiva</v>
      </c>
      <c r="H1948" s="1" t="str">
        <f>+'BD1'!H1948</f>
        <v>NA</v>
      </c>
      <c r="J1948" s="1" t="s">
        <v>160</v>
      </c>
      <c r="K1948" s="1" t="s">
        <v>184</v>
      </c>
      <c r="L1948" s="2" t="s">
        <v>19</v>
      </c>
      <c r="M1948" s="1" t="s">
        <v>67</v>
      </c>
      <c r="N1948" s="4" t="str">
        <f>IFERROR(AVERAGEIFS('TE por AEA'!$H$2:$H$12257,'TE por AEA'!$A$2:$A$12257,'TE por AEA'!J1948,'TE por AEA'!$B$2:$B$12257,'TE por AEA'!K1948,'TE por AEA'!$F$2:$F$12257,'TE por AEA'!L1948),"No hay registro")</f>
        <v>No hay registro</v>
      </c>
      <c r="O1948" s="4"/>
      <c r="P1948" s="4"/>
      <c r="Q1948" s="4"/>
      <c r="R1948" s="4"/>
      <c r="S1948" s="4"/>
    </row>
    <row r="1949" spans="1:19">
      <c r="A1949" s="1" t="str">
        <f>+'BD1'!A1949</f>
        <v>Huetar Caribe</v>
      </c>
      <c r="B1949" s="1" t="str">
        <f>+'BD1'!B1949</f>
        <v>Guácimo</v>
      </c>
      <c r="C1949" s="1" t="str">
        <f>+'BD1'!C1949</f>
        <v>Paolo Emilio Hernández Castillo</v>
      </c>
      <c r="D1949" s="1">
        <f>+'BD1'!D1949</f>
        <v>3</v>
      </c>
      <c r="E1949" s="1" t="str">
        <f>+'BD1'!E1949</f>
        <v>Técnico</v>
      </c>
      <c r="F1949" s="1" t="str">
        <f>+'BD1'!F1949</f>
        <v>Elaboración y ejecución del plan de trabajo (por organización)</v>
      </c>
      <c r="G1949" s="1" t="str">
        <f>+'BD1'!G1949</f>
        <v>Sustantiva</v>
      </c>
      <c r="H1949" s="1" t="str">
        <f>+'BD1'!H1949</f>
        <v>NA</v>
      </c>
      <c r="J1949" s="1" t="s">
        <v>160</v>
      </c>
      <c r="K1949" s="1" t="s">
        <v>184</v>
      </c>
      <c r="L1949" s="2" t="s">
        <v>20</v>
      </c>
      <c r="M1949" s="1" t="s">
        <v>67</v>
      </c>
      <c r="N1949" s="4" t="str">
        <f>IFERROR(AVERAGEIFS('TE por AEA'!$H$2:$H$12257,'TE por AEA'!$A$2:$A$12257,'TE por AEA'!J1949,'TE por AEA'!$B$2:$B$12257,'TE por AEA'!K1949,'TE por AEA'!$F$2:$F$12257,'TE por AEA'!L1949),"No hay registro")</f>
        <v>No hay registro</v>
      </c>
      <c r="O1949" s="4"/>
      <c r="P1949" s="4"/>
      <c r="Q1949" s="4"/>
      <c r="R1949" s="4"/>
      <c r="S1949" s="4"/>
    </row>
    <row r="1950" spans="1:19">
      <c r="A1950" s="1" t="str">
        <f>+'BD1'!A1950</f>
        <v>Huetar Caribe</v>
      </c>
      <c r="B1950" s="1" t="str">
        <f>+'BD1'!B1950</f>
        <v>Guácimo</v>
      </c>
      <c r="C1950" s="1" t="str">
        <f>+'BD1'!C1950</f>
        <v>Paolo Emilio Hernández Castillo</v>
      </c>
      <c r="D1950" s="1">
        <f>+'BD1'!D1950</f>
        <v>3</v>
      </c>
      <c r="E1950" s="1" t="str">
        <f>+'BD1'!E1950</f>
        <v>Técnico</v>
      </c>
      <c r="F1950" s="1" t="str">
        <f>+'BD1'!F1950</f>
        <v>Visitas de seguimiento al plan de trabajo (por visita por organización)</v>
      </c>
      <c r="G1950" s="1" t="str">
        <f>+'BD1'!G1950</f>
        <v>Sustantiva</v>
      </c>
      <c r="H1950" s="1" t="str">
        <f>+'BD1'!H1950</f>
        <v>NA</v>
      </c>
      <c r="J1950" s="1" t="s">
        <v>160</v>
      </c>
      <c r="K1950" s="1" t="s">
        <v>184</v>
      </c>
      <c r="L1950" s="2" t="s">
        <v>21</v>
      </c>
      <c r="M1950" s="1" t="s">
        <v>67</v>
      </c>
      <c r="N1950" s="4" t="str">
        <f>IFERROR(AVERAGEIFS('TE por AEA'!$H$2:$H$12257,'TE por AEA'!$A$2:$A$12257,'TE por AEA'!J1950,'TE por AEA'!$B$2:$B$12257,'TE por AEA'!K1950,'TE por AEA'!$F$2:$F$12257,'TE por AEA'!L1950),"No hay registro")</f>
        <v>No hay registro</v>
      </c>
      <c r="O1950" s="4"/>
      <c r="P1950" s="4"/>
      <c r="Q1950" s="4"/>
      <c r="R1950" s="4"/>
      <c r="S1950" s="4"/>
    </row>
    <row r="1951" spans="1:19">
      <c r="A1951" s="1" t="str">
        <f>+'BD1'!A1951</f>
        <v>Huetar Caribe</v>
      </c>
      <c r="B1951" s="1" t="str">
        <f>+'BD1'!B1951</f>
        <v>Guácimo</v>
      </c>
      <c r="C1951" s="1" t="str">
        <f>+'BD1'!C1951</f>
        <v>Paolo Emilio Hernández Castillo</v>
      </c>
      <c r="D1951" s="1">
        <f>+'BD1'!D1951</f>
        <v>3</v>
      </c>
      <c r="E1951" s="1" t="str">
        <f>+'BD1'!E1951</f>
        <v>Técnico</v>
      </c>
      <c r="F1951" s="1" t="str">
        <f>+'BD1'!F1951</f>
        <v>Reporte del plan de trabajo anual (por reporte por organización)</v>
      </c>
      <c r="G1951" s="1" t="str">
        <f>+'BD1'!G1951</f>
        <v>Sustantiva</v>
      </c>
      <c r="H1951" s="1" t="str">
        <f>+'BD1'!H1951</f>
        <v>NA</v>
      </c>
      <c r="J1951" s="1" t="s">
        <v>160</v>
      </c>
      <c r="K1951" s="1" t="s">
        <v>184</v>
      </c>
      <c r="L1951" s="2" t="s">
        <v>22</v>
      </c>
      <c r="M1951" s="1" t="s">
        <v>67</v>
      </c>
      <c r="N1951" s="4" t="str">
        <f>IFERROR(AVERAGEIFS('TE por AEA'!$H$2:$H$12257,'TE por AEA'!$A$2:$A$12257,'TE por AEA'!J1951,'TE por AEA'!$B$2:$B$12257,'TE por AEA'!K1951,'TE por AEA'!$F$2:$F$12257,'TE por AEA'!L1951),"No hay registro")</f>
        <v>No hay registro</v>
      </c>
      <c r="O1951" s="4"/>
      <c r="P1951" s="4"/>
      <c r="Q1951" s="4"/>
      <c r="R1951" s="4"/>
      <c r="S1951" s="4"/>
    </row>
    <row r="1952" spans="1:19">
      <c r="A1952" s="1" t="str">
        <f>+'BD1'!A1952</f>
        <v>Huetar Caribe</v>
      </c>
      <c r="B1952" s="1" t="str">
        <f>+'BD1'!B1952</f>
        <v>Guácimo</v>
      </c>
      <c r="C1952" s="1" t="str">
        <f>+'BD1'!C1952</f>
        <v>Paolo Emilio Hernández Castillo</v>
      </c>
      <c r="D1952" s="1">
        <f>+'BD1'!D1952</f>
        <v>3</v>
      </c>
      <c r="E1952" s="1" t="str">
        <f>+'BD1'!E1952</f>
        <v>Técnico</v>
      </c>
      <c r="F1952" s="1" t="str">
        <f>+'BD1'!F1952</f>
        <v>NAMA (café): muestreo y toma de datos en finca (por productor)</v>
      </c>
      <c r="G1952" s="1" t="str">
        <f>+'BD1'!G1952</f>
        <v>Sustantiva</v>
      </c>
      <c r="H1952" s="1" t="str">
        <f>+'BD1'!H1952</f>
        <v>NA</v>
      </c>
      <c r="J1952" s="1" t="s">
        <v>160</v>
      </c>
      <c r="K1952" s="1" t="s">
        <v>184</v>
      </c>
      <c r="L1952" s="2" t="s">
        <v>23</v>
      </c>
      <c r="M1952" s="1" t="s">
        <v>67</v>
      </c>
      <c r="N1952" s="4" t="str">
        <f>IFERROR(AVERAGEIFS('TE por AEA'!$H$2:$H$12257,'TE por AEA'!$A$2:$A$12257,'TE por AEA'!J1952,'TE por AEA'!$B$2:$B$12257,'TE por AEA'!K1952,'TE por AEA'!$F$2:$F$12257,'TE por AEA'!L1952),"No hay registro")</f>
        <v>No hay registro</v>
      </c>
      <c r="O1952" s="4"/>
      <c r="P1952" s="4"/>
      <c r="Q1952" s="4"/>
      <c r="R1952" s="4"/>
      <c r="S1952" s="4"/>
    </row>
    <row r="1953" spans="1:19">
      <c r="A1953" s="1" t="str">
        <f>+'BD1'!A1953</f>
        <v>Huetar Caribe</v>
      </c>
      <c r="B1953" s="1" t="str">
        <f>+'BD1'!B1953</f>
        <v>Guácimo</v>
      </c>
      <c r="C1953" s="1" t="str">
        <f>+'BD1'!C1953</f>
        <v>Paolo Emilio Hernández Castillo</v>
      </c>
      <c r="D1953" s="1">
        <f>+'BD1'!D1953</f>
        <v>3</v>
      </c>
      <c r="E1953" s="1" t="str">
        <f>+'BD1'!E1953</f>
        <v>Técnico</v>
      </c>
      <c r="F1953" s="1" t="str">
        <f>+'BD1'!F1953</f>
        <v>NAMA (café): inclusión de datos al SisDNEA (por productor)</v>
      </c>
      <c r="G1953" s="1" t="str">
        <f>+'BD1'!G1953</f>
        <v>Sustantiva</v>
      </c>
      <c r="H1953" s="1" t="str">
        <f>+'BD1'!H1953</f>
        <v>NA</v>
      </c>
      <c r="J1953" s="1" t="s">
        <v>160</v>
      </c>
      <c r="K1953" s="1" t="s">
        <v>184</v>
      </c>
      <c r="L1953" s="2" t="s">
        <v>24</v>
      </c>
      <c r="M1953" s="1" t="s">
        <v>67</v>
      </c>
      <c r="N1953" s="4" t="str">
        <f>IFERROR(AVERAGEIFS('TE por AEA'!$H$2:$H$12257,'TE por AEA'!$A$2:$A$12257,'TE por AEA'!J1953,'TE por AEA'!$B$2:$B$12257,'TE por AEA'!K1953,'TE por AEA'!$F$2:$F$12257,'TE por AEA'!L1953),"No hay registro")</f>
        <v>No hay registro</v>
      </c>
      <c r="O1953" s="4"/>
      <c r="P1953" s="4"/>
      <c r="Q1953" s="4"/>
      <c r="R1953" s="4"/>
      <c r="S1953" s="4"/>
    </row>
    <row r="1954" spans="1:19">
      <c r="A1954" s="1" t="str">
        <f>+'BD1'!A1954</f>
        <v>Huetar Caribe</v>
      </c>
      <c r="B1954" s="1" t="str">
        <f>+'BD1'!B1954</f>
        <v>Guácimo</v>
      </c>
      <c r="C1954" s="1" t="str">
        <f>+'BD1'!C1954</f>
        <v>Paolo Emilio Hernández Castillo</v>
      </c>
      <c r="D1954" s="1">
        <f>+'BD1'!D1954</f>
        <v>3</v>
      </c>
      <c r="E1954" s="1" t="str">
        <f>+'BD1'!E1954</f>
        <v>Técnico</v>
      </c>
      <c r="F1954" s="1" t="str">
        <f>+'BD1'!F1954</f>
        <v>NAMA (café): entrega de constancia de verificación del MRV a la persona productora (por productor)</v>
      </c>
      <c r="G1954" s="1" t="str">
        <f>+'BD1'!G1954</f>
        <v>Sustantiva</v>
      </c>
      <c r="H1954" s="1" t="str">
        <f>+'BD1'!H1954</f>
        <v>NA</v>
      </c>
      <c r="J1954" s="1" t="s">
        <v>160</v>
      </c>
      <c r="K1954" s="1" t="s">
        <v>184</v>
      </c>
      <c r="L1954" s="3" t="s">
        <v>25</v>
      </c>
      <c r="M1954" s="1" t="s">
        <v>67</v>
      </c>
      <c r="N1954" s="4" t="str">
        <f>IFERROR(AVERAGEIFS('TE por AEA'!$H$2:$H$12257,'TE por AEA'!$A$2:$A$12257,'TE por AEA'!J1954,'TE por AEA'!$B$2:$B$12257,'TE por AEA'!K1954,'TE por AEA'!$F$2:$F$12257,'TE por AEA'!L1954),"No hay registro")</f>
        <v>No hay registro</v>
      </c>
      <c r="O1954" s="4"/>
      <c r="P1954" s="4"/>
      <c r="Q1954" s="4"/>
      <c r="R1954" s="4"/>
      <c r="S1954" s="4"/>
    </row>
    <row r="1955" spans="1:19">
      <c r="A1955" s="1" t="str">
        <f>+'BD1'!A1955</f>
        <v>Huetar Caribe</v>
      </c>
      <c r="B1955" s="1" t="str">
        <f>+'BD1'!B1955</f>
        <v>Guácimo</v>
      </c>
      <c r="C1955" s="1" t="str">
        <f>+'BD1'!C1955</f>
        <v>Paolo Emilio Hernández Castillo</v>
      </c>
      <c r="D1955" s="1">
        <f>+'BD1'!D1955</f>
        <v>3</v>
      </c>
      <c r="E1955" s="1" t="str">
        <f>+'BD1'!E1955</f>
        <v>Técnico</v>
      </c>
      <c r="F1955" s="1" t="str">
        <f>+'BD1'!F1955</f>
        <v>NAMA (ganadería): muestreo y toma de datos en finca (por productor)</v>
      </c>
      <c r="G1955" s="1" t="str">
        <f>+'BD1'!G1955</f>
        <v>Sustantiva</v>
      </c>
      <c r="H1955" s="1">
        <f>+'BD1'!H1955</f>
        <v>5.1716699999999998</v>
      </c>
      <c r="J1955" s="1" t="s">
        <v>160</v>
      </c>
      <c r="K1955" s="1" t="s">
        <v>184</v>
      </c>
      <c r="L1955" s="3" t="s">
        <v>26</v>
      </c>
      <c r="M1955" s="1" t="s">
        <v>67</v>
      </c>
      <c r="N1955" s="4">
        <f>IFERROR(AVERAGEIFS('TE por AEA'!$H$2:$H$12257,'TE por AEA'!$A$2:$A$12257,'TE por AEA'!J1955,'TE por AEA'!$B$2:$B$12257,'TE por AEA'!K1955,'TE por AEA'!$F$2:$F$12257,'TE por AEA'!L1955),"No hay registro")</f>
        <v>12.84</v>
      </c>
      <c r="O1955" s="4"/>
      <c r="P1955" s="4"/>
      <c r="Q1955" s="4"/>
      <c r="R1955" s="4"/>
      <c r="S1955" s="4"/>
    </row>
    <row r="1956" spans="1:19">
      <c r="A1956" s="1" t="str">
        <f>+'BD1'!A1956</f>
        <v>Huetar Caribe</v>
      </c>
      <c r="B1956" s="1" t="str">
        <f>+'BD1'!B1956</f>
        <v>Guácimo</v>
      </c>
      <c r="C1956" s="1" t="str">
        <f>+'BD1'!C1956</f>
        <v>Paolo Emilio Hernández Castillo</v>
      </c>
      <c r="D1956" s="1">
        <f>+'BD1'!D1956</f>
        <v>3</v>
      </c>
      <c r="E1956" s="1" t="str">
        <f>+'BD1'!E1956</f>
        <v>Técnico</v>
      </c>
      <c r="F1956" s="1" t="str">
        <f>+'BD1'!F1956</f>
        <v>NAMA (ganadería): inclusión de datos al SisDNEA (por productor)</v>
      </c>
      <c r="G1956" s="1" t="str">
        <f>+'BD1'!G1956</f>
        <v>Sustantiva</v>
      </c>
      <c r="H1956" s="1">
        <f>+'BD1'!H1956</f>
        <v>2.14</v>
      </c>
      <c r="J1956" s="1" t="s">
        <v>160</v>
      </c>
      <c r="K1956" s="1" t="s">
        <v>184</v>
      </c>
      <c r="L1956" s="3" t="s">
        <v>27</v>
      </c>
      <c r="M1956" s="1" t="s">
        <v>67</v>
      </c>
      <c r="N1956" s="4">
        <f>IFERROR(AVERAGEIFS('TE por AEA'!$H$2:$H$12257,'TE por AEA'!$A$2:$A$12257,'TE por AEA'!J1956,'TE por AEA'!$B$2:$B$12257,'TE por AEA'!K1956,'TE por AEA'!$F$2:$F$12257,'TE por AEA'!L1956),"No hay registro")</f>
        <v>4.28</v>
      </c>
      <c r="O1956" s="4"/>
      <c r="P1956" s="4"/>
      <c r="Q1956" s="4"/>
      <c r="R1956" s="4"/>
      <c r="S1956" s="4"/>
    </row>
    <row r="1957" spans="1:19">
      <c r="A1957" s="1" t="str">
        <f>+'BD1'!A1957</f>
        <v>Huetar Caribe</v>
      </c>
      <c r="B1957" s="1" t="str">
        <f>+'BD1'!B1957</f>
        <v>Guácimo</v>
      </c>
      <c r="C1957" s="1" t="str">
        <f>+'BD1'!C1957</f>
        <v>Paolo Emilio Hernández Castillo</v>
      </c>
      <c r="D1957" s="1">
        <f>+'BD1'!D1957</f>
        <v>3</v>
      </c>
      <c r="E1957" s="1" t="str">
        <f>+'BD1'!E1957</f>
        <v>Técnico</v>
      </c>
      <c r="F1957" s="1" t="str">
        <f>+'BD1'!F1957</f>
        <v>NAMA (ganadería): entrega de constancia de verificación del MRV a la persona productora (por productor)</v>
      </c>
      <c r="G1957" s="1" t="str">
        <f>+'BD1'!G1957</f>
        <v>Sustantiva</v>
      </c>
      <c r="H1957" s="1">
        <f>+'BD1'!H1957</f>
        <v>0.24967</v>
      </c>
      <c r="J1957" s="1" t="s">
        <v>160</v>
      </c>
      <c r="K1957" s="1" t="s">
        <v>184</v>
      </c>
      <c r="L1957" s="3" t="s">
        <v>28</v>
      </c>
      <c r="M1957" s="1" t="s">
        <v>67</v>
      </c>
      <c r="N1957" s="4">
        <f>IFERROR(AVERAGEIFS('TE por AEA'!$H$2:$H$12257,'TE por AEA'!$A$2:$A$12257,'TE por AEA'!J1957,'TE por AEA'!$B$2:$B$12257,'TE por AEA'!K1957,'TE por AEA'!$F$2:$F$12257,'TE por AEA'!L1957),"No hay registro")</f>
        <v>6.42</v>
      </c>
      <c r="O1957" s="4"/>
      <c r="P1957" s="4"/>
      <c r="Q1957" s="4"/>
      <c r="R1957" s="4"/>
      <c r="S1957" s="4"/>
    </row>
    <row r="1958" spans="1:19">
      <c r="A1958" s="1" t="str">
        <f>+'BD1'!A1958</f>
        <v>Huetar Caribe</v>
      </c>
      <c r="B1958" s="1" t="str">
        <f>+'BD1'!B1958</f>
        <v>Guácimo</v>
      </c>
      <c r="C1958" s="1" t="str">
        <f>+'BD1'!C1958</f>
        <v>Paolo Emilio Hernández Castillo</v>
      </c>
      <c r="D1958" s="1">
        <f>+'BD1'!D1958</f>
        <v>3</v>
      </c>
      <c r="E1958" s="1" t="str">
        <f>+'BD1'!E1958</f>
        <v>Técnico</v>
      </c>
      <c r="F1958" s="1" t="str">
        <f>+'BD1'!F1958</f>
        <v>Producción sostenible: elaboración de la herramienta Tu Modelo, en el SisDNEA (por productor)</v>
      </c>
      <c r="G1958" s="1" t="str">
        <f>+'BD1'!G1958</f>
        <v>Sustantiva</v>
      </c>
      <c r="H1958" s="1" t="str">
        <f>+'BD1'!H1958</f>
        <v>NA</v>
      </c>
      <c r="J1958" s="1" t="s">
        <v>160</v>
      </c>
      <c r="K1958" s="1" t="s">
        <v>184</v>
      </c>
      <c r="L1958" s="3" t="s">
        <v>29</v>
      </c>
      <c r="M1958" s="1" t="s">
        <v>67</v>
      </c>
      <c r="N1958" s="4" t="str">
        <f>IFERROR(AVERAGEIFS('TE por AEA'!$H$2:$H$12257,'TE por AEA'!$A$2:$A$12257,'TE por AEA'!J1958,'TE por AEA'!$B$2:$B$12257,'TE por AEA'!K1958,'TE por AEA'!$F$2:$F$12257,'TE por AEA'!L1958),"No hay registro")</f>
        <v>No hay registro</v>
      </c>
      <c r="O1958" s="4"/>
      <c r="P1958" s="4"/>
      <c r="Q1958" s="4"/>
      <c r="R1958" s="4"/>
      <c r="S1958" s="4"/>
    </row>
    <row r="1959" spans="1:19">
      <c r="A1959" s="1" t="str">
        <f>+'BD1'!A1959</f>
        <v>Huetar Caribe</v>
      </c>
      <c r="B1959" s="1" t="str">
        <f>+'BD1'!B1959</f>
        <v>Guácimo</v>
      </c>
      <c r="C1959" s="1" t="str">
        <f>+'BD1'!C1959</f>
        <v>Paolo Emilio Hernández Castillo</v>
      </c>
      <c r="D1959" s="1">
        <f>+'BD1'!D1959</f>
        <v>3</v>
      </c>
      <c r="E1959" s="1" t="str">
        <f>+'BD1'!E1959</f>
        <v>Técnico</v>
      </c>
      <c r="F1959" s="1" t="str">
        <f>+'BD1'!F1959</f>
        <v>Producción sostenible: entregar certificado al productor e incluirlo en el expediente físico (por productor)</v>
      </c>
      <c r="G1959" s="1" t="str">
        <f>+'BD1'!G1959</f>
        <v>Sustantiva</v>
      </c>
      <c r="H1959" s="1" t="str">
        <f>+'BD1'!H1959</f>
        <v>NA</v>
      </c>
      <c r="J1959" s="1" t="s">
        <v>160</v>
      </c>
      <c r="K1959" s="1" t="s">
        <v>184</v>
      </c>
      <c r="L1959" s="3" t="s">
        <v>30</v>
      </c>
      <c r="M1959" s="1" t="s">
        <v>67</v>
      </c>
      <c r="N1959" s="4" t="str">
        <f>IFERROR(AVERAGEIFS('TE por AEA'!$H$2:$H$12257,'TE por AEA'!$A$2:$A$12257,'TE por AEA'!J1959,'TE por AEA'!$B$2:$B$12257,'TE por AEA'!K1959,'TE por AEA'!$F$2:$F$12257,'TE por AEA'!L1959),"No hay registro")</f>
        <v>No hay registro</v>
      </c>
      <c r="O1959" s="4"/>
      <c r="P1959" s="4"/>
      <c r="Q1959" s="4"/>
      <c r="R1959" s="4"/>
      <c r="S1959" s="4"/>
    </row>
    <row r="1960" spans="1:19">
      <c r="A1960" s="1" t="str">
        <f>+'BD1'!A1960</f>
        <v>Huetar Caribe</v>
      </c>
      <c r="B1960" s="1" t="str">
        <f>+'BD1'!B1960</f>
        <v>Guácimo</v>
      </c>
      <c r="C1960" s="1" t="str">
        <f>+'BD1'!C1960</f>
        <v>Paolo Emilio Hernández Castillo</v>
      </c>
      <c r="D1960" s="1">
        <f>+'BD1'!D1960</f>
        <v>3</v>
      </c>
      <c r="E1960" s="1" t="str">
        <f>+'BD1'!E1960</f>
        <v>Técnico</v>
      </c>
      <c r="F1960" s="1" t="str">
        <f>+'BD1'!F1960</f>
        <v>RBAyP y RBAO: divulgación del programa de incentivos (por acción de divulgación)</v>
      </c>
      <c r="G1960" s="1" t="str">
        <f>+'BD1'!G1960</f>
        <v>Sustantiva</v>
      </c>
      <c r="H1960" s="1" t="str">
        <f>+'BD1'!H1960</f>
        <v>NA</v>
      </c>
      <c r="J1960" s="1" t="s">
        <v>160</v>
      </c>
      <c r="K1960" s="1" t="s">
        <v>184</v>
      </c>
      <c r="L1960" s="3" t="s">
        <v>31</v>
      </c>
      <c r="M1960" s="1" t="s">
        <v>67</v>
      </c>
      <c r="N1960" s="4" t="str">
        <f>IFERROR(AVERAGEIFS('TE por AEA'!$H$2:$H$12257,'TE por AEA'!$A$2:$A$12257,'TE por AEA'!J1960,'TE por AEA'!$B$2:$B$12257,'TE por AEA'!K1960,'TE por AEA'!$F$2:$F$12257,'TE por AEA'!L1960),"No hay registro")</f>
        <v>No hay registro</v>
      </c>
      <c r="O1960" s="4"/>
      <c r="P1960" s="4"/>
      <c r="Q1960" s="4"/>
      <c r="R1960" s="4"/>
      <c r="S1960" s="4"/>
    </row>
    <row r="1961" spans="1:19">
      <c r="A1961" s="1" t="str">
        <f>+'BD1'!A1961</f>
        <v>Huetar Caribe</v>
      </c>
      <c r="B1961" s="1" t="str">
        <f>+'BD1'!B1961</f>
        <v>Guácimo</v>
      </c>
      <c r="C1961" s="1" t="str">
        <f>+'BD1'!C1961</f>
        <v>Paolo Emilio Hernández Castillo</v>
      </c>
      <c r="D1961" s="1">
        <f>+'BD1'!D1961</f>
        <v>3</v>
      </c>
      <c r="E1961" s="1" t="str">
        <f>+'BD1'!E1961</f>
        <v>Técnico</v>
      </c>
      <c r="F1961" s="1" t="str">
        <f>+'BD1'!F1961</f>
        <v>RBAyP y RBAO: completar formularios para recibir incentivos económicos (por productor)</v>
      </c>
      <c r="G1961" s="1" t="str">
        <f>+'BD1'!G1961</f>
        <v>Sustantiva</v>
      </c>
      <c r="H1961" s="1" t="str">
        <f>+'BD1'!H1961</f>
        <v>NA</v>
      </c>
      <c r="J1961" s="1" t="s">
        <v>160</v>
      </c>
      <c r="K1961" s="1" t="s">
        <v>184</v>
      </c>
      <c r="L1961" s="3" t="s">
        <v>32</v>
      </c>
      <c r="M1961" s="1" t="s">
        <v>67</v>
      </c>
      <c r="N1961" s="4" t="str">
        <f>IFERROR(AVERAGEIFS('TE por AEA'!$H$2:$H$12257,'TE por AEA'!$A$2:$A$12257,'TE por AEA'!J1961,'TE por AEA'!$B$2:$B$12257,'TE por AEA'!K1961,'TE por AEA'!$F$2:$F$12257,'TE por AEA'!L1961),"No hay registro")</f>
        <v>No hay registro</v>
      </c>
      <c r="O1961" s="4"/>
      <c r="P1961" s="4"/>
      <c r="Q1961" s="4"/>
      <c r="R1961" s="4"/>
      <c r="S1961" s="4"/>
    </row>
    <row r="1962" spans="1:19">
      <c r="A1962" s="1" t="str">
        <f>+'BD1'!A1962</f>
        <v>Huetar Caribe</v>
      </c>
      <c r="B1962" s="1" t="str">
        <f>+'BD1'!B1962</f>
        <v>Guácimo</v>
      </c>
      <c r="C1962" s="1" t="str">
        <f>+'BD1'!C1962</f>
        <v>Paolo Emilio Hernández Castillo</v>
      </c>
      <c r="D1962" s="1">
        <f>+'BD1'!D1962</f>
        <v>3</v>
      </c>
      <c r="E1962" s="1" t="str">
        <f>+'BD1'!E1962</f>
        <v>Técnico</v>
      </c>
      <c r="F1962" s="1" t="str">
        <f>+'BD1'!F1962</f>
        <v>RBAyP y RBAO: revisión de las solicitudes del programa de incentivos económicos (por productor)</v>
      </c>
      <c r="G1962" s="1" t="str">
        <f>+'BD1'!G1962</f>
        <v>Sustantiva</v>
      </c>
      <c r="H1962" s="1" t="str">
        <f>+'BD1'!H1962</f>
        <v>NA</v>
      </c>
      <c r="J1962" s="1" t="s">
        <v>160</v>
      </c>
      <c r="K1962" s="1" t="s">
        <v>184</v>
      </c>
      <c r="L1962" s="3" t="s">
        <v>33</v>
      </c>
      <c r="M1962" s="1" t="s">
        <v>67</v>
      </c>
      <c r="N1962" s="4" t="str">
        <f>IFERROR(AVERAGEIFS('TE por AEA'!$H$2:$H$12257,'TE por AEA'!$A$2:$A$12257,'TE por AEA'!J1962,'TE por AEA'!$B$2:$B$12257,'TE por AEA'!K1962,'TE por AEA'!$F$2:$F$12257,'TE por AEA'!L1962),"No hay registro")</f>
        <v>No hay registro</v>
      </c>
      <c r="O1962" s="4"/>
      <c r="P1962" s="4"/>
      <c r="Q1962" s="4"/>
      <c r="R1962" s="4"/>
      <c r="S1962" s="4"/>
    </row>
    <row r="1963" spans="1:19">
      <c r="A1963" s="1" t="str">
        <f>+'BD1'!A1963</f>
        <v>Huetar Caribe</v>
      </c>
      <c r="B1963" s="1" t="str">
        <f>+'BD1'!B1963</f>
        <v>Guácimo</v>
      </c>
      <c r="C1963" s="1" t="str">
        <f>+'BD1'!C1963</f>
        <v>Paolo Emilio Hernández Castillo</v>
      </c>
      <c r="D1963" s="1">
        <f>+'BD1'!D1963</f>
        <v>3</v>
      </c>
      <c r="E1963" s="1" t="str">
        <f>+'BD1'!E1963</f>
        <v>Técnico</v>
      </c>
      <c r="F1963" s="1" t="str">
        <f>+'BD1'!F1963</f>
        <v>RBAyP y RBAO: visita a finca para verificación (por visita por productor)</v>
      </c>
      <c r="G1963" s="1" t="str">
        <f>+'BD1'!G1963</f>
        <v>Sustantiva</v>
      </c>
      <c r="H1963" s="1" t="str">
        <f>+'BD1'!H1963</f>
        <v>NA</v>
      </c>
      <c r="J1963" s="1" t="s">
        <v>160</v>
      </c>
      <c r="K1963" s="1" t="s">
        <v>184</v>
      </c>
      <c r="L1963" s="3" t="s">
        <v>34</v>
      </c>
      <c r="M1963" s="1" t="s">
        <v>67</v>
      </c>
      <c r="N1963" s="4" t="str">
        <f>IFERROR(AVERAGEIFS('TE por AEA'!$H$2:$H$12257,'TE por AEA'!$A$2:$A$12257,'TE por AEA'!J1963,'TE por AEA'!$B$2:$B$12257,'TE por AEA'!K1963,'TE por AEA'!$F$2:$F$12257,'TE por AEA'!L1963),"No hay registro")</f>
        <v>No hay registro</v>
      </c>
      <c r="O1963" s="4"/>
      <c r="P1963" s="4"/>
      <c r="Q1963" s="4"/>
      <c r="R1963" s="4"/>
      <c r="S1963" s="4"/>
    </row>
    <row r="1964" spans="1:19">
      <c r="A1964" s="1" t="str">
        <f>+'BD1'!A1964</f>
        <v>Huetar Caribe</v>
      </c>
      <c r="B1964" s="1" t="str">
        <f>+'BD1'!B1964</f>
        <v>Guácimo</v>
      </c>
      <c r="C1964" s="1" t="str">
        <f>+'BD1'!C1964</f>
        <v>Paolo Emilio Hernández Castillo</v>
      </c>
      <c r="D1964" s="1">
        <f>+'BD1'!D1964</f>
        <v>3</v>
      </c>
      <c r="E1964" s="1" t="str">
        <f>+'BD1'!E1964</f>
        <v>Técnico</v>
      </c>
      <c r="F1964" s="1" t="str">
        <f>+'BD1'!F1964</f>
        <v>Productores ocasionales: asistencia técnica individual (por productor)</v>
      </c>
      <c r="G1964" s="1" t="str">
        <f>+'BD1'!G1964</f>
        <v>Sustantiva</v>
      </c>
      <c r="H1964" s="1">
        <f>+'BD1'!H1964</f>
        <v>3.21</v>
      </c>
      <c r="J1964" s="1" t="s">
        <v>160</v>
      </c>
      <c r="K1964" s="1" t="s">
        <v>184</v>
      </c>
      <c r="L1964" s="3" t="s">
        <v>35</v>
      </c>
      <c r="M1964" s="1" t="s">
        <v>67</v>
      </c>
      <c r="N1964" s="4">
        <f>IFERROR(AVERAGEIFS('TE por AEA'!$H$2:$H$12257,'TE por AEA'!$A$2:$A$12257,'TE por AEA'!J1964,'TE por AEA'!$B$2:$B$12257,'TE por AEA'!K1964,'TE por AEA'!$F$2:$F$12257,'TE por AEA'!L1964),"No hay registro")</f>
        <v>6.42</v>
      </c>
      <c r="O1964" s="4"/>
      <c r="P1964" s="4"/>
      <c r="Q1964" s="4"/>
      <c r="R1964" s="4"/>
      <c r="S1964" s="4"/>
    </row>
    <row r="1965" spans="1:19">
      <c r="A1965" s="1" t="str">
        <f>+'BD1'!A1965</f>
        <v>Huetar Caribe</v>
      </c>
      <c r="B1965" s="1" t="str">
        <f>+'BD1'!B1965</f>
        <v>Guácimo</v>
      </c>
      <c r="C1965" s="1" t="str">
        <f>+'BD1'!C1965</f>
        <v>Paolo Emilio Hernández Castillo</v>
      </c>
      <c r="D1965" s="1">
        <f>+'BD1'!D1965</f>
        <v>3</v>
      </c>
      <c r="E1965" s="1" t="str">
        <f>+'BD1'!E1965</f>
        <v>Técnico</v>
      </c>
      <c r="F1965" s="1" t="str">
        <f>+'BD1'!F1965</f>
        <v>Productores ocasionales: asistencia técnica grupal (por asistencia a grupo)</v>
      </c>
      <c r="G1965" s="1" t="str">
        <f>+'BD1'!G1965</f>
        <v>Sustantiva</v>
      </c>
      <c r="H1965" s="1">
        <f>+'BD1'!H1965</f>
        <v>2.31833</v>
      </c>
      <c r="J1965" s="1" t="s">
        <v>160</v>
      </c>
      <c r="K1965" s="1" t="s">
        <v>184</v>
      </c>
      <c r="L1965" s="3" t="s">
        <v>36</v>
      </c>
      <c r="M1965" s="1" t="s">
        <v>67</v>
      </c>
      <c r="N1965" s="4">
        <f>IFERROR(AVERAGEIFS('TE por AEA'!$H$2:$H$12257,'TE por AEA'!$A$2:$A$12257,'TE por AEA'!J1965,'TE por AEA'!$B$2:$B$12257,'TE por AEA'!K1965,'TE por AEA'!$F$2:$F$12257,'TE por AEA'!L1965),"No hay registro")</f>
        <v>6.42</v>
      </c>
      <c r="O1965" s="4"/>
      <c r="P1965" s="4"/>
      <c r="Q1965" s="4"/>
      <c r="R1965" s="4"/>
      <c r="S1965" s="4"/>
    </row>
    <row r="1966" spans="1:19">
      <c r="A1966" s="1" t="str">
        <f>+'BD1'!A1966</f>
        <v>Huetar Caribe</v>
      </c>
      <c r="B1966" s="1" t="str">
        <f>+'BD1'!B1966</f>
        <v>Guácimo</v>
      </c>
      <c r="C1966" s="1" t="str">
        <f>+'BD1'!C1966</f>
        <v>Paolo Emilio Hernández Castillo</v>
      </c>
      <c r="D1966" s="1">
        <f>+'BD1'!D1966</f>
        <v>3</v>
      </c>
      <c r="E1966" s="1" t="str">
        <f>+'BD1'!E1966</f>
        <v>Técnico</v>
      </c>
      <c r="F1966" s="1" t="str">
        <f>+'BD1'!F1966</f>
        <v>Productores ocasionales: servicios de extensión de información digitales y virtuales (por productor)</v>
      </c>
      <c r="G1966" s="1" t="str">
        <f>+'BD1'!G1966</f>
        <v>Sustantiva</v>
      </c>
      <c r="H1966" s="1" t="str">
        <f>+'BD1'!H1966</f>
        <v>NA</v>
      </c>
      <c r="J1966" s="1" t="s">
        <v>160</v>
      </c>
      <c r="K1966" s="1" t="s">
        <v>184</v>
      </c>
      <c r="L1966" s="3" t="s">
        <v>37</v>
      </c>
      <c r="M1966" s="1" t="s">
        <v>67</v>
      </c>
      <c r="N1966" s="4">
        <f>IFERROR(AVERAGEIFS('TE por AEA'!$H$2:$H$12257,'TE por AEA'!$A$2:$A$12257,'TE por AEA'!J1966,'TE por AEA'!$B$2:$B$12257,'TE por AEA'!K1966,'TE por AEA'!$F$2:$F$12257,'TE por AEA'!L1966),"No hay registro")</f>
        <v>2.31833</v>
      </c>
      <c r="O1966" s="4"/>
      <c r="P1966" s="4"/>
      <c r="Q1966" s="4"/>
      <c r="R1966" s="4"/>
      <c r="S1966" s="4"/>
    </row>
    <row r="1967" spans="1:19">
      <c r="A1967" s="1" t="str">
        <f>+'BD1'!A1967</f>
        <v>Huetar Caribe</v>
      </c>
      <c r="B1967" s="1" t="str">
        <f>+'BD1'!B1967</f>
        <v>Guácimo</v>
      </c>
      <c r="C1967" s="1" t="str">
        <f>+'BD1'!C1967</f>
        <v>Paolo Emilio Hernández Castillo</v>
      </c>
      <c r="D1967" s="1">
        <f>+'BD1'!D1967</f>
        <v>3</v>
      </c>
      <c r="E1967" s="1" t="str">
        <f>+'BD1'!E1967</f>
        <v>Técnico</v>
      </c>
      <c r="F1967" s="1" t="str">
        <f>+'BD1'!F1967</f>
        <v>Proyectos financiados con fondos públicos y transferencia MAG: apoyo en la formulación de proyectos de personas productoras (acumulado efectivo por proyecto)</v>
      </c>
      <c r="G1967" s="1" t="str">
        <f>+'BD1'!G1967</f>
        <v>Sustantiva</v>
      </c>
      <c r="H1967" s="1" t="str">
        <f>+'BD1'!H1967</f>
        <v>NA</v>
      </c>
      <c r="J1967" s="1" t="s">
        <v>160</v>
      </c>
      <c r="K1967" s="1" t="s">
        <v>184</v>
      </c>
      <c r="L1967" s="3" t="s">
        <v>38</v>
      </c>
      <c r="M1967" s="1" t="s">
        <v>67</v>
      </c>
      <c r="N1967" s="4" t="str">
        <f>IFERROR(AVERAGEIFS('TE por AEA'!$H$2:$H$12257,'TE por AEA'!$A$2:$A$12257,'TE por AEA'!J1967,'TE por AEA'!$B$2:$B$12257,'TE por AEA'!K1967,'TE por AEA'!$F$2:$F$12257,'TE por AEA'!L1967),"No hay registro")</f>
        <v>No hay registro</v>
      </c>
      <c r="O1967" s="4"/>
      <c r="P1967" s="4"/>
      <c r="Q1967" s="4"/>
      <c r="R1967" s="4"/>
      <c r="S1967" s="4"/>
    </row>
    <row r="1968" spans="1:19">
      <c r="A1968" s="1" t="str">
        <f>+'BD1'!A1968</f>
        <v>Huetar Caribe</v>
      </c>
      <c r="B1968" s="1" t="str">
        <f>+'BD1'!B1968</f>
        <v>Guácimo</v>
      </c>
      <c r="C1968" s="1" t="str">
        <f>+'BD1'!C1968</f>
        <v>Paolo Emilio Hernández Castillo</v>
      </c>
      <c r="D1968" s="1">
        <f>+'BD1'!D1968</f>
        <v>3</v>
      </c>
      <c r="E1968" s="1" t="str">
        <f>+'BD1'!E1968</f>
        <v>Técnico</v>
      </c>
      <c r="F1968" s="1" t="str">
        <f>+'BD1'!F1968</f>
        <v>Proyectos financiados con fondos públicos y transferencia MAG: apoyo en la formulación de proyectos de organizaciones (acumulado efectivo por proyecto)</v>
      </c>
      <c r="G1968" s="1" t="str">
        <f>+'BD1'!G1968</f>
        <v>Sustantiva</v>
      </c>
      <c r="H1968" s="1" t="str">
        <f>+'BD1'!H1968</f>
        <v>NA</v>
      </c>
      <c r="J1968" s="1" t="s">
        <v>160</v>
      </c>
      <c r="K1968" s="1" t="s">
        <v>184</v>
      </c>
      <c r="L1968" s="3" t="s">
        <v>39</v>
      </c>
      <c r="M1968" s="1" t="s">
        <v>67</v>
      </c>
      <c r="N1968" s="4">
        <f>IFERROR(AVERAGEIFS('TE por AEA'!$H$2:$H$12257,'TE por AEA'!$A$2:$A$12257,'TE por AEA'!J1968,'TE por AEA'!$B$2:$B$12257,'TE por AEA'!K1968,'TE por AEA'!$F$2:$F$12257,'TE por AEA'!L1968),"No hay registro")</f>
        <v>17.12</v>
      </c>
      <c r="O1968" s="4"/>
      <c r="P1968" s="4"/>
      <c r="Q1968" s="4"/>
      <c r="R1968" s="4"/>
      <c r="S1968" s="4"/>
    </row>
    <row r="1969" spans="1:19">
      <c r="A1969" s="1" t="str">
        <f>+'BD1'!A1969</f>
        <v>Huetar Caribe</v>
      </c>
      <c r="B1969" s="1" t="str">
        <f>+'BD1'!B1969</f>
        <v>Guácimo</v>
      </c>
      <c r="C1969" s="1" t="str">
        <f>+'BD1'!C1969</f>
        <v>Paolo Emilio Hernández Castillo</v>
      </c>
      <c r="D1969" s="1">
        <f>+'BD1'!D1969</f>
        <v>3</v>
      </c>
      <c r="E1969" s="1" t="str">
        <f>+'BD1'!E1969</f>
        <v>Técnico</v>
      </c>
      <c r="F1969" s="1" t="str">
        <f>+'BD1'!F1969</f>
        <v>Proyectos financiados con fondos públicos: seguimiento técnico (por visita a proyecto)</v>
      </c>
      <c r="G1969" s="1" t="str">
        <f>+'BD1'!G1969</f>
        <v>Sustantiva</v>
      </c>
      <c r="H1969" s="1">
        <f>+'BD1'!H1969</f>
        <v>4.6366699999999996</v>
      </c>
      <c r="J1969" s="1" t="s">
        <v>160</v>
      </c>
      <c r="K1969" s="1" t="s">
        <v>184</v>
      </c>
      <c r="L1969" s="3" t="s">
        <v>40</v>
      </c>
      <c r="M1969" s="1" t="s">
        <v>67</v>
      </c>
      <c r="N1969" s="4">
        <f>IFERROR(AVERAGEIFS('TE por AEA'!$H$2:$H$12257,'TE por AEA'!$A$2:$A$12257,'TE por AEA'!J1969,'TE por AEA'!$B$2:$B$12257,'TE por AEA'!K1969,'TE por AEA'!$F$2:$F$12257,'TE por AEA'!L1969),"No hay registro")</f>
        <v>6.42</v>
      </c>
      <c r="O1969" s="4"/>
      <c r="P1969" s="4"/>
      <c r="Q1969" s="4"/>
      <c r="R1969" s="4"/>
      <c r="S1969" s="4"/>
    </row>
    <row r="1970" spans="1:19">
      <c r="A1970" s="1" t="str">
        <f>+'BD1'!A1970</f>
        <v>Huetar Caribe</v>
      </c>
      <c r="B1970" s="1" t="str">
        <f>+'BD1'!B1970</f>
        <v>Guácimo</v>
      </c>
      <c r="C1970" s="1" t="str">
        <f>+'BD1'!C1970</f>
        <v>Paolo Emilio Hernández Castillo</v>
      </c>
      <c r="D1970" s="1">
        <f>+'BD1'!D1970</f>
        <v>3</v>
      </c>
      <c r="E1970" s="1" t="str">
        <f>+'BD1'!E1970</f>
        <v>Técnico</v>
      </c>
      <c r="F1970" s="1" t="str">
        <f>+'BD1'!F1970</f>
        <v>Elaboración de informes trimestrales, semestrales y anuales PAO (por informe)</v>
      </c>
      <c r="G1970" s="1" t="str">
        <f>+'BD1'!G1970</f>
        <v>Administrativa</v>
      </c>
      <c r="H1970" s="1">
        <f>+'BD1'!H1970</f>
        <v>3.7450000000000001</v>
      </c>
      <c r="J1970" s="1" t="s">
        <v>160</v>
      </c>
      <c r="K1970" s="1" t="s">
        <v>184</v>
      </c>
      <c r="L1970" s="3" t="s">
        <v>41</v>
      </c>
      <c r="M1970" s="1" t="s">
        <v>68</v>
      </c>
      <c r="N1970" s="4">
        <f>IFERROR(AVERAGEIFS('TE por AEA'!$H$2:$H$12257,'TE por AEA'!$A$2:$A$12257,'TE por AEA'!J1970,'TE por AEA'!$B$2:$B$12257,'TE por AEA'!K1970,'TE por AEA'!$F$2:$F$12257,'TE por AEA'!L1970),"No hay registro")</f>
        <v>17.12</v>
      </c>
      <c r="O1970" s="4"/>
      <c r="P1970" s="4"/>
      <c r="Q1970" s="4"/>
      <c r="R1970" s="4"/>
      <c r="S1970" s="4"/>
    </row>
    <row r="1971" spans="1:19">
      <c r="A1971" s="1" t="str">
        <f>+'BD1'!A1971</f>
        <v>Huetar Caribe</v>
      </c>
      <c r="B1971" s="1" t="str">
        <f>+'BD1'!B1971</f>
        <v>Guácimo</v>
      </c>
      <c r="C1971" s="1" t="str">
        <f>+'BD1'!C1971</f>
        <v>Paolo Emilio Hernández Castillo</v>
      </c>
      <c r="D1971" s="1">
        <f>+'BD1'!D1971</f>
        <v>3</v>
      </c>
      <c r="E1971" s="1" t="str">
        <f>+'BD1'!E1971</f>
        <v>Técnico</v>
      </c>
      <c r="F1971" s="1" t="str">
        <f>+'BD1'!F1971</f>
        <v>Seguimiento a los PAO de los funcionarios a su cargo (por funcionario)</v>
      </c>
      <c r="G1971" s="1" t="str">
        <f>+'BD1'!G1971</f>
        <v>Administrativa</v>
      </c>
      <c r="H1971" s="1" t="str">
        <f>+'BD1'!H1971</f>
        <v>NA</v>
      </c>
      <c r="J1971" s="1" t="s">
        <v>160</v>
      </c>
      <c r="K1971" s="1" t="s">
        <v>184</v>
      </c>
      <c r="L1971" s="3" t="s">
        <v>42</v>
      </c>
      <c r="M1971" s="1" t="s">
        <v>68</v>
      </c>
      <c r="N1971" s="4" t="str">
        <f>IFERROR(AVERAGEIFS('TE por AEA'!$H$2:$H$12257,'TE por AEA'!$A$2:$A$12257,'TE por AEA'!J1971,'TE por AEA'!$B$2:$B$12257,'TE por AEA'!K1971,'TE por AEA'!$F$2:$F$12257,'TE por AEA'!L1971),"No hay registro")</f>
        <v>No hay registro</v>
      </c>
      <c r="O1971" s="4"/>
      <c r="P1971" s="4"/>
      <c r="Q1971" s="4"/>
      <c r="R1971" s="4"/>
      <c r="S1971" s="4"/>
    </row>
    <row r="1972" spans="1:19">
      <c r="A1972" s="1" t="str">
        <f>+'BD1'!A1972</f>
        <v>Huetar Caribe</v>
      </c>
      <c r="B1972" s="1" t="str">
        <f>+'BD1'!B1972</f>
        <v>Guácimo</v>
      </c>
      <c r="C1972" s="1" t="str">
        <f>+'BD1'!C1972</f>
        <v>Paolo Emilio Hernández Castillo</v>
      </c>
      <c r="D1972" s="1">
        <f>+'BD1'!D1972</f>
        <v>3</v>
      </c>
      <c r="E1972" s="1" t="str">
        <f>+'BD1'!E1972</f>
        <v>Técnico</v>
      </c>
      <c r="F1972" s="1" t="str">
        <f>+'BD1'!F1972</f>
        <v>Inscripción y actualización de PYMPA (por productor)</v>
      </c>
      <c r="G1972" s="1" t="str">
        <f>+'BD1'!G1972</f>
        <v>Sustantiva</v>
      </c>
      <c r="H1972" s="1">
        <f>+'BD1'!H1972</f>
        <v>1.3374999999999999</v>
      </c>
      <c r="J1972" s="1" t="s">
        <v>160</v>
      </c>
      <c r="K1972" s="1" t="s">
        <v>184</v>
      </c>
      <c r="L1972" s="3" t="s">
        <v>43</v>
      </c>
      <c r="M1972" s="1" t="s">
        <v>67</v>
      </c>
      <c r="N1972" s="4">
        <f>IFERROR(AVERAGEIFS('TE por AEA'!$H$2:$H$12257,'TE por AEA'!$A$2:$A$12257,'TE por AEA'!J1972,'TE por AEA'!$B$2:$B$12257,'TE por AEA'!K1972,'TE por AEA'!$F$2:$F$12257,'TE por AEA'!L1972),"No hay registro")</f>
        <v>3.0316700000000001</v>
      </c>
      <c r="O1972" s="4"/>
      <c r="P1972" s="4"/>
      <c r="Q1972" s="4"/>
      <c r="R1972" s="4"/>
      <c r="S1972" s="4"/>
    </row>
    <row r="1973" spans="1:19">
      <c r="A1973" s="1" t="str">
        <f>+'BD1'!A1973</f>
        <v>Huetar Caribe</v>
      </c>
      <c r="B1973" s="1" t="str">
        <f>+'BD1'!B1973</f>
        <v>Guácimo</v>
      </c>
      <c r="C1973" s="1" t="str">
        <f>+'BD1'!C1973</f>
        <v>Paolo Emilio Hernández Castillo</v>
      </c>
      <c r="D1973" s="1">
        <f>+'BD1'!D1973</f>
        <v>3</v>
      </c>
      <c r="E1973" s="1" t="str">
        <f>+'BD1'!E1973</f>
        <v>Técnico</v>
      </c>
      <c r="F1973" s="1" t="str">
        <f>+'BD1'!F1973</f>
        <v>Certificaciones para la Declaración de Bienes Inmuebles ante las municipalidades (por trámite)</v>
      </c>
      <c r="G1973" s="1" t="str">
        <f>+'BD1'!G1973</f>
        <v>Sustantiva</v>
      </c>
      <c r="H1973" s="1" t="str">
        <f>+'BD1'!H1973</f>
        <v>NA</v>
      </c>
      <c r="J1973" s="1" t="s">
        <v>160</v>
      </c>
      <c r="K1973" s="1" t="s">
        <v>184</v>
      </c>
      <c r="L1973" s="3" t="s">
        <v>44</v>
      </c>
      <c r="M1973" s="1" t="s">
        <v>67</v>
      </c>
      <c r="N1973" s="4" t="str">
        <f>IFERROR(AVERAGEIFS('TE por AEA'!$H$2:$H$12257,'TE por AEA'!$A$2:$A$12257,'TE por AEA'!J1973,'TE por AEA'!$B$2:$B$12257,'TE por AEA'!K1973,'TE por AEA'!$F$2:$F$12257,'TE por AEA'!L1973),"No hay registro")</f>
        <v>No hay registro</v>
      </c>
      <c r="O1973" s="4"/>
      <c r="P1973" s="4"/>
      <c r="Q1973" s="4"/>
      <c r="R1973" s="4"/>
      <c r="S1973" s="4"/>
    </row>
    <row r="1974" spans="1:19">
      <c r="A1974" s="1" t="str">
        <f>+'BD1'!A1974</f>
        <v>Huetar Caribe</v>
      </c>
      <c r="B1974" s="1" t="str">
        <f>+'BD1'!B1974</f>
        <v>Guácimo</v>
      </c>
      <c r="C1974" s="1" t="str">
        <f>+'BD1'!C1974</f>
        <v>Paolo Emilio Hernández Castillo</v>
      </c>
      <c r="D1974" s="1">
        <f>+'BD1'!D1974</f>
        <v>3</v>
      </c>
      <c r="E1974" s="1" t="str">
        <f>+'BD1'!E1974</f>
        <v>Técnico</v>
      </c>
      <c r="F1974" s="1" t="str">
        <f>+'BD1'!F1974</f>
        <v>Participación en reuniones EREA (por reunión)</v>
      </c>
      <c r="G1974" s="1" t="str">
        <f>+'BD1'!G1974</f>
        <v>Administrativa</v>
      </c>
      <c r="H1974" s="1" t="str">
        <f>+'BD1'!H1974</f>
        <v>NA</v>
      </c>
      <c r="J1974" s="1" t="s">
        <v>160</v>
      </c>
      <c r="K1974" s="1" t="s">
        <v>184</v>
      </c>
      <c r="L1974" s="3" t="s">
        <v>45</v>
      </c>
      <c r="M1974" s="1" t="s">
        <v>68</v>
      </c>
      <c r="N1974" s="4">
        <f>IFERROR(AVERAGEIFS('TE por AEA'!$H$2:$H$12257,'TE por AEA'!$A$2:$A$12257,'TE por AEA'!J1974,'TE por AEA'!$B$2:$B$12257,'TE por AEA'!K1974,'TE por AEA'!$F$2:$F$12257,'TE por AEA'!L1974),"No hay registro")</f>
        <v>8.56</v>
      </c>
      <c r="O1974" s="4"/>
      <c r="P1974" s="4"/>
      <c r="Q1974" s="4"/>
      <c r="R1974" s="4"/>
      <c r="S1974" s="4"/>
    </row>
    <row r="1975" spans="1:19">
      <c r="A1975" s="1" t="str">
        <f>+'BD1'!A1975</f>
        <v>Huetar Caribe</v>
      </c>
      <c r="B1975" s="1" t="str">
        <f>+'BD1'!B1975</f>
        <v>Guácimo</v>
      </c>
      <c r="C1975" s="1" t="str">
        <f>+'BD1'!C1975</f>
        <v>Paolo Emilio Hernández Castillo</v>
      </c>
      <c r="D1975" s="1">
        <f>+'BD1'!D1975</f>
        <v>3</v>
      </c>
      <c r="E1975" s="1" t="str">
        <f>+'BD1'!E1975</f>
        <v>Técnico</v>
      </c>
      <c r="F1975" s="1" t="str">
        <f>+'BD1'!F1975</f>
        <v>Participación en grupos técnicos o comisiones (por reunión)</v>
      </c>
      <c r="G1975" s="1" t="str">
        <f>+'BD1'!G1975</f>
        <v>Sustantiva</v>
      </c>
      <c r="H1975" s="1" t="str">
        <f>+'BD1'!H1975</f>
        <v>NA</v>
      </c>
      <c r="J1975" s="1" t="s">
        <v>160</v>
      </c>
      <c r="K1975" s="1" t="s">
        <v>184</v>
      </c>
      <c r="L1975" s="3" t="s">
        <v>46</v>
      </c>
      <c r="M1975" s="1" t="s">
        <v>67</v>
      </c>
      <c r="N1975" s="4">
        <f>IFERROR(AVERAGEIFS('TE por AEA'!$H$2:$H$12257,'TE por AEA'!$A$2:$A$12257,'TE por AEA'!J1975,'TE por AEA'!$B$2:$B$12257,'TE por AEA'!K1975,'TE por AEA'!$F$2:$F$12257,'TE por AEA'!L1975),"No hay registro")</f>
        <v>5.35</v>
      </c>
      <c r="O1975" s="4"/>
      <c r="P1975" s="4"/>
      <c r="Q1975" s="4"/>
      <c r="R1975" s="4"/>
      <c r="S1975" s="4"/>
    </row>
    <row r="1976" spans="1:19">
      <c r="A1976" s="1" t="str">
        <f>+'BD1'!A1976</f>
        <v>Huetar Caribe</v>
      </c>
      <c r="B1976" s="1" t="str">
        <f>+'BD1'!B1976</f>
        <v>Guácimo</v>
      </c>
      <c r="C1976" s="1" t="str">
        <f>+'BD1'!C1976</f>
        <v>Paolo Emilio Hernández Castillo</v>
      </c>
      <c r="D1976" s="1">
        <f>+'BD1'!D1976</f>
        <v>3</v>
      </c>
      <c r="E1976" s="1" t="str">
        <f>+'BD1'!E1976</f>
        <v>Técnico</v>
      </c>
      <c r="F1976" s="1" t="str">
        <f>+'BD1'!F1976</f>
        <v>Participación en capacitaciones técnicas (por capacitación)</v>
      </c>
      <c r="G1976" s="1" t="str">
        <f>+'BD1'!G1976</f>
        <v>Administrativa</v>
      </c>
      <c r="H1976" s="1">
        <f>+'BD1'!H1976</f>
        <v>9.6300000000000008</v>
      </c>
      <c r="J1976" s="1" t="s">
        <v>160</v>
      </c>
      <c r="K1976" s="1" t="s">
        <v>184</v>
      </c>
      <c r="L1976" s="3" t="s">
        <v>47</v>
      </c>
      <c r="M1976" s="1" t="s">
        <v>68</v>
      </c>
      <c r="N1976" s="4">
        <f>IFERROR(AVERAGEIFS('TE por AEA'!$H$2:$H$12257,'TE por AEA'!$A$2:$A$12257,'TE por AEA'!J1976,'TE por AEA'!$B$2:$B$12257,'TE por AEA'!K1976,'TE por AEA'!$F$2:$F$12257,'TE por AEA'!L1976),"No hay registro")</f>
        <v>25.68</v>
      </c>
      <c r="O1976" s="4"/>
      <c r="P1976" s="4"/>
      <c r="Q1976" s="4"/>
      <c r="R1976" s="4"/>
      <c r="S1976" s="4"/>
    </row>
    <row r="1977" spans="1:19">
      <c r="A1977" s="1" t="str">
        <f>+'BD1'!A1977</f>
        <v>Huetar Caribe</v>
      </c>
      <c r="B1977" s="1" t="str">
        <f>+'BD1'!B1977</f>
        <v>Guácimo</v>
      </c>
      <c r="C1977" s="1" t="str">
        <f>+'BD1'!C1977</f>
        <v>Paolo Emilio Hernández Castillo</v>
      </c>
      <c r="D1977" s="1">
        <f>+'BD1'!D1977</f>
        <v>3</v>
      </c>
      <c r="E1977" s="1" t="str">
        <f>+'BD1'!E1977</f>
        <v>Técnico</v>
      </c>
      <c r="F1977" s="1" t="str">
        <f>+'BD1'!F1977</f>
        <v xml:space="preserve">Participación en charlas y sesiones técnicas, de trabajo y de actualización de conocimiento (por evento) </v>
      </c>
      <c r="G1977" s="1" t="str">
        <f>+'BD1'!G1977</f>
        <v>Administrativa</v>
      </c>
      <c r="H1977" s="1">
        <f>+'BD1'!H1977</f>
        <v>4.28</v>
      </c>
      <c r="J1977" s="1" t="s">
        <v>160</v>
      </c>
      <c r="K1977" s="1" t="s">
        <v>184</v>
      </c>
      <c r="L1977" s="3" t="s">
        <v>48</v>
      </c>
      <c r="M1977" s="1" t="s">
        <v>68</v>
      </c>
      <c r="N1977" s="4">
        <f>IFERROR(AVERAGEIFS('TE por AEA'!$H$2:$H$12257,'TE por AEA'!$A$2:$A$12257,'TE por AEA'!J1977,'TE por AEA'!$B$2:$B$12257,'TE por AEA'!K1977,'TE por AEA'!$F$2:$F$12257,'TE por AEA'!L1977),"No hay registro")</f>
        <v>12.84</v>
      </c>
      <c r="O1977" s="4"/>
      <c r="P1977" s="4"/>
      <c r="Q1977" s="4"/>
      <c r="R1977" s="4"/>
      <c r="S1977" s="4"/>
    </row>
    <row r="1978" spans="1:19">
      <c r="A1978" s="1" t="str">
        <f>+'BD1'!A1978</f>
        <v>Huetar Caribe</v>
      </c>
      <c r="B1978" s="1" t="str">
        <f>+'BD1'!B1978</f>
        <v>Guácimo</v>
      </c>
      <c r="C1978" s="1" t="str">
        <f>+'BD1'!C1978</f>
        <v>Paolo Emilio Hernández Castillo</v>
      </c>
      <c r="D1978" s="1">
        <f>+'BD1'!D1978</f>
        <v>3</v>
      </c>
      <c r="E1978" s="1" t="str">
        <f>+'BD1'!E1978</f>
        <v>Técnico</v>
      </c>
      <c r="F1978" s="1" t="str">
        <f>+'BD1'!F1978</f>
        <v>Aplicación de censos y apoyo en sondeo de precios de insumos agropecuarios (por censo o sondeo)</v>
      </c>
      <c r="G1978" s="1" t="str">
        <f>+'BD1'!G1978</f>
        <v>Sustantiva</v>
      </c>
      <c r="H1978" s="1">
        <f>+'BD1'!H1978</f>
        <v>1.27806</v>
      </c>
      <c r="J1978" s="1" t="s">
        <v>160</v>
      </c>
      <c r="K1978" s="1" t="s">
        <v>184</v>
      </c>
      <c r="L1978" s="3" t="s">
        <v>49</v>
      </c>
      <c r="M1978" s="1" t="s">
        <v>67</v>
      </c>
      <c r="N1978" s="4">
        <f>IFERROR(AVERAGEIFS('TE por AEA'!$H$2:$H$12257,'TE por AEA'!$A$2:$A$12257,'TE por AEA'!J1978,'TE por AEA'!$B$2:$B$12257,'TE por AEA'!K1978,'TE por AEA'!$F$2:$F$12257,'TE por AEA'!L1978),"No hay registro")</f>
        <v>107</v>
      </c>
      <c r="O1978" s="4"/>
      <c r="P1978" s="4"/>
      <c r="Q1978" s="4"/>
      <c r="R1978" s="4"/>
      <c r="S1978" s="4"/>
    </row>
    <row r="1979" spans="1:19">
      <c r="A1979" s="1" t="str">
        <f>+'BD1'!A1979</f>
        <v>Huetar Caribe</v>
      </c>
      <c r="B1979" s="1" t="str">
        <f>+'BD1'!B1979</f>
        <v>Guácimo</v>
      </c>
      <c r="C1979" s="1" t="str">
        <f>+'BD1'!C1979</f>
        <v>Paolo Emilio Hernández Castillo</v>
      </c>
      <c r="D1979" s="1">
        <f>+'BD1'!D1979</f>
        <v>3</v>
      </c>
      <c r="E1979" s="1" t="str">
        <f>+'BD1'!E1979</f>
        <v>Técnico</v>
      </c>
      <c r="F1979" s="1" t="str">
        <f>+'BD1'!F1979</f>
        <v>Coordinación de acciones entre dependencias del MAG (por acción de cordinación)</v>
      </c>
      <c r="G1979" s="1" t="str">
        <f>+'BD1'!G1979</f>
        <v>Administrativa</v>
      </c>
      <c r="H1979" s="1">
        <f>+'BD1'!H1979</f>
        <v>0.52014000000000005</v>
      </c>
      <c r="J1979" s="1" t="s">
        <v>160</v>
      </c>
      <c r="K1979" s="1" t="s">
        <v>184</v>
      </c>
      <c r="L1979" s="3" t="s">
        <v>50</v>
      </c>
      <c r="M1979" s="1" t="s">
        <v>68</v>
      </c>
      <c r="N1979" s="4">
        <f>IFERROR(AVERAGEIFS('TE por AEA'!$H$2:$H$12257,'TE por AEA'!$A$2:$A$12257,'TE por AEA'!J1979,'TE por AEA'!$B$2:$B$12257,'TE por AEA'!K1979,'TE por AEA'!$F$2:$F$12257,'TE por AEA'!L1979),"No hay registro")</f>
        <v>12.84</v>
      </c>
      <c r="O1979" s="4"/>
      <c r="P1979" s="4"/>
      <c r="Q1979" s="4"/>
      <c r="R1979" s="4"/>
      <c r="S1979" s="4"/>
    </row>
    <row r="1980" spans="1:19">
      <c r="A1980" s="1" t="str">
        <f>+'BD1'!A1980</f>
        <v>Huetar Caribe</v>
      </c>
      <c r="B1980" s="1" t="str">
        <f>+'BD1'!B1980</f>
        <v>Guácimo</v>
      </c>
      <c r="C1980" s="1" t="str">
        <f>+'BD1'!C1980</f>
        <v>Paolo Emilio Hernández Castillo</v>
      </c>
      <c r="D1980" s="1">
        <f>+'BD1'!D1980</f>
        <v>3</v>
      </c>
      <c r="E1980" s="1" t="str">
        <f>+'BD1'!E1980</f>
        <v>Técnico</v>
      </c>
      <c r="F1980" s="1" t="str">
        <f>+'BD1'!F1980</f>
        <v>Otorgamiento de permisos para quemas agropecuarias (por trámite)</v>
      </c>
      <c r="G1980" s="1" t="str">
        <f>+'BD1'!G1980</f>
        <v>Sustantiva</v>
      </c>
      <c r="H1980" s="1" t="str">
        <f>+'BD1'!H1980</f>
        <v>NA</v>
      </c>
      <c r="J1980" s="1" t="s">
        <v>160</v>
      </c>
      <c r="K1980" s="1" t="s">
        <v>184</v>
      </c>
      <c r="L1980" s="3" t="s">
        <v>51</v>
      </c>
      <c r="M1980" s="1" t="s">
        <v>67</v>
      </c>
      <c r="N1980" s="4" t="str">
        <f>IFERROR(AVERAGEIFS('TE por AEA'!$H$2:$H$12257,'TE por AEA'!$A$2:$A$12257,'TE por AEA'!J1980,'TE por AEA'!$B$2:$B$12257,'TE por AEA'!K1980,'TE por AEA'!$F$2:$F$12257,'TE por AEA'!L1980),"No hay registro")</f>
        <v>No hay registro</v>
      </c>
      <c r="O1980" s="4"/>
      <c r="P1980" s="4"/>
      <c r="Q1980" s="4"/>
      <c r="R1980" s="4"/>
      <c r="S1980" s="4"/>
    </row>
    <row r="1981" spans="1:19">
      <c r="A1981" s="1" t="str">
        <f>+'BD1'!A1981</f>
        <v>Huetar Caribe</v>
      </c>
      <c r="B1981" s="1" t="str">
        <f>+'BD1'!B1981</f>
        <v>Guácimo</v>
      </c>
      <c r="C1981" s="1" t="str">
        <f>+'BD1'!C1981</f>
        <v>Paolo Emilio Hernández Castillo</v>
      </c>
      <c r="D1981" s="1">
        <f>+'BD1'!D1981</f>
        <v>3</v>
      </c>
      <c r="E1981" s="1" t="str">
        <f>+'BD1'!E1981</f>
        <v>Técnico</v>
      </c>
      <c r="F1981" s="1" t="str">
        <f>+'BD1'!F1981</f>
        <v>Elaboración de Autoevaluación en Control Interno (acumulado efectivo por aplicación de la autoevaluación)</v>
      </c>
      <c r="G1981" s="1" t="str">
        <f>+'BD1'!G1981</f>
        <v>Administrativa</v>
      </c>
      <c r="H1981" s="1">
        <f>+'BD1'!H1981</f>
        <v>3.3883299999999998</v>
      </c>
      <c r="J1981" s="1" t="s">
        <v>160</v>
      </c>
      <c r="K1981" s="1" t="s">
        <v>184</v>
      </c>
      <c r="L1981" s="3" t="s">
        <v>52</v>
      </c>
      <c r="M1981" s="1" t="s">
        <v>68</v>
      </c>
      <c r="N1981" s="4" t="str">
        <f>IFERROR(AVERAGEIFS('TE por AEA'!$H$2:$H$12257,'TE por AEA'!$A$2:$A$12257,'TE por AEA'!J1981,'TE por AEA'!$B$2:$B$12257,'TE por AEA'!K1981,'TE por AEA'!$F$2:$F$12257,'TE por AEA'!L1981),"No hay registro")</f>
        <v>No hay registro</v>
      </c>
      <c r="O1981" s="4"/>
      <c r="P1981" s="4"/>
      <c r="Q1981" s="4"/>
      <c r="R1981" s="4"/>
      <c r="S1981" s="4"/>
    </row>
    <row r="1982" spans="1:19">
      <c r="A1982" s="1" t="str">
        <f>+'BD1'!A1982</f>
        <v>Huetar Caribe</v>
      </c>
      <c r="B1982" s="1" t="str">
        <f>+'BD1'!B1982</f>
        <v>Guácimo</v>
      </c>
      <c r="C1982" s="1" t="str">
        <f>+'BD1'!C1982</f>
        <v>Paolo Emilio Hernández Castillo</v>
      </c>
      <c r="D1982" s="1">
        <f>+'BD1'!D1982</f>
        <v>3</v>
      </c>
      <c r="E1982" s="1" t="str">
        <f>+'BD1'!E1982</f>
        <v>Técnico</v>
      </c>
      <c r="F1982" s="1" t="str">
        <f>+'BD1'!F1982</f>
        <v>Determinación y evaluación de riesgos en SEVRIMAG (acumulado efectivo por aplicación del SEVRIMAG)</v>
      </c>
      <c r="G1982" s="1" t="str">
        <f>+'BD1'!G1982</f>
        <v>Administrativa</v>
      </c>
      <c r="H1982" s="1">
        <f>+'BD1'!H1982</f>
        <v>3.3883299999999998</v>
      </c>
      <c r="J1982" s="1" t="s">
        <v>160</v>
      </c>
      <c r="K1982" s="1" t="s">
        <v>184</v>
      </c>
      <c r="L1982" s="3" t="s">
        <v>53</v>
      </c>
      <c r="M1982" s="1" t="s">
        <v>68</v>
      </c>
      <c r="N1982" s="4">
        <f>IFERROR(AVERAGEIFS('TE por AEA'!$H$2:$H$12257,'TE por AEA'!$A$2:$A$12257,'TE por AEA'!J1982,'TE por AEA'!$B$2:$B$12257,'TE por AEA'!K1982,'TE por AEA'!$F$2:$F$12257,'TE por AEA'!L1982),"No hay registro")</f>
        <v>9.6300000000000008</v>
      </c>
      <c r="O1982" s="4"/>
      <c r="P1982" s="4"/>
      <c r="Q1982" s="4"/>
      <c r="R1982" s="4"/>
      <c r="S1982" s="4"/>
    </row>
    <row r="1983" spans="1:19">
      <c r="A1983" s="1" t="str">
        <f>+'BD1'!A1983</f>
        <v>Huetar Caribe</v>
      </c>
      <c r="B1983" s="1" t="str">
        <f>+'BD1'!B1983</f>
        <v>Guácimo</v>
      </c>
      <c r="C1983" s="1" t="str">
        <f>+'BD1'!C1983</f>
        <v>Paolo Emilio Hernández Castillo</v>
      </c>
      <c r="D1983" s="1">
        <f>+'BD1'!D1983</f>
        <v>3</v>
      </c>
      <c r="E1983" s="1" t="str">
        <f>+'BD1'!E1983</f>
        <v>Técnico</v>
      </c>
      <c r="F1983" s="1" t="str">
        <f>+'BD1'!F1983</f>
        <v>Seguimiento a plan de mitigación de riesgos en SEVRIMAG (acumulado efectivo por seguimiento)</v>
      </c>
      <c r="G1983" s="1" t="str">
        <f>+'BD1'!G1983</f>
        <v>Administrativa</v>
      </c>
      <c r="H1983" s="1">
        <f>+'BD1'!H1983</f>
        <v>3.3883299999999998</v>
      </c>
      <c r="J1983" s="1" t="s">
        <v>160</v>
      </c>
      <c r="K1983" s="1" t="s">
        <v>184</v>
      </c>
      <c r="L1983" s="3" t="s">
        <v>54</v>
      </c>
      <c r="M1983" s="1" t="s">
        <v>68</v>
      </c>
      <c r="N1983" s="4">
        <f>IFERROR(AVERAGEIFS('TE por AEA'!$H$2:$H$12257,'TE por AEA'!$A$2:$A$12257,'TE por AEA'!J1983,'TE por AEA'!$B$2:$B$12257,'TE por AEA'!K1983,'TE por AEA'!$F$2:$F$12257,'TE por AEA'!L1983),"No hay registro")</f>
        <v>6.42</v>
      </c>
      <c r="O1983" s="4"/>
      <c r="P1983" s="4"/>
      <c r="Q1983" s="4"/>
      <c r="R1983" s="4"/>
      <c r="S1983" s="4"/>
    </row>
    <row r="1984" spans="1:19">
      <c r="A1984" s="1" t="str">
        <f>+'BD1'!A1984</f>
        <v>Huetar Caribe</v>
      </c>
      <c r="B1984" s="1" t="str">
        <f>+'BD1'!B1984</f>
        <v>Guácimo</v>
      </c>
      <c r="C1984" s="1" t="str">
        <f>+'BD1'!C1984</f>
        <v>Paolo Emilio Hernández Castillo</v>
      </c>
      <c r="D1984" s="1">
        <f>+'BD1'!D1984</f>
        <v>3</v>
      </c>
      <c r="E1984" s="1" t="str">
        <f>+'BD1'!E1984</f>
        <v>Técnico</v>
      </c>
      <c r="F1984" s="1" t="str">
        <f>+'BD1'!F1984</f>
        <v>Seguimiento a plan de mejora de la Autoevaluación en Control Interno (acumulado efectivo por seguimiento)</v>
      </c>
      <c r="G1984" s="1" t="str">
        <f>+'BD1'!G1984</f>
        <v>Administrativa</v>
      </c>
      <c r="H1984" s="1">
        <f>+'BD1'!H1984</f>
        <v>3.3883299999999998</v>
      </c>
      <c r="J1984" s="1" t="s">
        <v>160</v>
      </c>
      <c r="K1984" s="1" t="s">
        <v>184</v>
      </c>
      <c r="L1984" s="3" t="s">
        <v>55</v>
      </c>
      <c r="M1984" s="1" t="s">
        <v>68</v>
      </c>
      <c r="N1984" s="4" t="str">
        <f>IFERROR(AVERAGEIFS('TE por AEA'!$H$2:$H$12257,'TE por AEA'!$A$2:$A$12257,'TE por AEA'!J1984,'TE por AEA'!$B$2:$B$12257,'TE por AEA'!K1984,'TE por AEA'!$F$2:$F$12257,'TE por AEA'!L1984),"No hay registro")</f>
        <v>No hay registro</v>
      </c>
      <c r="O1984" s="4"/>
      <c r="P1984" s="4"/>
      <c r="Q1984" s="4"/>
      <c r="R1984" s="4"/>
      <c r="S1984" s="4"/>
    </row>
    <row r="1985" spans="1:19">
      <c r="A1985" s="1" t="str">
        <f>+'BD1'!A1985</f>
        <v>Huetar Caribe</v>
      </c>
      <c r="B1985" s="1" t="str">
        <f>+'BD1'!B1985</f>
        <v>Guácimo</v>
      </c>
      <c r="C1985" s="1" t="str">
        <f>+'BD1'!C1985</f>
        <v>Paolo Emilio Hernández Castillo</v>
      </c>
      <c r="D1985" s="1">
        <f>+'BD1'!D1985</f>
        <v>3</v>
      </c>
      <c r="E1985" s="1" t="str">
        <f>+'BD1'!E1985</f>
        <v>Técnico</v>
      </c>
      <c r="F1985" s="1" t="str">
        <f>+'BD1'!F1985</f>
        <v>Reuniones de personal AEA (por reunión)</v>
      </c>
      <c r="G1985" s="1" t="str">
        <f>+'BD1'!G1985</f>
        <v>Administrativa</v>
      </c>
      <c r="H1985" s="1">
        <f>+'BD1'!H1985</f>
        <v>3.5666699999999998</v>
      </c>
      <c r="J1985" s="1" t="s">
        <v>160</v>
      </c>
      <c r="K1985" s="1" t="s">
        <v>184</v>
      </c>
      <c r="L1985" s="3" t="s">
        <v>56</v>
      </c>
      <c r="M1985" s="1" t="s">
        <v>68</v>
      </c>
      <c r="N1985" s="4">
        <f>IFERROR(AVERAGEIFS('TE por AEA'!$H$2:$H$12257,'TE por AEA'!$A$2:$A$12257,'TE por AEA'!J1985,'TE por AEA'!$B$2:$B$12257,'TE por AEA'!K1985,'TE por AEA'!$F$2:$F$12257,'TE por AEA'!L1985),"No hay registro")</f>
        <v>6.42</v>
      </c>
      <c r="O1985" s="4"/>
      <c r="P1985" s="4"/>
      <c r="Q1985" s="4"/>
      <c r="R1985" s="4"/>
      <c r="S1985" s="4"/>
    </row>
    <row r="1986" spans="1:19">
      <c r="A1986" s="1" t="str">
        <f>+'BD1'!A1986</f>
        <v>Huetar Caribe</v>
      </c>
      <c r="B1986" s="1" t="str">
        <f>+'BD1'!B1986</f>
        <v>Guácimo</v>
      </c>
      <c r="C1986" s="1" t="str">
        <f>+'BD1'!C1986</f>
        <v>Paolo Emilio Hernández Castillo</v>
      </c>
      <c r="D1986" s="1">
        <f>+'BD1'!D1986</f>
        <v>3</v>
      </c>
      <c r="E1986" s="1" t="str">
        <f>+'BD1'!E1986</f>
        <v>Técnico</v>
      </c>
      <c r="F1986" s="1" t="str">
        <f>+'BD1'!F1986</f>
        <v>Actualización del sistema de gestión documental y archivo (tiempo efectivo por día)</v>
      </c>
      <c r="G1986" s="1" t="str">
        <f>+'BD1'!G1986</f>
        <v>Administrativa</v>
      </c>
      <c r="H1986" s="1" t="str">
        <f>+'BD1'!H1986</f>
        <v>NA</v>
      </c>
      <c r="J1986" s="1" t="s">
        <v>160</v>
      </c>
      <c r="K1986" s="1" t="s">
        <v>184</v>
      </c>
      <c r="L1986" s="3" t="s">
        <v>57</v>
      </c>
      <c r="M1986" s="1" t="s">
        <v>68</v>
      </c>
      <c r="N1986" s="4">
        <f>IFERROR(AVERAGEIFS('TE por AEA'!$H$2:$H$12257,'TE por AEA'!$A$2:$A$12257,'TE por AEA'!J1986,'TE por AEA'!$B$2:$B$12257,'TE por AEA'!K1986,'TE por AEA'!$F$2:$F$12257,'TE por AEA'!L1986),"No hay registro")</f>
        <v>10.7</v>
      </c>
      <c r="O1986" s="4"/>
      <c r="P1986" s="4"/>
      <c r="Q1986" s="4"/>
      <c r="R1986" s="4"/>
      <c r="S1986" s="4"/>
    </row>
    <row r="1987" spans="1:19">
      <c r="A1987" s="1" t="str">
        <f>+'BD1'!A1987</f>
        <v>Huetar Caribe</v>
      </c>
      <c r="B1987" s="1" t="str">
        <f>+'BD1'!B1987</f>
        <v>Guácimo</v>
      </c>
      <c r="C1987" s="1" t="str">
        <f>+'BD1'!C1987</f>
        <v>Paolo Emilio Hernández Castillo</v>
      </c>
      <c r="D1987" s="1">
        <f>+'BD1'!D1987</f>
        <v>3</v>
      </c>
      <c r="E1987" s="1" t="str">
        <f>+'BD1'!E1987</f>
        <v>Técnico</v>
      </c>
      <c r="F1987" s="1" t="str">
        <f>+'BD1'!F1987</f>
        <v>Actualización del sistema SisDNEA (por productor)</v>
      </c>
      <c r="G1987" s="1" t="str">
        <f>+'BD1'!G1987</f>
        <v>Administrativa</v>
      </c>
      <c r="H1987" s="1">
        <f>+'BD1'!H1987</f>
        <v>1.07</v>
      </c>
      <c r="J1987" s="1" t="s">
        <v>160</v>
      </c>
      <c r="K1987" s="1" t="s">
        <v>184</v>
      </c>
      <c r="L1987" s="3" t="s">
        <v>58</v>
      </c>
      <c r="M1987" s="1" t="s">
        <v>68</v>
      </c>
      <c r="N1987" s="4">
        <f>IFERROR(AVERAGEIFS('TE por AEA'!$H$2:$H$12257,'TE por AEA'!$A$2:$A$12257,'TE por AEA'!J1987,'TE por AEA'!$B$2:$B$12257,'TE por AEA'!K1987,'TE por AEA'!$F$2:$F$12257,'TE por AEA'!L1987),"No hay registro")</f>
        <v>4.28</v>
      </c>
      <c r="O1987" s="4"/>
      <c r="P1987" s="4"/>
      <c r="Q1987" s="4"/>
      <c r="R1987" s="4"/>
      <c r="S1987" s="4"/>
    </row>
    <row r="1988" spans="1:19">
      <c r="A1988" s="1" t="str">
        <f>+'BD1'!A1988</f>
        <v>Huetar Caribe</v>
      </c>
      <c r="B1988" s="1" t="str">
        <f>+'BD1'!B1988</f>
        <v>Guácimo</v>
      </c>
      <c r="C1988" s="1" t="str">
        <f>+'BD1'!C1988</f>
        <v>Paolo Emilio Hernández Castillo</v>
      </c>
      <c r="D1988" s="1">
        <f>+'BD1'!D1988</f>
        <v>3</v>
      </c>
      <c r="E1988" s="1" t="str">
        <f>+'BD1'!E1988</f>
        <v>Técnico</v>
      </c>
      <c r="F1988" s="1" t="str">
        <f>+'BD1'!F1988</f>
        <v>Seguimiento semestral de la determinación de expectativas (por seguimiento)</v>
      </c>
      <c r="G1988" s="1" t="str">
        <f>+'BD1'!G1988</f>
        <v>Administrativa</v>
      </c>
      <c r="H1988" s="1">
        <f>+'BD1'!H1988</f>
        <v>0.68955999999999995</v>
      </c>
      <c r="J1988" s="1" t="s">
        <v>160</v>
      </c>
      <c r="K1988" s="1" t="s">
        <v>184</v>
      </c>
      <c r="L1988" s="3" t="s">
        <v>135</v>
      </c>
      <c r="M1988" s="1" t="s">
        <v>68</v>
      </c>
      <c r="N1988" s="4">
        <f>IFERROR(AVERAGEIFS('TE por AEA'!$H$2:$H$12257,'TE por AEA'!$A$2:$A$12257,'TE por AEA'!J1988,'TE por AEA'!$B$2:$B$12257,'TE por AEA'!K1988,'TE por AEA'!$F$2:$F$12257,'TE por AEA'!L1988),"No hay registro")</f>
        <v>6.42</v>
      </c>
      <c r="O1988" s="4"/>
      <c r="P1988" s="4"/>
      <c r="Q1988" s="4"/>
      <c r="R1988" s="4"/>
      <c r="S1988" s="4"/>
    </row>
    <row r="1989" spans="1:19">
      <c r="A1989" s="1" t="str">
        <f>+'BD1'!A1989</f>
        <v>Huetar Caribe</v>
      </c>
      <c r="B1989" s="1" t="str">
        <f>+'BD1'!B1989</f>
        <v>Guácimo</v>
      </c>
      <c r="C1989" s="1" t="str">
        <f>+'BD1'!C1989</f>
        <v>Paolo Emilio Hernández Castillo</v>
      </c>
      <c r="D1989" s="1">
        <f>+'BD1'!D1989</f>
        <v>3</v>
      </c>
      <c r="E1989" s="1" t="str">
        <f>+'BD1'!E1989</f>
        <v>Técnico</v>
      </c>
      <c r="F1989" s="1" t="str">
        <f>+'BD1'!F1989</f>
        <v>Elaboración de la evaluación del desempeño (por reunión)</v>
      </c>
      <c r="G1989" s="1" t="str">
        <f>+'BD1'!G1989</f>
        <v>Administrativa</v>
      </c>
      <c r="H1989" s="1">
        <f>+'BD1'!H1989</f>
        <v>0.68955999999999995</v>
      </c>
      <c r="J1989" s="1" t="s">
        <v>160</v>
      </c>
      <c r="K1989" s="1" t="s">
        <v>184</v>
      </c>
      <c r="L1989" s="3" t="s">
        <v>59</v>
      </c>
      <c r="M1989" s="1" t="s">
        <v>68</v>
      </c>
      <c r="N1989" s="4">
        <f>IFERROR(AVERAGEIFS('TE por AEA'!$H$2:$H$12257,'TE por AEA'!$A$2:$A$12257,'TE por AEA'!J1989,'TE por AEA'!$B$2:$B$12257,'TE por AEA'!K1989,'TE por AEA'!$F$2:$F$12257,'TE por AEA'!L1989),"No hay registro")</f>
        <v>4.28</v>
      </c>
      <c r="O1989" s="4"/>
      <c r="P1989" s="4"/>
      <c r="Q1989" s="4"/>
      <c r="R1989" s="4"/>
      <c r="S1989" s="4"/>
    </row>
    <row r="1990" spans="1:19">
      <c r="A1990" s="1" t="str">
        <f>+'BD1'!A1990</f>
        <v>Huetar Caribe</v>
      </c>
      <c r="B1990" s="1" t="str">
        <f>+'BD1'!B1990</f>
        <v>Guácimo</v>
      </c>
      <c r="C1990" s="1" t="str">
        <f>+'BD1'!C1990</f>
        <v>Paolo Emilio Hernández Castillo</v>
      </c>
      <c r="D1990" s="1">
        <f>+'BD1'!D1990</f>
        <v>3</v>
      </c>
      <c r="E1990" s="1" t="str">
        <f>+'BD1'!E1990</f>
        <v>Técnico</v>
      </c>
      <c r="F1990" s="1" t="str">
        <f>+'BD1'!F1990</f>
        <v>Elaboración de inventarios de equipos, materiales e insumos (tiempo efectivo por día)</v>
      </c>
      <c r="G1990" s="1" t="str">
        <f>+'BD1'!G1990</f>
        <v>Administrativa</v>
      </c>
      <c r="H1990" s="1">
        <f>+'BD1'!H1990</f>
        <v>3.2991700000000002</v>
      </c>
      <c r="J1990" s="1" t="s">
        <v>160</v>
      </c>
      <c r="K1990" s="1" t="s">
        <v>184</v>
      </c>
      <c r="L1990" s="3" t="s">
        <v>60</v>
      </c>
      <c r="M1990" s="1" t="s">
        <v>68</v>
      </c>
      <c r="N1990" s="4">
        <f>IFERROR(AVERAGEIFS('TE por AEA'!$H$2:$H$12257,'TE por AEA'!$A$2:$A$12257,'TE por AEA'!J1990,'TE por AEA'!$B$2:$B$12257,'TE por AEA'!K1990,'TE por AEA'!$F$2:$F$12257,'TE por AEA'!L1990),"No hay registro")</f>
        <v>8.56</v>
      </c>
      <c r="O1990" s="4"/>
      <c r="P1990" s="4"/>
      <c r="Q1990" s="4"/>
      <c r="R1990" s="4"/>
      <c r="S1990" s="4"/>
    </row>
    <row r="1991" spans="1:19">
      <c r="A1991" s="1" t="str">
        <f>+'BD1'!A1991</f>
        <v>Huetar Caribe</v>
      </c>
      <c r="B1991" s="1" t="str">
        <f>+'BD1'!B1991</f>
        <v>Guácimo</v>
      </c>
      <c r="C1991" s="1" t="str">
        <f>+'BD1'!C1991</f>
        <v>Paolo Emilio Hernández Castillo</v>
      </c>
      <c r="D1991" s="1">
        <f>+'BD1'!D1991</f>
        <v>3</v>
      </c>
      <c r="E1991" s="1" t="str">
        <f>+'BD1'!E1991</f>
        <v>Técnico</v>
      </c>
      <c r="F1991" s="1" t="str">
        <f>+'BD1'!F1991</f>
        <v>Atención de emergencias</v>
      </c>
      <c r="G1991" s="1" t="str">
        <f>+'BD1'!G1991</f>
        <v>Sustantiva</v>
      </c>
      <c r="H1991" s="1" t="str">
        <f>+'BD1'!H1991</f>
        <v>NA</v>
      </c>
      <c r="J1991" s="1" t="s">
        <v>160</v>
      </c>
      <c r="K1991" s="1" t="s">
        <v>184</v>
      </c>
      <c r="L1991" s="3" t="s">
        <v>61</v>
      </c>
      <c r="M1991" s="1" t="s">
        <v>67</v>
      </c>
      <c r="N1991" s="4" t="str">
        <f>IFERROR(AVERAGEIFS('TE por AEA'!$H$2:$H$12257,'TE por AEA'!$A$2:$A$12257,'TE por AEA'!J1991,'TE por AEA'!$B$2:$B$12257,'TE por AEA'!K1991,'TE por AEA'!$F$2:$F$12257,'TE por AEA'!L1991),"No hay registro")</f>
        <v>No hay registro</v>
      </c>
      <c r="O1991" s="4"/>
      <c r="P1991" s="4"/>
      <c r="Q1991" s="4"/>
      <c r="R1991" s="4"/>
      <c r="S1991" s="4"/>
    </row>
    <row r="1992" spans="1:19">
      <c r="A1992" s="1" t="str">
        <f>+'BD1'!A1992</f>
        <v>Huetar Caribe</v>
      </c>
      <c r="B1992" s="1" t="str">
        <f>+'BD1'!B1992</f>
        <v>Guácimo</v>
      </c>
      <c r="C1992" s="1" t="str">
        <f>+'BD1'!C1992</f>
        <v>Paolo Emilio Hernández Castillo</v>
      </c>
      <c r="D1992" s="1">
        <f>+'BD1'!D1992</f>
        <v>3</v>
      </c>
      <c r="E1992" s="1" t="str">
        <f>+'BD1'!E1992</f>
        <v>Técnico</v>
      </c>
      <c r="F1992" s="1" t="str">
        <f>+'BD1'!F1992</f>
        <v>Trazabilidad-visita a finca (por productor)</v>
      </c>
      <c r="G1992" s="1" t="str">
        <f>+'BD1'!G1992</f>
        <v>Sustantiva</v>
      </c>
      <c r="H1992" s="1">
        <f>+'BD1'!H1992</f>
        <v>4.4583300000000001</v>
      </c>
      <c r="J1992" s="1" t="s">
        <v>160</v>
      </c>
      <c r="K1992" s="1" t="s">
        <v>184</v>
      </c>
      <c r="L1992" s="3" t="s">
        <v>62</v>
      </c>
      <c r="M1992" s="1" t="s">
        <v>67</v>
      </c>
      <c r="N1992" s="4">
        <f>IFERROR(AVERAGEIFS('TE por AEA'!$H$2:$H$12257,'TE por AEA'!$A$2:$A$12257,'TE por AEA'!J1992,'TE por AEA'!$B$2:$B$12257,'TE por AEA'!K1992,'TE por AEA'!$F$2:$F$12257,'TE por AEA'!L1992),"No hay registro")</f>
        <v>13.553330000000001</v>
      </c>
      <c r="O1992" s="4"/>
      <c r="P1992" s="4"/>
      <c r="Q1992" s="4"/>
      <c r="R1992" s="4"/>
      <c r="S1992" s="4"/>
    </row>
    <row r="1993" spans="1:19">
      <c r="A1993" s="1" t="str">
        <f>+'BD1'!A1993</f>
        <v>Huetar Caribe</v>
      </c>
      <c r="B1993" s="1" t="str">
        <f>+'BD1'!B1993</f>
        <v>Guácimo</v>
      </c>
      <c r="C1993" s="1" t="str">
        <f>+'BD1'!C1993</f>
        <v>Paolo Emilio Hernández Castillo</v>
      </c>
      <c r="D1993" s="1">
        <f>+'BD1'!D1993</f>
        <v>3</v>
      </c>
      <c r="E1993" s="1" t="str">
        <f>+'BD1'!E1993</f>
        <v>Técnico</v>
      </c>
      <c r="F1993" s="1" t="str">
        <f>+'BD1'!F1993</f>
        <v>Trazabilidad-inclusión en sistema TrazarAgro (por productor)</v>
      </c>
      <c r="G1993" s="1" t="str">
        <f>+'BD1'!G1993</f>
        <v>Sustantiva</v>
      </c>
      <c r="H1993" s="1">
        <f>+'BD1'!H1993</f>
        <v>1.605</v>
      </c>
      <c r="J1993" s="1" t="s">
        <v>160</v>
      </c>
      <c r="K1993" s="1" t="s">
        <v>184</v>
      </c>
      <c r="L1993" s="3" t="s">
        <v>63</v>
      </c>
      <c r="M1993" s="1" t="s">
        <v>67</v>
      </c>
      <c r="N1993" s="4">
        <f>IFERROR(AVERAGEIFS('TE por AEA'!$H$2:$H$12257,'TE por AEA'!$A$2:$A$12257,'TE por AEA'!J1993,'TE por AEA'!$B$2:$B$12257,'TE por AEA'!K1993,'TE por AEA'!$F$2:$F$12257,'TE por AEA'!L1993),"No hay registro")</f>
        <v>4.6366699999999996</v>
      </c>
      <c r="O1993" s="4"/>
      <c r="P1993" s="4"/>
      <c r="Q1993" s="4"/>
      <c r="R1993" s="4"/>
      <c r="S1993" s="4"/>
    </row>
    <row r="1994" spans="1:19">
      <c r="A1994" s="1" t="str">
        <f>+'BD1'!A1994</f>
        <v>Huetar Caribe</v>
      </c>
      <c r="B1994" s="1" t="str">
        <f>+'BD1'!B1994</f>
        <v>Guácimo</v>
      </c>
      <c r="C1994" s="1" t="str">
        <f>+'BD1'!C1994</f>
        <v>Paolo Emilio Hernández Castillo</v>
      </c>
      <c r="D1994" s="1">
        <f>+'BD1'!D1994</f>
        <v>3</v>
      </c>
      <c r="E1994" s="1" t="str">
        <f>+'BD1'!E1994</f>
        <v>Técnico</v>
      </c>
      <c r="F1994" s="1" t="str">
        <f>+'BD1'!F1994</f>
        <v>Atención al gusano barrenador (por productor)</v>
      </c>
      <c r="G1994" s="1" t="str">
        <f>+'BD1'!G1994</f>
        <v>Sustantiva</v>
      </c>
      <c r="H1994" s="1">
        <f>+'BD1'!H1994</f>
        <v>0.83221999999999996</v>
      </c>
      <c r="J1994" s="1" t="s">
        <v>160</v>
      </c>
      <c r="K1994" s="1" t="s">
        <v>184</v>
      </c>
      <c r="L1994" s="3" t="s">
        <v>64</v>
      </c>
      <c r="M1994" s="1" t="s">
        <v>67</v>
      </c>
      <c r="N1994" s="4">
        <f>IFERROR(AVERAGEIFS('TE por AEA'!$H$2:$H$12257,'TE por AEA'!$A$2:$A$12257,'TE por AEA'!J1994,'TE por AEA'!$B$2:$B$12257,'TE por AEA'!K1994,'TE por AEA'!$F$2:$F$12257,'TE por AEA'!L1994),"No hay registro")</f>
        <v>2.14</v>
      </c>
      <c r="O1994" s="4"/>
      <c r="P1994" s="4"/>
      <c r="Q1994" s="4"/>
      <c r="R1994" s="4"/>
      <c r="S1994" s="4"/>
    </row>
    <row r="1995" spans="1:19">
      <c r="A1995" s="1" t="str">
        <f>+'BD1'!A1995</f>
        <v>Huetar Caribe</v>
      </c>
      <c r="B1995" s="1" t="str">
        <f>+'BD1'!B1995</f>
        <v>Guácimo</v>
      </c>
      <c r="C1995" s="1" t="str">
        <f>+'BD1'!C1995</f>
        <v>Paolo Emilio Hernández Castillo</v>
      </c>
      <c r="D1995" s="1">
        <f>+'BD1'!D1995</f>
        <v>3</v>
      </c>
      <c r="E1995" s="1" t="str">
        <f>+'BD1'!E1995</f>
        <v>Técnico</v>
      </c>
      <c r="F1995" s="1" t="str">
        <f>+'BD1'!F1995</f>
        <v>Atención en oficina (por usuario)</v>
      </c>
      <c r="G1995" s="1" t="str">
        <f>+'BD1'!G1995</f>
        <v>Sustantiva</v>
      </c>
      <c r="H1995" s="1">
        <f>+'BD1'!H1995</f>
        <v>0.59443999999999997</v>
      </c>
      <c r="J1995" s="1" t="s">
        <v>160</v>
      </c>
      <c r="K1995" s="1" t="s">
        <v>184</v>
      </c>
      <c r="L1995" s="3" t="s">
        <v>65</v>
      </c>
      <c r="M1995" s="1" t="s">
        <v>67</v>
      </c>
      <c r="N1995" s="4">
        <f>IFERROR(AVERAGEIFS('TE por AEA'!$H$2:$H$12257,'TE por AEA'!$A$2:$A$12257,'TE por AEA'!J1995,'TE por AEA'!$B$2:$B$12257,'TE por AEA'!K1995,'TE por AEA'!$F$2:$F$12257,'TE por AEA'!L1995),"No hay registro")</f>
        <v>2.14</v>
      </c>
      <c r="O1995" s="4"/>
      <c r="P1995" s="4"/>
      <c r="Q1995" s="4"/>
      <c r="R1995" s="4"/>
      <c r="S1995" s="4"/>
    </row>
    <row r="1996" spans="1:19">
      <c r="A1996" s="1" t="str">
        <f>+'BD1'!A1996</f>
        <v>Huetar Caribe</v>
      </c>
      <c r="B1996" s="1" t="str">
        <f>+'BD1'!B1996</f>
        <v>Guácimo</v>
      </c>
      <c r="C1996" s="1" t="str">
        <f>+'BD1'!C1996</f>
        <v>Paolo Emilio Hernández Castillo</v>
      </c>
      <c r="D1996" s="1">
        <f>+'BD1'!D1996</f>
        <v>3</v>
      </c>
      <c r="E1996" s="1" t="str">
        <f>+'BD1'!E1996</f>
        <v>Técnico</v>
      </c>
      <c r="F1996" s="1" t="str">
        <f>+'BD1'!F1996</f>
        <v>Búsqueda de nuevos productores (por productor)</v>
      </c>
      <c r="G1996" s="1" t="str">
        <f>+'BD1'!G1996</f>
        <v>Sustantiva</v>
      </c>
      <c r="H1996" s="1">
        <f>+'BD1'!H1996</f>
        <v>4.3097200000000004</v>
      </c>
      <c r="J1996" s="1" t="s">
        <v>160</v>
      </c>
      <c r="K1996" s="1" t="s">
        <v>184</v>
      </c>
      <c r="L1996" s="3" t="s">
        <v>66</v>
      </c>
      <c r="M1996" s="1" t="s">
        <v>67</v>
      </c>
      <c r="N1996" s="4">
        <f>IFERROR(AVERAGEIFS('TE por AEA'!$H$2:$H$12257,'TE por AEA'!$A$2:$A$12257,'TE por AEA'!J1996,'TE por AEA'!$B$2:$B$12257,'TE por AEA'!K1996,'TE por AEA'!$F$2:$F$12257,'TE por AEA'!L1996),"No hay registro")</f>
        <v>4.28</v>
      </c>
      <c r="O1996" s="4"/>
      <c r="P1996" s="4"/>
      <c r="Q1996" s="4"/>
      <c r="R1996" s="4"/>
      <c r="S1996" s="4"/>
    </row>
    <row r="1997" spans="1:19">
      <c r="A1997" s="1" t="str">
        <f>+'BD1'!A1997</f>
        <v>Huetar Caribe</v>
      </c>
      <c r="B1997" s="1" t="str">
        <f>+'BD1'!B1997</f>
        <v>Limón</v>
      </c>
      <c r="C1997" s="1" t="str">
        <f>+'BD1'!C1997</f>
        <v>Yendry Delgado Delgado</v>
      </c>
      <c r="D1997" s="1">
        <f>+'BD1'!D1997</f>
        <v>16</v>
      </c>
      <c r="E1997" s="1" t="str">
        <f>+'BD1'!E1997</f>
        <v>Jefe</v>
      </c>
      <c r="F1997" s="1" t="str">
        <f>+'BD1'!F1997</f>
        <v>Elaboración del diagnóstico y plan de finca de manejo a personas productoras (por productor)</v>
      </c>
      <c r="G1997" s="1" t="str">
        <f>+'BD1'!G1997</f>
        <v>Sustantiva</v>
      </c>
      <c r="H1997" s="1">
        <f>+'BD1'!H1997</f>
        <v>2.6750000000000003</v>
      </c>
      <c r="J1997" s="1" t="s">
        <v>160</v>
      </c>
      <c r="K1997" s="1" t="s">
        <v>186</v>
      </c>
      <c r="L1997" s="2" t="s">
        <v>11</v>
      </c>
      <c r="M1997" s="1" t="s">
        <v>67</v>
      </c>
      <c r="N1997" s="4">
        <f>IFERROR(AVERAGEIFS('TE por AEA'!$H$2:$H$12257,'TE por AEA'!$A$2:$A$12257,'TE por AEA'!J1997,'TE por AEA'!$B$2:$B$12257,'TE por AEA'!K1997,'TE por AEA'!$F$2:$F$12257,'TE por AEA'!L1997),"No hay registro")</f>
        <v>2.3005</v>
      </c>
      <c r="O1997" s="4"/>
      <c r="P1997" s="4"/>
      <c r="Q1997" s="4"/>
      <c r="R1997" s="4"/>
      <c r="S1997" s="4"/>
    </row>
    <row r="1998" spans="1:19">
      <c r="A1998" s="1" t="str">
        <f>+'BD1'!A1998</f>
        <v>Huetar Caribe</v>
      </c>
      <c r="B1998" s="1" t="str">
        <f>+'BD1'!B1998</f>
        <v>Limón</v>
      </c>
      <c r="C1998" s="1" t="str">
        <f>+'BD1'!C1998</f>
        <v>Yendry Delgado Delgado</v>
      </c>
      <c r="D1998" s="1">
        <f>+'BD1'!D1998</f>
        <v>16</v>
      </c>
      <c r="E1998" s="1" t="str">
        <f>+'BD1'!E1998</f>
        <v>Jefe</v>
      </c>
      <c r="F1998" s="1" t="str">
        <f>+'BD1'!F1998</f>
        <v>Asistencia técnica a personas productoras (individual): visitas a finca (por productor)</v>
      </c>
      <c r="G1998" s="1" t="str">
        <f>+'BD1'!G1998</f>
        <v>Sustantiva</v>
      </c>
      <c r="H1998" s="1">
        <f>+'BD1'!H1998</f>
        <v>1.6941666666666666</v>
      </c>
      <c r="J1998" s="1" t="s">
        <v>160</v>
      </c>
      <c r="K1998" s="1" t="s">
        <v>186</v>
      </c>
      <c r="L1998" s="2" t="s">
        <v>12</v>
      </c>
      <c r="M1998" s="1" t="s">
        <v>67</v>
      </c>
      <c r="N1998" s="4">
        <f>IFERROR(AVERAGEIFS('TE por AEA'!$H$2:$H$12257,'TE por AEA'!$A$2:$A$12257,'TE por AEA'!J1998,'TE por AEA'!$B$2:$B$12257,'TE por AEA'!K1998,'TE por AEA'!$F$2:$F$12257,'TE por AEA'!L1998),"No hay registro")</f>
        <v>2.92021</v>
      </c>
      <c r="O1998" s="4"/>
      <c r="P1998" s="4"/>
      <c r="Q1998" s="4"/>
      <c r="R1998" s="4"/>
      <c r="S1998" s="4"/>
    </row>
    <row r="1999" spans="1:19">
      <c r="A1999" s="1" t="str">
        <f>+'BD1'!A1999</f>
        <v>Huetar Caribe</v>
      </c>
      <c r="B1999" s="1" t="str">
        <f>+'BD1'!B1999</f>
        <v>Limón</v>
      </c>
      <c r="C1999" s="1" t="str">
        <f>+'BD1'!C1999</f>
        <v>Yendry Delgado Delgado</v>
      </c>
      <c r="D1999" s="1">
        <f>+'BD1'!D1999</f>
        <v>16</v>
      </c>
      <c r="E1999" s="1" t="str">
        <f>+'BD1'!E1999</f>
        <v>Jefe</v>
      </c>
      <c r="F1999" s="1" t="str">
        <f>+'BD1'!F1999</f>
        <v>Asistencia técnica a personas productoras (individual): atenciones virtuales y digitales (por productor)</v>
      </c>
      <c r="G1999" s="1" t="str">
        <f>+'BD1'!G1999</f>
        <v>Sustantiva</v>
      </c>
      <c r="H1999" s="1">
        <f>+'BD1'!H1999</f>
        <v>0.12780555555555556</v>
      </c>
      <c r="J1999" s="1" t="s">
        <v>160</v>
      </c>
      <c r="K1999" s="1" t="s">
        <v>186</v>
      </c>
      <c r="L1999" s="2" t="s">
        <v>13</v>
      </c>
      <c r="M1999" s="1" t="s">
        <v>67</v>
      </c>
      <c r="N1999" s="4">
        <f>IFERROR(AVERAGEIFS('TE por AEA'!$H$2:$H$12257,'TE por AEA'!$A$2:$A$12257,'TE por AEA'!J1999,'TE por AEA'!$B$2:$B$12257,'TE por AEA'!K1999,'TE por AEA'!$F$2:$F$12257,'TE por AEA'!L1999),"No hay registro")</f>
        <v>1.679305</v>
      </c>
      <c r="O1999" s="4"/>
      <c r="P1999" s="4"/>
      <c r="Q1999" s="4"/>
      <c r="R1999" s="4"/>
      <c r="S1999" s="4"/>
    </row>
    <row r="2000" spans="1:19">
      <c r="A2000" s="1" t="str">
        <f>+'BD1'!A2000</f>
        <v>Huetar Caribe</v>
      </c>
      <c r="B2000" s="1" t="str">
        <f>+'BD1'!B2000</f>
        <v>Limón</v>
      </c>
      <c r="C2000" s="1" t="str">
        <f>+'BD1'!C2000</f>
        <v>Yendry Delgado Delgado</v>
      </c>
      <c r="D2000" s="1">
        <f>+'BD1'!D2000</f>
        <v>16</v>
      </c>
      <c r="E2000" s="1" t="str">
        <f>+'BD1'!E2000</f>
        <v>Jefe</v>
      </c>
      <c r="F2000" s="1" t="str">
        <f>+'BD1'!F2000</f>
        <v>Asistencia técnica a personas productoras (grupal): día de campo (por día en el evento)</v>
      </c>
      <c r="G2000" s="1" t="str">
        <f>+'BD1'!G2000</f>
        <v>Sustantiva</v>
      </c>
      <c r="H2000" s="1">
        <f>+'BD1'!H2000</f>
        <v>5.3500000000000005</v>
      </c>
      <c r="J2000" s="1" t="s">
        <v>160</v>
      </c>
      <c r="K2000" s="1" t="s">
        <v>186</v>
      </c>
      <c r="L2000" s="2" t="s">
        <v>14</v>
      </c>
      <c r="M2000" s="1" t="s">
        <v>67</v>
      </c>
      <c r="N2000" s="4">
        <f>IFERROR(AVERAGEIFS('TE por AEA'!$H$2:$H$12257,'TE por AEA'!$A$2:$A$12257,'TE por AEA'!J2000,'TE por AEA'!$B$2:$B$12257,'TE por AEA'!K2000,'TE por AEA'!$F$2:$F$12257,'TE por AEA'!L2000),"No hay registro")</f>
        <v>4.5029149999999998</v>
      </c>
      <c r="O2000" s="4"/>
      <c r="P2000" s="4"/>
      <c r="Q2000" s="4"/>
      <c r="R2000" s="4"/>
      <c r="S2000" s="4"/>
    </row>
    <row r="2001" spans="1:19">
      <c r="A2001" s="1" t="str">
        <f>+'BD1'!A2001</f>
        <v>Huetar Caribe</v>
      </c>
      <c r="B2001" s="1" t="str">
        <f>+'BD1'!B2001</f>
        <v>Limón</v>
      </c>
      <c r="C2001" s="1" t="str">
        <f>+'BD1'!C2001</f>
        <v>Yendry Delgado Delgado</v>
      </c>
      <c r="D2001" s="1">
        <f>+'BD1'!D2001</f>
        <v>16</v>
      </c>
      <c r="E2001" s="1" t="str">
        <f>+'BD1'!E2001</f>
        <v>Jefe</v>
      </c>
      <c r="F2001" s="1" t="str">
        <f>+'BD1'!F2001</f>
        <v>Asistencia técnica a personas productoras (grupal): demostración de métodos (por evento, se puede acumular si la demostración tarda más de un día)</v>
      </c>
      <c r="G2001" s="1" t="str">
        <f>+'BD1'!G2001</f>
        <v>Sustantiva</v>
      </c>
      <c r="H2001" s="1">
        <f>+'BD1'!H2001</f>
        <v>2.14</v>
      </c>
      <c r="J2001" s="1" t="s">
        <v>160</v>
      </c>
      <c r="K2001" s="1" t="s">
        <v>186</v>
      </c>
      <c r="L2001" s="2" t="s">
        <v>15</v>
      </c>
      <c r="M2001" s="1" t="s">
        <v>67</v>
      </c>
      <c r="N2001" s="4">
        <f>IFERROR(AVERAGEIFS('TE por AEA'!$H$2:$H$12257,'TE por AEA'!$A$2:$A$12257,'TE por AEA'!J2001,'TE por AEA'!$B$2:$B$12257,'TE por AEA'!K2001,'TE por AEA'!$F$2:$F$12257,'TE por AEA'!L2001),"No hay registro")</f>
        <v>3.4775</v>
      </c>
      <c r="O2001" s="4"/>
      <c r="P2001" s="4"/>
      <c r="Q2001" s="4"/>
      <c r="R2001" s="4"/>
      <c r="S2001" s="4"/>
    </row>
    <row r="2002" spans="1:19">
      <c r="A2002" s="1" t="str">
        <f>+'BD1'!A2002</f>
        <v>Huetar Caribe</v>
      </c>
      <c r="B2002" s="1" t="str">
        <f>+'BD1'!B2002</f>
        <v>Limón</v>
      </c>
      <c r="C2002" s="1" t="str">
        <f>+'BD1'!C2002</f>
        <v>Yendry Delgado Delgado</v>
      </c>
      <c r="D2002" s="1">
        <f>+'BD1'!D2002</f>
        <v>16</v>
      </c>
      <c r="E2002" s="1" t="str">
        <f>+'BD1'!E2002</f>
        <v>Jefe</v>
      </c>
      <c r="F2002" s="1" t="str">
        <f>+'BD1'!F2002</f>
        <v>Asistencia técnica a personas productoras (grupal): taller (por taller)</v>
      </c>
      <c r="G2002" s="1" t="str">
        <f>+'BD1'!G2002</f>
        <v>Sustantiva</v>
      </c>
      <c r="H2002" s="1">
        <f>+'BD1'!H2002</f>
        <v>4.28</v>
      </c>
      <c r="J2002" s="1" t="s">
        <v>160</v>
      </c>
      <c r="K2002" s="1" t="s">
        <v>186</v>
      </c>
      <c r="L2002" s="2" t="s">
        <v>16</v>
      </c>
      <c r="M2002" s="1" t="s">
        <v>67</v>
      </c>
      <c r="N2002" s="4">
        <f>IFERROR(AVERAGEIFS('TE por AEA'!$H$2:$H$12257,'TE por AEA'!$A$2:$A$12257,'TE por AEA'!J2002,'TE por AEA'!$B$2:$B$12257,'TE por AEA'!K2002,'TE por AEA'!$F$2:$F$12257,'TE por AEA'!L2002),"No hay registro")</f>
        <v>3.6558299999999999</v>
      </c>
      <c r="O2002" s="4"/>
      <c r="P2002" s="4"/>
      <c r="Q2002" s="4"/>
      <c r="R2002" s="4"/>
      <c r="S2002" s="4"/>
    </row>
    <row r="2003" spans="1:19">
      <c r="A2003" s="1" t="str">
        <f>+'BD1'!A2003</f>
        <v>Huetar Caribe</v>
      </c>
      <c r="B2003" s="1" t="str">
        <f>+'BD1'!B2003</f>
        <v>Limón</v>
      </c>
      <c r="C2003" s="1" t="str">
        <f>+'BD1'!C2003</f>
        <v>Yendry Delgado Delgado</v>
      </c>
      <c r="D2003" s="1">
        <f>+'BD1'!D2003</f>
        <v>16</v>
      </c>
      <c r="E2003" s="1" t="str">
        <f>+'BD1'!E2003</f>
        <v>Jefe</v>
      </c>
      <c r="F2003" s="1" t="str">
        <f>+'BD1'!F2003</f>
        <v>Asistencia técnica a personas productoras (grupal): charlas (por día en el evento)</v>
      </c>
      <c r="G2003" s="1" t="str">
        <f>+'BD1'!G2003</f>
        <v>Sustantiva</v>
      </c>
      <c r="H2003" s="1">
        <f>+'BD1'!H2003</f>
        <v>1.605</v>
      </c>
      <c r="J2003" s="1" t="s">
        <v>160</v>
      </c>
      <c r="K2003" s="1" t="s">
        <v>186</v>
      </c>
      <c r="L2003" s="2" t="s">
        <v>17</v>
      </c>
      <c r="M2003" s="1" t="s">
        <v>67</v>
      </c>
      <c r="N2003" s="4">
        <f>IFERROR(AVERAGEIFS('TE por AEA'!$H$2:$H$12257,'TE por AEA'!$A$2:$A$12257,'TE por AEA'!J2003,'TE por AEA'!$B$2:$B$12257,'TE por AEA'!K2003,'TE por AEA'!$F$2:$F$12257,'TE por AEA'!L2003),"No hay registro")</f>
        <v>2.6304150000000002</v>
      </c>
      <c r="O2003" s="4"/>
      <c r="P2003" s="4"/>
      <c r="Q2003" s="4"/>
      <c r="R2003" s="4"/>
      <c r="S2003" s="4"/>
    </row>
    <row r="2004" spans="1:19">
      <c r="A2004" s="1" t="str">
        <f>+'BD1'!A2004</f>
        <v>Huetar Caribe</v>
      </c>
      <c r="B2004" s="1" t="str">
        <f>+'BD1'!B2004</f>
        <v>Limón</v>
      </c>
      <c r="C2004" s="1" t="str">
        <f>+'BD1'!C2004</f>
        <v>Yendry Delgado Delgado</v>
      </c>
      <c r="D2004" s="1">
        <f>+'BD1'!D2004</f>
        <v>16</v>
      </c>
      <c r="E2004" s="1" t="str">
        <f>+'BD1'!E2004</f>
        <v>Jefe</v>
      </c>
      <c r="F2004" s="1" t="str">
        <f>+'BD1'!F2004</f>
        <v>Gestión en capacitaciones con instituciones públicas o privadas (solo gestión de coordinación por evento de capacitación)</v>
      </c>
      <c r="G2004" s="1" t="str">
        <f>+'BD1'!G2004</f>
        <v>Administrativa</v>
      </c>
      <c r="H2004" s="1">
        <f>+'BD1'!H2004</f>
        <v>1.1591666666666667</v>
      </c>
      <c r="J2004" s="1" t="s">
        <v>160</v>
      </c>
      <c r="K2004" s="1" t="s">
        <v>186</v>
      </c>
      <c r="L2004" s="2" t="s">
        <v>18</v>
      </c>
      <c r="M2004" s="1" t="s">
        <v>68</v>
      </c>
      <c r="N2004" s="4">
        <f>IFERROR(AVERAGEIFS('TE por AEA'!$H$2:$H$12257,'TE por AEA'!$A$2:$A$12257,'TE por AEA'!J2004,'TE por AEA'!$B$2:$B$12257,'TE por AEA'!K2004,'TE por AEA'!$F$2:$F$12257,'TE por AEA'!L2004),"No hay registro")</f>
        <v>2.8979150000000002</v>
      </c>
      <c r="O2004" s="4"/>
      <c r="P2004" s="4"/>
      <c r="Q2004" s="4"/>
      <c r="R2004" s="4"/>
      <c r="S2004" s="4"/>
    </row>
    <row r="2005" spans="1:19">
      <c r="A2005" s="1" t="str">
        <f>+'BD1'!A2005</f>
        <v>Huetar Caribe</v>
      </c>
      <c r="B2005" s="1" t="str">
        <f>+'BD1'!B2005</f>
        <v>Limón</v>
      </c>
      <c r="C2005" s="1" t="str">
        <f>+'BD1'!C2005</f>
        <v>Yendry Delgado Delgado</v>
      </c>
      <c r="D2005" s="1">
        <f>+'BD1'!D2005</f>
        <v>16</v>
      </c>
      <c r="E2005" s="1" t="str">
        <f>+'BD1'!E2005</f>
        <v>Jefe</v>
      </c>
      <c r="F2005" s="1" t="str">
        <f>+'BD1'!F2005</f>
        <v>Aplicación de la herramienta de medición del nivel de gestión empresarial y organizacional (por organización)</v>
      </c>
      <c r="G2005" s="1" t="str">
        <f>+'BD1'!G2005</f>
        <v>Sustantiva</v>
      </c>
      <c r="H2005" s="1">
        <f>+'BD1'!H2005</f>
        <v>1.605</v>
      </c>
      <c r="J2005" s="1" t="s">
        <v>160</v>
      </c>
      <c r="K2005" s="1" t="s">
        <v>186</v>
      </c>
      <c r="L2005" s="2" t="s">
        <v>19</v>
      </c>
      <c r="M2005" s="1" t="s">
        <v>67</v>
      </c>
      <c r="N2005" s="4">
        <f>IFERROR(AVERAGEIFS('TE por AEA'!$H$2:$H$12257,'TE por AEA'!$A$2:$A$12257,'TE por AEA'!J2005,'TE por AEA'!$B$2:$B$12257,'TE por AEA'!K2005,'TE por AEA'!$F$2:$F$12257,'TE por AEA'!L2005),"No hay registro")</f>
        <v>2.8087499999999999</v>
      </c>
      <c r="O2005" s="4"/>
      <c r="P2005" s="4"/>
      <c r="Q2005" s="4"/>
      <c r="R2005" s="4"/>
      <c r="S2005" s="4"/>
    </row>
    <row r="2006" spans="1:19">
      <c r="A2006" s="1" t="str">
        <f>+'BD1'!A2006</f>
        <v>Huetar Caribe</v>
      </c>
      <c r="B2006" s="1" t="str">
        <f>+'BD1'!B2006</f>
        <v>Limón</v>
      </c>
      <c r="C2006" s="1" t="str">
        <f>+'BD1'!C2006</f>
        <v>Yendry Delgado Delgado</v>
      </c>
      <c r="D2006" s="1">
        <f>+'BD1'!D2006</f>
        <v>16</v>
      </c>
      <c r="E2006" s="1" t="str">
        <f>+'BD1'!E2006</f>
        <v>Jefe</v>
      </c>
      <c r="F2006" s="1" t="str">
        <f>+'BD1'!F2006</f>
        <v>Elaboración y ejecución del plan de trabajo (por organización)</v>
      </c>
      <c r="G2006" s="1" t="str">
        <f>+'BD1'!G2006</f>
        <v>Sustantiva</v>
      </c>
      <c r="H2006" s="1">
        <f>+'BD1'!H2006</f>
        <v>2.3183333333333334</v>
      </c>
      <c r="J2006" s="1" t="s">
        <v>160</v>
      </c>
      <c r="K2006" s="1" t="s">
        <v>186</v>
      </c>
      <c r="L2006" s="2" t="s">
        <v>20</v>
      </c>
      <c r="M2006" s="1" t="s">
        <v>67</v>
      </c>
      <c r="N2006" s="4">
        <f>IFERROR(AVERAGEIFS('TE por AEA'!$H$2:$H$12257,'TE por AEA'!$A$2:$A$12257,'TE por AEA'!J2006,'TE por AEA'!$B$2:$B$12257,'TE por AEA'!K2006,'TE por AEA'!$F$2:$F$12257,'TE por AEA'!L2006),"No hay registro")</f>
        <v>13.999165</v>
      </c>
      <c r="O2006" s="4"/>
      <c r="P2006" s="4"/>
      <c r="Q2006" s="4"/>
      <c r="R2006" s="4"/>
      <c r="S2006" s="4"/>
    </row>
    <row r="2007" spans="1:19">
      <c r="A2007" s="1" t="str">
        <f>+'BD1'!A2007</f>
        <v>Huetar Caribe</v>
      </c>
      <c r="B2007" s="1" t="str">
        <f>+'BD1'!B2007</f>
        <v>Limón</v>
      </c>
      <c r="C2007" s="1" t="str">
        <f>+'BD1'!C2007</f>
        <v>Yendry Delgado Delgado</v>
      </c>
      <c r="D2007" s="1">
        <f>+'BD1'!D2007</f>
        <v>16</v>
      </c>
      <c r="E2007" s="1" t="str">
        <f>+'BD1'!E2007</f>
        <v>Jefe</v>
      </c>
      <c r="F2007" s="1" t="str">
        <f>+'BD1'!F2007</f>
        <v>Visitas de seguimiento al plan de trabajo (por visita por organización)</v>
      </c>
      <c r="G2007" s="1" t="str">
        <f>+'BD1'!G2007</f>
        <v>Sustantiva</v>
      </c>
      <c r="H2007" s="1">
        <f>+'BD1'!H2007</f>
        <v>1.6941666666666666</v>
      </c>
      <c r="J2007" s="1" t="s">
        <v>160</v>
      </c>
      <c r="K2007" s="1" t="s">
        <v>186</v>
      </c>
      <c r="L2007" s="2" t="s">
        <v>21</v>
      </c>
      <c r="M2007" s="1" t="s">
        <v>67</v>
      </c>
      <c r="N2007" s="4">
        <f>IFERROR(AVERAGEIFS('TE por AEA'!$H$2:$H$12257,'TE por AEA'!$A$2:$A$12257,'TE por AEA'!J2007,'TE por AEA'!$B$2:$B$12257,'TE por AEA'!K2007,'TE por AEA'!$F$2:$F$12257,'TE por AEA'!L2007),"No hay registro")</f>
        <v>2.5189550000000001</v>
      </c>
      <c r="O2007" s="4"/>
      <c r="P2007" s="4"/>
      <c r="Q2007" s="4"/>
      <c r="R2007" s="4"/>
      <c r="S2007" s="4"/>
    </row>
    <row r="2008" spans="1:19">
      <c r="A2008" s="1" t="str">
        <f>+'BD1'!A2008</f>
        <v>Huetar Caribe</v>
      </c>
      <c r="B2008" s="1" t="str">
        <f>+'BD1'!B2008</f>
        <v>Limón</v>
      </c>
      <c r="C2008" s="1" t="str">
        <f>+'BD1'!C2008</f>
        <v>Yendry Delgado Delgado</v>
      </c>
      <c r="D2008" s="1">
        <f>+'BD1'!D2008</f>
        <v>16</v>
      </c>
      <c r="E2008" s="1" t="str">
        <f>+'BD1'!E2008</f>
        <v>Jefe</v>
      </c>
      <c r="F2008" s="1" t="str">
        <f>+'BD1'!F2008</f>
        <v>Reporte del plan de trabajo anual (por reporte por organización)</v>
      </c>
      <c r="G2008" s="1" t="str">
        <f>+'BD1'!G2008</f>
        <v>Sustantiva</v>
      </c>
      <c r="H2008" s="1">
        <f>+'BD1'!H2008</f>
        <v>0.35666666666666669</v>
      </c>
      <c r="J2008" s="1" t="s">
        <v>160</v>
      </c>
      <c r="K2008" s="1" t="s">
        <v>186</v>
      </c>
      <c r="L2008" s="2" t="s">
        <v>22</v>
      </c>
      <c r="M2008" s="1" t="s">
        <v>67</v>
      </c>
      <c r="N2008" s="4">
        <f>IFERROR(AVERAGEIFS('TE por AEA'!$H$2:$H$12257,'TE por AEA'!$A$2:$A$12257,'TE por AEA'!J2008,'TE por AEA'!$B$2:$B$12257,'TE por AEA'!K2008,'TE por AEA'!$F$2:$F$12257,'TE por AEA'!L2008),"No hay registro")</f>
        <v>3.1208300000000002</v>
      </c>
      <c r="O2008" s="4"/>
      <c r="P2008" s="4"/>
      <c r="Q2008" s="4"/>
      <c r="R2008" s="4"/>
      <c r="S2008" s="4"/>
    </row>
    <row r="2009" spans="1:19">
      <c r="A2009" s="1" t="str">
        <f>+'BD1'!A2009</f>
        <v>Huetar Caribe</v>
      </c>
      <c r="B2009" s="1" t="str">
        <f>+'BD1'!B2009</f>
        <v>Limón</v>
      </c>
      <c r="C2009" s="1" t="str">
        <f>+'BD1'!C2009</f>
        <v>Yendry Delgado Delgado</v>
      </c>
      <c r="D2009" s="1">
        <f>+'BD1'!D2009</f>
        <v>16</v>
      </c>
      <c r="E2009" s="1" t="str">
        <f>+'BD1'!E2009</f>
        <v>Jefe</v>
      </c>
      <c r="F2009" s="1" t="str">
        <f>+'BD1'!F2009</f>
        <v>NAMA (café): muestreo y toma de datos en finca (por productor)</v>
      </c>
      <c r="G2009" s="1" t="str">
        <f>+'BD1'!G2009</f>
        <v>Sustantiva</v>
      </c>
      <c r="H2009" s="1" t="str">
        <f>+'BD1'!H2009</f>
        <v>NA</v>
      </c>
      <c r="J2009" s="1" t="s">
        <v>160</v>
      </c>
      <c r="K2009" s="1" t="s">
        <v>186</v>
      </c>
      <c r="L2009" s="2" t="s">
        <v>23</v>
      </c>
      <c r="M2009" s="1" t="s">
        <v>67</v>
      </c>
      <c r="N2009" s="4">
        <f>IFERROR(AVERAGEIFS('TE por AEA'!$H$2:$H$12257,'TE por AEA'!$A$2:$A$12257,'TE por AEA'!J2009,'TE por AEA'!$B$2:$B$12257,'TE por AEA'!K2009,'TE por AEA'!$F$2:$F$12257,'TE por AEA'!L2009),"No hay registro")</f>
        <v>4.28</v>
      </c>
      <c r="O2009" s="4"/>
      <c r="P2009" s="4"/>
      <c r="Q2009" s="4"/>
      <c r="R2009" s="4"/>
      <c r="S2009" s="4"/>
    </row>
    <row r="2010" spans="1:19">
      <c r="A2010" s="1" t="str">
        <f>+'BD1'!A2010</f>
        <v>Huetar Caribe</v>
      </c>
      <c r="B2010" s="1" t="str">
        <f>+'BD1'!B2010</f>
        <v>Limón</v>
      </c>
      <c r="C2010" s="1" t="str">
        <f>+'BD1'!C2010</f>
        <v>Yendry Delgado Delgado</v>
      </c>
      <c r="D2010" s="1">
        <f>+'BD1'!D2010</f>
        <v>16</v>
      </c>
      <c r="E2010" s="1" t="str">
        <f>+'BD1'!E2010</f>
        <v>Jefe</v>
      </c>
      <c r="F2010" s="1" t="str">
        <f>+'BD1'!F2010</f>
        <v>NAMA (café): inclusión de datos al SisDNEA (por productor)</v>
      </c>
      <c r="G2010" s="1" t="str">
        <f>+'BD1'!G2010</f>
        <v>Sustantiva</v>
      </c>
      <c r="H2010" s="1" t="str">
        <f>+'BD1'!H2010</f>
        <v>NA</v>
      </c>
      <c r="J2010" s="1" t="s">
        <v>160</v>
      </c>
      <c r="K2010" s="1" t="s">
        <v>186</v>
      </c>
      <c r="L2010" s="2" t="s">
        <v>24</v>
      </c>
      <c r="M2010" s="1" t="s">
        <v>67</v>
      </c>
      <c r="N2010" s="4">
        <f>IFERROR(AVERAGEIFS('TE por AEA'!$H$2:$H$12257,'TE por AEA'!$A$2:$A$12257,'TE por AEA'!J2010,'TE por AEA'!$B$2:$B$12257,'TE por AEA'!K2010,'TE por AEA'!$F$2:$F$12257,'TE por AEA'!L2010),"No hay registro")</f>
        <v>2.76417</v>
      </c>
      <c r="O2010" s="4"/>
      <c r="P2010" s="4"/>
      <c r="Q2010" s="4"/>
      <c r="R2010" s="4"/>
      <c r="S2010" s="4"/>
    </row>
    <row r="2011" spans="1:19">
      <c r="A2011" s="1" t="str">
        <f>+'BD1'!A2011</f>
        <v>Huetar Caribe</v>
      </c>
      <c r="B2011" s="1" t="str">
        <f>+'BD1'!B2011</f>
        <v>Limón</v>
      </c>
      <c r="C2011" s="1" t="str">
        <f>+'BD1'!C2011</f>
        <v>Yendry Delgado Delgado</v>
      </c>
      <c r="D2011" s="1">
        <f>+'BD1'!D2011</f>
        <v>16</v>
      </c>
      <c r="E2011" s="1" t="str">
        <f>+'BD1'!E2011</f>
        <v>Jefe</v>
      </c>
      <c r="F2011" s="1" t="str">
        <f>+'BD1'!F2011</f>
        <v>NAMA (café): entrega de constancia de verificación del MRV a la persona productora (por productor)</v>
      </c>
      <c r="G2011" s="1" t="str">
        <f>+'BD1'!G2011</f>
        <v>Sustantiva</v>
      </c>
      <c r="H2011" s="1" t="str">
        <f>+'BD1'!H2011</f>
        <v>NA</v>
      </c>
      <c r="J2011" s="1" t="s">
        <v>160</v>
      </c>
      <c r="K2011" s="1" t="s">
        <v>186</v>
      </c>
      <c r="L2011" s="3" t="s">
        <v>25</v>
      </c>
      <c r="M2011" s="1" t="s">
        <v>67</v>
      </c>
      <c r="N2011" s="4">
        <f>IFERROR(AVERAGEIFS('TE por AEA'!$H$2:$H$12257,'TE por AEA'!$A$2:$A$12257,'TE por AEA'!J2011,'TE por AEA'!$B$2:$B$12257,'TE por AEA'!K2011,'TE por AEA'!$F$2:$F$12257,'TE por AEA'!L2011),"No hay registro")</f>
        <v>2.14</v>
      </c>
      <c r="O2011" s="4"/>
      <c r="P2011" s="4"/>
      <c r="Q2011" s="4"/>
      <c r="R2011" s="4"/>
      <c r="S2011" s="4"/>
    </row>
    <row r="2012" spans="1:19">
      <c r="A2012" s="1" t="str">
        <f>+'BD1'!A2012</f>
        <v>Huetar Caribe</v>
      </c>
      <c r="B2012" s="1" t="str">
        <f>+'BD1'!B2012</f>
        <v>Limón</v>
      </c>
      <c r="C2012" s="1" t="str">
        <f>+'BD1'!C2012</f>
        <v>Yendry Delgado Delgado</v>
      </c>
      <c r="D2012" s="1">
        <f>+'BD1'!D2012</f>
        <v>16</v>
      </c>
      <c r="E2012" s="1" t="str">
        <f>+'BD1'!E2012</f>
        <v>Jefe</v>
      </c>
      <c r="F2012" s="1" t="str">
        <f>+'BD1'!F2012</f>
        <v>NAMA (ganadería): muestreo y toma de datos en finca (por productor)</v>
      </c>
      <c r="G2012" s="1" t="str">
        <f>+'BD1'!G2012</f>
        <v>Sustantiva</v>
      </c>
      <c r="H2012" s="1">
        <f>+'BD1'!H2012</f>
        <v>5.5283333333333342</v>
      </c>
      <c r="J2012" s="1" t="s">
        <v>160</v>
      </c>
      <c r="K2012" s="1" t="s">
        <v>186</v>
      </c>
      <c r="L2012" s="3" t="s">
        <v>26</v>
      </c>
      <c r="M2012" s="1" t="s">
        <v>67</v>
      </c>
      <c r="N2012" s="4">
        <f>IFERROR(AVERAGEIFS('TE por AEA'!$H$2:$H$12257,'TE por AEA'!$A$2:$A$12257,'TE por AEA'!J2012,'TE por AEA'!$B$2:$B$12257,'TE por AEA'!K2012,'TE por AEA'!$F$2:$F$12257,'TE por AEA'!L2012),"No hay registro")</f>
        <v>4.3691700000000004</v>
      </c>
      <c r="O2012" s="4"/>
      <c r="P2012" s="4"/>
      <c r="Q2012" s="4"/>
      <c r="R2012" s="4"/>
      <c r="S2012" s="4"/>
    </row>
    <row r="2013" spans="1:19">
      <c r="A2013" s="1" t="str">
        <f>+'BD1'!A2013</f>
        <v>Huetar Caribe</v>
      </c>
      <c r="B2013" s="1" t="str">
        <f>+'BD1'!B2013</f>
        <v>Limón</v>
      </c>
      <c r="C2013" s="1" t="str">
        <f>+'BD1'!C2013</f>
        <v>Yendry Delgado Delgado</v>
      </c>
      <c r="D2013" s="1">
        <f>+'BD1'!D2013</f>
        <v>16</v>
      </c>
      <c r="E2013" s="1" t="str">
        <f>+'BD1'!E2013</f>
        <v>Jefe</v>
      </c>
      <c r="F2013" s="1" t="str">
        <f>+'BD1'!F2013</f>
        <v>NAMA (ganadería): inclusión de datos al SisDNEA (por productor)</v>
      </c>
      <c r="G2013" s="1" t="str">
        <f>+'BD1'!G2013</f>
        <v>Sustantiva</v>
      </c>
      <c r="H2013" s="1" t="str">
        <f>+'BD1'!H2013</f>
        <v>NA</v>
      </c>
      <c r="J2013" s="1" t="s">
        <v>160</v>
      </c>
      <c r="K2013" s="1" t="s">
        <v>186</v>
      </c>
      <c r="L2013" s="3" t="s">
        <v>27</v>
      </c>
      <c r="M2013" s="1" t="s">
        <v>67</v>
      </c>
      <c r="N2013" s="4">
        <f>IFERROR(AVERAGEIFS('TE por AEA'!$H$2:$H$12257,'TE por AEA'!$A$2:$A$12257,'TE por AEA'!J2013,'TE por AEA'!$B$2:$B$12257,'TE por AEA'!K2013,'TE por AEA'!$F$2:$F$12257,'TE por AEA'!L2013),"No hay registro")</f>
        <v>1.5009749999999999</v>
      </c>
      <c r="O2013" s="4"/>
      <c r="P2013" s="4"/>
      <c r="Q2013" s="4"/>
      <c r="R2013" s="4"/>
      <c r="S2013" s="4"/>
    </row>
    <row r="2014" spans="1:19">
      <c r="A2014" s="1" t="str">
        <f>+'BD1'!A2014</f>
        <v>Huetar Caribe</v>
      </c>
      <c r="B2014" s="1" t="str">
        <f>+'BD1'!B2014</f>
        <v>Limón</v>
      </c>
      <c r="C2014" s="1" t="str">
        <f>+'BD1'!C2014</f>
        <v>Yendry Delgado Delgado</v>
      </c>
      <c r="D2014" s="1">
        <f>+'BD1'!D2014</f>
        <v>16</v>
      </c>
      <c r="E2014" s="1" t="str">
        <f>+'BD1'!E2014</f>
        <v>Jefe</v>
      </c>
      <c r="F2014" s="1" t="str">
        <f>+'BD1'!F2014</f>
        <v>NAMA (ganadería): entrega de constancia de verificación del MRV a la persona productora (por productor)</v>
      </c>
      <c r="G2014" s="1" t="str">
        <f>+'BD1'!G2014</f>
        <v>Sustantiva</v>
      </c>
      <c r="H2014" s="1">
        <f>+'BD1'!H2014</f>
        <v>0.57958333333333334</v>
      </c>
      <c r="J2014" s="1" t="s">
        <v>160</v>
      </c>
      <c r="K2014" s="1" t="s">
        <v>186</v>
      </c>
      <c r="L2014" s="3" t="s">
        <v>28</v>
      </c>
      <c r="M2014" s="1" t="s">
        <v>67</v>
      </c>
      <c r="N2014" s="4">
        <f>IFERROR(AVERAGEIFS('TE por AEA'!$H$2:$H$12257,'TE por AEA'!$A$2:$A$12257,'TE por AEA'!J2014,'TE por AEA'!$B$2:$B$12257,'TE por AEA'!K2014,'TE por AEA'!$F$2:$F$12257,'TE por AEA'!L2014),"No hay registro")</f>
        <v>2.14</v>
      </c>
      <c r="O2014" s="4"/>
      <c r="P2014" s="4"/>
      <c r="Q2014" s="4"/>
      <c r="R2014" s="4"/>
      <c r="S2014" s="4"/>
    </row>
    <row r="2015" spans="1:19">
      <c r="A2015" s="1" t="str">
        <f>+'BD1'!A2015</f>
        <v>Huetar Caribe</v>
      </c>
      <c r="B2015" s="1" t="str">
        <f>+'BD1'!B2015</f>
        <v>Limón</v>
      </c>
      <c r="C2015" s="1" t="str">
        <f>+'BD1'!C2015</f>
        <v>Yendry Delgado Delgado</v>
      </c>
      <c r="D2015" s="1">
        <f>+'BD1'!D2015</f>
        <v>16</v>
      </c>
      <c r="E2015" s="1" t="str">
        <f>+'BD1'!E2015</f>
        <v>Jefe</v>
      </c>
      <c r="F2015" s="1" t="str">
        <f>+'BD1'!F2015</f>
        <v>Producción sostenible: elaboración de la herramienta Tu Modelo, en el SisDNEA (por productor)</v>
      </c>
      <c r="G2015" s="1" t="str">
        <f>+'BD1'!G2015</f>
        <v>Sustantiva</v>
      </c>
      <c r="H2015" s="1">
        <f>+'BD1'!H2015</f>
        <v>0.80249999999999999</v>
      </c>
      <c r="J2015" s="1" t="s">
        <v>160</v>
      </c>
      <c r="K2015" s="1" t="s">
        <v>186</v>
      </c>
      <c r="L2015" s="3" t="s">
        <v>29</v>
      </c>
      <c r="M2015" s="1" t="s">
        <v>67</v>
      </c>
      <c r="N2015" s="4">
        <f>IFERROR(AVERAGEIFS('TE por AEA'!$H$2:$H$12257,'TE por AEA'!$A$2:$A$12257,'TE por AEA'!J2015,'TE por AEA'!$B$2:$B$12257,'TE por AEA'!K2015,'TE por AEA'!$F$2:$F$12257,'TE por AEA'!L2015),"No hay registro")</f>
        <v>1.69417</v>
      </c>
      <c r="O2015" s="4"/>
      <c r="P2015" s="4"/>
      <c r="Q2015" s="4"/>
      <c r="R2015" s="4"/>
      <c r="S2015" s="4"/>
    </row>
    <row r="2016" spans="1:19">
      <c r="A2016" s="1" t="str">
        <f>+'BD1'!A2016</f>
        <v>Huetar Caribe</v>
      </c>
      <c r="B2016" s="1" t="str">
        <f>+'BD1'!B2016</f>
        <v>Limón</v>
      </c>
      <c r="C2016" s="1" t="str">
        <f>+'BD1'!C2016</f>
        <v>Yendry Delgado Delgado</v>
      </c>
      <c r="D2016" s="1">
        <f>+'BD1'!D2016</f>
        <v>16</v>
      </c>
      <c r="E2016" s="1" t="str">
        <f>+'BD1'!E2016</f>
        <v>Jefe</v>
      </c>
      <c r="F2016" s="1" t="str">
        <f>+'BD1'!F2016</f>
        <v>Producción sostenible: entregar certificado al productor e incluirlo en el expediente físico (por productor)</v>
      </c>
      <c r="G2016" s="1" t="str">
        <f>+'BD1'!G2016</f>
        <v>Sustantiva</v>
      </c>
      <c r="H2016" s="1">
        <f>+'BD1'!H2016</f>
        <v>0.57958333333333334</v>
      </c>
      <c r="J2016" s="1" t="s">
        <v>160</v>
      </c>
      <c r="K2016" s="1" t="s">
        <v>186</v>
      </c>
      <c r="L2016" s="3" t="s">
        <v>30</v>
      </c>
      <c r="M2016" s="1" t="s">
        <v>67</v>
      </c>
      <c r="N2016" s="4">
        <f>IFERROR(AVERAGEIFS('TE por AEA'!$H$2:$H$12257,'TE por AEA'!$A$2:$A$12257,'TE por AEA'!J2016,'TE por AEA'!$B$2:$B$12257,'TE por AEA'!K2016,'TE por AEA'!$F$2:$F$12257,'TE por AEA'!L2016),"No hay registro")</f>
        <v>1.69417</v>
      </c>
      <c r="O2016" s="4"/>
      <c r="P2016" s="4"/>
      <c r="Q2016" s="4"/>
      <c r="R2016" s="4"/>
      <c r="S2016" s="4"/>
    </row>
    <row r="2017" spans="1:19">
      <c r="A2017" s="1" t="str">
        <f>+'BD1'!A2017</f>
        <v>Huetar Caribe</v>
      </c>
      <c r="B2017" s="1" t="str">
        <f>+'BD1'!B2017</f>
        <v>Limón</v>
      </c>
      <c r="C2017" s="1" t="str">
        <f>+'BD1'!C2017</f>
        <v>Yendry Delgado Delgado</v>
      </c>
      <c r="D2017" s="1">
        <f>+'BD1'!D2017</f>
        <v>16</v>
      </c>
      <c r="E2017" s="1" t="str">
        <f>+'BD1'!E2017</f>
        <v>Jefe</v>
      </c>
      <c r="F2017" s="1" t="str">
        <f>+'BD1'!F2017</f>
        <v>RBAyP y RBAO: divulgación del programa de incentivos (por acción de divulgación)</v>
      </c>
      <c r="G2017" s="1" t="str">
        <f>+'BD1'!G2017</f>
        <v>Sustantiva</v>
      </c>
      <c r="H2017" s="1">
        <f>+'BD1'!H2017</f>
        <v>0.57958333333333334</v>
      </c>
      <c r="J2017" s="1" t="s">
        <v>160</v>
      </c>
      <c r="K2017" s="1" t="s">
        <v>186</v>
      </c>
      <c r="L2017" s="3" t="s">
        <v>31</v>
      </c>
      <c r="M2017" s="1" t="s">
        <v>67</v>
      </c>
      <c r="N2017" s="4">
        <f>IFERROR(AVERAGEIFS('TE por AEA'!$H$2:$H$12257,'TE por AEA'!$A$2:$A$12257,'TE por AEA'!J2017,'TE por AEA'!$B$2:$B$12257,'TE por AEA'!K2017,'TE por AEA'!$F$2:$F$12257,'TE por AEA'!L2017),"No hay registro")</f>
        <v>1.09229</v>
      </c>
      <c r="O2017" s="4"/>
      <c r="P2017" s="4"/>
      <c r="Q2017" s="4"/>
      <c r="R2017" s="4"/>
      <c r="S2017" s="4"/>
    </row>
    <row r="2018" spans="1:19">
      <c r="A2018" s="1" t="str">
        <f>+'BD1'!A2018</f>
        <v>Huetar Caribe</v>
      </c>
      <c r="B2018" s="1" t="str">
        <f>+'BD1'!B2018</f>
        <v>Limón</v>
      </c>
      <c r="C2018" s="1" t="str">
        <f>+'BD1'!C2018</f>
        <v>Yendry Delgado Delgado</v>
      </c>
      <c r="D2018" s="1">
        <f>+'BD1'!D2018</f>
        <v>16</v>
      </c>
      <c r="E2018" s="1" t="str">
        <f>+'BD1'!E2018</f>
        <v>Jefe</v>
      </c>
      <c r="F2018" s="1" t="str">
        <f>+'BD1'!F2018</f>
        <v>RBAyP y RBAO: completar formularios para recibir incentivos económicos (por productor)</v>
      </c>
      <c r="G2018" s="1" t="str">
        <f>+'BD1'!G2018</f>
        <v>Sustantiva</v>
      </c>
      <c r="H2018" s="1">
        <f>+'BD1'!H2018</f>
        <v>1.0997222222222225</v>
      </c>
      <c r="J2018" s="1" t="s">
        <v>160</v>
      </c>
      <c r="K2018" s="1" t="s">
        <v>186</v>
      </c>
      <c r="L2018" s="3" t="s">
        <v>32</v>
      </c>
      <c r="M2018" s="1" t="s">
        <v>67</v>
      </c>
      <c r="N2018" s="4">
        <f>IFERROR(AVERAGEIFS('TE por AEA'!$H$2:$H$12257,'TE por AEA'!$A$2:$A$12257,'TE por AEA'!J2018,'TE por AEA'!$B$2:$B$12257,'TE por AEA'!K2018,'TE por AEA'!$F$2:$F$12257,'TE por AEA'!L2018),"No hay registro")</f>
        <v>1.827915</v>
      </c>
      <c r="O2018" s="4"/>
      <c r="P2018" s="4"/>
      <c r="Q2018" s="4"/>
      <c r="R2018" s="4"/>
      <c r="S2018" s="4"/>
    </row>
    <row r="2019" spans="1:19">
      <c r="A2019" s="1" t="str">
        <f>+'BD1'!A2019</f>
        <v>Huetar Caribe</v>
      </c>
      <c r="B2019" s="1" t="str">
        <f>+'BD1'!B2019</f>
        <v>Limón</v>
      </c>
      <c r="C2019" s="1" t="str">
        <f>+'BD1'!C2019</f>
        <v>Yendry Delgado Delgado</v>
      </c>
      <c r="D2019" s="1">
        <f>+'BD1'!D2019</f>
        <v>16</v>
      </c>
      <c r="E2019" s="1" t="str">
        <f>+'BD1'!E2019</f>
        <v>Jefe</v>
      </c>
      <c r="F2019" s="1" t="str">
        <f>+'BD1'!F2019</f>
        <v>RBAyP y RBAO: revisión de las solicitudes del programa de incentivos económicos (por productor)</v>
      </c>
      <c r="G2019" s="1" t="str">
        <f>+'BD1'!G2019</f>
        <v>Sustantiva</v>
      </c>
      <c r="H2019" s="1">
        <f>+'BD1'!H2019</f>
        <v>0.46069444444444452</v>
      </c>
      <c r="J2019" s="1" t="s">
        <v>160</v>
      </c>
      <c r="K2019" s="1" t="s">
        <v>186</v>
      </c>
      <c r="L2019" s="3" t="s">
        <v>33</v>
      </c>
      <c r="M2019" s="1" t="s">
        <v>67</v>
      </c>
      <c r="N2019" s="4">
        <f>IFERROR(AVERAGEIFS('TE por AEA'!$H$2:$H$12257,'TE por AEA'!$A$2:$A$12257,'TE por AEA'!J2019,'TE por AEA'!$B$2:$B$12257,'TE por AEA'!K2019,'TE por AEA'!$F$2:$F$12257,'TE por AEA'!L2019),"No hay registro")</f>
        <v>0.57957999999999998</v>
      </c>
      <c r="O2019" s="4"/>
      <c r="P2019" s="4"/>
      <c r="Q2019" s="4"/>
      <c r="R2019" s="4"/>
      <c r="S2019" s="4"/>
    </row>
    <row r="2020" spans="1:19">
      <c r="A2020" s="1" t="str">
        <f>+'BD1'!A2020</f>
        <v>Huetar Caribe</v>
      </c>
      <c r="B2020" s="1" t="str">
        <f>+'BD1'!B2020</f>
        <v>Limón</v>
      </c>
      <c r="C2020" s="1" t="str">
        <f>+'BD1'!C2020</f>
        <v>Yendry Delgado Delgado</v>
      </c>
      <c r="D2020" s="1">
        <f>+'BD1'!D2020</f>
        <v>16</v>
      </c>
      <c r="E2020" s="1" t="str">
        <f>+'BD1'!E2020</f>
        <v>Jefe</v>
      </c>
      <c r="F2020" s="1" t="str">
        <f>+'BD1'!F2020</f>
        <v>RBAyP y RBAO: visita a finca para verificación (por visita por productor)</v>
      </c>
      <c r="G2020" s="1" t="str">
        <f>+'BD1'!G2020</f>
        <v>Sustantiva</v>
      </c>
      <c r="H2020" s="1">
        <f>+'BD1'!H2020</f>
        <v>1.6941666666666666</v>
      </c>
      <c r="J2020" s="1" t="s">
        <v>160</v>
      </c>
      <c r="K2020" s="1" t="s">
        <v>186</v>
      </c>
      <c r="L2020" s="3" t="s">
        <v>34</v>
      </c>
      <c r="M2020" s="1" t="s">
        <v>67</v>
      </c>
      <c r="N2020" s="4">
        <f>IFERROR(AVERAGEIFS('TE por AEA'!$H$2:$H$12257,'TE por AEA'!$A$2:$A$12257,'TE por AEA'!J2020,'TE por AEA'!$B$2:$B$12257,'TE por AEA'!K2020,'TE por AEA'!$F$2:$F$12257,'TE por AEA'!L2020),"No hay registro")</f>
        <v>1.1145849999999999</v>
      </c>
      <c r="O2020" s="4"/>
      <c r="P2020" s="4"/>
      <c r="Q2020" s="4"/>
      <c r="R2020" s="4"/>
      <c r="S2020" s="4"/>
    </row>
    <row r="2021" spans="1:19">
      <c r="A2021" s="1" t="str">
        <f>+'BD1'!A2021</f>
        <v>Huetar Caribe</v>
      </c>
      <c r="B2021" s="1" t="str">
        <f>+'BD1'!B2021</f>
        <v>Limón</v>
      </c>
      <c r="C2021" s="1" t="str">
        <f>+'BD1'!C2021</f>
        <v>Yendry Delgado Delgado</v>
      </c>
      <c r="D2021" s="1">
        <f>+'BD1'!D2021</f>
        <v>16</v>
      </c>
      <c r="E2021" s="1" t="str">
        <f>+'BD1'!E2021</f>
        <v>Jefe</v>
      </c>
      <c r="F2021" s="1" t="str">
        <f>+'BD1'!F2021</f>
        <v>Productores ocasionales: asistencia técnica individual (por productor)</v>
      </c>
      <c r="G2021" s="1" t="str">
        <f>+'BD1'!G2021</f>
        <v>Sustantiva</v>
      </c>
      <c r="H2021" s="1">
        <f>+'BD1'!H2021</f>
        <v>1.2037500000000001</v>
      </c>
      <c r="J2021" s="1" t="s">
        <v>160</v>
      </c>
      <c r="K2021" s="1" t="s">
        <v>186</v>
      </c>
      <c r="L2021" s="3" t="s">
        <v>35</v>
      </c>
      <c r="M2021" s="1" t="s">
        <v>67</v>
      </c>
      <c r="N2021" s="4">
        <f>IFERROR(AVERAGEIFS('TE por AEA'!$H$2:$H$12257,'TE por AEA'!$A$2:$A$12257,'TE por AEA'!J2021,'TE por AEA'!$B$2:$B$12257,'TE por AEA'!K2021,'TE por AEA'!$F$2:$F$12257,'TE por AEA'!L2021),"No hay registro")</f>
        <v>2.1221649999999999</v>
      </c>
      <c r="O2021" s="4"/>
      <c r="P2021" s="4"/>
      <c r="Q2021" s="4"/>
      <c r="R2021" s="4"/>
      <c r="S2021" s="4"/>
    </row>
    <row r="2022" spans="1:19">
      <c r="A2022" s="1" t="str">
        <f>+'BD1'!A2022</f>
        <v>Huetar Caribe</v>
      </c>
      <c r="B2022" s="1" t="str">
        <f>+'BD1'!B2022</f>
        <v>Limón</v>
      </c>
      <c r="C2022" s="1" t="str">
        <f>+'BD1'!C2022</f>
        <v>Yendry Delgado Delgado</v>
      </c>
      <c r="D2022" s="1">
        <f>+'BD1'!D2022</f>
        <v>16</v>
      </c>
      <c r="E2022" s="1" t="str">
        <f>+'BD1'!E2022</f>
        <v>Jefe</v>
      </c>
      <c r="F2022" s="1" t="str">
        <f>+'BD1'!F2022</f>
        <v>Productores ocasionales: asistencia técnica grupal (por asistencia a grupo)</v>
      </c>
      <c r="G2022" s="1" t="str">
        <f>+'BD1'!G2022</f>
        <v>Sustantiva</v>
      </c>
      <c r="H2022" s="1">
        <f>+'BD1'!H2022</f>
        <v>1.605</v>
      </c>
      <c r="J2022" s="1" t="s">
        <v>160</v>
      </c>
      <c r="K2022" s="1" t="s">
        <v>186</v>
      </c>
      <c r="L2022" s="3" t="s">
        <v>36</v>
      </c>
      <c r="M2022" s="1" t="s">
        <v>67</v>
      </c>
      <c r="N2022" s="4">
        <f>IFERROR(AVERAGEIFS('TE por AEA'!$H$2:$H$12257,'TE por AEA'!$A$2:$A$12257,'TE por AEA'!J2022,'TE por AEA'!$B$2:$B$12257,'TE por AEA'!K2022,'TE por AEA'!$F$2:$F$12257,'TE por AEA'!L2022),"No hay registro")</f>
        <v>2.987085</v>
      </c>
      <c r="O2022" s="4"/>
      <c r="P2022" s="4"/>
      <c r="Q2022" s="4"/>
      <c r="R2022" s="4"/>
      <c r="S2022" s="4"/>
    </row>
    <row r="2023" spans="1:19">
      <c r="A2023" s="1" t="str">
        <f>+'BD1'!A2023</f>
        <v>Huetar Caribe</v>
      </c>
      <c r="B2023" s="1" t="str">
        <f>+'BD1'!B2023</f>
        <v>Limón</v>
      </c>
      <c r="C2023" s="1" t="str">
        <f>+'BD1'!C2023</f>
        <v>Yendry Delgado Delgado</v>
      </c>
      <c r="D2023" s="1">
        <f>+'BD1'!D2023</f>
        <v>16</v>
      </c>
      <c r="E2023" s="1" t="str">
        <f>+'BD1'!E2023</f>
        <v>Jefe</v>
      </c>
      <c r="F2023" s="1" t="str">
        <f>+'BD1'!F2023</f>
        <v>Productores ocasionales: servicios de extensión de información digitales y virtuales (por productor)</v>
      </c>
      <c r="G2023" s="1" t="str">
        <f>+'BD1'!G2023</f>
        <v>Sustantiva</v>
      </c>
      <c r="H2023" s="1">
        <f>+'BD1'!H2023</f>
        <v>0.56472222222222224</v>
      </c>
      <c r="J2023" s="1" t="s">
        <v>160</v>
      </c>
      <c r="K2023" s="1" t="s">
        <v>186</v>
      </c>
      <c r="L2023" s="3" t="s">
        <v>37</v>
      </c>
      <c r="M2023" s="1" t="s">
        <v>67</v>
      </c>
      <c r="N2023" s="4">
        <f>IFERROR(AVERAGEIFS('TE por AEA'!$H$2:$H$12257,'TE por AEA'!$A$2:$A$12257,'TE por AEA'!J2023,'TE por AEA'!$B$2:$B$12257,'TE por AEA'!K2023,'TE por AEA'!$F$2:$F$12257,'TE por AEA'!L2023),"No hay registro")</f>
        <v>1.456385</v>
      </c>
      <c r="O2023" s="4"/>
      <c r="P2023" s="4"/>
      <c r="Q2023" s="4"/>
      <c r="R2023" s="4"/>
      <c r="S2023" s="4"/>
    </row>
    <row r="2024" spans="1:19">
      <c r="A2024" s="1" t="str">
        <f>+'BD1'!A2024</f>
        <v>Huetar Caribe</v>
      </c>
      <c r="B2024" s="1" t="str">
        <f>+'BD1'!B2024</f>
        <v>Limón</v>
      </c>
      <c r="C2024" s="1" t="str">
        <f>+'BD1'!C2024</f>
        <v>Yendry Delgado Delgado</v>
      </c>
      <c r="D2024" s="1">
        <f>+'BD1'!D2024</f>
        <v>16</v>
      </c>
      <c r="E2024" s="1" t="str">
        <f>+'BD1'!E2024</f>
        <v>Jefe</v>
      </c>
      <c r="F2024" s="1" t="str">
        <f>+'BD1'!F2024</f>
        <v>Proyectos financiados con fondos públicos y transferencia MAG: apoyo en la formulación de proyectos de personas productoras (acumulado efectivo por proyecto)</v>
      </c>
      <c r="G2024" s="1" t="str">
        <f>+'BD1'!G2024</f>
        <v>Sustantiva</v>
      </c>
      <c r="H2024" s="1">
        <f>+'BD1'!H2024</f>
        <v>12.84</v>
      </c>
      <c r="J2024" s="1" t="s">
        <v>160</v>
      </c>
      <c r="K2024" s="1" t="s">
        <v>186</v>
      </c>
      <c r="L2024" s="3" t="s">
        <v>38</v>
      </c>
      <c r="M2024" s="1" t="s">
        <v>67</v>
      </c>
      <c r="N2024" s="4">
        <f>IFERROR(AVERAGEIFS('TE por AEA'!$H$2:$H$12257,'TE por AEA'!$A$2:$A$12257,'TE por AEA'!J2024,'TE por AEA'!$B$2:$B$12257,'TE por AEA'!K2024,'TE por AEA'!$F$2:$F$12257,'TE por AEA'!L2024),"No hay registro")</f>
        <v>15.202920000000001</v>
      </c>
      <c r="O2024" s="4"/>
      <c r="P2024" s="4"/>
      <c r="Q2024" s="4"/>
      <c r="R2024" s="4"/>
      <c r="S2024" s="4"/>
    </row>
    <row r="2025" spans="1:19">
      <c r="A2025" s="1" t="str">
        <f>+'BD1'!A2025</f>
        <v>Huetar Caribe</v>
      </c>
      <c r="B2025" s="1" t="str">
        <f>+'BD1'!B2025</f>
        <v>Limón</v>
      </c>
      <c r="C2025" s="1" t="str">
        <f>+'BD1'!C2025</f>
        <v>Yendry Delgado Delgado</v>
      </c>
      <c r="D2025" s="1">
        <f>+'BD1'!D2025</f>
        <v>16</v>
      </c>
      <c r="E2025" s="1" t="str">
        <f>+'BD1'!E2025</f>
        <v>Jefe</v>
      </c>
      <c r="F2025" s="1" t="str">
        <f>+'BD1'!F2025</f>
        <v>Proyectos financiados con fondos públicos y transferencia MAG: apoyo en la formulación de proyectos de organizaciones (acumulado efectivo por proyecto)</v>
      </c>
      <c r="G2025" s="1" t="str">
        <f>+'BD1'!G2025</f>
        <v>Sustantiva</v>
      </c>
      <c r="H2025" s="1">
        <f>+'BD1'!H2025</f>
        <v>27.106666666666666</v>
      </c>
      <c r="J2025" s="1" t="s">
        <v>160</v>
      </c>
      <c r="K2025" s="1" t="s">
        <v>186</v>
      </c>
      <c r="L2025" s="3" t="s">
        <v>39</v>
      </c>
      <c r="M2025" s="1" t="s">
        <v>67</v>
      </c>
      <c r="N2025" s="4" t="str">
        <f>IFERROR(AVERAGEIFS('TE por AEA'!$H$2:$H$12257,'TE por AEA'!$A$2:$A$12257,'TE por AEA'!J2025,'TE por AEA'!$B$2:$B$12257,'TE por AEA'!K2025,'TE por AEA'!$F$2:$F$12257,'TE por AEA'!L2025),"No hay registro")</f>
        <v>No hay registro</v>
      </c>
      <c r="O2025" s="4"/>
      <c r="P2025" s="4"/>
      <c r="Q2025" s="4"/>
      <c r="R2025" s="4"/>
      <c r="S2025" s="4"/>
    </row>
    <row r="2026" spans="1:19">
      <c r="A2026" s="1" t="str">
        <f>+'BD1'!A2026</f>
        <v>Huetar Caribe</v>
      </c>
      <c r="B2026" s="1" t="str">
        <f>+'BD1'!B2026</f>
        <v>Limón</v>
      </c>
      <c r="C2026" s="1" t="str">
        <f>+'BD1'!C2026</f>
        <v>Yendry Delgado Delgado</v>
      </c>
      <c r="D2026" s="1">
        <f>+'BD1'!D2026</f>
        <v>16</v>
      </c>
      <c r="E2026" s="1" t="str">
        <f>+'BD1'!E2026</f>
        <v>Jefe</v>
      </c>
      <c r="F2026" s="1" t="str">
        <f>+'BD1'!F2026</f>
        <v>Proyectos financiados con fondos públicos: seguimiento técnico (por visita a proyecto)</v>
      </c>
      <c r="G2026" s="1" t="str">
        <f>+'BD1'!G2026</f>
        <v>Sustantiva</v>
      </c>
      <c r="H2026" s="1">
        <f>+'BD1'!H2026</f>
        <v>2.14</v>
      </c>
      <c r="J2026" s="1" t="s">
        <v>160</v>
      </c>
      <c r="K2026" s="1" t="s">
        <v>186</v>
      </c>
      <c r="L2026" s="3" t="s">
        <v>40</v>
      </c>
      <c r="M2026" s="1" t="s">
        <v>67</v>
      </c>
      <c r="N2026" s="4">
        <f>IFERROR(AVERAGEIFS('TE por AEA'!$H$2:$H$12257,'TE por AEA'!$A$2:$A$12257,'TE por AEA'!J2026,'TE por AEA'!$B$2:$B$12257,'TE por AEA'!K2026,'TE por AEA'!$F$2:$F$12257,'TE por AEA'!L2026),"No hay registro")</f>
        <v>2.6972900000000002</v>
      </c>
      <c r="O2026" s="4"/>
      <c r="P2026" s="4"/>
      <c r="Q2026" s="4"/>
      <c r="R2026" s="4"/>
      <c r="S2026" s="4"/>
    </row>
    <row r="2027" spans="1:19">
      <c r="A2027" s="1" t="str">
        <f>+'BD1'!A2027</f>
        <v>Huetar Caribe</v>
      </c>
      <c r="B2027" s="1" t="str">
        <f>+'BD1'!B2027</f>
        <v>Limón</v>
      </c>
      <c r="C2027" s="1" t="str">
        <f>+'BD1'!C2027</f>
        <v>Yendry Delgado Delgado</v>
      </c>
      <c r="D2027" s="1">
        <f>+'BD1'!D2027</f>
        <v>16</v>
      </c>
      <c r="E2027" s="1" t="str">
        <f>+'BD1'!E2027</f>
        <v>Jefe</v>
      </c>
      <c r="F2027" s="1" t="str">
        <f>+'BD1'!F2027</f>
        <v>Elaboración de informes trimestrales, semestrales y anuales PAO (por informe)</v>
      </c>
      <c r="G2027" s="1" t="str">
        <f>+'BD1'!G2027</f>
        <v>Administrativa</v>
      </c>
      <c r="H2027" s="1">
        <f>+'BD1'!H2027</f>
        <v>5.706666666666667</v>
      </c>
      <c r="J2027" s="1" t="s">
        <v>160</v>
      </c>
      <c r="K2027" s="1" t="s">
        <v>186</v>
      </c>
      <c r="L2027" s="3" t="s">
        <v>41</v>
      </c>
      <c r="M2027" s="1" t="s">
        <v>68</v>
      </c>
      <c r="N2027" s="4">
        <f>IFERROR(AVERAGEIFS('TE por AEA'!$H$2:$H$12257,'TE por AEA'!$A$2:$A$12257,'TE por AEA'!J2027,'TE por AEA'!$B$2:$B$12257,'TE por AEA'!K2027,'TE por AEA'!$F$2:$F$12257,'TE por AEA'!L2027),"No hay registro")</f>
        <v>2.2291650000000001</v>
      </c>
      <c r="O2027" s="4"/>
      <c r="P2027" s="4"/>
      <c r="Q2027" s="4"/>
      <c r="R2027" s="4"/>
      <c r="S2027" s="4"/>
    </row>
    <row r="2028" spans="1:19">
      <c r="A2028" s="1" t="str">
        <f>+'BD1'!A2028</f>
        <v>Huetar Caribe</v>
      </c>
      <c r="B2028" s="1" t="str">
        <f>+'BD1'!B2028</f>
        <v>Limón</v>
      </c>
      <c r="C2028" s="1" t="str">
        <f>+'BD1'!C2028</f>
        <v>Yendry Delgado Delgado</v>
      </c>
      <c r="D2028" s="1">
        <f>+'BD1'!D2028</f>
        <v>16</v>
      </c>
      <c r="E2028" s="1" t="str">
        <f>+'BD1'!E2028</f>
        <v>Jefe</v>
      </c>
      <c r="F2028" s="1" t="str">
        <f>+'BD1'!F2028</f>
        <v>Seguimiento a los PAO de los funcionarios a su cargo (por funcionario)</v>
      </c>
      <c r="G2028" s="1" t="str">
        <f>+'BD1'!G2028</f>
        <v>Administrativa</v>
      </c>
      <c r="H2028" s="1">
        <f>+'BD1'!H2028</f>
        <v>0.80249999999999999</v>
      </c>
      <c r="J2028" s="1" t="s">
        <v>160</v>
      </c>
      <c r="K2028" s="1" t="s">
        <v>186</v>
      </c>
      <c r="L2028" s="3" t="s">
        <v>42</v>
      </c>
      <c r="M2028" s="1" t="s">
        <v>68</v>
      </c>
      <c r="N2028" s="4">
        <f>IFERROR(AVERAGEIFS('TE por AEA'!$H$2:$H$12257,'TE por AEA'!$A$2:$A$12257,'TE por AEA'!J2028,'TE por AEA'!$B$2:$B$12257,'TE por AEA'!K2028,'TE por AEA'!$F$2:$F$12257,'TE por AEA'!L2028),"No hay registro")</f>
        <v>2.5858300000000001</v>
      </c>
      <c r="O2028" s="4"/>
      <c r="P2028" s="4"/>
      <c r="Q2028" s="4"/>
      <c r="R2028" s="4"/>
      <c r="S2028" s="4"/>
    </row>
    <row r="2029" spans="1:19">
      <c r="A2029" s="1" t="str">
        <f>+'BD1'!A2029</f>
        <v>Huetar Caribe</v>
      </c>
      <c r="B2029" s="1" t="str">
        <f>+'BD1'!B2029</f>
        <v>Limón</v>
      </c>
      <c r="C2029" s="1" t="str">
        <f>+'BD1'!C2029</f>
        <v>Yendry Delgado Delgado</v>
      </c>
      <c r="D2029" s="1">
        <f>+'BD1'!D2029</f>
        <v>16</v>
      </c>
      <c r="E2029" s="1" t="str">
        <f>+'BD1'!E2029</f>
        <v>Jefe</v>
      </c>
      <c r="F2029" s="1" t="str">
        <f>+'BD1'!F2029</f>
        <v>Inscripción y actualización de PYMPA (por productor)</v>
      </c>
      <c r="G2029" s="1" t="str">
        <f>+'BD1'!G2029</f>
        <v>Sustantiva</v>
      </c>
      <c r="H2029" s="1">
        <f>+'BD1'!H2029</f>
        <v>0.80249999999999999</v>
      </c>
      <c r="J2029" s="1" t="s">
        <v>160</v>
      </c>
      <c r="K2029" s="1" t="s">
        <v>186</v>
      </c>
      <c r="L2029" s="3" t="s">
        <v>43</v>
      </c>
      <c r="M2029" s="1" t="s">
        <v>67</v>
      </c>
      <c r="N2029" s="4">
        <f>IFERROR(AVERAGEIFS('TE por AEA'!$H$2:$H$12257,'TE por AEA'!$A$2:$A$12257,'TE por AEA'!J2029,'TE por AEA'!$B$2:$B$12257,'TE por AEA'!K2029,'TE por AEA'!$F$2:$F$12257,'TE por AEA'!L2029),"No hay registro")</f>
        <v>0.73562499999999997</v>
      </c>
      <c r="O2029" s="4"/>
      <c r="P2029" s="4"/>
      <c r="Q2029" s="4"/>
      <c r="R2029" s="4"/>
      <c r="S2029" s="4"/>
    </row>
    <row r="2030" spans="1:19">
      <c r="A2030" s="1" t="str">
        <f>+'BD1'!A2030</f>
        <v>Huetar Caribe</v>
      </c>
      <c r="B2030" s="1" t="str">
        <f>+'BD1'!B2030</f>
        <v>Limón</v>
      </c>
      <c r="C2030" s="1" t="str">
        <f>+'BD1'!C2030</f>
        <v>Yendry Delgado Delgado</v>
      </c>
      <c r="D2030" s="1">
        <f>+'BD1'!D2030</f>
        <v>16</v>
      </c>
      <c r="E2030" s="1" t="str">
        <f>+'BD1'!E2030</f>
        <v>Jefe</v>
      </c>
      <c r="F2030" s="1" t="str">
        <f>+'BD1'!F2030</f>
        <v>Certificaciones para la Declaración de Bienes Inmuebles ante las municipalidades (por trámite)</v>
      </c>
      <c r="G2030" s="1" t="str">
        <f>+'BD1'!G2030</f>
        <v>Sustantiva</v>
      </c>
      <c r="H2030" s="1" t="str">
        <f>+'BD1'!H2030</f>
        <v>NA</v>
      </c>
      <c r="J2030" s="1" t="s">
        <v>160</v>
      </c>
      <c r="K2030" s="1" t="s">
        <v>186</v>
      </c>
      <c r="L2030" s="3" t="s">
        <v>44</v>
      </c>
      <c r="M2030" s="1" t="s">
        <v>67</v>
      </c>
      <c r="N2030" s="4" t="str">
        <f>IFERROR(AVERAGEIFS('TE por AEA'!$H$2:$H$12257,'TE por AEA'!$A$2:$A$12257,'TE por AEA'!J2030,'TE por AEA'!$B$2:$B$12257,'TE por AEA'!K2030,'TE por AEA'!$F$2:$F$12257,'TE por AEA'!L2030),"No hay registro")</f>
        <v>No hay registro</v>
      </c>
      <c r="O2030" s="4"/>
      <c r="P2030" s="4"/>
      <c r="Q2030" s="4"/>
      <c r="R2030" s="4"/>
      <c r="S2030" s="4"/>
    </row>
    <row r="2031" spans="1:19">
      <c r="A2031" s="1" t="str">
        <f>+'BD1'!A2031</f>
        <v>Huetar Caribe</v>
      </c>
      <c r="B2031" s="1" t="str">
        <f>+'BD1'!B2031</f>
        <v>Limón</v>
      </c>
      <c r="C2031" s="1" t="str">
        <f>+'BD1'!C2031</f>
        <v>Yendry Delgado Delgado</v>
      </c>
      <c r="D2031" s="1">
        <f>+'BD1'!D2031</f>
        <v>16</v>
      </c>
      <c r="E2031" s="1" t="str">
        <f>+'BD1'!E2031</f>
        <v>Jefe</v>
      </c>
      <c r="F2031" s="1" t="str">
        <f>+'BD1'!F2031</f>
        <v>Participación en reuniones EREA (por reunión)</v>
      </c>
      <c r="G2031" s="1" t="str">
        <f>+'BD1'!G2031</f>
        <v>Administrativa</v>
      </c>
      <c r="H2031" s="1">
        <f>+'BD1'!H2031</f>
        <v>6.42</v>
      </c>
      <c r="J2031" s="1" t="s">
        <v>160</v>
      </c>
      <c r="K2031" s="1" t="s">
        <v>186</v>
      </c>
      <c r="L2031" s="3" t="s">
        <v>45</v>
      </c>
      <c r="M2031" s="1" t="s">
        <v>68</v>
      </c>
      <c r="N2031" s="4">
        <f>IFERROR(AVERAGEIFS('TE por AEA'!$H$2:$H$12257,'TE por AEA'!$A$2:$A$12257,'TE por AEA'!J2031,'TE por AEA'!$B$2:$B$12257,'TE por AEA'!K2031,'TE por AEA'!$F$2:$F$12257,'TE por AEA'!L2031),"No hay registro")</f>
        <v>4.4583349999999999</v>
      </c>
      <c r="O2031" s="4"/>
      <c r="P2031" s="4"/>
      <c r="Q2031" s="4"/>
      <c r="R2031" s="4"/>
      <c r="S2031" s="4"/>
    </row>
    <row r="2032" spans="1:19">
      <c r="A2032" s="1" t="str">
        <f>+'BD1'!A2032</f>
        <v>Huetar Caribe</v>
      </c>
      <c r="B2032" s="1" t="str">
        <f>+'BD1'!B2032</f>
        <v>Limón</v>
      </c>
      <c r="C2032" s="1" t="str">
        <f>+'BD1'!C2032</f>
        <v>Yendry Delgado Delgado</v>
      </c>
      <c r="D2032" s="1">
        <f>+'BD1'!D2032</f>
        <v>16</v>
      </c>
      <c r="E2032" s="1" t="str">
        <f>+'BD1'!E2032</f>
        <v>Jefe</v>
      </c>
      <c r="F2032" s="1" t="str">
        <f>+'BD1'!F2032</f>
        <v>Participación en grupos técnicos o comisiones (por reunión)</v>
      </c>
      <c r="G2032" s="1" t="str">
        <f>+'BD1'!G2032</f>
        <v>Sustantiva</v>
      </c>
      <c r="H2032" s="1">
        <f>+'BD1'!H2032</f>
        <v>3.5666666666666669</v>
      </c>
      <c r="J2032" s="1" t="s">
        <v>160</v>
      </c>
      <c r="K2032" s="1" t="s">
        <v>186</v>
      </c>
      <c r="L2032" s="3" t="s">
        <v>46</v>
      </c>
      <c r="M2032" s="1" t="s">
        <v>67</v>
      </c>
      <c r="N2032" s="4">
        <f>IFERROR(AVERAGEIFS('TE por AEA'!$H$2:$H$12257,'TE por AEA'!$A$2:$A$12257,'TE por AEA'!J2032,'TE por AEA'!$B$2:$B$12257,'TE por AEA'!K2032,'TE por AEA'!$F$2:$F$12257,'TE por AEA'!L2032),"No hay registro")</f>
        <v>3.5220850000000001</v>
      </c>
      <c r="O2032" s="4"/>
      <c r="P2032" s="4"/>
      <c r="Q2032" s="4"/>
      <c r="R2032" s="4"/>
      <c r="S2032" s="4"/>
    </row>
    <row r="2033" spans="1:19">
      <c r="A2033" s="1" t="str">
        <f>+'BD1'!A2033</f>
        <v>Huetar Caribe</v>
      </c>
      <c r="B2033" s="1" t="str">
        <f>+'BD1'!B2033</f>
        <v>Limón</v>
      </c>
      <c r="C2033" s="1" t="str">
        <f>+'BD1'!C2033</f>
        <v>Yendry Delgado Delgado</v>
      </c>
      <c r="D2033" s="1">
        <f>+'BD1'!D2033</f>
        <v>16</v>
      </c>
      <c r="E2033" s="1" t="str">
        <f>+'BD1'!E2033</f>
        <v>Jefe</v>
      </c>
      <c r="F2033" s="1" t="str">
        <f>+'BD1'!F2033</f>
        <v>Participación en capacitaciones técnicas (por capacitación)</v>
      </c>
      <c r="G2033" s="1" t="str">
        <f>+'BD1'!G2033</f>
        <v>Administrativa</v>
      </c>
      <c r="H2033" s="1">
        <f>+'BD1'!H2033</f>
        <v>12.037500000000001</v>
      </c>
      <c r="J2033" s="1" t="s">
        <v>160</v>
      </c>
      <c r="K2033" s="1" t="s">
        <v>186</v>
      </c>
      <c r="L2033" s="3" t="s">
        <v>47</v>
      </c>
      <c r="M2033" s="1" t="s">
        <v>68</v>
      </c>
      <c r="N2033" s="4">
        <f>IFERROR(AVERAGEIFS('TE por AEA'!$H$2:$H$12257,'TE por AEA'!$A$2:$A$12257,'TE por AEA'!J2033,'TE por AEA'!$B$2:$B$12257,'TE por AEA'!K2033,'TE por AEA'!$F$2:$F$12257,'TE por AEA'!L2033),"No hay registro")</f>
        <v>10.521665</v>
      </c>
      <c r="O2033" s="4"/>
      <c r="P2033" s="4"/>
      <c r="Q2033" s="4"/>
      <c r="R2033" s="4"/>
      <c r="S2033" s="4"/>
    </row>
    <row r="2034" spans="1:19">
      <c r="A2034" s="1" t="str">
        <f>+'BD1'!A2034</f>
        <v>Huetar Caribe</v>
      </c>
      <c r="B2034" s="1" t="str">
        <f>+'BD1'!B2034</f>
        <v>Limón</v>
      </c>
      <c r="C2034" s="1" t="str">
        <f>+'BD1'!C2034</f>
        <v>Yendry Delgado Delgado</v>
      </c>
      <c r="D2034" s="1">
        <f>+'BD1'!D2034</f>
        <v>16</v>
      </c>
      <c r="E2034" s="1" t="str">
        <f>+'BD1'!E2034</f>
        <v>Jefe</v>
      </c>
      <c r="F2034" s="1" t="str">
        <f>+'BD1'!F2034</f>
        <v xml:space="preserve">Participación en charlas y sesiones técnicas, de trabajo y de actualización de conocimiento (por evento) </v>
      </c>
      <c r="G2034" s="1" t="str">
        <f>+'BD1'!G2034</f>
        <v>Administrativa</v>
      </c>
      <c r="H2034" s="1">
        <f>+'BD1'!H2034</f>
        <v>2.5858333333333334</v>
      </c>
      <c r="J2034" s="1" t="s">
        <v>160</v>
      </c>
      <c r="K2034" s="1" t="s">
        <v>186</v>
      </c>
      <c r="L2034" s="3" t="s">
        <v>48</v>
      </c>
      <c r="M2034" s="1" t="s">
        <v>68</v>
      </c>
      <c r="N2034" s="4">
        <f>IFERROR(AVERAGEIFS('TE por AEA'!$H$2:$H$12257,'TE por AEA'!$A$2:$A$12257,'TE por AEA'!J2034,'TE por AEA'!$B$2:$B$12257,'TE por AEA'!K2034,'TE por AEA'!$F$2:$F$12257,'TE por AEA'!L2034),"No hay registro")</f>
        <v>8.8275000000000006</v>
      </c>
      <c r="O2034" s="4"/>
      <c r="P2034" s="4"/>
      <c r="Q2034" s="4"/>
      <c r="R2034" s="4"/>
      <c r="S2034" s="4"/>
    </row>
    <row r="2035" spans="1:19">
      <c r="A2035" s="1" t="str">
        <f>+'BD1'!A2035</f>
        <v>Huetar Caribe</v>
      </c>
      <c r="B2035" s="1" t="str">
        <f>+'BD1'!B2035</f>
        <v>Limón</v>
      </c>
      <c r="C2035" s="1" t="str">
        <f>+'BD1'!C2035</f>
        <v>Yendry Delgado Delgado</v>
      </c>
      <c r="D2035" s="1">
        <f>+'BD1'!D2035</f>
        <v>16</v>
      </c>
      <c r="E2035" s="1" t="str">
        <f>+'BD1'!E2035</f>
        <v>Jefe</v>
      </c>
      <c r="F2035" s="1" t="str">
        <f>+'BD1'!F2035</f>
        <v>Aplicación de censos y apoyo en sondeo de precios de insumos agropecuarios (por censo o sondeo)</v>
      </c>
      <c r="G2035" s="1" t="str">
        <f>+'BD1'!G2035</f>
        <v>Sustantiva</v>
      </c>
      <c r="H2035" s="1" t="str">
        <f>+'BD1'!H2035</f>
        <v>NA</v>
      </c>
      <c r="J2035" s="1" t="s">
        <v>160</v>
      </c>
      <c r="K2035" s="1" t="s">
        <v>186</v>
      </c>
      <c r="L2035" s="3" t="s">
        <v>49</v>
      </c>
      <c r="M2035" s="1" t="s">
        <v>67</v>
      </c>
      <c r="N2035" s="4">
        <f>IFERROR(AVERAGEIFS('TE por AEA'!$H$2:$H$12257,'TE por AEA'!$A$2:$A$12257,'TE por AEA'!J2035,'TE por AEA'!$B$2:$B$12257,'TE por AEA'!K2035,'TE por AEA'!$F$2:$F$12257,'TE por AEA'!L2035),"No hay registro")</f>
        <v>413.46583499999997</v>
      </c>
      <c r="O2035" s="4"/>
      <c r="P2035" s="4"/>
      <c r="Q2035" s="4"/>
      <c r="R2035" s="4"/>
      <c r="S2035" s="4"/>
    </row>
    <row r="2036" spans="1:19">
      <c r="A2036" s="1" t="str">
        <f>+'BD1'!A2036</f>
        <v>Huetar Caribe</v>
      </c>
      <c r="B2036" s="1" t="str">
        <f>+'BD1'!B2036</f>
        <v>Limón</v>
      </c>
      <c r="C2036" s="1" t="str">
        <f>+'BD1'!C2036</f>
        <v>Yendry Delgado Delgado</v>
      </c>
      <c r="D2036" s="1">
        <f>+'BD1'!D2036</f>
        <v>16</v>
      </c>
      <c r="E2036" s="1" t="str">
        <f>+'BD1'!E2036</f>
        <v>Jefe</v>
      </c>
      <c r="F2036" s="1" t="str">
        <f>+'BD1'!F2036</f>
        <v>Coordinación de acciones entre dependencias del MAG (por acción de cordinación)</v>
      </c>
      <c r="G2036" s="1" t="str">
        <f>+'BD1'!G2036</f>
        <v>Administrativa</v>
      </c>
      <c r="H2036" s="1">
        <f>+'BD1'!H2036</f>
        <v>0.8470833333333333</v>
      </c>
      <c r="J2036" s="1" t="s">
        <v>160</v>
      </c>
      <c r="K2036" s="1" t="s">
        <v>186</v>
      </c>
      <c r="L2036" s="3" t="s">
        <v>50</v>
      </c>
      <c r="M2036" s="1" t="s">
        <v>68</v>
      </c>
      <c r="N2036" s="4">
        <f>IFERROR(AVERAGEIFS('TE por AEA'!$H$2:$H$12257,'TE por AEA'!$A$2:$A$12257,'TE por AEA'!J2036,'TE por AEA'!$B$2:$B$12257,'TE por AEA'!K2036,'TE por AEA'!$F$2:$F$12257,'TE por AEA'!L2036),"No hay registro")</f>
        <v>1.3597949999999999</v>
      </c>
      <c r="O2036" s="4"/>
      <c r="P2036" s="4"/>
      <c r="Q2036" s="4"/>
      <c r="R2036" s="4"/>
      <c r="S2036" s="4"/>
    </row>
    <row r="2037" spans="1:19">
      <c r="A2037" s="1" t="str">
        <f>+'BD1'!A2037</f>
        <v>Huetar Caribe</v>
      </c>
      <c r="B2037" s="1" t="str">
        <f>+'BD1'!B2037</f>
        <v>Limón</v>
      </c>
      <c r="C2037" s="1" t="str">
        <f>+'BD1'!C2037</f>
        <v>Yendry Delgado Delgado</v>
      </c>
      <c r="D2037" s="1">
        <f>+'BD1'!D2037</f>
        <v>16</v>
      </c>
      <c r="E2037" s="1" t="str">
        <f>+'BD1'!E2037</f>
        <v>Jefe</v>
      </c>
      <c r="F2037" s="1" t="str">
        <f>+'BD1'!F2037</f>
        <v>Otorgamiento de permisos para quemas agropecuarias (por trámite)</v>
      </c>
      <c r="G2037" s="1" t="str">
        <f>+'BD1'!G2037</f>
        <v>Sustantiva</v>
      </c>
      <c r="H2037" s="1" t="str">
        <f>+'BD1'!H2037</f>
        <v>NA</v>
      </c>
      <c r="J2037" s="1" t="s">
        <v>160</v>
      </c>
      <c r="K2037" s="1" t="s">
        <v>186</v>
      </c>
      <c r="L2037" s="3" t="s">
        <v>51</v>
      </c>
      <c r="M2037" s="1" t="s">
        <v>67</v>
      </c>
      <c r="N2037" s="4">
        <f>IFERROR(AVERAGEIFS('TE por AEA'!$H$2:$H$12257,'TE por AEA'!$A$2:$A$12257,'TE por AEA'!J2037,'TE por AEA'!$B$2:$B$12257,'TE por AEA'!K2037,'TE por AEA'!$F$2:$F$12257,'TE por AEA'!L2037),"No hay registro")</f>
        <v>13.91</v>
      </c>
      <c r="O2037" s="4"/>
      <c r="P2037" s="4"/>
      <c r="Q2037" s="4"/>
      <c r="R2037" s="4"/>
      <c r="S2037" s="4"/>
    </row>
    <row r="2038" spans="1:19">
      <c r="A2038" s="1" t="str">
        <f>+'BD1'!A2038</f>
        <v>Huetar Caribe</v>
      </c>
      <c r="B2038" s="1" t="str">
        <f>+'BD1'!B2038</f>
        <v>Limón</v>
      </c>
      <c r="C2038" s="1" t="str">
        <f>+'BD1'!C2038</f>
        <v>Yendry Delgado Delgado</v>
      </c>
      <c r="D2038" s="1">
        <f>+'BD1'!D2038</f>
        <v>16</v>
      </c>
      <c r="E2038" s="1" t="str">
        <f>+'BD1'!E2038</f>
        <v>Jefe</v>
      </c>
      <c r="F2038" s="1" t="str">
        <f>+'BD1'!F2038</f>
        <v>Elaboración de Autoevaluación en Control Interno (acumulado efectivo por aplicación de la autoevaluación)</v>
      </c>
      <c r="G2038" s="1" t="str">
        <f>+'BD1'!G2038</f>
        <v>Administrativa</v>
      </c>
      <c r="H2038" s="1">
        <f>+'BD1'!H2038</f>
        <v>5.3500000000000005</v>
      </c>
      <c r="J2038" s="1" t="s">
        <v>160</v>
      </c>
      <c r="K2038" s="1" t="s">
        <v>186</v>
      </c>
      <c r="L2038" s="3" t="s">
        <v>52</v>
      </c>
      <c r="M2038" s="1" t="s">
        <v>68</v>
      </c>
      <c r="N2038" s="4">
        <f>IFERROR(AVERAGEIFS('TE por AEA'!$H$2:$H$12257,'TE por AEA'!$A$2:$A$12257,'TE por AEA'!J2038,'TE por AEA'!$B$2:$B$12257,'TE por AEA'!K2038,'TE por AEA'!$F$2:$F$12257,'TE por AEA'!L2038),"No hay registro")</f>
        <v>3.34375</v>
      </c>
      <c r="O2038" s="4"/>
      <c r="P2038" s="4"/>
      <c r="Q2038" s="4"/>
      <c r="R2038" s="4"/>
      <c r="S2038" s="4"/>
    </row>
    <row r="2039" spans="1:19">
      <c r="A2039" s="1" t="str">
        <f>+'BD1'!A2039</f>
        <v>Huetar Caribe</v>
      </c>
      <c r="B2039" s="1" t="str">
        <f>+'BD1'!B2039</f>
        <v>Limón</v>
      </c>
      <c r="C2039" s="1" t="str">
        <f>+'BD1'!C2039</f>
        <v>Yendry Delgado Delgado</v>
      </c>
      <c r="D2039" s="1">
        <f>+'BD1'!D2039</f>
        <v>16</v>
      </c>
      <c r="E2039" s="1" t="str">
        <f>+'BD1'!E2039</f>
        <v>Jefe</v>
      </c>
      <c r="F2039" s="1" t="str">
        <f>+'BD1'!F2039</f>
        <v>Determinación y evaluación de riesgos en SEVRIMAG (acumulado efectivo por aplicación del SEVRIMAG)</v>
      </c>
      <c r="G2039" s="1" t="str">
        <f>+'BD1'!G2039</f>
        <v>Administrativa</v>
      </c>
      <c r="H2039" s="1">
        <f>+'BD1'!H2039</f>
        <v>5.3500000000000005</v>
      </c>
      <c r="J2039" s="1" t="s">
        <v>160</v>
      </c>
      <c r="K2039" s="1" t="s">
        <v>186</v>
      </c>
      <c r="L2039" s="3" t="s">
        <v>53</v>
      </c>
      <c r="M2039" s="1" t="s">
        <v>68</v>
      </c>
      <c r="N2039" s="4">
        <f>IFERROR(AVERAGEIFS('TE por AEA'!$H$2:$H$12257,'TE por AEA'!$A$2:$A$12257,'TE por AEA'!J2039,'TE por AEA'!$B$2:$B$12257,'TE por AEA'!K2039,'TE por AEA'!$F$2:$F$12257,'TE por AEA'!L2039),"No hay registro")</f>
        <v>7.0887500000000001</v>
      </c>
      <c r="O2039" s="4"/>
      <c r="P2039" s="4"/>
      <c r="Q2039" s="4"/>
      <c r="R2039" s="4"/>
      <c r="S2039" s="4"/>
    </row>
    <row r="2040" spans="1:19">
      <c r="A2040" s="1" t="str">
        <f>+'BD1'!A2040</f>
        <v>Huetar Caribe</v>
      </c>
      <c r="B2040" s="1" t="str">
        <f>+'BD1'!B2040</f>
        <v>Limón</v>
      </c>
      <c r="C2040" s="1" t="str">
        <f>+'BD1'!C2040</f>
        <v>Yendry Delgado Delgado</v>
      </c>
      <c r="D2040" s="1">
        <f>+'BD1'!D2040</f>
        <v>16</v>
      </c>
      <c r="E2040" s="1" t="str">
        <f>+'BD1'!E2040</f>
        <v>Jefe</v>
      </c>
      <c r="F2040" s="1" t="str">
        <f>+'BD1'!F2040</f>
        <v>Seguimiento a plan de mitigación de riesgos en SEVRIMAG (acumulado efectivo por seguimiento)</v>
      </c>
      <c r="G2040" s="1" t="str">
        <f>+'BD1'!G2040</f>
        <v>Administrativa</v>
      </c>
      <c r="H2040" s="1">
        <f>+'BD1'!H2040</f>
        <v>0.80249999999999999</v>
      </c>
      <c r="J2040" s="1" t="s">
        <v>160</v>
      </c>
      <c r="K2040" s="1" t="s">
        <v>186</v>
      </c>
      <c r="L2040" s="3" t="s">
        <v>54</v>
      </c>
      <c r="M2040" s="1" t="s">
        <v>68</v>
      </c>
      <c r="N2040" s="4">
        <f>IFERROR(AVERAGEIFS('TE por AEA'!$H$2:$H$12257,'TE por AEA'!$A$2:$A$12257,'TE por AEA'!J2040,'TE por AEA'!$B$2:$B$12257,'TE por AEA'!K2040,'TE por AEA'!$F$2:$F$12257,'TE por AEA'!L2040),"No hay registro")</f>
        <v>2.1697199999999999</v>
      </c>
      <c r="O2040" s="4"/>
      <c r="P2040" s="4"/>
      <c r="Q2040" s="4"/>
      <c r="R2040" s="4"/>
      <c r="S2040" s="4"/>
    </row>
    <row r="2041" spans="1:19">
      <c r="A2041" s="1" t="str">
        <f>+'BD1'!A2041</f>
        <v>Huetar Caribe</v>
      </c>
      <c r="B2041" s="1" t="str">
        <f>+'BD1'!B2041</f>
        <v>Limón</v>
      </c>
      <c r="C2041" s="1" t="str">
        <f>+'BD1'!C2041</f>
        <v>Yendry Delgado Delgado</v>
      </c>
      <c r="D2041" s="1">
        <f>+'BD1'!D2041</f>
        <v>16</v>
      </c>
      <c r="E2041" s="1" t="str">
        <f>+'BD1'!E2041</f>
        <v>Jefe</v>
      </c>
      <c r="F2041" s="1" t="str">
        <f>+'BD1'!F2041</f>
        <v>Seguimiento a plan de mejora de la Autoevaluación en Control Interno (acumulado efectivo por seguimiento)</v>
      </c>
      <c r="G2041" s="1" t="str">
        <f>+'BD1'!G2041</f>
        <v>Administrativa</v>
      </c>
      <c r="H2041" s="1">
        <f>+'BD1'!H2041</f>
        <v>0.80249999999999999</v>
      </c>
      <c r="J2041" s="1" t="s">
        <v>160</v>
      </c>
      <c r="K2041" s="1" t="s">
        <v>186</v>
      </c>
      <c r="L2041" s="3" t="s">
        <v>55</v>
      </c>
      <c r="M2041" s="1" t="s">
        <v>68</v>
      </c>
      <c r="N2041" s="4">
        <f>IFERROR(AVERAGEIFS('TE por AEA'!$H$2:$H$12257,'TE por AEA'!$A$2:$A$12257,'TE por AEA'!J2041,'TE por AEA'!$B$2:$B$12257,'TE por AEA'!K2041,'TE por AEA'!$F$2:$F$12257,'TE por AEA'!L2041),"No hay registro")</f>
        <v>2.2588900000000001</v>
      </c>
      <c r="O2041" s="4"/>
      <c r="P2041" s="4"/>
      <c r="Q2041" s="4"/>
      <c r="R2041" s="4"/>
      <c r="S2041" s="4"/>
    </row>
    <row r="2042" spans="1:19">
      <c r="A2042" s="1" t="str">
        <f>+'BD1'!A2042</f>
        <v>Huetar Caribe</v>
      </c>
      <c r="B2042" s="1" t="str">
        <f>+'BD1'!B2042</f>
        <v>Limón</v>
      </c>
      <c r="C2042" s="1" t="str">
        <f>+'BD1'!C2042</f>
        <v>Yendry Delgado Delgado</v>
      </c>
      <c r="D2042" s="1">
        <f>+'BD1'!D2042</f>
        <v>16</v>
      </c>
      <c r="E2042" s="1" t="str">
        <f>+'BD1'!E2042</f>
        <v>Jefe</v>
      </c>
      <c r="F2042" s="1" t="str">
        <f>+'BD1'!F2042</f>
        <v>Reuniones de personal AEA (por reunión)</v>
      </c>
      <c r="G2042" s="1" t="str">
        <f>+'BD1'!G2042</f>
        <v>Administrativa</v>
      </c>
      <c r="H2042" s="1">
        <f>+'BD1'!H2042</f>
        <v>3.21</v>
      </c>
      <c r="J2042" s="1" t="s">
        <v>160</v>
      </c>
      <c r="K2042" s="1" t="s">
        <v>186</v>
      </c>
      <c r="L2042" s="3" t="s">
        <v>56</v>
      </c>
      <c r="M2042" s="1" t="s">
        <v>68</v>
      </c>
      <c r="N2042" s="4">
        <f>IFERROR(AVERAGEIFS('TE por AEA'!$H$2:$H$12257,'TE por AEA'!$A$2:$A$12257,'TE por AEA'!J2042,'TE por AEA'!$B$2:$B$12257,'TE por AEA'!K2042,'TE por AEA'!$F$2:$F$12257,'TE por AEA'!L2042),"No hay registro")</f>
        <v>2.8087499999999999</v>
      </c>
      <c r="O2042" s="4"/>
      <c r="P2042" s="4"/>
      <c r="Q2042" s="4"/>
      <c r="R2042" s="4"/>
      <c r="S2042" s="4"/>
    </row>
    <row r="2043" spans="1:19">
      <c r="A2043" s="1" t="str">
        <f>+'BD1'!A2043</f>
        <v>Huetar Caribe</v>
      </c>
      <c r="B2043" s="1" t="str">
        <f>+'BD1'!B2043</f>
        <v>Limón</v>
      </c>
      <c r="C2043" s="1" t="str">
        <f>+'BD1'!C2043</f>
        <v>Yendry Delgado Delgado</v>
      </c>
      <c r="D2043" s="1">
        <f>+'BD1'!D2043</f>
        <v>16</v>
      </c>
      <c r="E2043" s="1" t="str">
        <f>+'BD1'!E2043</f>
        <v>Jefe</v>
      </c>
      <c r="F2043" s="1" t="str">
        <f>+'BD1'!F2043</f>
        <v>Actualización del sistema de gestión documental y archivo (tiempo efectivo por día)</v>
      </c>
      <c r="G2043" s="1" t="str">
        <f>+'BD1'!G2043</f>
        <v>Administrativa</v>
      </c>
      <c r="H2043" s="1">
        <f>+'BD1'!H2043</f>
        <v>3.21</v>
      </c>
      <c r="J2043" s="1" t="s">
        <v>160</v>
      </c>
      <c r="K2043" s="1" t="s">
        <v>186</v>
      </c>
      <c r="L2043" s="3" t="s">
        <v>57</v>
      </c>
      <c r="M2043" s="1" t="s">
        <v>68</v>
      </c>
      <c r="N2043" s="4">
        <f>IFERROR(AVERAGEIFS('TE por AEA'!$H$2:$H$12257,'TE por AEA'!$A$2:$A$12257,'TE por AEA'!J2043,'TE por AEA'!$B$2:$B$12257,'TE por AEA'!K2043,'TE por AEA'!$F$2:$F$12257,'TE por AEA'!L2043),"No hay registro")</f>
        <v>0.41610999999999998</v>
      </c>
      <c r="O2043" s="4"/>
      <c r="P2043" s="4"/>
      <c r="Q2043" s="4"/>
      <c r="R2043" s="4"/>
      <c r="S2043" s="4"/>
    </row>
    <row r="2044" spans="1:19">
      <c r="A2044" s="1" t="str">
        <f>+'BD1'!A2044</f>
        <v>Huetar Caribe</v>
      </c>
      <c r="B2044" s="1" t="str">
        <f>+'BD1'!B2044</f>
        <v>Limón</v>
      </c>
      <c r="C2044" s="1" t="str">
        <f>+'BD1'!C2044</f>
        <v>Yendry Delgado Delgado</v>
      </c>
      <c r="D2044" s="1">
        <f>+'BD1'!D2044</f>
        <v>16</v>
      </c>
      <c r="E2044" s="1" t="str">
        <f>+'BD1'!E2044</f>
        <v>Jefe</v>
      </c>
      <c r="F2044" s="1" t="str">
        <f>+'BD1'!F2044</f>
        <v>Actualización del sistema SisDNEA (por productor)</v>
      </c>
      <c r="G2044" s="1" t="str">
        <f>+'BD1'!G2044</f>
        <v>Administrativa</v>
      </c>
      <c r="H2044" s="1">
        <f>+'BD1'!H2044</f>
        <v>0.80249999999999999</v>
      </c>
      <c r="J2044" s="1" t="s">
        <v>160</v>
      </c>
      <c r="K2044" s="1" t="s">
        <v>186</v>
      </c>
      <c r="L2044" s="3" t="s">
        <v>58</v>
      </c>
      <c r="M2044" s="1" t="s">
        <v>68</v>
      </c>
      <c r="N2044" s="4">
        <f>IFERROR(AVERAGEIFS('TE por AEA'!$H$2:$H$12257,'TE por AEA'!$A$2:$A$12257,'TE por AEA'!J2044,'TE por AEA'!$B$2:$B$12257,'TE por AEA'!K2044,'TE por AEA'!$F$2:$F$12257,'TE por AEA'!L2044),"No hay registro")</f>
        <v>1.5009749999999999</v>
      </c>
      <c r="O2044" s="4"/>
      <c r="P2044" s="4"/>
      <c r="Q2044" s="4"/>
      <c r="R2044" s="4"/>
      <c r="S2044" s="4"/>
    </row>
    <row r="2045" spans="1:19">
      <c r="A2045" s="1" t="str">
        <f>+'BD1'!A2045</f>
        <v>Huetar Caribe</v>
      </c>
      <c r="B2045" s="1" t="str">
        <f>+'BD1'!B2045</f>
        <v>Limón</v>
      </c>
      <c r="C2045" s="1" t="str">
        <f>+'BD1'!C2045</f>
        <v>Yendry Delgado Delgado</v>
      </c>
      <c r="D2045" s="1">
        <f>+'BD1'!D2045</f>
        <v>16</v>
      </c>
      <c r="E2045" s="1" t="str">
        <f>+'BD1'!E2045</f>
        <v>Jefe</v>
      </c>
      <c r="F2045" s="1" t="str">
        <f>+'BD1'!F2045</f>
        <v>Seguimiento semestral de la determinación de expectativas (por seguimiento)</v>
      </c>
      <c r="G2045" s="1" t="str">
        <f>+'BD1'!G2045</f>
        <v>Administrativa</v>
      </c>
      <c r="H2045" s="1">
        <f>+'BD1'!H2045</f>
        <v>1.07</v>
      </c>
      <c r="J2045" s="1" t="s">
        <v>160</v>
      </c>
      <c r="K2045" s="1" t="s">
        <v>186</v>
      </c>
      <c r="L2045" s="3" t="s">
        <v>135</v>
      </c>
      <c r="M2045" s="1" t="s">
        <v>68</v>
      </c>
      <c r="N2045" s="4">
        <f>IFERROR(AVERAGEIFS('TE por AEA'!$H$2:$H$12257,'TE por AEA'!$A$2:$A$12257,'TE por AEA'!J2045,'TE por AEA'!$B$2:$B$12257,'TE por AEA'!K2045,'TE por AEA'!$F$2:$F$12257,'TE por AEA'!L2045),"No hay registro")</f>
        <v>1.092295</v>
      </c>
      <c r="O2045" s="4"/>
      <c r="P2045" s="4"/>
      <c r="Q2045" s="4"/>
      <c r="R2045" s="4"/>
      <c r="S2045" s="4"/>
    </row>
    <row r="2046" spans="1:19">
      <c r="A2046" s="1" t="str">
        <f>+'BD1'!A2046</f>
        <v>Huetar Caribe</v>
      </c>
      <c r="B2046" s="1" t="str">
        <f>+'BD1'!B2046</f>
        <v>Limón</v>
      </c>
      <c r="C2046" s="1" t="str">
        <f>+'BD1'!C2046</f>
        <v>Yendry Delgado Delgado</v>
      </c>
      <c r="D2046" s="1">
        <f>+'BD1'!D2046</f>
        <v>16</v>
      </c>
      <c r="E2046" s="1" t="str">
        <f>+'BD1'!E2046</f>
        <v>Jefe</v>
      </c>
      <c r="F2046" s="1" t="str">
        <f>+'BD1'!F2046</f>
        <v>Elaboración de la evaluación del desempeño (por reunión)</v>
      </c>
      <c r="G2046" s="1" t="str">
        <f>+'BD1'!G2046</f>
        <v>Administrativa</v>
      </c>
      <c r="H2046" s="1">
        <f>+'BD1'!H2046</f>
        <v>1.5604166666666668</v>
      </c>
      <c r="J2046" s="1" t="s">
        <v>160</v>
      </c>
      <c r="K2046" s="1" t="s">
        <v>186</v>
      </c>
      <c r="L2046" s="3" t="s">
        <v>59</v>
      </c>
      <c r="M2046" s="1" t="s">
        <v>68</v>
      </c>
      <c r="N2046" s="4">
        <f>IFERROR(AVERAGEIFS('TE por AEA'!$H$2:$H$12257,'TE por AEA'!$A$2:$A$12257,'TE por AEA'!J2046,'TE por AEA'!$B$2:$B$12257,'TE por AEA'!K2046,'TE por AEA'!$F$2:$F$12257,'TE por AEA'!L2046),"No hay registro")</f>
        <v>1.4266700000000001</v>
      </c>
      <c r="O2046" s="4"/>
      <c r="P2046" s="4"/>
      <c r="Q2046" s="4"/>
      <c r="R2046" s="4"/>
      <c r="S2046" s="4"/>
    </row>
    <row r="2047" spans="1:19">
      <c r="A2047" s="1" t="str">
        <f>+'BD1'!A2047</f>
        <v>Huetar Caribe</v>
      </c>
      <c r="B2047" s="1" t="str">
        <f>+'BD1'!B2047</f>
        <v>Limón</v>
      </c>
      <c r="C2047" s="1" t="str">
        <f>+'BD1'!C2047</f>
        <v>Yendry Delgado Delgado</v>
      </c>
      <c r="D2047" s="1">
        <f>+'BD1'!D2047</f>
        <v>16</v>
      </c>
      <c r="E2047" s="1" t="str">
        <f>+'BD1'!E2047</f>
        <v>Jefe</v>
      </c>
      <c r="F2047" s="1" t="str">
        <f>+'BD1'!F2047</f>
        <v>Elaboración de inventarios de equipos, materiales e insumos (tiempo efectivo por día)</v>
      </c>
      <c r="G2047" s="1" t="str">
        <f>+'BD1'!G2047</f>
        <v>Administrativa</v>
      </c>
      <c r="H2047" s="1">
        <f>+'BD1'!H2047</f>
        <v>3.1208333333333336</v>
      </c>
      <c r="J2047" s="1" t="s">
        <v>160</v>
      </c>
      <c r="K2047" s="1" t="s">
        <v>186</v>
      </c>
      <c r="L2047" s="3" t="s">
        <v>60</v>
      </c>
      <c r="M2047" s="1" t="s">
        <v>68</v>
      </c>
      <c r="N2047" s="4">
        <f>IFERROR(AVERAGEIFS('TE por AEA'!$H$2:$H$12257,'TE por AEA'!$A$2:$A$12257,'TE por AEA'!J2047,'TE por AEA'!$B$2:$B$12257,'TE por AEA'!K2047,'TE por AEA'!$F$2:$F$12257,'TE por AEA'!L2047),"No hay registro")</f>
        <v>2.8830549999999997</v>
      </c>
      <c r="O2047" s="4"/>
      <c r="P2047" s="4"/>
      <c r="Q2047" s="4"/>
      <c r="R2047" s="4"/>
      <c r="S2047" s="4"/>
    </row>
    <row r="2048" spans="1:19">
      <c r="A2048" s="1" t="str">
        <f>+'BD1'!A2048</f>
        <v>Huetar Caribe</v>
      </c>
      <c r="B2048" s="1" t="str">
        <f>+'BD1'!B2048</f>
        <v>Limón</v>
      </c>
      <c r="C2048" s="1" t="str">
        <f>+'BD1'!C2048</f>
        <v>Yendry Delgado Delgado</v>
      </c>
      <c r="D2048" s="1">
        <f>+'BD1'!D2048</f>
        <v>16</v>
      </c>
      <c r="E2048" s="1" t="str">
        <f>+'BD1'!E2048</f>
        <v>Jefe</v>
      </c>
      <c r="F2048" s="1" t="str">
        <f>+'BD1'!F2048</f>
        <v>Atención de emergencias</v>
      </c>
      <c r="G2048" s="1" t="str">
        <f>+'BD1'!G2048</f>
        <v>Sustantiva</v>
      </c>
      <c r="H2048" s="1" t="str">
        <f>+'BD1'!H2048</f>
        <v>NA</v>
      </c>
      <c r="J2048" s="1" t="s">
        <v>160</v>
      </c>
      <c r="K2048" s="1" t="s">
        <v>186</v>
      </c>
      <c r="L2048" s="3" t="s">
        <v>61</v>
      </c>
      <c r="M2048" s="1" t="s">
        <v>67</v>
      </c>
      <c r="N2048" s="4" t="str">
        <f>IFERROR(AVERAGEIFS('TE por AEA'!$H$2:$H$12257,'TE por AEA'!$A$2:$A$12257,'TE por AEA'!J2048,'TE por AEA'!$B$2:$B$12257,'TE por AEA'!K2048,'TE por AEA'!$F$2:$F$12257,'TE por AEA'!L2048),"No hay registro")</f>
        <v>No hay registro</v>
      </c>
      <c r="O2048" s="4"/>
      <c r="P2048" s="4"/>
      <c r="Q2048" s="4"/>
      <c r="R2048" s="4"/>
      <c r="S2048" s="4"/>
    </row>
    <row r="2049" spans="1:19">
      <c r="A2049" s="1" t="str">
        <f>+'BD1'!A2049</f>
        <v>Huetar Caribe</v>
      </c>
      <c r="B2049" s="1" t="str">
        <f>+'BD1'!B2049</f>
        <v>Limón</v>
      </c>
      <c r="C2049" s="1" t="str">
        <f>+'BD1'!C2049</f>
        <v>Yendry Delgado Delgado</v>
      </c>
      <c r="D2049" s="1">
        <f>+'BD1'!D2049</f>
        <v>16</v>
      </c>
      <c r="E2049" s="1" t="str">
        <f>+'BD1'!E2049</f>
        <v>Jefe</v>
      </c>
      <c r="F2049" s="1" t="str">
        <f>+'BD1'!F2049</f>
        <v>Trazabilidad-visita a finca (por productor)</v>
      </c>
      <c r="G2049" s="1" t="str">
        <f>+'BD1'!G2049</f>
        <v>Sustantiva</v>
      </c>
      <c r="H2049" s="1">
        <f>+'BD1'!H2049</f>
        <v>6.0633333333333344</v>
      </c>
      <c r="J2049" s="1" t="s">
        <v>160</v>
      </c>
      <c r="K2049" s="1" t="s">
        <v>186</v>
      </c>
      <c r="L2049" s="3" t="s">
        <v>62</v>
      </c>
      <c r="M2049" s="1" t="s">
        <v>67</v>
      </c>
      <c r="N2049" s="4">
        <f>IFERROR(AVERAGEIFS('TE por AEA'!$H$2:$H$12257,'TE por AEA'!$A$2:$A$12257,'TE por AEA'!J2049,'TE por AEA'!$B$2:$B$12257,'TE por AEA'!K2049,'TE por AEA'!$F$2:$F$12257,'TE por AEA'!L2049),"No hay registro")</f>
        <v>3.3883349999999997</v>
      </c>
      <c r="O2049" s="4"/>
      <c r="P2049" s="4"/>
      <c r="Q2049" s="4"/>
      <c r="R2049" s="4"/>
      <c r="S2049" s="4"/>
    </row>
    <row r="2050" spans="1:19">
      <c r="A2050" s="1" t="str">
        <f>+'BD1'!A2050</f>
        <v>Huetar Caribe</v>
      </c>
      <c r="B2050" s="1" t="str">
        <f>+'BD1'!B2050</f>
        <v>Limón</v>
      </c>
      <c r="C2050" s="1" t="str">
        <f>+'BD1'!C2050</f>
        <v>Yendry Delgado Delgado</v>
      </c>
      <c r="D2050" s="1">
        <f>+'BD1'!D2050</f>
        <v>16</v>
      </c>
      <c r="E2050" s="1" t="str">
        <f>+'BD1'!E2050</f>
        <v>Jefe</v>
      </c>
      <c r="F2050" s="1" t="str">
        <f>+'BD1'!F2050</f>
        <v>Trazabilidad-inclusión en sistema TrazarAgro (por productor)</v>
      </c>
      <c r="G2050" s="1" t="str">
        <f>+'BD1'!G2050</f>
        <v>Sustantiva</v>
      </c>
      <c r="H2050" s="1" t="str">
        <f>+'BD1'!H2050</f>
        <v>NA</v>
      </c>
      <c r="J2050" s="1" t="s">
        <v>160</v>
      </c>
      <c r="K2050" s="1" t="s">
        <v>186</v>
      </c>
      <c r="L2050" s="3" t="s">
        <v>63</v>
      </c>
      <c r="M2050" s="1" t="s">
        <v>67</v>
      </c>
      <c r="N2050" s="4">
        <f>IFERROR(AVERAGEIFS('TE por AEA'!$H$2:$H$12257,'TE por AEA'!$A$2:$A$12257,'TE por AEA'!J2050,'TE por AEA'!$B$2:$B$12257,'TE por AEA'!K2050,'TE por AEA'!$F$2:$F$12257,'TE por AEA'!L2050),"No hay registro")</f>
        <v>3.21</v>
      </c>
      <c r="O2050" s="4"/>
      <c r="P2050" s="4"/>
      <c r="Q2050" s="4"/>
      <c r="R2050" s="4"/>
      <c r="S2050" s="4"/>
    </row>
    <row r="2051" spans="1:19">
      <c r="A2051" s="1" t="str">
        <f>+'BD1'!A2051</f>
        <v>Huetar Caribe</v>
      </c>
      <c r="B2051" s="1" t="str">
        <f>+'BD1'!B2051</f>
        <v>Limón</v>
      </c>
      <c r="C2051" s="1" t="str">
        <f>+'BD1'!C2051</f>
        <v>Yendry Delgado Delgado</v>
      </c>
      <c r="D2051" s="1">
        <f>+'BD1'!D2051</f>
        <v>16</v>
      </c>
      <c r="E2051" s="1" t="str">
        <f>+'BD1'!E2051</f>
        <v>Jefe</v>
      </c>
      <c r="F2051" s="1" t="str">
        <f>+'BD1'!F2051</f>
        <v>Atención al gusano barrenador (por productor)</v>
      </c>
      <c r="G2051" s="1" t="str">
        <f>+'BD1'!G2051</f>
        <v>Sustantiva</v>
      </c>
      <c r="H2051" s="1">
        <f>+'BD1'!H2051</f>
        <v>0.80249999999999999</v>
      </c>
      <c r="J2051" s="1" t="s">
        <v>160</v>
      </c>
      <c r="K2051" s="1" t="s">
        <v>186</v>
      </c>
      <c r="L2051" s="3" t="s">
        <v>64</v>
      </c>
      <c r="M2051" s="1" t="s">
        <v>67</v>
      </c>
      <c r="N2051" s="4">
        <f>IFERROR(AVERAGEIFS('TE por AEA'!$H$2:$H$12257,'TE por AEA'!$A$2:$A$12257,'TE por AEA'!J2051,'TE por AEA'!$B$2:$B$12257,'TE por AEA'!K2051,'TE por AEA'!$F$2:$F$12257,'TE por AEA'!L2051),"No hay registro")</f>
        <v>3.1208300000000002</v>
      </c>
      <c r="O2051" s="4"/>
      <c r="P2051" s="4"/>
      <c r="Q2051" s="4"/>
      <c r="R2051" s="4"/>
      <c r="S2051" s="4"/>
    </row>
    <row r="2052" spans="1:19">
      <c r="A2052" s="1" t="str">
        <f>+'BD1'!A2052</f>
        <v>Huetar Caribe</v>
      </c>
      <c r="B2052" s="1" t="str">
        <f>+'BD1'!B2052</f>
        <v>Limón</v>
      </c>
      <c r="C2052" s="1" t="str">
        <f>+'BD1'!C2052</f>
        <v>Yendry Delgado Delgado</v>
      </c>
      <c r="D2052" s="1">
        <f>+'BD1'!D2052</f>
        <v>16</v>
      </c>
      <c r="E2052" s="1" t="str">
        <f>+'BD1'!E2052</f>
        <v>Jefe</v>
      </c>
      <c r="F2052" s="1" t="str">
        <f>+'BD1'!F2052</f>
        <v>Atención en oficina (por usuario)</v>
      </c>
      <c r="G2052" s="1" t="str">
        <f>+'BD1'!G2052</f>
        <v>Sustantiva</v>
      </c>
      <c r="H2052" s="1">
        <f>+'BD1'!H2052</f>
        <v>0.38638888888888889</v>
      </c>
      <c r="J2052" s="1" t="s">
        <v>160</v>
      </c>
      <c r="K2052" s="1" t="s">
        <v>186</v>
      </c>
      <c r="L2052" s="3" t="s">
        <v>65</v>
      </c>
      <c r="M2052" s="1" t="s">
        <v>67</v>
      </c>
      <c r="N2052" s="4">
        <f>IFERROR(AVERAGEIFS('TE por AEA'!$H$2:$H$12257,'TE por AEA'!$A$2:$A$12257,'TE por AEA'!J2052,'TE por AEA'!$B$2:$B$12257,'TE por AEA'!K2052,'TE por AEA'!$F$2:$F$12257,'TE por AEA'!L2052),"No hay registro")</f>
        <v>0.9511099999999999</v>
      </c>
      <c r="O2052" s="4"/>
      <c r="P2052" s="4"/>
      <c r="Q2052" s="4"/>
      <c r="R2052" s="4"/>
      <c r="S2052" s="4"/>
    </row>
    <row r="2053" spans="1:19">
      <c r="A2053" s="1" t="str">
        <f>+'BD1'!A2053</f>
        <v>Huetar Caribe</v>
      </c>
      <c r="B2053" s="1" t="str">
        <f>+'BD1'!B2053</f>
        <v>Limón</v>
      </c>
      <c r="C2053" s="1" t="str">
        <f>+'BD1'!C2053</f>
        <v>Yendry Delgado Delgado</v>
      </c>
      <c r="D2053" s="1">
        <f>+'BD1'!D2053</f>
        <v>16</v>
      </c>
      <c r="E2053" s="1" t="str">
        <f>+'BD1'!E2053</f>
        <v>Jefe</v>
      </c>
      <c r="F2053" s="1" t="str">
        <f>+'BD1'!F2053</f>
        <v>Búsqueda de nuevos productores (por productor)</v>
      </c>
      <c r="G2053" s="1" t="str">
        <f>+'BD1'!G2053</f>
        <v>Sustantiva</v>
      </c>
      <c r="H2053" s="1">
        <f>+'BD1'!H2053</f>
        <v>0.57958333333333334</v>
      </c>
      <c r="J2053" s="1" t="s">
        <v>160</v>
      </c>
      <c r="K2053" s="1" t="s">
        <v>186</v>
      </c>
      <c r="L2053" s="3" t="s">
        <v>66</v>
      </c>
      <c r="M2053" s="1" t="s">
        <v>67</v>
      </c>
      <c r="N2053" s="4">
        <f>IFERROR(AVERAGEIFS('TE por AEA'!$H$2:$H$12257,'TE por AEA'!$A$2:$A$12257,'TE por AEA'!J2053,'TE por AEA'!$B$2:$B$12257,'TE por AEA'!K2053,'TE por AEA'!$F$2:$F$12257,'TE por AEA'!L2053),"No hay registro")</f>
        <v>1.99882</v>
      </c>
      <c r="O2053" s="4"/>
      <c r="P2053" s="4"/>
      <c r="Q2053" s="4"/>
      <c r="R2053" s="4"/>
      <c r="S2053" s="4"/>
    </row>
    <row r="2054" spans="1:19">
      <c r="A2054" s="1" t="str">
        <f>+'BD1'!A2054</f>
        <v>Huetar Caribe</v>
      </c>
      <c r="B2054" s="1" t="str">
        <f>+'BD1'!B2054</f>
        <v>Limón</v>
      </c>
      <c r="C2054" s="1" t="str">
        <f>+'BD1'!C2054</f>
        <v>Alfredo López Martínez</v>
      </c>
      <c r="D2054" s="1">
        <f>+'BD1'!D2054</f>
        <v>14</v>
      </c>
      <c r="E2054" s="1" t="str">
        <f>+'BD1'!E2054</f>
        <v>Técnico</v>
      </c>
      <c r="F2054" s="1" t="str">
        <f>+'BD1'!F2054</f>
        <v>Elaboración del diagnóstico y plan de finca de manejo a personas productoras (por productor)</v>
      </c>
      <c r="G2054" s="1" t="str">
        <f>+'BD1'!G2054</f>
        <v>Sustantiva</v>
      </c>
      <c r="H2054" s="1">
        <f>+'BD1'!H2054</f>
        <v>1.605</v>
      </c>
      <c r="J2054" s="1" t="s">
        <v>160</v>
      </c>
      <c r="K2054" s="1" t="s">
        <v>189</v>
      </c>
      <c r="L2054" s="2" t="s">
        <v>11</v>
      </c>
      <c r="M2054" s="1" t="s">
        <v>67</v>
      </c>
      <c r="N2054" s="4">
        <f>IFERROR(AVERAGEIFS('TE por AEA'!$H$2:$H$12257,'TE por AEA'!$A$2:$A$12257,'TE por AEA'!J2054,'TE por AEA'!$B$2:$B$12257,'TE por AEA'!K2054,'TE por AEA'!$F$2:$F$12257,'TE por AEA'!L2054),"No hay registro")</f>
        <v>8.0250000000000004</v>
      </c>
      <c r="O2054" s="4"/>
      <c r="P2054" s="4"/>
      <c r="Q2054" s="4"/>
      <c r="R2054" s="4"/>
      <c r="S2054" s="4"/>
    </row>
    <row r="2055" spans="1:19">
      <c r="A2055" s="1" t="str">
        <f>+'BD1'!A2055</f>
        <v>Huetar Caribe</v>
      </c>
      <c r="B2055" s="1" t="str">
        <f>+'BD1'!B2055</f>
        <v>Limón</v>
      </c>
      <c r="C2055" s="1" t="str">
        <f>+'BD1'!C2055</f>
        <v>Alfredo López Martínez</v>
      </c>
      <c r="D2055" s="1">
        <f>+'BD1'!D2055</f>
        <v>14</v>
      </c>
      <c r="E2055" s="1" t="str">
        <f>+'BD1'!E2055</f>
        <v>Técnico</v>
      </c>
      <c r="F2055" s="1" t="str">
        <f>+'BD1'!F2055</f>
        <v>Asistencia técnica a personas productoras (individual): visitas a finca (por productor)</v>
      </c>
      <c r="G2055" s="1" t="str">
        <f>+'BD1'!G2055</f>
        <v>Sustantiva</v>
      </c>
      <c r="H2055" s="1">
        <f>+'BD1'!H2055</f>
        <v>1.605</v>
      </c>
      <c r="J2055" s="1" t="s">
        <v>160</v>
      </c>
      <c r="K2055" s="1" t="s">
        <v>189</v>
      </c>
      <c r="L2055" s="2" t="s">
        <v>12</v>
      </c>
      <c r="M2055" s="1" t="s">
        <v>67</v>
      </c>
      <c r="N2055" s="4">
        <f>IFERROR(AVERAGEIFS('TE por AEA'!$H$2:$H$12257,'TE por AEA'!$A$2:$A$12257,'TE por AEA'!J2055,'TE por AEA'!$B$2:$B$12257,'TE por AEA'!K2055,'TE por AEA'!$F$2:$F$12257,'TE por AEA'!L2055),"No hay registro")</f>
        <v>4.8149975000000005</v>
      </c>
      <c r="O2055" s="4"/>
      <c r="P2055" s="4"/>
      <c r="Q2055" s="4"/>
      <c r="R2055" s="4"/>
      <c r="S2055" s="4"/>
    </row>
    <row r="2056" spans="1:19">
      <c r="A2056" s="1" t="str">
        <f>+'BD1'!A2056</f>
        <v>Huetar Caribe</v>
      </c>
      <c r="B2056" s="1" t="str">
        <f>+'BD1'!B2056</f>
        <v>Limón</v>
      </c>
      <c r="C2056" s="1" t="str">
        <f>+'BD1'!C2056</f>
        <v>Alfredo López Martínez</v>
      </c>
      <c r="D2056" s="1">
        <f>+'BD1'!D2056</f>
        <v>14</v>
      </c>
      <c r="E2056" s="1" t="str">
        <f>+'BD1'!E2056</f>
        <v>Técnico</v>
      </c>
      <c r="F2056" s="1" t="str">
        <f>+'BD1'!F2056</f>
        <v>Asistencia técnica a personas productoras (individual): atenciones virtuales y digitales (por productor)</v>
      </c>
      <c r="G2056" s="1" t="str">
        <f>+'BD1'!G2056</f>
        <v>Sustantiva</v>
      </c>
      <c r="H2056" s="1">
        <f>+'BD1'!H2056</f>
        <v>0.26750000000000002</v>
      </c>
      <c r="J2056" s="1" t="s">
        <v>160</v>
      </c>
      <c r="K2056" s="1" t="s">
        <v>189</v>
      </c>
      <c r="L2056" s="2" t="s">
        <v>13</v>
      </c>
      <c r="M2056" s="1" t="s">
        <v>67</v>
      </c>
      <c r="N2056" s="4">
        <f>IFERROR(AVERAGEIFS('TE por AEA'!$H$2:$H$12257,'TE por AEA'!$A$2:$A$12257,'TE por AEA'!J2056,'TE por AEA'!$B$2:$B$12257,'TE por AEA'!K2056,'TE por AEA'!$F$2:$F$12257,'TE por AEA'!L2056),"No hay registro")</f>
        <v>1.538125</v>
      </c>
      <c r="O2056" s="4"/>
      <c r="P2056" s="4"/>
      <c r="Q2056" s="4"/>
      <c r="R2056" s="4"/>
      <c r="S2056" s="4"/>
    </row>
    <row r="2057" spans="1:19">
      <c r="A2057" s="1" t="str">
        <f>+'BD1'!A2057</f>
        <v>Huetar Caribe</v>
      </c>
      <c r="B2057" s="1" t="str">
        <f>+'BD1'!B2057</f>
        <v>Limón</v>
      </c>
      <c r="C2057" s="1" t="str">
        <f>+'BD1'!C2057</f>
        <v>Alfredo López Martínez</v>
      </c>
      <c r="D2057" s="1">
        <f>+'BD1'!D2057</f>
        <v>14</v>
      </c>
      <c r="E2057" s="1" t="str">
        <f>+'BD1'!E2057</f>
        <v>Técnico</v>
      </c>
      <c r="F2057" s="1" t="str">
        <f>+'BD1'!F2057</f>
        <v>Asistencia técnica a personas productoras (grupal): día de campo (por día en el evento)</v>
      </c>
      <c r="G2057" s="1" t="str">
        <f>+'BD1'!G2057</f>
        <v>Sustantiva</v>
      </c>
      <c r="H2057" s="1">
        <f>+'BD1'!H2057</f>
        <v>4.28</v>
      </c>
      <c r="J2057" s="1" t="s">
        <v>160</v>
      </c>
      <c r="K2057" s="1" t="s">
        <v>189</v>
      </c>
      <c r="L2057" s="2" t="s">
        <v>14</v>
      </c>
      <c r="M2057" s="1" t="s">
        <v>67</v>
      </c>
      <c r="N2057" s="4">
        <f>IFERROR(AVERAGEIFS('TE por AEA'!$H$2:$H$12257,'TE por AEA'!$A$2:$A$12257,'TE por AEA'!J2057,'TE por AEA'!$B$2:$B$12257,'TE por AEA'!K2057,'TE por AEA'!$F$2:$F$12257,'TE por AEA'!L2057),"No hay registro")</f>
        <v>8.7383350000000011</v>
      </c>
      <c r="O2057" s="4"/>
      <c r="P2057" s="4"/>
      <c r="Q2057" s="4"/>
      <c r="R2057" s="4"/>
      <c r="S2057" s="4"/>
    </row>
    <row r="2058" spans="1:19">
      <c r="A2058" s="1" t="str">
        <f>+'BD1'!A2058</f>
        <v>Huetar Caribe</v>
      </c>
      <c r="B2058" s="1" t="str">
        <f>+'BD1'!B2058</f>
        <v>Limón</v>
      </c>
      <c r="C2058" s="1" t="str">
        <f>+'BD1'!C2058</f>
        <v>Alfredo López Martínez</v>
      </c>
      <c r="D2058" s="1">
        <f>+'BD1'!D2058</f>
        <v>14</v>
      </c>
      <c r="E2058" s="1" t="str">
        <f>+'BD1'!E2058</f>
        <v>Técnico</v>
      </c>
      <c r="F2058" s="1" t="str">
        <f>+'BD1'!F2058</f>
        <v>Asistencia técnica a personas productoras (grupal): demostración de métodos (por evento, se puede acumular si la demostración tarda más de un día)</v>
      </c>
      <c r="G2058" s="1" t="str">
        <f>+'BD1'!G2058</f>
        <v>Sustantiva</v>
      </c>
      <c r="H2058" s="1">
        <f>+'BD1'!H2058</f>
        <v>4.28</v>
      </c>
      <c r="J2058" s="1" t="s">
        <v>160</v>
      </c>
      <c r="K2058" s="1" t="s">
        <v>189</v>
      </c>
      <c r="L2058" s="2" t="s">
        <v>15</v>
      </c>
      <c r="M2058" s="1" t="s">
        <v>67</v>
      </c>
      <c r="N2058" s="4">
        <f>IFERROR(AVERAGEIFS('TE por AEA'!$H$2:$H$12257,'TE por AEA'!$A$2:$A$12257,'TE por AEA'!J2058,'TE por AEA'!$B$2:$B$12257,'TE por AEA'!K2058,'TE por AEA'!$F$2:$F$12257,'TE por AEA'!L2058),"No hay registro")</f>
        <v>8.8572233333333337</v>
      </c>
      <c r="O2058" s="4"/>
      <c r="P2058" s="4"/>
      <c r="Q2058" s="4"/>
      <c r="R2058" s="4"/>
      <c r="S2058" s="4"/>
    </row>
    <row r="2059" spans="1:19">
      <c r="A2059" s="1" t="str">
        <f>+'BD1'!A2059</f>
        <v>Huetar Caribe</v>
      </c>
      <c r="B2059" s="1" t="str">
        <f>+'BD1'!B2059</f>
        <v>Limón</v>
      </c>
      <c r="C2059" s="1" t="str">
        <f>+'BD1'!C2059</f>
        <v>Alfredo López Martínez</v>
      </c>
      <c r="D2059" s="1">
        <f>+'BD1'!D2059</f>
        <v>14</v>
      </c>
      <c r="E2059" s="1" t="str">
        <f>+'BD1'!E2059</f>
        <v>Técnico</v>
      </c>
      <c r="F2059" s="1" t="str">
        <f>+'BD1'!F2059</f>
        <v>Asistencia técnica a personas productoras (grupal): taller (por taller)</v>
      </c>
      <c r="G2059" s="1" t="str">
        <f>+'BD1'!G2059</f>
        <v>Sustantiva</v>
      </c>
      <c r="H2059" s="1">
        <f>+'BD1'!H2059</f>
        <v>4.28</v>
      </c>
      <c r="J2059" s="1" t="s">
        <v>160</v>
      </c>
      <c r="K2059" s="1" t="s">
        <v>189</v>
      </c>
      <c r="L2059" s="2" t="s">
        <v>16</v>
      </c>
      <c r="M2059" s="1" t="s">
        <v>67</v>
      </c>
      <c r="N2059" s="4">
        <f>IFERROR(AVERAGEIFS('TE por AEA'!$H$2:$H$12257,'TE por AEA'!$A$2:$A$12257,'TE por AEA'!J2059,'TE por AEA'!$B$2:$B$12257,'TE por AEA'!K2059,'TE por AEA'!$F$2:$F$12257,'TE por AEA'!L2059),"No hay registro")</f>
        <v>7.7129175000000005</v>
      </c>
      <c r="O2059" s="4"/>
      <c r="P2059" s="4"/>
      <c r="Q2059" s="4"/>
      <c r="R2059" s="4"/>
      <c r="S2059" s="4"/>
    </row>
    <row r="2060" spans="1:19">
      <c r="A2060" s="1" t="str">
        <f>+'BD1'!A2060</f>
        <v>Huetar Caribe</v>
      </c>
      <c r="B2060" s="1" t="str">
        <f>+'BD1'!B2060</f>
        <v>Limón</v>
      </c>
      <c r="C2060" s="1" t="str">
        <f>+'BD1'!C2060</f>
        <v>Alfredo López Martínez</v>
      </c>
      <c r="D2060" s="1">
        <f>+'BD1'!D2060</f>
        <v>14</v>
      </c>
      <c r="E2060" s="1" t="str">
        <f>+'BD1'!E2060</f>
        <v>Técnico</v>
      </c>
      <c r="F2060" s="1" t="str">
        <f>+'BD1'!F2060</f>
        <v>Asistencia técnica a personas productoras (grupal): charlas (por día en el evento)</v>
      </c>
      <c r="G2060" s="1" t="str">
        <f>+'BD1'!G2060</f>
        <v>Sustantiva</v>
      </c>
      <c r="H2060" s="1">
        <f>+'BD1'!H2060</f>
        <v>1.6941666666666666</v>
      </c>
      <c r="J2060" s="1" t="s">
        <v>160</v>
      </c>
      <c r="K2060" s="1" t="s">
        <v>189</v>
      </c>
      <c r="L2060" s="2" t="s">
        <v>17</v>
      </c>
      <c r="M2060" s="1" t="s">
        <v>67</v>
      </c>
      <c r="N2060" s="4">
        <f>IFERROR(AVERAGEIFS('TE por AEA'!$H$2:$H$12257,'TE por AEA'!$A$2:$A$12257,'TE por AEA'!J2060,'TE por AEA'!$B$2:$B$12257,'TE por AEA'!K2060,'TE por AEA'!$F$2:$F$12257,'TE por AEA'!L2060),"No hay registro")</f>
        <v>4.2799999999999994</v>
      </c>
      <c r="O2060" s="4"/>
      <c r="P2060" s="4"/>
      <c r="Q2060" s="4"/>
      <c r="R2060" s="4"/>
      <c r="S2060" s="4"/>
    </row>
    <row r="2061" spans="1:19">
      <c r="A2061" s="1" t="str">
        <f>+'BD1'!A2061</f>
        <v>Huetar Caribe</v>
      </c>
      <c r="B2061" s="1" t="str">
        <f>+'BD1'!B2061</f>
        <v>Limón</v>
      </c>
      <c r="C2061" s="1" t="str">
        <f>+'BD1'!C2061</f>
        <v>Alfredo López Martínez</v>
      </c>
      <c r="D2061" s="1">
        <f>+'BD1'!D2061</f>
        <v>14</v>
      </c>
      <c r="E2061" s="1" t="str">
        <f>+'BD1'!E2061</f>
        <v>Técnico</v>
      </c>
      <c r="F2061" s="1" t="str">
        <f>+'BD1'!F2061</f>
        <v>Gestión en capacitaciones con instituciones públicas o privadas (solo gestión de coordinación por evento de capacitación)</v>
      </c>
      <c r="G2061" s="1" t="str">
        <f>+'BD1'!G2061</f>
        <v>Administrativa</v>
      </c>
      <c r="H2061" s="1">
        <f>+'BD1'!H2061</f>
        <v>0.80249999999999999</v>
      </c>
      <c r="J2061" s="1" t="s">
        <v>160</v>
      </c>
      <c r="K2061" s="1" t="s">
        <v>189</v>
      </c>
      <c r="L2061" s="2" t="s">
        <v>18</v>
      </c>
      <c r="M2061" s="1" t="s">
        <v>68</v>
      </c>
      <c r="N2061" s="4">
        <f>IFERROR(AVERAGEIFS('TE por AEA'!$H$2:$H$12257,'TE por AEA'!$A$2:$A$12257,'TE por AEA'!J2061,'TE por AEA'!$B$2:$B$12257,'TE por AEA'!K2061,'TE por AEA'!$F$2:$F$12257,'TE por AEA'!L2061),"No hay registro")</f>
        <v>4.458333333333333</v>
      </c>
      <c r="O2061" s="4"/>
      <c r="P2061" s="4"/>
      <c r="Q2061" s="4"/>
      <c r="R2061" s="4"/>
      <c r="S2061" s="4"/>
    </row>
    <row r="2062" spans="1:19">
      <c r="A2062" s="1" t="str">
        <f>+'BD1'!A2062</f>
        <v>Huetar Caribe</v>
      </c>
      <c r="B2062" s="1" t="str">
        <f>+'BD1'!B2062</f>
        <v>Limón</v>
      </c>
      <c r="C2062" s="1" t="str">
        <f>+'BD1'!C2062</f>
        <v>Alfredo López Martínez</v>
      </c>
      <c r="D2062" s="1">
        <f>+'BD1'!D2062</f>
        <v>14</v>
      </c>
      <c r="E2062" s="1" t="str">
        <f>+'BD1'!E2062</f>
        <v>Técnico</v>
      </c>
      <c r="F2062" s="1" t="str">
        <f>+'BD1'!F2062</f>
        <v>Aplicación de la herramienta de medición del nivel de gestión empresarial y organizacional (por organización)</v>
      </c>
      <c r="G2062" s="1" t="str">
        <f>+'BD1'!G2062</f>
        <v>Sustantiva</v>
      </c>
      <c r="H2062" s="1" t="str">
        <f>+'BD1'!H2062</f>
        <v>NA</v>
      </c>
      <c r="J2062" s="1" t="s">
        <v>160</v>
      </c>
      <c r="K2062" s="1" t="s">
        <v>189</v>
      </c>
      <c r="L2062" s="2" t="s">
        <v>19</v>
      </c>
      <c r="M2062" s="1" t="s">
        <v>67</v>
      </c>
      <c r="N2062" s="4">
        <f>IFERROR(AVERAGEIFS('TE por AEA'!$H$2:$H$12257,'TE por AEA'!$A$2:$A$12257,'TE por AEA'!J2062,'TE por AEA'!$B$2:$B$12257,'TE por AEA'!K2062,'TE por AEA'!$F$2:$F$12257,'TE por AEA'!L2062),"No hay registro")</f>
        <v>7.0738900000000013</v>
      </c>
      <c r="O2062" s="4"/>
      <c r="P2062" s="4"/>
      <c r="Q2062" s="4"/>
      <c r="R2062" s="4"/>
      <c r="S2062" s="4"/>
    </row>
    <row r="2063" spans="1:19">
      <c r="A2063" s="1" t="str">
        <f>+'BD1'!A2063</f>
        <v>Huetar Caribe</v>
      </c>
      <c r="B2063" s="1" t="str">
        <f>+'BD1'!B2063</f>
        <v>Limón</v>
      </c>
      <c r="C2063" s="1" t="str">
        <f>+'BD1'!C2063</f>
        <v>Alfredo López Martínez</v>
      </c>
      <c r="D2063" s="1">
        <f>+'BD1'!D2063</f>
        <v>14</v>
      </c>
      <c r="E2063" s="1" t="str">
        <f>+'BD1'!E2063</f>
        <v>Técnico</v>
      </c>
      <c r="F2063" s="1" t="str">
        <f>+'BD1'!F2063</f>
        <v>Elaboración y ejecución del plan de trabajo (por organización)</v>
      </c>
      <c r="G2063" s="1" t="str">
        <f>+'BD1'!G2063</f>
        <v>Sustantiva</v>
      </c>
      <c r="H2063" s="1" t="str">
        <f>+'BD1'!H2063</f>
        <v>NA</v>
      </c>
      <c r="J2063" s="1" t="s">
        <v>160</v>
      </c>
      <c r="K2063" s="1" t="s">
        <v>189</v>
      </c>
      <c r="L2063" s="2" t="s">
        <v>20</v>
      </c>
      <c r="M2063" s="1" t="s">
        <v>67</v>
      </c>
      <c r="N2063" s="4">
        <f>IFERROR(AVERAGEIFS('TE por AEA'!$H$2:$H$12257,'TE por AEA'!$A$2:$A$12257,'TE por AEA'!J2063,'TE por AEA'!$B$2:$B$12257,'TE por AEA'!K2063,'TE por AEA'!$F$2:$F$12257,'TE por AEA'!L2063),"No hay registro")</f>
        <v>18.725000000000001</v>
      </c>
      <c r="O2063" s="4"/>
      <c r="P2063" s="4"/>
      <c r="Q2063" s="4"/>
      <c r="R2063" s="4"/>
      <c r="S2063" s="4"/>
    </row>
    <row r="2064" spans="1:19">
      <c r="A2064" s="1" t="str">
        <f>+'BD1'!A2064</f>
        <v>Huetar Caribe</v>
      </c>
      <c r="B2064" s="1" t="str">
        <f>+'BD1'!B2064</f>
        <v>Limón</v>
      </c>
      <c r="C2064" s="1" t="str">
        <f>+'BD1'!C2064</f>
        <v>Alfredo López Martínez</v>
      </c>
      <c r="D2064" s="1">
        <f>+'BD1'!D2064</f>
        <v>14</v>
      </c>
      <c r="E2064" s="1" t="str">
        <f>+'BD1'!E2064</f>
        <v>Técnico</v>
      </c>
      <c r="F2064" s="1" t="str">
        <f>+'BD1'!F2064</f>
        <v>Visitas de seguimiento al plan de trabajo (por visita por organización)</v>
      </c>
      <c r="G2064" s="1" t="str">
        <f>+'BD1'!G2064</f>
        <v>Sustantiva</v>
      </c>
      <c r="H2064" s="1">
        <f>+'BD1'!H2064</f>
        <v>1.605</v>
      </c>
      <c r="J2064" s="1" t="s">
        <v>160</v>
      </c>
      <c r="K2064" s="1" t="s">
        <v>189</v>
      </c>
      <c r="L2064" s="2" t="s">
        <v>21</v>
      </c>
      <c r="M2064" s="1" t="s">
        <v>67</v>
      </c>
      <c r="N2064" s="4">
        <f>IFERROR(AVERAGEIFS('TE por AEA'!$H$2:$H$12257,'TE por AEA'!$A$2:$A$12257,'TE por AEA'!J2064,'TE por AEA'!$B$2:$B$12257,'TE por AEA'!K2064,'TE por AEA'!$F$2:$F$12257,'TE por AEA'!L2064),"No hay registro")</f>
        <v>4.9041649999999999</v>
      </c>
      <c r="O2064" s="4"/>
      <c r="P2064" s="4"/>
      <c r="Q2064" s="4"/>
      <c r="R2064" s="4"/>
      <c r="S2064" s="4"/>
    </row>
    <row r="2065" spans="1:19">
      <c r="A2065" s="1" t="str">
        <f>+'BD1'!A2065</f>
        <v>Huetar Caribe</v>
      </c>
      <c r="B2065" s="1" t="str">
        <f>+'BD1'!B2065</f>
        <v>Limón</v>
      </c>
      <c r="C2065" s="1" t="str">
        <f>+'BD1'!C2065</f>
        <v>Alfredo López Martínez</v>
      </c>
      <c r="D2065" s="1">
        <f>+'BD1'!D2065</f>
        <v>14</v>
      </c>
      <c r="E2065" s="1" t="str">
        <f>+'BD1'!E2065</f>
        <v>Técnico</v>
      </c>
      <c r="F2065" s="1" t="str">
        <f>+'BD1'!F2065</f>
        <v>Reporte del plan de trabajo anual (por reporte por organización)</v>
      </c>
      <c r="G2065" s="1" t="str">
        <f>+'BD1'!G2065</f>
        <v>Sustantiva</v>
      </c>
      <c r="H2065" s="1" t="str">
        <f>+'BD1'!H2065</f>
        <v>NA</v>
      </c>
      <c r="J2065" s="1" t="s">
        <v>160</v>
      </c>
      <c r="K2065" s="1" t="s">
        <v>189</v>
      </c>
      <c r="L2065" s="2" t="s">
        <v>22</v>
      </c>
      <c r="M2065" s="1" t="s">
        <v>67</v>
      </c>
      <c r="N2065" s="4">
        <f>IFERROR(AVERAGEIFS('TE por AEA'!$H$2:$H$12257,'TE por AEA'!$A$2:$A$12257,'TE por AEA'!J2065,'TE por AEA'!$B$2:$B$12257,'TE por AEA'!K2065,'TE por AEA'!$F$2:$F$12257,'TE por AEA'!L2065),"No hay registro")</f>
        <v>6.5091650000000003</v>
      </c>
      <c r="O2065" s="4"/>
      <c r="P2065" s="4"/>
      <c r="Q2065" s="4"/>
      <c r="R2065" s="4"/>
      <c r="S2065" s="4"/>
    </row>
    <row r="2066" spans="1:19">
      <c r="A2066" s="1" t="str">
        <f>+'BD1'!A2066</f>
        <v>Huetar Caribe</v>
      </c>
      <c r="B2066" s="1" t="str">
        <f>+'BD1'!B2066</f>
        <v>Limón</v>
      </c>
      <c r="C2066" s="1" t="str">
        <f>+'BD1'!C2066</f>
        <v>Alfredo López Martínez</v>
      </c>
      <c r="D2066" s="1">
        <f>+'BD1'!D2066</f>
        <v>14</v>
      </c>
      <c r="E2066" s="1" t="str">
        <f>+'BD1'!E2066</f>
        <v>Técnico</v>
      </c>
      <c r="F2066" s="1" t="str">
        <f>+'BD1'!F2066</f>
        <v>NAMA (café): muestreo y toma de datos en finca (por productor)</v>
      </c>
      <c r="G2066" s="1" t="str">
        <f>+'BD1'!G2066</f>
        <v>Sustantiva</v>
      </c>
      <c r="H2066" s="1" t="str">
        <f>+'BD1'!H2066</f>
        <v>NA</v>
      </c>
      <c r="J2066" s="1" t="s">
        <v>160</v>
      </c>
      <c r="K2066" s="1" t="s">
        <v>189</v>
      </c>
      <c r="L2066" s="2" t="s">
        <v>23</v>
      </c>
      <c r="M2066" s="1" t="s">
        <v>67</v>
      </c>
      <c r="N2066" s="4">
        <f>IFERROR(AVERAGEIFS('TE por AEA'!$H$2:$H$12257,'TE por AEA'!$A$2:$A$12257,'TE por AEA'!J2066,'TE por AEA'!$B$2:$B$12257,'TE por AEA'!K2066,'TE por AEA'!$F$2:$F$12257,'TE por AEA'!L2066),"No hay registro")</f>
        <v>5.3945825000000003</v>
      </c>
      <c r="O2066" s="4"/>
      <c r="P2066" s="4"/>
      <c r="Q2066" s="4"/>
      <c r="R2066" s="4"/>
      <c r="S2066" s="4"/>
    </row>
    <row r="2067" spans="1:19">
      <c r="A2067" s="1" t="str">
        <f>+'BD1'!A2067</f>
        <v>Huetar Caribe</v>
      </c>
      <c r="B2067" s="1" t="str">
        <f>+'BD1'!B2067</f>
        <v>Limón</v>
      </c>
      <c r="C2067" s="1" t="str">
        <f>+'BD1'!C2067</f>
        <v>Alfredo López Martínez</v>
      </c>
      <c r="D2067" s="1">
        <f>+'BD1'!D2067</f>
        <v>14</v>
      </c>
      <c r="E2067" s="1" t="str">
        <f>+'BD1'!E2067</f>
        <v>Técnico</v>
      </c>
      <c r="F2067" s="1" t="str">
        <f>+'BD1'!F2067</f>
        <v>NAMA (café): inclusión de datos al SisDNEA (por productor)</v>
      </c>
      <c r="G2067" s="1" t="str">
        <f>+'BD1'!G2067</f>
        <v>Sustantiva</v>
      </c>
      <c r="H2067" s="1" t="str">
        <f>+'BD1'!H2067</f>
        <v>NA</v>
      </c>
      <c r="J2067" s="1" t="s">
        <v>160</v>
      </c>
      <c r="K2067" s="1" t="s">
        <v>189</v>
      </c>
      <c r="L2067" s="2" t="s">
        <v>24</v>
      </c>
      <c r="M2067" s="1" t="s">
        <v>67</v>
      </c>
      <c r="N2067" s="4">
        <f>IFERROR(AVERAGEIFS('TE por AEA'!$H$2:$H$12257,'TE por AEA'!$A$2:$A$12257,'TE por AEA'!J2067,'TE por AEA'!$B$2:$B$12257,'TE por AEA'!K2067,'TE por AEA'!$F$2:$F$12257,'TE por AEA'!L2067),"No hay registro")</f>
        <v>2.6749999999999998</v>
      </c>
      <c r="O2067" s="4"/>
      <c r="P2067" s="4"/>
      <c r="Q2067" s="4"/>
      <c r="R2067" s="4"/>
      <c r="S2067" s="4"/>
    </row>
    <row r="2068" spans="1:19">
      <c r="A2068" s="1" t="str">
        <f>+'BD1'!A2068</f>
        <v>Huetar Caribe</v>
      </c>
      <c r="B2068" s="1" t="str">
        <f>+'BD1'!B2068</f>
        <v>Limón</v>
      </c>
      <c r="C2068" s="1" t="str">
        <f>+'BD1'!C2068</f>
        <v>Alfredo López Martínez</v>
      </c>
      <c r="D2068" s="1">
        <f>+'BD1'!D2068</f>
        <v>14</v>
      </c>
      <c r="E2068" s="1" t="str">
        <f>+'BD1'!E2068</f>
        <v>Técnico</v>
      </c>
      <c r="F2068" s="1" t="str">
        <f>+'BD1'!F2068</f>
        <v>NAMA (café): entrega de constancia de verificación del MRV a la persona productora (por productor)</v>
      </c>
      <c r="G2068" s="1" t="str">
        <f>+'BD1'!G2068</f>
        <v>Sustantiva</v>
      </c>
      <c r="H2068" s="1" t="str">
        <f>+'BD1'!H2068</f>
        <v>NA</v>
      </c>
      <c r="J2068" s="1" t="s">
        <v>160</v>
      </c>
      <c r="K2068" s="1" t="s">
        <v>189</v>
      </c>
      <c r="L2068" s="3" t="s">
        <v>25</v>
      </c>
      <c r="M2068" s="1" t="s">
        <v>67</v>
      </c>
      <c r="N2068" s="4">
        <f>IFERROR(AVERAGEIFS('TE por AEA'!$H$2:$H$12257,'TE por AEA'!$A$2:$A$12257,'TE por AEA'!J2068,'TE por AEA'!$B$2:$B$12257,'TE por AEA'!K2068,'TE por AEA'!$F$2:$F$12257,'TE por AEA'!L2068),"No hay registro")</f>
        <v>2.5858325000000004</v>
      </c>
      <c r="O2068" s="4"/>
      <c r="P2068" s="4"/>
      <c r="Q2068" s="4"/>
      <c r="R2068" s="4"/>
      <c r="S2068" s="4"/>
    </row>
    <row r="2069" spans="1:19">
      <c r="A2069" s="1" t="str">
        <f>+'BD1'!A2069</f>
        <v>Huetar Caribe</v>
      </c>
      <c r="B2069" s="1" t="str">
        <f>+'BD1'!B2069</f>
        <v>Limón</v>
      </c>
      <c r="C2069" s="1" t="str">
        <f>+'BD1'!C2069</f>
        <v>Alfredo López Martínez</v>
      </c>
      <c r="D2069" s="1">
        <f>+'BD1'!D2069</f>
        <v>14</v>
      </c>
      <c r="E2069" s="1" t="str">
        <f>+'BD1'!E2069</f>
        <v>Técnico</v>
      </c>
      <c r="F2069" s="1" t="str">
        <f>+'BD1'!F2069</f>
        <v>NAMA (ganadería): muestreo y toma de datos en finca (por productor)</v>
      </c>
      <c r="G2069" s="1" t="str">
        <f>+'BD1'!G2069</f>
        <v>Sustantiva</v>
      </c>
      <c r="H2069" s="1">
        <f>+'BD1'!H2069</f>
        <v>2.6750000000000003</v>
      </c>
      <c r="J2069" s="1" t="s">
        <v>160</v>
      </c>
      <c r="K2069" s="1" t="s">
        <v>189</v>
      </c>
      <c r="L2069" s="3" t="s">
        <v>26</v>
      </c>
      <c r="M2069" s="1" t="s">
        <v>67</v>
      </c>
      <c r="N2069" s="4" t="str">
        <f>IFERROR(AVERAGEIFS('TE por AEA'!$H$2:$H$12257,'TE por AEA'!$A$2:$A$12257,'TE por AEA'!J2069,'TE por AEA'!$B$2:$B$12257,'TE por AEA'!K2069,'TE por AEA'!$F$2:$F$12257,'TE por AEA'!L2069),"No hay registro")</f>
        <v>No hay registro</v>
      </c>
      <c r="O2069" s="4"/>
      <c r="P2069" s="4"/>
      <c r="Q2069" s="4"/>
      <c r="R2069" s="4"/>
      <c r="S2069" s="4"/>
    </row>
    <row r="2070" spans="1:19">
      <c r="A2070" s="1" t="str">
        <f>+'BD1'!A2070</f>
        <v>Huetar Caribe</v>
      </c>
      <c r="B2070" s="1" t="str">
        <f>+'BD1'!B2070</f>
        <v>Limón</v>
      </c>
      <c r="C2070" s="1" t="str">
        <f>+'BD1'!C2070</f>
        <v>Alfredo López Martínez</v>
      </c>
      <c r="D2070" s="1">
        <f>+'BD1'!D2070</f>
        <v>14</v>
      </c>
      <c r="E2070" s="1" t="str">
        <f>+'BD1'!E2070</f>
        <v>Técnico</v>
      </c>
      <c r="F2070" s="1" t="str">
        <f>+'BD1'!F2070</f>
        <v>NAMA (ganadería): inclusión de datos al SisDNEA (por productor)</v>
      </c>
      <c r="G2070" s="1" t="str">
        <f>+'BD1'!G2070</f>
        <v>Sustantiva</v>
      </c>
      <c r="H2070" s="1">
        <f>+'BD1'!H2070</f>
        <v>0.80249999999999999</v>
      </c>
      <c r="J2070" s="1" t="s">
        <v>160</v>
      </c>
      <c r="K2070" s="1" t="s">
        <v>189</v>
      </c>
      <c r="L2070" s="3" t="s">
        <v>27</v>
      </c>
      <c r="M2070" s="1" t="s">
        <v>67</v>
      </c>
      <c r="N2070" s="4" t="str">
        <f>IFERROR(AVERAGEIFS('TE por AEA'!$H$2:$H$12257,'TE por AEA'!$A$2:$A$12257,'TE por AEA'!J2070,'TE por AEA'!$B$2:$B$12257,'TE por AEA'!K2070,'TE por AEA'!$F$2:$F$12257,'TE por AEA'!L2070),"No hay registro")</f>
        <v>No hay registro</v>
      </c>
      <c r="O2070" s="4"/>
      <c r="P2070" s="4"/>
      <c r="Q2070" s="4"/>
      <c r="R2070" s="4"/>
      <c r="S2070" s="4"/>
    </row>
    <row r="2071" spans="1:19">
      <c r="A2071" s="1" t="str">
        <f>+'BD1'!A2071</f>
        <v>Huetar Caribe</v>
      </c>
      <c r="B2071" s="1" t="str">
        <f>+'BD1'!B2071</f>
        <v>Limón</v>
      </c>
      <c r="C2071" s="1" t="str">
        <f>+'BD1'!C2071</f>
        <v>Alfredo López Martínez</v>
      </c>
      <c r="D2071" s="1">
        <f>+'BD1'!D2071</f>
        <v>14</v>
      </c>
      <c r="E2071" s="1" t="str">
        <f>+'BD1'!E2071</f>
        <v>Técnico</v>
      </c>
      <c r="F2071" s="1" t="str">
        <f>+'BD1'!F2071</f>
        <v>NAMA (ganadería): entrega de constancia de verificación del MRV a la persona productora (por productor)</v>
      </c>
      <c r="G2071" s="1" t="str">
        <f>+'BD1'!G2071</f>
        <v>Sustantiva</v>
      </c>
      <c r="H2071" s="1">
        <f>+'BD1'!H2071</f>
        <v>0.4161111111111111</v>
      </c>
      <c r="J2071" s="1" t="s">
        <v>160</v>
      </c>
      <c r="K2071" s="1" t="s">
        <v>189</v>
      </c>
      <c r="L2071" s="3" t="s">
        <v>28</v>
      </c>
      <c r="M2071" s="1" t="s">
        <v>67</v>
      </c>
      <c r="N2071" s="4" t="str">
        <f>IFERROR(AVERAGEIFS('TE por AEA'!$H$2:$H$12257,'TE por AEA'!$A$2:$A$12257,'TE por AEA'!J2071,'TE por AEA'!$B$2:$B$12257,'TE por AEA'!K2071,'TE por AEA'!$F$2:$F$12257,'TE por AEA'!L2071),"No hay registro")</f>
        <v>No hay registro</v>
      </c>
      <c r="O2071" s="4"/>
      <c r="P2071" s="4"/>
      <c r="Q2071" s="4"/>
      <c r="R2071" s="4"/>
      <c r="S2071" s="4"/>
    </row>
    <row r="2072" spans="1:19">
      <c r="A2072" s="1" t="str">
        <f>+'BD1'!A2072</f>
        <v>Huetar Caribe</v>
      </c>
      <c r="B2072" s="1" t="str">
        <f>+'BD1'!B2072</f>
        <v>Limón</v>
      </c>
      <c r="C2072" s="1" t="str">
        <f>+'BD1'!C2072</f>
        <v>Alfredo López Martínez</v>
      </c>
      <c r="D2072" s="1">
        <f>+'BD1'!D2072</f>
        <v>14</v>
      </c>
      <c r="E2072" s="1" t="str">
        <f>+'BD1'!E2072</f>
        <v>Técnico</v>
      </c>
      <c r="F2072" s="1" t="str">
        <f>+'BD1'!F2072</f>
        <v>Producción sostenible: elaboración de la herramienta Tu Modelo, en el SisDNEA (por productor)</v>
      </c>
      <c r="G2072" s="1" t="str">
        <f>+'BD1'!G2072</f>
        <v>Sustantiva</v>
      </c>
      <c r="H2072" s="1" t="str">
        <f>+'BD1'!H2072</f>
        <v>NA</v>
      </c>
      <c r="J2072" s="1" t="s">
        <v>160</v>
      </c>
      <c r="K2072" s="1" t="s">
        <v>189</v>
      </c>
      <c r="L2072" s="3" t="s">
        <v>29</v>
      </c>
      <c r="M2072" s="1" t="s">
        <v>67</v>
      </c>
      <c r="N2072" s="4" t="str">
        <f>IFERROR(AVERAGEIFS('TE por AEA'!$H$2:$H$12257,'TE por AEA'!$A$2:$A$12257,'TE por AEA'!J2072,'TE por AEA'!$B$2:$B$12257,'TE por AEA'!K2072,'TE por AEA'!$F$2:$F$12257,'TE por AEA'!L2072),"No hay registro")</f>
        <v>No hay registro</v>
      </c>
      <c r="O2072" s="4"/>
      <c r="P2072" s="4"/>
      <c r="Q2072" s="4"/>
      <c r="R2072" s="4"/>
      <c r="S2072" s="4"/>
    </row>
    <row r="2073" spans="1:19">
      <c r="A2073" s="1" t="str">
        <f>+'BD1'!A2073</f>
        <v>Huetar Caribe</v>
      </c>
      <c r="B2073" s="1" t="str">
        <f>+'BD1'!B2073</f>
        <v>Limón</v>
      </c>
      <c r="C2073" s="1" t="str">
        <f>+'BD1'!C2073</f>
        <v>Alfredo López Martínez</v>
      </c>
      <c r="D2073" s="1">
        <f>+'BD1'!D2073</f>
        <v>14</v>
      </c>
      <c r="E2073" s="1" t="str">
        <f>+'BD1'!E2073</f>
        <v>Técnico</v>
      </c>
      <c r="F2073" s="1" t="str">
        <f>+'BD1'!F2073</f>
        <v>Producción sostenible: entregar certificado al productor e incluirlo en el expediente físico (por productor)</v>
      </c>
      <c r="G2073" s="1" t="str">
        <f>+'BD1'!G2073</f>
        <v>Sustantiva</v>
      </c>
      <c r="H2073" s="1" t="str">
        <f>+'BD1'!H2073</f>
        <v>NA</v>
      </c>
      <c r="J2073" s="1" t="s">
        <v>160</v>
      </c>
      <c r="K2073" s="1" t="s">
        <v>189</v>
      </c>
      <c r="L2073" s="3" t="s">
        <v>30</v>
      </c>
      <c r="M2073" s="1" t="s">
        <v>67</v>
      </c>
      <c r="N2073" s="4" t="str">
        <f>IFERROR(AVERAGEIFS('TE por AEA'!$H$2:$H$12257,'TE por AEA'!$A$2:$A$12257,'TE por AEA'!J2073,'TE por AEA'!$B$2:$B$12257,'TE por AEA'!K2073,'TE por AEA'!$F$2:$F$12257,'TE por AEA'!L2073),"No hay registro")</f>
        <v>No hay registro</v>
      </c>
      <c r="O2073" s="4"/>
      <c r="P2073" s="4"/>
      <c r="Q2073" s="4"/>
      <c r="R2073" s="4"/>
      <c r="S2073" s="4"/>
    </row>
    <row r="2074" spans="1:19">
      <c r="A2074" s="1" t="str">
        <f>+'BD1'!A2074</f>
        <v>Huetar Caribe</v>
      </c>
      <c r="B2074" s="1" t="str">
        <f>+'BD1'!B2074</f>
        <v>Limón</v>
      </c>
      <c r="C2074" s="1" t="str">
        <f>+'BD1'!C2074</f>
        <v>Alfredo López Martínez</v>
      </c>
      <c r="D2074" s="1">
        <f>+'BD1'!D2074</f>
        <v>14</v>
      </c>
      <c r="E2074" s="1" t="str">
        <f>+'BD1'!E2074</f>
        <v>Técnico</v>
      </c>
      <c r="F2074" s="1" t="str">
        <f>+'BD1'!F2074</f>
        <v>RBAyP y RBAO: divulgación del programa de incentivos (por acción de divulgación)</v>
      </c>
      <c r="G2074" s="1" t="str">
        <f>+'BD1'!G2074</f>
        <v>Sustantiva</v>
      </c>
      <c r="H2074" s="1">
        <f>+'BD1'!H2074</f>
        <v>0.80249999999999999</v>
      </c>
      <c r="J2074" s="1" t="s">
        <v>160</v>
      </c>
      <c r="K2074" s="1" t="s">
        <v>189</v>
      </c>
      <c r="L2074" s="3" t="s">
        <v>31</v>
      </c>
      <c r="M2074" s="1" t="s">
        <v>67</v>
      </c>
      <c r="N2074" s="4">
        <f>IFERROR(AVERAGEIFS('TE por AEA'!$H$2:$H$12257,'TE por AEA'!$A$2:$A$12257,'TE por AEA'!J2074,'TE por AEA'!$B$2:$B$12257,'TE por AEA'!K2074,'TE por AEA'!$F$2:$F$12257,'TE por AEA'!L2074),"No hay registro")</f>
        <v>0.26750000000000002</v>
      </c>
      <c r="O2074" s="4"/>
      <c r="P2074" s="4"/>
      <c r="Q2074" s="4"/>
      <c r="R2074" s="4"/>
      <c r="S2074" s="4"/>
    </row>
    <row r="2075" spans="1:19">
      <c r="A2075" s="1" t="str">
        <f>+'BD1'!A2075</f>
        <v>Huetar Caribe</v>
      </c>
      <c r="B2075" s="1" t="str">
        <f>+'BD1'!B2075</f>
        <v>Limón</v>
      </c>
      <c r="C2075" s="1" t="str">
        <f>+'BD1'!C2075</f>
        <v>Alfredo López Martínez</v>
      </c>
      <c r="D2075" s="1">
        <f>+'BD1'!D2075</f>
        <v>14</v>
      </c>
      <c r="E2075" s="1" t="str">
        <f>+'BD1'!E2075</f>
        <v>Técnico</v>
      </c>
      <c r="F2075" s="1" t="str">
        <f>+'BD1'!F2075</f>
        <v>RBAyP y RBAO: completar formularios para recibir incentivos económicos (por productor)</v>
      </c>
      <c r="G2075" s="1" t="str">
        <f>+'BD1'!G2075</f>
        <v>Sustantiva</v>
      </c>
      <c r="H2075" s="1">
        <f>+'BD1'!H2075</f>
        <v>5.5283333333333342</v>
      </c>
      <c r="J2075" s="1" t="s">
        <v>160</v>
      </c>
      <c r="K2075" s="1" t="s">
        <v>189</v>
      </c>
      <c r="L2075" s="3" t="s">
        <v>32</v>
      </c>
      <c r="M2075" s="1" t="s">
        <v>67</v>
      </c>
      <c r="N2075" s="4">
        <f>IFERROR(AVERAGEIFS('TE por AEA'!$H$2:$H$12257,'TE por AEA'!$A$2:$A$12257,'TE por AEA'!J2075,'TE por AEA'!$B$2:$B$12257,'TE por AEA'!K2075,'TE por AEA'!$F$2:$F$12257,'TE por AEA'!L2075),"No hay registro")</f>
        <v>25.68</v>
      </c>
      <c r="O2075" s="4"/>
      <c r="P2075" s="4"/>
      <c r="Q2075" s="4"/>
      <c r="R2075" s="4"/>
      <c r="S2075" s="4"/>
    </row>
    <row r="2076" spans="1:19">
      <c r="A2076" s="1" t="str">
        <f>+'BD1'!A2076</f>
        <v>Huetar Caribe</v>
      </c>
      <c r="B2076" s="1" t="str">
        <f>+'BD1'!B2076</f>
        <v>Limón</v>
      </c>
      <c r="C2076" s="1" t="str">
        <f>+'BD1'!C2076</f>
        <v>Alfredo López Martínez</v>
      </c>
      <c r="D2076" s="1">
        <f>+'BD1'!D2076</f>
        <v>14</v>
      </c>
      <c r="E2076" s="1" t="str">
        <f>+'BD1'!E2076</f>
        <v>Técnico</v>
      </c>
      <c r="F2076" s="1" t="str">
        <f>+'BD1'!F2076</f>
        <v>RBAyP y RBAO: revisión de las solicitudes del programa de incentivos económicos (por productor)</v>
      </c>
      <c r="G2076" s="1" t="str">
        <f>+'BD1'!G2076</f>
        <v>Sustantiva</v>
      </c>
      <c r="H2076" s="1">
        <f>+'BD1'!H2076</f>
        <v>5.5283333333333342</v>
      </c>
      <c r="J2076" s="1" t="s">
        <v>160</v>
      </c>
      <c r="K2076" s="1" t="s">
        <v>189</v>
      </c>
      <c r="L2076" s="3" t="s">
        <v>33</v>
      </c>
      <c r="M2076" s="1" t="s">
        <v>67</v>
      </c>
      <c r="N2076" s="4">
        <f>IFERROR(AVERAGEIFS('TE por AEA'!$H$2:$H$12257,'TE por AEA'!$A$2:$A$12257,'TE por AEA'!J2076,'TE por AEA'!$B$2:$B$12257,'TE por AEA'!K2076,'TE por AEA'!$F$2:$F$12257,'TE por AEA'!L2076),"No hay registro")</f>
        <v>0.80249999999999999</v>
      </c>
      <c r="O2076" s="4"/>
      <c r="P2076" s="4"/>
      <c r="Q2076" s="4"/>
      <c r="R2076" s="4"/>
      <c r="S2076" s="4"/>
    </row>
    <row r="2077" spans="1:19">
      <c r="A2077" s="1" t="str">
        <f>+'BD1'!A2077</f>
        <v>Huetar Caribe</v>
      </c>
      <c r="B2077" s="1" t="str">
        <f>+'BD1'!B2077</f>
        <v>Limón</v>
      </c>
      <c r="C2077" s="1" t="str">
        <f>+'BD1'!C2077</f>
        <v>Alfredo López Martínez</v>
      </c>
      <c r="D2077" s="1">
        <f>+'BD1'!D2077</f>
        <v>14</v>
      </c>
      <c r="E2077" s="1" t="str">
        <f>+'BD1'!E2077</f>
        <v>Técnico</v>
      </c>
      <c r="F2077" s="1" t="str">
        <f>+'BD1'!F2077</f>
        <v>RBAyP y RBAO: visita a finca para verificación (por visita por productor)</v>
      </c>
      <c r="G2077" s="1" t="str">
        <f>+'BD1'!G2077</f>
        <v>Sustantiva</v>
      </c>
      <c r="H2077" s="1">
        <f>+'BD1'!H2077</f>
        <v>1.605</v>
      </c>
      <c r="J2077" s="1" t="s">
        <v>160</v>
      </c>
      <c r="K2077" s="1" t="s">
        <v>189</v>
      </c>
      <c r="L2077" s="3" t="s">
        <v>34</v>
      </c>
      <c r="M2077" s="1" t="s">
        <v>67</v>
      </c>
      <c r="N2077" s="4">
        <f>IFERROR(AVERAGEIFS('TE por AEA'!$H$2:$H$12257,'TE por AEA'!$A$2:$A$12257,'TE por AEA'!J2077,'TE por AEA'!$B$2:$B$12257,'TE por AEA'!K2077,'TE por AEA'!$F$2:$F$12257,'TE por AEA'!L2077),"No hay registro")</f>
        <v>3.21</v>
      </c>
      <c r="O2077" s="4"/>
      <c r="P2077" s="4"/>
      <c r="Q2077" s="4"/>
      <c r="R2077" s="4"/>
      <c r="S2077" s="4"/>
    </row>
    <row r="2078" spans="1:19">
      <c r="A2078" s="1" t="str">
        <f>+'BD1'!A2078</f>
        <v>Huetar Caribe</v>
      </c>
      <c r="B2078" s="1" t="str">
        <f>+'BD1'!B2078</f>
        <v>Limón</v>
      </c>
      <c r="C2078" s="1" t="str">
        <f>+'BD1'!C2078</f>
        <v>Alfredo López Martínez</v>
      </c>
      <c r="D2078" s="1">
        <f>+'BD1'!D2078</f>
        <v>14</v>
      </c>
      <c r="E2078" s="1" t="str">
        <f>+'BD1'!E2078</f>
        <v>Técnico</v>
      </c>
      <c r="F2078" s="1" t="str">
        <f>+'BD1'!F2078</f>
        <v>Productores ocasionales: asistencia técnica individual (por productor)</v>
      </c>
      <c r="G2078" s="1" t="str">
        <f>+'BD1'!G2078</f>
        <v>Sustantiva</v>
      </c>
      <c r="H2078" s="1">
        <f>+'BD1'!H2078</f>
        <v>1.605</v>
      </c>
      <c r="J2078" s="1" t="s">
        <v>160</v>
      </c>
      <c r="K2078" s="1" t="s">
        <v>189</v>
      </c>
      <c r="L2078" s="3" t="s">
        <v>35</v>
      </c>
      <c r="M2078" s="1" t="s">
        <v>67</v>
      </c>
      <c r="N2078" s="4">
        <f>IFERROR(AVERAGEIFS('TE por AEA'!$H$2:$H$12257,'TE por AEA'!$A$2:$A$12257,'TE por AEA'!J2078,'TE por AEA'!$B$2:$B$12257,'TE por AEA'!K2078,'TE por AEA'!$F$2:$F$12257,'TE por AEA'!L2078),"No hay registro")</f>
        <v>2.6749999999999998</v>
      </c>
      <c r="O2078" s="4"/>
      <c r="P2078" s="4"/>
      <c r="Q2078" s="4"/>
      <c r="R2078" s="4"/>
      <c r="S2078" s="4"/>
    </row>
    <row r="2079" spans="1:19">
      <c r="A2079" s="1" t="str">
        <f>+'BD1'!A2079</f>
        <v>Huetar Caribe</v>
      </c>
      <c r="B2079" s="1" t="str">
        <f>+'BD1'!B2079</f>
        <v>Limón</v>
      </c>
      <c r="C2079" s="1" t="str">
        <f>+'BD1'!C2079</f>
        <v>Alfredo López Martínez</v>
      </c>
      <c r="D2079" s="1">
        <f>+'BD1'!D2079</f>
        <v>14</v>
      </c>
      <c r="E2079" s="1" t="str">
        <f>+'BD1'!E2079</f>
        <v>Técnico</v>
      </c>
      <c r="F2079" s="1" t="str">
        <f>+'BD1'!F2079</f>
        <v>Productores ocasionales: asistencia técnica grupal (por asistencia a grupo)</v>
      </c>
      <c r="G2079" s="1" t="str">
        <f>+'BD1'!G2079</f>
        <v>Sustantiva</v>
      </c>
      <c r="H2079" s="1">
        <f>+'BD1'!H2079</f>
        <v>1.605</v>
      </c>
      <c r="J2079" s="1" t="s">
        <v>160</v>
      </c>
      <c r="K2079" s="1" t="s">
        <v>189</v>
      </c>
      <c r="L2079" s="3" t="s">
        <v>36</v>
      </c>
      <c r="M2079" s="1" t="s">
        <v>67</v>
      </c>
      <c r="N2079" s="4">
        <f>IFERROR(AVERAGEIFS('TE por AEA'!$H$2:$H$12257,'TE por AEA'!$A$2:$A$12257,'TE por AEA'!J2079,'TE por AEA'!$B$2:$B$12257,'TE por AEA'!K2079,'TE por AEA'!$F$2:$F$12257,'TE por AEA'!L2079),"No hay registro")</f>
        <v>6.7172233333333331</v>
      </c>
      <c r="O2079" s="4"/>
      <c r="P2079" s="4"/>
      <c r="Q2079" s="4"/>
      <c r="R2079" s="4"/>
      <c r="S2079" s="4"/>
    </row>
    <row r="2080" spans="1:19">
      <c r="A2080" s="1" t="str">
        <f>+'BD1'!A2080</f>
        <v>Huetar Caribe</v>
      </c>
      <c r="B2080" s="1" t="str">
        <f>+'BD1'!B2080</f>
        <v>Limón</v>
      </c>
      <c r="C2080" s="1" t="str">
        <f>+'BD1'!C2080</f>
        <v>Alfredo López Martínez</v>
      </c>
      <c r="D2080" s="1">
        <f>+'BD1'!D2080</f>
        <v>14</v>
      </c>
      <c r="E2080" s="1" t="str">
        <f>+'BD1'!E2080</f>
        <v>Técnico</v>
      </c>
      <c r="F2080" s="1" t="str">
        <f>+'BD1'!F2080</f>
        <v>Productores ocasionales: servicios de extensión de información digitales y virtuales (por productor)</v>
      </c>
      <c r="G2080" s="1" t="str">
        <f>+'BD1'!G2080</f>
        <v>Sustantiva</v>
      </c>
      <c r="H2080" s="1">
        <f>+'BD1'!H2080</f>
        <v>0.29722222222222228</v>
      </c>
      <c r="J2080" s="1" t="s">
        <v>160</v>
      </c>
      <c r="K2080" s="1" t="s">
        <v>189</v>
      </c>
      <c r="L2080" s="3" t="s">
        <v>37</v>
      </c>
      <c r="M2080" s="1" t="s">
        <v>67</v>
      </c>
      <c r="N2080" s="4">
        <f>IFERROR(AVERAGEIFS('TE por AEA'!$H$2:$H$12257,'TE por AEA'!$A$2:$A$12257,'TE por AEA'!J2080,'TE por AEA'!$B$2:$B$12257,'TE por AEA'!K2080,'TE por AEA'!$F$2:$F$12257,'TE por AEA'!L2080),"No hay registro")</f>
        <v>1.2238125</v>
      </c>
      <c r="O2080" s="4"/>
      <c r="P2080" s="4"/>
      <c r="Q2080" s="4"/>
      <c r="R2080" s="4"/>
      <c r="S2080" s="4"/>
    </row>
    <row r="2081" spans="1:19">
      <c r="A2081" s="1" t="str">
        <f>+'BD1'!A2081</f>
        <v>Huetar Caribe</v>
      </c>
      <c r="B2081" s="1" t="str">
        <f>+'BD1'!B2081</f>
        <v>Limón</v>
      </c>
      <c r="C2081" s="1" t="str">
        <f>+'BD1'!C2081</f>
        <v>Alfredo López Martínez</v>
      </c>
      <c r="D2081" s="1">
        <f>+'BD1'!D2081</f>
        <v>14</v>
      </c>
      <c r="E2081" s="1" t="str">
        <f>+'BD1'!E2081</f>
        <v>Técnico</v>
      </c>
      <c r="F2081" s="1" t="str">
        <f>+'BD1'!F2081</f>
        <v>Proyectos financiados con fondos públicos y transferencia MAG: apoyo en la formulación de proyectos de personas productoras (acumulado efectivo por proyecto)</v>
      </c>
      <c r="G2081" s="1" t="str">
        <f>+'BD1'!G2081</f>
        <v>Sustantiva</v>
      </c>
      <c r="H2081" s="1">
        <f>+'BD1'!H2081</f>
        <v>4.28</v>
      </c>
      <c r="J2081" s="1" t="s">
        <v>160</v>
      </c>
      <c r="K2081" s="1" t="s">
        <v>189</v>
      </c>
      <c r="L2081" s="3" t="s">
        <v>38</v>
      </c>
      <c r="M2081" s="1" t="s">
        <v>67</v>
      </c>
      <c r="N2081" s="4">
        <f>IFERROR(AVERAGEIFS('TE por AEA'!$H$2:$H$12257,'TE por AEA'!$A$2:$A$12257,'TE por AEA'!J2081,'TE por AEA'!$B$2:$B$12257,'TE por AEA'!K2081,'TE por AEA'!$F$2:$F$12257,'TE por AEA'!L2081),"No hay registro")</f>
        <v>24.208750000000002</v>
      </c>
      <c r="O2081" s="4"/>
      <c r="P2081" s="4"/>
      <c r="Q2081" s="4"/>
      <c r="R2081" s="4"/>
      <c r="S2081" s="4"/>
    </row>
    <row r="2082" spans="1:19">
      <c r="A2082" s="1" t="str">
        <f>+'BD1'!A2082</f>
        <v>Huetar Caribe</v>
      </c>
      <c r="B2082" s="1" t="str">
        <f>+'BD1'!B2082</f>
        <v>Limón</v>
      </c>
      <c r="C2082" s="1" t="str">
        <f>+'BD1'!C2082</f>
        <v>Alfredo López Martínez</v>
      </c>
      <c r="D2082" s="1">
        <f>+'BD1'!D2082</f>
        <v>14</v>
      </c>
      <c r="E2082" s="1" t="str">
        <f>+'BD1'!E2082</f>
        <v>Técnico</v>
      </c>
      <c r="F2082" s="1" t="str">
        <f>+'BD1'!F2082</f>
        <v>Proyectos financiados con fondos públicos y transferencia MAG: apoyo en la formulación de proyectos de organizaciones (acumulado efectivo por proyecto)</v>
      </c>
      <c r="G2082" s="1" t="str">
        <f>+'BD1'!G2082</f>
        <v>Sustantiva</v>
      </c>
      <c r="H2082" s="1">
        <f>+'BD1'!H2082</f>
        <v>4.28</v>
      </c>
      <c r="J2082" s="1" t="s">
        <v>160</v>
      </c>
      <c r="K2082" s="1" t="s">
        <v>189</v>
      </c>
      <c r="L2082" s="3" t="s">
        <v>39</v>
      </c>
      <c r="M2082" s="1" t="s">
        <v>67</v>
      </c>
      <c r="N2082" s="4">
        <f>IFERROR(AVERAGEIFS('TE por AEA'!$H$2:$H$12257,'TE por AEA'!$A$2:$A$12257,'TE por AEA'!J2082,'TE por AEA'!$B$2:$B$12257,'TE por AEA'!K2082,'TE por AEA'!$F$2:$F$12257,'TE por AEA'!L2082),"No hay registro")</f>
        <v>41.967776666666673</v>
      </c>
      <c r="O2082" s="4"/>
      <c r="P2082" s="4"/>
      <c r="Q2082" s="4"/>
      <c r="R2082" s="4"/>
      <c r="S2082" s="4"/>
    </row>
    <row r="2083" spans="1:19">
      <c r="A2083" s="1" t="str">
        <f>+'BD1'!A2083</f>
        <v>Huetar Caribe</v>
      </c>
      <c r="B2083" s="1" t="str">
        <f>+'BD1'!B2083</f>
        <v>Limón</v>
      </c>
      <c r="C2083" s="1" t="str">
        <f>+'BD1'!C2083</f>
        <v>Alfredo López Martínez</v>
      </c>
      <c r="D2083" s="1">
        <f>+'BD1'!D2083</f>
        <v>14</v>
      </c>
      <c r="E2083" s="1" t="str">
        <f>+'BD1'!E2083</f>
        <v>Técnico</v>
      </c>
      <c r="F2083" s="1" t="str">
        <f>+'BD1'!F2083</f>
        <v>Proyectos financiados con fondos públicos: seguimiento técnico (por visita a proyecto)</v>
      </c>
      <c r="G2083" s="1" t="str">
        <f>+'BD1'!G2083</f>
        <v>Sustantiva</v>
      </c>
      <c r="H2083" s="1">
        <f>+'BD1'!H2083</f>
        <v>2.229166666666667</v>
      </c>
      <c r="J2083" s="1" t="s">
        <v>160</v>
      </c>
      <c r="K2083" s="1" t="s">
        <v>189</v>
      </c>
      <c r="L2083" s="3" t="s">
        <v>40</v>
      </c>
      <c r="M2083" s="1" t="s">
        <v>67</v>
      </c>
      <c r="N2083" s="4">
        <f>IFERROR(AVERAGEIFS('TE por AEA'!$H$2:$H$12257,'TE por AEA'!$A$2:$A$12257,'TE por AEA'!J2083,'TE por AEA'!$B$2:$B$12257,'TE por AEA'!K2083,'TE por AEA'!$F$2:$F$12257,'TE por AEA'!L2083),"No hay registro")</f>
        <v>4.8150000000000004</v>
      </c>
      <c r="O2083" s="4"/>
      <c r="P2083" s="4"/>
      <c r="Q2083" s="4"/>
      <c r="R2083" s="4"/>
      <c r="S2083" s="4"/>
    </row>
    <row r="2084" spans="1:19">
      <c r="A2084" s="1" t="str">
        <f>+'BD1'!A2084</f>
        <v>Huetar Caribe</v>
      </c>
      <c r="B2084" s="1" t="str">
        <f>+'BD1'!B2084</f>
        <v>Limón</v>
      </c>
      <c r="C2084" s="1" t="str">
        <f>+'BD1'!C2084</f>
        <v>Alfredo López Martínez</v>
      </c>
      <c r="D2084" s="1">
        <f>+'BD1'!D2084</f>
        <v>14</v>
      </c>
      <c r="E2084" s="1" t="str">
        <f>+'BD1'!E2084</f>
        <v>Técnico</v>
      </c>
      <c r="F2084" s="1" t="str">
        <f>+'BD1'!F2084</f>
        <v>Elaboración de informes trimestrales, semestrales y anuales PAO (por informe)</v>
      </c>
      <c r="G2084" s="1" t="str">
        <f>+'BD1'!G2084</f>
        <v>Administrativa</v>
      </c>
      <c r="H2084" s="1" t="str">
        <f>+'BD1'!H2084</f>
        <v>NA</v>
      </c>
      <c r="J2084" s="1" t="s">
        <v>160</v>
      </c>
      <c r="K2084" s="1" t="s">
        <v>189</v>
      </c>
      <c r="L2084" s="3" t="s">
        <v>41</v>
      </c>
      <c r="M2084" s="1" t="s">
        <v>68</v>
      </c>
      <c r="N2084" s="4">
        <f>IFERROR(AVERAGEIFS('TE por AEA'!$H$2:$H$12257,'TE por AEA'!$A$2:$A$12257,'TE por AEA'!J2084,'TE por AEA'!$B$2:$B$12257,'TE por AEA'!K2084,'TE por AEA'!$F$2:$F$12257,'TE por AEA'!L2084),"No hay registro")</f>
        <v>21.756664999999998</v>
      </c>
      <c r="O2084" s="4"/>
      <c r="P2084" s="4"/>
      <c r="Q2084" s="4"/>
      <c r="R2084" s="4"/>
      <c r="S2084" s="4"/>
    </row>
    <row r="2085" spans="1:19">
      <c r="A2085" s="1" t="str">
        <f>+'BD1'!A2085</f>
        <v>Huetar Caribe</v>
      </c>
      <c r="B2085" s="1" t="str">
        <f>+'BD1'!B2085</f>
        <v>Limón</v>
      </c>
      <c r="C2085" s="1" t="str">
        <f>+'BD1'!C2085</f>
        <v>Alfredo López Martínez</v>
      </c>
      <c r="D2085" s="1">
        <f>+'BD1'!D2085</f>
        <v>14</v>
      </c>
      <c r="E2085" s="1" t="str">
        <f>+'BD1'!E2085</f>
        <v>Técnico</v>
      </c>
      <c r="F2085" s="1" t="str">
        <f>+'BD1'!F2085</f>
        <v>Seguimiento a los PAO de los funcionarios a su cargo (por funcionario)</v>
      </c>
      <c r="G2085" s="1" t="str">
        <f>+'BD1'!G2085</f>
        <v>Administrativa</v>
      </c>
      <c r="H2085" s="1" t="str">
        <f>+'BD1'!H2085</f>
        <v>NA</v>
      </c>
      <c r="J2085" s="1" t="s">
        <v>160</v>
      </c>
      <c r="K2085" s="1" t="s">
        <v>189</v>
      </c>
      <c r="L2085" s="3" t="s">
        <v>42</v>
      </c>
      <c r="M2085" s="1" t="s">
        <v>68</v>
      </c>
      <c r="N2085" s="4">
        <f>IFERROR(AVERAGEIFS('TE por AEA'!$H$2:$H$12257,'TE por AEA'!$A$2:$A$12257,'TE por AEA'!J2085,'TE por AEA'!$B$2:$B$12257,'TE por AEA'!K2085,'TE por AEA'!$F$2:$F$12257,'TE por AEA'!L2085),"No hay registro")</f>
        <v>3.21</v>
      </c>
      <c r="O2085" s="4"/>
      <c r="P2085" s="4"/>
      <c r="Q2085" s="4"/>
      <c r="R2085" s="4"/>
      <c r="S2085" s="4"/>
    </row>
    <row r="2086" spans="1:19">
      <c r="A2086" s="1" t="str">
        <f>+'BD1'!A2086</f>
        <v>Huetar Caribe</v>
      </c>
      <c r="B2086" s="1" t="str">
        <f>+'BD1'!B2086</f>
        <v>Limón</v>
      </c>
      <c r="C2086" s="1" t="str">
        <f>+'BD1'!C2086</f>
        <v>Alfredo López Martínez</v>
      </c>
      <c r="D2086" s="1">
        <f>+'BD1'!D2086</f>
        <v>14</v>
      </c>
      <c r="E2086" s="1" t="str">
        <f>+'BD1'!E2086</f>
        <v>Técnico</v>
      </c>
      <c r="F2086" s="1" t="str">
        <f>+'BD1'!F2086</f>
        <v>Inscripción y actualización de PYMPA (por productor)</v>
      </c>
      <c r="G2086" s="1" t="str">
        <f>+'BD1'!G2086</f>
        <v>Sustantiva</v>
      </c>
      <c r="H2086" s="1">
        <f>+'BD1'!H2086</f>
        <v>0.80249999999999999</v>
      </c>
      <c r="J2086" s="1" t="s">
        <v>160</v>
      </c>
      <c r="K2086" s="1" t="s">
        <v>189</v>
      </c>
      <c r="L2086" s="3" t="s">
        <v>43</v>
      </c>
      <c r="M2086" s="1" t="s">
        <v>67</v>
      </c>
      <c r="N2086" s="4">
        <f>IFERROR(AVERAGEIFS('TE por AEA'!$H$2:$H$12257,'TE por AEA'!$A$2:$A$12257,'TE por AEA'!J2086,'TE por AEA'!$B$2:$B$12257,'TE por AEA'!K2086,'TE por AEA'!$F$2:$F$12257,'TE por AEA'!L2086),"No hay registro")</f>
        <v>0.78020749999999994</v>
      </c>
      <c r="O2086" s="4"/>
      <c r="P2086" s="4"/>
      <c r="Q2086" s="4"/>
      <c r="R2086" s="4"/>
      <c r="S2086" s="4"/>
    </row>
    <row r="2087" spans="1:19">
      <c r="A2087" s="1" t="str">
        <f>+'BD1'!A2087</f>
        <v>Huetar Caribe</v>
      </c>
      <c r="B2087" s="1" t="str">
        <f>+'BD1'!B2087</f>
        <v>Limón</v>
      </c>
      <c r="C2087" s="1" t="str">
        <f>+'BD1'!C2087</f>
        <v>Alfredo López Martínez</v>
      </c>
      <c r="D2087" s="1">
        <f>+'BD1'!D2087</f>
        <v>14</v>
      </c>
      <c r="E2087" s="1" t="str">
        <f>+'BD1'!E2087</f>
        <v>Técnico</v>
      </c>
      <c r="F2087" s="1" t="str">
        <f>+'BD1'!F2087</f>
        <v>Certificaciones para la Declaración de Bienes Inmuebles ante las municipalidades (por trámite)</v>
      </c>
      <c r="G2087" s="1" t="str">
        <f>+'BD1'!G2087</f>
        <v>Sustantiva</v>
      </c>
      <c r="H2087" s="1" t="str">
        <f>+'BD1'!H2087</f>
        <v>NA</v>
      </c>
      <c r="J2087" s="1" t="s">
        <v>160</v>
      </c>
      <c r="K2087" s="1" t="s">
        <v>189</v>
      </c>
      <c r="L2087" s="3" t="s">
        <v>44</v>
      </c>
      <c r="M2087" s="1" t="s">
        <v>67</v>
      </c>
      <c r="N2087" s="4" t="str">
        <f>IFERROR(AVERAGEIFS('TE por AEA'!$H$2:$H$12257,'TE por AEA'!$A$2:$A$12257,'TE por AEA'!J2087,'TE por AEA'!$B$2:$B$12257,'TE por AEA'!K2087,'TE por AEA'!$F$2:$F$12257,'TE por AEA'!L2087),"No hay registro")</f>
        <v>No hay registro</v>
      </c>
      <c r="O2087" s="4"/>
      <c r="P2087" s="4"/>
      <c r="Q2087" s="4"/>
      <c r="R2087" s="4"/>
      <c r="S2087" s="4"/>
    </row>
    <row r="2088" spans="1:19">
      <c r="A2088" s="1" t="str">
        <f>+'BD1'!A2088</f>
        <v>Huetar Caribe</v>
      </c>
      <c r="B2088" s="1" t="str">
        <f>+'BD1'!B2088</f>
        <v>Limón</v>
      </c>
      <c r="C2088" s="1" t="str">
        <f>+'BD1'!C2088</f>
        <v>Alfredo López Martínez</v>
      </c>
      <c r="D2088" s="1">
        <f>+'BD1'!D2088</f>
        <v>14</v>
      </c>
      <c r="E2088" s="1" t="str">
        <f>+'BD1'!E2088</f>
        <v>Técnico</v>
      </c>
      <c r="F2088" s="1" t="str">
        <f>+'BD1'!F2088</f>
        <v>Participación en reuniones EREA (por reunión)</v>
      </c>
      <c r="G2088" s="1" t="str">
        <f>+'BD1'!G2088</f>
        <v>Administrativa</v>
      </c>
      <c r="H2088" s="1">
        <f>+'BD1'!H2088</f>
        <v>5.5283333333333342</v>
      </c>
      <c r="J2088" s="1" t="s">
        <v>160</v>
      </c>
      <c r="K2088" s="1" t="s">
        <v>189</v>
      </c>
      <c r="L2088" s="3" t="s">
        <v>45</v>
      </c>
      <c r="M2088" s="1" t="s">
        <v>68</v>
      </c>
      <c r="N2088" s="4">
        <f>IFERROR(AVERAGEIFS('TE por AEA'!$H$2:$H$12257,'TE por AEA'!$A$2:$A$12257,'TE por AEA'!J2088,'TE por AEA'!$B$2:$B$12257,'TE por AEA'!K2088,'TE por AEA'!$F$2:$F$12257,'TE por AEA'!L2088),"No hay registro")</f>
        <v>5.706666666666667</v>
      </c>
      <c r="O2088" s="4"/>
      <c r="P2088" s="4"/>
      <c r="Q2088" s="4"/>
      <c r="R2088" s="4"/>
      <c r="S2088" s="4"/>
    </row>
    <row r="2089" spans="1:19">
      <c r="A2089" s="1" t="str">
        <f>+'BD1'!A2089</f>
        <v>Huetar Caribe</v>
      </c>
      <c r="B2089" s="1" t="str">
        <f>+'BD1'!B2089</f>
        <v>Limón</v>
      </c>
      <c r="C2089" s="1" t="str">
        <f>+'BD1'!C2089</f>
        <v>Alfredo López Martínez</v>
      </c>
      <c r="D2089" s="1">
        <f>+'BD1'!D2089</f>
        <v>14</v>
      </c>
      <c r="E2089" s="1" t="str">
        <f>+'BD1'!E2089</f>
        <v>Técnico</v>
      </c>
      <c r="F2089" s="1" t="str">
        <f>+'BD1'!F2089</f>
        <v>Participación en grupos técnicos o comisiones (por reunión)</v>
      </c>
      <c r="G2089" s="1" t="str">
        <f>+'BD1'!G2089</f>
        <v>Sustantiva</v>
      </c>
      <c r="H2089" s="1">
        <f>+'BD1'!H2089</f>
        <v>2.229166666666667</v>
      </c>
      <c r="J2089" s="1" t="s">
        <v>160</v>
      </c>
      <c r="K2089" s="1" t="s">
        <v>189</v>
      </c>
      <c r="L2089" s="3" t="s">
        <v>46</v>
      </c>
      <c r="M2089" s="1" t="s">
        <v>67</v>
      </c>
      <c r="N2089" s="4">
        <f>IFERROR(AVERAGEIFS('TE por AEA'!$H$2:$H$12257,'TE por AEA'!$A$2:$A$12257,'TE por AEA'!J2089,'TE por AEA'!$B$2:$B$12257,'TE por AEA'!K2089,'TE por AEA'!$F$2:$F$12257,'TE por AEA'!L2089),"No hay registro")</f>
        <v>4.8149999999999995</v>
      </c>
      <c r="O2089" s="4"/>
      <c r="P2089" s="4"/>
      <c r="Q2089" s="4"/>
      <c r="R2089" s="4"/>
      <c r="S2089" s="4"/>
    </row>
    <row r="2090" spans="1:19">
      <c r="A2090" s="1" t="str">
        <f>+'BD1'!A2090</f>
        <v>Huetar Caribe</v>
      </c>
      <c r="B2090" s="1" t="str">
        <f>+'BD1'!B2090</f>
        <v>Limón</v>
      </c>
      <c r="C2090" s="1" t="str">
        <f>+'BD1'!C2090</f>
        <v>Alfredo López Martínez</v>
      </c>
      <c r="D2090" s="1">
        <f>+'BD1'!D2090</f>
        <v>14</v>
      </c>
      <c r="E2090" s="1" t="str">
        <f>+'BD1'!E2090</f>
        <v>Técnico</v>
      </c>
      <c r="F2090" s="1" t="str">
        <f>+'BD1'!F2090</f>
        <v>Participación en capacitaciones técnicas (por capacitación)</v>
      </c>
      <c r="G2090" s="1" t="str">
        <f>+'BD1'!G2090</f>
        <v>Administrativa</v>
      </c>
      <c r="H2090" s="1">
        <f>+'BD1'!H2090</f>
        <v>4.28</v>
      </c>
      <c r="J2090" s="1" t="s">
        <v>160</v>
      </c>
      <c r="K2090" s="1" t="s">
        <v>189</v>
      </c>
      <c r="L2090" s="3" t="s">
        <v>47</v>
      </c>
      <c r="M2090" s="1" t="s">
        <v>68</v>
      </c>
      <c r="N2090" s="4">
        <f>IFERROR(AVERAGEIFS('TE por AEA'!$H$2:$H$12257,'TE por AEA'!$A$2:$A$12257,'TE por AEA'!J2090,'TE por AEA'!$B$2:$B$12257,'TE por AEA'!K2090,'TE por AEA'!$F$2:$F$12257,'TE por AEA'!L2090),"No hay registro")</f>
        <v>14.801667500000001</v>
      </c>
      <c r="O2090" s="4"/>
      <c r="P2090" s="4"/>
      <c r="Q2090" s="4"/>
      <c r="R2090" s="4"/>
      <c r="S2090" s="4"/>
    </row>
    <row r="2091" spans="1:19">
      <c r="A2091" s="1" t="str">
        <f>+'BD1'!A2091</f>
        <v>Huetar Caribe</v>
      </c>
      <c r="B2091" s="1" t="str">
        <f>+'BD1'!B2091</f>
        <v>Limón</v>
      </c>
      <c r="C2091" s="1" t="str">
        <f>+'BD1'!C2091</f>
        <v>Alfredo López Martínez</v>
      </c>
      <c r="D2091" s="1">
        <f>+'BD1'!D2091</f>
        <v>14</v>
      </c>
      <c r="E2091" s="1" t="str">
        <f>+'BD1'!E2091</f>
        <v>Técnico</v>
      </c>
      <c r="F2091" s="1" t="str">
        <f>+'BD1'!F2091</f>
        <v xml:space="preserve">Participación en charlas y sesiones técnicas, de trabajo y de actualización de conocimiento (por evento) </v>
      </c>
      <c r="G2091" s="1" t="str">
        <f>+'BD1'!G2091</f>
        <v>Administrativa</v>
      </c>
      <c r="H2091" s="1">
        <f>+'BD1'!H2091</f>
        <v>4.28</v>
      </c>
      <c r="J2091" s="1" t="s">
        <v>160</v>
      </c>
      <c r="K2091" s="1" t="s">
        <v>189</v>
      </c>
      <c r="L2091" s="3" t="s">
        <v>48</v>
      </c>
      <c r="M2091" s="1" t="s">
        <v>68</v>
      </c>
      <c r="N2091" s="4">
        <f>IFERROR(AVERAGEIFS('TE por AEA'!$H$2:$H$12257,'TE por AEA'!$A$2:$A$12257,'TE por AEA'!J2091,'TE por AEA'!$B$2:$B$12257,'TE por AEA'!K2091,'TE por AEA'!$F$2:$F$12257,'TE por AEA'!L2091),"No hay registro")</f>
        <v>4.6366675000000006</v>
      </c>
      <c r="O2091" s="4"/>
      <c r="P2091" s="4"/>
      <c r="Q2091" s="4"/>
      <c r="R2091" s="4"/>
      <c r="S2091" s="4"/>
    </row>
    <row r="2092" spans="1:19">
      <c r="A2092" s="1" t="str">
        <f>+'BD1'!A2092</f>
        <v>Huetar Caribe</v>
      </c>
      <c r="B2092" s="1" t="str">
        <f>+'BD1'!B2092</f>
        <v>Limón</v>
      </c>
      <c r="C2092" s="1" t="str">
        <f>+'BD1'!C2092</f>
        <v>Alfredo López Martínez</v>
      </c>
      <c r="D2092" s="1">
        <f>+'BD1'!D2092</f>
        <v>14</v>
      </c>
      <c r="E2092" s="1" t="str">
        <f>+'BD1'!E2092</f>
        <v>Técnico</v>
      </c>
      <c r="F2092" s="1" t="str">
        <f>+'BD1'!F2092</f>
        <v>Aplicación de censos y apoyo en sondeo de precios de insumos agropecuarios (por censo o sondeo)</v>
      </c>
      <c r="G2092" s="1" t="str">
        <f>+'BD1'!G2092</f>
        <v>Sustantiva</v>
      </c>
      <c r="H2092" s="1">
        <f>+'BD1'!H2092</f>
        <v>1.1145833333333335</v>
      </c>
      <c r="J2092" s="1" t="s">
        <v>160</v>
      </c>
      <c r="K2092" s="1" t="s">
        <v>189</v>
      </c>
      <c r="L2092" s="3" t="s">
        <v>49</v>
      </c>
      <c r="M2092" s="1" t="s">
        <v>67</v>
      </c>
      <c r="N2092" s="4">
        <f>IFERROR(AVERAGEIFS('TE por AEA'!$H$2:$H$12257,'TE por AEA'!$A$2:$A$12257,'TE por AEA'!J2092,'TE por AEA'!$B$2:$B$12257,'TE por AEA'!K2092,'TE por AEA'!$F$2:$F$12257,'TE por AEA'!L2092),"No hay registro")</f>
        <v>100.40166499999999</v>
      </c>
      <c r="O2092" s="4"/>
      <c r="P2092" s="4"/>
      <c r="Q2092" s="4"/>
      <c r="R2092" s="4"/>
      <c r="S2092" s="4"/>
    </row>
    <row r="2093" spans="1:19">
      <c r="A2093" s="1" t="str">
        <f>+'BD1'!A2093</f>
        <v>Huetar Caribe</v>
      </c>
      <c r="B2093" s="1" t="str">
        <f>+'BD1'!B2093</f>
        <v>Limón</v>
      </c>
      <c r="C2093" s="1" t="str">
        <f>+'BD1'!C2093</f>
        <v>Alfredo López Martínez</v>
      </c>
      <c r="D2093" s="1">
        <f>+'BD1'!D2093</f>
        <v>14</v>
      </c>
      <c r="E2093" s="1" t="str">
        <f>+'BD1'!E2093</f>
        <v>Técnico</v>
      </c>
      <c r="F2093" s="1" t="str">
        <f>+'BD1'!F2093</f>
        <v>Coordinación de acciones entre dependencias del MAG (por acción de cordinación)</v>
      </c>
      <c r="G2093" s="1" t="str">
        <f>+'BD1'!G2093</f>
        <v>Administrativa</v>
      </c>
      <c r="H2093" s="1">
        <f>+'BD1'!H2093</f>
        <v>0.80249999999999999</v>
      </c>
      <c r="J2093" s="1" t="s">
        <v>160</v>
      </c>
      <c r="K2093" s="1" t="s">
        <v>189</v>
      </c>
      <c r="L2093" s="3" t="s">
        <v>50</v>
      </c>
      <c r="M2093" s="1" t="s">
        <v>68</v>
      </c>
      <c r="N2093" s="4">
        <f>IFERROR(AVERAGEIFS('TE por AEA'!$H$2:$H$12257,'TE por AEA'!$A$2:$A$12257,'TE por AEA'!J2093,'TE por AEA'!$B$2:$B$12257,'TE por AEA'!K2093,'TE por AEA'!$F$2:$F$12257,'TE por AEA'!L2093),"No hay registro")</f>
        <v>4.3691649999999997</v>
      </c>
      <c r="O2093" s="4"/>
      <c r="P2093" s="4"/>
      <c r="Q2093" s="4"/>
      <c r="R2093" s="4"/>
      <c r="S2093" s="4"/>
    </row>
    <row r="2094" spans="1:19">
      <c r="A2094" s="1" t="str">
        <f>+'BD1'!A2094</f>
        <v>Huetar Caribe</v>
      </c>
      <c r="B2094" s="1" t="str">
        <f>+'BD1'!B2094</f>
        <v>Limón</v>
      </c>
      <c r="C2094" s="1" t="str">
        <f>+'BD1'!C2094</f>
        <v>Alfredo López Martínez</v>
      </c>
      <c r="D2094" s="1">
        <f>+'BD1'!D2094</f>
        <v>14</v>
      </c>
      <c r="E2094" s="1" t="str">
        <f>+'BD1'!E2094</f>
        <v>Técnico</v>
      </c>
      <c r="F2094" s="1" t="str">
        <f>+'BD1'!F2094</f>
        <v>Otorgamiento de permisos para quemas agropecuarias (por trámite)</v>
      </c>
      <c r="G2094" s="1" t="str">
        <f>+'BD1'!G2094</f>
        <v>Sustantiva</v>
      </c>
      <c r="H2094" s="1" t="str">
        <f>+'BD1'!H2094</f>
        <v>NA</v>
      </c>
      <c r="J2094" s="1" t="s">
        <v>160</v>
      </c>
      <c r="K2094" s="1" t="s">
        <v>189</v>
      </c>
      <c r="L2094" s="3" t="s">
        <v>51</v>
      </c>
      <c r="M2094" s="1" t="s">
        <v>67</v>
      </c>
      <c r="N2094" s="4" t="str">
        <f>IFERROR(AVERAGEIFS('TE por AEA'!$H$2:$H$12257,'TE por AEA'!$A$2:$A$12257,'TE por AEA'!J2094,'TE por AEA'!$B$2:$B$12257,'TE por AEA'!K2094,'TE por AEA'!$F$2:$F$12257,'TE por AEA'!L2094),"No hay registro")</f>
        <v>No hay registro</v>
      </c>
      <c r="O2094" s="4"/>
      <c r="P2094" s="4"/>
      <c r="Q2094" s="4"/>
      <c r="R2094" s="4"/>
      <c r="S2094" s="4"/>
    </row>
    <row r="2095" spans="1:19">
      <c r="A2095" s="1" t="str">
        <f>+'BD1'!A2095</f>
        <v>Huetar Caribe</v>
      </c>
      <c r="B2095" s="1" t="str">
        <f>+'BD1'!B2095</f>
        <v>Limón</v>
      </c>
      <c r="C2095" s="1" t="str">
        <f>+'BD1'!C2095</f>
        <v>Alfredo López Martínez</v>
      </c>
      <c r="D2095" s="1">
        <f>+'BD1'!D2095</f>
        <v>14</v>
      </c>
      <c r="E2095" s="1" t="str">
        <f>+'BD1'!E2095</f>
        <v>Técnico</v>
      </c>
      <c r="F2095" s="1" t="str">
        <f>+'BD1'!F2095</f>
        <v>Elaboración de Autoevaluación en Control Interno (acumulado efectivo por aplicación de la autoevaluación)</v>
      </c>
      <c r="G2095" s="1" t="str">
        <f>+'BD1'!G2095</f>
        <v>Administrativa</v>
      </c>
      <c r="H2095" s="1">
        <f>+'BD1'!H2095</f>
        <v>4.4583333333333339</v>
      </c>
      <c r="J2095" s="1" t="s">
        <v>160</v>
      </c>
      <c r="K2095" s="1" t="s">
        <v>189</v>
      </c>
      <c r="L2095" s="3" t="s">
        <v>52</v>
      </c>
      <c r="M2095" s="1" t="s">
        <v>68</v>
      </c>
      <c r="N2095" s="4">
        <f>IFERROR(AVERAGEIFS('TE por AEA'!$H$2:$H$12257,'TE por AEA'!$A$2:$A$12257,'TE por AEA'!J2095,'TE por AEA'!$B$2:$B$12257,'TE por AEA'!K2095,'TE por AEA'!$F$2:$F$12257,'TE por AEA'!L2095),"No hay registro")</f>
        <v>4.0570825000000008</v>
      </c>
      <c r="O2095" s="4"/>
      <c r="P2095" s="4"/>
      <c r="Q2095" s="4"/>
      <c r="R2095" s="4"/>
      <c r="S2095" s="4"/>
    </row>
    <row r="2096" spans="1:19">
      <c r="A2096" s="1" t="str">
        <f>+'BD1'!A2096</f>
        <v>Huetar Caribe</v>
      </c>
      <c r="B2096" s="1" t="str">
        <f>+'BD1'!B2096</f>
        <v>Limón</v>
      </c>
      <c r="C2096" s="1" t="str">
        <f>+'BD1'!C2096</f>
        <v>Alfredo López Martínez</v>
      </c>
      <c r="D2096" s="1">
        <f>+'BD1'!D2096</f>
        <v>14</v>
      </c>
      <c r="E2096" s="1" t="str">
        <f>+'BD1'!E2096</f>
        <v>Técnico</v>
      </c>
      <c r="F2096" s="1" t="str">
        <f>+'BD1'!F2096</f>
        <v>Determinación y evaluación de riesgos en SEVRIMAG (acumulado efectivo por aplicación del SEVRIMAG)</v>
      </c>
      <c r="G2096" s="1" t="str">
        <f>+'BD1'!G2096</f>
        <v>Administrativa</v>
      </c>
      <c r="H2096" s="1">
        <f>+'BD1'!H2096</f>
        <v>4.4583333333333339</v>
      </c>
      <c r="J2096" s="1" t="s">
        <v>160</v>
      </c>
      <c r="K2096" s="1" t="s">
        <v>189</v>
      </c>
      <c r="L2096" s="3" t="s">
        <v>53</v>
      </c>
      <c r="M2096" s="1" t="s">
        <v>68</v>
      </c>
      <c r="N2096" s="4">
        <f>IFERROR(AVERAGEIFS('TE por AEA'!$H$2:$H$12257,'TE por AEA'!$A$2:$A$12257,'TE por AEA'!J2096,'TE por AEA'!$B$2:$B$12257,'TE por AEA'!K2096,'TE por AEA'!$F$2:$F$12257,'TE por AEA'!L2096),"No hay registro")</f>
        <v>5.7958325000000004</v>
      </c>
      <c r="O2096" s="4"/>
      <c r="P2096" s="4"/>
      <c r="Q2096" s="4"/>
      <c r="R2096" s="4"/>
      <c r="S2096" s="4"/>
    </row>
    <row r="2097" spans="1:19">
      <c r="A2097" s="1" t="str">
        <f>+'BD1'!A2097</f>
        <v>Huetar Caribe</v>
      </c>
      <c r="B2097" s="1" t="str">
        <f>+'BD1'!B2097</f>
        <v>Limón</v>
      </c>
      <c r="C2097" s="1" t="str">
        <f>+'BD1'!C2097</f>
        <v>Alfredo López Martínez</v>
      </c>
      <c r="D2097" s="1">
        <f>+'BD1'!D2097</f>
        <v>14</v>
      </c>
      <c r="E2097" s="1" t="str">
        <f>+'BD1'!E2097</f>
        <v>Técnico</v>
      </c>
      <c r="F2097" s="1" t="str">
        <f>+'BD1'!F2097</f>
        <v>Seguimiento a plan de mitigación de riesgos en SEVRIMAG (acumulado efectivo por seguimiento)</v>
      </c>
      <c r="G2097" s="1" t="str">
        <f>+'BD1'!G2097</f>
        <v>Administrativa</v>
      </c>
      <c r="H2097" s="1">
        <f>+'BD1'!H2097</f>
        <v>1.2037500000000001</v>
      </c>
      <c r="J2097" s="1" t="s">
        <v>160</v>
      </c>
      <c r="K2097" s="1" t="s">
        <v>189</v>
      </c>
      <c r="L2097" s="3" t="s">
        <v>54</v>
      </c>
      <c r="M2097" s="1" t="s">
        <v>68</v>
      </c>
      <c r="N2097" s="4">
        <f>IFERROR(AVERAGEIFS('TE por AEA'!$H$2:$H$12257,'TE por AEA'!$A$2:$A$12257,'TE por AEA'!J2097,'TE por AEA'!$B$2:$B$12257,'TE por AEA'!K2097,'TE por AEA'!$F$2:$F$12257,'TE por AEA'!L2097),"No hay registro")</f>
        <v>4.5475000000000003</v>
      </c>
      <c r="O2097" s="4"/>
      <c r="P2097" s="4"/>
      <c r="Q2097" s="4"/>
      <c r="R2097" s="4"/>
      <c r="S2097" s="4"/>
    </row>
    <row r="2098" spans="1:19">
      <c r="A2098" s="1" t="str">
        <f>+'BD1'!A2098</f>
        <v>Huetar Caribe</v>
      </c>
      <c r="B2098" s="1" t="str">
        <f>+'BD1'!B2098</f>
        <v>Limón</v>
      </c>
      <c r="C2098" s="1" t="str">
        <f>+'BD1'!C2098</f>
        <v>Alfredo López Martínez</v>
      </c>
      <c r="D2098" s="1">
        <f>+'BD1'!D2098</f>
        <v>14</v>
      </c>
      <c r="E2098" s="1" t="str">
        <f>+'BD1'!E2098</f>
        <v>Técnico</v>
      </c>
      <c r="F2098" s="1" t="str">
        <f>+'BD1'!F2098</f>
        <v>Seguimiento a plan de mejora de la Autoevaluación en Control Interno (acumulado efectivo por seguimiento)</v>
      </c>
      <c r="G2098" s="1" t="str">
        <f>+'BD1'!G2098</f>
        <v>Administrativa</v>
      </c>
      <c r="H2098" s="1">
        <f>+'BD1'!H2098</f>
        <v>1.2037500000000001</v>
      </c>
      <c r="J2098" s="1" t="s">
        <v>160</v>
      </c>
      <c r="K2098" s="1" t="s">
        <v>189</v>
      </c>
      <c r="L2098" s="3" t="s">
        <v>55</v>
      </c>
      <c r="M2098" s="1" t="s">
        <v>68</v>
      </c>
      <c r="N2098" s="4">
        <f>IFERROR(AVERAGEIFS('TE por AEA'!$H$2:$H$12257,'TE por AEA'!$A$2:$A$12257,'TE por AEA'!J2098,'TE por AEA'!$B$2:$B$12257,'TE por AEA'!K2098,'TE por AEA'!$F$2:$F$12257,'TE por AEA'!L2098),"No hay registro")</f>
        <v>4.9933333333333332</v>
      </c>
      <c r="O2098" s="4"/>
      <c r="P2098" s="4"/>
      <c r="Q2098" s="4"/>
      <c r="R2098" s="4"/>
      <c r="S2098" s="4"/>
    </row>
    <row r="2099" spans="1:19">
      <c r="A2099" s="1" t="str">
        <f>+'BD1'!A2099</f>
        <v>Huetar Caribe</v>
      </c>
      <c r="B2099" s="1" t="str">
        <f>+'BD1'!B2099</f>
        <v>Limón</v>
      </c>
      <c r="C2099" s="1" t="str">
        <f>+'BD1'!C2099</f>
        <v>Alfredo López Martínez</v>
      </c>
      <c r="D2099" s="1">
        <f>+'BD1'!D2099</f>
        <v>14</v>
      </c>
      <c r="E2099" s="1" t="str">
        <f>+'BD1'!E2099</f>
        <v>Técnico</v>
      </c>
      <c r="F2099" s="1" t="str">
        <f>+'BD1'!F2099</f>
        <v>Reuniones de personal AEA (por reunión)</v>
      </c>
      <c r="G2099" s="1" t="str">
        <f>+'BD1'!G2099</f>
        <v>Administrativa</v>
      </c>
      <c r="H2099" s="1">
        <f>+'BD1'!H2099</f>
        <v>0.80249999999999999</v>
      </c>
      <c r="J2099" s="1" t="s">
        <v>160</v>
      </c>
      <c r="K2099" s="1" t="s">
        <v>189</v>
      </c>
      <c r="L2099" s="3" t="s">
        <v>56</v>
      </c>
      <c r="M2099" s="1" t="s">
        <v>68</v>
      </c>
      <c r="N2099" s="4">
        <f>IFERROR(AVERAGEIFS('TE por AEA'!$H$2:$H$12257,'TE por AEA'!$A$2:$A$12257,'TE por AEA'!J2099,'TE por AEA'!$B$2:$B$12257,'TE por AEA'!K2099,'TE por AEA'!$F$2:$F$12257,'TE por AEA'!L2099),"No hay registro")</f>
        <v>2.9870824999999996</v>
      </c>
      <c r="O2099" s="4"/>
      <c r="P2099" s="4"/>
      <c r="Q2099" s="4"/>
      <c r="R2099" s="4"/>
      <c r="S2099" s="4"/>
    </row>
    <row r="2100" spans="1:19">
      <c r="A2100" s="1" t="str">
        <f>+'BD1'!A2100</f>
        <v>Huetar Caribe</v>
      </c>
      <c r="B2100" s="1" t="str">
        <f>+'BD1'!B2100</f>
        <v>Limón</v>
      </c>
      <c r="C2100" s="1" t="str">
        <f>+'BD1'!C2100</f>
        <v>Alfredo López Martínez</v>
      </c>
      <c r="D2100" s="1">
        <f>+'BD1'!D2100</f>
        <v>14</v>
      </c>
      <c r="E2100" s="1" t="str">
        <f>+'BD1'!E2100</f>
        <v>Técnico</v>
      </c>
      <c r="F2100" s="1" t="str">
        <f>+'BD1'!F2100</f>
        <v>Actualización del sistema de gestión documental y archivo (tiempo efectivo por día)</v>
      </c>
      <c r="G2100" s="1" t="str">
        <f>+'BD1'!G2100</f>
        <v>Administrativa</v>
      </c>
      <c r="H2100" s="1" t="str">
        <f>+'BD1'!H2100</f>
        <v>NA</v>
      </c>
      <c r="J2100" s="1" t="s">
        <v>160</v>
      </c>
      <c r="K2100" s="1" t="s">
        <v>189</v>
      </c>
      <c r="L2100" s="3" t="s">
        <v>57</v>
      </c>
      <c r="M2100" s="1" t="s">
        <v>68</v>
      </c>
      <c r="N2100" s="4">
        <f>IFERROR(AVERAGEIFS('TE por AEA'!$H$2:$H$12257,'TE por AEA'!$A$2:$A$12257,'TE por AEA'!J2100,'TE por AEA'!$B$2:$B$12257,'TE por AEA'!K2100,'TE por AEA'!$F$2:$F$12257,'TE por AEA'!L2100),"No hay registro")</f>
        <v>3.21</v>
      </c>
      <c r="O2100" s="4"/>
      <c r="P2100" s="4"/>
      <c r="Q2100" s="4"/>
      <c r="R2100" s="4"/>
      <c r="S2100" s="4"/>
    </row>
    <row r="2101" spans="1:19">
      <c r="A2101" s="1" t="str">
        <f>+'BD1'!A2101</f>
        <v>Huetar Caribe</v>
      </c>
      <c r="B2101" s="1" t="str">
        <f>+'BD1'!B2101</f>
        <v>Limón</v>
      </c>
      <c r="C2101" s="1" t="str">
        <f>+'BD1'!C2101</f>
        <v>Alfredo López Martínez</v>
      </c>
      <c r="D2101" s="1">
        <f>+'BD1'!D2101</f>
        <v>14</v>
      </c>
      <c r="E2101" s="1" t="str">
        <f>+'BD1'!E2101</f>
        <v>Técnico</v>
      </c>
      <c r="F2101" s="1" t="str">
        <f>+'BD1'!F2101</f>
        <v>Actualización del sistema SisDNEA (por productor)</v>
      </c>
      <c r="G2101" s="1" t="str">
        <f>+'BD1'!G2101</f>
        <v>Administrativa</v>
      </c>
      <c r="H2101" s="1">
        <f>+'BD1'!H2101</f>
        <v>0.53500000000000003</v>
      </c>
      <c r="J2101" s="1" t="s">
        <v>160</v>
      </c>
      <c r="K2101" s="1" t="s">
        <v>189</v>
      </c>
      <c r="L2101" s="3" t="s">
        <v>58</v>
      </c>
      <c r="M2101" s="1" t="s">
        <v>68</v>
      </c>
      <c r="N2101" s="4">
        <f>IFERROR(AVERAGEIFS('TE por AEA'!$H$2:$H$12257,'TE por AEA'!$A$2:$A$12257,'TE por AEA'!J2101,'TE por AEA'!$B$2:$B$12257,'TE por AEA'!K2101,'TE por AEA'!$F$2:$F$12257,'TE por AEA'!L2101),"No hay registro")</f>
        <v>4.1796875</v>
      </c>
      <c r="O2101" s="4"/>
      <c r="P2101" s="4"/>
      <c r="Q2101" s="4"/>
      <c r="R2101" s="4"/>
      <c r="S2101" s="4"/>
    </row>
    <row r="2102" spans="1:19">
      <c r="A2102" s="1" t="str">
        <f>+'BD1'!A2102</f>
        <v>Huetar Caribe</v>
      </c>
      <c r="B2102" s="1" t="str">
        <f>+'BD1'!B2102</f>
        <v>Limón</v>
      </c>
      <c r="C2102" s="1" t="str">
        <f>+'BD1'!C2102</f>
        <v>Alfredo López Martínez</v>
      </c>
      <c r="D2102" s="1">
        <f>+'BD1'!D2102</f>
        <v>14</v>
      </c>
      <c r="E2102" s="1" t="str">
        <f>+'BD1'!E2102</f>
        <v>Técnico</v>
      </c>
      <c r="F2102" s="1" t="str">
        <f>+'BD1'!F2102</f>
        <v>Seguimiento semestral de la determinación de expectativas (por seguimiento)</v>
      </c>
      <c r="G2102" s="1" t="str">
        <f>+'BD1'!G2102</f>
        <v>Administrativa</v>
      </c>
      <c r="H2102" s="1">
        <f>+'BD1'!H2102</f>
        <v>0.78763888888888889</v>
      </c>
      <c r="J2102" s="1" t="s">
        <v>160</v>
      </c>
      <c r="K2102" s="1" t="s">
        <v>189</v>
      </c>
      <c r="L2102" s="3" t="s">
        <v>135</v>
      </c>
      <c r="M2102" s="1" t="s">
        <v>68</v>
      </c>
      <c r="N2102" s="4">
        <f>IFERROR(AVERAGEIFS('TE por AEA'!$H$2:$H$12257,'TE por AEA'!$A$2:$A$12257,'TE por AEA'!J2102,'TE por AEA'!$B$2:$B$12257,'TE por AEA'!K2102,'TE por AEA'!$F$2:$F$12257,'TE por AEA'!L2102),"No hay registro")</f>
        <v>3.3883333333333332</v>
      </c>
      <c r="O2102" s="4"/>
      <c r="P2102" s="4"/>
      <c r="Q2102" s="4"/>
      <c r="R2102" s="4"/>
      <c r="S2102" s="4"/>
    </row>
    <row r="2103" spans="1:19">
      <c r="A2103" s="1" t="str">
        <f>+'BD1'!A2103</f>
        <v>Huetar Caribe</v>
      </c>
      <c r="B2103" s="1" t="str">
        <f>+'BD1'!B2103</f>
        <v>Limón</v>
      </c>
      <c r="C2103" s="1" t="str">
        <f>+'BD1'!C2103</f>
        <v>Alfredo López Martínez</v>
      </c>
      <c r="D2103" s="1">
        <f>+'BD1'!D2103</f>
        <v>14</v>
      </c>
      <c r="E2103" s="1" t="str">
        <f>+'BD1'!E2103</f>
        <v>Técnico</v>
      </c>
      <c r="F2103" s="1" t="str">
        <f>+'BD1'!F2103</f>
        <v>Elaboración de la evaluación del desempeño (por reunión)</v>
      </c>
      <c r="G2103" s="1" t="str">
        <f>+'BD1'!G2103</f>
        <v>Administrativa</v>
      </c>
      <c r="H2103" s="1" t="str">
        <f>+'BD1'!H2103</f>
        <v>NA</v>
      </c>
      <c r="J2103" s="1" t="s">
        <v>160</v>
      </c>
      <c r="K2103" s="1" t="s">
        <v>189</v>
      </c>
      <c r="L2103" s="3" t="s">
        <v>59</v>
      </c>
      <c r="M2103" s="1" t="s">
        <v>68</v>
      </c>
      <c r="N2103" s="4">
        <f>IFERROR(AVERAGEIFS('TE por AEA'!$H$2:$H$12257,'TE por AEA'!$A$2:$A$12257,'TE por AEA'!J2103,'TE por AEA'!$B$2:$B$12257,'TE por AEA'!K2103,'TE por AEA'!$F$2:$F$12257,'TE por AEA'!L2103),"No hay registro")</f>
        <v>3.21</v>
      </c>
      <c r="O2103" s="4"/>
      <c r="P2103" s="4"/>
      <c r="Q2103" s="4"/>
      <c r="R2103" s="4"/>
      <c r="S2103" s="4"/>
    </row>
    <row r="2104" spans="1:19">
      <c r="A2104" s="1" t="str">
        <f>+'BD1'!A2104</f>
        <v>Huetar Caribe</v>
      </c>
      <c r="B2104" s="1" t="str">
        <f>+'BD1'!B2104</f>
        <v>Limón</v>
      </c>
      <c r="C2104" s="1" t="str">
        <f>+'BD1'!C2104</f>
        <v>Alfredo López Martínez</v>
      </c>
      <c r="D2104" s="1">
        <f>+'BD1'!D2104</f>
        <v>14</v>
      </c>
      <c r="E2104" s="1" t="str">
        <f>+'BD1'!E2104</f>
        <v>Técnico</v>
      </c>
      <c r="F2104" s="1" t="str">
        <f>+'BD1'!F2104</f>
        <v>Elaboración de inventarios de equipos, materiales e insumos (tiempo efectivo por día)</v>
      </c>
      <c r="G2104" s="1" t="str">
        <f>+'BD1'!G2104</f>
        <v>Administrativa</v>
      </c>
      <c r="H2104" s="1">
        <f>+'BD1'!H2104</f>
        <v>0.80249999999999999</v>
      </c>
      <c r="J2104" s="1" t="s">
        <v>160</v>
      </c>
      <c r="K2104" s="1" t="s">
        <v>189</v>
      </c>
      <c r="L2104" s="3" t="s">
        <v>60</v>
      </c>
      <c r="M2104" s="1" t="s">
        <v>68</v>
      </c>
      <c r="N2104" s="4" t="str">
        <f>IFERROR(AVERAGEIFS('TE por AEA'!$H$2:$H$12257,'TE por AEA'!$A$2:$A$12257,'TE por AEA'!J2104,'TE por AEA'!$B$2:$B$12257,'TE por AEA'!K2104,'TE por AEA'!$F$2:$F$12257,'TE por AEA'!L2104),"No hay registro")</f>
        <v>No hay registro</v>
      </c>
      <c r="O2104" s="4"/>
      <c r="P2104" s="4"/>
      <c r="Q2104" s="4"/>
      <c r="R2104" s="4"/>
      <c r="S2104" s="4"/>
    </row>
    <row r="2105" spans="1:19">
      <c r="A2105" s="1" t="str">
        <f>+'BD1'!A2105</f>
        <v>Huetar Caribe</v>
      </c>
      <c r="B2105" s="1" t="str">
        <f>+'BD1'!B2105</f>
        <v>Limón</v>
      </c>
      <c r="C2105" s="1" t="str">
        <f>+'BD1'!C2105</f>
        <v>Alfredo López Martínez</v>
      </c>
      <c r="D2105" s="1">
        <f>+'BD1'!D2105</f>
        <v>14</v>
      </c>
      <c r="E2105" s="1" t="str">
        <f>+'BD1'!E2105</f>
        <v>Técnico</v>
      </c>
      <c r="F2105" s="1" t="str">
        <f>+'BD1'!F2105</f>
        <v>Atención de emergencias</v>
      </c>
      <c r="G2105" s="1" t="str">
        <f>+'BD1'!G2105</f>
        <v>Sustantiva</v>
      </c>
      <c r="H2105" s="1" t="str">
        <f>+'BD1'!H2105</f>
        <v>NA</v>
      </c>
      <c r="J2105" s="1" t="s">
        <v>160</v>
      </c>
      <c r="K2105" s="1" t="s">
        <v>189</v>
      </c>
      <c r="L2105" s="3" t="s">
        <v>61</v>
      </c>
      <c r="M2105" s="1" t="s">
        <v>67</v>
      </c>
      <c r="N2105" s="4" t="str">
        <f>IFERROR(AVERAGEIFS('TE por AEA'!$H$2:$H$12257,'TE por AEA'!$A$2:$A$12257,'TE por AEA'!J2105,'TE por AEA'!$B$2:$B$12257,'TE por AEA'!K2105,'TE por AEA'!$F$2:$F$12257,'TE por AEA'!L2105),"No hay registro")</f>
        <v>No hay registro</v>
      </c>
      <c r="O2105" s="4"/>
      <c r="P2105" s="4"/>
      <c r="Q2105" s="4"/>
      <c r="R2105" s="4"/>
      <c r="S2105" s="4"/>
    </row>
    <row r="2106" spans="1:19">
      <c r="A2106" s="1" t="str">
        <f>+'BD1'!A2106</f>
        <v>Huetar Caribe</v>
      </c>
      <c r="B2106" s="1" t="str">
        <f>+'BD1'!B2106</f>
        <v>Limón</v>
      </c>
      <c r="C2106" s="1" t="str">
        <f>+'BD1'!C2106</f>
        <v>Alfredo López Martínez</v>
      </c>
      <c r="D2106" s="1">
        <f>+'BD1'!D2106</f>
        <v>14</v>
      </c>
      <c r="E2106" s="1" t="str">
        <f>+'BD1'!E2106</f>
        <v>Técnico</v>
      </c>
      <c r="F2106" s="1" t="str">
        <f>+'BD1'!F2106</f>
        <v>Trazabilidad-visita a finca (por productor)</v>
      </c>
      <c r="G2106" s="1" t="str">
        <f>+'BD1'!G2106</f>
        <v>Sustantiva</v>
      </c>
      <c r="H2106" s="1">
        <f>+'BD1'!H2106</f>
        <v>4.3691666666666666</v>
      </c>
      <c r="J2106" s="1" t="s">
        <v>160</v>
      </c>
      <c r="K2106" s="1" t="s">
        <v>189</v>
      </c>
      <c r="L2106" s="3" t="s">
        <v>62</v>
      </c>
      <c r="M2106" s="1" t="s">
        <v>67</v>
      </c>
      <c r="N2106" s="4">
        <f>IFERROR(AVERAGEIFS('TE por AEA'!$H$2:$H$12257,'TE por AEA'!$A$2:$A$12257,'TE por AEA'!J2106,'TE por AEA'!$B$2:$B$12257,'TE por AEA'!K2106,'TE por AEA'!$F$2:$F$12257,'TE por AEA'!L2106),"No hay registro")</f>
        <v>6.1524999999999999</v>
      </c>
      <c r="O2106" s="4"/>
      <c r="P2106" s="4"/>
      <c r="Q2106" s="4"/>
      <c r="R2106" s="4"/>
      <c r="S2106" s="4"/>
    </row>
    <row r="2107" spans="1:19">
      <c r="A2107" s="1" t="str">
        <f>+'BD1'!A2107</f>
        <v>Huetar Caribe</v>
      </c>
      <c r="B2107" s="1" t="str">
        <f>+'BD1'!B2107</f>
        <v>Limón</v>
      </c>
      <c r="C2107" s="1" t="str">
        <f>+'BD1'!C2107</f>
        <v>Alfredo López Martínez</v>
      </c>
      <c r="D2107" s="1">
        <f>+'BD1'!D2107</f>
        <v>14</v>
      </c>
      <c r="E2107" s="1" t="str">
        <f>+'BD1'!E2107</f>
        <v>Técnico</v>
      </c>
      <c r="F2107" s="1" t="str">
        <f>+'BD1'!F2107</f>
        <v>Trazabilidad-inclusión en sistema TrazarAgro (por productor)</v>
      </c>
      <c r="G2107" s="1" t="str">
        <f>+'BD1'!G2107</f>
        <v>Sustantiva</v>
      </c>
      <c r="H2107" s="1">
        <f>+'BD1'!H2107</f>
        <v>1.605</v>
      </c>
      <c r="J2107" s="1" t="s">
        <v>160</v>
      </c>
      <c r="K2107" s="1" t="s">
        <v>189</v>
      </c>
      <c r="L2107" s="3" t="s">
        <v>63</v>
      </c>
      <c r="M2107" s="1" t="s">
        <v>67</v>
      </c>
      <c r="N2107" s="4">
        <f>IFERROR(AVERAGEIFS('TE por AEA'!$H$2:$H$12257,'TE por AEA'!$A$2:$A$12257,'TE por AEA'!J2107,'TE por AEA'!$B$2:$B$12257,'TE por AEA'!K2107,'TE por AEA'!$F$2:$F$12257,'TE por AEA'!L2107),"No hay registro")</f>
        <v>2.8533333333333335</v>
      </c>
      <c r="O2107" s="4"/>
      <c r="P2107" s="4"/>
      <c r="Q2107" s="4"/>
      <c r="R2107" s="4"/>
      <c r="S2107" s="4"/>
    </row>
    <row r="2108" spans="1:19">
      <c r="A2108" s="1" t="str">
        <f>+'BD1'!A2108</f>
        <v>Huetar Caribe</v>
      </c>
      <c r="B2108" s="1" t="str">
        <f>+'BD1'!B2108</f>
        <v>Limón</v>
      </c>
      <c r="C2108" s="1" t="str">
        <f>+'BD1'!C2108</f>
        <v>Alfredo López Martínez</v>
      </c>
      <c r="D2108" s="1">
        <f>+'BD1'!D2108</f>
        <v>14</v>
      </c>
      <c r="E2108" s="1" t="str">
        <f>+'BD1'!E2108</f>
        <v>Técnico</v>
      </c>
      <c r="F2108" s="1" t="str">
        <f>+'BD1'!F2108</f>
        <v>Atención al gusano barrenador (por productor)</v>
      </c>
      <c r="G2108" s="1" t="str">
        <f>+'BD1'!G2108</f>
        <v>Sustantiva</v>
      </c>
      <c r="H2108" s="1">
        <f>+'BD1'!H2108</f>
        <v>1.605</v>
      </c>
      <c r="J2108" s="1" t="s">
        <v>160</v>
      </c>
      <c r="K2108" s="1" t="s">
        <v>189</v>
      </c>
      <c r="L2108" s="3" t="s">
        <v>64</v>
      </c>
      <c r="M2108" s="1" t="s">
        <v>67</v>
      </c>
      <c r="N2108" s="4">
        <f>IFERROR(AVERAGEIFS('TE por AEA'!$H$2:$H$12257,'TE por AEA'!$A$2:$A$12257,'TE por AEA'!J2108,'TE por AEA'!$B$2:$B$12257,'TE por AEA'!K2108,'TE por AEA'!$F$2:$F$12257,'TE por AEA'!L2108),"No hay registro")</f>
        <v>2.14</v>
      </c>
      <c r="O2108" s="4"/>
      <c r="P2108" s="4"/>
      <c r="Q2108" s="4"/>
      <c r="R2108" s="4"/>
      <c r="S2108" s="4"/>
    </row>
    <row r="2109" spans="1:19">
      <c r="A2109" s="1" t="str">
        <f>+'BD1'!A2109</f>
        <v>Huetar Caribe</v>
      </c>
      <c r="B2109" s="1" t="str">
        <f>+'BD1'!B2109</f>
        <v>Limón</v>
      </c>
      <c r="C2109" s="1" t="str">
        <f>+'BD1'!C2109</f>
        <v>Alfredo López Martínez</v>
      </c>
      <c r="D2109" s="1">
        <f>+'BD1'!D2109</f>
        <v>14</v>
      </c>
      <c r="E2109" s="1" t="str">
        <f>+'BD1'!E2109</f>
        <v>Técnico</v>
      </c>
      <c r="F2109" s="1" t="str">
        <f>+'BD1'!F2109</f>
        <v>Atención en oficina (por usuario)</v>
      </c>
      <c r="G2109" s="1" t="str">
        <f>+'BD1'!G2109</f>
        <v>Sustantiva</v>
      </c>
      <c r="H2109" s="1">
        <f>+'BD1'!H2109</f>
        <v>0.80249999999999999</v>
      </c>
      <c r="J2109" s="1" t="s">
        <v>160</v>
      </c>
      <c r="K2109" s="1" t="s">
        <v>189</v>
      </c>
      <c r="L2109" s="3" t="s">
        <v>65</v>
      </c>
      <c r="M2109" s="1" t="s">
        <v>67</v>
      </c>
      <c r="N2109" s="4">
        <f>IFERROR(AVERAGEIFS('TE por AEA'!$H$2:$H$12257,'TE por AEA'!$A$2:$A$12257,'TE por AEA'!J2109,'TE por AEA'!$B$2:$B$12257,'TE por AEA'!K2109,'TE por AEA'!$F$2:$F$12257,'TE por AEA'!L2109),"No hay registro")</f>
        <v>1.4155225</v>
      </c>
      <c r="O2109" s="4"/>
      <c r="P2109" s="4"/>
      <c r="Q2109" s="4"/>
      <c r="R2109" s="4"/>
      <c r="S2109" s="4"/>
    </row>
    <row r="2110" spans="1:19">
      <c r="A2110" s="1" t="str">
        <f>+'BD1'!A2110</f>
        <v>Huetar Caribe</v>
      </c>
      <c r="B2110" s="1" t="str">
        <f>+'BD1'!B2110</f>
        <v>Limón</v>
      </c>
      <c r="C2110" s="1" t="str">
        <f>+'BD1'!C2110</f>
        <v>Alfredo López Martínez</v>
      </c>
      <c r="D2110" s="1">
        <f>+'BD1'!D2110</f>
        <v>14</v>
      </c>
      <c r="E2110" s="1" t="str">
        <f>+'BD1'!E2110</f>
        <v>Técnico</v>
      </c>
      <c r="F2110" s="1" t="str">
        <f>+'BD1'!F2110</f>
        <v>Búsqueda de nuevos productores (por productor)</v>
      </c>
      <c r="G2110" s="1" t="str">
        <f>+'BD1'!G2110</f>
        <v>Sustantiva</v>
      </c>
      <c r="H2110" s="1">
        <f>+'BD1'!H2110</f>
        <v>1.605</v>
      </c>
      <c r="J2110" s="1" t="s">
        <v>160</v>
      </c>
      <c r="K2110" s="1" t="s">
        <v>189</v>
      </c>
      <c r="L2110" s="3" t="s">
        <v>66</v>
      </c>
      <c r="M2110" s="1" t="s">
        <v>67</v>
      </c>
      <c r="N2110" s="4">
        <f>IFERROR(AVERAGEIFS('TE por AEA'!$H$2:$H$12257,'TE por AEA'!$A$2:$A$12257,'TE por AEA'!J2110,'TE por AEA'!$B$2:$B$12257,'TE por AEA'!K2110,'TE por AEA'!$F$2:$F$12257,'TE por AEA'!L2110),"No hay registro")</f>
        <v>2.6192725000000001</v>
      </c>
      <c r="O2110" s="4"/>
      <c r="P2110" s="4"/>
      <c r="Q2110" s="4"/>
      <c r="R2110" s="4"/>
      <c r="S2110" s="4"/>
    </row>
    <row r="2111" spans="1:19">
      <c r="A2111" s="1" t="str">
        <f>+'BD1'!A2111</f>
        <v>Huetar Caribe</v>
      </c>
      <c r="B2111" s="1" t="str">
        <f>+'BD1'!B2111</f>
        <v>Limón</v>
      </c>
      <c r="C2111" s="1" t="str">
        <f>+'BD1'!C2111</f>
        <v>José Salvador Dominguez López</v>
      </c>
      <c r="D2111" s="1">
        <f>+'BD1'!D2111</f>
        <v>3</v>
      </c>
      <c r="E2111" s="1" t="str">
        <f>+'BD1'!E2111</f>
        <v>Profesional</v>
      </c>
      <c r="F2111" s="1" t="str">
        <f>+'BD1'!F2111</f>
        <v>Elaboración del diagnóstico y plan de finca de manejo a personas productoras (por productor)</v>
      </c>
      <c r="G2111" s="1" t="str">
        <f>+'BD1'!G2111</f>
        <v>Sustantiva</v>
      </c>
      <c r="H2111" s="1">
        <f>+'BD1'!H2111</f>
        <v>1.605</v>
      </c>
      <c r="J2111" s="1" t="s">
        <v>160</v>
      </c>
      <c r="K2111" s="1" t="s">
        <v>194</v>
      </c>
      <c r="L2111" s="2" t="s">
        <v>11</v>
      </c>
      <c r="M2111" s="1" t="s">
        <v>67</v>
      </c>
      <c r="N2111" s="4">
        <f>IFERROR(AVERAGEIFS('TE por AEA'!$H$2:$H$12257,'TE por AEA'!$A$2:$A$12257,'TE por AEA'!J2111,'TE por AEA'!$B$2:$B$12257,'TE por AEA'!K2111,'TE por AEA'!$F$2:$F$12257,'TE por AEA'!L2111),"No hay registro")</f>
        <v>2.3629150000000001</v>
      </c>
      <c r="O2111" s="4"/>
      <c r="P2111" s="4"/>
      <c r="Q2111" s="4"/>
      <c r="R2111" s="4"/>
      <c r="S2111" s="4"/>
    </row>
    <row r="2112" spans="1:19">
      <c r="A2112" s="1" t="str">
        <f>+'BD1'!A2112</f>
        <v>Huetar Caribe</v>
      </c>
      <c r="B2112" s="1" t="str">
        <f>+'BD1'!B2112</f>
        <v>Limón</v>
      </c>
      <c r="C2112" s="1" t="str">
        <f>+'BD1'!C2112</f>
        <v>José Salvador Dominguez López</v>
      </c>
      <c r="D2112" s="1">
        <f>+'BD1'!D2112</f>
        <v>3</v>
      </c>
      <c r="E2112" s="1" t="str">
        <f>+'BD1'!E2112</f>
        <v>Profesional</v>
      </c>
      <c r="F2112" s="1" t="str">
        <f>+'BD1'!F2112</f>
        <v>Asistencia técnica a personas productoras (individual): visitas a finca (por productor)</v>
      </c>
      <c r="G2112" s="1" t="str">
        <f>+'BD1'!G2112</f>
        <v>Sustantiva</v>
      </c>
      <c r="H2112" s="1">
        <f>+'BD1'!H2112</f>
        <v>1.605</v>
      </c>
      <c r="J2112" s="1" t="s">
        <v>160</v>
      </c>
      <c r="K2112" s="1" t="s">
        <v>194</v>
      </c>
      <c r="L2112" s="2" t="s">
        <v>12</v>
      </c>
      <c r="M2112" s="1" t="s">
        <v>67</v>
      </c>
      <c r="N2112" s="4">
        <f>IFERROR(AVERAGEIFS('TE por AEA'!$H$2:$H$12257,'TE por AEA'!$A$2:$A$12257,'TE por AEA'!J2112,'TE por AEA'!$B$2:$B$12257,'TE por AEA'!K2112,'TE por AEA'!$F$2:$F$12257,'TE por AEA'!L2112),"No hay registro")</f>
        <v>2.5412499999999998</v>
      </c>
      <c r="O2112" s="4"/>
      <c r="P2112" s="4"/>
      <c r="Q2112" s="4"/>
      <c r="R2112" s="4"/>
      <c r="S2112" s="4"/>
    </row>
    <row r="2113" spans="1:19">
      <c r="A2113" s="1" t="str">
        <f>+'BD1'!A2113</f>
        <v>Huetar Caribe</v>
      </c>
      <c r="B2113" s="1" t="str">
        <f>+'BD1'!B2113</f>
        <v>Limón</v>
      </c>
      <c r="C2113" s="1" t="str">
        <f>+'BD1'!C2113</f>
        <v>José Salvador Dominguez López</v>
      </c>
      <c r="D2113" s="1">
        <f>+'BD1'!D2113</f>
        <v>3</v>
      </c>
      <c r="E2113" s="1" t="str">
        <f>+'BD1'!E2113</f>
        <v>Profesional</v>
      </c>
      <c r="F2113" s="1" t="str">
        <f>+'BD1'!F2113</f>
        <v>Asistencia técnica a personas productoras (individual): atenciones virtuales y digitales (por productor)</v>
      </c>
      <c r="G2113" s="1" t="str">
        <f>+'BD1'!G2113</f>
        <v>Sustantiva</v>
      </c>
      <c r="H2113" s="1">
        <f>+'BD1'!H2113</f>
        <v>0.53500000000000003</v>
      </c>
      <c r="J2113" s="1" t="s">
        <v>160</v>
      </c>
      <c r="K2113" s="1" t="s">
        <v>194</v>
      </c>
      <c r="L2113" s="2" t="s">
        <v>13</v>
      </c>
      <c r="M2113" s="1" t="s">
        <v>67</v>
      </c>
      <c r="N2113" s="4">
        <f>IFERROR(AVERAGEIFS('TE por AEA'!$H$2:$H$12257,'TE por AEA'!$A$2:$A$12257,'TE por AEA'!J2113,'TE por AEA'!$B$2:$B$12257,'TE por AEA'!K2113,'TE por AEA'!$F$2:$F$12257,'TE por AEA'!L2113),"No hay registro")</f>
        <v>1.2111800000000001</v>
      </c>
      <c r="O2113" s="4"/>
      <c r="P2113" s="4"/>
      <c r="Q2113" s="4"/>
      <c r="R2113" s="4"/>
      <c r="S2113" s="4"/>
    </row>
    <row r="2114" spans="1:19">
      <c r="A2114" s="1" t="str">
        <f>+'BD1'!A2114</f>
        <v>Huetar Caribe</v>
      </c>
      <c r="B2114" s="1" t="str">
        <f>+'BD1'!B2114</f>
        <v>Limón</v>
      </c>
      <c r="C2114" s="1" t="str">
        <f>+'BD1'!C2114</f>
        <v>José Salvador Dominguez López</v>
      </c>
      <c r="D2114" s="1">
        <f>+'BD1'!D2114</f>
        <v>3</v>
      </c>
      <c r="E2114" s="1" t="str">
        <f>+'BD1'!E2114</f>
        <v>Profesional</v>
      </c>
      <c r="F2114" s="1" t="str">
        <f>+'BD1'!F2114</f>
        <v>Asistencia técnica a personas productoras (grupal): día de campo (por día en el evento)</v>
      </c>
      <c r="G2114" s="1" t="str">
        <f>+'BD1'!G2114</f>
        <v>Sustantiva</v>
      </c>
      <c r="H2114" s="1">
        <f>+'BD1'!H2114</f>
        <v>5.1716666666666669</v>
      </c>
      <c r="J2114" s="1" t="s">
        <v>160</v>
      </c>
      <c r="K2114" s="1" t="s">
        <v>194</v>
      </c>
      <c r="L2114" s="2" t="s">
        <v>14</v>
      </c>
      <c r="M2114" s="1" t="s">
        <v>67</v>
      </c>
      <c r="N2114" s="4">
        <f>IFERROR(AVERAGEIFS('TE por AEA'!$H$2:$H$12257,'TE por AEA'!$A$2:$A$12257,'TE por AEA'!J2114,'TE por AEA'!$B$2:$B$12257,'TE por AEA'!K2114,'TE por AEA'!$F$2:$F$12257,'TE por AEA'!L2114),"No hay registro")</f>
        <v>5.2608350000000002</v>
      </c>
      <c r="O2114" s="4"/>
      <c r="P2114" s="4"/>
      <c r="Q2114" s="4"/>
      <c r="R2114" s="4"/>
      <c r="S2114" s="4"/>
    </row>
    <row r="2115" spans="1:19">
      <c r="A2115" s="1" t="str">
        <f>+'BD1'!A2115</f>
        <v>Huetar Caribe</v>
      </c>
      <c r="B2115" s="1" t="str">
        <f>+'BD1'!B2115</f>
        <v>Limón</v>
      </c>
      <c r="C2115" s="1" t="str">
        <f>+'BD1'!C2115</f>
        <v>José Salvador Dominguez López</v>
      </c>
      <c r="D2115" s="1">
        <f>+'BD1'!D2115</f>
        <v>3</v>
      </c>
      <c r="E2115" s="1" t="str">
        <f>+'BD1'!E2115</f>
        <v>Profesional</v>
      </c>
      <c r="F2115" s="1" t="str">
        <f>+'BD1'!F2115</f>
        <v>Asistencia técnica a personas productoras (grupal): demostración de métodos (por evento, se puede acumular si la demostración tarda más de un día)</v>
      </c>
      <c r="G2115" s="1" t="str">
        <f>+'BD1'!G2115</f>
        <v>Sustantiva</v>
      </c>
      <c r="H2115" s="1">
        <f>+'BD1'!H2115</f>
        <v>4.4583333333333339</v>
      </c>
      <c r="J2115" s="1" t="s">
        <v>160</v>
      </c>
      <c r="K2115" s="1" t="s">
        <v>194</v>
      </c>
      <c r="L2115" s="2" t="s">
        <v>15</v>
      </c>
      <c r="M2115" s="1" t="s">
        <v>67</v>
      </c>
      <c r="N2115" s="4">
        <f>IFERROR(AVERAGEIFS('TE por AEA'!$H$2:$H$12257,'TE por AEA'!$A$2:$A$12257,'TE por AEA'!J2115,'TE por AEA'!$B$2:$B$12257,'TE por AEA'!K2115,'TE por AEA'!$F$2:$F$12257,'TE por AEA'!L2115),"No hay registro")</f>
        <v>5.1716650000000008</v>
      </c>
      <c r="O2115" s="4"/>
      <c r="P2115" s="4"/>
      <c r="Q2115" s="4"/>
      <c r="R2115" s="4"/>
      <c r="S2115" s="4"/>
    </row>
    <row r="2116" spans="1:19">
      <c r="A2116" s="1" t="str">
        <f>+'BD1'!A2116</f>
        <v>Huetar Caribe</v>
      </c>
      <c r="B2116" s="1" t="str">
        <f>+'BD1'!B2116</f>
        <v>Limón</v>
      </c>
      <c r="C2116" s="1" t="str">
        <f>+'BD1'!C2116</f>
        <v>José Salvador Dominguez López</v>
      </c>
      <c r="D2116" s="1">
        <f>+'BD1'!D2116</f>
        <v>3</v>
      </c>
      <c r="E2116" s="1" t="str">
        <f>+'BD1'!E2116</f>
        <v>Profesional</v>
      </c>
      <c r="F2116" s="1" t="str">
        <f>+'BD1'!F2116</f>
        <v>Asistencia técnica a personas productoras (grupal): taller (por taller)</v>
      </c>
      <c r="G2116" s="1" t="str">
        <f>+'BD1'!G2116</f>
        <v>Sustantiva</v>
      </c>
      <c r="H2116" s="1">
        <f>+'BD1'!H2116</f>
        <v>5.3500000000000005</v>
      </c>
      <c r="J2116" s="1" t="s">
        <v>160</v>
      </c>
      <c r="K2116" s="1" t="s">
        <v>194</v>
      </c>
      <c r="L2116" s="2" t="s">
        <v>16</v>
      </c>
      <c r="M2116" s="1" t="s">
        <v>67</v>
      </c>
      <c r="N2116" s="4">
        <f>IFERROR(AVERAGEIFS('TE por AEA'!$H$2:$H$12257,'TE por AEA'!$A$2:$A$12257,'TE por AEA'!J2116,'TE por AEA'!$B$2:$B$12257,'TE por AEA'!K2116,'TE por AEA'!$F$2:$F$12257,'TE por AEA'!L2116),"No hay registro")</f>
        <v>15.559585</v>
      </c>
      <c r="O2116" s="4"/>
      <c r="P2116" s="4"/>
      <c r="Q2116" s="4"/>
      <c r="R2116" s="4"/>
      <c r="S2116" s="4"/>
    </row>
    <row r="2117" spans="1:19">
      <c r="A2117" s="1" t="str">
        <f>+'BD1'!A2117</f>
        <v>Huetar Caribe</v>
      </c>
      <c r="B2117" s="1" t="str">
        <f>+'BD1'!B2117</f>
        <v>Limón</v>
      </c>
      <c r="C2117" s="1" t="str">
        <f>+'BD1'!C2117</f>
        <v>José Salvador Dominguez López</v>
      </c>
      <c r="D2117" s="1">
        <f>+'BD1'!D2117</f>
        <v>3</v>
      </c>
      <c r="E2117" s="1" t="str">
        <f>+'BD1'!E2117</f>
        <v>Profesional</v>
      </c>
      <c r="F2117" s="1" t="str">
        <f>+'BD1'!F2117</f>
        <v>Asistencia técnica a personas productoras (grupal): charlas (por día en el evento)</v>
      </c>
      <c r="G2117" s="1" t="str">
        <f>+'BD1'!G2117</f>
        <v>Sustantiva</v>
      </c>
      <c r="H2117" s="1">
        <f>+'BD1'!H2117</f>
        <v>6.42</v>
      </c>
      <c r="J2117" s="1" t="s">
        <v>160</v>
      </c>
      <c r="K2117" s="1" t="s">
        <v>194</v>
      </c>
      <c r="L2117" s="2" t="s">
        <v>17</v>
      </c>
      <c r="M2117" s="1" t="s">
        <v>67</v>
      </c>
      <c r="N2117" s="4">
        <f>IFERROR(AVERAGEIFS('TE por AEA'!$H$2:$H$12257,'TE por AEA'!$A$2:$A$12257,'TE por AEA'!J2117,'TE por AEA'!$B$2:$B$12257,'TE por AEA'!K2117,'TE por AEA'!$F$2:$F$12257,'TE por AEA'!L2117),"No hay registro")</f>
        <v>3.21</v>
      </c>
      <c r="O2117" s="4"/>
      <c r="P2117" s="4"/>
      <c r="Q2117" s="4"/>
      <c r="R2117" s="4"/>
      <c r="S2117" s="4"/>
    </row>
    <row r="2118" spans="1:19">
      <c r="A2118" s="1" t="str">
        <f>+'BD1'!A2118</f>
        <v>Huetar Caribe</v>
      </c>
      <c r="B2118" s="1" t="str">
        <f>+'BD1'!B2118</f>
        <v>Limón</v>
      </c>
      <c r="C2118" s="1" t="str">
        <f>+'BD1'!C2118</f>
        <v>José Salvador Dominguez López</v>
      </c>
      <c r="D2118" s="1">
        <f>+'BD1'!D2118</f>
        <v>3</v>
      </c>
      <c r="E2118" s="1" t="str">
        <f>+'BD1'!E2118</f>
        <v>Profesional</v>
      </c>
      <c r="F2118" s="1" t="str">
        <f>+'BD1'!F2118</f>
        <v>Gestión en capacitaciones con instituciones públicas o privadas (solo gestión de coordinación por evento de capacitación)</v>
      </c>
      <c r="G2118" s="1" t="str">
        <f>+'BD1'!G2118</f>
        <v>Administrativa</v>
      </c>
      <c r="H2118" s="1">
        <f>+'BD1'!H2118</f>
        <v>5.1716666666666669</v>
      </c>
      <c r="J2118" s="1" t="s">
        <v>160</v>
      </c>
      <c r="K2118" s="1" t="s">
        <v>194</v>
      </c>
      <c r="L2118" s="2" t="s">
        <v>18</v>
      </c>
      <c r="M2118" s="1" t="s">
        <v>68</v>
      </c>
      <c r="N2118" s="4">
        <f>IFERROR(AVERAGEIFS('TE por AEA'!$H$2:$H$12257,'TE por AEA'!$A$2:$A$12257,'TE por AEA'!J2118,'TE por AEA'!$B$2:$B$12257,'TE por AEA'!K2118,'TE por AEA'!$F$2:$F$12257,'TE por AEA'!L2118),"No hay registro")</f>
        <v>3.4700700000000002</v>
      </c>
      <c r="O2118" s="4"/>
      <c r="P2118" s="4"/>
      <c r="Q2118" s="4"/>
      <c r="R2118" s="4"/>
      <c r="S2118" s="4"/>
    </row>
    <row r="2119" spans="1:19">
      <c r="A2119" s="1" t="str">
        <f>+'BD1'!A2119</f>
        <v>Huetar Caribe</v>
      </c>
      <c r="B2119" s="1" t="str">
        <f>+'BD1'!B2119</f>
        <v>Limón</v>
      </c>
      <c r="C2119" s="1" t="str">
        <f>+'BD1'!C2119</f>
        <v>José Salvador Dominguez López</v>
      </c>
      <c r="D2119" s="1">
        <f>+'BD1'!D2119</f>
        <v>3</v>
      </c>
      <c r="E2119" s="1" t="str">
        <f>+'BD1'!E2119</f>
        <v>Profesional</v>
      </c>
      <c r="F2119" s="1" t="str">
        <f>+'BD1'!F2119</f>
        <v>Aplicación de la herramienta de medición del nivel de gestión empresarial y organizacional (por organización)</v>
      </c>
      <c r="G2119" s="1" t="str">
        <f>+'BD1'!G2119</f>
        <v>Sustantiva</v>
      </c>
      <c r="H2119" s="1" t="str">
        <f>+'BD1'!H2119</f>
        <v>NA</v>
      </c>
      <c r="J2119" s="1" t="s">
        <v>160</v>
      </c>
      <c r="K2119" s="1" t="s">
        <v>194</v>
      </c>
      <c r="L2119" s="2" t="s">
        <v>19</v>
      </c>
      <c r="M2119" s="1" t="s">
        <v>67</v>
      </c>
      <c r="N2119" s="4">
        <f>IFERROR(AVERAGEIFS('TE por AEA'!$H$2:$H$12257,'TE por AEA'!$A$2:$A$12257,'TE por AEA'!J2119,'TE por AEA'!$B$2:$B$12257,'TE por AEA'!K2119,'TE por AEA'!$F$2:$F$12257,'TE por AEA'!L2119),"No hay registro")</f>
        <v>6.42</v>
      </c>
      <c r="O2119" s="4"/>
      <c r="P2119" s="4"/>
      <c r="Q2119" s="4"/>
      <c r="R2119" s="4"/>
      <c r="S2119" s="4"/>
    </row>
    <row r="2120" spans="1:19">
      <c r="A2120" s="1" t="str">
        <f>+'BD1'!A2120</f>
        <v>Huetar Caribe</v>
      </c>
      <c r="B2120" s="1" t="str">
        <f>+'BD1'!B2120</f>
        <v>Limón</v>
      </c>
      <c r="C2120" s="1" t="str">
        <f>+'BD1'!C2120</f>
        <v>José Salvador Dominguez López</v>
      </c>
      <c r="D2120" s="1">
        <f>+'BD1'!D2120</f>
        <v>3</v>
      </c>
      <c r="E2120" s="1" t="str">
        <f>+'BD1'!E2120</f>
        <v>Profesional</v>
      </c>
      <c r="F2120" s="1" t="str">
        <f>+'BD1'!F2120</f>
        <v>Elaboración y ejecución del plan de trabajo (por organización)</v>
      </c>
      <c r="G2120" s="1" t="str">
        <f>+'BD1'!G2120</f>
        <v>Sustantiva</v>
      </c>
      <c r="H2120" s="1" t="str">
        <f>+'BD1'!H2120</f>
        <v>NA</v>
      </c>
      <c r="J2120" s="1" t="s">
        <v>160</v>
      </c>
      <c r="K2120" s="1" t="s">
        <v>194</v>
      </c>
      <c r="L2120" s="2" t="s">
        <v>20</v>
      </c>
      <c r="M2120" s="1" t="s">
        <v>67</v>
      </c>
      <c r="N2120" s="4">
        <f>IFERROR(AVERAGEIFS('TE por AEA'!$H$2:$H$12257,'TE por AEA'!$A$2:$A$12257,'TE por AEA'!J2120,'TE por AEA'!$B$2:$B$12257,'TE por AEA'!K2120,'TE por AEA'!$F$2:$F$12257,'TE por AEA'!L2120),"No hay registro")</f>
        <v>16.406670000000002</v>
      </c>
      <c r="O2120" s="4"/>
      <c r="P2120" s="4"/>
      <c r="Q2120" s="4"/>
      <c r="R2120" s="4"/>
      <c r="S2120" s="4"/>
    </row>
    <row r="2121" spans="1:19">
      <c r="A2121" s="1" t="str">
        <f>+'BD1'!A2121</f>
        <v>Huetar Caribe</v>
      </c>
      <c r="B2121" s="1" t="str">
        <f>+'BD1'!B2121</f>
        <v>Limón</v>
      </c>
      <c r="C2121" s="1" t="str">
        <f>+'BD1'!C2121</f>
        <v>José Salvador Dominguez López</v>
      </c>
      <c r="D2121" s="1">
        <f>+'BD1'!D2121</f>
        <v>3</v>
      </c>
      <c r="E2121" s="1" t="str">
        <f>+'BD1'!E2121</f>
        <v>Profesional</v>
      </c>
      <c r="F2121" s="1" t="str">
        <f>+'BD1'!F2121</f>
        <v>Visitas de seguimiento al plan de trabajo (por visita por organización)</v>
      </c>
      <c r="G2121" s="1" t="str">
        <f>+'BD1'!G2121</f>
        <v>Sustantiva</v>
      </c>
      <c r="H2121" s="1">
        <f>+'BD1'!H2121</f>
        <v>3.21</v>
      </c>
      <c r="J2121" s="1" t="s">
        <v>160</v>
      </c>
      <c r="K2121" s="1" t="s">
        <v>194</v>
      </c>
      <c r="L2121" s="2" t="s">
        <v>21</v>
      </c>
      <c r="M2121" s="1" t="s">
        <v>67</v>
      </c>
      <c r="N2121" s="4">
        <f>IFERROR(AVERAGEIFS('TE por AEA'!$H$2:$H$12257,'TE por AEA'!$A$2:$A$12257,'TE por AEA'!J2121,'TE por AEA'!$B$2:$B$12257,'TE por AEA'!K2121,'TE por AEA'!$F$2:$F$12257,'TE por AEA'!L2121),"No hay registro")</f>
        <v>5.4391699999999998</v>
      </c>
      <c r="O2121" s="4"/>
      <c r="P2121" s="4"/>
      <c r="Q2121" s="4"/>
      <c r="R2121" s="4"/>
      <c r="S2121" s="4"/>
    </row>
    <row r="2122" spans="1:19">
      <c r="A2122" s="1" t="str">
        <f>+'BD1'!A2122</f>
        <v>Huetar Caribe</v>
      </c>
      <c r="B2122" s="1" t="str">
        <f>+'BD1'!B2122</f>
        <v>Limón</v>
      </c>
      <c r="C2122" s="1" t="str">
        <f>+'BD1'!C2122</f>
        <v>José Salvador Dominguez López</v>
      </c>
      <c r="D2122" s="1">
        <f>+'BD1'!D2122</f>
        <v>3</v>
      </c>
      <c r="E2122" s="1" t="str">
        <f>+'BD1'!E2122</f>
        <v>Profesional</v>
      </c>
      <c r="F2122" s="1" t="str">
        <f>+'BD1'!F2122</f>
        <v>Reporte del plan de trabajo anual (por reporte por organización)</v>
      </c>
      <c r="G2122" s="1" t="str">
        <f>+'BD1'!G2122</f>
        <v>Sustantiva</v>
      </c>
      <c r="H2122" s="1" t="str">
        <f>+'BD1'!H2122</f>
        <v>NA</v>
      </c>
      <c r="J2122" s="1" t="s">
        <v>160</v>
      </c>
      <c r="K2122" s="1" t="s">
        <v>194</v>
      </c>
      <c r="L2122" s="2" t="s">
        <v>22</v>
      </c>
      <c r="M2122" s="1" t="s">
        <v>67</v>
      </c>
      <c r="N2122" s="4">
        <f>IFERROR(AVERAGEIFS('TE por AEA'!$H$2:$H$12257,'TE por AEA'!$A$2:$A$12257,'TE por AEA'!J2122,'TE por AEA'!$B$2:$B$12257,'TE por AEA'!K2122,'TE por AEA'!$F$2:$F$12257,'TE por AEA'!L2122),"No hay registro")</f>
        <v>14.088335000000001</v>
      </c>
      <c r="O2122" s="4"/>
      <c r="P2122" s="4"/>
      <c r="Q2122" s="4"/>
      <c r="R2122" s="4"/>
      <c r="S2122" s="4"/>
    </row>
    <row r="2123" spans="1:19">
      <c r="A2123" s="1" t="str">
        <f>+'BD1'!A2123</f>
        <v>Huetar Caribe</v>
      </c>
      <c r="B2123" s="1" t="str">
        <f>+'BD1'!B2123</f>
        <v>Limón</v>
      </c>
      <c r="C2123" s="1" t="str">
        <f>+'BD1'!C2123</f>
        <v>José Salvador Dominguez López</v>
      </c>
      <c r="D2123" s="1">
        <f>+'BD1'!D2123</f>
        <v>3</v>
      </c>
      <c r="E2123" s="1" t="str">
        <f>+'BD1'!E2123</f>
        <v>Profesional</v>
      </c>
      <c r="F2123" s="1" t="str">
        <f>+'BD1'!F2123</f>
        <v>NAMA (café): muestreo y toma de datos en finca (por productor)</v>
      </c>
      <c r="G2123" s="1" t="str">
        <f>+'BD1'!G2123</f>
        <v>Sustantiva</v>
      </c>
      <c r="H2123" s="1" t="str">
        <f>+'BD1'!H2123</f>
        <v>NA</v>
      </c>
      <c r="J2123" s="1" t="s">
        <v>160</v>
      </c>
      <c r="K2123" s="1" t="s">
        <v>194</v>
      </c>
      <c r="L2123" s="2" t="s">
        <v>23</v>
      </c>
      <c r="M2123" s="1" t="s">
        <v>67</v>
      </c>
      <c r="N2123" s="4" t="str">
        <f>IFERROR(AVERAGEIFS('TE por AEA'!$H$2:$H$12257,'TE por AEA'!$A$2:$A$12257,'TE por AEA'!J2123,'TE por AEA'!$B$2:$B$12257,'TE por AEA'!K2123,'TE por AEA'!$F$2:$F$12257,'TE por AEA'!L2123),"No hay registro")</f>
        <v>No hay registro</v>
      </c>
      <c r="O2123" s="4"/>
      <c r="P2123" s="4"/>
      <c r="Q2123" s="4"/>
      <c r="R2123" s="4"/>
      <c r="S2123" s="4"/>
    </row>
    <row r="2124" spans="1:19">
      <c r="A2124" s="1" t="str">
        <f>+'BD1'!A2124</f>
        <v>Huetar Caribe</v>
      </c>
      <c r="B2124" s="1" t="str">
        <f>+'BD1'!B2124</f>
        <v>Limón</v>
      </c>
      <c r="C2124" s="1" t="str">
        <f>+'BD1'!C2124</f>
        <v>José Salvador Dominguez López</v>
      </c>
      <c r="D2124" s="1">
        <f>+'BD1'!D2124</f>
        <v>3</v>
      </c>
      <c r="E2124" s="1" t="str">
        <f>+'BD1'!E2124</f>
        <v>Profesional</v>
      </c>
      <c r="F2124" s="1" t="str">
        <f>+'BD1'!F2124</f>
        <v>NAMA (café): inclusión de datos al SisDNEA (por productor)</v>
      </c>
      <c r="G2124" s="1" t="str">
        <f>+'BD1'!G2124</f>
        <v>Sustantiva</v>
      </c>
      <c r="H2124" s="1" t="str">
        <f>+'BD1'!H2124</f>
        <v>NA</v>
      </c>
      <c r="J2124" s="1" t="s">
        <v>160</v>
      </c>
      <c r="K2124" s="1" t="s">
        <v>194</v>
      </c>
      <c r="L2124" s="2" t="s">
        <v>24</v>
      </c>
      <c r="M2124" s="1" t="s">
        <v>67</v>
      </c>
      <c r="N2124" s="4" t="str">
        <f>IFERROR(AVERAGEIFS('TE por AEA'!$H$2:$H$12257,'TE por AEA'!$A$2:$A$12257,'TE por AEA'!J2124,'TE por AEA'!$B$2:$B$12257,'TE por AEA'!K2124,'TE por AEA'!$F$2:$F$12257,'TE por AEA'!L2124),"No hay registro")</f>
        <v>No hay registro</v>
      </c>
      <c r="O2124" s="4"/>
      <c r="P2124" s="4"/>
      <c r="Q2124" s="4"/>
      <c r="R2124" s="4"/>
      <c r="S2124" s="4"/>
    </row>
    <row r="2125" spans="1:19">
      <c r="A2125" s="1" t="str">
        <f>+'BD1'!A2125</f>
        <v>Huetar Caribe</v>
      </c>
      <c r="B2125" s="1" t="str">
        <f>+'BD1'!B2125</f>
        <v>Limón</v>
      </c>
      <c r="C2125" s="1" t="str">
        <f>+'BD1'!C2125</f>
        <v>José Salvador Dominguez López</v>
      </c>
      <c r="D2125" s="1">
        <f>+'BD1'!D2125</f>
        <v>3</v>
      </c>
      <c r="E2125" s="1" t="str">
        <f>+'BD1'!E2125</f>
        <v>Profesional</v>
      </c>
      <c r="F2125" s="1" t="str">
        <f>+'BD1'!F2125</f>
        <v>NAMA (café): entrega de constancia de verificación del MRV a la persona productora (por productor)</v>
      </c>
      <c r="G2125" s="1" t="str">
        <f>+'BD1'!G2125</f>
        <v>Sustantiva</v>
      </c>
      <c r="H2125" s="1" t="str">
        <f>+'BD1'!H2125</f>
        <v>NA</v>
      </c>
      <c r="J2125" s="1" t="s">
        <v>160</v>
      </c>
      <c r="K2125" s="1" t="s">
        <v>194</v>
      </c>
      <c r="L2125" s="3" t="s">
        <v>25</v>
      </c>
      <c r="M2125" s="1" t="s">
        <v>67</v>
      </c>
      <c r="N2125" s="4" t="str">
        <f>IFERROR(AVERAGEIFS('TE por AEA'!$H$2:$H$12257,'TE por AEA'!$A$2:$A$12257,'TE por AEA'!J2125,'TE por AEA'!$B$2:$B$12257,'TE por AEA'!K2125,'TE por AEA'!$F$2:$F$12257,'TE por AEA'!L2125),"No hay registro")</f>
        <v>No hay registro</v>
      </c>
      <c r="O2125" s="4"/>
      <c r="P2125" s="4"/>
      <c r="Q2125" s="4"/>
      <c r="R2125" s="4"/>
      <c r="S2125" s="4"/>
    </row>
    <row r="2126" spans="1:19">
      <c r="A2126" s="1" t="str">
        <f>+'BD1'!A2126</f>
        <v>Huetar Caribe</v>
      </c>
      <c r="B2126" s="1" t="str">
        <f>+'BD1'!B2126</f>
        <v>Limón</v>
      </c>
      <c r="C2126" s="1" t="str">
        <f>+'BD1'!C2126</f>
        <v>José Salvador Dominguez López</v>
      </c>
      <c r="D2126" s="1">
        <f>+'BD1'!D2126</f>
        <v>3</v>
      </c>
      <c r="E2126" s="1" t="str">
        <f>+'BD1'!E2126</f>
        <v>Profesional</v>
      </c>
      <c r="F2126" s="1" t="str">
        <f>+'BD1'!F2126</f>
        <v>NAMA (ganadería): muestreo y toma de datos en finca (por productor)</v>
      </c>
      <c r="G2126" s="1" t="str">
        <f>+'BD1'!G2126</f>
        <v>Sustantiva</v>
      </c>
      <c r="H2126" s="1">
        <f>+'BD1'!H2126</f>
        <v>4.28</v>
      </c>
      <c r="J2126" s="1" t="s">
        <v>160</v>
      </c>
      <c r="K2126" s="1" t="s">
        <v>194</v>
      </c>
      <c r="L2126" s="3" t="s">
        <v>26</v>
      </c>
      <c r="M2126" s="1" t="s">
        <v>67</v>
      </c>
      <c r="N2126" s="4">
        <f>IFERROR(AVERAGEIFS('TE por AEA'!$H$2:$H$12257,'TE por AEA'!$A$2:$A$12257,'TE por AEA'!J2126,'TE por AEA'!$B$2:$B$12257,'TE por AEA'!K2126,'TE por AEA'!$F$2:$F$12257,'TE por AEA'!L2126),"No hay registro")</f>
        <v>32.010835</v>
      </c>
      <c r="O2126" s="4"/>
      <c r="P2126" s="4"/>
      <c r="Q2126" s="4"/>
      <c r="R2126" s="4"/>
      <c r="S2126" s="4"/>
    </row>
    <row r="2127" spans="1:19">
      <c r="A2127" s="1" t="str">
        <f>+'BD1'!A2127</f>
        <v>Huetar Caribe</v>
      </c>
      <c r="B2127" s="1" t="str">
        <f>+'BD1'!B2127</f>
        <v>Limón</v>
      </c>
      <c r="C2127" s="1" t="str">
        <f>+'BD1'!C2127</f>
        <v>José Salvador Dominguez López</v>
      </c>
      <c r="D2127" s="1">
        <f>+'BD1'!D2127</f>
        <v>3</v>
      </c>
      <c r="E2127" s="1" t="str">
        <f>+'BD1'!E2127</f>
        <v>Profesional</v>
      </c>
      <c r="F2127" s="1" t="str">
        <f>+'BD1'!F2127</f>
        <v>NAMA (ganadería): inclusión de datos al SisDNEA (por productor)</v>
      </c>
      <c r="G2127" s="1" t="str">
        <f>+'BD1'!G2127</f>
        <v>Sustantiva</v>
      </c>
      <c r="H2127" s="1">
        <f>+'BD1'!H2127</f>
        <v>1.07</v>
      </c>
      <c r="J2127" s="1" t="s">
        <v>160</v>
      </c>
      <c r="K2127" s="1" t="s">
        <v>194</v>
      </c>
      <c r="L2127" s="3" t="s">
        <v>27</v>
      </c>
      <c r="M2127" s="1" t="s">
        <v>67</v>
      </c>
      <c r="N2127" s="4">
        <f>IFERROR(AVERAGEIFS('TE por AEA'!$H$2:$H$12257,'TE por AEA'!$A$2:$A$12257,'TE por AEA'!J2127,'TE por AEA'!$B$2:$B$12257,'TE por AEA'!K2127,'TE por AEA'!$F$2:$F$12257,'TE por AEA'!L2127),"No hay registro")</f>
        <v>9.8974999999999991</v>
      </c>
      <c r="O2127" s="4"/>
      <c r="P2127" s="4"/>
      <c r="Q2127" s="4"/>
      <c r="R2127" s="4"/>
      <c r="S2127" s="4"/>
    </row>
    <row r="2128" spans="1:19">
      <c r="A2128" s="1" t="str">
        <f>+'BD1'!A2128</f>
        <v>Huetar Caribe</v>
      </c>
      <c r="B2128" s="1" t="str">
        <f>+'BD1'!B2128</f>
        <v>Limón</v>
      </c>
      <c r="C2128" s="1" t="str">
        <f>+'BD1'!C2128</f>
        <v>José Salvador Dominguez López</v>
      </c>
      <c r="D2128" s="1">
        <f>+'BD1'!D2128</f>
        <v>3</v>
      </c>
      <c r="E2128" s="1" t="str">
        <f>+'BD1'!E2128</f>
        <v>Profesional</v>
      </c>
      <c r="F2128" s="1" t="str">
        <f>+'BD1'!F2128</f>
        <v>NAMA (ganadería): entrega de constancia de verificación del MRV a la persona productora (por productor)</v>
      </c>
      <c r="G2128" s="1" t="str">
        <f>+'BD1'!G2128</f>
        <v>Sustantiva</v>
      </c>
      <c r="H2128" s="1" t="str">
        <f>+'BD1'!H2128</f>
        <v>NA</v>
      </c>
      <c r="J2128" s="1" t="s">
        <v>160</v>
      </c>
      <c r="K2128" s="1" t="s">
        <v>194</v>
      </c>
      <c r="L2128" s="3" t="s">
        <v>28</v>
      </c>
      <c r="M2128" s="1" t="s">
        <v>67</v>
      </c>
      <c r="N2128" s="4">
        <f>IFERROR(AVERAGEIFS('TE por AEA'!$H$2:$H$12257,'TE por AEA'!$A$2:$A$12257,'TE por AEA'!J2128,'TE por AEA'!$B$2:$B$12257,'TE por AEA'!K2128,'TE por AEA'!$F$2:$F$12257,'TE por AEA'!L2128),"No hay registro")</f>
        <v>2.5858300000000001</v>
      </c>
      <c r="O2128" s="4"/>
      <c r="P2128" s="4"/>
      <c r="Q2128" s="4"/>
      <c r="R2128" s="4"/>
      <c r="S2128" s="4"/>
    </row>
    <row r="2129" spans="1:19">
      <c r="A2129" s="1" t="str">
        <f>+'BD1'!A2129</f>
        <v>Huetar Caribe</v>
      </c>
      <c r="B2129" s="1" t="str">
        <f>+'BD1'!B2129</f>
        <v>Limón</v>
      </c>
      <c r="C2129" s="1" t="str">
        <f>+'BD1'!C2129</f>
        <v>José Salvador Dominguez López</v>
      </c>
      <c r="D2129" s="1">
        <f>+'BD1'!D2129</f>
        <v>3</v>
      </c>
      <c r="E2129" s="1" t="str">
        <f>+'BD1'!E2129</f>
        <v>Profesional</v>
      </c>
      <c r="F2129" s="1" t="str">
        <f>+'BD1'!F2129</f>
        <v>Producción sostenible: elaboración de la herramienta Tu Modelo, en el SisDNEA (por productor)</v>
      </c>
      <c r="G2129" s="1" t="str">
        <f>+'BD1'!G2129</f>
        <v>Sustantiva</v>
      </c>
      <c r="H2129" s="1" t="str">
        <f>+'BD1'!H2129</f>
        <v>NA</v>
      </c>
      <c r="J2129" s="1" t="s">
        <v>160</v>
      </c>
      <c r="K2129" s="1" t="s">
        <v>194</v>
      </c>
      <c r="L2129" s="3" t="s">
        <v>29</v>
      </c>
      <c r="M2129" s="1" t="s">
        <v>67</v>
      </c>
      <c r="N2129" s="4">
        <f>IFERROR(AVERAGEIFS('TE por AEA'!$H$2:$H$12257,'TE por AEA'!$A$2:$A$12257,'TE por AEA'!J2129,'TE por AEA'!$B$2:$B$12257,'TE por AEA'!K2129,'TE por AEA'!$F$2:$F$12257,'TE por AEA'!L2129),"No hay registro")</f>
        <v>1.961665</v>
      </c>
      <c r="O2129" s="4"/>
      <c r="P2129" s="4"/>
      <c r="Q2129" s="4"/>
      <c r="R2129" s="4"/>
      <c r="S2129" s="4"/>
    </row>
    <row r="2130" spans="1:19">
      <c r="A2130" s="1" t="str">
        <f>+'BD1'!A2130</f>
        <v>Huetar Caribe</v>
      </c>
      <c r="B2130" s="1" t="str">
        <f>+'BD1'!B2130</f>
        <v>Limón</v>
      </c>
      <c r="C2130" s="1" t="str">
        <f>+'BD1'!C2130</f>
        <v>José Salvador Dominguez López</v>
      </c>
      <c r="D2130" s="1">
        <f>+'BD1'!D2130</f>
        <v>3</v>
      </c>
      <c r="E2130" s="1" t="str">
        <f>+'BD1'!E2130</f>
        <v>Profesional</v>
      </c>
      <c r="F2130" s="1" t="str">
        <f>+'BD1'!F2130</f>
        <v>Producción sostenible: entregar certificado al productor e incluirlo en el expediente físico (por productor)</v>
      </c>
      <c r="G2130" s="1" t="str">
        <f>+'BD1'!G2130</f>
        <v>Sustantiva</v>
      </c>
      <c r="H2130" s="1" t="str">
        <f>+'BD1'!H2130</f>
        <v>NA</v>
      </c>
      <c r="J2130" s="1" t="s">
        <v>160</v>
      </c>
      <c r="K2130" s="1" t="s">
        <v>194</v>
      </c>
      <c r="L2130" s="3" t="s">
        <v>30</v>
      </c>
      <c r="M2130" s="1" t="s">
        <v>67</v>
      </c>
      <c r="N2130" s="4">
        <f>IFERROR(AVERAGEIFS('TE por AEA'!$H$2:$H$12257,'TE por AEA'!$A$2:$A$12257,'TE por AEA'!J2130,'TE por AEA'!$B$2:$B$12257,'TE por AEA'!K2130,'TE por AEA'!$F$2:$F$12257,'TE por AEA'!L2130),"No hay registro")</f>
        <v>2.5858300000000001</v>
      </c>
      <c r="O2130" s="4"/>
      <c r="P2130" s="4"/>
      <c r="Q2130" s="4"/>
      <c r="R2130" s="4"/>
      <c r="S2130" s="4"/>
    </row>
    <row r="2131" spans="1:19">
      <c r="A2131" s="1" t="str">
        <f>+'BD1'!A2131</f>
        <v>Huetar Caribe</v>
      </c>
      <c r="B2131" s="1" t="str">
        <f>+'BD1'!B2131</f>
        <v>Limón</v>
      </c>
      <c r="C2131" s="1" t="str">
        <f>+'BD1'!C2131</f>
        <v>José Salvador Dominguez López</v>
      </c>
      <c r="D2131" s="1">
        <f>+'BD1'!D2131</f>
        <v>3</v>
      </c>
      <c r="E2131" s="1" t="str">
        <f>+'BD1'!E2131</f>
        <v>Profesional</v>
      </c>
      <c r="F2131" s="1" t="str">
        <f>+'BD1'!F2131</f>
        <v>RBAyP y RBAO: divulgación del programa de incentivos (por acción de divulgación)</v>
      </c>
      <c r="G2131" s="1" t="str">
        <f>+'BD1'!G2131</f>
        <v>Sustantiva</v>
      </c>
      <c r="H2131" s="1" t="str">
        <f>+'BD1'!H2131</f>
        <v>NA</v>
      </c>
      <c r="J2131" s="1" t="s">
        <v>160</v>
      </c>
      <c r="K2131" s="1" t="s">
        <v>194</v>
      </c>
      <c r="L2131" s="3" t="s">
        <v>31</v>
      </c>
      <c r="M2131" s="1" t="s">
        <v>67</v>
      </c>
      <c r="N2131" s="4">
        <f>IFERROR(AVERAGEIFS('TE por AEA'!$H$2:$H$12257,'TE por AEA'!$A$2:$A$12257,'TE por AEA'!J2131,'TE por AEA'!$B$2:$B$12257,'TE por AEA'!K2131,'TE por AEA'!$F$2:$F$12257,'TE por AEA'!L2131),"No hay registro")</f>
        <v>2.4520850000000003</v>
      </c>
      <c r="O2131" s="4"/>
      <c r="P2131" s="4"/>
      <c r="Q2131" s="4"/>
      <c r="R2131" s="4"/>
      <c r="S2131" s="4"/>
    </row>
    <row r="2132" spans="1:19">
      <c r="A2132" s="1" t="str">
        <f>+'BD1'!A2132</f>
        <v>Huetar Caribe</v>
      </c>
      <c r="B2132" s="1" t="str">
        <f>+'BD1'!B2132</f>
        <v>Limón</v>
      </c>
      <c r="C2132" s="1" t="str">
        <f>+'BD1'!C2132</f>
        <v>José Salvador Dominguez López</v>
      </c>
      <c r="D2132" s="1">
        <f>+'BD1'!D2132</f>
        <v>3</v>
      </c>
      <c r="E2132" s="1" t="str">
        <f>+'BD1'!E2132</f>
        <v>Profesional</v>
      </c>
      <c r="F2132" s="1" t="str">
        <f>+'BD1'!F2132</f>
        <v>RBAyP y RBAO: completar formularios para recibir incentivos económicos (por productor)</v>
      </c>
      <c r="G2132" s="1" t="str">
        <f>+'BD1'!G2132</f>
        <v>Sustantiva</v>
      </c>
      <c r="H2132" s="1" t="str">
        <f>+'BD1'!H2132</f>
        <v>NA</v>
      </c>
      <c r="J2132" s="1" t="s">
        <v>160</v>
      </c>
      <c r="K2132" s="1" t="s">
        <v>194</v>
      </c>
      <c r="L2132" s="3" t="s">
        <v>32</v>
      </c>
      <c r="M2132" s="1" t="s">
        <v>67</v>
      </c>
      <c r="N2132" s="4">
        <f>IFERROR(AVERAGEIFS('TE por AEA'!$H$2:$H$12257,'TE por AEA'!$A$2:$A$12257,'TE por AEA'!J2132,'TE por AEA'!$B$2:$B$12257,'TE por AEA'!K2132,'TE por AEA'!$F$2:$F$12257,'TE por AEA'!L2132),"No hay registro")</f>
        <v>16.22833</v>
      </c>
      <c r="O2132" s="4"/>
      <c r="P2132" s="4"/>
      <c r="Q2132" s="4"/>
      <c r="R2132" s="4"/>
      <c r="S2132" s="4"/>
    </row>
    <row r="2133" spans="1:19">
      <c r="A2133" s="1" t="str">
        <f>+'BD1'!A2133</f>
        <v>Huetar Caribe</v>
      </c>
      <c r="B2133" s="1" t="str">
        <f>+'BD1'!B2133</f>
        <v>Limón</v>
      </c>
      <c r="C2133" s="1" t="str">
        <f>+'BD1'!C2133</f>
        <v>José Salvador Dominguez López</v>
      </c>
      <c r="D2133" s="1">
        <f>+'BD1'!D2133</f>
        <v>3</v>
      </c>
      <c r="E2133" s="1" t="str">
        <f>+'BD1'!E2133</f>
        <v>Profesional</v>
      </c>
      <c r="F2133" s="1" t="str">
        <f>+'BD1'!F2133</f>
        <v>RBAyP y RBAO: revisión de las solicitudes del programa de incentivos económicos (por productor)</v>
      </c>
      <c r="G2133" s="1" t="str">
        <f>+'BD1'!G2133</f>
        <v>Sustantiva</v>
      </c>
      <c r="H2133" s="1">
        <f>+'BD1'!H2133</f>
        <v>0.54986111111111124</v>
      </c>
      <c r="J2133" s="1" t="s">
        <v>160</v>
      </c>
      <c r="K2133" s="1" t="s">
        <v>194</v>
      </c>
      <c r="L2133" s="3" t="s">
        <v>33</v>
      </c>
      <c r="M2133" s="1" t="s">
        <v>67</v>
      </c>
      <c r="N2133" s="4">
        <f>IFERROR(AVERAGEIFS('TE por AEA'!$H$2:$H$12257,'TE por AEA'!$A$2:$A$12257,'TE por AEA'!J2133,'TE por AEA'!$B$2:$B$12257,'TE por AEA'!K2133,'TE por AEA'!$F$2:$F$12257,'TE por AEA'!L2133),"No hay registro")</f>
        <v>4.9487499999999995</v>
      </c>
      <c r="O2133" s="4"/>
      <c r="P2133" s="4"/>
      <c r="Q2133" s="4"/>
      <c r="R2133" s="4"/>
      <c r="S2133" s="4"/>
    </row>
    <row r="2134" spans="1:19">
      <c r="A2134" s="1" t="str">
        <f>+'BD1'!A2134</f>
        <v>Huetar Caribe</v>
      </c>
      <c r="B2134" s="1" t="str">
        <f>+'BD1'!B2134</f>
        <v>Limón</v>
      </c>
      <c r="C2134" s="1" t="str">
        <f>+'BD1'!C2134</f>
        <v>José Salvador Dominguez López</v>
      </c>
      <c r="D2134" s="1">
        <f>+'BD1'!D2134</f>
        <v>3</v>
      </c>
      <c r="E2134" s="1" t="str">
        <f>+'BD1'!E2134</f>
        <v>Profesional</v>
      </c>
      <c r="F2134" s="1" t="str">
        <f>+'BD1'!F2134</f>
        <v>RBAyP y RBAO: visita a finca para verificación (por visita por productor)</v>
      </c>
      <c r="G2134" s="1" t="str">
        <f>+'BD1'!G2134</f>
        <v>Sustantiva</v>
      </c>
      <c r="H2134" s="1" t="str">
        <f>+'BD1'!H2134</f>
        <v>NA</v>
      </c>
      <c r="J2134" s="1" t="s">
        <v>160</v>
      </c>
      <c r="K2134" s="1" t="s">
        <v>194</v>
      </c>
      <c r="L2134" s="3" t="s">
        <v>34</v>
      </c>
      <c r="M2134" s="1" t="s">
        <v>67</v>
      </c>
      <c r="N2134" s="4">
        <f>IFERROR(AVERAGEIFS('TE por AEA'!$H$2:$H$12257,'TE por AEA'!$A$2:$A$12257,'TE por AEA'!J2134,'TE por AEA'!$B$2:$B$12257,'TE por AEA'!K2134,'TE por AEA'!$F$2:$F$12257,'TE por AEA'!L2134),"No hay registro")</f>
        <v>4.9933350000000001</v>
      </c>
      <c r="O2134" s="4"/>
      <c r="P2134" s="4"/>
      <c r="Q2134" s="4"/>
      <c r="R2134" s="4"/>
      <c r="S2134" s="4"/>
    </row>
    <row r="2135" spans="1:19">
      <c r="A2135" s="1" t="str">
        <f>+'BD1'!A2135</f>
        <v>Huetar Caribe</v>
      </c>
      <c r="B2135" s="1" t="str">
        <f>+'BD1'!B2135</f>
        <v>Limón</v>
      </c>
      <c r="C2135" s="1" t="str">
        <f>+'BD1'!C2135</f>
        <v>José Salvador Dominguez López</v>
      </c>
      <c r="D2135" s="1">
        <f>+'BD1'!D2135</f>
        <v>3</v>
      </c>
      <c r="E2135" s="1" t="str">
        <f>+'BD1'!E2135</f>
        <v>Profesional</v>
      </c>
      <c r="F2135" s="1" t="str">
        <f>+'BD1'!F2135</f>
        <v>Productores ocasionales: asistencia técnica individual (por productor)</v>
      </c>
      <c r="G2135" s="1" t="str">
        <f>+'BD1'!G2135</f>
        <v>Sustantiva</v>
      </c>
      <c r="H2135" s="1">
        <f>+'BD1'!H2135</f>
        <v>1.605</v>
      </c>
      <c r="J2135" s="1" t="s">
        <v>160</v>
      </c>
      <c r="K2135" s="1" t="s">
        <v>194</v>
      </c>
      <c r="L2135" s="3" t="s">
        <v>35</v>
      </c>
      <c r="M2135" s="1" t="s">
        <v>67</v>
      </c>
      <c r="N2135" s="4">
        <f>IFERROR(AVERAGEIFS('TE por AEA'!$H$2:$H$12257,'TE por AEA'!$A$2:$A$12257,'TE por AEA'!J2135,'TE por AEA'!$B$2:$B$12257,'TE por AEA'!K2135,'TE por AEA'!$F$2:$F$12257,'TE por AEA'!L2135),"No hay registro")</f>
        <v>8.4262499999999996</v>
      </c>
      <c r="O2135" s="4"/>
      <c r="P2135" s="4"/>
      <c r="Q2135" s="4"/>
      <c r="R2135" s="4"/>
      <c r="S2135" s="4"/>
    </row>
    <row r="2136" spans="1:19">
      <c r="A2136" s="1" t="str">
        <f>+'BD1'!A2136</f>
        <v>Huetar Caribe</v>
      </c>
      <c r="B2136" s="1" t="str">
        <f>+'BD1'!B2136</f>
        <v>Limón</v>
      </c>
      <c r="C2136" s="1" t="str">
        <f>+'BD1'!C2136</f>
        <v>José Salvador Dominguez López</v>
      </c>
      <c r="D2136" s="1">
        <f>+'BD1'!D2136</f>
        <v>3</v>
      </c>
      <c r="E2136" s="1" t="str">
        <f>+'BD1'!E2136</f>
        <v>Profesional</v>
      </c>
      <c r="F2136" s="1" t="str">
        <f>+'BD1'!F2136</f>
        <v>Productores ocasionales: asistencia técnica grupal (por asistencia a grupo)</v>
      </c>
      <c r="G2136" s="1" t="str">
        <f>+'BD1'!G2136</f>
        <v>Sustantiva</v>
      </c>
      <c r="H2136" s="1">
        <f>+'BD1'!H2136</f>
        <v>1.605</v>
      </c>
      <c r="J2136" s="1" t="s">
        <v>160</v>
      </c>
      <c r="K2136" s="1" t="s">
        <v>194</v>
      </c>
      <c r="L2136" s="3" t="s">
        <v>36</v>
      </c>
      <c r="M2136" s="1" t="s">
        <v>67</v>
      </c>
      <c r="N2136" s="4">
        <f>IFERROR(AVERAGEIFS('TE por AEA'!$H$2:$H$12257,'TE por AEA'!$A$2:$A$12257,'TE por AEA'!J2136,'TE por AEA'!$B$2:$B$12257,'TE por AEA'!K2136,'TE por AEA'!$F$2:$F$12257,'TE por AEA'!L2136),"No hay registro")</f>
        <v>6.8658350000000006</v>
      </c>
      <c r="O2136" s="4"/>
      <c r="P2136" s="4"/>
      <c r="Q2136" s="4"/>
      <c r="R2136" s="4"/>
      <c r="S2136" s="4"/>
    </row>
    <row r="2137" spans="1:19">
      <c r="A2137" s="1" t="str">
        <f>+'BD1'!A2137</f>
        <v>Huetar Caribe</v>
      </c>
      <c r="B2137" s="1" t="str">
        <f>+'BD1'!B2137</f>
        <v>Limón</v>
      </c>
      <c r="C2137" s="1" t="str">
        <f>+'BD1'!C2137</f>
        <v>José Salvador Dominguez López</v>
      </c>
      <c r="D2137" s="1">
        <f>+'BD1'!D2137</f>
        <v>3</v>
      </c>
      <c r="E2137" s="1" t="str">
        <f>+'BD1'!E2137</f>
        <v>Profesional</v>
      </c>
      <c r="F2137" s="1" t="str">
        <f>+'BD1'!F2137</f>
        <v>Productores ocasionales: servicios de extensión de información digitales y virtuales (por productor)</v>
      </c>
      <c r="G2137" s="1" t="str">
        <f>+'BD1'!G2137</f>
        <v>Sustantiva</v>
      </c>
      <c r="H2137" s="1">
        <f>+'BD1'!H2137</f>
        <v>0.80249999999999999</v>
      </c>
      <c r="J2137" s="1" t="s">
        <v>160</v>
      </c>
      <c r="K2137" s="1" t="s">
        <v>194</v>
      </c>
      <c r="L2137" s="3" t="s">
        <v>37</v>
      </c>
      <c r="M2137" s="1" t="s">
        <v>67</v>
      </c>
      <c r="N2137" s="4">
        <f>IFERROR(AVERAGEIFS('TE por AEA'!$H$2:$H$12257,'TE por AEA'!$A$2:$A$12257,'TE por AEA'!J2137,'TE por AEA'!$B$2:$B$12257,'TE por AEA'!K2137,'TE por AEA'!$F$2:$F$12257,'TE por AEA'!L2137),"No hay registro")</f>
        <v>1.3003450000000001</v>
      </c>
      <c r="O2137" s="4"/>
      <c r="P2137" s="4"/>
      <c r="Q2137" s="4"/>
      <c r="R2137" s="4"/>
      <c r="S2137" s="4"/>
    </row>
    <row r="2138" spans="1:19">
      <c r="A2138" s="1" t="str">
        <f>+'BD1'!A2138</f>
        <v>Huetar Caribe</v>
      </c>
      <c r="B2138" s="1" t="str">
        <f>+'BD1'!B2138</f>
        <v>Limón</v>
      </c>
      <c r="C2138" s="1" t="str">
        <f>+'BD1'!C2138</f>
        <v>José Salvador Dominguez López</v>
      </c>
      <c r="D2138" s="1">
        <f>+'BD1'!D2138</f>
        <v>3</v>
      </c>
      <c r="E2138" s="1" t="str">
        <f>+'BD1'!E2138</f>
        <v>Profesional</v>
      </c>
      <c r="F2138" s="1" t="str">
        <f>+'BD1'!F2138</f>
        <v>Proyectos financiados con fondos públicos y transferencia MAG: apoyo en la formulación de proyectos de personas productoras (acumulado efectivo por proyecto)</v>
      </c>
      <c r="G2138" s="1" t="str">
        <f>+'BD1'!G2138</f>
        <v>Sustantiva</v>
      </c>
      <c r="H2138" s="1" t="str">
        <f>+'BD1'!H2138</f>
        <v>NA</v>
      </c>
      <c r="J2138" s="1" t="s">
        <v>160</v>
      </c>
      <c r="K2138" s="1" t="s">
        <v>194</v>
      </c>
      <c r="L2138" s="3" t="s">
        <v>38</v>
      </c>
      <c r="M2138" s="1" t="s">
        <v>67</v>
      </c>
      <c r="N2138" s="4">
        <f>IFERROR(AVERAGEIFS('TE por AEA'!$H$2:$H$12257,'TE por AEA'!$A$2:$A$12257,'TE por AEA'!J2138,'TE por AEA'!$B$2:$B$12257,'TE por AEA'!K2138,'TE por AEA'!$F$2:$F$12257,'TE por AEA'!L2138),"No hay registro")</f>
        <v>27.641665</v>
      </c>
      <c r="O2138" s="4"/>
      <c r="P2138" s="4"/>
      <c r="Q2138" s="4"/>
      <c r="R2138" s="4"/>
      <c r="S2138" s="4"/>
    </row>
    <row r="2139" spans="1:19">
      <c r="A2139" s="1" t="str">
        <f>+'BD1'!A2139</f>
        <v>Huetar Caribe</v>
      </c>
      <c r="B2139" s="1" t="str">
        <f>+'BD1'!B2139</f>
        <v>Limón</v>
      </c>
      <c r="C2139" s="1" t="str">
        <f>+'BD1'!C2139</f>
        <v>José Salvador Dominguez López</v>
      </c>
      <c r="D2139" s="1">
        <f>+'BD1'!D2139</f>
        <v>3</v>
      </c>
      <c r="E2139" s="1" t="str">
        <f>+'BD1'!E2139</f>
        <v>Profesional</v>
      </c>
      <c r="F2139" s="1" t="str">
        <f>+'BD1'!F2139</f>
        <v>Proyectos financiados con fondos públicos y transferencia MAG: apoyo en la formulación de proyectos de organizaciones (acumulado efectivo por proyecto)</v>
      </c>
      <c r="G2139" s="1" t="str">
        <f>+'BD1'!G2139</f>
        <v>Sustantiva</v>
      </c>
      <c r="H2139" s="1" t="str">
        <f>+'BD1'!H2139</f>
        <v>NA</v>
      </c>
      <c r="J2139" s="1" t="s">
        <v>160</v>
      </c>
      <c r="K2139" s="1" t="s">
        <v>194</v>
      </c>
      <c r="L2139" s="3" t="s">
        <v>39</v>
      </c>
      <c r="M2139" s="1" t="s">
        <v>67</v>
      </c>
      <c r="N2139" s="4">
        <f>IFERROR(AVERAGEIFS('TE por AEA'!$H$2:$H$12257,'TE por AEA'!$A$2:$A$12257,'TE por AEA'!J2139,'TE por AEA'!$B$2:$B$12257,'TE por AEA'!K2139,'TE por AEA'!$F$2:$F$12257,'TE por AEA'!L2139),"No hay registro")</f>
        <v>162.81833499999999</v>
      </c>
      <c r="O2139" s="4"/>
      <c r="P2139" s="4"/>
      <c r="Q2139" s="4"/>
      <c r="R2139" s="4"/>
      <c r="S2139" s="4"/>
    </row>
    <row r="2140" spans="1:19">
      <c r="A2140" s="1" t="str">
        <f>+'BD1'!A2140</f>
        <v>Huetar Caribe</v>
      </c>
      <c r="B2140" s="1" t="str">
        <f>+'BD1'!B2140</f>
        <v>Limón</v>
      </c>
      <c r="C2140" s="1" t="str">
        <f>+'BD1'!C2140</f>
        <v>José Salvador Dominguez López</v>
      </c>
      <c r="D2140" s="1">
        <f>+'BD1'!D2140</f>
        <v>3</v>
      </c>
      <c r="E2140" s="1" t="str">
        <f>+'BD1'!E2140</f>
        <v>Profesional</v>
      </c>
      <c r="F2140" s="1" t="str">
        <f>+'BD1'!F2140</f>
        <v>Proyectos financiados con fondos públicos: seguimiento técnico (por visita a proyecto)</v>
      </c>
      <c r="G2140" s="1" t="str">
        <f>+'BD1'!G2140</f>
        <v>Sustantiva</v>
      </c>
      <c r="H2140" s="1">
        <f>+'BD1'!H2140</f>
        <v>1.605</v>
      </c>
      <c r="J2140" s="1" t="s">
        <v>160</v>
      </c>
      <c r="K2140" s="1" t="s">
        <v>194</v>
      </c>
      <c r="L2140" s="3" t="s">
        <v>40</v>
      </c>
      <c r="M2140" s="1" t="s">
        <v>67</v>
      </c>
      <c r="N2140" s="4">
        <f>IFERROR(AVERAGEIFS('TE por AEA'!$H$2:$H$12257,'TE por AEA'!$A$2:$A$12257,'TE por AEA'!J2140,'TE por AEA'!$B$2:$B$12257,'TE por AEA'!K2140,'TE por AEA'!$F$2:$F$12257,'TE por AEA'!L2140),"No hay registro")</f>
        <v>24.164165000000001</v>
      </c>
      <c r="O2140" s="4"/>
      <c r="P2140" s="4"/>
      <c r="Q2140" s="4"/>
      <c r="R2140" s="4"/>
      <c r="S2140" s="4"/>
    </row>
    <row r="2141" spans="1:19">
      <c r="A2141" s="1" t="str">
        <f>+'BD1'!A2141</f>
        <v>Huetar Caribe</v>
      </c>
      <c r="B2141" s="1" t="str">
        <f>+'BD1'!B2141</f>
        <v>Limón</v>
      </c>
      <c r="C2141" s="1" t="str">
        <f>+'BD1'!C2141</f>
        <v>José Salvador Dominguez López</v>
      </c>
      <c r="D2141" s="1">
        <f>+'BD1'!D2141</f>
        <v>3</v>
      </c>
      <c r="E2141" s="1" t="str">
        <f>+'BD1'!E2141</f>
        <v>Profesional</v>
      </c>
      <c r="F2141" s="1" t="str">
        <f>+'BD1'!F2141</f>
        <v>Elaboración de informes trimestrales, semestrales y anuales PAO (por informe)</v>
      </c>
      <c r="G2141" s="1" t="str">
        <f>+'BD1'!G2141</f>
        <v>Administrativa</v>
      </c>
      <c r="H2141" s="1">
        <f>+'BD1'!H2141</f>
        <v>1.605</v>
      </c>
      <c r="J2141" s="1" t="s">
        <v>160</v>
      </c>
      <c r="K2141" s="1" t="s">
        <v>194</v>
      </c>
      <c r="L2141" s="3" t="s">
        <v>41</v>
      </c>
      <c r="M2141" s="1" t="s">
        <v>68</v>
      </c>
      <c r="N2141" s="4">
        <f>IFERROR(AVERAGEIFS('TE por AEA'!$H$2:$H$12257,'TE por AEA'!$A$2:$A$12257,'TE por AEA'!J2141,'TE por AEA'!$B$2:$B$12257,'TE por AEA'!K2141,'TE por AEA'!$F$2:$F$12257,'TE por AEA'!L2141),"No hay registro")</f>
        <v>32.545834999999997</v>
      </c>
      <c r="O2141" s="4"/>
      <c r="P2141" s="4"/>
      <c r="Q2141" s="4"/>
      <c r="R2141" s="4"/>
      <c r="S2141" s="4"/>
    </row>
    <row r="2142" spans="1:19">
      <c r="A2142" s="1" t="str">
        <f>+'BD1'!A2142</f>
        <v>Huetar Caribe</v>
      </c>
      <c r="B2142" s="1" t="str">
        <f>+'BD1'!B2142</f>
        <v>Limón</v>
      </c>
      <c r="C2142" s="1" t="str">
        <f>+'BD1'!C2142</f>
        <v>José Salvador Dominguez López</v>
      </c>
      <c r="D2142" s="1">
        <f>+'BD1'!D2142</f>
        <v>3</v>
      </c>
      <c r="E2142" s="1" t="str">
        <f>+'BD1'!E2142</f>
        <v>Profesional</v>
      </c>
      <c r="F2142" s="1" t="str">
        <f>+'BD1'!F2142</f>
        <v>Seguimiento a los PAO de los funcionarios a su cargo (por funcionario)</v>
      </c>
      <c r="G2142" s="1" t="str">
        <f>+'BD1'!G2142</f>
        <v>Administrativa</v>
      </c>
      <c r="H2142" s="1" t="str">
        <f>+'BD1'!H2142</f>
        <v>NA</v>
      </c>
      <c r="J2142" s="1" t="s">
        <v>160</v>
      </c>
      <c r="K2142" s="1" t="s">
        <v>194</v>
      </c>
      <c r="L2142" s="3" t="s">
        <v>42</v>
      </c>
      <c r="M2142" s="1" t="s">
        <v>68</v>
      </c>
      <c r="N2142" s="4">
        <f>IFERROR(AVERAGEIFS('TE por AEA'!$H$2:$H$12257,'TE por AEA'!$A$2:$A$12257,'TE por AEA'!J2142,'TE por AEA'!$B$2:$B$12257,'TE por AEA'!K2142,'TE por AEA'!$F$2:$F$12257,'TE por AEA'!L2142),"No hay registro")</f>
        <v>17.476669999999999</v>
      </c>
      <c r="O2142" s="4"/>
      <c r="P2142" s="4"/>
      <c r="Q2142" s="4"/>
      <c r="R2142" s="4"/>
      <c r="S2142" s="4"/>
    </row>
    <row r="2143" spans="1:19">
      <c r="A2143" s="1" t="str">
        <f>+'BD1'!A2143</f>
        <v>Huetar Caribe</v>
      </c>
      <c r="B2143" s="1" t="str">
        <f>+'BD1'!B2143</f>
        <v>Limón</v>
      </c>
      <c r="C2143" s="1" t="str">
        <f>+'BD1'!C2143</f>
        <v>José Salvador Dominguez López</v>
      </c>
      <c r="D2143" s="1">
        <f>+'BD1'!D2143</f>
        <v>3</v>
      </c>
      <c r="E2143" s="1" t="str">
        <f>+'BD1'!E2143</f>
        <v>Profesional</v>
      </c>
      <c r="F2143" s="1" t="str">
        <f>+'BD1'!F2143</f>
        <v>Inscripción y actualización de PYMPA (por productor)</v>
      </c>
      <c r="G2143" s="1" t="str">
        <f>+'BD1'!G2143</f>
        <v>Sustantiva</v>
      </c>
      <c r="H2143" s="1">
        <f>+'BD1'!H2143</f>
        <v>0.26750000000000002</v>
      </c>
      <c r="J2143" s="1" t="s">
        <v>160</v>
      </c>
      <c r="K2143" s="1" t="s">
        <v>194</v>
      </c>
      <c r="L2143" s="3" t="s">
        <v>43</v>
      </c>
      <c r="M2143" s="1" t="s">
        <v>67</v>
      </c>
      <c r="N2143" s="4">
        <f>IFERROR(AVERAGEIFS('TE por AEA'!$H$2:$H$12257,'TE por AEA'!$A$2:$A$12257,'TE por AEA'!J2143,'TE por AEA'!$B$2:$B$12257,'TE por AEA'!K2143,'TE por AEA'!$F$2:$F$12257,'TE por AEA'!L2143),"No hay registro")</f>
        <v>1.4266649999999998</v>
      </c>
      <c r="O2143" s="4"/>
      <c r="P2143" s="4"/>
      <c r="Q2143" s="4"/>
      <c r="R2143" s="4"/>
      <c r="S2143" s="4"/>
    </row>
    <row r="2144" spans="1:19">
      <c r="A2144" s="1" t="str">
        <f>+'BD1'!A2144</f>
        <v>Huetar Caribe</v>
      </c>
      <c r="B2144" s="1" t="str">
        <f>+'BD1'!B2144</f>
        <v>Limón</v>
      </c>
      <c r="C2144" s="1" t="str">
        <f>+'BD1'!C2144</f>
        <v>José Salvador Dominguez López</v>
      </c>
      <c r="D2144" s="1">
        <f>+'BD1'!D2144</f>
        <v>3</v>
      </c>
      <c r="E2144" s="1" t="str">
        <f>+'BD1'!E2144</f>
        <v>Profesional</v>
      </c>
      <c r="F2144" s="1" t="str">
        <f>+'BD1'!F2144</f>
        <v>Certificaciones para la Declaración de Bienes Inmuebles ante las municipalidades (por trámite)</v>
      </c>
      <c r="G2144" s="1" t="str">
        <f>+'BD1'!G2144</f>
        <v>Sustantiva</v>
      </c>
      <c r="H2144" s="1" t="str">
        <f>+'BD1'!H2144</f>
        <v>NA</v>
      </c>
      <c r="J2144" s="1" t="s">
        <v>160</v>
      </c>
      <c r="K2144" s="1" t="s">
        <v>194</v>
      </c>
      <c r="L2144" s="3" t="s">
        <v>44</v>
      </c>
      <c r="M2144" s="1" t="s">
        <v>67</v>
      </c>
      <c r="N2144" s="4" t="str">
        <f>IFERROR(AVERAGEIFS('TE por AEA'!$H$2:$H$12257,'TE por AEA'!$A$2:$A$12257,'TE por AEA'!J2144,'TE por AEA'!$B$2:$B$12257,'TE por AEA'!K2144,'TE por AEA'!$F$2:$F$12257,'TE por AEA'!L2144),"No hay registro")</f>
        <v>No hay registro</v>
      </c>
      <c r="O2144" s="4"/>
      <c r="P2144" s="4"/>
      <c r="Q2144" s="4"/>
      <c r="R2144" s="4"/>
      <c r="S2144" s="4"/>
    </row>
    <row r="2145" spans="1:19">
      <c r="A2145" s="1" t="str">
        <f>+'BD1'!A2145</f>
        <v>Huetar Caribe</v>
      </c>
      <c r="B2145" s="1" t="str">
        <f>+'BD1'!B2145</f>
        <v>Limón</v>
      </c>
      <c r="C2145" s="1" t="str">
        <f>+'BD1'!C2145</f>
        <v>José Salvador Dominguez López</v>
      </c>
      <c r="D2145" s="1">
        <f>+'BD1'!D2145</f>
        <v>3</v>
      </c>
      <c r="E2145" s="1" t="str">
        <f>+'BD1'!E2145</f>
        <v>Profesional</v>
      </c>
      <c r="F2145" s="1" t="str">
        <f>+'BD1'!F2145</f>
        <v>Participación en reuniones EREA (por reunión)</v>
      </c>
      <c r="G2145" s="1" t="str">
        <f>+'BD1'!G2145</f>
        <v>Administrativa</v>
      </c>
      <c r="H2145" s="1">
        <f>+'BD1'!H2145</f>
        <v>6.42</v>
      </c>
      <c r="J2145" s="1" t="s">
        <v>160</v>
      </c>
      <c r="K2145" s="1" t="s">
        <v>194</v>
      </c>
      <c r="L2145" s="3" t="s">
        <v>45</v>
      </c>
      <c r="M2145" s="1" t="s">
        <v>68</v>
      </c>
      <c r="N2145" s="4">
        <f>IFERROR(AVERAGEIFS('TE por AEA'!$H$2:$H$12257,'TE por AEA'!$A$2:$A$12257,'TE por AEA'!J2145,'TE por AEA'!$B$2:$B$12257,'TE por AEA'!K2145,'TE por AEA'!$F$2:$F$12257,'TE por AEA'!L2145),"No hay registro")</f>
        <v>8.3816699999999997</v>
      </c>
      <c r="O2145" s="4"/>
      <c r="P2145" s="4"/>
      <c r="Q2145" s="4"/>
      <c r="R2145" s="4"/>
      <c r="S2145" s="4"/>
    </row>
    <row r="2146" spans="1:19">
      <c r="A2146" s="1" t="str">
        <f>+'BD1'!A2146</f>
        <v>Huetar Caribe</v>
      </c>
      <c r="B2146" s="1" t="str">
        <f>+'BD1'!B2146</f>
        <v>Limón</v>
      </c>
      <c r="C2146" s="1" t="str">
        <f>+'BD1'!C2146</f>
        <v>José Salvador Dominguez López</v>
      </c>
      <c r="D2146" s="1">
        <f>+'BD1'!D2146</f>
        <v>3</v>
      </c>
      <c r="E2146" s="1" t="str">
        <f>+'BD1'!E2146</f>
        <v>Profesional</v>
      </c>
      <c r="F2146" s="1" t="str">
        <f>+'BD1'!F2146</f>
        <v>Participación en grupos técnicos o comisiones (por reunión)</v>
      </c>
      <c r="G2146" s="1" t="str">
        <f>+'BD1'!G2146</f>
        <v>Sustantiva</v>
      </c>
      <c r="H2146" s="1">
        <f>+'BD1'!H2146</f>
        <v>1.605</v>
      </c>
      <c r="J2146" s="1" t="s">
        <v>160</v>
      </c>
      <c r="K2146" s="1" t="s">
        <v>194</v>
      </c>
      <c r="L2146" s="3" t="s">
        <v>46</v>
      </c>
      <c r="M2146" s="1" t="s">
        <v>67</v>
      </c>
      <c r="N2146" s="4">
        <f>IFERROR(AVERAGEIFS('TE por AEA'!$H$2:$H$12257,'TE por AEA'!$A$2:$A$12257,'TE por AEA'!J2146,'TE por AEA'!$B$2:$B$12257,'TE por AEA'!K2146,'TE por AEA'!$F$2:$F$12257,'TE por AEA'!L2146),"No hay registro")</f>
        <v>5.8849999999999998</v>
      </c>
      <c r="O2146" s="4"/>
      <c r="P2146" s="4"/>
      <c r="Q2146" s="4"/>
      <c r="R2146" s="4"/>
      <c r="S2146" s="4"/>
    </row>
    <row r="2147" spans="1:19">
      <c r="A2147" s="1" t="str">
        <f>+'BD1'!A2147</f>
        <v>Huetar Caribe</v>
      </c>
      <c r="B2147" s="1" t="str">
        <f>+'BD1'!B2147</f>
        <v>Limón</v>
      </c>
      <c r="C2147" s="1" t="str">
        <f>+'BD1'!C2147</f>
        <v>José Salvador Dominguez López</v>
      </c>
      <c r="D2147" s="1">
        <f>+'BD1'!D2147</f>
        <v>3</v>
      </c>
      <c r="E2147" s="1" t="str">
        <f>+'BD1'!E2147</f>
        <v>Profesional</v>
      </c>
      <c r="F2147" s="1" t="str">
        <f>+'BD1'!F2147</f>
        <v>Participación en capacitaciones técnicas (por capacitación)</v>
      </c>
      <c r="G2147" s="1" t="str">
        <f>+'BD1'!G2147</f>
        <v>Administrativa</v>
      </c>
      <c r="H2147" s="1">
        <f>+'BD1'!H2147</f>
        <v>5.3500000000000005</v>
      </c>
      <c r="J2147" s="1" t="s">
        <v>160</v>
      </c>
      <c r="K2147" s="1" t="s">
        <v>194</v>
      </c>
      <c r="L2147" s="3" t="s">
        <v>47</v>
      </c>
      <c r="M2147" s="1" t="s">
        <v>68</v>
      </c>
      <c r="N2147" s="4">
        <f>IFERROR(AVERAGEIFS('TE por AEA'!$H$2:$H$12257,'TE por AEA'!$A$2:$A$12257,'TE por AEA'!J2147,'TE por AEA'!$B$2:$B$12257,'TE por AEA'!K2147,'TE por AEA'!$F$2:$F$12257,'TE por AEA'!L2147),"No hay registro")</f>
        <v>35.31</v>
      </c>
      <c r="O2147" s="4"/>
      <c r="P2147" s="4"/>
      <c r="Q2147" s="4"/>
      <c r="R2147" s="4"/>
      <c r="S2147" s="4"/>
    </row>
    <row r="2148" spans="1:19">
      <c r="A2148" s="1" t="str">
        <f>+'BD1'!A2148</f>
        <v>Huetar Caribe</v>
      </c>
      <c r="B2148" s="1" t="str">
        <f>+'BD1'!B2148</f>
        <v>Limón</v>
      </c>
      <c r="C2148" s="1" t="str">
        <f>+'BD1'!C2148</f>
        <v>José Salvador Dominguez López</v>
      </c>
      <c r="D2148" s="1">
        <f>+'BD1'!D2148</f>
        <v>3</v>
      </c>
      <c r="E2148" s="1" t="str">
        <f>+'BD1'!E2148</f>
        <v>Profesional</v>
      </c>
      <c r="F2148" s="1" t="str">
        <f>+'BD1'!F2148</f>
        <v xml:space="preserve">Participación en charlas y sesiones técnicas, de trabajo y de actualización de conocimiento (por evento) </v>
      </c>
      <c r="G2148" s="1" t="str">
        <f>+'BD1'!G2148</f>
        <v>Administrativa</v>
      </c>
      <c r="H2148" s="1">
        <f>+'BD1'!H2148</f>
        <v>5.3500000000000005</v>
      </c>
      <c r="J2148" s="1" t="s">
        <v>160</v>
      </c>
      <c r="K2148" s="1" t="s">
        <v>194</v>
      </c>
      <c r="L2148" s="3" t="s">
        <v>48</v>
      </c>
      <c r="M2148" s="1" t="s">
        <v>68</v>
      </c>
      <c r="N2148" s="4">
        <f>IFERROR(AVERAGEIFS('TE por AEA'!$H$2:$H$12257,'TE por AEA'!$A$2:$A$12257,'TE por AEA'!J2148,'TE por AEA'!$B$2:$B$12257,'TE por AEA'!K2148,'TE por AEA'!$F$2:$F$12257,'TE por AEA'!L2148),"No hay registro")</f>
        <v>6.5983350000000005</v>
      </c>
      <c r="O2148" s="4"/>
      <c r="P2148" s="4"/>
      <c r="Q2148" s="4"/>
      <c r="R2148" s="4"/>
      <c r="S2148" s="4"/>
    </row>
    <row r="2149" spans="1:19">
      <c r="A2149" s="1" t="str">
        <f>+'BD1'!A2149</f>
        <v>Huetar Caribe</v>
      </c>
      <c r="B2149" s="1" t="str">
        <f>+'BD1'!B2149</f>
        <v>Limón</v>
      </c>
      <c r="C2149" s="1" t="str">
        <f>+'BD1'!C2149</f>
        <v>José Salvador Dominguez López</v>
      </c>
      <c r="D2149" s="1">
        <f>+'BD1'!D2149</f>
        <v>3</v>
      </c>
      <c r="E2149" s="1" t="str">
        <f>+'BD1'!E2149</f>
        <v>Profesional</v>
      </c>
      <c r="F2149" s="1" t="str">
        <f>+'BD1'!F2149</f>
        <v>Aplicación de censos y apoyo en sondeo de precios de insumos agropecuarios (por censo o sondeo)</v>
      </c>
      <c r="G2149" s="1" t="str">
        <f>+'BD1'!G2149</f>
        <v>Sustantiva</v>
      </c>
      <c r="H2149" s="1" t="str">
        <f>+'BD1'!H2149</f>
        <v>NA</v>
      </c>
      <c r="J2149" s="1" t="s">
        <v>160</v>
      </c>
      <c r="K2149" s="1" t="s">
        <v>194</v>
      </c>
      <c r="L2149" s="3" t="s">
        <v>49</v>
      </c>
      <c r="M2149" s="1" t="s">
        <v>67</v>
      </c>
      <c r="N2149" s="4">
        <f>IFERROR(AVERAGEIFS('TE por AEA'!$H$2:$H$12257,'TE por AEA'!$A$2:$A$12257,'TE por AEA'!J2149,'TE por AEA'!$B$2:$B$12257,'TE por AEA'!K2149,'TE por AEA'!$F$2:$F$12257,'TE por AEA'!L2149),"No hay registro")</f>
        <v>167.45499999999998</v>
      </c>
      <c r="O2149" s="4"/>
      <c r="P2149" s="4"/>
      <c r="Q2149" s="4"/>
      <c r="R2149" s="4"/>
      <c r="S2149" s="4"/>
    </row>
    <row r="2150" spans="1:19">
      <c r="A2150" s="1" t="str">
        <f>+'BD1'!A2150</f>
        <v>Huetar Caribe</v>
      </c>
      <c r="B2150" s="1" t="str">
        <f>+'BD1'!B2150</f>
        <v>Limón</v>
      </c>
      <c r="C2150" s="1" t="str">
        <f>+'BD1'!C2150</f>
        <v>José Salvador Dominguez López</v>
      </c>
      <c r="D2150" s="1">
        <f>+'BD1'!D2150</f>
        <v>3</v>
      </c>
      <c r="E2150" s="1" t="str">
        <f>+'BD1'!E2150</f>
        <v>Profesional</v>
      </c>
      <c r="F2150" s="1" t="str">
        <f>+'BD1'!F2150</f>
        <v>Coordinación de acciones entre dependencias del MAG (por acción de cordinación)</v>
      </c>
      <c r="G2150" s="1" t="str">
        <f>+'BD1'!G2150</f>
        <v>Administrativa</v>
      </c>
      <c r="H2150" s="1">
        <f>+'BD1'!H2150</f>
        <v>0.80249999999999999</v>
      </c>
      <c r="J2150" s="1" t="s">
        <v>160</v>
      </c>
      <c r="K2150" s="1" t="s">
        <v>194</v>
      </c>
      <c r="L2150" s="3" t="s">
        <v>50</v>
      </c>
      <c r="M2150" s="1" t="s">
        <v>68</v>
      </c>
      <c r="N2150" s="4">
        <f>IFERROR(AVERAGEIFS('TE por AEA'!$H$2:$H$12257,'TE por AEA'!$A$2:$A$12257,'TE por AEA'!J2150,'TE por AEA'!$B$2:$B$12257,'TE por AEA'!K2150,'TE por AEA'!$F$2:$F$12257,'TE por AEA'!L2150),"No hay registro")</f>
        <v>4.725835</v>
      </c>
      <c r="O2150" s="4"/>
      <c r="P2150" s="4"/>
      <c r="Q2150" s="4"/>
      <c r="R2150" s="4"/>
      <c r="S2150" s="4"/>
    </row>
    <row r="2151" spans="1:19">
      <c r="A2151" s="1" t="str">
        <f>+'BD1'!A2151</f>
        <v>Huetar Caribe</v>
      </c>
      <c r="B2151" s="1" t="str">
        <f>+'BD1'!B2151</f>
        <v>Limón</v>
      </c>
      <c r="C2151" s="1" t="str">
        <f>+'BD1'!C2151</f>
        <v>José Salvador Dominguez López</v>
      </c>
      <c r="D2151" s="1">
        <f>+'BD1'!D2151</f>
        <v>3</v>
      </c>
      <c r="E2151" s="1" t="str">
        <f>+'BD1'!E2151</f>
        <v>Profesional</v>
      </c>
      <c r="F2151" s="1" t="str">
        <f>+'BD1'!F2151</f>
        <v>Otorgamiento de permisos para quemas agropecuarias (por trámite)</v>
      </c>
      <c r="G2151" s="1" t="str">
        <f>+'BD1'!G2151</f>
        <v>Sustantiva</v>
      </c>
      <c r="H2151" s="1" t="str">
        <f>+'BD1'!H2151</f>
        <v>NA</v>
      </c>
      <c r="J2151" s="1" t="s">
        <v>160</v>
      </c>
      <c r="K2151" s="1" t="s">
        <v>194</v>
      </c>
      <c r="L2151" s="3" t="s">
        <v>51</v>
      </c>
      <c r="M2151" s="1" t="s">
        <v>67</v>
      </c>
      <c r="N2151" s="4" t="str">
        <f>IFERROR(AVERAGEIFS('TE por AEA'!$H$2:$H$12257,'TE por AEA'!$A$2:$A$12257,'TE por AEA'!J2151,'TE por AEA'!$B$2:$B$12257,'TE por AEA'!K2151,'TE por AEA'!$F$2:$F$12257,'TE por AEA'!L2151),"No hay registro")</f>
        <v>No hay registro</v>
      </c>
      <c r="O2151" s="4"/>
      <c r="P2151" s="4"/>
      <c r="Q2151" s="4"/>
      <c r="R2151" s="4"/>
      <c r="S2151" s="4"/>
    </row>
    <row r="2152" spans="1:19">
      <c r="A2152" s="1" t="str">
        <f>+'BD1'!A2152</f>
        <v>Huetar Caribe</v>
      </c>
      <c r="B2152" s="1" t="str">
        <f>+'BD1'!B2152</f>
        <v>Limón</v>
      </c>
      <c r="C2152" s="1" t="str">
        <f>+'BD1'!C2152</f>
        <v>José Salvador Dominguez López</v>
      </c>
      <c r="D2152" s="1">
        <f>+'BD1'!D2152</f>
        <v>3</v>
      </c>
      <c r="E2152" s="1" t="str">
        <f>+'BD1'!E2152</f>
        <v>Profesional</v>
      </c>
      <c r="F2152" s="1" t="str">
        <f>+'BD1'!F2152</f>
        <v>Elaboración de Autoevaluación en Control Interno (acumulado efectivo por aplicación de la autoevaluación)</v>
      </c>
      <c r="G2152" s="1" t="str">
        <f>+'BD1'!G2152</f>
        <v>Administrativa</v>
      </c>
      <c r="H2152" s="1">
        <f>+'BD1'!H2152</f>
        <v>0.80249999999999999</v>
      </c>
      <c r="J2152" s="1" t="s">
        <v>160</v>
      </c>
      <c r="K2152" s="1" t="s">
        <v>194</v>
      </c>
      <c r="L2152" s="3" t="s">
        <v>52</v>
      </c>
      <c r="M2152" s="1" t="s">
        <v>68</v>
      </c>
      <c r="N2152" s="4">
        <f>IFERROR(AVERAGEIFS('TE por AEA'!$H$2:$H$12257,'TE por AEA'!$A$2:$A$12257,'TE por AEA'!J2152,'TE por AEA'!$B$2:$B$12257,'TE por AEA'!K2152,'TE por AEA'!$F$2:$F$12257,'TE por AEA'!L2152),"No hay registro")</f>
        <v>5.7066650000000001</v>
      </c>
      <c r="O2152" s="4"/>
      <c r="P2152" s="4"/>
      <c r="Q2152" s="4"/>
      <c r="R2152" s="4"/>
      <c r="S2152" s="4"/>
    </row>
    <row r="2153" spans="1:19">
      <c r="A2153" s="1" t="str">
        <f>+'BD1'!A2153</f>
        <v>Huetar Caribe</v>
      </c>
      <c r="B2153" s="1" t="str">
        <f>+'BD1'!B2153</f>
        <v>Limón</v>
      </c>
      <c r="C2153" s="1" t="str">
        <f>+'BD1'!C2153</f>
        <v>José Salvador Dominguez López</v>
      </c>
      <c r="D2153" s="1">
        <f>+'BD1'!D2153</f>
        <v>3</v>
      </c>
      <c r="E2153" s="1" t="str">
        <f>+'BD1'!E2153</f>
        <v>Profesional</v>
      </c>
      <c r="F2153" s="1" t="str">
        <f>+'BD1'!F2153</f>
        <v>Determinación y evaluación de riesgos en SEVRIMAG (acumulado efectivo por aplicación del SEVRIMAG)</v>
      </c>
      <c r="G2153" s="1" t="str">
        <f>+'BD1'!G2153</f>
        <v>Administrativa</v>
      </c>
      <c r="H2153" s="1">
        <f>+'BD1'!H2153</f>
        <v>1.1591666666666667</v>
      </c>
      <c r="J2153" s="1" t="s">
        <v>160</v>
      </c>
      <c r="K2153" s="1" t="s">
        <v>194</v>
      </c>
      <c r="L2153" s="3" t="s">
        <v>53</v>
      </c>
      <c r="M2153" s="1" t="s">
        <v>68</v>
      </c>
      <c r="N2153" s="4">
        <f>IFERROR(AVERAGEIFS('TE por AEA'!$H$2:$H$12257,'TE por AEA'!$A$2:$A$12257,'TE por AEA'!J2153,'TE por AEA'!$B$2:$B$12257,'TE por AEA'!K2153,'TE por AEA'!$F$2:$F$12257,'TE por AEA'!L2153),"No hay registro")</f>
        <v>7.5791649999999997</v>
      </c>
      <c r="O2153" s="4"/>
      <c r="P2153" s="4"/>
      <c r="Q2153" s="4"/>
      <c r="R2153" s="4"/>
      <c r="S2153" s="4"/>
    </row>
    <row r="2154" spans="1:19">
      <c r="A2154" s="1" t="str">
        <f>+'BD1'!A2154</f>
        <v>Huetar Caribe</v>
      </c>
      <c r="B2154" s="1" t="str">
        <f>+'BD1'!B2154</f>
        <v>Limón</v>
      </c>
      <c r="C2154" s="1" t="str">
        <f>+'BD1'!C2154</f>
        <v>José Salvador Dominguez López</v>
      </c>
      <c r="D2154" s="1">
        <f>+'BD1'!D2154</f>
        <v>3</v>
      </c>
      <c r="E2154" s="1" t="str">
        <f>+'BD1'!E2154</f>
        <v>Profesional</v>
      </c>
      <c r="F2154" s="1" t="str">
        <f>+'BD1'!F2154</f>
        <v>Seguimiento a plan de mitigación de riesgos en SEVRIMAG (acumulado efectivo por seguimiento)</v>
      </c>
      <c r="G2154" s="1" t="str">
        <f>+'BD1'!G2154</f>
        <v>Administrativa</v>
      </c>
      <c r="H2154" s="1">
        <f>+'BD1'!H2154</f>
        <v>1.1591666666666667</v>
      </c>
      <c r="J2154" s="1" t="s">
        <v>160</v>
      </c>
      <c r="K2154" s="1" t="s">
        <v>194</v>
      </c>
      <c r="L2154" s="3" t="s">
        <v>54</v>
      </c>
      <c r="M2154" s="1" t="s">
        <v>68</v>
      </c>
      <c r="N2154" s="4">
        <f>IFERROR(AVERAGEIFS('TE por AEA'!$H$2:$H$12257,'TE por AEA'!$A$2:$A$12257,'TE por AEA'!J2154,'TE por AEA'!$B$2:$B$12257,'TE por AEA'!K2154,'TE por AEA'!$F$2:$F$12257,'TE por AEA'!L2154),"No hay registro")</f>
        <v>4.28</v>
      </c>
      <c r="O2154" s="4"/>
      <c r="P2154" s="4"/>
      <c r="Q2154" s="4"/>
      <c r="R2154" s="4"/>
      <c r="S2154" s="4"/>
    </row>
    <row r="2155" spans="1:19">
      <c r="A2155" s="1" t="str">
        <f>+'BD1'!A2155</f>
        <v>Huetar Caribe</v>
      </c>
      <c r="B2155" s="1" t="str">
        <f>+'BD1'!B2155</f>
        <v>Limón</v>
      </c>
      <c r="C2155" s="1" t="str">
        <f>+'BD1'!C2155</f>
        <v>José Salvador Dominguez López</v>
      </c>
      <c r="D2155" s="1">
        <f>+'BD1'!D2155</f>
        <v>3</v>
      </c>
      <c r="E2155" s="1" t="str">
        <f>+'BD1'!E2155</f>
        <v>Profesional</v>
      </c>
      <c r="F2155" s="1" t="str">
        <f>+'BD1'!F2155</f>
        <v>Seguimiento a plan de mejora de la Autoevaluación en Control Interno (acumulado efectivo por seguimiento)</v>
      </c>
      <c r="G2155" s="1" t="str">
        <f>+'BD1'!G2155</f>
        <v>Administrativa</v>
      </c>
      <c r="H2155" s="1" t="str">
        <f>+'BD1'!H2155</f>
        <v>NA</v>
      </c>
      <c r="J2155" s="1" t="s">
        <v>160</v>
      </c>
      <c r="K2155" s="1" t="s">
        <v>194</v>
      </c>
      <c r="L2155" s="3" t="s">
        <v>55</v>
      </c>
      <c r="M2155" s="1" t="s">
        <v>68</v>
      </c>
      <c r="N2155" s="4">
        <f>IFERROR(AVERAGEIFS('TE por AEA'!$H$2:$H$12257,'TE por AEA'!$A$2:$A$12257,'TE por AEA'!J2155,'TE por AEA'!$B$2:$B$12257,'TE por AEA'!K2155,'TE por AEA'!$F$2:$F$12257,'TE por AEA'!L2155),"No hay registro")</f>
        <v>4.28</v>
      </c>
      <c r="O2155" s="4"/>
      <c r="P2155" s="4"/>
      <c r="Q2155" s="4"/>
      <c r="R2155" s="4"/>
      <c r="S2155" s="4"/>
    </row>
    <row r="2156" spans="1:19">
      <c r="A2156" s="1" t="str">
        <f>+'BD1'!A2156</f>
        <v>Huetar Caribe</v>
      </c>
      <c r="B2156" s="1" t="str">
        <f>+'BD1'!B2156</f>
        <v>Limón</v>
      </c>
      <c r="C2156" s="1" t="str">
        <f>+'BD1'!C2156</f>
        <v>José Salvador Dominguez López</v>
      </c>
      <c r="D2156" s="1">
        <f>+'BD1'!D2156</f>
        <v>3</v>
      </c>
      <c r="E2156" s="1" t="str">
        <f>+'BD1'!E2156</f>
        <v>Profesional</v>
      </c>
      <c r="F2156" s="1" t="str">
        <f>+'BD1'!F2156</f>
        <v>Reuniones de personal AEA (por reunión)</v>
      </c>
      <c r="G2156" s="1" t="str">
        <f>+'BD1'!G2156</f>
        <v>Administrativa</v>
      </c>
      <c r="H2156" s="1">
        <f>+'BD1'!H2156</f>
        <v>0.80249999999999999</v>
      </c>
      <c r="J2156" s="1" t="s">
        <v>160</v>
      </c>
      <c r="K2156" s="1" t="s">
        <v>194</v>
      </c>
      <c r="L2156" s="3" t="s">
        <v>56</v>
      </c>
      <c r="M2156" s="1" t="s">
        <v>68</v>
      </c>
      <c r="N2156" s="4">
        <f>IFERROR(AVERAGEIFS('TE por AEA'!$H$2:$H$12257,'TE por AEA'!$A$2:$A$12257,'TE por AEA'!J2156,'TE por AEA'!$B$2:$B$12257,'TE por AEA'!K2156,'TE por AEA'!$F$2:$F$12257,'TE por AEA'!L2156),"No hay registro")</f>
        <v>2.2291650000000001</v>
      </c>
      <c r="O2156" s="4"/>
      <c r="P2156" s="4"/>
      <c r="Q2156" s="4"/>
      <c r="R2156" s="4"/>
      <c r="S2156" s="4"/>
    </row>
    <row r="2157" spans="1:19">
      <c r="A2157" s="1" t="str">
        <f>+'BD1'!A2157</f>
        <v>Huetar Caribe</v>
      </c>
      <c r="B2157" s="1" t="str">
        <f>+'BD1'!B2157</f>
        <v>Limón</v>
      </c>
      <c r="C2157" s="1" t="str">
        <f>+'BD1'!C2157</f>
        <v>José Salvador Dominguez López</v>
      </c>
      <c r="D2157" s="1">
        <f>+'BD1'!D2157</f>
        <v>3</v>
      </c>
      <c r="E2157" s="1" t="str">
        <f>+'BD1'!E2157</f>
        <v>Profesional</v>
      </c>
      <c r="F2157" s="1" t="str">
        <f>+'BD1'!F2157</f>
        <v>Actualización del sistema de gestión documental y archivo (tiempo efectivo por día)</v>
      </c>
      <c r="G2157" s="1" t="str">
        <f>+'BD1'!G2157</f>
        <v>Administrativa</v>
      </c>
      <c r="H2157" s="1" t="str">
        <f>+'BD1'!H2157</f>
        <v>NA</v>
      </c>
      <c r="J2157" s="1" t="s">
        <v>160</v>
      </c>
      <c r="K2157" s="1" t="s">
        <v>194</v>
      </c>
      <c r="L2157" s="3" t="s">
        <v>57</v>
      </c>
      <c r="M2157" s="1" t="s">
        <v>68</v>
      </c>
      <c r="N2157" s="4">
        <f>IFERROR(AVERAGEIFS('TE por AEA'!$H$2:$H$12257,'TE por AEA'!$A$2:$A$12257,'TE por AEA'!J2157,'TE por AEA'!$B$2:$B$12257,'TE por AEA'!K2157,'TE por AEA'!$F$2:$F$12257,'TE por AEA'!L2157),"No hay registro")</f>
        <v>3.21</v>
      </c>
      <c r="O2157" s="4"/>
      <c r="P2157" s="4"/>
      <c r="Q2157" s="4"/>
      <c r="R2157" s="4"/>
      <c r="S2157" s="4"/>
    </row>
    <row r="2158" spans="1:19">
      <c r="A2158" s="1" t="str">
        <f>+'BD1'!A2158</f>
        <v>Huetar Caribe</v>
      </c>
      <c r="B2158" s="1" t="str">
        <f>+'BD1'!B2158</f>
        <v>Limón</v>
      </c>
      <c r="C2158" s="1" t="str">
        <f>+'BD1'!C2158</f>
        <v>José Salvador Dominguez López</v>
      </c>
      <c r="D2158" s="1">
        <f>+'BD1'!D2158</f>
        <v>3</v>
      </c>
      <c r="E2158" s="1" t="str">
        <f>+'BD1'!E2158</f>
        <v>Profesional</v>
      </c>
      <c r="F2158" s="1" t="str">
        <f>+'BD1'!F2158</f>
        <v>Actualización del sistema SisDNEA (por productor)</v>
      </c>
      <c r="G2158" s="1" t="str">
        <f>+'BD1'!G2158</f>
        <v>Administrativa</v>
      </c>
      <c r="H2158" s="1">
        <f>+'BD1'!H2158</f>
        <v>0.37152777777777773</v>
      </c>
      <c r="J2158" s="1" t="s">
        <v>160</v>
      </c>
      <c r="K2158" s="1" t="s">
        <v>194</v>
      </c>
      <c r="L2158" s="3" t="s">
        <v>58</v>
      </c>
      <c r="M2158" s="1" t="s">
        <v>68</v>
      </c>
      <c r="N2158" s="4">
        <f>IFERROR(AVERAGEIFS('TE por AEA'!$H$2:$H$12257,'TE por AEA'!$A$2:$A$12257,'TE por AEA'!J2158,'TE por AEA'!$B$2:$B$12257,'TE por AEA'!K2158,'TE por AEA'!$F$2:$F$12257,'TE por AEA'!L2158),"No hay registro")</f>
        <v>2.8087500000000003</v>
      </c>
      <c r="O2158" s="4"/>
      <c r="P2158" s="4"/>
      <c r="Q2158" s="4"/>
      <c r="R2158" s="4"/>
      <c r="S2158" s="4"/>
    </row>
    <row r="2159" spans="1:19">
      <c r="A2159" s="1" t="str">
        <f>+'BD1'!A2159</f>
        <v>Huetar Caribe</v>
      </c>
      <c r="B2159" s="1" t="str">
        <f>+'BD1'!B2159</f>
        <v>Limón</v>
      </c>
      <c r="C2159" s="1" t="str">
        <f>+'BD1'!C2159</f>
        <v>José Salvador Dominguez López</v>
      </c>
      <c r="D2159" s="1">
        <f>+'BD1'!D2159</f>
        <v>3</v>
      </c>
      <c r="E2159" s="1" t="str">
        <f>+'BD1'!E2159</f>
        <v>Profesional</v>
      </c>
      <c r="F2159" s="1" t="str">
        <f>+'BD1'!F2159</f>
        <v>Seguimiento semestral de la determinación de expectativas (por seguimiento)</v>
      </c>
      <c r="G2159" s="1" t="str">
        <f>+'BD1'!G2159</f>
        <v>Administrativa</v>
      </c>
      <c r="H2159" s="1">
        <f>+'BD1'!H2159</f>
        <v>0.44583333333333336</v>
      </c>
      <c r="J2159" s="1" t="s">
        <v>160</v>
      </c>
      <c r="K2159" s="1" t="s">
        <v>194</v>
      </c>
      <c r="L2159" s="3" t="s">
        <v>135</v>
      </c>
      <c r="M2159" s="1" t="s">
        <v>68</v>
      </c>
      <c r="N2159" s="4">
        <f>IFERROR(AVERAGEIFS('TE por AEA'!$H$2:$H$12257,'TE por AEA'!$A$2:$A$12257,'TE por AEA'!J2159,'TE por AEA'!$B$2:$B$12257,'TE por AEA'!K2159,'TE por AEA'!$F$2:$F$12257,'TE por AEA'!L2159),"No hay registro")</f>
        <v>5.3054199999999998</v>
      </c>
      <c r="O2159" s="4"/>
      <c r="P2159" s="4"/>
      <c r="Q2159" s="4"/>
      <c r="R2159" s="4"/>
      <c r="S2159" s="4"/>
    </row>
    <row r="2160" spans="1:19">
      <c r="A2160" s="1" t="str">
        <f>+'BD1'!A2160</f>
        <v>Huetar Caribe</v>
      </c>
      <c r="B2160" s="1" t="str">
        <f>+'BD1'!B2160</f>
        <v>Limón</v>
      </c>
      <c r="C2160" s="1" t="str">
        <f>+'BD1'!C2160</f>
        <v>José Salvador Dominguez López</v>
      </c>
      <c r="D2160" s="1">
        <f>+'BD1'!D2160</f>
        <v>3</v>
      </c>
      <c r="E2160" s="1" t="str">
        <f>+'BD1'!E2160</f>
        <v>Profesional</v>
      </c>
      <c r="F2160" s="1" t="str">
        <f>+'BD1'!F2160</f>
        <v>Elaboración de la evaluación del desempeño (por reunión)</v>
      </c>
      <c r="G2160" s="1" t="str">
        <f>+'BD1'!G2160</f>
        <v>Administrativa</v>
      </c>
      <c r="H2160" s="1" t="str">
        <f>+'BD1'!H2160</f>
        <v>NA</v>
      </c>
      <c r="J2160" s="1" t="s">
        <v>160</v>
      </c>
      <c r="K2160" s="1" t="s">
        <v>194</v>
      </c>
      <c r="L2160" s="3" t="s">
        <v>59</v>
      </c>
      <c r="M2160" s="1" t="s">
        <v>68</v>
      </c>
      <c r="N2160" s="4">
        <f>IFERROR(AVERAGEIFS('TE por AEA'!$H$2:$H$12257,'TE por AEA'!$A$2:$A$12257,'TE por AEA'!J2160,'TE por AEA'!$B$2:$B$12257,'TE por AEA'!K2160,'TE por AEA'!$F$2:$F$12257,'TE por AEA'!L2160),"No hay registro")</f>
        <v>2.6527050000000001</v>
      </c>
      <c r="O2160" s="4"/>
      <c r="P2160" s="4"/>
      <c r="Q2160" s="4"/>
      <c r="R2160" s="4"/>
      <c r="S2160" s="4"/>
    </row>
    <row r="2161" spans="1:19">
      <c r="A2161" s="1" t="str">
        <f>+'BD1'!A2161</f>
        <v>Huetar Caribe</v>
      </c>
      <c r="B2161" s="1" t="str">
        <f>+'BD1'!B2161</f>
        <v>Limón</v>
      </c>
      <c r="C2161" s="1" t="str">
        <f>+'BD1'!C2161</f>
        <v>José Salvador Dominguez López</v>
      </c>
      <c r="D2161" s="1">
        <f>+'BD1'!D2161</f>
        <v>3</v>
      </c>
      <c r="E2161" s="1" t="str">
        <f>+'BD1'!E2161</f>
        <v>Profesional</v>
      </c>
      <c r="F2161" s="1" t="str">
        <f>+'BD1'!F2161</f>
        <v>Elaboración de inventarios de equipos, materiales e insumos (tiempo efectivo por día)</v>
      </c>
      <c r="G2161" s="1" t="str">
        <f>+'BD1'!G2161</f>
        <v>Administrativa</v>
      </c>
      <c r="H2161" s="1">
        <f>+'BD1'!H2161</f>
        <v>4.28</v>
      </c>
      <c r="J2161" s="1" t="s">
        <v>160</v>
      </c>
      <c r="K2161" s="1" t="s">
        <v>194</v>
      </c>
      <c r="L2161" s="3" t="s">
        <v>60</v>
      </c>
      <c r="M2161" s="1" t="s">
        <v>68</v>
      </c>
      <c r="N2161" s="4">
        <f>IFERROR(AVERAGEIFS('TE por AEA'!$H$2:$H$12257,'TE por AEA'!$A$2:$A$12257,'TE por AEA'!J2161,'TE por AEA'!$B$2:$B$12257,'TE por AEA'!K2161,'TE por AEA'!$F$2:$F$12257,'TE por AEA'!L2161),"No hay registro")</f>
        <v>4.28</v>
      </c>
      <c r="O2161" s="4"/>
      <c r="P2161" s="4"/>
      <c r="Q2161" s="4"/>
      <c r="R2161" s="4"/>
      <c r="S2161" s="4"/>
    </row>
    <row r="2162" spans="1:19">
      <c r="A2162" s="1" t="str">
        <f>+'BD1'!A2162</f>
        <v>Huetar Caribe</v>
      </c>
      <c r="B2162" s="1" t="str">
        <f>+'BD1'!B2162</f>
        <v>Limón</v>
      </c>
      <c r="C2162" s="1" t="str">
        <f>+'BD1'!C2162</f>
        <v>José Salvador Dominguez López</v>
      </c>
      <c r="D2162" s="1">
        <f>+'BD1'!D2162</f>
        <v>3</v>
      </c>
      <c r="E2162" s="1" t="str">
        <f>+'BD1'!E2162</f>
        <v>Profesional</v>
      </c>
      <c r="F2162" s="1" t="str">
        <f>+'BD1'!F2162</f>
        <v>Atención de emergencias</v>
      </c>
      <c r="G2162" s="1" t="str">
        <f>+'BD1'!G2162</f>
        <v>Sustantiva</v>
      </c>
      <c r="H2162" s="1" t="str">
        <f>+'BD1'!H2162</f>
        <v>NA</v>
      </c>
      <c r="J2162" s="1" t="s">
        <v>160</v>
      </c>
      <c r="K2162" s="1" t="s">
        <v>194</v>
      </c>
      <c r="L2162" s="3" t="s">
        <v>61</v>
      </c>
      <c r="M2162" s="1" t="s">
        <v>67</v>
      </c>
      <c r="N2162" s="4" t="str">
        <f>IFERROR(AVERAGEIFS('TE por AEA'!$H$2:$H$12257,'TE por AEA'!$A$2:$A$12257,'TE por AEA'!J2162,'TE por AEA'!$B$2:$B$12257,'TE por AEA'!K2162,'TE por AEA'!$F$2:$F$12257,'TE por AEA'!L2162),"No hay registro")</f>
        <v>No hay registro</v>
      </c>
      <c r="O2162" s="4"/>
      <c r="P2162" s="4"/>
      <c r="Q2162" s="4"/>
      <c r="R2162" s="4"/>
      <c r="S2162" s="4"/>
    </row>
    <row r="2163" spans="1:19">
      <c r="A2163" s="1" t="str">
        <f>+'BD1'!A2163</f>
        <v>Huetar Caribe</v>
      </c>
      <c r="B2163" s="1" t="str">
        <f>+'BD1'!B2163</f>
        <v>Limón</v>
      </c>
      <c r="C2163" s="1" t="str">
        <f>+'BD1'!C2163</f>
        <v>José Salvador Dominguez López</v>
      </c>
      <c r="D2163" s="1">
        <f>+'BD1'!D2163</f>
        <v>3</v>
      </c>
      <c r="E2163" s="1" t="str">
        <f>+'BD1'!E2163</f>
        <v>Profesional</v>
      </c>
      <c r="F2163" s="1" t="str">
        <f>+'BD1'!F2163</f>
        <v>Trazabilidad-visita a finca (por productor)</v>
      </c>
      <c r="G2163" s="1" t="str">
        <f>+'BD1'!G2163</f>
        <v>Sustantiva</v>
      </c>
      <c r="H2163" s="1">
        <f>+'BD1'!H2163</f>
        <v>5.3500000000000005</v>
      </c>
      <c r="J2163" s="1" t="s">
        <v>160</v>
      </c>
      <c r="K2163" s="1" t="s">
        <v>194</v>
      </c>
      <c r="L2163" s="3" t="s">
        <v>62</v>
      </c>
      <c r="M2163" s="1" t="s">
        <v>67</v>
      </c>
      <c r="N2163" s="4">
        <f>IFERROR(AVERAGEIFS('TE por AEA'!$H$2:$H$12257,'TE por AEA'!$A$2:$A$12257,'TE por AEA'!J2163,'TE por AEA'!$B$2:$B$12257,'TE por AEA'!K2163,'TE por AEA'!$F$2:$F$12257,'TE por AEA'!L2163),"No hay registro")</f>
        <v>7.9358299999999993</v>
      </c>
      <c r="O2163" s="4"/>
      <c r="P2163" s="4"/>
      <c r="Q2163" s="4"/>
      <c r="R2163" s="4"/>
      <c r="S2163" s="4"/>
    </row>
    <row r="2164" spans="1:19">
      <c r="A2164" s="1" t="str">
        <f>+'BD1'!A2164</f>
        <v>Huetar Caribe</v>
      </c>
      <c r="B2164" s="1" t="str">
        <f>+'BD1'!B2164</f>
        <v>Limón</v>
      </c>
      <c r="C2164" s="1" t="str">
        <f>+'BD1'!C2164</f>
        <v>José Salvador Dominguez López</v>
      </c>
      <c r="D2164" s="1">
        <f>+'BD1'!D2164</f>
        <v>3</v>
      </c>
      <c r="E2164" s="1" t="str">
        <f>+'BD1'!E2164</f>
        <v>Profesional</v>
      </c>
      <c r="F2164" s="1" t="str">
        <f>+'BD1'!F2164</f>
        <v>Trazabilidad-inclusión en sistema TrazarAgro (por productor)</v>
      </c>
      <c r="G2164" s="1" t="str">
        <f>+'BD1'!G2164</f>
        <v>Sustantiva</v>
      </c>
      <c r="H2164" s="1">
        <f>+'BD1'!H2164</f>
        <v>0.54986111111111124</v>
      </c>
      <c r="J2164" s="1" t="s">
        <v>160</v>
      </c>
      <c r="K2164" s="1" t="s">
        <v>194</v>
      </c>
      <c r="L2164" s="3" t="s">
        <v>63</v>
      </c>
      <c r="M2164" s="1" t="s">
        <v>67</v>
      </c>
      <c r="N2164" s="4">
        <f>IFERROR(AVERAGEIFS('TE por AEA'!$H$2:$H$12257,'TE por AEA'!$A$2:$A$12257,'TE por AEA'!J2164,'TE por AEA'!$B$2:$B$12257,'TE por AEA'!K2164,'TE por AEA'!$F$2:$F$12257,'TE por AEA'!L2164),"No hay registro")</f>
        <v>2.7864600000000004</v>
      </c>
      <c r="O2164" s="4"/>
      <c r="P2164" s="4"/>
      <c r="Q2164" s="4"/>
      <c r="R2164" s="4"/>
      <c r="S2164" s="4"/>
    </row>
    <row r="2165" spans="1:19">
      <c r="A2165" s="1" t="str">
        <f>+'BD1'!A2165</f>
        <v>Huetar Caribe</v>
      </c>
      <c r="B2165" s="1" t="str">
        <f>+'BD1'!B2165</f>
        <v>Limón</v>
      </c>
      <c r="C2165" s="1" t="str">
        <f>+'BD1'!C2165</f>
        <v>José Salvador Dominguez López</v>
      </c>
      <c r="D2165" s="1">
        <f>+'BD1'!D2165</f>
        <v>3</v>
      </c>
      <c r="E2165" s="1" t="str">
        <f>+'BD1'!E2165</f>
        <v>Profesional</v>
      </c>
      <c r="F2165" s="1" t="str">
        <f>+'BD1'!F2165</f>
        <v>Atención al gusano barrenador (por productor)</v>
      </c>
      <c r="G2165" s="1" t="str">
        <f>+'BD1'!G2165</f>
        <v>Sustantiva</v>
      </c>
      <c r="H2165" s="1">
        <f>+'BD1'!H2165</f>
        <v>4.28</v>
      </c>
      <c r="J2165" s="1" t="s">
        <v>160</v>
      </c>
      <c r="K2165" s="1" t="s">
        <v>194</v>
      </c>
      <c r="L2165" s="3" t="s">
        <v>64</v>
      </c>
      <c r="M2165" s="1" t="s">
        <v>67</v>
      </c>
      <c r="N2165" s="4">
        <f>IFERROR(AVERAGEIFS('TE por AEA'!$H$2:$H$12257,'TE por AEA'!$A$2:$A$12257,'TE por AEA'!J2165,'TE por AEA'!$B$2:$B$12257,'TE por AEA'!K2165,'TE por AEA'!$F$2:$F$12257,'TE por AEA'!L2165),"No hay registro")</f>
        <v>8.2033299999999993</v>
      </c>
      <c r="O2165" s="4"/>
      <c r="P2165" s="4"/>
      <c r="Q2165" s="4"/>
      <c r="R2165" s="4"/>
      <c r="S2165" s="4"/>
    </row>
    <row r="2166" spans="1:19">
      <c r="A2166" s="1" t="str">
        <f>+'BD1'!A2166</f>
        <v>Huetar Caribe</v>
      </c>
      <c r="B2166" s="1" t="str">
        <f>+'BD1'!B2166</f>
        <v>Limón</v>
      </c>
      <c r="C2166" s="1" t="str">
        <f>+'BD1'!C2166</f>
        <v>José Salvador Dominguez López</v>
      </c>
      <c r="D2166" s="1">
        <f>+'BD1'!D2166</f>
        <v>3</v>
      </c>
      <c r="E2166" s="1" t="str">
        <f>+'BD1'!E2166</f>
        <v>Profesional</v>
      </c>
      <c r="F2166" s="1" t="str">
        <f>+'BD1'!F2166</f>
        <v>Atención en oficina (por usuario)</v>
      </c>
      <c r="G2166" s="1" t="str">
        <f>+'BD1'!G2166</f>
        <v>Sustantiva</v>
      </c>
      <c r="H2166" s="1">
        <f>+'BD1'!H2166</f>
        <v>0.80249999999999999</v>
      </c>
      <c r="J2166" s="1" t="s">
        <v>160</v>
      </c>
      <c r="K2166" s="1" t="s">
        <v>194</v>
      </c>
      <c r="L2166" s="3" t="s">
        <v>65</v>
      </c>
      <c r="M2166" s="1" t="s">
        <v>67</v>
      </c>
      <c r="N2166" s="4">
        <f>IFERROR(AVERAGEIFS('TE por AEA'!$H$2:$H$12257,'TE por AEA'!$A$2:$A$12257,'TE por AEA'!J2166,'TE por AEA'!$B$2:$B$12257,'TE por AEA'!K2166,'TE por AEA'!$F$2:$F$12257,'TE por AEA'!L2166),"No hay registro")</f>
        <v>1.6941649999999999</v>
      </c>
      <c r="O2166" s="4"/>
      <c r="P2166" s="4"/>
      <c r="Q2166" s="4"/>
      <c r="R2166" s="4"/>
      <c r="S2166" s="4"/>
    </row>
    <row r="2167" spans="1:19">
      <c r="A2167" s="1" t="str">
        <f>+'BD1'!A2167</f>
        <v>Huetar Caribe</v>
      </c>
      <c r="B2167" s="1" t="str">
        <f>+'BD1'!B2167</f>
        <v>Limón</v>
      </c>
      <c r="C2167" s="1" t="str">
        <f>+'BD1'!C2167</f>
        <v>José Salvador Dominguez López</v>
      </c>
      <c r="D2167" s="1">
        <f>+'BD1'!D2167</f>
        <v>3</v>
      </c>
      <c r="E2167" s="1" t="str">
        <f>+'BD1'!E2167</f>
        <v>Profesional</v>
      </c>
      <c r="F2167" s="1" t="str">
        <f>+'BD1'!F2167</f>
        <v>Búsqueda de nuevos productores (por productor)</v>
      </c>
      <c r="G2167" s="1" t="str">
        <f>+'BD1'!G2167</f>
        <v>Sustantiva</v>
      </c>
      <c r="H2167" s="1">
        <f>+'BD1'!H2167</f>
        <v>4.28</v>
      </c>
      <c r="J2167" s="1" t="s">
        <v>160</v>
      </c>
      <c r="K2167" s="1" t="s">
        <v>194</v>
      </c>
      <c r="L2167" s="3" t="s">
        <v>66</v>
      </c>
      <c r="M2167" s="1" t="s">
        <v>67</v>
      </c>
      <c r="N2167" s="4">
        <f>IFERROR(AVERAGEIFS('TE por AEA'!$H$2:$H$12257,'TE por AEA'!$A$2:$A$12257,'TE por AEA'!J2167,'TE por AEA'!$B$2:$B$12257,'TE por AEA'!K2167,'TE por AEA'!$F$2:$F$12257,'TE por AEA'!L2167),"No hay registro")</f>
        <v>11.234999999999999</v>
      </c>
      <c r="O2167" s="4"/>
      <c r="P2167" s="4"/>
      <c r="Q2167" s="4"/>
      <c r="R2167" s="4"/>
      <c r="S2167" s="4"/>
    </row>
    <row r="2168" spans="1:19">
      <c r="A2168" s="1" t="str">
        <f>+'BD1'!A2168</f>
        <v>Huetar Caribe</v>
      </c>
      <c r="B2168" s="1" t="str">
        <f>+'BD1'!B2168</f>
        <v>Siquirres</v>
      </c>
      <c r="C2168" s="1" t="str">
        <f>+'BD1'!C2168</f>
        <v>Sara de los Ángeles Cordero Aguilar</v>
      </c>
      <c r="D2168" s="1">
        <f>+'BD1'!D2168</f>
        <v>7</v>
      </c>
      <c r="E2168" s="1" t="str">
        <f>+'BD1'!E2168</f>
        <v>Profesional</v>
      </c>
      <c r="F2168" s="1" t="str">
        <f>+'BD1'!F2168</f>
        <v>Elaboración del diagnóstico y plan de finca de manejo a personas productoras (por productor)</v>
      </c>
      <c r="G2168" s="1" t="str">
        <f>+'BD1'!G2168</f>
        <v>Sustantiva</v>
      </c>
      <c r="H2168" s="1">
        <f>+'BD1'!H2168</f>
        <v>3.21</v>
      </c>
      <c r="J2168" s="1" t="s">
        <v>160</v>
      </c>
      <c r="K2168" s="1" t="s">
        <v>197</v>
      </c>
      <c r="L2168" s="2" t="s">
        <v>11</v>
      </c>
      <c r="M2168" s="1" t="s">
        <v>67</v>
      </c>
      <c r="N2168" s="4">
        <f>IFERROR(AVERAGEIFS('TE por AEA'!$H$2:$H$12257,'TE por AEA'!$A$2:$A$12257,'TE por AEA'!J2168,'TE por AEA'!$B$2:$B$12257,'TE por AEA'!K2168,'TE por AEA'!$F$2:$F$12257,'TE por AEA'!L2168),"No hay registro")</f>
        <v>6.55375</v>
      </c>
      <c r="O2168" s="4"/>
      <c r="P2168" s="4"/>
      <c r="Q2168" s="4"/>
      <c r="R2168" s="4"/>
      <c r="S2168" s="4"/>
    </row>
    <row r="2169" spans="1:19">
      <c r="A2169" s="1" t="str">
        <f>+'BD1'!A2169</f>
        <v>Huetar Caribe</v>
      </c>
      <c r="B2169" s="1" t="str">
        <f>+'BD1'!B2169</f>
        <v>Siquirres</v>
      </c>
      <c r="C2169" s="1" t="str">
        <f>+'BD1'!C2169</f>
        <v>Sara de los Ángeles Cordero Aguilar</v>
      </c>
      <c r="D2169" s="1">
        <f>+'BD1'!D2169</f>
        <v>7</v>
      </c>
      <c r="E2169" s="1" t="str">
        <f>+'BD1'!E2169</f>
        <v>Profesional</v>
      </c>
      <c r="F2169" s="1" t="str">
        <f>+'BD1'!F2169</f>
        <v>Asistencia técnica a personas productoras (individual): visitas a finca (por productor)</v>
      </c>
      <c r="G2169" s="1" t="str">
        <f>+'BD1'!G2169</f>
        <v>Sustantiva</v>
      </c>
      <c r="H2169" s="1">
        <f>+'BD1'!H2169</f>
        <v>3.1208333333333336</v>
      </c>
      <c r="J2169" s="1" t="s">
        <v>160</v>
      </c>
      <c r="K2169" s="1" t="s">
        <v>197</v>
      </c>
      <c r="L2169" s="2" t="s">
        <v>12</v>
      </c>
      <c r="M2169" s="1" t="s">
        <v>67</v>
      </c>
      <c r="N2169" s="4">
        <f>IFERROR(AVERAGEIFS('TE por AEA'!$H$2:$H$12257,'TE por AEA'!$A$2:$A$12257,'TE por AEA'!J2169,'TE por AEA'!$B$2:$B$12257,'TE por AEA'!K2169,'TE por AEA'!$F$2:$F$12257,'TE por AEA'!L2169),"No hay registro")</f>
        <v>3.49979</v>
      </c>
      <c r="O2169" s="4"/>
      <c r="P2169" s="4"/>
      <c r="Q2169" s="4"/>
      <c r="R2169" s="4"/>
      <c r="S2169" s="4"/>
    </row>
    <row r="2170" spans="1:19">
      <c r="A2170" s="1" t="str">
        <f>+'BD1'!A2170</f>
        <v>Huetar Caribe</v>
      </c>
      <c r="B2170" s="1" t="str">
        <f>+'BD1'!B2170</f>
        <v>Siquirres</v>
      </c>
      <c r="C2170" s="1" t="str">
        <f>+'BD1'!C2170</f>
        <v>Sara de los Ángeles Cordero Aguilar</v>
      </c>
      <c r="D2170" s="1">
        <f>+'BD1'!D2170</f>
        <v>7</v>
      </c>
      <c r="E2170" s="1" t="str">
        <f>+'BD1'!E2170</f>
        <v>Profesional</v>
      </c>
      <c r="F2170" s="1" t="str">
        <f>+'BD1'!F2170</f>
        <v>Asistencia técnica a personas productoras (individual): atenciones virtuales y digitales (por productor)</v>
      </c>
      <c r="G2170" s="1" t="str">
        <f>+'BD1'!G2170</f>
        <v>Sustantiva</v>
      </c>
      <c r="H2170" s="1">
        <f>+'BD1'!H2170</f>
        <v>2.0508333333333337</v>
      </c>
      <c r="J2170" s="1" t="s">
        <v>160</v>
      </c>
      <c r="K2170" s="1" t="s">
        <v>197</v>
      </c>
      <c r="L2170" s="2" t="s">
        <v>13</v>
      </c>
      <c r="M2170" s="1" t="s">
        <v>67</v>
      </c>
      <c r="N2170" s="4">
        <f>IFERROR(AVERAGEIFS('TE por AEA'!$H$2:$H$12257,'TE por AEA'!$A$2:$A$12257,'TE por AEA'!J2170,'TE por AEA'!$B$2:$B$12257,'TE por AEA'!K2170,'TE por AEA'!$F$2:$F$12257,'TE por AEA'!L2170),"No hay registro")</f>
        <v>1.6436379999999999</v>
      </c>
      <c r="O2170" s="4"/>
      <c r="P2170" s="4"/>
      <c r="Q2170" s="4"/>
      <c r="R2170" s="4"/>
      <c r="S2170" s="4"/>
    </row>
    <row r="2171" spans="1:19">
      <c r="A2171" s="1" t="str">
        <f>+'BD1'!A2171</f>
        <v>Huetar Caribe</v>
      </c>
      <c r="B2171" s="1" t="str">
        <f>+'BD1'!B2171</f>
        <v>Siquirres</v>
      </c>
      <c r="C2171" s="1" t="str">
        <f>+'BD1'!C2171</f>
        <v>Sara de los Ángeles Cordero Aguilar</v>
      </c>
      <c r="D2171" s="1">
        <f>+'BD1'!D2171</f>
        <v>7</v>
      </c>
      <c r="E2171" s="1" t="str">
        <f>+'BD1'!E2171</f>
        <v>Profesional</v>
      </c>
      <c r="F2171" s="1" t="str">
        <f>+'BD1'!F2171</f>
        <v>Asistencia técnica a personas productoras (grupal): día de campo (por día en el evento)</v>
      </c>
      <c r="G2171" s="1" t="str">
        <f>+'BD1'!G2171</f>
        <v>Sustantiva</v>
      </c>
      <c r="H2171" s="1">
        <f>+'BD1'!H2171</f>
        <v>5.1716666666666669</v>
      </c>
      <c r="J2171" s="1" t="s">
        <v>160</v>
      </c>
      <c r="K2171" s="1" t="s">
        <v>197</v>
      </c>
      <c r="L2171" s="2" t="s">
        <v>14</v>
      </c>
      <c r="M2171" s="1" t="s">
        <v>67</v>
      </c>
      <c r="N2171" s="4">
        <f>IFERROR(AVERAGEIFS('TE por AEA'!$H$2:$H$12257,'TE por AEA'!$A$2:$A$12257,'TE por AEA'!J2171,'TE por AEA'!$B$2:$B$12257,'TE por AEA'!K2171,'TE por AEA'!$F$2:$F$12257,'TE por AEA'!L2171),"No hay registro")</f>
        <v>5.5729150000000001</v>
      </c>
      <c r="O2171" s="4"/>
      <c r="P2171" s="4"/>
      <c r="Q2171" s="4"/>
      <c r="R2171" s="4"/>
      <c r="S2171" s="4"/>
    </row>
    <row r="2172" spans="1:19">
      <c r="A2172" s="1" t="str">
        <f>+'BD1'!A2172</f>
        <v>Huetar Caribe</v>
      </c>
      <c r="B2172" s="1" t="str">
        <f>+'BD1'!B2172</f>
        <v>Siquirres</v>
      </c>
      <c r="C2172" s="1" t="str">
        <f>+'BD1'!C2172</f>
        <v>Sara de los Ángeles Cordero Aguilar</v>
      </c>
      <c r="D2172" s="1">
        <f>+'BD1'!D2172</f>
        <v>7</v>
      </c>
      <c r="E2172" s="1" t="str">
        <f>+'BD1'!E2172</f>
        <v>Profesional</v>
      </c>
      <c r="F2172" s="1" t="str">
        <f>+'BD1'!F2172</f>
        <v>Asistencia técnica a personas productoras (grupal): demostración de métodos (por evento, se puede acumular si la demostración tarda más de un día)</v>
      </c>
      <c r="G2172" s="1" t="str">
        <f>+'BD1'!G2172</f>
        <v>Sustantiva</v>
      </c>
      <c r="H2172" s="1">
        <f>+'BD1'!H2172</f>
        <v>2.14</v>
      </c>
      <c r="J2172" s="1" t="s">
        <v>160</v>
      </c>
      <c r="K2172" s="1" t="s">
        <v>197</v>
      </c>
      <c r="L2172" s="2" t="s">
        <v>15</v>
      </c>
      <c r="M2172" s="1" t="s">
        <v>67</v>
      </c>
      <c r="N2172" s="4">
        <f>IFERROR(AVERAGEIFS('TE por AEA'!$H$2:$H$12257,'TE por AEA'!$A$2:$A$12257,'TE por AEA'!J2172,'TE por AEA'!$B$2:$B$12257,'TE por AEA'!K2172,'TE por AEA'!$F$2:$F$12257,'TE por AEA'!L2172),"No hay registro")</f>
        <v>6.1747925000000006</v>
      </c>
      <c r="O2172" s="4"/>
      <c r="P2172" s="4"/>
      <c r="Q2172" s="4"/>
      <c r="R2172" s="4"/>
      <c r="S2172" s="4"/>
    </row>
    <row r="2173" spans="1:19">
      <c r="A2173" s="1" t="str">
        <f>+'BD1'!A2173</f>
        <v>Huetar Caribe</v>
      </c>
      <c r="B2173" s="1" t="str">
        <f>+'BD1'!B2173</f>
        <v>Siquirres</v>
      </c>
      <c r="C2173" s="1" t="str">
        <f>+'BD1'!C2173</f>
        <v>Sara de los Ángeles Cordero Aguilar</v>
      </c>
      <c r="D2173" s="1">
        <f>+'BD1'!D2173</f>
        <v>7</v>
      </c>
      <c r="E2173" s="1" t="str">
        <f>+'BD1'!E2173</f>
        <v>Profesional</v>
      </c>
      <c r="F2173" s="1" t="str">
        <f>+'BD1'!F2173</f>
        <v>Asistencia técnica a personas productoras (grupal): taller (por taller)</v>
      </c>
      <c r="G2173" s="1" t="str">
        <f>+'BD1'!G2173</f>
        <v>Sustantiva</v>
      </c>
      <c r="H2173" s="1">
        <f>+'BD1'!H2173</f>
        <v>6.42</v>
      </c>
      <c r="J2173" s="1" t="s">
        <v>160</v>
      </c>
      <c r="K2173" s="1" t="s">
        <v>197</v>
      </c>
      <c r="L2173" s="2" t="s">
        <v>16</v>
      </c>
      <c r="M2173" s="1" t="s">
        <v>67</v>
      </c>
      <c r="N2173" s="4">
        <f>IFERROR(AVERAGEIFS('TE por AEA'!$H$2:$H$12257,'TE por AEA'!$A$2:$A$12257,'TE por AEA'!J2173,'TE por AEA'!$B$2:$B$12257,'TE por AEA'!K2173,'TE por AEA'!$F$2:$F$12257,'TE por AEA'!L2173),"No hay registro")</f>
        <v>7.2225000000000001</v>
      </c>
      <c r="O2173" s="4"/>
      <c r="P2173" s="4"/>
      <c r="Q2173" s="4"/>
      <c r="R2173" s="4"/>
      <c r="S2173" s="4"/>
    </row>
    <row r="2174" spans="1:19">
      <c r="A2174" s="1" t="str">
        <f>+'BD1'!A2174</f>
        <v>Huetar Caribe</v>
      </c>
      <c r="B2174" s="1" t="str">
        <f>+'BD1'!B2174</f>
        <v>Siquirres</v>
      </c>
      <c r="C2174" s="1" t="str">
        <f>+'BD1'!C2174</f>
        <v>Sara de los Ángeles Cordero Aguilar</v>
      </c>
      <c r="D2174" s="1">
        <f>+'BD1'!D2174</f>
        <v>7</v>
      </c>
      <c r="E2174" s="1" t="str">
        <f>+'BD1'!E2174</f>
        <v>Profesional</v>
      </c>
      <c r="F2174" s="1" t="str">
        <f>+'BD1'!F2174</f>
        <v>Asistencia técnica a personas productoras (grupal): charlas (por día en el evento)</v>
      </c>
      <c r="G2174" s="1" t="str">
        <f>+'BD1'!G2174</f>
        <v>Sustantiva</v>
      </c>
      <c r="H2174" s="1">
        <f>+'BD1'!H2174</f>
        <v>3.21</v>
      </c>
      <c r="J2174" s="1" t="s">
        <v>160</v>
      </c>
      <c r="K2174" s="1" t="s">
        <v>197</v>
      </c>
      <c r="L2174" s="2" t="s">
        <v>17</v>
      </c>
      <c r="M2174" s="1" t="s">
        <v>67</v>
      </c>
      <c r="N2174" s="4">
        <f>IFERROR(AVERAGEIFS('TE por AEA'!$H$2:$H$12257,'TE por AEA'!$A$2:$A$12257,'TE por AEA'!J2174,'TE por AEA'!$B$2:$B$12257,'TE por AEA'!K2174,'TE por AEA'!$F$2:$F$12257,'TE por AEA'!L2174),"No hay registro")</f>
        <v>5.6843749999999993</v>
      </c>
      <c r="O2174" s="4"/>
      <c r="P2174" s="4"/>
      <c r="Q2174" s="4"/>
      <c r="R2174" s="4"/>
      <c r="S2174" s="4"/>
    </row>
    <row r="2175" spans="1:19">
      <c r="A2175" s="1" t="str">
        <f>+'BD1'!A2175</f>
        <v>Huetar Caribe</v>
      </c>
      <c r="B2175" s="1" t="str">
        <f>+'BD1'!B2175</f>
        <v>Siquirres</v>
      </c>
      <c r="C2175" s="1" t="str">
        <f>+'BD1'!C2175</f>
        <v>Sara de los Ángeles Cordero Aguilar</v>
      </c>
      <c r="D2175" s="1">
        <f>+'BD1'!D2175</f>
        <v>7</v>
      </c>
      <c r="E2175" s="1" t="str">
        <f>+'BD1'!E2175</f>
        <v>Profesional</v>
      </c>
      <c r="F2175" s="1" t="str">
        <f>+'BD1'!F2175</f>
        <v>Gestión en capacitaciones con instituciones públicas o privadas (solo gestión de coordinación por evento de capacitación)</v>
      </c>
      <c r="G2175" s="1" t="str">
        <f>+'BD1'!G2175</f>
        <v>Administrativa</v>
      </c>
      <c r="H2175" s="1">
        <f>+'BD1'!H2175</f>
        <v>1.605</v>
      </c>
      <c r="J2175" s="1" t="s">
        <v>160</v>
      </c>
      <c r="K2175" s="1" t="s">
        <v>197</v>
      </c>
      <c r="L2175" s="2" t="s">
        <v>18</v>
      </c>
      <c r="M2175" s="1" t="s">
        <v>68</v>
      </c>
      <c r="N2175" s="4">
        <f>IFERROR(AVERAGEIFS('TE por AEA'!$H$2:$H$12257,'TE por AEA'!$A$2:$A$12257,'TE por AEA'!J2175,'TE por AEA'!$B$2:$B$12257,'TE por AEA'!K2175,'TE por AEA'!$F$2:$F$12257,'TE por AEA'!L2175),"No hay registro")</f>
        <v>7.6386133333333328</v>
      </c>
      <c r="O2175" s="4"/>
      <c r="P2175" s="4"/>
      <c r="Q2175" s="4"/>
      <c r="R2175" s="4"/>
      <c r="S2175" s="4"/>
    </row>
    <row r="2176" spans="1:19">
      <c r="A2176" s="1" t="str">
        <f>+'BD1'!A2176</f>
        <v>Huetar Caribe</v>
      </c>
      <c r="B2176" s="1" t="str">
        <f>+'BD1'!B2176</f>
        <v>Siquirres</v>
      </c>
      <c r="C2176" s="1" t="str">
        <f>+'BD1'!C2176</f>
        <v>Sara de los Ángeles Cordero Aguilar</v>
      </c>
      <c r="D2176" s="1">
        <f>+'BD1'!D2176</f>
        <v>7</v>
      </c>
      <c r="E2176" s="1" t="str">
        <f>+'BD1'!E2176</f>
        <v>Profesional</v>
      </c>
      <c r="F2176" s="1" t="str">
        <f>+'BD1'!F2176</f>
        <v>Aplicación de la herramienta de medición del nivel de gestión empresarial y organizacional (por organización)</v>
      </c>
      <c r="G2176" s="1" t="str">
        <f>+'BD1'!G2176</f>
        <v>Sustantiva</v>
      </c>
      <c r="H2176" s="1" t="str">
        <f>+'BD1'!H2176</f>
        <v>NA</v>
      </c>
      <c r="J2176" s="1" t="s">
        <v>160</v>
      </c>
      <c r="K2176" s="1" t="s">
        <v>197</v>
      </c>
      <c r="L2176" s="2" t="s">
        <v>19</v>
      </c>
      <c r="M2176" s="1" t="s">
        <v>67</v>
      </c>
      <c r="N2176" s="4">
        <f>IFERROR(AVERAGEIFS('TE por AEA'!$H$2:$H$12257,'TE por AEA'!$A$2:$A$12257,'TE por AEA'!J2176,'TE por AEA'!$B$2:$B$12257,'TE por AEA'!K2176,'TE por AEA'!$F$2:$F$12257,'TE por AEA'!L2176),"No hay registro")</f>
        <v>2.3629150000000001</v>
      </c>
      <c r="O2176" s="4"/>
      <c r="P2176" s="4"/>
      <c r="Q2176" s="4"/>
      <c r="R2176" s="4"/>
      <c r="S2176" s="4"/>
    </row>
    <row r="2177" spans="1:21">
      <c r="A2177" s="1" t="str">
        <f>+'BD1'!A2177</f>
        <v>Huetar Caribe</v>
      </c>
      <c r="B2177" s="1" t="str">
        <f>+'BD1'!B2177</f>
        <v>Siquirres</v>
      </c>
      <c r="C2177" s="1" t="str">
        <f>+'BD1'!C2177</f>
        <v>Sara de los Ángeles Cordero Aguilar</v>
      </c>
      <c r="D2177" s="1">
        <f>+'BD1'!D2177</f>
        <v>7</v>
      </c>
      <c r="E2177" s="1" t="str">
        <f>+'BD1'!E2177</f>
        <v>Profesional</v>
      </c>
      <c r="F2177" s="1" t="str">
        <f>+'BD1'!F2177</f>
        <v>Elaboración y ejecución del plan de trabajo (por organización)</v>
      </c>
      <c r="G2177" s="1" t="str">
        <f>+'BD1'!G2177</f>
        <v>Sustantiva</v>
      </c>
      <c r="H2177" s="1" t="str">
        <f>+'BD1'!H2177</f>
        <v>NA</v>
      </c>
      <c r="J2177" s="1" t="s">
        <v>160</v>
      </c>
      <c r="K2177" s="1" t="s">
        <v>197</v>
      </c>
      <c r="L2177" s="2" t="s">
        <v>20</v>
      </c>
      <c r="M2177" s="1" t="s">
        <v>67</v>
      </c>
      <c r="N2177" s="4">
        <f>IFERROR(AVERAGEIFS('TE por AEA'!$H$2:$H$12257,'TE por AEA'!$A$2:$A$12257,'TE por AEA'!J2177,'TE por AEA'!$B$2:$B$12257,'TE por AEA'!K2177,'TE por AEA'!$F$2:$F$12257,'TE por AEA'!L2177),"No hay registro")</f>
        <v>2.14</v>
      </c>
      <c r="O2177" s="4"/>
      <c r="P2177" s="4"/>
      <c r="Q2177" s="4"/>
      <c r="R2177" s="4"/>
      <c r="S2177" s="4"/>
    </row>
    <row r="2178" spans="1:21">
      <c r="A2178" s="1" t="str">
        <f>+'BD1'!A2178</f>
        <v>Huetar Caribe</v>
      </c>
      <c r="B2178" s="1" t="str">
        <f>+'BD1'!B2178</f>
        <v>Siquirres</v>
      </c>
      <c r="C2178" s="1" t="str">
        <f>+'BD1'!C2178</f>
        <v>Sara de los Ángeles Cordero Aguilar</v>
      </c>
      <c r="D2178" s="1">
        <f>+'BD1'!D2178</f>
        <v>7</v>
      </c>
      <c r="E2178" s="1" t="str">
        <f>+'BD1'!E2178</f>
        <v>Profesional</v>
      </c>
      <c r="F2178" s="1" t="str">
        <f>+'BD1'!F2178</f>
        <v>Visitas de seguimiento al plan de trabajo (por visita por organización)</v>
      </c>
      <c r="G2178" s="1" t="str">
        <f>+'BD1'!G2178</f>
        <v>Sustantiva</v>
      </c>
      <c r="H2178" s="1" t="str">
        <f>+'BD1'!H2178</f>
        <v>NA</v>
      </c>
      <c r="J2178" s="1" t="s">
        <v>160</v>
      </c>
      <c r="K2178" s="1" t="s">
        <v>197</v>
      </c>
      <c r="L2178" s="2" t="s">
        <v>21</v>
      </c>
      <c r="M2178" s="1" t="s">
        <v>67</v>
      </c>
      <c r="N2178" s="4">
        <f>IFERROR(AVERAGEIFS('TE por AEA'!$H$2:$H$12257,'TE por AEA'!$A$2:$A$12257,'TE por AEA'!J2178,'TE por AEA'!$B$2:$B$12257,'TE por AEA'!K2178,'TE por AEA'!$F$2:$F$12257,'TE por AEA'!L2178),"No hay registro")</f>
        <v>3.4775</v>
      </c>
      <c r="O2178" s="4"/>
      <c r="P2178" s="4"/>
      <c r="Q2178" s="4"/>
      <c r="R2178" s="4"/>
      <c r="S2178" s="4"/>
    </row>
    <row r="2179" spans="1:21">
      <c r="A2179" s="1" t="str">
        <f>+'BD1'!A2179</f>
        <v>Huetar Caribe</v>
      </c>
      <c r="B2179" s="1" t="str">
        <f>+'BD1'!B2179</f>
        <v>Siquirres</v>
      </c>
      <c r="C2179" s="1" t="str">
        <f>+'BD1'!C2179</f>
        <v>Sara de los Ángeles Cordero Aguilar</v>
      </c>
      <c r="D2179" s="1">
        <f>+'BD1'!D2179</f>
        <v>7</v>
      </c>
      <c r="E2179" s="1" t="str">
        <f>+'BD1'!E2179</f>
        <v>Profesional</v>
      </c>
      <c r="F2179" s="1" t="str">
        <f>+'BD1'!F2179</f>
        <v>Reporte del plan de trabajo anual (por reporte por organización)</v>
      </c>
      <c r="G2179" s="1" t="str">
        <f>+'BD1'!G2179</f>
        <v>Sustantiva</v>
      </c>
      <c r="H2179" s="1" t="str">
        <f>+'BD1'!H2179</f>
        <v>NA</v>
      </c>
      <c r="J2179" s="1" t="s">
        <v>160</v>
      </c>
      <c r="K2179" s="1" t="s">
        <v>197</v>
      </c>
      <c r="L2179" s="2" t="s">
        <v>22</v>
      </c>
      <c r="M2179" s="1" t="s">
        <v>67</v>
      </c>
      <c r="N2179" s="4">
        <f>IFERROR(AVERAGEIFS('TE por AEA'!$H$2:$H$12257,'TE por AEA'!$A$2:$A$12257,'TE por AEA'!J2179,'TE por AEA'!$B$2:$B$12257,'TE por AEA'!K2179,'TE por AEA'!$F$2:$F$12257,'TE por AEA'!L2179),"No hay registro")</f>
        <v>4.9041649999999999</v>
      </c>
      <c r="O2179" s="4"/>
      <c r="P2179" s="4"/>
      <c r="Q2179" s="4"/>
      <c r="R2179" s="4"/>
      <c r="S2179" s="4"/>
    </row>
    <row r="2180" spans="1:21">
      <c r="A2180" s="1" t="str">
        <f>+'BD1'!A2180</f>
        <v>Huetar Caribe</v>
      </c>
      <c r="B2180" s="1" t="str">
        <f>+'BD1'!B2180</f>
        <v>Siquirres</v>
      </c>
      <c r="C2180" s="1" t="str">
        <f>+'BD1'!C2180</f>
        <v>Sara de los Ángeles Cordero Aguilar</v>
      </c>
      <c r="D2180" s="1">
        <f>+'BD1'!D2180</f>
        <v>7</v>
      </c>
      <c r="E2180" s="1" t="str">
        <f>+'BD1'!E2180</f>
        <v>Profesional</v>
      </c>
      <c r="F2180" s="1" t="str">
        <f>+'BD1'!F2180</f>
        <v>NAMA (café): muestreo y toma de datos en finca (por productor)</v>
      </c>
      <c r="G2180" s="1" t="str">
        <f>+'BD1'!G2180</f>
        <v>Sustantiva</v>
      </c>
      <c r="H2180" s="1" t="str">
        <f>+'BD1'!H2180</f>
        <v>NA</v>
      </c>
      <c r="J2180" s="1" t="s">
        <v>160</v>
      </c>
      <c r="K2180" s="1" t="s">
        <v>197</v>
      </c>
      <c r="L2180" s="2" t="s">
        <v>23</v>
      </c>
      <c r="M2180" s="1" t="s">
        <v>67</v>
      </c>
      <c r="N2180" s="4">
        <f>IFERROR(AVERAGEIFS('TE por AEA'!$H$2:$H$12257,'TE por AEA'!$A$2:$A$12257,'TE por AEA'!J2180,'TE por AEA'!$B$2:$B$12257,'TE por AEA'!K2180,'TE por AEA'!$F$2:$F$12257,'TE por AEA'!L2180),"No hay registro")</f>
        <v>4.5474999999999994</v>
      </c>
      <c r="O2180" s="4"/>
      <c r="P2180" s="4"/>
      <c r="Q2180" s="4"/>
      <c r="R2180" s="4"/>
      <c r="S2180" s="4"/>
    </row>
    <row r="2181" spans="1:21">
      <c r="A2181" s="1" t="str">
        <f>+'BD1'!A2181</f>
        <v>Huetar Caribe</v>
      </c>
      <c r="B2181" s="1" t="str">
        <f>+'BD1'!B2181</f>
        <v>Siquirres</v>
      </c>
      <c r="C2181" s="1" t="str">
        <f>+'BD1'!C2181</f>
        <v>Sara de los Ángeles Cordero Aguilar</v>
      </c>
      <c r="D2181" s="1">
        <f>+'BD1'!D2181</f>
        <v>7</v>
      </c>
      <c r="E2181" s="1" t="str">
        <f>+'BD1'!E2181</f>
        <v>Profesional</v>
      </c>
      <c r="F2181" s="1" t="str">
        <f>+'BD1'!F2181</f>
        <v>NAMA (café): inclusión de datos al SisDNEA (por productor)</v>
      </c>
      <c r="G2181" s="1" t="str">
        <f>+'BD1'!G2181</f>
        <v>Sustantiva</v>
      </c>
      <c r="H2181" s="1" t="str">
        <f>+'BD1'!H2181</f>
        <v>NA</v>
      </c>
      <c r="J2181" s="1" t="s">
        <v>160</v>
      </c>
      <c r="K2181" s="1" t="s">
        <v>197</v>
      </c>
      <c r="L2181" s="2" t="s">
        <v>24</v>
      </c>
      <c r="M2181" s="1" t="s">
        <v>67</v>
      </c>
      <c r="N2181" s="4">
        <f>IFERROR(AVERAGEIFS('TE por AEA'!$H$2:$H$12257,'TE por AEA'!$A$2:$A$12257,'TE por AEA'!J2181,'TE por AEA'!$B$2:$B$12257,'TE por AEA'!K2181,'TE por AEA'!$F$2:$F$12257,'TE por AEA'!L2181),"No hay registro")</f>
        <v>2.6304150000000002</v>
      </c>
      <c r="O2181" s="4"/>
      <c r="P2181" s="4"/>
      <c r="Q2181" s="4"/>
      <c r="R2181" s="4"/>
      <c r="S2181" s="4"/>
    </row>
    <row r="2182" spans="1:21" s="1" customFormat="1">
      <c r="A2182" s="1" t="str">
        <f>+'BD1'!A2182</f>
        <v>Huetar Caribe</v>
      </c>
      <c r="B2182" s="1" t="str">
        <f>+'BD1'!B2182</f>
        <v>Siquirres</v>
      </c>
      <c r="C2182" s="1" t="str">
        <f>+'BD1'!C2182</f>
        <v>Sara de los Ángeles Cordero Aguilar</v>
      </c>
      <c r="D2182" s="1">
        <f>+'BD1'!D2182</f>
        <v>7</v>
      </c>
      <c r="E2182" s="1" t="str">
        <f>+'BD1'!E2182</f>
        <v>Profesional</v>
      </c>
      <c r="F2182" s="1" t="str">
        <f>+'BD1'!F2182</f>
        <v>NAMA (café): entrega de constancia de verificación del MRV a la persona productora (por productor)</v>
      </c>
      <c r="G2182" s="1" t="str">
        <f>+'BD1'!G2182</f>
        <v>Sustantiva</v>
      </c>
      <c r="H2182" s="1" t="str">
        <f>+'BD1'!H2182</f>
        <v>NA</v>
      </c>
      <c r="J2182" s="1" t="s">
        <v>160</v>
      </c>
      <c r="K2182" s="1" t="s">
        <v>197</v>
      </c>
      <c r="L2182" s="3" t="s">
        <v>25</v>
      </c>
      <c r="M2182" s="1" t="s">
        <v>67</v>
      </c>
      <c r="N2182" s="4">
        <f>IFERROR(AVERAGEIFS('TE por AEA'!$H$2:$H$12257,'TE por AEA'!$A$2:$A$12257,'TE por AEA'!J2182,'TE por AEA'!$B$2:$B$12257,'TE por AEA'!K2182,'TE por AEA'!$F$2:$F$12257,'TE por AEA'!L2182),"No hay registro")</f>
        <v>1.15917</v>
      </c>
      <c r="O2182" s="4"/>
      <c r="P2182" s="4"/>
      <c r="Q2182" s="4"/>
      <c r="R2182" s="4"/>
      <c r="S2182" s="4"/>
      <c r="T2182"/>
      <c r="U2182"/>
    </row>
    <row r="2183" spans="1:21" s="1" customFormat="1">
      <c r="A2183" s="1" t="str">
        <f>+'BD1'!A2183</f>
        <v>Huetar Caribe</v>
      </c>
      <c r="B2183" s="1" t="str">
        <f>+'BD1'!B2183</f>
        <v>Siquirres</v>
      </c>
      <c r="C2183" s="1" t="str">
        <f>+'BD1'!C2183</f>
        <v>Sara de los Ángeles Cordero Aguilar</v>
      </c>
      <c r="D2183" s="1">
        <f>+'BD1'!D2183</f>
        <v>7</v>
      </c>
      <c r="E2183" s="1" t="str">
        <f>+'BD1'!E2183</f>
        <v>Profesional</v>
      </c>
      <c r="F2183" s="1" t="str">
        <f>+'BD1'!F2183</f>
        <v>NAMA (ganadería): muestreo y toma de datos en finca (por productor)</v>
      </c>
      <c r="G2183" s="1" t="str">
        <f>+'BD1'!G2183</f>
        <v>Sustantiva</v>
      </c>
      <c r="H2183" s="1">
        <f>+'BD1'!H2183</f>
        <v>4.1016666666666675</v>
      </c>
      <c r="J2183" s="1" t="s">
        <v>160</v>
      </c>
      <c r="K2183" s="1" t="s">
        <v>197</v>
      </c>
      <c r="L2183" s="3" t="s">
        <v>26</v>
      </c>
      <c r="M2183" s="1" t="s">
        <v>67</v>
      </c>
      <c r="N2183" s="4">
        <f>IFERROR(AVERAGEIFS('TE por AEA'!$H$2:$H$12257,'TE por AEA'!$A$2:$A$12257,'TE por AEA'!J2183,'TE por AEA'!$B$2:$B$12257,'TE por AEA'!K2183,'TE por AEA'!$F$2:$F$12257,'TE por AEA'!L2183),"No hay registro")</f>
        <v>7.9358299999999993</v>
      </c>
      <c r="O2183" s="4"/>
      <c r="P2183" s="4"/>
      <c r="Q2183" s="4"/>
      <c r="R2183" s="4"/>
      <c r="S2183" s="4"/>
      <c r="T2183"/>
      <c r="U2183"/>
    </row>
    <row r="2184" spans="1:21" s="1" customFormat="1">
      <c r="A2184" s="1" t="str">
        <f>+'BD1'!A2184</f>
        <v>Huetar Caribe</v>
      </c>
      <c r="B2184" s="1" t="str">
        <f>+'BD1'!B2184</f>
        <v>Siquirres</v>
      </c>
      <c r="C2184" s="1" t="str">
        <f>+'BD1'!C2184</f>
        <v>Sara de los Ángeles Cordero Aguilar</v>
      </c>
      <c r="D2184" s="1">
        <f>+'BD1'!D2184</f>
        <v>7</v>
      </c>
      <c r="E2184" s="1" t="str">
        <f>+'BD1'!E2184</f>
        <v>Profesional</v>
      </c>
      <c r="F2184" s="1" t="str">
        <f>+'BD1'!F2184</f>
        <v>NAMA (ganadería): inclusión de datos al SisDNEA (por productor)</v>
      </c>
      <c r="G2184" s="1" t="str">
        <f>+'BD1'!G2184</f>
        <v>Sustantiva</v>
      </c>
      <c r="H2184" s="1">
        <f>+'BD1'!H2184</f>
        <v>0.72819444444444437</v>
      </c>
      <c r="J2184" s="1" t="s">
        <v>160</v>
      </c>
      <c r="K2184" s="1" t="s">
        <v>197</v>
      </c>
      <c r="L2184" s="3" t="s">
        <v>27</v>
      </c>
      <c r="M2184" s="1" t="s">
        <v>67</v>
      </c>
      <c r="N2184" s="4">
        <f>IFERROR(AVERAGEIFS('TE por AEA'!$H$2:$H$12257,'TE por AEA'!$A$2:$A$12257,'TE por AEA'!J2184,'TE por AEA'!$B$2:$B$12257,'TE por AEA'!K2184,'TE por AEA'!$F$2:$F$12257,'TE por AEA'!L2184),"No hay registro")</f>
        <v>1.8725000000000001</v>
      </c>
      <c r="O2184" s="4"/>
      <c r="P2184" s="4"/>
      <c r="Q2184" s="4"/>
      <c r="R2184" s="4"/>
      <c r="S2184" s="4"/>
      <c r="T2184"/>
      <c r="U2184"/>
    </row>
    <row r="2185" spans="1:21" s="1" customFormat="1">
      <c r="A2185" s="1" t="str">
        <f>+'BD1'!A2185</f>
        <v>Huetar Caribe</v>
      </c>
      <c r="B2185" s="1" t="str">
        <f>+'BD1'!B2185</f>
        <v>Siquirres</v>
      </c>
      <c r="C2185" s="1" t="str">
        <f>+'BD1'!C2185</f>
        <v>Sara de los Ángeles Cordero Aguilar</v>
      </c>
      <c r="D2185" s="1">
        <f>+'BD1'!D2185</f>
        <v>7</v>
      </c>
      <c r="E2185" s="1" t="str">
        <f>+'BD1'!E2185</f>
        <v>Profesional</v>
      </c>
      <c r="F2185" s="1" t="str">
        <f>+'BD1'!F2185</f>
        <v>NAMA (ganadería): entrega de constancia de verificación del MRV a la persona productora (por productor)</v>
      </c>
      <c r="G2185" s="1" t="str">
        <f>+'BD1'!G2185</f>
        <v>Sustantiva</v>
      </c>
      <c r="H2185" s="1" t="str">
        <f>+'BD1'!H2185</f>
        <v>NA</v>
      </c>
      <c r="J2185" s="1" t="s">
        <v>160</v>
      </c>
      <c r="K2185" s="1" t="s">
        <v>197</v>
      </c>
      <c r="L2185" s="3" t="s">
        <v>28</v>
      </c>
      <c r="M2185" s="1" t="s">
        <v>67</v>
      </c>
      <c r="N2185" s="4">
        <f>IFERROR(AVERAGEIFS('TE por AEA'!$H$2:$H$12257,'TE por AEA'!$A$2:$A$12257,'TE por AEA'!J2185,'TE por AEA'!$B$2:$B$12257,'TE por AEA'!K2185,'TE por AEA'!$F$2:$F$12257,'TE por AEA'!L2185),"No hay registro")</f>
        <v>1.34493</v>
      </c>
      <c r="O2185" s="4"/>
      <c r="P2185" s="4"/>
      <c r="Q2185" s="4"/>
      <c r="R2185" s="4"/>
      <c r="S2185" s="4"/>
      <c r="T2185"/>
      <c r="U2185"/>
    </row>
    <row r="2186" spans="1:21" s="1" customFormat="1">
      <c r="A2186" s="1" t="str">
        <f>+'BD1'!A2186</f>
        <v>Huetar Caribe</v>
      </c>
      <c r="B2186" s="1" t="str">
        <f>+'BD1'!B2186</f>
        <v>Siquirres</v>
      </c>
      <c r="C2186" s="1" t="str">
        <f>+'BD1'!C2186</f>
        <v>Sara de los Ángeles Cordero Aguilar</v>
      </c>
      <c r="D2186" s="1">
        <f>+'BD1'!D2186</f>
        <v>7</v>
      </c>
      <c r="E2186" s="1" t="str">
        <f>+'BD1'!E2186</f>
        <v>Profesional</v>
      </c>
      <c r="F2186" s="1" t="str">
        <f>+'BD1'!F2186</f>
        <v>Producción sostenible: elaboración de la herramienta Tu Modelo, en el SisDNEA (por productor)</v>
      </c>
      <c r="G2186" s="1" t="str">
        <f>+'BD1'!G2186</f>
        <v>Sustantiva</v>
      </c>
      <c r="H2186" s="1" t="str">
        <f>+'BD1'!H2186</f>
        <v>NA</v>
      </c>
      <c r="J2186" s="1" t="s">
        <v>160</v>
      </c>
      <c r="K2186" s="1" t="s">
        <v>197</v>
      </c>
      <c r="L2186" s="3" t="s">
        <v>29</v>
      </c>
      <c r="M2186" s="1" t="s">
        <v>67</v>
      </c>
      <c r="N2186" s="4">
        <f>IFERROR(AVERAGEIFS('TE por AEA'!$H$2:$H$12257,'TE por AEA'!$A$2:$A$12257,'TE por AEA'!J2186,'TE por AEA'!$B$2:$B$12257,'TE por AEA'!K2186,'TE por AEA'!$F$2:$F$12257,'TE por AEA'!L2186),"No hay registro")</f>
        <v>1.9022233333333334</v>
      </c>
      <c r="O2186" s="4"/>
      <c r="P2186" s="4"/>
      <c r="Q2186" s="4"/>
      <c r="R2186" s="4"/>
      <c r="S2186" s="4"/>
      <c r="T2186"/>
      <c r="U2186"/>
    </row>
    <row r="2187" spans="1:21" s="1" customFormat="1">
      <c r="A2187" s="1" t="str">
        <f>+'BD1'!A2187</f>
        <v>Huetar Caribe</v>
      </c>
      <c r="B2187" s="1" t="str">
        <f>+'BD1'!B2187</f>
        <v>Siquirres</v>
      </c>
      <c r="C2187" s="1" t="str">
        <f>+'BD1'!C2187</f>
        <v>Sara de los Ángeles Cordero Aguilar</v>
      </c>
      <c r="D2187" s="1">
        <f>+'BD1'!D2187</f>
        <v>7</v>
      </c>
      <c r="E2187" s="1" t="str">
        <f>+'BD1'!E2187</f>
        <v>Profesional</v>
      </c>
      <c r="F2187" s="1" t="str">
        <f>+'BD1'!F2187</f>
        <v>Producción sostenible: entregar certificado al productor e incluirlo en el expediente físico (por productor)</v>
      </c>
      <c r="G2187" s="1" t="str">
        <f>+'BD1'!G2187</f>
        <v>Sustantiva</v>
      </c>
      <c r="H2187" s="1" t="str">
        <f>+'BD1'!H2187</f>
        <v>NA</v>
      </c>
      <c r="J2187" s="1" t="s">
        <v>160</v>
      </c>
      <c r="K2187" s="1" t="s">
        <v>197</v>
      </c>
      <c r="L2187" s="3" t="s">
        <v>30</v>
      </c>
      <c r="M2187" s="1" t="s">
        <v>67</v>
      </c>
      <c r="N2187" s="4">
        <f>IFERROR(AVERAGEIFS('TE por AEA'!$H$2:$H$12257,'TE por AEA'!$A$2:$A$12257,'TE por AEA'!J2187,'TE por AEA'!$B$2:$B$12257,'TE por AEA'!K2187,'TE por AEA'!$F$2:$F$12257,'TE por AEA'!L2187),"No hay registro")</f>
        <v>1.6495850000000001</v>
      </c>
      <c r="O2187" s="4"/>
      <c r="P2187" s="4"/>
      <c r="Q2187" s="4"/>
      <c r="R2187" s="4"/>
      <c r="S2187" s="4"/>
      <c r="T2187"/>
      <c r="U2187"/>
    </row>
    <row r="2188" spans="1:21" s="1" customFormat="1">
      <c r="A2188" s="1" t="str">
        <f>+'BD1'!A2188</f>
        <v>Huetar Caribe</v>
      </c>
      <c r="B2188" s="1" t="str">
        <f>+'BD1'!B2188</f>
        <v>Siquirres</v>
      </c>
      <c r="C2188" s="1" t="str">
        <f>+'BD1'!C2188</f>
        <v>Sara de los Ángeles Cordero Aguilar</v>
      </c>
      <c r="D2188" s="1">
        <f>+'BD1'!D2188</f>
        <v>7</v>
      </c>
      <c r="E2188" s="1" t="str">
        <f>+'BD1'!E2188</f>
        <v>Profesional</v>
      </c>
      <c r="F2188" s="1" t="str">
        <f>+'BD1'!F2188</f>
        <v>RBAyP y RBAO: divulgación del programa de incentivos (por acción de divulgación)</v>
      </c>
      <c r="G2188" s="1" t="str">
        <f>+'BD1'!G2188</f>
        <v>Sustantiva</v>
      </c>
      <c r="H2188" s="1" t="str">
        <f>+'BD1'!H2188</f>
        <v>NA</v>
      </c>
      <c r="J2188" s="1" t="s">
        <v>160</v>
      </c>
      <c r="K2188" s="1" t="s">
        <v>197</v>
      </c>
      <c r="L2188" s="3" t="s">
        <v>31</v>
      </c>
      <c r="M2188" s="1" t="s">
        <v>67</v>
      </c>
      <c r="N2188" s="4">
        <f>IFERROR(AVERAGEIFS('TE por AEA'!$H$2:$H$12257,'TE por AEA'!$A$2:$A$12257,'TE por AEA'!J2188,'TE por AEA'!$B$2:$B$12257,'TE por AEA'!K2188,'TE por AEA'!$F$2:$F$12257,'TE por AEA'!L2188),"No hay registro")</f>
        <v>0.44583333333333336</v>
      </c>
      <c r="O2188" s="4"/>
      <c r="P2188" s="4"/>
      <c r="Q2188" s="4"/>
      <c r="R2188" s="4"/>
      <c r="S2188" s="4"/>
      <c r="T2188"/>
      <c r="U2188"/>
    </row>
    <row r="2189" spans="1:21" s="1" customFormat="1">
      <c r="A2189" s="1" t="str">
        <f>+'BD1'!A2189</f>
        <v>Huetar Caribe</v>
      </c>
      <c r="B2189" s="1" t="str">
        <f>+'BD1'!B2189</f>
        <v>Siquirres</v>
      </c>
      <c r="C2189" s="1" t="str">
        <f>+'BD1'!C2189</f>
        <v>Sara de los Ángeles Cordero Aguilar</v>
      </c>
      <c r="D2189" s="1">
        <f>+'BD1'!D2189</f>
        <v>7</v>
      </c>
      <c r="E2189" s="1" t="str">
        <f>+'BD1'!E2189</f>
        <v>Profesional</v>
      </c>
      <c r="F2189" s="1" t="str">
        <f>+'BD1'!F2189</f>
        <v>RBAyP y RBAO: completar formularios para recibir incentivos económicos (por productor)</v>
      </c>
      <c r="G2189" s="1" t="str">
        <f>+'BD1'!G2189</f>
        <v>Sustantiva</v>
      </c>
      <c r="H2189" s="1" t="str">
        <f>+'BD1'!H2189</f>
        <v>NA</v>
      </c>
      <c r="J2189" s="1" t="s">
        <v>160</v>
      </c>
      <c r="K2189" s="1" t="s">
        <v>197</v>
      </c>
      <c r="L2189" s="3" t="s">
        <v>32</v>
      </c>
      <c r="M2189" s="1" t="s">
        <v>67</v>
      </c>
      <c r="N2189" s="4">
        <f>IFERROR(AVERAGEIFS('TE por AEA'!$H$2:$H$12257,'TE por AEA'!$A$2:$A$12257,'TE por AEA'!J2189,'TE por AEA'!$B$2:$B$12257,'TE por AEA'!K2189,'TE por AEA'!$F$2:$F$12257,'TE por AEA'!L2189),"No hay registro")</f>
        <v>4.3097233333333334</v>
      </c>
      <c r="O2189" s="4"/>
      <c r="P2189" s="4"/>
      <c r="Q2189" s="4"/>
      <c r="R2189" s="4"/>
      <c r="S2189" s="4"/>
      <c r="T2189"/>
      <c r="U2189"/>
    </row>
    <row r="2190" spans="1:21" s="1" customFormat="1">
      <c r="A2190" s="1" t="str">
        <f>+'BD1'!A2190</f>
        <v>Huetar Caribe</v>
      </c>
      <c r="B2190" s="1" t="str">
        <f>+'BD1'!B2190</f>
        <v>Siquirres</v>
      </c>
      <c r="C2190" s="1" t="str">
        <f>+'BD1'!C2190</f>
        <v>Sara de los Ángeles Cordero Aguilar</v>
      </c>
      <c r="D2190" s="1">
        <f>+'BD1'!D2190</f>
        <v>7</v>
      </c>
      <c r="E2190" s="1" t="str">
        <f>+'BD1'!E2190</f>
        <v>Profesional</v>
      </c>
      <c r="F2190" s="1" t="str">
        <f>+'BD1'!F2190</f>
        <v>RBAyP y RBAO: revisión de las solicitudes del programa de incentivos económicos (por productor)</v>
      </c>
      <c r="G2190" s="1" t="str">
        <f>+'BD1'!G2190</f>
        <v>Sustantiva</v>
      </c>
      <c r="H2190" s="1" t="str">
        <f>+'BD1'!H2190</f>
        <v>NA</v>
      </c>
      <c r="J2190" s="1" t="s">
        <v>160</v>
      </c>
      <c r="K2190" s="1" t="s">
        <v>197</v>
      </c>
      <c r="L2190" s="3" t="s">
        <v>33</v>
      </c>
      <c r="M2190" s="1" t="s">
        <v>67</v>
      </c>
      <c r="N2190" s="4">
        <f>IFERROR(AVERAGEIFS('TE por AEA'!$H$2:$H$12257,'TE por AEA'!$A$2:$A$12257,'TE por AEA'!J2190,'TE por AEA'!$B$2:$B$12257,'TE por AEA'!K2190,'TE por AEA'!$F$2:$F$12257,'TE por AEA'!L2190),"No hay registro")</f>
        <v>11.457916666666668</v>
      </c>
      <c r="O2190" s="4"/>
      <c r="P2190" s="4"/>
      <c r="Q2190" s="4"/>
      <c r="R2190" s="4"/>
      <c r="S2190" s="4"/>
      <c r="T2190"/>
      <c r="U2190"/>
    </row>
    <row r="2191" spans="1:21" s="1" customFormat="1">
      <c r="A2191" s="1" t="str">
        <f>+'BD1'!A2191</f>
        <v>Huetar Caribe</v>
      </c>
      <c r="B2191" s="1" t="str">
        <f>+'BD1'!B2191</f>
        <v>Siquirres</v>
      </c>
      <c r="C2191" s="1" t="str">
        <f>+'BD1'!C2191</f>
        <v>Sara de los Ángeles Cordero Aguilar</v>
      </c>
      <c r="D2191" s="1">
        <f>+'BD1'!D2191</f>
        <v>7</v>
      </c>
      <c r="E2191" s="1" t="str">
        <f>+'BD1'!E2191</f>
        <v>Profesional</v>
      </c>
      <c r="F2191" s="1" t="str">
        <f>+'BD1'!F2191</f>
        <v>RBAyP y RBAO: visita a finca para verificación (por visita por productor)</v>
      </c>
      <c r="G2191" s="1" t="str">
        <f>+'BD1'!G2191</f>
        <v>Sustantiva</v>
      </c>
      <c r="H2191" s="1" t="str">
        <f>+'BD1'!H2191</f>
        <v>NA</v>
      </c>
      <c r="J2191" s="1" t="s">
        <v>160</v>
      </c>
      <c r="K2191" s="1" t="s">
        <v>197</v>
      </c>
      <c r="L2191" s="3" t="s">
        <v>34</v>
      </c>
      <c r="M2191" s="1" t="s">
        <v>67</v>
      </c>
      <c r="N2191" s="4">
        <f>IFERROR(AVERAGEIFS('TE por AEA'!$H$2:$H$12257,'TE por AEA'!$A$2:$A$12257,'TE por AEA'!J2191,'TE por AEA'!$B$2:$B$12257,'TE por AEA'!K2191,'TE por AEA'!$F$2:$F$12257,'TE por AEA'!L2191),"No hay registro")</f>
        <v>2.9722233333333334</v>
      </c>
      <c r="O2191" s="4"/>
      <c r="P2191" s="4"/>
      <c r="Q2191" s="4"/>
      <c r="R2191" s="4"/>
      <c r="S2191" s="4"/>
      <c r="T2191"/>
      <c r="U2191"/>
    </row>
    <row r="2192" spans="1:21" s="1" customFormat="1">
      <c r="A2192" s="1" t="str">
        <f>+'BD1'!A2192</f>
        <v>Huetar Caribe</v>
      </c>
      <c r="B2192" s="1" t="str">
        <f>+'BD1'!B2192</f>
        <v>Siquirres</v>
      </c>
      <c r="C2192" s="1" t="str">
        <f>+'BD1'!C2192</f>
        <v>Sara de los Ángeles Cordero Aguilar</v>
      </c>
      <c r="D2192" s="1">
        <f>+'BD1'!D2192</f>
        <v>7</v>
      </c>
      <c r="E2192" s="1" t="str">
        <f>+'BD1'!E2192</f>
        <v>Profesional</v>
      </c>
      <c r="F2192" s="1" t="str">
        <f>+'BD1'!F2192</f>
        <v>Productores ocasionales: asistencia técnica individual (por productor)</v>
      </c>
      <c r="G2192" s="1" t="str">
        <f>+'BD1'!G2192</f>
        <v>Sustantiva</v>
      </c>
      <c r="H2192" s="1">
        <f>+'BD1'!H2192</f>
        <v>2.229166666666667</v>
      </c>
      <c r="J2192" s="1" t="s">
        <v>160</v>
      </c>
      <c r="K2192" s="1" t="s">
        <v>197</v>
      </c>
      <c r="L2192" s="3" t="s">
        <v>35</v>
      </c>
      <c r="M2192" s="1" t="s">
        <v>67</v>
      </c>
      <c r="N2192" s="4">
        <f>IFERROR(AVERAGEIFS('TE por AEA'!$H$2:$H$12257,'TE por AEA'!$A$2:$A$12257,'TE por AEA'!J2192,'TE por AEA'!$B$2:$B$12257,'TE por AEA'!K2192,'TE por AEA'!$F$2:$F$12257,'TE por AEA'!L2192),"No hay registro")</f>
        <v>2.8310424999999997</v>
      </c>
      <c r="O2192" s="4"/>
      <c r="P2192" s="4"/>
      <c r="Q2192" s="4"/>
      <c r="R2192" s="4"/>
      <c r="S2192" s="4"/>
      <c r="T2192"/>
      <c r="U2192"/>
    </row>
    <row r="2193" spans="1:21" s="1" customFormat="1">
      <c r="A2193" s="1" t="str">
        <f>+'BD1'!A2193</f>
        <v>Huetar Caribe</v>
      </c>
      <c r="B2193" s="1" t="str">
        <f>+'BD1'!B2193</f>
        <v>Siquirres</v>
      </c>
      <c r="C2193" s="1" t="str">
        <f>+'BD1'!C2193</f>
        <v>Sara de los Ángeles Cordero Aguilar</v>
      </c>
      <c r="D2193" s="1">
        <f>+'BD1'!D2193</f>
        <v>7</v>
      </c>
      <c r="E2193" s="1" t="str">
        <f>+'BD1'!E2193</f>
        <v>Profesional</v>
      </c>
      <c r="F2193" s="1" t="str">
        <f>+'BD1'!F2193</f>
        <v>Productores ocasionales: asistencia técnica grupal (por asistencia a grupo)</v>
      </c>
      <c r="G2193" s="1" t="str">
        <f>+'BD1'!G2193</f>
        <v>Sustantiva</v>
      </c>
      <c r="H2193" s="1">
        <f>+'BD1'!H2193</f>
        <v>3.21</v>
      </c>
      <c r="J2193" s="1" t="s">
        <v>160</v>
      </c>
      <c r="K2193" s="1" t="s">
        <v>197</v>
      </c>
      <c r="L2193" s="3" t="s">
        <v>36</v>
      </c>
      <c r="M2193" s="1" t="s">
        <v>67</v>
      </c>
      <c r="N2193" s="4">
        <f>IFERROR(AVERAGEIFS('TE por AEA'!$H$2:$H$12257,'TE por AEA'!$A$2:$A$12257,'TE por AEA'!J2193,'TE por AEA'!$B$2:$B$12257,'TE por AEA'!K2193,'TE por AEA'!$F$2:$F$12257,'TE por AEA'!L2193),"No hay registro")</f>
        <v>4.7704199999999997</v>
      </c>
      <c r="O2193" s="4"/>
      <c r="P2193" s="4"/>
      <c r="Q2193" s="4"/>
      <c r="R2193" s="4"/>
      <c r="S2193" s="4"/>
      <c r="T2193"/>
      <c r="U2193"/>
    </row>
    <row r="2194" spans="1:21" s="1" customFormat="1">
      <c r="A2194" s="1" t="str">
        <f>+'BD1'!A2194</f>
        <v>Huetar Caribe</v>
      </c>
      <c r="B2194" s="1" t="str">
        <f>+'BD1'!B2194</f>
        <v>Siquirres</v>
      </c>
      <c r="C2194" s="1" t="str">
        <f>+'BD1'!C2194</f>
        <v>Sara de los Ángeles Cordero Aguilar</v>
      </c>
      <c r="D2194" s="1">
        <f>+'BD1'!D2194</f>
        <v>7</v>
      </c>
      <c r="E2194" s="1" t="str">
        <f>+'BD1'!E2194</f>
        <v>Profesional</v>
      </c>
      <c r="F2194" s="1" t="str">
        <f>+'BD1'!F2194</f>
        <v>Productores ocasionales: servicios de extensión de información digitales y virtuales (por productor)</v>
      </c>
      <c r="G2194" s="1" t="str">
        <f>+'BD1'!G2194</f>
        <v>Sustantiva</v>
      </c>
      <c r="H2194" s="1">
        <f>+'BD1'!H2194</f>
        <v>0.74305555555555547</v>
      </c>
      <c r="J2194" s="1" t="s">
        <v>160</v>
      </c>
      <c r="K2194" s="1" t="s">
        <v>197</v>
      </c>
      <c r="L2194" s="3" t="s">
        <v>37</v>
      </c>
      <c r="M2194" s="1" t="s">
        <v>67</v>
      </c>
      <c r="N2194" s="4">
        <f>IFERROR(AVERAGEIFS('TE por AEA'!$H$2:$H$12257,'TE por AEA'!$A$2:$A$12257,'TE por AEA'!J2194,'TE por AEA'!$B$2:$B$12257,'TE por AEA'!K2194,'TE por AEA'!$F$2:$F$12257,'TE por AEA'!L2194),"No hay registro")</f>
        <v>1.0313620000000001</v>
      </c>
      <c r="O2194" s="4"/>
      <c r="P2194" s="4"/>
      <c r="Q2194" s="4"/>
      <c r="R2194" s="4"/>
      <c r="S2194" s="4"/>
      <c r="T2194"/>
      <c r="U2194"/>
    </row>
    <row r="2195" spans="1:21" s="1" customFormat="1">
      <c r="A2195" s="1" t="str">
        <f>+'BD1'!A2195</f>
        <v>Huetar Caribe</v>
      </c>
      <c r="B2195" s="1" t="str">
        <f>+'BD1'!B2195</f>
        <v>Siquirres</v>
      </c>
      <c r="C2195" s="1" t="str">
        <f>+'BD1'!C2195</f>
        <v>Sara de los Ángeles Cordero Aguilar</v>
      </c>
      <c r="D2195" s="1">
        <f>+'BD1'!D2195</f>
        <v>7</v>
      </c>
      <c r="E2195" s="1" t="str">
        <f>+'BD1'!E2195</f>
        <v>Profesional</v>
      </c>
      <c r="F2195" s="1" t="str">
        <f>+'BD1'!F2195</f>
        <v>Proyectos financiados con fondos públicos y transferencia MAG: apoyo en la formulación de proyectos de personas productoras (acumulado efectivo por proyecto)</v>
      </c>
      <c r="G2195" s="1" t="str">
        <f>+'BD1'!G2195</f>
        <v>Sustantiva</v>
      </c>
      <c r="H2195" s="1">
        <f>+'BD1'!H2195</f>
        <v>25.68</v>
      </c>
      <c r="J2195" s="1" t="s">
        <v>160</v>
      </c>
      <c r="K2195" s="1" t="s">
        <v>197</v>
      </c>
      <c r="L2195" s="3" t="s">
        <v>38</v>
      </c>
      <c r="M2195" s="1" t="s">
        <v>67</v>
      </c>
      <c r="N2195" s="4">
        <f>IFERROR(AVERAGEIFS('TE por AEA'!$H$2:$H$12257,'TE por AEA'!$A$2:$A$12257,'TE por AEA'!J2195,'TE por AEA'!$B$2:$B$12257,'TE por AEA'!K2195,'TE por AEA'!$F$2:$F$12257,'TE por AEA'!L2195),"No hay registro")</f>
        <v>14.489585000000002</v>
      </c>
      <c r="O2195" s="4"/>
      <c r="P2195" s="4"/>
      <c r="Q2195" s="4"/>
      <c r="R2195" s="4"/>
      <c r="S2195" s="4"/>
      <c r="T2195"/>
      <c r="U2195"/>
    </row>
    <row r="2196" spans="1:21" s="1" customFormat="1">
      <c r="A2196" s="1" t="str">
        <f>+'BD1'!A2196</f>
        <v>Huetar Caribe</v>
      </c>
      <c r="B2196" s="1" t="str">
        <f>+'BD1'!B2196</f>
        <v>Siquirres</v>
      </c>
      <c r="C2196" s="1" t="str">
        <f>+'BD1'!C2196</f>
        <v>Sara de los Ángeles Cordero Aguilar</v>
      </c>
      <c r="D2196" s="1">
        <f>+'BD1'!D2196</f>
        <v>7</v>
      </c>
      <c r="E2196" s="1" t="str">
        <f>+'BD1'!E2196</f>
        <v>Profesional</v>
      </c>
      <c r="F2196" s="1" t="str">
        <f>+'BD1'!F2196</f>
        <v>Proyectos financiados con fondos públicos y transferencia MAG: apoyo en la formulación de proyectos de organizaciones (acumulado efectivo por proyecto)</v>
      </c>
      <c r="G2196" s="1" t="str">
        <f>+'BD1'!G2196</f>
        <v>Sustantiva</v>
      </c>
      <c r="H2196" s="1" t="str">
        <f>+'BD1'!H2196</f>
        <v>NA</v>
      </c>
      <c r="J2196" s="1" t="s">
        <v>160</v>
      </c>
      <c r="K2196" s="1" t="s">
        <v>197</v>
      </c>
      <c r="L2196" s="3" t="s">
        <v>39</v>
      </c>
      <c r="M2196" s="1" t="s">
        <v>67</v>
      </c>
      <c r="N2196" s="4">
        <f>IFERROR(AVERAGEIFS('TE por AEA'!$H$2:$H$12257,'TE por AEA'!$A$2:$A$12257,'TE por AEA'!J2196,'TE por AEA'!$B$2:$B$12257,'TE por AEA'!K2196,'TE por AEA'!$F$2:$F$12257,'TE por AEA'!L2196),"No hay registro")</f>
        <v>115.20333333333333</v>
      </c>
      <c r="O2196" s="4"/>
      <c r="P2196" s="4"/>
      <c r="Q2196" s="4"/>
      <c r="R2196" s="4"/>
      <c r="S2196" s="4"/>
      <c r="T2196"/>
      <c r="U2196"/>
    </row>
    <row r="2197" spans="1:21" s="1" customFormat="1">
      <c r="A2197" s="1" t="str">
        <f>+'BD1'!A2197</f>
        <v>Huetar Caribe</v>
      </c>
      <c r="B2197" s="1" t="str">
        <f>+'BD1'!B2197</f>
        <v>Siquirres</v>
      </c>
      <c r="C2197" s="1" t="str">
        <f>+'BD1'!C2197</f>
        <v>Sara de los Ángeles Cordero Aguilar</v>
      </c>
      <c r="D2197" s="1">
        <f>+'BD1'!D2197</f>
        <v>7</v>
      </c>
      <c r="E2197" s="1" t="str">
        <f>+'BD1'!E2197</f>
        <v>Profesional</v>
      </c>
      <c r="F2197" s="1" t="str">
        <f>+'BD1'!F2197</f>
        <v>Proyectos financiados con fondos públicos: seguimiento técnico (por visita a proyecto)</v>
      </c>
      <c r="G2197" s="1" t="str">
        <f>+'BD1'!G2197</f>
        <v>Sustantiva</v>
      </c>
      <c r="H2197" s="1">
        <f>+'BD1'!H2197</f>
        <v>0.96597222222222212</v>
      </c>
      <c r="J2197" s="1" t="s">
        <v>160</v>
      </c>
      <c r="K2197" s="1" t="s">
        <v>197</v>
      </c>
      <c r="L2197" s="3" t="s">
        <v>40</v>
      </c>
      <c r="M2197" s="1" t="s">
        <v>67</v>
      </c>
      <c r="N2197" s="4">
        <f>IFERROR(AVERAGEIFS('TE por AEA'!$H$2:$H$12257,'TE por AEA'!$A$2:$A$12257,'TE por AEA'!J2197,'TE por AEA'!$B$2:$B$12257,'TE por AEA'!K2197,'TE por AEA'!$F$2:$F$12257,'TE por AEA'!L2197),"No hay registro")</f>
        <v>13.375</v>
      </c>
      <c r="O2197" s="4"/>
      <c r="P2197" s="4"/>
      <c r="Q2197" s="4"/>
      <c r="R2197" s="4"/>
      <c r="S2197" s="4"/>
      <c r="T2197"/>
      <c r="U2197"/>
    </row>
    <row r="2198" spans="1:21" s="1" customFormat="1">
      <c r="A2198" s="1" t="str">
        <f>+'BD1'!A2198</f>
        <v>Huetar Caribe</v>
      </c>
      <c r="B2198" s="1" t="str">
        <f>+'BD1'!B2198</f>
        <v>Siquirres</v>
      </c>
      <c r="C2198" s="1" t="str">
        <f>+'BD1'!C2198</f>
        <v>Sara de los Ángeles Cordero Aguilar</v>
      </c>
      <c r="D2198" s="1">
        <f>+'BD1'!D2198</f>
        <v>7</v>
      </c>
      <c r="E2198" s="1" t="str">
        <f>+'BD1'!E2198</f>
        <v>Profesional</v>
      </c>
      <c r="F2198" s="1" t="str">
        <f>+'BD1'!F2198</f>
        <v>Elaboración de informes trimestrales, semestrales y anuales PAO (por informe)</v>
      </c>
      <c r="G2198" s="1" t="str">
        <f>+'BD1'!G2198</f>
        <v>Administrativa</v>
      </c>
      <c r="H2198" s="1">
        <f>+'BD1'!H2198</f>
        <v>4.4583333333333339</v>
      </c>
      <c r="J2198" s="1" t="s">
        <v>160</v>
      </c>
      <c r="K2198" s="1" t="s">
        <v>197</v>
      </c>
      <c r="L2198" s="3" t="s">
        <v>41</v>
      </c>
      <c r="M2198" s="1" t="s">
        <v>68</v>
      </c>
      <c r="N2198" s="4">
        <f>IFERROR(AVERAGEIFS('TE por AEA'!$H$2:$H$12257,'TE por AEA'!$A$2:$A$12257,'TE por AEA'!J2198,'TE por AEA'!$B$2:$B$12257,'TE por AEA'!K2198,'TE por AEA'!$F$2:$F$12257,'TE por AEA'!L2198),"No hay registro")</f>
        <v>30.423666000000004</v>
      </c>
      <c r="O2198" s="4"/>
      <c r="P2198" s="4"/>
      <c r="Q2198" s="4"/>
      <c r="R2198" s="4"/>
      <c r="S2198" s="4"/>
      <c r="T2198"/>
      <c r="U2198"/>
    </row>
    <row r="2199" spans="1:21" s="1" customFormat="1">
      <c r="A2199" s="1" t="str">
        <f>+'BD1'!A2199</f>
        <v>Huetar Caribe</v>
      </c>
      <c r="B2199" s="1" t="str">
        <f>+'BD1'!B2199</f>
        <v>Siquirres</v>
      </c>
      <c r="C2199" s="1" t="str">
        <f>+'BD1'!C2199</f>
        <v>Sara de los Ángeles Cordero Aguilar</v>
      </c>
      <c r="D2199" s="1">
        <f>+'BD1'!D2199</f>
        <v>7</v>
      </c>
      <c r="E2199" s="1" t="str">
        <f>+'BD1'!E2199</f>
        <v>Profesional</v>
      </c>
      <c r="F2199" s="1" t="str">
        <f>+'BD1'!F2199</f>
        <v>Seguimiento a los PAO de los funcionarios a su cargo (por funcionario)</v>
      </c>
      <c r="G2199" s="1" t="str">
        <f>+'BD1'!G2199</f>
        <v>Administrativa</v>
      </c>
      <c r="H2199" s="1" t="str">
        <f>+'BD1'!H2199</f>
        <v>NA</v>
      </c>
      <c r="J2199" s="1" t="s">
        <v>160</v>
      </c>
      <c r="K2199" s="1" t="s">
        <v>197</v>
      </c>
      <c r="L2199" s="3" t="s">
        <v>42</v>
      </c>
      <c r="M2199" s="1" t="s">
        <v>68</v>
      </c>
      <c r="N2199" s="4">
        <f>IFERROR(AVERAGEIFS('TE por AEA'!$H$2:$H$12257,'TE por AEA'!$A$2:$A$12257,'TE por AEA'!J2199,'TE por AEA'!$B$2:$B$12257,'TE por AEA'!K2199,'TE por AEA'!$F$2:$F$12257,'TE por AEA'!L2199),"No hay registro")</f>
        <v>6.42</v>
      </c>
      <c r="O2199" s="4"/>
      <c r="P2199" s="4"/>
      <c r="Q2199" s="4"/>
      <c r="R2199" s="4"/>
      <c r="S2199" s="4"/>
      <c r="T2199"/>
      <c r="U2199"/>
    </row>
    <row r="2200" spans="1:21" s="1" customFormat="1">
      <c r="A2200" s="1" t="str">
        <f>+'BD1'!A2200</f>
        <v>Huetar Caribe</v>
      </c>
      <c r="B2200" s="1" t="str">
        <f>+'BD1'!B2200</f>
        <v>Siquirres</v>
      </c>
      <c r="C2200" s="1" t="str">
        <f>+'BD1'!C2200</f>
        <v>Sara de los Ángeles Cordero Aguilar</v>
      </c>
      <c r="D2200" s="1">
        <f>+'BD1'!D2200</f>
        <v>7</v>
      </c>
      <c r="E2200" s="1" t="str">
        <f>+'BD1'!E2200</f>
        <v>Profesional</v>
      </c>
      <c r="F2200" s="1" t="str">
        <f>+'BD1'!F2200</f>
        <v>Inscripción y actualización de PYMPA (por productor)</v>
      </c>
      <c r="G2200" s="1" t="str">
        <f>+'BD1'!G2200</f>
        <v>Sustantiva</v>
      </c>
      <c r="H2200" s="1">
        <f>+'BD1'!H2200</f>
        <v>1.4712500000000002</v>
      </c>
      <c r="J2200" s="1" t="s">
        <v>160</v>
      </c>
      <c r="K2200" s="1" t="s">
        <v>197</v>
      </c>
      <c r="L2200" s="3" t="s">
        <v>43</v>
      </c>
      <c r="M2200" s="1" t="s">
        <v>67</v>
      </c>
      <c r="N2200" s="4">
        <f>IFERROR(AVERAGEIFS('TE por AEA'!$H$2:$H$12257,'TE por AEA'!$A$2:$A$12257,'TE por AEA'!J2200,'TE por AEA'!$B$2:$B$12257,'TE por AEA'!K2200,'TE por AEA'!$F$2:$F$12257,'TE por AEA'!L2200),"No hay registro")</f>
        <v>1.9282300000000001</v>
      </c>
      <c r="O2200" s="4"/>
      <c r="P2200" s="4"/>
      <c r="Q2200" s="4"/>
      <c r="R2200" s="4"/>
      <c r="S2200" s="4"/>
      <c r="T2200"/>
      <c r="U2200"/>
    </row>
    <row r="2201" spans="1:21" s="1" customFormat="1">
      <c r="A2201" s="1" t="str">
        <f>+'BD1'!A2201</f>
        <v>Huetar Caribe</v>
      </c>
      <c r="B2201" s="1" t="str">
        <f>+'BD1'!B2201</f>
        <v>Siquirres</v>
      </c>
      <c r="C2201" s="1" t="str">
        <f>+'BD1'!C2201</f>
        <v>Sara de los Ángeles Cordero Aguilar</v>
      </c>
      <c r="D2201" s="1">
        <f>+'BD1'!D2201</f>
        <v>7</v>
      </c>
      <c r="E2201" s="1" t="str">
        <f>+'BD1'!E2201</f>
        <v>Profesional</v>
      </c>
      <c r="F2201" s="1" t="str">
        <f>+'BD1'!F2201</f>
        <v>Certificaciones para la Declaración de Bienes Inmuebles ante las municipalidades (por trámite)</v>
      </c>
      <c r="G2201" s="1" t="str">
        <f>+'BD1'!G2201</f>
        <v>Sustantiva</v>
      </c>
      <c r="H2201" s="1">
        <f>+'BD1'!H2201</f>
        <v>0.8768055555555555</v>
      </c>
      <c r="J2201" s="1" t="s">
        <v>160</v>
      </c>
      <c r="K2201" s="1" t="s">
        <v>197</v>
      </c>
      <c r="L2201" s="3" t="s">
        <v>44</v>
      </c>
      <c r="M2201" s="1" t="s">
        <v>67</v>
      </c>
      <c r="N2201" s="4" t="str">
        <f>IFERROR(AVERAGEIFS('TE por AEA'!$H$2:$H$12257,'TE por AEA'!$A$2:$A$12257,'TE por AEA'!J2201,'TE por AEA'!$B$2:$B$12257,'TE por AEA'!K2201,'TE por AEA'!$F$2:$F$12257,'TE por AEA'!L2201),"No hay registro")</f>
        <v>No hay registro</v>
      </c>
      <c r="O2201" s="4"/>
      <c r="P2201" s="4"/>
      <c r="Q2201" s="4"/>
      <c r="R2201" s="4"/>
      <c r="S2201" s="4"/>
      <c r="T2201"/>
      <c r="U2201"/>
    </row>
    <row r="2202" spans="1:21" s="1" customFormat="1">
      <c r="A2202" s="1" t="str">
        <f>+'BD1'!A2202</f>
        <v>Huetar Caribe</v>
      </c>
      <c r="B2202" s="1" t="str">
        <f>+'BD1'!B2202</f>
        <v>Siquirres</v>
      </c>
      <c r="C2202" s="1" t="str">
        <f>+'BD1'!C2202</f>
        <v>Sara de los Ángeles Cordero Aguilar</v>
      </c>
      <c r="D2202" s="1">
        <f>+'BD1'!D2202</f>
        <v>7</v>
      </c>
      <c r="E2202" s="1" t="str">
        <f>+'BD1'!E2202</f>
        <v>Profesional</v>
      </c>
      <c r="F2202" s="1" t="str">
        <f>+'BD1'!F2202</f>
        <v>Participación en reuniones EREA (por reunión)</v>
      </c>
      <c r="G2202" s="1" t="str">
        <f>+'BD1'!G2202</f>
        <v>Administrativa</v>
      </c>
      <c r="H2202" s="1">
        <f>+'BD1'!H2202</f>
        <v>6.2416666666666671</v>
      </c>
      <c r="J2202" s="1" t="s">
        <v>160</v>
      </c>
      <c r="K2202" s="1" t="s">
        <v>197</v>
      </c>
      <c r="L2202" s="3" t="s">
        <v>45</v>
      </c>
      <c r="M2202" s="1" t="s">
        <v>68</v>
      </c>
      <c r="N2202" s="4">
        <f>IFERROR(AVERAGEIFS('TE por AEA'!$H$2:$H$12257,'TE por AEA'!$A$2:$A$12257,'TE por AEA'!J2202,'TE por AEA'!$B$2:$B$12257,'TE por AEA'!K2202,'TE por AEA'!$F$2:$F$12257,'TE por AEA'!L2202),"No hay registro")</f>
        <v>4.9710425000000003</v>
      </c>
      <c r="O2202" s="4"/>
      <c r="P2202" s="4"/>
      <c r="Q2202" s="4"/>
      <c r="R2202" s="4"/>
      <c r="S2202" s="4"/>
      <c r="T2202"/>
      <c r="U2202"/>
    </row>
    <row r="2203" spans="1:21" s="1" customFormat="1">
      <c r="A2203" s="1" t="str">
        <f>+'BD1'!A2203</f>
        <v>Huetar Caribe</v>
      </c>
      <c r="B2203" s="1" t="str">
        <f>+'BD1'!B2203</f>
        <v>Siquirres</v>
      </c>
      <c r="C2203" s="1" t="str">
        <f>+'BD1'!C2203</f>
        <v>Sara de los Ángeles Cordero Aguilar</v>
      </c>
      <c r="D2203" s="1">
        <f>+'BD1'!D2203</f>
        <v>7</v>
      </c>
      <c r="E2203" s="1" t="str">
        <f>+'BD1'!E2203</f>
        <v>Profesional</v>
      </c>
      <c r="F2203" s="1" t="str">
        <f>+'BD1'!F2203</f>
        <v>Participación en grupos técnicos o comisiones (por reunión)</v>
      </c>
      <c r="G2203" s="1" t="str">
        <f>+'BD1'!G2203</f>
        <v>Sustantiva</v>
      </c>
      <c r="H2203" s="1">
        <f>+'BD1'!H2203</f>
        <v>2.3183333333333334</v>
      </c>
      <c r="J2203" s="1" t="s">
        <v>160</v>
      </c>
      <c r="K2203" s="1" t="s">
        <v>197</v>
      </c>
      <c r="L2203" s="3" t="s">
        <v>46</v>
      </c>
      <c r="M2203" s="1" t="s">
        <v>67</v>
      </c>
      <c r="N2203" s="4">
        <f>IFERROR(AVERAGEIFS('TE por AEA'!$H$2:$H$12257,'TE por AEA'!$A$2:$A$12257,'TE por AEA'!J2203,'TE por AEA'!$B$2:$B$12257,'TE por AEA'!K2203,'TE por AEA'!$F$2:$F$12257,'TE por AEA'!L2203),"No hay registro")</f>
        <v>4.6723319999999999</v>
      </c>
      <c r="O2203" s="4"/>
      <c r="P2203" s="4"/>
      <c r="Q2203" s="4"/>
      <c r="R2203" s="4"/>
      <c r="S2203" s="4"/>
      <c r="T2203"/>
      <c r="U2203"/>
    </row>
    <row r="2204" spans="1:21" s="1" customFormat="1">
      <c r="A2204" s="1" t="str">
        <f>+'BD1'!A2204</f>
        <v>Huetar Caribe</v>
      </c>
      <c r="B2204" s="1" t="str">
        <f>+'BD1'!B2204</f>
        <v>Siquirres</v>
      </c>
      <c r="C2204" s="1" t="str">
        <f>+'BD1'!C2204</f>
        <v>Sara de los Ángeles Cordero Aguilar</v>
      </c>
      <c r="D2204" s="1">
        <f>+'BD1'!D2204</f>
        <v>7</v>
      </c>
      <c r="E2204" s="1" t="str">
        <f>+'BD1'!E2204</f>
        <v>Profesional</v>
      </c>
      <c r="F2204" s="1" t="str">
        <f>+'BD1'!F2204</f>
        <v>Participación en capacitaciones técnicas (por capacitación)</v>
      </c>
      <c r="G2204" s="1" t="str">
        <f>+'BD1'!G2204</f>
        <v>Administrativa</v>
      </c>
      <c r="H2204" s="1">
        <f>+'BD1'!H2204</f>
        <v>10.700000000000001</v>
      </c>
      <c r="J2204" s="1" t="s">
        <v>160</v>
      </c>
      <c r="K2204" s="1" t="s">
        <v>197</v>
      </c>
      <c r="L2204" s="3" t="s">
        <v>47</v>
      </c>
      <c r="M2204" s="1" t="s">
        <v>68</v>
      </c>
      <c r="N2204" s="4">
        <f>IFERROR(AVERAGEIFS('TE por AEA'!$H$2:$H$12257,'TE por AEA'!$A$2:$A$12257,'TE por AEA'!J2204,'TE por AEA'!$B$2:$B$12257,'TE por AEA'!K2204,'TE por AEA'!$F$2:$F$12257,'TE por AEA'!L2204),"No hay registro")</f>
        <v>13.481999999999999</v>
      </c>
      <c r="O2204" s="4"/>
      <c r="P2204" s="4"/>
      <c r="Q2204" s="4"/>
      <c r="R2204" s="4"/>
      <c r="S2204" s="4"/>
      <c r="T2204"/>
      <c r="U2204"/>
    </row>
    <row r="2205" spans="1:21" s="1" customFormat="1">
      <c r="A2205" s="1" t="str">
        <f>+'BD1'!A2205</f>
        <v>Huetar Caribe</v>
      </c>
      <c r="B2205" s="1" t="str">
        <f>+'BD1'!B2205</f>
        <v>Siquirres</v>
      </c>
      <c r="C2205" s="1" t="str">
        <f>+'BD1'!C2205</f>
        <v>Sara de los Ángeles Cordero Aguilar</v>
      </c>
      <c r="D2205" s="1">
        <f>+'BD1'!D2205</f>
        <v>7</v>
      </c>
      <c r="E2205" s="1" t="str">
        <f>+'BD1'!E2205</f>
        <v>Profesional</v>
      </c>
      <c r="F2205" s="1" t="str">
        <f>+'BD1'!F2205</f>
        <v xml:space="preserve">Participación en charlas y sesiones técnicas, de trabajo y de actualización de conocimiento (por evento) </v>
      </c>
      <c r="G2205" s="1" t="str">
        <f>+'BD1'!G2205</f>
        <v>Administrativa</v>
      </c>
      <c r="H2205" s="1">
        <f>+'BD1'!H2205</f>
        <v>4.4583333333333339</v>
      </c>
      <c r="J2205" s="1" t="s">
        <v>160</v>
      </c>
      <c r="K2205" s="1" t="s">
        <v>197</v>
      </c>
      <c r="L2205" s="3" t="s">
        <v>48</v>
      </c>
      <c r="M2205" s="1" t="s">
        <v>68</v>
      </c>
      <c r="N2205" s="4">
        <f>IFERROR(AVERAGEIFS('TE por AEA'!$H$2:$H$12257,'TE por AEA'!$A$2:$A$12257,'TE por AEA'!J2205,'TE por AEA'!$B$2:$B$12257,'TE por AEA'!K2205,'TE por AEA'!$F$2:$F$12257,'TE por AEA'!L2205),"No hay registro")</f>
        <v>6.205998000000001</v>
      </c>
      <c r="O2205" s="4"/>
      <c r="P2205" s="4"/>
      <c r="Q2205" s="4"/>
      <c r="R2205" s="4"/>
      <c r="S2205" s="4"/>
      <c r="T2205"/>
      <c r="U2205"/>
    </row>
    <row r="2206" spans="1:21" s="1" customFormat="1">
      <c r="A2206" s="1" t="str">
        <f>+'BD1'!A2206</f>
        <v>Huetar Caribe</v>
      </c>
      <c r="B2206" s="1" t="str">
        <f>+'BD1'!B2206</f>
        <v>Siquirres</v>
      </c>
      <c r="C2206" s="1" t="str">
        <f>+'BD1'!C2206</f>
        <v>Sara de los Ángeles Cordero Aguilar</v>
      </c>
      <c r="D2206" s="1">
        <f>+'BD1'!D2206</f>
        <v>7</v>
      </c>
      <c r="E2206" s="1" t="str">
        <f>+'BD1'!E2206</f>
        <v>Profesional</v>
      </c>
      <c r="F2206" s="1" t="str">
        <f>+'BD1'!F2206</f>
        <v>Aplicación de censos y apoyo en sondeo de precios de insumos agropecuarios (por censo o sondeo)</v>
      </c>
      <c r="G2206" s="1" t="str">
        <f>+'BD1'!G2206</f>
        <v>Sustantiva</v>
      </c>
      <c r="H2206" s="1">
        <f>+'BD1'!H2206</f>
        <v>4.6366666666666667</v>
      </c>
      <c r="J2206" s="1" t="s">
        <v>160</v>
      </c>
      <c r="K2206" s="1" t="s">
        <v>197</v>
      </c>
      <c r="L2206" s="3" t="s">
        <v>49</v>
      </c>
      <c r="M2206" s="1" t="s">
        <v>67</v>
      </c>
      <c r="N2206" s="4">
        <f>IFERROR(AVERAGEIFS('TE por AEA'!$H$2:$H$12257,'TE por AEA'!$A$2:$A$12257,'TE por AEA'!J2206,'TE por AEA'!$B$2:$B$12257,'TE por AEA'!K2206,'TE por AEA'!$F$2:$F$12257,'TE por AEA'!L2206),"No hay registro")</f>
        <v>39.055</v>
      </c>
      <c r="O2206" s="4"/>
      <c r="P2206" s="4"/>
      <c r="Q2206" s="4"/>
      <c r="R2206" s="4"/>
      <c r="S2206" s="4"/>
      <c r="T2206"/>
      <c r="U2206"/>
    </row>
    <row r="2207" spans="1:21" s="1" customFormat="1">
      <c r="A2207" s="1" t="str">
        <f>+'BD1'!A2207</f>
        <v>Huetar Caribe</v>
      </c>
      <c r="B2207" s="1" t="str">
        <f>+'BD1'!B2207</f>
        <v>Siquirres</v>
      </c>
      <c r="C2207" s="1" t="str">
        <f>+'BD1'!C2207</f>
        <v>Sara de los Ángeles Cordero Aguilar</v>
      </c>
      <c r="D2207" s="1">
        <f>+'BD1'!D2207</f>
        <v>7</v>
      </c>
      <c r="E2207" s="1" t="str">
        <f>+'BD1'!E2207</f>
        <v>Profesional</v>
      </c>
      <c r="F2207" s="1" t="str">
        <f>+'BD1'!F2207</f>
        <v>Coordinación de acciones entre dependencias del MAG (por acción de cordinación)</v>
      </c>
      <c r="G2207" s="1" t="str">
        <f>+'BD1'!G2207</f>
        <v>Administrativa</v>
      </c>
      <c r="H2207" s="1">
        <f>+'BD1'!H2207</f>
        <v>1.4266666666666667</v>
      </c>
      <c r="J2207" s="1" t="s">
        <v>160</v>
      </c>
      <c r="K2207" s="1" t="s">
        <v>197</v>
      </c>
      <c r="L2207" s="3" t="s">
        <v>50</v>
      </c>
      <c r="M2207" s="1" t="s">
        <v>68</v>
      </c>
      <c r="N2207" s="4">
        <f>IFERROR(AVERAGEIFS('TE por AEA'!$H$2:$H$12257,'TE por AEA'!$A$2:$A$12257,'TE por AEA'!J2207,'TE por AEA'!$B$2:$B$12257,'TE por AEA'!K2207,'TE por AEA'!$F$2:$F$12257,'TE por AEA'!L2207),"No hay registro")</f>
        <v>2.0865020000000003</v>
      </c>
      <c r="O2207" s="4"/>
      <c r="P2207" s="4"/>
      <c r="Q2207" s="4"/>
      <c r="R2207" s="4"/>
      <c r="S2207" s="4"/>
      <c r="T2207"/>
      <c r="U2207"/>
    </row>
    <row r="2208" spans="1:21" s="1" customFormat="1">
      <c r="A2208" s="1" t="str">
        <f>+'BD1'!A2208</f>
        <v>Huetar Caribe</v>
      </c>
      <c r="B2208" s="1" t="str">
        <f>+'BD1'!B2208</f>
        <v>Siquirres</v>
      </c>
      <c r="C2208" s="1" t="str">
        <f>+'BD1'!C2208</f>
        <v>Sara de los Ángeles Cordero Aguilar</v>
      </c>
      <c r="D2208" s="1">
        <f>+'BD1'!D2208</f>
        <v>7</v>
      </c>
      <c r="E2208" s="1" t="str">
        <f>+'BD1'!E2208</f>
        <v>Profesional</v>
      </c>
      <c r="F2208" s="1" t="str">
        <f>+'BD1'!F2208</f>
        <v>Otorgamiento de permisos para quemas agropecuarias (por trámite)</v>
      </c>
      <c r="G2208" s="1" t="str">
        <f>+'BD1'!G2208</f>
        <v>Sustantiva</v>
      </c>
      <c r="H2208" s="1">
        <f>+'BD1'!H2208</f>
        <v>8.0250000000000004</v>
      </c>
      <c r="J2208" s="1" t="s">
        <v>160</v>
      </c>
      <c r="K2208" s="1" t="s">
        <v>197</v>
      </c>
      <c r="L2208" s="3" t="s">
        <v>51</v>
      </c>
      <c r="M2208" s="1" t="s">
        <v>67</v>
      </c>
      <c r="N2208" s="4">
        <f>IFERROR(AVERAGEIFS('TE por AEA'!$H$2:$H$12257,'TE por AEA'!$A$2:$A$12257,'TE por AEA'!J2208,'TE por AEA'!$B$2:$B$12257,'TE por AEA'!K2208,'TE por AEA'!$F$2:$F$12257,'TE por AEA'!L2208),"No hay registro")</f>
        <v>8.6937499999999996</v>
      </c>
      <c r="O2208" s="4"/>
      <c r="P2208" s="4"/>
      <c r="Q2208" s="4"/>
      <c r="R2208" s="4"/>
      <c r="S2208" s="4"/>
      <c r="T2208"/>
      <c r="U2208"/>
    </row>
    <row r="2209" spans="1:21" s="1" customFormat="1">
      <c r="A2209" s="1" t="str">
        <f>+'BD1'!A2209</f>
        <v>Huetar Caribe</v>
      </c>
      <c r="B2209" s="1" t="str">
        <f>+'BD1'!B2209</f>
        <v>Siquirres</v>
      </c>
      <c r="C2209" s="1" t="str">
        <f>+'BD1'!C2209</f>
        <v>Sara de los Ángeles Cordero Aguilar</v>
      </c>
      <c r="D2209" s="1">
        <f>+'BD1'!D2209</f>
        <v>7</v>
      </c>
      <c r="E2209" s="1" t="str">
        <f>+'BD1'!E2209</f>
        <v>Profesional</v>
      </c>
      <c r="F2209" s="1" t="str">
        <f>+'BD1'!F2209</f>
        <v>Elaboración de Autoevaluación en Control Interno (acumulado efectivo por aplicación de la autoevaluación)</v>
      </c>
      <c r="G2209" s="1" t="str">
        <f>+'BD1'!G2209</f>
        <v>Administrativa</v>
      </c>
      <c r="H2209" s="1">
        <f>+'BD1'!H2209</f>
        <v>6.0633333333333344</v>
      </c>
      <c r="J2209" s="1" t="s">
        <v>160</v>
      </c>
      <c r="K2209" s="1" t="s">
        <v>197</v>
      </c>
      <c r="L2209" s="3" t="s">
        <v>52</v>
      </c>
      <c r="M2209" s="1" t="s">
        <v>68</v>
      </c>
      <c r="N2209" s="4">
        <f>IFERROR(AVERAGEIFS('TE por AEA'!$H$2:$H$12257,'TE por AEA'!$A$2:$A$12257,'TE por AEA'!J2209,'TE por AEA'!$B$2:$B$12257,'TE por AEA'!K2209,'TE por AEA'!$F$2:$F$12257,'TE por AEA'!L2209),"No hay registro")</f>
        <v>5.4614600000000006</v>
      </c>
      <c r="O2209" s="4"/>
      <c r="P2209" s="4"/>
      <c r="Q2209" s="4"/>
      <c r="R2209" s="4"/>
      <c r="S2209" s="4"/>
      <c r="T2209"/>
      <c r="U2209"/>
    </row>
    <row r="2210" spans="1:21" s="1" customFormat="1">
      <c r="A2210" s="1" t="str">
        <f>+'BD1'!A2210</f>
        <v>Huetar Caribe</v>
      </c>
      <c r="B2210" s="1" t="str">
        <f>+'BD1'!B2210</f>
        <v>Siquirres</v>
      </c>
      <c r="C2210" s="1" t="str">
        <f>+'BD1'!C2210</f>
        <v>Sara de los Ángeles Cordero Aguilar</v>
      </c>
      <c r="D2210" s="1">
        <f>+'BD1'!D2210</f>
        <v>7</v>
      </c>
      <c r="E2210" s="1" t="str">
        <f>+'BD1'!E2210</f>
        <v>Profesional</v>
      </c>
      <c r="F2210" s="1" t="str">
        <f>+'BD1'!F2210</f>
        <v>Determinación y evaluación de riesgos en SEVRIMAG (acumulado efectivo por aplicación del SEVRIMAG)</v>
      </c>
      <c r="G2210" s="1" t="str">
        <f>+'BD1'!G2210</f>
        <v>Administrativa</v>
      </c>
      <c r="H2210" s="1">
        <f>+'BD1'!H2210</f>
        <v>6.0633333333333344</v>
      </c>
      <c r="J2210" s="1" t="s">
        <v>160</v>
      </c>
      <c r="K2210" s="1" t="s">
        <v>197</v>
      </c>
      <c r="L2210" s="3" t="s">
        <v>53</v>
      </c>
      <c r="M2210" s="1" t="s">
        <v>68</v>
      </c>
      <c r="N2210" s="4">
        <f>IFERROR(AVERAGEIFS('TE por AEA'!$H$2:$H$12257,'TE por AEA'!$A$2:$A$12257,'TE por AEA'!J2210,'TE por AEA'!$B$2:$B$12257,'TE por AEA'!K2210,'TE por AEA'!$F$2:$F$12257,'TE por AEA'!L2210),"No hay registro")</f>
        <v>6.6429175000000003</v>
      </c>
      <c r="O2210" s="4"/>
      <c r="P2210" s="4"/>
      <c r="Q2210" s="4"/>
      <c r="R2210" s="4"/>
      <c r="S2210" s="4"/>
      <c r="T2210"/>
      <c r="U2210"/>
    </row>
    <row r="2211" spans="1:21" s="1" customFormat="1">
      <c r="A2211" s="1" t="str">
        <f>+'BD1'!A2211</f>
        <v>Huetar Caribe</v>
      </c>
      <c r="B2211" s="1" t="str">
        <f>+'BD1'!B2211</f>
        <v>Siquirres</v>
      </c>
      <c r="C2211" s="1" t="str">
        <f>+'BD1'!C2211</f>
        <v>Sara de los Ángeles Cordero Aguilar</v>
      </c>
      <c r="D2211" s="1">
        <f>+'BD1'!D2211</f>
        <v>7</v>
      </c>
      <c r="E2211" s="1" t="str">
        <f>+'BD1'!E2211</f>
        <v>Profesional</v>
      </c>
      <c r="F2211" s="1" t="str">
        <f>+'BD1'!F2211</f>
        <v>Seguimiento a plan de mitigación de riesgos en SEVRIMAG (acumulado efectivo por seguimiento)</v>
      </c>
      <c r="G2211" s="1" t="str">
        <f>+'BD1'!G2211</f>
        <v>Administrativa</v>
      </c>
      <c r="H2211" s="1">
        <f>+'BD1'!H2211</f>
        <v>6.0633333333333344</v>
      </c>
      <c r="J2211" s="1" t="s">
        <v>160</v>
      </c>
      <c r="K2211" s="1" t="s">
        <v>197</v>
      </c>
      <c r="L2211" s="3" t="s">
        <v>54</v>
      </c>
      <c r="M2211" s="1" t="s">
        <v>68</v>
      </c>
      <c r="N2211" s="4">
        <f>IFERROR(AVERAGEIFS('TE por AEA'!$H$2:$H$12257,'TE por AEA'!$A$2:$A$12257,'TE por AEA'!J2211,'TE por AEA'!$B$2:$B$12257,'TE por AEA'!K2211,'TE por AEA'!$F$2:$F$12257,'TE por AEA'!L2211),"No hay registro")</f>
        <v>6.657776666666666</v>
      </c>
      <c r="O2211" s="4"/>
      <c r="P2211" s="4"/>
      <c r="Q2211" s="4"/>
      <c r="R2211" s="4"/>
      <c r="S2211" s="4"/>
      <c r="T2211"/>
      <c r="U2211"/>
    </row>
    <row r="2212" spans="1:21" s="1" customFormat="1">
      <c r="A2212" s="1" t="str">
        <f>+'BD1'!A2212</f>
        <v>Huetar Caribe</v>
      </c>
      <c r="B2212" s="1" t="str">
        <f>+'BD1'!B2212</f>
        <v>Siquirres</v>
      </c>
      <c r="C2212" s="1" t="str">
        <f>+'BD1'!C2212</f>
        <v>Sara de los Ángeles Cordero Aguilar</v>
      </c>
      <c r="D2212" s="1">
        <f>+'BD1'!D2212</f>
        <v>7</v>
      </c>
      <c r="E2212" s="1" t="str">
        <f>+'BD1'!E2212</f>
        <v>Profesional</v>
      </c>
      <c r="F2212" s="1" t="str">
        <f>+'BD1'!F2212</f>
        <v>Seguimiento a plan de mejora de la Autoevaluación en Control Interno (acumulado efectivo por seguimiento)</v>
      </c>
      <c r="G2212" s="1" t="str">
        <f>+'BD1'!G2212</f>
        <v>Administrativa</v>
      </c>
      <c r="H2212" s="1">
        <f>+'BD1'!H2212</f>
        <v>6.0633333333333344</v>
      </c>
      <c r="J2212" s="1" t="s">
        <v>160</v>
      </c>
      <c r="K2212" s="1" t="s">
        <v>197</v>
      </c>
      <c r="L2212" s="3" t="s">
        <v>55</v>
      </c>
      <c r="M2212" s="1" t="s">
        <v>68</v>
      </c>
      <c r="N2212" s="4">
        <f>IFERROR(AVERAGEIFS('TE por AEA'!$H$2:$H$12257,'TE por AEA'!$A$2:$A$12257,'TE por AEA'!J2212,'TE por AEA'!$B$2:$B$12257,'TE por AEA'!K2212,'TE por AEA'!$F$2:$F$12257,'TE por AEA'!L2212),"No hay registro")</f>
        <v>6.657776666666666</v>
      </c>
      <c r="O2212" s="4"/>
      <c r="P2212" s="4"/>
      <c r="Q2212" s="4"/>
      <c r="R2212" s="4"/>
      <c r="S2212" s="4"/>
      <c r="T2212"/>
      <c r="U2212"/>
    </row>
    <row r="2213" spans="1:21" s="1" customFormat="1">
      <c r="A2213" s="1" t="str">
        <f>+'BD1'!A2213</f>
        <v>Huetar Caribe</v>
      </c>
      <c r="B2213" s="1" t="str">
        <f>+'BD1'!B2213</f>
        <v>Siquirres</v>
      </c>
      <c r="C2213" s="1" t="str">
        <f>+'BD1'!C2213</f>
        <v>Sara de los Ángeles Cordero Aguilar</v>
      </c>
      <c r="D2213" s="1">
        <f>+'BD1'!D2213</f>
        <v>7</v>
      </c>
      <c r="E2213" s="1" t="str">
        <f>+'BD1'!E2213</f>
        <v>Profesional</v>
      </c>
      <c r="F2213" s="1" t="str">
        <f>+'BD1'!F2213</f>
        <v>Reuniones de personal AEA (por reunión)</v>
      </c>
      <c r="G2213" s="1" t="str">
        <f>+'BD1'!G2213</f>
        <v>Administrativa</v>
      </c>
      <c r="H2213" s="1">
        <f>+'BD1'!H2213</f>
        <v>1.2483333333333335</v>
      </c>
      <c r="J2213" s="1" t="s">
        <v>160</v>
      </c>
      <c r="K2213" s="1" t="s">
        <v>197</v>
      </c>
      <c r="L2213" s="3" t="s">
        <v>56</v>
      </c>
      <c r="M2213" s="1" t="s">
        <v>68</v>
      </c>
      <c r="N2213" s="4">
        <f>IFERROR(AVERAGEIFS('TE por AEA'!$H$2:$H$12257,'TE por AEA'!$A$2:$A$12257,'TE por AEA'!J2213,'TE por AEA'!$B$2:$B$12257,'TE por AEA'!K2213,'TE por AEA'!$F$2:$F$12257,'TE por AEA'!L2213),"No hay registro")</f>
        <v>5.2073320000000001</v>
      </c>
      <c r="O2213" s="4"/>
      <c r="P2213" s="4"/>
      <c r="Q2213" s="4"/>
      <c r="R2213" s="4"/>
      <c r="S2213" s="4"/>
      <c r="T2213"/>
      <c r="U2213"/>
    </row>
    <row r="2214" spans="1:21">
      <c r="A2214" s="1" t="str">
        <f>+'BD1'!A2214</f>
        <v>Huetar Caribe</v>
      </c>
      <c r="B2214" s="1" t="str">
        <f>+'BD1'!B2214</f>
        <v>Siquirres</v>
      </c>
      <c r="C2214" s="1" t="str">
        <f>+'BD1'!C2214</f>
        <v>Sara de los Ángeles Cordero Aguilar</v>
      </c>
      <c r="D2214" s="1">
        <f>+'BD1'!D2214</f>
        <v>7</v>
      </c>
      <c r="E2214" s="1" t="str">
        <f>+'BD1'!E2214</f>
        <v>Profesional</v>
      </c>
      <c r="F2214" s="1" t="str">
        <f>+'BD1'!F2214</f>
        <v>Actualización del sistema de gestión documental y archivo (tiempo efectivo por día)</v>
      </c>
      <c r="G2214" s="1" t="str">
        <f>+'BD1'!G2214</f>
        <v>Administrativa</v>
      </c>
      <c r="H2214" s="1" t="str">
        <f>+'BD1'!H2214</f>
        <v>NA</v>
      </c>
      <c r="J2214" s="1" t="s">
        <v>160</v>
      </c>
      <c r="K2214" s="1" t="s">
        <v>197</v>
      </c>
      <c r="L2214" s="3" t="s">
        <v>57</v>
      </c>
      <c r="M2214" s="1" t="s">
        <v>68</v>
      </c>
      <c r="N2214" s="4">
        <f>IFERROR(AVERAGEIFS('TE por AEA'!$H$2:$H$12257,'TE por AEA'!$A$2:$A$12257,'TE por AEA'!J2214,'TE por AEA'!$B$2:$B$12257,'TE por AEA'!K2214,'TE por AEA'!$F$2:$F$12257,'TE por AEA'!L2214),"No hay registro")</f>
        <v>5.171666666666666</v>
      </c>
      <c r="O2214" s="4"/>
      <c r="P2214" s="4"/>
      <c r="Q2214" s="4"/>
      <c r="R2214" s="4"/>
      <c r="S2214" s="4"/>
    </row>
    <row r="2215" spans="1:21">
      <c r="A2215" s="1" t="str">
        <f>+'BD1'!A2215</f>
        <v>Huetar Caribe</v>
      </c>
      <c r="B2215" s="1" t="str">
        <f>+'BD1'!B2215</f>
        <v>Siquirres</v>
      </c>
      <c r="C2215" s="1" t="str">
        <f>+'BD1'!C2215</f>
        <v>Sara de los Ángeles Cordero Aguilar</v>
      </c>
      <c r="D2215" s="1">
        <f>+'BD1'!D2215</f>
        <v>7</v>
      </c>
      <c r="E2215" s="1" t="str">
        <f>+'BD1'!E2215</f>
        <v>Profesional</v>
      </c>
      <c r="F2215" s="1" t="str">
        <f>+'BD1'!F2215</f>
        <v>Actualización del sistema SisDNEA (por productor)</v>
      </c>
      <c r="G2215" s="1" t="str">
        <f>+'BD1'!G2215</f>
        <v>Administrativa</v>
      </c>
      <c r="H2215" s="1">
        <f>+'BD1'!H2215</f>
        <v>0.96597222222222234</v>
      </c>
      <c r="J2215" s="1" t="s">
        <v>160</v>
      </c>
      <c r="K2215" s="1" t="s">
        <v>197</v>
      </c>
      <c r="L2215" s="3" t="s">
        <v>58</v>
      </c>
      <c r="M2215" s="1" t="s">
        <v>68</v>
      </c>
      <c r="N2215" s="4">
        <f>IFERROR(AVERAGEIFS('TE por AEA'!$H$2:$H$12257,'TE por AEA'!$A$2:$A$12257,'TE por AEA'!J2215,'TE por AEA'!$B$2:$B$12257,'TE por AEA'!K2215,'TE por AEA'!$F$2:$F$12257,'TE por AEA'!L2215),"No hay registro")</f>
        <v>2.996</v>
      </c>
      <c r="O2215" s="4"/>
      <c r="P2215" s="4"/>
      <c r="Q2215" s="4"/>
      <c r="R2215" s="4"/>
      <c r="S2215" s="4"/>
    </row>
    <row r="2216" spans="1:21">
      <c r="A2216" s="1" t="str">
        <f>+'BD1'!A2216</f>
        <v>Huetar Caribe</v>
      </c>
      <c r="B2216" s="1" t="str">
        <f>+'BD1'!B2216</f>
        <v>Siquirres</v>
      </c>
      <c r="C2216" s="1" t="str">
        <f>+'BD1'!C2216</f>
        <v>Sara de los Ángeles Cordero Aguilar</v>
      </c>
      <c r="D2216" s="1">
        <f>+'BD1'!D2216</f>
        <v>7</v>
      </c>
      <c r="E2216" s="1" t="str">
        <f>+'BD1'!E2216</f>
        <v>Profesional</v>
      </c>
      <c r="F2216" s="1" t="str">
        <f>+'BD1'!F2216</f>
        <v>Seguimiento semestral de la determinación de expectativas (por seguimiento)</v>
      </c>
      <c r="G2216" s="1" t="str">
        <f>+'BD1'!G2216</f>
        <v>Administrativa</v>
      </c>
      <c r="H2216" s="1">
        <f>+'BD1'!H2216</f>
        <v>1.07</v>
      </c>
      <c r="J2216" s="1" t="s">
        <v>160</v>
      </c>
      <c r="K2216" s="1" t="s">
        <v>197</v>
      </c>
      <c r="L2216" s="3" t="s">
        <v>135</v>
      </c>
      <c r="M2216" s="1" t="s">
        <v>68</v>
      </c>
      <c r="N2216" s="4">
        <f>IFERROR(AVERAGEIFS('TE por AEA'!$H$2:$H$12257,'TE por AEA'!$A$2:$A$12257,'TE por AEA'!J2216,'TE por AEA'!$B$2:$B$12257,'TE por AEA'!K2216,'TE por AEA'!$F$2:$F$12257,'TE por AEA'!L2216),"No hay registro")</f>
        <v>6.7766666666666664</v>
      </c>
      <c r="O2216" s="4"/>
      <c r="P2216" s="4"/>
      <c r="Q2216" s="4"/>
      <c r="R2216" s="4"/>
      <c r="S2216" s="4"/>
    </row>
    <row r="2217" spans="1:21">
      <c r="A2217" s="1" t="str">
        <f>+'BD1'!A2217</f>
        <v>Huetar Caribe</v>
      </c>
      <c r="B2217" s="1" t="str">
        <f>+'BD1'!B2217</f>
        <v>Siquirres</v>
      </c>
      <c r="C2217" s="1" t="str">
        <f>+'BD1'!C2217</f>
        <v>Sara de los Ángeles Cordero Aguilar</v>
      </c>
      <c r="D2217" s="1">
        <f>+'BD1'!D2217</f>
        <v>7</v>
      </c>
      <c r="E2217" s="1" t="str">
        <f>+'BD1'!E2217</f>
        <v>Profesional</v>
      </c>
      <c r="F2217" s="1" t="str">
        <f>+'BD1'!F2217</f>
        <v>Elaboración de la evaluación del desempeño (por reunión)</v>
      </c>
      <c r="G2217" s="1" t="str">
        <f>+'BD1'!G2217</f>
        <v>Administrativa</v>
      </c>
      <c r="H2217" s="1" t="str">
        <f>+'BD1'!H2217</f>
        <v>NA</v>
      </c>
      <c r="J2217" s="1" t="s">
        <v>160</v>
      </c>
      <c r="K2217" s="1" t="s">
        <v>197</v>
      </c>
      <c r="L2217" s="3" t="s">
        <v>59</v>
      </c>
      <c r="M2217" s="1" t="s">
        <v>68</v>
      </c>
      <c r="N2217" s="4">
        <f>IFERROR(AVERAGEIFS('TE por AEA'!$H$2:$H$12257,'TE por AEA'!$A$2:$A$12257,'TE por AEA'!J2217,'TE por AEA'!$B$2:$B$12257,'TE por AEA'!K2217,'TE por AEA'!$F$2:$F$12257,'TE por AEA'!L2217),"No hay registro")</f>
        <v>5.2831250000000001</v>
      </c>
      <c r="O2217" s="4"/>
      <c r="P2217" s="4"/>
      <c r="Q2217" s="4"/>
      <c r="R2217" s="4"/>
      <c r="S2217" s="4"/>
    </row>
    <row r="2218" spans="1:21">
      <c r="A2218" s="1" t="str">
        <f>+'BD1'!A2218</f>
        <v>Huetar Caribe</v>
      </c>
      <c r="B2218" s="1" t="str">
        <f>+'BD1'!B2218</f>
        <v>Siquirres</v>
      </c>
      <c r="C2218" s="1" t="str">
        <f>+'BD1'!C2218</f>
        <v>Sara de los Ángeles Cordero Aguilar</v>
      </c>
      <c r="D2218" s="1">
        <f>+'BD1'!D2218</f>
        <v>7</v>
      </c>
      <c r="E2218" s="1" t="str">
        <f>+'BD1'!E2218</f>
        <v>Profesional</v>
      </c>
      <c r="F2218" s="1" t="str">
        <f>+'BD1'!F2218</f>
        <v>Elaboración de inventarios de equipos, materiales e insumos (tiempo efectivo por día)</v>
      </c>
      <c r="G2218" s="1" t="str">
        <f>+'BD1'!G2218</f>
        <v>Administrativa</v>
      </c>
      <c r="H2218" s="1">
        <f>+'BD1'!H2218</f>
        <v>2.14</v>
      </c>
      <c r="J2218" s="1" t="s">
        <v>160</v>
      </c>
      <c r="K2218" s="1" t="s">
        <v>197</v>
      </c>
      <c r="L2218" s="3" t="s">
        <v>60</v>
      </c>
      <c r="M2218" s="1" t="s">
        <v>68</v>
      </c>
      <c r="N2218" s="4">
        <f>IFERROR(AVERAGEIFS('TE por AEA'!$H$2:$H$12257,'TE por AEA'!$A$2:$A$12257,'TE por AEA'!J2218,'TE por AEA'!$B$2:$B$12257,'TE por AEA'!K2218,'TE por AEA'!$F$2:$F$12257,'TE por AEA'!L2218),"No hay registro")</f>
        <v>4.3691649999999997</v>
      </c>
      <c r="O2218" s="4"/>
      <c r="P2218" s="4"/>
      <c r="Q2218" s="4"/>
      <c r="R2218" s="4"/>
      <c r="S2218" s="4"/>
    </row>
    <row r="2219" spans="1:21">
      <c r="A2219" s="1" t="str">
        <f>+'BD1'!A2219</f>
        <v>Huetar Caribe</v>
      </c>
      <c r="B2219" s="1" t="str">
        <f>+'BD1'!B2219</f>
        <v>Siquirres</v>
      </c>
      <c r="C2219" s="1" t="str">
        <f>+'BD1'!C2219</f>
        <v>Sara de los Ángeles Cordero Aguilar</v>
      </c>
      <c r="D2219" s="1">
        <f>+'BD1'!D2219</f>
        <v>7</v>
      </c>
      <c r="E2219" s="1" t="str">
        <f>+'BD1'!E2219</f>
        <v>Profesional</v>
      </c>
      <c r="F2219" s="1" t="str">
        <f>+'BD1'!F2219</f>
        <v>Atención de emergencias</v>
      </c>
      <c r="G2219" s="1" t="str">
        <f>+'BD1'!G2219</f>
        <v>Sustantiva</v>
      </c>
      <c r="H2219" s="1" t="str">
        <f>+'BD1'!H2219</f>
        <v>NA</v>
      </c>
      <c r="J2219" s="1" t="s">
        <v>160</v>
      </c>
      <c r="K2219" s="1" t="s">
        <v>197</v>
      </c>
      <c r="L2219" s="3" t="s">
        <v>61</v>
      </c>
      <c r="M2219" s="1" t="s">
        <v>67</v>
      </c>
      <c r="N2219" s="4" t="str">
        <f>IFERROR(AVERAGEIFS('TE por AEA'!$H$2:$H$12257,'TE por AEA'!$A$2:$A$12257,'TE por AEA'!J2219,'TE por AEA'!$B$2:$B$12257,'TE por AEA'!K2219,'TE por AEA'!$F$2:$F$12257,'TE por AEA'!L2219),"No hay registro")</f>
        <v>No hay registro</v>
      </c>
      <c r="O2219" s="4"/>
      <c r="P2219" s="4"/>
      <c r="Q2219" s="4"/>
      <c r="R2219" s="4"/>
      <c r="S2219" s="4"/>
    </row>
    <row r="2220" spans="1:21">
      <c r="A2220" s="1" t="str">
        <f>+'BD1'!A2220</f>
        <v>Huetar Caribe</v>
      </c>
      <c r="B2220" s="1" t="str">
        <f>+'BD1'!B2220</f>
        <v>Siquirres</v>
      </c>
      <c r="C2220" s="1" t="str">
        <f>+'BD1'!C2220</f>
        <v>Sara de los Ángeles Cordero Aguilar</v>
      </c>
      <c r="D2220" s="1">
        <f>+'BD1'!D2220</f>
        <v>7</v>
      </c>
      <c r="E2220" s="1" t="str">
        <f>+'BD1'!E2220</f>
        <v>Profesional</v>
      </c>
      <c r="F2220" s="1" t="str">
        <f>+'BD1'!F2220</f>
        <v>Trazabilidad-visita a finca (por productor)</v>
      </c>
      <c r="G2220" s="1" t="str">
        <f>+'BD1'!G2220</f>
        <v>Sustantiva</v>
      </c>
      <c r="H2220" s="1">
        <f>+'BD1'!H2220</f>
        <v>5.3500000000000005</v>
      </c>
      <c r="J2220" s="1" t="s">
        <v>160</v>
      </c>
      <c r="K2220" s="1" t="s">
        <v>197</v>
      </c>
      <c r="L2220" s="3" t="s">
        <v>62</v>
      </c>
      <c r="M2220" s="1" t="s">
        <v>67</v>
      </c>
      <c r="N2220" s="4">
        <f>IFERROR(AVERAGEIFS('TE por AEA'!$H$2:$H$12257,'TE por AEA'!$A$2:$A$12257,'TE por AEA'!J2220,'TE por AEA'!$B$2:$B$12257,'TE por AEA'!K2220,'TE por AEA'!$F$2:$F$12257,'TE por AEA'!L2220),"No hay registro")</f>
        <v>6.0811659999999996</v>
      </c>
      <c r="O2220" s="4"/>
      <c r="P2220" s="4"/>
      <c r="Q2220" s="4"/>
      <c r="R2220" s="4"/>
      <c r="S2220" s="4"/>
    </row>
    <row r="2221" spans="1:21">
      <c r="A2221" s="1" t="str">
        <f>+'BD1'!A2221</f>
        <v>Huetar Caribe</v>
      </c>
      <c r="B2221" s="1" t="str">
        <f>+'BD1'!B2221</f>
        <v>Siquirres</v>
      </c>
      <c r="C2221" s="1" t="str">
        <f>+'BD1'!C2221</f>
        <v>Sara de los Ángeles Cordero Aguilar</v>
      </c>
      <c r="D2221" s="1">
        <f>+'BD1'!D2221</f>
        <v>7</v>
      </c>
      <c r="E2221" s="1" t="str">
        <f>+'BD1'!E2221</f>
        <v>Profesional</v>
      </c>
      <c r="F2221" s="1" t="str">
        <f>+'BD1'!F2221</f>
        <v>Trazabilidad-inclusión en sistema TrazarAgro (por productor)</v>
      </c>
      <c r="G2221" s="1" t="str">
        <f>+'BD1'!G2221</f>
        <v>Sustantiva</v>
      </c>
      <c r="H2221" s="1">
        <f>+'BD1'!H2221</f>
        <v>3.7450000000000001</v>
      </c>
      <c r="J2221" s="1" t="s">
        <v>160</v>
      </c>
      <c r="K2221" s="1" t="s">
        <v>197</v>
      </c>
      <c r="L2221" s="3" t="s">
        <v>63</v>
      </c>
      <c r="M2221" s="1" t="s">
        <v>67</v>
      </c>
      <c r="N2221" s="4">
        <f>IFERROR(AVERAGEIFS('TE por AEA'!$H$2:$H$12257,'TE por AEA'!$A$2:$A$12257,'TE por AEA'!J2221,'TE por AEA'!$B$2:$B$12257,'TE por AEA'!K2221,'TE por AEA'!$F$2:$F$12257,'TE por AEA'!L2221),"No hay registro")</f>
        <v>2.3421099999999999</v>
      </c>
      <c r="O2221" s="4"/>
      <c r="P2221" s="4"/>
      <c r="Q2221" s="4"/>
      <c r="R2221" s="4"/>
      <c r="S2221" s="4"/>
    </row>
    <row r="2222" spans="1:21">
      <c r="A2222" s="1" t="str">
        <f>+'BD1'!A2222</f>
        <v>Huetar Caribe</v>
      </c>
      <c r="B2222" s="1" t="str">
        <f>+'BD1'!B2222</f>
        <v>Siquirres</v>
      </c>
      <c r="C2222" s="1" t="str">
        <f>+'BD1'!C2222</f>
        <v>Sara de los Ángeles Cordero Aguilar</v>
      </c>
      <c r="D2222" s="1">
        <f>+'BD1'!D2222</f>
        <v>7</v>
      </c>
      <c r="E2222" s="1" t="str">
        <f>+'BD1'!E2222</f>
        <v>Profesional</v>
      </c>
      <c r="F2222" s="1" t="str">
        <f>+'BD1'!F2222</f>
        <v>Atención al gusano barrenador (por productor)</v>
      </c>
      <c r="G2222" s="1" t="str">
        <f>+'BD1'!G2222</f>
        <v>Sustantiva</v>
      </c>
      <c r="H2222" s="1" t="str">
        <f>+'BD1'!H2222</f>
        <v>NA</v>
      </c>
      <c r="J2222" s="1" t="s">
        <v>160</v>
      </c>
      <c r="K2222" s="1" t="s">
        <v>197</v>
      </c>
      <c r="L2222" s="3" t="s">
        <v>64</v>
      </c>
      <c r="M2222" s="1" t="s">
        <v>67</v>
      </c>
      <c r="N2222" s="4">
        <f>IFERROR(AVERAGEIFS('TE por AEA'!$H$2:$H$12257,'TE por AEA'!$A$2:$A$12257,'TE por AEA'!J2222,'TE por AEA'!$B$2:$B$12257,'TE por AEA'!K2222,'TE por AEA'!$F$2:$F$12257,'TE por AEA'!L2222),"No hay registro")</f>
        <v>0.69847000000000004</v>
      </c>
      <c r="O2222" s="4"/>
      <c r="P2222" s="4"/>
      <c r="Q2222" s="4"/>
      <c r="R2222" s="4"/>
      <c r="S2222" s="4"/>
    </row>
    <row r="2223" spans="1:21">
      <c r="A2223" s="1" t="str">
        <f>+'BD1'!A2223</f>
        <v>Huetar Caribe</v>
      </c>
      <c r="B2223" s="1" t="str">
        <f>+'BD1'!B2223</f>
        <v>Siquirres</v>
      </c>
      <c r="C2223" s="1" t="str">
        <f>+'BD1'!C2223</f>
        <v>Sara de los Ángeles Cordero Aguilar</v>
      </c>
      <c r="D2223" s="1">
        <f>+'BD1'!D2223</f>
        <v>7</v>
      </c>
      <c r="E2223" s="1" t="str">
        <f>+'BD1'!E2223</f>
        <v>Profesional</v>
      </c>
      <c r="F2223" s="1" t="str">
        <f>+'BD1'!F2223</f>
        <v>Atención en oficina (por usuario)</v>
      </c>
      <c r="G2223" s="1" t="str">
        <f>+'BD1'!G2223</f>
        <v>Sustantiva</v>
      </c>
      <c r="H2223" s="1">
        <f>+'BD1'!H2223</f>
        <v>0.98083333333333333</v>
      </c>
      <c r="J2223" s="1" t="s">
        <v>160</v>
      </c>
      <c r="K2223" s="1" t="s">
        <v>197</v>
      </c>
      <c r="L2223" s="3" t="s">
        <v>65</v>
      </c>
      <c r="M2223" s="1" t="s">
        <v>67</v>
      </c>
      <c r="N2223" s="4">
        <f>IFERROR(AVERAGEIFS('TE por AEA'!$H$2:$H$12257,'TE por AEA'!$A$2:$A$12257,'TE por AEA'!J2223,'TE por AEA'!$B$2:$B$12257,'TE por AEA'!K2223,'TE por AEA'!$F$2:$F$12257,'TE por AEA'!L2223),"No hay registro")</f>
        <v>1.153222</v>
      </c>
      <c r="O2223" s="4"/>
      <c r="P2223" s="4"/>
      <c r="Q2223" s="4"/>
      <c r="R2223" s="4"/>
      <c r="S2223" s="4"/>
    </row>
    <row r="2224" spans="1:21">
      <c r="A2224" s="1" t="str">
        <f>+'BD1'!A2224</f>
        <v>Huetar Caribe</v>
      </c>
      <c r="B2224" s="1" t="str">
        <f>+'BD1'!B2224</f>
        <v>Siquirres</v>
      </c>
      <c r="C2224" s="1" t="str">
        <f>+'BD1'!C2224</f>
        <v>Sara de los Ángeles Cordero Aguilar</v>
      </c>
      <c r="D2224" s="1">
        <f>+'BD1'!D2224</f>
        <v>7</v>
      </c>
      <c r="E2224" s="1" t="str">
        <f>+'BD1'!E2224</f>
        <v>Profesional</v>
      </c>
      <c r="F2224" s="1" t="str">
        <f>+'BD1'!F2224</f>
        <v>Búsqueda de nuevos productores (por productor)</v>
      </c>
      <c r="G2224" s="1" t="str">
        <f>+'BD1'!G2224</f>
        <v>Sustantiva</v>
      </c>
      <c r="H2224" s="1">
        <f>+'BD1'!H2224</f>
        <v>2.3183333333333334</v>
      </c>
      <c r="J2224" s="1" t="s">
        <v>160</v>
      </c>
      <c r="K2224" s="1" t="s">
        <v>197</v>
      </c>
      <c r="L2224" s="3" t="s">
        <v>66</v>
      </c>
      <c r="M2224" s="1" t="s">
        <v>67</v>
      </c>
      <c r="N2224" s="4">
        <f>IFERROR(AVERAGEIFS('TE por AEA'!$H$2:$H$12257,'TE por AEA'!$A$2:$A$12257,'TE por AEA'!J2224,'TE por AEA'!$B$2:$B$12257,'TE por AEA'!K2224,'TE por AEA'!$F$2:$F$12257,'TE por AEA'!L2224),"No hay registro")</f>
        <v>3.9902075000000004</v>
      </c>
      <c r="O2224" s="4"/>
      <c r="P2224" s="4"/>
      <c r="Q2224" s="4"/>
      <c r="R2224" s="4"/>
      <c r="S2224" s="4"/>
    </row>
    <row r="2225" spans="1:19">
      <c r="A2225" s="1" t="str">
        <f>+'BD1'!A2225</f>
        <v>Huetar Caribe</v>
      </c>
      <c r="B2225" s="1" t="str">
        <f>+'BD1'!B2225</f>
        <v>Siquirres</v>
      </c>
      <c r="C2225" s="1" t="str">
        <f>+'BD1'!C2225</f>
        <v>Paul Coto Romero</v>
      </c>
      <c r="D2225" s="1">
        <f>+'BD1'!D2225</f>
        <v>11</v>
      </c>
      <c r="E2225" s="1" t="str">
        <f>+'BD1'!E2225</f>
        <v>Jefe</v>
      </c>
      <c r="F2225" s="1" t="str">
        <f>+'BD1'!F2225</f>
        <v>Elaboración del diagnóstico y plan de finca de manejo a personas productoras (por productor)</v>
      </c>
      <c r="G2225" s="1" t="str">
        <f>+'BD1'!G2225</f>
        <v>Sustantiva</v>
      </c>
      <c r="H2225" s="1">
        <f>+'BD1'!H2225</f>
        <v>2.6750000000000003</v>
      </c>
      <c r="J2225" s="1" t="s">
        <v>200</v>
      </c>
      <c r="K2225" s="1" t="s">
        <v>201</v>
      </c>
      <c r="L2225" s="2" t="s">
        <v>11</v>
      </c>
      <c r="M2225" s="1" t="s">
        <v>67</v>
      </c>
      <c r="N2225" s="4">
        <f>IFERROR(AVERAGEIFS('TE por AEA'!$H$2:$H$12257,'TE por AEA'!$A$2:$A$12257,'TE por AEA'!J2225,'TE por AEA'!$B$2:$B$12257,'TE por AEA'!K2225,'TE por AEA'!$F$2:$F$12257,'TE por AEA'!L2225),"No hay registro")</f>
        <v>2.3666324999999997</v>
      </c>
      <c r="O2225" s="4"/>
      <c r="P2225" s="4"/>
      <c r="Q2225" s="4"/>
      <c r="R2225" s="4"/>
      <c r="S2225" s="4"/>
    </row>
    <row r="2226" spans="1:19">
      <c r="A2226" s="1" t="str">
        <f>+'BD1'!A2226</f>
        <v>Huetar Caribe</v>
      </c>
      <c r="B2226" s="1" t="str">
        <f>+'BD1'!B2226</f>
        <v>Siquirres</v>
      </c>
      <c r="C2226" s="1" t="str">
        <f>+'BD1'!C2226</f>
        <v>Paul Coto Romero</v>
      </c>
      <c r="D2226" s="1">
        <f>+'BD1'!D2226</f>
        <v>11</v>
      </c>
      <c r="E2226" s="1" t="str">
        <f>+'BD1'!E2226</f>
        <v>Jefe</v>
      </c>
      <c r="F2226" s="1" t="str">
        <f>+'BD1'!F2226</f>
        <v>Asistencia técnica a personas productoras (individual): visitas a finca (por productor)</v>
      </c>
      <c r="G2226" s="1" t="str">
        <f>+'BD1'!G2226</f>
        <v>Sustantiva</v>
      </c>
      <c r="H2226" s="1">
        <f>+'BD1'!H2226</f>
        <v>3.5666666666666669</v>
      </c>
      <c r="J2226" s="1" t="s">
        <v>200</v>
      </c>
      <c r="K2226" s="1" t="s">
        <v>201</v>
      </c>
      <c r="L2226" s="2" t="s">
        <v>12</v>
      </c>
      <c r="M2226" s="1" t="s">
        <v>67</v>
      </c>
      <c r="N2226" s="4">
        <f>IFERROR(AVERAGEIFS('TE por AEA'!$H$2:$H$12257,'TE por AEA'!$A$2:$A$12257,'TE por AEA'!J2226,'TE por AEA'!$B$2:$B$12257,'TE por AEA'!K2226,'TE por AEA'!$F$2:$F$12257,'TE por AEA'!L2226),"No hay registro")</f>
        <v>2.3406250000000002</v>
      </c>
      <c r="O2226" s="4"/>
      <c r="P2226" s="4"/>
      <c r="Q2226" s="4"/>
      <c r="R2226" s="4"/>
      <c r="S2226" s="4"/>
    </row>
    <row r="2227" spans="1:19">
      <c r="A2227" s="1" t="str">
        <f>+'BD1'!A2227</f>
        <v>Huetar Caribe</v>
      </c>
      <c r="B2227" s="1" t="str">
        <f>+'BD1'!B2227</f>
        <v>Siquirres</v>
      </c>
      <c r="C2227" s="1" t="str">
        <f>+'BD1'!C2227</f>
        <v>Paul Coto Romero</v>
      </c>
      <c r="D2227" s="1">
        <f>+'BD1'!D2227</f>
        <v>11</v>
      </c>
      <c r="E2227" s="1" t="str">
        <f>+'BD1'!E2227</f>
        <v>Jefe</v>
      </c>
      <c r="F2227" s="1" t="str">
        <f>+'BD1'!F2227</f>
        <v>Asistencia técnica a personas productoras (individual): atenciones virtuales y digitales (por productor)</v>
      </c>
      <c r="G2227" s="1" t="str">
        <f>+'BD1'!G2227</f>
        <v>Sustantiva</v>
      </c>
      <c r="H2227" s="1">
        <f>+'BD1'!H2227</f>
        <v>9.5111111111111118E-2</v>
      </c>
      <c r="J2227" s="1" t="s">
        <v>200</v>
      </c>
      <c r="K2227" s="1" t="s">
        <v>201</v>
      </c>
      <c r="L2227" s="2" t="s">
        <v>13</v>
      </c>
      <c r="M2227" s="1" t="s">
        <v>67</v>
      </c>
      <c r="N2227" s="4">
        <f>IFERROR(AVERAGEIFS('TE por AEA'!$H$2:$H$12257,'TE por AEA'!$A$2:$A$12257,'TE por AEA'!J2227,'TE por AEA'!$B$2:$B$12257,'TE por AEA'!K2227,'TE por AEA'!$F$2:$F$12257,'TE por AEA'!L2227),"No hay registro")</f>
        <v>0.37524250000000003</v>
      </c>
      <c r="O2227" s="4"/>
      <c r="P2227" s="4"/>
      <c r="Q2227" s="4"/>
      <c r="R2227" s="4"/>
      <c r="S2227" s="4"/>
    </row>
    <row r="2228" spans="1:19">
      <c r="A2228" s="1" t="str">
        <f>+'BD1'!A2228</f>
        <v>Huetar Caribe</v>
      </c>
      <c r="B2228" s="1" t="str">
        <f>+'BD1'!B2228</f>
        <v>Siquirres</v>
      </c>
      <c r="C2228" s="1" t="str">
        <f>+'BD1'!C2228</f>
        <v>Paul Coto Romero</v>
      </c>
      <c r="D2228" s="1">
        <f>+'BD1'!D2228</f>
        <v>11</v>
      </c>
      <c r="E2228" s="1" t="str">
        <f>+'BD1'!E2228</f>
        <v>Jefe</v>
      </c>
      <c r="F2228" s="1" t="str">
        <f>+'BD1'!F2228</f>
        <v>Asistencia técnica a personas productoras (grupal): día de campo (por día en el evento)</v>
      </c>
      <c r="G2228" s="1" t="str">
        <f>+'BD1'!G2228</f>
        <v>Sustantiva</v>
      </c>
      <c r="H2228" s="1">
        <f>+'BD1'!H2228</f>
        <v>12.84</v>
      </c>
      <c r="J2228" s="1" t="s">
        <v>200</v>
      </c>
      <c r="K2228" s="1" t="s">
        <v>201</v>
      </c>
      <c r="L2228" s="2" t="s">
        <v>14</v>
      </c>
      <c r="M2228" s="1" t="s">
        <v>67</v>
      </c>
      <c r="N2228" s="4">
        <f>IFERROR(AVERAGEIFS('TE por AEA'!$H$2:$H$12257,'TE por AEA'!$A$2:$A$12257,'TE por AEA'!J2228,'TE por AEA'!$B$2:$B$12257,'TE por AEA'!K2228,'TE por AEA'!$F$2:$F$12257,'TE por AEA'!L2228),"No hay registro")</f>
        <v>5.4391674999999999</v>
      </c>
      <c r="O2228" s="4"/>
      <c r="P2228" s="4"/>
      <c r="Q2228" s="4"/>
      <c r="R2228" s="4"/>
      <c r="S2228" s="4"/>
    </row>
    <row r="2229" spans="1:19">
      <c r="A2229" s="1" t="str">
        <f>+'BD1'!A2229</f>
        <v>Huetar Caribe</v>
      </c>
      <c r="B2229" s="1" t="str">
        <f>+'BD1'!B2229</f>
        <v>Siquirres</v>
      </c>
      <c r="C2229" s="1" t="str">
        <f>+'BD1'!C2229</f>
        <v>Paul Coto Romero</v>
      </c>
      <c r="D2229" s="1">
        <f>+'BD1'!D2229</f>
        <v>11</v>
      </c>
      <c r="E2229" s="1" t="str">
        <f>+'BD1'!E2229</f>
        <v>Jefe</v>
      </c>
      <c r="F2229" s="1" t="str">
        <f>+'BD1'!F2229</f>
        <v>Asistencia técnica a personas productoras (grupal): demostración de métodos (por evento, se puede acumular si la demostración tarda más de un día)</v>
      </c>
      <c r="G2229" s="1" t="str">
        <f>+'BD1'!G2229</f>
        <v>Sustantiva</v>
      </c>
      <c r="H2229" s="1">
        <f>+'BD1'!H2229</f>
        <v>6.7766666666666664</v>
      </c>
      <c r="J2229" s="1" t="s">
        <v>200</v>
      </c>
      <c r="K2229" s="1" t="s">
        <v>201</v>
      </c>
      <c r="L2229" s="2" t="s">
        <v>15</v>
      </c>
      <c r="M2229" s="1" t="s">
        <v>67</v>
      </c>
      <c r="N2229" s="4">
        <f>IFERROR(AVERAGEIFS('TE por AEA'!$H$2:$H$12257,'TE por AEA'!$A$2:$A$12257,'TE por AEA'!J2229,'TE por AEA'!$B$2:$B$12257,'TE por AEA'!K2229,'TE por AEA'!$F$2:$F$12257,'TE por AEA'!L2229),"No hay registro")</f>
        <v>4.0125000000000002</v>
      </c>
      <c r="O2229" s="4"/>
      <c r="P2229" s="4"/>
      <c r="Q2229" s="4"/>
      <c r="R2229" s="4"/>
      <c r="S2229" s="4"/>
    </row>
    <row r="2230" spans="1:19">
      <c r="A2230" s="1" t="str">
        <f>+'BD1'!A2230</f>
        <v>Huetar Caribe</v>
      </c>
      <c r="B2230" s="1" t="str">
        <f>+'BD1'!B2230</f>
        <v>Siquirres</v>
      </c>
      <c r="C2230" s="1" t="str">
        <f>+'BD1'!C2230</f>
        <v>Paul Coto Romero</v>
      </c>
      <c r="D2230" s="1">
        <f>+'BD1'!D2230</f>
        <v>11</v>
      </c>
      <c r="E2230" s="1" t="str">
        <f>+'BD1'!E2230</f>
        <v>Jefe</v>
      </c>
      <c r="F2230" s="1" t="str">
        <f>+'BD1'!F2230</f>
        <v>Asistencia técnica a personas productoras (grupal): taller (por taller)</v>
      </c>
      <c r="G2230" s="1" t="str">
        <f>+'BD1'!G2230</f>
        <v>Sustantiva</v>
      </c>
      <c r="H2230" s="1">
        <f>+'BD1'!H2230</f>
        <v>6.7766666666666664</v>
      </c>
      <c r="J2230" s="1" t="s">
        <v>200</v>
      </c>
      <c r="K2230" s="1" t="s">
        <v>201</v>
      </c>
      <c r="L2230" s="2" t="s">
        <v>16</v>
      </c>
      <c r="M2230" s="1" t="s">
        <v>67</v>
      </c>
      <c r="N2230" s="4">
        <f>IFERROR(AVERAGEIFS('TE por AEA'!$H$2:$H$12257,'TE por AEA'!$A$2:$A$12257,'TE por AEA'!J2230,'TE por AEA'!$B$2:$B$12257,'TE por AEA'!K2230,'TE por AEA'!$F$2:$F$12257,'TE por AEA'!L2230),"No hay registro")</f>
        <v>3.9679175000000004</v>
      </c>
      <c r="O2230" s="4"/>
      <c r="P2230" s="4"/>
      <c r="Q2230" s="4"/>
      <c r="R2230" s="4"/>
      <c r="S2230" s="4"/>
    </row>
    <row r="2231" spans="1:19">
      <c r="A2231" s="1" t="str">
        <f>+'BD1'!A2231</f>
        <v>Huetar Caribe</v>
      </c>
      <c r="B2231" s="1" t="str">
        <f>+'BD1'!B2231</f>
        <v>Siquirres</v>
      </c>
      <c r="C2231" s="1" t="str">
        <f>+'BD1'!C2231</f>
        <v>Paul Coto Romero</v>
      </c>
      <c r="D2231" s="1">
        <f>+'BD1'!D2231</f>
        <v>11</v>
      </c>
      <c r="E2231" s="1" t="str">
        <f>+'BD1'!E2231</f>
        <v>Jefe</v>
      </c>
      <c r="F2231" s="1" t="str">
        <f>+'BD1'!F2231</f>
        <v>Asistencia técnica a personas productoras (grupal): charlas (por día en el evento)</v>
      </c>
      <c r="G2231" s="1" t="str">
        <f>+'BD1'!G2231</f>
        <v>Sustantiva</v>
      </c>
      <c r="H2231" s="1">
        <f>+'BD1'!H2231</f>
        <v>4.28</v>
      </c>
      <c r="J2231" s="1" t="s">
        <v>200</v>
      </c>
      <c r="K2231" s="1" t="s">
        <v>201</v>
      </c>
      <c r="L2231" s="2" t="s">
        <v>17</v>
      </c>
      <c r="M2231" s="1" t="s">
        <v>67</v>
      </c>
      <c r="N2231" s="4">
        <f>IFERROR(AVERAGEIFS('TE por AEA'!$H$2:$H$12257,'TE por AEA'!$A$2:$A$12257,'TE por AEA'!J2231,'TE por AEA'!$B$2:$B$12257,'TE por AEA'!K2231,'TE por AEA'!$F$2:$F$12257,'TE por AEA'!L2231),"No hay registro")</f>
        <v>2.0285424999999999</v>
      </c>
      <c r="O2231" s="4"/>
      <c r="P2231" s="4"/>
      <c r="Q2231" s="4"/>
      <c r="R2231" s="4"/>
      <c r="S2231" s="4"/>
    </row>
    <row r="2232" spans="1:19">
      <c r="A2232" s="1" t="str">
        <f>+'BD1'!A2232</f>
        <v>Huetar Caribe</v>
      </c>
      <c r="B2232" s="1" t="str">
        <f>+'BD1'!B2232</f>
        <v>Siquirres</v>
      </c>
      <c r="C2232" s="1" t="str">
        <f>+'BD1'!C2232</f>
        <v>Paul Coto Romero</v>
      </c>
      <c r="D2232" s="1">
        <f>+'BD1'!D2232</f>
        <v>11</v>
      </c>
      <c r="E2232" s="1" t="str">
        <f>+'BD1'!E2232</f>
        <v>Jefe</v>
      </c>
      <c r="F2232" s="1" t="str">
        <f>+'BD1'!F2232</f>
        <v>Gestión en capacitaciones con instituciones públicas o privadas (solo gestión de coordinación por evento de capacitación)</v>
      </c>
      <c r="G2232" s="1" t="str">
        <f>+'BD1'!G2232</f>
        <v>Administrativa</v>
      </c>
      <c r="H2232" s="1">
        <f>+'BD1'!H2232</f>
        <v>2.3183333333333334</v>
      </c>
      <c r="J2232" s="1" t="s">
        <v>200</v>
      </c>
      <c r="K2232" s="1" t="s">
        <v>201</v>
      </c>
      <c r="L2232" s="2" t="s">
        <v>18</v>
      </c>
      <c r="M2232" s="1" t="s">
        <v>68</v>
      </c>
      <c r="N2232" s="4">
        <f>IFERROR(AVERAGEIFS('TE por AEA'!$H$2:$H$12257,'TE por AEA'!$A$2:$A$12257,'TE por AEA'!J2232,'TE por AEA'!$B$2:$B$12257,'TE por AEA'!K2232,'TE por AEA'!$F$2:$F$12257,'TE por AEA'!L2232),"No hay registro")</f>
        <v>7.9358325000000001</v>
      </c>
      <c r="O2232" s="4"/>
      <c r="P2232" s="4"/>
      <c r="Q2232" s="4"/>
      <c r="R2232" s="4"/>
      <c r="S2232" s="4"/>
    </row>
    <row r="2233" spans="1:19">
      <c r="A2233" s="1" t="str">
        <f>+'BD1'!A2233</f>
        <v>Huetar Caribe</v>
      </c>
      <c r="B2233" s="1" t="str">
        <f>+'BD1'!B2233</f>
        <v>Siquirres</v>
      </c>
      <c r="C2233" s="1" t="str">
        <f>+'BD1'!C2233</f>
        <v>Paul Coto Romero</v>
      </c>
      <c r="D2233" s="1">
        <f>+'BD1'!D2233</f>
        <v>11</v>
      </c>
      <c r="E2233" s="1" t="str">
        <f>+'BD1'!E2233</f>
        <v>Jefe</v>
      </c>
      <c r="F2233" s="1" t="str">
        <f>+'BD1'!F2233</f>
        <v>Aplicación de la herramienta de medición del nivel de gestión empresarial y organizacional (por organización)</v>
      </c>
      <c r="G2233" s="1" t="str">
        <f>+'BD1'!G2233</f>
        <v>Sustantiva</v>
      </c>
      <c r="H2233" s="1">
        <f>+'BD1'!H2233</f>
        <v>3.21</v>
      </c>
      <c r="J2233" s="1" t="s">
        <v>200</v>
      </c>
      <c r="K2233" s="1" t="s">
        <v>201</v>
      </c>
      <c r="L2233" s="2" t="s">
        <v>19</v>
      </c>
      <c r="M2233" s="1" t="s">
        <v>67</v>
      </c>
      <c r="N2233" s="4" t="str">
        <f>IFERROR(AVERAGEIFS('TE por AEA'!$H$2:$H$12257,'TE por AEA'!$A$2:$A$12257,'TE por AEA'!J2233,'TE por AEA'!$B$2:$B$12257,'TE por AEA'!K2233,'TE por AEA'!$F$2:$F$12257,'TE por AEA'!L2233),"No hay registro")</f>
        <v>No hay registro</v>
      </c>
      <c r="O2233" s="4"/>
      <c r="P2233" s="4"/>
      <c r="Q2233" s="4"/>
      <c r="R2233" s="4"/>
      <c r="S2233" s="4"/>
    </row>
    <row r="2234" spans="1:19">
      <c r="A2234" s="1" t="str">
        <f>+'BD1'!A2234</f>
        <v>Huetar Caribe</v>
      </c>
      <c r="B2234" s="1" t="str">
        <f>+'BD1'!B2234</f>
        <v>Siquirres</v>
      </c>
      <c r="C2234" s="1" t="str">
        <f>+'BD1'!C2234</f>
        <v>Paul Coto Romero</v>
      </c>
      <c r="D2234" s="1">
        <f>+'BD1'!D2234</f>
        <v>11</v>
      </c>
      <c r="E2234" s="1" t="str">
        <f>+'BD1'!E2234</f>
        <v>Jefe</v>
      </c>
      <c r="F2234" s="1" t="str">
        <f>+'BD1'!F2234</f>
        <v>Elaboración y ejecución del plan de trabajo (por organización)</v>
      </c>
      <c r="G2234" s="1" t="str">
        <f>+'BD1'!G2234</f>
        <v>Sustantiva</v>
      </c>
      <c r="H2234" s="1">
        <f>+'BD1'!H2234</f>
        <v>3.21</v>
      </c>
      <c r="J2234" s="1" t="s">
        <v>200</v>
      </c>
      <c r="K2234" s="1" t="s">
        <v>201</v>
      </c>
      <c r="L2234" s="2" t="s">
        <v>20</v>
      </c>
      <c r="M2234" s="1" t="s">
        <v>67</v>
      </c>
      <c r="N2234" s="4" t="str">
        <f>IFERROR(AVERAGEIFS('TE por AEA'!$H$2:$H$12257,'TE por AEA'!$A$2:$A$12257,'TE por AEA'!J2234,'TE por AEA'!$B$2:$B$12257,'TE por AEA'!K2234,'TE por AEA'!$F$2:$F$12257,'TE por AEA'!L2234),"No hay registro")</f>
        <v>No hay registro</v>
      </c>
      <c r="O2234" s="4"/>
      <c r="P2234" s="4"/>
      <c r="Q2234" s="4"/>
      <c r="R2234" s="4"/>
      <c r="S2234" s="4"/>
    </row>
    <row r="2235" spans="1:19">
      <c r="A2235" s="1" t="str">
        <f>+'BD1'!A2235</f>
        <v>Huetar Caribe</v>
      </c>
      <c r="B2235" s="1" t="str">
        <f>+'BD1'!B2235</f>
        <v>Siquirres</v>
      </c>
      <c r="C2235" s="1" t="str">
        <f>+'BD1'!C2235</f>
        <v>Paul Coto Romero</v>
      </c>
      <c r="D2235" s="1">
        <f>+'BD1'!D2235</f>
        <v>11</v>
      </c>
      <c r="E2235" s="1" t="str">
        <f>+'BD1'!E2235</f>
        <v>Jefe</v>
      </c>
      <c r="F2235" s="1" t="str">
        <f>+'BD1'!F2235</f>
        <v>Visitas de seguimiento al plan de trabajo (por visita por organización)</v>
      </c>
      <c r="G2235" s="1" t="str">
        <f>+'BD1'!G2235</f>
        <v>Sustantiva</v>
      </c>
      <c r="H2235" s="1">
        <f>+'BD1'!H2235</f>
        <v>2.6750000000000003</v>
      </c>
      <c r="J2235" s="1" t="s">
        <v>200</v>
      </c>
      <c r="K2235" s="1" t="s">
        <v>201</v>
      </c>
      <c r="L2235" s="2" t="s">
        <v>21</v>
      </c>
      <c r="M2235" s="1" t="s">
        <v>67</v>
      </c>
      <c r="N2235" s="4" t="str">
        <f>IFERROR(AVERAGEIFS('TE por AEA'!$H$2:$H$12257,'TE por AEA'!$A$2:$A$12257,'TE por AEA'!J2235,'TE por AEA'!$B$2:$B$12257,'TE por AEA'!K2235,'TE por AEA'!$F$2:$F$12257,'TE por AEA'!L2235),"No hay registro")</f>
        <v>No hay registro</v>
      </c>
      <c r="O2235" s="4"/>
      <c r="P2235" s="4"/>
      <c r="Q2235" s="4"/>
      <c r="R2235" s="4"/>
      <c r="S2235" s="4"/>
    </row>
    <row r="2236" spans="1:19">
      <c r="A2236" s="1" t="str">
        <f>+'BD1'!A2236</f>
        <v>Huetar Caribe</v>
      </c>
      <c r="B2236" s="1" t="str">
        <f>+'BD1'!B2236</f>
        <v>Siquirres</v>
      </c>
      <c r="C2236" s="1" t="str">
        <f>+'BD1'!C2236</f>
        <v>Paul Coto Romero</v>
      </c>
      <c r="D2236" s="1">
        <f>+'BD1'!D2236</f>
        <v>11</v>
      </c>
      <c r="E2236" s="1" t="str">
        <f>+'BD1'!E2236</f>
        <v>Jefe</v>
      </c>
      <c r="F2236" s="1" t="str">
        <f>+'BD1'!F2236</f>
        <v>Reporte del plan de trabajo anual (por reporte por organización)</v>
      </c>
      <c r="G2236" s="1" t="str">
        <f>+'BD1'!G2236</f>
        <v>Sustantiva</v>
      </c>
      <c r="H2236" s="1">
        <f>+'BD1'!H2236</f>
        <v>2.14</v>
      </c>
      <c r="J2236" s="1" t="s">
        <v>200</v>
      </c>
      <c r="K2236" s="1" t="s">
        <v>201</v>
      </c>
      <c r="L2236" s="2" t="s">
        <v>22</v>
      </c>
      <c r="M2236" s="1" t="s">
        <v>67</v>
      </c>
      <c r="N2236" s="4" t="str">
        <f>IFERROR(AVERAGEIFS('TE por AEA'!$H$2:$H$12257,'TE por AEA'!$A$2:$A$12257,'TE por AEA'!J2236,'TE por AEA'!$B$2:$B$12257,'TE por AEA'!K2236,'TE por AEA'!$F$2:$F$12257,'TE por AEA'!L2236),"No hay registro")</f>
        <v>No hay registro</v>
      </c>
      <c r="O2236" s="4"/>
      <c r="P2236" s="4"/>
      <c r="Q2236" s="4"/>
      <c r="R2236" s="4"/>
      <c r="S2236" s="4"/>
    </row>
    <row r="2237" spans="1:19">
      <c r="A2237" s="1" t="str">
        <f>+'BD1'!A2237</f>
        <v>Huetar Caribe</v>
      </c>
      <c r="B2237" s="1" t="str">
        <f>+'BD1'!B2237</f>
        <v>Siquirres</v>
      </c>
      <c r="C2237" s="1" t="str">
        <f>+'BD1'!C2237</f>
        <v>Paul Coto Romero</v>
      </c>
      <c r="D2237" s="1">
        <f>+'BD1'!D2237</f>
        <v>11</v>
      </c>
      <c r="E2237" s="1" t="str">
        <f>+'BD1'!E2237</f>
        <v>Jefe</v>
      </c>
      <c r="F2237" s="1" t="str">
        <f>+'BD1'!F2237</f>
        <v>NAMA (café): muestreo y toma de datos en finca (por productor)</v>
      </c>
      <c r="G2237" s="1" t="str">
        <f>+'BD1'!G2237</f>
        <v>Sustantiva</v>
      </c>
      <c r="H2237" s="1" t="str">
        <f>+'BD1'!H2237</f>
        <v>NA</v>
      </c>
      <c r="J2237" s="1" t="s">
        <v>200</v>
      </c>
      <c r="K2237" s="1" t="s">
        <v>201</v>
      </c>
      <c r="L2237" s="2" t="s">
        <v>23</v>
      </c>
      <c r="M2237" s="1" t="s">
        <v>67</v>
      </c>
      <c r="N2237" s="4">
        <f>IFERROR(AVERAGEIFS('TE por AEA'!$H$2:$H$12257,'TE por AEA'!$A$2:$A$12257,'TE por AEA'!J2237,'TE por AEA'!$B$2:$B$12257,'TE por AEA'!K2237,'TE por AEA'!$F$2:$F$12257,'TE por AEA'!L2237),"No hay registro")</f>
        <v>3.21</v>
      </c>
      <c r="O2237" s="4"/>
      <c r="P2237" s="4"/>
      <c r="Q2237" s="4"/>
      <c r="R2237" s="4"/>
      <c r="S2237" s="4"/>
    </row>
    <row r="2238" spans="1:19">
      <c r="A2238" s="1" t="str">
        <f>+'BD1'!A2238</f>
        <v>Huetar Caribe</v>
      </c>
      <c r="B2238" s="1" t="str">
        <f>+'BD1'!B2238</f>
        <v>Siquirres</v>
      </c>
      <c r="C2238" s="1" t="str">
        <f>+'BD1'!C2238</f>
        <v>Paul Coto Romero</v>
      </c>
      <c r="D2238" s="1">
        <f>+'BD1'!D2238</f>
        <v>11</v>
      </c>
      <c r="E2238" s="1" t="str">
        <f>+'BD1'!E2238</f>
        <v>Jefe</v>
      </c>
      <c r="F2238" s="1" t="str">
        <f>+'BD1'!F2238</f>
        <v>NAMA (café): inclusión de datos al SisDNEA (por productor)</v>
      </c>
      <c r="G2238" s="1" t="str">
        <f>+'BD1'!G2238</f>
        <v>Sustantiva</v>
      </c>
      <c r="H2238" s="1" t="str">
        <f>+'BD1'!H2238</f>
        <v>NA</v>
      </c>
      <c r="J2238" s="1" t="s">
        <v>200</v>
      </c>
      <c r="K2238" s="1" t="s">
        <v>201</v>
      </c>
      <c r="L2238" s="2" t="s">
        <v>24</v>
      </c>
      <c r="M2238" s="1" t="s">
        <v>67</v>
      </c>
      <c r="N2238" s="4">
        <f>IFERROR(AVERAGEIFS('TE por AEA'!$H$2:$H$12257,'TE por AEA'!$A$2:$A$12257,'TE por AEA'!J2238,'TE por AEA'!$B$2:$B$12257,'TE por AEA'!K2238,'TE por AEA'!$F$2:$F$12257,'TE por AEA'!L2238),"No hay registro")</f>
        <v>0.37153000000000003</v>
      </c>
      <c r="O2238" s="4"/>
      <c r="P2238" s="4"/>
      <c r="Q2238" s="4"/>
      <c r="R2238" s="4"/>
      <c r="S2238" s="4"/>
    </row>
    <row r="2239" spans="1:19">
      <c r="A2239" s="1" t="str">
        <f>+'BD1'!A2239</f>
        <v>Huetar Caribe</v>
      </c>
      <c r="B2239" s="1" t="str">
        <f>+'BD1'!B2239</f>
        <v>Siquirres</v>
      </c>
      <c r="C2239" s="1" t="str">
        <f>+'BD1'!C2239</f>
        <v>Paul Coto Romero</v>
      </c>
      <c r="D2239" s="1">
        <f>+'BD1'!D2239</f>
        <v>11</v>
      </c>
      <c r="E2239" s="1" t="str">
        <f>+'BD1'!E2239</f>
        <v>Jefe</v>
      </c>
      <c r="F2239" s="1" t="str">
        <f>+'BD1'!F2239</f>
        <v>NAMA (café): entrega de constancia de verificación del MRV a la persona productora (por productor)</v>
      </c>
      <c r="G2239" s="1" t="str">
        <f>+'BD1'!G2239</f>
        <v>Sustantiva</v>
      </c>
      <c r="H2239" s="1" t="str">
        <f>+'BD1'!H2239</f>
        <v>NA</v>
      </c>
      <c r="J2239" s="1" t="s">
        <v>200</v>
      </c>
      <c r="K2239" s="1" t="s">
        <v>201</v>
      </c>
      <c r="L2239" s="3" t="s">
        <v>25</v>
      </c>
      <c r="M2239" s="1" t="s">
        <v>67</v>
      </c>
      <c r="N2239" s="4">
        <f>IFERROR(AVERAGEIFS('TE por AEA'!$H$2:$H$12257,'TE por AEA'!$A$2:$A$12257,'TE por AEA'!J2239,'TE por AEA'!$B$2:$B$12257,'TE por AEA'!K2239,'TE por AEA'!$F$2:$F$12257,'TE por AEA'!L2239),"No hay registro")</f>
        <v>0.13969000000000001</v>
      </c>
      <c r="O2239" s="4"/>
      <c r="P2239" s="4"/>
      <c r="Q2239" s="4"/>
      <c r="R2239" s="4"/>
      <c r="S2239" s="4"/>
    </row>
    <row r="2240" spans="1:19">
      <c r="A2240" s="1" t="str">
        <f>+'BD1'!A2240</f>
        <v>Huetar Caribe</v>
      </c>
      <c r="B2240" s="1" t="str">
        <f>+'BD1'!B2240</f>
        <v>Siquirres</v>
      </c>
      <c r="C2240" s="1" t="str">
        <f>+'BD1'!C2240</f>
        <v>Paul Coto Romero</v>
      </c>
      <c r="D2240" s="1">
        <f>+'BD1'!D2240</f>
        <v>11</v>
      </c>
      <c r="E2240" s="1" t="str">
        <f>+'BD1'!E2240</f>
        <v>Jefe</v>
      </c>
      <c r="F2240" s="1" t="str">
        <f>+'BD1'!F2240</f>
        <v>NAMA (ganadería): muestreo y toma de datos en finca (por productor)</v>
      </c>
      <c r="G2240" s="1" t="str">
        <f>+'BD1'!G2240</f>
        <v>Sustantiva</v>
      </c>
      <c r="H2240" s="1">
        <f>+'BD1'!H2240</f>
        <v>4.28</v>
      </c>
      <c r="J2240" s="1" t="s">
        <v>200</v>
      </c>
      <c r="K2240" s="1" t="s">
        <v>201</v>
      </c>
      <c r="L2240" s="3" t="s">
        <v>26</v>
      </c>
      <c r="M2240" s="1" t="s">
        <v>67</v>
      </c>
      <c r="N2240" s="4">
        <f>IFERROR(AVERAGEIFS('TE por AEA'!$H$2:$H$12257,'TE por AEA'!$A$2:$A$12257,'TE por AEA'!J2240,'TE por AEA'!$B$2:$B$12257,'TE por AEA'!K2240,'TE por AEA'!$F$2:$F$12257,'TE por AEA'!L2240),"No hay registro")</f>
        <v>3.7450000000000001</v>
      </c>
      <c r="O2240" s="4"/>
      <c r="P2240" s="4"/>
      <c r="Q2240" s="4"/>
      <c r="R2240" s="4"/>
      <c r="S2240" s="4"/>
    </row>
    <row r="2241" spans="1:19">
      <c r="A2241" s="1" t="str">
        <f>+'BD1'!A2241</f>
        <v>Huetar Caribe</v>
      </c>
      <c r="B2241" s="1" t="str">
        <f>+'BD1'!B2241</f>
        <v>Siquirres</v>
      </c>
      <c r="C2241" s="1" t="str">
        <f>+'BD1'!C2241</f>
        <v>Paul Coto Romero</v>
      </c>
      <c r="D2241" s="1">
        <f>+'BD1'!D2241</f>
        <v>11</v>
      </c>
      <c r="E2241" s="1" t="str">
        <f>+'BD1'!E2241</f>
        <v>Jefe</v>
      </c>
      <c r="F2241" s="1" t="str">
        <f>+'BD1'!F2241</f>
        <v>NAMA (ganadería): inclusión de datos al SisDNEA (por productor)</v>
      </c>
      <c r="G2241" s="1" t="str">
        <f>+'BD1'!G2241</f>
        <v>Sustantiva</v>
      </c>
      <c r="H2241" s="1">
        <f>+'BD1'!H2241</f>
        <v>0.80249999999999999</v>
      </c>
      <c r="J2241" s="1" t="s">
        <v>200</v>
      </c>
      <c r="K2241" s="1" t="s">
        <v>201</v>
      </c>
      <c r="L2241" s="3" t="s">
        <v>27</v>
      </c>
      <c r="M2241" s="1" t="s">
        <v>67</v>
      </c>
      <c r="N2241" s="4">
        <f>IFERROR(AVERAGEIFS('TE por AEA'!$H$2:$H$12257,'TE por AEA'!$A$2:$A$12257,'TE por AEA'!J2241,'TE por AEA'!$B$2:$B$12257,'TE por AEA'!K2241,'TE por AEA'!$F$2:$F$12257,'TE por AEA'!L2241),"No hay registro")</f>
        <v>1.96167</v>
      </c>
      <c r="O2241" s="4"/>
      <c r="P2241" s="4"/>
      <c r="Q2241" s="4"/>
      <c r="R2241" s="4"/>
      <c r="S2241" s="4"/>
    </row>
    <row r="2242" spans="1:19">
      <c r="A2242" s="1" t="str">
        <f>+'BD1'!A2242</f>
        <v>Huetar Caribe</v>
      </c>
      <c r="B2242" s="1" t="str">
        <f>+'BD1'!B2242</f>
        <v>Siquirres</v>
      </c>
      <c r="C2242" s="1" t="str">
        <f>+'BD1'!C2242</f>
        <v>Paul Coto Romero</v>
      </c>
      <c r="D2242" s="1">
        <f>+'BD1'!D2242</f>
        <v>11</v>
      </c>
      <c r="E2242" s="1" t="str">
        <f>+'BD1'!E2242</f>
        <v>Jefe</v>
      </c>
      <c r="F2242" s="1" t="str">
        <f>+'BD1'!F2242</f>
        <v>NAMA (ganadería): entrega de constancia de verificación del MRV a la persona productora (por productor)</v>
      </c>
      <c r="G2242" s="1" t="str">
        <f>+'BD1'!G2242</f>
        <v>Sustantiva</v>
      </c>
      <c r="H2242" s="1">
        <f>+'BD1'!H2242</f>
        <v>1.6941666666666666</v>
      </c>
      <c r="J2242" s="1" t="s">
        <v>200</v>
      </c>
      <c r="K2242" s="1" t="s">
        <v>201</v>
      </c>
      <c r="L2242" s="3" t="s">
        <v>28</v>
      </c>
      <c r="M2242" s="1" t="s">
        <v>67</v>
      </c>
      <c r="N2242" s="4">
        <f>IFERROR(AVERAGEIFS('TE por AEA'!$H$2:$H$12257,'TE por AEA'!$A$2:$A$12257,'TE por AEA'!J2242,'TE por AEA'!$B$2:$B$12257,'TE por AEA'!K2242,'TE por AEA'!$F$2:$F$12257,'TE por AEA'!L2242),"No hay registro")</f>
        <v>0.98082999999999998</v>
      </c>
      <c r="O2242" s="4"/>
      <c r="P2242" s="4"/>
      <c r="Q2242" s="4"/>
      <c r="R2242" s="4"/>
      <c r="S2242" s="4"/>
    </row>
    <row r="2243" spans="1:19">
      <c r="A2243" s="1" t="str">
        <f>+'BD1'!A2243</f>
        <v>Huetar Caribe</v>
      </c>
      <c r="B2243" s="1" t="str">
        <f>+'BD1'!B2243</f>
        <v>Siquirres</v>
      </c>
      <c r="C2243" s="1" t="str">
        <f>+'BD1'!C2243</f>
        <v>Paul Coto Romero</v>
      </c>
      <c r="D2243" s="1">
        <f>+'BD1'!D2243</f>
        <v>11</v>
      </c>
      <c r="E2243" s="1" t="str">
        <f>+'BD1'!E2243</f>
        <v>Jefe</v>
      </c>
      <c r="F2243" s="1" t="str">
        <f>+'BD1'!F2243</f>
        <v>Producción sostenible: elaboración de la herramienta Tu Modelo, en el SisDNEA (por productor)</v>
      </c>
      <c r="G2243" s="1" t="str">
        <f>+'BD1'!G2243</f>
        <v>Sustantiva</v>
      </c>
      <c r="H2243" s="1" t="str">
        <f>+'BD1'!H2243</f>
        <v>NA</v>
      </c>
      <c r="J2243" s="1" t="s">
        <v>200</v>
      </c>
      <c r="K2243" s="1" t="s">
        <v>201</v>
      </c>
      <c r="L2243" s="3" t="s">
        <v>29</v>
      </c>
      <c r="M2243" s="1" t="s">
        <v>67</v>
      </c>
      <c r="N2243" s="4" t="str">
        <f>IFERROR(AVERAGEIFS('TE por AEA'!$H$2:$H$12257,'TE por AEA'!$A$2:$A$12257,'TE por AEA'!J2243,'TE por AEA'!$B$2:$B$12257,'TE por AEA'!K2243,'TE por AEA'!$F$2:$F$12257,'TE por AEA'!L2243),"No hay registro")</f>
        <v>No hay registro</v>
      </c>
      <c r="O2243" s="4"/>
      <c r="P2243" s="4"/>
      <c r="Q2243" s="4"/>
      <c r="R2243" s="4"/>
      <c r="S2243" s="4"/>
    </row>
    <row r="2244" spans="1:19">
      <c r="A2244" s="1" t="str">
        <f>+'BD1'!A2244</f>
        <v>Huetar Caribe</v>
      </c>
      <c r="B2244" s="1" t="str">
        <f>+'BD1'!B2244</f>
        <v>Siquirres</v>
      </c>
      <c r="C2244" s="1" t="str">
        <f>+'BD1'!C2244</f>
        <v>Paul Coto Romero</v>
      </c>
      <c r="D2244" s="1">
        <f>+'BD1'!D2244</f>
        <v>11</v>
      </c>
      <c r="E2244" s="1" t="str">
        <f>+'BD1'!E2244</f>
        <v>Jefe</v>
      </c>
      <c r="F2244" s="1" t="str">
        <f>+'BD1'!F2244</f>
        <v>Producción sostenible: entregar certificado al productor e incluirlo en el expediente físico (por productor)</v>
      </c>
      <c r="G2244" s="1" t="str">
        <f>+'BD1'!G2244</f>
        <v>Sustantiva</v>
      </c>
      <c r="H2244" s="1" t="str">
        <f>+'BD1'!H2244</f>
        <v>NA</v>
      </c>
      <c r="J2244" s="1" t="s">
        <v>200</v>
      </c>
      <c r="K2244" s="1" t="s">
        <v>201</v>
      </c>
      <c r="L2244" s="3" t="s">
        <v>30</v>
      </c>
      <c r="M2244" s="1" t="s">
        <v>67</v>
      </c>
      <c r="N2244" s="4" t="str">
        <f>IFERROR(AVERAGEIFS('TE por AEA'!$H$2:$H$12257,'TE por AEA'!$A$2:$A$12257,'TE por AEA'!J2244,'TE por AEA'!$B$2:$B$12257,'TE por AEA'!K2244,'TE por AEA'!$F$2:$F$12257,'TE por AEA'!L2244),"No hay registro")</f>
        <v>No hay registro</v>
      </c>
      <c r="O2244" s="4"/>
      <c r="P2244" s="4"/>
      <c r="Q2244" s="4"/>
      <c r="R2244" s="4"/>
      <c r="S2244" s="4"/>
    </row>
    <row r="2245" spans="1:19">
      <c r="A2245" s="1" t="str">
        <f>+'BD1'!A2245</f>
        <v>Huetar Caribe</v>
      </c>
      <c r="B2245" s="1" t="str">
        <f>+'BD1'!B2245</f>
        <v>Siquirres</v>
      </c>
      <c r="C2245" s="1" t="str">
        <f>+'BD1'!C2245</f>
        <v>Paul Coto Romero</v>
      </c>
      <c r="D2245" s="1">
        <f>+'BD1'!D2245</f>
        <v>11</v>
      </c>
      <c r="E2245" s="1" t="str">
        <f>+'BD1'!E2245</f>
        <v>Jefe</v>
      </c>
      <c r="F2245" s="1" t="str">
        <f>+'BD1'!F2245</f>
        <v>RBAyP y RBAO: divulgación del programa de incentivos (por acción de divulgación)</v>
      </c>
      <c r="G2245" s="1" t="str">
        <f>+'BD1'!G2245</f>
        <v>Sustantiva</v>
      </c>
      <c r="H2245" s="1" t="str">
        <f>+'BD1'!H2245</f>
        <v>NA</v>
      </c>
      <c r="J2245" s="1" t="s">
        <v>200</v>
      </c>
      <c r="K2245" s="1" t="s">
        <v>201</v>
      </c>
      <c r="L2245" s="3" t="s">
        <v>31</v>
      </c>
      <c r="M2245" s="1" t="s">
        <v>67</v>
      </c>
      <c r="N2245" s="4" t="str">
        <f>IFERROR(AVERAGEIFS('TE por AEA'!$H$2:$H$12257,'TE por AEA'!$A$2:$A$12257,'TE por AEA'!J2245,'TE por AEA'!$B$2:$B$12257,'TE por AEA'!K2245,'TE por AEA'!$F$2:$F$12257,'TE por AEA'!L2245),"No hay registro")</f>
        <v>No hay registro</v>
      </c>
      <c r="O2245" s="4"/>
      <c r="P2245" s="4"/>
      <c r="Q2245" s="4"/>
      <c r="R2245" s="4"/>
      <c r="S2245" s="4"/>
    </row>
    <row r="2246" spans="1:19">
      <c r="A2246" s="1" t="str">
        <f>+'BD1'!A2246</f>
        <v>Huetar Caribe</v>
      </c>
      <c r="B2246" s="1" t="str">
        <f>+'BD1'!B2246</f>
        <v>Siquirres</v>
      </c>
      <c r="C2246" s="1" t="str">
        <f>+'BD1'!C2246</f>
        <v>Paul Coto Romero</v>
      </c>
      <c r="D2246" s="1">
        <f>+'BD1'!D2246</f>
        <v>11</v>
      </c>
      <c r="E2246" s="1" t="str">
        <f>+'BD1'!E2246</f>
        <v>Jefe</v>
      </c>
      <c r="F2246" s="1" t="str">
        <f>+'BD1'!F2246</f>
        <v>RBAyP y RBAO: completar formularios para recibir incentivos económicos (por productor)</v>
      </c>
      <c r="G2246" s="1" t="str">
        <f>+'BD1'!G2246</f>
        <v>Sustantiva</v>
      </c>
      <c r="H2246" s="1" t="str">
        <f>+'BD1'!H2246</f>
        <v>NA</v>
      </c>
      <c r="J2246" s="1" t="s">
        <v>200</v>
      </c>
      <c r="K2246" s="1" t="s">
        <v>201</v>
      </c>
      <c r="L2246" s="3" t="s">
        <v>32</v>
      </c>
      <c r="M2246" s="1" t="s">
        <v>67</v>
      </c>
      <c r="N2246" s="4">
        <f>IFERROR(AVERAGEIFS('TE por AEA'!$H$2:$H$12257,'TE por AEA'!$A$2:$A$12257,'TE por AEA'!J2246,'TE por AEA'!$B$2:$B$12257,'TE por AEA'!K2246,'TE por AEA'!$F$2:$F$12257,'TE por AEA'!L2246),"No hay registro")</f>
        <v>2.14</v>
      </c>
      <c r="O2246" s="4"/>
      <c r="P2246" s="4"/>
      <c r="Q2246" s="4"/>
      <c r="R2246" s="4"/>
      <c r="S2246" s="4"/>
    </row>
    <row r="2247" spans="1:19">
      <c r="A2247" s="1" t="str">
        <f>+'BD1'!A2247</f>
        <v>Huetar Caribe</v>
      </c>
      <c r="B2247" s="1" t="str">
        <f>+'BD1'!B2247</f>
        <v>Siquirres</v>
      </c>
      <c r="C2247" s="1" t="str">
        <f>+'BD1'!C2247</f>
        <v>Paul Coto Romero</v>
      </c>
      <c r="D2247" s="1">
        <f>+'BD1'!D2247</f>
        <v>11</v>
      </c>
      <c r="E2247" s="1" t="str">
        <f>+'BD1'!E2247</f>
        <v>Jefe</v>
      </c>
      <c r="F2247" s="1" t="str">
        <f>+'BD1'!F2247</f>
        <v>RBAyP y RBAO: revisión de las solicitudes del programa de incentivos económicos (por productor)</v>
      </c>
      <c r="G2247" s="1" t="str">
        <f>+'BD1'!G2247</f>
        <v>Sustantiva</v>
      </c>
      <c r="H2247" s="1" t="str">
        <f>+'BD1'!H2247</f>
        <v>NA</v>
      </c>
      <c r="J2247" s="1" t="s">
        <v>200</v>
      </c>
      <c r="K2247" s="1" t="s">
        <v>201</v>
      </c>
      <c r="L2247" s="3" t="s">
        <v>33</v>
      </c>
      <c r="M2247" s="1" t="s">
        <v>67</v>
      </c>
      <c r="N2247" s="4" t="str">
        <f>IFERROR(AVERAGEIFS('TE por AEA'!$H$2:$H$12257,'TE por AEA'!$A$2:$A$12257,'TE por AEA'!J2247,'TE por AEA'!$B$2:$B$12257,'TE por AEA'!K2247,'TE por AEA'!$F$2:$F$12257,'TE por AEA'!L2247),"No hay registro")</f>
        <v>No hay registro</v>
      </c>
      <c r="O2247" s="4"/>
      <c r="P2247" s="4"/>
      <c r="Q2247" s="4"/>
      <c r="R2247" s="4"/>
      <c r="S2247" s="4"/>
    </row>
    <row r="2248" spans="1:19">
      <c r="A2248" s="1" t="str">
        <f>+'BD1'!A2248</f>
        <v>Huetar Caribe</v>
      </c>
      <c r="B2248" s="1" t="str">
        <f>+'BD1'!B2248</f>
        <v>Siquirres</v>
      </c>
      <c r="C2248" s="1" t="str">
        <f>+'BD1'!C2248</f>
        <v>Paul Coto Romero</v>
      </c>
      <c r="D2248" s="1">
        <f>+'BD1'!D2248</f>
        <v>11</v>
      </c>
      <c r="E2248" s="1" t="str">
        <f>+'BD1'!E2248</f>
        <v>Jefe</v>
      </c>
      <c r="F2248" s="1" t="str">
        <f>+'BD1'!F2248</f>
        <v>RBAyP y RBAO: visita a finca para verificación (por visita por productor)</v>
      </c>
      <c r="G2248" s="1" t="str">
        <f>+'BD1'!G2248</f>
        <v>Sustantiva</v>
      </c>
      <c r="H2248" s="1" t="str">
        <f>+'BD1'!H2248</f>
        <v>NA</v>
      </c>
      <c r="J2248" s="1" t="s">
        <v>200</v>
      </c>
      <c r="K2248" s="1" t="s">
        <v>201</v>
      </c>
      <c r="L2248" s="3" t="s">
        <v>34</v>
      </c>
      <c r="M2248" s="1" t="s">
        <v>67</v>
      </c>
      <c r="N2248" s="4">
        <f>IFERROR(AVERAGEIFS('TE por AEA'!$H$2:$H$12257,'TE por AEA'!$A$2:$A$12257,'TE por AEA'!J2248,'TE por AEA'!$B$2:$B$12257,'TE por AEA'!K2248,'TE por AEA'!$F$2:$F$12257,'TE por AEA'!L2248),"No hay registro")</f>
        <v>2.14</v>
      </c>
      <c r="O2248" s="4"/>
      <c r="P2248" s="4"/>
      <c r="Q2248" s="4"/>
      <c r="R2248" s="4"/>
      <c r="S2248" s="4"/>
    </row>
    <row r="2249" spans="1:19">
      <c r="A2249" s="1" t="str">
        <f>+'BD1'!A2249</f>
        <v>Huetar Caribe</v>
      </c>
      <c r="B2249" s="1" t="str">
        <f>+'BD1'!B2249</f>
        <v>Siquirres</v>
      </c>
      <c r="C2249" s="1" t="str">
        <f>+'BD1'!C2249</f>
        <v>Paul Coto Romero</v>
      </c>
      <c r="D2249" s="1">
        <f>+'BD1'!D2249</f>
        <v>11</v>
      </c>
      <c r="E2249" s="1" t="str">
        <f>+'BD1'!E2249</f>
        <v>Jefe</v>
      </c>
      <c r="F2249" s="1" t="str">
        <f>+'BD1'!F2249</f>
        <v>Productores ocasionales: asistencia técnica individual (por productor)</v>
      </c>
      <c r="G2249" s="1" t="str">
        <f>+'BD1'!G2249</f>
        <v>Sustantiva</v>
      </c>
      <c r="H2249" s="1">
        <f>+'BD1'!H2249</f>
        <v>2.3183333333333334</v>
      </c>
      <c r="J2249" s="1" t="s">
        <v>200</v>
      </c>
      <c r="K2249" s="1" t="s">
        <v>201</v>
      </c>
      <c r="L2249" s="3" t="s">
        <v>35</v>
      </c>
      <c r="M2249" s="1" t="s">
        <v>67</v>
      </c>
      <c r="N2249" s="4">
        <f>IFERROR(AVERAGEIFS('TE por AEA'!$H$2:$H$12257,'TE por AEA'!$A$2:$A$12257,'TE por AEA'!J2249,'TE por AEA'!$B$2:$B$12257,'TE por AEA'!K2249,'TE por AEA'!$F$2:$F$12257,'TE por AEA'!L2249),"No hay registro")</f>
        <v>2.5635425000000005</v>
      </c>
      <c r="O2249" s="4"/>
      <c r="P2249" s="4"/>
      <c r="Q2249" s="4"/>
      <c r="R2249" s="4"/>
      <c r="S2249" s="4"/>
    </row>
    <row r="2250" spans="1:19">
      <c r="A2250" s="1" t="str">
        <f>+'BD1'!A2250</f>
        <v>Huetar Caribe</v>
      </c>
      <c r="B2250" s="1" t="str">
        <f>+'BD1'!B2250</f>
        <v>Siquirres</v>
      </c>
      <c r="C2250" s="1" t="str">
        <f>+'BD1'!C2250</f>
        <v>Paul Coto Romero</v>
      </c>
      <c r="D2250" s="1">
        <f>+'BD1'!D2250</f>
        <v>11</v>
      </c>
      <c r="E2250" s="1" t="str">
        <f>+'BD1'!E2250</f>
        <v>Jefe</v>
      </c>
      <c r="F2250" s="1" t="str">
        <f>+'BD1'!F2250</f>
        <v>Productores ocasionales: asistencia técnica grupal (por asistencia a grupo)</v>
      </c>
      <c r="G2250" s="1" t="str">
        <f>+'BD1'!G2250</f>
        <v>Sustantiva</v>
      </c>
      <c r="H2250" s="1">
        <f>+'BD1'!H2250</f>
        <v>3.21</v>
      </c>
      <c r="J2250" s="1" t="s">
        <v>200</v>
      </c>
      <c r="K2250" s="1" t="s">
        <v>201</v>
      </c>
      <c r="L2250" s="3" t="s">
        <v>36</v>
      </c>
      <c r="M2250" s="1" t="s">
        <v>67</v>
      </c>
      <c r="N2250" s="4">
        <f>IFERROR(AVERAGEIFS('TE por AEA'!$H$2:$H$12257,'TE por AEA'!$A$2:$A$12257,'TE por AEA'!J2250,'TE por AEA'!$B$2:$B$12257,'TE por AEA'!K2250,'TE por AEA'!$F$2:$F$12257,'TE por AEA'!L2250),"No hay registro")</f>
        <v>2.4966666666666666</v>
      </c>
      <c r="O2250" s="4"/>
      <c r="P2250" s="4"/>
      <c r="Q2250" s="4"/>
      <c r="R2250" s="4"/>
      <c r="S2250" s="4"/>
    </row>
    <row r="2251" spans="1:19">
      <c r="A2251" s="1" t="str">
        <f>+'BD1'!A2251</f>
        <v>Huetar Caribe</v>
      </c>
      <c r="B2251" s="1" t="str">
        <f>+'BD1'!B2251</f>
        <v>Siquirres</v>
      </c>
      <c r="C2251" s="1" t="str">
        <f>+'BD1'!C2251</f>
        <v>Paul Coto Romero</v>
      </c>
      <c r="D2251" s="1">
        <f>+'BD1'!D2251</f>
        <v>11</v>
      </c>
      <c r="E2251" s="1" t="str">
        <f>+'BD1'!E2251</f>
        <v>Jefe</v>
      </c>
      <c r="F2251" s="1" t="str">
        <f>+'BD1'!F2251</f>
        <v>Productores ocasionales: servicios de extensión de información digitales y virtuales (por productor)</v>
      </c>
      <c r="G2251" s="1" t="str">
        <f>+'BD1'!G2251</f>
        <v>Sustantiva</v>
      </c>
      <c r="H2251" s="1">
        <f>+'BD1'!H2251</f>
        <v>7.1333333333333332E-2</v>
      </c>
      <c r="J2251" s="1" t="s">
        <v>200</v>
      </c>
      <c r="K2251" s="1" t="s">
        <v>201</v>
      </c>
      <c r="L2251" s="3" t="s">
        <v>37</v>
      </c>
      <c r="M2251" s="1" t="s">
        <v>67</v>
      </c>
      <c r="N2251" s="4">
        <f>IFERROR(AVERAGEIFS('TE por AEA'!$H$2:$H$12257,'TE por AEA'!$A$2:$A$12257,'TE por AEA'!J2251,'TE por AEA'!$B$2:$B$12257,'TE por AEA'!K2251,'TE por AEA'!$F$2:$F$12257,'TE por AEA'!L2251),"No hay registro")</f>
        <v>0.41611250000000005</v>
      </c>
      <c r="O2251" s="4"/>
      <c r="P2251" s="4"/>
      <c r="Q2251" s="4"/>
      <c r="R2251" s="4"/>
      <c r="S2251" s="4"/>
    </row>
    <row r="2252" spans="1:19">
      <c r="A2252" s="1" t="str">
        <f>+'BD1'!A2252</f>
        <v>Huetar Caribe</v>
      </c>
      <c r="B2252" s="1" t="str">
        <f>+'BD1'!B2252</f>
        <v>Siquirres</v>
      </c>
      <c r="C2252" s="1" t="str">
        <f>+'BD1'!C2252</f>
        <v>Paul Coto Romero</v>
      </c>
      <c r="D2252" s="1">
        <f>+'BD1'!D2252</f>
        <v>11</v>
      </c>
      <c r="E2252" s="1" t="str">
        <f>+'BD1'!E2252</f>
        <v>Jefe</v>
      </c>
      <c r="F2252" s="1" t="str">
        <f>+'BD1'!F2252</f>
        <v>Proyectos financiados con fondos públicos y transferencia MAG: apoyo en la formulación de proyectos de personas productoras (acumulado efectivo por proyecto)</v>
      </c>
      <c r="G2252" s="1" t="str">
        <f>+'BD1'!G2252</f>
        <v>Sustantiva</v>
      </c>
      <c r="H2252" s="1">
        <f>+'BD1'!H2252</f>
        <v>60.633333333333333</v>
      </c>
      <c r="J2252" s="1" t="s">
        <v>200</v>
      </c>
      <c r="K2252" s="1" t="s">
        <v>201</v>
      </c>
      <c r="L2252" s="3" t="s">
        <v>38</v>
      </c>
      <c r="M2252" s="1" t="s">
        <v>67</v>
      </c>
      <c r="N2252" s="4">
        <f>IFERROR(AVERAGEIFS('TE por AEA'!$H$2:$H$12257,'TE por AEA'!$A$2:$A$12257,'TE por AEA'!J2252,'TE por AEA'!$B$2:$B$12257,'TE por AEA'!K2252,'TE por AEA'!$F$2:$F$12257,'TE por AEA'!L2252),"No hay registro")</f>
        <v>15.2029175</v>
      </c>
      <c r="O2252" s="4"/>
      <c r="P2252" s="4"/>
      <c r="Q2252" s="4"/>
      <c r="R2252" s="4"/>
      <c r="S2252" s="4"/>
    </row>
    <row r="2253" spans="1:19">
      <c r="A2253" s="1" t="str">
        <f>+'BD1'!A2253</f>
        <v>Huetar Caribe</v>
      </c>
      <c r="B2253" s="1" t="str">
        <f>+'BD1'!B2253</f>
        <v>Siquirres</v>
      </c>
      <c r="C2253" s="1" t="str">
        <f>+'BD1'!C2253</f>
        <v>Paul Coto Romero</v>
      </c>
      <c r="D2253" s="1">
        <f>+'BD1'!D2253</f>
        <v>11</v>
      </c>
      <c r="E2253" s="1" t="str">
        <f>+'BD1'!E2253</f>
        <v>Jefe</v>
      </c>
      <c r="F2253" s="1" t="str">
        <f>+'BD1'!F2253</f>
        <v>Proyectos financiados con fondos públicos y transferencia MAG: apoyo en la formulación de proyectos de organizaciones (acumulado efectivo por proyecto)</v>
      </c>
      <c r="G2253" s="1" t="str">
        <f>+'BD1'!G2253</f>
        <v>Sustantiva</v>
      </c>
      <c r="H2253" s="1">
        <f>+'BD1'!H2253</f>
        <v>44.226666666666674</v>
      </c>
      <c r="J2253" s="1" t="s">
        <v>200</v>
      </c>
      <c r="K2253" s="1" t="s">
        <v>201</v>
      </c>
      <c r="L2253" s="3" t="s">
        <v>39</v>
      </c>
      <c r="M2253" s="1" t="s">
        <v>67</v>
      </c>
      <c r="N2253" s="4">
        <f>IFERROR(AVERAGEIFS('TE por AEA'!$H$2:$H$12257,'TE por AEA'!$A$2:$A$12257,'TE por AEA'!J2253,'TE por AEA'!$B$2:$B$12257,'TE por AEA'!K2253,'TE por AEA'!$F$2:$F$12257,'TE por AEA'!L2253),"No hay registro")</f>
        <v>25.68</v>
      </c>
      <c r="O2253" s="4"/>
      <c r="P2253" s="4"/>
      <c r="Q2253" s="4"/>
      <c r="R2253" s="4"/>
      <c r="S2253" s="4"/>
    </row>
    <row r="2254" spans="1:19">
      <c r="A2254" s="1" t="str">
        <f>+'BD1'!A2254</f>
        <v>Huetar Caribe</v>
      </c>
      <c r="B2254" s="1" t="str">
        <f>+'BD1'!B2254</f>
        <v>Siquirres</v>
      </c>
      <c r="C2254" s="1" t="str">
        <f>+'BD1'!C2254</f>
        <v>Paul Coto Romero</v>
      </c>
      <c r="D2254" s="1">
        <f>+'BD1'!D2254</f>
        <v>11</v>
      </c>
      <c r="E2254" s="1" t="str">
        <f>+'BD1'!E2254</f>
        <v>Jefe</v>
      </c>
      <c r="F2254" s="1" t="str">
        <f>+'BD1'!F2254</f>
        <v>Proyectos financiados con fondos públicos: seguimiento técnico (por visita a proyecto)</v>
      </c>
      <c r="G2254" s="1" t="str">
        <f>+'BD1'!G2254</f>
        <v>Sustantiva</v>
      </c>
      <c r="H2254" s="1">
        <f>+'BD1'!H2254</f>
        <v>8.9166666666666679</v>
      </c>
      <c r="J2254" s="1" t="s">
        <v>200</v>
      </c>
      <c r="K2254" s="1" t="s">
        <v>201</v>
      </c>
      <c r="L2254" s="3" t="s">
        <v>40</v>
      </c>
      <c r="M2254" s="1" t="s">
        <v>67</v>
      </c>
      <c r="N2254" s="4">
        <f>IFERROR(AVERAGEIFS('TE por AEA'!$H$2:$H$12257,'TE por AEA'!$A$2:$A$12257,'TE por AEA'!J2254,'TE por AEA'!$B$2:$B$12257,'TE por AEA'!K2254,'TE por AEA'!$F$2:$F$12257,'TE por AEA'!L2254),"No hay registro")</f>
        <v>2.3183333333333334</v>
      </c>
      <c r="O2254" s="4"/>
      <c r="P2254" s="4"/>
      <c r="Q2254" s="4"/>
      <c r="R2254" s="4"/>
      <c r="S2254" s="4"/>
    </row>
    <row r="2255" spans="1:19">
      <c r="A2255" s="1" t="str">
        <f>+'BD1'!A2255</f>
        <v>Huetar Caribe</v>
      </c>
      <c r="B2255" s="1" t="str">
        <f>+'BD1'!B2255</f>
        <v>Siquirres</v>
      </c>
      <c r="C2255" s="1" t="str">
        <f>+'BD1'!C2255</f>
        <v>Paul Coto Romero</v>
      </c>
      <c r="D2255" s="1">
        <f>+'BD1'!D2255</f>
        <v>11</v>
      </c>
      <c r="E2255" s="1" t="str">
        <f>+'BD1'!E2255</f>
        <v>Jefe</v>
      </c>
      <c r="F2255" s="1" t="str">
        <f>+'BD1'!F2255</f>
        <v>Elaboración de informes trimestrales, semestrales y anuales PAO (por informe)</v>
      </c>
      <c r="G2255" s="1" t="str">
        <f>+'BD1'!G2255</f>
        <v>Administrativa</v>
      </c>
      <c r="H2255" s="1">
        <f>+'BD1'!H2255</f>
        <v>5.3500000000000005</v>
      </c>
      <c r="J2255" s="1" t="s">
        <v>200</v>
      </c>
      <c r="K2255" s="1" t="s">
        <v>201</v>
      </c>
      <c r="L2255" s="3" t="s">
        <v>41</v>
      </c>
      <c r="M2255" s="1" t="s">
        <v>68</v>
      </c>
      <c r="N2255" s="4">
        <f>IFERROR(AVERAGEIFS('TE por AEA'!$H$2:$H$12257,'TE por AEA'!$A$2:$A$12257,'TE por AEA'!J2255,'TE por AEA'!$B$2:$B$12257,'TE por AEA'!K2255,'TE por AEA'!$F$2:$F$12257,'TE por AEA'!L2255),"No hay registro")</f>
        <v>18.011667499999998</v>
      </c>
      <c r="O2255" s="4"/>
      <c r="P2255" s="4"/>
      <c r="Q2255" s="4"/>
      <c r="R2255" s="4"/>
      <c r="S2255" s="4"/>
    </row>
    <row r="2256" spans="1:19">
      <c r="A2256" s="1" t="str">
        <f>+'BD1'!A2256</f>
        <v>Huetar Caribe</v>
      </c>
      <c r="B2256" s="1" t="str">
        <f>+'BD1'!B2256</f>
        <v>Siquirres</v>
      </c>
      <c r="C2256" s="1" t="str">
        <f>+'BD1'!C2256</f>
        <v>Paul Coto Romero</v>
      </c>
      <c r="D2256" s="1">
        <f>+'BD1'!D2256</f>
        <v>11</v>
      </c>
      <c r="E2256" s="1" t="str">
        <f>+'BD1'!E2256</f>
        <v>Jefe</v>
      </c>
      <c r="F2256" s="1" t="str">
        <f>+'BD1'!F2256</f>
        <v>Seguimiento a los PAO de los funcionarios a su cargo (por funcionario)</v>
      </c>
      <c r="G2256" s="1" t="str">
        <f>+'BD1'!G2256</f>
        <v>Administrativa</v>
      </c>
      <c r="H2256" s="1">
        <f>+'BD1'!H2256</f>
        <v>17.12</v>
      </c>
      <c r="J2256" s="1" t="s">
        <v>200</v>
      </c>
      <c r="K2256" s="1" t="s">
        <v>201</v>
      </c>
      <c r="L2256" s="3" t="s">
        <v>42</v>
      </c>
      <c r="M2256" s="1" t="s">
        <v>68</v>
      </c>
      <c r="N2256" s="4">
        <f>IFERROR(AVERAGEIFS('TE por AEA'!$H$2:$H$12257,'TE por AEA'!$A$2:$A$12257,'TE por AEA'!J2256,'TE por AEA'!$B$2:$B$12257,'TE por AEA'!K2256,'TE por AEA'!$F$2:$F$12257,'TE por AEA'!L2256),"No hay registro")</f>
        <v>1.605</v>
      </c>
      <c r="O2256" s="4"/>
      <c r="P2256" s="4"/>
      <c r="Q2256" s="4"/>
      <c r="R2256" s="4"/>
      <c r="S2256" s="4"/>
    </row>
    <row r="2257" spans="1:19">
      <c r="A2257" s="1" t="str">
        <f>+'BD1'!A2257</f>
        <v>Huetar Caribe</v>
      </c>
      <c r="B2257" s="1" t="str">
        <f>+'BD1'!B2257</f>
        <v>Siquirres</v>
      </c>
      <c r="C2257" s="1" t="str">
        <f>+'BD1'!C2257</f>
        <v>Paul Coto Romero</v>
      </c>
      <c r="D2257" s="1">
        <f>+'BD1'!D2257</f>
        <v>11</v>
      </c>
      <c r="E2257" s="1" t="str">
        <f>+'BD1'!E2257</f>
        <v>Jefe</v>
      </c>
      <c r="F2257" s="1" t="str">
        <f>+'BD1'!F2257</f>
        <v>Inscripción y actualización de PYMPA (por productor)</v>
      </c>
      <c r="G2257" s="1" t="str">
        <f>+'BD1'!G2257</f>
        <v>Sustantiva</v>
      </c>
      <c r="H2257" s="1">
        <f>+'BD1'!H2257</f>
        <v>0.92138888888888892</v>
      </c>
      <c r="J2257" s="1" t="s">
        <v>200</v>
      </c>
      <c r="K2257" s="1" t="s">
        <v>201</v>
      </c>
      <c r="L2257" s="3" t="s">
        <v>43</v>
      </c>
      <c r="M2257" s="1" t="s">
        <v>67</v>
      </c>
      <c r="N2257" s="4">
        <f>IFERROR(AVERAGEIFS('TE por AEA'!$H$2:$H$12257,'TE por AEA'!$A$2:$A$12257,'TE por AEA'!J2257,'TE por AEA'!$B$2:$B$12257,'TE por AEA'!K2257,'TE por AEA'!$F$2:$F$12257,'TE por AEA'!L2257),"No hay registro")</f>
        <v>0.67989499999999992</v>
      </c>
      <c r="O2257" s="4"/>
      <c r="P2257" s="4"/>
      <c r="Q2257" s="4"/>
      <c r="R2257" s="4"/>
      <c r="S2257" s="4"/>
    </row>
    <row r="2258" spans="1:19">
      <c r="A2258" s="1" t="str">
        <f>+'BD1'!A2258</f>
        <v>Huetar Caribe</v>
      </c>
      <c r="B2258" s="1" t="str">
        <f>+'BD1'!B2258</f>
        <v>Siquirres</v>
      </c>
      <c r="C2258" s="1" t="str">
        <f>+'BD1'!C2258</f>
        <v>Paul Coto Romero</v>
      </c>
      <c r="D2258" s="1">
        <f>+'BD1'!D2258</f>
        <v>11</v>
      </c>
      <c r="E2258" s="1" t="str">
        <f>+'BD1'!E2258</f>
        <v>Jefe</v>
      </c>
      <c r="F2258" s="1" t="str">
        <f>+'BD1'!F2258</f>
        <v>Certificaciones para la Declaración de Bienes Inmuebles ante las municipalidades (por trámite)</v>
      </c>
      <c r="G2258" s="1" t="str">
        <f>+'BD1'!G2258</f>
        <v>Sustantiva</v>
      </c>
      <c r="H2258" s="1">
        <f>+'BD1'!H2258</f>
        <v>0.13969444444444445</v>
      </c>
      <c r="J2258" s="1" t="s">
        <v>200</v>
      </c>
      <c r="K2258" s="1" t="s">
        <v>201</v>
      </c>
      <c r="L2258" s="3" t="s">
        <v>44</v>
      </c>
      <c r="M2258" s="1" t="s">
        <v>67</v>
      </c>
      <c r="N2258" s="4">
        <f>IFERROR(AVERAGEIFS('TE por AEA'!$H$2:$H$12257,'TE por AEA'!$A$2:$A$12257,'TE por AEA'!J2258,'TE por AEA'!$B$2:$B$12257,'TE por AEA'!K2258,'TE por AEA'!$F$2:$F$12257,'TE por AEA'!L2258),"No hay registro")</f>
        <v>0.26750000000000002</v>
      </c>
      <c r="O2258" s="4"/>
      <c r="P2258" s="4"/>
      <c r="Q2258" s="4"/>
      <c r="R2258" s="4"/>
      <c r="S2258" s="4"/>
    </row>
    <row r="2259" spans="1:19">
      <c r="A2259" s="1" t="str">
        <f>+'BD1'!A2259</f>
        <v>Huetar Caribe</v>
      </c>
      <c r="B2259" s="1" t="str">
        <f>+'BD1'!B2259</f>
        <v>Siquirres</v>
      </c>
      <c r="C2259" s="1" t="str">
        <f>+'BD1'!C2259</f>
        <v>Paul Coto Romero</v>
      </c>
      <c r="D2259" s="1">
        <f>+'BD1'!D2259</f>
        <v>11</v>
      </c>
      <c r="E2259" s="1" t="str">
        <f>+'BD1'!E2259</f>
        <v>Jefe</v>
      </c>
      <c r="F2259" s="1" t="str">
        <f>+'BD1'!F2259</f>
        <v>Participación en reuniones EREA (por reunión)</v>
      </c>
      <c r="G2259" s="1" t="str">
        <f>+'BD1'!G2259</f>
        <v>Administrativa</v>
      </c>
      <c r="H2259" s="1">
        <f>+'BD1'!H2259</f>
        <v>6.5983333333333336</v>
      </c>
      <c r="J2259" s="1" t="s">
        <v>200</v>
      </c>
      <c r="K2259" s="1" t="s">
        <v>201</v>
      </c>
      <c r="L2259" s="3" t="s">
        <v>45</v>
      </c>
      <c r="M2259" s="1" t="s">
        <v>68</v>
      </c>
      <c r="N2259" s="4">
        <f>IFERROR(AVERAGEIFS('TE por AEA'!$H$2:$H$12257,'TE por AEA'!$A$2:$A$12257,'TE por AEA'!J2259,'TE por AEA'!$B$2:$B$12257,'TE por AEA'!K2259,'TE por AEA'!$F$2:$F$12257,'TE por AEA'!L2259),"No hay registro")</f>
        <v>4.4583300000000001</v>
      </c>
      <c r="O2259" s="4"/>
      <c r="P2259" s="4"/>
      <c r="Q2259" s="4"/>
      <c r="R2259" s="4"/>
      <c r="S2259" s="4"/>
    </row>
    <row r="2260" spans="1:19">
      <c r="A2260" s="1" t="str">
        <f>+'BD1'!A2260</f>
        <v>Huetar Caribe</v>
      </c>
      <c r="B2260" s="1" t="str">
        <f>+'BD1'!B2260</f>
        <v>Siquirres</v>
      </c>
      <c r="C2260" s="1" t="str">
        <f>+'BD1'!C2260</f>
        <v>Paul Coto Romero</v>
      </c>
      <c r="D2260" s="1">
        <f>+'BD1'!D2260</f>
        <v>11</v>
      </c>
      <c r="E2260" s="1" t="str">
        <f>+'BD1'!E2260</f>
        <v>Jefe</v>
      </c>
      <c r="F2260" s="1" t="str">
        <f>+'BD1'!F2260</f>
        <v>Participación en grupos técnicos o comisiones (por reunión)</v>
      </c>
      <c r="G2260" s="1" t="str">
        <f>+'BD1'!G2260</f>
        <v>Sustantiva</v>
      </c>
      <c r="H2260" s="1">
        <f>+'BD1'!H2260</f>
        <v>2.7641666666666671</v>
      </c>
      <c r="J2260" s="1" t="s">
        <v>200</v>
      </c>
      <c r="K2260" s="1" t="s">
        <v>201</v>
      </c>
      <c r="L2260" s="3" t="s">
        <v>46</v>
      </c>
      <c r="M2260" s="1" t="s">
        <v>67</v>
      </c>
      <c r="N2260" s="4">
        <f>IFERROR(AVERAGEIFS('TE por AEA'!$H$2:$H$12257,'TE por AEA'!$A$2:$A$12257,'TE por AEA'!J2260,'TE por AEA'!$B$2:$B$12257,'TE por AEA'!K2260,'TE por AEA'!$F$2:$F$12257,'TE por AEA'!L2260),"No hay registro")</f>
        <v>2.7047233333333334</v>
      </c>
      <c r="O2260" s="4"/>
      <c r="P2260" s="4"/>
      <c r="Q2260" s="4"/>
      <c r="R2260" s="4"/>
      <c r="S2260" s="4"/>
    </row>
    <row r="2261" spans="1:19">
      <c r="A2261" s="1" t="str">
        <f>+'BD1'!A2261</f>
        <v>Huetar Caribe</v>
      </c>
      <c r="B2261" s="1" t="str">
        <f>+'BD1'!B2261</f>
        <v>Siquirres</v>
      </c>
      <c r="C2261" s="1" t="str">
        <f>+'BD1'!C2261</f>
        <v>Paul Coto Romero</v>
      </c>
      <c r="D2261" s="1">
        <f>+'BD1'!D2261</f>
        <v>11</v>
      </c>
      <c r="E2261" s="1" t="str">
        <f>+'BD1'!E2261</f>
        <v>Jefe</v>
      </c>
      <c r="F2261" s="1" t="str">
        <f>+'BD1'!F2261</f>
        <v>Participación en capacitaciones técnicas (por capacitación)</v>
      </c>
      <c r="G2261" s="1" t="str">
        <f>+'BD1'!G2261</f>
        <v>Administrativa</v>
      </c>
      <c r="H2261" s="1">
        <f>+'BD1'!H2261</f>
        <v>17.12</v>
      </c>
      <c r="J2261" s="1" t="s">
        <v>200</v>
      </c>
      <c r="K2261" s="1" t="s">
        <v>201</v>
      </c>
      <c r="L2261" s="3" t="s">
        <v>47</v>
      </c>
      <c r="M2261" s="1" t="s">
        <v>68</v>
      </c>
      <c r="N2261" s="4">
        <f>IFERROR(AVERAGEIFS('TE por AEA'!$H$2:$H$12257,'TE por AEA'!$A$2:$A$12257,'TE por AEA'!J2261,'TE por AEA'!$B$2:$B$12257,'TE por AEA'!K2261,'TE por AEA'!$F$2:$F$12257,'TE por AEA'!L2261),"No hay registro")</f>
        <v>10.164999999999999</v>
      </c>
      <c r="O2261" s="4"/>
      <c r="P2261" s="4"/>
      <c r="Q2261" s="4"/>
      <c r="R2261" s="4"/>
      <c r="S2261" s="4"/>
    </row>
    <row r="2262" spans="1:19">
      <c r="A2262" s="1" t="str">
        <f>+'BD1'!A2262</f>
        <v>Huetar Caribe</v>
      </c>
      <c r="B2262" s="1" t="str">
        <f>+'BD1'!B2262</f>
        <v>Siquirres</v>
      </c>
      <c r="C2262" s="1" t="str">
        <f>+'BD1'!C2262</f>
        <v>Paul Coto Romero</v>
      </c>
      <c r="D2262" s="1">
        <f>+'BD1'!D2262</f>
        <v>11</v>
      </c>
      <c r="E2262" s="1" t="str">
        <f>+'BD1'!E2262</f>
        <v>Jefe</v>
      </c>
      <c r="F2262" s="1" t="str">
        <f>+'BD1'!F2262</f>
        <v xml:space="preserve">Participación en charlas y sesiones técnicas, de trabajo y de actualización de conocimiento (por evento) </v>
      </c>
      <c r="G2262" s="1" t="str">
        <f>+'BD1'!G2262</f>
        <v>Administrativa</v>
      </c>
      <c r="H2262" s="1">
        <f>+'BD1'!H2262</f>
        <v>3.0316666666666672</v>
      </c>
      <c r="J2262" s="1" t="s">
        <v>200</v>
      </c>
      <c r="K2262" s="1" t="s">
        <v>201</v>
      </c>
      <c r="L2262" s="3" t="s">
        <v>48</v>
      </c>
      <c r="M2262" s="1" t="s">
        <v>68</v>
      </c>
      <c r="N2262" s="4">
        <f>IFERROR(AVERAGEIFS('TE por AEA'!$H$2:$H$12257,'TE por AEA'!$A$2:$A$12257,'TE por AEA'!J2262,'TE por AEA'!$B$2:$B$12257,'TE por AEA'!K2262,'TE por AEA'!$F$2:$F$12257,'TE por AEA'!L2262),"No hay registro")</f>
        <v>7.7352099999999995</v>
      </c>
      <c r="O2262" s="4"/>
      <c r="P2262" s="4"/>
      <c r="Q2262" s="4"/>
      <c r="R2262" s="4"/>
      <c r="S2262" s="4"/>
    </row>
    <row r="2263" spans="1:19">
      <c r="A2263" s="1" t="str">
        <f>+'BD1'!A2263</f>
        <v>Huetar Caribe</v>
      </c>
      <c r="B2263" s="1" t="str">
        <f>+'BD1'!B2263</f>
        <v>Siquirres</v>
      </c>
      <c r="C2263" s="1" t="str">
        <f>+'BD1'!C2263</f>
        <v>Paul Coto Romero</v>
      </c>
      <c r="D2263" s="1">
        <f>+'BD1'!D2263</f>
        <v>11</v>
      </c>
      <c r="E2263" s="1" t="str">
        <f>+'BD1'!E2263</f>
        <v>Jefe</v>
      </c>
      <c r="F2263" s="1" t="str">
        <f>+'BD1'!F2263</f>
        <v>Aplicación de censos y apoyo en sondeo de precios de insumos agropecuarios (por censo o sondeo)</v>
      </c>
      <c r="G2263" s="1" t="str">
        <f>+'BD1'!G2263</f>
        <v>Sustantiva</v>
      </c>
      <c r="H2263" s="1">
        <f>+'BD1'!H2263</f>
        <v>0.71333333333333337</v>
      </c>
      <c r="J2263" s="1" t="s">
        <v>200</v>
      </c>
      <c r="K2263" s="1" t="s">
        <v>201</v>
      </c>
      <c r="L2263" s="3" t="s">
        <v>49</v>
      </c>
      <c r="M2263" s="1" t="s">
        <v>67</v>
      </c>
      <c r="N2263" s="4">
        <f>IFERROR(AVERAGEIFS('TE por AEA'!$H$2:$H$12257,'TE por AEA'!$A$2:$A$12257,'TE por AEA'!J2263,'TE por AEA'!$B$2:$B$12257,'TE por AEA'!K2263,'TE por AEA'!$F$2:$F$12257,'TE por AEA'!L2263),"No hay registro")</f>
        <v>0.6910400000000001</v>
      </c>
      <c r="O2263" s="4"/>
      <c r="P2263" s="4"/>
      <c r="Q2263" s="4"/>
      <c r="R2263" s="4"/>
      <c r="S2263" s="4"/>
    </row>
    <row r="2264" spans="1:19">
      <c r="A2264" s="1" t="str">
        <f>+'BD1'!A2264</f>
        <v>Huetar Caribe</v>
      </c>
      <c r="B2264" s="1" t="str">
        <f>+'BD1'!B2264</f>
        <v>Siquirres</v>
      </c>
      <c r="C2264" s="1" t="str">
        <f>+'BD1'!C2264</f>
        <v>Paul Coto Romero</v>
      </c>
      <c r="D2264" s="1">
        <f>+'BD1'!D2264</f>
        <v>11</v>
      </c>
      <c r="E2264" s="1" t="str">
        <f>+'BD1'!E2264</f>
        <v>Jefe</v>
      </c>
      <c r="F2264" s="1" t="str">
        <f>+'BD1'!F2264</f>
        <v>Coordinación de acciones entre dependencias del MAG (por acción de cordinación)</v>
      </c>
      <c r="G2264" s="1" t="str">
        <f>+'BD1'!G2264</f>
        <v>Administrativa</v>
      </c>
      <c r="H2264" s="1">
        <f>+'BD1'!H2264</f>
        <v>1.2780555555555555</v>
      </c>
      <c r="J2264" s="1" t="s">
        <v>200</v>
      </c>
      <c r="K2264" s="1" t="s">
        <v>201</v>
      </c>
      <c r="L2264" s="3" t="s">
        <v>50</v>
      </c>
      <c r="M2264" s="1" t="s">
        <v>68</v>
      </c>
      <c r="N2264" s="4">
        <f>IFERROR(AVERAGEIFS('TE por AEA'!$H$2:$H$12257,'TE por AEA'!$A$2:$A$12257,'TE por AEA'!J2264,'TE por AEA'!$B$2:$B$12257,'TE por AEA'!K2264,'TE por AEA'!$F$2:$F$12257,'TE por AEA'!L2264),"No hay registro")</f>
        <v>3.5220799999999999</v>
      </c>
      <c r="O2264" s="4"/>
      <c r="P2264" s="4"/>
      <c r="Q2264" s="4"/>
      <c r="R2264" s="4"/>
      <c r="S2264" s="4"/>
    </row>
    <row r="2265" spans="1:19">
      <c r="A2265" s="1" t="str">
        <f>+'BD1'!A2265</f>
        <v>Huetar Caribe</v>
      </c>
      <c r="B2265" s="1" t="str">
        <f>+'BD1'!B2265</f>
        <v>Siquirres</v>
      </c>
      <c r="C2265" s="1" t="str">
        <f>+'BD1'!C2265</f>
        <v>Paul Coto Romero</v>
      </c>
      <c r="D2265" s="1">
        <f>+'BD1'!D2265</f>
        <v>11</v>
      </c>
      <c r="E2265" s="1" t="str">
        <f>+'BD1'!E2265</f>
        <v>Jefe</v>
      </c>
      <c r="F2265" s="1" t="str">
        <f>+'BD1'!F2265</f>
        <v>Otorgamiento de permisos para quemas agropecuarias (por trámite)</v>
      </c>
      <c r="G2265" s="1" t="str">
        <f>+'BD1'!G2265</f>
        <v>Sustantiva</v>
      </c>
      <c r="H2265" s="1">
        <f>+'BD1'!H2265</f>
        <v>17.12</v>
      </c>
      <c r="J2265" s="1" t="s">
        <v>200</v>
      </c>
      <c r="K2265" s="1" t="s">
        <v>201</v>
      </c>
      <c r="L2265" s="3" t="s">
        <v>51</v>
      </c>
      <c r="M2265" s="1" t="s">
        <v>67</v>
      </c>
      <c r="N2265" s="4" t="str">
        <f>IFERROR(AVERAGEIFS('TE por AEA'!$H$2:$H$12257,'TE por AEA'!$A$2:$A$12257,'TE por AEA'!J2265,'TE por AEA'!$B$2:$B$12257,'TE por AEA'!K2265,'TE por AEA'!$F$2:$F$12257,'TE por AEA'!L2265),"No hay registro")</f>
        <v>No hay registro</v>
      </c>
      <c r="O2265" s="4"/>
      <c r="P2265" s="4"/>
      <c r="Q2265" s="4"/>
      <c r="R2265" s="4"/>
      <c r="S2265" s="4"/>
    </row>
    <row r="2266" spans="1:19">
      <c r="A2266" s="1" t="str">
        <f>+'BD1'!A2266</f>
        <v>Huetar Caribe</v>
      </c>
      <c r="B2266" s="1" t="str">
        <f>+'BD1'!B2266</f>
        <v>Siquirres</v>
      </c>
      <c r="C2266" s="1" t="str">
        <f>+'BD1'!C2266</f>
        <v>Paul Coto Romero</v>
      </c>
      <c r="D2266" s="1">
        <f>+'BD1'!D2266</f>
        <v>11</v>
      </c>
      <c r="E2266" s="1" t="str">
        <f>+'BD1'!E2266</f>
        <v>Jefe</v>
      </c>
      <c r="F2266" s="1" t="str">
        <f>+'BD1'!F2266</f>
        <v>Elaboración de Autoevaluación en Control Interno (acumulado efectivo por aplicación de la autoevaluación)</v>
      </c>
      <c r="G2266" s="1" t="str">
        <f>+'BD1'!G2266</f>
        <v>Administrativa</v>
      </c>
      <c r="H2266" s="1">
        <f>+'BD1'!H2266</f>
        <v>2.14</v>
      </c>
      <c r="J2266" s="1" t="s">
        <v>200</v>
      </c>
      <c r="K2266" s="1" t="s">
        <v>201</v>
      </c>
      <c r="L2266" s="3" t="s">
        <v>52</v>
      </c>
      <c r="M2266" s="1" t="s">
        <v>68</v>
      </c>
      <c r="N2266" s="4">
        <f>IFERROR(AVERAGEIFS('TE por AEA'!$H$2:$H$12257,'TE por AEA'!$A$2:$A$12257,'TE por AEA'!J2266,'TE por AEA'!$B$2:$B$12257,'TE por AEA'!K2266,'TE por AEA'!$F$2:$F$12257,'TE por AEA'!L2266),"No hay registro")</f>
        <v>3.9902099999999994</v>
      </c>
      <c r="O2266" s="4"/>
      <c r="P2266" s="4"/>
      <c r="Q2266" s="4"/>
      <c r="R2266" s="4"/>
      <c r="S2266" s="4"/>
    </row>
    <row r="2267" spans="1:19">
      <c r="A2267" s="1" t="str">
        <f>+'BD1'!A2267</f>
        <v>Huetar Caribe</v>
      </c>
      <c r="B2267" s="1" t="str">
        <f>+'BD1'!B2267</f>
        <v>Siquirres</v>
      </c>
      <c r="C2267" s="1" t="str">
        <f>+'BD1'!C2267</f>
        <v>Paul Coto Romero</v>
      </c>
      <c r="D2267" s="1">
        <f>+'BD1'!D2267</f>
        <v>11</v>
      </c>
      <c r="E2267" s="1" t="str">
        <f>+'BD1'!E2267</f>
        <v>Jefe</v>
      </c>
      <c r="F2267" s="1" t="str">
        <f>+'BD1'!F2267</f>
        <v>Determinación y evaluación de riesgos en SEVRIMAG (acumulado efectivo por aplicación del SEVRIMAG)</v>
      </c>
      <c r="G2267" s="1" t="str">
        <f>+'BD1'!G2267</f>
        <v>Administrativa</v>
      </c>
      <c r="H2267" s="1">
        <f>+'BD1'!H2267</f>
        <v>3.21</v>
      </c>
      <c r="J2267" s="1" t="s">
        <v>200</v>
      </c>
      <c r="K2267" s="1" t="s">
        <v>201</v>
      </c>
      <c r="L2267" s="3" t="s">
        <v>53</v>
      </c>
      <c r="M2267" s="1" t="s">
        <v>68</v>
      </c>
      <c r="N2267" s="4">
        <f>IFERROR(AVERAGEIFS('TE por AEA'!$H$2:$H$12257,'TE por AEA'!$A$2:$A$12257,'TE por AEA'!J2267,'TE por AEA'!$B$2:$B$12257,'TE por AEA'!K2267,'TE por AEA'!$F$2:$F$12257,'TE por AEA'!L2267),"No hay registro")</f>
        <v>4.2354174999999996</v>
      </c>
      <c r="O2267" s="4"/>
      <c r="P2267" s="4"/>
      <c r="Q2267" s="4"/>
      <c r="R2267" s="4"/>
      <c r="S2267" s="4"/>
    </row>
    <row r="2268" spans="1:19">
      <c r="A2268" s="1" t="str">
        <f>+'BD1'!A2268</f>
        <v>Huetar Caribe</v>
      </c>
      <c r="B2268" s="1" t="str">
        <f>+'BD1'!B2268</f>
        <v>Siquirres</v>
      </c>
      <c r="C2268" s="1" t="str">
        <f>+'BD1'!C2268</f>
        <v>Paul Coto Romero</v>
      </c>
      <c r="D2268" s="1">
        <f>+'BD1'!D2268</f>
        <v>11</v>
      </c>
      <c r="E2268" s="1" t="str">
        <f>+'BD1'!E2268</f>
        <v>Jefe</v>
      </c>
      <c r="F2268" s="1" t="str">
        <f>+'BD1'!F2268</f>
        <v>Seguimiento a plan de mitigación de riesgos en SEVRIMAG (acumulado efectivo por seguimiento)</v>
      </c>
      <c r="G2268" s="1" t="str">
        <f>+'BD1'!G2268</f>
        <v>Administrativa</v>
      </c>
      <c r="H2268" s="1">
        <f>+'BD1'!H2268</f>
        <v>3.21</v>
      </c>
      <c r="J2268" s="1" t="s">
        <v>200</v>
      </c>
      <c r="K2268" s="1" t="s">
        <v>201</v>
      </c>
      <c r="L2268" s="3" t="s">
        <v>54</v>
      </c>
      <c r="M2268" s="1" t="s">
        <v>68</v>
      </c>
      <c r="N2268" s="4">
        <f>IFERROR(AVERAGEIFS('TE por AEA'!$H$2:$H$12257,'TE por AEA'!$A$2:$A$12257,'TE por AEA'!J2268,'TE por AEA'!$B$2:$B$12257,'TE por AEA'!K2268,'TE por AEA'!$F$2:$F$12257,'TE por AEA'!L2268),"No hay registro")</f>
        <v>4.1016666666666666</v>
      </c>
      <c r="O2268" s="4"/>
      <c r="P2268" s="4"/>
      <c r="Q2268" s="4"/>
      <c r="R2268" s="4"/>
      <c r="S2268" s="4"/>
    </row>
    <row r="2269" spans="1:19">
      <c r="A2269" s="1" t="str">
        <f>+'BD1'!A2269</f>
        <v>Huetar Caribe</v>
      </c>
      <c r="B2269" s="1" t="str">
        <f>+'BD1'!B2269</f>
        <v>Siquirres</v>
      </c>
      <c r="C2269" s="1" t="str">
        <f>+'BD1'!C2269</f>
        <v>Paul Coto Romero</v>
      </c>
      <c r="D2269" s="1">
        <f>+'BD1'!D2269</f>
        <v>11</v>
      </c>
      <c r="E2269" s="1" t="str">
        <f>+'BD1'!E2269</f>
        <v>Jefe</v>
      </c>
      <c r="F2269" s="1" t="str">
        <f>+'BD1'!F2269</f>
        <v>Seguimiento a plan de mejora de la Autoevaluación en Control Interno (acumulado efectivo por seguimiento)</v>
      </c>
      <c r="G2269" s="1" t="str">
        <f>+'BD1'!G2269</f>
        <v>Administrativa</v>
      </c>
      <c r="H2269" s="1">
        <f>+'BD1'!H2269</f>
        <v>2.14</v>
      </c>
      <c r="J2269" s="1" t="s">
        <v>200</v>
      </c>
      <c r="K2269" s="1" t="s">
        <v>201</v>
      </c>
      <c r="L2269" s="3" t="s">
        <v>55</v>
      </c>
      <c r="M2269" s="1" t="s">
        <v>68</v>
      </c>
      <c r="N2269" s="4">
        <f>IFERROR(AVERAGEIFS('TE por AEA'!$H$2:$H$12257,'TE por AEA'!$A$2:$A$12257,'TE por AEA'!J2269,'TE por AEA'!$B$2:$B$12257,'TE por AEA'!K2269,'TE por AEA'!$F$2:$F$12257,'TE por AEA'!L2269),"No hay registro")</f>
        <v>4.1016666666666666</v>
      </c>
      <c r="O2269" s="4"/>
      <c r="P2269" s="4"/>
      <c r="Q2269" s="4"/>
      <c r="R2269" s="4"/>
      <c r="S2269" s="4"/>
    </row>
    <row r="2270" spans="1:19">
      <c r="A2270" s="1" t="str">
        <f>+'BD1'!A2270</f>
        <v>Huetar Caribe</v>
      </c>
      <c r="B2270" s="1" t="str">
        <f>+'BD1'!B2270</f>
        <v>Siquirres</v>
      </c>
      <c r="C2270" s="1" t="str">
        <f>+'BD1'!C2270</f>
        <v>Paul Coto Romero</v>
      </c>
      <c r="D2270" s="1">
        <f>+'BD1'!D2270</f>
        <v>11</v>
      </c>
      <c r="E2270" s="1" t="str">
        <f>+'BD1'!E2270</f>
        <v>Jefe</v>
      </c>
      <c r="F2270" s="1" t="str">
        <f>+'BD1'!F2270</f>
        <v>Reuniones de personal AEA (por reunión)</v>
      </c>
      <c r="G2270" s="1" t="str">
        <f>+'BD1'!G2270</f>
        <v>Administrativa</v>
      </c>
      <c r="H2270" s="1">
        <f>+'BD1'!H2270</f>
        <v>2.3183333333333334</v>
      </c>
      <c r="J2270" s="1" t="s">
        <v>200</v>
      </c>
      <c r="K2270" s="1" t="s">
        <v>201</v>
      </c>
      <c r="L2270" s="3" t="s">
        <v>56</v>
      </c>
      <c r="M2270" s="1" t="s">
        <v>68</v>
      </c>
      <c r="N2270" s="4">
        <f>IFERROR(AVERAGEIFS('TE por AEA'!$H$2:$H$12257,'TE por AEA'!$A$2:$A$12257,'TE por AEA'!J2270,'TE por AEA'!$B$2:$B$12257,'TE por AEA'!K2270,'TE por AEA'!$F$2:$F$12257,'TE por AEA'!L2270),"No hay registro")</f>
        <v>2.1845824999999999</v>
      </c>
      <c r="O2270" s="4"/>
      <c r="P2270" s="4"/>
      <c r="Q2270" s="4"/>
      <c r="R2270" s="4"/>
      <c r="S2270" s="4"/>
    </row>
    <row r="2271" spans="1:19">
      <c r="A2271" s="1" t="str">
        <f>+'BD1'!A2271</f>
        <v>Huetar Caribe</v>
      </c>
      <c r="B2271" s="1" t="str">
        <f>+'BD1'!B2271</f>
        <v>Siquirres</v>
      </c>
      <c r="C2271" s="1" t="str">
        <f>+'BD1'!C2271</f>
        <v>Paul Coto Romero</v>
      </c>
      <c r="D2271" s="1">
        <f>+'BD1'!D2271</f>
        <v>11</v>
      </c>
      <c r="E2271" s="1" t="str">
        <f>+'BD1'!E2271</f>
        <v>Jefe</v>
      </c>
      <c r="F2271" s="1" t="str">
        <f>+'BD1'!F2271</f>
        <v>Actualización del sistema de gestión documental y archivo (tiempo efectivo por día)</v>
      </c>
      <c r="G2271" s="1" t="str">
        <f>+'BD1'!G2271</f>
        <v>Administrativa</v>
      </c>
      <c r="H2271" s="1" t="str">
        <f>+'BD1'!H2271</f>
        <v>NA</v>
      </c>
      <c r="J2271" s="1" t="s">
        <v>200</v>
      </c>
      <c r="K2271" s="1" t="s">
        <v>201</v>
      </c>
      <c r="L2271" s="3" t="s">
        <v>57</v>
      </c>
      <c r="M2271" s="1" t="s">
        <v>68</v>
      </c>
      <c r="N2271" s="4">
        <f>IFERROR(AVERAGEIFS('TE por AEA'!$H$2:$H$12257,'TE por AEA'!$A$2:$A$12257,'TE por AEA'!J2271,'TE por AEA'!$B$2:$B$12257,'TE por AEA'!K2271,'TE por AEA'!$F$2:$F$12257,'TE por AEA'!L2271),"No hay registro")</f>
        <v>3.8341666666666665</v>
      </c>
      <c r="O2271" s="4"/>
      <c r="P2271" s="4"/>
      <c r="Q2271" s="4"/>
      <c r="R2271" s="4"/>
      <c r="S2271" s="4"/>
    </row>
    <row r="2272" spans="1:19">
      <c r="A2272" s="1" t="str">
        <f>+'BD1'!A2272</f>
        <v>Huetar Caribe</v>
      </c>
      <c r="B2272" s="1" t="str">
        <f>+'BD1'!B2272</f>
        <v>Siquirres</v>
      </c>
      <c r="C2272" s="1" t="str">
        <f>+'BD1'!C2272</f>
        <v>Paul Coto Romero</v>
      </c>
      <c r="D2272" s="1">
        <f>+'BD1'!D2272</f>
        <v>11</v>
      </c>
      <c r="E2272" s="1" t="str">
        <f>+'BD1'!E2272</f>
        <v>Jefe</v>
      </c>
      <c r="F2272" s="1" t="str">
        <f>+'BD1'!F2272</f>
        <v>Actualización del sistema SisDNEA (por productor)</v>
      </c>
      <c r="G2272" s="1" t="str">
        <f>+'BD1'!G2272</f>
        <v>Administrativa</v>
      </c>
      <c r="H2272" s="1">
        <f>+'BD1'!H2272</f>
        <v>0.26750000000000002</v>
      </c>
      <c r="J2272" s="1" t="s">
        <v>200</v>
      </c>
      <c r="K2272" s="1" t="s">
        <v>201</v>
      </c>
      <c r="L2272" s="3" t="s">
        <v>58</v>
      </c>
      <c r="M2272" s="1" t="s">
        <v>68</v>
      </c>
      <c r="N2272" s="4">
        <f>IFERROR(AVERAGEIFS('TE por AEA'!$H$2:$H$12257,'TE por AEA'!$A$2:$A$12257,'TE por AEA'!J2272,'TE por AEA'!$B$2:$B$12257,'TE por AEA'!K2272,'TE por AEA'!$F$2:$F$12257,'TE por AEA'!L2272),"No hay registro")</f>
        <v>0.748255</v>
      </c>
      <c r="O2272" s="4"/>
      <c r="P2272" s="4"/>
      <c r="Q2272" s="4"/>
      <c r="R2272" s="4"/>
      <c r="S2272" s="4"/>
    </row>
    <row r="2273" spans="1:19">
      <c r="A2273" s="1" t="str">
        <f>+'BD1'!A2273</f>
        <v>Huetar Caribe</v>
      </c>
      <c r="B2273" s="1" t="str">
        <f>+'BD1'!B2273</f>
        <v>Siquirres</v>
      </c>
      <c r="C2273" s="1" t="str">
        <f>+'BD1'!C2273</f>
        <v>Paul Coto Romero</v>
      </c>
      <c r="D2273" s="1">
        <f>+'BD1'!D2273</f>
        <v>11</v>
      </c>
      <c r="E2273" s="1" t="str">
        <f>+'BD1'!E2273</f>
        <v>Jefe</v>
      </c>
      <c r="F2273" s="1" t="str">
        <f>+'BD1'!F2273</f>
        <v>Seguimiento semestral de la determinación de expectativas (por seguimiento)</v>
      </c>
      <c r="G2273" s="1" t="str">
        <f>+'BD1'!G2273</f>
        <v>Administrativa</v>
      </c>
      <c r="H2273" s="1">
        <f>+'BD1'!H2273</f>
        <v>1.1591666666666667</v>
      </c>
      <c r="J2273" s="1" t="s">
        <v>200</v>
      </c>
      <c r="K2273" s="1" t="s">
        <v>201</v>
      </c>
      <c r="L2273" s="3" t="s">
        <v>135</v>
      </c>
      <c r="M2273" s="1" t="s">
        <v>68</v>
      </c>
      <c r="N2273" s="4">
        <f>IFERROR(AVERAGEIFS('TE por AEA'!$H$2:$H$12257,'TE por AEA'!$A$2:$A$12257,'TE por AEA'!J2273,'TE por AEA'!$B$2:$B$12257,'TE por AEA'!K2273,'TE por AEA'!$F$2:$F$12257,'TE por AEA'!L2273),"No hay registro")</f>
        <v>1.2148950000000001</v>
      </c>
      <c r="O2273" s="4"/>
      <c r="P2273" s="4"/>
      <c r="Q2273" s="4"/>
      <c r="R2273" s="4"/>
      <c r="S2273" s="4"/>
    </row>
    <row r="2274" spans="1:19">
      <c r="A2274" s="1" t="str">
        <f>+'BD1'!A2274</f>
        <v>Huetar Caribe</v>
      </c>
      <c r="B2274" s="1" t="str">
        <f>+'BD1'!B2274</f>
        <v>Siquirres</v>
      </c>
      <c r="C2274" s="1" t="str">
        <f>+'BD1'!C2274</f>
        <v>Paul Coto Romero</v>
      </c>
      <c r="D2274" s="1">
        <f>+'BD1'!D2274</f>
        <v>11</v>
      </c>
      <c r="E2274" s="1" t="str">
        <f>+'BD1'!E2274</f>
        <v>Jefe</v>
      </c>
      <c r="F2274" s="1" t="str">
        <f>+'BD1'!F2274</f>
        <v>Elaboración de la evaluación del desempeño (por reunión)</v>
      </c>
      <c r="G2274" s="1" t="str">
        <f>+'BD1'!G2274</f>
        <v>Administrativa</v>
      </c>
      <c r="H2274" s="1">
        <f>+'BD1'!H2274</f>
        <v>1.1591666666666667</v>
      </c>
      <c r="J2274" s="1" t="s">
        <v>200</v>
      </c>
      <c r="K2274" s="1" t="s">
        <v>201</v>
      </c>
      <c r="L2274" s="3" t="s">
        <v>59</v>
      </c>
      <c r="M2274" s="1" t="s">
        <v>68</v>
      </c>
      <c r="N2274" s="4">
        <f>IFERROR(AVERAGEIFS('TE por AEA'!$H$2:$H$12257,'TE por AEA'!$A$2:$A$12257,'TE por AEA'!J2274,'TE por AEA'!$B$2:$B$12257,'TE por AEA'!K2274,'TE por AEA'!$F$2:$F$12257,'TE por AEA'!L2274),"No hay registro")</f>
        <v>2.3777775000000001</v>
      </c>
      <c r="O2274" s="4"/>
      <c r="P2274" s="4"/>
      <c r="Q2274" s="4"/>
      <c r="R2274" s="4"/>
      <c r="S2274" s="4"/>
    </row>
    <row r="2275" spans="1:19">
      <c r="A2275" s="1" t="str">
        <f>+'BD1'!A2275</f>
        <v>Huetar Caribe</v>
      </c>
      <c r="B2275" s="1" t="str">
        <f>+'BD1'!B2275</f>
        <v>Siquirres</v>
      </c>
      <c r="C2275" s="1" t="str">
        <f>+'BD1'!C2275</f>
        <v>Paul Coto Romero</v>
      </c>
      <c r="D2275" s="1">
        <f>+'BD1'!D2275</f>
        <v>11</v>
      </c>
      <c r="E2275" s="1" t="str">
        <f>+'BD1'!E2275</f>
        <v>Jefe</v>
      </c>
      <c r="F2275" s="1" t="str">
        <f>+'BD1'!F2275</f>
        <v>Elaboración de inventarios de equipos, materiales e insumos (tiempo efectivo por día)</v>
      </c>
      <c r="G2275" s="1" t="str">
        <f>+'BD1'!G2275</f>
        <v>Administrativa</v>
      </c>
      <c r="H2275" s="1">
        <f>+'BD1'!H2275</f>
        <v>4.28</v>
      </c>
      <c r="J2275" s="1" t="s">
        <v>200</v>
      </c>
      <c r="K2275" s="1" t="s">
        <v>201</v>
      </c>
      <c r="L2275" s="3" t="s">
        <v>60</v>
      </c>
      <c r="M2275" s="1" t="s">
        <v>68</v>
      </c>
      <c r="N2275" s="4">
        <f>IFERROR(AVERAGEIFS('TE por AEA'!$H$2:$H$12257,'TE por AEA'!$A$2:$A$12257,'TE por AEA'!J2275,'TE por AEA'!$B$2:$B$12257,'TE por AEA'!K2275,'TE por AEA'!$F$2:$F$12257,'TE por AEA'!L2275),"No hay registro")</f>
        <v>1.09229</v>
      </c>
      <c r="O2275" s="4"/>
      <c r="P2275" s="4"/>
      <c r="Q2275" s="4"/>
      <c r="R2275" s="4"/>
      <c r="S2275" s="4"/>
    </row>
    <row r="2276" spans="1:19">
      <c r="A2276" s="1" t="str">
        <f>+'BD1'!A2276</f>
        <v>Huetar Caribe</v>
      </c>
      <c r="B2276" s="1" t="str">
        <f>+'BD1'!B2276</f>
        <v>Siquirres</v>
      </c>
      <c r="C2276" s="1" t="str">
        <f>+'BD1'!C2276</f>
        <v>Paul Coto Romero</v>
      </c>
      <c r="D2276" s="1">
        <f>+'BD1'!D2276</f>
        <v>11</v>
      </c>
      <c r="E2276" s="1" t="str">
        <f>+'BD1'!E2276</f>
        <v>Jefe</v>
      </c>
      <c r="F2276" s="1" t="str">
        <f>+'BD1'!F2276</f>
        <v>Atención de emergencias</v>
      </c>
      <c r="G2276" s="1" t="str">
        <f>+'BD1'!G2276</f>
        <v>Sustantiva</v>
      </c>
      <c r="H2276" s="1" t="str">
        <f>+'BD1'!H2276</f>
        <v>NA</v>
      </c>
      <c r="J2276" s="1" t="s">
        <v>200</v>
      </c>
      <c r="K2276" s="1" t="s">
        <v>201</v>
      </c>
      <c r="L2276" s="3" t="s">
        <v>61</v>
      </c>
      <c r="M2276" s="1" t="s">
        <v>67</v>
      </c>
      <c r="N2276" s="4" t="str">
        <f>IFERROR(AVERAGEIFS('TE por AEA'!$H$2:$H$12257,'TE por AEA'!$A$2:$A$12257,'TE por AEA'!J2276,'TE por AEA'!$B$2:$B$12257,'TE por AEA'!K2276,'TE por AEA'!$F$2:$F$12257,'TE por AEA'!L2276),"No hay registro")</f>
        <v>No hay registro</v>
      </c>
      <c r="O2276" s="4"/>
      <c r="P2276" s="4"/>
      <c r="Q2276" s="4"/>
      <c r="R2276" s="4"/>
      <c r="S2276" s="4"/>
    </row>
    <row r="2277" spans="1:19">
      <c r="A2277" s="1" t="str">
        <f>+'BD1'!A2277</f>
        <v>Huetar Caribe</v>
      </c>
      <c r="B2277" s="1" t="str">
        <f>+'BD1'!B2277</f>
        <v>Siquirres</v>
      </c>
      <c r="C2277" s="1" t="str">
        <f>+'BD1'!C2277</f>
        <v>Paul Coto Romero</v>
      </c>
      <c r="D2277" s="1">
        <f>+'BD1'!D2277</f>
        <v>11</v>
      </c>
      <c r="E2277" s="1" t="str">
        <f>+'BD1'!E2277</f>
        <v>Jefe</v>
      </c>
      <c r="F2277" s="1" t="str">
        <f>+'BD1'!F2277</f>
        <v>Trazabilidad-visita a finca (por productor)</v>
      </c>
      <c r="G2277" s="1" t="str">
        <f>+'BD1'!G2277</f>
        <v>Sustantiva</v>
      </c>
      <c r="H2277" s="1">
        <f>+'BD1'!H2277</f>
        <v>10.343333333333334</v>
      </c>
      <c r="J2277" s="1" t="s">
        <v>200</v>
      </c>
      <c r="K2277" s="1" t="s">
        <v>201</v>
      </c>
      <c r="L2277" s="3" t="s">
        <v>62</v>
      </c>
      <c r="M2277" s="1" t="s">
        <v>67</v>
      </c>
      <c r="N2277" s="4">
        <f>IFERROR(AVERAGEIFS('TE por AEA'!$H$2:$H$12257,'TE por AEA'!$A$2:$A$12257,'TE por AEA'!J2277,'TE por AEA'!$B$2:$B$12257,'TE por AEA'!K2277,'TE por AEA'!$F$2:$F$12257,'TE por AEA'!L2277),"No hay registro")</f>
        <v>4.2131249999999998</v>
      </c>
      <c r="O2277" s="4"/>
      <c r="P2277" s="4"/>
      <c r="Q2277" s="4"/>
      <c r="R2277" s="4"/>
      <c r="S2277" s="4"/>
    </row>
    <row r="2278" spans="1:19">
      <c r="A2278" s="1" t="str">
        <f>+'BD1'!A2278</f>
        <v>Huetar Caribe</v>
      </c>
      <c r="B2278" s="1" t="str">
        <f>+'BD1'!B2278</f>
        <v>Siquirres</v>
      </c>
      <c r="C2278" s="1" t="str">
        <f>+'BD1'!C2278</f>
        <v>Paul Coto Romero</v>
      </c>
      <c r="D2278" s="1">
        <f>+'BD1'!D2278</f>
        <v>11</v>
      </c>
      <c r="E2278" s="1" t="str">
        <f>+'BD1'!E2278</f>
        <v>Jefe</v>
      </c>
      <c r="F2278" s="1" t="str">
        <f>+'BD1'!F2278</f>
        <v>Trazabilidad-inclusión en sistema TrazarAgro (por productor)</v>
      </c>
      <c r="G2278" s="1" t="str">
        <f>+'BD1'!G2278</f>
        <v>Sustantiva</v>
      </c>
      <c r="H2278" s="1">
        <f>+'BD1'!H2278</f>
        <v>0.80249999999999999</v>
      </c>
      <c r="J2278" s="1" t="s">
        <v>200</v>
      </c>
      <c r="K2278" s="1" t="s">
        <v>201</v>
      </c>
      <c r="L2278" s="3" t="s">
        <v>63</v>
      </c>
      <c r="M2278" s="1" t="s">
        <v>67</v>
      </c>
      <c r="N2278" s="4">
        <f>IFERROR(AVERAGEIFS('TE por AEA'!$H$2:$H$12257,'TE por AEA'!$A$2:$A$12257,'TE por AEA'!J2278,'TE por AEA'!$B$2:$B$12257,'TE por AEA'!K2278,'TE por AEA'!$F$2:$F$12257,'TE por AEA'!L2278),"No hay registro")</f>
        <v>0.80249999999999999</v>
      </c>
      <c r="O2278" s="4"/>
      <c r="P2278" s="4"/>
      <c r="Q2278" s="4"/>
      <c r="R2278" s="4"/>
      <c r="S2278" s="4"/>
    </row>
    <row r="2279" spans="1:19">
      <c r="A2279" s="1" t="str">
        <f>+'BD1'!A2279</f>
        <v>Huetar Caribe</v>
      </c>
      <c r="B2279" s="1" t="str">
        <f>+'BD1'!B2279</f>
        <v>Siquirres</v>
      </c>
      <c r="C2279" s="1" t="str">
        <f>+'BD1'!C2279</f>
        <v>Paul Coto Romero</v>
      </c>
      <c r="D2279" s="1">
        <f>+'BD1'!D2279</f>
        <v>11</v>
      </c>
      <c r="E2279" s="1" t="str">
        <f>+'BD1'!E2279</f>
        <v>Jefe</v>
      </c>
      <c r="F2279" s="1" t="str">
        <f>+'BD1'!F2279</f>
        <v>Atención al gusano barrenador (por productor)</v>
      </c>
      <c r="G2279" s="1" t="str">
        <f>+'BD1'!G2279</f>
        <v>Sustantiva</v>
      </c>
      <c r="H2279" s="1">
        <f>+'BD1'!H2279</f>
        <v>1.4563888888888892</v>
      </c>
      <c r="J2279" s="1" t="s">
        <v>200</v>
      </c>
      <c r="K2279" s="1" t="s">
        <v>201</v>
      </c>
      <c r="L2279" s="3" t="s">
        <v>64</v>
      </c>
      <c r="M2279" s="1" t="s">
        <v>67</v>
      </c>
      <c r="N2279" s="4">
        <f>IFERROR(AVERAGEIFS('TE por AEA'!$H$2:$H$12257,'TE por AEA'!$A$2:$A$12257,'TE por AEA'!J2279,'TE por AEA'!$B$2:$B$12257,'TE por AEA'!K2279,'TE por AEA'!$F$2:$F$12257,'TE por AEA'!L2279),"No hay registro")</f>
        <v>1.2111800000000001</v>
      </c>
      <c r="O2279" s="4"/>
      <c r="P2279" s="4"/>
      <c r="Q2279" s="4"/>
      <c r="R2279" s="4"/>
      <c r="S2279" s="4"/>
    </row>
    <row r="2280" spans="1:19">
      <c r="A2280" s="1" t="str">
        <f>+'BD1'!A2280</f>
        <v>Huetar Caribe</v>
      </c>
      <c r="B2280" s="1" t="str">
        <f>+'BD1'!B2280</f>
        <v>Siquirres</v>
      </c>
      <c r="C2280" s="1" t="str">
        <f>+'BD1'!C2280</f>
        <v>Paul Coto Romero</v>
      </c>
      <c r="D2280" s="1">
        <f>+'BD1'!D2280</f>
        <v>11</v>
      </c>
      <c r="E2280" s="1" t="str">
        <f>+'BD1'!E2280</f>
        <v>Jefe</v>
      </c>
      <c r="F2280" s="1" t="str">
        <f>+'BD1'!F2280</f>
        <v>Atención en oficina (por usuario)</v>
      </c>
      <c r="G2280" s="1" t="str">
        <f>+'BD1'!G2280</f>
        <v>Sustantiva</v>
      </c>
      <c r="H2280" s="1">
        <f>+'BD1'!H2280</f>
        <v>0.74305555555555547</v>
      </c>
      <c r="J2280" s="1" t="s">
        <v>200</v>
      </c>
      <c r="K2280" s="1" t="s">
        <v>201</v>
      </c>
      <c r="L2280" s="3" t="s">
        <v>65</v>
      </c>
      <c r="M2280" s="1" t="s">
        <v>67</v>
      </c>
      <c r="N2280" s="4">
        <f>IFERROR(AVERAGEIFS('TE por AEA'!$H$2:$H$12257,'TE por AEA'!$A$2:$A$12257,'TE por AEA'!J2280,'TE por AEA'!$B$2:$B$12257,'TE por AEA'!K2280,'TE por AEA'!$F$2:$F$12257,'TE por AEA'!L2280),"No hay registro")</f>
        <v>0.41610999999999998</v>
      </c>
      <c r="O2280" s="4"/>
      <c r="P2280" s="4"/>
      <c r="Q2280" s="4"/>
      <c r="R2280" s="4"/>
      <c r="S2280" s="4"/>
    </row>
    <row r="2281" spans="1:19">
      <c r="A2281" s="1" t="str">
        <f>+'BD1'!A2281</f>
        <v>Huetar Caribe</v>
      </c>
      <c r="B2281" s="1" t="str">
        <f>+'BD1'!B2281</f>
        <v>Siquirres</v>
      </c>
      <c r="C2281" s="1" t="str">
        <f>+'BD1'!C2281</f>
        <v>Paul Coto Romero</v>
      </c>
      <c r="D2281" s="1">
        <f>+'BD1'!D2281</f>
        <v>11</v>
      </c>
      <c r="E2281" s="1" t="str">
        <f>+'BD1'!E2281</f>
        <v>Jefe</v>
      </c>
      <c r="F2281" s="1" t="str">
        <f>+'BD1'!F2281</f>
        <v>Búsqueda de nuevos productores (por productor)</v>
      </c>
      <c r="G2281" s="1" t="str">
        <f>+'BD1'!G2281</f>
        <v>Sustantiva</v>
      </c>
      <c r="H2281" s="1">
        <f>+'BD1'!H2281</f>
        <v>4.28</v>
      </c>
      <c r="J2281" s="1" t="s">
        <v>200</v>
      </c>
      <c r="K2281" s="1" t="s">
        <v>201</v>
      </c>
      <c r="L2281" s="3" t="s">
        <v>66</v>
      </c>
      <c r="M2281" s="1" t="s">
        <v>67</v>
      </c>
      <c r="N2281" s="4">
        <f>IFERROR(AVERAGEIFS('TE por AEA'!$H$2:$H$12257,'TE por AEA'!$A$2:$A$12257,'TE por AEA'!J2281,'TE por AEA'!$B$2:$B$12257,'TE por AEA'!K2281,'TE por AEA'!$F$2:$F$12257,'TE por AEA'!L2281),"No hay registro")</f>
        <v>1.9289733333333332</v>
      </c>
      <c r="O2281" s="4"/>
      <c r="P2281" s="4"/>
      <c r="Q2281" s="4"/>
      <c r="R2281" s="4"/>
      <c r="S2281" s="4"/>
    </row>
    <row r="2282" spans="1:19">
      <c r="A2282" s="1" t="str">
        <f>+'BD1'!A2282</f>
        <v>Huetar Caribe</v>
      </c>
      <c r="B2282" s="1" t="str">
        <f>+'BD1'!B2282</f>
        <v>Siquirres</v>
      </c>
      <c r="C2282" s="1" t="str">
        <f>+'BD1'!C2282</f>
        <v>Rodrigo Castillo Pereira</v>
      </c>
      <c r="D2282" s="1">
        <f>+'BD1'!D2282</f>
        <v>34</v>
      </c>
      <c r="E2282" s="1" t="str">
        <f>+'BD1'!E2282</f>
        <v>Técnico</v>
      </c>
      <c r="F2282" s="1" t="str">
        <f>+'BD1'!F2282</f>
        <v>Elaboración del diagnóstico y plan de finca de manejo a personas productoras (por productor)</v>
      </c>
      <c r="G2282" s="1" t="str">
        <f>+'BD1'!G2282</f>
        <v>Sustantiva</v>
      </c>
      <c r="H2282" s="1">
        <f>+'BD1'!H2282</f>
        <v>2.14</v>
      </c>
      <c r="J2282" s="1" t="s">
        <v>200</v>
      </c>
      <c r="K2282" s="1" t="s">
        <v>205</v>
      </c>
      <c r="L2282" s="2" t="s">
        <v>11</v>
      </c>
      <c r="M2282" s="1" t="s">
        <v>67</v>
      </c>
      <c r="N2282" s="4">
        <f>IFERROR(AVERAGEIFS('TE por AEA'!$H$2:$H$12257,'TE por AEA'!$A$2:$A$12257,'TE por AEA'!J2282,'TE por AEA'!$B$2:$B$12257,'TE por AEA'!K2282,'TE por AEA'!$F$2:$F$12257,'TE por AEA'!L2282),"No hay registro")</f>
        <v>0.81736500000000001</v>
      </c>
      <c r="O2282" s="4"/>
      <c r="P2282" s="4"/>
      <c r="Q2282" s="4"/>
      <c r="R2282" s="4"/>
      <c r="S2282" s="4"/>
    </row>
    <row r="2283" spans="1:19">
      <c r="A2283" s="1" t="str">
        <f>+'BD1'!A2283</f>
        <v>Huetar Caribe</v>
      </c>
      <c r="B2283" s="1" t="str">
        <f>+'BD1'!B2283</f>
        <v>Siquirres</v>
      </c>
      <c r="C2283" s="1" t="str">
        <f>+'BD1'!C2283</f>
        <v>Rodrigo Castillo Pereira</v>
      </c>
      <c r="D2283" s="1">
        <f>+'BD1'!D2283</f>
        <v>34</v>
      </c>
      <c r="E2283" s="1" t="str">
        <f>+'BD1'!E2283</f>
        <v>Técnico</v>
      </c>
      <c r="F2283" s="1" t="str">
        <f>+'BD1'!F2283</f>
        <v>Asistencia técnica a personas productoras (individual): visitas a finca (por productor)</v>
      </c>
      <c r="G2283" s="1" t="str">
        <f>+'BD1'!G2283</f>
        <v>Sustantiva</v>
      </c>
      <c r="H2283" s="1">
        <f>+'BD1'!H2283</f>
        <v>3.21</v>
      </c>
      <c r="J2283" s="1" t="s">
        <v>200</v>
      </c>
      <c r="K2283" s="1" t="s">
        <v>205</v>
      </c>
      <c r="L2283" s="2" t="s">
        <v>12</v>
      </c>
      <c r="M2283" s="1" t="s">
        <v>67</v>
      </c>
      <c r="N2283" s="4">
        <f>IFERROR(AVERAGEIFS('TE por AEA'!$H$2:$H$12257,'TE por AEA'!$A$2:$A$12257,'TE por AEA'!J2283,'TE por AEA'!$B$2:$B$12257,'TE por AEA'!K2283,'TE por AEA'!$F$2:$F$12257,'TE por AEA'!L2283),"No hay registro")</f>
        <v>1.5529850000000001</v>
      </c>
      <c r="O2283" s="4"/>
      <c r="P2283" s="4"/>
      <c r="Q2283" s="4"/>
      <c r="R2283" s="4"/>
      <c r="S2283" s="4"/>
    </row>
    <row r="2284" spans="1:19">
      <c r="A2284" s="1" t="str">
        <f>+'BD1'!A2284</f>
        <v>Huetar Caribe</v>
      </c>
      <c r="B2284" s="1" t="str">
        <f>+'BD1'!B2284</f>
        <v>Siquirres</v>
      </c>
      <c r="C2284" s="1" t="str">
        <f>+'BD1'!C2284</f>
        <v>Rodrigo Castillo Pereira</v>
      </c>
      <c r="D2284" s="1">
        <f>+'BD1'!D2284</f>
        <v>34</v>
      </c>
      <c r="E2284" s="1" t="str">
        <f>+'BD1'!E2284</f>
        <v>Técnico</v>
      </c>
      <c r="F2284" s="1" t="str">
        <f>+'BD1'!F2284</f>
        <v>Asistencia técnica a personas productoras (individual): atenciones virtuales y digitales (por productor)</v>
      </c>
      <c r="G2284" s="1" t="str">
        <f>+'BD1'!G2284</f>
        <v>Sustantiva</v>
      </c>
      <c r="H2284" s="1" t="str">
        <f>+'BD1'!H2284</f>
        <v>NA</v>
      </c>
      <c r="J2284" s="1" t="s">
        <v>200</v>
      </c>
      <c r="K2284" s="1" t="s">
        <v>205</v>
      </c>
      <c r="L2284" s="2" t="s">
        <v>13</v>
      </c>
      <c r="M2284" s="1" t="s">
        <v>67</v>
      </c>
      <c r="N2284" s="4">
        <f>IFERROR(AVERAGEIFS('TE por AEA'!$H$2:$H$12257,'TE por AEA'!$A$2:$A$12257,'TE por AEA'!J2284,'TE por AEA'!$B$2:$B$12257,'TE por AEA'!K2284,'TE por AEA'!$F$2:$F$12257,'TE por AEA'!L2284),"No hay registro")</f>
        <v>0.42354000000000003</v>
      </c>
      <c r="O2284" s="4"/>
      <c r="P2284" s="4"/>
      <c r="Q2284" s="4"/>
      <c r="R2284" s="4"/>
      <c r="S2284" s="4"/>
    </row>
    <row r="2285" spans="1:19">
      <c r="A2285" s="1" t="str">
        <f>+'BD1'!A2285</f>
        <v>Huetar Caribe</v>
      </c>
      <c r="B2285" s="1" t="str">
        <f>+'BD1'!B2285</f>
        <v>Siquirres</v>
      </c>
      <c r="C2285" s="1" t="str">
        <f>+'BD1'!C2285</f>
        <v>Rodrigo Castillo Pereira</v>
      </c>
      <c r="D2285" s="1">
        <f>+'BD1'!D2285</f>
        <v>34</v>
      </c>
      <c r="E2285" s="1" t="str">
        <f>+'BD1'!E2285</f>
        <v>Técnico</v>
      </c>
      <c r="F2285" s="1" t="str">
        <f>+'BD1'!F2285</f>
        <v>Asistencia técnica a personas productoras (grupal): día de campo (por día en el evento)</v>
      </c>
      <c r="G2285" s="1" t="str">
        <f>+'BD1'!G2285</f>
        <v>Sustantiva</v>
      </c>
      <c r="H2285" s="1">
        <f>+'BD1'!H2285</f>
        <v>4.4583333333333339</v>
      </c>
      <c r="J2285" s="1" t="s">
        <v>200</v>
      </c>
      <c r="K2285" s="1" t="s">
        <v>205</v>
      </c>
      <c r="L2285" s="2" t="s">
        <v>14</v>
      </c>
      <c r="M2285" s="1" t="s">
        <v>67</v>
      </c>
      <c r="N2285" s="4">
        <f>IFERROR(AVERAGEIFS('TE por AEA'!$H$2:$H$12257,'TE por AEA'!$A$2:$A$12257,'TE por AEA'!J2285,'TE por AEA'!$B$2:$B$12257,'TE por AEA'!K2285,'TE por AEA'!$F$2:$F$12257,'TE por AEA'!L2285),"No hay registro")</f>
        <v>3.7450000000000001</v>
      </c>
      <c r="O2285" s="4"/>
      <c r="P2285" s="4"/>
      <c r="Q2285" s="4"/>
      <c r="R2285" s="4"/>
      <c r="S2285" s="4"/>
    </row>
    <row r="2286" spans="1:19">
      <c r="A2286" s="1" t="str">
        <f>+'BD1'!A2286</f>
        <v>Huetar Caribe</v>
      </c>
      <c r="B2286" s="1" t="str">
        <f>+'BD1'!B2286</f>
        <v>Siquirres</v>
      </c>
      <c r="C2286" s="1" t="str">
        <f>+'BD1'!C2286</f>
        <v>Rodrigo Castillo Pereira</v>
      </c>
      <c r="D2286" s="1">
        <f>+'BD1'!D2286</f>
        <v>34</v>
      </c>
      <c r="E2286" s="1" t="str">
        <f>+'BD1'!E2286</f>
        <v>Técnico</v>
      </c>
      <c r="F2286" s="1" t="str">
        <f>+'BD1'!F2286</f>
        <v>Asistencia técnica a personas productoras (grupal): demostración de métodos (por evento, se puede acumular si la demostración tarda más de un día)</v>
      </c>
      <c r="G2286" s="1" t="str">
        <f>+'BD1'!G2286</f>
        <v>Sustantiva</v>
      </c>
      <c r="H2286" s="1">
        <f>+'BD1'!H2286</f>
        <v>4.4583333333333339</v>
      </c>
      <c r="J2286" s="1" t="s">
        <v>200</v>
      </c>
      <c r="K2286" s="1" t="s">
        <v>205</v>
      </c>
      <c r="L2286" s="2" t="s">
        <v>15</v>
      </c>
      <c r="M2286" s="1" t="s">
        <v>67</v>
      </c>
      <c r="N2286" s="4">
        <f>IFERROR(AVERAGEIFS('TE por AEA'!$H$2:$H$12257,'TE por AEA'!$A$2:$A$12257,'TE por AEA'!J2286,'TE por AEA'!$B$2:$B$12257,'TE por AEA'!K2286,'TE por AEA'!$F$2:$F$12257,'TE por AEA'!L2286),"No hay registro")</f>
        <v>3.6261100000000002</v>
      </c>
      <c r="O2286" s="4"/>
      <c r="P2286" s="4"/>
      <c r="Q2286" s="4"/>
      <c r="R2286" s="4"/>
      <c r="S2286" s="4"/>
    </row>
    <row r="2287" spans="1:19">
      <c r="A2287" s="1" t="str">
        <f>+'BD1'!A2287</f>
        <v>Huetar Caribe</v>
      </c>
      <c r="B2287" s="1" t="str">
        <f>+'BD1'!B2287</f>
        <v>Siquirres</v>
      </c>
      <c r="C2287" s="1" t="str">
        <f>+'BD1'!C2287</f>
        <v>Rodrigo Castillo Pereira</v>
      </c>
      <c r="D2287" s="1">
        <f>+'BD1'!D2287</f>
        <v>34</v>
      </c>
      <c r="E2287" s="1" t="str">
        <f>+'BD1'!E2287</f>
        <v>Técnico</v>
      </c>
      <c r="F2287" s="1" t="str">
        <f>+'BD1'!F2287</f>
        <v>Asistencia técnica a personas productoras (grupal): taller (por taller)</v>
      </c>
      <c r="G2287" s="1" t="str">
        <f>+'BD1'!G2287</f>
        <v>Sustantiva</v>
      </c>
      <c r="H2287" s="1">
        <f>+'BD1'!H2287</f>
        <v>4.4583333333333339</v>
      </c>
      <c r="J2287" s="1" t="s">
        <v>200</v>
      </c>
      <c r="K2287" s="1" t="s">
        <v>205</v>
      </c>
      <c r="L2287" s="2" t="s">
        <v>16</v>
      </c>
      <c r="M2287" s="1" t="s">
        <v>67</v>
      </c>
      <c r="N2287" s="4">
        <f>IFERROR(AVERAGEIFS('TE por AEA'!$H$2:$H$12257,'TE por AEA'!$A$2:$A$12257,'TE por AEA'!J2287,'TE por AEA'!$B$2:$B$12257,'TE por AEA'!K2287,'TE por AEA'!$F$2:$F$12257,'TE por AEA'!L2287),"No hay registro")</f>
        <v>4.4583300000000001</v>
      </c>
      <c r="O2287" s="4"/>
      <c r="P2287" s="4"/>
      <c r="Q2287" s="4"/>
      <c r="R2287" s="4"/>
      <c r="S2287" s="4"/>
    </row>
    <row r="2288" spans="1:19">
      <c r="A2288" s="1" t="str">
        <f>+'BD1'!A2288</f>
        <v>Huetar Caribe</v>
      </c>
      <c r="B2288" s="1" t="str">
        <f>+'BD1'!B2288</f>
        <v>Siquirres</v>
      </c>
      <c r="C2288" s="1" t="str">
        <f>+'BD1'!C2288</f>
        <v>Rodrigo Castillo Pereira</v>
      </c>
      <c r="D2288" s="1">
        <f>+'BD1'!D2288</f>
        <v>34</v>
      </c>
      <c r="E2288" s="1" t="str">
        <f>+'BD1'!E2288</f>
        <v>Técnico</v>
      </c>
      <c r="F2288" s="1" t="str">
        <f>+'BD1'!F2288</f>
        <v>Asistencia técnica a personas productoras (grupal): charlas (por día en el evento)</v>
      </c>
      <c r="G2288" s="1" t="str">
        <f>+'BD1'!G2288</f>
        <v>Sustantiva</v>
      </c>
      <c r="H2288" s="1">
        <f>+'BD1'!H2288</f>
        <v>2.14</v>
      </c>
      <c r="J2288" s="1" t="s">
        <v>200</v>
      </c>
      <c r="K2288" s="1" t="s">
        <v>205</v>
      </c>
      <c r="L2288" s="2" t="s">
        <v>17</v>
      </c>
      <c r="M2288" s="1" t="s">
        <v>67</v>
      </c>
      <c r="N2288" s="4">
        <f>IFERROR(AVERAGEIFS('TE por AEA'!$H$2:$H$12257,'TE por AEA'!$A$2:$A$12257,'TE por AEA'!J2288,'TE por AEA'!$B$2:$B$12257,'TE por AEA'!K2288,'TE por AEA'!$F$2:$F$12257,'TE por AEA'!L2288),"No hay registro")</f>
        <v>2.6749999999999998</v>
      </c>
      <c r="O2288" s="4"/>
      <c r="P2288" s="4"/>
      <c r="Q2288" s="4"/>
      <c r="R2288" s="4"/>
      <c r="S2288" s="4"/>
    </row>
    <row r="2289" spans="1:19">
      <c r="A2289" s="1" t="str">
        <f>+'BD1'!A2289</f>
        <v>Huetar Caribe</v>
      </c>
      <c r="B2289" s="1" t="str">
        <f>+'BD1'!B2289</f>
        <v>Siquirres</v>
      </c>
      <c r="C2289" s="1" t="str">
        <f>+'BD1'!C2289</f>
        <v>Rodrigo Castillo Pereira</v>
      </c>
      <c r="D2289" s="1">
        <f>+'BD1'!D2289</f>
        <v>34</v>
      </c>
      <c r="E2289" s="1" t="str">
        <f>+'BD1'!E2289</f>
        <v>Técnico</v>
      </c>
      <c r="F2289" s="1" t="str">
        <f>+'BD1'!F2289</f>
        <v>Gestión en capacitaciones con instituciones públicas o privadas (solo gestión de coordinación por evento de capacitación)</v>
      </c>
      <c r="G2289" s="1" t="str">
        <f>+'BD1'!G2289</f>
        <v>Administrativa</v>
      </c>
      <c r="H2289" s="1">
        <f>+'BD1'!H2289</f>
        <v>1.9616666666666667</v>
      </c>
      <c r="J2289" s="1" t="s">
        <v>200</v>
      </c>
      <c r="K2289" s="1" t="s">
        <v>205</v>
      </c>
      <c r="L2289" s="2" t="s">
        <v>18</v>
      </c>
      <c r="M2289" s="1" t="s">
        <v>68</v>
      </c>
      <c r="N2289" s="4">
        <f>IFERROR(AVERAGEIFS('TE por AEA'!$H$2:$H$12257,'TE por AEA'!$A$2:$A$12257,'TE por AEA'!J2289,'TE por AEA'!$B$2:$B$12257,'TE por AEA'!K2289,'TE por AEA'!$F$2:$F$12257,'TE por AEA'!L2289),"No hay registro")</f>
        <v>1.679305</v>
      </c>
      <c r="O2289" s="4"/>
      <c r="P2289" s="4"/>
      <c r="Q2289" s="4"/>
      <c r="R2289" s="4"/>
      <c r="S2289" s="4"/>
    </row>
    <row r="2290" spans="1:19">
      <c r="A2290" s="1" t="str">
        <f>+'BD1'!A2290</f>
        <v>Huetar Caribe</v>
      </c>
      <c r="B2290" s="1" t="str">
        <f>+'BD1'!B2290</f>
        <v>Siquirres</v>
      </c>
      <c r="C2290" s="1" t="str">
        <f>+'BD1'!C2290</f>
        <v>Rodrigo Castillo Pereira</v>
      </c>
      <c r="D2290" s="1">
        <f>+'BD1'!D2290</f>
        <v>34</v>
      </c>
      <c r="E2290" s="1" t="str">
        <f>+'BD1'!E2290</f>
        <v>Técnico</v>
      </c>
      <c r="F2290" s="1" t="str">
        <f>+'BD1'!F2290</f>
        <v>Aplicación de la herramienta de medición del nivel de gestión empresarial y organizacional (por organización)</v>
      </c>
      <c r="G2290" s="1" t="str">
        <f>+'BD1'!G2290</f>
        <v>Sustantiva</v>
      </c>
      <c r="H2290" s="1" t="str">
        <f>+'BD1'!H2290</f>
        <v>NA</v>
      </c>
      <c r="J2290" s="1" t="s">
        <v>200</v>
      </c>
      <c r="K2290" s="1" t="s">
        <v>205</v>
      </c>
      <c r="L2290" s="2" t="s">
        <v>19</v>
      </c>
      <c r="M2290" s="1" t="s">
        <v>67</v>
      </c>
      <c r="N2290" s="4">
        <f>IFERROR(AVERAGEIFS('TE por AEA'!$H$2:$H$12257,'TE por AEA'!$A$2:$A$12257,'TE por AEA'!J2290,'TE por AEA'!$B$2:$B$12257,'TE por AEA'!K2290,'TE por AEA'!$F$2:$F$12257,'TE por AEA'!L2290),"No hay registro")</f>
        <v>2.31833</v>
      </c>
      <c r="O2290" s="4"/>
      <c r="P2290" s="4"/>
      <c r="Q2290" s="4"/>
      <c r="R2290" s="4"/>
      <c r="S2290" s="4"/>
    </row>
    <row r="2291" spans="1:19">
      <c r="A2291" s="1" t="str">
        <f>+'BD1'!A2291</f>
        <v>Huetar Caribe</v>
      </c>
      <c r="B2291" s="1" t="str">
        <f>+'BD1'!B2291</f>
        <v>Siquirres</v>
      </c>
      <c r="C2291" s="1" t="str">
        <f>+'BD1'!C2291</f>
        <v>Rodrigo Castillo Pereira</v>
      </c>
      <c r="D2291" s="1">
        <f>+'BD1'!D2291</f>
        <v>34</v>
      </c>
      <c r="E2291" s="1" t="str">
        <f>+'BD1'!E2291</f>
        <v>Técnico</v>
      </c>
      <c r="F2291" s="1" t="str">
        <f>+'BD1'!F2291</f>
        <v>Elaboración y ejecución del plan de trabajo (por organización)</v>
      </c>
      <c r="G2291" s="1" t="str">
        <f>+'BD1'!G2291</f>
        <v>Sustantiva</v>
      </c>
      <c r="H2291" s="1" t="str">
        <f>+'BD1'!H2291</f>
        <v>NA</v>
      </c>
      <c r="J2291" s="1" t="s">
        <v>200</v>
      </c>
      <c r="K2291" s="1" t="s">
        <v>205</v>
      </c>
      <c r="L2291" s="2" t="s">
        <v>20</v>
      </c>
      <c r="M2291" s="1" t="s">
        <v>67</v>
      </c>
      <c r="N2291" s="4">
        <f>IFERROR(AVERAGEIFS('TE por AEA'!$H$2:$H$12257,'TE por AEA'!$A$2:$A$12257,'TE por AEA'!J2291,'TE por AEA'!$B$2:$B$12257,'TE por AEA'!K2291,'TE por AEA'!$F$2:$F$12257,'TE por AEA'!L2291),"No hay registro")</f>
        <v>3.21</v>
      </c>
      <c r="O2291" s="4"/>
      <c r="P2291" s="4"/>
      <c r="Q2291" s="4"/>
      <c r="R2291" s="4"/>
      <c r="S2291" s="4"/>
    </row>
    <row r="2292" spans="1:19">
      <c r="A2292" s="1" t="str">
        <f>+'BD1'!A2292</f>
        <v>Huetar Caribe</v>
      </c>
      <c r="B2292" s="1" t="str">
        <f>+'BD1'!B2292</f>
        <v>Siquirres</v>
      </c>
      <c r="C2292" s="1" t="str">
        <f>+'BD1'!C2292</f>
        <v>Rodrigo Castillo Pereira</v>
      </c>
      <c r="D2292" s="1">
        <f>+'BD1'!D2292</f>
        <v>34</v>
      </c>
      <c r="E2292" s="1" t="str">
        <f>+'BD1'!E2292</f>
        <v>Técnico</v>
      </c>
      <c r="F2292" s="1" t="str">
        <f>+'BD1'!F2292</f>
        <v>Visitas de seguimiento al plan de trabajo (por visita por organización)</v>
      </c>
      <c r="G2292" s="1" t="str">
        <f>+'BD1'!G2292</f>
        <v>Sustantiva</v>
      </c>
      <c r="H2292" s="1" t="str">
        <f>+'BD1'!H2292</f>
        <v>NA</v>
      </c>
      <c r="J2292" s="1" t="s">
        <v>200</v>
      </c>
      <c r="K2292" s="1" t="s">
        <v>205</v>
      </c>
      <c r="L2292" s="2" t="s">
        <v>21</v>
      </c>
      <c r="M2292" s="1" t="s">
        <v>67</v>
      </c>
      <c r="N2292" s="4">
        <f>IFERROR(AVERAGEIFS('TE por AEA'!$H$2:$H$12257,'TE por AEA'!$A$2:$A$12257,'TE por AEA'!J2292,'TE por AEA'!$B$2:$B$12257,'TE por AEA'!K2292,'TE por AEA'!$F$2:$F$12257,'TE por AEA'!L2292),"No hay registro")</f>
        <v>3.3883299999999998</v>
      </c>
      <c r="O2292" s="4"/>
      <c r="P2292" s="4"/>
      <c r="Q2292" s="4"/>
      <c r="R2292" s="4"/>
      <c r="S2292" s="4"/>
    </row>
    <row r="2293" spans="1:19">
      <c r="A2293" s="1" t="str">
        <f>+'BD1'!A2293</f>
        <v>Huetar Caribe</v>
      </c>
      <c r="B2293" s="1" t="str">
        <f>+'BD1'!B2293</f>
        <v>Siquirres</v>
      </c>
      <c r="C2293" s="1" t="str">
        <f>+'BD1'!C2293</f>
        <v>Rodrigo Castillo Pereira</v>
      </c>
      <c r="D2293" s="1">
        <f>+'BD1'!D2293</f>
        <v>34</v>
      </c>
      <c r="E2293" s="1" t="str">
        <f>+'BD1'!E2293</f>
        <v>Técnico</v>
      </c>
      <c r="F2293" s="1" t="str">
        <f>+'BD1'!F2293</f>
        <v>Reporte del plan de trabajo anual (por reporte por organización)</v>
      </c>
      <c r="G2293" s="1" t="str">
        <f>+'BD1'!G2293</f>
        <v>Sustantiva</v>
      </c>
      <c r="H2293" s="1" t="str">
        <f>+'BD1'!H2293</f>
        <v>NA</v>
      </c>
      <c r="J2293" s="1" t="s">
        <v>200</v>
      </c>
      <c r="K2293" s="1" t="s">
        <v>205</v>
      </c>
      <c r="L2293" s="2" t="s">
        <v>22</v>
      </c>
      <c r="M2293" s="1" t="s">
        <v>67</v>
      </c>
      <c r="N2293" s="4">
        <f>IFERROR(AVERAGEIFS('TE por AEA'!$H$2:$H$12257,'TE por AEA'!$A$2:$A$12257,'TE por AEA'!J2293,'TE por AEA'!$B$2:$B$12257,'TE por AEA'!K2293,'TE por AEA'!$F$2:$F$12257,'TE por AEA'!L2293),"No hay registro")</f>
        <v>3.3883299999999998</v>
      </c>
      <c r="O2293" s="4"/>
      <c r="P2293" s="4"/>
      <c r="Q2293" s="4"/>
      <c r="R2293" s="4"/>
      <c r="S2293" s="4"/>
    </row>
    <row r="2294" spans="1:19">
      <c r="A2294" s="1" t="str">
        <f>+'BD1'!A2294</f>
        <v>Huetar Caribe</v>
      </c>
      <c r="B2294" s="1" t="str">
        <f>+'BD1'!B2294</f>
        <v>Siquirres</v>
      </c>
      <c r="C2294" s="1" t="str">
        <f>+'BD1'!C2294</f>
        <v>Rodrigo Castillo Pereira</v>
      </c>
      <c r="D2294" s="1">
        <f>+'BD1'!D2294</f>
        <v>34</v>
      </c>
      <c r="E2294" s="1" t="str">
        <f>+'BD1'!E2294</f>
        <v>Técnico</v>
      </c>
      <c r="F2294" s="1" t="str">
        <f>+'BD1'!F2294</f>
        <v>NAMA (café): muestreo y toma de datos en finca (por productor)</v>
      </c>
      <c r="G2294" s="1" t="str">
        <f>+'BD1'!G2294</f>
        <v>Sustantiva</v>
      </c>
      <c r="H2294" s="1" t="str">
        <f>+'BD1'!H2294</f>
        <v>NA</v>
      </c>
      <c r="J2294" s="1" t="s">
        <v>200</v>
      </c>
      <c r="K2294" s="1" t="s">
        <v>205</v>
      </c>
      <c r="L2294" s="2" t="s">
        <v>23</v>
      </c>
      <c r="M2294" s="1" t="s">
        <v>67</v>
      </c>
      <c r="N2294" s="4">
        <f>IFERROR(AVERAGEIFS('TE por AEA'!$H$2:$H$12257,'TE por AEA'!$A$2:$A$12257,'TE por AEA'!J2294,'TE por AEA'!$B$2:$B$12257,'TE por AEA'!K2294,'TE por AEA'!$F$2:$F$12257,'TE por AEA'!L2294),"No hay registro")</f>
        <v>2.0434049999999999</v>
      </c>
      <c r="O2294" s="4"/>
      <c r="P2294" s="4"/>
      <c r="Q2294" s="4"/>
      <c r="R2294" s="4"/>
      <c r="S2294" s="4"/>
    </row>
    <row r="2295" spans="1:19">
      <c r="A2295" s="1" t="str">
        <f>+'BD1'!A2295</f>
        <v>Huetar Caribe</v>
      </c>
      <c r="B2295" s="1" t="str">
        <f>+'BD1'!B2295</f>
        <v>Siquirres</v>
      </c>
      <c r="C2295" s="1" t="str">
        <f>+'BD1'!C2295</f>
        <v>Rodrigo Castillo Pereira</v>
      </c>
      <c r="D2295" s="1">
        <f>+'BD1'!D2295</f>
        <v>34</v>
      </c>
      <c r="E2295" s="1" t="str">
        <f>+'BD1'!E2295</f>
        <v>Técnico</v>
      </c>
      <c r="F2295" s="1" t="str">
        <f>+'BD1'!F2295</f>
        <v>NAMA (café): inclusión de datos al SisDNEA (por productor)</v>
      </c>
      <c r="G2295" s="1" t="str">
        <f>+'BD1'!G2295</f>
        <v>Sustantiva</v>
      </c>
      <c r="H2295" s="1" t="str">
        <f>+'BD1'!H2295</f>
        <v>NA</v>
      </c>
      <c r="J2295" s="1" t="s">
        <v>200</v>
      </c>
      <c r="K2295" s="1" t="s">
        <v>205</v>
      </c>
      <c r="L2295" s="2" t="s">
        <v>24</v>
      </c>
      <c r="M2295" s="1" t="s">
        <v>67</v>
      </c>
      <c r="N2295" s="4">
        <f>IFERROR(AVERAGEIFS('TE por AEA'!$H$2:$H$12257,'TE por AEA'!$A$2:$A$12257,'TE por AEA'!J2295,'TE por AEA'!$B$2:$B$12257,'TE por AEA'!K2295,'TE por AEA'!$F$2:$F$12257,'TE por AEA'!L2295),"No hay registro")</f>
        <v>0.51270499999999997</v>
      </c>
      <c r="O2295" s="4"/>
      <c r="P2295" s="4"/>
      <c r="Q2295" s="4"/>
      <c r="R2295" s="4"/>
      <c r="S2295" s="4"/>
    </row>
    <row r="2296" spans="1:19">
      <c r="A2296" s="1" t="str">
        <f>+'BD1'!A2296</f>
        <v>Huetar Caribe</v>
      </c>
      <c r="B2296" s="1" t="str">
        <f>+'BD1'!B2296</f>
        <v>Siquirres</v>
      </c>
      <c r="C2296" s="1" t="str">
        <f>+'BD1'!C2296</f>
        <v>Rodrigo Castillo Pereira</v>
      </c>
      <c r="D2296" s="1">
        <f>+'BD1'!D2296</f>
        <v>34</v>
      </c>
      <c r="E2296" s="1" t="str">
        <f>+'BD1'!E2296</f>
        <v>Técnico</v>
      </c>
      <c r="F2296" s="1" t="str">
        <f>+'BD1'!F2296</f>
        <v>NAMA (café): entrega de constancia de verificación del MRV a la persona productora (por productor)</v>
      </c>
      <c r="G2296" s="1" t="str">
        <f>+'BD1'!G2296</f>
        <v>Sustantiva</v>
      </c>
      <c r="H2296" s="1" t="str">
        <f>+'BD1'!H2296</f>
        <v>NA</v>
      </c>
      <c r="J2296" s="1" t="s">
        <v>200</v>
      </c>
      <c r="K2296" s="1" t="s">
        <v>205</v>
      </c>
      <c r="L2296" s="3" t="s">
        <v>25</v>
      </c>
      <c r="M2296" s="1" t="s">
        <v>67</v>
      </c>
      <c r="N2296" s="4">
        <f>IFERROR(AVERAGEIFS('TE por AEA'!$H$2:$H$12257,'TE por AEA'!$A$2:$A$12257,'TE por AEA'!J2296,'TE por AEA'!$B$2:$B$12257,'TE por AEA'!K2296,'TE por AEA'!$F$2:$F$12257,'TE por AEA'!L2296),"No hay registro")</f>
        <v>0.44583499999999998</v>
      </c>
      <c r="O2296" s="4"/>
      <c r="P2296" s="4"/>
      <c r="Q2296" s="4"/>
      <c r="R2296" s="4"/>
      <c r="S2296" s="4"/>
    </row>
    <row r="2297" spans="1:19">
      <c r="A2297" s="1" t="str">
        <f>+'BD1'!A2297</f>
        <v>Huetar Caribe</v>
      </c>
      <c r="B2297" s="1" t="str">
        <f>+'BD1'!B2297</f>
        <v>Siquirres</v>
      </c>
      <c r="C2297" s="1" t="str">
        <f>+'BD1'!C2297</f>
        <v>Rodrigo Castillo Pereira</v>
      </c>
      <c r="D2297" s="1">
        <f>+'BD1'!D2297</f>
        <v>34</v>
      </c>
      <c r="E2297" s="1" t="str">
        <f>+'BD1'!E2297</f>
        <v>Técnico</v>
      </c>
      <c r="F2297" s="1" t="str">
        <f>+'BD1'!F2297</f>
        <v>NAMA (ganadería): muestreo y toma de datos en finca (por productor)</v>
      </c>
      <c r="G2297" s="1" t="str">
        <f>+'BD1'!G2297</f>
        <v>Sustantiva</v>
      </c>
      <c r="H2297" s="1">
        <f>+'BD1'!H2297</f>
        <v>1.9616666666666667</v>
      </c>
      <c r="J2297" s="1" t="s">
        <v>200</v>
      </c>
      <c r="K2297" s="1" t="s">
        <v>205</v>
      </c>
      <c r="L2297" s="3" t="s">
        <v>26</v>
      </c>
      <c r="M2297" s="1" t="s">
        <v>67</v>
      </c>
      <c r="N2297" s="4">
        <f>IFERROR(AVERAGEIFS('TE por AEA'!$H$2:$H$12257,'TE por AEA'!$A$2:$A$12257,'TE por AEA'!J2297,'TE por AEA'!$B$2:$B$12257,'TE por AEA'!K2297,'TE por AEA'!$F$2:$F$12257,'TE por AEA'!L2297),"No hay registro")</f>
        <v>1.15917</v>
      </c>
      <c r="O2297" s="4"/>
      <c r="P2297" s="4"/>
      <c r="Q2297" s="4"/>
      <c r="R2297" s="4"/>
      <c r="S2297" s="4"/>
    </row>
    <row r="2298" spans="1:19">
      <c r="A2298" s="1" t="str">
        <f>+'BD1'!A2298</f>
        <v>Huetar Caribe</v>
      </c>
      <c r="B2298" s="1" t="str">
        <f>+'BD1'!B2298</f>
        <v>Siquirres</v>
      </c>
      <c r="C2298" s="1" t="str">
        <f>+'BD1'!C2298</f>
        <v>Rodrigo Castillo Pereira</v>
      </c>
      <c r="D2298" s="1">
        <f>+'BD1'!D2298</f>
        <v>34</v>
      </c>
      <c r="E2298" s="1" t="str">
        <f>+'BD1'!E2298</f>
        <v>Técnico</v>
      </c>
      <c r="F2298" s="1" t="str">
        <f>+'BD1'!F2298</f>
        <v>NAMA (ganadería): inclusión de datos al SisDNEA (por productor)</v>
      </c>
      <c r="G2298" s="1" t="str">
        <f>+'BD1'!G2298</f>
        <v>Sustantiva</v>
      </c>
      <c r="H2298" s="1" t="str">
        <f>+'BD1'!H2298</f>
        <v>NA</v>
      </c>
      <c r="J2298" s="1" t="s">
        <v>200</v>
      </c>
      <c r="K2298" s="1" t="s">
        <v>205</v>
      </c>
      <c r="L2298" s="3" t="s">
        <v>27</v>
      </c>
      <c r="M2298" s="1" t="s">
        <v>67</v>
      </c>
      <c r="N2298" s="4">
        <f>IFERROR(AVERAGEIFS('TE por AEA'!$H$2:$H$12257,'TE por AEA'!$A$2:$A$12257,'TE por AEA'!J2298,'TE por AEA'!$B$2:$B$12257,'TE por AEA'!K2298,'TE por AEA'!$F$2:$F$12257,'TE por AEA'!L2298),"No hay registro")</f>
        <v>0.54986000000000002</v>
      </c>
      <c r="O2298" s="4"/>
      <c r="P2298" s="4"/>
      <c r="Q2298" s="4"/>
      <c r="R2298" s="4"/>
      <c r="S2298" s="4"/>
    </row>
    <row r="2299" spans="1:19">
      <c r="A2299" s="1" t="str">
        <f>+'BD1'!A2299</f>
        <v>Huetar Caribe</v>
      </c>
      <c r="B2299" s="1" t="str">
        <f>+'BD1'!B2299</f>
        <v>Siquirres</v>
      </c>
      <c r="C2299" s="1" t="str">
        <f>+'BD1'!C2299</f>
        <v>Rodrigo Castillo Pereira</v>
      </c>
      <c r="D2299" s="1">
        <f>+'BD1'!D2299</f>
        <v>34</v>
      </c>
      <c r="E2299" s="1" t="str">
        <f>+'BD1'!E2299</f>
        <v>Técnico</v>
      </c>
      <c r="F2299" s="1" t="str">
        <f>+'BD1'!F2299</f>
        <v>NAMA (ganadería): entrega de constancia de verificación del MRV a la persona productora (por productor)</v>
      </c>
      <c r="G2299" s="1" t="str">
        <f>+'BD1'!G2299</f>
        <v>Sustantiva</v>
      </c>
      <c r="H2299" s="1" t="str">
        <f>+'BD1'!H2299</f>
        <v>NA</v>
      </c>
      <c r="J2299" s="1" t="s">
        <v>200</v>
      </c>
      <c r="K2299" s="1" t="s">
        <v>205</v>
      </c>
      <c r="L2299" s="3" t="s">
        <v>28</v>
      </c>
      <c r="M2299" s="1" t="s">
        <v>67</v>
      </c>
      <c r="N2299" s="4">
        <f>IFERROR(AVERAGEIFS('TE por AEA'!$H$2:$H$12257,'TE por AEA'!$A$2:$A$12257,'TE por AEA'!J2299,'TE por AEA'!$B$2:$B$12257,'TE por AEA'!K2299,'TE por AEA'!$F$2:$F$12257,'TE por AEA'!L2299),"No hay registro")</f>
        <v>0.53500000000000003</v>
      </c>
      <c r="O2299" s="4"/>
      <c r="P2299" s="4"/>
      <c r="Q2299" s="4"/>
      <c r="R2299" s="4"/>
      <c r="S2299" s="4"/>
    </row>
    <row r="2300" spans="1:19">
      <c r="A2300" s="1" t="str">
        <f>+'BD1'!A2300</f>
        <v>Huetar Caribe</v>
      </c>
      <c r="B2300" s="1" t="str">
        <f>+'BD1'!B2300</f>
        <v>Siquirres</v>
      </c>
      <c r="C2300" s="1" t="str">
        <f>+'BD1'!C2300</f>
        <v>Rodrigo Castillo Pereira</v>
      </c>
      <c r="D2300" s="1">
        <f>+'BD1'!D2300</f>
        <v>34</v>
      </c>
      <c r="E2300" s="1" t="str">
        <f>+'BD1'!E2300</f>
        <v>Técnico</v>
      </c>
      <c r="F2300" s="1" t="str">
        <f>+'BD1'!F2300</f>
        <v>Producción sostenible: elaboración de la herramienta Tu Modelo, en el SisDNEA (por productor)</v>
      </c>
      <c r="G2300" s="1" t="str">
        <f>+'BD1'!G2300</f>
        <v>Sustantiva</v>
      </c>
      <c r="H2300" s="1" t="str">
        <f>+'BD1'!H2300</f>
        <v>NA</v>
      </c>
      <c r="J2300" s="1" t="s">
        <v>200</v>
      </c>
      <c r="K2300" s="1" t="s">
        <v>205</v>
      </c>
      <c r="L2300" s="3" t="s">
        <v>29</v>
      </c>
      <c r="M2300" s="1" t="s">
        <v>67</v>
      </c>
      <c r="N2300" s="4" t="str">
        <f>IFERROR(AVERAGEIFS('TE por AEA'!$H$2:$H$12257,'TE por AEA'!$A$2:$A$12257,'TE por AEA'!J2300,'TE por AEA'!$B$2:$B$12257,'TE por AEA'!K2300,'TE por AEA'!$F$2:$F$12257,'TE por AEA'!L2300),"No hay registro")</f>
        <v>No hay registro</v>
      </c>
      <c r="O2300" s="4"/>
      <c r="P2300" s="4"/>
      <c r="Q2300" s="4"/>
      <c r="R2300" s="4"/>
      <c r="S2300" s="4"/>
    </row>
    <row r="2301" spans="1:19">
      <c r="A2301" s="1" t="str">
        <f>+'BD1'!A2301</f>
        <v>Huetar Caribe</v>
      </c>
      <c r="B2301" s="1" t="str">
        <f>+'BD1'!B2301</f>
        <v>Siquirres</v>
      </c>
      <c r="C2301" s="1" t="str">
        <f>+'BD1'!C2301</f>
        <v>Rodrigo Castillo Pereira</v>
      </c>
      <c r="D2301" s="1">
        <f>+'BD1'!D2301</f>
        <v>34</v>
      </c>
      <c r="E2301" s="1" t="str">
        <f>+'BD1'!E2301</f>
        <v>Técnico</v>
      </c>
      <c r="F2301" s="1" t="str">
        <f>+'BD1'!F2301</f>
        <v>Producción sostenible: entregar certificado al productor e incluirlo en el expediente físico (por productor)</v>
      </c>
      <c r="G2301" s="1" t="str">
        <f>+'BD1'!G2301</f>
        <v>Sustantiva</v>
      </c>
      <c r="H2301" s="1" t="str">
        <f>+'BD1'!H2301</f>
        <v>NA</v>
      </c>
      <c r="J2301" s="1" t="s">
        <v>200</v>
      </c>
      <c r="K2301" s="1" t="s">
        <v>205</v>
      </c>
      <c r="L2301" s="3" t="s">
        <v>30</v>
      </c>
      <c r="M2301" s="1" t="s">
        <v>67</v>
      </c>
      <c r="N2301" s="4" t="str">
        <f>IFERROR(AVERAGEIFS('TE por AEA'!$H$2:$H$12257,'TE por AEA'!$A$2:$A$12257,'TE por AEA'!J2301,'TE por AEA'!$B$2:$B$12257,'TE por AEA'!K2301,'TE por AEA'!$F$2:$F$12257,'TE por AEA'!L2301),"No hay registro")</f>
        <v>No hay registro</v>
      </c>
      <c r="O2301" s="4"/>
      <c r="P2301" s="4"/>
      <c r="Q2301" s="4"/>
      <c r="R2301" s="4"/>
      <c r="S2301" s="4"/>
    </row>
    <row r="2302" spans="1:19">
      <c r="A2302" s="1" t="str">
        <f>+'BD1'!A2302</f>
        <v>Huetar Caribe</v>
      </c>
      <c r="B2302" s="1" t="str">
        <f>+'BD1'!B2302</f>
        <v>Siquirres</v>
      </c>
      <c r="C2302" s="1" t="str">
        <f>+'BD1'!C2302</f>
        <v>Rodrigo Castillo Pereira</v>
      </c>
      <c r="D2302" s="1">
        <f>+'BD1'!D2302</f>
        <v>34</v>
      </c>
      <c r="E2302" s="1" t="str">
        <f>+'BD1'!E2302</f>
        <v>Técnico</v>
      </c>
      <c r="F2302" s="1" t="str">
        <f>+'BD1'!F2302</f>
        <v>RBAyP y RBAO: divulgación del programa de incentivos (por acción de divulgación)</v>
      </c>
      <c r="G2302" s="1" t="str">
        <f>+'BD1'!G2302</f>
        <v>Sustantiva</v>
      </c>
      <c r="H2302" s="1" t="str">
        <f>+'BD1'!H2302</f>
        <v>NA</v>
      </c>
      <c r="J2302" s="1" t="s">
        <v>200</v>
      </c>
      <c r="K2302" s="1" t="s">
        <v>205</v>
      </c>
      <c r="L2302" s="3" t="s">
        <v>31</v>
      </c>
      <c r="M2302" s="1" t="s">
        <v>67</v>
      </c>
      <c r="N2302" s="4">
        <f>IFERROR(AVERAGEIFS('TE por AEA'!$H$2:$H$12257,'TE por AEA'!$A$2:$A$12257,'TE por AEA'!J2302,'TE por AEA'!$B$2:$B$12257,'TE por AEA'!K2302,'TE por AEA'!$F$2:$F$12257,'TE por AEA'!L2302),"No hay registro")</f>
        <v>1.382085</v>
      </c>
      <c r="O2302" s="4"/>
      <c r="P2302" s="4"/>
      <c r="Q2302" s="4"/>
      <c r="R2302" s="4"/>
      <c r="S2302" s="4"/>
    </row>
    <row r="2303" spans="1:19">
      <c r="A2303" s="1" t="str">
        <f>+'BD1'!A2303</f>
        <v>Huetar Caribe</v>
      </c>
      <c r="B2303" s="1" t="str">
        <f>+'BD1'!B2303</f>
        <v>Siquirres</v>
      </c>
      <c r="C2303" s="1" t="str">
        <f>+'BD1'!C2303</f>
        <v>Rodrigo Castillo Pereira</v>
      </c>
      <c r="D2303" s="1">
        <f>+'BD1'!D2303</f>
        <v>34</v>
      </c>
      <c r="E2303" s="1" t="str">
        <f>+'BD1'!E2303</f>
        <v>Técnico</v>
      </c>
      <c r="F2303" s="1" t="str">
        <f>+'BD1'!F2303</f>
        <v>RBAyP y RBAO: completar formularios para recibir incentivos económicos (por productor)</v>
      </c>
      <c r="G2303" s="1" t="str">
        <f>+'BD1'!G2303</f>
        <v>Sustantiva</v>
      </c>
      <c r="H2303" s="1" t="str">
        <f>+'BD1'!H2303</f>
        <v>NA</v>
      </c>
      <c r="J2303" s="1" t="s">
        <v>200</v>
      </c>
      <c r="K2303" s="1" t="s">
        <v>205</v>
      </c>
      <c r="L2303" s="3" t="s">
        <v>32</v>
      </c>
      <c r="M2303" s="1" t="s">
        <v>67</v>
      </c>
      <c r="N2303" s="4">
        <f>IFERROR(AVERAGEIFS('TE por AEA'!$H$2:$H$12257,'TE por AEA'!$A$2:$A$12257,'TE por AEA'!J2303,'TE por AEA'!$B$2:$B$12257,'TE por AEA'!K2303,'TE por AEA'!$F$2:$F$12257,'TE por AEA'!L2303),"No hay registro")</f>
        <v>1.6272899999999999</v>
      </c>
      <c r="O2303" s="4"/>
      <c r="P2303" s="4"/>
      <c r="Q2303" s="4"/>
      <c r="R2303" s="4"/>
      <c r="S2303" s="4"/>
    </row>
    <row r="2304" spans="1:19">
      <c r="A2304" s="1" t="str">
        <f>+'BD1'!A2304</f>
        <v>Huetar Caribe</v>
      </c>
      <c r="B2304" s="1" t="str">
        <f>+'BD1'!B2304</f>
        <v>Siquirres</v>
      </c>
      <c r="C2304" s="1" t="str">
        <f>+'BD1'!C2304</f>
        <v>Rodrigo Castillo Pereira</v>
      </c>
      <c r="D2304" s="1">
        <f>+'BD1'!D2304</f>
        <v>34</v>
      </c>
      <c r="E2304" s="1" t="str">
        <f>+'BD1'!E2304</f>
        <v>Técnico</v>
      </c>
      <c r="F2304" s="1" t="str">
        <f>+'BD1'!F2304</f>
        <v>RBAyP y RBAO: revisión de las solicitudes del programa de incentivos económicos (por productor)</v>
      </c>
      <c r="G2304" s="1" t="str">
        <f>+'BD1'!G2304</f>
        <v>Sustantiva</v>
      </c>
      <c r="H2304" s="1" t="str">
        <f>+'BD1'!H2304</f>
        <v>NA</v>
      </c>
      <c r="J2304" s="1" t="s">
        <v>200</v>
      </c>
      <c r="K2304" s="1" t="s">
        <v>205</v>
      </c>
      <c r="L2304" s="3" t="s">
        <v>33</v>
      </c>
      <c r="M2304" s="1" t="s">
        <v>67</v>
      </c>
      <c r="N2304" s="4">
        <f>IFERROR(AVERAGEIFS('TE por AEA'!$H$2:$H$12257,'TE por AEA'!$A$2:$A$12257,'TE por AEA'!J2304,'TE por AEA'!$B$2:$B$12257,'TE por AEA'!K2304,'TE por AEA'!$F$2:$F$12257,'TE por AEA'!L2304),"No hay registro")</f>
        <v>1.3449300000000002</v>
      </c>
      <c r="O2304" s="4"/>
      <c r="P2304" s="4"/>
      <c r="Q2304" s="4"/>
      <c r="R2304" s="4"/>
      <c r="S2304" s="4"/>
    </row>
    <row r="2305" spans="1:19">
      <c r="A2305" s="1" t="str">
        <f>+'BD1'!A2305</f>
        <v>Huetar Caribe</v>
      </c>
      <c r="B2305" s="1" t="str">
        <f>+'BD1'!B2305</f>
        <v>Siquirres</v>
      </c>
      <c r="C2305" s="1" t="str">
        <f>+'BD1'!C2305</f>
        <v>Rodrigo Castillo Pereira</v>
      </c>
      <c r="D2305" s="1">
        <f>+'BD1'!D2305</f>
        <v>34</v>
      </c>
      <c r="E2305" s="1" t="str">
        <f>+'BD1'!E2305</f>
        <v>Técnico</v>
      </c>
      <c r="F2305" s="1" t="str">
        <f>+'BD1'!F2305</f>
        <v>RBAyP y RBAO: visita a finca para verificación (por visita por productor)</v>
      </c>
      <c r="G2305" s="1" t="str">
        <f>+'BD1'!G2305</f>
        <v>Sustantiva</v>
      </c>
      <c r="H2305" s="1" t="str">
        <f>+'BD1'!H2305</f>
        <v>NA</v>
      </c>
      <c r="J2305" s="1" t="s">
        <v>200</v>
      </c>
      <c r="K2305" s="1" t="s">
        <v>205</v>
      </c>
      <c r="L2305" s="3" t="s">
        <v>34</v>
      </c>
      <c r="M2305" s="1" t="s">
        <v>67</v>
      </c>
      <c r="N2305" s="4">
        <f>IFERROR(AVERAGEIFS('TE por AEA'!$H$2:$H$12257,'TE por AEA'!$A$2:$A$12257,'TE por AEA'!J2305,'TE por AEA'!$B$2:$B$12257,'TE por AEA'!K2305,'TE por AEA'!$F$2:$F$12257,'TE por AEA'!L2305),"No hay registro")</f>
        <v>2.600695</v>
      </c>
      <c r="O2305" s="4"/>
      <c r="P2305" s="4"/>
      <c r="Q2305" s="4"/>
      <c r="R2305" s="4"/>
      <c r="S2305" s="4"/>
    </row>
    <row r="2306" spans="1:19">
      <c r="A2306" s="1" t="str">
        <f>+'BD1'!A2306</f>
        <v>Huetar Caribe</v>
      </c>
      <c r="B2306" s="1" t="str">
        <f>+'BD1'!B2306</f>
        <v>Siquirres</v>
      </c>
      <c r="C2306" s="1" t="str">
        <f>+'BD1'!C2306</f>
        <v>Rodrigo Castillo Pereira</v>
      </c>
      <c r="D2306" s="1">
        <f>+'BD1'!D2306</f>
        <v>34</v>
      </c>
      <c r="E2306" s="1" t="str">
        <f>+'BD1'!E2306</f>
        <v>Técnico</v>
      </c>
      <c r="F2306" s="1" t="str">
        <f>+'BD1'!F2306</f>
        <v>Productores ocasionales: asistencia técnica individual (por productor)</v>
      </c>
      <c r="G2306" s="1" t="str">
        <f>+'BD1'!G2306</f>
        <v>Sustantiva</v>
      </c>
      <c r="H2306" s="1">
        <f>+'BD1'!H2306</f>
        <v>2.14</v>
      </c>
      <c r="J2306" s="1" t="s">
        <v>200</v>
      </c>
      <c r="K2306" s="1" t="s">
        <v>205</v>
      </c>
      <c r="L2306" s="3" t="s">
        <v>35</v>
      </c>
      <c r="M2306" s="1" t="s">
        <v>67</v>
      </c>
      <c r="N2306" s="4">
        <f>IFERROR(AVERAGEIFS('TE por AEA'!$H$2:$H$12257,'TE por AEA'!$A$2:$A$12257,'TE por AEA'!J2306,'TE por AEA'!$B$2:$B$12257,'TE por AEA'!K2306,'TE por AEA'!$F$2:$F$12257,'TE por AEA'!L2306),"No hay registro")</f>
        <v>1.0402800000000001</v>
      </c>
      <c r="O2306" s="4"/>
      <c r="P2306" s="4"/>
      <c r="Q2306" s="4"/>
      <c r="R2306" s="4"/>
      <c r="S2306" s="4"/>
    </row>
    <row r="2307" spans="1:19">
      <c r="A2307" s="1" t="str">
        <f>+'BD1'!A2307</f>
        <v>Huetar Caribe</v>
      </c>
      <c r="B2307" s="1" t="str">
        <f>+'BD1'!B2307</f>
        <v>Siquirres</v>
      </c>
      <c r="C2307" s="1" t="str">
        <f>+'BD1'!C2307</f>
        <v>Rodrigo Castillo Pereira</v>
      </c>
      <c r="D2307" s="1">
        <f>+'BD1'!D2307</f>
        <v>34</v>
      </c>
      <c r="E2307" s="1" t="str">
        <f>+'BD1'!E2307</f>
        <v>Técnico</v>
      </c>
      <c r="F2307" s="1" t="str">
        <f>+'BD1'!F2307</f>
        <v>Productores ocasionales: asistencia técnica grupal (por asistencia a grupo)</v>
      </c>
      <c r="G2307" s="1" t="str">
        <f>+'BD1'!G2307</f>
        <v>Sustantiva</v>
      </c>
      <c r="H2307" s="1">
        <f>+'BD1'!H2307</f>
        <v>2.14</v>
      </c>
      <c r="J2307" s="1" t="s">
        <v>200</v>
      </c>
      <c r="K2307" s="1" t="s">
        <v>205</v>
      </c>
      <c r="L2307" s="3" t="s">
        <v>36</v>
      </c>
      <c r="M2307" s="1" t="s">
        <v>67</v>
      </c>
      <c r="N2307" s="4">
        <f>IFERROR(AVERAGEIFS('TE por AEA'!$H$2:$H$12257,'TE por AEA'!$A$2:$A$12257,'TE por AEA'!J2307,'TE por AEA'!$B$2:$B$12257,'TE por AEA'!K2307,'TE por AEA'!$F$2:$F$12257,'TE por AEA'!L2307),"No hay registro")</f>
        <v>1.545555</v>
      </c>
      <c r="O2307" s="4"/>
      <c r="P2307" s="4"/>
      <c r="Q2307" s="4"/>
      <c r="R2307" s="4"/>
      <c r="S2307" s="4"/>
    </row>
    <row r="2308" spans="1:19">
      <c r="A2308" s="1" t="str">
        <f>+'BD1'!A2308</f>
        <v>Huetar Caribe</v>
      </c>
      <c r="B2308" s="1" t="str">
        <f>+'BD1'!B2308</f>
        <v>Siquirres</v>
      </c>
      <c r="C2308" s="1" t="str">
        <f>+'BD1'!C2308</f>
        <v>Rodrigo Castillo Pereira</v>
      </c>
      <c r="D2308" s="1">
        <f>+'BD1'!D2308</f>
        <v>34</v>
      </c>
      <c r="E2308" s="1" t="str">
        <f>+'BD1'!E2308</f>
        <v>Técnico</v>
      </c>
      <c r="F2308" s="1" t="str">
        <f>+'BD1'!F2308</f>
        <v>Productores ocasionales: servicios de extensión de información digitales y virtuales (por productor)</v>
      </c>
      <c r="G2308" s="1" t="str">
        <f>+'BD1'!G2308</f>
        <v>Sustantiva</v>
      </c>
      <c r="H2308" s="1" t="str">
        <f>+'BD1'!H2308</f>
        <v>NA</v>
      </c>
      <c r="J2308" s="1" t="s">
        <v>200</v>
      </c>
      <c r="K2308" s="1" t="s">
        <v>205</v>
      </c>
      <c r="L2308" s="3" t="s">
        <v>37</v>
      </c>
      <c r="M2308" s="1" t="s">
        <v>67</v>
      </c>
      <c r="N2308" s="4">
        <f>IFERROR(AVERAGEIFS('TE por AEA'!$H$2:$H$12257,'TE por AEA'!$A$2:$A$12257,'TE por AEA'!J2308,'TE por AEA'!$B$2:$B$12257,'TE por AEA'!K2308,'TE por AEA'!$F$2:$F$12257,'TE por AEA'!L2308),"No hay registro")</f>
        <v>0.42354000000000003</v>
      </c>
      <c r="O2308" s="4"/>
      <c r="P2308" s="4"/>
      <c r="Q2308" s="4"/>
      <c r="R2308" s="4"/>
      <c r="S2308" s="4"/>
    </row>
    <row r="2309" spans="1:19">
      <c r="A2309" s="1" t="str">
        <f>+'BD1'!A2309</f>
        <v>Huetar Caribe</v>
      </c>
      <c r="B2309" s="1" t="str">
        <f>+'BD1'!B2309</f>
        <v>Siquirres</v>
      </c>
      <c r="C2309" s="1" t="str">
        <f>+'BD1'!C2309</f>
        <v>Rodrigo Castillo Pereira</v>
      </c>
      <c r="D2309" s="1">
        <f>+'BD1'!D2309</f>
        <v>34</v>
      </c>
      <c r="E2309" s="1" t="str">
        <f>+'BD1'!E2309</f>
        <v>Técnico</v>
      </c>
      <c r="F2309" s="1" t="str">
        <f>+'BD1'!F2309</f>
        <v>Proyectos financiados con fondos públicos y transferencia MAG: apoyo en la formulación de proyectos de personas productoras (acumulado efectivo por proyecto)</v>
      </c>
      <c r="G2309" s="1" t="str">
        <f>+'BD1'!G2309</f>
        <v>Sustantiva</v>
      </c>
      <c r="H2309" s="1" t="str">
        <f>+'BD1'!H2309</f>
        <v>NA</v>
      </c>
      <c r="J2309" s="1" t="s">
        <v>200</v>
      </c>
      <c r="K2309" s="1" t="s">
        <v>205</v>
      </c>
      <c r="L2309" s="3" t="s">
        <v>38</v>
      </c>
      <c r="M2309" s="1" t="s">
        <v>67</v>
      </c>
      <c r="N2309" s="4">
        <f>IFERROR(AVERAGEIFS('TE por AEA'!$H$2:$H$12257,'TE por AEA'!$A$2:$A$12257,'TE por AEA'!J2309,'TE por AEA'!$B$2:$B$12257,'TE por AEA'!K2309,'TE por AEA'!$F$2:$F$12257,'TE por AEA'!L2309),"No hay registro")</f>
        <v>9.45167</v>
      </c>
      <c r="O2309" s="4"/>
      <c r="P2309" s="4"/>
      <c r="Q2309" s="4"/>
      <c r="R2309" s="4"/>
      <c r="S2309" s="4"/>
    </row>
    <row r="2310" spans="1:19">
      <c r="A2310" s="1" t="str">
        <f>+'BD1'!A2310</f>
        <v>Huetar Caribe</v>
      </c>
      <c r="B2310" s="1" t="str">
        <f>+'BD1'!B2310</f>
        <v>Siquirres</v>
      </c>
      <c r="C2310" s="1" t="str">
        <f>+'BD1'!C2310</f>
        <v>Rodrigo Castillo Pereira</v>
      </c>
      <c r="D2310" s="1">
        <f>+'BD1'!D2310</f>
        <v>34</v>
      </c>
      <c r="E2310" s="1" t="str">
        <f>+'BD1'!E2310</f>
        <v>Técnico</v>
      </c>
      <c r="F2310" s="1" t="str">
        <f>+'BD1'!F2310</f>
        <v>Proyectos financiados con fondos públicos y transferencia MAG: apoyo en la formulación de proyectos de organizaciones (acumulado efectivo por proyecto)</v>
      </c>
      <c r="G2310" s="1" t="str">
        <f>+'BD1'!G2310</f>
        <v>Sustantiva</v>
      </c>
      <c r="H2310" s="1" t="str">
        <f>+'BD1'!H2310</f>
        <v>NA</v>
      </c>
      <c r="J2310" s="1" t="s">
        <v>200</v>
      </c>
      <c r="K2310" s="1" t="s">
        <v>205</v>
      </c>
      <c r="L2310" s="3" t="s">
        <v>39</v>
      </c>
      <c r="M2310" s="1" t="s">
        <v>67</v>
      </c>
      <c r="N2310" s="4" t="str">
        <f>IFERROR(AVERAGEIFS('TE por AEA'!$H$2:$H$12257,'TE por AEA'!$A$2:$A$12257,'TE por AEA'!J2310,'TE por AEA'!$B$2:$B$12257,'TE por AEA'!K2310,'TE por AEA'!$F$2:$F$12257,'TE por AEA'!L2310),"No hay registro")</f>
        <v>No hay registro</v>
      </c>
      <c r="O2310" s="4"/>
      <c r="P2310" s="4"/>
      <c r="Q2310" s="4"/>
      <c r="R2310" s="4"/>
      <c r="S2310" s="4"/>
    </row>
    <row r="2311" spans="1:19">
      <c r="A2311" s="1" t="str">
        <f>+'BD1'!A2311</f>
        <v>Huetar Caribe</v>
      </c>
      <c r="B2311" s="1" t="str">
        <f>+'BD1'!B2311</f>
        <v>Siquirres</v>
      </c>
      <c r="C2311" s="1" t="str">
        <f>+'BD1'!C2311</f>
        <v>Rodrigo Castillo Pereira</v>
      </c>
      <c r="D2311" s="1">
        <f>+'BD1'!D2311</f>
        <v>34</v>
      </c>
      <c r="E2311" s="1" t="str">
        <f>+'BD1'!E2311</f>
        <v>Técnico</v>
      </c>
      <c r="F2311" s="1" t="str">
        <f>+'BD1'!F2311</f>
        <v>Proyectos financiados con fondos públicos: seguimiento técnico (por visita a proyecto)</v>
      </c>
      <c r="G2311" s="1" t="str">
        <f>+'BD1'!G2311</f>
        <v>Sustantiva</v>
      </c>
      <c r="H2311" s="1">
        <f>+'BD1'!H2311</f>
        <v>3.0316666666666672</v>
      </c>
      <c r="J2311" s="1" t="s">
        <v>200</v>
      </c>
      <c r="K2311" s="1" t="s">
        <v>205</v>
      </c>
      <c r="L2311" s="3" t="s">
        <v>40</v>
      </c>
      <c r="M2311" s="1" t="s">
        <v>67</v>
      </c>
      <c r="N2311" s="4">
        <f>IFERROR(AVERAGEIFS('TE por AEA'!$H$2:$H$12257,'TE por AEA'!$A$2:$A$12257,'TE por AEA'!J2311,'TE por AEA'!$B$2:$B$12257,'TE por AEA'!K2311,'TE por AEA'!$F$2:$F$12257,'TE por AEA'!L2311),"No hay registro")</f>
        <v>1.5232650000000001</v>
      </c>
      <c r="O2311" s="4"/>
      <c r="P2311" s="4"/>
      <c r="Q2311" s="4"/>
      <c r="R2311" s="4"/>
      <c r="S2311" s="4"/>
    </row>
    <row r="2312" spans="1:19">
      <c r="A2312" s="1" t="str">
        <f>+'BD1'!A2312</f>
        <v>Huetar Caribe</v>
      </c>
      <c r="B2312" s="1" t="str">
        <f>+'BD1'!B2312</f>
        <v>Siquirres</v>
      </c>
      <c r="C2312" s="1" t="str">
        <f>+'BD1'!C2312</f>
        <v>Rodrigo Castillo Pereira</v>
      </c>
      <c r="D2312" s="1">
        <f>+'BD1'!D2312</f>
        <v>34</v>
      </c>
      <c r="E2312" s="1" t="str">
        <f>+'BD1'!E2312</f>
        <v>Técnico</v>
      </c>
      <c r="F2312" s="1" t="str">
        <f>+'BD1'!F2312</f>
        <v>Elaboración de informes trimestrales, semestrales y anuales PAO (por informe)</v>
      </c>
      <c r="G2312" s="1" t="str">
        <f>+'BD1'!G2312</f>
        <v>Administrativa</v>
      </c>
      <c r="H2312" s="1">
        <f>+'BD1'!H2312</f>
        <v>6.2416666666666671</v>
      </c>
      <c r="J2312" s="1" t="s">
        <v>200</v>
      </c>
      <c r="K2312" s="1" t="s">
        <v>205</v>
      </c>
      <c r="L2312" s="3" t="s">
        <v>41</v>
      </c>
      <c r="M2312" s="1" t="s">
        <v>68</v>
      </c>
      <c r="N2312" s="4">
        <f>IFERROR(AVERAGEIFS('TE por AEA'!$H$2:$H$12257,'TE por AEA'!$A$2:$A$12257,'TE por AEA'!J2312,'TE por AEA'!$B$2:$B$12257,'TE por AEA'!K2312,'TE por AEA'!$F$2:$F$12257,'TE por AEA'!L2312),"No hay registro")</f>
        <v>7.6683300000000001</v>
      </c>
      <c r="O2312" s="4"/>
      <c r="P2312" s="4"/>
      <c r="Q2312" s="4"/>
      <c r="R2312" s="4"/>
      <c r="S2312" s="4"/>
    </row>
    <row r="2313" spans="1:19">
      <c r="A2313" s="1" t="str">
        <f>+'BD1'!A2313</f>
        <v>Huetar Caribe</v>
      </c>
      <c r="B2313" s="1" t="str">
        <f>+'BD1'!B2313</f>
        <v>Siquirres</v>
      </c>
      <c r="C2313" s="1" t="str">
        <f>+'BD1'!C2313</f>
        <v>Rodrigo Castillo Pereira</v>
      </c>
      <c r="D2313" s="1">
        <f>+'BD1'!D2313</f>
        <v>34</v>
      </c>
      <c r="E2313" s="1" t="str">
        <f>+'BD1'!E2313</f>
        <v>Técnico</v>
      </c>
      <c r="F2313" s="1" t="str">
        <f>+'BD1'!F2313</f>
        <v>Seguimiento a los PAO de los funcionarios a su cargo (por funcionario)</v>
      </c>
      <c r="G2313" s="1" t="str">
        <f>+'BD1'!G2313</f>
        <v>Administrativa</v>
      </c>
      <c r="H2313" s="1" t="str">
        <f>+'BD1'!H2313</f>
        <v>NA</v>
      </c>
      <c r="J2313" s="1" t="s">
        <v>200</v>
      </c>
      <c r="K2313" s="1" t="s">
        <v>205</v>
      </c>
      <c r="L2313" s="3" t="s">
        <v>42</v>
      </c>
      <c r="M2313" s="1" t="s">
        <v>68</v>
      </c>
      <c r="N2313" s="4" t="str">
        <f>IFERROR(AVERAGEIFS('TE por AEA'!$H$2:$H$12257,'TE por AEA'!$A$2:$A$12257,'TE por AEA'!J2313,'TE por AEA'!$B$2:$B$12257,'TE por AEA'!K2313,'TE por AEA'!$F$2:$F$12257,'TE por AEA'!L2313),"No hay registro")</f>
        <v>No hay registro</v>
      </c>
      <c r="O2313" s="4"/>
      <c r="P2313" s="4"/>
      <c r="Q2313" s="4"/>
      <c r="R2313" s="4"/>
      <c r="S2313" s="4"/>
    </row>
    <row r="2314" spans="1:19">
      <c r="A2314" s="1" t="str">
        <f>+'BD1'!A2314</f>
        <v>Huetar Caribe</v>
      </c>
      <c r="B2314" s="1" t="str">
        <f>+'BD1'!B2314</f>
        <v>Siquirres</v>
      </c>
      <c r="C2314" s="1" t="str">
        <f>+'BD1'!C2314</f>
        <v>Rodrigo Castillo Pereira</v>
      </c>
      <c r="D2314" s="1">
        <f>+'BD1'!D2314</f>
        <v>34</v>
      </c>
      <c r="E2314" s="1" t="str">
        <f>+'BD1'!E2314</f>
        <v>Técnico</v>
      </c>
      <c r="F2314" s="1" t="str">
        <f>+'BD1'!F2314</f>
        <v>Inscripción y actualización de PYMPA (por productor)</v>
      </c>
      <c r="G2314" s="1" t="str">
        <f>+'BD1'!G2314</f>
        <v>Sustantiva</v>
      </c>
      <c r="H2314" s="1">
        <f>+'BD1'!H2314</f>
        <v>0.53500000000000003</v>
      </c>
      <c r="J2314" s="1" t="s">
        <v>200</v>
      </c>
      <c r="K2314" s="1" t="s">
        <v>205</v>
      </c>
      <c r="L2314" s="3" t="s">
        <v>43</v>
      </c>
      <c r="M2314" s="1" t="s">
        <v>67</v>
      </c>
      <c r="N2314" s="4">
        <f>IFERROR(AVERAGEIFS('TE por AEA'!$H$2:$H$12257,'TE por AEA'!$A$2:$A$12257,'TE por AEA'!J2314,'TE por AEA'!$B$2:$B$12257,'TE por AEA'!K2314,'TE por AEA'!$F$2:$F$12257,'TE por AEA'!L2314),"No hay registro")</f>
        <v>0.51270499999999997</v>
      </c>
      <c r="O2314" s="4"/>
      <c r="P2314" s="4"/>
      <c r="Q2314" s="4"/>
      <c r="R2314" s="4"/>
      <c r="S2314" s="4"/>
    </row>
    <row r="2315" spans="1:19">
      <c r="A2315" s="1" t="str">
        <f>+'BD1'!A2315</f>
        <v>Huetar Caribe</v>
      </c>
      <c r="B2315" s="1" t="str">
        <f>+'BD1'!B2315</f>
        <v>Siquirres</v>
      </c>
      <c r="C2315" s="1" t="str">
        <f>+'BD1'!C2315</f>
        <v>Rodrigo Castillo Pereira</v>
      </c>
      <c r="D2315" s="1">
        <f>+'BD1'!D2315</f>
        <v>34</v>
      </c>
      <c r="E2315" s="1" t="str">
        <f>+'BD1'!E2315</f>
        <v>Técnico</v>
      </c>
      <c r="F2315" s="1" t="str">
        <f>+'BD1'!F2315</f>
        <v>Certificaciones para la Declaración de Bienes Inmuebles ante las municipalidades (por trámite)</v>
      </c>
      <c r="G2315" s="1" t="str">
        <f>+'BD1'!G2315</f>
        <v>Sustantiva</v>
      </c>
      <c r="H2315" s="1">
        <f>+'BD1'!H2315</f>
        <v>0.53500000000000003</v>
      </c>
      <c r="J2315" s="1" t="s">
        <v>200</v>
      </c>
      <c r="K2315" s="1" t="s">
        <v>205</v>
      </c>
      <c r="L2315" s="3" t="s">
        <v>44</v>
      </c>
      <c r="M2315" s="1" t="s">
        <v>67</v>
      </c>
      <c r="N2315" s="4" t="str">
        <f>IFERROR(AVERAGEIFS('TE por AEA'!$H$2:$H$12257,'TE por AEA'!$A$2:$A$12257,'TE por AEA'!J2315,'TE por AEA'!$B$2:$B$12257,'TE por AEA'!K2315,'TE por AEA'!$F$2:$F$12257,'TE por AEA'!L2315),"No hay registro")</f>
        <v>No hay registro</v>
      </c>
      <c r="O2315" s="4"/>
      <c r="P2315" s="4"/>
      <c r="Q2315" s="4"/>
      <c r="R2315" s="4"/>
      <c r="S2315" s="4"/>
    </row>
    <row r="2316" spans="1:19">
      <c r="A2316" s="1" t="str">
        <f>+'BD1'!A2316</f>
        <v>Huetar Caribe</v>
      </c>
      <c r="B2316" s="1" t="str">
        <f>+'BD1'!B2316</f>
        <v>Siquirres</v>
      </c>
      <c r="C2316" s="1" t="str">
        <f>+'BD1'!C2316</f>
        <v>Rodrigo Castillo Pereira</v>
      </c>
      <c r="D2316" s="1">
        <f>+'BD1'!D2316</f>
        <v>34</v>
      </c>
      <c r="E2316" s="1" t="str">
        <f>+'BD1'!E2316</f>
        <v>Técnico</v>
      </c>
      <c r="F2316" s="1" t="str">
        <f>+'BD1'!F2316</f>
        <v>Participación en reuniones EREA (por reunión)</v>
      </c>
      <c r="G2316" s="1" t="str">
        <f>+'BD1'!G2316</f>
        <v>Administrativa</v>
      </c>
      <c r="H2316" s="1" t="str">
        <f>+'BD1'!H2316</f>
        <v>NA</v>
      </c>
      <c r="J2316" s="1" t="s">
        <v>200</v>
      </c>
      <c r="K2316" s="1" t="s">
        <v>205</v>
      </c>
      <c r="L2316" s="3" t="s">
        <v>45</v>
      </c>
      <c r="M2316" s="1" t="s">
        <v>68</v>
      </c>
      <c r="N2316" s="4">
        <f>IFERROR(AVERAGEIFS('TE por AEA'!$H$2:$H$12257,'TE por AEA'!$A$2:$A$12257,'TE por AEA'!J2316,'TE por AEA'!$B$2:$B$12257,'TE por AEA'!K2316,'TE por AEA'!$F$2:$F$12257,'TE por AEA'!L2316),"No hay registro")</f>
        <v>5.5283300000000004</v>
      </c>
      <c r="O2316" s="4"/>
      <c r="P2316" s="4"/>
      <c r="Q2316" s="4"/>
      <c r="R2316" s="4"/>
      <c r="S2316" s="4"/>
    </row>
    <row r="2317" spans="1:19">
      <c r="A2317" s="1" t="str">
        <f>+'BD1'!A2317</f>
        <v>Huetar Caribe</v>
      </c>
      <c r="B2317" s="1" t="str">
        <f>+'BD1'!B2317</f>
        <v>Siquirres</v>
      </c>
      <c r="C2317" s="1" t="str">
        <f>+'BD1'!C2317</f>
        <v>Rodrigo Castillo Pereira</v>
      </c>
      <c r="D2317" s="1">
        <f>+'BD1'!D2317</f>
        <v>34</v>
      </c>
      <c r="E2317" s="1" t="str">
        <f>+'BD1'!E2317</f>
        <v>Técnico</v>
      </c>
      <c r="F2317" s="1" t="str">
        <f>+'BD1'!F2317</f>
        <v>Participación en grupos técnicos o comisiones (por reunión)</v>
      </c>
      <c r="G2317" s="1" t="str">
        <f>+'BD1'!G2317</f>
        <v>Sustantiva</v>
      </c>
      <c r="H2317" s="1">
        <f>+'BD1'!H2317</f>
        <v>2.14</v>
      </c>
      <c r="J2317" s="1" t="s">
        <v>200</v>
      </c>
      <c r="K2317" s="1" t="s">
        <v>205</v>
      </c>
      <c r="L2317" s="3" t="s">
        <v>46</v>
      </c>
      <c r="M2317" s="1" t="s">
        <v>67</v>
      </c>
      <c r="N2317" s="4">
        <f>IFERROR(AVERAGEIFS('TE por AEA'!$H$2:$H$12257,'TE por AEA'!$A$2:$A$12257,'TE por AEA'!J2317,'TE por AEA'!$B$2:$B$12257,'TE por AEA'!K2317,'TE por AEA'!$F$2:$F$12257,'TE por AEA'!L2317),"No hay registro")</f>
        <v>4.9041699999999997</v>
      </c>
      <c r="O2317" s="4"/>
      <c r="P2317" s="4"/>
      <c r="Q2317" s="4"/>
      <c r="R2317" s="4"/>
      <c r="S2317" s="4"/>
    </row>
    <row r="2318" spans="1:19">
      <c r="A2318" s="1" t="str">
        <f>+'BD1'!A2318</f>
        <v>Huetar Caribe</v>
      </c>
      <c r="B2318" s="1" t="str">
        <f>+'BD1'!B2318</f>
        <v>Siquirres</v>
      </c>
      <c r="C2318" s="1" t="str">
        <f>+'BD1'!C2318</f>
        <v>Rodrigo Castillo Pereira</v>
      </c>
      <c r="D2318" s="1">
        <f>+'BD1'!D2318</f>
        <v>34</v>
      </c>
      <c r="E2318" s="1" t="str">
        <f>+'BD1'!E2318</f>
        <v>Técnico</v>
      </c>
      <c r="F2318" s="1" t="str">
        <f>+'BD1'!F2318</f>
        <v>Participación en capacitaciones técnicas (por capacitación)</v>
      </c>
      <c r="G2318" s="1" t="str">
        <f>+'BD1'!G2318</f>
        <v>Administrativa</v>
      </c>
      <c r="H2318" s="1">
        <f>+'BD1'!H2318</f>
        <v>5.3500000000000005</v>
      </c>
      <c r="J2318" s="1" t="s">
        <v>200</v>
      </c>
      <c r="K2318" s="1" t="s">
        <v>205</v>
      </c>
      <c r="L2318" s="3" t="s">
        <v>47</v>
      </c>
      <c r="M2318" s="1" t="s">
        <v>68</v>
      </c>
      <c r="N2318" s="4">
        <f>IFERROR(AVERAGEIFS('TE por AEA'!$H$2:$H$12257,'TE por AEA'!$A$2:$A$12257,'TE por AEA'!J2318,'TE por AEA'!$B$2:$B$12257,'TE por AEA'!K2318,'TE por AEA'!$F$2:$F$12257,'TE por AEA'!L2318),"No hay registro")</f>
        <v>11.234999999999999</v>
      </c>
      <c r="O2318" s="4"/>
      <c r="P2318" s="4"/>
      <c r="Q2318" s="4"/>
      <c r="R2318" s="4"/>
      <c r="S2318" s="4"/>
    </row>
    <row r="2319" spans="1:19">
      <c r="A2319" s="1" t="str">
        <f>+'BD1'!A2319</f>
        <v>Huetar Caribe</v>
      </c>
      <c r="B2319" s="1" t="str">
        <f>+'BD1'!B2319</f>
        <v>Siquirres</v>
      </c>
      <c r="C2319" s="1" t="str">
        <f>+'BD1'!C2319</f>
        <v>Rodrigo Castillo Pereira</v>
      </c>
      <c r="D2319" s="1">
        <f>+'BD1'!D2319</f>
        <v>34</v>
      </c>
      <c r="E2319" s="1" t="str">
        <f>+'BD1'!E2319</f>
        <v>Técnico</v>
      </c>
      <c r="F2319" s="1" t="str">
        <f>+'BD1'!F2319</f>
        <v xml:space="preserve">Participación en charlas y sesiones técnicas, de trabajo y de actualización de conocimiento (por evento) </v>
      </c>
      <c r="G2319" s="1" t="str">
        <f>+'BD1'!G2319</f>
        <v>Administrativa</v>
      </c>
      <c r="H2319" s="1">
        <f>+'BD1'!H2319</f>
        <v>5.3500000000000005</v>
      </c>
      <c r="J2319" s="1" t="s">
        <v>200</v>
      </c>
      <c r="K2319" s="1" t="s">
        <v>205</v>
      </c>
      <c r="L2319" s="3" t="s">
        <v>48</v>
      </c>
      <c r="M2319" s="1" t="s">
        <v>68</v>
      </c>
      <c r="N2319" s="4">
        <f>IFERROR(AVERAGEIFS('TE por AEA'!$H$2:$H$12257,'TE por AEA'!$A$2:$A$12257,'TE por AEA'!J2319,'TE por AEA'!$B$2:$B$12257,'TE por AEA'!K2319,'TE por AEA'!$F$2:$F$12257,'TE por AEA'!L2319),"No hay registro")</f>
        <v>3.21</v>
      </c>
      <c r="O2319" s="4"/>
      <c r="P2319" s="4"/>
      <c r="Q2319" s="4"/>
      <c r="R2319" s="4"/>
      <c r="S2319" s="4"/>
    </row>
    <row r="2320" spans="1:19">
      <c r="A2320" s="1" t="str">
        <f>+'BD1'!A2320</f>
        <v>Huetar Caribe</v>
      </c>
      <c r="B2320" s="1" t="str">
        <f>+'BD1'!B2320</f>
        <v>Siquirres</v>
      </c>
      <c r="C2320" s="1" t="str">
        <f>+'BD1'!C2320</f>
        <v>Rodrigo Castillo Pereira</v>
      </c>
      <c r="D2320" s="1">
        <f>+'BD1'!D2320</f>
        <v>34</v>
      </c>
      <c r="E2320" s="1" t="str">
        <f>+'BD1'!E2320</f>
        <v>Técnico</v>
      </c>
      <c r="F2320" s="1" t="str">
        <f>+'BD1'!F2320</f>
        <v>Aplicación de censos y apoyo en sondeo de precios de insumos agropecuarios (por censo o sondeo)</v>
      </c>
      <c r="G2320" s="1" t="str">
        <f>+'BD1'!G2320</f>
        <v>Sustantiva</v>
      </c>
      <c r="H2320" s="1" t="str">
        <f>+'BD1'!H2320</f>
        <v>NA</v>
      </c>
      <c r="J2320" s="1" t="s">
        <v>200</v>
      </c>
      <c r="K2320" s="1" t="s">
        <v>205</v>
      </c>
      <c r="L2320" s="3" t="s">
        <v>49</v>
      </c>
      <c r="M2320" s="1" t="s">
        <v>67</v>
      </c>
      <c r="N2320" s="4">
        <f>IFERROR(AVERAGEIFS('TE por AEA'!$H$2:$H$12257,'TE por AEA'!$A$2:$A$12257,'TE por AEA'!J2320,'TE por AEA'!$B$2:$B$12257,'TE por AEA'!K2320,'TE por AEA'!$F$2:$F$12257,'TE por AEA'!L2320),"No hay registro")</f>
        <v>16.05</v>
      </c>
      <c r="O2320" s="4"/>
      <c r="P2320" s="4"/>
      <c r="Q2320" s="4"/>
      <c r="R2320" s="4"/>
      <c r="S2320" s="4"/>
    </row>
    <row r="2321" spans="1:19">
      <c r="A2321" s="1" t="str">
        <f>+'BD1'!A2321</f>
        <v>Huetar Caribe</v>
      </c>
      <c r="B2321" s="1" t="str">
        <f>+'BD1'!B2321</f>
        <v>Siquirres</v>
      </c>
      <c r="C2321" s="1" t="str">
        <f>+'BD1'!C2321</f>
        <v>Rodrigo Castillo Pereira</v>
      </c>
      <c r="D2321" s="1">
        <f>+'BD1'!D2321</f>
        <v>34</v>
      </c>
      <c r="E2321" s="1" t="str">
        <f>+'BD1'!E2321</f>
        <v>Técnico</v>
      </c>
      <c r="F2321" s="1" t="str">
        <f>+'BD1'!F2321</f>
        <v>Coordinación de acciones entre dependencias del MAG (por acción de cordinación)</v>
      </c>
      <c r="G2321" s="1" t="str">
        <f>+'BD1'!G2321</f>
        <v>Administrativa</v>
      </c>
      <c r="H2321" s="1" t="str">
        <f>+'BD1'!H2321</f>
        <v>NA</v>
      </c>
      <c r="J2321" s="1" t="s">
        <v>200</v>
      </c>
      <c r="K2321" s="1" t="s">
        <v>205</v>
      </c>
      <c r="L2321" s="3" t="s">
        <v>50</v>
      </c>
      <c r="M2321" s="1" t="s">
        <v>68</v>
      </c>
      <c r="N2321" s="4">
        <f>IFERROR(AVERAGEIFS('TE por AEA'!$H$2:$H$12257,'TE por AEA'!$A$2:$A$12257,'TE por AEA'!J2321,'TE por AEA'!$B$2:$B$12257,'TE por AEA'!K2321,'TE por AEA'!$F$2:$F$12257,'TE por AEA'!L2321),"No hay registro")</f>
        <v>1.8725000000000001</v>
      </c>
      <c r="O2321" s="4"/>
      <c r="P2321" s="4"/>
      <c r="Q2321" s="4"/>
      <c r="R2321" s="4"/>
      <c r="S2321" s="4"/>
    </row>
    <row r="2322" spans="1:19">
      <c r="A2322" s="1" t="str">
        <f>+'BD1'!A2322</f>
        <v>Huetar Caribe</v>
      </c>
      <c r="B2322" s="1" t="str">
        <f>+'BD1'!B2322</f>
        <v>Siquirres</v>
      </c>
      <c r="C2322" s="1" t="str">
        <f>+'BD1'!C2322</f>
        <v>Rodrigo Castillo Pereira</v>
      </c>
      <c r="D2322" s="1">
        <f>+'BD1'!D2322</f>
        <v>34</v>
      </c>
      <c r="E2322" s="1" t="str">
        <f>+'BD1'!E2322</f>
        <v>Técnico</v>
      </c>
      <c r="F2322" s="1" t="str">
        <f>+'BD1'!F2322</f>
        <v>Otorgamiento de permisos para quemas agropecuarias (por trámite)</v>
      </c>
      <c r="G2322" s="1" t="str">
        <f>+'BD1'!G2322</f>
        <v>Sustantiva</v>
      </c>
      <c r="H2322" s="1">
        <f>+'BD1'!H2322</f>
        <v>3.21</v>
      </c>
      <c r="J2322" s="1" t="s">
        <v>200</v>
      </c>
      <c r="K2322" s="1" t="s">
        <v>205</v>
      </c>
      <c r="L2322" s="3" t="s">
        <v>51</v>
      </c>
      <c r="M2322" s="1" t="s">
        <v>67</v>
      </c>
      <c r="N2322" s="4" t="str">
        <f>IFERROR(AVERAGEIFS('TE por AEA'!$H$2:$H$12257,'TE por AEA'!$A$2:$A$12257,'TE por AEA'!J2322,'TE por AEA'!$B$2:$B$12257,'TE por AEA'!K2322,'TE por AEA'!$F$2:$F$12257,'TE por AEA'!L2322),"No hay registro")</f>
        <v>No hay registro</v>
      </c>
      <c r="O2322" s="4"/>
      <c r="P2322" s="4"/>
      <c r="Q2322" s="4"/>
      <c r="R2322" s="4"/>
      <c r="S2322" s="4"/>
    </row>
    <row r="2323" spans="1:19">
      <c r="A2323" s="1" t="str">
        <f>+'BD1'!A2323</f>
        <v>Huetar Caribe</v>
      </c>
      <c r="B2323" s="1" t="str">
        <f>+'BD1'!B2323</f>
        <v>Siquirres</v>
      </c>
      <c r="C2323" s="1" t="str">
        <f>+'BD1'!C2323</f>
        <v>Rodrigo Castillo Pereira</v>
      </c>
      <c r="D2323" s="1">
        <f>+'BD1'!D2323</f>
        <v>34</v>
      </c>
      <c r="E2323" s="1" t="str">
        <f>+'BD1'!E2323</f>
        <v>Técnico</v>
      </c>
      <c r="F2323" s="1" t="str">
        <f>+'BD1'!F2323</f>
        <v>Elaboración de Autoevaluación en Control Interno (acumulado efectivo por aplicación de la autoevaluación)</v>
      </c>
      <c r="G2323" s="1" t="str">
        <f>+'BD1'!G2323</f>
        <v>Administrativa</v>
      </c>
      <c r="H2323" s="1" t="str">
        <f>+'BD1'!H2323</f>
        <v>NA</v>
      </c>
      <c r="J2323" s="1" t="s">
        <v>200</v>
      </c>
      <c r="K2323" s="1" t="s">
        <v>205</v>
      </c>
      <c r="L2323" s="3" t="s">
        <v>52</v>
      </c>
      <c r="M2323" s="1" t="s">
        <v>68</v>
      </c>
      <c r="N2323" s="4">
        <f>IFERROR(AVERAGEIFS('TE por AEA'!$H$2:$H$12257,'TE por AEA'!$A$2:$A$12257,'TE por AEA'!J2323,'TE por AEA'!$B$2:$B$12257,'TE por AEA'!K2323,'TE por AEA'!$F$2:$F$12257,'TE por AEA'!L2323),"No hay registro")</f>
        <v>2.31833</v>
      </c>
      <c r="O2323" s="4"/>
      <c r="P2323" s="4"/>
      <c r="Q2323" s="4"/>
      <c r="R2323" s="4"/>
      <c r="S2323" s="4"/>
    </row>
    <row r="2324" spans="1:19">
      <c r="A2324" s="1" t="str">
        <f>+'BD1'!A2324</f>
        <v>Huetar Caribe</v>
      </c>
      <c r="B2324" s="1" t="str">
        <f>+'BD1'!B2324</f>
        <v>Siquirres</v>
      </c>
      <c r="C2324" s="1" t="str">
        <f>+'BD1'!C2324</f>
        <v>Rodrigo Castillo Pereira</v>
      </c>
      <c r="D2324" s="1">
        <f>+'BD1'!D2324</f>
        <v>34</v>
      </c>
      <c r="E2324" s="1" t="str">
        <f>+'BD1'!E2324</f>
        <v>Técnico</v>
      </c>
      <c r="F2324" s="1" t="str">
        <f>+'BD1'!F2324</f>
        <v>Determinación y evaluación de riesgos en SEVRIMAG (acumulado efectivo por aplicación del SEVRIMAG)</v>
      </c>
      <c r="G2324" s="1" t="str">
        <f>+'BD1'!G2324</f>
        <v>Administrativa</v>
      </c>
      <c r="H2324" s="1">
        <f>+'BD1'!H2324</f>
        <v>2.3183333333333334</v>
      </c>
      <c r="J2324" s="1" t="s">
        <v>200</v>
      </c>
      <c r="K2324" s="1" t="s">
        <v>205</v>
      </c>
      <c r="L2324" s="3" t="s">
        <v>53</v>
      </c>
      <c r="M2324" s="1" t="s">
        <v>68</v>
      </c>
      <c r="N2324" s="4">
        <f>IFERROR(AVERAGEIFS('TE por AEA'!$H$2:$H$12257,'TE por AEA'!$A$2:$A$12257,'TE por AEA'!J2324,'TE por AEA'!$B$2:$B$12257,'TE por AEA'!K2324,'TE por AEA'!$F$2:$F$12257,'TE por AEA'!L2324),"No hay registro")</f>
        <v>2.7641650000000002</v>
      </c>
      <c r="O2324" s="4"/>
      <c r="P2324" s="4"/>
      <c r="Q2324" s="4"/>
      <c r="R2324" s="4"/>
      <c r="S2324" s="4"/>
    </row>
    <row r="2325" spans="1:19">
      <c r="A2325" s="1" t="str">
        <f>+'BD1'!A2325</f>
        <v>Huetar Caribe</v>
      </c>
      <c r="B2325" s="1" t="str">
        <f>+'BD1'!B2325</f>
        <v>Siquirres</v>
      </c>
      <c r="C2325" s="1" t="str">
        <f>+'BD1'!C2325</f>
        <v>Rodrigo Castillo Pereira</v>
      </c>
      <c r="D2325" s="1">
        <f>+'BD1'!D2325</f>
        <v>34</v>
      </c>
      <c r="E2325" s="1" t="str">
        <f>+'BD1'!E2325</f>
        <v>Técnico</v>
      </c>
      <c r="F2325" s="1" t="str">
        <f>+'BD1'!F2325</f>
        <v>Seguimiento a plan de mitigación de riesgos en SEVRIMAG (acumulado efectivo por seguimiento)</v>
      </c>
      <c r="G2325" s="1" t="str">
        <f>+'BD1'!G2325</f>
        <v>Administrativa</v>
      </c>
      <c r="H2325" s="1">
        <f>+'BD1'!H2325</f>
        <v>2.3183333333333334</v>
      </c>
      <c r="J2325" s="1" t="s">
        <v>200</v>
      </c>
      <c r="K2325" s="1" t="s">
        <v>205</v>
      </c>
      <c r="L2325" s="3" t="s">
        <v>54</v>
      </c>
      <c r="M2325" s="1" t="s">
        <v>68</v>
      </c>
      <c r="N2325" s="4">
        <f>IFERROR(AVERAGEIFS('TE por AEA'!$H$2:$H$12257,'TE por AEA'!$A$2:$A$12257,'TE por AEA'!J2325,'TE por AEA'!$B$2:$B$12257,'TE por AEA'!K2325,'TE por AEA'!$F$2:$F$12257,'TE por AEA'!L2325),"No hay registro")</f>
        <v>3.2991650000000003</v>
      </c>
      <c r="O2325" s="4"/>
      <c r="P2325" s="4"/>
      <c r="Q2325" s="4"/>
      <c r="R2325" s="4"/>
      <c r="S2325" s="4"/>
    </row>
    <row r="2326" spans="1:19">
      <c r="A2326" s="1" t="str">
        <f>+'BD1'!A2326</f>
        <v>Huetar Caribe</v>
      </c>
      <c r="B2326" s="1" t="str">
        <f>+'BD1'!B2326</f>
        <v>Siquirres</v>
      </c>
      <c r="C2326" s="1" t="str">
        <f>+'BD1'!C2326</f>
        <v>Rodrigo Castillo Pereira</v>
      </c>
      <c r="D2326" s="1">
        <f>+'BD1'!D2326</f>
        <v>34</v>
      </c>
      <c r="E2326" s="1" t="str">
        <f>+'BD1'!E2326</f>
        <v>Técnico</v>
      </c>
      <c r="F2326" s="1" t="str">
        <f>+'BD1'!F2326</f>
        <v>Seguimiento a plan de mejora de la Autoevaluación en Control Interno (acumulado efectivo por seguimiento)</v>
      </c>
      <c r="G2326" s="1" t="str">
        <f>+'BD1'!G2326</f>
        <v>Administrativa</v>
      </c>
      <c r="H2326" s="1">
        <f>+'BD1'!H2326</f>
        <v>2.3183333333333334</v>
      </c>
      <c r="J2326" s="1" t="s">
        <v>200</v>
      </c>
      <c r="K2326" s="1" t="s">
        <v>205</v>
      </c>
      <c r="L2326" s="3" t="s">
        <v>55</v>
      </c>
      <c r="M2326" s="1" t="s">
        <v>68</v>
      </c>
      <c r="N2326" s="4" t="str">
        <f>IFERROR(AVERAGEIFS('TE por AEA'!$H$2:$H$12257,'TE por AEA'!$A$2:$A$12257,'TE por AEA'!J2326,'TE por AEA'!$B$2:$B$12257,'TE por AEA'!K2326,'TE por AEA'!$F$2:$F$12257,'TE por AEA'!L2326),"No hay registro")</f>
        <v>No hay registro</v>
      </c>
      <c r="O2326" s="4"/>
      <c r="P2326" s="4"/>
      <c r="Q2326" s="4"/>
      <c r="R2326" s="4"/>
      <c r="S2326" s="4"/>
    </row>
    <row r="2327" spans="1:19">
      <c r="A2327" s="1" t="str">
        <f>+'BD1'!A2327</f>
        <v>Huetar Caribe</v>
      </c>
      <c r="B2327" s="1" t="str">
        <f>+'BD1'!B2327</f>
        <v>Siquirres</v>
      </c>
      <c r="C2327" s="1" t="str">
        <f>+'BD1'!C2327</f>
        <v>Rodrigo Castillo Pereira</v>
      </c>
      <c r="D2327" s="1">
        <f>+'BD1'!D2327</f>
        <v>34</v>
      </c>
      <c r="E2327" s="1" t="str">
        <f>+'BD1'!E2327</f>
        <v>Técnico</v>
      </c>
      <c r="F2327" s="1" t="str">
        <f>+'BD1'!F2327</f>
        <v>Reuniones de personal AEA (por reunión)</v>
      </c>
      <c r="G2327" s="1" t="str">
        <f>+'BD1'!G2327</f>
        <v>Administrativa</v>
      </c>
      <c r="H2327" s="1">
        <f>+'BD1'!H2327</f>
        <v>4.4583333333333339</v>
      </c>
      <c r="J2327" s="1" t="s">
        <v>200</v>
      </c>
      <c r="K2327" s="1" t="s">
        <v>205</v>
      </c>
      <c r="L2327" s="3" t="s">
        <v>56</v>
      </c>
      <c r="M2327" s="1" t="s">
        <v>68</v>
      </c>
      <c r="N2327" s="4">
        <f>IFERROR(AVERAGEIFS('TE por AEA'!$H$2:$H$12257,'TE por AEA'!$A$2:$A$12257,'TE por AEA'!J2327,'TE por AEA'!$B$2:$B$12257,'TE por AEA'!K2327,'TE por AEA'!$F$2:$F$12257,'TE por AEA'!L2327),"No hay registro")</f>
        <v>1.7164549999999998</v>
      </c>
      <c r="O2327" s="4"/>
      <c r="P2327" s="4"/>
      <c r="Q2327" s="4"/>
      <c r="R2327" s="4"/>
      <c r="S2327" s="4"/>
    </row>
    <row r="2328" spans="1:19">
      <c r="A2328" s="1" t="str">
        <f>+'BD1'!A2328</f>
        <v>Huetar Caribe</v>
      </c>
      <c r="B2328" s="1" t="str">
        <f>+'BD1'!B2328</f>
        <v>Siquirres</v>
      </c>
      <c r="C2328" s="1" t="str">
        <f>+'BD1'!C2328</f>
        <v>Rodrigo Castillo Pereira</v>
      </c>
      <c r="D2328" s="1">
        <f>+'BD1'!D2328</f>
        <v>34</v>
      </c>
      <c r="E2328" s="1" t="str">
        <f>+'BD1'!E2328</f>
        <v>Técnico</v>
      </c>
      <c r="F2328" s="1" t="str">
        <f>+'BD1'!F2328</f>
        <v>Actualización del sistema de gestión documental y archivo (tiempo efectivo por día)</v>
      </c>
      <c r="G2328" s="1" t="str">
        <f>+'BD1'!G2328</f>
        <v>Administrativa</v>
      </c>
      <c r="H2328" s="1" t="str">
        <f>+'BD1'!H2328</f>
        <v>NA</v>
      </c>
      <c r="J2328" s="1" t="s">
        <v>200</v>
      </c>
      <c r="K2328" s="1" t="s">
        <v>205</v>
      </c>
      <c r="L2328" s="3" t="s">
        <v>57</v>
      </c>
      <c r="M2328" s="1" t="s">
        <v>68</v>
      </c>
      <c r="N2328" s="4">
        <f>IFERROR(AVERAGEIFS('TE por AEA'!$H$2:$H$12257,'TE por AEA'!$A$2:$A$12257,'TE por AEA'!J2328,'TE por AEA'!$B$2:$B$12257,'TE por AEA'!K2328,'TE por AEA'!$F$2:$F$12257,'TE por AEA'!L2328),"No hay registro")</f>
        <v>0.54986000000000002</v>
      </c>
      <c r="O2328" s="4"/>
      <c r="P2328" s="4"/>
      <c r="Q2328" s="4"/>
      <c r="R2328" s="4"/>
      <c r="S2328" s="4"/>
    </row>
    <row r="2329" spans="1:19">
      <c r="A2329" s="1" t="str">
        <f>+'BD1'!A2329</f>
        <v>Huetar Caribe</v>
      </c>
      <c r="B2329" s="1" t="str">
        <f>+'BD1'!B2329</f>
        <v>Siquirres</v>
      </c>
      <c r="C2329" s="1" t="str">
        <f>+'BD1'!C2329</f>
        <v>Rodrigo Castillo Pereira</v>
      </c>
      <c r="D2329" s="1">
        <f>+'BD1'!D2329</f>
        <v>34</v>
      </c>
      <c r="E2329" s="1" t="str">
        <f>+'BD1'!E2329</f>
        <v>Técnico</v>
      </c>
      <c r="F2329" s="1" t="str">
        <f>+'BD1'!F2329</f>
        <v>Actualización del sistema SisDNEA (por productor)</v>
      </c>
      <c r="G2329" s="1" t="str">
        <f>+'BD1'!G2329</f>
        <v>Administrativa</v>
      </c>
      <c r="H2329" s="1">
        <f>+'BD1'!H2329</f>
        <v>3.21</v>
      </c>
      <c r="J2329" s="1" t="s">
        <v>200</v>
      </c>
      <c r="K2329" s="1" t="s">
        <v>205</v>
      </c>
      <c r="L2329" s="3" t="s">
        <v>58</v>
      </c>
      <c r="M2329" s="1" t="s">
        <v>68</v>
      </c>
      <c r="N2329" s="4">
        <f>IFERROR(AVERAGEIFS('TE por AEA'!$H$2:$H$12257,'TE por AEA'!$A$2:$A$12257,'TE por AEA'!J2329,'TE por AEA'!$B$2:$B$12257,'TE por AEA'!K2329,'TE por AEA'!$F$2:$F$12257,'TE por AEA'!L2329),"No hay registro")</f>
        <v>0.85451500000000002</v>
      </c>
      <c r="O2329" s="4"/>
      <c r="P2329" s="4"/>
      <c r="Q2329" s="4"/>
      <c r="R2329" s="4"/>
      <c r="S2329" s="4"/>
    </row>
    <row r="2330" spans="1:19">
      <c r="A2330" s="1" t="str">
        <f>+'BD1'!A2330</f>
        <v>Huetar Caribe</v>
      </c>
      <c r="B2330" s="1" t="str">
        <f>+'BD1'!B2330</f>
        <v>Siquirres</v>
      </c>
      <c r="C2330" s="1" t="str">
        <f>+'BD1'!C2330</f>
        <v>Rodrigo Castillo Pereira</v>
      </c>
      <c r="D2330" s="1">
        <f>+'BD1'!D2330</f>
        <v>34</v>
      </c>
      <c r="E2330" s="1" t="str">
        <f>+'BD1'!E2330</f>
        <v>Técnico</v>
      </c>
      <c r="F2330" s="1" t="str">
        <f>+'BD1'!F2330</f>
        <v>Seguimiento semestral de la determinación de expectativas (por seguimiento)</v>
      </c>
      <c r="G2330" s="1" t="str">
        <f>+'BD1'!G2330</f>
        <v>Administrativa</v>
      </c>
      <c r="H2330" s="1" t="str">
        <f>+'BD1'!H2330</f>
        <v>NA</v>
      </c>
      <c r="J2330" s="1" t="s">
        <v>200</v>
      </c>
      <c r="K2330" s="1" t="s">
        <v>205</v>
      </c>
      <c r="L2330" s="3" t="s">
        <v>135</v>
      </c>
      <c r="M2330" s="1" t="s">
        <v>68</v>
      </c>
      <c r="N2330" s="4">
        <f>IFERROR(AVERAGEIFS('TE por AEA'!$H$2:$H$12257,'TE por AEA'!$A$2:$A$12257,'TE por AEA'!J2330,'TE por AEA'!$B$2:$B$12257,'TE por AEA'!K2330,'TE por AEA'!$F$2:$F$12257,'TE por AEA'!L2330),"No hay registro")</f>
        <v>1.7164549999999998</v>
      </c>
      <c r="O2330" s="4"/>
      <c r="P2330" s="4"/>
      <c r="Q2330" s="4"/>
      <c r="R2330" s="4"/>
      <c r="S2330" s="4"/>
    </row>
    <row r="2331" spans="1:19">
      <c r="A2331" s="1" t="str">
        <f>+'BD1'!A2331</f>
        <v>Huetar Caribe</v>
      </c>
      <c r="B2331" s="1" t="str">
        <f>+'BD1'!B2331</f>
        <v>Siquirres</v>
      </c>
      <c r="C2331" s="1" t="str">
        <f>+'BD1'!C2331</f>
        <v>Rodrigo Castillo Pereira</v>
      </c>
      <c r="D2331" s="1">
        <f>+'BD1'!D2331</f>
        <v>34</v>
      </c>
      <c r="E2331" s="1" t="str">
        <f>+'BD1'!E2331</f>
        <v>Técnico</v>
      </c>
      <c r="F2331" s="1" t="str">
        <f>+'BD1'!F2331</f>
        <v>Elaboración de la evaluación del desempeño (por reunión)</v>
      </c>
      <c r="G2331" s="1" t="str">
        <f>+'BD1'!G2331</f>
        <v>Administrativa</v>
      </c>
      <c r="H2331" s="1">
        <f>+'BD1'!H2331</f>
        <v>1.07</v>
      </c>
      <c r="J2331" s="1" t="s">
        <v>200</v>
      </c>
      <c r="K2331" s="1" t="s">
        <v>205</v>
      </c>
      <c r="L2331" s="3" t="s">
        <v>59</v>
      </c>
      <c r="M2331" s="1" t="s">
        <v>68</v>
      </c>
      <c r="N2331" s="4">
        <f>IFERROR(AVERAGEIFS('TE por AEA'!$H$2:$H$12257,'TE por AEA'!$A$2:$A$12257,'TE por AEA'!J2331,'TE por AEA'!$B$2:$B$12257,'TE por AEA'!K2331,'TE por AEA'!$F$2:$F$12257,'TE por AEA'!L2331),"No hay registro")</f>
        <v>0.96597500000000003</v>
      </c>
      <c r="O2331" s="4"/>
      <c r="P2331" s="4"/>
      <c r="Q2331" s="4"/>
      <c r="R2331" s="4"/>
      <c r="S2331" s="4"/>
    </row>
    <row r="2332" spans="1:19">
      <c r="A2332" s="1" t="str">
        <f>+'BD1'!A2332</f>
        <v>Huetar Caribe</v>
      </c>
      <c r="B2332" s="1" t="str">
        <f>+'BD1'!B2332</f>
        <v>Siquirres</v>
      </c>
      <c r="C2332" s="1" t="str">
        <f>+'BD1'!C2332</f>
        <v>Rodrigo Castillo Pereira</v>
      </c>
      <c r="D2332" s="1">
        <f>+'BD1'!D2332</f>
        <v>34</v>
      </c>
      <c r="E2332" s="1" t="str">
        <f>+'BD1'!E2332</f>
        <v>Técnico</v>
      </c>
      <c r="F2332" s="1" t="str">
        <f>+'BD1'!F2332</f>
        <v>Elaboración de inventarios de equipos, materiales e insumos (tiempo efectivo por día)</v>
      </c>
      <c r="G2332" s="1" t="str">
        <f>+'BD1'!G2332</f>
        <v>Administrativa</v>
      </c>
      <c r="H2332" s="1">
        <f>+'BD1'!H2332</f>
        <v>3.0316666666666672</v>
      </c>
      <c r="J2332" s="1" t="s">
        <v>200</v>
      </c>
      <c r="K2332" s="1" t="s">
        <v>205</v>
      </c>
      <c r="L2332" s="3" t="s">
        <v>60</v>
      </c>
      <c r="M2332" s="1" t="s">
        <v>68</v>
      </c>
      <c r="N2332" s="4">
        <f>IFERROR(AVERAGEIFS('TE por AEA'!$H$2:$H$12257,'TE por AEA'!$A$2:$A$12257,'TE por AEA'!J2332,'TE por AEA'!$B$2:$B$12257,'TE por AEA'!K2332,'TE por AEA'!$F$2:$F$12257,'TE por AEA'!L2332),"No hay registro")</f>
        <v>0.80249999999999999</v>
      </c>
      <c r="O2332" s="4"/>
      <c r="P2332" s="4"/>
      <c r="Q2332" s="4"/>
      <c r="R2332" s="4"/>
      <c r="S2332" s="4"/>
    </row>
    <row r="2333" spans="1:19">
      <c r="A2333" s="1" t="str">
        <f>+'BD1'!A2333</f>
        <v>Huetar Caribe</v>
      </c>
      <c r="B2333" s="1" t="str">
        <f>+'BD1'!B2333</f>
        <v>Siquirres</v>
      </c>
      <c r="C2333" s="1" t="str">
        <f>+'BD1'!C2333</f>
        <v>Rodrigo Castillo Pereira</v>
      </c>
      <c r="D2333" s="1">
        <f>+'BD1'!D2333</f>
        <v>34</v>
      </c>
      <c r="E2333" s="1" t="str">
        <f>+'BD1'!E2333</f>
        <v>Técnico</v>
      </c>
      <c r="F2333" s="1" t="str">
        <f>+'BD1'!F2333</f>
        <v>Atención de emergencias</v>
      </c>
      <c r="G2333" s="1" t="str">
        <f>+'BD1'!G2333</f>
        <v>Sustantiva</v>
      </c>
      <c r="H2333" s="1" t="str">
        <f>+'BD1'!H2333</f>
        <v>NA</v>
      </c>
      <c r="J2333" s="1" t="s">
        <v>200</v>
      </c>
      <c r="K2333" s="1" t="s">
        <v>205</v>
      </c>
      <c r="L2333" s="3" t="s">
        <v>61</v>
      </c>
      <c r="M2333" s="1" t="s">
        <v>67</v>
      </c>
      <c r="N2333" s="4" t="str">
        <f>IFERROR(AVERAGEIFS('TE por AEA'!$H$2:$H$12257,'TE por AEA'!$A$2:$A$12257,'TE por AEA'!J2333,'TE por AEA'!$B$2:$B$12257,'TE por AEA'!K2333,'TE por AEA'!$F$2:$F$12257,'TE por AEA'!L2333),"No hay registro")</f>
        <v>No hay registro</v>
      </c>
      <c r="O2333" s="4"/>
      <c r="P2333" s="4"/>
      <c r="Q2333" s="4"/>
      <c r="R2333" s="4"/>
      <c r="S2333" s="4"/>
    </row>
    <row r="2334" spans="1:19">
      <c r="A2334" s="1" t="str">
        <f>+'BD1'!A2334</f>
        <v>Huetar Caribe</v>
      </c>
      <c r="B2334" s="1" t="str">
        <f>+'BD1'!B2334</f>
        <v>Siquirres</v>
      </c>
      <c r="C2334" s="1" t="str">
        <f>+'BD1'!C2334</f>
        <v>Rodrigo Castillo Pereira</v>
      </c>
      <c r="D2334" s="1">
        <f>+'BD1'!D2334</f>
        <v>34</v>
      </c>
      <c r="E2334" s="1" t="str">
        <f>+'BD1'!E2334</f>
        <v>Técnico</v>
      </c>
      <c r="F2334" s="1" t="str">
        <f>+'BD1'!F2334</f>
        <v>Trazabilidad-visita a finca (por productor)</v>
      </c>
      <c r="G2334" s="1" t="str">
        <f>+'BD1'!G2334</f>
        <v>Sustantiva</v>
      </c>
      <c r="H2334" s="1" t="str">
        <f>+'BD1'!H2334</f>
        <v>NA</v>
      </c>
      <c r="J2334" s="1" t="s">
        <v>200</v>
      </c>
      <c r="K2334" s="1" t="s">
        <v>205</v>
      </c>
      <c r="L2334" s="3" t="s">
        <v>62</v>
      </c>
      <c r="M2334" s="1" t="s">
        <v>67</v>
      </c>
      <c r="N2334" s="4">
        <f>IFERROR(AVERAGEIFS('TE por AEA'!$H$2:$H$12257,'TE por AEA'!$A$2:$A$12257,'TE por AEA'!J2334,'TE por AEA'!$B$2:$B$12257,'TE por AEA'!K2334,'TE por AEA'!$F$2:$F$12257,'TE por AEA'!L2334),"No hay registro")</f>
        <v>3.5963850000000002</v>
      </c>
      <c r="O2334" s="4"/>
      <c r="P2334" s="4"/>
      <c r="Q2334" s="4"/>
      <c r="R2334" s="4"/>
      <c r="S2334" s="4"/>
    </row>
    <row r="2335" spans="1:19">
      <c r="A2335" s="1" t="str">
        <f>+'BD1'!A2335</f>
        <v>Huetar Caribe</v>
      </c>
      <c r="B2335" s="1" t="str">
        <f>+'BD1'!B2335</f>
        <v>Siquirres</v>
      </c>
      <c r="C2335" s="1" t="str">
        <f>+'BD1'!C2335</f>
        <v>Rodrigo Castillo Pereira</v>
      </c>
      <c r="D2335" s="1">
        <f>+'BD1'!D2335</f>
        <v>34</v>
      </c>
      <c r="E2335" s="1" t="str">
        <f>+'BD1'!E2335</f>
        <v>Técnico</v>
      </c>
      <c r="F2335" s="1" t="str">
        <f>+'BD1'!F2335</f>
        <v>Trazabilidad-inclusión en sistema TrazarAgro (por productor)</v>
      </c>
      <c r="G2335" s="1" t="str">
        <f>+'BD1'!G2335</f>
        <v>Sustantiva</v>
      </c>
      <c r="H2335" s="1" t="str">
        <f>+'BD1'!H2335</f>
        <v>NA</v>
      </c>
      <c r="J2335" s="1" t="s">
        <v>200</v>
      </c>
      <c r="K2335" s="1" t="s">
        <v>205</v>
      </c>
      <c r="L2335" s="3" t="s">
        <v>63</v>
      </c>
      <c r="M2335" s="1" t="s">
        <v>67</v>
      </c>
      <c r="N2335" s="4">
        <f>IFERROR(AVERAGEIFS('TE por AEA'!$H$2:$H$12257,'TE por AEA'!$A$2:$A$12257,'TE por AEA'!J2335,'TE por AEA'!$B$2:$B$12257,'TE por AEA'!K2335,'TE por AEA'!$F$2:$F$12257,'TE por AEA'!L2335),"No hay registro")</f>
        <v>1.4415300000000002</v>
      </c>
      <c r="O2335" s="4"/>
      <c r="P2335" s="4"/>
      <c r="Q2335" s="4"/>
      <c r="R2335" s="4"/>
      <c r="S2335" s="4"/>
    </row>
    <row r="2336" spans="1:19">
      <c r="A2336" s="1" t="str">
        <f>+'BD1'!A2336</f>
        <v>Huetar Caribe</v>
      </c>
      <c r="B2336" s="1" t="str">
        <f>+'BD1'!B2336</f>
        <v>Siquirres</v>
      </c>
      <c r="C2336" s="1" t="str">
        <f>+'BD1'!C2336</f>
        <v>Rodrigo Castillo Pereira</v>
      </c>
      <c r="D2336" s="1">
        <f>+'BD1'!D2336</f>
        <v>34</v>
      </c>
      <c r="E2336" s="1" t="str">
        <f>+'BD1'!E2336</f>
        <v>Técnico</v>
      </c>
      <c r="F2336" s="1" t="str">
        <f>+'BD1'!F2336</f>
        <v>Atención al gusano barrenador (por productor)</v>
      </c>
      <c r="G2336" s="1" t="str">
        <f>+'BD1'!G2336</f>
        <v>Sustantiva</v>
      </c>
      <c r="H2336" s="1" t="str">
        <f>+'BD1'!H2336</f>
        <v>NA</v>
      </c>
      <c r="J2336" s="1" t="s">
        <v>200</v>
      </c>
      <c r="K2336" s="1" t="s">
        <v>205</v>
      </c>
      <c r="L2336" s="3" t="s">
        <v>64</v>
      </c>
      <c r="M2336" s="1" t="s">
        <v>67</v>
      </c>
      <c r="N2336" s="4">
        <f>IFERROR(AVERAGEIFS('TE por AEA'!$H$2:$H$12257,'TE por AEA'!$A$2:$A$12257,'TE por AEA'!J2336,'TE por AEA'!$B$2:$B$12257,'TE por AEA'!K2336,'TE por AEA'!$F$2:$F$12257,'TE por AEA'!L2336),"No hay registro")</f>
        <v>0.96597</v>
      </c>
      <c r="O2336" s="4"/>
      <c r="P2336" s="4"/>
      <c r="Q2336" s="4"/>
      <c r="R2336" s="4"/>
      <c r="S2336" s="4"/>
    </row>
    <row r="2337" spans="1:19">
      <c r="A2337" s="1" t="str">
        <f>+'BD1'!A2337</f>
        <v>Huetar Caribe</v>
      </c>
      <c r="B2337" s="1" t="str">
        <f>+'BD1'!B2337</f>
        <v>Siquirres</v>
      </c>
      <c r="C2337" s="1" t="str">
        <f>+'BD1'!C2337</f>
        <v>Rodrigo Castillo Pereira</v>
      </c>
      <c r="D2337" s="1">
        <f>+'BD1'!D2337</f>
        <v>34</v>
      </c>
      <c r="E2337" s="1" t="str">
        <f>+'BD1'!E2337</f>
        <v>Técnico</v>
      </c>
      <c r="F2337" s="1" t="str">
        <f>+'BD1'!F2337</f>
        <v>Atención en oficina (por usuario)</v>
      </c>
      <c r="G2337" s="1" t="str">
        <f>+'BD1'!G2337</f>
        <v>Sustantiva</v>
      </c>
      <c r="H2337" s="1">
        <f>+'BD1'!H2337</f>
        <v>1.1591666666666667</v>
      </c>
      <c r="J2337" s="1" t="s">
        <v>200</v>
      </c>
      <c r="K2337" s="1" t="s">
        <v>205</v>
      </c>
      <c r="L2337" s="3" t="s">
        <v>65</v>
      </c>
      <c r="M2337" s="1" t="s">
        <v>67</v>
      </c>
      <c r="N2337" s="4">
        <f>IFERROR(AVERAGEIFS('TE por AEA'!$H$2:$H$12257,'TE por AEA'!$A$2:$A$12257,'TE por AEA'!J2337,'TE por AEA'!$B$2:$B$12257,'TE por AEA'!K2337,'TE por AEA'!$F$2:$F$12257,'TE por AEA'!L2337),"No hay registro")</f>
        <v>0.73562499999999997</v>
      </c>
      <c r="O2337" s="4"/>
      <c r="P2337" s="4"/>
      <c r="Q2337" s="4"/>
      <c r="R2337" s="4"/>
      <c r="S2337" s="4"/>
    </row>
    <row r="2338" spans="1:19">
      <c r="A2338" s="1" t="str">
        <f>+'BD1'!A2338</f>
        <v>Huetar Caribe</v>
      </c>
      <c r="B2338" s="1" t="str">
        <f>+'BD1'!B2338</f>
        <v>Siquirres</v>
      </c>
      <c r="C2338" s="1" t="str">
        <f>+'BD1'!C2338</f>
        <v>Rodrigo Castillo Pereira</v>
      </c>
      <c r="D2338" s="1">
        <f>+'BD1'!D2338</f>
        <v>34</v>
      </c>
      <c r="E2338" s="1" t="str">
        <f>+'BD1'!E2338</f>
        <v>Técnico</v>
      </c>
      <c r="F2338" s="1" t="str">
        <f>+'BD1'!F2338</f>
        <v>Búsqueda de nuevos productores (por productor)</v>
      </c>
      <c r="G2338" s="1" t="str">
        <f>+'BD1'!G2338</f>
        <v>Sustantiva</v>
      </c>
      <c r="H2338" s="1">
        <f>+'BD1'!H2338</f>
        <v>1.9616666666666667</v>
      </c>
      <c r="J2338" s="1" t="s">
        <v>200</v>
      </c>
      <c r="K2338" s="1" t="s">
        <v>205</v>
      </c>
      <c r="L2338" s="3" t="s">
        <v>66</v>
      </c>
      <c r="M2338" s="1" t="s">
        <v>67</v>
      </c>
      <c r="N2338" s="4">
        <f>IFERROR(AVERAGEIFS('TE por AEA'!$H$2:$H$12257,'TE por AEA'!$A$2:$A$12257,'TE por AEA'!J2338,'TE por AEA'!$B$2:$B$12257,'TE por AEA'!K2338,'TE por AEA'!$F$2:$F$12257,'TE por AEA'!L2338),"No hay registro")</f>
        <v>1.6198600000000001</v>
      </c>
      <c r="O2338" s="4"/>
      <c r="P2338" s="4"/>
      <c r="Q2338" s="4"/>
      <c r="R2338" s="4"/>
      <c r="S2338" s="4"/>
    </row>
    <row r="2339" spans="1:19">
      <c r="A2339" s="1" t="str">
        <f>+'BD1'!A2339</f>
        <v>Huetar Caribe</v>
      </c>
      <c r="B2339" s="1" t="str">
        <f>+'BD1'!B2339</f>
        <v>Siquirres</v>
      </c>
      <c r="C2339" s="1" t="str">
        <f>+'BD1'!C2339</f>
        <v>Armando Jiménez Steele</v>
      </c>
      <c r="D2339" s="1">
        <f>+'BD1'!D2339</f>
        <v>6</v>
      </c>
      <c r="E2339" s="1" t="str">
        <f>+'BD1'!E2339</f>
        <v>Técnico</v>
      </c>
      <c r="F2339" s="1" t="str">
        <f>+'BD1'!F2339</f>
        <v>Elaboración del diagnóstico y plan de finca de manejo a personas productoras (por productor)</v>
      </c>
      <c r="G2339" s="1" t="str">
        <f>+'BD1'!G2339</f>
        <v>Sustantiva</v>
      </c>
      <c r="H2339" s="1">
        <f>+'BD1'!H2339</f>
        <v>1.07</v>
      </c>
      <c r="J2339" s="1" t="s">
        <v>200</v>
      </c>
      <c r="K2339" s="1" t="s">
        <v>208</v>
      </c>
      <c r="L2339" s="2" t="s">
        <v>11</v>
      </c>
      <c r="M2339" s="1" t="s">
        <v>67</v>
      </c>
      <c r="N2339" s="4">
        <f>IFERROR(AVERAGEIFS('TE por AEA'!$H$2:$H$12257,'TE por AEA'!$A$2:$A$12257,'TE por AEA'!J2339,'TE por AEA'!$B$2:$B$12257,'TE por AEA'!K2339,'TE por AEA'!$F$2:$F$12257,'TE por AEA'!L2339),"No hay registro")</f>
        <v>1.7833333333333332</v>
      </c>
      <c r="O2339" s="4"/>
      <c r="P2339" s="4"/>
      <c r="Q2339" s="4"/>
      <c r="R2339" s="4"/>
      <c r="S2339" s="4"/>
    </row>
    <row r="2340" spans="1:19">
      <c r="A2340" s="1" t="str">
        <f>+'BD1'!A2340</f>
        <v>Huetar Caribe</v>
      </c>
      <c r="B2340" s="1" t="str">
        <f>+'BD1'!B2340</f>
        <v>Siquirres</v>
      </c>
      <c r="C2340" s="1" t="str">
        <f>+'BD1'!C2340</f>
        <v>Armando Jiménez Steele</v>
      </c>
      <c r="D2340" s="1">
        <f>+'BD1'!D2340</f>
        <v>6</v>
      </c>
      <c r="E2340" s="1" t="str">
        <f>+'BD1'!E2340</f>
        <v>Técnico</v>
      </c>
      <c r="F2340" s="1" t="str">
        <f>+'BD1'!F2340</f>
        <v>Asistencia técnica a personas productoras (individual): visitas a finca (por productor)</v>
      </c>
      <c r="G2340" s="1" t="str">
        <f>+'BD1'!G2340</f>
        <v>Sustantiva</v>
      </c>
      <c r="H2340" s="1">
        <f>+'BD1'!H2340</f>
        <v>1.2483333333333335</v>
      </c>
      <c r="J2340" s="1" t="s">
        <v>200</v>
      </c>
      <c r="K2340" s="1" t="s">
        <v>208</v>
      </c>
      <c r="L2340" s="2" t="s">
        <v>12</v>
      </c>
      <c r="M2340" s="1" t="s">
        <v>67</v>
      </c>
      <c r="N2340" s="4">
        <f>IFERROR(AVERAGEIFS('TE por AEA'!$H$2:$H$12257,'TE por AEA'!$A$2:$A$12257,'TE por AEA'!J2340,'TE por AEA'!$B$2:$B$12257,'TE por AEA'!K2340,'TE por AEA'!$F$2:$F$12257,'TE por AEA'!L2340),"No hay registro")</f>
        <v>2.5263899999999997</v>
      </c>
      <c r="O2340" s="4"/>
      <c r="P2340" s="4"/>
      <c r="Q2340" s="4"/>
      <c r="R2340" s="4"/>
      <c r="S2340" s="4"/>
    </row>
    <row r="2341" spans="1:19">
      <c r="A2341" s="1" t="str">
        <f>+'BD1'!A2341</f>
        <v>Huetar Caribe</v>
      </c>
      <c r="B2341" s="1" t="str">
        <f>+'BD1'!B2341</f>
        <v>Siquirres</v>
      </c>
      <c r="C2341" s="1" t="str">
        <f>+'BD1'!C2341</f>
        <v>Armando Jiménez Steele</v>
      </c>
      <c r="D2341" s="1">
        <f>+'BD1'!D2341</f>
        <v>6</v>
      </c>
      <c r="E2341" s="1" t="str">
        <f>+'BD1'!E2341</f>
        <v>Técnico</v>
      </c>
      <c r="F2341" s="1" t="str">
        <f>+'BD1'!F2341</f>
        <v>Asistencia técnica a personas productoras (individual): atenciones virtuales y digitales (por productor)</v>
      </c>
      <c r="G2341" s="1" t="str">
        <f>+'BD1'!G2341</f>
        <v>Sustantiva</v>
      </c>
      <c r="H2341" s="1" t="str">
        <f>+'BD1'!H2341</f>
        <v>NA</v>
      </c>
      <c r="J2341" s="1" t="s">
        <v>200</v>
      </c>
      <c r="K2341" s="1" t="s">
        <v>208</v>
      </c>
      <c r="L2341" s="2" t="s">
        <v>13</v>
      </c>
      <c r="M2341" s="1" t="s">
        <v>67</v>
      </c>
      <c r="N2341" s="4">
        <f>IFERROR(AVERAGEIFS('TE por AEA'!$H$2:$H$12257,'TE por AEA'!$A$2:$A$12257,'TE por AEA'!J2341,'TE por AEA'!$B$2:$B$12257,'TE por AEA'!K2341,'TE por AEA'!$F$2:$F$12257,'TE por AEA'!L2341),"No hay registro")</f>
        <v>0.39431333333333329</v>
      </c>
      <c r="O2341" s="4"/>
      <c r="P2341" s="4"/>
      <c r="Q2341" s="4"/>
      <c r="R2341" s="4"/>
      <c r="S2341" s="4"/>
    </row>
    <row r="2342" spans="1:19">
      <c r="A2342" s="1" t="str">
        <f>+'BD1'!A2342</f>
        <v>Huetar Caribe</v>
      </c>
      <c r="B2342" s="1" t="str">
        <f>+'BD1'!B2342</f>
        <v>Siquirres</v>
      </c>
      <c r="C2342" s="1" t="str">
        <f>+'BD1'!C2342</f>
        <v>Armando Jiménez Steele</v>
      </c>
      <c r="D2342" s="1">
        <f>+'BD1'!D2342</f>
        <v>6</v>
      </c>
      <c r="E2342" s="1" t="str">
        <f>+'BD1'!E2342</f>
        <v>Técnico</v>
      </c>
      <c r="F2342" s="1" t="str">
        <f>+'BD1'!F2342</f>
        <v>Asistencia técnica a personas productoras (grupal): día de campo (por día en el evento)</v>
      </c>
      <c r="G2342" s="1" t="str">
        <f>+'BD1'!G2342</f>
        <v>Sustantiva</v>
      </c>
      <c r="H2342" s="1">
        <f>+'BD1'!H2342</f>
        <v>6.2416666666666671</v>
      </c>
      <c r="J2342" s="1" t="s">
        <v>200</v>
      </c>
      <c r="K2342" s="1" t="s">
        <v>208</v>
      </c>
      <c r="L2342" s="2" t="s">
        <v>14</v>
      </c>
      <c r="M2342" s="1" t="s">
        <v>67</v>
      </c>
      <c r="N2342" s="4">
        <f>IFERROR(AVERAGEIFS('TE por AEA'!$H$2:$H$12257,'TE por AEA'!$A$2:$A$12257,'TE por AEA'!J2342,'TE por AEA'!$B$2:$B$12257,'TE por AEA'!K2342,'TE por AEA'!$F$2:$F$12257,'TE por AEA'!L2342),"No hay registro")</f>
        <v>5.7661100000000003</v>
      </c>
      <c r="O2342" s="4"/>
      <c r="P2342" s="4"/>
      <c r="Q2342" s="4"/>
      <c r="R2342" s="4"/>
      <c r="S2342" s="4"/>
    </row>
    <row r="2343" spans="1:19">
      <c r="A2343" s="1" t="str">
        <f>+'BD1'!A2343</f>
        <v>Huetar Caribe</v>
      </c>
      <c r="B2343" s="1" t="str">
        <f>+'BD1'!B2343</f>
        <v>Siquirres</v>
      </c>
      <c r="C2343" s="1" t="str">
        <f>+'BD1'!C2343</f>
        <v>Armando Jiménez Steele</v>
      </c>
      <c r="D2343" s="1">
        <f>+'BD1'!D2343</f>
        <v>6</v>
      </c>
      <c r="E2343" s="1" t="str">
        <f>+'BD1'!E2343</f>
        <v>Técnico</v>
      </c>
      <c r="F2343" s="1" t="str">
        <f>+'BD1'!F2343</f>
        <v>Asistencia técnica a personas productoras (grupal): demostración de métodos (por evento, se puede acumular si la demostración tarda más de un día)</v>
      </c>
      <c r="G2343" s="1" t="str">
        <f>+'BD1'!G2343</f>
        <v>Sustantiva</v>
      </c>
      <c r="H2343" s="1">
        <f>+'BD1'!H2343</f>
        <v>2.14</v>
      </c>
      <c r="J2343" s="1" t="s">
        <v>200</v>
      </c>
      <c r="K2343" s="1" t="s">
        <v>208</v>
      </c>
      <c r="L2343" s="2" t="s">
        <v>15</v>
      </c>
      <c r="M2343" s="1" t="s">
        <v>67</v>
      </c>
      <c r="N2343" s="4">
        <f>IFERROR(AVERAGEIFS('TE por AEA'!$H$2:$H$12257,'TE por AEA'!$A$2:$A$12257,'TE por AEA'!J2343,'TE por AEA'!$B$2:$B$12257,'TE por AEA'!K2343,'TE por AEA'!$F$2:$F$12257,'TE por AEA'!L2343),"No hay registro")</f>
        <v>5.2608333333333341</v>
      </c>
      <c r="O2343" s="4"/>
      <c r="P2343" s="4"/>
      <c r="Q2343" s="4"/>
      <c r="R2343" s="4"/>
      <c r="S2343" s="4"/>
    </row>
    <row r="2344" spans="1:19">
      <c r="A2344" s="1" t="str">
        <f>+'BD1'!A2344</f>
        <v>Huetar Caribe</v>
      </c>
      <c r="B2344" s="1" t="str">
        <f>+'BD1'!B2344</f>
        <v>Siquirres</v>
      </c>
      <c r="C2344" s="1" t="str">
        <f>+'BD1'!C2344</f>
        <v>Armando Jiménez Steele</v>
      </c>
      <c r="D2344" s="1">
        <f>+'BD1'!D2344</f>
        <v>6</v>
      </c>
      <c r="E2344" s="1" t="str">
        <f>+'BD1'!E2344</f>
        <v>Técnico</v>
      </c>
      <c r="F2344" s="1" t="str">
        <f>+'BD1'!F2344</f>
        <v>Asistencia técnica a personas productoras (grupal): taller (por taller)</v>
      </c>
      <c r="G2344" s="1" t="str">
        <f>+'BD1'!G2344</f>
        <v>Sustantiva</v>
      </c>
      <c r="H2344" s="1">
        <f>+'BD1'!H2344</f>
        <v>3.21</v>
      </c>
      <c r="J2344" s="1" t="s">
        <v>200</v>
      </c>
      <c r="K2344" s="1" t="s">
        <v>208</v>
      </c>
      <c r="L2344" s="2" t="s">
        <v>16</v>
      </c>
      <c r="M2344" s="1" t="s">
        <v>67</v>
      </c>
      <c r="N2344" s="4">
        <f>IFERROR(AVERAGEIFS('TE por AEA'!$H$2:$H$12257,'TE por AEA'!$A$2:$A$12257,'TE por AEA'!J2344,'TE por AEA'!$B$2:$B$12257,'TE por AEA'!K2344,'TE por AEA'!$F$2:$F$12257,'TE por AEA'!L2344),"No hay registro")</f>
        <v>3.9530566666666669</v>
      </c>
      <c r="O2344" s="4"/>
      <c r="P2344" s="4"/>
      <c r="Q2344" s="4"/>
      <c r="R2344" s="4"/>
      <c r="S2344" s="4"/>
    </row>
    <row r="2345" spans="1:19">
      <c r="A2345" s="1" t="str">
        <f>+'BD1'!A2345</f>
        <v>Huetar Caribe</v>
      </c>
      <c r="B2345" s="1" t="str">
        <f>+'BD1'!B2345</f>
        <v>Siquirres</v>
      </c>
      <c r="C2345" s="1" t="str">
        <f>+'BD1'!C2345</f>
        <v>Armando Jiménez Steele</v>
      </c>
      <c r="D2345" s="1">
        <f>+'BD1'!D2345</f>
        <v>6</v>
      </c>
      <c r="E2345" s="1" t="str">
        <f>+'BD1'!E2345</f>
        <v>Técnico</v>
      </c>
      <c r="F2345" s="1" t="str">
        <f>+'BD1'!F2345</f>
        <v>Asistencia técnica a personas productoras (grupal): charlas (por día en el evento)</v>
      </c>
      <c r="G2345" s="1" t="str">
        <f>+'BD1'!G2345</f>
        <v>Sustantiva</v>
      </c>
      <c r="H2345" s="1">
        <f>+'BD1'!H2345</f>
        <v>3.3883333333333332</v>
      </c>
      <c r="J2345" s="1" t="s">
        <v>200</v>
      </c>
      <c r="K2345" s="1" t="s">
        <v>208</v>
      </c>
      <c r="L2345" s="2" t="s">
        <v>17</v>
      </c>
      <c r="M2345" s="1" t="s">
        <v>67</v>
      </c>
      <c r="N2345" s="4">
        <f>IFERROR(AVERAGEIFS('TE por AEA'!$H$2:$H$12257,'TE por AEA'!$A$2:$A$12257,'TE por AEA'!J2345,'TE por AEA'!$B$2:$B$12257,'TE por AEA'!K2345,'TE por AEA'!$F$2:$F$12257,'TE por AEA'!L2345),"No hay registro")</f>
        <v>3.1802766666666664</v>
      </c>
      <c r="O2345" s="4"/>
      <c r="P2345" s="4"/>
      <c r="Q2345" s="4"/>
      <c r="R2345" s="4"/>
      <c r="S2345" s="4"/>
    </row>
    <row r="2346" spans="1:19">
      <c r="A2346" s="1" t="str">
        <f>+'BD1'!A2346</f>
        <v>Huetar Caribe</v>
      </c>
      <c r="B2346" s="1" t="str">
        <f>+'BD1'!B2346</f>
        <v>Siquirres</v>
      </c>
      <c r="C2346" s="1" t="str">
        <f>+'BD1'!C2346</f>
        <v>Armando Jiménez Steele</v>
      </c>
      <c r="D2346" s="1">
        <f>+'BD1'!D2346</f>
        <v>6</v>
      </c>
      <c r="E2346" s="1" t="str">
        <f>+'BD1'!E2346</f>
        <v>Técnico</v>
      </c>
      <c r="F2346" s="1" t="str">
        <f>+'BD1'!F2346</f>
        <v>Gestión en capacitaciones con instituciones públicas o privadas (solo gestión de coordinación por evento de capacitación)</v>
      </c>
      <c r="G2346" s="1" t="str">
        <f>+'BD1'!G2346</f>
        <v>Administrativa</v>
      </c>
      <c r="H2346" s="1" t="str">
        <f>+'BD1'!H2346</f>
        <v>NA</v>
      </c>
      <c r="J2346" s="1" t="s">
        <v>200</v>
      </c>
      <c r="K2346" s="1" t="s">
        <v>208</v>
      </c>
      <c r="L2346" s="2" t="s">
        <v>18</v>
      </c>
      <c r="M2346" s="1" t="s">
        <v>68</v>
      </c>
      <c r="N2346" s="4">
        <f>IFERROR(AVERAGEIFS('TE por AEA'!$H$2:$H$12257,'TE por AEA'!$A$2:$A$12257,'TE por AEA'!J2346,'TE por AEA'!$B$2:$B$12257,'TE por AEA'!K2346,'TE por AEA'!$F$2:$F$12257,'TE por AEA'!L2346),"No hay registro")</f>
        <v>2.0805566666666664</v>
      </c>
      <c r="O2346" s="4"/>
      <c r="P2346" s="4"/>
      <c r="Q2346" s="4"/>
      <c r="R2346" s="4"/>
      <c r="S2346" s="4"/>
    </row>
    <row r="2347" spans="1:19">
      <c r="A2347" s="1" t="str">
        <f>+'BD1'!A2347</f>
        <v>Huetar Caribe</v>
      </c>
      <c r="B2347" s="1" t="str">
        <f>+'BD1'!B2347</f>
        <v>Siquirres</v>
      </c>
      <c r="C2347" s="1" t="str">
        <f>+'BD1'!C2347</f>
        <v>Armando Jiménez Steele</v>
      </c>
      <c r="D2347" s="1">
        <f>+'BD1'!D2347</f>
        <v>6</v>
      </c>
      <c r="E2347" s="1" t="str">
        <f>+'BD1'!E2347</f>
        <v>Técnico</v>
      </c>
      <c r="F2347" s="1" t="str">
        <f>+'BD1'!F2347</f>
        <v>Aplicación de la herramienta de medición del nivel de gestión empresarial y organizacional (por organización)</v>
      </c>
      <c r="G2347" s="1" t="str">
        <f>+'BD1'!G2347</f>
        <v>Sustantiva</v>
      </c>
      <c r="H2347" s="1" t="str">
        <f>+'BD1'!H2347</f>
        <v>NA</v>
      </c>
      <c r="J2347" s="1" t="s">
        <v>200</v>
      </c>
      <c r="K2347" s="1" t="s">
        <v>208</v>
      </c>
      <c r="L2347" s="2" t="s">
        <v>19</v>
      </c>
      <c r="M2347" s="1" t="s">
        <v>67</v>
      </c>
      <c r="N2347" s="4">
        <f>IFERROR(AVERAGEIFS('TE por AEA'!$H$2:$H$12257,'TE por AEA'!$A$2:$A$12257,'TE por AEA'!J2347,'TE por AEA'!$B$2:$B$12257,'TE por AEA'!K2347,'TE por AEA'!$F$2:$F$12257,'TE por AEA'!L2347),"No hay registro")</f>
        <v>3.2545850000000001</v>
      </c>
      <c r="O2347" s="4"/>
      <c r="P2347" s="4"/>
      <c r="Q2347" s="4"/>
      <c r="R2347" s="4"/>
      <c r="S2347" s="4"/>
    </row>
    <row r="2348" spans="1:19">
      <c r="A2348" s="1" t="str">
        <f>+'BD1'!A2348</f>
        <v>Huetar Caribe</v>
      </c>
      <c r="B2348" s="1" t="str">
        <f>+'BD1'!B2348</f>
        <v>Siquirres</v>
      </c>
      <c r="C2348" s="1" t="str">
        <f>+'BD1'!C2348</f>
        <v>Armando Jiménez Steele</v>
      </c>
      <c r="D2348" s="1">
        <f>+'BD1'!D2348</f>
        <v>6</v>
      </c>
      <c r="E2348" s="1" t="str">
        <f>+'BD1'!E2348</f>
        <v>Técnico</v>
      </c>
      <c r="F2348" s="1" t="str">
        <f>+'BD1'!F2348</f>
        <v>Elaboración y ejecución del plan de trabajo (por organización)</v>
      </c>
      <c r="G2348" s="1" t="str">
        <f>+'BD1'!G2348</f>
        <v>Sustantiva</v>
      </c>
      <c r="H2348" s="1" t="str">
        <f>+'BD1'!H2348</f>
        <v>NA</v>
      </c>
      <c r="J2348" s="1" t="s">
        <v>200</v>
      </c>
      <c r="K2348" s="1" t="s">
        <v>208</v>
      </c>
      <c r="L2348" s="2" t="s">
        <v>20</v>
      </c>
      <c r="M2348" s="1" t="s">
        <v>67</v>
      </c>
      <c r="N2348" s="4">
        <f>IFERROR(AVERAGEIFS('TE por AEA'!$H$2:$H$12257,'TE por AEA'!$A$2:$A$12257,'TE por AEA'!J2348,'TE por AEA'!$B$2:$B$12257,'TE por AEA'!K2348,'TE por AEA'!$F$2:$F$12257,'TE por AEA'!L2348),"No hay registro")</f>
        <v>2.4075000000000002</v>
      </c>
      <c r="O2348" s="4"/>
      <c r="P2348" s="4"/>
      <c r="Q2348" s="4"/>
      <c r="R2348" s="4"/>
      <c r="S2348" s="4"/>
    </row>
    <row r="2349" spans="1:19">
      <c r="A2349" s="1" t="str">
        <f>+'BD1'!A2349</f>
        <v>Huetar Caribe</v>
      </c>
      <c r="B2349" s="1" t="str">
        <f>+'BD1'!B2349</f>
        <v>Siquirres</v>
      </c>
      <c r="C2349" s="1" t="str">
        <f>+'BD1'!C2349</f>
        <v>Armando Jiménez Steele</v>
      </c>
      <c r="D2349" s="1">
        <f>+'BD1'!D2349</f>
        <v>6</v>
      </c>
      <c r="E2349" s="1" t="str">
        <f>+'BD1'!E2349</f>
        <v>Técnico</v>
      </c>
      <c r="F2349" s="1" t="str">
        <f>+'BD1'!F2349</f>
        <v>Visitas de seguimiento al plan de trabajo (por visita por organización)</v>
      </c>
      <c r="G2349" s="1" t="str">
        <f>+'BD1'!G2349</f>
        <v>Sustantiva</v>
      </c>
      <c r="H2349" s="1" t="str">
        <f>+'BD1'!H2349</f>
        <v>NA</v>
      </c>
      <c r="J2349" s="1" t="s">
        <v>200</v>
      </c>
      <c r="K2349" s="1" t="s">
        <v>208</v>
      </c>
      <c r="L2349" s="2" t="s">
        <v>21</v>
      </c>
      <c r="M2349" s="1" t="s">
        <v>67</v>
      </c>
      <c r="N2349" s="4">
        <f>IFERROR(AVERAGEIFS('TE por AEA'!$H$2:$H$12257,'TE por AEA'!$A$2:$A$12257,'TE por AEA'!J2349,'TE por AEA'!$B$2:$B$12257,'TE por AEA'!K2349,'TE por AEA'!$F$2:$F$12257,'TE por AEA'!L2349),"No hay registro")</f>
        <v>2.8830533333333332</v>
      </c>
      <c r="O2349" s="4"/>
      <c r="P2349" s="4"/>
      <c r="Q2349" s="4"/>
      <c r="R2349" s="4"/>
      <c r="S2349" s="4"/>
    </row>
    <row r="2350" spans="1:19">
      <c r="A2350" s="1" t="str">
        <f>+'BD1'!A2350</f>
        <v>Huetar Caribe</v>
      </c>
      <c r="B2350" s="1" t="str">
        <f>+'BD1'!B2350</f>
        <v>Siquirres</v>
      </c>
      <c r="C2350" s="1" t="str">
        <f>+'BD1'!C2350</f>
        <v>Armando Jiménez Steele</v>
      </c>
      <c r="D2350" s="1">
        <f>+'BD1'!D2350</f>
        <v>6</v>
      </c>
      <c r="E2350" s="1" t="str">
        <f>+'BD1'!E2350</f>
        <v>Técnico</v>
      </c>
      <c r="F2350" s="1" t="str">
        <f>+'BD1'!F2350</f>
        <v>Reporte del plan de trabajo anual (por reporte por organización)</v>
      </c>
      <c r="G2350" s="1" t="str">
        <f>+'BD1'!G2350</f>
        <v>Sustantiva</v>
      </c>
      <c r="H2350" s="1" t="str">
        <f>+'BD1'!H2350</f>
        <v>NA</v>
      </c>
      <c r="J2350" s="1" t="s">
        <v>200</v>
      </c>
      <c r="K2350" s="1" t="s">
        <v>208</v>
      </c>
      <c r="L2350" s="2" t="s">
        <v>22</v>
      </c>
      <c r="M2350" s="1" t="s">
        <v>67</v>
      </c>
      <c r="N2350" s="4">
        <f>IFERROR(AVERAGEIFS('TE por AEA'!$H$2:$H$12257,'TE por AEA'!$A$2:$A$12257,'TE por AEA'!J2350,'TE por AEA'!$B$2:$B$12257,'TE por AEA'!K2350,'TE por AEA'!$F$2:$F$12257,'TE por AEA'!L2350),"No hay registro")</f>
        <v>5.7958300000000005</v>
      </c>
      <c r="O2350" s="4"/>
      <c r="P2350" s="4"/>
      <c r="Q2350" s="4"/>
      <c r="R2350" s="4"/>
      <c r="S2350" s="4"/>
    </row>
    <row r="2351" spans="1:19">
      <c r="A2351" s="1" t="str">
        <f>+'BD1'!A2351</f>
        <v>Huetar Caribe</v>
      </c>
      <c r="B2351" s="1" t="str">
        <f>+'BD1'!B2351</f>
        <v>Siquirres</v>
      </c>
      <c r="C2351" s="1" t="str">
        <f>+'BD1'!C2351</f>
        <v>Armando Jiménez Steele</v>
      </c>
      <c r="D2351" s="1">
        <f>+'BD1'!D2351</f>
        <v>6</v>
      </c>
      <c r="E2351" s="1" t="str">
        <f>+'BD1'!E2351</f>
        <v>Técnico</v>
      </c>
      <c r="F2351" s="1" t="str">
        <f>+'BD1'!F2351</f>
        <v>NAMA (café): muestreo y toma de datos en finca (por productor)</v>
      </c>
      <c r="G2351" s="1" t="str">
        <f>+'BD1'!G2351</f>
        <v>Sustantiva</v>
      </c>
      <c r="H2351" s="1" t="str">
        <f>+'BD1'!H2351</f>
        <v>NA</v>
      </c>
      <c r="J2351" s="1" t="s">
        <v>200</v>
      </c>
      <c r="K2351" s="1" t="s">
        <v>208</v>
      </c>
      <c r="L2351" s="2" t="s">
        <v>23</v>
      </c>
      <c r="M2351" s="1" t="s">
        <v>67</v>
      </c>
      <c r="N2351" s="4" t="str">
        <f>IFERROR(AVERAGEIFS('TE por AEA'!$H$2:$H$12257,'TE por AEA'!$A$2:$A$12257,'TE por AEA'!J2351,'TE por AEA'!$B$2:$B$12257,'TE por AEA'!K2351,'TE por AEA'!$F$2:$F$12257,'TE por AEA'!L2351),"No hay registro")</f>
        <v>No hay registro</v>
      </c>
      <c r="O2351" s="4"/>
      <c r="P2351" s="4"/>
      <c r="Q2351" s="4"/>
      <c r="R2351" s="4"/>
      <c r="S2351" s="4"/>
    </row>
    <row r="2352" spans="1:19">
      <c r="A2352" s="1" t="str">
        <f>+'BD1'!A2352</f>
        <v>Huetar Caribe</v>
      </c>
      <c r="B2352" s="1" t="str">
        <f>+'BD1'!B2352</f>
        <v>Siquirres</v>
      </c>
      <c r="C2352" s="1" t="str">
        <f>+'BD1'!C2352</f>
        <v>Armando Jiménez Steele</v>
      </c>
      <c r="D2352" s="1">
        <f>+'BD1'!D2352</f>
        <v>6</v>
      </c>
      <c r="E2352" s="1" t="str">
        <f>+'BD1'!E2352</f>
        <v>Técnico</v>
      </c>
      <c r="F2352" s="1" t="str">
        <f>+'BD1'!F2352</f>
        <v>NAMA (café): inclusión de datos al SisDNEA (por productor)</v>
      </c>
      <c r="G2352" s="1" t="str">
        <f>+'BD1'!G2352</f>
        <v>Sustantiva</v>
      </c>
      <c r="H2352" s="1" t="str">
        <f>+'BD1'!H2352</f>
        <v>NA</v>
      </c>
      <c r="J2352" s="1" t="s">
        <v>200</v>
      </c>
      <c r="K2352" s="1" t="s">
        <v>208</v>
      </c>
      <c r="L2352" s="2" t="s">
        <v>24</v>
      </c>
      <c r="M2352" s="1" t="s">
        <v>67</v>
      </c>
      <c r="N2352" s="4" t="str">
        <f>IFERROR(AVERAGEIFS('TE por AEA'!$H$2:$H$12257,'TE por AEA'!$A$2:$A$12257,'TE por AEA'!J2352,'TE por AEA'!$B$2:$B$12257,'TE por AEA'!K2352,'TE por AEA'!$F$2:$F$12257,'TE por AEA'!L2352),"No hay registro")</f>
        <v>No hay registro</v>
      </c>
      <c r="O2352" s="4"/>
      <c r="P2352" s="4"/>
      <c r="Q2352" s="4"/>
      <c r="R2352" s="4"/>
      <c r="S2352" s="4"/>
    </row>
    <row r="2353" spans="1:19">
      <c r="A2353" s="1" t="str">
        <f>+'BD1'!A2353</f>
        <v>Huetar Caribe</v>
      </c>
      <c r="B2353" s="1" t="str">
        <f>+'BD1'!B2353</f>
        <v>Siquirres</v>
      </c>
      <c r="C2353" s="1" t="str">
        <f>+'BD1'!C2353</f>
        <v>Armando Jiménez Steele</v>
      </c>
      <c r="D2353" s="1">
        <f>+'BD1'!D2353</f>
        <v>6</v>
      </c>
      <c r="E2353" s="1" t="str">
        <f>+'BD1'!E2353</f>
        <v>Técnico</v>
      </c>
      <c r="F2353" s="1" t="str">
        <f>+'BD1'!F2353</f>
        <v>NAMA (café): entrega de constancia de verificación del MRV a la persona productora (por productor)</v>
      </c>
      <c r="G2353" s="1" t="str">
        <f>+'BD1'!G2353</f>
        <v>Sustantiva</v>
      </c>
      <c r="H2353" s="1" t="str">
        <f>+'BD1'!H2353</f>
        <v>NA</v>
      </c>
      <c r="J2353" s="1" t="s">
        <v>200</v>
      </c>
      <c r="K2353" s="1" t="s">
        <v>208</v>
      </c>
      <c r="L2353" s="3" t="s">
        <v>25</v>
      </c>
      <c r="M2353" s="1" t="s">
        <v>67</v>
      </c>
      <c r="N2353" s="4" t="str">
        <f>IFERROR(AVERAGEIFS('TE por AEA'!$H$2:$H$12257,'TE por AEA'!$A$2:$A$12257,'TE por AEA'!J2353,'TE por AEA'!$B$2:$B$12257,'TE por AEA'!K2353,'TE por AEA'!$F$2:$F$12257,'TE por AEA'!L2353),"No hay registro")</f>
        <v>No hay registro</v>
      </c>
      <c r="O2353" s="4"/>
      <c r="P2353" s="4"/>
      <c r="Q2353" s="4"/>
      <c r="R2353" s="4"/>
      <c r="S2353" s="4"/>
    </row>
    <row r="2354" spans="1:19">
      <c r="A2354" s="1" t="str">
        <f>+'BD1'!A2354</f>
        <v>Huetar Caribe</v>
      </c>
      <c r="B2354" s="1" t="str">
        <f>+'BD1'!B2354</f>
        <v>Siquirres</v>
      </c>
      <c r="C2354" s="1" t="str">
        <f>+'BD1'!C2354</f>
        <v>Armando Jiménez Steele</v>
      </c>
      <c r="D2354" s="1">
        <f>+'BD1'!D2354</f>
        <v>6</v>
      </c>
      <c r="E2354" s="1" t="str">
        <f>+'BD1'!E2354</f>
        <v>Técnico</v>
      </c>
      <c r="F2354" s="1" t="str">
        <f>+'BD1'!F2354</f>
        <v>NAMA (ganadería): muestreo y toma de datos en finca (por productor)</v>
      </c>
      <c r="G2354" s="1" t="str">
        <f>+'BD1'!G2354</f>
        <v>Sustantiva</v>
      </c>
      <c r="H2354" s="1">
        <f>+'BD1'!H2354</f>
        <v>1.0254166666666669</v>
      </c>
      <c r="J2354" s="1" t="s">
        <v>200</v>
      </c>
      <c r="K2354" s="1" t="s">
        <v>208</v>
      </c>
      <c r="L2354" s="3" t="s">
        <v>26</v>
      </c>
      <c r="M2354" s="1" t="s">
        <v>67</v>
      </c>
      <c r="N2354" s="4">
        <f>IFERROR(AVERAGEIFS('TE por AEA'!$H$2:$H$12257,'TE por AEA'!$A$2:$A$12257,'TE por AEA'!J2354,'TE por AEA'!$B$2:$B$12257,'TE por AEA'!K2354,'TE por AEA'!$F$2:$F$12257,'TE por AEA'!L2354),"No hay registro")</f>
        <v>4.8149999999999995</v>
      </c>
      <c r="O2354" s="4"/>
      <c r="P2354" s="4"/>
      <c r="Q2354" s="4"/>
      <c r="R2354" s="4"/>
      <c r="S2354" s="4"/>
    </row>
    <row r="2355" spans="1:19">
      <c r="A2355" s="1" t="str">
        <f>+'BD1'!A2355</f>
        <v>Huetar Caribe</v>
      </c>
      <c r="B2355" s="1" t="str">
        <f>+'BD1'!B2355</f>
        <v>Siquirres</v>
      </c>
      <c r="C2355" s="1" t="str">
        <f>+'BD1'!C2355</f>
        <v>Armando Jiménez Steele</v>
      </c>
      <c r="D2355" s="1">
        <f>+'BD1'!D2355</f>
        <v>6</v>
      </c>
      <c r="E2355" s="1" t="str">
        <f>+'BD1'!E2355</f>
        <v>Técnico</v>
      </c>
      <c r="F2355" s="1" t="str">
        <f>+'BD1'!F2355</f>
        <v>NAMA (ganadería): inclusión de datos al SisDNEA (por productor)</v>
      </c>
      <c r="G2355" s="1" t="str">
        <f>+'BD1'!G2355</f>
        <v>Sustantiva</v>
      </c>
      <c r="H2355" s="1">
        <f>+'BD1'!H2355</f>
        <v>0.53500000000000003</v>
      </c>
      <c r="J2355" s="1" t="s">
        <v>200</v>
      </c>
      <c r="K2355" s="1" t="s">
        <v>208</v>
      </c>
      <c r="L2355" s="3" t="s">
        <v>27</v>
      </c>
      <c r="M2355" s="1" t="s">
        <v>67</v>
      </c>
      <c r="N2355" s="4">
        <f>IFERROR(AVERAGEIFS('TE por AEA'!$H$2:$H$12257,'TE por AEA'!$A$2:$A$12257,'TE por AEA'!J2355,'TE por AEA'!$B$2:$B$12257,'TE por AEA'!K2355,'TE por AEA'!$F$2:$F$12257,'TE por AEA'!L2355),"No hay registro")</f>
        <v>1.538125</v>
      </c>
      <c r="O2355" s="4"/>
      <c r="P2355" s="4"/>
      <c r="Q2355" s="4"/>
      <c r="R2355" s="4"/>
      <c r="S2355" s="4"/>
    </row>
    <row r="2356" spans="1:19">
      <c r="A2356" s="1" t="str">
        <f>+'BD1'!A2356</f>
        <v>Huetar Caribe</v>
      </c>
      <c r="B2356" s="1" t="str">
        <f>+'BD1'!B2356</f>
        <v>Siquirres</v>
      </c>
      <c r="C2356" s="1" t="str">
        <f>+'BD1'!C2356</f>
        <v>Armando Jiménez Steele</v>
      </c>
      <c r="D2356" s="1">
        <f>+'BD1'!D2356</f>
        <v>6</v>
      </c>
      <c r="E2356" s="1" t="str">
        <f>+'BD1'!E2356</f>
        <v>Técnico</v>
      </c>
      <c r="F2356" s="1" t="str">
        <f>+'BD1'!F2356</f>
        <v>NAMA (ganadería): entrega de constancia de verificación del MRV a la persona productora (por productor)</v>
      </c>
      <c r="G2356" s="1" t="str">
        <f>+'BD1'!G2356</f>
        <v>Sustantiva</v>
      </c>
      <c r="H2356" s="1">
        <f>+'BD1'!H2356</f>
        <v>0.53500000000000003</v>
      </c>
      <c r="J2356" s="1" t="s">
        <v>200</v>
      </c>
      <c r="K2356" s="1" t="s">
        <v>208</v>
      </c>
      <c r="L2356" s="3" t="s">
        <v>28</v>
      </c>
      <c r="M2356" s="1" t="s">
        <v>67</v>
      </c>
      <c r="N2356" s="4">
        <f>IFERROR(AVERAGEIFS('TE por AEA'!$H$2:$H$12257,'TE por AEA'!$A$2:$A$12257,'TE por AEA'!J2356,'TE por AEA'!$B$2:$B$12257,'TE por AEA'!K2356,'TE por AEA'!$F$2:$F$12257,'TE por AEA'!L2356),"No hay registro")</f>
        <v>0.67618</v>
      </c>
      <c r="O2356" s="4"/>
      <c r="P2356" s="4"/>
      <c r="Q2356" s="4"/>
      <c r="R2356" s="4"/>
      <c r="S2356" s="4"/>
    </row>
    <row r="2357" spans="1:19">
      <c r="A2357" s="1" t="str">
        <f>+'BD1'!A2357</f>
        <v>Huetar Caribe</v>
      </c>
      <c r="B2357" s="1" t="str">
        <f>+'BD1'!B2357</f>
        <v>Siquirres</v>
      </c>
      <c r="C2357" s="1" t="str">
        <f>+'BD1'!C2357</f>
        <v>Armando Jiménez Steele</v>
      </c>
      <c r="D2357" s="1">
        <f>+'BD1'!D2357</f>
        <v>6</v>
      </c>
      <c r="E2357" s="1" t="str">
        <f>+'BD1'!E2357</f>
        <v>Técnico</v>
      </c>
      <c r="F2357" s="1" t="str">
        <f>+'BD1'!F2357</f>
        <v>Producción sostenible: elaboración de la herramienta Tu Modelo, en el SisDNEA (por productor)</v>
      </c>
      <c r="G2357" s="1" t="str">
        <f>+'BD1'!G2357</f>
        <v>Sustantiva</v>
      </c>
      <c r="H2357" s="1" t="str">
        <f>+'BD1'!H2357</f>
        <v>NA</v>
      </c>
      <c r="J2357" s="1" t="s">
        <v>200</v>
      </c>
      <c r="K2357" s="1" t="s">
        <v>208</v>
      </c>
      <c r="L2357" s="3" t="s">
        <v>29</v>
      </c>
      <c r="M2357" s="1" t="s">
        <v>67</v>
      </c>
      <c r="N2357" s="4">
        <f>IFERROR(AVERAGEIFS('TE por AEA'!$H$2:$H$12257,'TE por AEA'!$A$2:$A$12257,'TE por AEA'!J2357,'TE por AEA'!$B$2:$B$12257,'TE por AEA'!K2357,'TE por AEA'!$F$2:$F$12257,'TE por AEA'!L2357),"No hay registro")</f>
        <v>1.2483299999999999</v>
      </c>
      <c r="O2357" s="4"/>
      <c r="P2357" s="4"/>
      <c r="Q2357" s="4"/>
      <c r="R2357" s="4"/>
      <c r="S2357" s="4"/>
    </row>
    <row r="2358" spans="1:19">
      <c r="A2358" s="1" t="str">
        <f>+'BD1'!A2358</f>
        <v>Huetar Caribe</v>
      </c>
      <c r="B2358" s="1" t="str">
        <f>+'BD1'!B2358</f>
        <v>Siquirres</v>
      </c>
      <c r="C2358" s="1" t="str">
        <f>+'BD1'!C2358</f>
        <v>Armando Jiménez Steele</v>
      </c>
      <c r="D2358" s="1">
        <f>+'BD1'!D2358</f>
        <v>6</v>
      </c>
      <c r="E2358" s="1" t="str">
        <f>+'BD1'!E2358</f>
        <v>Técnico</v>
      </c>
      <c r="F2358" s="1" t="str">
        <f>+'BD1'!F2358</f>
        <v>Producción sostenible: entregar certificado al productor e incluirlo en el expediente físico (por productor)</v>
      </c>
      <c r="G2358" s="1" t="str">
        <f>+'BD1'!G2358</f>
        <v>Sustantiva</v>
      </c>
      <c r="H2358" s="1" t="str">
        <f>+'BD1'!H2358</f>
        <v>NA</v>
      </c>
      <c r="J2358" s="1" t="s">
        <v>200</v>
      </c>
      <c r="K2358" s="1" t="s">
        <v>208</v>
      </c>
      <c r="L2358" s="3" t="s">
        <v>30</v>
      </c>
      <c r="M2358" s="1" t="s">
        <v>67</v>
      </c>
      <c r="N2358" s="4">
        <f>IFERROR(AVERAGEIFS('TE por AEA'!$H$2:$H$12257,'TE por AEA'!$A$2:$A$12257,'TE por AEA'!J2358,'TE por AEA'!$B$2:$B$12257,'TE por AEA'!K2358,'TE por AEA'!$F$2:$F$12257,'TE por AEA'!L2358),"No hay registro")</f>
        <v>1.2483299999999999</v>
      </c>
      <c r="O2358" s="4"/>
      <c r="P2358" s="4"/>
      <c r="Q2358" s="4"/>
      <c r="R2358" s="4"/>
      <c r="S2358" s="4"/>
    </row>
    <row r="2359" spans="1:19">
      <c r="A2359" s="1" t="str">
        <f>+'BD1'!A2359</f>
        <v>Huetar Caribe</v>
      </c>
      <c r="B2359" s="1" t="str">
        <f>+'BD1'!B2359</f>
        <v>Siquirres</v>
      </c>
      <c r="C2359" s="1" t="str">
        <f>+'BD1'!C2359</f>
        <v>Armando Jiménez Steele</v>
      </c>
      <c r="D2359" s="1">
        <f>+'BD1'!D2359</f>
        <v>6</v>
      </c>
      <c r="E2359" s="1" t="str">
        <f>+'BD1'!E2359</f>
        <v>Técnico</v>
      </c>
      <c r="F2359" s="1" t="str">
        <f>+'BD1'!F2359</f>
        <v>RBAyP y RBAO: divulgación del programa de incentivos (por acción de divulgación)</v>
      </c>
      <c r="G2359" s="1" t="str">
        <f>+'BD1'!G2359</f>
        <v>Sustantiva</v>
      </c>
      <c r="H2359" s="1" t="str">
        <f>+'BD1'!H2359</f>
        <v>NA</v>
      </c>
      <c r="J2359" s="1" t="s">
        <v>200</v>
      </c>
      <c r="K2359" s="1" t="s">
        <v>208</v>
      </c>
      <c r="L2359" s="3" t="s">
        <v>31</v>
      </c>
      <c r="M2359" s="1" t="s">
        <v>67</v>
      </c>
      <c r="N2359" s="4">
        <f>IFERROR(AVERAGEIFS('TE por AEA'!$H$2:$H$12257,'TE por AEA'!$A$2:$A$12257,'TE por AEA'!J2359,'TE por AEA'!$B$2:$B$12257,'TE por AEA'!K2359,'TE por AEA'!$F$2:$F$12257,'TE por AEA'!L2359),"No hay registro")</f>
        <v>1.2483299999999999</v>
      </c>
      <c r="O2359" s="4"/>
      <c r="P2359" s="4"/>
      <c r="Q2359" s="4"/>
      <c r="R2359" s="4"/>
      <c r="S2359" s="4"/>
    </row>
    <row r="2360" spans="1:19">
      <c r="A2360" s="1" t="str">
        <f>+'BD1'!A2360</f>
        <v>Huetar Caribe</v>
      </c>
      <c r="B2360" s="1" t="str">
        <f>+'BD1'!B2360</f>
        <v>Siquirres</v>
      </c>
      <c r="C2360" s="1" t="str">
        <f>+'BD1'!C2360</f>
        <v>Armando Jiménez Steele</v>
      </c>
      <c r="D2360" s="1">
        <f>+'BD1'!D2360</f>
        <v>6</v>
      </c>
      <c r="E2360" s="1" t="str">
        <f>+'BD1'!E2360</f>
        <v>Técnico</v>
      </c>
      <c r="F2360" s="1" t="str">
        <f>+'BD1'!F2360</f>
        <v>RBAyP y RBAO: completar formularios para recibir incentivos económicos (por productor)</v>
      </c>
      <c r="G2360" s="1" t="str">
        <f>+'BD1'!G2360</f>
        <v>Sustantiva</v>
      </c>
      <c r="H2360" s="1" t="str">
        <f>+'BD1'!H2360</f>
        <v>NA</v>
      </c>
      <c r="J2360" s="1" t="s">
        <v>200</v>
      </c>
      <c r="K2360" s="1" t="s">
        <v>208</v>
      </c>
      <c r="L2360" s="3" t="s">
        <v>32</v>
      </c>
      <c r="M2360" s="1" t="s">
        <v>67</v>
      </c>
      <c r="N2360" s="4">
        <f>IFERROR(AVERAGEIFS('TE por AEA'!$H$2:$H$12257,'TE por AEA'!$A$2:$A$12257,'TE por AEA'!J2360,'TE por AEA'!$B$2:$B$12257,'TE por AEA'!K2360,'TE por AEA'!$F$2:$F$12257,'TE por AEA'!L2360),"No hay registro")</f>
        <v>12.84</v>
      </c>
      <c r="O2360" s="4"/>
      <c r="P2360" s="4"/>
      <c r="Q2360" s="4"/>
      <c r="R2360" s="4"/>
      <c r="S2360" s="4"/>
    </row>
    <row r="2361" spans="1:19">
      <c r="A2361" s="1" t="str">
        <f>+'BD1'!A2361</f>
        <v>Huetar Caribe</v>
      </c>
      <c r="B2361" s="1" t="str">
        <f>+'BD1'!B2361</f>
        <v>Siquirres</v>
      </c>
      <c r="C2361" s="1" t="str">
        <f>+'BD1'!C2361</f>
        <v>Armando Jiménez Steele</v>
      </c>
      <c r="D2361" s="1">
        <f>+'BD1'!D2361</f>
        <v>6</v>
      </c>
      <c r="E2361" s="1" t="str">
        <f>+'BD1'!E2361</f>
        <v>Técnico</v>
      </c>
      <c r="F2361" s="1" t="str">
        <f>+'BD1'!F2361</f>
        <v>RBAyP y RBAO: revisión de las solicitudes del programa de incentivos económicos (por productor)</v>
      </c>
      <c r="G2361" s="1" t="str">
        <f>+'BD1'!G2361</f>
        <v>Sustantiva</v>
      </c>
      <c r="H2361" s="1" t="str">
        <f>+'BD1'!H2361</f>
        <v>NA</v>
      </c>
      <c r="J2361" s="1" t="s">
        <v>200</v>
      </c>
      <c r="K2361" s="1" t="s">
        <v>208</v>
      </c>
      <c r="L2361" s="3" t="s">
        <v>33</v>
      </c>
      <c r="M2361" s="1" t="s">
        <v>67</v>
      </c>
      <c r="N2361" s="4">
        <f>IFERROR(AVERAGEIFS('TE por AEA'!$H$2:$H$12257,'TE por AEA'!$A$2:$A$12257,'TE por AEA'!J2361,'TE por AEA'!$B$2:$B$12257,'TE por AEA'!K2361,'TE por AEA'!$F$2:$F$12257,'TE por AEA'!L2361),"No hay registro")</f>
        <v>3.21</v>
      </c>
      <c r="O2361" s="4"/>
      <c r="P2361" s="4"/>
      <c r="Q2361" s="4"/>
      <c r="R2361" s="4"/>
      <c r="S2361" s="4"/>
    </row>
    <row r="2362" spans="1:19">
      <c r="A2362" s="1" t="str">
        <f>+'BD1'!A2362</f>
        <v>Huetar Caribe</v>
      </c>
      <c r="B2362" s="1" t="str">
        <f>+'BD1'!B2362</f>
        <v>Siquirres</v>
      </c>
      <c r="C2362" s="1" t="str">
        <f>+'BD1'!C2362</f>
        <v>Armando Jiménez Steele</v>
      </c>
      <c r="D2362" s="1">
        <f>+'BD1'!D2362</f>
        <v>6</v>
      </c>
      <c r="E2362" s="1" t="str">
        <f>+'BD1'!E2362</f>
        <v>Técnico</v>
      </c>
      <c r="F2362" s="1" t="str">
        <f>+'BD1'!F2362</f>
        <v>RBAyP y RBAO: visita a finca para verificación (por visita por productor)</v>
      </c>
      <c r="G2362" s="1" t="str">
        <f>+'BD1'!G2362</f>
        <v>Sustantiva</v>
      </c>
      <c r="H2362" s="1" t="str">
        <f>+'BD1'!H2362</f>
        <v>NA</v>
      </c>
      <c r="J2362" s="1" t="s">
        <v>200</v>
      </c>
      <c r="K2362" s="1" t="s">
        <v>208</v>
      </c>
      <c r="L2362" s="3" t="s">
        <v>34</v>
      </c>
      <c r="M2362" s="1" t="s">
        <v>67</v>
      </c>
      <c r="N2362" s="4">
        <f>IFERROR(AVERAGEIFS('TE por AEA'!$H$2:$H$12257,'TE por AEA'!$A$2:$A$12257,'TE por AEA'!J2362,'TE por AEA'!$B$2:$B$12257,'TE por AEA'!K2362,'TE por AEA'!$F$2:$F$12257,'TE por AEA'!L2362),"No hay registro")</f>
        <v>4.6366699999999996</v>
      </c>
      <c r="O2362" s="4"/>
      <c r="P2362" s="4"/>
      <c r="Q2362" s="4"/>
      <c r="R2362" s="4"/>
      <c r="S2362" s="4"/>
    </row>
    <row r="2363" spans="1:19">
      <c r="A2363" s="1" t="str">
        <f>+'BD1'!A2363</f>
        <v>Huetar Caribe</v>
      </c>
      <c r="B2363" s="1" t="str">
        <f>+'BD1'!B2363</f>
        <v>Siquirres</v>
      </c>
      <c r="C2363" s="1" t="str">
        <f>+'BD1'!C2363</f>
        <v>Armando Jiménez Steele</v>
      </c>
      <c r="D2363" s="1">
        <f>+'BD1'!D2363</f>
        <v>6</v>
      </c>
      <c r="E2363" s="1" t="str">
        <f>+'BD1'!E2363</f>
        <v>Técnico</v>
      </c>
      <c r="F2363" s="1" t="str">
        <f>+'BD1'!F2363</f>
        <v>Productores ocasionales: asistencia técnica individual (por productor)</v>
      </c>
      <c r="G2363" s="1" t="str">
        <f>+'BD1'!G2363</f>
        <v>Sustantiva</v>
      </c>
      <c r="H2363" s="1">
        <f>+'BD1'!H2363</f>
        <v>0.80249999999999999</v>
      </c>
      <c r="J2363" s="1" t="s">
        <v>200</v>
      </c>
      <c r="K2363" s="1" t="s">
        <v>208</v>
      </c>
      <c r="L2363" s="3" t="s">
        <v>35</v>
      </c>
      <c r="M2363" s="1" t="s">
        <v>67</v>
      </c>
      <c r="N2363" s="4">
        <f>IFERROR(AVERAGEIFS('TE por AEA'!$H$2:$H$12257,'TE por AEA'!$A$2:$A$12257,'TE por AEA'!J2363,'TE por AEA'!$B$2:$B$12257,'TE por AEA'!K2363,'TE por AEA'!$F$2:$F$12257,'TE por AEA'!L2363),"No hay registro")</f>
        <v>2.9127766666666672</v>
      </c>
      <c r="O2363" s="4"/>
      <c r="P2363" s="4"/>
      <c r="Q2363" s="4"/>
      <c r="R2363" s="4"/>
      <c r="S2363" s="4"/>
    </row>
    <row r="2364" spans="1:19">
      <c r="A2364" s="1" t="str">
        <f>+'BD1'!A2364</f>
        <v>Huetar Caribe</v>
      </c>
      <c r="B2364" s="1" t="str">
        <f>+'BD1'!B2364</f>
        <v>Siquirres</v>
      </c>
      <c r="C2364" s="1" t="str">
        <f>+'BD1'!C2364</f>
        <v>Armando Jiménez Steele</v>
      </c>
      <c r="D2364" s="1">
        <f>+'BD1'!D2364</f>
        <v>6</v>
      </c>
      <c r="E2364" s="1" t="str">
        <f>+'BD1'!E2364</f>
        <v>Técnico</v>
      </c>
      <c r="F2364" s="1" t="str">
        <f>+'BD1'!F2364</f>
        <v>Productores ocasionales: asistencia técnica grupal (por asistencia a grupo)</v>
      </c>
      <c r="G2364" s="1" t="str">
        <f>+'BD1'!G2364</f>
        <v>Sustantiva</v>
      </c>
      <c r="H2364" s="1">
        <f>+'BD1'!H2364</f>
        <v>0.80249999999999999</v>
      </c>
      <c r="J2364" s="1" t="s">
        <v>200</v>
      </c>
      <c r="K2364" s="1" t="s">
        <v>208</v>
      </c>
      <c r="L2364" s="3" t="s">
        <v>36</v>
      </c>
      <c r="M2364" s="1" t="s">
        <v>67</v>
      </c>
      <c r="N2364" s="4">
        <f>IFERROR(AVERAGEIFS('TE por AEA'!$H$2:$H$12257,'TE por AEA'!$A$2:$A$12257,'TE por AEA'!J2364,'TE por AEA'!$B$2:$B$12257,'TE por AEA'!K2364,'TE por AEA'!$F$2:$F$12257,'TE por AEA'!L2364),"No hay registro")</f>
        <v>6.42</v>
      </c>
      <c r="O2364" s="4"/>
      <c r="P2364" s="4"/>
      <c r="Q2364" s="4"/>
      <c r="R2364" s="4"/>
      <c r="S2364" s="4"/>
    </row>
    <row r="2365" spans="1:19">
      <c r="A2365" s="1" t="str">
        <f>+'BD1'!A2365</f>
        <v>Huetar Caribe</v>
      </c>
      <c r="B2365" s="1" t="str">
        <f>+'BD1'!B2365</f>
        <v>Siquirres</v>
      </c>
      <c r="C2365" s="1" t="str">
        <f>+'BD1'!C2365</f>
        <v>Armando Jiménez Steele</v>
      </c>
      <c r="D2365" s="1">
        <f>+'BD1'!D2365</f>
        <v>6</v>
      </c>
      <c r="E2365" s="1" t="str">
        <f>+'BD1'!E2365</f>
        <v>Técnico</v>
      </c>
      <c r="F2365" s="1" t="str">
        <f>+'BD1'!F2365</f>
        <v>Productores ocasionales: servicios de extensión de información digitales y virtuales (por productor)</v>
      </c>
      <c r="G2365" s="1" t="str">
        <f>+'BD1'!G2365</f>
        <v>Sustantiva</v>
      </c>
      <c r="H2365" s="1" t="str">
        <f>+'BD1'!H2365</f>
        <v>NA</v>
      </c>
      <c r="J2365" s="1" t="s">
        <v>200</v>
      </c>
      <c r="K2365" s="1" t="s">
        <v>208</v>
      </c>
      <c r="L2365" s="3" t="s">
        <v>37</v>
      </c>
      <c r="M2365" s="1" t="s">
        <v>67</v>
      </c>
      <c r="N2365" s="4">
        <f>IFERROR(AVERAGEIFS('TE por AEA'!$H$2:$H$12257,'TE por AEA'!$A$2:$A$12257,'TE por AEA'!J2365,'TE por AEA'!$B$2:$B$12257,'TE por AEA'!K2365,'TE por AEA'!$F$2:$F$12257,'TE por AEA'!L2365),"No hay registro")</f>
        <v>0.39431333333333329</v>
      </c>
      <c r="O2365" s="4"/>
      <c r="P2365" s="4"/>
      <c r="Q2365" s="4"/>
      <c r="R2365" s="4"/>
      <c r="S2365" s="4"/>
    </row>
    <row r="2366" spans="1:19">
      <c r="A2366" s="1" t="str">
        <f>+'BD1'!A2366</f>
        <v>Huetar Caribe</v>
      </c>
      <c r="B2366" s="1" t="str">
        <f>+'BD1'!B2366</f>
        <v>Siquirres</v>
      </c>
      <c r="C2366" s="1" t="str">
        <f>+'BD1'!C2366</f>
        <v>Armando Jiménez Steele</v>
      </c>
      <c r="D2366" s="1">
        <f>+'BD1'!D2366</f>
        <v>6</v>
      </c>
      <c r="E2366" s="1" t="str">
        <f>+'BD1'!E2366</f>
        <v>Técnico</v>
      </c>
      <c r="F2366" s="1" t="str">
        <f>+'BD1'!F2366</f>
        <v>Proyectos financiados con fondos públicos y transferencia MAG: apoyo en la formulación de proyectos de personas productoras (acumulado efectivo por proyecto)</v>
      </c>
      <c r="G2366" s="1" t="str">
        <f>+'BD1'!G2366</f>
        <v>Sustantiva</v>
      </c>
      <c r="H2366" s="1" t="str">
        <f>+'BD1'!H2366</f>
        <v>NA</v>
      </c>
      <c r="J2366" s="1" t="s">
        <v>200</v>
      </c>
      <c r="K2366" s="1" t="s">
        <v>208</v>
      </c>
      <c r="L2366" s="3" t="s">
        <v>38</v>
      </c>
      <c r="M2366" s="1" t="s">
        <v>67</v>
      </c>
      <c r="N2366" s="4">
        <f>IFERROR(AVERAGEIFS('TE por AEA'!$H$2:$H$12257,'TE por AEA'!$A$2:$A$12257,'TE por AEA'!J2366,'TE por AEA'!$B$2:$B$12257,'TE por AEA'!K2366,'TE por AEA'!$F$2:$F$12257,'TE por AEA'!L2366),"No hay registro")</f>
        <v>24.966664999999999</v>
      </c>
      <c r="O2366" s="4"/>
      <c r="P2366" s="4"/>
      <c r="Q2366" s="4"/>
      <c r="R2366" s="4"/>
      <c r="S2366" s="4"/>
    </row>
    <row r="2367" spans="1:19">
      <c r="A2367" s="1" t="str">
        <f>+'BD1'!A2367</f>
        <v>Huetar Caribe</v>
      </c>
      <c r="B2367" s="1" t="str">
        <f>+'BD1'!B2367</f>
        <v>Siquirres</v>
      </c>
      <c r="C2367" s="1" t="str">
        <f>+'BD1'!C2367</f>
        <v>Armando Jiménez Steele</v>
      </c>
      <c r="D2367" s="1">
        <f>+'BD1'!D2367</f>
        <v>6</v>
      </c>
      <c r="E2367" s="1" t="str">
        <f>+'BD1'!E2367</f>
        <v>Técnico</v>
      </c>
      <c r="F2367" s="1" t="str">
        <f>+'BD1'!F2367</f>
        <v>Proyectos financiados con fondos públicos y transferencia MAG: apoyo en la formulación de proyectos de organizaciones (acumulado efectivo por proyecto)</v>
      </c>
      <c r="G2367" s="1" t="str">
        <f>+'BD1'!G2367</f>
        <v>Sustantiva</v>
      </c>
      <c r="H2367" s="1" t="str">
        <f>+'BD1'!H2367</f>
        <v>NA</v>
      </c>
      <c r="J2367" s="1" t="s">
        <v>200</v>
      </c>
      <c r="K2367" s="1" t="s">
        <v>208</v>
      </c>
      <c r="L2367" s="3" t="s">
        <v>39</v>
      </c>
      <c r="M2367" s="1" t="s">
        <v>67</v>
      </c>
      <c r="N2367" s="4">
        <f>IFERROR(AVERAGEIFS('TE por AEA'!$H$2:$H$12257,'TE por AEA'!$A$2:$A$12257,'TE por AEA'!J2367,'TE por AEA'!$B$2:$B$12257,'TE por AEA'!K2367,'TE por AEA'!$F$2:$F$12257,'TE por AEA'!L2367),"No hay registro")</f>
        <v>27.106670000000001</v>
      </c>
      <c r="O2367" s="4"/>
      <c r="P2367" s="4"/>
      <c r="Q2367" s="4"/>
      <c r="R2367" s="4"/>
      <c r="S2367" s="4"/>
    </row>
    <row r="2368" spans="1:19">
      <c r="A2368" s="1" t="str">
        <f>+'BD1'!A2368</f>
        <v>Huetar Caribe</v>
      </c>
      <c r="B2368" s="1" t="str">
        <f>+'BD1'!B2368</f>
        <v>Siquirres</v>
      </c>
      <c r="C2368" s="1" t="str">
        <f>+'BD1'!C2368</f>
        <v>Armando Jiménez Steele</v>
      </c>
      <c r="D2368" s="1">
        <f>+'BD1'!D2368</f>
        <v>6</v>
      </c>
      <c r="E2368" s="1" t="str">
        <f>+'BD1'!E2368</f>
        <v>Técnico</v>
      </c>
      <c r="F2368" s="1" t="str">
        <f>+'BD1'!F2368</f>
        <v>Proyectos financiados con fondos públicos: seguimiento técnico (por visita a proyecto)</v>
      </c>
      <c r="G2368" s="1" t="str">
        <f>+'BD1'!G2368</f>
        <v>Sustantiva</v>
      </c>
      <c r="H2368" s="1">
        <f>+'BD1'!H2368</f>
        <v>1.07</v>
      </c>
      <c r="J2368" s="1" t="s">
        <v>200</v>
      </c>
      <c r="K2368" s="1" t="s">
        <v>208</v>
      </c>
      <c r="L2368" s="3" t="s">
        <v>40</v>
      </c>
      <c r="M2368" s="1" t="s">
        <v>67</v>
      </c>
      <c r="N2368" s="4">
        <f>IFERROR(AVERAGEIFS('TE por AEA'!$H$2:$H$12257,'TE por AEA'!$A$2:$A$12257,'TE por AEA'!J2368,'TE por AEA'!$B$2:$B$12257,'TE por AEA'!K2368,'TE por AEA'!$F$2:$F$12257,'TE por AEA'!L2368),"No hay registro")</f>
        <v>3.4775</v>
      </c>
      <c r="O2368" s="4"/>
      <c r="P2368" s="4"/>
      <c r="Q2368" s="4"/>
      <c r="R2368" s="4"/>
      <c r="S2368" s="4"/>
    </row>
    <row r="2369" spans="1:19">
      <c r="A2369" s="1" t="str">
        <f>+'BD1'!A2369</f>
        <v>Huetar Caribe</v>
      </c>
      <c r="B2369" s="1" t="str">
        <f>+'BD1'!B2369</f>
        <v>Siquirres</v>
      </c>
      <c r="C2369" s="1" t="str">
        <f>+'BD1'!C2369</f>
        <v>Armando Jiménez Steele</v>
      </c>
      <c r="D2369" s="1">
        <f>+'BD1'!D2369</f>
        <v>6</v>
      </c>
      <c r="E2369" s="1" t="str">
        <f>+'BD1'!E2369</f>
        <v>Técnico</v>
      </c>
      <c r="F2369" s="1" t="str">
        <f>+'BD1'!F2369</f>
        <v>Elaboración de informes trimestrales, semestrales y anuales PAO (por informe)</v>
      </c>
      <c r="G2369" s="1" t="str">
        <f>+'BD1'!G2369</f>
        <v>Administrativa</v>
      </c>
      <c r="H2369" s="1">
        <f>+'BD1'!H2369</f>
        <v>1.07</v>
      </c>
      <c r="J2369" s="1" t="s">
        <v>200</v>
      </c>
      <c r="K2369" s="1" t="s">
        <v>208</v>
      </c>
      <c r="L2369" s="3" t="s">
        <v>41</v>
      </c>
      <c r="M2369" s="1" t="s">
        <v>68</v>
      </c>
      <c r="N2369" s="4">
        <f>IFERROR(AVERAGEIFS('TE por AEA'!$H$2:$H$12257,'TE por AEA'!$A$2:$A$12257,'TE por AEA'!J2369,'TE por AEA'!$B$2:$B$12257,'TE por AEA'!K2369,'TE por AEA'!$F$2:$F$12257,'TE por AEA'!L2369),"No hay registro")</f>
        <v>12.42389</v>
      </c>
      <c r="O2369" s="4"/>
      <c r="P2369" s="4"/>
      <c r="Q2369" s="4"/>
      <c r="R2369" s="4"/>
      <c r="S2369" s="4"/>
    </row>
    <row r="2370" spans="1:19">
      <c r="A2370" s="1" t="str">
        <f>+'BD1'!A2370</f>
        <v>Huetar Caribe</v>
      </c>
      <c r="B2370" s="1" t="str">
        <f>+'BD1'!B2370</f>
        <v>Siquirres</v>
      </c>
      <c r="C2370" s="1" t="str">
        <f>+'BD1'!C2370</f>
        <v>Armando Jiménez Steele</v>
      </c>
      <c r="D2370" s="1">
        <f>+'BD1'!D2370</f>
        <v>6</v>
      </c>
      <c r="E2370" s="1" t="str">
        <f>+'BD1'!E2370</f>
        <v>Técnico</v>
      </c>
      <c r="F2370" s="1" t="str">
        <f>+'BD1'!F2370</f>
        <v>Seguimiento a los PAO de los funcionarios a su cargo (por funcionario)</v>
      </c>
      <c r="G2370" s="1" t="str">
        <f>+'BD1'!G2370</f>
        <v>Administrativa</v>
      </c>
      <c r="H2370" s="1" t="str">
        <f>+'BD1'!H2370</f>
        <v>NA</v>
      </c>
      <c r="J2370" s="1" t="s">
        <v>200</v>
      </c>
      <c r="K2370" s="1" t="s">
        <v>208</v>
      </c>
      <c r="L2370" s="3" t="s">
        <v>42</v>
      </c>
      <c r="M2370" s="1" t="s">
        <v>68</v>
      </c>
      <c r="N2370" s="4">
        <f>IFERROR(AVERAGEIFS('TE por AEA'!$H$2:$H$12257,'TE por AEA'!$A$2:$A$12257,'TE por AEA'!J2370,'TE por AEA'!$B$2:$B$12257,'TE por AEA'!K2370,'TE por AEA'!$F$2:$F$12257,'TE por AEA'!L2370),"No hay registro")</f>
        <v>3.21</v>
      </c>
      <c r="O2370" s="4"/>
      <c r="P2370" s="4"/>
      <c r="Q2370" s="4"/>
      <c r="R2370" s="4"/>
      <c r="S2370" s="4"/>
    </row>
    <row r="2371" spans="1:19">
      <c r="A2371" s="1" t="str">
        <f>+'BD1'!A2371</f>
        <v>Huetar Caribe</v>
      </c>
      <c r="B2371" s="1" t="str">
        <f>+'BD1'!B2371</f>
        <v>Siquirres</v>
      </c>
      <c r="C2371" s="1" t="str">
        <f>+'BD1'!C2371</f>
        <v>Armando Jiménez Steele</v>
      </c>
      <c r="D2371" s="1">
        <f>+'BD1'!D2371</f>
        <v>6</v>
      </c>
      <c r="E2371" s="1" t="str">
        <f>+'BD1'!E2371</f>
        <v>Técnico</v>
      </c>
      <c r="F2371" s="1" t="str">
        <f>+'BD1'!F2371</f>
        <v>Inscripción y actualización de PYMPA (por productor)</v>
      </c>
      <c r="G2371" s="1" t="str">
        <f>+'BD1'!G2371</f>
        <v>Sustantiva</v>
      </c>
      <c r="H2371" s="1">
        <f>+'BD1'!H2371</f>
        <v>0.53500000000000003</v>
      </c>
      <c r="J2371" s="1" t="s">
        <v>200</v>
      </c>
      <c r="K2371" s="1" t="s">
        <v>208</v>
      </c>
      <c r="L2371" s="3" t="s">
        <v>43</v>
      </c>
      <c r="M2371" s="1" t="s">
        <v>67</v>
      </c>
      <c r="N2371" s="4">
        <f>IFERROR(AVERAGEIFS('TE por AEA'!$H$2:$H$12257,'TE por AEA'!$A$2:$A$12257,'TE por AEA'!J2371,'TE por AEA'!$B$2:$B$12257,'TE por AEA'!K2371,'TE por AEA'!$F$2:$F$12257,'TE por AEA'!L2371),"No hay registro")</f>
        <v>0.67618</v>
      </c>
      <c r="O2371" s="4"/>
      <c r="P2371" s="4"/>
      <c r="Q2371" s="4"/>
      <c r="R2371" s="4"/>
      <c r="S2371" s="4"/>
    </row>
    <row r="2372" spans="1:19">
      <c r="A2372" s="1" t="str">
        <f>+'BD1'!A2372</f>
        <v>Huetar Caribe</v>
      </c>
      <c r="B2372" s="1" t="str">
        <f>+'BD1'!B2372</f>
        <v>Siquirres</v>
      </c>
      <c r="C2372" s="1" t="str">
        <f>+'BD1'!C2372</f>
        <v>Armando Jiménez Steele</v>
      </c>
      <c r="D2372" s="1">
        <f>+'BD1'!D2372</f>
        <v>6</v>
      </c>
      <c r="E2372" s="1" t="str">
        <f>+'BD1'!E2372</f>
        <v>Técnico</v>
      </c>
      <c r="F2372" s="1" t="str">
        <f>+'BD1'!F2372</f>
        <v>Certificaciones para la Declaración de Bienes Inmuebles ante las municipalidades (por trámite)</v>
      </c>
      <c r="G2372" s="1" t="str">
        <f>+'BD1'!G2372</f>
        <v>Sustantiva</v>
      </c>
      <c r="H2372" s="1">
        <f>+'BD1'!H2372</f>
        <v>0.53500000000000003</v>
      </c>
      <c r="J2372" s="1" t="s">
        <v>200</v>
      </c>
      <c r="K2372" s="1" t="s">
        <v>208</v>
      </c>
      <c r="L2372" s="3" t="s">
        <v>44</v>
      </c>
      <c r="M2372" s="1" t="s">
        <v>67</v>
      </c>
      <c r="N2372" s="4" t="str">
        <f>IFERROR(AVERAGEIFS('TE por AEA'!$H$2:$H$12257,'TE por AEA'!$A$2:$A$12257,'TE por AEA'!J2372,'TE por AEA'!$B$2:$B$12257,'TE por AEA'!K2372,'TE por AEA'!$F$2:$F$12257,'TE por AEA'!L2372),"No hay registro")</f>
        <v>No hay registro</v>
      </c>
      <c r="O2372" s="4"/>
      <c r="P2372" s="4"/>
      <c r="Q2372" s="4"/>
      <c r="R2372" s="4"/>
      <c r="S2372" s="4"/>
    </row>
    <row r="2373" spans="1:19">
      <c r="A2373" s="1" t="str">
        <f>+'BD1'!A2373</f>
        <v>Huetar Caribe</v>
      </c>
      <c r="B2373" s="1" t="str">
        <f>+'BD1'!B2373</f>
        <v>Siquirres</v>
      </c>
      <c r="C2373" s="1" t="str">
        <f>+'BD1'!C2373</f>
        <v>Armando Jiménez Steele</v>
      </c>
      <c r="D2373" s="1">
        <f>+'BD1'!D2373</f>
        <v>6</v>
      </c>
      <c r="E2373" s="1" t="str">
        <f>+'BD1'!E2373</f>
        <v>Técnico</v>
      </c>
      <c r="F2373" s="1" t="str">
        <f>+'BD1'!F2373</f>
        <v>Participación en reuniones EREA (por reunión)</v>
      </c>
      <c r="G2373" s="1" t="str">
        <f>+'BD1'!G2373</f>
        <v>Administrativa</v>
      </c>
      <c r="H2373" s="1" t="str">
        <f>+'BD1'!H2373</f>
        <v>NA</v>
      </c>
      <c r="J2373" s="1" t="s">
        <v>200</v>
      </c>
      <c r="K2373" s="1" t="s">
        <v>208</v>
      </c>
      <c r="L2373" s="3" t="s">
        <v>45</v>
      </c>
      <c r="M2373" s="1" t="s">
        <v>68</v>
      </c>
      <c r="N2373" s="4">
        <f>IFERROR(AVERAGEIFS('TE por AEA'!$H$2:$H$12257,'TE por AEA'!$A$2:$A$12257,'TE por AEA'!J2373,'TE por AEA'!$B$2:$B$12257,'TE por AEA'!K2373,'TE por AEA'!$F$2:$F$12257,'TE por AEA'!L2373),"No hay registro")</f>
        <v>4.0125000000000002</v>
      </c>
      <c r="O2373" s="4"/>
      <c r="P2373" s="4"/>
      <c r="Q2373" s="4"/>
      <c r="R2373" s="4"/>
      <c r="S2373" s="4"/>
    </row>
    <row r="2374" spans="1:19">
      <c r="A2374" s="1" t="str">
        <f>+'BD1'!A2374</f>
        <v>Huetar Caribe</v>
      </c>
      <c r="B2374" s="1" t="str">
        <f>+'BD1'!B2374</f>
        <v>Siquirres</v>
      </c>
      <c r="C2374" s="1" t="str">
        <f>+'BD1'!C2374</f>
        <v>Armando Jiménez Steele</v>
      </c>
      <c r="D2374" s="1">
        <f>+'BD1'!D2374</f>
        <v>6</v>
      </c>
      <c r="E2374" s="1" t="str">
        <f>+'BD1'!E2374</f>
        <v>Técnico</v>
      </c>
      <c r="F2374" s="1" t="str">
        <f>+'BD1'!F2374</f>
        <v>Participación en grupos técnicos o comisiones (por reunión)</v>
      </c>
      <c r="G2374" s="1" t="str">
        <f>+'BD1'!G2374</f>
        <v>Sustantiva</v>
      </c>
      <c r="H2374" s="1">
        <f>+'BD1'!H2374</f>
        <v>2.14</v>
      </c>
      <c r="J2374" s="1" t="s">
        <v>200</v>
      </c>
      <c r="K2374" s="1" t="s">
        <v>208</v>
      </c>
      <c r="L2374" s="3" t="s">
        <v>46</v>
      </c>
      <c r="M2374" s="1" t="s">
        <v>67</v>
      </c>
      <c r="N2374" s="4">
        <f>IFERROR(AVERAGEIFS('TE por AEA'!$H$2:$H$12257,'TE por AEA'!$A$2:$A$12257,'TE por AEA'!J2374,'TE por AEA'!$B$2:$B$12257,'TE por AEA'!K2374,'TE por AEA'!$F$2:$F$12257,'TE por AEA'!L2374),"No hay registro")</f>
        <v>5.35</v>
      </c>
      <c r="O2374" s="4"/>
      <c r="P2374" s="4"/>
      <c r="Q2374" s="4"/>
      <c r="R2374" s="4"/>
      <c r="S2374" s="4"/>
    </row>
    <row r="2375" spans="1:19">
      <c r="A2375" s="1" t="str">
        <f>+'BD1'!A2375</f>
        <v>Huetar Caribe</v>
      </c>
      <c r="B2375" s="1" t="str">
        <f>+'BD1'!B2375</f>
        <v>Siquirres</v>
      </c>
      <c r="C2375" s="1" t="str">
        <f>+'BD1'!C2375</f>
        <v>Armando Jiménez Steele</v>
      </c>
      <c r="D2375" s="1">
        <f>+'BD1'!D2375</f>
        <v>6</v>
      </c>
      <c r="E2375" s="1" t="str">
        <f>+'BD1'!E2375</f>
        <v>Técnico</v>
      </c>
      <c r="F2375" s="1" t="str">
        <f>+'BD1'!F2375</f>
        <v>Participación en capacitaciones técnicas (por capacitación)</v>
      </c>
      <c r="G2375" s="1" t="str">
        <f>+'BD1'!G2375</f>
        <v>Administrativa</v>
      </c>
      <c r="H2375" s="1">
        <f>+'BD1'!H2375</f>
        <v>2.14</v>
      </c>
      <c r="J2375" s="1" t="s">
        <v>200</v>
      </c>
      <c r="K2375" s="1" t="s">
        <v>208</v>
      </c>
      <c r="L2375" s="3" t="s">
        <v>47</v>
      </c>
      <c r="M2375" s="1" t="s">
        <v>68</v>
      </c>
      <c r="N2375" s="4">
        <f>IFERROR(AVERAGEIFS('TE por AEA'!$H$2:$H$12257,'TE por AEA'!$A$2:$A$12257,'TE por AEA'!J2375,'TE por AEA'!$B$2:$B$12257,'TE por AEA'!K2375,'TE por AEA'!$F$2:$F$12257,'TE por AEA'!L2375),"No hay registro")</f>
        <v>8.1438900000000007</v>
      </c>
      <c r="O2375" s="4"/>
      <c r="P2375" s="4"/>
      <c r="Q2375" s="4"/>
      <c r="R2375" s="4"/>
      <c r="S2375" s="4"/>
    </row>
    <row r="2376" spans="1:19">
      <c r="A2376" s="1" t="str">
        <f>+'BD1'!A2376</f>
        <v>Huetar Caribe</v>
      </c>
      <c r="B2376" s="1" t="str">
        <f>+'BD1'!B2376</f>
        <v>Siquirres</v>
      </c>
      <c r="C2376" s="1" t="str">
        <f>+'BD1'!C2376</f>
        <v>Armando Jiménez Steele</v>
      </c>
      <c r="D2376" s="1">
        <f>+'BD1'!D2376</f>
        <v>6</v>
      </c>
      <c r="E2376" s="1" t="str">
        <f>+'BD1'!E2376</f>
        <v>Técnico</v>
      </c>
      <c r="F2376" s="1" t="str">
        <f>+'BD1'!F2376</f>
        <v xml:space="preserve">Participación en charlas y sesiones técnicas, de trabajo y de actualización de conocimiento (por evento) </v>
      </c>
      <c r="G2376" s="1" t="str">
        <f>+'BD1'!G2376</f>
        <v>Administrativa</v>
      </c>
      <c r="H2376" s="1">
        <f>+'BD1'!H2376</f>
        <v>3.21</v>
      </c>
      <c r="J2376" s="1" t="s">
        <v>200</v>
      </c>
      <c r="K2376" s="1" t="s">
        <v>208</v>
      </c>
      <c r="L2376" s="3" t="s">
        <v>48</v>
      </c>
      <c r="M2376" s="1" t="s">
        <v>68</v>
      </c>
      <c r="N2376" s="4">
        <f>IFERROR(AVERAGEIFS('TE por AEA'!$H$2:$H$12257,'TE por AEA'!$A$2:$A$12257,'TE por AEA'!J2376,'TE por AEA'!$B$2:$B$12257,'TE por AEA'!K2376,'TE por AEA'!$F$2:$F$12257,'TE por AEA'!L2376),"No hay registro")</f>
        <v>3.59639</v>
      </c>
      <c r="O2376" s="4"/>
      <c r="P2376" s="4"/>
      <c r="Q2376" s="4"/>
      <c r="R2376" s="4"/>
      <c r="S2376" s="4"/>
    </row>
    <row r="2377" spans="1:19">
      <c r="A2377" s="1" t="str">
        <f>+'BD1'!A2377</f>
        <v>Huetar Caribe</v>
      </c>
      <c r="B2377" s="1" t="str">
        <f>+'BD1'!B2377</f>
        <v>Siquirres</v>
      </c>
      <c r="C2377" s="1" t="str">
        <f>+'BD1'!C2377</f>
        <v>Armando Jiménez Steele</v>
      </c>
      <c r="D2377" s="1">
        <f>+'BD1'!D2377</f>
        <v>6</v>
      </c>
      <c r="E2377" s="1" t="str">
        <f>+'BD1'!E2377</f>
        <v>Técnico</v>
      </c>
      <c r="F2377" s="1" t="str">
        <f>+'BD1'!F2377</f>
        <v>Aplicación de censos y apoyo en sondeo de precios de insumos agropecuarios (por censo o sondeo)</v>
      </c>
      <c r="G2377" s="1" t="str">
        <f>+'BD1'!G2377</f>
        <v>Sustantiva</v>
      </c>
      <c r="H2377" s="1" t="str">
        <f>+'BD1'!H2377</f>
        <v>NA</v>
      </c>
      <c r="J2377" s="1" t="s">
        <v>200</v>
      </c>
      <c r="K2377" s="1" t="s">
        <v>208</v>
      </c>
      <c r="L2377" s="3" t="s">
        <v>49</v>
      </c>
      <c r="M2377" s="1" t="s">
        <v>67</v>
      </c>
      <c r="N2377" s="4">
        <f>IFERROR(AVERAGEIFS('TE por AEA'!$H$2:$H$12257,'TE por AEA'!$A$2:$A$12257,'TE por AEA'!J2377,'TE por AEA'!$B$2:$B$12257,'TE por AEA'!K2377,'TE por AEA'!$F$2:$F$12257,'TE por AEA'!L2377),"No hay registro")</f>
        <v>2.14</v>
      </c>
      <c r="O2377" s="4"/>
      <c r="P2377" s="4"/>
      <c r="Q2377" s="4"/>
      <c r="R2377" s="4"/>
      <c r="S2377" s="4"/>
    </row>
    <row r="2378" spans="1:19">
      <c r="A2378" s="1" t="str">
        <f>+'BD1'!A2378</f>
        <v>Huetar Caribe</v>
      </c>
      <c r="B2378" s="1" t="str">
        <f>+'BD1'!B2378</f>
        <v>Siquirres</v>
      </c>
      <c r="C2378" s="1" t="str">
        <f>+'BD1'!C2378</f>
        <v>Armando Jiménez Steele</v>
      </c>
      <c r="D2378" s="1">
        <f>+'BD1'!D2378</f>
        <v>6</v>
      </c>
      <c r="E2378" s="1" t="str">
        <f>+'BD1'!E2378</f>
        <v>Técnico</v>
      </c>
      <c r="F2378" s="1" t="str">
        <f>+'BD1'!F2378</f>
        <v>Coordinación de acciones entre dependencias del MAG (por acción de cordinación)</v>
      </c>
      <c r="G2378" s="1" t="str">
        <f>+'BD1'!G2378</f>
        <v>Administrativa</v>
      </c>
      <c r="H2378" s="1" t="str">
        <f>+'BD1'!H2378</f>
        <v>NA</v>
      </c>
      <c r="J2378" s="1" t="s">
        <v>200</v>
      </c>
      <c r="K2378" s="1" t="s">
        <v>208</v>
      </c>
      <c r="L2378" s="3" t="s">
        <v>50</v>
      </c>
      <c r="M2378" s="1" t="s">
        <v>68</v>
      </c>
      <c r="N2378" s="4">
        <f>IFERROR(AVERAGEIFS('TE por AEA'!$H$2:$H$12257,'TE por AEA'!$A$2:$A$12257,'TE por AEA'!J2378,'TE por AEA'!$B$2:$B$12257,'TE por AEA'!K2378,'TE por AEA'!$F$2:$F$12257,'TE por AEA'!L2378),"No hay registro")</f>
        <v>0.82726666666666659</v>
      </c>
      <c r="O2378" s="4"/>
      <c r="P2378" s="4"/>
      <c r="Q2378" s="4"/>
      <c r="R2378" s="4"/>
      <c r="S2378" s="4"/>
    </row>
    <row r="2379" spans="1:19">
      <c r="A2379" s="1" t="str">
        <f>+'BD1'!A2379</f>
        <v>Huetar Caribe</v>
      </c>
      <c r="B2379" s="1" t="str">
        <f>+'BD1'!B2379</f>
        <v>Siquirres</v>
      </c>
      <c r="C2379" s="1" t="str">
        <f>+'BD1'!C2379</f>
        <v>Armando Jiménez Steele</v>
      </c>
      <c r="D2379" s="1">
        <f>+'BD1'!D2379</f>
        <v>6</v>
      </c>
      <c r="E2379" s="1" t="str">
        <f>+'BD1'!E2379</f>
        <v>Técnico</v>
      </c>
      <c r="F2379" s="1" t="str">
        <f>+'BD1'!F2379</f>
        <v>Otorgamiento de permisos para quemas agropecuarias (por trámite)</v>
      </c>
      <c r="G2379" s="1" t="str">
        <f>+'BD1'!G2379</f>
        <v>Sustantiva</v>
      </c>
      <c r="H2379" s="1" t="str">
        <f>+'BD1'!H2379</f>
        <v>NA</v>
      </c>
      <c r="J2379" s="1" t="s">
        <v>200</v>
      </c>
      <c r="K2379" s="1" t="s">
        <v>208</v>
      </c>
      <c r="L2379" s="3" t="s">
        <v>51</v>
      </c>
      <c r="M2379" s="1" t="s">
        <v>67</v>
      </c>
      <c r="N2379" s="4">
        <f>IFERROR(AVERAGEIFS('TE por AEA'!$H$2:$H$12257,'TE por AEA'!$A$2:$A$12257,'TE por AEA'!J2379,'TE por AEA'!$B$2:$B$12257,'TE por AEA'!K2379,'TE por AEA'!$F$2:$F$12257,'TE por AEA'!L2379),"No hay registro")</f>
        <v>6.42</v>
      </c>
      <c r="O2379" s="4"/>
      <c r="P2379" s="4"/>
      <c r="Q2379" s="4"/>
      <c r="R2379" s="4"/>
      <c r="S2379" s="4"/>
    </row>
    <row r="2380" spans="1:19">
      <c r="A2380" s="1" t="str">
        <f>+'BD1'!A2380</f>
        <v>Huetar Caribe</v>
      </c>
      <c r="B2380" s="1" t="str">
        <f>+'BD1'!B2380</f>
        <v>Siquirres</v>
      </c>
      <c r="C2380" s="1" t="str">
        <f>+'BD1'!C2380</f>
        <v>Armando Jiménez Steele</v>
      </c>
      <c r="D2380" s="1">
        <f>+'BD1'!D2380</f>
        <v>6</v>
      </c>
      <c r="E2380" s="1" t="str">
        <f>+'BD1'!E2380</f>
        <v>Técnico</v>
      </c>
      <c r="F2380" s="1" t="str">
        <f>+'BD1'!F2380</f>
        <v>Elaboración de Autoevaluación en Control Interno (acumulado efectivo por aplicación de la autoevaluación)</v>
      </c>
      <c r="G2380" s="1" t="str">
        <f>+'BD1'!G2380</f>
        <v>Administrativa</v>
      </c>
      <c r="H2380" s="1" t="str">
        <f>+'BD1'!H2380</f>
        <v>NA</v>
      </c>
      <c r="J2380" s="1" t="s">
        <v>200</v>
      </c>
      <c r="K2380" s="1" t="s">
        <v>208</v>
      </c>
      <c r="L2380" s="3" t="s">
        <v>52</v>
      </c>
      <c r="M2380" s="1" t="s">
        <v>68</v>
      </c>
      <c r="N2380" s="4">
        <f>IFERROR(AVERAGEIFS('TE por AEA'!$H$2:$H$12257,'TE por AEA'!$A$2:$A$12257,'TE por AEA'!J2380,'TE por AEA'!$B$2:$B$12257,'TE por AEA'!K2380,'TE por AEA'!$F$2:$F$12257,'TE por AEA'!L2380),"No hay registro")</f>
        <v>2.1439633333333332</v>
      </c>
      <c r="O2380" s="4"/>
      <c r="P2380" s="4"/>
      <c r="Q2380" s="4"/>
      <c r="R2380" s="4"/>
      <c r="S2380" s="4"/>
    </row>
    <row r="2381" spans="1:19">
      <c r="A2381" s="1" t="str">
        <f>+'BD1'!A2381</f>
        <v>Huetar Caribe</v>
      </c>
      <c r="B2381" s="1" t="str">
        <f>+'BD1'!B2381</f>
        <v>Siquirres</v>
      </c>
      <c r="C2381" s="1" t="str">
        <f>+'BD1'!C2381</f>
        <v>Armando Jiménez Steele</v>
      </c>
      <c r="D2381" s="1">
        <f>+'BD1'!D2381</f>
        <v>6</v>
      </c>
      <c r="E2381" s="1" t="str">
        <f>+'BD1'!E2381</f>
        <v>Técnico</v>
      </c>
      <c r="F2381" s="1" t="str">
        <f>+'BD1'!F2381</f>
        <v>Determinación y evaluación de riesgos en SEVRIMAG (acumulado efectivo por aplicación del SEVRIMAG)</v>
      </c>
      <c r="G2381" s="1" t="str">
        <f>+'BD1'!G2381</f>
        <v>Administrativa</v>
      </c>
      <c r="H2381" s="1" t="str">
        <f>+'BD1'!H2381</f>
        <v>NA</v>
      </c>
      <c r="J2381" s="1" t="s">
        <v>200</v>
      </c>
      <c r="K2381" s="1" t="s">
        <v>208</v>
      </c>
      <c r="L2381" s="3" t="s">
        <v>53</v>
      </c>
      <c r="M2381" s="1" t="s">
        <v>68</v>
      </c>
      <c r="N2381" s="4">
        <f>IFERROR(AVERAGEIFS('TE por AEA'!$H$2:$H$12257,'TE por AEA'!$A$2:$A$12257,'TE por AEA'!J2381,'TE por AEA'!$B$2:$B$12257,'TE por AEA'!K2381,'TE por AEA'!$F$2:$F$12257,'TE por AEA'!L2381),"No hay registro")</f>
        <v>4.1165266666666662</v>
      </c>
      <c r="O2381" s="4"/>
      <c r="P2381" s="4"/>
      <c r="Q2381" s="4"/>
      <c r="R2381" s="4"/>
      <c r="S2381" s="4"/>
    </row>
    <row r="2382" spans="1:19">
      <c r="A2382" s="1" t="str">
        <f>+'BD1'!A2382</f>
        <v>Huetar Caribe</v>
      </c>
      <c r="B2382" s="1" t="str">
        <f>+'BD1'!B2382</f>
        <v>Siquirres</v>
      </c>
      <c r="C2382" s="1" t="str">
        <f>+'BD1'!C2382</f>
        <v>Armando Jiménez Steele</v>
      </c>
      <c r="D2382" s="1">
        <f>+'BD1'!D2382</f>
        <v>6</v>
      </c>
      <c r="E2382" s="1" t="str">
        <f>+'BD1'!E2382</f>
        <v>Técnico</v>
      </c>
      <c r="F2382" s="1" t="str">
        <f>+'BD1'!F2382</f>
        <v>Seguimiento a plan de mitigación de riesgos en SEVRIMAG (acumulado efectivo por seguimiento)</v>
      </c>
      <c r="G2382" s="1" t="str">
        <f>+'BD1'!G2382</f>
        <v>Administrativa</v>
      </c>
      <c r="H2382" s="1" t="str">
        <f>+'BD1'!H2382</f>
        <v>NA</v>
      </c>
      <c r="J2382" s="1" t="s">
        <v>200</v>
      </c>
      <c r="K2382" s="1" t="s">
        <v>208</v>
      </c>
      <c r="L2382" s="3" t="s">
        <v>54</v>
      </c>
      <c r="M2382" s="1" t="s">
        <v>68</v>
      </c>
      <c r="N2382" s="4">
        <f>IFERROR(AVERAGEIFS('TE por AEA'!$H$2:$H$12257,'TE por AEA'!$A$2:$A$12257,'TE por AEA'!J2382,'TE por AEA'!$B$2:$B$12257,'TE por AEA'!K2382,'TE por AEA'!$F$2:$F$12257,'TE por AEA'!L2382),"No hay registro")</f>
        <v>2.1647700000000003</v>
      </c>
      <c r="O2382" s="4"/>
      <c r="P2382" s="4"/>
      <c r="Q2382" s="4"/>
      <c r="R2382" s="4"/>
      <c r="S2382" s="4"/>
    </row>
    <row r="2383" spans="1:19">
      <c r="A2383" s="1" t="str">
        <f>+'BD1'!A2383</f>
        <v>Huetar Caribe</v>
      </c>
      <c r="B2383" s="1" t="str">
        <f>+'BD1'!B2383</f>
        <v>Siquirres</v>
      </c>
      <c r="C2383" s="1" t="str">
        <f>+'BD1'!C2383</f>
        <v>Armando Jiménez Steele</v>
      </c>
      <c r="D2383" s="1">
        <f>+'BD1'!D2383</f>
        <v>6</v>
      </c>
      <c r="E2383" s="1" t="str">
        <f>+'BD1'!E2383</f>
        <v>Técnico</v>
      </c>
      <c r="F2383" s="1" t="str">
        <f>+'BD1'!F2383</f>
        <v>Seguimiento a plan de mejora de la Autoevaluación en Control Interno (acumulado efectivo por seguimiento)</v>
      </c>
      <c r="G2383" s="1" t="str">
        <f>+'BD1'!G2383</f>
        <v>Administrativa</v>
      </c>
      <c r="H2383" s="1" t="str">
        <f>+'BD1'!H2383</f>
        <v>NA</v>
      </c>
      <c r="J2383" s="1" t="s">
        <v>200</v>
      </c>
      <c r="K2383" s="1" t="s">
        <v>208</v>
      </c>
      <c r="L2383" s="3" t="s">
        <v>55</v>
      </c>
      <c r="M2383" s="1" t="s">
        <v>68</v>
      </c>
      <c r="N2383" s="4">
        <f>IFERROR(AVERAGEIFS('TE por AEA'!$H$2:$H$12257,'TE por AEA'!$A$2:$A$12257,'TE por AEA'!J2383,'TE por AEA'!$B$2:$B$12257,'TE por AEA'!K2383,'TE por AEA'!$F$2:$F$12257,'TE por AEA'!L2383),"No hay registro")</f>
        <v>1.9755399999999999</v>
      </c>
      <c r="O2383" s="4"/>
      <c r="P2383" s="4"/>
      <c r="Q2383" s="4"/>
      <c r="R2383" s="4"/>
      <c r="S2383" s="4"/>
    </row>
    <row r="2384" spans="1:19">
      <c r="A2384" s="1" t="str">
        <f>+'BD1'!A2384</f>
        <v>Huetar Caribe</v>
      </c>
      <c r="B2384" s="1" t="str">
        <f>+'BD1'!B2384</f>
        <v>Siquirres</v>
      </c>
      <c r="C2384" s="1" t="str">
        <f>+'BD1'!C2384</f>
        <v>Armando Jiménez Steele</v>
      </c>
      <c r="D2384" s="1">
        <f>+'BD1'!D2384</f>
        <v>6</v>
      </c>
      <c r="E2384" s="1" t="str">
        <f>+'BD1'!E2384</f>
        <v>Técnico</v>
      </c>
      <c r="F2384" s="1" t="str">
        <f>+'BD1'!F2384</f>
        <v>Reuniones de personal AEA (por reunión)</v>
      </c>
      <c r="G2384" s="1" t="str">
        <f>+'BD1'!G2384</f>
        <v>Administrativa</v>
      </c>
      <c r="H2384" s="1">
        <f>+'BD1'!H2384</f>
        <v>3.7450000000000001</v>
      </c>
      <c r="J2384" s="1" t="s">
        <v>200</v>
      </c>
      <c r="K2384" s="1" t="s">
        <v>208</v>
      </c>
      <c r="L2384" s="3" t="s">
        <v>56</v>
      </c>
      <c r="M2384" s="1" t="s">
        <v>68</v>
      </c>
      <c r="N2384" s="4">
        <f>IFERROR(AVERAGEIFS('TE por AEA'!$H$2:$H$12257,'TE por AEA'!$A$2:$A$12257,'TE por AEA'!J2384,'TE por AEA'!$B$2:$B$12257,'TE por AEA'!K2384,'TE por AEA'!$F$2:$F$12257,'TE por AEA'!L2384),"No hay registro")</f>
        <v>3.239723333333334</v>
      </c>
      <c r="O2384" s="4"/>
      <c r="P2384" s="4"/>
      <c r="Q2384" s="4"/>
      <c r="R2384" s="4"/>
      <c r="S2384" s="4"/>
    </row>
    <row r="2385" spans="1:21">
      <c r="A2385" s="1" t="str">
        <f>+'BD1'!A2385</f>
        <v>Huetar Caribe</v>
      </c>
      <c r="B2385" s="1" t="str">
        <f>+'BD1'!B2385</f>
        <v>Siquirres</v>
      </c>
      <c r="C2385" s="1" t="str">
        <f>+'BD1'!C2385</f>
        <v>Armando Jiménez Steele</v>
      </c>
      <c r="D2385" s="1">
        <f>+'BD1'!D2385</f>
        <v>6</v>
      </c>
      <c r="E2385" s="1" t="str">
        <f>+'BD1'!E2385</f>
        <v>Técnico</v>
      </c>
      <c r="F2385" s="1" t="str">
        <f>+'BD1'!F2385</f>
        <v>Actualización del sistema de gestión documental y archivo (tiempo efectivo por día)</v>
      </c>
      <c r="G2385" s="1" t="str">
        <f>+'BD1'!G2385</f>
        <v>Administrativa</v>
      </c>
      <c r="H2385" s="1" t="str">
        <f>+'BD1'!H2385</f>
        <v>NA</v>
      </c>
      <c r="J2385" s="1" t="s">
        <v>200</v>
      </c>
      <c r="K2385" s="1" t="s">
        <v>208</v>
      </c>
      <c r="L2385" s="3" t="s">
        <v>57</v>
      </c>
      <c r="M2385" s="1" t="s">
        <v>68</v>
      </c>
      <c r="N2385" s="4">
        <f>IFERROR(AVERAGEIFS('TE por AEA'!$H$2:$H$12257,'TE por AEA'!$A$2:$A$12257,'TE por AEA'!J2385,'TE por AEA'!$B$2:$B$12257,'TE por AEA'!K2385,'TE por AEA'!$F$2:$F$12257,'TE por AEA'!L2385),"No hay registro")</f>
        <v>4.8150000000000004</v>
      </c>
      <c r="O2385" s="4"/>
      <c r="P2385" s="4"/>
      <c r="Q2385" s="4"/>
      <c r="R2385" s="4"/>
      <c r="S2385" s="4"/>
    </row>
    <row r="2386" spans="1:21">
      <c r="A2386" s="1" t="str">
        <f>+'BD1'!A2386</f>
        <v>Huetar Caribe</v>
      </c>
      <c r="B2386" s="1" t="str">
        <f>+'BD1'!B2386</f>
        <v>Siquirres</v>
      </c>
      <c r="C2386" s="1" t="str">
        <f>+'BD1'!C2386</f>
        <v>Armando Jiménez Steele</v>
      </c>
      <c r="D2386" s="1">
        <f>+'BD1'!D2386</f>
        <v>6</v>
      </c>
      <c r="E2386" s="1" t="str">
        <f>+'BD1'!E2386</f>
        <v>Técnico</v>
      </c>
      <c r="F2386" s="1" t="str">
        <f>+'BD1'!F2386</f>
        <v>Actualización del sistema SisDNEA (por productor)</v>
      </c>
      <c r="G2386" s="1" t="str">
        <f>+'BD1'!G2386</f>
        <v>Administrativa</v>
      </c>
      <c r="H2386" s="1">
        <f>+'BD1'!H2386</f>
        <v>0.53500000000000003</v>
      </c>
      <c r="J2386" s="1" t="s">
        <v>200</v>
      </c>
      <c r="K2386" s="1" t="s">
        <v>208</v>
      </c>
      <c r="L2386" s="3" t="s">
        <v>58</v>
      </c>
      <c r="M2386" s="1" t="s">
        <v>68</v>
      </c>
      <c r="N2386" s="4">
        <f>IFERROR(AVERAGEIFS('TE por AEA'!$H$2:$H$12257,'TE por AEA'!$A$2:$A$12257,'TE por AEA'!J2386,'TE por AEA'!$B$2:$B$12257,'TE por AEA'!K2386,'TE por AEA'!$F$2:$F$12257,'TE por AEA'!L2386),"No hay registro")</f>
        <v>3.2298133333333339</v>
      </c>
      <c r="O2386" s="4"/>
      <c r="P2386" s="4"/>
      <c r="Q2386" s="4"/>
      <c r="R2386" s="4"/>
      <c r="S2386" s="4"/>
    </row>
    <row r="2387" spans="1:21">
      <c r="A2387" s="1" t="str">
        <f>+'BD1'!A2387</f>
        <v>Huetar Caribe</v>
      </c>
      <c r="B2387" s="1" t="str">
        <f>+'BD1'!B2387</f>
        <v>Siquirres</v>
      </c>
      <c r="C2387" s="1" t="str">
        <f>+'BD1'!C2387</f>
        <v>Armando Jiménez Steele</v>
      </c>
      <c r="D2387" s="1">
        <f>+'BD1'!D2387</f>
        <v>6</v>
      </c>
      <c r="E2387" s="1" t="str">
        <f>+'BD1'!E2387</f>
        <v>Técnico</v>
      </c>
      <c r="F2387" s="1" t="str">
        <f>+'BD1'!F2387</f>
        <v>Seguimiento semestral de la determinación de expectativas (por seguimiento)</v>
      </c>
      <c r="G2387" s="1" t="str">
        <f>+'BD1'!G2387</f>
        <v>Administrativa</v>
      </c>
      <c r="H2387" s="1">
        <f>+'BD1'!H2387</f>
        <v>2.14</v>
      </c>
      <c r="J2387" s="1" t="s">
        <v>200</v>
      </c>
      <c r="K2387" s="1" t="s">
        <v>208</v>
      </c>
      <c r="L2387" s="3" t="s">
        <v>135</v>
      </c>
      <c r="M2387" s="1" t="s">
        <v>68</v>
      </c>
      <c r="N2387" s="4">
        <f>IFERROR(AVERAGEIFS('TE por AEA'!$H$2:$H$12257,'TE por AEA'!$A$2:$A$12257,'TE por AEA'!J2387,'TE por AEA'!$B$2:$B$12257,'TE por AEA'!K2387,'TE por AEA'!$F$2:$F$12257,'TE por AEA'!L2387),"No hay registro")</f>
        <v>2.8037966666666669</v>
      </c>
      <c r="O2387" s="4"/>
      <c r="P2387" s="4"/>
      <c r="Q2387" s="4"/>
      <c r="R2387" s="4"/>
      <c r="S2387" s="4"/>
    </row>
    <row r="2388" spans="1:21">
      <c r="A2388" s="1" t="str">
        <f>+'BD1'!A2388</f>
        <v>Huetar Caribe</v>
      </c>
      <c r="B2388" s="1" t="str">
        <f>+'BD1'!B2388</f>
        <v>Siquirres</v>
      </c>
      <c r="C2388" s="1" t="str">
        <f>+'BD1'!C2388</f>
        <v>Armando Jiménez Steele</v>
      </c>
      <c r="D2388" s="1">
        <f>+'BD1'!D2388</f>
        <v>6</v>
      </c>
      <c r="E2388" s="1" t="str">
        <f>+'BD1'!E2388</f>
        <v>Técnico</v>
      </c>
      <c r="F2388" s="1" t="str">
        <f>+'BD1'!F2388</f>
        <v>Elaboración de la evaluación del desempeño (por reunión)</v>
      </c>
      <c r="G2388" s="1" t="str">
        <f>+'BD1'!G2388</f>
        <v>Administrativa</v>
      </c>
      <c r="H2388" s="1">
        <f>+'BD1'!H2388</f>
        <v>2.14</v>
      </c>
      <c r="J2388" s="1" t="s">
        <v>200</v>
      </c>
      <c r="K2388" s="1" t="s">
        <v>208</v>
      </c>
      <c r="L2388" s="3" t="s">
        <v>59</v>
      </c>
      <c r="M2388" s="1" t="s">
        <v>68</v>
      </c>
      <c r="N2388" s="4">
        <f>IFERROR(AVERAGEIFS('TE por AEA'!$H$2:$H$12257,'TE por AEA'!$A$2:$A$12257,'TE por AEA'!J2388,'TE por AEA'!$B$2:$B$12257,'TE por AEA'!K2388,'TE por AEA'!$F$2:$F$12257,'TE por AEA'!L2388),"No hay registro")</f>
        <v>1.7337966666666667</v>
      </c>
      <c r="O2388" s="4"/>
      <c r="P2388" s="4"/>
      <c r="Q2388" s="4"/>
      <c r="R2388" s="4"/>
      <c r="S2388" s="4"/>
    </row>
    <row r="2389" spans="1:21">
      <c r="A2389" s="1" t="str">
        <f>+'BD1'!A2389</f>
        <v>Huetar Caribe</v>
      </c>
      <c r="B2389" s="1" t="str">
        <f>+'BD1'!B2389</f>
        <v>Siquirres</v>
      </c>
      <c r="C2389" s="1" t="str">
        <f>+'BD1'!C2389</f>
        <v>Armando Jiménez Steele</v>
      </c>
      <c r="D2389" s="1">
        <f>+'BD1'!D2389</f>
        <v>6</v>
      </c>
      <c r="E2389" s="1" t="str">
        <f>+'BD1'!E2389</f>
        <v>Técnico</v>
      </c>
      <c r="F2389" s="1" t="str">
        <f>+'BD1'!F2389</f>
        <v>Elaboración de inventarios de equipos, materiales e insumos (tiempo efectivo por día)</v>
      </c>
      <c r="G2389" s="1" t="str">
        <f>+'BD1'!G2389</f>
        <v>Administrativa</v>
      </c>
      <c r="H2389" s="1">
        <f>+'BD1'!H2389</f>
        <v>2.14</v>
      </c>
      <c r="J2389" s="1" t="s">
        <v>200</v>
      </c>
      <c r="K2389" s="1" t="s">
        <v>208</v>
      </c>
      <c r="L2389" s="3" t="s">
        <v>60</v>
      </c>
      <c r="M2389" s="1" t="s">
        <v>68</v>
      </c>
      <c r="N2389" s="4">
        <f>IFERROR(AVERAGEIFS('TE por AEA'!$H$2:$H$12257,'TE por AEA'!$A$2:$A$12257,'TE por AEA'!J2389,'TE por AEA'!$B$2:$B$12257,'TE por AEA'!K2389,'TE por AEA'!$F$2:$F$12257,'TE por AEA'!L2389),"No hay registro")</f>
        <v>3.21</v>
      </c>
      <c r="O2389" s="4"/>
      <c r="P2389" s="4"/>
      <c r="Q2389" s="4"/>
      <c r="R2389" s="4"/>
      <c r="S2389" s="4"/>
    </row>
    <row r="2390" spans="1:21">
      <c r="A2390" s="1" t="str">
        <f>+'BD1'!A2390</f>
        <v>Huetar Caribe</v>
      </c>
      <c r="B2390" s="1" t="str">
        <f>+'BD1'!B2390</f>
        <v>Siquirres</v>
      </c>
      <c r="C2390" s="1" t="str">
        <f>+'BD1'!C2390</f>
        <v>Armando Jiménez Steele</v>
      </c>
      <c r="D2390" s="1">
        <f>+'BD1'!D2390</f>
        <v>6</v>
      </c>
      <c r="E2390" s="1" t="str">
        <f>+'BD1'!E2390</f>
        <v>Técnico</v>
      </c>
      <c r="F2390" s="1" t="str">
        <f>+'BD1'!F2390</f>
        <v>Atención de emergencias</v>
      </c>
      <c r="G2390" s="1" t="str">
        <f>+'BD1'!G2390</f>
        <v>Sustantiva</v>
      </c>
      <c r="H2390" s="1" t="str">
        <f>+'BD1'!H2390</f>
        <v>NA</v>
      </c>
      <c r="J2390" s="1" t="s">
        <v>200</v>
      </c>
      <c r="K2390" s="1" t="s">
        <v>208</v>
      </c>
      <c r="L2390" s="3" t="s">
        <v>61</v>
      </c>
      <c r="M2390" s="1" t="s">
        <v>67</v>
      </c>
      <c r="N2390" s="4" t="str">
        <f>IFERROR(AVERAGEIFS('TE por AEA'!$H$2:$H$12257,'TE por AEA'!$A$2:$A$12257,'TE por AEA'!J2390,'TE por AEA'!$B$2:$B$12257,'TE por AEA'!K2390,'TE por AEA'!$F$2:$F$12257,'TE por AEA'!L2390),"No hay registro")</f>
        <v>No hay registro</v>
      </c>
      <c r="O2390" s="4"/>
      <c r="P2390" s="4"/>
      <c r="Q2390" s="4"/>
      <c r="R2390" s="4"/>
      <c r="S2390" s="4"/>
    </row>
    <row r="2391" spans="1:21">
      <c r="A2391" s="1" t="str">
        <f>+'BD1'!A2391</f>
        <v>Huetar Caribe</v>
      </c>
      <c r="B2391" s="1" t="str">
        <f>+'BD1'!B2391</f>
        <v>Siquirres</v>
      </c>
      <c r="C2391" s="1" t="str">
        <f>+'BD1'!C2391</f>
        <v>Armando Jiménez Steele</v>
      </c>
      <c r="D2391" s="1">
        <f>+'BD1'!D2391</f>
        <v>6</v>
      </c>
      <c r="E2391" s="1" t="str">
        <f>+'BD1'!E2391</f>
        <v>Técnico</v>
      </c>
      <c r="F2391" s="1" t="str">
        <f>+'BD1'!F2391</f>
        <v>Trazabilidad-visita a finca (por productor)</v>
      </c>
      <c r="G2391" s="1" t="str">
        <f>+'BD1'!G2391</f>
        <v>Sustantiva</v>
      </c>
      <c r="H2391" s="1">
        <f>+'BD1'!H2391</f>
        <v>2.3183333333333334</v>
      </c>
      <c r="J2391" s="1" t="s">
        <v>200</v>
      </c>
      <c r="K2391" s="1" t="s">
        <v>208</v>
      </c>
      <c r="L2391" s="3" t="s">
        <v>62</v>
      </c>
      <c r="M2391" s="1" t="s">
        <v>67</v>
      </c>
      <c r="N2391" s="4">
        <f>IFERROR(AVERAGEIFS('TE por AEA'!$H$2:$H$12257,'TE por AEA'!$A$2:$A$12257,'TE por AEA'!J2391,'TE por AEA'!$B$2:$B$12257,'TE por AEA'!K2391,'TE por AEA'!$F$2:$F$12257,'TE por AEA'!L2391),"No hay registro")</f>
        <v>9.2733299999999996</v>
      </c>
      <c r="O2391" s="4"/>
      <c r="P2391" s="4"/>
      <c r="Q2391" s="4"/>
      <c r="R2391" s="4"/>
      <c r="S2391" s="4"/>
    </row>
    <row r="2392" spans="1:21">
      <c r="A2392" s="1" t="str">
        <f>+'BD1'!A2392</f>
        <v>Huetar Caribe</v>
      </c>
      <c r="B2392" s="1" t="str">
        <f>+'BD1'!B2392</f>
        <v>Siquirres</v>
      </c>
      <c r="C2392" s="1" t="str">
        <f>+'BD1'!C2392</f>
        <v>Armando Jiménez Steele</v>
      </c>
      <c r="D2392" s="1">
        <f>+'BD1'!D2392</f>
        <v>6</v>
      </c>
      <c r="E2392" s="1" t="str">
        <f>+'BD1'!E2392</f>
        <v>Técnico</v>
      </c>
      <c r="F2392" s="1" t="str">
        <f>+'BD1'!F2392</f>
        <v>Trazabilidad-inclusión en sistema TrazarAgro (por productor)</v>
      </c>
      <c r="G2392" s="1" t="str">
        <f>+'BD1'!G2392</f>
        <v>Sustantiva</v>
      </c>
      <c r="H2392" s="1" t="str">
        <f>+'BD1'!H2392</f>
        <v>NA</v>
      </c>
      <c r="J2392" s="1" t="s">
        <v>200</v>
      </c>
      <c r="K2392" s="1" t="s">
        <v>208</v>
      </c>
      <c r="L2392" s="3" t="s">
        <v>63</v>
      </c>
      <c r="M2392" s="1" t="s">
        <v>67</v>
      </c>
      <c r="N2392" s="4">
        <f>IFERROR(AVERAGEIFS('TE por AEA'!$H$2:$H$12257,'TE por AEA'!$A$2:$A$12257,'TE por AEA'!J2392,'TE por AEA'!$B$2:$B$12257,'TE por AEA'!K2392,'TE por AEA'!$F$2:$F$12257,'TE por AEA'!L2392),"No hay registro")</f>
        <v>4.28</v>
      </c>
      <c r="O2392" s="4"/>
      <c r="P2392" s="4"/>
      <c r="Q2392" s="4"/>
      <c r="R2392" s="4"/>
      <c r="S2392" s="4"/>
    </row>
    <row r="2393" spans="1:21">
      <c r="A2393" s="1" t="str">
        <f>+'BD1'!A2393</f>
        <v>Huetar Caribe</v>
      </c>
      <c r="B2393" s="1" t="str">
        <f>+'BD1'!B2393</f>
        <v>Siquirres</v>
      </c>
      <c r="C2393" s="1" t="str">
        <f>+'BD1'!C2393</f>
        <v>Armando Jiménez Steele</v>
      </c>
      <c r="D2393" s="1">
        <f>+'BD1'!D2393</f>
        <v>6</v>
      </c>
      <c r="E2393" s="1" t="str">
        <f>+'BD1'!E2393</f>
        <v>Técnico</v>
      </c>
      <c r="F2393" s="1" t="str">
        <f>+'BD1'!F2393</f>
        <v>Atención al gusano barrenador (por productor)</v>
      </c>
      <c r="G2393" s="1" t="str">
        <f>+'BD1'!G2393</f>
        <v>Sustantiva</v>
      </c>
      <c r="H2393" s="1">
        <f>+'BD1'!H2393</f>
        <v>6.42</v>
      </c>
      <c r="J2393" s="1" t="s">
        <v>200</v>
      </c>
      <c r="K2393" s="1" t="s">
        <v>208</v>
      </c>
      <c r="L2393" s="3" t="s">
        <v>64</v>
      </c>
      <c r="M2393" s="1" t="s">
        <v>67</v>
      </c>
      <c r="N2393" s="4">
        <f>IFERROR(AVERAGEIFS('TE por AEA'!$H$2:$H$12257,'TE por AEA'!$A$2:$A$12257,'TE por AEA'!J2393,'TE por AEA'!$B$2:$B$12257,'TE por AEA'!K2393,'TE por AEA'!$F$2:$F$12257,'TE por AEA'!L2393),"No hay registro")</f>
        <v>2.0855099999999998</v>
      </c>
      <c r="O2393" s="4"/>
      <c r="P2393" s="4"/>
      <c r="Q2393" s="4"/>
      <c r="R2393" s="4"/>
      <c r="S2393" s="4"/>
    </row>
    <row r="2394" spans="1:21">
      <c r="A2394" s="1" t="str">
        <f>+'BD1'!A2394</f>
        <v>Huetar Caribe</v>
      </c>
      <c r="B2394" s="1" t="str">
        <f>+'BD1'!B2394</f>
        <v>Siquirres</v>
      </c>
      <c r="C2394" s="1" t="str">
        <f>+'BD1'!C2394</f>
        <v>Armando Jiménez Steele</v>
      </c>
      <c r="D2394" s="1">
        <f>+'BD1'!D2394</f>
        <v>6</v>
      </c>
      <c r="E2394" s="1" t="str">
        <f>+'BD1'!E2394</f>
        <v>Técnico</v>
      </c>
      <c r="F2394" s="1" t="str">
        <f>+'BD1'!F2394</f>
        <v>Atención en oficina (por usuario)</v>
      </c>
      <c r="G2394" s="1" t="str">
        <f>+'BD1'!G2394</f>
        <v>Sustantiva</v>
      </c>
      <c r="H2394" s="1">
        <f>+'BD1'!H2394</f>
        <v>1.07</v>
      </c>
      <c r="J2394" s="1" t="s">
        <v>200</v>
      </c>
      <c r="K2394" s="1" t="s">
        <v>208</v>
      </c>
      <c r="L2394" s="3" t="s">
        <v>65</v>
      </c>
      <c r="M2394" s="1" t="s">
        <v>67</v>
      </c>
      <c r="N2394" s="4">
        <f>IFERROR(AVERAGEIFS('TE por AEA'!$H$2:$H$12257,'TE por AEA'!$A$2:$A$12257,'TE por AEA'!J2394,'TE por AEA'!$B$2:$B$12257,'TE por AEA'!K2394,'TE por AEA'!$F$2:$F$12257,'TE por AEA'!L2394),"No hay registro")</f>
        <v>0.94615666666666665</v>
      </c>
      <c r="O2394" s="4"/>
      <c r="P2394" s="4"/>
      <c r="Q2394" s="4"/>
      <c r="R2394" s="4"/>
      <c r="S2394" s="4"/>
    </row>
    <row r="2395" spans="1:21">
      <c r="A2395" s="1" t="str">
        <f>+'BD1'!A2395</f>
        <v>Huetar Caribe</v>
      </c>
      <c r="B2395" s="1" t="str">
        <f>+'BD1'!B2395</f>
        <v>Siquirres</v>
      </c>
      <c r="C2395" s="1" t="str">
        <f>+'BD1'!C2395</f>
        <v>Armando Jiménez Steele</v>
      </c>
      <c r="D2395" s="1">
        <f>+'BD1'!D2395</f>
        <v>6</v>
      </c>
      <c r="E2395" s="1" t="str">
        <f>+'BD1'!E2395</f>
        <v>Técnico</v>
      </c>
      <c r="F2395" s="1" t="str">
        <f>+'BD1'!F2395</f>
        <v>Búsqueda de nuevos productores (por productor)</v>
      </c>
      <c r="G2395" s="1" t="str">
        <f>+'BD1'!G2395</f>
        <v>Sustantiva</v>
      </c>
      <c r="H2395" s="1">
        <f>+'BD1'!H2395</f>
        <v>3.21</v>
      </c>
      <c r="J2395" s="1" t="s">
        <v>200</v>
      </c>
      <c r="K2395" s="1" t="s">
        <v>208</v>
      </c>
      <c r="L2395" s="3" t="s">
        <v>66</v>
      </c>
      <c r="M2395" s="1" t="s">
        <v>67</v>
      </c>
      <c r="N2395" s="4">
        <f>IFERROR(AVERAGEIFS('TE por AEA'!$H$2:$H$12257,'TE por AEA'!$A$2:$A$12257,'TE por AEA'!J2395,'TE por AEA'!$B$2:$B$12257,'TE por AEA'!K2395,'TE por AEA'!$F$2:$F$12257,'TE por AEA'!L2395),"No hay registro")</f>
        <v>2.0508366666666666</v>
      </c>
      <c r="O2395" s="4"/>
      <c r="P2395" s="4"/>
      <c r="Q2395" s="4"/>
      <c r="R2395" s="4"/>
      <c r="S2395" s="4"/>
    </row>
    <row r="2396" spans="1:21" s="1" customFormat="1">
      <c r="A2396" s="1" t="str">
        <f>+'BD1'!A2396</f>
        <v>Huetar Caribe</v>
      </c>
      <c r="B2396" s="1" t="str">
        <f>+'BD1'!B2396</f>
        <v>Matina</v>
      </c>
      <c r="C2396" s="1" t="str">
        <f>+'BD1'!C2396</f>
        <v>Levar Anyelo Mora García</v>
      </c>
      <c r="D2396" s="1">
        <f>+'BD1'!D2396</f>
        <v>6</v>
      </c>
      <c r="E2396" s="1" t="str">
        <f>+'BD1'!E2396</f>
        <v>Jefe</v>
      </c>
      <c r="F2396" s="1" t="str">
        <f>+'BD1'!F2396</f>
        <v>Elaboración del diagnóstico y plan de finca de manejo a personas productoras (por productor)</v>
      </c>
      <c r="G2396" s="1" t="str">
        <f>+'BD1'!G2396</f>
        <v>Sustantiva</v>
      </c>
      <c r="H2396" s="1">
        <f>+'BD1'!H2396</f>
        <v>1.2483333333333335</v>
      </c>
      <c r="J2396" s="1" t="s">
        <v>200</v>
      </c>
      <c r="K2396" s="1" t="s">
        <v>212</v>
      </c>
      <c r="L2396" s="2" t="s">
        <v>11</v>
      </c>
      <c r="M2396" s="1" t="s">
        <v>67</v>
      </c>
      <c r="N2396" s="4">
        <f>IFERROR(AVERAGEIFS('TE por AEA'!$H$2:$H$12257,'TE por AEA'!$A$2:$A$12257,'TE por AEA'!J2396,'TE por AEA'!$B$2:$B$12257,'TE por AEA'!K2396,'TE por AEA'!$F$2:$F$12257,'TE por AEA'!L2396),"No hay registro")</f>
        <v>0.80249999999999999</v>
      </c>
      <c r="O2396" s="4"/>
      <c r="P2396" s="4"/>
      <c r="Q2396" s="4"/>
      <c r="R2396" s="4"/>
      <c r="S2396" s="4"/>
      <c r="T2396"/>
      <c r="U2396"/>
    </row>
    <row r="2397" spans="1:21" s="1" customFormat="1">
      <c r="A2397" s="1" t="str">
        <f>+'BD1'!A2397</f>
        <v>Huetar Caribe</v>
      </c>
      <c r="B2397" s="1" t="str">
        <f>+'BD1'!B2397</f>
        <v>Matina</v>
      </c>
      <c r="C2397" s="1" t="str">
        <f>+'BD1'!C2397</f>
        <v>Levar Anyelo Mora García</v>
      </c>
      <c r="D2397" s="1">
        <f>+'BD1'!D2397</f>
        <v>6</v>
      </c>
      <c r="E2397" s="1" t="str">
        <f>+'BD1'!E2397</f>
        <v>Jefe</v>
      </c>
      <c r="F2397" s="1" t="str">
        <f>+'BD1'!F2397</f>
        <v>Asistencia técnica a personas productoras (individual): visitas a finca (por productor)</v>
      </c>
      <c r="G2397" s="1" t="str">
        <f>+'BD1'!G2397</f>
        <v>Sustantiva</v>
      </c>
      <c r="H2397" s="1">
        <f>+'BD1'!H2397</f>
        <v>1.1145833333333335</v>
      </c>
      <c r="J2397" s="1" t="s">
        <v>200</v>
      </c>
      <c r="K2397" s="1" t="s">
        <v>212</v>
      </c>
      <c r="L2397" s="2" t="s">
        <v>12</v>
      </c>
      <c r="M2397" s="1" t="s">
        <v>67</v>
      </c>
      <c r="N2397" s="4">
        <f>IFERROR(AVERAGEIFS('TE por AEA'!$H$2:$H$12257,'TE por AEA'!$A$2:$A$12257,'TE por AEA'!J2397,'TE por AEA'!$B$2:$B$12257,'TE por AEA'!K2397,'TE por AEA'!$F$2:$F$12257,'TE por AEA'!L2397),"No hay registro")</f>
        <v>3.2694433333333333</v>
      </c>
      <c r="O2397" s="4"/>
      <c r="P2397" s="4"/>
      <c r="Q2397" s="4"/>
      <c r="R2397" s="4"/>
      <c r="S2397" s="4"/>
      <c r="T2397"/>
      <c r="U2397"/>
    </row>
    <row r="2398" spans="1:21" s="1" customFormat="1">
      <c r="A2398" s="1" t="str">
        <f>+'BD1'!A2398</f>
        <v>Huetar Caribe</v>
      </c>
      <c r="B2398" s="1" t="str">
        <f>+'BD1'!B2398</f>
        <v>Matina</v>
      </c>
      <c r="C2398" s="1" t="str">
        <f>+'BD1'!C2398</f>
        <v>Levar Anyelo Mora García</v>
      </c>
      <c r="D2398" s="1">
        <f>+'BD1'!D2398</f>
        <v>6</v>
      </c>
      <c r="E2398" s="1" t="str">
        <f>+'BD1'!E2398</f>
        <v>Jefe</v>
      </c>
      <c r="F2398" s="1" t="str">
        <f>+'BD1'!F2398</f>
        <v>Asistencia técnica a personas productoras (individual): atenciones virtuales y digitales (por productor)</v>
      </c>
      <c r="G2398" s="1" t="str">
        <f>+'BD1'!G2398</f>
        <v>Sustantiva</v>
      </c>
      <c r="H2398" s="1" t="str">
        <f>+'BD1'!H2398</f>
        <v>NA</v>
      </c>
      <c r="J2398" s="1" t="s">
        <v>200</v>
      </c>
      <c r="K2398" s="1" t="s">
        <v>212</v>
      </c>
      <c r="L2398" s="2" t="s">
        <v>13</v>
      </c>
      <c r="M2398" s="1" t="s">
        <v>67</v>
      </c>
      <c r="N2398" s="4">
        <f>IFERROR(AVERAGEIFS('TE por AEA'!$H$2:$H$12257,'TE por AEA'!$A$2:$A$12257,'TE por AEA'!J2398,'TE por AEA'!$B$2:$B$12257,'TE por AEA'!K2398,'TE por AEA'!$F$2:$F$12257,'TE por AEA'!L2398),"No hay registro")</f>
        <v>0.85153999999999996</v>
      </c>
      <c r="O2398" s="4"/>
      <c r="P2398" s="4"/>
      <c r="Q2398" s="4"/>
      <c r="R2398" s="4"/>
      <c r="S2398" s="4"/>
      <c r="T2398"/>
      <c r="U2398"/>
    </row>
    <row r="2399" spans="1:21" s="1" customFormat="1">
      <c r="A2399" s="1" t="str">
        <f>+'BD1'!A2399</f>
        <v>Huetar Caribe</v>
      </c>
      <c r="B2399" s="1" t="str">
        <f>+'BD1'!B2399</f>
        <v>Matina</v>
      </c>
      <c r="C2399" s="1" t="str">
        <f>+'BD1'!C2399</f>
        <v>Levar Anyelo Mora García</v>
      </c>
      <c r="D2399" s="1">
        <f>+'BD1'!D2399</f>
        <v>6</v>
      </c>
      <c r="E2399" s="1" t="str">
        <f>+'BD1'!E2399</f>
        <v>Jefe</v>
      </c>
      <c r="F2399" s="1" t="str">
        <f>+'BD1'!F2399</f>
        <v>Asistencia técnica a personas productoras (grupal): día de campo (por día en el evento)</v>
      </c>
      <c r="G2399" s="1" t="str">
        <f>+'BD1'!G2399</f>
        <v>Sustantiva</v>
      </c>
      <c r="H2399" s="1">
        <f>+'BD1'!H2399</f>
        <v>4.28</v>
      </c>
      <c r="J2399" s="1" t="s">
        <v>200</v>
      </c>
      <c r="K2399" s="1" t="s">
        <v>212</v>
      </c>
      <c r="L2399" s="2" t="s">
        <v>14</v>
      </c>
      <c r="M2399" s="1" t="s">
        <v>67</v>
      </c>
      <c r="N2399" s="4">
        <f>IFERROR(AVERAGEIFS('TE por AEA'!$H$2:$H$12257,'TE por AEA'!$A$2:$A$12257,'TE por AEA'!J2399,'TE por AEA'!$B$2:$B$12257,'TE por AEA'!K2399,'TE por AEA'!$F$2:$F$12257,'TE por AEA'!L2399),"No hay registro")</f>
        <v>6.9550000000000001</v>
      </c>
      <c r="O2399" s="4"/>
      <c r="P2399" s="4"/>
      <c r="Q2399" s="4"/>
      <c r="R2399" s="4"/>
      <c r="S2399" s="4"/>
      <c r="T2399"/>
      <c r="U2399"/>
    </row>
    <row r="2400" spans="1:21" s="1" customFormat="1">
      <c r="A2400" s="1" t="str">
        <f>+'BD1'!A2400</f>
        <v>Huetar Caribe</v>
      </c>
      <c r="B2400" s="1" t="str">
        <f>+'BD1'!B2400</f>
        <v>Matina</v>
      </c>
      <c r="C2400" s="1" t="str">
        <f>+'BD1'!C2400</f>
        <v>Levar Anyelo Mora García</v>
      </c>
      <c r="D2400" s="1">
        <f>+'BD1'!D2400</f>
        <v>6</v>
      </c>
      <c r="E2400" s="1" t="str">
        <f>+'BD1'!E2400</f>
        <v>Jefe</v>
      </c>
      <c r="F2400" s="1" t="str">
        <f>+'BD1'!F2400</f>
        <v>Asistencia técnica a personas productoras (grupal): demostración de métodos (por evento, se puede acumular si la demostración tarda más de un día)</v>
      </c>
      <c r="G2400" s="1" t="str">
        <f>+'BD1'!G2400</f>
        <v>Sustantiva</v>
      </c>
      <c r="H2400" s="1">
        <f>+'BD1'!H2400</f>
        <v>2.6750000000000003</v>
      </c>
      <c r="J2400" s="1" t="s">
        <v>200</v>
      </c>
      <c r="K2400" s="1" t="s">
        <v>212</v>
      </c>
      <c r="L2400" s="2" t="s">
        <v>15</v>
      </c>
      <c r="M2400" s="1" t="s">
        <v>67</v>
      </c>
      <c r="N2400" s="4">
        <f>IFERROR(AVERAGEIFS('TE por AEA'!$H$2:$H$12257,'TE por AEA'!$A$2:$A$12257,'TE por AEA'!J2400,'TE por AEA'!$B$2:$B$12257,'TE por AEA'!K2400,'TE por AEA'!$F$2:$F$12257,'TE por AEA'!L2400),"No hay registro")</f>
        <v>3.5666666666666664</v>
      </c>
      <c r="O2400" s="4"/>
      <c r="P2400" s="4"/>
      <c r="Q2400" s="4"/>
      <c r="R2400" s="4"/>
      <c r="S2400" s="4"/>
      <c r="T2400"/>
      <c r="U2400"/>
    </row>
    <row r="2401" spans="1:21" s="1" customFormat="1">
      <c r="A2401" s="1" t="str">
        <f>+'BD1'!A2401</f>
        <v>Huetar Caribe</v>
      </c>
      <c r="B2401" s="1" t="str">
        <f>+'BD1'!B2401</f>
        <v>Matina</v>
      </c>
      <c r="C2401" s="1" t="str">
        <f>+'BD1'!C2401</f>
        <v>Levar Anyelo Mora García</v>
      </c>
      <c r="D2401" s="1">
        <f>+'BD1'!D2401</f>
        <v>6</v>
      </c>
      <c r="E2401" s="1" t="str">
        <f>+'BD1'!E2401</f>
        <v>Jefe</v>
      </c>
      <c r="F2401" s="1" t="str">
        <f>+'BD1'!F2401</f>
        <v>Asistencia técnica a personas productoras (grupal): taller (por taller)</v>
      </c>
      <c r="G2401" s="1" t="str">
        <f>+'BD1'!G2401</f>
        <v>Sustantiva</v>
      </c>
      <c r="H2401" s="1">
        <f>+'BD1'!H2401</f>
        <v>2.6750000000000003</v>
      </c>
      <c r="J2401" s="1" t="s">
        <v>200</v>
      </c>
      <c r="K2401" s="1" t="s">
        <v>212</v>
      </c>
      <c r="L2401" s="2" t="s">
        <v>16</v>
      </c>
      <c r="M2401" s="1" t="s">
        <v>67</v>
      </c>
      <c r="N2401" s="4">
        <f>IFERROR(AVERAGEIFS('TE por AEA'!$H$2:$H$12257,'TE por AEA'!$A$2:$A$12257,'TE por AEA'!J2401,'TE por AEA'!$B$2:$B$12257,'TE por AEA'!K2401,'TE por AEA'!$F$2:$F$12257,'TE por AEA'!L2401),"No hay registro")</f>
        <v>6.42</v>
      </c>
      <c r="O2401" s="4"/>
      <c r="P2401" s="4"/>
      <c r="Q2401" s="4"/>
      <c r="R2401" s="4"/>
      <c r="S2401" s="4"/>
      <c r="T2401"/>
      <c r="U2401"/>
    </row>
    <row r="2402" spans="1:21" s="1" customFormat="1">
      <c r="A2402" s="1" t="str">
        <f>+'BD1'!A2402</f>
        <v>Huetar Caribe</v>
      </c>
      <c r="B2402" s="1" t="str">
        <f>+'BD1'!B2402</f>
        <v>Matina</v>
      </c>
      <c r="C2402" s="1" t="str">
        <f>+'BD1'!C2402</f>
        <v>Levar Anyelo Mora García</v>
      </c>
      <c r="D2402" s="1">
        <f>+'BD1'!D2402</f>
        <v>6</v>
      </c>
      <c r="E2402" s="1" t="str">
        <f>+'BD1'!E2402</f>
        <v>Jefe</v>
      </c>
      <c r="F2402" s="1" t="str">
        <f>+'BD1'!F2402</f>
        <v>Asistencia técnica a personas productoras (grupal): charlas (por día en el evento)</v>
      </c>
      <c r="G2402" s="1" t="str">
        <f>+'BD1'!G2402</f>
        <v>Sustantiva</v>
      </c>
      <c r="H2402" s="1">
        <f>+'BD1'!H2402</f>
        <v>2.6750000000000003</v>
      </c>
      <c r="J2402" s="1" t="s">
        <v>200</v>
      </c>
      <c r="K2402" s="1" t="s">
        <v>212</v>
      </c>
      <c r="L2402" s="2" t="s">
        <v>17</v>
      </c>
      <c r="M2402" s="1" t="s">
        <v>67</v>
      </c>
      <c r="N2402" s="4">
        <f>IFERROR(AVERAGEIFS('TE por AEA'!$H$2:$H$12257,'TE por AEA'!$A$2:$A$12257,'TE por AEA'!J2402,'TE por AEA'!$B$2:$B$12257,'TE por AEA'!K2402,'TE por AEA'!$F$2:$F$12257,'TE por AEA'!L2402),"No hay registro")</f>
        <v>6.42</v>
      </c>
      <c r="O2402" s="4"/>
      <c r="P2402" s="4"/>
      <c r="Q2402" s="4"/>
      <c r="R2402" s="4"/>
      <c r="S2402" s="4"/>
      <c r="T2402"/>
      <c r="U2402"/>
    </row>
    <row r="2403" spans="1:21" s="1" customFormat="1">
      <c r="A2403" s="1" t="str">
        <f>+'BD1'!A2403</f>
        <v>Huetar Caribe</v>
      </c>
      <c r="B2403" s="1" t="str">
        <f>+'BD1'!B2403</f>
        <v>Matina</v>
      </c>
      <c r="C2403" s="1" t="str">
        <f>+'BD1'!C2403</f>
        <v>Levar Anyelo Mora García</v>
      </c>
      <c r="D2403" s="1">
        <f>+'BD1'!D2403</f>
        <v>6</v>
      </c>
      <c r="E2403" s="1" t="str">
        <f>+'BD1'!E2403</f>
        <v>Jefe</v>
      </c>
      <c r="F2403" s="1" t="str">
        <f>+'BD1'!F2403</f>
        <v>Gestión en capacitaciones con instituciones públicas o privadas (solo gestión de coordinación por evento de capacitación)</v>
      </c>
      <c r="G2403" s="1" t="str">
        <f>+'BD1'!G2403</f>
        <v>Administrativa</v>
      </c>
      <c r="H2403" s="1">
        <f>+'BD1'!H2403</f>
        <v>0.80249999999999999</v>
      </c>
      <c r="J2403" s="1" t="s">
        <v>200</v>
      </c>
      <c r="K2403" s="1" t="s">
        <v>212</v>
      </c>
      <c r="L2403" s="2" t="s">
        <v>18</v>
      </c>
      <c r="M2403" s="1" t="s">
        <v>68</v>
      </c>
      <c r="N2403" s="4">
        <f>IFERROR(AVERAGEIFS('TE por AEA'!$H$2:$H$12257,'TE por AEA'!$A$2:$A$12257,'TE por AEA'!J2403,'TE por AEA'!$B$2:$B$12257,'TE por AEA'!K2403,'TE por AEA'!$F$2:$F$12257,'TE por AEA'!L2403),"No hay registro")</f>
        <v>4.5697900000000002</v>
      </c>
      <c r="O2403" s="4"/>
      <c r="P2403" s="4"/>
      <c r="Q2403" s="4"/>
      <c r="R2403" s="4"/>
      <c r="S2403" s="4"/>
      <c r="T2403"/>
      <c r="U2403"/>
    </row>
    <row r="2404" spans="1:21" s="1" customFormat="1">
      <c r="A2404" s="1" t="str">
        <f>+'BD1'!A2404</f>
        <v>Huetar Caribe</v>
      </c>
      <c r="B2404" s="1" t="str">
        <f>+'BD1'!B2404</f>
        <v>Matina</v>
      </c>
      <c r="C2404" s="1" t="str">
        <f>+'BD1'!C2404</f>
        <v>Levar Anyelo Mora García</v>
      </c>
      <c r="D2404" s="1">
        <f>+'BD1'!D2404</f>
        <v>6</v>
      </c>
      <c r="E2404" s="1" t="str">
        <f>+'BD1'!E2404</f>
        <v>Jefe</v>
      </c>
      <c r="F2404" s="1" t="str">
        <f>+'BD1'!F2404</f>
        <v>Aplicación de la herramienta de medición del nivel de gestión empresarial y organizacional (por organización)</v>
      </c>
      <c r="G2404" s="1" t="str">
        <f>+'BD1'!G2404</f>
        <v>Sustantiva</v>
      </c>
      <c r="H2404" s="1">
        <f>+'BD1'!H2404</f>
        <v>2.14</v>
      </c>
      <c r="J2404" s="1" t="s">
        <v>200</v>
      </c>
      <c r="K2404" s="1" t="s">
        <v>212</v>
      </c>
      <c r="L2404" s="2" t="s">
        <v>19</v>
      </c>
      <c r="M2404" s="1" t="s">
        <v>67</v>
      </c>
      <c r="N2404" s="4">
        <f>IFERROR(AVERAGEIFS('TE por AEA'!$H$2:$H$12257,'TE por AEA'!$A$2:$A$12257,'TE por AEA'!J2404,'TE por AEA'!$B$2:$B$12257,'TE por AEA'!K2404,'TE por AEA'!$F$2:$F$12257,'TE por AEA'!L2404),"No hay registro")</f>
        <v>1.07</v>
      </c>
      <c r="O2404" s="4"/>
      <c r="P2404" s="4"/>
      <c r="Q2404" s="4"/>
      <c r="R2404" s="4"/>
      <c r="S2404" s="4"/>
      <c r="T2404"/>
      <c r="U2404"/>
    </row>
    <row r="2405" spans="1:21" s="1" customFormat="1">
      <c r="A2405" s="1" t="str">
        <f>+'BD1'!A2405</f>
        <v>Huetar Caribe</v>
      </c>
      <c r="B2405" s="1" t="str">
        <f>+'BD1'!B2405</f>
        <v>Matina</v>
      </c>
      <c r="C2405" s="1" t="str">
        <f>+'BD1'!C2405</f>
        <v>Levar Anyelo Mora García</v>
      </c>
      <c r="D2405" s="1">
        <f>+'BD1'!D2405</f>
        <v>6</v>
      </c>
      <c r="E2405" s="1" t="str">
        <f>+'BD1'!E2405</f>
        <v>Jefe</v>
      </c>
      <c r="F2405" s="1" t="str">
        <f>+'BD1'!F2405</f>
        <v>Elaboración y ejecución del plan de trabajo (por organización)</v>
      </c>
      <c r="G2405" s="1" t="str">
        <f>+'BD1'!G2405</f>
        <v>Sustantiva</v>
      </c>
      <c r="H2405" s="1">
        <f>+'BD1'!H2405</f>
        <v>1.605</v>
      </c>
      <c r="J2405" s="1" t="s">
        <v>200</v>
      </c>
      <c r="K2405" s="1" t="s">
        <v>212</v>
      </c>
      <c r="L2405" s="2" t="s">
        <v>20</v>
      </c>
      <c r="M2405" s="1" t="s">
        <v>67</v>
      </c>
      <c r="N2405" s="4" t="str">
        <f>IFERROR(AVERAGEIFS('TE por AEA'!$H$2:$H$12257,'TE por AEA'!$A$2:$A$12257,'TE por AEA'!J2405,'TE por AEA'!$B$2:$B$12257,'TE por AEA'!K2405,'TE por AEA'!$F$2:$F$12257,'TE por AEA'!L2405),"No hay registro")</f>
        <v>No hay registro</v>
      </c>
      <c r="O2405" s="4"/>
      <c r="P2405" s="4"/>
      <c r="Q2405" s="4"/>
      <c r="R2405" s="4"/>
      <c r="S2405" s="4"/>
      <c r="T2405"/>
      <c r="U2405"/>
    </row>
    <row r="2406" spans="1:21" s="1" customFormat="1">
      <c r="A2406" s="1" t="str">
        <f>+'BD1'!A2406</f>
        <v>Huetar Caribe</v>
      </c>
      <c r="B2406" s="1" t="str">
        <f>+'BD1'!B2406</f>
        <v>Matina</v>
      </c>
      <c r="C2406" s="1" t="str">
        <f>+'BD1'!C2406</f>
        <v>Levar Anyelo Mora García</v>
      </c>
      <c r="D2406" s="1">
        <f>+'BD1'!D2406</f>
        <v>6</v>
      </c>
      <c r="E2406" s="1" t="str">
        <f>+'BD1'!E2406</f>
        <v>Jefe</v>
      </c>
      <c r="F2406" s="1" t="str">
        <f>+'BD1'!F2406</f>
        <v>Visitas de seguimiento al plan de trabajo (por visita por organización)</v>
      </c>
      <c r="G2406" s="1" t="str">
        <f>+'BD1'!G2406</f>
        <v>Sustantiva</v>
      </c>
      <c r="H2406" s="1">
        <f>+'BD1'!H2406</f>
        <v>1.1145833333333335</v>
      </c>
      <c r="J2406" s="1" t="s">
        <v>200</v>
      </c>
      <c r="K2406" s="1" t="s">
        <v>212</v>
      </c>
      <c r="L2406" s="2" t="s">
        <v>21</v>
      </c>
      <c r="M2406" s="1" t="s">
        <v>67</v>
      </c>
      <c r="N2406" s="4">
        <f>IFERROR(AVERAGEIFS('TE por AEA'!$H$2:$H$12257,'TE por AEA'!$A$2:$A$12257,'TE por AEA'!J2406,'TE por AEA'!$B$2:$B$12257,'TE por AEA'!K2406,'TE por AEA'!$F$2:$F$12257,'TE por AEA'!L2406),"No hay registro")</f>
        <v>2.14</v>
      </c>
      <c r="O2406" s="4"/>
      <c r="P2406" s="4"/>
      <c r="Q2406" s="4"/>
      <c r="R2406" s="4"/>
      <c r="S2406" s="4"/>
      <c r="T2406"/>
      <c r="U2406"/>
    </row>
    <row r="2407" spans="1:21" s="1" customFormat="1">
      <c r="A2407" s="1" t="str">
        <f>+'BD1'!A2407</f>
        <v>Huetar Caribe</v>
      </c>
      <c r="B2407" s="1" t="str">
        <f>+'BD1'!B2407</f>
        <v>Matina</v>
      </c>
      <c r="C2407" s="1" t="str">
        <f>+'BD1'!C2407</f>
        <v>Levar Anyelo Mora García</v>
      </c>
      <c r="D2407" s="1">
        <f>+'BD1'!D2407</f>
        <v>6</v>
      </c>
      <c r="E2407" s="1" t="str">
        <f>+'BD1'!E2407</f>
        <v>Jefe</v>
      </c>
      <c r="F2407" s="1" t="str">
        <f>+'BD1'!F2407</f>
        <v>Reporte del plan de trabajo anual (por reporte por organización)</v>
      </c>
      <c r="G2407" s="1" t="str">
        <f>+'BD1'!G2407</f>
        <v>Sustantiva</v>
      </c>
      <c r="H2407" s="1">
        <f>+'BD1'!H2407</f>
        <v>1.1145833333333335</v>
      </c>
      <c r="J2407" s="1" t="s">
        <v>200</v>
      </c>
      <c r="K2407" s="1" t="s">
        <v>212</v>
      </c>
      <c r="L2407" s="2" t="s">
        <v>22</v>
      </c>
      <c r="M2407" s="1" t="s">
        <v>67</v>
      </c>
      <c r="N2407" s="4" t="str">
        <f>IFERROR(AVERAGEIFS('TE por AEA'!$H$2:$H$12257,'TE por AEA'!$A$2:$A$12257,'TE por AEA'!J2407,'TE por AEA'!$B$2:$B$12257,'TE por AEA'!K2407,'TE por AEA'!$F$2:$F$12257,'TE por AEA'!L2407),"No hay registro")</f>
        <v>No hay registro</v>
      </c>
      <c r="O2407" s="4"/>
      <c r="P2407" s="4"/>
      <c r="Q2407" s="4"/>
      <c r="R2407" s="4"/>
      <c r="S2407" s="4"/>
      <c r="T2407"/>
      <c r="U2407"/>
    </row>
    <row r="2408" spans="1:21" s="1" customFormat="1">
      <c r="A2408" s="1" t="str">
        <f>+'BD1'!A2408</f>
        <v>Huetar Caribe</v>
      </c>
      <c r="B2408" s="1" t="str">
        <f>+'BD1'!B2408</f>
        <v>Matina</v>
      </c>
      <c r="C2408" s="1" t="str">
        <f>+'BD1'!C2408</f>
        <v>Levar Anyelo Mora García</v>
      </c>
      <c r="D2408" s="1">
        <f>+'BD1'!D2408</f>
        <v>6</v>
      </c>
      <c r="E2408" s="1" t="str">
        <f>+'BD1'!E2408</f>
        <v>Jefe</v>
      </c>
      <c r="F2408" s="1" t="str">
        <f>+'BD1'!F2408</f>
        <v>NAMA (café): muestreo y toma de datos en finca (por productor)</v>
      </c>
      <c r="G2408" s="1" t="str">
        <f>+'BD1'!G2408</f>
        <v>Sustantiva</v>
      </c>
      <c r="H2408" s="1" t="str">
        <f>+'BD1'!H2408</f>
        <v>NA</v>
      </c>
      <c r="J2408" s="1" t="s">
        <v>200</v>
      </c>
      <c r="K2408" s="1" t="s">
        <v>212</v>
      </c>
      <c r="L2408" s="2" t="s">
        <v>23</v>
      </c>
      <c r="M2408" s="1" t="s">
        <v>67</v>
      </c>
      <c r="N2408" s="4" t="str">
        <f>IFERROR(AVERAGEIFS('TE por AEA'!$H$2:$H$12257,'TE por AEA'!$A$2:$A$12257,'TE por AEA'!J2408,'TE por AEA'!$B$2:$B$12257,'TE por AEA'!K2408,'TE por AEA'!$F$2:$F$12257,'TE por AEA'!L2408),"No hay registro")</f>
        <v>No hay registro</v>
      </c>
      <c r="O2408" s="4"/>
      <c r="P2408" s="4"/>
      <c r="Q2408" s="4"/>
      <c r="R2408" s="4"/>
      <c r="S2408" s="4"/>
      <c r="T2408"/>
      <c r="U2408"/>
    </row>
    <row r="2409" spans="1:21" s="1" customFormat="1">
      <c r="A2409" s="1" t="str">
        <f>+'BD1'!A2409</f>
        <v>Huetar Caribe</v>
      </c>
      <c r="B2409" s="1" t="str">
        <f>+'BD1'!B2409</f>
        <v>Matina</v>
      </c>
      <c r="C2409" s="1" t="str">
        <f>+'BD1'!C2409</f>
        <v>Levar Anyelo Mora García</v>
      </c>
      <c r="D2409" s="1">
        <f>+'BD1'!D2409</f>
        <v>6</v>
      </c>
      <c r="E2409" s="1" t="str">
        <f>+'BD1'!E2409</f>
        <v>Jefe</v>
      </c>
      <c r="F2409" s="1" t="str">
        <f>+'BD1'!F2409</f>
        <v>NAMA (café): inclusión de datos al SisDNEA (por productor)</v>
      </c>
      <c r="G2409" s="1" t="str">
        <f>+'BD1'!G2409</f>
        <v>Sustantiva</v>
      </c>
      <c r="H2409" s="1" t="str">
        <f>+'BD1'!H2409</f>
        <v>NA</v>
      </c>
      <c r="J2409" s="1" t="s">
        <v>200</v>
      </c>
      <c r="K2409" s="1" t="s">
        <v>212</v>
      </c>
      <c r="L2409" s="2" t="s">
        <v>24</v>
      </c>
      <c r="M2409" s="1" t="s">
        <v>67</v>
      </c>
      <c r="N2409" s="4" t="str">
        <f>IFERROR(AVERAGEIFS('TE por AEA'!$H$2:$H$12257,'TE por AEA'!$A$2:$A$12257,'TE por AEA'!J2409,'TE por AEA'!$B$2:$B$12257,'TE por AEA'!K2409,'TE por AEA'!$F$2:$F$12257,'TE por AEA'!L2409),"No hay registro")</f>
        <v>No hay registro</v>
      </c>
      <c r="O2409" s="4"/>
      <c r="P2409" s="4"/>
      <c r="Q2409" s="4"/>
      <c r="R2409" s="4"/>
      <c r="S2409" s="4"/>
      <c r="T2409"/>
      <c r="U2409"/>
    </row>
    <row r="2410" spans="1:21" s="1" customFormat="1">
      <c r="A2410" s="1" t="str">
        <f>+'BD1'!A2410</f>
        <v>Huetar Caribe</v>
      </c>
      <c r="B2410" s="1" t="str">
        <f>+'BD1'!B2410</f>
        <v>Matina</v>
      </c>
      <c r="C2410" s="1" t="str">
        <f>+'BD1'!C2410</f>
        <v>Levar Anyelo Mora García</v>
      </c>
      <c r="D2410" s="1">
        <f>+'BD1'!D2410</f>
        <v>6</v>
      </c>
      <c r="E2410" s="1" t="str">
        <f>+'BD1'!E2410</f>
        <v>Jefe</v>
      </c>
      <c r="F2410" s="1" t="str">
        <f>+'BD1'!F2410</f>
        <v>NAMA (café): entrega de constancia de verificación del MRV a la persona productora (por productor)</v>
      </c>
      <c r="G2410" s="1" t="str">
        <f>+'BD1'!G2410</f>
        <v>Sustantiva</v>
      </c>
      <c r="H2410" s="1" t="str">
        <f>+'BD1'!H2410</f>
        <v>NA</v>
      </c>
      <c r="J2410" s="1" t="s">
        <v>200</v>
      </c>
      <c r="K2410" s="1" t="s">
        <v>212</v>
      </c>
      <c r="L2410" s="3" t="s">
        <v>25</v>
      </c>
      <c r="M2410" s="1" t="s">
        <v>67</v>
      </c>
      <c r="N2410" s="4" t="str">
        <f>IFERROR(AVERAGEIFS('TE por AEA'!$H$2:$H$12257,'TE por AEA'!$A$2:$A$12257,'TE por AEA'!J2410,'TE por AEA'!$B$2:$B$12257,'TE por AEA'!K2410,'TE por AEA'!$F$2:$F$12257,'TE por AEA'!L2410),"No hay registro")</f>
        <v>No hay registro</v>
      </c>
      <c r="O2410" s="4"/>
      <c r="P2410" s="4"/>
      <c r="Q2410" s="4"/>
      <c r="R2410" s="4"/>
      <c r="S2410" s="4"/>
      <c r="T2410"/>
      <c r="U2410"/>
    </row>
    <row r="2411" spans="1:21" s="1" customFormat="1">
      <c r="A2411" s="1" t="str">
        <f>+'BD1'!A2411</f>
        <v>Huetar Caribe</v>
      </c>
      <c r="B2411" s="1" t="str">
        <f>+'BD1'!B2411</f>
        <v>Matina</v>
      </c>
      <c r="C2411" s="1" t="str">
        <f>+'BD1'!C2411</f>
        <v>Levar Anyelo Mora García</v>
      </c>
      <c r="D2411" s="1">
        <f>+'BD1'!D2411</f>
        <v>6</v>
      </c>
      <c r="E2411" s="1" t="str">
        <f>+'BD1'!E2411</f>
        <v>Jefe</v>
      </c>
      <c r="F2411" s="1" t="str">
        <f>+'BD1'!F2411</f>
        <v>NAMA (ganadería): muestreo y toma de datos en finca (por productor)</v>
      </c>
      <c r="G2411" s="1" t="str">
        <f>+'BD1'!G2411</f>
        <v>Sustantiva</v>
      </c>
      <c r="H2411" s="1">
        <f>+'BD1'!H2411</f>
        <v>1.2037500000000001</v>
      </c>
      <c r="J2411" s="1" t="s">
        <v>200</v>
      </c>
      <c r="K2411" s="1" t="s">
        <v>212</v>
      </c>
      <c r="L2411" s="3" t="s">
        <v>26</v>
      </c>
      <c r="M2411" s="1" t="s">
        <v>67</v>
      </c>
      <c r="N2411" s="4">
        <f>IFERROR(AVERAGEIFS('TE por AEA'!$H$2:$H$12257,'TE por AEA'!$A$2:$A$12257,'TE por AEA'!J2411,'TE por AEA'!$B$2:$B$12257,'TE por AEA'!K2411,'TE por AEA'!$F$2:$F$12257,'TE por AEA'!L2411),"No hay registro")</f>
        <v>5.35</v>
      </c>
      <c r="O2411" s="4"/>
      <c r="P2411" s="4"/>
      <c r="Q2411" s="4"/>
      <c r="R2411" s="4"/>
      <c r="S2411" s="4"/>
      <c r="T2411"/>
      <c r="U2411"/>
    </row>
    <row r="2412" spans="1:21" s="1" customFormat="1">
      <c r="A2412" s="1" t="str">
        <f>+'BD1'!A2412</f>
        <v>Huetar Caribe</v>
      </c>
      <c r="B2412" s="1" t="str">
        <f>+'BD1'!B2412</f>
        <v>Matina</v>
      </c>
      <c r="C2412" s="1" t="str">
        <f>+'BD1'!C2412</f>
        <v>Levar Anyelo Mora García</v>
      </c>
      <c r="D2412" s="1">
        <f>+'BD1'!D2412</f>
        <v>6</v>
      </c>
      <c r="E2412" s="1" t="str">
        <f>+'BD1'!E2412</f>
        <v>Jefe</v>
      </c>
      <c r="F2412" s="1" t="str">
        <f>+'BD1'!F2412</f>
        <v>NAMA (ganadería): inclusión de datos al SisDNEA (por productor)</v>
      </c>
      <c r="G2412" s="1" t="str">
        <f>+'BD1'!G2412</f>
        <v>Sustantiva</v>
      </c>
      <c r="H2412" s="1">
        <f>+'BD1'!H2412</f>
        <v>1.07</v>
      </c>
      <c r="J2412" s="1" t="s">
        <v>200</v>
      </c>
      <c r="K2412" s="1" t="s">
        <v>212</v>
      </c>
      <c r="L2412" s="3" t="s">
        <v>27</v>
      </c>
      <c r="M2412" s="1" t="s">
        <v>67</v>
      </c>
      <c r="N2412" s="4">
        <f>IFERROR(AVERAGEIFS('TE por AEA'!$H$2:$H$12257,'TE por AEA'!$A$2:$A$12257,'TE por AEA'!J2412,'TE por AEA'!$B$2:$B$12257,'TE por AEA'!K2412,'TE por AEA'!$F$2:$F$12257,'TE por AEA'!L2412),"No hay registro")</f>
        <v>1.07</v>
      </c>
      <c r="O2412" s="4"/>
      <c r="P2412" s="4"/>
      <c r="Q2412" s="4"/>
      <c r="R2412" s="4"/>
      <c r="S2412" s="4"/>
      <c r="T2412"/>
      <c r="U2412"/>
    </row>
    <row r="2413" spans="1:21" s="1" customFormat="1">
      <c r="A2413" s="1" t="str">
        <f>+'BD1'!A2413</f>
        <v>Huetar Caribe</v>
      </c>
      <c r="B2413" s="1" t="str">
        <f>+'BD1'!B2413</f>
        <v>Matina</v>
      </c>
      <c r="C2413" s="1" t="str">
        <f>+'BD1'!C2413</f>
        <v>Levar Anyelo Mora García</v>
      </c>
      <c r="D2413" s="1">
        <f>+'BD1'!D2413</f>
        <v>6</v>
      </c>
      <c r="E2413" s="1" t="str">
        <f>+'BD1'!E2413</f>
        <v>Jefe</v>
      </c>
      <c r="F2413" s="1" t="str">
        <f>+'BD1'!F2413</f>
        <v>NAMA (ganadería): entrega de constancia de verificación del MRV a la persona productora (por productor)</v>
      </c>
      <c r="G2413" s="1" t="str">
        <f>+'BD1'!G2413</f>
        <v>Sustantiva</v>
      </c>
      <c r="H2413" s="1">
        <f>+'BD1'!H2413</f>
        <v>1.07</v>
      </c>
      <c r="J2413" s="1" t="s">
        <v>200</v>
      </c>
      <c r="K2413" s="1" t="s">
        <v>212</v>
      </c>
      <c r="L2413" s="3" t="s">
        <v>28</v>
      </c>
      <c r="M2413" s="1" t="s">
        <v>67</v>
      </c>
      <c r="N2413" s="4">
        <f>IFERROR(AVERAGEIFS('TE por AEA'!$H$2:$H$12257,'TE por AEA'!$A$2:$A$12257,'TE por AEA'!J2413,'TE por AEA'!$B$2:$B$12257,'TE por AEA'!K2413,'TE por AEA'!$F$2:$F$12257,'TE por AEA'!L2413),"No hay registro")</f>
        <v>0.80249999999999999</v>
      </c>
      <c r="O2413" s="4"/>
      <c r="P2413" s="4"/>
      <c r="Q2413" s="4"/>
      <c r="R2413" s="4"/>
      <c r="S2413" s="4"/>
      <c r="T2413"/>
      <c r="U2413"/>
    </row>
    <row r="2414" spans="1:21" s="1" customFormat="1">
      <c r="A2414" s="1" t="str">
        <f>+'BD1'!A2414</f>
        <v>Huetar Caribe</v>
      </c>
      <c r="B2414" s="1" t="str">
        <f>+'BD1'!B2414</f>
        <v>Matina</v>
      </c>
      <c r="C2414" s="1" t="str">
        <f>+'BD1'!C2414</f>
        <v>Levar Anyelo Mora García</v>
      </c>
      <c r="D2414" s="1">
        <f>+'BD1'!D2414</f>
        <v>6</v>
      </c>
      <c r="E2414" s="1" t="str">
        <f>+'BD1'!E2414</f>
        <v>Jefe</v>
      </c>
      <c r="F2414" s="1" t="str">
        <f>+'BD1'!F2414</f>
        <v>Producción sostenible: elaboración de la herramienta Tu Modelo, en el SisDNEA (por productor)</v>
      </c>
      <c r="G2414" s="1" t="str">
        <f>+'BD1'!G2414</f>
        <v>Sustantiva</v>
      </c>
      <c r="H2414" s="1">
        <f>+'BD1'!H2414</f>
        <v>1.1145833333333335</v>
      </c>
      <c r="J2414" s="1" t="s">
        <v>200</v>
      </c>
      <c r="K2414" s="1" t="s">
        <v>212</v>
      </c>
      <c r="L2414" s="3" t="s">
        <v>29</v>
      </c>
      <c r="M2414" s="1" t="s">
        <v>67</v>
      </c>
      <c r="N2414" s="4" t="str">
        <f>IFERROR(AVERAGEIFS('TE por AEA'!$H$2:$H$12257,'TE por AEA'!$A$2:$A$12257,'TE por AEA'!J2414,'TE por AEA'!$B$2:$B$12257,'TE por AEA'!K2414,'TE por AEA'!$F$2:$F$12257,'TE por AEA'!L2414),"No hay registro")</f>
        <v>No hay registro</v>
      </c>
      <c r="O2414" s="4"/>
      <c r="P2414" s="4"/>
      <c r="Q2414" s="4"/>
      <c r="R2414" s="4"/>
      <c r="S2414" s="4"/>
      <c r="T2414"/>
      <c r="U2414"/>
    </row>
    <row r="2415" spans="1:21" s="1" customFormat="1">
      <c r="A2415" s="1" t="str">
        <f>+'BD1'!A2415</f>
        <v>Huetar Caribe</v>
      </c>
      <c r="B2415" s="1" t="str">
        <f>+'BD1'!B2415</f>
        <v>Matina</v>
      </c>
      <c r="C2415" s="1" t="str">
        <f>+'BD1'!C2415</f>
        <v>Levar Anyelo Mora García</v>
      </c>
      <c r="D2415" s="1">
        <f>+'BD1'!D2415</f>
        <v>6</v>
      </c>
      <c r="E2415" s="1" t="str">
        <f>+'BD1'!E2415</f>
        <v>Jefe</v>
      </c>
      <c r="F2415" s="1" t="str">
        <f>+'BD1'!F2415</f>
        <v>Producción sostenible: entregar certificado al productor e incluirlo en el expediente físico (por productor)</v>
      </c>
      <c r="G2415" s="1" t="str">
        <f>+'BD1'!G2415</f>
        <v>Sustantiva</v>
      </c>
      <c r="H2415" s="1">
        <f>+'BD1'!H2415</f>
        <v>1.07</v>
      </c>
      <c r="J2415" s="1" t="s">
        <v>200</v>
      </c>
      <c r="K2415" s="1" t="s">
        <v>212</v>
      </c>
      <c r="L2415" s="3" t="s">
        <v>30</v>
      </c>
      <c r="M2415" s="1" t="s">
        <v>67</v>
      </c>
      <c r="N2415" s="4" t="str">
        <f>IFERROR(AVERAGEIFS('TE por AEA'!$H$2:$H$12257,'TE por AEA'!$A$2:$A$12257,'TE por AEA'!J2415,'TE por AEA'!$B$2:$B$12257,'TE por AEA'!K2415,'TE por AEA'!$F$2:$F$12257,'TE por AEA'!L2415),"No hay registro")</f>
        <v>No hay registro</v>
      </c>
      <c r="O2415" s="4"/>
      <c r="P2415" s="4"/>
      <c r="Q2415" s="4"/>
      <c r="R2415" s="4"/>
      <c r="S2415" s="4"/>
      <c r="T2415"/>
      <c r="U2415"/>
    </row>
    <row r="2416" spans="1:21" s="1" customFormat="1">
      <c r="A2416" s="1" t="str">
        <f>+'BD1'!A2416</f>
        <v>Huetar Caribe</v>
      </c>
      <c r="B2416" s="1" t="str">
        <f>+'BD1'!B2416</f>
        <v>Matina</v>
      </c>
      <c r="C2416" s="1" t="str">
        <f>+'BD1'!C2416</f>
        <v>Levar Anyelo Mora García</v>
      </c>
      <c r="D2416" s="1">
        <f>+'BD1'!D2416</f>
        <v>6</v>
      </c>
      <c r="E2416" s="1" t="str">
        <f>+'BD1'!E2416</f>
        <v>Jefe</v>
      </c>
      <c r="F2416" s="1" t="str">
        <f>+'BD1'!F2416</f>
        <v>RBAyP y RBAO: divulgación del programa de incentivos (por acción de divulgación)</v>
      </c>
      <c r="G2416" s="1" t="str">
        <f>+'BD1'!G2416</f>
        <v>Sustantiva</v>
      </c>
      <c r="H2416" s="1">
        <f>+'BD1'!H2416</f>
        <v>1.07</v>
      </c>
      <c r="J2416" s="1" t="s">
        <v>200</v>
      </c>
      <c r="K2416" s="1" t="s">
        <v>212</v>
      </c>
      <c r="L2416" s="3" t="s">
        <v>31</v>
      </c>
      <c r="M2416" s="1" t="s">
        <v>67</v>
      </c>
      <c r="N2416" s="4">
        <f>IFERROR(AVERAGEIFS('TE por AEA'!$H$2:$H$12257,'TE por AEA'!$A$2:$A$12257,'TE por AEA'!J2416,'TE por AEA'!$B$2:$B$12257,'TE por AEA'!K2416,'TE por AEA'!$F$2:$F$12257,'TE por AEA'!L2416),"No hay registro")</f>
        <v>1.605</v>
      </c>
      <c r="O2416" s="4"/>
      <c r="P2416" s="4"/>
      <c r="Q2416" s="4"/>
      <c r="R2416" s="4"/>
      <c r="S2416" s="4"/>
      <c r="T2416"/>
      <c r="U2416"/>
    </row>
    <row r="2417" spans="1:21" s="1" customFormat="1">
      <c r="A2417" s="1" t="str">
        <f>+'BD1'!A2417</f>
        <v>Huetar Caribe</v>
      </c>
      <c r="B2417" s="1" t="str">
        <f>+'BD1'!B2417</f>
        <v>Matina</v>
      </c>
      <c r="C2417" s="1" t="str">
        <f>+'BD1'!C2417</f>
        <v>Levar Anyelo Mora García</v>
      </c>
      <c r="D2417" s="1">
        <f>+'BD1'!D2417</f>
        <v>6</v>
      </c>
      <c r="E2417" s="1" t="str">
        <f>+'BD1'!E2417</f>
        <v>Jefe</v>
      </c>
      <c r="F2417" s="1" t="str">
        <f>+'BD1'!F2417</f>
        <v>RBAyP y RBAO: completar formularios para recibir incentivos económicos (por productor)</v>
      </c>
      <c r="G2417" s="1" t="str">
        <f>+'BD1'!G2417</f>
        <v>Sustantiva</v>
      </c>
      <c r="H2417" s="1">
        <f>+'BD1'!H2417</f>
        <v>1.605</v>
      </c>
      <c r="J2417" s="1" t="s">
        <v>200</v>
      </c>
      <c r="K2417" s="1" t="s">
        <v>212</v>
      </c>
      <c r="L2417" s="3" t="s">
        <v>32</v>
      </c>
      <c r="M2417" s="1" t="s">
        <v>67</v>
      </c>
      <c r="N2417" s="4">
        <f>IFERROR(AVERAGEIFS('TE por AEA'!$H$2:$H$12257,'TE por AEA'!$A$2:$A$12257,'TE por AEA'!J2417,'TE por AEA'!$B$2:$B$12257,'TE por AEA'!K2417,'TE por AEA'!$F$2:$F$12257,'TE por AEA'!L2417),"No hay registro")</f>
        <v>9.6300000000000008</v>
      </c>
      <c r="O2417" s="4"/>
      <c r="P2417" s="4"/>
      <c r="Q2417" s="4"/>
      <c r="R2417" s="4"/>
      <c r="S2417" s="4"/>
      <c r="T2417"/>
      <c r="U2417"/>
    </row>
    <row r="2418" spans="1:21" s="1" customFormat="1">
      <c r="A2418" s="1" t="str">
        <f>+'BD1'!A2418</f>
        <v>Huetar Caribe</v>
      </c>
      <c r="B2418" s="1" t="str">
        <f>+'BD1'!B2418</f>
        <v>Matina</v>
      </c>
      <c r="C2418" s="1" t="str">
        <f>+'BD1'!C2418</f>
        <v>Levar Anyelo Mora García</v>
      </c>
      <c r="D2418" s="1">
        <f>+'BD1'!D2418</f>
        <v>6</v>
      </c>
      <c r="E2418" s="1" t="str">
        <f>+'BD1'!E2418</f>
        <v>Jefe</v>
      </c>
      <c r="F2418" s="1" t="str">
        <f>+'BD1'!F2418</f>
        <v>RBAyP y RBAO: revisión de las solicitudes del programa de incentivos económicos (por productor)</v>
      </c>
      <c r="G2418" s="1" t="str">
        <f>+'BD1'!G2418</f>
        <v>Sustantiva</v>
      </c>
      <c r="H2418" s="1">
        <f>+'BD1'!H2418</f>
        <v>1.605</v>
      </c>
      <c r="J2418" s="1" t="s">
        <v>200</v>
      </c>
      <c r="K2418" s="1" t="s">
        <v>212</v>
      </c>
      <c r="L2418" s="3" t="s">
        <v>33</v>
      </c>
      <c r="M2418" s="1" t="s">
        <v>67</v>
      </c>
      <c r="N2418" s="4">
        <f>IFERROR(AVERAGEIFS('TE por AEA'!$H$2:$H$12257,'TE por AEA'!$A$2:$A$12257,'TE por AEA'!J2418,'TE por AEA'!$B$2:$B$12257,'TE por AEA'!K2418,'TE por AEA'!$F$2:$F$12257,'TE por AEA'!L2418),"No hay registro")</f>
        <v>1.2037500000000001</v>
      </c>
      <c r="O2418" s="4"/>
      <c r="P2418" s="4"/>
      <c r="Q2418" s="4"/>
      <c r="R2418" s="4"/>
      <c r="S2418" s="4"/>
      <c r="T2418"/>
      <c r="U2418"/>
    </row>
    <row r="2419" spans="1:21" s="1" customFormat="1">
      <c r="A2419" s="1" t="str">
        <f>+'BD1'!A2419</f>
        <v>Huetar Caribe</v>
      </c>
      <c r="B2419" s="1" t="str">
        <f>+'BD1'!B2419</f>
        <v>Matina</v>
      </c>
      <c r="C2419" s="1" t="str">
        <f>+'BD1'!C2419</f>
        <v>Levar Anyelo Mora García</v>
      </c>
      <c r="D2419" s="1">
        <f>+'BD1'!D2419</f>
        <v>6</v>
      </c>
      <c r="E2419" s="1" t="str">
        <f>+'BD1'!E2419</f>
        <v>Jefe</v>
      </c>
      <c r="F2419" s="1" t="str">
        <f>+'BD1'!F2419</f>
        <v>RBAyP y RBAO: visita a finca para verificación (por visita por productor)</v>
      </c>
      <c r="G2419" s="1" t="str">
        <f>+'BD1'!G2419</f>
        <v>Sustantiva</v>
      </c>
      <c r="H2419" s="1">
        <f>+'BD1'!H2419</f>
        <v>1.605</v>
      </c>
      <c r="J2419" s="1" t="s">
        <v>200</v>
      </c>
      <c r="K2419" s="1" t="s">
        <v>212</v>
      </c>
      <c r="L2419" s="3" t="s">
        <v>34</v>
      </c>
      <c r="M2419" s="1" t="s">
        <v>67</v>
      </c>
      <c r="N2419" s="4">
        <f>IFERROR(AVERAGEIFS('TE por AEA'!$H$2:$H$12257,'TE por AEA'!$A$2:$A$12257,'TE por AEA'!J2419,'TE por AEA'!$B$2:$B$12257,'TE por AEA'!K2419,'TE por AEA'!$F$2:$F$12257,'TE por AEA'!L2419),"No hay registro")</f>
        <v>3.21</v>
      </c>
      <c r="O2419" s="4"/>
      <c r="P2419" s="4"/>
      <c r="Q2419" s="4"/>
      <c r="R2419" s="4"/>
      <c r="S2419" s="4"/>
      <c r="T2419"/>
      <c r="U2419"/>
    </row>
    <row r="2420" spans="1:21" s="1" customFormat="1">
      <c r="A2420" s="1" t="str">
        <f>+'BD1'!A2420</f>
        <v>Huetar Caribe</v>
      </c>
      <c r="B2420" s="1" t="str">
        <f>+'BD1'!B2420</f>
        <v>Matina</v>
      </c>
      <c r="C2420" s="1" t="str">
        <f>+'BD1'!C2420</f>
        <v>Levar Anyelo Mora García</v>
      </c>
      <c r="D2420" s="1">
        <f>+'BD1'!D2420</f>
        <v>6</v>
      </c>
      <c r="E2420" s="1" t="str">
        <f>+'BD1'!E2420</f>
        <v>Jefe</v>
      </c>
      <c r="F2420" s="1" t="str">
        <f>+'BD1'!F2420</f>
        <v>Productores ocasionales: asistencia técnica individual (por productor)</v>
      </c>
      <c r="G2420" s="1" t="str">
        <f>+'BD1'!G2420</f>
        <v>Sustantiva</v>
      </c>
      <c r="H2420" s="1">
        <f>+'BD1'!H2420</f>
        <v>1.1145833333333335</v>
      </c>
      <c r="J2420" s="1" t="s">
        <v>200</v>
      </c>
      <c r="K2420" s="1" t="s">
        <v>212</v>
      </c>
      <c r="L2420" s="3" t="s">
        <v>35</v>
      </c>
      <c r="M2420" s="1" t="s">
        <v>67</v>
      </c>
      <c r="N2420" s="4">
        <f>IFERROR(AVERAGEIFS('TE por AEA'!$H$2:$H$12257,'TE por AEA'!$A$2:$A$12257,'TE por AEA'!J2420,'TE por AEA'!$B$2:$B$12257,'TE por AEA'!K2420,'TE por AEA'!$F$2:$F$12257,'TE por AEA'!L2420),"No hay registro")</f>
        <v>4.1016649999999997</v>
      </c>
      <c r="O2420" s="4"/>
      <c r="P2420" s="4"/>
      <c r="Q2420" s="4"/>
      <c r="R2420" s="4"/>
      <c r="S2420" s="4"/>
      <c r="T2420"/>
      <c r="U2420"/>
    </row>
    <row r="2421" spans="1:21" s="1" customFormat="1">
      <c r="A2421" s="1" t="str">
        <f>+'BD1'!A2421</f>
        <v>Huetar Caribe</v>
      </c>
      <c r="B2421" s="1" t="str">
        <f>+'BD1'!B2421</f>
        <v>Matina</v>
      </c>
      <c r="C2421" s="1" t="str">
        <f>+'BD1'!C2421</f>
        <v>Levar Anyelo Mora García</v>
      </c>
      <c r="D2421" s="1">
        <f>+'BD1'!D2421</f>
        <v>6</v>
      </c>
      <c r="E2421" s="1" t="str">
        <f>+'BD1'!E2421</f>
        <v>Jefe</v>
      </c>
      <c r="F2421" s="1" t="str">
        <f>+'BD1'!F2421</f>
        <v>Productores ocasionales: asistencia técnica grupal (por asistencia a grupo)</v>
      </c>
      <c r="G2421" s="1" t="str">
        <f>+'BD1'!G2421</f>
        <v>Sustantiva</v>
      </c>
      <c r="H2421" s="1">
        <f>+'BD1'!H2421</f>
        <v>1.605</v>
      </c>
      <c r="J2421" s="1" t="s">
        <v>200</v>
      </c>
      <c r="K2421" s="1" t="s">
        <v>212</v>
      </c>
      <c r="L2421" s="3" t="s">
        <v>36</v>
      </c>
      <c r="M2421" s="1" t="s">
        <v>67</v>
      </c>
      <c r="N2421" s="4">
        <f>IFERROR(AVERAGEIFS('TE por AEA'!$H$2:$H$12257,'TE por AEA'!$A$2:$A$12257,'TE por AEA'!J2421,'TE por AEA'!$B$2:$B$12257,'TE por AEA'!K2421,'TE por AEA'!$F$2:$F$12257,'TE por AEA'!L2421),"No hay registro")</f>
        <v>3.21</v>
      </c>
      <c r="O2421" s="4"/>
      <c r="P2421" s="4"/>
      <c r="Q2421" s="4"/>
      <c r="R2421" s="4"/>
      <c r="S2421" s="4"/>
      <c r="T2421"/>
      <c r="U2421"/>
    </row>
    <row r="2422" spans="1:21" s="1" customFormat="1">
      <c r="A2422" s="1" t="str">
        <f>+'BD1'!A2422</f>
        <v>Huetar Caribe</v>
      </c>
      <c r="B2422" s="1" t="str">
        <f>+'BD1'!B2422</f>
        <v>Matina</v>
      </c>
      <c r="C2422" s="1" t="str">
        <f>+'BD1'!C2422</f>
        <v>Levar Anyelo Mora García</v>
      </c>
      <c r="D2422" s="1">
        <f>+'BD1'!D2422</f>
        <v>6</v>
      </c>
      <c r="E2422" s="1" t="str">
        <f>+'BD1'!E2422</f>
        <v>Jefe</v>
      </c>
      <c r="F2422" s="1" t="str">
        <f>+'BD1'!F2422</f>
        <v>Productores ocasionales: servicios de extensión de información digitales y virtuales (por productor)</v>
      </c>
      <c r="G2422" s="1" t="str">
        <f>+'BD1'!G2422</f>
        <v>Sustantiva</v>
      </c>
      <c r="H2422" s="1" t="str">
        <f>+'BD1'!H2422</f>
        <v>NA</v>
      </c>
      <c r="J2422" s="1" t="s">
        <v>200</v>
      </c>
      <c r="K2422" s="1" t="s">
        <v>212</v>
      </c>
      <c r="L2422" s="3" t="s">
        <v>37</v>
      </c>
      <c r="M2422" s="1" t="s">
        <v>67</v>
      </c>
      <c r="N2422" s="4">
        <f>IFERROR(AVERAGEIFS('TE por AEA'!$H$2:$H$12257,'TE por AEA'!$A$2:$A$12257,'TE por AEA'!J2422,'TE por AEA'!$B$2:$B$12257,'TE por AEA'!K2422,'TE por AEA'!$F$2:$F$12257,'TE por AEA'!L2422),"No hay registro")</f>
        <v>0.85153999999999996</v>
      </c>
      <c r="O2422" s="4"/>
      <c r="P2422" s="4"/>
      <c r="Q2422" s="4"/>
      <c r="R2422" s="4"/>
      <c r="S2422" s="4"/>
      <c r="T2422"/>
      <c r="U2422"/>
    </row>
    <row r="2423" spans="1:21" s="1" customFormat="1">
      <c r="A2423" s="1" t="str">
        <f>+'BD1'!A2423</f>
        <v>Huetar Caribe</v>
      </c>
      <c r="B2423" s="1" t="str">
        <f>+'BD1'!B2423</f>
        <v>Matina</v>
      </c>
      <c r="C2423" s="1" t="str">
        <f>+'BD1'!C2423</f>
        <v>Levar Anyelo Mora García</v>
      </c>
      <c r="D2423" s="1">
        <f>+'BD1'!D2423</f>
        <v>6</v>
      </c>
      <c r="E2423" s="1" t="str">
        <f>+'BD1'!E2423</f>
        <v>Jefe</v>
      </c>
      <c r="F2423" s="1" t="str">
        <f>+'BD1'!F2423</f>
        <v>Proyectos financiados con fondos públicos y transferencia MAG: apoyo en la formulación de proyectos de personas productoras (acumulado efectivo por proyecto)</v>
      </c>
      <c r="G2423" s="1" t="str">
        <f>+'BD1'!G2423</f>
        <v>Sustantiva</v>
      </c>
      <c r="H2423" s="1">
        <f>+'BD1'!H2423</f>
        <v>7.3116666666666665</v>
      </c>
      <c r="J2423" s="1" t="s">
        <v>200</v>
      </c>
      <c r="K2423" s="1" t="s">
        <v>212</v>
      </c>
      <c r="L2423" s="3" t="s">
        <v>38</v>
      </c>
      <c r="M2423" s="1" t="s">
        <v>67</v>
      </c>
      <c r="N2423" s="4">
        <f>IFERROR(AVERAGEIFS('TE por AEA'!$H$2:$H$12257,'TE por AEA'!$A$2:$A$12257,'TE por AEA'!J2423,'TE por AEA'!$B$2:$B$12257,'TE por AEA'!K2423,'TE por AEA'!$F$2:$F$12257,'TE por AEA'!L2423),"No hay registro")</f>
        <v>27.106665</v>
      </c>
      <c r="O2423" s="4"/>
      <c r="P2423" s="4"/>
      <c r="Q2423" s="4"/>
      <c r="R2423" s="4"/>
      <c r="S2423" s="4"/>
      <c r="T2423"/>
      <c r="U2423"/>
    </row>
    <row r="2424" spans="1:21" s="1" customFormat="1">
      <c r="A2424" s="1" t="str">
        <f>+'BD1'!A2424</f>
        <v>Huetar Caribe</v>
      </c>
      <c r="B2424" s="1" t="str">
        <f>+'BD1'!B2424</f>
        <v>Matina</v>
      </c>
      <c r="C2424" s="1" t="str">
        <f>+'BD1'!C2424</f>
        <v>Levar Anyelo Mora García</v>
      </c>
      <c r="D2424" s="1">
        <f>+'BD1'!D2424</f>
        <v>6</v>
      </c>
      <c r="E2424" s="1" t="str">
        <f>+'BD1'!E2424</f>
        <v>Jefe</v>
      </c>
      <c r="F2424" s="1" t="str">
        <f>+'BD1'!F2424</f>
        <v>Proyectos financiados con fondos públicos y transferencia MAG: apoyo en la formulación de proyectos de organizaciones (acumulado efectivo por proyecto)</v>
      </c>
      <c r="G2424" s="1" t="str">
        <f>+'BD1'!G2424</f>
        <v>Sustantiva</v>
      </c>
      <c r="H2424" s="1">
        <f>+'BD1'!H2424</f>
        <v>9.0950000000000006</v>
      </c>
      <c r="J2424" s="1" t="s">
        <v>200</v>
      </c>
      <c r="K2424" s="1" t="s">
        <v>212</v>
      </c>
      <c r="L2424" s="3" t="s">
        <v>39</v>
      </c>
      <c r="M2424" s="1" t="s">
        <v>67</v>
      </c>
      <c r="N2424" s="4">
        <f>IFERROR(AVERAGEIFS('TE por AEA'!$H$2:$H$12257,'TE por AEA'!$A$2:$A$12257,'TE por AEA'!J2424,'TE por AEA'!$B$2:$B$12257,'TE por AEA'!K2424,'TE por AEA'!$F$2:$F$12257,'TE por AEA'!L2424),"No hay registro")</f>
        <v>125.90333000000001</v>
      </c>
      <c r="O2424" s="4"/>
      <c r="P2424" s="4"/>
      <c r="Q2424" s="4"/>
      <c r="R2424" s="4"/>
      <c r="S2424" s="4"/>
      <c r="T2424"/>
      <c r="U2424"/>
    </row>
    <row r="2425" spans="1:21" s="1" customFormat="1">
      <c r="A2425" s="1" t="str">
        <f>+'BD1'!A2425</f>
        <v>Huetar Caribe</v>
      </c>
      <c r="B2425" s="1" t="str">
        <f>+'BD1'!B2425</f>
        <v>Matina</v>
      </c>
      <c r="C2425" s="1" t="str">
        <f>+'BD1'!C2425</f>
        <v>Levar Anyelo Mora García</v>
      </c>
      <c r="D2425" s="1">
        <f>+'BD1'!D2425</f>
        <v>6</v>
      </c>
      <c r="E2425" s="1" t="str">
        <f>+'BD1'!E2425</f>
        <v>Jefe</v>
      </c>
      <c r="F2425" s="1" t="str">
        <f>+'BD1'!F2425</f>
        <v>Proyectos financiados con fondos públicos: seguimiento técnico (por visita a proyecto)</v>
      </c>
      <c r="G2425" s="1" t="str">
        <f>+'BD1'!G2425</f>
        <v>Sustantiva</v>
      </c>
      <c r="H2425" s="1">
        <f>+'BD1'!H2425</f>
        <v>1.1145833333333335</v>
      </c>
      <c r="J2425" s="1" t="s">
        <v>200</v>
      </c>
      <c r="K2425" s="1" t="s">
        <v>212</v>
      </c>
      <c r="L2425" s="3" t="s">
        <v>40</v>
      </c>
      <c r="M2425" s="1" t="s">
        <v>67</v>
      </c>
      <c r="N2425" s="4">
        <f>IFERROR(AVERAGEIFS('TE por AEA'!$H$2:$H$12257,'TE por AEA'!$A$2:$A$12257,'TE por AEA'!J2425,'TE por AEA'!$B$2:$B$12257,'TE por AEA'!K2425,'TE por AEA'!$F$2:$F$12257,'TE por AEA'!L2425),"No hay registro")</f>
        <v>3.9827766666666662</v>
      </c>
      <c r="O2425" s="4"/>
      <c r="P2425" s="4"/>
      <c r="Q2425" s="4"/>
      <c r="R2425" s="4"/>
      <c r="S2425" s="4"/>
      <c r="T2425"/>
      <c r="U2425"/>
    </row>
    <row r="2426" spans="1:21" s="1" customFormat="1">
      <c r="A2426" s="1" t="str">
        <f>+'BD1'!A2426</f>
        <v>Huetar Caribe</v>
      </c>
      <c r="B2426" s="1" t="str">
        <f>+'BD1'!B2426</f>
        <v>Matina</v>
      </c>
      <c r="C2426" s="1" t="str">
        <f>+'BD1'!C2426</f>
        <v>Levar Anyelo Mora García</v>
      </c>
      <c r="D2426" s="1">
        <f>+'BD1'!D2426</f>
        <v>6</v>
      </c>
      <c r="E2426" s="1" t="str">
        <f>+'BD1'!E2426</f>
        <v>Jefe</v>
      </c>
      <c r="F2426" s="1" t="str">
        <f>+'BD1'!F2426</f>
        <v>Elaboración de informes trimestrales, semestrales y anuales PAO (por informe)</v>
      </c>
      <c r="G2426" s="1" t="str">
        <f>+'BD1'!G2426</f>
        <v>Administrativa</v>
      </c>
      <c r="H2426" s="1">
        <f>+'BD1'!H2426</f>
        <v>4.28</v>
      </c>
      <c r="J2426" s="1" t="s">
        <v>200</v>
      </c>
      <c r="K2426" s="1" t="s">
        <v>212</v>
      </c>
      <c r="L2426" s="3" t="s">
        <v>41</v>
      </c>
      <c r="M2426" s="1" t="s">
        <v>68</v>
      </c>
      <c r="N2426" s="4">
        <f>IFERROR(AVERAGEIFS('TE por AEA'!$H$2:$H$12257,'TE por AEA'!$A$2:$A$12257,'TE por AEA'!J2426,'TE por AEA'!$B$2:$B$12257,'TE por AEA'!K2426,'TE por AEA'!$F$2:$F$12257,'TE por AEA'!L2426),"No hay registro")</f>
        <v>15.158334999999999</v>
      </c>
      <c r="O2426" s="4"/>
      <c r="P2426" s="4"/>
      <c r="Q2426" s="4"/>
      <c r="R2426" s="4"/>
      <c r="S2426" s="4"/>
      <c r="T2426"/>
      <c r="U2426"/>
    </row>
    <row r="2427" spans="1:21" s="1" customFormat="1">
      <c r="A2427" s="1" t="str">
        <f>+'BD1'!A2427</f>
        <v>Huetar Caribe</v>
      </c>
      <c r="B2427" s="1" t="str">
        <f>+'BD1'!B2427</f>
        <v>Matina</v>
      </c>
      <c r="C2427" s="1" t="str">
        <f>+'BD1'!C2427</f>
        <v>Levar Anyelo Mora García</v>
      </c>
      <c r="D2427" s="1">
        <f>+'BD1'!D2427</f>
        <v>6</v>
      </c>
      <c r="E2427" s="1" t="str">
        <f>+'BD1'!E2427</f>
        <v>Jefe</v>
      </c>
      <c r="F2427" s="1" t="str">
        <f>+'BD1'!F2427</f>
        <v>Seguimiento a los PAO de los funcionarios a su cargo (por funcionario)</v>
      </c>
      <c r="G2427" s="1" t="str">
        <f>+'BD1'!G2427</f>
        <v>Administrativa</v>
      </c>
      <c r="H2427" s="1">
        <f>+'BD1'!H2427</f>
        <v>1.0997222222222225</v>
      </c>
      <c r="J2427" s="1" t="s">
        <v>200</v>
      </c>
      <c r="K2427" s="1" t="s">
        <v>212</v>
      </c>
      <c r="L2427" s="3" t="s">
        <v>42</v>
      </c>
      <c r="M2427" s="1" t="s">
        <v>68</v>
      </c>
      <c r="N2427" s="4">
        <f>IFERROR(AVERAGEIFS('TE por AEA'!$H$2:$H$12257,'TE por AEA'!$A$2:$A$12257,'TE por AEA'!J2427,'TE por AEA'!$B$2:$B$12257,'TE por AEA'!K2427,'TE por AEA'!$F$2:$F$12257,'TE por AEA'!L2427),"No hay registro")</f>
        <v>19.973330000000001</v>
      </c>
      <c r="O2427" s="4"/>
      <c r="P2427" s="4"/>
      <c r="Q2427" s="4"/>
      <c r="R2427" s="4"/>
      <c r="S2427" s="4"/>
      <c r="T2427"/>
      <c r="U2427"/>
    </row>
    <row r="2428" spans="1:21" s="1" customFormat="1">
      <c r="A2428" s="1" t="str">
        <f>+'BD1'!A2428</f>
        <v>Huetar Caribe</v>
      </c>
      <c r="B2428" s="1" t="str">
        <f>+'BD1'!B2428</f>
        <v>Matina</v>
      </c>
      <c r="C2428" s="1" t="str">
        <f>+'BD1'!C2428</f>
        <v>Levar Anyelo Mora García</v>
      </c>
      <c r="D2428" s="1">
        <f>+'BD1'!D2428</f>
        <v>6</v>
      </c>
      <c r="E2428" s="1" t="str">
        <f>+'BD1'!E2428</f>
        <v>Jefe</v>
      </c>
      <c r="F2428" s="1" t="str">
        <f>+'BD1'!F2428</f>
        <v>Inscripción y actualización de PYMPA (por productor)</v>
      </c>
      <c r="G2428" s="1" t="str">
        <f>+'BD1'!G2428</f>
        <v>Sustantiva</v>
      </c>
      <c r="H2428" s="1">
        <f>+'BD1'!H2428</f>
        <v>1.07</v>
      </c>
      <c r="J2428" s="1" t="s">
        <v>200</v>
      </c>
      <c r="K2428" s="1" t="s">
        <v>212</v>
      </c>
      <c r="L2428" s="3" t="s">
        <v>43</v>
      </c>
      <c r="M2428" s="1" t="s">
        <v>67</v>
      </c>
      <c r="N2428" s="4">
        <f>IFERROR(AVERAGEIFS('TE por AEA'!$H$2:$H$12257,'TE por AEA'!$A$2:$A$12257,'TE por AEA'!J2428,'TE por AEA'!$B$2:$B$12257,'TE por AEA'!K2428,'TE por AEA'!$F$2:$F$12257,'TE por AEA'!L2428),"No hay registro")</f>
        <v>0.81735999999999998</v>
      </c>
      <c r="O2428" s="4"/>
      <c r="P2428" s="4"/>
      <c r="Q2428" s="4"/>
      <c r="R2428" s="4"/>
      <c r="S2428" s="4"/>
      <c r="T2428"/>
      <c r="U2428"/>
    </row>
    <row r="2429" spans="1:21" s="1" customFormat="1">
      <c r="A2429" s="1" t="str">
        <f>+'BD1'!A2429</f>
        <v>Huetar Caribe</v>
      </c>
      <c r="B2429" s="1" t="str">
        <f>+'BD1'!B2429</f>
        <v>Matina</v>
      </c>
      <c r="C2429" s="1" t="str">
        <f>+'BD1'!C2429</f>
        <v>Levar Anyelo Mora García</v>
      </c>
      <c r="D2429" s="1">
        <f>+'BD1'!D2429</f>
        <v>6</v>
      </c>
      <c r="E2429" s="1" t="str">
        <f>+'BD1'!E2429</f>
        <v>Jefe</v>
      </c>
      <c r="F2429" s="1" t="str">
        <f>+'BD1'!F2429</f>
        <v>Certificaciones para la Declaración de Bienes Inmuebles ante las municipalidades (por trámite)</v>
      </c>
      <c r="G2429" s="1" t="str">
        <f>+'BD1'!G2429</f>
        <v>Sustantiva</v>
      </c>
      <c r="H2429" s="1">
        <f>+'BD1'!H2429</f>
        <v>1.0997222222222225</v>
      </c>
      <c r="J2429" s="1" t="s">
        <v>200</v>
      </c>
      <c r="K2429" s="1" t="s">
        <v>212</v>
      </c>
      <c r="L2429" s="3" t="s">
        <v>44</v>
      </c>
      <c r="M2429" s="1" t="s">
        <v>67</v>
      </c>
      <c r="N2429" s="4" t="str">
        <f>IFERROR(AVERAGEIFS('TE por AEA'!$H$2:$H$12257,'TE por AEA'!$A$2:$A$12257,'TE por AEA'!J2429,'TE por AEA'!$B$2:$B$12257,'TE por AEA'!K2429,'TE por AEA'!$F$2:$F$12257,'TE por AEA'!L2429),"No hay registro")</f>
        <v>No hay registro</v>
      </c>
      <c r="O2429" s="4"/>
      <c r="P2429" s="4"/>
      <c r="Q2429" s="4"/>
      <c r="R2429" s="4"/>
      <c r="S2429" s="4"/>
      <c r="T2429"/>
      <c r="U2429"/>
    </row>
    <row r="2430" spans="1:21" s="1" customFormat="1">
      <c r="A2430" s="1" t="str">
        <f>+'BD1'!A2430</f>
        <v>Huetar Caribe</v>
      </c>
      <c r="B2430" s="1" t="str">
        <f>+'BD1'!B2430</f>
        <v>Matina</v>
      </c>
      <c r="C2430" s="1" t="str">
        <f>+'BD1'!C2430</f>
        <v>Levar Anyelo Mora García</v>
      </c>
      <c r="D2430" s="1">
        <f>+'BD1'!D2430</f>
        <v>6</v>
      </c>
      <c r="E2430" s="1" t="str">
        <f>+'BD1'!E2430</f>
        <v>Jefe</v>
      </c>
      <c r="F2430" s="1" t="str">
        <f>+'BD1'!F2430</f>
        <v>Participación en reuniones EREA (por reunión)</v>
      </c>
      <c r="G2430" s="1" t="str">
        <f>+'BD1'!G2430</f>
        <v>Administrativa</v>
      </c>
      <c r="H2430" s="1">
        <f>+'BD1'!H2430</f>
        <v>4.28</v>
      </c>
      <c r="J2430" s="1" t="s">
        <v>200</v>
      </c>
      <c r="K2430" s="1" t="s">
        <v>212</v>
      </c>
      <c r="L2430" s="3" t="s">
        <v>45</v>
      </c>
      <c r="M2430" s="1" t="s">
        <v>68</v>
      </c>
      <c r="N2430" s="4">
        <f>IFERROR(AVERAGEIFS('TE por AEA'!$H$2:$H$12257,'TE por AEA'!$A$2:$A$12257,'TE por AEA'!J2430,'TE por AEA'!$B$2:$B$12257,'TE por AEA'!K2430,'TE por AEA'!$F$2:$F$12257,'TE por AEA'!L2430),"No hay registro")</f>
        <v>7.49</v>
      </c>
      <c r="O2430" s="4"/>
      <c r="P2430" s="4"/>
      <c r="Q2430" s="4"/>
      <c r="R2430" s="4"/>
      <c r="S2430" s="4"/>
      <c r="T2430"/>
      <c r="U2430"/>
    </row>
    <row r="2431" spans="1:21" s="1" customFormat="1">
      <c r="A2431" s="1" t="str">
        <f>+'BD1'!A2431</f>
        <v>Huetar Caribe</v>
      </c>
      <c r="B2431" s="1" t="str">
        <f>+'BD1'!B2431</f>
        <v>Matina</v>
      </c>
      <c r="C2431" s="1" t="str">
        <f>+'BD1'!C2431</f>
        <v>Levar Anyelo Mora García</v>
      </c>
      <c r="D2431" s="1">
        <f>+'BD1'!D2431</f>
        <v>6</v>
      </c>
      <c r="E2431" s="1" t="str">
        <f>+'BD1'!E2431</f>
        <v>Jefe</v>
      </c>
      <c r="F2431" s="1" t="str">
        <f>+'BD1'!F2431</f>
        <v>Participación en grupos técnicos o comisiones (por reunión)</v>
      </c>
      <c r="G2431" s="1" t="str">
        <f>+'BD1'!G2431</f>
        <v>Sustantiva</v>
      </c>
      <c r="H2431" s="1">
        <f>+'BD1'!H2431</f>
        <v>3.21</v>
      </c>
      <c r="J2431" s="1" t="s">
        <v>200</v>
      </c>
      <c r="K2431" s="1" t="s">
        <v>212</v>
      </c>
      <c r="L2431" s="3" t="s">
        <v>46</v>
      </c>
      <c r="M2431" s="1" t="s">
        <v>67</v>
      </c>
      <c r="N2431" s="4">
        <f>IFERROR(AVERAGEIFS('TE por AEA'!$H$2:$H$12257,'TE por AEA'!$A$2:$A$12257,'TE por AEA'!J2431,'TE por AEA'!$B$2:$B$12257,'TE por AEA'!K2431,'TE por AEA'!$F$2:$F$12257,'TE por AEA'!L2431),"No hay registro")</f>
        <v>7.49</v>
      </c>
      <c r="O2431" s="4"/>
      <c r="P2431" s="4"/>
      <c r="Q2431" s="4"/>
      <c r="R2431" s="4"/>
      <c r="S2431" s="4"/>
      <c r="T2431"/>
      <c r="U2431"/>
    </row>
    <row r="2432" spans="1:21" s="1" customFormat="1">
      <c r="A2432" s="1" t="str">
        <f>+'BD1'!A2432</f>
        <v>Huetar Caribe</v>
      </c>
      <c r="B2432" s="1" t="str">
        <f>+'BD1'!B2432</f>
        <v>Matina</v>
      </c>
      <c r="C2432" s="1" t="str">
        <f>+'BD1'!C2432</f>
        <v>Levar Anyelo Mora García</v>
      </c>
      <c r="D2432" s="1">
        <f>+'BD1'!D2432</f>
        <v>6</v>
      </c>
      <c r="E2432" s="1" t="str">
        <f>+'BD1'!E2432</f>
        <v>Jefe</v>
      </c>
      <c r="F2432" s="1" t="str">
        <f>+'BD1'!F2432</f>
        <v>Participación en capacitaciones técnicas (por capacitación)</v>
      </c>
      <c r="G2432" s="1" t="str">
        <f>+'BD1'!G2432</f>
        <v>Administrativa</v>
      </c>
      <c r="H2432" s="1">
        <f>+'BD1'!H2432</f>
        <v>3.2991666666666668</v>
      </c>
      <c r="J2432" s="1" t="s">
        <v>200</v>
      </c>
      <c r="K2432" s="1" t="s">
        <v>212</v>
      </c>
      <c r="L2432" s="3" t="s">
        <v>47</v>
      </c>
      <c r="M2432" s="1" t="s">
        <v>68</v>
      </c>
      <c r="N2432" s="4">
        <f>IFERROR(AVERAGEIFS('TE por AEA'!$H$2:$H$12257,'TE por AEA'!$A$2:$A$12257,'TE por AEA'!J2432,'TE por AEA'!$B$2:$B$12257,'TE por AEA'!K2432,'TE por AEA'!$F$2:$F$12257,'TE por AEA'!L2432),"No hay registro")</f>
        <v>11.77</v>
      </c>
      <c r="O2432" s="4"/>
      <c r="P2432" s="4"/>
      <c r="Q2432" s="4"/>
      <c r="R2432" s="4"/>
      <c r="S2432" s="4"/>
      <c r="T2432"/>
      <c r="U2432"/>
    </row>
    <row r="2433" spans="1:21" s="1" customFormat="1">
      <c r="A2433" s="1" t="str">
        <f>+'BD1'!A2433</f>
        <v>Huetar Caribe</v>
      </c>
      <c r="B2433" s="1" t="str">
        <f>+'BD1'!B2433</f>
        <v>Matina</v>
      </c>
      <c r="C2433" s="1" t="str">
        <f>+'BD1'!C2433</f>
        <v>Levar Anyelo Mora García</v>
      </c>
      <c r="D2433" s="1">
        <f>+'BD1'!D2433</f>
        <v>6</v>
      </c>
      <c r="E2433" s="1" t="str">
        <f>+'BD1'!E2433</f>
        <v>Jefe</v>
      </c>
      <c r="F2433" s="1" t="str">
        <f>+'BD1'!F2433</f>
        <v xml:space="preserve">Participación en charlas y sesiones técnicas, de trabajo y de actualización de conocimiento (por evento) </v>
      </c>
      <c r="G2433" s="1" t="str">
        <f>+'BD1'!G2433</f>
        <v>Administrativa</v>
      </c>
      <c r="H2433" s="1">
        <f>+'BD1'!H2433</f>
        <v>6.42</v>
      </c>
      <c r="J2433" s="1" t="s">
        <v>200</v>
      </c>
      <c r="K2433" s="1" t="s">
        <v>212</v>
      </c>
      <c r="L2433" s="3" t="s">
        <v>48</v>
      </c>
      <c r="M2433" s="1" t="s">
        <v>68</v>
      </c>
      <c r="N2433" s="4">
        <f>IFERROR(AVERAGEIFS('TE por AEA'!$H$2:$H$12257,'TE por AEA'!$A$2:$A$12257,'TE por AEA'!J2433,'TE por AEA'!$B$2:$B$12257,'TE por AEA'!K2433,'TE por AEA'!$F$2:$F$12257,'TE por AEA'!L2433),"No hay registro")</f>
        <v>7.668333333333333</v>
      </c>
      <c r="O2433" s="4"/>
      <c r="P2433" s="4"/>
      <c r="Q2433" s="4"/>
      <c r="R2433" s="4"/>
      <c r="S2433" s="4"/>
      <c r="T2433"/>
      <c r="U2433"/>
    </row>
    <row r="2434" spans="1:21" s="1" customFormat="1">
      <c r="A2434" s="1" t="str">
        <f>+'BD1'!A2434</f>
        <v>Huetar Caribe</v>
      </c>
      <c r="B2434" s="1" t="str">
        <f>+'BD1'!B2434</f>
        <v>Matina</v>
      </c>
      <c r="C2434" s="1" t="str">
        <f>+'BD1'!C2434</f>
        <v>Levar Anyelo Mora García</v>
      </c>
      <c r="D2434" s="1">
        <f>+'BD1'!D2434</f>
        <v>6</v>
      </c>
      <c r="E2434" s="1" t="str">
        <f>+'BD1'!E2434</f>
        <v>Jefe</v>
      </c>
      <c r="F2434" s="1" t="str">
        <f>+'BD1'!F2434</f>
        <v>Aplicación de censos y apoyo en sondeo de precios de insumos agropecuarios (por censo o sondeo)</v>
      </c>
      <c r="G2434" s="1" t="str">
        <f>+'BD1'!G2434</f>
        <v>Sustantiva</v>
      </c>
      <c r="H2434" s="1">
        <f>+'BD1'!H2434</f>
        <v>6.42</v>
      </c>
      <c r="J2434" s="1" t="s">
        <v>200</v>
      </c>
      <c r="K2434" s="1" t="s">
        <v>212</v>
      </c>
      <c r="L2434" s="3" t="s">
        <v>49</v>
      </c>
      <c r="M2434" s="1" t="s">
        <v>67</v>
      </c>
      <c r="N2434" s="4" t="str">
        <f>IFERROR(AVERAGEIFS('TE por AEA'!$H$2:$H$12257,'TE por AEA'!$A$2:$A$12257,'TE por AEA'!J2434,'TE por AEA'!$B$2:$B$12257,'TE por AEA'!K2434,'TE por AEA'!$F$2:$F$12257,'TE por AEA'!L2434),"No hay registro")</f>
        <v>No hay registro</v>
      </c>
      <c r="O2434" s="4"/>
      <c r="P2434" s="4"/>
      <c r="Q2434" s="4"/>
      <c r="R2434" s="4"/>
      <c r="S2434" s="4"/>
      <c r="T2434"/>
      <c r="U2434"/>
    </row>
    <row r="2435" spans="1:21" s="1" customFormat="1">
      <c r="A2435" s="1" t="str">
        <f>+'BD1'!A2435</f>
        <v>Huetar Caribe</v>
      </c>
      <c r="B2435" s="1" t="str">
        <f>+'BD1'!B2435</f>
        <v>Matina</v>
      </c>
      <c r="C2435" s="1" t="str">
        <f>+'BD1'!C2435</f>
        <v>Levar Anyelo Mora García</v>
      </c>
      <c r="D2435" s="1">
        <f>+'BD1'!D2435</f>
        <v>6</v>
      </c>
      <c r="E2435" s="1" t="str">
        <f>+'BD1'!E2435</f>
        <v>Jefe</v>
      </c>
      <c r="F2435" s="1" t="str">
        <f>+'BD1'!F2435</f>
        <v>Coordinación de acciones entre dependencias del MAG (por acción de cordinación)</v>
      </c>
      <c r="G2435" s="1" t="str">
        <f>+'BD1'!G2435</f>
        <v>Administrativa</v>
      </c>
      <c r="H2435" s="1">
        <f>+'BD1'!H2435</f>
        <v>5.5283333333333342</v>
      </c>
      <c r="J2435" s="1" t="s">
        <v>200</v>
      </c>
      <c r="K2435" s="1" t="s">
        <v>212</v>
      </c>
      <c r="L2435" s="3" t="s">
        <v>50</v>
      </c>
      <c r="M2435" s="1" t="s">
        <v>68</v>
      </c>
      <c r="N2435" s="4">
        <f>IFERROR(AVERAGEIFS('TE por AEA'!$H$2:$H$12257,'TE por AEA'!$A$2:$A$12257,'TE por AEA'!J2435,'TE por AEA'!$B$2:$B$12257,'TE por AEA'!K2435,'TE por AEA'!$F$2:$F$12257,'TE por AEA'!L2435),"No hay registro")</f>
        <v>0.93625000000000003</v>
      </c>
      <c r="O2435" s="4"/>
      <c r="P2435" s="4"/>
      <c r="Q2435" s="4"/>
      <c r="R2435" s="4"/>
      <c r="S2435" s="4"/>
      <c r="T2435"/>
      <c r="U2435"/>
    </row>
    <row r="2436" spans="1:21" s="1" customFormat="1">
      <c r="A2436" s="1" t="str">
        <f>+'BD1'!A2436</f>
        <v>Huetar Caribe</v>
      </c>
      <c r="B2436" s="1" t="str">
        <f>+'BD1'!B2436</f>
        <v>Matina</v>
      </c>
      <c r="C2436" s="1" t="str">
        <f>+'BD1'!C2436</f>
        <v>Levar Anyelo Mora García</v>
      </c>
      <c r="D2436" s="1">
        <f>+'BD1'!D2436</f>
        <v>6</v>
      </c>
      <c r="E2436" s="1" t="str">
        <f>+'BD1'!E2436</f>
        <v>Jefe</v>
      </c>
      <c r="F2436" s="1" t="str">
        <f>+'BD1'!F2436</f>
        <v>Otorgamiento de permisos para quemas agropecuarias (por trámite)</v>
      </c>
      <c r="G2436" s="1" t="str">
        <f>+'BD1'!G2436</f>
        <v>Sustantiva</v>
      </c>
      <c r="H2436" s="1" t="str">
        <f>+'BD1'!H2436</f>
        <v>NA</v>
      </c>
      <c r="J2436" s="1" t="s">
        <v>200</v>
      </c>
      <c r="K2436" s="1" t="s">
        <v>212</v>
      </c>
      <c r="L2436" s="3" t="s">
        <v>51</v>
      </c>
      <c r="M2436" s="1" t="s">
        <v>67</v>
      </c>
      <c r="N2436" s="4">
        <f>IFERROR(AVERAGEIFS('TE por AEA'!$H$2:$H$12257,'TE por AEA'!$A$2:$A$12257,'TE por AEA'!J2436,'TE por AEA'!$B$2:$B$12257,'TE por AEA'!K2436,'TE por AEA'!$F$2:$F$12257,'TE por AEA'!L2436),"No hay registro")</f>
        <v>7.49</v>
      </c>
      <c r="O2436" s="4"/>
      <c r="P2436" s="4"/>
      <c r="Q2436" s="4"/>
      <c r="R2436" s="4"/>
      <c r="S2436" s="4"/>
      <c r="T2436"/>
      <c r="U2436"/>
    </row>
    <row r="2437" spans="1:21" s="1" customFormat="1">
      <c r="A2437" s="1" t="str">
        <f>+'BD1'!A2437</f>
        <v>Huetar Caribe</v>
      </c>
      <c r="B2437" s="1" t="str">
        <f>+'BD1'!B2437</f>
        <v>Matina</v>
      </c>
      <c r="C2437" s="1" t="str">
        <f>+'BD1'!C2437</f>
        <v>Levar Anyelo Mora García</v>
      </c>
      <c r="D2437" s="1">
        <f>+'BD1'!D2437</f>
        <v>6</v>
      </c>
      <c r="E2437" s="1" t="str">
        <f>+'BD1'!E2437</f>
        <v>Jefe</v>
      </c>
      <c r="F2437" s="1" t="str">
        <f>+'BD1'!F2437</f>
        <v>Elaboración de Autoevaluación en Control Interno (acumulado efectivo por aplicación de la autoevaluación)</v>
      </c>
      <c r="G2437" s="1" t="str">
        <f>+'BD1'!G2437</f>
        <v>Administrativa</v>
      </c>
      <c r="H2437" s="1">
        <f>+'BD1'!H2437</f>
        <v>5.3500000000000005</v>
      </c>
      <c r="J2437" s="1" t="s">
        <v>200</v>
      </c>
      <c r="K2437" s="1" t="s">
        <v>212</v>
      </c>
      <c r="L2437" s="3" t="s">
        <v>52</v>
      </c>
      <c r="M2437" s="1" t="s">
        <v>68</v>
      </c>
      <c r="N2437" s="4">
        <f>IFERROR(AVERAGEIFS('TE por AEA'!$H$2:$H$12257,'TE por AEA'!$A$2:$A$12257,'TE por AEA'!J2437,'TE por AEA'!$B$2:$B$12257,'TE por AEA'!K2437,'TE por AEA'!$F$2:$F$12257,'TE por AEA'!L2437),"No hay registro")</f>
        <v>6.9550000000000001</v>
      </c>
      <c r="O2437" s="4"/>
      <c r="P2437" s="4"/>
      <c r="Q2437" s="4"/>
      <c r="R2437" s="4"/>
      <c r="S2437" s="4"/>
      <c r="T2437"/>
      <c r="U2437"/>
    </row>
    <row r="2438" spans="1:21" s="1" customFormat="1">
      <c r="A2438" s="1" t="str">
        <f>+'BD1'!A2438</f>
        <v>Huetar Caribe</v>
      </c>
      <c r="B2438" s="1" t="str">
        <f>+'BD1'!B2438</f>
        <v>Matina</v>
      </c>
      <c r="C2438" s="1" t="str">
        <f>+'BD1'!C2438</f>
        <v>Levar Anyelo Mora García</v>
      </c>
      <c r="D2438" s="1">
        <f>+'BD1'!D2438</f>
        <v>6</v>
      </c>
      <c r="E2438" s="1" t="str">
        <f>+'BD1'!E2438</f>
        <v>Jefe</v>
      </c>
      <c r="F2438" s="1" t="str">
        <f>+'BD1'!F2438</f>
        <v>Determinación y evaluación de riesgos en SEVRIMAG (acumulado efectivo por aplicación del SEVRIMAG)</v>
      </c>
      <c r="G2438" s="1" t="str">
        <f>+'BD1'!G2438</f>
        <v>Administrativa</v>
      </c>
      <c r="H2438" s="1">
        <f>+'BD1'!H2438</f>
        <v>6.42</v>
      </c>
      <c r="J2438" s="1" t="s">
        <v>200</v>
      </c>
      <c r="K2438" s="1" t="s">
        <v>212</v>
      </c>
      <c r="L2438" s="3" t="s">
        <v>53</v>
      </c>
      <c r="M2438" s="1" t="s">
        <v>68</v>
      </c>
      <c r="N2438" s="4">
        <f>IFERROR(AVERAGEIFS('TE por AEA'!$H$2:$H$12257,'TE por AEA'!$A$2:$A$12257,'TE por AEA'!J2438,'TE por AEA'!$B$2:$B$12257,'TE por AEA'!K2438,'TE por AEA'!$F$2:$F$12257,'TE por AEA'!L2438),"No hay registro")</f>
        <v>6.9550000000000001</v>
      </c>
      <c r="O2438" s="4"/>
      <c r="P2438" s="4"/>
      <c r="Q2438" s="4"/>
      <c r="R2438" s="4"/>
      <c r="S2438" s="4"/>
      <c r="T2438"/>
      <c r="U2438"/>
    </row>
    <row r="2439" spans="1:21" s="1" customFormat="1">
      <c r="A2439" s="1" t="str">
        <f>+'BD1'!A2439</f>
        <v>Huetar Caribe</v>
      </c>
      <c r="B2439" s="1" t="str">
        <f>+'BD1'!B2439</f>
        <v>Matina</v>
      </c>
      <c r="C2439" s="1" t="str">
        <f>+'BD1'!C2439</f>
        <v>Levar Anyelo Mora García</v>
      </c>
      <c r="D2439" s="1">
        <f>+'BD1'!D2439</f>
        <v>6</v>
      </c>
      <c r="E2439" s="1" t="str">
        <f>+'BD1'!E2439</f>
        <v>Jefe</v>
      </c>
      <c r="F2439" s="1" t="str">
        <f>+'BD1'!F2439</f>
        <v>Seguimiento a plan de mitigación de riesgos en SEVRIMAG (acumulado efectivo por seguimiento)</v>
      </c>
      <c r="G2439" s="1" t="str">
        <f>+'BD1'!G2439</f>
        <v>Administrativa</v>
      </c>
      <c r="H2439" s="1">
        <f>+'BD1'!H2439</f>
        <v>2.229166666666667</v>
      </c>
      <c r="J2439" s="1" t="s">
        <v>200</v>
      </c>
      <c r="K2439" s="1" t="s">
        <v>212</v>
      </c>
      <c r="L2439" s="3" t="s">
        <v>54</v>
      </c>
      <c r="M2439" s="1" t="s">
        <v>68</v>
      </c>
      <c r="N2439" s="4">
        <f>IFERROR(AVERAGEIFS('TE por AEA'!$H$2:$H$12257,'TE por AEA'!$A$2:$A$12257,'TE por AEA'!J2439,'TE por AEA'!$B$2:$B$12257,'TE por AEA'!K2439,'TE por AEA'!$F$2:$F$12257,'TE por AEA'!L2439),"No hay registro")</f>
        <v>1.07</v>
      </c>
      <c r="O2439" s="4"/>
      <c r="P2439" s="4"/>
      <c r="Q2439" s="4"/>
      <c r="R2439" s="4"/>
      <c r="S2439" s="4"/>
      <c r="T2439"/>
      <c r="U2439"/>
    </row>
    <row r="2440" spans="1:21" s="1" customFormat="1">
      <c r="A2440" s="1" t="str">
        <f>+'BD1'!A2440</f>
        <v>Huetar Caribe</v>
      </c>
      <c r="B2440" s="1" t="str">
        <f>+'BD1'!B2440</f>
        <v>Matina</v>
      </c>
      <c r="C2440" s="1" t="str">
        <f>+'BD1'!C2440</f>
        <v>Levar Anyelo Mora García</v>
      </c>
      <c r="D2440" s="1">
        <f>+'BD1'!D2440</f>
        <v>6</v>
      </c>
      <c r="E2440" s="1" t="str">
        <f>+'BD1'!E2440</f>
        <v>Jefe</v>
      </c>
      <c r="F2440" s="1" t="str">
        <f>+'BD1'!F2440</f>
        <v>Seguimiento a plan de mejora de la Autoevaluación en Control Interno (acumulado efectivo por seguimiento)</v>
      </c>
      <c r="G2440" s="1" t="str">
        <f>+'BD1'!G2440</f>
        <v>Administrativa</v>
      </c>
      <c r="H2440" s="1">
        <f>+'BD1'!H2440</f>
        <v>2.229166666666667</v>
      </c>
      <c r="J2440" s="1" t="s">
        <v>200</v>
      </c>
      <c r="K2440" s="1" t="s">
        <v>212</v>
      </c>
      <c r="L2440" s="3" t="s">
        <v>55</v>
      </c>
      <c r="M2440" s="1" t="s">
        <v>68</v>
      </c>
      <c r="N2440" s="4">
        <f>IFERROR(AVERAGEIFS('TE por AEA'!$H$2:$H$12257,'TE por AEA'!$A$2:$A$12257,'TE por AEA'!J2440,'TE por AEA'!$B$2:$B$12257,'TE por AEA'!K2440,'TE por AEA'!$F$2:$F$12257,'TE por AEA'!L2440),"No hay registro")</f>
        <v>1.07</v>
      </c>
      <c r="O2440" s="4"/>
      <c r="P2440" s="4"/>
      <c r="Q2440" s="4"/>
      <c r="R2440" s="4"/>
      <c r="S2440" s="4"/>
      <c r="T2440"/>
      <c r="U2440"/>
    </row>
    <row r="2441" spans="1:21" s="1" customFormat="1">
      <c r="A2441" s="1" t="str">
        <f>+'BD1'!A2441</f>
        <v>Huetar Caribe</v>
      </c>
      <c r="B2441" s="1" t="str">
        <f>+'BD1'!B2441</f>
        <v>Matina</v>
      </c>
      <c r="C2441" s="1" t="str">
        <f>+'BD1'!C2441</f>
        <v>Levar Anyelo Mora García</v>
      </c>
      <c r="D2441" s="1">
        <f>+'BD1'!D2441</f>
        <v>6</v>
      </c>
      <c r="E2441" s="1" t="str">
        <f>+'BD1'!E2441</f>
        <v>Jefe</v>
      </c>
      <c r="F2441" s="1" t="str">
        <f>+'BD1'!F2441</f>
        <v>Reuniones de personal AEA (por reunión)</v>
      </c>
      <c r="G2441" s="1" t="str">
        <f>+'BD1'!G2441</f>
        <v>Administrativa</v>
      </c>
      <c r="H2441" s="1">
        <f>+'BD1'!H2441</f>
        <v>1.1888888888888891</v>
      </c>
      <c r="J2441" s="1" t="s">
        <v>200</v>
      </c>
      <c r="K2441" s="1" t="s">
        <v>212</v>
      </c>
      <c r="L2441" s="3" t="s">
        <v>56</v>
      </c>
      <c r="M2441" s="1" t="s">
        <v>68</v>
      </c>
      <c r="N2441" s="4">
        <f>IFERROR(AVERAGEIFS('TE por AEA'!$H$2:$H$12257,'TE por AEA'!$A$2:$A$12257,'TE por AEA'!J2441,'TE por AEA'!$B$2:$B$12257,'TE por AEA'!K2441,'TE por AEA'!$F$2:$F$12257,'TE por AEA'!L2441),"No hay registro")</f>
        <v>5.4688899999999991</v>
      </c>
      <c r="O2441" s="4"/>
      <c r="P2441" s="4"/>
      <c r="Q2441" s="4"/>
      <c r="R2441" s="4"/>
      <c r="S2441" s="4"/>
      <c r="T2441"/>
      <c r="U2441"/>
    </row>
    <row r="2442" spans="1:21" s="1" customFormat="1">
      <c r="A2442" s="1" t="str">
        <f>+'BD1'!A2442</f>
        <v>Huetar Caribe</v>
      </c>
      <c r="B2442" s="1" t="str">
        <f>+'BD1'!B2442</f>
        <v>Matina</v>
      </c>
      <c r="C2442" s="1" t="str">
        <f>+'BD1'!C2442</f>
        <v>Levar Anyelo Mora García</v>
      </c>
      <c r="D2442" s="1">
        <f>+'BD1'!D2442</f>
        <v>6</v>
      </c>
      <c r="E2442" s="1" t="str">
        <f>+'BD1'!E2442</f>
        <v>Jefe</v>
      </c>
      <c r="F2442" s="1" t="str">
        <f>+'BD1'!F2442</f>
        <v>Actualización del sistema de gestión documental y archivo (tiempo efectivo por día)</v>
      </c>
      <c r="G2442" s="1" t="str">
        <f>+'BD1'!G2442</f>
        <v>Administrativa</v>
      </c>
      <c r="H2442" s="1" t="str">
        <f>+'BD1'!H2442</f>
        <v>NA</v>
      </c>
      <c r="J2442" s="1" t="s">
        <v>200</v>
      </c>
      <c r="K2442" s="1" t="s">
        <v>212</v>
      </c>
      <c r="L2442" s="3" t="s">
        <v>57</v>
      </c>
      <c r="M2442" s="1" t="s">
        <v>68</v>
      </c>
      <c r="N2442" s="4">
        <f>IFERROR(AVERAGEIFS('TE por AEA'!$H$2:$H$12257,'TE por AEA'!$A$2:$A$12257,'TE por AEA'!J2442,'TE por AEA'!$B$2:$B$12257,'TE por AEA'!K2442,'TE por AEA'!$F$2:$F$12257,'TE por AEA'!L2442),"No hay registro")</f>
        <v>7.49</v>
      </c>
      <c r="O2442" s="4"/>
      <c r="P2442" s="4"/>
      <c r="Q2442" s="4"/>
      <c r="R2442" s="4"/>
      <c r="S2442" s="4"/>
      <c r="T2442"/>
      <c r="U2442"/>
    </row>
    <row r="2443" spans="1:21" s="1" customFormat="1">
      <c r="A2443" s="1" t="str">
        <f>+'BD1'!A2443</f>
        <v>Huetar Caribe</v>
      </c>
      <c r="B2443" s="1" t="str">
        <f>+'BD1'!B2443</f>
        <v>Matina</v>
      </c>
      <c r="C2443" s="1" t="str">
        <f>+'BD1'!C2443</f>
        <v>Levar Anyelo Mora García</v>
      </c>
      <c r="D2443" s="1">
        <f>+'BD1'!D2443</f>
        <v>6</v>
      </c>
      <c r="E2443" s="1" t="str">
        <f>+'BD1'!E2443</f>
        <v>Jefe</v>
      </c>
      <c r="F2443" s="1" t="str">
        <f>+'BD1'!F2443</f>
        <v>Actualización del sistema SisDNEA (por productor)</v>
      </c>
      <c r="G2443" s="1" t="str">
        <f>+'BD1'!G2443</f>
        <v>Administrativa</v>
      </c>
      <c r="H2443" s="1">
        <f>+'BD1'!H2443</f>
        <v>1.07</v>
      </c>
      <c r="J2443" s="1" t="s">
        <v>200</v>
      </c>
      <c r="K2443" s="1" t="s">
        <v>212</v>
      </c>
      <c r="L2443" s="3" t="s">
        <v>58</v>
      </c>
      <c r="M2443" s="1" t="s">
        <v>68</v>
      </c>
      <c r="N2443" s="4">
        <f>IFERROR(AVERAGEIFS('TE por AEA'!$H$2:$H$12257,'TE por AEA'!$A$2:$A$12257,'TE por AEA'!J2443,'TE por AEA'!$B$2:$B$12257,'TE por AEA'!K2443,'TE por AEA'!$F$2:$F$12257,'TE por AEA'!L2443),"No hay registro")</f>
        <v>0.89166666666666661</v>
      </c>
      <c r="O2443" s="4"/>
      <c r="P2443" s="4"/>
      <c r="Q2443" s="4"/>
      <c r="R2443" s="4"/>
      <c r="S2443" s="4"/>
      <c r="T2443"/>
      <c r="U2443"/>
    </row>
    <row r="2444" spans="1:21" s="1" customFormat="1">
      <c r="A2444" s="1" t="str">
        <f>+'BD1'!A2444</f>
        <v>Huetar Caribe</v>
      </c>
      <c r="B2444" s="1" t="str">
        <f>+'BD1'!B2444</f>
        <v>Matina</v>
      </c>
      <c r="C2444" s="1" t="str">
        <f>+'BD1'!C2444</f>
        <v>Levar Anyelo Mora García</v>
      </c>
      <c r="D2444" s="1">
        <f>+'BD1'!D2444</f>
        <v>6</v>
      </c>
      <c r="E2444" s="1" t="str">
        <f>+'BD1'!E2444</f>
        <v>Jefe</v>
      </c>
      <c r="F2444" s="1" t="str">
        <f>+'BD1'!F2444</f>
        <v>Seguimiento semestral de la determinación de expectativas (por seguimiento)</v>
      </c>
      <c r="G2444" s="1" t="str">
        <f>+'BD1'!G2444</f>
        <v>Administrativa</v>
      </c>
      <c r="H2444" s="1">
        <f>+'BD1'!H2444</f>
        <v>1.5455555555555558</v>
      </c>
      <c r="J2444" s="1" t="s">
        <v>200</v>
      </c>
      <c r="K2444" s="1" t="s">
        <v>212</v>
      </c>
      <c r="L2444" s="3" t="s">
        <v>135</v>
      </c>
      <c r="M2444" s="1" t="s">
        <v>68</v>
      </c>
      <c r="N2444" s="4">
        <f>IFERROR(AVERAGEIFS('TE por AEA'!$H$2:$H$12257,'TE por AEA'!$A$2:$A$12257,'TE por AEA'!J2444,'TE por AEA'!$B$2:$B$12257,'TE por AEA'!K2444,'TE por AEA'!$F$2:$F$12257,'TE por AEA'!L2444),"No hay registro")</f>
        <v>5.35</v>
      </c>
      <c r="O2444" s="4"/>
      <c r="P2444" s="4"/>
      <c r="Q2444" s="4"/>
      <c r="R2444" s="4"/>
      <c r="S2444" s="4"/>
      <c r="T2444"/>
      <c r="U2444"/>
    </row>
    <row r="2445" spans="1:21" s="1" customFormat="1">
      <c r="A2445" s="1" t="str">
        <f>+'BD1'!A2445</f>
        <v>Huetar Caribe</v>
      </c>
      <c r="B2445" s="1" t="str">
        <f>+'BD1'!B2445</f>
        <v>Matina</v>
      </c>
      <c r="C2445" s="1" t="str">
        <f>+'BD1'!C2445</f>
        <v>Levar Anyelo Mora García</v>
      </c>
      <c r="D2445" s="1">
        <f>+'BD1'!D2445</f>
        <v>6</v>
      </c>
      <c r="E2445" s="1" t="str">
        <f>+'BD1'!E2445</f>
        <v>Jefe</v>
      </c>
      <c r="F2445" s="1" t="str">
        <f>+'BD1'!F2445</f>
        <v>Elaboración de la evaluación del desempeño (por reunión)</v>
      </c>
      <c r="G2445" s="1" t="str">
        <f>+'BD1'!G2445</f>
        <v>Administrativa</v>
      </c>
      <c r="H2445" s="1">
        <f>+'BD1'!H2445</f>
        <v>1.2483333333333335</v>
      </c>
      <c r="J2445" s="1" t="s">
        <v>200</v>
      </c>
      <c r="K2445" s="1" t="s">
        <v>212</v>
      </c>
      <c r="L2445" s="3" t="s">
        <v>59</v>
      </c>
      <c r="M2445" s="1" t="s">
        <v>68</v>
      </c>
      <c r="N2445" s="4">
        <f>IFERROR(AVERAGEIFS('TE por AEA'!$H$2:$H$12257,'TE por AEA'!$A$2:$A$12257,'TE por AEA'!J2445,'TE por AEA'!$B$2:$B$12257,'TE por AEA'!K2445,'TE por AEA'!$F$2:$F$12257,'TE por AEA'!L2445),"No hay registro")</f>
        <v>6.42</v>
      </c>
      <c r="O2445" s="4"/>
      <c r="P2445" s="4"/>
      <c r="Q2445" s="4"/>
      <c r="R2445" s="4"/>
      <c r="S2445" s="4"/>
      <c r="T2445"/>
      <c r="U2445"/>
    </row>
    <row r="2446" spans="1:21" s="1" customFormat="1">
      <c r="A2446" s="1" t="str">
        <f>+'BD1'!A2446</f>
        <v>Huetar Caribe</v>
      </c>
      <c r="B2446" s="1" t="str">
        <f>+'BD1'!B2446</f>
        <v>Matina</v>
      </c>
      <c r="C2446" s="1" t="str">
        <f>+'BD1'!C2446</f>
        <v>Levar Anyelo Mora García</v>
      </c>
      <c r="D2446" s="1">
        <f>+'BD1'!D2446</f>
        <v>6</v>
      </c>
      <c r="E2446" s="1" t="str">
        <f>+'BD1'!E2446</f>
        <v>Jefe</v>
      </c>
      <c r="F2446" s="1" t="str">
        <f>+'BD1'!F2446</f>
        <v>Elaboración de inventarios de equipos, materiales e insumos (tiempo efectivo por día)</v>
      </c>
      <c r="G2446" s="1" t="str">
        <f>+'BD1'!G2446</f>
        <v>Administrativa</v>
      </c>
      <c r="H2446" s="1">
        <f>+'BD1'!H2446</f>
        <v>5.3500000000000005</v>
      </c>
      <c r="J2446" s="1" t="s">
        <v>200</v>
      </c>
      <c r="K2446" s="1" t="s">
        <v>212</v>
      </c>
      <c r="L2446" s="3" t="s">
        <v>60</v>
      </c>
      <c r="M2446" s="1" t="s">
        <v>68</v>
      </c>
      <c r="N2446" s="4">
        <f>IFERROR(AVERAGEIFS('TE por AEA'!$H$2:$H$12257,'TE por AEA'!$A$2:$A$12257,'TE por AEA'!J2446,'TE por AEA'!$B$2:$B$12257,'TE por AEA'!K2446,'TE por AEA'!$F$2:$F$12257,'TE por AEA'!L2446),"No hay registro")</f>
        <v>3.6112500000000001</v>
      </c>
      <c r="O2446" s="4"/>
      <c r="P2446" s="4"/>
      <c r="Q2446" s="4"/>
      <c r="R2446" s="4"/>
      <c r="S2446" s="4"/>
      <c r="T2446"/>
      <c r="U2446"/>
    </row>
    <row r="2447" spans="1:21" s="1" customFormat="1">
      <c r="A2447" s="1" t="str">
        <f>+'BD1'!A2447</f>
        <v>Huetar Caribe</v>
      </c>
      <c r="B2447" s="1" t="str">
        <f>+'BD1'!B2447</f>
        <v>Matina</v>
      </c>
      <c r="C2447" s="1" t="str">
        <f>+'BD1'!C2447</f>
        <v>Levar Anyelo Mora García</v>
      </c>
      <c r="D2447" s="1">
        <f>+'BD1'!D2447</f>
        <v>6</v>
      </c>
      <c r="E2447" s="1" t="str">
        <f>+'BD1'!E2447</f>
        <v>Jefe</v>
      </c>
      <c r="F2447" s="1" t="str">
        <f>+'BD1'!F2447</f>
        <v>Atención de emergencias</v>
      </c>
      <c r="G2447" s="1" t="str">
        <f>+'BD1'!G2447</f>
        <v>Sustantiva</v>
      </c>
      <c r="H2447" s="1" t="str">
        <f>+'BD1'!H2447</f>
        <v>NA</v>
      </c>
      <c r="J2447" s="1" t="s">
        <v>200</v>
      </c>
      <c r="K2447" s="1" t="s">
        <v>212</v>
      </c>
      <c r="L2447" s="3" t="s">
        <v>61</v>
      </c>
      <c r="M2447" s="1" t="s">
        <v>67</v>
      </c>
      <c r="N2447" s="4" t="str">
        <f>IFERROR(AVERAGEIFS('TE por AEA'!$H$2:$H$12257,'TE por AEA'!$A$2:$A$12257,'TE por AEA'!J2447,'TE por AEA'!$B$2:$B$12257,'TE por AEA'!K2447,'TE por AEA'!$F$2:$F$12257,'TE por AEA'!L2447),"No hay registro")</f>
        <v>No hay registro</v>
      </c>
      <c r="O2447" s="4"/>
      <c r="P2447" s="4"/>
      <c r="Q2447" s="4"/>
      <c r="R2447" s="4"/>
      <c r="S2447" s="4"/>
      <c r="T2447"/>
      <c r="U2447"/>
    </row>
    <row r="2448" spans="1:21" s="1" customFormat="1">
      <c r="A2448" s="1" t="str">
        <f>+'BD1'!A2448</f>
        <v>Huetar Caribe</v>
      </c>
      <c r="B2448" s="1" t="str">
        <f>+'BD1'!B2448</f>
        <v>Matina</v>
      </c>
      <c r="C2448" s="1" t="str">
        <f>+'BD1'!C2448</f>
        <v>Levar Anyelo Mora García</v>
      </c>
      <c r="D2448" s="1">
        <f>+'BD1'!D2448</f>
        <v>6</v>
      </c>
      <c r="E2448" s="1" t="str">
        <f>+'BD1'!E2448</f>
        <v>Jefe</v>
      </c>
      <c r="F2448" s="1" t="str">
        <f>+'BD1'!F2448</f>
        <v>Trazabilidad-visita a finca (por productor)</v>
      </c>
      <c r="G2448" s="1" t="str">
        <f>+'BD1'!G2448</f>
        <v>Sustantiva</v>
      </c>
      <c r="H2448" s="1">
        <f>+'BD1'!H2448</f>
        <v>5.5283333333333342</v>
      </c>
      <c r="J2448" s="1" t="s">
        <v>200</v>
      </c>
      <c r="K2448" s="1" t="s">
        <v>212</v>
      </c>
      <c r="L2448" s="3" t="s">
        <v>62</v>
      </c>
      <c r="M2448" s="1" t="s">
        <v>67</v>
      </c>
      <c r="N2448" s="4">
        <f>IFERROR(AVERAGEIFS('TE por AEA'!$H$2:$H$12257,'TE por AEA'!$A$2:$A$12257,'TE por AEA'!J2448,'TE por AEA'!$B$2:$B$12257,'TE por AEA'!K2448,'TE por AEA'!$F$2:$F$12257,'TE por AEA'!L2448),"No hay registro")</f>
        <v>12.186110000000001</v>
      </c>
      <c r="O2448" s="4"/>
      <c r="P2448" s="4"/>
      <c r="Q2448" s="4"/>
      <c r="R2448" s="4"/>
      <c r="S2448" s="4"/>
      <c r="T2448"/>
      <c r="U2448"/>
    </row>
    <row r="2449" spans="1:21" s="1" customFormat="1">
      <c r="A2449" s="1" t="str">
        <f>+'BD1'!A2449</f>
        <v>Huetar Caribe</v>
      </c>
      <c r="B2449" s="1" t="str">
        <f>+'BD1'!B2449</f>
        <v>Matina</v>
      </c>
      <c r="C2449" s="1" t="str">
        <f>+'BD1'!C2449</f>
        <v>Levar Anyelo Mora García</v>
      </c>
      <c r="D2449" s="1">
        <f>+'BD1'!D2449</f>
        <v>6</v>
      </c>
      <c r="E2449" s="1" t="str">
        <f>+'BD1'!E2449</f>
        <v>Jefe</v>
      </c>
      <c r="F2449" s="1" t="str">
        <f>+'BD1'!F2449</f>
        <v>Trazabilidad-inclusión en sistema TrazarAgro (por productor)</v>
      </c>
      <c r="G2449" s="1" t="str">
        <f>+'BD1'!G2449</f>
        <v>Sustantiva</v>
      </c>
      <c r="H2449" s="1">
        <f>+'BD1'!H2449</f>
        <v>6.42</v>
      </c>
      <c r="J2449" s="1" t="s">
        <v>200</v>
      </c>
      <c r="K2449" s="1" t="s">
        <v>212</v>
      </c>
      <c r="L2449" s="3" t="s">
        <v>63</v>
      </c>
      <c r="M2449" s="1" t="s">
        <v>67</v>
      </c>
      <c r="N2449" s="4">
        <f>IFERROR(AVERAGEIFS('TE por AEA'!$H$2:$H$12257,'TE por AEA'!$A$2:$A$12257,'TE por AEA'!J2449,'TE por AEA'!$B$2:$B$12257,'TE por AEA'!K2449,'TE por AEA'!$F$2:$F$12257,'TE por AEA'!L2449),"No hay registro")</f>
        <v>0.93625000000000003</v>
      </c>
      <c r="O2449" s="4"/>
      <c r="P2449" s="4"/>
      <c r="Q2449" s="4"/>
      <c r="R2449" s="4"/>
      <c r="S2449" s="4"/>
      <c r="T2449"/>
      <c r="U2449"/>
    </row>
    <row r="2450" spans="1:21" s="1" customFormat="1">
      <c r="A2450" s="1" t="str">
        <f>+'BD1'!A2450</f>
        <v>Huetar Caribe</v>
      </c>
      <c r="B2450" s="1" t="str">
        <f>+'BD1'!B2450</f>
        <v>Matina</v>
      </c>
      <c r="C2450" s="1" t="str">
        <f>+'BD1'!C2450</f>
        <v>Levar Anyelo Mora García</v>
      </c>
      <c r="D2450" s="1">
        <f>+'BD1'!D2450</f>
        <v>6</v>
      </c>
      <c r="E2450" s="1" t="str">
        <f>+'BD1'!E2450</f>
        <v>Jefe</v>
      </c>
      <c r="F2450" s="1" t="str">
        <f>+'BD1'!F2450</f>
        <v>Atención al gusano barrenador (por productor)</v>
      </c>
      <c r="G2450" s="1" t="str">
        <f>+'BD1'!G2450</f>
        <v>Sustantiva</v>
      </c>
      <c r="H2450" s="1">
        <f>+'BD1'!H2450</f>
        <v>2.14</v>
      </c>
      <c r="J2450" s="1" t="s">
        <v>200</v>
      </c>
      <c r="K2450" s="1" t="s">
        <v>212</v>
      </c>
      <c r="L2450" s="3" t="s">
        <v>64</v>
      </c>
      <c r="M2450" s="1" t="s">
        <v>67</v>
      </c>
      <c r="N2450" s="4">
        <f>IFERROR(AVERAGEIFS('TE por AEA'!$H$2:$H$12257,'TE por AEA'!$A$2:$A$12257,'TE por AEA'!J2450,'TE por AEA'!$B$2:$B$12257,'TE por AEA'!K2450,'TE por AEA'!$F$2:$F$12257,'TE por AEA'!L2450),"No hay registro")</f>
        <v>2.6749999999999998</v>
      </c>
      <c r="O2450" s="4"/>
      <c r="P2450" s="4"/>
      <c r="Q2450" s="4"/>
      <c r="R2450" s="4"/>
      <c r="S2450" s="4"/>
      <c r="T2450"/>
      <c r="U2450"/>
    </row>
    <row r="2451" spans="1:21" s="1" customFormat="1">
      <c r="A2451" s="1" t="str">
        <f>+'BD1'!A2451</f>
        <v>Huetar Caribe</v>
      </c>
      <c r="B2451" s="1" t="str">
        <f>+'BD1'!B2451</f>
        <v>Matina</v>
      </c>
      <c r="C2451" s="1" t="str">
        <f>+'BD1'!C2451</f>
        <v>Levar Anyelo Mora García</v>
      </c>
      <c r="D2451" s="1">
        <f>+'BD1'!D2451</f>
        <v>6</v>
      </c>
      <c r="E2451" s="1" t="str">
        <f>+'BD1'!E2451</f>
        <v>Jefe</v>
      </c>
      <c r="F2451" s="1" t="str">
        <f>+'BD1'!F2451</f>
        <v>Atención en oficina (por usuario)</v>
      </c>
      <c r="G2451" s="1" t="str">
        <f>+'BD1'!G2451</f>
        <v>Sustantiva</v>
      </c>
      <c r="H2451" s="1">
        <f>+'BD1'!H2451</f>
        <v>1.0997222222222225</v>
      </c>
      <c r="J2451" s="1" t="s">
        <v>200</v>
      </c>
      <c r="K2451" s="1" t="s">
        <v>212</v>
      </c>
      <c r="L2451" s="3" t="s">
        <v>65</v>
      </c>
      <c r="M2451" s="1" t="s">
        <v>67</v>
      </c>
      <c r="N2451" s="4">
        <f>IFERROR(AVERAGEIFS('TE por AEA'!$H$2:$H$12257,'TE por AEA'!$A$2:$A$12257,'TE por AEA'!J2451,'TE por AEA'!$B$2:$B$12257,'TE por AEA'!K2451,'TE por AEA'!$F$2:$F$12257,'TE por AEA'!L2451),"No hay registro")</f>
        <v>0.90653000000000006</v>
      </c>
      <c r="O2451" s="4"/>
      <c r="P2451" s="4"/>
      <c r="Q2451" s="4"/>
      <c r="R2451" s="4"/>
      <c r="S2451" s="4"/>
      <c r="T2451"/>
      <c r="U2451"/>
    </row>
    <row r="2452" spans="1:21" s="1" customFormat="1">
      <c r="A2452" s="1" t="str">
        <f>+'BD1'!A2452</f>
        <v>Huetar Caribe</v>
      </c>
      <c r="B2452" s="1" t="str">
        <f>+'BD1'!B2452</f>
        <v>Matina</v>
      </c>
      <c r="C2452" s="1" t="str">
        <f>+'BD1'!C2452</f>
        <v>Levar Anyelo Mora García</v>
      </c>
      <c r="D2452" s="1">
        <f>+'BD1'!D2452</f>
        <v>6</v>
      </c>
      <c r="E2452" s="1" t="str">
        <f>+'BD1'!E2452</f>
        <v>Jefe</v>
      </c>
      <c r="F2452" s="1" t="str">
        <f>+'BD1'!F2452</f>
        <v>Búsqueda de nuevos productores (por productor)</v>
      </c>
      <c r="G2452" s="1" t="str">
        <f>+'BD1'!G2452</f>
        <v>Sustantiva</v>
      </c>
      <c r="H2452" s="1">
        <f>+'BD1'!H2452</f>
        <v>1.1145833333333335</v>
      </c>
      <c r="J2452" s="1" t="s">
        <v>200</v>
      </c>
      <c r="K2452" s="1" t="s">
        <v>212</v>
      </c>
      <c r="L2452" s="3" t="s">
        <v>66</v>
      </c>
      <c r="M2452" s="1" t="s">
        <v>67</v>
      </c>
      <c r="N2452" s="4">
        <f>IFERROR(AVERAGEIFS('TE por AEA'!$H$2:$H$12257,'TE por AEA'!$A$2:$A$12257,'TE por AEA'!J2452,'TE por AEA'!$B$2:$B$12257,'TE por AEA'!K2452,'TE por AEA'!$F$2:$F$12257,'TE por AEA'!L2452),"No hay registro")</f>
        <v>4.5475000000000003</v>
      </c>
      <c r="O2452" s="4"/>
      <c r="P2452" s="4"/>
      <c r="Q2452" s="4"/>
      <c r="R2452" s="4"/>
      <c r="S2452" s="4"/>
      <c r="T2452"/>
      <c r="U2452"/>
    </row>
    <row r="2453" spans="1:21">
      <c r="A2453" s="1" t="str">
        <f>+'BD1'!A2453</f>
        <v>Huetar Caribe</v>
      </c>
      <c r="B2453" s="1" t="str">
        <f>+'BD1'!B2453</f>
        <v>Matina</v>
      </c>
      <c r="C2453" s="1" t="str">
        <f>+'BD1'!C2453</f>
        <v>Alberto Rojas Bravo</v>
      </c>
      <c r="D2453" s="1">
        <f>+'BD1'!D2453</f>
        <v>14</v>
      </c>
      <c r="E2453" s="1" t="str">
        <f>+'BD1'!E2453</f>
        <v>Profesional</v>
      </c>
      <c r="F2453" s="1" t="str">
        <f>+'BD1'!F2453</f>
        <v>Elaboración del diagnóstico y plan de finca de manejo a personas productoras (por productor)</v>
      </c>
      <c r="G2453" s="1" t="str">
        <f>+'BD1'!G2453</f>
        <v>Sustantiva</v>
      </c>
      <c r="H2453" s="1">
        <f>+'BD1'!H2453</f>
        <v>1.3226388888888889</v>
      </c>
      <c r="J2453" s="1" t="s">
        <v>200</v>
      </c>
      <c r="K2453" s="1" t="s">
        <v>214</v>
      </c>
      <c r="L2453" s="2" t="s">
        <v>11</v>
      </c>
      <c r="M2453" s="1" t="s">
        <v>67</v>
      </c>
      <c r="N2453" s="4">
        <f>IFERROR(AVERAGEIFS('TE por AEA'!$H$2:$H$12257,'TE por AEA'!$A$2:$A$12257,'TE por AEA'!J2453,'TE por AEA'!$B$2:$B$12257,'TE por AEA'!K2453,'TE por AEA'!$F$2:$F$12257,'TE por AEA'!L2453),"No hay registro")</f>
        <v>2.6551866666666668</v>
      </c>
      <c r="O2453" s="4"/>
      <c r="P2453" s="4"/>
      <c r="Q2453" s="4"/>
      <c r="R2453" s="4"/>
      <c r="S2453" s="4"/>
    </row>
    <row r="2454" spans="1:21">
      <c r="A2454" s="1" t="str">
        <f>+'BD1'!A2454</f>
        <v>Huetar Caribe</v>
      </c>
      <c r="B2454" s="1" t="str">
        <f>+'BD1'!B2454</f>
        <v>Matina</v>
      </c>
      <c r="C2454" s="1" t="str">
        <f>+'BD1'!C2454</f>
        <v>Alberto Rojas Bravo</v>
      </c>
      <c r="D2454" s="1">
        <f>+'BD1'!D2454</f>
        <v>14</v>
      </c>
      <c r="E2454" s="1" t="str">
        <f>+'BD1'!E2454</f>
        <v>Profesional</v>
      </c>
      <c r="F2454" s="1" t="str">
        <f>+'BD1'!F2454</f>
        <v>Asistencia técnica a personas productoras (individual): visitas a finca (por productor)</v>
      </c>
      <c r="G2454" s="1" t="str">
        <f>+'BD1'!G2454</f>
        <v>Sustantiva</v>
      </c>
      <c r="H2454" s="1">
        <f>+'BD1'!H2454</f>
        <v>1.605</v>
      </c>
      <c r="J2454" s="1" t="s">
        <v>200</v>
      </c>
      <c r="K2454" s="1" t="s">
        <v>214</v>
      </c>
      <c r="L2454" s="2" t="s">
        <v>12</v>
      </c>
      <c r="M2454" s="1" t="s">
        <v>67</v>
      </c>
      <c r="N2454" s="4">
        <f>IFERROR(AVERAGEIFS('TE por AEA'!$H$2:$H$12257,'TE por AEA'!$A$2:$A$12257,'TE por AEA'!J2454,'TE por AEA'!$B$2:$B$12257,'TE por AEA'!K2454,'TE por AEA'!$F$2:$F$12257,'TE por AEA'!L2454),"No hay registro")</f>
        <v>4.0422233333333333</v>
      </c>
      <c r="O2454" s="4"/>
      <c r="P2454" s="4"/>
      <c r="Q2454" s="4"/>
      <c r="R2454" s="4"/>
      <c r="S2454" s="4"/>
    </row>
    <row r="2455" spans="1:21">
      <c r="A2455" s="1" t="str">
        <f>+'BD1'!A2455</f>
        <v>Huetar Caribe</v>
      </c>
      <c r="B2455" s="1" t="str">
        <f>+'BD1'!B2455</f>
        <v>Matina</v>
      </c>
      <c r="C2455" s="1" t="str">
        <f>+'BD1'!C2455</f>
        <v>Alberto Rojas Bravo</v>
      </c>
      <c r="D2455" s="1">
        <f>+'BD1'!D2455</f>
        <v>14</v>
      </c>
      <c r="E2455" s="1" t="str">
        <f>+'BD1'!E2455</f>
        <v>Profesional</v>
      </c>
      <c r="F2455" s="1" t="str">
        <f>+'BD1'!F2455</f>
        <v>Asistencia técnica a personas productoras (individual): atenciones virtuales y digitales (por productor)</v>
      </c>
      <c r="G2455" s="1" t="str">
        <f>+'BD1'!G2455</f>
        <v>Sustantiva</v>
      </c>
      <c r="H2455" s="1" t="str">
        <f>+'BD1'!H2455</f>
        <v>NA</v>
      </c>
      <c r="J2455" s="1" t="s">
        <v>200</v>
      </c>
      <c r="K2455" s="1" t="s">
        <v>214</v>
      </c>
      <c r="L2455" s="2" t="s">
        <v>13</v>
      </c>
      <c r="M2455" s="1" t="s">
        <v>67</v>
      </c>
      <c r="N2455" s="4">
        <f>IFERROR(AVERAGEIFS('TE por AEA'!$H$2:$H$12257,'TE por AEA'!$A$2:$A$12257,'TE por AEA'!J2455,'TE por AEA'!$B$2:$B$12257,'TE por AEA'!K2455,'TE por AEA'!$F$2:$F$12257,'TE por AEA'!L2455),"No hay registro")</f>
        <v>1.9101466666666667</v>
      </c>
      <c r="O2455" s="4"/>
      <c r="P2455" s="4"/>
      <c r="Q2455" s="4"/>
      <c r="R2455" s="4"/>
      <c r="S2455" s="4"/>
    </row>
    <row r="2456" spans="1:21">
      <c r="A2456" s="1" t="str">
        <f>+'BD1'!A2456</f>
        <v>Huetar Caribe</v>
      </c>
      <c r="B2456" s="1" t="str">
        <f>+'BD1'!B2456</f>
        <v>Matina</v>
      </c>
      <c r="C2456" s="1" t="str">
        <f>+'BD1'!C2456</f>
        <v>Alberto Rojas Bravo</v>
      </c>
      <c r="D2456" s="1">
        <f>+'BD1'!D2456</f>
        <v>14</v>
      </c>
      <c r="E2456" s="1" t="str">
        <f>+'BD1'!E2456</f>
        <v>Profesional</v>
      </c>
      <c r="F2456" s="1" t="str">
        <f>+'BD1'!F2456</f>
        <v>Asistencia técnica a personas productoras (grupal): día de campo (por día en el evento)</v>
      </c>
      <c r="G2456" s="1" t="str">
        <f>+'BD1'!G2456</f>
        <v>Sustantiva</v>
      </c>
      <c r="H2456" s="1">
        <f>+'BD1'!H2456</f>
        <v>3.21</v>
      </c>
      <c r="J2456" s="1" t="s">
        <v>200</v>
      </c>
      <c r="K2456" s="1" t="s">
        <v>214</v>
      </c>
      <c r="L2456" s="2" t="s">
        <v>14</v>
      </c>
      <c r="M2456" s="1" t="s">
        <v>67</v>
      </c>
      <c r="N2456" s="4">
        <f>IFERROR(AVERAGEIFS('TE por AEA'!$H$2:$H$12257,'TE por AEA'!$A$2:$A$12257,'TE por AEA'!J2456,'TE por AEA'!$B$2:$B$12257,'TE por AEA'!K2456,'TE por AEA'!$F$2:$F$12257,'TE por AEA'!L2456),"No hay registro")</f>
        <v>6.182223333333333</v>
      </c>
      <c r="O2456" s="4"/>
      <c r="P2456" s="4"/>
      <c r="Q2456" s="4"/>
      <c r="R2456" s="4"/>
      <c r="S2456" s="4"/>
    </row>
    <row r="2457" spans="1:21">
      <c r="A2457" s="1" t="str">
        <f>+'BD1'!A2457</f>
        <v>Huetar Caribe</v>
      </c>
      <c r="B2457" s="1" t="str">
        <f>+'BD1'!B2457</f>
        <v>Matina</v>
      </c>
      <c r="C2457" s="1" t="str">
        <f>+'BD1'!C2457</f>
        <v>Alberto Rojas Bravo</v>
      </c>
      <c r="D2457" s="1">
        <f>+'BD1'!D2457</f>
        <v>14</v>
      </c>
      <c r="E2457" s="1" t="str">
        <f>+'BD1'!E2457</f>
        <v>Profesional</v>
      </c>
      <c r="F2457" s="1" t="str">
        <f>+'BD1'!F2457</f>
        <v>Asistencia técnica a personas productoras (grupal): demostración de métodos (por evento, se puede acumular si la demostración tarda más de un día)</v>
      </c>
      <c r="G2457" s="1" t="str">
        <f>+'BD1'!G2457</f>
        <v>Sustantiva</v>
      </c>
      <c r="H2457" s="1">
        <f>+'BD1'!H2457</f>
        <v>1.5604166666666668</v>
      </c>
      <c r="J2457" s="1" t="s">
        <v>200</v>
      </c>
      <c r="K2457" s="1" t="s">
        <v>214</v>
      </c>
      <c r="L2457" s="2" t="s">
        <v>15</v>
      </c>
      <c r="M2457" s="1" t="s">
        <v>67</v>
      </c>
      <c r="N2457" s="4">
        <f>IFERROR(AVERAGEIFS('TE por AEA'!$H$2:$H$12257,'TE por AEA'!$A$2:$A$12257,'TE por AEA'!J2457,'TE por AEA'!$B$2:$B$12257,'TE por AEA'!K2457,'TE por AEA'!$F$2:$F$12257,'TE por AEA'!L2457),"No hay registro")</f>
        <v>4.6366666666666667</v>
      </c>
      <c r="O2457" s="4"/>
      <c r="P2457" s="4"/>
      <c r="Q2457" s="4"/>
      <c r="R2457" s="4"/>
      <c r="S2457" s="4"/>
    </row>
    <row r="2458" spans="1:21">
      <c r="A2458" s="1" t="str">
        <f>+'BD1'!A2458</f>
        <v>Huetar Caribe</v>
      </c>
      <c r="B2458" s="1" t="str">
        <f>+'BD1'!B2458</f>
        <v>Matina</v>
      </c>
      <c r="C2458" s="1" t="str">
        <f>+'BD1'!C2458</f>
        <v>Alberto Rojas Bravo</v>
      </c>
      <c r="D2458" s="1">
        <f>+'BD1'!D2458</f>
        <v>14</v>
      </c>
      <c r="E2458" s="1" t="str">
        <f>+'BD1'!E2458</f>
        <v>Profesional</v>
      </c>
      <c r="F2458" s="1" t="str">
        <f>+'BD1'!F2458</f>
        <v>Asistencia técnica a personas productoras (grupal): taller (por taller)</v>
      </c>
      <c r="G2458" s="1" t="str">
        <f>+'BD1'!G2458</f>
        <v>Sustantiva</v>
      </c>
      <c r="H2458" s="1">
        <f>+'BD1'!H2458</f>
        <v>3.21</v>
      </c>
      <c r="J2458" s="1" t="s">
        <v>200</v>
      </c>
      <c r="K2458" s="1" t="s">
        <v>214</v>
      </c>
      <c r="L2458" s="2" t="s">
        <v>16</v>
      </c>
      <c r="M2458" s="1" t="s">
        <v>67</v>
      </c>
      <c r="N2458" s="4">
        <f>IFERROR(AVERAGEIFS('TE por AEA'!$H$2:$H$12257,'TE por AEA'!$A$2:$A$12257,'TE por AEA'!J2458,'TE por AEA'!$B$2:$B$12257,'TE por AEA'!K2458,'TE por AEA'!$F$2:$F$12257,'TE por AEA'!L2458),"No hay registro")</f>
        <v>6.42</v>
      </c>
      <c r="O2458" s="4"/>
      <c r="P2458" s="4"/>
      <c r="Q2458" s="4"/>
      <c r="R2458" s="4"/>
      <c r="S2458" s="4"/>
    </row>
    <row r="2459" spans="1:21">
      <c r="A2459" s="1" t="str">
        <f>+'BD1'!A2459</f>
        <v>Huetar Caribe</v>
      </c>
      <c r="B2459" s="1" t="str">
        <f>+'BD1'!B2459</f>
        <v>Matina</v>
      </c>
      <c r="C2459" s="1" t="str">
        <f>+'BD1'!C2459</f>
        <v>Alberto Rojas Bravo</v>
      </c>
      <c r="D2459" s="1">
        <f>+'BD1'!D2459</f>
        <v>14</v>
      </c>
      <c r="E2459" s="1" t="str">
        <f>+'BD1'!E2459</f>
        <v>Profesional</v>
      </c>
      <c r="F2459" s="1" t="str">
        <f>+'BD1'!F2459</f>
        <v>Asistencia técnica a personas productoras (grupal): charlas (por día en el evento)</v>
      </c>
      <c r="G2459" s="1" t="str">
        <f>+'BD1'!G2459</f>
        <v>Sustantiva</v>
      </c>
      <c r="H2459" s="1">
        <f>+'BD1'!H2459</f>
        <v>0.80249999999999999</v>
      </c>
      <c r="J2459" s="1" t="s">
        <v>200</v>
      </c>
      <c r="K2459" s="1" t="s">
        <v>214</v>
      </c>
      <c r="L2459" s="2" t="s">
        <v>17</v>
      </c>
      <c r="M2459" s="1" t="s">
        <v>67</v>
      </c>
      <c r="N2459" s="4">
        <f>IFERROR(AVERAGEIFS('TE por AEA'!$H$2:$H$12257,'TE por AEA'!$A$2:$A$12257,'TE por AEA'!J2459,'TE por AEA'!$B$2:$B$12257,'TE por AEA'!K2459,'TE por AEA'!$F$2:$F$12257,'TE por AEA'!L2459),"No hay registro")</f>
        <v>3.9530533333333331</v>
      </c>
      <c r="O2459" s="4"/>
      <c r="P2459" s="4"/>
      <c r="Q2459" s="4"/>
      <c r="R2459" s="4"/>
      <c r="S2459" s="4"/>
    </row>
    <row r="2460" spans="1:21">
      <c r="A2460" s="1" t="str">
        <f>+'BD1'!A2460</f>
        <v>Huetar Caribe</v>
      </c>
      <c r="B2460" s="1" t="str">
        <f>+'BD1'!B2460</f>
        <v>Matina</v>
      </c>
      <c r="C2460" s="1" t="str">
        <f>+'BD1'!C2460</f>
        <v>Alberto Rojas Bravo</v>
      </c>
      <c r="D2460" s="1">
        <f>+'BD1'!D2460</f>
        <v>14</v>
      </c>
      <c r="E2460" s="1" t="str">
        <f>+'BD1'!E2460</f>
        <v>Profesional</v>
      </c>
      <c r="F2460" s="1" t="str">
        <f>+'BD1'!F2460</f>
        <v>Gestión en capacitaciones con instituciones públicas o privadas (solo gestión de coordinación por evento de capacitación)</v>
      </c>
      <c r="G2460" s="1" t="str">
        <f>+'BD1'!G2460</f>
        <v>Administrativa</v>
      </c>
      <c r="H2460" s="1" t="str">
        <f>+'BD1'!H2460</f>
        <v>NA</v>
      </c>
      <c r="J2460" s="1" t="s">
        <v>200</v>
      </c>
      <c r="K2460" s="1" t="s">
        <v>214</v>
      </c>
      <c r="L2460" s="2" t="s">
        <v>18</v>
      </c>
      <c r="M2460" s="1" t="s">
        <v>68</v>
      </c>
      <c r="N2460" s="4">
        <f>IFERROR(AVERAGEIFS('TE por AEA'!$H$2:$H$12257,'TE por AEA'!$A$2:$A$12257,'TE por AEA'!J2460,'TE por AEA'!$B$2:$B$12257,'TE por AEA'!K2460,'TE por AEA'!$F$2:$F$12257,'TE por AEA'!L2460),"No hay registro")</f>
        <v>4.6366666666666667</v>
      </c>
      <c r="O2460" s="4"/>
      <c r="P2460" s="4"/>
      <c r="Q2460" s="4"/>
      <c r="R2460" s="4"/>
      <c r="S2460" s="4"/>
    </row>
    <row r="2461" spans="1:21">
      <c r="A2461" s="1" t="str">
        <f>+'BD1'!A2461</f>
        <v>Huetar Caribe</v>
      </c>
      <c r="B2461" s="1" t="str">
        <f>+'BD1'!B2461</f>
        <v>Matina</v>
      </c>
      <c r="C2461" s="1" t="str">
        <f>+'BD1'!C2461</f>
        <v>Alberto Rojas Bravo</v>
      </c>
      <c r="D2461" s="1">
        <f>+'BD1'!D2461</f>
        <v>14</v>
      </c>
      <c r="E2461" s="1" t="str">
        <f>+'BD1'!E2461</f>
        <v>Profesional</v>
      </c>
      <c r="F2461" s="1" t="str">
        <f>+'BD1'!F2461</f>
        <v>Aplicación de la herramienta de medición del nivel de gestión empresarial y organizacional (por organización)</v>
      </c>
      <c r="G2461" s="1" t="str">
        <f>+'BD1'!G2461</f>
        <v>Sustantiva</v>
      </c>
      <c r="H2461" s="1" t="str">
        <f>+'BD1'!H2461</f>
        <v>NA</v>
      </c>
      <c r="J2461" s="1" t="s">
        <v>200</v>
      </c>
      <c r="K2461" s="1" t="s">
        <v>214</v>
      </c>
      <c r="L2461" s="2" t="s">
        <v>19</v>
      </c>
      <c r="M2461" s="1" t="s">
        <v>67</v>
      </c>
      <c r="N2461" s="4" t="str">
        <f>IFERROR(AVERAGEIFS('TE por AEA'!$H$2:$H$12257,'TE por AEA'!$A$2:$A$12257,'TE por AEA'!J2461,'TE por AEA'!$B$2:$B$12257,'TE por AEA'!K2461,'TE por AEA'!$F$2:$F$12257,'TE por AEA'!L2461),"No hay registro")</f>
        <v>No hay registro</v>
      </c>
      <c r="O2461" s="4"/>
      <c r="P2461" s="4"/>
      <c r="Q2461" s="4"/>
      <c r="R2461" s="4"/>
      <c r="S2461" s="4"/>
    </row>
    <row r="2462" spans="1:21">
      <c r="A2462" s="1" t="str">
        <f>+'BD1'!A2462</f>
        <v>Huetar Caribe</v>
      </c>
      <c r="B2462" s="1" t="str">
        <f>+'BD1'!B2462</f>
        <v>Matina</v>
      </c>
      <c r="C2462" s="1" t="str">
        <f>+'BD1'!C2462</f>
        <v>Alberto Rojas Bravo</v>
      </c>
      <c r="D2462" s="1">
        <f>+'BD1'!D2462</f>
        <v>14</v>
      </c>
      <c r="E2462" s="1" t="str">
        <f>+'BD1'!E2462</f>
        <v>Profesional</v>
      </c>
      <c r="F2462" s="1" t="str">
        <f>+'BD1'!F2462</f>
        <v>Elaboración y ejecución del plan de trabajo (por organización)</v>
      </c>
      <c r="G2462" s="1" t="str">
        <f>+'BD1'!G2462</f>
        <v>Sustantiva</v>
      </c>
      <c r="H2462" s="1" t="str">
        <f>+'BD1'!H2462</f>
        <v>NA</v>
      </c>
      <c r="J2462" s="1" t="s">
        <v>200</v>
      </c>
      <c r="K2462" s="1" t="s">
        <v>214</v>
      </c>
      <c r="L2462" s="2" t="s">
        <v>20</v>
      </c>
      <c r="M2462" s="1" t="s">
        <v>67</v>
      </c>
      <c r="N2462" s="4" t="str">
        <f>IFERROR(AVERAGEIFS('TE por AEA'!$H$2:$H$12257,'TE por AEA'!$A$2:$A$12257,'TE por AEA'!J2462,'TE por AEA'!$B$2:$B$12257,'TE por AEA'!K2462,'TE por AEA'!$F$2:$F$12257,'TE por AEA'!L2462),"No hay registro")</f>
        <v>No hay registro</v>
      </c>
      <c r="O2462" s="4"/>
      <c r="P2462" s="4"/>
      <c r="Q2462" s="4"/>
      <c r="R2462" s="4"/>
      <c r="S2462" s="4"/>
    </row>
    <row r="2463" spans="1:21">
      <c r="A2463" s="1" t="str">
        <f>+'BD1'!A2463</f>
        <v>Huetar Caribe</v>
      </c>
      <c r="B2463" s="1" t="str">
        <f>+'BD1'!B2463</f>
        <v>Matina</v>
      </c>
      <c r="C2463" s="1" t="str">
        <f>+'BD1'!C2463</f>
        <v>Alberto Rojas Bravo</v>
      </c>
      <c r="D2463" s="1">
        <f>+'BD1'!D2463</f>
        <v>14</v>
      </c>
      <c r="E2463" s="1" t="str">
        <f>+'BD1'!E2463</f>
        <v>Profesional</v>
      </c>
      <c r="F2463" s="1" t="str">
        <f>+'BD1'!F2463</f>
        <v>Visitas de seguimiento al plan de trabajo (por visita por organización)</v>
      </c>
      <c r="G2463" s="1" t="str">
        <f>+'BD1'!G2463</f>
        <v>Sustantiva</v>
      </c>
      <c r="H2463" s="1" t="str">
        <f>+'BD1'!H2463</f>
        <v>NA</v>
      </c>
      <c r="J2463" s="1" t="s">
        <v>200</v>
      </c>
      <c r="K2463" s="1" t="s">
        <v>214</v>
      </c>
      <c r="L2463" s="2" t="s">
        <v>21</v>
      </c>
      <c r="M2463" s="1" t="s">
        <v>67</v>
      </c>
      <c r="N2463" s="4" t="str">
        <f>IFERROR(AVERAGEIFS('TE por AEA'!$H$2:$H$12257,'TE por AEA'!$A$2:$A$12257,'TE por AEA'!J2463,'TE por AEA'!$B$2:$B$12257,'TE por AEA'!K2463,'TE por AEA'!$F$2:$F$12257,'TE por AEA'!L2463),"No hay registro")</f>
        <v>No hay registro</v>
      </c>
      <c r="O2463" s="4"/>
      <c r="P2463" s="4"/>
      <c r="Q2463" s="4"/>
      <c r="R2463" s="4"/>
      <c r="S2463" s="4"/>
    </row>
    <row r="2464" spans="1:21">
      <c r="A2464" s="1" t="str">
        <f>+'BD1'!A2464</f>
        <v>Huetar Caribe</v>
      </c>
      <c r="B2464" s="1" t="str">
        <f>+'BD1'!B2464</f>
        <v>Matina</v>
      </c>
      <c r="C2464" s="1" t="str">
        <f>+'BD1'!C2464</f>
        <v>Alberto Rojas Bravo</v>
      </c>
      <c r="D2464" s="1">
        <f>+'BD1'!D2464</f>
        <v>14</v>
      </c>
      <c r="E2464" s="1" t="str">
        <f>+'BD1'!E2464</f>
        <v>Profesional</v>
      </c>
      <c r="F2464" s="1" t="str">
        <f>+'BD1'!F2464</f>
        <v>Reporte del plan de trabajo anual (por reporte por organización)</v>
      </c>
      <c r="G2464" s="1" t="str">
        <f>+'BD1'!G2464</f>
        <v>Sustantiva</v>
      </c>
      <c r="H2464" s="1" t="str">
        <f>+'BD1'!H2464</f>
        <v>NA</v>
      </c>
      <c r="J2464" s="1" t="s">
        <v>200</v>
      </c>
      <c r="K2464" s="1" t="s">
        <v>214</v>
      </c>
      <c r="L2464" s="2" t="s">
        <v>22</v>
      </c>
      <c r="M2464" s="1" t="s">
        <v>67</v>
      </c>
      <c r="N2464" s="4" t="str">
        <f>IFERROR(AVERAGEIFS('TE por AEA'!$H$2:$H$12257,'TE por AEA'!$A$2:$A$12257,'TE por AEA'!J2464,'TE por AEA'!$B$2:$B$12257,'TE por AEA'!K2464,'TE por AEA'!$F$2:$F$12257,'TE por AEA'!L2464),"No hay registro")</f>
        <v>No hay registro</v>
      </c>
      <c r="O2464" s="4"/>
      <c r="P2464" s="4"/>
      <c r="Q2464" s="4"/>
      <c r="R2464" s="4"/>
      <c r="S2464" s="4"/>
    </row>
    <row r="2465" spans="1:19">
      <c r="A2465" s="1" t="str">
        <f>+'BD1'!A2465</f>
        <v>Huetar Caribe</v>
      </c>
      <c r="B2465" s="1" t="str">
        <f>+'BD1'!B2465</f>
        <v>Matina</v>
      </c>
      <c r="C2465" s="1" t="str">
        <f>+'BD1'!C2465</f>
        <v>Alberto Rojas Bravo</v>
      </c>
      <c r="D2465" s="1">
        <f>+'BD1'!D2465</f>
        <v>14</v>
      </c>
      <c r="E2465" s="1" t="str">
        <f>+'BD1'!E2465</f>
        <v>Profesional</v>
      </c>
      <c r="F2465" s="1" t="str">
        <f>+'BD1'!F2465</f>
        <v>NAMA (café): muestreo y toma de datos en finca (por productor)</v>
      </c>
      <c r="G2465" s="1" t="str">
        <f>+'BD1'!G2465</f>
        <v>Sustantiva</v>
      </c>
      <c r="H2465" s="1" t="str">
        <f>+'BD1'!H2465</f>
        <v>NA</v>
      </c>
      <c r="J2465" s="1" t="s">
        <v>200</v>
      </c>
      <c r="K2465" s="1" t="s">
        <v>214</v>
      </c>
      <c r="L2465" s="2" t="s">
        <v>23</v>
      </c>
      <c r="M2465" s="1" t="s">
        <v>67</v>
      </c>
      <c r="N2465" s="4">
        <f>IFERROR(AVERAGEIFS('TE por AEA'!$H$2:$H$12257,'TE por AEA'!$A$2:$A$12257,'TE por AEA'!J2465,'TE por AEA'!$B$2:$B$12257,'TE por AEA'!K2465,'TE por AEA'!$F$2:$F$12257,'TE por AEA'!L2465),"No hay registro")</f>
        <v>6.42</v>
      </c>
      <c r="O2465" s="4"/>
      <c r="P2465" s="4"/>
      <c r="Q2465" s="4"/>
      <c r="R2465" s="4"/>
      <c r="S2465" s="4"/>
    </row>
    <row r="2466" spans="1:19">
      <c r="A2466" s="1" t="str">
        <f>+'BD1'!A2466</f>
        <v>Huetar Caribe</v>
      </c>
      <c r="B2466" s="1" t="str">
        <f>+'BD1'!B2466</f>
        <v>Matina</v>
      </c>
      <c r="C2466" s="1" t="str">
        <f>+'BD1'!C2466</f>
        <v>Alberto Rojas Bravo</v>
      </c>
      <c r="D2466" s="1">
        <f>+'BD1'!D2466</f>
        <v>14</v>
      </c>
      <c r="E2466" s="1" t="str">
        <f>+'BD1'!E2466</f>
        <v>Profesional</v>
      </c>
      <c r="F2466" s="1" t="str">
        <f>+'BD1'!F2466</f>
        <v>NAMA (café): inclusión de datos al SisDNEA (por productor)</v>
      </c>
      <c r="G2466" s="1" t="str">
        <f>+'BD1'!G2466</f>
        <v>Sustantiva</v>
      </c>
      <c r="H2466" s="1" t="str">
        <f>+'BD1'!H2466</f>
        <v>NA</v>
      </c>
      <c r="J2466" s="1" t="s">
        <v>200</v>
      </c>
      <c r="K2466" s="1" t="s">
        <v>214</v>
      </c>
      <c r="L2466" s="2" t="s">
        <v>24</v>
      </c>
      <c r="M2466" s="1" t="s">
        <v>67</v>
      </c>
      <c r="N2466" s="4">
        <f>IFERROR(AVERAGEIFS('TE por AEA'!$H$2:$H$12257,'TE por AEA'!$A$2:$A$12257,'TE por AEA'!J2466,'TE por AEA'!$B$2:$B$12257,'TE por AEA'!K2466,'TE por AEA'!$F$2:$F$12257,'TE por AEA'!L2466),"No hay registro")</f>
        <v>2.14</v>
      </c>
      <c r="O2466" s="4"/>
      <c r="P2466" s="4"/>
      <c r="Q2466" s="4"/>
      <c r="R2466" s="4"/>
      <c r="S2466" s="4"/>
    </row>
    <row r="2467" spans="1:19">
      <c r="A2467" s="1" t="str">
        <f>+'BD1'!A2467</f>
        <v>Huetar Caribe</v>
      </c>
      <c r="B2467" s="1" t="str">
        <f>+'BD1'!B2467</f>
        <v>Matina</v>
      </c>
      <c r="C2467" s="1" t="str">
        <f>+'BD1'!C2467</f>
        <v>Alberto Rojas Bravo</v>
      </c>
      <c r="D2467" s="1">
        <f>+'BD1'!D2467</f>
        <v>14</v>
      </c>
      <c r="E2467" s="1" t="str">
        <f>+'BD1'!E2467</f>
        <v>Profesional</v>
      </c>
      <c r="F2467" s="1" t="str">
        <f>+'BD1'!F2467</f>
        <v>NAMA (café): entrega de constancia de verificación del MRV a la persona productora (por productor)</v>
      </c>
      <c r="G2467" s="1" t="str">
        <f>+'BD1'!G2467</f>
        <v>Sustantiva</v>
      </c>
      <c r="H2467" s="1" t="str">
        <f>+'BD1'!H2467</f>
        <v>NA</v>
      </c>
      <c r="J2467" s="1" t="s">
        <v>200</v>
      </c>
      <c r="K2467" s="1" t="s">
        <v>214</v>
      </c>
      <c r="L2467" s="3" t="s">
        <v>25</v>
      </c>
      <c r="M2467" s="1" t="s">
        <v>67</v>
      </c>
      <c r="N2467" s="4">
        <f>IFERROR(AVERAGEIFS('TE por AEA'!$H$2:$H$12257,'TE por AEA'!$A$2:$A$12257,'TE por AEA'!J2467,'TE por AEA'!$B$2:$B$12257,'TE por AEA'!K2467,'TE por AEA'!$F$2:$F$12257,'TE por AEA'!L2467),"No hay registro")</f>
        <v>1.605</v>
      </c>
      <c r="O2467" s="4"/>
      <c r="P2467" s="4"/>
      <c r="Q2467" s="4"/>
      <c r="R2467" s="4"/>
      <c r="S2467" s="4"/>
    </row>
    <row r="2468" spans="1:19">
      <c r="A2468" s="1" t="str">
        <f>+'BD1'!A2468</f>
        <v>Huetar Caribe</v>
      </c>
      <c r="B2468" s="1" t="str">
        <f>+'BD1'!B2468</f>
        <v>Matina</v>
      </c>
      <c r="C2468" s="1" t="str">
        <f>+'BD1'!C2468</f>
        <v>Alberto Rojas Bravo</v>
      </c>
      <c r="D2468" s="1">
        <f>+'BD1'!D2468</f>
        <v>14</v>
      </c>
      <c r="E2468" s="1" t="str">
        <f>+'BD1'!E2468</f>
        <v>Profesional</v>
      </c>
      <c r="F2468" s="1" t="str">
        <f>+'BD1'!F2468</f>
        <v>NAMA (ganadería): muestreo y toma de datos en finca (por productor)</v>
      </c>
      <c r="G2468" s="1" t="str">
        <f>+'BD1'!G2468</f>
        <v>Sustantiva</v>
      </c>
      <c r="H2468" s="1" t="str">
        <f>+'BD1'!H2468</f>
        <v>NA</v>
      </c>
      <c r="J2468" s="1" t="s">
        <v>200</v>
      </c>
      <c r="K2468" s="1" t="s">
        <v>214</v>
      </c>
      <c r="L2468" s="3" t="s">
        <v>26</v>
      </c>
      <c r="M2468" s="1" t="s">
        <v>67</v>
      </c>
      <c r="N2468" s="4">
        <f>IFERROR(AVERAGEIFS('TE por AEA'!$H$2:$H$12257,'TE por AEA'!$A$2:$A$12257,'TE por AEA'!J2468,'TE por AEA'!$B$2:$B$12257,'TE por AEA'!K2468,'TE por AEA'!$F$2:$F$12257,'TE por AEA'!L2468),"No hay registro")</f>
        <v>5.35</v>
      </c>
      <c r="O2468" s="4"/>
      <c r="P2468" s="4"/>
      <c r="Q2468" s="4"/>
      <c r="R2468" s="4"/>
      <c r="S2468" s="4"/>
    </row>
    <row r="2469" spans="1:19">
      <c r="A2469" s="1" t="str">
        <f>+'BD1'!A2469</f>
        <v>Huetar Caribe</v>
      </c>
      <c r="B2469" s="1" t="str">
        <f>+'BD1'!B2469</f>
        <v>Matina</v>
      </c>
      <c r="C2469" s="1" t="str">
        <f>+'BD1'!C2469</f>
        <v>Alberto Rojas Bravo</v>
      </c>
      <c r="D2469" s="1">
        <f>+'BD1'!D2469</f>
        <v>14</v>
      </c>
      <c r="E2469" s="1" t="str">
        <f>+'BD1'!E2469</f>
        <v>Profesional</v>
      </c>
      <c r="F2469" s="1" t="str">
        <f>+'BD1'!F2469</f>
        <v>NAMA (ganadería): inclusión de datos al SisDNEA (por productor)</v>
      </c>
      <c r="G2469" s="1" t="str">
        <f>+'BD1'!G2469</f>
        <v>Sustantiva</v>
      </c>
      <c r="H2469" s="1" t="str">
        <f>+'BD1'!H2469</f>
        <v>NA</v>
      </c>
      <c r="J2469" s="1" t="s">
        <v>200</v>
      </c>
      <c r="K2469" s="1" t="s">
        <v>214</v>
      </c>
      <c r="L2469" s="3" t="s">
        <v>27</v>
      </c>
      <c r="M2469" s="1" t="s">
        <v>67</v>
      </c>
      <c r="N2469" s="4">
        <f>IFERROR(AVERAGEIFS('TE por AEA'!$H$2:$H$12257,'TE por AEA'!$A$2:$A$12257,'TE por AEA'!J2469,'TE por AEA'!$B$2:$B$12257,'TE por AEA'!K2469,'TE por AEA'!$F$2:$F$12257,'TE por AEA'!L2469),"No hay registro")</f>
        <v>2.2291650000000001</v>
      </c>
      <c r="O2469" s="4"/>
      <c r="P2469" s="4"/>
      <c r="Q2469" s="4"/>
      <c r="R2469" s="4"/>
      <c r="S2469" s="4"/>
    </row>
    <row r="2470" spans="1:19">
      <c r="A2470" s="1" t="str">
        <f>+'BD1'!A2470</f>
        <v>Huetar Caribe</v>
      </c>
      <c r="B2470" s="1" t="str">
        <f>+'BD1'!B2470</f>
        <v>Matina</v>
      </c>
      <c r="C2470" s="1" t="str">
        <f>+'BD1'!C2470</f>
        <v>Alberto Rojas Bravo</v>
      </c>
      <c r="D2470" s="1">
        <f>+'BD1'!D2470</f>
        <v>14</v>
      </c>
      <c r="E2470" s="1" t="str">
        <f>+'BD1'!E2470</f>
        <v>Profesional</v>
      </c>
      <c r="F2470" s="1" t="str">
        <f>+'BD1'!F2470</f>
        <v>NAMA (ganadería): entrega de constancia de verificación del MRV a la persona productora (por productor)</v>
      </c>
      <c r="G2470" s="1" t="str">
        <f>+'BD1'!G2470</f>
        <v>Sustantiva</v>
      </c>
      <c r="H2470" s="1" t="str">
        <f>+'BD1'!H2470</f>
        <v>NA</v>
      </c>
      <c r="J2470" s="1" t="s">
        <v>200</v>
      </c>
      <c r="K2470" s="1" t="s">
        <v>214</v>
      </c>
      <c r="L2470" s="3" t="s">
        <v>28</v>
      </c>
      <c r="M2470" s="1" t="s">
        <v>67</v>
      </c>
      <c r="N2470" s="4">
        <f>IFERROR(AVERAGEIFS('TE por AEA'!$H$2:$H$12257,'TE por AEA'!$A$2:$A$12257,'TE por AEA'!J2470,'TE por AEA'!$B$2:$B$12257,'TE por AEA'!K2470,'TE por AEA'!$F$2:$F$12257,'TE por AEA'!L2470),"No hay registro")</f>
        <v>0.98826499999999995</v>
      </c>
      <c r="O2470" s="4"/>
      <c r="P2470" s="4"/>
      <c r="Q2470" s="4"/>
      <c r="R2470" s="4"/>
      <c r="S2470" s="4"/>
    </row>
    <row r="2471" spans="1:19">
      <c r="A2471" s="1" t="str">
        <f>+'BD1'!A2471</f>
        <v>Huetar Caribe</v>
      </c>
      <c r="B2471" s="1" t="str">
        <f>+'BD1'!B2471</f>
        <v>Matina</v>
      </c>
      <c r="C2471" s="1" t="str">
        <f>+'BD1'!C2471</f>
        <v>Alberto Rojas Bravo</v>
      </c>
      <c r="D2471" s="1">
        <f>+'BD1'!D2471</f>
        <v>14</v>
      </c>
      <c r="E2471" s="1" t="str">
        <f>+'BD1'!E2471</f>
        <v>Profesional</v>
      </c>
      <c r="F2471" s="1" t="str">
        <f>+'BD1'!F2471</f>
        <v>Producción sostenible: elaboración de la herramienta Tu Modelo, en el SisDNEA (por productor)</v>
      </c>
      <c r="G2471" s="1" t="str">
        <f>+'BD1'!G2471</f>
        <v>Sustantiva</v>
      </c>
      <c r="H2471" s="1" t="str">
        <f>+'BD1'!H2471</f>
        <v>NA</v>
      </c>
      <c r="J2471" s="1" t="s">
        <v>200</v>
      </c>
      <c r="K2471" s="1" t="s">
        <v>214</v>
      </c>
      <c r="L2471" s="3" t="s">
        <v>29</v>
      </c>
      <c r="M2471" s="1" t="s">
        <v>67</v>
      </c>
      <c r="N2471" s="4" t="str">
        <f>IFERROR(AVERAGEIFS('TE por AEA'!$H$2:$H$12257,'TE por AEA'!$A$2:$A$12257,'TE por AEA'!J2471,'TE por AEA'!$B$2:$B$12257,'TE por AEA'!K2471,'TE por AEA'!$F$2:$F$12257,'TE por AEA'!L2471),"No hay registro")</f>
        <v>No hay registro</v>
      </c>
      <c r="O2471" s="4"/>
      <c r="P2471" s="4"/>
      <c r="Q2471" s="4"/>
      <c r="R2471" s="4"/>
      <c r="S2471" s="4"/>
    </row>
    <row r="2472" spans="1:19">
      <c r="A2472" s="1" t="str">
        <f>+'BD1'!A2472</f>
        <v>Huetar Caribe</v>
      </c>
      <c r="B2472" s="1" t="str">
        <f>+'BD1'!B2472</f>
        <v>Matina</v>
      </c>
      <c r="C2472" s="1" t="str">
        <f>+'BD1'!C2472</f>
        <v>Alberto Rojas Bravo</v>
      </c>
      <c r="D2472" s="1">
        <f>+'BD1'!D2472</f>
        <v>14</v>
      </c>
      <c r="E2472" s="1" t="str">
        <f>+'BD1'!E2472</f>
        <v>Profesional</v>
      </c>
      <c r="F2472" s="1" t="str">
        <f>+'BD1'!F2472</f>
        <v>Producción sostenible: entregar certificado al productor e incluirlo en el expediente físico (por productor)</v>
      </c>
      <c r="G2472" s="1" t="str">
        <f>+'BD1'!G2472</f>
        <v>Sustantiva</v>
      </c>
      <c r="H2472" s="1" t="str">
        <f>+'BD1'!H2472</f>
        <v>NA</v>
      </c>
      <c r="J2472" s="1" t="s">
        <v>200</v>
      </c>
      <c r="K2472" s="1" t="s">
        <v>214</v>
      </c>
      <c r="L2472" s="3" t="s">
        <v>30</v>
      </c>
      <c r="M2472" s="1" t="s">
        <v>67</v>
      </c>
      <c r="N2472" s="4" t="str">
        <f>IFERROR(AVERAGEIFS('TE por AEA'!$H$2:$H$12257,'TE por AEA'!$A$2:$A$12257,'TE por AEA'!J2472,'TE por AEA'!$B$2:$B$12257,'TE por AEA'!K2472,'TE por AEA'!$F$2:$F$12257,'TE por AEA'!L2472),"No hay registro")</f>
        <v>No hay registro</v>
      </c>
      <c r="O2472" s="4"/>
      <c r="P2472" s="4"/>
      <c r="Q2472" s="4"/>
      <c r="R2472" s="4"/>
      <c r="S2472" s="4"/>
    </row>
    <row r="2473" spans="1:19">
      <c r="A2473" s="1" t="str">
        <f>+'BD1'!A2473</f>
        <v>Huetar Caribe</v>
      </c>
      <c r="B2473" s="1" t="str">
        <f>+'BD1'!B2473</f>
        <v>Matina</v>
      </c>
      <c r="C2473" s="1" t="str">
        <f>+'BD1'!C2473</f>
        <v>Alberto Rojas Bravo</v>
      </c>
      <c r="D2473" s="1">
        <f>+'BD1'!D2473</f>
        <v>14</v>
      </c>
      <c r="E2473" s="1" t="str">
        <f>+'BD1'!E2473</f>
        <v>Profesional</v>
      </c>
      <c r="F2473" s="1" t="str">
        <f>+'BD1'!F2473</f>
        <v>RBAyP y RBAO: divulgación del programa de incentivos (por acción de divulgación)</v>
      </c>
      <c r="G2473" s="1" t="str">
        <f>+'BD1'!G2473</f>
        <v>Sustantiva</v>
      </c>
      <c r="H2473" s="1" t="str">
        <f>+'BD1'!H2473</f>
        <v>NA</v>
      </c>
      <c r="J2473" s="1" t="s">
        <v>200</v>
      </c>
      <c r="K2473" s="1" t="s">
        <v>214</v>
      </c>
      <c r="L2473" s="3" t="s">
        <v>31</v>
      </c>
      <c r="M2473" s="1" t="s">
        <v>67</v>
      </c>
      <c r="N2473" s="4" t="str">
        <f>IFERROR(AVERAGEIFS('TE por AEA'!$H$2:$H$12257,'TE por AEA'!$A$2:$A$12257,'TE por AEA'!J2473,'TE por AEA'!$B$2:$B$12257,'TE por AEA'!K2473,'TE por AEA'!$F$2:$F$12257,'TE por AEA'!L2473),"No hay registro")</f>
        <v>No hay registro</v>
      </c>
      <c r="O2473" s="4"/>
      <c r="P2473" s="4"/>
      <c r="Q2473" s="4"/>
      <c r="R2473" s="4"/>
      <c r="S2473" s="4"/>
    </row>
    <row r="2474" spans="1:19">
      <c r="A2474" s="1" t="str">
        <f>+'BD1'!A2474</f>
        <v>Huetar Caribe</v>
      </c>
      <c r="B2474" s="1" t="str">
        <f>+'BD1'!B2474</f>
        <v>Matina</v>
      </c>
      <c r="C2474" s="1" t="str">
        <f>+'BD1'!C2474</f>
        <v>Alberto Rojas Bravo</v>
      </c>
      <c r="D2474" s="1">
        <f>+'BD1'!D2474</f>
        <v>14</v>
      </c>
      <c r="E2474" s="1" t="str">
        <f>+'BD1'!E2474</f>
        <v>Profesional</v>
      </c>
      <c r="F2474" s="1" t="str">
        <f>+'BD1'!F2474</f>
        <v>RBAyP y RBAO: completar formularios para recibir incentivos económicos (por productor)</v>
      </c>
      <c r="G2474" s="1" t="str">
        <f>+'BD1'!G2474</f>
        <v>Sustantiva</v>
      </c>
      <c r="H2474" s="1" t="str">
        <f>+'BD1'!H2474</f>
        <v>NA</v>
      </c>
      <c r="J2474" s="1" t="s">
        <v>200</v>
      </c>
      <c r="K2474" s="1" t="s">
        <v>214</v>
      </c>
      <c r="L2474" s="3" t="s">
        <v>32</v>
      </c>
      <c r="M2474" s="1" t="s">
        <v>67</v>
      </c>
      <c r="N2474" s="4" t="str">
        <f>IFERROR(AVERAGEIFS('TE por AEA'!$H$2:$H$12257,'TE por AEA'!$A$2:$A$12257,'TE por AEA'!J2474,'TE por AEA'!$B$2:$B$12257,'TE por AEA'!K2474,'TE por AEA'!$F$2:$F$12257,'TE por AEA'!L2474),"No hay registro")</f>
        <v>No hay registro</v>
      </c>
      <c r="O2474" s="4"/>
      <c r="P2474" s="4"/>
      <c r="Q2474" s="4"/>
      <c r="R2474" s="4"/>
      <c r="S2474" s="4"/>
    </row>
    <row r="2475" spans="1:19">
      <c r="A2475" s="1" t="str">
        <f>+'BD1'!A2475</f>
        <v>Huetar Caribe</v>
      </c>
      <c r="B2475" s="1" t="str">
        <f>+'BD1'!B2475</f>
        <v>Matina</v>
      </c>
      <c r="C2475" s="1" t="str">
        <f>+'BD1'!C2475</f>
        <v>Alberto Rojas Bravo</v>
      </c>
      <c r="D2475" s="1">
        <f>+'BD1'!D2475</f>
        <v>14</v>
      </c>
      <c r="E2475" s="1" t="str">
        <f>+'BD1'!E2475</f>
        <v>Profesional</v>
      </c>
      <c r="F2475" s="1" t="str">
        <f>+'BD1'!F2475</f>
        <v>RBAyP y RBAO: revisión de las solicitudes del programa de incentivos económicos (por productor)</v>
      </c>
      <c r="G2475" s="1" t="str">
        <f>+'BD1'!G2475</f>
        <v>Sustantiva</v>
      </c>
      <c r="H2475" s="1" t="str">
        <f>+'BD1'!H2475</f>
        <v>NA</v>
      </c>
      <c r="J2475" s="1" t="s">
        <v>200</v>
      </c>
      <c r="K2475" s="1" t="s">
        <v>214</v>
      </c>
      <c r="L2475" s="3" t="s">
        <v>33</v>
      </c>
      <c r="M2475" s="1" t="s">
        <v>67</v>
      </c>
      <c r="N2475" s="4" t="str">
        <f>IFERROR(AVERAGEIFS('TE por AEA'!$H$2:$H$12257,'TE por AEA'!$A$2:$A$12257,'TE por AEA'!J2475,'TE por AEA'!$B$2:$B$12257,'TE por AEA'!K2475,'TE por AEA'!$F$2:$F$12257,'TE por AEA'!L2475),"No hay registro")</f>
        <v>No hay registro</v>
      </c>
      <c r="O2475" s="4"/>
      <c r="P2475" s="4"/>
      <c r="Q2475" s="4"/>
      <c r="R2475" s="4"/>
      <c r="S2475" s="4"/>
    </row>
    <row r="2476" spans="1:19">
      <c r="A2476" s="1" t="str">
        <f>+'BD1'!A2476</f>
        <v>Huetar Caribe</v>
      </c>
      <c r="B2476" s="1" t="str">
        <f>+'BD1'!B2476</f>
        <v>Matina</v>
      </c>
      <c r="C2476" s="1" t="str">
        <f>+'BD1'!C2476</f>
        <v>Alberto Rojas Bravo</v>
      </c>
      <c r="D2476" s="1">
        <f>+'BD1'!D2476</f>
        <v>14</v>
      </c>
      <c r="E2476" s="1" t="str">
        <f>+'BD1'!E2476</f>
        <v>Profesional</v>
      </c>
      <c r="F2476" s="1" t="str">
        <f>+'BD1'!F2476</f>
        <v>RBAyP y RBAO: visita a finca para verificación (por visita por productor)</v>
      </c>
      <c r="G2476" s="1" t="str">
        <f>+'BD1'!G2476</f>
        <v>Sustantiva</v>
      </c>
      <c r="H2476" s="1" t="str">
        <f>+'BD1'!H2476</f>
        <v>NA</v>
      </c>
      <c r="J2476" s="1" t="s">
        <v>200</v>
      </c>
      <c r="K2476" s="1" t="s">
        <v>214</v>
      </c>
      <c r="L2476" s="3" t="s">
        <v>34</v>
      </c>
      <c r="M2476" s="1" t="s">
        <v>67</v>
      </c>
      <c r="N2476" s="4" t="str">
        <f>IFERROR(AVERAGEIFS('TE por AEA'!$H$2:$H$12257,'TE por AEA'!$A$2:$A$12257,'TE por AEA'!J2476,'TE por AEA'!$B$2:$B$12257,'TE por AEA'!K2476,'TE por AEA'!$F$2:$F$12257,'TE por AEA'!L2476),"No hay registro")</f>
        <v>No hay registro</v>
      </c>
      <c r="O2476" s="4"/>
      <c r="P2476" s="4"/>
      <c r="Q2476" s="4"/>
      <c r="R2476" s="4"/>
      <c r="S2476" s="4"/>
    </row>
    <row r="2477" spans="1:19">
      <c r="A2477" s="1" t="str">
        <f>+'BD1'!A2477</f>
        <v>Huetar Caribe</v>
      </c>
      <c r="B2477" s="1" t="str">
        <f>+'BD1'!B2477</f>
        <v>Matina</v>
      </c>
      <c r="C2477" s="1" t="str">
        <f>+'BD1'!C2477</f>
        <v>Alberto Rojas Bravo</v>
      </c>
      <c r="D2477" s="1">
        <f>+'BD1'!D2477</f>
        <v>14</v>
      </c>
      <c r="E2477" s="1" t="str">
        <f>+'BD1'!E2477</f>
        <v>Profesional</v>
      </c>
      <c r="F2477" s="1" t="str">
        <f>+'BD1'!F2477</f>
        <v>Productores ocasionales: asistencia técnica individual (por productor)</v>
      </c>
      <c r="G2477" s="1" t="str">
        <f>+'BD1'!G2477</f>
        <v>Sustantiva</v>
      </c>
      <c r="H2477" s="1">
        <f>+'BD1'!H2477</f>
        <v>1.0997222222222225</v>
      </c>
      <c r="J2477" s="1" t="s">
        <v>200</v>
      </c>
      <c r="K2477" s="1" t="s">
        <v>214</v>
      </c>
      <c r="L2477" s="3" t="s">
        <v>35</v>
      </c>
      <c r="M2477" s="1" t="s">
        <v>67</v>
      </c>
      <c r="N2477" s="4">
        <f>IFERROR(AVERAGEIFS('TE por AEA'!$H$2:$H$12257,'TE por AEA'!$A$2:$A$12257,'TE por AEA'!J2477,'TE por AEA'!$B$2:$B$12257,'TE por AEA'!K2477,'TE por AEA'!$F$2:$F$12257,'TE por AEA'!L2477),"No hay registro")</f>
        <v>3.59639</v>
      </c>
      <c r="O2477" s="4"/>
      <c r="P2477" s="4"/>
      <c r="Q2477" s="4"/>
      <c r="R2477" s="4"/>
      <c r="S2477" s="4"/>
    </row>
    <row r="2478" spans="1:19">
      <c r="A2478" s="1" t="str">
        <f>+'BD1'!A2478</f>
        <v>Huetar Caribe</v>
      </c>
      <c r="B2478" s="1" t="str">
        <f>+'BD1'!B2478</f>
        <v>Matina</v>
      </c>
      <c r="C2478" s="1" t="str">
        <f>+'BD1'!C2478</f>
        <v>Alberto Rojas Bravo</v>
      </c>
      <c r="D2478" s="1">
        <f>+'BD1'!D2478</f>
        <v>14</v>
      </c>
      <c r="E2478" s="1" t="str">
        <f>+'BD1'!E2478</f>
        <v>Profesional</v>
      </c>
      <c r="F2478" s="1" t="str">
        <f>+'BD1'!F2478</f>
        <v>Productores ocasionales: asistencia técnica grupal (por asistencia a grupo)</v>
      </c>
      <c r="G2478" s="1" t="str">
        <f>+'BD1'!G2478</f>
        <v>Sustantiva</v>
      </c>
      <c r="H2478" s="1" t="str">
        <f>+'BD1'!H2478</f>
        <v>NA</v>
      </c>
      <c r="J2478" s="1" t="s">
        <v>200</v>
      </c>
      <c r="K2478" s="1" t="s">
        <v>214</v>
      </c>
      <c r="L2478" s="3" t="s">
        <v>36</v>
      </c>
      <c r="M2478" s="1" t="s">
        <v>67</v>
      </c>
      <c r="N2478" s="4">
        <f>IFERROR(AVERAGEIFS('TE por AEA'!$H$2:$H$12257,'TE por AEA'!$A$2:$A$12257,'TE por AEA'!J2478,'TE por AEA'!$B$2:$B$12257,'TE por AEA'!K2478,'TE por AEA'!$F$2:$F$12257,'TE por AEA'!L2478),"No hay registro")</f>
        <v>5.35</v>
      </c>
      <c r="O2478" s="4"/>
      <c r="P2478" s="4"/>
      <c r="Q2478" s="4"/>
      <c r="R2478" s="4"/>
      <c r="S2478" s="4"/>
    </row>
    <row r="2479" spans="1:19">
      <c r="A2479" s="1" t="str">
        <f>+'BD1'!A2479</f>
        <v>Huetar Caribe</v>
      </c>
      <c r="B2479" s="1" t="str">
        <f>+'BD1'!B2479</f>
        <v>Matina</v>
      </c>
      <c r="C2479" s="1" t="str">
        <f>+'BD1'!C2479</f>
        <v>Alberto Rojas Bravo</v>
      </c>
      <c r="D2479" s="1">
        <f>+'BD1'!D2479</f>
        <v>14</v>
      </c>
      <c r="E2479" s="1" t="str">
        <f>+'BD1'!E2479</f>
        <v>Profesional</v>
      </c>
      <c r="F2479" s="1" t="str">
        <f>+'BD1'!F2479</f>
        <v>Productores ocasionales: servicios de extensión de información digitales y virtuales (por productor)</v>
      </c>
      <c r="G2479" s="1" t="str">
        <f>+'BD1'!G2479</f>
        <v>Sustantiva</v>
      </c>
      <c r="H2479" s="1" t="str">
        <f>+'BD1'!H2479</f>
        <v>NA</v>
      </c>
      <c r="J2479" s="1" t="s">
        <v>200</v>
      </c>
      <c r="K2479" s="1" t="s">
        <v>214</v>
      </c>
      <c r="L2479" s="3" t="s">
        <v>37</v>
      </c>
      <c r="M2479" s="1" t="s">
        <v>67</v>
      </c>
      <c r="N2479" s="4">
        <f>IFERROR(AVERAGEIFS('TE por AEA'!$H$2:$H$12257,'TE por AEA'!$A$2:$A$12257,'TE por AEA'!J2479,'TE por AEA'!$B$2:$B$12257,'TE por AEA'!K2479,'TE por AEA'!$F$2:$F$12257,'TE por AEA'!L2479),"No hay registro")</f>
        <v>1.20672</v>
      </c>
      <c r="O2479" s="4"/>
      <c r="P2479" s="4"/>
      <c r="Q2479" s="4"/>
      <c r="R2479" s="4"/>
      <c r="S2479" s="4"/>
    </row>
    <row r="2480" spans="1:19">
      <c r="A2480" s="1" t="str">
        <f>+'BD1'!A2480</f>
        <v>Huetar Caribe</v>
      </c>
      <c r="B2480" s="1" t="str">
        <f>+'BD1'!B2480</f>
        <v>Matina</v>
      </c>
      <c r="C2480" s="1" t="str">
        <f>+'BD1'!C2480</f>
        <v>Alberto Rojas Bravo</v>
      </c>
      <c r="D2480" s="1">
        <f>+'BD1'!D2480</f>
        <v>14</v>
      </c>
      <c r="E2480" s="1" t="str">
        <f>+'BD1'!E2480</f>
        <v>Profesional</v>
      </c>
      <c r="F2480" s="1" t="str">
        <f>+'BD1'!F2480</f>
        <v>Proyectos financiados con fondos públicos y transferencia MAG: apoyo en la formulación de proyectos de personas productoras (acumulado efectivo por proyecto)</v>
      </c>
      <c r="G2480" s="1" t="str">
        <f>+'BD1'!G2480</f>
        <v>Sustantiva</v>
      </c>
      <c r="H2480" s="1" t="str">
        <f>+'BD1'!H2480</f>
        <v>NA</v>
      </c>
      <c r="J2480" s="1" t="s">
        <v>200</v>
      </c>
      <c r="K2480" s="1" t="s">
        <v>214</v>
      </c>
      <c r="L2480" s="3" t="s">
        <v>38</v>
      </c>
      <c r="M2480" s="1" t="s">
        <v>67</v>
      </c>
      <c r="N2480" s="4">
        <f>IFERROR(AVERAGEIFS('TE por AEA'!$H$2:$H$12257,'TE por AEA'!$A$2:$A$12257,'TE por AEA'!J2480,'TE por AEA'!$B$2:$B$12257,'TE por AEA'!K2480,'TE por AEA'!$F$2:$F$12257,'TE por AEA'!L2480),"No hay registro")</f>
        <v>20.5975</v>
      </c>
      <c r="O2480" s="4"/>
      <c r="P2480" s="4"/>
      <c r="Q2480" s="4"/>
      <c r="R2480" s="4"/>
      <c r="S2480" s="4"/>
    </row>
    <row r="2481" spans="1:19">
      <c r="A2481" s="1" t="str">
        <f>+'BD1'!A2481</f>
        <v>Huetar Caribe</v>
      </c>
      <c r="B2481" s="1" t="str">
        <f>+'BD1'!B2481</f>
        <v>Matina</v>
      </c>
      <c r="C2481" s="1" t="str">
        <f>+'BD1'!C2481</f>
        <v>Alberto Rojas Bravo</v>
      </c>
      <c r="D2481" s="1">
        <f>+'BD1'!D2481</f>
        <v>14</v>
      </c>
      <c r="E2481" s="1" t="str">
        <f>+'BD1'!E2481</f>
        <v>Profesional</v>
      </c>
      <c r="F2481" s="1" t="str">
        <f>+'BD1'!F2481</f>
        <v>Proyectos financiados con fondos públicos y transferencia MAG: apoyo en la formulación de proyectos de organizaciones (acumulado efectivo por proyecto)</v>
      </c>
      <c r="G2481" s="1" t="str">
        <f>+'BD1'!G2481</f>
        <v>Sustantiva</v>
      </c>
      <c r="H2481" s="1" t="str">
        <f>+'BD1'!H2481</f>
        <v>NA</v>
      </c>
      <c r="J2481" s="1" t="s">
        <v>200</v>
      </c>
      <c r="K2481" s="1" t="s">
        <v>214</v>
      </c>
      <c r="L2481" s="3" t="s">
        <v>39</v>
      </c>
      <c r="M2481" s="1" t="s">
        <v>67</v>
      </c>
      <c r="N2481" s="4">
        <f>IFERROR(AVERAGEIFS('TE por AEA'!$H$2:$H$12257,'TE por AEA'!$A$2:$A$12257,'TE por AEA'!J2481,'TE por AEA'!$B$2:$B$12257,'TE por AEA'!K2481,'TE por AEA'!$F$2:$F$12257,'TE por AEA'!L2481),"No hay registro")</f>
        <v>31.03</v>
      </c>
      <c r="O2481" s="4"/>
      <c r="P2481" s="4"/>
      <c r="Q2481" s="4"/>
      <c r="R2481" s="4"/>
      <c r="S2481" s="4"/>
    </row>
    <row r="2482" spans="1:19">
      <c r="A2482" s="1" t="str">
        <f>+'BD1'!A2482</f>
        <v>Huetar Caribe</v>
      </c>
      <c r="B2482" s="1" t="str">
        <f>+'BD1'!B2482</f>
        <v>Matina</v>
      </c>
      <c r="C2482" s="1" t="str">
        <f>+'BD1'!C2482</f>
        <v>Alberto Rojas Bravo</v>
      </c>
      <c r="D2482" s="1">
        <f>+'BD1'!D2482</f>
        <v>14</v>
      </c>
      <c r="E2482" s="1" t="str">
        <f>+'BD1'!E2482</f>
        <v>Profesional</v>
      </c>
      <c r="F2482" s="1" t="str">
        <f>+'BD1'!F2482</f>
        <v>Proyectos financiados con fondos públicos: seguimiento técnico (por visita a proyecto)</v>
      </c>
      <c r="G2482" s="1" t="str">
        <f>+'BD1'!G2482</f>
        <v>Sustantiva</v>
      </c>
      <c r="H2482" s="1" t="str">
        <f>+'BD1'!H2482</f>
        <v>NA</v>
      </c>
      <c r="J2482" s="1" t="s">
        <v>200</v>
      </c>
      <c r="K2482" s="1" t="s">
        <v>214</v>
      </c>
      <c r="L2482" s="3" t="s">
        <v>40</v>
      </c>
      <c r="M2482" s="1" t="s">
        <v>67</v>
      </c>
      <c r="N2482" s="4">
        <f>IFERROR(AVERAGEIFS('TE por AEA'!$H$2:$H$12257,'TE por AEA'!$A$2:$A$12257,'TE por AEA'!J2482,'TE por AEA'!$B$2:$B$12257,'TE por AEA'!K2482,'TE por AEA'!$F$2:$F$12257,'TE por AEA'!L2482),"No hay registro")</f>
        <v>6.5983349999999996</v>
      </c>
      <c r="O2482" s="4"/>
      <c r="P2482" s="4"/>
      <c r="Q2482" s="4"/>
      <c r="R2482" s="4"/>
      <c r="S2482" s="4"/>
    </row>
    <row r="2483" spans="1:19">
      <c r="A2483" s="1" t="str">
        <f>+'BD1'!A2483</f>
        <v>Huetar Caribe</v>
      </c>
      <c r="B2483" s="1" t="str">
        <f>+'BD1'!B2483</f>
        <v>Matina</v>
      </c>
      <c r="C2483" s="1" t="str">
        <f>+'BD1'!C2483</f>
        <v>Alberto Rojas Bravo</v>
      </c>
      <c r="D2483" s="1">
        <f>+'BD1'!D2483</f>
        <v>14</v>
      </c>
      <c r="E2483" s="1" t="str">
        <f>+'BD1'!E2483</f>
        <v>Profesional</v>
      </c>
      <c r="F2483" s="1" t="str">
        <f>+'BD1'!F2483</f>
        <v>Elaboración de informes trimestrales, semestrales y anuales PAO (por informe)</v>
      </c>
      <c r="G2483" s="1" t="str">
        <f>+'BD1'!G2483</f>
        <v>Administrativa</v>
      </c>
      <c r="H2483" s="1">
        <f>+'BD1'!H2483</f>
        <v>3.21</v>
      </c>
      <c r="J2483" s="1" t="s">
        <v>200</v>
      </c>
      <c r="K2483" s="1" t="s">
        <v>214</v>
      </c>
      <c r="L2483" s="3" t="s">
        <v>41</v>
      </c>
      <c r="M2483" s="1" t="s">
        <v>68</v>
      </c>
      <c r="N2483" s="4">
        <f>IFERROR(AVERAGEIFS('TE por AEA'!$H$2:$H$12257,'TE por AEA'!$A$2:$A$12257,'TE por AEA'!J2483,'TE por AEA'!$B$2:$B$12257,'TE por AEA'!K2483,'TE por AEA'!$F$2:$F$12257,'TE por AEA'!L2483),"No hay registro")</f>
        <v>15.633890000000001</v>
      </c>
      <c r="O2483" s="4"/>
      <c r="P2483" s="4"/>
      <c r="Q2483" s="4"/>
      <c r="R2483" s="4"/>
      <c r="S2483" s="4"/>
    </row>
    <row r="2484" spans="1:19">
      <c r="A2484" s="1" t="str">
        <f>+'BD1'!A2484</f>
        <v>Huetar Caribe</v>
      </c>
      <c r="B2484" s="1" t="str">
        <f>+'BD1'!B2484</f>
        <v>Matina</v>
      </c>
      <c r="C2484" s="1" t="str">
        <f>+'BD1'!C2484</f>
        <v>Alberto Rojas Bravo</v>
      </c>
      <c r="D2484" s="1">
        <f>+'BD1'!D2484</f>
        <v>14</v>
      </c>
      <c r="E2484" s="1" t="str">
        <f>+'BD1'!E2484</f>
        <v>Profesional</v>
      </c>
      <c r="F2484" s="1" t="str">
        <f>+'BD1'!F2484</f>
        <v>Seguimiento a los PAO de los funcionarios a su cargo (por funcionario)</v>
      </c>
      <c r="G2484" s="1" t="str">
        <f>+'BD1'!G2484</f>
        <v>Administrativa</v>
      </c>
      <c r="H2484" s="1" t="str">
        <f>+'BD1'!H2484</f>
        <v>NA</v>
      </c>
      <c r="J2484" s="1" t="s">
        <v>200</v>
      </c>
      <c r="K2484" s="1" t="s">
        <v>214</v>
      </c>
      <c r="L2484" s="3" t="s">
        <v>42</v>
      </c>
      <c r="M2484" s="1" t="s">
        <v>68</v>
      </c>
      <c r="N2484" s="4">
        <f>IFERROR(AVERAGEIFS('TE por AEA'!$H$2:$H$12257,'TE por AEA'!$A$2:$A$12257,'TE por AEA'!J2484,'TE por AEA'!$B$2:$B$12257,'TE por AEA'!K2484,'TE por AEA'!$F$2:$F$12257,'TE por AEA'!L2484),"No hay registro")</f>
        <v>1.605</v>
      </c>
      <c r="O2484" s="4"/>
      <c r="P2484" s="4"/>
      <c r="Q2484" s="4"/>
      <c r="R2484" s="4"/>
      <c r="S2484" s="4"/>
    </row>
    <row r="2485" spans="1:19">
      <c r="A2485" s="1" t="str">
        <f>+'BD1'!A2485</f>
        <v>Huetar Caribe</v>
      </c>
      <c r="B2485" s="1" t="str">
        <f>+'BD1'!B2485</f>
        <v>Matina</v>
      </c>
      <c r="C2485" s="1" t="str">
        <f>+'BD1'!C2485</f>
        <v>Alberto Rojas Bravo</v>
      </c>
      <c r="D2485" s="1">
        <f>+'BD1'!D2485</f>
        <v>14</v>
      </c>
      <c r="E2485" s="1" t="str">
        <f>+'BD1'!E2485</f>
        <v>Profesional</v>
      </c>
      <c r="F2485" s="1" t="str">
        <f>+'BD1'!F2485</f>
        <v>Inscripción y actualización de PYMPA (por productor)</v>
      </c>
      <c r="G2485" s="1" t="str">
        <f>+'BD1'!G2485</f>
        <v>Sustantiva</v>
      </c>
      <c r="H2485" s="1">
        <f>+'BD1'!H2485</f>
        <v>0.80249999999999999</v>
      </c>
      <c r="J2485" s="1" t="s">
        <v>200</v>
      </c>
      <c r="K2485" s="1" t="s">
        <v>214</v>
      </c>
      <c r="L2485" s="3" t="s">
        <v>43</v>
      </c>
      <c r="M2485" s="1" t="s">
        <v>67</v>
      </c>
      <c r="N2485" s="4">
        <f>IFERROR(AVERAGEIFS('TE por AEA'!$H$2:$H$12257,'TE por AEA'!$A$2:$A$12257,'TE por AEA'!J2485,'TE por AEA'!$B$2:$B$12257,'TE por AEA'!K2485,'TE por AEA'!$F$2:$F$12257,'TE por AEA'!L2485),"No hay registro")</f>
        <v>1.4266666666666667</v>
      </c>
      <c r="O2485" s="4"/>
      <c r="P2485" s="4"/>
      <c r="Q2485" s="4"/>
      <c r="R2485" s="4"/>
      <c r="S2485" s="4"/>
    </row>
    <row r="2486" spans="1:19">
      <c r="A2486" s="1" t="str">
        <f>+'BD1'!A2486</f>
        <v>Huetar Caribe</v>
      </c>
      <c r="B2486" s="1" t="str">
        <f>+'BD1'!B2486</f>
        <v>Matina</v>
      </c>
      <c r="C2486" s="1" t="str">
        <f>+'BD1'!C2486</f>
        <v>Alberto Rojas Bravo</v>
      </c>
      <c r="D2486" s="1">
        <f>+'BD1'!D2486</f>
        <v>14</v>
      </c>
      <c r="E2486" s="1" t="str">
        <f>+'BD1'!E2486</f>
        <v>Profesional</v>
      </c>
      <c r="F2486" s="1" t="str">
        <f>+'BD1'!F2486</f>
        <v>Certificaciones para la Declaración de Bienes Inmuebles ante las municipalidades (por trámite)</v>
      </c>
      <c r="G2486" s="1" t="str">
        <f>+'BD1'!G2486</f>
        <v>Sustantiva</v>
      </c>
      <c r="H2486" s="1" t="str">
        <f>+'BD1'!H2486</f>
        <v>NA</v>
      </c>
      <c r="J2486" s="1" t="s">
        <v>200</v>
      </c>
      <c r="K2486" s="1" t="s">
        <v>214</v>
      </c>
      <c r="L2486" s="3" t="s">
        <v>44</v>
      </c>
      <c r="M2486" s="1" t="s">
        <v>67</v>
      </c>
      <c r="N2486" s="4">
        <f>IFERROR(AVERAGEIFS('TE por AEA'!$H$2:$H$12257,'TE por AEA'!$A$2:$A$12257,'TE por AEA'!J2486,'TE por AEA'!$B$2:$B$12257,'TE por AEA'!K2486,'TE por AEA'!$F$2:$F$12257,'TE por AEA'!L2486),"No hay registro")</f>
        <v>0.26750000000000002</v>
      </c>
      <c r="O2486" s="4"/>
      <c r="P2486" s="4"/>
      <c r="Q2486" s="4"/>
      <c r="R2486" s="4"/>
      <c r="S2486" s="4"/>
    </row>
    <row r="2487" spans="1:19">
      <c r="A2487" s="1" t="str">
        <f>+'BD1'!A2487</f>
        <v>Huetar Caribe</v>
      </c>
      <c r="B2487" s="1" t="str">
        <f>+'BD1'!B2487</f>
        <v>Matina</v>
      </c>
      <c r="C2487" s="1" t="str">
        <f>+'BD1'!C2487</f>
        <v>Alberto Rojas Bravo</v>
      </c>
      <c r="D2487" s="1">
        <f>+'BD1'!D2487</f>
        <v>14</v>
      </c>
      <c r="E2487" s="1" t="str">
        <f>+'BD1'!E2487</f>
        <v>Profesional</v>
      </c>
      <c r="F2487" s="1" t="str">
        <f>+'BD1'!F2487</f>
        <v>Participación en reuniones EREA (por reunión)</v>
      </c>
      <c r="G2487" s="1" t="str">
        <f>+'BD1'!G2487</f>
        <v>Administrativa</v>
      </c>
      <c r="H2487" s="1" t="str">
        <f>+'BD1'!H2487</f>
        <v>NA</v>
      </c>
      <c r="J2487" s="1" t="s">
        <v>200</v>
      </c>
      <c r="K2487" s="1" t="s">
        <v>214</v>
      </c>
      <c r="L2487" s="3" t="s">
        <v>45</v>
      </c>
      <c r="M2487" s="1" t="s">
        <v>68</v>
      </c>
      <c r="N2487" s="4">
        <f>IFERROR(AVERAGEIFS('TE por AEA'!$H$2:$H$12257,'TE por AEA'!$A$2:$A$12257,'TE por AEA'!J2487,'TE por AEA'!$B$2:$B$12257,'TE por AEA'!K2487,'TE por AEA'!$F$2:$F$12257,'TE por AEA'!L2487),"No hay registro")</f>
        <v>5.8849999999999998</v>
      </c>
      <c r="O2487" s="4"/>
      <c r="P2487" s="4"/>
      <c r="Q2487" s="4"/>
      <c r="R2487" s="4"/>
      <c r="S2487" s="4"/>
    </row>
    <row r="2488" spans="1:19">
      <c r="A2488" s="1" t="str">
        <f>+'BD1'!A2488</f>
        <v>Huetar Caribe</v>
      </c>
      <c r="B2488" s="1" t="str">
        <f>+'BD1'!B2488</f>
        <v>Matina</v>
      </c>
      <c r="C2488" s="1" t="str">
        <f>+'BD1'!C2488</f>
        <v>Alberto Rojas Bravo</v>
      </c>
      <c r="D2488" s="1">
        <f>+'BD1'!D2488</f>
        <v>14</v>
      </c>
      <c r="E2488" s="1" t="str">
        <f>+'BD1'!E2488</f>
        <v>Profesional</v>
      </c>
      <c r="F2488" s="1" t="str">
        <f>+'BD1'!F2488</f>
        <v>Participación en grupos técnicos o comisiones (por reunión)</v>
      </c>
      <c r="G2488" s="1" t="str">
        <f>+'BD1'!G2488</f>
        <v>Sustantiva</v>
      </c>
      <c r="H2488" s="1" t="str">
        <f>+'BD1'!H2488</f>
        <v>NA</v>
      </c>
      <c r="J2488" s="1" t="s">
        <v>200</v>
      </c>
      <c r="K2488" s="1" t="s">
        <v>214</v>
      </c>
      <c r="L2488" s="3" t="s">
        <v>46</v>
      </c>
      <c r="M2488" s="1" t="s">
        <v>67</v>
      </c>
      <c r="N2488" s="4">
        <f>IFERROR(AVERAGEIFS('TE por AEA'!$H$2:$H$12257,'TE por AEA'!$A$2:$A$12257,'TE por AEA'!J2488,'TE por AEA'!$B$2:$B$12257,'TE por AEA'!K2488,'TE por AEA'!$F$2:$F$12257,'TE por AEA'!L2488),"No hay registro")</f>
        <v>3.34375</v>
      </c>
      <c r="O2488" s="4"/>
      <c r="P2488" s="4"/>
      <c r="Q2488" s="4"/>
      <c r="R2488" s="4"/>
      <c r="S2488" s="4"/>
    </row>
    <row r="2489" spans="1:19">
      <c r="A2489" s="1" t="str">
        <f>+'BD1'!A2489</f>
        <v>Huetar Caribe</v>
      </c>
      <c r="B2489" s="1" t="str">
        <f>+'BD1'!B2489</f>
        <v>Matina</v>
      </c>
      <c r="C2489" s="1" t="str">
        <f>+'BD1'!C2489</f>
        <v>Alberto Rojas Bravo</v>
      </c>
      <c r="D2489" s="1">
        <f>+'BD1'!D2489</f>
        <v>14</v>
      </c>
      <c r="E2489" s="1" t="str">
        <f>+'BD1'!E2489</f>
        <v>Profesional</v>
      </c>
      <c r="F2489" s="1" t="str">
        <f>+'BD1'!F2489</f>
        <v>Participación en capacitaciones técnicas (por capacitación)</v>
      </c>
      <c r="G2489" s="1" t="str">
        <f>+'BD1'!G2489</f>
        <v>Administrativa</v>
      </c>
      <c r="H2489" s="1">
        <f>+'BD1'!H2489</f>
        <v>1.9616666666666667</v>
      </c>
      <c r="J2489" s="1" t="s">
        <v>200</v>
      </c>
      <c r="K2489" s="1" t="s">
        <v>214</v>
      </c>
      <c r="L2489" s="3" t="s">
        <v>47</v>
      </c>
      <c r="M2489" s="1" t="s">
        <v>68</v>
      </c>
      <c r="N2489" s="4">
        <f>IFERROR(AVERAGEIFS('TE por AEA'!$H$2:$H$12257,'TE por AEA'!$A$2:$A$12257,'TE por AEA'!J2489,'TE por AEA'!$B$2:$B$12257,'TE por AEA'!K2489,'TE por AEA'!$F$2:$F$12257,'TE por AEA'!L2489),"No hay registro")</f>
        <v>13.25611</v>
      </c>
      <c r="O2489" s="4"/>
      <c r="P2489" s="4"/>
      <c r="Q2489" s="4"/>
      <c r="R2489" s="4"/>
      <c r="S2489" s="4"/>
    </row>
    <row r="2490" spans="1:19">
      <c r="A2490" s="1" t="str">
        <f>+'BD1'!A2490</f>
        <v>Huetar Caribe</v>
      </c>
      <c r="B2490" s="1" t="str">
        <f>+'BD1'!B2490</f>
        <v>Matina</v>
      </c>
      <c r="C2490" s="1" t="str">
        <f>+'BD1'!C2490</f>
        <v>Alberto Rojas Bravo</v>
      </c>
      <c r="D2490" s="1">
        <f>+'BD1'!D2490</f>
        <v>14</v>
      </c>
      <c r="E2490" s="1" t="str">
        <f>+'BD1'!E2490</f>
        <v>Profesional</v>
      </c>
      <c r="F2490" s="1" t="str">
        <f>+'BD1'!F2490</f>
        <v xml:space="preserve">Participación en charlas y sesiones técnicas, de trabajo y de actualización de conocimiento (por evento) </v>
      </c>
      <c r="G2490" s="1" t="str">
        <f>+'BD1'!G2490</f>
        <v>Administrativa</v>
      </c>
      <c r="H2490" s="1">
        <f>+'BD1'!H2490</f>
        <v>1.1591666666666667</v>
      </c>
      <c r="J2490" s="1" t="s">
        <v>200</v>
      </c>
      <c r="K2490" s="1" t="s">
        <v>214</v>
      </c>
      <c r="L2490" s="3" t="s">
        <v>48</v>
      </c>
      <c r="M2490" s="1" t="s">
        <v>68</v>
      </c>
      <c r="N2490" s="4">
        <f>IFERROR(AVERAGEIFS('TE por AEA'!$H$2:$H$12257,'TE por AEA'!$A$2:$A$12257,'TE por AEA'!J2490,'TE por AEA'!$B$2:$B$12257,'TE por AEA'!K2490,'TE por AEA'!$F$2:$F$12257,'TE por AEA'!L2490),"No hay registro")</f>
        <v>4.6663899999999998</v>
      </c>
      <c r="O2490" s="4"/>
      <c r="P2490" s="4"/>
      <c r="Q2490" s="4"/>
      <c r="R2490" s="4"/>
      <c r="S2490" s="4"/>
    </row>
    <row r="2491" spans="1:19">
      <c r="A2491" s="1" t="str">
        <f>+'BD1'!A2491</f>
        <v>Huetar Caribe</v>
      </c>
      <c r="B2491" s="1" t="str">
        <f>+'BD1'!B2491</f>
        <v>Matina</v>
      </c>
      <c r="C2491" s="1" t="str">
        <f>+'BD1'!C2491</f>
        <v>Alberto Rojas Bravo</v>
      </c>
      <c r="D2491" s="1">
        <f>+'BD1'!D2491</f>
        <v>14</v>
      </c>
      <c r="E2491" s="1" t="str">
        <f>+'BD1'!E2491</f>
        <v>Profesional</v>
      </c>
      <c r="F2491" s="1" t="str">
        <f>+'BD1'!F2491</f>
        <v>Aplicación de censos y apoyo en sondeo de precios de insumos agropecuarios (por censo o sondeo)</v>
      </c>
      <c r="G2491" s="1" t="str">
        <f>+'BD1'!G2491</f>
        <v>Sustantiva</v>
      </c>
      <c r="H2491" s="1" t="str">
        <f>+'BD1'!H2491</f>
        <v>NA</v>
      </c>
      <c r="J2491" s="1" t="s">
        <v>200</v>
      </c>
      <c r="K2491" s="1" t="s">
        <v>214</v>
      </c>
      <c r="L2491" s="3" t="s">
        <v>49</v>
      </c>
      <c r="M2491" s="1" t="s">
        <v>67</v>
      </c>
      <c r="N2491" s="4">
        <f>IFERROR(AVERAGEIFS('TE por AEA'!$H$2:$H$12257,'TE por AEA'!$A$2:$A$12257,'TE por AEA'!J2491,'TE por AEA'!$B$2:$B$12257,'TE por AEA'!K2491,'TE por AEA'!$F$2:$F$12257,'TE por AEA'!L2491),"No hay registro")</f>
        <v>43.22354</v>
      </c>
      <c r="O2491" s="4"/>
      <c r="P2491" s="4"/>
      <c r="Q2491" s="4"/>
      <c r="R2491" s="4"/>
      <c r="S2491" s="4"/>
    </row>
    <row r="2492" spans="1:19">
      <c r="A2492" s="1" t="str">
        <f>+'BD1'!A2492</f>
        <v>Huetar Caribe</v>
      </c>
      <c r="B2492" s="1" t="str">
        <f>+'BD1'!B2492</f>
        <v>Matina</v>
      </c>
      <c r="C2492" s="1" t="str">
        <f>+'BD1'!C2492</f>
        <v>Alberto Rojas Bravo</v>
      </c>
      <c r="D2492" s="1">
        <f>+'BD1'!D2492</f>
        <v>14</v>
      </c>
      <c r="E2492" s="1" t="str">
        <f>+'BD1'!E2492</f>
        <v>Profesional</v>
      </c>
      <c r="F2492" s="1" t="str">
        <f>+'BD1'!F2492</f>
        <v>Coordinación de acciones entre dependencias del MAG (por acción de cordinación)</v>
      </c>
      <c r="G2492" s="1" t="str">
        <f>+'BD1'!G2492</f>
        <v>Administrativa</v>
      </c>
      <c r="H2492" s="1" t="str">
        <f>+'BD1'!H2492</f>
        <v>NA</v>
      </c>
      <c r="J2492" s="1" t="s">
        <v>200</v>
      </c>
      <c r="K2492" s="1" t="s">
        <v>214</v>
      </c>
      <c r="L2492" s="3" t="s">
        <v>50</v>
      </c>
      <c r="M2492" s="1" t="s">
        <v>68</v>
      </c>
      <c r="N2492" s="4">
        <f>IFERROR(AVERAGEIFS('TE por AEA'!$H$2:$H$12257,'TE por AEA'!$A$2:$A$12257,'TE por AEA'!J2492,'TE por AEA'!$B$2:$B$12257,'TE por AEA'!K2492,'TE por AEA'!$F$2:$F$12257,'TE por AEA'!L2492),"No hay registro")</f>
        <v>1.9913866666666664</v>
      </c>
      <c r="O2492" s="4"/>
      <c r="P2492" s="4"/>
      <c r="Q2492" s="4"/>
      <c r="R2492" s="4"/>
      <c r="S2492" s="4"/>
    </row>
    <row r="2493" spans="1:19">
      <c r="A2493" s="1" t="str">
        <f>+'BD1'!A2493</f>
        <v>Huetar Caribe</v>
      </c>
      <c r="B2493" s="1" t="str">
        <f>+'BD1'!B2493</f>
        <v>Matina</v>
      </c>
      <c r="C2493" s="1" t="str">
        <f>+'BD1'!C2493</f>
        <v>Alberto Rojas Bravo</v>
      </c>
      <c r="D2493" s="1">
        <f>+'BD1'!D2493</f>
        <v>14</v>
      </c>
      <c r="E2493" s="1" t="str">
        <f>+'BD1'!E2493</f>
        <v>Profesional</v>
      </c>
      <c r="F2493" s="1" t="str">
        <f>+'BD1'!F2493</f>
        <v>Otorgamiento de permisos para quemas agropecuarias (por trámite)</v>
      </c>
      <c r="G2493" s="1" t="str">
        <f>+'BD1'!G2493</f>
        <v>Sustantiva</v>
      </c>
      <c r="H2493" s="1" t="str">
        <f>+'BD1'!H2493</f>
        <v>NA</v>
      </c>
      <c r="J2493" s="1" t="s">
        <v>200</v>
      </c>
      <c r="K2493" s="1" t="s">
        <v>214</v>
      </c>
      <c r="L2493" s="3" t="s">
        <v>51</v>
      </c>
      <c r="M2493" s="1" t="s">
        <v>67</v>
      </c>
      <c r="N2493" s="4" t="str">
        <f>IFERROR(AVERAGEIFS('TE por AEA'!$H$2:$H$12257,'TE por AEA'!$A$2:$A$12257,'TE por AEA'!J2493,'TE por AEA'!$B$2:$B$12257,'TE por AEA'!K2493,'TE por AEA'!$F$2:$F$12257,'TE por AEA'!L2493),"No hay registro")</f>
        <v>No hay registro</v>
      </c>
      <c r="O2493" s="4"/>
      <c r="P2493" s="4"/>
      <c r="Q2493" s="4"/>
      <c r="R2493" s="4"/>
      <c r="S2493" s="4"/>
    </row>
    <row r="2494" spans="1:19">
      <c r="A2494" s="1" t="str">
        <f>+'BD1'!A2494</f>
        <v>Huetar Caribe</v>
      </c>
      <c r="B2494" s="1" t="str">
        <f>+'BD1'!B2494</f>
        <v>Matina</v>
      </c>
      <c r="C2494" s="1" t="str">
        <f>+'BD1'!C2494</f>
        <v>Alberto Rojas Bravo</v>
      </c>
      <c r="D2494" s="1">
        <f>+'BD1'!D2494</f>
        <v>14</v>
      </c>
      <c r="E2494" s="1" t="str">
        <f>+'BD1'!E2494</f>
        <v>Profesional</v>
      </c>
      <c r="F2494" s="1" t="str">
        <f>+'BD1'!F2494</f>
        <v>Elaboración de Autoevaluación en Control Interno (acumulado efectivo por aplicación de la autoevaluación)</v>
      </c>
      <c r="G2494" s="1" t="str">
        <f>+'BD1'!G2494</f>
        <v>Administrativa</v>
      </c>
      <c r="H2494" s="1">
        <f>+'BD1'!H2494</f>
        <v>2.6750000000000003</v>
      </c>
      <c r="J2494" s="1" t="s">
        <v>200</v>
      </c>
      <c r="K2494" s="1" t="s">
        <v>214</v>
      </c>
      <c r="L2494" s="3" t="s">
        <v>52</v>
      </c>
      <c r="M2494" s="1" t="s">
        <v>68</v>
      </c>
      <c r="N2494" s="4">
        <f>IFERROR(AVERAGEIFS('TE por AEA'!$H$2:$H$12257,'TE por AEA'!$A$2:$A$12257,'TE por AEA'!J2494,'TE por AEA'!$B$2:$B$12257,'TE por AEA'!K2494,'TE por AEA'!$F$2:$F$12257,'TE por AEA'!L2494),"No hay registro")</f>
        <v>3.3586100000000001</v>
      </c>
      <c r="O2494" s="4"/>
      <c r="P2494" s="4"/>
      <c r="Q2494" s="4"/>
      <c r="R2494" s="4"/>
      <c r="S2494" s="4"/>
    </row>
    <row r="2495" spans="1:19">
      <c r="A2495" s="1" t="str">
        <f>+'BD1'!A2495</f>
        <v>Huetar Caribe</v>
      </c>
      <c r="B2495" s="1" t="str">
        <f>+'BD1'!B2495</f>
        <v>Matina</v>
      </c>
      <c r="C2495" s="1" t="str">
        <f>+'BD1'!C2495</f>
        <v>Alberto Rojas Bravo</v>
      </c>
      <c r="D2495" s="1">
        <f>+'BD1'!D2495</f>
        <v>14</v>
      </c>
      <c r="E2495" s="1" t="str">
        <f>+'BD1'!E2495</f>
        <v>Profesional</v>
      </c>
      <c r="F2495" s="1" t="str">
        <f>+'BD1'!F2495</f>
        <v>Determinación y evaluación de riesgos en SEVRIMAG (acumulado efectivo por aplicación del SEVRIMAG)</v>
      </c>
      <c r="G2495" s="1" t="str">
        <f>+'BD1'!G2495</f>
        <v>Administrativa</v>
      </c>
      <c r="H2495" s="1">
        <f>+'BD1'!H2495</f>
        <v>2.6750000000000003</v>
      </c>
      <c r="J2495" s="1" t="s">
        <v>200</v>
      </c>
      <c r="K2495" s="1" t="s">
        <v>214</v>
      </c>
      <c r="L2495" s="3" t="s">
        <v>53</v>
      </c>
      <c r="M2495" s="1" t="s">
        <v>68</v>
      </c>
      <c r="N2495" s="4">
        <f>IFERROR(AVERAGEIFS('TE por AEA'!$H$2:$H$12257,'TE por AEA'!$A$2:$A$12257,'TE por AEA'!J2495,'TE por AEA'!$B$2:$B$12257,'TE por AEA'!K2495,'TE por AEA'!$F$2:$F$12257,'TE por AEA'!L2495),"No hay registro")</f>
        <v>4.3988866666666668</v>
      </c>
      <c r="O2495" s="4"/>
      <c r="P2495" s="4"/>
      <c r="Q2495" s="4"/>
      <c r="R2495" s="4"/>
      <c r="S2495" s="4"/>
    </row>
    <row r="2496" spans="1:19">
      <c r="A2496" s="1" t="str">
        <f>+'BD1'!A2496</f>
        <v>Huetar Caribe</v>
      </c>
      <c r="B2496" s="1" t="str">
        <f>+'BD1'!B2496</f>
        <v>Matina</v>
      </c>
      <c r="C2496" s="1" t="str">
        <f>+'BD1'!C2496</f>
        <v>Alberto Rojas Bravo</v>
      </c>
      <c r="D2496" s="1">
        <f>+'BD1'!D2496</f>
        <v>14</v>
      </c>
      <c r="E2496" s="1" t="str">
        <f>+'BD1'!E2496</f>
        <v>Profesional</v>
      </c>
      <c r="F2496" s="1" t="str">
        <f>+'BD1'!F2496</f>
        <v>Seguimiento a plan de mitigación de riesgos en SEVRIMAG (acumulado efectivo por seguimiento)</v>
      </c>
      <c r="G2496" s="1" t="str">
        <f>+'BD1'!G2496</f>
        <v>Administrativa</v>
      </c>
      <c r="H2496" s="1">
        <f>+'BD1'!H2496</f>
        <v>0.35666666666666669</v>
      </c>
      <c r="J2496" s="1" t="s">
        <v>200</v>
      </c>
      <c r="K2496" s="1" t="s">
        <v>214</v>
      </c>
      <c r="L2496" s="3" t="s">
        <v>54</v>
      </c>
      <c r="M2496" s="1" t="s">
        <v>68</v>
      </c>
      <c r="N2496" s="4">
        <f>IFERROR(AVERAGEIFS('TE por AEA'!$H$2:$H$12257,'TE por AEA'!$A$2:$A$12257,'TE por AEA'!J2496,'TE por AEA'!$B$2:$B$12257,'TE por AEA'!K2496,'TE por AEA'!$F$2:$F$12257,'TE por AEA'!L2496),"No hay registro")</f>
        <v>3.2991649999999999</v>
      </c>
      <c r="O2496" s="4"/>
      <c r="P2496" s="4"/>
      <c r="Q2496" s="4"/>
      <c r="R2496" s="4"/>
      <c r="S2496" s="4"/>
    </row>
    <row r="2497" spans="1:19">
      <c r="A2497" s="1" t="str">
        <f>+'BD1'!A2497</f>
        <v>Huetar Caribe</v>
      </c>
      <c r="B2497" s="1" t="str">
        <f>+'BD1'!B2497</f>
        <v>Matina</v>
      </c>
      <c r="C2497" s="1" t="str">
        <f>+'BD1'!C2497</f>
        <v>Alberto Rojas Bravo</v>
      </c>
      <c r="D2497" s="1">
        <f>+'BD1'!D2497</f>
        <v>14</v>
      </c>
      <c r="E2497" s="1" t="str">
        <f>+'BD1'!E2497</f>
        <v>Profesional</v>
      </c>
      <c r="F2497" s="1" t="str">
        <f>+'BD1'!F2497</f>
        <v>Seguimiento a plan de mejora de la Autoevaluación en Control Interno (acumulado efectivo por seguimiento)</v>
      </c>
      <c r="G2497" s="1" t="str">
        <f>+'BD1'!G2497</f>
        <v>Administrativa</v>
      </c>
      <c r="H2497" s="1">
        <f>+'BD1'!H2497</f>
        <v>0.35666666666666669</v>
      </c>
      <c r="J2497" s="1" t="s">
        <v>200</v>
      </c>
      <c r="K2497" s="1" t="s">
        <v>214</v>
      </c>
      <c r="L2497" s="3" t="s">
        <v>55</v>
      </c>
      <c r="M2497" s="1" t="s">
        <v>68</v>
      </c>
      <c r="N2497" s="4">
        <f>IFERROR(AVERAGEIFS('TE por AEA'!$H$2:$H$12257,'TE por AEA'!$A$2:$A$12257,'TE por AEA'!J2497,'TE por AEA'!$B$2:$B$12257,'TE por AEA'!K2497,'TE por AEA'!$F$2:$F$12257,'TE por AEA'!L2497),"No hay registro")</f>
        <v>3.2991649999999999</v>
      </c>
      <c r="O2497" s="4"/>
      <c r="P2497" s="4"/>
      <c r="Q2497" s="4"/>
      <c r="R2497" s="4"/>
      <c r="S2497" s="4"/>
    </row>
    <row r="2498" spans="1:19">
      <c r="A2498" s="1" t="str">
        <f>+'BD1'!A2498</f>
        <v>Huetar Caribe</v>
      </c>
      <c r="B2498" s="1" t="str">
        <f>+'BD1'!B2498</f>
        <v>Matina</v>
      </c>
      <c r="C2498" s="1" t="str">
        <f>+'BD1'!C2498</f>
        <v>Alberto Rojas Bravo</v>
      </c>
      <c r="D2498" s="1">
        <f>+'BD1'!D2498</f>
        <v>14</v>
      </c>
      <c r="E2498" s="1" t="str">
        <f>+'BD1'!E2498</f>
        <v>Profesional</v>
      </c>
      <c r="F2498" s="1" t="str">
        <f>+'BD1'!F2498</f>
        <v>Reuniones de personal AEA (por reunión)</v>
      </c>
      <c r="G2498" s="1" t="str">
        <f>+'BD1'!G2498</f>
        <v>Administrativa</v>
      </c>
      <c r="H2498" s="1">
        <f>+'BD1'!H2498</f>
        <v>1.07</v>
      </c>
      <c r="J2498" s="1" t="s">
        <v>200</v>
      </c>
      <c r="K2498" s="1" t="s">
        <v>214</v>
      </c>
      <c r="L2498" s="3" t="s">
        <v>56</v>
      </c>
      <c r="M2498" s="1" t="s">
        <v>68</v>
      </c>
      <c r="N2498" s="4">
        <f>IFERROR(AVERAGEIFS('TE por AEA'!$H$2:$H$12257,'TE por AEA'!$A$2:$A$12257,'TE por AEA'!J2498,'TE por AEA'!$B$2:$B$12257,'TE por AEA'!K2498,'TE por AEA'!$F$2:$F$12257,'TE por AEA'!L2498),"No hay registro")</f>
        <v>3.3883299999999998</v>
      </c>
      <c r="O2498" s="4"/>
      <c r="P2498" s="4"/>
      <c r="Q2498" s="4"/>
      <c r="R2498" s="4"/>
      <c r="S2498" s="4"/>
    </row>
    <row r="2499" spans="1:19">
      <c r="A2499" s="1" t="str">
        <f>+'BD1'!A2499</f>
        <v>Huetar Caribe</v>
      </c>
      <c r="B2499" s="1" t="str">
        <f>+'BD1'!B2499</f>
        <v>Matina</v>
      </c>
      <c r="C2499" s="1" t="str">
        <f>+'BD1'!C2499</f>
        <v>Alberto Rojas Bravo</v>
      </c>
      <c r="D2499" s="1">
        <f>+'BD1'!D2499</f>
        <v>14</v>
      </c>
      <c r="E2499" s="1" t="str">
        <f>+'BD1'!E2499</f>
        <v>Profesional</v>
      </c>
      <c r="F2499" s="1" t="str">
        <f>+'BD1'!F2499</f>
        <v>Actualización del sistema de gestión documental y archivo (tiempo efectivo por día)</v>
      </c>
      <c r="G2499" s="1" t="str">
        <f>+'BD1'!G2499</f>
        <v>Administrativa</v>
      </c>
      <c r="H2499" s="1" t="str">
        <f>+'BD1'!H2499</f>
        <v>NA</v>
      </c>
      <c r="J2499" s="1" t="s">
        <v>200</v>
      </c>
      <c r="K2499" s="1" t="s">
        <v>214</v>
      </c>
      <c r="L2499" s="3" t="s">
        <v>57</v>
      </c>
      <c r="M2499" s="1" t="s">
        <v>68</v>
      </c>
      <c r="N2499" s="4">
        <f>IFERROR(AVERAGEIFS('TE por AEA'!$H$2:$H$12257,'TE por AEA'!$A$2:$A$12257,'TE por AEA'!J2499,'TE por AEA'!$B$2:$B$12257,'TE por AEA'!K2499,'TE por AEA'!$F$2:$F$12257,'TE por AEA'!L2499),"No hay registro")</f>
        <v>3.0762499999999999</v>
      </c>
      <c r="O2499" s="4"/>
      <c r="P2499" s="4"/>
      <c r="Q2499" s="4"/>
      <c r="R2499" s="4"/>
      <c r="S2499" s="4"/>
    </row>
    <row r="2500" spans="1:19">
      <c r="A2500" s="1" t="str">
        <f>+'BD1'!A2500</f>
        <v>Huetar Caribe</v>
      </c>
      <c r="B2500" s="1" t="str">
        <f>+'BD1'!B2500</f>
        <v>Matina</v>
      </c>
      <c r="C2500" s="1" t="str">
        <f>+'BD1'!C2500</f>
        <v>Alberto Rojas Bravo</v>
      </c>
      <c r="D2500" s="1">
        <f>+'BD1'!D2500</f>
        <v>14</v>
      </c>
      <c r="E2500" s="1" t="str">
        <f>+'BD1'!E2500</f>
        <v>Profesional</v>
      </c>
      <c r="F2500" s="1" t="str">
        <f>+'BD1'!F2500</f>
        <v>Actualización del sistema SisDNEA (por productor)</v>
      </c>
      <c r="G2500" s="1" t="str">
        <f>+'BD1'!G2500</f>
        <v>Administrativa</v>
      </c>
      <c r="H2500" s="1">
        <f>+'BD1'!H2500</f>
        <v>6.3308333333333344</v>
      </c>
      <c r="J2500" s="1" t="s">
        <v>200</v>
      </c>
      <c r="K2500" s="1" t="s">
        <v>214</v>
      </c>
      <c r="L2500" s="3" t="s">
        <v>58</v>
      </c>
      <c r="M2500" s="1" t="s">
        <v>68</v>
      </c>
      <c r="N2500" s="4">
        <f>IFERROR(AVERAGEIFS('TE por AEA'!$H$2:$H$12257,'TE por AEA'!$A$2:$A$12257,'TE por AEA'!J2500,'TE por AEA'!$B$2:$B$12257,'TE por AEA'!K2500,'TE por AEA'!$F$2:$F$12257,'TE por AEA'!L2500),"No hay registro")</f>
        <v>0.90949999999999998</v>
      </c>
      <c r="O2500" s="4"/>
      <c r="P2500" s="4"/>
      <c r="Q2500" s="4"/>
      <c r="R2500" s="4"/>
      <c r="S2500" s="4"/>
    </row>
    <row r="2501" spans="1:19">
      <c r="A2501" s="1" t="str">
        <f>+'BD1'!A2501</f>
        <v>Huetar Caribe</v>
      </c>
      <c r="B2501" s="1" t="str">
        <f>+'BD1'!B2501</f>
        <v>Matina</v>
      </c>
      <c r="C2501" s="1" t="str">
        <f>+'BD1'!C2501</f>
        <v>Alberto Rojas Bravo</v>
      </c>
      <c r="D2501" s="1">
        <f>+'BD1'!D2501</f>
        <v>14</v>
      </c>
      <c r="E2501" s="1" t="str">
        <f>+'BD1'!E2501</f>
        <v>Profesional</v>
      </c>
      <c r="F2501" s="1" t="str">
        <f>+'BD1'!F2501</f>
        <v>Seguimiento semestral de la determinación de expectativas (por seguimiento)</v>
      </c>
      <c r="G2501" s="1" t="str">
        <f>+'BD1'!G2501</f>
        <v>Administrativa</v>
      </c>
      <c r="H2501" s="1">
        <f>+'BD1'!H2501</f>
        <v>6.3308333333333344</v>
      </c>
      <c r="J2501" s="1" t="s">
        <v>200</v>
      </c>
      <c r="K2501" s="1" t="s">
        <v>214</v>
      </c>
      <c r="L2501" s="3" t="s">
        <v>135</v>
      </c>
      <c r="M2501" s="1" t="s">
        <v>68</v>
      </c>
      <c r="N2501" s="4">
        <f>IFERROR(AVERAGEIFS('TE por AEA'!$H$2:$H$12257,'TE por AEA'!$A$2:$A$12257,'TE por AEA'!J2501,'TE por AEA'!$B$2:$B$12257,'TE por AEA'!K2501,'TE por AEA'!$F$2:$F$12257,'TE por AEA'!L2501),"No hay registro")</f>
        <v>1.5604149999999999</v>
      </c>
      <c r="O2501" s="4"/>
      <c r="P2501" s="4"/>
      <c r="Q2501" s="4"/>
      <c r="R2501" s="4"/>
      <c r="S2501" s="4"/>
    </row>
    <row r="2502" spans="1:19">
      <c r="A2502" s="1" t="str">
        <f>+'BD1'!A2502</f>
        <v>Huetar Caribe</v>
      </c>
      <c r="B2502" s="1" t="str">
        <f>+'BD1'!B2502</f>
        <v>Matina</v>
      </c>
      <c r="C2502" s="1" t="str">
        <f>+'BD1'!C2502</f>
        <v>Alberto Rojas Bravo</v>
      </c>
      <c r="D2502" s="1">
        <f>+'BD1'!D2502</f>
        <v>14</v>
      </c>
      <c r="E2502" s="1" t="str">
        <f>+'BD1'!E2502</f>
        <v>Profesional</v>
      </c>
      <c r="F2502" s="1" t="str">
        <f>+'BD1'!F2502</f>
        <v>Elaboración de la evaluación del desempeño (por reunión)</v>
      </c>
      <c r="G2502" s="1" t="str">
        <f>+'BD1'!G2502</f>
        <v>Administrativa</v>
      </c>
      <c r="H2502" s="1">
        <f>+'BD1'!H2502</f>
        <v>1.605</v>
      </c>
      <c r="J2502" s="1" t="s">
        <v>200</v>
      </c>
      <c r="K2502" s="1" t="s">
        <v>214</v>
      </c>
      <c r="L2502" s="3" t="s">
        <v>59</v>
      </c>
      <c r="M2502" s="1" t="s">
        <v>68</v>
      </c>
      <c r="N2502" s="4">
        <f>IFERROR(AVERAGEIFS('TE por AEA'!$H$2:$H$12257,'TE por AEA'!$A$2:$A$12257,'TE por AEA'!J2502,'TE por AEA'!$B$2:$B$12257,'TE por AEA'!K2502,'TE por AEA'!$F$2:$F$12257,'TE por AEA'!L2502),"No hay registro")</f>
        <v>4.8150000000000004</v>
      </c>
      <c r="O2502" s="4"/>
      <c r="P2502" s="4"/>
      <c r="Q2502" s="4"/>
      <c r="R2502" s="4"/>
      <c r="S2502" s="4"/>
    </row>
    <row r="2503" spans="1:19">
      <c r="A2503" s="1" t="str">
        <f>+'BD1'!A2503</f>
        <v>Huetar Caribe</v>
      </c>
      <c r="B2503" s="1" t="str">
        <f>+'BD1'!B2503</f>
        <v>Matina</v>
      </c>
      <c r="C2503" s="1" t="str">
        <f>+'BD1'!C2503</f>
        <v>Alberto Rojas Bravo</v>
      </c>
      <c r="D2503" s="1">
        <f>+'BD1'!D2503</f>
        <v>14</v>
      </c>
      <c r="E2503" s="1" t="str">
        <f>+'BD1'!E2503</f>
        <v>Profesional</v>
      </c>
      <c r="F2503" s="1" t="str">
        <f>+'BD1'!F2503</f>
        <v>Elaboración de inventarios de equipos, materiales e insumos (tiempo efectivo por día)</v>
      </c>
      <c r="G2503" s="1" t="str">
        <f>+'BD1'!G2503</f>
        <v>Administrativa</v>
      </c>
      <c r="H2503" s="1">
        <f>+'BD1'!H2503</f>
        <v>3.21</v>
      </c>
      <c r="J2503" s="1" t="s">
        <v>200</v>
      </c>
      <c r="K2503" s="1" t="s">
        <v>214</v>
      </c>
      <c r="L2503" s="3" t="s">
        <v>60</v>
      </c>
      <c r="M2503" s="1" t="s">
        <v>68</v>
      </c>
      <c r="N2503" s="4">
        <f>IFERROR(AVERAGEIFS('TE por AEA'!$H$2:$H$12257,'TE por AEA'!$A$2:$A$12257,'TE por AEA'!J2503,'TE por AEA'!$B$2:$B$12257,'TE por AEA'!K2503,'TE por AEA'!$F$2:$F$12257,'TE por AEA'!L2503),"No hay registro")</f>
        <v>2.9424999999999999</v>
      </c>
      <c r="O2503" s="4"/>
      <c r="P2503" s="4"/>
      <c r="Q2503" s="4"/>
      <c r="R2503" s="4"/>
      <c r="S2503" s="4"/>
    </row>
    <row r="2504" spans="1:19">
      <c r="A2504" s="1" t="str">
        <f>+'BD1'!A2504</f>
        <v>Huetar Caribe</v>
      </c>
      <c r="B2504" s="1" t="str">
        <f>+'BD1'!B2504</f>
        <v>Matina</v>
      </c>
      <c r="C2504" s="1" t="str">
        <f>+'BD1'!C2504</f>
        <v>Alberto Rojas Bravo</v>
      </c>
      <c r="D2504" s="1">
        <f>+'BD1'!D2504</f>
        <v>14</v>
      </c>
      <c r="E2504" s="1" t="str">
        <f>+'BD1'!E2504</f>
        <v>Profesional</v>
      </c>
      <c r="F2504" s="1" t="str">
        <f>+'BD1'!F2504</f>
        <v>Atención de emergencias</v>
      </c>
      <c r="G2504" s="1" t="str">
        <f>+'BD1'!G2504</f>
        <v>Sustantiva</v>
      </c>
      <c r="H2504" s="1" t="str">
        <f>+'BD1'!H2504</f>
        <v>NA</v>
      </c>
      <c r="J2504" s="1" t="s">
        <v>200</v>
      </c>
      <c r="K2504" s="1" t="s">
        <v>214</v>
      </c>
      <c r="L2504" s="3" t="s">
        <v>61</v>
      </c>
      <c r="M2504" s="1" t="s">
        <v>67</v>
      </c>
      <c r="N2504" s="4">
        <f>IFERROR(AVERAGEIFS('TE por AEA'!$H$2:$H$12257,'TE por AEA'!$A$2:$A$12257,'TE por AEA'!J2504,'TE por AEA'!$B$2:$B$12257,'TE por AEA'!K2504,'TE por AEA'!$F$2:$F$12257,'TE por AEA'!L2504),"No hay registro")</f>
        <v>47.08</v>
      </c>
      <c r="O2504" s="4"/>
      <c r="P2504" s="4"/>
      <c r="Q2504" s="4"/>
      <c r="R2504" s="4"/>
      <c r="S2504" s="4"/>
    </row>
    <row r="2505" spans="1:19">
      <c r="A2505" s="1" t="str">
        <f>+'BD1'!A2505</f>
        <v>Huetar Caribe</v>
      </c>
      <c r="B2505" s="1" t="str">
        <f>+'BD1'!B2505</f>
        <v>Matina</v>
      </c>
      <c r="C2505" s="1" t="str">
        <f>+'BD1'!C2505</f>
        <v>Alberto Rojas Bravo</v>
      </c>
      <c r="D2505" s="1">
        <f>+'BD1'!D2505</f>
        <v>14</v>
      </c>
      <c r="E2505" s="1" t="str">
        <f>+'BD1'!E2505</f>
        <v>Profesional</v>
      </c>
      <c r="F2505" s="1" t="str">
        <f>+'BD1'!F2505</f>
        <v>Trazabilidad-visita a finca (por productor)</v>
      </c>
      <c r="G2505" s="1" t="str">
        <f>+'BD1'!G2505</f>
        <v>Sustantiva</v>
      </c>
      <c r="H2505" s="1">
        <f>+'BD1'!H2505</f>
        <v>6.42</v>
      </c>
      <c r="J2505" s="1" t="s">
        <v>200</v>
      </c>
      <c r="K2505" s="1" t="s">
        <v>214</v>
      </c>
      <c r="L2505" s="3" t="s">
        <v>62</v>
      </c>
      <c r="M2505" s="1" t="s">
        <v>67</v>
      </c>
      <c r="N2505" s="4">
        <f>IFERROR(AVERAGEIFS('TE por AEA'!$H$2:$H$12257,'TE por AEA'!$A$2:$A$12257,'TE por AEA'!J2505,'TE por AEA'!$B$2:$B$12257,'TE por AEA'!K2505,'TE por AEA'!$F$2:$F$12257,'TE por AEA'!L2505),"No hay registro")</f>
        <v>5.1419433333333338</v>
      </c>
      <c r="O2505" s="4"/>
      <c r="P2505" s="4"/>
      <c r="Q2505" s="4"/>
      <c r="R2505" s="4"/>
      <c r="S2505" s="4"/>
    </row>
    <row r="2506" spans="1:19">
      <c r="A2506" s="1" t="str">
        <f>+'BD1'!A2506</f>
        <v>Huetar Caribe</v>
      </c>
      <c r="B2506" s="1" t="str">
        <f>+'BD1'!B2506</f>
        <v>Matina</v>
      </c>
      <c r="C2506" s="1" t="str">
        <f>+'BD1'!C2506</f>
        <v>Alberto Rojas Bravo</v>
      </c>
      <c r="D2506" s="1">
        <f>+'BD1'!D2506</f>
        <v>14</v>
      </c>
      <c r="E2506" s="1" t="str">
        <f>+'BD1'!E2506</f>
        <v>Profesional</v>
      </c>
      <c r="F2506" s="1" t="str">
        <f>+'BD1'!F2506</f>
        <v>Trazabilidad-inclusión en sistema TrazarAgro (por productor)</v>
      </c>
      <c r="G2506" s="1" t="str">
        <f>+'BD1'!G2506</f>
        <v>Sustantiva</v>
      </c>
      <c r="H2506" s="1" t="str">
        <f>+'BD1'!H2506</f>
        <v>NA</v>
      </c>
      <c r="J2506" s="1" t="s">
        <v>200</v>
      </c>
      <c r="K2506" s="1" t="s">
        <v>214</v>
      </c>
      <c r="L2506" s="3" t="s">
        <v>63</v>
      </c>
      <c r="M2506" s="1" t="s">
        <v>67</v>
      </c>
      <c r="N2506" s="4">
        <f>IFERROR(AVERAGEIFS('TE por AEA'!$H$2:$H$12257,'TE por AEA'!$A$2:$A$12257,'TE por AEA'!J2506,'TE por AEA'!$B$2:$B$12257,'TE por AEA'!K2506,'TE por AEA'!$F$2:$F$12257,'TE por AEA'!L2506),"No hay registro")</f>
        <v>2.4119600000000001</v>
      </c>
      <c r="O2506" s="4"/>
      <c r="P2506" s="4"/>
      <c r="Q2506" s="4"/>
      <c r="R2506" s="4"/>
      <c r="S2506" s="4"/>
    </row>
    <row r="2507" spans="1:19">
      <c r="A2507" s="1" t="str">
        <f>+'BD1'!A2507</f>
        <v>Huetar Caribe</v>
      </c>
      <c r="B2507" s="1" t="str">
        <f>+'BD1'!B2507</f>
        <v>Matina</v>
      </c>
      <c r="C2507" s="1" t="str">
        <f>+'BD1'!C2507</f>
        <v>Alberto Rojas Bravo</v>
      </c>
      <c r="D2507" s="1">
        <f>+'BD1'!D2507</f>
        <v>14</v>
      </c>
      <c r="E2507" s="1" t="str">
        <f>+'BD1'!E2507</f>
        <v>Profesional</v>
      </c>
      <c r="F2507" s="1" t="str">
        <f>+'BD1'!F2507</f>
        <v>Atención al gusano barrenador (por productor)</v>
      </c>
      <c r="G2507" s="1" t="str">
        <f>+'BD1'!G2507</f>
        <v>Sustantiva</v>
      </c>
      <c r="H2507" s="1" t="str">
        <f>+'BD1'!H2507</f>
        <v>NA</v>
      </c>
      <c r="J2507" s="1" t="s">
        <v>200</v>
      </c>
      <c r="K2507" s="1" t="s">
        <v>214</v>
      </c>
      <c r="L2507" s="3" t="s">
        <v>64</v>
      </c>
      <c r="M2507" s="1" t="s">
        <v>67</v>
      </c>
      <c r="N2507" s="4" t="str">
        <f>IFERROR(AVERAGEIFS('TE por AEA'!$H$2:$H$12257,'TE por AEA'!$A$2:$A$12257,'TE por AEA'!J2507,'TE por AEA'!$B$2:$B$12257,'TE por AEA'!K2507,'TE por AEA'!$F$2:$F$12257,'TE por AEA'!L2507),"No hay registro")</f>
        <v>No hay registro</v>
      </c>
      <c r="O2507" s="4"/>
      <c r="P2507" s="4"/>
      <c r="Q2507" s="4"/>
      <c r="R2507" s="4"/>
      <c r="S2507" s="4"/>
    </row>
    <row r="2508" spans="1:19">
      <c r="A2508" s="1" t="str">
        <f>+'BD1'!A2508</f>
        <v>Huetar Caribe</v>
      </c>
      <c r="B2508" s="1" t="str">
        <f>+'BD1'!B2508</f>
        <v>Matina</v>
      </c>
      <c r="C2508" s="1" t="str">
        <f>+'BD1'!C2508</f>
        <v>Alberto Rojas Bravo</v>
      </c>
      <c r="D2508" s="1">
        <f>+'BD1'!D2508</f>
        <v>14</v>
      </c>
      <c r="E2508" s="1" t="str">
        <f>+'BD1'!E2508</f>
        <v>Profesional</v>
      </c>
      <c r="F2508" s="1" t="str">
        <f>+'BD1'!F2508</f>
        <v>Atención en oficina (por usuario)</v>
      </c>
      <c r="G2508" s="1" t="str">
        <f>+'BD1'!G2508</f>
        <v>Sustantiva</v>
      </c>
      <c r="H2508" s="1">
        <f>+'BD1'!H2508</f>
        <v>1.1591666666666667</v>
      </c>
      <c r="J2508" s="1" t="s">
        <v>200</v>
      </c>
      <c r="K2508" s="1" t="s">
        <v>214</v>
      </c>
      <c r="L2508" s="3" t="s">
        <v>65</v>
      </c>
      <c r="M2508" s="1" t="s">
        <v>67</v>
      </c>
      <c r="N2508" s="4">
        <f>IFERROR(AVERAGEIFS('TE por AEA'!$H$2:$H$12257,'TE por AEA'!$A$2:$A$12257,'TE por AEA'!J2508,'TE por AEA'!$B$2:$B$12257,'TE por AEA'!K2508,'TE por AEA'!$F$2:$F$12257,'TE por AEA'!L2508),"No hay registro")</f>
        <v>1.1294433333333334</v>
      </c>
      <c r="O2508" s="4"/>
      <c r="P2508" s="4"/>
      <c r="Q2508" s="4"/>
      <c r="R2508" s="4"/>
      <c r="S2508" s="4"/>
    </row>
    <row r="2509" spans="1:19">
      <c r="A2509" s="1" t="str">
        <f>+'BD1'!A2509</f>
        <v>Huetar Caribe</v>
      </c>
      <c r="B2509" s="1" t="str">
        <f>+'BD1'!B2509</f>
        <v>Matina</v>
      </c>
      <c r="C2509" s="1" t="str">
        <f>+'BD1'!C2509</f>
        <v>Alberto Rojas Bravo</v>
      </c>
      <c r="D2509" s="1">
        <f>+'BD1'!D2509</f>
        <v>14</v>
      </c>
      <c r="E2509" s="1" t="str">
        <f>+'BD1'!E2509</f>
        <v>Profesional</v>
      </c>
      <c r="F2509" s="1" t="str">
        <f>+'BD1'!F2509</f>
        <v>Búsqueda de nuevos productores (por productor)</v>
      </c>
      <c r="G2509" s="1" t="str">
        <f>+'BD1'!G2509</f>
        <v>Sustantiva</v>
      </c>
      <c r="H2509" s="1">
        <f>+'BD1'!H2509</f>
        <v>2.14</v>
      </c>
      <c r="J2509" s="1" t="s">
        <v>200</v>
      </c>
      <c r="K2509" s="1" t="s">
        <v>214</v>
      </c>
      <c r="L2509" s="3" t="s">
        <v>66</v>
      </c>
      <c r="M2509" s="1" t="s">
        <v>67</v>
      </c>
      <c r="N2509" s="4">
        <f>IFERROR(AVERAGEIFS('TE por AEA'!$H$2:$H$12257,'TE por AEA'!$A$2:$A$12257,'TE por AEA'!J2509,'TE por AEA'!$B$2:$B$12257,'TE por AEA'!K2509,'TE por AEA'!$F$2:$F$12257,'TE por AEA'!L2509),"No hay registro")</f>
        <v>3.7450000000000001</v>
      </c>
      <c r="O2509" s="4"/>
      <c r="P2509" s="4"/>
      <c r="Q2509" s="4"/>
      <c r="R2509" s="4"/>
      <c r="S2509" s="4"/>
    </row>
    <row r="2510" spans="1:19">
      <c r="A2510" s="1" t="str">
        <f>+'BD1'!A2510</f>
        <v>Huetar Caribe</v>
      </c>
      <c r="B2510" s="1" t="str">
        <f>+'BD1'!B2510</f>
        <v>Matina</v>
      </c>
      <c r="C2510" s="1" t="str">
        <f>+'BD1'!C2510</f>
        <v>Delfín Rojas Esquivel</v>
      </c>
      <c r="D2510" s="1">
        <f>+'BD1'!D2510</f>
        <v>38</v>
      </c>
      <c r="E2510" s="1" t="str">
        <f>+'BD1'!E2510</f>
        <v>Técnico</v>
      </c>
      <c r="F2510" s="1" t="str">
        <f>+'BD1'!F2510</f>
        <v>Elaboración del diagnóstico y plan de finca de manejo a personas productoras (por productor)</v>
      </c>
      <c r="G2510" s="1" t="str">
        <f>+'BD1'!G2510</f>
        <v>Sustantiva</v>
      </c>
      <c r="H2510" s="1">
        <f>+'BD1'!H2510</f>
        <v>1.1145833333333335</v>
      </c>
      <c r="J2510" s="1" t="s">
        <v>200</v>
      </c>
      <c r="K2510" s="1" t="s">
        <v>217</v>
      </c>
      <c r="L2510" s="2" t="s">
        <v>11</v>
      </c>
      <c r="M2510" s="1" t="s">
        <v>67</v>
      </c>
      <c r="N2510" s="4">
        <f>IFERROR(AVERAGEIFS('TE por AEA'!$H$2:$H$12257,'TE por AEA'!$A$2:$A$12257,'TE por AEA'!J2510,'TE por AEA'!$B$2:$B$12257,'TE por AEA'!K2510,'TE por AEA'!$F$2:$F$12257,'TE por AEA'!L2510),"No hay registro")</f>
        <v>1.0551366666666666</v>
      </c>
      <c r="O2510" s="4"/>
      <c r="P2510" s="4"/>
      <c r="Q2510" s="4"/>
      <c r="R2510" s="4"/>
      <c r="S2510" s="4"/>
    </row>
    <row r="2511" spans="1:19">
      <c r="A2511" s="1" t="str">
        <f>+'BD1'!A2511</f>
        <v>Huetar Caribe</v>
      </c>
      <c r="B2511" s="1" t="str">
        <f>+'BD1'!B2511</f>
        <v>Matina</v>
      </c>
      <c r="C2511" s="1" t="str">
        <f>+'BD1'!C2511</f>
        <v>Delfín Rojas Esquivel</v>
      </c>
      <c r="D2511" s="1">
        <f>+'BD1'!D2511</f>
        <v>38</v>
      </c>
      <c r="E2511" s="1" t="str">
        <f>+'BD1'!E2511</f>
        <v>Técnico</v>
      </c>
      <c r="F2511" s="1" t="str">
        <f>+'BD1'!F2511</f>
        <v>Asistencia técnica a personas productoras (individual): visitas a finca (por productor)</v>
      </c>
      <c r="G2511" s="1" t="str">
        <f>+'BD1'!G2511</f>
        <v>Sustantiva</v>
      </c>
      <c r="H2511" s="1">
        <f>+'BD1'!H2511</f>
        <v>1.6941666666666666</v>
      </c>
      <c r="J2511" s="1" t="s">
        <v>200</v>
      </c>
      <c r="K2511" s="1" t="s">
        <v>217</v>
      </c>
      <c r="L2511" s="2" t="s">
        <v>12</v>
      </c>
      <c r="M2511" s="1" t="s">
        <v>67</v>
      </c>
      <c r="N2511" s="4">
        <f>IFERROR(AVERAGEIFS('TE por AEA'!$H$2:$H$12257,'TE por AEA'!$A$2:$A$12257,'TE por AEA'!J2511,'TE por AEA'!$B$2:$B$12257,'TE por AEA'!K2511,'TE por AEA'!$F$2:$F$12257,'TE por AEA'!L2511),"No hay registro")</f>
        <v>2.5858366666666668</v>
      </c>
      <c r="O2511" s="4"/>
      <c r="P2511" s="4"/>
      <c r="Q2511" s="4"/>
      <c r="R2511" s="4"/>
      <c r="S2511" s="4"/>
    </row>
    <row r="2512" spans="1:19">
      <c r="A2512" s="1" t="str">
        <f>+'BD1'!A2512</f>
        <v>Huetar Caribe</v>
      </c>
      <c r="B2512" s="1" t="str">
        <f>+'BD1'!B2512</f>
        <v>Matina</v>
      </c>
      <c r="C2512" s="1" t="str">
        <f>+'BD1'!C2512</f>
        <v>Delfín Rojas Esquivel</v>
      </c>
      <c r="D2512" s="1">
        <f>+'BD1'!D2512</f>
        <v>38</v>
      </c>
      <c r="E2512" s="1" t="str">
        <f>+'BD1'!E2512</f>
        <v>Técnico</v>
      </c>
      <c r="F2512" s="1" t="str">
        <f>+'BD1'!F2512</f>
        <v>Asistencia técnica a personas productoras (individual): atenciones virtuales y digitales (por productor)</v>
      </c>
      <c r="G2512" s="1" t="str">
        <f>+'BD1'!G2512</f>
        <v>Sustantiva</v>
      </c>
      <c r="H2512" s="1">
        <f>+'BD1'!H2512</f>
        <v>1.07</v>
      </c>
      <c r="J2512" s="1" t="s">
        <v>200</v>
      </c>
      <c r="K2512" s="1" t="s">
        <v>217</v>
      </c>
      <c r="L2512" s="2" t="s">
        <v>13</v>
      </c>
      <c r="M2512" s="1" t="s">
        <v>67</v>
      </c>
      <c r="N2512" s="4">
        <f>IFERROR(AVERAGEIFS('TE por AEA'!$H$2:$H$12257,'TE por AEA'!$A$2:$A$12257,'TE por AEA'!J2512,'TE por AEA'!$B$2:$B$12257,'TE por AEA'!K2512,'TE por AEA'!$F$2:$F$12257,'TE por AEA'!L2512),"No hay registro")</f>
        <v>0.57957999999999998</v>
      </c>
      <c r="O2512" s="4"/>
      <c r="P2512" s="4"/>
      <c r="Q2512" s="4"/>
      <c r="R2512" s="4"/>
      <c r="S2512" s="4"/>
    </row>
    <row r="2513" spans="1:19">
      <c r="A2513" s="1" t="str">
        <f>+'BD1'!A2513</f>
        <v>Huetar Caribe</v>
      </c>
      <c r="B2513" s="1" t="str">
        <f>+'BD1'!B2513</f>
        <v>Matina</v>
      </c>
      <c r="C2513" s="1" t="str">
        <f>+'BD1'!C2513</f>
        <v>Delfín Rojas Esquivel</v>
      </c>
      <c r="D2513" s="1">
        <f>+'BD1'!D2513</f>
        <v>38</v>
      </c>
      <c r="E2513" s="1" t="str">
        <f>+'BD1'!E2513</f>
        <v>Técnico</v>
      </c>
      <c r="F2513" s="1" t="str">
        <f>+'BD1'!F2513</f>
        <v>Asistencia técnica a personas productoras (grupal): día de campo (por día en el evento)</v>
      </c>
      <c r="G2513" s="1" t="str">
        <f>+'BD1'!G2513</f>
        <v>Sustantiva</v>
      </c>
      <c r="H2513" s="1">
        <f>+'BD1'!H2513</f>
        <v>1.1591666666666667</v>
      </c>
      <c r="J2513" s="1" t="s">
        <v>200</v>
      </c>
      <c r="K2513" s="1" t="s">
        <v>217</v>
      </c>
      <c r="L2513" s="2" t="s">
        <v>14</v>
      </c>
      <c r="M2513" s="1" t="s">
        <v>67</v>
      </c>
      <c r="N2513" s="4">
        <f>IFERROR(AVERAGEIFS('TE por AEA'!$H$2:$H$12257,'TE por AEA'!$A$2:$A$12257,'TE por AEA'!J2513,'TE por AEA'!$B$2:$B$12257,'TE por AEA'!K2513,'TE por AEA'!$F$2:$F$12257,'TE por AEA'!L2513),"No hay registro")</f>
        <v>4.7258333333333331</v>
      </c>
      <c r="O2513" s="4"/>
      <c r="P2513" s="4"/>
      <c r="Q2513" s="4"/>
      <c r="R2513" s="4"/>
      <c r="S2513" s="4"/>
    </row>
    <row r="2514" spans="1:19">
      <c r="A2514" s="1" t="str">
        <f>+'BD1'!A2514</f>
        <v>Huetar Caribe</v>
      </c>
      <c r="B2514" s="1" t="str">
        <f>+'BD1'!B2514</f>
        <v>Matina</v>
      </c>
      <c r="C2514" s="1" t="str">
        <f>+'BD1'!C2514</f>
        <v>Delfín Rojas Esquivel</v>
      </c>
      <c r="D2514" s="1">
        <f>+'BD1'!D2514</f>
        <v>38</v>
      </c>
      <c r="E2514" s="1" t="str">
        <f>+'BD1'!E2514</f>
        <v>Técnico</v>
      </c>
      <c r="F2514" s="1" t="str">
        <f>+'BD1'!F2514</f>
        <v>Asistencia técnica a personas productoras (grupal): demostración de métodos (por evento, se puede acumular si la demostración tarda más de un día)</v>
      </c>
      <c r="G2514" s="1" t="str">
        <f>+'BD1'!G2514</f>
        <v>Sustantiva</v>
      </c>
      <c r="H2514" s="1">
        <f>+'BD1'!H2514</f>
        <v>3.3883333333333332</v>
      </c>
      <c r="J2514" s="1" t="s">
        <v>200</v>
      </c>
      <c r="K2514" s="1" t="s">
        <v>217</v>
      </c>
      <c r="L2514" s="2" t="s">
        <v>15</v>
      </c>
      <c r="M2514" s="1" t="s">
        <v>67</v>
      </c>
      <c r="N2514" s="4">
        <f>IFERROR(AVERAGEIFS('TE por AEA'!$H$2:$H$12257,'TE por AEA'!$A$2:$A$12257,'TE por AEA'!J2514,'TE por AEA'!$B$2:$B$12257,'TE por AEA'!K2514,'TE por AEA'!$F$2:$F$12257,'TE por AEA'!L2514),"No hay registro")</f>
        <v>6.9252766666666679</v>
      </c>
      <c r="O2514" s="4"/>
      <c r="P2514" s="4"/>
      <c r="Q2514" s="4"/>
      <c r="R2514" s="4"/>
      <c r="S2514" s="4"/>
    </row>
    <row r="2515" spans="1:19">
      <c r="A2515" s="1" t="str">
        <f>+'BD1'!A2515</f>
        <v>Huetar Caribe</v>
      </c>
      <c r="B2515" s="1" t="str">
        <f>+'BD1'!B2515</f>
        <v>Matina</v>
      </c>
      <c r="C2515" s="1" t="str">
        <f>+'BD1'!C2515</f>
        <v>Delfín Rojas Esquivel</v>
      </c>
      <c r="D2515" s="1">
        <f>+'BD1'!D2515</f>
        <v>38</v>
      </c>
      <c r="E2515" s="1" t="str">
        <f>+'BD1'!E2515</f>
        <v>Técnico</v>
      </c>
      <c r="F2515" s="1" t="str">
        <f>+'BD1'!F2515</f>
        <v>Asistencia técnica a personas productoras (grupal): taller (por taller)</v>
      </c>
      <c r="G2515" s="1" t="str">
        <f>+'BD1'!G2515</f>
        <v>Sustantiva</v>
      </c>
      <c r="H2515" s="1">
        <f>+'BD1'!H2515</f>
        <v>4.1016666666666675</v>
      </c>
      <c r="J2515" s="1" t="s">
        <v>200</v>
      </c>
      <c r="K2515" s="1" t="s">
        <v>217</v>
      </c>
      <c r="L2515" s="2" t="s">
        <v>16</v>
      </c>
      <c r="M2515" s="1" t="s">
        <v>67</v>
      </c>
      <c r="N2515" s="4">
        <f>IFERROR(AVERAGEIFS('TE por AEA'!$H$2:$H$12257,'TE por AEA'!$A$2:$A$12257,'TE por AEA'!J2515,'TE por AEA'!$B$2:$B$12257,'TE por AEA'!K2515,'TE por AEA'!$F$2:$F$12257,'TE por AEA'!L2515),"No hay registro")</f>
        <v>10.700000000000001</v>
      </c>
      <c r="O2515" s="4"/>
      <c r="P2515" s="4"/>
      <c r="Q2515" s="4"/>
      <c r="R2515" s="4"/>
      <c r="S2515" s="4"/>
    </row>
    <row r="2516" spans="1:19">
      <c r="A2516" s="1" t="str">
        <f>+'BD1'!A2516</f>
        <v>Huetar Caribe</v>
      </c>
      <c r="B2516" s="1" t="str">
        <f>+'BD1'!B2516</f>
        <v>Matina</v>
      </c>
      <c r="C2516" s="1" t="str">
        <f>+'BD1'!C2516</f>
        <v>Delfín Rojas Esquivel</v>
      </c>
      <c r="D2516" s="1">
        <f>+'BD1'!D2516</f>
        <v>38</v>
      </c>
      <c r="E2516" s="1" t="str">
        <f>+'BD1'!E2516</f>
        <v>Técnico</v>
      </c>
      <c r="F2516" s="1" t="str">
        <f>+'BD1'!F2516</f>
        <v>Asistencia técnica a personas productoras (grupal): charlas (por día en el evento)</v>
      </c>
      <c r="G2516" s="1" t="str">
        <f>+'BD1'!G2516</f>
        <v>Sustantiva</v>
      </c>
      <c r="H2516" s="1">
        <f>+'BD1'!H2516</f>
        <v>3.3883333333333332</v>
      </c>
      <c r="J2516" s="1" t="s">
        <v>200</v>
      </c>
      <c r="K2516" s="1" t="s">
        <v>217</v>
      </c>
      <c r="L2516" s="2" t="s">
        <v>17</v>
      </c>
      <c r="M2516" s="1" t="s">
        <v>67</v>
      </c>
      <c r="N2516" s="4">
        <f>IFERROR(AVERAGEIFS('TE por AEA'!$H$2:$H$12257,'TE por AEA'!$A$2:$A$12257,'TE por AEA'!J2516,'TE por AEA'!$B$2:$B$12257,'TE por AEA'!K2516,'TE por AEA'!$F$2:$F$12257,'TE por AEA'!L2516),"No hay registro")</f>
        <v>2.3381500000000002</v>
      </c>
      <c r="O2516" s="4"/>
      <c r="P2516" s="4"/>
      <c r="Q2516" s="4"/>
      <c r="R2516" s="4"/>
      <c r="S2516" s="4"/>
    </row>
    <row r="2517" spans="1:19">
      <c r="A2517" s="1" t="str">
        <f>+'BD1'!A2517</f>
        <v>Huetar Caribe</v>
      </c>
      <c r="B2517" s="1" t="str">
        <f>+'BD1'!B2517</f>
        <v>Matina</v>
      </c>
      <c r="C2517" s="1" t="str">
        <f>+'BD1'!C2517</f>
        <v>Delfín Rojas Esquivel</v>
      </c>
      <c r="D2517" s="1">
        <f>+'BD1'!D2517</f>
        <v>38</v>
      </c>
      <c r="E2517" s="1" t="str">
        <f>+'BD1'!E2517</f>
        <v>Técnico</v>
      </c>
      <c r="F2517" s="1" t="str">
        <f>+'BD1'!F2517</f>
        <v>Gestión en capacitaciones con instituciones públicas o privadas (solo gestión de coordinación por evento de capacitación)</v>
      </c>
      <c r="G2517" s="1" t="str">
        <f>+'BD1'!G2517</f>
        <v>Administrativa</v>
      </c>
      <c r="H2517" s="1">
        <f>+'BD1'!H2517</f>
        <v>2.229166666666667</v>
      </c>
      <c r="J2517" s="1" t="s">
        <v>200</v>
      </c>
      <c r="K2517" s="1" t="s">
        <v>217</v>
      </c>
      <c r="L2517" s="2" t="s">
        <v>18</v>
      </c>
      <c r="M2517" s="1" t="s">
        <v>68</v>
      </c>
      <c r="N2517" s="4">
        <f>IFERROR(AVERAGEIFS('TE por AEA'!$H$2:$H$12257,'TE por AEA'!$A$2:$A$12257,'TE por AEA'!J2517,'TE por AEA'!$B$2:$B$12257,'TE por AEA'!K2517,'TE por AEA'!$F$2:$F$12257,'TE por AEA'!L2517),"No hay registro")</f>
        <v>3.8341666666666665</v>
      </c>
      <c r="O2517" s="4"/>
      <c r="P2517" s="4"/>
      <c r="Q2517" s="4"/>
      <c r="R2517" s="4"/>
      <c r="S2517" s="4"/>
    </row>
    <row r="2518" spans="1:19">
      <c r="A2518" s="1" t="str">
        <f>+'BD1'!A2518</f>
        <v>Huetar Caribe</v>
      </c>
      <c r="B2518" s="1" t="str">
        <f>+'BD1'!B2518</f>
        <v>Matina</v>
      </c>
      <c r="C2518" s="1" t="str">
        <f>+'BD1'!C2518</f>
        <v>Delfín Rojas Esquivel</v>
      </c>
      <c r="D2518" s="1">
        <f>+'BD1'!D2518</f>
        <v>38</v>
      </c>
      <c r="E2518" s="1" t="str">
        <f>+'BD1'!E2518</f>
        <v>Técnico</v>
      </c>
      <c r="F2518" s="1" t="str">
        <f>+'BD1'!F2518</f>
        <v>Aplicación de la herramienta de medición del nivel de gestión empresarial y organizacional (por organización)</v>
      </c>
      <c r="G2518" s="1" t="str">
        <f>+'BD1'!G2518</f>
        <v>Sustantiva</v>
      </c>
      <c r="H2518" s="1">
        <f>+'BD1'!H2518</f>
        <v>3.21</v>
      </c>
      <c r="J2518" s="1" t="s">
        <v>200</v>
      </c>
      <c r="K2518" s="1" t="s">
        <v>217</v>
      </c>
      <c r="L2518" s="2" t="s">
        <v>19</v>
      </c>
      <c r="M2518" s="1" t="s">
        <v>67</v>
      </c>
      <c r="N2518" s="4">
        <f>IFERROR(AVERAGEIFS('TE por AEA'!$H$2:$H$12257,'TE por AEA'!$A$2:$A$12257,'TE por AEA'!J2518,'TE por AEA'!$B$2:$B$12257,'TE por AEA'!K2518,'TE por AEA'!$F$2:$F$12257,'TE por AEA'!L2518),"No hay registro")</f>
        <v>4.0125000000000002</v>
      </c>
      <c r="O2518" s="4"/>
      <c r="P2518" s="4"/>
      <c r="Q2518" s="4"/>
      <c r="R2518" s="4"/>
      <c r="S2518" s="4"/>
    </row>
    <row r="2519" spans="1:19">
      <c r="A2519" s="1" t="str">
        <f>+'BD1'!A2519</f>
        <v>Huetar Caribe</v>
      </c>
      <c r="B2519" s="1" t="str">
        <f>+'BD1'!B2519</f>
        <v>Matina</v>
      </c>
      <c r="C2519" s="1" t="str">
        <f>+'BD1'!C2519</f>
        <v>Delfín Rojas Esquivel</v>
      </c>
      <c r="D2519" s="1">
        <f>+'BD1'!D2519</f>
        <v>38</v>
      </c>
      <c r="E2519" s="1" t="str">
        <f>+'BD1'!E2519</f>
        <v>Técnico</v>
      </c>
      <c r="F2519" s="1" t="str">
        <f>+'BD1'!F2519</f>
        <v>Elaboración y ejecución del plan de trabajo (por organización)</v>
      </c>
      <c r="G2519" s="1" t="str">
        <f>+'BD1'!G2519</f>
        <v>Sustantiva</v>
      </c>
      <c r="H2519" s="1">
        <f>+'BD1'!H2519</f>
        <v>2.229166666666667</v>
      </c>
      <c r="J2519" s="1" t="s">
        <v>200</v>
      </c>
      <c r="K2519" s="1" t="s">
        <v>217</v>
      </c>
      <c r="L2519" s="2" t="s">
        <v>20</v>
      </c>
      <c r="M2519" s="1" t="s">
        <v>67</v>
      </c>
      <c r="N2519" s="4">
        <f>IFERROR(AVERAGEIFS('TE por AEA'!$H$2:$H$12257,'TE por AEA'!$A$2:$A$12257,'TE por AEA'!J2519,'TE por AEA'!$B$2:$B$12257,'TE por AEA'!K2519,'TE por AEA'!$F$2:$F$12257,'TE por AEA'!L2519),"No hay registro")</f>
        <v>0.89166999999999996</v>
      </c>
      <c r="O2519" s="4"/>
      <c r="P2519" s="4"/>
      <c r="Q2519" s="4"/>
      <c r="R2519" s="4"/>
      <c r="S2519" s="4"/>
    </row>
    <row r="2520" spans="1:19">
      <c r="A2520" s="1" t="str">
        <f>+'BD1'!A2520</f>
        <v>Huetar Caribe</v>
      </c>
      <c r="B2520" s="1" t="str">
        <f>+'BD1'!B2520</f>
        <v>Matina</v>
      </c>
      <c r="C2520" s="1" t="str">
        <f>+'BD1'!C2520</f>
        <v>Delfín Rojas Esquivel</v>
      </c>
      <c r="D2520" s="1">
        <f>+'BD1'!D2520</f>
        <v>38</v>
      </c>
      <c r="E2520" s="1" t="str">
        <f>+'BD1'!E2520</f>
        <v>Técnico</v>
      </c>
      <c r="F2520" s="1" t="str">
        <f>+'BD1'!F2520</f>
        <v>Visitas de seguimiento al plan de trabajo (por visita por organización)</v>
      </c>
      <c r="G2520" s="1" t="str">
        <f>+'BD1'!G2520</f>
        <v>Sustantiva</v>
      </c>
      <c r="H2520" s="1">
        <f>+'BD1'!H2520</f>
        <v>1.1145833333333335</v>
      </c>
      <c r="J2520" s="1" t="s">
        <v>200</v>
      </c>
      <c r="K2520" s="1" t="s">
        <v>217</v>
      </c>
      <c r="L2520" s="2" t="s">
        <v>21</v>
      </c>
      <c r="M2520" s="1" t="s">
        <v>67</v>
      </c>
      <c r="N2520" s="4">
        <f>IFERROR(AVERAGEIFS('TE por AEA'!$H$2:$H$12257,'TE por AEA'!$A$2:$A$12257,'TE por AEA'!J2520,'TE por AEA'!$B$2:$B$12257,'TE por AEA'!K2520,'TE por AEA'!$F$2:$F$12257,'TE por AEA'!L2520),"No hay registro")</f>
        <v>1.605</v>
      </c>
      <c r="O2520" s="4"/>
      <c r="P2520" s="4"/>
      <c r="Q2520" s="4"/>
      <c r="R2520" s="4"/>
      <c r="S2520" s="4"/>
    </row>
    <row r="2521" spans="1:19">
      <c r="A2521" s="1" t="str">
        <f>+'BD1'!A2521</f>
        <v>Huetar Caribe</v>
      </c>
      <c r="B2521" s="1" t="str">
        <f>+'BD1'!B2521</f>
        <v>Matina</v>
      </c>
      <c r="C2521" s="1" t="str">
        <f>+'BD1'!C2521</f>
        <v>Delfín Rojas Esquivel</v>
      </c>
      <c r="D2521" s="1">
        <f>+'BD1'!D2521</f>
        <v>38</v>
      </c>
      <c r="E2521" s="1" t="str">
        <f>+'BD1'!E2521</f>
        <v>Técnico</v>
      </c>
      <c r="F2521" s="1" t="str">
        <f>+'BD1'!F2521</f>
        <v>Reporte del plan de trabajo anual (por reporte por organización)</v>
      </c>
      <c r="G2521" s="1" t="str">
        <f>+'BD1'!G2521</f>
        <v>Sustantiva</v>
      </c>
      <c r="H2521" s="1">
        <f>+'BD1'!H2521</f>
        <v>1.1145833333333335</v>
      </c>
      <c r="J2521" s="1" t="s">
        <v>200</v>
      </c>
      <c r="K2521" s="1" t="s">
        <v>217</v>
      </c>
      <c r="L2521" s="2" t="s">
        <v>22</v>
      </c>
      <c r="M2521" s="1" t="s">
        <v>67</v>
      </c>
      <c r="N2521" s="4">
        <f>IFERROR(AVERAGEIFS('TE por AEA'!$H$2:$H$12257,'TE por AEA'!$A$2:$A$12257,'TE por AEA'!J2521,'TE por AEA'!$B$2:$B$12257,'TE por AEA'!K2521,'TE por AEA'!$F$2:$F$12257,'TE por AEA'!L2521),"No hay registro")</f>
        <v>0.80249999999999999</v>
      </c>
      <c r="O2521" s="4"/>
      <c r="P2521" s="4"/>
      <c r="Q2521" s="4"/>
      <c r="R2521" s="4"/>
      <c r="S2521" s="4"/>
    </row>
    <row r="2522" spans="1:19">
      <c r="A2522" s="1" t="str">
        <f>+'BD1'!A2522</f>
        <v>Huetar Caribe</v>
      </c>
      <c r="B2522" s="1" t="str">
        <f>+'BD1'!B2522</f>
        <v>Matina</v>
      </c>
      <c r="C2522" s="1" t="str">
        <f>+'BD1'!C2522</f>
        <v>Delfín Rojas Esquivel</v>
      </c>
      <c r="D2522" s="1">
        <f>+'BD1'!D2522</f>
        <v>38</v>
      </c>
      <c r="E2522" s="1" t="str">
        <f>+'BD1'!E2522</f>
        <v>Técnico</v>
      </c>
      <c r="F2522" s="1" t="str">
        <f>+'BD1'!F2522</f>
        <v>NAMA (café): muestreo y toma de datos en finca (por productor)</v>
      </c>
      <c r="G2522" s="1" t="str">
        <f>+'BD1'!G2522</f>
        <v>Sustantiva</v>
      </c>
      <c r="H2522" s="1" t="str">
        <f>+'BD1'!H2522</f>
        <v>NA</v>
      </c>
      <c r="J2522" s="1" t="s">
        <v>200</v>
      </c>
      <c r="K2522" s="1" t="s">
        <v>217</v>
      </c>
      <c r="L2522" s="2" t="s">
        <v>23</v>
      </c>
      <c r="M2522" s="1" t="s">
        <v>67</v>
      </c>
      <c r="N2522" s="4">
        <f>IFERROR(AVERAGEIFS('TE por AEA'!$H$2:$H$12257,'TE por AEA'!$A$2:$A$12257,'TE por AEA'!J2522,'TE por AEA'!$B$2:$B$12257,'TE por AEA'!K2522,'TE por AEA'!$F$2:$F$12257,'TE por AEA'!L2522),"No hay registro")</f>
        <v>0.80249999999999999</v>
      </c>
      <c r="O2522" s="4"/>
      <c r="P2522" s="4"/>
      <c r="Q2522" s="4"/>
      <c r="R2522" s="4"/>
      <c r="S2522" s="4"/>
    </row>
    <row r="2523" spans="1:19">
      <c r="A2523" s="1" t="str">
        <f>+'BD1'!A2523</f>
        <v>Huetar Caribe</v>
      </c>
      <c r="B2523" s="1" t="str">
        <f>+'BD1'!B2523</f>
        <v>Matina</v>
      </c>
      <c r="C2523" s="1" t="str">
        <f>+'BD1'!C2523</f>
        <v>Delfín Rojas Esquivel</v>
      </c>
      <c r="D2523" s="1">
        <f>+'BD1'!D2523</f>
        <v>38</v>
      </c>
      <c r="E2523" s="1" t="str">
        <f>+'BD1'!E2523</f>
        <v>Técnico</v>
      </c>
      <c r="F2523" s="1" t="str">
        <f>+'BD1'!F2523</f>
        <v>NAMA (café): inclusión de datos al SisDNEA (por productor)</v>
      </c>
      <c r="G2523" s="1" t="str">
        <f>+'BD1'!G2523</f>
        <v>Sustantiva</v>
      </c>
      <c r="H2523" s="1" t="str">
        <f>+'BD1'!H2523</f>
        <v>NA</v>
      </c>
      <c r="J2523" s="1" t="s">
        <v>200</v>
      </c>
      <c r="K2523" s="1" t="s">
        <v>217</v>
      </c>
      <c r="L2523" s="2" t="s">
        <v>24</v>
      </c>
      <c r="M2523" s="1" t="s">
        <v>67</v>
      </c>
      <c r="N2523" s="4">
        <f>IFERROR(AVERAGEIFS('TE por AEA'!$H$2:$H$12257,'TE por AEA'!$A$2:$A$12257,'TE por AEA'!J2523,'TE por AEA'!$B$2:$B$12257,'TE por AEA'!K2523,'TE por AEA'!$F$2:$F$12257,'TE por AEA'!L2523),"No hay registro")</f>
        <v>0.53500000000000003</v>
      </c>
      <c r="O2523" s="4"/>
      <c r="P2523" s="4"/>
      <c r="Q2523" s="4"/>
      <c r="R2523" s="4"/>
      <c r="S2523" s="4"/>
    </row>
    <row r="2524" spans="1:19">
      <c r="A2524" s="1" t="str">
        <f>+'BD1'!A2524</f>
        <v>Huetar Caribe</v>
      </c>
      <c r="B2524" s="1" t="str">
        <f>+'BD1'!B2524</f>
        <v>Matina</v>
      </c>
      <c r="C2524" s="1" t="str">
        <f>+'BD1'!C2524</f>
        <v>Delfín Rojas Esquivel</v>
      </c>
      <c r="D2524" s="1">
        <f>+'BD1'!D2524</f>
        <v>38</v>
      </c>
      <c r="E2524" s="1" t="str">
        <f>+'BD1'!E2524</f>
        <v>Técnico</v>
      </c>
      <c r="F2524" s="1" t="str">
        <f>+'BD1'!F2524</f>
        <v>NAMA (café): entrega de constancia de verificación del MRV a la persona productora (por productor)</v>
      </c>
      <c r="G2524" s="1" t="str">
        <f>+'BD1'!G2524</f>
        <v>Sustantiva</v>
      </c>
      <c r="H2524" s="1" t="str">
        <f>+'BD1'!H2524</f>
        <v>NA</v>
      </c>
      <c r="J2524" s="1" t="s">
        <v>200</v>
      </c>
      <c r="K2524" s="1" t="s">
        <v>217</v>
      </c>
      <c r="L2524" s="3" t="s">
        <v>25</v>
      </c>
      <c r="M2524" s="1" t="s">
        <v>67</v>
      </c>
      <c r="N2524" s="4" t="str">
        <f>IFERROR(AVERAGEIFS('TE por AEA'!$H$2:$H$12257,'TE por AEA'!$A$2:$A$12257,'TE por AEA'!J2524,'TE por AEA'!$B$2:$B$12257,'TE por AEA'!K2524,'TE por AEA'!$F$2:$F$12257,'TE por AEA'!L2524),"No hay registro")</f>
        <v>No hay registro</v>
      </c>
      <c r="O2524" s="4"/>
      <c r="P2524" s="4"/>
      <c r="Q2524" s="4"/>
      <c r="R2524" s="4"/>
      <c r="S2524" s="4"/>
    </row>
    <row r="2525" spans="1:19">
      <c r="A2525" s="1" t="str">
        <f>+'BD1'!A2525</f>
        <v>Huetar Caribe</v>
      </c>
      <c r="B2525" s="1" t="str">
        <f>+'BD1'!B2525</f>
        <v>Matina</v>
      </c>
      <c r="C2525" s="1" t="str">
        <f>+'BD1'!C2525</f>
        <v>Delfín Rojas Esquivel</v>
      </c>
      <c r="D2525" s="1">
        <f>+'BD1'!D2525</f>
        <v>38</v>
      </c>
      <c r="E2525" s="1" t="str">
        <f>+'BD1'!E2525</f>
        <v>Técnico</v>
      </c>
      <c r="F2525" s="1" t="str">
        <f>+'BD1'!F2525</f>
        <v>NAMA (ganadería): muestreo y toma de datos en finca (por productor)</v>
      </c>
      <c r="G2525" s="1" t="str">
        <f>+'BD1'!G2525</f>
        <v>Sustantiva</v>
      </c>
      <c r="H2525" s="1" t="str">
        <f>+'BD1'!H2525</f>
        <v>NA</v>
      </c>
      <c r="J2525" s="1" t="s">
        <v>200</v>
      </c>
      <c r="K2525" s="1" t="s">
        <v>217</v>
      </c>
      <c r="L2525" s="3" t="s">
        <v>26</v>
      </c>
      <c r="M2525" s="1" t="s">
        <v>67</v>
      </c>
      <c r="N2525" s="4">
        <f>IFERROR(AVERAGEIFS('TE por AEA'!$H$2:$H$12257,'TE por AEA'!$A$2:$A$12257,'TE por AEA'!J2525,'TE por AEA'!$B$2:$B$12257,'TE por AEA'!K2525,'TE por AEA'!$F$2:$F$12257,'TE por AEA'!L2525),"No hay registro")</f>
        <v>3.7895849999999998</v>
      </c>
      <c r="O2525" s="4"/>
      <c r="P2525" s="4"/>
      <c r="Q2525" s="4"/>
      <c r="R2525" s="4"/>
      <c r="S2525" s="4"/>
    </row>
    <row r="2526" spans="1:19">
      <c r="A2526" s="1" t="str">
        <f>+'BD1'!A2526</f>
        <v>Huetar Caribe</v>
      </c>
      <c r="B2526" s="1" t="str">
        <f>+'BD1'!B2526</f>
        <v>Matina</v>
      </c>
      <c r="C2526" s="1" t="str">
        <f>+'BD1'!C2526</f>
        <v>Delfín Rojas Esquivel</v>
      </c>
      <c r="D2526" s="1">
        <f>+'BD1'!D2526</f>
        <v>38</v>
      </c>
      <c r="E2526" s="1" t="str">
        <f>+'BD1'!E2526</f>
        <v>Técnico</v>
      </c>
      <c r="F2526" s="1" t="str">
        <f>+'BD1'!F2526</f>
        <v>NAMA (ganadería): inclusión de datos al SisDNEA (por productor)</v>
      </c>
      <c r="G2526" s="1" t="str">
        <f>+'BD1'!G2526</f>
        <v>Sustantiva</v>
      </c>
      <c r="H2526" s="1" t="str">
        <f>+'BD1'!H2526</f>
        <v>NA</v>
      </c>
      <c r="J2526" s="1" t="s">
        <v>200</v>
      </c>
      <c r="K2526" s="1" t="s">
        <v>217</v>
      </c>
      <c r="L2526" s="3" t="s">
        <v>27</v>
      </c>
      <c r="M2526" s="1" t="s">
        <v>67</v>
      </c>
      <c r="N2526" s="4">
        <f>IFERROR(AVERAGEIFS('TE por AEA'!$H$2:$H$12257,'TE por AEA'!$A$2:$A$12257,'TE por AEA'!J2526,'TE por AEA'!$B$2:$B$12257,'TE por AEA'!K2526,'TE por AEA'!$F$2:$F$12257,'TE por AEA'!L2526),"No hay registro")</f>
        <v>0.69847000000000004</v>
      </c>
      <c r="O2526" s="4"/>
      <c r="P2526" s="4"/>
      <c r="Q2526" s="4"/>
      <c r="R2526" s="4"/>
      <c r="S2526" s="4"/>
    </row>
    <row r="2527" spans="1:19">
      <c r="A2527" s="1" t="str">
        <f>+'BD1'!A2527</f>
        <v>Huetar Caribe</v>
      </c>
      <c r="B2527" s="1" t="str">
        <f>+'BD1'!B2527</f>
        <v>Matina</v>
      </c>
      <c r="C2527" s="1" t="str">
        <f>+'BD1'!C2527</f>
        <v>Delfín Rojas Esquivel</v>
      </c>
      <c r="D2527" s="1">
        <f>+'BD1'!D2527</f>
        <v>38</v>
      </c>
      <c r="E2527" s="1" t="str">
        <f>+'BD1'!E2527</f>
        <v>Técnico</v>
      </c>
      <c r="F2527" s="1" t="str">
        <f>+'BD1'!F2527</f>
        <v>NAMA (ganadería): entrega de constancia de verificación del MRV a la persona productora (por productor)</v>
      </c>
      <c r="G2527" s="1" t="str">
        <f>+'BD1'!G2527</f>
        <v>Sustantiva</v>
      </c>
      <c r="H2527" s="1" t="str">
        <f>+'BD1'!H2527</f>
        <v>NA</v>
      </c>
      <c r="J2527" s="1" t="s">
        <v>200</v>
      </c>
      <c r="K2527" s="1" t="s">
        <v>217</v>
      </c>
      <c r="L2527" s="3" t="s">
        <v>28</v>
      </c>
      <c r="M2527" s="1" t="s">
        <v>67</v>
      </c>
      <c r="N2527" s="4">
        <f>IFERROR(AVERAGEIFS('TE por AEA'!$H$2:$H$12257,'TE por AEA'!$A$2:$A$12257,'TE por AEA'!J2527,'TE por AEA'!$B$2:$B$12257,'TE por AEA'!K2527,'TE por AEA'!$F$2:$F$12257,'TE por AEA'!L2527),"No hay registro")</f>
        <v>0.36409999999999998</v>
      </c>
      <c r="O2527" s="4"/>
      <c r="P2527" s="4"/>
      <c r="Q2527" s="4"/>
      <c r="R2527" s="4"/>
      <c r="S2527" s="4"/>
    </row>
    <row r="2528" spans="1:19">
      <c r="A2528" s="1" t="str">
        <f>+'BD1'!A2528</f>
        <v>Huetar Caribe</v>
      </c>
      <c r="B2528" s="1" t="str">
        <f>+'BD1'!B2528</f>
        <v>Matina</v>
      </c>
      <c r="C2528" s="1" t="str">
        <f>+'BD1'!C2528</f>
        <v>Delfín Rojas Esquivel</v>
      </c>
      <c r="D2528" s="1">
        <f>+'BD1'!D2528</f>
        <v>38</v>
      </c>
      <c r="E2528" s="1" t="str">
        <f>+'BD1'!E2528</f>
        <v>Técnico</v>
      </c>
      <c r="F2528" s="1" t="str">
        <f>+'BD1'!F2528</f>
        <v>Producción sostenible: elaboración de la herramienta Tu Modelo, en el SisDNEA (por productor)</v>
      </c>
      <c r="G2528" s="1" t="str">
        <f>+'BD1'!G2528</f>
        <v>Sustantiva</v>
      </c>
      <c r="H2528" s="1" t="str">
        <f>+'BD1'!H2528</f>
        <v>NA</v>
      </c>
      <c r="J2528" s="1" t="s">
        <v>200</v>
      </c>
      <c r="K2528" s="1" t="s">
        <v>217</v>
      </c>
      <c r="L2528" s="3" t="s">
        <v>29</v>
      </c>
      <c r="M2528" s="1" t="s">
        <v>67</v>
      </c>
      <c r="N2528" s="4" t="str">
        <f>IFERROR(AVERAGEIFS('TE por AEA'!$H$2:$H$12257,'TE por AEA'!$A$2:$A$12257,'TE por AEA'!J2528,'TE por AEA'!$B$2:$B$12257,'TE por AEA'!K2528,'TE por AEA'!$F$2:$F$12257,'TE por AEA'!L2528),"No hay registro")</f>
        <v>No hay registro</v>
      </c>
      <c r="O2528" s="4"/>
      <c r="P2528" s="4"/>
      <c r="Q2528" s="4"/>
      <c r="R2528" s="4"/>
      <c r="S2528" s="4"/>
    </row>
    <row r="2529" spans="1:19">
      <c r="A2529" s="1" t="str">
        <f>+'BD1'!A2529</f>
        <v>Huetar Caribe</v>
      </c>
      <c r="B2529" s="1" t="str">
        <f>+'BD1'!B2529</f>
        <v>Matina</v>
      </c>
      <c r="C2529" s="1" t="str">
        <f>+'BD1'!C2529</f>
        <v>Delfín Rojas Esquivel</v>
      </c>
      <c r="D2529" s="1">
        <f>+'BD1'!D2529</f>
        <v>38</v>
      </c>
      <c r="E2529" s="1" t="str">
        <f>+'BD1'!E2529</f>
        <v>Técnico</v>
      </c>
      <c r="F2529" s="1" t="str">
        <f>+'BD1'!F2529</f>
        <v>Producción sostenible: entregar certificado al productor e incluirlo en el expediente físico (por productor)</v>
      </c>
      <c r="G2529" s="1" t="str">
        <f>+'BD1'!G2529</f>
        <v>Sustantiva</v>
      </c>
      <c r="H2529" s="1" t="str">
        <f>+'BD1'!H2529</f>
        <v>NA</v>
      </c>
      <c r="J2529" s="1" t="s">
        <v>200</v>
      </c>
      <c r="K2529" s="1" t="s">
        <v>217</v>
      </c>
      <c r="L2529" s="3" t="s">
        <v>30</v>
      </c>
      <c r="M2529" s="1" t="s">
        <v>67</v>
      </c>
      <c r="N2529" s="4" t="str">
        <f>IFERROR(AVERAGEIFS('TE por AEA'!$H$2:$H$12257,'TE por AEA'!$A$2:$A$12257,'TE por AEA'!J2529,'TE por AEA'!$B$2:$B$12257,'TE por AEA'!K2529,'TE por AEA'!$F$2:$F$12257,'TE por AEA'!L2529),"No hay registro")</f>
        <v>No hay registro</v>
      </c>
      <c r="O2529" s="4"/>
      <c r="P2529" s="4"/>
      <c r="Q2529" s="4"/>
      <c r="R2529" s="4"/>
      <c r="S2529" s="4"/>
    </row>
    <row r="2530" spans="1:19">
      <c r="A2530" s="1" t="str">
        <f>+'BD1'!A2530</f>
        <v>Huetar Caribe</v>
      </c>
      <c r="B2530" s="1" t="str">
        <f>+'BD1'!B2530</f>
        <v>Matina</v>
      </c>
      <c r="C2530" s="1" t="str">
        <f>+'BD1'!C2530</f>
        <v>Delfín Rojas Esquivel</v>
      </c>
      <c r="D2530" s="1">
        <f>+'BD1'!D2530</f>
        <v>38</v>
      </c>
      <c r="E2530" s="1" t="str">
        <f>+'BD1'!E2530</f>
        <v>Técnico</v>
      </c>
      <c r="F2530" s="1" t="str">
        <f>+'BD1'!F2530</f>
        <v>RBAyP y RBAO: divulgación del programa de incentivos (por acción de divulgación)</v>
      </c>
      <c r="G2530" s="1" t="str">
        <f>+'BD1'!G2530</f>
        <v>Sustantiva</v>
      </c>
      <c r="H2530" s="1" t="str">
        <f>+'BD1'!H2530</f>
        <v>NA</v>
      </c>
      <c r="J2530" s="1" t="s">
        <v>200</v>
      </c>
      <c r="K2530" s="1" t="s">
        <v>217</v>
      </c>
      <c r="L2530" s="3" t="s">
        <v>31</v>
      </c>
      <c r="M2530" s="1" t="s">
        <v>67</v>
      </c>
      <c r="N2530" s="4">
        <f>IFERROR(AVERAGEIFS('TE por AEA'!$H$2:$H$12257,'TE por AEA'!$A$2:$A$12257,'TE por AEA'!J2530,'TE por AEA'!$B$2:$B$12257,'TE por AEA'!K2530,'TE por AEA'!$F$2:$F$12257,'TE por AEA'!L2530),"No hay registro")</f>
        <v>3.3066</v>
      </c>
      <c r="O2530" s="4"/>
      <c r="P2530" s="4"/>
      <c r="Q2530" s="4"/>
      <c r="R2530" s="4"/>
      <c r="S2530" s="4"/>
    </row>
    <row r="2531" spans="1:19">
      <c r="A2531" s="1" t="str">
        <f>+'BD1'!A2531</f>
        <v>Huetar Caribe</v>
      </c>
      <c r="B2531" s="1" t="str">
        <f>+'BD1'!B2531</f>
        <v>Matina</v>
      </c>
      <c r="C2531" s="1" t="str">
        <f>+'BD1'!C2531</f>
        <v>Delfín Rojas Esquivel</v>
      </c>
      <c r="D2531" s="1">
        <f>+'BD1'!D2531</f>
        <v>38</v>
      </c>
      <c r="E2531" s="1" t="str">
        <f>+'BD1'!E2531</f>
        <v>Técnico</v>
      </c>
      <c r="F2531" s="1" t="str">
        <f>+'BD1'!F2531</f>
        <v>RBAyP y RBAO: completar formularios para recibir incentivos económicos (por productor)</v>
      </c>
      <c r="G2531" s="1" t="str">
        <f>+'BD1'!G2531</f>
        <v>Sustantiva</v>
      </c>
      <c r="H2531" s="1" t="str">
        <f>+'BD1'!H2531</f>
        <v>NA</v>
      </c>
      <c r="J2531" s="1" t="s">
        <v>200</v>
      </c>
      <c r="K2531" s="1" t="s">
        <v>217</v>
      </c>
      <c r="L2531" s="3" t="s">
        <v>32</v>
      </c>
      <c r="M2531" s="1" t="s">
        <v>67</v>
      </c>
      <c r="N2531" s="4">
        <f>IFERROR(AVERAGEIFS('TE por AEA'!$H$2:$H$12257,'TE por AEA'!$A$2:$A$12257,'TE por AEA'!J2531,'TE por AEA'!$B$2:$B$12257,'TE por AEA'!K2531,'TE por AEA'!$F$2:$F$12257,'TE por AEA'!L2531),"No hay registro")</f>
        <v>3.34375</v>
      </c>
      <c r="O2531" s="4"/>
      <c r="P2531" s="4"/>
      <c r="Q2531" s="4"/>
      <c r="R2531" s="4"/>
      <c r="S2531" s="4"/>
    </row>
    <row r="2532" spans="1:19">
      <c r="A2532" s="1" t="str">
        <f>+'BD1'!A2532</f>
        <v>Huetar Caribe</v>
      </c>
      <c r="B2532" s="1" t="str">
        <f>+'BD1'!B2532</f>
        <v>Matina</v>
      </c>
      <c r="C2532" s="1" t="str">
        <f>+'BD1'!C2532</f>
        <v>Delfín Rojas Esquivel</v>
      </c>
      <c r="D2532" s="1">
        <f>+'BD1'!D2532</f>
        <v>38</v>
      </c>
      <c r="E2532" s="1" t="str">
        <f>+'BD1'!E2532</f>
        <v>Técnico</v>
      </c>
      <c r="F2532" s="1" t="str">
        <f>+'BD1'!F2532</f>
        <v>RBAyP y RBAO: revisión de las solicitudes del programa de incentivos económicos (por productor)</v>
      </c>
      <c r="G2532" s="1" t="str">
        <f>+'BD1'!G2532</f>
        <v>Sustantiva</v>
      </c>
      <c r="H2532" s="1" t="str">
        <f>+'BD1'!H2532</f>
        <v>NA</v>
      </c>
      <c r="J2532" s="1" t="s">
        <v>200</v>
      </c>
      <c r="K2532" s="1" t="s">
        <v>217</v>
      </c>
      <c r="L2532" s="3" t="s">
        <v>33</v>
      </c>
      <c r="M2532" s="1" t="s">
        <v>67</v>
      </c>
      <c r="N2532" s="4" t="str">
        <f>IFERROR(AVERAGEIFS('TE por AEA'!$H$2:$H$12257,'TE por AEA'!$A$2:$A$12257,'TE por AEA'!J2532,'TE por AEA'!$B$2:$B$12257,'TE por AEA'!K2532,'TE por AEA'!$F$2:$F$12257,'TE por AEA'!L2532),"No hay registro")</f>
        <v>No hay registro</v>
      </c>
      <c r="O2532" s="4"/>
      <c r="P2532" s="4"/>
      <c r="Q2532" s="4"/>
      <c r="R2532" s="4"/>
      <c r="S2532" s="4"/>
    </row>
    <row r="2533" spans="1:19">
      <c r="A2533" s="1" t="str">
        <f>+'BD1'!A2533</f>
        <v>Huetar Caribe</v>
      </c>
      <c r="B2533" s="1" t="str">
        <f>+'BD1'!B2533</f>
        <v>Matina</v>
      </c>
      <c r="C2533" s="1" t="str">
        <f>+'BD1'!C2533</f>
        <v>Delfín Rojas Esquivel</v>
      </c>
      <c r="D2533" s="1">
        <f>+'BD1'!D2533</f>
        <v>38</v>
      </c>
      <c r="E2533" s="1" t="str">
        <f>+'BD1'!E2533</f>
        <v>Técnico</v>
      </c>
      <c r="F2533" s="1" t="str">
        <f>+'BD1'!F2533</f>
        <v>RBAyP y RBAO: visita a finca para verificación (por visita por productor)</v>
      </c>
      <c r="G2533" s="1" t="str">
        <f>+'BD1'!G2533</f>
        <v>Sustantiva</v>
      </c>
      <c r="H2533" s="1" t="str">
        <f>+'BD1'!H2533</f>
        <v>NA</v>
      </c>
      <c r="J2533" s="1" t="s">
        <v>200</v>
      </c>
      <c r="K2533" s="1" t="s">
        <v>217</v>
      </c>
      <c r="L2533" s="3" t="s">
        <v>34</v>
      </c>
      <c r="M2533" s="1" t="s">
        <v>67</v>
      </c>
      <c r="N2533" s="4">
        <f>IFERROR(AVERAGEIFS('TE por AEA'!$H$2:$H$12257,'TE por AEA'!$A$2:$A$12257,'TE por AEA'!J2533,'TE por AEA'!$B$2:$B$12257,'TE por AEA'!K2533,'TE por AEA'!$F$2:$F$12257,'TE por AEA'!L2533),"No hay registro")</f>
        <v>4.2354199999999995</v>
      </c>
      <c r="O2533" s="4"/>
      <c r="P2533" s="4"/>
      <c r="Q2533" s="4"/>
      <c r="R2533" s="4"/>
      <c r="S2533" s="4"/>
    </row>
    <row r="2534" spans="1:19">
      <c r="A2534" s="1" t="str">
        <f>+'BD1'!A2534</f>
        <v>Huetar Caribe</v>
      </c>
      <c r="B2534" s="1" t="str">
        <f>+'BD1'!B2534</f>
        <v>Matina</v>
      </c>
      <c r="C2534" s="1" t="str">
        <f>+'BD1'!C2534</f>
        <v>Delfín Rojas Esquivel</v>
      </c>
      <c r="D2534" s="1">
        <f>+'BD1'!D2534</f>
        <v>38</v>
      </c>
      <c r="E2534" s="1" t="str">
        <f>+'BD1'!E2534</f>
        <v>Técnico</v>
      </c>
      <c r="F2534" s="1" t="str">
        <f>+'BD1'!F2534</f>
        <v>Productores ocasionales: asistencia técnica individual (por productor)</v>
      </c>
      <c r="G2534" s="1" t="str">
        <f>+'BD1'!G2534</f>
        <v>Sustantiva</v>
      </c>
      <c r="H2534" s="1">
        <f>+'BD1'!H2534</f>
        <v>0.80249999999999999</v>
      </c>
      <c r="J2534" s="1" t="s">
        <v>200</v>
      </c>
      <c r="K2534" s="1" t="s">
        <v>217</v>
      </c>
      <c r="L2534" s="3" t="s">
        <v>35</v>
      </c>
      <c r="M2534" s="1" t="s">
        <v>67</v>
      </c>
      <c r="N2534" s="4">
        <f>IFERROR(AVERAGEIFS('TE por AEA'!$H$2:$H$12257,'TE por AEA'!$A$2:$A$12257,'TE por AEA'!J2534,'TE por AEA'!$B$2:$B$12257,'TE por AEA'!K2534,'TE por AEA'!$F$2:$F$12257,'TE por AEA'!L2534),"No hay registro")</f>
        <v>2.0587599999999999</v>
      </c>
      <c r="O2534" s="4"/>
      <c r="P2534" s="4"/>
      <c r="Q2534" s="4"/>
      <c r="R2534" s="4"/>
      <c r="S2534" s="4"/>
    </row>
    <row r="2535" spans="1:19">
      <c r="A2535" s="1" t="str">
        <f>+'BD1'!A2535</f>
        <v>Huetar Caribe</v>
      </c>
      <c r="B2535" s="1" t="str">
        <f>+'BD1'!B2535</f>
        <v>Matina</v>
      </c>
      <c r="C2535" s="1" t="str">
        <f>+'BD1'!C2535</f>
        <v>Delfín Rojas Esquivel</v>
      </c>
      <c r="D2535" s="1">
        <f>+'BD1'!D2535</f>
        <v>38</v>
      </c>
      <c r="E2535" s="1" t="str">
        <f>+'BD1'!E2535</f>
        <v>Técnico</v>
      </c>
      <c r="F2535" s="1" t="str">
        <f>+'BD1'!F2535</f>
        <v>Productores ocasionales: asistencia técnica grupal (por asistencia a grupo)</v>
      </c>
      <c r="G2535" s="1" t="str">
        <f>+'BD1'!G2535</f>
        <v>Sustantiva</v>
      </c>
      <c r="H2535" s="1">
        <f>+'BD1'!H2535</f>
        <v>1.1145833333333335</v>
      </c>
      <c r="J2535" s="1" t="s">
        <v>200</v>
      </c>
      <c r="K2535" s="1" t="s">
        <v>217</v>
      </c>
      <c r="L2535" s="3" t="s">
        <v>36</v>
      </c>
      <c r="M2535" s="1" t="s">
        <v>67</v>
      </c>
      <c r="N2535" s="4">
        <f>IFERROR(AVERAGEIFS('TE por AEA'!$H$2:$H$12257,'TE por AEA'!$A$2:$A$12257,'TE por AEA'!J2535,'TE por AEA'!$B$2:$B$12257,'TE por AEA'!K2535,'TE por AEA'!$F$2:$F$12257,'TE por AEA'!L2535),"No hay registro")</f>
        <v>2.8236100000000004</v>
      </c>
      <c r="O2535" s="4"/>
      <c r="P2535" s="4"/>
      <c r="Q2535" s="4"/>
      <c r="R2535" s="4"/>
      <c r="S2535" s="4"/>
    </row>
    <row r="2536" spans="1:19">
      <c r="A2536" s="1" t="str">
        <f>+'BD1'!A2536</f>
        <v>Huetar Caribe</v>
      </c>
      <c r="B2536" s="1" t="str">
        <f>+'BD1'!B2536</f>
        <v>Matina</v>
      </c>
      <c r="C2536" s="1" t="str">
        <f>+'BD1'!C2536</f>
        <v>Delfín Rojas Esquivel</v>
      </c>
      <c r="D2536" s="1">
        <f>+'BD1'!D2536</f>
        <v>38</v>
      </c>
      <c r="E2536" s="1" t="str">
        <f>+'BD1'!E2536</f>
        <v>Técnico</v>
      </c>
      <c r="F2536" s="1" t="str">
        <f>+'BD1'!F2536</f>
        <v>Productores ocasionales: servicios de extensión de información digitales y virtuales (por productor)</v>
      </c>
      <c r="G2536" s="1" t="str">
        <f>+'BD1'!G2536</f>
        <v>Sustantiva</v>
      </c>
      <c r="H2536" s="1" t="str">
        <f>+'BD1'!H2536</f>
        <v>NA</v>
      </c>
      <c r="J2536" s="1" t="s">
        <v>200</v>
      </c>
      <c r="K2536" s="1" t="s">
        <v>217</v>
      </c>
      <c r="L2536" s="3" t="s">
        <v>37</v>
      </c>
      <c r="M2536" s="1" t="s">
        <v>67</v>
      </c>
      <c r="N2536" s="4">
        <f>IFERROR(AVERAGEIFS('TE por AEA'!$H$2:$H$12257,'TE por AEA'!$A$2:$A$12257,'TE por AEA'!J2536,'TE por AEA'!$B$2:$B$12257,'TE por AEA'!K2536,'TE por AEA'!$F$2:$F$12257,'TE por AEA'!L2536),"No hay registro")</f>
        <v>1.64958</v>
      </c>
      <c r="O2536" s="4"/>
      <c r="P2536" s="4"/>
      <c r="Q2536" s="4"/>
      <c r="R2536" s="4"/>
      <c r="S2536" s="4"/>
    </row>
    <row r="2537" spans="1:19">
      <c r="A2537" s="1" t="str">
        <f>+'BD1'!A2537</f>
        <v>Huetar Caribe</v>
      </c>
      <c r="B2537" s="1" t="str">
        <f>+'BD1'!B2537</f>
        <v>Matina</v>
      </c>
      <c r="C2537" s="1" t="str">
        <f>+'BD1'!C2537</f>
        <v>Delfín Rojas Esquivel</v>
      </c>
      <c r="D2537" s="1">
        <f>+'BD1'!D2537</f>
        <v>38</v>
      </c>
      <c r="E2537" s="1" t="str">
        <f>+'BD1'!E2537</f>
        <v>Técnico</v>
      </c>
      <c r="F2537" s="1" t="str">
        <f>+'BD1'!F2537</f>
        <v>Proyectos financiados con fondos públicos y transferencia MAG: apoyo en la formulación de proyectos de personas productoras (acumulado efectivo por proyecto)</v>
      </c>
      <c r="G2537" s="1" t="str">
        <f>+'BD1'!G2537</f>
        <v>Sustantiva</v>
      </c>
      <c r="H2537" s="1" t="str">
        <f>+'BD1'!H2537</f>
        <v>NA</v>
      </c>
      <c r="J2537" s="1" t="s">
        <v>200</v>
      </c>
      <c r="K2537" s="1" t="s">
        <v>217</v>
      </c>
      <c r="L2537" s="3" t="s">
        <v>38</v>
      </c>
      <c r="M2537" s="1" t="s">
        <v>67</v>
      </c>
      <c r="N2537" s="4">
        <f>IFERROR(AVERAGEIFS('TE por AEA'!$H$2:$H$12257,'TE por AEA'!$A$2:$A$12257,'TE por AEA'!J2537,'TE por AEA'!$B$2:$B$12257,'TE por AEA'!K2537,'TE por AEA'!$F$2:$F$12257,'TE por AEA'!L2537),"No hay registro")</f>
        <v>7.3116649999999996</v>
      </c>
      <c r="O2537" s="4"/>
      <c r="P2537" s="4"/>
      <c r="Q2537" s="4"/>
      <c r="R2537" s="4"/>
      <c r="S2537" s="4"/>
    </row>
    <row r="2538" spans="1:19">
      <c r="A2538" s="1" t="str">
        <f>+'BD1'!A2538</f>
        <v>Huetar Caribe</v>
      </c>
      <c r="B2538" s="1" t="str">
        <f>+'BD1'!B2538</f>
        <v>Matina</v>
      </c>
      <c r="C2538" s="1" t="str">
        <f>+'BD1'!C2538</f>
        <v>Delfín Rojas Esquivel</v>
      </c>
      <c r="D2538" s="1">
        <f>+'BD1'!D2538</f>
        <v>38</v>
      </c>
      <c r="E2538" s="1" t="str">
        <f>+'BD1'!E2538</f>
        <v>Técnico</v>
      </c>
      <c r="F2538" s="1" t="str">
        <f>+'BD1'!F2538</f>
        <v>Proyectos financiados con fondos públicos y transferencia MAG: apoyo en la formulación de proyectos de organizaciones (acumulado efectivo por proyecto)</v>
      </c>
      <c r="G2538" s="1" t="str">
        <f>+'BD1'!G2538</f>
        <v>Sustantiva</v>
      </c>
      <c r="H2538" s="1" t="str">
        <f>+'BD1'!H2538</f>
        <v>NA</v>
      </c>
      <c r="J2538" s="1" t="s">
        <v>200</v>
      </c>
      <c r="K2538" s="1" t="s">
        <v>217</v>
      </c>
      <c r="L2538" s="3" t="s">
        <v>39</v>
      </c>
      <c r="M2538" s="1" t="s">
        <v>67</v>
      </c>
      <c r="N2538" s="4">
        <f>IFERROR(AVERAGEIFS('TE por AEA'!$H$2:$H$12257,'TE por AEA'!$A$2:$A$12257,'TE por AEA'!J2538,'TE por AEA'!$B$2:$B$12257,'TE por AEA'!K2538,'TE por AEA'!$F$2:$F$12257,'TE por AEA'!L2538),"No hay registro")</f>
        <v>14.98</v>
      </c>
      <c r="O2538" s="4"/>
      <c r="P2538" s="4"/>
      <c r="Q2538" s="4"/>
      <c r="R2538" s="4"/>
      <c r="S2538" s="4"/>
    </row>
    <row r="2539" spans="1:19">
      <c r="A2539" s="1" t="str">
        <f>+'BD1'!A2539</f>
        <v>Huetar Caribe</v>
      </c>
      <c r="B2539" s="1" t="str">
        <f>+'BD1'!B2539</f>
        <v>Matina</v>
      </c>
      <c r="C2539" s="1" t="str">
        <f>+'BD1'!C2539</f>
        <v>Delfín Rojas Esquivel</v>
      </c>
      <c r="D2539" s="1">
        <f>+'BD1'!D2539</f>
        <v>38</v>
      </c>
      <c r="E2539" s="1" t="str">
        <f>+'BD1'!E2539</f>
        <v>Técnico</v>
      </c>
      <c r="F2539" s="1" t="str">
        <f>+'BD1'!F2539</f>
        <v>Proyectos financiados con fondos públicos: seguimiento técnico (por visita a proyecto)</v>
      </c>
      <c r="G2539" s="1" t="str">
        <f>+'BD1'!G2539</f>
        <v>Sustantiva</v>
      </c>
      <c r="H2539" s="1" t="str">
        <f>+'BD1'!H2539</f>
        <v>NA</v>
      </c>
      <c r="J2539" s="1" t="s">
        <v>200</v>
      </c>
      <c r="K2539" s="1" t="s">
        <v>217</v>
      </c>
      <c r="L2539" s="3" t="s">
        <v>40</v>
      </c>
      <c r="M2539" s="1" t="s">
        <v>67</v>
      </c>
      <c r="N2539" s="4">
        <f>IFERROR(AVERAGEIFS('TE por AEA'!$H$2:$H$12257,'TE por AEA'!$A$2:$A$12257,'TE por AEA'!J2539,'TE por AEA'!$B$2:$B$12257,'TE por AEA'!K2539,'TE por AEA'!$F$2:$F$12257,'TE por AEA'!L2539),"No hay registro")</f>
        <v>2.4074999999999998</v>
      </c>
      <c r="O2539" s="4"/>
      <c r="P2539" s="4"/>
      <c r="Q2539" s="4"/>
      <c r="R2539" s="4"/>
      <c r="S2539" s="4"/>
    </row>
    <row r="2540" spans="1:19">
      <c r="A2540" s="1" t="str">
        <f>+'BD1'!A2540</f>
        <v>Huetar Caribe</v>
      </c>
      <c r="B2540" s="1" t="str">
        <f>+'BD1'!B2540</f>
        <v>Matina</v>
      </c>
      <c r="C2540" s="1" t="str">
        <f>+'BD1'!C2540</f>
        <v>Delfín Rojas Esquivel</v>
      </c>
      <c r="D2540" s="1">
        <f>+'BD1'!D2540</f>
        <v>38</v>
      </c>
      <c r="E2540" s="1" t="str">
        <f>+'BD1'!E2540</f>
        <v>Técnico</v>
      </c>
      <c r="F2540" s="1" t="str">
        <f>+'BD1'!F2540</f>
        <v>Elaboración de informes trimestrales, semestrales y anuales PAO (por informe)</v>
      </c>
      <c r="G2540" s="1" t="str">
        <f>+'BD1'!G2540</f>
        <v>Administrativa</v>
      </c>
      <c r="H2540" s="1">
        <f>+'BD1'!H2540</f>
        <v>3.21</v>
      </c>
      <c r="J2540" s="1" t="s">
        <v>200</v>
      </c>
      <c r="K2540" s="1" t="s">
        <v>217</v>
      </c>
      <c r="L2540" s="3" t="s">
        <v>41</v>
      </c>
      <c r="M2540" s="1" t="s">
        <v>68</v>
      </c>
      <c r="N2540" s="4">
        <f>IFERROR(AVERAGEIFS('TE por AEA'!$H$2:$H$12257,'TE por AEA'!$A$2:$A$12257,'TE por AEA'!J2540,'TE por AEA'!$B$2:$B$12257,'TE por AEA'!K2540,'TE por AEA'!$F$2:$F$12257,'TE por AEA'!L2540),"No hay registro")</f>
        <v>9.4516666666666662</v>
      </c>
      <c r="O2540" s="4"/>
      <c r="P2540" s="4"/>
      <c r="Q2540" s="4"/>
      <c r="R2540" s="4"/>
      <c r="S2540" s="4"/>
    </row>
    <row r="2541" spans="1:19">
      <c r="A2541" s="1" t="str">
        <f>+'BD1'!A2541</f>
        <v>Huetar Caribe</v>
      </c>
      <c r="B2541" s="1" t="str">
        <f>+'BD1'!B2541</f>
        <v>Matina</v>
      </c>
      <c r="C2541" s="1" t="str">
        <f>+'BD1'!C2541</f>
        <v>Delfín Rojas Esquivel</v>
      </c>
      <c r="D2541" s="1">
        <f>+'BD1'!D2541</f>
        <v>38</v>
      </c>
      <c r="E2541" s="1" t="str">
        <f>+'BD1'!E2541</f>
        <v>Técnico</v>
      </c>
      <c r="F2541" s="1" t="str">
        <f>+'BD1'!F2541</f>
        <v>Seguimiento a los PAO de los funcionarios a su cargo (por funcionario)</v>
      </c>
      <c r="G2541" s="1" t="str">
        <f>+'BD1'!G2541</f>
        <v>Administrativa</v>
      </c>
      <c r="H2541" s="1" t="str">
        <f>+'BD1'!H2541</f>
        <v>NA</v>
      </c>
      <c r="J2541" s="1" t="s">
        <v>200</v>
      </c>
      <c r="K2541" s="1" t="s">
        <v>217</v>
      </c>
      <c r="L2541" s="3" t="s">
        <v>42</v>
      </c>
      <c r="M2541" s="1" t="s">
        <v>68</v>
      </c>
      <c r="N2541" s="4">
        <f>IFERROR(AVERAGEIFS('TE por AEA'!$H$2:$H$12257,'TE por AEA'!$A$2:$A$12257,'TE por AEA'!J2541,'TE por AEA'!$B$2:$B$12257,'TE por AEA'!K2541,'TE por AEA'!$F$2:$F$12257,'TE por AEA'!L2541),"No hay registro")</f>
        <v>1.5604199999999999</v>
      </c>
      <c r="O2541" s="4"/>
      <c r="P2541" s="4"/>
      <c r="Q2541" s="4"/>
      <c r="R2541" s="4"/>
      <c r="S2541" s="4"/>
    </row>
    <row r="2542" spans="1:19">
      <c r="A2542" s="1" t="str">
        <f>+'BD1'!A2542</f>
        <v>Huetar Caribe</v>
      </c>
      <c r="B2542" s="1" t="str">
        <f>+'BD1'!B2542</f>
        <v>Matina</v>
      </c>
      <c r="C2542" s="1" t="str">
        <f>+'BD1'!C2542</f>
        <v>Delfín Rojas Esquivel</v>
      </c>
      <c r="D2542" s="1">
        <f>+'BD1'!D2542</f>
        <v>38</v>
      </c>
      <c r="E2542" s="1" t="str">
        <f>+'BD1'!E2542</f>
        <v>Técnico</v>
      </c>
      <c r="F2542" s="1" t="str">
        <f>+'BD1'!F2542</f>
        <v>Inscripción y actualización de PYMPA (por productor)</v>
      </c>
      <c r="G2542" s="1" t="str">
        <f>+'BD1'!G2542</f>
        <v>Sustantiva</v>
      </c>
      <c r="H2542" s="1" t="str">
        <f>+'BD1'!H2542</f>
        <v>NA</v>
      </c>
      <c r="J2542" s="1" t="s">
        <v>200</v>
      </c>
      <c r="K2542" s="1" t="s">
        <v>217</v>
      </c>
      <c r="L2542" s="3" t="s">
        <v>43</v>
      </c>
      <c r="M2542" s="1" t="s">
        <v>67</v>
      </c>
      <c r="N2542" s="4">
        <f>IFERROR(AVERAGEIFS('TE por AEA'!$H$2:$H$12257,'TE por AEA'!$A$2:$A$12257,'TE por AEA'!J2542,'TE por AEA'!$B$2:$B$12257,'TE por AEA'!K2542,'TE por AEA'!$F$2:$F$12257,'TE por AEA'!L2542),"No hay registro")</f>
        <v>0.96101999999999999</v>
      </c>
      <c r="O2542" s="4"/>
      <c r="P2542" s="4"/>
      <c r="Q2542" s="4"/>
      <c r="R2542" s="4"/>
      <c r="S2542" s="4"/>
    </row>
    <row r="2543" spans="1:19">
      <c r="A2543" s="1" t="str">
        <f>+'BD1'!A2543</f>
        <v>Huetar Caribe</v>
      </c>
      <c r="B2543" s="1" t="str">
        <f>+'BD1'!B2543</f>
        <v>Matina</v>
      </c>
      <c r="C2543" s="1" t="str">
        <f>+'BD1'!C2543</f>
        <v>Delfín Rojas Esquivel</v>
      </c>
      <c r="D2543" s="1">
        <f>+'BD1'!D2543</f>
        <v>38</v>
      </c>
      <c r="E2543" s="1" t="str">
        <f>+'BD1'!E2543</f>
        <v>Técnico</v>
      </c>
      <c r="F2543" s="1" t="str">
        <f>+'BD1'!F2543</f>
        <v>Certificaciones para la Declaración de Bienes Inmuebles ante las municipalidades (por trámite)</v>
      </c>
      <c r="G2543" s="1" t="str">
        <f>+'BD1'!G2543</f>
        <v>Sustantiva</v>
      </c>
      <c r="H2543" s="1" t="str">
        <f>+'BD1'!H2543</f>
        <v>NA</v>
      </c>
      <c r="J2543" s="1" t="s">
        <v>200</v>
      </c>
      <c r="K2543" s="1" t="s">
        <v>217</v>
      </c>
      <c r="L2543" s="3" t="s">
        <v>44</v>
      </c>
      <c r="M2543" s="1" t="s">
        <v>67</v>
      </c>
      <c r="N2543" s="4" t="str">
        <f>IFERROR(AVERAGEIFS('TE por AEA'!$H$2:$H$12257,'TE por AEA'!$A$2:$A$12257,'TE por AEA'!J2543,'TE por AEA'!$B$2:$B$12257,'TE por AEA'!K2543,'TE por AEA'!$F$2:$F$12257,'TE por AEA'!L2543),"No hay registro")</f>
        <v>No hay registro</v>
      </c>
      <c r="O2543" s="4"/>
      <c r="P2543" s="4"/>
      <c r="Q2543" s="4"/>
      <c r="R2543" s="4"/>
      <c r="S2543" s="4"/>
    </row>
    <row r="2544" spans="1:19">
      <c r="A2544" s="1" t="str">
        <f>+'BD1'!A2544</f>
        <v>Huetar Caribe</v>
      </c>
      <c r="B2544" s="1" t="str">
        <f>+'BD1'!B2544</f>
        <v>Matina</v>
      </c>
      <c r="C2544" s="1" t="str">
        <f>+'BD1'!C2544</f>
        <v>Delfín Rojas Esquivel</v>
      </c>
      <c r="D2544" s="1">
        <f>+'BD1'!D2544</f>
        <v>38</v>
      </c>
      <c r="E2544" s="1" t="str">
        <f>+'BD1'!E2544</f>
        <v>Técnico</v>
      </c>
      <c r="F2544" s="1" t="str">
        <f>+'BD1'!F2544</f>
        <v>Participación en reuniones EREA (por reunión)</v>
      </c>
      <c r="G2544" s="1" t="str">
        <f>+'BD1'!G2544</f>
        <v>Administrativa</v>
      </c>
      <c r="H2544" s="1" t="str">
        <f>+'BD1'!H2544</f>
        <v>NA</v>
      </c>
      <c r="J2544" s="1" t="s">
        <v>200</v>
      </c>
      <c r="K2544" s="1" t="s">
        <v>217</v>
      </c>
      <c r="L2544" s="3" t="s">
        <v>45</v>
      </c>
      <c r="M2544" s="1" t="s">
        <v>68</v>
      </c>
      <c r="N2544" s="4">
        <f>IFERROR(AVERAGEIFS('TE por AEA'!$H$2:$H$12257,'TE por AEA'!$A$2:$A$12257,'TE por AEA'!J2544,'TE por AEA'!$B$2:$B$12257,'TE por AEA'!K2544,'TE por AEA'!$F$2:$F$12257,'TE por AEA'!L2544),"No hay registro")</f>
        <v>6.42</v>
      </c>
      <c r="O2544" s="4"/>
      <c r="P2544" s="4"/>
      <c r="Q2544" s="4"/>
      <c r="R2544" s="4"/>
      <c r="S2544" s="4"/>
    </row>
    <row r="2545" spans="1:19">
      <c r="A2545" s="1" t="str">
        <f>+'BD1'!A2545</f>
        <v>Huetar Caribe</v>
      </c>
      <c r="B2545" s="1" t="str">
        <f>+'BD1'!B2545</f>
        <v>Matina</v>
      </c>
      <c r="C2545" s="1" t="str">
        <f>+'BD1'!C2545</f>
        <v>Delfín Rojas Esquivel</v>
      </c>
      <c r="D2545" s="1">
        <f>+'BD1'!D2545</f>
        <v>38</v>
      </c>
      <c r="E2545" s="1" t="str">
        <f>+'BD1'!E2545</f>
        <v>Técnico</v>
      </c>
      <c r="F2545" s="1" t="str">
        <f>+'BD1'!F2545</f>
        <v>Participación en grupos técnicos o comisiones (por reunión)</v>
      </c>
      <c r="G2545" s="1" t="str">
        <f>+'BD1'!G2545</f>
        <v>Sustantiva</v>
      </c>
      <c r="H2545" s="1" t="str">
        <f>+'BD1'!H2545</f>
        <v>NA</v>
      </c>
      <c r="J2545" s="1" t="s">
        <v>200</v>
      </c>
      <c r="K2545" s="1" t="s">
        <v>217</v>
      </c>
      <c r="L2545" s="3" t="s">
        <v>46</v>
      </c>
      <c r="M2545" s="1" t="s">
        <v>67</v>
      </c>
      <c r="N2545" s="4">
        <f>IFERROR(AVERAGEIFS('TE por AEA'!$H$2:$H$12257,'TE por AEA'!$A$2:$A$12257,'TE por AEA'!J2545,'TE por AEA'!$B$2:$B$12257,'TE por AEA'!K2545,'TE por AEA'!$F$2:$F$12257,'TE por AEA'!L2545),"No hay registro")</f>
        <v>2.2291650000000001</v>
      </c>
      <c r="O2545" s="4"/>
      <c r="P2545" s="4"/>
      <c r="Q2545" s="4"/>
      <c r="R2545" s="4"/>
      <c r="S2545" s="4"/>
    </row>
    <row r="2546" spans="1:19">
      <c r="A2546" s="1" t="str">
        <f>+'BD1'!A2546</f>
        <v>Huetar Caribe</v>
      </c>
      <c r="B2546" s="1" t="str">
        <f>+'BD1'!B2546</f>
        <v>Matina</v>
      </c>
      <c r="C2546" s="1" t="str">
        <f>+'BD1'!C2546</f>
        <v>Delfín Rojas Esquivel</v>
      </c>
      <c r="D2546" s="1">
        <f>+'BD1'!D2546</f>
        <v>38</v>
      </c>
      <c r="E2546" s="1" t="str">
        <f>+'BD1'!E2546</f>
        <v>Técnico</v>
      </c>
      <c r="F2546" s="1" t="str">
        <f>+'BD1'!F2546</f>
        <v>Participación en capacitaciones técnicas (por capacitación)</v>
      </c>
      <c r="G2546" s="1" t="str">
        <f>+'BD1'!G2546</f>
        <v>Administrativa</v>
      </c>
      <c r="H2546" s="1">
        <f>+'BD1'!H2546</f>
        <v>3.21</v>
      </c>
      <c r="J2546" s="1" t="s">
        <v>200</v>
      </c>
      <c r="K2546" s="1" t="s">
        <v>217</v>
      </c>
      <c r="L2546" s="3" t="s">
        <v>47</v>
      </c>
      <c r="M2546" s="1" t="s">
        <v>68</v>
      </c>
      <c r="N2546" s="4">
        <f>IFERROR(AVERAGEIFS('TE por AEA'!$H$2:$H$12257,'TE por AEA'!$A$2:$A$12257,'TE por AEA'!J2546,'TE por AEA'!$B$2:$B$12257,'TE por AEA'!K2546,'TE por AEA'!$F$2:$F$12257,'TE por AEA'!L2546),"No hay registro")</f>
        <v>14.147776666666667</v>
      </c>
      <c r="O2546" s="4"/>
      <c r="P2546" s="4"/>
      <c r="Q2546" s="4"/>
      <c r="R2546" s="4"/>
      <c r="S2546" s="4"/>
    </row>
    <row r="2547" spans="1:19">
      <c r="A2547" s="1" t="str">
        <f>+'BD1'!A2547</f>
        <v>Huetar Caribe</v>
      </c>
      <c r="B2547" s="1" t="str">
        <f>+'BD1'!B2547</f>
        <v>Matina</v>
      </c>
      <c r="C2547" s="1" t="str">
        <f>+'BD1'!C2547</f>
        <v>Delfín Rojas Esquivel</v>
      </c>
      <c r="D2547" s="1">
        <f>+'BD1'!D2547</f>
        <v>38</v>
      </c>
      <c r="E2547" s="1" t="str">
        <f>+'BD1'!E2547</f>
        <v>Técnico</v>
      </c>
      <c r="F2547" s="1" t="str">
        <f>+'BD1'!F2547</f>
        <v xml:space="preserve">Participación en charlas y sesiones técnicas, de trabajo y de actualización de conocimiento (por evento) </v>
      </c>
      <c r="G2547" s="1" t="str">
        <f>+'BD1'!G2547</f>
        <v>Administrativa</v>
      </c>
      <c r="H2547" s="1" t="str">
        <f>+'BD1'!H2547</f>
        <v>NA</v>
      </c>
      <c r="J2547" s="1" t="s">
        <v>200</v>
      </c>
      <c r="K2547" s="1" t="s">
        <v>217</v>
      </c>
      <c r="L2547" s="3" t="s">
        <v>48</v>
      </c>
      <c r="M2547" s="1" t="s">
        <v>68</v>
      </c>
      <c r="N2547" s="4">
        <f>IFERROR(AVERAGEIFS('TE por AEA'!$H$2:$H$12257,'TE por AEA'!$A$2:$A$12257,'TE por AEA'!J2547,'TE por AEA'!$B$2:$B$12257,'TE por AEA'!K2547,'TE por AEA'!$F$2:$F$12257,'TE por AEA'!L2547),"No hay registro")</f>
        <v>5.2905566666666664</v>
      </c>
      <c r="O2547" s="4"/>
      <c r="P2547" s="4"/>
      <c r="Q2547" s="4"/>
      <c r="R2547" s="4"/>
      <c r="S2547" s="4"/>
    </row>
    <row r="2548" spans="1:19">
      <c r="A2548" s="1" t="str">
        <f>+'BD1'!A2548</f>
        <v>Huetar Caribe</v>
      </c>
      <c r="B2548" s="1" t="str">
        <f>+'BD1'!B2548</f>
        <v>Matina</v>
      </c>
      <c r="C2548" s="1" t="str">
        <f>+'BD1'!C2548</f>
        <v>Delfín Rojas Esquivel</v>
      </c>
      <c r="D2548" s="1">
        <f>+'BD1'!D2548</f>
        <v>38</v>
      </c>
      <c r="E2548" s="1" t="str">
        <f>+'BD1'!E2548</f>
        <v>Técnico</v>
      </c>
      <c r="F2548" s="1" t="str">
        <f>+'BD1'!F2548</f>
        <v>Aplicación de censos y apoyo en sondeo de precios de insumos agropecuarios (por censo o sondeo)</v>
      </c>
      <c r="G2548" s="1" t="str">
        <f>+'BD1'!G2548</f>
        <v>Sustantiva</v>
      </c>
      <c r="H2548" s="1" t="str">
        <f>+'BD1'!H2548</f>
        <v>NA</v>
      </c>
      <c r="J2548" s="1" t="s">
        <v>200</v>
      </c>
      <c r="K2548" s="1" t="s">
        <v>217</v>
      </c>
      <c r="L2548" s="3" t="s">
        <v>49</v>
      </c>
      <c r="M2548" s="1" t="s">
        <v>67</v>
      </c>
      <c r="N2548" s="4">
        <f>IFERROR(AVERAGEIFS('TE por AEA'!$H$2:$H$12257,'TE por AEA'!$A$2:$A$12257,'TE por AEA'!J2548,'TE por AEA'!$B$2:$B$12257,'TE por AEA'!K2548,'TE por AEA'!$F$2:$F$12257,'TE por AEA'!L2548),"No hay registro")</f>
        <v>4.8150000000000004</v>
      </c>
      <c r="O2548" s="4"/>
      <c r="P2548" s="4"/>
      <c r="Q2548" s="4"/>
      <c r="R2548" s="4"/>
      <c r="S2548" s="4"/>
    </row>
    <row r="2549" spans="1:19">
      <c r="A2549" s="1" t="str">
        <f>+'BD1'!A2549</f>
        <v>Huetar Caribe</v>
      </c>
      <c r="B2549" s="1" t="str">
        <f>+'BD1'!B2549</f>
        <v>Matina</v>
      </c>
      <c r="C2549" s="1" t="str">
        <f>+'BD1'!C2549</f>
        <v>Delfín Rojas Esquivel</v>
      </c>
      <c r="D2549" s="1">
        <f>+'BD1'!D2549</f>
        <v>38</v>
      </c>
      <c r="E2549" s="1" t="str">
        <f>+'BD1'!E2549</f>
        <v>Técnico</v>
      </c>
      <c r="F2549" s="1" t="str">
        <f>+'BD1'!F2549</f>
        <v>Coordinación de acciones entre dependencias del MAG (por acción de cordinación)</v>
      </c>
      <c r="G2549" s="1" t="str">
        <f>+'BD1'!G2549</f>
        <v>Administrativa</v>
      </c>
      <c r="H2549" s="1" t="str">
        <f>+'BD1'!H2549</f>
        <v>NA</v>
      </c>
      <c r="J2549" s="1" t="s">
        <v>200</v>
      </c>
      <c r="K2549" s="1" t="s">
        <v>217</v>
      </c>
      <c r="L2549" s="3" t="s">
        <v>50</v>
      </c>
      <c r="M2549" s="1" t="s">
        <v>68</v>
      </c>
      <c r="N2549" s="4">
        <f>IFERROR(AVERAGEIFS('TE por AEA'!$H$2:$H$12257,'TE por AEA'!$A$2:$A$12257,'TE por AEA'!J2549,'TE por AEA'!$B$2:$B$12257,'TE por AEA'!K2549,'TE por AEA'!$F$2:$F$12257,'TE por AEA'!L2549),"No hay registro")</f>
        <v>2.0508350000000002</v>
      </c>
      <c r="O2549" s="4"/>
      <c r="P2549" s="4"/>
      <c r="Q2549" s="4"/>
      <c r="R2549" s="4"/>
      <c r="S2549" s="4"/>
    </row>
    <row r="2550" spans="1:19">
      <c r="A2550" s="1" t="str">
        <f>+'BD1'!A2550</f>
        <v>Huetar Caribe</v>
      </c>
      <c r="B2550" s="1" t="str">
        <f>+'BD1'!B2550</f>
        <v>Matina</v>
      </c>
      <c r="C2550" s="1" t="str">
        <f>+'BD1'!C2550</f>
        <v>Delfín Rojas Esquivel</v>
      </c>
      <c r="D2550" s="1">
        <f>+'BD1'!D2550</f>
        <v>38</v>
      </c>
      <c r="E2550" s="1" t="str">
        <f>+'BD1'!E2550</f>
        <v>Técnico</v>
      </c>
      <c r="F2550" s="1" t="str">
        <f>+'BD1'!F2550</f>
        <v>Otorgamiento de permisos para quemas agropecuarias (por trámite)</v>
      </c>
      <c r="G2550" s="1" t="str">
        <f>+'BD1'!G2550</f>
        <v>Sustantiva</v>
      </c>
      <c r="H2550" s="1" t="str">
        <f>+'BD1'!H2550</f>
        <v>NA</v>
      </c>
      <c r="J2550" s="1" t="s">
        <v>200</v>
      </c>
      <c r="K2550" s="1" t="s">
        <v>217</v>
      </c>
      <c r="L2550" s="3" t="s">
        <v>51</v>
      </c>
      <c r="M2550" s="1" t="s">
        <v>67</v>
      </c>
      <c r="N2550" s="4">
        <f>IFERROR(AVERAGEIFS('TE por AEA'!$H$2:$H$12257,'TE por AEA'!$A$2:$A$12257,'TE por AEA'!J2550,'TE por AEA'!$B$2:$B$12257,'TE por AEA'!K2550,'TE por AEA'!$F$2:$F$12257,'TE por AEA'!L2550),"No hay registro")</f>
        <v>3.0316700000000001</v>
      </c>
      <c r="O2550" s="4"/>
      <c r="P2550" s="4"/>
      <c r="Q2550" s="4"/>
      <c r="R2550" s="4"/>
      <c r="S2550" s="4"/>
    </row>
    <row r="2551" spans="1:19">
      <c r="A2551" s="1" t="str">
        <f>+'BD1'!A2551</f>
        <v>Huetar Caribe</v>
      </c>
      <c r="B2551" s="1" t="str">
        <f>+'BD1'!B2551</f>
        <v>Matina</v>
      </c>
      <c r="C2551" s="1" t="str">
        <f>+'BD1'!C2551</f>
        <v>Delfín Rojas Esquivel</v>
      </c>
      <c r="D2551" s="1">
        <f>+'BD1'!D2551</f>
        <v>38</v>
      </c>
      <c r="E2551" s="1" t="str">
        <f>+'BD1'!E2551</f>
        <v>Técnico</v>
      </c>
      <c r="F2551" s="1" t="str">
        <f>+'BD1'!F2551</f>
        <v>Elaboración de Autoevaluación en Control Interno (acumulado efectivo por aplicación de la autoevaluación)</v>
      </c>
      <c r="G2551" s="1" t="str">
        <f>+'BD1'!G2551</f>
        <v>Administrativa</v>
      </c>
      <c r="H2551" s="1">
        <f>+'BD1'!H2551</f>
        <v>2.6750000000000003</v>
      </c>
      <c r="J2551" s="1" t="s">
        <v>200</v>
      </c>
      <c r="K2551" s="1" t="s">
        <v>217</v>
      </c>
      <c r="L2551" s="3" t="s">
        <v>52</v>
      </c>
      <c r="M2551" s="1" t="s">
        <v>68</v>
      </c>
      <c r="N2551" s="4">
        <f>IFERROR(AVERAGEIFS('TE por AEA'!$H$2:$H$12257,'TE por AEA'!$A$2:$A$12257,'TE por AEA'!J2551,'TE por AEA'!$B$2:$B$12257,'TE por AEA'!K2551,'TE por AEA'!$F$2:$F$12257,'TE por AEA'!L2551),"No hay registro")</f>
        <v>5.20139</v>
      </c>
      <c r="O2551" s="4"/>
      <c r="P2551" s="4"/>
      <c r="Q2551" s="4"/>
      <c r="R2551" s="4"/>
      <c r="S2551" s="4"/>
    </row>
    <row r="2552" spans="1:19">
      <c r="A2552" s="1" t="str">
        <f>+'BD1'!A2552</f>
        <v>Huetar Caribe</v>
      </c>
      <c r="B2552" s="1" t="str">
        <f>+'BD1'!B2552</f>
        <v>Matina</v>
      </c>
      <c r="C2552" s="1" t="str">
        <f>+'BD1'!C2552</f>
        <v>Delfín Rojas Esquivel</v>
      </c>
      <c r="D2552" s="1">
        <f>+'BD1'!D2552</f>
        <v>38</v>
      </c>
      <c r="E2552" s="1" t="str">
        <f>+'BD1'!E2552</f>
        <v>Técnico</v>
      </c>
      <c r="F2552" s="1" t="str">
        <f>+'BD1'!F2552</f>
        <v>Determinación y evaluación de riesgos en SEVRIMAG (acumulado efectivo por aplicación del SEVRIMAG)</v>
      </c>
      <c r="G2552" s="1" t="str">
        <f>+'BD1'!G2552</f>
        <v>Administrativa</v>
      </c>
      <c r="H2552" s="1">
        <f>+'BD1'!H2552</f>
        <v>3.21</v>
      </c>
      <c r="J2552" s="1" t="s">
        <v>200</v>
      </c>
      <c r="K2552" s="1" t="s">
        <v>217</v>
      </c>
      <c r="L2552" s="3" t="s">
        <v>53</v>
      </c>
      <c r="M2552" s="1" t="s">
        <v>68</v>
      </c>
      <c r="N2552" s="4">
        <f>IFERROR(AVERAGEIFS('TE por AEA'!$H$2:$H$12257,'TE por AEA'!$A$2:$A$12257,'TE por AEA'!J2552,'TE por AEA'!$B$2:$B$12257,'TE por AEA'!K2552,'TE por AEA'!$F$2:$F$12257,'TE por AEA'!L2552),"No hay registro")</f>
        <v>4.8942600000000001</v>
      </c>
      <c r="O2552" s="4"/>
      <c r="P2552" s="4"/>
      <c r="Q2552" s="4"/>
      <c r="R2552" s="4"/>
      <c r="S2552" s="4"/>
    </row>
    <row r="2553" spans="1:19">
      <c r="A2553" s="1" t="str">
        <f>+'BD1'!A2553</f>
        <v>Huetar Caribe</v>
      </c>
      <c r="B2553" s="1" t="str">
        <f>+'BD1'!B2553</f>
        <v>Matina</v>
      </c>
      <c r="C2553" s="1" t="str">
        <f>+'BD1'!C2553</f>
        <v>Delfín Rojas Esquivel</v>
      </c>
      <c r="D2553" s="1">
        <f>+'BD1'!D2553</f>
        <v>38</v>
      </c>
      <c r="E2553" s="1" t="str">
        <f>+'BD1'!E2553</f>
        <v>Técnico</v>
      </c>
      <c r="F2553" s="1" t="str">
        <f>+'BD1'!F2553</f>
        <v>Seguimiento a plan de mitigación de riesgos en SEVRIMAG (acumulado efectivo por seguimiento)</v>
      </c>
      <c r="G2553" s="1" t="str">
        <f>+'BD1'!G2553</f>
        <v>Administrativa</v>
      </c>
      <c r="H2553" s="1">
        <f>+'BD1'!H2553</f>
        <v>3.21</v>
      </c>
      <c r="J2553" s="1" t="s">
        <v>200</v>
      </c>
      <c r="K2553" s="1" t="s">
        <v>217</v>
      </c>
      <c r="L2553" s="3" t="s">
        <v>54</v>
      </c>
      <c r="M2553" s="1" t="s">
        <v>68</v>
      </c>
      <c r="N2553" s="4">
        <f>IFERROR(AVERAGEIFS('TE por AEA'!$H$2:$H$12257,'TE por AEA'!$A$2:$A$12257,'TE por AEA'!J2553,'TE por AEA'!$B$2:$B$12257,'TE por AEA'!K2553,'TE por AEA'!$F$2:$F$12257,'TE por AEA'!L2553),"No hay registro")</f>
        <v>3.1257866666666665</v>
      </c>
      <c r="O2553" s="4"/>
      <c r="P2553" s="4"/>
      <c r="Q2553" s="4"/>
      <c r="R2553" s="4"/>
      <c r="S2553" s="4"/>
    </row>
    <row r="2554" spans="1:19">
      <c r="A2554" s="1" t="str">
        <f>+'BD1'!A2554</f>
        <v>Huetar Caribe</v>
      </c>
      <c r="B2554" s="1" t="str">
        <f>+'BD1'!B2554</f>
        <v>Matina</v>
      </c>
      <c r="C2554" s="1" t="str">
        <f>+'BD1'!C2554</f>
        <v>Delfín Rojas Esquivel</v>
      </c>
      <c r="D2554" s="1">
        <f>+'BD1'!D2554</f>
        <v>38</v>
      </c>
      <c r="E2554" s="1" t="str">
        <f>+'BD1'!E2554</f>
        <v>Técnico</v>
      </c>
      <c r="F2554" s="1" t="str">
        <f>+'BD1'!F2554</f>
        <v>Seguimiento a plan de mejora de la Autoevaluación en Control Interno (acumulado efectivo por seguimiento)</v>
      </c>
      <c r="G2554" s="1" t="str">
        <f>+'BD1'!G2554</f>
        <v>Administrativa</v>
      </c>
      <c r="H2554" s="1">
        <f>+'BD1'!H2554</f>
        <v>3.21</v>
      </c>
      <c r="J2554" s="1" t="s">
        <v>200</v>
      </c>
      <c r="K2554" s="1" t="s">
        <v>217</v>
      </c>
      <c r="L2554" s="3" t="s">
        <v>55</v>
      </c>
      <c r="M2554" s="1" t="s">
        <v>68</v>
      </c>
      <c r="N2554" s="4">
        <f>IFERROR(AVERAGEIFS('TE por AEA'!$H$2:$H$12257,'TE por AEA'!$A$2:$A$12257,'TE por AEA'!J2554,'TE por AEA'!$B$2:$B$12257,'TE por AEA'!K2554,'TE por AEA'!$F$2:$F$12257,'TE por AEA'!L2554),"No hay registro")</f>
        <v>3.1257866666666665</v>
      </c>
      <c r="O2554" s="4"/>
      <c r="P2554" s="4"/>
      <c r="Q2554" s="4"/>
      <c r="R2554" s="4"/>
      <c r="S2554" s="4"/>
    </row>
    <row r="2555" spans="1:19">
      <c r="A2555" s="1" t="str">
        <f>+'BD1'!A2555</f>
        <v>Huetar Caribe</v>
      </c>
      <c r="B2555" s="1" t="str">
        <f>+'BD1'!B2555</f>
        <v>Matina</v>
      </c>
      <c r="C2555" s="1" t="str">
        <f>+'BD1'!C2555</f>
        <v>Delfín Rojas Esquivel</v>
      </c>
      <c r="D2555" s="1">
        <f>+'BD1'!D2555</f>
        <v>38</v>
      </c>
      <c r="E2555" s="1" t="str">
        <f>+'BD1'!E2555</f>
        <v>Técnico</v>
      </c>
      <c r="F2555" s="1" t="str">
        <f>+'BD1'!F2555</f>
        <v>Reuniones de personal AEA (por reunión)</v>
      </c>
      <c r="G2555" s="1" t="str">
        <f>+'BD1'!G2555</f>
        <v>Administrativa</v>
      </c>
      <c r="H2555" s="1">
        <f>+'BD1'!H2555</f>
        <v>0.80249999999999999</v>
      </c>
      <c r="J2555" s="1" t="s">
        <v>200</v>
      </c>
      <c r="K2555" s="1" t="s">
        <v>217</v>
      </c>
      <c r="L2555" s="3" t="s">
        <v>56</v>
      </c>
      <c r="M2555" s="1" t="s">
        <v>68</v>
      </c>
      <c r="N2555" s="4">
        <f>IFERROR(AVERAGEIFS('TE por AEA'!$H$2:$H$12257,'TE por AEA'!$A$2:$A$12257,'TE por AEA'!J2555,'TE por AEA'!$B$2:$B$12257,'TE por AEA'!K2555,'TE por AEA'!$F$2:$F$12257,'TE por AEA'!L2555),"No hay registro")</f>
        <v>1.7981933333333331</v>
      </c>
      <c r="O2555" s="4"/>
      <c r="P2555" s="4"/>
      <c r="Q2555" s="4"/>
      <c r="R2555" s="4"/>
      <c r="S2555" s="4"/>
    </row>
    <row r="2556" spans="1:19">
      <c r="A2556" s="1" t="str">
        <f>+'BD1'!A2556</f>
        <v>Huetar Caribe</v>
      </c>
      <c r="B2556" s="1" t="str">
        <f>+'BD1'!B2556</f>
        <v>Matina</v>
      </c>
      <c r="C2556" s="1" t="str">
        <f>+'BD1'!C2556</f>
        <v>Delfín Rojas Esquivel</v>
      </c>
      <c r="D2556" s="1">
        <f>+'BD1'!D2556</f>
        <v>38</v>
      </c>
      <c r="E2556" s="1" t="str">
        <f>+'BD1'!E2556</f>
        <v>Técnico</v>
      </c>
      <c r="F2556" s="1" t="str">
        <f>+'BD1'!F2556</f>
        <v>Actualización del sistema de gestión documental y archivo (tiempo efectivo por día)</v>
      </c>
      <c r="G2556" s="1" t="str">
        <f>+'BD1'!G2556</f>
        <v>Administrativa</v>
      </c>
      <c r="H2556" s="1" t="str">
        <f>+'BD1'!H2556</f>
        <v>NA</v>
      </c>
      <c r="J2556" s="1" t="s">
        <v>200</v>
      </c>
      <c r="K2556" s="1" t="s">
        <v>217</v>
      </c>
      <c r="L2556" s="3" t="s">
        <v>57</v>
      </c>
      <c r="M2556" s="1" t="s">
        <v>68</v>
      </c>
      <c r="N2556" s="4">
        <f>IFERROR(AVERAGEIFS('TE por AEA'!$H$2:$H$12257,'TE por AEA'!$A$2:$A$12257,'TE por AEA'!J2556,'TE por AEA'!$B$2:$B$12257,'TE por AEA'!K2556,'TE por AEA'!$F$2:$F$12257,'TE por AEA'!L2556),"No hay registro")</f>
        <v>3.6558299999999999</v>
      </c>
      <c r="O2556" s="4"/>
      <c r="P2556" s="4"/>
      <c r="Q2556" s="4"/>
      <c r="R2556" s="4"/>
      <c r="S2556" s="4"/>
    </row>
    <row r="2557" spans="1:19">
      <c r="A2557" s="1" t="str">
        <f>+'BD1'!A2557</f>
        <v>Huetar Caribe</v>
      </c>
      <c r="B2557" s="1" t="str">
        <f>+'BD1'!B2557</f>
        <v>Matina</v>
      </c>
      <c r="C2557" s="1" t="str">
        <f>+'BD1'!C2557</f>
        <v>Delfín Rojas Esquivel</v>
      </c>
      <c r="D2557" s="1">
        <f>+'BD1'!D2557</f>
        <v>38</v>
      </c>
      <c r="E2557" s="1" t="str">
        <f>+'BD1'!E2557</f>
        <v>Técnico</v>
      </c>
      <c r="F2557" s="1" t="str">
        <f>+'BD1'!F2557</f>
        <v>Actualización del sistema SisDNEA (por productor)</v>
      </c>
      <c r="G2557" s="1" t="str">
        <f>+'BD1'!G2557</f>
        <v>Administrativa</v>
      </c>
      <c r="H2557" s="1">
        <f>+'BD1'!H2557</f>
        <v>3.21</v>
      </c>
      <c r="J2557" s="1" t="s">
        <v>200</v>
      </c>
      <c r="K2557" s="1" t="s">
        <v>217</v>
      </c>
      <c r="L2557" s="3" t="s">
        <v>58</v>
      </c>
      <c r="M2557" s="1" t="s">
        <v>68</v>
      </c>
      <c r="N2557" s="4">
        <f>IFERROR(AVERAGEIFS('TE por AEA'!$H$2:$H$12257,'TE por AEA'!$A$2:$A$12257,'TE por AEA'!J2557,'TE por AEA'!$B$2:$B$12257,'TE por AEA'!K2557,'TE por AEA'!$F$2:$F$12257,'TE por AEA'!L2557),"No hay registro")</f>
        <v>0.68360999999999994</v>
      </c>
      <c r="O2557" s="4"/>
      <c r="P2557" s="4"/>
      <c r="Q2557" s="4"/>
      <c r="R2557" s="4"/>
      <c r="S2557" s="4"/>
    </row>
    <row r="2558" spans="1:19">
      <c r="A2558" s="1" t="str">
        <f>+'BD1'!A2558</f>
        <v>Huetar Caribe</v>
      </c>
      <c r="B2558" s="1" t="str">
        <f>+'BD1'!B2558</f>
        <v>Matina</v>
      </c>
      <c r="C2558" s="1" t="str">
        <f>+'BD1'!C2558</f>
        <v>Delfín Rojas Esquivel</v>
      </c>
      <c r="D2558" s="1">
        <f>+'BD1'!D2558</f>
        <v>38</v>
      </c>
      <c r="E2558" s="1" t="str">
        <f>+'BD1'!E2558</f>
        <v>Técnico</v>
      </c>
      <c r="F2558" s="1" t="str">
        <f>+'BD1'!F2558</f>
        <v>Seguimiento semestral de la determinación de expectativas (por seguimiento)</v>
      </c>
      <c r="G2558" s="1" t="str">
        <f>+'BD1'!G2558</f>
        <v>Administrativa</v>
      </c>
      <c r="H2558" s="1">
        <f>+'BD1'!H2558</f>
        <v>1.1591666666666667</v>
      </c>
      <c r="J2558" s="1" t="s">
        <v>200</v>
      </c>
      <c r="K2558" s="1" t="s">
        <v>217</v>
      </c>
      <c r="L2558" s="3" t="s">
        <v>135</v>
      </c>
      <c r="M2558" s="1" t="s">
        <v>68</v>
      </c>
      <c r="N2558" s="4">
        <f>IFERROR(AVERAGEIFS('TE por AEA'!$H$2:$H$12257,'TE por AEA'!$A$2:$A$12257,'TE por AEA'!J2558,'TE por AEA'!$B$2:$B$12257,'TE por AEA'!K2558,'TE por AEA'!$F$2:$F$12257,'TE por AEA'!L2558),"No hay registro")</f>
        <v>1.0690066666666667</v>
      </c>
      <c r="O2558" s="4"/>
      <c r="P2558" s="4"/>
      <c r="Q2558" s="4"/>
      <c r="R2558" s="4"/>
      <c r="S2558" s="4"/>
    </row>
    <row r="2559" spans="1:19">
      <c r="A2559" s="1" t="str">
        <f>+'BD1'!A2559</f>
        <v>Huetar Caribe</v>
      </c>
      <c r="B2559" s="1" t="str">
        <f>+'BD1'!B2559</f>
        <v>Matina</v>
      </c>
      <c r="C2559" s="1" t="str">
        <f>+'BD1'!C2559</f>
        <v>Delfín Rojas Esquivel</v>
      </c>
      <c r="D2559" s="1">
        <f>+'BD1'!D2559</f>
        <v>38</v>
      </c>
      <c r="E2559" s="1" t="str">
        <f>+'BD1'!E2559</f>
        <v>Técnico</v>
      </c>
      <c r="F2559" s="1" t="str">
        <f>+'BD1'!F2559</f>
        <v>Elaboración de la evaluación del desempeño (por reunión)</v>
      </c>
      <c r="G2559" s="1" t="str">
        <f>+'BD1'!G2559</f>
        <v>Administrativa</v>
      </c>
      <c r="H2559" s="1">
        <f>+'BD1'!H2559</f>
        <v>0.80249999999999999</v>
      </c>
      <c r="J2559" s="1" t="s">
        <v>200</v>
      </c>
      <c r="K2559" s="1" t="s">
        <v>217</v>
      </c>
      <c r="L2559" s="3" t="s">
        <v>59</v>
      </c>
      <c r="M2559" s="1" t="s">
        <v>68</v>
      </c>
      <c r="N2559" s="4">
        <f>IFERROR(AVERAGEIFS('TE por AEA'!$H$2:$H$12257,'TE por AEA'!$A$2:$A$12257,'TE por AEA'!J2559,'TE por AEA'!$B$2:$B$12257,'TE por AEA'!K2559,'TE por AEA'!$F$2:$F$12257,'TE por AEA'!L2559),"No hay registro")</f>
        <v>1.2522966666666666</v>
      </c>
      <c r="O2559" s="4"/>
      <c r="P2559" s="4"/>
      <c r="Q2559" s="4"/>
      <c r="R2559" s="4"/>
      <c r="S2559" s="4"/>
    </row>
    <row r="2560" spans="1:19">
      <c r="A2560" s="1" t="str">
        <f>+'BD1'!A2560</f>
        <v>Huetar Caribe</v>
      </c>
      <c r="B2560" s="1" t="str">
        <f>+'BD1'!B2560</f>
        <v>Matina</v>
      </c>
      <c r="C2560" s="1" t="str">
        <f>+'BD1'!C2560</f>
        <v>Delfín Rojas Esquivel</v>
      </c>
      <c r="D2560" s="1">
        <f>+'BD1'!D2560</f>
        <v>38</v>
      </c>
      <c r="E2560" s="1" t="str">
        <f>+'BD1'!E2560</f>
        <v>Técnico</v>
      </c>
      <c r="F2560" s="1" t="str">
        <f>+'BD1'!F2560</f>
        <v>Elaboración de inventarios de equipos, materiales e insumos (tiempo efectivo por día)</v>
      </c>
      <c r="G2560" s="1" t="str">
        <f>+'BD1'!G2560</f>
        <v>Administrativa</v>
      </c>
      <c r="H2560" s="1">
        <f>+'BD1'!H2560</f>
        <v>3.21</v>
      </c>
      <c r="J2560" s="1" t="s">
        <v>200</v>
      </c>
      <c r="K2560" s="1" t="s">
        <v>217</v>
      </c>
      <c r="L2560" s="3" t="s">
        <v>60</v>
      </c>
      <c r="M2560" s="1" t="s">
        <v>68</v>
      </c>
      <c r="N2560" s="4">
        <f>IFERROR(AVERAGEIFS('TE por AEA'!$H$2:$H$12257,'TE por AEA'!$A$2:$A$12257,'TE por AEA'!J2560,'TE por AEA'!$B$2:$B$12257,'TE por AEA'!K2560,'TE por AEA'!$F$2:$F$12257,'TE por AEA'!L2560),"No hay registro")</f>
        <v>1.7833350000000001</v>
      </c>
      <c r="O2560" s="4"/>
      <c r="P2560" s="4"/>
      <c r="Q2560" s="4"/>
      <c r="R2560" s="4"/>
      <c r="S2560" s="4"/>
    </row>
    <row r="2561" spans="1:19">
      <c r="A2561" s="1" t="str">
        <f>+'BD1'!A2561</f>
        <v>Huetar Caribe</v>
      </c>
      <c r="B2561" s="1" t="str">
        <f>+'BD1'!B2561</f>
        <v>Matina</v>
      </c>
      <c r="C2561" s="1" t="str">
        <f>+'BD1'!C2561</f>
        <v>Delfín Rojas Esquivel</v>
      </c>
      <c r="D2561" s="1">
        <f>+'BD1'!D2561</f>
        <v>38</v>
      </c>
      <c r="E2561" s="1" t="str">
        <f>+'BD1'!E2561</f>
        <v>Técnico</v>
      </c>
      <c r="F2561" s="1" t="str">
        <f>+'BD1'!F2561</f>
        <v>Atención de emergencias</v>
      </c>
      <c r="G2561" s="1" t="str">
        <f>+'BD1'!G2561</f>
        <v>Sustantiva</v>
      </c>
      <c r="H2561" s="1" t="str">
        <f>+'BD1'!H2561</f>
        <v>NA</v>
      </c>
      <c r="J2561" s="1" t="s">
        <v>200</v>
      </c>
      <c r="K2561" s="1" t="s">
        <v>217</v>
      </c>
      <c r="L2561" s="3" t="s">
        <v>61</v>
      </c>
      <c r="M2561" s="1" t="s">
        <v>67</v>
      </c>
      <c r="N2561" s="4" t="str">
        <f>IFERROR(AVERAGEIFS('TE por AEA'!$H$2:$H$12257,'TE por AEA'!$A$2:$A$12257,'TE por AEA'!J2561,'TE por AEA'!$B$2:$B$12257,'TE por AEA'!K2561,'TE por AEA'!$F$2:$F$12257,'TE por AEA'!L2561),"No hay registro")</f>
        <v>No hay registro</v>
      </c>
      <c r="O2561" s="4"/>
      <c r="P2561" s="4"/>
      <c r="Q2561" s="4"/>
      <c r="R2561" s="4"/>
      <c r="S2561" s="4"/>
    </row>
    <row r="2562" spans="1:19">
      <c r="A2562" s="1" t="str">
        <f>+'BD1'!A2562</f>
        <v>Huetar Caribe</v>
      </c>
      <c r="B2562" s="1" t="str">
        <f>+'BD1'!B2562</f>
        <v>Matina</v>
      </c>
      <c r="C2562" s="1" t="str">
        <f>+'BD1'!C2562</f>
        <v>Delfín Rojas Esquivel</v>
      </c>
      <c r="D2562" s="1">
        <f>+'BD1'!D2562</f>
        <v>38</v>
      </c>
      <c r="E2562" s="1" t="str">
        <f>+'BD1'!E2562</f>
        <v>Técnico</v>
      </c>
      <c r="F2562" s="1" t="str">
        <f>+'BD1'!F2562</f>
        <v>Trazabilidad-visita a finca (por productor)</v>
      </c>
      <c r="G2562" s="1" t="str">
        <f>+'BD1'!G2562</f>
        <v>Sustantiva</v>
      </c>
      <c r="H2562" s="1">
        <f>+'BD1'!H2562</f>
        <v>5.5283333333333342</v>
      </c>
      <c r="J2562" s="1" t="s">
        <v>200</v>
      </c>
      <c r="K2562" s="1" t="s">
        <v>217</v>
      </c>
      <c r="L2562" s="3" t="s">
        <v>62</v>
      </c>
      <c r="M2562" s="1" t="s">
        <v>67</v>
      </c>
      <c r="N2562" s="4">
        <f>IFERROR(AVERAGEIFS('TE por AEA'!$H$2:$H$12257,'TE por AEA'!$A$2:$A$12257,'TE por AEA'!J2562,'TE por AEA'!$B$2:$B$12257,'TE por AEA'!K2562,'TE por AEA'!$F$2:$F$12257,'TE por AEA'!L2562),"No hay registro")</f>
        <v>4.7555533333333342</v>
      </c>
      <c r="O2562" s="4"/>
      <c r="P2562" s="4"/>
      <c r="Q2562" s="4"/>
      <c r="R2562" s="4"/>
      <c r="S2562" s="4"/>
    </row>
    <row r="2563" spans="1:19">
      <c r="A2563" s="1" t="str">
        <f>+'BD1'!A2563</f>
        <v>Huetar Caribe</v>
      </c>
      <c r="B2563" s="1" t="str">
        <f>+'BD1'!B2563</f>
        <v>Matina</v>
      </c>
      <c r="C2563" s="1" t="str">
        <f>+'BD1'!C2563</f>
        <v>Delfín Rojas Esquivel</v>
      </c>
      <c r="D2563" s="1">
        <f>+'BD1'!D2563</f>
        <v>38</v>
      </c>
      <c r="E2563" s="1" t="str">
        <f>+'BD1'!E2563</f>
        <v>Técnico</v>
      </c>
      <c r="F2563" s="1" t="str">
        <f>+'BD1'!F2563</f>
        <v>Trazabilidad-inclusión en sistema TrazarAgro (por productor)</v>
      </c>
      <c r="G2563" s="1" t="str">
        <f>+'BD1'!G2563</f>
        <v>Sustantiva</v>
      </c>
      <c r="H2563" s="1" t="str">
        <f>+'BD1'!H2563</f>
        <v>NA</v>
      </c>
      <c r="J2563" s="1" t="s">
        <v>200</v>
      </c>
      <c r="K2563" s="1" t="s">
        <v>217</v>
      </c>
      <c r="L2563" s="3" t="s">
        <v>63</v>
      </c>
      <c r="M2563" s="1" t="s">
        <v>67</v>
      </c>
      <c r="N2563" s="4">
        <f>IFERROR(AVERAGEIFS('TE por AEA'!$H$2:$H$12257,'TE por AEA'!$A$2:$A$12257,'TE por AEA'!J2563,'TE por AEA'!$B$2:$B$12257,'TE por AEA'!K2563,'TE por AEA'!$F$2:$F$12257,'TE por AEA'!L2563),"No hay registro")</f>
        <v>1.9170849999999999</v>
      </c>
      <c r="O2563" s="4"/>
      <c r="P2563" s="4"/>
      <c r="Q2563" s="4"/>
      <c r="R2563" s="4"/>
      <c r="S2563" s="4"/>
    </row>
    <row r="2564" spans="1:19">
      <c r="A2564" s="1" t="str">
        <f>+'BD1'!A2564</f>
        <v>Huetar Caribe</v>
      </c>
      <c r="B2564" s="1" t="str">
        <f>+'BD1'!B2564</f>
        <v>Matina</v>
      </c>
      <c r="C2564" s="1" t="str">
        <f>+'BD1'!C2564</f>
        <v>Delfín Rojas Esquivel</v>
      </c>
      <c r="D2564" s="1">
        <f>+'BD1'!D2564</f>
        <v>38</v>
      </c>
      <c r="E2564" s="1" t="str">
        <f>+'BD1'!E2564</f>
        <v>Técnico</v>
      </c>
      <c r="F2564" s="1" t="str">
        <f>+'BD1'!F2564</f>
        <v>Atención al gusano barrenador (por productor)</v>
      </c>
      <c r="G2564" s="1" t="str">
        <f>+'BD1'!G2564</f>
        <v>Sustantiva</v>
      </c>
      <c r="H2564" s="1">
        <f>+'BD1'!H2564</f>
        <v>2.14</v>
      </c>
      <c r="J2564" s="1" t="s">
        <v>200</v>
      </c>
      <c r="K2564" s="1" t="s">
        <v>217</v>
      </c>
      <c r="L2564" s="3" t="s">
        <v>64</v>
      </c>
      <c r="M2564" s="1" t="s">
        <v>67</v>
      </c>
      <c r="N2564" s="4">
        <f>IFERROR(AVERAGEIFS('TE por AEA'!$H$2:$H$12257,'TE por AEA'!$A$2:$A$12257,'TE por AEA'!J2564,'TE por AEA'!$B$2:$B$12257,'TE por AEA'!K2564,'TE por AEA'!$F$2:$F$12257,'TE por AEA'!L2564),"No hay registro")</f>
        <v>3.0465266666666668</v>
      </c>
      <c r="O2564" s="4"/>
      <c r="P2564" s="4"/>
      <c r="Q2564" s="4"/>
      <c r="R2564" s="4"/>
      <c r="S2564" s="4"/>
    </row>
    <row r="2565" spans="1:19">
      <c r="A2565" s="1" t="str">
        <f>+'BD1'!A2565</f>
        <v>Huetar Caribe</v>
      </c>
      <c r="B2565" s="1" t="str">
        <f>+'BD1'!B2565</f>
        <v>Matina</v>
      </c>
      <c r="C2565" s="1" t="str">
        <f>+'BD1'!C2565</f>
        <v>Delfín Rojas Esquivel</v>
      </c>
      <c r="D2565" s="1">
        <f>+'BD1'!D2565</f>
        <v>38</v>
      </c>
      <c r="E2565" s="1" t="str">
        <f>+'BD1'!E2565</f>
        <v>Técnico</v>
      </c>
      <c r="F2565" s="1" t="str">
        <f>+'BD1'!F2565</f>
        <v>Atención en oficina (por usuario)</v>
      </c>
      <c r="G2565" s="1" t="str">
        <f>+'BD1'!G2565</f>
        <v>Sustantiva</v>
      </c>
      <c r="H2565" s="1">
        <f>+'BD1'!H2565</f>
        <v>1.605</v>
      </c>
      <c r="J2565" s="1" t="s">
        <v>200</v>
      </c>
      <c r="K2565" s="1" t="s">
        <v>217</v>
      </c>
      <c r="L2565" s="3" t="s">
        <v>65</v>
      </c>
      <c r="M2565" s="1" t="s">
        <v>67</v>
      </c>
      <c r="N2565" s="4">
        <f>IFERROR(AVERAGEIFS('TE por AEA'!$H$2:$H$12257,'TE por AEA'!$A$2:$A$12257,'TE por AEA'!J2565,'TE por AEA'!$B$2:$B$12257,'TE por AEA'!K2565,'TE por AEA'!$F$2:$F$12257,'TE por AEA'!L2565),"No hay registro")</f>
        <v>0.79259333333333337</v>
      </c>
      <c r="O2565" s="4"/>
      <c r="P2565" s="4"/>
      <c r="Q2565" s="4"/>
      <c r="R2565" s="4"/>
      <c r="S2565" s="4"/>
    </row>
    <row r="2566" spans="1:19">
      <c r="A2566" s="1" t="str">
        <f>+'BD1'!A2566</f>
        <v>Huetar Caribe</v>
      </c>
      <c r="B2566" s="1" t="str">
        <f>+'BD1'!B2566</f>
        <v>Matina</v>
      </c>
      <c r="C2566" s="1" t="str">
        <f>+'BD1'!C2566</f>
        <v>Delfín Rojas Esquivel</v>
      </c>
      <c r="D2566" s="1">
        <f>+'BD1'!D2566</f>
        <v>38</v>
      </c>
      <c r="E2566" s="1" t="str">
        <f>+'BD1'!E2566</f>
        <v>Técnico</v>
      </c>
      <c r="F2566" s="1" t="str">
        <f>+'BD1'!F2566</f>
        <v>Búsqueda de nuevos productores (por productor)</v>
      </c>
      <c r="G2566" s="1" t="str">
        <f>+'BD1'!G2566</f>
        <v>Sustantiva</v>
      </c>
      <c r="H2566" s="1">
        <f>+'BD1'!H2566</f>
        <v>2.6750000000000003</v>
      </c>
      <c r="J2566" s="1" t="s">
        <v>200</v>
      </c>
      <c r="K2566" s="1" t="s">
        <v>217</v>
      </c>
      <c r="L2566" s="3" t="s">
        <v>66</v>
      </c>
      <c r="M2566" s="1" t="s">
        <v>67</v>
      </c>
      <c r="N2566" s="4">
        <f>IFERROR(AVERAGEIFS('TE por AEA'!$H$2:$H$12257,'TE por AEA'!$A$2:$A$12257,'TE por AEA'!J2566,'TE por AEA'!$B$2:$B$12257,'TE por AEA'!K2566,'TE por AEA'!$F$2:$F$12257,'TE por AEA'!L2566),"No hay registro")</f>
        <v>1.07</v>
      </c>
      <c r="O2566" s="4"/>
      <c r="P2566" s="4"/>
      <c r="Q2566" s="4"/>
      <c r="R2566" s="4"/>
      <c r="S2566" s="4"/>
    </row>
    <row r="2567" spans="1:19">
      <c r="A2567" s="1" t="str">
        <f>+'BD1'!A2567</f>
        <v>Huetar Caribe</v>
      </c>
      <c r="B2567" s="1" t="str">
        <f>+'BD1'!B2567</f>
        <v>Matina</v>
      </c>
      <c r="C2567" s="1" t="str">
        <f>+'BD1'!C2567</f>
        <v>Jairo Josué Villalobos Jiménez</v>
      </c>
      <c r="D2567" s="1">
        <f>+'BD1'!D2567</f>
        <v>4</v>
      </c>
      <c r="E2567" s="1" t="str">
        <f>+'BD1'!E2567</f>
        <v>Técnico</v>
      </c>
      <c r="F2567" s="1" t="str">
        <f>+'BD1'!F2567</f>
        <v>Elaboración del diagnóstico y plan de finca de manejo a personas productoras (por productor)</v>
      </c>
      <c r="G2567" s="1" t="str">
        <f>+'BD1'!G2567</f>
        <v>Sustantiva</v>
      </c>
      <c r="H2567" s="1">
        <f>+'BD1'!H2567</f>
        <v>1.48611</v>
      </c>
      <c r="J2567" s="1" t="s">
        <v>200</v>
      </c>
      <c r="K2567" s="1" t="s">
        <v>221</v>
      </c>
      <c r="L2567" s="2" t="s">
        <v>11</v>
      </c>
      <c r="M2567" s="1" t="s">
        <v>67</v>
      </c>
      <c r="N2567" s="4">
        <f>IFERROR(AVERAGEIFS('TE por AEA'!$H$2:$H$12257,'TE por AEA'!$A$2:$A$12257,'TE por AEA'!J2567,'TE por AEA'!$B$2:$B$12257,'TE por AEA'!K2567,'TE por AEA'!$F$2:$F$12257,'TE por AEA'!L2567),"No hay registro")</f>
        <v>1.6495824999999997</v>
      </c>
      <c r="O2567" s="4"/>
      <c r="P2567" s="4"/>
      <c r="Q2567" s="4"/>
      <c r="R2567" s="4"/>
      <c r="S2567" s="4"/>
    </row>
    <row r="2568" spans="1:19">
      <c r="A2568" s="1" t="str">
        <f>+'BD1'!A2568</f>
        <v>Huetar Caribe</v>
      </c>
      <c r="B2568" s="1" t="str">
        <f>+'BD1'!B2568</f>
        <v>Matina</v>
      </c>
      <c r="C2568" s="1" t="str">
        <f>+'BD1'!C2568</f>
        <v>Jairo Josué Villalobos Jiménez</v>
      </c>
      <c r="D2568" s="1">
        <f>+'BD1'!D2568</f>
        <v>4</v>
      </c>
      <c r="E2568" s="1" t="str">
        <f>+'BD1'!E2568</f>
        <v>Técnico</v>
      </c>
      <c r="F2568" s="1" t="str">
        <f>+'BD1'!F2568</f>
        <v>Asistencia técnica a personas productoras (individual): visitas a finca (por productor)</v>
      </c>
      <c r="G2568" s="1" t="str">
        <f>+'BD1'!G2568</f>
        <v>Sustantiva</v>
      </c>
      <c r="H2568" s="1">
        <f>+'BD1'!H2568</f>
        <v>2.14</v>
      </c>
      <c r="J2568" s="1" t="s">
        <v>200</v>
      </c>
      <c r="K2568" s="1" t="s">
        <v>221</v>
      </c>
      <c r="L2568" s="2" t="s">
        <v>12</v>
      </c>
      <c r="M2568" s="1" t="s">
        <v>67</v>
      </c>
      <c r="N2568" s="4">
        <f>IFERROR(AVERAGEIFS('TE por AEA'!$H$2:$H$12257,'TE por AEA'!$A$2:$A$12257,'TE por AEA'!J2568,'TE por AEA'!$B$2:$B$12257,'TE por AEA'!K2568,'TE por AEA'!$F$2:$F$12257,'TE por AEA'!L2568),"No hay registro")</f>
        <v>1.8502099999999999</v>
      </c>
      <c r="O2568" s="4"/>
      <c r="P2568" s="4"/>
      <c r="Q2568" s="4"/>
      <c r="R2568" s="4"/>
      <c r="S2568" s="4"/>
    </row>
    <row r="2569" spans="1:19">
      <c r="A2569" s="1" t="str">
        <f>+'BD1'!A2569</f>
        <v>Huetar Caribe</v>
      </c>
      <c r="B2569" s="1" t="str">
        <f>+'BD1'!B2569</f>
        <v>Matina</v>
      </c>
      <c r="C2569" s="1" t="str">
        <f>+'BD1'!C2569</f>
        <v>Jairo Josué Villalobos Jiménez</v>
      </c>
      <c r="D2569" s="1">
        <f>+'BD1'!D2569</f>
        <v>4</v>
      </c>
      <c r="E2569" s="1" t="str">
        <f>+'BD1'!E2569</f>
        <v>Técnico</v>
      </c>
      <c r="F2569" s="1" t="str">
        <f>+'BD1'!F2569</f>
        <v>Asistencia técnica a personas productoras (individual): atenciones virtuales y digitales (por productor)</v>
      </c>
      <c r="G2569" s="1" t="str">
        <f>+'BD1'!G2569</f>
        <v>Sustantiva</v>
      </c>
      <c r="H2569" s="1">
        <f>+'BD1'!H2569</f>
        <v>1.09972</v>
      </c>
      <c r="J2569" s="1" t="s">
        <v>200</v>
      </c>
      <c r="K2569" s="1" t="s">
        <v>221</v>
      </c>
      <c r="L2569" s="2" t="s">
        <v>13</v>
      </c>
      <c r="M2569" s="1" t="s">
        <v>67</v>
      </c>
      <c r="N2569" s="4">
        <f>IFERROR(AVERAGEIFS('TE por AEA'!$H$2:$H$12257,'TE por AEA'!$A$2:$A$12257,'TE por AEA'!J2569,'TE por AEA'!$B$2:$B$12257,'TE por AEA'!K2569,'TE por AEA'!$F$2:$F$12257,'TE por AEA'!L2569),"No hay registro")</f>
        <v>0.56472250000000002</v>
      </c>
      <c r="O2569" s="4"/>
      <c r="P2569" s="4"/>
      <c r="Q2569" s="4"/>
      <c r="R2569" s="4"/>
      <c r="S2569" s="4"/>
    </row>
    <row r="2570" spans="1:19">
      <c r="A2570" s="1" t="str">
        <f>+'BD1'!A2570</f>
        <v>Huetar Caribe</v>
      </c>
      <c r="B2570" s="1" t="str">
        <f>+'BD1'!B2570</f>
        <v>Matina</v>
      </c>
      <c r="C2570" s="1" t="str">
        <f>+'BD1'!C2570</f>
        <v>Jairo Josué Villalobos Jiménez</v>
      </c>
      <c r="D2570" s="1">
        <f>+'BD1'!D2570</f>
        <v>4</v>
      </c>
      <c r="E2570" s="1" t="str">
        <f>+'BD1'!E2570</f>
        <v>Técnico</v>
      </c>
      <c r="F2570" s="1" t="str">
        <f>+'BD1'!F2570</f>
        <v>Asistencia técnica a personas productoras (grupal): día de campo (por día en el evento)</v>
      </c>
      <c r="G2570" s="1" t="str">
        <f>+'BD1'!G2570</f>
        <v>Sustantiva</v>
      </c>
      <c r="H2570" s="1">
        <f>+'BD1'!H2570</f>
        <v>4.3691700000000004</v>
      </c>
      <c r="J2570" s="1" t="s">
        <v>200</v>
      </c>
      <c r="K2570" s="1" t="s">
        <v>221</v>
      </c>
      <c r="L2570" s="2" t="s">
        <v>14</v>
      </c>
      <c r="M2570" s="1" t="s">
        <v>67</v>
      </c>
      <c r="N2570" s="4">
        <f>IFERROR(AVERAGEIFS('TE por AEA'!$H$2:$H$12257,'TE por AEA'!$A$2:$A$12257,'TE por AEA'!J2570,'TE por AEA'!$B$2:$B$12257,'TE por AEA'!K2570,'TE por AEA'!$F$2:$F$12257,'TE por AEA'!L2570),"No hay registro")</f>
        <v>4.5920825000000001</v>
      </c>
      <c r="O2570" s="4"/>
      <c r="P2570" s="4"/>
      <c r="Q2570" s="4"/>
      <c r="R2570" s="4"/>
      <c r="S2570" s="4"/>
    </row>
    <row r="2571" spans="1:19">
      <c r="A2571" s="1" t="str">
        <f>+'BD1'!A2571</f>
        <v>Huetar Caribe</v>
      </c>
      <c r="B2571" s="1" t="str">
        <f>+'BD1'!B2571</f>
        <v>Matina</v>
      </c>
      <c r="C2571" s="1" t="str">
        <f>+'BD1'!C2571</f>
        <v>Jairo Josué Villalobos Jiménez</v>
      </c>
      <c r="D2571" s="1">
        <f>+'BD1'!D2571</f>
        <v>4</v>
      </c>
      <c r="E2571" s="1" t="str">
        <f>+'BD1'!E2571</f>
        <v>Técnico</v>
      </c>
      <c r="F2571" s="1" t="str">
        <f>+'BD1'!F2571</f>
        <v>Asistencia técnica a personas productoras (grupal): demostración de métodos (por evento, se puede acumular si la demostración tarda más de un día)</v>
      </c>
      <c r="G2571" s="1" t="str">
        <f>+'BD1'!G2571</f>
        <v>Sustantiva</v>
      </c>
      <c r="H2571" s="1">
        <f>+'BD1'!H2571</f>
        <v>4.8150000000000004</v>
      </c>
      <c r="J2571" s="1" t="s">
        <v>200</v>
      </c>
      <c r="K2571" s="1" t="s">
        <v>221</v>
      </c>
      <c r="L2571" s="2" t="s">
        <v>15</v>
      </c>
      <c r="M2571" s="1" t="s">
        <v>67</v>
      </c>
      <c r="N2571" s="4">
        <f>IFERROR(AVERAGEIFS('TE por AEA'!$H$2:$H$12257,'TE por AEA'!$A$2:$A$12257,'TE por AEA'!J2571,'TE por AEA'!$B$2:$B$12257,'TE por AEA'!K2571,'TE por AEA'!$F$2:$F$12257,'TE por AEA'!L2571),"No hay registro")</f>
        <v>4.7258325000000001</v>
      </c>
      <c r="O2571" s="4"/>
      <c r="P2571" s="4"/>
      <c r="Q2571" s="4"/>
      <c r="R2571" s="4"/>
      <c r="S2571" s="4"/>
    </row>
    <row r="2572" spans="1:19">
      <c r="A2572" s="1" t="str">
        <f>+'BD1'!A2572</f>
        <v>Huetar Caribe</v>
      </c>
      <c r="B2572" s="1" t="str">
        <f>+'BD1'!B2572</f>
        <v>Matina</v>
      </c>
      <c r="C2572" s="1" t="str">
        <f>+'BD1'!C2572</f>
        <v>Jairo Josué Villalobos Jiménez</v>
      </c>
      <c r="D2572" s="1">
        <f>+'BD1'!D2572</f>
        <v>4</v>
      </c>
      <c r="E2572" s="1" t="str">
        <f>+'BD1'!E2572</f>
        <v>Técnico</v>
      </c>
      <c r="F2572" s="1" t="str">
        <f>+'BD1'!F2572</f>
        <v>Asistencia técnica a personas productoras (grupal): taller (por taller)</v>
      </c>
      <c r="G2572" s="1" t="str">
        <f>+'BD1'!G2572</f>
        <v>Sustantiva</v>
      </c>
      <c r="H2572" s="1">
        <f>+'BD1'!H2572</f>
        <v>3.3883299999999998</v>
      </c>
      <c r="J2572" s="1" t="s">
        <v>200</v>
      </c>
      <c r="K2572" s="1" t="s">
        <v>221</v>
      </c>
      <c r="L2572" s="2" t="s">
        <v>16</v>
      </c>
      <c r="M2572" s="1" t="s">
        <v>67</v>
      </c>
      <c r="N2572" s="4">
        <f>IFERROR(AVERAGEIFS('TE por AEA'!$H$2:$H$12257,'TE por AEA'!$A$2:$A$12257,'TE por AEA'!J2572,'TE por AEA'!$B$2:$B$12257,'TE por AEA'!K2572,'TE por AEA'!$F$2:$F$12257,'TE por AEA'!L2572),"No hay registro")</f>
        <v>4.9041649999999999</v>
      </c>
      <c r="O2572" s="4"/>
      <c r="P2572" s="4"/>
      <c r="Q2572" s="4"/>
      <c r="R2572" s="4"/>
      <c r="S2572" s="4"/>
    </row>
    <row r="2573" spans="1:19">
      <c r="A2573" s="1" t="str">
        <f>+'BD1'!A2573</f>
        <v>Huetar Caribe</v>
      </c>
      <c r="B2573" s="1" t="str">
        <f>+'BD1'!B2573</f>
        <v>Matina</v>
      </c>
      <c r="C2573" s="1" t="str">
        <f>+'BD1'!C2573</f>
        <v>Jairo Josué Villalobos Jiménez</v>
      </c>
      <c r="D2573" s="1">
        <f>+'BD1'!D2573</f>
        <v>4</v>
      </c>
      <c r="E2573" s="1" t="str">
        <f>+'BD1'!E2573</f>
        <v>Técnico</v>
      </c>
      <c r="F2573" s="1" t="str">
        <f>+'BD1'!F2573</f>
        <v>Asistencia técnica a personas productoras (grupal): charlas (por día en el evento)</v>
      </c>
      <c r="G2573" s="1" t="str">
        <f>+'BD1'!G2573</f>
        <v>Sustantiva</v>
      </c>
      <c r="H2573" s="1">
        <f>+'BD1'!H2573</f>
        <v>2.14</v>
      </c>
      <c r="J2573" s="1" t="s">
        <v>200</v>
      </c>
      <c r="K2573" s="1" t="s">
        <v>221</v>
      </c>
      <c r="L2573" s="2" t="s">
        <v>17</v>
      </c>
      <c r="M2573" s="1" t="s">
        <v>67</v>
      </c>
      <c r="N2573" s="4">
        <f>IFERROR(AVERAGEIFS('TE por AEA'!$H$2:$H$12257,'TE por AEA'!$A$2:$A$12257,'TE por AEA'!J2573,'TE por AEA'!$B$2:$B$12257,'TE por AEA'!K2573,'TE por AEA'!$F$2:$F$12257,'TE por AEA'!L2573),"No hay registro")</f>
        <v>3.0093750000000004</v>
      </c>
      <c r="O2573" s="4"/>
      <c r="P2573" s="4"/>
      <c r="Q2573" s="4"/>
      <c r="R2573" s="4"/>
      <c r="S2573" s="4"/>
    </row>
    <row r="2574" spans="1:19">
      <c r="A2574" s="1" t="str">
        <f>+'BD1'!A2574</f>
        <v>Huetar Caribe</v>
      </c>
      <c r="B2574" s="1" t="str">
        <f>+'BD1'!B2574</f>
        <v>Matina</v>
      </c>
      <c r="C2574" s="1" t="str">
        <f>+'BD1'!C2574</f>
        <v>Jairo Josué Villalobos Jiménez</v>
      </c>
      <c r="D2574" s="1">
        <f>+'BD1'!D2574</f>
        <v>4</v>
      </c>
      <c r="E2574" s="1" t="str">
        <f>+'BD1'!E2574</f>
        <v>Técnico</v>
      </c>
      <c r="F2574" s="1" t="str">
        <f>+'BD1'!F2574</f>
        <v>Gestión en capacitaciones con instituciones públicas o privadas (solo gestión de coordinación por evento de capacitación)</v>
      </c>
      <c r="G2574" s="1" t="str">
        <f>+'BD1'!G2574</f>
        <v>Administrativa</v>
      </c>
      <c r="H2574" s="1">
        <f>+'BD1'!H2574</f>
        <v>14.98</v>
      </c>
      <c r="J2574" s="1" t="s">
        <v>200</v>
      </c>
      <c r="K2574" s="1" t="s">
        <v>221</v>
      </c>
      <c r="L2574" s="2" t="s">
        <v>18</v>
      </c>
      <c r="M2574" s="1" t="s">
        <v>68</v>
      </c>
      <c r="N2574" s="4">
        <f>IFERROR(AVERAGEIFS('TE por AEA'!$H$2:$H$12257,'TE por AEA'!$A$2:$A$12257,'TE por AEA'!J2574,'TE por AEA'!$B$2:$B$12257,'TE por AEA'!K2574,'TE por AEA'!$F$2:$F$12257,'TE por AEA'!L2574),"No hay registro")</f>
        <v>1.9297150000000001</v>
      </c>
      <c r="O2574" s="4"/>
      <c r="P2574" s="4"/>
      <c r="Q2574" s="4"/>
      <c r="R2574" s="4"/>
      <c r="S2574" s="4"/>
    </row>
    <row r="2575" spans="1:19">
      <c r="A2575" s="1" t="str">
        <f>+'BD1'!A2575</f>
        <v>Huetar Caribe</v>
      </c>
      <c r="B2575" s="1" t="str">
        <f>+'BD1'!B2575</f>
        <v>Matina</v>
      </c>
      <c r="C2575" s="1" t="str">
        <f>+'BD1'!C2575</f>
        <v>Jairo Josué Villalobos Jiménez</v>
      </c>
      <c r="D2575" s="1">
        <f>+'BD1'!D2575</f>
        <v>4</v>
      </c>
      <c r="E2575" s="1" t="str">
        <f>+'BD1'!E2575</f>
        <v>Técnico</v>
      </c>
      <c r="F2575" s="1" t="str">
        <f>+'BD1'!F2575</f>
        <v>Aplicación de la herramienta de medición del nivel de gestión empresarial y organizacional (por organización)</v>
      </c>
      <c r="G2575" s="1" t="str">
        <f>+'BD1'!G2575</f>
        <v>Sustantiva</v>
      </c>
      <c r="H2575" s="1" t="str">
        <f>+'BD1'!H2575</f>
        <v>NA</v>
      </c>
      <c r="J2575" s="1" t="s">
        <v>200</v>
      </c>
      <c r="K2575" s="1" t="s">
        <v>221</v>
      </c>
      <c r="L2575" s="2" t="s">
        <v>19</v>
      </c>
      <c r="M2575" s="1" t="s">
        <v>67</v>
      </c>
      <c r="N2575" s="4">
        <f>IFERROR(AVERAGEIFS('TE por AEA'!$H$2:$H$12257,'TE por AEA'!$A$2:$A$12257,'TE por AEA'!J2575,'TE por AEA'!$B$2:$B$12257,'TE por AEA'!K2575,'TE por AEA'!$F$2:$F$12257,'TE por AEA'!L2575),"No hay registro")</f>
        <v>2.7047233333333334</v>
      </c>
      <c r="O2575" s="4"/>
      <c r="P2575" s="4"/>
      <c r="Q2575" s="4"/>
      <c r="R2575" s="4"/>
      <c r="S2575" s="4"/>
    </row>
    <row r="2576" spans="1:19">
      <c r="A2576" s="1" t="str">
        <f>+'BD1'!A2576</f>
        <v>Huetar Caribe</v>
      </c>
      <c r="B2576" s="1" t="str">
        <f>+'BD1'!B2576</f>
        <v>Matina</v>
      </c>
      <c r="C2576" s="1" t="str">
        <f>+'BD1'!C2576</f>
        <v>Jairo Josué Villalobos Jiménez</v>
      </c>
      <c r="D2576" s="1">
        <f>+'BD1'!D2576</f>
        <v>4</v>
      </c>
      <c r="E2576" s="1" t="str">
        <f>+'BD1'!E2576</f>
        <v>Técnico</v>
      </c>
      <c r="F2576" s="1" t="str">
        <f>+'BD1'!F2576</f>
        <v>Elaboración y ejecución del plan de trabajo (por organización)</v>
      </c>
      <c r="G2576" s="1" t="str">
        <f>+'BD1'!G2576</f>
        <v>Sustantiva</v>
      </c>
      <c r="H2576" s="1" t="str">
        <f>+'BD1'!H2576</f>
        <v>NA</v>
      </c>
      <c r="J2576" s="1" t="s">
        <v>200</v>
      </c>
      <c r="K2576" s="1" t="s">
        <v>221</v>
      </c>
      <c r="L2576" s="2" t="s">
        <v>20</v>
      </c>
      <c r="M2576" s="1" t="s">
        <v>67</v>
      </c>
      <c r="N2576" s="4">
        <f>IFERROR(AVERAGEIFS('TE por AEA'!$H$2:$H$12257,'TE por AEA'!$A$2:$A$12257,'TE por AEA'!J2576,'TE por AEA'!$B$2:$B$12257,'TE por AEA'!K2576,'TE por AEA'!$F$2:$F$12257,'TE por AEA'!L2576),"No hay registro")</f>
        <v>3.9827766666666662</v>
      </c>
      <c r="O2576" s="4"/>
      <c r="P2576" s="4"/>
      <c r="Q2576" s="4"/>
      <c r="R2576" s="4"/>
      <c r="S2576" s="4"/>
    </row>
    <row r="2577" spans="1:19">
      <c r="A2577" s="1" t="str">
        <f>+'BD1'!A2577</f>
        <v>Huetar Caribe</v>
      </c>
      <c r="B2577" s="1" t="str">
        <f>+'BD1'!B2577</f>
        <v>Matina</v>
      </c>
      <c r="C2577" s="1" t="str">
        <f>+'BD1'!C2577</f>
        <v>Jairo Josué Villalobos Jiménez</v>
      </c>
      <c r="D2577" s="1">
        <f>+'BD1'!D2577</f>
        <v>4</v>
      </c>
      <c r="E2577" s="1" t="str">
        <f>+'BD1'!E2577</f>
        <v>Técnico</v>
      </c>
      <c r="F2577" s="1" t="str">
        <f>+'BD1'!F2577</f>
        <v>Visitas de seguimiento al plan de trabajo (por visita por organización)</v>
      </c>
      <c r="G2577" s="1" t="str">
        <f>+'BD1'!G2577</f>
        <v>Sustantiva</v>
      </c>
      <c r="H2577" s="1" t="str">
        <f>+'BD1'!H2577</f>
        <v>NA</v>
      </c>
      <c r="J2577" s="1" t="s">
        <v>200</v>
      </c>
      <c r="K2577" s="1" t="s">
        <v>221</v>
      </c>
      <c r="L2577" s="2" t="s">
        <v>21</v>
      </c>
      <c r="M2577" s="1" t="s">
        <v>67</v>
      </c>
      <c r="N2577" s="4">
        <f>IFERROR(AVERAGEIFS('TE por AEA'!$H$2:$H$12257,'TE por AEA'!$A$2:$A$12257,'TE por AEA'!J2577,'TE por AEA'!$B$2:$B$12257,'TE por AEA'!K2577,'TE por AEA'!$F$2:$F$12257,'TE por AEA'!L2577),"No hay registro")</f>
        <v>2.3183333333333334</v>
      </c>
      <c r="O2577" s="4"/>
      <c r="P2577" s="4"/>
      <c r="Q2577" s="4"/>
      <c r="R2577" s="4"/>
      <c r="S2577" s="4"/>
    </row>
    <row r="2578" spans="1:19">
      <c r="A2578" s="1" t="str">
        <f>+'BD1'!A2578</f>
        <v>Huetar Caribe</v>
      </c>
      <c r="B2578" s="1" t="str">
        <f>+'BD1'!B2578</f>
        <v>Matina</v>
      </c>
      <c r="C2578" s="1" t="str">
        <f>+'BD1'!C2578</f>
        <v>Jairo Josué Villalobos Jiménez</v>
      </c>
      <c r="D2578" s="1">
        <f>+'BD1'!D2578</f>
        <v>4</v>
      </c>
      <c r="E2578" s="1" t="str">
        <f>+'BD1'!E2578</f>
        <v>Técnico</v>
      </c>
      <c r="F2578" s="1" t="str">
        <f>+'BD1'!F2578</f>
        <v>Reporte del plan de trabajo anual (por reporte por organización)</v>
      </c>
      <c r="G2578" s="1" t="str">
        <f>+'BD1'!G2578</f>
        <v>Sustantiva</v>
      </c>
      <c r="H2578" s="1" t="str">
        <f>+'BD1'!H2578</f>
        <v>NA</v>
      </c>
      <c r="J2578" s="1" t="s">
        <v>200</v>
      </c>
      <c r="K2578" s="1" t="s">
        <v>221</v>
      </c>
      <c r="L2578" s="2" t="s">
        <v>22</v>
      </c>
      <c r="M2578" s="1" t="s">
        <v>67</v>
      </c>
      <c r="N2578" s="4">
        <f>IFERROR(AVERAGEIFS('TE por AEA'!$H$2:$H$12257,'TE por AEA'!$A$2:$A$12257,'TE por AEA'!J2578,'TE por AEA'!$B$2:$B$12257,'TE por AEA'!K2578,'TE por AEA'!$F$2:$F$12257,'TE por AEA'!L2578),"No hay registro")</f>
        <v>8.56</v>
      </c>
      <c r="O2578" s="4"/>
      <c r="P2578" s="4"/>
      <c r="Q2578" s="4"/>
      <c r="R2578" s="4"/>
      <c r="S2578" s="4"/>
    </row>
    <row r="2579" spans="1:19">
      <c r="A2579" s="1" t="str">
        <f>+'BD1'!A2579</f>
        <v>Huetar Caribe</v>
      </c>
      <c r="B2579" s="1" t="str">
        <f>+'BD1'!B2579</f>
        <v>Matina</v>
      </c>
      <c r="C2579" s="1" t="str">
        <f>+'BD1'!C2579</f>
        <v>Jairo Josué Villalobos Jiménez</v>
      </c>
      <c r="D2579" s="1">
        <f>+'BD1'!D2579</f>
        <v>4</v>
      </c>
      <c r="E2579" s="1" t="str">
        <f>+'BD1'!E2579</f>
        <v>Técnico</v>
      </c>
      <c r="F2579" s="1" t="str">
        <f>+'BD1'!F2579</f>
        <v>NAMA (café): muestreo y toma de datos en finca (por productor)</v>
      </c>
      <c r="G2579" s="1" t="str">
        <f>+'BD1'!G2579</f>
        <v>Sustantiva</v>
      </c>
      <c r="H2579" s="1" t="str">
        <f>+'BD1'!H2579</f>
        <v>NA</v>
      </c>
      <c r="J2579" s="1" t="s">
        <v>200</v>
      </c>
      <c r="K2579" s="1" t="s">
        <v>221</v>
      </c>
      <c r="L2579" s="2" t="s">
        <v>23</v>
      </c>
      <c r="M2579" s="1" t="s">
        <v>67</v>
      </c>
      <c r="N2579" s="4">
        <f>IFERROR(AVERAGEIFS('TE por AEA'!$H$2:$H$12257,'TE por AEA'!$A$2:$A$12257,'TE por AEA'!J2579,'TE por AEA'!$B$2:$B$12257,'TE por AEA'!K2579,'TE por AEA'!$F$2:$F$12257,'TE por AEA'!L2579),"No hay registro")</f>
        <v>2.4520824999999999</v>
      </c>
      <c r="O2579" s="4"/>
      <c r="P2579" s="4"/>
      <c r="Q2579" s="4"/>
      <c r="R2579" s="4"/>
      <c r="S2579" s="4"/>
    </row>
    <row r="2580" spans="1:19">
      <c r="A2580" s="1" t="str">
        <f>+'BD1'!A2580</f>
        <v>Huetar Caribe</v>
      </c>
      <c r="B2580" s="1" t="str">
        <f>+'BD1'!B2580</f>
        <v>Matina</v>
      </c>
      <c r="C2580" s="1" t="str">
        <f>+'BD1'!C2580</f>
        <v>Jairo Josué Villalobos Jiménez</v>
      </c>
      <c r="D2580" s="1">
        <f>+'BD1'!D2580</f>
        <v>4</v>
      </c>
      <c r="E2580" s="1" t="str">
        <f>+'BD1'!E2580</f>
        <v>Técnico</v>
      </c>
      <c r="F2580" s="1" t="str">
        <f>+'BD1'!F2580</f>
        <v>NAMA (café): inclusión de datos al SisDNEA (por productor)</v>
      </c>
      <c r="G2580" s="1" t="str">
        <f>+'BD1'!G2580</f>
        <v>Sustantiva</v>
      </c>
      <c r="H2580" s="1" t="str">
        <f>+'BD1'!H2580</f>
        <v>NA</v>
      </c>
      <c r="J2580" s="1" t="s">
        <v>200</v>
      </c>
      <c r="K2580" s="1" t="s">
        <v>221</v>
      </c>
      <c r="L2580" s="2" t="s">
        <v>24</v>
      </c>
      <c r="M2580" s="1" t="s">
        <v>67</v>
      </c>
      <c r="N2580" s="4">
        <f>IFERROR(AVERAGEIFS('TE por AEA'!$H$2:$H$12257,'TE por AEA'!$A$2:$A$12257,'TE por AEA'!J2580,'TE por AEA'!$B$2:$B$12257,'TE por AEA'!K2580,'TE por AEA'!$F$2:$F$12257,'TE por AEA'!L2580),"No hay registro")</f>
        <v>0.88423750000000001</v>
      </c>
      <c r="O2580" s="4"/>
      <c r="P2580" s="4"/>
      <c r="Q2580" s="4"/>
      <c r="R2580" s="4"/>
      <c r="S2580" s="4"/>
    </row>
    <row r="2581" spans="1:19">
      <c r="A2581" s="1" t="str">
        <f>+'BD1'!A2581</f>
        <v>Huetar Caribe</v>
      </c>
      <c r="B2581" s="1" t="str">
        <f>+'BD1'!B2581</f>
        <v>Matina</v>
      </c>
      <c r="C2581" s="1" t="str">
        <f>+'BD1'!C2581</f>
        <v>Jairo Josué Villalobos Jiménez</v>
      </c>
      <c r="D2581" s="1">
        <f>+'BD1'!D2581</f>
        <v>4</v>
      </c>
      <c r="E2581" s="1" t="str">
        <f>+'BD1'!E2581</f>
        <v>Técnico</v>
      </c>
      <c r="F2581" s="1" t="str">
        <f>+'BD1'!F2581</f>
        <v>NAMA (café): entrega de constancia de verificación del MRV a la persona productora (por productor)</v>
      </c>
      <c r="G2581" s="1" t="str">
        <f>+'BD1'!G2581</f>
        <v>Sustantiva</v>
      </c>
      <c r="H2581" s="1" t="str">
        <f>+'BD1'!H2581</f>
        <v>NA</v>
      </c>
      <c r="J2581" s="1" t="s">
        <v>200</v>
      </c>
      <c r="K2581" s="1" t="s">
        <v>221</v>
      </c>
      <c r="L2581" s="3" t="s">
        <v>25</v>
      </c>
      <c r="M2581" s="1" t="s">
        <v>67</v>
      </c>
      <c r="N2581" s="4">
        <f>IFERROR(AVERAGEIFS('TE por AEA'!$H$2:$H$12257,'TE por AEA'!$A$2:$A$12257,'TE por AEA'!J2581,'TE por AEA'!$B$2:$B$12257,'TE por AEA'!K2581,'TE por AEA'!$F$2:$F$12257,'TE por AEA'!L2581),"No hay registro")</f>
        <v>1.0588550000000001</v>
      </c>
      <c r="O2581" s="4"/>
      <c r="P2581" s="4"/>
      <c r="Q2581" s="4"/>
      <c r="R2581" s="4"/>
      <c r="S2581" s="4"/>
    </row>
    <row r="2582" spans="1:19">
      <c r="A2582" s="1" t="str">
        <f>+'BD1'!A2582</f>
        <v>Huetar Caribe</v>
      </c>
      <c r="B2582" s="1" t="str">
        <f>+'BD1'!B2582</f>
        <v>Matina</v>
      </c>
      <c r="C2582" s="1" t="str">
        <f>+'BD1'!C2582</f>
        <v>Jairo Josué Villalobos Jiménez</v>
      </c>
      <c r="D2582" s="1">
        <f>+'BD1'!D2582</f>
        <v>4</v>
      </c>
      <c r="E2582" s="1" t="str">
        <f>+'BD1'!E2582</f>
        <v>Técnico</v>
      </c>
      <c r="F2582" s="1" t="str">
        <f>+'BD1'!F2582</f>
        <v>NAMA (ganadería): muestreo y toma de datos en finca (por productor)</v>
      </c>
      <c r="G2582" s="1" t="str">
        <f>+'BD1'!G2582</f>
        <v>Sustantiva</v>
      </c>
      <c r="H2582" s="1">
        <f>+'BD1'!H2582</f>
        <v>4.28</v>
      </c>
      <c r="J2582" s="1" t="s">
        <v>200</v>
      </c>
      <c r="K2582" s="1" t="s">
        <v>221</v>
      </c>
      <c r="L2582" s="3" t="s">
        <v>26</v>
      </c>
      <c r="M2582" s="1" t="s">
        <v>67</v>
      </c>
      <c r="N2582" s="4">
        <f>IFERROR(AVERAGEIFS('TE por AEA'!$H$2:$H$12257,'TE por AEA'!$A$2:$A$12257,'TE por AEA'!J2582,'TE por AEA'!$B$2:$B$12257,'TE por AEA'!K2582,'TE por AEA'!$F$2:$F$12257,'TE por AEA'!L2582),"No hay registro")</f>
        <v>3.7450000000000001</v>
      </c>
      <c r="O2582" s="4"/>
      <c r="P2582" s="4"/>
      <c r="Q2582" s="4"/>
      <c r="R2582" s="4"/>
      <c r="S2582" s="4"/>
    </row>
    <row r="2583" spans="1:19">
      <c r="A2583" s="1" t="str">
        <f>+'BD1'!A2583</f>
        <v>Huetar Caribe</v>
      </c>
      <c r="B2583" s="1" t="str">
        <f>+'BD1'!B2583</f>
        <v>Matina</v>
      </c>
      <c r="C2583" s="1" t="str">
        <f>+'BD1'!C2583</f>
        <v>Jairo Josué Villalobos Jiménez</v>
      </c>
      <c r="D2583" s="1">
        <f>+'BD1'!D2583</f>
        <v>4</v>
      </c>
      <c r="E2583" s="1" t="str">
        <f>+'BD1'!E2583</f>
        <v>Técnico</v>
      </c>
      <c r="F2583" s="1" t="str">
        <f>+'BD1'!F2583</f>
        <v>NAMA (ganadería): inclusión de datos al SisDNEA (por productor)</v>
      </c>
      <c r="G2583" s="1" t="str">
        <f>+'BD1'!G2583</f>
        <v>Sustantiva</v>
      </c>
      <c r="H2583" s="1">
        <f>+'BD1'!H2583</f>
        <v>1.1145799999999999</v>
      </c>
      <c r="J2583" s="1" t="s">
        <v>200</v>
      </c>
      <c r="K2583" s="1" t="s">
        <v>221</v>
      </c>
      <c r="L2583" s="3" t="s">
        <v>27</v>
      </c>
      <c r="M2583" s="1" t="s">
        <v>67</v>
      </c>
      <c r="N2583" s="4">
        <f>IFERROR(AVERAGEIFS('TE por AEA'!$H$2:$H$12257,'TE por AEA'!$A$2:$A$12257,'TE por AEA'!J2583,'TE por AEA'!$B$2:$B$12257,'TE por AEA'!K2583,'TE por AEA'!$F$2:$F$12257,'TE por AEA'!L2583),"No hay registro")</f>
        <v>0.37153000000000003</v>
      </c>
      <c r="O2583" s="4"/>
      <c r="P2583" s="4"/>
      <c r="Q2583" s="4"/>
      <c r="R2583" s="4"/>
      <c r="S2583" s="4"/>
    </row>
    <row r="2584" spans="1:19">
      <c r="A2584" s="1" t="str">
        <f>+'BD1'!A2584</f>
        <v>Huetar Caribe</v>
      </c>
      <c r="B2584" s="1" t="str">
        <f>+'BD1'!B2584</f>
        <v>Matina</v>
      </c>
      <c r="C2584" s="1" t="str">
        <f>+'BD1'!C2584</f>
        <v>Jairo Josué Villalobos Jiménez</v>
      </c>
      <c r="D2584" s="1">
        <f>+'BD1'!D2584</f>
        <v>4</v>
      </c>
      <c r="E2584" s="1" t="str">
        <f>+'BD1'!E2584</f>
        <v>Técnico</v>
      </c>
      <c r="F2584" s="1" t="str">
        <f>+'BD1'!F2584</f>
        <v>NAMA (ganadería): entrega de constancia de verificación del MRV a la persona productora (por productor)</v>
      </c>
      <c r="G2584" s="1" t="str">
        <f>+'BD1'!G2584</f>
        <v>Sustantiva</v>
      </c>
      <c r="H2584" s="1">
        <f>+'BD1'!H2584</f>
        <v>0.80249999999999999</v>
      </c>
      <c r="J2584" s="1" t="s">
        <v>200</v>
      </c>
      <c r="K2584" s="1" t="s">
        <v>221</v>
      </c>
      <c r="L2584" s="3" t="s">
        <v>28</v>
      </c>
      <c r="M2584" s="1" t="s">
        <v>67</v>
      </c>
      <c r="N2584" s="4">
        <f>IFERROR(AVERAGEIFS('TE por AEA'!$H$2:$H$12257,'TE por AEA'!$A$2:$A$12257,'TE por AEA'!J2584,'TE por AEA'!$B$2:$B$12257,'TE por AEA'!K2584,'TE por AEA'!$F$2:$F$12257,'TE por AEA'!L2584),"No hay registro")</f>
        <v>0.26750000000000002</v>
      </c>
      <c r="O2584" s="4"/>
      <c r="P2584" s="4"/>
      <c r="Q2584" s="4"/>
      <c r="R2584" s="4"/>
      <c r="S2584" s="4"/>
    </row>
    <row r="2585" spans="1:19">
      <c r="A2585" s="1" t="str">
        <f>+'BD1'!A2585</f>
        <v>Huetar Caribe</v>
      </c>
      <c r="B2585" s="1" t="str">
        <f>+'BD1'!B2585</f>
        <v>Matina</v>
      </c>
      <c r="C2585" s="1" t="str">
        <f>+'BD1'!C2585</f>
        <v>Jairo Josué Villalobos Jiménez</v>
      </c>
      <c r="D2585" s="1">
        <f>+'BD1'!D2585</f>
        <v>4</v>
      </c>
      <c r="E2585" s="1" t="str">
        <f>+'BD1'!E2585</f>
        <v>Técnico</v>
      </c>
      <c r="F2585" s="1" t="str">
        <f>+'BD1'!F2585</f>
        <v>Producción sostenible: elaboración de la herramienta Tu Modelo, en el SisDNEA (por productor)</v>
      </c>
      <c r="G2585" s="1" t="str">
        <f>+'BD1'!G2585</f>
        <v>Sustantiva</v>
      </c>
      <c r="H2585" s="1" t="str">
        <f>+'BD1'!H2585</f>
        <v>NA</v>
      </c>
      <c r="J2585" s="1" t="s">
        <v>200</v>
      </c>
      <c r="K2585" s="1" t="s">
        <v>221</v>
      </c>
      <c r="L2585" s="3" t="s">
        <v>29</v>
      </c>
      <c r="M2585" s="1" t="s">
        <v>67</v>
      </c>
      <c r="N2585" s="4">
        <f>IFERROR(AVERAGEIFS('TE por AEA'!$H$2:$H$12257,'TE por AEA'!$A$2:$A$12257,'TE por AEA'!J2585,'TE por AEA'!$B$2:$B$12257,'TE por AEA'!K2585,'TE por AEA'!$F$2:$F$12257,'TE por AEA'!L2585),"No hay registro")</f>
        <v>1.605</v>
      </c>
      <c r="O2585" s="4"/>
      <c r="P2585" s="4"/>
      <c r="Q2585" s="4"/>
      <c r="R2585" s="4"/>
      <c r="S2585" s="4"/>
    </row>
    <row r="2586" spans="1:19">
      <c r="A2586" s="1" t="str">
        <f>+'BD1'!A2586</f>
        <v>Huetar Caribe</v>
      </c>
      <c r="B2586" s="1" t="str">
        <f>+'BD1'!B2586</f>
        <v>Matina</v>
      </c>
      <c r="C2586" s="1" t="str">
        <f>+'BD1'!C2586</f>
        <v>Jairo Josué Villalobos Jiménez</v>
      </c>
      <c r="D2586" s="1">
        <f>+'BD1'!D2586</f>
        <v>4</v>
      </c>
      <c r="E2586" s="1" t="str">
        <f>+'BD1'!E2586</f>
        <v>Técnico</v>
      </c>
      <c r="F2586" s="1" t="str">
        <f>+'BD1'!F2586</f>
        <v>Producción sostenible: entregar certificado al productor e incluirlo en el expediente físico (por productor)</v>
      </c>
      <c r="G2586" s="1" t="str">
        <f>+'BD1'!G2586</f>
        <v>Sustantiva</v>
      </c>
      <c r="H2586" s="1" t="str">
        <f>+'BD1'!H2586</f>
        <v>NA</v>
      </c>
      <c r="J2586" s="1" t="s">
        <v>200</v>
      </c>
      <c r="K2586" s="1" t="s">
        <v>221</v>
      </c>
      <c r="L2586" s="3" t="s">
        <v>30</v>
      </c>
      <c r="M2586" s="1" t="s">
        <v>67</v>
      </c>
      <c r="N2586" s="4">
        <f>IFERROR(AVERAGEIFS('TE por AEA'!$H$2:$H$12257,'TE por AEA'!$A$2:$A$12257,'TE por AEA'!J2586,'TE por AEA'!$B$2:$B$12257,'TE por AEA'!K2586,'TE por AEA'!$F$2:$F$12257,'TE por AEA'!L2586),"No hay registro")</f>
        <v>0.80249999999999999</v>
      </c>
      <c r="O2586" s="4"/>
      <c r="P2586" s="4"/>
      <c r="Q2586" s="4"/>
      <c r="R2586" s="4"/>
      <c r="S2586" s="4"/>
    </row>
    <row r="2587" spans="1:19">
      <c r="A2587" s="1" t="str">
        <f>+'BD1'!A2587</f>
        <v>Huetar Caribe</v>
      </c>
      <c r="B2587" s="1" t="str">
        <f>+'BD1'!B2587</f>
        <v>Matina</v>
      </c>
      <c r="C2587" s="1" t="str">
        <f>+'BD1'!C2587</f>
        <v>Jairo Josué Villalobos Jiménez</v>
      </c>
      <c r="D2587" s="1">
        <f>+'BD1'!D2587</f>
        <v>4</v>
      </c>
      <c r="E2587" s="1" t="str">
        <f>+'BD1'!E2587</f>
        <v>Técnico</v>
      </c>
      <c r="F2587" s="1" t="str">
        <f>+'BD1'!F2587</f>
        <v>RBAyP y RBAO: divulgación del programa de incentivos (por acción de divulgación)</v>
      </c>
      <c r="G2587" s="1" t="str">
        <f>+'BD1'!G2587</f>
        <v>Sustantiva</v>
      </c>
      <c r="H2587" s="1" t="str">
        <f>+'BD1'!H2587</f>
        <v>NA</v>
      </c>
      <c r="J2587" s="1" t="s">
        <v>200</v>
      </c>
      <c r="K2587" s="1" t="s">
        <v>221</v>
      </c>
      <c r="L2587" s="3" t="s">
        <v>31</v>
      </c>
      <c r="M2587" s="1" t="s">
        <v>67</v>
      </c>
      <c r="N2587" s="4">
        <f>IFERROR(AVERAGEIFS('TE por AEA'!$H$2:$H$12257,'TE por AEA'!$A$2:$A$12257,'TE por AEA'!J2587,'TE por AEA'!$B$2:$B$12257,'TE por AEA'!K2587,'TE por AEA'!$F$2:$F$12257,'TE por AEA'!L2587),"No hay registro")</f>
        <v>2.0359700000000003</v>
      </c>
      <c r="O2587" s="4"/>
      <c r="P2587" s="4"/>
      <c r="Q2587" s="4"/>
      <c r="R2587" s="4"/>
      <c r="S2587" s="4"/>
    </row>
    <row r="2588" spans="1:19">
      <c r="A2588" s="1" t="str">
        <f>+'BD1'!A2588</f>
        <v>Huetar Caribe</v>
      </c>
      <c r="B2588" s="1" t="str">
        <f>+'BD1'!B2588</f>
        <v>Matina</v>
      </c>
      <c r="C2588" s="1" t="str">
        <f>+'BD1'!C2588</f>
        <v>Jairo Josué Villalobos Jiménez</v>
      </c>
      <c r="D2588" s="1">
        <f>+'BD1'!D2588</f>
        <v>4</v>
      </c>
      <c r="E2588" s="1" t="str">
        <f>+'BD1'!E2588</f>
        <v>Técnico</v>
      </c>
      <c r="F2588" s="1" t="str">
        <f>+'BD1'!F2588</f>
        <v>RBAyP y RBAO: completar formularios para recibir incentivos económicos (por productor)</v>
      </c>
      <c r="G2588" s="1" t="str">
        <f>+'BD1'!G2588</f>
        <v>Sustantiva</v>
      </c>
      <c r="H2588" s="1" t="str">
        <f>+'BD1'!H2588</f>
        <v>NA</v>
      </c>
      <c r="J2588" s="1" t="s">
        <v>200</v>
      </c>
      <c r="K2588" s="1" t="s">
        <v>221</v>
      </c>
      <c r="L2588" s="3" t="s">
        <v>32</v>
      </c>
      <c r="M2588" s="1" t="s">
        <v>67</v>
      </c>
      <c r="N2588" s="4">
        <f>IFERROR(AVERAGEIFS('TE por AEA'!$H$2:$H$12257,'TE por AEA'!$A$2:$A$12257,'TE por AEA'!J2588,'TE por AEA'!$B$2:$B$12257,'TE por AEA'!K2588,'TE por AEA'!$F$2:$F$12257,'TE por AEA'!L2588),"No hay registro")</f>
        <v>1.1542133333333333</v>
      </c>
      <c r="O2588" s="4"/>
      <c r="P2588" s="4"/>
      <c r="Q2588" s="4"/>
      <c r="R2588" s="4"/>
      <c r="S2588" s="4"/>
    </row>
    <row r="2589" spans="1:19">
      <c r="A2589" s="1" t="str">
        <f>+'BD1'!A2589</f>
        <v>Huetar Caribe</v>
      </c>
      <c r="B2589" s="1" t="str">
        <f>+'BD1'!B2589</f>
        <v>Matina</v>
      </c>
      <c r="C2589" s="1" t="str">
        <f>+'BD1'!C2589</f>
        <v>Jairo Josué Villalobos Jiménez</v>
      </c>
      <c r="D2589" s="1">
        <f>+'BD1'!D2589</f>
        <v>4</v>
      </c>
      <c r="E2589" s="1" t="str">
        <f>+'BD1'!E2589</f>
        <v>Técnico</v>
      </c>
      <c r="F2589" s="1" t="str">
        <f>+'BD1'!F2589</f>
        <v>RBAyP y RBAO: revisión de las solicitudes del programa de incentivos económicos (por productor)</v>
      </c>
      <c r="G2589" s="1" t="str">
        <f>+'BD1'!G2589</f>
        <v>Sustantiva</v>
      </c>
      <c r="H2589" s="1" t="str">
        <f>+'BD1'!H2589</f>
        <v>NA</v>
      </c>
      <c r="J2589" s="1" t="s">
        <v>200</v>
      </c>
      <c r="K2589" s="1" t="s">
        <v>221</v>
      </c>
      <c r="L2589" s="3" t="s">
        <v>33</v>
      </c>
      <c r="M2589" s="1" t="s">
        <v>67</v>
      </c>
      <c r="N2589" s="4">
        <f>IFERROR(AVERAGEIFS('TE por AEA'!$H$2:$H$12257,'TE por AEA'!$A$2:$A$12257,'TE por AEA'!J2589,'TE por AEA'!$B$2:$B$12257,'TE por AEA'!K2589,'TE por AEA'!$F$2:$F$12257,'TE por AEA'!L2589),"No hay registro")</f>
        <v>1.382085</v>
      </c>
      <c r="O2589" s="4"/>
      <c r="P2589" s="4"/>
      <c r="Q2589" s="4"/>
      <c r="R2589" s="4"/>
      <c r="S2589" s="4"/>
    </row>
    <row r="2590" spans="1:19">
      <c r="A2590" s="1" t="str">
        <f>+'BD1'!A2590</f>
        <v>Huetar Caribe</v>
      </c>
      <c r="B2590" s="1" t="str">
        <f>+'BD1'!B2590</f>
        <v>Matina</v>
      </c>
      <c r="C2590" s="1" t="str">
        <f>+'BD1'!C2590</f>
        <v>Jairo Josué Villalobos Jiménez</v>
      </c>
      <c r="D2590" s="1">
        <f>+'BD1'!D2590</f>
        <v>4</v>
      </c>
      <c r="E2590" s="1" t="str">
        <f>+'BD1'!E2590</f>
        <v>Técnico</v>
      </c>
      <c r="F2590" s="1" t="str">
        <f>+'BD1'!F2590</f>
        <v>RBAyP y RBAO: visita a finca para verificación (por visita por productor)</v>
      </c>
      <c r="G2590" s="1" t="str">
        <f>+'BD1'!G2590</f>
        <v>Sustantiva</v>
      </c>
      <c r="H2590" s="1" t="str">
        <f>+'BD1'!H2590</f>
        <v>NA</v>
      </c>
      <c r="J2590" s="1" t="s">
        <v>200</v>
      </c>
      <c r="K2590" s="1" t="s">
        <v>221</v>
      </c>
      <c r="L2590" s="3" t="s">
        <v>34</v>
      </c>
      <c r="M2590" s="1" t="s">
        <v>67</v>
      </c>
      <c r="N2590" s="4">
        <f>IFERROR(AVERAGEIFS('TE por AEA'!$H$2:$H$12257,'TE por AEA'!$A$2:$A$12257,'TE por AEA'!J2590,'TE por AEA'!$B$2:$B$12257,'TE por AEA'!K2590,'TE por AEA'!$F$2:$F$12257,'TE por AEA'!L2590),"No hay registro")</f>
        <v>2.9424999999999999</v>
      </c>
      <c r="O2590" s="4"/>
      <c r="P2590" s="4"/>
      <c r="Q2590" s="4"/>
      <c r="R2590" s="4"/>
      <c r="S2590" s="4"/>
    </row>
    <row r="2591" spans="1:19">
      <c r="A2591" s="1" t="str">
        <f>+'BD1'!A2591</f>
        <v>Huetar Caribe</v>
      </c>
      <c r="B2591" s="1" t="str">
        <f>+'BD1'!B2591</f>
        <v>Matina</v>
      </c>
      <c r="C2591" s="1" t="str">
        <f>+'BD1'!C2591</f>
        <v>Jairo Josué Villalobos Jiménez</v>
      </c>
      <c r="D2591" s="1">
        <f>+'BD1'!D2591</f>
        <v>4</v>
      </c>
      <c r="E2591" s="1" t="str">
        <f>+'BD1'!E2591</f>
        <v>Técnico</v>
      </c>
      <c r="F2591" s="1" t="str">
        <f>+'BD1'!F2591</f>
        <v>Productores ocasionales: asistencia técnica individual (por productor)</v>
      </c>
      <c r="G2591" s="1" t="str">
        <f>+'BD1'!G2591</f>
        <v>Sustantiva</v>
      </c>
      <c r="H2591" s="1">
        <f>+'BD1'!H2591</f>
        <v>2.14</v>
      </c>
      <c r="J2591" s="1" t="s">
        <v>200</v>
      </c>
      <c r="K2591" s="1" t="s">
        <v>221</v>
      </c>
      <c r="L2591" s="3" t="s">
        <v>35</v>
      </c>
      <c r="M2591" s="1" t="s">
        <v>67</v>
      </c>
      <c r="N2591" s="4">
        <f>IFERROR(AVERAGEIFS('TE por AEA'!$H$2:$H$12257,'TE por AEA'!$A$2:$A$12257,'TE por AEA'!J2591,'TE por AEA'!$B$2:$B$12257,'TE por AEA'!K2591,'TE por AEA'!$F$2:$F$12257,'TE por AEA'!L2591),"No hay registro")</f>
        <v>2.0062499999999996</v>
      </c>
      <c r="O2591" s="4"/>
      <c r="P2591" s="4"/>
      <c r="Q2591" s="4"/>
      <c r="R2591" s="4"/>
      <c r="S2591" s="4"/>
    </row>
    <row r="2592" spans="1:19">
      <c r="A2592" s="1" t="str">
        <f>+'BD1'!A2592</f>
        <v>Huetar Caribe</v>
      </c>
      <c r="B2592" s="1" t="str">
        <f>+'BD1'!B2592</f>
        <v>Matina</v>
      </c>
      <c r="C2592" s="1" t="str">
        <f>+'BD1'!C2592</f>
        <v>Jairo Josué Villalobos Jiménez</v>
      </c>
      <c r="D2592" s="1">
        <f>+'BD1'!D2592</f>
        <v>4</v>
      </c>
      <c r="E2592" s="1" t="str">
        <f>+'BD1'!E2592</f>
        <v>Técnico</v>
      </c>
      <c r="F2592" s="1" t="str">
        <f>+'BD1'!F2592</f>
        <v>Productores ocasionales: asistencia técnica grupal (por asistencia a grupo)</v>
      </c>
      <c r="G2592" s="1" t="str">
        <f>+'BD1'!G2592</f>
        <v>Sustantiva</v>
      </c>
      <c r="H2592" s="1">
        <f>+'BD1'!H2592</f>
        <v>2.6749999999999998</v>
      </c>
      <c r="J2592" s="1" t="s">
        <v>200</v>
      </c>
      <c r="K2592" s="1" t="s">
        <v>221</v>
      </c>
      <c r="L2592" s="3" t="s">
        <v>36</v>
      </c>
      <c r="M2592" s="1" t="s">
        <v>67</v>
      </c>
      <c r="N2592" s="4">
        <f>IFERROR(AVERAGEIFS('TE por AEA'!$H$2:$H$12257,'TE por AEA'!$A$2:$A$12257,'TE por AEA'!J2592,'TE por AEA'!$B$2:$B$12257,'TE por AEA'!K2592,'TE por AEA'!$F$2:$F$12257,'TE por AEA'!L2592),"No hay registro")</f>
        <v>2.3777766666666666</v>
      </c>
      <c r="O2592" s="4"/>
      <c r="P2592" s="4"/>
      <c r="Q2592" s="4"/>
      <c r="R2592" s="4"/>
      <c r="S2592" s="4"/>
    </row>
    <row r="2593" spans="1:19">
      <c r="A2593" s="1" t="str">
        <f>+'BD1'!A2593</f>
        <v>Huetar Caribe</v>
      </c>
      <c r="B2593" s="1" t="str">
        <f>+'BD1'!B2593</f>
        <v>Matina</v>
      </c>
      <c r="C2593" s="1" t="str">
        <f>+'BD1'!C2593</f>
        <v>Jairo Josué Villalobos Jiménez</v>
      </c>
      <c r="D2593" s="1">
        <f>+'BD1'!D2593</f>
        <v>4</v>
      </c>
      <c r="E2593" s="1" t="str">
        <f>+'BD1'!E2593</f>
        <v>Técnico</v>
      </c>
      <c r="F2593" s="1" t="str">
        <f>+'BD1'!F2593</f>
        <v>Productores ocasionales: servicios de extensión de información digitales y virtuales (por productor)</v>
      </c>
      <c r="G2593" s="1" t="str">
        <f>+'BD1'!G2593</f>
        <v>Sustantiva</v>
      </c>
      <c r="H2593" s="1">
        <f>+'BD1'!H2593</f>
        <v>1.09972</v>
      </c>
      <c r="J2593" s="1" t="s">
        <v>200</v>
      </c>
      <c r="K2593" s="1" t="s">
        <v>221</v>
      </c>
      <c r="L2593" s="3" t="s">
        <v>37</v>
      </c>
      <c r="M2593" s="1" t="s">
        <v>67</v>
      </c>
      <c r="N2593" s="4">
        <f>IFERROR(AVERAGEIFS('TE por AEA'!$H$2:$H$12257,'TE por AEA'!$A$2:$A$12257,'TE por AEA'!J2593,'TE por AEA'!$B$2:$B$12257,'TE por AEA'!K2593,'TE por AEA'!$F$2:$F$12257,'TE por AEA'!L2593),"No hay registro")</f>
        <v>0.47184000000000004</v>
      </c>
      <c r="O2593" s="4"/>
      <c r="P2593" s="4"/>
      <c r="Q2593" s="4"/>
      <c r="R2593" s="4"/>
      <c r="S2593" s="4"/>
    </row>
    <row r="2594" spans="1:19">
      <c r="A2594" s="1" t="str">
        <f>+'BD1'!A2594</f>
        <v>Huetar Caribe</v>
      </c>
      <c r="B2594" s="1" t="str">
        <f>+'BD1'!B2594</f>
        <v>Matina</v>
      </c>
      <c r="C2594" s="1" t="str">
        <f>+'BD1'!C2594</f>
        <v>Jairo Josué Villalobos Jiménez</v>
      </c>
      <c r="D2594" s="1">
        <f>+'BD1'!D2594</f>
        <v>4</v>
      </c>
      <c r="E2594" s="1" t="str">
        <f>+'BD1'!E2594</f>
        <v>Técnico</v>
      </c>
      <c r="F2594" s="1" t="str">
        <f>+'BD1'!F2594</f>
        <v>Proyectos financiados con fondos públicos y transferencia MAG: apoyo en la formulación de proyectos de personas productoras (acumulado efectivo por proyecto)</v>
      </c>
      <c r="G2594" s="1" t="str">
        <f>+'BD1'!G2594</f>
        <v>Sustantiva</v>
      </c>
      <c r="H2594" s="1">
        <f>+'BD1'!H2594</f>
        <v>6.42</v>
      </c>
      <c r="J2594" s="1" t="s">
        <v>200</v>
      </c>
      <c r="K2594" s="1" t="s">
        <v>221</v>
      </c>
      <c r="L2594" s="3" t="s">
        <v>38</v>
      </c>
      <c r="M2594" s="1" t="s">
        <v>67</v>
      </c>
      <c r="N2594" s="4">
        <f>IFERROR(AVERAGEIFS('TE por AEA'!$H$2:$H$12257,'TE por AEA'!$A$2:$A$12257,'TE por AEA'!J2594,'TE por AEA'!$B$2:$B$12257,'TE por AEA'!K2594,'TE por AEA'!$F$2:$F$12257,'TE por AEA'!L2594),"No hay registro")</f>
        <v>9.1841650000000001</v>
      </c>
      <c r="O2594" s="4"/>
      <c r="P2594" s="4"/>
      <c r="Q2594" s="4"/>
      <c r="R2594" s="4"/>
      <c r="S2594" s="4"/>
    </row>
    <row r="2595" spans="1:19">
      <c r="A2595" s="1" t="str">
        <f>+'BD1'!A2595</f>
        <v>Huetar Caribe</v>
      </c>
      <c r="B2595" s="1" t="str">
        <f>+'BD1'!B2595</f>
        <v>Matina</v>
      </c>
      <c r="C2595" s="1" t="str">
        <f>+'BD1'!C2595</f>
        <v>Jairo Josué Villalobos Jiménez</v>
      </c>
      <c r="D2595" s="1">
        <f>+'BD1'!D2595</f>
        <v>4</v>
      </c>
      <c r="E2595" s="1" t="str">
        <f>+'BD1'!E2595</f>
        <v>Técnico</v>
      </c>
      <c r="F2595" s="1" t="str">
        <f>+'BD1'!F2595</f>
        <v>Proyectos financiados con fondos públicos y transferencia MAG: apoyo en la formulación de proyectos de organizaciones (acumulado efectivo por proyecto)</v>
      </c>
      <c r="G2595" s="1" t="str">
        <f>+'BD1'!G2595</f>
        <v>Sustantiva</v>
      </c>
      <c r="H2595" s="1" t="str">
        <f>+'BD1'!H2595</f>
        <v>NA</v>
      </c>
      <c r="J2595" s="1" t="s">
        <v>200</v>
      </c>
      <c r="K2595" s="1" t="s">
        <v>221</v>
      </c>
      <c r="L2595" s="3" t="s">
        <v>39</v>
      </c>
      <c r="M2595" s="1" t="s">
        <v>67</v>
      </c>
      <c r="N2595" s="4">
        <f>IFERROR(AVERAGEIFS('TE por AEA'!$H$2:$H$12257,'TE por AEA'!$A$2:$A$12257,'TE por AEA'!J2595,'TE por AEA'!$B$2:$B$12257,'TE por AEA'!K2595,'TE por AEA'!$F$2:$F$12257,'TE por AEA'!L2595),"No hay registro")</f>
        <v>53.97555666666667</v>
      </c>
      <c r="O2595" s="4"/>
      <c r="P2595" s="4"/>
      <c r="Q2595" s="4"/>
      <c r="R2595" s="4"/>
      <c r="S2595" s="4"/>
    </row>
    <row r="2596" spans="1:19">
      <c r="A2596" s="1" t="str">
        <f>+'BD1'!A2596</f>
        <v>Huetar Caribe</v>
      </c>
      <c r="B2596" s="1" t="str">
        <f>+'BD1'!B2596</f>
        <v>Matina</v>
      </c>
      <c r="C2596" s="1" t="str">
        <f>+'BD1'!C2596</f>
        <v>Jairo Josué Villalobos Jiménez</v>
      </c>
      <c r="D2596" s="1">
        <f>+'BD1'!D2596</f>
        <v>4</v>
      </c>
      <c r="E2596" s="1" t="str">
        <f>+'BD1'!E2596</f>
        <v>Técnico</v>
      </c>
      <c r="F2596" s="1" t="str">
        <f>+'BD1'!F2596</f>
        <v>Proyectos financiados con fondos públicos: seguimiento técnico (por visita a proyecto)</v>
      </c>
      <c r="G2596" s="1" t="str">
        <f>+'BD1'!G2596</f>
        <v>Sustantiva</v>
      </c>
      <c r="H2596" s="1">
        <f>+'BD1'!H2596</f>
        <v>2.76417</v>
      </c>
      <c r="J2596" s="1" t="s">
        <v>200</v>
      </c>
      <c r="K2596" s="1" t="s">
        <v>221</v>
      </c>
      <c r="L2596" s="3" t="s">
        <v>40</v>
      </c>
      <c r="M2596" s="1" t="s">
        <v>67</v>
      </c>
      <c r="N2596" s="4">
        <f>IFERROR(AVERAGEIFS('TE por AEA'!$H$2:$H$12257,'TE por AEA'!$A$2:$A$12257,'TE por AEA'!J2596,'TE por AEA'!$B$2:$B$12257,'TE por AEA'!K2596,'TE por AEA'!$F$2:$F$12257,'TE por AEA'!L2596),"No hay registro")</f>
        <v>6.4200000000000008</v>
      </c>
      <c r="O2596" s="4"/>
      <c r="P2596" s="4"/>
      <c r="Q2596" s="4"/>
      <c r="R2596" s="4"/>
      <c r="S2596" s="4"/>
    </row>
    <row r="2597" spans="1:19">
      <c r="A2597" s="1" t="str">
        <f>+'BD1'!A2597</f>
        <v>Huetar Caribe</v>
      </c>
      <c r="B2597" s="1" t="str">
        <f>+'BD1'!B2597</f>
        <v>Matina</v>
      </c>
      <c r="C2597" s="1" t="str">
        <f>+'BD1'!C2597</f>
        <v>Jairo Josué Villalobos Jiménez</v>
      </c>
      <c r="D2597" s="1">
        <f>+'BD1'!D2597</f>
        <v>4</v>
      </c>
      <c r="E2597" s="1" t="str">
        <f>+'BD1'!E2597</f>
        <v>Técnico</v>
      </c>
      <c r="F2597" s="1" t="str">
        <f>+'BD1'!F2597</f>
        <v>Elaboración de informes trimestrales, semestrales y anuales PAO (por informe)</v>
      </c>
      <c r="G2597" s="1" t="str">
        <f>+'BD1'!G2597</f>
        <v>Administrativa</v>
      </c>
      <c r="H2597" s="1">
        <f>+'BD1'!H2597</f>
        <v>6.42</v>
      </c>
      <c r="J2597" s="1" t="s">
        <v>200</v>
      </c>
      <c r="K2597" s="1" t="s">
        <v>221</v>
      </c>
      <c r="L2597" s="3" t="s">
        <v>41</v>
      </c>
      <c r="M2597" s="1" t="s">
        <v>68</v>
      </c>
      <c r="N2597" s="4">
        <f>IFERROR(AVERAGEIFS('TE por AEA'!$H$2:$H$12257,'TE por AEA'!$A$2:$A$12257,'TE por AEA'!J2597,'TE por AEA'!$B$2:$B$12257,'TE por AEA'!K2597,'TE por AEA'!$F$2:$F$12257,'TE por AEA'!L2597),"No hay registro")</f>
        <v>37.004167500000001</v>
      </c>
      <c r="O2597" s="4"/>
      <c r="P2597" s="4"/>
      <c r="Q2597" s="4"/>
      <c r="R2597" s="4"/>
      <c r="S2597" s="4"/>
    </row>
    <row r="2598" spans="1:19">
      <c r="A2598" s="1" t="str">
        <f>+'BD1'!A2598</f>
        <v>Huetar Caribe</v>
      </c>
      <c r="B2598" s="1" t="str">
        <f>+'BD1'!B2598</f>
        <v>Matina</v>
      </c>
      <c r="C2598" s="1" t="str">
        <f>+'BD1'!C2598</f>
        <v>Jairo Josué Villalobos Jiménez</v>
      </c>
      <c r="D2598" s="1">
        <f>+'BD1'!D2598</f>
        <v>4</v>
      </c>
      <c r="E2598" s="1" t="str">
        <f>+'BD1'!E2598</f>
        <v>Técnico</v>
      </c>
      <c r="F2598" s="1" t="str">
        <f>+'BD1'!F2598</f>
        <v>Seguimiento a los PAO de los funcionarios a su cargo (por funcionario)</v>
      </c>
      <c r="G2598" s="1" t="str">
        <f>+'BD1'!G2598</f>
        <v>Administrativa</v>
      </c>
      <c r="H2598" s="1" t="str">
        <f>+'BD1'!H2598</f>
        <v>NA</v>
      </c>
      <c r="J2598" s="1" t="s">
        <v>200</v>
      </c>
      <c r="K2598" s="1" t="s">
        <v>221</v>
      </c>
      <c r="L2598" s="3" t="s">
        <v>42</v>
      </c>
      <c r="M2598" s="1" t="s">
        <v>68</v>
      </c>
      <c r="N2598" s="4">
        <f>IFERROR(AVERAGEIFS('TE por AEA'!$H$2:$H$12257,'TE por AEA'!$A$2:$A$12257,'TE por AEA'!J2598,'TE por AEA'!$B$2:$B$12257,'TE por AEA'!K2598,'TE por AEA'!$F$2:$F$12257,'TE por AEA'!L2598),"No hay registro")</f>
        <v>2.14</v>
      </c>
      <c r="O2598" s="4"/>
      <c r="P2598" s="4"/>
      <c r="Q2598" s="4"/>
      <c r="R2598" s="4"/>
      <c r="S2598" s="4"/>
    </row>
    <row r="2599" spans="1:19">
      <c r="A2599" s="1" t="str">
        <f>+'BD1'!A2599</f>
        <v>Huetar Caribe</v>
      </c>
      <c r="B2599" s="1" t="str">
        <f>+'BD1'!B2599</f>
        <v>Matina</v>
      </c>
      <c r="C2599" s="1" t="str">
        <f>+'BD1'!C2599</f>
        <v>Jairo Josué Villalobos Jiménez</v>
      </c>
      <c r="D2599" s="1">
        <f>+'BD1'!D2599</f>
        <v>4</v>
      </c>
      <c r="E2599" s="1" t="str">
        <f>+'BD1'!E2599</f>
        <v>Técnico</v>
      </c>
      <c r="F2599" s="1" t="str">
        <f>+'BD1'!F2599</f>
        <v>Inscripción y actualización de PYMPA (por productor)</v>
      </c>
      <c r="G2599" s="1" t="str">
        <f>+'BD1'!G2599</f>
        <v>Sustantiva</v>
      </c>
      <c r="H2599" s="1">
        <f>+'BD1'!H2599</f>
        <v>0.80249999999999999</v>
      </c>
      <c r="J2599" s="1" t="s">
        <v>200</v>
      </c>
      <c r="K2599" s="1" t="s">
        <v>221</v>
      </c>
      <c r="L2599" s="3" t="s">
        <v>43</v>
      </c>
      <c r="M2599" s="1" t="s">
        <v>67</v>
      </c>
      <c r="N2599" s="4">
        <f>IFERROR(AVERAGEIFS('TE por AEA'!$H$2:$H$12257,'TE por AEA'!$A$2:$A$12257,'TE por AEA'!J2599,'TE por AEA'!$B$2:$B$12257,'TE por AEA'!K2599,'TE por AEA'!$F$2:$F$12257,'TE por AEA'!L2599),"No hay registro")</f>
        <v>0.9808325</v>
      </c>
      <c r="O2599" s="4"/>
      <c r="P2599" s="4"/>
      <c r="Q2599" s="4"/>
      <c r="R2599" s="4"/>
      <c r="S2599" s="4"/>
    </row>
    <row r="2600" spans="1:19">
      <c r="A2600" s="1" t="str">
        <f>+'BD1'!A2600</f>
        <v>Huetar Caribe</v>
      </c>
      <c r="B2600" s="1" t="str">
        <f>+'BD1'!B2600</f>
        <v>Matina</v>
      </c>
      <c r="C2600" s="1" t="str">
        <f>+'BD1'!C2600</f>
        <v>Jairo Josué Villalobos Jiménez</v>
      </c>
      <c r="D2600" s="1">
        <f>+'BD1'!D2600</f>
        <v>4</v>
      </c>
      <c r="E2600" s="1" t="str">
        <f>+'BD1'!E2600</f>
        <v>Técnico</v>
      </c>
      <c r="F2600" s="1" t="str">
        <f>+'BD1'!F2600</f>
        <v>Certificaciones para la Declaración de Bienes Inmuebles ante las municipalidades (por trámite)</v>
      </c>
      <c r="G2600" s="1" t="str">
        <f>+'BD1'!G2600</f>
        <v>Sustantiva</v>
      </c>
      <c r="H2600" s="1">
        <f>+'BD1'!H2600</f>
        <v>0.53500000000000003</v>
      </c>
      <c r="J2600" s="1" t="s">
        <v>200</v>
      </c>
      <c r="K2600" s="1" t="s">
        <v>221</v>
      </c>
      <c r="L2600" s="3" t="s">
        <v>44</v>
      </c>
      <c r="M2600" s="1" t="s">
        <v>67</v>
      </c>
      <c r="N2600" s="4" t="str">
        <f>IFERROR(AVERAGEIFS('TE por AEA'!$H$2:$H$12257,'TE por AEA'!$A$2:$A$12257,'TE por AEA'!J2600,'TE por AEA'!$B$2:$B$12257,'TE por AEA'!K2600,'TE por AEA'!$F$2:$F$12257,'TE por AEA'!L2600),"No hay registro")</f>
        <v>No hay registro</v>
      </c>
      <c r="O2600" s="4"/>
      <c r="P2600" s="4"/>
      <c r="Q2600" s="4"/>
      <c r="R2600" s="4"/>
      <c r="S2600" s="4"/>
    </row>
    <row r="2601" spans="1:19">
      <c r="A2601" s="1" t="str">
        <f>+'BD1'!A2601</f>
        <v>Huetar Caribe</v>
      </c>
      <c r="B2601" s="1" t="str">
        <f>+'BD1'!B2601</f>
        <v>Matina</v>
      </c>
      <c r="C2601" s="1" t="str">
        <f>+'BD1'!C2601</f>
        <v>Jairo Josué Villalobos Jiménez</v>
      </c>
      <c r="D2601" s="1">
        <f>+'BD1'!D2601</f>
        <v>4</v>
      </c>
      <c r="E2601" s="1" t="str">
        <f>+'BD1'!E2601</f>
        <v>Técnico</v>
      </c>
      <c r="F2601" s="1" t="str">
        <f>+'BD1'!F2601</f>
        <v>Participación en reuniones EREA (por reunión)</v>
      </c>
      <c r="G2601" s="1" t="str">
        <f>+'BD1'!G2601</f>
        <v>Administrativa</v>
      </c>
      <c r="H2601" s="1" t="str">
        <f>+'BD1'!H2601</f>
        <v>NA</v>
      </c>
      <c r="J2601" s="1" t="s">
        <v>200</v>
      </c>
      <c r="K2601" s="1" t="s">
        <v>221</v>
      </c>
      <c r="L2601" s="3" t="s">
        <v>45</v>
      </c>
      <c r="M2601" s="1" t="s">
        <v>68</v>
      </c>
      <c r="N2601" s="4">
        <f>IFERROR(AVERAGEIFS('TE por AEA'!$H$2:$H$12257,'TE por AEA'!$A$2:$A$12257,'TE por AEA'!J2601,'TE por AEA'!$B$2:$B$12257,'TE por AEA'!K2601,'TE por AEA'!$F$2:$F$12257,'TE por AEA'!L2601),"No hay registro")</f>
        <v>5.2162500000000005</v>
      </c>
      <c r="O2601" s="4"/>
      <c r="P2601" s="4"/>
      <c r="Q2601" s="4"/>
      <c r="R2601" s="4"/>
      <c r="S2601" s="4"/>
    </row>
    <row r="2602" spans="1:19">
      <c r="A2602" s="1" t="str">
        <f>+'BD1'!A2602</f>
        <v>Huetar Caribe</v>
      </c>
      <c r="B2602" s="1" t="str">
        <f>+'BD1'!B2602</f>
        <v>Matina</v>
      </c>
      <c r="C2602" s="1" t="str">
        <f>+'BD1'!C2602</f>
        <v>Jairo Josué Villalobos Jiménez</v>
      </c>
      <c r="D2602" s="1">
        <f>+'BD1'!D2602</f>
        <v>4</v>
      </c>
      <c r="E2602" s="1" t="str">
        <f>+'BD1'!E2602</f>
        <v>Técnico</v>
      </c>
      <c r="F2602" s="1" t="str">
        <f>+'BD1'!F2602</f>
        <v>Participación en grupos técnicos o comisiones (por reunión)</v>
      </c>
      <c r="G2602" s="1" t="str">
        <f>+'BD1'!G2602</f>
        <v>Sustantiva</v>
      </c>
      <c r="H2602" s="1">
        <f>+'BD1'!H2602</f>
        <v>3.7450000000000001</v>
      </c>
      <c r="J2602" s="1" t="s">
        <v>200</v>
      </c>
      <c r="K2602" s="1" t="s">
        <v>221</v>
      </c>
      <c r="L2602" s="3" t="s">
        <v>46</v>
      </c>
      <c r="M2602" s="1" t="s">
        <v>67</v>
      </c>
      <c r="N2602" s="4">
        <f>IFERROR(AVERAGEIFS('TE por AEA'!$H$2:$H$12257,'TE por AEA'!$A$2:$A$12257,'TE por AEA'!J2602,'TE por AEA'!$B$2:$B$12257,'TE por AEA'!K2602,'TE por AEA'!$F$2:$F$12257,'TE por AEA'!L2602),"No hay registro")</f>
        <v>2.7864575</v>
      </c>
      <c r="O2602" s="4"/>
      <c r="P2602" s="4"/>
      <c r="Q2602" s="4"/>
      <c r="R2602" s="4"/>
      <c r="S2602" s="4"/>
    </row>
    <row r="2603" spans="1:19">
      <c r="A2603" s="1" t="str">
        <f>+'BD1'!A2603</f>
        <v>Huetar Caribe</v>
      </c>
      <c r="B2603" s="1" t="str">
        <f>+'BD1'!B2603</f>
        <v>Matina</v>
      </c>
      <c r="C2603" s="1" t="str">
        <f>+'BD1'!C2603</f>
        <v>Jairo Josué Villalobos Jiménez</v>
      </c>
      <c r="D2603" s="1">
        <f>+'BD1'!D2603</f>
        <v>4</v>
      </c>
      <c r="E2603" s="1" t="str">
        <f>+'BD1'!E2603</f>
        <v>Técnico</v>
      </c>
      <c r="F2603" s="1" t="str">
        <f>+'BD1'!F2603</f>
        <v>Participación en capacitaciones técnicas (por capacitación)</v>
      </c>
      <c r="G2603" s="1" t="str">
        <f>+'BD1'!G2603</f>
        <v>Administrativa</v>
      </c>
      <c r="H2603" s="1">
        <f>+'BD1'!H2603</f>
        <v>7.5791700000000004</v>
      </c>
      <c r="J2603" s="1" t="s">
        <v>200</v>
      </c>
      <c r="K2603" s="1" t="s">
        <v>221</v>
      </c>
      <c r="L2603" s="3" t="s">
        <v>47</v>
      </c>
      <c r="M2603" s="1" t="s">
        <v>68</v>
      </c>
      <c r="N2603" s="4">
        <f>IFERROR(AVERAGEIFS('TE por AEA'!$H$2:$H$12257,'TE por AEA'!$A$2:$A$12257,'TE por AEA'!J2603,'TE por AEA'!$B$2:$B$12257,'TE por AEA'!K2603,'TE por AEA'!$F$2:$F$12257,'TE por AEA'!L2603),"No hay registro")</f>
        <v>14.445</v>
      </c>
      <c r="O2603" s="4"/>
      <c r="P2603" s="4"/>
      <c r="Q2603" s="4"/>
      <c r="R2603" s="4"/>
      <c r="S2603" s="4"/>
    </row>
    <row r="2604" spans="1:19">
      <c r="A2604" s="1" t="str">
        <f>+'BD1'!A2604</f>
        <v>Huetar Caribe</v>
      </c>
      <c r="B2604" s="1" t="str">
        <f>+'BD1'!B2604</f>
        <v>Matina</v>
      </c>
      <c r="C2604" s="1" t="str">
        <f>+'BD1'!C2604</f>
        <v>Jairo Josué Villalobos Jiménez</v>
      </c>
      <c r="D2604" s="1">
        <f>+'BD1'!D2604</f>
        <v>4</v>
      </c>
      <c r="E2604" s="1" t="str">
        <f>+'BD1'!E2604</f>
        <v>Técnico</v>
      </c>
      <c r="F2604" s="1" t="str">
        <f>+'BD1'!F2604</f>
        <v xml:space="preserve">Participación en charlas y sesiones técnicas, de trabajo y de actualización de conocimiento (por evento) </v>
      </c>
      <c r="G2604" s="1" t="str">
        <f>+'BD1'!G2604</f>
        <v>Administrativa</v>
      </c>
      <c r="H2604" s="1">
        <f>+'BD1'!H2604</f>
        <v>12.48333</v>
      </c>
      <c r="J2604" s="1" t="s">
        <v>200</v>
      </c>
      <c r="K2604" s="1" t="s">
        <v>221</v>
      </c>
      <c r="L2604" s="3" t="s">
        <v>48</v>
      </c>
      <c r="M2604" s="1" t="s">
        <v>68</v>
      </c>
      <c r="N2604" s="4">
        <f>IFERROR(AVERAGEIFS('TE por AEA'!$H$2:$H$12257,'TE por AEA'!$A$2:$A$12257,'TE por AEA'!J2604,'TE por AEA'!$B$2:$B$12257,'TE por AEA'!K2604,'TE por AEA'!$F$2:$F$12257,'TE por AEA'!L2604),"No hay registro")</f>
        <v>4.4360424999999992</v>
      </c>
      <c r="O2604" s="4"/>
      <c r="P2604" s="4"/>
      <c r="Q2604" s="4"/>
      <c r="R2604" s="4"/>
      <c r="S2604" s="4"/>
    </row>
    <row r="2605" spans="1:19">
      <c r="A2605" s="1" t="str">
        <f>+'BD1'!A2605</f>
        <v>Huetar Caribe</v>
      </c>
      <c r="B2605" s="1" t="str">
        <f>+'BD1'!B2605</f>
        <v>Matina</v>
      </c>
      <c r="C2605" s="1" t="str">
        <f>+'BD1'!C2605</f>
        <v>Jairo Josué Villalobos Jiménez</v>
      </c>
      <c r="D2605" s="1">
        <f>+'BD1'!D2605</f>
        <v>4</v>
      </c>
      <c r="E2605" s="1" t="str">
        <f>+'BD1'!E2605</f>
        <v>Técnico</v>
      </c>
      <c r="F2605" s="1" t="str">
        <f>+'BD1'!F2605</f>
        <v>Aplicación de censos y apoyo en sondeo de precios de insumos agropecuarios (por censo o sondeo)</v>
      </c>
      <c r="G2605" s="1" t="str">
        <f>+'BD1'!G2605</f>
        <v>Sustantiva</v>
      </c>
      <c r="H2605" s="1" t="str">
        <f>+'BD1'!H2605</f>
        <v>NA</v>
      </c>
      <c r="J2605" s="1" t="s">
        <v>200</v>
      </c>
      <c r="K2605" s="1" t="s">
        <v>221</v>
      </c>
      <c r="L2605" s="3" t="s">
        <v>49</v>
      </c>
      <c r="M2605" s="1" t="s">
        <v>67</v>
      </c>
      <c r="N2605" s="4">
        <f>IFERROR(AVERAGEIFS('TE por AEA'!$H$2:$H$12257,'TE por AEA'!$A$2:$A$12257,'TE por AEA'!J2605,'TE por AEA'!$B$2:$B$12257,'TE por AEA'!K2605,'TE por AEA'!$F$2:$F$12257,'TE por AEA'!L2605),"No hay registro")</f>
        <v>27.285</v>
      </c>
      <c r="O2605" s="4"/>
      <c r="P2605" s="4"/>
      <c r="Q2605" s="4"/>
      <c r="R2605" s="4"/>
      <c r="S2605" s="4"/>
    </row>
    <row r="2606" spans="1:19">
      <c r="A2606" s="1" t="str">
        <f>+'BD1'!A2606</f>
        <v>Huetar Caribe</v>
      </c>
      <c r="B2606" s="1" t="str">
        <f>+'BD1'!B2606</f>
        <v>Matina</v>
      </c>
      <c r="C2606" s="1" t="str">
        <f>+'BD1'!C2606</f>
        <v>Jairo Josué Villalobos Jiménez</v>
      </c>
      <c r="D2606" s="1">
        <f>+'BD1'!D2606</f>
        <v>4</v>
      </c>
      <c r="E2606" s="1" t="str">
        <f>+'BD1'!E2606</f>
        <v>Técnico</v>
      </c>
      <c r="F2606" s="1" t="str">
        <f>+'BD1'!F2606</f>
        <v>Coordinación de acciones entre dependencias del MAG (por acción de cordinación)</v>
      </c>
      <c r="G2606" s="1" t="str">
        <f>+'BD1'!G2606</f>
        <v>Administrativa</v>
      </c>
      <c r="H2606" s="1" t="str">
        <f>+'BD1'!H2606</f>
        <v>NA</v>
      </c>
      <c r="J2606" s="1" t="s">
        <v>200</v>
      </c>
      <c r="K2606" s="1" t="s">
        <v>221</v>
      </c>
      <c r="L2606" s="3" t="s">
        <v>50</v>
      </c>
      <c r="M2606" s="1" t="s">
        <v>68</v>
      </c>
      <c r="N2606" s="4">
        <f>IFERROR(AVERAGEIFS('TE por AEA'!$H$2:$H$12257,'TE por AEA'!$A$2:$A$12257,'TE por AEA'!J2606,'TE por AEA'!$B$2:$B$12257,'TE por AEA'!K2606,'TE por AEA'!$F$2:$F$12257,'TE por AEA'!L2606),"No hay registro")</f>
        <v>1.9369000000000003</v>
      </c>
      <c r="O2606" s="4"/>
      <c r="P2606" s="4"/>
      <c r="Q2606" s="4"/>
      <c r="R2606" s="4"/>
      <c r="S2606" s="4"/>
    </row>
    <row r="2607" spans="1:19">
      <c r="A2607" s="1" t="str">
        <f>+'BD1'!A2607</f>
        <v>Huetar Caribe</v>
      </c>
      <c r="B2607" s="1" t="str">
        <f>+'BD1'!B2607</f>
        <v>Matina</v>
      </c>
      <c r="C2607" s="1" t="str">
        <f>+'BD1'!C2607</f>
        <v>Jairo Josué Villalobos Jiménez</v>
      </c>
      <c r="D2607" s="1">
        <f>+'BD1'!D2607</f>
        <v>4</v>
      </c>
      <c r="E2607" s="1" t="str">
        <f>+'BD1'!E2607</f>
        <v>Técnico</v>
      </c>
      <c r="F2607" s="1" t="str">
        <f>+'BD1'!F2607</f>
        <v>Otorgamiento de permisos para quemas agropecuarias (por trámite)</v>
      </c>
      <c r="G2607" s="1" t="str">
        <f>+'BD1'!G2607</f>
        <v>Sustantiva</v>
      </c>
      <c r="H2607" s="1" t="str">
        <f>+'BD1'!H2607</f>
        <v>NA</v>
      </c>
      <c r="J2607" s="1" t="s">
        <v>200</v>
      </c>
      <c r="K2607" s="1" t="s">
        <v>221</v>
      </c>
      <c r="L2607" s="3" t="s">
        <v>51</v>
      </c>
      <c r="M2607" s="1" t="s">
        <v>67</v>
      </c>
      <c r="N2607" s="4">
        <f>IFERROR(AVERAGEIFS('TE por AEA'!$H$2:$H$12257,'TE por AEA'!$A$2:$A$12257,'TE por AEA'!J2607,'TE por AEA'!$B$2:$B$12257,'TE por AEA'!K2607,'TE por AEA'!$F$2:$F$12257,'TE por AEA'!L2607),"No hay registro")</f>
        <v>4.8150000000000004</v>
      </c>
      <c r="O2607" s="4"/>
      <c r="P2607" s="4"/>
      <c r="Q2607" s="4"/>
      <c r="R2607" s="4"/>
      <c r="S2607" s="4"/>
    </row>
    <row r="2608" spans="1:19">
      <c r="A2608" s="1" t="str">
        <f>+'BD1'!A2608</f>
        <v>Huetar Caribe</v>
      </c>
      <c r="B2608" s="1" t="str">
        <f>+'BD1'!B2608</f>
        <v>Matina</v>
      </c>
      <c r="C2608" s="1" t="str">
        <f>+'BD1'!C2608</f>
        <v>Jairo Josué Villalobos Jiménez</v>
      </c>
      <c r="D2608" s="1">
        <f>+'BD1'!D2608</f>
        <v>4</v>
      </c>
      <c r="E2608" s="1" t="str">
        <f>+'BD1'!E2608</f>
        <v>Técnico</v>
      </c>
      <c r="F2608" s="1" t="str">
        <f>+'BD1'!F2608</f>
        <v>Elaboración de Autoevaluación en Control Interno (acumulado efectivo por aplicación de la autoevaluación)</v>
      </c>
      <c r="G2608" s="1" t="str">
        <f>+'BD1'!G2608</f>
        <v>Administrativa</v>
      </c>
      <c r="H2608" s="1">
        <f>+'BD1'!H2608</f>
        <v>4.4583300000000001</v>
      </c>
      <c r="J2608" s="1" t="s">
        <v>200</v>
      </c>
      <c r="K2608" s="1" t="s">
        <v>221</v>
      </c>
      <c r="L2608" s="3" t="s">
        <v>52</v>
      </c>
      <c r="M2608" s="1" t="s">
        <v>68</v>
      </c>
      <c r="N2608" s="4">
        <f>IFERROR(AVERAGEIFS('TE por AEA'!$H$2:$H$12257,'TE por AEA'!$A$2:$A$12257,'TE por AEA'!J2608,'TE por AEA'!$B$2:$B$12257,'TE por AEA'!K2608,'TE por AEA'!$F$2:$F$12257,'TE por AEA'!L2608),"No hay registro")</f>
        <v>4.4137500000000003</v>
      </c>
      <c r="O2608" s="4"/>
      <c r="P2608" s="4"/>
      <c r="Q2608" s="4"/>
      <c r="R2608" s="4"/>
      <c r="S2608" s="4"/>
    </row>
    <row r="2609" spans="1:19">
      <c r="A2609" s="1" t="str">
        <f>+'BD1'!A2609</f>
        <v>Huetar Caribe</v>
      </c>
      <c r="B2609" s="1" t="str">
        <f>+'BD1'!B2609</f>
        <v>Matina</v>
      </c>
      <c r="C2609" s="1" t="str">
        <f>+'BD1'!C2609</f>
        <v>Jairo Josué Villalobos Jiménez</v>
      </c>
      <c r="D2609" s="1">
        <f>+'BD1'!D2609</f>
        <v>4</v>
      </c>
      <c r="E2609" s="1" t="str">
        <f>+'BD1'!E2609</f>
        <v>Técnico</v>
      </c>
      <c r="F2609" s="1" t="str">
        <f>+'BD1'!F2609</f>
        <v>Determinación y evaluación de riesgos en SEVRIMAG (acumulado efectivo por aplicación del SEVRIMAG)</v>
      </c>
      <c r="G2609" s="1" t="str">
        <f>+'BD1'!G2609</f>
        <v>Administrativa</v>
      </c>
      <c r="H2609" s="1">
        <f>+'BD1'!H2609</f>
        <v>4.4583300000000001</v>
      </c>
      <c r="J2609" s="1" t="s">
        <v>200</v>
      </c>
      <c r="K2609" s="1" t="s">
        <v>221</v>
      </c>
      <c r="L2609" s="3" t="s">
        <v>53</v>
      </c>
      <c r="M2609" s="1" t="s">
        <v>68</v>
      </c>
      <c r="N2609" s="4">
        <f>IFERROR(AVERAGEIFS('TE por AEA'!$H$2:$H$12257,'TE por AEA'!$A$2:$A$12257,'TE por AEA'!J2609,'TE por AEA'!$B$2:$B$12257,'TE por AEA'!K2609,'TE por AEA'!$F$2:$F$12257,'TE por AEA'!L2609),"No hay registro")</f>
        <v>4.6812500000000004</v>
      </c>
      <c r="O2609" s="4"/>
      <c r="P2609" s="4"/>
      <c r="Q2609" s="4"/>
      <c r="R2609" s="4"/>
      <c r="S2609" s="4"/>
    </row>
    <row r="2610" spans="1:19">
      <c r="A2610" s="1" t="str">
        <f>+'BD1'!A2610</f>
        <v>Huetar Caribe</v>
      </c>
      <c r="B2610" s="1" t="str">
        <f>+'BD1'!B2610</f>
        <v>Matina</v>
      </c>
      <c r="C2610" s="1" t="str">
        <f>+'BD1'!C2610</f>
        <v>Jairo Josué Villalobos Jiménez</v>
      </c>
      <c r="D2610" s="1">
        <f>+'BD1'!D2610</f>
        <v>4</v>
      </c>
      <c r="E2610" s="1" t="str">
        <f>+'BD1'!E2610</f>
        <v>Técnico</v>
      </c>
      <c r="F2610" s="1" t="str">
        <f>+'BD1'!F2610</f>
        <v>Seguimiento a plan de mitigación de riesgos en SEVRIMAG (acumulado efectivo por seguimiento)</v>
      </c>
      <c r="G2610" s="1" t="str">
        <f>+'BD1'!G2610</f>
        <v>Administrativa</v>
      </c>
      <c r="H2610" s="1">
        <f>+'BD1'!H2610</f>
        <v>4.4583300000000001</v>
      </c>
      <c r="J2610" s="1" t="s">
        <v>200</v>
      </c>
      <c r="K2610" s="1" t="s">
        <v>221</v>
      </c>
      <c r="L2610" s="3" t="s">
        <v>54</v>
      </c>
      <c r="M2610" s="1" t="s">
        <v>68</v>
      </c>
      <c r="N2610" s="4">
        <f>IFERROR(AVERAGEIFS('TE por AEA'!$H$2:$H$12257,'TE por AEA'!$A$2:$A$12257,'TE por AEA'!J2610,'TE por AEA'!$B$2:$B$12257,'TE por AEA'!K2610,'TE por AEA'!$F$2:$F$12257,'TE por AEA'!L2610),"No hay registro")</f>
        <v>3.3883333333333332</v>
      </c>
      <c r="O2610" s="4"/>
      <c r="P2610" s="4"/>
      <c r="Q2610" s="4"/>
      <c r="R2610" s="4"/>
      <c r="S2610" s="4"/>
    </row>
    <row r="2611" spans="1:19">
      <c r="A2611" s="1" t="str">
        <f>+'BD1'!A2611</f>
        <v>Huetar Caribe</v>
      </c>
      <c r="B2611" s="1" t="str">
        <f>+'BD1'!B2611</f>
        <v>Matina</v>
      </c>
      <c r="C2611" s="1" t="str">
        <f>+'BD1'!C2611</f>
        <v>Jairo Josué Villalobos Jiménez</v>
      </c>
      <c r="D2611" s="1">
        <f>+'BD1'!D2611</f>
        <v>4</v>
      </c>
      <c r="E2611" s="1" t="str">
        <f>+'BD1'!E2611</f>
        <v>Técnico</v>
      </c>
      <c r="F2611" s="1" t="str">
        <f>+'BD1'!F2611</f>
        <v>Seguimiento a plan de mejora de la Autoevaluación en Control Interno (acumulado efectivo por seguimiento)</v>
      </c>
      <c r="G2611" s="1" t="str">
        <f>+'BD1'!G2611</f>
        <v>Administrativa</v>
      </c>
      <c r="H2611" s="1">
        <f>+'BD1'!H2611</f>
        <v>4.4583300000000001</v>
      </c>
      <c r="J2611" s="1" t="s">
        <v>200</v>
      </c>
      <c r="K2611" s="1" t="s">
        <v>221</v>
      </c>
      <c r="L2611" s="3" t="s">
        <v>55</v>
      </c>
      <c r="M2611" s="1" t="s">
        <v>68</v>
      </c>
      <c r="N2611" s="4">
        <f>IFERROR(AVERAGEIFS('TE por AEA'!$H$2:$H$12257,'TE por AEA'!$A$2:$A$12257,'TE por AEA'!J2611,'TE por AEA'!$B$2:$B$12257,'TE por AEA'!K2611,'TE por AEA'!$F$2:$F$12257,'TE por AEA'!L2611),"No hay registro")</f>
        <v>3.9233333333333333</v>
      </c>
      <c r="O2611" s="4"/>
      <c r="P2611" s="4"/>
      <c r="Q2611" s="4"/>
      <c r="R2611" s="4"/>
      <c r="S2611" s="4"/>
    </row>
    <row r="2612" spans="1:19">
      <c r="A2612" s="1" t="str">
        <f>+'BD1'!A2612</f>
        <v>Huetar Caribe</v>
      </c>
      <c r="B2612" s="1" t="str">
        <f>+'BD1'!B2612</f>
        <v>Matina</v>
      </c>
      <c r="C2612" s="1" t="str">
        <f>+'BD1'!C2612</f>
        <v>Jairo Josué Villalobos Jiménez</v>
      </c>
      <c r="D2612" s="1">
        <f>+'BD1'!D2612</f>
        <v>4</v>
      </c>
      <c r="E2612" s="1" t="str">
        <f>+'BD1'!E2612</f>
        <v>Técnico</v>
      </c>
      <c r="F2612" s="1" t="str">
        <f>+'BD1'!F2612</f>
        <v>Reuniones de personal AEA (por reunión)</v>
      </c>
      <c r="G2612" s="1" t="str">
        <f>+'BD1'!G2612</f>
        <v>Administrativa</v>
      </c>
      <c r="H2612" s="1">
        <f>+'BD1'!H2612</f>
        <v>1.605</v>
      </c>
      <c r="J2612" s="1" t="s">
        <v>200</v>
      </c>
      <c r="K2612" s="1" t="s">
        <v>221</v>
      </c>
      <c r="L2612" s="3" t="s">
        <v>56</v>
      </c>
      <c r="M2612" s="1" t="s">
        <v>68</v>
      </c>
      <c r="N2612" s="4">
        <f>IFERROR(AVERAGEIFS('TE por AEA'!$H$2:$H$12257,'TE por AEA'!$A$2:$A$12257,'TE por AEA'!J2612,'TE por AEA'!$B$2:$B$12257,'TE por AEA'!K2612,'TE por AEA'!$F$2:$F$12257,'TE por AEA'!L2612),"No hay registro")</f>
        <v>1.6272899999999999</v>
      </c>
      <c r="O2612" s="4"/>
      <c r="P2612" s="4"/>
      <c r="Q2612" s="4"/>
      <c r="R2612" s="4"/>
      <c r="S2612" s="4"/>
    </row>
    <row r="2613" spans="1:19">
      <c r="A2613" s="1" t="str">
        <f>+'BD1'!A2613</f>
        <v>Huetar Caribe</v>
      </c>
      <c r="B2613" s="1" t="str">
        <f>+'BD1'!B2613</f>
        <v>Matina</v>
      </c>
      <c r="C2613" s="1" t="str">
        <f>+'BD1'!C2613</f>
        <v>Jairo Josué Villalobos Jiménez</v>
      </c>
      <c r="D2613" s="1">
        <f>+'BD1'!D2613</f>
        <v>4</v>
      </c>
      <c r="E2613" s="1" t="str">
        <f>+'BD1'!E2613</f>
        <v>Técnico</v>
      </c>
      <c r="F2613" s="1" t="str">
        <f>+'BD1'!F2613</f>
        <v>Actualización del sistema de gestión documental y archivo (tiempo efectivo por día)</v>
      </c>
      <c r="G2613" s="1" t="str">
        <f>+'BD1'!G2613</f>
        <v>Administrativa</v>
      </c>
      <c r="H2613" s="1">
        <f>+'BD1'!H2613</f>
        <v>17.12</v>
      </c>
      <c r="J2613" s="1" t="s">
        <v>200</v>
      </c>
      <c r="K2613" s="1" t="s">
        <v>221</v>
      </c>
      <c r="L2613" s="3" t="s">
        <v>57</v>
      </c>
      <c r="M2613" s="1" t="s">
        <v>68</v>
      </c>
      <c r="N2613" s="4">
        <f>IFERROR(AVERAGEIFS('TE por AEA'!$H$2:$H$12257,'TE por AEA'!$A$2:$A$12257,'TE por AEA'!J2613,'TE por AEA'!$B$2:$B$12257,'TE por AEA'!K2613,'TE por AEA'!$F$2:$F$12257,'TE por AEA'!L2613),"No hay registro")</f>
        <v>1.003125</v>
      </c>
      <c r="O2613" s="4"/>
      <c r="P2613" s="4"/>
      <c r="Q2613" s="4"/>
      <c r="R2613" s="4"/>
      <c r="S2613" s="4"/>
    </row>
    <row r="2614" spans="1:19">
      <c r="A2614" s="1" t="str">
        <f>+'BD1'!A2614</f>
        <v>Huetar Caribe</v>
      </c>
      <c r="B2614" s="1" t="str">
        <f>+'BD1'!B2614</f>
        <v>Matina</v>
      </c>
      <c r="C2614" s="1" t="str">
        <f>+'BD1'!C2614</f>
        <v>Jairo Josué Villalobos Jiménez</v>
      </c>
      <c r="D2614" s="1">
        <f>+'BD1'!D2614</f>
        <v>4</v>
      </c>
      <c r="E2614" s="1" t="str">
        <f>+'BD1'!E2614</f>
        <v>Técnico</v>
      </c>
      <c r="F2614" s="1" t="str">
        <f>+'BD1'!F2614</f>
        <v>Actualización del sistema SisDNEA (por productor)</v>
      </c>
      <c r="G2614" s="1" t="str">
        <f>+'BD1'!G2614</f>
        <v>Administrativa</v>
      </c>
      <c r="H2614" s="1">
        <f>+'BD1'!H2614</f>
        <v>1.605</v>
      </c>
      <c r="J2614" s="1" t="s">
        <v>200</v>
      </c>
      <c r="K2614" s="1" t="s">
        <v>221</v>
      </c>
      <c r="L2614" s="3" t="s">
        <v>58</v>
      </c>
      <c r="M2614" s="1" t="s">
        <v>68</v>
      </c>
      <c r="N2614" s="4">
        <f>IFERROR(AVERAGEIFS('TE por AEA'!$H$2:$H$12257,'TE por AEA'!$A$2:$A$12257,'TE por AEA'!J2614,'TE por AEA'!$B$2:$B$12257,'TE por AEA'!K2614,'TE por AEA'!$F$2:$F$12257,'TE por AEA'!L2614),"No hay registro")</f>
        <v>1.1963200000000001</v>
      </c>
      <c r="O2614" s="4"/>
      <c r="P2614" s="4"/>
      <c r="Q2614" s="4"/>
      <c r="R2614" s="4"/>
      <c r="S2614" s="4"/>
    </row>
    <row r="2615" spans="1:19">
      <c r="A2615" s="1" t="str">
        <f>+'BD1'!A2615</f>
        <v>Huetar Caribe</v>
      </c>
      <c r="B2615" s="1" t="str">
        <f>+'BD1'!B2615</f>
        <v>Matina</v>
      </c>
      <c r="C2615" s="1" t="str">
        <f>+'BD1'!C2615</f>
        <v>Jairo Josué Villalobos Jiménez</v>
      </c>
      <c r="D2615" s="1">
        <f>+'BD1'!D2615</f>
        <v>4</v>
      </c>
      <c r="E2615" s="1" t="str">
        <f>+'BD1'!E2615</f>
        <v>Técnico</v>
      </c>
      <c r="F2615" s="1" t="str">
        <f>+'BD1'!F2615</f>
        <v>Seguimiento semestral de la determinación de expectativas (por seguimiento)</v>
      </c>
      <c r="G2615" s="1" t="str">
        <f>+'BD1'!G2615</f>
        <v>Administrativa</v>
      </c>
      <c r="H2615" s="1">
        <f>+'BD1'!H2615</f>
        <v>1.1145799999999999</v>
      </c>
      <c r="J2615" s="1" t="s">
        <v>200</v>
      </c>
      <c r="K2615" s="1" t="s">
        <v>221</v>
      </c>
      <c r="L2615" s="3" t="s">
        <v>135</v>
      </c>
      <c r="M2615" s="1" t="s">
        <v>68</v>
      </c>
      <c r="N2615" s="4">
        <f>IFERROR(AVERAGEIFS('TE por AEA'!$H$2:$H$12257,'TE por AEA'!$A$2:$A$12257,'TE por AEA'!J2615,'TE por AEA'!$B$2:$B$12257,'TE por AEA'!K2615,'TE por AEA'!$F$2:$F$12257,'TE por AEA'!L2615),"No hay registro")</f>
        <v>2.3963549999999998</v>
      </c>
      <c r="O2615" s="4"/>
      <c r="P2615" s="4"/>
      <c r="Q2615" s="4"/>
      <c r="R2615" s="4"/>
      <c r="S2615" s="4"/>
    </row>
    <row r="2616" spans="1:19">
      <c r="A2616" s="1" t="str">
        <f>+'BD1'!A2616</f>
        <v>Huetar Caribe</v>
      </c>
      <c r="B2616" s="1" t="str">
        <f>+'BD1'!B2616</f>
        <v>Matina</v>
      </c>
      <c r="C2616" s="1" t="str">
        <f>+'BD1'!C2616</f>
        <v>Jairo Josué Villalobos Jiménez</v>
      </c>
      <c r="D2616" s="1">
        <f>+'BD1'!D2616</f>
        <v>4</v>
      </c>
      <c r="E2616" s="1" t="str">
        <f>+'BD1'!E2616</f>
        <v>Técnico</v>
      </c>
      <c r="F2616" s="1" t="str">
        <f>+'BD1'!F2616</f>
        <v>Elaboración de la evaluación del desempeño (por reunión)</v>
      </c>
      <c r="G2616" s="1" t="str">
        <f>+'BD1'!G2616</f>
        <v>Administrativa</v>
      </c>
      <c r="H2616" s="1">
        <f>+'BD1'!H2616</f>
        <v>1.1145799999999999</v>
      </c>
      <c r="J2616" s="1" t="s">
        <v>200</v>
      </c>
      <c r="K2616" s="1" t="s">
        <v>221</v>
      </c>
      <c r="L2616" s="3" t="s">
        <v>59</v>
      </c>
      <c r="M2616" s="1" t="s">
        <v>68</v>
      </c>
      <c r="N2616" s="4">
        <f>IFERROR(AVERAGEIFS('TE por AEA'!$H$2:$H$12257,'TE por AEA'!$A$2:$A$12257,'TE por AEA'!J2616,'TE por AEA'!$B$2:$B$12257,'TE por AEA'!K2616,'TE por AEA'!$F$2:$F$12257,'TE por AEA'!L2616),"No hay registro")</f>
        <v>1.623575</v>
      </c>
      <c r="O2616" s="4"/>
      <c r="P2616" s="4"/>
      <c r="Q2616" s="4"/>
      <c r="R2616" s="4"/>
      <c r="S2616" s="4"/>
    </row>
    <row r="2617" spans="1:19">
      <c r="A2617" s="1" t="str">
        <f>+'BD1'!A2617</f>
        <v>Huetar Caribe</v>
      </c>
      <c r="B2617" s="1" t="str">
        <f>+'BD1'!B2617</f>
        <v>Matina</v>
      </c>
      <c r="C2617" s="1" t="str">
        <f>+'BD1'!C2617</f>
        <v>Jairo Josué Villalobos Jiménez</v>
      </c>
      <c r="D2617" s="1">
        <f>+'BD1'!D2617</f>
        <v>4</v>
      </c>
      <c r="E2617" s="1" t="str">
        <f>+'BD1'!E2617</f>
        <v>Técnico</v>
      </c>
      <c r="F2617" s="1" t="str">
        <f>+'BD1'!F2617</f>
        <v>Elaboración de inventarios de equipos, materiales e insumos (tiempo efectivo por día)</v>
      </c>
      <c r="G2617" s="1" t="str">
        <f>+'BD1'!G2617</f>
        <v>Administrativa</v>
      </c>
      <c r="H2617" s="1">
        <f>+'BD1'!H2617</f>
        <v>4.28</v>
      </c>
      <c r="J2617" s="1" t="s">
        <v>200</v>
      </c>
      <c r="K2617" s="1" t="s">
        <v>221</v>
      </c>
      <c r="L2617" s="3" t="s">
        <v>60</v>
      </c>
      <c r="M2617" s="1" t="s">
        <v>68</v>
      </c>
      <c r="N2617" s="4">
        <f>IFERROR(AVERAGEIFS('TE por AEA'!$H$2:$H$12257,'TE por AEA'!$A$2:$A$12257,'TE por AEA'!J2617,'TE por AEA'!$B$2:$B$12257,'TE por AEA'!K2617,'TE por AEA'!$F$2:$F$12257,'TE por AEA'!L2617),"No hay registro")</f>
        <v>3.2739050000000001</v>
      </c>
      <c r="O2617" s="4"/>
      <c r="P2617" s="4"/>
      <c r="Q2617" s="4"/>
      <c r="R2617" s="4"/>
      <c r="S2617" s="4"/>
    </row>
    <row r="2618" spans="1:19">
      <c r="A2618" s="1" t="str">
        <f>+'BD1'!A2618</f>
        <v>Huetar Caribe</v>
      </c>
      <c r="B2618" s="1" t="str">
        <f>+'BD1'!B2618</f>
        <v>Matina</v>
      </c>
      <c r="C2618" s="1" t="str">
        <f>+'BD1'!C2618</f>
        <v>Jairo Josué Villalobos Jiménez</v>
      </c>
      <c r="D2618" s="1">
        <f>+'BD1'!D2618</f>
        <v>4</v>
      </c>
      <c r="E2618" s="1" t="str">
        <f>+'BD1'!E2618</f>
        <v>Técnico</v>
      </c>
      <c r="F2618" s="1" t="str">
        <f>+'BD1'!F2618</f>
        <v>Atención de emergencias</v>
      </c>
      <c r="G2618" s="1" t="str">
        <f>+'BD1'!G2618</f>
        <v>Sustantiva</v>
      </c>
      <c r="H2618" s="1" t="str">
        <f>+'BD1'!H2618</f>
        <v>NA</v>
      </c>
      <c r="J2618" s="1" t="s">
        <v>200</v>
      </c>
      <c r="K2618" s="1" t="s">
        <v>221</v>
      </c>
      <c r="L2618" s="3" t="s">
        <v>61</v>
      </c>
      <c r="M2618" s="1" t="s">
        <v>67</v>
      </c>
      <c r="N2618" s="4" t="str">
        <f>IFERROR(AVERAGEIFS('TE por AEA'!$H$2:$H$12257,'TE por AEA'!$A$2:$A$12257,'TE por AEA'!J2618,'TE por AEA'!$B$2:$B$12257,'TE por AEA'!K2618,'TE por AEA'!$F$2:$F$12257,'TE por AEA'!L2618),"No hay registro")</f>
        <v>No hay registro</v>
      </c>
      <c r="O2618" s="4"/>
      <c r="P2618" s="4"/>
      <c r="Q2618" s="4"/>
      <c r="R2618" s="4"/>
      <c r="S2618" s="4"/>
    </row>
    <row r="2619" spans="1:19">
      <c r="A2619" s="1" t="str">
        <f>+'BD1'!A2619</f>
        <v>Huetar Caribe</v>
      </c>
      <c r="B2619" s="1" t="str">
        <f>+'BD1'!B2619</f>
        <v>Matina</v>
      </c>
      <c r="C2619" s="1" t="str">
        <f>+'BD1'!C2619</f>
        <v>Jairo Josué Villalobos Jiménez</v>
      </c>
      <c r="D2619" s="1">
        <f>+'BD1'!D2619</f>
        <v>4</v>
      </c>
      <c r="E2619" s="1" t="str">
        <f>+'BD1'!E2619</f>
        <v>Técnico</v>
      </c>
      <c r="F2619" s="1" t="str">
        <f>+'BD1'!F2619</f>
        <v>Trazabilidad-visita a finca (por productor)</v>
      </c>
      <c r="G2619" s="1" t="str">
        <f>+'BD1'!G2619</f>
        <v>Sustantiva</v>
      </c>
      <c r="H2619" s="1">
        <f>+'BD1'!H2619</f>
        <v>5.5283300000000004</v>
      </c>
      <c r="J2619" s="1" t="s">
        <v>200</v>
      </c>
      <c r="K2619" s="1" t="s">
        <v>221</v>
      </c>
      <c r="L2619" s="3" t="s">
        <v>62</v>
      </c>
      <c r="M2619" s="1" t="s">
        <v>67</v>
      </c>
      <c r="N2619" s="4">
        <f>IFERROR(AVERAGEIFS('TE por AEA'!$H$2:$H$12257,'TE por AEA'!$A$2:$A$12257,'TE por AEA'!J2619,'TE por AEA'!$B$2:$B$12257,'TE por AEA'!K2619,'TE por AEA'!$F$2:$F$12257,'TE por AEA'!L2619),"No hay registro")</f>
        <v>8.5154174999999999</v>
      </c>
      <c r="O2619" s="4"/>
      <c r="P2619" s="4"/>
      <c r="Q2619" s="4"/>
      <c r="R2619" s="4"/>
      <c r="S2619" s="4"/>
    </row>
    <row r="2620" spans="1:19">
      <c r="A2620" s="1" t="str">
        <f>+'BD1'!A2620</f>
        <v>Huetar Caribe</v>
      </c>
      <c r="B2620" s="1" t="str">
        <f>+'BD1'!B2620</f>
        <v>Matina</v>
      </c>
      <c r="C2620" s="1" t="str">
        <f>+'BD1'!C2620</f>
        <v>Jairo Josué Villalobos Jiménez</v>
      </c>
      <c r="D2620" s="1">
        <f>+'BD1'!D2620</f>
        <v>4</v>
      </c>
      <c r="E2620" s="1" t="str">
        <f>+'BD1'!E2620</f>
        <v>Técnico</v>
      </c>
      <c r="F2620" s="1" t="str">
        <f>+'BD1'!F2620</f>
        <v>Trazabilidad-inclusión en sistema TrazarAgro (por productor)</v>
      </c>
      <c r="G2620" s="1" t="str">
        <f>+'BD1'!G2620</f>
        <v>Sustantiva</v>
      </c>
      <c r="H2620" s="1">
        <f>+'BD1'!H2620</f>
        <v>1.605</v>
      </c>
      <c r="J2620" s="1" t="s">
        <v>200</v>
      </c>
      <c r="K2620" s="1" t="s">
        <v>221</v>
      </c>
      <c r="L2620" s="3" t="s">
        <v>63</v>
      </c>
      <c r="M2620" s="1" t="s">
        <v>67</v>
      </c>
      <c r="N2620" s="4">
        <f>IFERROR(AVERAGEIFS('TE por AEA'!$H$2:$H$12257,'TE por AEA'!$A$2:$A$12257,'TE por AEA'!J2620,'TE por AEA'!$B$2:$B$12257,'TE por AEA'!K2620,'TE por AEA'!$F$2:$F$12257,'TE por AEA'!L2620),"No hay registro")</f>
        <v>1.7536100000000001</v>
      </c>
      <c r="O2620" s="4"/>
      <c r="P2620" s="4"/>
      <c r="Q2620" s="4"/>
      <c r="R2620" s="4"/>
      <c r="S2620" s="4"/>
    </row>
    <row r="2621" spans="1:19">
      <c r="A2621" s="1" t="str">
        <f>+'BD1'!A2621</f>
        <v>Huetar Caribe</v>
      </c>
      <c r="B2621" s="1" t="str">
        <f>+'BD1'!B2621</f>
        <v>Matina</v>
      </c>
      <c r="C2621" s="1" t="str">
        <f>+'BD1'!C2621</f>
        <v>Jairo Josué Villalobos Jiménez</v>
      </c>
      <c r="D2621" s="1">
        <f>+'BD1'!D2621</f>
        <v>4</v>
      </c>
      <c r="E2621" s="1" t="str">
        <f>+'BD1'!E2621</f>
        <v>Técnico</v>
      </c>
      <c r="F2621" s="1" t="str">
        <f>+'BD1'!F2621</f>
        <v>Atención al gusano barrenador (por productor)</v>
      </c>
      <c r="G2621" s="1" t="str">
        <f>+'BD1'!G2621</f>
        <v>Sustantiva</v>
      </c>
      <c r="H2621" s="1" t="str">
        <f>+'BD1'!H2621</f>
        <v>NA</v>
      </c>
      <c r="J2621" s="1" t="s">
        <v>200</v>
      </c>
      <c r="K2621" s="1" t="s">
        <v>221</v>
      </c>
      <c r="L2621" s="3" t="s">
        <v>64</v>
      </c>
      <c r="M2621" s="1" t="s">
        <v>67</v>
      </c>
      <c r="N2621" s="4">
        <f>IFERROR(AVERAGEIFS('TE por AEA'!$H$2:$H$12257,'TE por AEA'!$A$2:$A$12257,'TE por AEA'!J2621,'TE por AEA'!$B$2:$B$12257,'TE por AEA'!K2621,'TE por AEA'!$F$2:$F$12257,'TE por AEA'!L2621),"No hay registro")</f>
        <v>1.827915</v>
      </c>
      <c r="O2621" s="4"/>
      <c r="P2621" s="4"/>
      <c r="Q2621" s="4"/>
      <c r="R2621" s="4"/>
      <c r="S2621" s="4"/>
    </row>
    <row r="2622" spans="1:19">
      <c r="A2622" s="1" t="str">
        <f>+'BD1'!A2622</f>
        <v>Huetar Caribe</v>
      </c>
      <c r="B2622" s="1" t="str">
        <f>+'BD1'!B2622</f>
        <v>Matina</v>
      </c>
      <c r="C2622" s="1" t="str">
        <f>+'BD1'!C2622</f>
        <v>Jairo Josué Villalobos Jiménez</v>
      </c>
      <c r="D2622" s="1">
        <f>+'BD1'!D2622</f>
        <v>4</v>
      </c>
      <c r="E2622" s="1" t="str">
        <f>+'BD1'!E2622</f>
        <v>Técnico</v>
      </c>
      <c r="F2622" s="1" t="str">
        <f>+'BD1'!F2622</f>
        <v>Atención en oficina (por usuario)</v>
      </c>
      <c r="G2622" s="1" t="str">
        <f>+'BD1'!G2622</f>
        <v>Sustantiva</v>
      </c>
      <c r="H2622" s="1">
        <f>+'BD1'!H2622</f>
        <v>1.07</v>
      </c>
      <c r="J2622" s="1" t="s">
        <v>200</v>
      </c>
      <c r="K2622" s="1" t="s">
        <v>221</v>
      </c>
      <c r="L2622" s="3" t="s">
        <v>65</v>
      </c>
      <c r="M2622" s="1" t="s">
        <v>67</v>
      </c>
      <c r="N2622" s="4">
        <f>IFERROR(AVERAGEIFS('TE por AEA'!$H$2:$H$12257,'TE por AEA'!$A$2:$A$12257,'TE por AEA'!J2622,'TE por AEA'!$B$2:$B$12257,'TE por AEA'!K2622,'TE por AEA'!$F$2:$F$12257,'TE por AEA'!L2622),"No hay registro")</f>
        <v>0.96597250000000001</v>
      </c>
      <c r="O2622" s="4"/>
      <c r="P2622" s="4"/>
      <c r="Q2622" s="4"/>
      <c r="R2622" s="4"/>
      <c r="S2622" s="4"/>
    </row>
    <row r="2623" spans="1:19">
      <c r="A2623" s="1" t="str">
        <f>+'BD1'!A2623</f>
        <v>Huetar Caribe</v>
      </c>
      <c r="B2623" s="1" t="str">
        <f>+'BD1'!B2623</f>
        <v>Matina</v>
      </c>
      <c r="C2623" s="1" t="str">
        <f>+'BD1'!C2623</f>
        <v>Jairo Josué Villalobos Jiménez</v>
      </c>
      <c r="D2623" s="1">
        <f>+'BD1'!D2623</f>
        <v>4</v>
      </c>
      <c r="E2623" s="1" t="str">
        <f>+'BD1'!E2623</f>
        <v>Técnico</v>
      </c>
      <c r="F2623" s="1" t="str">
        <f>+'BD1'!F2623</f>
        <v>Búsqueda de nuevos productores (por productor)</v>
      </c>
      <c r="G2623" s="1" t="str">
        <f>+'BD1'!G2623</f>
        <v>Sustantiva</v>
      </c>
      <c r="H2623" s="1">
        <f>+'BD1'!H2623</f>
        <v>4.28</v>
      </c>
      <c r="J2623" s="1" t="s">
        <v>200</v>
      </c>
      <c r="K2623" s="1" t="s">
        <v>221</v>
      </c>
      <c r="L2623" s="3" t="s">
        <v>66</v>
      </c>
      <c r="M2623" s="1" t="s">
        <v>67</v>
      </c>
      <c r="N2623" s="4">
        <f>IFERROR(AVERAGEIFS('TE por AEA'!$H$2:$H$12257,'TE por AEA'!$A$2:$A$12257,'TE por AEA'!J2623,'TE por AEA'!$B$2:$B$12257,'TE por AEA'!K2623,'TE por AEA'!$F$2:$F$12257,'TE por AEA'!L2623),"No hay registro")</f>
        <v>1.8078525000000001</v>
      </c>
      <c r="O2623" s="4"/>
      <c r="P2623" s="4"/>
      <c r="Q2623" s="4"/>
      <c r="R2623" s="4"/>
      <c r="S2623" s="4"/>
    </row>
    <row r="2624" spans="1:19">
      <c r="A2624" s="1" t="str">
        <f>+'BD1'!A2624</f>
        <v>Huetar Caribe</v>
      </c>
      <c r="B2624" s="1" t="str">
        <f>+'BD1'!B2624</f>
        <v>Pococí</v>
      </c>
      <c r="C2624" s="1" t="str">
        <f>+'BD1'!C2624</f>
        <v>Jesús Ernesto Quesada Calvo</v>
      </c>
      <c r="D2624" s="1">
        <f>+'BD1'!D2624</f>
        <v>4.5</v>
      </c>
      <c r="E2624" s="1" t="str">
        <f>+'BD1'!E2624</f>
        <v>Profesional</v>
      </c>
      <c r="F2624" s="1" t="str">
        <f>+'BD1'!F2624</f>
        <v>Elaboración del diagnóstico y plan de finca de manejo a personas productoras (por productor)</v>
      </c>
      <c r="G2624" s="1" t="str">
        <f>+'BD1'!G2624</f>
        <v>Sustantiva</v>
      </c>
      <c r="H2624" s="1">
        <f>+'BD1'!H2624</f>
        <v>2.2737500000000002</v>
      </c>
      <c r="J2624" s="1" t="s">
        <v>200</v>
      </c>
      <c r="K2624" s="1" t="s">
        <v>226</v>
      </c>
      <c r="L2624" s="2" t="s">
        <v>11</v>
      </c>
      <c r="M2624" s="1" t="s">
        <v>67</v>
      </c>
      <c r="N2624" s="4">
        <f>IFERROR(AVERAGEIFS('TE por AEA'!$H$2:$H$12257,'TE por AEA'!$A$2:$A$12257,'TE por AEA'!J2624,'TE por AEA'!$B$2:$B$12257,'TE por AEA'!K2624,'TE por AEA'!$F$2:$F$12257,'TE por AEA'!L2624),"No hay registro")</f>
        <v>3.0316666666666667</v>
      </c>
      <c r="O2624" s="4"/>
      <c r="P2624" s="4"/>
      <c r="Q2624" s="4"/>
      <c r="R2624" s="4"/>
      <c r="S2624" s="4"/>
    </row>
    <row r="2625" spans="1:19">
      <c r="A2625" s="1" t="str">
        <f>+'BD1'!A2625</f>
        <v>Huetar Caribe</v>
      </c>
      <c r="B2625" s="1" t="str">
        <f>+'BD1'!B2625</f>
        <v>Pococí</v>
      </c>
      <c r="C2625" s="1" t="str">
        <f>+'BD1'!C2625</f>
        <v>Jesús Ernesto Quesada Calvo</v>
      </c>
      <c r="D2625" s="1">
        <f>+'BD1'!D2625</f>
        <v>4.5</v>
      </c>
      <c r="E2625" s="1" t="str">
        <f>+'BD1'!E2625</f>
        <v>Profesional</v>
      </c>
      <c r="F2625" s="1" t="str">
        <f>+'BD1'!F2625</f>
        <v>Asistencia técnica a personas productoras (individual): visitas a finca (por productor)</v>
      </c>
      <c r="G2625" s="1" t="str">
        <f>+'BD1'!G2625</f>
        <v>Sustantiva</v>
      </c>
      <c r="H2625" s="1">
        <f>+'BD1'!H2625</f>
        <v>4.1016666666666675</v>
      </c>
      <c r="J2625" s="1" t="s">
        <v>200</v>
      </c>
      <c r="K2625" s="1" t="s">
        <v>226</v>
      </c>
      <c r="L2625" s="2" t="s">
        <v>12</v>
      </c>
      <c r="M2625" s="1" t="s">
        <v>67</v>
      </c>
      <c r="N2625" s="4">
        <f>IFERROR(AVERAGEIFS('TE por AEA'!$H$2:$H$12257,'TE por AEA'!$A$2:$A$12257,'TE por AEA'!J2625,'TE por AEA'!$B$2:$B$12257,'TE por AEA'!K2625,'TE por AEA'!$F$2:$F$12257,'TE por AEA'!L2625),"No hay registro")</f>
        <v>2.82361</v>
      </c>
      <c r="O2625" s="4"/>
      <c r="P2625" s="4"/>
      <c r="Q2625" s="4"/>
      <c r="R2625" s="4"/>
      <c r="S2625" s="4"/>
    </row>
    <row r="2626" spans="1:19">
      <c r="A2626" s="1" t="str">
        <f>+'BD1'!A2626</f>
        <v>Huetar Caribe</v>
      </c>
      <c r="B2626" s="1" t="str">
        <f>+'BD1'!B2626</f>
        <v>Pococí</v>
      </c>
      <c r="C2626" s="1" t="str">
        <f>+'BD1'!C2626</f>
        <v>Jesús Ernesto Quesada Calvo</v>
      </c>
      <c r="D2626" s="1">
        <f>+'BD1'!D2626</f>
        <v>4.5</v>
      </c>
      <c r="E2626" s="1" t="str">
        <f>+'BD1'!E2626</f>
        <v>Profesional</v>
      </c>
      <c r="F2626" s="1" t="str">
        <f>+'BD1'!F2626</f>
        <v>Asistencia técnica a personas productoras (individual): atenciones virtuales y digitales (por productor)</v>
      </c>
      <c r="G2626" s="1" t="str">
        <f>+'BD1'!G2626</f>
        <v>Sustantiva</v>
      </c>
      <c r="H2626" s="1">
        <f>+'BD1'!H2626</f>
        <v>0.56472222222222224</v>
      </c>
      <c r="J2626" s="1" t="s">
        <v>200</v>
      </c>
      <c r="K2626" s="1" t="s">
        <v>226</v>
      </c>
      <c r="L2626" s="2" t="s">
        <v>13</v>
      </c>
      <c r="M2626" s="1" t="s">
        <v>67</v>
      </c>
      <c r="N2626" s="4">
        <f>IFERROR(AVERAGEIFS('TE por AEA'!$H$2:$H$12257,'TE por AEA'!$A$2:$A$12257,'TE por AEA'!J2626,'TE por AEA'!$B$2:$B$12257,'TE por AEA'!K2626,'TE por AEA'!$F$2:$F$12257,'TE por AEA'!L2626),"No hay registro")</f>
        <v>0.54986000000000002</v>
      </c>
      <c r="O2626" s="4"/>
      <c r="P2626" s="4"/>
      <c r="Q2626" s="4"/>
      <c r="R2626" s="4"/>
      <c r="S2626" s="4"/>
    </row>
    <row r="2627" spans="1:19">
      <c r="A2627" s="1" t="str">
        <f>+'BD1'!A2627</f>
        <v>Huetar Caribe</v>
      </c>
      <c r="B2627" s="1" t="str">
        <f>+'BD1'!B2627</f>
        <v>Pococí</v>
      </c>
      <c r="C2627" s="1" t="str">
        <f>+'BD1'!C2627</f>
        <v>Jesús Ernesto Quesada Calvo</v>
      </c>
      <c r="D2627" s="1">
        <f>+'BD1'!D2627</f>
        <v>4.5</v>
      </c>
      <c r="E2627" s="1" t="str">
        <f>+'BD1'!E2627</f>
        <v>Profesional</v>
      </c>
      <c r="F2627" s="1" t="str">
        <f>+'BD1'!F2627</f>
        <v>Asistencia técnica a personas productoras (grupal): día de campo (por día en el evento)</v>
      </c>
      <c r="G2627" s="1" t="str">
        <f>+'BD1'!G2627</f>
        <v>Sustantiva</v>
      </c>
      <c r="H2627" s="1">
        <f>+'BD1'!H2627</f>
        <v>6.42</v>
      </c>
      <c r="J2627" s="1" t="s">
        <v>200</v>
      </c>
      <c r="K2627" s="1" t="s">
        <v>226</v>
      </c>
      <c r="L2627" s="2" t="s">
        <v>14</v>
      </c>
      <c r="M2627" s="1" t="s">
        <v>67</v>
      </c>
      <c r="N2627" s="4">
        <f>IFERROR(AVERAGEIFS('TE por AEA'!$H$2:$H$12257,'TE por AEA'!$A$2:$A$12257,'TE por AEA'!J2627,'TE por AEA'!$B$2:$B$12257,'TE por AEA'!K2627,'TE por AEA'!$F$2:$F$12257,'TE por AEA'!L2627),"No hay registro")</f>
        <v>6.6577799999999998</v>
      </c>
      <c r="O2627" s="4"/>
      <c r="P2627" s="4"/>
      <c r="Q2627" s="4"/>
      <c r="R2627" s="4"/>
      <c r="S2627" s="4"/>
    </row>
    <row r="2628" spans="1:19">
      <c r="A2628" s="1" t="str">
        <f>+'BD1'!A2628</f>
        <v>Huetar Caribe</v>
      </c>
      <c r="B2628" s="1" t="str">
        <f>+'BD1'!B2628</f>
        <v>Pococí</v>
      </c>
      <c r="C2628" s="1" t="str">
        <f>+'BD1'!C2628</f>
        <v>Jesús Ernesto Quesada Calvo</v>
      </c>
      <c r="D2628" s="1">
        <f>+'BD1'!D2628</f>
        <v>4.5</v>
      </c>
      <c r="E2628" s="1" t="str">
        <f>+'BD1'!E2628</f>
        <v>Profesional</v>
      </c>
      <c r="F2628" s="1" t="str">
        <f>+'BD1'!F2628</f>
        <v>Asistencia técnica a personas productoras (grupal): demostración de métodos (por evento, se puede acumular si la demostración tarda más de un día)</v>
      </c>
      <c r="G2628" s="1" t="str">
        <f>+'BD1'!G2628</f>
        <v>Sustantiva</v>
      </c>
      <c r="H2628" s="1">
        <f>+'BD1'!H2628</f>
        <v>4.28</v>
      </c>
      <c r="J2628" s="1" t="s">
        <v>200</v>
      </c>
      <c r="K2628" s="1" t="s">
        <v>226</v>
      </c>
      <c r="L2628" s="2" t="s">
        <v>15</v>
      </c>
      <c r="M2628" s="1" t="s">
        <v>67</v>
      </c>
      <c r="N2628" s="4">
        <f>IFERROR(AVERAGEIFS('TE por AEA'!$H$2:$H$12257,'TE por AEA'!$A$2:$A$12257,'TE por AEA'!J2628,'TE por AEA'!$B$2:$B$12257,'TE por AEA'!K2628,'TE por AEA'!$F$2:$F$12257,'TE por AEA'!L2628),"No hay registro")</f>
        <v>4.1611133333333328</v>
      </c>
      <c r="O2628" s="4"/>
      <c r="P2628" s="4"/>
      <c r="Q2628" s="4"/>
      <c r="R2628" s="4"/>
      <c r="S2628" s="4"/>
    </row>
    <row r="2629" spans="1:19">
      <c r="A2629" s="1" t="str">
        <f>+'BD1'!A2629</f>
        <v>Huetar Caribe</v>
      </c>
      <c r="B2629" s="1" t="str">
        <f>+'BD1'!B2629</f>
        <v>Pococí</v>
      </c>
      <c r="C2629" s="1" t="str">
        <f>+'BD1'!C2629</f>
        <v>Jesús Ernesto Quesada Calvo</v>
      </c>
      <c r="D2629" s="1">
        <f>+'BD1'!D2629</f>
        <v>4.5</v>
      </c>
      <c r="E2629" s="1" t="str">
        <f>+'BD1'!E2629</f>
        <v>Profesional</v>
      </c>
      <c r="F2629" s="1" t="str">
        <f>+'BD1'!F2629</f>
        <v>Asistencia técnica a personas productoras (grupal): taller (por taller)</v>
      </c>
      <c r="G2629" s="1" t="str">
        <f>+'BD1'!G2629</f>
        <v>Sustantiva</v>
      </c>
      <c r="H2629" s="1">
        <f>+'BD1'!H2629</f>
        <v>6.42</v>
      </c>
      <c r="J2629" s="1" t="s">
        <v>200</v>
      </c>
      <c r="K2629" s="1" t="s">
        <v>226</v>
      </c>
      <c r="L2629" s="2" t="s">
        <v>16</v>
      </c>
      <c r="M2629" s="1" t="s">
        <v>67</v>
      </c>
      <c r="N2629" s="4">
        <f>IFERROR(AVERAGEIFS('TE por AEA'!$H$2:$H$12257,'TE por AEA'!$A$2:$A$12257,'TE por AEA'!J2629,'TE por AEA'!$B$2:$B$12257,'TE por AEA'!K2629,'TE por AEA'!$F$2:$F$12257,'TE por AEA'!L2629),"No hay registro")</f>
        <v>11.472776666666666</v>
      </c>
      <c r="O2629" s="4"/>
      <c r="P2629" s="4"/>
      <c r="Q2629" s="4"/>
      <c r="R2629" s="4"/>
      <c r="S2629" s="4"/>
    </row>
    <row r="2630" spans="1:19">
      <c r="A2630" s="1" t="str">
        <f>+'BD1'!A2630</f>
        <v>Huetar Caribe</v>
      </c>
      <c r="B2630" s="1" t="str">
        <f>+'BD1'!B2630</f>
        <v>Pococí</v>
      </c>
      <c r="C2630" s="1" t="str">
        <f>+'BD1'!C2630</f>
        <v>Jesús Ernesto Quesada Calvo</v>
      </c>
      <c r="D2630" s="1">
        <f>+'BD1'!D2630</f>
        <v>4.5</v>
      </c>
      <c r="E2630" s="1" t="str">
        <f>+'BD1'!E2630</f>
        <v>Profesional</v>
      </c>
      <c r="F2630" s="1" t="str">
        <f>+'BD1'!F2630</f>
        <v>Asistencia técnica a personas productoras (grupal): charlas (por día en el evento)</v>
      </c>
      <c r="G2630" s="1" t="str">
        <f>+'BD1'!G2630</f>
        <v>Sustantiva</v>
      </c>
      <c r="H2630" s="1">
        <f>+'BD1'!H2630</f>
        <v>1.605</v>
      </c>
      <c r="J2630" s="1" t="s">
        <v>200</v>
      </c>
      <c r="K2630" s="1" t="s">
        <v>226</v>
      </c>
      <c r="L2630" s="2" t="s">
        <v>17</v>
      </c>
      <c r="M2630" s="1" t="s">
        <v>67</v>
      </c>
      <c r="N2630" s="4">
        <f>IFERROR(AVERAGEIFS('TE por AEA'!$H$2:$H$12257,'TE por AEA'!$A$2:$A$12257,'TE por AEA'!J2630,'TE por AEA'!$B$2:$B$12257,'TE por AEA'!K2630,'TE por AEA'!$F$2:$F$12257,'TE por AEA'!L2630),"No hay registro")</f>
        <v>3.3288899999999999</v>
      </c>
      <c r="O2630" s="4"/>
      <c r="P2630" s="4"/>
      <c r="Q2630" s="4"/>
      <c r="R2630" s="4"/>
      <c r="S2630" s="4"/>
    </row>
    <row r="2631" spans="1:19">
      <c r="A2631" s="1" t="str">
        <f>+'BD1'!A2631</f>
        <v>Huetar Caribe</v>
      </c>
      <c r="B2631" s="1" t="str">
        <f>+'BD1'!B2631</f>
        <v>Pococí</v>
      </c>
      <c r="C2631" s="1" t="str">
        <f>+'BD1'!C2631</f>
        <v>Jesús Ernesto Quesada Calvo</v>
      </c>
      <c r="D2631" s="1">
        <f>+'BD1'!D2631</f>
        <v>4.5</v>
      </c>
      <c r="E2631" s="1" t="str">
        <f>+'BD1'!E2631</f>
        <v>Profesional</v>
      </c>
      <c r="F2631" s="1" t="str">
        <f>+'BD1'!F2631</f>
        <v>Gestión en capacitaciones con instituciones públicas o privadas (solo gestión de coordinación por evento de capacitación)</v>
      </c>
      <c r="G2631" s="1" t="str">
        <f>+'BD1'!G2631</f>
        <v>Administrativa</v>
      </c>
      <c r="H2631" s="1">
        <f>+'BD1'!H2631</f>
        <v>1.605</v>
      </c>
      <c r="J2631" s="1" t="s">
        <v>200</v>
      </c>
      <c r="K2631" s="1" t="s">
        <v>226</v>
      </c>
      <c r="L2631" s="2" t="s">
        <v>18</v>
      </c>
      <c r="M2631" s="1" t="s">
        <v>68</v>
      </c>
      <c r="N2631" s="4">
        <f>IFERROR(AVERAGEIFS('TE por AEA'!$H$2:$H$12257,'TE por AEA'!$A$2:$A$12257,'TE por AEA'!J2631,'TE por AEA'!$B$2:$B$12257,'TE por AEA'!K2631,'TE por AEA'!$F$2:$F$12257,'TE por AEA'!L2631),"No hay registro")</f>
        <v>2.3084266666666666</v>
      </c>
      <c r="O2631" s="4"/>
      <c r="P2631" s="4"/>
      <c r="Q2631" s="4"/>
      <c r="R2631" s="4"/>
      <c r="S2631" s="4"/>
    </row>
    <row r="2632" spans="1:19">
      <c r="A2632" s="1" t="str">
        <f>+'BD1'!A2632</f>
        <v>Huetar Caribe</v>
      </c>
      <c r="B2632" s="1" t="str">
        <f>+'BD1'!B2632</f>
        <v>Pococí</v>
      </c>
      <c r="C2632" s="1" t="str">
        <f>+'BD1'!C2632</f>
        <v>Jesús Ernesto Quesada Calvo</v>
      </c>
      <c r="D2632" s="1">
        <f>+'BD1'!D2632</f>
        <v>4.5</v>
      </c>
      <c r="E2632" s="1" t="str">
        <f>+'BD1'!E2632</f>
        <v>Profesional</v>
      </c>
      <c r="F2632" s="1" t="str">
        <f>+'BD1'!F2632</f>
        <v>Aplicación de la herramienta de medición del nivel de gestión empresarial y organizacional (por organización)</v>
      </c>
      <c r="G2632" s="1" t="str">
        <f>+'BD1'!G2632</f>
        <v>Sustantiva</v>
      </c>
      <c r="H2632" s="1" t="str">
        <f>+'BD1'!H2632</f>
        <v>NA</v>
      </c>
      <c r="J2632" s="1" t="s">
        <v>200</v>
      </c>
      <c r="K2632" s="1" t="s">
        <v>226</v>
      </c>
      <c r="L2632" s="2" t="s">
        <v>19</v>
      </c>
      <c r="M2632" s="1" t="s">
        <v>67</v>
      </c>
      <c r="N2632" s="4">
        <f>IFERROR(AVERAGEIFS('TE por AEA'!$H$2:$H$12257,'TE por AEA'!$A$2:$A$12257,'TE por AEA'!J2632,'TE por AEA'!$B$2:$B$12257,'TE por AEA'!K2632,'TE por AEA'!$F$2:$F$12257,'TE por AEA'!L2632),"No hay registro")</f>
        <v>3.2694433333333333</v>
      </c>
      <c r="O2632" s="4"/>
      <c r="P2632" s="4"/>
      <c r="Q2632" s="4"/>
      <c r="R2632" s="4"/>
      <c r="S2632" s="4"/>
    </row>
    <row r="2633" spans="1:19">
      <c r="A2633" s="1" t="str">
        <f>+'BD1'!A2633</f>
        <v>Huetar Caribe</v>
      </c>
      <c r="B2633" s="1" t="str">
        <f>+'BD1'!B2633</f>
        <v>Pococí</v>
      </c>
      <c r="C2633" s="1" t="str">
        <f>+'BD1'!C2633</f>
        <v>Jesús Ernesto Quesada Calvo</v>
      </c>
      <c r="D2633" s="1">
        <f>+'BD1'!D2633</f>
        <v>4.5</v>
      </c>
      <c r="E2633" s="1" t="str">
        <f>+'BD1'!E2633</f>
        <v>Profesional</v>
      </c>
      <c r="F2633" s="1" t="str">
        <f>+'BD1'!F2633</f>
        <v>Elaboración y ejecución del plan de trabajo (por organización)</v>
      </c>
      <c r="G2633" s="1" t="str">
        <f>+'BD1'!G2633</f>
        <v>Sustantiva</v>
      </c>
      <c r="H2633" s="1" t="str">
        <f>+'BD1'!H2633</f>
        <v>NA</v>
      </c>
      <c r="J2633" s="1" t="s">
        <v>200</v>
      </c>
      <c r="K2633" s="1" t="s">
        <v>226</v>
      </c>
      <c r="L2633" s="2" t="s">
        <v>20</v>
      </c>
      <c r="M2633" s="1" t="s">
        <v>67</v>
      </c>
      <c r="N2633" s="4">
        <f>IFERROR(AVERAGEIFS('TE por AEA'!$H$2:$H$12257,'TE por AEA'!$A$2:$A$12257,'TE por AEA'!J2633,'TE por AEA'!$B$2:$B$12257,'TE por AEA'!K2633,'TE por AEA'!$F$2:$F$12257,'TE por AEA'!L2633),"No hay registro")</f>
        <v>3.2099999999999995</v>
      </c>
      <c r="O2633" s="4"/>
      <c r="P2633" s="4"/>
      <c r="Q2633" s="4"/>
      <c r="R2633" s="4"/>
      <c r="S2633" s="4"/>
    </row>
    <row r="2634" spans="1:19">
      <c r="A2634" s="1" t="str">
        <f>+'BD1'!A2634</f>
        <v>Huetar Caribe</v>
      </c>
      <c r="B2634" s="1" t="str">
        <f>+'BD1'!B2634</f>
        <v>Pococí</v>
      </c>
      <c r="C2634" s="1" t="str">
        <f>+'BD1'!C2634</f>
        <v>Jesús Ernesto Quesada Calvo</v>
      </c>
      <c r="D2634" s="1">
        <f>+'BD1'!D2634</f>
        <v>4.5</v>
      </c>
      <c r="E2634" s="1" t="str">
        <f>+'BD1'!E2634</f>
        <v>Profesional</v>
      </c>
      <c r="F2634" s="1" t="str">
        <f>+'BD1'!F2634</f>
        <v>Visitas de seguimiento al plan de trabajo (por visita por organización)</v>
      </c>
      <c r="G2634" s="1" t="str">
        <f>+'BD1'!G2634</f>
        <v>Sustantiva</v>
      </c>
      <c r="H2634" s="1" t="str">
        <f>+'BD1'!H2634</f>
        <v>NA</v>
      </c>
      <c r="J2634" s="1" t="s">
        <v>200</v>
      </c>
      <c r="K2634" s="1" t="s">
        <v>226</v>
      </c>
      <c r="L2634" s="2" t="s">
        <v>21</v>
      </c>
      <c r="M2634" s="1" t="s">
        <v>67</v>
      </c>
      <c r="N2634" s="4">
        <f>IFERROR(AVERAGEIFS('TE por AEA'!$H$2:$H$12257,'TE por AEA'!$A$2:$A$12257,'TE por AEA'!J2634,'TE por AEA'!$B$2:$B$12257,'TE por AEA'!K2634,'TE por AEA'!$F$2:$F$12257,'TE por AEA'!L2634),"No hay registro")</f>
        <v>2.2886100000000003</v>
      </c>
      <c r="O2634" s="4"/>
      <c r="P2634" s="4"/>
      <c r="Q2634" s="4"/>
      <c r="R2634" s="4"/>
      <c r="S2634" s="4"/>
    </row>
    <row r="2635" spans="1:19">
      <c r="A2635" s="1" t="str">
        <f>+'BD1'!A2635</f>
        <v>Huetar Caribe</v>
      </c>
      <c r="B2635" s="1" t="str">
        <f>+'BD1'!B2635</f>
        <v>Pococí</v>
      </c>
      <c r="C2635" s="1" t="str">
        <f>+'BD1'!C2635</f>
        <v>Jesús Ernesto Quesada Calvo</v>
      </c>
      <c r="D2635" s="1">
        <f>+'BD1'!D2635</f>
        <v>4.5</v>
      </c>
      <c r="E2635" s="1" t="str">
        <f>+'BD1'!E2635</f>
        <v>Profesional</v>
      </c>
      <c r="F2635" s="1" t="str">
        <f>+'BD1'!F2635</f>
        <v>Reporte del plan de trabajo anual (por reporte por organización)</v>
      </c>
      <c r="G2635" s="1" t="str">
        <f>+'BD1'!G2635</f>
        <v>Sustantiva</v>
      </c>
      <c r="H2635" s="1" t="str">
        <f>+'BD1'!H2635</f>
        <v>NA</v>
      </c>
      <c r="J2635" s="1" t="s">
        <v>200</v>
      </c>
      <c r="K2635" s="1" t="s">
        <v>226</v>
      </c>
      <c r="L2635" s="2" t="s">
        <v>22</v>
      </c>
      <c r="M2635" s="1" t="s">
        <v>67</v>
      </c>
      <c r="N2635" s="4">
        <f>IFERROR(AVERAGEIFS('TE por AEA'!$H$2:$H$12257,'TE por AEA'!$A$2:$A$12257,'TE por AEA'!J2635,'TE por AEA'!$B$2:$B$12257,'TE por AEA'!K2635,'TE por AEA'!$F$2:$F$12257,'TE por AEA'!L2635),"No hay registro")</f>
        <v>3.59639</v>
      </c>
      <c r="O2635" s="4"/>
      <c r="P2635" s="4"/>
      <c r="Q2635" s="4"/>
      <c r="R2635" s="4"/>
      <c r="S2635" s="4"/>
    </row>
    <row r="2636" spans="1:19">
      <c r="A2636" s="1" t="str">
        <f>+'BD1'!A2636</f>
        <v>Huetar Caribe</v>
      </c>
      <c r="B2636" s="1" t="str">
        <f>+'BD1'!B2636</f>
        <v>Pococí</v>
      </c>
      <c r="C2636" s="1" t="str">
        <f>+'BD1'!C2636</f>
        <v>Jesús Ernesto Quesada Calvo</v>
      </c>
      <c r="D2636" s="1">
        <f>+'BD1'!D2636</f>
        <v>4.5</v>
      </c>
      <c r="E2636" s="1" t="str">
        <f>+'BD1'!E2636</f>
        <v>Profesional</v>
      </c>
      <c r="F2636" s="1" t="str">
        <f>+'BD1'!F2636</f>
        <v>NAMA (café): muestreo y toma de datos en finca (por productor)</v>
      </c>
      <c r="G2636" s="1" t="str">
        <f>+'BD1'!G2636</f>
        <v>Sustantiva</v>
      </c>
      <c r="H2636" s="1" t="str">
        <f>+'BD1'!H2636</f>
        <v>NA</v>
      </c>
      <c r="J2636" s="1" t="s">
        <v>200</v>
      </c>
      <c r="K2636" s="1" t="s">
        <v>226</v>
      </c>
      <c r="L2636" s="2" t="s">
        <v>23</v>
      </c>
      <c r="M2636" s="1" t="s">
        <v>67</v>
      </c>
      <c r="N2636" s="4">
        <f>IFERROR(AVERAGEIFS('TE por AEA'!$H$2:$H$12257,'TE por AEA'!$A$2:$A$12257,'TE por AEA'!J2636,'TE por AEA'!$B$2:$B$12257,'TE por AEA'!K2636,'TE por AEA'!$F$2:$F$12257,'TE por AEA'!L2636),"No hay registro")</f>
        <v>2.853335</v>
      </c>
      <c r="O2636" s="4"/>
      <c r="P2636" s="4"/>
      <c r="Q2636" s="4"/>
      <c r="R2636" s="4"/>
      <c r="S2636" s="4"/>
    </row>
    <row r="2637" spans="1:19">
      <c r="A2637" s="1" t="str">
        <f>+'BD1'!A2637</f>
        <v>Huetar Caribe</v>
      </c>
      <c r="B2637" s="1" t="str">
        <f>+'BD1'!B2637</f>
        <v>Pococí</v>
      </c>
      <c r="C2637" s="1" t="str">
        <f>+'BD1'!C2637</f>
        <v>Jesús Ernesto Quesada Calvo</v>
      </c>
      <c r="D2637" s="1">
        <f>+'BD1'!D2637</f>
        <v>4.5</v>
      </c>
      <c r="E2637" s="1" t="str">
        <f>+'BD1'!E2637</f>
        <v>Profesional</v>
      </c>
      <c r="F2637" s="1" t="str">
        <f>+'BD1'!F2637</f>
        <v>NAMA (café): inclusión de datos al SisDNEA (por productor)</v>
      </c>
      <c r="G2637" s="1" t="str">
        <f>+'BD1'!G2637</f>
        <v>Sustantiva</v>
      </c>
      <c r="H2637" s="1" t="str">
        <f>+'BD1'!H2637</f>
        <v>NA</v>
      </c>
      <c r="J2637" s="1" t="s">
        <v>200</v>
      </c>
      <c r="K2637" s="1" t="s">
        <v>226</v>
      </c>
      <c r="L2637" s="2" t="s">
        <v>24</v>
      </c>
      <c r="M2637" s="1" t="s">
        <v>67</v>
      </c>
      <c r="N2637" s="4">
        <f>IFERROR(AVERAGEIFS('TE por AEA'!$H$2:$H$12257,'TE por AEA'!$A$2:$A$12257,'TE por AEA'!J2637,'TE por AEA'!$B$2:$B$12257,'TE por AEA'!K2637,'TE por AEA'!$F$2:$F$12257,'TE por AEA'!L2637),"No hay registro")</f>
        <v>0.71333500000000005</v>
      </c>
      <c r="O2637" s="4"/>
      <c r="P2637" s="4"/>
      <c r="Q2637" s="4"/>
      <c r="R2637" s="4"/>
      <c r="S2637" s="4"/>
    </row>
    <row r="2638" spans="1:19">
      <c r="A2638" s="1" t="str">
        <f>+'BD1'!A2638</f>
        <v>Huetar Caribe</v>
      </c>
      <c r="B2638" s="1" t="str">
        <f>+'BD1'!B2638</f>
        <v>Pococí</v>
      </c>
      <c r="C2638" s="1" t="str">
        <f>+'BD1'!C2638</f>
        <v>Jesús Ernesto Quesada Calvo</v>
      </c>
      <c r="D2638" s="1">
        <f>+'BD1'!D2638</f>
        <v>4.5</v>
      </c>
      <c r="E2638" s="1" t="str">
        <f>+'BD1'!E2638</f>
        <v>Profesional</v>
      </c>
      <c r="F2638" s="1" t="str">
        <f>+'BD1'!F2638</f>
        <v>NAMA (café): entrega de constancia de verificación del MRV a la persona productora (por productor)</v>
      </c>
      <c r="G2638" s="1" t="str">
        <f>+'BD1'!G2638</f>
        <v>Sustantiva</v>
      </c>
      <c r="H2638" s="1" t="str">
        <f>+'BD1'!H2638</f>
        <v>NA</v>
      </c>
      <c r="J2638" s="1" t="s">
        <v>200</v>
      </c>
      <c r="K2638" s="1" t="s">
        <v>226</v>
      </c>
      <c r="L2638" s="3" t="s">
        <v>25</v>
      </c>
      <c r="M2638" s="1" t="s">
        <v>67</v>
      </c>
      <c r="N2638" s="4">
        <f>IFERROR(AVERAGEIFS('TE por AEA'!$H$2:$H$12257,'TE por AEA'!$A$2:$A$12257,'TE por AEA'!J2638,'TE por AEA'!$B$2:$B$12257,'TE por AEA'!K2638,'TE por AEA'!$F$2:$F$12257,'TE por AEA'!L2638),"No hay registro")</f>
        <v>0.66874999999999996</v>
      </c>
      <c r="O2638" s="4"/>
      <c r="P2638" s="4"/>
      <c r="Q2638" s="4"/>
      <c r="R2638" s="4"/>
      <c r="S2638" s="4"/>
    </row>
    <row r="2639" spans="1:19">
      <c r="A2639" s="1" t="str">
        <f>+'BD1'!A2639</f>
        <v>Huetar Caribe</v>
      </c>
      <c r="B2639" s="1" t="str">
        <f>+'BD1'!B2639</f>
        <v>Pococí</v>
      </c>
      <c r="C2639" s="1" t="str">
        <f>+'BD1'!C2639</f>
        <v>Jesús Ernesto Quesada Calvo</v>
      </c>
      <c r="D2639" s="1">
        <f>+'BD1'!D2639</f>
        <v>4.5</v>
      </c>
      <c r="E2639" s="1" t="str">
        <f>+'BD1'!E2639</f>
        <v>Profesional</v>
      </c>
      <c r="F2639" s="1" t="str">
        <f>+'BD1'!F2639</f>
        <v>NAMA (ganadería): muestreo y toma de datos en finca (por productor)</v>
      </c>
      <c r="G2639" s="1" t="str">
        <f>+'BD1'!G2639</f>
        <v>Sustantiva</v>
      </c>
      <c r="H2639" s="1">
        <f>+'BD1'!H2639</f>
        <v>6.42</v>
      </c>
      <c r="J2639" s="1" t="s">
        <v>200</v>
      </c>
      <c r="K2639" s="1" t="s">
        <v>226</v>
      </c>
      <c r="L2639" s="3" t="s">
        <v>26</v>
      </c>
      <c r="M2639" s="1" t="s">
        <v>67</v>
      </c>
      <c r="N2639" s="4">
        <f>IFERROR(AVERAGEIFS('TE por AEA'!$H$2:$H$12257,'TE por AEA'!$A$2:$A$12257,'TE por AEA'!J2639,'TE por AEA'!$B$2:$B$12257,'TE por AEA'!K2639,'TE por AEA'!$F$2:$F$12257,'TE por AEA'!L2639),"No hay registro")</f>
        <v>2.8830566666666666</v>
      </c>
      <c r="O2639" s="4"/>
      <c r="P2639" s="4"/>
      <c r="Q2639" s="4"/>
      <c r="R2639" s="4"/>
      <c r="S2639" s="4"/>
    </row>
    <row r="2640" spans="1:19">
      <c r="A2640" s="1" t="str">
        <f>+'BD1'!A2640</f>
        <v>Huetar Caribe</v>
      </c>
      <c r="B2640" s="1" t="str">
        <f>+'BD1'!B2640</f>
        <v>Pococí</v>
      </c>
      <c r="C2640" s="1" t="str">
        <f>+'BD1'!C2640</f>
        <v>Jesús Ernesto Quesada Calvo</v>
      </c>
      <c r="D2640" s="1">
        <f>+'BD1'!D2640</f>
        <v>4.5</v>
      </c>
      <c r="E2640" s="1" t="str">
        <f>+'BD1'!E2640</f>
        <v>Profesional</v>
      </c>
      <c r="F2640" s="1" t="str">
        <f>+'BD1'!F2640</f>
        <v>NAMA (ganadería): inclusión de datos al SisDNEA (por productor)</v>
      </c>
      <c r="G2640" s="1" t="str">
        <f>+'BD1'!G2640</f>
        <v>Sustantiva</v>
      </c>
      <c r="H2640" s="1">
        <f>+'BD1'!H2640</f>
        <v>3.21</v>
      </c>
      <c r="J2640" s="1" t="s">
        <v>200</v>
      </c>
      <c r="K2640" s="1" t="s">
        <v>226</v>
      </c>
      <c r="L2640" s="3" t="s">
        <v>27</v>
      </c>
      <c r="M2640" s="1" t="s">
        <v>67</v>
      </c>
      <c r="N2640" s="4">
        <f>IFERROR(AVERAGEIFS('TE por AEA'!$H$2:$H$12257,'TE por AEA'!$A$2:$A$12257,'TE por AEA'!J2640,'TE por AEA'!$B$2:$B$12257,'TE por AEA'!K2640,'TE por AEA'!$F$2:$F$12257,'TE por AEA'!L2640),"No hay registro")</f>
        <v>0.6836133333333333</v>
      </c>
      <c r="O2640" s="4"/>
      <c r="P2640" s="4"/>
      <c r="Q2640" s="4"/>
      <c r="R2640" s="4"/>
      <c r="S2640" s="4"/>
    </row>
    <row r="2641" spans="1:19">
      <c r="A2641" s="1" t="str">
        <f>+'BD1'!A2641</f>
        <v>Huetar Caribe</v>
      </c>
      <c r="B2641" s="1" t="str">
        <f>+'BD1'!B2641</f>
        <v>Pococí</v>
      </c>
      <c r="C2641" s="1" t="str">
        <f>+'BD1'!C2641</f>
        <v>Jesús Ernesto Quesada Calvo</v>
      </c>
      <c r="D2641" s="1">
        <f>+'BD1'!D2641</f>
        <v>4.5</v>
      </c>
      <c r="E2641" s="1" t="str">
        <f>+'BD1'!E2641</f>
        <v>Profesional</v>
      </c>
      <c r="F2641" s="1" t="str">
        <f>+'BD1'!F2641</f>
        <v>NAMA (ganadería): entrega de constancia de verificación del MRV a la persona productora (por productor)</v>
      </c>
      <c r="G2641" s="1" t="str">
        <f>+'BD1'!G2641</f>
        <v>Sustantiva</v>
      </c>
      <c r="H2641" s="1">
        <f>+'BD1'!H2641</f>
        <v>0.57958333333333334</v>
      </c>
      <c r="J2641" s="1" t="s">
        <v>200</v>
      </c>
      <c r="K2641" s="1" t="s">
        <v>226</v>
      </c>
      <c r="L2641" s="3" t="s">
        <v>28</v>
      </c>
      <c r="M2641" s="1" t="s">
        <v>67</v>
      </c>
      <c r="N2641" s="4">
        <f>IFERROR(AVERAGEIFS('TE por AEA'!$H$2:$H$12257,'TE por AEA'!$A$2:$A$12257,'TE por AEA'!J2641,'TE por AEA'!$B$2:$B$12257,'TE por AEA'!K2641,'TE por AEA'!$F$2:$F$12257,'TE por AEA'!L2641),"No hay registro")</f>
        <v>0.80249999999999988</v>
      </c>
      <c r="O2641" s="4"/>
      <c r="P2641" s="4"/>
      <c r="Q2641" s="4"/>
      <c r="R2641" s="4"/>
      <c r="S2641" s="4"/>
    </row>
    <row r="2642" spans="1:19">
      <c r="A2642" s="1" t="str">
        <f>+'BD1'!A2642</f>
        <v>Huetar Caribe</v>
      </c>
      <c r="B2642" s="1" t="str">
        <f>+'BD1'!B2642</f>
        <v>Pococí</v>
      </c>
      <c r="C2642" s="1" t="str">
        <f>+'BD1'!C2642</f>
        <v>Jesús Ernesto Quesada Calvo</v>
      </c>
      <c r="D2642" s="1">
        <f>+'BD1'!D2642</f>
        <v>4.5</v>
      </c>
      <c r="E2642" s="1" t="str">
        <f>+'BD1'!E2642</f>
        <v>Profesional</v>
      </c>
      <c r="F2642" s="1" t="str">
        <f>+'BD1'!F2642</f>
        <v>Producción sostenible: elaboración de la herramienta Tu Modelo, en el SisDNEA (por productor)</v>
      </c>
      <c r="G2642" s="1" t="str">
        <f>+'BD1'!G2642</f>
        <v>Sustantiva</v>
      </c>
      <c r="H2642" s="1" t="str">
        <f>+'BD1'!H2642</f>
        <v>NA</v>
      </c>
      <c r="J2642" s="1" t="s">
        <v>200</v>
      </c>
      <c r="K2642" s="1" t="s">
        <v>226</v>
      </c>
      <c r="L2642" s="3" t="s">
        <v>29</v>
      </c>
      <c r="M2642" s="1" t="s">
        <v>67</v>
      </c>
      <c r="N2642" s="4" t="str">
        <f>IFERROR(AVERAGEIFS('TE por AEA'!$H$2:$H$12257,'TE por AEA'!$A$2:$A$12257,'TE por AEA'!J2642,'TE por AEA'!$B$2:$B$12257,'TE por AEA'!K2642,'TE por AEA'!$F$2:$F$12257,'TE por AEA'!L2642),"No hay registro")</f>
        <v>No hay registro</v>
      </c>
      <c r="O2642" s="4"/>
      <c r="P2642" s="4"/>
      <c r="Q2642" s="4"/>
      <c r="R2642" s="4"/>
      <c r="S2642" s="4"/>
    </row>
    <row r="2643" spans="1:19">
      <c r="A2643" s="1" t="str">
        <f>+'BD1'!A2643</f>
        <v>Huetar Caribe</v>
      </c>
      <c r="B2643" s="1" t="str">
        <f>+'BD1'!B2643</f>
        <v>Pococí</v>
      </c>
      <c r="C2643" s="1" t="str">
        <f>+'BD1'!C2643</f>
        <v>Jesús Ernesto Quesada Calvo</v>
      </c>
      <c r="D2643" s="1">
        <f>+'BD1'!D2643</f>
        <v>4.5</v>
      </c>
      <c r="E2643" s="1" t="str">
        <f>+'BD1'!E2643</f>
        <v>Profesional</v>
      </c>
      <c r="F2643" s="1" t="str">
        <f>+'BD1'!F2643</f>
        <v>Producción sostenible: entregar certificado al productor e incluirlo en el expediente físico (por productor)</v>
      </c>
      <c r="G2643" s="1" t="str">
        <f>+'BD1'!G2643</f>
        <v>Sustantiva</v>
      </c>
      <c r="H2643" s="1" t="str">
        <f>+'BD1'!H2643</f>
        <v>NA</v>
      </c>
      <c r="J2643" s="1" t="s">
        <v>200</v>
      </c>
      <c r="K2643" s="1" t="s">
        <v>226</v>
      </c>
      <c r="L2643" s="3" t="s">
        <v>30</v>
      </c>
      <c r="M2643" s="1" t="s">
        <v>67</v>
      </c>
      <c r="N2643" s="4" t="str">
        <f>IFERROR(AVERAGEIFS('TE por AEA'!$H$2:$H$12257,'TE por AEA'!$A$2:$A$12257,'TE por AEA'!J2643,'TE por AEA'!$B$2:$B$12257,'TE por AEA'!K2643,'TE por AEA'!$F$2:$F$12257,'TE por AEA'!L2643),"No hay registro")</f>
        <v>No hay registro</v>
      </c>
      <c r="O2643" s="4"/>
      <c r="P2643" s="4"/>
      <c r="Q2643" s="4"/>
      <c r="R2643" s="4"/>
      <c r="S2643" s="4"/>
    </row>
    <row r="2644" spans="1:19">
      <c r="A2644" s="1" t="str">
        <f>+'BD1'!A2644</f>
        <v>Huetar Caribe</v>
      </c>
      <c r="B2644" s="1" t="str">
        <f>+'BD1'!B2644</f>
        <v>Pococí</v>
      </c>
      <c r="C2644" s="1" t="str">
        <f>+'BD1'!C2644</f>
        <v>Jesús Ernesto Quesada Calvo</v>
      </c>
      <c r="D2644" s="1">
        <f>+'BD1'!D2644</f>
        <v>4.5</v>
      </c>
      <c r="E2644" s="1" t="str">
        <f>+'BD1'!E2644</f>
        <v>Profesional</v>
      </c>
      <c r="F2644" s="1" t="str">
        <f>+'BD1'!F2644</f>
        <v>RBAyP y RBAO: divulgación del programa de incentivos (por acción de divulgación)</v>
      </c>
      <c r="G2644" s="1" t="str">
        <f>+'BD1'!G2644</f>
        <v>Sustantiva</v>
      </c>
      <c r="H2644" s="1" t="str">
        <f>+'BD1'!H2644</f>
        <v>NA</v>
      </c>
      <c r="J2644" s="1" t="s">
        <v>200</v>
      </c>
      <c r="K2644" s="1" t="s">
        <v>226</v>
      </c>
      <c r="L2644" s="3" t="s">
        <v>31</v>
      </c>
      <c r="M2644" s="1" t="s">
        <v>67</v>
      </c>
      <c r="N2644" s="4">
        <f>IFERROR(AVERAGEIFS('TE por AEA'!$H$2:$H$12257,'TE por AEA'!$A$2:$A$12257,'TE por AEA'!J2644,'TE por AEA'!$B$2:$B$12257,'TE por AEA'!K2644,'TE por AEA'!$F$2:$F$12257,'TE por AEA'!L2644),"No hay registro")</f>
        <v>1.6495850000000001</v>
      </c>
      <c r="O2644" s="4"/>
      <c r="P2644" s="4"/>
      <c r="Q2644" s="4"/>
      <c r="R2644" s="4"/>
      <c r="S2644" s="4"/>
    </row>
    <row r="2645" spans="1:19">
      <c r="A2645" s="1" t="str">
        <f>+'BD1'!A2645</f>
        <v>Huetar Caribe</v>
      </c>
      <c r="B2645" s="1" t="str">
        <f>+'BD1'!B2645</f>
        <v>Pococí</v>
      </c>
      <c r="C2645" s="1" t="str">
        <f>+'BD1'!C2645</f>
        <v>Jesús Ernesto Quesada Calvo</v>
      </c>
      <c r="D2645" s="1">
        <f>+'BD1'!D2645</f>
        <v>4.5</v>
      </c>
      <c r="E2645" s="1" t="str">
        <f>+'BD1'!E2645</f>
        <v>Profesional</v>
      </c>
      <c r="F2645" s="1" t="str">
        <f>+'BD1'!F2645</f>
        <v>RBAyP y RBAO: completar formularios para recibir incentivos económicos (por productor)</v>
      </c>
      <c r="G2645" s="1" t="str">
        <f>+'BD1'!G2645</f>
        <v>Sustantiva</v>
      </c>
      <c r="H2645" s="1" t="str">
        <f>+'BD1'!H2645</f>
        <v>NA</v>
      </c>
      <c r="J2645" s="1" t="s">
        <v>200</v>
      </c>
      <c r="K2645" s="1" t="s">
        <v>226</v>
      </c>
      <c r="L2645" s="3" t="s">
        <v>32</v>
      </c>
      <c r="M2645" s="1" t="s">
        <v>67</v>
      </c>
      <c r="N2645" s="4">
        <f>IFERROR(AVERAGEIFS('TE por AEA'!$H$2:$H$12257,'TE por AEA'!$A$2:$A$12257,'TE por AEA'!J2645,'TE por AEA'!$B$2:$B$12257,'TE por AEA'!K2645,'TE por AEA'!$F$2:$F$12257,'TE por AEA'!L2645),"No hay registro")</f>
        <v>3.21</v>
      </c>
      <c r="O2645" s="4"/>
      <c r="P2645" s="4"/>
      <c r="Q2645" s="4"/>
      <c r="R2645" s="4"/>
      <c r="S2645" s="4"/>
    </row>
    <row r="2646" spans="1:19">
      <c r="A2646" s="1" t="str">
        <f>+'BD1'!A2646</f>
        <v>Huetar Caribe</v>
      </c>
      <c r="B2646" s="1" t="str">
        <f>+'BD1'!B2646</f>
        <v>Pococí</v>
      </c>
      <c r="C2646" s="1" t="str">
        <f>+'BD1'!C2646</f>
        <v>Jesús Ernesto Quesada Calvo</v>
      </c>
      <c r="D2646" s="1">
        <f>+'BD1'!D2646</f>
        <v>4.5</v>
      </c>
      <c r="E2646" s="1" t="str">
        <f>+'BD1'!E2646</f>
        <v>Profesional</v>
      </c>
      <c r="F2646" s="1" t="str">
        <f>+'BD1'!F2646</f>
        <v>RBAyP y RBAO: revisión de las solicitudes del programa de incentivos económicos (por productor)</v>
      </c>
      <c r="G2646" s="1" t="str">
        <f>+'BD1'!G2646</f>
        <v>Sustantiva</v>
      </c>
      <c r="H2646" s="1" t="str">
        <f>+'BD1'!H2646</f>
        <v>NA</v>
      </c>
      <c r="J2646" s="1" t="s">
        <v>200</v>
      </c>
      <c r="K2646" s="1" t="s">
        <v>226</v>
      </c>
      <c r="L2646" s="3" t="s">
        <v>33</v>
      </c>
      <c r="M2646" s="1" t="s">
        <v>67</v>
      </c>
      <c r="N2646" s="4">
        <f>IFERROR(AVERAGEIFS('TE por AEA'!$H$2:$H$12257,'TE por AEA'!$A$2:$A$12257,'TE por AEA'!J2646,'TE por AEA'!$B$2:$B$12257,'TE por AEA'!K2646,'TE por AEA'!$F$2:$F$12257,'TE por AEA'!L2646),"No hay registro")</f>
        <v>1.605</v>
      </c>
      <c r="O2646" s="4"/>
      <c r="P2646" s="4"/>
      <c r="Q2646" s="4"/>
      <c r="R2646" s="4"/>
      <c r="S2646" s="4"/>
    </row>
    <row r="2647" spans="1:19">
      <c r="A2647" s="1" t="str">
        <f>+'BD1'!A2647</f>
        <v>Huetar Caribe</v>
      </c>
      <c r="B2647" s="1" t="str">
        <f>+'BD1'!B2647</f>
        <v>Pococí</v>
      </c>
      <c r="C2647" s="1" t="str">
        <f>+'BD1'!C2647</f>
        <v>Jesús Ernesto Quesada Calvo</v>
      </c>
      <c r="D2647" s="1">
        <f>+'BD1'!D2647</f>
        <v>4.5</v>
      </c>
      <c r="E2647" s="1" t="str">
        <f>+'BD1'!E2647</f>
        <v>Profesional</v>
      </c>
      <c r="F2647" s="1" t="str">
        <f>+'BD1'!F2647</f>
        <v>RBAyP y RBAO: visita a finca para verificación (por visita por productor)</v>
      </c>
      <c r="G2647" s="1" t="str">
        <f>+'BD1'!G2647</f>
        <v>Sustantiva</v>
      </c>
      <c r="H2647" s="1" t="str">
        <f>+'BD1'!H2647</f>
        <v>NA</v>
      </c>
      <c r="J2647" s="1" t="s">
        <v>200</v>
      </c>
      <c r="K2647" s="1" t="s">
        <v>226</v>
      </c>
      <c r="L2647" s="3" t="s">
        <v>34</v>
      </c>
      <c r="M2647" s="1" t="s">
        <v>67</v>
      </c>
      <c r="N2647" s="4">
        <f>IFERROR(AVERAGEIFS('TE por AEA'!$H$2:$H$12257,'TE por AEA'!$A$2:$A$12257,'TE por AEA'!J2647,'TE por AEA'!$B$2:$B$12257,'TE por AEA'!K2647,'TE por AEA'!$F$2:$F$12257,'TE por AEA'!L2647),"No hay registro")</f>
        <v>2.7641650000000002</v>
      </c>
      <c r="O2647" s="4"/>
      <c r="P2647" s="4"/>
      <c r="Q2647" s="4"/>
      <c r="R2647" s="4"/>
      <c r="S2647" s="4"/>
    </row>
    <row r="2648" spans="1:19">
      <c r="A2648" s="1" t="str">
        <f>+'BD1'!A2648</f>
        <v>Huetar Caribe</v>
      </c>
      <c r="B2648" s="1" t="str">
        <f>+'BD1'!B2648</f>
        <v>Pococí</v>
      </c>
      <c r="C2648" s="1" t="str">
        <f>+'BD1'!C2648</f>
        <v>Jesús Ernesto Quesada Calvo</v>
      </c>
      <c r="D2648" s="1">
        <f>+'BD1'!D2648</f>
        <v>4.5</v>
      </c>
      <c r="E2648" s="1" t="str">
        <f>+'BD1'!E2648</f>
        <v>Profesional</v>
      </c>
      <c r="F2648" s="1" t="str">
        <f>+'BD1'!F2648</f>
        <v>Productores ocasionales: asistencia técnica individual (por productor)</v>
      </c>
      <c r="G2648" s="1" t="str">
        <f>+'BD1'!G2648</f>
        <v>Sustantiva</v>
      </c>
      <c r="H2648" s="1">
        <f>+'BD1'!H2648</f>
        <v>6.42</v>
      </c>
      <c r="J2648" s="1" t="s">
        <v>200</v>
      </c>
      <c r="K2648" s="1" t="s">
        <v>226</v>
      </c>
      <c r="L2648" s="3" t="s">
        <v>35</v>
      </c>
      <c r="M2648" s="1" t="s">
        <v>67</v>
      </c>
      <c r="N2648" s="4">
        <f>IFERROR(AVERAGEIFS('TE por AEA'!$H$2:$H$12257,'TE por AEA'!$A$2:$A$12257,'TE por AEA'!J2648,'TE por AEA'!$B$2:$B$12257,'TE por AEA'!K2648,'TE por AEA'!$F$2:$F$12257,'TE por AEA'!L2648),"No hay registro")</f>
        <v>1.1591666666666667</v>
      </c>
      <c r="O2648" s="4"/>
      <c r="P2648" s="4"/>
      <c r="Q2648" s="4"/>
      <c r="R2648" s="4"/>
      <c r="S2648" s="4"/>
    </row>
    <row r="2649" spans="1:19">
      <c r="A2649" s="1" t="str">
        <f>+'BD1'!A2649</f>
        <v>Huetar Caribe</v>
      </c>
      <c r="B2649" s="1" t="str">
        <f>+'BD1'!B2649</f>
        <v>Pococí</v>
      </c>
      <c r="C2649" s="1" t="str">
        <f>+'BD1'!C2649</f>
        <v>Jesús Ernesto Quesada Calvo</v>
      </c>
      <c r="D2649" s="1">
        <f>+'BD1'!D2649</f>
        <v>4.5</v>
      </c>
      <c r="E2649" s="1" t="str">
        <f>+'BD1'!E2649</f>
        <v>Profesional</v>
      </c>
      <c r="F2649" s="1" t="str">
        <f>+'BD1'!F2649</f>
        <v>Productores ocasionales: asistencia técnica grupal (por asistencia a grupo)</v>
      </c>
      <c r="G2649" s="1" t="str">
        <f>+'BD1'!G2649</f>
        <v>Sustantiva</v>
      </c>
      <c r="H2649" s="1">
        <f>+'BD1'!H2649</f>
        <v>6.42</v>
      </c>
      <c r="J2649" s="1" t="s">
        <v>200</v>
      </c>
      <c r="K2649" s="1" t="s">
        <v>226</v>
      </c>
      <c r="L2649" s="3" t="s">
        <v>36</v>
      </c>
      <c r="M2649" s="1" t="s">
        <v>67</v>
      </c>
      <c r="N2649" s="4">
        <f>IFERROR(AVERAGEIFS('TE por AEA'!$H$2:$H$12257,'TE por AEA'!$A$2:$A$12257,'TE por AEA'!J2649,'TE por AEA'!$B$2:$B$12257,'TE por AEA'!K2649,'TE por AEA'!$F$2:$F$12257,'TE por AEA'!L2649),"No hay registro")</f>
        <v>2.4966666666666666</v>
      </c>
      <c r="O2649" s="4"/>
      <c r="P2649" s="4"/>
      <c r="Q2649" s="4"/>
      <c r="R2649" s="4"/>
      <c r="S2649" s="4"/>
    </row>
    <row r="2650" spans="1:19">
      <c r="A2650" s="1" t="str">
        <f>+'BD1'!A2650</f>
        <v>Huetar Caribe</v>
      </c>
      <c r="B2650" s="1" t="str">
        <f>+'BD1'!B2650</f>
        <v>Pococí</v>
      </c>
      <c r="C2650" s="1" t="str">
        <f>+'BD1'!C2650</f>
        <v>Jesús Ernesto Quesada Calvo</v>
      </c>
      <c r="D2650" s="1">
        <f>+'BD1'!D2650</f>
        <v>4.5</v>
      </c>
      <c r="E2650" s="1" t="str">
        <f>+'BD1'!E2650</f>
        <v>Profesional</v>
      </c>
      <c r="F2650" s="1" t="str">
        <f>+'BD1'!F2650</f>
        <v>Productores ocasionales: servicios de extensión de información digitales y virtuales (por productor)</v>
      </c>
      <c r="G2650" s="1" t="str">
        <f>+'BD1'!G2650</f>
        <v>Sustantiva</v>
      </c>
      <c r="H2650" s="1">
        <f>+'BD1'!H2650</f>
        <v>2.14</v>
      </c>
      <c r="J2650" s="1" t="s">
        <v>200</v>
      </c>
      <c r="K2650" s="1" t="s">
        <v>226</v>
      </c>
      <c r="L2650" s="3" t="s">
        <v>37</v>
      </c>
      <c r="M2650" s="1" t="s">
        <v>67</v>
      </c>
      <c r="N2650" s="4">
        <f>IFERROR(AVERAGEIFS('TE por AEA'!$H$2:$H$12257,'TE por AEA'!$A$2:$A$12257,'TE por AEA'!J2650,'TE por AEA'!$B$2:$B$12257,'TE por AEA'!K2650,'TE por AEA'!$F$2:$F$12257,'TE por AEA'!L2650),"No hay registro")</f>
        <v>0.47555333333333333</v>
      </c>
      <c r="O2650" s="4"/>
      <c r="P2650" s="4"/>
      <c r="Q2650" s="4"/>
      <c r="R2650" s="4"/>
      <c r="S2650" s="4"/>
    </row>
    <row r="2651" spans="1:19">
      <c r="A2651" s="1" t="str">
        <f>+'BD1'!A2651</f>
        <v>Huetar Caribe</v>
      </c>
      <c r="B2651" s="1" t="str">
        <f>+'BD1'!B2651</f>
        <v>Pococí</v>
      </c>
      <c r="C2651" s="1" t="str">
        <f>+'BD1'!C2651</f>
        <v>Jesús Ernesto Quesada Calvo</v>
      </c>
      <c r="D2651" s="1">
        <f>+'BD1'!D2651</f>
        <v>4.5</v>
      </c>
      <c r="E2651" s="1" t="str">
        <f>+'BD1'!E2651</f>
        <v>Profesional</v>
      </c>
      <c r="F2651" s="1" t="str">
        <f>+'BD1'!F2651</f>
        <v>Proyectos financiados con fondos públicos y transferencia MAG: apoyo en la formulación de proyectos de personas productoras (acumulado efectivo por proyecto)</v>
      </c>
      <c r="G2651" s="1" t="str">
        <f>+'BD1'!G2651</f>
        <v>Sustantiva</v>
      </c>
      <c r="H2651" s="1">
        <f>+'BD1'!H2651</f>
        <v>16.05</v>
      </c>
      <c r="J2651" s="1" t="s">
        <v>200</v>
      </c>
      <c r="K2651" s="1" t="s">
        <v>226</v>
      </c>
      <c r="L2651" s="3" t="s">
        <v>38</v>
      </c>
      <c r="M2651" s="1" t="s">
        <v>67</v>
      </c>
      <c r="N2651" s="4">
        <f>IFERROR(AVERAGEIFS('TE por AEA'!$H$2:$H$12257,'TE por AEA'!$A$2:$A$12257,'TE por AEA'!J2651,'TE por AEA'!$B$2:$B$12257,'TE por AEA'!K2651,'TE por AEA'!$F$2:$F$12257,'TE por AEA'!L2651),"No hay registro")</f>
        <v>6.5983333333333336</v>
      </c>
      <c r="O2651" s="4"/>
      <c r="P2651" s="4"/>
      <c r="Q2651" s="4"/>
      <c r="R2651" s="4"/>
      <c r="S2651" s="4"/>
    </row>
    <row r="2652" spans="1:19">
      <c r="A2652" s="1" t="str">
        <f>+'BD1'!A2652</f>
        <v>Huetar Caribe</v>
      </c>
      <c r="B2652" s="1" t="str">
        <f>+'BD1'!B2652</f>
        <v>Pococí</v>
      </c>
      <c r="C2652" s="1" t="str">
        <f>+'BD1'!C2652</f>
        <v>Jesús Ernesto Quesada Calvo</v>
      </c>
      <c r="D2652" s="1">
        <f>+'BD1'!D2652</f>
        <v>4.5</v>
      </c>
      <c r="E2652" s="1" t="str">
        <f>+'BD1'!E2652</f>
        <v>Profesional</v>
      </c>
      <c r="F2652" s="1" t="str">
        <f>+'BD1'!F2652</f>
        <v>Proyectos financiados con fondos públicos y transferencia MAG: apoyo en la formulación de proyectos de organizaciones (acumulado efectivo por proyecto)</v>
      </c>
      <c r="G2652" s="1" t="str">
        <f>+'BD1'!G2652</f>
        <v>Sustantiva</v>
      </c>
      <c r="H2652" s="1">
        <f>+'BD1'!H2652</f>
        <v>16.05</v>
      </c>
      <c r="J2652" s="1" t="s">
        <v>200</v>
      </c>
      <c r="K2652" s="1" t="s">
        <v>226</v>
      </c>
      <c r="L2652" s="3" t="s">
        <v>39</v>
      </c>
      <c r="M2652" s="1" t="s">
        <v>67</v>
      </c>
      <c r="N2652" s="4">
        <f>IFERROR(AVERAGEIFS('TE por AEA'!$H$2:$H$12257,'TE por AEA'!$A$2:$A$12257,'TE por AEA'!J2652,'TE por AEA'!$B$2:$B$12257,'TE por AEA'!K2652,'TE por AEA'!$F$2:$F$12257,'TE por AEA'!L2652),"No hay registro")</f>
        <v>24.61</v>
      </c>
      <c r="O2652" s="4"/>
      <c r="P2652" s="4"/>
      <c r="Q2652" s="4"/>
      <c r="R2652" s="4"/>
      <c r="S2652" s="4"/>
    </row>
    <row r="2653" spans="1:19">
      <c r="A2653" s="1" t="str">
        <f>+'BD1'!A2653</f>
        <v>Huetar Caribe</v>
      </c>
      <c r="B2653" s="1" t="str">
        <f>+'BD1'!B2653</f>
        <v>Pococí</v>
      </c>
      <c r="C2653" s="1" t="str">
        <f>+'BD1'!C2653</f>
        <v>Jesús Ernesto Quesada Calvo</v>
      </c>
      <c r="D2653" s="1">
        <f>+'BD1'!D2653</f>
        <v>4.5</v>
      </c>
      <c r="E2653" s="1" t="str">
        <f>+'BD1'!E2653</f>
        <v>Profesional</v>
      </c>
      <c r="F2653" s="1" t="str">
        <f>+'BD1'!F2653</f>
        <v>Proyectos financiados con fondos públicos: seguimiento técnico (por visita a proyecto)</v>
      </c>
      <c r="G2653" s="1" t="str">
        <f>+'BD1'!G2653</f>
        <v>Sustantiva</v>
      </c>
      <c r="H2653" s="1">
        <f>+'BD1'!H2653</f>
        <v>4.4583333333333339</v>
      </c>
      <c r="J2653" s="1" t="s">
        <v>200</v>
      </c>
      <c r="K2653" s="1" t="s">
        <v>226</v>
      </c>
      <c r="L2653" s="3" t="s">
        <v>40</v>
      </c>
      <c r="M2653" s="1" t="s">
        <v>67</v>
      </c>
      <c r="N2653" s="4">
        <f>IFERROR(AVERAGEIFS('TE por AEA'!$H$2:$H$12257,'TE por AEA'!$A$2:$A$12257,'TE por AEA'!J2653,'TE por AEA'!$B$2:$B$12257,'TE por AEA'!K2653,'TE por AEA'!$F$2:$F$12257,'TE por AEA'!L2653),"No hay registro")</f>
        <v>3.5666666666666664</v>
      </c>
      <c r="O2653" s="4"/>
      <c r="P2653" s="4"/>
      <c r="Q2653" s="4"/>
      <c r="R2653" s="4"/>
      <c r="S2653" s="4"/>
    </row>
    <row r="2654" spans="1:19">
      <c r="A2654" s="1" t="str">
        <f>+'BD1'!A2654</f>
        <v>Huetar Caribe</v>
      </c>
      <c r="B2654" s="1" t="str">
        <f>+'BD1'!B2654</f>
        <v>Pococí</v>
      </c>
      <c r="C2654" s="1" t="str">
        <f>+'BD1'!C2654</f>
        <v>Jesús Ernesto Quesada Calvo</v>
      </c>
      <c r="D2654" s="1">
        <f>+'BD1'!D2654</f>
        <v>4.5</v>
      </c>
      <c r="E2654" s="1" t="str">
        <f>+'BD1'!E2654</f>
        <v>Profesional</v>
      </c>
      <c r="F2654" s="1" t="str">
        <f>+'BD1'!F2654</f>
        <v>Elaboración de informes trimestrales, semestrales y anuales PAO (por informe)</v>
      </c>
      <c r="G2654" s="1" t="str">
        <f>+'BD1'!G2654</f>
        <v>Administrativa</v>
      </c>
      <c r="H2654" s="1">
        <f>+'BD1'!H2654</f>
        <v>8.9166666666666679</v>
      </c>
      <c r="J2654" s="1" t="s">
        <v>200</v>
      </c>
      <c r="K2654" s="1" t="s">
        <v>226</v>
      </c>
      <c r="L2654" s="3" t="s">
        <v>41</v>
      </c>
      <c r="M2654" s="1" t="s">
        <v>68</v>
      </c>
      <c r="N2654" s="4">
        <f>IFERROR(AVERAGEIFS('TE por AEA'!$H$2:$H$12257,'TE por AEA'!$A$2:$A$12257,'TE por AEA'!J2654,'TE por AEA'!$B$2:$B$12257,'TE por AEA'!K2654,'TE por AEA'!$F$2:$F$12257,'TE por AEA'!L2654),"No hay registro")</f>
        <v>10.699999999999998</v>
      </c>
      <c r="O2654" s="4"/>
      <c r="P2654" s="4"/>
      <c r="Q2654" s="4"/>
      <c r="R2654" s="4"/>
      <c r="S2654" s="4"/>
    </row>
    <row r="2655" spans="1:19">
      <c r="A2655" s="1" t="str">
        <f>+'BD1'!A2655</f>
        <v>Huetar Caribe</v>
      </c>
      <c r="B2655" s="1" t="str">
        <f>+'BD1'!B2655</f>
        <v>Pococí</v>
      </c>
      <c r="C2655" s="1" t="str">
        <f>+'BD1'!C2655</f>
        <v>Jesús Ernesto Quesada Calvo</v>
      </c>
      <c r="D2655" s="1">
        <f>+'BD1'!D2655</f>
        <v>4.5</v>
      </c>
      <c r="E2655" s="1" t="str">
        <f>+'BD1'!E2655</f>
        <v>Profesional</v>
      </c>
      <c r="F2655" s="1" t="str">
        <f>+'BD1'!F2655</f>
        <v>Seguimiento a los PAO de los funcionarios a su cargo (por funcionario)</v>
      </c>
      <c r="G2655" s="1" t="str">
        <f>+'BD1'!G2655</f>
        <v>Administrativa</v>
      </c>
      <c r="H2655" s="1" t="str">
        <f>+'BD1'!H2655</f>
        <v>NA</v>
      </c>
      <c r="J2655" s="1" t="s">
        <v>200</v>
      </c>
      <c r="K2655" s="1" t="s">
        <v>226</v>
      </c>
      <c r="L2655" s="3" t="s">
        <v>42</v>
      </c>
      <c r="M2655" s="1" t="s">
        <v>68</v>
      </c>
      <c r="N2655" s="4">
        <f>IFERROR(AVERAGEIFS('TE por AEA'!$H$2:$H$12257,'TE por AEA'!$A$2:$A$12257,'TE por AEA'!J2655,'TE por AEA'!$B$2:$B$12257,'TE por AEA'!K2655,'TE por AEA'!$F$2:$F$12257,'TE por AEA'!L2655),"No hay registro")</f>
        <v>3.49979</v>
      </c>
      <c r="O2655" s="4"/>
      <c r="P2655" s="4"/>
      <c r="Q2655" s="4"/>
      <c r="R2655" s="4"/>
      <c r="S2655" s="4"/>
    </row>
    <row r="2656" spans="1:19">
      <c r="A2656" s="1" t="str">
        <f>+'BD1'!A2656</f>
        <v>Huetar Caribe</v>
      </c>
      <c r="B2656" s="1" t="str">
        <f>+'BD1'!B2656</f>
        <v>Pococí</v>
      </c>
      <c r="C2656" s="1" t="str">
        <f>+'BD1'!C2656</f>
        <v>Jesús Ernesto Quesada Calvo</v>
      </c>
      <c r="D2656" s="1">
        <f>+'BD1'!D2656</f>
        <v>4.5</v>
      </c>
      <c r="E2656" s="1" t="str">
        <f>+'BD1'!E2656</f>
        <v>Profesional</v>
      </c>
      <c r="F2656" s="1" t="str">
        <f>+'BD1'!F2656</f>
        <v>Inscripción y actualización de PYMPA (por productor)</v>
      </c>
      <c r="G2656" s="1" t="str">
        <f>+'BD1'!G2656</f>
        <v>Sustantiva</v>
      </c>
      <c r="H2656" s="1">
        <f>+'BD1'!H2656</f>
        <v>1.1591666666666667</v>
      </c>
      <c r="J2656" s="1" t="s">
        <v>200</v>
      </c>
      <c r="K2656" s="1" t="s">
        <v>226</v>
      </c>
      <c r="L2656" s="3" t="s">
        <v>43</v>
      </c>
      <c r="M2656" s="1" t="s">
        <v>67</v>
      </c>
      <c r="N2656" s="4">
        <f>IFERROR(AVERAGEIFS('TE por AEA'!$H$2:$H$12257,'TE por AEA'!$A$2:$A$12257,'TE por AEA'!J2656,'TE por AEA'!$B$2:$B$12257,'TE por AEA'!K2656,'TE por AEA'!$F$2:$F$12257,'TE por AEA'!L2656),"No hay registro")</f>
        <v>0.87680666666666662</v>
      </c>
      <c r="O2656" s="4"/>
      <c r="P2656" s="4"/>
      <c r="Q2656" s="4"/>
      <c r="R2656" s="4"/>
      <c r="S2656" s="4"/>
    </row>
    <row r="2657" spans="1:19">
      <c r="A2657" s="1" t="str">
        <f>+'BD1'!A2657</f>
        <v>Huetar Caribe</v>
      </c>
      <c r="B2657" s="1" t="str">
        <f>+'BD1'!B2657</f>
        <v>Pococí</v>
      </c>
      <c r="C2657" s="1" t="str">
        <f>+'BD1'!C2657</f>
        <v>Jesús Ernesto Quesada Calvo</v>
      </c>
      <c r="D2657" s="1">
        <f>+'BD1'!D2657</f>
        <v>4.5</v>
      </c>
      <c r="E2657" s="1" t="str">
        <f>+'BD1'!E2657</f>
        <v>Profesional</v>
      </c>
      <c r="F2657" s="1" t="str">
        <f>+'BD1'!F2657</f>
        <v>Certificaciones para la Declaración de Bienes Inmuebles ante las municipalidades (por trámite)</v>
      </c>
      <c r="G2657" s="1" t="str">
        <f>+'BD1'!G2657</f>
        <v>Sustantiva</v>
      </c>
      <c r="H2657" s="1" t="str">
        <f>+'BD1'!H2657</f>
        <v>NA</v>
      </c>
      <c r="J2657" s="1" t="s">
        <v>200</v>
      </c>
      <c r="K2657" s="1" t="s">
        <v>226</v>
      </c>
      <c r="L2657" s="3" t="s">
        <v>44</v>
      </c>
      <c r="M2657" s="1" t="s">
        <v>67</v>
      </c>
      <c r="N2657" s="4" t="str">
        <f>IFERROR(AVERAGEIFS('TE por AEA'!$H$2:$H$12257,'TE por AEA'!$A$2:$A$12257,'TE por AEA'!J2657,'TE por AEA'!$B$2:$B$12257,'TE por AEA'!K2657,'TE por AEA'!$F$2:$F$12257,'TE por AEA'!L2657),"No hay registro")</f>
        <v>No hay registro</v>
      </c>
      <c r="O2657" s="4"/>
      <c r="P2657" s="4"/>
      <c r="Q2657" s="4"/>
      <c r="R2657" s="4"/>
      <c r="S2657" s="4"/>
    </row>
    <row r="2658" spans="1:19">
      <c r="A2658" s="1" t="str">
        <f>+'BD1'!A2658</f>
        <v>Huetar Caribe</v>
      </c>
      <c r="B2658" s="1" t="str">
        <f>+'BD1'!B2658</f>
        <v>Pococí</v>
      </c>
      <c r="C2658" s="1" t="str">
        <f>+'BD1'!C2658</f>
        <v>Jesús Ernesto Quesada Calvo</v>
      </c>
      <c r="D2658" s="1">
        <f>+'BD1'!D2658</f>
        <v>4.5</v>
      </c>
      <c r="E2658" s="1" t="str">
        <f>+'BD1'!E2658</f>
        <v>Profesional</v>
      </c>
      <c r="F2658" s="1" t="str">
        <f>+'BD1'!F2658</f>
        <v>Participación en reuniones EREA (por reunión)</v>
      </c>
      <c r="G2658" s="1" t="str">
        <f>+'BD1'!G2658</f>
        <v>Administrativa</v>
      </c>
      <c r="H2658" s="1">
        <f>+'BD1'!H2658</f>
        <v>4.28</v>
      </c>
      <c r="J2658" s="1" t="s">
        <v>200</v>
      </c>
      <c r="K2658" s="1" t="s">
        <v>226</v>
      </c>
      <c r="L2658" s="3" t="s">
        <v>45</v>
      </c>
      <c r="M2658" s="1" t="s">
        <v>68</v>
      </c>
      <c r="N2658" s="4">
        <f>IFERROR(AVERAGEIFS('TE por AEA'!$H$2:$H$12257,'TE por AEA'!$A$2:$A$12257,'TE por AEA'!J2658,'TE por AEA'!$B$2:$B$12257,'TE por AEA'!K2658,'TE por AEA'!$F$2:$F$12257,'TE por AEA'!L2658),"No hay registro")</f>
        <v>6.42</v>
      </c>
      <c r="O2658" s="4"/>
      <c r="P2658" s="4"/>
      <c r="Q2658" s="4"/>
      <c r="R2658" s="4"/>
      <c r="S2658" s="4"/>
    </row>
    <row r="2659" spans="1:19">
      <c r="A2659" s="1" t="str">
        <f>+'BD1'!A2659</f>
        <v>Huetar Caribe</v>
      </c>
      <c r="B2659" s="1" t="str">
        <f>+'BD1'!B2659</f>
        <v>Pococí</v>
      </c>
      <c r="C2659" s="1" t="str">
        <f>+'BD1'!C2659</f>
        <v>Jesús Ernesto Quesada Calvo</v>
      </c>
      <c r="D2659" s="1">
        <f>+'BD1'!D2659</f>
        <v>4.5</v>
      </c>
      <c r="E2659" s="1" t="str">
        <f>+'BD1'!E2659</f>
        <v>Profesional</v>
      </c>
      <c r="F2659" s="1" t="str">
        <f>+'BD1'!F2659</f>
        <v>Participación en grupos técnicos o comisiones (por reunión)</v>
      </c>
      <c r="G2659" s="1" t="str">
        <f>+'BD1'!G2659</f>
        <v>Sustantiva</v>
      </c>
      <c r="H2659" s="1">
        <f>+'BD1'!H2659</f>
        <v>4.28</v>
      </c>
      <c r="J2659" s="1" t="s">
        <v>200</v>
      </c>
      <c r="K2659" s="1" t="s">
        <v>226</v>
      </c>
      <c r="L2659" s="3" t="s">
        <v>46</v>
      </c>
      <c r="M2659" s="1" t="s">
        <v>67</v>
      </c>
      <c r="N2659" s="4">
        <f>IFERROR(AVERAGEIFS('TE por AEA'!$H$2:$H$12257,'TE por AEA'!$A$2:$A$12257,'TE por AEA'!J2659,'TE por AEA'!$B$2:$B$12257,'TE por AEA'!K2659,'TE por AEA'!$F$2:$F$12257,'TE por AEA'!L2659),"No hay registro")</f>
        <v>3.2694433333333337</v>
      </c>
      <c r="O2659" s="4"/>
      <c r="P2659" s="4"/>
      <c r="Q2659" s="4"/>
      <c r="R2659" s="4"/>
      <c r="S2659" s="4"/>
    </row>
    <row r="2660" spans="1:19">
      <c r="A2660" s="1" t="str">
        <f>+'BD1'!A2660</f>
        <v>Huetar Caribe</v>
      </c>
      <c r="B2660" s="1" t="str">
        <f>+'BD1'!B2660</f>
        <v>Pococí</v>
      </c>
      <c r="C2660" s="1" t="str">
        <f>+'BD1'!C2660</f>
        <v>Jesús Ernesto Quesada Calvo</v>
      </c>
      <c r="D2660" s="1">
        <f>+'BD1'!D2660</f>
        <v>4.5</v>
      </c>
      <c r="E2660" s="1" t="str">
        <f>+'BD1'!E2660</f>
        <v>Profesional</v>
      </c>
      <c r="F2660" s="1" t="str">
        <f>+'BD1'!F2660</f>
        <v>Participación en capacitaciones técnicas (por capacitación)</v>
      </c>
      <c r="G2660" s="1" t="str">
        <f>+'BD1'!G2660</f>
        <v>Administrativa</v>
      </c>
      <c r="H2660" s="1">
        <f>+'BD1'!H2660</f>
        <v>13.196666666666667</v>
      </c>
      <c r="J2660" s="1" t="s">
        <v>200</v>
      </c>
      <c r="K2660" s="1" t="s">
        <v>226</v>
      </c>
      <c r="L2660" s="3" t="s">
        <v>47</v>
      </c>
      <c r="M2660" s="1" t="s">
        <v>68</v>
      </c>
      <c r="N2660" s="4">
        <f>IFERROR(AVERAGEIFS('TE por AEA'!$H$2:$H$12257,'TE por AEA'!$A$2:$A$12257,'TE por AEA'!J2660,'TE por AEA'!$B$2:$B$12257,'TE por AEA'!K2660,'TE por AEA'!$F$2:$F$12257,'TE por AEA'!L2660),"No hay registro")</f>
        <v>9.5408333333333335</v>
      </c>
      <c r="O2660" s="4"/>
      <c r="P2660" s="4"/>
      <c r="Q2660" s="4"/>
      <c r="R2660" s="4"/>
      <c r="S2660" s="4"/>
    </row>
    <row r="2661" spans="1:19">
      <c r="A2661" s="1" t="str">
        <f>+'BD1'!A2661</f>
        <v>Huetar Caribe</v>
      </c>
      <c r="B2661" s="1" t="str">
        <f>+'BD1'!B2661</f>
        <v>Pococí</v>
      </c>
      <c r="C2661" s="1" t="str">
        <f>+'BD1'!C2661</f>
        <v>Jesús Ernesto Quesada Calvo</v>
      </c>
      <c r="D2661" s="1">
        <f>+'BD1'!D2661</f>
        <v>4.5</v>
      </c>
      <c r="E2661" s="1" t="str">
        <f>+'BD1'!E2661</f>
        <v>Profesional</v>
      </c>
      <c r="F2661" s="1" t="str">
        <f>+'BD1'!F2661</f>
        <v xml:space="preserve">Participación en charlas y sesiones técnicas, de trabajo y de actualización de conocimiento (por evento) </v>
      </c>
      <c r="G2661" s="1" t="str">
        <f>+'BD1'!G2661</f>
        <v>Administrativa</v>
      </c>
      <c r="H2661" s="1">
        <f>+'BD1'!H2661</f>
        <v>4.6366666666666667</v>
      </c>
      <c r="J2661" s="1" t="s">
        <v>200</v>
      </c>
      <c r="K2661" s="1" t="s">
        <v>226</v>
      </c>
      <c r="L2661" s="3" t="s">
        <v>48</v>
      </c>
      <c r="M2661" s="1" t="s">
        <v>68</v>
      </c>
      <c r="N2661" s="4">
        <f>IFERROR(AVERAGEIFS('TE por AEA'!$H$2:$H$12257,'TE por AEA'!$A$2:$A$12257,'TE por AEA'!J2661,'TE por AEA'!$B$2:$B$12257,'TE por AEA'!K2661,'TE por AEA'!$F$2:$F$12257,'TE por AEA'!L2661),"No hay registro")</f>
        <v>3.6558333333333333</v>
      </c>
      <c r="O2661" s="4"/>
      <c r="P2661" s="4"/>
      <c r="Q2661" s="4"/>
      <c r="R2661" s="4"/>
      <c r="S2661" s="4"/>
    </row>
    <row r="2662" spans="1:19">
      <c r="A2662" s="1" t="str">
        <f>+'BD1'!A2662</f>
        <v>Huetar Caribe</v>
      </c>
      <c r="B2662" s="1" t="str">
        <f>+'BD1'!B2662</f>
        <v>Pococí</v>
      </c>
      <c r="C2662" s="1" t="str">
        <f>+'BD1'!C2662</f>
        <v>Jesús Ernesto Quesada Calvo</v>
      </c>
      <c r="D2662" s="1">
        <f>+'BD1'!D2662</f>
        <v>4.5</v>
      </c>
      <c r="E2662" s="1" t="str">
        <f>+'BD1'!E2662</f>
        <v>Profesional</v>
      </c>
      <c r="F2662" s="1" t="str">
        <f>+'BD1'!F2662</f>
        <v>Aplicación de censos y apoyo en sondeo de precios de insumos agropecuarios (por censo o sondeo)</v>
      </c>
      <c r="G2662" s="1" t="str">
        <f>+'BD1'!G2662</f>
        <v>Sustantiva</v>
      </c>
      <c r="H2662" s="1">
        <f>+'BD1'!H2662</f>
        <v>4.28</v>
      </c>
      <c r="J2662" s="1" t="s">
        <v>200</v>
      </c>
      <c r="K2662" s="1" t="s">
        <v>226</v>
      </c>
      <c r="L2662" s="3" t="s">
        <v>49</v>
      </c>
      <c r="M2662" s="1" t="s">
        <v>67</v>
      </c>
      <c r="N2662" s="4" t="str">
        <f>IFERROR(AVERAGEIFS('TE por AEA'!$H$2:$H$12257,'TE por AEA'!$A$2:$A$12257,'TE por AEA'!J2662,'TE por AEA'!$B$2:$B$12257,'TE por AEA'!K2662,'TE por AEA'!$F$2:$F$12257,'TE por AEA'!L2662),"No hay registro")</f>
        <v>No hay registro</v>
      </c>
      <c r="O2662" s="4"/>
      <c r="P2662" s="4"/>
      <c r="Q2662" s="4"/>
      <c r="R2662" s="4"/>
      <c r="S2662" s="4"/>
    </row>
    <row r="2663" spans="1:19">
      <c r="A2663" s="1" t="str">
        <f>+'BD1'!A2663</f>
        <v>Huetar Caribe</v>
      </c>
      <c r="B2663" s="1" t="str">
        <f>+'BD1'!B2663</f>
        <v>Pococí</v>
      </c>
      <c r="C2663" s="1" t="str">
        <f>+'BD1'!C2663</f>
        <v>Jesús Ernesto Quesada Calvo</v>
      </c>
      <c r="D2663" s="1">
        <f>+'BD1'!D2663</f>
        <v>4.5</v>
      </c>
      <c r="E2663" s="1" t="str">
        <f>+'BD1'!E2663</f>
        <v>Profesional</v>
      </c>
      <c r="F2663" s="1" t="str">
        <f>+'BD1'!F2663</f>
        <v>Coordinación de acciones entre dependencias del MAG (por acción de cordinación)</v>
      </c>
      <c r="G2663" s="1" t="str">
        <f>+'BD1'!G2663</f>
        <v>Administrativa</v>
      </c>
      <c r="H2663" s="1">
        <f>+'BD1'!H2663</f>
        <v>1.1591666666666667</v>
      </c>
      <c r="J2663" s="1" t="s">
        <v>200</v>
      </c>
      <c r="K2663" s="1" t="s">
        <v>226</v>
      </c>
      <c r="L2663" s="3" t="s">
        <v>50</v>
      </c>
      <c r="M2663" s="1" t="s">
        <v>68</v>
      </c>
      <c r="N2663" s="4">
        <f>IFERROR(AVERAGEIFS('TE por AEA'!$H$2:$H$12257,'TE por AEA'!$A$2:$A$12257,'TE por AEA'!J2663,'TE por AEA'!$B$2:$B$12257,'TE por AEA'!K2663,'TE por AEA'!$F$2:$F$12257,'TE por AEA'!L2663),"No hay registro")</f>
        <v>1.3622699999999999</v>
      </c>
      <c r="O2663" s="4"/>
      <c r="P2663" s="4"/>
      <c r="Q2663" s="4"/>
      <c r="R2663" s="4"/>
      <c r="S2663" s="4"/>
    </row>
    <row r="2664" spans="1:19">
      <c r="A2664" s="1" t="str">
        <f>+'BD1'!A2664</f>
        <v>Huetar Caribe</v>
      </c>
      <c r="B2664" s="1" t="str">
        <f>+'BD1'!B2664</f>
        <v>Pococí</v>
      </c>
      <c r="C2664" s="1" t="str">
        <f>+'BD1'!C2664</f>
        <v>Jesús Ernesto Quesada Calvo</v>
      </c>
      <c r="D2664" s="1">
        <f>+'BD1'!D2664</f>
        <v>4.5</v>
      </c>
      <c r="E2664" s="1" t="str">
        <f>+'BD1'!E2664</f>
        <v>Profesional</v>
      </c>
      <c r="F2664" s="1" t="str">
        <f>+'BD1'!F2664</f>
        <v>Otorgamiento de permisos para quemas agropecuarias (por trámite)</v>
      </c>
      <c r="G2664" s="1" t="str">
        <f>+'BD1'!G2664</f>
        <v>Sustantiva</v>
      </c>
      <c r="H2664" s="1" t="str">
        <f>+'BD1'!H2664</f>
        <v>NA</v>
      </c>
      <c r="J2664" s="1" t="s">
        <v>200</v>
      </c>
      <c r="K2664" s="1" t="s">
        <v>226</v>
      </c>
      <c r="L2664" s="3" t="s">
        <v>51</v>
      </c>
      <c r="M2664" s="1" t="s">
        <v>67</v>
      </c>
      <c r="N2664" s="4">
        <f>IFERROR(AVERAGEIFS('TE por AEA'!$H$2:$H$12257,'TE por AEA'!$A$2:$A$12257,'TE por AEA'!J2664,'TE por AEA'!$B$2:$B$12257,'TE por AEA'!K2664,'TE por AEA'!$F$2:$F$12257,'TE por AEA'!L2664),"No hay registro")</f>
        <v>0.62417</v>
      </c>
      <c r="O2664" s="4"/>
      <c r="P2664" s="4"/>
      <c r="Q2664" s="4"/>
      <c r="R2664" s="4"/>
      <c r="S2664" s="4"/>
    </row>
    <row r="2665" spans="1:19">
      <c r="A2665" s="1" t="str">
        <f>+'BD1'!A2665</f>
        <v>Huetar Caribe</v>
      </c>
      <c r="B2665" s="1" t="str">
        <f>+'BD1'!B2665</f>
        <v>Pococí</v>
      </c>
      <c r="C2665" s="1" t="str">
        <f>+'BD1'!C2665</f>
        <v>Jesús Ernesto Quesada Calvo</v>
      </c>
      <c r="D2665" s="1">
        <f>+'BD1'!D2665</f>
        <v>4.5</v>
      </c>
      <c r="E2665" s="1" t="str">
        <f>+'BD1'!E2665</f>
        <v>Profesional</v>
      </c>
      <c r="F2665" s="1" t="str">
        <f>+'BD1'!F2665</f>
        <v>Elaboración de Autoevaluación en Control Interno (acumulado efectivo por aplicación de la autoevaluación)</v>
      </c>
      <c r="G2665" s="1" t="str">
        <f>+'BD1'!G2665</f>
        <v>Administrativa</v>
      </c>
      <c r="H2665" s="1">
        <f>+'BD1'!H2665</f>
        <v>4.28</v>
      </c>
      <c r="J2665" s="1" t="s">
        <v>200</v>
      </c>
      <c r="K2665" s="1" t="s">
        <v>226</v>
      </c>
      <c r="L2665" s="3" t="s">
        <v>52</v>
      </c>
      <c r="M2665" s="1" t="s">
        <v>68</v>
      </c>
      <c r="N2665" s="4">
        <f>IFERROR(AVERAGEIFS('TE por AEA'!$H$2:$H$12257,'TE por AEA'!$A$2:$A$12257,'TE por AEA'!J2665,'TE por AEA'!$B$2:$B$12257,'TE por AEA'!K2665,'TE por AEA'!$F$2:$F$12257,'TE por AEA'!L2665),"No hay registro")</f>
        <v>2.14</v>
      </c>
      <c r="O2665" s="4"/>
      <c r="P2665" s="4"/>
      <c r="Q2665" s="4"/>
      <c r="R2665" s="4"/>
      <c r="S2665" s="4"/>
    </row>
    <row r="2666" spans="1:19">
      <c r="A2666" s="1" t="str">
        <f>+'BD1'!A2666</f>
        <v>Huetar Caribe</v>
      </c>
      <c r="B2666" s="1" t="str">
        <f>+'BD1'!B2666</f>
        <v>Pococí</v>
      </c>
      <c r="C2666" s="1" t="str">
        <f>+'BD1'!C2666</f>
        <v>Jesús Ernesto Quesada Calvo</v>
      </c>
      <c r="D2666" s="1">
        <f>+'BD1'!D2666</f>
        <v>4.5</v>
      </c>
      <c r="E2666" s="1" t="str">
        <f>+'BD1'!E2666</f>
        <v>Profesional</v>
      </c>
      <c r="F2666" s="1" t="str">
        <f>+'BD1'!F2666</f>
        <v>Determinación y evaluación de riesgos en SEVRIMAG (acumulado efectivo por aplicación del SEVRIMAG)</v>
      </c>
      <c r="G2666" s="1" t="str">
        <f>+'BD1'!G2666</f>
        <v>Administrativa</v>
      </c>
      <c r="H2666" s="1">
        <f>+'BD1'!H2666</f>
        <v>4.28</v>
      </c>
      <c r="J2666" s="1" t="s">
        <v>200</v>
      </c>
      <c r="K2666" s="1" t="s">
        <v>226</v>
      </c>
      <c r="L2666" s="3" t="s">
        <v>53</v>
      </c>
      <c r="M2666" s="1" t="s">
        <v>68</v>
      </c>
      <c r="N2666" s="4">
        <f>IFERROR(AVERAGEIFS('TE por AEA'!$H$2:$H$12257,'TE por AEA'!$A$2:$A$12257,'TE por AEA'!J2666,'TE por AEA'!$B$2:$B$12257,'TE por AEA'!K2666,'TE por AEA'!$F$2:$F$12257,'TE por AEA'!L2666),"No hay registro")</f>
        <v>4.3988899999999997</v>
      </c>
      <c r="O2666" s="4"/>
      <c r="P2666" s="4"/>
      <c r="Q2666" s="4"/>
      <c r="R2666" s="4"/>
      <c r="S2666" s="4"/>
    </row>
    <row r="2667" spans="1:19">
      <c r="A2667" s="1" t="str">
        <f>+'BD1'!A2667</f>
        <v>Huetar Caribe</v>
      </c>
      <c r="B2667" s="1" t="str">
        <f>+'BD1'!B2667</f>
        <v>Pococí</v>
      </c>
      <c r="C2667" s="1" t="str">
        <f>+'BD1'!C2667</f>
        <v>Jesús Ernesto Quesada Calvo</v>
      </c>
      <c r="D2667" s="1">
        <f>+'BD1'!D2667</f>
        <v>4.5</v>
      </c>
      <c r="E2667" s="1" t="str">
        <f>+'BD1'!E2667</f>
        <v>Profesional</v>
      </c>
      <c r="F2667" s="1" t="str">
        <f>+'BD1'!F2667</f>
        <v>Seguimiento a plan de mitigación de riesgos en SEVRIMAG (acumulado efectivo por seguimiento)</v>
      </c>
      <c r="G2667" s="1" t="str">
        <f>+'BD1'!G2667</f>
        <v>Administrativa</v>
      </c>
      <c r="H2667" s="1">
        <f>+'BD1'!H2667</f>
        <v>2.3183333333333334</v>
      </c>
      <c r="J2667" s="1" t="s">
        <v>200</v>
      </c>
      <c r="K2667" s="1" t="s">
        <v>226</v>
      </c>
      <c r="L2667" s="3" t="s">
        <v>54</v>
      </c>
      <c r="M2667" s="1" t="s">
        <v>68</v>
      </c>
      <c r="N2667" s="4">
        <f>IFERROR(AVERAGEIFS('TE por AEA'!$H$2:$H$12257,'TE por AEA'!$A$2:$A$12257,'TE por AEA'!J2667,'TE por AEA'!$B$2:$B$12257,'TE por AEA'!K2667,'TE por AEA'!$F$2:$F$12257,'TE por AEA'!L2667),"No hay registro")</f>
        <v>3.21</v>
      </c>
      <c r="O2667" s="4"/>
      <c r="P2667" s="4"/>
      <c r="Q2667" s="4"/>
      <c r="R2667" s="4"/>
      <c r="S2667" s="4"/>
    </row>
    <row r="2668" spans="1:19">
      <c r="A2668" s="1" t="str">
        <f>+'BD1'!A2668</f>
        <v>Huetar Caribe</v>
      </c>
      <c r="B2668" s="1" t="str">
        <f>+'BD1'!B2668</f>
        <v>Pococí</v>
      </c>
      <c r="C2668" s="1" t="str">
        <f>+'BD1'!C2668</f>
        <v>Jesús Ernesto Quesada Calvo</v>
      </c>
      <c r="D2668" s="1">
        <f>+'BD1'!D2668</f>
        <v>4.5</v>
      </c>
      <c r="E2668" s="1" t="str">
        <f>+'BD1'!E2668</f>
        <v>Profesional</v>
      </c>
      <c r="F2668" s="1" t="str">
        <f>+'BD1'!F2668</f>
        <v>Seguimiento a plan de mejora de la Autoevaluación en Control Interno (acumulado efectivo por seguimiento)</v>
      </c>
      <c r="G2668" s="1" t="str">
        <f>+'BD1'!G2668</f>
        <v>Administrativa</v>
      </c>
      <c r="H2668" s="1">
        <f>+'BD1'!H2668</f>
        <v>2.3183333333333334</v>
      </c>
      <c r="J2668" s="1" t="s">
        <v>200</v>
      </c>
      <c r="K2668" s="1" t="s">
        <v>226</v>
      </c>
      <c r="L2668" s="3" t="s">
        <v>55</v>
      </c>
      <c r="M2668" s="1" t="s">
        <v>68</v>
      </c>
      <c r="N2668" s="4">
        <f>IFERROR(AVERAGEIFS('TE por AEA'!$H$2:$H$12257,'TE por AEA'!$A$2:$A$12257,'TE por AEA'!J2668,'TE por AEA'!$B$2:$B$12257,'TE por AEA'!K2668,'TE por AEA'!$F$2:$F$12257,'TE por AEA'!L2668),"No hay registro")</f>
        <v>1.07</v>
      </c>
      <c r="O2668" s="4"/>
      <c r="P2668" s="4"/>
      <c r="Q2668" s="4"/>
      <c r="R2668" s="4"/>
      <c r="S2668" s="4"/>
    </row>
    <row r="2669" spans="1:19">
      <c r="A2669" s="1" t="str">
        <f>+'BD1'!A2669</f>
        <v>Huetar Caribe</v>
      </c>
      <c r="B2669" s="1" t="str">
        <f>+'BD1'!B2669</f>
        <v>Pococí</v>
      </c>
      <c r="C2669" s="1" t="str">
        <f>+'BD1'!C2669</f>
        <v>Jesús Ernesto Quesada Calvo</v>
      </c>
      <c r="D2669" s="1">
        <f>+'BD1'!D2669</f>
        <v>4.5</v>
      </c>
      <c r="E2669" s="1" t="str">
        <f>+'BD1'!E2669</f>
        <v>Profesional</v>
      </c>
      <c r="F2669" s="1" t="str">
        <f>+'BD1'!F2669</f>
        <v>Reuniones de personal AEA (por reunión)</v>
      </c>
      <c r="G2669" s="1" t="str">
        <f>+'BD1'!G2669</f>
        <v>Administrativa</v>
      </c>
      <c r="H2669" s="1">
        <f>+'BD1'!H2669</f>
        <v>6.0633333333333344</v>
      </c>
      <c r="J2669" s="1" t="s">
        <v>200</v>
      </c>
      <c r="K2669" s="1" t="s">
        <v>226</v>
      </c>
      <c r="L2669" s="3" t="s">
        <v>56</v>
      </c>
      <c r="M2669" s="1" t="s">
        <v>68</v>
      </c>
      <c r="N2669" s="4">
        <f>IFERROR(AVERAGEIFS('TE por AEA'!$H$2:$H$12257,'TE por AEA'!$A$2:$A$12257,'TE por AEA'!J2669,'TE por AEA'!$B$2:$B$12257,'TE por AEA'!K2669,'TE por AEA'!$F$2:$F$12257,'TE por AEA'!L2669),"No hay registro")</f>
        <v>3.2099999999999995</v>
      </c>
      <c r="O2669" s="4"/>
      <c r="P2669" s="4"/>
      <c r="Q2669" s="4"/>
      <c r="R2669" s="4"/>
      <c r="S2669" s="4"/>
    </row>
    <row r="2670" spans="1:19">
      <c r="A2670" s="1" t="str">
        <f>+'BD1'!A2670</f>
        <v>Huetar Caribe</v>
      </c>
      <c r="B2670" s="1" t="str">
        <f>+'BD1'!B2670</f>
        <v>Pococí</v>
      </c>
      <c r="C2670" s="1" t="str">
        <f>+'BD1'!C2670</f>
        <v>Jesús Ernesto Quesada Calvo</v>
      </c>
      <c r="D2670" s="1">
        <f>+'BD1'!D2670</f>
        <v>4.5</v>
      </c>
      <c r="E2670" s="1" t="str">
        <f>+'BD1'!E2670</f>
        <v>Profesional</v>
      </c>
      <c r="F2670" s="1" t="str">
        <f>+'BD1'!F2670</f>
        <v>Actualización del sistema de gestión documental y archivo (tiempo efectivo por día)</v>
      </c>
      <c r="G2670" s="1" t="str">
        <f>+'BD1'!G2670</f>
        <v>Administrativa</v>
      </c>
      <c r="H2670" s="1" t="str">
        <f>+'BD1'!H2670</f>
        <v>NA</v>
      </c>
      <c r="J2670" s="1" t="s">
        <v>200</v>
      </c>
      <c r="K2670" s="1" t="s">
        <v>226</v>
      </c>
      <c r="L2670" s="3" t="s">
        <v>57</v>
      </c>
      <c r="M2670" s="1" t="s">
        <v>68</v>
      </c>
      <c r="N2670" s="4" t="str">
        <f>IFERROR(AVERAGEIFS('TE por AEA'!$H$2:$H$12257,'TE por AEA'!$A$2:$A$12257,'TE por AEA'!J2670,'TE por AEA'!$B$2:$B$12257,'TE por AEA'!K2670,'TE por AEA'!$F$2:$F$12257,'TE por AEA'!L2670),"No hay registro")</f>
        <v>No hay registro</v>
      </c>
      <c r="O2670" s="4"/>
      <c r="P2670" s="4"/>
      <c r="Q2670" s="4"/>
      <c r="R2670" s="4"/>
      <c r="S2670" s="4"/>
    </row>
    <row r="2671" spans="1:19">
      <c r="A2671" s="1" t="str">
        <f>+'BD1'!A2671</f>
        <v>Huetar Caribe</v>
      </c>
      <c r="B2671" s="1" t="str">
        <f>+'BD1'!B2671</f>
        <v>Pococí</v>
      </c>
      <c r="C2671" s="1" t="str">
        <f>+'BD1'!C2671</f>
        <v>Jesús Ernesto Quesada Calvo</v>
      </c>
      <c r="D2671" s="1">
        <f>+'BD1'!D2671</f>
        <v>4.5</v>
      </c>
      <c r="E2671" s="1" t="str">
        <f>+'BD1'!E2671</f>
        <v>Profesional</v>
      </c>
      <c r="F2671" s="1" t="str">
        <f>+'BD1'!F2671</f>
        <v>Actualización del sistema SisDNEA (por productor)</v>
      </c>
      <c r="G2671" s="1" t="str">
        <f>+'BD1'!G2671</f>
        <v>Administrativa</v>
      </c>
      <c r="H2671" s="1">
        <f>+'BD1'!H2671</f>
        <v>2.3183333333333334</v>
      </c>
      <c r="J2671" s="1" t="s">
        <v>200</v>
      </c>
      <c r="K2671" s="1" t="s">
        <v>226</v>
      </c>
      <c r="L2671" s="3" t="s">
        <v>58</v>
      </c>
      <c r="M2671" s="1" t="s">
        <v>68</v>
      </c>
      <c r="N2671" s="4">
        <f>IFERROR(AVERAGEIFS('TE por AEA'!$H$2:$H$12257,'TE por AEA'!$A$2:$A$12257,'TE por AEA'!J2671,'TE por AEA'!$B$2:$B$12257,'TE por AEA'!K2671,'TE por AEA'!$F$2:$F$12257,'TE por AEA'!L2671),"No hay registro")</f>
        <v>0.57958333333333334</v>
      </c>
      <c r="O2671" s="4"/>
      <c r="P2671" s="4"/>
      <c r="Q2671" s="4"/>
      <c r="R2671" s="4"/>
      <c r="S2671" s="4"/>
    </row>
    <row r="2672" spans="1:19">
      <c r="A2672" s="1" t="str">
        <f>+'BD1'!A2672</f>
        <v>Huetar Caribe</v>
      </c>
      <c r="B2672" s="1" t="str">
        <f>+'BD1'!B2672</f>
        <v>Pococí</v>
      </c>
      <c r="C2672" s="1" t="str">
        <f>+'BD1'!C2672</f>
        <v>Jesús Ernesto Quesada Calvo</v>
      </c>
      <c r="D2672" s="1">
        <f>+'BD1'!D2672</f>
        <v>4.5</v>
      </c>
      <c r="E2672" s="1" t="str">
        <f>+'BD1'!E2672</f>
        <v>Profesional</v>
      </c>
      <c r="F2672" s="1" t="str">
        <f>+'BD1'!F2672</f>
        <v>Seguimiento semestral de la determinación de expectativas (por seguimiento)</v>
      </c>
      <c r="G2672" s="1" t="str">
        <f>+'BD1'!G2672</f>
        <v>Administrativa</v>
      </c>
      <c r="H2672" s="1">
        <f>+'BD1'!H2672</f>
        <v>2.14</v>
      </c>
      <c r="J2672" s="1" t="s">
        <v>200</v>
      </c>
      <c r="K2672" s="1" t="s">
        <v>226</v>
      </c>
      <c r="L2672" s="3" t="s">
        <v>135</v>
      </c>
      <c r="M2672" s="1" t="s">
        <v>68</v>
      </c>
      <c r="N2672" s="4">
        <f>IFERROR(AVERAGEIFS('TE por AEA'!$H$2:$H$12257,'TE por AEA'!$A$2:$A$12257,'TE por AEA'!J2672,'TE por AEA'!$B$2:$B$12257,'TE por AEA'!K2672,'TE por AEA'!$F$2:$F$12257,'TE por AEA'!L2672),"No hay registro")</f>
        <v>0.86194499999999996</v>
      </c>
      <c r="O2672" s="4"/>
      <c r="P2672" s="4"/>
      <c r="Q2672" s="4"/>
      <c r="R2672" s="4"/>
      <c r="S2672" s="4"/>
    </row>
    <row r="2673" spans="1:19">
      <c r="A2673" s="1" t="str">
        <f>+'BD1'!A2673</f>
        <v>Huetar Caribe</v>
      </c>
      <c r="B2673" s="1" t="str">
        <f>+'BD1'!B2673</f>
        <v>Pococí</v>
      </c>
      <c r="C2673" s="1" t="str">
        <f>+'BD1'!C2673</f>
        <v>Jesús Ernesto Quesada Calvo</v>
      </c>
      <c r="D2673" s="1">
        <f>+'BD1'!D2673</f>
        <v>4.5</v>
      </c>
      <c r="E2673" s="1" t="str">
        <f>+'BD1'!E2673</f>
        <v>Profesional</v>
      </c>
      <c r="F2673" s="1" t="str">
        <f>+'BD1'!F2673</f>
        <v>Elaboración de la evaluación del desempeño (por reunión)</v>
      </c>
      <c r="G2673" s="1" t="str">
        <f>+'BD1'!G2673</f>
        <v>Administrativa</v>
      </c>
      <c r="H2673" s="1">
        <f>+'BD1'!H2673</f>
        <v>3.21</v>
      </c>
      <c r="J2673" s="1" t="s">
        <v>200</v>
      </c>
      <c r="K2673" s="1" t="s">
        <v>226</v>
      </c>
      <c r="L2673" s="3" t="s">
        <v>59</v>
      </c>
      <c r="M2673" s="1" t="s">
        <v>68</v>
      </c>
      <c r="N2673" s="4">
        <f>IFERROR(AVERAGEIFS('TE por AEA'!$H$2:$H$12257,'TE por AEA'!$A$2:$A$12257,'TE por AEA'!J2673,'TE por AEA'!$B$2:$B$12257,'TE por AEA'!K2673,'TE por AEA'!$F$2:$F$12257,'TE por AEA'!L2673),"No hay registro")</f>
        <v>0.70589999999999997</v>
      </c>
      <c r="O2673" s="4"/>
      <c r="P2673" s="4"/>
      <c r="Q2673" s="4"/>
      <c r="R2673" s="4"/>
      <c r="S2673" s="4"/>
    </row>
    <row r="2674" spans="1:19">
      <c r="A2674" s="1" t="str">
        <f>+'BD1'!A2674</f>
        <v>Huetar Caribe</v>
      </c>
      <c r="B2674" s="1" t="str">
        <f>+'BD1'!B2674</f>
        <v>Pococí</v>
      </c>
      <c r="C2674" s="1" t="str">
        <f>+'BD1'!C2674</f>
        <v>Jesús Ernesto Quesada Calvo</v>
      </c>
      <c r="D2674" s="1">
        <f>+'BD1'!D2674</f>
        <v>4.5</v>
      </c>
      <c r="E2674" s="1" t="str">
        <f>+'BD1'!E2674</f>
        <v>Profesional</v>
      </c>
      <c r="F2674" s="1" t="str">
        <f>+'BD1'!F2674</f>
        <v>Elaboración de inventarios de equipos, materiales e insumos (tiempo efectivo por día)</v>
      </c>
      <c r="G2674" s="1" t="str">
        <f>+'BD1'!G2674</f>
        <v>Administrativa</v>
      </c>
      <c r="H2674" s="1">
        <f>+'BD1'!H2674</f>
        <v>12.84</v>
      </c>
      <c r="J2674" s="1" t="s">
        <v>200</v>
      </c>
      <c r="K2674" s="1" t="s">
        <v>226</v>
      </c>
      <c r="L2674" s="3" t="s">
        <v>60</v>
      </c>
      <c r="M2674" s="1" t="s">
        <v>68</v>
      </c>
      <c r="N2674" s="4">
        <f>IFERROR(AVERAGEIFS('TE por AEA'!$H$2:$H$12257,'TE por AEA'!$A$2:$A$12257,'TE por AEA'!J2674,'TE por AEA'!$B$2:$B$12257,'TE por AEA'!K2674,'TE por AEA'!$F$2:$F$12257,'TE por AEA'!L2674),"No hay registro")</f>
        <v>1.07</v>
      </c>
      <c r="O2674" s="4"/>
      <c r="P2674" s="4"/>
      <c r="Q2674" s="4"/>
      <c r="R2674" s="4"/>
      <c r="S2674" s="4"/>
    </row>
    <row r="2675" spans="1:19">
      <c r="A2675" s="1" t="str">
        <f>+'BD1'!A2675</f>
        <v>Huetar Caribe</v>
      </c>
      <c r="B2675" s="1" t="str">
        <f>+'BD1'!B2675</f>
        <v>Pococí</v>
      </c>
      <c r="C2675" s="1" t="str">
        <f>+'BD1'!C2675</f>
        <v>Jesús Ernesto Quesada Calvo</v>
      </c>
      <c r="D2675" s="1">
        <f>+'BD1'!D2675</f>
        <v>4.5</v>
      </c>
      <c r="E2675" s="1" t="str">
        <f>+'BD1'!E2675</f>
        <v>Profesional</v>
      </c>
      <c r="F2675" s="1" t="str">
        <f>+'BD1'!F2675</f>
        <v>Atención de emergencias</v>
      </c>
      <c r="G2675" s="1" t="str">
        <f>+'BD1'!G2675</f>
        <v>Sustantiva</v>
      </c>
      <c r="H2675" s="1" t="str">
        <f>+'BD1'!H2675</f>
        <v>NA</v>
      </c>
      <c r="J2675" s="1" t="s">
        <v>200</v>
      </c>
      <c r="K2675" s="1" t="s">
        <v>226</v>
      </c>
      <c r="L2675" s="3" t="s">
        <v>61</v>
      </c>
      <c r="M2675" s="1" t="s">
        <v>67</v>
      </c>
      <c r="N2675" s="4">
        <f>IFERROR(AVERAGEIFS('TE por AEA'!$H$2:$H$12257,'TE por AEA'!$A$2:$A$12257,'TE por AEA'!J2675,'TE por AEA'!$B$2:$B$12257,'TE por AEA'!K2675,'TE por AEA'!$F$2:$F$12257,'TE por AEA'!L2675),"No hay registro")</f>
        <v>17.12</v>
      </c>
      <c r="O2675" s="4"/>
      <c r="P2675" s="4"/>
      <c r="Q2675" s="4"/>
      <c r="R2675" s="4"/>
      <c r="S2675" s="4"/>
    </row>
    <row r="2676" spans="1:19">
      <c r="A2676" s="1" t="str">
        <f>+'BD1'!A2676</f>
        <v>Huetar Caribe</v>
      </c>
      <c r="B2676" s="1" t="str">
        <f>+'BD1'!B2676</f>
        <v>Pococí</v>
      </c>
      <c r="C2676" s="1" t="str">
        <f>+'BD1'!C2676</f>
        <v>Jesús Ernesto Quesada Calvo</v>
      </c>
      <c r="D2676" s="1">
        <f>+'BD1'!D2676</f>
        <v>4.5</v>
      </c>
      <c r="E2676" s="1" t="str">
        <f>+'BD1'!E2676</f>
        <v>Profesional</v>
      </c>
      <c r="F2676" s="1" t="str">
        <f>+'BD1'!F2676</f>
        <v>Trazabilidad-visita a finca (por productor)</v>
      </c>
      <c r="G2676" s="1" t="str">
        <f>+'BD1'!G2676</f>
        <v>Sustantiva</v>
      </c>
      <c r="H2676" s="1">
        <f>+'BD1'!H2676</f>
        <v>8.3816666666666677</v>
      </c>
      <c r="J2676" s="1" t="s">
        <v>200</v>
      </c>
      <c r="K2676" s="1" t="s">
        <v>226</v>
      </c>
      <c r="L2676" s="3" t="s">
        <v>62</v>
      </c>
      <c r="M2676" s="1" t="s">
        <v>67</v>
      </c>
      <c r="N2676" s="4">
        <f>IFERROR(AVERAGEIFS('TE por AEA'!$H$2:$H$12257,'TE por AEA'!$A$2:$A$12257,'TE por AEA'!J2676,'TE por AEA'!$B$2:$B$12257,'TE por AEA'!K2676,'TE por AEA'!$F$2:$F$12257,'TE por AEA'!L2676),"No hay registro")</f>
        <v>8.2627766666666655</v>
      </c>
      <c r="O2676" s="4"/>
      <c r="P2676" s="4"/>
      <c r="Q2676" s="4"/>
      <c r="R2676" s="4"/>
      <c r="S2676" s="4"/>
    </row>
    <row r="2677" spans="1:19">
      <c r="A2677" s="1" t="str">
        <f>+'BD1'!A2677</f>
        <v>Huetar Caribe</v>
      </c>
      <c r="B2677" s="1" t="str">
        <f>+'BD1'!B2677</f>
        <v>Pococí</v>
      </c>
      <c r="C2677" s="1" t="str">
        <f>+'BD1'!C2677</f>
        <v>Jesús Ernesto Quesada Calvo</v>
      </c>
      <c r="D2677" s="1">
        <f>+'BD1'!D2677</f>
        <v>4.5</v>
      </c>
      <c r="E2677" s="1" t="str">
        <f>+'BD1'!E2677</f>
        <v>Profesional</v>
      </c>
      <c r="F2677" s="1" t="str">
        <f>+'BD1'!F2677</f>
        <v>Trazabilidad-inclusión en sistema TrazarAgro (por productor)</v>
      </c>
      <c r="G2677" s="1" t="str">
        <f>+'BD1'!G2677</f>
        <v>Sustantiva</v>
      </c>
      <c r="H2677" s="1">
        <f>+'BD1'!H2677</f>
        <v>4.4583333333333339</v>
      </c>
      <c r="J2677" s="1" t="s">
        <v>200</v>
      </c>
      <c r="K2677" s="1" t="s">
        <v>226</v>
      </c>
      <c r="L2677" s="3" t="s">
        <v>63</v>
      </c>
      <c r="M2677" s="1" t="s">
        <v>67</v>
      </c>
      <c r="N2677" s="4">
        <f>IFERROR(AVERAGEIFS('TE por AEA'!$H$2:$H$12257,'TE por AEA'!$A$2:$A$12257,'TE por AEA'!J2677,'TE por AEA'!$B$2:$B$12257,'TE por AEA'!K2677,'TE por AEA'!$F$2:$F$12257,'TE por AEA'!L2677),"No hay registro")</f>
        <v>3.120835</v>
      </c>
      <c r="O2677" s="4"/>
      <c r="P2677" s="4"/>
      <c r="Q2677" s="4"/>
      <c r="R2677" s="4"/>
      <c r="S2677" s="4"/>
    </row>
    <row r="2678" spans="1:19">
      <c r="A2678" s="1" t="str">
        <f>+'BD1'!A2678</f>
        <v>Huetar Caribe</v>
      </c>
      <c r="B2678" s="1" t="str">
        <f>+'BD1'!B2678</f>
        <v>Pococí</v>
      </c>
      <c r="C2678" s="1" t="str">
        <f>+'BD1'!C2678</f>
        <v>Jesús Ernesto Quesada Calvo</v>
      </c>
      <c r="D2678" s="1">
        <f>+'BD1'!D2678</f>
        <v>4.5</v>
      </c>
      <c r="E2678" s="1" t="str">
        <f>+'BD1'!E2678</f>
        <v>Profesional</v>
      </c>
      <c r="F2678" s="1" t="str">
        <f>+'BD1'!F2678</f>
        <v>Atención al gusano barrenador (por productor)</v>
      </c>
      <c r="G2678" s="1" t="str">
        <f>+'BD1'!G2678</f>
        <v>Sustantiva</v>
      </c>
      <c r="H2678" s="1">
        <f>+'BD1'!H2678</f>
        <v>2.229166666666667</v>
      </c>
      <c r="J2678" s="1" t="s">
        <v>200</v>
      </c>
      <c r="K2678" s="1" t="s">
        <v>226</v>
      </c>
      <c r="L2678" s="3" t="s">
        <v>64</v>
      </c>
      <c r="M2678" s="1" t="s">
        <v>67</v>
      </c>
      <c r="N2678" s="4">
        <f>IFERROR(AVERAGEIFS('TE por AEA'!$H$2:$H$12257,'TE por AEA'!$A$2:$A$12257,'TE por AEA'!J2678,'TE por AEA'!$B$2:$B$12257,'TE por AEA'!K2678,'TE por AEA'!$F$2:$F$12257,'TE por AEA'!L2678),"No hay registro")</f>
        <v>0.86937500000000001</v>
      </c>
      <c r="O2678" s="4"/>
      <c r="P2678" s="4"/>
      <c r="Q2678" s="4"/>
      <c r="R2678" s="4"/>
      <c r="S2678" s="4"/>
    </row>
    <row r="2679" spans="1:19">
      <c r="A2679" s="1" t="str">
        <f>+'BD1'!A2679</f>
        <v>Huetar Caribe</v>
      </c>
      <c r="B2679" s="1" t="str">
        <f>+'BD1'!B2679</f>
        <v>Pococí</v>
      </c>
      <c r="C2679" s="1" t="str">
        <f>+'BD1'!C2679</f>
        <v>Jesús Ernesto Quesada Calvo</v>
      </c>
      <c r="D2679" s="1">
        <f>+'BD1'!D2679</f>
        <v>4.5</v>
      </c>
      <c r="E2679" s="1" t="str">
        <f>+'BD1'!E2679</f>
        <v>Profesional</v>
      </c>
      <c r="F2679" s="1" t="str">
        <f>+'BD1'!F2679</f>
        <v>Atención en oficina (por usuario)</v>
      </c>
      <c r="G2679" s="1" t="str">
        <f>+'BD1'!G2679</f>
        <v>Sustantiva</v>
      </c>
      <c r="H2679" s="1">
        <f>+'BD1'!H2679</f>
        <v>1.1591666666666667</v>
      </c>
      <c r="J2679" s="1" t="s">
        <v>200</v>
      </c>
      <c r="K2679" s="1" t="s">
        <v>226</v>
      </c>
      <c r="L2679" s="3" t="s">
        <v>65</v>
      </c>
      <c r="M2679" s="1" t="s">
        <v>67</v>
      </c>
      <c r="N2679" s="4">
        <f>IFERROR(AVERAGEIFS('TE por AEA'!$H$2:$H$12257,'TE por AEA'!$A$2:$A$12257,'TE por AEA'!J2679,'TE por AEA'!$B$2:$B$12257,'TE por AEA'!K2679,'TE por AEA'!$F$2:$F$12257,'TE por AEA'!L2679),"No hay registro")</f>
        <v>0.75791666666666668</v>
      </c>
      <c r="O2679" s="4"/>
      <c r="P2679" s="4"/>
      <c r="Q2679" s="4"/>
      <c r="R2679" s="4"/>
      <c r="S2679" s="4"/>
    </row>
    <row r="2680" spans="1:19">
      <c r="A2680" s="1" t="str">
        <f>+'BD1'!A2680</f>
        <v>Huetar Caribe</v>
      </c>
      <c r="B2680" s="1" t="str">
        <f>+'BD1'!B2680</f>
        <v>Pococí</v>
      </c>
      <c r="C2680" s="1" t="str">
        <f>+'BD1'!C2680</f>
        <v>Jesús Ernesto Quesada Calvo</v>
      </c>
      <c r="D2680" s="1">
        <f>+'BD1'!D2680</f>
        <v>4.5</v>
      </c>
      <c r="E2680" s="1" t="str">
        <f>+'BD1'!E2680</f>
        <v>Profesional</v>
      </c>
      <c r="F2680" s="1" t="str">
        <f>+'BD1'!F2680</f>
        <v>Búsqueda de nuevos productores (por productor)</v>
      </c>
      <c r="G2680" s="1" t="str">
        <f>+'BD1'!G2680</f>
        <v>Sustantiva</v>
      </c>
      <c r="H2680" s="1">
        <f>+'BD1'!H2680</f>
        <v>2.14</v>
      </c>
      <c r="J2680" s="1" t="s">
        <v>200</v>
      </c>
      <c r="K2680" s="1" t="s">
        <v>226</v>
      </c>
      <c r="L2680" s="3" t="s">
        <v>66</v>
      </c>
      <c r="M2680" s="1" t="s">
        <v>67</v>
      </c>
      <c r="N2680" s="4">
        <f>IFERROR(AVERAGEIFS('TE por AEA'!$H$2:$H$12257,'TE por AEA'!$A$2:$A$12257,'TE por AEA'!J2680,'TE por AEA'!$B$2:$B$12257,'TE por AEA'!K2680,'TE por AEA'!$F$2:$F$12257,'TE por AEA'!L2680),"No hay registro")</f>
        <v>2.6749999999999998</v>
      </c>
      <c r="O2680" s="4"/>
      <c r="P2680" s="4"/>
      <c r="Q2680" s="4"/>
      <c r="R2680" s="4"/>
      <c r="S2680" s="4"/>
    </row>
    <row r="2681" spans="1:19">
      <c r="A2681" s="1" t="str">
        <f>+'BD1'!A2681</f>
        <v>Huetar Caribe</v>
      </c>
      <c r="B2681" s="1" t="str">
        <f>+'BD1'!B2681</f>
        <v>Pococí</v>
      </c>
      <c r="C2681" s="1" t="str">
        <f>+'BD1'!C2681</f>
        <v>Krissely Varela Hudson</v>
      </c>
      <c r="D2681" s="1">
        <f>+'BD1'!D2681</f>
        <v>0.25</v>
      </c>
      <c r="E2681" s="1" t="str">
        <f>+'BD1'!E2681</f>
        <v>Técnico</v>
      </c>
      <c r="F2681" s="1" t="str">
        <f>+'BD1'!F2681</f>
        <v>Elaboración del diagnóstico y plan de finca de manejo a personas productoras (por productor)</v>
      </c>
      <c r="G2681" s="1" t="str">
        <f>+'BD1'!G2681</f>
        <v>Sustantiva</v>
      </c>
      <c r="H2681" s="1">
        <f>+'BD1'!H2681</f>
        <v>2.3183333333333334</v>
      </c>
      <c r="J2681" s="1" t="s">
        <v>229</v>
      </c>
      <c r="K2681" s="1" t="s">
        <v>230</v>
      </c>
      <c r="L2681" s="2" t="s">
        <v>11</v>
      </c>
      <c r="M2681" s="1" t="s">
        <v>67</v>
      </c>
      <c r="N2681" s="4">
        <f>IFERROR(AVERAGEIFS('TE por AEA'!$H$2:$H$12257,'TE por AEA'!$A$2:$A$12257,'TE por AEA'!J2681,'TE por AEA'!$B$2:$B$12257,'TE por AEA'!K2681,'TE por AEA'!$F$2:$F$12257,'TE por AEA'!L2681),"No hay registro")</f>
        <v>2.5561099999999999</v>
      </c>
      <c r="O2681" s="4"/>
      <c r="P2681" s="4"/>
      <c r="Q2681" s="4"/>
      <c r="R2681" s="4"/>
      <c r="S2681" s="4"/>
    </row>
    <row r="2682" spans="1:19">
      <c r="A2682" s="1" t="str">
        <f>+'BD1'!A2682</f>
        <v>Huetar Caribe</v>
      </c>
      <c r="B2682" s="1" t="str">
        <f>+'BD1'!B2682</f>
        <v>Pococí</v>
      </c>
      <c r="C2682" s="1" t="str">
        <f>+'BD1'!C2682</f>
        <v>Krissely Varela Hudson</v>
      </c>
      <c r="D2682" s="1">
        <f>+'BD1'!D2682</f>
        <v>0.25</v>
      </c>
      <c r="E2682" s="1" t="str">
        <f>+'BD1'!E2682</f>
        <v>Técnico</v>
      </c>
      <c r="F2682" s="1" t="str">
        <f>+'BD1'!F2682</f>
        <v>Asistencia técnica a personas productoras (individual): visitas a finca (por productor)</v>
      </c>
      <c r="G2682" s="1" t="str">
        <f>+'BD1'!G2682</f>
        <v>Sustantiva</v>
      </c>
      <c r="H2682" s="1">
        <f>+'BD1'!H2682</f>
        <v>4.6366666666666667</v>
      </c>
      <c r="J2682" s="1" t="s">
        <v>229</v>
      </c>
      <c r="K2682" s="1" t="s">
        <v>230</v>
      </c>
      <c r="L2682" s="2" t="s">
        <v>12</v>
      </c>
      <c r="M2682" s="1" t="s">
        <v>67</v>
      </c>
      <c r="N2682" s="4">
        <f>IFERROR(AVERAGEIFS('TE por AEA'!$H$2:$H$12257,'TE por AEA'!$A$2:$A$12257,'TE por AEA'!J2682,'TE por AEA'!$B$2:$B$12257,'TE por AEA'!K2682,'TE por AEA'!$F$2:$F$12257,'TE por AEA'!L2682),"No hay registro")</f>
        <v>2.7344433333333336</v>
      </c>
      <c r="O2682" s="4"/>
      <c r="P2682" s="4"/>
      <c r="Q2682" s="4"/>
      <c r="R2682" s="4"/>
      <c r="S2682" s="4"/>
    </row>
    <row r="2683" spans="1:19">
      <c r="A2683" s="1" t="str">
        <f>+'BD1'!A2683</f>
        <v>Huetar Caribe</v>
      </c>
      <c r="B2683" s="1" t="str">
        <f>+'BD1'!B2683</f>
        <v>Pococí</v>
      </c>
      <c r="C2683" s="1" t="str">
        <f>+'BD1'!C2683</f>
        <v>Krissely Varela Hudson</v>
      </c>
      <c r="D2683" s="1">
        <f>+'BD1'!D2683</f>
        <v>0.25</v>
      </c>
      <c r="E2683" s="1" t="str">
        <f>+'BD1'!E2683</f>
        <v>Técnico</v>
      </c>
      <c r="F2683" s="1" t="str">
        <f>+'BD1'!F2683</f>
        <v>Asistencia técnica a personas productoras (individual): atenciones virtuales y digitales (por productor)</v>
      </c>
      <c r="G2683" s="1" t="str">
        <f>+'BD1'!G2683</f>
        <v>Sustantiva</v>
      </c>
      <c r="H2683" s="1">
        <f>+'BD1'!H2683</f>
        <v>2.14</v>
      </c>
      <c r="J2683" s="1" t="s">
        <v>229</v>
      </c>
      <c r="K2683" s="1" t="s">
        <v>230</v>
      </c>
      <c r="L2683" s="2" t="s">
        <v>13</v>
      </c>
      <c r="M2683" s="1" t="s">
        <v>67</v>
      </c>
      <c r="N2683" s="4">
        <f>IFERROR(AVERAGEIFS('TE por AEA'!$H$2:$H$12257,'TE por AEA'!$A$2:$A$12257,'TE por AEA'!J2683,'TE por AEA'!$B$2:$B$12257,'TE por AEA'!K2683,'TE por AEA'!$F$2:$F$12257,'TE por AEA'!L2683),"No hay registro")</f>
        <v>1.09477</v>
      </c>
      <c r="O2683" s="4"/>
      <c r="P2683" s="4"/>
      <c r="Q2683" s="4"/>
      <c r="R2683" s="4"/>
      <c r="S2683" s="4"/>
    </row>
    <row r="2684" spans="1:19">
      <c r="A2684" s="1" t="str">
        <f>+'BD1'!A2684</f>
        <v>Huetar Caribe</v>
      </c>
      <c r="B2684" s="1" t="str">
        <f>+'BD1'!B2684</f>
        <v>Pococí</v>
      </c>
      <c r="C2684" s="1" t="str">
        <f>+'BD1'!C2684</f>
        <v>Krissely Varela Hudson</v>
      </c>
      <c r="D2684" s="1">
        <f>+'BD1'!D2684</f>
        <v>0.25</v>
      </c>
      <c r="E2684" s="1" t="str">
        <f>+'BD1'!E2684</f>
        <v>Técnico</v>
      </c>
      <c r="F2684" s="1" t="str">
        <f>+'BD1'!F2684</f>
        <v>Asistencia técnica a personas productoras (grupal): día de campo (por día en el evento)</v>
      </c>
      <c r="G2684" s="1" t="str">
        <f>+'BD1'!G2684</f>
        <v>Sustantiva</v>
      </c>
      <c r="H2684" s="1">
        <f>+'BD1'!H2684</f>
        <v>4.8150000000000004</v>
      </c>
      <c r="J2684" s="1" t="s">
        <v>229</v>
      </c>
      <c r="K2684" s="1" t="s">
        <v>230</v>
      </c>
      <c r="L2684" s="2" t="s">
        <v>14</v>
      </c>
      <c r="M2684" s="1" t="s">
        <v>67</v>
      </c>
      <c r="N2684" s="4">
        <f>IFERROR(AVERAGEIFS('TE por AEA'!$H$2:$H$12257,'TE por AEA'!$A$2:$A$12257,'TE por AEA'!J2684,'TE por AEA'!$B$2:$B$12257,'TE por AEA'!K2684,'TE por AEA'!$F$2:$F$12257,'TE por AEA'!L2684),"No hay registro")</f>
        <v>5.8850000000000007</v>
      </c>
      <c r="O2684" s="4"/>
      <c r="P2684" s="4"/>
      <c r="Q2684" s="4"/>
      <c r="R2684" s="4"/>
      <c r="S2684" s="4"/>
    </row>
    <row r="2685" spans="1:19">
      <c r="A2685" s="1" t="str">
        <f>+'BD1'!A2685</f>
        <v>Huetar Caribe</v>
      </c>
      <c r="B2685" s="1" t="str">
        <f>+'BD1'!B2685</f>
        <v>Pococí</v>
      </c>
      <c r="C2685" s="1" t="str">
        <f>+'BD1'!C2685</f>
        <v>Krissely Varela Hudson</v>
      </c>
      <c r="D2685" s="1">
        <f>+'BD1'!D2685</f>
        <v>0.25</v>
      </c>
      <c r="E2685" s="1" t="str">
        <f>+'BD1'!E2685</f>
        <v>Técnico</v>
      </c>
      <c r="F2685" s="1" t="str">
        <f>+'BD1'!F2685</f>
        <v>Asistencia técnica a personas productoras (grupal): demostración de métodos (por evento, se puede acumular si la demostración tarda más de un día)</v>
      </c>
      <c r="G2685" s="1" t="str">
        <f>+'BD1'!G2685</f>
        <v>Sustantiva</v>
      </c>
      <c r="H2685" s="1">
        <f>+'BD1'!H2685</f>
        <v>3.5666666666666669</v>
      </c>
      <c r="J2685" s="1" t="s">
        <v>229</v>
      </c>
      <c r="K2685" s="1" t="s">
        <v>230</v>
      </c>
      <c r="L2685" s="2" t="s">
        <v>15</v>
      </c>
      <c r="M2685" s="1" t="s">
        <v>67</v>
      </c>
      <c r="N2685" s="4">
        <f>IFERROR(AVERAGEIFS('TE por AEA'!$H$2:$H$12257,'TE por AEA'!$A$2:$A$12257,'TE por AEA'!J2685,'TE por AEA'!$B$2:$B$12257,'TE por AEA'!K2685,'TE por AEA'!$F$2:$F$12257,'TE por AEA'!L2685),"No hay registro")</f>
        <v>6.2416666666666671</v>
      </c>
      <c r="O2685" s="4"/>
      <c r="P2685" s="4"/>
      <c r="Q2685" s="4"/>
      <c r="R2685" s="4"/>
      <c r="S2685" s="4"/>
    </row>
    <row r="2686" spans="1:19">
      <c r="A2686" s="1" t="str">
        <f>+'BD1'!A2686</f>
        <v>Huetar Caribe</v>
      </c>
      <c r="B2686" s="1" t="str">
        <f>+'BD1'!B2686</f>
        <v>Pococí</v>
      </c>
      <c r="C2686" s="1" t="str">
        <f>+'BD1'!C2686</f>
        <v>Krissely Varela Hudson</v>
      </c>
      <c r="D2686" s="1">
        <f>+'BD1'!D2686</f>
        <v>0.25</v>
      </c>
      <c r="E2686" s="1" t="str">
        <f>+'BD1'!E2686</f>
        <v>Técnico</v>
      </c>
      <c r="F2686" s="1" t="str">
        <f>+'BD1'!F2686</f>
        <v>Asistencia técnica a personas productoras (grupal): taller (por taller)</v>
      </c>
      <c r="G2686" s="1" t="str">
        <f>+'BD1'!G2686</f>
        <v>Sustantiva</v>
      </c>
      <c r="H2686" s="1" t="str">
        <f>+'BD1'!H2686</f>
        <v>NA</v>
      </c>
      <c r="J2686" s="1" t="s">
        <v>229</v>
      </c>
      <c r="K2686" s="1" t="s">
        <v>230</v>
      </c>
      <c r="L2686" s="2" t="s">
        <v>16</v>
      </c>
      <c r="M2686" s="1" t="s">
        <v>67</v>
      </c>
      <c r="N2686" s="4">
        <f>IFERROR(AVERAGEIFS('TE por AEA'!$H$2:$H$12257,'TE por AEA'!$A$2:$A$12257,'TE por AEA'!J2686,'TE por AEA'!$B$2:$B$12257,'TE por AEA'!K2686,'TE por AEA'!$F$2:$F$12257,'TE por AEA'!L2686),"No hay registro")</f>
        <v>6.2416666666666671</v>
      </c>
      <c r="O2686" s="4"/>
      <c r="P2686" s="4"/>
      <c r="Q2686" s="4"/>
      <c r="R2686" s="4"/>
      <c r="S2686" s="4"/>
    </row>
    <row r="2687" spans="1:19">
      <c r="A2687" s="1" t="str">
        <f>+'BD1'!A2687</f>
        <v>Huetar Caribe</v>
      </c>
      <c r="B2687" s="1" t="str">
        <f>+'BD1'!B2687</f>
        <v>Pococí</v>
      </c>
      <c r="C2687" s="1" t="str">
        <f>+'BD1'!C2687</f>
        <v>Krissely Varela Hudson</v>
      </c>
      <c r="D2687" s="1">
        <f>+'BD1'!D2687</f>
        <v>0.25</v>
      </c>
      <c r="E2687" s="1" t="str">
        <f>+'BD1'!E2687</f>
        <v>Técnico</v>
      </c>
      <c r="F2687" s="1" t="str">
        <f>+'BD1'!F2687</f>
        <v>Asistencia técnica a personas productoras (grupal): charlas (por día en el evento)</v>
      </c>
      <c r="G2687" s="1" t="str">
        <f>+'BD1'!G2687</f>
        <v>Sustantiva</v>
      </c>
      <c r="H2687" s="1" t="str">
        <f>+'BD1'!H2687</f>
        <v>NA</v>
      </c>
      <c r="J2687" s="1" t="s">
        <v>229</v>
      </c>
      <c r="K2687" s="1" t="s">
        <v>230</v>
      </c>
      <c r="L2687" s="2" t="s">
        <v>17</v>
      </c>
      <c r="M2687" s="1" t="s">
        <v>67</v>
      </c>
      <c r="N2687" s="4">
        <f>IFERROR(AVERAGEIFS('TE por AEA'!$H$2:$H$12257,'TE por AEA'!$A$2:$A$12257,'TE por AEA'!J2687,'TE por AEA'!$B$2:$B$12257,'TE por AEA'!K2687,'TE por AEA'!$F$2:$F$12257,'TE por AEA'!L2687),"No hay registro")</f>
        <v>3.8341666666666669</v>
      </c>
      <c r="O2687" s="4"/>
      <c r="P2687" s="4"/>
      <c r="Q2687" s="4"/>
      <c r="R2687" s="4"/>
      <c r="S2687" s="4"/>
    </row>
    <row r="2688" spans="1:19">
      <c r="A2688" s="1" t="str">
        <f>+'BD1'!A2688</f>
        <v>Huetar Caribe</v>
      </c>
      <c r="B2688" s="1" t="str">
        <f>+'BD1'!B2688</f>
        <v>Pococí</v>
      </c>
      <c r="C2688" s="1" t="str">
        <f>+'BD1'!C2688</f>
        <v>Krissely Varela Hudson</v>
      </c>
      <c r="D2688" s="1">
        <f>+'BD1'!D2688</f>
        <v>0.25</v>
      </c>
      <c r="E2688" s="1" t="str">
        <f>+'BD1'!E2688</f>
        <v>Técnico</v>
      </c>
      <c r="F2688" s="1" t="str">
        <f>+'BD1'!F2688</f>
        <v>Gestión en capacitaciones con instituciones públicas o privadas (solo gestión de coordinación por evento de capacitación)</v>
      </c>
      <c r="G2688" s="1" t="str">
        <f>+'BD1'!G2688</f>
        <v>Administrativa</v>
      </c>
      <c r="H2688" s="1">
        <f>+'BD1'!H2688</f>
        <v>2.14</v>
      </c>
      <c r="J2688" s="1" t="s">
        <v>229</v>
      </c>
      <c r="K2688" s="1" t="s">
        <v>230</v>
      </c>
      <c r="L2688" s="2" t="s">
        <v>18</v>
      </c>
      <c r="M2688" s="1" t="s">
        <v>68</v>
      </c>
      <c r="N2688" s="4">
        <f>IFERROR(AVERAGEIFS('TE por AEA'!$H$2:$H$12257,'TE por AEA'!$A$2:$A$12257,'TE por AEA'!J2688,'TE por AEA'!$B$2:$B$12257,'TE por AEA'!K2688,'TE por AEA'!$F$2:$F$12257,'TE por AEA'!L2688),"No hay registro")</f>
        <v>7.2522233333333332</v>
      </c>
      <c r="O2688" s="4"/>
      <c r="P2688" s="4"/>
      <c r="Q2688" s="4"/>
      <c r="R2688" s="4"/>
      <c r="S2688" s="4"/>
    </row>
    <row r="2689" spans="1:19">
      <c r="A2689" s="1" t="str">
        <f>+'BD1'!A2689</f>
        <v>Huetar Caribe</v>
      </c>
      <c r="B2689" s="1" t="str">
        <f>+'BD1'!B2689</f>
        <v>Pococí</v>
      </c>
      <c r="C2689" s="1" t="str">
        <f>+'BD1'!C2689</f>
        <v>Krissely Varela Hudson</v>
      </c>
      <c r="D2689" s="1">
        <f>+'BD1'!D2689</f>
        <v>0.25</v>
      </c>
      <c r="E2689" s="1" t="str">
        <f>+'BD1'!E2689</f>
        <v>Técnico</v>
      </c>
      <c r="F2689" s="1" t="str">
        <f>+'BD1'!F2689</f>
        <v>Aplicación de la herramienta de medición del nivel de gestión empresarial y organizacional (por organización)</v>
      </c>
      <c r="G2689" s="1" t="str">
        <f>+'BD1'!G2689</f>
        <v>Sustantiva</v>
      </c>
      <c r="H2689" s="1" t="str">
        <f>+'BD1'!H2689</f>
        <v>NA</v>
      </c>
      <c r="J2689" s="1" t="s">
        <v>229</v>
      </c>
      <c r="K2689" s="1" t="s">
        <v>230</v>
      </c>
      <c r="L2689" s="2" t="s">
        <v>19</v>
      </c>
      <c r="M2689" s="1" t="s">
        <v>67</v>
      </c>
      <c r="N2689" s="4">
        <f>IFERROR(AVERAGEIFS('TE por AEA'!$H$2:$H$12257,'TE por AEA'!$A$2:$A$12257,'TE por AEA'!J2689,'TE por AEA'!$B$2:$B$12257,'TE por AEA'!K2689,'TE por AEA'!$F$2:$F$12257,'TE por AEA'!L2689),"No hay registro")</f>
        <v>10.164999999999999</v>
      </c>
      <c r="O2689" s="4"/>
      <c r="P2689" s="4"/>
      <c r="Q2689" s="4"/>
      <c r="R2689" s="4"/>
      <c r="S2689" s="4"/>
    </row>
    <row r="2690" spans="1:19">
      <c r="A2690" s="1" t="str">
        <f>+'BD1'!A2690</f>
        <v>Huetar Caribe</v>
      </c>
      <c r="B2690" s="1" t="str">
        <f>+'BD1'!B2690</f>
        <v>Pococí</v>
      </c>
      <c r="C2690" s="1" t="str">
        <f>+'BD1'!C2690</f>
        <v>Krissely Varela Hudson</v>
      </c>
      <c r="D2690" s="1">
        <f>+'BD1'!D2690</f>
        <v>0.25</v>
      </c>
      <c r="E2690" s="1" t="str">
        <f>+'BD1'!E2690</f>
        <v>Técnico</v>
      </c>
      <c r="F2690" s="1" t="str">
        <f>+'BD1'!F2690</f>
        <v>Elaboración y ejecución del plan de trabajo (por organización)</v>
      </c>
      <c r="G2690" s="1" t="str">
        <f>+'BD1'!G2690</f>
        <v>Sustantiva</v>
      </c>
      <c r="H2690" s="1" t="str">
        <f>+'BD1'!H2690</f>
        <v>NA</v>
      </c>
      <c r="J2690" s="1" t="s">
        <v>229</v>
      </c>
      <c r="K2690" s="1" t="s">
        <v>230</v>
      </c>
      <c r="L2690" s="2" t="s">
        <v>20</v>
      </c>
      <c r="M2690" s="1" t="s">
        <v>67</v>
      </c>
      <c r="N2690" s="4">
        <f>IFERROR(AVERAGEIFS('TE por AEA'!$H$2:$H$12257,'TE por AEA'!$A$2:$A$12257,'TE por AEA'!J2690,'TE por AEA'!$B$2:$B$12257,'TE por AEA'!K2690,'TE por AEA'!$F$2:$F$12257,'TE por AEA'!L2690),"No hay registro")</f>
        <v>10.7</v>
      </c>
      <c r="O2690" s="4"/>
      <c r="P2690" s="4"/>
      <c r="Q2690" s="4"/>
      <c r="R2690" s="4"/>
      <c r="S2690" s="4"/>
    </row>
    <row r="2691" spans="1:19">
      <c r="A2691" s="1" t="str">
        <f>+'BD1'!A2691</f>
        <v>Huetar Caribe</v>
      </c>
      <c r="B2691" s="1" t="str">
        <f>+'BD1'!B2691</f>
        <v>Pococí</v>
      </c>
      <c r="C2691" s="1" t="str">
        <f>+'BD1'!C2691</f>
        <v>Krissely Varela Hudson</v>
      </c>
      <c r="D2691" s="1">
        <f>+'BD1'!D2691</f>
        <v>0.25</v>
      </c>
      <c r="E2691" s="1" t="str">
        <f>+'BD1'!E2691</f>
        <v>Técnico</v>
      </c>
      <c r="F2691" s="1" t="str">
        <f>+'BD1'!F2691</f>
        <v>Visitas de seguimiento al plan de trabajo (por visita por organización)</v>
      </c>
      <c r="G2691" s="1" t="str">
        <f>+'BD1'!G2691</f>
        <v>Sustantiva</v>
      </c>
      <c r="H2691" s="1" t="str">
        <f>+'BD1'!H2691</f>
        <v>NA</v>
      </c>
      <c r="J2691" s="1" t="s">
        <v>229</v>
      </c>
      <c r="K2691" s="1" t="s">
        <v>230</v>
      </c>
      <c r="L2691" s="2" t="s">
        <v>21</v>
      </c>
      <c r="M2691" s="1" t="s">
        <v>67</v>
      </c>
      <c r="N2691" s="4">
        <f>IFERROR(AVERAGEIFS('TE por AEA'!$H$2:$H$12257,'TE por AEA'!$A$2:$A$12257,'TE por AEA'!J2691,'TE por AEA'!$B$2:$B$12257,'TE por AEA'!K2691,'TE por AEA'!$F$2:$F$12257,'TE por AEA'!L2691),"No hay registro")</f>
        <v>9.6300000000000008</v>
      </c>
      <c r="O2691" s="4"/>
      <c r="P2691" s="4"/>
      <c r="Q2691" s="4"/>
      <c r="R2691" s="4"/>
      <c r="S2691" s="4"/>
    </row>
    <row r="2692" spans="1:19">
      <c r="A2692" s="1" t="str">
        <f>+'BD1'!A2692</f>
        <v>Huetar Caribe</v>
      </c>
      <c r="B2692" s="1" t="str">
        <f>+'BD1'!B2692</f>
        <v>Pococí</v>
      </c>
      <c r="C2692" s="1" t="str">
        <f>+'BD1'!C2692</f>
        <v>Krissely Varela Hudson</v>
      </c>
      <c r="D2692" s="1">
        <f>+'BD1'!D2692</f>
        <v>0.25</v>
      </c>
      <c r="E2692" s="1" t="str">
        <f>+'BD1'!E2692</f>
        <v>Técnico</v>
      </c>
      <c r="F2692" s="1" t="str">
        <f>+'BD1'!F2692</f>
        <v>Reporte del plan de trabajo anual (por reporte por organización)</v>
      </c>
      <c r="G2692" s="1" t="str">
        <f>+'BD1'!G2692</f>
        <v>Sustantiva</v>
      </c>
      <c r="H2692" s="1" t="str">
        <f>+'BD1'!H2692</f>
        <v>NA</v>
      </c>
      <c r="J2692" s="1" t="s">
        <v>229</v>
      </c>
      <c r="K2692" s="1" t="s">
        <v>230</v>
      </c>
      <c r="L2692" s="2" t="s">
        <v>22</v>
      </c>
      <c r="M2692" s="1" t="s">
        <v>67</v>
      </c>
      <c r="N2692" s="4">
        <f>IFERROR(AVERAGEIFS('TE por AEA'!$H$2:$H$12257,'TE por AEA'!$A$2:$A$12257,'TE por AEA'!J2692,'TE por AEA'!$B$2:$B$12257,'TE por AEA'!K2692,'TE por AEA'!$F$2:$F$12257,'TE por AEA'!L2692),"No hay registro")</f>
        <v>3.7450000000000001</v>
      </c>
      <c r="O2692" s="4"/>
      <c r="P2692" s="4"/>
      <c r="Q2692" s="4"/>
      <c r="R2692" s="4"/>
      <c r="S2692" s="4"/>
    </row>
    <row r="2693" spans="1:19">
      <c r="A2693" s="1" t="str">
        <f>+'BD1'!A2693</f>
        <v>Huetar Caribe</v>
      </c>
      <c r="B2693" s="1" t="str">
        <f>+'BD1'!B2693</f>
        <v>Pococí</v>
      </c>
      <c r="C2693" s="1" t="str">
        <f>+'BD1'!C2693</f>
        <v>Krissely Varela Hudson</v>
      </c>
      <c r="D2693" s="1">
        <f>+'BD1'!D2693</f>
        <v>0.25</v>
      </c>
      <c r="E2693" s="1" t="str">
        <f>+'BD1'!E2693</f>
        <v>Técnico</v>
      </c>
      <c r="F2693" s="1" t="str">
        <f>+'BD1'!F2693</f>
        <v>NAMA (café): muestreo y toma de datos en finca (por productor)</v>
      </c>
      <c r="G2693" s="1" t="str">
        <f>+'BD1'!G2693</f>
        <v>Sustantiva</v>
      </c>
      <c r="H2693" s="1" t="str">
        <f>+'BD1'!H2693</f>
        <v>NA</v>
      </c>
      <c r="J2693" s="1" t="s">
        <v>229</v>
      </c>
      <c r="K2693" s="1" t="s">
        <v>230</v>
      </c>
      <c r="L2693" s="2" t="s">
        <v>23</v>
      </c>
      <c r="M2693" s="1" t="s">
        <v>67</v>
      </c>
      <c r="N2693" s="4">
        <f>IFERROR(AVERAGEIFS('TE por AEA'!$H$2:$H$12257,'TE por AEA'!$A$2:$A$12257,'TE por AEA'!J2693,'TE por AEA'!$B$2:$B$12257,'TE por AEA'!K2693,'TE por AEA'!$F$2:$F$12257,'TE por AEA'!L2693),"No hay registro")</f>
        <v>2.9424999999999999</v>
      </c>
      <c r="O2693" s="4"/>
      <c r="P2693" s="4"/>
      <c r="Q2693" s="4"/>
      <c r="R2693" s="4"/>
      <c r="S2693" s="4"/>
    </row>
    <row r="2694" spans="1:19">
      <c r="A2694" s="1" t="str">
        <f>+'BD1'!A2694</f>
        <v>Huetar Caribe</v>
      </c>
      <c r="B2694" s="1" t="str">
        <f>+'BD1'!B2694</f>
        <v>Pococí</v>
      </c>
      <c r="C2694" s="1" t="str">
        <f>+'BD1'!C2694</f>
        <v>Krissely Varela Hudson</v>
      </c>
      <c r="D2694" s="1">
        <f>+'BD1'!D2694</f>
        <v>0.25</v>
      </c>
      <c r="E2694" s="1" t="str">
        <f>+'BD1'!E2694</f>
        <v>Técnico</v>
      </c>
      <c r="F2694" s="1" t="str">
        <f>+'BD1'!F2694</f>
        <v>NAMA (café): inclusión de datos al SisDNEA (por productor)</v>
      </c>
      <c r="G2694" s="1" t="str">
        <f>+'BD1'!G2694</f>
        <v>Sustantiva</v>
      </c>
      <c r="H2694" s="1" t="str">
        <f>+'BD1'!H2694</f>
        <v>NA</v>
      </c>
      <c r="J2694" s="1" t="s">
        <v>229</v>
      </c>
      <c r="K2694" s="1" t="s">
        <v>230</v>
      </c>
      <c r="L2694" s="2" t="s">
        <v>24</v>
      </c>
      <c r="M2694" s="1" t="s">
        <v>67</v>
      </c>
      <c r="N2694" s="4">
        <f>IFERROR(AVERAGEIFS('TE por AEA'!$H$2:$H$12257,'TE por AEA'!$A$2:$A$12257,'TE por AEA'!J2694,'TE por AEA'!$B$2:$B$12257,'TE por AEA'!K2694,'TE por AEA'!$F$2:$F$12257,'TE por AEA'!L2694),"No hay registro")</f>
        <v>2.14</v>
      </c>
      <c r="O2694" s="4"/>
      <c r="P2694" s="4"/>
      <c r="Q2694" s="4"/>
      <c r="R2694" s="4"/>
      <c r="S2694" s="4"/>
    </row>
    <row r="2695" spans="1:19">
      <c r="A2695" s="1" t="str">
        <f>+'BD1'!A2695</f>
        <v>Huetar Caribe</v>
      </c>
      <c r="B2695" s="1" t="str">
        <f>+'BD1'!B2695</f>
        <v>Pococí</v>
      </c>
      <c r="C2695" s="1" t="str">
        <f>+'BD1'!C2695</f>
        <v>Krissely Varela Hudson</v>
      </c>
      <c r="D2695" s="1">
        <f>+'BD1'!D2695</f>
        <v>0.25</v>
      </c>
      <c r="E2695" s="1" t="str">
        <f>+'BD1'!E2695</f>
        <v>Técnico</v>
      </c>
      <c r="F2695" s="1" t="str">
        <f>+'BD1'!F2695</f>
        <v>NAMA (café): entrega de constancia de verificación del MRV a la persona productora (por productor)</v>
      </c>
      <c r="G2695" s="1" t="str">
        <f>+'BD1'!G2695</f>
        <v>Sustantiva</v>
      </c>
      <c r="H2695" s="1" t="str">
        <f>+'BD1'!H2695</f>
        <v>NA</v>
      </c>
      <c r="J2695" s="1" t="s">
        <v>229</v>
      </c>
      <c r="K2695" s="1" t="s">
        <v>230</v>
      </c>
      <c r="L2695" s="3" t="s">
        <v>25</v>
      </c>
      <c r="M2695" s="1" t="s">
        <v>67</v>
      </c>
      <c r="N2695" s="4">
        <f>IFERROR(AVERAGEIFS('TE por AEA'!$H$2:$H$12257,'TE por AEA'!$A$2:$A$12257,'TE por AEA'!J2695,'TE por AEA'!$B$2:$B$12257,'TE por AEA'!K2695,'TE por AEA'!$F$2:$F$12257,'TE por AEA'!L2695),"No hay registro")</f>
        <v>2.14</v>
      </c>
      <c r="O2695" s="4"/>
      <c r="P2695" s="4"/>
      <c r="Q2695" s="4"/>
      <c r="R2695" s="4"/>
      <c r="S2695" s="4"/>
    </row>
    <row r="2696" spans="1:19">
      <c r="A2696" s="1" t="str">
        <f>+'BD1'!A2696</f>
        <v>Huetar Caribe</v>
      </c>
      <c r="B2696" s="1" t="str">
        <f>+'BD1'!B2696</f>
        <v>Pococí</v>
      </c>
      <c r="C2696" s="1" t="str">
        <f>+'BD1'!C2696</f>
        <v>Krissely Varela Hudson</v>
      </c>
      <c r="D2696" s="1">
        <f>+'BD1'!D2696</f>
        <v>0.25</v>
      </c>
      <c r="E2696" s="1" t="str">
        <f>+'BD1'!E2696</f>
        <v>Técnico</v>
      </c>
      <c r="F2696" s="1" t="str">
        <f>+'BD1'!F2696</f>
        <v>NAMA (ganadería): muestreo y toma de datos en finca (por productor)</v>
      </c>
      <c r="G2696" s="1" t="str">
        <f>+'BD1'!G2696</f>
        <v>Sustantiva</v>
      </c>
      <c r="H2696" s="1" t="str">
        <f>+'BD1'!H2696</f>
        <v>NA</v>
      </c>
      <c r="J2696" s="1" t="s">
        <v>229</v>
      </c>
      <c r="K2696" s="1" t="s">
        <v>230</v>
      </c>
      <c r="L2696" s="3" t="s">
        <v>26</v>
      </c>
      <c r="M2696" s="1" t="s">
        <v>67</v>
      </c>
      <c r="N2696" s="4">
        <f>IFERROR(AVERAGEIFS('TE por AEA'!$H$2:$H$12257,'TE por AEA'!$A$2:$A$12257,'TE por AEA'!J2696,'TE por AEA'!$B$2:$B$12257,'TE por AEA'!K2696,'TE por AEA'!$F$2:$F$12257,'TE por AEA'!L2696),"No hay registro")</f>
        <v>3.0316666666666663</v>
      </c>
      <c r="O2696" s="4"/>
      <c r="P2696" s="4"/>
      <c r="Q2696" s="4"/>
      <c r="R2696" s="4"/>
      <c r="S2696" s="4"/>
    </row>
    <row r="2697" spans="1:19">
      <c r="A2697" s="1" t="str">
        <f>+'BD1'!A2697</f>
        <v>Huetar Caribe</v>
      </c>
      <c r="B2697" s="1" t="str">
        <f>+'BD1'!B2697</f>
        <v>Pococí</v>
      </c>
      <c r="C2697" s="1" t="str">
        <f>+'BD1'!C2697</f>
        <v>Krissely Varela Hudson</v>
      </c>
      <c r="D2697" s="1">
        <f>+'BD1'!D2697</f>
        <v>0.25</v>
      </c>
      <c r="E2697" s="1" t="str">
        <f>+'BD1'!E2697</f>
        <v>Técnico</v>
      </c>
      <c r="F2697" s="1" t="str">
        <f>+'BD1'!F2697</f>
        <v>NAMA (ganadería): inclusión de datos al SisDNEA (por productor)</v>
      </c>
      <c r="G2697" s="1" t="str">
        <f>+'BD1'!G2697</f>
        <v>Sustantiva</v>
      </c>
      <c r="H2697" s="1" t="str">
        <f>+'BD1'!H2697</f>
        <v>NA</v>
      </c>
      <c r="J2697" s="1" t="s">
        <v>229</v>
      </c>
      <c r="K2697" s="1" t="s">
        <v>230</v>
      </c>
      <c r="L2697" s="3" t="s">
        <v>27</v>
      </c>
      <c r="M2697" s="1" t="s">
        <v>67</v>
      </c>
      <c r="N2697" s="4">
        <f>IFERROR(AVERAGEIFS('TE por AEA'!$H$2:$H$12257,'TE por AEA'!$A$2:$A$12257,'TE por AEA'!J2697,'TE por AEA'!$B$2:$B$12257,'TE por AEA'!K2697,'TE por AEA'!$F$2:$F$12257,'TE por AEA'!L2697),"No hay registro")</f>
        <v>1.5802333333333334</v>
      </c>
      <c r="O2697" s="4"/>
      <c r="P2697" s="4"/>
      <c r="Q2697" s="4"/>
      <c r="R2697" s="4"/>
      <c r="S2697" s="4"/>
    </row>
    <row r="2698" spans="1:19">
      <c r="A2698" s="1" t="str">
        <f>+'BD1'!A2698</f>
        <v>Huetar Caribe</v>
      </c>
      <c r="B2698" s="1" t="str">
        <f>+'BD1'!B2698</f>
        <v>Pococí</v>
      </c>
      <c r="C2698" s="1" t="str">
        <f>+'BD1'!C2698</f>
        <v>Krissely Varela Hudson</v>
      </c>
      <c r="D2698" s="1">
        <f>+'BD1'!D2698</f>
        <v>0.25</v>
      </c>
      <c r="E2698" s="1" t="str">
        <f>+'BD1'!E2698</f>
        <v>Técnico</v>
      </c>
      <c r="F2698" s="1" t="str">
        <f>+'BD1'!F2698</f>
        <v>NAMA (ganadería): entrega de constancia de verificación del MRV a la persona productora (por productor)</v>
      </c>
      <c r="G2698" s="1" t="str">
        <f>+'BD1'!G2698</f>
        <v>Sustantiva</v>
      </c>
      <c r="H2698" s="1" t="str">
        <f>+'BD1'!H2698</f>
        <v>NA</v>
      </c>
      <c r="J2698" s="1" t="s">
        <v>229</v>
      </c>
      <c r="K2698" s="1" t="s">
        <v>230</v>
      </c>
      <c r="L2698" s="3" t="s">
        <v>28</v>
      </c>
      <c r="M2698" s="1" t="s">
        <v>67</v>
      </c>
      <c r="N2698" s="4">
        <f>IFERROR(AVERAGEIFS('TE por AEA'!$H$2:$H$12257,'TE por AEA'!$A$2:$A$12257,'TE por AEA'!J2698,'TE por AEA'!$B$2:$B$12257,'TE por AEA'!K2698,'TE por AEA'!$F$2:$F$12257,'TE por AEA'!L2698),"No hay registro")</f>
        <v>1.7907649999999999</v>
      </c>
      <c r="O2698" s="4"/>
      <c r="P2698" s="4"/>
      <c r="Q2698" s="4"/>
      <c r="R2698" s="4"/>
      <c r="S2698" s="4"/>
    </row>
    <row r="2699" spans="1:19">
      <c r="A2699" s="1" t="str">
        <f>+'BD1'!A2699</f>
        <v>Huetar Caribe</v>
      </c>
      <c r="B2699" s="1" t="str">
        <f>+'BD1'!B2699</f>
        <v>Pococí</v>
      </c>
      <c r="C2699" s="1" t="str">
        <f>+'BD1'!C2699</f>
        <v>Krissely Varela Hudson</v>
      </c>
      <c r="D2699" s="1">
        <f>+'BD1'!D2699</f>
        <v>0.25</v>
      </c>
      <c r="E2699" s="1" t="str">
        <f>+'BD1'!E2699</f>
        <v>Técnico</v>
      </c>
      <c r="F2699" s="1" t="str">
        <f>+'BD1'!F2699</f>
        <v>Producción sostenible: elaboración de la herramienta Tu Modelo, en el SisDNEA (por productor)</v>
      </c>
      <c r="G2699" s="1" t="str">
        <f>+'BD1'!G2699</f>
        <v>Sustantiva</v>
      </c>
      <c r="H2699" s="1" t="str">
        <f>+'BD1'!H2699</f>
        <v>NA</v>
      </c>
      <c r="J2699" s="1" t="s">
        <v>229</v>
      </c>
      <c r="K2699" s="1" t="s">
        <v>230</v>
      </c>
      <c r="L2699" s="3" t="s">
        <v>29</v>
      </c>
      <c r="M2699" s="1" t="s">
        <v>67</v>
      </c>
      <c r="N2699" s="4">
        <f>IFERROR(AVERAGEIFS('TE por AEA'!$H$2:$H$12257,'TE por AEA'!$A$2:$A$12257,'TE por AEA'!J2699,'TE por AEA'!$B$2:$B$12257,'TE por AEA'!K2699,'TE por AEA'!$F$2:$F$12257,'TE por AEA'!L2699),"No hay registro")</f>
        <v>2.0508350000000002</v>
      </c>
      <c r="O2699" s="4"/>
      <c r="P2699" s="4"/>
      <c r="Q2699" s="4"/>
      <c r="R2699" s="4"/>
      <c r="S2699" s="4"/>
    </row>
    <row r="2700" spans="1:19">
      <c r="A2700" s="1" t="str">
        <f>+'BD1'!A2700</f>
        <v>Huetar Caribe</v>
      </c>
      <c r="B2700" s="1" t="str">
        <f>+'BD1'!B2700</f>
        <v>Pococí</v>
      </c>
      <c r="C2700" s="1" t="str">
        <f>+'BD1'!C2700</f>
        <v>Krissely Varela Hudson</v>
      </c>
      <c r="D2700" s="1">
        <f>+'BD1'!D2700</f>
        <v>0.25</v>
      </c>
      <c r="E2700" s="1" t="str">
        <f>+'BD1'!E2700</f>
        <v>Técnico</v>
      </c>
      <c r="F2700" s="1" t="str">
        <f>+'BD1'!F2700</f>
        <v>Producción sostenible: entregar certificado al productor e incluirlo en el expediente físico (por productor)</v>
      </c>
      <c r="G2700" s="1" t="str">
        <f>+'BD1'!G2700</f>
        <v>Sustantiva</v>
      </c>
      <c r="H2700" s="1" t="str">
        <f>+'BD1'!H2700</f>
        <v>NA</v>
      </c>
      <c r="J2700" s="1" t="s">
        <v>229</v>
      </c>
      <c r="K2700" s="1" t="s">
        <v>230</v>
      </c>
      <c r="L2700" s="3" t="s">
        <v>30</v>
      </c>
      <c r="M2700" s="1" t="s">
        <v>67</v>
      </c>
      <c r="N2700" s="4">
        <f>IFERROR(AVERAGEIFS('TE por AEA'!$H$2:$H$12257,'TE por AEA'!$A$2:$A$12257,'TE por AEA'!J2700,'TE por AEA'!$B$2:$B$12257,'TE por AEA'!K2700,'TE por AEA'!$F$2:$F$12257,'TE por AEA'!L2700),"No hay registro")</f>
        <v>1.7907649999999999</v>
      </c>
      <c r="O2700" s="4"/>
      <c r="P2700" s="4"/>
      <c r="Q2700" s="4"/>
      <c r="R2700" s="4"/>
      <c r="S2700" s="4"/>
    </row>
    <row r="2701" spans="1:19">
      <c r="A2701" s="1" t="str">
        <f>+'BD1'!A2701</f>
        <v>Huetar Caribe</v>
      </c>
      <c r="B2701" s="1" t="str">
        <f>+'BD1'!B2701</f>
        <v>Pococí</v>
      </c>
      <c r="C2701" s="1" t="str">
        <f>+'BD1'!C2701</f>
        <v>Krissely Varela Hudson</v>
      </c>
      <c r="D2701" s="1">
        <f>+'BD1'!D2701</f>
        <v>0.25</v>
      </c>
      <c r="E2701" s="1" t="str">
        <f>+'BD1'!E2701</f>
        <v>Técnico</v>
      </c>
      <c r="F2701" s="1" t="str">
        <f>+'BD1'!F2701</f>
        <v>RBAyP y RBAO: divulgación del programa de incentivos (por acción de divulgación)</v>
      </c>
      <c r="G2701" s="1" t="str">
        <f>+'BD1'!G2701</f>
        <v>Sustantiva</v>
      </c>
      <c r="H2701" s="1" t="str">
        <f>+'BD1'!H2701</f>
        <v>NA</v>
      </c>
      <c r="J2701" s="1" t="s">
        <v>229</v>
      </c>
      <c r="K2701" s="1" t="s">
        <v>230</v>
      </c>
      <c r="L2701" s="3" t="s">
        <v>31</v>
      </c>
      <c r="M2701" s="1" t="s">
        <v>67</v>
      </c>
      <c r="N2701" s="4">
        <f>IFERROR(AVERAGEIFS('TE por AEA'!$H$2:$H$12257,'TE por AEA'!$A$2:$A$12257,'TE por AEA'!J2701,'TE por AEA'!$B$2:$B$12257,'TE por AEA'!K2701,'TE por AEA'!$F$2:$F$12257,'TE por AEA'!L2701),"No hay registro")</f>
        <v>2.14</v>
      </c>
      <c r="O2701" s="4"/>
      <c r="P2701" s="4"/>
      <c r="Q2701" s="4"/>
      <c r="R2701" s="4"/>
      <c r="S2701" s="4"/>
    </row>
    <row r="2702" spans="1:19">
      <c r="A2702" s="1" t="str">
        <f>+'BD1'!A2702</f>
        <v>Huetar Caribe</v>
      </c>
      <c r="B2702" s="1" t="str">
        <f>+'BD1'!B2702</f>
        <v>Pococí</v>
      </c>
      <c r="C2702" s="1" t="str">
        <f>+'BD1'!C2702</f>
        <v>Krissely Varela Hudson</v>
      </c>
      <c r="D2702" s="1">
        <f>+'BD1'!D2702</f>
        <v>0.25</v>
      </c>
      <c r="E2702" s="1" t="str">
        <f>+'BD1'!E2702</f>
        <v>Técnico</v>
      </c>
      <c r="F2702" s="1" t="str">
        <f>+'BD1'!F2702</f>
        <v>RBAyP y RBAO: completar formularios para recibir incentivos económicos (por productor)</v>
      </c>
      <c r="G2702" s="1" t="str">
        <f>+'BD1'!G2702</f>
        <v>Sustantiva</v>
      </c>
      <c r="H2702" s="1" t="str">
        <f>+'BD1'!H2702</f>
        <v>NA</v>
      </c>
      <c r="J2702" s="1" t="s">
        <v>229</v>
      </c>
      <c r="K2702" s="1" t="s">
        <v>230</v>
      </c>
      <c r="L2702" s="3" t="s">
        <v>32</v>
      </c>
      <c r="M2702" s="1" t="s">
        <v>67</v>
      </c>
      <c r="N2702" s="4">
        <f>IFERROR(AVERAGEIFS('TE por AEA'!$H$2:$H$12257,'TE por AEA'!$A$2:$A$12257,'TE por AEA'!J2702,'TE por AEA'!$B$2:$B$12257,'TE por AEA'!K2702,'TE por AEA'!$F$2:$F$12257,'TE por AEA'!L2702),"No hay registro")</f>
        <v>3.21</v>
      </c>
      <c r="O2702" s="4"/>
      <c r="P2702" s="4"/>
      <c r="Q2702" s="4"/>
      <c r="R2702" s="4"/>
      <c r="S2702" s="4"/>
    </row>
    <row r="2703" spans="1:19">
      <c r="A2703" s="1" t="str">
        <f>+'BD1'!A2703</f>
        <v>Huetar Caribe</v>
      </c>
      <c r="B2703" s="1" t="str">
        <f>+'BD1'!B2703</f>
        <v>Pococí</v>
      </c>
      <c r="C2703" s="1" t="str">
        <f>+'BD1'!C2703</f>
        <v>Krissely Varela Hudson</v>
      </c>
      <c r="D2703" s="1">
        <f>+'BD1'!D2703</f>
        <v>0.25</v>
      </c>
      <c r="E2703" s="1" t="str">
        <f>+'BD1'!E2703</f>
        <v>Técnico</v>
      </c>
      <c r="F2703" s="1" t="str">
        <f>+'BD1'!F2703</f>
        <v>RBAyP y RBAO: revisión de las solicitudes del programa de incentivos económicos (por productor)</v>
      </c>
      <c r="G2703" s="1" t="str">
        <f>+'BD1'!G2703</f>
        <v>Sustantiva</v>
      </c>
      <c r="H2703" s="1" t="str">
        <f>+'BD1'!H2703</f>
        <v>NA</v>
      </c>
      <c r="J2703" s="1" t="s">
        <v>229</v>
      </c>
      <c r="K2703" s="1" t="s">
        <v>230</v>
      </c>
      <c r="L2703" s="3" t="s">
        <v>33</v>
      </c>
      <c r="M2703" s="1" t="s">
        <v>67</v>
      </c>
      <c r="N2703" s="4">
        <f>IFERROR(AVERAGEIFS('TE por AEA'!$H$2:$H$12257,'TE por AEA'!$A$2:$A$12257,'TE por AEA'!J2703,'TE por AEA'!$B$2:$B$12257,'TE por AEA'!K2703,'TE por AEA'!$F$2:$F$12257,'TE por AEA'!L2703),"No hay registro")</f>
        <v>2.14</v>
      </c>
      <c r="O2703" s="4"/>
      <c r="P2703" s="4"/>
      <c r="Q2703" s="4"/>
      <c r="R2703" s="4"/>
      <c r="S2703" s="4"/>
    </row>
    <row r="2704" spans="1:19">
      <c r="A2704" s="1" t="str">
        <f>+'BD1'!A2704</f>
        <v>Huetar Caribe</v>
      </c>
      <c r="B2704" s="1" t="str">
        <f>+'BD1'!B2704</f>
        <v>Pococí</v>
      </c>
      <c r="C2704" s="1" t="str">
        <f>+'BD1'!C2704</f>
        <v>Krissely Varela Hudson</v>
      </c>
      <c r="D2704" s="1">
        <f>+'BD1'!D2704</f>
        <v>0.25</v>
      </c>
      <c r="E2704" s="1" t="str">
        <f>+'BD1'!E2704</f>
        <v>Técnico</v>
      </c>
      <c r="F2704" s="1" t="str">
        <f>+'BD1'!F2704</f>
        <v>RBAyP y RBAO: visita a finca para verificación (por visita por productor)</v>
      </c>
      <c r="G2704" s="1" t="str">
        <f>+'BD1'!G2704</f>
        <v>Sustantiva</v>
      </c>
      <c r="H2704" s="1" t="str">
        <f>+'BD1'!H2704</f>
        <v>NA</v>
      </c>
      <c r="J2704" s="1" t="s">
        <v>229</v>
      </c>
      <c r="K2704" s="1" t="s">
        <v>230</v>
      </c>
      <c r="L2704" s="3" t="s">
        <v>34</v>
      </c>
      <c r="M2704" s="1" t="s">
        <v>67</v>
      </c>
      <c r="N2704" s="4">
        <f>IFERROR(AVERAGEIFS('TE por AEA'!$H$2:$H$12257,'TE por AEA'!$A$2:$A$12257,'TE por AEA'!J2704,'TE por AEA'!$B$2:$B$12257,'TE por AEA'!K2704,'TE por AEA'!$F$2:$F$12257,'TE por AEA'!L2704),"No hay registro")</f>
        <v>2.31833</v>
      </c>
      <c r="O2704" s="4"/>
      <c r="P2704" s="4"/>
      <c r="Q2704" s="4"/>
      <c r="R2704" s="4"/>
      <c r="S2704" s="4"/>
    </row>
    <row r="2705" spans="1:19">
      <c r="A2705" s="1" t="str">
        <f>+'BD1'!A2705</f>
        <v>Huetar Caribe</v>
      </c>
      <c r="B2705" s="1" t="str">
        <f>+'BD1'!B2705</f>
        <v>Pococí</v>
      </c>
      <c r="C2705" s="1" t="str">
        <f>+'BD1'!C2705</f>
        <v>Krissely Varela Hudson</v>
      </c>
      <c r="D2705" s="1">
        <f>+'BD1'!D2705</f>
        <v>0.25</v>
      </c>
      <c r="E2705" s="1" t="str">
        <f>+'BD1'!E2705</f>
        <v>Técnico</v>
      </c>
      <c r="F2705" s="1" t="str">
        <f>+'BD1'!F2705</f>
        <v>Productores ocasionales: asistencia técnica individual (por productor)</v>
      </c>
      <c r="G2705" s="1" t="str">
        <f>+'BD1'!G2705</f>
        <v>Sustantiva</v>
      </c>
      <c r="H2705" s="1">
        <f>+'BD1'!H2705</f>
        <v>4.28</v>
      </c>
      <c r="J2705" s="1" t="s">
        <v>229</v>
      </c>
      <c r="K2705" s="1" t="s">
        <v>230</v>
      </c>
      <c r="L2705" s="3" t="s">
        <v>35</v>
      </c>
      <c r="M2705" s="1" t="s">
        <v>67</v>
      </c>
      <c r="N2705" s="4">
        <f>IFERROR(AVERAGEIFS('TE por AEA'!$H$2:$H$12257,'TE por AEA'!$A$2:$A$12257,'TE por AEA'!J2705,'TE por AEA'!$B$2:$B$12257,'TE por AEA'!K2705,'TE por AEA'!$F$2:$F$12257,'TE por AEA'!L2705),"No hay registro")</f>
        <v>3.0316666666666663</v>
      </c>
      <c r="O2705" s="4"/>
      <c r="P2705" s="4"/>
      <c r="Q2705" s="4"/>
      <c r="R2705" s="4"/>
      <c r="S2705" s="4"/>
    </row>
    <row r="2706" spans="1:19">
      <c r="A2706" s="1" t="str">
        <f>+'BD1'!A2706</f>
        <v>Huetar Caribe</v>
      </c>
      <c r="B2706" s="1" t="str">
        <f>+'BD1'!B2706</f>
        <v>Pococí</v>
      </c>
      <c r="C2706" s="1" t="str">
        <f>+'BD1'!C2706</f>
        <v>Krissely Varela Hudson</v>
      </c>
      <c r="D2706" s="1">
        <f>+'BD1'!D2706</f>
        <v>0.25</v>
      </c>
      <c r="E2706" s="1" t="str">
        <f>+'BD1'!E2706</f>
        <v>Técnico</v>
      </c>
      <c r="F2706" s="1" t="str">
        <f>+'BD1'!F2706</f>
        <v>Productores ocasionales: asistencia técnica grupal (por asistencia a grupo)</v>
      </c>
      <c r="G2706" s="1" t="str">
        <f>+'BD1'!G2706</f>
        <v>Sustantiva</v>
      </c>
      <c r="H2706" s="1">
        <f>+'BD1'!H2706</f>
        <v>6.2416666666666671</v>
      </c>
      <c r="J2706" s="1" t="s">
        <v>229</v>
      </c>
      <c r="K2706" s="1" t="s">
        <v>230</v>
      </c>
      <c r="L2706" s="3" t="s">
        <v>36</v>
      </c>
      <c r="M2706" s="1" t="s">
        <v>67</v>
      </c>
      <c r="N2706" s="4">
        <f>IFERROR(AVERAGEIFS('TE por AEA'!$H$2:$H$12257,'TE por AEA'!$A$2:$A$12257,'TE por AEA'!J2706,'TE por AEA'!$B$2:$B$12257,'TE por AEA'!K2706,'TE por AEA'!$F$2:$F$12257,'TE por AEA'!L2706),"No hay registro")</f>
        <v>4.28</v>
      </c>
      <c r="O2706" s="4"/>
      <c r="P2706" s="4"/>
      <c r="Q2706" s="4"/>
      <c r="R2706" s="4"/>
      <c r="S2706" s="4"/>
    </row>
    <row r="2707" spans="1:19">
      <c r="A2707" s="1" t="str">
        <f>+'BD1'!A2707</f>
        <v>Huetar Caribe</v>
      </c>
      <c r="B2707" s="1" t="str">
        <f>+'BD1'!B2707</f>
        <v>Pococí</v>
      </c>
      <c r="C2707" s="1" t="str">
        <f>+'BD1'!C2707</f>
        <v>Krissely Varela Hudson</v>
      </c>
      <c r="D2707" s="1">
        <f>+'BD1'!D2707</f>
        <v>0.25</v>
      </c>
      <c r="E2707" s="1" t="str">
        <f>+'BD1'!E2707</f>
        <v>Técnico</v>
      </c>
      <c r="F2707" s="1" t="str">
        <f>+'BD1'!F2707</f>
        <v>Productores ocasionales: servicios de extensión de información digitales y virtuales (por productor)</v>
      </c>
      <c r="G2707" s="1" t="str">
        <f>+'BD1'!G2707</f>
        <v>Sustantiva</v>
      </c>
      <c r="H2707" s="1">
        <f>+'BD1'!H2707</f>
        <v>2.14</v>
      </c>
      <c r="J2707" s="1" t="s">
        <v>229</v>
      </c>
      <c r="K2707" s="1" t="s">
        <v>230</v>
      </c>
      <c r="L2707" s="3" t="s">
        <v>37</v>
      </c>
      <c r="M2707" s="1" t="s">
        <v>67</v>
      </c>
      <c r="N2707" s="4">
        <f>IFERROR(AVERAGEIFS('TE por AEA'!$H$2:$H$12257,'TE por AEA'!$A$2:$A$12257,'TE por AEA'!J2707,'TE por AEA'!$B$2:$B$12257,'TE por AEA'!K2707,'TE por AEA'!$F$2:$F$12257,'TE por AEA'!L2707),"No hay registro")</f>
        <v>2.1647699999999999</v>
      </c>
      <c r="O2707" s="4"/>
      <c r="P2707" s="4"/>
      <c r="Q2707" s="4"/>
      <c r="R2707" s="4"/>
      <c r="S2707" s="4"/>
    </row>
    <row r="2708" spans="1:19">
      <c r="A2708" s="1" t="str">
        <f>+'BD1'!A2708</f>
        <v>Huetar Caribe</v>
      </c>
      <c r="B2708" s="1" t="str">
        <f>+'BD1'!B2708</f>
        <v>Pococí</v>
      </c>
      <c r="C2708" s="1" t="str">
        <f>+'BD1'!C2708</f>
        <v>Krissely Varela Hudson</v>
      </c>
      <c r="D2708" s="1">
        <f>+'BD1'!D2708</f>
        <v>0.25</v>
      </c>
      <c r="E2708" s="1" t="str">
        <f>+'BD1'!E2708</f>
        <v>Técnico</v>
      </c>
      <c r="F2708" s="1" t="str">
        <f>+'BD1'!F2708</f>
        <v>Proyectos financiados con fondos públicos y transferencia MAG: apoyo en la formulación de proyectos de personas productoras (acumulado efectivo por proyecto)</v>
      </c>
      <c r="G2708" s="1" t="str">
        <f>+'BD1'!G2708</f>
        <v>Sustantiva</v>
      </c>
      <c r="H2708" s="1" t="str">
        <f>+'BD1'!H2708</f>
        <v>NA</v>
      </c>
      <c r="J2708" s="1" t="s">
        <v>229</v>
      </c>
      <c r="K2708" s="1" t="s">
        <v>230</v>
      </c>
      <c r="L2708" s="3" t="s">
        <v>38</v>
      </c>
      <c r="M2708" s="1" t="s">
        <v>67</v>
      </c>
      <c r="N2708" s="4">
        <f>IFERROR(AVERAGEIFS('TE por AEA'!$H$2:$H$12257,'TE por AEA'!$A$2:$A$12257,'TE por AEA'!J2708,'TE por AEA'!$B$2:$B$12257,'TE por AEA'!K2708,'TE por AEA'!$F$2:$F$12257,'TE por AEA'!L2708),"No hay registro")</f>
        <v>9.3327766666666676</v>
      </c>
      <c r="O2708" s="4"/>
      <c r="P2708" s="4"/>
      <c r="Q2708" s="4"/>
      <c r="R2708" s="4"/>
      <c r="S2708" s="4"/>
    </row>
    <row r="2709" spans="1:19">
      <c r="A2709" s="1" t="str">
        <f>+'BD1'!A2709</f>
        <v>Huetar Caribe</v>
      </c>
      <c r="B2709" s="1" t="str">
        <f>+'BD1'!B2709</f>
        <v>Pococí</v>
      </c>
      <c r="C2709" s="1" t="str">
        <f>+'BD1'!C2709</f>
        <v>Krissely Varela Hudson</v>
      </c>
      <c r="D2709" s="1">
        <f>+'BD1'!D2709</f>
        <v>0.25</v>
      </c>
      <c r="E2709" s="1" t="str">
        <f>+'BD1'!E2709</f>
        <v>Técnico</v>
      </c>
      <c r="F2709" s="1" t="str">
        <f>+'BD1'!F2709</f>
        <v>Proyectos financiados con fondos públicos y transferencia MAG: apoyo en la formulación de proyectos de organizaciones (acumulado efectivo por proyecto)</v>
      </c>
      <c r="G2709" s="1" t="str">
        <f>+'BD1'!G2709</f>
        <v>Sustantiva</v>
      </c>
      <c r="H2709" s="1" t="str">
        <f>+'BD1'!H2709</f>
        <v>NA</v>
      </c>
      <c r="J2709" s="1" t="s">
        <v>229</v>
      </c>
      <c r="K2709" s="1" t="s">
        <v>230</v>
      </c>
      <c r="L2709" s="3" t="s">
        <v>39</v>
      </c>
      <c r="M2709" s="1" t="s">
        <v>67</v>
      </c>
      <c r="N2709" s="4">
        <f>IFERROR(AVERAGEIFS('TE por AEA'!$H$2:$H$12257,'TE por AEA'!$A$2:$A$12257,'TE por AEA'!J2709,'TE por AEA'!$B$2:$B$12257,'TE por AEA'!K2709,'TE por AEA'!$F$2:$F$12257,'TE por AEA'!L2709),"No hay registro")</f>
        <v>11.77</v>
      </c>
      <c r="O2709" s="4"/>
      <c r="P2709" s="4"/>
      <c r="Q2709" s="4"/>
      <c r="R2709" s="4"/>
      <c r="S2709" s="4"/>
    </row>
    <row r="2710" spans="1:19">
      <c r="A2710" s="1" t="str">
        <f>+'BD1'!A2710</f>
        <v>Huetar Caribe</v>
      </c>
      <c r="B2710" s="1" t="str">
        <f>+'BD1'!B2710</f>
        <v>Pococí</v>
      </c>
      <c r="C2710" s="1" t="str">
        <f>+'BD1'!C2710</f>
        <v>Krissely Varela Hudson</v>
      </c>
      <c r="D2710" s="1">
        <f>+'BD1'!D2710</f>
        <v>0.25</v>
      </c>
      <c r="E2710" s="1" t="str">
        <f>+'BD1'!E2710</f>
        <v>Técnico</v>
      </c>
      <c r="F2710" s="1" t="str">
        <f>+'BD1'!F2710</f>
        <v>Proyectos financiados con fondos públicos: seguimiento técnico (por visita a proyecto)</v>
      </c>
      <c r="G2710" s="1" t="str">
        <f>+'BD1'!G2710</f>
        <v>Sustantiva</v>
      </c>
      <c r="H2710" s="1" t="str">
        <f>+'BD1'!H2710</f>
        <v>NA</v>
      </c>
      <c r="J2710" s="1" t="s">
        <v>229</v>
      </c>
      <c r="K2710" s="1" t="s">
        <v>230</v>
      </c>
      <c r="L2710" s="3" t="s">
        <v>40</v>
      </c>
      <c r="M2710" s="1" t="s">
        <v>67</v>
      </c>
      <c r="N2710" s="4">
        <f>IFERROR(AVERAGEIFS('TE por AEA'!$H$2:$H$12257,'TE por AEA'!$A$2:$A$12257,'TE por AEA'!J2710,'TE por AEA'!$B$2:$B$12257,'TE por AEA'!K2710,'TE por AEA'!$F$2:$F$12257,'TE por AEA'!L2710),"No hay registro")</f>
        <v>7.6683333333333339</v>
      </c>
      <c r="O2710" s="4"/>
      <c r="P2710" s="4"/>
      <c r="Q2710" s="4"/>
      <c r="R2710" s="4"/>
      <c r="S2710" s="4"/>
    </row>
    <row r="2711" spans="1:19">
      <c r="A2711" s="1" t="str">
        <f>+'BD1'!A2711</f>
        <v>Huetar Caribe</v>
      </c>
      <c r="B2711" s="1" t="str">
        <f>+'BD1'!B2711</f>
        <v>Pococí</v>
      </c>
      <c r="C2711" s="1" t="str">
        <f>+'BD1'!C2711</f>
        <v>Krissely Varela Hudson</v>
      </c>
      <c r="D2711" s="1">
        <f>+'BD1'!D2711</f>
        <v>0.25</v>
      </c>
      <c r="E2711" s="1" t="str">
        <f>+'BD1'!E2711</f>
        <v>Técnico</v>
      </c>
      <c r="F2711" s="1" t="str">
        <f>+'BD1'!F2711</f>
        <v>Elaboración de informes trimestrales, semestrales y anuales PAO (por informe)</v>
      </c>
      <c r="G2711" s="1" t="str">
        <f>+'BD1'!G2711</f>
        <v>Administrativa</v>
      </c>
      <c r="H2711" s="1" t="str">
        <f>+'BD1'!H2711</f>
        <v>NA</v>
      </c>
      <c r="J2711" s="1" t="s">
        <v>229</v>
      </c>
      <c r="K2711" s="1" t="s">
        <v>230</v>
      </c>
      <c r="L2711" s="3" t="s">
        <v>41</v>
      </c>
      <c r="M2711" s="1" t="s">
        <v>68</v>
      </c>
      <c r="N2711" s="4">
        <f>IFERROR(AVERAGEIFS('TE por AEA'!$H$2:$H$12257,'TE por AEA'!$A$2:$A$12257,'TE por AEA'!J2711,'TE por AEA'!$B$2:$B$12257,'TE por AEA'!K2711,'TE por AEA'!$F$2:$F$12257,'TE por AEA'!L2711),"No hay registro")</f>
        <v>23.54</v>
      </c>
      <c r="O2711" s="4"/>
      <c r="P2711" s="4"/>
      <c r="Q2711" s="4"/>
      <c r="R2711" s="4"/>
      <c r="S2711" s="4"/>
    </row>
    <row r="2712" spans="1:19">
      <c r="A2712" s="1" t="str">
        <f>+'BD1'!A2712</f>
        <v>Huetar Caribe</v>
      </c>
      <c r="B2712" s="1" t="str">
        <f>+'BD1'!B2712</f>
        <v>Pococí</v>
      </c>
      <c r="C2712" s="1" t="str">
        <f>+'BD1'!C2712</f>
        <v>Krissely Varela Hudson</v>
      </c>
      <c r="D2712" s="1">
        <f>+'BD1'!D2712</f>
        <v>0.25</v>
      </c>
      <c r="E2712" s="1" t="str">
        <f>+'BD1'!E2712</f>
        <v>Técnico</v>
      </c>
      <c r="F2712" s="1" t="str">
        <f>+'BD1'!F2712</f>
        <v>Seguimiento a los PAO de los funcionarios a su cargo (por funcionario)</v>
      </c>
      <c r="G2712" s="1" t="str">
        <f>+'BD1'!G2712</f>
        <v>Administrativa</v>
      </c>
      <c r="H2712" s="1" t="str">
        <f>+'BD1'!H2712</f>
        <v>NA</v>
      </c>
      <c r="J2712" s="1" t="s">
        <v>229</v>
      </c>
      <c r="K2712" s="1" t="s">
        <v>230</v>
      </c>
      <c r="L2712" s="3" t="s">
        <v>42</v>
      </c>
      <c r="M2712" s="1" t="s">
        <v>68</v>
      </c>
      <c r="N2712" s="4">
        <f>IFERROR(AVERAGEIFS('TE por AEA'!$H$2:$H$12257,'TE por AEA'!$A$2:$A$12257,'TE por AEA'!J2712,'TE por AEA'!$B$2:$B$12257,'TE por AEA'!K2712,'TE por AEA'!$F$2:$F$12257,'TE por AEA'!L2712),"No hay registro")</f>
        <v>1.605</v>
      </c>
      <c r="O2712" s="4"/>
      <c r="P2712" s="4"/>
      <c r="Q2712" s="4"/>
      <c r="R2712" s="4"/>
      <c r="S2712" s="4"/>
    </row>
    <row r="2713" spans="1:19">
      <c r="A2713" s="1" t="str">
        <f>+'BD1'!A2713</f>
        <v>Huetar Caribe</v>
      </c>
      <c r="B2713" s="1" t="str">
        <f>+'BD1'!B2713</f>
        <v>Pococí</v>
      </c>
      <c r="C2713" s="1" t="str">
        <f>+'BD1'!C2713</f>
        <v>Krissely Varela Hudson</v>
      </c>
      <c r="D2713" s="1">
        <f>+'BD1'!D2713</f>
        <v>0.25</v>
      </c>
      <c r="E2713" s="1" t="str">
        <f>+'BD1'!E2713</f>
        <v>Técnico</v>
      </c>
      <c r="F2713" s="1" t="str">
        <f>+'BD1'!F2713</f>
        <v>Inscripción y actualización de PYMPA (por productor)</v>
      </c>
      <c r="G2713" s="1" t="str">
        <f>+'BD1'!G2713</f>
        <v>Sustantiva</v>
      </c>
      <c r="H2713" s="1">
        <f>+'BD1'!H2713</f>
        <v>2.0508333333333337</v>
      </c>
      <c r="J2713" s="1" t="s">
        <v>229</v>
      </c>
      <c r="K2713" s="1" t="s">
        <v>230</v>
      </c>
      <c r="L2713" s="3" t="s">
        <v>43</v>
      </c>
      <c r="M2713" s="1" t="s">
        <v>67</v>
      </c>
      <c r="N2713" s="4">
        <f>IFERROR(AVERAGEIFS('TE por AEA'!$H$2:$H$12257,'TE por AEA'!$A$2:$A$12257,'TE por AEA'!J2713,'TE por AEA'!$B$2:$B$12257,'TE por AEA'!K2713,'TE por AEA'!$F$2:$F$12257,'TE por AEA'!L2713),"No hay registro")</f>
        <v>1.0353266666666667</v>
      </c>
      <c r="O2713" s="4"/>
      <c r="P2713" s="4"/>
      <c r="Q2713" s="4"/>
      <c r="R2713" s="4"/>
      <c r="S2713" s="4"/>
    </row>
    <row r="2714" spans="1:19">
      <c r="A2714" s="1" t="str">
        <f>+'BD1'!A2714</f>
        <v>Huetar Caribe</v>
      </c>
      <c r="B2714" s="1" t="str">
        <f>+'BD1'!B2714</f>
        <v>Pococí</v>
      </c>
      <c r="C2714" s="1" t="str">
        <f>+'BD1'!C2714</f>
        <v>Krissely Varela Hudson</v>
      </c>
      <c r="D2714" s="1">
        <f>+'BD1'!D2714</f>
        <v>0.25</v>
      </c>
      <c r="E2714" s="1" t="str">
        <f>+'BD1'!E2714</f>
        <v>Técnico</v>
      </c>
      <c r="F2714" s="1" t="str">
        <f>+'BD1'!F2714</f>
        <v>Certificaciones para la Declaración de Bienes Inmuebles ante las municipalidades (por trámite)</v>
      </c>
      <c r="G2714" s="1" t="str">
        <f>+'BD1'!G2714</f>
        <v>Sustantiva</v>
      </c>
      <c r="H2714" s="1" t="str">
        <f>+'BD1'!H2714</f>
        <v>NA</v>
      </c>
      <c r="J2714" s="1" t="s">
        <v>229</v>
      </c>
      <c r="K2714" s="1" t="s">
        <v>230</v>
      </c>
      <c r="L2714" s="3" t="s">
        <v>44</v>
      </c>
      <c r="M2714" s="1" t="s">
        <v>67</v>
      </c>
      <c r="N2714" s="4" t="str">
        <f>IFERROR(AVERAGEIFS('TE por AEA'!$H$2:$H$12257,'TE por AEA'!$A$2:$A$12257,'TE por AEA'!J2714,'TE por AEA'!$B$2:$B$12257,'TE por AEA'!K2714,'TE por AEA'!$F$2:$F$12257,'TE por AEA'!L2714),"No hay registro")</f>
        <v>No hay registro</v>
      </c>
      <c r="O2714" s="4"/>
      <c r="P2714" s="4"/>
      <c r="Q2714" s="4"/>
      <c r="R2714" s="4"/>
      <c r="S2714" s="4"/>
    </row>
    <row r="2715" spans="1:19">
      <c r="A2715" s="1" t="str">
        <f>+'BD1'!A2715</f>
        <v>Huetar Caribe</v>
      </c>
      <c r="B2715" s="1" t="str">
        <f>+'BD1'!B2715</f>
        <v>Pococí</v>
      </c>
      <c r="C2715" s="1" t="str">
        <f>+'BD1'!C2715</f>
        <v>Krissely Varela Hudson</v>
      </c>
      <c r="D2715" s="1">
        <f>+'BD1'!D2715</f>
        <v>0.25</v>
      </c>
      <c r="E2715" s="1" t="str">
        <f>+'BD1'!E2715</f>
        <v>Técnico</v>
      </c>
      <c r="F2715" s="1" t="str">
        <f>+'BD1'!F2715</f>
        <v>Participación en reuniones EREA (por reunión)</v>
      </c>
      <c r="G2715" s="1" t="str">
        <f>+'BD1'!G2715</f>
        <v>Administrativa</v>
      </c>
      <c r="H2715" s="1" t="str">
        <f>+'BD1'!H2715</f>
        <v>NA</v>
      </c>
      <c r="J2715" s="1" t="s">
        <v>229</v>
      </c>
      <c r="K2715" s="1" t="s">
        <v>230</v>
      </c>
      <c r="L2715" s="3" t="s">
        <v>45</v>
      </c>
      <c r="M2715" s="1" t="s">
        <v>68</v>
      </c>
      <c r="N2715" s="4">
        <f>IFERROR(AVERAGEIFS('TE por AEA'!$H$2:$H$12257,'TE por AEA'!$A$2:$A$12257,'TE por AEA'!J2715,'TE por AEA'!$B$2:$B$12257,'TE por AEA'!K2715,'TE por AEA'!$F$2:$F$12257,'TE por AEA'!L2715),"No hay registro")</f>
        <v>5.8255533333333345</v>
      </c>
      <c r="O2715" s="4"/>
      <c r="P2715" s="4"/>
      <c r="Q2715" s="4"/>
      <c r="R2715" s="4"/>
      <c r="S2715" s="4"/>
    </row>
    <row r="2716" spans="1:19">
      <c r="A2716" s="1" t="str">
        <f>+'BD1'!A2716</f>
        <v>Huetar Caribe</v>
      </c>
      <c r="B2716" s="1" t="str">
        <f>+'BD1'!B2716</f>
        <v>Pococí</v>
      </c>
      <c r="C2716" s="1" t="str">
        <f>+'BD1'!C2716</f>
        <v>Krissely Varela Hudson</v>
      </c>
      <c r="D2716" s="1">
        <f>+'BD1'!D2716</f>
        <v>0.25</v>
      </c>
      <c r="E2716" s="1" t="str">
        <f>+'BD1'!E2716</f>
        <v>Técnico</v>
      </c>
      <c r="F2716" s="1" t="str">
        <f>+'BD1'!F2716</f>
        <v>Participación en grupos técnicos o comisiones (por reunión)</v>
      </c>
      <c r="G2716" s="1" t="str">
        <f>+'BD1'!G2716</f>
        <v>Sustantiva</v>
      </c>
      <c r="H2716" s="1">
        <f>+'BD1'!H2716</f>
        <v>3.21</v>
      </c>
      <c r="J2716" s="1" t="s">
        <v>229</v>
      </c>
      <c r="K2716" s="1" t="s">
        <v>230</v>
      </c>
      <c r="L2716" s="3" t="s">
        <v>46</v>
      </c>
      <c r="M2716" s="1" t="s">
        <v>67</v>
      </c>
      <c r="N2716" s="4">
        <f>IFERROR(AVERAGEIFS('TE por AEA'!$H$2:$H$12257,'TE por AEA'!$A$2:$A$12257,'TE por AEA'!J2716,'TE por AEA'!$B$2:$B$12257,'TE por AEA'!K2716,'TE por AEA'!$F$2:$F$12257,'TE por AEA'!L2716),"No hay registro")</f>
        <v>5.35</v>
      </c>
      <c r="O2716" s="4"/>
      <c r="P2716" s="4"/>
      <c r="Q2716" s="4"/>
      <c r="R2716" s="4"/>
      <c r="S2716" s="4"/>
    </row>
    <row r="2717" spans="1:19">
      <c r="A2717" s="1" t="str">
        <f>+'BD1'!A2717</f>
        <v>Huetar Caribe</v>
      </c>
      <c r="B2717" s="1" t="str">
        <f>+'BD1'!B2717</f>
        <v>Pococí</v>
      </c>
      <c r="C2717" s="1" t="str">
        <f>+'BD1'!C2717</f>
        <v>Krissely Varela Hudson</v>
      </c>
      <c r="D2717" s="1">
        <f>+'BD1'!D2717</f>
        <v>0.25</v>
      </c>
      <c r="E2717" s="1" t="str">
        <f>+'BD1'!E2717</f>
        <v>Técnico</v>
      </c>
      <c r="F2717" s="1" t="str">
        <f>+'BD1'!F2717</f>
        <v>Participación en capacitaciones técnicas (por capacitación)</v>
      </c>
      <c r="G2717" s="1" t="str">
        <f>+'BD1'!G2717</f>
        <v>Administrativa</v>
      </c>
      <c r="H2717" s="1">
        <f>+'BD1'!H2717</f>
        <v>6.42</v>
      </c>
      <c r="J2717" s="1" t="s">
        <v>229</v>
      </c>
      <c r="K2717" s="1" t="s">
        <v>230</v>
      </c>
      <c r="L2717" s="3" t="s">
        <v>47</v>
      </c>
      <c r="M2717" s="1" t="s">
        <v>68</v>
      </c>
      <c r="N2717" s="4">
        <f>IFERROR(AVERAGEIFS('TE por AEA'!$H$2:$H$12257,'TE por AEA'!$A$2:$A$12257,'TE por AEA'!J2717,'TE por AEA'!$B$2:$B$12257,'TE por AEA'!K2717,'TE por AEA'!$F$2:$F$12257,'TE por AEA'!L2717),"No hay registro")</f>
        <v>19.795000000000002</v>
      </c>
      <c r="O2717" s="4"/>
      <c r="P2717" s="4"/>
      <c r="Q2717" s="4"/>
      <c r="R2717" s="4"/>
      <c r="S2717" s="4"/>
    </row>
    <row r="2718" spans="1:19">
      <c r="A2718" s="1" t="str">
        <f>+'BD1'!A2718</f>
        <v>Huetar Caribe</v>
      </c>
      <c r="B2718" s="1" t="str">
        <f>+'BD1'!B2718</f>
        <v>Pococí</v>
      </c>
      <c r="C2718" s="1" t="str">
        <f>+'BD1'!C2718</f>
        <v>Krissely Varela Hudson</v>
      </c>
      <c r="D2718" s="1">
        <f>+'BD1'!D2718</f>
        <v>0.25</v>
      </c>
      <c r="E2718" s="1" t="str">
        <f>+'BD1'!E2718</f>
        <v>Técnico</v>
      </c>
      <c r="F2718" s="1" t="str">
        <f>+'BD1'!F2718</f>
        <v xml:space="preserve">Participación en charlas y sesiones técnicas, de trabajo y de actualización de conocimiento (por evento) </v>
      </c>
      <c r="G2718" s="1" t="str">
        <f>+'BD1'!G2718</f>
        <v>Administrativa</v>
      </c>
      <c r="H2718" s="1">
        <f>+'BD1'!H2718</f>
        <v>2.14</v>
      </c>
      <c r="J2718" s="1" t="s">
        <v>229</v>
      </c>
      <c r="K2718" s="1" t="s">
        <v>230</v>
      </c>
      <c r="L2718" s="3" t="s">
        <v>48</v>
      </c>
      <c r="M2718" s="1" t="s">
        <v>68</v>
      </c>
      <c r="N2718" s="4">
        <f>IFERROR(AVERAGEIFS('TE por AEA'!$H$2:$H$12257,'TE por AEA'!$A$2:$A$12257,'TE por AEA'!J2718,'TE por AEA'!$B$2:$B$12257,'TE por AEA'!K2718,'TE por AEA'!$F$2:$F$12257,'TE por AEA'!L2718),"No hay registro")</f>
        <v>4.3988900000000006</v>
      </c>
      <c r="O2718" s="4"/>
      <c r="P2718" s="4"/>
      <c r="Q2718" s="4"/>
      <c r="R2718" s="4"/>
      <c r="S2718" s="4"/>
    </row>
    <row r="2719" spans="1:19">
      <c r="A2719" s="1" t="str">
        <f>+'BD1'!A2719</f>
        <v>Huetar Caribe</v>
      </c>
      <c r="B2719" s="1" t="str">
        <f>+'BD1'!B2719</f>
        <v>Pococí</v>
      </c>
      <c r="C2719" s="1" t="str">
        <f>+'BD1'!C2719</f>
        <v>Krissely Varela Hudson</v>
      </c>
      <c r="D2719" s="1">
        <f>+'BD1'!D2719</f>
        <v>0.25</v>
      </c>
      <c r="E2719" s="1" t="str">
        <f>+'BD1'!E2719</f>
        <v>Técnico</v>
      </c>
      <c r="F2719" s="1" t="str">
        <f>+'BD1'!F2719</f>
        <v>Aplicación de censos y apoyo en sondeo de precios de insumos agropecuarios (por censo o sondeo)</v>
      </c>
      <c r="G2719" s="1" t="str">
        <f>+'BD1'!G2719</f>
        <v>Sustantiva</v>
      </c>
      <c r="H2719" s="1" t="str">
        <f>+'BD1'!H2719</f>
        <v>NA</v>
      </c>
      <c r="J2719" s="1" t="s">
        <v>229</v>
      </c>
      <c r="K2719" s="1" t="s">
        <v>230</v>
      </c>
      <c r="L2719" s="3" t="s">
        <v>49</v>
      </c>
      <c r="M2719" s="1" t="s">
        <v>67</v>
      </c>
      <c r="N2719" s="4">
        <f>IFERROR(AVERAGEIFS('TE por AEA'!$H$2:$H$12257,'TE por AEA'!$A$2:$A$12257,'TE por AEA'!J2719,'TE por AEA'!$B$2:$B$12257,'TE por AEA'!K2719,'TE por AEA'!$F$2:$F$12257,'TE por AEA'!L2719),"No hay registro")</f>
        <v>2.4966666666666666</v>
      </c>
      <c r="O2719" s="4"/>
      <c r="P2719" s="4"/>
      <c r="Q2719" s="4"/>
      <c r="R2719" s="4"/>
      <c r="S2719" s="4"/>
    </row>
    <row r="2720" spans="1:19">
      <c r="A2720" s="1" t="str">
        <f>+'BD1'!A2720</f>
        <v>Huetar Caribe</v>
      </c>
      <c r="B2720" s="1" t="str">
        <f>+'BD1'!B2720</f>
        <v>Pococí</v>
      </c>
      <c r="C2720" s="1" t="str">
        <f>+'BD1'!C2720</f>
        <v>Krissely Varela Hudson</v>
      </c>
      <c r="D2720" s="1">
        <f>+'BD1'!D2720</f>
        <v>0.25</v>
      </c>
      <c r="E2720" s="1" t="str">
        <f>+'BD1'!E2720</f>
        <v>Técnico</v>
      </c>
      <c r="F2720" s="1" t="str">
        <f>+'BD1'!F2720</f>
        <v>Coordinación de acciones entre dependencias del MAG (por acción de cordinación)</v>
      </c>
      <c r="G2720" s="1" t="str">
        <f>+'BD1'!G2720</f>
        <v>Administrativa</v>
      </c>
      <c r="H2720" s="1">
        <f>+'BD1'!H2720</f>
        <v>2.3183333333333334</v>
      </c>
      <c r="J2720" s="1" t="s">
        <v>229</v>
      </c>
      <c r="K2720" s="1" t="s">
        <v>230</v>
      </c>
      <c r="L2720" s="3" t="s">
        <v>50</v>
      </c>
      <c r="M2720" s="1" t="s">
        <v>68</v>
      </c>
      <c r="N2720" s="4">
        <f>IFERROR(AVERAGEIFS('TE por AEA'!$H$2:$H$12257,'TE por AEA'!$A$2:$A$12257,'TE por AEA'!J2720,'TE por AEA'!$B$2:$B$12257,'TE por AEA'!K2720,'TE por AEA'!$F$2:$F$12257,'TE por AEA'!L2720),"No hay registro")</f>
        <v>4.7555566666666662</v>
      </c>
      <c r="O2720" s="4"/>
      <c r="P2720" s="4"/>
      <c r="Q2720" s="4"/>
      <c r="R2720" s="4"/>
      <c r="S2720" s="4"/>
    </row>
    <row r="2721" spans="1:19">
      <c r="A2721" s="1" t="str">
        <f>+'BD1'!A2721</f>
        <v>Huetar Caribe</v>
      </c>
      <c r="B2721" s="1" t="str">
        <f>+'BD1'!B2721</f>
        <v>Pococí</v>
      </c>
      <c r="C2721" s="1" t="str">
        <f>+'BD1'!C2721</f>
        <v>Krissely Varela Hudson</v>
      </c>
      <c r="D2721" s="1">
        <f>+'BD1'!D2721</f>
        <v>0.25</v>
      </c>
      <c r="E2721" s="1" t="str">
        <f>+'BD1'!E2721</f>
        <v>Técnico</v>
      </c>
      <c r="F2721" s="1" t="str">
        <f>+'BD1'!F2721</f>
        <v>Otorgamiento de permisos para quemas agropecuarias (por trámite)</v>
      </c>
      <c r="G2721" s="1" t="str">
        <f>+'BD1'!G2721</f>
        <v>Sustantiva</v>
      </c>
      <c r="H2721" s="1">
        <f>+'BD1'!H2721</f>
        <v>2.14</v>
      </c>
      <c r="J2721" s="1" t="s">
        <v>229</v>
      </c>
      <c r="K2721" s="1" t="s">
        <v>230</v>
      </c>
      <c r="L2721" s="3" t="s">
        <v>51</v>
      </c>
      <c r="M2721" s="1" t="s">
        <v>67</v>
      </c>
      <c r="N2721" s="4">
        <f>IFERROR(AVERAGEIFS('TE por AEA'!$H$2:$H$12257,'TE por AEA'!$A$2:$A$12257,'TE por AEA'!J2721,'TE por AEA'!$B$2:$B$12257,'TE por AEA'!K2721,'TE por AEA'!$F$2:$F$12257,'TE por AEA'!L2721),"No hay registro")</f>
        <v>5.97417</v>
      </c>
      <c r="O2721" s="4"/>
      <c r="P2721" s="4"/>
      <c r="Q2721" s="4"/>
      <c r="R2721" s="4"/>
      <c r="S2721" s="4"/>
    </row>
    <row r="2722" spans="1:19">
      <c r="A2722" s="1" t="str">
        <f>+'BD1'!A2722</f>
        <v>Huetar Caribe</v>
      </c>
      <c r="B2722" s="1" t="str">
        <f>+'BD1'!B2722</f>
        <v>Pococí</v>
      </c>
      <c r="C2722" s="1" t="str">
        <f>+'BD1'!C2722</f>
        <v>Krissely Varela Hudson</v>
      </c>
      <c r="D2722" s="1">
        <f>+'BD1'!D2722</f>
        <v>0.25</v>
      </c>
      <c r="E2722" s="1" t="str">
        <f>+'BD1'!E2722</f>
        <v>Técnico</v>
      </c>
      <c r="F2722" s="1" t="str">
        <f>+'BD1'!F2722</f>
        <v>Elaboración de Autoevaluación en Control Interno (acumulado efectivo por aplicación de la autoevaluación)</v>
      </c>
      <c r="G2722" s="1" t="str">
        <f>+'BD1'!G2722</f>
        <v>Administrativa</v>
      </c>
      <c r="H2722" s="1">
        <f>+'BD1'!H2722</f>
        <v>2.14</v>
      </c>
      <c r="J2722" s="1" t="s">
        <v>229</v>
      </c>
      <c r="K2722" s="1" t="s">
        <v>230</v>
      </c>
      <c r="L2722" s="3" t="s">
        <v>52</v>
      </c>
      <c r="M2722" s="1" t="s">
        <v>68</v>
      </c>
      <c r="N2722" s="4">
        <f>IFERROR(AVERAGEIFS('TE por AEA'!$H$2:$H$12257,'TE por AEA'!$A$2:$A$12257,'TE por AEA'!J2722,'TE por AEA'!$B$2:$B$12257,'TE por AEA'!K2722,'TE por AEA'!$F$2:$F$12257,'TE por AEA'!L2722),"No hay registro")</f>
        <v>3.3288899999999999</v>
      </c>
      <c r="O2722" s="4"/>
      <c r="P2722" s="4"/>
      <c r="Q2722" s="4"/>
      <c r="R2722" s="4"/>
      <c r="S2722" s="4"/>
    </row>
    <row r="2723" spans="1:19">
      <c r="A2723" s="1" t="str">
        <f>+'BD1'!A2723</f>
        <v>Huetar Caribe</v>
      </c>
      <c r="B2723" s="1" t="str">
        <f>+'BD1'!B2723</f>
        <v>Pococí</v>
      </c>
      <c r="C2723" s="1" t="str">
        <f>+'BD1'!C2723</f>
        <v>Krissely Varela Hudson</v>
      </c>
      <c r="D2723" s="1">
        <f>+'BD1'!D2723</f>
        <v>0.25</v>
      </c>
      <c r="E2723" s="1" t="str">
        <f>+'BD1'!E2723</f>
        <v>Técnico</v>
      </c>
      <c r="F2723" s="1" t="str">
        <f>+'BD1'!F2723</f>
        <v>Determinación y evaluación de riesgos en SEVRIMAG (acumulado efectivo por aplicación del SEVRIMAG)</v>
      </c>
      <c r="G2723" s="1" t="str">
        <f>+'BD1'!G2723</f>
        <v>Administrativa</v>
      </c>
      <c r="H2723" s="1">
        <f>+'BD1'!H2723</f>
        <v>2.14</v>
      </c>
      <c r="J2723" s="1" t="s">
        <v>229</v>
      </c>
      <c r="K2723" s="1" t="s">
        <v>230</v>
      </c>
      <c r="L2723" s="3" t="s">
        <v>53</v>
      </c>
      <c r="M2723" s="1" t="s">
        <v>68</v>
      </c>
      <c r="N2723" s="4">
        <f>IFERROR(AVERAGEIFS('TE por AEA'!$H$2:$H$12257,'TE por AEA'!$A$2:$A$12257,'TE por AEA'!J2723,'TE por AEA'!$B$2:$B$12257,'TE por AEA'!K2723,'TE por AEA'!$F$2:$F$12257,'TE por AEA'!L2723),"No hay registro")</f>
        <v>3.3288899999999999</v>
      </c>
      <c r="O2723" s="4"/>
      <c r="P2723" s="4"/>
      <c r="Q2723" s="4"/>
      <c r="R2723" s="4"/>
      <c r="S2723" s="4"/>
    </row>
    <row r="2724" spans="1:19">
      <c r="A2724" s="1" t="str">
        <f>+'BD1'!A2724</f>
        <v>Huetar Caribe</v>
      </c>
      <c r="B2724" s="1" t="str">
        <f>+'BD1'!B2724</f>
        <v>Pococí</v>
      </c>
      <c r="C2724" s="1" t="str">
        <f>+'BD1'!C2724</f>
        <v>Krissely Varela Hudson</v>
      </c>
      <c r="D2724" s="1">
        <f>+'BD1'!D2724</f>
        <v>0.25</v>
      </c>
      <c r="E2724" s="1" t="str">
        <f>+'BD1'!E2724</f>
        <v>Técnico</v>
      </c>
      <c r="F2724" s="1" t="str">
        <f>+'BD1'!F2724</f>
        <v>Seguimiento a plan de mitigación de riesgos en SEVRIMAG (acumulado efectivo por seguimiento)</v>
      </c>
      <c r="G2724" s="1" t="str">
        <f>+'BD1'!G2724</f>
        <v>Administrativa</v>
      </c>
      <c r="H2724" s="1" t="str">
        <f>+'BD1'!H2724</f>
        <v>NA</v>
      </c>
      <c r="J2724" s="1" t="s">
        <v>229</v>
      </c>
      <c r="K2724" s="1" t="s">
        <v>230</v>
      </c>
      <c r="L2724" s="3" t="s">
        <v>54</v>
      </c>
      <c r="M2724" s="1" t="s">
        <v>68</v>
      </c>
      <c r="N2724" s="4">
        <f>IFERROR(AVERAGEIFS('TE por AEA'!$H$2:$H$12257,'TE por AEA'!$A$2:$A$12257,'TE por AEA'!J2724,'TE por AEA'!$B$2:$B$12257,'TE por AEA'!K2724,'TE por AEA'!$F$2:$F$12257,'TE por AEA'!L2724),"No hay registro")</f>
        <v>7.668333333333333</v>
      </c>
      <c r="O2724" s="4"/>
      <c r="P2724" s="4"/>
      <c r="Q2724" s="4"/>
      <c r="R2724" s="4"/>
      <c r="S2724" s="4"/>
    </row>
    <row r="2725" spans="1:19">
      <c r="A2725" s="1" t="str">
        <f>+'BD1'!A2725</f>
        <v>Huetar Caribe</v>
      </c>
      <c r="B2725" s="1" t="str">
        <f>+'BD1'!B2725</f>
        <v>Pococí</v>
      </c>
      <c r="C2725" s="1" t="str">
        <f>+'BD1'!C2725</f>
        <v>Krissely Varela Hudson</v>
      </c>
      <c r="D2725" s="1">
        <f>+'BD1'!D2725</f>
        <v>0.25</v>
      </c>
      <c r="E2725" s="1" t="str">
        <f>+'BD1'!E2725</f>
        <v>Técnico</v>
      </c>
      <c r="F2725" s="1" t="str">
        <f>+'BD1'!F2725</f>
        <v>Seguimiento a plan de mejora de la Autoevaluación en Control Interno (acumulado efectivo por seguimiento)</v>
      </c>
      <c r="G2725" s="1" t="str">
        <f>+'BD1'!G2725</f>
        <v>Administrativa</v>
      </c>
      <c r="H2725" s="1" t="str">
        <f>+'BD1'!H2725</f>
        <v>NA</v>
      </c>
      <c r="J2725" s="1" t="s">
        <v>229</v>
      </c>
      <c r="K2725" s="1" t="s">
        <v>230</v>
      </c>
      <c r="L2725" s="3" t="s">
        <v>55</v>
      </c>
      <c r="M2725" s="1" t="s">
        <v>68</v>
      </c>
      <c r="N2725" s="4">
        <f>IFERROR(AVERAGEIFS('TE por AEA'!$H$2:$H$12257,'TE por AEA'!$A$2:$A$12257,'TE por AEA'!J2725,'TE por AEA'!$B$2:$B$12257,'TE por AEA'!K2725,'TE por AEA'!$F$2:$F$12257,'TE por AEA'!L2725),"No hay registro")</f>
        <v>7.668333333333333</v>
      </c>
      <c r="O2725" s="4"/>
      <c r="P2725" s="4"/>
      <c r="Q2725" s="4"/>
      <c r="R2725" s="4"/>
      <c r="S2725" s="4"/>
    </row>
    <row r="2726" spans="1:19">
      <c r="A2726" s="1" t="str">
        <f>+'BD1'!A2726</f>
        <v>Huetar Caribe</v>
      </c>
      <c r="B2726" s="1" t="str">
        <f>+'BD1'!B2726</f>
        <v>Pococí</v>
      </c>
      <c r="C2726" s="1" t="str">
        <f>+'BD1'!C2726</f>
        <v>Krissely Varela Hudson</v>
      </c>
      <c r="D2726" s="1">
        <f>+'BD1'!D2726</f>
        <v>0.25</v>
      </c>
      <c r="E2726" s="1" t="str">
        <f>+'BD1'!E2726</f>
        <v>Técnico</v>
      </c>
      <c r="F2726" s="1" t="str">
        <f>+'BD1'!F2726</f>
        <v>Reuniones de personal AEA (por reunión)</v>
      </c>
      <c r="G2726" s="1" t="str">
        <f>+'BD1'!G2726</f>
        <v>Administrativa</v>
      </c>
      <c r="H2726" s="1">
        <f>+'BD1'!H2726</f>
        <v>2.14</v>
      </c>
      <c r="J2726" s="1" t="s">
        <v>229</v>
      </c>
      <c r="K2726" s="1" t="s">
        <v>230</v>
      </c>
      <c r="L2726" s="3" t="s">
        <v>56</v>
      </c>
      <c r="M2726" s="1" t="s">
        <v>68</v>
      </c>
      <c r="N2726" s="4">
        <f>IFERROR(AVERAGEIFS('TE por AEA'!$H$2:$H$12257,'TE por AEA'!$A$2:$A$12257,'TE por AEA'!J2726,'TE por AEA'!$B$2:$B$12257,'TE por AEA'!K2726,'TE por AEA'!$F$2:$F$12257,'TE por AEA'!L2726),"No hay registro")</f>
        <v>3.3288899999999999</v>
      </c>
      <c r="O2726" s="4"/>
      <c r="P2726" s="4"/>
      <c r="Q2726" s="4"/>
      <c r="R2726" s="4"/>
      <c r="S2726" s="4"/>
    </row>
    <row r="2727" spans="1:19">
      <c r="A2727" s="1" t="str">
        <f>+'BD1'!A2727</f>
        <v>Huetar Caribe</v>
      </c>
      <c r="B2727" s="1" t="str">
        <f>+'BD1'!B2727</f>
        <v>Pococí</v>
      </c>
      <c r="C2727" s="1" t="str">
        <f>+'BD1'!C2727</f>
        <v>Krissely Varela Hudson</v>
      </c>
      <c r="D2727" s="1">
        <f>+'BD1'!D2727</f>
        <v>0.25</v>
      </c>
      <c r="E2727" s="1" t="str">
        <f>+'BD1'!E2727</f>
        <v>Técnico</v>
      </c>
      <c r="F2727" s="1" t="str">
        <f>+'BD1'!F2727</f>
        <v>Actualización del sistema de gestión documental y archivo (tiempo efectivo por día)</v>
      </c>
      <c r="G2727" s="1" t="str">
        <f>+'BD1'!G2727</f>
        <v>Administrativa</v>
      </c>
      <c r="H2727" s="1" t="str">
        <f>+'BD1'!H2727</f>
        <v>NA</v>
      </c>
      <c r="J2727" s="1" t="s">
        <v>229</v>
      </c>
      <c r="K2727" s="1" t="s">
        <v>230</v>
      </c>
      <c r="L2727" s="3" t="s">
        <v>57</v>
      </c>
      <c r="M2727" s="1" t="s">
        <v>68</v>
      </c>
      <c r="N2727" s="4">
        <f>IFERROR(AVERAGEIFS('TE por AEA'!$H$2:$H$12257,'TE por AEA'!$A$2:$A$12257,'TE por AEA'!J2727,'TE por AEA'!$B$2:$B$12257,'TE por AEA'!K2727,'TE por AEA'!$F$2:$F$12257,'TE por AEA'!L2727),"No hay registro")</f>
        <v>2.0260666666666665</v>
      </c>
      <c r="O2727" s="4"/>
      <c r="P2727" s="4"/>
      <c r="Q2727" s="4"/>
      <c r="R2727" s="4"/>
      <c r="S2727" s="4"/>
    </row>
    <row r="2728" spans="1:19">
      <c r="A2728" s="1" t="str">
        <f>+'BD1'!A2728</f>
        <v>Huetar Caribe</v>
      </c>
      <c r="B2728" s="1" t="str">
        <f>+'BD1'!B2728</f>
        <v>Pococí</v>
      </c>
      <c r="C2728" s="1" t="str">
        <f>+'BD1'!C2728</f>
        <v>Krissely Varela Hudson</v>
      </c>
      <c r="D2728" s="1">
        <f>+'BD1'!D2728</f>
        <v>0.25</v>
      </c>
      <c r="E2728" s="1" t="str">
        <f>+'BD1'!E2728</f>
        <v>Técnico</v>
      </c>
      <c r="F2728" s="1" t="str">
        <f>+'BD1'!F2728</f>
        <v>Actualización del sistema SisDNEA (por productor)</v>
      </c>
      <c r="G2728" s="1" t="str">
        <f>+'BD1'!G2728</f>
        <v>Administrativa</v>
      </c>
      <c r="H2728" s="1">
        <f>+'BD1'!H2728</f>
        <v>4.28</v>
      </c>
      <c r="J2728" s="1" t="s">
        <v>229</v>
      </c>
      <c r="K2728" s="1" t="s">
        <v>230</v>
      </c>
      <c r="L2728" s="3" t="s">
        <v>58</v>
      </c>
      <c r="M2728" s="1" t="s">
        <v>68</v>
      </c>
      <c r="N2728" s="4">
        <f>IFERROR(AVERAGEIFS('TE por AEA'!$H$2:$H$12257,'TE por AEA'!$A$2:$A$12257,'TE por AEA'!J2728,'TE por AEA'!$B$2:$B$12257,'TE por AEA'!K2728,'TE por AEA'!$F$2:$F$12257,'TE por AEA'!L2728),"No hay registro")</f>
        <v>1.8130566666666665</v>
      </c>
      <c r="O2728" s="4"/>
      <c r="P2728" s="4"/>
      <c r="Q2728" s="4"/>
      <c r="R2728" s="4"/>
      <c r="S2728" s="4"/>
    </row>
    <row r="2729" spans="1:19">
      <c r="A2729" s="1" t="str">
        <f>+'BD1'!A2729</f>
        <v>Huetar Caribe</v>
      </c>
      <c r="B2729" s="1" t="str">
        <f>+'BD1'!B2729</f>
        <v>Pococí</v>
      </c>
      <c r="C2729" s="1" t="str">
        <f>+'BD1'!C2729</f>
        <v>Krissely Varela Hudson</v>
      </c>
      <c r="D2729" s="1">
        <f>+'BD1'!D2729</f>
        <v>0.25</v>
      </c>
      <c r="E2729" s="1" t="str">
        <f>+'BD1'!E2729</f>
        <v>Técnico</v>
      </c>
      <c r="F2729" s="1" t="str">
        <f>+'BD1'!F2729</f>
        <v>Seguimiento semestral de la determinación de expectativas (por seguimiento)</v>
      </c>
      <c r="G2729" s="1" t="str">
        <f>+'BD1'!G2729</f>
        <v>Administrativa</v>
      </c>
      <c r="H2729" s="1" t="str">
        <f>+'BD1'!H2729</f>
        <v>NA</v>
      </c>
      <c r="J2729" s="1" t="s">
        <v>229</v>
      </c>
      <c r="K2729" s="1" t="s">
        <v>230</v>
      </c>
      <c r="L2729" s="3" t="s">
        <v>135</v>
      </c>
      <c r="M2729" s="1" t="s">
        <v>68</v>
      </c>
      <c r="N2729" s="4">
        <f>IFERROR(AVERAGEIFS('TE por AEA'!$H$2:$H$12257,'TE por AEA'!$A$2:$A$12257,'TE por AEA'!J2729,'TE por AEA'!$B$2:$B$12257,'TE por AEA'!K2729,'TE por AEA'!$F$2:$F$12257,'TE por AEA'!L2729),"No hay registro")</f>
        <v>3.3883333333333332</v>
      </c>
      <c r="O2729" s="4"/>
      <c r="P2729" s="4"/>
      <c r="Q2729" s="4"/>
      <c r="R2729" s="4"/>
      <c r="S2729" s="4"/>
    </row>
    <row r="2730" spans="1:19">
      <c r="A2730" s="1" t="str">
        <f>+'BD1'!A2730</f>
        <v>Huetar Caribe</v>
      </c>
      <c r="B2730" s="1" t="str">
        <f>+'BD1'!B2730</f>
        <v>Pococí</v>
      </c>
      <c r="C2730" s="1" t="str">
        <f>+'BD1'!C2730</f>
        <v>Krissely Varela Hudson</v>
      </c>
      <c r="D2730" s="1">
        <f>+'BD1'!D2730</f>
        <v>0.25</v>
      </c>
      <c r="E2730" s="1" t="str">
        <f>+'BD1'!E2730</f>
        <v>Técnico</v>
      </c>
      <c r="F2730" s="1" t="str">
        <f>+'BD1'!F2730</f>
        <v>Elaboración de la evaluación del desempeño (por reunión)</v>
      </c>
      <c r="G2730" s="1" t="str">
        <f>+'BD1'!G2730</f>
        <v>Administrativa</v>
      </c>
      <c r="H2730" s="1" t="str">
        <f>+'BD1'!H2730</f>
        <v>NA</v>
      </c>
      <c r="J2730" s="1" t="s">
        <v>229</v>
      </c>
      <c r="K2730" s="1" t="s">
        <v>230</v>
      </c>
      <c r="L2730" s="3" t="s">
        <v>59</v>
      </c>
      <c r="M2730" s="1" t="s">
        <v>68</v>
      </c>
      <c r="N2730" s="4">
        <f>IFERROR(AVERAGEIFS('TE por AEA'!$H$2:$H$12257,'TE por AEA'!$A$2:$A$12257,'TE por AEA'!J2730,'TE por AEA'!$B$2:$B$12257,'TE por AEA'!K2730,'TE por AEA'!$F$2:$F$12257,'TE por AEA'!L2730),"No hay registro")</f>
        <v>3.3883333333333332</v>
      </c>
      <c r="O2730" s="4"/>
      <c r="P2730" s="4"/>
      <c r="Q2730" s="4"/>
      <c r="R2730" s="4"/>
      <c r="S2730" s="4"/>
    </row>
    <row r="2731" spans="1:19">
      <c r="A2731" s="1" t="str">
        <f>+'BD1'!A2731</f>
        <v>Huetar Caribe</v>
      </c>
      <c r="B2731" s="1" t="str">
        <f>+'BD1'!B2731</f>
        <v>Pococí</v>
      </c>
      <c r="C2731" s="1" t="str">
        <f>+'BD1'!C2731</f>
        <v>Krissely Varela Hudson</v>
      </c>
      <c r="D2731" s="1">
        <f>+'BD1'!D2731</f>
        <v>0.25</v>
      </c>
      <c r="E2731" s="1" t="str">
        <f>+'BD1'!E2731</f>
        <v>Técnico</v>
      </c>
      <c r="F2731" s="1" t="str">
        <f>+'BD1'!F2731</f>
        <v>Elaboración de inventarios de equipos, materiales e insumos (tiempo efectivo por día)</v>
      </c>
      <c r="G2731" s="1" t="str">
        <f>+'BD1'!G2731</f>
        <v>Administrativa</v>
      </c>
      <c r="H2731" s="1">
        <f>+'BD1'!H2731</f>
        <v>6.42</v>
      </c>
      <c r="J2731" s="1" t="s">
        <v>229</v>
      </c>
      <c r="K2731" s="1" t="s">
        <v>230</v>
      </c>
      <c r="L2731" s="3" t="s">
        <v>60</v>
      </c>
      <c r="M2731" s="1" t="s">
        <v>68</v>
      </c>
      <c r="N2731" s="4">
        <f>IFERROR(AVERAGEIFS('TE por AEA'!$H$2:$H$12257,'TE por AEA'!$A$2:$A$12257,'TE por AEA'!J2731,'TE por AEA'!$B$2:$B$12257,'TE por AEA'!K2731,'TE por AEA'!$F$2:$F$12257,'TE por AEA'!L2731),"No hay registro")</f>
        <v>4.2502766666666671</v>
      </c>
      <c r="O2731" s="4"/>
      <c r="P2731" s="4"/>
      <c r="Q2731" s="4"/>
      <c r="R2731" s="4"/>
      <c r="S2731" s="4"/>
    </row>
    <row r="2732" spans="1:19">
      <c r="A2732" s="1" t="str">
        <f>+'BD1'!A2732</f>
        <v>Huetar Caribe</v>
      </c>
      <c r="B2732" s="1" t="str">
        <f>+'BD1'!B2732</f>
        <v>Pococí</v>
      </c>
      <c r="C2732" s="1" t="str">
        <f>+'BD1'!C2732</f>
        <v>Krissely Varela Hudson</v>
      </c>
      <c r="D2732" s="1">
        <f>+'BD1'!D2732</f>
        <v>0.25</v>
      </c>
      <c r="E2732" s="1" t="str">
        <f>+'BD1'!E2732</f>
        <v>Técnico</v>
      </c>
      <c r="F2732" s="1" t="str">
        <f>+'BD1'!F2732</f>
        <v>Atención de emergencias</v>
      </c>
      <c r="G2732" s="1" t="str">
        <f>+'BD1'!G2732</f>
        <v>Sustantiva</v>
      </c>
      <c r="H2732" s="1" t="str">
        <f>+'BD1'!H2732</f>
        <v>NA</v>
      </c>
      <c r="J2732" s="1" t="s">
        <v>229</v>
      </c>
      <c r="K2732" s="1" t="s">
        <v>230</v>
      </c>
      <c r="L2732" s="3" t="s">
        <v>61</v>
      </c>
      <c r="M2732" s="1" t="s">
        <v>67</v>
      </c>
      <c r="N2732" s="4" t="str">
        <f>IFERROR(AVERAGEIFS('TE por AEA'!$H$2:$H$12257,'TE por AEA'!$A$2:$A$12257,'TE por AEA'!J2732,'TE por AEA'!$B$2:$B$12257,'TE por AEA'!K2732,'TE por AEA'!$F$2:$F$12257,'TE por AEA'!L2732),"No hay registro")</f>
        <v>No hay registro</v>
      </c>
      <c r="O2732" s="4"/>
      <c r="P2732" s="4"/>
      <c r="Q2732" s="4"/>
      <c r="R2732" s="4"/>
      <c r="S2732" s="4"/>
    </row>
    <row r="2733" spans="1:19">
      <c r="A2733" s="1" t="str">
        <f>+'BD1'!A2733</f>
        <v>Huetar Caribe</v>
      </c>
      <c r="B2733" s="1" t="str">
        <f>+'BD1'!B2733</f>
        <v>Pococí</v>
      </c>
      <c r="C2733" s="1" t="str">
        <f>+'BD1'!C2733</f>
        <v>Krissely Varela Hudson</v>
      </c>
      <c r="D2733" s="1">
        <f>+'BD1'!D2733</f>
        <v>0.25</v>
      </c>
      <c r="E2733" s="1" t="str">
        <f>+'BD1'!E2733</f>
        <v>Técnico</v>
      </c>
      <c r="F2733" s="1" t="str">
        <f>+'BD1'!F2733</f>
        <v>Trazabilidad-visita a finca (por productor)</v>
      </c>
      <c r="G2733" s="1" t="str">
        <f>+'BD1'!G2733</f>
        <v>Sustantiva</v>
      </c>
      <c r="H2733" s="1">
        <f>+'BD1'!H2733</f>
        <v>5.3500000000000005</v>
      </c>
      <c r="J2733" s="1" t="s">
        <v>229</v>
      </c>
      <c r="K2733" s="1" t="s">
        <v>230</v>
      </c>
      <c r="L2733" s="3" t="s">
        <v>62</v>
      </c>
      <c r="M2733" s="1" t="s">
        <v>67</v>
      </c>
      <c r="N2733" s="4">
        <f>IFERROR(AVERAGEIFS('TE por AEA'!$H$2:$H$12257,'TE por AEA'!$A$2:$A$12257,'TE por AEA'!J2733,'TE por AEA'!$B$2:$B$12257,'TE por AEA'!K2733,'TE por AEA'!$F$2:$F$12257,'TE por AEA'!L2733),"No hay registro")</f>
        <v>7.3116666666666674</v>
      </c>
      <c r="O2733" s="4"/>
      <c r="P2733" s="4"/>
      <c r="Q2733" s="4"/>
      <c r="R2733" s="4"/>
      <c r="S2733" s="4"/>
    </row>
    <row r="2734" spans="1:19">
      <c r="A2734" s="1" t="str">
        <f>+'BD1'!A2734</f>
        <v>Huetar Caribe</v>
      </c>
      <c r="B2734" s="1" t="str">
        <f>+'BD1'!B2734</f>
        <v>Pococí</v>
      </c>
      <c r="C2734" s="1" t="str">
        <f>+'BD1'!C2734</f>
        <v>Krissely Varela Hudson</v>
      </c>
      <c r="D2734" s="1">
        <f>+'BD1'!D2734</f>
        <v>0.25</v>
      </c>
      <c r="E2734" s="1" t="str">
        <f>+'BD1'!E2734</f>
        <v>Técnico</v>
      </c>
      <c r="F2734" s="1" t="str">
        <f>+'BD1'!F2734</f>
        <v>Trazabilidad-inclusión en sistema TrazarAgro (por productor)</v>
      </c>
      <c r="G2734" s="1" t="str">
        <f>+'BD1'!G2734</f>
        <v>Sustantiva</v>
      </c>
      <c r="H2734" s="1">
        <f>+'BD1'!H2734</f>
        <v>4.28</v>
      </c>
      <c r="J2734" s="1" t="s">
        <v>229</v>
      </c>
      <c r="K2734" s="1" t="s">
        <v>230</v>
      </c>
      <c r="L2734" s="3" t="s">
        <v>63</v>
      </c>
      <c r="M2734" s="1" t="s">
        <v>67</v>
      </c>
      <c r="N2734" s="4">
        <f>IFERROR(AVERAGEIFS('TE por AEA'!$H$2:$H$12257,'TE por AEA'!$A$2:$A$12257,'TE por AEA'!J2734,'TE por AEA'!$B$2:$B$12257,'TE por AEA'!K2734,'TE por AEA'!$F$2:$F$12257,'TE por AEA'!L2734),"No hay registro")</f>
        <v>2.3777766666666671</v>
      </c>
      <c r="O2734" s="4"/>
      <c r="P2734" s="4"/>
      <c r="Q2734" s="4"/>
      <c r="R2734" s="4"/>
      <c r="S2734" s="4"/>
    </row>
    <row r="2735" spans="1:19">
      <c r="A2735" s="1" t="str">
        <f>+'BD1'!A2735</f>
        <v>Huetar Caribe</v>
      </c>
      <c r="B2735" s="1" t="str">
        <f>+'BD1'!B2735</f>
        <v>Pococí</v>
      </c>
      <c r="C2735" s="1" t="str">
        <f>+'BD1'!C2735</f>
        <v>Krissely Varela Hudson</v>
      </c>
      <c r="D2735" s="1">
        <f>+'BD1'!D2735</f>
        <v>0.25</v>
      </c>
      <c r="E2735" s="1" t="str">
        <f>+'BD1'!E2735</f>
        <v>Técnico</v>
      </c>
      <c r="F2735" s="1" t="str">
        <f>+'BD1'!F2735</f>
        <v>Atención al gusano barrenador (por productor)</v>
      </c>
      <c r="G2735" s="1" t="str">
        <f>+'BD1'!G2735</f>
        <v>Sustantiva</v>
      </c>
      <c r="H2735" s="1" t="str">
        <f>+'BD1'!H2735</f>
        <v>NA</v>
      </c>
      <c r="J2735" s="1" t="s">
        <v>229</v>
      </c>
      <c r="K2735" s="1" t="s">
        <v>230</v>
      </c>
      <c r="L2735" s="3" t="s">
        <v>64</v>
      </c>
      <c r="M2735" s="1" t="s">
        <v>67</v>
      </c>
      <c r="N2735" s="4">
        <f>IFERROR(AVERAGEIFS('TE por AEA'!$H$2:$H$12257,'TE por AEA'!$A$2:$A$12257,'TE por AEA'!J2735,'TE por AEA'!$B$2:$B$12257,'TE por AEA'!K2735,'TE por AEA'!$F$2:$F$12257,'TE por AEA'!L2735),"No hay registro")</f>
        <v>2.14</v>
      </c>
      <c r="O2735" s="4"/>
      <c r="P2735" s="4"/>
      <c r="Q2735" s="4"/>
      <c r="R2735" s="4"/>
      <c r="S2735" s="4"/>
    </row>
    <row r="2736" spans="1:19">
      <c r="A2736" s="1" t="str">
        <f>+'BD1'!A2736</f>
        <v>Huetar Caribe</v>
      </c>
      <c r="B2736" s="1" t="str">
        <f>+'BD1'!B2736</f>
        <v>Pococí</v>
      </c>
      <c r="C2736" s="1" t="str">
        <f>+'BD1'!C2736</f>
        <v>Krissely Varela Hudson</v>
      </c>
      <c r="D2736" s="1">
        <f>+'BD1'!D2736</f>
        <v>0.25</v>
      </c>
      <c r="E2736" s="1" t="str">
        <f>+'BD1'!E2736</f>
        <v>Técnico</v>
      </c>
      <c r="F2736" s="1" t="str">
        <f>+'BD1'!F2736</f>
        <v>Atención en oficina (por usuario)</v>
      </c>
      <c r="G2736" s="1" t="str">
        <f>+'BD1'!G2736</f>
        <v>Sustantiva</v>
      </c>
      <c r="H2736" s="1">
        <f>+'BD1'!H2736</f>
        <v>4.6366666666666667</v>
      </c>
      <c r="J2736" s="1" t="s">
        <v>229</v>
      </c>
      <c r="K2736" s="1" t="s">
        <v>230</v>
      </c>
      <c r="L2736" s="3" t="s">
        <v>65</v>
      </c>
      <c r="M2736" s="1" t="s">
        <v>67</v>
      </c>
      <c r="N2736" s="4">
        <f>IFERROR(AVERAGEIFS('TE por AEA'!$H$2:$H$12257,'TE por AEA'!$A$2:$A$12257,'TE por AEA'!J2736,'TE por AEA'!$B$2:$B$12257,'TE por AEA'!K2736,'TE por AEA'!$F$2:$F$12257,'TE por AEA'!L2736),"No hay registro")</f>
        <v>0.9511099999999999</v>
      </c>
      <c r="O2736" s="4"/>
      <c r="P2736" s="4"/>
      <c r="Q2736" s="4"/>
      <c r="R2736" s="4"/>
      <c r="S2736" s="4"/>
    </row>
    <row r="2737" spans="1:19">
      <c r="A2737" s="1" t="str">
        <f>+'BD1'!A2737</f>
        <v>Huetar Caribe</v>
      </c>
      <c r="B2737" s="1" t="str">
        <f>+'BD1'!B2737</f>
        <v>Pococí</v>
      </c>
      <c r="C2737" s="1" t="str">
        <f>+'BD1'!C2737</f>
        <v>Krissely Varela Hudson</v>
      </c>
      <c r="D2737" s="1">
        <f>+'BD1'!D2737</f>
        <v>0.25</v>
      </c>
      <c r="E2737" s="1" t="str">
        <f>+'BD1'!E2737</f>
        <v>Técnico</v>
      </c>
      <c r="F2737" s="1" t="str">
        <f>+'BD1'!F2737</f>
        <v>Búsqueda de nuevos productores (por productor)</v>
      </c>
      <c r="G2737" s="1" t="str">
        <f>+'BD1'!G2737</f>
        <v>Sustantiva</v>
      </c>
      <c r="H2737" s="1">
        <f>+'BD1'!H2737</f>
        <v>2.14</v>
      </c>
      <c r="J2737" s="1" t="s">
        <v>229</v>
      </c>
      <c r="K2737" s="1" t="s">
        <v>230</v>
      </c>
      <c r="L2737" s="3" t="s">
        <v>66</v>
      </c>
      <c r="M2737" s="1" t="s">
        <v>67</v>
      </c>
      <c r="N2737" s="4">
        <f>IFERROR(AVERAGEIFS('TE por AEA'!$H$2:$H$12257,'TE por AEA'!$A$2:$A$12257,'TE por AEA'!J2737,'TE por AEA'!$B$2:$B$12257,'TE por AEA'!K2737,'TE por AEA'!$F$2:$F$12257,'TE por AEA'!L2737),"No hay registro")</f>
        <v>1.9913900000000002</v>
      </c>
      <c r="O2737" s="4"/>
      <c r="P2737" s="4"/>
      <c r="Q2737" s="4"/>
      <c r="R2737" s="4"/>
      <c r="S2737" s="4"/>
    </row>
    <row r="2738" spans="1:19">
      <c r="A2738" s="1" t="str">
        <f>+'BD1'!A2738</f>
        <v>Huetar Caribe</v>
      </c>
      <c r="B2738" s="1" t="str">
        <f>+'BD1'!B2738</f>
        <v>Pococí</v>
      </c>
      <c r="C2738" s="1" t="str">
        <f>+'BD1'!C2738</f>
        <v>Fabián Vindas Cubillo</v>
      </c>
      <c r="D2738" s="1">
        <f>+'BD1'!D2738</f>
        <v>4.5</v>
      </c>
      <c r="E2738" s="1" t="str">
        <f>+'BD1'!E2738</f>
        <v>Jefe</v>
      </c>
      <c r="F2738" s="1" t="str">
        <f>+'BD1'!F2738</f>
        <v>Elaboración del diagnóstico y plan de finca de manejo a personas productoras (por productor)</v>
      </c>
      <c r="G2738" s="1" t="str">
        <f>+'BD1'!G2738</f>
        <v>Sustantiva</v>
      </c>
      <c r="H2738" s="1">
        <f>+'BD1'!H2738</f>
        <v>3.5666666666666669</v>
      </c>
      <c r="J2738" s="1" t="s">
        <v>229</v>
      </c>
      <c r="K2738" s="1" t="s">
        <v>234</v>
      </c>
      <c r="L2738" s="2" t="s">
        <v>11</v>
      </c>
      <c r="M2738" s="1" t="s">
        <v>67</v>
      </c>
      <c r="N2738" s="4">
        <f>IFERROR(AVERAGEIFS('TE por AEA'!$H$2:$H$12257,'TE por AEA'!$A$2:$A$12257,'TE por AEA'!J2738,'TE por AEA'!$B$2:$B$12257,'TE por AEA'!K2738,'TE por AEA'!$F$2:$F$12257,'TE por AEA'!L2738),"No hay registro")</f>
        <v>2.1399999999999997</v>
      </c>
      <c r="O2738" s="4"/>
      <c r="P2738" s="4"/>
      <c r="Q2738" s="4"/>
      <c r="R2738" s="4"/>
      <c r="S2738" s="4"/>
    </row>
    <row r="2739" spans="1:19">
      <c r="A2739" s="1" t="str">
        <f>+'BD1'!A2739</f>
        <v>Huetar Caribe</v>
      </c>
      <c r="B2739" s="1" t="str">
        <f>+'BD1'!B2739</f>
        <v>Pococí</v>
      </c>
      <c r="C2739" s="1" t="str">
        <f>+'BD1'!C2739</f>
        <v>Fabián Vindas Cubillo</v>
      </c>
      <c r="D2739" s="1">
        <f>+'BD1'!D2739</f>
        <v>4.5</v>
      </c>
      <c r="E2739" s="1" t="str">
        <f>+'BD1'!E2739</f>
        <v>Jefe</v>
      </c>
      <c r="F2739" s="1" t="str">
        <f>+'BD1'!F2739</f>
        <v>Asistencia técnica a personas productoras (individual): visitas a finca (por productor)</v>
      </c>
      <c r="G2739" s="1" t="str">
        <f>+'BD1'!G2739</f>
        <v>Sustantiva</v>
      </c>
      <c r="H2739" s="1">
        <f>+'BD1'!H2739</f>
        <v>3.21</v>
      </c>
      <c r="J2739" s="1" t="s">
        <v>229</v>
      </c>
      <c r="K2739" s="1" t="s">
        <v>234</v>
      </c>
      <c r="L2739" s="2" t="s">
        <v>12</v>
      </c>
      <c r="M2739" s="1" t="s">
        <v>67</v>
      </c>
      <c r="N2739" s="4">
        <f>IFERROR(AVERAGEIFS('TE por AEA'!$H$2:$H$12257,'TE por AEA'!$A$2:$A$12257,'TE por AEA'!J2739,'TE por AEA'!$B$2:$B$12257,'TE por AEA'!K2739,'TE por AEA'!$F$2:$F$12257,'TE por AEA'!L2739),"No hay registro")</f>
        <v>2.4520849999999998</v>
      </c>
      <c r="O2739" s="4"/>
      <c r="P2739" s="4"/>
      <c r="Q2739" s="4"/>
      <c r="R2739" s="4"/>
      <c r="S2739" s="4"/>
    </row>
    <row r="2740" spans="1:19">
      <c r="A2740" s="1" t="str">
        <f>+'BD1'!A2740</f>
        <v>Huetar Caribe</v>
      </c>
      <c r="B2740" s="1" t="str">
        <f>+'BD1'!B2740</f>
        <v>Pococí</v>
      </c>
      <c r="C2740" s="1" t="str">
        <f>+'BD1'!C2740</f>
        <v>Fabián Vindas Cubillo</v>
      </c>
      <c r="D2740" s="1">
        <f>+'BD1'!D2740</f>
        <v>4.5</v>
      </c>
      <c r="E2740" s="1" t="str">
        <f>+'BD1'!E2740</f>
        <v>Jefe</v>
      </c>
      <c r="F2740" s="1" t="str">
        <f>+'BD1'!F2740</f>
        <v>Asistencia técnica a personas productoras (individual): atenciones virtuales y digitales (por productor)</v>
      </c>
      <c r="G2740" s="1" t="str">
        <f>+'BD1'!G2740</f>
        <v>Sustantiva</v>
      </c>
      <c r="H2740" s="1">
        <f>+'BD1'!H2740</f>
        <v>2.14</v>
      </c>
      <c r="J2740" s="1" t="s">
        <v>229</v>
      </c>
      <c r="K2740" s="1" t="s">
        <v>234</v>
      </c>
      <c r="L2740" s="2" t="s">
        <v>13</v>
      </c>
      <c r="M2740" s="1" t="s">
        <v>67</v>
      </c>
      <c r="N2740" s="4">
        <f>IFERROR(AVERAGEIFS('TE por AEA'!$H$2:$H$12257,'TE por AEA'!$A$2:$A$12257,'TE por AEA'!J2740,'TE por AEA'!$B$2:$B$12257,'TE por AEA'!K2740,'TE por AEA'!$F$2:$F$12257,'TE por AEA'!L2740),"No hay registro")</f>
        <v>0.48001499999999997</v>
      </c>
      <c r="O2740" s="4"/>
      <c r="P2740" s="4"/>
      <c r="Q2740" s="4"/>
      <c r="R2740" s="4"/>
      <c r="S2740" s="4"/>
    </row>
    <row r="2741" spans="1:19">
      <c r="A2741" s="1" t="str">
        <f>+'BD1'!A2741</f>
        <v>Huetar Caribe</v>
      </c>
      <c r="B2741" s="1" t="str">
        <f>+'BD1'!B2741</f>
        <v>Pococí</v>
      </c>
      <c r="C2741" s="1" t="str">
        <f>+'BD1'!C2741</f>
        <v>Fabián Vindas Cubillo</v>
      </c>
      <c r="D2741" s="1">
        <f>+'BD1'!D2741</f>
        <v>4.5</v>
      </c>
      <c r="E2741" s="1" t="str">
        <f>+'BD1'!E2741</f>
        <v>Jefe</v>
      </c>
      <c r="F2741" s="1" t="str">
        <f>+'BD1'!F2741</f>
        <v>Asistencia técnica a personas productoras (grupal): día de campo (por día en el evento)</v>
      </c>
      <c r="G2741" s="1" t="str">
        <f>+'BD1'!G2741</f>
        <v>Sustantiva</v>
      </c>
      <c r="H2741" s="1">
        <f>+'BD1'!H2741</f>
        <v>8.56</v>
      </c>
      <c r="J2741" s="1" t="s">
        <v>229</v>
      </c>
      <c r="K2741" s="1" t="s">
        <v>234</v>
      </c>
      <c r="L2741" s="2" t="s">
        <v>14</v>
      </c>
      <c r="M2741" s="1" t="s">
        <v>67</v>
      </c>
      <c r="N2741" s="4">
        <f>IFERROR(AVERAGEIFS('TE por AEA'!$H$2:$H$12257,'TE por AEA'!$A$2:$A$12257,'TE por AEA'!J2741,'TE por AEA'!$B$2:$B$12257,'TE por AEA'!K2741,'TE por AEA'!$F$2:$F$12257,'TE por AEA'!L2741),"No hay registro")</f>
        <v>7.49</v>
      </c>
      <c r="O2741" s="4"/>
      <c r="P2741" s="4"/>
      <c r="Q2741" s="4"/>
      <c r="R2741" s="4"/>
      <c r="S2741" s="4"/>
    </row>
    <row r="2742" spans="1:19">
      <c r="A2742" s="1" t="str">
        <f>+'BD1'!A2742</f>
        <v>Huetar Caribe</v>
      </c>
      <c r="B2742" s="1" t="str">
        <f>+'BD1'!B2742</f>
        <v>Pococí</v>
      </c>
      <c r="C2742" s="1" t="str">
        <f>+'BD1'!C2742</f>
        <v>Fabián Vindas Cubillo</v>
      </c>
      <c r="D2742" s="1">
        <f>+'BD1'!D2742</f>
        <v>4.5</v>
      </c>
      <c r="E2742" s="1" t="str">
        <f>+'BD1'!E2742</f>
        <v>Jefe</v>
      </c>
      <c r="F2742" s="1" t="str">
        <f>+'BD1'!F2742</f>
        <v>Asistencia técnica a personas productoras (grupal): demostración de métodos (por evento, se puede acumular si la demostración tarda más de un día)</v>
      </c>
      <c r="G2742" s="1" t="str">
        <f>+'BD1'!G2742</f>
        <v>Sustantiva</v>
      </c>
      <c r="H2742" s="1">
        <f>+'BD1'!H2742</f>
        <v>4.28</v>
      </c>
      <c r="J2742" s="1" t="s">
        <v>229</v>
      </c>
      <c r="K2742" s="1" t="s">
        <v>234</v>
      </c>
      <c r="L2742" s="2" t="s">
        <v>15</v>
      </c>
      <c r="M2742" s="1" t="s">
        <v>67</v>
      </c>
      <c r="N2742" s="4">
        <f>IFERROR(AVERAGEIFS('TE por AEA'!$H$2:$H$12257,'TE por AEA'!$A$2:$A$12257,'TE por AEA'!J2742,'TE por AEA'!$B$2:$B$12257,'TE por AEA'!K2742,'TE por AEA'!$F$2:$F$12257,'TE por AEA'!L2742),"No hay registro")</f>
        <v>7.49</v>
      </c>
      <c r="O2742" s="4"/>
      <c r="P2742" s="4"/>
      <c r="Q2742" s="4"/>
      <c r="R2742" s="4"/>
      <c r="S2742" s="4"/>
    </row>
    <row r="2743" spans="1:19">
      <c r="A2743" s="1" t="str">
        <f>+'BD1'!A2743</f>
        <v>Huetar Caribe</v>
      </c>
      <c r="B2743" s="1" t="str">
        <f>+'BD1'!B2743</f>
        <v>Pococí</v>
      </c>
      <c r="C2743" s="1" t="str">
        <f>+'BD1'!C2743</f>
        <v>Fabián Vindas Cubillo</v>
      </c>
      <c r="D2743" s="1">
        <f>+'BD1'!D2743</f>
        <v>4.5</v>
      </c>
      <c r="E2743" s="1" t="str">
        <f>+'BD1'!E2743</f>
        <v>Jefe</v>
      </c>
      <c r="F2743" s="1" t="str">
        <f>+'BD1'!F2743</f>
        <v>Asistencia técnica a personas productoras (grupal): taller (por taller)</v>
      </c>
      <c r="G2743" s="1" t="str">
        <f>+'BD1'!G2743</f>
        <v>Sustantiva</v>
      </c>
      <c r="H2743" s="1">
        <f>+'BD1'!H2743</f>
        <v>8.56</v>
      </c>
      <c r="J2743" s="1" t="s">
        <v>229</v>
      </c>
      <c r="K2743" s="1" t="s">
        <v>234</v>
      </c>
      <c r="L2743" s="2" t="s">
        <v>16</v>
      </c>
      <c r="M2743" s="1" t="s">
        <v>67</v>
      </c>
      <c r="N2743" s="4">
        <f>IFERROR(AVERAGEIFS('TE por AEA'!$H$2:$H$12257,'TE por AEA'!$A$2:$A$12257,'TE por AEA'!J2743,'TE por AEA'!$B$2:$B$12257,'TE por AEA'!K2743,'TE por AEA'!$F$2:$F$12257,'TE por AEA'!L2743),"No hay registro")</f>
        <v>5.8849999999999998</v>
      </c>
      <c r="O2743" s="4"/>
      <c r="P2743" s="4"/>
      <c r="Q2743" s="4"/>
      <c r="R2743" s="4"/>
      <c r="S2743" s="4"/>
    </row>
    <row r="2744" spans="1:19">
      <c r="A2744" s="1" t="str">
        <f>+'BD1'!A2744</f>
        <v>Huetar Caribe</v>
      </c>
      <c r="B2744" s="1" t="str">
        <f>+'BD1'!B2744</f>
        <v>Pococí</v>
      </c>
      <c r="C2744" s="1" t="str">
        <f>+'BD1'!C2744</f>
        <v>Fabián Vindas Cubillo</v>
      </c>
      <c r="D2744" s="1">
        <f>+'BD1'!D2744</f>
        <v>4.5</v>
      </c>
      <c r="E2744" s="1" t="str">
        <f>+'BD1'!E2744</f>
        <v>Jefe</v>
      </c>
      <c r="F2744" s="1" t="str">
        <f>+'BD1'!F2744</f>
        <v>Asistencia técnica a personas productoras (grupal): charlas (por día en el evento)</v>
      </c>
      <c r="G2744" s="1" t="str">
        <f>+'BD1'!G2744</f>
        <v>Sustantiva</v>
      </c>
      <c r="H2744" s="1">
        <f>+'BD1'!H2744</f>
        <v>2.6750000000000003</v>
      </c>
      <c r="J2744" s="1" t="s">
        <v>229</v>
      </c>
      <c r="K2744" s="1" t="s">
        <v>234</v>
      </c>
      <c r="L2744" s="2" t="s">
        <v>17</v>
      </c>
      <c r="M2744" s="1" t="s">
        <v>67</v>
      </c>
      <c r="N2744" s="4">
        <f>IFERROR(AVERAGEIFS('TE por AEA'!$H$2:$H$12257,'TE por AEA'!$A$2:$A$12257,'TE por AEA'!J2744,'TE por AEA'!$B$2:$B$12257,'TE por AEA'!K2744,'TE por AEA'!$F$2:$F$12257,'TE por AEA'!L2744),"No hay registro")</f>
        <v>5.8849999999999998</v>
      </c>
      <c r="O2744" s="4"/>
      <c r="P2744" s="4"/>
      <c r="Q2744" s="4"/>
      <c r="R2744" s="4"/>
      <c r="S2744" s="4"/>
    </row>
    <row r="2745" spans="1:19">
      <c r="A2745" s="1" t="str">
        <f>+'BD1'!A2745</f>
        <v>Huetar Caribe</v>
      </c>
      <c r="B2745" s="1" t="str">
        <f>+'BD1'!B2745</f>
        <v>Pococí</v>
      </c>
      <c r="C2745" s="1" t="str">
        <f>+'BD1'!C2745</f>
        <v>Fabián Vindas Cubillo</v>
      </c>
      <c r="D2745" s="1">
        <f>+'BD1'!D2745</f>
        <v>4.5</v>
      </c>
      <c r="E2745" s="1" t="str">
        <f>+'BD1'!E2745</f>
        <v>Jefe</v>
      </c>
      <c r="F2745" s="1" t="str">
        <f>+'BD1'!F2745</f>
        <v>Gestión en capacitaciones con instituciones públicas o privadas (solo gestión de coordinación por evento de capacitación)</v>
      </c>
      <c r="G2745" s="1" t="str">
        <f>+'BD1'!G2745</f>
        <v>Administrativa</v>
      </c>
      <c r="H2745" s="1">
        <f>+'BD1'!H2745</f>
        <v>6.42</v>
      </c>
      <c r="J2745" s="1" t="s">
        <v>229</v>
      </c>
      <c r="K2745" s="1" t="s">
        <v>234</v>
      </c>
      <c r="L2745" s="2" t="s">
        <v>18</v>
      </c>
      <c r="M2745" s="1" t="s">
        <v>68</v>
      </c>
      <c r="N2745" s="4">
        <f>IFERROR(AVERAGEIFS('TE por AEA'!$H$2:$H$12257,'TE por AEA'!$A$2:$A$12257,'TE por AEA'!J2745,'TE por AEA'!$B$2:$B$12257,'TE por AEA'!K2745,'TE por AEA'!$F$2:$F$12257,'TE por AEA'!L2745),"No hay registro")</f>
        <v>11.77</v>
      </c>
      <c r="O2745" s="4"/>
      <c r="P2745" s="4"/>
      <c r="Q2745" s="4"/>
      <c r="R2745" s="4"/>
      <c r="S2745" s="4"/>
    </row>
    <row r="2746" spans="1:19">
      <c r="A2746" s="1" t="str">
        <f>+'BD1'!A2746</f>
        <v>Huetar Caribe</v>
      </c>
      <c r="B2746" s="1" t="str">
        <f>+'BD1'!B2746</f>
        <v>Pococí</v>
      </c>
      <c r="C2746" s="1" t="str">
        <f>+'BD1'!C2746</f>
        <v>Fabián Vindas Cubillo</v>
      </c>
      <c r="D2746" s="1">
        <f>+'BD1'!D2746</f>
        <v>4.5</v>
      </c>
      <c r="E2746" s="1" t="str">
        <f>+'BD1'!E2746</f>
        <v>Jefe</v>
      </c>
      <c r="F2746" s="1" t="str">
        <f>+'BD1'!F2746</f>
        <v>Aplicación de la herramienta de medición del nivel de gestión empresarial y organizacional (por organización)</v>
      </c>
      <c r="G2746" s="1" t="str">
        <f>+'BD1'!G2746</f>
        <v>Sustantiva</v>
      </c>
      <c r="H2746" s="1">
        <f>+'BD1'!H2746</f>
        <v>1.605</v>
      </c>
      <c r="J2746" s="1" t="s">
        <v>229</v>
      </c>
      <c r="K2746" s="1" t="s">
        <v>234</v>
      </c>
      <c r="L2746" s="2" t="s">
        <v>19</v>
      </c>
      <c r="M2746" s="1" t="s">
        <v>67</v>
      </c>
      <c r="N2746" s="4">
        <f>IFERROR(AVERAGEIFS('TE por AEA'!$H$2:$H$12257,'TE por AEA'!$A$2:$A$12257,'TE por AEA'!J2746,'TE por AEA'!$B$2:$B$12257,'TE por AEA'!K2746,'TE por AEA'!$F$2:$F$12257,'TE por AEA'!L2746),"No hay registro")</f>
        <v>1.605</v>
      </c>
      <c r="O2746" s="4"/>
      <c r="P2746" s="4"/>
      <c r="Q2746" s="4"/>
      <c r="R2746" s="4"/>
      <c r="S2746" s="4"/>
    </row>
    <row r="2747" spans="1:19">
      <c r="A2747" s="1" t="str">
        <f>+'BD1'!A2747</f>
        <v>Huetar Caribe</v>
      </c>
      <c r="B2747" s="1" t="str">
        <f>+'BD1'!B2747</f>
        <v>Pococí</v>
      </c>
      <c r="C2747" s="1" t="str">
        <f>+'BD1'!C2747</f>
        <v>Fabián Vindas Cubillo</v>
      </c>
      <c r="D2747" s="1">
        <f>+'BD1'!D2747</f>
        <v>4.5</v>
      </c>
      <c r="E2747" s="1" t="str">
        <f>+'BD1'!E2747</f>
        <v>Jefe</v>
      </c>
      <c r="F2747" s="1" t="str">
        <f>+'BD1'!F2747</f>
        <v>Elaboración y ejecución del plan de trabajo (por organización)</v>
      </c>
      <c r="G2747" s="1" t="str">
        <f>+'BD1'!G2747</f>
        <v>Sustantiva</v>
      </c>
      <c r="H2747" s="1">
        <f>+'BD1'!H2747</f>
        <v>3.21</v>
      </c>
      <c r="J2747" s="1" t="s">
        <v>229</v>
      </c>
      <c r="K2747" s="1" t="s">
        <v>234</v>
      </c>
      <c r="L2747" s="2" t="s">
        <v>20</v>
      </c>
      <c r="M2747" s="1" t="s">
        <v>67</v>
      </c>
      <c r="N2747" s="4">
        <f>IFERROR(AVERAGEIFS('TE por AEA'!$H$2:$H$12257,'TE por AEA'!$A$2:$A$12257,'TE por AEA'!J2747,'TE por AEA'!$B$2:$B$12257,'TE por AEA'!K2747,'TE por AEA'!$F$2:$F$12257,'TE por AEA'!L2747),"No hay registro")</f>
        <v>1.605</v>
      </c>
      <c r="O2747" s="4"/>
      <c r="P2747" s="4"/>
      <c r="Q2747" s="4"/>
      <c r="R2747" s="4"/>
      <c r="S2747" s="4"/>
    </row>
    <row r="2748" spans="1:19">
      <c r="A2748" s="1" t="str">
        <f>+'BD1'!A2748</f>
        <v>Huetar Caribe</v>
      </c>
      <c r="B2748" s="1" t="str">
        <f>+'BD1'!B2748</f>
        <v>Pococí</v>
      </c>
      <c r="C2748" s="1" t="str">
        <f>+'BD1'!C2748</f>
        <v>Fabián Vindas Cubillo</v>
      </c>
      <c r="D2748" s="1">
        <f>+'BD1'!D2748</f>
        <v>4.5</v>
      </c>
      <c r="E2748" s="1" t="str">
        <f>+'BD1'!E2748</f>
        <v>Jefe</v>
      </c>
      <c r="F2748" s="1" t="str">
        <f>+'BD1'!F2748</f>
        <v>Visitas de seguimiento al plan de trabajo (por visita por organización)</v>
      </c>
      <c r="G2748" s="1" t="str">
        <f>+'BD1'!G2748</f>
        <v>Sustantiva</v>
      </c>
      <c r="H2748" s="1">
        <f>+'BD1'!H2748</f>
        <v>4.28</v>
      </c>
      <c r="J2748" s="1" t="s">
        <v>229</v>
      </c>
      <c r="K2748" s="1" t="s">
        <v>234</v>
      </c>
      <c r="L2748" s="2" t="s">
        <v>21</v>
      </c>
      <c r="M2748" s="1" t="s">
        <v>67</v>
      </c>
      <c r="N2748" s="4">
        <f>IFERROR(AVERAGEIFS('TE por AEA'!$H$2:$H$12257,'TE por AEA'!$A$2:$A$12257,'TE por AEA'!J2748,'TE por AEA'!$B$2:$B$12257,'TE por AEA'!K2748,'TE por AEA'!$F$2:$F$12257,'TE por AEA'!L2748),"No hay registro")</f>
        <v>1.605</v>
      </c>
      <c r="O2748" s="4"/>
      <c r="P2748" s="4"/>
      <c r="Q2748" s="4"/>
      <c r="R2748" s="4"/>
      <c r="S2748" s="4"/>
    </row>
    <row r="2749" spans="1:19">
      <c r="A2749" s="1" t="str">
        <f>+'BD1'!A2749</f>
        <v>Huetar Caribe</v>
      </c>
      <c r="B2749" s="1" t="str">
        <f>+'BD1'!B2749</f>
        <v>Pococí</v>
      </c>
      <c r="C2749" s="1" t="str">
        <f>+'BD1'!C2749</f>
        <v>Fabián Vindas Cubillo</v>
      </c>
      <c r="D2749" s="1">
        <f>+'BD1'!D2749</f>
        <v>4.5</v>
      </c>
      <c r="E2749" s="1" t="str">
        <f>+'BD1'!E2749</f>
        <v>Jefe</v>
      </c>
      <c r="F2749" s="1" t="str">
        <f>+'BD1'!F2749</f>
        <v>Reporte del plan de trabajo anual (por reporte por organización)</v>
      </c>
      <c r="G2749" s="1" t="str">
        <f>+'BD1'!G2749</f>
        <v>Sustantiva</v>
      </c>
      <c r="H2749" s="1">
        <f>+'BD1'!H2749</f>
        <v>4.4583333333333339</v>
      </c>
      <c r="J2749" s="1" t="s">
        <v>229</v>
      </c>
      <c r="K2749" s="1" t="s">
        <v>234</v>
      </c>
      <c r="L2749" s="2" t="s">
        <v>22</v>
      </c>
      <c r="M2749" s="1" t="s">
        <v>67</v>
      </c>
      <c r="N2749" s="4">
        <f>IFERROR(AVERAGEIFS('TE por AEA'!$H$2:$H$12257,'TE por AEA'!$A$2:$A$12257,'TE por AEA'!J2749,'TE por AEA'!$B$2:$B$12257,'TE por AEA'!K2749,'TE por AEA'!$F$2:$F$12257,'TE por AEA'!L2749),"No hay registro")</f>
        <v>1.605</v>
      </c>
      <c r="O2749" s="4"/>
      <c r="P2749" s="4"/>
      <c r="Q2749" s="4"/>
      <c r="R2749" s="4"/>
      <c r="S2749" s="4"/>
    </row>
    <row r="2750" spans="1:19">
      <c r="A2750" s="1" t="str">
        <f>+'BD1'!A2750</f>
        <v>Huetar Caribe</v>
      </c>
      <c r="B2750" s="1" t="str">
        <f>+'BD1'!B2750</f>
        <v>Pococí</v>
      </c>
      <c r="C2750" s="1" t="str">
        <f>+'BD1'!C2750</f>
        <v>Fabián Vindas Cubillo</v>
      </c>
      <c r="D2750" s="1">
        <f>+'BD1'!D2750</f>
        <v>4.5</v>
      </c>
      <c r="E2750" s="1" t="str">
        <f>+'BD1'!E2750</f>
        <v>Jefe</v>
      </c>
      <c r="F2750" s="1" t="str">
        <f>+'BD1'!F2750</f>
        <v>NAMA (café): muestreo y toma de datos en finca (por productor)</v>
      </c>
      <c r="G2750" s="1" t="str">
        <f>+'BD1'!G2750</f>
        <v>Sustantiva</v>
      </c>
      <c r="H2750" s="1" t="str">
        <f>+'BD1'!H2750</f>
        <v>NA</v>
      </c>
      <c r="J2750" s="1" t="s">
        <v>229</v>
      </c>
      <c r="K2750" s="1" t="s">
        <v>234</v>
      </c>
      <c r="L2750" s="2" t="s">
        <v>23</v>
      </c>
      <c r="M2750" s="1" t="s">
        <v>67</v>
      </c>
      <c r="N2750" s="4" t="str">
        <f>IFERROR(AVERAGEIFS('TE por AEA'!$H$2:$H$12257,'TE por AEA'!$A$2:$A$12257,'TE por AEA'!J2750,'TE por AEA'!$B$2:$B$12257,'TE por AEA'!K2750,'TE por AEA'!$F$2:$F$12257,'TE por AEA'!L2750),"No hay registro")</f>
        <v>No hay registro</v>
      </c>
      <c r="O2750" s="4"/>
      <c r="P2750" s="4"/>
      <c r="Q2750" s="4"/>
      <c r="R2750" s="4"/>
      <c r="S2750" s="4"/>
    </row>
    <row r="2751" spans="1:19">
      <c r="A2751" s="1" t="str">
        <f>+'BD1'!A2751</f>
        <v>Huetar Caribe</v>
      </c>
      <c r="B2751" s="1" t="str">
        <f>+'BD1'!B2751</f>
        <v>Pococí</v>
      </c>
      <c r="C2751" s="1" t="str">
        <f>+'BD1'!C2751</f>
        <v>Fabián Vindas Cubillo</v>
      </c>
      <c r="D2751" s="1">
        <f>+'BD1'!D2751</f>
        <v>4.5</v>
      </c>
      <c r="E2751" s="1" t="str">
        <f>+'BD1'!E2751</f>
        <v>Jefe</v>
      </c>
      <c r="F2751" s="1" t="str">
        <f>+'BD1'!F2751</f>
        <v>NAMA (café): inclusión de datos al SisDNEA (por productor)</v>
      </c>
      <c r="G2751" s="1" t="str">
        <f>+'BD1'!G2751</f>
        <v>Sustantiva</v>
      </c>
      <c r="H2751" s="1" t="str">
        <f>+'BD1'!H2751</f>
        <v>NA</v>
      </c>
      <c r="J2751" s="1" t="s">
        <v>229</v>
      </c>
      <c r="K2751" s="1" t="s">
        <v>234</v>
      </c>
      <c r="L2751" s="2" t="s">
        <v>24</v>
      </c>
      <c r="M2751" s="1" t="s">
        <v>67</v>
      </c>
      <c r="N2751" s="4" t="str">
        <f>IFERROR(AVERAGEIFS('TE por AEA'!$H$2:$H$12257,'TE por AEA'!$A$2:$A$12257,'TE por AEA'!J2751,'TE por AEA'!$B$2:$B$12257,'TE por AEA'!K2751,'TE por AEA'!$F$2:$F$12257,'TE por AEA'!L2751),"No hay registro")</f>
        <v>No hay registro</v>
      </c>
      <c r="O2751" s="4"/>
      <c r="P2751" s="4"/>
      <c r="Q2751" s="4"/>
      <c r="R2751" s="4"/>
      <c r="S2751" s="4"/>
    </row>
    <row r="2752" spans="1:19">
      <c r="A2752" s="1" t="str">
        <f>+'BD1'!A2752</f>
        <v>Huetar Caribe</v>
      </c>
      <c r="B2752" s="1" t="str">
        <f>+'BD1'!B2752</f>
        <v>Pococí</v>
      </c>
      <c r="C2752" s="1" t="str">
        <f>+'BD1'!C2752</f>
        <v>Fabián Vindas Cubillo</v>
      </c>
      <c r="D2752" s="1">
        <f>+'BD1'!D2752</f>
        <v>4.5</v>
      </c>
      <c r="E2752" s="1" t="str">
        <f>+'BD1'!E2752</f>
        <v>Jefe</v>
      </c>
      <c r="F2752" s="1" t="str">
        <f>+'BD1'!F2752</f>
        <v>NAMA (café): entrega de constancia de verificación del MRV a la persona productora (por productor)</v>
      </c>
      <c r="G2752" s="1" t="str">
        <f>+'BD1'!G2752</f>
        <v>Sustantiva</v>
      </c>
      <c r="H2752" s="1" t="str">
        <f>+'BD1'!H2752</f>
        <v>NA</v>
      </c>
      <c r="J2752" s="1" t="s">
        <v>229</v>
      </c>
      <c r="K2752" s="1" t="s">
        <v>234</v>
      </c>
      <c r="L2752" s="3" t="s">
        <v>25</v>
      </c>
      <c r="M2752" s="1" t="s">
        <v>67</v>
      </c>
      <c r="N2752" s="4" t="str">
        <f>IFERROR(AVERAGEIFS('TE por AEA'!$H$2:$H$12257,'TE por AEA'!$A$2:$A$12257,'TE por AEA'!J2752,'TE por AEA'!$B$2:$B$12257,'TE por AEA'!K2752,'TE por AEA'!$F$2:$F$12257,'TE por AEA'!L2752),"No hay registro")</f>
        <v>No hay registro</v>
      </c>
      <c r="O2752" s="4"/>
      <c r="P2752" s="4"/>
      <c r="Q2752" s="4"/>
      <c r="R2752" s="4"/>
      <c r="S2752" s="4"/>
    </row>
    <row r="2753" spans="1:19">
      <c r="A2753" s="1" t="str">
        <f>+'BD1'!A2753</f>
        <v>Huetar Caribe</v>
      </c>
      <c r="B2753" s="1" t="str">
        <f>+'BD1'!B2753</f>
        <v>Pococí</v>
      </c>
      <c r="C2753" s="1" t="str">
        <f>+'BD1'!C2753</f>
        <v>Fabián Vindas Cubillo</v>
      </c>
      <c r="D2753" s="1">
        <f>+'BD1'!D2753</f>
        <v>4.5</v>
      </c>
      <c r="E2753" s="1" t="str">
        <f>+'BD1'!E2753</f>
        <v>Jefe</v>
      </c>
      <c r="F2753" s="1" t="str">
        <f>+'BD1'!F2753</f>
        <v>NAMA (ganadería): muestreo y toma de datos en finca (por productor)</v>
      </c>
      <c r="G2753" s="1" t="str">
        <f>+'BD1'!G2753</f>
        <v>Sustantiva</v>
      </c>
      <c r="H2753" s="1">
        <f>+'BD1'!H2753</f>
        <v>6.42</v>
      </c>
      <c r="J2753" s="1" t="s">
        <v>229</v>
      </c>
      <c r="K2753" s="1" t="s">
        <v>234</v>
      </c>
      <c r="L2753" s="3" t="s">
        <v>26</v>
      </c>
      <c r="M2753" s="1" t="s">
        <v>67</v>
      </c>
      <c r="N2753" s="4">
        <f>IFERROR(AVERAGEIFS('TE por AEA'!$H$2:$H$12257,'TE por AEA'!$A$2:$A$12257,'TE por AEA'!J2753,'TE por AEA'!$B$2:$B$12257,'TE por AEA'!K2753,'TE por AEA'!$F$2:$F$12257,'TE por AEA'!L2753),"No hay registro")</f>
        <v>4.0125000000000002</v>
      </c>
      <c r="O2753" s="4"/>
      <c r="P2753" s="4"/>
      <c r="Q2753" s="4"/>
      <c r="R2753" s="4"/>
      <c r="S2753" s="4"/>
    </row>
    <row r="2754" spans="1:19">
      <c r="A2754" s="1" t="str">
        <f>+'BD1'!A2754</f>
        <v>Huetar Caribe</v>
      </c>
      <c r="B2754" s="1" t="str">
        <f>+'BD1'!B2754</f>
        <v>Pococí</v>
      </c>
      <c r="C2754" s="1" t="str">
        <f>+'BD1'!C2754</f>
        <v>Fabián Vindas Cubillo</v>
      </c>
      <c r="D2754" s="1">
        <f>+'BD1'!D2754</f>
        <v>4.5</v>
      </c>
      <c r="E2754" s="1" t="str">
        <f>+'BD1'!E2754</f>
        <v>Jefe</v>
      </c>
      <c r="F2754" s="1" t="str">
        <f>+'BD1'!F2754</f>
        <v>NAMA (ganadería): inclusión de datos al SisDNEA (por productor)</v>
      </c>
      <c r="G2754" s="1" t="str">
        <f>+'BD1'!G2754</f>
        <v>Sustantiva</v>
      </c>
      <c r="H2754" s="1">
        <f>+'BD1'!H2754</f>
        <v>3.21</v>
      </c>
      <c r="J2754" s="1" t="s">
        <v>229</v>
      </c>
      <c r="K2754" s="1" t="s">
        <v>234</v>
      </c>
      <c r="L2754" s="3" t="s">
        <v>27</v>
      </c>
      <c r="M2754" s="1" t="s">
        <v>67</v>
      </c>
      <c r="N2754" s="4">
        <f>IFERROR(AVERAGEIFS('TE por AEA'!$H$2:$H$12257,'TE por AEA'!$A$2:$A$12257,'TE por AEA'!J2754,'TE por AEA'!$B$2:$B$12257,'TE por AEA'!K2754,'TE por AEA'!$F$2:$F$12257,'TE por AEA'!L2754),"No hay registro")</f>
        <v>1.3374999999999999</v>
      </c>
      <c r="O2754" s="4"/>
      <c r="P2754" s="4"/>
      <c r="Q2754" s="4"/>
      <c r="R2754" s="4"/>
      <c r="S2754" s="4"/>
    </row>
    <row r="2755" spans="1:19">
      <c r="A2755" s="1" t="str">
        <f>+'BD1'!A2755</f>
        <v>Huetar Caribe</v>
      </c>
      <c r="B2755" s="1" t="str">
        <f>+'BD1'!B2755</f>
        <v>Pococí</v>
      </c>
      <c r="C2755" s="1" t="str">
        <f>+'BD1'!C2755</f>
        <v>Fabián Vindas Cubillo</v>
      </c>
      <c r="D2755" s="1">
        <f>+'BD1'!D2755</f>
        <v>4.5</v>
      </c>
      <c r="E2755" s="1" t="str">
        <f>+'BD1'!E2755</f>
        <v>Jefe</v>
      </c>
      <c r="F2755" s="1" t="str">
        <f>+'BD1'!F2755</f>
        <v>NAMA (ganadería): entrega de constancia de verificación del MRV a la persona productora (por productor)</v>
      </c>
      <c r="G2755" s="1" t="str">
        <f>+'BD1'!G2755</f>
        <v>Sustantiva</v>
      </c>
      <c r="H2755" s="1">
        <f>+'BD1'!H2755</f>
        <v>3.21</v>
      </c>
      <c r="J2755" s="1" t="s">
        <v>229</v>
      </c>
      <c r="K2755" s="1" t="s">
        <v>234</v>
      </c>
      <c r="L2755" s="3" t="s">
        <v>28</v>
      </c>
      <c r="M2755" s="1" t="s">
        <v>67</v>
      </c>
      <c r="N2755" s="4">
        <f>IFERROR(AVERAGEIFS('TE por AEA'!$H$2:$H$12257,'TE por AEA'!$A$2:$A$12257,'TE por AEA'!J2755,'TE por AEA'!$B$2:$B$12257,'TE por AEA'!K2755,'TE por AEA'!$F$2:$F$12257,'TE por AEA'!L2755),"No hay registro")</f>
        <v>7.935835</v>
      </c>
      <c r="O2755" s="4"/>
      <c r="P2755" s="4"/>
      <c r="Q2755" s="4"/>
      <c r="R2755" s="4"/>
      <c r="S2755" s="4"/>
    </row>
    <row r="2756" spans="1:19">
      <c r="A2756" s="1" t="str">
        <f>+'BD1'!A2756</f>
        <v>Huetar Caribe</v>
      </c>
      <c r="B2756" s="1" t="str">
        <f>+'BD1'!B2756</f>
        <v>Pococí</v>
      </c>
      <c r="C2756" s="1" t="str">
        <f>+'BD1'!C2756</f>
        <v>Fabián Vindas Cubillo</v>
      </c>
      <c r="D2756" s="1">
        <f>+'BD1'!D2756</f>
        <v>4.5</v>
      </c>
      <c r="E2756" s="1" t="str">
        <f>+'BD1'!E2756</f>
        <v>Jefe</v>
      </c>
      <c r="F2756" s="1" t="str">
        <f>+'BD1'!F2756</f>
        <v>Producción sostenible: elaboración de la herramienta Tu Modelo, en el SisDNEA (por productor)</v>
      </c>
      <c r="G2756" s="1" t="str">
        <f>+'BD1'!G2756</f>
        <v>Sustantiva</v>
      </c>
      <c r="H2756" s="1" t="str">
        <f>+'BD1'!H2756</f>
        <v>NA</v>
      </c>
      <c r="J2756" s="1" t="s">
        <v>229</v>
      </c>
      <c r="K2756" s="1" t="s">
        <v>234</v>
      </c>
      <c r="L2756" s="3" t="s">
        <v>29</v>
      </c>
      <c r="M2756" s="1" t="s">
        <v>67</v>
      </c>
      <c r="N2756" s="4">
        <f>IFERROR(AVERAGEIFS('TE por AEA'!$H$2:$H$12257,'TE por AEA'!$A$2:$A$12257,'TE por AEA'!J2756,'TE por AEA'!$B$2:$B$12257,'TE por AEA'!K2756,'TE por AEA'!$F$2:$F$12257,'TE por AEA'!L2756),"No hay registro")</f>
        <v>1.1145799999999999</v>
      </c>
      <c r="O2756" s="4"/>
      <c r="P2756" s="4"/>
      <c r="Q2756" s="4"/>
      <c r="R2756" s="4"/>
      <c r="S2756" s="4"/>
    </row>
    <row r="2757" spans="1:19">
      <c r="A2757" s="1" t="str">
        <f>+'BD1'!A2757</f>
        <v>Huetar Caribe</v>
      </c>
      <c r="B2757" s="1" t="str">
        <f>+'BD1'!B2757</f>
        <v>Pococí</v>
      </c>
      <c r="C2757" s="1" t="str">
        <f>+'BD1'!C2757</f>
        <v>Fabián Vindas Cubillo</v>
      </c>
      <c r="D2757" s="1">
        <f>+'BD1'!D2757</f>
        <v>4.5</v>
      </c>
      <c r="E2757" s="1" t="str">
        <f>+'BD1'!E2757</f>
        <v>Jefe</v>
      </c>
      <c r="F2757" s="1" t="str">
        <f>+'BD1'!F2757</f>
        <v>Producción sostenible: entregar certificado al productor e incluirlo en el expediente físico (por productor)</v>
      </c>
      <c r="G2757" s="1" t="str">
        <f>+'BD1'!G2757</f>
        <v>Sustantiva</v>
      </c>
      <c r="H2757" s="1" t="str">
        <f>+'BD1'!H2757</f>
        <v>NA</v>
      </c>
      <c r="J2757" s="1" t="s">
        <v>229</v>
      </c>
      <c r="K2757" s="1" t="s">
        <v>234</v>
      </c>
      <c r="L2757" s="3" t="s">
        <v>30</v>
      </c>
      <c r="M2757" s="1" t="s">
        <v>67</v>
      </c>
      <c r="N2757" s="4">
        <f>IFERROR(AVERAGEIFS('TE por AEA'!$H$2:$H$12257,'TE por AEA'!$A$2:$A$12257,'TE por AEA'!J2757,'TE por AEA'!$B$2:$B$12257,'TE por AEA'!K2757,'TE por AEA'!$F$2:$F$12257,'TE por AEA'!L2757),"No hay registro")</f>
        <v>7.6906249999999998</v>
      </c>
      <c r="O2757" s="4"/>
      <c r="P2757" s="4"/>
      <c r="Q2757" s="4"/>
      <c r="R2757" s="4"/>
      <c r="S2757" s="4"/>
    </row>
    <row r="2758" spans="1:19">
      <c r="A2758" s="1" t="str">
        <f>+'BD1'!A2758</f>
        <v>Huetar Caribe</v>
      </c>
      <c r="B2758" s="1" t="str">
        <f>+'BD1'!B2758</f>
        <v>Pococí</v>
      </c>
      <c r="C2758" s="1" t="str">
        <f>+'BD1'!C2758</f>
        <v>Fabián Vindas Cubillo</v>
      </c>
      <c r="D2758" s="1">
        <f>+'BD1'!D2758</f>
        <v>4.5</v>
      </c>
      <c r="E2758" s="1" t="str">
        <f>+'BD1'!E2758</f>
        <v>Jefe</v>
      </c>
      <c r="F2758" s="1" t="str">
        <f>+'BD1'!F2758</f>
        <v>RBAyP y RBAO: divulgación del programa de incentivos (por acción de divulgación)</v>
      </c>
      <c r="G2758" s="1" t="str">
        <f>+'BD1'!G2758</f>
        <v>Sustantiva</v>
      </c>
      <c r="H2758" s="1">
        <f>+'BD1'!H2758</f>
        <v>7.49</v>
      </c>
      <c r="J2758" s="1" t="s">
        <v>229</v>
      </c>
      <c r="K2758" s="1" t="s">
        <v>234</v>
      </c>
      <c r="L2758" s="3" t="s">
        <v>31</v>
      </c>
      <c r="M2758" s="1" t="s">
        <v>67</v>
      </c>
      <c r="N2758" s="4">
        <f>IFERROR(AVERAGEIFS('TE por AEA'!$H$2:$H$12257,'TE por AEA'!$A$2:$A$12257,'TE por AEA'!J2758,'TE por AEA'!$B$2:$B$12257,'TE por AEA'!K2758,'TE por AEA'!$F$2:$F$12257,'TE por AEA'!L2758),"No hay registro")</f>
        <v>0.80249999999999999</v>
      </c>
      <c r="O2758" s="4"/>
      <c r="P2758" s="4"/>
      <c r="Q2758" s="4"/>
      <c r="R2758" s="4"/>
      <c r="S2758" s="4"/>
    </row>
    <row r="2759" spans="1:19">
      <c r="A2759" s="1" t="str">
        <f>+'BD1'!A2759</f>
        <v>Huetar Caribe</v>
      </c>
      <c r="B2759" s="1" t="str">
        <f>+'BD1'!B2759</f>
        <v>Pococí</v>
      </c>
      <c r="C2759" s="1" t="str">
        <f>+'BD1'!C2759</f>
        <v>Fabián Vindas Cubillo</v>
      </c>
      <c r="D2759" s="1">
        <f>+'BD1'!D2759</f>
        <v>4.5</v>
      </c>
      <c r="E2759" s="1" t="str">
        <f>+'BD1'!E2759</f>
        <v>Jefe</v>
      </c>
      <c r="F2759" s="1" t="str">
        <f>+'BD1'!F2759</f>
        <v>RBAyP y RBAO: completar formularios para recibir incentivos económicos (por productor)</v>
      </c>
      <c r="G2759" s="1" t="str">
        <f>+'BD1'!G2759</f>
        <v>Sustantiva</v>
      </c>
      <c r="H2759" s="1">
        <f>+'BD1'!H2759</f>
        <v>8.56</v>
      </c>
      <c r="J2759" s="1" t="s">
        <v>229</v>
      </c>
      <c r="K2759" s="1" t="s">
        <v>234</v>
      </c>
      <c r="L2759" s="3" t="s">
        <v>32</v>
      </c>
      <c r="M2759" s="1" t="s">
        <v>67</v>
      </c>
      <c r="N2759" s="4">
        <f>IFERROR(AVERAGEIFS('TE por AEA'!$H$2:$H$12257,'TE por AEA'!$A$2:$A$12257,'TE por AEA'!J2759,'TE por AEA'!$B$2:$B$12257,'TE por AEA'!K2759,'TE por AEA'!$F$2:$F$12257,'TE por AEA'!L2759),"No hay registro")</f>
        <v>3.4775</v>
      </c>
      <c r="O2759" s="4"/>
      <c r="P2759" s="4"/>
      <c r="Q2759" s="4"/>
      <c r="R2759" s="4"/>
      <c r="S2759" s="4"/>
    </row>
    <row r="2760" spans="1:19">
      <c r="A2760" s="1" t="str">
        <f>+'BD1'!A2760</f>
        <v>Huetar Caribe</v>
      </c>
      <c r="B2760" s="1" t="str">
        <f>+'BD1'!B2760</f>
        <v>Pococí</v>
      </c>
      <c r="C2760" s="1" t="str">
        <f>+'BD1'!C2760</f>
        <v>Fabián Vindas Cubillo</v>
      </c>
      <c r="D2760" s="1">
        <f>+'BD1'!D2760</f>
        <v>4.5</v>
      </c>
      <c r="E2760" s="1" t="str">
        <f>+'BD1'!E2760</f>
        <v>Jefe</v>
      </c>
      <c r="F2760" s="1" t="str">
        <f>+'BD1'!F2760</f>
        <v>RBAyP y RBAO: revisión de las solicitudes del programa de incentivos económicos (por productor)</v>
      </c>
      <c r="G2760" s="1" t="str">
        <f>+'BD1'!G2760</f>
        <v>Sustantiva</v>
      </c>
      <c r="H2760" s="1">
        <f>+'BD1'!H2760</f>
        <v>8.56</v>
      </c>
      <c r="J2760" s="1" t="s">
        <v>229</v>
      </c>
      <c r="K2760" s="1" t="s">
        <v>234</v>
      </c>
      <c r="L2760" s="3" t="s">
        <v>33</v>
      </c>
      <c r="M2760" s="1" t="s">
        <v>67</v>
      </c>
      <c r="N2760" s="4">
        <f>IFERROR(AVERAGEIFS('TE por AEA'!$H$2:$H$12257,'TE por AEA'!$A$2:$A$12257,'TE por AEA'!J2760,'TE por AEA'!$B$2:$B$12257,'TE por AEA'!K2760,'TE por AEA'!$F$2:$F$12257,'TE por AEA'!L2760),"No hay registro")</f>
        <v>0.80249999999999999</v>
      </c>
      <c r="O2760" s="4"/>
      <c r="P2760" s="4"/>
      <c r="Q2760" s="4"/>
      <c r="R2760" s="4"/>
      <c r="S2760" s="4"/>
    </row>
    <row r="2761" spans="1:19">
      <c r="A2761" s="1" t="str">
        <f>+'BD1'!A2761</f>
        <v>Huetar Caribe</v>
      </c>
      <c r="B2761" s="1" t="str">
        <f>+'BD1'!B2761</f>
        <v>Pococí</v>
      </c>
      <c r="C2761" s="1" t="str">
        <f>+'BD1'!C2761</f>
        <v>Fabián Vindas Cubillo</v>
      </c>
      <c r="D2761" s="1">
        <f>+'BD1'!D2761</f>
        <v>4.5</v>
      </c>
      <c r="E2761" s="1" t="str">
        <f>+'BD1'!E2761</f>
        <v>Jefe</v>
      </c>
      <c r="F2761" s="1" t="str">
        <f>+'BD1'!F2761</f>
        <v>RBAyP y RBAO: visita a finca para verificación (por visita por productor)</v>
      </c>
      <c r="G2761" s="1" t="str">
        <f>+'BD1'!G2761</f>
        <v>Sustantiva</v>
      </c>
      <c r="H2761" s="1">
        <f>+'BD1'!H2761</f>
        <v>3.5666666666666669</v>
      </c>
      <c r="J2761" s="1" t="s">
        <v>229</v>
      </c>
      <c r="K2761" s="1" t="s">
        <v>234</v>
      </c>
      <c r="L2761" s="3" t="s">
        <v>34</v>
      </c>
      <c r="M2761" s="1" t="s">
        <v>67</v>
      </c>
      <c r="N2761" s="4">
        <f>IFERROR(AVERAGEIFS('TE por AEA'!$H$2:$H$12257,'TE por AEA'!$A$2:$A$12257,'TE por AEA'!J2761,'TE por AEA'!$B$2:$B$12257,'TE por AEA'!K2761,'TE por AEA'!$F$2:$F$12257,'TE por AEA'!L2761),"No hay registro")</f>
        <v>2.4074999999999998</v>
      </c>
      <c r="O2761" s="4"/>
      <c r="P2761" s="4"/>
      <c r="Q2761" s="4"/>
      <c r="R2761" s="4"/>
      <c r="S2761" s="4"/>
    </row>
    <row r="2762" spans="1:19">
      <c r="A2762" s="1" t="str">
        <f>+'BD1'!A2762</f>
        <v>Huetar Caribe</v>
      </c>
      <c r="B2762" s="1" t="str">
        <f>+'BD1'!B2762</f>
        <v>Pococí</v>
      </c>
      <c r="C2762" s="1" t="str">
        <f>+'BD1'!C2762</f>
        <v>Fabián Vindas Cubillo</v>
      </c>
      <c r="D2762" s="1">
        <f>+'BD1'!D2762</f>
        <v>4.5</v>
      </c>
      <c r="E2762" s="1" t="str">
        <f>+'BD1'!E2762</f>
        <v>Jefe</v>
      </c>
      <c r="F2762" s="1" t="str">
        <f>+'BD1'!F2762</f>
        <v>Productores ocasionales: asistencia técnica individual (por productor)</v>
      </c>
      <c r="G2762" s="1" t="str">
        <f>+'BD1'!G2762</f>
        <v>Sustantiva</v>
      </c>
      <c r="H2762" s="1">
        <f>+'BD1'!H2762</f>
        <v>4.28</v>
      </c>
      <c r="J2762" s="1" t="s">
        <v>229</v>
      </c>
      <c r="K2762" s="1" t="s">
        <v>234</v>
      </c>
      <c r="L2762" s="3" t="s">
        <v>35</v>
      </c>
      <c r="M2762" s="1" t="s">
        <v>67</v>
      </c>
      <c r="N2762" s="4">
        <f>IFERROR(AVERAGEIFS('TE por AEA'!$H$2:$H$12257,'TE por AEA'!$A$2:$A$12257,'TE por AEA'!J2762,'TE por AEA'!$B$2:$B$12257,'TE por AEA'!K2762,'TE por AEA'!$F$2:$F$12257,'TE por AEA'!L2762),"No hay registro")</f>
        <v>2.6749999999999998</v>
      </c>
      <c r="O2762" s="4"/>
      <c r="P2762" s="4"/>
      <c r="Q2762" s="4"/>
      <c r="R2762" s="4"/>
      <c r="S2762" s="4"/>
    </row>
    <row r="2763" spans="1:19">
      <c r="A2763" s="1" t="str">
        <f>+'BD1'!A2763</f>
        <v>Huetar Caribe</v>
      </c>
      <c r="B2763" s="1" t="str">
        <f>+'BD1'!B2763</f>
        <v>Pococí</v>
      </c>
      <c r="C2763" s="1" t="str">
        <f>+'BD1'!C2763</f>
        <v>Fabián Vindas Cubillo</v>
      </c>
      <c r="D2763" s="1">
        <f>+'BD1'!D2763</f>
        <v>4.5</v>
      </c>
      <c r="E2763" s="1" t="str">
        <f>+'BD1'!E2763</f>
        <v>Jefe</v>
      </c>
      <c r="F2763" s="1" t="str">
        <f>+'BD1'!F2763</f>
        <v>Productores ocasionales: asistencia técnica grupal (por asistencia a grupo)</v>
      </c>
      <c r="G2763" s="1" t="str">
        <f>+'BD1'!G2763</f>
        <v>Sustantiva</v>
      </c>
      <c r="H2763" s="1">
        <f>+'BD1'!H2763</f>
        <v>4.28</v>
      </c>
      <c r="J2763" s="1" t="s">
        <v>229</v>
      </c>
      <c r="K2763" s="1" t="s">
        <v>234</v>
      </c>
      <c r="L2763" s="3" t="s">
        <v>36</v>
      </c>
      <c r="M2763" s="1" t="s">
        <v>67</v>
      </c>
      <c r="N2763" s="4">
        <f>IFERROR(AVERAGEIFS('TE por AEA'!$H$2:$H$12257,'TE por AEA'!$A$2:$A$12257,'TE por AEA'!J2763,'TE por AEA'!$B$2:$B$12257,'TE por AEA'!K2763,'TE por AEA'!$F$2:$F$12257,'TE por AEA'!L2763),"No hay registro")</f>
        <v>3.7450000000000001</v>
      </c>
      <c r="O2763" s="4"/>
      <c r="P2763" s="4"/>
      <c r="Q2763" s="4"/>
      <c r="R2763" s="4"/>
      <c r="S2763" s="4"/>
    </row>
    <row r="2764" spans="1:19">
      <c r="A2764" s="1" t="str">
        <f>+'BD1'!A2764</f>
        <v>Huetar Caribe</v>
      </c>
      <c r="B2764" s="1" t="str">
        <f>+'BD1'!B2764</f>
        <v>Pococí</v>
      </c>
      <c r="C2764" s="1" t="str">
        <f>+'BD1'!C2764</f>
        <v>Fabián Vindas Cubillo</v>
      </c>
      <c r="D2764" s="1">
        <f>+'BD1'!D2764</f>
        <v>4.5</v>
      </c>
      <c r="E2764" s="1" t="str">
        <f>+'BD1'!E2764</f>
        <v>Jefe</v>
      </c>
      <c r="F2764" s="1" t="str">
        <f>+'BD1'!F2764</f>
        <v>Productores ocasionales: servicios de extensión de información digitales y virtuales (por productor)</v>
      </c>
      <c r="G2764" s="1" t="str">
        <f>+'BD1'!G2764</f>
        <v>Sustantiva</v>
      </c>
      <c r="H2764" s="1">
        <f>+'BD1'!H2764</f>
        <v>3.21</v>
      </c>
      <c r="J2764" s="1" t="s">
        <v>229</v>
      </c>
      <c r="K2764" s="1" t="s">
        <v>234</v>
      </c>
      <c r="L2764" s="3" t="s">
        <v>37</v>
      </c>
      <c r="M2764" s="1" t="s">
        <v>67</v>
      </c>
      <c r="N2764" s="4">
        <f>IFERROR(AVERAGEIFS('TE por AEA'!$H$2:$H$12257,'TE por AEA'!$A$2:$A$12257,'TE por AEA'!J2764,'TE por AEA'!$B$2:$B$12257,'TE por AEA'!K2764,'TE por AEA'!$F$2:$F$12257,'TE por AEA'!L2764),"No hay registro")</f>
        <v>0.87680499999999995</v>
      </c>
      <c r="O2764" s="4"/>
      <c r="P2764" s="4"/>
      <c r="Q2764" s="4"/>
      <c r="R2764" s="4"/>
      <c r="S2764" s="4"/>
    </row>
    <row r="2765" spans="1:19">
      <c r="A2765" s="1" t="str">
        <f>+'BD1'!A2765</f>
        <v>Huetar Caribe</v>
      </c>
      <c r="B2765" s="1" t="str">
        <f>+'BD1'!B2765</f>
        <v>Pococí</v>
      </c>
      <c r="C2765" s="1" t="str">
        <f>+'BD1'!C2765</f>
        <v>Fabián Vindas Cubillo</v>
      </c>
      <c r="D2765" s="1">
        <f>+'BD1'!D2765</f>
        <v>4.5</v>
      </c>
      <c r="E2765" s="1" t="str">
        <f>+'BD1'!E2765</f>
        <v>Jefe</v>
      </c>
      <c r="F2765" s="1" t="str">
        <f>+'BD1'!F2765</f>
        <v>Proyectos financiados con fondos públicos y transferencia MAG: apoyo en la formulación de proyectos de personas productoras (acumulado efectivo por proyecto)</v>
      </c>
      <c r="G2765" s="1" t="str">
        <f>+'BD1'!G2765</f>
        <v>Sustantiva</v>
      </c>
      <c r="H2765" s="1">
        <f>+'BD1'!H2765</f>
        <v>7.49</v>
      </c>
      <c r="J2765" s="1" t="s">
        <v>229</v>
      </c>
      <c r="K2765" s="1" t="s">
        <v>234</v>
      </c>
      <c r="L2765" s="3" t="s">
        <v>38</v>
      </c>
      <c r="M2765" s="1" t="s">
        <v>67</v>
      </c>
      <c r="N2765" s="4">
        <f>IFERROR(AVERAGEIFS('TE por AEA'!$H$2:$H$12257,'TE por AEA'!$A$2:$A$12257,'TE por AEA'!J2765,'TE por AEA'!$B$2:$B$12257,'TE por AEA'!K2765,'TE por AEA'!$F$2:$F$12257,'TE por AEA'!L2765),"No hay registro")</f>
        <v>21.756664999999998</v>
      </c>
      <c r="O2765" s="4"/>
      <c r="P2765" s="4"/>
      <c r="Q2765" s="4"/>
      <c r="R2765" s="4"/>
      <c r="S2765" s="4"/>
    </row>
    <row r="2766" spans="1:19">
      <c r="A2766" s="1" t="str">
        <f>+'BD1'!A2766</f>
        <v>Huetar Caribe</v>
      </c>
      <c r="B2766" s="1" t="str">
        <f>+'BD1'!B2766</f>
        <v>Pococí</v>
      </c>
      <c r="C2766" s="1" t="str">
        <f>+'BD1'!C2766</f>
        <v>Fabián Vindas Cubillo</v>
      </c>
      <c r="D2766" s="1">
        <f>+'BD1'!D2766</f>
        <v>4.5</v>
      </c>
      <c r="E2766" s="1" t="str">
        <f>+'BD1'!E2766</f>
        <v>Jefe</v>
      </c>
      <c r="F2766" s="1" t="str">
        <f>+'BD1'!F2766</f>
        <v>Proyectos financiados con fondos públicos y transferencia MAG: apoyo en la formulación de proyectos de organizaciones (acumulado efectivo por proyecto)</v>
      </c>
      <c r="G2766" s="1" t="str">
        <f>+'BD1'!G2766</f>
        <v>Sustantiva</v>
      </c>
      <c r="H2766" s="1">
        <f>+'BD1'!H2766</f>
        <v>7.49</v>
      </c>
      <c r="J2766" s="1" t="s">
        <v>229</v>
      </c>
      <c r="K2766" s="1" t="s">
        <v>234</v>
      </c>
      <c r="L2766" s="3" t="s">
        <v>39</v>
      </c>
      <c r="M2766" s="1" t="s">
        <v>67</v>
      </c>
      <c r="N2766" s="4">
        <f>IFERROR(AVERAGEIFS('TE por AEA'!$H$2:$H$12257,'TE por AEA'!$A$2:$A$12257,'TE por AEA'!J2766,'TE por AEA'!$B$2:$B$12257,'TE por AEA'!K2766,'TE por AEA'!$F$2:$F$12257,'TE por AEA'!L2766),"No hay registro")</f>
        <v>17.12</v>
      </c>
      <c r="O2766" s="4"/>
      <c r="P2766" s="4"/>
      <c r="Q2766" s="4"/>
      <c r="R2766" s="4"/>
      <c r="S2766" s="4"/>
    </row>
    <row r="2767" spans="1:19">
      <c r="A2767" s="1" t="str">
        <f>+'BD1'!A2767</f>
        <v>Huetar Caribe</v>
      </c>
      <c r="B2767" s="1" t="str">
        <f>+'BD1'!B2767</f>
        <v>Pococí</v>
      </c>
      <c r="C2767" s="1" t="str">
        <f>+'BD1'!C2767</f>
        <v>Fabián Vindas Cubillo</v>
      </c>
      <c r="D2767" s="1">
        <f>+'BD1'!D2767</f>
        <v>4.5</v>
      </c>
      <c r="E2767" s="1" t="str">
        <f>+'BD1'!E2767</f>
        <v>Jefe</v>
      </c>
      <c r="F2767" s="1" t="str">
        <f>+'BD1'!F2767</f>
        <v>Proyectos financiados con fondos públicos: seguimiento técnico (por visita a proyecto)</v>
      </c>
      <c r="G2767" s="1" t="str">
        <f>+'BD1'!G2767</f>
        <v>Sustantiva</v>
      </c>
      <c r="H2767" s="1">
        <f>+'BD1'!H2767</f>
        <v>7.49</v>
      </c>
      <c r="J2767" s="1" t="s">
        <v>229</v>
      </c>
      <c r="K2767" s="1" t="s">
        <v>234</v>
      </c>
      <c r="L2767" s="3" t="s">
        <v>40</v>
      </c>
      <c r="M2767" s="1" t="s">
        <v>67</v>
      </c>
      <c r="N2767" s="4">
        <f>IFERROR(AVERAGEIFS('TE por AEA'!$H$2:$H$12257,'TE por AEA'!$A$2:$A$12257,'TE por AEA'!J2767,'TE por AEA'!$B$2:$B$12257,'TE por AEA'!K2767,'TE por AEA'!$F$2:$F$12257,'TE por AEA'!L2767),"No hay registro")</f>
        <v>3.4775</v>
      </c>
      <c r="O2767" s="4"/>
      <c r="P2767" s="4"/>
      <c r="Q2767" s="4"/>
      <c r="R2767" s="4"/>
      <c r="S2767" s="4"/>
    </row>
    <row r="2768" spans="1:19">
      <c r="A2768" s="1" t="str">
        <f>+'BD1'!A2768</f>
        <v>Huetar Caribe</v>
      </c>
      <c r="B2768" s="1" t="str">
        <f>+'BD1'!B2768</f>
        <v>Pococí</v>
      </c>
      <c r="C2768" s="1" t="str">
        <f>+'BD1'!C2768</f>
        <v>Fabián Vindas Cubillo</v>
      </c>
      <c r="D2768" s="1">
        <f>+'BD1'!D2768</f>
        <v>4.5</v>
      </c>
      <c r="E2768" s="1" t="str">
        <f>+'BD1'!E2768</f>
        <v>Jefe</v>
      </c>
      <c r="F2768" s="1" t="str">
        <f>+'BD1'!F2768</f>
        <v>Elaboración de informes trimestrales, semestrales y anuales PAO (por informe)</v>
      </c>
      <c r="G2768" s="1" t="str">
        <f>+'BD1'!G2768</f>
        <v>Administrativa</v>
      </c>
      <c r="H2768" s="1">
        <f>+'BD1'!H2768</f>
        <v>7.49</v>
      </c>
      <c r="J2768" s="1" t="s">
        <v>229</v>
      </c>
      <c r="K2768" s="1" t="s">
        <v>234</v>
      </c>
      <c r="L2768" s="3" t="s">
        <v>41</v>
      </c>
      <c r="M2768" s="1" t="s">
        <v>68</v>
      </c>
      <c r="N2768" s="4">
        <f>IFERROR(AVERAGEIFS('TE por AEA'!$H$2:$H$12257,'TE por AEA'!$A$2:$A$12257,'TE por AEA'!J2768,'TE por AEA'!$B$2:$B$12257,'TE por AEA'!K2768,'TE por AEA'!$F$2:$F$12257,'TE por AEA'!L2768),"No hay registro")</f>
        <v>15.158335000000001</v>
      </c>
      <c r="O2768" s="4"/>
      <c r="P2768" s="4"/>
      <c r="Q2768" s="4"/>
      <c r="R2768" s="4"/>
      <c r="S2768" s="4"/>
    </row>
    <row r="2769" spans="1:19">
      <c r="A2769" s="1" t="str">
        <f>+'BD1'!A2769</f>
        <v>Huetar Caribe</v>
      </c>
      <c r="B2769" s="1" t="str">
        <f>+'BD1'!B2769</f>
        <v>Pococí</v>
      </c>
      <c r="C2769" s="1" t="str">
        <f>+'BD1'!C2769</f>
        <v>Fabián Vindas Cubillo</v>
      </c>
      <c r="D2769" s="1">
        <f>+'BD1'!D2769</f>
        <v>4.5</v>
      </c>
      <c r="E2769" s="1" t="str">
        <f>+'BD1'!E2769</f>
        <v>Jefe</v>
      </c>
      <c r="F2769" s="1" t="str">
        <f>+'BD1'!F2769</f>
        <v>Seguimiento a los PAO de los funcionarios a su cargo (por funcionario)</v>
      </c>
      <c r="G2769" s="1" t="str">
        <f>+'BD1'!G2769</f>
        <v>Administrativa</v>
      </c>
      <c r="H2769" s="1">
        <f>+'BD1'!H2769</f>
        <v>7.49</v>
      </c>
      <c r="J2769" s="1" t="s">
        <v>229</v>
      </c>
      <c r="K2769" s="1" t="s">
        <v>234</v>
      </c>
      <c r="L2769" s="3" t="s">
        <v>42</v>
      </c>
      <c r="M2769" s="1" t="s">
        <v>68</v>
      </c>
      <c r="N2769" s="4">
        <f>IFERROR(AVERAGEIFS('TE por AEA'!$H$2:$H$12257,'TE por AEA'!$A$2:$A$12257,'TE por AEA'!J2769,'TE por AEA'!$B$2:$B$12257,'TE por AEA'!K2769,'TE por AEA'!$F$2:$F$12257,'TE por AEA'!L2769),"No hay registro")</f>
        <v>1.07</v>
      </c>
      <c r="O2769" s="4"/>
      <c r="P2769" s="4"/>
      <c r="Q2769" s="4"/>
      <c r="R2769" s="4"/>
      <c r="S2769" s="4"/>
    </row>
    <row r="2770" spans="1:19">
      <c r="A2770" s="1" t="str">
        <f>+'BD1'!A2770</f>
        <v>Huetar Caribe</v>
      </c>
      <c r="B2770" s="1" t="str">
        <f>+'BD1'!B2770</f>
        <v>Pococí</v>
      </c>
      <c r="C2770" s="1" t="str">
        <f>+'BD1'!C2770</f>
        <v>Fabián Vindas Cubillo</v>
      </c>
      <c r="D2770" s="1">
        <f>+'BD1'!D2770</f>
        <v>4.5</v>
      </c>
      <c r="E2770" s="1" t="str">
        <f>+'BD1'!E2770</f>
        <v>Jefe</v>
      </c>
      <c r="F2770" s="1" t="str">
        <f>+'BD1'!F2770</f>
        <v>Inscripción y actualización de PYMPA (por productor)</v>
      </c>
      <c r="G2770" s="1" t="str">
        <f>+'BD1'!G2770</f>
        <v>Sustantiva</v>
      </c>
      <c r="H2770" s="1">
        <f>+'BD1'!H2770</f>
        <v>1.1591666666666667</v>
      </c>
      <c r="J2770" s="1" t="s">
        <v>229</v>
      </c>
      <c r="K2770" s="1" t="s">
        <v>234</v>
      </c>
      <c r="L2770" s="3" t="s">
        <v>43</v>
      </c>
      <c r="M2770" s="1" t="s">
        <v>67</v>
      </c>
      <c r="N2770" s="4">
        <f>IFERROR(AVERAGEIFS('TE por AEA'!$H$2:$H$12257,'TE por AEA'!$A$2:$A$12257,'TE por AEA'!J2770,'TE por AEA'!$B$2:$B$12257,'TE por AEA'!K2770,'TE por AEA'!$F$2:$F$12257,'TE por AEA'!L2770),"No hay registro")</f>
        <v>0.80993000000000004</v>
      </c>
      <c r="O2770" s="4"/>
      <c r="P2770" s="4"/>
      <c r="Q2770" s="4"/>
      <c r="R2770" s="4"/>
      <c r="S2770" s="4"/>
    </row>
    <row r="2771" spans="1:19">
      <c r="A2771" s="1" t="str">
        <f>+'BD1'!A2771</f>
        <v>Huetar Caribe</v>
      </c>
      <c r="B2771" s="1" t="str">
        <f>+'BD1'!B2771</f>
        <v>Pococí</v>
      </c>
      <c r="C2771" s="1" t="str">
        <f>+'BD1'!C2771</f>
        <v>Fabián Vindas Cubillo</v>
      </c>
      <c r="D2771" s="1">
        <f>+'BD1'!D2771</f>
        <v>4.5</v>
      </c>
      <c r="E2771" s="1" t="str">
        <f>+'BD1'!E2771</f>
        <v>Jefe</v>
      </c>
      <c r="F2771" s="1" t="str">
        <f>+'BD1'!F2771</f>
        <v>Certificaciones para la Declaración de Bienes Inmuebles ante las municipalidades (por trámite)</v>
      </c>
      <c r="G2771" s="1" t="str">
        <f>+'BD1'!G2771</f>
        <v>Sustantiva</v>
      </c>
      <c r="H2771" s="1" t="str">
        <f>+'BD1'!H2771</f>
        <v>NA</v>
      </c>
      <c r="J2771" s="1" t="s">
        <v>229</v>
      </c>
      <c r="K2771" s="1" t="s">
        <v>234</v>
      </c>
      <c r="L2771" s="3" t="s">
        <v>44</v>
      </c>
      <c r="M2771" s="1" t="s">
        <v>67</v>
      </c>
      <c r="N2771" s="4" t="str">
        <f>IFERROR(AVERAGEIFS('TE por AEA'!$H$2:$H$12257,'TE por AEA'!$A$2:$A$12257,'TE por AEA'!J2771,'TE por AEA'!$B$2:$B$12257,'TE por AEA'!K2771,'TE por AEA'!$F$2:$F$12257,'TE por AEA'!L2771),"No hay registro")</f>
        <v>No hay registro</v>
      </c>
      <c r="O2771" s="4"/>
      <c r="P2771" s="4"/>
      <c r="Q2771" s="4"/>
      <c r="R2771" s="4"/>
      <c r="S2771" s="4"/>
    </row>
    <row r="2772" spans="1:19">
      <c r="A2772" s="1" t="str">
        <f>+'BD1'!A2772</f>
        <v>Huetar Caribe</v>
      </c>
      <c r="B2772" s="1" t="str">
        <f>+'BD1'!B2772</f>
        <v>Pococí</v>
      </c>
      <c r="C2772" s="1" t="str">
        <f>+'BD1'!C2772</f>
        <v>Fabián Vindas Cubillo</v>
      </c>
      <c r="D2772" s="1">
        <f>+'BD1'!D2772</f>
        <v>4.5</v>
      </c>
      <c r="E2772" s="1" t="str">
        <f>+'BD1'!E2772</f>
        <v>Jefe</v>
      </c>
      <c r="F2772" s="1" t="str">
        <f>+'BD1'!F2772</f>
        <v>Participación en reuniones EREA (por reunión)</v>
      </c>
      <c r="G2772" s="1" t="str">
        <f>+'BD1'!G2772</f>
        <v>Administrativa</v>
      </c>
      <c r="H2772" s="1">
        <f>+'BD1'!H2772</f>
        <v>6.42</v>
      </c>
      <c r="J2772" s="1" t="s">
        <v>229</v>
      </c>
      <c r="K2772" s="1" t="s">
        <v>234</v>
      </c>
      <c r="L2772" s="3" t="s">
        <v>45</v>
      </c>
      <c r="M2772" s="1" t="s">
        <v>68</v>
      </c>
      <c r="N2772" s="4">
        <f>IFERROR(AVERAGEIFS('TE por AEA'!$H$2:$H$12257,'TE por AEA'!$A$2:$A$12257,'TE por AEA'!J2772,'TE por AEA'!$B$2:$B$12257,'TE por AEA'!K2772,'TE por AEA'!$F$2:$F$12257,'TE por AEA'!L2772),"No hay registro")</f>
        <v>8.56</v>
      </c>
      <c r="O2772" s="4"/>
      <c r="P2772" s="4"/>
      <c r="Q2772" s="4"/>
      <c r="R2772" s="4"/>
      <c r="S2772" s="4"/>
    </row>
    <row r="2773" spans="1:19">
      <c r="A2773" s="1" t="str">
        <f>+'BD1'!A2773</f>
        <v>Huetar Caribe</v>
      </c>
      <c r="B2773" s="1" t="str">
        <f>+'BD1'!B2773</f>
        <v>Pococí</v>
      </c>
      <c r="C2773" s="1" t="str">
        <f>+'BD1'!C2773</f>
        <v>Fabián Vindas Cubillo</v>
      </c>
      <c r="D2773" s="1">
        <f>+'BD1'!D2773</f>
        <v>4.5</v>
      </c>
      <c r="E2773" s="1" t="str">
        <f>+'BD1'!E2773</f>
        <v>Jefe</v>
      </c>
      <c r="F2773" s="1" t="str">
        <f>+'BD1'!F2773</f>
        <v>Participación en grupos técnicos o comisiones (por reunión)</v>
      </c>
      <c r="G2773" s="1" t="str">
        <f>+'BD1'!G2773</f>
        <v>Sustantiva</v>
      </c>
      <c r="H2773" s="1">
        <f>+'BD1'!H2773</f>
        <v>3.21</v>
      </c>
      <c r="J2773" s="1" t="s">
        <v>229</v>
      </c>
      <c r="K2773" s="1" t="s">
        <v>234</v>
      </c>
      <c r="L2773" s="3" t="s">
        <v>46</v>
      </c>
      <c r="M2773" s="1" t="s">
        <v>67</v>
      </c>
      <c r="N2773" s="4">
        <f>IFERROR(AVERAGEIFS('TE por AEA'!$H$2:$H$12257,'TE por AEA'!$A$2:$A$12257,'TE por AEA'!J2773,'TE por AEA'!$B$2:$B$12257,'TE por AEA'!K2773,'TE por AEA'!$F$2:$F$12257,'TE por AEA'!L2773),"No hay registro")</f>
        <v>4.28</v>
      </c>
      <c r="O2773" s="4"/>
      <c r="P2773" s="4"/>
      <c r="Q2773" s="4"/>
      <c r="R2773" s="4"/>
      <c r="S2773" s="4"/>
    </row>
    <row r="2774" spans="1:19">
      <c r="A2774" s="1" t="str">
        <f>+'BD1'!A2774</f>
        <v>Huetar Caribe</v>
      </c>
      <c r="B2774" s="1" t="str">
        <f>+'BD1'!B2774</f>
        <v>Pococí</v>
      </c>
      <c r="C2774" s="1" t="str">
        <f>+'BD1'!C2774</f>
        <v>Fabián Vindas Cubillo</v>
      </c>
      <c r="D2774" s="1">
        <f>+'BD1'!D2774</f>
        <v>4.5</v>
      </c>
      <c r="E2774" s="1" t="str">
        <f>+'BD1'!E2774</f>
        <v>Jefe</v>
      </c>
      <c r="F2774" s="1" t="str">
        <f>+'BD1'!F2774</f>
        <v>Participación en capacitaciones técnicas (por capacitación)</v>
      </c>
      <c r="G2774" s="1" t="str">
        <f>+'BD1'!G2774</f>
        <v>Administrativa</v>
      </c>
      <c r="H2774" s="1">
        <f>+'BD1'!H2774</f>
        <v>7.49</v>
      </c>
      <c r="J2774" s="1" t="s">
        <v>229</v>
      </c>
      <c r="K2774" s="1" t="s">
        <v>234</v>
      </c>
      <c r="L2774" s="3" t="s">
        <v>47</v>
      </c>
      <c r="M2774" s="1" t="s">
        <v>68</v>
      </c>
      <c r="N2774" s="4">
        <f>IFERROR(AVERAGEIFS('TE por AEA'!$H$2:$H$12257,'TE por AEA'!$A$2:$A$12257,'TE por AEA'!J2774,'TE por AEA'!$B$2:$B$12257,'TE por AEA'!K2774,'TE por AEA'!$F$2:$F$12257,'TE por AEA'!L2774),"No hay registro")</f>
        <v>14.98</v>
      </c>
      <c r="O2774" s="4"/>
      <c r="P2774" s="4"/>
      <c r="Q2774" s="4"/>
      <c r="R2774" s="4"/>
      <c r="S2774" s="4"/>
    </row>
    <row r="2775" spans="1:19">
      <c r="A2775" s="1" t="str">
        <f>+'BD1'!A2775</f>
        <v>Huetar Caribe</v>
      </c>
      <c r="B2775" s="1" t="str">
        <f>+'BD1'!B2775</f>
        <v>Pococí</v>
      </c>
      <c r="C2775" s="1" t="str">
        <f>+'BD1'!C2775</f>
        <v>Fabián Vindas Cubillo</v>
      </c>
      <c r="D2775" s="1">
        <f>+'BD1'!D2775</f>
        <v>4.5</v>
      </c>
      <c r="E2775" s="1" t="str">
        <f>+'BD1'!E2775</f>
        <v>Jefe</v>
      </c>
      <c r="F2775" s="1" t="str">
        <f>+'BD1'!F2775</f>
        <v xml:space="preserve">Participación en charlas y sesiones técnicas, de trabajo y de actualización de conocimiento (por evento) </v>
      </c>
      <c r="G2775" s="1" t="str">
        <f>+'BD1'!G2775</f>
        <v>Administrativa</v>
      </c>
      <c r="H2775" s="1">
        <f>+'BD1'!H2775</f>
        <v>7.49</v>
      </c>
      <c r="J2775" s="1" t="s">
        <v>229</v>
      </c>
      <c r="K2775" s="1" t="s">
        <v>234</v>
      </c>
      <c r="L2775" s="3" t="s">
        <v>48</v>
      </c>
      <c r="M2775" s="1" t="s">
        <v>68</v>
      </c>
      <c r="N2775" s="4">
        <f>IFERROR(AVERAGEIFS('TE por AEA'!$H$2:$H$12257,'TE por AEA'!$A$2:$A$12257,'TE por AEA'!J2775,'TE por AEA'!$B$2:$B$12257,'TE por AEA'!K2775,'TE por AEA'!$F$2:$F$12257,'TE por AEA'!L2775),"No hay registro")</f>
        <v>5.35</v>
      </c>
      <c r="O2775" s="4"/>
      <c r="P2775" s="4"/>
      <c r="Q2775" s="4"/>
      <c r="R2775" s="4"/>
      <c r="S2775" s="4"/>
    </row>
    <row r="2776" spans="1:19">
      <c r="A2776" s="1" t="str">
        <f>+'BD1'!A2776</f>
        <v>Huetar Caribe</v>
      </c>
      <c r="B2776" s="1" t="str">
        <f>+'BD1'!B2776</f>
        <v>Pococí</v>
      </c>
      <c r="C2776" s="1" t="str">
        <f>+'BD1'!C2776</f>
        <v>Fabián Vindas Cubillo</v>
      </c>
      <c r="D2776" s="1">
        <f>+'BD1'!D2776</f>
        <v>4.5</v>
      </c>
      <c r="E2776" s="1" t="str">
        <f>+'BD1'!E2776</f>
        <v>Jefe</v>
      </c>
      <c r="F2776" s="1" t="str">
        <f>+'BD1'!F2776</f>
        <v>Aplicación de censos y apoyo en sondeo de precios de insumos agropecuarios (por censo o sondeo)</v>
      </c>
      <c r="G2776" s="1" t="str">
        <f>+'BD1'!G2776</f>
        <v>Sustantiva</v>
      </c>
      <c r="H2776" s="1">
        <f>+'BD1'!H2776</f>
        <v>3.21</v>
      </c>
      <c r="J2776" s="1" t="s">
        <v>229</v>
      </c>
      <c r="K2776" s="1" t="s">
        <v>234</v>
      </c>
      <c r="L2776" s="3" t="s">
        <v>49</v>
      </c>
      <c r="M2776" s="1" t="s">
        <v>67</v>
      </c>
      <c r="N2776" s="4">
        <f>IFERROR(AVERAGEIFS('TE por AEA'!$H$2:$H$12257,'TE por AEA'!$A$2:$A$12257,'TE por AEA'!J2776,'TE por AEA'!$B$2:$B$12257,'TE por AEA'!K2776,'TE por AEA'!$F$2:$F$12257,'TE por AEA'!L2776),"No hay registro")</f>
        <v>28.533335000000001</v>
      </c>
      <c r="O2776" s="4"/>
      <c r="P2776" s="4"/>
      <c r="Q2776" s="4"/>
      <c r="R2776" s="4"/>
      <c r="S2776" s="4"/>
    </row>
    <row r="2777" spans="1:19">
      <c r="A2777" s="1" t="str">
        <f>+'BD1'!A2777</f>
        <v>Huetar Caribe</v>
      </c>
      <c r="B2777" s="1" t="str">
        <f>+'BD1'!B2777</f>
        <v>Pococí</v>
      </c>
      <c r="C2777" s="1" t="str">
        <f>+'BD1'!C2777</f>
        <v>Fabián Vindas Cubillo</v>
      </c>
      <c r="D2777" s="1">
        <f>+'BD1'!D2777</f>
        <v>4.5</v>
      </c>
      <c r="E2777" s="1" t="str">
        <f>+'BD1'!E2777</f>
        <v>Jefe</v>
      </c>
      <c r="F2777" s="1" t="str">
        <f>+'BD1'!F2777</f>
        <v>Coordinación de acciones entre dependencias del MAG (por acción de cordinación)</v>
      </c>
      <c r="G2777" s="1" t="str">
        <f>+'BD1'!G2777</f>
        <v>Administrativa</v>
      </c>
      <c r="H2777" s="1">
        <f>+'BD1'!H2777</f>
        <v>3.21</v>
      </c>
      <c r="J2777" s="1" t="s">
        <v>229</v>
      </c>
      <c r="K2777" s="1" t="s">
        <v>234</v>
      </c>
      <c r="L2777" s="3" t="s">
        <v>50</v>
      </c>
      <c r="M2777" s="1" t="s">
        <v>68</v>
      </c>
      <c r="N2777" s="4">
        <f>IFERROR(AVERAGEIFS('TE por AEA'!$H$2:$H$12257,'TE por AEA'!$A$2:$A$12257,'TE por AEA'!J2777,'TE por AEA'!$B$2:$B$12257,'TE por AEA'!K2777,'TE por AEA'!$F$2:$F$12257,'TE por AEA'!L2777),"No hay registro")</f>
        <v>6.42</v>
      </c>
      <c r="O2777" s="4"/>
      <c r="P2777" s="4"/>
      <c r="Q2777" s="4"/>
      <c r="R2777" s="4"/>
      <c r="S2777" s="4"/>
    </row>
    <row r="2778" spans="1:19">
      <c r="A2778" s="1" t="str">
        <f>+'BD1'!A2778</f>
        <v>Huetar Caribe</v>
      </c>
      <c r="B2778" s="1" t="str">
        <f>+'BD1'!B2778</f>
        <v>Pococí</v>
      </c>
      <c r="C2778" s="1" t="str">
        <f>+'BD1'!C2778</f>
        <v>Fabián Vindas Cubillo</v>
      </c>
      <c r="D2778" s="1">
        <f>+'BD1'!D2778</f>
        <v>4.5</v>
      </c>
      <c r="E2778" s="1" t="str">
        <f>+'BD1'!E2778</f>
        <v>Jefe</v>
      </c>
      <c r="F2778" s="1" t="str">
        <f>+'BD1'!F2778</f>
        <v>Otorgamiento de permisos para quemas agropecuarias (por trámite)</v>
      </c>
      <c r="G2778" s="1" t="str">
        <f>+'BD1'!G2778</f>
        <v>Sustantiva</v>
      </c>
      <c r="H2778" s="1">
        <f>+'BD1'!H2778</f>
        <v>7.49</v>
      </c>
      <c r="J2778" s="1" t="s">
        <v>229</v>
      </c>
      <c r="K2778" s="1" t="s">
        <v>234</v>
      </c>
      <c r="L2778" s="3" t="s">
        <v>51</v>
      </c>
      <c r="M2778" s="1" t="s">
        <v>67</v>
      </c>
      <c r="N2778" s="4">
        <f>IFERROR(AVERAGEIFS('TE por AEA'!$H$2:$H$12257,'TE por AEA'!$A$2:$A$12257,'TE por AEA'!J2778,'TE por AEA'!$B$2:$B$12257,'TE por AEA'!K2778,'TE por AEA'!$F$2:$F$12257,'TE por AEA'!L2778),"No hay registro")</f>
        <v>9.1395850000000003</v>
      </c>
      <c r="O2778" s="4"/>
      <c r="P2778" s="4"/>
      <c r="Q2778" s="4"/>
      <c r="R2778" s="4"/>
      <c r="S2778" s="4"/>
    </row>
    <row r="2779" spans="1:19">
      <c r="A2779" s="1" t="str">
        <f>+'BD1'!A2779</f>
        <v>Huetar Caribe</v>
      </c>
      <c r="B2779" s="1" t="str">
        <f>+'BD1'!B2779</f>
        <v>Pococí</v>
      </c>
      <c r="C2779" s="1" t="str">
        <f>+'BD1'!C2779</f>
        <v>Fabián Vindas Cubillo</v>
      </c>
      <c r="D2779" s="1">
        <f>+'BD1'!D2779</f>
        <v>4.5</v>
      </c>
      <c r="E2779" s="1" t="str">
        <f>+'BD1'!E2779</f>
        <v>Jefe</v>
      </c>
      <c r="F2779" s="1" t="str">
        <f>+'BD1'!F2779</f>
        <v>Elaboración de Autoevaluación en Control Interno (acumulado efectivo por aplicación de la autoevaluación)</v>
      </c>
      <c r="G2779" s="1" t="str">
        <f>+'BD1'!G2779</f>
        <v>Administrativa</v>
      </c>
      <c r="H2779" s="1">
        <f>+'BD1'!H2779</f>
        <v>4.28</v>
      </c>
      <c r="J2779" s="1" t="s">
        <v>229</v>
      </c>
      <c r="K2779" s="1" t="s">
        <v>234</v>
      </c>
      <c r="L2779" s="3" t="s">
        <v>52</v>
      </c>
      <c r="M2779" s="1" t="s">
        <v>68</v>
      </c>
      <c r="N2779" s="4">
        <f>IFERROR(AVERAGEIFS('TE por AEA'!$H$2:$H$12257,'TE por AEA'!$A$2:$A$12257,'TE por AEA'!J2779,'TE por AEA'!$B$2:$B$12257,'TE por AEA'!K2779,'TE por AEA'!$F$2:$F$12257,'TE por AEA'!L2779),"No hay registro")</f>
        <v>3.7450000000000001</v>
      </c>
      <c r="O2779" s="4"/>
      <c r="P2779" s="4"/>
      <c r="Q2779" s="4"/>
      <c r="R2779" s="4"/>
      <c r="S2779" s="4"/>
    </row>
    <row r="2780" spans="1:19">
      <c r="A2780" s="1" t="str">
        <f>+'BD1'!A2780</f>
        <v>Huetar Caribe</v>
      </c>
      <c r="B2780" s="1" t="str">
        <f>+'BD1'!B2780</f>
        <v>Pococí</v>
      </c>
      <c r="C2780" s="1" t="str">
        <f>+'BD1'!C2780</f>
        <v>Fabián Vindas Cubillo</v>
      </c>
      <c r="D2780" s="1">
        <f>+'BD1'!D2780</f>
        <v>4.5</v>
      </c>
      <c r="E2780" s="1" t="str">
        <f>+'BD1'!E2780</f>
        <v>Jefe</v>
      </c>
      <c r="F2780" s="1" t="str">
        <f>+'BD1'!F2780</f>
        <v>Determinación y evaluación de riesgos en SEVRIMAG (acumulado efectivo por aplicación del SEVRIMAG)</v>
      </c>
      <c r="G2780" s="1" t="str">
        <f>+'BD1'!G2780</f>
        <v>Administrativa</v>
      </c>
      <c r="H2780" s="1">
        <f>+'BD1'!H2780</f>
        <v>4.28</v>
      </c>
      <c r="J2780" s="1" t="s">
        <v>229</v>
      </c>
      <c r="K2780" s="1" t="s">
        <v>234</v>
      </c>
      <c r="L2780" s="3" t="s">
        <v>53</v>
      </c>
      <c r="M2780" s="1" t="s">
        <v>68</v>
      </c>
      <c r="N2780" s="4">
        <f>IFERROR(AVERAGEIFS('TE por AEA'!$H$2:$H$12257,'TE por AEA'!$A$2:$A$12257,'TE por AEA'!J2780,'TE por AEA'!$B$2:$B$12257,'TE por AEA'!K2780,'TE por AEA'!$F$2:$F$12257,'TE por AEA'!L2780),"No hay registro")</f>
        <v>4.8149999999999995</v>
      </c>
      <c r="O2780" s="4"/>
      <c r="P2780" s="4"/>
      <c r="Q2780" s="4"/>
      <c r="R2780" s="4"/>
      <c r="S2780" s="4"/>
    </row>
    <row r="2781" spans="1:19">
      <c r="A2781" s="1" t="str">
        <f>+'BD1'!A2781</f>
        <v>Huetar Caribe</v>
      </c>
      <c r="B2781" s="1" t="str">
        <f>+'BD1'!B2781</f>
        <v>Pococí</v>
      </c>
      <c r="C2781" s="1" t="str">
        <f>+'BD1'!C2781</f>
        <v>Fabián Vindas Cubillo</v>
      </c>
      <c r="D2781" s="1">
        <f>+'BD1'!D2781</f>
        <v>4.5</v>
      </c>
      <c r="E2781" s="1" t="str">
        <f>+'BD1'!E2781</f>
        <v>Jefe</v>
      </c>
      <c r="F2781" s="1" t="str">
        <f>+'BD1'!F2781</f>
        <v>Seguimiento a plan de mitigación de riesgos en SEVRIMAG (acumulado efectivo por seguimiento)</v>
      </c>
      <c r="G2781" s="1" t="str">
        <f>+'BD1'!G2781</f>
        <v>Administrativa</v>
      </c>
      <c r="H2781" s="1">
        <f>+'BD1'!H2781</f>
        <v>3.21</v>
      </c>
      <c r="J2781" s="1" t="s">
        <v>229</v>
      </c>
      <c r="K2781" s="1" t="s">
        <v>234</v>
      </c>
      <c r="L2781" s="3" t="s">
        <v>54</v>
      </c>
      <c r="M2781" s="1" t="s">
        <v>68</v>
      </c>
      <c r="N2781" s="4">
        <f>IFERROR(AVERAGEIFS('TE por AEA'!$H$2:$H$12257,'TE por AEA'!$A$2:$A$12257,'TE por AEA'!J2781,'TE por AEA'!$B$2:$B$12257,'TE por AEA'!K2781,'TE por AEA'!$F$2:$F$12257,'TE por AEA'!L2781),"No hay registro")</f>
        <v>5.35</v>
      </c>
      <c r="O2781" s="4"/>
      <c r="P2781" s="4"/>
      <c r="Q2781" s="4"/>
      <c r="R2781" s="4"/>
      <c r="S2781" s="4"/>
    </row>
    <row r="2782" spans="1:19">
      <c r="A2782" s="1" t="str">
        <f>+'BD1'!A2782</f>
        <v>Huetar Caribe</v>
      </c>
      <c r="B2782" s="1" t="str">
        <f>+'BD1'!B2782</f>
        <v>Pococí</v>
      </c>
      <c r="C2782" s="1" t="str">
        <f>+'BD1'!C2782</f>
        <v>Fabián Vindas Cubillo</v>
      </c>
      <c r="D2782" s="1">
        <f>+'BD1'!D2782</f>
        <v>4.5</v>
      </c>
      <c r="E2782" s="1" t="str">
        <f>+'BD1'!E2782</f>
        <v>Jefe</v>
      </c>
      <c r="F2782" s="1" t="str">
        <f>+'BD1'!F2782</f>
        <v>Seguimiento a plan de mejora de la Autoevaluación en Control Interno (acumulado efectivo por seguimiento)</v>
      </c>
      <c r="G2782" s="1" t="str">
        <f>+'BD1'!G2782</f>
        <v>Administrativa</v>
      </c>
      <c r="H2782" s="1">
        <f>+'BD1'!H2782</f>
        <v>3.21</v>
      </c>
      <c r="J2782" s="1" t="s">
        <v>229</v>
      </c>
      <c r="K2782" s="1" t="s">
        <v>234</v>
      </c>
      <c r="L2782" s="3" t="s">
        <v>55</v>
      </c>
      <c r="M2782" s="1" t="s">
        <v>68</v>
      </c>
      <c r="N2782" s="4">
        <f>IFERROR(AVERAGEIFS('TE por AEA'!$H$2:$H$12257,'TE por AEA'!$A$2:$A$12257,'TE por AEA'!J2782,'TE por AEA'!$B$2:$B$12257,'TE por AEA'!K2782,'TE por AEA'!$F$2:$F$12257,'TE por AEA'!L2782),"No hay registro")</f>
        <v>3.21</v>
      </c>
      <c r="O2782" s="4"/>
      <c r="P2782" s="4"/>
      <c r="Q2782" s="4"/>
      <c r="R2782" s="4"/>
      <c r="S2782" s="4"/>
    </row>
    <row r="2783" spans="1:19">
      <c r="A2783" s="1" t="str">
        <f>+'BD1'!A2783</f>
        <v>Huetar Caribe</v>
      </c>
      <c r="B2783" s="1" t="str">
        <f>+'BD1'!B2783</f>
        <v>Pococí</v>
      </c>
      <c r="C2783" s="1" t="str">
        <f>+'BD1'!C2783</f>
        <v>Fabián Vindas Cubillo</v>
      </c>
      <c r="D2783" s="1">
        <f>+'BD1'!D2783</f>
        <v>4.5</v>
      </c>
      <c r="E2783" s="1" t="str">
        <f>+'BD1'!E2783</f>
        <v>Jefe</v>
      </c>
      <c r="F2783" s="1" t="str">
        <f>+'BD1'!F2783</f>
        <v>Reuniones de personal AEA (por reunión)</v>
      </c>
      <c r="G2783" s="1" t="str">
        <f>+'BD1'!G2783</f>
        <v>Administrativa</v>
      </c>
      <c r="H2783" s="1">
        <f>+'BD1'!H2783</f>
        <v>1.605</v>
      </c>
      <c r="J2783" s="1" t="s">
        <v>229</v>
      </c>
      <c r="K2783" s="1" t="s">
        <v>234</v>
      </c>
      <c r="L2783" s="3" t="s">
        <v>56</v>
      </c>
      <c r="M2783" s="1" t="s">
        <v>68</v>
      </c>
      <c r="N2783" s="4">
        <f>IFERROR(AVERAGEIFS('TE por AEA'!$H$2:$H$12257,'TE por AEA'!$A$2:$A$12257,'TE por AEA'!J2783,'TE por AEA'!$B$2:$B$12257,'TE por AEA'!K2783,'TE por AEA'!$F$2:$F$12257,'TE por AEA'!L2783),"No hay registro")</f>
        <v>4.2799999999999994</v>
      </c>
      <c r="O2783" s="4"/>
      <c r="P2783" s="4"/>
      <c r="Q2783" s="4"/>
      <c r="R2783" s="4"/>
      <c r="S2783" s="4"/>
    </row>
    <row r="2784" spans="1:19">
      <c r="A2784" s="1" t="str">
        <f>+'BD1'!A2784</f>
        <v>Huetar Caribe</v>
      </c>
      <c r="B2784" s="1" t="str">
        <f>+'BD1'!B2784</f>
        <v>Pococí</v>
      </c>
      <c r="C2784" s="1" t="str">
        <f>+'BD1'!C2784</f>
        <v>Fabián Vindas Cubillo</v>
      </c>
      <c r="D2784" s="1">
        <f>+'BD1'!D2784</f>
        <v>4.5</v>
      </c>
      <c r="E2784" s="1" t="str">
        <f>+'BD1'!E2784</f>
        <v>Jefe</v>
      </c>
      <c r="F2784" s="1" t="str">
        <f>+'BD1'!F2784</f>
        <v>Actualización del sistema de gestión documental y archivo (tiempo efectivo por día)</v>
      </c>
      <c r="G2784" s="1" t="str">
        <f>+'BD1'!G2784</f>
        <v>Administrativa</v>
      </c>
      <c r="H2784" s="1">
        <f>+'BD1'!H2784</f>
        <v>3.21</v>
      </c>
      <c r="J2784" s="1" t="s">
        <v>229</v>
      </c>
      <c r="K2784" s="1" t="s">
        <v>234</v>
      </c>
      <c r="L2784" s="3" t="s">
        <v>57</v>
      </c>
      <c r="M2784" s="1" t="s">
        <v>68</v>
      </c>
      <c r="N2784" s="4" t="str">
        <f>IFERROR(AVERAGEIFS('TE por AEA'!$H$2:$H$12257,'TE por AEA'!$A$2:$A$12257,'TE por AEA'!J2784,'TE por AEA'!$B$2:$B$12257,'TE por AEA'!K2784,'TE por AEA'!$F$2:$F$12257,'TE por AEA'!L2784),"No hay registro")</f>
        <v>No hay registro</v>
      </c>
      <c r="O2784" s="4"/>
      <c r="P2784" s="4"/>
      <c r="Q2784" s="4"/>
      <c r="R2784" s="4"/>
      <c r="S2784" s="4"/>
    </row>
    <row r="2785" spans="1:19">
      <c r="A2785" s="1" t="str">
        <f>+'BD1'!A2785</f>
        <v>Huetar Caribe</v>
      </c>
      <c r="B2785" s="1" t="str">
        <f>+'BD1'!B2785</f>
        <v>Pococí</v>
      </c>
      <c r="C2785" s="1" t="str">
        <f>+'BD1'!C2785</f>
        <v>Fabián Vindas Cubillo</v>
      </c>
      <c r="D2785" s="1">
        <f>+'BD1'!D2785</f>
        <v>4.5</v>
      </c>
      <c r="E2785" s="1" t="str">
        <f>+'BD1'!E2785</f>
        <v>Jefe</v>
      </c>
      <c r="F2785" s="1" t="str">
        <f>+'BD1'!F2785</f>
        <v>Actualización del sistema SisDNEA (por productor)</v>
      </c>
      <c r="G2785" s="1" t="str">
        <f>+'BD1'!G2785</f>
        <v>Administrativa</v>
      </c>
      <c r="H2785" s="1">
        <f>+'BD1'!H2785</f>
        <v>4.28</v>
      </c>
      <c r="J2785" s="1" t="s">
        <v>229</v>
      </c>
      <c r="K2785" s="1" t="s">
        <v>234</v>
      </c>
      <c r="L2785" s="3" t="s">
        <v>58</v>
      </c>
      <c r="M2785" s="1" t="s">
        <v>68</v>
      </c>
      <c r="N2785" s="4">
        <f>IFERROR(AVERAGEIFS('TE por AEA'!$H$2:$H$12257,'TE por AEA'!$A$2:$A$12257,'TE por AEA'!J2785,'TE por AEA'!$B$2:$B$12257,'TE por AEA'!K2785,'TE por AEA'!$F$2:$F$12257,'TE por AEA'!L2785),"No hay registro")</f>
        <v>1.4712499999999999</v>
      </c>
      <c r="O2785" s="4"/>
      <c r="P2785" s="4"/>
      <c r="Q2785" s="4"/>
      <c r="R2785" s="4"/>
      <c r="S2785" s="4"/>
    </row>
    <row r="2786" spans="1:19">
      <c r="A2786" s="1" t="str">
        <f>+'BD1'!A2786</f>
        <v>Huetar Caribe</v>
      </c>
      <c r="B2786" s="1" t="str">
        <f>+'BD1'!B2786</f>
        <v>Pococí</v>
      </c>
      <c r="C2786" s="1" t="str">
        <f>+'BD1'!C2786</f>
        <v>Fabián Vindas Cubillo</v>
      </c>
      <c r="D2786" s="1">
        <f>+'BD1'!D2786</f>
        <v>4.5</v>
      </c>
      <c r="E2786" s="1" t="str">
        <f>+'BD1'!E2786</f>
        <v>Jefe</v>
      </c>
      <c r="F2786" s="1" t="str">
        <f>+'BD1'!F2786</f>
        <v>Seguimiento semestral de la determinación de expectativas (por seguimiento)</v>
      </c>
      <c r="G2786" s="1" t="str">
        <f>+'BD1'!G2786</f>
        <v>Administrativa</v>
      </c>
      <c r="H2786" s="1">
        <f>+'BD1'!H2786</f>
        <v>4.28</v>
      </c>
      <c r="J2786" s="1" t="s">
        <v>229</v>
      </c>
      <c r="K2786" s="1" t="s">
        <v>234</v>
      </c>
      <c r="L2786" s="3" t="s">
        <v>135</v>
      </c>
      <c r="M2786" s="1" t="s">
        <v>68</v>
      </c>
      <c r="N2786" s="4">
        <f>IFERROR(AVERAGEIFS('TE por AEA'!$H$2:$H$12257,'TE por AEA'!$A$2:$A$12257,'TE por AEA'!J2786,'TE por AEA'!$B$2:$B$12257,'TE por AEA'!K2786,'TE por AEA'!$F$2:$F$12257,'TE por AEA'!L2786),"No hay registro")</f>
        <v>4.28</v>
      </c>
      <c r="O2786" s="4"/>
      <c r="P2786" s="4"/>
      <c r="Q2786" s="4"/>
      <c r="R2786" s="4"/>
      <c r="S2786" s="4"/>
    </row>
    <row r="2787" spans="1:19">
      <c r="A2787" s="1" t="str">
        <f>+'BD1'!A2787</f>
        <v>Huetar Caribe</v>
      </c>
      <c r="B2787" s="1" t="str">
        <f>+'BD1'!B2787</f>
        <v>Pococí</v>
      </c>
      <c r="C2787" s="1" t="str">
        <f>+'BD1'!C2787</f>
        <v>Fabián Vindas Cubillo</v>
      </c>
      <c r="D2787" s="1">
        <f>+'BD1'!D2787</f>
        <v>4.5</v>
      </c>
      <c r="E2787" s="1" t="str">
        <f>+'BD1'!E2787</f>
        <v>Jefe</v>
      </c>
      <c r="F2787" s="1" t="str">
        <f>+'BD1'!F2787</f>
        <v>Elaboración de la evaluación del desempeño (por reunión)</v>
      </c>
      <c r="G2787" s="1" t="str">
        <f>+'BD1'!G2787</f>
        <v>Administrativa</v>
      </c>
      <c r="H2787" s="1">
        <f>+'BD1'!H2787</f>
        <v>3.21</v>
      </c>
      <c r="J2787" s="1" t="s">
        <v>229</v>
      </c>
      <c r="K2787" s="1" t="s">
        <v>234</v>
      </c>
      <c r="L2787" s="3" t="s">
        <v>59</v>
      </c>
      <c r="M2787" s="1" t="s">
        <v>68</v>
      </c>
      <c r="N2787" s="4">
        <f>IFERROR(AVERAGEIFS('TE por AEA'!$H$2:$H$12257,'TE por AEA'!$A$2:$A$12257,'TE por AEA'!J2787,'TE por AEA'!$B$2:$B$12257,'TE por AEA'!K2787,'TE por AEA'!$F$2:$F$12257,'TE por AEA'!L2787),"No hay registro")</f>
        <v>4.28</v>
      </c>
      <c r="O2787" s="4"/>
      <c r="P2787" s="4"/>
      <c r="Q2787" s="4"/>
      <c r="R2787" s="4"/>
      <c r="S2787" s="4"/>
    </row>
    <row r="2788" spans="1:19">
      <c r="A2788" s="1" t="str">
        <f>+'BD1'!A2788</f>
        <v>Huetar Caribe</v>
      </c>
      <c r="B2788" s="1" t="str">
        <f>+'BD1'!B2788</f>
        <v>Pococí</v>
      </c>
      <c r="C2788" s="1" t="str">
        <f>+'BD1'!C2788</f>
        <v>Fabián Vindas Cubillo</v>
      </c>
      <c r="D2788" s="1">
        <f>+'BD1'!D2788</f>
        <v>4.5</v>
      </c>
      <c r="E2788" s="1" t="str">
        <f>+'BD1'!E2788</f>
        <v>Jefe</v>
      </c>
      <c r="F2788" s="1" t="str">
        <f>+'BD1'!F2788</f>
        <v>Elaboración de inventarios de equipos, materiales e insumos (tiempo efectivo por día)</v>
      </c>
      <c r="G2788" s="1" t="str">
        <f>+'BD1'!G2788</f>
        <v>Administrativa</v>
      </c>
      <c r="H2788" s="1">
        <f>+'BD1'!H2788</f>
        <v>7.49</v>
      </c>
      <c r="J2788" s="1" t="s">
        <v>229</v>
      </c>
      <c r="K2788" s="1" t="s">
        <v>234</v>
      </c>
      <c r="L2788" s="3" t="s">
        <v>60</v>
      </c>
      <c r="M2788" s="1" t="s">
        <v>68</v>
      </c>
      <c r="N2788" s="4">
        <f>IFERROR(AVERAGEIFS('TE por AEA'!$H$2:$H$12257,'TE por AEA'!$A$2:$A$12257,'TE por AEA'!J2788,'TE por AEA'!$B$2:$B$12257,'TE por AEA'!K2788,'TE por AEA'!$F$2:$F$12257,'TE por AEA'!L2788),"No hay registro")</f>
        <v>4.8149999999999995</v>
      </c>
      <c r="O2788" s="4"/>
      <c r="P2788" s="4"/>
      <c r="Q2788" s="4"/>
      <c r="R2788" s="4"/>
      <c r="S2788" s="4"/>
    </row>
    <row r="2789" spans="1:19">
      <c r="A2789" s="1" t="str">
        <f>+'BD1'!A2789</f>
        <v>Huetar Caribe</v>
      </c>
      <c r="B2789" s="1" t="str">
        <f>+'BD1'!B2789</f>
        <v>Pococí</v>
      </c>
      <c r="C2789" s="1" t="str">
        <f>+'BD1'!C2789</f>
        <v>Fabián Vindas Cubillo</v>
      </c>
      <c r="D2789" s="1">
        <f>+'BD1'!D2789</f>
        <v>4.5</v>
      </c>
      <c r="E2789" s="1" t="str">
        <f>+'BD1'!E2789</f>
        <v>Jefe</v>
      </c>
      <c r="F2789" s="1" t="str">
        <f>+'BD1'!F2789</f>
        <v>Atención de emergencias</v>
      </c>
      <c r="G2789" s="1" t="str">
        <f>+'BD1'!G2789</f>
        <v>Sustantiva</v>
      </c>
      <c r="H2789" s="1" t="str">
        <f>+'BD1'!H2789</f>
        <v>NA</v>
      </c>
      <c r="J2789" s="1" t="s">
        <v>229</v>
      </c>
      <c r="K2789" s="1" t="s">
        <v>234</v>
      </c>
      <c r="L2789" s="3" t="s">
        <v>61</v>
      </c>
      <c r="M2789" s="1" t="s">
        <v>67</v>
      </c>
      <c r="N2789" s="4" t="str">
        <f>IFERROR(AVERAGEIFS('TE por AEA'!$H$2:$H$12257,'TE por AEA'!$A$2:$A$12257,'TE por AEA'!J2789,'TE por AEA'!$B$2:$B$12257,'TE por AEA'!K2789,'TE por AEA'!$F$2:$F$12257,'TE por AEA'!L2789),"No hay registro")</f>
        <v>No hay registro</v>
      </c>
      <c r="O2789" s="4"/>
      <c r="P2789" s="4"/>
      <c r="Q2789" s="4"/>
      <c r="R2789" s="4"/>
      <c r="S2789" s="4"/>
    </row>
    <row r="2790" spans="1:19">
      <c r="A2790" s="1" t="str">
        <f>+'BD1'!A2790</f>
        <v>Huetar Caribe</v>
      </c>
      <c r="B2790" s="1" t="str">
        <f>+'BD1'!B2790</f>
        <v>Pococí</v>
      </c>
      <c r="C2790" s="1" t="str">
        <f>+'BD1'!C2790</f>
        <v>Fabián Vindas Cubillo</v>
      </c>
      <c r="D2790" s="1">
        <f>+'BD1'!D2790</f>
        <v>4.5</v>
      </c>
      <c r="E2790" s="1" t="str">
        <f>+'BD1'!E2790</f>
        <v>Jefe</v>
      </c>
      <c r="F2790" s="1" t="str">
        <f>+'BD1'!F2790</f>
        <v>Trazabilidad-visita a finca (por productor)</v>
      </c>
      <c r="G2790" s="1" t="str">
        <f>+'BD1'!G2790</f>
        <v>Sustantiva</v>
      </c>
      <c r="H2790" s="1">
        <f>+'BD1'!H2790</f>
        <v>6.0633333333333344</v>
      </c>
      <c r="J2790" s="1" t="s">
        <v>229</v>
      </c>
      <c r="K2790" s="1" t="s">
        <v>234</v>
      </c>
      <c r="L2790" s="3" t="s">
        <v>62</v>
      </c>
      <c r="M2790" s="1" t="s">
        <v>67</v>
      </c>
      <c r="N2790" s="4">
        <f>IFERROR(AVERAGEIFS('TE por AEA'!$H$2:$H$12257,'TE por AEA'!$A$2:$A$12257,'TE por AEA'!J2790,'TE por AEA'!$B$2:$B$12257,'TE por AEA'!K2790,'TE por AEA'!$F$2:$F$12257,'TE por AEA'!L2790),"No hay registro")</f>
        <v>14.088335000000001</v>
      </c>
      <c r="O2790" s="4"/>
      <c r="P2790" s="4"/>
      <c r="Q2790" s="4"/>
      <c r="R2790" s="4"/>
      <c r="S2790" s="4"/>
    </row>
    <row r="2791" spans="1:19">
      <c r="A2791" s="1" t="str">
        <f>+'BD1'!A2791</f>
        <v>Huetar Caribe</v>
      </c>
      <c r="B2791" s="1" t="str">
        <f>+'BD1'!B2791</f>
        <v>Pococí</v>
      </c>
      <c r="C2791" s="1" t="str">
        <f>+'BD1'!C2791</f>
        <v>Fabián Vindas Cubillo</v>
      </c>
      <c r="D2791" s="1">
        <f>+'BD1'!D2791</f>
        <v>4.5</v>
      </c>
      <c r="E2791" s="1" t="str">
        <f>+'BD1'!E2791</f>
        <v>Jefe</v>
      </c>
      <c r="F2791" s="1" t="str">
        <f>+'BD1'!F2791</f>
        <v>Trazabilidad-inclusión en sistema TrazarAgro (por productor)</v>
      </c>
      <c r="G2791" s="1" t="str">
        <f>+'BD1'!G2791</f>
        <v>Sustantiva</v>
      </c>
      <c r="H2791" s="1">
        <f>+'BD1'!H2791</f>
        <v>6.0633333333333344</v>
      </c>
      <c r="J2791" s="1" t="s">
        <v>229</v>
      </c>
      <c r="K2791" s="1" t="s">
        <v>234</v>
      </c>
      <c r="L2791" s="3" t="s">
        <v>63</v>
      </c>
      <c r="M2791" s="1" t="s">
        <v>67</v>
      </c>
      <c r="N2791" s="4">
        <f>IFERROR(AVERAGEIFS('TE por AEA'!$H$2:$H$12257,'TE por AEA'!$A$2:$A$12257,'TE por AEA'!J2791,'TE por AEA'!$B$2:$B$12257,'TE por AEA'!K2791,'TE por AEA'!$F$2:$F$12257,'TE por AEA'!L2791),"No hay registro")</f>
        <v>3.9679150000000001</v>
      </c>
      <c r="O2791" s="4"/>
      <c r="P2791" s="4"/>
      <c r="Q2791" s="4"/>
      <c r="R2791" s="4"/>
      <c r="S2791" s="4"/>
    </row>
    <row r="2792" spans="1:19">
      <c r="A2792" s="1" t="str">
        <f>+'BD1'!A2792</f>
        <v>Huetar Caribe</v>
      </c>
      <c r="B2792" s="1" t="str">
        <f>+'BD1'!B2792</f>
        <v>Pococí</v>
      </c>
      <c r="C2792" s="1" t="str">
        <f>+'BD1'!C2792</f>
        <v>Fabián Vindas Cubillo</v>
      </c>
      <c r="D2792" s="1">
        <f>+'BD1'!D2792</f>
        <v>4.5</v>
      </c>
      <c r="E2792" s="1" t="str">
        <f>+'BD1'!E2792</f>
        <v>Jefe</v>
      </c>
      <c r="F2792" s="1" t="str">
        <f>+'BD1'!F2792</f>
        <v>Atención al gusano barrenador (por productor)</v>
      </c>
      <c r="G2792" s="1" t="str">
        <f>+'BD1'!G2792</f>
        <v>Sustantiva</v>
      </c>
      <c r="H2792" s="1">
        <f>+'BD1'!H2792</f>
        <v>4.28</v>
      </c>
      <c r="J2792" s="1" t="s">
        <v>229</v>
      </c>
      <c r="K2792" s="1" t="s">
        <v>234</v>
      </c>
      <c r="L2792" s="3" t="s">
        <v>64</v>
      </c>
      <c r="M2792" s="1" t="s">
        <v>67</v>
      </c>
      <c r="N2792" s="4">
        <f>IFERROR(AVERAGEIFS('TE por AEA'!$H$2:$H$12257,'TE por AEA'!$A$2:$A$12257,'TE por AEA'!J2792,'TE por AEA'!$B$2:$B$12257,'TE por AEA'!K2792,'TE por AEA'!$F$2:$F$12257,'TE por AEA'!L2792),"No hay registro")</f>
        <v>2.4074999999999998</v>
      </c>
      <c r="O2792" s="4"/>
      <c r="P2792" s="4"/>
      <c r="Q2792" s="4"/>
      <c r="R2792" s="4"/>
      <c r="S2792" s="4"/>
    </row>
    <row r="2793" spans="1:19">
      <c r="A2793" s="1" t="str">
        <f>+'BD1'!A2793</f>
        <v>Huetar Caribe</v>
      </c>
      <c r="B2793" s="1" t="str">
        <f>+'BD1'!B2793</f>
        <v>Pococí</v>
      </c>
      <c r="C2793" s="1" t="str">
        <f>+'BD1'!C2793</f>
        <v>Fabián Vindas Cubillo</v>
      </c>
      <c r="D2793" s="1">
        <f>+'BD1'!D2793</f>
        <v>4.5</v>
      </c>
      <c r="E2793" s="1" t="str">
        <f>+'BD1'!E2793</f>
        <v>Jefe</v>
      </c>
      <c r="F2793" s="1" t="str">
        <f>+'BD1'!F2793</f>
        <v>Atención en oficina (por usuario)</v>
      </c>
      <c r="G2793" s="1" t="str">
        <f>+'BD1'!G2793</f>
        <v>Sustantiva</v>
      </c>
      <c r="H2793" s="1">
        <f>+'BD1'!H2793</f>
        <v>0.80249999999999999</v>
      </c>
      <c r="J2793" s="1" t="s">
        <v>229</v>
      </c>
      <c r="K2793" s="1" t="s">
        <v>234</v>
      </c>
      <c r="L2793" s="3" t="s">
        <v>65</v>
      </c>
      <c r="M2793" s="1" t="s">
        <v>67</v>
      </c>
      <c r="N2793" s="4">
        <f>IFERROR(AVERAGEIFS('TE por AEA'!$H$2:$H$12257,'TE por AEA'!$A$2:$A$12257,'TE por AEA'!J2793,'TE por AEA'!$B$2:$B$12257,'TE por AEA'!K2793,'TE por AEA'!$F$2:$F$12257,'TE por AEA'!L2793),"No hay registro")</f>
        <v>0.80249999999999999</v>
      </c>
      <c r="O2793" s="4"/>
      <c r="P2793" s="4"/>
      <c r="Q2793" s="4"/>
      <c r="R2793" s="4"/>
      <c r="S2793" s="4"/>
    </row>
    <row r="2794" spans="1:19">
      <c r="A2794" s="1" t="str">
        <f>+'BD1'!A2794</f>
        <v>Huetar Caribe</v>
      </c>
      <c r="B2794" s="1" t="str">
        <f>+'BD1'!B2794</f>
        <v>Pococí</v>
      </c>
      <c r="C2794" s="1" t="str">
        <f>+'BD1'!C2794</f>
        <v>Fabián Vindas Cubillo</v>
      </c>
      <c r="D2794" s="1">
        <f>+'BD1'!D2794</f>
        <v>4.5</v>
      </c>
      <c r="E2794" s="1" t="str">
        <f>+'BD1'!E2794</f>
        <v>Jefe</v>
      </c>
      <c r="F2794" s="1" t="str">
        <f>+'BD1'!F2794</f>
        <v>Búsqueda de nuevos productores (por productor)</v>
      </c>
      <c r="G2794" s="1" t="str">
        <f>+'BD1'!G2794</f>
        <v>Sustantiva</v>
      </c>
      <c r="H2794" s="1">
        <f>+'BD1'!H2794</f>
        <v>3.21</v>
      </c>
      <c r="J2794" s="1" t="s">
        <v>229</v>
      </c>
      <c r="K2794" s="1" t="s">
        <v>234</v>
      </c>
      <c r="L2794" s="3" t="s">
        <v>66</v>
      </c>
      <c r="M2794" s="1" t="s">
        <v>67</v>
      </c>
      <c r="N2794" s="4">
        <f>IFERROR(AVERAGEIFS('TE por AEA'!$H$2:$H$12257,'TE por AEA'!$A$2:$A$12257,'TE por AEA'!J2794,'TE por AEA'!$B$2:$B$12257,'TE por AEA'!K2794,'TE por AEA'!$F$2:$F$12257,'TE por AEA'!L2794),"No hay registro")</f>
        <v>2.4074999999999998</v>
      </c>
      <c r="O2794" s="4"/>
      <c r="P2794" s="4"/>
      <c r="Q2794" s="4"/>
      <c r="R2794" s="4"/>
      <c r="S2794" s="4"/>
    </row>
    <row r="2795" spans="1:19">
      <c r="A2795" s="1" t="str">
        <f>+'BD1'!A2795</f>
        <v>Central Occidental</v>
      </c>
      <c r="B2795" s="1" t="str">
        <f>+'BD1'!B2795</f>
        <v>Alajuela</v>
      </c>
      <c r="C2795" s="1" t="str">
        <f>+'BD1'!C2795</f>
        <v>Edwin Bernal Quirós Ramos</v>
      </c>
      <c r="D2795" s="1">
        <f>+'BD1'!D2795</f>
        <v>1.5</v>
      </c>
      <c r="E2795" s="1" t="str">
        <f>+'BD1'!E2795</f>
        <v>Jefe</v>
      </c>
      <c r="F2795" s="1" t="str">
        <f>+'BD1'!F2795</f>
        <v>Elaboración del diagnóstico y plan de finca de manejo a personas productoras (por productor)</v>
      </c>
      <c r="G2795" s="1" t="str">
        <f>+'BD1'!G2795</f>
        <v>Sustantiva</v>
      </c>
      <c r="H2795" s="1">
        <f>+'BD1'!H2795</f>
        <v>2.76417</v>
      </c>
      <c r="J2795" s="1" t="s">
        <v>229</v>
      </c>
      <c r="K2795" s="1" t="s">
        <v>236</v>
      </c>
      <c r="L2795" s="2" t="s">
        <v>11</v>
      </c>
      <c r="M2795" s="1" t="s">
        <v>67</v>
      </c>
      <c r="N2795" s="4">
        <f>IFERROR(AVERAGEIFS('TE por AEA'!$H$2:$H$12257,'TE por AEA'!$A$2:$A$12257,'TE por AEA'!J2795,'TE por AEA'!$B$2:$B$12257,'TE por AEA'!K2795,'TE por AEA'!$F$2:$F$12257,'TE por AEA'!L2795),"No hay registro")</f>
        <v>0.80993000000000004</v>
      </c>
      <c r="O2795" s="4"/>
      <c r="P2795" s="4"/>
      <c r="Q2795" s="4"/>
      <c r="R2795" s="4"/>
      <c r="S2795" s="4"/>
    </row>
    <row r="2796" spans="1:19">
      <c r="A2796" s="1" t="str">
        <f>+'BD1'!A2796</f>
        <v>Central Occidental</v>
      </c>
      <c r="B2796" s="1" t="str">
        <f>+'BD1'!B2796</f>
        <v>Alajuela</v>
      </c>
      <c r="C2796" s="1" t="str">
        <f>+'BD1'!C2796</f>
        <v>Edwin Bernal Quirós Ramos</v>
      </c>
      <c r="D2796" s="1">
        <f>+'BD1'!D2796</f>
        <v>1.5</v>
      </c>
      <c r="E2796" s="1" t="str">
        <f>+'BD1'!E2796</f>
        <v>Jefe</v>
      </c>
      <c r="F2796" s="1" t="str">
        <f>+'BD1'!F2796</f>
        <v>Asistencia técnica a personas productoras (individual): visitas a finca (por productor)</v>
      </c>
      <c r="G2796" s="1" t="str">
        <f>+'BD1'!G2796</f>
        <v>Sustantiva</v>
      </c>
      <c r="H2796" s="1">
        <f>+'BD1'!H2796</f>
        <v>4.6366699999999996</v>
      </c>
      <c r="J2796" s="1" t="s">
        <v>229</v>
      </c>
      <c r="K2796" s="1" t="s">
        <v>236</v>
      </c>
      <c r="L2796" s="2" t="s">
        <v>12</v>
      </c>
      <c r="M2796" s="1" t="s">
        <v>67</v>
      </c>
      <c r="N2796" s="4">
        <f>IFERROR(AVERAGEIFS('TE por AEA'!$H$2:$H$12257,'TE por AEA'!$A$2:$A$12257,'TE por AEA'!J2796,'TE por AEA'!$B$2:$B$12257,'TE por AEA'!K2796,'TE por AEA'!$F$2:$F$12257,'TE por AEA'!L2796),"No hay registro")</f>
        <v>1.605</v>
      </c>
      <c r="O2796" s="4"/>
      <c r="P2796" s="4"/>
      <c r="Q2796" s="4"/>
      <c r="R2796" s="4"/>
      <c r="S2796" s="4"/>
    </row>
    <row r="2797" spans="1:19">
      <c r="A2797" s="1" t="str">
        <f>+'BD1'!A2797</f>
        <v>Central Occidental</v>
      </c>
      <c r="B2797" s="1" t="str">
        <f>+'BD1'!B2797</f>
        <v>Alajuela</v>
      </c>
      <c r="C2797" s="1" t="str">
        <f>+'BD1'!C2797</f>
        <v>Edwin Bernal Quirós Ramos</v>
      </c>
      <c r="D2797" s="1">
        <f>+'BD1'!D2797</f>
        <v>1.5</v>
      </c>
      <c r="E2797" s="1" t="str">
        <f>+'BD1'!E2797</f>
        <v>Jefe</v>
      </c>
      <c r="F2797" s="1" t="str">
        <f>+'BD1'!F2797</f>
        <v>Asistencia técnica a personas productoras (individual): atenciones virtuales y digitales (por productor)</v>
      </c>
      <c r="G2797" s="1" t="str">
        <f>+'BD1'!G2797</f>
        <v>Sustantiva</v>
      </c>
      <c r="H2797" s="1" t="str">
        <f>+'BD1'!H2797</f>
        <v>NA</v>
      </c>
      <c r="J2797" s="1" t="s">
        <v>229</v>
      </c>
      <c r="K2797" s="1" t="s">
        <v>236</v>
      </c>
      <c r="L2797" s="2" t="s">
        <v>13</v>
      </c>
      <c r="M2797" s="1" t="s">
        <v>67</v>
      </c>
      <c r="N2797" s="4">
        <f>IFERROR(AVERAGEIFS('TE por AEA'!$H$2:$H$12257,'TE por AEA'!$A$2:$A$12257,'TE por AEA'!J2797,'TE por AEA'!$B$2:$B$12257,'TE por AEA'!K2797,'TE por AEA'!$F$2:$F$12257,'TE por AEA'!L2797),"No hay registro")</f>
        <v>0.37895499999999999</v>
      </c>
      <c r="O2797" s="4"/>
      <c r="P2797" s="4"/>
      <c r="Q2797" s="4"/>
      <c r="R2797" s="4"/>
      <c r="S2797" s="4"/>
    </row>
    <row r="2798" spans="1:19">
      <c r="A2798" s="1" t="str">
        <f>+'BD1'!A2798</f>
        <v>Central Occidental</v>
      </c>
      <c r="B2798" s="1" t="str">
        <f>+'BD1'!B2798</f>
        <v>Alajuela</v>
      </c>
      <c r="C2798" s="1" t="str">
        <f>+'BD1'!C2798</f>
        <v>Edwin Bernal Quirós Ramos</v>
      </c>
      <c r="D2798" s="1">
        <f>+'BD1'!D2798</f>
        <v>1.5</v>
      </c>
      <c r="E2798" s="1" t="str">
        <f>+'BD1'!E2798</f>
        <v>Jefe</v>
      </c>
      <c r="F2798" s="1" t="str">
        <f>+'BD1'!F2798</f>
        <v>Asistencia técnica a personas productoras (grupal): día de campo (por día en el evento)</v>
      </c>
      <c r="G2798" s="1" t="str">
        <f>+'BD1'!G2798</f>
        <v>Sustantiva</v>
      </c>
      <c r="H2798" s="1">
        <f>+'BD1'!H2798</f>
        <v>6.42</v>
      </c>
      <c r="J2798" s="1" t="s">
        <v>229</v>
      </c>
      <c r="K2798" s="1" t="s">
        <v>236</v>
      </c>
      <c r="L2798" s="2" t="s">
        <v>14</v>
      </c>
      <c r="M2798" s="1" t="s">
        <v>67</v>
      </c>
      <c r="N2798" s="4">
        <f>IFERROR(AVERAGEIFS('TE por AEA'!$H$2:$H$12257,'TE por AEA'!$A$2:$A$12257,'TE por AEA'!J2798,'TE por AEA'!$B$2:$B$12257,'TE por AEA'!K2798,'TE por AEA'!$F$2:$F$12257,'TE por AEA'!L2798),"No hay registro")</f>
        <v>4.2354199999999995</v>
      </c>
      <c r="O2798" s="4"/>
      <c r="P2798" s="4"/>
      <c r="Q2798" s="4"/>
      <c r="R2798" s="4"/>
      <c r="S2798" s="4"/>
    </row>
    <row r="2799" spans="1:19">
      <c r="A2799" s="1" t="str">
        <f>+'BD1'!A2799</f>
        <v>Central Occidental</v>
      </c>
      <c r="B2799" s="1" t="str">
        <f>+'BD1'!B2799</f>
        <v>Alajuela</v>
      </c>
      <c r="C2799" s="1" t="str">
        <f>+'BD1'!C2799</f>
        <v>Edwin Bernal Quirós Ramos</v>
      </c>
      <c r="D2799" s="1">
        <f>+'BD1'!D2799</f>
        <v>1.5</v>
      </c>
      <c r="E2799" s="1" t="str">
        <f>+'BD1'!E2799</f>
        <v>Jefe</v>
      </c>
      <c r="F2799" s="1" t="str">
        <f>+'BD1'!F2799</f>
        <v>Asistencia técnica a personas productoras (grupal): demostración de métodos (por evento, se puede acumular si la demostración tarda más de un día)</v>
      </c>
      <c r="G2799" s="1" t="str">
        <f>+'BD1'!G2799</f>
        <v>Sustantiva</v>
      </c>
      <c r="H2799" s="1">
        <f>+'BD1'!H2799</f>
        <v>6.42</v>
      </c>
      <c r="J2799" s="1" t="s">
        <v>229</v>
      </c>
      <c r="K2799" s="1" t="s">
        <v>236</v>
      </c>
      <c r="L2799" s="2" t="s">
        <v>15</v>
      </c>
      <c r="M2799" s="1" t="s">
        <v>67</v>
      </c>
      <c r="N2799" s="4">
        <f>IFERROR(AVERAGEIFS('TE por AEA'!$H$2:$H$12257,'TE por AEA'!$A$2:$A$12257,'TE por AEA'!J2799,'TE por AEA'!$B$2:$B$12257,'TE por AEA'!K2799,'TE por AEA'!$F$2:$F$12257,'TE por AEA'!L2799),"No hay registro")</f>
        <v>1.9170849999999999</v>
      </c>
      <c r="O2799" s="4"/>
      <c r="P2799" s="4"/>
      <c r="Q2799" s="4"/>
      <c r="R2799" s="4"/>
      <c r="S2799" s="4"/>
    </row>
    <row r="2800" spans="1:19">
      <c r="A2800" s="1" t="str">
        <f>+'BD1'!A2800</f>
        <v>Central Occidental</v>
      </c>
      <c r="B2800" s="1" t="str">
        <f>+'BD1'!B2800</f>
        <v>Alajuela</v>
      </c>
      <c r="C2800" s="1" t="str">
        <f>+'BD1'!C2800</f>
        <v>Edwin Bernal Quirós Ramos</v>
      </c>
      <c r="D2800" s="1">
        <f>+'BD1'!D2800</f>
        <v>1.5</v>
      </c>
      <c r="E2800" s="1" t="str">
        <f>+'BD1'!E2800</f>
        <v>Jefe</v>
      </c>
      <c r="F2800" s="1" t="str">
        <f>+'BD1'!F2800</f>
        <v>Asistencia técnica a personas productoras (grupal): taller (por taller)</v>
      </c>
      <c r="G2800" s="1" t="str">
        <f>+'BD1'!G2800</f>
        <v>Sustantiva</v>
      </c>
      <c r="H2800" s="1">
        <f>+'BD1'!H2800</f>
        <v>5.35</v>
      </c>
      <c r="J2800" s="1" t="s">
        <v>229</v>
      </c>
      <c r="K2800" s="1" t="s">
        <v>236</v>
      </c>
      <c r="L2800" s="2" t="s">
        <v>16</v>
      </c>
      <c r="M2800" s="1" t="s">
        <v>67</v>
      </c>
      <c r="N2800" s="4">
        <f>IFERROR(AVERAGEIFS('TE por AEA'!$H$2:$H$12257,'TE por AEA'!$A$2:$A$12257,'TE por AEA'!J2800,'TE por AEA'!$B$2:$B$12257,'TE por AEA'!K2800,'TE por AEA'!$F$2:$F$12257,'TE por AEA'!L2800),"No hay registro")</f>
        <v>2.6749999999999998</v>
      </c>
      <c r="O2800" s="4"/>
      <c r="P2800" s="4"/>
      <c r="Q2800" s="4"/>
      <c r="R2800" s="4"/>
      <c r="S2800" s="4"/>
    </row>
    <row r="2801" spans="1:19">
      <c r="A2801" s="1" t="str">
        <f>+'BD1'!A2801</f>
        <v>Central Occidental</v>
      </c>
      <c r="B2801" s="1" t="str">
        <f>+'BD1'!B2801</f>
        <v>Alajuela</v>
      </c>
      <c r="C2801" s="1" t="str">
        <f>+'BD1'!C2801</f>
        <v>Edwin Bernal Quirós Ramos</v>
      </c>
      <c r="D2801" s="1">
        <f>+'BD1'!D2801</f>
        <v>1.5</v>
      </c>
      <c r="E2801" s="1" t="str">
        <f>+'BD1'!E2801</f>
        <v>Jefe</v>
      </c>
      <c r="F2801" s="1" t="str">
        <f>+'BD1'!F2801</f>
        <v>Asistencia técnica a personas productoras (grupal): charlas (por día en el evento)</v>
      </c>
      <c r="G2801" s="1" t="str">
        <f>+'BD1'!G2801</f>
        <v>Sustantiva</v>
      </c>
      <c r="H2801" s="1">
        <f>+'BD1'!H2801</f>
        <v>3.0316700000000001</v>
      </c>
      <c r="J2801" s="1" t="s">
        <v>229</v>
      </c>
      <c r="K2801" s="1" t="s">
        <v>236</v>
      </c>
      <c r="L2801" s="2" t="s">
        <v>17</v>
      </c>
      <c r="M2801" s="1" t="s">
        <v>67</v>
      </c>
      <c r="N2801" s="4">
        <f>IFERROR(AVERAGEIFS('TE por AEA'!$H$2:$H$12257,'TE por AEA'!$A$2:$A$12257,'TE por AEA'!J2801,'TE por AEA'!$B$2:$B$12257,'TE por AEA'!K2801,'TE por AEA'!$F$2:$F$12257,'TE por AEA'!L2801),"No hay registro")</f>
        <v>3.5220850000000001</v>
      </c>
      <c r="O2801" s="4"/>
      <c r="P2801" s="4"/>
      <c r="Q2801" s="4"/>
      <c r="R2801" s="4"/>
      <c r="S2801" s="4"/>
    </row>
    <row r="2802" spans="1:19">
      <c r="A2802" s="1" t="str">
        <f>+'BD1'!A2802</f>
        <v>Central Occidental</v>
      </c>
      <c r="B2802" s="1" t="str">
        <f>+'BD1'!B2802</f>
        <v>Alajuela</v>
      </c>
      <c r="C2802" s="1" t="str">
        <f>+'BD1'!C2802</f>
        <v>Edwin Bernal Quirós Ramos</v>
      </c>
      <c r="D2802" s="1">
        <f>+'BD1'!D2802</f>
        <v>1.5</v>
      </c>
      <c r="E2802" s="1" t="str">
        <f>+'BD1'!E2802</f>
        <v>Jefe</v>
      </c>
      <c r="F2802" s="1" t="str">
        <f>+'BD1'!F2802</f>
        <v>Gestión en capacitaciones con instituciones públicas o privadas (solo gestión de coordinación por evento de capacitación)</v>
      </c>
      <c r="G2802" s="1" t="str">
        <f>+'BD1'!G2802</f>
        <v>Administrativa</v>
      </c>
      <c r="H2802" s="1">
        <f>+'BD1'!H2802</f>
        <v>4.28</v>
      </c>
      <c r="J2802" s="1" t="s">
        <v>229</v>
      </c>
      <c r="K2802" s="1" t="s">
        <v>236</v>
      </c>
      <c r="L2802" s="2" t="s">
        <v>18</v>
      </c>
      <c r="M2802" s="1" t="s">
        <v>68</v>
      </c>
      <c r="N2802" s="4">
        <f>IFERROR(AVERAGEIFS('TE por AEA'!$H$2:$H$12257,'TE por AEA'!$A$2:$A$12257,'TE por AEA'!J2802,'TE por AEA'!$B$2:$B$12257,'TE por AEA'!K2802,'TE por AEA'!$F$2:$F$12257,'TE por AEA'!L2802),"No hay registro")</f>
        <v>0.44583</v>
      </c>
      <c r="O2802" s="4"/>
      <c r="P2802" s="4"/>
      <c r="Q2802" s="4"/>
      <c r="R2802" s="4"/>
      <c r="S2802" s="4"/>
    </row>
    <row r="2803" spans="1:19">
      <c r="A2803" s="1" t="str">
        <f>+'BD1'!A2803</f>
        <v>Central Occidental</v>
      </c>
      <c r="B2803" s="1" t="str">
        <f>+'BD1'!B2803</f>
        <v>Alajuela</v>
      </c>
      <c r="C2803" s="1" t="str">
        <f>+'BD1'!C2803</f>
        <v>Edwin Bernal Quirós Ramos</v>
      </c>
      <c r="D2803" s="1">
        <f>+'BD1'!D2803</f>
        <v>1.5</v>
      </c>
      <c r="E2803" s="1" t="str">
        <f>+'BD1'!E2803</f>
        <v>Jefe</v>
      </c>
      <c r="F2803" s="1" t="str">
        <f>+'BD1'!F2803</f>
        <v>Aplicación de la herramienta de medición del nivel de gestión empresarial y organizacional (por organización)</v>
      </c>
      <c r="G2803" s="1" t="str">
        <f>+'BD1'!G2803</f>
        <v>Sustantiva</v>
      </c>
      <c r="H2803" s="1">
        <f>+'BD1'!H2803</f>
        <v>2.31833</v>
      </c>
      <c r="J2803" s="1" t="s">
        <v>229</v>
      </c>
      <c r="K2803" s="1" t="s">
        <v>236</v>
      </c>
      <c r="L2803" s="2" t="s">
        <v>19</v>
      </c>
      <c r="M2803" s="1" t="s">
        <v>67</v>
      </c>
      <c r="N2803" s="4">
        <f>IFERROR(AVERAGEIFS('TE por AEA'!$H$2:$H$12257,'TE por AEA'!$A$2:$A$12257,'TE por AEA'!J2803,'TE por AEA'!$B$2:$B$12257,'TE por AEA'!K2803,'TE por AEA'!$F$2:$F$12257,'TE por AEA'!L2803),"No hay registro")</f>
        <v>0.74306000000000005</v>
      </c>
      <c r="O2803" s="4"/>
      <c r="P2803" s="4"/>
      <c r="Q2803" s="4"/>
      <c r="R2803" s="4"/>
      <c r="S2803" s="4"/>
    </row>
    <row r="2804" spans="1:19">
      <c r="A2804" s="1" t="str">
        <f>+'BD1'!A2804</f>
        <v>Central Occidental</v>
      </c>
      <c r="B2804" s="1" t="str">
        <f>+'BD1'!B2804</f>
        <v>Alajuela</v>
      </c>
      <c r="C2804" s="1" t="str">
        <f>+'BD1'!C2804</f>
        <v>Edwin Bernal Quirós Ramos</v>
      </c>
      <c r="D2804" s="1">
        <f>+'BD1'!D2804</f>
        <v>1.5</v>
      </c>
      <c r="E2804" s="1" t="str">
        <f>+'BD1'!E2804</f>
        <v>Jefe</v>
      </c>
      <c r="F2804" s="1" t="str">
        <f>+'BD1'!F2804</f>
        <v>Elaboración y ejecución del plan de trabajo (por organización)</v>
      </c>
      <c r="G2804" s="1" t="str">
        <f>+'BD1'!G2804</f>
        <v>Sustantiva</v>
      </c>
      <c r="H2804" s="1">
        <f>+'BD1'!H2804</f>
        <v>7.1333299999999999</v>
      </c>
      <c r="J2804" s="1" t="s">
        <v>229</v>
      </c>
      <c r="K2804" s="1" t="s">
        <v>236</v>
      </c>
      <c r="L2804" s="2" t="s">
        <v>20</v>
      </c>
      <c r="M2804" s="1" t="s">
        <v>67</v>
      </c>
      <c r="N2804" s="4">
        <f>IFERROR(AVERAGEIFS('TE por AEA'!$H$2:$H$12257,'TE por AEA'!$A$2:$A$12257,'TE por AEA'!J2804,'TE por AEA'!$B$2:$B$12257,'TE por AEA'!K2804,'TE por AEA'!$F$2:$F$12257,'TE por AEA'!L2804),"No hay registro")</f>
        <v>11.234999999999999</v>
      </c>
      <c r="O2804" s="4"/>
      <c r="P2804" s="4"/>
      <c r="Q2804" s="4"/>
      <c r="R2804" s="4"/>
      <c r="S2804" s="4"/>
    </row>
    <row r="2805" spans="1:19">
      <c r="A2805" s="1" t="str">
        <f>+'BD1'!A2805</f>
        <v>Central Occidental</v>
      </c>
      <c r="B2805" s="1" t="str">
        <f>+'BD1'!B2805</f>
        <v>Alajuela</v>
      </c>
      <c r="C2805" s="1" t="str">
        <f>+'BD1'!C2805</f>
        <v>Edwin Bernal Quirós Ramos</v>
      </c>
      <c r="D2805" s="1">
        <f>+'BD1'!D2805</f>
        <v>1.5</v>
      </c>
      <c r="E2805" s="1" t="str">
        <f>+'BD1'!E2805</f>
        <v>Jefe</v>
      </c>
      <c r="F2805" s="1" t="str">
        <f>+'BD1'!F2805</f>
        <v>Visitas de seguimiento al plan de trabajo (por visita por organización)</v>
      </c>
      <c r="G2805" s="1" t="str">
        <f>+'BD1'!G2805</f>
        <v>Sustantiva</v>
      </c>
      <c r="H2805" s="1">
        <f>+'BD1'!H2805</f>
        <v>2.76417</v>
      </c>
      <c r="J2805" s="1" t="s">
        <v>229</v>
      </c>
      <c r="K2805" s="1" t="s">
        <v>236</v>
      </c>
      <c r="L2805" s="2" t="s">
        <v>21</v>
      </c>
      <c r="M2805" s="1" t="s">
        <v>67</v>
      </c>
      <c r="N2805" s="4">
        <f>IFERROR(AVERAGEIFS('TE por AEA'!$H$2:$H$12257,'TE por AEA'!$A$2:$A$12257,'TE por AEA'!J2805,'TE por AEA'!$B$2:$B$12257,'TE por AEA'!K2805,'TE por AEA'!$F$2:$F$12257,'TE por AEA'!L2805),"No hay registro")</f>
        <v>2.4074999999999998</v>
      </c>
      <c r="O2805" s="4"/>
      <c r="P2805" s="4"/>
      <c r="Q2805" s="4"/>
      <c r="R2805" s="4"/>
      <c r="S2805" s="4"/>
    </row>
    <row r="2806" spans="1:19">
      <c r="A2806" s="1" t="str">
        <f>+'BD1'!A2806</f>
        <v>Central Occidental</v>
      </c>
      <c r="B2806" s="1" t="str">
        <f>+'BD1'!B2806</f>
        <v>Alajuela</v>
      </c>
      <c r="C2806" s="1" t="str">
        <f>+'BD1'!C2806</f>
        <v>Edwin Bernal Quirós Ramos</v>
      </c>
      <c r="D2806" s="1">
        <f>+'BD1'!D2806</f>
        <v>1.5</v>
      </c>
      <c r="E2806" s="1" t="str">
        <f>+'BD1'!E2806</f>
        <v>Jefe</v>
      </c>
      <c r="F2806" s="1" t="str">
        <f>+'BD1'!F2806</f>
        <v>Reporte del plan de trabajo anual (por reporte por organización)</v>
      </c>
      <c r="G2806" s="1" t="str">
        <f>+'BD1'!G2806</f>
        <v>Sustantiva</v>
      </c>
      <c r="H2806" s="1">
        <f>+'BD1'!H2806</f>
        <v>3.5666699999999998</v>
      </c>
      <c r="J2806" s="1" t="s">
        <v>229</v>
      </c>
      <c r="K2806" s="1" t="s">
        <v>236</v>
      </c>
      <c r="L2806" s="2" t="s">
        <v>22</v>
      </c>
      <c r="M2806" s="1" t="s">
        <v>67</v>
      </c>
      <c r="N2806" s="4">
        <f>IFERROR(AVERAGEIFS('TE por AEA'!$H$2:$H$12257,'TE por AEA'!$A$2:$A$12257,'TE por AEA'!J2806,'TE por AEA'!$B$2:$B$12257,'TE por AEA'!K2806,'TE por AEA'!$F$2:$F$12257,'TE por AEA'!L2806),"No hay registro")</f>
        <v>1.605</v>
      </c>
      <c r="O2806" s="4"/>
      <c r="P2806" s="4"/>
      <c r="Q2806" s="4"/>
      <c r="R2806" s="4"/>
      <c r="S2806" s="4"/>
    </row>
    <row r="2807" spans="1:19">
      <c r="A2807" s="1" t="str">
        <f>+'BD1'!A2807</f>
        <v>Central Occidental</v>
      </c>
      <c r="B2807" s="1" t="str">
        <f>+'BD1'!B2807</f>
        <v>Alajuela</v>
      </c>
      <c r="C2807" s="1" t="str">
        <f>+'BD1'!C2807</f>
        <v>Edwin Bernal Quirós Ramos</v>
      </c>
      <c r="D2807" s="1">
        <f>+'BD1'!D2807</f>
        <v>1.5</v>
      </c>
      <c r="E2807" s="1" t="str">
        <f>+'BD1'!E2807</f>
        <v>Jefe</v>
      </c>
      <c r="F2807" s="1" t="str">
        <f>+'BD1'!F2807</f>
        <v>NAMA (café): muestreo y toma de datos en finca (por productor)</v>
      </c>
      <c r="G2807" s="1" t="str">
        <f>+'BD1'!G2807</f>
        <v>Sustantiva</v>
      </c>
      <c r="H2807" s="1">
        <f>+'BD1'!H2807</f>
        <v>4.3691700000000004</v>
      </c>
      <c r="J2807" s="1" t="s">
        <v>229</v>
      </c>
      <c r="K2807" s="1" t="s">
        <v>236</v>
      </c>
      <c r="L2807" s="2" t="s">
        <v>23</v>
      </c>
      <c r="M2807" s="1" t="s">
        <v>67</v>
      </c>
      <c r="N2807" s="4">
        <f>IFERROR(AVERAGEIFS('TE por AEA'!$H$2:$H$12257,'TE por AEA'!$A$2:$A$12257,'TE por AEA'!J2807,'TE por AEA'!$B$2:$B$12257,'TE por AEA'!K2807,'TE por AEA'!$F$2:$F$12257,'TE por AEA'!L2807),"No hay registro")</f>
        <v>1.605</v>
      </c>
      <c r="O2807" s="4"/>
      <c r="P2807" s="4"/>
      <c r="Q2807" s="4"/>
      <c r="R2807" s="4"/>
      <c r="S2807" s="4"/>
    </row>
    <row r="2808" spans="1:19">
      <c r="A2808" s="1" t="str">
        <f>+'BD1'!A2808</f>
        <v>Central Occidental</v>
      </c>
      <c r="B2808" s="1" t="str">
        <f>+'BD1'!B2808</f>
        <v>Alajuela</v>
      </c>
      <c r="C2808" s="1" t="str">
        <f>+'BD1'!C2808</f>
        <v>Edwin Bernal Quirós Ramos</v>
      </c>
      <c r="D2808" s="1">
        <f>+'BD1'!D2808</f>
        <v>1.5</v>
      </c>
      <c r="E2808" s="1" t="str">
        <f>+'BD1'!E2808</f>
        <v>Jefe</v>
      </c>
      <c r="F2808" s="1" t="str">
        <f>+'BD1'!F2808</f>
        <v>NAMA (café): inclusión de datos al SisDNEA (por productor)</v>
      </c>
      <c r="G2808" s="1" t="str">
        <f>+'BD1'!G2808</f>
        <v>Sustantiva</v>
      </c>
      <c r="H2808" s="1" t="str">
        <f>+'BD1'!H2808</f>
        <v>NA</v>
      </c>
      <c r="J2808" s="1" t="s">
        <v>229</v>
      </c>
      <c r="K2808" s="1" t="s">
        <v>236</v>
      </c>
      <c r="L2808" s="2" t="s">
        <v>24</v>
      </c>
      <c r="M2808" s="1" t="s">
        <v>67</v>
      </c>
      <c r="N2808" s="4">
        <f>IFERROR(AVERAGEIFS('TE por AEA'!$H$2:$H$12257,'TE por AEA'!$A$2:$A$12257,'TE por AEA'!J2808,'TE por AEA'!$B$2:$B$12257,'TE por AEA'!K2808,'TE por AEA'!$F$2:$F$12257,'TE por AEA'!L2808),"No hay registro")</f>
        <v>0.74306000000000005</v>
      </c>
      <c r="O2808" s="4"/>
      <c r="P2808" s="4"/>
      <c r="Q2808" s="4"/>
      <c r="R2808" s="4"/>
      <c r="S2808" s="4"/>
    </row>
    <row r="2809" spans="1:19">
      <c r="A2809" s="1" t="str">
        <f>+'BD1'!A2809</f>
        <v>Central Occidental</v>
      </c>
      <c r="B2809" s="1" t="str">
        <f>+'BD1'!B2809</f>
        <v>Alajuela</v>
      </c>
      <c r="C2809" s="1" t="str">
        <f>+'BD1'!C2809</f>
        <v>Edwin Bernal Quirós Ramos</v>
      </c>
      <c r="D2809" s="1">
        <f>+'BD1'!D2809</f>
        <v>1.5</v>
      </c>
      <c r="E2809" s="1" t="str">
        <f>+'BD1'!E2809</f>
        <v>Jefe</v>
      </c>
      <c r="F2809" s="1" t="str">
        <f>+'BD1'!F2809</f>
        <v>NAMA (café): entrega de constancia de verificación del MRV a la persona productora (por productor)</v>
      </c>
      <c r="G2809" s="1" t="str">
        <f>+'BD1'!G2809</f>
        <v>Sustantiva</v>
      </c>
      <c r="H2809" s="1" t="str">
        <f>+'BD1'!H2809</f>
        <v>NA</v>
      </c>
      <c r="J2809" s="1" t="s">
        <v>229</v>
      </c>
      <c r="K2809" s="1" t="s">
        <v>236</v>
      </c>
      <c r="L2809" s="3" t="s">
        <v>25</v>
      </c>
      <c r="M2809" s="1" t="s">
        <v>67</v>
      </c>
      <c r="N2809" s="4">
        <f>IFERROR(AVERAGEIFS('TE por AEA'!$H$2:$H$12257,'TE por AEA'!$A$2:$A$12257,'TE por AEA'!J2809,'TE por AEA'!$B$2:$B$12257,'TE por AEA'!K2809,'TE por AEA'!$F$2:$F$12257,'TE por AEA'!L2809),"No hay registro")</f>
        <v>0.37153000000000003</v>
      </c>
      <c r="O2809" s="4"/>
      <c r="P2809" s="4"/>
      <c r="Q2809" s="4"/>
      <c r="R2809" s="4"/>
      <c r="S2809" s="4"/>
    </row>
    <row r="2810" spans="1:19">
      <c r="A2810" s="1" t="str">
        <f>+'BD1'!A2810</f>
        <v>Central Occidental</v>
      </c>
      <c r="B2810" s="1" t="str">
        <f>+'BD1'!B2810</f>
        <v>Alajuela</v>
      </c>
      <c r="C2810" s="1" t="str">
        <f>+'BD1'!C2810</f>
        <v>Edwin Bernal Quirós Ramos</v>
      </c>
      <c r="D2810" s="1">
        <f>+'BD1'!D2810</f>
        <v>1.5</v>
      </c>
      <c r="E2810" s="1" t="str">
        <f>+'BD1'!E2810</f>
        <v>Jefe</v>
      </c>
      <c r="F2810" s="1" t="str">
        <f>+'BD1'!F2810</f>
        <v>NAMA (ganadería): muestreo y toma de datos en finca (por productor)</v>
      </c>
      <c r="G2810" s="1" t="str">
        <f>+'BD1'!G2810</f>
        <v>Sustantiva</v>
      </c>
      <c r="H2810" s="1">
        <f>+'BD1'!H2810</f>
        <v>4.3691700000000004</v>
      </c>
      <c r="J2810" s="1" t="s">
        <v>229</v>
      </c>
      <c r="K2810" s="1" t="s">
        <v>236</v>
      </c>
      <c r="L2810" s="3" t="s">
        <v>26</v>
      </c>
      <c r="M2810" s="1" t="s">
        <v>67</v>
      </c>
      <c r="N2810" s="4">
        <f>IFERROR(AVERAGEIFS('TE por AEA'!$H$2:$H$12257,'TE por AEA'!$A$2:$A$12257,'TE por AEA'!J2810,'TE por AEA'!$B$2:$B$12257,'TE por AEA'!K2810,'TE por AEA'!$F$2:$F$12257,'TE por AEA'!L2810),"No hay registro")</f>
        <v>3.5220850000000001</v>
      </c>
      <c r="O2810" s="4"/>
      <c r="P2810" s="4"/>
      <c r="Q2810" s="4"/>
      <c r="R2810" s="4"/>
      <c r="S2810" s="4"/>
    </row>
    <row r="2811" spans="1:19">
      <c r="A2811" s="1" t="str">
        <f>+'BD1'!A2811</f>
        <v>Central Occidental</v>
      </c>
      <c r="B2811" s="1" t="str">
        <f>+'BD1'!B2811</f>
        <v>Alajuela</v>
      </c>
      <c r="C2811" s="1" t="str">
        <f>+'BD1'!C2811</f>
        <v>Edwin Bernal Quirós Ramos</v>
      </c>
      <c r="D2811" s="1">
        <f>+'BD1'!D2811</f>
        <v>1.5</v>
      </c>
      <c r="E2811" s="1" t="str">
        <f>+'BD1'!E2811</f>
        <v>Jefe</v>
      </c>
      <c r="F2811" s="1" t="str">
        <f>+'BD1'!F2811</f>
        <v>NAMA (ganadería): inclusión de datos al SisDNEA (por productor)</v>
      </c>
      <c r="G2811" s="1" t="str">
        <f>+'BD1'!G2811</f>
        <v>Sustantiva</v>
      </c>
      <c r="H2811" s="1">
        <f>+'BD1'!H2811</f>
        <v>1.07</v>
      </c>
      <c r="J2811" s="1" t="s">
        <v>229</v>
      </c>
      <c r="K2811" s="1" t="s">
        <v>236</v>
      </c>
      <c r="L2811" s="3" t="s">
        <v>27</v>
      </c>
      <c r="M2811" s="1" t="s">
        <v>67</v>
      </c>
      <c r="N2811" s="4">
        <f>IFERROR(AVERAGEIFS('TE por AEA'!$H$2:$H$12257,'TE por AEA'!$A$2:$A$12257,'TE por AEA'!J2811,'TE por AEA'!$B$2:$B$12257,'TE por AEA'!K2811,'TE por AEA'!$F$2:$F$12257,'TE por AEA'!L2811),"No hay registro")</f>
        <v>0.76534999999999997</v>
      </c>
      <c r="O2811" s="4"/>
      <c r="P2811" s="4"/>
      <c r="Q2811" s="4"/>
      <c r="R2811" s="4"/>
      <c r="S2811" s="4"/>
    </row>
    <row r="2812" spans="1:19">
      <c r="A2812" s="1" t="str">
        <f>+'BD1'!A2812</f>
        <v>Central Occidental</v>
      </c>
      <c r="B2812" s="1" t="str">
        <f>+'BD1'!B2812</f>
        <v>Alajuela</v>
      </c>
      <c r="C2812" s="1" t="str">
        <f>+'BD1'!C2812</f>
        <v>Edwin Bernal Quirós Ramos</v>
      </c>
      <c r="D2812" s="1">
        <f>+'BD1'!D2812</f>
        <v>1.5</v>
      </c>
      <c r="E2812" s="1" t="str">
        <f>+'BD1'!E2812</f>
        <v>Jefe</v>
      </c>
      <c r="F2812" s="1" t="str">
        <f>+'BD1'!F2812</f>
        <v>NAMA (ganadería): entrega de constancia de verificación del MRV a la persona productora (por productor)</v>
      </c>
      <c r="G2812" s="1" t="str">
        <f>+'BD1'!G2812</f>
        <v>Sustantiva</v>
      </c>
      <c r="H2812" s="1" t="str">
        <f>+'BD1'!H2812</f>
        <v>NA</v>
      </c>
      <c r="J2812" s="1" t="s">
        <v>229</v>
      </c>
      <c r="K2812" s="1" t="s">
        <v>236</v>
      </c>
      <c r="L2812" s="3" t="s">
        <v>28</v>
      </c>
      <c r="M2812" s="1" t="s">
        <v>67</v>
      </c>
      <c r="N2812" s="4">
        <f>IFERROR(AVERAGEIFS('TE por AEA'!$H$2:$H$12257,'TE por AEA'!$A$2:$A$12257,'TE por AEA'!J2812,'TE por AEA'!$B$2:$B$12257,'TE por AEA'!K2812,'TE por AEA'!$F$2:$F$12257,'TE por AEA'!L2812),"No hay registro")</f>
        <v>0.35667000000000004</v>
      </c>
      <c r="O2812" s="4"/>
      <c r="P2812" s="4"/>
      <c r="Q2812" s="4"/>
      <c r="R2812" s="4"/>
      <c r="S2812" s="4"/>
    </row>
    <row r="2813" spans="1:19">
      <c r="A2813" s="1" t="str">
        <f>+'BD1'!A2813</f>
        <v>Central Occidental</v>
      </c>
      <c r="B2813" s="1" t="str">
        <f>+'BD1'!B2813</f>
        <v>Alajuela</v>
      </c>
      <c r="C2813" s="1" t="str">
        <f>+'BD1'!C2813</f>
        <v>Edwin Bernal Quirós Ramos</v>
      </c>
      <c r="D2813" s="1">
        <f>+'BD1'!D2813</f>
        <v>1.5</v>
      </c>
      <c r="E2813" s="1" t="str">
        <f>+'BD1'!E2813</f>
        <v>Jefe</v>
      </c>
      <c r="F2813" s="1" t="str">
        <f>+'BD1'!F2813</f>
        <v>Producción sostenible: elaboración de la herramienta Tu Modelo, en el SisDNEA (por productor)</v>
      </c>
      <c r="G2813" s="1" t="str">
        <f>+'BD1'!G2813</f>
        <v>Sustantiva</v>
      </c>
      <c r="H2813" s="1" t="str">
        <f>+'BD1'!H2813</f>
        <v>NA</v>
      </c>
      <c r="J2813" s="1" t="s">
        <v>229</v>
      </c>
      <c r="K2813" s="1" t="s">
        <v>236</v>
      </c>
      <c r="L2813" s="3" t="s">
        <v>29</v>
      </c>
      <c r="M2813" s="1" t="s">
        <v>67</v>
      </c>
      <c r="N2813" s="4">
        <f>IFERROR(AVERAGEIFS('TE por AEA'!$H$2:$H$12257,'TE por AEA'!$A$2:$A$12257,'TE por AEA'!J2813,'TE por AEA'!$B$2:$B$12257,'TE por AEA'!K2813,'TE por AEA'!$F$2:$F$12257,'TE por AEA'!L2813),"No hay registro")</f>
        <v>0.35667000000000004</v>
      </c>
      <c r="O2813" s="4"/>
      <c r="P2813" s="4"/>
      <c r="Q2813" s="4"/>
      <c r="R2813" s="4"/>
      <c r="S2813" s="4"/>
    </row>
    <row r="2814" spans="1:19">
      <c r="A2814" s="1" t="str">
        <f>+'BD1'!A2814</f>
        <v>Central Occidental</v>
      </c>
      <c r="B2814" s="1" t="str">
        <f>+'BD1'!B2814</f>
        <v>Alajuela</v>
      </c>
      <c r="C2814" s="1" t="str">
        <f>+'BD1'!C2814</f>
        <v>Edwin Bernal Quirós Ramos</v>
      </c>
      <c r="D2814" s="1">
        <f>+'BD1'!D2814</f>
        <v>1.5</v>
      </c>
      <c r="E2814" s="1" t="str">
        <f>+'BD1'!E2814</f>
        <v>Jefe</v>
      </c>
      <c r="F2814" s="1" t="str">
        <f>+'BD1'!F2814</f>
        <v>Producción sostenible: entregar certificado al productor e incluirlo en el expediente físico (por productor)</v>
      </c>
      <c r="G2814" s="1" t="str">
        <f>+'BD1'!G2814</f>
        <v>Sustantiva</v>
      </c>
      <c r="H2814" s="1" t="str">
        <f>+'BD1'!H2814</f>
        <v>NA</v>
      </c>
      <c r="J2814" s="1" t="s">
        <v>229</v>
      </c>
      <c r="K2814" s="1" t="s">
        <v>236</v>
      </c>
      <c r="L2814" s="3" t="s">
        <v>30</v>
      </c>
      <c r="M2814" s="1" t="s">
        <v>67</v>
      </c>
      <c r="N2814" s="4">
        <f>IFERROR(AVERAGEIFS('TE por AEA'!$H$2:$H$12257,'TE por AEA'!$A$2:$A$12257,'TE por AEA'!J2814,'TE por AEA'!$B$2:$B$12257,'TE por AEA'!K2814,'TE por AEA'!$F$2:$F$12257,'TE por AEA'!L2814),"No hay registro")</f>
        <v>0.31951499999999999</v>
      </c>
      <c r="O2814" s="4"/>
      <c r="P2814" s="4"/>
      <c r="Q2814" s="4"/>
      <c r="R2814" s="4"/>
      <c r="S2814" s="4"/>
    </row>
    <row r="2815" spans="1:19">
      <c r="A2815" s="1" t="str">
        <f>+'BD1'!A2815</f>
        <v>Central Occidental</v>
      </c>
      <c r="B2815" s="1" t="str">
        <f>+'BD1'!B2815</f>
        <v>Alajuela</v>
      </c>
      <c r="C2815" s="1" t="str">
        <f>+'BD1'!C2815</f>
        <v>Edwin Bernal Quirós Ramos</v>
      </c>
      <c r="D2815" s="1">
        <f>+'BD1'!D2815</f>
        <v>1.5</v>
      </c>
      <c r="E2815" s="1" t="str">
        <f>+'BD1'!E2815</f>
        <v>Jefe</v>
      </c>
      <c r="F2815" s="1" t="str">
        <f>+'BD1'!F2815</f>
        <v>RBAyP y RBAO: divulgación del programa de incentivos (por acción de divulgación)</v>
      </c>
      <c r="G2815" s="1" t="str">
        <f>+'BD1'!G2815</f>
        <v>Sustantiva</v>
      </c>
      <c r="H2815" s="1" t="str">
        <f>+'BD1'!H2815</f>
        <v>NA</v>
      </c>
      <c r="J2815" s="1" t="s">
        <v>229</v>
      </c>
      <c r="K2815" s="1" t="s">
        <v>236</v>
      </c>
      <c r="L2815" s="3" t="s">
        <v>31</v>
      </c>
      <c r="M2815" s="1" t="s">
        <v>67</v>
      </c>
      <c r="N2815" s="4">
        <f>IFERROR(AVERAGEIFS('TE por AEA'!$H$2:$H$12257,'TE por AEA'!$A$2:$A$12257,'TE por AEA'!J2815,'TE por AEA'!$B$2:$B$12257,'TE por AEA'!K2815,'TE por AEA'!$F$2:$F$12257,'TE por AEA'!L2815),"No hay registro")</f>
        <v>0.37153000000000003</v>
      </c>
      <c r="O2815" s="4"/>
      <c r="P2815" s="4"/>
      <c r="Q2815" s="4"/>
      <c r="R2815" s="4"/>
      <c r="S2815" s="4"/>
    </row>
    <row r="2816" spans="1:19">
      <c r="A2816" s="1" t="str">
        <f>+'BD1'!A2816</f>
        <v>Central Occidental</v>
      </c>
      <c r="B2816" s="1" t="str">
        <f>+'BD1'!B2816</f>
        <v>Alajuela</v>
      </c>
      <c r="C2816" s="1" t="str">
        <f>+'BD1'!C2816</f>
        <v>Edwin Bernal Quirós Ramos</v>
      </c>
      <c r="D2816" s="1">
        <f>+'BD1'!D2816</f>
        <v>1.5</v>
      </c>
      <c r="E2816" s="1" t="str">
        <f>+'BD1'!E2816</f>
        <v>Jefe</v>
      </c>
      <c r="F2816" s="1" t="str">
        <f>+'BD1'!F2816</f>
        <v>RBAyP y RBAO: completar formularios para recibir incentivos económicos (por productor)</v>
      </c>
      <c r="G2816" s="1" t="str">
        <f>+'BD1'!G2816</f>
        <v>Sustantiva</v>
      </c>
      <c r="H2816" s="1" t="str">
        <f>+'BD1'!H2816</f>
        <v>NA</v>
      </c>
      <c r="J2816" s="1" t="s">
        <v>229</v>
      </c>
      <c r="K2816" s="1" t="s">
        <v>236</v>
      </c>
      <c r="L2816" s="3" t="s">
        <v>32</v>
      </c>
      <c r="M2816" s="1" t="s">
        <v>67</v>
      </c>
      <c r="N2816" s="4">
        <f>IFERROR(AVERAGEIFS('TE por AEA'!$H$2:$H$12257,'TE por AEA'!$A$2:$A$12257,'TE por AEA'!J2816,'TE por AEA'!$B$2:$B$12257,'TE por AEA'!K2816,'TE por AEA'!$F$2:$F$12257,'TE por AEA'!L2816),"No hay registro")</f>
        <v>3.2991700000000002</v>
      </c>
      <c r="O2816" s="4"/>
      <c r="P2816" s="4"/>
      <c r="Q2816" s="4"/>
      <c r="R2816" s="4"/>
      <c r="S2816" s="4"/>
    </row>
    <row r="2817" spans="1:19">
      <c r="A2817" s="1" t="str">
        <f>+'BD1'!A2817</f>
        <v>Central Occidental</v>
      </c>
      <c r="B2817" s="1" t="str">
        <f>+'BD1'!B2817</f>
        <v>Alajuela</v>
      </c>
      <c r="C2817" s="1" t="str">
        <f>+'BD1'!C2817</f>
        <v>Edwin Bernal Quirós Ramos</v>
      </c>
      <c r="D2817" s="1">
        <f>+'BD1'!D2817</f>
        <v>1.5</v>
      </c>
      <c r="E2817" s="1" t="str">
        <f>+'BD1'!E2817</f>
        <v>Jefe</v>
      </c>
      <c r="F2817" s="1" t="str">
        <f>+'BD1'!F2817</f>
        <v>RBAyP y RBAO: revisión de las solicitudes del programa de incentivos económicos (por productor)</v>
      </c>
      <c r="G2817" s="1" t="str">
        <f>+'BD1'!G2817</f>
        <v>Sustantiva</v>
      </c>
      <c r="H2817" s="1" t="str">
        <f>+'BD1'!H2817</f>
        <v>NA</v>
      </c>
      <c r="J2817" s="1" t="s">
        <v>229</v>
      </c>
      <c r="K2817" s="1" t="s">
        <v>236</v>
      </c>
      <c r="L2817" s="3" t="s">
        <v>33</v>
      </c>
      <c r="M2817" s="1" t="s">
        <v>67</v>
      </c>
      <c r="N2817" s="4">
        <f>IFERROR(AVERAGEIFS('TE por AEA'!$H$2:$H$12257,'TE por AEA'!$A$2:$A$12257,'TE por AEA'!J2817,'TE por AEA'!$B$2:$B$12257,'TE por AEA'!K2817,'TE por AEA'!$F$2:$F$12257,'TE por AEA'!L2817),"No hay registro")</f>
        <v>0.37153000000000003</v>
      </c>
      <c r="O2817" s="4"/>
      <c r="P2817" s="4"/>
      <c r="Q2817" s="4"/>
      <c r="R2817" s="4"/>
      <c r="S2817" s="4"/>
    </row>
    <row r="2818" spans="1:19">
      <c r="A2818" s="1" t="str">
        <f>+'BD1'!A2818</f>
        <v>Central Occidental</v>
      </c>
      <c r="B2818" s="1" t="str">
        <f>+'BD1'!B2818</f>
        <v>Alajuela</v>
      </c>
      <c r="C2818" s="1" t="str">
        <f>+'BD1'!C2818</f>
        <v>Edwin Bernal Quirós Ramos</v>
      </c>
      <c r="D2818" s="1">
        <f>+'BD1'!D2818</f>
        <v>1.5</v>
      </c>
      <c r="E2818" s="1" t="str">
        <f>+'BD1'!E2818</f>
        <v>Jefe</v>
      </c>
      <c r="F2818" s="1" t="str">
        <f>+'BD1'!F2818</f>
        <v>RBAyP y RBAO: visita a finca para verificación (por visita por productor)</v>
      </c>
      <c r="G2818" s="1" t="str">
        <f>+'BD1'!G2818</f>
        <v>Sustantiva</v>
      </c>
      <c r="H2818" s="1" t="str">
        <f>+'BD1'!H2818</f>
        <v>NA</v>
      </c>
      <c r="J2818" s="1" t="s">
        <v>229</v>
      </c>
      <c r="K2818" s="1" t="s">
        <v>236</v>
      </c>
      <c r="L2818" s="3" t="s">
        <v>34</v>
      </c>
      <c r="M2818" s="1" t="s">
        <v>67</v>
      </c>
      <c r="N2818" s="4">
        <f>IFERROR(AVERAGEIFS('TE por AEA'!$H$2:$H$12257,'TE por AEA'!$A$2:$A$12257,'TE por AEA'!J2818,'TE por AEA'!$B$2:$B$12257,'TE por AEA'!K2818,'TE por AEA'!$F$2:$F$12257,'TE por AEA'!L2818),"No hay registro")</f>
        <v>1.605</v>
      </c>
      <c r="O2818" s="4"/>
      <c r="P2818" s="4"/>
      <c r="Q2818" s="4"/>
      <c r="R2818" s="4"/>
      <c r="S2818" s="4"/>
    </row>
    <row r="2819" spans="1:19">
      <c r="A2819" s="1" t="str">
        <f>+'BD1'!A2819</f>
        <v>Central Occidental</v>
      </c>
      <c r="B2819" s="1" t="str">
        <f>+'BD1'!B2819</f>
        <v>Alajuela</v>
      </c>
      <c r="C2819" s="1" t="str">
        <f>+'BD1'!C2819</f>
        <v>Edwin Bernal Quirós Ramos</v>
      </c>
      <c r="D2819" s="1">
        <f>+'BD1'!D2819</f>
        <v>1.5</v>
      </c>
      <c r="E2819" s="1" t="str">
        <f>+'BD1'!E2819</f>
        <v>Jefe</v>
      </c>
      <c r="F2819" s="1" t="str">
        <f>+'BD1'!F2819</f>
        <v>Productores ocasionales: asistencia técnica individual (por productor)</v>
      </c>
      <c r="G2819" s="1" t="str">
        <f>+'BD1'!G2819</f>
        <v>Sustantiva</v>
      </c>
      <c r="H2819" s="1">
        <f>+'BD1'!H2819</f>
        <v>2.31833</v>
      </c>
      <c r="J2819" s="1" t="s">
        <v>229</v>
      </c>
      <c r="K2819" s="1" t="s">
        <v>236</v>
      </c>
      <c r="L2819" s="3" t="s">
        <v>35</v>
      </c>
      <c r="M2819" s="1" t="s">
        <v>67</v>
      </c>
      <c r="N2819" s="4">
        <f>IFERROR(AVERAGEIFS('TE por AEA'!$H$2:$H$12257,'TE por AEA'!$A$2:$A$12257,'TE por AEA'!J2819,'TE por AEA'!$B$2:$B$12257,'TE por AEA'!K2819,'TE por AEA'!$F$2:$F$12257,'TE por AEA'!L2819),"No hay registro")</f>
        <v>0.995695</v>
      </c>
      <c r="O2819" s="4"/>
      <c r="P2819" s="4"/>
      <c r="Q2819" s="4"/>
      <c r="R2819" s="4"/>
      <c r="S2819" s="4"/>
    </row>
    <row r="2820" spans="1:19">
      <c r="A2820" s="1" t="str">
        <f>+'BD1'!A2820</f>
        <v>Central Occidental</v>
      </c>
      <c r="B2820" s="1" t="str">
        <f>+'BD1'!B2820</f>
        <v>Alajuela</v>
      </c>
      <c r="C2820" s="1" t="str">
        <f>+'BD1'!C2820</f>
        <v>Edwin Bernal Quirós Ramos</v>
      </c>
      <c r="D2820" s="1">
        <f>+'BD1'!D2820</f>
        <v>1.5</v>
      </c>
      <c r="E2820" s="1" t="str">
        <f>+'BD1'!E2820</f>
        <v>Jefe</v>
      </c>
      <c r="F2820" s="1" t="str">
        <f>+'BD1'!F2820</f>
        <v>Productores ocasionales: asistencia técnica grupal (por asistencia a grupo)</v>
      </c>
      <c r="G2820" s="1" t="str">
        <f>+'BD1'!G2820</f>
        <v>Sustantiva</v>
      </c>
      <c r="H2820" s="1">
        <f>+'BD1'!H2820</f>
        <v>3.0316700000000001</v>
      </c>
      <c r="J2820" s="1" t="s">
        <v>229</v>
      </c>
      <c r="K2820" s="1" t="s">
        <v>236</v>
      </c>
      <c r="L2820" s="3" t="s">
        <v>36</v>
      </c>
      <c r="M2820" s="1" t="s">
        <v>67</v>
      </c>
      <c r="N2820" s="4">
        <f>IFERROR(AVERAGEIFS('TE por AEA'!$H$2:$H$12257,'TE por AEA'!$A$2:$A$12257,'TE por AEA'!J2820,'TE por AEA'!$B$2:$B$12257,'TE por AEA'!K2820,'TE por AEA'!$F$2:$F$12257,'TE por AEA'!L2820),"No hay registro")</f>
        <v>0.80249999999999999</v>
      </c>
      <c r="O2820" s="4"/>
      <c r="P2820" s="4"/>
      <c r="Q2820" s="4"/>
      <c r="R2820" s="4"/>
      <c r="S2820" s="4"/>
    </row>
    <row r="2821" spans="1:19">
      <c r="A2821" s="1" t="str">
        <f>+'BD1'!A2821</f>
        <v>Central Occidental</v>
      </c>
      <c r="B2821" s="1" t="str">
        <f>+'BD1'!B2821</f>
        <v>Alajuela</v>
      </c>
      <c r="C2821" s="1" t="str">
        <f>+'BD1'!C2821</f>
        <v>Edwin Bernal Quirós Ramos</v>
      </c>
      <c r="D2821" s="1">
        <f>+'BD1'!D2821</f>
        <v>1.5</v>
      </c>
      <c r="E2821" s="1" t="str">
        <f>+'BD1'!E2821</f>
        <v>Jefe</v>
      </c>
      <c r="F2821" s="1" t="str">
        <f>+'BD1'!F2821</f>
        <v>Productores ocasionales: servicios de extensión de información digitales y virtuales (por productor)</v>
      </c>
      <c r="G2821" s="1" t="str">
        <f>+'BD1'!G2821</f>
        <v>Sustantiva</v>
      </c>
      <c r="H2821" s="1" t="str">
        <f>+'BD1'!H2821</f>
        <v>NA</v>
      </c>
      <c r="J2821" s="1" t="s">
        <v>229</v>
      </c>
      <c r="K2821" s="1" t="s">
        <v>236</v>
      </c>
      <c r="L2821" s="3" t="s">
        <v>37</v>
      </c>
      <c r="M2821" s="1" t="s">
        <v>67</v>
      </c>
      <c r="N2821" s="4">
        <f>IFERROR(AVERAGEIFS('TE por AEA'!$H$2:$H$12257,'TE por AEA'!$A$2:$A$12257,'TE por AEA'!J2821,'TE por AEA'!$B$2:$B$12257,'TE por AEA'!K2821,'TE por AEA'!$F$2:$F$12257,'TE por AEA'!L2821),"No hay registro")</f>
        <v>0.37153000000000003</v>
      </c>
      <c r="O2821" s="4"/>
      <c r="P2821" s="4"/>
      <c r="Q2821" s="4"/>
      <c r="R2821" s="4"/>
      <c r="S2821" s="4"/>
    </row>
    <row r="2822" spans="1:19">
      <c r="A2822" s="1" t="str">
        <f>+'BD1'!A2822</f>
        <v>Central Occidental</v>
      </c>
      <c r="B2822" s="1" t="str">
        <f>+'BD1'!B2822</f>
        <v>Alajuela</v>
      </c>
      <c r="C2822" s="1" t="str">
        <f>+'BD1'!C2822</f>
        <v>Edwin Bernal Quirós Ramos</v>
      </c>
      <c r="D2822" s="1">
        <f>+'BD1'!D2822</f>
        <v>1.5</v>
      </c>
      <c r="E2822" s="1" t="str">
        <f>+'BD1'!E2822</f>
        <v>Jefe</v>
      </c>
      <c r="F2822" s="1" t="str">
        <f>+'BD1'!F2822</f>
        <v>Proyectos financiados con fondos públicos y transferencia MAG: apoyo en la formulación de proyectos de personas productoras (acumulado efectivo por proyecto)</v>
      </c>
      <c r="G2822" s="1" t="str">
        <f>+'BD1'!G2822</f>
        <v>Sustantiva</v>
      </c>
      <c r="H2822" s="1">
        <f>+'BD1'!H2822</f>
        <v>12.126670000000001</v>
      </c>
      <c r="J2822" s="1" t="s">
        <v>229</v>
      </c>
      <c r="K2822" s="1" t="s">
        <v>236</v>
      </c>
      <c r="L2822" s="3" t="s">
        <v>38</v>
      </c>
      <c r="M2822" s="1" t="s">
        <v>67</v>
      </c>
      <c r="N2822" s="4">
        <f>IFERROR(AVERAGEIFS('TE por AEA'!$H$2:$H$12257,'TE por AEA'!$A$2:$A$12257,'TE por AEA'!J2822,'TE por AEA'!$B$2:$B$12257,'TE por AEA'!K2822,'TE por AEA'!$F$2:$F$12257,'TE por AEA'!L2822),"No hay registro")</f>
        <v>16.317499999999999</v>
      </c>
      <c r="O2822" s="4"/>
      <c r="P2822" s="4"/>
      <c r="Q2822" s="4"/>
      <c r="R2822" s="4"/>
      <c r="S2822" s="4"/>
    </row>
    <row r="2823" spans="1:19">
      <c r="A2823" s="1" t="str">
        <f>+'BD1'!A2823</f>
        <v>Central Occidental</v>
      </c>
      <c r="B2823" s="1" t="str">
        <f>+'BD1'!B2823</f>
        <v>Alajuela</v>
      </c>
      <c r="C2823" s="1" t="str">
        <f>+'BD1'!C2823</f>
        <v>Edwin Bernal Quirós Ramos</v>
      </c>
      <c r="D2823" s="1">
        <f>+'BD1'!D2823</f>
        <v>1.5</v>
      </c>
      <c r="E2823" s="1" t="str">
        <f>+'BD1'!E2823</f>
        <v>Jefe</v>
      </c>
      <c r="F2823" s="1" t="str">
        <f>+'BD1'!F2823</f>
        <v>Proyectos financiados con fondos públicos y transferencia MAG: apoyo en la formulación de proyectos de organizaciones (acumulado efectivo por proyecto)</v>
      </c>
      <c r="G2823" s="1" t="str">
        <f>+'BD1'!G2823</f>
        <v>Sustantiva</v>
      </c>
      <c r="H2823" s="1">
        <f>+'BD1'!H2823</f>
        <v>18.90333</v>
      </c>
      <c r="J2823" s="1" t="s">
        <v>229</v>
      </c>
      <c r="K2823" s="1" t="s">
        <v>236</v>
      </c>
      <c r="L2823" s="3" t="s">
        <v>39</v>
      </c>
      <c r="M2823" s="1" t="s">
        <v>67</v>
      </c>
      <c r="N2823" s="4">
        <f>IFERROR(AVERAGEIFS('TE por AEA'!$H$2:$H$12257,'TE por AEA'!$A$2:$A$12257,'TE por AEA'!J2823,'TE por AEA'!$B$2:$B$12257,'TE por AEA'!K2823,'TE por AEA'!$F$2:$F$12257,'TE por AEA'!L2823),"No hay registro")</f>
        <v>29.96</v>
      </c>
      <c r="O2823" s="4"/>
      <c r="P2823" s="4"/>
      <c r="Q2823" s="4"/>
      <c r="R2823" s="4"/>
      <c r="S2823" s="4"/>
    </row>
    <row r="2824" spans="1:19">
      <c r="A2824" s="1" t="str">
        <f>+'BD1'!A2824</f>
        <v>Central Occidental</v>
      </c>
      <c r="B2824" s="1" t="str">
        <f>+'BD1'!B2824</f>
        <v>Alajuela</v>
      </c>
      <c r="C2824" s="1" t="str">
        <f>+'BD1'!C2824</f>
        <v>Edwin Bernal Quirós Ramos</v>
      </c>
      <c r="D2824" s="1">
        <f>+'BD1'!D2824</f>
        <v>1.5</v>
      </c>
      <c r="E2824" s="1" t="str">
        <f>+'BD1'!E2824</f>
        <v>Jefe</v>
      </c>
      <c r="F2824" s="1" t="str">
        <f>+'BD1'!F2824</f>
        <v>Proyectos financiados con fondos públicos: seguimiento técnico (por visita a proyecto)</v>
      </c>
      <c r="G2824" s="1" t="str">
        <f>+'BD1'!G2824</f>
        <v>Sustantiva</v>
      </c>
      <c r="H2824" s="1">
        <f>+'BD1'!H2824</f>
        <v>4.6366699999999996</v>
      </c>
      <c r="J2824" s="1" t="s">
        <v>229</v>
      </c>
      <c r="K2824" s="1" t="s">
        <v>236</v>
      </c>
      <c r="L2824" s="3" t="s">
        <v>40</v>
      </c>
      <c r="M2824" s="1" t="s">
        <v>67</v>
      </c>
      <c r="N2824" s="4">
        <f>IFERROR(AVERAGEIFS('TE por AEA'!$H$2:$H$12257,'TE por AEA'!$A$2:$A$12257,'TE por AEA'!J2824,'TE por AEA'!$B$2:$B$12257,'TE por AEA'!K2824,'TE por AEA'!$F$2:$F$12257,'TE por AEA'!L2824),"No hay registro")</f>
        <v>1.35236</v>
      </c>
      <c r="O2824" s="4"/>
      <c r="P2824" s="4"/>
      <c r="Q2824" s="4"/>
      <c r="R2824" s="4"/>
      <c r="S2824" s="4"/>
    </row>
    <row r="2825" spans="1:19">
      <c r="A2825" s="1" t="str">
        <f>+'BD1'!A2825</f>
        <v>Central Occidental</v>
      </c>
      <c r="B2825" s="1" t="str">
        <f>+'BD1'!B2825</f>
        <v>Alajuela</v>
      </c>
      <c r="C2825" s="1" t="str">
        <f>+'BD1'!C2825</f>
        <v>Edwin Bernal Quirós Ramos</v>
      </c>
      <c r="D2825" s="1">
        <f>+'BD1'!D2825</f>
        <v>1.5</v>
      </c>
      <c r="E2825" s="1" t="str">
        <f>+'BD1'!E2825</f>
        <v>Jefe</v>
      </c>
      <c r="F2825" s="1" t="str">
        <f>+'BD1'!F2825</f>
        <v>Elaboración de informes trimestrales, semestrales y anuales PAO (por informe)</v>
      </c>
      <c r="G2825" s="1" t="str">
        <f>+'BD1'!G2825</f>
        <v>Administrativa</v>
      </c>
      <c r="H2825" s="1">
        <f>+'BD1'!H2825</f>
        <v>16.406669999999998</v>
      </c>
      <c r="J2825" s="1" t="s">
        <v>229</v>
      </c>
      <c r="K2825" s="1" t="s">
        <v>236</v>
      </c>
      <c r="L2825" s="3" t="s">
        <v>41</v>
      </c>
      <c r="M2825" s="1" t="s">
        <v>68</v>
      </c>
      <c r="N2825" s="4">
        <f>IFERROR(AVERAGEIFS('TE por AEA'!$H$2:$H$12257,'TE por AEA'!$A$2:$A$12257,'TE por AEA'!J2825,'TE por AEA'!$B$2:$B$12257,'TE por AEA'!K2825,'TE por AEA'!$F$2:$F$12257,'TE por AEA'!L2825),"No hay registro")</f>
        <v>6.0633350000000004</v>
      </c>
      <c r="O2825" s="4"/>
      <c r="P2825" s="4"/>
      <c r="Q2825" s="4"/>
      <c r="R2825" s="4"/>
      <c r="S2825" s="4"/>
    </row>
    <row r="2826" spans="1:19">
      <c r="A2826" s="1" t="str">
        <f>+'BD1'!A2826</f>
        <v>Central Occidental</v>
      </c>
      <c r="B2826" s="1" t="str">
        <f>+'BD1'!B2826</f>
        <v>Alajuela</v>
      </c>
      <c r="C2826" s="1" t="str">
        <f>+'BD1'!C2826</f>
        <v>Edwin Bernal Quirós Ramos</v>
      </c>
      <c r="D2826" s="1">
        <f>+'BD1'!D2826</f>
        <v>1.5</v>
      </c>
      <c r="E2826" s="1" t="str">
        <f>+'BD1'!E2826</f>
        <v>Jefe</v>
      </c>
      <c r="F2826" s="1" t="str">
        <f>+'BD1'!F2826</f>
        <v>Seguimiento a los PAO de los funcionarios a su cargo (por funcionario)</v>
      </c>
      <c r="G2826" s="1" t="str">
        <f>+'BD1'!G2826</f>
        <v>Administrativa</v>
      </c>
      <c r="H2826" s="1">
        <f>+'BD1'!H2826</f>
        <v>2.14</v>
      </c>
      <c r="J2826" s="1" t="s">
        <v>229</v>
      </c>
      <c r="K2826" s="1" t="s">
        <v>236</v>
      </c>
      <c r="L2826" s="3" t="s">
        <v>42</v>
      </c>
      <c r="M2826" s="1" t="s">
        <v>68</v>
      </c>
      <c r="N2826" s="4">
        <f>IFERROR(AVERAGEIFS('TE por AEA'!$H$2:$H$12257,'TE por AEA'!$A$2:$A$12257,'TE por AEA'!J2826,'TE por AEA'!$B$2:$B$12257,'TE por AEA'!K2826,'TE por AEA'!$F$2:$F$12257,'TE por AEA'!L2826),"No hay registro")</f>
        <v>2.2291699999999999</v>
      </c>
      <c r="O2826" s="4"/>
      <c r="P2826" s="4"/>
      <c r="Q2826" s="4"/>
      <c r="R2826" s="4"/>
      <c r="S2826" s="4"/>
    </row>
    <row r="2827" spans="1:19">
      <c r="A2827" s="1" t="str">
        <f>+'BD1'!A2827</f>
        <v>Central Occidental</v>
      </c>
      <c r="B2827" s="1" t="str">
        <f>+'BD1'!B2827</f>
        <v>Alajuela</v>
      </c>
      <c r="C2827" s="1" t="str">
        <f>+'BD1'!C2827</f>
        <v>Edwin Bernal Quirós Ramos</v>
      </c>
      <c r="D2827" s="1">
        <f>+'BD1'!D2827</f>
        <v>1.5</v>
      </c>
      <c r="E2827" s="1" t="str">
        <f>+'BD1'!E2827</f>
        <v>Jefe</v>
      </c>
      <c r="F2827" s="1" t="str">
        <f>+'BD1'!F2827</f>
        <v>Inscripción y actualización de PYMPA (por productor)</v>
      </c>
      <c r="G2827" s="1" t="str">
        <f>+'BD1'!G2827</f>
        <v>Sustantiva</v>
      </c>
      <c r="H2827" s="1">
        <f>+'BD1'!H2827</f>
        <v>0.54986000000000002</v>
      </c>
      <c r="J2827" s="1" t="s">
        <v>229</v>
      </c>
      <c r="K2827" s="1" t="s">
        <v>236</v>
      </c>
      <c r="L2827" s="3" t="s">
        <v>43</v>
      </c>
      <c r="M2827" s="1" t="s">
        <v>67</v>
      </c>
      <c r="N2827" s="4">
        <f>IFERROR(AVERAGEIFS('TE por AEA'!$H$2:$H$12257,'TE por AEA'!$A$2:$A$12257,'TE por AEA'!J2827,'TE por AEA'!$B$2:$B$12257,'TE por AEA'!K2827,'TE por AEA'!$F$2:$F$12257,'TE por AEA'!L2827),"No hay registro")</f>
        <v>0.364095</v>
      </c>
      <c r="O2827" s="4"/>
      <c r="P2827" s="4"/>
      <c r="Q2827" s="4"/>
      <c r="R2827" s="4"/>
      <c r="S2827" s="4"/>
    </row>
    <row r="2828" spans="1:19">
      <c r="A2828" s="1" t="str">
        <f>+'BD1'!A2828</f>
        <v>Central Occidental</v>
      </c>
      <c r="B2828" s="1" t="str">
        <f>+'BD1'!B2828</f>
        <v>Alajuela</v>
      </c>
      <c r="C2828" s="1" t="str">
        <f>+'BD1'!C2828</f>
        <v>Edwin Bernal Quirós Ramos</v>
      </c>
      <c r="D2828" s="1">
        <f>+'BD1'!D2828</f>
        <v>1.5</v>
      </c>
      <c r="E2828" s="1" t="str">
        <f>+'BD1'!E2828</f>
        <v>Jefe</v>
      </c>
      <c r="F2828" s="1" t="str">
        <f>+'BD1'!F2828</f>
        <v>Certificaciones para la Declaración de Bienes Inmuebles ante las municipalidades (por trámite)</v>
      </c>
      <c r="G2828" s="1" t="str">
        <f>+'BD1'!G2828</f>
        <v>Sustantiva</v>
      </c>
      <c r="H2828" s="1">
        <f>+'BD1'!H2828</f>
        <v>0.16347</v>
      </c>
      <c r="J2828" s="1" t="s">
        <v>229</v>
      </c>
      <c r="K2828" s="1" t="s">
        <v>236</v>
      </c>
      <c r="L2828" s="3" t="s">
        <v>44</v>
      </c>
      <c r="M2828" s="1" t="s">
        <v>67</v>
      </c>
      <c r="N2828" s="4" t="str">
        <f>IFERROR(AVERAGEIFS('TE por AEA'!$H$2:$H$12257,'TE por AEA'!$A$2:$A$12257,'TE por AEA'!J2828,'TE por AEA'!$B$2:$B$12257,'TE por AEA'!K2828,'TE por AEA'!$F$2:$F$12257,'TE por AEA'!L2828),"No hay registro")</f>
        <v>No hay registro</v>
      </c>
      <c r="O2828" s="4"/>
      <c r="P2828" s="4"/>
      <c r="Q2828" s="4"/>
      <c r="R2828" s="4"/>
      <c r="S2828" s="4"/>
    </row>
    <row r="2829" spans="1:19">
      <c r="A2829" s="1" t="str">
        <f>+'BD1'!A2829</f>
        <v>Central Occidental</v>
      </c>
      <c r="B2829" s="1" t="str">
        <f>+'BD1'!B2829</f>
        <v>Alajuela</v>
      </c>
      <c r="C2829" s="1" t="str">
        <f>+'BD1'!C2829</f>
        <v>Edwin Bernal Quirós Ramos</v>
      </c>
      <c r="D2829" s="1">
        <f>+'BD1'!D2829</f>
        <v>1.5</v>
      </c>
      <c r="E2829" s="1" t="str">
        <f>+'BD1'!E2829</f>
        <v>Jefe</v>
      </c>
      <c r="F2829" s="1" t="str">
        <f>+'BD1'!F2829</f>
        <v>Participación en reuniones EREA (por reunión)</v>
      </c>
      <c r="G2829" s="1" t="str">
        <f>+'BD1'!G2829</f>
        <v>Administrativa</v>
      </c>
      <c r="H2829" s="1">
        <f>+'BD1'!H2829</f>
        <v>7.8466699999999996</v>
      </c>
      <c r="J2829" s="1" t="s">
        <v>229</v>
      </c>
      <c r="K2829" s="1" t="s">
        <v>236</v>
      </c>
      <c r="L2829" s="3" t="s">
        <v>45</v>
      </c>
      <c r="M2829" s="1" t="s">
        <v>68</v>
      </c>
      <c r="N2829" s="4">
        <f>IFERROR(AVERAGEIFS('TE por AEA'!$H$2:$H$12257,'TE por AEA'!$A$2:$A$12257,'TE por AEA'!J2829,'TE por AEA'!$B$2:$B$12257,'TE por AEA'!K2829,'TE por AEA'!$F$2:$F$12257,'TE por AEA'!L2829),"No hay registro")</f>
        <v>5.6174999999999997</v>
      </c>
      <c r="O2829" s="4"/>
      <c r="P2829" s="4"/>
      <c r="Q2829" s="4"/>
      <c r="R2829" s="4"/>
      <c r="S2829" s="4"/>
    </row>
    <row r="2830" spans="1:19">
      <c r="A2830" s="1" t="str">
        <f>+'BD1'!A2830</f>
        <v>Central Occidental</v>
      </c>
      <c r="B2830" s="1" t="str">
        <f>+'BD1'!B2830</f>
        <v>Alajuela</v>
      </c>
      <c r="C2830" s="1" t="str">
        <f>+'BD1'!C2830</f>
        <v>Edwin Bernal Quirós Ramos</v>
      </c>
      <c r="D2830" s="1">
        <f>+'BD1'!D2830</f>
        <v>1.5</v>
      </c>
      <c r="E2830" s="1" t="str">
        <f>+'BD1'!E2830</f>
        <v>Jefe</v>
      </c>
      <c r="F2830" s="1" t="str">
        <f>+'BD1'!F2830</f>
        <v>Participación en grupos técnicos o comisiones (por reunión)</v>
      </c>
      <c r="G2830" s="1" t="str">
        <f>+'BD1'!G2830</f>
        <v>Sustantiva</v>
      </c>
      <c r="H2830" s="1">
        <f>+'BD1'!H2830</f>
        <v>1.8725000000000001</v>
      </c>
      <c r="J2830" s="1" t="s">
        <v>229</v>
      </c>
      <c r="K2830" s="1" t="s">
        <v>236</v>
      </c>
      <c r="L2830" s="3" t="s">
        <v>46</v>
      </c>
      <c r="M2830" s="1" t="s">
        <v>67</v>
      </c>
      <c r="N2830" s="4">
        <f>IFERROR(AVERAGEIFS('TE por AEA'!$H$2:$H$12257,'TE por AEA'!$A$2:$A$12257,'TE por AEA'!J2830,'TE por AEA'!$B$2:$B$12257,'TE por AEA'!K2830,'TE por AEA'!$F$2:$F$12257,'TE por AEA'!L2830),"No hay registro")</f>
        <v>4.1016650000000006</v>
      </c>
      <c r="O2830" s="4"/>
      <c r="P2830" s="4"/>
      <c r="Q2830" s="4"/>
      <c r="R2830" s="4"/>
      <c r="S2830" s="4"/>
    </row>
    <row r="2831" spans="1:19">
      <c r="A2831" s="1" t="str">
        <f>+'BD1'!A2831</f>
        <v>Central Occidental</v>
      </c>
      <c r="B2831" s="1" t="str">
        <f>+'BD1'!B2831</f>
        <v>Alajuela</v>
      </c>
      <c r="C2831" s="1" t="str">
        <f>+'BD1'!C2831</f>
        <v>Edwin Bernal Quirós Ramos</v>
      </c>
      <c r="D2831" s="1">
        <f>+'BD1'!D2831</f>
        <v>1.5</v>
      </c>
      <c r="E2831" s="1" t="str">
        <f>+'BD1'!E2831</f>
        <v>Jefe</v>
      </c>
      <c r="F2831" s="1" t="str">
        <f>+'BD1'!F2831</f>
        <v>Participación en capacitaciones técnicas (por capacitación)</v>
      </c>
      <c r="G2831" s="1" t="str">
        <f>+'BD1'!G2831</f>
        <v>Administrativa</v>
      </c>
      <c r="H2831" s="1">
        <f>+'BD1'!H2831</f>
        <v>10.87833</v>
      </c>
      <c r="J2831" s="1" t="s">
        <v>229</v>
      </c>
      <c r="K2831" s="1" t="s">
        <v>236</v>
      </c>
      <c r="L2831" s="3" t="s">
        <v>47</v>
      </c>
      <c r="M2831" s="1" t="s">
        <v>68</v>
      </c>
      <c r="N2831" s="4">
        <f>IFERROR(AVERAGEIFS('TE por AEA'!$H$2:$H$12257,'TE por AEA'!$A$2:$A$12257,'TE por AEA'!J2831,'TE por AEA'!$B$2:$B$12257,'TE por AEA'!K2831,'TE por AEA'!$F$2:$F$12257,'TE por AEA'!L2831),"No hay registro")</f>
        <v>20.329999999999998</v>
      </c>
      <c r="O2831" s="4"/>
      <c r="P2831" s="4"/>
      <c r="Q2831" s="4"/>
      <c r="R2831" s="4"/>
      <c r="S2831" s="4"/>
    </row>
    <row r="2832" spans="1:19">
      <c r="A2832" s="1" t="str">
        <f>+'BD1'!A2832</f>
        <v>Central Occidental</v>
      </c>
      <c r="B2832" s="1" t="str">
        <f>+'BD1'!B2832</f>
        <v>Alajuela</v>
      </c>
      <c r="C2832" s="1" t="str">
        <f>+'BD1'!C2832</f>
        <v>Edwin Bernal Quirós Ramos</v>
      </c>
      <c r="D2832" s="1">
        <f>+'BD1'!D2832</f>
        <v>1.5</v>
      </c>
      <c r="E2832" s="1" t="str">
        <f>+'BD1'!E2832</f>
        <v>Jefe</v>
      </c>
      <c r="F2832" s="1" t="str">
        <f>+'BD1'!F2832</f>
        <v xml:space="preserve">Participación en charlas y sesiones técnicas, de trabajo y de actualización de conocimiento (por evento) </v>
      </c>
      <c r="G2832" s="1" t="str">
        <f>+'BD1'!G2832</f>
        <v>Administrativa</v>
      </c>
      <c r="H2832" s="1">
        <f>+'BD1'!H2832</f>
        <v>4.6366699999999996</v>
      </c>
      <c r="J2832" s="1" t="s">
        <v>229</v>
      </c>
      <c r="K2832" s="1" t="s">
        <v>236</v>
      </c>
      <c r="L2832" s="3" t="s">
        <v>48</v>
      </c>
      <c r="M2832" s="1" t="s">
        <v>68</v>
      </c>
      <c r="N2832" s="4">
        <f>IFERROR(AVERAGEIFS('TE por AEA'!$H$2:$H$12257,'TE por AEA'!$A$2:$A$12257,'TE por AEA'!J2832,'TE por AEA'!$B$2:$B$12257,'TE por AEA'!K2832,'TE por AEA'!$F$2:$F$12257,'TE por AEA'!L2832),"No hay registro")</f>
        <v>8.2925000000000004</v>
      </c>
      <c r="O2832" s="4"/>
      <c r="P2832" s="4"/>
      <c r="Q2832" s="4"/>
      <c r="R2832" s="4"/>
      <c r="S2832" s="4"/>
    </row>
    <row r="2833" spans="1:19">
      <c r="A2833" s="1" t="str">
        <f>+'BD1'!A2833</f>
        <v>Central Occidental</v>
      </c>
      <c r="B2833" s="1" t="str">
        <f>+'BD1'!B2833</f>
        <v>Alajuela</v>
      </c>
      <c r="C2833" s="1" t="str">
        <f>+'BD1'!C2833</f>
        <v>Edwin Bernal Quirós Ramos</v>
      </c>
      <c r="D2833" s="1">
        <f>+'BD1'!D2833</f>
        <v>1.5</v>
      </c>
      <c r="E2833" s="1" t="str">
        <f>+'BD1'!E2833</f>
        <v>Jefe</v>
      </c>
      <c r="F2833" s="1" t="str">
        <f>+'BD1'!F2833</f>
        <v>Aplicación de censos y apoyo en sondeo de precios de insumos agropecuarios (por censo o sondeo)</v>
      </c>
      <c r="G2833" s="1" t="str">
        <f>+'BD1'!G2833</f>
        <v>Sustantiva</v>
      </c>
      <c r="H2833" s="1" t="str">
        <f>+'BD1'!H2833</f>
        <v>NA</v>
      </c>
      <c r="J2833" s="1" t="s">
        <v>229</v>
      </c>
      <c r="K2833" s="1" t="s">
        <v>236</v>
      </c>
      <c r="L2833" s="3" t="s">
        <v>49</v>
      </c>
      <c r="M2833" s="1" t="s">
        <v>67</v>
      </c>
      <c r="N2833" s="4">
        <f>IFERROR(AVERAGEIFS('TE por AEA'!$H$2:$H$12257,'TE por AEA'!$A$2:$A$12257,'TE por AEA'!J2833,'TE por AEA'!$B$2:$B$12257,'TE por AEA'!K2833,'TE por AEA'!$F$2:$F$12257,'TE por AEA'!L2833),"No hay registro")</f>
        <v>86.75916500000001</v>
      </c>
      <c r="O2833" s="4"/>
      <c r="P2833" s="4"/>
      <c r="Q2833" s="4"/>
      <c r="R2833" s="4"/>
      <c r="S2833" s="4"/>
    </row>
    <row r="2834" spans="1:19">
      <c r="A2834" s="1" t="str">
        <f>+'BD1'!A2834</f>
        <v>Central Occidental</v>
      </c>
      <c r="B2834" s="1" t="str">
        <f>+'BD1'!B2834</f>
        <v>Alajuela</v>
      </c>
      <c r="C2834" s="1" t="str">
        <f>+'BD1'!C2834</f>
        <v>Edwin Bernal Quirós Ramos</v>
      </c>
      <c r="D2834" s="1">
        <f>+'BD1'!D2834</f>
        <v>1.5</v>
      </c>
      <c r="E2834" s="1" t="str">
        <f>+'BD1'!E2834</f>
        <v>Jefe</v>
      </c>
      <c r="F2834" s="1" t="str">
        <f>+'BD1'!F2834</f>
        <v>Coordinación de acciones entre dependencias del MAG (por acción de cordinación)</v>
      </c>
      <c r="G2834" s="1" t="str">
        <f>+'BD1'!G2834</f>
        <v>Administrativa</v>
      </c>
      <c r="H2834" s="1">
        <f>+'BD1'!H2834</f>
        <v>0.47555999999999998</v>
      </c>
      <c r="J2834" s="1" t="s">
        <v>229</v>
      </c>
      <c r="K2834" s="1" t="s">
        <v>236</v>
      </c>
      <c r="L2834" s="3" t="s">
        <v>50</v>
      </c>
      <c r="M2834" s="1" t="s">
        <v>68</v>
      </c>
      <c r="N2834" s="4">
        <f>IFERROR(AVERAGEIFS('TE por AEA'!$H$2:$H$12257,'TE por AEA'!$A$2:$A$12257,'TE por AEA'!J2834,'TE por AEA'!$B$2:$B$12257,'TE por AEA'!K2834,'TE por AEA'!$F$2:$F$12257,'TE por AEA'!L2834),"No hay registro")</f>
        <v>1.1740300000000001</v>
      </c>
      <c r="O2834" s="4"/>
      <c r="P2834" s="4"/>
      <c r="Q2834" s="4"/>
      <c r="R2834" s="4"/>
      <c r="S2834" s="4"/>
    </row>
    <row r="2835" spans="1:19">
      <c r="A2835" s="1" t="str">
        <f>+'BD1'!A2835</f>
        <v>Central Occidental</v>
      </c>
      <c r="B2835" s="1" t="str">
        <f>+'BD1'!B2835</f>
        <v>Alajuela</v>
      </c>
      <c r="C2835" s="1" t="str">
        <f>+'BD1'!C2835</f>
        <v>Edwin Bernal Quirós Ramos</v>
      </c>
      <c r="D2835" s="1">
        <f>+'BD1'!D2835</f>
        <v>1.5</v>
      </c>
      <c r="E2835" s="1" t="str">
        <f>+'BD1'!E2835</f>
        <v>Jefe</v>
      </c>
      <c r="F2835" s="1" t="str">
        <f>+'BD1'!F2835</f>
        <v>Otorgamiento de permisos para quemas agropecuarias (por trámite)</v>
      </c>
      <c r="G2835" s="1" t="str">
        <f>+'BD1'!G2835</f>
        <v>Sustantiva</v>
      </c>
      <c r="H2835" s="1">
        <f>+'BD1'!H2835</f>
        <v>3.4775</v>
      </c>
      <c r="J2835" s="1" t="s">
        <v>229</v>
      </c>
      <c r="K2835" s="1" t="s">
        <v>236</v>
      </c>
      <c r="L2835" s="3" t="s">
        <v>51</v>
      </c>
      <c r="M2835" s="1" t="s">
        <v>67</v>
      </c>
      <c r="N2835" s="4">
        <f>IFERROR(AVERAGEIFS('TE por AEA'!$H$2:$H$12257,'TE por AEA'!$A$2:$A$12257,'TE por AEA'!J2835,'TE por AEA'!$B$2:$B$12257,'TE por AEA'!K2835,'TE por AEA'!$F$2:$F$12257,'TE por AEA'!L2835),"No hay registro")</f>
        <v>1.63472</v>
      </c>
      <c r="O2835" s="4"/>
      <c r="P2835" s="4"/>
      <c r="Q2835" s="4"/>
      <c r="R2835" s="4"/>
      <c r="S2835" s="4"/>
    </row>
    <row r="2836" spans="1:19">
      <c r="A2836" s="1" t="str">
        <f>+'BD1'!A2836</f>
        <v>Central Occidental</v>
      </c>
      <c r="B2836" s="1" t="str">
        <f>+'BD1'!B2836</f>
        <v>Alajuela</v>
      </c>
      <c r="C2836" s="1" t="str">
        <f>+'BD1'!C2836</f>
        <v>Edwin Bernal Quirós Ramos</v>
      </c>
      <c r="D2836" s="1">
        <f>+'BD1'!D2836</f>
        <v>1.5</v>
      </c>
      <c r="E2836" s="1" t="str">
        <f>+'BD1'!E2836</f>
        <v>Jefe</v>
      </c>
      <c r="F2836" s="1" t="str">
        <f>+'BD1'!F2836</f>
        <v>Elaboración de Autoevaluación en Control Interno (acumulado efectivo por aplicación de la autoevaluación)</v>
      </c>
      <c r="G2836" s="1" t="str">
        <f>+'BD1'!G2836</f>
        <v>Administrativa</v>
      </c>
      <c r="H2836" s="1">
        <f>+'BD1'!H2836</f>
        <v>1.605</v>
      </c>
      <c r="J2836" s="1" t="s">
        <v>229</v>
      </c>
      <c r="K2836" s="1" t="s">
        <v>236</v>
      </c>
      <c r="L2836" s="3" t="s">
        <v>52</v>
      </c>
      <c r="M2836" s="1" t="s">
        <v>68</v>
      </c>
      <c r="N2836" s="4">
        <f>IFERROR(AVERAGEIFS('TE por AEA'!$H$2:$H$12257,'TE por AEA'!$A$2:$A$12257,'TE por AEA'!J2836,'TE por AEA'!$B$2:$B$12257,'TE por AEA'!K2836,'TE por AEA'!$F$2:$F$12257,'TE por AEA'!L2836),"No hay registro")</f>
        <v>2.1028500000000001</v>
      </c>
      <c r="O2836" s="4"/>
      <c r="P2836" s="4"/>
      <c r="Q2836" s="4"/>
      <c r="R2836" s="4"/>
      <c r="S2836" s="4"/>
    </row>
    <row r="2837" spans="1:19">
      <c r="A2837" s="1" t="str">
        <f>+'BD1'!A2837</f>
        <v>Central Occidental</v>
      </c>
      <c r="B2837" s="1" t="str">
        <f>+'BD1'!B2837</f>
        <v>Alajuela</v>
      </c>
      <c r="C2837" s="1" t="str">
        <f>+'BD1'!C2837</f>
        <v>Edwin Bernal Quirós Ramos</v>
      </c>
      <c r="D2837" s="1">
        <f>+'BD1'!D2837</f>
        <v>1.5</v>
      </c>
      <c r="E2837" s="1" t="str">
        <f>+'BD1'!E2837</f>
        <v>Jefe</v>
      </c>
      <c r="F2837" s="1" t="str">
        <f>+'BD1'!F2837</f>
        <v>Determinación y evaluación de riesgos en SEVRIMAG (acumulado efectivo por aplicación del SEVRIMAG)</v>
      </c>
      <c r="G2837" s="1" t="str">
        <f>+'BD1'!G2837</f>
        <v>Administrativa</v>
      </c>
      <c r="H2837" s="1">
        <f>+'BD1'!H2837</f>
        <v>3.21</v>
      </c>
      <c r="J2837" s="1" t="s">
        <v>229</v>
      </c>
      <c r="K2837" s="1" t="s">
        <v>236</v>
      </c>
      <c r="L2837" s="3" t="s">
        <v>53</v>
      </c>
      <c r="M2837" s="1" t="s">
        <v>68</v>
      </c>
      <c r="N2837" s="4">
        <f>IFERROR(AVERAGEIFS('TE por AEA'!$H$2:$H$12257,'TE por AEA'!$A$2:$A$12257,'TE por AEA'!J2837,'TE por AEA'!$B$2:$B$12257,'TE por AEA'!K2837,'TE por AEA'!$F$2:$F$12257,'TE por AEA'!L2837),"No hay registro")</f>
        <v>3.6112500000000001</v>
      </c>
      <c r="O2837" s="4"/>
      <c r="P2837" s="4"/>
      <c r="Q2837" s="4"/>
      <c r="R2837" s="4"/>
      <c r="S2837" s="4"/>
    </row>
    <row r="2838" spans="1:19">
      <c r="A2838" s="1" t="str">
        <f>+'BD1'!A2838</f>
        <v>Central Occidental</v>
      </c>
      <c r="B2838" s="1" t="str">
        <f>+'BD1'!B2838</f>
        <v>Alajuela</v>
      </c>
      <c r="C2838" s="1" t="str">
        <f>+'BD1'!C2838</f>
        <v>Edwin Bernal Quirós Ramos</v>
      </c>
      <c r="D2838" s="1">
        <f>+'BD1'!D2838</f>
        <v>1.5</v>
      </c>
      <c r="E2838" s="1" t="str">
        <f>+'BD1'!E2838</f>
        <v>Jefe</v>
      </c>
      <c r="F2838" s="1" t="str">
        <f>+'BD1'!F2838</f>
        <v>Seguimiento a plan de mitigación de riesgos en SEVRIMAG (acumulado efectivo por seguimiento)</v>
      </c>
      <c r="G2838" s="1" t="str">
        <f>+'BD1'!G2838</f>
        <v>Administrativa</v>
      </c>
      <c r="H2838" s="1">
        <f>+'BD1'!H2838</f>
        <v>0.80249999999999999</v>
      </c>
      <c r="J2838" s="1" t="s">
        <v>229</v>
      </c>
      <c r="K2838" s="1" t="s">
        <v>236</v>
      </c>
      <c r="L2838" s="3" t="s">
        <v>54</v>
      </c>
      <c r="M2838" s="1" t="s">
        <v>68</v>
      </c>
      <c r="N2838" s="4">
        <f>IFERROR(AVERAGEIFS('TE por AEA'!$H$2:$H$12257,'TE por AEA'!$A$2:$A$12257,'TE por AEA'!J2838,'TE por AEA'!$B$2:$B$12257,'TE por AEA'!K2838,'TE por AEA'!$F$2:$F$12257,'TE por AEA'!L2838),"No hay registro")</f>
        <v>2.095415</v>
      </c>
      <c r="O2838" s="4"/>
      <c r="P2838" s="4"/>
      <c r="Q2838" s="4"/>
      <c r="R2838" s="4"/>
      <c r="S2838" s="4"/>
    </row>
    <row r="2839" spans="1:19">
      <c r="A2839" s="1" t="str">
        <f>+'BD1'!A2839</f>
        <v>Central Occidental</v>
      </c>
      <c r="B2839" s="1" t="str">
        <f>+'BD1'!B2839</f>
        <v>Alajuela</v>
      </c>
      <c r="C2839" s="1" t="str">
        <f>+'BD1'!C2839</f>
        <v>Edwin Bernal Quirós Ramos</v>
      </c>
      <c r="D2839" s="1">
        <f>+'BD1'!D2839</f>
        <v>1.5</v>
      </c>
      <c r="E2839" s="1" t="str">
        <f>+'BD1'!E2839</f>
        <v>Jefe</v>
      </c>
      <c r="F2839" s="1" t="str">
        <f>+'BD1'!F2839</f>
        <v>Seguimiento a plan de mejora de la Autoevaluación en Control Interno (acumulado efectivo por seguimiento)</v>
      </c>
      <c r="G2839" s="1" t="str">
        <f>+'BD1'!G2839</f>
        <v>Administrativa</v>
      </c>
      <c r="H2839" s="1">
        <f>+'BD1'!H2839</f>
        <v>0.80249999999999999</v>
      </c>
      <c r="J2839" s="1" t="s">
        <v>229</v>
      </c>
      <c r="K2839" s="1" t="s">
        <v>236</v>
      </c>
      <c r="L2839" s="3" t="s">
        <v>55</v>
      </c>
      <c r="M2839" s="1" t="s">
        <v>68</v>
      </c>
      <c r="N2839" s="4">
        <f>IFERROR(AVERAGEIFS('TE por AEA'!$H$2:$H$12257,'TE por AEA'!$A$2:$A$12257,'TE por AEA'!J2839,'TE por AEA'!$B$2:$B$12257,'TE por AEA'!K2839,'TE por AEA'!$F$2:$F$12257,'TE por AEA'!L2839),"No hay registro")</f>
        <v>1.605</v>
      </c>
      <c r="O2839" s="4"/>
      <c r="P2839" s="4"/>
      <c r="Q2839" s="4"/>
      <c r="R2839" s="4"/>
      <c r="S2839" s="4"/>
    </row>
    <row r="2840" spans="1:19">
      <c r="A2840" s="1" t="str">
        <f>+'BD1'!A2840</f>
        <v>Central Occidental</v>
      </c>
      <c r="B2840" s="1" t="str">
        <f>+'BD1'!B2840</f>
        <v>Alajuela</v>
      </c>
      <c r="C2840" s="1" t="str">
        <f>+'BD1'!C2840</f>
        <v>Edwin Bernal Quirós Ramos</v>
      </c>
      <c r="D2840" s="1">
        <f>+'BD1'!D2840</f>
        <v>1.5</v>
      </c>
      <c r="E2840" s="1" t="str">
        <f>+'BD1'!E2840</f>
        <v>Jefe</v>
      </c>
      <c r="F2840" s="1" t="str">
        <f>+'BD1'!F2840</f>
        <v>Reuniones de personal AEA (por reunión)</v>
      </c>
      <c r="G2840" s="1" t="str">
        <f>+'BD1'!G2840</f>
        <v>Administrativa</v>
      </c>
      <c r="H2840" s="1">
        <f>+'BD1'!H2840</f>
        <v>0.89166999999999996</v>
      </c>
      <c r="J2840" s="1" t="s">
        <v>229</v>
      </c>
      <c r="K2840" s="1" t="s">
        <v>236</v>
      </c>
      <c r="L2840" s="3" t="s">
        <v>56</v>
      </c>
      <c r="M2840" s="1" t="s">
        <v>68</v>
      </c>
      <c r="N2840" s="4">
        <f>IFERROR(AVERAGEIFS('TE por AEA'!$H$2:$H$12257,'TE por AEA'!$A$2:$A$12257,'TE por AEA'!J2840,'TE por AEA'!$B$2:$B$12257,'TE por AEA'!K2840,'TE por AEA'!$F$2:$F$12257,'TE por AEA'!L2840),"No hay registro")</f>
        <v>3.4775</v>
      </c>
      <c r="O2840" s="4"/>
      <c r="P2840" s="4"/>
      <c r="Q2840" s="4"/>
      <c r="R2840" s="4"/>
      <c r="S2840" s="4"/>
    </row>
    <row r="2841" spans="1:19">
      <c r="A2841" s="1" t="str">
        <f>+'BD1'!A2841</f>
        <v>Central Occidental</v>
      </c>
      <c r="B2841" s="1" t="str">
        <f>+'BD1'!B2841</f>
        <v>Alajuela</v>
      </c>
      <c r="C2841" s="1" t="str">
        <f>+'BD1'!C2841</f>
        <v>Edwin Bernal Quirós Ramos</v>
      </c>
      <c r="D2841" s="1">
        <f>+'BD1'!D2841</f>
        <v>1.5</v>
      </c>
      <c r="E2841" s="1" t="str">
        <f>+'BD1'!E2841</f>
        <v>Jefe</v>
      </c>
      <c r="F2841" s="1" t="str">
        <f>+'BD1'!F2841</f>
        <v>Actualización del sistema de gestión documental y archivo (tiempo efectivo por día)</v>
      </c>
      <c r="G2841" s="1" t="str">
        <f>+'BD1'!G2841</f>
        <v>Administrativa</v>
      </c>
      <c r="H2841" s="1" t="str">
        <f>+'BD1'!H2841</f>
        <v>NA</v>
      </c>
      <c r="J2841" s="1" t="s">
        <v>229</v>
      </c>
      <c r="K2841" s="1" t="s">
        <v>236</v>
      </c>
      <c r="L2841" s="3" t="s">
        <v>57</v>
      </c>
      <c r="M2841" s="1" t="s">
        <v>68</v>
      </c>
      <c r="N2841" s="4" t="str">
        <f>IFERROR(AVERAGEIFS('TE por AEA'!$H$2:$H$12257,'TE por AEA'!$A$2:$A$12257,'TE por AEA'!J2841,'TE por AEA'!$B$2:$B$12257,'TE por AEA'!K2841,'TE por AEA'!$F$2:$F$12257,'TE por AEA'!L2841),"No hay registro")</f>
        <v>No hay registro</v>
      </c>
      <c r="O2841" s="4"/>
      <c r="P2841" s="4"/>
      <c r="Q2841" s="4"/>
      <c r="R2841" s="4"/>
      <c r="S2841" s="4"/>
    </row>
    <row r="2842" spans="1:19">
      <c r="A2842" s="1" t="str">
        <f>+'BD1'!A2842</f>
        <v>Central Occidental</v>
      </c>
      <c r="B2842" s="1" t="str">
        <f>+'BD1'!B2842</f>
        <v>Alajuela</v>
      </c>
      <c r="C2842" s="1" t="str">
        <f>+'BD1'!C2842</f>
        <v>Edwin Bernal Quirós Ramos</v>
      </c>
      <c r="D2842" s="1">
        <f>+'BD1'!D2842</f>
        <v>1.5</v>
      </c>
      <c r="E2842" s="1" t="str">
        <f>+'BD1'!E2842</f>
        <v>Jefe</v>
      </c>
      <c r="F2842" s="1" t="str">
        <f>+'BD1'!F2842</f>
        <v>Actualización del sistema SisDNEA (por productor)</v>
      </c>
      <c r="G2842" s="1" t="str">
        <f>+'BD1'!G2842</f>
        <v>Administrativa</v>
      </c>
      <c r="H2842" s="1">
        <f>+'BD1'!H2842</f>
        <v>0.29721999999999998</v>
      </c>
      <c r="J2842" s="1" t="s">
        <v>229</v>
      </c>
      <c r="K2842" s="1" t="s">
        <v>236</v>
      </c>
      <c r="L2842" s="3" t="s">
        <v>58</v>
      </c>
      <c r="M2842" s="1" t="s">
        <v>68</v>
      </c>
      <c r="N2842" s="4">
        <f>IFERROR(AVERAGEIFS('TE por AEA'!$H$2:$H$12257,'TE por AEA'!$A$2:$A$12257,'TE por AEA'!J2842,'TE por AEA'!$B$2:$B$12257,'TE por AEA'!K2842,'TE por AEA'!$F$2:$F$12257,'TE por AEA'!L2842),"No hay registro")</f>
        <v>2.1474299999999999</v>
      </c>
      <c r="O2842" s="4"/>
      <c r="P2842" s="4"/>
      <c r="Q2842" s="4"/>
      <c r="R2842" s="4"/>
      <c r="S2842" s="4"/>
    </row>
    <row r="2843" spans="1:19">
      <c r="A2843" s="1" t="str">
        <f>+'BD1'!A2843</f>
        <v>Central Occidental</v>
      </c>
      <c r="B2843" s="1" t="str">
        <f>+'BD1'!B2843</f>
        <v>Alajuela</v>
      </c>
      <c r="C2843" s="1" t="str">
        <f>+'BD1'!C2843</f>
        <v>Edwin Bernal Quirós Ramos</v>
      </c>
      <c r="D2843" s="1">
        <f>+'BD1'!D2843</f>
        <v>1.5</v>
      </c>
      <c r="E2843" s="1" t="str">
        <f>+'BD1'!E2843</f>
        <v>Jefe</v>
      </c>
      <c r="F2843" s="1" t="str">
        <f>+'BD1'!F2843</f>
        <v>Seguimiento semestral de la determinación de expectativas (por seguimiento)</v>
      </c>
      <c r="G2843" s="1" t="str">
        <f>+'BD1'!G2843</f>
        <v>Administrativa</v>
      </c>
      <c r="H2843" s="1">
        <f>+'BD1'!H2843</f>
        <v>0.98082999999999998</v>
      </c>
      <c r="J2843" s="1" t="s">
        <v>229</v>
      </c>
      <c r="K2843" s="1" t="s">
        <v>236</v>
      </c>
      <c r="L2843" s="3" t="s">
        <v>135</v>
      </c>
      <c r="M2843" s="1" t="s">
        <v>68</v>
      </c>
      <c r="N2843" s="4">
        <f>IFERROR(AVERAGEIFS('TE por AEA'!$H$2:$H$12257,'TE por AEA'!$A$2:$A$12257,'TE por AEA'!J2843,'TE por AEA'!$B$2:$B$12257,'TE por AEA'!K2843,'TE por AEA'!$F$2:$F$12257,'TE por AEA'!L2843),"No hay registro")</f>
        <v>5.8404150000000001</v>
      </c>
      <c r="O2843" s="4"/>
      <c r="P2843" s="4"/>
      <c r="Q2843" s="4"/>
      <c r="R2843" s="4"/>
      <c r="S2843" s="4"/>
    </row>
    <row r="2844" spans="1:19">
      <c r="A2844" s="1" t="str">
        <f>+'BD1'!A2844</f>
        <v>Central Occidental</v>
      </c>
      <c r="B2844" s="1" t="str">
        <f>+'BD1'!B2844</f>
        <v>Alajuela</v>
      </c>
      <c r="C2844" s="1" t="str">
        <f>+'BD1'!C2844</f>
        <v>Edwin Bernal Quirós Ramos</v>
      </c>
      <c r="D2844" s="1">
        <f>+'BD1'!D2844</f>
        <v>1.5</v>
      </c>
      <c r="E2844" s="1" t="str">
        <f>+'BD1'!E2844</f>
        <v>Jefe</v>
      </c>
      <c r="F2844" s="1" t="str">
        <f>+'BD1'!F2844</f>
        <v>Elaboración de la evaluación del desempeño (por reunión)</v>
      </c>
      <c r="G2844" s="1" t="str">
        <f>+'BD1'!G2844</f>
        <v>Administrativa</v>
      </c>
      <c r="H2844" s="1">
        <f>+'BD1'!H2844</f>
        <v>0.98082999999999998</v>
      </c>
      <c r="J2844" s="1" t="s">
        <v>229</v>
      </c>
      <c r="K2844" s="1" t="s">
        <v>236</v>
      </c>
      <c r="L2844" s="3" t="s">
        <v>59</v>
      </c>
      <c r="M2844" s="1" t="s">
        <v>68</v>
      </c>
      <c r="N2844" s="4">
        <f>IFERROR(AVERAGEIFS('TE por AEA'!$H$2:$H$12257,'TE por AEA'!$A$2:$A$12257,'TE por AEA'!J2844,'TE por AEA'!$B$2:$B$12257,'TE por AEA'!K2844,'TE por AEA'!$F$2:$F$12257,'TE por AEA'!L2844),"No hay registro")</f>
        <v>2.24403</v>
      </c>
      <c r="O2844" s="4"/>
      <c r="P2844" s="4"/>
      <c r="Q2844" s="4"/>
      <c r="R2844" s="4"/>
      <c r="S2844" s="4"/>
    </row>
    <row r="2845" spans="1:19">
      <c r="A2845" s="1" t="str">
        <f>+'BD1'!A2845</f>
        <v>Central Occidental</v>
      </c>
      <c r="B2845" s="1" t="str">
        <f>+'BD1'!B2845</f>
        <v>Alajuela</v>
      </c>
      <c r="C2845" s="1" t="str">
        <f>+'BD1'!C2845</f>
        <v>Edwin Bernal Quirós Ramos</v>
      </c>
      <c r="D2845" s="1">
        <f>+'BD1'!D2845</f>
        <v>1.5</v>
      </c>
      <c r="E2845" s="1" t="str">
        <f>+'BD1'!E2845</f>
        <v>Jefe</v>
      </c>
      <c r="F2845" s="1" t="str">
        <f>+'BD1'!F2845</f>
        <v>Elaboración de inventarios de equipos, materiales e insumos (tiempo efectivo por día)</v>
      </c>
      <c r="G2845" s="1" t="str">
        <f>+'BD1'!G2845</f>
        <v>Administrativa</v>
      </c>
      <c r="H2845" s="1">
        <f>+'BD1'!H2845</f>
        <v>1.605</v>
      </c>
      <c r="J2845" s="1" t="s">
        <v>229</v>
      </c>
      <c r="K2845" s="1" t="s">
        <v>236</v>
      </c>
      <c r="L2845" s="3" t="s">
        <v>60</v>
      </c>
      <c r="M2845" s="1" t="s">
        <v>68</v>
      </c>
      <c r="N2845" s="4">
        <f>IFERROR(AVERAGEIFS('TE por AEA'!$H$2:$H$12257,'TE por AEA'!$A$2:$A$12257,'TE por AEA'!J2845,'TE por AEA'!$B$2:$B$12257,'TE por AEA'!K2845,'TE por AEA'!$F$2:$F$12257,'TE por AEA'!L2845),"No hay registro")</f>
        <v>4.5475000000000003</v>
      </c>
      <c r="O2845" s="4"/>
      <c r="P2845" s="4"/>
      <c r="Q2845" s="4"/>
      <c r="R2845" s="4"/>
      <c r="S2845" s="4"/>
    </row>
    <row r="2846" spans="1:19">
      <c r="A2846" s="1" t="str">
        <f>+'BD1'!A2846</f>
        <v>Central Occidental</v>
      </c>
      <c r="B2846" s="1" t="str">
        <f>+'BD1'!B2846</f>
        <v>Alajuela</v>
      </c>
      <c r="C2846" s="1" t="str">
        <f>+'BD1'!C2846</f>
        <v>Edwin Bernal Quirós Ramos</v>
      </c>
      <c r="D2846" s="1">
        <f>+'BD1'!D2846</f>
        <v>1.5</v>
      </c>
      <c r="E2846" s="1" t="str">
        <f>+'BD1'!E2846</f>
        <v>Jefe</v>
      </c>
      <c r="F2846" s="1" t="str">
        <f>+'BD1'!F2846</f>
        <v>Atención de emergencias</v>
      </c>
      <c r="G2846" s="1" t="str">
        <f>+'BD1'!G2846</f>
        <v>Sustantiva</v>
      </c>
      <c r="H2846" s="1" t="str">
        <f>+'BD1'!H2846</f>
        <v>NA</v>
      </c>
      <c r="J2846" s="1" t="s">
        <v>229</v>
      </c>
      <c r="K2846" s="1" t="s">
        <v>236</v>
      </c>
      <c r="L2846" s="3" t="s">
        <v>61</v>
      </c>
      <c r="M2846" s="1" t="s">
        <v>67</v>
      </c>
      <c r="N2846" s="4" t="str">
        <f>IFERROR(AVERAGEIFS('TE por AEA'!$H$2:$H$12257,'TE por AEA'!$A$2:$A$12257,'TE por AEA'!J2846,'TE por AEA'!$B$2:$B$12257,'TE por AEA'!K2846,'TE por AEA'!$F$2:$F$12257,'TE por AEA'!L2846),"No hay registro")</f>
        <v>No hay registro</v>
      </c>
      <c r="O2846" s="4"/>
      <c r="P2846" s="4"/>
      <c r="Q2846" s="4"/>
      <c r="R2846" s="4"/>
      <c r="S2846" s="4"/>
    </row>
    <row r="2847" spans="1:19">
      <c r="A2847" s="1" t="str">
        <f>+'BD1'!A2847</f>
        <v>Central Occidental</v>
      </c>
      <c r="B2847" s="1" t="str">
        <f>+'BD1'!B2847</f>
        <v>Alajuela</v>
      </c>
      <c r="C2847" s="1" t="str">
        <f>+'BD1'!C2847</f>
        <v>Edwin Bernal Quirós Ramos</v>
      </c>
      <c r="D2847" s="1">
        <f>+'BD1'!D2847</f>
        <v>1.5</v>
      </c>
      <c r="E2847" s="1" t="str">
        <f>+'BD1'!E2847</f>
        <v>Jefe</v>
      </c>
      <c r="F2847" s="1" t="str">
        <f>+'BD1'!F2847</f>
        <v>Trazabilidad-visita a finca (por productor)</v>
      </c>
      <c r="G2847" s="1" t="str">
        <f>+'BD1'!G2847</f>
        <v>Sustantiva</v>
      </c>
      <c r="H2847" s="1">
        <f>+'BD1'!H2847</f>
        <v>4.28</v>
      </c>
      <c r="J2847" s="1" t="s">
        <v>229</v>
      </c>
      <c r="K2847" s="1" t="s">
        <v>236</v>
      </c>
      <c r="L2847" s="3" t="s">
        <v>62</v>
      </c>
      <c r="M2847" s="1" t="s">
        <v>67</v>
      </c>
      <c r="N2847" s="4">
        <f>IFERROR(AVERAGEIFS('TE por AEA'!$H$2:$H$12257,'TE por AEA'!$A$2:$A$12257,'TE por AEA'!J2847,'TE por AEA'!$B$2:$B$12257,'TE por AEA'!K2847,'TE por AEA'!$F$2:$F$12257,'TE por AEA'!L2847),"No hay registro")</f>
        <v>2.14</v>
      </c>
      <c r="O2847" s="4"/>
      <c r="P2847" s="4"/>
      <c r="Q2847" s="4"/>
      <c r="R2847" s="4"/>
      <c r="S2847" s="4"/>
    </row>
    <row r="2848" spans="1:19">
      <c r="A2848" s="1" t="str">
        <f>+'BD1'!A2848</f>
        <v>Central Occidental</v>
      </c>
      <c r="B2848" s="1" t="str">
        <f>+'BD1'!B2848</f>
        <v>Alajuela</v>
      </c>
      <c r="C2848" s="1" t="str">
        <f>+'BD1'!C2848</f>
        <v>Edwin Bernal Quirós Ramos</v>
      </c>
      <c r="D2848" s="1">
        <f>+'BD1'!D2848</f>
        <v>1.5</v>
      </c>
      <c r="E2848" s="1" t="str">
        <f>+'BD1'!E2848</f>
        <v>Jefe</v>
      </c>
      <c r="F2848" s="1" t="str">
        <f>+'BD1'!F2848</f>
        <v>Trazabilidad-inclusión en sistema TrazarAgro (por productor)</v>
      </c>
      <c r="G2848" s="1" t="str">
        <f>+'BD1'!G2848</f>
        <v>Sustantiva</v>
      </c>
      <c r="H2848" s="1" t="str">
        <f>+'BD1'!H2848</f>
        <v>NA</v>
      </c>
      <c r="J2848" s="1" t="s">
        <v>229</v>
      </c>
      <c r="K2848" s="1" t="s">
        <v>236</v>
      </c>
      <c r="L2848" s="3" t="s">
        <v>63</v>
      </c>
      <c r="M2848" s="1" t="s">
        <v>67</v>
      </c>
      <c r="N2848" s="4">
        <f>IFERROR(AVERAGEIFS('TE por AEA'!$H$2:$H$12257,'TE por AEA'!$A$2:$A$12257,'TE por AEA'!J2848,'TE por AEA'!$B$2:$B$12257,'TE por AEA'!K2848,'TE por AEA'!$F$2:$F$12257,'TE por AEA'!L2848),"No hay registro")</f>
        <v>0.83221999999999996</v>
      </c>
      <c r="O2848" s="4"/>
      <c r="P2848" s="4"/>
      <c r="Q2848" s="4"/>
      <c r="R2848" s="4"/>
      <c r="S2848" s="4"/>
    </row>
    <row r="2849" spans="1:19">
      <c r="A2849" s="1" t="str">
        <f>+'BD1'!A2849</f>
        <v>Central Occidental</v>
      </c>
      <c r="B2849" s="1" t="str">
        <f>+'BD1'!B2849</f>
        <v>Alajuela</v>
      </c>
      <c r="C2849" s="1" t="str">
        <f>+'BD1'!C2849</f>
        <v>Edwin Bernal Quirós Ramos</v>
      </c>
      <c r="D2849" s="1">
        <f>+'BD1'!D2849</f>
        <v>1.5</v>
      </c>
      <c r="E2849" s="1" t="str">
        <f>+'BD1'!E2849</f>
        <v>Jefe</v>
      </c>
      <c r="F2849" s="1" t="str">
        <f>+'BD1'!F2849</f>
        <v>Atención al gusano barrenador (por productor)</v>
      </c>
      <c r="G2849" s="1" t="str">
        <f>+'BD1'!G2849</f>
        <v>Sustantiva</v>
      </c>
      <c r="H2849" s="1">
        <f>+'BD1'!H2849</f>
        <v>2.2291699999999999</v>
      </c>
      <c r="J2849" s="1" t="s">
        <v>229</v>
      </c>
      <c r="K2849" s="1" t="s">
        <v>236</v>
      </c>
      <c r="L2849" s="3" t="s">
        <v>64</v>
      </c>
      <c r="M2849" s="1" t="s">
        <v>67</v>
      </c>
      <c r="N2849" s="4">
        <f>IFERROR(AVERAGEIFS('TE por AEA'!$H$2:$H$12257,'TE por AEA'!$A$2:$A$12257,'TE por AEA'!J2849,'TE por AEA'!$B$2:$B$12257,'TE por AEA'!K2849,'TE por AEA'!$F$2:$F$12257,'TE por AEA'!L2849),"No hay registro")</f>
        <v>0.17832999999999999</v>
      </c>
      <c r="O2849" s="4"/>
      <c r="P2849" s="4"/>
      <c r="Q2849" s="4"/>
      <c r="R2849" s="4"/>
      <c r="S2849" s="4"/>
    </row>
    <row r="2850" spans="1:19">
      <c r="A2850" s="1" t="str">
        <f>+'BD1'!A2850</f>
        <v>Central Occidental</v>
      </c>
      <c r="B2850" s="1" t="str">
        <f>+'BD1'!B2850</f>
        <v>Alajuela</v>
      </c>
      <c r="C2850" s="1" t="str">
        <f>+'BD1'!C2850</f>
        <v>Edwin Bernal Quirós Ramos</v>
      </c>
      <c r="D2850" s="1">
        <f>+'BD1'!D2850</f>
        <v>1.5</v>
      </c>
      <c r="E2850" s="1" t="str">
        <f>+'BD1'!E2850</f>
        <v>Jefe</v>
      </c>
      <c r="F2850" s="1" t="str">
        <f>+'BD1'!F2850</f>
        <v>Atención en oficina (por usuario)</v>
      </c>
      <c r="G2850" s="1" t="str">
        <f>+'BD1'!G2850</f>
        <v>Sustantiva</v>
      </c>
      <c r="H2850" s="1">
        <f>+'BD1'!H2850</f>
        <v>0.59443999999999997</v>
      </c>
      <c r="J2850" s="1" t="s">
        <v>229</v>
      </c>
      <c r="K2850" s="1" t="s">
        <v>236</v>
      </c>
      <c r="L2850" s="3" t="s">
        <v>65</v>
      </c>
      <c r="M2850" s="1" t="s">
        <v>67</v>
      </c>
      <c r="N2850" s="4">
        <f>IFERROR(AVERAGEIFS('TE por AEA'!$H$2:$H$12257,'TE por AEA'!$A$2:$A$12257,'TE por AEA'!J2850,'TE por AEA'!$B$2:$B$12257,'TE por AEA'!K2850,'TE por AEA'!$F$2:$F$12257,'TE por AEA'!L2850),"No hay registro")</f>
        <v>0.65389000000000008</v>
      </c>
      <c r="O2850" s="4"/>
      <c r="P2850" s="4"/>
      <c r="Q2850" s="4"/>
      <c r="R2850" s="4"/>
      <c r="S2850" s="4"/>
    </row>
    <row r="2851" spans="1:19">
      <c r="A2851" s="1" t="str">
        <f>+'BD1'!A2851</f>
        <v>Central Occidental</v>
      </c>
      <c r="B2851" s="1" t="str">
        <f>+'BD1'!B2851</f>
        <v>Alajuela</v>
      </c>
      <c r="C2851" s="1" t="str">
        <f>+'BD1'!C2851</f>
        <v>Edwin Bernal Quirós Ramos</v>
      </c>
      <c r="D2851" s="1">
        <f>+'BD1'!D2851</f>
        <v>1.5</v>
      </c>
      <c r="E2851" s="1" t="str">
        <f>+'BD1'!E2851</f>
        <v>Jefe</v>
      </c>
      <c r="F2851" s="1" t="str">
        <f>+'BD1'!F2851</f>
        <v>Búsqueda de nuevos productores (por productor)</v>
      </c>
      <c r="G2851" s="1" t="str">
        <f>+'BD1'!G2851</f>
        <v>Sustantiva</v>
      </c>
      <c r="H2851" s="1">
        <f>+'BD1'!H2851</f>
        <v>3.21</v>
      </c>
      <c r="J2851" s="1" t="s">
        <v>229</v>
      </c>
      <c r="K2851" s="1" t="s">
        <v>236</v>
      </c>
      <c r="L2851" s="3" t="s">
        <v>66</v>
      </c>
      <c r="M2851" s="1" t="s">
        <v>67</v>
      </c>
      <c r="N2851" s="4">
        <f>IFERROR(AVERAGEIFS('TE por AEA'!$H$2:$H$12257,'TE por AEA'!$A$2:$A$12257,'TE por AEA'!J2851,'TE por AEA'!$B$2:$B$12257,'TE por AEA'!K2851,'TE por AEA'!$F$2:$F$12257,'TE por AEA'!L2851),"No hay registro")</f>
        <v>1.003125</v>
      </c>
      <c r="O2851" s="4"/>
      <c r="P2851" s="4"/>
      <c r="Q2851" s="4"/>
      <c r="R2851" s="4"/>
      <c r="S2851" s="4"/>
    </row>
    <row r="2852" spans="1:19">
      <c r="A2852" s="1" t="str">
        <f>+'BD1'!A2852</f>
        <v>Central Occidental</v>
      </c>
      <c r="B2852" s="1" t="str">
        <f>+'BD1'!B2852</f>
        <v>Alajuela</v>
      </c>
      <c r="C2852" s="1" t="str">
        <f>+'BD1'!C2852</f>
        <v>Luis Antonio Orozco Cárdenas</v>
      </c>
      <c r="D2852" s="1">
        <f>+'BD1'!D2852</f>
        <v>0.33</v>
      </c>
      <c r="E2852" s="1" t="str">
        <f>+'BD1'!E2852</f>
        <v>Profesional</v>
      </c>
      <c r="F2852" s="1" t="str">
        <f>+'BD1'!F2852</f>
        <v>Elaboración del diagnóstico y plan de finca de manejo a personas productoras (por productor)</v>
      </c>
      <c r="G2852" s="1" t="str">
        <f>+'BD1'!G2852</f>
        <v>Sustantiva</v>
      </c>
      <c r="H2852" s="1">
        <f>+'BD1'!H2852</f>
        <v>0.81735999999999998</v>
      </c>
      <c r="J2852" s="1" t="s">
        <v>229</v>
      </c>
      <c r="K2852" s="1" t="s">
        <v>239</v>
      </c>
      <c r="L2852" s="2" t="s">
        <v>11</v>
      </c>
      <c r="M2852" s="1" t="s">
        <v>67</v>
      </c>
      <c r="N2852" s="4">
        <f>IFERROR(AVERAGEIFS('TE por AEA'!$H$2:$H$12257,'TE por AEA'!$A$2:$A$12257,'TE por AEA'!J2852,'TE por AEA'!$B$2:$B$12257,'TE por AEA'!K2852,'TE por AEA'!$F$2:$F$12257,'TE por AEA'!L2852),"No hay registro")</f>
        <v>2.3331949999999999</v>
      </c>
      <c r="O2852" s="4"/>
      <c r="P2852" s="4"/>
      <c r="Q2852" s="4"/>
      <c r="R2852" s="4"/>
      <c r="S2852" s="4"/>
    </row>
    <row r="2853" spans="1:19">
      <c r="A2853" s="1" t="str">
        <f>+'BD1'!A2853</f>
        <v>Central Occidental</v>
      </c>
      <c r="B2853" s="1" t="str">
        <f>+'BD1'!B2853</f>
        <v>Alajuela</v>
      </c>
      <c r="C2853" s="1" t="str">
        <f>+'BD1'!C2853</f>
        <v>Luis Antonio Orozco Cárdenas</v>
      </c>
      <c r="D2853" s="1">
        <f>+'BD1'!D2853</f>
        <v>0.33</v>
      </c>
      <c r="E2853" s="1" t="str">
        <f>+'BD1'!E2853</f>
        <v>Profesional</v>
      </c>
      <c r="F2853" s="1" t="str">
        <f>+'BD1'!F2853</f>
        <v>Asistencia técnica a personas productoras (individual): visitas a finca (por productor)</v>
      </c>
      <c r="G2853" s="1" t="str">
        <f>+'BD1'!G2853</f>
        <v>Sustantiva</v>
      </c>
      <c r="H2853" s="1">
        <f>+'BD1'!H2853</f>
        <v>1.15917</v>
      </c>
      <c r="J2853" s="1" t="s">
        <v>229</v>
      </c>
      <c r="K2853" s="1" t="s">
        <v>239</v>
      </c>
      <c r="L2853" s="2" t="s">
        <v>12</v>
      </c>
      <c r="M2853" s="1" t="s">
        <v>67</v>
      </c>
      <c r="N2853" s="4">
        <f>IFERROR(AVERAGEIFS('TE por AEA'!$H$2:$H$12257,'TE por AEA'!$A$2:$A$12257,'TE por AEA'!J2853,'TE por AEA'!$B$2:$B$12257,'TE por AEA'!K2853,'TE por AEA'!$F$2:$F$12257,'TE por AEA'!L2853),"No hay registro")</f>
        <v>2.095415</v>
      </c>
      <c r="O2853" s="4"/>
      <c r="P2853" s="4"/>
      <c r="Q2853" s="4"/>
      <c r="R2853" s="4"/>
      <c r="S2853" s="4"/>
    </row>
    <row r="2854" spans="1:19">
      <c r="A2854" s="1" t="str">
        <f>+'BD1'!A2854</f>
        <v>Central Occidental</v>
      </c>
      <c r="B2854" s="1" t="str">
        <f>+'BD1'!B2854</f>
        <v>Alajuela</v>
      </c>
      <c r="C2854" s="1" t="str">
        <f>+'BD1'!C2854</f>
        <v>Luis Antonio Orozco Cárdenas</v>
      </c>
      <c r="D2854" s="1">
        <f>+'BD1'!D2854</f>
        <v>0.33</v>
      </c>
      <c r="E2854" s="1" t="str">
        <f>+'BD1'!E2854</f>
        <v>Profesional</v>
      </c>
      <c r="F2854" s="1" t="str">
        <f>+'BD1'!F2854</f>
        <v>Asistencia técnica a personas productoras (individual): atenciones virtuales y digitales (por productor)</v>
      </c>
      <c r="G2854" s="1" t="str">
        <f>+'BD1'!G2854</f>
        <v>Sustantiva</v>
      </c>
      <c r="H2854" s="1">
        <f>+'BD1'!H2854</f>
        <v>0.26750000000000002</v>
      </c>
      <c r="J2854" s="1" t="s">
        <v>229</v>
      </c>
      <c r="K2854" s="1" t="s">
        <v>239</v>
      </c>
      <c r="L2854" s="2" t="s">
        <v>13</v>
      </c>
      <c r="M2854" s="1" t="s">
        <v>67</v>
      </c>
      <c r="N2854" s="4">
        <f>IFERROR(AVERAGEIFS('TE por AEA'!$H$2:$H$12257,'TE por AEA'!$A$2:$A$12257,'TE por AEA'!J2854,'TE por AEA'!$B$2:$B$12257,'TE por AEA'!K2854,'TE por AEA'!$F$2:$F$12257,'TE por AEA'!L2854),"No hay registro")</f>
        <v>0.94368000000000007</v>
      </c>
      <c r="O2854" s="4"/>
      <c r="P2854" s="4"/>
      <c r="Q2854" s="4"/>
      <c r="R2854" s="4"/>
      <c r="S2854" s="4"/>
    </row>
    <row r="2855" spans="1:19">
      <c r="A2855" s="1" t="str">
        <f>+'BD1'!A2855</f>
        <v>Central Occidental</v>
      </c>
      <c r="B2855" s="1" t="str">
        <f>+'BD1'!B2855</f>
        <v>Alajuela</v>
      </c>
      <c r="C2855" s="1" t="str">
        <f>+'BD1'!C2855</f>
        <v>Luis Antonio Orozco Cárdenas</v>
      </c>
      <c r="D2855" s="1">
        <f>+'BD1'!D2855</f>
        <v>0.33</v>
      </c>
      <c r="E2855" s="1" t="str">
        <f>+'BD1'!E2855</f>
        <v>Profesional</v>
      </c>
      <c r="F2855" s="1" t="str">
        <f>+'BD1'!F2855</f>
        <v>Asistencia técnica a personas productoras (grupal): día de campo (por día en el evento)</v>
      </c>
      <c r="G2855" s="1" t="str">
        <f>+'BD1'!G2855</f>
        <v>Sustantiva</v>
      </c>
      <c r="H2855" s="1">
        <f>+'BD1'!H2855</f>
        <v>4.4583300000000001</v>
      </c>
      <c r="J2855" s="1" t="s">
        <v>229</v>
      </c>
      <c r="K2855" s="1" t="s">
        <v>239</v>
      </c>
      <c r="L2855" s="2" t="s">
        <v>14</v>
      </c>
      <c r="M2855" s="1" t="s">
        <v>67</v>
      </c>
      <c r="N2855" s="4">
        <f>IFERROR(AVERAGEIFS('TE por AEA'!$H$2:$H$12257,'TE por AEA'!$A$2:$A$12257,'TE por AEA'!J2855,'TE por AEA'!$B$2:$B$12257,'TE por AEA'!K2855,'TE por AEA'!$F$2:$F$12257,'TE por AEA'!L2855),"No hay registro")</f>
        <v>4.9933350000000001</v>
      </c>
      <c r="O2855" s="4"/>
      <c r="P2855" s="4"/>
      <c r="Q2855" s="4"/>
      <c r="R2855" s="4"/>
      <c r="S2855" s="4"/>
    </row>
    <row r="2856" spans="1:19">
      <c r="A2856" s="1" t="str">
        <f>+'BD1'!A2856</f>
        <v>Central Occidental</v>
      </c>
      <c r="B2856" s="1" t="str">
        <f>+'BD1'!B2856</f>
        <v>Alajuela</v>
      </c>
      <c r="C2856" s="1" t="str">
        <f>+'BD1'!C2856</f>
        <v>Luis Antonio Orozco Cárdenas</v>
      </c>
      <c r="D2856" s="1">
        <f>+'BD1'!D2856</f>
        <v>0.33</v>
      </c>
      <c r="E2856" s="1" t="str">
        <f>+'BD1'!E2856</f>
        <v>Profesional</v>
      </c>
      <c r="F2856" s="1" t="str">
        <f>+'BD1'!F2856</f>
        <v>Asistencia técnica a personas productoras (grupal): demostración de métodos (por evento, se puede acumular si la demostración tarda más de un día)</v>
      </c>
      <c r="G2856" s="1" t="str">
        <f>+'BD1'!G2856</f>
        <v>Sustantiva</v>
      </c>
      <c r="H2856" s="1">
        <f>+'BD1'!H2856</f>
        <v>1.07</v>
      </c>
      <c r="J2856" s="1" t="s">
        <v>229</v>
      </c>
      <c r="K2856" s="1" t="s">
        <v>239</v>
      </c>
      <c r="L2856" s="2" t="s">
        <v>15</v>
      </c>
      <c r="M2856" s="1" t="s">
        <v>67</v>
      </c>
      <c r="N2856" s="4">
        <f>IFERROR(AVERAGEIFS('TE por AEA'!$H$2:$H$12257,'TE por AEA'!$A$2:$A$12257,'TE por AEA'!J2856,'TE por AEA'!$B$2:$B$12257,'TE por AEA'!K2856,'TE por AEA'!$F$2:$F$12257,'TE por AEA'!L2856),"No hay registro")</f>
        <v>2.76417</v>
      </c>
      <c r="O2856" s="4"/>
      <c r="P2856" s="4"/>
      <c r="Q2856" s="4"/>
      <c r="R2856" s="4"/>
      <c r="S2856" s="4"/>
    </row>
    <row r="2857" spans="1:19">
      <c r="A2857" s="1" t="str">
        <f>+'BD1'!A2857</f>
        <v>Central Occidental</v>
      </c>
      <c r="B2857" s="1" t="str">
        <f>+'BD1'!B2857</f>
        <v>Alajuela</v>
      </c>
      <c r="C2857" s="1" t="str">
        <f>+'BD1'!C2857</f>
        <v>Luis Antonio Orozco Cárdenas</v>
      </c>
      <c r="D2857" s="1">
        <f>+'BD1'!D2857</f>
        <v>0.33</v>
      </c>
      <c r="E2857" s="1" t="str">
        <f>+'BD1'!E2857</f>
        <v>Profesional</v>
      </c>
      <c r="F2857" s="1" t="str">
        <f>+'BD1'!F2857</f>
        <v>Asistencia técnica a personas productoras (grupal): taller (por taller)</v>
      </c>
      <c r="G2857" s="1" t="str">
        <f>+'BD1'!G2857</f>
        <v>Sustantiva</v>
      </c>
      <c r="H2857" s="1" t="str">
        <f>+'BD1'!H2857</f>
        <v>NA</v>
      </c>
      <c r="J2857" s="1" t="s">
        <v>229</v>
      </c>
      <c r="K2857" s="1" t="s">
        <v>239</v>
      </c>
      <c r="L2857" s="2" t="s">
        <v>16</v>
      </c>
      <c r="M2857" s="1" t="s">
        <v>67</v>
      </c>
      <c r="N2857" s="4">
        <f>IFERROR(AVERAGEIFS('TE por AEA'!$H$2:$H$12257,'TE por AEA'!$A$2:$A$12257,'TE por AEA'!J2857,'TE por AEA'!$B$2:$B$12257,'TE por AEA'!K2857,'TE por AEA'!$F$2:$F$12257,'TE por AEA'!L2857),"No hay registro")</f>
        <v>4.9933350000000001</v>
      </c>
      <c r="O2857" s="4"/>
      <c r="P2857" s="4"/>
      <c r="Q2857" s="4"/>
      <c r="R2857" s="4"/>
      <c r="S2857" s="4"/>
    </row>
    <row r="2858" spans="1:19">
      <c r="A2858" s="1" t="str">
        <f>+'BD1'!A2858</f>
        <v>Central Occidental</v>
      </c>
      <c r="B2858" s="1" t="str">
        <f>+'BD1'!B2858</f>
        <v>Alajuela</v>
      </c>
      <c r="C2858" s="1" t="str">
        <f>+'BD1'!C2858</f>
        <v>Luis Antonio Orozco Cárdenas</v>
      </c>
      <c r="D2858" s="1">
        <f>+'BD1'!D2858</f>
        <v>0.33</v>
      </c>
      <c r="E2858" s="1" t="str">
        <f>+'BD1'!E2858</f>
        <v>Profesional</v>
      </c>
      <c r="F2858" s="1" t="str">
        <f>+'BD1'!F2858</f>
        <v>Asistencia técnica a personas productoras (grupal): charlas (por día en el evento)</v>
      </c>
      <c r="G2858" s="1" t="str">
        <f>+'BD1'!G2858</f>
        <v>Sustantiva</v>
      </c>
      <c r="H2858" s="1">
        <f>+'BD1'!H2858</f>
        <v>1.07</v>
      </c>
      <c r="J2858" s="1" t="s">
        <v>229</v>
      </c>
      <c r="K2858" s="1" t="s">
        <v>239</v>
      </c>
      <c r="L2858" s="2" t="s">
        <v>17</v>
      </c>
      <c r="M2858" s="1" t="s">
        <v>67</v>
      </c>
      <c r="N2858" s="4">
        <f>IFERROR(AVERAGEIFS('TE por AEA'!$H$2:$H$12257,'TE por AEA'!$A$2:$A$12257,'TE por AEA'!J2858,'TE por AEA'!$B$2:$B$12257,'TE por AEA'!K2858,'TE por AEA'!$F$2:$F$12257,'TE por AEA'!L2858),"No hay registro")</f>
        <v>2.1845850000000002</v>
      </c>
      <c r="O2858" s="4"/>
      <c r="P2858" s="4"/>
      <c r="Q2858" s="4"/>
      <c r="R2858" s="4"/>
      <c r="S2858" s="4"/>
    </row>
    <row r="2859" spans="1:19">
      <c r="A2859" s="1" t="str">
        <f>+'BD1'!A2859</f>
        <v>Central Occidental</v>
      </c>
      <c r="B2859" s="1" t="str">
        <f>+'BD1'!B2859</f>
        <v>Alajuela</v>
      </c>
      <c r="C2859" s="1" t="str">
        <f>+'BD1'!C2859</f>
        <v>Luis Antonio Orozco Cárdenas</v>
      </c>
      <c r="D2859" s="1">
        <f>+'BD1'!D2859</f>
        <v>0.33</v>
      </c>
      <c r="E2859" s="1" t="str">
        <f>+'BD1'!E2859</f>
        <v>Profesional</v>
      </c>
      <c r="F2859" s="1" t="str">
        <f>+'BD1'!F2859</f>
        <v>Gestión en capacitaciones con instituciones públicas o privadas (solo gestión de coordinación por evento de capacitación)</v>
      </c>
      <c r="G2859" s="1" t="str">
        <f>+'BD1'!G2859</f>
        <v>Administrativa</v>
      </c>
      <c r="H2859" s="1" t="str">
        <f>+'BD1'!H2859</f>
        <v>NA</v>
      </c>
      <c r="J2859" s="1" t="s">
        <v>229</v>
      </c>
      <c r="K2859" s="1" t="s">
        <v>239</v>
      </c>
      <c r="L2859" s="2" t="s">
        <v>18</v>
      </c>
      <c r="M2859" s="1" t="s">
        <v>68</v>
      </c>
      <c r="N2859" s="4">
        <f>IFERROR(AVERAGEIFS('TE por AEA'!$H$2:$H$12257,'TE por AEA'!$A$2:$A$12257,'TE por AEA'!J2859,'TE por AEA'!$B$2:$B$12257,'TE por AEA'!K2859,'TE por AEA'!$F$2:$F$12257,'TE por AEA'!L2859),"No hay registro")</f>
        <v>12.215835</v>
      </c>
      <c r="O2859" s="4"/>
      <c r="P2859" s="4"/>
      <c r="Q2859" s="4"/>
      <c r="R2859" s="4"/>
      <c r="S2859" s="4"/>
    </row>
    <row r="2860" spans="1:19">
      <c r="A2860" s="1" t="str">
        <f>+'BD1'!A2860</f>
        <v>Central Occidental</v>
      </c>
      <c r="B2860" s="1" t="str">
        <f>+'BD1'!B2860</f>
        <v>Alajuela</v>
      </c>
      <c r="C2860" s="1" t="str">
        <f>+'BD1'!C2860</f>
        <v>Luis Antonio Orozco Cárdenas</v>
      </c>
      <c r="D2860" s="1">
        <f>+'BD1'!D2860</f>
        <v>0.33</v>
      </c>
      <c r="E2860" s="1" t="str">
        <f>+'BD1'!E2860</f>
        <v>Profesional</v>
      </c>
      <c r="F2860" s="1" t="str">
        <f>+'BD1'!F2860</f>
        <v>Aplicación de la herramienta de medición del nivel de gestión empresarial y organizacional (por organización)</v>
      </c>
      <c r="G2860" s="1" t="str">
        <f>+'BD1'!G2860</f>
        <v>Sustantiva</v>
      </c>
      <c r="H2860" s="1" t="str">
        <f>+'BD1'!H2860</f>
        <v>NA</v>
      </c>
      <c r="J2860" s="1" t="s">
        <v>229</v>
      </c>
      <c r="K2860" s="1" t="s">
        <v>239</v>
      </c>
      <c r="L2860" s="2" t="s">
        <v>19</v>
      </c>
      <c r="M2860" s="1" t="s">
        <v>67</v>
      </c>
      <c r="N2860" s="4">
        <f>IFERROR(AVERAGEIFS('TE por AEA'!$H$2:$H$12257,'TE por AEA'!$A$2:$A$12257,'TE por AEA'!J2860,'TE por AEA'!$B$2:$B$12257,'TE por AEA'!K2860,'TE por AEA'!$F$2:$F$12257,'TE por AEA'!L2860),"No hay registro")</f>
        <v>4.9041649999999999</v>
      </c>
      <c r="O2860" s="4"/>
      <c r="P2860" s="4"/>
      <c r="Q2860" s="4"/>
      <c r="R2860" s="4"/>
      <c r="S2860" s="4"/>
    </row>
    <row r="2861" spans="1:19">
      <c r="A2861" s="1" t="str">
        <f>+'BD1'!A2861</f>
        <v>Central Occidental</v>
      </c>
      <c r="B2861" s="1" t="str">
        <f>+'BD1'!B2861</f>
        <v>Alajuela</v>
      </c>
      <c r="C2861" s="1" t="str">
        <f>+'BD1'!C2861</f>
        <v>Luis Antonio Orozco Cárdenas</v>
      </c>
      <c r="D2861" s="1">
        <f>+'BD1'!D2861</f>
        <v>0.33</v>
      </c>
      <c r="E2861" s="1" t="str">
        <f>+'BD1'!E2861</f>
        <v>Profesional</v>
      </c>
      <c r="F2861" s="1" t="str">
        <f>+'BD1'!F2861</f>
        <v>Elaboración y ejecución del plan de trabajo (por organización)</v>
      </c>
      <c r="G2861" s="1" t="str">
        <f>+'BD1'!G2861</f>
        <v>Sustantiva</v>
      </c>
      <c r="H2861" s="1" t="str">
        <f>+'BD1'!H2861</f>
        <v>NA</v>
      </c>
      <c r="J2861" s="1" t="s">
        <v>229</v>
      </c>
      <c r="K2861" s="1" t="s">
        <v>239</v>
      </c>
      <c r="L2861" s="2" t="s">
        <v>20</v>
      </c>
      <c r="M2861" s="1" t="s">
        <v>67</v>
      </c>
      <c r="N2861" s="4">
        <f>IFERROR(AVERAGEIFS('TE por AEA'!$H$2:$H$12257,'TE por AEA'!$A$2:$A$12257,'TE por AEA'!J2861,'TE por AEA'!$B$2:$B$12257,'TE por AEA'!K2861,'TE por AEA'!$F$2:$F$12257,'TE por AEA'!L2861),"No hay registro")</f>
        <v>6.9550000000000001</v>
      </c>
      <c r="O2861" s="4"/>
      <c r="P2861" s="4"/>
      <c r="Q2861" s="4"/>
      <c r="R2861" s="4"/>
      <c r="S2861" s="4"/>
    </row>
    <row r="2862" spans="1:19">
      <c r="A2862" s="1" t="str">
        <f>+'BD1'!A2862</f>
        <v>Central Occidental</v>
      </c>
      <c r="B2862" s="1" t="str">
        <f>+'BD1'!B2862</f>
        <v>Alajuela</v>
      </c>
      <c r="C2862" s="1" t="str">
        <f>+'BD1'!C2862</f>
        <v>Luis Antonio Orozco Cárdenas</v>
      </c>
      <c r="D2862" s="1">
        <f>+'BD1'!D2862</f>
        <v>0.33</v>
      </c>
      <c r="E2862" s="1" t="str">
        <f>+'BD1'!E2862</f>
        <v>Profesional</v>
      </c>
      <c r="F2862" s="1" t="str">
        <f>+'BD1'!F2862</f>
        <v>Visitas de seguimiento al plan de trabajo (por visita por organización)</v>
      </c>
      <c r="G2862" s="1" t="str">
        <f>+'BD1'!G2862</f>
        <v>Sustantiva</v>
      </c>
      <c r="H2862" s="1" t="str">
        <f>+'BD1'!H2862</f>
        <v>NA</v>
      </c>
      <c r="J2862" s="1" t="s">
        <v>229</v>
      </c>
      <c r="K2862" s="1" t="s">
        <v>239</v>
      </c>
      <c r="L2862" s="2" t="s">
        <v>21</v>
      </c>
      <c r="M2862" s="1" t="s">
        <v>67</v>
      </c>
      <c r="N2862" s="4">
        <f>IFERROR(AVERAGEIFS('TE por AEA'!$H$2:$H$12257,'TE por AEA'!$A$2:$A$12257,'TE por AEA'!J2862,'TE por AEA'!$B$2:$B$12257,'TE por AEA'!K2862,'TE por AEA'!$F$2:$F$12257,'TE por AEA'!L2862),"No hay registro")</f>
        <v>6.1524999999999999</v>
      </c>
      <c r="O2862" s="4"/>
      <c r="P2862" s="4"/>
      <c r="Q2862" s="4"/>
      <c r="R2862" s="4"/>
      <c r="S2862" s="4"/>
    </row>
    <row r="2863" spans="1:19">
      <c r="A2863" s="1" t="str">
        <f>+'BD1'!A2863</f>
        <v>Central Occidental</v>
      </c>
      <c r="B2863" s="1" t="str">
        <f>+'BD1'!B2863</f>
        <v>Alajuela</v>
      </c>
      <c r="C2863" s="1" t="str">
        <f>+'BD1'!C2863</f>
        <v>Luis Antonio Orozco Cárdenas</v>
      </c>
      <c r="D2863" s="1">
        <f>+'BD1'!D2863</f>
        <v>0.33</v>
      </c>
      <c r="E2863" s="1" t="str">
        <f>+'BD1'!E2863</f>
        <v>Profesional</v>
      </c>
      <c r="F2863" s="1" t="str">
        <f>+'BD1'!F2863</f>
        <v>Reporte del plan de trabajo anual (por reporte por organización)</v>
      </c>
      <c r="G2863" s="1" t="str">
        <f>+'BD1'!G2863</f>
        <v>Sustantiva</v>
      </c>
      <c r="H2863" s="1" t="str">
        <f>+'BD1'!H2863</f>
        <v>NA</v>
      </c>
      <c r="J2863" s="1" t="s">
        <v>229</v>
      </c>
      <c r="K2863" s="1" t="s">
        <v>239</v>
      </c>
      <c r="L2863" s="2" t="s">
        <v>22</v>
      </c>
      <c r="M2863" s="1" t="s">
        <v>67</v>
      </c>
      <c r="N2863" s="4">
        <f>IFERROR(AVERAGEIFS('TE por AEA'!$H$2:$H$12257,'TE por AEA'!$A$2:$A$12257,'TE por AEA'!J2863,'TE por AEA'!$B$2:$B$12257,'TE por AEA'!K2863,'TE por AEA'!$F$2:$F$12257,'TE por AEA'!L2863),"No hay registro")</f>
        <v>6.8658350000000006</v>
      </c>
      <c r="O2863" s="4"/>
      <c r="P2863" s="4"/>
      <c r="Q2863" s="4"/>
      <c r="R2863" s="4"/>
      <c r="S2863" s="4"/>
    </row>
    <row r="2864" spans="1:19">
      <c r="A2864" s="1" t="str">
        <f>+'BD1'!A2864</f>
        <v>Central Occidental</v>
      </c>
      <c r="B2864" s="1" t="str">
        <f>+'BD1'!B2864</f>
        <v>Alajuela</v>
      </c>
      <c r="C2864" s="1" t="str">
        <f>+'BD1'!C2864</f>
        <v>Luis Antonio Orozco Cárdenas</v>
      </c>
      <c r="D2864" s="1">
        <f>+'BD1'!D2864</f>
        <v>0.33</v>
      </c>
      <c r="E2864" s="1" t="str">
        <f>+'BD1'!E2864</f>
        <v>Profesional</v>
      </c>
      <c r="F2864" s="1" t="str">
        <f>+'BD1'!F2864</f>
        <v>NAMA (café): muestreo y toma de datos en finca (por productor)</v>
      </c>
      <c r="G2864" s="1" t="str">
        <f>+'BD1'!G2864</f>
        <v>Sustantiva</v>
      </c>
      <c r="H2864" s="1">
        <f>+'BD1'!H2864</f>
        <v>1.69417</v>
      </c>
      <c r="J2864" s="1" t="s">
        <v>229</v>
      </c>
      <c r="K2864" s="1" t="s">
        <v>239</v>
      </c>
      <c r="L2864" s="2" t="s">
        <v>23</v>
      </c>
      <c r="M2864" s="1" t="s">
        <v>67</v>
      </c>
      <c r="N2864" s="4" t="str">
        <f>IFERROR(AVERAGEIFS('TE por AEA'!$H$2:$H$12257,'TE por AEA'!$A$2:$A$12257,'TE por AEA'!J2864,'TE por AEA'!$B$2:$B$12257,'TE por AEA'!K2864,'TE por AEA'!$F$2:$F$12257,'TE por AEA'!L2864),"No hay registro")</f>
        <v>No hay registro</v>
      </c>
      <c r="O2864" s="4"/>
      <c r="P2864" s="4"/>
      <c r="Q2864" s="4"/>
      <c r="R2864" s="4"/>
      <c r="S2864" s="4"/>
    </row>
    <row r="2865" spans="1:19">
      <c r="A2865" s="1" t="str">
        <f>+'BD1'!A2865</f>
        <v>Central Occidental</v>
      </c>
      <c r="B2865" s="1" t="str">
        <f>+'BD1'!B2865</f>
        <v>Alajuela</v>
      </c>
      <c r="C2865" s="1" t="str">
        <f>+'BD1'!C2865</f>
        <v>Luis Antonio Orozco Cárdenas</v>
      </c>
      <c r="D2865" s="1">
        <f>+'BD1'!D2865</f>
        <v>0.33</v>
      </c>
      <c r="E2865" s="1" t="str">
        <f>+'BD1'!E2865</f>
        <v>Profesional</v>
      </c>
      <c r="F2865" s="1" t="str">
        <f>+'BD1'!F2865</f>
        <v>NAMA (café): inclusión de datos al SisDNEA (por productor)</v>
      </c>
      <c r="G2865" s="1" t="str">
        <f>+'BD1'!G2865</f>
        <v>Sustantiva</v>
      </c>
      <c r="H2865" s="1">
        <f>+'BD1'!H2865</f>
        <v>0.53500000000000003</v>
      </c>
      <c r="J2865" s="1" t="s">
        <v>229</v>
      </c>
      <c r="K2865" s="1" t="s">
        <v>239</v>
      </c>
      <c r="L2865" s="2" t="s">
        <v>24</v>
      </c>
      <c r="M2865" s="1" t="s">
        <v>67</v>
      </c>
      <c r="N2865" s="4" t="str">
        <f>IFERROR(AVERAGEIFS('TE por AEA'!$H$2:$H$12257,'TE por AEA'!$A$2:$A$12257,'TE por AEA'!J2865,'TE por AEA'!$B$2:$B$12257,'TE por AEA'!K2865,'TE por AEA'!$F$2:$F$12257,'TE por AEA'!L2865),"No hay registro")</f>
        <v>No hay registro</v>
      </c>
      <c r="O2865" s="4"/>
      <c r="P2865" s="4"/>
      <c r="Q2865" s="4"/>
      <c r="R2865" s="4"/>
      <c r="S2865" s="4"/>
    </row>
    <row r="2866" spans="1:19">
      <c r="A2866" s="1" t="str">
        <f>+'BD1'!A2866</f>
        <v>Central Occidental</v>
      </c>
      <c r="B2866" s="1" t="str">
        <f>+'BD1'!B2866</f>
        <v>Alajuela</v>
      </c>
      <c r="C2866" s="1" t="str">
        <f>+'BD1'!C2866</f>
        <v>Luis Antonio Orozco Cárdenas</v>
      </c>
      <c r="D2866" s="1">
        <f>+'BD1'!D2866</f>
        <v>0.33</v>
      </c>
      <c r="E2866" s="1" t="str">
        <f>+'BD1'!E2866</f>
        <v>Profesional</v>
      </c>
      <c r="F2866" s="1" t="str">
        <f>+'BD1'!F2866</f>
        <v>NAMA (café): entrega de constancia de verificación del MRV a la persona productora (por productor)</v>
      </c>
      <c r="G2866" s="1" t="str">
        <f>+'BD1'!G2866</f>
        <v>Sustantiva</v>
      </c>
      <c r="H2866" s="1">
        <f>+'BD1'!H2866</f>
        <v>0.84708000000000006</v>
      </c>
      <c r="J2866" s="1" t="s">
        <v>229</v>
      </c>
      <c r="K2866" s="1" t="s">
        <v>239</v>
      </c>
      <c r="L2866" s="3" t="s">
        <v>25</v>
      </c>
      <c r="M2866" s="1" t="s">
        <v>67</v>
      </c>
      <c r="N2866" s="4" t="str">
        <f>IFERROR(AVERAGEIFS('TE por AEA'!$H$2:$H$12257,'TE por AEA'!$A$2:$A$12257,'TE por AEA'!J2866,'TE por AEA'!$B$2:$B$12257,'TE por AEA'!K2866,'TE por AEA'!$F$2:$F$12257,'TE por AEA'!L2866),"No hay registro")</f>
        <v>No hay registro</v>
      </c>
      <c r="O2866" s="4"/>
      <c r="P2866" s="4"/>
      <c r="Q2866" s="4"/>
      <c r="R2866" s="4"/>
      <c r="S2866" s="4"/>
    </row>
    <row r="2867" spans="1:19">
      <c r="A2867" s="1" t="str">
        <f>+'BD1'!A2867</f>
        <v>Central Occidental</v>
      </c>
      <c r="B2867" s="1" t="str">
        <f>+'BD1'!B2867</f>
        <v>Alajuela</v>
      </c>
      <c r="C2867" s="1" t="str">
        <f>+'BD1'!C2867</f>
        <v>Luis Antonio Orozco Cárdenas</v>
      </c>
      <c r="D2867" s="1">
        <f>+'BD1'!D2867</f>
        <v>0.33</v>
      </c>
      <c r="E2867" s="1" t="str">
        <f>+'BD1'!E2867</f>
        <v>Profesional</v>
      </c>
      <c r="F2867" s="1" t="str">
        <f>+'BD1'!F2867</f>
        <v>NAMA (ganadería): muestreo y toma de datos en finca (por productor)</v>
      </c>
      <c r="G2867" s="1" t="str">
        <f>+'BD1'!G2867</f>
        <v>Sustantiva</v>
      </c>
      <c r="H2867" s="1" t="str">
        <f>+'BD1'!H2867</f>
        <v>NA</v>
      </c>
      <c r="J2867" s="1" t="s">
        <v>229</v>
      </c>
      <c r="K2867" s="1" t="s">
        <v>239</v>
      </c>
      <c r="L2867" s="3" t="s">
        <v>26</v>
      </c>
      <c r="M2867" s="1" t="s">
        <v>67</v>
      </c>
      <c r="N2867" s="4">
        <f>IFERROR(AVERAGEIFS('TE por AEA'!$H$2:$H$12257,'TE por AEA'!$A$2:$A$12257,'TE por AEA'!J2867,'TE por AEA'!$B$2:$B$12257,'TE por AEA'!K2867,'TE por AEA'!$F$2:$F$12257,'TE por AEA'!L2867),"No hay registro")</f>
        <v>5.35</v>
      </c>
      <c r="O2867" s="4"/>
      <c r="P2867" s="4"/>
      <c r="Q2867" s="4"/>
      <c r="R2867" s="4"/>
      <c r="S2867" s="4"/>
    </row>
    <row r="2868" spans="1:19">
      <c r="A2868" s="1" t="str">
        <f>+'BD1'!A2868</f>
        <v>Central Occidental</v>
      </c>
      <c r="B2868" s="1" t="str">
        <f>+'BD1'!B2868</f>
        <v>Alajuela</v>
      </c>
      <c r="C2868" s="1" t="str">
        <f>+'BD1'!C2868</f>
        <v>Luis Antonio Orozco Cárdenas</v>
      </c>
      <c r="D2868" s="1">
        <f>+'BD1'!D2868</f>
        <v>0.33</v>
      </c>
      <c r="E2868" s="1" t="str">
        <f>+'BD1'!E2868</f>
        <v>Profesional</v>
      </c>
      <c r="F2868" s="1" t="str">
        <f>+'BD1'!F2868</f>
        <v>NAMA (ganadería): inclusión de datos al SisDNEA (por productor)</v>
      </c>
      <c r="G2868" s="1" t="str">
        <f>+'BD1'!G2868</f>
        <v>Sustantiva</v>
      </c>
      <c r="H2868" s="1" t="str">
        <f>+'BD1'!H2868</f>
        <v>NA</v>
      </c>
      <c r="J2868" s="1" t="s">
        <v>229</v>
      </c>
      <c r="K2868" s="1" t="s">
        <v>239</v>
      </c>
      <c r="L2868" s="3" t="s">
        <v>27</v>
      </c>
      <c r="M2868" s="1" t="s">
        <v>67</v>
      </c>
      <c r="N2868" s="4">
        <f>IFERROR(AVERAGEIFS('TE por AEA'!$H$2:$H$12257,'TE por AEA'!$A$2:$A$12257,'TE por AEA'!J2868,'TE por AEA'!$B$2:$B$12257,'TE por AEA'!K2868,'TE por AEA'!$F$2:$F$12257,'TE por AEA'!L2868),"No hay registro")</f>
        <v>2.4074999999999998</v>
      </c>
      <c r="O2868" s="4"/>
      <c r="P2868" s="4"/>
      <c r="Q2868" s="4"/>
      <c r="R2868" s="4"/>
      <c r="S2868" s="4"/>
    </row>
    <row r="2869" spans="1:19">
      <c r="A2869" s="1" t="str">
        <f>+'BD1'!A2869</f>
        <v>Central Occidental</v>
      </c>
      <c r="B2869" s="1" t="str">
        <f>+'BD1'!B2869</f>
        <v>Alajuela</v>
      </c>
      <c r="C2869" s="1" t="str">
        <f>+'BD1'!C2869</f>
        <v>Luis Antonio Orozco Cárdenas</v>
      </c>
      <c r="D2869" s="1">
        <f>+'BD1'!D2869</f>
        <v>0.33</v>
      </c>
      <c r="E2869" s="1" t="str">
        <f>+'BD1'!E2869</f>
        <v>Profesional</v>
      </c>
      <c r="F2869" s="1" t="str">
        <f>+'BD1'!F2869</f>
        <v>NAMA (ganadería): entrega de constancia de verificación del MRV a la persona productora (por productor)</v>
      </c>
      <c r="G2869" s="1" t="str">
        <f>+'BD1'!G2869</f>
        <v>Sustantiva</v>
      </c>
      <c r="H2869" s="1" t="str">
        <f>+'BD1'!H2869</f>
        <v>NA</v>
      </c>
      <c r="J2869" s="1" t="s">
        <v>229</v>
      </c>
      <c r="K2869" s="1" t="s">
        <v>239</v>
      </c>
      <c r="L2869" s="3" t="s">
        <v>28</v>
      </c>
      <c r="M2869" s="1" t="s">
        <v>67</v>
      </c>
      <c r="N2869" s="4">
        <f>IFERROR(AVERAGEIFS('TE por AEA'!$H$2:$H$12257,'TE por AEA'!$A$2:$A$12257,'TE por AEA'!J2869,'TE por AEA'!$B$2:$B$12257,'TE por AEA'!K2869,'TE por AEA'!$F$2:$F$12257,'TE por AEA'!L2869),"No hay registro")</f>
        <v>2.9424999999999999</v>
      </c>
      <c r="O2869" s="4"/>
      <c r="P2869" s="4"/>
      <c r="Q2869" s="4"/>
      <c r="R2869" s="4"/>
      <c r="S2869" s="4"/>
    </row>
    <row r="2870" spans="1:19">
      <c r="A2870" s="1" t="str">
        <f>+'BD1'!A2870</f>
        <v>Central Occidental</v>
      </c>
      <c r="B2870" s="1" t="str">
        <f>+'BD1'!B2870</f>
        <v>Alajuela</v>
      </c>
      <c r="C2870" s="1" t="str">
        <f>+'BD1'!C2870</f>
        <v>Luis Antonio Orozco Cárdenas</v>
      </c>
      <c r="D2870" s="1">
        <f>+'BD1'!D2870</f>
        <v>0.33</v>
      </c>
      <c r="E2870" s="1" t="str">
        <f>+'BD1'!E2870</f>
        <v>Profesional</v>
      </c>
      <c r="F2870" s="1" t="str">
        <f>+'BD1'!F2870</f>
        <v>Producción sostenible: elaboración de la herramienta Tu Modelo, en el SisDNEA (por productor)</v>
      </c>
      <c r="G2870" s="1" t="str">
        <f>+'BD1'!G2870</f>
        <v>Sustantiva</v>
      </c>
      <c r="H2870" s="1" t="str">
        <f>+'BD1'!H2870</f>
        <v>NA</v>
      </c>
      <c r="J2870" s="1" t="s">
        <v>229</v>
      </c>
      <c r="K2870" s="1" t="s">
        <v>239</v>
      </c>
      <c r="L2870" s="3" t="s">
        <v>29</v>
      </c>
      <c r="M2870" s="1" t="s">
        <v>67</v>
      </c>
      <c r="N2870" s="4">
        <f>IFERROR(AVERAGEIFS('TE por AEA'!$H$2:$H$12257,'TE por AEA'!$A$2:$A$12257,'TE por AEA'!J2870,'TE por AEA'!$B$2:$B$12257,'TE por AEA'!K2870,'TE por AEA'!$F$2:$F$12257,'TE por AEA'!L2870),"No hay registro")</f>
        <v>2.4074999999999998</v>
      </c>
      <c r="O2870" s="4"/>
      <c r="P2870" s="4"/>
      <c r="Q2870" s="4"/>
      <c r="R2870" s="4"/>
      <c r="S2870" s="4"/>
    </row>
    <row r="2871" spans="1:19">
      <c r="A2871" s="1" t="str">
        <f>+'BD1'!A2871</f>
        <v>Central Occidental</v>
      </c>
      <c r="B2871" s="1" t="str">
        <f>+'BD1'!B2871</f>
        <v>Alajuela</v>
      </c>
      <c r="C2871" s="1" t="str">
        <f>+'BD1'!C2871</f>
        <v>Luis Antonio Orozco Cárdenas</v>
      </c>
      <c r="D2871" s="1">
        <f>+'BD1'!D2871</f>
        <v>0.33</v>
      </c>
      <c r="E2871" s="1" t="str">
        <f>+'BD1'!E2871</f>
        <v>Profesional</v>
      </c>
      <c r="F2871" s="1" t="str">
        <f>+'BD1'!F2871</f>
        <v>Producción sostenible: entregar certificado al productor e incluirlo en el expediente físico (por productor)</v>
      </c>
      <c r="G2871" s="1" t="str">
        <f>+'BD1'!G2871</f>
        <v>Sustantiva</v>
      </c>
      <c r="H2871" s="1" t="str">
        <f>+'BD1'!H2871</f>
        <v>NA</v>
      </c>
      <c r="J2871" s="1" t="s">
        <v>229</v>
      </c>
      <c r="K2871" s="1" t="s">
        <v>239</v>
      </c>
      <c r="L2871" s="3" t="s">
        <v>30</v>
      </c>
      <c r="M2871" s="1" t="s">
        <v>67</v>
      </c>
      <c r="N2871" s="4">
        <f>IFERROR(AVERAGEIFS('TE por AEA'!$H$2:$H$12257,'TE por AEA'!$A$2:$A$12257,'TE por AEA'!J2871,'TE por AEA'!$B$2:$B$12257,'TE por AEA'!K2871,'TE por AEA'!$F$2:$F$12257,'TE por AEA'!L2871),"No hay registro")</f>
        <v>2.6749999999999998</v>
      </c>
      <c r="O2871" s="4"/>
      <c r="P2871" s="4"/>
      <c r="Q2871" s="4"/>
      <c r="R2871" s="4"/>
      <c r="S2871" s="4"/>
    </row>
    <row r="2872" spans="1:19">
      <c r="A2872" s="1" t="str">
        <f>+'BD1'!A2872</f>
        <v>Central Occidental</v>
      </c>
      <c r="B2872" s="1" t="str">
        <f>+'BD1'!B2872</f>
        <v>Alajuela</v>
      </c>
      <c r="C2872" s="1" t="str">
        <f>+'BD1'!C2872</f>
        <v>Luis Antonio Orozco Cárdenas</v>
      </c>
      <c r="D2872" s="1">
        <f>+'BD1'!D2872</f>
        <v>0.33</v>
      </c>
      <c r="E2872" s="1" t="str">
        <f>+'BD1'!E2872</f>
        <v>Profesional</v>
      </c>
      <c r="F2872" s="1" t="str">
        <f>+'BD1'!F2872</f>
        <v>RBAyP y RBAO: divulgación del programa de incentivos (por acción de divulgación)</v>
      </c>
      <c r="G2872" s="1" t="str">
        <f>+'BD1'!G2872</f>
        <v>Sustantiva</v>
      </c>
      <c r="H2872" s="1" t="str">
        <f>+'BD1'!H2872</f>
        <v>NA</v>
      </c>
      <c r="J2872" s="1" t="s">
        <v>229</v>
      </c>
      <c r="K2872" s="1" t="s">
        <v>239</v>
      </c>
      <c r="L2872" s="3" t="s">
        <v>31</v>
      </c>
      <c r="M2872" s="1" t="s">
        <v>67</v>
      </c>
      <c r="N2872" s="4">
        <f>IFERROR(AVERAGEIFS('TE por AEA'!$H$2:$H$12257,'TE por AEA'!$A$2:$A$12257,'TE por AEA'!J2872,'TE por AEA'!$B$2:$B$12257,'TE por AEA'!K2872,'TE por AEA'!$F$2:$F$12257,'TE por AEA'!L2872),"No hay registro")</f>
        <v>3.7450000000000001</v>
      </c>
      <c r="O2872" s="4"/>
      <c r="P2872" s="4"/>
      <c r="Q2872" s="4"/>
      <c r="R2872" s="4"/>
      <c r="S2872" s="4"/>
    </row>
    <row r="2873" spans="1:19">
      <c r="A2873" s="1" t="str">
        <f>+'BD1'!A2873</f>
        <v>Central Occidental</v>
      </c>
      <c r="B2873" s="1" t="str">
        <f>+'BD1'!B2873</f>
        <v>Alajuela</v>
      </c>
      <c r="C2873" s="1" t="str">
        <f>+'BD1'!C2873</f>
        <v>Luis Antonio Orozco Cárdenas</v>
      </c>
      <c r="D2873" s="1">
        <f>+'BD1'!D2873</f>
        <v>0.33</v>
      </c>
      <c r="E2873" s="1" t="str">
        <f>+'BD1'!E2873</f>
        <v>Profesional</v>
      </c>
      <c r="F2873" s="1" t="str">
        <f>+'BD1'!F2873</f>
        <v>RBAyP y RBAO: completar formularios para recibir incentivos económicos (por productor)</v>
      </c>
      <c r="G2873" s="1" t="str">
        <f>+'BD1'!G2873</f>
        <v>Sustantiva</v>
      </c>
      <c r="H2873" s="1" t="str">
        <f>+'BD1'!H2873</f>
        <v>NA</v>
      </c>
      <c r="J2873" s="1" t="s">
        <v>229</v>
      </c>
      <c r="K2873" s="1" t="s">
        <v>239</v>
      </c>
      <c r="L2873" s="3" t="s">
        <v>32</v>
      </c>
      <c r="M2873" s="1" t="s">
        <v>67</v>
      </c>
      <c r="N2873" s="4">
        <f>IFERROR(AVERAGEIFS('TE por AEA'!$H$2:$H$12257,'TE por AEA'!$A$2:$A$12257,'TE por AEA'!J2873,'TE por AEA'!$B$2:$B$12257,'TE por AEA'!K2873,'TE por AEA'!$F$2:$F$12257,'TE por AEA'!L2873),"No hay registro")</f>
        <v>18.36833</v>
      </c>
      <c r="O2873" s="4"/>
      <c r="P2873" s="4"/>
      <c r="Q2873" s="4"/>
      <c r="R2873" s="4"/>
      <c r="S2873" s="4"/>
    </row>
    <row r="2874" spans="1:19">
      <c r="A2874" s="1" t="str">
        <f>+'BD1'!A2874</f>
        <v>Central Occidental</v>
      </c>
      <c r="B2874" s="1" t="str">
        <f>+'BD1'!B2874</f>
        <v>Alajuela</v>
      </c>
      <c r="C2874" s="1" t="str">
        <f>+'BD1'!C2874</f>
        <v>Luis Antonio Orozco Cárdenas</v>
      </c>
      <c r="D2874" s="1">
        <f>+'BD1'!D2874</f>
        <v>0.33</v>
      </c>
      <c r="E2874" s="1" t="str">
        <f>+'BD1'!E2874</f>
        <v>Profesional</v>
      </c>
      <c r="F2874" s="1" t="str">
        <f>+'BD1'!F2874</f>
        <v>RBAyP y RBAO: revisión de las solicitudes del programa de incentivos económicos (por productor)</v>
      </c>
      <c r="G2874" s="1" t="str">
        <f>+'BD1'!G2874</f>
        <v>Sustantiva</v>
      </c>
      <c r="H2874" s="1" t="str">
        <f>+'BD1'!H2874</f>
        <v>NA</v>
      </c>
      <c r="J2874" s="1" t="s">
        <v>229</v>
      </c>
      <c r="K2874" s="1" t="s">
        <v>239</v>
      </c>
      <c r="L2874" s="3" t="s">
        <v>33</v>
      </c>
      <c r="M2874" s="1" t="s">
        <v>67</v>
      </c>
      <c r="N2874" s="4">
        <f>IFERROR(AVERAGEIFS('TE por AEA'!$H$2:$H$12257,'TE por AEA'!$A$2:$A$12257,'TE por AEA'!J2874,'TE por AEA'!$B$2:$B$12257,'TE por AEA'!K2874,'TE por AEA'!$F$2:$F$12257,'TE por AEA'!L2874),"No hay registro")</f>
        <v>16.05</v>
      </c>
      <c r="O2874" s="4"/>
      <c r="P2874" s="4"/>
      <c r="Q2874" s="4"/>
      <c r="R2874" s="4"/>
      <c r="S2874" s="4"/>
    </row>
    <row r="2875" spans="1:19">
      <c r="A2875" s="1" t="str">
        <f>+'BD1'!A2875</f>
        <v>Central Occidental</v>
      </c>
      <c r="B2875" s="1" t="str">
        <f>+'BD1'!B2875</f>
        <v>Alajuela</v>
      </c>
      <c r="C2875" s="1" t="str">
        <f>+'BD1'!C2875</f>
        <v>Luis Antonio Orozco Cárdenas</v>
      </c>
      <c r="D2875" s="1">
        <f>+'BD1'!D2875</f>
        <v>0.33</v>
      </c>
      <c r="E2875" s="1" t="str">
        <f>+'BD1'!E2875</f>
        <v>Profesional</v>
      </c>
      <c r="F2875" s="1" t="str">
        <f>+'BD1'!F2875</f>
        <v>RBAyP y RBAO: visita a finca para verificación (por visita por productor)</v>
      </c>
      <c r="G2875" s="1" t="str">
        <f>+'BD1'!G2875</f>
        <v>Sustantiva</v>
      </c>
      <c r="H2875" s="1" t="str">
        <f>+'BD1'!H2875</f>
        <v>NA</v>
      </c>
      <c r="J2875" s="1" t="s">
        <v>229</v>
      </c>
      <c r="K2875" s="1" t="s">
        <v>239</v>
      </c>
      <c r="L2875" s="3" t="s">
        <v>34</v>
      </c>
      <c r="M2875" s="1" t="s">
        <v>67</v>
      </c>
      <c r="N2875" s="4">
        <f>IFERROR(AVERAGEIFS('TE por AEA'!$H$2:$H$12257,'TE por AEA'!$A$2:$A$12257,'TE por AEA'!J2875,'TE por AEA'!$B$2:$B$12257,'TE por AEA'!K2875,'TE por AEA'!$F$2:$F$12257,'TE por AEA'!L2875),"No hay registro")</f>
        <v>4.28</v>
      </c>
      <c r="O2875" s="4"/>
      <c r="P2875" s="4"/>
      <c r="Q2875" s="4"/>
      <c r="R2875" s="4"/>
      <c r="S2875" s="4"/>
    </row>
    <row r="2876" spans="1:19">
      <c r="A2876" s="1" t="str">
        <f>+'BD1'!A2876</f>
        <v>Central Occidental</v>
      </c>
      <c r="B2876" s="1" t="str">
        <f>+'BD1'!B2876</f>
        <v>Alajuela</v>
      </c>
      <c r="C2876" s="1" t="str">
        <f>+'BD1'!C2876</f>
        <v>Luis Antonio Orozco Cárdenas</v>
      </c>
      <c r="D2876" s="1">
        <f>+'BD1'!D2876</f>
        <v>0.33</v>
      </c>
      <c r="E2876" s="1" t="str">
        <f>+'BD1'!E2876</f>
        <v>Profesional</v>
      </c>
      <c r="F2876" s="1" t="str">
        <f>+'BD1'!F2876</f>
        <v>Productores ocasionales: asistencia técnica individual (por productor)</v>
      </c>
      <c r="G2876" s="1" t="str">
        <f>+'BD1'!G2876</f>
        <v>Sustantiva</v>
      </c>
      <c r="H2876" s="1">
        <f>+'BD1'!H2876</f>
        <v>1.15917</v>
      </c>
      <c r="J2876" s="1" t="s">
        <v>229</v>
      </c>
      <c r="K2876" s="1" t="s">
        <v>239</v>
      </c>
      <c r="L2876" s="3" t="s">
        <v>35</v>
      </c>
      <c r="M2876" s="1" t="s">
        <v>67</v>
      </c>
      <c r="N2876" s="4">
        <f>IFERROR(AVERAGEIFS('TE por AEA'!$H$2:$H$12257,'TE por AEA'!$A$2:$A$12257,'TE por AEA'!J2876,'TE por AEA'!$B$2:$B$12257,'TE por AEA'!K2876,'TE por AEA'!$F$2:$F$12257,'TE por AEA'!L2876),"No hay registro")</f>
        <v>1.2037499999999999</v>
      </c>
      <c r="O2876" s="4"/>
      <c r="P2876" s="4"/>
      <c r="Q2876" s="4"/>
      <c r="R2876" s="4"/>
      <c r="S2876" s="4"/>
    </row>
    <row r="2877" spans="1:19">
      <c r="A2877" s="1" t="str">
        <f>+'BD1'!A2877</f>
        <v>Central Occidental</v>
      </c>
      <c r="B2877" s="1" t="str">
        <f>+'BD1'!B2877</f>
        <v>Alajuela</v>
      </c>
      <c r="C2877" s="1" t="str">
        <f>+'BD1'!C2877</f>
        <v>Luis Antonio Orozco Cárdenas</v>
      </c>
      <c r="D2877" s="1">
        <f>+'BD1'!D2877</f>
        <v>0.33</v>
      </c>
      <c r="E2877" s="1" t="str">
        <f>+'BD1'!E2877</f>
        <v>Profesional</v>
      </c>
      <c r="F2877" s="1" t="str">
        <f>+'BD1'!F2877</f>
        <v>Productores ocasionales: asistencia técnica grupal (por asistencia a grupo)</v>
      </c>
      <c r="G2877" s="1" t="str">
        <f>+'BD1'!G2877</f>
        <v>Sustantiva</v>
      </c>
      <c r="H2877" s="1">
        <f>+'BD1'!H2877</f>
        <v>4.4583300000000001</v>
      </c>
      <c r="J2877" s="1" t="s">
        <v>229</v>
      </c>
      <c r="K2877" s="1" t="s">
        <v>239</v>
      </c>
      <c r="L2877" s="3" t="s">
        <v>36</v>
      </c>
      <c r="M2877" s="1" t="s">
        <v>67</v>
      </c>
      <c r="N2877" s="4">
        <f>IFERROR(AVERAGEIFS('TE por AEA'!$H$2:$H$12257,'TE por AEA'!$A$2:$A$12257,'TE por AEA'!J2877,'TE por AEA'!$B$2:$B$12257,'TE por AEA'!K2877,'TE por AEA'!$F$2:$F$12257,'TE por AEA'!L2877),"No hay registro")</f>
        <v>2.6749999999999998</v>
      </c>
      <c r="O2877" s="4"/>
      <c r="P2877" s="4"/>
      <c r="Q2877" s="4"/>
      <c r="R2877" s="4"/>
      <c r="S2877" s="4"/>
    </row>
    <row r="2878" spans="1:19">
      <c r="A2878" s="1" t="str">
        <f>+'BD1'!A2878</f>
        <v>Central Occidental</v>
      </c>
      <c r="B2878" s="1" t="str">
        <f>+'BD1'!B2878</f>
        <v>Alajuela</v>
      </c>
      <c r="C2878" s="1" t="str">
        <f>+'BD1'!C2878</f>
        <v>Luis Antonio Orozco Cárdenas</v>
      </c>
      <c r="D2878" s="1">
        <f>+'BD1'!D2878</f>
        <v>0.33</v>
      </c>
      <c r="E2878" s="1" t="str">
        <f>+'BD1'!E2878</f>
        <v>Profesional</v>
      </c>
      <c r="F2878" s="1" t="str">
        <f>+'BD1'!F2878</f>
        <v>Productores ocasionales: servicios de extensión de información digitales y virtuales (por productor)</v>
      </c>
      <c r="G2878" s="1" t="str">
        <f>+'BD1'!G2878</f>
        <v>Sustantiva</v>
      </c>
      <c r="H2878" s="1">
        <f>+'BD1'!H2878</f>
        <v>0.26750000000000002</v>
      </c>
      <c r="J2878" s="1" t="s">
        <v>229</v>
      </c>
      <c r="K2878" s="1" t="s">
        <v>239</v>
      </c>
      <c r="L2878" s="3" t="s">
        <v>37</v>
      </c>
      <c r="M2878" s="1" t="s">
        <v>67</v>
      </c>
      <c r="N2878" s="4">
        <f>IFERROR(AVERAGEIFS('TE por AEA'!$H$2:$H$12257,'TE por AEA'!$A$2:$A$12257,'TE por AEA'!J2878,'TE por AEA'!$B$2:$B$12257,'TE por AEA'!K2878,'TE por AEA'!$F$2:$F$12257,'TE por AEA'!L2878),"No hay registro")</f>
        <v>0.51270499999999997</v>
      </c>
      <c r="O2878" s="4"/>
      <c r="P2878" s="4"/>
      <c r="Q2878" s="4"/>
      <c r="R2878" s="4"/>
      <c r="S2878" s="4"/>
    </row>
    <row r="2879" spans="1:19">
      <c r="A2879" s="1" t="str">
        <f>+'BD1'!A2879</f>
        <v>Central Occidental</v>
      </c>
      <c r="B2879" s="1" t="str">
        <f>+'BD1'!B2879</f>
        <v>Alajuela</v>
      </c>
      <c r="C2879" s="1" t="str">
        <f>+'BD1'!C2879</f>
        <v>Luis Antonio Orozco Cárdenas</v>
      </c>
      <c r="D2879" s="1">
        <f>+'BD1'!D2879</f>
        <v>0.33</v>
      </c>
      <c r="E2879" s="1" t="str">
        <f>+'BD1'!E2879</f>
        <v>Profesional</v>
      </c>
      <c r="F2879" s="1" t="str">
        <f>+'BD1'!F2879</f>
        <v>Proyectos financiados con fondos públicos y transferencia MAG: apoyo en la formulación de proyectos de personas productoras (acumulado efectivo por proyecto)</v>
      </c>
      <c r="G2879" s="1" t="str">
        <f>+'BD1'!G2879</f>
        <v>Sustantiva</v>
      </c>
      <c r="H2879" s="1" t="str">
        <f>+'BD1'!H2879</f>
        <v>NA</v>
      </c>
      <c r="J2879" s="1" t="s">
        <v>229</v>
      </c>
      <c r="K2879" s="1" t="s">
        <v>239</v>
      </c>
      <c r="L2879" s="3" t="s">
        <v>38</v>
      </c>
      <c r="M2879" s="1" t="s">
        <v>67</v>
      </c>
      <c r="N2879" s="4">
        <f>IFERROR(AVERAGEIFS('TE por AEA'!$H$2:$H$12257,'TE por AEA'!$A$2:$A$12257,'TE por AEA'!J2879,'TE por AEA'!$B$2:$B$12257,'TE por AEA'!K2879,'TE por AEA'!$F$2:$F$12257,'TE por AEA'!L2879),"No hay registro")</f>
        <v>10.789165000000001</v>
      </c>
      <c r="O2879" s="4"/>
      <c r="P2879" s="4"/>
      <c r="Q2879" s="4"/>
      <c r="R2879" s="4"/>
      <c r="S2879" s="4"/>
    </row>
    <row r="2880" spans="1:19">
      <c r="A2880" s="1" t="str">
        <f>+'BD1'!A2880</f>
        <v>Central Occidental</v>
      </c>
      <c r="B2880" s="1" t="str">
        <f>+'BD1'!B2880</f>
        <v>Alajuela</v>
      </c>
      <c r="C2880" s="1" t="str">
        <f>+'BD1'!C2880</f>
        <v>Luis Antonio Orozco Cárdenas</v>
      </c>
      <c r="D2880" s="1">
        <f>+'BD1'!D2880</f>
        <v>0.33</v>
      </c>
      <c r="E2880" s="1" t="str">
        <f>+'BD1'!E2880</f>
        <v>Profesional</v>
      </c>
      <c r="F2880" s="1" t="str">
        <f>+'BD1'!F2880</f>
        <v>Proyectos financiados con fondos públicos y transferencia MAG: apoyo en la formulación de proyectos de organizaciones (acumulado efectivo por proyecto)</v>
      </c>
      <c r="G2880" s="1" t="str">
        <f>+'BD1'!G2880</f>
        <v>Sustantiva</v>
      </c>
      <c r="H2880" s="1" t="str">
        <f>+'BD1'!H2880</f>
        <v>NA</v>
      </c>
      <c r="J2880" s="1" t="s">
        <v>229</v>
      </c>
      <c r="K2880" s="1" t="s">
        <v>239</v>
      </c>
      <c r="L2880" s="3" t="s">
        <v>39</v>
      </c>
      <c r="M2880" s="1" t="s">
        <v>67</v>
      </c>
      <c r="N2880" s="4">
        <f>IFERROR(AVERAGEIFS('TE por AEA'!$H$2:$H$12257,'TE por AEA'!$A$2:$A$12257,'TE por AEA'!J2880,'TE por AEA'!$B$2:$B$12257,'TE por AEA'!K2880,'TE por AEA'!$F$2:$F$12257,'TE por AEA'!L2880),"No hay registro")</f>
        <v>10.967499999999999</v>
      </c>
      <c r="O2880" s="4"/>
      <c r="P2880" s="4"/>
      <c r="Q2880" s="4"/>
      <c r="R2880" s="4"/>
      <c r="S2880" s="4"/>
    </row>
    <row r="2881" spans="1:19">
      <c r="A2881" s="1" t="str">
        <f>+'BD1'!A2881</f>
        <v>Central Occidental</v>
      </c>
      <c r="B2881" s="1" t="str">
        <f>+'BD1'!B2881</f>
        <v>Alajuela</v>
      </c>
      <c r="C2881" s="1" t="str">
        <f>+'BD1'!C2881</f>
        <v>Luis Antonio Orozco Cárdenas</v>
      </c>
      <c r="D2881" s="1">
        <f>+'BD1'!D2881</f>
        <v>0.33</v>
      </c>
      <c r="E2881" s="1" t="str">
        <f>+'BD1'!E2881</f>
        <v>Profesional</v>
      </c>
      <c r="F2881" s="1" t="str">
        <f>+'BD1'!F2881</f>
        <v>Proyectos financiados con fondos públicos: seguimiento técnico (por visita a proyecto)</v>
      </c>
      <c r="G2881" s="1" t="str">
        <f>+'BD1'!G2881</f>
        <v>Sustantiva</v>
      </c>
      <c r="H2881" s="1" t="str">
        <f>+'BD1'!H2881</f>
        <v>NA</v>
      </c>
      <c r="J2881" s="1" t="s">
        <v>229</v>
      </c>
      <c r="K2881" s="1" t="s">
        <v>239</v>
      </c>
      <c r="L2881" s="3" t="s">
        <v>40</v>
      </c>
      <c r="M2881" s="1" t="s">
        <v>67</v>
      </c>
      <c r="N2881" s="4">
        <f>IFERROR(AVERAGEIFS('TE por AEA'!$H$2:$H$12257,'TE por AEA'!$A$2:$A$12257,'TE por AEA'!J2881,'TE por AEA'!$B$2:$B$12257,'TE por AEA'!K2881,'TE por AEA'!$F$2:$F$12257,'TE por AEA'!L2881),"No hay registro")</f>
        <v>5.439165</v>
      </c>
      <c r="O2881" s="4"/>
      <c r="P2881" s="4"/>
      <c r="Q2881" s="4"/>
      <c r="R2881" s="4"/>
      <c r="S2881" s="4"/>
    </row>
    <row r="2882" spans="1:19">
      <c r="A2882" s="1" t="str">
        <f>+'BD1'!A2882</f>
        <v>Central Occidental</v>
      </c>
      <c r="B2882" s="1" t="str">
        <f>+'BD1'!B2882</f>
        <v>Alajuela</v>
      </c>
      <c r="C2882" s="1" t="str">
        <f>+'BD1'!C2882</f>
        <v>Luis Antonio Orozco Cárdenas</v>
      </c>
      <c r="D2882" s="1">
        <f>+'BD1'!D2882</f>
        <v>0.33</v>
      </c>
      <c r="E2882" s="1" t="str">
        <f>+'BD1'!E2882</f>
        <v>Profesional</v>
      </c>
      <c r="F2882" s="1" t="str">
        <f>+'BD1'!F2882</f>
        <v>Elaboración de informes trimestrales, semestrales y anuales PAO (por informe)</v>
      </c>
      <c r="G2882" s="1" t="str">
        <f>+'BD1'!G2882</f>
        <v>Administrativa</v>
      </c>
      <c r="H2882" s="1">
        <f>+'BD1'!H2882</f>
        <v>2.2291699999999999</v>
      </c>
      <c r="J2882" s="1" t="s">
        <v>229</v>
      </c>
      <c r="K2882" s="1" t="s">
        <v>239</v>
      </c>
      <c r="L2882" s="3" t="s">
        <v>41</v>
      </c>
      <c r="M2882" s="1" t="s">
        <v>68</v>
      </c>
      <c r="N2882" s="4">
        <f>IFERROR(AVERAGEIFS('TE por AEA'!$H$2:$H$12257,'TE por AEA'!$A$2:$A$12257,'TE por AEA'!J2882,'TE por AEA'!$B$2:$B$12257,'TE por AEA'!K2882,'TE por AEA'!$F$2:$F$12257,'TE por AEA'!L2882),"No hay registro")</f>
        <v>13.1075</v>
      </c>
      <c r="O2882" s="4"/>
      <c r="P2882" s="4"/>
      <c r="Q2882" s="4"/>
      <c r="R2882" s="4"/>
      <c r="S2882" s="4"/>
    </row>
    <row r="2883" spans="1:19">
      <c r="A2883" s="1" t="str">
        <f>+'BD1'!A2883</f>
        <v>Central Occidental</v>
      </c>
      <c r="B2883" s="1" t="str">
        <f>+'BD1'!B2883</f>
        <v>Alajuela</v>
      </c>
      <c r="C2883" s="1" t="str">
        <f>+'BD1'!C2883</f>
        <v>Luis Antonio Orozco Cárdenas</v>
      </c>
      <c r="D2883" s="1">
        <f>+'BD1'!D2883</f>
        <v>0.33</v>
      </c>
      <c r="E2883" s="1" t="str">
        <f>+'BD1'!E2883</f>
        <v>Profesional</v>
      </c>
      <c r="F2883" s="1" t="str">
        <f>+'BD1'!F2883</f>
        <v>Seguimiento a los PAO de los funcionarios a su cargo (por funcionario)</v>
      </c>
      <c r="G2883" s="1" t="str">
        <f>+'BD1'!G2883</f>
        <v>Administrativa</v>
      </c>
      <c r="H2883" s="1" t="str">
        <f>+'BD1'!H2883</f>
        <v>NA</v>
      </c>
      <c r="J2883" s="1" t="s">
        <v>229</v>
      </c>
      <c r="K2883" s="1" t="s">
        <v>239</v>
      </c>
      <c r="L2883" s="3" t="s">
        <v>42</v>
      </c>
      <c r="M2883" s="1" t="s">
        <v>68</v>
      </c>
      <c r="N2883" s="4">
        <f>IFERROR(AVERAGEIFS('TE por AEA'!$H$2:$H$12257,'TE por AEA'!$A$2:$A$12257,'TE por AEA'!J2883,'TE por AEA'!$B$2:$B$12257,'TE por AEA'!K2883,'TE por AEA'!$F$2:$F$12257,'TE por AEA'!L2883),"No hay registro")</f>
        <v>2.6749999999999998</v>
      </c>
      <c r="O2883" s="4"/>
      <c r="P2883" s="4"/>
      <c r="Q2883" s="4"/>
      <c r="R2883" s="4"/>
      <c r="S2883" s="4"/>
    </row>
    <row r="2884" spans="1:19">
      <c r="A2884" s="1" t="str">
        <f>+'BD1'!A2884</f>
        <v>Central Occidental</v>
      </c>
      <c r="B2884" s="1" t="str">
        <f>+'BD1'!B2884</f>
        <v>Alajuela</v>
      </c>
      <c r="C2884" s="1" t="str">
        <f>+'BD1'!C2884</f>
        <v>Luis Antonio Orozco Cárdenas</v>
      </c>
      <c r="D2884" s="1">
        <f>+'BD1'!D2884</f>
        <v>0.33</v>
      </c>
      <c r="E2884" s="1" t="str">
        <f>+'BD1'!E2884</f>
        <v>Profesional</v>
      </c>
      <c r="F2884" s="1" t="str">
        <f>+'BD1'!F2884</f>
        <v>Inscripción y actualización de PYMPA (por productor)</v>
      </c>
      <c r="G2884" s="1" t="str">
        <f>+'BD1'!G2884</f>
        <v>Sustantiva</v>
      </c>
      <c r="H2884" s="1">
        <f>+'BD1'!H2884</f>
        <v>0.54986000000000002</v>
      </c>
      <c r="J2884" s="1" t="s">
        <v>229</v>
      </c>
      <c r="K2884" s="1" t="s">
        <v>239</v>
      </c>
      <c r="L2884" s="3" t="s">
        <v>43</v>
      </c>
      <c r="M2884" s="1" t="s">
        <v>67</v>
      </c>
      <c r="N2884" s="4">
        <f>IFERROR(AVERAGEIFS('TE por AEA'!$H$2:$H$12257,'TE por AEA'!$A$2:$A$12257,'TE por AEA'!J2884,'TE por AEA'!$B$2:$B$12257,'TE por AEA'!K2884,'TE por AEA'!$F$2:$F$12257,'TE por AEA'!L2884),"No hay registro")</f>
        <v>0.90653000000000006</v>
      </c>
      <c r="O2884" s="4"/>
      <c r="P2884" s="4"/>
      <c r="Q2884" s="4"/>
      <c r="R2884" s="4"/>
      <c r="S2884" s="4"/>
    </row>
    <row r="2885" spans="1:19">
      <c r="A2885" s="1" t="str">
        <f>+'BD1'!A2885</f>
        <v>Central Occidental</v>
      </c>
      <c r="B2885" s="1" t="str">
        <f>+'BD1'!B2885</f>
        <v>Alajuela</v>
      </c>
      <c r="C2885" s="1" t="str">
        <f>+'BD1'!C2885</f>
        <v>Luis Antonio Orozco Cárdenas</v>
      </c>
      <c r="D2885" s="1">
        <f>+'BD1'!D2885</f>
        <v>0.33</v>
      </c>
      <c r="E2885" s="1" t="str">
        <f>+'BD1'!E2885</f>
        <v>Profesional</v>
      </c>
      <c r="F2885" s="1" t="str">
        <f>+'BD1'!F2885</f>
        <v>Certificaciones para la Declaración de Bienes Inmuebles ante las municipalidades (por trámite)</v>
      </c>
      <c r="G2885" s="1" t="str">
        <f>+'BD1'!G2885</f>
        <v>Sustantiva</v>
      </c>
      <c r="H2885" s="1" t="str">
        <f>+'BD1'!H2885</f>
        <v>NA</v>
      </c>
      <c r="J2885" s="1" t="s">
        <v>229</v>
      </c>
      <c r="K2885" s="1" t="s">
        <v>239</v>
      </c>
      <c r="L2885" s="3" t="s">
        <v>44</v>
      </c>
      <c r="M2885" s="1" t="s">
        <v>67</v>
      </c>
      <c r="N2885" s="4" t="str">
        <f>IFERROR(AVERAGEIFS('TE por AEA'!$H$2:$H$12257,'TE por AEA'!$A$2:$A$12257,'TE por AEA'!J2885,'TE por AEA'!$B$2:$B$12257,'TE por AEA'!K2885,'TE por AEA'!$F$2:$F$12257,'TE por AEA'!L2885),"No hay registro")</f>
        <v>No hay registro</v>
      </c>
      <c r="O2885" s="4"/>
      <c r="P2885" s="4"/>
      <c r="Q2885" s="4"/>
      <c r="R2885" s="4"/>
      <c r="S2885" s="4"/>
    </row>
    <row r="2886" spans="1:19">
      <c r="A2886" s="1" t="str">
        <f>+'BD1'!A2886</f>
        <v>Central Occidental</v>
      </c>
      <c r="B2886" s="1" t="str">
        <f>+'BD1'!B2886</f>
        <v>Alajuela</v>
      </c>
      <c r="C2886" s="1" t="str">
        <f>+'BD1'!C2886</f>
        <v>Luis Antonio Orozco Cárdenas</v>
      </c>
      <c r="D2886" s="1">
        <f>+'BD1'!D2886</f>
        <v>0.33</v>
      </c>
      <c r="E2886" s="1" t="str">
        <f>+'BD1'!E2886</f>
        <v>Profesional</v>
      </c>
      <c r="F2886" s="1" t="str">
        <f>+'BD1'!F2886</f>
        <v>Participación en reuniones EREA (por reunión)</v>
      </c>
      <c r="G2886" s="1" t="str">
        <f>+'BD1'!G2886</f>
        <v>Administrativa</v>
      </c>
      <c r="H2886" s="1" t="str">
        <f>+'BD1'!H2886</f>
        <v>NA</v>
      </c>
      <c r="J2886" s="1" t="s">
        <v>229</v>
      </c>
      <c r="K2886" s="1" t="s">
        <v>239</v>
      </c>
      <c r="L2886" s="3" t="s">
        <v>45</v>
      </c>
      <c r="M2886" s="1" t="s">
        <v>68</v>
      </c>
      <c r="N2886" s="4" t="str">
        <f>IFERROR(AVERAGEIFS('TE por AEA'!$H$2:$H$12257,'TE por AEA'!$A$2:$A$12257,'TE por AEA'!J2886,'TE por AEA'!$B$2:$B$12257,'TE por AEA'!K2886,'TE por AEA'!$F$2:$F$12257,'TE por AEA'!L2886),"No hay registro")</f>
        <v>No hay registro</v>
      </c>
      <c r="O2886" s="4"/>
      <c r="P2886" s="4"/>
      <c r="Q2886" s="4"/>
      <c r="R2886" s="4"/>
      <c r="S2886" s="4"/>
    </row>
    <row r="2887" spans="1:19">
      <c r="A2887" s="1" t="str">
        <f>+'BD1'!A2887</f>
        <v>Central Occidental</v>
      </c>
      <c r="B2887" s="1" t="str">
        <f>+'BD1'!B2887</f>
        <v>Alajuela</v>
      </c>
      <c r="C2887" s="1" t="str">
        <f>+'BD1'!C2887</f>
        <v>Luis Antonio Orozco Cárdenas</v>
      </c>
      <c r="D2887" s="1">
        <f>+'BD1'!D2887</f>
        <v>0.33</v>
      </c>
      <c r="E2887" s="1" t="str">
        <f>+'BD1'!E2887</f>
        <v>Profesional</v>
      </c>
      <c r="F2887" s="1" t="str">
        <f>+'BD1'!F2887</f>
        <v>Participación en grupos técnicos o comisiones (por reunión)</v>
      </c>
      <c r="G2887" s="1" t="str">
        <f>+'BD1'!G2887</f>
        <v>Sustantiva</v>
      </c>
      <c r="H2887" s="1">
        <f>+'BD1'!H2887</f>
        <v>2.2291699999999999</v>
      </c>
      <c r="J2887" s="1" t="s">
        <v>229</v>
      </c>
      <c r="K2887" s="1" t="s">
        <v>239</v>
      </c>
      <c r="L2887" s="3" t="s">
        <v>46</v>
      </c>
      <c r="M2887" s="1" t="s">
        <v>67</v>
      </c>
      <c r="N2887" s="4">
        <f>IFERROR(AVERAGEIFS('TE por AEA'!$H$2:$H$12257,'TE por AEA'!$A$2:$A$12257,'TE por AEA'!J2887,'TE por AEA'!$B$2:$B$12257,'TE por AEA'!K2887,'TE por AEA'!$F$2:$F$12257,'TE por AEA'!L2887),"No hay registro")</f>
        <v>4.1462500000000002</v>
      </c>
      <c r="O2887" s="4"/>
      <c r="P2887" s="4"/>
      <c r="Q2887" s="4"/>
      <c r="R2887" s="4"/>
      <c r="S2887" s="4"/>
    </row>
    <row r="2888" spans="1:19">
      <c r="A2888" s="1" t="str">
        <f>+'BD1'!A2888</f>
        <v>Central Occidental</v>
      </c>
      <c r="B2888" s="1" t="str">
        <f>+'BD1'!B2888</f>
        <v>Alajuela</v>
      </c>
      <c r="C2888" s="1" t="str">
        <f>+'BD1'!C2888</f>
        <v>Luis Antonio Orozco Cárdenas</v>
      </c>
      <c r="D2888" s="1">
        <f>+'BD1'!D2888</f>
        <v>0.33</v>
      </c>
      <c r="E2888" s="1" t="str">
        <f>+'BD1'!E2888</f>
        <v>Profesional</v>
      </c>
      <c r="F2888" s="1" t="str">
        <f>+'BD1'!F2888</f>
        <v>Participación en capacitaciones técnicas (por capacitación)</v>
      </c>
      <c r="G2888" s="1" t="str">
        <f>+'BD1'!G2888</f>
        <v>Administrativa</v>
      </c>
      <c r="H2888" s="1">
        <f>+'BD1'!H2888</f>
        <v>9.8083299999999998</v>
      </c>
      <c r="J2888" s="1" t="s">
        <v>229</v>
      </c>
      <c r="K2888" s="1" t="s">
        <v>239</v>
      </c>
      <c r="L2888" s="3" t="s">
        <v>47</v>
      </c>
      <c r="M2888" s="1" t="s">
        <v>68</v>
      </c>
      <c r="N2888" s="4">
        <f>IFERROR(AVERAGEIFS('TE por AEA'!$H$2:$H$12257,'TE por AEA'!$A$2:$A$12257,'TE por AEA'!J2888,'TE por AEA'!$B$2:$B$12257,'TE por AEA'!K2888,'TE por AEA'!$F$2:$F$12257,'TE por AEA'!L2888),"No hay registro")</f>
        <v>3.0316650000000003</v>
      </c>
      <c r="O2888" s="4"/>
      <c r="P2888" s="4"/>
      <c r="Q2888" s="4"/>
      <c r="R2888" s="4"/>
      <c r="S2888" s="4"/>
    </row>
    <row r="2889" spans="1:19">
      <c r="A2889" s="1" t="str">
        <f>+'BD1'!A2889</f>
        <v>Central Occidental</v>
      </c>
      <c r="B2889" s="1" t="str">
        <f>+'BD1'!B2889</f>
        <v>Alajuela</v>
      </c>
      <c r="C2889" s="1" t="str">
        <f>+'BD1'!C2889</f>
        <v>Luis Antonio Orozco Cárdenas</v>
      </c>
      <c r="D2889" s="1">
        <f>+'BD1'!D2889</f>
        <v>0.33</v>
      </c>
      <c r="E2889" s="1" t="str">
        <f>+'BD1'!E2889</f>
        <v>Profesional</v>
      </c>
      <c r="F2889" s="1" t="str">
        <f>+'BD1'!F2889</f>
        <v xml:space="preserve">Participación en charlas y sesiones técnicas, de trabajo y de actualización de conocimiento (por evento) </v>
      </c>
      <c r="G2889" s="1" t="str">
        <f>+'BD1'!G2889</f>
        <v>Administrativa</v>
      </c>
      <c r="H2889" s="1">
        <f>+'BD1'!H2889</f>
        <v>2.6749999999999998</v>
      </c>
      <c r="J2889" s="1" t="s">
        <v>229</v>
      </c>
      <c r="K2889" s="1" t="s">
        <v>239</v>
      </c>
      <c r="L2889" s="3" t="s">
        <v>48</v>
      </c>
      <c r="M2889" s="1" t="s">
        <v>68</v>
      </c>
      <c r="N2889" s="4">
        <f>IFERROR(AVERAGEIFS('TE por AEA'!$H$2:$H$12257,'TE por AEA'!$A$2:$A$12257,'TE por AEA'!J2889,'TE por AEA'!$B$2:$B$12257,'TE por AEA'!K2889,'TE por AEA'!$F$2:$F$12257,'TE por AEA'!L2889),"No hay registro")</f>
        <v>2.7641650000000002</v>
      </c>
      <c r="O2889" s="4"/>
      <c r="P2889" s="4"/>
      <c r="Q2889" s="4"/>
      <c r="R2889" s="4"/>
      <c r="S2889" s="4"/>
    </row>
    <row r="2890" spans="1:19">
      <c r="A2890" s="1" t="str">
        <f>+'BD1'!A2890</f>
        <v>Central Occidental</v>
      </c>
      <c r="B2890" s="1" t="str">
        <f>+'BD1'!B2890</f>
        <v>Alajuela</v>
      </c>
      <c r="C2890" s="1" t="str">
        <f>+'BD1'!C2890</f>
        <v>Luis Antonio Orozco Cárdenas</v>
      </c>
      <c r="D2890" s="1">
        <f>+'BD1'!D2890</f>
        <v>0.33</v>
      </c>
      <c r="E2890" s="1" t="str">
        <f>+'BD1'!E2890</f>
        <v>Profesional</v>
      </c>
      <c r="F2890" s="1" t="str">
        <f>+'BD1'!F2890</f>
        <v>Aplicación de censos y apoyo en sondeo de precios de insumos agropecuarios (por censo o sondeo)</v>
      </c>
      <c r="G2890" s="1" t="str">
        <f>+'BD1'!G2890</f>
        <v>Sustantiva</v>
      </c>
      <c r="H2890" s="1">
        <f>+'BD1'!H2890</f>
        <v>0.54986000000000002</v>
      </c>
      <c r="J2890" s="1" t="s">
        <v>229</v>
      </c>
      <c r="K2890" s="1" t="s">
        <v>239</v>
      </c>
      <c r="L2890" s="3" t="s">
        <v>49</v>
      </c>
      <c r="M2890" s="1" t="s">
        <v>67</v>
      </c>
      <c r="N2890" s="4">
        <f>IFERROR(AVERAGEIFS('TE por AEA'!$H$2:$H$12257,'TE por AEA'!$A$2:$A$12257,'TE por AEA'!J2890,'TE por AEA'!$B$2:$B$12257,'TE por AEA'!K2890,'TE por AEA'!$F$2:$F$12257,'TE por AEA'!L2890),"No hay registro")</f>
        <v>2.8533300000000001</v>
      </c>
      <c r="O2890" s="4"/>
      <c r="P2890" s="4"/>
      <c r="Q2890" s="4"/>
      <c r="R2890" s="4"/>
      <c r="S2890" s="4"/>
    </row>
    <row r="2891" spans="1:19">
      <c r="A2891" s="1" t="str">
        <f>+'BD1'!A2891</f>
        <v>Central Occidental</v>
      </c>
      <c r="B2891" s="1" t="str">
        <f>+'BD1'!B2891</f>
        <v>Alajuela</v>
      </c>
      <c r="C2891" s="1" t="str">
        <f>+'BD1'!C2891</f>
        <v>Luis Antonio Orozco Cárdenas</v>
      </c>
      <c r="D2891" s="1">
        <f>+'BD1'!D2891</f>
        <v>0.33</v>
      </c>
      <c r="E2891" s="1" t="str">
        <f>+'BD1'!E2891</f>
        <v>Profesional</v>
      </c>
      <c r="F2891" s="1" t="str">
        <f>+'BD1'!F2891</f>
        <v>Coordinación de acciones entre dependencias del MAG (por acción de cordinación)</v>
      </c>
      <c r="G2891" s="1" t="str">
        <f>+'BD1'!G2891</f>
        <v>Administrativa</v>
      </c>
      <c r="H2891" s="1" t="str">
        <f>+'BD1'!H2891</f>
        <v>NA</v>
      </c>
      <c r="J2891" s="1" t="s">
        <v>229</v>
      </c>
      <c r="K2891" s="1" t="s">
        <v>239</v>
      </c>
      <c r="L2891" s="3" t="s">
        <v>50</v>
      </c>
      <c r="M2891" s="1" t="s">
        <v>68</v>
      </c>
      <c r="N2891" s="4">
        <f>IFERROR(AVERAGEIFS('TE por AEA'!$H$2:$H$12257,'TE por AEA'!$A$2:$A$12257,'TE por AEA'!J2891,'TE por AEA'!$B$2:$B$12257,'TE por AEA'!K2891,'TE por AEA'!$F$2:$F$12257,'TE por AEA'!L2891),"No hay registro")</f>
        <v>9.3625000000000007</v>
      </c>
      <c r="O2891" s="4"/>
      <c r="P2891" s="4"/>
      <c r="Q2891" s="4"/>
      <c r="R2891" s="4"/>
      <c r="S2891" s="4"/>
    </row>
    <row r="2892" spans="1:19">
      <c r="A2892" s="1" t="str">
        <f>+'BD1'!A2892</f>
        <v>Central Occidental</v>
      </c>
      <c r="B2892" s="1" t="str">
        <f>+'BD1'!B2892</f>
        <v>Alajuela</v>
      </c>
      <c r="C2892" s="1" t="str">
        <f>+'BD1'!C2892</f>
        <v>Luis Antonio Orozco Cárdenas</v>
      </c>
      <c r="D2892" s="1">
        <f>+'BD1'!D2892</f>
        <v>0.33</v>
      </c>
      <c r="E2892" s="1" t="str">
        <f>+'BD1'!E2892</f>
        <v>Profesional</v>
      </c>
      <c r="F2892" s="1" t="str">
        <f>+'BD1'!F2892</f>
        <v>Otorgamiento de permisos para quemas agropecuarias (por trámite)</v>
      </c>
      <c r="G2892" s="1" t="str">
        <f>+'BD1'!G2892</f>
        <v>Sustantiva</v>
      </c>
      <c r="H2892" s="1" t="str">
        <f>+'BD1'!H2892</f>
        <v>NA</v>
      </c>
      <c r="J2892" s="1" t="s">
        <v>229</v>
      </c>
      <c r="K2892" s="1" t="s">
        <v>239</v>
      </c>
      <c r="L2892" s="3" t="s">
        <v>51</v>
      </c>
      <c r="M2892" s="1" t="s">
        <v>67</v>
      </c>
      <c r="N2892" s="4">
        <f>IFERROR(AVERAGEIFS('TE por AEA'!$H$2:$H$12257,'TE por AEA'!$A$2:$A$12257,'TE por AEA'!J2892,'TE por AEA'!$B$2:$B$12257,'TE por AEA'!K2892,'TE por AEA'!$F$2:$F$12257,'TE por AEA'!L2892),"No hay registro")</f>
        <v>1.9765250000000001</v>
      </c>
      <c r="O2892" s="4"/>
      <c r="P2892" s="4"/>
      <c r="Q2892" s="4"/>
      <c r="R2892" s="4"/>
      <c r="S2892" s="4"/>
    </row>
    <row r="2893" spans="1:19">
      <c r="A2893" s="1" t="str">
        <f>+'BD1'!A2893</f>
        <v>Central Occidental</v>
      </c>
      <c r="B2893" s="1" t="str">
        <f>+'BD1'!B2893</f>
        <v>Alajuela</v>
      </c>
      <c r="C2893" s="1" t="str">
        <f>+'BD1'!C2893</f>
        <v>Luis Antonio Orozco Cárdenas</v>
      </c>
      <c r="D2893" s="1">
        <f>+'BD1'!D2893</f>
        <v>0.33</v>
      </c>
      <c r="E2893" s="1" t="str">
        <f>+'BD1'!E2893</f>
        <v>Profesional</v>
      </c>
      <c r="F2893" s="1" t="str">
        <f>+'BD1'!F2893</f>
        <v>Elaboración de Autoevaluación en Control Interno (acumulado efectivo por aplicación de la autoevaluación)</v>
      </c>
      <c r="G2893" s="1" t="str">
        <f>+'BD1'!G2893</f>
        <v>Administrativa</v>
      </c>
      <c r="H2893" s="1">
        <f>+'BD1'!H2893</f>
        <v>1.69417</v>
      </c>
      <c r="J2893" s="1" t="s">
        <v>229</v>
      </c>
      <c r="K2893" s="1" t="s">
        <v>239</v>
      </c>
      <c r="L2893" s="3" t="s">
        <v>52</v>
      </c>
      <c r="M2893" s="1" t="s">
        <v>68</v>
      </c>
      <c r="N2893" s="4">
        <f>IFERROR(AVERAGEIFS('TE por AEA'!$H$2:$H$12257,'TE por AEA'!$A$2:$A$12257,'TE por AEA'!J2893,'TE por AEA'!$B$2:$B$12257,'TE por AEA'!K2893,'TE por AEA'!$F$2:$F$12257,'TE por AEA'!L2893),"No hay registro")</f>
        <v>1.2215850000000001</v>
      </c>
      <c r="O2893" s="4"/>
      <c r="P2893" s="4"/>
      <c r="Q2893" s="4"/>
      <c r="R2893" s="4"/>
      <c r="S2893" s="4"/>
    </row>
    <row r="2894" spans="1:19">
      <c r="A2894" s="1" t="str">
        <f>+'BD1'!A2894</f>
        <v>Central Occidental</v>
      </c>
      <c r="B2894" s="1" t="str">
        <f>+'BD1'!B2894</f>
        <v>Alajuela</v>
      </c>
      <c r="C2894" s="1" t="str">
        <f>+'BD1'!C2894</f>
        <v>Luis Antonio Orozco Cárdenas</v>
      </c>
      <c r="D2894" s="1">
        <f>+'BD1'!D2894</f>
        <v>0.33</v>
      </c>
      <c r="E2894" s="1" t="str">
        <f>+'BD1'!E2894</f>
        <v>Profesional</v>
      </c>
      <c r="F2894" s="1" t="str">
        <f>+'BD1'!F2894</f>
        <v>Determinación y evaluación de riesgos en SEVRIMAG (acumulado efectivo por aplicación del SEVRIMAG)</v>
      </c>
      <c r="G2894" s="1" t="str">
        <f>+'BD1'!G2894</f>
        <v>Administrativa</v>
      </c>
      <c r="H2894" s="1" t="str">
        <f>+'BD1'!H2894</f>
        <v>NA</v>
      </c>
      <c r="J2894" s="1" t="s">
        <v>229</v>
      </c>
      <c r="K2894" s="1" t="s">
        <v>239</v>
      </c>
      <c r="L2894" s="3" t="s">
        <v>53</v>
      </c>
      <c r="M2894" s="1" t="s">
        <v>68</v>
      </c>
      <c r="N2894" s="4">
        <f>IFERROR(AVERAGEIFS('TE por AEA'!$H$2:$H$12257,'TE por AEA'!$A$2:$A$12257,'TE por AEA'!J2894,'TE por AEA'!$B$2:$B$12257,'TE por AEA'!K2894,'TE por AEA'!$F$2:$F$12257,'TE por AEA'!L2894),"No hay registro")</f>
        <v>1.2215850000000001</v>
      </c>
      <c r="O2894" s="4"/>
      <c r="P2894" s="4"/>
      <c r="Q2894" s="4"/>
      <c r="R2894" s="4"/>
      <c r="S2894" s="4"/>
    </row>
    <row r="2895" spans="1:19">
      <c r="A2895" s="1" t="str">
        <f>+'BD1'!A2895</f>
        <v>Central Occidental</v>
      </c>
      <c r="B2895" s="1" t="str">
        <f>+'BD1'!B2895</f>
        <v>Alajuela</v>
      </c>
      <c r="C2895" s="1" t="str">
        <f>+'BD1'!C2895</f>
        <v>Luis Antonio Orozco Cárdenas</v>
      </c>
      <c r="D2895" s="1">
        <f>+'BD1'!D2895</f>
        <v>0.33</v>
      </c>
      <c r="E2895" s="1" t="str">
        <f>+'BD1'!E2895</f>
        <v>Profesional</v>
      </c>
      <c r="F2895" s="1" t="str">
        <f>+'BD1'!F2895</f>
        <v>Seguimiento a plan de mitigación de riesgos en SEVRIMAG (acumulado efectivo por seguimiento)</v>
      </c>
      <c r="G2895" s="1" t="str">
        <f>+'BD1'!G2895</f>
        <v>Administrativa</v>
      </c>
      <c r="H2895" s="1" t="str">
        <f>+'BD1'!H2895</f>
        <v>NA</v>
      </c>
      <c r="J2895" s="1" t="s">
        <v>229</v>
      </c>
      <c r="K2895" s="1" t="s">
        <v>239</v>
      </c>
      <c r="L2895" s="3" t="s">
        <v>54</v>
      </c>
      <c r="M2895" s="1" t="s">
        <v>68</v>
      </c>
      <c r="N2895" s="4">
        <f>IFERROR(AVERAGEIFS('TE por AEA'!$H$2:$H$12257,'TE por AEA'!$A$2:$A$12257,'TE por AEA'!J2895,'TE por AEA'!$B$2:$B$12257,'TE por AEA'!K2895,'TE por AEA'!$F$2:$F$12257,'TE por AEA'!L2895),"No hay registro")</f>
        <v>1.489085</v>
      </c>
      <c r="O2895" s="4"/>
      <c r="P2895" s="4"/>
      <c r="Q2895" s="4"/>
      <c r="R2895" s="4"/>
      <c r="S2895" s="4"/>
    </row>
    <row r="2896" spans="1:19">
      <c r="A2896" s="1" t="str">
        <f>+'BD1'!A2896</f>
        <v>Central Occidental</v>
      </c>
      <c r="B2896" s="1" t="str">
        <f>+'BD1'!B2896</f>
        <v>Alajuela</v>
      </c>
      <c r="C2896" s="1" t="str">
        <f>+'BD1'!C2896</f>
        <v>Luis Antonio Orozco Cárdenas</v>
      </c>
      <c r="D2896" s="1">
        <f>+'BD1'!D2896</f>
        <v>0.33</v>
      </c>
      <c r="E2896" s="1" t="str">
        <f>+'BD1'!E2896</f>
        <v>Profesional</v>
      </c>
      <c r="F2896" s="1" t="str">
        <f>+'BD1'!F2896</f>
        <v>Seguimiento a plan de mejora de la Autoevaluación en Control Interno (acumulado efectivo por seguimiento)</v>
      </c>
      <c r="G2896" s="1" t="str">
        <f>+'BD1'!G2896</f>
        <v>Administrativa</v>
      </c>
      <c r="H2896" s="1" t="str">
        <f>+'BD1'!H2896</f>
        <v>NA</v>
      </c>
      <c r="J2896" s="1" t="s">
        <v>229</v>
      </c>
      <c r="K2896" s="1" t="s">
        <v>239</v>
      </c>
      <c r="L2896" s="3" t="s">
        <v>55</v>
      </c>
      <c r="M2896" s="1" t="s">
        <v>68</v>
      </c>
      <c r="N2896" s="4">
        <f>IFERROR(AVERAGEIFS('TE por AEA'!$H$2:$H$12257,'TE por AEA'!$A$2:$A$12257,'TE por AEA'!J2896,'TE por AEA'!$B$2:$B$12257,'TE por AEA'!K2896,'TE por AEA'!$F$2:$F$12257,'TE por AEA'!L2896),"No hay registro")</f>
        <v>1.489085</v>
      </c>
      <c r="O2896" s="4"/>
      <c r="P2896" s="4"/>
      <c r="Q2896" s="4"/>
      <c r="R2896" s="4"/>
      <c r="S2896" s="4"/>
    </row>
    <row r="2897" spans="1:19">
      <c r="A2897" s="1" t="str">
        <f>+'BD1'!A2897</f>
        <v>Central Occidental</v>
      </c>
      <c r="B2897" s="1" t="str">
        <f>+'BD1'!B2897</f>
        <v>Alajuela</v>
      </c>
      <c r="C2897" s="1" t="str">
        <f>+'BD1'!C2897</f>
        <v>Luis Antonio Orozco Cárdenas</v>
      </c>
      <c r="D2897" s="1">
        <f>+'BD1'!D2897</f>
        <v>0.33</v>
      </c>
      <c r="E2897" s="1" t="str">
        <f>+'BD1'!E2897</f>
        <v>Profesional</v>
      </c>
      <c r="F2897" s="1" t="str">
        <f>+'BD1'!F2897</f>
        <v>Reuniones de personal AEA (por reunión)</v>
      </c>
      <c r="G2897" s="1" t="str">
        <f>+'BD1'!G2897</f>
        <v>Administrativa</v>
      </c>
      <c r="H2897" s="1">
        <f>+'BD1'!H2897</f>
        <v>0.53500000000000003</v>
      </c>
      <c r="J2897" s="1" t="s">
        <v>229</v>
      </c>
      <c r="K2897" s="1" t="s">
        <v>239</v>
      </c>
      <c r="L2897" s="3" t="s">
        <v>56</v>
      </c>
      <c r="M2897" s="1" t="s">
        <v>68</v>
      </c>
      <c r="N2897" s="4">
        <f>IFERROR(AVERAGEIFS('TE por AEA'!$H$2:$H$12257,'TE por AEA'!$A$2:$A$12257,'TE por AEA'!J2897,'TE por AEA'!$B$2:$B$12257,'TE por AEA'!K2897,'TE por AEA'!$F$2:$F$12257,'TE por AEA'!L2897),"No hay registro")</f>
        <v>5.35</v>
      </c>
      <c r="O2897" s="4"/>
      <c r="P2897" s="4"/>
      <c r="Q2897" s="4"/>
      <c r="R2897" s="4"/>
      <c r="S2897" s="4"/>
    </row>
    <row r="2898" spans="1:19">
      <c r="A2898" s="1" t="str">
        <f>+'BD1'!A2898</f>
        <v>Central Occidental</v>
      </c>
      <c r="B2898" s="1" t="str">
        <f>+'BD1'!B2898</f>
        <v>Alajuela</v>
      </c>
      <c r="C2898" s="1" t="str">
        <f>+'BD1'!C2898</f>
        <v>Luis Antonio Orozco Cárdenas</v>
      </c>
      <c r="D2898" s="1">
        <f>+'BD1'!D2898</f>
        <v>0.33</v>
      </c>
      <c r="E2898" s="1" t="str">
        <f>+'BD1'!E2898</f>
        <v>Profesional</v>
      </c>
      <c r="F2898" s="1" t="str">
        <f>+'BD1'!F2898</f>
        <v>Actualización del sistema de gestión documental y archivo (tiempo efectivo por día)</v>
      </c>
      <c r="G2898" s="1" t="str">
        <f>+'BD1'!G2898</f>
        <v>Administrativa</v>
      </c>
      <c r="H2898" s="1" t="str">
        <f>+'BD1'!H2898</f>
        <v>NA</v>
      </c>
      <c r="J2898" s="1" t="s">
        <v>229</v>
      </c>
      <c r="K2898" s="1" t="s">
        <v>239</v>
      </c>
      <c r="L2898" s="3" t="s">
        <v>57</v>
      </c>
      <c r="M2898" s="1" t="s">
        <v>68</v>
      </c>
      <c r="N2898" s="4">
        <f>IFERROR(AVERAGEIFS('TE por AEA'!$H$2:$H$12257,'TE por AEA'!$A$2:$A$12257,'TE por AEA'!J2898,'TE por AEA'!$B$2:$B$12257,'TE por AEA'!K2898,'TE por AEA'!$F$2:$F$12257,'TE por AEA'!L2898),"No hay registro")</f>
        <v>1.8725000000000001</v>
      </c>
      <c r="O2898" s="4"/>
      <c r="P2898" s="4"/>
      <c r="Q2898" s="4"/>
      <c r="R2898" s="4"/>
      <c r="S2898" s="4"/>
    </row>
    <row r="2899" spans="1:19">
      <c r="A2899" s="1" t="str">
        <f>+'BD1'!A2899</f>
        <v>Central Occidental</v>
      </c>
      <c r="B2899" s="1" t="str">
        <f>+'BD1'!B2899</f>
        <v>Alajuela</v>
      </c>
      <c r="C2899" s="1" t="str">
        <f>+'BD1'!C2899</f>
        <v>Luis Antonio Orozco Cárdenas</v>
      </c>
      <c r="D2899" s="1">
        <f>+'BD1'!D2899</f>
        <v>0.33</v>
      </c>
      <c r="E2899" s="1" t="str">
        <f>+'BD1'!E2899</f>
        <v>Profesional</v>
      </c>
      <c r="F2899" s="1" t="str">
        <f>+'BD1'!F2899</f>
        <v>Actualización del sistema SisDNEA (por productor)</v>
      </c>
      <c r="G2899" s="1" t="str">
        <f>+'BD1'!G2899</f>
        <v>Administrativa</v>
      </c>
      <c r="H2899" s="1">
        <f>+'BD1'!H2899</f>
        <v>0.44583</v>
      </c>
      <c r="J2899" s="1" t="s">
        <v>229</v>
      </c>
      <c r="K2899" s="1" t="s">
        <v>239</v>
      </c>
      <c r="L2899" s="3" t="s">
        <v>58</v>
      </c>
      <c r="M2899" s="1" t="s">
        <v>68</v>
      </c>
      <c r="N2899" s="4">
        <f>IFERROR(AVERAGEIFS('TE por AEA'!$H$2:$H$12257,'TE por AEA'!$A$2:$A$12257,'TE por AEA'!J2899,'TE por AEA'!$B$2:$B$12257,'TE por AEA'!K2899,'TE por AEA'!$F$2:$F$12257,'TE por AEA'!L2899),"No hay registro")</f>
        <v>3.0762499999999999</v>
      </c>
      <c r="O2899" s="4"/>
      <c r="P2899" s="4"/>
      <c r="Q2899" s="4"/>
      <c r="R2899" s="4"/>
      <c r="S2899" s="4"/>
    </row>
    <row r="2900" spans="1:19">
      <c r="A2900" s="1" t="str">
        <f>+'BD1'!A2900</f>
        <v>Central Occidental</v>
      </c>
      <c r="B2900" s="1" t="str">
        <f>+'BD1'!B2900</f>
        <v>Alajuela</v>
      </c>
      <c r="C2900" s="1" t="str">
        <f>+'BD1'!C2900</f>
        <v>Luis Antonio Orozco Cárdenas</v>
      </c>
      <c r="D2900" s="1">
        <f>+'BD1'!D2900</f>
        <v>0.33</v>
      </c>
      <c r="E2900" s="1" t="str">
        <f>+'BD1'!E2900</f>
        <v>Profesional</v>
      </c>
      <c r="F2900" s="1" t="str">
        <f>+'BD1'!F2900</f>
        <v>Seguimiento semestral de la determinación de expectativas (por seguimiento)</v>
      </c>
      <c r="G2900" s="1" t="str">
        <f>+'BD1'!G2900</f>
        <v>Administrativa</v>
      </c>
      <c r="H2900" s="1">
        <f>+'BD1'!H2900</f>
        <v>0.83221999999999996</v>
      </c>
      <c r="J2900" s="1" t="s">
        <v>229</v>
      </c>
      <c r="K2900" s="1" t="s">
        <v>239</v>
      </c>
      <c r="L2900" s="3" t="s">
        <v>135</v>
      </c>
      <c r="M2900" s="1" t="s">
        <v>68</v>
      </c>
      <c r="N2900" s="4">
        <f>IFERROR(AVERAGEIFS('TE por AEA'!$H$2:$H$12257,'TE por AEA'!$A$2:$A$12257,'TE por AEA'!J2900,'TE por AEA'!$B$2:$B$12257,'TE por AEA'!K2900,'TE por AEA'!$F$2:$F$12257,'TE por AEA'!L2900),"No hay registro")</f>
        <v>2.6749999999999998</v>
      </c>
      <c r="O2900" s="4"/>
      <c r="P2900" s="4"/>
      <c r="Q2900" s="4"/>
      <c r="R2900" s="4"/>
      <c r="S2900" s="4"/>
    </row>
    <row r="2901" spans="1:19">
      <c r="A2901" s="1" t="str">
        <f>+'BD1'!A2901</f>
        <v>Central Occidental</v>
      </c>
      <c r="B2901" s="1" t="str">
        <f>+'BD1'!B2901</f>
        <v>Alajuela</v>
      </c>
      <c r="C2901" s="1" t="str">
        <f>+'BD1'!C2901</f>
        <v>Luis Antonio Orozco Cárdenas</v>
      </c>
      <c r="D2901" s="1">
        <f>+'BD1'!D2901</f>
        <v>0.33</v>
      </c>
      <c r="E2901" s="1" t="str">
        <f>+'BD1'!E2901</f>
        <v>Profesional</v>
      </c>
      <c r="F2901" s="1" t="str">
        <f>+'BD1'!F2901</f>
        <v>Elaboración de la evaluación del desempeño (por reunión)</v>
      </c>
      <c r="G2901" s="1" t="str">
        <f>+'BD1'!G2901</f>
        <v>Administrativa</v>
      </c>
      <c r="H2901" s="1">
        <f>+'BD1'!H2901</f>
        <v>0.62417</v>
      </c>
      <c r="J2901" s="1" t="s">
        <v>229</v>
      </c>
      <c r="K2901" s="1" t="s">
        <v>239</v>
      </c>
      <c r="L2901" s="3" t="s">
        <v>59</v>
      </c>
      <c r="M2901" s="1" t="s">
        <v>68</v>
      </c>
      <c r="N2901" s="4">
        <f>IFERROR(AVERAGEIFS('TE por AEA'!$H$2:$H$12257,'TE por AEA'!$A$2:$A$12257,'TE por AEA'!J2901,'TE por AEA'!$B$2:$B$12257,'TE por AEA'!K2901,'TE por AEA'!$F$2:$F$12257,'TE por AEA'!L2901),"No hay registro")</f>
        <v>1.605</v>
      </c>
      <c r="O2901" s="4"/>
      <c r="P2901" s="4"/>
      <c r="Q2901" s="4"/>
      <c r="R2901" s="4"/>
      <c r="S2901" s="4"/>
    </row>
    <row r="2902" spans="1:19">
      <c r="A2902" s="1" t="str">
        <f>+'BD1'!A2902</f>
        <v>Central Occidental</v>
      </c>
      <c r="B2902" s="1" t="str">
        <f>+'BD1'!B2902</f>
        <v>Alajuela</v>
      </c>
      <c r="C2902" s="1" t="str">
        <f>+'BD1'!C2902</f>
        <v>Luis Antonio Orozco Cárdenas</v>
      </c>
      <c r="D2902" s="1">
        <f>+'BD1'!D2902</f>
        <v>0.33</v>
      </c>
      <c r="E2902" s="1" t="str">
        <f>+'BD1'!E2902</f>
        <v>Profesional</v>
      </c>
      <c r="F2902" s="1" t="str">
        <f>+'BD1'!F2902</f>
        <v>Elaboración de inventarios de equipos, materiales e insumos (tiempo efectivo por día)</v>
      </c>
      <c r="G2902" s="1" t="str">
        <f>+'BD1'!G2902</f>
        <v>Administrativa</v>
      </c>
      <c r="H2902" s="1">
        <f>+'BD1'!H2902</f>
        <v>2.6749999999999998</v>
      </c>
      <c r="J2902" s="1" t="s">
        <v>229</v>
      </c>
      <c r="K2902" s="1" t="s">
        <v>239</v>
      </c>
      <c r="L2902" s="3" t="s">
        <v>60</v>
      </c>
      <c r="M2902" s="1" t="s">
        <v>68</v>
      </c>
      <c r="N2902" s="4">
        <f>IFERROR(AVERAGEIFS('TE por AEA'!$H$2:$H$12257,'TE por AEA'!$A$2:$A$12257,'TE por AEA'!J2902,'TE por AEA'!$B$2:$B$12257,'TE por AEA'!K2902,'TE por AEA'!$F$2:$F$12257,'TE por AEA'!L2902),"No hay registro")</f>
        <v>2.7641650000000002</v>
      </c>
      <c r="O2902" s="4"/>
      <c r="P2902" s="4"/>
      <c r="Q2902" s="4"/>
      <c r="R2902" s="4"/>
      <c r="S2902" s="4"/>
    </row>
    <row r="2903" spans="1:19">
      <c r="A2903" s="1" t="str">
        <f>+'BD1'!A2903</f>
        <v>Central Occidental</v>
      </c>
      <c r="B2903" s="1" t="str">
        <f>+'BD1'!B2903</f>
        <v>Alajuela</v>
      </c>
      <c r="C2903" s="1" t="str">
        <f>+'BD1'!C2903</f>
        <v>Luis Antonio Orozco Cárdenas</v>
      </c>
      <c r="D2903" s="1">
        <f>+'BD1'!D2903</f>
        <v>0.33</v>
      </c>
      <c r="E2903" s="1" t="str">
        <f>+'BD1'!E2903</f>
        <v>Profesional</v>
      </c>
      <c r="F2903" s="1" t="str">
        <f>+'BD1'!F2903</f>
        <v>Atención de emergencias</v>
      </c>
      <c r="G2903" s="1" t="str">
        <f>+'BD1'!G2903</f>
        <v>Sustantiva</v>
      </c>
      <c r="H2903" s="1" t="str">
        <f>+'BD1'!H2903</f>
        <v>NA</v>
      </c>
      <c r="J2903" s="1" t="s">
        <v>229</v>
      </c>
      <c r="K2903" s="1" t="s">
        <v>239</v>
      </c>
      <c r="L2903" s="3" t="s">
        <v>61</v>
      </c>
      <c r="M2903" s="1" t="s">
        <v>67</v>
      </c>
      <c r="N2903" s="4" t="str">
        <f>IFERROR(AVERAGEIFS('TE por AEA'!$H$2:$H$12257,'TE por AEA'!$A$2:$A$12257,'TE por AEA'!J2903,'TE por AEA'!$B$2:$B$12257,'TE por AEA'!K2903,'TE por AEA'!$F$2:$F$12257,'TE por AEA'!L2903),"No hay registro")</f>
        <v>No hay registro</v>
      </c>
      <c r="O2903" s="4"/>
      <c r="P2903" s="4"/>
      <c r="Q2903" s="4"/>
      <c r="R2903" s="4"/>
      <c r="S2903" s="4"/>
    </row>
    <row r="2904" spans="1:19">
      <c r="A2904" s="1" t="str">
        <f>+'BD1'!A2904</f>
        <v>Central Occidental</v>
      </c>
      <c r="B2904" s="1" t="str">
        <f>+'BD1'!B2904</f>
        <v>Alajuela</v>
      </c>
      <c r="C2904" s="1" t="str">
        <f>+'BD1'!C2904</f>
        <v>Luis Antonio Orozco Cárdenas</v>
      </c>
      <c r="D2904" s="1">
        <f>+'BD1'!D2904</f>
        <v>0.33</v>
      </c>
      <c r="E2904" s="1" t="str">
        <f>+'BD1'!E2904</f>
        <v>Profesional</v>
      </c>
      <c r="F2904" s="1" t="str">
        <f>+'BD1'!F2904</f>
        <v>Trazabilidad-visita a finca (por productor)</v>
      </c>
      <c r="G2904" s="1" t="str">
        <f>+'BD1'!G2904</f>
        <v>Sustantiva</v>
      </c>
      <c r="H2904" s="1">
        <f>+'BD1'!H2904</f>
        <v>6.7766700000000002</v>
      </c>
      <c r="J2904" s="1" t="s">
        <v>229</v>
      </c>
      <c r="K2904" s="1" t="s">
        <v>239</v>
      </c>
      <c r="L2904" s="3" t="s">
        <v>62</v>
      </c>
      <c r="M2904" s="1" t="s">
        <v>67</v>
      </c>
      <c r="N2904" s="4">
        <f>IFERROR(AVERAGEIFS('TE por AEA'!$H$2:$H$12257,'TE por AEA'!$A$2:$A$12257,'TE por AEA'!J2904,'TE por AEA'!$B$2:$B$12257,'TE por AEA'!K2904,'TE por AEA'!$F$2:$F$12257,'TE por AEA'!L2904),"No hay registro")</f>
        <v>5.439165</v>
      </c>
      <c r="O2904" s="4"/>
      <c r="P2904" s="4"/>
      <c r="Q2904" s="4"/>
      <c r="R2904" s="4"/>
      <c r="S2904" s="4"/>
    </row>
    <row r="2905" spans="1:19">
      <c r="A2905" s="1" t="str">
        <f>+'BD1'!A2905</f>
        <v>Central Occidental</v>
      </c>
      <c r="B2905" s="1" t="str">
        <f>+'BD1'!B2905</f>
        <v>Alajuela</v>
      </c>
      <c r="C2905" s="1" t="str">
        <f>+'BD1'!C2905</f>
        <v>Luis Antonio Orozco Cárdenas</v>
      </c>
      <c r="D2905" s="1">
        <f>+'BD1'!D2905</f>
        <v>0.33</v>
      </c>
      <c r="E2905" s="1" t="str">
        <f>+'BD1'!E2905</f>
        <v>Profesional</v>
      </c>
      <c r="F2905" s="1" t="str">
        <f>+'BD1'!F2905</f>
        <v>Trazabilidad-inclusión en sistema TrazarAgro (por productor)</v>
      </c>
      <c r="G2905" s="1" t="str">
        <f>+'BD1'!G2905</f>
        <v>Sustantiva</v>
      </c>
      <c r="H2905" s="1" t="str">
        <f>+'BD1'!H2905</f>
        <v>NA</v>
      </c>
      <c r="J2905" s="1" t="s">
        <v>229</v>
      </c>
      <c r="K2905" s="1" t="s">
        <v>239</v>
      </c>
      <c r="L2905" s="3" t="s">
        <v>63</v>
      </c>
      <c r="M2905" s="1" t="s">
        <v>67</v>
      </c>
      <c r="N2905" s="4">
        <f>IFERROR(AVERAGEIFS('TE por AEA'!$H$2:$H$12257,'TE por AEA'!$A$2:$A$12257,'TE por AEA'!J2905,'TE por AEA'!$B$2:$B$12257,'TE por AEA'!K2905,'TE por AEA'!$F$2:$F$12257,'TE por AEA'!L2905),"No hay registro")</f>
        <v>1.605</v>
      </c>
      <c r="O2905" s="4"/>
      <c r="P2905" s="4"/>
      <c r="Q2905" s="4"/>
      <c r="R2905" s="4"/>
      <c r="S2905" s="4"/>
    </row>
    <row r="2906" spans="1:19">
      <c r="A2906" s="1" t="str">
        <f>+'BD1'!A2906</f>
        <v>Central Occidental</v>
      </c>
      <c r="B2906" s="1" t="str">
        <f>+'BD1'!B2906</f>
        <v>Alajuela</v>
      </c>
      <c r="C2906" s="1" t="str">
        <f>+'BD1'!C2906</f>
        <v>Luis Antonio Orozco Cárdenas</v>
      </c>
      <c r="D2906" s="1">
        <f>+'BD1'!D2906</f>
        <v>0.33</v>
      </c>
      <c r="E2906" s="1" t="str">
        <f>+'BD1'!E2906</f>
        <v>Profesional</v>
      </c>
      <c r="F2906" s="1" t="str">
        <f>+'BD1'!F2906</f>
        <v>Atención al gusano barrenador (por productor)</v>
      </c>
      <c r="G2906" s="1" t="str">
        <f>+'BD1'!G2906</f>
        <v>Sustantiva</v>
      </c>
      <c r="H2906" s="1">
        <f>+'BD1'!H2906</f>
        <v>1.69417</v>
      </c>
      <c r="J2906" s="1" t="s">
        <v>229</v>
      </c>
      <c r="K2906" s="1" t="s">
        <v>239</v>
      </c>
      <c r="L2906" s="3" t="s">
        <v>64</v>
      </c>
      <c r="M2906" s="1" t="s">
        <v>67</v>
      </c>
      <c r="N2906" s="4">
        <f>IFERROR(AVERAGEIFS('TE por AEA'!$H$2:$H$12257,'TE por AEA'!$A$2:$A$12257,'TE por AEA'!J2906,'TE por AEA'!$B$2:$B$12257,'TE por AEA'!K2906,'TE por AEA'!$F$2:$F$12257,'TE por AEA'!L2906),"No hay registro")</f>
        <v>2.4966650000000001</v>
      </c>
      <c r="O2906" s="4"/>
      <c r="P2906" s="4"/>
      <c r="Q2906" s="4"/>
      <c r="R2906" s="4"/>
      <c r="S2906" s="4"/>
    </row>
    <row r="2907" spans="1:19">
      <c r="A2907" s="1" t="str">
        <f>+'BD1'!A2907</f>
        <v>Central Occidental</v>
      </c>
      <c r="B2907" s="1" t="str">
        <f>+'BD1'!B2907</f>
        <v>Alajuela</v>
      </c>
      <c r="C2907" s="1" t="str">
        <f>+'BD1'!C2907</f>
        <v>Luis Antonio Orozco Cárdenas</v>
      </c>
      <c r="D2907" s="1">
        <f>+'BD1'!D2907</f>
        <v>0.33</v>
      </c>
      <c r="E2907" s="1" t="str">
        <f>+'BD1'!E2907</f>
        <v>Profesional</v>
      </c>
      <c r="F2907" s="1" t="str">
        <f>+'BD1'!F2907</f>
        <v>Atención en oficina (por usuario)</v>
      </c>
      <c r="G2907" s="1" t="str">
        <f>+'BD1'!G2907</f>
        <v>Sustantiva</v>
      </c>
      <c r="H2907" s="1">
        <f>+'BD1'!H2907</f>
        <v>0.37153000000000003</v>
      </c>
      <c r="J2907" s="1" t="s">
        <v>229</v>
      </c>
      <c r="K2907" s="1" t="s">
        <v>239</v>
      </c>
      <c r="L2907" s="3" t="s">
        <v>65</v>
      </c>
      <c r="M2907" s="1" t="s">
        <v>67</v>
      </c>
      <c r="N2907" s="4">
        <f>IFERROR(AVERAGEIFS('TE por AEA'!$H$2:$H$12257,'TE por AEA'!$A$2:$A$12257,'TE por AEA'!J2907,'TE por AEA'!$B$2:$B$12257,'TE por AEA'!K2907,'TE por AEA'!$F$2:$F$12257,'TE por AEA'!L2907),"No hay registro")</f>
        <v>1.35236</v>
      </c>
      <c r="O2907" s="4"/>
      <c r="P2907" s="4"/>
      <c r="Q2907" s="4"/>
      <c r="R2907" s="4"/>
      <c r="S2907" s="4"/>
    </row>
    <row r="2908" spans="1:19">
      <c r="A2908" s="1" t="str">
        <f>+'BD1'!A2908</f>
        <v>Central Occidental</v>
      </c>
      <c r="B2908" s="1" t="str">
        <f>+'BD1'!B2908</f>
        <v>Alajuela</v>
      </c>
      <c r="C2908" s="1" t="str">
        <f>+'BD1'!C2908</f>
        <v>Luis Antonio Orozco Cárdenas</v>
      </c>
      <c r="D2908" s="1">
        <f>+'BD1'!D2908</f>
        <v>0.33</v>
      </c>
      <c r="E2908" s="1" t="str">
        <f>+'BD1'!E2908</f>
        <v>Profesional</v>
      </c>
      <c r="F2908" s="1" t="str">
        <f>+'BD1'!F2908</f>
        <v>Búsqueda de nuevos productores (por productor)</v>
      </c>
      <c r="G2908" s="1" t="str">
        <f>+'BD1'!G2908</f>
        <v>Sustantiva</v>
      </c>
      <c r="H2908" s="1" t="str">
        <f>+'BD1'!H2908</f>
        <v>NA</v>
      </c>
      <c r="J2908" s="1" t="s">
        <v>229</v>
      </c>
      <c r="K2908" s="1" t="s">
        <v>239</v>
      </c>
      <c r="L2908" s="3" t="s">
        <v>66</v>
      </c>
      <c r="M2908" s="1" t="s">
        <v>67</v>
      </c>
      <c r="N2908" s="4">
        <f>IFERROR(AVERAGEIFS('TE por AEA'!$H$2:$H$12257,'TE por AEA'!$A$2:$A$12257,'TE por AEA'!J2908,'TE por AEA'!$B$2:$B$12257,'TE por AEA'!K2908,'TE por AEA'!$F$2:$F$12257,'TE por AEA'!L2908),"No hay registro")</f>
        <v>2.1548600000000002</v>
      </c>
      <c r="O2908" s="4"/>
      <c r="P2908" s="4"/>
      <c r="Q2908" s="4"/>
      <c r="R2908" s="4"/>
      <c r="S2908" s="4"/>
    </row>
    <row r="2909" spans="1:19">
      <c r="A2909" s="1" t="str">
        <f>+'BD1'!A2909</f>
        <v>Central Occidental</v>
      </c>
      <c r="B2909" s="1" t="str">
        <f>+'BD1'!B2909</f>
        <v>Atenas</v>
      </c>
      <c r="C2909" s="1" t="str">
        <f>+'BD1'!C2909</f>
        <v>Marco Vinicio Barrantes Corrales</v>
      </c>
      <c r="D2909" s="1">
        <f>+'BD1'!D2909</f>
        <v>0.5</v>
      </c>
      <c r="E2909" s="1" t="str">
        <f>+'BD1'!E2909</f>
        <v>Profesional</v>
      </c>
      <c r="F2909" s="1" t="str">
        <f>+'BD1'!F2909</f>
        <v>Elaboración del diagnóstico y plan de finca de manejo a personas productoras (por productor)</v>
      </c>
      <c r="G2909" s="1" t="str">
        <f>+'BD1'!G2909</f>
        <v>Sustantiva</v>
      </c>
      <c r="H2909" s="1">
        <f>+'BD1'!H2909</f>
        <v>2.6749999999999998</v>
      </c>
      <c r="J2909" s="1" t="s">
        <v>229</v>
      </c>
      <c r="K2909" s="1" t="s">
        <v>242</v>
      </c>
      <c r="L2909" s="2" t="s">
        <v>11</v>
      </c>
      <c r="M2909" s="1" t="s">
        <v>67</v>
      </c>
      <c r="N2909" s="4">
        <f>IFERROR(AVERAGEIFS('TE por AEA'!$H$2:$H$12257,'TE por AEA'!$A$2:$A$12257,'TE por AEA'!J2909,'TE por AEA'!$B$2:$B$12257,'TE por AEA'!K2909,'TE por AEA'!$F$2:$F$12257,'TE por AEA'!L2909),"No hay registro")</f>
        <v>2.14</v>
      </c>
      <c r="O2909" s="4"/>
      <c r="P2909" s="4"/>
      <c r="Q2909" s="4"/>
      <c r="R2909" s="4"/>
      <c r="S2909" s="4"/>
    </row>
    <row r="2910" spans="1:19">
      <c r="A2910" s="1" t="str">
        <f>+'BD1'!A2910</f>
        <v>Central Occidental</v>
      </c>
      <c r="B2910" s="1" t="str">
        <f>+'BD1'!B2910</f>
        <v>Atenas</v>
      </c>
      <c r="C2910" s="1" t="str">
        <f>+'BD1'!C2910</f>
        <v>Marco Vinicio Barrantes Corrales</v>
      </c>
      <c r="D2910" s="1">
        <f>+'BD1'!D2910</f>
        <v>0.5</v>
      </c>
      <c r="E2910" s="1" t="str">
        <f>+'BD1'!E2910</f>
        <v>Profesional</v>
      </c>
      <c r="F2910" s="1" t="str">
        <f>+'BD1'!F2910</f>
        <v>Asistencia técnica a personas productoras (individual): visitas a finca (por productor)</v>
      </c>
      <c r="G2910" s="1" t="str">
        <f>+'BD1'!G2910</f>
        <v>Sustantiva</v>
      </c>
      <c r="H2910" s="1">
        <f>+'BD1'!H2910</f>
        <v>1.605</v>
      </c>
      <c r="J2910" s="1" t="s">
        <v>229</v>
      </c>
      <c r="K2910" s="1" t="s">
        <v>242</v>
      </c>
      <c r="L2910" s="2" t="s">
        <v>12</v>
      </c>
      <c r="M2910" s="1" t="s">
        <v>67</v>
      </c>
      <c r="N2910" s="4">
        <f>IFERROR(AVERAGEIFS('TE por AEA'!$H$2:$H$12257,'TE por AEA'!$A$2:$A$12257,'TE por AEA'!J2910,'TE por AEA'!$B$2:$B$12257,'TE por AEA'!K2910,'TE por AEA'!$F$2:$F$12257,'TE por AEA'!L2910),"No hay registro")</f>
        <v>2.31833</v>
      </c>
      <c r="O2910" s="4"/>
      <c r="P2910" s="4"/>
      <c r="Q2910" s="4"/>
      <c r="R2910" s="4"/>
      <c r="S2910" s="4"/>
    </row>
    <row r="2911" spans="1:19">
      <c r="A2911" s="1" t="str">
        <f>+'BD1'!A2911</f>
        <v>Central Occidental</v>
      </c>
      <c r="B2911" s="1" t="str">
        <f>+'BD1'!B2911</f>
        <v>Atenas</v>
      </c>
      <c r="C2911" s="1" t="str">
        <f>+'BD1'!C2911</f>
        <v>Marco Vinicio Barrantes Corrales</v>
      </c>
      <c r="D2911" s="1">
        <f>+'BD1'!D2911</f>
        <v>0.5</v>
      </c>
      <c r="E2911" s="1" t="str">
        <f>+'BD1'!E2911</f>
        <v>Profesional</v>
      </c>
      <c r="F2911" s="1" t="str">
        <f>+'BD1'!F2911</f>
        <v>Asistencia técnica a personas productoras (individual): atenciones virtuales y digitales (por productor)</v>
      </c>
      <c r="G2911" s="1" t="str">
        <f>+'BD1'!G2911</f>
        <v>Sustantiva</v>
      </c>
      <c r="H2911" s="1" t="str">
        <f>+'BD1'!H2911</f>
        <v>NA</v>
      </c>
      <c r="J2911" s="1" t="s">
        <v>229</v>
      </c>
      <c r="K2911" s="1" t="s">
        <v>242</v>
      </c>
      <c r="L2911" s="2" t="s">
        <v>13</v>
      </c>
      <c r="M2911" s="1" t="s">
        <v>67</v>
      </c>
      <c r="N2911" s="4">
        <f>IFERROR(AVERAGEIFS('TE por AEA'!$H$2:$H$12257,'TE por AEA'!$A$2:$A$12257,'TE por AEA'!J2911,'TE por AEA'!$B$2:$B$12257,'TE por AEA'!K2911,'TE por AEA'!$F$2:$F$12257,'TE por AEA'!L2911),"No hay registro")</f>
        <v>0.57957999999999998</v>
      </c>
      <c r="O2911" s="4"/>
      <c r="P2911" s="4"/>
      <c r="Q2911" s="4"/>
      <c r="R2911" s="4"/>
      <c r="S2911" s="4"/>
    </row>
    <row r="2912" spans="1:19">
      <c r="A2912" s="1" t="str">
        <f>+'BD1'!A2912</f>
        <v>Central Occidental</v>
      </c>
      <c r="B2912" s="1" t="str">
        <f>+'BD1'!B2912</f>
        <v>Atenas</v>
      </c>
      <c r="C2912" s="1" t="str">
        <f>+'BD1'!C2912</f>
        <v>Marco Vinicio Barrantes Corrales</v>
      </c>
      <c r="D2912" s="1">
        <f>+'BD1'!D2912</f>
        <v>0.5</v>
      </c>
      <c r="E2912" s="1" t="str">
        <f>+'BD1'!E2912</f>
        <v>Profesional</v>
      </c>
      <c r="F2912" s="1" t="str">
        <f>+'BD1'!F2912</f>
        <v>Asistencia técnica a personas productoras (grupal): día de campo (por día en el evento)</v>
      </c>
      <c r="G2912" s="1" t="str">
        <f>+'BD1'!G2912</f>
        <v>Sustantiva</v>
      </c>
      <c r="H2912" s="1">
        <f>+'BD1'!H2912</f>
        <v>4.4583300000000001</v>
      </c>
      <c r="J2912" s="1" t="s">
        <v>229</v>
      </c>
      <c r="K2912" s="1" t="s">
        <v>242</v>
      </c>
      <c r="L2912" s="2" t="s">
        <v>14</v>
      </c>
      <c r="M2912" s="1" t="s">
        <v>67</v>
      </c>
      <c r="N2912" s="4">
        <f>IFERROR(AVERAGEIFS('TE por AEA'!$H$2:$H$12257,'TE por AEA'!$A$2:$A$12257,'TE por AEA'!J2912,'TE por AEA'!$B$2:$B$12257,'TE por AEA'!K2912,'TE por AEA'!$F$2:$F$12257,'TE por AEA'!L2912),"No hay registro")</f>
        <v>4.8150000000000004</v>
      </c>
      <c r="O2912" s="4"/>
      <c r="P2912" s="4"/>
      <c r="Q2912" s="4"/>
      <c r="R2912" s="4"/>
      <c r="S2912" s="4"/>
    </row>
    <row r="2913" spans="1:19">
      <c r="A2913" s="1" t="str">
        <f>+'BD1'!A2913</f>
        <v>Central Occidental</v>
      </c>
      <c r="B2913" s="1" t="str">
        <f>+'BD1'!B2913</f>
        <v>Atenas</v>
      </c>
      <c r="C2913" s="1" t="str">
        <f>+'BD1'!C2913</f>
        <v>Marco Vinicio Barrantes Corrales</v>
      </c>
      <c r="D2913" s="1">
        <f>+'BD1'!D2913</f>
        <v>0.5</v>
      </c>
      <c r="E2913" s="1" t="str">
        <f>+'BD1'!E2913</f>
        <v>Profesional</v>
      </c>
      <c r="F2913" s="1" t="str">
        <f>+'BD1'!F2913</f>
        <v>Asistencia técnica a personas productoras (grupal): demostración de métodos (por evento, se puede acumular si la demostración tarda más de un día)</v>
      </c>
      <c r="G2913" s="1" t="str">
        <f>+'BD1'!G2913</f>
        <v>Sustantiva</v>
      </c>
      <c r="H2913" s="1" t="str">
        <f>+'BD1'!H2913</f>
        <v>NA</v>
      </c>
      <c r="J2913" s="1" t="s">
        <v>229</v>
      </c>
      <c r="K2913" s="1" t="s">
        <v>242</v>
      </c>
      <c r="L2913" s="2" t="s">
        <v>15</v>
      </c>
      <c r="M2913" s="1" t="s">
        <v>67</v>
      </c>
      <c r="N2913" s="4">
        <f>IFERROR(AVERAGEIFS('TE por AEA'!$H$2:$H$12257,'TE por AEA'!$A$2:$A$12257,'TE por AEA'!J2913,'TE por AEA'!$B$2:$B$12257,'TE por AEA'!K2913,'TE por AEA'!$F$2:$F$12257,'TE por AEA'!L2913),"No hay registro")</f>
        <v>4.8150000000000004</v>
      </c>
      <c r="O2913" s="4"/>
      <c r="P2913" s="4"/>
      <c r="Q2913" s="4"/>
      <c r="R2913" s="4"/>
      <c r="S2913" s="4"/>
    </row>
    <row r="2914" spans="1:19">
      <c r="A2914" s="1" t="str">
        <f>+'BD1'!A2914</f>
        <v>Central Occidental</v>
      </c>
      <c r="B2914" s="1" t="str">
        <f>+'BD1'!B2914</f>
        <v>Atenas</v>
      </c>
      <c r="C2914" s="1" t="str">
        <f>+'BD1'!C2914</f>
        <v>Marco Vinicio Barrantes Corrales</v>
      </c>
      <c r="D2914" s="1">
        <f>+'BD1'!D2914</f>
        <v>0.5</v>
      </c>
      <c r="E2914" s="1" t="str">
        <f>+'BD1'!E2914</f>
        <v>Profesional</v>
      </c>
      <c r="F2914" s="1" t="str">
        <f>+'BD1'!F2914</f>
        <v>Asistencia técnica a personas productoras (grupal): taller (por taller)</v>
      </c>
      <c r="G2914" s="1" t="str">
        <f>+'BD1'!G2914</f>
        <v>Sustantiva</v>
      </c>
      <c r="H2914" s="1" t="str">
        <f>+'BD1'!H2914</f>
        <v>NA</v>
      </c>
      <c r="J2914" s="1" t="s">
        <v>229</v>
      </c>
      <c r="K2914" s="1" t="s">
        <v>242</v>
      </c>
      <c r="L2914" s="2" t="s">
        <v>16</v>
      </c>
      <c r="M2914" s="1" t="s">
        <v>67</v>
      </c>
      <c r="N2914" s="4">
        <f>IFERROR(AVERAGEIFS('TE por AEA'!$H$2:$H$12257,'TE por AEA'!$A$2:$A$12257,'TE por AEA'!J2914,'TE por AEA'!$B$2:$B$12257,'TE por AEA'!K2914,'TE por AEA'!$F$2:$F$12257,'TE por AEA'!L2914),"No hay registro")</f>
        <v>6.42</v>
      </c>
      <c r="O2914" s="4"/>
      <c r="P2914" s="4"/>
      <c r="Q2914" s="4"/>
      <c r="R2914" s="4"/>
      <c r="S2914" s="4"/>
    </row>
    <row r="2915" spans="1:19">
      <c r="A2915" s="1" t="str">
        <f>+'BD1'!A2915</f>
        <v>Central Occidental</v>
      </c>
      <c r="B2915" s="1" t="str">
        <f>+'BD1'!B2915</f>
        <v>Atenas</v>
      </c>
      <c r="C2915" s="1" t="str">
        <f>+'BD1'!C2915</f>
        <v>Marco Vinicio Barrantes Corrales</v>
      </c>
      <c r="D2915" s="1">
        <f>+'BD1'!D2915</f>
        <v>0.5</v>
      </c>
      <c r="E2915" s="1" t="str">
        <f>+'BD1'!E2915</f>
        <v>Profesional</v>
      </c>
      <c r="F2915" s="1" t="str">
        <f>+'BD1'!F2915</f>
        <v>Asistencia técnica a personas productoras (grupal): charlas (por día en el evento)</v>
      </c>
      <c r="G2915" s="1" t="str">
        <f>+'BD1'!G2915</f>
        <v>Sustantiva</v>
      </c>
      <c r="H2915" s="1">
        <f>+'BD1'!H2915</f>
        <v>3.1208300000000002</v>
      </c>
      <c r="J2915" s="1" t="s">
        <v>229</v>
      </c>
      <c r="K2915" s="1" t="s">
        <v>242</v>
      </c>
      <c r="L2915" s="2" t="s">
        <v>17</v>
      </c>
      <c r="M2915" s="1" t="s">
        <v>67</v>
      </c>
      <c r="N2915" s="4">
        <f>IFERROR(AVERAGEIFS('TE por AEA'!$H$2:$H$12257,'TE por AEA'!$A$2:$A$12257,'TE por AEA'!J2915,'TE por AEA'!$B$2:$B$12257,'TE por AEA'!K2915,'TE por AEA'!$F$2:$F$12257,'TE por AEA'!L2915),"No hay registro")</f>
        <v>6.42</v>
      </c>
      <c r="O2915" s="4"/>
      <c r="P2915" s="4"/>
      <c r="Q2915" s="4"/>
      <c r="R2915" s="4"/>
      <c r="S2915" s="4"/>
    </row>
    <row r="2916" spans="1:19">
      <c r="A2916" s="1" t="str">
        <f>+'BD1'!A2916</f>
        <v>Central Occidental</v>
      </c>
      <c r="B2916" s="1" t="str">
        <f>+'BD1'!B2916</f>
        <v>Atenas</v>
      </c>
      <c r="C2916" s="1" t="str">
        <f>+'BD1'!C2916</f>
        <v>Marco Vinicio Barrantes Corrales</v>
      </c>
      <c r="D2916" s="1">
        <f>+'BD1'!D2916</f>
        <v>0.5</v>
      </c>
      <c r="E2916" s="1" t="str">
        <f>+'BD1'!E2916</f>
        <v>Profesional</v>
      </c>
      <c r="F2916" s="1" t="str">
        <f>+'BD1'!F2916</f>
        <v>Gestión en capacitaciones con instituciones públicas o privadas (solo gestión de coordinación por evento de capacitación)</v>
      </c>
      <c r="G2916" s="1" t="str">
        <f>+'BD1'!G2916</f>
        <v>Administrativa</v>
      </c>
      <c r="H2916" s="1">
        <f>+'BD1'!H2916</f>
        <v>2.14</v>
      </c>
      <c r="J2916" s="1" t="s">
        <v>229</v>
      </c>
      <c r="K2916" s="1" t="s">
        <v>242</v>
      </c>
      <c r="L2916" s="2" t="s">
        <v>18</v>
      </c>
      <c r="M2916" s="1" t="s">
        <v>68</v>
      </c>
      <c r="N2916" s="4">
        <f>IFERROR(AVERAGEIFS('TE por AEA'!$H$2:$H$12257,'TE por AEA'!$A$2:$A$12257,'TE por AEA'!J2916,'TE por AEA'!$B$2:$B$12257,'TE por AEA'!K2916,'TE por AEA'!$F$2:$F$12257,'TE por AEA'!L2916),"No hay registro")</f>
        <v>2.14</v>
      </c>
      <c r="O2916" s="4"/>
      <c r="P2916" s="4"/>
      <c r="Q2916" s="4"/>
      <c r="R2916" s="4"/>
      <c r="S2916" s="4"/>
    </row>
    <row r="2917" spans="1:19">
      <c r="A2917" s="1" t="str">
        <f>+'BD1'!A2917</f>
        <v>Central Occidental</v>
      </c>
      <c r="B2917" s="1" t="str">
        <f>+'BD1'!B2917</f>
        <v>Atenas</v>
      </c>
      <c r="C2917" s="1" t="str">
        <f>+'BD1'!C2917</f>
        <v>Marco Vinicio Barrantes Corrales</v>
      </c>
      <c r="D2917" s="1">
        <f>+'BD1'!D2917</f>
        <v>0.5</v>
      </c>
      <c r="E2917" s="1" t="str">
        <f>+'BD1'!E2917</f>
        <v>Profesional</v>
      </c>
      <c r="F2917" s="1" t="str">
        <f>+'BD1'!F2917</f>
        <v>Aplicación de la herramienta de medición del nivel de gestión empresarial y organizacional (por organización)</v>
      </c>
      <c r="G2917" s="1" t="str">
        <f>+'BD1'!G2917</f>
        <v>Sustantiva</v>
      </c>
      <c r="H2917" s="1" t="str">
        <f>+'BD1'!H2917</f>
        <v>NA</v>
      </c>
      <c r="J2917" s="1" t="s">
        <v>229</v>
      </c>
      <c r="K2917" s="1" t="s">
        <v>242</v>
      </c>
      <c r="L2917" s="2" t="s">
        <v>19</v>
      </c>
      <c r="M2917" s="1" t="s">
        <v>67</v>
      </c>
      <c r="N2917" s="4" t="str">
        <f>IFERROR(AVERAGEIFS('TE por AEA'!$H$2:$H$12257,'TE por AEA'!$A$2:$A$12257,'TE por AEA'!J2917,'TE por AEA'!$B$2:$B$12257,'TE por AEA'!K2917,'TE por AEA'!$F$2:$F$12257,'TE por AEA'!L2917),"No hay registro")</f>
        <v>No hay registro</v>
      </c>
      <c r="O2917" s="4"/>
      <c r="P2917" s="4"/>
      <c r="Q2917" s="4"/>
      <c r="R2917" s="4"/>
      <c r="S2917" s="4"/>
    </row>
    <row r="2918" spans="1:19">
      <c r="A2918" s="1" t="str">
        <f>+'BD1'!A2918</f>
        <v>Central Occidental</v>
      </c>
      <c r="B2918" s="1" t="str">
        <f>+'BD1'!B2918</f>
        <v>Atenas</v>
      </c>
      <c r="C2918" s="1" t="str">
        <f>+'BD1'!C2918</f>
        <v>Marco Vinicio Barrantes Corrales</v>
      </c>
      <c r="D2918" s="1">
        <f>+'BD1'!D2918</f>
        <v>0.5</v>
      </c>
      <c r="E2918" s="1" t="str">
        <f>+'BD1'!E2918</f>
        <v>Profesional</v>
      </c>
      <c r="F2918" s="1" t="str">
        <f>+'BD1'!F2918</f>
        <v>Elaboración y ejecución del plan de trabajo (por organización)</v>
      </c>
      <c r="G2918" s="1" t="str">
        <f>+'BD1'!G2918</f>
        <v>Sustantiva</v>
      </c>
      <c r="H2918" s="1" t="str">
        <f>+'BD1'!H2918</f>
        <v>NA</v>
      </c>
      <c r="J2918" s="1" t="s">
        <v>229</v>
      </c>
      <c r="K2918" s="1" t="s">
        <v>242</v>
      </c>
      <c r="L2918" s="2" t="s">
        <v>20</v>
      </c>
      <c r="M2918" s="1" t="s">
        <v>67</v>
      </c>
      <c r="N2918" s="4" t="str">
        <f>IFERROR(AVERAGEIFS('TE por AEA'!$H$2:$H$12257,'TE por AEA'!$A$2:$A$12257,'TE por AEA'!J2918,'TE por AEA'!$B$2:$B$12257,'TE por AEA'!K2918,'TE por AEA'!$F$2:$F$12257,'TE por AEA'!L2918),"No hay registro")</f>
        <v>No hay registro</v>
      </c>
      <c r="O2918" s="4"/>
      <c r="P2918" s="4"/>
      <c r="Q2918" s="4"/>
      <c r="R2918" s="4"/>
      <c r="S2918" s="4"/>
    </row>
    <row r="2919" spans="1:19">
      <c r="A2919" s="1" t="str">
        <f>+'BD1'!A2919</f>
        <v>Central Occidental</v>
      </c>
      <c r="B2919" s="1" t="str">
        <f>+'BD1'!B2919</f>
        <v>Atenas</v>
      </c>
      <c r="C2919" s="1" t="str">
        <f>+'BD1'!C2919</f>
        <v>Marco Vinicio Barrantes Corrales</v>
      </c>
      <c r="D2919" s="1">
        <f>+'BD1'!D2919</f>
        <v>0.5</v>
      </c>
      <c r="E2919" s="1" t="str">
        <f>+'BD1'!E2919</f>
        <v>Profesional</v>
      </c>
      <c r="F2919" s="1" t="str">
        <f>+'BD1'!F2919</f>
        <v>Visitas de seguimiento al plan de trabajo (por visita por organización)</v>
      </c>
      <c r="G2919" s="1" t="str">
        <f>+'BD1'!G2919</f>
        <v>Sustantiva</v>
      </c>
      <c r="H2919" s="1" t="str">
        <f>+'BD1'!H2919</f>
        <v>NA</v>
      </c>
      <c r="J2919" s="1" t="s">
        <v>229</v>
      </c>
      <c r="K2919" s="1" t="s">
        <v>242</v>
      </c>
      <c r="L2919" s="2" t="s">
        <v>21</v>
      </c>
      <c r="M2919" s="1" t="s">
        <v>67</v>
      </c>
      <c r="N2919" s="4" t="str">
        <f>IFERROR(AVERAGEIFS('TE por AEA'!$H$2:$H$12257,'TE por AEA'!$A$2:$A$12257,'TE por AEA'!J2919,'TE por AEA'!$B$2:$B$12257,'TE por AEA'!K2919,'TE por AEA'!$F$2:$F$12257,'TE por AEA'!L2919),"No hay registro")</f>
        <v>No hay registro</v>
      </c>
      <c r="O2919" s="4"/>
      <c r="P2919" s="4"/>
      <c r="Q2919" s="4"/>
      <c r="R2919" s="4"/>
      <c r="S2919" s="4"/>
    </row>
    <row r="2920" spans="1:19">
      <c r="A2920" s="1" t="str">
        <f>+'BD1'!A2920</f>
        <v>Central Occidental</v>
      </c>
      <c r="B2920" s="1" t="str">
        <f>+'BD1'!B2920</f>
        <v>Atenas</v>
      </c>
      <c r="C2920" s="1" t="str">
        <f>+'BD1'!C2920</f>
        <v>Marco Vinicio Barrantes Corrales</v>
      </c>
      <c r="D2920" s="1">
        <f>+'BD1'!D2920</f>
        <v>0.5</v>
      </c>
      <c r="E2920" s="1" t="str">
        <f>+'BD1'!E2920</f>
        <v>Profesional</v>
      </c>
      <c r="F2920" s="1" t="str">
        <f>+'BD1'!F2920</f>
        <v>Reporte del plan de trabajo anual (por reporte por organización)</v>
      </c>
      <c r="G2920" s="1" t="str">
        <f>+'BD1'!G2920</f>
        <v>Sustantiva</v>
      </c>
      <c r="H2920" s="1" t="str">
        <f>+'BD1'!H2920</f>
        <v>NA</v>
      </c>
      <c r="J2920" s="1" t="s">
        <v>229</v>
      </c>
      <c r="K2920" s="1" t="s">
        <v>242</v>
      </c>
      <c r="L2920" s="2" t="s">
        <v>22</v>
      </c>
      <c r="M2920" s="1" t="s">
        <v>67</v>
      </c>
      <c r="N2920" s="4" t="str">
        <f>IFERROR(AVERAGEIFS('TE por AEA'!$H$2:$H$12257,'TE por AEA'!$A$2:$A$12257,'TE por AEA'!J2920,'TE por AEA'!$B$2:$B$12257,'TE por AEA'!K2920,'TE por AEA'!$F$2:$F$12257,'TE por AEA'!L2920),"No hay registro")</f>
        <v>No hay registro</v>
      </c>
      <c r="O2920" s="4"/>
      <c r="P2920" s="4"/>
      <c r="Q2920" s="4"/>
      <c r="R2920" s="4"/>
      <c r="S2920" s="4"/>
    </row>
    <row r="2921" spans="1:19">
      <c r="A2921" s="1" t="str">
        <f>+'BD1'!A2921</f>
        <v>Central Occidental</v>
      </c>
      <c r="B2921" s="1" t="str">
        <f>+'BD1'!B2921</f>
        <v>Atenas</v>
      </c>
      <c r="C2921" s="1" t="str">
        <f>+'BD1'!C2921</f>
        <v>Marco Vinicio Barrantes Corrales</v>
      </c>
      <c r="D2921" s="1">
        <f>+'BD1'!D2921</f>
        <v>0.5</v>
      </c>
      <c r="E2921" s="1" t="str">
        <f>+'BD1'!E2921</f>
        <v>Profesional</v>
      </c>
      <c r="F2921" s="1" t="str">
        <f>+'BD1'!F2921</f>
        <v>NAMA (café): muestreo y toma de datos en finca (por productor)</v>
      </c>
      <c r="G2921" s="1" t="str">
        <f>+'BD1'!G2921</f>
        <v>Sustantiva</v>
      </c>
      <c r="H2921" s="1" t="str">
        <f>+'BD1'!H2921</f>
        <v>NA</v>
      </c>
      <c r="J2921" s="1" t="s">
        <v>229</v>
      </c>
      <c r="K2921" s="1" t="s">
        <v>242</v>
      </c>
      <c r="L2921" s="2" t="s">
        <v>23</v>
      </c>
      <c r="M2921" s="1" t="s">
        <v>67</v>
      </c>
      <c r="N2921" s="4">
        <f>IFERROR(AVERAGEIFS('TE por AEA'!$H$2:$H$12257,'TE por AEA'!$A$2:$A$12257,'TE por AEA'!J2921,'TE por AEA'!$B$2:$B$12257,'TE por AEA'!K2921,'TE por AEA'!$F$2:$F$12257,'TE por AEA'!L2921),"No hay registro")</f>
        <v>3.21</v>
      </c>
      <c r="O2921" s="4"/>
      <c r="P2921" s="4"/>
      <c r="Q2921" s="4"/>
      <c r="R2921" s="4"/>
      <c r="S2921" s="4"/>
    </row>
    <row r="2922" spans="1:19">
      <c r="A2922" s="1" t="str">
        <f>+'BD1'!A2922</f>
        <v>Central Occidental</v>
      </c>
      <c r="B2922" s="1" t="str">
        <f>+'BD1'!B2922</f>
        <v>Atenas</v>
      </c>
      <c r="C2922" s="1" t="str">
        <f>+'BD1'!C2922</f>
        <v>Marco Vinicio Barrantes Corrales</v>
      </c>
      <c r="D2922" s="1">
        <f>+'BD1'!D2922</f>
        <v>0.5</v>
      </c>
      <c r="E2922" s="1" t="str">
        <f>+'BD1'!E2922</f>
        <v>Profesional</v>
      </c>
      <c r="F2922" s="1" t="str">
        <f>+'BD1'!F2922</f>
        <v>NAMA (café): inclusión de datos al SisDNEA (por productor)</v>
      </c>
      <c r="G2922" s="1" t="str">
        <f>+'BD1'!G2922</f>
        <v>Sustantiva</v>
      </c>
      <c r="H2922" s="1" t="str">
        <f>+'BD1'!H2922</f>
        <v>NA</v>
      </c>
      <c r="J2922" s="1" t="s">
        <v>229</v>
      </c>
      <c r="K2922" s="1" t="s">
        <v>242</v>
      </c>
      <c r="L2922" s="2" t="s">
        <v>24</v>
      </c>
      <c r="M2922" s="1" t="s">
        <v>67</v>
      </c>
      <c r="N2922" s="4">
        <f>IFERROR(AVERAGEIFS('TE por AEA'!$H$2:$H$12257,'TE por AEA'!$A$2:$A$12257,'TE por AEA'!J2922,'TE por AEA'!$B$2:$B$12257,'TE por AEA'!K2922,'TE por AEA'!$F$2:$F$12257,'TE por AEA'!L2922),"No hay registro")</f>
        <v>2.14</v>
      </c>
      <c r="O2922" s="4"/>
      <c r="P2922" s="4"/>
      <c r="Q2922" s="4"/>
      <c r="R2922" s="4"/>
      <c r="S2922" s="4"/>
    </row>
    <row r="2923" spans="1:19">
      <c r="A2923" s="1" t="str">
        <f>+'BD1'!A2923</f>
        <v>Central Occidental</v>
      </c>
      <c r="B2923" s="1" t="str">
        <f>+'BD1'!B2923</f>
        <v>Atenas</v>
      </c>
      <c r="C2923" s="1" t="str">
        <f>+'BD1'!C2923</f>
        <v>Marco Vinicio Barrantes Corrales</v>
      </c>
      <c r="D2923" s="1">
        <f>+'BD1'!D2923</f>
        <v>0.5</v>
      </c>
      <c r="E2923" s="1" t="str">
        <f>+'BD1'!E2923</f>
        <v>Profesional</v>
      </c>
      <c r="F2923" s="1" t="str">
        <f>+'BD1'!F2923</f>
        <v>NAMA (café): entrega de constancia de verificación del MRV a la persona productora (por productor)</v>
      </c>
      <c r="G2923" s="1" t="str">
        <f>+'BD1'!G2923</f>
        <v>Sustantiva</v>
      </c>
      <c r="H2923" s="1" t="str">
        <f>+'BD1'!H2923</f>
        <v>NA</v>
      </c>
      <c r="J2923" s="1" t="s">
        <v>229</v>
      </c>
      <c r="K2923" s="1" t="s">
        <v>242</v>
      </c>
      <c r="L2923" s="3" t="s">
        <v>25</v>
      </c>
      <c r="M2923" s="1" t="s">
        <v>67</v>
      </c>
      <c r="N2923" s="4" t="str">
        <f>IFERROR(AVERAGEIFS('TE por AEA'!$H$2:$H$12257,'TE por AEA'!$A$2:$A$12257,'TE por AEA'!J2923,'TE por AEA'!$B$2:$B$12257,'TE por AEA'!K2923,'TE por AEA'!$F$2:$F$12257,'TE por AEA'!L2923),"No hay registro")</f>
        <v>No hay registro</v>
      </c>
      <c r="O2923" s="4"/>
      <c r="P2923" s="4"/>
      <c r="Q2923" s="4"/>
      <c r="R2923" s="4"/>
      <c r="S2923" s="4"/>
    </row>
    <row r="2924" spans="1:19">
      <c r="A2924" s="1" t="str">
        <f>+'BD1'!A2924</f>
        <v>Central Occidental</v>
      </c>
      <c r="B2924" s="1" t="str">
        <f>+'BD1'!B2924</f>
        <v>Atenas</v>
      </c>
      <c r="C2924" s="1" t="str">
        <f>+'BD1'!C2924</f>
        <v>Marco Vinicio Barrantes Corrales</v>
      </c>
      <c r="D2924" s="1">
        <f>+'BD1'!D2924</f>
        <v>0.5</v>
      </c>
      <c r="E2924" s="1" t="str">
        <f>+'BD1'!E2924</f>
        <v>Profesional</v>
      </c>
      <c r="F2924" s="1" t="str">
        <f>+'BD1'!F2924</f>
        <v>NAMA (ganadería): muestreo y toma de datos en finca (por productor)</v>
      </c>
      <c r="G2924" s="1" t="str">
        <f>+'BD1'!G2924</f>
        <v>Sustantiva</v>
      </c>
      <c r="H2924" s="1" t="str">
        <f>+'BD1'!H2924</f>
        <v>NA</v>
      </c>
      <c r="J2924" s="1" t="s">
        <v>229</v>
      </c>
      <c r="K2924" s="1" t="s">
        <v>242</v>
      </c>
      <c r="L2924" s="3" t="s">
        <v>26</v>
      </c>
      <c r="M2924" s="1" t="s">
        <v>67</v>
      </c>
      <c r="N2924" s="4">
        <f>IFERROR(AVERAGEIFS('TE por AEA'!$H$2:$H$12257,'TE por AEA'!$A$2:$A$12257,'TE por AEA'!J2924,'TE por AEA'!$B$2:$B$12257,'TE por AEA'!K2924,'TE por AEA'!$F$2:$F$12257,'TE por AEA'!L2924),"No hay registro")</f>
        <v>3.21</v>
      </c>
      <c r="O2924" s="4"/>
      <c r="P2924" s="4"/>
      <c r="Q2924" s="4"/>
      <c r="R2924" s="4"/>
      <c r="S2924" s="4"/>
    </row>
    <row r="2925" spans="1:19">
      <c r="A2925" s="1" t="str">
        <f>+'BD1'!A2925</f>
        <v>Central Occidental</v>
      </c>
      <c r="B2925" s="1" t="str">
        <f>+'BD1'!B2925</f>
        <v>Atenas</v>
      </c>
      <c r="C2925" s="1" t="str">
        <f>+'BD1'!C2925</f>
        <v>Marco Vinicio Barrantes Corrales</v>
      </c>
      <c r="D2925" s="1">
        <f>+'BD1'!D2925</f>
        <v>0.5</v>
      </c>
      <c r="E2925" s="1" t="str">
        <f>+'BD1'!E2925</f>
        <v>Profesional</v>
      </c>
      <c r="F2925" s="1" t="str">
        <f>+'BD1'!F2925</f>
        <v>NAMA (ganadería): inclusión de datos al SisDNEA (por productor)</v>
      </c>
      <c r="G2925" s="1" t="str">
        <f>+'BD1'!G2925</f>
        <v>Sustantiva</v>
      </c>
      <c r="H2925" s="1" t="str">
        <f>+'BD1'!H2925</f>
        <v>NA</v>
      </c>
      <c r="J2925" s="1" t="s">
        <v>229</v>
      </c>
      <c r="K2925" s="1" t="s">
        <v>242</v>
      </c>
      <c r="L2925" s="3" t="s">
        <v>27</v>
      </c>
      <c r="M2925" s="1" t="s">
        <v>67</v>
      </c>
      <c r="N2925" s="4" t="str">
        <f>IFERROR(AVERAGEIFS('TE por AEA'!$H$2:$H$12257,'TE por AEA'!$A$2:$A$12257,'TE por AEA'!J2925,'TE por AEA'!$B$2:$B$12257,'TE por AEA'!K2925,'TE por AEA'!$F$2:$F$12257,'TE por AEA'!L2925),"No hay registro")</f>
        <v>No hay registro</v>
      </c>
      <c r="O2925" s="4"/>
      <c r="P2925" s="4"/>
      <c r="Q2925" s="4"/>
      <c r="R2925" s="4"/>
      <c r="S2925" s="4"/>
    </row>
    <row r="2926" spans="1:19">
      <c r="A2926" s="1" t="str">
        <f>+'BD1'!A2926</f>
        <v>Central Occidental</v>
      </c>
      <c r="B2926" s="1" t="str">
        <f>+'BD1'!B2926</f>
        <v>Atenas</v>
      </c>
      <c r="C2926" s="1" t="str">
        <f>+'BD1'!C2926</f>
        <v>Marco Vinicio Barrantes Corrales</v>
      </c>
      <c r="D2926" s="1">
        <f>+'BD1'!D2926</f>
        <v>0.5</v>
      </c>
      <c r="E2926" s="1" t="str">
        <f>+'BD1'!E2926</f>
        <v>Profesional</v>
      </c>
      <c r="F2926" s="1" t="str">
        <f>+'BD1'!F2926</f>
        <v>NAMA (ganadería): entrega de constancia de verificación del MRV a la persona productora (por productor)</v>
      </c>
      <c r="G2926" s="1" t="str">
        <f>+'BD1'!G2926</f>
        <v>Sustantiva</v>
      </c>
      <c r="H2926" s="1" t="str">
        <f>+'BD1'!H2926</f>
        <v>NA</v>
      </c>
      <c r="J2926" s="1" t="s">
        <v>229</v>
      </c>
      <c r="K2926" s="1" t="s">
        <v>242</v>
      </c>
      <c r="L2926" s="3" t="s">
        <v>28</v>
      </c>
      <c r="M2926" s="1" t="s">
        <v>67</v>
      </c>
      <c r="N2926" s="4" t="str">
        <f>IFERROR(AVERAGEIFS('TE por AEA'!$H$2:$H$12257,'TE por AEA'!$A$2:$A$12257,'TE por AEA'!J2926,'TE por AEA'!$B$2:$B$12257,'TE por AEA'!K2926,'TE por AEA'!$F$2:$F$12257,'TE por AEA'!L2926),"No hay registro")</f>
        <v>No hay registro</v>
      </c>
      <c r="O2926" s="4"/>
      <c r="P2926" s="4"/>
      <c r="Q2926" s="4"/>
      <c r="R2926" s="4"/>
      <c r="S2926" s="4"/>
    </row>
    <row r="2927" spans="1:19">
      <c r="A2927" s="1" t="str">
        <f>+'BD1'!A2927</f>
        <v>Central Occidental</v>
      </c>
      <c r="B2927" s="1" t="str">
        <f>+'BD1'!B2927</f>
        <v>Atenas</v>
      </c>
      <c r="C2927" s="1" t="str">
        <f>+'BD1'!C2927</f>
        <v>Marco Vinicio Barrantes Corrales</v>
      </c>
      <c r="D2927" s="1">
        <f>+'BD1'!D2927</f>
        <v>0.5</v>
      </c>
      <c r="E2927" s="1" t="str">
        <f>+'BD1'!E2927</f>
        <v>Profesional</v>
      </c>
      <c r="F2927" s="1" t="str">
        <f>+'BD1'!F2927</f>
        <v>Producción sostenible: elaboración de la herramienta Tu Modelo, en el SisDNEA (por productor)</v>
      </c>
      <c r="G2927" s="1" t="str">
        <f>+'BD1'!G2927</f>
        <v>Sustantiva</v>
      </c>
      <c r="H2927" s="1" t="str">
        <f>+'BD1'!H2927</f>
        <v>NA</v>
      </c>
      <c r="J2927" s="1" t="s">
        <v>229</v>
      </c>
      <c r="K2927" s="1" t="s">
        <v>242</v>
      </c>
      <c r="L2927" s="3" t="s">
        <v>29</v>
      </c>
      <c r="M2927" s="1" t="s">
        <v>67</v>
      </c>
      <c r="N2927" s="4">
        <f>IFERROR(AVERAGEIFS('TE por AEA'!$H$2:$H$12257,'TE por AEA'!$A$2:$A$12257,'TE por AEA'!J2927,'TE por AEA'!$B$2:$B$12257,'TE por AEA'!K2927,'TE por AEA'!$F$2:$F$12257,'TE por AEA'!L2927),"No hay registro")</f>
        <v>2.14</v>
      </c>
      <c r="O2927" s="4"/>
      <c r="P2927" s="4"/>
      <c r="Q2927" s="4"/>
      <c r="R2927" s="4"/>
      <c r="S2927" s="4"/>
    </row>
    <row r="2928" spans="1:19">
      <c r="A2928" s="1" t="str">
        <f>+'BD1'!A2928</f>
        <v>Central Occidental</v>
      </c>
      <c r="B2928" s="1" t="str">
        <f>+'BD1'!B2928</f>
        <v>Atenas</v>
      </c>
      <c r="C2928" s="1" t="str">
        <f>+'BD1'!C2928</f>
        <v>Marco Vinicio Barrantes Corrales</v>
      </c>
      <c r="D2928" s="1">
        <f>+'BD1'!D2928</f>
        <v>0.5</v>
      </c>
      <c r="E2928" s="1" t="str">
        <f>+'BD1'!E2928</f>
        <v>Profesional</v>
      </c>
      <c r="F2928" s="1" t="str">
        <f>+'BD1'!F2928</f>
        <v>Producción sostenible: entregar certificado al productor e incluirlo en el expediente físico (por productor)</v>
      </c>
      <c r="G2928" s="1" t="str">
        <f>+'BD1'!G2928</f>
        <v>Sustantiva</v>
      </c>
      <c r="H2928" s="1" t="str">
        <f>+'BD1'!H2928</f>
        <v>NA</v>
      </c>
      <c r="J2928" s="1" t="s">
        <v>229</v>
      </c>
      <c r="K2928" s="1" t="s">
        <v>242</v>
      </c>
      <c r="L2928" s="3" t="s">
        <v>30</v>
      </c>
      <c r="M2928" s="1" t="s">
        <v>67</v>
      </c>
      <c r="N2928" s="4">
        <f>IFERROR(AVERAGEIFS('TE por AEA'!$H$2:$H$12257,'TE por AEA'!$A$2:$A$12257,'TE por AEA'!J2928,'TE por AEA'!$B$2:$B$12257,'TE por AEA'!K2928,'TE por AEA'!$F$2:$F$12257,'TE por AEA'!L2928),"No hay registro")</f>
        <v>1.15917</v>
      </c>
      <c r="O2928" s="4"/>
      <c r="P2928" s="4"/>
      <c r="Q2928" s="4"/>
      <c r="R2928" s="4"/>
      <c r="S2928" s="4"/>
    </row>
    <row r="2929" spans="1:19">
      <c r="A2929" s="1" t="str">
        <f>+'BD1'!A2929</f>
        <v>Central Occidental</v>
      </c>
      <c r="B2929" s="1" t="str">
        <f>+'BD1'!B2929</f>
        <v>Atenas</v>
      </c>
      <c r="C2929" s="1" t="str">
        <f>+'BD1'!C2929</f>
        <v>Marco Vinicio Barrantes Corrales</v>
      </c>
      <c r="D2929" s="1">
        <f>+'BD1'!D2929</f>
        <v>0.5</v>
      </c>
      <c r="E2929" s="1" t="str">
        <f>+'BD1'!E2929</f>
        <v>Profesional</v>
      </c>
      <c r="F2929" s="1" t="str">
        <f>+'BD1'!F2929</f>
        <v>RBAyP y RBAO: divulgación del programa de incentivos (por acción de divulgación)</v>
      </c>
      <c r="G2929" s="1" t="str">
        <f>+'BD1'!G2929</f>
        <v>Sustantiva</v>
      </c>
      <c r="H2929" s="1" t="str">
        <f>+'BD1'!H2929</f>
        <v>NA</v>
      </c>
      <c r="J2929" s="1" t="s">
        <v>229</v>
      </c>
      <c r="K2929" s="1" t="s">
        <v>242</v>
      </c>
      <c r="L2929" s="3" t="s">
        <v>31</v>
      </c>
      <c r="M2929" s="1" t="s">
        <v>67</v>
      </c>
      <c r="N2929" s="4">
        <f>IFERROR(AVERAGEIFS('TE por AEA'!$H$2:$H$12257,'TE por AEA'!$A$2:$A$12257,'TE por AEA'!J2929,'TE por AEA'!$B$2:$B$12257,'TE por AEA'!K2929,'TE por AEA'!$F$2:$F$12257,'TE por AEA'!L2929),"No hay registro")</f>
        <v>1.605</v>
      </c>
      <c r="O2929" s="4"/>
      <c r="P2929" s="4"/>
      <c r="Q2929" s="4"/>
      <c r="R2929" s="4"/>
      <c r="S2929" s="4"/>
    </row>
    <row r="2930" spans="1:19">
      <c r="A2930" s="1" t="str">
        <f>+'BD1'!A2930</f>
        <v>Central Occidental</v>
      </c>
      <c r="B2930" s="1" t="str">
        <f>+'BD1'!B2930</f>
        <v>Atenas</v>
      </c>
      <c r="C2930" s="1" t="str">
        <f>+'BD1'!C2930</f>
        <v>Marco Vinicio Barrantes Corrales</v>
      </c>
      <c r="D2930" s="1">
        <f>+'BD1'!D2930</f>
        <v>0.5</v>
      </c>
      <c r="E2930" s="1" t="str">
        <f>+'BD1'!E2930</f>
        <v>Profesional</v>
      </c>
      <c r="F2930" s="1" t="str">
        <f>+'BD1'!F2930</f>
        <v>RBAyP y RBAO: completar formularios para recibir incentivos económicos (por productor)</v>
      </c>
      <c r="G2930" s="1" t="str">
        <f>+'BD1'!G2930</f>
        <v>Sustantiva</v>
      </c>
      <c r="H2930" s="1" t="str">
        <f>+'BD1'!H2930</f>
        <v>NA</v>
      </c>
      <c r="J2930" s="1" t="s">
        <v>229</v>
      </c>
      <c r="K2930" s="1" t="s">
        <v>242</v>
      </c>
      <c r="L2930" s="3" t="s">
        <v>32</v>
      </c>
      <c r="M2930" s="1" t="s">
        <v>67</v>
      </c>
      <c r="N2930" s="4" t="str">
        <f>IFERROR(AVERAGEIFS('TE por AEA'!$H$2:$H$12257,'TE por AEA'!$A$2:$A$12257,'TE por AEA'!J2930,'TE por AEA'!$B$2:$B$12257,'TE por AEA'!K2930,'TE por AEA'!$F$2:$F$12257,'TE por AEA'!L2930),"No hay registro")</f>
        <v>No hay registro</v>
      </c>
      <c r="O2930" s="4"/>
      <c r="P2930" s="4"/>
      <c r="Q2930" s="4"/>
      <c r="R2930" s="4"/>
      <c r="S2930" s="4"/>
    </row>
    <row r="2931" spans="1:19">
      <c r="A2931" s="1" t="str">
        <f>+'BD1'!A2931</f>
        <v>Central Occidental</v>
      </c>
      <c r="B2931" s="1" t="str">
        <f>+'BD1'!B2931</f>
        <v>Atenas</v>
      </c>
      <c r="C2931" s="1" t="str">
        <f>+'BD1'!C2931</f>
        <v>Marco Vinicio Barrantes Corrales</v>
      </c>
      <c r="D2931" s="1">
        <f>+'BD1'!D2931</f>
        <v>0.5</v>
      </c>
      <c r="E2931" s="1" t="str">
        <f>+'BD1'!E2931</f>
        <v>Profesional</v>
      </c>
      <c r="F2931" s="1" t="str">
        <f>+'BD1'!F2931</f>
        <v>RBAyP y RBAO: revisión de las solicitudes del programa de incentivos económicos (por productor)</v>
      </c>
      <c r="G2931" s="1" t="str">
        <f>+'BD1'!G2931</f>
        <v>Sustantiva</v>
      </c>
      <c r="H2931" s="1" t="str">
        <f>+'BD1'!H2931</f>
        <v>NA</v>
      </c>
      <c r="J2931" s="1" t="s">
        <v>229</v>
      </c>
      <c r="K2931" s="1" t="s">
        <v>242</v>
      </c>
      <c r="L2931" s="3" t="s">
        <v>33</v>
      </c>
      <c r="M2931" s="1" t="s">
        <v>67</v>
      </c>
      <c r="N2931" s="4" t="str">
        <f>IFERROR(AVERAGEIFS('TE por AEA'!$H$2:$H$12257,'TE por AEA'!$A$2:$A$12257,'TE por AEA'!J2931,'TE por AEA'!$B$2:$B$12257,'TE por AEA'!K2931,'TE por AEA'!$F$2:$F$12257,'TE por AEA'!L2931),"No hay registro")</f>
        <v>No hay registro</v>
      </c>
      <c r="O2931" s="4"/>
      <c r="P2931" s="4"/>
      <c r="Q2931" s="4"/>
      <c r="R2931" s="4"/>
      <c r="S2931" s="4"/>
    </row>
    <row r="2932" spans="1:19">
      <c r="A2932" s="1" t="str">
        <f>+'BD1'!A2932</f>
        <v>Central Occidental</v>
      </c>
      <c r="B2932" s="1" t="str">
        <f>+'BD1'!B2932</f>
        <v>Atenas</v>
      </c>
      <c r="C2932" s="1" t="str">
        <f>+'BD1'!C2932</f>
        <v>Marco Vinicio Barrantes Corrales</v>
      </c>
      <c r="D2932" s="1">
        <f>+'BD1'!D2932</f>
        <v>0.5</v>
      </c>
      <c r="E2932" s="1" t="str">
        <f>+'BD1'!E2932</f>
        <v>Profesional</v>
      </c>
      <c r="F2932" s="1" t="str">
        <f>+'BD1'!F2932</f>
        <v>RBAyP y RBAO: visita a finca para verificación (por visita por productor)</v>
      </c>
      <c r="G2932" s="1" t="str">
        <f>+'BD1'!G2932</f>
        <v>Sustantiva</v>
      </c>
      <c r="H2932" s="1" t="str">
        <f>+'BD1'!H2932</f>
        <v>NA</v>
      </c>
      <c r="J2932" s="1" t="s">
        <v>229</v>
      </c>
      <c r="K2932" s="1" t="s">
        <v>242</v>
      </c>
      <c r="L2932" s="3" t="s">
        <v>34</v>
      </c>
      <c r="M2932" s="1" t="s">
        <v>67</v>
      </c>
      <c r="N2932" s="4" t="str">
        <f>IFERROR(AVERAGEIFS('TE por AEA'!$H$2:$H$12257,'TE por AEA'!$A$2:$A$12257,'TE por AEA'!J2932,'TE por AEA'!$B$2:$B$12257,'TE por AEA'!K2932,'TE por AEA'!$F$2:$F$12257,'TE por AEA'!L2932),"No hay registro")</f>
        <v>No hay registro</v>
      </c>
      <c r="O2932" s="4"/>
      <c r="P2932" s="4"/>
      <c r="Q2932" s="4"/>
      <c r="R2932" s="4"/>
      <c r="S2932" s="4"/>
    </row>
    <row r="2933" spans="1:19">
      <c r="A2933" s="1" t="str">
        <f>+'BD1'!A2933</f>
        <v>Central Occidental</v>
      </c>
      <c r="B2933" s="1" t="str">
        <f>+'BD1'!B2933</f>
        <v>Atenas</v>
      </c>
      <c r="C2933" s="1" t="str">
        <f>+'BD1'!C2933</f>
        <v>Marco Vinicio Barrantes Corrales</v>
      </c>
      <c r="D2933" s="1">
        <f>+'BD1'!D2933</f>
        <v>0.5</v>
      </c>
      <c r="E2933" s="1" t="str">
        <f>+'BD1'!E2933</f>
        <v>Profesional</v>
      </c>
      <c r="F2933" s="1" t="str">
        <f>+'BD1'!F2933</f>
        <v>Productores ocasionales: asistencia técnica individual (por productor)</v>
      </c>
      <c r="G2933" s="1" t="str">
        <f>+'BD1'!G2933</f>
        <v>Sustantiva</v>
      </c>
      <c r="H2933" s="1">
        <f>+'BD1'!H2933</f>
        <v>1.605</v>
      </c>
      <c r="J2933" s="1" t="s">
        <v>229</v>
      </c>
      <c r="K2933" s="1" t="s">
        <v>242</v>
      </c>
      <c r="L2933" s="3" t="s">
        <v>35</v>
      </c>
      <c r="M2933" s="1" t="s">
        <v>67</v>
      </c>
      <c r="N2933" s="4">
        <f>IFERROR(AVERAGEIFS('TE por AEA'!$H$2:$H$12257,'TE por AEA'!$A$2:$A$12257,'TE por AEA'!J2933,'TE por AEA'!$B$2:$B$12257,'TE por AEA'!K2933,'TE por AEA'!$F$2:$F$12257,'TE por AEA'!L2933),"No hay registro")</f>
        <v>2.31833</v>
      </c>
      <c r="O2933" s="4"/>
      <c r="P2933" s="4"/>
      <c r="Q2933" s="4"/>
      <c r="R2933" s="4"/>
      <c r="S2933" s="4"/>
    </row>
    <row r="2934" spans="1:19">
      <c r="A2934" s="1" t="str">
        <f>+'BD1'!A2934</f>
        <v>Central Occidental</v>
      </c>
      <c r="B2934" s="1" t="str">
        <f>+'BD1'!B2934</f>
        <v>Atenas</v>
      </c>
      <c r="C2934" s="1" t="str">
        <f>+'BD1'!C2934</f>
        <v>Marco Vinicio Barrantes Corrales</v>
      </c>
      <c r="D2934" s="1">
        <f>+'BD1'!D2934</f>
        <v>0.5</v>
      </c>
      <c r="E2934" s="1" t="str">
        <f>+'BD1'!E2934</f>
        <v>Profesional</v>
      </c>
      <c r="F2934" s="1" t="str">
        <f>+'BD1'!F2934</f>
        <v>Productores ocasionales: asistencia técnica grupal (por asistencia a grupo)</v>
      </c>
      <c r="G2934" s="1" t="str">
        <f>+'BD1'!G2934</f>
        <v>Sustantiva</v>
      </c>
      <c r="H2934" s="1" t="str">
        <f>+'BD1'!H2934</f>
        <v>NA</v>
      </c>
      <c r="J2934" s="1" t="s">
        <v>229</v>
      </c>
      <c r="K2934" s="1" t="s">
        <v>242</v>
      </c>
      <c r="L2934" s="3" t="s">
        <v>36</v>
      </c>
      <c r="M2934" s="1" t="s">
        <v>67</v>
      </c>
      <c r="N2934" s="4">
        <f>IFERROR(AVERAGEIFS('TE por AEA'!$H$2:$H$12257,'TE por AEA'!$A$2:$A$12257,'TE por AEA'!J2934,'TE por AEA'!$B$2:$B$12257,'TE por AEA'!K2934,'TE por AEA'!$F$2:$F$12257,'TE por AEA'!L2934),"No hay registro")</f>
        <v>3.21</v>
      </c>
      <c r="O2934" s="4"/>
      <c r="P2934" s="4"/>
      <c r="Q2934" s="4"/>
      <c r="R2934" s="4"/>
      <c r="S2934" s="4"/>
    </row>
    <row r="2935" spans="1:19">
      <c r="A2935" s="1" t="str">
        <f>+'BD1'!A2935</f>
        <v>Central Occidental</v>
      </c>
      <c r="B2935" s="1" t="str">
        <f>+'BD1'!B2935</f>
        <v>Atenas</v>
      </c>
      <c r="C2935" s="1" t="str">
        <f>+'BD1'!C2935</f>
        <v>Marco Vinicio Barrantes Corrales</v>
      </c>
      <c r="D2935" s="1">
        <f>+'BD1'!D2935</f>
        <v>0.5</v>
      </c>
      <c r="E2935" s="1" t="str">
        <f>+'BD1'!E2935</f>
        <v>Profesional</v>
      </c>
      <c r="F2935" s="1" t="str">
        <f>+'BD1'!F2935</f>
        <v>Productores ocasionales: servicios de extensión de información digitales y virtuales (por productor)</v>
      </c>
      <c r="G2935" s="1" t="str">
        <f>+'BD1'!G2935</f>
        <v>Sustantiva</v>
      </c>
      <c r="H2935" s="1">
        <f>+'BD1'!H2935</f>
        <v>1.07</v>
      </c>
      <c r="J2935" s="1" t="s">
        <v>229</v>
      </c>
      <c r="K2935" s="1" t="s">
        <v>242</v>
      </c>
      <c r="L2935" s="3" t="s">
        <v>37</v>
      </c>
      <c r="M2935" s="1" t="s">
        <v>67</v>
      </c>
      <c r="N2935" s="4">
        <f>IFERROR(AVERAGEIFS('TE por AEA'!$H$2:$H$12257,'TE por AEA'!$A$2:$A$12257,'TE por AEA'!J2935,'TE por AEA'!$B$2:$B$12257,'TE por AEA'!K2935,'TE por AEA'!$F$2:$F$12257,'TE por AEA'!L2935),"No hay registro")</f>
        <v>0.57957999999999998</v>
      </c>
      <c r="O2935" s="4"/>
      <c r="P2935" s="4"/>
      <c r="Q2935" s="4"/>
      <c r="R2935" s="4"/>
      <c r="S2935" s="4"/>
    </row>
    <row r="2936" spans="1:19">
      <c r="A2936" s="1" t="str">
        <f>+'BD1'!A2936</f>
        <v>Central Occidental</v>
      </c>
      <c r="B2936" s="1" t="str">
        <f>+'BD1'!B2936</f>
        <v>Atenas</v>
      </c>
      <c r="C2936" s="1" t="str">
        <f>+'BD1'!C2936</f>
        <v>Marco Vinicio Barrantes Corrales</v>
      </c>
      <c r="D2936" s="1">
        <f>+'BD1'!D2936</f>
        <v>0.5</v>
      </c>
      <c r="E2936" s="1" t="str">
        <f>+'BD1'!E2936</f>
        <v>Profesional</v>
      </c>
      <c r="F2936" s="1" t="str">
        <f>+'BD1'!F2936</f>
        <v>Proyectos financiados con fondos públicos y transferencia MAG: apoyo en la formulación de proyectos de personas productoras (acumulado efectivo por proyecto)</v>
      </c>
      <c r="G2936" s="1" t="str">
        <f>+'BD1'!G2936</f>
        <v>Sustantiva</v>
      </c>
      <c r="H2936" s="1" t="str">
        <f>+'BD1'!H2936</f>
        <v>NA</v>
      </c>
      <c r="J2936" s="1" t="s">
        <v>229</v>
      </c>
      <c r="K2936" s="1" t="s">
        <v>242</v>
      </c>
      <c r="L2936" s="3" t="s">
        <v>38</v>
      </c>
      <c r="M2936" s="1" t="s">
        <v>67</v>
      </c>
      <c r="N2936" s="4">
        <f>IFERROR(AVERAGEIFS('TE por AEA'!$H$2:$H$12257,'TE por AEA'!$A$2:$A$12257,'TE por AEA'!J2936,'TE por AEA'!$B$2:$B$12257,'TE por AEA'!K2936,'TE por AEA'!$F$2:$F$12257,'TE por AEA'!L2936),"No hay registro")</f>
        <v>18.546669999999999</v>
      </c>
      <c r="O2936" s="4"/>
      <c r="P2936" s="4"/>
      <c r="Q2936" s="4"/>
      <c r="R2936" s="4"/>
      <c r="S2936" s="4"/>
    </row>
    <row r="2937" spans="1:19">
      <c r="A2937" s="1" t="str">
        <f>+'BD1'!A2937</f>
        <v>Central Occidental</v>
      </c>
      <c r="B2937" s="1" t="str">
        <f>+'BD1'!B2937</f>
        <v>Atenas</v>
      </c>
      <c r="C2937" s="1" t="str">
        <f>+'BD1'!C2937</f>
        <v>Marco Vinicio Barrantes Corrales</v>
      </c>
      <c r="D2937" s="1">
        <f>+'BD1'!D2937</f>
        <v>0.5</v>
      </c>
      <c r="E2937" s="1" t="str">
        <f>+'BD1'!E2937</f>
        <v>Profesional</v>
      </c>
      <c r="F2937" s="1" t="str">
        <f>+'BD1'!F2937</f>
        <v>Proyectos financiados con fondos públicos y transferencia MAG: apoyo en la formulación de proyectos de organizaciones (acumulado efectivo por proyecto)</v>
      </c>
      <c r="G2937" s="1" t="str">
        <f>+'BD1'!G2937</f>
        <v>Sustantiva</v>
      </c>
      <c r="H2937" s="1" t="str">
        <f>+'BD1'!H2937</f>
        <v>NA</v>
      </c>
      <c r="J2937" s="1" t="s">
        <v>229</v>
      </c>
      <c r="K2937" s="1" t="s">
        <v>242</v>
      </c>
      <c r="L2937" s="3" t="s">
        <v>39</v>
      </c>
      <c r="M2937" s="1" t="s">
        <v>67</v>
      </c>
      <c r="N2937" s="4" t="str">
        <f>IFERROR(AVERAGEIFS('TE por AEA'!$H$2:$H$12257,'TE por AEA'!$A$2:$A$12257,'TE por AEA'!J2937,'TE por AEA'!$B$2:$B$12257,'TE por AEA'!K2937,'TE por AEA'!$F$2:$F$12257,'TE por AEA'!L2937),"No hay registro")</f>
        <v>No hay registro</v>
      </c>
      <c r="O2937" s="4"/>
      <c r="P2937" s="4"/>
      <c r="Q2937" s="4"/>
      <c r="R2937" s="4"/>
      <c r="S2937" s="4"/>
    </row>
    <row r="2938" spans="1:19">
      <c r="A2938" s="1" t="str">
        <f>+'BD1'!A2938</f>
        <v>Central Occidental</v>
      </c>
      <c r="B2938" s="1" t="str">
        <f>+'BD1'!B2938</f>
        <v>Atenas</v>
      </c>
      <c r="C2938" s="1" t="str">
        <f>+'BD1'!C2938</f>
        <v>Marco Vinicio Barrantes Corrales</v>
      </c>
      <c r="D2938" s="1">
        <f>+'BD1'!D2938</f>
        <v>0.5</v>
      </c>
      <c r="E2938" s="1" t="str">
        <f>+'BD1'!E2938</f>
        <v>Profesional</v>
      </c>
      <c r="F2938" s="1" t="str">
        <f>+'BD1'!F2938</f>
        <v>Proyectos financiados con fondos públicos: seguimiento técnico (por visita a proyecto)</v>
      </c>
      <c r="G2938" s="1" t="str">
        <f>+'BD1'!G2938</f>
        <v>Sustantiva</v>
      </c>
      <c r="H2938" s="1" t="str">
        <f>+'BD1'!H2938</f>
        <v>NA</v>
      </c>
      <c r="J2938" s="1" t="s">
        <v>229</v>
      </c>
      <c r="K2938" s="1" t="s">
        <v>242</v>
      </c>
      <c r="L2938" s="3" t="s">
        <v>40</v>
      </c>
      <c r="M2938" s="1" t="s">
        <v>67</v>
      </c>
      <c r="N2938" s="4">
        <f>IFERROR(AVERAGEIFS('TE por AEA'!$H$2:$H$12257,'TE por AEA'!$A$2:$A$12257,'TE por AEA'!J2938,'TE por AEA'!$B$2:$B$12257,'TE por AEA'!K2938,'TE por AEA'!$F$2:$F$12257,'TE por AEA'!L2938),"No hay registro")</f>
        <v>4.28</v>
      </c>
      <c r="O2938" s="4"/>
      <c r="P2938" s="4"/>
      <c r="Q2938" s="4"/>
      <c r="R2938" s="4"/>
      <c r="S2938" s="4"/>
    </row>
    <row r="2939" spans="1:19">
      <c r="A2939" s="1" t="str">
        <f>+'BD1'!A2939</f>
        <v>Central Occidental</v>
      </c>
      <c r="B2939" s="1" t="str">
        <f>+'BD1'!B2939</f>
        <v>Atenas</v>
      </c>
      <c r="C2939" s="1" t="str">
        <f>+'BD1'!C2939</f>
        <v>Marco Vinicio Barrantes Corrales</v>
      </c>
      <c r="D2939" s="1">
        <f>+'BD1'!D2939</f>
        <v>0.5</v>
      </c>
      <c r="E2939" s="1" t="str">
        <f>+'BD1'!E2939</f>
        <v>Profesional</v>
      </c>
      <c r="F2939" s="1" t="str">
        <f>+'BD1'!F2939</f>
        <v>Elaboración de informes trimestrales, semestrales y anuales PAO (por informe)</v>
      </c>
      <c r="G2939" s="1" t="str">
        <f>+'BD1'!G2939</f>
        <v>Administrativa</v>
      </c>
      <c r="H2939" s="1">
        <f>+'BD1'!H2939</f>
        <v>8.9166699999999999</v>
      </c>
      <c r="J2939" s="1" t="s">
        <v>229</v>
      </c>
      <c r="K2939" s="1" t="s">
        <v>242</v>
      </c>
      <c r="L2939" s="3" t="s">
        <v>41</v>
      </c>
      <c r="M2939" s="1" t="s">
        <v>68</v>
      </c>
      <c r="N2939" s="4">
        <f>IFERROR(AVERAGEIFS('TE por AEA'!$H$2:$H$12257,'TE por AEA'!$A$2:$A$12257,'TE por AEA'!J2939,'TE por AEA'!$B$2:$B$12257,'TE por AEA'!K2939,'TE por AEA'!$F$2:$F$12257,'TE por AEA'!L2939),"No hay registro")</f>
        <v>34.24</v>
      </c>
      <c r="O2939" s="4"/>
      <c r="P2939" s="4"/>
      <c r="Q2939" s="4"/>
      <c r="R2939" s="4"/>
      <c r="S2939" s="4"/>
    </row>
    <row r="2940" spans="1:19">
      <c r="A2940" s="1" t="str">
        <f>+'BD1'!A2940</f>
        <v>Central Occidental</v>
      </c>
      <c r="B2940" s="1" t="str">
        <f>+'BD1'!B2940</f>
        <v>Atenas</v>
      </c>
      <c r="C2940" s="1" t="str">
        <f>+'BD1'!C2940</f>
        <v>Marco Vinicio Barrantes Corrales</v>
      </c>
      <c r="D2940" s="1">
        <f>+'BD1'!D2940</f>
        <v>0.5</v>
      </c>
      <c r="E2940" s="1" t="str">
        <f>+'BD1'!E2940</f>
        <v>Profesional</v>
      </c>
      <c r="F2940" s="1" t="str">
        <f>+'BD1'!F2940</f>
        <v>Seguimiento a los PAO de los funcionarios a su cargo (por funcionario)</v>
      </c>
      <c r="G2940" s="1" t="str">
        <f>+'BD1'!G2940</f>
        <v>Administrativa</v>
      </c>
      <c r="H2940" s="1" t="str">
        <f>+'BD1'!H2940</f>
        <v>NA</v>
      </c>
      <c r="J2940" s="1" t="s">
        <v>229</v>
      </c>
      <c r="K2940" s="1" t="s">
        <v>242</v>
      </c>
      <c r="L2940" s="3" t="s">
        <v>42</v>
      </c>
      <c r="M2940" s="1" t="s">
        <v>68</v>
      </c>
      <c r="N2940" s="4" t="str">
        <f>IFERROR(AVERAGEIFS('TE por AEA'!$H$2:$H$12257,'TE por AEA'!$A$2:$A$12257,'TE por AEA'!J2940,'TE por AEA'!$B$2:$B$12257,'TE por AEA'!K2940,'TE por AEA'!$F$2:$F$12257,'TE por AEA'!L2940),"No hay registro")</f>
        <v>No hay registro</v>
      </c>
      <c r="O2940" s="4"/>
      <c r="P2940" s="4"/>
      <c r="Q2940" s="4"/>
      <c r="R2940" s="4"/>
      <c r="S2940" s="4"/>
    </row>
    <row r="2941" spans="1:19">
      <c r="A2941" s="1" t="str">
        <f>+'BD1'!A2941</f>
        <v>Central Occidental</v>
      </c>
      <c r="B2941" s="1" t="str">
        <f>+'BD1'!B2941</f>
        <v>Atenas</v>
      </c>
      <c r="C2941" s="1" t="str">
        <f>+'BD1'!C2941</f>
        <v>Marco Vinicio Barrantes Corrales</v>
      </c>
      <c r="D2941" s="1">
        <f>+'BD1'!D2941</f>
        <v>0.5</v>
      </c>
      <c r="E2941" s="1" t="str">
        <f>+'BD1'!E2941</f>
        <v>Profesional</v>
      </c>
      <c r="F2941" s="1" t="str">
        <f>+'BD1'!F2941</f>
        <v>Inscripción y actualización de PYMPA (por productor)</v>
      </c>
      <c r="G2941" s="1" t="str">
        <f>+'BD1'!G2941</f>
        <v>Sustantiva</v>
      </c>
      <c r="H2941" s="1">
        <f>+'BD1'!H2941</f>
        <v>0.54986000000000002</v>
      </c>
      <c r="J2941" s="1" t="s">
        <v>229</v>
      </c>
      <c r="K2941" s="1" t="s">
        <v>242</v>
      </c>
      <c r="L2941" s="3" t="s">
        <v>43</v>
      </c>
      <c r="M2941" s="1" t="s">
        <v>67</v>
      </c>
      <c r="N2941" s="4">
        <f>IFERROR(AVERAGEIFS('TE por AEA'!$H$2:$H$12257,'TE por AEA'!$A$2:$A$12257,'TE por AEA'!J2941,'TE por AEA'!$B$2:$B$12257,'TE por AEA'!K2941,'TE por AEA'!$F$2:$F$12257,'TE por AEA'!L2941),"No hay registro")</f>
        <v>1.1145799999999999</v>
      </c>
      <c r="O2941" s="4"/>
      <c r="P2941" s="4"/>
      <c r="Q2941" s="4"/>
      <c r="R2941" s="4"/>
      <c r="S2941" s="4"/>
    </row>
    <row r="2942" spans="1:19">
      <c r="A2942" s="1" t="str">
        <f>+'BD1'!A2942</f>
        <v>Central Occidental</v>
      </c>
      <c r="B2942" s="1" t="str">
        <f>+'BD1'!B2942</f>
        <v>Atenas</v>
      </c>
      <c r="C2942" s="1" t="str">
        <f>+'BD1'!C2942</f>
        <v>Marco Vinicio Barrantes Corrales</v>
      </c>
      <c r="D2942" s="1">
        <f>+'BD1'!D2942</f>
        <v>0.5</v>
      </c>
      <c r="E2942" s="1" t="str">
        <f>+'BD1'!E2942</f>
        <v>Profesional</v>
      </c>
      <c r="F2942" s="1" t="str">
        <f>+'BD1'!F2942</f>
        <v>Certificaciones para la Declaración de Bienes Inmuebles ante las municipalidades (por trámite)</v>
      </c>
      <c r="G2942" s="1" t="str">
        <f>+'BD1'!G2942</f>
        <v>Sustantiva</v>
      </c>
      <c r="H2942" s="1" t="str">
        <f>+'BD1'!H2942</f>
        <v>NA</v>
      </c>
      <c r="J2942" s="1" t="s">
        <v>229</v>
      </c>
      <c r="K2942" s="1" t="s">
        <v>242</v>
      </c>
      <c r="L2942" s="3" t="s">
        <v>44</v>
      </c>
      <c r="M2942" s="1" t="s">
        <v>67</v>
      </c>
      <c r="N2942" s="4" t="str">
        <f>IFERROR(AVERAGEIFS('TE por AEA'!$H$2:$H$12257,'TE por AEA'!$A$2:$A$12257,'TE por AEA'!J2942,'TE por AEA'!$B$2:$B$12257,'TE por AEA'!K2942,'TE por AEA'!$F$2:$F$12257,'TE por AEA'!L2942),"No hay registro")</f>
        <v>No hay registro</v>
      </c>
      <c r="O2942" s="4"/>
      <c r="P2942" s="4"/>
      <c r="Q2942" s="4"/>
      <c r="R2942" s="4"/>
      <c r="S2942" s="4"/>
    </row>
    <row r="2943" spans="1:19">
      <c r="A2943" s="1" t="str">
        <f>+'BD1'!A2943</f>
        <v>Central Occidental</v>
      </c>
      <c r="B2943" s="1" t="str">
        <f>+'BD1'!B2943</f>
        <v>Atenas</v>
      </c>
      <c r="C2943" s="1" t="str">
        <f>+'BD1'!C2943</f>
        <v>Marco Vinicio Barrantes Corrales</v>
      </c>
      <c r="D2943" s="1">
        <f>+'BD1'!D2943</f>
        <v>0.5</v>
      </c>
      <c r="E2943" s="1" t="str">
        <f>+'BD1'!E2943</f>
        <v>Profesional</v>
      </c>
      <c r="F2943" s="1" t="str">
        <f>+'BD1'!F2943</f>
        <v>Participación en reuniones EREA (por reunión)</v>
      </c>
      <c r="G2943" s="1" t="str">
        <f>+'BD1'!G2943</f>
        <v>Administrativa</v>
      </c>
      <c r="H2943" s="1" t="str">
        <f>+'BD1'!H2943</f>
        <v>NA</v>
      </c>
      <c r="J2943" s="1" t="s">
        <v>229</v>
      </c>
      <c r="K2943" s="1" t="s">
        <v>242</v>
      </c>
      <c r="L2943" s="3" t="s">
        <v>45</v>
      </c>
      <c r="M2943" s="1" t="s">
        <v>68</v>
      </c>
      <c r="N2943" s="4">
        <f>IFERROR(AVERAGEIFS('TE por AEA'!$H$2:$H$12257,'TE por AEA'!$A$2:$A$12257,'TE por AEA'!J2943,'TE por AEA'!$B$2:$B$12257,'TE por AEA'!K2943,'TE por AEA'!$F$2:$F$12257,'TE por AEA'!L2943),"No hay registro")</f>
        <v>8.56</v>
      </c>
      <c r="O2943" s="4"/>
      <c r="P2943" s="4"/>
      <c r="Q2943" s="4"/>
      <c r="R2943" s="4"/>
      <c r="S2943" s="4"/>
    </row>
    <row r="2944" spans="1:19">
      <c r="A2944" s="1" t="str">
        <f>+'BD1'!A2944</f>
        <v>Central Occidental</v>
      </c>
      <c r="B2944" s="1" t="str">
        <f>+'BD1'!B2944</f>
        <v>Atenas</v>
      </c>
      <c r="C2944" s="1" t="str">
        <f>+'BD1'!C2944</f>
        <v>Marco Vinicio Barrantes Corrales</v>
      </c>
      <c r="D2944" s="1">
        <f>+'BD1'!D2944</f>
        <v>0.5</v>
      </c>
      <c r="E2944" s="1" t="str">
        <f>+'BD1'!E2944</f>
        <v>Profesional</v>
      </c>
      <c r="F2944" s="1" t="str">
        <f>+'BD1'!F2944</f>
        <v>Participación en grupos técnicos o comisiones (por reunión)</v>
      </c>
      <c r="G2944" s="1" t="str">
        <f>+'BD1'!G2944</f>
        <v>Sustantiva</v>
      </c>
      <c r="H2944" s="1">
        <f>+'BD1'!H2944</f>
        <v>2.5858300000000001</v>
      </c>
      <c r="J2944" s="1" t="s">
        <v>229</v>
      </c>
      <c r="K2944" s="1" t="s">
        <v>242</v>
      </c>
      <c r="L2944" s="3" t="s">
        <v>46</v>
      </c>
      <c r="M2944" s="1" t="s">
        <v>67</v>
      </c>
      <c r="N2944" s="4">
        <f>IFERROR(AVERAGEIFS('TE por AEA'!$H$2:$H$12257,'TE por AEA'!$A$2:$A$12257,'TE por AEA'!J2944,'TE por AEA'!$B$2:$B$12257,'TE por AEA'!K2944,'TE por AEA'!$F$2:$F$12257,'TE por AEA'!L2944),"No hay registro")</f>
        <v>4.28</v>
      </c>
      <c r="O2944" s="4"/>
      <c r="P2944" s="4"/>
      <c r="Q2944" s="4"/>
      <c r="R2944" s="4"/>
      <c r="S2944" s="4"/>
    </row>
    <row r="2945" spans="1:19">
      <c r="A2945" s="1" t="str">
        <f>+'BD1'!A2945</f>
        <v>Central Occidental</v>
      </c>
      <c r="B2945" s="1" t="str">
        <f>+'BD1'!B2945</f>
        <v>Atenas</v>
      </c>
      <c r="C2945" s="1" t="str">
        <f>+'BD1'!C2945</f>
        <v>Marco Vinicio Barrantes Corrales</v>
      </c>
      <c r="D2945" s="1">
        <f>+'BD1'!D2945</f>
        <v>0.5</v>
      </c>
      <c r="E2945" s="1" t="str">
        <f>+'BD1'!E2945</f>
        <v>Profesional</v>
      </c>
      <c r="F2945" s="1" t="str">
        <f>+'BD1'!F2945</f>
        <v>Participación en capacitaciones técnicas (por capacitación)</v>
      </c>
      <c r="G2945" s="1" t="str">
        <f>+'BD1'!G2945</f>
        <v>Administrativa</v>
      </c>
      <c r="H2945" s="1">
        <f>+'BD1'!H2945</f>
        <v>16.05</v>
      </c>
      <c r="J2945" s="1" t="s">
        <v>229</v>
      </c>
      <c r="K2945" s="1" t="s">
        <v>242</v>
      </c>
      <c r="L2945" s="3" t="s">
        <v>47</v>
      </c>
      <c r="M2945" s="1" t="s">
        <v>68</v>
      </c>
      <c r="N2945" s="4">
        <f>IFERROR(AVERAGEIFS('TE por AEA'!$H$2:$H$12257,'TE por AEA'!$A$2:$A$12257,'TE por AEA'!J2945,'TE por AEA'!$B$2:$B$12257,'TE por AEA'!K2945,'TE por AEA'!$F$2:$F$12257,'TE por AEA'!L2945),"No hay registro")</f>
        <v>16.05</v>
      </c>
      <c r="O2945" s="4"/>
      <c r="P2945" s="4"/>
      <c r="Q2945" s="4"/>
      <c r="R2945" s="4"/>
      <c r="S2945" s="4"/>
    </row>
    <row r="2946" spans="1:19">
      <c r="A2946" s="1" t="str">
        <f>+'BD1'!A2946</f>
        <v>Central Occidental</v>
      </c>
      <c r="B2946" s="1" t="str">
        <f>+'BD1'!B2946</f>
        <v>Atenas</v>
      </c>
      <c r="C2946" s="1" t="str">
        <f>+'BD1'!C2946</f>
        <v>Marco Vinicio Barrantes Corrales</v>
      </c>
      <c r="D2946" s="1">
        <f>+'BD1'!D2946</f>
        <v>0.5</v>
      </c>
      <c r="E2946" s="1" t="str">
        <f>+'BD1'!E2946</f>
        <v>Profesional</v>
      </c>
      <c r="F2946" s="1" t="str">
        <f>+'BD1'!F2946</f>
        <v xml:space="preserve">Participación en charlas y sesiones técnicas, de trabajo y de actualización de conocimiento (por evento) </v>
      </c>
      <c r="G2946" s="1" t="str">
        <f>+'BD1'!G2946</f>
        <v>Administrativa</v>
      </c>
      <c r="H2946" s="1">
        <f>+'BD1'!H2946</f>
        <v>2.5858300000000001</v>
      </c>
      <c r="J2946" s="1" t="s">
        <v>229</v>
      </c>
      <c r="K2946" s="1" t="s">
        <v>242</v>
      </c>
      <c r="L2946" s="3" t="s">
        <v>48</v>
      </c>
      <c r="M2946" s="1" t="s">
        <v>68</v>
      </c>
      <c r="N2946" s="4">
        <f>IFERROR(AVERAGEIFS('TE por AEA'!$H$2:$H$12257,'TE por AEA'!$A$2:$A$12257,'TE por AEA'!J2946,'TE por AEA'!$B$2:$B$12257,'TE por AEA'!K2946,'TE por AEA'!$F$2:$F$12257,'TE por AEA'!L2946),"No hay registro")</f>
        <v>16.05</v>
      </c>
      <c r="O2946" s="4"/>
      <c r="P2946" s="4"/>
      <c r="Q2946" s="4"/>
      <c r="R2946" s="4"/>
      <c r="S2946" s="4"/>
    </row>
    <row r="2947" spans="1:19">
      <c r="A2947" s="1" t="str">
        <f>+'BD1'!A2947</f>
        <v>Central Occidental</v>
      </c>
      <c r="B2947" s="1" t="str">
        <f>+'BD1'!B2947</f>
        <v>Atenas</v>
      </c>
      <c r="C2947" s="1" t="str">
        <f>+'BD1'!C2947</f>
        <v>Marco Vinicio Barrantes Corrales</v>
      </c>
      <c r="D2947" s="1">
        <f>+'BD1'!D2947</f>
        <v>0.5</v>
      </c>
      <c r="E2947" s="1" t="str">
        <f>+'BD1'!E2947</f>
        <v>Profesional</v>
      </c>
      <c r="F2947" s="1" t="str">
        <f>+'BD1'!F2947</f>
        <v>Aplicación de censos y apoyo en sondeo de precios de insumos agropecuarios (por censo o sondeo)</v>
      </c>
      <c r="G2947" s="1" t="str">
        <f>+'BD1'!G2947</f>
        <v>Sustantiva</v>
      </c>
      <c r="H2947" s="1" t="str">
        <f>+'BD1'!H2947</f>
        <v>NA</v>
      </c>
      <c r="J2947" s="1" t="s">
        <v>229</v>
      </c>
      <c r="K2947" s="1" t="s">
        <v>242</v>
      </c>
      <c r="L2947" s="3" t="s">
        <v>49</v>
      </c>
      <c r="M2947" s="1" t="s">
        <v>67</v>
      </c>
      <c r="N2947" s="4" t="str">
        <f>IFERROR(AVERAGEIFS('TE por AEA'!$H$2:$H$12257,'TE por AEA'!$A$2:$A$12257,'TE por AEA'!J2947,'TE por AEA'!$B$2:$B$12257,'TE por AEA'!K2947,'TE por AEA'!$F$2:$F$12257,'TE por AEA'!L2947),"No hay registro")</f>
        <v>No hay registro</v>
      </c>
      <c r="O2947" s="4"/>
      <c r="P2947" s="4"/>
      <c r="Q2947" s="4"/>
      <c r="R2947" s="4"/>
      <c r="S2947" s="4"/>
    </row>
    <row r="2948" spans="1:19">
      <c r="A2948" s="1" t="str">
        <f>+'BD1'!A2948</f>
        <v>Central Occidental</v>
      </c>
      <c r="B2948" s="1" t="str">
        <f>+'BD1'!B2948</f>
        <v>Atenas</v>
      </c>
      <c r="C2948" s="1" t="str">
        <f>+'BD1'!C2948</f>
        <v>Marco Vinicio Barrantes Corrales</v>
      </c>
      <c r="D2948" s="1">
        <f>+'BD1'!D2948</f>
        <v>0.5</v>
      </c>
      <c r="E2948" s="1" t="str">
        <f>+'BD1'!E2948</f>
        <v>Profesional</v>
      </c>
      <c r="F2948" s="1" t="str">
        <f>+'BD1'!F2948</f>
        <v>Coordinación de acciones entre dependencias del MAG (por acción de cordinación)</v>
      </c>
      <c r="G2948" s="1" t="str">
        <f>+'BD1'!G2948</f>
        <v>Administrativa</v>
      </c>
      <c r="H2948" s="1">
        <f>+'BD1'!H2948</f>
        <v>2.14</v>
      </c>
      <c r="J2948" s="1" t="s">
        <v>229</v>
      </c>
      <c r="K2948" s="1" t="s">
        <v>242</v>
      </c>
      <c r="L2948" s="3" t="s">
        <v>50</v>
      </c>
      <c r="M2948" s="1" t="s">
        <v>68</v>
      </c>
      <c r="N2948" s="4">
        <f>IFERROR(AVERAGEIFS('TE por AEA'!$H$2:$H$12257,'TE por AEA'!$A$2:$A$12257,'TE por AEA'!J2948,'TE por AEA'!$B$2:$B$12257,'TE por AEA'!K2948,'TE por AEA'!$F$2:$F$12257,'TE por AEA'!L2948),"No hay registro")</f>
        <v>4.28</v>
      </c>
      <c r="O2948" s="4"/>
      <c r="P2948" s="4"/>
      <c r="Q2948" s="4"/>
      <c r="R2948" s="4"/>
      <c r="S2948" s="4"/>
    </row>
    <row r="2949" spans="1:19">
      <c r="A2949" s="1" t="str">
        <f>+'BD1'!A2949</f>
        <v>Central Occidental</v>
      </c>
      <c r="B2949" s="1" t="str">
        <f>+'BD1'!B2949</f>
        <v>Atenas</v>
      </c>
      <c r="C2949" s="1" t="str">
        <f>+'BD1'!C2949</f>
        <v>Marco Vinicio Barrantes Corrales</v>
      </c>
      <c r="D2949" s="1">
        <f>+'BD1'!D2949</f>
        <v>0.5</v>
      </c>
      <c r="E2949" s="1" t="str">
        <f>+'BD1'!E2949</f>
        <v>Profesional</v>
      </c>
      <c r="F2949" s="1" t="str">
        <f>+'BD1'!F2949</f>
        <v>Otorgamiento de permisos para quemas agropecuarias (por trámite)</v>
      </c>
      <c r="G2949" s="1" t="str">
        <f>+'BD1'!G2949</f>
        <v>Sustantiva</v>
      </c>
      <c r="H2949" s="1" t="str">
        <f>+'BD1'!H2949</f>
        <v>NA</v>
      </c>
      <c r="J2949" s="1" t="s">
        <v>229</v>
      </c>
      <c r="K2949" s="1" t="s">
        <v>242</v>
      </c>
      <c r="L2949" s="3" t="s">
        <v>51</v>
      </c>
      <c r="M2949" s="1" t="s">
        <v>67</v>
      </c>
      <c r="N2949" s="4" t="str">
        <f>IFERROR(AVERAGEIFS('TE por AEA'!$H$2:$H$12257,'TE por AEA'!$A$2:$A$12257,'TE por AEA'!J2949,'TE por AEA'!$B$2:$B$12257,'TE por AEA'!K2949,'TE por AEA'!$F$2:$F$12257,'TE por AEA'!L2949),"No hay registro")</f>
        <v>No hay registro</v>
      </c>
      <c r="O2949" s="4"/>
      <c r="P2949" s="4"/>
      <c r="Q2949" s="4"/>
      <c r="R2949" s="4"/>
      <c r="S2949" s="4"/>
    </row>
    <row r="2950" spans="1:19">
      <c r="A2950" s="1" t="str">
        <f>+'BD1'!A2950</f>
        <v>Central Occidental</v>
      </c>
      <c r="B2950" s="1" t="str">
        <f>+'BD1'!B2950</f>
        <v>Atenas</v>
      </c>
      <c r="C2950" s="1" t="str">
        <f>+'BD1'!C2950</f>
        <v>Marco Vinicio Barrantes Corrales</v>
      </c>
      <c r="D2950" s="1">
        <f>+'BD1'!D2950</f>
        <v>0.5</v>
      </c>
      <c r="E2950" s="1" t="str">
        <f>+'BD1'!E2950</f>
        <v>Profesional</v>
      </c>
      <c r="F2950" s="1" t="str">
        <f>+'BD1'!F2950</f>
        <v>Elaboración de Autoevaluación en Control Interno (acumulado efectivo por aplicación de la autoevaluación)</v>
      </c>
      <c r="G2950" s="1" t="str">
        <f>+'BD1'!G2950</f>
        <v>Administrativa</v>
      </c>
      <c r="H2950" s="1">
        <f>+'BD1'!H2950</f>
        <v>3.21</v>
      </c>
      <c r="J2950" s="1" t="s">
        <v>229</v>
      </c>
      <c r="K2950" s="1" t="s">
        <v>242</v>
      </c>
      <c r="L2950" s="3" t="s">
        <v>52</v>
      </c>
      <c r="M2950" s="1" t="s">
        <v>68</v>
      </c>
      <c r="N2950" s="4">
        <f>IFERROR(AVERAGEIFS('TE por AEA'!$H$2:$H$12257,'TE por AEA'!$A$2:$A$12257,'TE por AEA'!J2950,'TE por AEA'!$B$2:$B$12257,'TE por AEA'!K2950,'TE por AEA'!$F$2:$F$12257,'TE por AEA'!L2950),"No hay registro")</f>
        <v>2.14</v>
      </c>
      <c r="O2950" s="4"/>
      <c r="P2950" s="4"/>
      <c r="Q2950" s="4"/>
      <c r="R2950" s="4"/>
      <c r="S2950" s="4"/>
    </row>
    <row r="2951" spans="1:19">
      <c r="A2951" s="1" t="str">
        <f>+'BD1'!A2951</f>
        <v>Central Occidental</v>
      </c>
      <c r="B2951" s="1" t="str">
        <f>+'BD1'!B2951</f>
        <v>Atenas</v>
      </c>
      <c r="C2951" s="1" t="str">
        <f>+'BD1'!C2951</f>
        <v>Marco Vinicio Barrantes Corrales</v>
      </c>
      <c r="D2951" s="1">
        <f>+'BD1'!D2951</f>
        <v>0.5</v>
      </c>
      <c r="E2951" s="1" t="str">
        <f>+'BD1'!E2951</f>
        <v>Profesional</v>
      </c>
      <c r="F2951" s="1" t="str">
        <f>+'BD1'!F2951</f>
        <v>Determinación y evaluación de riesgos en SEVRIMAG (acumulado efectivo por aplicación del SEVRIMAG)</v>
      </c>
      <c r="G2951" s="1" t="str">
        <f>+'BD1'!G2951</f>
        <v>Administrativa</v>
      </c>
      <c r="H2951" s="1">
        <f>+'BD1'!H2951</f>
        <v>3.21</v>
      </c>
      <c r="J2951" s="1" t="s">
        <v>229</v>
      </c>
      <c r="K2951" s="1" t="s">
        <v>242</v>
      </c>
      <c r="L2951" s="3" t="s">
        <v>53</v>
      </c>
      <c r="M2951" s="1" t="s">
        <v>68</v>
      </c>
      <c r="N2951" s="4">
        <f>IFERROR(AVERAGEIFS('TE por AEA'!$H$2:$H$12257,'TE por AEA'!$A$2:$A$12257,'TE por AEA'!J2951,'TE por AEA'!$B$2:$B$12257,'TE por AEA'!K2951,'TE por AEA'!$F$2:$F$12257,'TE por AEA'!L2951),"No hay registro")</f>
        <v>6.42</v>
      </c>
      <c r="O2951" s="4"/>
      <c r="P2951" s="4"/>
      <c r="Q2951" s="4"/>
      <c r="R2951" s="4"/>
      <c r="S2951" s="4"/>
    </row>
    <row r="2952" spans="1:19">
      <c r="A2952" s="1" t="str">
        <f>+'BD1'!A2952</f>
        <v>Central Occidental</v>
      </c>
      <c r="B2952" s="1" t="str">
        <f>+'BD1'!B2952</f>
        <v>Atenas</v>
      </c>
      <c r="C2952" s="1" t="str">
        <f>+'BD1'!C2952</f>
        <v>Marco Vinicio Barrantes Corrales</v>
      </c>
      <c r="D2952" s="1">
        <f>+'BD1'!D2952</f>
        <v>0.5</v>
      </c>
      <c r="E2952" s="1" t="str">
        <f>+'BD1'!E2952</f>
        <v>Profesional</v>
      </c>
      <c r="F2952" s="1" t="str">
        <f>+'BD1'!F2952</f>
        <v>Seguimiento a plan de mitigación de riesgos en SEVRIMAG (acumulado efectivo por seguimiento)</v>
      </c>
      <c r="G2952" s="1" t="str">
        <f>+'BD1'!G2952</f>
        <v>Administrativa</v>
      </c>
      <c r="H2952" s="1" t="str">
        <f>+'BD1'!H2952</f>
        <v>NA</v>
      </c>
      <c r="J2952" s="1" t="s">
        <v>229</v>
      </c>
      <c r="K2952" s="1" t="s">
        <v>242</v>
      </c>
      <c r="L2952" s="3" t="s">
        <v>54</v>
      </c>
      <c r="M2952" s="1" t="s">
        <v>68</v>
      </c>
      <c r="N2952" s="4" t="str">
        <f>IFERROR(AVERAGEIFS('TE por AEA'!$H$2:$H$12257,'TE por AEA'!$A$2:$A$12257,'TE por AEA'!J2952,'TE por AEA'!$B$2:$B$12257,'TE por AEA'!K2952,'TE por AEA'!$F$2:$F$12257,'TE por AEA'!L2952),"No hay registro")</f>
        <v>No hay registro</v>
      </c>
      <c r="O2952" s="4"/>
      <c r="P2952" s="4"/>
      <c r="Q2952" s="4"/>
      <c r="R2952" s="4"/>
      <c r="S2952" s="4"/>
    </row>
    <row r="2953" spans="1:19">
      <c r="A2953" s="1" t="str">
        <f>+'BD1'!A2953</f>
        <v>Central Occidental</v>
      </c>
      <c r="B2953" s="1" t="str">
        <f>+'BD1'!B2953</f>
        <v>Atenas</v>
      </c>
      <c r="C2953" s="1" t="str">
        <f>+'BD1'!C2953</f>
        <v>Marco Vinicio Barrantes Corrales</v>
      </c>
      <c r="D2953" s="1">
        <f>+'BD1'!D2953</f>
        <v>0.5</v>
      </c>
      <c r="E2953" s="1" t="str">
        <f>+'BD1'!E2953</f>
        <v>Profesional</v>
      </c>
      <c r="F2953" s="1" t="str">
        <f>+'BD1'!F2953</f>
        <v>Seguimiento a plan de mejora de la Autoevaluación en Control Interno (acumulado efectivo por seguimiento)</v>
      </c>
      <c r="G2953" s="1" t="str">
        <f>+'BD1'!G2953</f>
        <v>Administrativa</v>
      </c>
      <c r="H2953" s="1" t="str">
        <f>+'BD1'!H2953</f>
        <v>NA</v>
      </c>
      <c r="J2953" s="1" t="s">
        <v>229</v>
      </c>
      <c r="K2953" s="1" t="s">
        <v>242</v>
      </c>
      <c r="L2953" s="3" t="s">
        <v>55</v>
      </c>
      <c r="M2953" s="1" t="s">
        <v>68</v>
      </c>
      <c r="N2953" s="4" t="str">
        <f>IFERROR(AVERAGEIFS('TE por AEA'!$H$2:$H$12257,'TE por AEA'!$A$2:$A$12257,'TE por AEA'!J2953,'TE por AEA'!$B$2:$B$12257,'TE por AEA'!K2953,'TE por AEA'!$F$2:$F$12257,'TE por AEA'!L2953),"No hay registro")</f>
        <v>No hay registro</v>
      </c>
      <c r="O2953" s="4"/>
      <c r="P2953" s="4"/>
      <c r="Q2953" s="4"/>
      <c r="R2953" s="4"/>
      <c r="S2953" s="4"/>
    </row>
    <row r="2954" spans="1:19">
      <c r="A2954" s="1" t="str">
        <f>+'BD1'!A2954</f>
        <v>Central Occidental</v>
      </c>
      <c r="B2954" s="1" t="str">
        <f>+'BD1'!B2954</f>
        <v>Atenas</v>
      </c>
      <c r="C2954" s="1" t="str">
        <f>+'BD1'!C2954</f>
        <v>Marco Vinicio Barrantes Corrales</v>
      </c>
      <c r="D2954" s="1">
        <f>+'BD1'!D2954</f>
        <v>0.5</v>
      </c>
      <c r="E2954" s="1" t="str">
        <f>+'BD1'!E2954</f>
        <v>Profesional</v>
      </c>
      <c r="F2954" s="1" t="str">
        <f>+'BD1'!F2954</f>
        <v>Reuniones de personal AEA (por reunión)</v>
      </c>
      <c r="G2954" s="1" t="str">
        <f>+'BD1'!G2954</f>
        <v>Administrativa</v>
      </c>
      <c r="H2954" s="1">
        <f>+'BD1'!H2954</f>
        <v>2.4966699999999999</v>
      </c>
      <c r="J2954" s="1" t="s">
        <v>229</v>
      </c>
      <c r="K2954" s="1" t="s">
        <v>242</v>
      </c>
      <c r="L2954" s="3" t="s">
        <v>56</v>
      </c>
      <c r="M2954" s="1" t="s">
        <v>68</v>
      </c>
      <c r="N2954" s="4">
        <f>IFERROR(AVERAGEIFS('TE por AEA'!$H$2:$H$12257,'TE por AEA'!$A$2:$A$12257,'TE por AEA'!J2954,'TE por AEA'!$B$2:$B$12257,'TE por AEA'!K2954,'TE por AEA'!$F$2:$F$12257,'TE por AEA'!L2954),"No hay registro")</f>
        <v>2.14</v>
      </c>
      <c r="O2954" s="4"/>
      <c r="P2954" s="4"/>
      <c r="Q2954" s="4"/>
      <c r="R2954" s="4"/>
      <c r="S2954" s="4"/>
    </row>
    <row r="2955" spans="1:19">
      <c r="A2955" s="1" t="str">
        <f>+'BD1'!A2955</f>
        <v>Central Occidental</v>
      </c>
      <c r="B2955" s="1" t="str">
        <f>+'BD1'!B2955</f>
        <v>Atenas</v>
      </c>
      <c r="C2955" s="1" t="str">
        <f>+'BD1'!C2955</f>
        <v>Marco Vinicio Barrantes Corrales</v>
      </c>
      <c r="D2955" s="1">
        <f>+'BD1'!D2955</f>
        <v>0.5</v>
      </c>
      <c r="E2955" s="1" t="str">
        <f>+'BD1'!E2955</f>
        <v>Profesional</v>
      </c>
      <c r="F2955" s="1" t="str">
        <f>+'BD1'!F2955</f>
        <v>Actualización del sistema de gestión documental y archivo (tiempo efectivo por día)</v>
      </c>
      <c r="G2955" s="1" t="str">
        <f>+'BD1'!G2955</f>
        <v>Administrativa</v>
      </c>
      <c r="H2955" s="1">
        <f>+'BD1'!H2955</f>
        <v>1.07</v>
      </c>
      <c r="J2955" s="1" t="s">
        <v>229</v>
      </c>
      <c r="K2955" s="1" t="s">
        <v>242</v>
      </c>
      <c r="L2955" s="3" t="s">
        <v>57</v>
      </c>
      <c r="M2955" s="1" t="s">
        <v>68</v>
      </c>
      <c r="N2955" s="4" t="str">
        <f>IFERROR(AVERAGEIFS('TE por AEA'!$H$2:$H$12257,'TE por AEA'!$A$2:$A$12257,'TE por AEA'!J2955,'TE por AEA'!$B$2:$B$12257,'TE por AEA'!K2955,'TE por AEA'!$F$2:$F$12257,'TE por AEA'!L2955),"No hay registro")</f>
        <v>No hay registro</v>
      </c>
      <c r="O2955" s="4"/>
      <c r="P2955" s="4"/>
      <c r="Q2955" s="4"/>
      <c r="R2955" s="4"/>
      <c r="S2955" s="4"/>
    </row>
    <row r="2956" spans="1:19">
      <c r="A2956" s="1" t="str">
        <f>+'BD1'!A2956</f>
        <v>Central Occidental</v>
      </c>
      <c r="B2956" s="1" t="str">
        <f>+'BD1'!B2956</f>
        <v>Atenas</v>
      </c>
      <c r="C2956" s="1" t="str">
        <f>+'BD1'!C2956</f>
        <v>Marco Vinicio Barrantes Corrales</v>
      </c>
      <c r="D2956" s="1">
        <f>+'BD1'!D2956</f>
        <v>0.5</v>
      </c>
      <c r="E2956" s="1" t="str">
        <f>+'BD1'!E2956</f>
        <v>Profesional</v>
      </c>
      <c r="F2956" s="1" t="str">
        <f>+'BD1'!F2956</f>
        <v>Actualización del sistema SisDNEA (por productor)</v>
      </c>
      <c r="G2956" s="1" t="str">
        <f>+'BD1'!G2956</f>
        <v>Administrativa</v>
      </c>
      <c r="H2956" s="1">
        <f>+'BD1'!H2956</f>
        <v>1.07</v>
      </c>
      <c r="J2956" s="1" t="s">
        <v>229</v>
      </c>
      <c r="K2956" s="1" t="s">
        <v>242</v>
      </c>
      <c r="L2956" s="3" t="s">
        <v>58</v>
      </c>
      <c r="M2956" s="1" t="s">
        <v>68</v>
      </c>
      <c r="N2956" s="4">
        <f>IFERROR(AVERAGEIFS('TE por AEA'!$H$2:$H$12257,'TE por AEA'!$A$2:$A$12257,'TE por AEA'!J2956,'TE por AEA'!$B$2:$B$12257,'TE por AEA'!K2956,'TE por AEA'!$F$2:$F$12257,'TE por AEA'!L2956),"No hay registro")</f>
        <v>1.69417</v>
      </c>
      <c r="O2956" s="4"/>
      <c r="P2956" s="4"/>
      <c r="Q2956" s="4"/>
      <c r="R2956" s="4"/>
      <c r="S2956" s="4"/>
    </row>
    <row r="2957" spans="1:19">
      <c r="A2957" s="1" t="str">
        <f>+'BD1'!A2957</f>
        <v>Central Occidental</v>
      </c>
      <c r="B2957" s="1" t="str">
        <f>+'BD1'!B2957</f>
        <v>Atenas</v>
      </c>
      <c r="C2957" s="1" t="str">
        <f>+'BD1'!C2957</f>
        <v>Marco Vinicio Barrantes Corrales</v>
      </c>
      <c r="D2957" s="1">
        <f>+'BD1'!D2957</f>
        <v>0.5</v>
      </c>
      <c r="E2957" s="1" t="str">
        <f>+'BD1'!E2957</f>
        <v>Profesional</v>
      </c>
      <c r="F2957" s="1" t="str">
        <f>+'BD1'!F2957</f>
        <v>Seguimiento semestral de la determinación de expectativas (por seguimiento)</v>
      </c>
      <c r="G2957" s="1" t="str">
        <f>+'BD1'!G2957</f>
        <v>Administrativa</v>
      </c>
      <c r="H2957" s="1" t="str">
        <f>+'BD1'!H2957</f>
        <v>NA</v>
      </c>
      <c r="J2957" s="1" t="s">
        <v>229</v>
      </c>
      <c r="K2957" s="1" t="s">
        <v>242</v>
      </c>
      <c r="L2957" s="3" t="s">
        <v>135</v>
      </c>
      <c r="M2957" s="1" t="s">
        <v>68</v>
      </c>
      <c r="N2957" s="4">
        <f>IFERROR(AVERAGEIFS('TE por AEA'!$H$2:$H$12257,'TE por AEA'!$A$2:$A$12257,'TE por AEA'!J2957,'TE por AEA'!$B$2:$B$12257,'TE por AEA'!K2957,'TE por AEA'!$F$2:$F$12257,'TE por AEA'!L2957),"No hay registro")</f>
        <v>2.14</v>
      </c>
      <c r="O2957" s="4"/>
      <c r="P2957" s="4"/>
      <c r="Q2957" s="4"/>
      <c r="R2957" s="4"/>
      <c r="S2957" s="4"/>
    </row>
    <row r="2958" spans="1:19">
      <c r="A2958" s="1" t="str">
        <f>+'BD1'!A2958</f>
        <v>Central Occidental</v>
      </c>
      <c r="B2958" s="1" t="str">
        <f>+'BD1'!B2958</f>
        <v>Atenas</v>
      </c>
      <c r="C2958" s="1" t="str">
        <f>+'BD1'!C2958</f>
        <v>Marco Vinicio Barrantes Corrales</v>
      </c>
      <c r="D2958" s="1">
        <f>+'BD1'!D2958</f>
        <v>0.5</v>
      </c>
      <c r="E2958" s="1" t="str">
        <f>+'BD1'!E2958</f>
        <v>Profesional</v>
      </c>
      <c r="F2958" s="1" t="str">
        <f>+'BD1'!F2958</f>
        <v>Elaboración de la evaluación del desempeño (por reunión)</v>
      </c>
      <c r="G2958" s="1" t="str">
        <f>+'BD1'!G2958</f>
        <v>Administrativa</v>
      </c>
      <c r="H2958" s="1" t="str">
        <f>+'BD1'!H2958</f>
        <v>NA</v>
      </c>
      <c r="J2958" s="1" t="s">
        <v>229</v>
      </c>
      <c r="K2958" s="1" t="s">
        <v>242</v>
      </c>
      <c r="L2958" s="3" t="s">
        <v>59</v>
      </c>
      <c r="M2958" s="1" t="s">
        <v>68</v>
      </c>
      <c r="N2958" s="4">
        <f>IFERROR(AVERAGEIFS('TE por AEA'!$H$2:$H$12257,'TE por AEA'!$A$2:$A$12257,'TE por AEA'!J2958,'TE por AEA'!$B$2:$B$12257,'TE por AEA'!K2958,'TE por AEA'!$F$2:$F$12257,'TE por AEA'!L2958),"No hay registro")</f>
        <v>2.14</v>
      </c>
      <c r="O2958" s="4"/>
      <c r="P2958" s="4"/>
      <c r="Q2958" s="4"/>
      <c r="R2958" s="4"/>
      <c r="S2958" s="4"/>
    </row>
    <row r="2959" spans="1:19">
      <c r="A2959" s="1" t="str">
        <f>+'BD1'!A2959</f>
        <v>Central Occidental</v>
      </c>
      <c r="B2959" s="1" t="str">
        <f>+'BD1'!B2959</f>
        <v>Atenas</v>
      </c>
      <c r="C2959" s="1" t="str">
        <f>+'BD1'!C2959</f>
        <v>Marco Vinicio Barrantes Corrales</v>
      </c>
      <c r="D2959" s="1">
        <f>+'BD1'!D2959</f>
        <v>0.5</v>
      </c>
      <c r="E2959" s="1" t="str">
        <f>+'BD1'!E2959</f>
        <v>Profesional</v>
      </c>
      <c r="F2959" s="1" t="str">
        <f>+'BD1'!F2959</f>
        <v>Elaboración de inventarios de equipos, materiales e insumos (tiempo efectivo por día)</v>
      </c>
      <c r="G2959" s="1" t="str">
        <f>+'BD1'!G2959</f>
        <v>Administrativa</v>
      </c>
      <c r="H2959" s="1" t="str">
        <f>+'BD1'!H2959</f>
        <v>NA</v>
      </c>
      <c r="J2959" s="1" t="s">
        <v>229</v>
      </c>
      <c r="K2959" s="1" t="s">
        <v>242</v>
      </c>
      <c r="L2959" s="3" t="s">
        <v>60</v>
      </c>
      <c r="M2959" s="1" t="s">
        <v>68</v>
      </c>
      <c r="N2959" s="4">
        <f>IFERROR(AVERAGEIFS('TE por AEA'!$H$2:$H$12257,'TE por AEA'!$A$2:$A$12257,'TE por AEA'!J2959,'TE por AEA'!$B$2:$B$12257,'TE por AEA'!K2959,'TE por AEA'!$F$2:$F$12257,'TE por AEA'!L2959),"No hay registro")</f>
        <v>1.605</v>
      </c>
      <c r="O2959" s="4"/>
      <c r="P2959" s="4"/>
      <c r="Q2959" s="4"/>
      <c r="R2959" s="4"/>
      <c r="S2959" s="4"/>
    </row>
    <row r="2960" spans="1:19">
      <c r="A2960" s="1" t="str">
        <f>+'BD1'!A2960</f>
        <v>Central Occidental</v>
      </c>
      <c r="B2960" s="1" t="str">
        <f>+'BD1'!B2960</f>
        <v>Atenas</v>
      </c>
      <c r="C2960" s="1" t="str">
        <f>+'BD1'!C2960</f>
        <v>Marco Vinicio Barrantes Corrales</v>
      </c>
      <c r="D2960" s="1">
        <f>+'BD1'!D2960</f>
        <v>0.5</v>
      </c>
      <c r="E2960" s="1" t="str">
        <f>+'BD1'!E2960</f>
        <v>Profesional</v>
      </c>
      <c r="F2960" s="1" t="str">
        <f>+'BD1'!F2960</f>
        <v>Atención de emergencias</v>
      </c>
      <c r="G2960" s="1" t="str">
        <f>+'BD1'!G2960</f>
        <v>Sustantiva</v>
      </c>
      <c r="H2960" s="1" t="str">
        <f>+'BD1'!H2960</f>
        <v>NA</v>
      </c>
      <c r="J2960" s="1" t="s">
        <v>229</v>
      </c>
      <c r="K2960" s="1" t="s">
        <v>242</v>
      </c>
      <c r="L2960" s="3" t="s">
        <v>61</v>
      </c>
      <c r="M2960" s="1" t="s">
        <v>67</v>
      </c>
      <c r="N2960" s="4" t="str">
        <f>IFERROR(AVERAGEIFS('TE por AEA'!$H$2:$H$12257,'TE por AEA'!$A$2:$A$12257,'TE por AEA'!J2960,'TE por AEA'!$B$2:$B$12257,'TE por AEA'!K2960,'TE por AEA'!$F$2:$F$12257,'TE por AEA'!L2960),"No hay registro")</f>
        <v>No hay registro</v>
      </c>
      <c r="O2960" s="4"/>
      <c r="P2960" s="4"/>
      <c r="Q2960" s="4"/>
      <c r="R2960" s="4"/>
      <c r="S2960" s="4"/>
    </row>
    <row r="2961" spans="1:19">
      <c r="A2961" s="1" t="str">
        <f>+'BD1'!A2961</f>
        <v>Central Occidental</v>
      </c>
      <c r="B2961" s="1" t="str">
        <f>+'BD1'!B2961</f>
        <v>Atenas</v>
      </c>
      <c r="C2961" s="1" t="str">
        <f>+'BD1'!C2961</f>
        <v>Marco Vinicio Barrantes Corrales</v>
      </c>
      <c r="D2961" s="1">
        <f>+'BD1'!D2961</f>
        <v>0.5</v>
      </c>
      <c r="E2961" s="1" t="str">
        <f>+'BD1'!E2961</f>
        <v>Profesional</v>
      </c>
      <c r="F2961" s="1" t="str">
        <f>+'BD1'!F2961</f>
        <v>Trazabilidad-visita a finca (por productor)</v>
      </c>
      <c r="G2961" s="1" t="str">
        <f>+'BD1'!G2961</f>
        <v>Sustantiva</v>
      </c>
      <c r="H2961" s="1">
        <f>+'BD1'!H2961</f>
        <v>2.31833</v>
      </c>
      <c r="J2961" s="1" t="s">
        <v>229</v>
      </c>
      <c r="K2961" s="1" t="s">
        <v>242</v>
      </c>
      <c r="L2961" s="3" t="s">
        <v>62</v>
      </c>
      <c r="M2961" s="1" t="s">
        <v>67</v>
      </c>
      <c r="N2961" s="4">
        <f>IFERROR(AVERAGEIFS('TE por AEA'!$H$2:$H$12257,'TE por AEA'!$A$2:$A$12257,'TE por AEA'!J2961,'TE por AEA'!$B$2:$B$12257,'TE por AEA'!K2961,'TE por AEA'!$F$2:$F$12257,'TE por AEA'!L2961),"No hay registro")</f>
        <v>6.2416700000000001</v>
      </c>
      <c r="O2961" s="4"/>
      <c r="P2961" s="4"/>
      <c r="Q2961" s="4"/>
      <c r="R2961" s="4"/>
      <c r="S2961" s="4"/>
    </row>
    <row r="2962" spans="1:19">
      <c r="A2962" s="1" t="str">
        <f>+'BD1'!A2962</f>
        <v>Central Occidental</v>
      </c>
      <c r="B2962" s="1" t="str">
        <f>+'BD1'!B2962</f>
        <v>Atenas</v>
      </c>
      <c r="C2962" s="1" t="str">
        <f>+'BD1'!C2962</f>
        <v>Marco Vinicio Barrantes Corrales</v>
      </c>
      <c r="D2962" s="1">
        <f>+'BD1'!D2962</f>
        <v>0.5</v>
      </c>
      <c r="E2962" s="1" t="str">
        <f>+'BD1'!E2962</f>
        <v>Profesional</v>
      </c>
      <c r="F2962" s="1" t="str">
        <f>+'BD1'!F2962</f>
        <v>Trazabilidad-inclusión en sistema TrazarAgro (por productor)</v>
      </c>
      <c r="G2962" s="1" t="str">
        <f>+'BD1'!G2962</f>
        <v>Sustantiva</v>
      </c>
      <c r="H2962" s="1" t="str">
        <f>+'BD1'!H2962</f>
        <v>NA</v>
      </c>
      <c r="J2962" s="1" t="s">
        <v>229</v>
      </c>
      <c r="K2962" s="1" t="s">
        <v>242</v>
      </c>
      <c r="L2962" s="3" t="s">
        <v>63</v>
      </c>
      <c r="M2962" s="1" t="s">
        <v>67</v>
      </c>
      <c r="N2962" s="4">
        <f>IFERROR(AVERAGEIFS('TE por AEA'!$H$2:$H$12257,'TE por AEA'!$A$2:$A$12257,'TE por AEA'!J2962,'TE por AEA'!$B$2:$B$12257,'TE por AEA'!K2962,'TE por AEA'!$F$2:$F$12257,'TE por AEA'!L2962),"No hay registro")</f>
        <v>1.15917</v>
      </c>
      <c r="O2962" s="4"/>
      <c r="P2962" s="4"/>
      <c r="Q2962" s="4"/>
      <c r="R2962" s="4"/>
      <c r="S2962" s="4"/>
    </row>
    <row r="2963" spans="1:19">
      <c r="A2963" s="1" t="str">
        <f>+'BD1'!A2963</f>
        <v>Central Occidental</v>
      </c>
      <c r="B2963" s="1" t="str">
        <f>+'BD1'!B2963</f>
        <v>Atenas</v>
      </c>
      <c r="C2963" s="1" t="str">
        <f>+'BD1'!C2963</f>
        <v>Marco Vinicio Barrantes Corrales</v>
      </c>
      <c r="D2963" s="1">
        <f>+'BD1'!D2963</f>
        <v>0.5</v>
      </c>
      <c r="E2963" s="1" t="str">
        <f>+'BD1'!E2963</f>
        <v>Profesional</v>
      </c>
      <c r="F2963" s="1" t="str">
        <f>+'BD1'!F2963</f>
        <v>Atención al gusano barrenador (por productor)</v>
      </c>
      <c r="G2963" s="1" t="str">
        <f>+'BD1'!G2963</f>
        <v>Sustantiva</v>
      </c>
      <c r="H2963" s="1" t="str">
        <f>+'BD1'!H2963</f>
        <v>NA</v>
      </c>
      <c r="J2963" s="1" t="s">
        <v>229</v>
      </c>
      <c r="K2963" s="1" t="s">
        <v>242</v>
      </c>
      <c r="L2963" s="3" t="s">
        <v>64</v>
      </c>
      <c r="M2963" s="1" t="s">
        <v>67</v>
      </c>
      <c r="N2963" s="4" t="str">
        <f>IFERROR(AVERAGEIFS('TE por AEA'!$H$2:$H$12257,'TE por AEA'!$A$2:$A$12257,'TE por AEA'!J2963,'TE por AEA'!$B$2:$B$12257,'TE por AEA'!K2963,'TE por AEA'!$F$2:$F$12257,'TE por AEA'!L2963),"No hay registro")</f>
        <v>No hay registro</v>
      </c>
      <c r="O2963" s="4"/>
      <c r="P2963" s="4"/>
      <c r="Q2963" s="4"/>
      <c r="R2963" s="4"/>
      <c r="S2963" s="4"/>
    </row>
    <row r="2964" spans="1:19">
      <c r="A2964" s="1" t="str">
        <f>+'BD1'!A2964</f>
        <v>Central Occidental</v>
      </c>
      <c r="B2964" s="1" t="str">
        <f>+'BD1'!B2964</f>
        <v>Atenas</v>
      </c>
      <c r="C2964" s="1" t="str">
        <f>+'BD1'!C2964</f>
        <v>Marco Vinicio Barrantes Corrales</v>
      </c>
      <c r="D2964" s="1">
        <f>+'BD1'!D2964</f>
        <v>0.5</v>
      </c>
      <c r="E2964" s="1" t="str">
        <f>+'BD1'!E2964</f>
        <v>Profesional</v>
      </c>
      <c r="F2964" s="1" t="str">
        <f>+'BD1'!F2964</f>
        <v>Atención en oficina (por usuario)</v>
      </c>
      <c r="G2964" s="1" t="str">
        <f>+'BD1'!G2964</f>
        <v>Sustantiva</v>
      </c>
      <c r="H2964" s="1">
        <f>+'BD1'!H2964</f>
        <v>0.69847000000000004</v>
      </c>
      <c r="J2964" s="1" t="s">
        <v>229</v>
      </c>
      <c r="K2964" s="1" t="s">
        <v>242</v>
      </c>
      <c r="L2964" s="3" t="s">
        <v>65</v>
      </c>
      <c r="M2964" s="1" t="s">
        <v>67</v>
      </c>
      <c r="N2964" s="4">
        <f>IFERROR(AVERAGEIFS('TE por AEA'!$H$2:$H$12257,'TE por AEA'!$A$2:$A$12257,'TE por AEA'!J2964,'TE por AEA'!$B$2:$B$12257,'TE por AEA'!K2964,'TE por AEA'!$F$2:$F$12257,'TE por AEA'!L2964),"No hay registro")</f>
        <v>0.57957999999999998</v>
      </c>
      <c r="O2964" s="4"/>
      <c r="P2964" s="4"/>
      <c r="Q2964" s="4"/>
      <c r="R2964" s="4"/>
      <c r="S2964" s="4"/>
    </row>
    <row r="2965" spans="1:19">
      <c r="A2965" s="1" t="str">
        <f>+'BD1'!A2965</f>
        <v>Central Occidental</v>
      </c>
      <c r="B2965" s="1" t="str">
        <f>+'BD1'!B2965</f>
        <v>Atenas</v>
      </c>
      <c r="C2965" s="1" t="str">
        <f>+'BD1'!C2965</f>
        <v>Marco Vinicio Barrantes Corrales</v>
      </c>
      <c r="D2965" s="1">
        <f>+'BD1'!D2965</f>
        <v>0.5</v>
      </c>
      <c r="E2965" s="1" t="str">
        <f>+'BD1'!E2965</f>
        <v>Profesional</v>
      </c>
      <c r="F2965" s="1" t="str">
        <f>+'BD1'!F2965</f>
        <v>Búsqueda de nuevos productores (por productor)</v>
      </c>
      <c r="G2965" s="1" t="str">
        <f>+'BD1'!G2965</f>
        <v>Sustantiva</v>
      </c>
      <c r="H2965" s="1" t="str">
        <f>+'BD1'!H2965</f>
        <v>NA</v>
      </c>
      <c r="J2965" s="1" t="s">
        <v>229</v>
      </c>
      <c r="K2965" s="1" t="s">
        <v>242</v>
      </c>
      <c r="L2965" s="3" t="s">
        <v>66</v>
      </c>
      <c r="M2965" s="1" t="s">
        <v>67</v>
      </c>
      <c r="N2965" s="4">
        <f>IFERROR(AVERAGEIFS('TE por AEA'!$H$2:$H$12257,'TE por AEA'!$A$2:$A$12257,'TE por AEA'!J2965,'TE por AEA'!$B$2:$B$12257,'TE por AEA'!K2965,'TE por AEA'!$F$2:$F$12257,'TE por AEA'!L2965),"No hay registro")</f>
        <v>3.21</v>
      </c>
      <c r="O2965" s="4"/>
      <c r="P2965" s="4"/>
      <c r="Q2965" s="4"/>
      <c r="R2965" s="4"/>
      <c r="S2965" s="4"/>
    </row>
    <row r="2966" spans="1:19">
      <c r="A2966" s="1" t="str">
        <f>+'BD1'!A2966</f>
        <v>Central Occidental</v>
      </c>
      <c r="B2966" s="1" t="str">
        <f>+'BD1'!B2966</f>
        <v>Atenas</v>
      </c>
      <c r="C2966" s="1" t="str">
        <f>+'BD1'!C2966</f>
        <v>Marianela Chaves Cubero</v>
      </c>
      <c r="D2966" s="1">
        <f>+'BD1'!D2966</f>
        <v>4</v>
      </c>
      <c r="E2966" s="1" t="str">
        <f>+'BD1'!E2966</f>
        <v>Jefe</v>
      </c>
      <c r="F2966" s="1" t="str">
        <f>+'BD1'!F2966</f>
        <v>Elaboración del diagnóstico y plan de finca de manejo a personas productoras (por productor)</v>
      </c>
      <c r="G2966" s="1" t="str">
        <f>+'BD1'!G2966</f>
        <v>Sustantiva</v>
      </c>
      <c r="H2966" s="1">
        <f>+'BD1'!H2966</f>
        <v>2.14</v>
      </c>
      <c r="J2966" s="1" t="s">
        <v>229</v>
      </c>
      <c r="K2966" s="1" t="s">
        <v>244</v>
      </c>
      <c r="L2966" s="2" t="s">
        <v>11</v>
      </c>
      <c r="M2966" s="1" t="s">
        <v>67</v>
      </c>
      <c r="N2966" s="4">
        <f>IFERROR(AVERAGEIFS('TE por AEA'!$H$2:$H$12257,'TE por AEA'!$A$2:$A$12257,'TE por AEA'!J2966,'TE por AEA'!$B$2:$B$12257,'TE por AEA'!K2966,'TE por AEA'!$F$2:$F$12257,'TE por AEA'!L2966),"No hay registro")</f>
        <v>1.9616666666666667</v>
      </c>
      <c r="O2966" s="4"/>
      <c r="P2966" s="4"/>
      <c r="Q2966" s="4"/>
      <c r="R2966" s="4"/>
      <c r="S2966" s="4"/>
    </row>
    <row r="2967" spans="1:19">
      <c r="A2967" s="1" t="str">
        <f>+'BD1'!A2967</f>
        <v>Central Occidental</v>
      </c>
      <c r="B2967" s="1" t="str">
        <f>+'BD1'!B2967</f>
        <v>Atenas</v>
      </c>
      <c r="C2967" s="1" t="str">
        <f>+'BD1'!C2967</f>
        <v>Marianela Chaves Cubero</v>
      </c>
      <c r="D2967" s="1">
        <f>+'BD1'!D2967</f>
        <v>4</v>
      </c>
      <c r="E2967" s="1" t="str">
        <f>+'BD1'!E2967</f>
        <v>Jefe</v>
      </c>
      <c r="F2967" s="1" t="str">
        <f>+'BD1'!F2967</f>
        <v>Asistencia técnica a personas productoras (individual): visitas a finca (por productor)</v>
      </c>
      <c r="G2967" s="1" t="str">
        <f>+'BD1'!G2967</f>
        <v>Sustantiva</v>
      </c>
      <c r="H2967" s="1">
        <f>+'BD1'!H2967</f>
        <v>2.14</v>
      </c>
      <c r="J2967" s="1" t="s">
        <v>229</v>
      </c>
      <c r="K2967" s="1" t="s">
        <v>244</v>
      </c>
      <c r="L2967" s="2" t="s">
        <v>12</v>
      </c>
      <c r="M2967" s="1" t="s">
        <v>67</v>
      </c>
      <c r="N2967" s="4">
        <f>IFERROR(AVERAGEIFS('TE por AEA'!$H$2:$H$12257,'TE por AEA'!$A$2:$A$12257,'TE por AEA'!J2967,'TE por AEA'!$B$2:$B$12257,'TE por AEA'!K2967,'TE por AEA'!$F$2:$F$12257,'TE por AEA'!L2967),"No hay registro")</f>
        <v>2.4297899999999997</v>
      </c>
      <c r="O2967" s="4"/>
      <c r="P2967" s="4"/>
      <c r="Q2967" s="4"/>
      <c r="R2967" s="4"/>
      <c r="S2967" s="4"/>
    </row>
    <row r="2968" spans="1:19">
      <c r="A2968" s="1" t="str">
        <f>+'BD1'!A2968</f>
        <v>Central Occidental</v>
      </c>
      <c r="B2968" s="1" t="str">
        <f>+'BD1'!B2968</f>
        <v>Atenas</v>
      </c>
      <c r="C2968" s="1" t="str">
        <f>+'BD1'!C2968</f>
        <v>Marianela Chaves Cubero</v>
      </c>
      <c r="D2968" s="1">
        <f>+'BD1'!D2968</f>
        <v>4</v>
      </c>
      <c r="E2968" s="1" t="str">
        <f>+'BD1'!E2968</f>
        <v>Jefe</v>
      </c>
      <c r="F2968" s="1" t="str">
        <f>+'BD1'!F2968</f>
        <v>Asistencia técnica a personas productoras (individual): atenciones virtuales y digitales (por productor)</v>
      </c>
      <c r="G2968" s="1" t="str">
        <f>+'BD1'!G2968</f>
        <v>Sustantiva</v>
      </c>
      <c r="H2968" s="1">
        <f>+'BD1'!H2968</f>
        <v>0.63605999999999996</v>
      </c>
      <c r="J2968" s="1" t="s">
        <v>229</v>
      </c>
      <c r="K2968" s="1" t="s">
        <v>244</v>
      </c>
      <c r="L2968" s="2" t="s">
        <v>13</v>
      </c>
      <c r="M2968" s="1" t="s">
        <v>67</v>
      </c>
      <c r="N2968" s="4">
        <f>IFERROR(AVERAGEIFS('TE por AEA'!$H$2:$H$12257,'TE por AEA'!$A$2:$A$12257,'TE por AEA'!J2968,'TE por AEA'!$B$2:$B$12257,'TE por AEA'!K2968,'TE por AEA'!$F$2:$F$12257,'TE por AEA'!L2968),"No hay registro")</f>
        <v>0.44087999999999999</v>
      </c>
      <c r="O2968" s="4"/>
      <c r="P2968" s="4"/>
      <c r="Q2968" s="4"/>
      <c r="R2968" s="4"/>
      <c r="S2968" s="4"/>
    </row>
    <row r="2969" spans="1:19">
      <c r="A2969" s="1" t="str">
        <f>+'BD1'!A2969</f>
        <v>Central Occidental</v>
      </c>
      <c r="B2969" s="1" t="str">
        <f>+'BD1'!B2969</f>
        <v>Atenas</v>
      </c>
      <c r="C2969" s="1" t="str">
        <f>+'BD1'!C2969</f>
        <v>Marianela Chaves Cubero</v>
      </c>
      <c r="D2969" s="1">
        <f>+'BD1'!D2969</f>
        <v>4</v>
      </c>
      <c r="E2969" s="1" t="str">
        <f>+'BD1'!E2969</f>
        <v>Jefe</v>
      </c>
      <c r="F2969" s="1" t="str">
        <f>+'BD1'!F2969</f>
        <v>Asistencia técnica a personas productoras (grupal): día de campo (por día en el evento)</v>
      </c>
      <c r="G2969" s="1" t="str">
        <f>+'BD1'!G2969</f>
        <v>Sustantiva</v>
      </c>
      <c r="H2969" s="1">
        <f>+'BD1'!H2969</f>
        <v>6.42</v>
      </c>
      <c r="J2969" s="1" t="s">
        <v>229</v>
      </c>
      <c r="K2969" s="1" t="s">
        <v>244</v>
      </c>
      <c r="L2969" s="2" t="s">
        <v>14</v>
      </c>
      <c r="M2969" s="1" t="s">
        <v>67</v>
      </c>
      <c r="N2969" s="4">
        <f>IFERROR(AVERAGEIFS('TE por AEA'!$H$2:$H$12257,'TE por AEA'!$A$2:$A$12257,'TE por AEA'!J2969,'TE por AEA'!$B$2:$B$12257,'TE por AEA'!K2969,'TE por AEA'!$F$2:$F$12257,'TE por AEA'!L2969),"No hay registro")</f>
        <v>4.5252099999999995</v>
      </c>
      <c r="O2969" s="4"/>
      <c r="P2969" s="4"/>
      <c r="Q2969" s="4"/>
      <c r="R2969" s="4"/>
      <c r="S2969" s="4"/>
    </row>
    <row r="2970" spans="1:19">
      <c r="A2970" s="1" t="str">
        <f>+'BD1'!A2970</f>
        <v>Central Occidental</v>
      </c>
      <c r="B2970" s="1" t="str">
        <f>+'BD1'!B2970</f>
        <v>Atenas</v>
      </c>
      <c r="C2970" s="1" t="str">
        <f>+'BD1'!C2970</f>
        <v>Marianela Chaves Cubero</v>
      </c>
      <c r="D2970" s="1">
        <f>+'BD1'!D2970</f>
        <v>4</v>
      </c>
      <c r="E2970" s="1" t="str">
        <f>+'BD1'!E2970</f>
        <v>Jefe</v>
      </c>
      <c r="F2970" s="1" t="str">
        <f>+'BD1'!F2970</f>
        <v>Asistencia técnica a personas productoras (grupal): demostración de métodos (por evento, se puede acumular si la demostración tarda más de un día)</v>
      </c>
      <c r="G2970" s="1" t="str">
        <f>+'BD1'!G2970</f>
        <v>Sustantiva</v>
      </c>
      <c r="H2970" s="1">
        <f>+'BD1'!H2970</f>
        <v>6.42</v>
      </c>
      <c r="J2970" s="1" t="s">
        <v>229</v>
      </c>
      <c r="K2970" s="1" t="s">
        <v>244</v>
      </c>
      <c r="L2970" s="2" t="s">
        <v>15</v>
      </c>
      <c r="M2970" s="1" t="s">
        <v>67</v>
      </c>
      <c r="N2970" s="4">
        <f>IFERROR(AVERAGEIFS('TE por AEA'!$H$2:$H$12257,'TE por AEA'!$A$2:$A$12257,'TE por AEA'!J2970,'TE por AEA'!$B$2:$B$12257,'TE por AEA'!K2970,'TE por AEA'!$F$2:$F$12257,'TE por AEA'!L2970),"No hay registro")</f>
        <v>2.5263866666666668</v>
      </c>
      <c r="O2970" s="4"/>
      <c r="P2970" s="4"/>
      <c r="Q2970" s="4"/>
      <c r="R2970" s="4"/>
      <c r="S2970" s="4"/>
    </row>
    <row r="2971" spans="1:19">
      <c r="A2971" s="1" t="str">
        <f>+'BD1'!A2971</f>
        <v>Central Occidental</v>
      </c>
      <c r="B2971" s="1" t="str">
        <f>+'BD1'!B2971</f>
        <v>Atenas</v>
      </c>
      <c r="C2971" s="1" t="str">
        <f>+'BD1'!C2971</f>
        <v>Marianela Chaves Cubero</v>
      </c>
      <c r="D2971" s="1">
        <f>+'BD1'!D2971</f>
        <v>4</v>
      </c>
      <c r="E2971" s="1" t="str">
        <f>+'BD1'!E2971</f>
        <v>Jefe</v>
      </c>
      <c r="F2971" s="1" t="str">
        <f>+'BD1'!F2971</f>
        <v>Asistencia técnica a personas productoras (grupal): taller (por taller)</v>
      </c>
      <c r="G2971" s="1" t="str">
        <f>+'BD1'!G2971</f>
        <v>Sustantiva</v>
      </c>
      <c r="H2971" s="1" t="str">
        <f>+'BD1'!H2971</f>
        <v>NA</v>
      </c>
      <c r="J2971" s="1" t="s">
        <v>229</v>
      </c>
      <c r="K2971" s="1" t="s">
        <v>244</v>
      </c>
      <c r="L2971" s="2" t="s">
        <v>16</v>
      </c>
      <c r="M2971" s="1" t="s">
        <v>67</v>
      </c>
      <c r="N2971" s="4">
        <f>IFERROR(AVERAGEIFS('TE por AEA'!$H$2:$H$12257,'TE por AEA'!$A$2:$A$12257,'TE por AEA'!J2971,'TE por AEA'!$B$2:$B$12257,'TE por AEA'!K2971,'TE por AEA'!$F$2:$F$12257,'TE por AEA'!L2971),"No hay registro")</f>
        <v>3.2545824999999997</v>
      </c>
      <c r="O2971" s="4"/>
      <c r="P2971" s="4"/>
      <c r="Q2971" s="4"/>
      <c r="R2971" s="4"/>
      <c r="S2971" s="4"/>
    </row>
    <row r="2972" spans="1:19">
      <c r="A2972" s="1" t="str">
        <f>+'BD1'!A2972</f>
        <v>Central Occidental</v>
      </c>
      <c r="B2972" s="1" t="str">
        <f>+'BD1'!B2972</f>
        <v>Atenas</v>
      </c>
      <c r="C2972" s="1" t="str">
        <f>+'BD1'!C2972</f>
        <v>Marianela Chaves Cubero</v>
      </c>
      <c r="D2972" s="1">
        <f>+'BD1'!D2972</f>
        <v>4</v>
      </c>
      <c r="E2972" s="1" t="str">
        <f>+'BD1'!E2972</f>
        <v>Jefe</v>
      </c>
      <c r="F2972" s="1" t="str">
        <f>+'BD1'!F2972</f>
        <v>Asistencia técnica a personas productoras (grupal): charlas (por día en el evento)</v>
      </c>
      <c r="G2972" s="1" t="str">
        <f>+'BD1'!G2972</f>
        <v>Sustantiva</v>
      </c>
      <c r="H2972" s="1">
        <f>+'BD1'!H2972</f>
        <v>3.2991700000000002</v>
      </c>
      <c r="J2972" s="1" t="s">
        <v>229</v>
      </c>
      <c r="K2972" s="1" t="s">
        <v>244</v>
      </c>
      <c r="L2972" s="2" t="s">
        <v>17</v>
      </c>
      <c r="M2972" s="1" t="s">
        <v>67</v>
      </c>
      <c r="N2972" s="4">
        <f>IFERROR(AVERAGEIFS('TE por AEA'!$H$2:$H$12257,'TE por AEA'!$A$2:$A$12257,'TE por AEA'!J2972,'TE por AEA'!$B$2:$B$12257,'TE por AEA'!K2972,'TE por AEA'!$F$2:$F$12257,'TE por AEA'!L2972),"No hay registro")</f>
        <v>3.0613899999999998</v>
      </c>
      <c r="O2972" s="4"/>
      <c r="P2972" s="4"/>
      <c r="Q2972" s="4"/>
      <c r="R2972" s="4"/>
      <c r="S2972" s="4"/>
    </row>
    <row r="2973" spans="1:19">
      <c r="A2973" s="1" t="str">
        <f>+'BD1'!A2973</f>
        <v>Central Occidental</v>
      </c>
      <c r="B2973" s="1" t="str">
        <f>+'BD1'!B2973</f>
        <v>Atenas</v>
      </c>
      <c r="C2973" s="1" t="str">
        <f>+'BD1'!C2973</f>
        <v>Marianela Chaves Cubero</v>
      </c>
      <c r="D2973" s="1">
        <f>+'BD1'!D2973</f>
        <v>4</v>
      </c>
      <c r="E2973" s="1" t="str">
        <f>+'BD1'!E2973</f>
        <v>Jefe</v>
      </c>
      <c r="F2973" s="1" t="str">
        <f>+'BD1'!F2973</f>
        <v>Gestión en capacitaciones con instituciones públicas o privadas (solo gestión de coordinación por evento de capacitación)</v>
      </c>
      <c r="G2973" s="1" t="str">
        <f>+'BD1'!G2973</f>
        <v>Administrativa</v>
      </c>
      <c r="H2973" s="1">
        <f>+'BD1'!H2973</f>
        <v>2.14</v>
      </c>
      <c r="J2973" s="1" t="s">
        <v>229</v>
      </c>
      <c r="K2973" s="1" t="s">
        <v>244</v>
      </c>
      <c r="L2973" s="2" t="s">
        <v>18</v>
      </c>
      <c r="M2973" s="1" t="s">
        <v>68</v>
      </c>
      <c r="N2973" s="4">
        <f>IFERROR(AVERAGEIFS('TE por AEA'!$H$2:$H$12257,'TE por AEA'!$A$2:$A$12257,'TE por AEA'!J2973,'TE por AEA'!$B$2:$B$12257,'TE por AEA'!K2973,'TE por AEA'!$F$2:$F$12257,'TE por AEA'!L2973),"No hay registro")</f>
        <v>12.334723333333335</v>
      </c>
      <c r="O2973" s="4"/>
      <c r="P2973" s="4"/>
      <c r="Q2973" s="4"/>
      <c r="R2973" s="4"/>
      <c r="S2973" s="4"/>
    </row>
    <row r="2974" spans="1:19">
      <c r="A2974" s="1" t="str">
        <f>+'BD1'!A2974</f>
        <v>Central Occidental</v>
      </c>
      <c r="B2974" s="1" t="str">
        <f>+'BD1'!B2974</f>
        <v>Atenas</v>
      </c>
      <c r="C2974" s="1" t="str">
        <f>+'BD1'!C2974</f>
        <v>Marianela Chaves Cubero</v>
      </c>
      <c r="D2974" s="1">
        <f>+'BD1'!D2974</f>
        <v>4</v>
      </c>
      <c r="E2974" s="1" t="str">
        <f>+'BD1'!E2974</f>
        <v>Jefe</v>
      </c>
      <c r="F2974" s="1" t="str">
        <f>+'BD1'!F2974</f>
        <v>Aplicación de la herramienta de medición del nivel de gestión empresarial y organizacional (por organización)</v>
      </c>
      <c r="G2974" s="1" t="str">
        <f>+'BD1'!G2974</f>
        <v>Sustantiva</v>
      </c>
      <c r="H2974" s="1">
        <f>+'BD1'!H2974</f>
        <v>4.28</v>
      </c>
      <c r="J2974" s="1" t="s">
        <v>229</v>
      </c>
      <c r="K2974" s="1" t="s">
        <v>244</v>
      </c>
      <c r="L2974" s="2" t="s">
        <v>19</v>
      </c>
      <c r="M2974" s="1" t="s">
        <v>67</v>
      </c>
      <c r="N2974" s="4">
        <f>IFERROR(AVERAGEIFS('TE por AEA'!$H$2:$H$12257,'TE por AEA'!$A$2:$A$12257,'TE por AEA'!J2974,'TE por AEA'!$B$2:$B$12257,'TE por AEA'!K2974,'TE por AEA'!$F$2:$F$12257,'TE por AEA'!L2974),"No hay registro")</f>
        <v>3.700415</v>
      </c>
      <c r="O2974" s="4"/>
      <c r="P2974" s="4"/>
      <c r="Q2974" s="4"/>
      <c r="R2974" s="4"/>
      <c r="S2974" s="4"/>
    </row>
    <row r="2975" spans="1:19">
      <c r="A2975" s="1" t="str">
        <f>+'BD1'!A2975</f>
        <v>Central Occidental</v>
      </c>
      <c r="B2975" s="1" t="str">
        <f>+'BD1'!B2975</f>
        <v>Atenas</v>
      </c>
      <c r="C2975" s="1" t="str">
        <f>+'BD1'!C2975</f>
        <v>Marianela Chaves Cubero</v>
      </c>
      <c r="D2975" s="1">
        <f>+'BD1'!D2975</f>
        <v>4</v>
      </c>
      <c r="E2975" s="1" t="str">
        <f>+'BD1'!E2975</f>
        <v>Jefe</v>
      </c>
      <c r="F2975" s="1" t="str">
        <f>+'BD1'!F2975</f>
        <v>Elaboración y ejecución del plan de trabajo (por organización)</v>
      </c>
      <c r="G2975" s="1" t="str">
        <f>+'BD1'!G2975</f>
        <v>Sustantiva</v>
      </c>
      <c r="H2975" s="1">
        <f>+'BD1'!H2975</f>
        <v>4.28</v>
      </c>
      <c r="J2975" s="1" t="s">
        <v>229</v>
      </c>
      <c r="K2975" s="1" t="s">
        <v>244</v>
      </c>
      <c r="L2975" s="2" t="s">
        <v>20</v>
      </c>
      <c r="M2975" s="1" t="s">
        <v>67</v>
      </c>
      <c r="N2975" s="4">
        <f>IFERROR(AVERAGEIFS('TE por AEA'!$H$2:$H$12257,'TE por AEA'!$A$2:$A$12257,'TE por AEA'!J2975,'TE por AEA'!$B$2:$B$12257,'TE por AEA'!K2975,'TE por AEA'!$F$2:$F$12257,'TE por AEA'!L2975),"No hay registro")</f>
        <v>2.1399999999999997</v>
      </c>
      <c r="O2975" s="4"/>
      <c r="P2975" s="4"/>
      <c r="Q2975" s="4"/>
      <c r="R2975" s="4"/>
      <c r="S2975" s="4"/>
    </row>
    <row r="2976" spans="1:19">
      <c r="A2976" s="1" t="str">
        <f>+'BD1'!A2976</f>
        <v>Central Occidental</v>
      </c>
      <c r="B2976" s="1" t="str">
        <f>+'BD1'!B2976</f>
        <v>Atenas</v>
      </c>
      <c r="C2976" s="1" t="str">
        <f>+'BD1'!C2976</f>
        <v>Marianela Chaves Cubero</v>
      </c>
      <c r="D2976" s="1">
        <f>+'BD1'!D2976</f>
        <v>4</v>
      </c>
      <c r="E2976" s="1" t="str">
        <f>+'BD1'!E2976</f>
        <v>Jefe</v>
      </c>
      <c r="F2976" s="1" t="str">
        <f>+'BD1'!F2976</f>
        <v>Visitas de seguimiento al plan de trabajo (por visita por organización)</v>
      </c>
      <c r="G2976" s="1" t="str">
        <f>+'BD1'!G2976</f>
        <v>Sustantiva</v>
      </c>
      <c r="H2976" s="1">
        <f>+'BD1'!H2976</f>
        <v>2.14</v>
      </c>
      <c r="J2976" s="1" t="s">
        <v>229</v>
      </c>
      <c r="K2976" s="1" t="s">
        <v>244</v>
      </c>
      <c r="L2976" s="2" t="s">
        <v>21</v>
      </c>
      <c r="M2976" s="1" t="s">
        <v>67</v>
      </c>
      <c r="N2976" s="4">
        <f>IFERROR(AVERAGEIFS('TE por AEA'!$H$2:$H$12257,'TE por AEA'!$A$2:$A$12257,'TE por AEA'!J2976,'TE por AEA'!$B$2:$B$12257,'TE por AEA'!K2976,'TE por AEA'!$F$2:$F$12257,'TE por AEA'!L2976),"No hay registro")</f>
        <v>2.1399999999999997</v>
      </c>
      <c r="O2976" s="4"/>
      <c r="P2976" s="4"/>
      <c r="Q2976" s="4"/>
      <c r="R2976" s="4"/>
      <c r="S2976" s="4"/>
    </row>
    <row r="2977" spans="1:19">
      <c r="A2977" s="1" t="str">
        <f>+'BD1'!A2977</f>
        <v>Central Occidental</v>
      </c>
      <c r="B2977" s="1" t="str">
        <f>+'BD1'!B2977</f>
        <v>Atenas</v>
      </c>
      <c r="C2977" s="1" t="str">
        <f>+'BD1'!C2977</f>
        <v>Marianela Chaves Cubero</v>
      </c>
      <c r="D2977" s="1">
        <f>+'BD1'!D2977</f>
        <v>4</v>
      </c>
      <c r="E2977" s="1" t="str">
        <f>+'BD1'!E2977</f>
        <v>Jefe</v>
      </c>
      <c r="F2977" s="1" t="str">
        <f>+'BD1'!F2977</f>
        <v>Reporte del plan de trabajo anual (por reporte por organización)</v>
      </c>
      <c r="G2977" s="1" t="str">
        <f>+'BD1'!G2977</f>
        <v>Sustantiva</v>
      </c>
      <c r="H2977" s="1">
        <f>+'BD1'!H2977</f>
        <v>4.28</v>
      </c>
      <c r="J2977" s="1" t="s">
        <v>229</v>
      </c>
      <c r="K2977" s="1" t="s">
        <v>244</v>
      </c>
      <c r="L2977" s="2" t="s">
        <v>22</v>
      </c>
      <c r="M2977" s="1" t="s">
        <v>67</v>
      </c>
      <c r="N2977" s="4">
        <f>IFERROR(AVERAGEIFS('TE por AEA'!$H$2:$H$12257,'TE por AEA'!$A$2:$A$12257,'TE por AEA'!J2977,'TE por AEA'!$B$2:$B$12257,'TE por AEA'!K2977,'TE por AEA'!$F$2:$F$12257,'TE por AEA'!L2977),"No hay registro")</f>
        <v>1.605</v>
      </c>
      <c r="O2977" s="4"/>
      <c r="P2977" s="4"/>
      <c r="Q2977" s="4"/>
      <c r="R2977" s="4"/>
      <c r="S2977" s="4"/>
    </row>
    <row r="2978" spans="1:19">
      <c r="A2978" s="1" t="str">
        <f>+'BD1'!A2978</f>
        <v>Central Occidental</v>
      </c>
      <c r="B2978" s="1" t="str">
        <f>+'BD1'!B2978</f>
        <v>Atenas</v>
      </c>
      <c r="C2978" s="1" t="str">
        <f>+'BD1'!C2978</f>
        <v>Marianela Chaves Cubero</v>
      </c>
      <c r="D2978" s="1">
        <f>+'BD1'!D2978</f>
        <v>4</v>
      </c>
      <c r="E2978" s="1" t="str">
        <f>+'BD1'!E2978</f>
        <v>Jefe</v>
      </c>
      <c r="F2978" s="1" t="str">
        <f>+'BD1'!F2978</f>
        <v>NAMA (café): muestreo y toma de datos en finca (por productor)</v>
      </c>
      <c r="G2978" s="1" t="str">
        <f>+'BD1'!G2978</f>
        <v>Sustantiva</v>
      </c>
      <c r="H2978" s="1" t="str">
        <f>+'BD1'!H2978</f>
        <v>NA</v>
      </c>
      <c r="J2978" s="1" t="s">
        <v>229</v>
      </c>
      <c r="K2978" s="1" t="s">
        <v>244</v>
      </c>
      <c r="L2978" s="2" t="s">
        <v>23</v>
      </c>
      <c r="M2978" s="1" t="s">
        <v>67</v>
      </c>
      <c r="N2978" s="4">
        <f>IFERROR(AVERAGEIFS('TE por AEA'!$H$2:$H$12257,'TE por AEA'!$A$2:$A$12257,'TE por AEA'!J2978,'TE por AEA'!$B$2:$B$12257,'TE por AEA'!K2978,'TE por AEA'!$F$2:$F$12257,'TE por AEA'!L2978),"No hay registro")</f>
        <v>2.6749999999999998</v>
      </c>
      <c r="O2978" s="4"/>
      <c r="P2978" s="4"/>
      <c r="Q2978" s="4"/>
      <c r="R2978" s="4"/>
      <c r="S2978" s="4"/>
    </row>
    <row r="2979" spans="1:19">
      <c r="A2979" s="1" t="str">
        <f>+'BD1'!A2979</f>
        <v>Central Occidental</v>
      </c>
      <c r="B2979" s="1" t="str">
        <f>+'BD1'!B2979</f>
        <v>Atenas</v>
      </c>
      <c r="C2979" s="1" t="str">
        <f>+'BD1'!C2979</f>
        <v>Marianela Chaves Cubero</v>
      </c>
      <c r="D2979" s="1">
        <f>+'BD1'!D2979</f>
        <v>4</v>
      </c>
      <c r="E2979" s="1" t="str">
        <f>+'BD1'!E2979</f>
        <v>Jefe</v>
      </c>
      <c r="F2979" s="1" t="str">
        <f>+'BD1'!F2979</f>
        <v>NAMA (café): inclusión de datos al SisDNEA (por productor)</v>
      </c>
      <c r="G2979" s="1" t="str">
        <f>+'BD1'!G2979</f>
        <v>Sustantiva</v>
      </c>
      <c r="H2979" s="1" t="str">
        <f>+'BD1'!H2979</f>
        <v>NA</v>
      </c>
      <c r="J2979" s="1" t="s">
        <v>229</v>
      </c>
      <c r="K2979" s="1" t="s">
        <v>244</v>
      </c>
      <c r="L2979" s="2" t="s">
        <v>24</v>
      </c>
      <c r="M2979" s="1" t="s">
        <v>67</v>
      </c>
      <c r="N2979" s="4">
        <f>IFERROR(AVERAGEIFS('TE por AEA'!$H$2:$H$12257,'TE por AEA'!$A$2:$A$12257,'TE por AEA'!J2979,'TE por AEA'!$B$2:$B$12257,'TE por AEA'!K2979,'TE por AEA'!$F$2:$F$12257,'TE por AEA'!L2979),"No hay registro")</f>
        <v>0.80249999999999999</v>
      </c>
      <c r="O2979" s="4"/>
      <c r="P2979" s="4"/>
      <c r="Q2979" s="4"/>
      <c r="R2979" s="4"/>
      <c r="S2979" s="4"/>
    </row>
    <row r="2980" spans="1:19">
      <c r="A2980" s="1" t="str">
        <f>+'BD1'!A2980</f>
        <v>Central Occidental</v>
      </c>
      <c r="B2980" s="1" t="str">
        <f>+'BD1'!B2980</f>
        <v>Atenas</v>
      </c>
      <c r="C2980" s="1" t="str">
        <f>+'BD1'!C2980</f>
        <v>Marianela Chaves Cubero</v>
      </c>
      <c r="D2980" s="1">
        <f>+'BD1'!D2980</f>
        <v>4</v>
      </c>
      <c r="E2980" s="1" t="str">
        <f>+'BD1'!E2980</f>
        <v>Jefe</v>
      </c>
      <c r="F2980" s="1" t="str">
        <f>+'BD1'!F2980</f>
        <v>NAMA (café): entrega de constancia de verificación del MRV a la persona productora (por productor)</v>
      </c>
      <c r="G2980" s="1" t="str">
        <f>+'BD1'!G2980</f>
        <v>Sustantiva</v>
      </c>
      <c r="H2980" s="1" t="str">
        <f>+'BD1'!H2980</f>
        <v>NA</v>
      </c>
      <c r="J2980" s="1" t="s">
        <v>229</v>
      </c>
      <c r="K2980" s="1" t="s">
        <v>244</v>
      </c>
      <c r="L2980" s="3" t="s">
        <v>25</v>
      </c>
      <c r="M2980" s="1" t="s">
        <v>67</v>
      </c>
      <c r="N2980" s="4">
        <f>IFERROR(AVERAGEIFS('TE por AEA'!$H$2:$H$12257,'TE por AEA'!$A$2:$A$12257,'TE por AEA'!J2980,'TE por AEA'!$B$2:$B$12257,'TE por AEA'!K2980,'TE por AEA'!$F$2:$F$12257,'TE por AEA'!L2980),"No hay registro")</f>
        <v>0.80249999999999999</v>
      </c>
      <c r="O2980" s="4"/>
      <c r="P2980" s="4"/>
      <c r="Q2980" s="4"/>
      <c r="R2980" s="4"/>
      <c r="S2980" s="4"/>
    </row>
    <row r="2981" spans="1:19">
      <c r="A2981" s="1" t="str">
        <f>+'BD1'!A2981</f>
        <v>Central Occidental</v>
      </c>
      <c r="B2981" s="1" t="str">
        <f>+'BD1'!B2981</f>
        <v>Atenas</v>
      </c>
      <c r="C2981" s="1" t="str">
        <f>+'BD1'!C2981</f>
        <v>Marianela Chaves Cubero</v>
      </c>
      <c r="D2981" s="1">
        <f>+'BD1'!D2981</f>
        <v>4</v>
      </c>
      <c r="E2981" s="1" t="str">
        <f>+'BD1'!E2981</f>
        <v>Jefe</v>
      </c>
      <c r="F2981" s="1" t="str">
        <f>+'BD1'!F2981</f>
        <v>NAMA (ganadería): muestreo y toma de datos en finca (por productor)</v>
      </c>
      <c r="G2981" s="1" t="str">
        <f>+'BD1'!G2981</f>
        <v>Sustantiva</v>
      </c>
      <c r="H2981" s="1">
        <f>+'BD1'!H2981</f>
        <v>3.7450000000000001</v>
      </c>
      <c r="J2981" s="1" t="s">
        <v>229</v>
      </c>
      <c r="K2981" s="1" t="s">
        <v>244</v>
      </c>
      <c r="L2981" s="3" t="s">
        <v>26</v>
      </c>
      <c r="M2981" s="1" t="s">
        <v>67</v>
      </c>
      <c r="N2981" s="4">
        <f>IFERROR(AVERAGEIFS('TE por AEA'!$H$2:$H$12257,'TE por AEA'!$A$2:$A$12257,'TE por AEA'!J2981,'TE por AEA'!$B$2:$B$12257,'TE por AEA'!K2981,'TE por AEA'!$F$2:$F$12257,'TE por AEA'!L2981),"No hay registro")</f>
        <v>2.6972925000000001</v>
      </c>
      <c r="O2981" s="4"/>
      <c r="P2981" s="4"/>
      <c r="Q2981" s="4"/>
      <c r="R2981" s="4"/>
      <c r="S2981" s="4"/>
    </row>
    <row r="2982" spans="1:19">
      <c r="A2982" s="1" t="str">
        <f>+'BD1'!A2982</f>
        <v>Central Occidental</v>
      </c>
      <c r="B2982" s="1" t="str">
        <f>+'BD1'!B2982</f>
        <v>Atenas</v>
      </c>
      <c r="C2982" s="1" t="str">
        <f>+'BD1'!C2982</f>
        <v>Marianela Chaves Cubero</v>
      </c>
      <c r="D2982" s="1">
        <f>+'BD1'!D2982</f>
        <v>4</v>
      </c>
      <c r="E2982" s="1" t="str">
        <f>+'BD1'!E2982</f>
        <v>Jefe</v>
      </c>
      <c r="F2982" s="1" t="str">
        <f>+'BD1'!F2982</f>
        <v>NAMA (ganadería): inclusión de datos al SisDNEA (por productor)</v>
      </c>
      <c r="G2982" s="1" t="str">
        <f>+'BD1'!G2982</f>
        <v>Sustantiva</v>
      </c>
      <c r="H2982" s="1">
        <f>+'BD1'!H2982</f>
        <v>1.07</v>
      </c>
      <c r="J2982" s="1" t="s">
        <v>229</v>
      </c>
      <c r="K2982" s="1" t="s">
        <v>244</v>
      </c>
      <c r="L2982" s="3" t="s">
        <v>27</v>
      </c>
      <c r="M2982" s="1" t="s">
        <v>67</v>
      </c>
      <c r="N2982" s="4">
        <f>IFERROR(AVERAGEIFS('TE por AEA'!$H$2:$H$12257,'TE por AEA'!$A$2:$A$12257,'TE por AEA'!J2982,'TE por AEA'!$B$2:$B$12257,'TE por AEA'!K2982,'TE por AEA'!$F$2:$F$12257,'TE por AEA'!L2982),"No hay registro")</f>
        <v>0.53500250000000005</v>
      </c>
      <c r="O2982" s="4"/>
      <c r="P2982" s="4"/>
      <c r="Q2982" s="4"/>
      <c r="R2982" s="4"/>
      <c r="S2982" s="4"/>
    </row>
    <row r="2983" spans="1:19">
      <c r="A2983" s="1" t="str">
        <f>+'BD1'!A2983</f>
        <v>Central Occidental</v>
      </c>
      <c r="B2983" s="1" t="str">
        <f>+'BD1'!B2983</f>
        <v>Atenas</v>
      </c>
      <c r="C2983" s="1" t="str">
        <f>+'BD1'!C2983</f>
        <v>Marianela Chaves Cubero</v>
      </c>
      <c r="D2983" s="1">
        <f>+'BD1'!D2983</f>
        <v>4</v>
      </c>
      <c r="E2983" s="1" t="str">
        <f>+'BD1'!E2983</f>
        <v>Jefe</v>
      </c>
      <c r="F2983" s="1" t="str">
        <f>+'BD1'!F2983</f>
        <v>NAMA (ganadería): entrega de constancia de verificación del MRV a la persona productora (por productor)</v>
      </c>
      <c r="G2983" s="1" t="str">
        <f>+'BD1'!G2983</f>
        <v>Sustantiva</v>
      </c>
      <c r="H2983" s="1">
        <f>+'BD1'!H2983</f>
        <v>1.07</v>
      </c>
      <c r="J2983" s="1" t="s">
        <v>229</v>
      </c>
      <c r="K2983" s="1" t="s">
        <v>244</v>
      </c>
      <c r="L2983" s="3" t="s">
        <v>28</v>
      </c>
      <c r="M2983" s="1" t="s">
        <v>67</v>
      </c>
      <c r="N2983" s="4">
        <f>IFERROR(AVERAGEIFS('TE por AEA'!$H$2:$H$12257,'TE por AEA'!$A$2:$A$12257,'TE por AEA'!J2983,'TE por AEA'!$B$2:$B$12257,'TE por AEA'!K2983,'TE por AEA'!$F$2:$F$12257,'TE por AEA'!L2983),"No hay registro")</f>
        <v>0.82231333333333334</v>
      </c>
      <c r="O2983" s="4"/>
      <c r="P2983" s="4"/>
      <c r="Q2983" s="4"/>
      <c r="R2983" s="4"/>
      <c r="S2983" s="4"/>
    </row>
    <row r="2984" spans="1:19">
      <c r="A2984" s="1" t="str">
        <f>+'BD1'!A2984</f>
        <v>Central Occidental</v>
      </c>
      <c r="B2984" s="1" t="str">
        <f>+'BD1'!B2984</f>
        <v>Atenas</v>
      </c>
      <c r="C2984" s="1" t="str">
        <f>+'BD1'!C2984</f>
        <v>Marianela Chaves Cubero</v>
      </c>
      <c r="D2984" s="1">
        <f>+'BD1'!D2984</f>
        <v>4</v>
      </c>
      <c r="E2984" s="1" t="str">
        <f>+'BD1'!E2984</f>
        <v>Jefe</v>
      </c>
      <c r="F2984" s="1" t="str">
        <f>+'BD1'!F2984</f>
        <v>Producción sostenible: elaboración de la herramienta Tu Modelo, en el SisDNEA (por productor)</v>
      </c>
      <c r="G2984" s="1" t="str">
        <f>+'BD1'!G2984</f>
        <v>Sustantiva</v>
      </c>
      <c r="H2984" s="1" t="str">
        <f>+'BD1'!H2984</f>
        <v>NA</v>
      </c>
      <c r="J2984" s="1" t="s">
        <v>229</v>
      </c>
      <c r="K2984" s="1" t="s">
        <v>244</v>
      </c>
      <c r="L2984" s="3" t="s">
        <v>29</v>
      </c>
      <c r="M2984" s="1" t="s">
        <v>67</v>
      </c>
      <c r="N2984" s="4">
        <f>IFERROR(AVERAGEIFS('TE por AEA'!$H$2:$H$12257,'TE por AEA'!$A$2:$A$12257,'TE por AEA'!J2984,'TE por AEA'!$B$2:$B$12257,'TE por AEA'!K2984,'TE por AEA'!$F$2:$F$12257,'TE por AEA'!L2984),"No hay registro")</f>
        <v>1.3969450000000001</v>
      </c>
      <c r="O2984" s="4"/>
      <c r="P2984" s="4"/>
      <c r="Q2984" s="4"/>
      <c r="R2984" s="4"/>
      <c r="S2984" s="4"/>
    </row>
    <row r="2985" spans="1:19">
      <c r="A2985" s="1" t="str">
        <f>+'BD1'!A2985</f>
        <v>Central Occidental</v>
      </c>
      <c r="B2985" s="1" t="str">
        <f>+'BD1'!B2985</f>
        <v>Atenas</v>
      </c>
      <c r="C2985" s="1" t="str">
        <f>+'BD1'!C2985</f>
        <v>Marianela Chaves Cubero</v>
      </c>
      <c r="D2985" s="1">
        <f>+'BD1'!D2985</f>
        <v>4</v>
      </c>
      <c r="E2985" s="1" t="str">
        <f>+'BD1'!E2985</f>
        <v>Jefe</v>
      </c>
      <c r="F2985" s="1" t="str">
        <f>+'BD1'!F2985</f>
        <v>Producción sostenible: entregar certificado al productor e incluirlo en el expediente físico (por productor)</v>
      </c>
      <c r="G2985" s="1" t="str">
        <f>+'BD1'!G2985</f>
        <v>Sustantiva</v>
      </c>
      <c r="H2985" s="1" t="str">
        <f>+'BD1'!H2985</f>
        <v>NA</v>
      </c>
      <c r="J2985" s="1" t="s">
        <v>229</v>
      </c>
      <c r="K2985" s="1" t="s">
        <v>244</v>
      </c>
      <c r="L2985" s="3" t="s">
        <v>30</v>
      </c>
      <c r="M2985" s="1" t="s">
        <v>67</v>
      </c>
      <c r="N2985" s="4">
        <f>IFERROR(AVERAGEIFS('TE por AEA'!$H$2:$H$12257,'TE por AEA'!$A$2:$A$12257,'TE por AEA'!J2985,'TE por AEA'!$B$2:$B$12257,'TE por AEA'!K2985,'TE por AEA'!$F$2:$F$12257,'TE por AEA'!L2985),"No hay registro")</f>
        <v>0.80993000000000004</v>
      </c>
      <c r="O2985" s="4"/>
      <c r="P2985" s="4"/>
      <c r="Q2985" s="4"/>
      <c r="R2985" s="4"/>
      <c r="S2985" s="4"/>
    </row>
    <row r="2986" spans="1:19">
      <c r="A2986" s="1" t="str">
        <f>+'BD1'!A2986</f>
        <v>Central Occidental</v>
      </c>
      <c r="B2986" s="1" t="str">
        <f>+'BD1'!B2986</f>
        <v>Atenas</v>
      </c>
      <c r="C2986" s="1" t="str">
        <f>+'BD1'!C2986</f>
        <v>Marianela Chaves Cubero</v>
      </c>
      <c r="D2986" s="1">
        <f>+'BD1'!D2986</f>
        <v>4</v>
      </c>
      <c r="E2986" s="1" t="str">
        <f>+'BD1'!E2986</f>
        <v>Jefe</v>
      </c>
      <c r="F2986" s="1" t="str">
        <f>+'BD1'!F2986</f>
        <v>RBAyP y RBAO: divulgación del programa de incentivos (por acción de divulgación)</v>
      </c>
      <c r="G2986" s="1" t="str">
        <f>+'BD1'!G2986</f>
        <v>Sustantiva</v>
      </c>
      <c r="H2986" s="1" t="str">
        <f>+'BD1'!H2986</f>
        <v>NA</v>
      </c>
      <c r="J2986" s="1" t="s">
        <v>229</v>
      </c>
      <c r="K2986" s="1" t="s">
        <v>244</v>
      </c>
      <c r="L2986" s="3" t="s">
        <v>31</v>
      </c>
      <c r="M2986" s="1" t="s">
        <v>67</v>
      </c>
      <c r="N2986" s="4">
        <f>IFERROR(AVERAGEIFS('TE por AEA'!$H$2:$H$12257,'TE por AEA'!$A$2:$A$12257,'TE por AEA'!J2986,'TE por AEA'!$B$2:$B$12257,'TE por AEA'!K2986,'TE por AEA'!$F$2:$F$12257,'TE por AEA'!L2986),"No hay registro")</f>
        <v>1.0303700000000002</v>
      </c>
      <c r="O2986" s="4"/>
      <c r="P2986" s="4"/>
      <c r="Q2986" s="4"/>
      <c r="R2986" s="4"/>
      <c r="S2986" s="4"/>
    </row>
    <row r="2987" spans="1:19">
      <c r="A2987" s="1" t="str">
        <f>+'BD1'!A2987</f>
        <v>Central Occidental</v>
      </c>
      <c r="B2987" s="1" t="str">
        <f>+'BD1'!B2987</f>
        <v>Atenas</v>
      </c>
      <c r="C2987" s="1" t="str">
        <f>+'BD1'!C2987</f>
        <v>Marianela Chaves Cubero</v>
      </c>
      <c r="D2987" s="1">
        <f>+'BD1'!D2987</f>
        <v>4</v>
      </c>
      <c r="E2987" s="1" t="str">
        <f>+'BD1'!E2987</f>
        <v>Jefe</v>
      </c>
      <c r="F2987" s="1" t="str">
        <f>+'BD1'!F2987</f>
        <v>RBAyP y RBAO: completar formularios para recibir incentivos económicos (por productor)</v>
      </c>
      <c r="G2987" s="1" t="str">
        <f>+'BD1'!G2987</f>
        <v>Sustantiva</v>
      </c>
      <c r="H2987" s="1" t="str">
        <f>+'BD1'!H2987</f>
        <v>NA</v>
      </c>
      <c r="J2987" s="1" t="s">
        <v>229</v>
      </c>
      <c r="K2987" s="1" t="s">
        <v>244</v>
      </c>
      <c r="L2987" s="3" t="s">
        <v>32</v>
      </c>
      <c r="M2987" s="1" t="s">
        <v>67</v>
      </c>
      <c r="N2987" s="4">
        <f>IFERROR(AVERAGEIFS('TE por AEA'!$H$2:$H$12257,'TE por AEA'!$A$2:$A$12257,'TE por AEA'!J2987,'TE por AEA'!$B$2:$B$12257,'TE por AEA'!K2987,'TE por AEA'!$F$2:$F$12257,'TE por AEA'!L2987),"No hay registro")</f>
        <v>5.2905566666666664</v>
      </c>
      <c r="O2987" s="4"/>
      <c r="P2987" s="4"/>
      <c r="Q2987" s="4"/>
      <c r="R2987" s="4"/>
      <c r="S2987" s="4"/>
    </row>
    <row r="2988" spans="1:19">
      <c r="A2988" s="1" t="str">
        <f>+'BD1'!A2988</f>
        <v>Central Occidental</v>
      </c>
      <c r="B2988" s="1" t="str">
        <f>+'BD1'!B2988</f>
        <v>Atenas</v>
      </c>
      <c r="C2988" s="1" t="str">
        <f>+'BD1'!C2988</f>
        <v>Marianela Chaves Cubero</v>
      </c>
      <c r="D2988" s="1">
        <f>+'BD1'!D2988</f>
        <v>4</v>
      </c>
      <c r="E2988" s="1" t="str">
        <f>+'BD1'!E2988</f>
        <v>Jefe</v>
      </c>
      <c r="F2988" s="1" t="str">
        <f>+'BD1'!F2988</f>
        <v>RBAyP y RBAO: revisión de las solicitudes del programa de incentivos económicos (por productor)</v>
      </c>
      <c r="G2988" s="1" t="str">
        <f>+'BD1'!G2988</f>
        <v>Sustantiva</v>
      </c>
      <c r="H2988" s="1" t="str">
        <f>+'BD1'!H2988</f>
        <v>NA</v>
      </c>
      <c r="J2988" s="1" t="s">
        <v>229</v>
      </c>
      <c r="K2988" s="1" t="s">
        <v>244</v>
      </c>
      <c r="L2988" s="3" t="s">
        <v>33</v>
      </c>
      <c r="M2988" s="1" t="s">
        <v>67</v>
      </c>
      <c r="N2988" s="4">
        <f>IFERROR(AVERAGEIFS('TE por AEA'!$H$2:$H$12257,'TE por AEA'!$A$2:$A$12257,'TE por AEA'!J2988,'TE por AEA'!$B$2:$B$12257,'TE por AEA'!K2988,'TE por AEA'!$F$2:$F$12257,'TE por AEA'!L2988),"No hay registro")</f>
        <v>3.21</v>
      </c>
      <c r="O2988" s="4"/>
      <c r="P2988" s="4"/>
      <c r="Q2988" s="4"/>
      <c r="R2988" s="4"/>
      <c r="S2988" s="4"/>
    </row>
    <row r="2989" spans="1:19">
      <c r="A2989" s="1" t="str">
        <f>+'BD1'!A2989</f>
        <v>Central Occidental</v>
      </c>
      <c r="B2989" s="1" t="str">
        <f>+'BD1'!B2989</f>
        <v>Atenas</v>
      </c>
      <c r="C2989" s="1" t="str">
        <f>+'BD1'!C2989</f>
        <v>Marianela Chaves Cubero</v>
      </c>
      <c r="D2989" s="1">
        <f>+'BD1'!D2989</f>
        <v>4</v>
      </c>
      <c r="E2989" s="1" t="str">
        <f>+'BD1'!E2989</f>
        <v>Jefe</v>
      </c>
      <c r="F2989" s="1" t="str">
        <f>+'BD1'!F2989</f>
        <v>RBAyP y RBAO: visita a finca para verificación (por visita por productor)</v>
      </c>
      <c r="G2989" s="1" t="str">
        <f>+'BD1'!G2989</f>
        <v>Sustantiva</v>
      </c>
      <c r="H2989" s="1" t="str">
        <f>+'BD1'!H2989</f>
        <v>NA</v>
      </c>
      <c r="J2989" s="1" t="s">
        <v>229</v>
      </c>
      <c r="K2989" s="1" t="s">
        <v>244</v>
      </c>
      <c r="L2989" s="3" t="s">
        <v>34</v>
      </c>
      <c r="M2989" s="1" t="s">
        <v>67</v>
      </c>
      <c r="N2989" s="4">
        <f>IFERROR(AVERAGEIFS('TE por AEA'!$H$2:$H$12257,'TE por AEA'!$A$2:$A$12257,'TE por AEA'!J2989,'TE por AEA'!$B$2:$B$12257,'TE por AEA'!K2989,'TE por AEA'!$F$2:$F$12257,'TE por AEA'!L2989),"No hay registro")</f>
        <v>2.7195849999999999</v>
      </c>
      <c r="O2989" s="4"/>
      <c r="P2989" s="4"/>
      <c r="Q2989" s="4"/>
      <c r="R2989" s="4"/>
      <c r="S2989" s="4"/>
    </row>
    <row r="2990" spans="1:19">
      <c r="A2990" s="1" t="str">
        <f>+'BD1'!A2990</f>
        <v>Central Occidental</v>
      </c>
      <c r="B2990" s="1" t="str">
        <f>+'BD1'!B2990</f>
        <v>Atenas</v>
      </c>
      <c r="C2990" s="1" t="str">
        <f>+'BD1'!C2990</f>
        <v>Marianela Chaves Cubero</v>
      </c>
      <c r="D2990" s="1">
        <f>+'BD1'!D2990</f>
        <v>4</v>
      </c>
      <c r="E2990" s="1" t="str">
        <f>+'BD1'!E2990</f>
        <v>Jefe</v>
      </c>
      <c r="F2990" s="1" t="str">
        <f>+'BD1'!F2990</f>
        <v>Productores ocasionales: asistencia técnica individual (por productor)</v>
      </c>
      <c r="G2990" s="1" t="str">
        <f>+'BD1'!G2990</f>
        <v>Sustantiva</v>
      </c>
      <c r="H2990" s="1">
        <f>+'BD1'!H2990</f>
        <v>2.14</v>
      </c>
      <c r="J2990" s="1" t="s">
        <v>229</v>
      </c>
      <c r="K2990" s="1" t="s">
        <v>244</v>
      </c>
      <c r="L2990" s="3" t="s">
        <v>35</v>
      </c>
      <c r="M2990" s="1" t="s">
        <v>67</v>
      </c>
      <c r="N2990" s="4">
        <f>IFERROR(AVERAGEIFS('TE por AEA'!$H$2:$H$12257,'TE por AEA'!$A$2:$A$12257,'TE por AEA'!J2990,'TE por AEA'!$B$2:$B$12257,'TE por AEA'!K2990,'TE por AEA'!$F$2:$F$12257,'TE por AEA'!L2990),"No hay registro")</f>
        <v>1.292915</v>
      </c>
      <c r="O2990" s="4"/>
      <c r="P2990" s="4"/>
      <c r="Q2990" s="4"/>
      <c r="R2990" s="4"/>
      <c r="S2990" s="4"/>
    </row>
    <row r="2991" spans="1:19">
      <c r="A2991" s="1" t="str">
        <f>+'BD1'!A2991</f>
        <v>Central Occidental</v>
      </c>
      <c r="B2991" s="1" t="str">
        <f>+'BD1'!B2991</f>
        <v>Atenas</v>
      </c>
      <c r="C2991" s="1" t="str">
        <f>+'BD1'!C2991</f>
        <v>Marianela Chaves Cubero</v>
      </c>
      <c r="D2991" s="1">
        <f>+'BD1'!D2991</f>
        <v>4</v>
      </c>
      <c r="E2991" s="1" t="str">
        <f>+'BD1'!E2991</f>
        <v>Jefe</v>
      </c>
      <c r="F2991" s="1" t="str">
        <f>+'BD1'!F2991</f>
        <v>Productores ocasionales: asistencia técnica grupal (por asistencia a grupo)</v>
      </c>
      <c r="G2991" s="1" t="str">
        <f>+'BD1'!G2991</f>
        <v>Sustantiva</v>
      </c>
      <c r="H2991" s="1">
        <f>+'BD1'!H2991</f>
        <v>4.28</v>
      </c>
      <c r="J2991" s="1" t="s">
        <v>229</v>
      </c>
      <c r="K2991" s="1" t="s">
        <v>244</v>
      </c>
      <c r="L2991" s="3" t="s">
        <v>36</v>
      </c>
      <c r="M2991" s="1" t="s">
        <v>67</v>
      </c>
      <c r="N2991" s="4">
        <f>IFERROR(AVERAGEIFS('TE por AEA'!$H$2:$H$12257,'TE por AEA'!$A$2:$A$12257,'TE por AEA'!J2991,'TE por AEA'!$B$2:$B$12257,'TE por AEA'!K2991,'TE por AEA'!$F$2:$F$12257,'TE por AEA'!L2991),"No hay registro")</f>
        <v>1.6198600000000001</v>
      </c>
      <c r="O2991" s="4"/>
      <c r="P2991" s="4"/>
      <c r="Q2991" s="4"/>
      <c r="R2991" s="4"/>
      <c r="S2991" s="4"/>
    </row>
    <row r="2992" spans="1:19">
      <c r="A2992" s="1" t="str">
        <f>+'BD1'!A2992</f>
        <v>Central Occidental</v>
      </c>
      <c r="B2992" s="1" t="str">
        <f>+'BD1'!B2992</f>
        <v>Atenas</v>
      </c>
      <c r="C2992" s="1" t="str">
        <f>+'BD1'!C2992</f>
        <v>Marianela Chaves Cubero</v>
      </c>
      <c r="D2992" s="1">
        <f>+'BD1'!D2992</f>
        <v>4</v>
      </c>
      <c r="E2992" s="1" t="str">
        <f>+'BD1'!E2992</f>
        <v>Jefe</v>
      </c>
      <c r="F2992" s="1" t="str">
        <f>+'BD1'!F2992</f>
        <v>Productores ocasionales: servicios de extensión de información digitales y virtuales (por productor)</v>
      </c>
      <c r="G2992" s="1" t="str">
        <f>+'BD1'!G2992</f>
        <v>Sustantiva</v>
      </c>
      <c r="H2992" s="1">
        <f>+'BD1'!H2992</f>
        <v>0.35666999999999999</v>
      </c>
      <c r="J2992" s="1" t="s">
        <v>229</v>
      </c>
      <c r="K2992" s="1" t="s">
        <v>244</v>
      </c>
      <c r="L2992" s="3" t="s">
        <v>37</v>
      </c>
      <c r="M2992" s="1" t="s">
        <v>67</v>
      </c>
      <c r="N2992" s="4">
        <f>IFERROR(AVERAGEIFS('TE por AEA'!$H$2:$H$12257,'TE por AEA'!$A$2:$A$12257,'TE por AEA'!J2992,'TE por AEA'!$B$2:$B$12257,'TE por AEA'!K2992,'TE por AEA'!$F$2:$F$12257,'TE por AEA'!L2992),"No hay registro")</f>
        <v>0.60930666666666666</v>
      </c>
      <c r="O2992" s="4"/>
      <c r="P2992" s="4"/>
      <c r="Q2992" s="4"/>
      <c r="R2992" s="4"/>
      <c r="S2992" s="4"/>
    </row>
    <row r="2993" spans="1:19">
      <c r="A2993" s="1" t="str">
        <f>+'BD1'!A2993</f>
        <v>Central Occidental</v>
      </c>
      <c r="B2993" s="1" t="str">
        <f>+'BD1'!B2993</f>
        <v>Atenas</v>
      </c>
      <c r="C2993" s="1" t="str">
        <f>+'BD1'!C2993</f>
        <v>Marianela Chaves Cubero</v>
      </c>
      <c r="D2993" s="1">
        <f>+'BD1'!D2993</f>
        <v>4</v>
      </c>
      <c r="E2993" s="1" t="str">
        <f>+'BD1'!E2993</f>
        <v>Jefe</v>
      </c>
      <c r="F2993" s="1" t="str">
        <f>+'BD1'!F2993</f>
        <v>Proyectos financiados con fondos públicos y transferencia MAG: apoyo en la formulación de proyectos de personas productoras (acumulado efectivo por proyecto)</v>
      </c>
      <c r="G2993" s="1" t="str">
        <f>+'BD1'!G2993</f>
        <v>Sustantiva</v>
      </c>
      <c r="H2993" s="1">
        <f>+'BD1'!H2993</f>
        <v>19.260000000000002</v>
      </c>
      <c r="J2993" s="1" t="s">
        <v>229</v>
      </c>
      <c r="K2993" s="1" t="s">
        <v>244</v>
      </c>
      <c r="L2993" s="3" t="s">
        <v>38</v>
      </c>
      <c r="M2993" s="1" t="s">
        <v>67</v>
      </c>
      <c r="N2993" s="4">
        <f>IFERROR(AVERAGEIFS('TE por AEA'!$H$2:$H$12257,'TE por AEA'!$A$2:$A$12257,'TE por AEA'!J2993,'TE por AEA'!$B$2:$B$12257,'TE por AEA'!K2993,'TE por AEA'!$F$2:$F$12257,'TE por AEA'!L2993),"No hay registro")</f>
        <v>16.05</v>
      </c>
      <c r="O2993" s="4"/>
      <c r="P2993" s="4"/>
      <c r="Q2993" s="4"/>
      <c r="R2993" s="4"/>
      <c r="S2993" s="4"/>
    </row>
    <row r="2994" spans="1:19">
      <c r="A2994" s="1" t="str">
        <f>+'BD1'!A2994</f>
        <v>Central Occidental</v>
      </c>
      <c r="B2994" s="1" t="str">
        <f>+'BD1'!B2994</f>
        <v>Atenas</v>
      </c>
      <c r="C2994" s="1" t="str">
        <f>+'BD1'!C2994</f>
        <v>Marianela Chaves Cubero</v>
      </c>
      <c r="D2994" s="1">
        <f>+'BD1'!D2994</f>
        <v>4</v>
      </c>
      <c r="E2994" s="1" t="str">
        <f>+'BD1'!E2994</f>
        <v>Jefe</v>
      </c>
      <c r="F2994" s="1" t="str">
        <f>+'BD1'!F2994</f>
        <v>Proyectos financiados con fondos públicos y transferencia MAG: apoyo en la formulación de proyectos de organizaciones (acumulado efectivo por proyecto)</v>
      </c>
      <c r="G2994" s="1" t="str">
        <f>+'BD1'!G2994</f>
        <v>Sustantiva</v>
      </c>
      <c r="H2994" s="1">
        <f>+'BD1'!H2994</f>
        <v>308.16000000000003</v>
      </c>
      <c r="J2994" s="1" t="s">
        <v>229</v>
      </c>
      <c r="K2994" s="1" t="s">
        <v>244</v>
      </c>
      <c r="L2994" s="3" t="s">
        <v>39</v>
      </c>
      <c r="M2994" s="1" t="s">
        <v>67</v>
      </c>
      <c r="N2994" s="4">
        <f>IFERROR(AVERAGEIFS('TE por AEA'!$H$2:$H$12257,'TE por AEA'!$A$2:$A$12257,'TE por AEA'!J2994,'TE por AEA'!$B$2:$B$12257,'TE por AEA'!K2994,'TE por AEA'!$F$2:$F$12257,'TE por AEA'!L2994),"No hay registro")</f>
        <v>62.594999999999999</v>
      </c>
      <c r="O2994" s="4"/>
      <c r="P2994" s="4"/>
      <c r="Q2994" s="4"/>
      <c r="R2994" s="4"/>
      <c r="S2994" s="4"/>
    </row>
    <row r="2995" spans="1:19">
      <c r="A2995" s="1" t="str">
        <f>+'BD1'!A2995</f>
        <v>Central Occidental</v>
      </c>
      <c r="B2995" s="1" t="str">
        <f>+'BD1'!B2995</f>
        <v>Atenas</v>
      </c>
      <c r="C2995" s="1" t="str">
        <f>+'BD1'!C2995</f>
        <v>Marianela Chaves Cubero</v>
      </c>
      <c r="D2995" s="1">
        <f>+'BD1'!D2995</f>
        <v>4</v>
      </c>
      <c r="E2995" s="1" t="str">
        <f>+'BD1'!E2995</f>
        <v>Jefe</v>
      </c>
      <c r="F2995" s="1" t="str">
        <f>+'BD1'!F2995</f>
        <v>Proyectos financiados con fondos públicos: seguimiento técnico (por visita a proyecto)</v>
      </c>
      <c r="G2995" s="1" t="str">
        <f>+'BD1'!G2995</f>
        <v>Sustantiva</v>
      </c>
      <c r="H2995" s="1">
        <f>+'BD1'!H2995</f>
        <v>4.28</v>
      </c>
      <c r="J2995" s="1" t="s">
        <v>229</v>
      </c>
      <c r="K2995" s="1" t="s">
        <v>244</v>
      </c>
      <c r="L2995" s="3" t="s">
        <v>40</v>
      </c>
      <c r="M2995" s="1" t="s">
        <v>67</v>
      </c>
      <c r="N2995" s="4">
        <f>IFERROR(AVERAGEIFS('TE por AEA'!$H$2:$H$12257,'TE por AEA'!$A$2:$A$12257,'TE por AEA'!J2995,'TE por AEA'!$B$2:$B$12257,'TE por AEA'!K2995,'TE por AEA'!$F$2:$F$12257,'TE por AEA'!L2995),"No hay registro")</f>
        <v>2.4074999999999998</v>
      </c>
      <c r="O2995" s="4"/>
      <c r="P2995" s="4"/>
      <c r="Q2995" s="4"/>
      <c r="R2995" s="4"/>
      <c r="S2995" s="4"/>
    </row>
    <row r="2996" spans="1:19">
      <c r="A2996" s="1" t="str">
        <f>+'BD1'!A2996</f>
        <v>Central Occidental</v>
      </c>
      <c r="B2996" s="1" t="str">
        <f>+'BD1'!B2996</f>
        <v>Atenas</v>
      </c>
      <c r="C2996" s="1" t="str">
        <f>+'BD1'!C2996</f>
        <v>Marianela Chaves Cubero</v>
      </c>
      <c r="D2996" s="1">
        <f>+'BD1'!D2996</f>
        <v>4</v>
      </c>
      <c r="E2996" s="1" t="str">
        <f>+'BD1'!E2996</f>
        <v>Jefe</v>
      </c>
      <c r="F2996" s="1" t="str">
        <f>+'BD1'!F2996</f>
        <v>Elaboración de informes trimestrales, semestrales y anuales PAO (por informe)</v>
      </c>
      <c r="G2996" s="1" t="str">
        <f>+'BD1'!G2996</f>
        <v>Administrativa</v>
      </c>
      <c r="H2996" s="1">
        <f>+'BD1'!H2996</f>
        <v>20.329999999999998</v>
      </c>
      <c r="J2996" s="1" t="s">
        <v>229</v>
      </c>
      <c r="K2996" s="1" t="s">
        <v>244</v>
      </c>
      <c r="L2996" s="3" t="s">
        <v>41</v>
      </c>
      <c r="M2996" s="1" t="s">
        <v>68</v>
      </c>
      <c r="N2996" s="4">
        <f>IFERROR(AVERAGEIFS('TE por AEA'!$H$2:$H$12257,'TE por AEA'!$A$2:$A$12257,'TE por AEA'!J2996,'TE por AEA'!$B$2:$B$12257,'TE por AEA'!K2996,'TE por AEA'!$F$2:$F$12257,'TE por AEA'!L2996),"No hay registro")</f>
        <v>4.1016675000000005</v>
      </c>
      <c r="O2996" s="4"/>
      <c r="P2996" s="4"/>
      <c r="Q2996" s="4"/>
      <c r="R2996" s="4"/>
      <c r="S2996" s="4"/>
    </row>
    <row r="2997" spans="1:19">
      <c r="A2997" s="1" t="str">
        <f>+'BD1'!A2997</f>
        <v>Central Occidental</v>
      </c>
      <c r="B2997" s="1" t="str">
        <f>+'BD1'!B2997</f>
        <v>Atenas</v>
      </c>
      <c r="C2997" s="1" t="str">
        <f>+'BD1'!C2997</f>
        <v>Marianela Chaves Cubero</v>
      </c>
      <c r="D2997" s="1">
        <f>+'BD1'!D2997</f>
        <v>4</v>
      </c>
      <c r="E2997" s="1" t="str">
        <f>+'BD1'!E2997</f>
        <v>Jefe</v>
      </c>
      <c r="F2997" s="1" t="str">
        <f>+'BD1'!F2997</f>
        <v>Seguimiento a los PAO de los funcionarios a su cargo (por funcionario)</v>
      </c>
      <c r="G2997" s="1" t="str">
        <f>+'BD1'!G2997</f>
        <v>Administrativa</v>
      </c>
      <c r="H2997" s="1">
        <f>+'BD1'!H2997</f>
        <v>6.42</v>
      </c>
      <c r="J2997" s="1" t="s">
        <v>229</v>
      </c>
      <c r="K2997" s="1" t="s">
        <v>244</v>
      </c>
      <c r="L2997" s="3" t="s">
        <v>42</v>
      </c>
      <c r="M2997" s="1" t="s">
        <v>68</v>
      </c>
      <c r="N2997" s="4">
        <f>IFERROR(AVERAGEIFS('TE por AEA'!$H$2:$H$12257,'TE por AEA'!$A$2:$A$12257,'TE por AEA'!J2997,'TE por AEA'!$B$2:$B$12257,'TE por AEA'!K2997,'TE por AEA'!$F$2:$F$12257,'TE por AEA'!L2997),"No hay registro")</f>
        <v>2.14</v>
      </c>
      <c r="O2997" s="4"/>
      <c r="P2997" s="4"/>
      <c r="Q2997" s="4"/>
      <c r="R2997" s="4"/>
      <c r="S2997" s="4"/>
    </row>
    <row r="2998" spans="1:19">
      <c r="A2998" s="1" t="str">
        <f>+'BD1'!A2998</f>
        <v>Central Occidental</v>
      </c>
      <c r="B2998" s="1" t="str">
        <f>+'BD1'!B2998</f>
        <v>Atenas</v>
      </c>
      <c r="C2998" s="1" t="str">
        <f>+'BD1'!C2998</f>
        <v>Marianela Chaves Cubero</v>
      </c>
      <c r="D2998" s="1">
        <f>+'BD1'!D2998</f>
        <v>4</v>
      </c>
      <c r="E2998" s="1" t="str">
        <f>+'BD1'!E2998</f>
        <v>Jefe</v>
      </c>
      <c r="F2998" s="1" t="str">
        <f>+'BD1'!F2998</f>
        <v>Inscripción y actualización de PYMPA (por productor)</v>
      </c>
      <c r="G2998" s="1" t="str">
        <f>+'BD1'!G2998</f>
        <v>Sustantiva</v>
      </c>
      <c r="H2998" s="1">
        <f>+'BD1'!H2998</f>
        <v>0.74306000000000005</v>
      </c>
      <c r="J2998" s="1" t="s">
        <v>229</v>
      </c>
      <c r="K2998" s="1" t="s">
        <v>244</v>
      </c>
      <c r="L2998" s="3" t="s">
        <v>43</v>
      </c>
      <c r="M2998" s="1" t="s">
        <v>67</v>
      </c>
      <c r="N2998" s="4">
        <f>IFERROR(AVERAGEIFS('TE por AEA'!$H$2:$H$12257,'TE por AEA'!$A$2:$A$12257,'TE por AEA'!J2998,'TE por AEA'!$B$2:$B$12257,'TE por AEA'!K2998,'TE por AEA'!$F$2:$F$12257,'TE por AEA'!L2998),"No hay registro")</f>
        <v>0.80621750000000003</v>
      </c>
      <c r="O2998" s="4"/>
      <c r="P2998" s="4"/>
      <c r="Q2998" s="4"/>
      <c r="R2998" s="4"/>
      <c r="S2998" s="4"/>
    </row>
    <row r="2999" spans="1:19">
      <c r="A2999" s="1" t="str">
        <f>+'BD1'!A2999</f>
        <v>Central Occidental</v>
      </c>
      <c r="B2999" s="1" t="str">
        <f>+'BD1'!B2999</f>
        <v>Atenas</v>
      </c>
      <c r="C2999" s="1" t="str">
        <f>+'BD1'!C2999</f>
        <v>Marianela Chaves Cubero</v>
      </c>
      <c r="D2999" s="1">
        <f>+'BD1'!D2999</f>
        <v>4</v>
      </c>
      <c r="E2999" s="1" t="str">
        <f>+'BD1'!E2999</f>
        <v>Jefe</v>
      </c>
      <c r="F2999" s="1" t="str">
        <f>+'BD1'!F2999</f>
        <v>Certificaciones para la Declaración de Bienes Inmuebles ante las municipalidades (por trámite)</v>
      </c>
      <c r="G2999" s="1" t="str">
        <f>+'BD1'!G2999</f>
        <v>Sustantiva</v>
      </c>
      <c r="H2999" s="1" t="str">
        <f>+'BD1'!H2999</f>
        <v>NA</v>
      </c>
      <c r="J2999" s="1" t="s">
        <v>229</v>
      </c>
      <c r="K2999" s="1" t="s">
        <v>244</v>
      </c>
      <c r="L2999" s="3" t="s">
        <v>44</v>
      </c>
      <c r="M2999" s="1" t="s">
        <v>67</v>
      </c>
      <c r="N2999" s="4" t="str">
        <f>IFERROR(AVERAGEIFS('TE por AEA'!$H$2:$H$12257,'TE por AEA'!$A$2:$A$12257,'TE por AEA'!J2999,'TE por AEA'!$B$2:$B$12257,'TE por AEA'!K2999,'TE por AEA'!$F$2:$F$12257,'TE por AEA'!L2999),"No hay registro")</f>
        <v>No hay registro</v>
      </c>
      <c r="O2999" s="4"/>
      <c r="P2999" s="4"/>
      <c r="Q2999" s="4"/>
      <c r="R2999" s="4"/>
      <c r="S2999" s="4"/>
    </row>
    <row r="3000" spans="1:19">
      <c r="A3000" s="1" t="str">
        <f>+'BD1'!A3000</f>
        <v>Central Occidental</v>
      </c>
      <c r="B3000" s="1" t="str">
        <f>+'BD1'!B3000</f>
        <v>Atenas</v>
      </c>
      <c r="C3000" s="1" t="str">
        <f>+'BD1'!C3000</f>
        <v>Marianela Chaves Cubero</v>
      </c>
      <c r="D3000" s="1">
        <f>+'BD1'!D3000</f>
        <v>4</v>
      </c>
      <c r="E3000" s="1" t="str">
        <f>+'BD1'!E3000</f>
        <v>Jefe</v>
      </c>
      <c r="F3000" s="1" t="str">
        <f>+'BD1'!F3000</f>
        <v>Participación en reuniones EREA (por reunión)</v>
      </c>
      <c r="G3000" s="1" t="str">
        <f>+'BD1'!G3000</f>
        <v>Administrativa</v>
      </c>
      <c r="H3000" s="1">
        <f>+'BD1'!H3000</f>
        <v>8.56</v>
      </c>
      <c r="J3000" s="1" t="s">
        <v>229</v>
      </c>
      <c r="K3000" s="1" t="s">
        <v>244</v>
      </c>
      <c r="L3000" s="3" t="s">
        <v>45</v>
      </c>
      <c r="M3000" s="1" t="s">
        <v>68</v>
      </c>
      <c r="N3000" s="4">
        <f>IFERROR(AVERAGEIFS('TE por AEA'!$H$2:$H$12257,'TE por AEA'!$A$2:$A$12257,'TE por AEA'!J3000,'TE por AEA'!$B$2:$B$12257,'TE por AEA'!K3000,'TE por AEA'!$F$2:$F$12257,'TE por AEA'!L3000),"No hay registro")</f>
        <v>4.28</v>
      </c>
      <c r="O3000" s="4"/>
      <c r="P3000" s="4"/>
      <c r="Q3000" s="4"/>
      <c r="R3000" s="4"/>
      <c r="S3000" s="4"/>
    </row>
    <row r="3001" spans="1:19">
      <c r="A3001" s="1" t="str">
        <f>+'BD1'!A3001</f>
        <v>Central Occidental</v>
      </c>
      <c r="B3001" s="1" t="str">
        <f>+'BD1'!B3001</f>
        <v>Atenas</v>
      </c>
      <c r="C3001" s="1" t="str">
        <f>+'BD1'!C3001</f>
        <v>Marianela Chaves Cubero</v>
      </c>
      <c r="D3001" s="1">
        <f>+'BD1'!D3001</f>
        <v>4</v>
      </c>
      <c r="E3001" s="1" t="str">
        <f>+'BD1'!E3001</f>
        <v>Jefe</v>
      </c>
      <c r="F3001" s="1" t="str">
        <f>+'BD1'!F3001</f>
        <v>Participación en grupos técnicos o comisiones (por reunión)</v>
      </c>
      <c r="G3001" s="1" t="str">
        <f>+'BD1'!G3001</f>
        <v>Sustantiva</v>
      </c>
      <c r="H3001" s="1">
        <f>+'BD1'!H3001</f>
        <v>3.21</v>
      </c>
      <c r="J3001" s="1" t="s">
        <v>229</v>
      </c>
      <c r="K3001" s="1" t="s">
        <v>244</v>
      </c>
      <c r="L3001" s="3" t="s">
        <v>46</v>
      </c>
      <c r="M3001" s="1" t="s">
        <v>67</v>
      </c>
      <c r="N3001" s="4">
        <f>IFERROR(AVERAGEIFS('TE por AEA'!$H$2:$H$12257,'TE por AEA'!$A$2:$A$12257,'TE por AEA'!J3001,'TE por AEA'!$B$2:$B$12257,'TE por AEA'!K3001,'TE por AEA'!$F$2:$F$12257,'TE por AEA'!L3001),"No hay registro")</f>
        <v>2.4297924999999996</v>
      </c>
      <c r="O3001" s="4"/>
      <c r="P3001" s="4"/>
      <c r="Q3001" s="4"/>
      <c r="R3001" s="4"/>
      <c r="S3001" s="4"/>
    </row>
    <row r="3002" spans="1:19">
      <c r="A3002" s="1" t="str">
        <f>+'BD1'!A3002</f>
        <v>Central Occidental</v>
      </c>
      <c r="B3002" s="1" t="str">
        <f>+'BD1'!B3002</f>
        <v>Atenas</v>
      </c>
      <c r="C3002" s="1" t="str">
        <f>+'BD1'!C3002</f>
        <v>Marianela Chaves Cubero</v>
      </c>
      <c r="D3002" s="1">
        <f>+'BD1'!D3002</f>
        <v>4</v>
      </c>
      <c r="E3002" s="1" t="str">
        <f>+'BD1'!E3002</f>
        <v>Jefe</v>
      </c>
      <c r="F3002" s="1" t="str">
        <f>+'BD1'!F3002</f>
        <v>Participación en capacitaciones técnicas (por capacitación)</v>
      </c>
      <c r="G3002" s="1" t="str">
        <f>+'BD1'!G3002</f>
        <v>Administrativa</v>
      </c>
      <c r="H3002" s="1">
        <f>+'BD1'!H3002</f>
        <v>5.35</v>
      </c>
      <c r="J3002" s="1" t="s">
        <v>229</v>
      </c>
      <c r="K3002" s="1" t="s">
        <v>244</v>
      </c>
      <c r="L3002" s="3" t="s">
        <v>47</v>
      </c>
      <c r="M3002" s="1" t="s">
        <v>68</v>
      </c>
      <c r="N3002" s="4">
        <f>IFERROR(AVERAGEIFS('TE por AEA'!$H$2:$H$12257,'TE por AEA'!$A$2:$A$12257,'TE por AEA'!J3002,'TE por AEA'!$B$2:$B$12257,'TE por AEA'!K3002,'TE por AEA'!$F$2:$F$12257,'TE por AEA'!L3002),"No hay registro")</f>
        <v>18.502085000000001</v>
      </c>
      <c r="O3002" s="4"/>
      <c r="P3002" s="4"/>
      <c r="Q3002" s="4"/>
      <c r="R3002" s="4"/>
      <c r="S3002" s="4"/>
    </row>
    <row r="3003" spans="1:19">
      <c r="A3003" s="1" t="str">
        <f>+'BD1'!A3003</f>
        <v>Central Occidental</v>
      </c>
      <c r="B3003" s="1" t="str">
        <f>+'BD1'!B3003</f>
        <v>Atenas</v>
      </c>
      <c r="C3003" s="1" t="str">
        <f>+'BD1'!C3003</f>
        <v>Marianela Chaves Cubero</v>
      </c>
      <c r="D3003" s="1">
        <f>+'BD1'!D3003</f>
        <v>4</v>
      </c>
      <c r="E3003" s="1" t="str">
        <f>+'BD1'!E3003</f>
        <v>Jefe</v>
      </c>
      <c r="F3003" s="1" t="str">
        <f>+'BD1'!F3003</f>
        <v xml:space="preserve">Participación en charlas y sesiones técnicas, de trabajo y de actualización de conocimiento (por evento) </v>
      </c>
      <c r="G3003" s="1" t="str">
        <f>+'BD1'!G3003</f>
        <v>Administrativa</v>
      </c>
      <c r="H3003" s="1">
        <f>+'BD1'!H3003</f>
        <v>6.42</v>
      </c>
      <c r="J3003" s="1" t="s">
        <v>229</v>
      </c>
      <c r="K3003" s="1" t="s">
        <v>244</v>
      </c>
      <c r="L3003" s="3" t="s">
        <v>48</v>
      </c>
      <c r="M3003" s="1" t="s">
        <v>68</v>
      </c>
      <c r="N3003" s="4">
        <f>IFERROR(AVERAGEIFS('TE por AEA'!$H$2:$H$12257,'TE por AEA'!$A$2:$A$12257,'TE por AEA'!J3003,'TE por AEA'!$B$2:$B$12257,'TE por AEA'!K3003,'TE por AEA'!$F$2:$F$12257,'TE por AEA'!L3003),"No hay registro")</f>
        <v>3.9233333333333333</v>
      </c>
      <c r="O3003" s="4"/>
      <c r="P3003" s="4"/>
      <c r="Q3003" s="4"/>
      <c r="R3003" s="4"/>
      <c r="S3003" s="4"/>
    </row>
    <row r="3004" spans="1:19">
      <c r="A3004" s="1" t="str">
        <f>+'BD1'!A3004</f>
        <v>Central Occidental</v>
      </c>
      <c r="B3004" s="1" t="str">
        <f>+'BD1'!B3004</f>
        <v>Atenas</v>
      </c>
      <c r="C3004" s="1" t="str">
        <f>+'BD1'!C3004</f>
        <v>Marianela Chaves Cubero</v>
      </c>
      <c r="D3004" s="1">
        <f>+'BD1'!D3004</f>
        <v>4</v>
      </c>
      <c r="E3004" s="1" t="str">
        <f>+'BD1'!E3004</f>
        <v>Jefe</v>
      </c>
      <c r="F3004" s="1" t="str">
        <f>+'BD1'!F3004</f>
        <v>Aplicación de censos y apoyo en sondeo de precios de insumos agropecuarios (por censo o sondeo)</v>
      </c>
      <c r="G3004" s="1" t="str">
        <f>+'BD1'!G3004</f>
        <v>Sustantiva</v>
      </c>
      <c r="H3004" s="1" t="str">
        <f>+'BD1'!H3004</f>
        <v>NA</v>
      </c>
      <c r="J3004" s="1" t="s">
        <v>229</v>
      </c>
      <c r="K3004" s="1" t="s">
        <v>244</v>
      </c>
      <c r="L3004" s="3" t="s">
        <v>49</v>
      </c>
      <c r="M3004" s="1" t="s">
        <v>67</v>
      </c>
      <c r="N3004" s="4">
        <f>IFERROR(AVERAGEIFS('TE por AEA'!$H$2:$H$12257,'TE por AEA'!$A$2:$A$12257,'TE por AEA'!J3004,'TE por AEA'!$B$2:$B$12257,'TE por AEA'!K3004,'TE por AEA'!$F$2:$F$12257,'TE por AEA'!L3004),"No hay registro")</f>
        <v>41.73</v>
      </c>
      <c r="O3004" s="4"/>
      <c r="P3004" s="4"/>
      <c r="Q3004" s="4"/>
      <c r="R3004" s="4"/>
      <c r="S3004" s="4"/>
    </row>
    <row r="3005" spans="1:19">
      <c r="A3005" s="1" t="str">
        <f>+'BD1'!A3005</f>
        <v>Central Occidental</v>
      </c>
      <c r="B3005" s="1" t="str">
        <f>+'BD1'!B3005</f>
        <v>Atenas</v>
      </c>
      <c r="C3005" s="1" t="str">
        <f>+'BD1'!C3005</f>
        <v>Marianela Chaves Cubero</v>
      </c>
      <c r="D3005" s="1">
        <f>+'BD1'!D3005</f>
        <v>4</v>
      </c>
      <c r="E3005" s="1" t="str">
        <f>+'BD1'!E3005</f>
        <v>Jefe</v>
      </c>
      <c r="F3005" s="1" t="str">
        <f>+'BD1'!F3005</f>
        <v>Coordinación de acciones entre dependencias del MAG (por acción de cordinación)</v>
      </c>
      <c r="G3005" s="1" t="str">
        <f>+'BD1'!G3005</f>
        <v>Administrativa</v>
      </c>
      <c r="H3005" s="1">
        <f>+'BD1'!H3005</f>
        <v>2.14</v>
      </c>
      <c r="J3005" s="1" t="s">
        <v>229</v>
      </c>
      <c r="K3005" s="1" t="s">
        <v>244</v>
      </c>
      <c r="L3005" s="3" t="s">
        <v>50</v>
      </c>
      <c r="M3005" s="1" t="s">
        <v>68</v>
      </c>
      <c r="N3005" s="4">
        <f>IFERROR(AVERAGEIFS('TE por AEA'!$H$2:$H$12257,'TE por AEA'!$A$2:$A$12257,'TE por AEA'!J3005,'TE por AEA'!$B$2:$B$12257,'TE por AEA'!K3005,'TE por AEA'!$F$2:$F$12257,'TE por AEA'!L3005),"No hay registro")</f>
        <v>0.61426000000000003</v>
      </c>
      <c r="O3005" s="4"/>
      <c r="P3005" s="4"/>
      <c r="Q3005" s="4"/>
      <c r="R3005" s="4"/>
      <c r="S3005" s="4"/>
    </row>
    <row r="3006" spans="1:19">
      <c r="A3006" s="1" t="str">
        <f>+'BD1'!A3006</f>
        <v>Central Occidental</v>
      </c>
      <c r="B3006" s="1" t="str">
        <f>+'BD1'!B3006</f>
        <v>Atenas</v>
      </c>
      <c r="C3006" s="1" t="str">
        <f>+'BD1'!C3006</f>
        <v>Marianela Chaves Cubero</v>
      </c>
      <c r="D3006" s="1">
        <f>+'BD1'!D3006</f>
        <v>4</v>
      </c>
      <c r="E3006" s="1" t="str">
        <f>+'BD1'!E3006</f>
        <v>Jefe</v>
      </c>
      <c r="F3006" s="1" t="str">
        <f>+'BD1'!F3006</f>
        <v>Otorgamiento de permisos para quemas agropecuarias (por trámite)</v>
      </c>
      <c r="G3006" s="1" t="str">
        <f>+'BD1'!G3006</f>
        <v>Sustantiva</v>
      </c>
      <c r="H3006" s="1">
        <f>+'BD1'!H3006</f>
        <v>10.34333</v>
      </c>
      <c r="J3006" s="1" t="s">
        <v>229</v>
      </c>
      <c r="K3006" s="1" t="s">
        <v>244</v>
      </c>
      <c r="L3006" s="3" t="s">
        <v>51</v>
      </c>
      <c r="M3006" s="1" t="s">
        <v>67</v>
      </c>
      <c r="N3006" s="4">
        <f>IFERROR(AVERAGEIFS('TE por AEA'!$H$2:$H$12257,'TE por AEA'!$A$2:$A$12257,'TE por AEA'!J3006,'TE por AEA'!$B$2:$B$12257,'TE por AEA'!K3006,'TE por AEA'!$F$2:$F$12257,'TE por AEA'!L3006),"No hay registro")</f>
        <v>2.1994466666666663</v>
      </c>
      <c r="O3006" s="4"/>
      <c r="P3006" s="4"/>
      <c r="Q3006" s="4"/>
      <c r="R3006" s="4"/>
      <c r="S3006" s="4"/>
    </row>
    <row r="3007" spans="1:19">
      <c r="A3007" s="1" t="str">
        <f>+'BD1'!A3007</f>
        <v>Central Occidental</v>
      </c>
      <c r="B3007" s="1" t="str">
        <f>+'BD1'!B3007</f>
        <v>Atenas</v>
      </c>
      <c r="C3007" s="1" t="str">
        <f>+'BD1'!C3007</f>
        <v>Marianela Chaves Cubero</v>
      </c>
      <c r="D3007" s="1">
        <f>+'BD1'!D3007</f>
        <v>4</v>
      </c>
      <c r="E3007" s="1" t="str">
        <f>+'BD1'!E3007</f>
        <v>Jefe</v>
      </c>
      <c r="F3007" s="1" t="str">
        <f>+'BD1'!F3007</f>
        <v>Elaboración de Autoevaluación en Control Interno (acumulado efectivo por aplicación de la autoevaluación)</v>
      </c>
      <c r="G3007" s="1" t="str">
        <f>+'BD1'!G3007</f>
        <v>Administrativa</v>
      </c>
      <c r="H3007" s="1">
        <f>+'BD1'!H3007</f>
        <v>6.42</v>
      </c>
      <c r="J3007" s="1" t="s">
        <v>229</v>
      </c>
      <c r="K3007" s="1" t="s">
        <v>244</v>
      </c>
      <c r="L3007" s="3" t="s">
        <v>52</v>
      </c>
      <c r="M3007" s="1" t="s">
        <v>68</v>
      </c>
      <c r="N3007" s="4">
        <f>IFERROR(AVERAGEIFS('TE por AEA'!$H$2:$H$12257,'TE por AEA'!$A$2:$A$12257,'TE por AEA'!J3007,'TE por AEA'!$B$2:$B$12257,'TE por AEA'!K3007,'TE por AEA'!$F$2:$F$12257,'TE por AEA'!L3007),"No hay registro")</f>
        <v>2.8421875000000001</v>
      </c>
      <c r="O3007" s="4"/>
      <c r="P3007" s="4"/>
      <c r="Q3007" s="4"/>
      <c r="R3007" s="4"/>
      <c r="S3007" s="4"/>
    </row>
    <row r="3008" spans="1:19">
      <c r="A3008" s="1" t="str">
        <f>+'BD1'!A3008</f>
        <v>Central Occidental</v>
      </c>
      <c r="B3008" s="1" t="str">
        <f>+'BD1'!B3008</f>
        <v>Atenas</v>
      </c>
      <c r="C3008" s="1" t="str">
        <f>+'BD1'!C3008</f>
        <v>Marianela Chaves Cubero</v>
      </c>
      <c r="D3008" s="1">
        <f>+'BD1'!D3008</f>
        <v>4</v>
      </c>
      <c r="E3008" s="1" t="str">
        <f>+'BD1'!E3008</f>
        <v>Jefe</v>
      </c>
      <c r="F3008" s="1" t="str">
        <f>+'BD1'!F3008</f>
        <v>Determinación y evaluación de riesgos en SEVRIMAG (acumulado efectivo por aplicación del SEVRIMAG)</v>
      </c>
      <c r="G3008" s="1" t="str">
        <f>+'BD1'!G3008</f>
        <v>Administrativa</v>
      </c>
      <c r="H3008" s="1">
        <f>+'BD1'!H3008</f>
        <v>6.42</v>
      </c>
      <c r="J3008" s="1" t="s">
        <v>229</v>
      </c>
      <c r="K3008" s="1" t="s">
        <v>244</v>
      </c>
      <c r="L3008" s="3" t="s">
        <v>53</v>
      </c>
      <c r="M3008" s="1" t="s">
        <v>68</v>
      </c>
      <c r="N3008" s="4">
        <f>IFERROR(AVERAGEIFS('TE por AEA'!$H$2:$H$12257,'TE por AEA'!$A$2:$A$12257,'TE por AEA'!J3008,'TE por AEA'!$B$2:$B$12257,'TE por AEA'!K3008,'TE por AEA'!$F$2:$F$12257,'TE por AEA'!L3008),"No hay registro")</f>
        <v>2.8421875000000001</v>
      </c>
      <c r="O3008" s="4"/>
      <c r="P3008" s="4"/>
      <c r="Q3008" s="4"/>
      <c r="R3008" s="4"/>
      <c r="S3008" s="4"/>
    </row>
    <row r="3009" spans="1:19">
      <c r="A3009" s="1" t="str">
        <f>+'BD1'!A3009</f>
        <v>Central Occidental</v>
      </c>
      <c r="B3009" s="1" t="str">
        <f>+'BD1'!B3009</f>
        <v>Atenas</v>
      </c>
      <c r="C3009" s="1" t="str">
        <f>+'BD1'!C3009</f>
        <v>Marianela Chaves Cubero</v>
      </c>
      <c r="D3009" s="1">
        <f>+'BD1'!D3009</f>
        <v>4</v>
      </c>
      <c r="E3009" s="1" t="str">
        <f>+'BD1'!E3009</f>
        <v>Jefe</v>
      </c>
      <c r="F3009" s="1" t="str">
        <f>+'BD1'!F3009</f>
        <v>Seguimiento a plan de mitigación de riesgos en SEVRIMAG (acumulado efectivo por seguimiento)</v>
      </c>
      <c r="G3009" s="1" t="str">
        <f>+'BD1'!G3009</f>
        <v>Administrativa</v>
      </c>
      <c r="H3009" s="1">
        <f>+'BD1'!H3009</f>
        <v>3.21</v>
      </c>
      <c r="J3009" s="1" t="s">
        <v>229</v>
      </c>
      <c r="K3009" s="1" t="s">
        <v>244</v>
      </c>
      <c r="L3009" s="3" t="s">
        <v>54</v>
      </c>
      <c r="M3009" s="1" t="s">
        <v>68</v>
      </c>
      <c r="N3009" s="4">
        <f>IFERROR(AVERAGEIFS('TE por AEA'!$H$2:$H$12257,'TE por AEA'!$A$2:$A$12257,'TE por AEA'!J3009,'TE por AEA'!$B$2:$B$12257,'TE por AEA'!K3009,'TE por AEA'!$F$2:$F$12257,'TE por AEA'!L3009),"No hay registro")</f>
        <v>3.0465266666666668</v>
      </c>
      <c r="O3009" s="4"/>
      <c r="P3009" s="4"/>
      <c r="Q3009" s="4"/>
      <c r="R3009" s="4"/>
      <c r="S3009" s="4"/>
    </row>
    <row r="3010" spans="1:19">
      <c r="A3010" s="1" t="str">
        <f>+'BD1'!A3010</f>
        <v>Central Occidental</v>
      </c>
      <c r="B3010" s="1" t="str">
        <f>+'BD1'!B3010</f>
        <v>Atenas</v>
      </c>
      <c r="C3010" s="1" t="str">
        <f>+'BD1'!C3010</f>
        <v>Marianela Chaves Cubero</v>
      </c>
      <c r="D3010" s="1">
        <f>+'BD1'!D3010</f>
        <v>4</v>
      </c>
      <c r="E3010" s="1" t="str">
        <f>+'BD1'!E3010</f>
        <v>Jefe</v>
      </c>
      <c r="F3010" s="1" t="str">
        <f>+'BD1'!F3010</f>
        <v>Seguimiento a plan de mejora de la Autoevaluación en Control Interno (acumulado efectivo por seguimiento)</v>
      </c>
      <c r="G3010" s="1" t="str">
        <f>+'BD1'!G3010</f>
        <v>Administrativa</v>
      </c>
      <c r="H3010" s="1">
        <f>+'BD1'!H3010</f>
        <v>3.21</v>
      </c>
      <c r="J3010" s="1" t="s">
        <v>229</v>
      </c>
      <c r="K3010" s="1" t="s">
        <v>244</v>
      </c>
      <c r="L3010" s="3" t="s">
        <v>55</v>
      </c>
      <c r="M3010" s="1" t="s">
        <v>68</v>
      </c>
      <c r="N3010" s="4">
        <f>IFERROR(AVERAGEIFS('TE por AEA'!$H$2:$H$12257,'TE por AEA'!$A$2:$A$12257,'TE por AEA'!J3010,'TE por AEA'!$B$2:$B$12257,'TE por AEA'!K3010,'TE por AEA'!$F$2:$F$12257,'TE por AEA'!L3010),"No hay registro")</f>
        <v>2.8681933333333336</v>
      </c>
      <c r="O3010" s="4"/>
      <c r="P3010" s="4"/>
      <c r="Q3010" s="4"/>
      <c r="R3010" s="4"/>
      <c r="S3010" s="4"/>
    </row>
    <row r="3011" spans="1:19">
      <c r="A3011" s="1" t="str">
        <f>+'BD1'!A3011</f>
        <v>Central Occidental</v>
      </c>
      <c r="B3011" s="1" t="str">
        <f>+'BD1'!B3011</f>
        <v>Atenas</v>
      </c>
      <c r="C3011" s="1" t="str">
        <f>+'BD1'!C3011</f>
        <v>Marianela Chaves Cubero</v>
      </c>
      <c r="D3011" s="1">
        <f>+'BD1'!D3011</f>
        <v>4</v>
      </c>
      <c r="E3011" s="1" t="str">
        <f>+'BD1'!E3011</f>
        <v>Jefe</v>
      </c>
      <c r="F3011" s="1" t="str">
        <f>+'BD1'!F3011</f>
        <v>Reuniones de personal AEA (por reunión)</v>
      </c>
      <c r="G3011" s="1" t="str">
        <f>+'BD1'!G3011</f>
        <v>Administrativa</v>
      </c>
      <c r="H3011" s="1">
        <f>+'BD1'!H3011</f>
        <v>2.6749999999999998</v>
      </c>
      <c r="J3011" s="1" t="s">
        <v>229</v>
      </c>
      <c r="K3011" s="1" t="s">
        <v>244</v>
      </c>
      <c r="L3011" s="3" t="s">
        <v>56</v>
      </c>
      <c r="M3011" s="1" t="s">
        <v>68</v>
      </c>
      <c r="N3011" s="4">
        <f>IFERROR(AVERAGEIFS('TE por AEA'!$H$2:$H$12257,'TE por AEA'!$A$2:$A$12257,'TE por AEA'!J3011,'TE por AEA'!$B$2:$B$12257,'TE por AEA'!K3011,'TE por AEA'!$F$2:$F$12257,'TE por AEA'!L3011),"No hay registro")</f>
        <v>2.1399999999999997</v>
      </c>
      <c r="O3011" s="4"/>
      <c r="P3011" s="4"/>
      <c r="Q3011" s="4"/>
      <c r="R3011" s="4"/>
      <c r="S3011" s="4"/>
    </row>
    <row r="3012" spans="1:19">
      <c r="A3012" s="1" t="str">
        <f>+'BD1'!A3012</f>
        <v>Central Occidental</v>
      </c>
      <c r="B3012" s="1" t="str">
        <f>+'BD1'!B3012</f>
        <v>Atenas</v>
      </c>
      <c r="C3012" s="1" t="str">
        <f>+'BD1'!C3012</f>
        <v>Marianela Chaves Cubero</v>
      </c>
      <c r="D3012" s="1">
        <f>+'BD1'!D3012</f>
        <v>4</v>
      </c>
      <c r="E3012" s="1" t="str">
        <f>+'BD1'!E3012</f>
        <v>Jefe</v>
      </c>
      <c r="F3012" s="1" t="str">
        <f>+'BD1'!F3012</f>
        <v>Actualización del sistema de gestión documental y archivo (tiempo efectivo por día)</v>
      </c>
      <c r="G3012" s="1" t="str">
        <f>+'BD1'!G3012</f>
        <v>Administrativa</v>
      </c>
      <c r="H3012" s="1" t="str">
        <f>+'BD1'!H3012</f>
        <v>NA</v>
      </c>
      <c r="J3012" s="1" t="s">
        <v>229</v>
      </c>
      <c r="K3012" s="1" t="s">
        <v>244</v>
      </c>
      <c r="L3012" s="3" t="s">
        <v>57</v>
      </c>
      <c r="M3012" s="1" t="s">
        <v>68</v>
      </c>
      <c r="N3012" s="4">
        <f>IFERROR(AVERAGEIFS('TE por AEA'!$H$2:$H$12257,'TE por AEA'!$A$2:$A$12257,'TE por AEA'!J3012,'TE por AEA'!$B$2:$B$12257,'TE por AEA'!K3012,'TE por AEA'!$F$2:$F$12257,'TE por AEA'!L3012),"No hay registro")</f>
        <v>1.2929199999999998</v>
      </c>
      <c r="O3012" s="4"/>
      <c r="P3012" s="4"/>
      <c r="Q3012" s="4"/>
      <c r="R3012" s="4"/>
      <c r="S3012" s="4"/>
    </row>
    <row r="3013" spans="1:19">
      <c r="A3013" s="1" t="str">
        <f>+'BD1'!A3013</f>
        <v>Central Occidental</v>
      </c>
      <c r="B3013" s="1" t="str">
        <f>+'BD1'!B3013</f>
        <v>Atenas</v>
      </c>
      <c r="C3013" s="1" t="str">
        <f>+'BD1'!C3013</f>
        <v>Marianela Chaves Cubero</v>
      </c>
      <c r="D3013" s="1">
        <f>+'BD1'!D3013</f>
        <v>4</v>
      </c>
      <c r="E3013" s="1" t="str">
        <f>+'BD1'!E3013</f>
        <v>Jefe</v>
      </c>
      <c r="F3013" s="1" t="str">
        <f>+'BD1'!F3013</f>
        <v>Actualización del sistema SisDNEA (por productor)</v>
      </c>
      <c r="G3013" s="1" t="str">
        <f>+'BD1'!G3013</f>
        <v>Administrativa</v>
      </c>
      <c r="H3013" s="1">
        <f>+'BD1'!H3013</f>
        <v>1.605</v>
      </c>
      <c r="J3013" s="1" t="s">
        <v>229</v>
      </c>
      <c r="K3013" s="1" t="s">
        <v>244</v>
      </c>
      <c r="L3013" s="3" t="s">
        <v>58</v>
      </c>
      <c r="M3013" s="1" t="s">
        <v>68</v>
      </c>
      <c r="N3013" s="4">
        <f>IFERROR(AVERAGEIFS('TE por AEA'!$H$2:$H$12257,'TE por AEA'!$A$2:$A$12257,'TE por AEA'!J3013,'TE por AEA'!$B$2:$B$12257,'TE por AEA'!K3013,'TE por AEA'!$F$2:$F$12257,'TE por AEA'!L3013),"No hay registro")</f>
        <v>1.1108674999999999</v>
      </c>
      <c r="O3013" s="4"/>
      <c r="P3013" s="4"/>
      <c r="Q3013" s="4"/>
      <c r="R3013" s="4"/>
      <c r="S3013" s="4"/>
    </row>
    <row r="3014" spans="1:19">
      <c r="A3014" s="1" t="str">
        <f>+'BD1'!A3014</f>
        <v>Central Occidental</v>
      </c>
      <c r="B3014" s="1" t="str">
        <f>+'BD1'!B3014</f>
        <v>Atenas</v>
      </c>
      <c r="C3014" s="1" t="str">
        <f>+'BD1'!C3014</f>
        <v>Marianela Chaves Cubero</v>
      </c>
      <c r="D3014" s="1">
        <f>+'BD1'!D3014</f>
        <v>4</v>
      </c>
      <c r="E3014" s="1" t="str">
        <f>+'BD1'!E3014</f>
        <v>Jefe</v>
      </c>
      <c r="F3014" s="1" t="str">
        <f>+'BD1'!F3014</f>
        <v>Seguimiento semestral de la determinación de expectativas (por seguimiento)</v>
      </c>
      <c r="G3014" s="1" t="str">
        <f>+'BD1'!G3014</f>
        <v>Administrativa</v>
      </c>
      <c r="H3014" s="1" t="str">
        <f>+'BD1'!H3014</f>
        <v>NA</v>
      </c>
      <c r="J3014" s="1" t="s">
        <v>229</v>
      </c>
      <c r="K3014" s="1" t="s">
        <v>244</v>
      </c>
      <c r="L3014" s="3" t="s">
        <v>135</v>
      </c>
      <c r="M3014" s="1" t="s">
        <v>68</v>
      </c>
      <c r="N3014" s="4">
        <f>IFERROR(AVERAGEIFS('TE por AEA'!$H$2:$H$12257,'TE por AEA'!$A$2:$A$12257,'TE por AEA'!J3014,'TE por AEA'!$B$2:$B$12257,'TE por AEA'!K3014,'TE por AEA'!$F$2:$F$12257,'TE por AEA'!L3014),"No hay registro")</f>
        <v>1.6495850000000001</v>
      </c>
      <c r="O3014" s="4"/>
      <c r="P3014" s="4"/>
      <c r="Q3014" s="4"/>
      <c r="R3014" s="4"/>
      <c r="S3014" s="4"/>
    </row>
    <row r="3015" spans="1:19">
      <c r="A3015" s="1" t="str">
        <f>+'BD1'!A3015</f>
        <v>Central Occidental</v>
      </c>
      <c r="B3015" s="1" t="str">
        <f>+'BD1'!B3015</f>
        <v>Atenas</v>
      </c>
      <c r="C3015" s="1" t="str">
        <f>+'BD1'!C3015</f>
        <v>Marianela Chaves Cubero</v>
      </c>
      <c r="D3015" s="1">
        <f>+'BD1'!D3015</f>
        <v>4</v>
      </c>
      <c r="E3015" s="1" t="str">
        <f>+'BD1'!E3015</f>
        <v>Jefe</v>
      </c>
      <c r="F3015" s="1" t="str">
        <f>+'BD1'!F3015</f>
        <v>Elaboración de la evaluación del desempeño (por reunión)</v>
      </c>
      <c r="G3015" s="1" t="str">
        <f>+'BD1'!G3015</f>
        <v>Administrativa</v>
      </c>
      <c r="H3015" s="1">
        <f>+'BD1'!H3015</f>
        <v>1.07</v>
      </c>
      <c r="J3015" s="1" t="s">
        <v>229</v>
      </c>
      <c r="K3015" s="1" t="s">
        <v>244</v>
      </c>
      <c r="L3015" s="3" t="s">
        <v>59</v>
      </c>
      <c r="M3015" s="1" t="s">
        <v>68</v>
      </c>
      <c r="N3015" s="4">
        <f>IFERROR(AVERAGEIFS('TE por AEA'!$H$2:$H$12257,'TE por AEA'!$A$2:$A$12257,'TE por AEA'!J3015,'TE por AEA'!$B$2:$B$12257,'TE por AEA'!K3015,'TE por AEA'!$F$2:$F$12257,'TE por AEA'!L3015),"No hay registro")</f>
        <v>1.1740266666666666</v>
      </c>
      <c r="O3015" s="4"/>
      <c r="P3015" s="4"/>
      <c r="Q3015" s="4"/>
      <c r="R3015" s="4"/>
      <c r="S3015" s="4"/>
    </row>
    <row r="3016" spans="1:19">
      <c r="A3016" s="1" t="str">
        <f>+'BD1'!A3016</f>
        <v>Central Occidental</v>
      </c>
      <c r="B3016" s="1" t="str">
        <f>+'BD1'!B3016</f>
        <v>Atenas</v>
      </c>
      <c r="C3016" s="1" t="str">
        <f>+'BD1'!C3016</f>
        <v>Marianela Chaves Cubero</v>
      </c>
      <c r="D3016" s="1">
        <f>+'BD1'!D3016</f>
        <v>4</v>
      </c>
      <c r="E3016" s="1" t="str">
        <f>+'BD1'!E3016</f>
        <v>Jefe</v>
      </c>
      <c r="F3016" s="1" t="str">
        <f>+'BD1'!F3016</f>
        <v>Elaboración de inventarios de equipos, materiales e insumos (tiempo efectivo por día)</v>
      </c>
      <c r="G3016" s="1" t="str">
        <f>+'BD1'!G3016</f>
        <v>Administrativa</v>
      </c>
      <c r="H3016" s="1">
        <f>+'BD1'!H3016</f>
        <v>3.2991700000000002</v>
      </c>
      <c r="J3016" s="1" t="s">
        <v>229</v>
      </c>
      <c r="K3016" s="1" t="s">
        <v>244</v>
      </c>
      <c r="L3016" s="3" t="s">
        <v>60</v>
      </c>
      <c r="M3016" s="1" t="s">
        <v>68</v>
      </c>
      <c r="N3016" s="4">
        <f>IFERROR(AVERAGEIFS('TE por AEA'!$H$2:$H$12257,'TE por AEA'!$A$2:$A$12257,'TE por AEA'!J3016,'TE por AEA'!$B$2:$B$12257,'TE por AEA'!K3016,'TE por AEA'!$F$2:$F$12257,'TE por AEA'!L3016),"No hay registro")</f>
        <v>3.2991666666666668</v>
      </c>
      <c r="O3016" s="4"/>
      <c r="P3016" s="4"/>
      <c r="Q3016" s="4"/>
      <c r="R3016" s="4"/>
      <c r="S3016" s="4"/>
    </row>
    <row r="3017" spans="1:19">
      <c r="A3017" s="1" t="str">
        <f>+'BD1'!A3017</f>
        <v>Central Occidental</v>
      </c>
      <c r="B3017" s="1" t="str">
        <f>+'BD1'!B3017</f>
        <v>Atenas</v>
      </c>
      <c r="C3017" s="1" t="str">
        <f>+'BD1'!C3017</f>
        <v>Marianela Chaves Cubero</v>
      </c>
      <c r="D3017" s="1">
        <f>+'BD1'!D3017</f>
        <v>4</v>
      </c>
      <c r="E3017" s="1" t="str">
        <f>+'BD1'!E3017</f>
        <v>Jefe</v>
      </c>
      <c r="F3017" s="1" t="str">
        <f>+'BD1'!F3017</f>
        <v>Atención de emergencias</v>
      </c>
      <c r="G3017" s="1" t="str">
        <f>+'BD1'!G3017</f>
        <v>Sustantiva</v>
      </c>
      <c r="H3017" s="1" t="str">
        <f>+'BD1'!H3017</f>
        <v>NA</v>
      </c>
      <c r="J3017" s="1" t="s">
        <v>229</v>
      </c>
      <c r="K3017" s="1" t="s">
        <v>244</v>
      </c>
      <c r="L3017" s="3" t="s">
        <v>61</v>
      </c>
      <c r="M3017" s="1" t="s">
        <v>67</v>
      </c>
      <c r="N3017" s="4" t="str">
        <f>IFERROR(AVERAGEIFS('TE por AEA'!$H$2:$H$12257,'TE por AEA'!$A$2:$A$12257,'TE por AEA'!J3017,'TE por AEA'!$B$2:$B$12257,'TE por AEA'!K3017,'TE por AEA'!$F$2:$F$12257,'TE por AEA'!L3017),"No hay registro")</f>
        <v>No hay registro</v>
      </c>
      <c r="O3017" s="4"/>
      <c r="P3017" s="4"/>
      <c r="Q3017" s="4"/>
      <c r="R3017" s="4"/>
      <c r="S3017" s="4"/>
    </row>
    <row r="3018" spans="1:19">
      <c r="A3018" s="1" t="str">
        <f>+'BD1'!A3018</f>
        <v>Central Occidental</v>
      </c>
      <c r="B3018" s="1" t="str">
        <f>+'BD1'!B3018</f>
        <v>Atenas</v>
      </c>
      <c r="C3018" s="1" t="str">
        <f>+'BD1'!C3018</f>
        <v>Marianela Chaves Cubero</v>
      </c>
      <c r="D3018" s="1">
        <f>+'BD1'!D3018</f>
        <v>4</v>
      </c>
      <c r="E3018" s="1" t="str">
        <f>+'BD1'!E3018</f>
        <v>Jefe</v>
      </c>
      <c r="F3018" s="1" t="str">
        <f>+'BD1'!F3018</f>
        <v>Trazabilidad-visita a finca (por productor)</v>
      </c>
      <c r="G3018" s="1" t="str">
        <f>+'BD1'!G3018</f>
        <v>Sustantiva</v>
      </c>
      <c r="H3018" s="1">
        <f>+'BD1'!H3018</f>
        <v>8.9166699999999999</v>
      </c>
      <c r="J3018" s="1" t="s">
        <v>229</v>
      </c>
      <c r="K3018" s="1" t="s">
        <v>244</v>
      </c>
      <c r="L3018" s="3" t="s">
        <v>62</v>
      </c>
      <c r="M3018" s="1" t="s">
        <v>67</v>
      </c>
      <c r="N3018" s="4">
        <f>IFERROR(AVERAGEIFS('TE por AEA'!$H$2:$H$12257,'TE por AEA'!$A$2:$A$12257,'TE por AEA'!J3018,'TE por AEA'!$B$2:$B$12257,'TE por AEA'!K3018,'TE por AEA'!$F$2:$F$12257,'TE por AEA'!L3018),"No hay registro")</f>
        <v>4.9933325000000002</v>
      </c>
      <c r="O3018" s="4"/>
      <c r="P3018" s="4"/>
      <c r="Q3018" s="4"/>
      <c r="R3018" s="4"/>
      <c r="S3018" s="4"/>
    </row>
    <row r="3019" spans="1:19">
      <c r="A3019" s="1" t="str">
        <f>+'BD1'!A3019</f>
        <v>Central Occidental</v>
      </c>
      <c r="B3019" s="1" t="str">
        <f>+'BD1'!B3019</f>
        <v>Atenas</v>
      </c>
      <c r="C3019" s="1" t="str">
        <f>+'BD1'!C3019</f>
        <v>Marianela Chaves Cubero</v>
      </c>
      <c r="D3019" s="1">
        <f>+'BD1'!D3019</f>
        <v>4</v>
      </c>
      <c r="E3019" s="1" t="str">
        <f>+'BD1'!E3019</f>
        <v>Jefe</v>
      </c>
      <c r="F3019" s="1" t="str">
        <f>+'BD1'!F3019</f>
        <v>Trazabilidad-inclusión en sistema TrazarAgro (por productor)</v>
      </c>
      <c r="G3019" s="1" t="str">
        <f>+'BD1'!G3019</f>
        <v>Sustantiva</v>
      </c>
      <c r="H3019" s="1" t="str">
        <f>+'BD1'!H3019</f>
        <v>NA</v>
      </c>
      <c r="J3019" s="1" t="s">
        <v>229</v>
      </c>
      <c r="K3019" s="1" t="s">
        <v>244</v>
      </c>
      <c r="L3019" s="3" t="s">
        <v>63</v>
      </c>
      <c r="M3019" s="1" t="s">
        <v>67</v>
      </c>
      <c r="N3019" s="4">
        <f>IFERROR(AVERAGEIFS('TE por AEA'!$H$2:$H$12257,'TE por AEA'!$A$2:$A$12257,'TE por AEA'!J3019,'TE por AEA'!$B$2:$B$12257,'TE por AEA'!K3019,'TE por AEA'!$F$2:$F$12257,'TE por AEA'!L3019),"No hay registro")</f>
        <v>2.8533333333333335</v>
      </c>
      <c r="O3019" s="4"/>
      <c r="P3019" s="4"/>
      <c r="Q3019" s="4"/>
      <c r="R3019" s="4"/>
      <c r="S3019" s="4"/>
    </row>
    <row r="3020" spans="1:19">
      <c r="A3020" s="1" t="str">
        <f>+'BD1'!A3020</f>
        <v>Central Occidental</v>
      </c>
      <c r="B3020" s="1" t="str">
        <f>+'BD1'!B3020</f>
        <v>Atenas</v>
      </c>
      <c r="C3020" s="1" t="str">
        <f>+'BD1'!C3020</f>
        <v>Marianela Chaves Cubero</v>
      </c>
      <c r="D3020" s="1">
        <f>+'BD1'!D3020</f>
        <v>4</v>
      </c>
      <c r="E3020" s="1" t="str">
        <f>+'BD1'!E3020</f>
        <v>Jefe</v>
      </c>
      <c r="F3020" s="1" t="str">
        <f>+'BD1'!F3020</f>
        <v>Atención al gusano barrenador (por productor)</v>
      </c>
      <c r="G3020" s="1" t="str">
        <f>+'BD1'!G3020</f>
        <v>Sustantiva</v>
      </c>
      <c r="H3020" s="1">
        <f>+'BD1'!H3020</f>
        <v>1.07</v>
      </c>
      <c r="J3020" s="1" t="s">
        <v>229</v>
      </c>
      <c r="K3020" s="1" t="s">
        <v>244</v>
      </c>
      <c r="L3020" s="3" t="s">
        <v>64</v>
      </c>
      <c r="M3020" s="1" t="s">
        <v>67</v>
      </c>
      <c r="N3020" s="4">
        <f>IFERROR(AVERAGEIFS('TE por AEA'!$H$2:$H$12257,'TE por AEA'!$A$2:$A$12257,'TE por AEA'!J3020,'TE por AEA'!$B$2:$B$12257,'TE por AEA'!K3020,'TE por AEA'!$F$2:$F$12257,'TE por AEA'!L3020),"No hay registro")</f>
        <v>1.09972</v>
      </c>
      <c r="O3020" s="4"/>
      <c r="P3020" s="4"/>
      <c r="Q3020" s="4"/>
      <c r="R3020" s="4"/>
      <c r="S3020" s="4"/>
    </row>
    <row r="3021" spans="1:19">
      <c r="A3021" s="1" t="str">
        <f>+'BD1'!A3021</f>
        <v>Central Occidental</v>
      </c>
      <c r="B3021" s="1" t="str">
        <f>+'BD1'!B3021</f>
        <v>Atenas</v>
      </c>
      <c r="C3021" s="1" t="str">
        <f>+'BD1'!C3021</f>
        <v>Marianela Chaves Cubero</v>
      </c>
      <c r="D3021" s="1">
        <f>+'BD1'!D3021</f>
        <v>4</v>
      </c>
      <c r="E3021" s="1" t="str">
        <f>+'BD1'!E3021</f>
        <v>Jefe</v>
      </c>
      <c r="F3021" s="1" t="str">
        <f>+'BD1'!F3021</f>
        <v>Atención en oficina (por usuario)</v>
      </c>
      <c r="G3021" s="1" t="str">
        <f>+'BD1'!G3021</f>
        <v>Sustantiva</v>
      </c>
      <c r="H3021" s="1">
        <f>+'BD1'!H3021</f>
        <v>9.6300000000000008</v>
      </c>
      <c r="J3021" s="1" t="s">
        <v>229</v>
      </c>
      <c r="K3021" s="1" t="s">
        <v>244</v>
      </c>
      <c r="L3021" s="3" t="s">
        <v>65</v>
      </c>
      <c r="M3021" s="1" t="s">
        <v>67</v>
      </c>
      <c r="N3021" s="4">
        <f>IFERROR(AVERAGEIFS('TE por AEA'!$H$2:$H$12257,'TE por AEA'!$A$2:$A$12257,'TE por AEA'!J3021,'TE por AEA'!$B$2:$B$12257,'TE por AEA'!K3021,'TE por AEA'!$F$2:$F$12257,'TE por AEA'!L3021),"No hay registro")</f>
        <v>0.54614499999999999</v>
      </c>
      <c r="O3021" s="4"/>
      <c r="P3021" s="4"/>
      <c r="Q3021" s="4"/>
      <c r="R3021" s="4"/>
      <c r="S3021" s="4"/>
    </row>
    <row r="3022" spans="1:19">
      <c r="A3022" s="1" t="str">
        <f>+'BD1'!A3022</f>
        <v>Central Occidental</v>
      </c>
      <c r="B3022" s="1" t="str">
        <f>+'BD1'!B3022</f>
        <v>Atenas</v>
      </c>
      <c r="C3022" s="1" t="str">
        <f>+'BD1'!C3022</f>
        <v>Marianela Chaves Cubero</v>
      </c>
      <c r="D3022" s="1">
        <f>+'BD1'!D3022</f>
        <v>4</v>
      </c>
      <c r="E3022" s="1" t="str">
        <f>+'BD1'!E3022</f>
        <v>Jefe</v>
      </c>
      <c r="F3022" s="1" t="str">
        <f>+'BD1'!F3022</f>
        <v>Búsqueda de nuevos productores (por productor)</v>
      </c>
      <c r="G3022" s="1" t="str">
        <f>+'BD1'!G3022</f>
        <v>Sustantiva</v>
      </c>
      <c r="H3022" s="1">
        <f>+'BD1'!H3022</f>
        <v>6.42</v>
      </c>
      <c r="J3022" s="1" t="s">
        <v>229</v>
      </c>
      <c r="K3022" s="1" t="s">
        <v>244</v>
      </c>
      <c r="L3022" s="3" t="s">
        <v>66</v>
      </c>
      <c r="M3022" s="1" t="s">
        <v>67</v>
      </c>
      <c r="N3022" s="4">
        <f>IFERROR(AVERAGEIFS('TE por AEA'!$H$2:$H$12257,'TE por AEA'!$A$2:$A$12257,'TE por AEA'!J3022,'TE por AEA'!$B$2:$B$12257,'TE por AEA'!K3022,'TE por AEA'!$F$2:$F$12257,'TE por AEA'!L3022),"No hay registro")</f>
        <v>2.1845824999999999</v>
      </c>
      <c r="O3022" s="4"/>
      <c r="P3022" s="4"/>
      <c r="Q3022" s="4"/>
      <c r="R3022" s="4"/>
      <c r="S3022" s="4"/>
    </row>
    <row r="3023" spans="1:19">
      <c r="A3023" s="1" t="str">
        <f>+'BD1'!A3023</f>
        <v>Central Occidental</v>
      </c>
      <c r="B3023" s="1" t="str">
        <f>+'BD1'!B3023</f>
        <v>Grecia</v>
      </c>
      <c r="C3023" s="1" t="str">
        <f>+'BD1'!C3023</f>
        <v>Luis Gustavo Barrantes Herrera</v>
      </c>
      <c r="D3023" s="1">
        <f>+'BD1'!D3023</f>
        <v>5</v>
      </c>
      <c r="E3023" s="1" t="str">
        <f>+'BD1'!E3023</f>
        <v>Profesional</v>
      </c>
      <c r="F3023" s="1" t="str">
        <f>+'BD1'!F3023</f>
        <v>Elaboración del diagnóstico y plan de finca de manejo a personas productoras (por productor)</v>
      </c>
      <c r="G3023" s="1" t="str">
        <f>+'BD1'!G3023</f>
        <v>Sustantiva</v>
      </c>
      <c r="H3023" s="1">
        <f>+'BD1'!H3023</f>
        <v>2.14</v>
      </c>
      <c r="J3023" s="1" t="s">
        <v>229</v>
      </c>
      <c r="K3023" s="1" t="s">
        <v>249</v>
      </c>
      <c r="L3023" s="2" t="s">
        <v>11</v>
      </c>
      <c r="M3023" s="1" t="s">
        <v>67</v>
      </c>
      <c r="N3023" s="4">
        <f>IFERROR(AVERAGEIFS('TE por AEA'!$H$2:$H$12257,'TE por AEA'!$A$2:$A$12257,'TE por AEA'!J3023,'TE por AEA'!$B$2:$B$12257,'TE por AEA'!K3023,'TE por AEA'!$F$2:$F$12257,'TE por AEA'!L3023),"No hay registro")</f>
        <v>2.3183350000000003</v>
      </c>
      <c r="O3023" s="4"/>
      <c r="P3023" s="4"/>
      <c r="Q3023" s="4"/>
      <c r="R3023" s="4"/>
      <c r="S3023" s="4"/>
    </row>
    <row r="3024" spans="1:19">
      <c r="A3024" s="1" t="str">
        <f>+'BD1'!A3024</f>
        <v>Central Occidental</v>
      </c>
      <c r="B3024" s="1" t="str">
        <f>+'BD1'!B3024</f>
        <v>Grecia</v>
      </c>
      <c r="C3024" s="1" t="str">
        <f>+'BD1'!C3024</f>
        <v>Luis Gustavo Barrantes Herrera</v>
      </c>
      <c r="D3024" s="1">
        <f>+'BD1'!D3024</f>
        <v>5</v>
      </c>
      <c r="E3024" s="1" t="str">
        <f>+'BD1'!E3024</f>
        <v>Profesional</v>
      </c>
      <c r="F3024" s="1" t="str">
        <f>+'BD1'!F3024</f>
        <v>Asistencia técnica a personas productoras (individual): visitas a finca (por productor)</v>
      </c>
      <c r="G3024" s="1" t="str">
        <f>+'BD1'!G3024</f>
        <v>Sustantiva</v>
      </c>
      <c r="H3024" s="1">
        <f>+'BD1'!H3024</f>
        <v>4.6366699999999996</v>
      </c>
      <c r="J3024" s="1" t="s">
        <v>229</v>
      </c>
      <c r="K3024" s="1" t="s">
        <v>249</v>
      </c>
      <c r="L3024" s="2" t="s">
        <v>12</v>
      </c>
      <c r="M3024" s="1" t="s">
        <v>67</v>
      </c>
      <c r="N3024" s="4">
        <f>IFERROR(AVERAGEIFS('TE por AEA'!$H$2:$H$12257,'TE por AEA'!$A$2:$A$12257,'TE por AEA'!J3024,'TE por AEA'!$B$2:$B$12257,'TE por AEA'!K3024,'TE por AEA'!$F$2:$F$12257,'TE por AEA'!L3024),"No hay registro")</f>
        <v>2.0656949999999998</v>
      </c>
      <c r="O3024" s="4"/>
      <c r="P3024" s="4"/>
      <c r="Q3024" s="4"/>
      <c r="R3024" s="4"/>
      <c r="S3024" s="4"/>
    </row>
    <row r="3025" spans="1:19">
      <c r="A3025" s="1" t="str">
        <f>+'BD1'!A3025</f>
        <v>Central Occidental</v>
      </c>
      <c r="B3025" s="1" t="str">
        <f>+'BD1'!B3025</f>
        <v>Grecia</v>
      </c>
      <c r="C3025" s="1" t="str">
        <f>+'BD1'!C3025</f>
        <v>Luis Gustavo Barrantes Herrera</v>
      </c>
      <c r="D3025" s="1">
        <f>+'BD1'!D3025</f>
        <v>5</v>
      </c>
      <c r="E3025" s="1" t="str">
        <f>+'BD1'!E3025</f>
        <v>Profesional</v>
      </c>
      <c r="F3025" s="1" t="str">
        <f>+'BD1'!F3025</f>
        <v>Asistencia técnica a personas productoras (individual): atenciones virtuales y digitales (por productor)</v>
      </c>
      <c r="G3025" s="1" t="str">
        <f>+'BD1'!G3025</f>
        <v>Sustantiva</v>
      </c>
      <c r="H3025" s="1">
        <f>+'BD1'!H3025</f>
        <v>1.07</v>
      </c>
      <c r="J3025" s="1" t="s">
        <v>229</v>
      </c>
      <c r="K3025" s="1" t="s">
        <v>249</v>
      </c>
      <c r="L3025" s="2" t="s">
        <v>13</v>
      </c>
      <c r="M3025" s="1" t="s">
        <v>67</v>
      </c>
      <c r="N3025" s="4">
        <f>IFERROR(AVERAGEIFS('TE por AEA'!$H$2:$H$12257,'TE por AEA'!$A$2:$A$12257,'TE por AEA'!J3025,'TE por AEA'!$B$2:$B$12257,'TE por AEA'!K3025,'TE por AEA'!$F$2:$F$12257,'TE por AEA'!L3025),"No hay registro")</f>
        <v>0.32694500000000004</v>
      </c>
      <c r="O3025" s="4"/>
      <c r="P3025" s="4"/>
      <c r="Q3025" s="4"/>
      <c r="R3025" s="4"/>
      <c r="S3025" s="4"/>
    </row>
    <row r="3026" spans="1:19">
      <c r="A3026" s="1" t="str">
        <f>+'BD1'!A3026</f>
        <v>Central Occidental</v>
      </c>
      <c r="B3026" s="1" t="str">
        <f>+'BD1'!B3026</f>
        <v>Grecia</v>
      </c>
      <c r="C3026" s="1" t="str">
        <f>+'BD1'!C3026</f>
        <v>Luis Gustavo Barrantes Herrera</v>
      </c>
      <c r="D3026" s="1">
        <f>+'BD1'!D3026</f>
        <v>5</v>
      </c>
      <c r="E3026" s="1" t="str">
        <f>+'BD1'!E3026</f>
        <v>Profesional</v>
      </c>
      <c r="F3026" s="1" t="str">
        <f>+'BD1'!F3026</f>
        <v>Asistencia técnica a personas productoras (grupal): día de campo (por día en el evento)</v>
      </c>
      <c r="G3026" s="1" t="str">
        <f>+'BD1'!G3026</f>
        <v>Sustantiva</v>
      </c>
      <c r="H3026" s="1">
        <f>+'BD1'!H3026</f>
        <v>6.42</v>
      </c>
      <c r="J3026" s="1" t="s">
        <v>229</v>
      </c>
      <c r="K3026" s="1" t="s">
        <v>249</v>
      </c>
      <c r="L3026" s="2" t="s">
        <v>14</v>
      </c>
      <c r="M3026" s="1" t="s">
        <v>67</v>
      </c>
      <c r="N3026" s="4">
        <f>IFERROR(AVERAGEIFS('TE por AEA'!$H$2:$H$12257,'TE por AEA'!$A$2:$A$12257,'TE por AEA'!J3026,'TE por AEA'!$B$2:$B$12257,'TE por AEA'!K3026,'TE por AEA'!$F$2:$F$12257,'TE por AEA'!L3026),"No hay registro")</f>
        <v>5.439165</v>
      </c>
      <c r="O3026" s="4"/>
      <c r="P3026" s="4"/>
      <c r="Q3026" s="4"/>
      <c r="R3026" s="4"/>
      <c r="S3026" s="4"/>
    </row>
    <row r="3027" spans="1:19">
      <c r="A3027" s="1" t="str">
        <f>+'BD1'!A3027</f>
        <v>Central Occidental</v>
      </c>
      <c r="B3027" s="1" t="str">
        <f>+'BD1'!B3027</f>
        <v>Grecia</v>
      </c>
      <c r="C3027" s="1" t="str">
        <f>+'BD1'!C3027</f>
        <v>Luis Gustavo Barrantes Herrera</v>
      </c>
      <c r="D3027" s="1">
        <f>+'BD1'!D3027</f>
        <v>5</v>
      </c>
      <c r="E3027" s="1" t="str">
        <f>+'BD1'!E3027</f>
        <v>Profesional</v>
      </c>
      <c r="F3027" s="1" t="str">
        <f>+'BD1'!F3027</f>
        <v>Asistencia técnica a personas productoras (grupal): demostración de métodos (por evento, se puede acumular si la demostración tarda más de un día)</v>
      </c>
      <c r="G3027" s="1" t="str">
        <f>+'BD1'!G3027</f>
        <v>Sustantiva</v>
      </c>
      <c r="H3027" s="1">
        <f>+'BD1'!H3027</f>
        <v>4.6366699999999996</v>
      </c>
      <c r="J3027" s="1" t="s">
        <v>229</v>
      </c>
      <c r="K3027" s="1" t="s">
        <v>249</v>
      </c>
      <c r="L3027" s="2" t="s">
        <v>15</v>
      </c>
      <c r="M3027" s="1" t="s">
        <v>67</v>
      </c>
      <c r="N3027" s="4">
        <f>IFERROR(AVERAGEIFS('TE por AEA'!$H$2:$H$12257,'TE por AEA'!$A$2:$A$12257,'TE por AEA'!J3027,'TE por AEA'!$B$2:$B$12257,'TE por AEA'!K3027,'TE por AEA'!$F$2:$F$12257,'TE por AEA'!L3027),"No hay registro")</f>
        <v>4.9041649999999999</v>
      </c>
      <c r="O3027" s="4"/>
      <c r="P3027" s="4"/>
      <c r="Q3027" s="4"/>
      <c r="R3027" s="4"/>
      <c r="S3027" s="4"/>
    </row>
    <row r="3028" spans="1:19">
      <c r="A3028" s="1" t="str">
        <f>+'BD1'!A3028</f>
        <v>Central Occidental</v>
      </c>
      <c r="B3028" s="1" t="str">
        <f>+'BD1'!B3028</f>
        <v>Grecia</v>
      </c>
      <c r="C3028" s="1" t="str">
        <f>+'BD1'!C3028</f>
        <v>Luis Gustavo Barrantes Herrera</v>
      </c>
      <c r="D3028" s="1">
        <f>+'BD1'!D3028</f>
        <v>5</v>
      </c>
      <c r="E3028" s="1" t="str">
        <f>+'BD1'!E3028</f>
        <v>Profesional</v>
      </c>
      <c r="F3028" s="1" t="str">
        <f>+'BD1'!F3028</f>
        <v>Asistencia técnica a personas productoras (grupal): taller (por taller)</v>
      </c>
      <c r="G3028" s="1" t="str">
        <f>+'BD1'!G3028</f>
        <v>Sustantiva</v>
      </c>
      <c r="H3028" s="1" t="str">
        <f>+'BD1'!H3028</f>
        <v>NA</v>
      </c>
      <c r="J3028" s="1" t="s">
        <v>229</v>
      </c>
      <c r="K3028" s="1" t="s">
        <v>249</v>
      </c>
      <c r="L3028" s="2" t="s">
        <v>16</v>
      </c>
      <c r="M3028" s="1" t="s">
        <v>67</v>
      </c>
      <c r="N3028" s="4">
        <f>IFERROR(AVERAGEIFS('TE por AEA'!$H$2:$H$12257,'TE por AEA'!$A$2:$A$12257,'TE por AEA'!J3028,'TE por AEA'!$B$2:$B$12257,'TE por AEA'!K3028,'TE por AEA'!$F$2:$F$12257,'TE por AEA'!L3028),"No hay registro")</f>
        <v>4.28</v>
      </c>
      <c r="O3028" s="4"/>
      <c r="P3028" s="4"/>
      <c r="Q3028" s="4"/>
      <c r="R3028" s="4"/>
      <c r="S3028" s="4"/>
    </row>
    <row r="3029" spans="1:19">
      <c r="A3029" s="1" t="str">
        <f>+'BD1'!A3029</f>
        <v>Central Occidental</v>
      </c>
      <c r="B3029" s="1" t="str">
        <f>+'BD1'!B3029</f>
        <v>Grecia</v>
      </c>
      <c r="C3029" s="1" t="str">
        <f>+'BD1'!C3029</f>
        <v>Luis Gustavo Barrantes Herrera</v>
      </c>
      <c r="D3029" s="1">
        <f>+'BD1'!D3029</f>
        <v>5</v>
      </c>
      <c r="E3029" s="1" t="str">
        <f>+'BD1'!E3029</f>
        <v>Profesional</v>
      </c>
      <c r="F3029" s="1" t="str">
        <f>+'BD1'!F3029</f>
        <v>Asistencia técnica a personas productoras (grupal): charlas (por día en el evento)</v>
      </c>
      <c r="G3029" s="1" t="str">
        <f>+'BD1'!G3029</f>
        <v>Sustantiva</v>
      </c>
      <c r="H3029" s="1">
        <f>+'BD1'!H3029</f>
        <v>3.0316700000000001</v>
      </c>
      <c r="J3029" s="1" t="s">
        <v>229</v>
      </c>
      <c r="K3029" s="1" t="s">
        <v>249</v>
      </c>
      <c r="L3029" s="2" t="s">
        <v>17</v>
      </c>
      <c r="M3029" s="1" t="s">
        <v>67</v>
      </c>
      <c r="N3029" s="4">
        <f>IFERROR(AVERAGEIFS('TE por AEA'!$H$2:$H$12257,'TE por AEA'!$A$2:$A$12257,'TE por AEA'!J3029,'TE por AEA'!$B$2:$B$12257,'TE por AEA'!K3029,'TE por AEA'!$F$2:$F$12257,'TE por AEA'!L3029),"No hay registro")</f>
        <v>1.63472</v>
      </c>
      <c r="O3029" s="4"/>
      <c r="P3029" s="4"/>
      <c r="Q3029" s="4"/>
      <c r="R3029" s="4"/>
      <c r="S3029" s="4"/>
    </row>
    <row r="3030" spans="1:19">
      <c r="A3030" s="1" t="str">
        <f>+'BD1'!A3030</f>
        <v>Central Occidental</v>
      </c>
      <c r="B3030" s="1" t="str">
        <f>+'BD1'!B3030</f>
        <v>Grecia</v>
      </c>
      <c r="C3030" s="1" t="str">
        <f>+'BD1'!C3030</f>
        <v>Luis Gustavo Barrantes Herrera</v>
      </c>
      <c r="D3030" s="1">
        <f>+'BD1'!D3030</f>
        <v>5</v>
      </c>
      <c r="E3030" s="1" t="str">
        <f>+'BD1'!E3030</f>
        <v>Profesional</v>
      </c>
      <c r="F3030" s="1" t="str">
        <f>+'BD1'!F3030</f>
        <v>Gestión en capacitaciones con instituciones públicas o privadas (solo gestión de coordinación por evento de capacitación)</v>
      </c>
      <c r="G3030" s="1" t="str">
        <f>+'BD1'!G3030</f>
        <v>Administrativa</v>
      </c>
      <c r="H3030" s="1">
        <f>+'BD1'!H3030</f>
        <v>2.14</v>
      </c>
      <c r="J3030" s="1" t="s">
        <v>229</v>
      </c>
      <c r="K3030" s="1" t="s">
        <v>249</v>
      </c>
      <c r="L3030" s="2" t="s">
        <v>18</v>
      </c>
      <c r="M3030" s="1" t="s">
        <v>68</v>
      </c>
      <c r="N3030" s="4">
        <f>IFERROR(AVERAGEIFS('TE por AEA'!$H$2:$H$12257,'TE por AEA'!$A$2:$A$12257,'TE por AEA'!J3030,'TE por AEA'!$B$2:$B$12257,'TE por AEA'!K3030,'TE por AEA'!$F$2:$F$12257,'TE por AEA'!L3030),"No hay registro")</f>
        <v>5.7066650000000001</v>
      </c>
      <c r="O3030" s="4"/>
      <c r="P3030" s="4"/>
      <c r="Q3030" s="4"/>
      <c r="R3030" s="4"/>
      <c r="S3030" s="4"/>
    </row>
    <row r="3031" spans="1:19">
      <c r="A3031" s="1" t="str">
        <f>+'BD1'!A3031</f>
        <v>Central Occidental</v>
      </c>
      <c r="B3031" s="1" t="str">
        <f>+'BD1'!B3031</f>
        <v>Grecia</v>
      </c>
      <c r="C3031" s="1" t="str">
        <f>+'BD1'!C3031</f>
        <v>Luis Gustavo Barrantes Herrera</v>
      </c>
      <c r="D3031" s="1">
        <f>+'BD1'!D3031</f>
        <v>5</v>
      </c>
      <c r="E3031" s="1" t="str">
        <f>+'BD1'!E3031</f>
        <v>Profesional</v>
      </c>
      <c r="F3031" s="1" t="str">
        <f>+'BD1'!F3031</f>
        <v>Aplicación de la herramienta de medición del nivel de gestión empresarial y organizacional (por organización)</v>
      </c>
      <c r="G3031" s="1" t="str">
        <f>+'BD1'!G3031</f>
        <v>Sustantiva</v>
      </c>
      <c r="H3031" s="1" t="str">
        <f>+'BD1'!H3031</f>
        <v>NA</v>
      </c>
      <c r="J3031" s="1" t="s">
        <v>229</v>
      </c>
      <c r="K3031" s="1" t="s">
        <v>249</v>
      </c>
      <c r="L3031" s="2" t="s">
        <v>19</v>
      </c>
      <c r="M3031" s="1" t="s">
        <v>67</v>
      </c>
      <c r="N3031" s="4">
        <f>IFERROR(AVERAGEIFS('TE por AEA'!$H$2:$H$12257,'TE por AEA'!$A$2:$A$12257,'TE por AEA'!J3031,'TE por AEA'!$B$2:$B$12257,'TE por AEA'!K3031,'TE por AEA'!$F$2:$F$12257,'TE por AEA'!L3031),"No hay registro")</f>
        <v>3.6112500000000001</v>
      </c>
      <c r="O3031" s="4"/>
      <c r="P3031" s="4"/>
      <c r="Q3031" s="4"/>
      <c r="R3031" s="4"/>
      <c r="S3031" s="4"/>
    </row>
    <row r="3032" spans="1:19">
      <c r="A3032" s="1" t="str">
        <f>+'BD1'!A3032</f>
        <v>Central Occidental</v>
      </c>
      <c r="B3032" s="1" t="str">
        <f>+'BD1'!B3032</f>
        <v>Grecia</v>
      </c>
      <c r="C3032" s="1" t="str">
        <f>+'BD1'!C3032</f>
        <v>Luis Gustavo Barrantes Herrera</v>
      </c>
      <c r="D3032" s="1">
        <f>+'BD1'!D3032</f>
        <v>5</v>
      </c>
      <c r="E3032" s="1" t="str">
        <f>+'BD1'!E3032</f>
        <v>Profesional</v>
      </c>
      <c r="F3032" s="1" t="str">
        <f>+'BD1'!F3032</f>
        <v>Elaboración y ejecución del plan de trabajo (por organización)</v>
      </c>
      <c r="G3032" s="1" t="str">
        <f>+'BD1'!G3032</f>
        <v>Sustantiva</v>
      </c>
      <c r="H3032" s="1" t="str">
        <f>+'BD1'!H3032</f>
        <v>NA</v>
      </c>
      <c r="J3032" s="1" t="s">
        <v>229</v>
      </c>
      <c r="K3032" s="1" t="s">
        <v>249</v>
      </c>
      <c r="L3032" s="2" t="s">
        <v>20</v>
      </c>
      <c r="M3032" s="1" t="s">
        <v>67</v>
      </c>
      <c r="N3032" s="4">
        <f>IFERROR(AVERAGEIFS('TE por AEA'!$H$2:$H$12257,'TE por AEA'!$A$2:$A$12257,'TE por AEA'!J3032,'TE por AEA'!$B$2:$B$12257,'TE por AEA'!K3032,'TE por AEA'!$F$2:$F$12257,'TE por AEA'!L3032),"No hay registro")</f>
        <v>4.0570849999999998</v>
      </c>
      <c r="O3032" s="4"/>
      <c r="P3032" s="4"/>
      <c r="Q3032" s="4"/>
      <c r="R3032" s="4"/>
      <c r="S3032" s="4"/>
    </row>
    <row r="3033" spans="1:19">
      <c r="A3033" s="1" t="str">
        <f>+'BD1'!A3033</f>
        <v>Central Occidental</v>
      </c>
      <c r="B3033" s="1" t="str">
        <f>+'BD1'!B3033</f>
        <v>Grecia</v>
      </c>
      <c r="C3033" s="1" t="str">
        <f>+'BD1'!C3033</f>
        <v>Luis Gustavo Barrantes Herrera</v>
      </c>
      <c r="D3033" s="1">
        <f>+'BD1'!D3033</f>
        <v>5</v>
      </c>
      <c r="E3033" s="1" t="str">
        <f>+'BD1'!E3033</f>
        <v>Profesional</v>
      </c>
      <c r="F3033" s="1" t="str">
        <f>+'BD1'!F3033</f>
        <v>Visitas de seguimiento al plan de trabajo (por visita por organización)</v>
      </c>
      <c r="G3033" s="1" t="str">
        <f>+'BD1'!G3033</f>
        <v>Sustantiva</v>
      </c>
      <c r="H3033" s="1" t="str">
        <f>+'BD1'!H3033</f>
        <v>NA</v>
      </c>
      <c r="J3033" s="1" t="s">
        <v>229</v>
      </c>
      <c r="K3033" s="1" t="s">
        <v>249</v>
      </c>
      <c r="L3033" s="2" t="s">
        <v>21</v>
      </c>
      <c r="M3033" s="1" t="s">
        <v>67</v>
      </c>
      <c r="N3033" s="4">
        <f>IFERROR(AVERAGEIFS('TE por AEA'!$H$2:$H$12257,'TE por AEA'!$A$2:$A$12257,'TE por AEA'!J3033,'TE por AEA'!$B$2:$B$12257,'TE por AEA'!K3033,'TE por AEA'!$F$2:$F$12257,'TE por AEA'!L3033),"No hay registro")</f>
        <v>2.4520850000000003</v>
      </c>
      <c r="O3033" s="4"/>
      <c r="P3033" s="4"/>
      <c r="Q3033" s="4"/>
      <c r="R3033" s="4"/>
      <c r="S3033" s="4"/>
    </row>
    <row r="3034" spans="1:19">
      <c r="A3034" s="1" t="str">
        <f>+'BD1'!A3034</f>
        <v>Central Occidental</v>
      </c>
      <c r="B3034" s="1" t="str">
        <f>+'BD1'!B3034</f>
        <v>Grecia</v>
      </c>
      <c r="C3034" s="1" t="str">
        <f>+'BD1'!C3034</f>
        <v>Luis Gustavo Barrantes Herrera</v>
      </c>
      <c r="D3034" s="1">
        <f>+'BD1'!D3034</f>
        <v>5</v>
      </c>
      <c r="E3034" s="1" t="str">
        <f>+'BD1'!E3034</f>
        <v>Profesional</v>
      </c>
      <c r="F3034" s="1" t="str">
        <f>+'BD1'!F3034</f>
        <v>Reporte del plan de trabajo anual (por reporte por organización)</v>
      </c>
      <c r="G3034" s="1" t="str">
        <f>+'BD1'!G3034</f>
        <v>Sustantiva</v>
      </c>
      <c r="H3034" s="1" t="str">
        <f>+'BD1'!H3034</f>
        <v>NA</v>
      </c>
      <c r="J3034" s="1" t="s">
        <v>229</v>
      </c>
      <c r="K3034" s="1" t="s">
        <v>249</v>
      </c>
      <c r="L3034" s="2" t="s">
        <v>22</v>
      </c>
      <c r="M3034" s="1" t="s">
        <v>67</v>
      </c>
      <c r="N3034" s="4">
        <f>IFERROR(AVERAGEIFS('TE por AEA'!$H$2:$H$12257,'TE por AEA'!$A$2:$A$12257,'TE por AEA'!J3034,'TE por AEA'!$B$2:$B$12257,'TE por AEA'!K3034,'TE por AEA'!$F$2:$F$12257,'TE por AEA'!L3034),"No hay registro")</f>
        <v>4.8149999999999995</v>
      </c>
      <c r="O3034" s="4"/>
      <c r="P3034" s="4"/>
      <c r="Q3034" s="4"/>
      <c r="R3034" s="4"/>
      <c r="S3034" s="4"/>
    </row>
    <row r="3035" spans="1:19">
      <c r="A3035" s="1" t="str">
        <f>+'BD1'!A3035</f>
        <v>Central Occidental</v>
      </c>
      <c r="B3035" s="1" t="str">
        <f>+'BD1'!B3035</f>
        <v>Grecia</v>
      </c>
      <c r="C3035" s="1" t="str">
        <f>+'BD1'!C3035</f>
        <v>Luis Gustavo Barrantes Herrera</v>
      </c>
      <c r="D3035" s="1">
        <f>+'BD1'!D3035</f>
        <v>5</v>
      </c>
      <c r="E3035" s="1" t="str">
        <f>+'BD1'!E3035</f>
        <v>Profesional</v>
      </c>
      <c r="F3035" s="1" t="str">
        <f>+'BD1'!F3035</f>
        <v>NAMA (café): muestreo y toma de datos en finca (por productor)</v>
      </c>
      <c r="G3035" s="1" t="str">
        <f>+'BD1'!G3035</f>
        <v>Sustantiva</v>
      </c>
      <c r="H3035" s="1">
        <f>+'BD1'!H3035</f>
        <v>4.28</v>
      </c>
      <c r="J3035" s="1" t="s">
        <v>229</v>
      </c>
      <c r="K3035" s="1" t="s">
        <v>249</v>
      </c>
      <c r="L3035" s="2" t="s">
        <v>23</v>
      </c>
      <c r="M3035" s="1" t="s">
        <v>67</v>
      </c>
      <c r="N3035" s="4" t="str">
        <f>IFERROR(AVERAGEIFS('TE por AEA'!$H$2:$H$12257,'TE por AEA'!$A$2:$A$12257,'TE por AEA'!J3035,'TE por AEA'!$B$2:$B$12257,'TE por AEA'!K3035,'TE por AEA'!$F$2:$F$12257,'TE por AEA'!L3035),"No hay registro")</f>
        <v>No hay registro</v>
      </c>
      <c r="O3035" s="4"/>
      <c r="P3035" s="4"/>
      <c r="Q3035" s="4"/>
      <c r="R3035" s="4"/>
      <c r="S3035" s="4"/>
    </row>
    <row r="3036" spans="1:19">
      <c r="A3036" s="1" t="str">
        <f>+'BD1'!A3036</f>
        <v>Central Occidental</v>
      </c>
      <c r="B3036" s="1" t="str">
        <f>+'BD1'!B3036</f>
        <v>Grecia</v>
      </c>
      <c r="C3036" s="1" t="str">
        <f>+'BD1'!C3036</f>
        <v>Luis Gustavo Barrantes Herrera</v>
      </c>
      <c r="D3036" s="1">
        <f>+'BD1'!D3036</f>
        <v>5</v>
      </c>
      <c r="E3036" s="1" t="str">
        <f>+'BD1'!E3036</f>
        <v>Profesional</v>
      </c>
      <c r="F3036" s="1" t="str">
        <f>+'BD1'!F3036</f>
        <v>NAMA (café): inclusión de datos al SisDNEA (por productor)</v>
      </c>
      <c r="G3036" s="1" t="str">
        <f>+'BD1'!G3036</f>
        <v>Sustantiva</v>
      </c>
      <c r="H3036" s="1">
        <f>+'BD1'!H3036</f>
        <v>2.14</v>
      </c>
      <c r="J3036" s="1" t="s">
        <v>229</v>
      </c>
      <c r="K3036" s="1" t="s">
        <v>249</v>
      </c>
      <c r="L3036" s="2" t="s">
        <v>24</v>
      </c>
      <c r="M3036" s="1" t="s">
        <v>67</v>
      </c>
      <c r="N3036" s="4" t="str">
        <f>IFERROR(AVERAGEIFS('TE por AEA'!$H$2:$H$12257,'TE por AEA'!$A$2:$A$12257,'TE por AEA'!J3036,'TE por AEA'!$B$2:$B$12257,'TE por AEA'!K3036,'TE por AEA'!$F$2:$F$12257,'TE por AEA'!L3036),"No hay registro")</f>
        <v>No hay registro</v>
      </c>
      <c r="O3036" s="4"/>
      <c r="P3036" s="4"/>
      <c r="Q3036" s="4"/>
      <c r="R3036" s="4"/>
      <c r="S3036" s="4"/>
    </row>
    <row r="3037" spans="1:19">
      <c r="A3037" s="1" t="str">
        <f>+'BD1'!A3037</f>
        <v>Central Occidental</v>
      </c>
      <c r="B3037" s="1" t="str">
        <f>+'BD1'!B3037</f>
        <v>Grecia</v>
      </c>
      <c r="C3037" s="1" t="str">
        <f>+'BD1'!C3037</f>
        <v>Luis Gustavo Barrantes Herrera</v>
      </c>
      <c r="D3037" s="1">
        <f>+'BD1'!D3037</f>
        <v>5</v>
      </c>
      <c r="E3037" s="1" t="str">
        <f>+'BD1'!E3037</f>
        <v>Profesional</v>
      </c>
      <c r="F3037" s="1" t="str">
        <f>+'BD1'!F3037</f>
        <v>NAMA (café): entrega de constancia de verificación del MRV a la persona productora (por productor)</v>
      </c>
      <c r="G3037" s="1" t="str">
        <f>+'BD1'!G3037</f>
        <v>Sustantiva</v>
      </c>
      <c r="H3037" s="1" t="str">
        <f>+'BD1'!H3037</f>
        <v>NA</v>
      </c>
      <c r="J3037" s="1" t="s">
        <v>229</v>
      </c>
      <c r="K3037" s="1" t="s">
        <v>249</v>
      </c>
      <c r="L3037" s="3" t="s">
        <v>25</v>
      </c>
      <c r="M3037" s="1" t="s">
        <v>67</v>
      </c>
      <c r="N3037" s="4" t="str">
        <f>IFERROR(AVERAGEIFS('TE por AEA'!$H$2:$H$12257,'TE por AEA'!$A$2:$A$12257,'TE por AEA'!J3037,'TE por AEA'!$B$2:$B$12257,'TE por AEA'!K3037,'TE por AEA'!$F$2:$F$12257,'TE por AEA'!L3037),"No hay registro")</f>
        <v>No hay registro</v>
      </c>
      <c r="O3037" s="4"/>
      <c r="P3037" s="4"/>
      <c r="Q3037" s="4"/>
      <c r="R3037" s="4"/>
      <c r="S3037" s="4"/>
    </row>
    <row r="3038" spans="1:19">
      <c r="A3038" s="1" t="str">
        <f>+'BD1'!A3038</f>
        <v>Central Occidental</v>
      </c>
      <c r="B3038" s="1" t="str">
        <f>+'BD1'!B3038</f>
        <v>Grecia</v>
      </c>
      <c r="C3038" s="1" t="str">
        <f>+'BD1'!C3038</f>
        <v>Luis Gustavo Barrantes Herrera</v>
      </c>
      <c r="D3038" s="1">
        <f>+'BD1'!D3038</f>
        <v>5</v>
      </c>
      <c r="E3038" s="1" t="str">
        <f>+'BD1'!E3038</f>
        <v>Profesional</v>
      </c>
      <c r="F3038" s="1" t="str">
        <f>+'BD1'!F3038</f>
        <v>NAMA (ganadería): muestreo y toma de datos en finca (por productor)</v>
      </c>
      <c r="G3038" s="1" t="str">
        <f>+'BD1'!G3038</f>
        <v>Sustantiva</v>
      </c>
      <c r="H3038" s="1" t="str">
        <f>+'BD1'!H3038</f>
        <v>NA</v>
      </c>
      <c r="J3038" s="1" t="s">
        <v>229</v>
      </c>
      <c r="K3038" s="1" t="s">
        <v>249</v>
      </c>
      <c r="L3038" s="3" t="s">
        <v>26</v>
      </c>
      <c r="M3038" s="1" t="s">
        <v>67</v>
      </c>
      <c r="N3038" s="4">
        <f>IFERROR(AVERAGEIFS('TE por AEA'!$H$2:$H$12257,'TE por AEA'!$A$2:$A$12257,'TE por AEA'!J3038,'TE por AEA'!$B$2:$B$12257,'TE por AEA'!K3038,'TE por AEA'!$F$2:$F$12257,'TE por AEA'!L3038),"No hay registro")</f>
        <v>3.7450000000000001</v>
      </c>
      <c r="O3038" s="4"/>
      <c r="P3038" s="4"/>
      <c r="Q3038" s="4"/>
      <c r="R3038" s="4"/>
      <c r="S3038" s="4"/>
    </row>
    <row r="3039" spans="1:19">
      <c r="A3039" s="1" t="str">
        <f>+'BD1'!A3039</f>
        <v>Central Occidental</v>
      </c>
      <c r="B3039" s="1" t="str">
        <f>+'BD1'!B3039</f>
        <v>Grecia</v>
      </c>
      <c r="C3039" s="1" t="str">
        <f>+'BD1'!C3039</f>
        <v>Luis Gustavo Barrantes Herrera</v>
      </c>
      <c r="D3039" s="1">
        <f>+'BD1'!D3039</f>
        <v>5</v>
      </c>
      <c r="E3039" s="1" t="str">
        <f>+'BD1'!E3039</f>
        <v>Profesional</v>
      </c>
      <c r="F3039" s="1" t="str">
        <f>+'BD1'!F3039</f>
        <v>NAMA (ganadería): inclusión de datos al SisDNEA (por productor)</v>
      </c>
      <c r="G3039" s="1" t="str">
        <f>+'BD1'!G3039</f>
        <v>Sustantiva</v>
      </c>
      <c r="H3039" s="1" t="str">
        <f>+'BD1'!H3039</f>
        <v>NA</v>
      </c>
      <c r="J3039" s="1" t="s">
        <v>229</v>
      </c>
      <c r="K3039" s="1" t="s">
        <v>249</v>
      </c>
      <c r="L3039" s="3" t="s">
        <v>27</v>
      </c>
      <c r="M3039" s="1" t="s">
        <v>67</v>
      </c>
      <c r="N3039" s="4">
        <f>IFERROR(AVERAGEIFS('TE por AEA'!$H$2:$H$12257,'TE por AEA'!$A$2:$A$12257,'TE por AEA'!J3039,'TE por AEA'!$B$2:$B$12257,'TE por AEA'!K3039,'TE por AEA'!$F$2:$F$12257,'TE por AEA'!L3039),"No hay registro")</f>
        <v>0.78763499999999997</v>
      </c>
      <c r="O3039" s="4"/>
      <c r="P3039" s="4"/>
      <c r="Q3039" s="4"/>
      <c r="R3039" s="4"/>
      <c r="S3039" s="4"/>
    </row>
    <row r="3040" spans="1:19">
      <c r="A3040" s="1" t="str">
        <f>+'BD1'!A3040</f>
        <v>Central Occidental</v>
      </c>
      <c r="B3040" s="1" t="str">
        <f>+'BD1'!B3040</f>
        <v>Grecia</v>
      </c>
      <c r="C3040" s="1" t="str">
        <f>+'BD1'!C3040</f>
        <v>Luis Gustavo Barrantes Herrera</v>
      </c>
      <c r="D3040" s="1">
        <f>+'BD1'!D3040</f>
        <v>5</v>
      </c>
      <c r="E3040" s="1" t="str">
        <f>+'BD1'!E3040</f>
        <v>Profesional</v>
      </c>
      <c r="F3040" s="1" t="str">
        <f>+'BD1'!F3040</f>
        <v>NAMA (ganadería): entrega de constancia de verificación del MRV a la persona productora (por productor)</v>
      </c>
      <c r="G3040" s="1" t="str">
        <f>+'BD1'!G3040</f>
        <v>Sustantiva</v>
      </c>
      <c r="H3040" s="1" t="str">
        <f>+'BD1'!H3040</f>
        <v>NA</v>
      </c>
      <c r="J3040" s="1" t="s">
        <v>229</v>
      </c>
      <c r="K3040" s="1" t="s">
        <v>249</v>
      </c>
      <c r="L3040" s="3" t="s">
        <v>28</v>
      </c>
      <c r="M3040" s="1" t="s">
        <v>67</v>
      </c>
      <c r="N3040" s="4">
        <f>IFERROR(AVERAGEIFS('TE por AEA'!$H$2:$H$12257,'TE por AEA'!$A$2:$A$12257,'TE por AEA'!J3040,'TE por AEA'!$B$2:$B$12257,'TE por AEA'!K3040,'TE por AEA'!$F$2:$F$12257,'TE por AEA'!L3040),"No hay registro")</f>
        <v>1.605</v>
      </c>
      <c r="O3040" s="4"/>
      <c r="P3040" s="4"/>
      <c r="Q3040" s="4"/>
      <c r="R3040" s="4"/>
      <c r="S3040" s="4"/>
    </row>
    <row r="3041" spans="1:19">
      <c r="A3041" s="1" t="str">
        <f>+'BD1'!A3041</f>
        <v>Central Occidental</v>
      </c>
      <c r="B3041" s="1" t="str">
        <f>+'BD1'!B3041</f>
        <v>Grecia</v>
      </c>
      <c r="C3041" s="1" t="str">
        <f>+'BD1'!C3041</f>
        <v>Luis Gustavo Barrantes Herrera</v>
      </c>
      <c r="D3041" s="1">
        <f>+'BD1'!D3041</f>
        <v>5</v>
      </c>
      <c r="E3041" s="1" t="str">
        <f>+'BD1'!E3041</f>
        <v>Profesional</v>
      </c>
      <c r="F3041" s="1" t="str">
        <f>+'BD1'!F3041</f>
        <v>Producción sostenible: elaboración de la herramienta Tu Modelo, en el SisDNEA (por productor)</v>
      </c>
      <c r="G3041" s="1" t="str">
        <f>+'BD1'!G3041</f>
        <v>Sustantiva</v>
      </c>
      <c r="H3041" s="1">
        <f>+'BD1'!H3041</f>
        <v>4.28</v>
      </c>
      <c r="J3041" s="1" t="s">
        <v>229</v>
      </c>
      <c r="K3041" s="1" t="s">
        <v>249</v>
      </c>
      <c r="L3041" s="3" t="s">
        <v>29</v>
      </c>
      <c r="M3041" s="1" t="s">
        <v>67</v>
      </c>
      <c r="N3041" s="4">
        <f>IFERROR(AVERAGEIFS('TE por AEA'!$H$2:$H$12257,'TE por AEA'!$A$2:$A$12257,'TE por AEA'!J3041,'TE por AEA'!$B$2:$B$12257,'TE por AEA'!K3041,'TE por AEA'!$F$2:$F$12257,'TE por AEA'!L3041),"No hay registro")</f>
        <v>1.7907649999999999</v>
      </c>
      <c r="O3041" s="4"/>
      <c r="P3041" s="4"/>
      <c r="Q3041" s="4"/>
      <c r="R3041" s="4"/>
      <c r="S3041" s="4"/>
    </row>
    <row r="3042" spans="1:19">
      <c r="A3042" s="1" t="str">
        <f>+'BD1'!A3042</f>
        <v>Central Occidental</v>
      </c>
      <c r="B3042" s="1" t="str">
        <f>+'BD1'!B3042</f>
        <v>Grecia</v>
      </c>
      <c r="C3042" s="1" t="str">
        <f>+'BD1'!C3042</f>
        <v>Luis Gustavo Barrantes Herrera</v>
      </c>
      <c r="D3042" s="1">
        <f>+'BD1'!D3042</f>
        <v>5</v>
      </c>
      <c r="E3042" s="1" t="str">
        <f>+'BD1'!E3042</f>
        <v>Profesional</v>
      </c>
      <c r="F3042" s="1" t="str">
        <f>+'BD1'!F3042</f>
        <v>Producción sostenible: entregar certificado al productor e incluirlo en el expediente físico (por productor)</v>
      </c>
      <c r="G3042" s="1" t="str">
        <f>+'BD1'!G3042</f>
        <v>Sustantiva</v>
      </c>
      <c r="H3042" s="1">
        <f>+'BD1'!H3042</f>
        <v>2.14</v>
      </c>
      <c r="J3042" s="1" t="s">
        <v>229</v>
      </c>
      <c r="K3042" s="1" t="s">
        <v>249</v>
      </c>
      <c r="L3042" s="3" t="s">
        <v>30</v>
      </c>
      <c r="M3042" s="1" t="s">
        <v>67</v>
      </c>
      <c r="N3042" s="4">
        <f>IFERROR(AVERAGEIFS('TE por AEA'!$H$2:$H$12257,'TE por AEA'!$A$2:$A$12257,'TE por AEA'!J3042,'TE por AEA'!$B$2:$B$12257,'TE por AEA'!K3042,'TE por AEA'!$F$2:$F$12257,'TE por AEA'!L3042),"No hay registro")</f>
        <v>1.3374999999999999</v>
      </c>
      <c r="O3042" s="4"/>
      <c r="P3042" s="4"/>
      <c r="Q3042" s="4"/>
      <c r="R3042" s="4"/>
      <c r="S3042" s="4"/>
    </row>
    <row r="3043" spans="1:19">
      <c r="A3043" s="1" t="str">
        <f>+'BD1'!A3043</f>
        <v>Central Occidental</v>
      </c>
      <c r="B3043" s="1" t="str">
        <f>+'BD1'!B3043</f>
        <v>Grecia</v>
      </c>
      <c r="C3043" s="1" t="str">
        <f>+'BD1'!C3043</f>
        <v>Luis Gustavo Barrantes Herrera</v>
      </c>
      <c r="D3043" s="1">
        <f>+'BD1'!D3043</f>
        <v>5</v>
      </c>
      <c r="E3043" s="1" t="str">
        <f>+'BD1'!E3043</f>
        <v>Profesional</v>
      </c>
      <c r="F3043" s="1" t="str">
        <f>+'BD1'!F3043</f>
        <v>RBAyP y RBAO: divulgación del programa de incentivos (por acción de divulgación)</v>
      </c>
      <c r="G3043" s="1" t="str">
        <f>+'BD1'!G3043</f>
        <v>Sustantiva</v>
      </c>
      <c r="H3043" s="1" t="str">
        <f>+'BD1'!H3043</f>
        <v>NA</v>
      </c>
      <c r="J3043" s="1" t="s">
        <v>229</v>
      </c>
      <c r="K3043" s="1" t="s">
        <v>249</v>
      </c>
      <c r="L3043" s="3" t="s">
        <v>31</v>
      </c>
      <c r="M3043" s="1" t="s">
        <v>67</v>
      </c>
      <c r="N3043" s="4">
        <f>IFERROR(AVERAGEIFS('TE por AEA'!$H$2:$H$12257,'TE por AEA'!$A$2:$A$12257,'TE por AEA'!J3043,'TE por AEA'!$B$2:$B$12257,'TE por AEA'!K3043,'TE por AEA'!$F$2:$F$12257,'TE por AEA'!L3043),"No hay registro")</f>
        <v>3.5741000000000001</v>
      </c>
      <c r="O3043" s="4"/>
      <c r="P3043" s="4"/>
      <c r="Q3043" s="4"/>
      <c r="R3043" s="4"/>
      <c r="S3043" s="4"/>
    </row>
    <row r="3044" spans="1:19">
      <c r="A3044" s="1" t="str">
        <f>+'BD1'!A3044</f>
        <v>Central Occidental</v>
      </c>
      <c r="B3044" s="1" t="str">
        <f>+'BD1'!B3044</f>
        <v>Grecia</v>
      </c>
      <c r="C3044" s="1" t="str">
        <f>+'BD1'!C3044</f>
        <v>Luis Gustavo Barrantes Herrera</v>
      </c>
      <c r="D3044" s="1">
        <f>+'BD1'!D3044</f>
        <v>5</v>
      </c>
      <c r="E3044" s="1" t="str">
        <f>+'BD1'!E3044</f>
        <v>Profesional</v>
      </c>
      <c r="F3044" s="1" t="str">
        <f>+'BD1'!F3044</f>
        <v>RBAyP y RBAO: completar formularios para recibir incentivos económicos (por productor)</v>
      </c>
      <c r="G3044" s="1" t="str">
        <f>+'BD1'!G3044</f>
        <v>Sustantiva</v>
      </c>
      <c r="H3044" s="1" t="str">
        <f>+'BD1'!H3044</f>
        <v>NA</v>
      </c>
      <c r="J3044" s="1" t="s">
        <v>229</v>
      </c>
      <c r="K3044" s="1" t="s">
        <v>249</v>
      </c>
      <c r="L3044" s="3" t="s">
        <v>32</v>
      </c>
      <c r="M3044" s="1" t="s">
        <v>67</v>
      </c>
      <c r="N3044" s="4">
        <f>IFERROR(AVERAGEIFS('TE por AEA'!$H$2:$H$12257,'TE por AEA'!$A$2:$A$12257,'TE por AEA'!J3044,'TE por AEA'!$B$2:$B$12257,'TE por AEA'!K3044,'TE por AEA'!$F$2:$F$12257,'TE por AEA'!L3044),"No hay registro")</f>
        <v>3.5666650000000004</v>
      </c>
      <c r="O3044" s="4"/>
      <c r="P3044" s="4"/>
      <c r="Q3044" s="4"/>
      <c r="R3044" s="4"/>
      <c r="S3044" s="4"/>
    </row>
    <row r="3045" spans="1:19">
      <c r="A3045" s="1" t="str">
        <f>+'BD1'!A3045</f>
        <v>Central Occidental</v>
      </c>
      <c r="B3045" s="1" t="str">
        <f>+'BD1'!B3045</f>
        <v>Grecia</v>
      </c>
      <c r="C3045" s="1" t="str">
        <f>+'BD1'!C3045</f>
        <v>Luis Gustavo Barrantes Herrera</v>
      </c>
      <c r="D3045" s="1">
        <f>+'BD1'!D3045</f>
        <v>5</v>
      </c>
      <c r="E3045" s="1" t="str">
        <f>+'BD1'!E3045</f>
        <v>Profesional</v>
      </c>
      <c r="F3045" s="1" t="str">
        <f>+'BD1'!F3045</f>
        <v>RBAyP y RBAO: revisión de las solicitudes del programa de incentivos económicos (por productor)</v>
      </c>
      <c r="G3045" s="1" t="str">
        <f>+'BD1'!G3045</f>
        <v>Sustantiva</v>
      </c>
      <c r="H3045" s="1" t="str">
        <f>+'BD1'!H3045</f>
        <v>NA</v>
      </c>
      <c r="J3045" s="1" t="s">
        <v>229</v>
      </c>
      <c r="K3045" s="1" t="s">
        <v>249</v>
      </c>
      <c r="L3045" s="3" t="s">
        <v>33</v>
      </c>
      <c r="M3045" s="1" t="s">
        <v>67</v>
      </c>
      <c r="N3045" s="4">
        <f>IFERROR(AVERAGEIFS('TE por AEA'!$H$2:$H$12257,'TE por AEA'!$A$2:$A$12257,'TE por AEA'!J3045,'TE por AEA'!$B$2:$B$12257,'TE por AEA'!K3045,'TE por AEA'!$F$2:$F$12257,'TE por AEA'!L3045),"No hay registro")</f>
        <v>2.14</v>
      </c>
      <c r="O3045" s="4"/>
      <c r="P3045" s="4"/>
      <c r="Q3045" s="4"/>
      <c r="R3045" s="4"/>
      <c r="S3045" s="4"/>
    </row>
    <row r="3046" spans="1:19">
      <c r="A3046" s="1" t="str">
        <f>+'BD1'!A3046</f>
        <v>Central Occidental</v>
      </c>
      <c r="B3046" s="1" t="str">
        <f>+'BD1'!B3046</f>
        <v>Grecia</v>
      </c>
      <c r="C3046" s="1" t="str">
        <f>+'BD1'!C3046</f>
        <v>Luis Gustavo Barrantes Herrera</v>
      </c>
      <c r="D3046" s="1">
        <f>+'BD1'!D3046</f>
        <v>5</v>
      </c>
      <c r="E3046" s="1" t="str">
        <f>+'BD1'!E3046</f>
        <v>Profesional</v>
      </c>
      <c r="F3046" s="1" t="str">
        <f>+'BD1'!F3046</f>
        <v>RBAyP y RBAO: visita a finca para verificación (por visita por productor)</v>
      </c>
      <c r="G3046" s="1" t="str">
        <f>+'BD1'!G3046</f>
        <v>Sustantiva</v>
      </c>
      <c r="H3046" s="1" t="str">
        <f>+'BD1'!H3046</f>
        <v>NA</v>
      </c>
      <c r="J3046" s="1" t="s">
        <v>229</v>
      </c>
      <c r="K3046" s="1" t="s">
        <v>249</v>
      </c>
      <c r="L3046" s="3" t="s">
        <v>34</v>
      </c>
      <c r="M3046" s="1" t="s">
        <v>67</v>
      </c>
      <c r="N3046" s="4">
        <f>IFERROR(AVERAGEIFS('TE por AEA'!$H$2:$H$12257,'TE por AEA'!$A$2:$A$12257,'TE por AEA'!J3046,'TE por AEA'!$B$2:$B$12257,'TE por AEA'!K3046,'TE por AEA'!$F$2:$F$12257,'TE por AEA'!L3046),"No hay registro")</f>
        <v>1.605</v>
      </c>
      <c r="O3046" s="4"/>
      <c r="P3046" s="4"/>
      <c r="Q3046" s="4"/>
      <c r="R3046" s="4"/>
      <c r="S3046" s="4"/>
    </row>
    <row r="3047" spans="1:19">
      <c r="A3047" s="1" t="str">
        <f>+'BD1'!A3047</f>
        <v>Central Occidental</v>
      </c>
      <c r="B3047" s="1" t="str">
        <f>+'BD1'!B3047</f>
        <v>Grecia</v>
      </c>
      <c r="C3047" s="1" t="str">
        <f>+'BD1'!C3047</f>
        <v>Luis Gustavo Barrantes Herrera</v>
      </c>
      <c r="D3047" s="1">
        <f>+'BD1'!D3047</f>
        <v>5</v>
      </c>
      <c r="E3047" s="1" t="str">
        <f>+'BD1'!E3047</f>
        <v>Profesional</v>
      </c>
      <c r="F3047" s="1" t="str">
        <f>+'BD1'!F3047</f>
        <v>Productores ocasionales: asistencia técnica individual (por productor)</v>
      </c>
      <c r="G3047" s="1" t="str">
        <f>+'BD1'!G3047</f>
        <v>Sustantiva</v>
      </c>
      <c r="H3047" s="1">
        <f>+'BD1'!H3047</f>
        <v>4.28</v>
      </c>
      <c r="J3047" s="1" t="s">
        <v>229</v>
      </c>
      <c r="K3047" s="1" t="s">
        <v>249</v>
      </c>
      <c r="L3047" s="3" t="s">
        <v>35</v>
      </c>
      <c r="M3047" s="1" t="s">
        <v>67</v>
      </c>
      <c r="N3047" s="4">
        <f>IFERROR(AVERAGEIFS('TE por AEA'!$H$2:$H$12257,'TE por AEA'!$A$2:$A$12257,'TE por AEA'!J3047,'TE por AEA'!$B$2:$B$12257,'TE por AEA'!K3047,'TE por AEA'!$F$2:$F$12257,'TE por AEA'!L3047),"No hay registro")</f>
        <v>0.89909499999999998</v>
      </c>
      <c r="O3047" s="4"/>
      <c r="P3047" s="4"/>
      <c r="Q3047" s="4"/>
      <c r="R3047" s="4"/>
      <c r="S3047" s="4"/>
    </row>
    <row r="3048" spans="1:19">
      <c r="A3048" s="1" t="str">
        <f>+'BD1'!A3048</f>
        <v>Central Occidental</v>
      </c>
      <c r="B3048" s="1" t="str">
        <f>+'BD1'!B3048</f>
        <v>Grecia</v>
      </c>
      <c r="C3048" s="1" t="str">
        <f>+'BD1'!C3048</f>
        <v>Luis Gustavo Barrantes Herrera</v>
      </c>
      <c r="D3048" s="1">
        <f>+'BD1'!D3048</f>
        <v>5</v>
      </c>
      <c r="E3048" s="1" t="str">
        <f>+'BD1'!E3048</f>
        <v>Profesional</v>
      </c>
      <c r="F3048" s="1" t="str">
        <f>+'BD1'!F3048</f>
        <v>Productores ocasionales: asistencia técnica grupal (por asistencia a grupo)</v>
      </c>
      <c r="G3048" s="1" t="str">
        <f>+'BD1'!G3048</f>
        <v>Sustantiva</v>
      </c>
      <c r="H3048" s="1">
        <f>+'BD1'!H3048</f>
        <v>6.5983299999999998</v>
      </c>
      <c r="J3048" s="1" t="s">
        <v>229</v>
      </c>
      <c r="K3048" s="1" t="s">
        <v>249</v>
      </c>
      <c r="L3048" s="3" t="s">
        <v>36</v>
      </c>
      <c r="M3048" s="1" t="s">
        <v>67</v>
      </c>
      <c r="N3048" s="4">
        <f>IFERROR(AVERAGEIFS('TE por AEA'!$H$2:$H$12257,'TE por AEA'!$A$2:$A$12257,'TE por AEA'!J3048,'TE por AEA'!$B$2:$B$12257,'TE por AEA'!K3048,'TE por AEA'!$F$2:$F$12257,'TE por AEA'!L3048),"No hay registro")</f>
        <v>2.31833</v>
      </c>
      <c r="O3048" s="4"/>
      <c r="P3048" s="4"/>
      <c r="Q3048" s="4"/>
      <c r="R3048" s="4"/>
      <c r="S3048" s="4"/>
    </row>
    <row r="3049" spans="1:19">
      <c r="A3049" s="1" t="str">
        <f>+'BD1'!A3049</f>
        <v>Central Occidental</v>
      </c>
      <c r="B3049" s="1" t="str">
        <f>+'BD1'!B3049</f>
        <v>Grecia</v>
      </c>
      <c r="C3049" s="1" t="str">
        <f>+'BD1'!C3049</f>
        <v>Luis Gustavo Barrantes Herrera</v>
      </c>
      <c r="D3049" s="1">
        <f>+'BD1'!D3049</f>
        <v>5</v>
      </c>
      <c r="E3049" s="1" t="str">
        <f>+'BD1'!E3049</f>
        <v>Profesional</v>
      </c>
      <c r="F3049" s="1" t="str">
        <f>+'BD1'!F3049</f>
        <v>Productores ocasionales: servicios de extensión de información digitales y virtuales (por productor)</v>
      </c>
      <c r="G3049" s="1" t="str">
        <f>+'BD1'!G3049</f>
        <v>Sustantiva</v>
      </c>
      <c r="H3049" s="1" t="str">
        <f>+'BD1'!H3049</f>
        <v>NA</v>
      </c>
      <c r="J3049" s="1" t="s">
        <v>229</v>
      </c>
      <c r="K3049" s="1" t="s">
        <v>249</v>
      </c>
      <c r="L3049" s="3" t="s">
        <v>37</v>
      </c>
      <c r="M3049" s="1" t="s">
        <v>67</v>
      </c>
      <c r="N3049" s="4">
        <f>IFERROR(AVERAGEIFS('TE por AEA'!$H$2:$H$12257,'TE por AEA'!$A$2:$A$12257,'TE por AEA'!J3049,'TE por AEA'!$B$2:$B$12257,'TE por AEA'!K3049,'TE por AEA'!$F$2:$F$12257,'TE por AEA'!L3049),"No hay registro")</f>
        <v>0.45326500000000003</v>
      </c>
      <c r="O3049" s="4"/>
      <c r="P3049" s="4"/>
      <c r="Q3049" s="4"/>
      <c r="R3049" s="4"/>
      <c r="S3049" s="4"/>
    </row>
    <row r="3050" spans="1:19">
      <c r="A3050" s="1" t="str">
        <f>+'BD1'!A3050</f>
        <v>Central Occidental</v>
      </c>
      <c r="B3050" s="1" t="str">
        <f>+'BD1'!B3050</f>
        <v>Grecia</v>
      </c>
      <c r="C3050" s="1" t="str">
        <f>+'BD1'!C3050</f>
        <v>Luis Gustavo Barrantes Herrera</v>
      </c>
      <c r="D3050" s="1">
        <f>+'BD1'!D3050</f>
        <v>5</v>
      </c>
      <c r="E3050" s="1" t="str">
        <f>+'BD1'!E3050</f>
        <v>Profesional</v>
      </c>
      <c r="F3050" s="1" t="str">
        <f>+'BD1'!F3050</f>
        <v>Proyectos financiados con fondos públicos y transferencia MAG: apoyo en la formulación de proyectos de personas productoras (acumulado efectivo por proyecto)</v>
      </c>
      <c r="G3050" s="1" t="str">
        <f>+'BD1'!G3050</f>
        <v>Sustantiva</v>
      </c>
      <c r="H3050" s="1" t="str">
        <f>+'BD1'!H3050</f>
        <v>NA</v>
      </c>
      <c r="J3050" s="1" t="s">
        <v>229</v>
      </c>
      <c r="K3050" s="1" t="s">
        <v>249</v>
      </c>
      <c r="L3050" s="3" t="s">
        <v>38</v>
      </c>
      <c r="M3050" s="1" t="s">
        <v>67</v>
      </c>
      <c r="N3050" s="4">
        <f>IFERROR(AVERAGEIFS('TE por AEA'!$H$2:$H$12257,'TE por AEA'!$A$2:$A$12257,'TE por AEA'!J3050,'TE por AEA'!$B$2:$B$12257,'TE por AEA'!K3050,'TE por AEA'!$F$2:$F$12257,'TE por AEA'!L3050),"No hay registro")</f>
        <v>15.871665</v>
      </c>
      <c r="O3050" s="4"/>
      <c r="P3050" s="4"/>
      <c r="Q3050" s="4"/>
      <c r="R3050" s="4"/>
      <c r="S3050" s="4"/>
    </row>
    <row r="3051" spans="1:19">
      <c r="A3051" s="1" t="str">
        <f>+'BD1'!A3051</f>
        <v>Central Occidental</v>
      </c>
      <c r="B3051" s="1" t="str">
        <f>+'BD1'!B3051</f>
        <v>Grecia</v>
      </c>
      <c r="C3051" s="1" t="str">
        <f>+'BD1'!C3051</f>
        <v>Luis Gustavo Barrantes Herrera</v>
      </c>
      <c r="D3051" s="1">
        <f>+'BD1'!D3051</f>
        <v>5</v>
      </c>
      <c r="E3051" s="1" t="str">
        <f>+'BD1'!E3051</f>
        <v>Profesional</v>
      </c>
      <c r="F3051" s="1" t="str">
        <f>+'BD1'!F3051</f>
        <v>Proyectos financiados con fondos públicos y transferencia MAG: apoyo en la formulación de proyectos de organizaciones (acumulado efectivo por proyecto)</v>
      </c>
      <c r="G3051" s="1" t="str">
        <f>+'BD1'!G3051</f>
        <v>Sustantiva</v>
      </c>
      <c r="H3051" s="1" t="str">
        <f>+'BD1'!H3051</f>
        <v>NA</v>
      </c>
      <c r="J3051" s="1" t="s">
        <v>229</v>
      </c>
      <c r="K3051" s="1" t="s">
        <v>249</v>
      </c>
      <c r="L3051" s="3" t="s">
        <v>39</v>
      </c>
      <c r="M3051" s="1" t="s">
        <v>67</v>
      </c>
      <c r="N3051" s="4">
        <f>IFERROR(AVERAGEIFS('TE por AEA'!$H$2:$H$12257,'TE por AEA'!$A$2:$A$12257,'TE por AEA'!J3051,'TE por AEA'!$B$2:$B$12257,'TE por AEA'!K3051,'TE por AEA'!$F$2:$F$12257,'TE por AEA'!L3051),"No hay registro")</f>
        <v>47.436664999999998</v>
      </c>
      <c r="O3051" s="4"/>
      <c r="P3051" s="4"/>
      <c r="Q3051" s="4"/>
      <c r="R3051" s="4"/>
      <c r="S3051" s="4"/>
    </row>
    <row r="3052" spans="1:19">
      <c r="A3052" s="1" t="str">
        <f>+'BD1'!A3052</f>
        <v>Central Occidental</v>
      </c>
      <c r="B3052" s="1" t="str">
        <f>+'BD1'!B3052</f>
        <v>Grecia</v>
      </c>
      <c r="C3052" s="1" t="str">
        <f>+'BD1'!C3052</f>
        <v>Luis Gustavo Barrantes Herrera</v>
      </c>
      <c r="D3052" s="1">
        <f>+'BD1'!D3052</f>
        <v>5</v>
      </c>
      <c r="E3052" s="1" t="str">
        <f>+'BD1'!E3052</f>
        <v>Profesional</v>
      </c>
      <c r="F3052" s="1" t="str">
        <f>+'BD1'!F3052</f>
        <v>Proyectos financiados con fondos públicos: seguimiento técnico (por visita a proyecto)</v>
      </c>
      <c r="G3052" s="1" t="str">
        <f>+'BD1'!G3052</f>
        <v>Sustantiva</v>
      </c>
      <c r="H3052" s="1" t="str">
        <f>+'BD1'!H3052</f>
        <v>NA</v>
      </c>
      <c r="J3052" s="1" t="s">
        <v>229</v>
      </c>
      <c r="K3052" s="1" t="s">
        <v>249</v>
      </c>
      <c r="L3052" s="3" t="s">
        <v>40</v>
      </c>
      <c r="M3052" s="1" t="s">
        <v>67</v>
      </c>
      <c r="N3052" s="4">
        <f>IFERROR(AVERAGEIFS('TE por AEA'!$H$2:$H$12257,'TE por AEA'!$A$2:$A$12257,'TE por AEA'!J3052,'TE por AEA'!$B$2:$B$12257,'TE por AEA'!K3052,'TE por AEA'!$F$2:$F$12257,'TE por AEA'!L3052),"No hay registro")</f>
        <v>2.4520850000000003</v>
      </c>
      <c r="O3052" s="4"/>
      <c r="P3052" s="4"/>
      <c r="Q3052" s="4"/>
      <c r="R3052" s="4"/>
      <c r="S3052" s="4"/>
    </row>
    <row r="3053" spans="1:19">
      <c r="A3053" s="1" t="str">
        <f>+'BD1'!A3053</f>
        <v>Central Occidental</v>
      </c>
      <c r="B3053" s="1" t="str">
        <f>+'BD1'!B3053</f>
        <v>Grecia</v>
      </c>
      <c r="C3053" s="1" t="str">
        <f>+'BD1'!C3053</f>
        <v>Luis Gustavo Barrantes Herrera</v>
      </c>
      <c r="D3053" s="1">
        <f>+'BD1'!D3053</f>
        <v>5</v>
      </c>
      <c r="E3053" s="1" t="str">
        <f>+'BD1'!E3053</f>
        <v>Profesional</v>
      </c>
      <c r="F3053" s="1" t="str">
        <f>+'BD1'!F3053</f>
        <v>Elaboración de informes trimestrales, semestrales y anuales PAO (por informe)</v>
      </c>
      <c r="G3053" s="1" t="str">
        <f>+'BD1'!G3053</f>
        <v>Administrativa</v>
      </c>
      <c r="H3053" s="1">
        <f>+'BD1'!H3053</f>
        <v>74.900000000000006</v>
      </c>
      <c r="J3053" s="1" t="s">
        <v>229</v>
      </c>
      <c r="K3053" s="1" t="s">
        <v>249</v>
      </c>
      <c r="L3053" s="3" t="s">
        <v>41</v>
      </c>
      <c r="M3053" s="1" t="s">
        <v>68</v>
      </c>
      <c r="N3053" s="4">
        <f>IFERROR(AVERAGEIFS('TE por AEA'!$H$2:$H$12257,'TE por AEA'!$A$2:$A$12257,'TE por AEA'!J3053,'TE por AEA'!$B$2:$B$12257,'TE por AEA'!K3053,'TE por AEA'!$F$2:$F$12257,'TE por AEA'!L3053),"No hay registro")</f>
        <v>11.948335</v>
      </c>
      <c r="O3053" s="4"/>
      <c r="P3053" s="4"/>
      <c r="Q3053" s="4"/>
      <c r="R3053" s="4"/>
      <c r="S3053" s="4"/>
    </row>
    <row r="3054" spans="1:19">
      <c r="A3054" s="1" t="str">
        <f>+'BD1'!A3054</f>
        <v>Central Occidental</v>
      </c>
      <c r="B3054" s="1" t="str">
        <f>+'BD1'!B3054</f>
        <v>Grecia</v>
      </c>
      <c r="C3054" s="1" t="str">
        <f>+'BD1'!C3054</f>
        <v>Luis Gustavo Barrantes Herrera</v>
      </c>
      <c r="D3054" s="1">
        <f>+'BD1'!D3054</f>
        <v>5</v>
      </c>
      <c r="E3054" s="1" t="str">
        <f>+'BD1'!E3054</f>
        <v>Profesional</v>
      </c>
      <c r="F3054" s="1" t="str">
        <f>+'BD1'!F3054</f>
        <v>Seguimiento a los PAO de los funcionarios a su cargo (por funcionario)</v>
      </c>
      <c r="G3054" s="1" t="str">
        <f>+'BD1'!G3054</f>
        <v>Administrativa</v>
      </c>
      <c r="H3054" s="1" t="str">
        <f>+'BD1'!H3054</f>
        <v>NA</v>
      </c>
      <c r="J3054" s="1" t="s">
        <v>229</v>
      </c>
      <c r="K3054" s="1" t="s">
        <v>249</v>
      </c>
      <c r="L3054" s="3" t="s">
        <v>42</v>
      </c>
      <c r="M3054" s="1" t="s">
        <v>68</v>
      </c>
      <c r="N3054" s="4">
        <f>IFERROR(AVERAGEIFS('TE por AEA'!$H$2:$H$12257,'TE por AEA'!$A$2:$A$12257,'TE por AEA'!J3054,'TE por AEA'!$B$2:$B$12257,'TE por AEA'!K3054,'TE por AEA'!$F$2:$F$12257,'TE por AEA'!L3054),"No hay registro")</f>
        <v>0.53500000000000003</v>
      </c>
      <c r="O3054" s="4"/>
      <c r="P3054" s="4"/>
      <c r="Q3054" s="4"/>
      <c r="R3054" s="4"/>
      <c r="S3054" s="4"/>
    </row>
    <row r="3055" spans="1:19">
      <c r="A3055" s="1" t="str">
        <f>+'BD1'!A3055</f>
        <v>Central Occidental</v>
      </c>
      <c r="B3055" s="1" t="str">
        <f>+'BD1'!B3055</f>
        <v>Grecia</v>
      </c>
      <c r="C3055" s="1" t="str">
        <f>+'BD1'!C3055</f>
        <v>Luis Gustavo Barrantes Herrera</v>
      </c>
      <c r="D3055" s="1">
        <f>+'BD1'!D3055</f>
        <v>5</v>
      </c>
      <c r="E3055" s="1" t="str">
        <f>+'BD1'!E3055</f>
        <v>Profesional</v>
      </c>
      <c r="F3055" s="1" t="str">
        <f>+'BD1'!F3055</f>
        <v>Inscripción y actualización de PYMPA (por productor)</v>
      </c>
      <c r="G3055" s="1" t="str">
        <f>+'BD1'!G3055</f>
        <v>Sustantiva</v>
      </c>
      <c r="H3055" s="1">
        <f>+'BD1'!H3055</f>
        <v>0.59443999999999997</v>
      </c>
      <c r="J3055" s="1" t="s">
        <v>229</v>
      </c>
      <c r="K3055" s="1" t="s">
        <v>249</v>
      </c>
      <c r="L3055" s="3" t="s">
        <v>43</v>
      </c>
      <c r="M3055" s="1" t="s">
        <v>67</v>
      </c>
      <c r="N3055" s="4">
        <f>IFERROR(AVERAGEIFS('TE por AEA'!$H$2:$H$12257,'TE por AEA'!$A$2:$A$12257,'TE por AEA'!J3055,'TE por AEA'!$B$2:$B$12257,'TE por AEA'!K3055,'TE por AEA'!$F$2:$F$12257,'TE por AEA'!L3055),"No hay registro")</f>
        <v>0.71333500000000005</v>
      </c>
      <c r="O3055" s="4"/>
      <c r="P3055" s="4"/>
      <c r="Q3055" s="4"/>
      <c r="R3055" s="4"/>
      <c r="S3055" s="4"/>
    </row>
    <row r="3056" spans="1:19">
      <c r="A3056" s="1" t="str">
        <f>+'BD1'!A3056</f>
        <v>Central Occidental</v>
      </c>
      <c r="B3056" s="1" t="str">
        <f>+'BD1'!B3056</f>
        <v>Grecia</v>
      </c>
      <c r="C3056" s="1" t="str">
        <f>+'BD1'!C3056</f>
        <v>Luis Gustavo Barrantes Herrera</v>
      </c>
      <c r="D3056" s="1">
        <f>+'BD1'!D3056</f>
        <v>5</v>
      </c>
      <c r="E3056" s="1" t="str">
        <f>+'BD1'!E3056</f>
        <v>Profesional</v>
      </c>
      <c r="F3056" s="1" t="str">
        <f>+'BD1'!F3056</f>
        <v>Certificaciones para la Declaración de Bienes Inmuebles ante las municipalidades (por trámite)</v>
      </c>
      <c r="G3056" s="1" t="str">
        <f>+'BD1'!G3056</f>
        <v>Sustantiva</v>
      </c>
      <c r="H3056" s="1" t="str">
        <f>+'BD1'!H3056</f>
        <v>NA</v>
      </c>
      <c r="J3056" s="1" t="s">
        <v>229</v>
      </c>
      <c r="K3056" s="1" t="s">
        <v>249</v>
      </c>
      <c r="L3056" s="3" t="s">
        <v>44</v>
      </c>
      <c r="M3056" s="1" t="s">
        <v>67</v>
      </c>
      <c r="N3056" s="4" t="str">
        <f>IFERROR(AVERAGEIFS('TE por AEA'!$H$2:$H$12257,'TE por AEA'!$A$2:$A$12257,'TE por AEA'!J3056,'TE por AEA'!$B$2:$B$12257,'TE por AEA'!K3056,'TE por AEA'!$F$2:$F$12257,'TE por AEA'!L3056),"No hay registro")</f>
        <v>No hay registro</v>
      </c>
      <c r="O3056" s="4"/>
      <c r="P3056" s="4"/>
      <c r="Q3056" s="4"/>
      <c r="R3056" s="4"/>
      <c r="S3056" s="4"/>
    </row>
    <row r="3057" spans="1:19">
      <c r="A3057" s="1" t="str">
        <f>+'BD1'!A3057</f>
        <v>Central Occidental</v>
      </c>
      <c r="B3057" s="1" t="str">
        <f>+'BD1'!B3057</f>
        <v>Grecia</v>
      </c>
      <c r="C3057" s="1" t="str">
        <f>+'BD1'!C3057</f>
        <v>Luis Gustavo Barrantes Herrera</v>
      </c>
      <c r="D3057" s="1">
        <f>+'BD1'!D3057</f>
        <v>5</v>
      </c>
      <c r="E3057" s="1" t="str">
        <f>+'BD1'!E3057</f>
        <v>Profesional</v>
      </c>
      <c r="F3057" s="1" t="str">
        <f>+'BD1'!F3057</f>
        <v>Participación en reuniones EREA (por reunión)</v>
      </c>
      <c r="G3057" s="1" t="str">
        <f>+'BD1'!G3057</f>
        <v>Administrativa</v>
      </c>
      <c r="H3057" s="1" t="str">
        <f>+'BD1'!H3057</f>
        <v>NA</v>
      </c>
      <c r="J3057" s="1" t="s">
        <v>229</v>
      </c>
      <c r="K3057" s="1" t="s">
        <v>249</v>
      </c>
      <c r="L3057" s="3" t="s">
        <v>45</v>
      </c>
      <c r="M3057" s="1" t="s">
        <v>68</v>
      </c>
      <c r="N3057" s="4">
        <f>IFERROR(AVERAGEIFS('TE por AEA'!$H$2:$H$12257,'TE por AEA'!$A$2:$A$12257,'TE por AEA'!J3057,'TE por AEA'!$B$2:$B$12257,'TE por AEA'!K3057,'TE por AEA'!$F$2:$F$12257,'TE por AEA'!L3057),"No hay registro")</f>
        <v>7.1333350000000006</v>
      </c>
      <c r="O3057" s="4"/>
      <c r="P3057" s="4"/>
      <c r="Q3057" s="4"/>
      <c r="R3057" s="4"/>
      <c r="S3057" s="4"/>
    </row>
    <row r="3058" spans="1:19">
      <c r="A3058" s="1" t="str">
        <f>+'BD1'!A3058</f>
        <v>Central Occidental</v>
      </c>
      <c r="B3058" s="1" t="str">
        <f>+'BD1'!B3058</f>
        <v>Grecia</v>
      </c>
      <c r="C3058" s="1" t="str">
        <f>+'BD1'!C3058</f>
        <v>Luis Gustavo Barrantes Herrera</v>
      </c>
      <c r="D3058" s="1">
        <f>+'BD1'!D3058</f>
        <v>5</v>
      </c>
      <c r="E3058" s="1" t="str">
        <f>+'BD1'!E3058</f>
        <v>Profesional</v>
      </c>
      <c r="F3058" s="1" t="str">
        <f>+'BD1'!F3058</f>
        <v>Participación en grupos técnicos o comisiones (por reunión)</v>
      </c>
      <c r="G3058" s="1" t="str">
        <f>+'BD1'!G3058</f>
        <v>Sustantiva</v>
      </c>
      <c r="H3058" s="1" t="str">
        <f>+'BD1'!H3058</f>
        <v>NA</v>
      </c>
      <c r="J3058" s="1" t="s">
        <v>229</v>
      </c>
      <c r="K3058" s="1" t="s">
        <v>249</v>
      </c>
      <c r="L3058" s="3" t="s">
        <v>46</v>
      </c>
      <c r="M3058" s="1" t="s">
        <v>67</v>
      </c>
      <c r="N3058" s="4">
        <f>IFERROR(AVERAGEIFS('TE por AEA'!$H$2:$H$12257,'TE por AEA'!$A$2:$A$12257,'TE por AEA'!J3058,'TE por AEA'!$B$2:$B$12257,'TE por AEA'!K3058,'TE por AEA'!$F$2:$F$12257,'TE por AEA'!L3058),"No hay registro")</f>
        <v>6.42</v>
      </c>
      <c r="O3058" s="4"/>
      <c r="P3058" s="4"/>
      <c r="Q3058" s="4"/>
      <c r="R3058" s="4"/>
      <c r="S3058" s="4"/>
    </row>
    <row r="3059" spans="1:19">
      <c r="A3059" s="1" t="str">
        <f>+'BD1'!A3059</f>
        <v>Central Occidental</v>
      </c>
      <c r="B3059" s="1" t="str">
        <f>+'BD1'!B3059</f>
        <v>Grecia</v>
      </c>
      <c r="C3059" s="1" t="str">
        <f>+'BD1'!C3059</f>
        <v>Luis Gustavo Barrantes Herrera</v>
      </c>
      <c r="D3059" s="1">
        <f>+'BD1'!D3059</f>
        <v>5</v>
      </c>
      <c r="E3059" s="1" t="str">
        <f>+'BD1'!E3059</f>
        <v>Profesional</v>
      </c>
      <c r="F3059" s="1" t="str">
        <f>+'BD1'!F3059</f>
        <v>Participación en capacitaciones técnicas (por capacitación)</v>
      </c>
      <c r="G3059" s="1" t="str">
        <f>+'BD1'!G3059</f>
        <v>Administrativa</v>
      </c>
      <c r="H3059" s="1">
        <f>+'BD1'!H3059</f>
        <v>6.42</v>
      </c>
      <c r="J3059" s="1" t="s">
        <v>229</v>
      </c>
      <c r="K3059" s="1" t="s">
        <v>249</v>
      </c>
      <c r="L3059" s="3" t="s">
        <v>47</v>
      </c>
      <c r="M3059" s="1" t="s">
        <v>68</v>
      </c>
      <c r="N3059" s="4">
        <f>IFERROR(AVERAGEIFS('TE por AEA'!$H$2:$H$12257,'TE por AEA'!$A$2:$A$12257,'TE por AEA'!J3059,'TE por AEA'!$B$2:$B$12257,'TE por AEA'!K3059,'TE por AEA'!$F$2:$F$12257,'TE por AEA'!L3059),"No hay registro")</f>
        <v>17.655000000000001</v>
      </c>
      <c r="O3059" s="4"/>
      <c r="P3059" s="4"/>
      <c r="Q3059" s="4"/>
      <c r="R3059" s="4"/>
      <c r="S3059" s="4"/>
    </row>
    <row r="3060" spans="1:19">
      <c r="A3060" s="1" t="str">
        <f>+'BD1'!A3060</f>
        <v>Central Occidental</v>
      </c>
      <c r="B3060" s="1" t="str">
        <f>+'BD1'!B3060</f>
        <v>Grecia</v>
      </c>
      <c r="C3060" s="1" t="str">
        <f>+'BD1'!C3060</f>
        <v>Luis Gustavo Barrantes Herrera</v>
      </c>
      <c r="D3060" s="1">
        <f>+'BD1'!D3060</f>
        <v>5</v>
      </c>
      <c r="E3060" s="1" t="str">
        <f>+'BD1'!E3060</f>
        <v>Profesional</v>
      </c>
      <c r="F3060" s="1" t="str">
        <f>+'BD1'!F3060</f>
        <v xml:space="preserve">Participación en charlas y sesiones técnicas, de trabajo y de actualización de conocimiento (por evento) </v>
      </c>
      <c r="G3060" s="1" t="str">
        <f>+'BD1'!G3060</f>
        <v>Administrativa</v>
      </c>
      <c r="H3060" s="1">
        <f>+'BD1'!H3060</f>
        <v>6.42</v>
      </c>
      <c r="J3060" s="1" t="s">
        <v>229</v>
      </c>
      <c r="K3060" s="1" t="s">
        <v>249</v>
      </c>
      <c r="L3060" s="3" t="s">
        <v>48</v>
      </c>
      <c r="M3060" s="1" t="s">
        <v>68</v>
      </c>
      <c r="N3060" s="4">
        <f>IFERROR(AVERAGEIFS('TE por AEA'!$H$2:$H$12257,'TE por AEA'!$A$2:$A$12257,'TE por AEA'!J3060,'TE por AEA'!$B$2:$B$12257,'TE por AEA'!K3060,'TE por AEA'!$F$2:$F$12257,'TE por AEA'!L3060),"No hay registro")</f>
        <v>6.3308350000000004</v>
      </c>
      <c r="O3060" s="4"/>
      <c r="P3060" s="4"/>
      <c r="Q3060" s="4"/>
      <c r="R3060" s="4"/>
      <c r="S3060" s="4"/>
    </row>
    <row r="3061" spans="1:19">
      <c r="A3061" s="1" t="str">
        <f>+'BD1'!A3061</f>
        <v>Central Occidental</v>
      </c>
      <c r="B3061" s="1" t="str">
        <f>+'BD1'!B3061</f>
        <v>Grecia</v>
      </c>
      <c r="C3061" s="1" t="str">
        <f>+'BD1'!C3061</f>
        <v>Luis Gustavo Barrantes Herrera</v>
      </c>
      <c r="D3061" s="1">
        <f>+'BD1'!D3061</f>
        <v>5</v>
      </c>
      <c r="E3061" s="1" t="str">
        <f>+'BD1'!E3061</f>
        <v>Profesional</v>
      </c>
      <c r="F3061" s="1" t="str">
        <f>+'BD1'!F3061</f>
        <v>Aplicación de censos y apoyo en sondeo de precios de insumos agropecuarios (por censo o sondeo)</v>
      </c>
      <c r="G3061" s="1" t="str">
        <f>+'BD1'!G3061</f>
        <v>Sustantiva</v>
      </c>
      <c r="H3061" s="1">
        <f>+'BD1'!H3061</f>
        <v>6.42</v>
      </c>
      <c r="J3061" s="1" t="s">
        <v>229</v>
      </c>
      <c r="K3061" s="1" t="s">
        <v>249</v>
      </c>
      <c r="L3061" s="3" t="s">
        <v>49</v>
      </c>
      <c r="M3061" s="1" t="s">
        <v>67</v>
      </c>
      <c r="N3061" s="4">
        <f>IFERROR(AVERAGEIFS('TE por AEA'!$H$2:$H$12257,'TE por AEA'!$A$2:$A$12257,'TE por AEA'!J3061,'TE por AEA'!$B$2:$B$12257,'TE por AEA'!K3061,'TE por AEA'!$F$2:$F$12257,'TE por AEA'!L3061),"No hay registro")</f>
        <v>2.14</v>
      </c>
      <c r="O3061" s="4"/>
      <c r="P3061" s="4"/>
      <c r="Q3061" s="4"/>
      <c r="R3061" s="4"/>
      <c r="S3061" s="4"/>
    </row>
    <row r="3062" spans="1:19">
      <c r="A3062" s="1" t="str">
        <f>+'BD1'!A3062</f>
        <v>Central Occidental</v>
      </c>
      <c r="B3062" s="1" t="str">
        <f>+'BD1'!B3062</f>
        <v>Grecia</v>
      </c>
      <c r="C3062" s="1" t="str">
        <f>+'BD1'!C3062</f>
        <v>Luis Gustavo Barrantes Herrera</v>
      </c>
      <c r="D3062" s="1">
        <f>+'BD1'!D3062</f>
        <v>5</v>
      </c>
      <c r="E3062" s="1" t="str">
        <f>+'BD1'!E3062</f>
        <v>Profesional</v>
      </c>
      <c r="F3062" s="1" t="str">
        <f>+'BD1'!F3062</f>
        <v>Coordinación de acciones entre dependencias del MAG (por acción de cordinación)</v>
      </c>
      <c r="G3062" s="1" t="str">
        <f>+'BD1'!G3062</f>
        <v>Administrativa</v>
      </c>
      <c r="H3062" s="1" t="str">
        <f>+'BD1'!H3062</f>
        <v>NA</v>
      </c>
      <c r="J3062" s="1" t="s">
        <v>229</v>
      </c>
      <c r="K3062" s="1" t="s">
        <v>249</v>
      </c>
      <c r="L3062" s="3" t="s">
        <v>50</v>
      </c>
      <c r="M3062" s="1" t="s">
        <v>68</v>
      </c>
      <c r="N3062" s="4">
        <f>IFERROR(AVERAGEIFS('TE por AEA'!$H$2:$H$12257,'TE por AEA'!$A$2:$A$12257,'TE por AEA'!J3062,'TE por AEA'!$B$2:$B$12257,'TE por AEA'!K3062,'TE por AEA'!$F$2:$F$12257,'TE por AEA'!L3062),"No hay registro")</f>
        <v>2.6750000000000003</v>
      </c>
      <c r="O3062" s="4"/>
      <c r="P3062" s="4"/>
      <c r="Q3062" s="4"/>
      <c r="R3062" s="4"/>
      <c r="S3062" s="4"/>
    </row>
    <row r="3063" spans="1:19">
      <c r="A3063" s="1" t="str">
        <f>+'BD1'!A3063</f>
        <v>Central Occidental</v>
      </c>
      <c r="B3063" s="1" t="str">
        <f>+'BD1'!B3063</f>
        <v>Grecia</v>
      </c>
      <c r="C3063" s="1" t="str">
        <f>+'BD1'!C3063</f>
        <v>Luis Gustavo Barrantes Herrera</v>
      </c>
      <c r="D3063" s="1">
        <f>+'BD1'!D3063</f>
        <v>5</v>
      </c>
      <c r="E3063" s="1" t="str">
        <f>+'BD1'!E3063</f>
        <v>Profesional</v>
      </c>
      <c r="F3063" s="1" t="str">
        <f>+'BD1'!F3063</f>
        <v>Otorgamiento de permisos para quemas agropecuarias (por trámite)</v>
      </c>
      <c r="G3063" s="1" t="str">
        <f>+'BD1'!G3063</f>
        <v>Sustantiva</v>
      </c>
      <c r="H3063" s="1">
        <f>+'BD1'!H3063</f>
        <v>12.84</v>
      </c>
      <c r="J3063" s="1" t="s">
        <v>229</v>
      </c>
      <c r="K3063" s="1" t="s">
        <v>249</v>
      </c>
      <c r="L3063" s="3" t="s">
        <v>51</v>
      </c>
      <c r="M3063" s="1" t="s">
        <v>67</v>
      </c>
      <c r="N3063" s="4">
        <f>IFERROR(AVERAGEIFS('TE por AEA'!$H$2:$H$12257,'TE por AEA'!$A$2:$A$12257,'TE por AEA'!J3063,'TE por AEA'!$B$2:$B$12257,'TE por AEA'!K3063,'TE por AEA'!$F$2:$F$12257,'TE por AEA'!L3063),"No hay registro")</f>
        <v>2.31833</v>
      </c>
      <c r="O3063" s="4"/>
      <c r="P3063" s="4"/>
      <c r="Q3063" s="4"/>
      <c r="R3063" s="4"/>
      <c r="S3063" s="4"/>
    </row>
    <row r="3064" spans="1:19">
      <c r="A3064" s="1" t="str">
        <f>+'BD1'!A3064</f>
        <v>Central Occidental</v>
      </c>
      <c r="B3064" s="1" t="str">
        <f>+'BD1'!B3064</f>
        <v>Grecia</v>
      </c>
      <c r="C3064" s="1" t="str">
        <f>+'BD1'!C3064</f>
        <v>Luis Gustavo Barrantes Herrera</v>
      </c>
      <c r="D3064" s="1">
        <f>+'BD1'!D3064</f>
        <v>5</v>
      </c>
      <c r="E3064" s="1" t="str">
        <f>+'BD1'!E3064</f>
        <v>Profesional</v>
      </c>
      <c r="F3064" s="1" t="str">
        <f>+'BD1'!F3064</f>
        <v>Elaboración de Autoevaluación en Control Interno (acumulado efectivo por aplicación de la autoevaluación)</v>
      </c>
      <c r="G3064" s="1" t="str">
        <f>+'BD1'!G3064</f>
        <v>Administrativa</v>
      </c>
      <c r="H3064" s="1">
        <f>+'BD1'!H3064</f>
        <v>6.42</v>
      </c>
      <c r="J3064" s="1" t="s">
        <v>229</v>
      </c>
      <c r="K3064" s="1" t="s">
        <v>249</v>
      </c>
      <c r="L3064" s="3" t="s">
        <v>52</v>
      </c>
      <c r="M3064" s="1" t="s">
        <v>68</v>
      </c>
      <c r="N3064" s="4">
        <f>IFERROR(AVERAGEIFS('TE por AEA'!$H$2:$H$12257,'TE por AEA'!$A$2:$A$12257,'TE por AEA'!J3064,'TE por AEA'!$B$2:$B$12257,'TE por AEA'!K3064,'TE por AEA'!$F$2:$F$12257,'TE por AEA'!L3064),"No hay registro")</f>
        <v>3.7450000000000001</v>
      </c>
      <c r="O3064" s="4"/>
      <c r="P3064" s="4"/>
      <c r="Q3064" s="4"/>
      <c r="R3064" s="4"/>
      <c r="S3064" s="4"/>
    </row>
    <row r="3065" spans="1:19">
      <c r="A3065" s="1" t="str">
        <f>+'BD1'!A3065</f>
        <v>Central Occidental</v>
      </c>
      <c r="B3065" s="1" t="str">
        <f>+'BD1'!B3065</f>
        <v>Grecia</v>
      </c>
      <c r="C3065" s="1" t="str">
        <f>+'BD1'!C3065</f>
        <v>Luis Gustavo Barrantes Herrera</v>
      </c>
      <c r="D3065" s="1">
        <f>+'BD1'!D3065</f>
        <v>5</v>
      </c>
      <c r="E3065" s="1" t="str">
        <f>+'BD1'!E3065</f>
        <v>Profesional</v>
      </c>
      <c r="F3065" s="1" t="str">
        <f>+'BD1'!F3065</f>
        <v>Determinación y evaluación de riesgos en SEVRIMAG (acumulado efectivo por aplicación del SEVRIMAG)</v>
      </c>
      <c r="G3065" s="1" t="str">
        <f>+'BD1'!G3065</f>
        <v>Administrativa</v>
      </c>
      <c r="H3065" s="1">
        <f>+'BD1'!H3065</f>
        <v>6.42</v>
      </c>
      <c r="J3065" s="1" t="s">
        <v>229</v>
      </c>
      <c r="K3065" s="1" t="s">
        <v>249</v>
      </c>
      <c r="L3065" s="3" t="s">
        <v>53</v>
      </c>
      <c r="M3065" s="1" t="s">
        <v>68</v>
      </c>
      <c r="N3065" s="4">
        <f>IFERROR(AVERAGEIFS('TE por AEA'!$H$2:$H$12257,'TE por AEA'!$A$2:$A$12257,'TE por AEA'!J3065,'TE por AEA'!$B$2:$B$12257,'TE por AEA'!K3065,'TE por AEA'!$F$2:$F$12257,'TE por AEA'!L3065),"No hay registro")</f>
        <v>3.7450000000000001</v>
      </c>
      <c r="O3065" s="4"/>
      <c r="P3065" s="4"/>
      <c r="Q3065" s="4"/>
      <c r="R3065" s="4"/>
      <c r="S3065" s="4"/>
    </row>
    <row r="3066" spans="1:19">
      <c r="A3066" s="1" t="str">
        <f>+'BD1'!A3066</f>
        <v>Central Occidental</v>
      </c>
      <c r="B3066" s="1" t="str">
        <f>+'BD1'!B3066</f>
        <v>Grecia</v>
      </c>
      <c r="C3066" s="1" t="str">
        <f>+'BD1'!C3066</f>
        <v>Luis Gustavo Barrantes Herrera</v>
      </c>
      <c r="D3066" s="1">
        <f>+'BD1'!D3066</f>
        <v>5</v>
      </c>
      <c r="E3066" s="1" t="str">
        <f>+'BD1'!E3066</f>
        <v>Profesional</v>
      </c>
      <c r="F3066" s="1" t="str">
        <f>+'BD1'!F3066</f>
        <v>Seguimiento a plan de mitigación de riesgos en SEVRIMAG (acumulado efectivo por seguimiento)</v>
      </c>
      <c r="G3066" s="1" t="str">
        <f>+'BD1'!G3066</f>
        <v>Administrativa</v>
      </c>
      <c r="H3066" s="1" t="str">
        <f>+'BD1'!H3066</f>
        <v>NA</v>
      </c>
      <c r="J3066" s="1" t="s">
        <v>229</v>
      </c>
      <c r="K3066" s="1" t="s">
        <v>249</v>
      </c>
      <c r="L3066" s="3" t="s">
        <v>54</v>
      </c>
      <c r="M3066" s="1" t="s">
        <v>68</v>
      </c>
      <c r="N3066" s="4">
        <f>IFERROR(AVERAGEIFS('TE por AEA'!$H$2:$H$12257,'TE por AEA'!$A$2:$A$12257,'TE por AEA'!J3066,'TE por AEA'!$B$2:$B$12257,'TE por AEA'!K3066,'TE por AEA'!$F$2:$F$12257,'TE por AEA'!L3066),"No hay registro")</f>
        <v>2.14</v>
      </c>
      <c r="O3066" s="4"/>
      <c r="P3066" s="4"/>
      <c r="Q3066" s="4"/>
      <c r="R3066" s="4"/>
      <c r="S3066" s="4"/>
    </row>
    <row r="3067" spans="1:19">
      <c r="A3067" s="1" t="str">
        <f>+'BD1'!A3067</f>
        <v>Central Occidental</v>
      </c>
      <c r="B3067" s="1" t="str">
        <f>+'BD1'!B3067</f>
        <v>Grecia</v>
      </c>
      <c r="C3067" s="1" t="str">
        <f>+'BD1'!C3067</f>
        <v>Luis Gustavo Barrantes Herrera</v>
      </c>
      <c r="D3067" s="1">
        <f>+'BD1'!D3067</f>
        <v>5</v>
      </c>
      <c r="E3067" s="1" t="str">
        <f>+'BD1'!E3067</f>
        <v>Profesional</v>
      </c>
      <c r="F3067" s="1" t="str">
        <f>+'BD1'!F3067</f>
        <v>Seguimiento a plan de mejora de la Autoevaluación en Control Interno (acumulado efectivo por seguimiento)</v>
      </c>
      <c r="G3067" s="1" t="str">
        <f>+'BD1'!G3067</f>
        <v>Administrativa</v>
      </c>
      <c r="H3067" s="1" t="str">
        <f>+'BD1'!H3067</f>
        <v>NA</v>
      </c>
      <c r="J3067" s="1" t="s">
        <v>229</v>
      </c>
      <c r="K3067" s="1" t="s">
        <v>249</v>
      </c>
      <c r="L3067" s="3" t="s">
        <v>55</v>
      </c>
      <c r="M3067" s="1" t="s">
        <v>68</v>
      </c>
      <c r="N3067" s="4">
        <f>IFERROR(AVERAGEIFS('TE por AEA'!$H$2:$H$12257,'TE por AEA'!$A$2:$A$12257,'TE por AEA'!J3067,'TE por AEA'!$B$2:$B$12257,'TE por AEA'!K3067,'TE por AEA'!$F$2:$F$12257,'TE por AEA'!L3067),"No hay registro")</f>
        <v>2.14</v>
      </c>
      <c r="O3067" s="4"/>
      <c r="P3067" s="4"/>
      <c r="Q3067" s="4"/>
      <c r="R3067" s="4"/>
      <c r="S3067" s="4"/>
    </row>
    <row r="3068" spans="1:19">
      <c r="A3068" s="1" t="str">
        <f>+'BD1'!A3068</f>
        <v>Central Occidental</v>
      </c>
      <c r="B3068" s="1" t="str">
        <f>+'BD1'!B3068</f>
        <v>Grecia</v>
      </c>
      <c r="C3068" s="1" t="str">
        <f>+'BD1'!C3068</f>
        <v>Luis Gustavo Barrantes Herrera</v>
      </c>
      <c r="D3068" s="1">
        <f>+'BD1'!D3068</f>
        <v>5</v>
      </c>
      <c r="E3068" s="1" t="str">
        <f>+'BD1'!E3068</f>
        <v>Profesional</v>
      </c>
      <c r="F3068" s="1" t="str">
        <f>+'BD1'!F3068</f>
        <v>Reuniones de personal AEA (por reunión)</v>
      </c>
      <c r="G3068" s="1" t="str">
        <f>+'BD1'!G3068</f>
        <v>Administrativa</v>
      </c>
      <c r="H3068" s="1">
        <f>+'BD1'!H3068</f>
        <v>2.14</v>
      </c>
      <c r="J3068" s="1" t="s">
        <v>229</v>
      </c>
      <c r="K3068" s="1" t="s">
        <v>249</v>
      </c>
      <c r="L3068" s="3" t="s">
        <v>56</v>
      </c>
      <c r="M3068" s="1" t="s">
        <v>68</v>
      </c>
      <c r="N3068" s="4">
        <f>IFERROR(AVERAGEIFS('TE por AEA'!$H$2:$H$12257,'TE por AEA'!$A$2:$A$12257,'TE por AEA'!J3068,'TE por AEA'!$B$2:$B$12257,'TE por AEA'!K3068,'TE por AEA'!$F$2:$F$12257,'TE por AEA'!L3068),"No hay registro")</f>
        <v>0.67618</v>
      </c>
      <c r="O3068" s="4"/>
      <c r="P3068" s="4"/>
      <c r="Q3068" s="4"/>
      <c r="R3068" s="4"/>
      <c r="S3068" s="4"/>
    </row>
    <row r="3069" spans="1:19">
      <c r="A3069" s="1" t="str">
        <f>+'BD1'!A3069</f>
        <v>Central Occidental</v>
      </c>
      <c r="B3069" s="1" t="str">
        <f>+'BD1'!B3069</f>
        <v>Grecia</v>
      </c>
      <c r="C3069" s="1" t="str">
        <f>+'BD1'!C3069</f>
        <v>Luis Gustavo Barrantes Herrera</v>
      </c>
      <c r="D3069" s="1">
        <f>+'BD1'!D3069</f>
        <v>5</v>
      </c>
      <c r="E3069" s="1" t="str">
        <f>+'BD1'!E3069</f>
        <v>Profesional</v>
      </c>
      <c r="F3069" s="1" t="str">
        <f>+'BD1'!F3069</f>
        <v>Actualización del sistema de gestión documental y archivo (tiempo efectivo por día)</v>
      </c>
      <c r="G3069" s="1" t="str">
        <f>+'BD1'!G3069</f>
        <v>Administrativa</v>
      </c>
      <c r="H3069" s="1" t="str">
        <f>+'BD1'!H3069</f>
        <v>NA</v>
      </c>
      <c r="J3069" s="1" t="s">
        <v>229</v>
      </c>
      <c r="K3069" s="1" t="s">
        <v>249</v>
      </c>
      <c r="L3069" s="3" t="s">
        <v>57</v>
      </c>
      <c r="M3069" s="1" t="s">
        <v>68</v>
      </c>
      <c r="N3069" s="4">
        <f>IFERROR(AVERAGEIFS('TE por AEA'!$H$2:$H$12257,'TE por AEA'!$A$2:$A$12257,'TE por AEA'!J3069,'TE por AEA'!$B$2:$B$12257,'TE por AEA'!K3069,'TE por AEA'!$F$2:$F$12257,'TE por AEA'!L3069),"No hay registro")</f>
        <v>0.98082999999999998</v>
      </c>
      <c r="O3069" s="4"/>
      <c r="P3069" s="4"/>
      <c r="Q3069" s="4"/>
      <c r="R3069" s="4"/>
      <c r="S3069" s="4"/>
    </row>
    <row r="3070" spans="1:19">
      <c r="A3070" s="1" t="str">
        <f>+'BD1'!A3070</f>
        <v>Central Occidental</v>
      </c>
      <c r="B3070" s="1" t="str">
        <f>+'BD1'!B3070</f>
        <v>Grecia</v>
      </c>
      <c r="C3070" s="1" t="str">
        <f>+'BD1'!C3070</f>
        <v>Luis Gustavo Barrantes Herrera</v>
      </c>
      <c r="D3070" s="1">
        <f>+'BD1'!D3070</f>
        <v>5</v>
      </c>
      <c r="E3070" s="1" t="str">
        <f>+'BD1'!E3070</f>
        <v>Profesional</v>
      </c>
      <c r="F3070" s="1" t="str">
        <f>+'BD1'!F3070</f>
        <v>Actualización del sistema SisDNEA (por productor)</v>
      </c>
      <c r="G3070" s="1" t="str">
        <f>+'BD1'!G3070</f>
        <v>Administrativa</v>
      </c>
      <c r="H3070" s="1">
        <f>+'BD1'!H3070</f>
        <v>2.14</v>
      </c>
      <c r="J3070" s="1" t="s">
        <v>229</v>
      </c>
      <c r="K3070" s="1" t="s">
        <v>249</v>
      </c>
      <c r="L3070" s="3" t="s">
        <v>58</v>
      </c>
      <c r="M3070" s="1" t="s">
        <v>68</v>
      </c>
      <c r="N3070" s="4">
        <f>IFERROR(AVERAGEIFS('TE por AEA'!$H$2:$H$12257,'TE por AEA'!$A$2:$A$12257,'TE por AEA'!J3070,'TE por AEA'!$B$2:$B$12257,'TE por AEA'!K3070,'TE por AEA'!$F$2:$F$12257,'TE por AEA'!L3070),"No hay registro")</f>
        <v>0.71333500000000005</v>
      </c>
      <c r="O3070" s="4"/>
      <c r="P3070" s="4"/>
      <c r="Q3070" s="4"/>
      <c r="R3070" s="4"/>
      <c r="S3070" s="4"/>
    </row>
    <row r="3071" spans="1:19">
      <c r="A3071" s="1" t="str">
        <f>+'BD1'!A3071</f>
        <v>Central Occidental</v>
      </c>
      <c r="B3071" s="1" t="str">
        <f>+'BD1'!B3071</f>
        <v>Grecia</v>
      </c>
      <c r="C3071" s="1" t="str">
        <f>+'BD1'!C3071</f>
        <v>Luis Gustavo Barrantes Herrera</v>
      </c>
      <c r="D3071" s="1">
        <f>+'BD1'!D3071</f>
        <v>5</v>
      </c>
      <c r="E3071" s="1" t="str">
        <f>+'BD1'!E3071</f>
        <v>Profesional</v>
      </c>
      <c r="F3071" s="1" t="str">
        <f>+'BD1'!F3071</f>
        <v>Seguimiento semestral de la determinación de expectativas (por seguimiento)</v>
      </c>
      <c r="G3071" s="1" t="str">
        <f>+'BD1'!G3071</f>
        <v>Administrativa</v>
      </c>
      <c r="H3071" s="1">
        <f>+'BD1'!H3071</f>
        <v>83.816670000000002</v>
      </c>
      <c r="J3071" s="1" t="s">
        <v>229</v>
      </c>
      <c r="K3071" s="1" t="s">
        <v>249</v>
      </c>
      <c r="L3071" s="3" t="s">
        <v>135</v>
      </c>
      <c r="M3071" s="1" t="s">
        <v>68</v>
      </c>
      <c r="N3071" s="4">
        <f>IFERROR(AVERAGEIFS('TE por AEA'!$H$2:$H$12257,'TE por AEA'!$A$2:$A$12257,'TE por AEA'!J3071,'TE por AEA'!$B$2:$B$12257,'TE por AEA'!K3071,'TE por AEA'!$F$2:$F$12257,'TE por AEA'!L3071),"No hay registro")</f>
        <v>2.14</v>
      </c>
      <c r="O3071" s="4"/>
      <c r="P3071" s="4"/>
      <c r="Q3071" s="4"/>
      <c r="R3071" s="4"/>
      <c r="S3071" s="4"/>
    </row>
    <row r="3072" spans="1:19">
      <c r="A3072" s="1" t="str">
        <f>+'BD1'!A3072</f>
        <v>Central Occidental</v>
      </c>
      <c r="B3072" s="1" t="str">
        <f>+'BD1'!B3072</f>
        <v>Grecia</v>
      </c>
      <c r="C3072" s="1" t="str">
        <f>+'BD1'!C3072</f>
        <v>Luis Gustavo Barrantes Herrera</v>
      </c>
      <c r="D3072" s="1">
        <f>+'BD1'!D3072</f>
        <v>5</v>
      </c>
      <c r="E3072" s="1" t="str">
        <f>+'BD1'!E3072</f>
        <v>Profesional</v>
      </c>
      <c r="F3072" s="1" t="str">
        <f>+'BD1'!F3072</f>
        <v>Elaboración de la evaluación del desempeño (por reunión)</v>
      </c>
      <c r="G3072" s="1" t="str">
        <f>+'BD1'!G3072</f>
        <v>Administrativa</v>
      </c>
      <c r="H3072" s="1">
        <f>+'BD1'!H3072</f>
        <v>0.59443999999999997</v>
      </c>
      <c r="J3072" s="1" t="s">
        <v>229</v>
      </c>
      <c r="K3072" s="1" t="s">
        <v>249</v>
      </c>
      <c r="L3072" s="3" t="s">
        <v>59</v>
      </c>
      <c r="M3072" s="1" t="s">
        <v>68</v>
      </c>
      <c r="N3072" s="4">
        <f>IFERROR(AVERAGEIFS('TE por AEA'!$H$2:$H$12257,'TE por AEA'!$A$2:$A$12257,'TE por AEA'!J3072,'TE por AEA'!$B$2:$B$12257,'TE por AEA'!K3072,'TE por AEA'!$F$2:$F$12257,'TE por AEA'!L3072),"No hay registro")</f>
        <v>1.382085</v>
      </c>
      <c r="O3072" s="4"/>
      <c r="P3072" s="4"/>
      <c r="Q3072" s="4"/>
      <c r="R3072" s="4"/>
      <c r="S3072" s="4"/>
    </row>
    <row r="3073" spans="1:19">
      <c r="A3073" s="1" t="str">
        <f>+'BD1'!A3073</f>
        <v>Central Occidental</v>
      </c>
      <c r="B3073" s="1" t="str">
        <f>+'BD1'!B3073</f>
        <v>Grecia</v>
      </c>
      <c r="C3073" s="1" t="str">
        <f>+'BD1'!C3073</f>
        <v>Luis Gustavo Barrantes Herrera</v>
      </c>
      <c r="D3073" s="1">
        <f>+'BD1'!D3073</f>
        <v>5</v>
      </c>
      <c r="E3073" s="1" t="str">
        <f>+'BD1'!E3073</f>
        <v>Profesional</v>
      </c>
      <c r="F3073" s="1" t="str">
        <f>+'BD1'!F3073</f>
        <v>Elaboración de inventarios de equipos, materiales e insumos (tiempo efectivo por día)</v>
      </c>
      <c r="G3073" s="1" t="str">
        <f>+'BD1'!G3073</f>
        <v>Administrativa</v>
      </c>
      <c r="H3073" s="1" t="str">
        <f>+'BD1'!H3073</f>
        <v>NA</v>
      </c>
      <c r="J3073" s="1" t="s">
        <v>229</v>
      </c>
      <c r="K3073" s="1" t="s">
        <v>249</v>
      </c>
      <c r="L3073" s="3" t="s">
        <v>60</v>
      </c>
      <c r="M3073" s="1" t="s">
        <v>68</v>
      </c>
      <c r="N3073" s="4">
        <f>IFERROR(AVERAGEIFS('TE por AEA'!$H$2:$H$12257,'TE por AEA'!$A$2:$A$12257,'TE por AEA'!J3073,'TE por AEA'!$B$2:$B$12257,'TE por AEA'!K3073,'TE por AEA'!$F$2:$F$12257,'TE por AEA'!L3073),"No hay registro")</f>
        <v>4.8149999999999995</v>
      </c>
      <c r="O3073" s="4"/>
      <c r="P3073" s="4"/>
      <c r="Q3073" s="4"/>
      <c r="R3073" s="4"/>
      <c r="S3073" s="4"/>
    </row>
    <row r="3074" spans="1:19">
      <c r="A3074" s="1" t="str">
        <f>+'BD1'!A3074</f>
        <v>Central Occidental</v>
      </c>
      <c r="B3074" s="1" t="str">
        <f>+'BD1'!B3074</f>
        <v>Grecia</v>
      </c>
      <c r="C3074" s="1" t="str">
        <f>+'BD1'!C3074</f>
        <v>Luis Gustavo Barrantes Herrera</v>
      </c>
      <c r="D3074" s="1">
        <f>+'BD1'!D3074</f>
        <v>5</v>
      </c>
      <c r="E3074" s="1" t="str">
        <f>+'BD1'!E3074</f>
        <v>Profesional</v>
      </c>
      <c r="F3074" s="1" t="str">
        <f>+'BD1'!F3074</f>
        <v>Atención de emergencias</v>
      </c>
      <c r="G3074" s="1" t="str">
        <f>+'BD1'!G3074</f>
        <v>Sustantiva</v>
      </c>
      <c r="H3074" s="1" t="str">
        <f>+'BD1'!H3074</f>
        <v>NA</v>
      </c>
      <c r="J3074" s="1" t="s">
        <v>229</v>
      </c>
      <c r="K3074" s="1" t="s">
        <v>249</v>
      </c>
      <c r="L3074" s="3" t="s">
        <v>61</v>
      </c>
      <c r="M3074" s="1" t="s">
        <v>67</v>
      </c>
      <c r="N3074" s="4" t="str">
        <f>IFERROR(AVERAGEIFS('TE por AEA'!$H$2:$H$12257,'TE por AEA'!$A$2:$A$12257,'TE por AEA'!J3074,'TE por AEA'!$B$2:$B$12257,'TE por AEA'!K3074,'TE por AEA'!$F$2:$F$12257,'TE por AEA'!L3074),"No hay registro")</f>
        <v>No hay registro</v>
      </c>
      <c r="O3074" s="4"/>
      <c r="P3074" s="4"/>
      <c r="Q3074" s="4"/>
      <c r="R3074" s="4"/>
      <c r="S3074" s="4"/>
    </row>
    <row r="3075" spans="1:19">
      <c r="A3075" s="1" t="str">
        <f>+'BD1'!A3075</f>
        <v>Central Occidental</v>
      </c>
      <c r="B3075" s="1" t="str">
        <f>+'BD1'!B3075</f>
        <v>Grecia</v>
      </c>
      <c r="C3075" s="1" t="str">
        <f>+'BD1'!C3075</f>
        <v>Luis Gustavo Barrantes Herrera</v>
      </c>
      <c r="D3075" s="1">
        <f>+'BD1'!D3075</f>
        <v>5</v>
      </c>
      <c r="E3075" s="1" t="str">
        <f>+'BD1'!E3075</f>
        <v>Profesional</v>
      </c>
      <c r="F3075" s="1" t="str">
        <f>+'BD1'!F3075</f>
        <v>Trazabilidad-visita a finca (por productor)</v>
      </c>
      <c r="G3075" s="1" t="str">
        <f>+'BD1'!G3075</f>
        <v>Sustantiva</v>
      </c>
      <c r="H3075" s="1">
        <f>+'BD1'!H3075</f>
        <v>6.42</v>
      </c>
      <c r="J3075" s="1" t="s">
        <v>229</v>
      </c>
      <c r="K3075" s="1" t="s">
        <v>249</v>
      </c>
      <c r="L3075" s="3" t="s">
        <v>62</v>
      </c>
      <c r="M3075" s="1" t="s">
        <v>67</v>
      </c>
      <c r="N3075" s="4">
        <f>IFERROR(AVERAGEIFS('TE por AEA'!$H$2:$H$12257,'TE por AEA'!$A$2:$A$12257,'TE por AEA'!J3075,'TE por AEA'!$B$2:$B$12257,'TE por AEA'!K3075,'TE por AEA'!$F$2:$F$12257,'TE por AEA'!L3075),"No hay registro")</f>
        <v>10.432500000000001</v>
      </c>
      <c r="O3075" s="4"/>
      <c r="P3075" s="4"/>
      <c r="Q3075" s="4"/>
      <c r="R3075" s="4"/>
      <c r="S3075" s="4"/>
    </row>
    <row r="3076" spans="1:19">
      <c r="A3076" s="1" t="str">
        <f>+'BD1'!A3076</f>
        <v>Central Occidental</v>
      </c>
      <c r="B3076" s="1" t="str">
        <f>+'BD1'!B3076</f>
        <v>Grecia</v>
      </c>
      <c r="C3076" s="1" t="str">
        <f>+'BD1'!C3076</f>
        <v>Luis Gustavo Barrantes Herrera</v>
      </c>
      <c r="D3076" s="1">
        <f>+'BD1'!D3076</f>
        <v>5</v>
      </c>
      <c r="E3076" s="1" t="str">
        <f>+'BD1'!E3076</f>
        <v>Profesional</v>
      </c>
      <c r="F3076" s="1" t="str">
        <f>+'BD1'!F3076</f>
        <v>Trazabilidad-inclusión en sistema TrazarAgro (por productor)</v>
      </c>
      <c r="G3076" s="1" t="str">
        <f>+'BD1'!G3076</f>
        <v>Sustantiva</v>
      </c>
      <c r="H3076" s="1" t="str">
        <f>+'BD1'!H3076</f>
        <v>NA</v>
      </c>
      <c r="J3076" s="1" t="s">
        <v>229</v>
      </c>
      <c r="K3076" s="1" t="s">
        <v>249</v>
      </c>
      <c r="L3076" s="3" t="s">
        <v>63</v>
      </c>
      <c r="M3076" s="1" t="s">
        <v>67</v>
      </c>
      <c r="N3076" s="4">
        <f>IFERROR(AVERAGEIFS('TE por AEA'!$H$2:$H$12257,'TE por AEA'!$A$2:$A$12257,'TE por AEA'!J3076,'TE por AEA'!$B$2:$B$12257,'TE por AEA'!K3076,'TE por AEA'!$F$2:$F$12257,'TE por AEA'!L3076),"No hay registro")</f>
        <v>2.1845850000000002</v>
      </c>
      <c r="O3076" s="4"/>
      <c r="P3076" s="4"/>
      <c r="Q3076" s="4"/>
      <c r="R3076" s="4"/>
      <c r="S3076" s="4"/>
    </row>
    <row r="3077" spans="1:19">
      <c r="A3077" s="1" t="str">
        <f>+'BD1'!A3077</f>
        <v>Central Occidental</v>
      </c>
      <c r="B3077" s="1" t="str">
        <f>+'BD1'!B3077</f>
        <v>Grecia</v>
      </c>
      <c r="C3077" s="1" t="str">
        <f>+'BD1'!C3077</f>
        <v>Luis Gustavo Barrantes Herrera</v>
      </c>
      <c r="D3077" s="1">
        <f>+'BD1'!D3077</f>
        <v>5</v>
      </c>
      <c r="E3077" s="1" t="str">
        <f>+'BD1'!E3077</f>
        <v>Profesional</v>
      </c>
      <c r="F3077" s="1" t="str">
        <f>+'BD1'!F3077</f>
        <v>Atención al gusano barrenador (por productor)</v>
      </c>
      <c r="G3077" s="1" t="str">
        <f>+'BD1'!G3077</f>
        <v>Sustantiva</v>
      </c>
      <c r="H3077" s="1" t="str">
        <f>+'BD1'!H3077</f>
        <v>NA</v>
      </c>
      <c r="J3077" s="1" t="s">
        <v>229</v>
      </c>
      <c r="K3077" s="1" t="s">
        <v>249</v>
      </c>
      <c r="L3077" s="3" t="s">
        <v>64</v>
      </c>
      <c r="M3077" s="1" t="s">
        <v>67</v>
      </c>
      <c r="N3077" s="4">
        <f>IFERROR(AVERAGEIFS('TE por AEA'!$H$2:$H$12257,'TE por AEA'!$A$2:$A$12257,'TE por AEA'!J3077,'TE por AEA'!$B$2:$B$12257,'TE por AEA'!K3077,'TE por AEA'!$F$2:$F$12257,'TE por AEA'!L3077),"No hay registro")</f>
        <v>2.0508299999999999</v>
      </c>
      <c r="O3077" s="4"/>
      <c r="P3077" s="4"/>
      <c r="Q3077" s="4"/>
      <c r="R3077" s="4"/>
      <c r="S3077" s="4"/>
    </row>
    <row r="3078" spans="1:19">
      <c r="A3078" s="1" t="str">
        <f>+'BD1'!A3078</f>
        <v>Central Occidental</v>
      </c>
      <c r="B3078" s="1" t="str">
        <f>+'BD1'!B3078</f>
        <v>Grecia</v>
      </c>
      <c r="C3078" s="1" t="str">
        <f>+'BD1'!C3078</f>
        <v>Luis Gustavo Barrantes Herrera</v>
      </c>
      <c r="D3078" s="1">
        <f>+'BD1'!D3078</f>
        <v>5</v>
      </c>
      <c r="E3078" s="1" t="str">
        <f>+'BD1'!E3078</f>
        <v>Profesional</v>
      </c>
      <c r="F3078" s="1" t="str">
        <f>+'BD1'!F3078</f>
        <v>Atención en oficina (por usuario)</v>
      </c>
      <c r="G3078" s="1" t="str">
        <f>+'BD1'!G3078</f>
        <v>Sustantiva</v>
      </c>
      <c r="H3078" s="1">
        <f>+'BD1'!H3078</f>
        <v>1.07</v>
      </c>
      <c r="J3078" s="1" t="s">
        <v>229</v>
      </c>
      <c r="K3078" s="1" t="s">
        <v>249</v>
      </c>
      <c r="L3078" s="3" t="s">
        <v>65</v>
      </c>
      <c r="M3078" s="1" t="s">
        <v>67</v>
      </c>
      <c r="N3078" s="4">
        <f>IFERROR(AVERAGEIFS('TE por AEA'!$H$2:$H$12257,'TE por AEA'!$A$2:$A$12257,'TE por AEA'!J3078,'TE por AEA'!$B$2:$B$12257,'TE por AEA'!K3078,'TE por AEA'!$F$2:$F$12257,'TE por AEA'!L3078),"No hay registro")</f>
        <v>0.69846999999999992</v>
      </c>
      <c r="O3078" s="4"/>
      <c r="P3078" s="4"/>
      <c r="Q3078" s="4"/>
      <c r="R3078" s="4"/>
      <c r="S3078" s="4"/>
    </row>
    <row r="3079" spans="1:19">
      <c r="A3079" s="1" t="str">
        <f>+'BD1'!A3079</f>
        <v>Central Occidental</v>
      </c>
      <c r="B3079" s="1" t="str">
        <f>+'BD1'!B3079</f>
        <v>Grecia</v>
      </c>
      <c r="C3079" s="1" t="str">
        <f>+'BD1'!C3079</f>
        <v>Luis Gustavo Barrantes Herrera</v>
      </c>
      <c r="D3079" s="1">
        <f>+'BD1'!D3079</f>
        <v>5</v>
      </c>
      <c r="E3079" s="1" t="str">
        <f>+'BD1'!E3079</f>
        <v>Profesional</v>
      </c>
      <c r="F3079" s="1" t="str">
        <f>+'BD1'!F3079</f>
        <v>Búsqueda de nuevos productores (por productor)</v>
      </c>
      <c r="G3079" s="1" t="str">
        <f>+'BD1'!G3079</f>
        <v>Sustantiva</v>
      </c>
      <c r="H3079" s="1">
        <f>+'BD1'!H3079</f>
        <v>2.14</v>
      </c>
      <c r="J3079" s="1" t="s">
        <v>229</v>
      </c>
      <c r="K3079" s="1" t="s">
        <v>249</v>
      </c>
      <c r="L3079" s="3" t="s">
        <v>66</v>
      </c>
      <c r="M3079" s="1" t="s">
        <v>67</v>
      </c>
      <c r="N3079" s="4">
        <f>IFERROR(AVERAGEIFS('TE por AEA'!$H$2:$H$12257,'TE por AEA'!$A$2:$A$12257,'TE por AEA'!J3079,'TE por AEA'!$B$2:$B$12257,'TE por AEA'!K3079,'TE por AEA'!$F$2:$F$12257,'TE por AEA'!L3079),"No hay registro")</f>
        <v>2.2291699999999999</v>
      </c>
      <c r="O3079" s="4"/>
      <c r="P3079" s="4"/>
      <c r="Q3079" s="4"/>
      <c r="R3079" s="4"/>
      <c r="S3079" s="4"/>
    </row>
    <row r="3080" spans="1:19">
      <c r="A3080" s="1" t="str">
        <f>+'BD1'!A3080</f>
        <v>Central Occidental</v>
      </c>
      <c r="B3080" s="1" t="str">
        <f>+'BD1'!B3080</f>
        <v>Grecia</v>
      </c>
      <c r="C3080" s="1" t="str">
        <f>+'BD1'!C3080</f>
        <v>Néstor Solís Alfaro</v>
      </c>
      <c r="D3080" s="1">
        <f>+'BD1'!D3080</f>
        <v>7</v>
      </c>
      <c r="E3080" s="1" t="str">
        <f>+'BD1'!E3080</f>
        <v>Profesional</v>
      </c>
      <c r="F3080" s="1" t="str">
        <f>+'BD1'!F3080</f>
        <v>Elaboración del diagnóstico y plan de finca de manejo a personas productoras (por productor)</v>
      </c>
      <c r="G3080" s="1" t="str">
        <f>+'BD1'!G3080</f>
        <v>Sustantiva</v>
      </c>
      <c r="H3080" s="1">
        <f>+'BD1'!H3080</f>
        <v>4.28</v>
      </c>
      <c r="J3080" s="1" t="s">
        <v>229</v>
      </c>
      <c r="K3080" s="1" t="s">
        <v>337</v>
      </c>
      <c r="L3080" s="2" t="s">
        <v>11</v>
      </c>
      <c r="M3080" s="1" t="s">
        <v>67</v>
      </c>
      <c r="N3080" s="4">
        <f>IFERROR(AVERAGEIFS('TE por AEA'!$H$2:$H$12257,'TE por AEA'!$A$2:$A$12257,'TE por AEA'!J3080,'TE por AEA'!$B$2:$B$12257,'TE por AEA'!K3080,'TE por AEA'!$F$2:$F$12257,'TE por AEA'!L3080),"No hay registro")</f>
        <v>1.515835</v>
      </c>
      <c r="O3080" s="4"/>
      <c r="P3080" s="4"/>
      <c r="Q3080" s="4"/>
      <c r="R3080" s="4"/>
      <c r="S3080" s="4"/>
    </row>
    <row r="3081" spans="1:19">
      <c r="A3081" s="1" t="str">
        <f>+'BD1'!A3081</f>
        <v>Central Occidental</v>
      </c>
      <c r="B3081" s="1" t="str">
        <f>+'BD1'!B3081</f>
        <v>Grecia</v>
      </c>
      <c r="C3081" s="1" t="str">
        <f>+'BD1'!C3081</f>
        <v>Néstor Solís Alfaro</v>
      </c>
      <c r="D3081" s="1">
        <f>+'BD1'!D3081</f>
        <v>7</v>
      </c>
      <c r="E3081" s="1" t="str">
        <f>+'BD1'!E3081</f>
        <v>Profesional</v>
      </c>
      <c r="F3081" s="1" t="str">
        <f>+'BD1'!F3081</f>
        <v>Asistencia técnica a personas productoras (individual): visitas a finca (por productor)</v>
      </c>
      <c r="G3081" s="1" t="str">
        <f>+'BD1'!G3081</f>
        <v>Sustantiva</v>
      </c>
      <c r="H3081" s="1">
        <f>+'BD1'!H3081</f>
        <v>4.28</v>
      </c>
      <c r="J3081" s="1" t="s">
        <v>229</v>
      </c>
      <c r="K3081" s="1" t="s">
        <v>337</v>
      </c>
      <c r="L3081" s="2" t="s">
        <v>12</v>
      </c>
      <c r="M3081" s="1" t="s">
        <v>67</v>
      </c>
      <c r="N3081" s="4">
        <f>IFERROR(AVERAGEIFS('TE por AEA'!$H$2:$H$12257,'TE por AEA'!$A$2:$A$12257,'TE por AEA'!J3081,'TE por AEA'!$B$2:$B$12257,'TE por AEA'!K3081,'TE por AEA'!$F$2:$F$12257,'TE por AEA'!L3081),"No hay registro")</f>
        <v>1.09229</v>
      </c>
      <c r="O3081" s="4"/>
      <c r="P3081" s="4"/>
      <c r="Q3081" s="4"/>
      <c r="R3081" s="4"/>
      <c r="S3081" s="4"/>
    </row>
    <row r="3082" spans="1:19">
      <c r="A3082" s="1" t="str">
        <f>+'BD1'!A3082</f>
        <v>Central Occidental</v>
      </c>
      <c r="B3082" s="1" t="str">
        <f>+'BD1'!B3082</f>
        <v>Grecia</v>
      </c>
      <c r="C3082" s="1" t="str">
        <f>+'BD1'!C3082</f>
        <v>Néstor Solís Alfaro</v>
      </c>
      <c r="D3082" s="1">
        <f>+'BD1'!D3082</f>
        <v>7</v>
      </c>
      <c r="E3082" s="1" t="str">
        <f>+'BD1'!E3082</f>
        <v>Profesional</v>
      </c>
      <c r="F3082" s="1" t="str">
        <f>+'BD1'!F3082</f>
        <v>Asistencia técnica a personas productoras (individual): atenciones virtuales y digitales (por productor)</v>
      </c>
      <c r="G3082" s="1" t="str">
        <f>+'BD1'!G3082</f>
        <v>Sustantiva</v>
      </c>
      <c r="H3082" s="1">
        <f>+'BD1'!H3082</f>
        <v>0.35666999999999999</v>
      </c>
      <c r="J3082" s="1" t="s">
        <v>229</v>
      </c>
      <c r="K3082" s="1" t="s">
        <v>337</v>
      </c>
      <c r="L3082" s="2" t="s">
        <v>13</v>
      </c>
      <c r="M3082" s="1" t="s">
        <v>67</v>
      </c>
      <c r="N3082" s="4">
        <f>IFERROR(AVERAGEIFS('TE por AEA'!$H$2:$H$12257,'TE por AEA'!$A$2:$A$12257,'TE por AEA'!J3082,'TE por AEA'!$B$2:$B$12257,'TE por AEA'!K3082,'TE por AEA'!$F$2:$F$12257,'TE por AEA'!L3082),"No hay registro")</f>
        <v>0.42354000000000003</v>
      </c>
      <c r="O3082" s="4"/>
      <c r="P3082" s="4"/>
      <c r="Q3082" s="4"/>
      <c r="R3082" s="4"/>
      <c r="S3082" s="4"/>
    </row>
    <row r="3083" spans="1:19">
      <c r="A3083" s="1" t="str">
        <f>+'BD1'!A3083</f>
        <v>Central Occidental</v>
      </c>
      <c r="B3083" s="1" t="str">
        <f>+'BD1'!B3083</f>
        <v>Grecia</v>
      </c>
      <c r="C3083" s="1" t="str">
        <f>+'BD1'!C3083</f>
        <v>Néstor Solís Alfaro</v>
      </c>
      <c r="D3083" s="1">
        <f>+'BD1'!D3083</f>
        <v>7</v>
      </c>
      <c r="E3083" s="1" t="str">
        <f>+'BD1'!E3083</f>
        <v>Profesional</v>
      </c>
      <c r="F3083" s="1" t="str">
        <f>+'BD1'!F3083</f>
        <v>Asistencia técnica a personas productoras (grupal): día de campo (por día en el evento)</v>
      </c>
      <c r="G3083" s="1" t="str">
        <f>+'BD1'!G3083</f>
        <v>Sustantiva</v>
      </c>
      <c r="H3083" s="1">
        <f>+'BD1'!H3083</f>
        <v>5.35</v>
      </c>
      <c r="J3083" s="1" t="s">
        <v>229</v>
      </c>
      <c r="K3083" s="1" t="s">
        <v>337</v>
      </c>
      <c r="L3083" s="2" t="s">
        <v>14</v>
      </c>
      <c r="M3083" s="1" t="s">
        <v>67</v>
      </c>
      <c r="N3083" s="4">
        <f>IFERROR(AVERAGEIFS('TE por AEA'!$H$2:$H$12257,'TE por AEA'!$A$2:$A$12257,'TE por AEA'!J3083,'TE por AEA'!$B$2:$B$12257,'TE por AEA'!K3083,'TE por AEA'!$F$2:$F$12257,'TE por AEA'!L3083),"No hay registro")</f>
        <v>4.5475000000000003</v>
      </c>
      <c r="O3083" s="4"/>
      <c r="P3083" s="4"/>
      <c r="Q3083" s="4"/>
      <c r="R3083" s="4"/>
      <c r="S3083" s="4"/>
    </row>
    <row r="3084" spans="1:19">
      <c r="A3084" s="1" t="str">
        <f>+'BD1'!A3084</f>
        <v>Central Occidental</v>
      </c>
      <c r="B3084" s="1" t="str">
        <f>+'BD1'!B3084</f>
        <v>Grecia</v>
      </c>
      <c r="C3084" s="1" t="str">
        <f>+'BD1'!C3084</f>
        <v>Néstor Solís Alfaro</v>
      </c>
      <c r="D3084" s="1">
        <f>+'BD1'!D3084</f>
        <v>7</v>
      </c>
      <c r="E3084" s="1" t="str">
        <f>+'BD1'!E3084</f>
        <v>Profesional</v>
      </c>
      <c r="F3084" s="1" t="str">
        <f>+'BD1'!F3084</f>
        <v>Asistencia técnica a personas productoras (grupal): demostración de métodos (por evento, se puede acumular si la demostración tarda más de un día)</v>
      </c>
      <c r="G3084" s="1" t="str">
        <f>+'BD1'!G3084</f>
        <v>Sustantiva</v>
      </c>
      <c r="H3084" s="1">
        <f>+'BD1'!H3084</f>
        <v>3.21</v>
      </c>
      <c r="J3084" s="1" t="s">
        <v>229</v>
      </c>
      <c r="K3084" s="1" t="s">
        <v>337</v>
      </c>
      <c r="L3084" s="2" t="s">
        <v>15</v>
      </c>
      <c r="M3084" s="1" t="s">
        <v>67</v>
      </c>
      <c r="N3084" s="4">
        <f>IFERROR(AVERAGEIFS('TE por AEA'!$H$2:$H$12257,'TE por AEA'!$A$2:$A$12257,'TE por AEA'!J3084,'TE por AEA'!$B$2:$B$12257,'TE por AEA'!K3084,'TE por AEA'!$F$2:$F$12257,'TE por AEA'!L3084),"No hay registro")</f>
        <v>3.4775</v>
      </c>
      <c r="O3084" s="4"/>
      <c r="P3084" s="4"/>
      <c r="Q3084" s="4"/>
      <c r="R3084" s="4"/>
      <c r="S3084" s="4"/>
    </row>
    <row r="3085" spans="1:19">
      <c r="A3085" s="1" t="str">
        <f>+'BD1'!A3085</f>
        <v>Central Occidental</v>
      </c>
      <c r="B3085" s="1" t="str">
        <f>+'BD1'!B3085</f>
        <v>Grecia</v>
      </c>
      <c r="C3085" s="1" t="str">
        <f>+'BD1'!C3085</f>
        <v>Néstor Solís Alfaro</v>
      </c>
      <c r="D3085" s="1">
        <f>+'BD1'!D3085</f>
        <v>7</v>
      </c>
      <c r="E3085" s="1" t="str">
        <f>+'BD1'!E3085</f>
        <v>Profesional</v>
      </c>
      <c r="F3085" s="1" t="str">
        <f>+'BD1'!F3085</f>
        <v>Asistencia técnica a personas productoras (grupal): taller (por taller)</v>
      </c>
      <c r="G3085" s="1" t="str">
        <f>+'BD1'!G3085</f>
        <v>Sustantiva</v>
      </c>
      <c r="H3085" s="1">
        <f>+'BD1'!H3085</f>
        <v>5.35</v>
      </c>
      <c r="J3085" s="1" t="s">
        <v>229</v>
      </c>
      <c r="K3085" s="1" t="s">
        <v>337</v>
      </c>
      <c r="L3085" s="2" t="s">
        <v>16</v>
      </c>
      <c r="M3085" s="1" t="s">
        <v>67</v>
      </c>
      <c r="N3085" s="4">
        <f>IFERROR(AVERAGEIFS('TE por AEA'!$H$2:$H$12257,'TE por AEA'!$A$2:$A$12257,'TE por AEA'!J3085,'TE por AEA'!$B$2:$B$12257,'TE por AEA'!K3085,'TE por AEA'!$F$2:$F$12257,'TE por AEA'!L3085),"No hay registro")</f>
        <v>4.8150000000000004</v>
      </c>
      <c r="O3085" s="4"/>
      <c r="P3085" s="4"/>
      <c r="Q3085" s="4"/>
      <c r="R3085" s="4"/>
      <c r="S3085" s="4"/>
    </row>
    <row r="3086" spans="1:19">
      <c r="A3086" s="1" t="str">
        <f>+'BD1'!A3086</f>
        <v>Central Occidental</v>
      </c>
      <c r="B3086" s="1" t="str">
        <f>+'BD1'!B3086</f>
        <v>Grecia</v>
      </c>
      <c r="C3086" s="1" t="str">
        <f>+'BD1'!C3086</f>
        <v>Néstor Solís Alfaro</v>
      </c>
      <c r="D3086" s="1">
        <f>+'BD1'!D3086</f>
        <v>7</v>
      </c>
      <c r="E3086" s="1" t="str">
        <f>+'BD1'!E3086</f>
        <v>Profesional</v>
      </c>
      <c r="F3086" s="1" t="str">
        <f>+'BD1'!F3086</f>
        <v>Asistencia técnica a personas productoras (grupal): charlas (por día en el evento)</v>
      </c>
      <c r="G3086" s="1" t="str">
        <f>+'BD1'!G3086</f>
        <v>Sustantiva</v>
      </c>
      <c r="H3086" s="1">
        <f>+'BD1'!H3086</f>
        <v>2.14</v>
      </c>
      <c r="J3086" s="1" t="s">
        <v>229</v>
      </c>
      <c r="K3086" s="1" t="s">
        <v>337</v>
      </c>
      <c r="L3086" s="2" t="s">
        <v>17</v>
      </c>
      <c r="M3086" s="1" t="s">
        <v>67</v>
      </c>
      <c r="N3086" s="4">
        <f>IFERROR(AVERAGEIFS('TE por AEA'!$H$2:$H$12257,'TE por AEA'!$A$2:$A$12257,'TE por AEA'!J3086,'TE por AEA'!$B$2:$B$12257,'TE por AEA'!K3086,'TE por AEA'!$F$2:$F$12257,'TE por AEA'!L3086),"No hay registro")</f>
        <v>2.9425000000000003</v>
      </c>
      <c r="O3086" s="4"/>
      <c r="P3086" s="4"/>
      <c r="Q3086" s="4"/>
      <c r="R3086" s="4"/>
      <c r="S3086" s="4"/>
    </row>
    <row r="3087" spans="1:19">
      <c r="A3087" s="1" t="str">
        <f>+'BD1'!A3087</f>
        <v>Central Occidental</v>
      </c>
      <c r="B3087" s="1" t="str">
        <f>+'BD1'!B3087</f>
        <v>Grecia</v>
      </c>
      <c r="C3087" s="1" t="str">
        <f>+'BD1'!C3087</f>
        <v>Néstor Solís Alfaro</v>
      </c>
      <c r="D3087" s="1">
        <f>+'BD1'!D3087</f>
        <v>7</v>
      </c>
      <c r="E3087" s="1" t="str">
        <f>+'BD1'!E3087</f>
        <v>Profesional</v>
      </c>
      <c r="F3087" s="1" t="str">
        <f>+'BD1'!F3087</f>
        <v>Gestión en capacitaciones con instituciones públicas o privadas (solo gestión de coordinación por evento de capacitación)</v>
      </c>
      <c r="G3087" s="1" t="str">
        <f>+'BD1'!G3087</f>
        <v>Administrativa</v>
      </c>
      <c r="H3087" s="1">
        <f>+'BD1'!H3087</f>
        <v>2.14</v>
      </c>
      <c r="J3087" s="1" t="s">
        <v>229</v>
      </c>
      <c r="K3087" s="1" t="s">
        <v>337</v>
      </c>
      <c r="L3087" s="2" t="s">
        <v>18</v>
      </c>
      <c r="M3087" s="1" t="s">
        <v>68</v>
      </c>
      <c r="N3087" s="4">
        <f>IFERROR(AVERAGEIFS('TE por AEA'!$H$2:$H$12257,'TE por AEA'!$A$2:$A$12257,'TE por AEA'!J3087,'TE por AEA'!$B$2:$B$12257,'TE por AEA'!K3087,'TE por AEA'!$F$2:$F$12257,'TE por AEA'!L3087),"No hay registro")</f>
        <v>1.2037500000000001</v>
      </c>
      <c r="O3087" s="4"/>
      <c r="P3087" s="4"/>
      <c r="Q3087" s="4"/>
      <c r="R3087" s="4"/>
      <c r="S3087" s="4"/>
    </row>
    <row r="3088" spans="1:19">
      <c r="A3088" s="1" t="str">
        <f>+'BD1'!A3088</f>
        <v>Central Occidental</v>
      </c>
      <c r="B3088" s="1" t="str">
        <f>+'BD1'!B3088</f>
        <v>Grecia</v>
      </c>
      <c r="C3088" s="1" t="str">
        <f>+'BD1'!C3088</f>
        <v>Néstor Solís Alfaro</v>
      </c>
      <c r="D3088" s="1">
        <f>+'BD1'!D3088</f>
        <v>7</v>
      </c>
      <c r="E3088" s="1" t="str">
        <f>+'BD1'!E3088</f>
        <v>Profesional</v>
      </c>
      <c r="F3088" s="1" t="str">
        <f>+'BD1'!F3088</f>
        <v>Aplicación de la herramienta de medición del nivel de gestión empresarial y organizacional (por organización)</v>
      </c>
      <c r="G3088" s="1" t="str">
        <f>+'BD1'!G3088</f>
        <v>Sustantiva</v>
      </c>
      <c r="H3088" s="1" t="str">
        <f>+'BD1'!H3088</f>
        <v>NA</v>
      </c>
      <c r="J3088" s="1" t="s">
        <v>229</v>
      </c>
      <c r="K3088" s="1" t="s">
        <v>337</v>
      </c>
      <c r="L3088" s="2" t="s">
        <v>19</v>
      </c>
      <c r="M3088" s="1" t="s">
        <v>67</v>
      </c>
      <c r="N3088" s="4">
        <f>IFERROR(AVERAGEIFS('TE por AEA'!$H$2:$H$12257,'TE por AEA'!$A$2:$A$12257,'TE por AEA'!J3088,'TE por AEA'!$B$2:$B$12257,'TE por AEA'!K3088,'TE por AEA'!$F$2:$F$12257,'TE por AEA'!L3088),"No hay registro")</f>
        <v>4.8150000000000004</v>
      </c>
      <c r="O3088" s="4"/>
      <c r="P3088" s="4"/>
      <c r="Q3088" s="4"/>
      <c r="R3088" s="4"/>
      <c r="S3088" s="4"/>
    </row>
    <row r="3089" spans="1:19">
      <c r="A3089" s="1" t="str">
        <f>+'BD1'!A3089</f>
        <v>Central Occidental</v>
      </c>
      <c r="B3089" s="1" t="str">
        <f>+'BD1'!B3089</f>
        <v>Grecia</v>
      </c>
      <c r="C3089" s="1" t="str">
        <f>+'BD1'!C3089</f>
        <v>Néstor Solís Alfaro</v>
      </c>
      <c r="D3089" s="1">
        <f>+'BD1'!D3089</f>
        <v>7</v>
      </c>
      <c r="E3089" s="1" t="str">
        <f>+'BD1'!E3089</f>
        <v>Profesional</v>
      </c>
      <c r="F3089" s="1" t="str">
        <f>+'BD1'!F3089</f>
        <v>Elaboración y ejecución del plan de trabajo (por organización)</v>
      </c>
      <c r="G3089" s="1" t="str">
        <f>+'BD1'!G3089</f>
        <v>Sustantiva</v>
      </c>
      <c r="H3089" s="1" t="str">
        <f>+'BD1'!H3089</f>
        <v>NA</v>
      </c>
      <c r="J3089" s="1" t="s">
        <v>229</v>
      </c>
      <c r="K3089" s="1" t="s">
        <v>337</v>
      </c>
      <c r="L3089" s="2" t="s">
        <v>20</v>
      </c>
      <c r="M3089" s="1" t="s">
        <v>67</v>
      </c>
      <c r="N3089" s="4">
        <f>IFERROR(AVERAGEIFS('TE por AEA'!$H$2:$H$12257,'TE por AEA'!$A$2:$A$12257,'TE por AEA'!J3089,'TE por AEA'!$B$2:$B$12257,'TE por AEA'!K3089,'TE por AEA'!$F$2:$F$12257,'TE por AEA'!L3089),"No hay registro")</f>
        <v>4.8150000000000004</v>
      </c>
      <c r="O3089" s="4"/>
      <c r="P3089" s="4"/>
      <c r="Q3089" s="4"/>
      <c r="R3089" s="4"/>
      <c r="S3089" s="4"/>
    </row>
    <row r="3090" spans="1:19">
      <c r="A3090" s="1" t="str">
        <f>+'BD1'!A3090</f>
        <v>Central Occidental</v>
      </c>
      <c r="B3090" s="1" t="str">
        <f>+'BD1'!B3090</f>
        <v>Grecia</v>
      </c>
      <c r="C3090" s="1" t="str">
        <f>+'BD1'!C3090</f>
        <v>Néstor Solís Alfaro</v>
      </c>
      <c r="D3090" s="1">
        <f>+'BD1'!D3090</f>
        <v>7</v>
      </c>
      <c r="E3090" s="1" t="str">
        <f>+'BD1'!E3090</f>
        <v>Profesional</v>
      </c>
      <c r="F3090" s="1" t="str">
        <f>+'BD1'!F3090</f>
        <v>Visitas de seguimiento al plan de trabajo (por visita por organización)</v>
      </c>
      <c r="G3090" s="1" t="str">
        <f>+'BD1'!G3090</f>
        <v>Sustantiva</v>
      </c>
      <c r="H3090" s="1" t="str">
        <f>+'BD1'!H3090</f>
        <v>NA</v>
      </c>
      <c r="J3090" s="1" t="s">
        <v>229</v>
      </c>
      <c r="K3090" s="1" t="s">
        <v>337</v>
      </c>
      <c r="L3090" s="2" t="s">
        <v>21</v>
      </c>
      <c r="M3090" s="1" t="s">
        <v>67</v>
      </c>
      <c r="N3090" s="4">
        <f>IFERROR(AVERAGEIFS('TE por AEA'!$H$2:$H$12257,'TE por AEA'!$A$2:$A$12257,'TE por AEA'!J3090,'TE por AEA'!$B$2:$B$12257,'TE por AEA'!K3090,'TE por AEA'!$F$2:$F$12257,'TE por AEA'!L3090),"No hay registro")</f>
        <v>4.0125000000000002</v>
      </c>
      <c r="O3090" s="4"/>
      <c r="P3090" s="4"/>
      <c r="Q3090" s="4"/>
      <c r="R3090" s="4"/>
      <c r="S3090" s="4"/>
    </row>
    <row r="3091" spans="1:19">
      <c r="A3091" s="1" t="str">
        <f>+'BD1'!A3091</f>
        <v>Central Occidental</v>
      </c>
      <c r="B3091" s="1" t="str">
        <f>+'BD1'!B3091</f>
        <v>Grecia</v>
      </c>
      <c r="C3091" s="1" t="str">
        <f>+'BD1'!C3091</f>
        <v>Néstor Solís Alfaro</v>
      </c>
      <c r="D3091" s="1">
        <f>+'BD1'!D3091</f>
        <v>7</v>
      </c>
      <c r="E3091" s="1" t="str">
        <f>+'BD1'!E3091</f>
        <v>Profesional</v>
      </c>
      <c r="F3091" s="1" t="str">
        <f>+'BD1'!F3091</f>
        <v>Reporte del plan de trabajo anual (por reporte por organización)</v>
      </c>
      <c r="G3091" s="1" t="str">
        <f>+'BD1'!G3091</f>
        <v>Sustantiva</v>
      </c>
      <c r="H3091" s="1" t="str">
        <f>+'BD1'!H3091</f>
        <v>NA</v>
      </c>
      <c r="J3091" s="1" t="s">
        <v>229</v>
      </c>
      <c r="K3091" s="1" t="s">
        <v>337</v>
      </c>
      <c r="L3091" s="2" t="s">
        <v>22</v>
      </c>
      <c r="M3091" s="1" t="s">
        <v>67</v>
      </c>
      <c r="N3091" s="4">
        <f>IFERROR(AVERAGEIFS('TE por AEA'!$H$2:$H$12257,'TE por AEA'!$A$2:$A$12257,'TE por AEA'!J3091,'TE por AEA'!$B$2:$B$12257,'TE por AEA'!K3091,'TE por AEA'!$F$2:$F$12257,'TE por AEA'!L3091),"No hay registro")</f>
        <v>4.8150000000000004</v>
      </c>
      <c r="O3091" s="4"/>
      <c r="P3091" s="4"/>
      <c r="Q3091" s="4"/>
      <c r="R3091" s="4"/>
      <c r="S3091" s="4"/>
    </row>
    <row r="3092" spans="1:19">
      <c r="A3092" s="1" t="str">
        <f>+'BD1'!A3092</f>
        <v>Central Occidental</v>
      </c>
      <c r="B3092" s="1" t="str">
        <f>+'BD1'!B3092</f>
        <v>Grecia</v>
      </c>
      <c r="C3092" s="1" t="str">
        <f>+'BD1'!C3092</f>
        <v>Néstor Solís Alfaro</v>
      </c>
      <c r="D3092" s="1">
        <f>+'BD1'!D3092</f>
        <v>7</v>
      </c>
      <c r="E3092" s="1" t="str">
        <f>+'BD1'!E3092</f>
        <v>Profesional</v>
      </c>
      <c r="F3092" s="1" t="str">
        <f>+'BD1'!F3092</f>
        <v>NAMA (café): muestreo y toma de datos en finca (por productor)</v>
      </c>
      <c r="G3092" s="1" t="str">
        <f>+'BD1'!G3092</f>
        <v>Sustantiva</v>
      </c>
      <c r="H3092" s="1">
        <f>+'BD1'!H3092</f>
        <v>3.21</v>
      </c>
      <c r="J3092" s="1" t="s">
        <v>229</v>
      </c>
      <c r="K3092" s="1" t="s">
        <v>337</v>
      </c>
      <c r="L3092" s="2" t="s">
        <v>23</v>
      </c>
      <c r="M3092" s="1" t="s">
        <v>67</v>
      </c>
      <c r="N3092" s="4">
        <f>IFERROR(AVERAGEIFS('TE por AEA'!$H$2:$H$12257,'TE por AEA'!$A$2:$A$12257,'TE por AEA'!J3092,'TE por AEA'!$B$2:$B$12257,'TE por AEA'!K3092,'TE por AEA'!$F$2:$F$12257,'TE por AEA'!L3092),"No hay registro")</f>
        <v>2.14</v>
      </c>
      <c r="O3092" s="4"/>
      <c r="P3092" s="4"/>
      <c r="Q3092" s="4"/>
      <c r="R3092" s="4"/>
      <c r="S3092" s="4"/>
    </row>
    <row r="3093" spans="1:19">
      <c r="A3093" s="1" t="str">
        <f>+'BD1'!A3093</f>
        <v>Central Occidental</v>
      </c>
      <c r="B3093" s="1" t="str">
        <f>+'BD1'!B3093</f>
        <v>Grecia</v>
      </c>
      <c r="C3093" s="1" t="str">
        <f>+'BD1'!C3093</f>
        <v>Néstor Solís Alfaro</v>
      </c>
      <c r="D3093" s="1">
        <f>+'BD1'!D3093</f>
        <v>7</v>
      </c>
      <c r="E3093" s="1" t="str">
        <f>+'BD1'!E3093</f>
        <v>Profesional</v>
      </c>
      <c r="F3093" s="1" t="str">
        <f>+'BD1'!F3093</f>
        <v>NAMA (café): inclusión de datos al SisDNEA (por productor)</v>
      </c>
      <c r="G3093" s="1" t="str">
        <f>+'BD1'!G3093</f>
        <v>Sustantiva</v>
      </c>
      <c r="H3093" s="1">
        <f>+'BD1'!H3093</f>
        <v>1.07</v>
      </c>
      <c r="J3093" s="1" t="s">
        <v>229</v>
      </c>
      <c r="K3093" s="1" t="s">
        <v>337</v>
      </c>
      <c r="L3093" s="2" t="s">
        <v>24</v>
      </c>
      <c r="M3093" s="1" t="s">
        <v>67</v>
      </c>
      <c r="N3093" s="4">
        <f>IFERROR(AVERAGEIFS('TE por AEA'!$H$2:$H$12257,'TE por AEA'!$A$2:$A$12257,'TE por AEA'!J3093,'TE por AEA'!$B$2:$B$12257,'TE por AEA'!K3093,'TE por AEA'!$F$2:$F$12257,'TE por AEA'!L3093),"No hay registro")</f>
        <v>0.26750000000000002</v>
      </c>
      <c r="O3093" s="4"/>
      <c r="P3093" s="4"/>
      <c r="Q3093" s="4"/>
      <c r="R3093" s="4"/>
      <c r="S3093" s="4"/>
    </row>
    <row r="3094" spans="1:19">
      <c r="A3094" s="1" t="str">
        <f>+'BD1'!A3094</f>
        <v>Central Occidental</v>
      </c>
      <c r="B3094" s="1" t="str">
        <f>+'BD1'!B3094</f>
        <v>Grecia</v>
      </c>
      <c r="C3094" s="1" t="str">
        <f>+'BD1'!C3094</f>
        <v>Néstor Solís Alfaro</v>
      </c>
      <c r="D3094" s="1">
        <f>+'BD1'!D3094</f>
        <v>7</v>
      </c>
      <c r="E3094" s="1" t="str">
        <f>+'BD1'!E3094</f>
        <v>Profesional</v>
      </c>
      <c r="F3094" s="1" t="str">
        <f>+'BD1'!F3094</f>
        <v>NAMA (café): entrega de constancia de verificación del MRV a la persona productora (por productor)</v>
      </c>
      <c r="G3094" s="1" t="str">
        <f>+'BD1'!G3094</f>
        <v>Sustantiva</v>
      </c>
      <c r="H3094" s="1">
        <f>+'BD1'!H3094</f>
        <v>1.15917</v>
      </c>
      <c r="J3094" s="1" t="s">
        <v>229</v>
      </c>
      <c r="K3094" s="1" t="s">
        <v>337</v>
      </c>
      <c r="L3094" s="3" t="s">
        <v>25</v>
      </c>
      <c r="M3094" s="1" t="s">
        <v>67</v>
      </c>
      <c r="N3094" s="4">
        <f>IFERROR(AVERAGEIFS('TE por AEA'!$H$2:$H$12257,'TE por AEA'!$A$2:$A$12257,'TE por AEA'!J3094,'TE por AEA'!$B$2:$B$12257,'TE por AEA'!K3094,'TE por AEA'!$F$2:$F$12257,'TE por AEA'!L3094),"No hay registro")</f>
        <v>0.80249999999999999</v>
      </c>
      <c r="O3094" s="4"/>
      <c r="P3094" s="4"/>
      <c r="Q3094" s="4"/>
      <c r="R3094" s="4"/>
      <c r="S3094" s="4"/>
    </row>
    <row r="3095" spans="1:19">
      <c r="A3095" s="1" t="str">
        <f>+'BD1'!A3095</f>
        <v>Central Occidental</v>
      </c>
      <c r="B3095" s="1" t="str">
        <f>+'BD1'!B3095</f>
        <v>Grecia</v>
      </c>
      <c r="C3095" s="1" t="str">
        <f>+'BD1'!C3095</f>
        <v>Néstor Solís Alfaro</v>
      </c>
      <c r="D3095" s="1">
        <f>+'BD1'!D3095</f>
        <v>7</v>
      </c>
      <c r="E3095" s="1" t="str">
        <f>+'BD1'!E3095</f>
        <v>Profesional</v>
      </c>
      <c r="F3095" s="1" t="str">
        <f>+'BD1'!F3095</f>
        <v>NAMA (ganadería): muestreo y toma de datos en finca (por productor)</v>
      </c>
      <c r="G3095" s="1" t="str">
        <f>+'BD1'!G3095</f>
        <v>Sustantiva</v>
      </c>
      <c r="H3095" s="1">
        <f>+'BD1'!H3095</f>
        <v>6.42</v>
      </c>
      <c r="J3095" s="1" t="s">
        <v>229</v>
      </c>
      <c r="K3095" s="1" t="s">
        <v>337</v>
      </c>
      <c r="L3095" s="3" t="s">
        <v>26</v>
      </c>
      <c r="M3095" s="1" t="s">
        <v>67</v>
      </c>
      <c r="N3095" s="4">
        <f>IFERROR(AVERAGEIFS('TE por AEA'!$H$2:$H$12257,'TE por AEA'!$A$2:$A$12257,'TE por AEA'!J3095,'TE por AEA'!$B$2:$B$12257,'TE por AEA'!K3095,'TE por AEA'!$F$2:$F$12257,'TE por AEA'!L3095),"No hay registro")</f>
        <v>3.34375</v>
      </c>
      <c r="O3095" s="4"/>
      <c r="P3095" s="4"/>
      <c r="Q3095" s="4"/>
      <c r="R3095" s="4"/>
      <c r="S3095" s="4"/>
    </row>
    <row r="3096" spans="1:19">
      <c r="A3096" s="1" t="str">
        <f>+'BD1'!A3096</f>
        <v>Central Occidental</v>
      </c>
      <c r="B3096" s="1" t="str">
        <f>+'BD1'!B3096</f>
        <v>Grecia</v>
      </c>
      <c r="C3096" s="1" t="str">
        <f>+'BD1'!C3096</f>
        <v>Néstor Solís Alfaro</v>
      </c>
      <c r="D3096" s="1">
        <f>+'BD1'!D3096</f>
        <v>7</v>
      </c>
      <c r="E3096" s="1" t="str">
        <f>+'BD1'!E3096</f>
        <v>Profesional</v>
      </c>
      <c r="F3096" s="1" t="str">
        <f>+'BD1'!F3096</f>
        <v>NAMA (ganadería): inclusión de datos al SisDNEA (por productor)</v>
      </c>
      <c r="G3096" s="1" t="str">
        <f>+'BD1'!G3096</f>
        <v>Sustantiva</v>
      </c>
      <c r="H3096" s="1">
        <f>+'BD1'!H3096</f>
        <v>1.07</v>
      </c>
      <c r="J3096" s="1" t="s">
        <v>229</v>
      </c>
      <c r="K3096" s="1" t="s">
        <v>337</v>
      </c>
      <c r="L3096" s="3" t="s">
        <v>27</v>
      </c>
      <c r="M3096" s="1" t="s">
        <v>67</v>
      </c>
      <c r="N3096" s="4">
        <f>IFERROR(AVERAGEIFS('TE por AEA'!$H$2:$H$12257,'TE por AEA'!$A$2:$A$12257,'TE por AEA'!J3096,'TE por AEA'!$B$2:$B$12257,'TE por AEA'!K3096,'TE por AEA'!$F$2:$F$12257,'TE por AEA'!L3096),"No hay registro")</f>
        <v>0.63754500000000003</v>
      </c>
      <c r="O3096" s="4"/>
      <c r="P3096" s="4"/>
      <c r="Q3096" s="4"/>
      <c r="R3096" s="4"/>
      <c r="S3096" s="4"/>
    </row>
    <row r="3097" spans="1:19">
      <c r="A3097" s="1" t="str">
        <f>+'BD1'!A3097</f>
        <v>Central Occidental</v>
      </c>
      <c r="B3097" s="1" t="str">
        <f>+'BD1'!B3097</f>
        <v>Grecia</v>
      </c>
      <c r="C3097" s="1" t="str">
        <f>+'BD1'!C3097</f>
        <v>Néstor Solís Alfaro</v>
      </c>
      <c r="D3097" s="1">
        <f>+'BD1'!D3097</f>
        <v>7</v>
      </c>
      <c r="E3097" s="1" t="str">
        <f>+'BD1'!E3097</f>
        <v>Profesional</v>
      </c>
      <c r="F3097" s="1" t="str">
        <f>+'BD1'!F3097</f>
        <v>NAMA (ganadería): entrega de constancia de verificación del MRV a la persona productora (por productor)</v>
      </c>
      <c r="G3097" s="1" t="str">
        <f>+'BD1'!G3097</f>
        <v>Sustantiva</v>
      </c>
      <c r="H3097" s="1">
        <f>+'BD1'!H3097</f>
        <v>1.07</v>
      </c>
      <c r="J3097" s="1" t="s">
        <v>229</v>
      </c>
      <c r="K3097" s="1" t="s">
        <v>337</v>
      </c>
      <c r="L3097" s="3" t="s">
        <v>28</v>
      </c>
      <c r="M3097" s="1" t="s">
        <v>67</v>
      </c>
      <c r="N3097" s="4">
        <f>IFERROR(AVERAGEIFS('TE por AEA'!$H$2:$H$12257,'TE por AEA'!$A$2:$A$12257,'TE por AEA'!J3097,'TE por AEA'!$B$2:$B$12257,'TE por AEA'!K3097,'TE por AEA'!$F$2:$F$12257,'TE por AEA'!L3097),"No hay registro")</f>
        <v>0.96299999999999997</v>
      </c>
      <c r="O3097" s="4"/>
      <c r="P3097" s="4"/>
      <c r="Q3097" s="4"/>
      <c r="R3097" s="4"/>
      <c r="S3097" s="4"/>
    </row>
    <row r="3098" spans="1:19">
      <c r="A3098" s="1" t="str">
        <f>+'BD1'!A3098</f>
        <v>Central Occidental</v>
      </c>
      <c r="B3098" s="1" t="str">
        <f>+'BD1'!B3098</f>
        <v>Grecia</v>
      </c>
      <c r="C3098" s="1" t="str">
        <f>+'BD1'!C3098</f>
        <v>Néstor Solís Alfaro</v>
      </c>
      <c r="D3098" s="1">
        <f>+'BD1'!D3098</f>
        <v>7</v>
      </c>
      <c r="E3098" s="1" t="str">
        <f>+'BD1'!E3098</f>
        <v>Profesional</v>
      </c>
      <c r="F3098" s="1" t="str">
        <f>+'BD1'!F3098</f>
        <v>Producción sostenible: elaboración de la herramienta Tu Modelo, en el SisDNEA (por productor)</v>
      </c>
      <c r="G3098" s="1" t="str">
        <f>+'BD1'!G3098</f>
        <v>Sustantiva</v>
      </c>
      <c r="H3098" s="1" t="str">
        <f>+'BD1'!H3098</f>
        <v>NA</v>
      </c>
      <c r="J3098" s="1" t="s">
        <v>229</v>
      </c>
      <c r="K3098" s="1" t="s">
        <v>337</v>
      </c>
      <c r="L3098" s="3" t="s">
        <v>29</v>
      </c>
      <c r="M3098" s="1" t="s">
        <v>67</v>
      </c>
      <c r="N3098" s="4" t="str">
        <f>IFERROR(AVERAGEIFS('TE por AEA'!$H$2:$H$12257,'TE por AEA'!$A$2:$A$12257,'TE por AEA'!J3098,'TE por AEA'!$B$2:$B$12257,'TE por AEA'!K3098,'TE por AEA'!$F$2:$F$12257,'TE por AEA'!L3098),"No hay registro")</f>
        <v>No hay registro</v>
      </c>
      <c r="O3098" s="4"/>
      <c r="P3098" s="4"/>
      <c r="Q3098" s="4"/>
      <c r="R3098" s="4"/>
      <c r="S3098" s="4"/>
    </row>
    <row r="3099" spans="1:19">
      <c r="A3099" s="1" t="str">
        <f>+'BD1'!A3099</f>
        <v>Central Occidental</v>
      </c>
      <c r="B3099" s="1" t="str">
        <f>+'BD1'!B3099</f>
        <v>Grecia</v>
      </c>
      <c r="C3099" s="1" t="str">
        <f>+'BD1'!C3099</f>
        <v>Néstor Solís Alfaro</v>
      </c>
      <c r="D3099" s="1">
        <f>+'BD1'!D3099</f>
        <v>7</v>
      </c>
      <c r="E3099" s="1" t="str">
        <f>+'BD1'!E3099</f>
        <v>Profesional</v>
      </c>
      <c r="F3099" s="1" t="str">
        <f>+'BD1'!F3099</f>
        <v>Producción sostenible: entregar certificado al productor e incluirlo en el expediente físico (por productor)</v>
      </c>
      <c r="G3099" s="1" t="str">
        <f>+'BD1'!G3099</f>
        <v>Sustantiva</v>
      </c>
      <c r="H3099" s="1" t="str">
        <f>+'BD1'!H3099</f>
        <v>NA</v>
      </c>
      <c r="J3099" s="1" t="s">
        <v>229</v>
      </c>
      <c r="K3099" s="1" t="s">
        <v>337</v>
      </c>
      <c r="L3099" s="3" t="s">
        <v>30</v>
      </c>
      <c r="M3099" s="1" t="s">
        <v>67</v>
      </c>
      <c r="N3099" s="4" t="str">
        <f>IFERROR(AVERAGEIFS('TE por AEA'!$H$2:$H$12257,'TE por AEA'!$A$2:$A$12257,'TE por AEA'!J3099,'TE por AEA'!$B$2:$B$12257,'TE por AEA'!K3099,'TE por AEA'!$F$2:$F$12257,'TE por AEA'!L3099),"No hay registro")</f>
        <v>No hay registro</v>
      </c>
      <c r="O3099" s="4"/>
      <c r="P3099" s="4"/>
      <c r="Q3099" s="4"/>
      <c r="R3099" s="4"/>
      <c r="S3099" s="4"/>
    </row>
    <row r="3100" spans="1:19">
      <c r="A3100" s="1" t="str">
        <f>+'BD1'!A3100</f>
        <v>Central Occidental</v>
      </c>
      <c r="B3100" s="1" t="str">
        <f>+'BD1'!B3100</f>
        <v>Grecia</v>
      </c>
      <c r="C3100" s="1" t="str">
        <f>+'BD1'!C3100</f>
        <v>Néstor Solís Alfaro</v>
      </c>
      <c r="D3100" s="1">
        <f>+'BD1'!D3100</f>
        <v>7</v>
      </c>
      <c r="E3100" s="1" t="str">
        <f>+'BD1'!E3100</f>
        <v>Profesional</v>
      </c>
      <c r="F3100" s="1" t="str">
        <f>+'BD1'!F3100</f>
        <v>RBAyP y RBAO: divulgación del programa de incentivos (por acción de divulgación)</v>
      </c>
      <c r="G3100" s="1" t="str">
        <f>+'BD1'!G3100</f>
        <v>Sustantiva</v>
      </c>
      <c r="H3100" s="1" t="str">
        <f>+'BD1'!H3100</f>
        <v>NA</v>
      </c>
      <c r="J3100" s="1" t="s">
        <v>229</v>
      </c>
      <c r="K3100" s="1" t="s">
        <v>337</v>
      </c>
      <c r="L3100" s="3" t="s">
        <v>31</v>
      </c>
      <c r="M3100" s="1" t="s">
        <v>67</v>
      </c>
      <c r="N3100" s="4">
        <f>IFERROR(AVERAGEIFS('TE por AEA'!$H$2:$H$12257,'TE por AEA'!$A$2:$A$12257,'TE por AEA'!J3100,'TE por AEA'!$B$2:$B$12257,'TE por AEA'!K3100,'TE por AEA'!$F$2:$F$12257,'TE por AEA'!L3100),"No hay registro")</f>
        <v>1.2215850000000001</v>
      </c>
      <c r="O3100" s="4"/>
      <c r="P3100" s="4"/>
      <c r="Q3100" s="4"/>
      <c r="R3100" s="4"/>
      <c r="S3100" s="4"/>
    </row>
    <row r="3101" spans="1:19">
      <c r="A3101" s="1" t="str">
        <f>+'BD1'!A3101</f>
        <v>Central Occidental</v>
      </c>
      <c r="B3101" s="1" t="str">
        <f>+'BD1'!B3101</f>
        <v>Grecia</v>
      </c>
      <c r="C3101" s="1" t="str">
        <f>+'BD1'!C3101</f>
        <v>Néstor Solís Alfaro</v>
      </c>
      <c r="D3101" s="1">
        <f>+'BD1'!D3101</f>
        <v>7</v>
      </c>
      <c r="E3101" s="1" t="str">
        <f>+'BD1'!E3101</f>
        <v>Profesional</v>
      </c>
      <c r="F3101" s="1" t="str">
        <f>+'BD1'!F3101</f>
        <v>RBAyP y RBAO: completar formularios para recibir incentivos económicos (por productor)</v>
      </c>
      <c r="G3101" s="1" t="str">
        <f>+'BD1'!G3101</f>
        <v>Sustantiva</v>
      </c>
      <c r="H3101" s="1" t="str">
        <f>+'BD1'!H3101</f>
        <v>NA</v>
      </c>
      <c r="J3101" s="1" t="s">
        <v>229</v>
      </c>
      <c r="K3101" s="1" t="s">
        <v>337</v>
      </c>
      <c r="L3101" s="3" t="s">
        <v>32</v>
      </c>
      <c r="M3101" s="1" t="s">
        <v>67</v>
      </c>
      <c r="N3101" s="4">
        <f>IFERROR(AVERAGEIFS('TE por AEA'!$H$2:$H$12257,'TE por AEA'!$A$2:$A$12257,'TE por AEA'!J3101,'TE por AEA'!$B$2:$B$12257,'TE por AEA'!K3101,'TE por AEA'!$F$2:$F$12257,'TE por AEA'!L3101),"No hay registro")</f>
        <v>1.8725000000000001</v>
      </c>
      <c r="O3101" s="4"/>
      <c r="P3101" s="4"/>
      <c r="Q3101" s="4"/>
      <c r="R3101" s="4"/>
      <c r="S3101" s="4"/>
    </row>
    <row r="3102" spans="1:19">
      <c r="A3102" s="1" t="str">
        <f>+'BD1'!A3102</f>
        <v>Central Occidental</v>
      </c>
      <c r="B3102" s="1" t="str">
        <f>+'BD1'!B3102</f>
        <v>Grecia</v>
      </c>
      <c r="C3102" s="1" t="str">
        <f>+'BD1'!C3102</f>
        <v>Néstor Solís Alfaro</v>
      </c>
      <c r="D3102" s="1">
        <f>+'BD1'!D3102</f>
        <v>7</v>
      </c>
      <c r="E3102" s="1" t="str">
        <f>+'BD1'!E3102</f>
        <v>Profesional</v>
      </c>
      <c r="F3102" s="1" t="str">
        <f>+'BD1'!F3102</f>
        <v>RBAyP y RBAO: revisión de las solicitudes del programa de incentivos económicos (por productor)</v>
      </c>
      <c r="G3102" s="1" t="str">
        <f>+'BD1'!G3102</f>
        <v>Sustantiva</v>
      </c>
      <c r="H3102" s="1" t="str">
        <f>+'BD1'!H3102</f>
        <v>NA</v>
      </c>
      <c r="J3102" s="1" t="s">
        <v>229</v>
      </c>
      <c r="K3102" s="1" t="s">
        <v>337</v>
      </c>
      <c r="L3102" s="3" t="s">
        <v>33</v>
      </c>
      <c r="M3102" s="1" t="s">
        <v>67</v>
      </c>
      <c r="N3102" s="4">
        <f>IFERROR(AVERAGEIFS('TE por AEA'!$H$2:$H$12257,'TE por AEA'!$A$2:$A$12257,'TE por AEA'!J3102,'TE por AEA'!$B$2:$B$12257,'TE por AEA'!K3102,'TE por AEA'!$F$2:$F$12257,'TE por AEA'!L3102),"No hay registro")</f>
        <v>2.9424999999999999</v>
      </c>
      <c r="O3102" s="4"/>
      <c r="P3102" s="4"/>
      <c r="Q3102" s="4"/>
      <c r="R3102" s="4"/>
      <c r="S3102" s="4"/>
    </row>
    <row r="3103" spans="1:19">
      <c r="A3103" s="1" t="str">
        <f>+'BD1'!A3103</f>
        <v>Central Occidental</v>
      </c>
      <c r="B3103" s="1" t="str">
        <f>+'BD1'!B3103</f>
        <v>Grecia</v>
      </c>
      <c r="C3103" s="1" t="str">
        <f>+'BD1'!C3103</f>
        <v>Néstor Solís Alfaro</v>
      </c>
      <c r="D3103" s="1">
        <f>+'BD1'!D3103</f>
        <v>7</v>
      </c>
      <c r="E3103" s="1" t="str">
        <f>+'BD1'!E3103</f>
        <v>Profesional</v>
      </c>
      <c r="F3103" s="1" t="str">
        <f>+'BD1'!F3103</f>
        <v>RBAyP y RBAO: visita a finca para verificación (por visita por productor)</v>
      </c>
      <c r="G3103" s="1" t="str">
        <f>+'BD1'!G3103</f>
        <v>Sustantiva</v>
      </c>
      <c r="H3103" s="1" t="str">
        <f>+'BD1'!H3103</f>
        <v>NA</v>
      </c>
      <c r="J3103" s="1" t="s">
        <v>229</v>
      </c>
      <c r="K3103" s="1" t="s">
        <v>337</v>
      </c>
      <c r="L3103" s="3" t="s">
        <v>34</v>
      </c>
      <c r="M3103" s="1" t="s">
        <v>67</v>
      </c>
      <c r="N3103" s="4">
        <f>IFERROR(AVERAGEIFS('TE por AEA'!$H$2:$H$12257,'TE por AEA'!$A$2:$A$12257,'TE por AEA'!J3103,'TE por AEA'!$B$2:$B$12257,'TE por AEA'!K3103,'TE por AEA'!$F$2:$F$12257,'TE por AEA'!L3103),"No hay registro")</f>
        <v>2.9424999999999999</v>
      </c>
      <c r="O3103" s="4"/>
      <c r="P3103" s="4"/>
      <c r="Q3103" s="4"/>
      <c r="R3103" s="4"/>
      <c r="S3103" s="4"/>
    </row>
    <row r="3104" spans="1:19">
      <c r="A3104" s="1" t="str">
        <f>+'BD1'!A3104</f>
        <v>Central Occidental</v>
      </c>
      <c r="B3104" s="1" t="str">
        <f>+'BD1'!B3104</f>
        <v>Grecia</v>
      </c>
      <c r="C3104" s="1" t="str">
        <f>+'BD1'!C3104</f>
        <v>Néstor Solís Alfaro</v>
      </c>
      <c r="D3104" s="1">
        <f>+'BD1'!D3104</f>
        <v>7</v>
      </c>
      <c r="E3104" s="1" t="str">
        <f>+'BD1'!E3104</f>
        <v>Profesional</v>
      </c>
      <c r="F3104" s="1" t="str">
        <f>+'BD1'!F3104</f>
        <v>Productores ocasionales: asistencia técnica individual (por productor)</v>
      </c>
      <c r="G3104" s="1" t="str">
        <f>+'BD1'!G3104</f>
        <v>Sustantiva</v>
      </c>
      <c r="H3104" s="1">
        <f>+'BD1'!H3104</f>
        <v>3.21</v>
      </c>
      <c r="J3104" s="1" t="s">
        <v>229</v>
      </c>
      <c r="K3104" s="1" t="s">
        <v>337</v>
      </c>
      <c r="L3104" s="3" t="s">
        <v>35</v>
      </c>
      <c r="M3104" s="1" t="s">
        <v>67</v>
      </c>
      <c r="N3104" s="4">
        <f>IFERROR(AVERAGEIFS('TE por AEA'!$H$2:$H$12257,'TE por AEA'!$A$2:$A$12257,'TE por AEA'!J3104,'TE por AEA'!$B$2:$B$12257,'TE por AEA'!K3104,'TE por AEA'!$F$2:$F$12257,'TE por AEA'!L3104),"No hay registro")</f>
        <v>0.48001500000000002</v>
      </c>
      <c r="O3104" s="4"/>
      <c r="P3104" s="4"/>
      <c r="Q3104" s="4"/>
      <c r="R3104" s="4"/>
      <c r="S3104" s="4"/>
    </row>
    <row r="3105" spans="1:19">
      <c r="A3105" s="1" t="str">
        <f>+'BD1'!A3105</f>
        <v>Central Occidental</v>
      </c>
      <c r="B3105" s="1" t="str">
        <f>+'BD1'!B3105</f>
        <v>Grecia</v>
      </c>
      <c r="C3105" s="1" t="str">
        <f>+'BD1'!C3105</f>
        <v>Néstor Solís Alfaro</v>
      </c>
      <c r="D3105" s="1">
        <f>+'BD1'!D3105</f>
        <v>7</v>
      </c>
      <c r="E3105" s="1" t="str">
        <f>+'BD1'!E3105</f>
        <v>Profesional</v>
      </c>
      <c r="F3105" s="1" t="str">
        <f>+'BD1'!F3105</f>
        <v>Productores ocasionales: asistencia técnica grupal (por asistencia a grupo)</v>
      </c>
      <c r="G3105" s="1" t="str">
        <f>+'BD1'!G3105</f>
        <v>Sustantiva</v>
      </c>
      <c r="H3105" s="1">
        <f>+'BD1'!H3105</f>
        <v>5.35</v>
      </c>
      <c r="J3105" s="1" t="s">
        <v>229</v>
      </c>
      <c r="K3105" s="1" t="s">
        <v>337</v>
      </c>
      <c r="L3105" s="3" t="s">
        <v>36</v>
      </c>
      <c r="M3105" s="1" t="s">
        <v>67</v>
      </c>
      <c r="N3105" s="4">
        <f>IFERROR(AVERAGEIFS('TE por AEA'!$H$2:$H$12257,'TE por AEA'!$A$2:$A$12257,'TE por AEA'!J3105,'TE por AEA'!$B$2:$B$12257,'TE por AEA'!K3105,'TE por AEA'!$F$2:$F$12257,'TE por AEA'!L3105),"No hay registro")</f>
        <v>3.21</v>
      </c>
      <c r="O3105" s="4"/>
      <c r="P3105" s="4"/>
      <c r="Q3105" s="4"/>
      <c r="R3105" s="4"/>
      <c r="S3105" s="4"/>
    </row>
    <row r="3106" spans="1:19">
      <c r="A3106" s="1" t="str">
        <f>+'BD1'!A3106</f>
        <v>Central Occidental</v>
      </c>
      <c r="B3106" s="1" t="str">
        <f>+'BD1'!B3106</f>
        <v>Grecia</v>
      </c>
      <c r="C3106" s="1" t="str">
        <f>+'BD1'!C3106</f>
        <v>Néstor Solís Alfaro</v>
      </c>
      <c r="D3106" s="1">
        <f>+'BD1'!D3106</f>
        <v>7</v>
      </c>
      <c r="E3106" s="1" t="str">
        <f>+'BD1'!E3106</f>
        <v>Profesional</v>
      </c>
      <c r="F3106" s="1" t="str">
        <f>+'BD1'!F3106</f>
        <v>Productores ocasionales: servicios de extensión de información digitales y virtuales (por productor)</v>
      </c>
      <c r="G3106" s="1" t="str">
        <f>+'BD1'!G3106</f>
        <v>Sustantiva</v>
      </c>
      <c r="H3106" s="1">
        <f>+'BD1'!H3106</f>
        <v>0.80249999999999999</v>
      </c>
      <c r="J3106" s="1" t="s">
        <v>229</v>
      </c>
      <c r="K3106" s="1" t="s">
        <v>337</v>
      </c>
      <c r="L3106" s="3" t="s">
        <v>37</v>
      </c>
      <c r="M3106" s="1" t="s">
        <v>67</v>
      </c>
      <c r="N3106" s="4">
        <f>IFERROR(AVERAGEIFS('TE por AEA'!$H$2:$H$12257,'TE por AEA'!$A$2:$A$12257,'TE por AEA'!J3106,'TE por AEA'!$B$2:$B$12257,'TE por AEA'!K3106,'TE por AEA'!$F$2:$F$12257,'TE por AEA'!L3106),"No hay registro")</f>
        <v>1.5232649999999999</v>
      </c>
      <c r="O3106" s="4"/>
      <c r="P3106" s="4"/>
      <c r="Q3106" s="4"/>
      <c r="R3106" s="4"/>
      <c r="S3106" s="4"/>
    </row>
    <row r="3107" spans="1:19">
      <c r="A3107" s="1" t="str">
        <f>+'BD1'!A3107</f>
        <v>Central Occidental</v>
      </c>
      <c r="B3107" s="1" t="str">
        <f>+'BD1'!B3107</f>
        <v>Grecia</v>
      </c>
      <c r="C3107" s="1" t="str">
        <f>+'BD1'!C3107</f>
        <v>Néstor Solís Alfaro</v>
      </c>
      <c r="D3107" s="1">
        <f>+'BD1'!D3107</f>
        <v>7</v>
      </c>
      <c r="E3107" s="1" t="str">
        <f>+'BD1'!E3107</f>
        <v>Profesional</v>
      </c>
      <c r="F3107" s="1" t="str">
        <f>+'BD1'!F3107</f>
        <v>Proyectos financiados con fondos públicos y transferencia MAG: apoyo en la formulación de proyectos de personas productoras (acumulado efectivo por proyecto)</v>
      </c>
      <c r="G3107" s="1" t="str">
        <f>+'BD1'!G3107</f>
        <v>Sustantiva</v>
      </c>
      <c r="H3107" s="1" t="str">
        <f>+'BD1'!H3107</f>
        <v>NA</v>
      </c>
      <c r="J3107" s="1" t="s">
        <v>229</v>
      </c>
      <c r="K3107" s="1" t="s">
        <v>337</v>
      </c>
      <c r="L3107" s="3" t="s">
        <v>38</v>
      </c>
      <c r="M3107" s="1" t="s">
        <v>67</v>
      </c>
      <c r="N3107" s="4">
        <f>IFERROR(AVERAGEIFS('TE por AEA'!$H$2:$H$12257,'TE por AEA'!$A$2:$A$12257,'TE por AEA'!J3107,'TE por AEA'!$B$2:$B$12257,'TE por AEA'!K3107,'TE por AEA'!$F$2:$F$12257,'TE por AEA'!L3107),"No hay registro")</f>
        <v>20.5975</v>
      </c>
      <c r="O3107" s="4"/>
      <c r="P3107" s="4"/>
      <c r="Q3107" s="4"/>
      <c r="R3107" s="4"/>
      <c r="S3107" s="4"/>
    </row>
    <row r="3108" spans="1:19">
      <c r="A3108" s="1" t="str">
        <f>+'BD1'!A3108</f>
        <v>Central Occidental</v>
      </c>
      <c r="B3108" s="1" t="str">
        <f>+'BD1'!B3108</f>
        <v>Grecia</v>
      </c>
      <c r="C3108" s="1" t="str">
        <f>+'BD1'!C3108</f>
        <v>Néstor Solís Alfaro</v>
      </c>
      <c r="D3108" s="1">
        <f>+'BD1'!D3108</f>
        <v>7</v>
      </c>
      <c r="E3108" s="1" t="str">
        <f>+'BD1'!E3108</f>
        <v>Profesional</v>
      </c>
      <c r="F3108" s="1" t="str">
        <f>+'BD1'!F3108</f>
        <v>Proyectos financiados con fondos públicos y transferencia MAG: apoyo en la formulación de proyectos de organizaciones (acumulado efectivo por proyecto)</v>
      </c>
      <c r="G3108" s="1" t="str">
        <f>+'BD1'!G3108</f>
        <v>Sustantiva</v>
      </c>
      <c r="H3108" s="1" t="str">
        <f>+'BD1'!H3108</f>
        <v>NA</v>
      </c>
      <c r="J3108" s="1" t="s">
        <v>229</v>
      </c>
      <c r="K3108" s="1" t="s">
        <v>337</v>
      </c>
      <c r="L3108" s="3" t="s">
        <v>39</v>
      </c>
      <c r="M3108" s="1" t="s">
        <v>67</v>
      </c>
      <c r="N3108" s="4">
        <f>IFERROR(AVERAGEIFS('TE por AEA'!$H$2:$H$12257,'TE por AEA'!$A$2:$A$12257,'TE por AEA'!J3108,'TE por AEA'!$B$2:$B$12257,'TE por AEA'!K3108,'TE por AEA'!$F$2:$F$12257,'TE por AEA'!L3108),"No hay registro")</f>
        <v>65.537499999999994</v>
      </c>
      <c r="O3108" s="4"/>
      <c r="P3108" s="4"/>
      <c r="Q3108" s="4"/>
      <c r="R3108" s="4"/>
      <c r="S3108" s="4"/>
    </row>
    <row r="3109" spans="1:19">
      <c r="A3109" s="1" t="str">
        <f>+'BD1'!A3109</f>
        <v>Central Occidental</v>
      </c>
      <c r="B3109" s="1" t="str">
        <f>+'BD1'!B3109</f>
        <v>Grecia</v>
      </c>
      <c r="C3109" s="1" t="str">
        <f>+'BD1'!C3109</f>
        <v>Néstor Solís Alfaro</v>
      </c>
      <c r="D3109" s="1">
        <f>+'BD1'!D3109</f>
        <v>7</v>
      </c>
      <c r="E3109" s="1" t="str">
        <f>+'BD1'!E3109</f>
        <v>Profesional</v>
      </c>
      <c r="F3109" s="1" t="str">
        <f>+'BD1'!F3109</f>
        <v>Proyectos financiados con fondos públicos: seguimiento técnico (por visita a proyecto)</v>
      </c>
      <c r="G3109" s="1" t="str">
        <f>+'BD1'!G3109</f>
        <v>Sustantiva</v>
      </c>
      <c r="H3109" s="1" t="str">
        <f>+'BD1'!H3109</f>
        <v>NA</v>
      </c>
      <c r="J3109" s="1" t="s">
        <v>229</v>
      </c>
      <c r="K3109" s="1" t="s">
        <v>337</v>
      </c>
      <c r="L3109" s="3" t="s">
        <v>40</v>
      </c>
      <c r="M3109" s="1" t="s">
        <v>67</v>
      </c>
      <c r="N3109" s="4">
        <f>IFERROR(AVERAGEIFS('TE por AEA'!$H$2:$H$12257,'TE por AEA'!$A$2:$A$12257,'TE por AEA'!J3109,'TE por AEA'!$B$2:$B$12257,'TE por AEA'!K3109,'TE por AEA'!$F$2:$F$12257,'TE por AEA'!L3109),"No hay registro")</f>
        <v>6.6875</v>
      </c>
      <c r="O3109" s="4"/>
      <c r="P3109" s="4"/>
      <c r="Q3109" s="4"/>
      <c r="R3109" s="4"/>
      <c r="S3109" s="4"/>
    </row>
    <row r="3110" spans="1:19">
      <c r="A3110" s="1" t="str">
        <f>+'BD1'!A3110</f>
        <v>Central Occidental</v>
      </c>
      <c r="B3110" s="1" t="str">
        <f>+'BD1'!B3110</f>
        <v>Grecia</v>
      </c>
      <c r="C3110" s="1" t="str">
        <f>+'BD1'!C3110</f>
        <v>Néstor Solís Alfaro</v>
      </c>
      <c r="D3110" s="1">
        <f>+'BD1'!D3110</f>
        <v>7</v>
      </c>
      <c r="E3110" s="1" t="str">
        <f>+'BD1'!E3110</f>
        <v>Profesional</v>
      </c>
      <c r="F3110" s="1" t="str">
        <f>+'BD1'!F3110</f>
        <v>Elaboración de informes trimestrales, semestrales y anuales PAO (por informe)</v>
      </c>
      <c r="G3110" s="1" t="str">
        <f>+'BD1'!G3110</f>
        <v>Administrativa</v>
      </c>
      <c r="H3110" s="1">
        <f>+'BD1'!H3110</f>
        <v>17.12</v>
      </c>
      <c r="J3110" s="1" t="s">
        <v>229</v>
      </c>
      <c r="K3110" s="1" t="s">
        <v>337</v>
      </c>
      <c r="L3110" s="3" t="s">
        <v>41</v>
      </c>
      <c r="M3110" s="1" t="s">
        <v>68</v>
      </c>
      <c r="N3110" s="4">
        <f>IFERROR(AVERAGEIFS('TE por AEA'!$H$2:$H$12257,'TE por AEA'!$A$2:$A$12257,'TE por AEA'!J3110,'TE por AEA'!$B$2:$B$12257,'TE por AEA'!K3110,'TE por AEA'!$F$2:$F$12257,'TE por AEA'!L3110),"No hay registro")</f>
        <v>4.0125000000000002</v>
      </c>
      <c r="O3110" s="4"/>
      <c r="P3110" s="4"/>
      <c r="Q3110" s="4"/>
      <c r="R3110" s="4"/>
      <c r="S3110" s="4"/>
    </row>
    <row r="3111" spans="1:19">
      <c r="A3111" s="1" t="str">
        <f>+'BD1'!A3111</f>
        <v>Central Occidental</v>
      </c>
      <c r="B3111" s="1" t="str">
        <f>+'BD1'!B3111</f>
        <v>Grecia</v>
      </c>
      <c r="C3111" s="1" t="str">
        <f>+'BD1'!C3111</f>
        <v>Néstor Solís Alfaro</v>
      </c>
      <c r="D3111" s="1">
        <f>+'BD1'!D3111</f>
        <v>7</v>
      </c>
      <c r="E3111" s="1" t="str">
        <f>+'BD1'!E3111</f>
        <v>Profesional</v>
      </c>
      <c r="F3111" s="1" t="str">
        <f>+'BD1'!F3111</f>
        <v>Seguimiento a los PAO de los funcionarios a su cargo (por funcionario)</v>
      </c>
      <c r="G3111" s="1" t="str">
        <f>+'BD1'!G3111</f>
        <v>Administrativa</v>
      </c>
      <c r="H3111" s="1" t="str">
        <f>+'BD1'!H3111</f>
        <v>NA</v>
      </c>
      <c r="J3111" s="1" t="s">
        <v>229</v>
      </c>
      <c r="K3111" s="1" t="s">
        <v>337</v>
      </c>
      <c r="L3111" s="3" t="s">
        <v>42</v>
      </c>
      <c r="M3111" s="1" t="s">
        <v>68</v>
      </c>
      <c r="N3111" s="4" t="str">
        <f>IFERROR(AVERAGEIFS('TE por AEA'!$H$2:$H$12257,'TE por AEA'!$A$2:$A$12257,'TE por AEA'!J3111,'TE por AEA'!$B$2:$B$12257,'TE por AEA'!K3111,'TE por AEA'!$F$2:$F$12257,'TE por AEA'!L3111),"No hay registro")</f>
        <v>No hay registro</v>
      </c>
      <c r="O3111" s="4"/>
      <c r="P3111" s="4"/>
      <c r="Q3111" s="4"/>
      <c r="R3111" s="4"/>
      <c r="S3111" s="4"/>
    </row>
    <row r="3112" spans="1:19">
      <c r="A3112" s="1" t="str">
        <f>+'BD1'!A3112</f>
        <v>Central Occidental</v>
      </c>
      <c r="B3112" s="1" t="str">
        <f>+'BD1'!B3112</f>
        <v>Grecia</v>
      </c>
      <c r="C3112" s="1" t="str">
        <f>+'BD1'!C3112</f>
        <v>Néstor Solís Alfaro</v>
      </c>
      <c r="D3112" s="1">
        <f>+'BD1'!D3112</f>
        <v>7</v>
      </c>
      <c r="E3112" s="1" t="str">
        <f>+'BD1'!E3112</f>
        <v>Profesional</v>
      </c>
      <c r="F3112" s="1" t="str">
        <f>+'BD1'!F3112</f>
        <v>Inscripción y actualización de PYMPA (por productor)</v>
      </c>
      <c r="G3112" s="1" t="str">
        <f>+'BD1'!G3112</f>
        <v>Sustantiva</v>
      </c>
      <c r="H3112" s="1">
        <f>+'BD1'!H3112</f>
        <v>1.07</v>
      </c>
      <c r="J3112" s="1" t="s">
        <v>229</v>
      </c>
      <c r="K3112" s="1" t="s">
        <v>337</v>
      </c>
      <c r="L3112" s="3" t="s">
        <v>43</v>
      </c>
      <c r="M3112" s="1" t="s">
        <v>67</v>
      </c>
      <c r="N3112" s="4">
        <f>IFERROR(AVERAGEIFS('TE por AEA'!$H$2:$H$12257,'TE por AEA'!$A$2:$A$12257,'TE por AEA'!J3112,'TE por AEA'!$B$2:$B$12257,'TE por AEA'!K3112,'TE por AEA'!$F$2:$F$12257,'TE por AEA'!L3112),"No hay registro")</f>
        <v>0.48001500000000002</v>
      </c>
      <c r="O3112" s="4"/>
      <c r="P3112" s="4"/>
      <c r="Q3112" s="4"/>
      <c r="R3112" s="4"/>
      <c r="S3112" s="4"/>
    </row>
    <row r="3113" spans="1:19">
      <c r="A3113" s="1" t="str">
        <f>+'BD1'!A3113</f>
        <v>Central Occidental</v>
      </c>
      <c r="B3113" s="1" t="str">
        <f>+'BD1'!B3113</f>
        <v>Grecia</v>
      </c>
      <c r="C3113" s="1" t="str">
        <f>+'BD1'!C3113</f>
        <v>Néstor Solís Alfaro</v>
      </c>
      <c r="D3113" s="1">
        <f>+'BD1'!D3113</f>
        <v>7</v>
      </c>
      <c r="E3113" s="1" t="str">
        <f>+'BD1'!E3113</f>
        <v>Profesional</v>
      </c>
      <c r="F3113" s="1" t="str">
        <f>+'BD1'!F3113</f>
        <v>Certificaciones para la Declaración de Bienes Inmuebles ante las municipalidades (por trámite)</v>
      </c>
      <c r="G3113" s="1" t="str">
        <f>+'BD1'!G3113</f>
        <v>Sustantiva</v>
      </c>
      <c r="H3113" s="1" t="str">
        <f>+'BD1'!H3113</f>
        <v>NA</v>
      </c>
      <c r="J3113" s="1" t="s">
        <v>229</v>
      </c>
      <c r="K3113" s="1" t="s">
        <v>337</v>
      </c>
      <c r="L3113" s="3" t="s">
        <v>44</v>
      </c>
      <c r="M3113" s="1" t="s">
        <v>67</v>
      </c>
      <c r="N3113" s="4" t="str">
        <f>IFERROR(AVERAGEIFS('TE por AEA'!$H$2:$H$12257,'TE por AEA'!$A$2:$A$12257,'TE por AEA'!J3113,'TE por AEA'!$B$2:$B$12257,'TE por AEA'!K3113,'TE por AEA'!$F$2:$F$12257,'TE por AEA'!L3113),"No hay registro")</f>
        <v>No hay registro</v>
      </c>
      <c r="O3113" s="4"/>
      <c r="P3113" s="4"/>
      <c r="Q3113" s="4"/>
      <c r="R3113" s="4"/>
      <c r="S3113" s="4"/>
    </row>
    <row r="3114" spans="1:19">
      <c r="A3114" s="1" t="str">
        <f>+'BD1'!A3114</f>
        <v>Central Occidental</v>
      </c>
      <c r="B3114" s="1" t="str">
        <f>+'BD1'!B3114</f>
        <v>Grecia</v>
      </c>
      <c r="C3114" s="1" t="str">
        <f>+'BD1'!C3114</f>
        <v>Néstor Solís Alfaro</v>
      </c>
      <c r="D3114" s="1">
        <f>+'BD1'!D3114</f>
        <v>7</v>
      </c>
      <c r="E3114" s="1" t="str">
        <f>+'BD1'!E3114</f>
        <v>Profesional</v>
      </c>
      <c r="F3114" s="1" t="str">
        <f>+'BD1'!F3114</f>
        <v>Participación en reuniones EREA (por reunión)</v>
      </c>
      <c r="G3114" s="1" t="str">
        <f>+'BD1'!G3114</f>
        <v>Administrativa</v>
      </c>
      <c r="H3114" s="1">
        <f>+'BD1'!H3114</f>
        <v>3.21</v>
      </c>
      <c r="J3114" s="1" t="s">
        <v>229</v>
      </c>
      <c r="K3114" s="1" t="s">
        <v>337</v>
      </c>
      <c r="L3114" s="3" t="s">
        <v>45</v>
      </c>
      <c r="M3114" s="1" t="s">
        <v>68</v>
      </c>
      <c r="N3114" s="4">
        <f>IFERROR(AVERAGEIFS('TE por AEA'!$H$2:$H$12257,'TE por AEA'!$A$2:$A$12257,'TE por AEA'!J3114,'TE por AEA'!$B$2:$B$12257,'TE por AEA'!K3114,'TE por AEA'!$F$2:$F$12257,'TE por AEA'!L3114),"No hay registro")</f>
        <v>7.49</v>
      </c>
      <c r="O3114" s="4"/>
      <c r="P3114" s="4"/>
      <c r="Q3114" s="4"/>
      <c r="R3114" s="4"/>
      <c r="S3114" s="4"/>
    </row>
    <row r="3115" spans="1:19">
      <c r="A3115" s="1" t="str">
        <f>+'BD1'!A3115</f>
        <v>Central Occidental</v>
      </c>
      <c r="B3115" s="1" t="str">
        <f>+'BD1'!B3115</f>
        <v>Grecia</v>
      </c>
      <c r="C3115" s="1" t="str">
        <f>+'BD1'!C3115</f>
        <v>Néstor Solís Alfaro</v>
      </c>
      <c r="D3115" s="1">
        <f>+'BD1'!D3115</f>
        <v>7</v>
      </c>
      <c r="E3115" s="1" t="str">
        <f>+'BD1'!E3115</f>
        <v>Profesional</v>
      </c>
      <c r="F3115" s="1" t="str">
        <f>+'BD1'!F3115</f>
        <v>Participación en grupos técnicos o comisiones (por reunión)</v>
      </c>
      <c r="G3115" s="1" t="str">
        <f>+'BD1'!G3115</f>
        <v>Sustantiva</v>
      </c>
      <c r="H3115" s="1">
        <f>+'BD1'!H3115</f>
        <v>3.21</v>
      </c>
      <c r="J3115" s="1" t="s">
        <v>229</v>
      </c>
      <c r="K3115" s="1" t="s">
        <v>337</v>
      </c>
      <c r="L3115" s="3" t="s">
        <v>46</v>
      </c>
      <c r="M3115" s="1" t="s">
        <v>67</v>
      </c>
      <c r="N3115" s="4">
        <f>IFERROR(AVERAGEIFS('TE por AEA'!$H$2:$H$12257,'TE por AEA'!$A$2:$A$12257,'TE por AEA'!J3115,'TE por AEA'!$B$2:$B$12257,'TE por AEA'!K3115,'TE por AEA'!$F$2:$F$12257,'TE por AEA'!L3115),"No hay registro")</f>
        <v>4.0125000000000002</v>
      </c>
      <c r="O3115" s="4"/>
      <c r="P3115" s="4"/>
      <c r="Q3115" s="4"/>
      <c r="R3115" s="4"/>
      <c r="S3115" s="4"/>
    </row>
    <row r="3116" spans="1:19">
      <c r="A3116" s="1" t="str">
        <f>+'BD1'!A3116</f>
        <v>Central Occidental</v>
      </c>
      <c r="B3116" s="1" t="str">
        <f>+'BD1'!B3116</f>
        <v>Grecia</v>
      </c>
      <c r="C3116" s="1" t="str">
        <f>+'BD1'!C3116</f>
        <v>Néstor Solís Alfaro</v>
      </c>
      <c r="D3116" s="1">
        <f>+'BD1'!D3116</f>
        <v>7</v>
      </c>
      <c r="E3116" s="1" t="str">
        <f>+'BD1'!E3116</f>
        <v>Profesional</v>
      </c>
      <c r="F3116" s="1" t="str">
        <f>+'BD1'!F3116</f>
        <v>Participación en capacitaciones técnicas (por capacitación)</v>
      </c>
      <c r="G3116" s="1" t="str">
        <f>+'BD1'!G3116</f>
        <v>Administrativa</v>
      </c>
      <c r="H3116" s="1">
        <f>+'BD1'!H3116</f>
        <v>5.35</v>
      </c>
      <c r="J3116" s="1" t="s">
        <v>229</v>
      </c>
      <c r="K3116" s="1" t="s">
        <v>337</v>
      </c>
      <c r="L3116" s="3" t="s">
        <v>47</v>
      </c>
      <c r="M3116" s="1" t="s">
        <v>68</v>
      </c>
      <c r="N3116" s="4">
        <f>IFERROR(AVERAGEIFS('TE por AEA'!$H$2:$H$12257,'TE por AEA'!$A$2:$A$12257,'TE por AEA'!J3116,'TE por AEA'!$B$2:$B$12257,'TE por AEA'!K3116,'TE por AEA'!$F$2:$F$12257,'TE por AEA'!L3116),"No hay registro")</f>
        <v>17.12</v>
      </c>
      <c r="O3116" s="4"/>
      <c r="P3116" s="4"/>
      <c r="Q3116" s="4"/>
      <c r="R3116" s="4"/>
      <c r="S3116" s="4"/>
    </row>
    <row r="3117" spans="1:19">
      <c r="A3117" s="1" t="str">
        <f>+'BD1'!A3117</f>
        <v>Central Occidental</v>
      </c>
      <c r="B3117" s="1" t="str">
        <f>+'BD1'!B3117</f>
        <v>Grecia</v>
      </c>
      <c r="C3117" s="1" t="str">
        <f>+'BD1'!C3117</f>
        <v>Néstor Solís Alfaro</v>
      </c>
      <c r="D3117" s="1">
        <f>+'BD1'!D3117</f>
        <v>7</v>
      </c>
      <c r="E3117" s="1" t="str">
        <f>+'BD1'!E3117</f>
        <v>Profesional</v>
      </c>
      <c r="F3117" s="1" t="str">
        <f>+'BD1'!F3117</f>
        <v xml:space="preserve">Participación en charlas y sesiones técnicas, de trabajo y de actualización de conocimiento (por evento) </v>
      </c>
      <c r="G3117" s="1" t="str">
        <f>+'BD1'!G3117</f>
        <v>Administrativa</v>
      </c>
      <c r="H3117" s="1">
        <f>+'BD1'!H3117</f>
        <v>5.35</v>
      </c>
      <c r="J3117" s="1" t="s">
        <v>229</v>
      </c>
      <c r="K3117" s="1" t="s">
        <v>337</v>
      </c>
      <c r="L3117" s="3" t="s">
        <v>48</v>
      </c>
      <c r="M3117" s="1" t="s">
        <v>68</v>
      </c>
      <c r="N3117" s="4">
        <f>IFERROR(AVERAGEIFS('TE por AEA'!$H$2:$H$12257,'TE por AEA'!$A$2:$A$12257,'TE por AEA'!J3117,'TE por AEA'!$B$2:$B$12257,'TE por AEA'!K3117,'TE por AEA'!$F$2:$F$12257,'TE por AEA'!L3117),"No hay registro")</f>
        <v>8.2925000000000004</v>
      </c>
      <c r="O3117" s="4"/>
      <c r="P3117" s="4"/>
      <c r="Q3117" s="4"/>
      <c r="R3117" s="4"/>
      <c r="S3117" s="4"/>
    </row>
    <row r="3118" spans="1:19">
      <c r="A3118" s="1" t="str">
        <f>+'BD1'!A3118</f>
        <v>Central Occidental</v>
      </c>
      <c r="B3118" s="1" t="str">
        <f>+'BD1'!B3118</f>
        <v>Grecia</v>
      </c>
      <c r="C3118" s="1" t="str">
        <f>+'BD1'!C3118</f>
        <v>Néstor Solís Alfaro</v>
      </c>
      <c r="D3118" s="1">
        <f>+'BD1'!D3118</f>
        <v>7</v>
      </c>
      <c r="E3118" s="1" t="str">
        <f>+'BD1'!E3118</f>
        <v>Profesional</v>
      </c>
      <c r="F3118" s="1" t="str">
        <f>+'BD1'!F3118</f>
        <v>Aplicación de censos y apoyo en sondeo de precios de insumos agropecuarios (por censo o sondeo)</v>
      </c>
      <c r="G3118" s="1" t="str">
        <f>+'BD1'!G3118</f>
        <v>Sustantiva</v>
      </c>
      <c r="H3118" s="1">
        <f>+'BD1'!H3118</f>
        <v>3.21</v>
      </c>
      <c r="J3118" s="1" t="s">
        <v>229</v>
      </c>
      <c r="K3118" s="1" t="s">
        <v>337</v>
      </c>
      <c r="L3118" s="3" t="s">
        <v>49</v>
      </c>
      <c r="M3118" s="1" t="s">
        <v>67</v>
      </c>
      <c r="N3118" s="4">
        <f>IFERROR(AVERAGEIFS('TE por AEA'!$H$2:$H$12257,'TE por AEA'!$A$2:$A$12257,'TE por AEA'!J3118,'TE por AEA'!$B$2:$B$12257,'TE por AEA'!K3118,'TE por AEA'!$F$2:$F$12257,'TE por AEA'!L3118),"No hay registro")</f>
        <v>275.52499999999998</v>
      </c>
      <c r="O3118" s="4"/>
      <c r="P3118" s="4"/>
      <c r="Q3118" s="4"/>
      <c r="R3118" s="4"/>
      <c r="S3118" s="4"/>
    </row>
    <row r="3119" spans="1:19">
      <c r="A3119" s="1" t="str">
        <f>+'BD1'!A3119</f>
        <v>Central Occidental</v>
      </c>
      <c r="B3119" s="1" t="str">
        <f>+'BD1'!B3119</f>
        <v>Grecia</v>
      </c>
      <c r="C3119" s="1" t="str">
        <f>+'BD1'!C3119</f>
        <v>Néstor Solís Alfaro</v>
      </c>
      <c r="D3119" s="1">
        <f>+'BD1'!D3119</f>
        <v>7</v>
      </c>
      <c r="E3119" s="1" t="str">
        <f>+'BD1'!E3119</f>
        <v>Profesional</v>
      </c>
      <c r="F3119" s="1" t="str">
        <f>+'BD1'!F3119</f>
        <v>Coordinación de acciones entre dependencias del MAG (por acción de cordinación)</v>
      </c>
      <c r="G3119" s="1" t="str">
        <f>+'BD1'!G3119</f>
        <v>Administrativa</v>
      </c>
      <c r="H3119" s="1" t="str">
        <f>+'BD1'!H3119</f>
        <v>NA</v>
      </c>
      <c r="J3119" s="1" t="s">
        <v>229</v>
      </c>
      <c r="K3119" s="1" t="s">
        <v>337</v>
      </c>
      <c r="L3119" s="3" t="s">
        <v>50</v>
      </c>
      <c r="M3119" s="1" t="s">
        <v>68</v>
      </c>
      <c r="N3119" s="4">
        <f>IFERROR(AVERAGEIFS('TE por AEA'!$H$2:$H$12257,'TE por AEA'!$A$2:$A$12257,'TE por AEA'!J3119,'TE por AEA'!$B$2:$B$12257,'TE por AEA'!K3119,'TE por AEA'!$F$2:$F$12257,'TE por AEA'!L3119),"No hay registro")</f>
        <v>4.592085</v>
      </c>
      <c r="O3119" s="4"/>
      <c r="P3119" s="4"/>
      <c r="Q3119" s="4"/>
      <c r="R3119" s="4"/>
      <c r="S3119" s="4"/>
    </row>
    <row r="3120" spans="1:19">
      <c r="A3120" s="1" t="str">
        <f>+'BD1'!A3120</f>
        <v>Central Occidental</v>
      </c>
      <c r="B3120" s="1" t="str">
        <f>+'BD1'!B3120</f>
        <v>Grecia</v>
      </c>
      <c r="C3120" s="1" t="str">
        <f>+'BD1'!C3120</f>
        <v>Néstor Solís Alfaro</v>
      </c>
      <c r="D3120" s="1">
        <f>+'BD1'!D3120</f>
        <v>7</v>
      </c>
      <c r="E3120" s="1" t="str">
        <f>+'BD1'!E3120</f>
        <v>Profesional</v>
      </c>
      <c r="F3120" s="1" t="str">
        <f>+'BD1'!F3120</f>
        <v>Otorgamiento de permisos para quemas agropecuarias (por trámite)</v>
      </c>
      <c r="G3120" s="1" t="str">
        <f>+'BD1'!G3120</f>
        <v>Sustantiva</v>
      </c>
      <c r="H3120" s="1">
        <f>+'BD1'!H3120</f>
        <v>3.21</v>
      </c>
      <c r="J3120" s="1" t="s">
        <v>229</v>
      </c>
      <c r="K3120" s="1" t="s">
        <v>337</v>
      </c>
      <c r="L3120" s="3" t="s">
        <v>51</v>
      </c>
      <c r="M3120" s="1" t="s">
        <v>67</v>
      </c>
      <c r="N3120" s="4">
        <f>IFERROR(AVERAGEIFS('TE por AEA'!$H$2:$H$12257,'TE por AEA'!$A$2:$A$12257,'TE por AEA'!J3120,'TE por AEA'!$B$2:$B$12257,'TE por AEA'!K3120,'TE por AEA'!$F$2:$F$12257,'TE por AEA'!L3120),"No hay registro")</f>
        <v>6.42</v>
      </c>
      <c r="O3120" s="4"/>
      <c r="P3120" s="4"/>
      <c r="Q3120" s="4"/>
      <c r="R3120" s="4"/>
      <c r="S3120" s="4"/>
    </row>
    <row r="3121" spans="1:19">
      <c r="A3121" s="1" t="str">
        <f>+'BD1'!A3121</f>
        <v>Central Occidental</v>
      </c>
      <c r="B3121" s="1" t="str">
        <f>+'BD1'!B3121</f>
        <v>Grecia</v>
      </c>
      <c r="C3121" s="1" t="str">
        <f>+'BD1'!C3121</f>
        <v>Néstor Solís Alfaro</v>
      </c>
      <c r="D3121" s="1">
        <f>+'BD1'!D3121</f>
        <v>7</v>
      </c>
      <c r="E3121" s="1" t="str">
        <f>+'BD1'!E3121</f>
        <v>Profesional</v>
      </c>
      <c r="F3121" s="1" t="str">
        <f>+'BD1'!F3121</f>
        <v>Elaboración de Autoevaluación en Control Interno (acumulado efectivo por aplicación de la autoevaluación)</v>
      </c>
      <c r="G3121" s="1" t="str">
        <f>+'BD1'!G3121</f>
        <v>Administrativa</v>
      </c>
      <c r="H3121" s="1">
        <f>+'BD1'!H3121</f>
        <v>2.14</v>
      </c>
      <c r="J3121" s="1" t="s">
        <v>229</v>
      </c>
      <c r="K3121" s="1" t="s">
        <v>337</v>
      </c>
      <c r="L3121" s="3" t="s">
        <v>52</v>
      </c>
      <c r="M3121" s="1" t="s">
        <v>68</v>
      </c>
      <c r="N3121" s="4">
        <f>IFERROR(AVERAGEIFS('TE por AEA'!$H$2:$H$12257,'TE por AEA'!$A$2:$A$12257,'TE por AEA'!J3121,'TE por AEA'!$B$2:$B$12257,'TE por AEA'!K3121,'TE por AEA'!$F$2:$F$12257,'TE por AEA'!L3121),"No hay registro")</f>
        <v>3.21</v>
      </c>
      <c r="O3121" s="4"/>
      <c r="P3121" s="4"/>
      <c r="Q3121" s="4"/>
      <c r="R3121" s="4"/>
      <c r="S3121" s="4"/>
    </row>
    <row r="3122" spans="1:19">
      <c r="A3122" s="1" t="str">
        <f>+'BD1'!A3122</f>
        <v>Central Occidental</v>
      </c>
      <c r="B3122" s="1" t="str">
        <f>+'BD1'!B3122</f>
        <v>Grecia</v>
      </c>
      <c r="C3122" s="1" t="str">
        <f>+'BD1'!C3122</f>
        <v>Néstor Solís Alfaro</v>
      </c>
      <c r="D3122" s="1">
        <f>+'BD1'!D3122</f>
        <v>7</v>
      </c>
      <c r="E3122" s="1" t="str">
        <f>+'BD1'!E3122</f>
        <v>Profesional</v>
      </c>
      <c r="F3122" s="1" t="str">
        <f>+'BD1'!F3122</f>
        <v>Determinación y evaluación de riesgos en SEVRIMAG (acumulado efectivo por aplicación del SEVRIMAG)</v>
      </c>
      <c r="G3122" s="1" t="str">
        <f>+'BD1'!G3122</f>
        <v>Administrativa</v>
      </c>
      <c r="H3122" s="1">
        <f>+'BD1'!H3122</f>
        <v>2.14</v>
      </c>
      <c r="J3122" s="1" t="s">
        <v>229</v>
      </c>
      <c r="K3122" s="1" t="s">
        <v>337</v>
      </c>
      <c r="L3122" s="3" t="s">
        <v>53</v>
      </c>
      <c r="M3122" s="1" t="s">
        <v>68</v>
      </c>
      <c r="N3122" s="4">
        <f>IFERROR(AVERAGEIFS('TE por AEA'!$H$2:$H$12257,'TE por AEA'!$A$2:$A$12257,'TE por AEA'!J3122,'TE por AEA'!$B$2:$B$12257,'TE por AEA'!K3122,'TE por AEA'!$F$2:$F$12257,'TE por AEA'!L3122),"No hay registro")</f>
        <v>4.5475000000000003</v>
      </c>
      <c r="O3122" s="4"/>
      <c r="P3122" s="4"/>
      <c r="Q3122" s="4"/>
      <c r="R3122" s="4"/>
      <c r="S3122" s="4"/>
    </row>
    <row r="3123" spans="1:19">
      <c r="A3123" s="1" t="str">
        <f>+'BD1'!A3123</f>
        <v>Central Occidental</v>
      </c>
      <c r="B3123" s="1" t="str">
        <f>+'BD1'!B3123</f>
        <v>Grecia</v>
      </c>
      <c r="C3123" s="1" t="str">
        <f>+'BD1'!C3123</f>
        <v>Néstor Solís Alfaro</v>
      </c>
      <c r="D3123" s="1">
        <f>+'BD1'!D3123</f>
        <v>7</v>
      </c>
      <c r="E3123" s="1" t="str">
        <f>+'BD1'!E3123</f>
        <v>Profesional</v>
      </c>
      <c r="F3123" s="1" t="str">
        <f>+'BD1'!F3123</f>
        <v>Seguimiento a plan de mitigación de riesgos en SEVRIMAG (acumulado efectivo por seguimiento)</v>
      </c>
      <c r="G3123" s="1" t="str">
        <f>+'BD1'!G3123</f>
        <v>Administrativa</v>
      </c>
      <c r="H3123" s="1">
        <f>+'BD1'!H3123</f>
        <v>8.56</v>
      </c>
      <c r="J3123" s="1" t="s">
        <v>229</v>
      </c>
      <c r="K3123" s="1" t="s">
        <v>337</v>
      </c>
      <c r="L3123" s="3" t="s">
        <v>54</v>
      </c>
      <c r="M3123" s="1" t="s">
        <v>68</v>
      </c>
      <c r="N3123" s="4">
        <f>IFERROR(AVERAGEIFS('TE por AEA'!$H$2:$H$12257,'TE por AEA'!$A$2:$A$12257,'TE por AEA'!J3123,'TE por AEA'!$B$2:$B$12257,'TE por AEA'!K3123,'TE por AEA'!$F$2:$F$12257,'TE por AEA'!L3123),"No hay registro")</f>
        <v>1.605</v>
      </c>
      <c r="O3123" s="4"/>
      <c r="P3123" s="4"/>
      <c r="Q3123" s="4"/>
      <c r="R3123" s="4"/>
      <c r="S3123" s="4"/>
    </row>
    <row r="3124" spans="1:19">
      <c r="A3124" s="1" t="str">
        <f>+'BD1'!A3124</f>
        <v>Central Occidental</v>
      </c>
      <c r="B3124" s="1" t="str">
        <f>+'BD1'!B3124</f>
        <v>Grecia</v>
      </c>
      <c r="C3124" s="1" t="str">
        <f>+'BD1'!C3124</f>
        <v>Néstor Solís Alfaro</v>
      </c>
      <c r="D3124" s="1">
        <f>+'BD1'!D3124</f>
        <v>7</v>
      </c>
      <c r="E3124" s="1" t="str">
        <f>+'BD1'!E3124</f>
        <v>Profesional</v>
      </c>
      <c r="F3124" s="1" t="str">
        <f>+'BD1'!F3124</f>
        <v>Seguimiento a plan de mejora de la Autoevaluación en Control Interno (acumulado efectivo por seguimiento)</v>
      </c>
      <c r="G3124" s="1" t="str">
        <f>+'BD1'!G3124</f>
        <v>Administrativa</v>
      </c>
      <c r="H3124" s="1">
        <f>+'BD1'!H3124</f>
        <v>5.35</v>
      </c>
      <c r="J3124" s="1" t="s">
        <v>229</v>
      </c>
      <c r="K3124" s="1" t="s">
        <v>337</v>
      </c>
      <c r="L3124" s="3" t="s">
        <v>55</v>
      </c>
      <c r="M3124" s="1" t="s">
        <v>68</v>
      </c>
      <c r="N3124" s="4">
        <f>IFERROR(AVERAGEIFS('TE por AEA'!$H$2:$H$12257,'TE por AEA'!$A$2:$A$12257,'TE por AEA'!J3124,'TE por AEA'!$B$2:$B$12257,'TE por AEA'!K3124,'TE por AEA'!$F$2:$F$12257,'TE por AEA'!L3124),"No hay registro")</f>
        <v>1.605</v>
      </c>
      <c r="O3124" s="4"/>
      <c r="P3124" s="4"/>
      <c r="Q3124" s="4"/>
      <c r="R3124" s="4"/>
      <c r="S3124" s="4"/>
    </row>
    <row r="3125" spans="1:19">
      <c r="A3125" s="1" t="str">
        <f>+'BD1'!A3125</f>
        <v>Central Occidental</v>
      </c>
      <c r="B3125" s="1" t="str">
        <f>+'BD1'!B3125</f>
        <v>Grecia</v>
      </c>
      <c r="C3125" s="1" t="str">
        <f>+'BD1'!C3125</f>
        <v>Néstor Solís Alfaro</v>
      </c>
      <c r="D3125" s="1">
        <f>+'BD1'!D3125</f>
        <v>7</v>
      </c>
      <c r="E3125" s="1" t="str">
        <f>+'BD1'!E3125</f>
        <v>Profesional</v>
      </c>
      <c r="F3125" s="1" t="str">
        <f>+'BD1'!F3125</f>
        <v>Reuniones de personal AEA (por reunión)</v>
      </c>
      <c r="G3125" s="1" t="str">
        <f>+'BD1'!G3125</f>
        <v>Administrativa</v>
      </c>
      <c r="H3125" s="1">
        <f>+'BD1'!H3125</f>
        <v>2.14</v>
      </c>
      <c r="J3125" s="1" t="s">
        <v>229</v>
      </c>
      <c r="K3125" s="1" t="s">
        <v>337</v>
      </c>
      <c r="L3125" s="3" t="s">
        <v>56</v>
      </c>
      <c r="M3125" s="1" t="s">
        <v>68</v>
      </c>
      <c r="N3125" s="4">
        <f>IFERROR(AVERAGEIFS('TE por AEA'!$H$2:$H$12257,'TE por AEA'!$A$2:$A$12257,'TE por AEA'!J3125,'TE por AEA'!$B$2:$B$12257,'TE por AEA'!K3125,'TE por AEA'!$F$2:$F$12257,'TE por AEA'!L3125),"No hay registro")</f>
        <v>4.0125000000000002</v>
      </c>
      <c r="O3125" s="4"/>
      <c r="P3125" s="4"/>
      <c r="Q3125" s="4"/>
      <c r="R3125" s="4"/>
      <c r="S3125" s="4"/>
    </row>
    <row r="3126" spans="1:19">
      <c r="A3126" s="1" t="str">
        <f>+'BD1'!A3126</f>
        <v>Central Occidental</v>
      </c>
      <c r="B3126" s="1" t="str">
        <f>+'BD1'!B3126</f>
        <v>Grecia</v>
      </c>
      <c r="C3126" s="1" t="str">
        <f>+'BD1'!C3126</f>
        <v>Néstor Solís Alfaro</v>
      </c>
      <c r="D3126" s="1">
        <f>+'BD1'!D3126</f>
        <v>7</v>
      </c>
      <c r="E3126" s="1" t="str">
        <f>+'BD1'!E3126</f>
        <v>Profesional</v>
      </c>
      <c r="F3126" s="1" t="str">
        <f>+'BD1'!F3126</f>
        <v>Actualización del sistema de gestión documental y archivo (tiempo efectivo por día)</v>
      </c>
      <c r="G3126" s="1" t="str">
        <f>+'BD1'!G3126</f>
        <v>Administrativa</v>
      </c>
      <c r="H3126" s="1">
        <f>+'BD1'!H3126</f>
        <v>2.14</v>
      </c>
      <c r="J3126" s="1" t="s">
        <v>229</v>
      </c>
      <c r="K3126" s="1" t="s">
        <v>337</v>
      </c>
      <c r="L3126" s="3" t="s">
        <v>57</v>
      </c>
      <c r="M3126" s="1" t="s">
        <v>68</v>
      </c>
      <c r="N3126" s="4">
        <f>IFERROR(AVERAGEIFS('TE por AEA'!$H$2:$H$12257,'TE por AEA'!$A$2:$A$12257,'TE por AEA'!J3126,'TE por AEA'!$B$2:$B$12257,'TE por AEA'!K3126,'TE por AEA'!$F$2:$F$12257,'TE por AEA'!L3126),"No hay registro")</f>
        <v>8.0250000000000004</v>
      </c>
      <c r="O3126" s="4"/>
      <c r="P3126" s="4"/>
      <c r="Q3126" s="4"/>
      <c r="R3126" s="4"/>
      <c r="S3126" s="4"/>
    </row>
    <row r="3127" spans="1:19">
      <c r="A3127" s="1" t="str">
        <f>+'BD1'!A3127</f>
        <v>Central Occidental</v>
      </c>
      <c r="B3127" s="1" t="str">
        <f>+'BD1'!B3127</f>
        <v>Grecia</v>
      </c>
      <c r="C3127" s="1" t="str">
        <f>+'BD1'!C3127</f>
        <v>Néstor Solís Alfaro</v>
      </c>
      <c r="D3127" s="1">
        <f>+'BD1'!D3127</f>
        <v>7</v>
      </c>
      <c r="E3127" s="1" t="str">
        <f>+'BD1'!E3127</f>
        <v>Profesional</v>
      </c>
      <c r="F3127" s="1" t="str">
        <f>+'BD1'!F3127</f>
        <v>Actualización del sistema SisDNEA (por productor)</v>
      </c>
      <c r="G3127" s="1" t="str">
        <f>+'BD1'!G3127</f>
        <v>Administrativa</v>
      </c>
      <c r="H3127" s="1">
        <f>+'BD1'!H3127</f>
        <v>3.21</v>
      </c>
      <c r="J3127" s="1" t="s">
        <v>229</v>
      </c>
      <c r="K3127" s="1" t="s">
        <v>337</v>
      </c>
      <c r="L3127" s="3" t="s">
        <v>58</v>
      </c>
      <c r="M3127" s="1" t="s">
        <v>68</v>
      </c>
      <c r="N3127" s="4">
        <f>IFERROR(AVERAGEIFS('TE por AEA'!$H$2:$H$12257,'TE por AEA'!$A$2:$A$12257,'TE por AEA'!J3127,'TE por AEA'!$B$2:$B$12257,'TE por AEA'!K3127,'TE por AEA'!$F$2:$F$12257,'TE por AEA'!L3127),"No hay registro")</f>
        <v>0.70887499999999992</v>
      </c>
      <c r="O3127" s="4"/>
      <c r="P3127" s="4"/>
      <c r="Q3127" s="4"/>
      <c r="R3127" s="4"/>
      <c r="S3127" s="4"/>
    </row>
    <row r="3128" spans="1:19">
      <c r="A3128" s="1" t="str">
        <f>+'BD1'!A3128</f>
        <v>Central Occidental</v>
      </c>
      <c r="B3128" s="1" t="str">
        <f>+'BD1'!B3128</f>
        <v>Grecia</v>
      </c>
      <c r="C3128" s="1" t="str">
        <f>+'BD1'!C3128</f>
        <v>Néstor Solís Alfaro</v>
      </c>
      <c r="D3128" s="1">
        <f>+'BD1'!D3128</f>
        <v>7</v>
      </c>
      <c r="E3128" s="1" t="str">
        <f>+'BD1'!E3128</f>
        <v>Profesional</v>
      </c>
      <c r="F3128" s="1" t="str">
        <f>+'BD1'!F3128</f>
        <v>Seguimiento semestral de la determinación de expectativas (por seguimiento)</v>
      </c>
      <c r="G3128" s="1" t="str">
        <f>+'BD1'!G3128</f>
        <v>Administrativa</v>
      </c>
      <c r="H3128" s="1">
        <f>+'BD1'!H3128</f>
        <v>5.35</v>
      </c>
      <c r="J3128" s="1" t="s">
        <v>229</v>
      </c>
      <c r="K3128" s="1" t="s">
        <v>337</v>
      </c>
      <c r="L3128" s="3" t="s">
        <v>135</v>
      </c>
      <c r="M3128" s="1" t="s">
        <v>68</v>
      </c>
      <c r="N3128" s="4">
        <f>IFERROR(AVERAGEIFS('TE por AEA'!$H$2:$H$12257,'TE por AEA'!$A$2:$A$12257,'TE por AEA'!J3128,'TE por AEA'!$B$2:$B$12257,'TE por AEA'!K3128,'TE por AEA'!$F$2:$F$12257,'TE por AEA'!L3128),"No hay registro")</f>
        <v>32.902500000000003</v>
      </c>
      <c r="O3128" s="4"/>
      <c r="P3128" s="4"/>
      <c r="Q3128" s="4"/>
      <c r="R3128" s="4"/>
      <c r="S3128" s="4"/>
    </row>
    <row r="3129" spans="1:19">
      <c r="A3129" s="1" t="str">
        <f>+'BD1'!A3129</f>
        <v>Central Occidental</v>
      </c>
      <c r="B3129" s="1" t="str">
        <f>+'BD1'!B3129</f>
        <v>Grecia</v>
      </c>
      <c r="C3129" s="1" t="str">
        <f>+'BD1'!C3129</f>
        <v>Néstor Solís Alfaro</v>
      </c>
      <c r="D3129" s="1">
        <f>+'BD1'!D3129</f>
        <v>7</v>
      </c>
      <c r="E3129" s="1" t="str">
        <f>+'BD1'!E3129</f>
        <v>Profesional</v>
      </c>
      <c r="F3129" s="1" t="str">
        <f>+'BD1'!F3129</f>
        <v>Elaboración de la evaluación del desempeño (por reunión)</v>
      </c>
      <c r="G3129" s="1" t="str">
        <f>+'BD1'!G3129</f>
        <v>Administrativa</v>
      </c>
      <c r="H3129" s="1">
        <f>+'BD1'!H3129</f>
        <v>1.07</v>
      </c>
      <c r="J3129" s="1" t="s">
        <v>229</v>
      </c>
      <c r="K3129" s="1" t="s">
        <v>337</v>
      </c>
      <c r="L3129" s="3" t="s">
        <v>59</v>
      </c>
      <c r="M3129" s="1" t="s">
        <v>68</v>
      </c>
      <c r="N3129" s="4">
        <f>IFERROR(AVERAGEIFS('TE por AEA'!$H$2:$H$12257,'TE por AEA'!$A$2:$A$12257,'TE por AEA'!J3129,'TE por AEA'!$B$2:$B$12257,'TE por AEA'!K3129,'TE por AEA'!$F$2:$F$12257,'TE por AEA'!L3129),"No hay registro")</f>
        <v>1.73875</v>
      </c>
      <c r="O3129" s="4"/>
      <c r="P3129" s="4"/>
      <c r="Q3129" s="4"/>
      <c r="R3129" s="4"/>
      <c r="S3129" s="4"/>
    </row>
    <row r="3130" spans="1:19">
      <c r="A3130" s="1" t="str">
        <f>+'BD1'!A3130</f>
        <v>Central Occidental</v>
      </c>
      <c r="B3130" s="1" t="str">
        <f>+'BD1'!B3130</f>
        <v>Grecia</v>
      </c>
      <c r="C3130" s="1" t="str">
        <f>+'BD1'!C3130</f>
        <v>Néstor Solís Alfaro</v>
      </c>
      <c r="D3130" s="1">
        <f>+'BD1'!D3130</f>
        <v>7</v>
      </c>
      <c r="E3130" s="1" t="str">
        <f>+'BD1'!E3130</f>
        <v>Profesional</v>
      </c>
      <c r="F3130" s="1" t="str">
        <f>+'BD1'!F3130</f>
        <v>Elaboración de inventarios de equipos, materiales e insumos (tiempo efectivo por día)</v>
      </c>
      <c r="G3130" s="1" t="str">
        <f>+'BD1'!G3130</f>
        <v>Administrativa</v>
      </c>
      <c r="H3130" s="1" t="str">
        <f>+'BD1'!H3130</f>
        <v>NA</v>
      </c>
      <c r="J3130" s="1" t="s">
        <v>229</v>
      </c>
      <c r="K3130" s="1" t="s">
        <v>337</v>
      </c>
      <c r="L3130" s="3" t="s">
        <v>60</v>
      </c>
      <c r="M3130" s="1" t="s">
        <v>68</v>
      </c>
      <c r="N3130" s="4">
        <f>IFERROR(AVERAGEIFS('TE por AEA'!$H$2:$H$12257,'TE por AEA'!$A$2:$A$12257,'TE por AEA'!J3130,'TE por AEA'!$B$2:$B$12257,'TE por AEA'!K3130,'TE por AEA'!$F$2:$F$12257,'TE por AEA'!L3130),"No hay registro")</f>
        <v>6.6875</v>
      </c>
      <c r="O3130" s="4"/>
      <c r="P3130" s="4"/>
      <c r="Q3130" s="4"/>
      <c r="R3130" s="4"/>
      <c r="S3130" s="4"/>
    </row>
    <row r="3131" spans="1:19">
      <c r="A3131" s="1" t="str">
        <f>+'BD1'!A3131</f>
        <v>Central Occidental</v>
      </c>
      <c r="B3131" s="1" t="str">
        <f>+'BD1'!B3131</f>
        <v>Grecia</v>
      </c>
      <c r="C3131" s="1" t="str">
        <f>+'BD1'!C3131</f>
        <v>Néstor Solís Alfaro</v>
      </c>
      <c r="D3131" s="1">
        <f>+'BD1'!D3131</f>
        <v>7</v>
      </c>
      <c r="E3131" s="1" t="str">
        <f>+'BD1'!E3131</f>
        <v>Profesional</v>
      </c>
      <c r="F3131" s="1" t="str">
        <f>+'BD1'!F3131</f>
        <v>Atención de emergencias</v>
      </c>
      <c r="G3131" s="1" t="str">
        <f>+'BD1'!G3131</f>
        <v>Sustantiva</v>
      </c>
      <c r="H3131" s="1" t="str">
        <f>+'BD1'!H3131</f>
        <v>NA</v>
      </c>
      <c r="J3131" s="1" t="s">
        <v>229</v>
      </c>
      <c r="K3131" s="1" t="s">
        <v>337</v>
      </c>
      <c r="L3131" s="3" t="s">
        <v>61</v>
      </c>
      <c r="M3131" s="1" t="s">
        <v>67</v>
      </c>
      <c r="N3131" s="4" t="str">
        <f>IFERROR(AVERAGEIFS('TE por AEA'!$H$2:$H$12257,'TE por AEA'!$A$2:$A$12257,'TE por AEA'!J3131,'TE por AEA'!$B$2:$B$12257,'TE por AEA'!K3131,'TE por AEA'!$F$2:$F$12257,'TE por AEA'!L3131),"No hay registro")</f>
        <v>No hay registro</v>
      </c>
      <c r="O3131" s="4"/>
      <c r="P3131" s="4"/>
      <c r="Q3131" s="4"/>
      <c r="R3131" s="4"/>
      <c r="S3131" s="4"/>
    </row>
    <row r="3132" spans="1:19">
      <c r="A3132" s="1" t="str">
        <f>+'BD1'!A3132</f>
        <v>Central Occidental</v>
      </c>
      <c r="B3132" s="1" t="str">
        <f>+'BD1'!B3132</f>
        <v>Grecia</v>
      </c>
      <c r="C3132" s="1" t="str">
        <f>+'BD1'!C3132</f>
        <v>Néstor Solís Alfaro</v>
      </c>
      <c r="D3132" s="1">
        <f>+'BD1'!D3132</f>
        <v>7</v>
      </c>
      <c r="E3132" s="1" t="str">
        <f>+'BD1'!E3132</f>
        <v>Profesional</v>
      </c>
      <c r="F3132" s="1" t="str">
        <f>+'BD1'!F3132</f>
        <v>Trazabilidad-visita a finca (por productor)</v>
      </c>
      <c r="G3132" s="1" t="str">
        <f>+'BD1'!G3132</f>
        <v>Sustantiva</v>
      </c>
      <c r="H3132" s="1" t="str">
        <f>+'BD1'!H3132</f>
        <v>NA</v>
      </c>
      <c r="J3132" s="1" t="s">
        <v>229</v>
      </c>
      <c r="K3132" s="1" t="s">
        <v>337</v>
      </c>
      <c r="L3132" s="3" t="s">
        <v>62</v>
      </c>
      <c r="M3132" s="1" t="s">
        <v>67</v>
      </c>
      <c r="N3132" s="4">
        <f>IFERROR(AVERAGEIFS('TE por AEA'!$H$2:$H$12257,'TE por AEA'!$A$2:$A$12257,'TE por AEA'!J3132,'TE por AEA'!$B$2:$B$12257,'TE por AEA'!K3132,'TE por AEA'!$F$2:$F$12257,'TE por AEA'!L3132),"No hay registro")</f>
        <v>9.4516650000000002</v>
      </c>
      <c r="O3132" s="4"/>
      <c r="P3132" s="4"/>
      <c r="Q3132" s="4"/>
      <c r="R3132" s="4"/>
      <c r="S3132" s="4"/>
    </row>
    <row r="3133" spans="1:19">
      <c r="A3133" s="1" t="str">
        <f>+'BD1'!A3133</f>
        <v>Central Occidental</v>
      </c>
      <c r="B3133" s="1" t="str">
        <f>+'BD1'!B3133</f>
        <v>Grecia</v>
      </c>
      <c r="C3133" s="1" t="str">
        <f>+'BD1'!C3133</f>
        <v>Néstor Solís Alfaro</v>
      </c>
      <c r="D3133" s="1">
        <f>+'BD1'!D3133</f>
        <v>7</v>
      </c>
      <c r="E3133" s="1" t="str">
        <f>+'BD1'!E3133</f>
        <v>Profesional</v>
      </c>
      <c r="F3133" s="1" t="str">
        <f>+'BD1'!F3133</f>
        <v>Trazabilidad-inclusión en sistema TrazarAgro (por productor)</v>
      </c>
      <c r="G3133" s="1" t="str">
        <f>+'BD1'!G3133</f>
        <v>Sustantiva</v>
      </c>
      <c r="H3133" s="1" t="str">
        <f>+'BD1'!H3133</f>
        <v>NA</v>
      </c>
      <c r="J3133" s="1" t="s">
        <v>229</v>
      </c>
      <c r="K3133" s="1" t="s">
        <v>337</v>
      </c>
      <c r="L3133" s="3" t="s">
        <v>63</v>
      </c>
      <c r="M3133" s="1" t="s">
        <v>67</v>
      </c>
      <c r="N3133" s="4">
        <f>IFERROR(AVERAGEIFS('TE por AEA'!$H$2:$H$12257,'TE por AEA'!$A$2:$A$12257,'TE por AEA'!J3133,'TE por AEA'!$B$2:$B$12257,'TE por AEA'!K3133,'TE por AEA'!$F$2:$F$12257,'TE por AEA'!L3133),"No hay registro")</f>
        <v>1.15917</v>
      </c>
      <c r="O3133" s="4"/>
      <c r="P3133" s="4"/>
      <c r="Q3133" s="4"/>
      <c r="R3133" s="4"/>
      <c r="S3133" s="4"/>
    </row>
    <row r="3134" spans="1:19">
      <c r="A3134" s="1" t="str">
        <f>+'BD1'!A3134</f>
        <v>Central Occidental</v>
      </c>
      <c r="B3134" s="1" t="str">
        <f>+'BD1'!B3134</f>
        <v>Grecia</v>
      </c>
      <c r="C3134" s="1" t="str">
        <f>+'BD1'!C3134</f>
        <v>Néstor Solís Alfaro</v>
      </c>
      <c r="D3134" s="1">
        <f>+'BD1'!D3134</f>
        <v>7</v>
      </c>
      <c r="E3134" s="1" t="str">
        <f>+'BD1'!E3134</f>
        <v>Profesional</v>
      </c>
      <c r="F3134" s="1" t="str">
        <f>+'BD1'!F3134</f>
        <v>Atención al gusano barrenador (por productor)</v>
      </c>
      <c r="G3134" s="1" t="str">
        <f>+'BD1'!G3134</f>
        <v>Sustantiva</v>
      </c>
      <c r="H3134" s="1" t="str">
        <f>+'BD1'!H3134</f>
        <v>NA</v>
      </c>
      <c r="J3134" s="1" t="s">
        <v>229</v>
      </c>
      <c r="K3134" s="1" t="s">
        <v>337</v>
      </c>
      <c r="L3134" s="3" t="s">
        <v>64</v>
      </c>
      <c r="M3134" s="1" t="s">
        <v>67</v>
      </c>
      <c r="N3134" s="4">
        <f>IFERROR(AVERAGEIFS('TE por AEA'!$H$2:$H$12257,'TE por AEA'!$A$2:$A$12257,'TE por AEA'!J3134,'TE por AEA'!$B$2:$B$12257,'TE por AEA'!K3134,'TE por AEA'!$F$2:$F$12257,'TE por AEA'!L3134),"No hay registro")</f>
        <v>0.80249999999999999</v>
      </c>
      <c r="O3134" s="4"/>
      <c r="P3134" s="4"/>
      <c r="Q3134" s="4"/>
      <c r="R3134" s="4"/>
      <c r="S3134" s="4"/>
    </row>
    <row r="3135" spans="1:19">
      <c r="A3135" s="1" t="str">
        <f>+'BD1'!A3135</f>
        <v>Central Occidental</v>
      </c>
      <c r="B3135" s="1" t="str">
        <f>+'BD1'!B3135</f>
        <v>Grecia</v>
      </c>
      <c r="C3135" s="1" t="str">
        <f>+'BD1'!C3135</f>
        <v>Néstor Solís Alfaro</v>
      </c>
      <c r="D3135" s="1">
        <f>+'BD1'!D3135</f>
        <v>7</v>
      </c>
      <c r="E3135" s="1" t="str">
        <f>+'BD1'!E3135</f>
        <v>Profesional</v>
      </c>
      <c r="F3135" s="1" t="str">
        <f>+'BD1'!F3135</f>
        <v>Atención en oficina (por usuario)</v>
      </c>
      <c r="G3135" s="1" t="str">
        <f>+'BD1'!G3135</f>
        <v>Sustantiva</v>
      </c>
      <c r="H3135" s="1">
        <f>+'BD1'!H3135</f>
        <v>0.80249999999999999</v>
      </c>
      <c r="J3135" s="1" t="s">
        <v>229</v>
      </c>
      <c r="K3135" s="1" t="s">
        <v>337</v>
      </c>
      <c r="L3135" s="3" t="s">
        <v>65</v>
      </c>
      <c r="M3135" s="1" t="s">
        <v>67</v>
      </c>
      <c r="N3135" s="4">
        <f>IFERROR(AVERAGEIFS('TE por AEA'!$H$2:$H$12257,'TE por AEA'!$A$2:$A$12257,'TE por AEA'!J3135,'TE por AEA'!$B$2:$B$12257,'TE por AEA'!K3135,'TE por AEA'!$F$2:$F$12257,'TE por AEA'!L3135),"No hay registro")</f>
        <v>0.66280500000000009</v>
      </c>
      <c r="O3135" s="4"/>
      <c r="P3135" s="4"/>
      <c r="Q3135" s="4"/>
      <c r="R3135" s="4"/>
      <c r="S3135" s="4"/>
    </row>
    <row r="3136" spans="1:19">
      <c r="A3136" s="1" t="str">
        <f>+'BD1'!A3136</f>
        <v>Central Occidental</v>
      </c>
      <c r="B3136" s="1" t="str">
        <f>+'BD1'!B3136</f>
        <v>Grecia</v>
      </c>
      <c r="C3136" s="1" t="str">
        <f>+'BD1'!C3136</f>
        <v>Néstor Solís Alfaro</v>
      </c>
      <c r="D3136" s="1">
        <f>+'BD1'!D3136</f>
        <v>7</v>
      </c>
      <c r="E3136" s="1" t="str">
        <f>+'BD1'!E3136</f>
        <v>Profesional</v>
      </c>
      <c r="F3136" s="1" t="str">
        <f>+'BD1'!F3136</f>
        <v>Búsqueda de nuevos productores (por productor)</v>
      </c>
      <c r="G3136" s="1" t="str">
        <f>+'BD1'!G3136</f>
        <v>Sustantiva</v>
      </c>
      <c r="H3136" s="1">
        <f>+'BD1'!H3136</f>
        <v>2.14</v>
      </c>
      <c r="J3136" s="1" t="s">
        <v>229</v>
      </c>
      <c r="K3136" s="1" t="s">
        <v>337</v>
      </c>
      <c r="L3136" s="3" t="s">
        <v>66</v>
      </c>
      <c r="M3136" s="1" t="s">
        <v>67</v>
      </c>
      <c r="N3136" s="4">
        <f>IFERROR(AVERAGEIFS('TE por AEA'!$H$2:$H$12257,'TE por AEA'!$A$2:$A$12257,'TE por AEA'!J3136,'TE por AEA'!$B$2:$B$12257,'TE por AEA'!K3136,'TE por AEA'!$F$2:$F$12257,'TE por AEA'!L3136),"No hay registro")</f>
        <v>0.87829000000000002</v>
      </c>
      <c r="O3136" s="4"/>
      <c r="P3136" s="4"/>
      <c r="Q3136" s="4"/>
      <c r="R3136" s="4"/>
      <c r="S3136" s="4"/>
    </row>
    <row r="3137" spans="1:19">
      <c r="A3137" s="1" t="str">
        <f>+'BD1'!A3137</f>
        <v>Central Occidental</v>
      </c>
      <c r="B3137" s="1" t="str">
        <f>+'BD1'!B3137</f>
        <v>Grecia</v>
      </c>
      <c r="C3137" s="1" t="str">
        <f>+'BD1'!C3137</f>
        <v>Verónica Hidalgo Madrigal</v>
      </c>
      <c r="D3137" s="1">
        <f>+'BD1'!D3137</f>
        <v>0.66666666666666663</v>
      </c>
      <c r="E3137" s="1" t="str">
        <f>+'BD1'!E3137</f>
        <v>Jefe</v>
      </c>
      <c r="F3137" s="1" t="str">
        <f>+'BD1'!F3137</f>
        <v>Elaboración del diagnóstico y plan de finca de manejo a personas productoras (por productor)</v>
      </c>
      <c r="G3137" s="1" t="str">
        <f>+'BD1'!G3137</f>
        <v>Sustantiva</v>
      </c>
      <c r="H3137" s="1">
        <f>+'BD1'!H3137</f>
        <v>3.21</v>
      </c>
      <c r="J3137" s="1" t="s">
        <v>229</v>
      </c>
      <c r="K3137" s="1" t="s">
        <v>252</v>
      </c>
      <c r="L3137" s="2" t="s">
        <v>11</v>
      </c>
      <c r="M3137" s="1" t="s">
        <v>67</v>
      </c>
      <c r="N3137" s="4">
        <f>IFERROR(AVERAGEIFS('TE por AEA'!$H$2:$H$12257,'TE por AEA'!$A$2:$A$12257,'TE por AEA'!J3137,'TE por AEA'!$B$2:$B$12257,'TE por AEA'!K3137,'TE por AEA'!$F$2:$F$12257,'TE por AEA'!L3137),"No hay registro")</f>
        <v>2.14</v>
      </c>
      <c r="O3137" s="4"/>
      <c r="P3137" s="4"/>
      <c r="Q3137" s="4"/>
      <c r="R3137" s="4"/>
      <c r="S3137" s="4"/>
    </row>
    <row r="3138" spans="1:19">
      <c r="A3138" s="1" t="str">
        <f>+'BD1'!A3138</f>
        <v>Central Occidental</v>
      </c>
      <c r="B3138" s="1" t="str">
        <f>+'BD1'!B3138</f>
        <v>Grecia</v>
      </c>
      <c r="C3138" s="1" t="str">
        <f>+'BD1'!C3138</f>
        <v>Verónica Hidalgo Madrigal</v>
      </c>
      <c r="D3138" s="1">
        <f>+'BD1'!D3138</f>
        <v>0.66666666666666663</v>
      </c>
      <c r="E3138" s="1" t="str">
        <f>+'BD1'!E3138</f>
        <v>Jefe</v>
      </c>
      <c r="F3138" s="1" t="str">
        <f>+'BD1'!F3138</f>
        <v>Asistencia técnica a personas productoras (individual): visitas a finca (por productor)</v>
      </c>
      <c r="G3138" s="1" t="str">
        <f>+'BD1'!G3138</f>
        <v>Sustantiva</v>
      </c>
      <c r="H3138" s="1">
        <f>+'BD1'!H3138</f>
        <v>3.4775</v>
      </c>
      <c r="J3138" s="1" t="s">
        <v>229</v>
      </c>
      <c r="K3138" s="1" t="s">
        <v>252</v>
      </c>
      <c r="L3138" s="2" t="s">
        <v>12</v>
      </c>
      <c r="M3138" s="1" t="s">
        <v>67</v>
      </c>
      <c r="N3138" s="4">
        <f>IFERROR(AVERAGEIFS('TE por AEA'!$H$2:$H$12257,'TE por AEA'!$A$2:$A$12257,'TE por AEA'!J3138,'TE por AEA'!$B$2:$B$12257,'TE por AEA'!K3138,'TE por AEA'!$F$2:$F$12257,'TE por AEA'!L3138),"No hay registro")</f>
        <v>2.987085</v>
      </c>
      <c r="O3138" s="4"/>
      <c r="P3138" s="4"/>
      <c r="Q3138" s="4"/>
      <c r="R3138" s="4"/>
      <c r="S3138" s="4"/>
    </row>
    <row r="3139" spans="1:19">
      <c r="A3139" s="1" t="str">
        <f>+'BD1'!A3139</f>
        <v>Central Occidental</v>
      </c>
      <c r="B3139" s="1" t="str">
        <f>+'BD1'!B3139</f>
        <v>Grecia</v>
      </c>
      <c r="C3139" s="1" t="str">
        <f>+'BD1'!C3139</f>
        <v>Verónica Hidalgo Madrigal</v>
      </c>
      <c r="D3139" s="1">
        <f>+'BD1'!D3139</f>
        <v>0.66666666666666663</v>
      </c>
      <c r="E3139" s="1" t="str">
        <f>+'BD1'!E3139</f>
        <v>Jefe</v>
      </c>
      <c r="F3139" s="1" t="str">
        <f>+'BD1'!F3139</f>
        <v>Asistencia técnica a personas productoras (individual): atenciones virtuales y digitales (por productor)</v>
      </c>
      <c r="G3139" s="1" t="str">
        <f>+'BD1'!G3139</f>
        <v>Sustantiva</v>
      </c>
      <c r="H3139" s="1">
        <f>+'BD1'!H3139</f>
        <v>1.0105599999999999</v>
      </c>
      <c r="J3139" s="1" t="s">
        <v>229</v>
      </c>
      <c r="K3139" s="1" t="s">
        <v>252</v>
      </c>
      <c r="L3139" s="2" t="s">
        <v>13</v>
      </c>
      <c r="M3139" s="1" t="s">
        <v>67</v>
      </c>
      <c r="N3139" s="4">
        <f>IFERROR(AVERAGEIFS('TE por AEA'!$H$2:$H$12257,'TE por AEA'!$A$2:$A$12257,'TE por AEA'!J3139,'TE por AEA'!$B$2:$B$12257,'TE por AEA'!K3139,'TE por AEA'!$F$2:$F$12257,'TE por AEA'!L3139),"No hay registro")</f>
        <v>0.49041499999999999</v>
      </c>
      <c r="O3139" s="4"/>
      <c r="P3139" s="4"/>
      <c r="Q3139" s="4"/>
      <c r="R3139" s="4"/>
      <c r="S3139" s="4"/>
    </row>
    <row r="3140" spans="1:19">
      <c r="A3140" s="1" t="str">
        <f>+'BD1'!A3140</f>
        <v>Central Occidental</v>
      </c>
      <c r="B3140" s="1" t="str">
        <f>+'BD1'!B3140</f>
        <v>Grecia</v>
      </c>
      <c r="C3140" s="1" t="str">
        <f>+'BD1'!C3140</f>
        <v>Verónica Hidalgo Madrigal</v>
      </c>
      <c r="D3140" s="1">
        <f>+'BD1'!D3140</f>
        <v>0.66666666666666663</v>
      </c>
      <c r="E3140" s="1" t="str">
        <f>+'BD1'!E3140</f>
        <v>Jefe</v>
      </c>
      <c r="F3140" s="1" t="str">
        <f>+'BD1'!F3140</f>
        <v>Asistencia técnica a personas productoras (grupal): día de campo (por día en el evento)</v>
      </c>
      <c r="G3140" s="1" t="str">
        <f>+'BD1'!G3140</f>
        <v>Sustantiva</v>
      </c>
      <c r="H3140" s="1">
        <f>+'BD1'!H3140</f>
        <v>12.84</v>
      </c>
      <c r="J3140" s="1" t="s">
        <v>229</v>
      </c>
      <c r="K3140" s="1" t="s">
        <v>252</v>
      </c>
      <c r="L3140" s="2" t="s">
        <v>14</v>
      </c>
      <c r="M3140" s="1" t="s">
        <v>67</v>
      </c>
      <c r="N3140" s="4">
        <f>IFERROR(AVERAGEIFS('TE por AEA'!$H$2:$H$12257,'TE por AEA'!$A$2:$A$12257,'TE por AEA'!J3140,'TE por AEA'!$B$2:$B$12257,'TE por AEA'!K3140,'TE por AEA'!$F$2:$F$12257,'TE por AEA'!L3140),"No hay registro")</f>
        <v>5.35</v>
      </c>
      <c r="O3140" s="4"/>
      <c r="P3140" s="4"/>
      <c r="Q3140" s="4"/>
      <c r="R3140" s="4"/>
      <c r="S3140" s="4"/>
    </row>
    <row r="3141" spans="1:19">
      <c r="A3141" s="1" t="str">
        <f>+'BD1'!A3141</f>
        <v>Central Occidental</v>
      </c>
      <c r="B3141" s="1" t="str">
        <f>+'BD1'!B3141</f>
        <v>Grecia</v>
      </c>
      <c r="C3141" s="1" t="str">
        <f>+'BD1'!C3141</f>
        <v>Verónica Hidalgo Madrigal</v>
      </c>
      <c r="D3141" s="1">
        <f>+'BD1'!D3141</f>
        <v>0.66666666666666663</v>
      </c>
      <c r="E3141" s="1" t="str">
        <f>+'BD1'!E3141</f>
        <v>Jefe</v>
      </c>
      <c r="F3141" s="1" t="str">
        <f>+'BD1'!F3141</f>
        <v>Asistencia técnica a personas productoras (grupal): demostración de métodos (por evento, se puede acumular si la demostración tarda más de un día)</v>
      </c>
      <c r="G3141" s="1" t="str">
        <f>+'BD1'!G3141</f>
        <v>Sustantiva</v>
      </c>
      <c r="H3141" s="1">
        <f>+'BD1'!H3141</f>
        <v>12.84</v>
      </c>
      <c r="J3141" s="1" t="s">
        <v>229</v>
      </c>
      <c r="K3141" s="1" t="s">
        <v>252</v>
      </c>
      <c r="L3141" s="2" t="s">
        <v>15</v>
      </c>
      <c r="M3141" s="1" t="s">
        <v>67</v>
      </c>
      <c r="N3141" s="4">
        <f>IFERROR(AVERAGEIFS('TE por AEA'!$H$2:$H$12257,'TE por AEA'!$A$2:$A$12257,'TE por AEA'!J3141,'TE por AEA'!$B$2:$B$12257,'TE por AEA'!K3141,'TE por AEA'!$F$2:$F$12257,'TE por AEA'!L3141),"No hay registro")</f>
        <v>4.8149999999999995</v>
      </c>
      <c r="O3141" s="4"/>
      <c r="P3141" s="4"/>
      <c r="Q3141" s="4"/>
      <c r="R3141" s="4"/>
      <c r="S3141" s="4"/>
    </row>
    <row r="3142" spans="1:19">
      <c r="A3142" s="1" t="str">
        <f>+'BD1'!A3142</f>
        <v>Central Occidental</v>
      </c>
      <c r="B3142" s="1" t="str">
        <f>+'BD1'!B3142</f>
        <v>Grecia</v>
      </c>
      <c r="C3142" s="1" t="str">
        <f>+'BD1'!C3142</f>
        <v>Verónica Hidalgo Madrigal</v>
      </c>
      <c r="D3142" s="1">
        <f>+'BD1'!D3142</f>
        <v>0.66666666666666663</v>
      </c>
      <c r="E3142" s="1" t="str">
        <f>+'BD1'!E3142</f>
        <v>Jefe</v>
      </c>
      <c r="F3142" s="1" t="str">
        <f>+'BD1'!F3142</f>
        <v>Asistencia técnica a personas productoras (grupal): taller (por taller)</v>
      </c>
      <c r="G3142" s="1" t="str">
        <f>+'BD1'!G3142</f>
        <v>Sustantiva</v>
      </c>
      <c r="H3142" s="1">
        <f>+'BD1'!H3142</f>
        <v>18.546669999999999</v>
      </c>
      <c r="J3142" s="1" t="s">
        <v>229</v>
      </c>
      <c r="K3142" s="1" t="s">
        <v>252</v>
      </c>
      <c r="L3142" s="2" t="s">
        <v>16</v>
      </c>
      <c r="M3142" s="1" t="s">
        <v>67</v>
      </c>
      <c r="N3142" s="4">
        <f>IFERROR(AVERAGEIFS('TE por AEA'!$H$2:$H$12257,'TE por AEA'!$A$2:$A$12257,'TE por AEA'!J3142,'TE por AEA'!$B$2:$B$12257,'TE por AEA'!K3142,'TE por AEA'!$F$2:$F$12257,'TE por AEA'!L3142),"No hay registro")</f>
        <v>5.2608350000000002</v>
      </c>
      <c r="O3142" s="4"/>
      <c r="P3142" s="4"/>
      <c r="Q3142" s="4"/>
      <c r="R3142" s="4"/>
      <c r="S3142" s="4"/>
    </row>
    <row r="3143" spans="1:19">
      <c r="A3143" s="1" t="str">
        <f>+'BD1'!A3143</f>
        <v>Central Occidental</v>
      </c>
      <c r="B3143" s="1" t="str">
        <f>+'BD1'!B3143</f>
        <v>Grecia</v>
      </c>
      <c r="C3143" s="1" t="str">
        <f>+'BD1'!C3143</f>
        <v>Verónica Hidalgo Madrigal</v>
      </c>
      <c r="D3143" s="1">
        <f>+'BD1'!D3143</f>
        <v>0.66666666666666663</v>
      </c>
      <c r="E3143" s="1" t="str">
        <f>+'BD1'!E3143</f>
        <v>Jefe</v>
      </c>
      <c r="F3143" s="1" t="str">
        <f>+'BD1'!F3143</f>
        <v>Asistencia técnica a personas productoras (grupal): charlas (por día en el evento)</v>
      </c>
      <c r="G3143" s="1" t="str">
        <f>+'BD1'!G3143</f>
        <v>Sustantiva</v>
      </c>
      <c r="H3143" s="1">
        <f>+'BD1'!H3143</f>
        <v>5.1716699999999998</v>
      </c>
      <c r="J3143" s="1" t="s">
        <v>229</v>
      </c>
      <c r="K3143" s="1" t="s">
        <v>252</v>
      </c>
      <c r="L3143" s="2" t="s">
        <v>17</v>
      </c>
      <c r="M3143" s="1" t="s">
        <v>67</v>
      </c>
      <c r="N3143" s="4">
        <f>IFERROR(AVERAGEIFS('TE por AEA'!$H$2:$H$12257,'TE por AEA'!$A$2:$A$12257,'TE por AEA'!J3143,'TE por AEA'!$B$2:$B$12257,'TE por AEA'!K3143,'TE por AEA'!$F$2:$F$12257,'TE por AEA'!L3143),"No hay registro")</f>
        <v>3.0316650000000003</v>
      </c>
      <c r="O3143" s="4"/>
      <c r="P3143" s="4"/>
      <c r="Q3143" s="4"/>
      <c r="R3143" s="4"/>
      <c r="S3143" s="4"/>
    </row>
    <row r="3144" spans="1:19">
      <c r="A3144" s="1" t="str">
        <f>+'BD1'!A3144</f>
        <v>Central Occidental</v>
      </c>
      <c r="B3144" s="1" t="str">
        <f>+'BD1'!B3144</f>
        <v>Grecia</v>
      </c>
      <c r="C3144" s="1" t="str">
        <f>+'BD1'!C3144</f>
        <v>Verónica Hidalgo Madrigal</v>
      </c>
      <c r="D3144" s="1">
        <f>+'BD1'!D3144</f>
        <v>0.66666666666666663</v>
      </c>
      <c r="E3144" s="1" t="str">
        <f>+'BD1'!E3144</f>
        <v>Jefe</v>
      </c>
      <c r="F3144" s="1" t="str">
        <f>+'BD1'!F3144</f>
        <v>Gestión en capacitaciones con instituciones públicas o privadas (solo gestión de coordinación por evento de capacitación)</v>
      </c>
      <c r="G3144" s="1" t="str">
        <f>+'BD1'!G3144</f>
        <v>Administrativa</v>
      </c>
      <c r="H3144" s="1">
        <f>+'BD1'!H3144</f>
        <v>24.61</v>
      </c>
      <c r="J3144" s="1" t="s">
        <v>229</v>
      </c>
      <c r="K3144" s="1" t="s">
        <v>252</v>
      </c>
      <c r="L3144" s="2" t="s">
        <v>18</v>
      </c>
      <c r="M3144" s="1" t="s">
        <v>68</v>
      </c>
      <c r="N3144" s="4">
        <f>IFERROR(AVERAGEIFS('TE por AEA'!$H$2:$H$12257,'TE por AEA'!$A$2:$A$12257,'TE por AEA'!J3144,'TE por AEA'!$B$2:$B$12257,'TE por AEA'!K3144,'TE por AEA'!$F$2:$F$12257,'TE por AEA'!L3144),"No hay registro")</f>
        <v>1.605</v>
      </c>
      <c r="O3144" s="4"/>
      <c r="P3144" s="4"/>
      <c r="Q3144" s="4"/>
      <c r="R3144" s="4"/>
      <c r="S3144" s="4"/>
    </row>
    <row r="3145" spans="1:19">
      <c r="A3145" s="1" t="str">
        <f>+'BD1'!A3145</f>
        <v>Central Occidental</v>
      </c>
      <c r="B3145" s="1" t="str">
        <f>+'BD1'!B3145</f>
        <v>Grecia</v>
      </c>
      <c r="C3145" s="1" t="str">
        <f>+'BD1'!C3145</f>
        <v>Verónica Hidalgo Madrigal</v>
      </c>
      <c r="D3145" s="1">
        <f>+'BD1'!D3145</f>
        <v>0.66666666666666663</v>
      </c>
      <c r="E3145" s="1" t="str">
        <f>+'BD1'!E3145</f>
        <v>Jefe</v>
      </c>
      <c r="F3145" s="1" t="str">
        <f>+'BD1'!F3145</f>
        <v>Aplicación de la herramienta de medición del nivel de gestión empresarial y organizacional (por organización)</v>
      </c>
      <c r="G3145" s="1" t="str">
        <f>+'BD1'!G3145</f>
        <v>Sustantiva</v>
      </c>
      <c r="H3145" s="1">
        <f>+'BD1'!H3145</f>
        <v>6.42</v>
      </c>
      <c r="J3145" s="1" t="s">
        <v>229</v>
      </c>
      <c r="K3145" s="1" t="s">
        <v>252</v>
      </c>
      <c r="L3145" s="2" t="s">
        <v>19</v>
      </c>
      <c r="M3145" s="1" t="s">
        <v>67</v>
      </c>
      <c r="N3145" s="4">
        <f>IFERROR(AVERAGEIFS('TE por AEA'!$H$2:$H$12257,'TE por AEA'!$A$2:$A$12257,'TE por AEA'!J3145,'TE por AEA'!$B$2:$B$12257,'TE por AEA'!K3145,'TE por AEA'!$F$2:$F$12257,'TE por AEA'!L3145),"No hay registro")</f>
        <v>2.14</v>
      </c>
      <c r="O3145" s="4"/>
      <c r="P3145" s="4"/>
      <c r="Q3145" s="4"/>
      <c r="R3145" s="4"/>
      <c r="S3145" s="4"/>
    </row>
    <row r="3146" spans="1:19">
      <c r="A3146" s="1" t="str">
        <f>+'BD1'!A3146</f>
        <v>Central Occidental</v>
      </c>
      <c r="B3146" s="1" t="str">
        <f>+'BD1'!B3146</f>
        <v>Grecia</v>
      </c>
      <c r="C3146" s="1" t="str">
        <f>+'BD1'!C3146</f>
        <v>Verónica Hidalgo Madrigal</v>
      </c>
      <c r="D3146" s="1">
        <f>+'BD1'!D3146</f>
        <v>0.66666666666666663</v>
      </c>
      <c r="E3146" s="1" t="str">
        <f>+'BD1'!E3146</f>
        <v>Jefe</v>
      </c>
      <c r="F3146" s="1" t="str">
        <f>+'BD1'!F3146</f>
        <v>Elaboración y ejecución del plan de trabajo (por organización)</v>
      </c>
      <c r="G3146" s="1" t="str">
        <f>+'BD1'!G3146</f>
        <v>Sustantiva</v>
      </c>
      <c r="H3146" s="1">
        <f>+'BD1'!H3146</f>
        <v>7.1333299999999999</v>
      </c>
      <c r="J3146" s="1" t="s">
        <v>229</v>
      </c>
      <c r="K3146" s="1" t="s">
        <v>252</v>
      </c>
      <c r="L3146" s="2" t="s">
        <v>20</v>
      </c>
      <c r="M3146" s="1" t="s">
        <v>67</v>
      </c>
      <c r="N3146" s="4">
        <f>IFERROR(AVERAGEIFS('TE por AEA'!$H$2:$H$12257,'TE por AEA'!$A$2:$A$12257,'TE por AEA'!J3146,'TE por AEA'!$B$2:$B$12257,'TE por AEA'!K3146,'TE por AEA'!$F$2:$F$12257,'TE por AEA'!L3146),"No hay registro")</f>
        <v>3.21</v>
      </c>
      <c r="O3146" s="4"/>
      <c r="P3146" s="4"/>
      <c r="Q3146" s="4"/>
      <c r="R3146" s="4"/>
      <c r="S3146" s="4"/>
    </row>
    <row r="3147" spans="1:19">
      <c r="A3147" s="1" t="str">
        <f>+'BD1'!A3147</f>
        <v>Central Occidental</v>
      </c>
      <c r="B3147" s="1" t="str">
        <f>+'BD1'!B3147</f>
        <v>Grecia</v>
      </c>
      <c r="C3147" s="1" t="str">
        <f>+'BD1'!C3147</f>
        <v>Verónica Hidalgo Madrigal</v>
      </c>
      <c r="D3147" s="1">
        <f>+'BD1'!D3147</f>
        <v>0.66666666666666663</v>
      </c>
      <c r="E3147" s="1" t="str">
        <f>+'BD1'!E3147</f>
        <v>Jefe</v>
      </c>
      <c r="F3147" s="1" t="str">
        <f>+'BD1'!F3147</f>
        <v>Visitas de seguimiento al plan de trabajo (por visita por organización)</v>
      </c>
      <c r="G3147" s="1" t="str">
        <f>+'BD1'!G3147</f>
        <v>Sustantiva</v>
      </c>
      <c r="H3147" s="1">
        <f>+'BD1'!H3147</f>
        <v>6.42</v>
      </c>
      <c r="J3147" s="1" t="s">
        <v>229</v>
      </c>
      <c r="K3147" s="1" t="s">
        <v>252</v>
      </c>
      <c r="L3147" s="2" t="s">
        <v>21</v>
      </c>
      <c r="M3147" s="1" t="s">
        <v>67</v>
      </c>
      <c r="N3147" s="4">
        <f>IFERROR(AVERAGEIFS('TE por AEA'!$H$2:$H$12257,'TE por AEA'!$A$2:$A$12257,'TE por AEA'!J3147,'TE por AEA'!$B$2:$B$12257,'TE por AEA'!K3147,'TE por AEA'!$F$2:$F$12257,'TE por AEA'!L3147),"No hay registro")</f>
        <v>2.2291699999999999</v>
      </c>
      <c r="O3147" s="4"/>
      <c r="P3147" s="4"/>
      <c r="Q3147" s="4"/>
      <c r="R3147" s="4"/>
      <c r="S3147" s="4"/>
    </row>
    <row r="3148" spans="1:19">
      <c r="A3148" s="1" t="str">
        <f>+'BD1'!A3148</f>
        <v>Central Occidental</v>
      </c>
      <c r="B3148" s="1" t="str">
        <f>+'BD1'!B3148</f>
        <v>Grecia</v>
      </c>
      <c r="C3148" s="1" t="str">
        <f>+'BD1'!C3148</f>
        <v>Verónica Hidalgo Madrigal</v>
      </c>
      <c r="D3148" s="1">
        <f>+'BD1'!D3148</f>
        <v>0.66666666666666663</v>
      </c>
      <c r="E3148" s="1" t="str">
        <f>+'BD1'!E3148</f>
        <v>Jefe</v>
      </c>
      <c r="F3148" s="1" t="str">
        <f>+'BD1'!F3148</f>
        <v>Reporte del plan de trabajo anual (por reporte por organización)</v>
      </c>
      <c r="G3148" s="1" t="str">
        <f>+'BD1'!G3148</f>
        <v>Sustantiva</v>
      </c>
      <c r="H3148" s="1" t="str">
        <f>+'BD1'!H3148</f>
        <v>NA</v>
      </c>
      <c r="J3148" s="1" t="s">
        <v>229</v>
      </c>
      <c r="K3148" s="1" t="s">
        <v>252</v>
      </c>
      <c r="L3148" s="2" t="s">
        <v>22</v>
      </c>
      <c r="M3148" s="1" t="s">
        <v>67</v>
      </c>
      <c r="N3148" s="4" t="str">
        <f>IFERROR(AVERAGEIFS('TE por AEA'!$H$2:$H$12257,'TE por AEA'!$A$2:$A$12257,'TE por AEA'!J3148,'TE por AEA'!$B$2:$B$12257,'TE por AEA'!K3148,'TE por AEA'!$F$2:$F$12257,'TE por AEA'!L3148),"No hay registro")</f>
        <v>No hay registro</v>
      </c>
      <c r="O3148" s="4"/>
      <c r="P3148" s="4"/>
      <c r="Q3148" s="4"/>
      <c r="R3148" s="4"/>
      <c r="S3148" s="4"/>
    </row>
    <row r="3149" spans="1:19">
      <c r="A3149" s="1" t="str">
        <f>+'BD1'!A3149</f>
        <v>Central Occidental</v>
      </c>
      <c r="B3149" s="1" t="str">
        <f>+'BD1'!B3149</f>
        <v>Grecia</v>
      </c>
      <c r="C3149" s="1" t="str">
        <f>+'BD1'!C3149</f>
        <v>Verónica Hidalgo Madrigal</v>
      </c>
      <c r="D3149" s="1">
        <f>+'BD1'!D3149</f>
        <v>0.66666666666666663</v>
      </c>
      <c r="E3149" s="1" t="str">
        <f>+'BD1'!E3149</f>
        <v>Jefe</v>
      </c>
      <c r="F3149" s="1" t="str">
        <f>+'BD1'!F3149</f>
        <v>NAMA (café): muestreo y toma de datos en finca (por productor)</v>
      </c>
      <c r="G3149" s="1" t="str">
        <f>+'BD1'!G3149</f>
        <v>Sustantiva</v>
      </c>
      <c r="H3149" s="1" t="str">
        <f>+'BD1'!H3149</f>
        <v>NA</v>
      </c>
      <c r="J3149" s="1" t="s">
        <v>229</v>
      </c>
      <c r="K3149" s="1" t="s">
        <v>252</v>
      </c>
      <c r="L3149" s="2" t="s">
        <v>23</v>
      </c>
      <c r="M3149" s="1" t="s">
        <v>67</v>
      </c>
      <c r="N3149" s="4">
        <f>IFERROR(AVERAGEIFS('TE por AEA'!$H$2:$H$12257,'TE por AEA'!$A$2:$A$12257,'TE por AEA'!J3149,'TE por AEA'!$B$2:$B$12257,'TE por AEA'!K3149,'TE por AEA'!$F$2:$F$12257,'TE por AEA'!L3149),"No hay registro")</f>
        <v>3.21</v>
      </c>
      <c r="O3149" s="4"/>
      <c r="P3149" s="4"/>
      <c r="Q3149" s="4"/>
      <c r="R3149" s="4"/>
      <c r="S3149" s="4"/>
    </row>
    <row r="3150" spans="1:19">
      <c r="A3150" s="1" t="str">
        <f>+'BD1'!A3150</f>
        <v>Central Occidental</v>
      </c>
      <c r="B3150" s="1" t="str">
        <f>+'BD1'!B3150</f>
        <v>Grecia</v>
      </c>
      <c r="C3150" s="1" t="str">
        <f>+'BD1'!C3150</f>
        <v>Verónica Hidalgo Madrigal</v>
      </c>
      <c r="D3150" s="1">
        <f>+'BD1'!D3150</f>
        <v>0.66666666666666663</v>
      </c>
      <c r="E3150" s="1" t="str">
        <f>+'BD1'!E3150</f>
        <v>Jefe</v>
      </c>
      <c r="F3150" s="1" t="str">
        <f>+'BD1'!F3150</f>
        <v>NAMA (café): inclusión de datos al SisDNEA (por productor)</v>
      </c>
      <c r="G3150" s="1" t="str">
        <f>+'BD1'!G3150</f>
        <v>Sustantiva</v>
      </c>
      <c r="H3150" s="1" t="str">
        <f>+'BD1'!H3150</f>
        <v>NA</v>
      </c>
      <c r="J3150" s="1" t="s">
        <v>229</v>
      </c>
      <c r="K3150" s="1" t="s">
        <v>252</v>
      </c>
      <c r="L3150" s="2" t="s">
        <v>24</v>
      </c>
      <c r="M3150" s="1" t="s">
        <v>67</v>
      </c>
      <c r="N3150" s="4">
        <f>IFERROR(AVERAGEIFS('TE por AEA'!$H$2:$H$12257,'TE por AEA'!$A$2:$A$12257,'TE por AEA'!J3150,'TE por AEA'!$B$2:$B$12257,'TE por AEA'!K3150,'TE por AEA'!$F$2:$F$12257,'TE por AEA'!L3150),"No hay registro")</f>
        <v>1.605</v>
      </c>
      <c r="O3150" s="4"/>
      <c r="P3150" s="4"/>
      <c r="Q3150" s="4"/>
      <c r="R3150" s="4"/>
      <c r="S3150" s="4"/>
    </row>
    <row r="3151" spans="1:19">
      <c r="A3151" s="1" t="str">
        <f>+'BD1'!A3151</f>
        <v>Central Occidental</v>
      </c>
      <c r="B3151" s="1" t="str">
        <f>+'BD1'!B3151</f>
        <v>Grecia</v>
      </c>
      <c r="C3151" s="1" t="str">
        <f>+'BD1'!C3151</f>
        <v>Verónica Hidalgo Madrigal</v>
      </c>
      <c r="D3151" s="1">
        <f>+'BD1'!D3151</f>
        <v>0.66666666666666663</v>
      </c>
      <c r="E3151" s="1" t="str">
        <f>+'BD1'!E3151</f>
        <v>Jefe</v>
      </c>
      <c r="F3151" s="1" t="str">
        <f>+'BD1'!F3151</f>
        <v>NAMA (café): entrega de constancia de verificación del MRV a la persona productora (por productor)</v>
      </c>
      <c r="G3151" s="1" t="str">
        <f>+'BD1'!G3151</f>
        <v>Sustantiva</v>
      </c>
      <c r="H3151" s="1" t="str">
        <f>+'BD1'!H3151</f>
        <v>NA</v>
      </c>
      <c r="J3151" s="1" t="s">
        <v>229</v>
      </c>
      <c r="K3151" s="1" t="s">
        <v>252</v>
      </c>
      <c r="L3151" s="3" t="s">
        <v>25</v>
      </c>
      <c r="M3151" s="1" t="s">
        <v>67</v>
      </c>
      <c r="N3151" s="4">
        <f>IFERROR(AVERAGEIFS('TE por AEA'!$H$2:$H$12257,'TE por AEA'!$A$2:$A$12257,'TE por AEA'!J3151,'TE por AEA'!$B$2:$B$12257,'TE por AEA'!K3151,'TE por AEA'!$F$2:$F$12257,'TE por AEA'!L3151),"No hay registro")</f>
        <v>1.605</v>
      </c>
      <c r="O3151" s="4"/>
      <c r="P3151" s="4"/>
      <c r="Q3151" s="4"/>
      <c r="R3151" s="4"/>
      <c r="S3151" s="4"/>
    </row>
    <row r="3152" spans="1:19">
      <c r="A3152" s="1" t="str">
        <f>+'BD1'!A3152</f>
        <v>Central Occidental</v>
      </c>
      <c r="B3152" s="1" t="str">
        <f>+'BD1'!B3152</f>
        <v>Grecia</v>
      </c>
      <c r="C3152" s="1" t="str">
        <f>+'BD1'!C3152</f>
        <v>Verónica Hidalgo Madrigal</v>
      </c>
      <c r="D3152" s="1">
        <f>+'BD1'!D3152</f>
        <v>0.66666666666666663</v>
      </c>
      <c r="E3152" s="1" t="str">
        <f>+'BD1'!E3152</f>
        <v>Jefe</v>
      </c>
      <c r="F3152" s="1" t="str">
        <f>+'BD1'!F3152</f>
        <v>NAMA (ganadería): muestreo y toma de datos en finca (por productor)</v>
      </c>
      <c r="G3152" s="1" t="str">
        <f>+'BD1'!G3152</f>
        <v>Sustantiva</v>
      </c>
      <c r="H3152" s="1">
        <f>+'BD1'!H3152</f>
        <v>20.329999999999998</v>
      </c>
      <c r="J3152" s="1" t="s">
        <v>229</v>
      </c>
      <c r="K3152" s="1" t="s">
        <v>252</v>
      </c>
      <c r="L3152" s="3" t="s">
        <v>26</v>
      </c>
      <c r="M3152" s="1" t="s">
        <v>67</v>
      </c>
      <c r="N3152" s="4" t="str">
        <f>IFERROR(AVERAGEIFS('TE por AEA'!$H$2:$H$12257,'TE por AEA'!$A$2:$A$12257,'TE por AEA'!J3152,'TE por AEA'!$B$2:$B$12257,'TE por AEA'!K3152,'TE por AEA'!$F$2:$F$12257,'TE por AEA'!L3152),"No hay registro")</f>
        <v>No hay registro</v>
      </c>
      <c r="O3152" s="4"/>
      <c r="P3152" s="4"/>
      <c r="Q3152" s="4"/>
      <c r="R3152" s="4"/>
      <c r="S3152" s="4"/>
    </row>
    <row r="3153" spans="1:19">
      <c r="A3153" s="1" t="str">
        <f>+'BD1'!A3153</f>
        <v>Central Occidental</v>
      </c>
      <c r="B3153" s="1" t="str">
        <f>+'BD1'!B3153</f>
        <v>Grecia</v>
      </c>
      <c r="C3153" s="1" t="str">
        <f>+'BD1'!C3153</f>
        <v>Verónica Hidalgo Madrigal</v>
      </c>
      <c r="D3153" s="1">
        <f>+'BD1'!D3153</f>
        <v>0.66666666666666663</v>
      </c>
      <c r="E3153" s="1" t="str">
        <f>+'BD1'!E3153</f>
        <v>Jefe</v>
      </c>
      <c r="F3153" s="1" t="str">
        <f>+'BD1'!F3153</f>
        <v>NAMA (ganadería): inclusión de datos al SisDNEA (por productor)</v>
      </c>
      <c r="G3153" s="1" t="str">
        <f>+'BD1'!G3153</f>
        <v>Sustantiva</v>
      </c>
      <c r="H3153" s="1">
        <f>+'BD1'!H3153</f>
        <v>3.21</v>
      </c>
      <c r="J3153" s="1" t="s">
        <v>229</v>
      </c>
      <c r="K3153" s="1" t="s">
        <v>252</v>
      </c>
      <c r="L3153" s="3" t="s">
        <v>27</v>
      </c>
      <c r="M3153" s="1" t="s">
        <v>67</v>
      </c>
      <c r="N3153" s="4" t="str">
        <f>IFERROR(AVERAGEIFS('TE por AEA'!$H$2:$H$12257,'TE por AEA'!$A$2:$A$12257,'TE por AEA'!J3153,'TE por AEA'!$B$2:$B$12257,'TE por AEA'!K3153,'TE por AEA'!$F$2:$F$12257,'TE por AEA'!L3153),"No hay registro")</f>
        <v>No hay registro</v>
      </c>
      <c r="O3153" s="4"/>
      <c r="P3153" s="4"/>
      <c r="Q3153" s="4"/>
      <c r="R3153" s="4"/>
      <c r="S3153" s="4"/>
    </row>
    <row r="3154" spans="1:19">
      <c r="A3154" s="1" t="str">
        <f>+'BD1'!A3154</f>
        <v>Central Occidental</v>
      </c>
      <c r="B3154" s="1" t="str">
        <f>+'BD1'!B3154</f>
        <v>Grecia</v>
      </c>
      <c r="C3154" s="1" t="str">
        <f>+'BD1'!C3154</f>
        <v>Verónica Hidalgo Madrigal</v>
      </c>
      <c r="D3154" s="1">
        <f>+'BD1'!D3154</f>
        <v>0.66666666666666663</v>
      </c>
      <c r="E3154" s="1" t="str">
        <f>+'BD1'!E3154</f>
        <v>Jefe</v>
      </c>
      <c r="F3154" s="1" t="str">
        <f>+'BD1'!F3154</f>
        <v>NAMA (ganadería): entrega de constancia de verificación del MRV a la persona productora (por productor)</v>
      </c>
      <c r="G3154" s="1" t="str">
        <f>+'BD1'!G3154</f>
        <v>Sustantiva</v>
      </c>
      <c r="H3154" s="1">
        <f>+'BD1'!H3154</f>
        <v>2.14</v>
      </c>
      <c r="J3154" s="1" t="s">
        <v>229</v>
      </c>
      <c r="K3154" s="1" t="s">
        <v>252</v>
      </c>
      <c r="L3154" s="3" t="s">
        <v>28</v>
      </c>
      <c r="M3154" s="1" t="s">
        <v>67</v>
      </c>
      <c r="N3154" s="4" t="str">
        <f>IFERROR(AVERAGEIFS('TE por AEA'!$H$2:$H$12257,'TE por AEA'!$A$2:$A$12257,'TE por AEA'!J3154,'TE por AEA'!$B$2:$B$12257,'TE por AEA'!K3154,'TE por AEA'!$F$2:$F$12257,'TE por AEA'!L3154),"No hay registro")</f>
        <v>No hay registro</v>
      </c>
      <c r="O3154" s="4"/>
      <c r="P3154" s="4"/>
      <c r="Q3154" s="4"/>
      <c r="R3154" s="4"/>
      <c r="S3154" s="4"/>
    </row>
    <row r="3155" spans="1:19">
      <c r="A3155" s="1" t="str">
        <f>+'BD1'!A3155</f>
        <v>Central Occidental</v>
      </c>
      <c r="B3155" s="1" t="str">
        <f>+'BD1'!B3155</f>
        <v>Grecia</v>
      </c>
      <c r="C3155" s="1" t="str">
        <f>+'BD1'!C3155</f>
        <v>Verónica Hidalgo Madrigal</v>
      </c>
      <c r="D3155" s="1">
        <f>+'BD1'!D3155</f>
        <v>0.66666666666666663</v>
      </c>
      <c r="E3155" s="1" t="str">
        <f>+'BD1'!E3155</f>
        <v>Jefe</v>
      </c>
      <c r="F3155" s="1" t="str">
        <f>+'BD1'!F3155</f>
        <v>Producción sostenible: elaboración de la herramienta Tu Modelo, en el SisDNEA (por productor)</v>
      </c>
      <c r="G3155" s="1" t="str">
        <f>+'BD1'!G3155</f>
        <v>Sustantiva</v>
      </c>
      <c r="H3155" s="1" t="str">
        <f>+'BD1'!H3155</f>
        <v>NA</v>
      </c>
      <c r="J3155" s="1" t="s">
        <v>229</v>
      </c>
      <c r="K3155" s="1" t="s">
        <v>252</v>
      </c>
      <c r="L3155" s="3" t="s">
        <v>29</v>
      </c>
      <c r="M3155" s="1" t="s">
        <v>67</v>
      </c>
      <c r="N3155" s="4">
        <f>IFERROR(AVERAGEIFS('TE por AEA'!$H$2:$H$12257,'TE por AEA'!$A$2:$A$12257,'TE por AEA'!J3155,'TE por AEA'!$B$2:$B$12257,'TE por AEA'!K3155,'TE por AEA'!$F$2:$F$12257,'TE por AEA'!L3155),"No hay registro")</f>
        <v>0.58850000000000002</v>
      </c>
      <c r="O3155" s="4"/>
      <c r="P3155" s="4"/>
      <c r="Q3155" s="4"/>
      <c r="R3155" s="4"/>
      <c r="S3155" s="4"/>
    </row>
    <row r="3156" spans="1:19">
      <c r="A3156" s="1" t="str">
        <f>+'BD1'!A3156</f>
        <v>Central Occidental</v>
      </c>
      <c r="B3156" s="1" t="str">
        <f>+'BD1'!B3156</f>
        <v>Grecia</v>
      </c>
      <c r="C3156" s="1" t="str">
        <f>+'BD1'!C3156</f>
        <v>Verónica Hidalgo Madrigal</v>
      </c>
      <c r="D3156" s="1">
        <f>+'BD1'!D3156</f>
        <v>0.66666666666666663</v>
      </c>
      <c r="E3156" s="1" t="str">
        <f>+'BD1'!E3156</f>
        <v>Jefe</v>
      </c>
      <c r="F3156" s="1" t="str">
        <f>+'BD1'!F3156</f>
        <v>Producción sostenible: entregar certificado al productor e incluirlo en el expediente físico (por productor)</v>
      </c>
      <c r="G3156" s="1" t="str">
        <f>+'BD1'!G3156</f>
        <v>Sustantiva</v>
      </c>
      <c r="H3156" s="1" t="str">
        <f>+'BD1'!H3156</f>
        <v>NA</v>
      </c>
      <c r="J3156" s="1" t="s">
        <v>229</v>
      </c>
      <c r="K3156" s="1" t="s">
        <v>252</v>
      </c>
      <c r="L3156" s="3" t="s">
        <v>30</v>
      </c>
      <c r="M3156" s="1" t="s">
        <v>67</v>
      </c>
      <c r="N3156" s="4" t="str">
        <f>IFERROR(AVERAGEIFS('TE por AEA'!$H$2:$H$12257,'TE por AEA'!$A$2:$A$12257,'TE por AEA'!J3156,'TE por AEA'!$B$2:$B$12257,'TE por AEA'!K3156,'TE por AEA'!$F$2:$F$12257,'TE por AEA'!L3156),"No hay registro")</f>
        <v>No hay registro</v>
      </c>
      <c r="O3156" s="4"/>
      <c r="P3156" s="4"/>
      <c r="Q3156" s="4"/>
      <c r="R3156" s="4"/>
      <c r="S3156" s="4"/>
    </row>
    <row r="3157" spans="1:19">
      <c r="A3157" s="1" t="str">
        <f>+'BD1'!A3157</f>
        <v>Central Occidental</v>
      </c>
      <c r="B3157" s="1" t="str">
        <f>+'BD1'!B3157</f>
        <v>Grecia</v>
      </c>
      <c r="C3157" s="1" t="str">
        <f>+'BD1'!C3157</f>
        <v>Verónica Hidalgo Madrigal</v>
      </c>
      <c r="D3157" s="1">
        <f>+'BD1'!D3157</f>
        <v>0.66666666666666663</v>
      </c>
      <c r="E3157" s="1" t="str">
        <f>+'BD1'!E3157</f>
        <v>Jefe</v>
      </c>
      <c r="F3157" s="1" t="str">
        <f>+'BD1'!F3157</f>
        <v>RBAyP y RBAO: divulgación del programa de incentivos (por acción de divulgación)</v>
      </c>
      <c r="G3157" s="1" t="str">
        <f>+'BD1'!G3157</f>
        <v>Sustantiva</v>
      </c>
      <c r="H3157" s="1" t="str">
        <f>+'BD1'!H3157</f>
        <v>NA</v>
      </c>
      <c r="J3157" s="1" t="s">
        <v>229</v>
      </c>
      <c r="K3157" s="1" t="s">
        <v>252</v>
      </c>
      <c r="L3157" s="3" t="s">
        <v>31</v>
      </c>
      <c r="M3157" s="1" t="s">
        <v>67</v>
      </c>
      <c r="N3157" s="4" t="str">
        <f>IFERROR(AVERAGEIFS('TE por AEA'!$H$2:$H$12257,'TE por AEA'!$A$2:$A$12257,'TE por AEA'!J3157,'TE por AEA'!$B$2:$B$12257,'TE por AEA'!K3157,'TE por AEA'!$F$2:$F$12257,'TE por AEA'!L3157),"No hay registro")</f>
        <v>No hay registro</v>
      </c>
      <c r="O3157" s="4"/>
      <c r="P3157" s="4"/>
      <c r="Q3157" s="4"/>
      <c r="R3157" s="4"/>
      <c r="S3157" s="4"/>
    </row>
    <row r="3158" spans="1:19">
      <c r="A3158" s="1" t="str">
        <f>+'BD1'!A3158</f>
        <v>Central Occidental</v>
      </c>
      <c r="B3158" s="1" t="str">
        <f>+'BD1'!B3158</f>
        <v>Grecia</v>
      </c>
      <c r="C3158" s="1" t="str">
        <f>+'BD1'!C3158</f>
        <v>Verónica Hidalgo Madrigal</v>
      </c>
      <c r="D3158" s="1">
        <f>+'BD1'!D3158</f>
        <v>0.66666666666666663</v>
      </c>
      <c r="E3158" s="1" t="str">
        <f>+'BD1'!E3158</f>
        <v>Jefe</v>
      </c>
      <c r="F3158" s="1" t="str">
        <f>+'BD1'!F3158</f>
        <v>RBAyP y RBAO: completar formularios para recibir incentivos económicos (por productor)</v>
      </c>
      <c r="G3158" s="1" t="str">
        <f>+'BD1'!G3158</f>
        <v>Sustantiva</v>
      </c>
      <c r="H3158" s="1" t="str">
        <f>+'BD1'!H3158</f>
        <v>NA</v>
      </c>
      <c r="J3158" s="1" t="s">
        <v>229</v>
      </c>
      <c r="K3158" s="1" t="s">
        <v>252</v>
      </c>
      <c r="L3158" s="3" t="s">
        <v>32</v>
      </c>
      <c r="M3158" s="1" t="s">
        <v>67</v>
      </c>
      <c r="N3158" s="4" t="str">
        <f>IFERROR(AVERAGEIFS('TE por AEA'!$H$2:$H$12257,'TE por AEA'!$A$2:$A$12257,'TE por AEA'!J3158,'TE por AEA'!$B$2:$B$12257,'TE por AEA'!K3158,'TE por AEA'!$F$2:$F$12257,'TE por AEA'!L3158),"No hay registro")</f>
        <v>No hay registro</v>
      </c>
      <c r="O3158" s="4"/>
      <c r="P3158" s="4"/>
      <c r="Q3158" s="4"/>
      <c r="R3158" s="4"/>
      <c r="S3158" s="4"/>
    </row>
    <row r="3159" spans="1:19">
      <c r="A3159" s="1" t="str">
        <f>+'BD1'!A3159</f>
        <v>Central Occidental</v>
      </c>
      <c r="B3159" s="1" t="str">
        <f>+'BD1'!B3159</f>
        <v>Grecia</v>
      </c>
      <c r="C3159" s="1" t="str">
        <f>+'BD1'!C3159</f>
        <v>Verónica Hidalgo Madrigal</v>
      </c>
      <c r="D3159" s="1">
        <f>+'BD1'!D3159</f>
        <v>0.66666666666666663</v>
      </c>
      <c r="E3159" s="1" t="str">
        <f>+'BD1'!E3159</f>
        <v>Jefe</v>
      </c>
      <c r="F3159" s="1" t="str">
        <f>+'BD1'!F3159</f>
        <v>RBAyP y RBAO: revisión de las solicitudes del programa de incentivos económicos (por productor)</v>
      </c>
      <c r="G3159" s="1" t="str">
        <f>+'BD1'!G3159</f>
        <v>Sustantiva</v>
      </c>
      <c r="H3159" s="1" t="str">
        <f>+'BD1'!H3159</f>
        <v>NA</v>
      </c>
      <c r="J3159" s="1" t="s">
        <v>229</v>
      </c>
      <c r="K3159" s="1" t="s">
        <v>252</v>
      </c>
      <c r="L3159" s="3" t="s">
        <v>33</v>
      </c>
      <c r="M3159" s="1" t="s">
        <v>67</v>
      </c>
      <c r="N3159" s="4" t="str">
        <f>IFERROR(AVERAGEIFS('TE por AEA'!$H$2:$H$12257,'TE por AEA'!$A$2:$A$12257,'TE por AEA'!J3159,'TE por AEA'!$B$2:$B$12257,'TE por AEA'!K3159,'TE por AEA'!$F$2:$F$12257,'TE por AEA'!L3159),"No hay registro")</f>
        <v>No hay registro</v>
      </c>
      <c r="O3159" s="4"/>
      <c r="P3159" s="4"/>
      <c r="Q3159" s="4"/>
      <c r="R3159" s="4"/>
      <c r="S3159" s="4"/>
    </row>
    <row r="3160" spans="1:19">
      <c r="A3160" s="1" t="str">
        <f>+'BD1'!A3160</f>
        <v>Central Occidental</v>
      </c>
      <c r="B3160" s="1" t="str">
        <f>+'BD1'!B3160</f>
        <v>Grecia</v>
      </c>
      <c r="C3160" s="1" t="str">
        <f>+'BD1'!C3160</f>
        <v>Verónica Hidalgo Madrigal</v>
      </c>
      <c r="D3160" s="1">
        <f>+'BD1'!D3160</f>
        <v>0.66666666666666663</v>
      </c>
      <c r="E3160" s="1" t="str">
        <f>+'BD1'!E3160</f>
        <v>Jefe</v>
      </c>
      <c r="F3160" s="1" t="str">
        <f>+'BD1'!F3160</f>
        <v>RBAyP y RBAO: visita a finca para verificación (por visita por productor)</v>
      </c>
      <c r="G3160" s="1" t="str">
        <f>+'BD1'!G3160</f>
        <v>Sustantiva</v>
      </c>
      <c r="H3160" s="1" t="str">
        <f>+'BD1'!H3160</f>
        <v>NA</v>
      </c>
      <c r="J3160" s="1" t="s">
        <v>229</v>
      </c>
      <c r="K3160" s="1" t="s">
        <v>252</v>
      </c>
      <c r="L3160" s="3" t="s">
        <v>34</v>
      </c>
      <c r="M3160" s="1" t="s">
        <v>67</v>
      </c>
      <c r="N3160" s="4" t="str">
        <f>IFERROR(AVERAGEIFS('TE por AEA'!$H$2:$H$12257,'TE por AEA'!$A$2:$A$12257,'TE por AEA'!J3160,'TE por AEA'!$B$2:$B$12257,'TE por AEA'!K3160,'TE por AEA'!$F$2:$F$12257,'TE por AEA'!L3160),"No hay registro")</f>
        <v>No hay registro</v>
      </c>
      <c r="O3160" s="4"/>
      <c r="P3160" s="4"/>
      <c r="Q3160" s="4"/>
      <c r="R3160" s="4"/>
      <c r="S3160" s="4"/>
    </row>
    <row r="3161" spans="1:19">
      <c r="A3161" s="1" t="str">
        <f>+'BD1'!A3161</f>
        <v>Central Occidental</v>
      </c>
      <c r="B3161" s="1" t="str">
        <f>+'BD1'!B3161</f>
        <v>Grecia</v>
      </c>
      <c r="C3161" s="1" t="str">
        <f>+'BD1'!C3161</f>
        <v>Verónica Hidalgo Madrigal</v>
      </c>
      <c r="D3161" s="1">
        <f>+'BD1'!D3161</f>
        <v>0.66666666666666663</v>
      </c>
      <c r="E3161" s="1" t="str">
        <f>+'BD1'!E3161</f>
        <v>Jefe</v>
      </c>
      <c r="F3161" s="1" t="str">
        <f>+'BD1'!F3161</f>
        <v>Productores ocasionales: asistencia técnica individual (por productor)</v>
      </c>
      <c r="G3161" s="1" t="str">
        <f>+'BD1'!G3161</f>
        <v>Sustantiva</v>
      </c>
      <c r="H3161" s="1">
        <f>+'BD1'!H3161</f>
        <v>5.35</v>
      </c>
      <c r="J3161" s="1" t="s">
        <v>229</v>
      </c>
      <c r="K3161" s="1" t="s">
        <v>252</v>
      </c>
      <c r="L3161" s="3" t="s">
        <v>35</v>
      </c>
      <c r="M3161" s="1" t="s">
        <v>67</v>
      </c>
      <c r="N3161" s="4">
        <f>IFERROR(AVERAGEIFS('TE por AEA'!$H$2:$H$12257,'TE por AEA'!$A$2:$A$12257,'TE por AEA'!J3161,'TE por AEA'!$B$2:$B$12257,'TE por AEA'!K3161,'TE por AEA'!$F$2:$F$12257,'TE por AEA'!L3161),"No hay registro")</f>
        <v>2.14</v>
      </c>
      <c r="O3161" s="4"/>
      <c r="P3161" s="4"/>
      <c r="Q3161" s="4"/>
      <c r="R3161" s="4"/>
      <c r="S3161" s="4"/>
    </row>
    <row r="3162" spans="1:19">
      <c r="A3162" s="1" t="str">
        <f>+'BD1'!A3162</f>
        <v>Central Occidental</v>
      </c>
      <c r="B3162" s="1" t="str">
        <f>+'BD1'!B3162</f>
        <v>Grecia</v>
      </c>
      <c r="C3162" s="1" t="str">
        <f>+'BD1'!C3162</f>
        <v>Verónica Hidalgo Madrigal</v>
      </c>
      <c r="D3162" s="1">
        <f>+'BD1'!D3162</f>
        <v>0.66666666666666663</v>
      </c>
      <c r="E3162" s="1" t="str">
        <f>+'BD1'!E3162</f>
        <v>Jefe</v>
      </c>
      <c r="F3162" s="1" t="str">
        <f>+'BD1'!F3162</f>
        <v>Productores ocasionales: asistencia técnica grupal (por asistencia a grupo)</v>
      </c>
      <c r="G3162" s="1" t="str">
        <f>+'BD1'!G3162</f>
        <v>Sustantiva</v>
      </c>
      <c r="H3162" s="1" t="str">
        <f>+'BD1'!H3162</f>
        <v>NA</v>
      </c>
      <c r="J3162" s="1" t="s">
        <v>229</v>
      </c>
      <c r="K3162" s="1" t="s">
        <v>252</v>
      </c>
      <c r="L3162" s="3" t="s">
        <v>36</v>
      </c>
      <c r="M3162" s="1" t="s">
        <v>67</v>
      </c>
      <c r="N3162" s="4">
        <f>IFERROR(AVERAGEIFS('TE por AEA'!$H$2:$H$12257,'TE por AEA'!$A$2:$A$12257,'TE por AEA'!J3162,'TE por AEA'!$B$2:$B$12257,'TE por AEA'!K3162,'TE por AEA'!$F$2:$F$12257,'TE por AEA'!L3162),"No hay registro")</f>
        <v>2.6749999999999998</v>
      </c>
      <c r="O3162" s="4"/>
      <c r="P3162" s="4"/>
      <c r="Q3162" s="4"/>
      <c r="R3162" s="4"/>
      <c r="S3162" s="4"/>
    </row>
    <row r="3163" spans="1:19">
      <c r="A3163" s="1" t="str">
        <f>+'BD1'!A3163</f>
        <v>Central Occidental</v>
      </c>
      <c r="B3163" s="1" t="str">
        <f>+'BD1'!B3163</f>
        <v>Grecia</v>
      </c>
      <c r="C3163" s="1" t="str">
        <f>+'BD1'!C3163</f>
        <v>Verónica Hidalgo Madrigal</v>
      </c>
      <c r="D3163" s="1">
        <f>+'BD1'!D3163</f>
        <v>0.66666666666666663</v>
      </c>
      <c r="E3163" s="1" t="str">
        <f>+'BD1'!E3163</f>
        <v>Jefe</v>
      </c>
      <c r="F3163" s="1" t="str">
        <f>+'BD1'!F3163</f>
        <v>Productores ocasionales: servicios de extensión de información digitales y virtuales (por productor)</v>
      </c>
      <c r="G3163" s="1" t="str">
        <f>+'BD1'!G3163</f>
        <v>Sustantiva</v>
      </c>
      <c r="H3163" s="1">
        <f>+'BD1'!H3163</f>
        <v>0.50527999999999995</v>
      </c>
      <c r="J3163" s="1" t="s">
        <v>229</v>
      </c>
      <c r="K3163" s="1" t="s">
        <v>252</v>
      </c>
      <c r="L3163" s="3" t="s">
        <v>37</v>
      </c>
      <c r="M3163" s="1" t="s">
        <v>67</v>
      </c>
      <c r="N3163" s="4">
        <f>IFERROR(AVERAGEIFS('TE por AEA'!$H$2:$H$12257,'TE por AEA'!$A$2:$A$12257,'TE por AEA'!J3163,'TE por AEA'!$B$2:$B$12257,'TE por AEA'!K3163,'TE por AEA'!$F$2:$F$12257,'TE por AEA'!L3163),"No hay registro")</f>
        <v>0.53500000000000003</v>
      </c>
      <c r="O3163" s="4"/>
      <c r="P3163" s="4"/>
      <c r="Q3163" s="4"/>
      <c r="R3163" s="4"/>
      <c r="S3163" s="4"/>
    </row>
    <row r="3164" spans="1:19">
      <c r="A3164" s="1" t="str">
        <f>+'BD1'!A3164</f>
        <v>Central Occidental</v>
      </c>
      <c r="B3164" s="1" t="str">
        <f>+'BD1'!B3164</f>
        <v>Grecia</v>
      </c>
      <c r="C3164" s="1" t="str">
        <f>+'BD1'!C3164</f>
        <v>Verónica Hidalgo Madrigal</v>
      </c>
      <c r="D3164" s="1">
        <f>+'BD1'!D3164</f>
        <v>0.66666666666666663</v>
      </c>
      <c r="E3164" s="1" t="str">
        <f>+'BD1'!E3164</f>
        <v>Jefe</v>
      </c>
      <c r="F3164" s="1" t="str">
        <f>+'BD1'!F3164</f>
        <v>Proyectos financiados con fondos públicos y transferencia MAG: apoyo en la formulación de proyectos de personas productoras (acumulado efectivo por proyecto)</v>
      </c>
      <c r="G3164" s="1" t="str">
        <f>+'BD1'!G3164</f>
        <v>Sustantiva</v>
      </c>
      <c r="H3164" s="1" t="str">
        <f>+'BD1'!H3164</f>
        <v>NA</v>
      </c>
      <c r="J3164" s="1" t="s">
        <v>229</v>
      </c>
      <c r="K3164" s="1" t="s">
        <v>252</v>
      </c>
      <c r="L3164" s="3" t="s">
        <v>38</v>
      </c>
      <c r="M3164" s="1" t="s">
        <v>67</v>
      </c>
      <c r="N3164" s="4">
        <f>IFERROR(AVERAGEIFS('TE por AEA'!$H$2:$H$12257,'TE por AEA'!$A$2:$A$12257,'TE por AEA'!J3164,'TE por AEA'!$B$2:$B$12257,'TE por AEA'!K3164,'TE por AEA'!$F$2:$F$12257,'TE por AEA'!L3164),"No hay registro")</f>
        <v>7.2225000000000001</v>
      </c>
      <c r="O3164" s="4"/>
      <c r="P3164" s="4"/>
      <c r="Q3164" s="4"/>
      <c r="R3164" s="4"/>
      <c r="S3164" s="4"/>
    </row>
    <row r="3165" spans="1:19">
      <c r="A3165" s="1" t="str">
        <f>+'BD1'!A3165</f>
        <v>Central Occidental</v>
      </c>
      <c r="B3165" s="1" t="str">
        <f>+'BD1'!B3165</f>
        <v>Grecia</v>
      </c>
      <c r="C3165" s="1" t="str">
        <f>+'BD1'!C3165</f>
        <v>Verónica Hidalgo Madrigal</v>
      </c>
      <c r="D3165" s="1">
        <f>+'BD1'!D3165</f>
        <v>0.66666666666666663</v>
      </c>
      <c r="E3165" s="1" t="str">
        <f>+'BD1'!E3165</f>
        <v>Jefe</v>
      </c>
      <c r="F3165" s="1" t="str">
        <f>+'BD1'!F3165</f>
        <v>Proyectos financiados con fondos públicos y transferencia MAG: apoyo en la formulación de proyectos de organizaciones (acumulado efectivo por proyecto)</v>
      </c>
      <c r="G3165" s="1" t="str">
        <f>+'BD1'!G3165</f>
        <v>Sustantiva</v>
      </c>
      <c r="H3165" s="1" t="str">
        <f>+'BD1'!H3165</f>
        <v>NA</v>
      </c>
      <c r="J3165" s="1" t="s">
        <v>229</v>
      </c>
      <c r="K3165" s="1" t="s">
        <v>252</v>
      </c>
      <c r="L3165" s="3" t="s">
        <v>39</v>
      </c>
      <c r="M3165" s="1" t="s">
        <v>67</v>
      </c>
      <c r="N3165" s="4">
        <f>IFERROR(AVERAGEIFS('TE por AEA'!$H$2:$H$12257,'TE por AEA'!$A$2:$A$12257,'TE por AEA'!J3165,'TE por AEA'!$B$2:$B$12257,'TE por AEA'!K3165,'TE por AEA'!$F$2:$F$12257,'TE por AEA'!L3165),"No hay registro")</f>
        <v>11.234999999999999</v>
      </c>
      <c r="O3165" s="4"/>
      <c r="P3165" s="4"/>
      <c r="Q3165" s="4"/>
      <c r="R3165" s="4"/>
      <c r="S3165" s="4"/>
    </row>
    <row r="3166" spans="1:19">
      <c r="A3166" s="1" t="str">
        <f>+'BD1'!A3166</f>
        <v>Central Occidental</v>
      </c>
      <c r="B3166" s="1" t="str">
        <f>+'BD1'!B3166</f>
        <v>Grecia</v>
      </c>
      <c r="C3166" s="1" t="str">
        <f>+'BD1'!C3166</f>
        <v>Verónica Hidalgo Madrigal</v>
      </c>
      <c r="D3166" s="1">
        <f>+'BD1'!D3166</f>
        <v>0.66666666666666663</v>
      </c>
      <c r="E3166" s="1" t="str">
        <f>+'BD1'!E3166</f>
        <v>Jefe</v>
      </c>
      <c r="F3166" s="1" t="str">
        <f>+'BD1'!F3166</f>
        <v>Proyectos financiados con fondos públicos: seguimiento técnico (por visita a proyecto)</v>
      </c>
      <c r="G3166" s="1" t="str">
        <f>+'BD1'!G3166</f>
        <v>Sustantiva</v>
      </c>
      <c r="H3166" s="1">
        <f>+'BD1'!H3166</f>
        <v>4.4583300000000001</v>
      </c>
      <c r="J3166" s="1" t="s">
        <v>229</v>
      </c>
      <c r="K3166" s="1" t="s">
        <v>252</v>
      </c>
      <c r="L3166" s="3" t="s">
        <v>40</v>
      </c>
      <c r="M3166" s="1" t="s">
        <v>67</v>
      </c>
      <c r="N3166" s="4">
        <f>IFERROR(AVERAGEIFS('TE por AEA'!$H$2:$H$12257,'TE por AEA'!$A$2:$A$12257,'TE por AEA'!J3166,'TE por AEA'!$B$2:$B$12257,'TE por AEA'!K3166,'TE por AEA'!$F$2:$F$12257,'TE por AEA'!L3166),"No hay registro")</f>
        <v>2.2291650000000001</v>
      </c>
      <c r="O3166" s="4"/>
      <c r="P3166" s="4"/>
      <c r="Q3166" s="4"/>
      <c r="R3166" s="4"/>
      <c r="S3166" s="4"/>
    </row>
    <row r="3167" spans="1:19">
      <c r="A3167" s="1" t="str">
        <f>+'BD1'!A3167</f>
        <v>Central Occidental</v>
      </c>
      <c r="B3167" s="1" t="str">
        <f>+'BD1'!B3167</f>
        <v>Grecia</v>
      </c>
      <c r="C3167" s="1" t="str">
        <f>+'BD1'!C3167</f>
        <v>Verónica Hidalgo Madrigal</v>
      </c>
      <c r="D3167" s="1">
        <f>+'BD1'!D3167</f>
        <v>0.66666666666666663</v>
      </c>
      <c r="E3167" s="1" t="str">
        <f>+'BD1'!E3167</f>
        <v>Jefe</v>
      </c>
      <c r="F3167" s="1" t="str">
        <f>+'BD1'!F3167</f>
        <v>Elaboración de informes trimestrales, semestrales y anuales PAO (por informe)</v>
      </c>
      <c r="G3167" s="1" t="str">
        <f>+'BD1'!G3167</f>
        <v>Administrativa</v>
      </c>
      <c r="H3167" s="1">
        <f>+'BD1'!H3167</f>
        <v>20.329999999999998</v>
      </c>
      <c r="J3167" s="1" t="s">
        <v>229</v>
      </c>
      <c r="K3167" s="1" t="s">
        <v>252</v>
      </c>
      <c r="L3167" s="3" t="s">
        <v>41</v>
      </c>
      <c r="M3167" s="1" t="s">
        <v>68</v>
      </c>
      <c r="N3167" s="4">
        <f>IFERROR(AVERAGEIFS('TE por AEA'!$H$2:$H$12257,'TE por AEA'!$A$2:$A$12257,'TE por AEA'!J3167,'TE por AEA'!$B$2:$B$12257,'TE por AEA'!K3167,'TE por AEA'!$F$2:$F$12257,'TE por AEA'!L3167),"No hay registro")</f>
        <v>6.42</v>
      </c>
      <c r="O3167" s="4"/>
      <c r="P3167" s="4"/>
      <c r="Q3167" s="4"/>
      <c r="R3167" s="4"/>
      <c r="S3167" s="4"/>
    </row>
    <row r="3168" spans="1:19">
      <c r="A3168" s="1" t="str">
        <f>+'BD1'!A3168</f>
        <v>Central Occidental</v>
      </c>
      <c r="B3168" s="1" t="str">
        <f>+'BD1'!B3168</f>
        <v>Grecia</v>
      </c>
      <c r="C3168" s="1" t="str">
        <f>+'BD1'!C3168</f>
        <v>Verónica Hidalgo Madrigal</v>
      </c>
      <c r="D3168" s="1">
        <f>+'BD1'!D3168</f>
        <v>0.66666666666666663</v>
      </c>
      <c r="E3168" s="1" t="str">
        <f>+'BD1'!E3168</f>
        <v>Jefe</v>
      </c>
      <c r="F3168" s="1" t="str">
        <f>+'BD1'!F3168</f>
        <v>Seguimiento a los PAO de los funcionarios a su cargo (por funcionario)</v>
      </c>
      <c r="G3168" s="1" t="str">
        <f>+'BD1'!G3168</f>
        <v>Administrativa</v>
      </c>
      <c r="H3168" s="1">
        <f>+'BD1'!H3168</f>
        <v>6.5983299999999998</v>
      </c>
      <c r="J3168" s="1" t="s">
        <v>229</v>
      </c>
      <c r="K3168" s="1" t="s">
        <v>252</v>
      </c>
      <c r="L3168" s="3" t="s">
        <v>42</v>
      </c>
      <c r="M3168" s="1" t="s">
        <v>68</v>
      </c>
      <c r="N3168" s="4">
        <f>IFERROR(AVERAGEIFS('TE por AEA'!$H$2:$H$12257,'TE por AEA'!$A$2:$A$12257,'TE por AEA'!J3168,'TE por AEA'!$B$2:$B$12257,'TE por AEA'!K3168,'TE por AEA'!$F$2:$F$12257,'TE por AEA'!L3168),"No hay registro")</f>
        <v>1.605</v>
      </c>
      <c r="O3168" s="4"/>
      <c r="P3168" s="4"/>
      <c r="Q3168" s="4"/>
      <c r="R3168" s="4"/>
      <c r="S3168" s="4"/>
    </row>
    <row r="3169" spans="1:19">
      <c r="A3169" s="1" t="str">
        <f>+'BD1'!A3169</f>
        <v>Central Occidental</v>
      </c>
      <c r="B3169" s="1" t="str">
        <f>+'BD1'!B3169</f>
        <v>Grecia</v>
      </c>
      <c r="C3169" s="1" t="str">
        <f>+'BD1'!C3169</f>
        <v>Verónica Hidalgo Madrigal</v>
      </c>
      <c r="D3169" s="1">
        <f>+'BD1'!D3169</f>
        <v>0.66666666666666663</v>
      </c>
      <c r="E3169" s="1" t="str">
        <f>+'BD1'!E3169</f>
        <v>Jefe</v>
      </c>
      <c r="F3169" s="1" t="str">
        <f>+'BD1'!F3169</f>
        <v>Inscripción y actualización de PYMPA (por productor)</v>
      </c>
      <c r="G3169" s="1" t="str">
        <f>+'BD1'!G3169</f>
        <v>Sustantiva</v>
      </c>
      <c r="H3169" s="1">
        <f>+'BD1'!H3169</f>
        <v>0.75792000000000004</v>
      </c>
      <c r="J3169" s="1" t="s">
        <v>229</v>
      </c>
      <c r="K3169" s="1" t="s">
        <v>252</v>
      </c>
      <c r="L3169" s="3" t="s">
        <v>43</v>
      </c>
      <c r="M3169" s="1" t="s">
        <v>67</v>
      </c>
      <c r="N3169" s="4" t="str">
        <f>IFERROR(AVERAGEIFS('TE por AEA'!$H$2:$H$12257,'TE por AEA'!$A$2:$A$12257,'TE por AEA'!J3169,'TE por AEA'!$B$2:$B$12257,'TE por AEA'!K3169,'TE por AEA'!$F$2:$F$12257,'TE por AEA'!L3169),"No hay registro")</f>
        <v>No hay registro</v>
      </c>
      <c r="O3169" s="4"/>
      <c r="P3169" s="4"/>
      <c r="Q3169" s="4"/>
      <c r="R3169" s="4"/>
      <c r="S3169" s="4"/>
    </row>
    <row r="3170" spans="1:19">
      <c r="A3170" s="1" t="str">
        <f>+'BD1'!A3170</f>
        <v>Central Occidental</v>
      </c>
      <c r="B3170" s="1" t="str">
        <f>+'BD1'!B3170</f>
        <v>Grecia</v>
      </c>
      <c r="C3170" s="1" t="str">
        <f>+'BD1'!C3170</f>
        <v>Verónica Hidalgo Madrigal</v>
      </c>
      <c r="D3170" s="1">
        <f>+'BD1'!D3170</f>
        <v>0.66666666666666663</v>
      </c>
      <c r="E3170" s="1" t="str">
        <f>+'BD1'!E3170</f>
        <v>Jefe</v>
      </c>
      <c r="F3170" s="1" t="str">
        <f>+'BD1'!F3170</f>
        <v>Certificaciones para la Declaración de Bienes Inmuebles ante las municipalidades (por trámite)</v>
      </c>
      <c r="G3170" s="1" t="str">
        <f>+'BD1'!G3170</f>
        <v>Sustantiva</v>
      </c>
      <c r="H3170" s="1" t="str">
        <f>+'BD1'!H3170</f>
        <v>NA</v>
      </c>
      <c r="J3170" s="1" t="s">
        <v>229</v>
      </c>
      <c r="K3170" s="1" t="s">
        <v>252</v>
      </c>
      <c r="L3170" s="3" t="s">
        <v>44</v>
      </c>
      <c r="M3170" s="1" t="s">
        <v>67</v>
      </c>
      <c r="N3170" s="4" t="str">
        <f>IFERROR(AVERAGEIFS('TE por AEA'!$H$2:$H$12257,'TE por AEA'!$A$2:$A$12257,'TE por AEA'!J3170,'TE por AEA'!$B$2:$B$12257,'TE por AEA'!K3170,'TE por AEA'!$F$2:$F$12257,'TE por AEA'!L3170),"No hay registro")</f>
        <v>No hay registro</v>
      </c>
      <c r="O3170" s="4"/>
      <c r="P3170" s="4"/>
      <c r="Q3170" s="4"/>
      <c r="R3170" s="4"/>
      <c r="S3170" s="4"/>
    </row>
    <row r="3171" spans="1:19">
      <c r="A3171" s="1" t="str">
        <f>+'BD1'!A3171</f>
        <v>Central Occidental</v>
      </c>
      <c r="B3171" s="1" t="str">
        <f>+'BD1'!B3171</f>
        <v>Grecia</v>
      </c>
      <c r="C3171" s="1" t="str">
        <f>+'BD1'!C3171</f>
        <v>Verónica Hidalgo Madrigal</v>
      </c>
      <c r="D3171" s="1">
        <f>+'BD1'!D3171</f>
        <v>0.66666666666666663</v>
      </c>
      <c r="E3171" s="1" t="str">
        <f>+'BD1'!E3171</f>
        <v>Jefe</v>
      </c>
      <c r="F3171" s="1" t="str">
        <f>+'BD1'!F3171</f>
        <v>Participación en reuniones EREA (por reunión)</v>
      </c>
      <c r="G3171" s="1" t="str">
        <f>+'BD1'!G3171</f>
        <v>Administrativa</v>
      </c>
      <c r="H3171" s="1">
        <f>+'BD1'!H3171</f>
        <v>8.56</v>
      </c>
      <c r="J3171" s="1" t="s">
        <v>229</v>
      </c>
      <c r="K3171" s="1" t="s">
        <v>252</v>
      </c>
      <c r="L3171" s="3" t="s">
        <v>45</v>
      </c>
      <c r="M3171" s="1" t="s">
        <v>68</v>
      </c>
      <c r="N3171" s="4">
        <f>IFERROR(AVERAGEIFS('TE por AEA'!$H$2:$H$12257,'TE por AEA'!$A$2:$A$12257,'TE por AEA'!J3171,'TE por AEA'!$B$2:$B$12257,'TE por AEA'!K3171,'TE por AEA'!$F$2:$F$12257,'TE por AEA'!L3171),"No hay registro")</f>
        <v>8.56</v>
      </c>
      <c r="O3171" s="4"/>
      <c r="P3171" s="4"/>
      <c r="Q3171" s="4"/>
      <c r="R3171" s="4"/>
      <c r="S3171" s="4"/>
    </row>
    <row r="3172" spans="1:19">
      <c r="A3172" s="1" t="str">
        <f>+'BD1'!A3172</f>
        <v>Central Occidental</v>
      </c>
      <c r="B3172" s="1" t="str">
        <f>+'BD1'!B3172</f>
        <v>Grecia</v>
      </c>
      <c r="C3172" s="1" t="str">
        <f>+'BD1'!C3172</f>
        <v>Verónica Hidalgo Madrigal</v>
      </c>
      <c r="D3172" s="1">
        <f>+'BD1'!D3172</f>
        <v>0.66666666666666663</v>
      </c>
      <c r="E3172" s="1" t="str">
        <f>+'BD1'!E3172</f>
        <v>Jefe</v>
      </c>
      <c r="F3172" s="1" t="str">
        <f>+'BD1'!F3172</f>
        <v>Participación en grupos técnicos o comisiones (por reunión)</v>
      </c>
      <c r="G3172" s="1" t="str">
        <f>+'BD1'!G3172</f>
        <v>Sustantiva</v>
      </c>
      <c r="H3172" s="1">
        <f>+'BD1'!H3172</f>
        <v>3.0316700000000001</v>
      </c>
      <c r="J3172" s="1" t="s">
        <v>229</v>
      </c>
      <c r="K3172" s="1" t="s">
        <v>252</v>
      </c>
      <c r="L3172" s="3" t="s">
        <v>46</v>
      </c>
      <c r="M3172" s="1" t="s">
        <v>67</v>
      </c>
      <c r="N3172" s="4">
        <f>IFERROR(AVERAGEIFS('TE por AEA'!$H$2:$H$12257,'TE por AEA'!$A$2:$A$12257,'TE por AEA'!J3172,'TE por AEA'!$B$2:$B$12257,'TE por AEA'!K3172,'TE por AEA'!$F$2:$F$12257,'TE por AEA'!L3172),"No hay registro")</f>
        <v>3.9233349999999998</v>
      </c>
      <c r="O3172" s="4"/>
      <c r="P3172" s="4"/>
      <c r="Q3172" s="4"/>
      <c r="R3172" s="4"/>
      <c r="S3172" s="4"/>
    </row>
    <row r="3173" spans="1:19">
      <c r="A3173" s="1" t="str">
        <f>+'BD1'!A3173</f>
        <v>Central Occidental</v>
      </c>
      <c r="B3173" s="1" t="str">
        <f>+'BD1'!B3173</f>
        <v>Grecia</v>
      </c>
      <c r="C3173" s="1" t="str">
        <f>+'BD1'!C3173</f>
        <v>Verónica Hidalgo Madrigal</v>
      </c>
      <c r="D3173" s="1">
        <f>+'BD1'!D3173</f>
        <v>0.66666666666666663</v>
      </c>
      <c r="E3173" s="1" t="str">
        <f>+'BD1'!E3173</f>
        <v>Jefe</v>
      </c>
      <c r="F3173" s="1" t="str">
        <f>+'BD1'!F3173</f>
        <v>Participación en capacitaciones técnicas (por capacitación)</v>
      </c>
      <c r="G3173" s="1" t="str">
        <f>+'BD1'!G3173</f>
        <v>Administrativa</v>
      </c>
      <c r="H3173" s="1">
        <f>+'BD1'!H3173</f>
        <v>11.05667</v>
      </c>
      <c r="J3173" s="1" t="s">
        <v>229</v>
      </c>
      <c r="K3173" s="1" t="s">
        <v>252</v>
      </c>
      <c r="L3173" s="3" t="s">
        <v>47</v>
      </c>
      <c r="M3173" s="1" t="s">
        <v>68</v>
      </c>
      <c r="N3173" s="4">
        <f>IFERROR(AVERAGEIFS('TE por AEA'!$H$2:$H$12257,'TE por AEA'!$A$2:$A$12257,'TE por AEA'!J3173,'TE por AEA'!$B$2:$B$12257,'TE por AEA'!K3173,'TE por AEA'!$F$2:$F$12257,'TE por AEA'!L3173),"No hay registro")</f>
        <v>4.28</v>
      </c>
      <c r="O3173" s="4"/>
      <c r="P3173" s="4"/>
      <c r="Q3173" s="4"/>
      <c r="R3173" s="4"/>
      <c r="S3173" s="4"/>
    </row>
    <row r="3174" spans="1:19">
      <c r="A3174" s="1" t="str">
        <f>+'BD1'!A3174</f>
        <v>Central Occidental</v>
      </c>
      <c r="B3174" s="1" t="str">
        <f>+'BD1'!B3174</f>
        <v>Grecia</v>
      </c>
      <c r="C3174" s="1" t="str">
        <f>+'BD1'!C3174</f>
        <v>Verónica Hidalgo Madrigal</v>
      </c>
      <c r="D3174" s="1">
        <f>+'BD1'!D3174</f>
        <v>0.66666666666666663</v>
      </c>
      <c r="E3174" s="1" t="str">
        <f>+'BD1'!E3174</f>
        <v>Jefe</v>
      </c>
      <c r="F3174" s="1" t="str">
        <f>+'BD1'!F3174</f>
        <v xml:space="preserve">Participación en charlas y sesiones técnicas, de trabajo y de actualización de conocimiento (por evento) </v>
      </c>
      <c r="G3174" s="1" t="str">
        <f>+'BD1'!G3174</f>
        <v>Administrativa</v>
      </c>
      <c r="H3174" s="1">
        <f>+'BD1'!H3174</f>
        <v>3.21</v>
      </c>
      <c r="J3174" s="1" t="s">
        <v>229</v>
      </c>
      <c r="K3174" s="1" t="s">
        <v>252</v>
      </c>
      <c r="L3174" s="3" t="s">
        <v>48</v>
      </c>
      <c r="M3174" s="1" t="s">
        <v>68</v>
      </c>
      <c r="N3174" s="4">
        <f>IFERROR(AVERAGEIFS('TE por AEA'!$H$2:$H$12257,'TE por AEA'!$A$2:$A$12257,'TE por AEA'!J3174,'TE por AEA'!$B$2:$B$12257,'TE por AEA'!K3174,'TE por AEA'!$F$2:$F$12257,'TE por AEA'!L3174),"No hay registro")</f>
        <v>3.7450000000000001</v>
      </c>
      <c r="O3174" s="4"/>
      <c r="P3174" s="4"/>
      <c r="Q3174" s="4"/>
      <c r="R3174" s="4"/>
      <c r="S3174" s="4"/>
    </row>
    <row r="3175" spans="1:19">
      <c r="A3175" s="1" t="str">
        <f>+'BD1'!A3175</f>
        <v>Central Occidental</v>
      </c>
      <c r="B3175" s="1" t="str">
        <f>+'BD1'!B3175</f>
        <v>Grecia</v>
      </c>
      <c r="C3175" s="1" t="str">
        <f>+'BD1'!C3175</f>
        <v>Verónica Hidalgo Madrigal</v>
      </c>
      <c r="D3175" s="1">
        <f>+'BD1'!D3175</f>
        <v>0.66666666666666663</v>
      </c>
      <c r="E3175" s="1" t="str">
        <f>+'BD1'!E3175</f>
        <v>Jefe</v>
      </c>
      <c r="F3175" s="1" t="str">
        <f>+'BD1'!F3175</f>
        <v>Aplicación de censos y apoyo en sondeo de precios de insumos agropecuarios (por censo o sondeo)</v>
      </c>
      <c r="G3175" s="1" t="str">
        <f>+'BD1'!G3175</f>
        <v>Sustantiva</v>
      </c>
      <c r="H3175" s="1">
        <f>+'BD1'!H3175</f>
        <v>1.605</v>
      </c>
      <c r="J3175" s="1" t="s">
        <v>229</v>
      </c>
      <c r="K3175" s="1" t="s">
        <v>252</v>
      </c>
      <c r="L3175" s="3" t="s">
        <v>49</v>
      </c>
      <c r="M3175" s="1" t="s">
        <v>67</v>
      </c>
      <c r="N3175" s="4">
        <f>IFERROR(AVERAGEIFS('TE por AEA'!$H$2:$H$12257,'TE por AEA'!$A$2:$A$12257,'TE por AEA'!J3175,'TE por AEA'!$B$2:$B$12257,'TE por AEA'!K3175,'TE por AEA'!$F$2:$F$12257,'TE por AEA'!L3175),"No hay registro")</f>
        <v>0.23183000000000001</v>
      </c>
      <c r="O3175" s="4"/>
      <c r="P3175" s="4"/>
      <c r="Q3175" s="4"/>
      <c r="R3175" s="4"/>
      <c r="S3175" s="4"/>
    </row>
    <row r="3176" spans="1:19">
      <c r="A3176" s="1" t="str">
        <f>+'BD1'!A3176</f>
        <v>Central Occidental</v>
      </c>
      <c r="B3176" s="1" t="str">
        <f>+'BD1'!B3176</f>
        <v>Grecia</v>
      </c>
      <c r="C3176" s="1" t="str">
        <f>+'BD1'!C3176</f>
        <v>Verónica Hidalgo Madrigal</v>
      </c>
      <c r="D3176" s="1">
        <f>+'BD1'!D3176</f>
        <v>0.66666666666666663</v>
      </c>
      <c r="E3176" s="1" t="str">
        <f>+'BD1'!E3176</f>
        <v>Jefe</v>
      </c>
      <c r="F3176" s="1" t="str">
        <f>+'BD1'!F3176</f>
        <v>Coordinación de acciones entre dependencias del MAG (por acción de cordinación)</v>
      </c>
      <c r="G3176" s="1" t="str">
        <f>+'BD1'!G3176</f>
        <v>Administrativa</v>
      </c>
      <c r="H3176" s="1">
        <f>+'BD1'!H3176</f>
        <v>2.14</v>
      </c>
      <c r="J3176" s="1" t="s">
        <v>229</v>
      </c>
      <c r="K3176" s="1" t="s">
        <v>252</v>
      </c>
      <c r="L3176" s="3" t="s">
        <v>50</v>
      </c>
      <c r="M3176" s="1" t="s">
        <v>68</v>
      </c>
      <c r="N3176" s="4">
        <f>IFERROR(AVERAGEIFS('TE por AEA'!$H$2:$H$12257,'TE por AEA'!$A$2:$A$12257,'TE por AEA'!J3176,'TE por AEA'!$B$2:$B$12257,'TE por AEA'!K3176,'TE por AEA'!$F$2:$F$12257,'TE por AEA'!L3176),"No hay registro")</f>
        <v>3.6558349999999997</v>
      </c>
      <c r="O3176" s="4"/>
      <c r="P3176" s="4"/>
      <c r="Q3176" s="4"/>
      <c r="R3176" s="4"/>
      <c r="S3176" s="4"/>
    </row>
    <row r="3177" spans="1:19">
      <c r="A3177" s="1" t="str">
        <f>+'BD1'!A3177</f>
        <v>Central Occidental</v>
      </c>
      <c r="B3177" s="1" t="str">
        <f>+'BD1'!B3177</f>
        <v>Grecia</v>
      </c>
      <c r="C3177" s="1" t="str">
        <f>+'BD1'!C3177</f>
        <v>Verónica Hidalgo Madrigal</v>
      </c>
      <c r="D3177" s="1">
        <f>+'BD1'!D3177</f>
        <v>0.66666666666666663</v>
      </c>
      <c r="E3177" s="1" t="str">
        <f>+'BD1'!E3177</f>
        <v>Jefe</v>
      </c>
      <c r="F3177" s="1" t="str">
        <f>+'BD1'!F3177</f>
        <v>Otorgamiento de permisos para quemas agropecuarias (por trámite)</v>
      </c>
      <c r="G3177" s="1" t="str">
        <f>+'BD1'!G3177</f>
        <v>Sustantiva</v>
      </c>
      <c r="H3177" s="1">
        <f>+'BD1'!H3177</f>
        <v>18.725000000000001</v>
      </c>
      <c r="J3177" s="1" t="s">
        <v>229</v>
      </c>
      <c r="K3177" s="1" t="s">
        <v>252</v>
      </c>
      <c r="L3177" s="3" t="s">
        <v>51</v>
      </c>
      <c r="M3177" s="1" t="s">
        <v>67</v>
      </c>
      <c r="N3177" s="4">
        <f>IFERROR(AVERAGEIFS('TE por AEA'!$H$2:$H$12257,'TE por AEA'!$A$2:$A$12257,'TE por AEA'!J3177,'TE por AEA'!$B$2:$B$12257,'TE por AEA'!K3177,'TE por AEA'!$F$2:$F$12257,'TE por AEA'!L3177),"No hay registro")</f>
        <v>3.21</v>
      </c>
      <c r="O3177" s="4"/>
      <c r="P3177" s="4"/>
      <c r="Q3177" s="4"/>
      <c r="R3177" s="4"/>
      <c r="S3177" s="4"/>
    </row>
    <row r="3178" spans="1:19">
      <c r="A3178" s="1" t="str">
        <f>+'BD1'!A3178</f>
        <v>Central Occidental</v>
      </c>
      <c r="B3178" s="1" t="str">
        <f>+'BD1'!B3178</f>
        <v>Grecia</v>
      </c>
      <c r="C3178" s="1" t="str">
        <f>+'BD1'!C3178</f>
        <v>Verónica Hidalgo Madrigal</v>
      </c>
      <c r="D3178" s="1">
        <f>+'BD1'!D3178</f>
        <v>0.66666666666666663</v>
      </c>
      <c r="E3178" s="1" t="str">
        <f>+'BD1'!E3178</f>
        <v>Jefe</v>
      </c>
      <c r="F3178" s="1" t="str">
        <f>+'BD1'!F3178</f>
        <v>Elaboración de Autoevaluación en Control Interno (acumulado efectivo por aplicación de la autoevaluación)</v>
      </c>
      <c r="G3178" s="1" t="str">
        <f>+'BD1'!G3178</f>
        <v>Administrativa</v>
      </c>
      <c r="H3178" s="1">
        <f>+'BD1'!H3178</f>
        <v>6.42</v>
      </c>
      <c r="J3178" s="1" t="s">
        <v>229</v>
      </c>
      <c r="K3178" s="1" t="s">
        <v>252</v>
      </c>
      <c r="L3178" s="3" t="s">
        <v>52</v>
      </c>
      <c r="M3178" s="1" t="s">
        <v>68</v>
      </c>
      <c r="N3178" s="4">
        <f>IFERROR(AVERAGEIFS('TE por AEA'!$H$2:$H$12257,'TE por AEA'!$A$2:$A$12257,'TE por AEA'!J3178,'TE por AEA'!$B$2:$B$12257,'TE por AEA'!K3178,'TE por AEA'!$F$2:$F$12257,'TE por AEA'!L3178),"No hay registro")</f>
        <v>4.2799999999999994</v>
      </c>
      <c r="O3178" s="4"/>
      <c r="P3178" s="4"/>
      <c r="Q3178" s="4"/>
      <c r="R3178" s="4"/>
      <c r="S3178" s="4"/>
    </row>
    <row r="3179" spans="1:19">
      <c r="A3179" s="1" t="str">
        <f>+'BD1'!A3179</f>
        <v>Central Occidental</v>
      </c>
      <c r="B3179" s="1" t="str">
        <f>+'BD1'!B3179</f>
        <v>Grecia</v>
      </c>
      <c r="C3179" s="1" t="str">
        <f>+'BD1'!C3179</f>
        <v>Verónica Hidalgo Madrigal</v>
      </c>
      <c r="D3179" s="1">
        <f>+'BD1'!D3179</f>
        <v>0.66666666666666663</v>
      </c>
      <c r="E3179" s="1" t="str">
        <f>+'BD1'!E3179</f>
        <v>Jefe</v>
      </c>
      <c r="F3179" s="1" t="str">
        <f>+'BD1'!F3179</f>
        <v>Determinación y evaluación de riesgos en SEVRIMAG (acumulado efectivo por aplicación del SEVRIMAG)</v>
      </c>
      <c r="G3179" s="1" t="str">
        <f>+'BD1'!G3179</f>
        <v>Administrativa</v>
      </c>
      <c r="H3179" s="1">
        <f>+'BD1'!H3179</f>
        <v>3.21</v>
      </c>
      <c r="J3179" s="1" t="s">
        <v>229</v>
      </c>
      <c r="K3179" s="1" t="s">
        <v>252</v>
      </c>
      <c r="L3179" s="3" t="s">
        <v>53</v>
      </c>
      <c r="M3179" s="1" t="s">
        <v>68</v>
      </c>
      <c r="N3179" s="4">
        <f>IFERROR(AVERAGEIFS('TE por AEA'!$H$2:$H$12257,'TE por AEA'!$A$2:$A$12257,'TE por AEA'!J3179,'TE por AEA'!$B$2:$B$12257,'TE por AEA'!K3179,'TE por AEA'!$F$2:$F$12257,'TE por AEA'!L3179),"No hay registro")</f>
        <v>4.0125000000000002</v>
      </c>
      <c r="O3179" s="4"/>
      <c r="P3179" s="4"/>
      <c r="Q3179" s="4"/>
      <c r="R3179" s="4"/>
      <c r="S3179" s="4"/>
    </row>
    <row r="3180" spans="1:19">
      <c r="A3180" s="1" t="str">
        <f>+'BD1'!A3180</f>
        <v>Central Occidental</v>
      </c>
      <c r="B3180" s="1" t="str">
        <f>+'BD1'!B3180</f>
        <v>Grecia</v>
      </c>
      <c r="C3180" s="1" t="str">
        <f>+'BD1'!C3180</f>
        <v>Verónica Hidalgo Madrigal</v>
      </c>
      <c r="D3180" s="1">
        <f>+'BD1'!D3180</f>
        <v>0.66666666666666663</v>
      </c>
      <c r="E3180" s="1" t="str">
        <f>+'BD1'!E3180</f>
        <v>Jefe</v>
      </c>
      <c r="F3180" s="1" t="str">
        <f>+'BD1'!F3180</f>
        <v>Seguimiento a plan de mitigación de riesgos en SEVRIMAG (acumulado efectivo por seguimiento)</v>
      </c>
      <c r="G3180" s="1" t="str">
        <f>+'BD1'!G3180</f>
        <v>Administrativa</v>
      </c>
      <c r="H3180" s="1">
        <f>+'BD1'!H3180</f>
        <v>1.15917</v>
      </c>
      <c r="J3180" s="1" t="s">
        <v>229</v>
      </c>
      <c r="K3180" s="1" t="s">
        <v>252</v>
      </c>
      <c r="L3180" s="3" t="s">
        <v>54</v>
      </c>
      <c r="M3180" s="1" t="s">
        <v>68</v>
      </c>
      <c r="N3180" s="4">
        <f>IFERROR(AVERAGEIFS('TE por AEA'!$H$2:$H$12257,'TE por AEA'!$A$2:$A$12257,'TE por AEA'!J3180,'TE por AEA'!$B$2:$B$12257,'TE por AEA'!K3180,'TE por AEA'!$F$2:$F$12257,'TE por AEA'!L3180),"No hay registro")</f>
        <v>2.9424999999999999</v>
      </c>
      <c r="O3180" s="4"/>
      <c r="P3180" s="4"/>
      <c r="Q3180" s="4"/>
      <c r="R3180" s="4"/>
      <c r="S3180" s="4"/>
    </row>
    <row r="3181" spans="1:19">
      <c r="A3181" s="1" t="str">
        <f>+'BD1'!A3181</f>
        <v>Central Occidental</v>
      </c>
      <c r="B3181" s="1" t="str">
        <f>+'BD1'!B3181</f>
        <v>Grecia</v>
      </c>
      <c r="C3181" s="1" t="str">
        <f>+'BD1'!C3181</f>
        <v>Verónica Hidalgo Madrigal</v>
      </c>
      <c r="D3181" s="1">
        <f>+'BD1'!D3181</f>
        <v>0.66666666666666663</v>
      </c>
      <c r="E3181" s="1" t="str">
        <f>+'BD1'!E3181</f>
        <v>Jefe</v>
      </c>
      <c r="F3181" s="1" t="str">
        <f>+'BD1'!F3181</f>
        <v>Seguimiento a plan de mejora de la Autoevaluación en Control Interno (acumulado efectivo por seguimiento)</v>
      </c>
      <c r="G3181" s="1" t="str">
        <f>+'BD1'!G3181</f>
        <v>Administrativa</v>
      </c>
      <c r="H3181" s="1" t="str">
        <f>+'BD1'!H3181</f>
        <v>NA</v>
      </c>
      <c r="J3181" s="1" t="s">
        <v>229</v>
      </c>
      <c r="K3181" s="1" t="s">
        <v>252</v>
      </c>
      <c r="L3181" s="3" t="s">
        <v>55</v>
      </c>
      <c r="M3181" s="1" t="s">
        <v>68</v>
      </c>
      <c r="N3181" s="4">
        <f>IFERROR(AVERAGEIFS('TE por AEA'!$H$2:$H$12257,'TE por AEA'!$A$2:$A$12257,'TE por AEA'!J3181,'TE por AEA'!$B$2:$B$12257,'TE por AEA'!K3181,'TE por AEA'!$F$2:$F$12257,'TE por AEA'!L3181),"No hay registro")</f>
        <v>2.4074999999999998</v>
      </c>
      <c r="O3181" s="4"/>
      <c r="P3181" s="4"/>
      <c r="Q3181" s="4"/>
      <c r="R3181" s="4"/>
      <c r="S3181" s="4"/>
    </row>
    <row r="3182" spans="1:19">
      <c r="A3182" s="1" t="str">
        <f>+'BD1'!A3182</f>
        <v>Central Occidental</v>
      </c>
      <c r="B3182" s="1" t="str">
        <f>+'BD1'!B3182</f>
        <v>Grecia</v>
      </c>
      <c r="C3182" s="1" t="str">
        <f>+'BD1'!C3182</f>
        <v>Verónica Hidalgo Madrigal</v>
      </c>
      <c r="D3182" s="1">
        <f>+'BD1'!D3182</f>
        <v>0.66666666666666663</v>
      </c>
      <c r="E3182" s="1" t="str">
        <f>+'BD1'!E3182</f>
        <v>Jefe</v>
      </c>
      <c r="F3182" s="1" t="str">
        <f>+'BD1'!F3182</f>
        <v>Reuniones de personal AEA (por reunión)</v>
      </c>
      <c r="G3182" s="1" t="str">
        <f>+'BD1'!G3182</f>
        <v>Administrativa</v>
      </c>
      <c r="H3182" s="1">
        <f>+'BD1'!H3182</f>
        <v>3.3883299999999998</v>
      </c>
      <c r="J3182" s="1" t="s">
        <v>229</v>
      </c>
      <c r="K3182" s="1" t="s">
        <v>252</v>
      </c>
      <c r="L3182" s="3" t="s">
        <v>56</v>
      </c>
      <c r="M3182" s="1" t="s">
        <v>68</v>
      </c>
      <c r="N3182" s="4">
        <f>IFERROR(AVERAGEIFS('TE por AEA'!$H$2:$H$12257,'TE por AEA'!$A$2:$A$12257,'TE por AEA'!J3182,'TE por AEA'!$B$2:$B$12257,'TE por AEA'!K3182,'TE por AEA'!$F$2:$F$12257,'TE por AEA'!L3182),"No hay registro")</f>
        <v>2.6304150000000002</v>
      </c>
      <c r="O3182" s="4"/>
      <c r="P3182" s="4"/>
      <c r="Q3182" s="4"/>
      <c r="R3182" s="4"/>
      <c r="S3182" s="4"/>
    </row>
    <row r="3183" spans="1:19">
      <c r="A3183" s="1" t="str">
        <f>+'BD1'!A3183</f>
        <v>Central Occidental</v>
      </c>
      <c r="B3183" s="1" t="str">
        <f>+'BD1'!B3183</f>
        <v>Grecia</v>
      </c>
      <c r="C3183" s="1" t="str">
        <f>+'BD1'!C3183</f>
        <v>Verónica Hidalgo Madrigal</v>
      </c>
      <c r="D3183" s="1">
        <f>+'BD1'!D3183</f>
        <v>0.66666666666666663</v>
      </c>
      <c r="E3183" s="1" t="str">
        <f>+'BD1'!E3183</f>
        <v>Jefe</v>
      </c>
      <c r="F3183" s="1" t="str">
        <f>+'BD1'!F3183</f>
        <v>Actualización del sistema de gestión documental y archivo (tiempo efectivo por día)</v>
      </c>
      <c r="G3183" s="1" t="str">
        <f>+'BD1'!G3183</f>
        <v>Administrativa</v>
      </c>
      <c r="H3183" s="1" t="str">
        <f>+'BD1'!H3183</f>
        <v>NA</v>
      </c>
      <c r="J3183" s="1" t="s">
        <v>229</v>
      </c>
      <c r="K3183" s="1" t="s">
        <v>252</v>
      </c>
      <c r="L3183" s="3" t="s">
        <v>57</v>
      </c>
      <c r="M3183" s="1" t="s">
        <v>68</v>
      </c>
      <c r="N3183" s="4" t="str">
        <f>IFERROR(AVERAGEIFS('TE por AEA'!$H$2:$H$12257,'TE por AEA'!$A$2:$A$12257,'TE por AEA'!J3183,'TE por AEA'!$B$2:$B$12257,'TE por AEA'!K3183,'TE por AEA'!$F$2:$F$12257,'TE por AEA'!L3183),"No hay registro")</f>
        <v>No hay registro</v>
      </c>
      <c r="O3183" s="4"/>
      <c r="P3183" s="4"/>
      <c r="Q3183" s="4"/>
      <c r="R3183" s="4"/>
      <c r="S3183" s="4"/>
    </row>
    <row r="3184" spans="1:19">
      <c r="A3184" s="1" t="str">
        <f>+'BD1'!A3184</f>
        <v>Central Occidental</v>
      </c>
      <c r="B3184" s="1" t="str">
        <f>+'BD1'!B3184</f>
        <v>Grecia</v>
      </c>
      <c r="C3184" s="1" t="str">
        <f>+'BD1'!C3184</f>
        <v>Verónica Hidalgo Madrigal</v>
      </c>
      <c r="D3184" s="1">
        <f>+'BD1'!D3184</f>
        <v>0.66666666666666663</v>
      </c>
      <c r="E3184" s="1" t="str">
        <f>+'BD1'!E3184</f>
        <v>Jefe</v>
      </c>
      <c r="F3184" s="1" t="str">
        <f>+'BD1'!F3184</f>
        <v>Actualización del sistema SisDNEA (por productor)</v>
      </c>
      <c r="G3184" s="1" t="str">
        <f>+'BD1'!G3184</f>
        <v>Administrativa</v>
      </c>
      <c r="H3184" s="1">
        <f>+'BD1'!H3184</f>
        <v>0.86194000000000004</v>
      </c>
      <c r="J3184" s="1" t="s">
        <v>229</v>
      </c>
      <c r="K3184" s="1" t="s">
        <v>252</v>
      </c>
      <c r="L3184" s="3" t="s">
        <v>58</v>
      </c>
      <c r="M3184" s="1" t="s">
        <v>68</v>
      </c>
      <c r="N3184" s="4">
        <f>IFERROR(AVERAGEIFS('TE por AEA'!$H$2:$H$12257,'TE por AEA'!$A$2:$A$12257,'TE por AEA'!J3184,'TE por AEA'!$B$2:$B$12257,'TE por AEA'!K3184,'TE por AEA'!$F$2:$F$12257,'TE por AEA'!L3184),"No hay registro")</f>
        <v>4.1016649999999997</v>
      </c>
      <c r="O3184" s="4"/>
      <c r="P3184" s="4"/>
      <c r="Q3184" s="4"/>
      <c r="R3184" s="4"/>
      <c r="S3184" s="4"/>
    </row>
    <row r="3185" spans="1:19">
      <c r="A3185" s="1" t="str">
        <f>+'BD1'!A3185</f>
        <v>Central Occidental</v>
      </c>
      <c r="B3185" s="1" t="str">
        <f>+'BD1'!B3185</f>
        <v>Grecia</v>
      </c>
      <c r="C3185" s="1" t="str">
        <f>+'BD1'!C3185</f>
        <v>Verónica Hidalgo Madrigal</v>
      </c>
      <c r="D3185" s="1">
        <f>+'BD1'!D3185</f>
        <v>0.66666666666666663</v>
      </c>
      <c r="E3185" s="1" t="str">
        <f>+'BD1'!E3185</f>
        <v>Jefe</v>
      </c>
      <c r="F3185" s="1" t="str">
        <f>+'BD1'!F3185</f>
        <v>Seguimiento semestral de la determinación de expectativas (por seguimiento)</v>
      </c>
      <c r="G3185" s="1" t="str">
        <f>+'BD1'!G3185</f>
        <v>Administrativa</v>
      </c>
      <c r="H3185" s="1" t="str">
        <f>+'BD1'!H3185</f>
        <v>NA</v>
      </c>
      <c r="J3185" s="1" t="s">
        <v>229</v>
      </c>
      <c r="K3185" s="1" t="s">
        <v>252</v>
      </c>
      <c r="L3185" s="3" t="s">
        <v>135</v>
      </c>
      <c r="M3185" s="1" t="s">
        <v>68</v>
      </c>
      <c r="N3185" s="4">
        <f>IFERROR(AVERAGEIFS('TE por AEA'!$H$2:$H$12257,'TE por AEA'!$A$2:$A$12257,'TE por AEA'!J3185,'TE por AEA'!$B$2:$B$12257,'TE por AEA'!K3185,'TE por AEA'!$F$2:$F$12257,'TE por AEA'!L3185),"No hay registro")</f>
        <v>4.4583349999999999</v>
      </c>
      <c r="O3185" s="4"/>
      <c r="P3185" s="4"/>
      <c r="Q3185" s="4"/>
      <c r="R3185" s="4"/>
      <c r="S3185" s="4"/>
    </row>
    <row r="3186" spans="1:19">
      <c r="A3186" s="1" t="str">
        <f>+'BD1'!A3186</f>
        <v>Central Occidental</v>
      </c>
      <c r="B3186" s="1" t="str">
        <f>+'BD1'!B3186</f>
        <v>Grecia</v>
      </c>
      <c r="C3186" s="1" t="str">
        <f>+'BD1'!C3186</f>
        <v>Verónica Hidalgo Madrigal</v>
      </c>
      <c r="D3186" s="1">
        <f>+'BD1'!D3186</f>
        <v>0.66666666666666663</v>
      </c>
      <c r="E3186" s="1" t="str">
        <f>+'BD1'!E3186</f>
        <v>Jefe</v>
      </c>
      <c r="F3186" s="1" t="str">
        <f>+'BD1'!F3186</f>
        <v>Elaboración de la evaluación del desempeño (por reunión)</v>
      </c>
      <c r="G3186" s="1" t="str">
        <f>+'BD1'!G3186</f>
        <v>Administrativa</v>
      </c>
      <c r="H3186" s="1">
        <f>+'BD1'!H3186</f>
        <v>3.21</v>
      </c>
      <c r="J3186" s="1" t="s">
        <v>229</v>
      </c>
      <c r="K3186" s="1" t="s">
        <v>252</v>
      </c>
      <c r="L3186" s="3" t="s">
        <v>59</v>
      </c>
      <c r="M3186" s="1" t="s">
        <v>68</v>
      </c>
      <c r="N3186" s="4">
        <f>IFERROR(AVERAGEIFS('TE por AEA'!$H$2:$H$12257,'TE por AEA'!$A$2:$A$12257,'TE por AEA'!J3186,'TE por AEA'!$B$2:$B$12257,'TE por AEA'!K3186,'TE por AEA'!$F$2:$F$12257,'TE por AEA'!L3186),"No hay registro")</f>
        <v>3.834165</v>
      </c>
      <c r="O3186" s="4"/>
      <c r="P3186" s="4"/>
      <c r="Q3186" s="4"/>
      <c r="R3186" s="4"/>
      <c r="S3186" s="4"/>
    </row>
    <row r="3187" spans="1:19">
      <c r="A3187" s="1" t="str">
        <f>+'BD1'!A3187</f>
        <v>Central Occidental</v>
      </c>
      <c r="B3187" s="1" t="str">
        <f>+'BD1'!B3187</f>
        <v>Grecia</v>
      </c>
      <c r="C3187" s="1" t="str">
        <f>+'BD1'!C3187</f>
        <v>Verónica Hidalgo Madrigal</v>
      </c>
      <c r="D3187" s="1">
        <f>+'BD1'!D3187</f>
        <v>0.66666666666666663</v>
      </c>
      <c r="E3187" s="1" t="str">
        <f>+'BD1'!E3187</f>
        <v>Jefe</v>
      </c>
      <c r="F3187" s="1" t="str">
        <f>+'BD1'!F3187</f>
        <v>Elaboración de inventarios de equipos, materiales e insumos (tiempo efectivo por día)</v>
      </c>
      <c r="G3187" s="1" t="str">
        <f>+'BD1'!G3187</f>
        <v>Administrativa</v>
      </c>
      <c r="H3187" s="1">
        <f>+'BD1'!H3187</f>
        <v>4.28</v>
      </c>
      <c r="J3187" s="1" t="s">
        <v>229</v>
      </c>
      <c r="K3187" s="1" t="s">
        <v>252</v>
      </c>
      <c r="L3187" s="3" t="s">
        <v>60</v>
      </c>
      <c r="M3187" s="1" t="s">
        <v>68</v>
      </c>
      <c r="N3187" s="4" t="str">
        <f>IFERROR(AVERAGEIFS('TE por AEA'!$H$2:$H$12257,'TE por AEA'!$A$2:$A$12257,'TE por AEA'!J3187,'TE por AEA'!$B$2:$B$12257,'TE por AEA'!K3187,'TE por AEA'!$F$2:$F$12257,'TE por AEA'!L3187),"No hay registro")</f>
        <v>No hay registro</v>
      </c>
      <c r="O3187" s="4"/>
      <c r="P3187" s="4"/>
      <c r="Q3187" s="4"/>
      <c r="R3187" s="4"/>
      <c r="S3187" s="4"/>
    </row>
    <row r="3188" spans="1:19">
      <c r="A3188" s="1" t="str">
        <f>+'BD1'!A3188</f>
        <v>Central Occidental</v>
      </c>
      <c r="B3188" s="1" t="str">
        <f>+'BD1'!B3188</f>
        <v>Grecia</v>
      </c>
      <c r="C3188" s="1" t="str">
        <f>+'BD1'!C3188</f>
        <v>Verónica Hidalgo Madrigal</v>
      </c>
      <c r="D3188" s="1">
        <f>+'BD1'!D3188</f>
        <v>0.66666666666666663</v>
      </c>
      <c r="E3188" s="1" t="str">
        <f>+'BD1'!E3188</f>
        <v>Jefe</v>
      </c>
      <c r="F3188" s="1" t="str">
        <f>+'BD1'!F3188</f>
        <v>Atención de emergencias</v>
      </c>
      <c r="G3188" s="1" t="str">
        <f>+'BD1'!G3188</f>
        <v>Sustantiva</v>
      </c>
      <c r="H3188" s="1" t="str">
        <f>+'BD1'!H3188</f>
        <v>NA</v>
      </c>
      <c r="J3188" s="1" t="s">
        <v>229</v>
      </c>
      <c r="K3188" s="1" t="s">
        <v>252</v>
      </c>
      <c r="L3188" s="3" t="s">
        <v>61</v>
      </c>
      <c r="M3188" s="1" t="s">
        <v>67</v>
      </c>
      <c r="N3188" s="4" t="str">
        <f>IFERROR(AVERAGEIFS('TE por AEA'!$H$2:$H$12257,'TE por AEA'!$A$2:$A$12257,'TE por AEA'!J3188,'TE por AEA'!$B$2:$B$12257,'TE por AEA'!K3188,'TE por AEA'!$F$2:$F$12257,'TE por AEA'!L3188),"No hay registro")</f>
        <v>No hay registro</v>
      </c>
      <c r="O3188" s="4"/>
      <c r="P3188" s="4"/>
      <c r="Q3188" s="4"/>
      <c r="R3188" s="4"/>
      <c r="S3188" s="4"/>
    </row>
    <row r="3189" spans="1:19">
      <c r="A3189" s="1" t="str">
        <f>+'BD1'!A3189</f>
        <v>Central Occidental</v>
      </c>
      <c r="B3189" s="1" t="str">
        <f>+'BD1'!B3189</f>
        <v>Grecia</v>
      </c>
      <c r="C3189" s="1" t="str">
        <f>+'BD1'!C3189</f>
        <v>Verónica Hidalgo Madrigal</v>
      </c>
      <c r="D3189" s="1">
        <f>+'BD1'!D3189</f>
        <v>0.66666666666666663</v>
      </c>
      <c r="E3189" s="1" t="str">
        <f>+'BD1'!E3189</f>
        <v>Jefe</v>
      </c>
      <c r="F3189" s="1" t="str">
        <f>+'BD1'!F3189</f>
        <v>Trazabilidad-visita a finca (por productor)</v>
      </c>
      <c r="G3189" s="1" t="str">
        <f>+'BD1'!G3189</f>
        <v>Sustantiva</v>
      </c>
      <c r="H3189" s="1">
        <f>+'BD1'!H3189</f>
        <v>4.6366699999999996</v>
      </c>
      <c r="J3189" s="1" t="s">
        <v>229</v>
      </c>
      <c r="K3189" s="1" t="s">
        <v>252</v>
      </c>
      <c r="L3189" s="3" t="s">
        <v>62</v>
      </c>
      <c r="M3189" s="1" t="s">
        <v>67</v>
      </c>
      <c r="N3189" s="4">
        <f>IFERROR(AVERAGEIFS('TE por AEA'!$H$2:$H$12257,'TE por AEA'!$A$2:$A$12257,'TE por AEA'!J3189,'TE por AEA'!$B$2:$B$12257,'TE por AEA'!K3189,'TE por AEA'!$F$2:$F$12257,'TE por AEA'!L3189),"No hay registro")</f>
        <v>5.5283300000000004</v>
      </c>
      <c r="O3189" s="4"/>
      <c r="P3189" s="4"/>
      <c r="Q3189" s="4"/>
      <c r="R3189" s="4"/>
      <c r="S3189" s="4"/>
    </row>
    <row r="3190" spans="1:19">
      <c r="A3190" s="1" t="str">
        <f>+'BD1'!A3190</f>
        <v>Central Occidental</v>
      </c>
      <c r="B3190" s="1" t="str">
        <f>+'BD1'!B3190</f>
        <v>Grecia</v>
      </c>
      <c r="C3190" s="1" t="str">
        <f>+'BD1'!C3190</f>
        <v>Verónica Hidalgo Madrigal</v>
      </c>
      <c r="D3190" s="1">
        <f>+'BD1'!D3190</f>
        <v>0.66666666666666663</v>
      </c>
      <c r="E3190" s="1" t="str">
        <f>+'BD1'!E3190</f>
        <v>Jefe</v>
      </c>
      <c r="F3190" s="1" t="str">
        <f>+'BD1'!F3190</f>
        <v>Trazabilidad-inclusión en sistema TrazarAgro (por productor)</v>
      </c>
      <c r="G3190" s="1" t="str">
        <f>+'BD1'!G3190</f>
        <v>Sustantiva</v>
      </c>
      <c r="H3190" s="1" t="str">
        <f>+'BD1'!H3190</f>
        <v>NA</v>
      </c>
      <c r="J3190" s="1" t="s">
        <v>229</v>
      </c>
      <c r="K3190" s="1" t="s">
        <v>252</v>
      </c>
      <c r="L3190" s="3" t="s">
        <v>63</v>
      </c>
      <c r="M3190" s="1" t="s">
        <v>67</v>
      </c>
      <c r="N3190" s="4">
        <f>IFERROR(AVERAGEIFS('TE por AEA'!$H$2:$H$12257,'TE por AEA'!$A$2:$A$12257,'TE por AEA'!J3190,'TE por AEA'!$B$2:$B$12257,'TE por AEA'!K3190,'TE por AEA'!$F$2:$F$12257,'TE por AEA'!L3190),"No hay registro")</f>
        <v>4.28</v>
      </c>
      <c r="O3190" s="4"/>
      <c r="P3190" s="4"/>
      <c r="Q3190" s="4"/>
      <c r="R3190" s="4"/>
      <c r="S3190" s="4"/>
    </row>
    <row r="3191" spans="1:19">
      <c r="A3191" s="1" t="str">
        <f>+'BD1'!A3191</f>
        <v>Central Occidental</v>
      </c>
      <c r="B3191" s="1" t="str">
        <f>+'BD1'!B3191</f>
        <v>Grecia</v>
      </c>
      <c r="C3191" s="1" t="str">
        <f>+'BD1'!C3191</f>
        <v>Verónica Hidalgo Madrigal</v>
      </c>
      <c r="D3191" s="1">
        <f>+'BD1'!D3191</f>
        <v>0.66666666666666663</v>
      </c>
      <c r="E3191" s="1" t="str">
        <f>+'BD1'!E3191</f>
        <v>Jefe</v>
      </c>
      <c r="F3191" s="1" t="str">
        <f>+'BD1'!F3191</f>
        <v>Atención al gusano barrenador (por productor)</v>
      </c>
      <c r="G3191" s="1" t="str">
        <f>+'BD1'!G3191</f>
        <v>Sustantiva</v>
      </c>
      <c r="H3191" s="1" t="str">
        <f>+'BD1'!H3191</f>
        <v>NA</v>
      </c>
      <c r="J3191" s="1" t="s">
        <v>229</v>
      </c>
      <c r="K3191" s="1" t="s">
        <v>252</v>
      </c>
      <c r="L3191" s="3" t="s">
        <v>64</v>
      </c>
      <c r="M3191" s="1" t="s">
        <v>67</v>
      </c>
      <c r="N3191" s="4" t="str">
        <f>IFERROR(AVERAGEIFS('TE por AEA'!$H$2:$H$12257,'TE por AEA'!$A$2:$A$12257,'TE por AEA'!J3191,'TE por AEA'!$B$2:$B$12257,'TE por AEA'!K3191,'TE por AEA'!$F$2:$F$12257,'TE por AEA'!L3191),"No hay registro")</f>
        <v>No hay registro</v>
      </c>
      <c r="O3191" s="4"/>
      <c r="P3191" s="4"/>
      <c r="Q3191" s="4"/>
      <c r="R3191" s="4"/>
      <c r="S3191" s="4"/>
    </row>
    <row r="3192" spans="1:19">
      <c r="A3192" s="1" t="str">
        <f>+'BD1'!A3192</f>
        <v>Central Occidental</v>
      </c>
      <c r="B3192" s="1" t="str">
        <f>+'BD1'!B3192</f>
        <v>Grecia</v>
      </c>
      <c r="C3192" s="1" t="str">
        <f>+'BD1'!C3192</f>
        <v>Verónica Hidalgo Madrigal</v>
      </c>
      <c r="D3192" s="1">
        <f>+'BD1'!D3192</f>
        <v>0.66666666666666663</v>
      </c>
      <c r="E3192" s="1" t="str">
        <f>+'BD1'!E3192</f>
        <v>Jefe</v>
      </c>
      <c r="F3192" s="1" t="str">
        <f>+'BD1'!F3192</f>
        <v>Atención en oficina (por usuario)</v>
      </c>
      <c r="G3192" s="1" t="str">
        <f>+'BD1'!G3192</f>
        <v>Sustantiva</v>
      </c>
      <c r="H3192" s="1">
        <f>+'BD1'!H3192</f>
        <v>0.74306000000000005</v>
      </c>
      <c r="J3192" s="1" t="s">
        <v>229</v>
      </c>
      <c r="K3192" s="1" t="s">
        <v>252</v>
      </c>
      <c r="L3192" s="3" t="s">
        <v>65</v>
      </c>
      <c r="M3192" s="1" t="s">
        <v>67</v>
      </c>
      <c r="N3192" s="4">
        <f>IFERROR(AVERAGEIFS('TE por AEA'!$H$2:$H$12257,'TE por AEA'!$A$2:$A$12257,'TE por AEA'!J3192,'TE por AEA'!$B$2:$B$12257,'TE por AEA'!K3192,'TE por AEA'!$F$2:$F$12257,'TE por AEA'!L3192),"No hay registro")</f>
        <v>1.605</v>
      </c>
      <c r="O3192" s="4"/>
      <c r="P3192" s="4"/>
      <c r="Q3192" s="4"/>
      <c r="R3192" s="4"/>
      <c r="S3192" s="4"/>
    </row>
    <row r="3193" spans="1:19">
      <c r="A3193" s="1" t="str">
        <f>+'BD1'!A3193</f>
        <v>Central Occidental</v>
      </c>
      <c r="B3193" s="1" t="str">
        <f>+'BD1'!B3193</f>
        <v>Grecia</v>
      </c>
      <c r="C3193" s="1" t="str">
        <f>+'BD1'!C3193</f>
        <v>Verónica Hidalgo Madrigal</v>
      </c>
      <c r="D3193" s="1">
        <f>+'BD1'!D3193</f>
        <v>0.66666666666666663</v>
      </c>
      <c r="E3193" s="1" t="str">
        <f>+'BD1'!E3193</f>
        <v>Jefe</v>
      </c>
      <c r="F3193" s="1" t="str">
        <f>+'BD1'!F3193</f>
        <v>Búsqueda de nuevos productores (por productor)</v>
      </c>
      <c r="G3193" s="1" t="str">
        <f>+'BD1'!G3193</f>
        <v>Sustantiva</v>
      </c>
      <c r="H3193" s="1">
        <f>+'BD1'!H3193</f>
        <v>1.605</v>
      </c>
      <c r="J3193" s="1" t="s">
        <v>229</v>
      </c>
      <c r="K3193" s="1" t="s">
        <v>252</v>
      </c>
      <c r="L3193" s="3" t="s">
        <v>66</v>
      </c>
      <c r="M3193" s="1" t="s">
        <v>67</v>
      </c>
      <c r="N3193" s="4">
        <f>IFERROR(AVERAGEIFS('TE por AEA'!$H$2:$H$12257,'TE por AEA'!$A$2:$A$12257,'TE por AEA'!J3193,'TE por AEA'!$B$2:$B$12257,'TE por AEA'!K3193,'TE por AEA'!$F$2:$F$12257,'TE por AEA'!L3193),"No hay registro")</f>
        <v>7.7575000000000003</v>
      </c>
      <c r="O3193" s="4"/>
      <c r="P3193" s="4"/>
      <c r="Q3193" s="4"/>
      <c r="R3193" s="4"/>
      <c r="S3193" s="4"/>
    </row>
    <row r="3194" spans="1:19">
      <c r="A3194" s="1" t="str">
        <f>+'BD1'!A3194</f>
        <v>Central Occidental</v>
      </c>
      <c r="B3194" s="1" t="str">
        <f>+'BD1'!B3194</f>
        <v>Heredia</v>
      </c>
      <c r="C3194" s="1" t="str">
        <f>+'BD1'!C3194</f>
        <v>Alfredo Garita Hernández</v>
      </c>
      <c r="D3194" s="1">
        <f>+'BD1'!D3194</f>
        <v>4</v>
      </c>
      <c r="E3194" s="1" t="str">
        <f>+'BD1'!E3194</f>
        <v>Jefe</v>
      </c>
      <c r="F3194" s="1" t="str">
        <f>+'BD1'!F3194</f>
        <v>Elaboración del diagnóstico y plan de finca de manejo a personas productoras (por productor)</v>
      </c>
      <c r="G3194" s="1" t="str">
        <f>+'BD1'!G3194</f>
        <v>Sustantiva</v>
      </c>
      <c r="H3194" s="1">
        <f>+'BD1'!H3194</f>
        <v>2.31833</v>
      </c>
      <c r="J3194" s="1" t="s">
        <v>229</v>
      </c>
      <c r="K3194" s="1" t="s">
        <v>255</v>
      </c>
      <c r="L3194" s="2" t="s">
        <v>11</v>
      </c>
      <c r="M3194" s="1" t="s">
        <v>67</v>
      </c>
      <c r="N3194" s="4">
        <f>IFERROR(AVERAGEIFS('TE por AEA'!$H$2:$H$12257,'TE por AEA'!$A$2:$A$12257,'TE por AEA'!J3194,'TE por AEA'!$B$2:$B$12257,'TE por AEA'!K3194,'TE por AEA'!$F$2:$F$12257,'TE por AEA'!L3194),"No hay registro")</f>
        <v>2.14</v>
      </c>
      <c r="O3194" s="4"/>
      <c r="P3194" s="4"/>
      <c r="Q3194" s="4"/>
      <c r="R3194" s="4"/>
      <c r="S3194" s="4"/>
    </row>
    <row r="3195" spans="1:19">
      <c r="A3195" s="1" t="str">
        <f>+'BD1'!A3195</f>
        <v>Central Occidental</v>
      </c>
      <c r="B3195" s="1" t="str">
        <f>+'BD1'!B3195</f>
        <v>Heredia</v>
      </c>
      <c r="C3195" s="1" t="str">
        <f>+'BD1'!C3195</f>
        <v>Alfredo Garita Hernández</v>
      </c>
      <c r="D3195" s="1">
        <f>+'BD1'!D3195</f>
        <v>4</v>
      </c>
      <c r="E3195" s="1" t="str">
        <f>+'BD1'!E3195</f>
        <v>Jefe</v>
      </c>
      <c r="F3195" s="1" t="str">
        <f>+'BD1'!F3195</f>
        <v>Asistencia técnica a personas productoras (individual): visitas a finca (por productor)</v>
      </c>
      <c r="G3195" s="1" t="str">
        <f>+'BD1'!G3195</f>
        <v>Sustantiva</v>
      </c>
      <c r="H3195" s="1">
        <f>+'BD1'!H3195</f>
        <v>2.14</v>
      </c>
      <c r="J3195" s="1" t="s">
        <v>229</v>
      </c>
      <c r="K3195" s="1" t="s">
        <v>255</v>
      </c>
      <c r="L3195" s="2" t="s">
        <v>12</v>
      </c>
      <c r="M3195" s="1" t="s">
        <v>67</v>
      </c>
      <c r="N3195" s="4">
        <f>IFERROR(AVERAGEIFS('TE por AEA'!$H$2:$H$12257,'TE por AEA'!$A$2:$A$12257,'TE por AEA'!J3195,'TE por AEA'!$B$2:$B$12257,'TE por AEA'!K3195,'TE por AEA'!$F$2:$F$12257,'TE por AEA'!L3195),"No hay registro")</f>
        <v>2.4966666666666666</v>
      </c>
      <c r="O3195" s="4"/>
      <c r="P3195" s="4"/>
      <c r="Q3195" s="4"/>
      <c r="R3195" s="4"/>
      <c r="S3195" s="4"/>
    </row>
    <row r="3196" spans="1:19">
      <c r="A3196" s="1" t="str">
        <f>+'BD1'!A3196</f>
        <v>Central Occidental</v>
      </c>
      <c r="B3196" s="1" t="str">
        <f>+'BD1'!B3196</f>
        <v>Heredia</v>
      </c>
      <c r="C3196" s="1" t="str">
        <f>+'BD1'!C3196</f>
        <v>Alfredo Garita Hernández</v>
      </c>
      <c r="D3196" s="1">
        <f>+'BD1'!D3196</f>
        <v>4</v>
      </c>
      <c r="E3196" s="1" t="str">
        <f>+'BD1'!E3196</f>
        <v>Jefe</v>
      </c>
      <c r="F3196" s="1" t="str">
        <f>+'BD1'!F3196</f>
        <v>Asistencia técnica a personas productoras (individual): atenciones virtuales y digitales (por productor)</v>
      </c>
      <c r="G3196" s="1" t="str">
        <f>+'BD1'!G3196</f>
        <v>Sustantiva</v>
      </c>
      <c r="H3196" s="1">
        <f>+'BD1'!H3196</f>
        <v>0.62417</v>
      </c>
      <c r="J3196" s="1" t="s">
        <v>229</v>
      </c>
      <c r="K3196" s="1" t="s">
        <v>255</v>
      </c>
      <c r="L3196" s="2" t="s">
        <v>13</v>
      </c>
      <c r="M3196" s="1" t="s">
        <v>67</v>
      </c>
      <c r="N3196" s="4">
        <f>IFERROR(AVERAGEIFS('TE por AEA'!$H$2:$H$12257,'TE por AEA'!$A$2:$A$12257,'TE por AEA'!J3196,'TE por AEA'!$B$2:$B$12257,'TE por AEA'!K3196,'TE por AEA'!$F$2:$F$12257,'TE por AEA'!L3196),"No hay registro")</f>
        <v>0.5528333333333334</v>
      </c>
      <c r="O3196" s="4"/>
      <c r="P3196" s="4"/>
      <c r="Q3196" s="4"/>
      <c r="R3196" s="4"/>
      <c r="S3196" s="4"/>
    </row>
    <row r="3197" spans="1:19">
      <c r="A3197" s="1" t="str">
        <f>+'BD1'!A3197</f>
        <v>Central Occidental</v>
      </c>
      <c r="B3197" s="1" t="str">
        <f>+'BD1'!B3197</f>
        <v>Heredia</v>
      </c>
      <c r="C3197" s="1" t="str">
        <f>+'BD1'!C3197</f>
        <v>Alfredo Garita Hernández</v>
      </c>
      <c r="D3197" s="1">
        <f>+'BD1'!D3197</f>
        <v>4</v>
      </c>
      <c r="E3197" s="1" t="str">
        <f>+'BD1'!E3197</f>
        <v>Jefe</v>
      </c>
      <c r="F3197" s="1" t="str">
        <f>+'BD1'!F3197</f>
        <v>Asistencia técnica a personas productoras (grupal): día de campo (por día en el evento)</v>
      </c>
      <c r="G3197" s="1" t="str">
        <f>+'BD1'!G3197</f>
        <v>Sustantiva</v>
      </c>
      <c r="H3197" s="1">
        <f>+'BD1'!H3197</f>
        <v>4.28</v>
      </c>
      <c r="J3197" s="1" t="s">
        <v>229</v>
      </c>
      <c r="K3197" s="1" t="s">
        <v>255</v>
      </c>
      <c r="L3197" s="2" t="s">
        <v>14</v>
      </c>
      <c r="M3197" s="1" t="s">
        <v>67</v>
      </c>
      <c r="N3197" s="4">
        <f>IFERROR(AVERAGEIFS('TE por AEA'!$H$2:$H$12257,'TE por AEA'!$A$2:$A$12257,'TE por AEA'!J3197,'TE por AEA'!$B$2:$B$12257,'TE por AEA'!K3197,'TE por AEA'!$F$2:$F$12257,'TE por AEA'!L3197),"No hay registro")</f>
        <v>6.1227766666666668</v>
      </c>
      <c r="O3197" s="4"/>
      <c r="P3197" s="4"/>
      <c r="Q3197" s="4"/>
      <c r="R3197" s="4"/>
      <c r="S3197" s="4"/>
    </row>
    <row r="3198" spans="1:19">
      <c r="A3198" s="1" t="str">
        <f>+'BD1'!A3198</f>
        <v>Central Occidental</v>
      </c>
      <c r="B3198" s="1" t="str">
        <f>+'BD1'!B3198</f>
        <v>Heredia</v>
      </c>
      <c r="C3198" s="1" t="str">
        <f>+'BD1'!C3198</f>
        <v>Alfredo Garita Hernández</v>
      </c>
      <c r="D3198" s="1">
        <f>+'BD1'!D3198</f>
        <v>4</v>
      </c>
      <c r="E3198" s="1" t="str">
        <f>+'BD1'!E3198</f>
        <v>Jefe</v>
      </c>
      <c r="F3198" s="1" t="str">
        <f>+'BD1'!F3198</f>
        <v>Asistencia técnica a personas productoras (grupal): demostración de métodos (por evento, se puede acumular si la demostración tarda más de un día)</v>
      </c>
      <c r="G3198" s="1" t="str">
        <f>+'BD1'!G3198</f>
        <v>Sustantiva</v>
      </c>
      <c r="H3198" s="1">
        <f>+'BD1'!H3198</f>
        <v>3.21</v>
      </c>
      <c r="J3198" s="1" t="s">
        <v>229</v>
      </c>
      <c r="K3198" s="1" t="s">
        <v>255</v>
      </c>
      <c r="L3198" s="2" t="s">
        <v>15</v>
      </c>
      <c r="M3198" s="1" t="s">
        <v>67</v>
      </c>
      <c r="N3198" s="4">
        <f>IFERROR(AVERAGEIFS('TE por AEA'!$H$2:$H$12257,'TE por AEA'!$A$2:$A$12257,'TE por AEA'!J3198,'TE por AEA'!$B$2:$B$12257,'TE por AEA'!K3198,'TE por AEA'!$F$2:$F$12257,'TE por AEA'!L3198),"No hay registro")</f>
        <v>5.9741666666666662</v>
      </c>
      <c r="O3198" s="4"/>
      <c r="P3198" s="4"/>
      <c r="Q3198" s="4"/>
      <c r="R3198" s="4"/>
      <c r="S3198" s="4"/>
    </row>
    <row r="3199" spans="1:19">
      <c r="A3199" s="1" t="str">
        <f>+'BD1'!A3199</f>
        <v>Central Occidental</v>
      </c>
      <c r="B3199" s="1" t="str">
        <f>+'BD1'!B3199</f>
        <v>Heredia</v>
      </c>
      <c r="C3199" s="1" t="str">
        <f>+'BD1'!C3199</f>
        <v>Alfredo Garita Hernández</v>
      </c>
      <c r="D3199" s="1">
        <f>+'BD1'!D3199</f>
        <v>4</v>
      </c>
      <c r="E3199" s="1" t="str">
        <f>+'BD1'!E3199</f>
        <v>Jefe</v>
      </c>
      <c r="F3199" s="1" t="str">
        <f>+'BD1'!F3199</f>
        <v>Asistencia técnica a personas productoras (grupal): taller (por taller)</v>
      </c>
      <c r="G3199" s="1" t="str">
        <f>+'BD1'!G3199</f>
        <v>Sustantiva</v>
      </c>
      <c r="H3199" s="1">
        <f>+'BD1'!H3199</f>
        <v>4.9933300000000003</v>
      </c>
      <c r="J3199" s="1" t="s">
        <v>229</v>
      </c>
      <c r="K3199" s="1" t="s">
        <v>255</v>
      </c>
      <c r="L3199" s="2" t="s">
        <v>16</v>
      </c>
      <c r="M3199" s="1" t="s">
        <v>67</v>
      </c>
      <c r="N3199" s="4">
        <f>IFERROR(AVERAGEIFS('TE por AEA'!$H$2:$H$12257,'TE por AEA'!$A$2:$A$12257,'TE por AEA'!J3199,'TE por AEA'!$B$2:$B$12257,'TE por AEA'!K3199,'TE por AEA'!$F$2:$F$12257,'TE por AEA'!L3199),"No hay registro")</f>
        <v>6.1227766666666668</v>
      </c>
      <c r="O3199" s="4"/>
      <c r="P3199" s="4"/>
      <c r="Q3199" s="4"/>
      <c r="R3199" s="4"/>
      <c r="S3199" s="4"/>
    </row>
    <row r="3200" spans="1:19">
      <c r="A3200" s="1" t="str">
        <f>+'BD1'!A3200</f>
        <v>Central Occidental</v>
      </c>
      <c r="B3200" s="1" t="str">
        <f>+'BD1'!B3200</f>
        <v>Heredia</v>
      </c>
      <c r="C3200" s="1" t="str">
        <f>+'BD1'!C3200</f>
        <v>Alfredo Garita Hernández</v>
      </c>
      <c r="D3200" s="1">
        <f>+'BD1'!D3200</f>
        <v>4</v>
      </c>
      <c r="E3200" s="1" t="str">
        <f>+'BD1'!E3200</f>
        <v>Jefe</v>
      </c>
      <c r="F3200" s="1" t="str">
        <f>+'BD1'!F3200</f>
        <v>Asistencia técnica a personas productoras (grupal): charlas (por día en el evento)</v>
      </c>
      <c r="G3200" s="1" t="str">
        <f>+'BD1'!G3200</f>
        <v>Sustantiva</v>
      </c>
      <c r="H3200" s="1">
        <f>+'BD1'!H3200</f>
        <v>2.14</v>
      </c>
      <c r="J3200" s="1" t="s">
        <v>229</v>
      </c>
      <c r="K3200" s="1" t="s">
        <v>255</v>
      </c>
      <c r="L3200" s="2" t="s">
        <v>17</v>
      </c>
      <c r="M3200" s="1" t="s">
        <v>67</v>
      </c>
      <c r="N3200" s="4">
        <f>IFERROR(AVERAGEIFS('TE por AEA'!$H$2:$H$12257,'TE por AEA'!$A$2:$A$12257,'TE por AEA'!J3200,'TE por AEA'!$B$2:$B$12257,'TE por AEA'!K3200,'TE por AEA'!$F$2:$F$12257,'TE por AEA'!L3200),"No hay registro")</f>
        <v>3.6261099999999993</v>
      </c>
      <c r="O3200" s="4"/>
      <c r="P3200" s="4"/>
      <c r="Q3200" s="4"/>
      <c r="R3200" s="4"/>
      <c r="S3200" s="4"/>
    </row>
    <row r="3201" spans="1:21">
      <c r="A3201" s="1" t="str">
        <f>+'BD1'!A3201</f>
        <v>Central Occidental</v>
      </c>
      <c r="B3201" s="1" t="str">
        <f>+'BD1'!B3201</f>
        <v>Heredia</v>
      </c>
      <c r="C3201" s="1" t="str">
        <f>+'BD1'!C3201</f>
        <v>Alfredo Garita Hernández</v>
      </c>
      <c r="D3201" s="1">
        <f>+'BD1'!D3201</f>
        <v>4</v>
      </c>
      <c r="E3201" s="1" t="str">
        <f>+'BD1'!E3201</f>
        <v>Jefe</v>
      </c>
      <c r="F3201" s="1" t="str">
        <f>+'BD1'!F3201</f>
        <v>Gestión en capacitaciones con instituciones públicas o privadas (solo gestión de coordinación por evento de capacitación)</v>
      </c>
      <c r="G3201" s="1" t="str">
        <f>+'BD1'!G3201</f>
        <v>Administrativa</v>
      </c>
      <c r="H3201" s="1">
        <f>+'BD1'!H3201</f>
        <v>4.8150000000000004</v>
      </c>
      <c r="J3201" s="1" t="s">
        <v>229</v>
      </c>
      <c r="K3201" s="1" t="s">
        <v>255</v>
      </c>
      <c r="L3201" s="2" t="s">
        <v>18</v>
      </c>
      <c r="M3201" s="1" t="s">
        <v>68</v>
      </c>
      <c r="N3201" s="4">
        <f>IFERROR(AVERAGEIFS('TE por AEA'!$H$2:$H$12257,'TE por AEA'!$A$2:$A$12257,'TE por AEA'!J3201,'TE por AEA'!$B$2:$B$12257,'TE por AEA'!K3201,'TE por AEA'!$F$2:$F$12257,'TE por AEA'!L3201),"No hay registro")</f>
        <v>7.6881466666666674</v>
      </c>
      <c r="O3201" s="4"/>
      <c r="P3201" s="4"/>
      <c r="Q3201" s="4"/>
      <c r="R3201" s="4"/>
      <c r="S3201" s="4"/>
    </row>
    <row r="3202" spans="1:21">
      <c r="A3202" s="1" t="str">
        <f>+'BD1'!A3202</f>
        <v>Central Occidental</v>
      </c>
      <c r="B3202" s="1" t="str">
        <f>+'BD1'!B3202</f>
        <v>Heredia</v>
      </c>
      <c r="C3202" s="1" t="str">
        <f>+'BD1'!C3202</f>
        <v>Alfredo Garita Hernández</v>
      </c>
      <c r="D3202" s="1">
        <f>+'BD1'!D3202</f>
        <v>4</v>
      </c>
      <c r="E3202" s="1" t="str">
        <f>+'BD1'!E3202</f>
        <v>Jefe</v>
      </c>
      <c r="F3202" s="1" t="str">
        <f>+'BD1'!F3202</f>
        <v>Aplicación de la herramienta de medición del nivel de gestión empresarial y organizacional (por organización)</v>
      </c>
      <c r="G3202" s="1" t="str">
        <f>+'BD1'!G3202</f>
        <v>Sustantiva</v>
      </c>
      <c r="H3202" s="1">
        <f>+'BD1'!H3202</f>
        <v>3.21</v>
      </c>
      <c r="J3202" s="1" t="s">
        <v>229</v>
      </c>
      <c r="K3202" s="1" t="s">
        <v>255</v>
      </c>
      <c r="L3202" s="2" t="s">
        <v>19</v>
      </c>
      <c r="M3202" s="1" t="s">
        <v>67</v>
      </c>
      <c r="N3202" s="4">
        <f>IFERROR(AVERAGEIFS('TE por AEA'!$H$2:$H$12257,'TE por AEA'!$A$2:$A$12257,'TE por AEA'!J3202,'TE por AEA'!$B$2:$B$12257,'TE por AEA'!K3202,'TE por AEA'!$F$2:$F$12257,'TE por AEA'!L3202),"No hay registro")</f>
        <v>2.2291650000000001</v>
      </c>
      <c r="O3202" s="4"/>
      <c r="P3202" s="4"/>
      <c r="Q3202" s="4"/>
      <c r="R3202" s="4"/>
      <c r="S3202" s="4"/>
    </row>
    <row r="3203" spans="1:21">
      <c r="A3203" s="1" t="str">
        <f>+'BD1'!A3203</f>
        <v>Central Occidental</v>
      </c>
      <c r="B3203" s="1" t="str">
        <f>+'BD1'!B3203</f>
        <v>Heredia</v>
      </c>
      <c r="C3203" s="1" t="str">
        <f>+'BD1'!C3203</f>
        <v>Alfredo Garita Hernández</v>
      </c>
      <c r="D3203" s="1">
        <f>+'BD1'!D3203</f>
        <v>4</v>
      </c>
      <c r="E3203" s="1" t="str">
        <f>+'BD1'!E3203</f>
        <v>Jefe</v>
      </c>
      <c r="F3203" s="1" t="str">
        <f>+'BD1'!F3203</f>
        <v>Elaboración y ejecución del plan de trabajo (por organización)</v>
      </c>
      <c r="G3203" s="1" t="str">
        <f>+'BD1'!G3203</f>
        <v>Sustantiva</v>
      </c>
      <c r="H3203" s="1">
        <f>+'BD1'!H3203</f>
        <v>3.0316700000000001</v>
      </c>
      <c r="J3203" s="1" t="s">
        <v>229</v>
      </c>
      <c r="K3203" s="1" t="s">
        <v>255</v>
      </c>
      <c r="L3203" s="2" t="s">
        <v>20</v>
      </c>
      <c r="M3203" s="1" t="s">
        <v>67</v>
      </c>
      <c r="N3203" s="4">
        <f>IFERROR(AVERAGEIFS('TE por AEA'!$H$2:$H$12257,'TE por AEA'!$A$2:$A$12257,'TE por AEA'!J3203,'TE por AEA'!$B$2:$B$12257,'TE por AEA'!K3203,'TE por AEA'!$F$2:$F$12257,'TE por AEA'!L3203),"No hay registro")</f>
        <v>2.2291650000000001</v>
      </c>
      <c r="O3203" s="4"/>
      <c r="P3203" s="4"/>
      <c r="Q3203" s="4"/>
      <c r="R3203" s="4"/>
      <c r="S3203" s="4"/>
    </row>
    <row r="3204" spans="1:21">
      <c r="A3204" s="1" t="str">
        <f>+'BD1'!A3204</f>
        <v>Central Occidental</v>
      </c>
      <c r="B3204" s="1" t="str">
        <f>+'BD1'!B3204</f>
        <v>Heredia</v>
      </c>
      <c r="C3204" s="1" t="str">
        <f>+'BD1'!C3204</f>
        <v>Alfredo Garita Hernández</v>
      </c>
      <c r="D3204" s="1">
        <f>+'BD1'!D3204</f>
        <v>4</v>
      </c>
      <c r="E3204" s="1" t="str">
        <f>+'BD1'!E3204</f>
        <v>Jefe</v>
      </c>
      <c r="F3204" s="1" t="str">
        <f>+'BD1'!F3204</f>
        <v>Visitas de seguimiento al plan de trabajo (por visita por organización)</v>
      </c>
      <c r="G3204" s="1" t="str">
        <f>+'BD1'!G3204</f>
        <v>Sustantiva</v>
      </c>
      <c r="H3204" s="1">
        <f>+'BD1'!H3204</f>
        <v>3.0316700000000001</v>
      </c>
      <c r="J3204" s="1" t="s">
        <v>229</v>
      </c>
      <c r="K3204" s="1" t="s">
        <v>255</v>
      </c>
      <c r="L3204" s="2" t="s">
        <v>21</v>
      </c>
      <c r="M3204" s="1" t="s">
        <v>67</v>
      </c>
      <c r="N3204" s="4">
        <f>IFERROR(AVERAGEIFS('TE por AEA'!$H$2:$H$12257,'TE por AEA'!$A$2:$A$12257,'TE por AEA'!J3204,'TE por AEA'!$B$2:$B$12257,'TE por AEA'!K3204,'TE por AEA'!$F$2:$F$12257,'TE por AEA'!L3204),"No hay registro")</f>
        <v>3.3883349999999997</v>
      </c>
      <c r="O3204" s="4"/>
      <c r="P3204" s="4"/>
      <c r="Q3204" s="4"/>
      <c r="R3204" s="4"/>
      <c r="S3204" s="4"/>
    </row>
    <row r="3205" spans="1:21">
      <c r="A3205" s="1" t="str">
        <f>+'BD1'!A3205</f>
        <v>Central Occidental</v>
      </c>
      <c r="B3205" s="1" t="str">
        <f>+'BD1'!B3205</f>
        <v>Heredia</v>
      </c>
      <c r="C3205" s="1" t="str">
        <f>+'BD1'!C3205</f>
        <v>Alfredo Garita Hernández</v>
      </c>
      <c r="D3205" s="1">
        <f>+'BD1'!D3205</f>
        <v>4</v>
      </c>
      <c r="E3205" s="1" t="str">
        <f>+'BD1'!E3205</f>
        <v>Jefe</v>
      </c>
      <c r="F3205" s="1" t="str">
        <f>+'BD1'!F3205</f>
        <v>Reporte del plan de trabajo anual (por reporte por organización)</v>
      </c>
      <c r="G3205" s="1" t="str">
        <f>+'BD1'!G3205</f>
        <v>Sustantiva</v>
      </c>
      <c r="H3205" s="1">
        <f>+'BD1'!H3205</f>
        <v>1.07</v>
      </c>
      <c r="J3205" s="1" t="s">
        <v>229</v>
      </c>
      <c r="K3205" s="1" t="s">
        <v>255</v>
      </c>
      <c r="L3205" s="2" t="s">
        <v>22</v>
      </c>
      <c r="M3205" s="1" t="s">
        <v>67</v>
      </c>
      <c r="N3205" s="4">
        <f>IFERROR(AVERAGEIFS('TE por AEA'!$H$2:$H$12257,'TE por AEA'!$A$2:$A$12257,'TE por AEA'!J3205,'TE por AEA'!$B$2:$B$12257,'TE por AEA'!K3205,'TE por AEA'!$F$2:$F$12257,'TE por AEA'!L3205),"No hay registro")</f>
        <v>1.6941649999999999</v>
      </c>
      <c r="O3205" s="4"/>
      <c r="P3205" s="4"/>
      <c r="Q3205" s="4"/>
      <c r="R3205" s="4"/>
      <c r="S3205" s="4"/>
    </row>
    <row r="3206" spans="1:21" s="1" customFormat="1">
      <c r="A3206" s="1" t="str">
        <f>+'BD1'!A3206</f>
        <v>Central Occidental</v>
      </c>
      <c r="B3206" s="1" t="str">
        <f>+'BD1'!B3206</f>
        <v>Heredia</v>
      </c>
      <c r="C3206" s="1" t="str">
        <f>+'BD1'!C3206</f>
        <v>Alfredo Garita Hernández</v>
      </c>
      <c r="D3206" s="1">
        <f>+'BD1'!D3206</f>
        <v>4</v>
      </c>
      <c r="E3206" s="1" t="str">
        <f>+'BD1'!E3206</f>
        <v>Jefe</v>
      </c>
      <c r="F3206" s="1" t="str">
        <f>+'BD1'!F3206</f>
        <v>NAMA (café): muestreo y toma de datos en finca (por productor)</v>
      </c>
      <c r="G3206" s="1" t="str">
        <f>+'BD1'!G3206</f>
        <v>Sustantiva</v>
      </c>
      <c r="H3206" s="1">
        <f>+'BD1'!H3206</f>
        <v>2.6749999999999998</v>
      </c>
      <c r="J3206" s="1" t="s">
        <v>229</v>
      </c>
      <c r="K3206" s="1" t="s">
        <v>255</v>
      </c>
      <c r="L3206" s="2" t="s">
        <v>23</v>
      </c>
      <c r="M3206" s="1" t="s">
        <v>67</v>
      </c>
      <c r="N3206" s="4" t="str">
        <f>IFERROR(AVERAGEIFS('TE por AEA'!$H$2:$H$12257,'TE por AEA'!$A$2:$A$12257,'TE por AEA'!J3206,'TE por AEA'!$B$2:$B$12257,'TE por AEA'!K3206,'TE por AEA'!$F$2:$F$12257,'TE por AEA'!L3206),"No hay registro")</f>
        <v>No hay registro</v>
      </c>
      <c r="O3206" s="4"/>
      <c r="P3206" s="4"/>
      <c r="Q3206" s="4"/>
      <c r="R3206" s="4"/>
      <c r="S3206" s="4"/>
      <c r="T3206"/>
      <c r="U3206"/>
    </row>
    <row r="3207" spans="1:21" s="1" customFormat="1">
      <c r="A3207" s="1" t="str">
        <f>+'BD1'!A3207</f>
        <v>Central Occidental</v>
      </c>
      <c r="B3207" s="1" t="str">
        <f>+'BD1'!B3207</f>
        <v>Heredia</v>
      </c>
      <c r="C3207" s="1" t="str">
        <f>+'BD1'!C3207</f>
        <v>Alfredo Garita Hernández</v>
      </c>
      <c r="D3207" s="1">
        <f>+'BD1'!D3207</f>
        <v>4</v>
      </c>
      <c r="E3207" s="1" t="str">
        <f>+'BD1'!E3207</f>
        <v>Jefe</v>
      </c>
      <c r="F3207" s="1" t="str">
        <f>+'BD1'!F3207</f>
        <v>NAMA (café): inclusión de datos al SisDNEA (por productor)</v>
      </c>
      <c r="G3207" s="1" t="str">
        <f>+'BD1'!G3207</f>
        <v>Sustantiva</v>
      </c>
      <c r="H3207" s="1">
        <f>+'BD1'!H3207</f>
        <v>1.07</v>
      </c>
      <c r="J3207" s="1" t="s">
        <v>229</v>
      </c>
      <c r="K3207" s="1" t="s">
        <v>255</v>
      </c>
      <c r="L3207" s="2" t="s">
        <v>24</v>
      </c>
      <c r="M3207" s="1" t="s">
        <v>67</v>
      </c>
      <c r="N3207" s="4" t="str">
        <f>IFERROR(AVERAGEIFS('TE por AEA'!$H$2:$H$12257,'TE por AEA'!$A$2:$A$12257,'TE por AEA'!J3207,'TE por AEA'!$B$2:$B$12257,'TE por AEA'!K3207,'TE por AEA'!$F$2:$F$12257,'TE por AEA'!L3207),"No hay registro")</f>
        <v>No hay registro</v>
      </c>
      <c r="O3207" s="4"/>
      <c r="P3207" s="4"/>
      <c r="Q3207" s="4"/>
      <c r="R3207" s="4"/>
      <c r="S3207" s="4"/>
      <c r="T3207"/>
      <c r="U3207"/>
    </row>
    <row r="3208" spans="1:21" s="1" customFormat="1">
      <c r="A3208" s="1" t="str">
        <f>+'BD1'!A3208</f>
        <v>Central Occidental</v>
      </c>
      <c r="B3208" s="1" t="str">
        <f>+'BD1'!B3208</f>
        <v>Heredia</v>
      </c>
      <c r="C3208" s="1" t="str">
        <f>+'BD1'!C3208</f>
        <v>Alfredo Garita Hernández</v>
      </c>
      <c r="D3208" s="1">
        <f>+'BD1'!D3208</f>
        <v>4</v>
      </c>
      <c r="E3208" s="1" t="str">
        <f>+'BD1'!E3208</f>
        <v>Jefe</v>
      </c>
      <c r="F3208" s="1" t="str">
        <f>+'BD1'!F3208</f>
        <v>NAMA (café): entrega de constancia de verificación del MRV a la persona productora (por productor)</v>
      </c>
      <c r="G3208" s="1" t="str">
        <f>+'BD1'!G3208</f>
        <v>Sustantiva</v>
      </c>
      <c r="H3208" s="1">
        <f>+'BD1'!H3208</f>
        <v>2.31833</v>
      </c>
      <c r="J3208" s="1" t="s">
        <v>229</v>
      </c>
      <c r="K3208" s="1" t="s">
        <v>255</v>
      </c>
      <c r="L3208" s="3" t="s">
        <v>25</v>
      </c>
      <c r="M3208" s="1" t="s">
        <v>67</v>
      </c>
      <c r="N3208" s="4" t="str">
        <f>IFERROR(AVERAGEIFS('TE por AEA'!$H$2:$H$12257,'TE por AEA'!$A$2:$A$12257,'TE por AEA'!J3208,'TE por AEA'!$B$2:$B$12257,'TE por AEA'!K3208,'TE por AEA'!$F$2:$F$12257,'TE por AEA'!L3208),"No hay registro")</f>
        <v>No hay registro</v>
      </c>
      <c r="O3208" s="4"/>
      <c r="P3208" s="4"/>
      <c r="Q3208" s="4"/>
      <c r="R3208" s="4"/>
      <c r="S3208" s="4"/>
      <c r="T3208"/>
      <c r="U3208"/>
    </row>
    <row r="3209" spans="1:21" s="1" customFormat="1">
      <c r="A3209" s="1" t="str">
        <f>+'BD1'!A3209</f>
        <v>Central Occidental</v>
      </c>
      <c r="B3209" s="1" t="str">
        <f>+'BD1'!B3209</f>
        <v>Heredia</v>
      </c>
      <c r="C3209" s="1" t="str">
        <f>+'BD1'!C3209</f>
        <v>Alfredo Garita Hernández</v>
      </c>
      <c r="D3209" s="1">
        <f>+'BD1'!D3209</f>
        <v>4</v>
      </c>
      <c r="E3209" s="1" t="str">
        <f>+'BD1'!E3209</f>
        <v>Jefe</v>
      </c>
      <c r="F3209" s="1" t="str">
        <f>+'BD1'!F3209</f>
        <v>NAMA (ganadería): muestreo y toma de datos en finca (por productor)</v>
      </c>
      <c r="G3209" s="1" t="str">
        <f>+'BD1'!G3209</f>
        <v>Sustantiva</v>
      </c>
      <c r="H3209" s="1" t="str">
        <f>+'BD1'!H3209</f>
        <v>NA</v>
      </c>
      <c r="J3209" s="1" t="s">
        <v>229</v>
      </c>
      <c r="K3209" s="1" t="s">
        <v>255</v>
      </c>
      <c r="L3209" s="3" t="s">
        <v>26</v>
      </c>
      <c r="M3209" s="1" t="s">
        <v>67</v>
      </c>
      <c r="N3209" s="4">
        <f>IFERROR(AVERAGEIFS('TE por AEA'!$H$2:$H$12257,'TE por AEA'!$A$2:$A$12257,'TE por AEA'!J3209,'TE por AEA'!$B$2:$B$12257,'TE por AEA'!K3209,'TE por AEA'!$F$2:$F$12257,'TE por AEA'!L3209),"No hay registro")</f>
        <v>3.86389</v>
      </c>
      <c r="O3209" s="4"/>
      <c r="P3209" s="4"/>
      <c r="Q3209" s="4"/>
      <c r="R3209" s="4"/>
      <c r="S3209" s="4"/>
      <c r="T3209"/>
      <c r="U3209"/>
    </row>
    <row r="3210" spans="1:21" s="1" customFormat="1">
      <c r="A3210" s="1" t="str">
        <f>+'BD1'!A3210</f>
        <v>Central Occidental</v>
      </c>
      <c r="B3210" s="1" t="str">
        <f>+'BD1'!B3210</f>
        <v>Heredia</v>
      </c>
      <c r="C3210" s="1" t="str">
        <f>+'BD1'!C3210</f>
        <v>Alfredo Garita Hernández</v>
      </c>
      <c r="D3210" s="1">
        <f>+'BD1'!D3210</f>
        <v>4</v>
      </c>
      <c r="E3210" s="1" t="str">
        <f>+'BD1'!E3210</f>
        <v>Jefe</v>
      </c>
      <c r="F3210" s="1" t="str">
        <f>+'BD1'!F3210</f>
        <v>NAMA (ganadería): inclusión de datos al SisDNEA (por productor)</v>
      </c>
      <c r="G3210" s="1" t="str">
        <f>+'BD1'!G3210</f>
        <v>Sustantiva</v>
      </c>
      <c r="H3210" s="1" t="str">
        <f>+'BD1'!H3210</f>
        <v>NA</v>
      </c>
      <c r="J3210" s="1" t="s">
        <v>229</v>
      </c>
      <c r="K3210" s="1" t="s">
        <v>255</v>
      </c>
      <c r="L3210" s="3" t="s">
        <v>27</v>
      </c>
      <c r="M3210" s="1" t="s">
        <v>67</v>
      </c>
      <c r="N3210" s="4">
        <f>IFERROR(AVERAGEIFS('TE por AEA'!$H$2:$H$12257,'TE por AEA'!$A$2:$A$12257,'TE por AEA'!J3210,'TE por AEA'!$B$2:$B$12257,'TE por AEA'!K3210,'TE por AEA'!$F$2:$F$12257,'TE por AEA'!L3210),"No hay registro")</f>
        <v>0.82231333333333334</v>
      </c>
      <c r="O3210" s="4"/>
      <c r="P3210" s="4"/>
      <c r="Q3210" s="4"/>
      <c r="R3210" s="4"/>
      <c r="S3210" s="4"/>
      <c r="T3210"/>
      <c r="U3210"/>
    </row>
    <row r="3211" spans="1:21" s="1" customFormat="1">
      <c r="A3211" s="1" t="str">
        <f>+'BD1'!A3211</f>
        <v>Central Occidental</v>
      </c>
      <c r="B3211" s="1" t="str">
        <f>+'BD1'!B3211</f>
        <v>Heredia</v>
      </c>
      <c r="C3211" s="1" t="str">
        <f>+'BD1'!C3211</f>
        <v>Alfredo Garita Hernández</v>
      </c>
      <c r="D3211" s="1">
        <f>+'BD1'!D3211</f>
        <v>4</v>
      </c>
      <c r="E3211" s="1" t="str">
        <f>+'BD1'!E3211</f>
        <v>Jefe</v>
      </c>
      <c r="F3211" s="1" t="str">
        <f>+'BD1'!F3211</f>
        <v>NAMA (ganadería): entrega de constancia de verificación del MRV a la persona productora (por productor)</v>
      </c>
      <c r="G3211" s="1" t="str">
        <f>+'BD1'!G3211</f>
        <v>Sustantiva</v>
      </c>
      <c r="H3211" s="1" t="str">
        <f>+'BD1'!H3211</f>
        <v>NA</v>
      </c>
      <c r="J3211" s="1" t="s">
        <v>229</v>
      </c>
      <c r="K3211" s="1" t="s">
        <v>255</v>
      </c>
      <c r="L3211" s="3" t="s">
        <v>28</v>
      </c>
      <c r="M3211" s="1" t="s">
        <v>67</v>
      </c>
      <c r="N3211" s="4">
        <f>IFERROR(AVERAGEIFS('TE por AEA'!$H$2:$H$12257,'TE por AEA'!$A$2:$A$12257,'TE por AEA'!J3211,'TE por AEA'!$B$2:$B$12257,'TE por AEA'!K3211,'TE por AEA'!$F$2:$F$12257,'TE por AEA'!L3211),"No hay registro")</f>
        <v>5.3896299999999995</v>
      </c>
      <c r="O3211" s="4"/>
      <c r="P3211" s="4"/>
      <c r="Q3211" s="4"/>
      <c r="R3211" s="4"/>
      <c r="S3211" s="4"/>
      <c r="T3211"/>
      <c r="U3211"/>
    </row>
    <row r="3212" spans="1:21" s="1" customFormat="1">
      <c r="A3212" s="1" t="str">
        <f>+'BD1'!A3212</f>
        <v>Central Occidental</v>
      </c>
      <c r="B3212" s="1" t="str">
        <f>+'BD1'!B3212</f>
        <v>Heredia</v>
      </c>
      <c r="C3212" s="1" t="str">
        <f>+'BD1'!C3212</f>
        <v>Alfredo Garita Hernández</v>
      </c>
      <c r="D3212" s="1">
        <f>+'BD1'!D3212</f>
        <v>4</v>
      </c>
      <c r="E3212" s="1" t="str">
        <f>+'BD1'!E3212</f>
        <v>Jefe</v>
      </c>
      <c r="F3212" s="1" t="str">
        <f>+'BD1'!F3212</f>
        <v>Producción sostenible: elaboración de la herramienta Tu Modelo, en el SisDNEA (por productor)</v>
      </c>
      <c r="G3212" s="1" t="str">
        <f>+'BD1'!G3212</f>
        <v>Sustantiva</v>
      </c>
      <c r="H3212" s="1" t="str">
        <f>+'BD1'!H3212</f>
        <v>NA</v>
      </c>
      <c r="J3212" s="1" t="s">
        <v>229</v>
      </c>
      <c r="K3212" s="1" t="s">
        <v>255</v>
      </c>
      <c r="L3212" s="3" t="s">
        <v>29</v>
      </c>
      <c r="M3212" s="1" t="s">
        <v>67</v>
      </c>
      <c r="N3212" s="4">
        <f>IFERROR(AVERAGEIFS('TE por AEA'!$H$2:$H$12257,'TE por AEA'!$A$2:$A$12257,'TE por AEA'!J3212,'TE por AEA'!$B$2:$B$12257,'TE por AEA'!K3212,'TE por AEA'!$F$2:$F$12257,'TE por AEA'!L3212),"No hay registro")</f>
        <v>1.1145799999999999</v>
      </c>
      <c r="O3212" s="4"/>
      <c r="P3212" s="4"/>
      <c r="Q3212" s="4"/>
      <c r="R3212" s="4"/>
      <c r="S3212" s="4"/>
      <c r="T3212"/>
      <c r="U3212"/>
    </row>
    <row r="3213" spans="1:21" s="1" customFormat="1">
      <c r="A3213" s="1" t="str">
        <f>+'BD1'!A3213</f>
        <v>Central Occidental</v>
      </c>
      <c r="B3213" s="1" t="str">
        <f>+'BD1'!B3213</f>
        <v>Heredia</v>
      </c>
      <c r="C3213" s="1" t="str">
        <f>+'BD1'!C3213</f>
        <v>Alfredo Garita Hernández</v>
      </c>
      <c r="D3213" s="1">
        <f>+'BD1'!D3213</f>
        <v>4</v>
      </c>
      <c r="E3213" s="1" t="str">
        <f>+'BD1'!E3213</f>
        <v>Jefe</v>
      </c>
      <c r="F3213" s="1" t="str">
        <f>+'BD1'!F3213</f>
        <v>Producción sostenible: entregar certificado al productor e incluirlo en el expediente físico (por productor)</v>
      </c>
      <c r="G3213" s="1" t="str">
        <f>+'BD1'!G3213</f>
        <v>Sustantiva</v>
      </c>
      <c r="H3213" s="1" t="str">
        <f>+'BD1'!H3213</f>
        <v>NA</v>
      </c>
      <c r="J3213" s="1" t="s">
        <v>229</v>
      </c>
      <c r="K3213" s="1" t="s">
        <v>255</v>
      </c>
      <c r="L3213" s="3" t="s">
        <v>30</v>
      </c>
      <c r="M3213" s="1" t="s">
        <v>67</v>
      </c>
      <c r="N3213" s="4">
        <f>IFERROR(AVERAGEIFS('TE por AEA'!$H$2:$H$12257,'TE por AEA'!$A$2:$A$12257,'TE por AEA'!J3213,'TE por AEA'!$B$2:$B$12257,'TE por AEA'!K3213,'TE por AEA'!$F$2:$F$12257,'TE por AEA'!L3213),"No hay registro")</f>
        <v>7.430555</v>
      </c>
      <c r="O3213" s="4"/>
      <c r="P3213" s="4"/>
      <c r="Q3213" s="4"/>
      <c r="R3213" s="4"/>
      <c r="S3213" s="4"/>
      <c r="T3213"/>
      <c r="U3213"/>
    </row>
    <row r="3214" spans="1:21" s="1" customFormat="1">
      <c r="A3214" s="1" t="str">
        <f>+'BD1'!A3214</f>
        <v>Central Occidental</v>
      </c>
      <c r="B3214" s="1" t="str">
        <f>+'BD1'!B3214</f>
        <v>Heredia</v>
      </c>
      <c r="C3214" s="1" t="str">
        <f>+'BD1'!C3214</f>
        <v>Alfredo Garita Hernández</v>
      </c>
      <c r="D3214" s="1">
        <f>+'BD1'!D3214</f>
        <v>4</v>
      </c>
      <c r="E3214" s="1" t="str">
        <f>+'BD1'!E3214</f>
        <v>Jefe</v>
      </c>
      <c r="F3214" s="1" t="str">
        <f>+'BD1'!F3214</f>
        <v>RBAyP y RBAO: divulgación del programa de incentivos (por acción de divulgación)</v>
      </c>
      <c r="G3214" s="1" t="str">
        <f>+'BD1'!G3214</f>
        <v>Sustantiva</v>
      </c>
      <c r="H3214" s="1">
        <f>+'BD1'!H3214</f>
        <v>1.07</v>
      </c>
      <c r="J3214" s="1" t="s">
        <v>229</v>
      </c>
      <c r="K3214" s="1" t="s">
        <v>255</v>
      </c>
      <c r="L3214" s="3" t="s">
        <v>31</v>
      </c>
      <c r="M3214" s="1" t="s">
        <v>67</v>
      </c>
      <c r="N3214" s="4">
        <f>IFERROR(AVERAGEIFS('TE por AEA'!$H$2:$H$12257,'TE por AEA'!$A$2:$A$12257,'TE por AEA'!J3214,'TE por AEA'!$B$2:$B$12257,'TE por AEA'!K3214,'TE por AEA'!$F$2:$F$12257,'TE por AEA'!L3214),"No hay registro")</f>
        <v>0.80249999999999999</v>
      </c>
      <c r="O3214" s="4"/>
      <c r="P3214" s="4"/>
      <c r="Q3214" s="4"/>
      <c r="R3214" s="4"/>
      <c r="S3214" s="4"/>
      <c r="T3214"/>
      <c r="U3214"/>
    </row>
    <row r="3215" spans="1:21" s="1" customFormat="1">
      <c r="A3215" s="1" t="str">
        <f>+'BD1'!A3215</f>
        <v>Central Occidental</v>
      </c>
      <c r="B3215" s="1" t="str">
        <f>+'BD1'!B3215</f>
        <v>Heredia</v>
      </c>
      <c r="C3215" s="1" t="str">
        <f>+'BD1'!C3215</f>
        <v>Alfredo Garita Hernández</v>
      </c>
      <c r="D3215" s="1">
        <f>+'BD1'!D3215</f>
        <v>4</v>
      </c>
      <c r="E3215" s="1" t="str">
        <f>+'BD1'!E3215</f>
        <v>Jefe</v>
      </c>
      <c r="F3215" s="1" t="str">
        <f>+'BD1'!F3215</f>
        <v>RBAyP y RBAO: completar formularios para recibir incentivos económicos (por productor)</v>
      </c>
      <c r="G3215" s="1" t="str">
        <f>+'BD1'!G3215</f>
        <v>Sustantiva</v>
      </c>
      <c r="H3215" s="1">
        <f>+'BD1'!H3215</f>
        <v>4.6366699999999996</v>
      </c>
      <c r="J3215" s="1" t="s">
        <v>229</v>
      </c>
      <c r="K3215" s="1" t="s">
        <v>255</v>
      </c>
      <c r="L3215" s="3" t="s">
        <v>32</v>
      </c>
      <c r="M3215" s="1" t="s">
        <v>67</v>
      </c>
      <c r="N3215" s="4">
        <f>IFERROR(AVERAGEIFS('TE por AEA'!$H$2:$H$12257,'TE por AEA'!$A$2:$A$12257,'TE por AEA'!J3215,'TE por AEA'!$B$2:$B$12257,'TE por AEA'!K3215,'TE por AEA'!$F$2:$F$12257,'TE por AEA'!L3215),"No hay registro")</f>
        <v>4.28</v>
      </c>
      <c r="O3215" s="4"/>
      <c r="P3215" s="4"/>
      <c r="Q3215" s="4"/>
      <c r="R3215" s="4"/>
      <c r="S3215" s="4"/>
      <c r="T3215"/>
      <c r="U3215"/>
    </row>
    <row r="3216" spans="1:21" s="1" customFormat="1">
      <c r="A3216" s="1" t="str">
        <f>+'BD1'!A3216</f>
        <v>Central Occidental</v>
      </c>
      <c r="B3216" s="1" t="str">
        <f>+'BD1'!B3216</f>
        <v>Heredia</v>
      </c>
      <c r="C3216" s="1" t="str">
        <f>+'BD1'!C3216</f>
        <v>Alfredo Garita Hernández</v>
      </c>
      <c r="D3216" s="1">
        <f>+'BD1'!D3216</f>
        <v>4</v>
      </c>
      <c r="E3216" s="1" t="str">
        <f>+'BD1'!E3216</f>
        <v>Jefe</v>
      </c>
      <c r="F3216" s="1" t="str">
        <f>+'BD1'!F3216</f>
        <v>RBAyP y RBAO: revisión de las solicitudes del programa de incentivos económicos (por productor)</v>
      </c>
      <c r="G3216" s="1" t="str">
        <f>+'BD1'!G3216</f>
        <v>Sustantiva</v>
      </c>
      <c r="H3216" s="1">
        <f>+'BD1'!H3216</f>
        <v>2.14</v>
      </c>
      <c r="J3216" s="1" t="s">
        <v>229</v>
      </c>
      <c r="K3216" s="1" t="s">
        <v>255</v>
      </c>
      <c r="L3216" s="3" t="s">
        <v>33</v>
      </c>
      <c r="M3216" s="1" t="s">
        <v>67</v>
      </c>
      <c r="N3216" s="4" t="str">
        <f>IFERROR(AVERAGEIFS('TE por AEA'!$H$2:$H$12257,'TE por AEA'!$A$2:$A$12257,'TE por AEA'!J3216,'TE por AEA'!$B$2:$B$12257,'TE por AEA'!K3216,'TE por AEA'!$F$2:$F$12257,'TE por AEA'!L3216),"No hay registro")</f>
        <v>No hay registro</v>
      </c>
      <c r="O3216" s="4"/>
      <c r="P3216" s="4"/>
      <c r="Q3216" s="4"/>
      <c r="R3216" s="4"/>
      <c r="S3216" s="4"/>
      <c r="T3216"/>
      <c r="U3216"/>
    </row>
    <row r="3217" spans="1:21" s="1" customFormat="1">
      <c r="A3217" s="1" t="str">
        <f>+'BD1'!A3217</f>
        <v>Central Occidental</v>
      </c>
      <c r="B3217" s="1" t="str">
        <f>+'BD1'!B3217</f>
        <v>Heredia</v>
      </c>
      <c r="C3217" s="1" t="str">
        <f>+'BD1'!C3217</f>
        <v>Alfredo Garita Hernández</v>
      </c>
      <c r="D3217" s="1">
        <f>+'BD1'!D3217</f>
        <v>4</v>
      </c>
      <c r="E3217" s="1" t="str">
        <f>+'BD1'!E3217</f>
        <v>Jefe</v>
      </c>
      <c r="F3217" s="1" t="str">
        <f>+'BD1'!F3217</f>
        <v>RBAyP y RBAO: visita a finca para verificación (por visita por productor)</v>
      </c>
      <c r="G3217" s="1" t="str">
        <f>+'BD1'!G3217</f>
        <v>Sustantiva</v>
      </c>
      <c r="H3217" s="1">
        <f>+'BD1'!H3217</f>
        <v>3.21</v>
      </c>
      <c r="J3217" s="1" t="s">
        <v>229</v>
      </c>
      <c r="K3217" s="1" t="s">
        <v>255</v>
      </c>
      <c r="L3217" s="3" t="s">
        <v>34</v>
      </c>
      <c r="M3217" s="1" t="s">
        <v>67</v>
      </c>
      <c r="N3217" s="4">
        <f>IFERROR(AVERAGEIFS('TE por AEA'!$H$2:$H$12257,'TE por AEA'!$A$2:$A$12257,'TE por AEA'!J3217,'TE por AEA'!$B$2:$B$12257,'TE por AEA'!K3217,'TE por AEA'!$F$2:$F$12257,'TE por AEA'!L3217),"No hay registro")</f>
        <v>3.21</v>
      </c>
      <c r="O3217" s="4"/>
      <c r="P3217" s="4"/>
      <c r="Q3217" s="4"/>
      <c r="R3217" s="4"/>
      <c r="S3217" s="4"/>
      <c r="T3217"/>
      <c r="U3217"/>
    </row>
    <row r="3218" spans="1:21" s="1" customFormat="1">
      <c r="A3218" s="1" t="str">
        <f>+'BD1'!A3218</f>
        <v>Central Occidental</v>
      </c>
      <c r="B3218" s="1" t="str">
        <f>+'BD1'!B3218</f>
        <v>Heredia</v>
      </c>
      <c r="C3218" s="1" t="str">
        <f>+'BD1'!C3218</f>
        <v>Alfredo Garita Hernández</v>
      </c>
      <c r="D3218" s="1">
        <f>+'BD1'!D3218</f>
        <v>4</v>
      </c>
      <c r="E3218" s="1" t="str">
        <f>+'BD1'!E3218</f>
        <v>Jefe</v>
      </c>
      <c r="F3218" s="1" t="str">
        <f>+'BD1'!F3218</f>
        <v>Productores ocasionales: asistencia técnica individual (por productor)</v>
      </c>
      <c r="G3218" s="1" t="str">
        <f>+'BD1'!G3218</f>
        <v>Sustantiva</v>
      </c>
      <c r="H3218" s="1">
        <f>+'BD1'!H3218</f>
        <v>2.4966699999999999</v>
      </c>
      <c r="J3218" s="1" t="s">
        <v>229</v>
      </c>
      <c r="K3218" s="1" t="s">
        <v>255</v>
      </c>
      <c r="L3218" s="3" t="s">
        <v>35</v>
      </c>
      <c r="M3218" s="1" t="s">
        <v>67</v>
      </c>
      <c r="N3218" s="4">
        <f>IFERROR(AVERAGEIFS('TE por AEA'!$H$2:$H$12257,'TE por AEA'!$A$2:$A$12257,'TE por AEA'!J3218,'TE por AEA'!$B$2:$B$12257,'TE por AEA'!K3218,'TE por AEA'!$F$2:$F$12257,'TE por AEA'!L3218),"No hay registro")</f>
        <v>2.1697233333333332</v>
      </c>
      <c r="O3218" s="4"/>
      <c r="P3218" s="4"/>
      <c r="Q3218" s="4"/>
      <c r="R3218" s="4"/>
      <c r="S3218" s="4"/>
      <c r="T3218"/>
      <c r="U3218"/>
    </row>
    <row r="3219" spans="1:21" s="1" customFormat="1">
      <c r="A3219" s="1" t="str">
        <f>+'BD1'!A3219</f>
        <v>Central Occidental</v>
      </c>
      <c r="B3219" s="1" t="str">
        <f>+'BD1'!B3219</f>
        <v>Heredia</v>
      </c>
      <c r="C3219" s="1" t="str">
        <f>+'BD1'!C3219</f>
        <v>Alfredo Garita Hernández</v>
      </c>
      <c r="D3219" s="1">
        <f>+'BD1'!D3219</f>
        <v>4</v>
      </c>
      <c r="E3219" s="1" t="str">
        <f>+'BD1'!E3219</f>
        <v>Jefe</v>
      </c>
      <c r="F3219" s="1" t="str">
        <f>+'BD1'!F3219</f>
        <v>Productores ocasionales: asistencia técnica grupal (por asistencia a grupo)</v>
      </c>
      <c r="G3219" s="1" t="str">
        <f>+'BD1'!G3219</f>
        <v>Sustantiva</v>
      </c>
      <c r="H3219" s="1">
        <f>+'BD1'!H3219</f>
        <v>3.0316700000000001</v>
      </c>
      <c r="J3219" s="1" t="s">
        <v>229</v>
      </c>
      <c r="K3219" s="1" t="s">
        <v>255</v>
      </c>
      <c r="L3219" s="3" t="s">
        <v>36</v>
      </c>
      <c r="M3219" s="1" t="s">
        <v>67</v>
      </c>
      <c r="N3219" s="4">
        <f>IFERROR(AVERAGEIFS('TE por AEA'!$H$2:$H$12257,'TE por AEA'!$A$2:$A$12257,'TE por AEA'!J3219,'TE por AEA'!$B$2:$B$12257,'TE por AEA'!K3219,'TE por AEA'!$F$2:$F$12257,'TE por AEA'!L3219),"No hay registro")</f>
        <v>2.7641650000000002</v>
      </c>
      <c r="O3219" s="4"/>
      <c r="P3219" s="4"/>
      <c r="Q3219" s="4"/>
      <c r="R3219" s="4"/>
      <c r="S3219" s="4"/>
      <c r="T3219"/>
      <c r="U3219"/>
    </row>
    <row r="3220" spans="1:21" s="1" customFormat="1">
      <c r="A3220" s="1" t="str">
        <f>+'BD1'!A3220</f>
        <v>Central Occidental</v>
      </c>
      <c r="B3220" s="1" t="str">
        <f>+'BD1'!B3220</f>
        <v>Heredia</v>
      </c>
      <c r="C3220" s="1" t="str">
        <f>+'BD1'!C3220</f>
        <v>Alfredo Garita Hernández</v>
      </c>
      <c r="D3220" s="1">
        <f>+'BD1'!D3220</f>
        <v>4</v>
      </c>
      <c r="E3220" s="1" t="str">
        <f>+'BD1'!E3220</f>
        <v>Jefe</v>
      </c>
      <c r="F3220" s="1" t="str">
        <f>+'BD1'!F3220</f>
        <v>Productores ocasionales: servicios de extensión de información digitales y virtuales (por productor)</v>
      </c>
      <c r="G3220" s="1" t="str">
        <f>+'BD1'!G3220</f>
        <v>Sustantiva</v>
      </c>
      <c r="H3220" s="1">
        <f>+'BD1'!H3220</f>
        <v>0.98082999999999998</v>
      </c>
      <c r="J3220" s="1" t="s">
        <v>229</v>
      </c>
      <c r="K3220" s="1" t="s">
        <v>255</v>
      </c>
      <c r="L3220" s="3" t="s">
        <v>37</v>
      </c>
      <c r="M3220" s="1" t="s">
        <v>67</v>
      </c>
      <c r="N3220" s="4">
        <f>IFERROR(AVERAGEIFS('TE por AEA'!$H$2:$H$12257,'TE por AEA'!$A$2:$A$12257,'TE por AEA'!J3220,'TE por AEA'!$B$2:$B$12257,'TE por AEA'!K3220,'TE por AEA'!$F$2:$F$12257,'TE por AEA'!L3220),"No hay registro")</f>
        <v>0.64893333333333336</v>
      </c>
      <c r="O3220" s="4"/>
      <c r="P3220" s="4"/>
      <c r="Q3220" s="4"/>
      <c r="R3220" s="4"/>
      <c r="S3220" s="4"/>
      <c r="T3220"/>
      <c r="U3220"/>
    </row>
    <row r="3221" spans="1:21" s="1" customFormat="1">
      <c r="A3221" s="1" t="str">
        <f>+'BD1'!A3221</f>
        <v>Central Occidental</v>
      </c>
      <c r="B3221" s="1" t="str">
        <f>+'BD1'!B3221</f>
        <v>Heredia</v>
      </c>
      <c r="C3221" s="1" t="str">
        <f>+'BD1'!C3221</f>
        <v>Alfredo Garita Hernández</v>
      </c>
      <c r="D3221" s="1">
        <f>+'BD1'!D3221</f>
        <v>4</v>
      </c>
      <c r="E3221" s="1" t="str">
        <f>+'BD1'!E3221</f>
        <v>Jefe</v>
      </c>
      <c r="F3221" s="1" t="str">
        <f>+'BD1'!F3221</f>
        <v>Proyectos financiados con fondos públicos y transferencia MAG: apoyo en la formulación de proyectos de personas productoras (acumulado efectivo por proyecto)</v>
      </c>
      <c r="G3221" s="1" t="str">
        <f>+'BD1'!G3221</f>
        <v>Sustantiva</v>
      </c>
      <c r="H3221" s="1">
        <f>+'BD1'!H3221</f>
        <v>9.2733299999999996</v>
      </c>
      <c r="J3221" s="1" t="s">
        <v>229</v>
      </c>
      <c r="K3221" s="1" t="s">
        <v>255</v>
      </c>
      <c r="L3221" s="3" t="s">
        <v>38</v>
      </c>
      <c r="M3221" s="1" t="s">
        <v>67</v>
      </c>
      <c r="N3221" s="4">
        <f>IFERROR(AVERAGEIFS('TE por AEA'!$H$2:$H$12257,'TE por AEA'!$A$2:$A$12257,'TE por AEA'!J3221,'TE por AEA'!$B$2:$B$12257,'TE por AEA'!K3221,'TE por AEA'!$F$2:$F$12257,'TE por AEA'!L3221),"No hay registro")</f>
        <v>11.294443333333334</v>
      </c>
      <c r="O3221" s="4"/>
      <c r="P3221" s="4"/>
      <c r="Q3221" s="4"/>
      <c r="R3221" s="4"/>
      <c r="S3221" s="4"/>
      <c r="T3221"/>
      <c r="U3221"/>
    </row>
    <row r="3222" spans="1:21" s="1" customFormat="1">
      <c r="A3222" s="1" t="str">
        <f>+'BD1'!A3222</f>
        <v>Central Occidental</v>
      </c>
      <c r="B3222" s="1" t="str">
        <f>+'BD1'!B3222</f>
        <v>Heredia</v>
      </c>
      <c r="C3222" s="1" t="str">
        <f>+'BD1'!C3222</f>
        <v>Alfredo Garita Hernández</v>
      </c>
      <c r="D3222" s="1">
        <f>+'BD1'!D3222</f>
        <v>4</v>
      </c>
      <c r="E3222" s="1" t="str">
        <f>+'BD1'!E3222</f>
        <v>Jefe</v>
      </c>
      <c r="F3222" s="1" t="str">
        <f>+'BD1'!F3222</f>
        <v>Proyectos financiados con fondos públicos y transferencia MAG: apoyo en la formulación de proyectos de organizaciones (acumulado efectivo por proyecto)</v>
      </c>
      <c r="G3222" s="1" t="str">
        <f>+'BD1'!G3222</f>
        <v>Sustantiva</v>
      </c>
      <c r="H3222" s="1" t="str">
        <f>+'BD1'!H3222</f>
        <v>NA</v>
      </c>
      <c r="J3222" s="1" t="s">
        <v>229</v>
      </c>
      <c r="K3222" s="1" t="s">
        <v>255</v>
      </c>
      <c r="L3222" s="3" t="s">
        <v>39</v>
      </c>
      <c r="M3222" s="1" t="s">
        <v>67</v>
      </c>
      <c r="N3222" s="4">
        <f>IFERROR(AVERAGEIFS('TE por AEA'!$H$2:$H$12257,'TE por AEA'!$A$2:$A$12257,'TE por AEA'!J3222,'TE por AEA'!$B$2:$B$12257,'TE por AEA'!K3222,'TE por AEA'!$F$2:$F$12257,'TE por AEA'!L3222),"No hay registro")</f>
        <v>17.12</v>
      </c>
      <c r="O3222" s="4"/>
      <c r="P3222" s="4"/>
      <c r="Q3222" s="4"/>
      <c r="R3222" s="4"/>
      <c r="S3222" s="4"/>
      <c r="T3222"/>
      <c r="U3222"/>
    </row>
    <row r="3223" spans="1:21" s="1" customFormat="1">
      <c r="A3223" s="1" t="str">
        <f>+'BD1'!A3223</f>
        <v>Central Occidental</v>
      </c>
      <c r="B3223" s="1" t="str">
        <f>+'BD1'!B3223</f>
        <v>Heredia</v>
      </c>
      <c r="C3223" s="1" t="str">
        <f>+'BD1'!C3223</f>
        <v>Alfredo Garita Hernández</v>
      </c>
      <c r="D3223" s="1">
        <f>+'BD1'!D3223</f>
        <v>4</v>
      </c>
      <c r="E3223" s="1" t="str">
        <f>+'BD1'!E3223</f>
        <v>Jefe</v>
      </c>
      <c r="F3223" s="1" t="str">
        <f>+'BD1'!F3223</f>
        <v>Proyectos financiados con fondos públicos: seguimiento técnico (por visita a proyecto)</v>
      </c>
      <c r="G3223" s="1" t="str">
        <f>+'BD1'!G3223</f>
        <v>Sustantiva</v>
      </c>
      <c r="H3223" s="1">
        <f>+'BD1'!H3223</f>
        <v>3.21</v>
      </c>
      <c r="J3223" s="1" t="s">
        <v>229</v>
      </c>
      <c r="K3223" s="1" t="s">
        <v>255</v>
      </c>
      <c r="L3223" s="3" t="s">
        <v>40</v>
      </c>
      <c r="M3223" s="1" t="s">
        <v>67</v>
      </c>
      <c r="N3223" s="4">
        <f>IFERROR(AVERAGEIFS('TE por AEA'!$H$2:$H$12257,'TE por AEA'!$A$2:$A$12257,'TE por AEA'!J3223,'TE por AEA'!$B$2:$B$12257,'TE por AEA'!K3223,'TE por AEA'!$F$2:$F$12257,'TE por AEA'!L3223),"No hay registro")</f>
        <v>23.272499999999997</v>
      </c>
      <c r="O3223" s="4"/>
      <c r="P3223" s="4"/>
      <c r="Q3223" s="4"/>
      <c r="R3223" s="4"/>
      <c r="S3223" s="4"/>
      <c r="T3223"/>
      <c r="U3223"/>
    </row>
    <row r="3224" spans="1:21" s="1" customFormat="1">
      <c r="A3224" s="1" t="str">
        <f>+'BD1'!A3224</f>
        <v>Central Occidental</v>
      </c>
      <c r="B3224" s="1" t="str">
        <f>+'BD1'!B3224</f>
        <v>Heredia</v>
      </c>
      <c r="C3224" s="1" t="str">
        <f>+'BD1'!C3224</f>
        <v>Alfredo Garita Hernández</v>
      </c>
      <c r="D3224" s="1">
        <f>+'BD1'!D3224</f>
        <v>4</v>
      </c>
      <c r="E3224" s="1" t="str">
        <f>+'BD1'!E3224</f>
        <v>Jefe</v>
      </c>
      <c r="F3224" s="1" t="str">
        <f>+'BD1'!F3224</f>
        <v>Elaboración de informes trimestrales, semestrales y anuales PAO (por informe)</v>
      </c>
      <c r="G3224" s="1" t="str">
        <f>+'BD1'!G3224</f>
        <v>Administrativa</v>
      </c>
      <c r="H3224" s="1">
        <f>+'BD1'!H3224</f>
        <v>9.45167</v>
      </c>
      <c r="J3224" s="1" t="s">
        <v>229</v>
      </c>
      <c r="K3224" s="1" t="s">
        <v>255</v>
      </c>
      <c r="L3224" s="3" t="s">
        <v>41</v>
      </c>
      <c r="M3224" s="1" t="s">
        <v>68</v>
      </c>
      <c r="N3224" s="4">
        <f>IFERROR(AVERAGEIFS('TE por AEA'!$H$2:$H$12257,'TE por AEA'!$A$2:$A$12257,'TE por AEA'!J3224,'TE por AEA'!$B$2:$B$12257,'TE por AEA'!K3224,'TE por AEA'!$F$2:$F$12257,'TE por AEA'!L3224),"No hay registro")</f>
        <v>12.542776666666667</v>
      </c>
      <c r="O3224" s="4"/>
      <c r="P3224" s="4"/>
      <c r="Q3224" s="4"/>
      <c r="R3224" s="4"/>
      <c r="S3224" s="4"/>
      <c r="T3224"/>
      <c r="U3224"/>
    </row>
    <row r="3225" spans="1:21" s="1" customFormat="1">
      <c r="A3225" s="1" t="str">
        <f>+'BD1'!A3225</f>
        <v>Central Occidental</v>
      </c>
      <c r="B3225" s="1" t="str">
        <f>+'BD1'!B3225</f>
        <v>Heredia</v>
      </c>
      <c r="C3225" s="1" t="str">
        <f>+'BD1'!C3225</f>
        <v>Alfredo Garita Hernández</v>
      </c>
      <c r="D3225" s="1">
        <f>+'BD1'!D3225</f>
        <v>4</v>
      </c>
      <c r="E3225" s="1" t="str">
        <f>+'BD1'!E3225</f>
        <v>Jefe</v>
      </c>
      <c r="F3225" s="1" t="str">
        <f>+'BD1'!F3225</f>
        <v>Seguimiento a los PAO de los funcionarios a su cargo (por funcionario)</v>
      </c>
      <c r="G3225" s="1" t="str">
        <f>+'BD1'!G3225</f>
        <v>Administrativa</v>
      </c>
      <c r="H3225" s="1">
        <f>+'BD1'!H3225</f>
        <v>30.316669999999998</v>
      </c>
      <c r="J3225" s="1" t="s">
        <v>229</v>
      </c>
      <c r="K3225" s="1" t="s">
        <v>255</v>
      </c>
      <c r="L3225" s="3" t="s">
        <v>42</v>
      </c>
      <c r="M3225" s="1" t="s">
        <v>68</v>
      </c>
      <c r="N3225" s="4">
        <f>IFERROR(AVERAGEIFS('TE por AEA'!$H$2:$H$12257,'TE por AEA'!$A$2:$A$12257,'TE por AEA'!J3225,'TE por AEA'!$B$2:$B$12257,'TE por AEA'!K3225,'TE por AEA'!$F$2:$F$12257,'TE por AEA'!L3225),"No hay registro")</f>
        <v>4.28</v>
      </c>
      <c r="O3225" s="4"/>
      <c r="P3225" s="4"/>
      <c r="Q3225" s="4"/>
      <c r="R3225" s="4"/>
      <c r="S3225" s="4"/>
      <c r="T3225"/>
      <c r="U3225"/>
    </row>
    <row r="3226" spans="1:21" s="1" customFormat="1">
      <c r="A3226" s="1" t="str">
        <f>+'BD1'!A3226</f>
        <v>Central Occidental</v>
      </c>
      <c r="B3226" s="1" t="str">
        <f>+'BD1'!B3226</f>
        <v>Heredia</v>
      </c>
      <c r="C3226" s="1" t="str">
        <f>+'BD1'!C3226</f>
        <v>Alfredo Garita Hernández</v>
      </c>
      <c r="D3226" s="1">
        <f>+'BD1'!D3226</f>
        <v>4</v>
      </c>
      <c r="E3226" s="1" t="str">
        <f>+'BD1'!E3226</f>
        <v>Jefe</v>
      </c>
      <c r="F3226" s="1" t="str">
        <f>+'BD1'!F3226</f>
        <v>Inscripción y actualización de PYMPA (por productor)</v>
      </c>
      <c r="G3226" s="1" t="str">
        <f>+'BD1'!G3226</f>
        <v>Sustantiva</v>
      </c>
      <c r="H3226" s="1">
        <f>+'BD1'!H3226</f>
        <v>0.58850000000000002</v>
      </c>
      <c r="J3226" s="1" t="s">
        <v>229</v>
      </c>
      <c r="K3226" s="1" t="s">
        <v>255</v>
      </c>
      <c r="L3226" s="3" t="s">
        <v>43</v>
      </c>
      <c r="M3226" s="1" t="s">
        <v>67</v>
      </c>
      <c r="N3226" s="4">
        <f>IFERROR(AVERAGEIFS('TE por AEA'!$H$2:$H$12257,'TE por AEA'!$A$2:$A$12257,'TE por AEA'!J3226,'TE por AEA'!$B$2:$B$12257,'TE por AEA'!K3226,'TE por AEA'!$F$2:$F$12257,'TE por AEA'!L3226),"No hay registro")</f>
        <v>0.66875000000000007</v>
      </c>
      <c r="O3226" s="4"/>
      <c r="P3226" s="4"/>
      <c r="Q3226" s="4"/>
      <c r="R3226" s="4"/>
      <c r="S3226" s="4"/>
      <c r="T3226"/>
      <c r="U3226"/>
    </row>
    <row r="3227" spans="1:21" s="1" customFormat="1">
      <c r="A3227" s="1" t="str">
        <f>+'BD1'!A3227</f>
        <v>Central Occidental</v>
      </c>
      <c r="B3227" s="1" t="str">
        <f>+'BD1'!B3227</f>
        <v>Heredia</v>
      </c>
      <c r="C3227" s="1" t="str">
        <f>+'BD1'!C3227</f>
        <v>Alfredo Garita Hernández</v>
      </c>
      <c r="D3227" s="1">
        <f>+'BD1'!D3227</f>
        <v>4</v>
      </c>
      <c r="E3227" s="1" t="str">
        <f>+'BD1'!E3227</f>
        <v>Jefe</v>
      </c>
      <c r="F3227" s="1" t="str">
        <f>+'BD1'!F3227</f>
        <v>Certificaciones para la Declaración de Bienes Inmuebles ante las municipalidades (por trámite)</v>
      </c>
      <c r="G3227" s="1" t="str">
        <f>+'BD1'!G3227</f>
        <v>Sustantiva</v>
      </c>
      <c r="H3227" s="1" t="str">
        <f>+'BD1'!H3227</f>
        <v>NA</v>
      </c>
      <c r="J3227" s="1" t="s">
        <v>229</v>
      </c>
      <c r="K3227" s="1" t="s">
        <v>255</v>
      </c>
      <c r="L3227" s="3" t="s">
        <v>44</v>
      </c>
      <c r="M3227" s="1" t="s">
        <v>67</v>
      </c>
      <c r="N3227" s="4" t="str">
        <f>IFERROR(AVERAGEIFS('TE por AEA'!$H$2:$H$12257,'TE por AEA'!$A$2:$A$12257,'TE por AEA'!J3227,'TE por AEA'!$B$2:$B$12257,'TE por AEA'!K3227,'TE por AEA'!$F$2:$F$12257,'TE por AEA'!L3227),"No hay registro")</f>
        <v>No hay registro</v>
      </c>
      <c r="O3227" s="4"/>
      <c r="P3227" s="4"/>
      <c r="Q3227" s="4"/>
      <c r="R3227" s="4"/>
      <c r="S3227" s="4"/>
      <c r="T3227"/>
      <c r="U3227"/>
    </row>
    <row r="3228" spans="1:21" s="1" customFormat="1">
      <c r="A3228" s="1" t="str">
        <f>+'BD1'!A3228</f>
        <v>Central Occidental</v>
      </c>
      <c r="B3228" s="1" t="str">
        <f>+'BD1'!B3228</f>
        <v>Heredia</v>
      </c>
      <c r="C3228" s="1" t="str">
        <f>+'BD1'!C3228</f>
        <v>Alfredo Garita Hernández</v>
      </c>
      <c r="D3228" s="1">
        <f>+'BD1'!D3228</f>
        <v>4</v>
      </c>
      <c r="E3228" s="1" t="str">
        <f>+'BD1'!E3228</f>
        <v>Jefe</v>
      </c>
      <c r="F3228" s="1" t="str">
        <f>+'BD1'!F3228</f>
        <v>Participación en reuniones EREA (por reunión)</v>
      </c>
      <c r="G3228" s="1" t="str">
        <f>+'BD1'!G3228</f>
        <v>Administrativa</v>
      </c>
      <c r="H3228" s="1">
        <f>+'BD1'!H3228</f>
        <v>8.56</v>
      </c>
      <c r="J3228" s="1" t="s">
        <v>229</v>
      </c>
      <c r="K3228" s="1" t="s">
        <v>255</v>
      </c>
      <c r="L3228" s="3" t="s">
        <v>45</v>
      </c>
      <c r="M3228" s="1" t="s">
        <v>68</v>
      </c>
      <c r="N3228" s="4">
        <f>IFERROR(AVERAGEIFS('TE por AEA'!$H$2:$H$12257,'TE por AEA'!$A$2:$A$12257,'TE por AEA'!J3228,'TE por AEA'!$B$2:$B$12257,'TE por AEA'!K3228,'TE por AEA'!$F$2:$F$12257,'TE por AEA'!L3228),"No hay registro")</f>
        <v>6.9550000000000001</v>
      </c>
      <c r="O3228" s="4"/>
      <c r="P3228" s="4"/>
      <c r="Q3228" s="4"/>
      <c r="R3228" s="4"/>
      <c r="S3228" s="4"/>
      <c r="T3228"/>
      <c r="U3228"/>
    </row>
    <row r="3229" spans="1:21" s="1" customFormat="1">
      <c r="A3229" s="1" t="str">
        <f>+'BD1'!A3229</f>
        <v>Central Occidental</v>
      </c>
      <c r="B3229" s="1" t="str">
        <f>+'BD1'!B3229</f>
        <v>Heredia</v>
      </c>
      <c r="C3229" s="1" t="str">
        <f>+'BD1'!C3229</f>
        <v>Alfredo Garita Hernández</v>
      </c>
      <c r="D3229" s="1">
        <f>+'BD1'!D3229</f>
        <v>4</v>
      </c>
      <c r="E3229" s="1" t="str">
        <f>+'BD1'!E3229</f>
        <v>Jefe</v>
      </c>
      <c r="F3229" s="1" t="str">
        <f>+'BD1'!F3229</f>
        <v>Participación en grupos técnicos o comisiones (por reunión)</v>
      </c>
      <c r="G3229" s="1" t="str">
        <f>+'BD1'!G3229</f>
        <v>Sustantiva</v>
      </c>
      <c r="H3229" s="1">
        <f>+'BD1'!H3229</f>
        <v>4.6366699999999996</v>
      </c>
      <c r="J3229" s="1" t="s">
        <v>229</v>
      </c>
      <c r="K3229" s="1" t="s">
        <v>255</v>
      </c>
      <c r="L3229" s="3" t="s">
        <v>46</v>
      </c>
      <c r="M3229" s="1" t="s">
        <v>67</v>
      </c>
      <c r="N3229" s="4">
        <f>IFERROR(AVERAGEIFS('TE por AEA'!$H$2:$H$12257,'TE por AEA'!$A$2:$A$12257,'TE por AEA'!J3229,'TE por AEA'!$B$2:$B$12257,'TE por AEA'!K3229,'TE por AEA'!$F$2:$F$12257,'TE por AEA'!L3229),"No hay registro")</f>
        <v>6.1227766666666668</v>
      </c>
      <c r="O3229" s="4"/>
      <c r="P3229" s="4"/>
      <c r="Q3229" s="4"/>
      <c r="R3229" s="4"/>
      <c r="S3229" s="4"/>
      <c r="T3229"/>
      <c r="U3229"/>
    </row>
    <row r="3230" spans="1:21" s="1" customFormat="1">
      <c r="A3230" s="1" t="str">
        <f>+'BD1'!A3230</f>
        <v>Central Occidental</v>
      </c>
      <c r="B3230" s="1" t="str">
        <f>+'BD1'!B3230</f>
        <v>Heredia</v>
      </c>
      <c r="C3230" s="1" t="str">
        <f>+'BD1'!C3230</f>
        <v>Alfredo Garita Hernández</v>
      </c>
      <c r="D3230" s="1">
        <f>+'BD1'!D3230</f>
        <v>4</v>
      </c>
      <c r="E3230" s="1" t="str">
        <f>+'BD1'!E3230</f>
        <v>Jefe</v>
      </c>
      <c r="F3230" s="1" t="str">
        <f>+'BD1'!F3230</f>
        <v>Participación en capacitaciones técnicas (por capacitación)</v>
      </c>
      <c r="G3230" s="1" t="str">
        <f>+'BD1'!G3230</f>
        <v>Administrativa</v>
      </c>
      <c r="H3230" s="1">
        <f>+'BD1'!H3230</f>
        <v>3.7450000000000001</v>
      </c>
      <c r="J3230" s="1" t="s">
        <v>229</v>
      </c>
      <c r="K3230" s="1" t="s">
        <v>255</v>
      </c>
      <c r="L3230" s="3" t="s">
        <v>47</v>
      </c>
      <c r="M3230" s="1" t="s">
        <v>68</v>
      </c>
      <c r="N3230" s="4">
        <f>IFERROR(AVERAGEIFS('TE por AEA'!$H$2:$H$12257,'TE por AEA'!$A$2:$A$12257,'TE por AEA'!J3230,'TE por AEA'!$B$2:$B$12257,'TE por AEA'!K3230,'TE por AEA'!$F$2:$F$12257,'TE por AEA'!L3230),"No hay registro")</f>
        <v>18.546666666666667</v>
      </c>
      <c r="O3230" s="4"/>
      <c r="P3230" s="4"/>
      <c r="Q3230" s="4"/>
      <c r="R3230" s="4"/>
      <c r="S3230" s="4"/>
      <c r="T3230"/>
      <c r="U3230"/>
    </row>
    <row r="3231" spans="1:21" s="1" customFormat="1">
      <c r="A3231" s="1" t="str">
        <f>+'BD1'!A3231</f>
        <v>Central Occidental</v>
      </c>
      <c r="B3231" s="1" t="str">
        <f>+'BD1'!B3231</f>
        <v>Heredia</v>
      </c>
      <c r="C3231" s="1" t="str">
        <f>+'BD1'!C3231</f>
        <v>Alfredo Garita Hernández</v>
      </c>
      <c r="D3231" s="1">
        <f>+'BD1'!D3231</f>
        <v>4</v>
      </c>
      <c r="E3231" s="1" t="str">
        <f>+'BD1'!E3231</f>
        <v>Jefe</v>
      </c>
      <c r="F3231" s="1" t="str">
        <f>+'BD1'!F3231</f>
        <v xml:space="preserve">Participación en charlas y sesiones técnicas, de trabajo y de actualización de conocimiento (por evento) </v>
      </c>
      <c r="G3231" s="1" t="str">
        <f>+'BD1'!G3231</f>
        <v>Administrativa</v>
      </c>
      <c r="H3231" s="1">
        <f>+'BD1'!H3231</f>
        <v>3.21</v>
      </c>
      <c r="J3231" s="1" t="s">
        <v>229</v>
      </c>
      <c r="K3231" s="1" t="s">
        <v>255</v>
      </c>
      <c r="L3231" s="3" t="s">
        <v>48</v>
      </c>
      <c r="M3231" s="1" t="s">
        <v>68</v>
      </c>
      <c r="N3231" s="4">
        <f>IFERROR(AVERAGEIFS('TE por AEA'!$H$2:$H$12257,'TE por AEA'!$A$2:$A$12257,'TE por AEA'!J3231,'TE por AEA'!$B$2:$B$12257,'TE por AEA'!K3231,'TE por AEA'!$F$2:$F$12257,'TE por AEA'!L3231),"No hay registro")</f>
        <v>3.9233333333333333</v>
      </c>
      <c r="O3231" s="4"/>
      <c r="P3231" s="4"/>
      <c r="Q3231" s="4"/>
      <c r="R3231" s="4"/>
      <c r="S3231" s="4"/>
      <c r="T3231"/>
      <c r="U3231"/>
    </row>
    <row r="3232" spans="1:21" s="1" customFormat="1">
      <c r="A3232" s="1" t="str">
        <f>+'BD1'!A3232</f>
        <v>Central Occidental</v>
      </c>
      <c r="B3232" s="1" t="str">
        <f>+'BD1'!B3232</f>
        <v>Heredia</v>
      </c>
      <c r="C3232" s="1" t="str">
        <f>+'BD1'!C3232</f>
        <v>Alfredo Garita Hernández</v>
      </c>
      <c r="D3232" s="1">
        <f>+'BD1'!D3232</f>
        <v>4</v>
      </c>
      <c r="E3232" s="1" t="str">
        <f>+'BD1'!E3232</f>
        <v>Jefe</v>
      </c>
      <c r="F3232" s="1" t="str">
        <f>+'BD1'!F3232</f>
        <v>Aplicación de censos y apoyo en sondeo de precios de insumos agropecuarios (por censo o sondeo)</v>
      </c>
      <c r="G3232" s="1" t="str">
        <f>+'BD1'!G3232</f>
        <v>Sustantiva</v>
      </c>
      <c r="H3232" s="1">
        <f>+'BD1'!H3232</f>
        <v>3.21</v>
      </c>
      <c r="J3232" s="1" t="s">
        <v>229</v>
      </c>
      <c r="K3232" s="1" t="s">
        <v>255</v>
      </c>
      <c r="L3232" s="3" t="s">
        <v>49</v>
      </c>
      <c r="M3232" s="1" t="s">
        <v>67</v>
      </c>
      <c r="N3232" s="4">
        <f>IFERROR(AVERAGEIFS('TE por AEA'!$H$2:$H$12257,'TE por AEA'!$A$2:$A$12257,'TE por AEA'!J3232,'TE por AEA'!$B$2:$B$12257,'TE por AEA'!K3232,'TE por AEA'!$F$2:$F$12257,'TE por AEA'!L3232),"No hay registro")</f>
        <v>34.774999999999999</v>
      </c>
      <c r="O3232" s="4"/>
      <c r="P3232" s="4"/>
      <c r="Q3232" s="4"/>
      <c r="R3232" s="4"/>
      <c r="S3232" s="4"/>
      <c r="T3232"/>
      <c r="U3232"/>
    </row>
    <row r="3233" spans="1:21" s="1" customFormat="1">
      <c r="A3233" s="1" t="str">
        <f>+'BD1'!A3233</f>
        <v>Central Occidental</v>
      </c>
      <c r="B3233" s="1" t="str">
        <f>+'BD1'!B3233</f>
        <v>Heredia</v>
      </c>
      <c r="C3233" s="1" t="str">
        <f>+'BD1'!C3233</f>
        <v>Alfredo Garita Hernández</v>
      </c>
      <c r="D3233" s="1">
        <f>+'BD1'!D3233</f>
        <v>4</v>
      </c>
      <c r="E3233" s="1" t="str">
        <f>+'BD1'!E3233</f>
        <v>Jefe</v>
      </c>
      <c r="F3233" s="1" t="str">
        <f>+'BD1'!F3233</f>
        <v>Coordinación de acciones entre dependencias del MAG (por acción de cordinación)</v>
      </c>
      <c r="G3233" s="1" t="str">
        <f>+'BD1'!G3233</f>
        <v>Administrativa</v>
      </c>
      <c r="H3233" s="1">
        <f>+'BD1'!H3233</f>
        <v>3.7450000000000001</v>
      </c>
      <c r="J3233" s="1" t="s">
        <v>229</v>
      </c>
      <c r="K3233" s="1" t="s">
        <v>255</v>
      </c>
      <c r="L3233" s="3" t="s">
        <v>50</v>
      </c>
      <c r="M3233" s="1" t="s">
        <v>68</v>
      </c>
      <c r="N3233" s="4">
        <f>IFERROR(AVERAGEIFS('TE por AEA'!$H$2:$H$12257,'TE por AEA'!$A$2:$A$12257,'TE por AEA'!J3233,'TE por AEA'!$B$2:$B$12257,'TE por AEA'!K3233,'TE por AEA'!$F$2:$F$12257,'TE por AEA'!L3233),"No hay registro")</f>
        <v>2.7938899999999998</v>
      </c>
      <c r="O3233" s="4"/>
      <c r="P3233" s="4"/>
      <c r="Q3233" s="4"/>
      <c r="R3233" s="4"/>
      <c r="S3233" s="4"/>
      <c r="T3233"/>
      <c r="U3233"/>
    </row>
    <row r="3234" spans="1:21" s="1" customFormat="1">
      <c r="A3234" s="1" t="str">
        <f>+'BD1'!A3234</f>
        <v>Central Occidental</v>
      </c>
      <c r="B3234" s="1" t="str">
        <f>+'BD1'!B3234</f>
        <v>Heredia</v>
      </c>
      <c r="C3234" s="1" t="str">
        <f>+'BD1'!C3234</f>
        <v>Alfredo Garita Hernández</v>
      </c>
      <c r="D3234" s="1">
        <f>+'BD1'!D3234</f>
        <v>4</v>
      </c>
      <c r="E3234" s="1" t="str">
        <f>+'BD1'!E3234</f>
        <v>Jefe</v>
      </c>
      <c r="F3234" s="1" t="str">
        <f>+'BD1'!F3234</f>
        <v>Otorgamiento de permisos para quemas agropecuarias (por trámite)</v>
      </c>
      <c r="G3234" s="1" t="str">
        <f>+'BD1'!G3234</f>
        <v>Sustantiva</v>
      </c>
      <c r="H3234" s="1">
        <f>+'BD1'!H3234</f>
        <v>4.6366699999999996</v>
      </c>
      <c r="J3234" s="1" t="s">
        <v>229</v>
      </c>
      <c r="K3234" s="1" t="s">
        <v>255</v>
      </c>
      <c r="L3234" s="3" t="s">
        <v>51</v>
      </c>
      <c r="M3234" s="1" t="s">
        <v>67</v>
      </c>
      <c r="N3234" s="4">
        <f>IFERROR(AVERAGEIFS('TE por AEA'!$H$2:$H$12257,'TE por AEA'!$A$2:$A$12257,'TE por AEA'!J3234,'TE por AEA'!$B$2:$B$12257,'TE por AEA'!K3234,'TE por AEA'!$F$2:$F$12257,'TE por AEA'!L3234),"No hay registro")</f>
        <v>6.5983333333333336</v>
      </c>
      <c r="O3234" s="4"/>
      <c r="P3234" s="4"/>
      <c r="Q3234" s="4"/>
      <c r="R3234" s="4"/>
      <c r="S3234" s="4"/>
      <c r="T3234"/>
      <c r="U3234"/>
    </row>
    <row r="3235" spans="1:21" s="1" customFormat="1">
      <c r="A3235" s="1" t="str">
        <f>+'BD1'!A3235</f>
        <v>Central Occidental</v>
      </c>
      <c r="B3235" s="1" t="str">
        <f>+'BD1'!B3235</f>
        <v>Heredia</v>
      </c>
      <c r="C3235" s="1" t="str">
        <f>+'BD1'!C3235</f>
        <v>Alfredo Garita Hernández</v>
      </c>
      <c r="D3235" s="1">
        <f>+'BD1'!D3235</f>
        <v>4</v>
      </c>
      <c r="E3235" s="1" t="str">
        <f>+'BD1'!E3235</f>
        <v>Jefe</v>
      </c>
      <c r="F3235" s="1" t="str">
        <f>+'BD1'!F3235</f>
        <v>Elaboración de Autoevaluación en Control Interno (acumulado efectivo por aplicación de la autoevaluación)</v>
      </c>
      <c r="G3235" s="1" t="str">
        <f>+'BD1'!G3235</f>
        <v>Administrativa</v>
      </c>
      <c r="H3235" s="1">
        <f>+'BD1'!H3235</f>
        <v>4.4583300000000001</v>
      </c>
      <c r="J3235" s="1" t="s">
        <v>229</v>
      </c>
      <c r="K3235" s="1" t="s">
        <v>255</v>
      </c>
      <c r="L3235" s="3" t="s">
        <v>52</v>
      </c>
      <c r="M3235" s="1" t="s">
        <v>68</v>
      </c>
      <c r="N3235" s="4">
        <f>IFERROR(AVERAGEIFS('TE por AEA'!$H$2:$H$12257,'TE por AEA'!$A$2:$A$12257,'TE por AEA'!J3235,'TE por AEA'!$B$2:$B$12257,'TE por AEA'!K3235,'TE por AEA'!$F$2:$F$12257,'TE por AEA'!L3235),"No hay registro")</f>
        <v>3.9233333333333333</v>
      </c>
      <c r="O3235" s="4"/>
      <c r="P3235" s="4"/>
      <c r="Q3235" s="4"/>
      <c r="R3235" s="4"/>
      <c r="S3235" s="4"/>
      <c r="T3235"/>
      <c r="U3235"/>
    </row>
    <row r="3236" spans="1:21" s="1" customFormat="1">
      <c r="A3236" s="1" t="str">
        <f>+'BD1'!A3236</f>
        <v>Central Occidental</v>
      </c>
      <c r="B3236" s="1" t="str">
        <f>+'BD1'!B3236</f>
        <v>Heredia</v>
      </c>
      <c r="C3236" s="1" t="str">
        <f>+'BD1'!C3236</f>
        <v>Alfredo Garita Hernández</v>
      </c>
      <c r="D3236" s="1">
        <f>+'BD1'!D3236</f>
        <v>4</v>
      </c>
      <c r="E3236" s="1" t="str">
        <f>+'BD1'!E3236</f>
        <v>Jefe</v>
      </c>
      <c r="F3236" s="1" t="str">
        <f>+'BD1'!F3236</f>
        <v>Determinación y evaluación de riesgos en SEVRIMAG (acumulado efectivo por aplicación del SEVRIMAG)</v>
      </c>
      <c r="G3236" s="1" t="str">
        <f>+'BD1'!G3236</f>
        <v>Administrativa</v>
      </c>
      <c r="H3236" s="1">
        <f>+'BD1'!H3236</f>
        <v>5.1716699999999998</v>
      </c>
      <c r="J3236" s="1" t="s">
        <v>229</v>
      </c>
      <c r="K3236" s="1" t="s">
        <v>255</v>
      </c>
      <c r="L3236" s="3" t="s">
        <v>53</v>
      </c>
      <c r="M3236" s="1" t="s">
        <v>68</v>
      </c>
      <c r="N3236" s="4">
        <f>IFERROR(AVERAGEIFS('TE por AEA'!$H$2:$H$12257,'TE por AEA'!$A$2:$A$12257,'TE por AEA'!J3236,'TE por AEA'!$B$2:$B$12257,'TE por AEA'!K3236,'TE por AEA'!$F$2:$F$12257,'TE por AEA'!L3236),"No hay registro")</f>
        <v>3.9233333333333333</v>
      </c>
      <c r="O3236" s="4"/>
      <c r="P3236" s="4"/>
      <c r="Q3236" s="4"/>
      <c r="R3236" s="4"/>
      <c r="S3236" s="4"/>
      <c r="T3236"/>
      <c r="U3236"/>
    </row>
    <row r="3237" spans="1:21" s="1" customFormat="1">
      <c r="A3237" s="1" t="str">
        <f>+'BD1'!A3237</f>
        <v>Central Occidental</v>
      </c>
      <c r="B3237" s="1" t="str">
        <f>+'BD1'!B3237</f>
        <v>Heredia</v>
      </c>
      <c r="C3237" s="1" t="str">
        <f>+'BD1'!C3237</f>
        <v>Alfredo Garita Hernández</v>
      </c>
      <c r="D3237" s="1">
        <f>+'BD1'!D3237</f>
        <v>4</v>
      </c>
      <c r="E3237" s="1" t="str">
        <f>+'BD1'!E3237</f>
        <v>Jefe</v>
      </c>
      <c r="F3237" s="1" t="str">
        <f>+'BD1'!F3237</f>
        <v>Seguimiento a plan de mitigación de riesgos en SEVRIMAG (acumulado efectivo por seguimiento)</v>
      </c>
      <c r="G3237" s="1" t="str">
        <f>+'BD1'!G3237</f>
        <v>Administrativa</v>
      </c>
      <c r="H3237" s="1">
        <f>+'BD1'!H3237</f>
        <v>5.7066699999999999</v>
      </c>
      <c r="J3237" s="1" t="s">
        <v>229</v>
      </c>
      <c r="K3237" s="1" t="s">
        <v>255</v>
      </c>
      <c r="L3237" s="3" t="s">
        <v>54</v>
      </c>
      <c r="M3237" s="1" t="s">
        <v>68</v>
      </c>
      <c r="N3237" s="4">
        <f>IFERROR(AVERAGEIFS('TE por AEA'!$H$2:$H$12257,'TE por AEA'!$A$2:$A$12257,'TE por AEA'!J3237,'TE por AEA'!$B$2:$B$12257,'TE por AEA'!K3237,'TE por AEA'!$F$2:$F$12257,'TE por AEA'!L3237),"No hay registro")</f>
        <v>2.3183333333333334</v>
      </c>
      <c r="O3237" s="4"/>
      <c r="P3237" s="4"/>
      <c r="Q3237" s="4"/>
      <c r="R3237" s="4"/>
      <c r="S3237" s="4"/>
      <c r="T3237"/>
      <c r="U3237"/>
    </row>
    <row r="3238" spans="1:21">
      <c r="A3238" s="1" t="str">
        <f>+'BD1'!A3238</f>
        <v>Central Occidental</v>
      </c>
      <c r="B3238" s="1" t="str">
        <f>+'BD1'!B3238</f>
        <v>Heredia</v>
      </c>
      <c r="C3238" s="1" t="str">
        <f>+'BD1'!C3238</f>
        <v>Alfredo Garita Hernández</v>
      </c>
      <c r="D3238" s="1">
        <f>+'BD1'!D3238</f>
        <v>4</v>
      </c>
      <c r="E3238" s="1" t="str">
        <f>+'BD1'!E3238</f>
        <v>Jefe</v>
      </c>
      <c r="F3238" s="1" t="str">
        <f>+'BD1'!F3238</f>
        <v>Seguimiento a plan de mejora de la Autoevaluación en Control Interno (acumulado efectivo por seguimiento)</v>
      </c>
      <c r="G3238" s="1" t="str">
        <f>+'BD1'!G3238</f>
        <v>Administrativa</v>
      </c>
      <c r="H3238" s="1">
        <f>+'BD1'!H3238</f>
        <v>5.7066699999999999</v>
      </c>
      <c r="J3238" s="1" t="s">
        <v>229</v>
      </c>
      <c r="K3238" s="1" t="s">
        <v>255</v>
      </c>
      <c r="L3238" s="3" t="s">
        <v>55</v>
      </c>
      <c r="M3238" s="1" t="s">
        <v>68</v>
      </c>
      <c r="N3238" s="4">
        <f>IFERROR(AVERAGEIFS('TE por AEA'!$H$2:$H$12257,'TE por AEA'!$A$2:$A$12257,'TE por AEA'!J3238,'TE por AEA'!$B$2:$B$12257,'TE por AEA'!K3238,'TE por AEA'!$F$2:$F$12257,'TE por AEA'!L3238),"No hay registro")</f>
        <v>2.3183333333333334</v>
      </c>
      <c r="O3238" s="4"/>
      <c r="P3238" s="4"/>
      <c r="Q3238" s="4"/>
      <c r="R3238" s="4"/>
      <c r="S3238" s="4"/>
    </row>
    <row r="3239" spans="1:21">
      <c r="A3239" s="1" t="str">
        <f>+'BD1'!A3239</f>
        <v>Central Occidental</v>
      </c>
      <c r="B3239" s="1" t="str">
        <f>+'BD1'!B3239</f>
        <v>Heredia</v>
      </c>
      <c r="C3239" s="1" t="str">
        <f>+'BD1'!C3239</f>
        <v>Alfredo Garita Hernández</v>
      </c>
      <c r="D3239" s="1">
        <f>+'BD1'!D3239</f>
        <v>4</v>
      </c>
      <c r="E3239" s="1" t="str">
        <f>+'BD1'!E3239</f>
        <v>Jefe</v>
      </c>
      <c r="F3239" s="1" t="str">
        <f>+'BD1'!F3239</f>
        <v>Reuniones de personal AEA (por reunión)</v>
      </c>
      <c r="G3239" s="1" t="str">
        <f>+'BD1'!G3239</f>
        <v>Administrativa</v>
      </c>
      <c r="H3239" s="1">
        <f>+'BD1'!H3239</f>
        <v>3.21</v>
      </c>
      <c r="J3239" s="1" t="s">
        <v>229</v>
      </c>
      <c r="K3239" s="1" t="s">
        <v>255</v>
      </c>
      <c r="L3239" s="3" t="s">
        <v>56</v>
      </c>
      <c r="M3239" s="1" t="s">
        <v>68</v>
      </c>
      <c r="N3239" s="4">
        <f>IFERROR(AVERAGEIFS('TE por AEA'!$H$2:$H$12257,'TE por AEA'!$A$2:$A$12257,'TE por AEA'!J3239,'TE por AEA'!$B$2:$B$12257,'TE por AEA'!K3239,'TE por AEA'!$F$2:$F$12257,'TE por AEA'!L3239),"No hay registro")</f>
        <v>4.0125000000000002</v>
      </c>
      <c r="O3239" s="4"/>
      <c r="P3239" s="4"/>
      <c r="Q3239" s="4"/>
      <c r="R3239" s="4"/>
      <c r="S3239" s="4"/>
    </row>
    <row r="3240" spans="1:21">
      <c r="A3240" s="1" t="str">
        <f>+'BD1'!A3240</f>
        <v>Central Occidental</v>
      </c>
      <c r="B3240" s="1" t="str">
        <f>+'BD1'!B3240</f>
        <v>Heredia</v>
      </c>
      <c r="C3240" s="1" t="str">
        <f>+'BD1'!C3240</f>
        <v>Alfredo Garita Hernández</v>
      </c>
      <c r="D3240" s="1">
        <f>+'BD1'!D3240</f>
        <v>4</v>
      </c>
      <c r="E3240" s="1" t="str">
        <f>+'BD1'!E3240</f>
        <v>Jefe</v>
      </c>
      <c r="F3240" s="1" t="str">
        <f>+'BD1'!F3240</f>
        <v>Actualización del sistema de gestión documental y archivo (tiempo efectivo por día)</v>
      </c>
      <c r="G3240" s="1" t="str">
        <f>+'BD1'!G3240</f>
        <v>Administrativa</v>
      </c>
      <c r="H3240" s="1" t="str">
        <f>+'BD1'!H3240</f>
        <v>NA</v>
      </c>
      <c r="J3240" s="1" t="s">
        <v>229</v>
      </c>
      <c r="K3240" s="1" t="s">
        <v>255</v>
      </c>
      <c r="L3240" s="3" t="s">
        <v>57</v>
      </c>
      <c r="M3240" s="1" t="s">
        <v>68</v>
      </c>
      <c r="N3240" s="4" t="str">
        <f>IFERROR(AVERAGEIFS('TE por AEA'!$H$2:$H$12257,'TE por AEA'!$A$2:$A$12257,'TE por AEA'!J3240,'TE por AEA'!$B$2:$B$12257,'TE por AEA'!K3240,'TE por AEA'!$F$2:$F$12257,'TE por AEA'!L3240),"No hay registro")</f>
        <v>No hay registro</v>
      </c>
      <c r="O3240" s="4"/>
      <c r="P3240" s="4"/>
      <c r="Q3240" s="4"/>
      <c r="R3240" s="4"/>
      <c r="S3240" s="4"/>
    </row>
    <row r="3241" spans="1:21">
      <c r="A3241" s="1" t="str">
        <f>+'BD1'!A3241</f>
        <v>Central Occidental</v>
      </c>
      <c r="B3241" s="1" t="str">
        <f>+'BD1'!B3241</f>
        <v>Heredia</v>
      </c>
      <c r="C3241" s="1" t="str">
        <f>+'BD1'!C3241</f>
        <v>Alfredo Garita Hernández</v>
      </c>
      <c r="D3241" s="1">
        <f>+'BD1'!D3241</f>
        <v>4</v>
      </c>
      <c r="E3241" s="1" t="str">
        <f>+'BD1'!E3241</f>
        <v>Jefe</v>
      </c>
      <c r="F3241" s="1" t="str">
        <f>+'BD1'!F3241</f>
        <v>Actualización del sistema SisDNEA (por productor)</v>
      </c>
      <c r="G3241" s="1" t="str">
        <f>+'BD1'!G3241</f>
        <v>Administrativa</v>
      </c>
      <c r="H3241" s="1">
        <f>+'BD1'!H3241</f>
        <v>1.07</v>
      </c>
      <c r="J3241" s="1" t="s">
        <v>229</v>
      </c>
      <c r="K3241" s="1" t="s">
        <v>255</v>
      </c>
      <c r="L3241" s="3" t="s">
        <v>58</v>
      </c>
      <c r="M3241" s="1" t="s">
        <v>68</v>
      </c>
      <c r="N3241" s="4">
        <f>IFERROR(AVERAGEIFS('TE por AEA'!$H$2:$H$12257,'TE por AEA'!$A$2:$A$12257,'TE por AEA'!J3241,'TE por AEA'!$B$2:$B$12257,'TE por AEA'!K3241,'TE por AEA'!$F$2:$F$12257,'TE por AEA'!L3241),"No hay registro")</f>
        <v>1.2681466666666665</v>
      </c>
      <c r="O3241" s="4"/>
      <c r="P3241" s="4"/>
      <c r="Q3241" s="4"/>
      <c r="R3241" s="4"/>
      <c r="S3241" s="4"/>
    </row>
    <row r="3242" spans="1:21">
      <c r="A3242" s="1" t="str">
        <f>+'BD1'!A3242</f>
        <v>Central Occidental</v>
      </c>
      <c r="B3242" s="1" t="str">
        <f>+'BD1'!B3242</f>
        <v>Heredia</v>
      </c>
      <c r="C3242" s="1" t="str">
        <f>+'BD1'!C3242</f>
        <v>Alfredo Garita Hernández</v>
      </c>
      <c r="D3242" s="1">
        <f>+'BD1'!D3242</f>
        <v>4</v>
      </c>
      <c r="E3242" s="1" t="str">
        <f>+'BD1'!E3242</f>
        <v>Jefe</v>
      </c>
      <c r="F3242" s="1" t="str">
        <f>+'BD1'!F3242</f>
        <v>Seguimiento semestral de la determinación de expectativas (por seguimiento)</v>
      </c>
      <c r="G3242" s="1" t="str">
        <f>+'BD1'!G3242</f>
        <v>Administrativa</v>
      </c>
      <c r="H3242" s="1">
        <f>+'BD1'!H3242</f>
        <v>3.3883299999999998</v>
      </c>
      <c r="J3242" s="1" t="s">
        <v>229</v>
      </c>
      <c r="K3242" s="1" t="s">
        <v>255</v>
      </c>
      <c r="L3242" s="3" t="s">
        <v>135</v>
      </c>
      <c r="M3242" s="1" t="s">
        <v>68</v>
      </c>
      <c r="N3242" s="4">
        <f>IFERROR(AVERAGEIFS('TE por AEA'!$H$2:$H$12257,'TE por AEA'!$A$2:$A$12257,'TE por AEA'!J3242,'TE por AEA'!$B$2:$B$12257,'TE por AEA'!K3242,'TE por AEA'!$F$2:$F$12257,'TE por AEA'!L3242),"No hay registro")</f>
        <v>2.4372233333333337</v>
      </c>
      <c r="O3242" s="4"/>
      <c r="P3242" s="4"/>
      <c r="Q3242" s="4"/>
      <c r="R3242" s="4"/>
      <c r="S3242" s="4"/>
    </row>
    <row r="3243" spans="1:21">
      <c r="A3243" s="1" t="str">
        <f>+'BD1'!A3243</f>
        <v>Central Occidental</v>
      </c>
      <c r="B3243" s="1" t="str">
        <f>+'BD1'!B3243</f>
        <v>Heredia</v>
      </c>
      <c r="C3243" s="1" t="str">
        <f>+'BD1'!C3243</f>
        <v>Alfredo Garita Hernández</v>
      </c>
      <c r="D3243" s="1">
        <f>+'BD1'!D3243</f>
        <v>4</v>
      </c>
      <c r="E3243" s="1" t="str">
        <f>+'BD1'!E3243</f>
        <v>Jefe</v>
      </c>
      <c r="F3243" s="1" t="str">
        <f>+'BD1'!F3243</f>
        <v>Elaboración de la evaluación del desempeño (por reunión)</v>
      </c>
      <c r="G3243" s="1" t="str">
        <f>+'BD1'!G3243</f>
        <v>Administrativa</v>
      </c>
      <c r="H3243" s="1">
        <f>+'BD1'!H3243</f>
        <v>18.546669999999999</v>
      </c>
      <c r="J3243" s="1" t="s">
        <v>229</v>
      </c>
      <c r="K3243" s="1" t="s">
        <v>255</v>
      </c>
      <c r="L3243" s="3" t="s">
        <v>59</v>
      </c>
      <c r="M3243" s="1" t="s">
        <v>68</v>
      </c>
      <c r="N3243" s="4">
        <f>IFERROR(AVERAGEIFS('TE por AEA'!$H$2:$H$12257,'TE por AEA'!$A$2:$A$12257,'TE por AEA'!J3243,'TE por AEA'!$B$2:$B$12257,'TE por AEA'!K3243,'TE por AEA'!$F$2:$F$12257,'TE por AEA'!L3243),"No hay registro")</f>
        <v>3.1505566666666667</v>
      </c>
      <c r="O3243" s="4"/>
      <c r="P3243" s="4"/>
      <c r="Q3243" s="4"/>
      <c r="R3243" s="4"/>
      <c r="S3243" s="4"/>
    </row>
    <row r="3244" spans="1:21">
      <c r="A3244" s="1" t="str">
        <f>+'BD1'!A3244</f>
        <v>Central Occidental</v>
      </c>
      <c r="B3244" s="1" t="str">
        <f>+'BD1'!B3244</f>
        <v>Heredia</v>
      </c>
      <c r="C3244" s="1" t="str">
        <f>+'BD1'!C3244</f>
        <v>Alfredo Garita Hernández</v>
      </c>
      <c r="D3244" s="1">
        <f>+'BD1'!D3244</f>
        <v>4</v>
      </c>
      <c r="E3244" s="1" t="str">
        <f>+'BD1'!E3244</f>
        <v>Jefe</v>
      </c>
      <c r="F3244" s="1" t="str">
        <f>+'BD1'!F3244</f>
        <v>Elaboración de inventarios de equipos, materiales e insumos (tiempo efectivo por día)</v>
      </c>
      <c r="G3244" s="1" t="str">
        <f>+'BD1'!G3244</f>
        <v>Administrativa</v>
      </c>
      <c r="H3244" s="1">
        <f>+'BD1'!H3244</f>
        <v>4.6366699999999996</v>
      </c>
      <c r="J3244" s="1" t="s">
        <v>229</v>
      </c>
      <c r="K3244" s="1" t="s">
        <v>255</v>
      </c>
      <c r="L3244" s="3" t="s">
        <v>60</v>
      </c>
      <c r="M3244" s="1" t="s">
        <v>68</v>
      </c>
      <c r="N3244" s="4">
        <f>IFERROR(AVERAGEIFS('TE por AEA'!$H$2:$H$12257,'TE por AEA'!$A$2:$A$12257,'TE por AEA'!J3244,'TE por AEA'!$B$2:$B$12257,'TE por AEA'!K3244,'TE por AEA'!$F$2:$F$12257,'TE por AEA'!L3244),"No hay registro")</f>
        <v>2.7344433333333336</v>
      </c>
      <c r="O3244" s="4"/>
      <c r="P3244" s="4"/>
      <c r="Q3244" s="4"/>
      <c r="R3244" s="4"/>
      <c r="S3244" s="4"/>
    </row>
    <row r="3245" spans="1:21">
      <c r="A3245" s="1" t="str">
        <f>+'BD1'!A3245</f>
        <v>Central Occidental</v>
      </c>
      <c r="B3245" s="1" t="str">
        <f>+'BD1'!B3245</f>
        <v>Heredia</v>
      </c>
      <c r="C3245" s="1" t="str">
        <f>+'BD1'!C3245</f>
        <v>Alfredo Garita Hernández</v>
      </c>
      <c r="D3245" s="1">
        <f>+'BD1'!D3245</f>
        <v>4</v>
      </c>
      <c r="E3245" s="1" t="str">
        <f>+'BD1'!E3245</f>
        <v>Jefe</v>
      </c>
      <c r="F3245" s="1" t="str">
        <f>+'BD1'!F3245</f>
        <v>Atención de emergencias</v>
      </c>
      <c r="G3245" s="1" t="str">
        <f>+'BD1'!G3245</f>
        <v>Sustantiva</v>
      </c>
      <c r="H3245" s="1" t="str">
        <f>+'BD1'!H3245</f>
        <v>NA</v>
      </c>
      <c r="J3245" s="1" t="s">
        <v>229</v>
      </c>
      <c r="K3245" s="1" t="s">
        <v>255</v>
      </c>
      <c r="L3245" s="3" t="s">
        <v>61</v>
      </c>
      <c r="M3245" s="1" t="s">
        <v>67</v>
      </c>
      <c r="N3245" s="4" t="str">
        <f>IFERROR(AVERAGEIFS('TE por AEA'!$H$2:$H$12257,'TE por AEA'!$A$2:$A$12257,'TE por AEA'!J3245,'TE por AEA'!$B$2:$B$12257,'TE por AEA'!K3245,'TE por AEA'!$F$2:$F$12257,'TE por AEA'!L3245),"No hay registro")</f>
        <v>No hay registro</v>
      </c>
      <c r="O3245" s="4"/>
      <c r="P3245" s="4"/>
      <c r="Q3245" s="4"/>
      <c r="R3245" s="4"/>
      <c r="S3245" s="4"/>
    </row>
    <row r="3246" spans="1:21">
      <c r="A3246" s="1" t="str">
        <f>+'BD1'!A3246</f>
        <v>Central Occidental</v>
      </c>
      <c r="B3246" s="1" t="str">
        <f>+'BD1'!B3246</f>
        <v>Heredia</v>
      </c>
      <c r="C3246" s="1" t="str">
        <f>+'BD1'!C3246</f>
        <v>Alfredo Garita Hernández</v>
      </c>
      <c r="D3246" s="1">
        <f>+'BD1'!D3246</f>
        <v>4</v>
      </c>
      <c r="E3246" s="1" t="str">
        <f>+'BD1'!E3246</f>
        <v>Jefe</v>
      </c>
      <c r="F3246" s="1" t="str">
        <f>+'BD1'!F3246</f>
        <v>Trazabilidad-visita a finca (por productor)</v>
      </c>
      <c r="G3246" s="1" t="str">
        <f>+'BD1'!G3246</f>
        <v>Sustantiva</v>
      </c>
      <c r="H3246" s="1">
        <f>+'BD1'!H3246</f>
        <v>4.28</v>
      </c>
      <c r="J3246" s="1" t="s">
        <v>229</v>
      </c>
      <c r="K3246" s="1" t="s">
        <v>255</v>
      </c>
      <c r="L3246" s="3" t="s">
        <v>62</v>
      </c>
      <c r="M3246" s="1" t="s">
        <v>67</v>
      </c>
      <c r="N3246" s="4">
        <f>IFERROR(AVERAGEIFS('TE por AEA'!$H$2:$H$12257,'TE por AEA'!$A$2:$A$12257,'TE por AEA'!J3246,'TE por AEA'!$B$2:$B$12257,'TE por AEA'!K3246,'TE por AEA'!$F$2:$F$12257,'TE por AEA'!L3246),"No hay registro")</f>
        <v>12.0375</v>
      </c>
      <c r="O3246" s="4"/>
      <c r="P3246" s="4"/>
      <c r="Q3246" s="4"/>
      <c r="R3246" s="4"/>
      <c r="S3246" s="4"/>
    </row>
    <row r="3247" spans="1:21">
      <c r="A3247" s="1" t="str">
        <f>+'BD1'!A3247</f>
        <v>Central Occidental</v>
      </c>
      <c r="B3247" s="1" t="str">
        <f>+'BD1'!B3247</f>
        <v>Heredia</v>
      </c>
      <c r="C3247" s="1" t="str">
        <f>+'BD1'!C3247</f>
        <v>Alfredo Garita Hernández</v>
      </c>
      <c r="D3247" s="1">
        <f>+'BD1'!D3247</f>
        <v>4</v>
      </c>
      <c r="E3247" s="1" t="str">
        <f>+'BD1'!E3247</f>
        <v>Jefe</v>
      </c>
      <c r="F3247" s="1" t="str">
        <f>+'BD1'!F3247</f>
        <v>Trazabilidad-inclusión en sistema TrazarAgro (por productor)</v>
      </c>
      <c r="G3247" s="1" t="str">
        <f>+'BD1'!G3247</f>
        <v>Sustantiva</v>
      </c>
      <c r="H3247" s="1" t="str">
        <f>+'BD1'!H3247</f>
        <v>NA</v>
      </c>
      <c r="J3247" s="1" t="s">
        <v>229</v>
      </c>
      <c r="K3247" s="1" t="s">
        <v>255</v>
      </c>
      <c r="L3247" s="3" t="s">
        <v>63</v>
      </c>
      <c r="M3247" s="1" t="s">
        <v>67</v>
      </c>
      <c r="N3247" s="4">
        <f>IFERROR(AVERAGEIFS('TE por AEA'!$H$2:$H$12257,'TE por AEA'!$A$2:$A$12257,'TE por AEA'!J3247,'TE por AEA'!$B$2:$B$12257,'TE por AEA'!K3247,'TE por AEA'!$F$2:$F$12257,'TE por AEA'!L3247),"No hay registro")</f>
        <v>2.5263900000000001</v>
      </c>
      <c r="O3247" s="4"/>
      <c r="P3247" s="4"/>
      <c r="Q3247" s="4"/>
      <c r="R3247" s="4"/>
      <c r="S3247" s="4"/>
    </row>
    <row r="3248" spans="1:21">
      <c r="A3248" s="1" t="str">
        <f>+'BD1'!A3248</f>
        <v>Central Occidental</v>
      </c>
      <c r="B3248" s="1" t="str">
        <f>+'BD1'!B3248</f>
        <v>Heredia</v>
      </c>
      <c r="C3248" s="1" t="str">
        <f>+'BD1'!C3248</f>
        <v>Alfredo Garita Hernández</v>
      </c>
      <c r="D3248" s="1">
        <f>+'BD1'!D3248</f>
        <v>4</v>
      </c>
      <c r="E3248" s="1" t="str">
        <f>+'BD1'!E3248</f>
        <v>Jefe</v>
      </c>
      <c r="F3248" s="1" t="str">
        <f>+'BD1'!F3248</f>
        <v>Atención al gusano barrenador (por productor)</v>
      </c>
      <c r="G3248" s="1" t="str">
        <f>+'BD1'!G3248</f>
        <v>Sustantiva</v>
      </c>
      <c r="H3248" s="1">
        <f>+'BD1'!H3248</f>
        <v>4.28</v>
      </c>
      <c r="J3248" s="1" t="s">
        <v>229</v>
      </c>
      <c r="K3248" s="1" t="s">
        <v>255</v>
      </c>
      <c r="L3248" s="3" t="s">
        <v>64</v>
      </c>
      <c r="M3248" s="1" t="s">
        <v>67</v>
      </c>
      <c r="N3248" s="4">
        <f>IFERROR(AVERAGEIFS('TE por AEA'!$H$2:$H$12257,'TE por AEA'!$A$2:$A$12257,'TE por AEA'!J3248,'TE por AEA'!$B$2:$B$12257,'TE por AEA'!K3248,'TE por AEA'!$F$2:$F$12257,'TE por AEA'!L3248),"No hay registro")</f>
        <v>2.0855099999999998</v>
      </c>
      <c r="O3248" s="4"/>
      <c r="P3248" s="4"/>
      <c r="Q3248" s="4"/>
      <c r="R3248" s="4"/>
      <c r="S3248" s="4"/>
    </row>
    <row r="3249" spans="1:19">
      <c r="A3249" s="1" t="str">
        <f>+'BD1'!A3249</f>
        <v>Central Occidental</v>
      </c>
      <c r="B3249" s="1" t="str">
        <f>+'BD1'!B3249</f>
        <v>Heredia</v>
      </c>
      <c r="C3249" s="1" t="str">
        <f>+'BD1'!C3249</f>
        <v>Alfredo Garita Hernández</v>
      </c>
      <c r="D3249" s="1">
        <f>+'BD1'!D3249</f>
        <v>4</v>
      </c>
      <c r="E3249" s="1" t="str">
        <f>+'BD1'!E3249</f>
        <v>Jefe</v>
      </c>
      <c r="F3249" s="1" t="str">
        <f>+'BD1'!F3249</f>
        <v>Atención en oficina (por usuario)</v>
      </c>
      <c r="G3249" s="1" t="str">
        <f>+'BD1'!G3249</f>
        <v>Sustantiva</v>
      </c>
      <c r="H3249" s="1">
        <f>+'BD1'!H3249</f>
        <v>1.15917</v>
      </c>
      <c r="J3249" s="1" t="s">
        <v>229</v>
      </c>
      <c r="K3249" s="1" t="s">
        <v>255</v>
      </c>
      <c r="L3249" s="3" t="s">
        <v>65</v>
      </c>
      <c r="M3249" s="1" t="s">
        <v>67</v>
      </c>
      <c r="N3249" s="4">
        <f>IFERROR(AVERAGEIFS('TE por AEA'!$H$2:$H$12257,'TE por AEA'!$A$2:$A$12257,'TE por AEA'!J3249,'TE por AEA'!$B$2:$B$12257,'TE por AEA'!K3249,'TE por AEA'!$F$2:$F$12257,'TE por AEA'!L3249),"No hay registro")</f>
        <v>0.5399533333333334</v>
      </c>
      <c r="O3249" s="4"/>
      <c r="P3249" s="4"/>
      <c r="Q3249" s="4"/>
      <c r="R3249" s="4"/>
      <c r="S3249" s="4"/>
    </row>
    <row r="3250" spans="1:19">
      <c r="A3250" s="1" t="str">
        <f>+'BD1'!A3250</f>
        <v>Central Occidental</v>
      </c>
      <c r="B3250" s="1" t="str">
        <f>+'BD1'!B3250</f>
        <v>Heredia</v>
      </c>
      <c r="C3250" s="1" t="str">
        <f>+'BD1'!C3250</f>
        <v>Alfredo Garita Hernández</v>
      </c>
      <c r="D3250" s="1">
        <f>+'BD1'!D3250</f>
        <v>4</v>
      </c>
      <c r="E3250" s="1" t="str">
        <f>+'BD1'!E3250</f>
        <v>Jefe</v>
      </c>
      <c r="F3250" s="1" t="str">
        <f>+'BD1'!F3250</f>
        <v>Búsqueda de nuevos productores (por productor)</v>
      </c>
      <c r="G3250" s="1" t="str">
        <f>+'BD1'!G3250</f>
        <v>Sustantiva</v>
      </c>
      <c r="H3250" s="1">
        <f>+'BD1'!H3250</f>
        <v>9.2733299999999996</v>
      </c>
      <c r="J3250" s="1" t="s">
        <v>229</v>
      </c>
      <c r="K3250" s="1" t="s">
        <v>255</v>
      </c>
      <c r="L3250" s="3" t="s">
        <v>66</v>
      </c>
      <c r="M3250" s="1" t="s">
        <v>67</v>
      </c>
      <c r="N3250" s="4">
        <f>IFERROR(AVERAGEIFS('TE por AEA'!$H$2:$H$12257,'TE por AEA'!$A$2:$A$12257,'TE por AEA'!J3250,'TE por AEA'!$B$2:$B$12257,'TE por AEA'!K3250,'TE por AEA'!$F$2:$F$12257,'TE por AEA'!L3250),"No hay registro")</f>
        <v>2.14</v>
      </c>
      <c r="O3250" s="4"/>
      <c r="P3250" s="4"/>
      <c r="Q3250" s="4"/>
      <c r="R3250" s="4"/>
      <c r="S3250" s="4"/>
    </row>
    <row r="3251" spans="1:19">
      <c r="A3251" s="1" t="str">
        <f>+'BD1'!A3251</f>
        <v>Central Occidental</v>
      </c>
      <c r="B3251" s="1" t="str">
        <f>+'BD1'!B3251</f>
        <v>Heredia</v>
      </c>
      <c r="C3251" s="1" t="str">
        <f>+'BD1'!C3251</f>
        <v>Álvaro Ulate Hernández</v>
      </c>
      <c r="D3251" s="1">
        <f>+'BD1'!D3251</f>
        <v>4</v>
      </c>
      <c r="E3251" s="1" t="str">
        <f>+'BD1'!E3251</f>
        <v>Profesional</v>
      </c>
      <c r="F3251" s="1" t="str">
        <f>+'BD1'!F3251</f>
        <v>Elaboración del diagnóstico y plan de finca de manejo a personas productoras (por productor)</v>
      </c>
      <c r="G3251" s="1" t="str">
        <f>+'BD1'!G3251</f>
        <v>Sustantiva</v>
      </c>
      <c r="H3251" s="1">
        <f>+'BD1'!H3251</f>
        <v>1.605</v>
      </c>
      <c r="J3251" s="1" t="s">
        <v>229</v>
      </c>
      <c r="K3251" s="1" t="s">
        <v>258</v>
      </c>
      <c r="L3251" s="2" t="s">
        <v>11</v>
      </c>
      <c r="M3251" s="1" t="s">
        <v>67</v>
      </c>
      <c r="N3251" s="4">
        <f>IFERROR(AVERAGEIFS('TE por AEA'!$H$2:$H$12257,'TE por AEA'!$A$2:$A$12257,'TE por AEA'!J3251,'TE por AEA'!$B$2:$B$12257,'TE por AEA'!K3251,'TE por AEA'!$F$2:$F$12257,'TE por AEA'!L3251),"No hay registro")</f>
        <v>2.3361666666666667</v>
      </c>
      <c r="O3251" s="4"/>
      <c r="P3251" s="4"/>
      <c r="Q3251" s="4"/>
      <c r="R3251" s="4"/>
      <c r="S3251" s="4"/>
    </row>
    <row r="3252" spans="1:19">
      <c r="A3252" s="1" t="str">
        <f>+'BD1'!A3252</f>
        <v>Central Occidental</v>
      </c>
      <c r="B3252" s="1" t="str">
        <f>+'BD1'!B3252</f>
        <v>Heredia</v>
      </c>
      <c r="C3252" s="1" t="str">
        <f>+'BD1'!C3252</f>
        <v>Álvaro Ulate Hernández</v>
      </c>
      <c r="D3252" s="1">
        <f>+'BD1'!D3252</f>
        <v>4</v>
      </c>
      <c r="E3252" s="1" t="str">
        <f>+'BD1'!E3252</f>
        <v>Profesional</v>
      </c>
      <c r="F3252" s="1" t="str">
        <f>+'BD1'!F3252</f>
        <v>Asistencia técnica a personas productoras (individual): visitas a finca (por productor)</v>
      </c>
      <c r="G3252" s="1" t="str">
        <f>+'BD1'!G3252</f>
        <v>Sustantiva</v>
      </c>
      <c r="H3252" s="1">
        <f>+'BD1'!H3252</f>
        <v>1.7833300000000001</v>
      </c>
      <c r="J3252" s="1" t="s">
        <v>229</v>
      </c>
      <c r="K3252" s="1" t="s">
        <v>258</v>
      </c>
      <c r="L3252" s="2" t="s">
        <v>12</v>
      </c>
      <c r="M3252" s="1" t="s">
        <v>67</v>
      </c>
      <c r="N3252" s="4">
        <f>IFERROR(AVERAGEIFS('TE por AEA'!$H$2:$H$12257,'TE por AEA'!$A$2:$A$12257,'TE por AEA'!J3252,'TE por AEA'!$B$2:$B$12257,'TE por AEA'!K3252,'TE por AEA'!$F$2:$F$12257,'TE por AEA'!L3252),"No hay registro")</f>
        <v>1.8784466666666664</v>
      </c>
      <c r="O3252" s="4"/>
      <c r="P3252" s="4"/>
      <c r="Q3252" s="4"/>
      <c r="R3252" s="4"/>
      <c r="S3252" s="4"/>
    </row>
    <row r="3253" spans="1:19">
      <c r="A3253" s="1" t="str">
        <f>+'BD1'!A3253</f>
        <v>Central Occidental</v>
      </c>
      <c r="B3253" s="1" t="str">
        <f>+'BD1'!B3253</f>
        <v>Heredia</v>
      </c>
      <c r="C3253" s="1" t="str">
        <f>+'BD1'!C3253</f>
        <v>Álvaro Ulate Hernández</v>
      </c>
      <c r="D3253" s="1">
        <f>+'BD1'!D3253</f>
        <v>4</v>
      </c>
      <c r="E3253" s="1" t="str">
        <f>+'BD1'!E3253</f>
        <v>Profesional</v>
      </c>
      <c r="F3253" s="1" t="str">
        <f>+'BD1'!F3253</f>
        <v>Asistencia técnica a personas productoras (individual): atenciones virtuales y digitales (por productor)</v>
      </c>
      <c r="G3253" s="1" t="str">
        <f>+'BD1'!G3253</f>
        <v>Sustantiva</v>
      </c>
      <c r="H3253" s="1">
        <f>+'BD1'!H3253</f>
        <v>0.37153000000000003</v>
      </c>
      <c r="J3253" s="1" t="s">
        <v>229</v>
      </c>
      <c r="K3253" s="1" t="s">
        <v>258</v>
      </c>
      <c r="L3253" s="2" t="s">
        <v>13</v>
      </c>
      <c r="M3253" s="1" t="s">
        <v>67</v>
      </c>
      <c r="N3253" s="4">
        <f>IFERROR(AVERAGEIFS('TE por AEA'!$H$2:$H$12257,'TE por AEA'!$A$2:$A$12257,'TE por AEA'!J3253,'TE por AEA'!$B$2:$B$12257,'TE por AEA'!K3253,'TE por AEA'!$F$2:$F$12257,'TE por AEA'!L3253),"No hay registro")</f>
        <v>0.25264000000000003</v>
      </c>
      <c r="O3253" s="4"/>
      <c r="P3253" s="4"/>
      <c r="Q3253" s="4"/>
      <c r="R3253" s="4"/>
      <c r="S3253" s="4"/>
    </row>
    <row r="3254" spans="1:19">
      <c r="A3254" s="1" t="str">
        <f>+'BD1'!A3254</f>
        <v>Central Occidental</v>
      </c>
      <c r="B3254" s="1" t="str">
        <f>+'BD1'!B3254</f>
        <v>Heredia</v>
      </c>
      <c r="C3254" s="1" t="str">
        <f>+'BD1'!C3254</f>
        <v>Álvaro Ulate Hernández</v>
      </c>
      <c r="D3254" s="1">
        <f>+'BD1'!D3254</f>
        <v>4</v>
      </c>
      <c r="E3254" s="1" t="str">
        <f>+'BD1'!E3254</f>
        <v>Profesional</v>
      </c>
      <c r="F3254" s="1" t="str">
        <f>+'BD1'!F3254</f>
        <v>Asistencia técnica a personas productoras (grupal): día de campo (por día en el evento)</v>
      </c>
      <c r="G3254" s="1" t="str">
        <f>+'BD1'!G3254</f>
        <v>Sustantiva</v>
      </c>
      <c r="H3254" s="1">
        <f>+'BD1'!H3254</f>
        <v>5.35</v>
      </c>
      <c r="J3254" s="1" t="s">
        <v>229</v>
      </c>
      <c r="K3254" s="1" t="s">
        <v>258</v>
      </c>
      <c r="L3254" s="2" t="s">
        <v>14</v>
      </c>
      <c r="M3254" s="1" t="s">
        <v>67</v>
      </c>
      <c r="N3254" s="4">
        <f>IFERROR(AVERAGEIFS('TE por AEA'!$H$2:$H$12257,'TE por AEA'!$A$2:$A$12257,'TE por AEA'!J3254,'TE por AEA'!$B$2:$B$12257,'TE por AEA'!K3254,'TE por AEA'!$F$2:$F$12257,'TE por AEA'!L3254),"No hay registro")</f>
        <v>5.8849999999999989</v>
      </c>
      <c r="O3254" s="4"/>
      <c r="P3254" s="4"/>
      <c r="Q3254" s="4"/>
      <c r="R3254" s="4"/>
      <c r="S3254" s="4"/>
    </row>
    <row r="3255" spans="1:19">
      <c r="A3255" s="1" t="str">
        <f>+'BD1'!A3255</f>
        <v>Central Occidental</v>
      </c>
      <c r="B3255" s="1" t="str">
        <f>+'BD1'!B3255</f>
        <v>Heredia</v>
      </c>
      <c r="C3255" s="1" t="str">
        <f>+'BD1'!C3255</f>
        <v>Álvaro Ulate Hernández</v>
      </c>
      <c r="D3255" s="1">
        <f>+'BD1'!D3255</f>
        <v>4</v>
      </c>
      <c r="E3255" s="1" t="str">
        <f>+'BD1'!E3255</f>
        <v>Profesional</v>
      </c>
      <c r="F3255" s="1" t="str">
        <f>+'BD1'!F3255</f>
        <v>Asistencia técnica a personas productoras (grupal): demostración de métodos (por evento, se puede acumular si la demostración tarda más de un día)</v>
      </c>
      <c r="G3255" s="1" t="str">
        <f>+'BD1'!G3255</f>
        <v>Sustantiva</v>
      </c>
      <c r="H3255" s="1">
        <f>+'BD1'!H3255</f>
        <v>7.49</v>
      </c>
      <c r="J3255" s="1" t="s">
        <v>229</v>
      </c>
      <c r="K3255" s="1" t="s">
        <v>258</v>
      </c>
      <c r="L3255" s="2" t="s">
        <v>15</v>
      </c>
      <c r="M3255" s="1" t="s">
        <v>67</v>
      </c>
      <c r="N3255" s="4">
        <f>IFERROR(AVERAGEIFS('TE por AEA'!$H$2:$H$12257,'TE por AEA'!$A$2:$A$12257,'TE por AEA'!J3255,'TE por AEA'!$B$2:$B$12257,'TE por AEA'!K3255,'TE por AEA'!$F$2:$F$12257,'TE por AEA'!L3255),"No hay registro")</f>
        <v>5.9147233333333338</v>
      </c>
      <c r="O3255" s="4"/>
      <c r="P3255" s="4"/>
      <c r="Q3255" s="4"/>
      <c r="R3255" s="4"/>
      <c r="S3255" s="4"/>
    </row>
    <row r="3256" spans="1:19">
      <c r="A3256" s="1" t="str">
        <f>+'BD1'!A3256</f>
        <v>Central Occidental</v>
      </c>
      <c r="B3256" s="1" t="str">
        <f>+'BD1'!B3256</f>
        <v>Heredia</v>
      </c>
      <c r="C3256" s="1" t="str">
        <f>+'BD1'!C3256</f>
        <v>Álvaro Ulate Hernández</v>
      </c>
      <c r="D3256" s="1">
        <f>+'BD1'!D3256</f>
        <v>4</v>
      </c>
      <c r="E3256" s="1" t="str">
        <f>+'BD1'!E3256</f>
        <v>Profesional</v>
      </c>
      <c r="F3256" s="1" t="str">
        <f>+'BD1'!F3256</f>
        <v>Asistencia técnica a personas productoras (grupal): taller (por taller)</v>
      </c>
      <c r="G3256" s="1" t="str">
        <f>+'BD1'!G3256</f>
        <v>Sustantiva</v>
      </c>
      <c r="H3256" s="1">
        <f>+'BD1'!H3256</f>
        <v>8.56</v>
      </c>
      <c r="J3256" s="1" t="s">
        <v>229</v>
      </c>
      <c r="K3256" s="1" t="s">
        <v>258</v>
      </c>
      <c r="L3256" s="2" t="s">
        <v>16</v>
      </c>
      <c r="M3256" s="1" t="s">
        <v>67</v>
      </c>
      <c r="N3256" s="4">
        <f>IFERROR(AVERAGEIFS('TE por AEA'!$H$2:$H$12257,'TE por AEA'!$A$2:$A$12257,'TE por AEA'!J3256,'TE por AEA'!$B$2:$B$12257,'TE por AEA'!K3256,'TE por AEA'!$F$2:$F$12257,'TE por AEA'!L3256),"No hay registro")</f>
        <v>6.1524999999999999</v>
      </c>
      <c r="O3256" s="4"/>
      <c r="P3256" s="4"/>
      <c r="Q3256" s="4"/>
      <c r="R3256" s="4"/>
      <c r="S3256" s="4"/>
    </row>
    <row r="3257" spans="1:19">
      <c r="A3257" s="1" t="str">
        <f>+'BD1'!A3257</f>
        <v>Central Occidental</v>
      </c>
      <c r="B3257" s="1" t="str">
        <f>+'BD1'!B3257</f>
        <v>Heredia</v>
      </c>
      <c r="C3257" s="1" t="str">
        <f>+'BD1'!C3257</f>
        <v>Álvaro Ulate Hernández</v>
      </c>
      <c r="D3257" s="1">
        <f>+'BD1'!D3257</f>
        <v>4</v>
      </c>
      <c r="E3257" s="1" t="str">
        <f>+'BD1'!E3257</f>
        <v>Profesional</v>
      </c>
      <c r="F3257" s="1" t="str">
        <f>+'BD1'!F3257</f>
        <v>Asistencia técnica a personas productoras (grupal): charlas (por día en el evento)</v>
      </c>
      <c r="G3257" s="1" t="str">
        <f>+'BD1'!G3257</f>
        <v>Sustantiva</v>
      </c>
      <c r="H3257" s="1">
        <f>+'BD1'!H3257</f>
        <v>3.21</v>
      </c>
      <c r="J3257" s="1" t="s">
        <v>229</v>
      </c>
      <c r="K3257" s="1" t="s">
        <v>258</v>
      </c>
      <c r="L3257" s="2" t="s">
        <v>17</v>
      </c>
      <c r="M3257" s="1" t="s">
        <v>67</v>
      </c>
      <c r="N3257" s="4">
        <f>IFERROR(AVERAGEIFS('TE por AEA'!$H$2:$H$12257,'TE por AEA'!$A$2:$A$12257,'TE por AEA'!J3257,'TE por AEA'!$B$2:$B$12257,'TE por AEA'!K3257,'TE por AEA'!$F$2:$F$12257,'TE por AEA'!L3257),"No hay registro")</f>
        <v>4.6634166666666665</v>
      </c>
      <c r="O3257" s="4"/>
      <c r="P3257" s="4"/>
      <c r="Q3257" s="4"/>
      <c r="R3257" s="4"/>
      <c r="S3257" s="4"/>
    </row>
    <row r="3258" spans="1:19">
      <c r="A3258" s="1" t="str">
        <f>+'BD1'!A3258</f>
        <v>Central Occidental</v>
      </c>
      <c r="B3258" s="1" t="str">
        <f>+'BD1'!B3258</f>
        <v>Heredia</v>
      </c>
      <c r="C3258" s="1" t="str">
        <f>+'BD1'!C3258</f>
        <v>Álvaro Ulate Hernández</v>
      </c>
      <c r="D3258" s="1">
        <f>+'BD1'!D3258</f>
        <v>4</v>
      </c>
      <c r="E3258" s="1" t="str">
        <f>+'BD1'!E3258</f>
        <v>Profesional</v>
      </c>
      <c r="F3258" s="1" t="str">
        <f>+'BD1'!F3258</f>
        <v>Gestión en capacitaciones con instituciones públicas o privadas (solo gestión de coordinación por evento de capacitación)</v>
      </c>
      <c r="G3258" s="1" t="str">
        <f>+'BD1'!G3258</f>
        <v>Administrativa</v>
      </c>
      <c r="H3258" s="1">
        <f>+'BD1'!H3258</f>
        <v>4.6366699999999996</v>
      </c>
      <c r="J3258" s="1" t="s">
        <v>229</v>
      </c>
      <c r="K3258" s="1" t="s">
        <v>258</v>
      </c>
      <c r="L3258" s="2" t="s">
        <v>18</v>
      </c>
      <c r="M3258" s="1" t="s">
        <v>68</v>
      </c>
      <c r="N3258" s="4">
        <f>IFERROR(AVERAGEIFS('TE por AEA'!$H$2:$H$12257,'TE por AEA'!$A$2:$A$12257,'TE por AEA'!J3258,'TE por AEA'!$B$2:$B$12257,'TE por AEA'!K3258,'TE por AEA'!$F$2:$F$12257,'TE por AEA'!L3258),"No hay registro")</f>
        <v>9.8975000000000009</v>
      </c>
      <c r="O3258" s="4"/>
      <c r="P3258" s="4"/>
      <c r="Q3258" s="4"/>
      <c r="R3258" s="4"/>
      <c r="S3258" s="4"/>
    </row>
    <row r="3259" spans="1:19">
      <c r="A3259" s="1" t="str">
        <f>+'BD1'!A3259</f>
        <v>Central Occidental</v>
      </c>
      <c r="B3259" s="1" t="str">
        <f>+'BD1'!B3259</f>
        <v>Heredia</v>
      </c>
      <c r="C3259" s="1" t="str">
        <f>+'BD1'!C3259</f>
        <v>Álvaro Ulate Hernández</v>
      </c>
      <c r="D3259" s="1">
        <f>+'BD1'!D3259</f>
        <v>4</v>
      </c>
      <c r="E3259" s="1" t="str">
        <f>+'BD1'!E3259</f>
        <v>Profesional</v>
      </c>
      <c r="F3259" s="1" t="str">
        <f>+'BD1'!F3259</f>
        <v>Aplicación de la herramienta de medición del nivel de gestión empresarial y organizacional (por organización)</v>
      </c>
      <c r="G3259" s="1" t="str">
        <f>+'BD1'!G3259</f>
        <v>Sustantiva</v>
      </c>
      <c r="H3259" s="1">
        <f>+'BD1'!H3259</f>
        <v>3.21</v>
      </c>
      <c r="J3259" s="1" t="s">
        <v>229</v>
      </c>
      <c r="K3259" s="1" t="s">
        <v>258</v>
      </c>
      <c r="L3259" s="2" t="s">
        <v>19</v>
      </c>
      <c r="M3259" s="1" t="s">
        <v>67</v>
      </c>
      <c r="N3259" s="4">
        <f>IFERROR(AVERAGEIFS('TE por AEA'!$H$2:$H$12257,'TE por AEA'!$A$2:$A$12257,'TE por AEA'!J3259,'TE por AEA'!$B$2:$B$12257,'TE por AEA'!K3259,'TE por AEA'!$F$2:$F$12257,'TE por AEA'!L3259),"No hay registro")</f>
        <v>4.3691700000000004</v>
      </c>
      <c r="O3259" s="4"/>
      <c r="P3259" s="4"/>
      <c r="Q3259" s="4"/>
      <c r="R3259" s="4"/>
      <c r="S3259" s="4"/>
    </row>
    <row r="3260" spans="1:19">
      <c r="A3260" s="1" t="str">
        <f>+'BD1'!A3260</f>
        <v>Central Occidental</v>
      </c>
      <c r="B3260" s="1" t="str">
        <f>+'BD1'!B3260</f>
        <v>Heredia</v>
      </c>
      <c r="C3260" s="1" t="str">
        <f>+'BD1'!C3260</f>
        <v>Álvaro Ulate Hernández</v>
      </c>
      <c r="D3260" s="1">
        <f>+'BD1'!D3260</f>
        <v>4</v>
      </c>
      <c r="E3260" s="1" t="str">
        <f>+'BD1'!E3260</f>
        <v>Profesional</v>
      </c>
      <c r="F3260" s="1" t="str">
        <f>+'BD1'!F3260</f>
        <v>Elaboración y ejecución del plan de trabajo (por organización)</v>
      </c>
      <c r="G3260" s="1" t="str">
        <f>+'BD1'!G3260</f>
        <v>Sustantiva</v>
      </c>
      <c r="H3260" s="1">
        <f>+'BD1'!H3260</f>
        <v>3.21</v>
      </c>
      <c r="J3260" s="1" t="s">
        <v>229</v>
      </c>
      <c r="K3260" s="1" t="s">
        <v>258</v>
      </c>
      <c r="L3260" s="2" t="s">
        <v>20</v>
      </c>
      <c r="M3260" s="1" t="s">
        <v>67</v>
      </c>
      <c r="N3260" s="4">
        <f>IFERROR(AVERAGEIFS('TE por AEA'!$H$2:$H$12257,'TE por AEA'!$A$2:$A$12257,'TE por AEA'!J3260,'TE por AEA'!$B$2:$B$12257,'TE por AEA'!K3260,'TE por AEA'!$F$2:$F$12257,'TE por AEA'!L3260),"No hay registro")</f>
        <v>4.3691700000000004</v>
      </c>
      <c r="O3260" s="4"/>
      <c r="P3260" s="4"/>
      <c r="Q3260" s="4"/>
      <c r="R3260" s="4"/>
      <c r="S3260" s="4"/>
    </row>
    <row r="3261" spans="1:19">
      <c r="A3261" s="1" t="str">
        <f>+'BD1'!A3261</f>
        <v>Central Occidental</v>
      </c>
      <c r="B3261" s="1" t="str">
        <f>+'BD1'!B3261</f>
        <v>Heredia</v>
      </c>
      <c r="C3261" s="1" t="str">
        <f>+'BD1'!C3261</f>
        <v>Álvaro Ulate Hernández</v>
      </c>
      <c r="D3261" s="1">
        <f>+'BD1'!D3261</f>
        <v>4</v>
      </c>
      <c r="E3261" s="1" t="str">
        <f>+'BD1'!E3261</f>
        <v>Profesional</v>
      </c>
      <c r="F3261" s="1" t="str">
        <f>+'BD1'!F3261</f>
        <v>Visitas de seguimiento al plan de trabajo (por visita por organización)</v>
      </c>
      <c r="G3261" s="1" t="str">
        <f>+'BD1'!G3261</f>
        <v>Sustantiva</v>
      </c>
      <c r="H3261" s="1">
        <f>+'BD1'!H3261</f>
        <v>3.21</v>
      </c>
      <c r="J3261" s="1" t="s">
        <v>229</v>
      </c>
      <c r="K3261" s="1" t="s">
        <v>258</v>
      </c>
      <c r="L3261" s="2" t="s">
        <v>21</v>
      </c>
      <c r="M3261" s="1" t="s">
        <v>67</v>
      </c>
      <c r="N3261" s="4">
        <f>IFERROR(AVERAGEIFS('TE por AEA'!$H$2:$H$12257,'TE por AEA'!$A$2:$A$12257,'TE por AEA'!J3261,'TE por AEA'!$B$2:$B$12257,'TE por AEA'!K3261,'TE por AEA'!$F$2:$F$12257,'TE por AEA'!L3261),"No hay registro")</f>
        <v>2.2291699999999999</v>
      </c>
      <c r="O3261" s="4"/>
      <c r="P3261" s="4"/>
      <c r="Q3261" s="4"/>
      <c r="R3261" s="4"/>
      <c r="S3261" s="4"/>
    </row>
    <row r="3262" spans="1:19">
      <c r="A3262" s="1" t="str">
        <f>+'BD1'!A3262</f>
        <v>Central Occidental</v>
      </c>
      <c r="B3262" s="1" t="str">
        <f>+'BD1'!B3262</f>
        <v>Heredia</v>
      </c>
      <c r="C3262" s="1" t="str">
        <f>+'BD1'!C3262</f>
        <v>Álvaro Ulate Hernández</v>
      </c>
      <c r="D3262" s="1">
        <f>+'BD1'!D3262</f>
        <v>4</v>
      </c>
      <c r="E3262" s="1" t="str">
        <f>+'BD1'!E3262</f>
        <v>Profesional</v>
      </c>
      <c r="F3262" s="1" t="str">
        <f>+'BD1'!F3262</f>
        <v>Reporte del plan de trabajo anual (por reporte por organización)</v>
      </c>
      <c r="G3262" s="1" t="str">
        <f>+'BD1'!G3262</f>
        <v>Sustantiva</v>
      </c>
      <c r="H3262" s="1" t="str">
        <f>+'BD1'!H3262</f>
        <v>NA</v>
      </c>
      <c r="J3262" s="1" t="s">
        <v>229</v>
      </c>
      <c r="K3262" s="1" t="s">
        <v>258</v>
      </c>
      <c r="L3262" s="2" t="s">
        <v>22</v>
      </c>
      <c r="M3262" s="1" t="s">
        <v>67</v>
      </c>
      <c r="N3262" s="4">
        <f>IFERROR(AVERAGEIFS('TE por AEA'!$H$2:$H$12257,'TE por AEA'!$A$2:$A$12257,'TE por AEA'!J3262,'TE por AEA'!$B$2:$B$12257,'TE por AEA'!K3262,'TE por AEA'!$F$2:$F$12257,'TE por AEA'!L3262),"No hay registro")</f>
        <v>2.2291699999999999</v>
      </c>
      <c r="O3262" s="4"/>
      <c r="P3262" s="4"/>
      <c r="Q3262" s="4"/>
      <c r="R3262" s="4"/>
      <c r="S3262" s="4"/>
    </row>
    <row r="3263" spans="1:19">
      <c r="A3263" s="1" t="str">
        <f>+'BD1'!A3263</f>
        <v>Central Occidental</v>
      </c>
      <c r="B3263" s="1" t="str">
        <f>+'BD1'!B3263</f>
        <v>Heredia</v>
      </c>
      <c r="C3263" s="1" t="str">
        <f>+'BD1'!C3263</f>
        <v>Álvaro Ulate Hernández</v>
      </c>
      <c r="D3263" s="1">
        <f>+'BD1'!D3263</f>
        <v>4</v>
      </c>
      <c r="E3263" s="1" t="str">
        <f>+'BD1'!E3263</f>
        <v>Profesional</v>
      </c>
      <c r="F3263" s="1" t="str">
        <f>+'BD1'!F3263</f>
        <v>NAMA (café): muestreo y toma de datos en finca (por productor)</v>
      </c>
      <c r="G3263" s="1" t="str">
        <f>+'BD1'!G3263</f>
        <v>Sustantiva</v>
      </c>
      <c r="H3263" s="1">
        <f>+'BD1'!H3263</f>
        <v>1.07</v>
      </c>
      <c r="J3263" s="1" t="s">
        <v>229</v>
      </c>
      <c r="K3263" s="1" t="s">
        <v>258</v>
      </c>
      <c r="L3263" s="2" t="s">
        <v>23</v>
      </c>
      <c r="M3263" s="1" t="s">
        <v>67</v>
      </c>
      <c r="N3263" s="4" t="str">
        <f>IFERROR(AVERAGEIFS('TE por AEA'!$H$2:$H$12257,'TE por AEA'!$A$2:$A$12257,'TE por AEA'!J3263,'TE por AEA'!$B$2:$B$12257,'TE por AEA'!K3263,'TE por AEA'!$F$2:$F$12257,'TE por AEA'!L3263),"No hay registro")</f>
        <v>No hay registro</v>
      </c>
      <c r="O3263" s="4"/>
      <c r="P3263" s="4"/>
      <c r="Q3263" s="4"/>
      <c r="R3263" s="4"/>
      <c r="S3263" s="4"/>
    </row>
    <row r="3264" spans="1:19">
      <c r="A3264" s="1" t="str">
        <f>+'BD1'!A3264</f>
        <v>Central Occidental</v>
      </c>
      <c r="B3264" s="1" t="str">
        <f>+'BD1'!B3264</f>
        <v>Heredia</v>
      </c>
      <c r="C3264" s="1" t="str">
        <f>+'BD1'!C3264</f>
        <v>Álvaro Ulate Hernández</v>
      </c>
      <c r="D3264" s="1">
        <f>+'BD1'!D3264</f>
        <v>4</v>
      </c>
      <c r="E3264" s="1" t="str">
        <f>+'BD1'!E3264</f>
        <v>Profesional</v>
      </c>
      <c r="F3264" s="1" t="str">
        <f>+'BD1'!F3264</f>
        <v>NAMA (café): inclusión de datos al SisDNEA (por productor)</v>
      </c>
      <c r="G3264" s="1" t="str">
        <f>+'BD1'!G3264</f>
        <v>Sustantiva</v>
      </c>
      <c r="H3264" s="1">
        <f>+'BD1'!H3264</f>
        <v>0.12497999999999999</v>
      </c>
      <c r="J3264" s="1" t="s">
        <v>229</v>
      </c>
      <c r="K3264" s="1" t="s">
        <v>258</v>
      </c>
      <c r="L3264" s="2" t="s">
        <v>24</v>
      </c>
      <c r="M3264" s="1" t="s">
        <v>67</v>
      </c>
      <c r="N3264" s="4" t="str">
        <f>IFERROR(AVERAGEIFS('TE por AEA'!$H$2:$H$12257,'TE por AEA'!$A$2:$A$12257,'TE por AEA'!J3264,'TE por AEA'!$B$2:$B$12257,'TE por AEA'!K3264,'TE por AEA'!$F$2:$F$12257,'TE por AEA'!L3264),"No hay registro")</f>
        <v>No hay registro</v>
      </c>
      <c r="O3264" s="4"/>
      <c r="P3264" s="4"/>
      <c r="Q3264" s="4"/>
      <c r="R3264" s="4"/>
      <c r="S3264" s="4"/>
    </row>
    <row r="3265" spans="1:19">
      <c r="A3265" s="1" t="str">
        <f>+'BD1'!A3265</f>
        <v>Central Occidental</v>
      </c>
      <c r="B3265" s="1" t="str">
        <f>+'BD1'!B3265</f>
        <v>Heredia</v>
      </c>
      <c r="C3265" s="1" t="str">
        <f>+'BD1'!C3265</f>
        <v>Álvaro Ulate Hernández</v>
      </c>
      <c r="D3265" s="1">
        <f>+'BD1'!D3265</f>
        <v>4</v>
      </c>
      <c r="E3265" s="1" t="str">
        <f>+'BD1'!E3265</f>
        <v>Profesional</v>
      </c>
      <c r="F3265" s="1" t="str">
        <f>+'BD1'!F3265</f>
        <v>NAMA (café): entrega de constancia de verificación del MRV a la persona productora (por productor)</v>
      </c>
      <c r="G3265" s="1" t="str">
        <f>+'BD1'!G3265</f>
        <v>Sustantiva</v>
      </c>
      <c r="H3265" s="1">
        <f>+'BD1'!H3265</f>
        <v>0.80249999999999999</v>
      </c>
      <c r="J3265" s="1" t="s">
        <v>229</v>
      </c>
      <c r="K3265" s="1" t="s">
        <v>258</v>
      </c>
      <c r="L3265" s="3" t="s">
        <v>25</v>
      </c>
      <c r="M3265" s="1" t="s">
        <v>67</v>
      </c>
      <c r="N3265" s="4" t="str">
        <f>IFERROR(AVERAGEIFS('TE por AEA'!$H$2:$H$12257,'TE por AEA'!$A$2:$A$12257,'TE por AEA'!J3265,'TE por AEA'!$B$2:$B$12257,'TE por AEA'!K3265,'TE por AEA'!$F$2:$F$12257,'TE por AEA'!L3265),"No hay registro")</f>
        <v>No hay registro</v>
      </c>
      <c r="O3265" s="4"/>
      <c r="P3265" s="4"/>
      <c r="Q3265" s="4"/>
      <c r="R3265" s="4"/>
      <c r="S3265" s="4"/>
    </row>
    <row r="3266" spans="1:19">
      <c r="A3266" s="1" t="str">
        <f>+'BD1'!A3266</f>
        <v>Central Occidental</v>
      </c>
      <c r="B3266" s="1" t="str">
        <f>+'BD1'!B3266</f>
        <v>Heredia</v>
      </c>
      <c r="C3266" s="1" t="str">
        <f>+'BD1'!C3266</f>
        <v>Álvaro Ulate Hernández</v>
      </c>
      <c r="D3266" s="1">
        <f>+'BD1'!D3266</f>
        <v>4</v>
      </c>
      <c r="E3266" s="1" t="str">
        <f>+'BD1'!E3266</f>
        <v>Profesional</v>
      </c>
      <c r="F3266" s="1" t="str">
        <f>+'BD1'!F3266</f>
        <v>NAMA (ganadería): muestreo y toma de datos en finca (por productor)</v>
      </c>
      <c r="G3266" s="1" t="str">
        <f>+'BD1'!G3266</f>
        <v>Sustantiva</v>
      </c>
      <c r="H3266" s="1">
        <f>+'BD1'!H3266</f>
        <v>4.28</v>
      </c>
      <c r="J3266" s="1" t="s">
        <v>229</v>
      </c>
      <c r="K3266" s="1" t="s">
        <v>258</v>
      </c>
      <c r="L3266" s="3" t="s">
        <v>26</v>
      </c>
      <c r="M3266" s="1" t="s">
        <v>67</v>
      </c>
      <c r="N3266" s="4">
        <f>IFERROR(AVERAGEIFS('TE por AEA'!$H$2:$H$12257,'TE por AEA'!$A$2:$A$12257,'TE por AEA'!J3266,'TE por AEA'!$B$2:$B$12257,'TE por AEA'!K3266,'TE por AEA'!$F$2:$F$12257,'TE por AEA'!L3266),"No hay registro")</f>
        <v>3.6231366666666669</v>
      </c>
      <c r="O3266" s="4"/>
      <c r="P3266" s="4"/>
      <c r="Q3266" s="4"/>
      <c r="R3266" s="4"/>
      <c r="S3266" s="4"/>
    </row>
    <row r="3267" spans="1:19">
      <c r="A3267" s="1" t="str">
        <f>+'BD1'!A3267</f>
        <v>Central Occidental</v>
      </c>
      <c r="B3267" s="1" t="str">
        <f>+'BD1'!B3267</f>
        <v>Heredia</v>
      </c>
      <c r="C3267" s="1" t="str">
        <f>+'BD1'!C3267</f>
        <v>Álvaro Ulate Hernández</v>
      </c>
      <c r="D3267" s="1">
        <f>+'BD1'!D3267</f>
        <v>4</v>
      </c>
      <c r="E3267" s="1" t="str">
        <f>+'BD1'!E3267</f>
        <v>Profesional</v>
      </c>
      <c r="F3267" s="1" t="str">
        <f>+'BD1'!F3267</f>
        <v>NAMA (ganadería): inclusión de datos al SisDNEA (por productor)</v>
      </c>
      <c r="G3267" s="1" t="str">
        <f>+'BD1'!G3267</f>
        <v>Sustantiva</v>
      </c>
      <c r="H3267" s="1">
        <f>+'BD1'!H3267</f>
        <v>0.80249999999999999</v>
      </c>
      <c r="J3267" s="1" t="s">
        <v>229</v>
      </c>
      <c r="K3267" s="1" t="s">
        <v>258</v>
      </c>
      <c r="L3267" s="3" t="s">
        <v>27</v>
      </c>
      <c r="M3267" s="1" t="s">
        <v>67</v>
      </c>
      <c r="N3267" s="4">
        <f>IFERROR(AVERAGEIFS('TE por AEA'!$H$2:$H$12257,'TE por AEA'!$A$2:$A$12257,'TE por AEA'!J3267,'TE por AEA'!$B$2:$B$12257,'TE por AEA'!K3267,'TE por AEA'!$F$2:$F$12257,'TE por AEA'!L3267),"No hay registro")</f>
        <v>0.71828666666666674</v>
      </c>
      <c r="O3267" s="4"/>
      <c r="P3267" s="4"/>
      <c r="Q3267" s="4"/>
      <c r="R3267" s="4"/>
      <c r="S3267" s="4"/>
    </row>
    <row r="3268" spans="1:19">
      <c r="A3268" s="1" t="str">
        <f>+'BD1'!A3268</f>
        <v>Central Occidental</v>
      </c>
      <c r="B3268" s="1" t="str">
        <f>+'BD1'!B3268</f>
        <v>Heredia</v>
      </c>
      <c r="C3268" s="1" t="str">
        <f>+'BD1'!C3268</f>
        <v>Álvaro Ulate Hernández</v>
      </c>
      <c r="D3268" s="1">
        <f>+'BD1'!D3268</f>
        <v>4</v>
      </c>
      <c r="E3268" s="1" t="str">
        <f>+'BD1'!E3268</f>
        <v>Profesional</v>
      </c>
      <c r="F3268" s="1" t="str">
        <f>+'BD1'!F3268</f>
        <v>NAMA (ganadería): entrega de constancia de verificación del MRV a la persona productora (por productor)</v>
      </c>
      <c r="G3268" s="1" t="str">
        <f>+'BD1'!G3268</f>
        <v>Sustantiva</v>
      </c>
      <c r="H3268" s="1">
        <f>+'BD1'!H3268</f>
        <v>0.80249999999999999</v>
      </c>
      <c r="J3268" s="1" t="s">
        <v>229</v>
      </c>
      <c r="K3268" s="1" t="s">
        <v>258</v>
      </c>
      <c r="L3268" s="3" t="s">
        <v>28</v>
      </c>
      <c r="M3268" s="1" t="s">
        <v>67</v>
      </c>
      <c r="N3268" s="4">
        <f>IFERROR(AVERAGEIFS('TE por AEA'!$H$2:$H$12257,'TE por AEA'!$A$2:$A$12257,'TE por AEA'!J3268,'TE por AEA'!$B$2:$B$12257,'TE por AEA'!K3268,'TE por AEA'!$F$2:$F$12257,'TE por AEA'!L3268),"No hay registro")</f>
        <v>1.255765</v>
      </c>
      <c r="O3268" s="4"/>
      <c r="P3268" s="4"/>
      <c r="Q3268" s="4"/>
      <c r="R3268" s="4"/>
      <c r="S3268" s="4"/>
    </row>
    <row r="3269" spans="1:19">
      <c r="A3269" s="1" t="str">
        <f>+'BD1'!A3269</f>
        <v>Central Occidental</v>
      </c>
      <c r="B3269" s="1" t="str">
        <f>+'BD1'!B3269</f>
        <v>Heredia</v>
      </c>
      <c r="C3269" s="1" t="str">
        <f>+'BD1'!C3269</f>
        <v>Álvaro Ulate Hernández</v>
      </c>
      <c r="D3269" s="1">
        <f>+'BD1'!D3269</f>
        <v>4</v>
      </c>
      <c r="E3269" s="1" t="str">
        <f>+'BD1'!E3269</f>
        <v>Profesional</v>
      </c>
      <c r="F3269" s="1" t="str">
        <f>+'BD1'!F3269</f>
        <v>Producción sostenible: elaboración de la herramienta Tu Modelo, en el SisDNEA (por productor)</v>
      </c>
      <c r="G3269" s="1" t="str">
        <f>+'BD1'!G3269</f>
        <v>Sustantiva</v>
      </c>
      <c r="H3269" s="1" t="str">
        <f>+'BD1'!H3269</f>
        <v>NA</v>
      </c>
      <c r="J3269" s="1" t="s">
        <v>229</v>
      </c>
      <c r="K3269" s="1" t="s">
        <v>258</v>
      </c>
      <c r="L3269" s="3" t="s">
        <v>29</v>
      </c>
      <c r="M3269" s="1" t="s">
        <v>67</v>
      </c>
      <c r="N3269" s="4">
        <f>IFERROR(AVERAGEIFS('TE por AEA'!$H$2:$H$12257,'TE por AEA'!$A$2:$A$12257,'TE por AEA'!J3269,'TE por AEA'!$B$2:$B$12257,'TE por AEA'!K3269,'TE por AEA'!$F$2:$F$12257,'TE por AEA'!L3269),"No hay registro")</f>
        <v>1.605</v>
      </c>
      <c r="O3269" s="4"/>
      <c r="P3269" s="4"/>
      <c r="Q3269" s="4"/>
      <c r="R3269" s="4"/>
      <c r="S3269" s="4"/>
    </row>
    <row r="3270" spans="1:19">
      <c r="A3270" s="1" t="str">
        <f>+'BD1'!A3270</f>
        <v>Central Occidental</v>
      </c>
      <c r="B3270" s="1" t="str">
        <f>+'BD1'!B3270</f>
        <v>Heredia</v>
      </c>
      <c r="C3270" s="1" t="str">
        <f>+'BD1'!C3270</f>
        <v>Álvaro Ulate Hernández</v>
      </c>
      <c r="D3270" s="1">
        <f>+'BD1'!D3270</f>
        <v>4</v>
      </c>
      <c r="E3270" s="1" t="str">
        <f>+'BD1'!E3270</f>
        <v>Profesional</v>
      </c>
      <c r="F3270" s="1" t="str">
        <f>+'BD1'!F3270</f>
        <v>Producción sostenible: entregar certificado al productor e incluirlo en el expediente físico (por productor)</v>
      </c>
      <c r="G3270" s="1" t="str">
        <f>+'BD1'!G3270</f>
        <v>Sustantiva</v>
      </c>
      <c r="H3270" s="1" t="str">
        <f>+'BD1'!H3270</f>
        <v>NA</v>
      </c>
      <c r="J3270" s="1" t="s">
        <v>229</v>
      </c>
      <c r="K3270" s="1" t="s">
        <v>258</v>
      </c>
      <c r="L3270" s="3" t="s">
        <v>30</v>
      </c>
      <c r="M3270" s="1" t="s">
        <v>67</v>
      </c>
      <c r="N3270" s="4">
        <f>IFERROR(AVERAGEIFS('TE por AEA'!$H$2:$H$12257,'TE por AEA'!$A$2:$A$12257,'TE por AEA'!J3270,'TE por AEA'!$B$2:$B$12257,'TE por AEA'!K3270,'TE por AEA'!$F$2:$F$12257,'TE por AEA'!L3270),"No hay registro")</f>
        <v>0.28236</v>
      </c>
      <c r="O3270" s="4"/>
      <c r="P3270" s="4"/>
      <c r="Q3270" s="4"/>
      <c r="R3270" s="4"/>
      <c r="S3270" s="4"/>
    </row>
    <row r="3271" spans="1:19">
      <c r="A3271" s="1" t="str">
        <f>+'BD1'!A3271</f>
        <v>Central Occidental</v>
      </c>
      <c r="B3271" s="1" t="str">
        <f>+'BD1'!B3271</f>
        <v>Heredia</v>
      </c>
      <c r="C3271" s="1" t="str">
        <f>+'BD1'!C3271</f>
        <v>Álvaro Ulate Hernández</v>
      </c>
      <c r="D3271" s="1">
        <f>+'BD1'!D3271</f>
        <v>4</v>
      </c>
      <c r="E3271" s="1" t="str">
        <f>+'BD1'!E3271</f>
        <v>Profesional</v>
      </c>
      <c r="F3271" s="1" t="str">
        <f>+'BD1'!F3271</f>
        <v>RBAyP y RBAO: divulgación del programa de incentivos (por acción de divulgación)</v>
      </c>
      <c r="G3271" s="1" t="str">
        <f>+'BD1'!G3271</f>
        <v>Sustantiva</v>
      </c>
      <c r="H3271" s="1">
        <f>+'BD1'!H3271</f>
        <v>0.80249999999999999</v>
      </c>
      <c r="J3271" s="1" t="s">
        <v>229</v>
      </c>
      <c r="K3271" s="1" t="s">
        <v>258</v>
      </c>
      <c r="L3271" s="3" t="s">
        <v>31</v>
      </c>
      <c r="M3271" s="1" t="s">
        <v>67</v>
      </c>
      <c r="N3271" s="4">
        <f>IFERROR(AVERAGEIFS('TE por AEA'!$H$2:$H$12257,'TE por AEA'!$A$2:$A$12257,'TE por AEA'!J3271,'TE por AEA'!$B$2:$B$12257,'TE por AEA'!K3271,'TE por AEA'!$F$2:$F$12257,'TE por AEA'!L3271),"No hay registro")</f>
        <v>0.98826499999999995</v>
      </c>
      <c r="O3271" s="4"/>
      <c r="P3271" s="4"/>
      <c r="Q3271" s="4"/>
      <c r="R3271" s="4"/>
      <c r="S3271" s="4"/>
    </row>
    <row r="3272" spans="1:19">
      <c r="A3272" s="1" t="str">
        <f>+'BD1'!A3272</f>
        <v>Central Occidental</v>
      </c>
      <c r="B3272" s="1" t="str">
        <f>+'BD1'!B3272</f>
        <v>Heredia</v>
      </c>
      <c r="C3272" s="1" t="str">
        <f>+'BD1'!C3272</f>
        <v>Álvaro Ulate Hernández</v>
      </c>
      <c r="D3272" s="1">
        <f>+'BD1'!D3272</f>
        <v>4</v>
      </c>
      <c r="E3272" s="1" t="str">
        <f>+'BD1'!E3272</f>
        <v>Profesional</v>
      </c>
      <c r="F3272" s="1" t="str">
        <f>+'BD1'!F3272</f>
        <v>RBAyP y RBAO: completar formularios para recibir incentivos económicos (por productor)</v>
      </c>
      <c r="G3272" s="1" t="str">
        <f>+'BD1'!G3272</f>
        <v>Sustantiva</v>
      </c>
      <c r="H3272" s="1">
        <f>+'BD1'!H3272</f>
        <v>0.80249999999999999</v>
      </c>
      <c r="J3272" s="1" t="s">
        <v>229</v>
      </c>
      <c r="K3272" s="1" t="s">
        <v>258</v>
      </c>
      <c r="L3272" s="3" t="s">
        <v>32</v>
      </c>
      <c r="M3272" s="1" t="s">
        <v>67</v>
      </c>
      <c r="N3272" s="4">
        <f>IFERROR(AVERAGEIFS('TE por AEA'!$H$2:$H$12257,'TE por AEA'!$A$2:$A$12257,'TE por AEA'!J3272,'TE por AEA'!$B$2:$B$12257,'TE por AEA'!K3272,'TE por AEA'!$F$2:$F$12257,'TE por AEA'!L3272),"No hay registro")</f>
        <v>3.4997949999999998</v>
      </c>
      <c r="O3272" s="4"/>
      <c r="P3272" s="4"/>
      <c r="Q3272" s="4"/>
      <c r="R3272" s="4"/>
      <c r="S3272" s="4"/>
    </row>
    <row r="3273" spans="1:19">
      <c r="A3273" s="1" t="str">
        <f>+'BD1'!A3273</f>
        <v>Central Occidental</v>
      </c>
      <c r="B3273" s="1" t="str">
        <f>+'BD1'!B3273</f>
        <v>Heredia</v>
      </c>
      <c r="C3273" s="1" t="str">
        <f>+'BD1'!C3273</f>
        <v>Álvaro Ulate Hernández</v>
      </c>
      <c r="D3273" s="1">
        <f>+'BD1'!D3273</f>
        <v>4</v>
      </c>
      <c r="E3273" s="1" t="str">
        <f>+'BD1'!E3273</f>
        <v>Profesional</v>
      </c>
      <c r="F3273" s="1" t="str">
        <f>+'BD1'!F3273</f>
        <v>RBAyP y RBAO: revisión de las solicitudes del programa de incentivos económicos (por productor)</v>
      </c>
      <c r="G3273" s="1" t="str">
        <f>+'BD1'!G3273</f>
        <v>Sustantiva</v>
      </c>
      <c r="H3273" s="1">
        <f>+'BD1'!H3273</f>
        <v>0.80249999999999999</v>
      </c>
      <c r="J3273" s="1" t="s">
        <v>229</v>
      </c>
      <c r="K3273" s="1" t="s">
        <v>258</v>
      </c>
      <c r="L3273" s="3" t="s">
        <v>33</v>
      </c>
      <c r="M3273" s="1" t="s">
        <v>67</v>
      </c>
      <c r="N3273" s="4">
        <f>IFERROR(AVERAGEIFS('TE por AEA'!$H$2:$H$12257,'TE por AEA'!$A$2:$A$12257,'TE por AEA'!J3273,'TE por AEA'!$B$2:$B$12257,'TE por AEA'!K3273,'TE por AEA'!$F$2:$F$12257,'TE por AEA'!L3273),"No hay registro")</f>
        <v>2.4743750000000002</v>
      </c>
      <c r="O3273" s="4"/>
      <c r="P3273" s="4"/>
      <c r="Q3273" s="4"/>
      <c r="R3273" s="4"/>
      <c r="S3273" s="4"/>
    </row>
    <row r="3274" spans="1:19">
      <c r="A3274" s="1" t="str">
        <f>+'BD1'!A3274</f>
        <v>Central Occidental</v>
      </c>
      <c r="B3274" s="1" t="str">
        <f>+'BD1'!B3274</f>
        <v>Heredia</v>
      </c>
      <c r="C3274" s="1" t="str">
        <f>+'BD1'!C3274</f>
        <v>Álvaro Ulate Hernández</v>
      </c>
      <c r="D3274" s="1">
        <f>+'BD1'!D3274</f>
        <v>4</v>
      </c>
      <c r="E3274" s="1" t="str">
        <f>+'BD1'!E3274</f>
        <v>Profesional</v>
      </c>
      <c r="F3274" s="1" t="str">
        <f>+'BD1'!F3274</f>
        <v>RBAyP y RBAO: visita a finca para verificación (por visita por productor)</v>
      </c>
      <c r="G3274" s="1" t="str">
        <f>+'BD1'!G3274</f>
        <v>Sustantiva</v>
      </c>
      <c r="H3274" s="1">
        <f>+'BD1'!H3274</f>
        <v>1.605</v>
      </c>
      <c r="J3274" s="1" t="s">
        <v>229</v>
      </c>
      <c r="K3274" s="1" t="s">
        <v>258</v>
      </c>
      <c r="L3274" s="3" t="s">
        <v>34</v>
      </c>
      <c r="M3274" s="1" t="s">
        <v>67</v>
      </c>
      <c r="N3274" s="4">
        <f>IFERROR(AVERAGEIFS('TE por AEA'!$H$2:$H$12257,'TE por AEA'!$A$2:$A$12257,'TE por AEA'!J3274,'TE por AEA'!$B$2:$B$12257,'TE por AEA'!K3274,'TE por AEA'!$F$2:$F$12257,'TE por AEA'!L3274),"No hay registro")</f>
        <v>3.2991700000000002</v>
      </c>
      <c r="O3274" s="4"/>
      <c r="P3274" s="4"/>
      <c r="Q3274" s="4"/>
      <c r="R3274" s="4"/>
      <c r="S3274" s="4"/>
    </row>
    <row r="3275" spans="1:19">
      <c r="A3275" s="1" t="str">
        <f>+'BD1'!A3275</f>
        <v>Central Occidental</v>
      </c>
      <c r="B3275" s="1" t="str">
        <f>+'BD1'!B3275</f>
        <v>Heredia</v>
      </c>
      <c r="C3275" s="1" t="str">
        <f>+'BD1'!C3275</f>
        <v>Álvaro Ulate Hernández</v>
      </c>
      <c r="D3275" s="1">
        <f>+'BD1'!D3275</f>
        <v>4</v>
      </c>
      <c r="E3275" s="1" t="str">
        <f>+'BD1'!E3275</f>
        <v>Profesional</v>
      </c>
      <c r="F3275" s="1" t="str">
        <f>+'BD1'!F3275</f>
        <v>Productores ocasionales: asistencia técnica individual (por productor)</v>
      </c>
      <c r="G3275" s="1" t="str">
        <f>+'BD1'!G3275</f>
        <v>Sustantiva</v>
      </c>
      <c r="H3275" s="1">
        <f>+'BD1'!H3275</f>
        <v>2.14</v>
      </c>
      <c r="J3275" s="1" t="s">
        <v>229</v>
      </c>
      <c r="K3275" s="1" t="s">
        <v>258</v>
      </c>
      <c r="L3275" s="3" t="s">
        <v>35</v>
      </c>
      <c r="M3275" s="1" t="s">
        <v>67</v>
      </c>
      <c r="N3275" s="4">
        <f>IFERROR(AVERAGEIFS('TE por AEA'!$H$2:$H$12257,'TE por AEA'!$A$2:$A$12257,'TE por AEA'!J3275,'TE por AEA'!$B$2:$B$12257,'TE por AEA'!K3275,'TE por AEA'!$F$2:$F$12257,'TE por AEA'!L3275),"No hay registro")</f>
        <v>1.8378233333333334</v>
      </c>
      <c r="O3275" s="4"/>
      <c r="P3275" s="4"/>
      <c r="Q3275" s="4"/>
      <c r="R3275" s="4"/>
      <c r="S3275" s="4"/>
    </row>
    <row r="3276" spans="1:19">
      <c r="A3276" s="1" t="str">
        <f>+'BD1'!A3276</f>
        <v>Central Occidental</v>
      </c>
      <c r="B3276" s="1" t="str">
        <f>+'BD1'!B3276</f>
        <v>Heredia</v>
      </c>
      <c r="C3276" s="1" t="str">
        <f>+'BD1'!C3276</f>
        <v>Álvaro Ulate Hernández</v>
      </c>
      <c r="D3276" s="1">
        <f>+'BD1'!D3276</f>
        <v>4</v>
      </c>
      <c r="E3276" s="1" t="str">
        <f>+'BD1'!E3276</f>
        <v>Profesional</v>
      </c>
      <c r="F3276" s="1" t="str">
        <f>+'BD1'!F3276</f>
        <v>Productores ocasionales: asistencia técnica grupal (por asistencia a grupo)</v>
      </c>
      <c r="G3276" s="1" t="str">
        <f>+'BD1'!G3276</f>
        <v>Sustantiva</v>
      </c>
      <c r="H3276" s="1">
        <f>+'BD1'!H3276</f>
        <v>5.35</v>
      </c>
      <c r="J3276" s="1" t="s">
        <v>229</v>
      </c>
      <c r="K3276" s="1" t="s">
        <v>258</v>
      </c>
      <c r="L3276" s="3" t="s">
        <v>36</v>
      </c>
      <c r="M3276" s="1" t="s">
        <v>67</v>
      </c>
      <c r="N3276" s="4">
        <f>IFERROR(AVERAGEIFS('TE por AEA'!$H$2:$H$12257,'TE por AEA'!$A$2:$A$12257,'TE por AEA'!J3276,'TE por AEA'!$B$2:$B$12257,'TE por AEA'!K3276,'TE por AEA'!$F$2:$F$12257,'TE por AEA'!L3276),"No hay registro")</f>
        <v>2.6304150000000002</v>
      </c>
      <c r="O3276" s="4"/>
      <c r="P3276" s="4"/>
      <c r="Q3276" s="4"/>
      <c r="R3276" s="4"/>
      <c r="S3276" s="4"/>
    </row>
    <row r="3277" spans="1:19">
      <c r="A3277" s="1" t="str">
        <f>+'BD1'!A3277</f>
        <v>Central Occidental</v>
      </c>
      <c r="B3277" s="1" t="str">
        <f>+'BD1'!B3277</f>
        <v>Heredia</v>
      </c>
      <c r="C3277" s="1" t="str">
        <f>+'BD1'!C3277</f>
        <v>Álvaro Ulate Hernández</v>
      </c>
      <c r="D3277" s="1">
        <f>+'BD1'!D3277</f>
        <v>4</v>
      </c>
      <c r="E3277" s="1" t="str">
        <f>+'BD1'!E3277</f>
        <v>Profesional</v>
      </c>
      <c r="F3277" s="1" t="str">
        <f>+'BD1'!F3277</f>
        <v>Productores ocasionales: servicios de extensión de información digitales y virtuales (por productor)</v>
      </c>
      <c r="G3277" s="1" t="str">
        <f>+'BD1'!G3277</f>
        <v>Sustantiva</v>
      </c>
      <c r="H3277" s="1">
        <f>+'BD1'!H3277</f>
        <v>0.80249999999999999</v>
      </c>
      <c r="J3277" s="1" t="s">
        <v>229</v>
      </c>
      <c r="K3277" s="1" t="s">
        <v>258</v>
      </c>
      <c r="L3277" s="3" t="s">
        <v>37</v>
      </c>
      <c r="M3277" s="1" t="s">
        <v>67</v>
      </c>
      <c r="N3277" s="4">
        <f>IFERROR(AVERAGEIFS('TE por AEA'!$H$2:$H$12257,'TE por AEA'!$A$2:$A$12257,'TE por AEA'!J3277,'TE por AEA'!$B$2:$B$12257,'TE por AEA'!K3277,'TE por AEA'!$F$2:$F$12257,'TE por AEA'!L3277),"No hay registro")</f>
        <v>0.31703666666666669</v>
      </c>
      <c r="O3277" s="4"/>
      <c r="P3277" s="4"/>
      <c r="Q3277" s="4"/>
      <c r="R3277" s="4"/>
      <c r="S3277" s="4"/>
    </row>
    <row r="3278" spans="1:19">
      <c r="A3278" s="1" t="str">
        <f>+'BD1'!A3278</f>
        <v>Central Occidental</v>
      </c>
      <c r="B3278" s="1" t="str">
        <f>+'BD1'!B3278</f>
        <v>Heredia</v>
      </c>
      <c r="C3278" s="1" t="str">
        <f>+'BD1'!C3278</f>
        <v>Álvaro Ulate Hernández</v>
      </c>
      <c r="D3278" s="1">
        <f>+'BD1'!D3278</f>
        <v>4</v>
      </c>
      <c r="E3278" s="1" t="str">
        <f>+'BD1'!E3278</f>
        <v>Profesional</v>
      </c>
      <c r="F3278" s="1" t="str">
        <f>+'BD1'!F3278</f>
        <v>Proyectos financiados con fondos públicos y transferencia MAG: apoyo en la formulación de proyectos de personas productoras (acumulado efectivo por proyecto)</v>
      </c>
      <c r="G3278" s="1" t="str">
        <f>+'BD1'!G3278</f>
        <v>Sustantiva</v>
      </c>
      <c r="H3278" s="1">
        <f>+'BD1'!H3278</f>
        <v>8.56</v>
      </c>
      <c r="J3278" s="1" t="s">
        <v>229</v>
      </c>
      <c r="K3278" s="1" t="s">
        <v>258</v>
      </c>
      <c r="L3278" s="3" t="s">
        <v>38</v>
      </c>
      <c r="M3278" s="1" t="s">
        <v>67</v>
      </c>
      <c r="N3278" s="4">
        <f>IFERROR(AVERAGEIFS('TE por AEA'!$H$2:$H$12257,'TE por AEA'!$A$2:$A$12257,'TE por AEA'!J3278,'TE por AEA'!$B$2:$B$12257,'TE por AEA'!K3278,'TE por AEA'!$F$2:$F$12257,'TE por AEA'!L3278),"No hay registro")</f>
        <v>26.036664999999999</v>
      </c>
      <c r="O3278" s="4"/>
      <c r="P3278" s="4"/>
      <c r="Q3278" s="4"/>
      <c r="R3278" s="4"/>
      <c r="S3278" s="4"/>
    </row>
    <row r="3279" spans="1:19">
      <c r="A3279" s="1" t="str">
        <f>+'BD1'!A3279</f>
        <v>Central Occidental</v>
      </c>
      <c r="B3279" s="1" t="str">
        <f>+'BD1'!B3279</f>
        <v>Heredia</v>
      </c>
      <c r="C3279" s="1" t="str">
        <f>+'BD1'!C3279</f>
        <v>Álvaro Ulate Hernández</v>
      </c>
      <c r="D3279" s="1">
        <f>+'BD1'!D3279</f>
        <v>4</v>
      </c>
      <c r="E3279" s="1" t="str">
        <f>+'BD1'!E3279</f>
        <v>Profesional</v>
      </c>
      <c r="F3279" s="1" t="str">
        <f>+'BD1'!F3279</f>
        <v>Proyectos financiados con fondos públicos y transferencia MAG: apoyo en la formulación de proyectos de organizaciones (acumulado efectivo por proyecto)</v>
      </c>
      <c r="G3279" s="1" t="str">
        <f>+'BD1'!G3279</f>
        <v>Sustantiva</v>
      </c>
      <c r="H3279" s="1">
        <f>+'BD1'!H3279</f>
        <v>19.260000000000002</v>
      </c>
      <c r="J3279" s="1" t="s">
        <v>229</v>
      </c>
      <c r="K3279" s="1" t="s">
        <v>258</v>
      </c>
      <c r="L3279" s="3" t="s">
        <v>39</v>
      </c>
      <c r="M3279" s="1" t="s">
        <v>67</v>
      </c>
      <c r="N3279" s="4">
        <f>IFERROR(AVERAGEIFS('TE por AEA'!$H$2:$H$12257,'TE por AEA'!$A$2:$A$12257,'TE por AEA'!J3279,'TE por AEA'!$B$2:$B$12257,'TE por AEA'!K3279,'TE por AEA'!$F$2:$F$12257,'TE por AEA'!L3279),"No hay registro")</f>
        <v>38.876665000000003</v>
      </c>
      <c r="O3279" s="4"/>
      <c r="P3279" s="4"/>
      <c r="Q3279" s="4"/>
      <c r="R3279" s="4"/>
      <c r="S3279" s="4"/>
    </row>
    <row r="3280" spans="1:19">
      <c r="A3280" s="1" t="str">
        <f>+'BD1'!A3280</f>
        <v>Central Occidental</v>
      </c>
      <c r="B3280" s="1" t="str">
        <f>+'BD1'!B3280</f>
        <v>Heredia</v>
      </c>
      <c r="C3280" s="1" t="str">
        <f>+'BD1'!C3280</f>
        <v>Álvaro Ulate Hernández</v>
      </c>
      <c r="D3280" s="1">
        <f>+'BD1'!D3280</f>
        <v>4</v>
      </c>
      <c r="E3280" s="1" t="str">
        <f>+'BD1'!E3280</f>
        <v>Profesional</v>
      </c>
      <c r="F3280" s="1" t="str">
        <f>+'BD1'!F3280</f>
        <v>Proyectos financiados con fondos públicos: seguimiento técnico (por visita a proyecto)</v>
      </c>
      <c r="G3280" s="1" t="str">
        <f>+'BD1'!G3280</f>
        <v>Sustantiva</v>
      </c>
      <c r="H3280" s="1">
        <f>+'BD1'!H3280</f>
        <v>3.21</v>
      </c>
      <c r="J3280" s="1" t="s">
        <v>229</v>
      </c>
      <c r="K3280" s="1" t="s">
        <v>258</v>
      </c>
      <c r="L3280" s="3" t="s">
        <v>40</v>
      </c>
      <c r="M3280" s="1" t="s">
        <v>67</v>
      </c>
      <c r="N3280" s="4">
        <f>IFERROR(AVERAGEIFS('TE por AEA'!$H$2:$H$12257,'TE por AEA'!$A$2:$A$12257,'TE por AEA'!J3280,'TE por AEA'!$B$2:$B$12257,'TE por AEA'!K3280,'TE por AEA'!$F$2:$F$12257,'TE por AEA'!L3280),"No hay registro")</f>
        <v>2.2291699999999999</v>
      </c>
      <c r="O3280" s="4"/>
      <c r="P3280" s="4"/>
      <c r="Q3280" s="4"/>
      <c r="R3280" s="4"/>
      <c r="S3280" s="4"/>
    </row>
    <row r="3281" spans="1:19">
      <c r="A3281" s="1" t="str">
        <f>+'BD1'!A3281</f>
        <v>Central Occidental</v>
      </c>
      <c r="B3281" s="1" t="str">
        <f>+'BD1'!B3281</f>
        <v>Heredia</v>
      </c>
      <c r="C3281" s="1" t="str">
        <f>+'BD1'!C3281</f>
        <v>Álvaro Ulate Hernández</v>
      </c>
      <c r="D3281" s="1">
        <f>+'BD1'!D3281</f>
        <v>4</v>
      </c>
      <c r="E3281" s="1" t="str">
        <f>+'BD1'!E3281</f>
        <v>Profesional</v>
      </c>
      <c r="F3281" s="1" t="str">
        <f>+'BD1'!F3281</f>
        <v>Elaboración de informes trimestrales, semestrales y anuales PAO (por informe)</v>
      </c>
      <c r="G3281" s="1" t="str">
        <f>+'BD1'!G3281</f>
        <v>Administrativa</v>
      </c>
      <c r="H3281" s="1">
        <f>+'BD1'!H3281</f>
        <v>34.24</v>
      </c>
      <c r="J3281" s="1" t="s">
        <v>229</v>
      </c>
      <c r="K3281" s="1" t="s">
        <v>258</v>
      </c>
      <c r="L3281" s="3" t="s">
        <v>41</v>
      </c>
      <c r="M3281" s="1" t="s">
        <v>68</v>
      </c>
      <c r="N3281" s="4">
        <f>IFERROR(AVERAGEIFS('TE por AEA'!$H$2:$H$12257,'TE por AEA'!$A$2:$A$12257,'TE por AEA'!J3281,'TE por AEA'!$B$2:$B$12257,'TE por AEA'!K3281,'TE por AEA'!$F$2:$F$12257,'TE por AEA'!L3281),"No hay registro")</f>
        <v>8.6194433333333347</v>
      </c>
      <c r="O3281" s="4"/>
      <c r="P3281" s="4"/>
      <c r="Q3281" s="4"/>
      <c r="R3281" s="4"/>
      <c r="S3281" s="4"/>
    </row>
    <row r="3282" spans="1:19">
      <c r="A3282" s="1" t="str">
        <f>+'BD1'!A3282</f>
        <v>Central Occidental</v>
      </c>
      <c r="B3282" s="1" t="str">
        <f>+'BD1'!B3282</f>
        <v>Heredia</v>
      </c>
      <c r="C3282" s="1" t="str">
        <f>+'BD1'!C3282</f>
        <v>Álvaro Ulate Hernández</v>
      </c>
      <c r="D3282" s="1">
        <f>+'BD1'!D3282</f>
        <v>4</v>
      </c>
      <c r="E3282" s="1" t="str">
        <f>+'BD1'!E3282</f>
        <v>Profesional</v>
      </c>
      <c r="F3282" s="1" t="str">
        <f>+'BD1'!F3282</f>
        <v>Seguimiento a los PAO de los funcionarios a su cargo (por funcionario)</v>
      </c>
      <c r="G3282" s="1" t="str">
        <f>+'BD1'!G3282</f>
        <v>Administrativa</v>
      </c>
      <c r="H3282" s="1">
        <f>+'BD1'!H3282</f>
        <v>17.12</v>
      </c>
      <c r="J3282" s="1" t="s">
        <v>229</v>
      </c>
      <c r="K3282" s="1" t="s">
        <v>258</v>
      </c>
      <c r="L3282" s="3" t="s">
        <v>42</v>
      </c>
      <c r="M3282" s="1" t="s">
        <v>68</v>
      </c>
      <c r="N3282" s="4">
        <f>IFERROR(AVERAGEIFS('TE por AEA'!$H$2:$H$12257,'TE por AEA'!$A$2:$A$12257,'TE por AEA'!J3282,'TE por AEA'!$B$2:$B$12257,'TE por AEA'!K3282,'TE por AEA'!$F$2:$F$12257,'TE por AEA'!L3282),"No hay registro")</f>
        <v>12.84</v>
      </c>
      <c r="O3282" s="4"/>
      <c r="P3282" s="4"/>
      <c r="Q3282" s="4"/>
      <c r="R3282" s="4"/>
      <c r="S3282" s="4"/>
    </row>
    <row r="3283" spans="1:19">
      <c r="A3283" s="1" t="str">
        <f>+'BD1'!A3283</f>
        <v>Central Occidental</v>
      </c>
      <c r="B3283" s="1" t="str">
        <f>+'BD1'!B3283</f>
        <v>Heredia</v>
      </c>
      <c r="C3283" s="1" t="str">
        <f>+'BD1'!C3283</f>
        <v>Álvaro Ulate Hernández</v>
      </c>
      <c r="D3283" s="1">
        <f>+'BD1'!D3283</f>
        <v>4</v>
      </c>
      <c r="E3283" s="1" t="str">
        <f>+'BD1'!E3283</f>
        <v>Profesional</v>
      </c>
      <c r="F3283" s="1" t="str">
        <f>+'BD1'!F3283</f>
        <v>Inscripción y actualización de PYMPA (por productor)</v>
      </c>
      <c r="G3283" s="1" t="str">
        <f>+'BD1'!G3283</f>
        <v>Sustantiva</v>
      </c>
      <c r="H3283" s="1">
        <f>+'BD1'!H3283</f>
        <v>0.77278000000000002</v>
      </c>
      <c r="J3283" s="1" t="s">
        <v>229</v>
      </c>
      <c r="K3283" s="1" t="s">
        <v>258</v>
      </c>
      <c r="L3283" s="3" t="s">
        <v>43</v>
      </c>
      <c r="M3283" s="1" t="s">
        <v>67</v>
      </c>
      <c r="N3283" s="4">
        <f>IFERROR(AVERAGEIFS('TE por AEA'!$H$2:$H$12257,'TE por AEA'!$A$2:$A$12257,'TE por AEA'!J3283,'TE por AEA'!$B$2:$B$12257,'TE por AEA'!K3283,'TE por AEA'!$F$2:$F$12257,'TE por AEA'!L3283),"No hay registro")</f>
        <v>0.47059999999999996</v>
      </c>
      <c r="O3283" s="4"/>
      <c r="P3283" s="4"/>
      <c r="Q3283" s="4"/>
      <c r="R3283" s="4"/>
      <c r="S3283" s="4"/>
    </row>
    <row r="3284" spans="1:19">
      <c r="A3284" s="1" t="str">
        <f>+'BD1'!A3284</f>
        <v>Central Occidental</v>
      </c>
      <c r="B3284" s="1" t="str">
        <f>+'BD1'!B3284</f>
        <v>Heredia</v>
      </c>
      <c r="C3284" s="1" t="str">
        <f>+'BD1'!C3284</f>
        <v>Álvaro Ulate Hernández</v>
      </c>
      <c r="D3284" s="1">
        <f>+'BD1'!D3284</f>
        <v>4</v>
      </c>
      <c r="E3284" s="1" t="str">
        <f>+'BD1'!E3284</f>
        <v>Profesional</v>
      </c>
      <c r="F3284" s="1" t="str">
        <f>+'BD1'!F3284</f>
        <v>Certificaciones para la Declaración de Bienes Inmuebles ante las municipalidades (por trámite)</v>
      </c>
      <c r="G3284" s="1" t="str">
        <f>+'BD1'!G3284</f>
        <v>Sustantiva</v>
      </c>
      <c r="H3284" s="1" t="str">
        <f>+'BD1'!H3284</f>
        <v>NA</v>
      </c>
      <c r="J3284" s="1" t="s">
        <v>229</v>
      </c>
      <c r="K3284" s="1" t="s">
        <v>258</v>
      </c>
      <c r="L3284" s="3" t="s">
        <v>44</v>
      </c>
      <c r="M3284" s="1" t="s">
        <v>67</v>
      </c>
      <c r="N3284" s="4" t="str">
        <f>IFERROR(AVERAGEIFS('TE por AEA'!$H$2:$H$12257,'TE por AEA'!$A$2:$A$12257,'TE por AEA'!J3284,'TE por AEA'!$B$2:$B$12257,'TE por AEA'!K3284,'TE por AEA'!$F$2:$F$12257,'TE por AEA'!L3284),"No hay registro")</f>
        <v>No hay registro</v>
      </c>
      <c r="O3284" s="4"/>
      <c r="P3284" s="4"/>
      <c r="Q3284" s="4"/>
      <c r="R3284" s="4"/>
      <c r="S3284" s="4"/>
    </row>
    <row r="3285" spans="1:19">
      <c r="A3285" s="1" t="str">
        <f>+'BD1'!A3285</f>
        <v>Central Occidental</v>
      </c>
      <c r="B3285" s="1" t="str">
        <f>+'BD1'!B3285</f>
        <v>Heredia</v>
      </c>
      <c r="C3285" s="1" t="str">
        <f>+'BD1'!C3285</f>
        <v>Álvaro Ulate Hernández</v>
      </c>
      <c r="D3285" s="1">
        <f>+'BD1'!D3285</f>
        <v>4</v>
      </c>
      <c r="E3285" s="1" t="str">
        <f>+'BD1'!E3285</f>
        <v>Profesional</v>
      </c>
      <c r="F3285" s="1" t="str">
        <f>+'BD1'!F3285</f>
        <v>Participación en reuniones EREA (por reunión)</v>
      </c>
      <c r="G3285" s="1" t="str">
        <f>+'BD1'!G3285</f>
        <v>Administrativa</v>
      </c>
      <c r="H3285" s="1">
        <f>+'BD1'!H3285</f>
        <v>7.49</v>
      </c>
      <c r="J3285" s="1" t="s">
        <v>229</v>
      </c>
      <c r="K3285" s="1" t="s">
        <v>258</v>
      </c>
      <c r="L3285" s="3" t="s">
        <v>45</v>
      </c>
      <c r="M3285" s="1" t="s">
        <v>68</v>
      </c>
      <c r="N3285" s="4" t="str">
        <f>IFERROR(AVERAGEIFS('TE por AEA'!$H$2:$H$12257,'TE por AEA'!$A$2:$A$12257,'TE por AEA'!J3285,'TE por AEA'!$B$2:$B$12257,'TE por AEA'!K3285,'TE por AEA'!$F$2:$F$12257,'TE por AEA'!L3285),"No hay registro")</f>
        <v>No hay registro</v>
      </c>
      <c r="O3285" s="4"/>
      <c r="P3285" s="4"/>
      <c r="Q3285" s="4"/>
      <c r="R3285" s="4"/>
      <c r="S3285" s="4"/>
    </row>
    <row r="3286" spans="1:19">
      <c r="A3286" s="1" t="str">
        <f>+'BD1'!A3286</f>
        <v>Central Occidental</v>
      </c>
      <c r="B3286" s="1" t="str">
        <f>+'BD1'!B3286</f>
        <v>Heredia</v>
      </c>
      <c r="C3286" s="1" t="str">
        <f>+'BD1'!C3286</f>
        <v>Álvaro Ulate Hernández</v>
      </c>
      <c r="D3286" s="1">
        <f>+'BD1'!D3286</f>
        <v>4</v>
      </c>
      <c r="E3286" s="1" t="str">
        <f>+'BD1'!E3286</f>
        <v>Profesional</v>
      </c>
      <c r="F3286" s="1" t="str">
        <f>+'BD1'!F3286</f>
        <v>Participación en grupos técnicos o comisiones (por reunión)</v>
      </c>
      <c r="G3286" s="1" t="str">
        <f>+'BD1'!G3286</f>
        <v>Sustantiva</v>
      </c>
      <c r="H3286" s="1">
        <f>+'BD1'!H3286</f>
        <v>3.21</v>
      </c>
      <c r="J3286" s="1" t="s">
        <v>229</v>
      </c>
      <c r="K3286" s="1" t="s">
        <v>258</v>
      </c>
      <c r="L3286" s="3" t="s">
        <v>46</v>
      </c>
      <c r="M3286" s="1" t="s">
        <v>67</v>
      </c>
      <c r="N3286" s="4">
        <f>IFERROR(AVERAGEIFS('TE por AEA'!$H$2:$H$12257,'TE por AEA'!$A$2:$A$12257,'TE por AEA'!J3286,'TE por AEA'!$B$2:$B$12257,'TE por AEA'!K3286,'TE por AEA'!$F$2:$F$12257,'TE por AEA'!L3286),"No hay registro")</f>
        <v>3.5666699999999998</v>
      </c>
      <c r="O3286" s="4"/>
      <c r="P3286" s="4"/>
      <c r="Q3286" s="4"/>
      <c r="R3286" s="4"/>
      <c r="S3286" s="4"/>
    </row>
    <row r="3287" spans="1:19">
      <c r="A3287" s="1" t="str">
        <f>+'BD1'!A3287</f>
        <v>Central Occidental</v>
      </c>
      <c r="B3287" s="1" t="str">
        <f>+'BD1'!B3287</f>
        <v>Heredia</v>
      </c>
      <c r="C3287" s="1" t="str">
        <f>+'BD1'!C3287</f>
        <v>Álvaro Ulate Hernández</v>
      </c>
      <c r="D3287" s="1">
        <f>+'BD1'!D3287</f>
        <v>4</v>
      </c>
      <c r="E3287" s="1" t="str">
        <f>+'BD1'!E3287</f>
        <v>Profesional</v>
      </c>
      <c r="F3287" s="1" t="str">
        <f>+'BD1'!F3287</f>
        <v>Participación en capacitaciones técnicas (por capacitación)</v>
      </c>
      <c r="G3287" s="1" t="str">
        <f>+'BD1'!G3287</f>
        <v>Administrativa</v>
      </c>
      <c r="H3287" s="1">
        <f>+'BD1'!H3287</f>
        <v>13.553330000000001</v>
      </c>
      <c r="J3287" s="1" t="s">
        <v>229</v>
      </c>
      <c r="K3287" s="1" t="s">
        <v>258</v>
      </c>
      <c r="L3287" s="3" t="s">
        <v>47</v>
      </c>
      <c r="M3287" s="1" t="s">
        <v>68</v>
      </c>
      <c r="N3287" s="4">
        <f>IFERROR(AVERAGEIFS('TE por AEA'!$H$2:$H$12257,'TE por AEA'!$A$2:$A$12257,'TE por AEA'!J3287,'TE por AEA'!$B$2:$B$12257,'TE por AEA'!K3287,'TE por AEA'!$F$2:$F$12257,'TE por AEA'!L3287),"No hay registro")</f>
        <v>15.574443333333335</v>
      </c>
      <c r="O3287" s="4"/>
      <c r="P3287" s="4"/>
      <c r="Q3287" s="4"/>
      <c r="R3287" s="4"/>
      <c r="S3287" s="4"/>
    </row>
    <row r="3288" spans="1:19">
      <c r="A3288" s="1" t="str">
        <f>+'BD1'!A3288</f>
        <v>Central Occidental</v>
      </c>
      <c r="B3288" s="1" t="str">
        <f>+'BD1'!B3288</f>
        <v>Heredia</v>
      </c>
      <c r="C3288" s="1" t="str">
        <f>+'BD1'!C3288</f>
        <v>Álvaro Ulate Hernández</v>
      </c>
      <c r="D3288" s="1">
        <f>+'BD1'!D3288</f>
        <v>4</v>
      </c>
      <c r="E3288" s="1" t="str">
        <f>+'BD1'!E3288</f>
        <v>Profesional</v>
      </c>
      <c r="F3288" s="1" t="str">
        <f>+'BD1'!F3288</f>
        <v xml:space="preserve">Participación en charlas y sesiones técnicas, de trabajo y de actualización de conocimiento (por evento) </v>
      </c>
      <c r="G3288" s="1" t="str">
        <f>+'BD1'!G3288</f>
        <v>Administrativa</v>
      </c>
      <c r="H3288" s="1">
        <f>+'BD1'!H3288</f>
        <v>3.21</v>
      </c>
      <c r="J3288" s="1" t="s">
        <v>229</v>
      </c>
      <c r="K3288" s="1" t="s">
        <v>258</v>
      </c>
      <c r="L3288" s="3" t="s">
        <v>48</v>
      </c>
      <c r="M3288" s="1" t="s">
        <v>68</v>
      </c>
      <c r="N3288" s="4">
        <f>IFERROR(AVERAGEIFS('TE por AEA'!$H$2:$H$12257,'TE por AEA'!$A$2:$A$12257,'TE por AEA'!J3288,'TE por AEA'!$B$2:$B$12257,'TE por AEA'!K3288,'TE por AEA'!$F$2:$F$12257,'TE por AEA'!L3288),"No hay registro")</f>
        <v>8.9166666666666661</v>
      </c>
      <c r="O3288" s="4"/>
      <c r="P3288" s="4"/>
      <c r="Q3288" s="4"/>
      <c r="R3288" s="4"/>
      <c r="S3288" s="4"/>
    </row>
    <row r="3289" spans="1:19">
      <c r="A3289" s="1" t="str">
        <f>+'BD1'!A3289</f>
        <v>Central Occidental</v>
      </c>
      <c r="B3289" s="1" t="str">
        <f>+'BD1'!B3289</f>
        <v>Heredia</v>
      </c>
      <c r="C3289" s="1" t="str">
        <f>+'BD1'!C3289</f>
        <v>Álvaro Ulate Hernández</v>
      </c>
      <c r="D3289" s="1">
        <f>+'BD1'!D3289</f>
        <v>4</v>
      </c>
      <c r="E3289" s="1" t="str">
        <f>+'BD1'!E3289</f>
        <v>Profesional</v>
      </c>
      <c r="F3289" s="1" t="str">
        <f>+'BD1'!F3289</f>
        <v>Aplicación de censos y apoyo en sondeo de precios de insumos agropecuarios (por censo o sondeo)</v>
      </c>
      <c r="G3289" s="1" t="str">
        <f>+'BD1'!G3289</f>
        <v>Sustantiva</v>
      </c>
      <c r="H3289" s="1">
        <f>+'BD1'!H3289</f>
        <v>0.80249999999999999</v>
      </c>
      <c r="J3289" s="1" t="s">
        <v>229</v>
      </c>
      <c r="K3289" s="1" t="s">
        <v>258</v>
      </c>
      <c r="L3289" s="3" t="s">
        <v>49</v>
      </c>
      <c r="M3289" s="1" t="s">
        <v>67</v>
      </c>
      <c r="N3289" s="4">
        <f>IFERROR(AVERAGEIFS('TE por AEA'!$H$2:$H$12257,'TE por AEA'!$A$2:$A$12257,'TE por AEA'!J3289,'TE por AEA'!$B$2:$B$12257,'TE por AEA'!K3289,'TE por AEA'!$F$2:$F$12257,'TE por AEA'!L3289),"No hay registro")</f>
        <v>27.463335000000001</v>
      </c>
      <c r="O3289" s="4"/>
      <c r="P3289" s="4"/>
      <c r="Q3289" s="4"/>
      <c r="R3289" s="4"/>
      <c r="S3289" s="4"/>
    </row>
    <row r="3290" spans="1:19">
      <c r="A3290" s="1" t="str">
        <f>+'BD1'!A3290</f>
        <v>Central Occidental</v>
      </c>
      <c r="B3290" s="1" t="str">
        <f>+'BD1'!B3290</f>
        <v>Heredia</v>
      </c>
      <c r="C3290" s="1" t="str">
        <f>+'BD1'!C3290</f>
        <v>Álvaro Ulate Hernández</v>
      </c>
      <c r="D3290" s="1">
        <f>+'BD1'!D3290</f>
        <v>4</v>
      </c>
      <c r="E3290" s="1" t="str">
        <f>+'BD1'!E3290</f>
        <v>Profesional</v>
      </c>
      <c r="F3290" s="1" t="str">
        <f>+'BD1'!F3290</f>
        <v>Coordinación de acciones entre dependencias del MAG (por acción de cordinación)</v>
      </c>
      <c r="G3290" s="1" t="str">
        <f>+'BD1'!G3290</f>
        <v>Administrativa</v>
      </c>
      <c r="H3290" s="1">
        <f>+'BD1'!H3290</f>
        <v>3.21</v>
      </c>
      <c r="J3290" s="1" t="s">
        <v>229</v>
      </c>
      <c r="K3290" s="1" t="s">
        <v>258</v>
      </c>
      <c r="L3290" s="3" t="s">
        <v>50</v>
      </c>
      <c r="M3290" s="1" t="s">
        <v>68</v>
      </c>
      <c r="N3290" s="4">
        <f>IFERROR(AVERAGEIFS('TE por AEA'!$H$2:$H$12257,'TE por AEA'!$A$2:$A$12257,'TE por AEA'!J3290,'TE por AEA'!$B$2:$B$12257,'TE por AEA'!K3290,'TE por AEA'!$F$2:$F$12257,'TE por AEA'!L3290),"No hay registro")</f>
        <v>4.3394433333333335</v>
      </c>
      <c r="O3290" s="4"/>
      <c r="P3290" s="4"/>
      <c r="Q3290" s="4"/>
      <c r="R3290" s="4"/>
      <c r="S3290" s="4"/>
    </row>
    <row r="3291" spans="1:19">
      <c r="A3291" s="1" t="str">
        <f>+'BD1'!A3291</f>
        <v>Central Occidental</v>
      </c>
      <c r="B3291" s="1" t="str">
        <f>+'BD1'!B3291</f>
        <v>Heredia</v>
      </c>
      <c r="C3291" s="1" t="str">
        <f>+'BD1'!C3291</f>
        <v>Álvaro Ulate Hernández</v>
      </c>
      <c r="D3291" s="1">
        <f>+'BD1'!D3291</f>
        <v>4</v>
      </c>
      <c r="E3291" s="1" t="str">
        <f>+'BD1'!E3291</f>
        <v>Profesional</v>
      </c>
      <c r="F3291" s="1" t="str">
        <f>+'BD1'!F3291</f>
        <v>Otorgamiento de permisos para quemas agropecuarias (por trámite)</v>
      </c>
      <c r="G3291" s="1" t="str">
        <f>+'BD1'!G3291</f>
        <v>Sustantiva</v>
      </c>
      <c r="H3291" s="1">
        <f>+'BD1'!H3291</f>
        <v>4.4583300000000001</v>
      </c>
      <c r="J3291" s="1" t="s">
        <v>229</v>
      </c>
      <c r="K3291" s="1" t="s">
        <v>258</v>
      </c>
      <c r="L3291" s="3" t="s">
        <v>51</v>
      </c>
      <c r="M3291" s="1" t="s">
        <v>67</v>
      </c>
      <c r="N3291" s="4" t="str">
        <f>IFERROR(AVERAGEIFS('TE por AEA'!$H$2:$H$12257,'TE por AEA'!$A$2:$A$12257,'TE por AEA'!J3291,'TE por AEA'!$B$2:$B$12257,'TE por AEA'!K3291,'TE por AEA'!$F$2:$F$12257,'TE por AEA'!L3291),"No hay registro")</f>
        <v>No hay registro</v>
      </c>
      <c r="O3291" s="4"/>
      <c r="P3291" s="4"/>
      <c r="Q3291" s="4"/>
      <c r="R3291" s="4"/>
      <c r="S3291" s="4"/>
    </row>
    <row r="3292" spans="1:19">
      <c r="A3292" s="1" t="str">
        <f>+'BD1'!A3292</f>
        <v>Central Occidental</v>
      </c>
      <c r="B3292" s="1" t="str">
        <f>+'BD1'!B3292</f>
        <v>Heredia</v>
      </c>
      <c r="C3292" s="1" t="str">
        <f>+'BD1'!C3292</f>
        <v>Álvaro Ulate Hernández</v>
      </c>
      <c r="D3292" s="1">
        <f>+'BD1'!D3292</f>
        <v>4</v>
      </c>
      <c r="E3292" s="1" t="str">
        <f>+'BD1'!E3292</f>
        <v>Profesional</v>
      </c>
      <c r="F3292" s="1" t="str">
        <f>+'BD1'!F3292</f>
        <v>Elaboración de Autoevaluación en Control Interno (acumulado efectivo por aplicación de la autoevaluación)</v>
      </c>
      <c r="G3292" s="1" t="str">
        <f>+'BD1'!G3292</f>
        <v>Administrativa</v>
      </c>
      <c r="H3292" s="1">
        <f>+'BD1'!H3292</f>
        <v>2.14</v>
      </c>
      <c r="J3292" s="1" t="s">
        <v>229</v>
      </c>
      <c r="K3292" s="1" t="s">
        <v>258</v>
      </c>
      <c r="L3292" s="3" t="s">
        <v>52</v>
      </c>
      <c r="M3292" s="1" t="s">
        <v>68</v>
      </c>
      <c r="N3292" s="4">
        <f>IFERROR(AVERAGEIFS('TE por AEA'!$H$2:$H$12257,'TE por AEA'!$A$2:$A$12257,'TE por AEA'!J3292,'TE por AEA'!$B$2:$B$12257,'TE por AEA'!K3292,'TE por AEA'!$F$2:$F$12257,'TE por AEA'!L3292),"No hay registro")</f>
        <v>4.6366650000000007</v>
      </c>
      <c r="O3292" s="4"/>
      <c r="P3292" s="4"/>
      <c r="Q3292" s="4"/>
      <c r="R3292" s="4"/>
      <c r="S3292" s="4"/>
    </row>
    <row r="3293" spans="1:19">
      <c r="A3293" s="1" t="str">
        <f>+'BD1'!A3293</f>
        <v>Central Occidental</v>
      </c>
      <c r="B3293" s="1" t="str">
        <f>+'BD1'!B3293</f>
        <v>Heredia</v>
      </c>
      <c r="C3293" s="1" t="str">
        <f>+'BD1'!C3293</f>
        <v>Álvaro Ulate Hernández</v>
      </c>
      <c r="D3293" s="1">
        <f>+'BD1'!D3293</f>
        <v>4</v>
      </c>
      <c r="E3293" s="1" t="str">
        <f>+'BD1'!E3293</f>
        <v>Profesional</v>
      </c>
      <c r="F3293" s="1" t="str">
        <f>+'BD1'!F3293</f>
        <v>Determinación y evaluación de riesgos en SEVRIMAG (acumulado efectivo por aplicación del SEVRIMAG)</v>
      </c>
      <c r="G3293" s="1" t="str">
        <f>+'BD1'!G3293</f>
        <v>Administrativa</v>
      </c>
      <c r="H3293" s="1">
        <f>+'BD1'!H3293</f>
        <v>2.14</v>
      </c>
      <c r="J3293" s="1" t="s">
        <v>229</v>
      </c>
      <c r="K3293" s="1" t="s">
        <v>258</v>
      </c>
      <c r="L3293" s="3" t="s">
        <v>53</v>
      </c>
      <c r="M3293" s="1" t="s">
        <v>68</v>
      </c>
      <c r="N3293" s="4">
        <f>IFERROR(AVERAGEIFS('TE por AEA'!$H$2:$H$12257,'TE por AEA'!$A$2:$A$12257,'TE por AEA'!J3293,'TE por AEA'!$B$2:$B$12257,'TE por AEA'!K3293,'TE por AEA'!$F$2:$F$12257,'TE por AEA'!L3293),"No hay registro")</f>
        <v>4.6366650000000007</v>
      </c>
      <c r="O3293" s="4"/>
      <c r="P3293" s="4"/>
      <c r="Q3293" s="4"/>
      <c r="R3293" s="4"/>
      <c r="S3293" s="4"/>
    </row>
    <row r="3294" spans="1:19">
      <c r="A3294" s="1" t="str">
        <f>+'BD1'!A3294</f>
        <v>Central Occidental</v>
      </c>
      <c r="B3294" s="1" t="str">
        <f>+'BD1'!B3294</f>
        <v>Heredia</v>
      </c>
      <c r="C3294" s="1" t="str">
        <f>+'BD1'!C3294</f>
        <v>Álvaro Ulate Hernández</v>
      </c>
      <c r="D3294" s="1">
        <f>+'BD1'!D3294</f>
        <v>4</v>
      </c>
      <c r="E3294" s="1" t="str">
        <f>+'BD1'!E3294</f>
        <v>Profesional</v>
      </c>
      <c r="F3294" s="1" t="str">
        <f>+'BD1'!F3294</f>
        <v>Seguimiento a plan de mitigación de riesgos en SEVRIMAG (acumulado efectivo por seguimiento)</v>
      </c>
      <c r="G3294" s="1" t="str">
        <f>+'BD1'!G3294</f>
        <v>Administrativa</v>
      </c>
      <c r="H3294" s="1" t="str">
        <f>+'BD1'!H3294</f>
        <v>NA</v>
      </c>
      <c r="J3294" s="1" t="s">
        <v>229</v>
      </c>
      <c r="K3294" s="1" t="s">
        <v>258</v>
      </c>
      <c r="L3294" s="3" t="s">
        <v>54</v>
      </c>
      <c r="M3294" s="1" t="s">
        <v>68</v>
      </c>
      <c r="N3294" s="4">
        <f>IFERROR(AVERAGEIFS('TE por AEA'!$H$2:$H$12257,'TE por AEA'!$A$2:$A$12257,'TE por AEA'!J3294,'TE por AEA'!$B$2:$B$12257,'TE por AEA'!K3294,'TE por AEA'!$F$2:$F$12257,'TE por AEA'!L3294),"No hay registro")</f>
        <v>3.834165</v>
      </c>
      <c r="O3294" s="4"/>
      <c r="P3294" s="4"/>
      <c r="Q3294" s="4"/>
      <c r="R3294" s="4"/>
      <c r="S3294" s="4"/>
    </row>
    <row r="3295" spans="1:19">
      <c r="A3295" s="1" t="str">
        <f>+'BD1'!A3295</f>
        <v>Central Occidental</v>
      </c>
      <c r="B3295" s="1" t="str">
        <f>+'BD1'!B3295</f>
        <v>Heredia</v>
      </c>
      <c r="C3295" s="1" t="str">
        <f>+'BD1'!C3295</f>
        <v>Álvaro Ulate Hernández</v>
      </c>
      <c r="D3295" s="1">
        <f>+'BD1'!D3295</f>
        <v>4</v>
      </c>
      <c r="E3295" s="1" t="str">
        <f>+'BD1'!E3295</f>
        <v>Profesional</v>
      </c>
      <c r="F3295" s="1" t="str">
        <f>+'BD1'!F3295</f>
        <v>Seguimiento a plan de mejora de la Autoevaluación en Control Interno (acumulado efectivo por seguimiento)</v>
      </c>
      <c r="G3295" s="1" t="str">
        <f>+'BD1'!G3295</f>
        <v>Administrativa</v>
      </c>
      <c r="H3295" s="1" t="str">
        <f>+'BD1'!H3295</f>
        <v>NA</v>
      </c>
      <c r="J3295" s="1" t="s">
        <v>229</v>
      </c>
      <c r="K3295" s="1" t="s">
        <v>258</v>
      </c>
      <c r="L3295" s="3" t="s">
        <v>55</v>
      </c>
      <c r="M3295" s="1" t="s">
        <v>68</v>
      </c>
      <c r="N3295" s="4">
        <f>IFERROR(AVERAGEIFS('TE por AEA'!$H$2:$H$12257,'TE por AEA'!$A$2:$A$12257,'TE por AEA'!J3295,'TE por AEA'!$B$2:$B$12257,'TE por AEA'!K3295,'TE por AEA'!$F$2:$F$12257,'TE por AEA'!L3295),"No hay registro")</f>
        <v>4.0125000000000002</v>
      </c>
      <c r="O3295" s="4"/>
      <c r="P3295" s="4"/>
      <c r="Q3295" s="4"/>
      <c r="R3295" s="4"/>
      <c r="S3295" s="4"/>
    </row>
    <row r="3296" spans="1:19">
      <c r="A3296" s="1" t="str">
        <f>+'BD1'!A3296</f>
        <v>Central Occidental</v>
      </c>
      <c r="B3296" s="1" t="str">
        <f>+'BD1'!B3296</f>
        <v>Heredia</v>
      </c>
      <c r="C3296" s="1" t="str">
        <f>+'BD1'!C3296</f>
        <v>Álvaro Ulate Hernández</v>
      </c>
      <c r="D3296" s="1">
        <f>+'BD1'!D3296</f>
        <v>4</v>
      </c>
      <c r="E3296" s="1" t="str">
        <f>+'BD1'!E3296</f>
        <v>Profesional</v>
      </c>
      <c r="F3296" s="1" t="str">
        <f>+'BD1'!F3296</f>
        <v>Reuniones de personal AEA (por reunión)</v>
      </c>
      <c r="G3296" s="1" t="str">
        <f>+'BD1'!G3296</f>
        <v>Administrativa</v>
      </c>
      <c r="H3296" s="1">
        <f>+'BD1'!H3296</f>
        <v>3.21</v>
      </c>
      <c r="J3296" s="1" t="s">
        <v>229</v>
      </c>
      <c r="K3296" s="1" t="s">
        <v>258</v>
      </c>
      <c r="L3296" s="3" t="s">
        <v>56</v>
      </c>
      <c r="M3296" s="1" t="s">
        <v>68</v>
      </c>
      <c r="N3296" s="4">
        <f>IFERROR(AVERAGEIFS('TE por AEA'!$H$2:$H$12257,'TE por AEA'!$A$2:$A$12257,'TE por AEA'!J3296,'TE por AEA'!$B$2:$B$12257,'TE por AEA'!K3296,'TE por AEA'!$F$2:$F$12257,'TE por AEA'!L3296),"No hay registro")</f>
        <v>3.7806666666666668</v>
      </c>
      <c r="O3296" s="4"/>
      <c r="P3296" s="4"/>
      <c r="Q3296" s="4"/>
      <c r="R3296" s="4"/>
      <c r="S3296" s="4"/>
    </row>
    <row r="3297" spans="1:19">
      <c r="A3297" s="1" t="str">
        <f>+'BD1'!A3297</f>
        <v>Central Occidental</v>
      </c>
      <c r="B3297" s="1" t="str">
        <f>+'BD1'!B3297</f>
        <v>Heredia</v>
      </c>
      <c r="C3297" s="1" t="str">
        <f>+'BD1'!C3297</f>
        <v>Álvaro Ulate Hernández</v>
      </c>
      <c r="D3297" s="1">
        <f>+'BD1'!D3297</f>
        <v>4</v>
      </c>
      <c r="E3297" s="1" t="str">
        <f>+'BD1'!E3297</f>
        <v>Profesional</v>
      </c>
      <c r="F3297" s="1" t="str">
        <f>+'BD1'!F3297</f>
        <v>Actualización del sistema de gestión documental y archivo (tiempo efectivo por día)</v>
      </c>
      <c r="G3297" s="1" t="str">
        <f>+'BD1'!G3297</f>
        <v>Administrativa</v>
      </c>
      <c r="H3297" s="1">
        <f>+'BD1'!H3297</f>
        <v>0.80249999999999999</v>
      </c>
      <c r="J3297" s="1" t="s">
        <v>229</v>
      </c>
      <c r="K3297" s="1" t="s">
        <v>258</v>
      </c>
      <c r="L3297" s="3" t="s">
        <v>57</v>
      </c>
      <c r="M3297" s="1" t="s">
        <v>68</v>
      </c>
      <c r="N3297" s="4">
        <f>IFERROR(AVERAGEIFS('TE por AEA'!$H$2:$H$12257,'TE por AEA'!$A$2:$A$12257,'TE por AEA'!J3297,'TE por AEA'!$B$2:$B$12257,'TE por AEA'!K3297,'TE por AEA'!$F$2:$F$12257,'TE por AEA'!L3297),"No hay registro")</f>
        <v>4.5474999999999994</v>
      </c>
      <c r="O3297" s="4"/>
      <c r="P3297" s="4"/>
      <c r="Q3297" s="4"/>
      <c r="R3297" s="4"/>
      <c r="S3297" s="4"/>
    </row>
    <row r="3298" spans="1:19">
      <c r="A3298" s="1" t="str">
        <f>+'BD1'!A3298</f>
        <v>Central Occidental</v>
      </c>
      <c r="B3298" s="1" t="str">
        <f>+'BD1'!B3298</f>
        <v>Heredia</v>
      </c>
      <c r="C3298" s="1" t="str">
        <f>+'BD1'!C3298</f>
        <v>Álvaro Ulate Hernández</v>
      </c>
      <c r="D3298" s="1">
        <f>+'BD1'!D3298</f>
        <v>4</v>
      </c>
      <c r="E3298" s="1" t="str">
        <f>+'BD1'!E3298</f>
        <v>Profesional</v>
      </c>
      <c r="F3298" s="1" t="str">
        <f>+'BD1'!F3298</f>
        <v>Actualización del sistema SisDNEA (por productor)</v>
      </c>
      <c r="G3298" s="1" t="str">
        <f>+'BD1'!G3298</f>
        <v>Administrativa</v>
      </c>
      <c r="H3298" s="1">
        <f>+'BD1'!H3298</f>
        <v>0.68657999999999997</v>
      </c>
      <c r="J3298" s="1" t="s">
        <v>229</v>
      </c>
      <c r="K3298" s="1" t="s">
        <v>258</v>
      </c>
      <c r="L3298" s="3" t="s">
        <v>58</v>
      </c>
      <c r="M3298" s="1" t="s">
        <v>68</v>
      </c>
      <c r="N3298" s="4">
        <f>IFERROR(AVERAGEIFS('TE por AEA'!$H$2:$H$12257,'TE por AEA'!$A$2:$A$12257,'TE por AEA'!J3298,'TE por AEA'!$B$2:$B$12257,'TE por AEA'!K3298,'TE por AEA'!$F$2:$F$12257,'TE por AEA'!L3298),"No hay registro")</f>
        <v>0.69352000000000003</v>
      </c>
      <c r="O3298" s="4"/>
      <c r="P3298" s="4"/>
      <c r="Q3298" s="4"/>
      <c r="R3298" s="4"/>
      <c r="S3298" s="4"/>
    </row>
    <row r="3299" spans="1:19">
      <c r="A3299" s="1" t="str">
        <f>+'BD1'!A3299</f>
        <v>Central Occidental</v>
      </c>
      <c r="B3299" s="1" t="str">
        <f>+'BD1'!B3299</f>
        <v>Heredia</v>
      </c>
      <c r="C3299" s="1" t="str">
        <f>+'BD1'!C3299</f>
        <v>Álvaro Ulate Hernández</v>
      </c>
      <c r="D3299" s="1">
        <f>+'BD1'!D3299</f>
        <v>4</v>
      </c>
      <c r="E3299" s="1" t="str">
        <f>+'BD1'!E3299</f>
        <v>Profesional</v>
      </c>
      <c r="F3299" s="1" t="str">
        <f>+'BD1'!F3299</f>
        <v>Seguimiento semestral de la determinación de expectativas (por seguimiento)</v>
      </c>
      <c r="G3299" s="1" t="str">
        <f>+'BD1'!G3299</f>
        <v>Administrativa</v>
      </c>
      <c r="H3299" s="1">
        <f>+'BD1'!H3299</f>
        <v>0.54986000000000002</v>
      </c>
      <c r="J3299" s="1" t="s">
        <v>229</v>
      </c>
      <c r="K3299" s="1" t="s">
        <v>258</v>
      </c>
      <c r="L3299" s="3" t="s">
        <v>135</v>
      </c>
      <c r="M3299" s="1" t="s">
        <v>68</v>
      </c>
      <c r="N3299" s="4">
        <f>IFERROR(AVERAGEIFS('TE por AEA'!$H$2:$H$12257,'TE por AEA'!$A$2:$A$12257,'TE por AEA'!J3299,'TE por AEA'!$B$2:$B$12257,'TE por AEA'!K3299,'TE por AEA'!$F$2:$F$12257,'TE por AEA'!L3299),"No hay registro")</f>
        <v>5.6620849999999994</v>
      </c>
      <c r="O3299" s="4"/>
      <c r="P3299" s="4"/>
      <c r="Q3299" s="4"/>
      <c r="R3299" s="4"/>
      <c r="S3299" s="4"/>
    </row>
    <row r="3300" spans="1:19">
      <c r="A3300" s="1" t="str">
        <f>+'BD1'!A3300</f>
        <v>Central Occidental</v>
      </c>
      <c r="B3300" s="1" t="str">
        <f>+'BD1'!B3300</f>
        <v>Heredia</v>
      </c>
      <c r="C3300" s="1" t="str">
        <f>+'BD1'!C3300</f>
        <v>Álvaro Ulate Hernández</v>
      </c>
      <c r="D3300" s="1">
        <f>+'BD1'!D3300</f>
        <v>4</v>
      </c>
      <c r="E3300" s="1" t="str">
        <f>+'BD1'!E3300</f>
        <v>Profesional</v>
      </c>
      <c r="F3300" s="1" t="str">
        <f>+'BD1'!F3300</f>
        <v>Elaboración de la evaluación del desempeño (por reunión)</v>
      </c>
      <c r="G3300" s="1" t="str">
        <f>+'BD1'!G3300</f>
        <v>Administrativa</v>
      </c>
      <c r="H3300" s="1">
        <f>+'BD1'!H3300</f>
        <v>0.54986000000000002</v>
      </c>
      <c r="J3300" s="1" t="s">
        <v>229</v>
      </c>
      <c r="K3300" s="1" t="s">
        <v>258</v>
      </c>
      <c r="L3300" s="3" t="s">
        <v>59</v>
      </c>
      <c r="M3300" s="1" t="s">
        <v>68</v>
      </c>
      <c r="N3300" s="4">
        <f>IFERROR(AVERAGEIFS('TE por AEA'!$H$2:$H$12257,'TE por AEA'!$A$2:$A$12257,'TE por AEA'!J3300,'TE por AEA'!$B$2:$B$12257,'TE por AEA'!K3300,'TE por AEA'!$F$2:$F$12257,'TE por AEA'!L3300),"No hay registro")</f>
        <v>4.6366649999999998</v>
      </c>
      <c r="O3300" s="4"/>
      <c r="P3300" s="4"/>
      <c r="Q3300" s="4"/>
      <c r="R3300" s="4"/>
      <c r="S3300" s="4"/>
    </row>
    <row r="3301" spans="1:19">
      <c r="A3301" s="1" t="str">
        <f>+'BD1'!A3301</f>
        <v>Central Occidental</v>
      </c>
      <c r="B3301" s="1" t="str">
        <f>+'BD1'!B3301</f>
        <v>Heredia</v>
      </c>
      <c r="C3301" s="1" t="str">
        <f>+'BD1'!C3301</f>
        <v>Álvaro Ulate Hernández</v>
      </c>
      <c r="D3301" s="1">
        <f>+'BD1'!D3301</f>
        <v>4</v>
      </c>
      <c r="E3301" s="1" t="str">
        <f>+'BD1'!E3301</f>
        <v>Profesional</v>
      </c>
      <c r="F3301" s="1" t="str">
        <f>+'BD1'!F3301</f>
        <v>Elaboración de inventarios de equipos, materiales e insumos (tiempo efectivo por día)</v>
      </c>
      <c r="G3301" s="1" t="str">
        <f>+'BD1'!G3301</f>
        <v>Administrativa</v>
      </c>
      <c r="H3301" s="1">
        <f>+'BD1'!H3301</f>
        <v>2.14</v>
      </c>
      <c r="J3301" s="1" t="s">
        <v>229</v>
      </c>
      <c r="K3301" s="1" t="s">
        <v>258</v>
      </c>
      <c r="L3301" s="3" t="s">
        <v>60</v>
      </c>
      <c r="M3301" s="1" t="s">
        <v>68</v>
      </c>
      <c r="N3301" s="4">
        <f>IFERROR(AVERAGEIFS('TE por AEA'!$H$2:$H$12257,'TE por AEA'!$A$2:$A$12257,'TE por AEA'!J3301,'TE por AEA'!$B$2:$B$12257,'TE por AEA'!K3301,'TE por AEA'!$F$2:$F$12257,'TE por AEA'!L3301),"No hay registro")</f>
        <v>2.8979150000000002</v>
      </c>
      <c r="O3301" s="4"/>
      <c r="P3301" s="4"/>
      <c r="Q3301" s="4"/>
      <c r="R3301" s="4"/>
      <c r="S3301" s="4"/>
    </row>
    <row r="3302" spans="1:19">
      <c r="A3302" s="1" t="str">
        <f>+'BD1'!A3302</f>
        <v>Central Occidental</v>
      </c>
      <c r="B3302" s="1" t="str">
        <f>+'BD1'!B3302</f>
        <v>Heredia</v>
      </c>
      <c r="C3302" s="1" t="str">
        <f>+'BD1'!C3302</f>
        <v>Álvaro Ulate Hernández</v>
      </c>
      <c r="D3302" s="1">
        <f>+'BD1'!D3302</f>
        <v>4</v>
      </c>
      <c r="E3302" s="1" t="str">
        <f>+'BD1'!E3302</f>
        <v>Profesional</v>
      </c>
      <c r="F3302" s="1" t="str">
        <f>+'BD1'!F3302</f>
        <v>Atención de emergencias</v>
      </c>
      <c r="G3302" s="1" t="str">
        <f>+'BD1'!G3302</f>
        <v>Sustantiva</v>
      </c>
      <c r="H3302" s="1" t="str">
        <f>+'BD1'!H3302</f>
        <v>NA</v>
      </c>
      <c r="J3302" s="1" t="s">
        <v>229</v>
      </c>
      <c r="K3302" s="1" t="s">
        <v>258</v>
      </c>
      <c r="L3302" s="3" t="s">
        <v>61</v>
      </c>
      <c r="M3302" s="1" t="s">
        <v>67</v>
      </c>
      <c r="N3302" s="4" t="str">
        <f>IFERROR(AVERAGEIFS('TE por AEA'!$H$2:$H$12257,'TE por AEA'!$A$2:$A$12257,'TE por AEA'!J3302,'TE por AEA'!$B$2:$B$12257,'TE por AEA'!K3302,'TE por AEA'!$F$2:$F$12257,'TE por AEA'!L3302),"No hay registro")</f>
        <v>No hay registro</v>
      </c>
      <c r="O3302" s="4"/>
      <c r="P3302" s="4"/>
      <c r="Q3302" s="4"/>
      <c r="R3302" s="4"/>
      <c r="S3302" s="4"/>
    </row>
    <row r="3303" spans="1:19">
      <c r="A3303" s="1" t="str">
        <f>+'BD1'!A3303</f>
        <v>Central Occidental</v>
      </c>
      <c r="B3303" s="1" t="str">
        <f>+'BD1'!B3303</f>
        <v>Heredia</v>
      </c>
      <c r="C3303" s="1" t="str">
        <f>+'BD1'!C3303</f>
        <v>Álvaro Ulate Hernández</v>
      </c>
      <c r="D3303" s="1">
        <f>+'BD1'!D3303</f>
        <v>4</v>
      </c>
      <c r="E3303" s="1" t="str">
        <f>+'BD1'!E3303</f>
        <v>Profesional</v>
      </c>
      <c r="F3303" s="1" t="str">
        <f>+'BD1'!F3303</f>
        <v>Trazabilidad-visita a finca (por productor)</v>
      </c>
      <c r="G3303" s="1" t="str">
        <f>+'BD1'!G3303</f>
        <v>Sustantiva</v>
      </c>
      <c r="H3303" s="1">
        <f>+'BD1'!H3303</f>
        <v>8.0250000000000004</v>
      </c>
      <c r="J3303" s="1" t="s">
        <v>229</v>
      </c>
      <c r="K3303" s="1" t="s">
        <v>258</v>
      </c>
      <c r="L3303" s="3" t="s">
        <v>62</v>
      </c>
      <c r="M3303" s="1" t="s">
        <v>67</v>
      </c>
      <c r="N3303" s="4">
        <f>IFERROR(AVERAGEIFS('TE por AEA'!$H$2:$H$12257,'TE por AEA'!$A$2:$A$12257,'TE por AEA'!J3303,'TE por AEA'!$B$2:$B$12257,'TE por AEA'!K3303,'TE por AEA'!$F$2:$F$12257,'TE por AEA'!L3303),"No hay registro")</f>
        <v>8.4411100000000001</v>
      </c>
      <c r="O3303" s="4"/>
      <c r="P3303" s="4"/>
      <c r="Q3303" s="4"/>
      <c r="R3303" s="4"/>
      <c r="S3303" s="4"/>
    </row>
    <row r="3304" spans="1:19">
      <c r="A3304" s="1" t="str">
        <f>+'BD1'!A3304</f>
        <v>Central Occidental</v>
      </c>
      <c r="B3304" s="1" t="str">
        <f>+'BD1'!B3304</f>
        <v>Heredia</v>
      </c>
      <c r="C3304" s="1" t="str">
        <f>+'BD1'!C3304</f>
        <v>Álvaro Ulate Hernández</v>
      </c>
      <c r="D3304" s="1">
        <f>+'BD1'!D3304</f>
        <v>4</v>
      </c>
      <c r="E3304" s="1" t="str">
        <f>+'BD1'!E3304</f>
        <v>Profesional</v>
      </c>
      <c r="F3304" s="1" t="str">
        <f>+'BD1'!F3304</f>
        <v>Trazabilidad-inclusión en sistema TrazarAgro (por productor)</v>
      </c>
      <c r="G3304" s="1" t="str">
        <f>+'BD1'!G3304</f>
        <v>Sustantiva</v>
      </c>
      <c r="H3304" s="1" t="str">
        <f>+'BD1'!H3304</f>
        <v>NA</v>
      </c>
      <c r="J3304" s="1" t="s">
        <v>229</v>
      </c>
      <c r="K3304" s="1" t="s">
        <v>258</v>
      </c>
      <c r="L3304" s="3" t="s">
        <v>63</v>
      </c>
      <c r="M3304" s="1" t="s">
        <v>67</v>
      </c>
      <c r="N3304" s="4">
        <f>IFERROR(AVERAGEIFS('TE por AEA'!$H$2:$H$12257,'TE por AEA'!$A$2:$A$12257,'TE por AEA'!J3304,'TE por AEA'!$B$2:$B$12257,'TE por AEA'!K3304,'TE por AEA'!$F$2:$F$12257,'TE por AEA'!L3304),"No hay registro")</f>
        <v>0.99074000000000007</v>
      </c>
      <c r="O3304" s="4"/>
      <c r="P3304" s="4"/>
      <c r="Q3304" s="4"/>
      <c r="R3304" s="4"/>
      <c r="S3304" s="4"/>
    </row>
    <row r="3305" spans="1:19">
      <c r="A3305" s="1" t="str">
        <f>+'BD1'!A3305</f>
        <v>Central Occidental</v>
      </c>
      <c r="B3305" s="1" t="str">
        <f>+'BD1'!B3305</f>
        <v>Heredia</v>
      </c>
      <c r="C3305" s="1" t="str">
        <f>+'BD1'!C3305</f>
        <v>Álvaro Ulate Hernández</v>
      </c>
      <c r="D3305" s="1">
        <f>+'BD1'!D3305</f>
        <v>4</v>
      </c>
      <c r="E3305" s="1" t="str">
        <f>+'BD1'!E3305</f>
        <v>Profesional</v>
      </c>
      <c r="F3305" s="1" t="str">
        <f>+'BD1'!F3305</f>
        <v>Atención al gusano barrenador (por productor)</v>
      </c>
      <c r="G3305" s="1" t="str">
        <f>+'BD1'!G3305</f>
        <v>Sustantiva</v>
      </c>
      <c r="H3305" s="1" t="str">
        <f>+'BD1'!H3305</f>
        <v>NA</v>
      </c>
      <c r="J3305" s="1" t="s">
        <v>229</v>
      </c>
      <c r="K3305" s="1" t="s">
        <v>258</v>
      </c>
      <c r="L3305" s="3" t="s">
        <v>64</v>
      </c>
      <c r="M3305" s="1" t="s">
        <v>67</v>
      </c>
      <c r="N3305" s="4">
        <f>IFERROR(AVERAGEIFS('TE por AEA'!$H$2:$H$12257,'TE por AEA'!$A$2:$A$12257,'TE por AEA'!J3305,'TE por AEA'!$B$2:$B$12257,'TE por AEA'!K3305,'TE por AEA'!$F$2:$F$12257,'TE por AEA'!L3305),"No hay registro")</f>
        <v>0.69103999999999999</v>
      </c>
      <c r="O3305" s="4"/>
      <c r="P3305" s="4"/>
      <c r="Q3305" s="4"/>
      <c r="R3305" s="4"/>
      <c r="S3305" s="4"/>
    </row>
    <row r="3306" spans="1:19">
      <c r="A3306" s="1" t="str">
        <f>+'BD1'!A3306</f>
        <v>Central Occidental</v>
      </c>
      <c r="B3306" s="1" t="str">
        <f>+'BD1'!B3306</f>
        <v>Heredia</v>
      </c>
      <c r="C3306" s="1" t="str">
        <f>+'BD1'!C3306</f>
        <v>Álvaro Ulate Hernández</v>
      </c>
      <c r="D3306" s="1">
        <f>+'BD1'!D3306</f>
        <v>4</v>
      </c>
      <c r="E3306" s="1" t="str">
        <f>+'BD1'!E3306</f>
        <v>Profesional</v>
      </c>
      <c r="F3306" s="1" t="str">
        <f>+'BD1'!F3306</f>
        <v>Atención en oficina (por usuario)</v>
      </c>
      <c r="G3306" s="1" t="str">
        <f>+'BD1'!G3306</f>
        <v>Sustantiva</v>
      </c>
      <c r="H3306" s="1">
        <f>+'BD1'!H3306</f>
        <v>1.1145799999999999</v>
      </c>
      <c r="J3306" s="1" t="s">
        <v>229</v>
      </c>
      <c r="K3306" s="1" t="s">
        <v>258</v>
      </c>
      <c r="L3306" s="3" t="s">
        <v>65</v>
      </c>
      <c r="M3306" s="1" t="s">
        <v>67</v>
      </c>
      <c r="N3306" s="4">
        <f>IFERROR(AVERAGEIFS('TE por AEA'!$H$2:$H$12257,'TE por AEA'!$A$2:$A$12257,'TE por AEA'!J3306,'TE por AEA'!$B$2:$B$12257,'TE por AEA'!K3306,'TE por AEA'!$F$2:$F$12257,'TE por AEA'!L3306),"No hay registro")</f>
        <v>0.64398333333333335</v>
      </c>
      <c r="O3306" s="4"/>
      <c r="P3306" s="4"/>
      <c r="Q3306" s="4"/>
      <c r="R3306" s="4"/>
      <c r="S3306" s="4"/>
    </row>
    <row r="3307" spans="1:19">
      <c r="A3307" s="1" t="str">
        <f>+'BD1'!A3307</f>
        <v>Central Occidental</v>
      </c>
      <c r="B3307" s="1" t="str">
        <f>+'BD1'!B3307</f>
        <v>Heredia</v>
      </c>
      <c r="C3307" s="1" t="str">
        <f>+'BD1'!C3307</f>
        <v>Álvaro Ulate Hernández</v>
      </c>
      <c r="D3307" s="1">
        <f>+'BD1'!D3307</f>
        <v>4</v>
      </c>
      <c r="E3307" s="1" t="str">
        <f>+'BD1'!E3307</f>
        <v>Profesional</v>
      </c>
      <c r="F3307" s="1" t="str">
        <f>+'BD1'!F3307</f>
        <v>Búsqueda de nuevos productores (por productor)</v>
      </c>
      <c r="G3307" s="1" t="str">
        <f>+'BD1'!G3307</f>
        <v>Sustantiva</v>
      </c>
      <c r="H3307" s="1">
        <f>+'BD1'!H3307</f>
        <v>4.28</v>
      </c>
      <c r="J3307" s="1" t="s">
        <v>229</v>
      </c>
      <c r="K3307" s="1" t="s">
        <v>258</v>
      </c>
      <c r="L3307" s="3" t="s">
        <v>66</v>
      </c>
      <c r="M3307" s="1" t="s">
        <v>67</v>
      </c>
      <c r="N3307" s="4">
        <f>IFERROR(AVERAGEIFS('TE por AEA'!$H$2:$H$12257,'TE por AEA'!$A$2:$A$12257,'TE por AEA'!J3307,'TE por AEA'!$B$2:$B$12257,'TE por AEA'!K3307,'TE por AEA'!$F$2:$F$12257,'TE por AEA'!L3307),"No hay registro")</f>
        <v>1.9468066666666666</v>
      </c>
      <c r="O3307" s="4"/>
      <c r="P3307" s="4"/>
      <c r="Q3307" s="4"/>
      <c r="R3307" s="4"/>
      <c r="S3307" s="4"/>
    </row>
    <row r="3308" spans="1:19">
      <c r="A3308" s="1" t="str">
        <f>+'BD1'!A3308</f>
        <v>Central Occidental</v>
      </c>
      <c r="B3308" s="1" t="str">
        <f>+'BD1'!B3308</f>
        <v>Heredia</v>
      </c>
      <c r="C3308" s="1" t="str">
        <f>+'BD1'!C3308</f>
        <v>Josué Umaña Castro</v>
      </c>
      <c r="D3308" s="1">
        <f>+'BD1'!D3308</f>
        <v>8</v>
      </c>
      <c r="E3308" s="1" t="str">
        <f>+'BD1'!E3308</f>
        <v>Profesional</v>
      </c>
      <c r="F3308" s="1" t="str">
        <f>+'BD1'!F3308</f>
        <v>Elaboración del diagnóstico y plan de finca de manejo a personas productoras (por productor)</v>
      </c>
      <c r="G3308" s="1" t="str">
        <f>+'BD1'!G3308</f>
        <v>Sustantiva</v>
      </c>
      <c r="H3308" s="1">
        <f>+'BD1'!H3308</f>
        <v>1.2037500000000001</v>
      </c>
      <c r="J3308" s="1" t="s">
        <v>262</v>
      </c>
      <c r="K3308" s="1" t="s">
        <v>264</v>
      </c>
      <c r="L3308" s="2" t="s">
        <v>11</v>
      </c>
      <c r="M3308" s="1" t="s">
        <v>67</v>
      </c>
      <c r="N3308" s="4">
        <f>IFERROR(AVERAGEIFS('TE por AEA'!$H$2:$H$12257,'TE por AEA'!$A$2:$A$12257,'TE por AEA'!J3308,'TE por AEA'!$B$2:$B$12257,'TE por AEA'!K3308,'TE por AEA'!$F$2:$F$12257,'TE por AEA'!L3308),"No hay registro")</f>
        <v>2.8377300000000001</v>
      </c>
      <c r="O3308" s="4"/>
      <c r="P3308" s="4"/>
      <c r="Q3308" s="4"/>
      <c r="R3308" s="4"/>
      <c r="S3308" s="4"/>
    </row>
    <row r="3309" spans="1:19">
      <c r="A3309" s="1" t="str">
        <f>+'BD1'!A3309</f>
        <v>Central Occidental</v>
      </c>
      <c r="B3309" s="1" t="str">
        <f>+'BD1'!B3309</f>
        <v>Heredia</v>
      </c>
      <c r="C3309" s="1" t="str">
        <f>+'BD1'!C3309</f>
        <v>Josué Umaña Castro</v>
      </c>
      <c r="D3309" s="1">
        <f>+'BD1'!D3309</f>
        <v>8</v>
      </c>
      <c r="E3309" s="1" t="str">
        <f>+'BD1'!E3309</f>
        <v>Profesional</v>
      </c>
      <c r="F3309" s="1" t="str">
        <f>+'BD1'!F3309</f>
        <v>Asistencia técnica a personas productoras (individual): visitas a finca (por productor)</v>
      </c>
      <c r="G3309" s="1" t="str">
        <f>+'BD1'!G3309</f>
        <v>Sustantiva</v>
      </c>
      <c r="H3309" s="1">
        <f>+'BD1'!H3309</f>
        <v>1.2037500000000001</v>
      </c>
      <c r="J3309" s="1" t="s">
        <v>262</v>
      </c>
      <c r="K3309" s="1" t="s">
        <v>264</v>
      </c>
      <c r="L3309" s="2" t="s">
        <v>12</v>
      </c>
      <c r="M3309" s="1" t="s">
        <v>67</v>
      </c>
      <c r="N3309" s="4">
        <f>IFERROR(AVERAGEIFS('TE por AEA'!$H$2:$H$12257,'TE por AEA'!$A$2:$A$12257,'TE por AEA'!J3309,'TE por AEA'!$B$2:$B$12257,'TE por AEA'!K3309,'TE por AEA'!$F$2:$F$12257,'TE por AEA'!L3309),"No hay registro")</f>
        <v>1.9468074999999998</v>
      </c>
      <c r="O3309" s="4"/>
      <c r="P3309" s="4"/>
      <c r="Q3309" s="4"/>
      <c r="R3309" s="4"/>
      <c r="S3309" s="4"/>
    </row>
    <row r="3310" spans="1:19">
      <c r="A3310" s="1" t="str">
        <f>+'BD1'!A3310</f>
        <v>Central Occidental</v>
      </c>
      <c r="B3310" s="1" t="str">
        <f>+'BD1'!B3310</f>
        <v>Heredia</v>
      </c>
      <c r="C3310" s="1" t="str">
        <f>+'BD1'!C3310</f>
        <v>Josué Umaña Castro</v>
      </c>
      <c r="D3310" s="1">
        <f>+'BD1'!D3310</f>
        <v>8</v>
      </c>
      <c r="E3310" s="1" t="str">
        <f>+'BD1'!E3310</f>
        <v>Profesional</v>
      </c>
      <c r="F3310" s="1" t="str">
        <f>+'BD1'!F3310</f>
        <v>Asistencia técnica a personas productoras (individual): atenciones virtuales y digitales (por productor)</v>
      </c>
      <c r="G3310" s="1" t="str">
        <f>+'BD1'!G3310</f>
        <v>Sustantiva</v>
      </c>
      <c r="H3310" s="1" t="str">
        <f>+'BD1'!H3310</f>
        <v>NA</v>
      </c>
      <c r="J3310" s="1" t="s">
        <v>262</v>
      </c>
      <c r="K3310" s="1" t="s">
        <v>264</v>
      </c>
      <c r="L3310" s="2" t="s">
        <v>13</v>
      </c>
      <c r="M3310" s="1" t="s">
        <v>67</v>
      </c>
      <c r="N3310" s="4">
        <f>IFERROR(AVERAGEIFS('TE por AEA'!$H$2:$H$12257,'TE por AEA'!$A$2:$A$12257,'TE por AEA'!J3310,'TE por AEA'!$B$2:$B$12257,'TE por AEA'!K3310,'TE por AEA'!$F$2:$F$12257,'TE por AEA'!L3310),"No hay registro")</f>
        <v>0.34180500000000003</v>
      </c>
      <c r="O3310" s="4"/>
      <c r="P3310" s="4"/>
      <c r="Q3310" s="4"/>
      <c r="R3310" s="4"/>
      <c r="S3310" s="4"/>
    </row>
    <row r="3311" spans="1:19">
      <c r="A3311" s="1" t="str">
        <f>+'BD1'!A3311</f>
        <v>Central Occidental</v>
      </c>
      <c r="B3311" s="1" t="str">
        <f>+'BD1'!B3311</f>
        <v>Heredia</v>
      </c>
      <c r="C3311" s="1" t="str">
        <f>+'BD1'!C3311</f>
        <v>Josué Umaña Castro</v>
      </c>
      <c r="D3311" s="1">
        <f>+'BD1'!D3311</f>
        <v>8</v>
      </c>
      <c r="E3311" s="1" t="str">
        <f>+'BD1'!E3311</f>
        <v>Profesional</v>
      </c>
      <c r="F3311" s="1" t="str">
        <f>+'BD1'!F3311</f>
        <v>Asistencia técnica a personas productoras (grupal): día de campo (por día en el evento)</v>
      </c>
      <c r="G3311" s="1" t="str">
        <f>+'BD1'!G3311</f>
        <v>Sustantiva</v>
      </c>
      <c r="H3311" s="1">
        <f>+'BD1'!H3311</f>
        <v>3.7450000000000001</v>
      </c>
      <c r="J3311" s="1" t="s">
        <v>262</v>
      </c>
      <c r="K3311" s="1" t="s">
        <v>264</v>
      </c>
      <c r="L3311" s="2" t="s">
        <v>14</v>
      </c>
      <c r="M3311" s="1" t="s">
        <v>67</v>
      </c>
      <c r="N3311" s="4">
        <f>IFERROR(AVERAGEIFS('TE por AEA'!$H$2:$H$12257,'TE por AEA'!$A$2:$A$12257,'TE por AEA'!J3311,'TE por AEA'!$B$2:$B$12257,'TE por AEA'!K3311,'TE por AEA'!$F$2:$F$12257,'TE por AEA'!L3311),"No hay registro")</f>
        <v>4.3394433333333344</v>
      </c>
      <c r="O3311" s="4"/>
      <c r="P3311" s="4"/>
      <c r="Q3311" s="4"/>
      <c r="R3311" s="4"/>
      <c r="S3311" s="4"/>
    </row>
    <row r="3312" spans="1:19">
      <c r="A3312" s="1" t="str">
        <f>+'BD1'!A3312</f>
        <v>Central Occidental</v>
      </c>
      <c r="B3312" s="1" t="str">
        <f>+'BD1'!B3312</f>
        <v>Heredia</v>
      </c>
      <c r="C3312" s="1" t="str">
        <f>+'BD1'!C3312</f>
        <v>Josué Umaña Castro</v>
      </c>
      <c r="D3312" s="1">
        <f>+'BD1'!D3312</f>
        <v>8</v>
      </c>
      <c r="E3312" s="1" t="str">
        <f>+'BD1'!E3312</f>
        <v>Profesional</v>
      </c>
      <c r="F3312" s="1" t="str">
        <f>+'BD1'!F3312</f>
        <v>Asistencia técnica a personas productoras (grupal): demostración de métodos (por evento, se puede acumular si la demostración tarda más de un día)</v>
      </c>
      <c r="G3312" s="1" t="str">
        <f>+'BD1'!G3312</f>
        <v>Sustantiva</v>
      </c>
      <c r="H3312" s="1">
        <f>+'BD1'!H3312</f>
        <v>7.1333299999999999</v>
      </c>
      <c r="J3312" s="1" t="s">
        <v>262</v>
      </c>
      <c r="K3312" s="1" t="s">
        <v>264</v>
      </c>
      <c r="L3312" s="2" t="s">
        <v>15</v>
      </c>
      <c r="M3312" s="1" t="s">
        <v>67</v>
      </c>
      <c r="N3312" s="4">
        <f>IFERROR(AVERAGEIFS('TE por AEA'!$H$2:$H$12257,'TE por AEA'!$A$2:$A$12257,'TE por AEA'!J3312,'TE por AEA'!$B$2:$B$12257,'TE por AEA'!K3312,'TE por AEA'!$F$2:$F$12257,'TE por AEA'!L3312),"No hay registro")</f>
        <v>2.4372233333333333</v>
      </c>
      <c r="O3312" s="4"/>
      <c r="P3312" s="4"/>
      <c r="Q3312" s="4"/>
      <c r="R3312" s="4"/>
      <c r="S3312" s="4"/>
    </row>
    <row r="3313" spans="1:19">
      <c r="A3313" s="1" t="str">
        <f>+'BD1'!A3313</f>
        <v>Central Occidental</v>
      </c>
      <c r="B3313" s="1" t="str">
        <f>+'BD1'!B3313</f>
        <v>Heredia</v>
      </c>
      <c r="C3313" s="1" t="str">
        <f>+'BD1'!C3313</f>
        <v>Josué Umaña Castro</v>
      </c>
      <c r="D3313" s="1">
        <f>+'BD1'!D3313</f>
        <v>8</v>
      </c>
      <c r="E3313" s="1" t="str">
        <f>+'BD1'!E3313</f>
        <v>Profesional</v>
      </c>
      <c r="F3313" s="1" t="str">
        <f>+'BD1'!F3313</f>
        <v>Asistencia técnica a personas productoras (grupal): taller (por taller)</v>
      </c>
      <c r="G3313" s="1" t="str">
        <f>+'BD1'!G3313</f>
        <v>Sustantiva</v>
      </c>
      <c r="H3313" s="1">
        <f>+'BD1'!H3313</f>
        <v>7.1333299999999999</v>
      </c>
      <c r="J3313" s="1" t="s">
        <v>262</v>
      </c>
      <c r="K3313" s="1" t="s">
        <v>264</v>
      </c>
      <c r="L3313" s="2" t="s">
        <v>16</v>
      </c>
      <c r="M3313" s="1" t="s">
        <v>67</v>
      </c>
      <c r="N3313" s="4">
        <f>IFERROR(AVERAGEIFS('TE por AEA'!$H$2:$H$12257,'TE por AEA'!$A$2:$A$12257,'TE por AEA'!J3313,'TE por AEA'!$B$2:$B$12257,'TE por AEA'!K3313,'TE por AEA'!$F$2:$F$12257,'TE por AEA'!L3313),"No hay registro")</f>
        <v>2.2291699999999999</v>
      </c>
      <c r="O3313" s="4"/>
      <c r="P3313" s="4"/>
      <c r="Q3313" s="4"/>
      <c r="R3313" s="4"/>
      <c r="S3313" s="4"/>
    </row>
    <row r="3314" spans="1:19">
      <c r="A3314" s="1" t="str">
        <f>+'BD1'!A3314</f>
        <v>Central Occidental</v>
      </c>
      <c r="B3314" s="1" t="str">
        <f>+'BD1'!B3314</f>
        <v>Heredia</v>
      </c>
      <c r="C3314" s="1" t="str">
        <f>+'BD1'!C3314</f>
        <v>Josué Umaña Castro</v>
      </c>
      <c r="D3314" s="1">
        <f>+'BD1'!D3314</f>
        <v>8</v>
      </c>
      <c r="E3314" s="1" t="str">
        <f>+'BD1'!E3314</f>
        <v>Profesional</v>
      </c>
      <c r="F3314" s="1" t="str">
        <f>+'BD1'!F3314</f>
        <v>Asistencia técnica a personas productoras (grupal): charlas (por día en el evento)</v>
      </c>
      <c r="G3314" s="1" t="str">
        <f>+'BD1'!G3314</f>
        <v>Sustantiva</v>
      </c>
      <c r="H3314" s="1">
        <f>+'BD1'!H3314</f>
        <v>4.3691700000000004</v>
      </c>
      <c r="J3314" s="1" t="s">
        <v>262</v>
      </c>
      <c r="K3314" s="1" t="s">
        <v>264</v>
      </c>
      <c r="L3314" s="2" t="s">
        <v>17</v>
      </c>
      <c r="M3314" s="1" t="s">
        <v>67</v>
      </c>
      <c r="N3314" s="4">
        <f>IFERROR(AVERAGEIFS('TE por AEA'!$H$2:$H$12257,'TE por AEA'!$A$2:$A$12257,'TE por AEA'!J3314,'TE por AEA'!$B$2:$B$12257,'TE por AEA'!K3314,'TE por AEA'!$F$2:$F$12257,'TE por AEA'!L3314),"No hay registro")</f>
        <v>1.9913899999999998</v>
      </c>
      <c r="O3314" s="4"/>
      <c r="P3314" s="4"/>
      <c r="Q3314" s="4"/>
      <c r="R3314" s="4"/>
      <c r="S3314" s="4"/>
    </row>
    <row r="3315" spans="1:19">
      <c r="A3315" s="1" t="str">
        <f>+'BD1'!A3315</f>
        <v>Central Occidental</v>
      </c>
      <c r="B3315" s="1" t="str">
        <f>+'BD1'!B3315</f>
        <v>Heredia</v>
      </c>
      <c r="C3315" s="1" t="str">
        <f>+'BD1'!C3315</f>
        <v>Josué Umaña Castro</v>
      </c>
      <c r="D3315" s="1">
        <f>+'BD1'!D3315</f>
        <v>8</v>
      </c>
      <c r="E3315" s="1" t="str">
        <f>+'BD1'!E3315</f>
        <v>Profesional</v>
      </c>
      <c r="F3315" s="1" t="str">
        <f>+'BD1'!F3315</f>
        <v>Gestión en capacitaciones con instituciones públicas o privadas (solo gestión de coordinación por evento de capacitación)</v>
      </c>
      <c r="G3315" s="1" t="str">
        <f>+'BD1'!G3315</f>
        <v>Administrativa</v>
      </c>
      <c r="H3315" s="1" t="str">
        <f>+'BD1'!H3315</f>
        <v>NA</v>
      </c>
      <c r="J3315" s="1" t="s">
        <v>262</v>
      </c>
      <c r="K3315" s="1" t="s">
        <v>264</v>
      </c>
      <c r="L3315" s="2" t="s">
        <v>18</v>
      </c>
      <c r="M3315" s="1" t="s">
        <v>68</v>
      </c>
      <c r="N3315" s="4">
        <f>IFERROR(AVERAGEIFS('TE por AEA'!$H$2:$H$12257,'TE por AEA'!$A$2:$A$12257,'TE por AEA'!J3315,'TE por AEA'!$B$2:$B$12257,'TE por AEA'!K3315,'TE por AEA'!$F$2:$F$12257,'TE por AEA'!L3315),"No hay registro")</f>
        <v>2.3629175</v>
      </c>
      <c r="O3315" s="4"/>
      <c r="P3315" s="4"/>
      <c r="Q3315" s="4"/>
      <c r="R3315" s="4"/>
      <c r="S3315" s="4"/>
    </row>
    <row r="3316" spans="1:19">
      <c r="A3316" s="1" t="str">
        <f>+'BD1'!A3316</f>
        <v>Central Occidental</v>
      </c>
      <c r="B3316" s="1" t="str">
        <f>+'BD1'!B3316</f>
        <v>Heredia</v>
      </c>
      <c r="C3316" s="1" t="str">
        <f>+'BD1'!C3316</f>
        <v>Josué Umaña Castro</v>
      </c>
      <c r="D3316" s="1">
        <f>+'BD1'!D3316</f>
        <v>8</v>
      </c>
      <c r="E3316" s="1" t="str">
        <f>+'BD1'!E3316</f>
        <v>Profesional</v>
      </c>
      <c r="F3316" s="1" t="str">
        <f>+'BD1'!F3316</f>
        <v>Aplicación de la herramienta de medición del nivel de gestión empresarial y organizacional (por organización)</v>
      </c>
      <c r="G3316" s="1" t="str">
        <f>+'BD1'!G3316</f>
        <v>Sustantiva</v>
      </c>
      <c r="H3316" s="1" t="str">
        <f>+'BD1'!H3316</f>
        <v>NA</v>
      </c>
      <c r="J3316" s="1" t="s">
        <v>262</v>
      </c>
      <c r="K3316" s="1" t="s">
        <v>264</v>
      </c>
      <c r="L3316" s="2" t="s">
        <v>19</v>
      </c>
      <c r="M3316" s="1" t="s">
        <v>67</v>
      </c>
      <c r="N3316" s="4" t="str">
        <f>IFERROR(AVERAGEIFS('TE por AEA'!$H$2:$H$12257,'TE por AEA'!$A$2:$A$12257,'TE por AEA'!J3316,'TE por AEA'!$B$2:$B$12257,'TE por AEA'!K3316,'TE por AEA'!$F$2:$F$12257,'TE por AEA'!L3316),"No hay registro")</f>
        <v>No hay registro</v>
      </c>
      <c r="O3316" s="4"/>
      <c r="P3316" s="4"/>
      <c r="Q3316" s="4"/>
      <c r="R3316" s="4"/>
      <c r="S3316" s="4"/>
    </row>
    <row r="3317" spans="1:19">
      <c r="A3317" s="1" t="str">
        <f>+'BD1'!A3317</f>
        <v>Central Occidental</v>
      </c>
      <c r="B3317" s="1" t="str">
        <f>+'BD1'!B3317</f>
        <v>Heredia</v>
      </c>
      <c r="C3317" s="1" t="str">
        <f>+'BD1'!C3317</f>
        <v>Josué Umaña Castro</v>
      </c>
      <c r="D3317" s="1">
        <f>+'BD1'!D3317</f>
        <v>8</v>
      </c>
      <c r="E3317" s="1" t="str">
        <f>+'BD1'!E3317</f>
        <v>Profesional</v>
      </c>
      <c r="F3317" s="1" t="str">
        <f>+'BD1'!F3317</f>
        <v>Elaboración y ejecución del plan de trabajo (por organización)</v>
      </c>
      <c r="G3317" s="1" t="str">
        <f>+'BD1'!G3317</f>
        <v>Sustantiva</v>
      </c>
      <c r="H3317" s="1" t="str">
        <f>+'BD1'!H3317</f>
        <v>NA</v>
      </c>
      <c r="J3317" s="1" t="s">
        <v>262</v>
      </c>
      <c r="K3317" s="1" t="s">
        <v>264</v>
      </c>
      <c r="L3317" s="2" t="s">
        <v>20</v>
      </c>
      <c r="M3317" s="1" t="s">
        <v>67</v>
      </c>
      <c r="N3317" s="4" t="str">
        <f>IFERROR(AVERAGEIFS('TE por AEA'!$H$2:$H$12257,'TE por AEA'!$A$2:$A$12257,'TE por AEA'!J3317,'TE por AEA'!$B$2:$B$12257,'TE por AEA'!K3317,'TE por AEA'!$F$2:$F$12257,'TE por AEA'!L3317),"No hay registro")</f>
        <v>No hay registro</v>
      </c>
      <c r="O3317" s="4"/>
      <c r="P3317" s="4"/>
      <c r="Q3317" s="4"/>
      <c r="R3317" s="4"/>
      <c r="S3317" s="4"/>
    </row>
    <row r="3318" spans="1:19">
      <c r="A3318" s="1" t="str">
        <f>+'BD1'!A3318</f>
        <v>Central Occidental</v>
      </c>
      <c r="B3318" s="1" t="str">
        <f>+'BD1'!B3318</f>
        <v>Heredia</v>
      </c>
      <c r="C3318" s="1" t="str">
        <f>+'BD1'!C3318</f>
        <v>Josué Umaña Castro</v>
      </c>
      <c r="D3318" s="1">
        <f>+'BD1'!D3318</f>
        <v>8</v>
      </c>
      <c r="E3318" s="1" t="str">
        <f>+'BD1'!E3318</f>
        <v>Profesional</v>
      </c>
      <c r="F3318" s="1" t="str">
        <f>+'BD1'!F3318</f>
        <v>Visitas de seguimiento al plan de trabajo (por visita por organización)</v>
      </c>
      <c r="G3318" s="1" t="str">
        <f>+'BD1'!G3318</f>
        <v>Sustantiva</v>
      </c>
      <c r="H3318" s="1" t="str">
        <f>+'BD1'!H3318</f>
        <v>NA</v>
      </c>
      <c r="J3318" s="1" t="s">
        <v>262</v>
      </c>
      <c r="K3318" s="1" t="s">
        <v>264</v>
      </c>
      <c r="L3318" s="2" t="s">
        <v>21</v>
      </c>
      <c r="M3318" s="1" t="s">
        <v>67</v>
      </c>
      <c r="N3318" s="4" t="str">
        <f>IFERROR(AVERAGEIFS('TE por AEA'!$H$2:$H$12257,'TE por AEA'!$A$2:$A$12257,'TE por AEA'!J3318,'TE por AEA'!$B$2:$B$12257,'TE por AEA'!K3318,'TE por AEA'!$F$2:$F$12257,'TE por AEA'!L3318),"No hay registro")</f>
        <v>No hay registro</v>
      </c>
      <c r="O3318" s="4"/>
      <c r="P3318" s="4"/>
      <c r="Q3318" s="4"/>
      <c r="R3318" s="4"/>
      <c r="S3318" s="4"/>
    </row>
    <row r="3319" spans="1:19">
      <c r="A3319" s="1" t="str">
        <f>+'BD1'!A3319</f>
        <v>Central Occidental</v>
      </c>
      <c r="B3319" s="1" t="str">
        <f>+'BD1'!B3319</f>
        <v>Heredia</v>
      </c>
      <c r="C3319" s="1" t="str">
        <f>+'BD1'!C3319</f>
        <v>Josué Umaña Castro</v>
      </c>
      <c r="D3319" s="1">
        <f>+'BD1'!D3319</f>
        <v>8</v>
      </c>
      <c r="E3319" s="1" t="str">
        <f>+'BD1'!E3319</f>
        <v>Profesional</v>
      </c>
      <c r="F3319" s="1" t="str">
        <f>+'BD1'!F3319</f>
        <v>Reporte del plan de trabajo anual (por reporte por organización)</v>
      </c>
      <c r="G3319" s="1" t="str">
        <f>+'BD1'!G3319</f>
        <v>Sustantiva</v>
      </c>
      <c r="H3319" s="1" t="str">
        <f>+'BD1'!H3319</f>
        <v>NA</v>
      </c>
      <c r="J3319" s="1" t="s">
        <v>262</v>
      </c>
      <c r="K3319" s="1" t="s">
        <v>264</v>
      </c>
      <c r="L3319" s="2" t="s">
        <v>22</v>
      </c>
      <c r="M3319" s="1" t="s">
        <v>67</v>
      </c>
      <c r="N3319" s="4" t="str">
        <f>IFERROR(AVERAGEIFS('TE por AEA'!$H$2:$H$12257,'TE por AEA'!$A$2:$A$12257,'TE por AEA'!J3319,'TE por AEA'!$B$2:$B$12257,'TE por AEA'!K3319,'TE por AEA'!$F$2:$F$12257,'TE por AEA'!L3319),"No hay registro")</f>
        <v>No hay registro</v>
      </c>
      <c r="O3319" s="4"/>
      <c r="P3319" s="4"/>
      <c r="Q3319" s="4"/>
      <c r="R3319" s="4"/>
      <c r="S3319" s="4"/>
    </row>
    <row r="3320" spans="1:19">
      <c r="A3320" s="1" t="str">
        <f>+'BD1'!A3320</f>
        <v>Central Occidental</v>
      </c>
      <c r="B3320" s="1" t="str">
        <f>+'BD1'!B3320</f>
        <v>Heredia</v>
      </c>
      <c r="C3320" s="1" t="str">
        <f>+'BD1'!C3320</f>
        <v>Josué Umaña Castro</v>
      </c>
      <c r="D3320" s="1">
        <f>+'BD1'!D3320</f>
        <v>8</v>
      </c>
      <c r="E3320" s="1" t="str">
        <f>+'BD1'!E3320</f>
        <v>Profesional</v>
      </c>
      <c r="F3320" s="1" t="str">
        <f>+'BD1'!F3320</f>
        <v>NAMA (café): muestreo y toma de datos en finca (por productor)</v>
      </c>
      <c r="G3320" s="1" t="str">
        <f>+'BD1'!G3320</f>
        <v>Sustantiva</v>
      </c>
      <c r="H3320" s="1">
        <f>+'BD1'!H3320</f>
        <v>3.7450000000000001</v>
      </c>
      <c r="J3320" s="1" t="s">
        <v>262</v>
      </c>
      <c r="K3320" s="1" t="s">
        <v>264</v>
      </c>
      <c r="L3320" s="2" t="s">
        <v>23</v>
      </c>
      <c r="M3320" s="1" t="s">
        <v>67</v>
      </c>
      <c r="N3320" s="4" t="str">
        <f>IFERROR(AVERAGEIFS('TE por AEA'!$H$2:$H$12257,'TE por AEA'!$A$2:$A$12257,'TE por AEA'!J3320,'TE por AEA'!$B$2:$B$12257,'TE por AEA'!K3320,'TE por AEA'!$F$2:$F$12257,'TE por AEA'!L3320),"No hay registro")</f>
        <v>No hay registro</v>
      </c>
      <c r="O3320" s="4"/>
      <c r="P3320" s="4"/>
      <c r="Q3320" s="4"/>
      <c r="R3320" s="4"/>
      <c r="S3320" s="4"/>
    </row>
    <row r="3321" spans="1:19">
      <c r="A3321" s="1" t="str">
        <f>+'BD1'!A3321</f>
        <v>Central Occidental</v>
      </c>
      <c r="B3321" s="1" t="str">
        <f>+'BD1'!B3321</f>
        <v>Heredia</v>
      </c>
      <c r="C3321" s="1" t="str">
        <f>+'BD1'!C3321</f>
        <v>Josué Umaña Castro</v>
      </c>
      <c r="D3321" s="1">
        <f>+'BD1'!D3321</f>
        <v>8</v>
      </c>
      <c r="E3321" s="1" t="str">
        <f>+'BD1'!E3321</f>
        <v>Profesional</v>
      </c>
      <c r="F3321" s="1" t="str">
        <f>+'BD1'!F3321</f>
        <v>NAMA (café): inclusión de datos al SisDNEA (por productor)</v>
      </c>
      <c r="G3321" s="1" t="str">
        <f>+'BD1'!G3321</f>
        <v>Sustantiva</v>
      </c>
      <c r="H3321" s="1">
        <f>+'BD1'!H3321</f>
        <v>0.80249999999999999</v>
      </c>
      <c r="J3321" s="1" t="s">
        <v>262</v>
      </c>
      <c r="K3321" s="1" t="s">
        <v>264</v>
      </c>
      <c r="L3321" s="2" t="s">
        <v>24</v>
      </c>
      <c r="M3321" s="1" t="s">
        <v>67</v>
      </c>
      <c r="N3321" s="4" t="str">
        <f>IFERROR(AVERAGEIFS('TE por AEA'!$H$2:$H$12257,'TE por AEA'!$A$2:$A$12257,'TE por AEA'!J3321,'TE por AEA'!$B$2:$B$12257,'TE por AEA'!K3321,'TE por AEA'!$F$2:$F$12257,'TE por AEA'!L3321),"No hay registro")</f>
        <v>No hay registro</v>
      </c>
      <c r="O3321" s="4"/>
      <c r="P3321" s="4"/>
      <c r="Q3321" s="4"/>
      <c r="R3321" s="4"/>
      <c r="S3321" s="4"/>
    </row>
    <row r="3322" spans="1:19">
      <c r="A3322" s="1" t="str">
        <f>+'BD1'!A3322</f>
        <v>Central Occidental</v>
      </c>
      <c r="B3322" s="1" t="str">
        <f>+'BD1'!B3322</f>
        <v>Heredia</v>
      </c>
      <c r="C3322" s="1" t="str">
        <f>+'BD1'!C3322</f>
        <v>Josué Umaña Castro</v>
      </c>
      <c r="D3322" s="1">
        <f>+'BD1'!D3322</f>
        <v>8</v>
      </c>
      <c r="E3322" s="1" t="str">
        <f>+'BD1'!E3322</f>
        <v>Profesional</v>
      </c>
      <c r="F3322" s="1" t="str">
        <f>+'BD1'!F3322</f>
        <v>NAMA (café): entrega de constancia de verificación del MRV a la persona productora (por productor)</v>
      </c>
      <c r="G3322" s="1" t="str">
        <f>+'BD1'!G3322</f>
        <v>Sustantiva</v>
      </c>
      <c r="H3322" s="1">
        <f>+'BD1'!H3322</f>
        <v>1.2037500000000001</v>
      </c>
      <c r="J3322" s="1" t="s">
        <v>262</v>
      </c>
      <c r="K3322" s="1" t="s">
        <v>264</v>
      </c>
      <c r="L3322" s="3" t="s">
        <v>25</v>
      </c>
      <c r="M3322" s="1" t="s">
        <v>67</v>
      </c>
      <c r="N3322" s="4" t="str">
        <f>IFERROR(AVERAGEIFS('TE por AEA'!$H$2:$H$12257,'TE por AEA'!$A$2:$A$12257,'TE por AEA'!J3322,'TE por AEA'!$B$2:$B$12257,'TE por AEA'!K3322,'TE por AEA'!$F$2:$F$12257,'TE por AEA'!L3322),"No hay registro")</f>
        <v>No hay registro</v>
      </c>
      <c r="O3322" s="4"/>
      <c r="P3322" s="4"/>
      <c r="Q3322" s="4"/>
      <c r="R3322" s="4"/>
      <c r="S3322" s="4"/>
    </row>
    <row r="3323" spans="1:19">
      <c r="A3323" s="1" t="str">
        <f>+'BD1'!A3323</f>
        <v>Central Occidental</v>
      </c>
      <c r="B3323" s="1" t="str">
        <f>+'BD1'!B3323</f>
        <v>Heredia</v>
      </c>
      <c r="C3323" s="1" t="str">
        <f>+'BD1'!C3323</f>
        <v>Josué Umaña Castro</v>
      </c>
      <c r="D3323" s="1">
        <f>+'BD1'!D3323</f>
        <v>8</v>
      </c>
      <c r="E3323" s="1" t="str">
        <f>+'BD1'!E3323</f>
        <v>Profesional</v>
      </c>
      <c r="F3323" s="1" t="str">
        <f>+'BD1'!F3323</f>
        <v>NAMA (ganadería): muestreo y toma de datos en finca (por productor)</v>
      </c>
      <c r="G3323" s="1" t="str">
        <f>+'BD1'!G3323</f>
        <v>Sustantiva</v>
      </c>
      <c r="H3323" s="1">
        <f>+'BD1'!H3323</f>
        <v>3.7450000000000001</v>
      </c>
      <c r="J3323" s="1" t="s">
        <v>262</v>
      </c>
      <c r="K3323" s="1" t="s">
        <v>264</v>
      </c>
      <c r="L3323" s="3" t="s">
        <v>26</v>
      </c>
      <c r="M3323" s="1" t="s">
        <v>67</v>
      </c>
      <c r="N3323" s="4">
        <f>IFERROR(AVERAGEIFS('TE por AEA'!$H$2:$H$12257,'TE por AEA'!$A$2:$A$12257,'TE por AEA'!J3323,'TE por AEA'!$B$2:$B$12257,'TE por AEA'!K3323,'TE por AEA'!$F$2:$F$12257,'TE por AEA'!L3323),"No hay registro")</f>
        <v>2.4966675</v>
      </c>
      <c r="O3323" s="4"/>
      <c r="P3323" s="4"/>
      <c r="Q3323" s="4"/>
      <c r="R3323" s="4"/>
      <c r="S3323" s="4"/>
    </row>
    <row r="3324" spans="1:19">
      <c r="A3324" s="1" t="str">
        <f>+'BD1'!A3324</f>
        <v>Central Occidental</v>
      </c>
      <c r="B3324" s="1" t="str">
        <f>+'BD1'!B3324</f>
        <v>Heredia</v>
      </c>
      <c r="C3324" s="1" t="str">
        <f>+'BD1'!C3324</f>
        <v>Josué Umaña Castro</v>
      </c>
      <c r="D3324" s="1">
        <f>+'BD1'!D3324</f>
        <v>8</v>
      </c>
      <c r="E3324" s="1" t="str">
        <f>+'BD1'!E3324</f>
        <v>Profesional</v>
      </c>
      <c r="F3324" s="1" t="str">
        <f>+'BD1'!F3324</f>
        <v>NAMA (ganadería): inclusión de datos al SisDNEA (por productor)</v>
      </c>
      <c r="G3324" s="1" t="str">
        <f>+'BD1'!G3324</f>
        <v>Sustantiva</v>
      </c>
      <c r="H3324" s="1">
        <f>+'BD1'!H3324</f>
        <v>1.2037500000000001</v>
      </c>
      <c r="J3324" s="1" t="s">
        <v>262</v>
      </c>
      <c r="K3324" s="1" t="s">
        <v>264</v>
      </c>
      <c r="L3324" s="3" t="s">
        <v>27</v>
      </c>
      <c r="M3324" s="1" t="s">
        <v>67</v>
      </c>
      <c r="N3324" s="4">
        <f>IFERROR(AVERAGEIFS('TE por AEA'!$H$2:$H$12257,'TE por AEA'!$A$2:$A$12257,'TE por AEA'!J3324,'TE por AEA'!$B$2:$B$12257,'TE por AEA'!K3324,'TE por AEA'!$F$2:$F$12257,'TE por AEA'!L3324),"No hay registro")</f>
        <v>1.0749533333333332</v>
      </c>
      <c r="O3324" s="4"/>
      <c r="P3324" s="4"/>
      <c r="Q3324" s="4"/>
      <c r="R3324" s="4"/>
      <c r="S3324" s="4"/>
    </row>
    <row r="3325" spans="1:19">
      <c r="A3325" s="1" t="str">
        <f>+'BD1'!A3325</f>
        <v>Central Occidental</v>
      </c>
      <c r="B3325" s="1" t="str">
        <f>+'BD1'!B3325</f>
        <v>Heredia</v>
      </c>
      <c r="C3325" s="1" t="str">
        <f>+'BD1'!C3325</f>
        <v>Josué Umaña Castro</v>
      </c>
      <c r="D3325" s="1">
        <f>+'BD1'!D3325</f>
        <v>8</v>
      </c>
      <c r="E3325" s="1" t="str">
        <f>+'BD1'!E3325</f>
        <v>Profesional</v>
      </c>
      <c r="F3325" s="1" t="str">
        <f>+'BD1'!F3325</f>
        <v>NAMA (ganadería): entrega de constancia de verificación del MRV a la persona productora (por productor)</v>
      </c>
      <c r="G3325" s="1" t="str">
        <f>+'BD1'!G3325</f>
        <v>Sustantiva</v>
      </c>
      <c r="H3325" s="1">
        <f>+'BD1'!H3325</f>
        <v>1.2037500000000001</v>
      </c>
      <c r="J3325" s="1" t="s">
        <v>262</v>
      </c>
      <c r="K3325" s="1" t="s">
        <v>264</v>
      </c>
      <c r="L3325" s="3" t="s">
        <v>28</v>
      </c>
      <c r="M3325" s="1" t="s">
        <v>67</v>
      </c>
      <c r="N3325" s="4">
        <f>IFERROR(AVERAGEIFS('TE por AEA'!$H$2:$H$12257,'TE por AEA'!$A$2:$A$12257,'TE por AEA'!J3325,'TE por AEA'!$B$2:$B$12257,'TE por AEA'!K3325,'TE por AEA'!$F$2:$F$12257,'TE por AEA'!L3325),"No hay registro")</f>
        <v>0.51271</v>
      </c>
      <c r="O3325" s="4"/>
      <c r="P3325" s="4"/>
      <c r="Q3325" s="4"/>
      <c r="R3325" s="4"/>
      <c r="S3325" s="4"/>
    </row>
    <row r="3326" spans="1:19">
      <c r="A3326" s="1" t="str">
        <f>+'BD1'!A3326</f>
        <v>Central Occidental</v>
      </c>
      <c r="B3326" s="1" t="str">
        <f>+'BD1'!B3326</f>
        <v>Heredia</v>
      </c>
      <c r="C3326" s="1" t="str">
        <f>+'BD1'!C3326</f>
        <v>Josué Umaña Castro</v>
      </c>
      <c r="D3326" s="1">
        <f>+'BD1'!D3326</f>
        <v>8</v>
      </c>
      <c r="E3326" s="1" t="str">
        <f>+'BD1'!E3326</f>
        <v>Profesional</v>
      </c>
      <c r="F3326" s="1" t="str">
        <f>+'BD1'!F3326</f>
        <v>Producción sostenible: elaboración de la herramienta Tu Modelo, en el SisDNEA (por productor)</v>
      </c>
      <c r="G3326" s="1" t="str">
        <f>+'BD1'!G3326</f>
        <v>Sustantiva</v>
      </c>
      <c r="H3326" s="1" t="str">
        <f>+'BD1'!H3326</f>
        <v>NA</v>
      </c>
      <c r="J3326" s="1" t="s">
        <v>262</v>
      </c>
      <c r="K3326" s="1" t="s">
        <v>264</v>
      </c>
      <c r="L3326" s="3" t="s">
        <v>29</v>
      </c>
      <c r="M3326" s="1" t="s">
        <v>67</v>
      </c>
      <c r="N3326" s="4">
        <f>IFERROR(AVERAGEIFS('TE por AEA'!$H$2:$H$12257,'TE por AEA'!$A$2:$A$12257,'TE por AEA'!J3326,'TE por AEA'!$B$2:$B$12257,'TE por AEA'!K3326,'TE por AEA'!$F$2:$F$12257,'TE por AEA'!L3326),"No hay registro")</f>
        <v>1.02542</v>
      </c>
      <c r="O3326" s="4"/>
      <c r="P3326" s="4"/>
      <c r="Q3326" s="4"/>
      <c r="R3326" s="4"/>
      <c r="S3326" s="4"/>
    </row>
    <row r="3327" spans="1:19">
      <c r="A3327" s="1" t="str">
        <f>+'BD1'!A3327</f>
        <v>Central Occidental</v>
      </c>
      <c r="B3327" s="1" t="str">
        <f>+'BD1'!B3327</f>
        <v>Heredia</v>
      </c>
      <c r="C3327" s="1" t="str">
        <f>+'BD1'!C3327</f>
        <v>Josué Umaña Castro</v>
      </c>
      <c r="D3327" s="1">
        <f>+'BD1'!D3327</f>
        <v>8</v>
      </c>
      <c r="E3327" s="1" t="str">
        <f>+'BD1'!E3327</f>
        <v>Profesional</v>
      </c>
      <c r="F3327" s="1" t="str">
        <f>+'BD1'!F3327</f>
        <v>Producción sostenible: entregar certificado al productor e incluirlo en el expediente físico (por productor)</v>
      </c>
      <c r="G3327" s="1" t="str">
        <f>+'BD1'!G3327</f>
        <v>Sustantiva</v>
      </c>
      <c r="H3327" s="1" t="str">
        <f>+'BD1'!H3327</f>
        <v>NA</v>
      </c>
      <c r="J3327" s="1" t="s">
        <v>262</v>
      </c>
      <c r="K3327" s="1" t="s">
        <v>264</v>
      </c>
      <c r="L3327" s="3" t="s">
        <v>30</v>
      </c>
      <c r="M3327" s="1" t="s">
        <v>67</v>
      </c>
      <c r="N3327" s="4">
        <f>IFERROR(AVERAGEIFS('TE por AEA'!$H$2:$H$12257,'TE por AEA'!$A$2:$A$12257,'TE por AEA'!J3327,'TE por AEA'!$B$2:$B$12257,'TE por AEA'!K3327,'TE por AEA'!$F$2:$F$12257,'TE por AEA'!L3327),"No hay registro")</f>
        <v>0.71333000000000002</v>
      </c>
      <c r="O3327" s="4"/>
      <c r="P3327" s="4"/>
      <c r="Q3327" s="4"/>
      <c r="R3327" s="4"/>
      <c r="S3327" s="4"/>
    </row>
    <row r="3328" spans="1:19">
      <c r="A3328" s="1" t="str">
        <f>+'BD1'!A3328</f>
        <v>Central Occidental</v>
      </c>
      <c r="B3328" s="1" t="str">
        <f>+'BD1'!B3328</f>
        <v>Heredia</v>
      </c>
      <c r="C3328" s="1" t="str">
        <f>+'BD1'!C3328</f>
        <v>Josué Umaña Castro</v>
      </c>
      <c r="D3328" s="1">
        <f>+'BD1'!D3328</f>
        <v>8</v>
      </c>
      <c r="E3328" s="1" t="str">
        <f>+'BD1'!E3328</f>
        <v>Profesional</v>
      </c>
      <c r="F3328" s="1" t="str">
        <f>+'BD1'!F3328</f>
        <v>RBAyP y RBAO: divulgación del programa de incentivos (por acción de divulgación)</v>
      </c>
      <c r="G3328" s="1" t="str">
        <f>+'BD1'!G3328</f>
        <v>Sustantiva</v>
      </c>
      <c r="H3328" s="1" t="str">
        <f>+'BD1'!H3328</f>
        <v>NA</v>
      </c>
      <c r="J3328" s="1" t="s">
        <v>262</v>
      </c>
      <c r="K3328" s="1" t="s">
        <v>264</v>
      </c>
      <c r="L3328" s="3" t="s">
        <v>31</v>
      </c>
      <c r="M3328" s="1" t="s">
        <v>67</v>
      </c>
      <c r="N3328" s="4" t="str">
        <f>IFERROR(AVERAGEIFS('TE por AEA'!$H$2:$H$12257,'TE por AEA'!$A$2:$A$12257,'TE por AEA'!J3328,'TE por AEA'!$B$2:$B$12257,'TE por AEA'!K3328,'TE por AEA'!$F$2:$F$12257,'TE por AEA'!L3328),"No hay registro")</f>
        <v>No hay registro</v>
      </c>
      <c r="O3328" s="4"/>
      <c r="P3328" s="4"/>
      <c r="Q3328" s="4"/>
      <c r="R3328" s="4"/>
      <c r="S3328" s="4"/>
    </row>
    <row r="3329" spans="1:19">
      <c r="A3329" s="1" t="str">
        <f>+'BD1'!A3329</f>
        <v>Central Occidental</v>
      </c>
      <c r="B3329" s="1" t="str">
        <f>+'BD1'!B3329</f>
        <v>Heredia</v>
      </c>
      <c r="C3329" s="1" t="str">
        <f>+'BD1'!C3329</f>
        <v>Josué Umaña Castro</v>
      </c>
      <c r="D3329" s="1">
        <f>+'BD1'!D3329</f>
        <v>8</v>
      </c>
      <c r="E3329" s="1" t="str">
        <f>+'BD1'!E3329</f>
        <v>Profesional</v>
      </c>
      <c r="F3329" s="1" t="str">
        <f>+'BD1'!F3329</f>
        <v>RBAyP y RBAO: completar formularios para recibir incentivos económicos (por productor)</v>
      </c>
      <c r="G3329" s="1" t="str">
        <f>+'BD1'!G3329</f>
        <v>Sustantiva</v>
      </c>
      <c r="H3329" s="1" t="str">
        <f>+'BD1'!H3329</f>
        <v>NA</v>
      </c>
      <c r="J3329" s="1" t="s">
        <v>262</v>
      </c>
      <c r="K3329" s="1" t="s">
        <v>264</v>
      </c>
      <c r="L3329" s="3" t="s">
        <v>32</v>
      </c>
      <c r="M3329" s="1" t="s">
        <v>67</v>
      </c>
      <c r="N3329" s="4" t="str">
        <f>IFERROR(AVERAGEIFS('TE por AEA'!$H$2:$H$12257,'TE por AEA'!$A$2:$A$12257,'TE por AEA'!J3329,'TE por AEA'!$B$2:$B$12257,'TE por AEA'!K3329,'TE por AEA'!$F$2:$F$12257,'TE por AEA'!L3329),"No hay registro")</f>
        <v>No hay registro</v>
      </c>
      <c r="O3329" s="4"/>
      <c r="P3329" s="4"/>
      <c r="Q3329" s="4"/>
      <c r="R3329" s="4"/>
      <c r="S3329" s="4"/>
    </row>
    <row r="3330" spans="1:19">
      <c r="A3330" s="1" t="str">
        <f>+'BD1'!A3330</f>
        <v>Central Occidental</v>
      </c>
      <c r="B3330" s="1" t="str">
        <f>+'BD1'!B3330</f>
        <v>Heredia</v>
      </c>
      <c r="C3330" s="1" t="str">
        <f>+'BD1'!C3330</f>
        <v>Josué Umaña Castro</v>
      </c>
      <c r="D3330" s="1">
        <f>+'BD1'!D3330</f>
        <v>8</v>
      </c>
      <c r="E3330" s="1" t="str">
        <f>+'BD1'!E3330</f>
        <v>Profesional</v>
      </c>
      <c r="F3330" s="1" t="str">
        <f>+'BD1'!F3330</f>
        <v>RBAyP y RBAO: revisión de las solicitudes del programa de incentivos económicos (por productor)</v>
      </c>
      <c r="G3330" s="1" t="str">
        <f>+'BD1'!G3330</f>
        <v>Sustantiva</v>
      </c>
      <c r="H3330" s="1" t="str">
        <f>+'BD1'!H3330</f>
        <v>NA</v>
      </c>
      <c r="J3330" s="1" t="s">
        <v>262</v>
      </c>
      <c r="K3330" s="1" t="s">
        <v>264</v>
      </c>
      <c r="L3330" s="3" t="s">
        <v>33</v>
      </c>
      <c r="M3330" s="1" t="s">
        <v>67</v>
      </c>
      <c r="N3330" s="4" t="str">
        <f>IFERROR(AVERAGEIFS('TE por AEA'!$H$2:$H$12257,'TE por AEA'!$A$2:$A$12257,'TE por AEA'!J3330,'TE por AEA'!$B$2:$B$12257,'TE por AEA'!K3330,'TE por AEA'!$F$2:$F$12257,'TE por AEA'!L3330),"No hay registro")</f>
        <v>No hay registro</v>
      </c>
      <c r="O3330" s="4"/>
      <c r="P3330" s="4"/>
      <c r="Q3330" s="4"/>
      <c r="R3330" s="4"/>
      <c r="S3330" s="4"/>
    </row>
    <row r="3331" spans="1:19">
      <c r="A3331" s="1" t="str">
        <f>+'BD1'!A3331</f>
        <v>Central Occidental</v>
      </c>
      <c r="B3331" s="1" t="str">
        <f>+'BD1'!B3331</f>
        <v>Heredia</v>
      </c>
      <c r="C3331" s="1" t="str">
        <f>+'BD1'!C3331</f>
        <v>Josué Umaña Castro</v>
      </c>
      <c r="D3331" s="1">
        <f>+'BD1'!D3331</f>
        <v>8</v>
      </c>
      <c r="E3331" s="1" t="str">
        <f>+'BD1'!E3331</f>
        <v>Profesional</v>
      </c>
      <c r="F3331" s="1" t="str">
        <f>+'BD1'!F3331</f>
        <v>RBAyP y RBAO: visita a finca para verificación (por visita por productor)</v>
      </c>
      <c r="G3331" s="1" t="str">
        <f>+'BD1'!G3331</f>
        <v>Sustantiva</v>
      </c>
      <c r="H3331" s="1" t="str">
        <f>+'BD1'!H3331</f>
        <v>NA</v>
      </c>
      <c r="J3331" s="1" t="s">
        <v>262</v>
      </c>
      <c r="K3331" s="1" t="s">
        <v>264</v>
      </c>
      <c r="L3331" s="3" t="s">
        <v>34</v>
      </c>
      <c r="M3331" s="1" t="s">
        <v>67</v>
      </c>
      <c r="N3331" s="4" t="str">
        <f>IFERROR(AVERAGEIFS('TE por AEA'!$H$2:$H$12257,'TE por AEA'!$A$2:$A$12257,'TE por AEA'!J3331,'TE por AEA'!$B$2:$B$12257,'TE por AEA'!K3331,'TE por AEA'!$F$2:$F$12257,'TE por AEA'!L3331),"No hay registro")</f>
        <v>No hay registro</v>
      </c>
      <c r="O3331" s="4"/>
      <c r="P3331" s="4"/>
      <c r="Q3331" s="4"/>
      <c r="R3331" s="4"/>
      <c r="S3331" s="4"/>
    </row>
    <row r="3332" spans="1:19">
      <c r="A3332" s="1" t="str">
        <f>+'BD1'!A3332</f>
        <v>Central Occidental</v>
      </c>
      <c r="B3332" s="1" t="str">
        <f>+'BD1'!B3332</f>
        <v>Heredia</v>
      </c>
      <c r="C3332" s="1" t="str">
        <f>+'BD1'!C3332</f>
        <v>Josué Umaña Castro</v>
      </c>
      <c r="D3332" s="1">
        <f>+'BD1'!D3332</f>
        <v>8</v>
      </c>
      <c r="E3332" s="1" t="str">
        <f>+'BD1'!E3332</f>
        <v>Profesional</v>
      </c>
      <c r="F3332" s="1" t="str">
        <f>+'BD1'!F3332</f>
        <v>Productores ocasionales: asistencia técnica individual (por productor)</v>
      </c>
      <c r="G3332" s="1" t="str">
        <f>+'BD1'!G3332</f>
        <v>Sustantiva</v>
      </c>
      <c r="H3332" s="1">
        <f>+'BD1'!H3332</f>
        <v>1.2037500000000001</v>
      </c>
      <c r="J3332" s="1" t="s">
        <v>262</v>
      </c>
      <c r="K3332" s="1" t="s">
        <v>264</v>
      </c>
      <c r="L3332" s="3" t="s">
        <v>35</v>
      </c>
      <c r="M3332" s="1" t="s">
        <v>67</v>
      </c>
      <c r="N3332" s="4">
        <f>IFERROR(AVERAGEIFS('TE por AEA'!$H$2:$H$12257,'TE por AEA'!$A$2:$A$12257,'TE por AEA'!J3332,'TE por AEA'!$B$2:$B$12257,'TE por AEA'!K3332,'TE por AEA'!$F$2:$F$12257,'TE por AEA'!L3332),"No hay registro")</f>
        <v>1.6161449999999999</v>
      </c>
      <c r="O3332" s="4"/>
      <c r="P3332" s="4"/>
      <c r="Q3332" s="4"/>
      <c r="R3332" s="4"/>
      <c r="S3332" s="4"/>
    </row>
    <row r="3333" spans="1:19">
      <c r="A3333" s="1" t="str">
        <f>+'BD1'!A3333</f>
        <v>Central Occidental</v>
      </c>
      <c r="B3333" s="1" t="str">
        <f>+'BD1'!B3333</f>
        <v>Heredia</v>
      </c>
      <c r="C3333" s="1" t="str">
        <f>+'BD1'!C3333</f>
        <v>Josué Umaña Castro</v>
      </c>
      <c r="D3333" s="1">
        <f>+'BD1'!D3333</f>
        <v>8</v>
      </c>
      <c r="E3333" s="1" t="str">
        <f>+'BD1'!E3333</f>
        <v>Profesional</v>
      </c>
      <c r="F3333" s="1" t="str">
        <f>+'BD1'!F3333</f>
        <v>Productores ocasionales: asistencia técnica grupal (por asistencia a grupo)</v>
      </c>
      <c r="G3333" s="1" t="str">
        <f>+'BD1'!G3333</f>
        <v>Sustantiva</v>
      </c>
      <c r="H3333" s="1">
        <f>+'BD1'!H3333</f>
        <v>7.1333299999999999</v>
      </c>
      <c r="J3333" s="1" t="s">
        <v>262</v>
      </c>
      <c r="K3333" s="1" t="s">
        <v>264</v>
      </c>
      <c r="L3333" s="3" t="s">
        <v>36</v>
      </c>
      <c r="M3333" s="1" t="s">
        <v>67</v>
      </c>
      <c r="N3333" s="4">
        <f>IFERROR(AVERAGEIFS('TE por AEA'!$H$2:$H$12257,'TE por AEA'!$A$2:$A$12257,'TE por AEA'!J3333,'TE por AEA'!$B$2:$B$12257,'TE por AEA'!K3333,'TE por AEA'!$F$2:$F$12257,'TE por AEA'!L3333),"No hay registro")</f>
        <v>3.21</v>
      </c>
      <c r="O3333" s="4"/>
      <c r="P3333" s="4"/>
      <c r="Q3333" s="4"/>
      <c r="R3333" s="4"/>
      <c r="S3333" s="4"/>
    </row>
    <row r="3334" spans="1:19">
      <c r="A3334" s="1" t="str">
        <f>+'BD1'!A3334</f>
        <v>Central Occidental</v>
      </c>
      <c r="B3334" s="1" t="str">
        <f>+'BD1'!B3334</f>
        <v>Heredia</v>
      </c>
      <c r="C3334" s="1" t="str">
        <f>+'BD1'!C3334</f>
        <v>Josué Umaña Castro</v>
      </c>
      <c r="D3334" s="1">
        <f>+'BD1'!D3334</f>
        <v>8</v>
      </c>
      <c r="E3334" s="1" t="str">
        <f>+'BD1'!E3334</f>
        <v>Profesional</v>
      </c>
      <c r="F3334" s="1" t="str">
        <f>+'BD1'!F3334</f>
        <v>Productores ocasionales: servicios de extensión de información digitales y virtuales (por productor)</v>
      </c>
      <c r="G3334" s="1" t="str">
        <f>+'BD1'!G3334</f>
        <v>Sustantiva</v>
      </c>
      <c r="H3334" s="1">
        <f>+'BD1'!H3334</f>
        <v>2.14</v>
      </c>
      <c r="J3334" s="1" t="s">
        <v>262</v>
      </c>
      <c r="K3334" s="1" t="s">
        <v>264</v>
      </c>
      <c r="L3334" s="3" t="s">
        <v>37</v>
      </c>
      <c r="M3334" s="1" t="s">
        <v>67</v>
      </c>
      <c r="N3334" s="4">
        <f>IFERROR(AVERAGEIFS('TE por AEA'!$H$2:$H$12257,'TE por AEA'!$A$2:$A$12257,'TE por AEA'!J3334,'TE por AEA'!$B$2:$B$12257,'TE por AEA'!K3334,'TE por AEA'!$F$2:$F$12257,'TE por AEA'!L3334),"No hay registro")</f>
        <v>0.21301</v>
      </c>
      <c r="O3334" s="4"/>
      <c r="P3334" s="4"/>
      <c r="Q3334" s="4"/>
      <c r="R3334" s="4"/>
      <c r="S3334" s="4"/>
    </row>
    <row r="3335" spans="1:19">
      <c r="A3335" s="1" t="str">
        <f>+'BD1'!A3335</f>
        <v>Central Occidental</v>
      </c>
      <c r="B3335" s="1" t="str">
        <f>+'BD1'!B3335</f>
        <v>Heredia</v>
      </c>
      <c r="C3335" s="1" t="str">
        <f>+'BD1'!C3335</f>
        <v>Josué Umaña Castro</v>
      </c>
      <c r="D3335" s="1">
        <f>+'BD1'!D3335</f>
        <v>8</v>
      </c>
      <c r="E3335" s="1" t="str">
        <f>+'BD1'!E3335</f>
        <v>Profesional</v>
      </c>
      <c r="F3335" s="1" t="str">
        <f>+'BD1'!F3335</f>
        <v>Proyectos financiados con fondos públicos y transferencia MAG: apoyo en la formulación de proyectos de personas productoras (acumulado efectivo por proyecto)</v>
      </c>
      <c r="G3335" s="1" t="str">
        <f>+'BD1'!G3335</f>
        <v>Sustantiva</v>
      </c>
      <c r="H3335" s="1">
        <f>+'BD1'!H3335</f>
        <v>401.25</v>
      </c>
      <c r="J3335" s="1" t="s">
        <v>262</v>
      </c>
      <c r="K3335" s="1" t="s">
        <v>264</v>
      </c>
      <c r="L3335" s="3" t="s">
        <v>38</v>
      </c>
      <c r="M3335" s="1" t="s">
        <v>67</v>
      </c>
      <c r="N3335" s="4">
        <f>IFERROR(AVERAGEIFS('TE por AEA'!$H$2:$H$12257,'TE por AEA'!$A$2:$A$12257,'TE por AEA'!J3335,'TE por AEA'!$B$2:$B$12257,'TE por AEA'!K3335,'TE por AEA'!$F$2:$F$12257,'TE por AEA'!L3335),"No hay registro")</f>
        <v>0.80249999999999999</v>
      </c>
      <c r="O3335" s="4"/>
      <c r="P3335" s="4"/>
      <c r="Q3335" s="4"/>
      <c r="R3335" s="4"/>
      <c r="S3335" s="4"/>
    </row>
    <row r="3336" spans="1:19">
      <c r="A3336" s="1" t="str">
        <f>+'BD1'!A3336</f>
        <v>Central Occidental</v>
      </c>
      <c r="B3336" s="1" t="str">
        <f>+'BD1'!B3336</f>
        <v>Heredia</v>
      </c>
      <c r="C3336" s="1" t="str">
        <f>+'BD1'!C3336</f>
        <v>Josué Umaña Castro</v>
      </c>
      <c r="D3336" s="1">
        <f>+'BD1'!D3336</f>
        <v>8</v>
      </c>
      <c r="E3336" s="1" t="str">
        <f>+'BD1'!E3336</f>
        <v>Profesional</v>
      </c>
      <c r="F3336" s="1" t="str">
        <f>+'BD1'!F3336</f>
        <v>Proyectos financiados con fondos públicos y transferencia MAG: apoyo en la formulación de proyectos de organizaciones (acumulado efectivo por proyecto)</v>
      </c>
      <c r="G3336" s="1" t="str">
        <f>+'BD1'!G3336</f>
        <v>Sustantiva</v>
      </c>
      <c r="H3336" s="1" t="str">
        <f>+'BD1'!H3336</f>
        <v>NA</v>
      </c>
      <c r="J3336" s="1" t="s">
        <v>262</v>
      </c>
      <c r="K3336" s="1" t="s">
        <v>264</v>
      </c>
      <c r="L3336" s="3" t="s">
        <v>39</v>
      </c>
      <c r="M3336" s="1" t="s">
        <v>67</v>
      </c>
      <c r="N3336" s="4" t="str">
        <f>IFERROR(AVERAGEIFS('TE por AEA'!$H$2:$H$12257,'TE por AEA'!$A$2:$A$12257,'TE por AEA'!J3336,'TE por AEA'!$B$2:$B$12257,'TE por AEA'!K3336,'TE por AEA'!$F$2:$F$12257,'TE por AEA'!L3336),"No hay registro")</f>
        <v>No hay registro</v>
      </c>
      <c r="O3336" s="4"/>
      <c r="P3336" s="4"/>
      <c r="Q3336" s="4"/>
      <c r="R3336" s="4"/>
      <c r="S3336" s="4"/>
    </row>
    <row r="3337" spans="1:19">
      <c r="A3337" s="1" t="str">
        <f>+'BD1'!A3337</f>
        <v>Central Occidental</v>
      </c>
      <c r="B3337" s="1" t="str">
        <f>+'BD1'!B3337</f>
        <v>Heredia</v>
      </c>
      <c r="C3337" s="1" t="str">
        <f>+'BD1'!C3337</f>
        <v>Josué Umaña Castro</v>
      </c>
      <c r="D3337" s="1">
        <f>+'BD1'!D3337</f>
        <v>8</v>
      </c>
      <c r="E3337" s="1" t="str">
        <f>+'BD1'!E3337</f>
        <v>Profesional</v>
      </c>
      <c r="F3337" s="1" t="str">
        <f>+'BD1'!F3337</f>
        <v>Proyectos financiados con fondos públicos: seguimiento técnico (por visita a proyecto)</v>
      </c>
      <c r="G3337" s="1" t="str">
        <f>+'BD1'!G3337</f>
        <v>Sustantiva</v>
      </c>
      <c r="H3337" s="1">
        <f>+'BD1'!H3337</f>
        <v>1.2037500000000001</v>
      </c>
      <c r="J3337" s="1" t="s">
        <v>262</v>
      </c>
      <c r="K3337" s="1" t="s">
        <v>264</v>
      </c>
      <c r="L3337" s="3" t="s">
        <v>40</v>
      </c>
      <c r="M3337" s="1" t="s">
        <v>67</v>
      </c>
      <c r="N3337" s="4" t="str">
        <f>IFERROR(AVERAGEIFS('TE por AEA'!$H$2:$H$12257,'TE por AEA'!$A$2:$A$12257,'TE por AEA'!J3337,'TE por AEA'!$B$2:$B$12257,'TE por AEA'!K3337,'TE por AEA'!$F$2:$F$12257,'TE por AEA'!L3337),"No hay registro")</f>
        <v>No hay registro</v>
      </c>
      <c r="O3337" s="4"/>
      <c r="P3337" s="4"/>
      <c r="Q3337" s="4"/>
      <c r="R3337" s="4"/>
      <c r="S3337" s="4"/>
    </row>
    <row r="3338" spans="1:19">
      <c r="A3338" s="1" t="str">
        <f>+'BD1'!A3338</f>
        <v>Central Occidental</v>
      </c>
      <c r="B3338" s="1" t="str">
        <f>+'BD1'!B3338</f>
        <v>Heredia</v>
      </c>
      <c r="C3338" s="1" t="str">
        <f>+'BD1'!C3338</f>
        <v>Josué Umaña Castro</v>
      </c>
      <c r="D3338" s="1">
        <f>+'BD1'!D3338</f>
        <v>8</v>
      </c>
      <c r="E3338" s="1" t="str">
        <f>+'BD1'!E3338</f>
        <v>Profesional</v>
      </c>
      <c r="F3338" s="1" t="str">
        <f>+'BD1'!F3338</f>
        <v>Elaboración de informes trimestrales, semestrales y anuales PAO (por informe)</v>
      </c>
      <c r="G3338" s="1" t="str">
        <f>+'BD1'!G3338</f>
        <v>Administrativa</v>
      </c>
      <c r="H3338" s="1">
        <f>+'BD1'!H3338</f>
        <v>25.68</v>
      </c>
      <c r="J3338" s="1" t="s">
        <v>262</v>
      </c>
      <c r="K3338" s="1" t="s">
        <v>264</v>
      </c>
      <c r="L3338" s="3" t="s">
        <v>41</v>
      </c>
      <c r="M3338" s="1" t="s">
        <v>68</v>
      </c>
      <c r="N3338" s="4">
        <f>IFERROR(AVERAGEIFS('TE por AEA'!$H$2:$H$12257,'TE por AEA'!$A$2:$A$12257,'TE por AEA'!J3338,'TE por AEA'!$B$2:$B$12257,'TE por AEA'!K3338,'TE por AEA'!$F$2:$F$12257,'TE por AEA'!L3338),"No hay registro")</f>
        <v>12.0375</v>
      </c>
      <c r="O3338" s="4"/>
      <c r="P3338" s="4"/>
      <c r="Q3338" s="4"/>
      <c r="R3338" s="4"/>
      <c r="S3338" s="4"/>
    </row>
    <row r="3339" spans="1:19">
      <c r="A3339" s="1" t="str">
        <f>+'BD1'!A3339</f>
        <v>Central Occidental</v>
      </c>
      <c r="B3339" s="1" t="str">
        <f>+'BD1'!B3339</f>
        <v>Heredia</v>
      </c>
      <c r="C3339" s="1" t="str">
        <f>+'BD1'!C3339</f>
        <v>Josué Umaña Castro</v>
      </c>
      <c r="D3339" s="1">
        <f>+'BD1'!D3339</f>
        <v>8</v>
      </c>
      <c r="E3339" s="1" t="str">
        <f>+'BD1'!E3339</f>
        <v>Profesional</v>
      </c>
      <c r="F3339" s="1" t="str">
        <f>+'BD1'!F3339</f>
        <v>Seguimiento a los PAO de los funcionarios a su cargo (por funcionario)</v>
      </c>
      <c r="G3339" s="1" t="str">
        <f>+'BD1'!G3339</f>
        <v>Administrativa</v>
      </c>
      <c r="H3339" s="1" t="str">
        <f>+'BD1'!H3339</f>
        <v>NA</v>
      </c>
      <c r="J3339" s="1" t="s">
        <v>262</v>
      </c>
      <c r="K3339" s="1" t="s">
        <v>264</v>
      </c>
      <c r="L3339" s="3" t="s">
        <v>42</v>
      </c>
      <c r="M3339" s="1" t="s">
        <v>68</v>
      </c>
      <c r="N3339" s="4">
        <f>IFERROR(AVERAGEIFS('TE por AEA'!$H$2:$H$12257,'TE por AEA'!$A$2:$A$12257,'TE por AEA'!J3339,'TE por AEA'!$B$2:$B$12257,'TE por AEA'!K3339,'TE por AEA'!$F$2:$F$12257,'TE por AEA'!L3339),"No hay registro")</f>
        <v>2.14</v>
      </c>
      <c r="O3339" s="4"/>
      <c r="P3339" s="4"/>
      <c r="Q3339" s="4"/>
      <c r="R3339" s="4"/>
      <c r="S3339" s="4"/>
    </row>
    <row r="3340" spans="1:19">
      <c r="A3340" s="1" t="str">
        <f>+'BD1'!A3340</f>
        <v>Central Occidental</v>
      </c>
      <c r="B3340" s="1" t="str">
        <f>+'BD1'!B3340</f>
        <v>Heredia</v>
      </c>
      <c r="C3340" s="1" t="str">
        <f>+'BD1'!C3340</f>
        <v>Josué Umaña Castro</v>
      </c>
      <c r="D3340" s="1">
        <f>+'BD1'!D3340</f>
        <v>8</v>
      </c>
      <c r="E3340" s="1" t="str">
        <f>+'BD1'!E3340</f>
        <v>Profesional</v>
      </c>
      <c r="F3340" s="1" t="str">
        <f>+'BD1'!F3340</f>
        <v>Inscripción y actualización de PYMPA (por productor)</v>
      </c>
      <c r="G3340" s="1" t="str">
        <f>+'BD1'!G3340</f>
        <v>Sustantiva</v>
      </c>
      <c r="H3340" s="1">
        <f>+'BD1'!H3340</f>
        <v>0.54986000000000002</v>
      </c>
      <c r="J3340" s="1" t="s">
        <v>262</v>
      </c>
      <c r="K3340" s="1" t="s">
        <v>264</v>
      </c>
      <c r="L3340" s="3" t="s">
        <v>43</v>
      </c>
      <c r="M3340" s="1" t="s">
        <v>67</v>
      </c>
      <c r="N3340" s="4">
        <f>IFERROR(AVERAGEIFS('TE por AEA'!$H$2:$H$12257,'TE por AEA'!$A$2:$A$12257,'TE por AEA'!J3340,'TE por AEA'!$B$2:$B$12257,'TE por AEA'!K3340,'TE por AEA'!$F$2:$F$12257,'TE por AEA'!L3340),"No hay registro")</f>
        <v>0.52756749999999997</v>
      </c>
      <c r="O3340" s="4"/>
      <c r="P3340" s="4"/>
      <c r="Q3340" s="4"/>
      <c r="R3340" s="4"/>
      <c r="S3340" s="4"/>
    </row>
    <row r="3341" spans="1:19">
      <c r="A3341" s="1" t="str">
        <f>+'BD1'!A3341</f>
        <v>Central Occidental</v>
      </c>
      <c r="B3341" s="1" t="str">
        <f>+'BD1'!B3341</f>
        <v>Heredia</v>
      </c>
      <c r="C3341" s="1" t="str">
        <f>+'BD1'!C3341</f>
        <v>Josué Umaña Castro</v>
      </c>
      <c r="D3341" s="1">
        <f>+'BD1'!D3341</f>
        <v>8</v>
      </c>
      <c r="E3341" s="1" t="str">
        <f>+'BD1'!E3341</f>
        <v>Profesional</v>
      </c>
      <c r="F3341" s="1" t="str">
        <f>+'BD1'!F3341</f>
        <v>Certificaciones para la Declaración de Bienes Inmuebles ante las municipalidades (por trámite)</v>
      </c>
      <c r="G3341" s="1" t="str">
        <f>+'BD1'!G3341</f>
        <v>Sustantiva</v>
      </c>
      <c r="H3341" s="1" t="str">
        <f>+'BD1'!H3341</f>
        <v>NA</v>
      </c>
      <c r="J3341" s="1" t="s">
        <v>262</v>
      </c>
      <c r="K3341" s="1" t="s">
        <v>264</v>
      </c>
      <c r="L3341" s="3" t="s">
        <v>44</v>
      </c>
      <c r="M3341" s="1" t="s">
        <v>67</v>
      </c>
      <c r="N3341" s="4" t="str">
        <f>IFERROR(AVERAGEIFS('TE por AEA'!$H$2:$H$12257,'TE por AEA'!$A$2:$A$12257,'TE por AEA'!J3341,'TE por AEA'!$B$2:$B$12257,'TE por AEA'!K3341,'TE por AEA'!$F$2:$F$12257,'TE por AEA'!L3341),"No hay registro")</f>
        <v>No hay registro</v>
      </c>
      <c r="O3341" s="4"/>
      <c r="P3341" s="4"/>
      <c r="Q3341" s="4"/>
      <c r="R3341" s="4"/>
      <c r="S3341" s="4"/>
    </row>
    <row r="3342" spans="1:19">
      <c r="A3342" s="1" t="str">
        <f>+'BD1'!A3342</f>
        <v>Central Occidental</v>
      </c>
      <c r="B3342" s="1" t="str">
        <f>+'BD1'!B3342</f>
        <v>Heredia</v>
      </c>
      <c r="C3342" s="1" t="str">
        <f>+'BD1'!C3342</f>
        <v>Josué Umaña Castro</v>
      </c>
      <c r="D3342" s="1">
        <f>+'BD1'!D3342</f>
        <v>8</v>
      </c>
      <c r="E3342" s="1" t="str">
        <f>+'BD1'!E3342</f>
        <v>Profesional</v>
      </c>
      <c r="F3342" s="1" t="str">
        <f>+'BD1'!F3342</f>
        <v>Participación en reuniones EREA (por reunión)</v>
      </c>
      <c r="G3342" s="1" t="str">
        <f>+'BD1'!G3342</f>
        <v>Administrativa</v>
      </c>
      <c r="H3342" s="1" t="str">
        <f>+'BD1'!H3342</f>
        <v>NA</v>
      </c>
      <c r="J3342" s="1" t="s">
        <v>262</v>
      </c>
      <c r="K3342" s="1" t="s">
        <v>264</v>
      </c>
      <c r="L3342" s="3" t="s">
        <v>45</v>
      </c>
      <c r="M3342" s="1" t="s">
        <v>68</v>
      </c>
      <c r="N3342" s="4">
        <f>IFERROR(AVERAGEIFS('TE por AEA'!$H$2:$H$12257,'TE por AEA'!$A$2:$A$12257,'TE por AEA'!J3342,'TE por AEA'!$B$2:$B$12257,'TE por AEA'!K3342,'TE por AEA'!$F$2:$F$12257,'TE por AEA'!L3342),"No hay registro")</f>
        <v>4.4583300000000001</v>
      </c>
      <c r="O3342" s="4"/>
      <c r="P3342" s="4"/>
      <c r="Q3342" s="4"/>
      <c r="R3342" s="4"/>
      <c r="S3342" s="4"/>
    </row>
    <row r="3343" spans="1:19">
      <c r="A3343" s="1" t="str">
        <f>+'BD1'!A3343</f>
        <v>Central Occidental</v>
      </c>
      <c r="B3343" s="1" t="str">
        <f>+'BD1'!B3343</f>
        <v>Heredia</v>
      </c>
      <c r="C3343" s="1" t="str">
        <f>+'BD1'!C3343</f>
        <v>Josué Umaña Castro</v>
      </c>
      <c r="D3343" s="1">
        <f>+'BD1'!D3343</f>
        <v>8</v>
      </c>
      <c r="E3343" s="1" t="str">
        <f>+'BD1'!E3343</f>
        <v>Profesional</v>
      </c>
      <c r="F3343" s="1" t="str">
        <f>+'BD1'!F3343</f>
        <v>Participación en grupos técnicos o comisiones (por reunión)</v>
      </c>
      <c r="G3343" s="1" t="str">
        <f>+'BD1'!G3343</f>
        <v>Sustantiva</v>
      </c>
      <c r="H3343" s="1" t="str">
        <f>+'BD1'!H3343</f>
        <v>NA</v>
      </c>
      <c r="J3343" s="1" t="s">
        <v>262</v>
      </c>
      <c r="K3343" s="1" t="s">
        <v>264</v>
      </c>
      <c r="L3343" s="3" t="s">
        <v>46</v>
      </c>
      <c r="M3343" s="1" t="s">
        <v>67</v>
      </c>
      <c r="N3343" s="4" t="str">
        <f>IFERROR(AVERAGEIFS('TE por AEA'!$H$2:$H$12257,'TE por AEA'!$A$2:$A$12257,'TE por AEA'!J3343,'TE por AEA'!$B$2:$B$12257,'TE por AEA'!K3343,'TE por AEA'!$F$2:$F$12257,'TE por AEA'!L3343),"No hay registro")</f>
        <v>No hay registro</v>
      </c>
      <c r="O3343" s="4"/>
      <c r="P3343" s="4"/>
      <c r="Q3343" s="4"/>
      <c r="R3343" s="4"/>
      <c r="S3343" s="4"/>
    </row>
    <row r="3344" spans="1:19">
      <c r="A3344" s="1" t="str">
        <f>+'BD1'!A3344</f>
        <v>Central Occidental</v>
      </c>
      <c r="B3344" s="1" t="str">
        <f>+'BD1'!B3344</f>
        <v>Heredia</v>
      </c>
      <c r="C3344" s="1" t="str">
        <f>+'BD1'!C3344</f>
        <v>Josué Umaña Castro</v>
      </c>
      <c r="D3344" s="1">
        <f>+'BD1'!D3344</f>
        <v>8</v>
      </c>
      <c r="E3344" s="1" t="str">
        <f>+'BD1'!E3344</f>
        <v>Profesional</v>
      </c>
      <c r="F3344" s="1" t="str">
        <f>+'BD1'!F3344</f>
        <v>Participación en capacitaciones técnicas (por capacitación)</v>
      </c>
      <c r="G3344" s="1" t="str">
        <f>+'BD1'!G3344</f>
        <v>Administrativa</v>
      </c>
      <c r="H3344" s="1">
        <f>+'BD1'!H3344</f>
        <v>19.260000000000002</v>
      </c>
      <c r="J3344" s="1" t="s">
        <v>262</v>
      </c>
      <c r="K3344" s="1" t="s">
        <v>264</v>
      </c>
      <c r="L3344" s="3" t="s">
        <v>47</v>
      </c>
      <c r="M3344" s="1" t="s">
        <v>68</v>
      </c>
      <c r="N3344" s="4">
        <f>IFERROR(AVERAGEIFS('TE por AEA'!$H$2:$H$12257,'TE por AEA'!$A$2:$A$12257,'TE por AEA'!J3344,'TE por AEA'!$B$2:$B$12257,'TE por AEA'!K3344,'TE por AEA'!$F$2:$F$12257,'TE por AEA'!L3344),"No hay registro")</f>
        <v>10.343335</v>
      </c>
      <c r="O3344" s="4"/>
      <c r="P3344" s="4"/>
      <c r="Q3344" s="4"/>
      <c r="R3344" s="4"/>
      <c r="S3344" s="4"/>
    </row>
    <row r="3345" spans="1:19">
      <c r="A3345" s="1" t="str">
        <f>+'BD1'!A3345</f>
        <v>Central Occidental</v>
      </c>
      <c r="B3345" s="1" t="str">
        <f>+'BD1'!B3345</f>
        <v>Heredia</v>
      </c>
      <c r="C3345" s="1" t="str">
        <f>+'BD1'!C3345</f>
        <v>Josué Umaña Castro</v>
      </c>
      <c r="D3345" s="1">
        <f>+'BD1'!D3345</f>
        <v>8</v>
      </c>
      <c r="E3345" s="1" t="str">
        <f>+'BD1'!E3345</f>
        <v>Profesional</v>
      </c>
      <c r="F3345" s="1" t="str">
        <f>+'BD1'!F3345</f>
        <v xml:space="preserve">Participación en charlas y sesiones técnicas, de trabajo y de actualización de conocimiento (por evento) </v>
      </c>
      <c r="G3345" s="1" t="str">
        <f>+'BD1'!G3345</f>
        <v>Administrativa</v>
      </c>
      <c r="H3345" s="1">
        <f>+'BD1'!H3345</f>
        <v>3.5666699999999998</v>
      </c>
      <c r="J3345" s="1" t="s">
        <v>262</v>
      </c>
      <c r="K3345" s="1" t="s">
        <v>264</v>
      </c>
      <c r="L3345" s="3" t="s">
        <v>48</v>
      </c>
      <c r="M3345" s="1" t="s">
        <v>68</v>
      </c>
      <c r="N3345" s="4">
        <f>IFERROR(AVERAGEIFS('TE por AEA'!$H$2:$H$12257,'TE por AEA'!$A$2:$A$12257,'TE por AEA'!J3345,'TE por AEA'!$B$2:$B$12257,'TE por AEA'!K3345,'TE por AEA'!$F$2:$F$12257,'TE por AEA'!L3345),"No hay registro")</f>
        <v>3.9902100000000003</v>
      </c>
      <c r="O3345" s="4"/>
      <c r="P3345" s="4"/>
      <c r="Q3345" s="4"/>
      <c r="R3345" s="4"/>
      <c r="S3345" s="4"/>
    </row>
    <row r="3346" spans="1:19">
      <c r="A3346" s="1" t="str">
        <f>+'BD1'!A3346</f>
        <v>Central Occidental</v>
      </c>
      <c r="B3346" s="1" t="str">
        <f>+'BD1'!B3346</f>
        <v>Heredia</v>
      </c>
      <c r="C3346" s="1" t="str">
        <f>+'BD1'!C3346</f>
        <v>Josué Umaña Castro</v>
      </c>
      <c r="D3346" s="1">
        <f>+'BD1'!D3346</f>
        <v>8</v>
      </c>
      <c r="E3346" s="1" t="str">
        <f>+'BD1'!E3346</f>
        <v>Profesional</v>
      </c>
      <c r="F3346" s="1" t="str">
        <f>+'BD1'!F3346</f>
        <v>Aplicación de censos y apoyo en sondeo de precios de insumos agropecuarios (por censo o sondeo)</v>
      </c>
      <c r="G3346" s="1" t="str">
        <f>+'BD1'!G3346</f>
        <v>Sustantiva</v>
      </c>
      <c r="H3346" s="1">
        <f>+'BD1'!H3346</f>
        <v>55.64</v>
      </c>
      <c r="J3346" s="1" t="s">
        <v>262</v>
      </c>
      <c r="K3346" s="1" t="s">
        <v>264</v>
      </c>
      <c r="L3346" s="3" t="s">
        <v>49</v>
      </c>
      <c r="M3346" s="1" t="s">
        <v>67</v>
      </c>
      <c r="N3346" s="4" t="str">
        <f>IFERROR(AVERAGEIFS('TE por AEA'!$H$2:$H$12257,'TE por AEA'!$A$2:$A$12257,'TE por AEA'!J3346,'TE por AEA'!$B$2:$B$12257,'TE por AEA'!K3346,'TE por AEA'!$F$2:$F$12257,'TE por AEA'!L3346),"No hay registro")</f>
        <v>No hay registro</v>
      </c>
      <c r="O3346" s="4"/>
      <c r="P3346" s="4"/>
      <c r="Q3346" s="4"/>
      <c r="R3346" s="4"/>
      <c r="S3346" s="4"/>
    </row>
    <row r="3347" spans="1:19">
      <c r="A3347" s="1" t="str">
        <f>+'BD1'!A3347</f>
        <v>Central Occidental</v>
      </c>
      <c r="B3347" s="1" t="str">
        <f>+'BD1'!B3347</f>
        <v>Heredia</v>
      </c>
      <c r="C3347" s="1" t="str">
        <f>+'BD1'!C3347</f>
        <v>Josué Umaña Castro</v>
      </c>
      <c r="D3347" s="1">
        <f>+'BD1'!D3347</f>
        <v>8</v>
      </c>
      <c r="E3347" s="1" t="str">
        <f>+'BD1'!E3347</f>
        <v>Profesional</v>
      </c>
      <c r="F3347" s="1" t="str">
        <f>+'BD1'!F3347</f>
        <v>Coordinación de acciones entre dependencias del MAG (por acción de cordinación)</v>
      </c>
      <c r="G3347" s="1" t="str">
        <f>+'BD1'!G3347</f>
        <v>Administrativa</v>
      </c>
      <c r="H3347" s="1">
        <f>+'BD1'!H3347</f>
        <v>19.260000000000002</v>
      </c>
      <c r="J3347" s="1" t="s">
        <v>262</v>
      </c>
      <c r="K3347" s="1" t="s">
        <v>264</v>
      </c>
      <c r="L3347" s="3" t="s">
        <v>50</v>
      </c>
      <c r="M3347" s="1" t="s">
        <v>68</v>
      </c>
      <c r="N3347" s="4">
        <f>IFERROR(AVERAGEIFS('TE por AEA'!$H$2:$H$12257,'TE por AEA'!$A$2:$A$12257,'TE por AEA'!J3347,'TE por AEA'!$B$2:$B$12257,'TE por AEA'!K3347,'TE por AEA'!$F$2:$F$12257,'TE por AEA'!L3347),"No hay registro")</f>
        <v>1.605</v>
      </c>
      <c r="O3347" s="4"/>
      <c r="P3347" s="4"/>
      <c r="Q3347" s="4"/>
      <c r="R3347" s="4"/>
      <c r="S3347" s="4"/>
    </row>
    <row r="3348" spans="1:19">
      <c r="A3348" s="1" t="str">
        <f>+'BD1'!A3348</f>
        <v>Central Occidental</v>
      </c>
      <c r="B3348" s="1" t="str">
        <f>+'BD1'!B3348</f>
        <v>Heredia</v>
      </c>
      <c r="C3348" s="1" t="str">
        <f>+'BD1'!C3348</f>
        <v>Josué Umaña Castro</v>
      </c>
      <c r="D3348" s="1">
        <f>+'BD1'!D3348</f>
        <v>8</v>
      </c>
      <c r="E3348" s="1" t="str">
        <f>+'BD1'!E3348</f>
        <v>Profesional</v>
      </c>
      <c r="F3348" s="1" t="str">
        <f>+'BD1'!F3348</f>
        <v>Otorgamiento de permisos para quemas agropecuarias (por trámite)</v>
      </c>
      <c r="G3348" s="1" t="str">
        <f>+'BD1'!G3348</f>
        <v>Sustantiva</v>
      </c>
      <c r="H3348" s="1">
        <f>+'BD1'!H3348</f>
        <v>40.659999999999997</v>
      </c>
      <c r="J3348" s="1" t="s">
        <v>262</v>
      </c>
      <c r="K3348" s="1" t="s">
        <v>264</v>
      </c>
      <c r="L3348" s="3" t="s">
        <v>51</v>
      </c>
      <c r="M3348" s="1" t="s">
        <v>67</v>
      </c>
      <c r="N3348" s="4" t="str">
        <f>IFERROR(AVERAGEIFS('TE por AEA'!$H$2:$H$12257,'TE por AEA'!$A$2:$A$12257,'TE por AEA'!J3348,'TE por AEA'!$B$2:$B$12257,'TE por AEA'!K3348,'TE por AEA'!$F$2:$F$12257,'TE por AEA'!L3348),"No hay registro")</f>
        <v>No hay registro</v>
      </c>
      <c r="O3348" s="4"/>
      <c r="P3348" s="4"/>
      <c r="Q3348" s="4"/>
      <c r="R3348" s="4"/>
      <c r="S3348" s="4"/>
    </row>
    <row r="3349" spans="1:19">
      <c r="A3349" s="1" t="str">
        <f>+'BD1'!A3349</f>
        <v>Central Occidental</v>
      </c>
      <c r="B3349" s="1" t="str">
        <f>+'BD1'!B3349</f>
        <v>Heredia</v>
      </c>
      <c r="C3349" s="1" t="str">
        <f>+'BD1'!C3349</f>
        <v>Josué Umaña Castro</v>
      </c>
      <c r="D3349" s="1">
        <f>+'BD1'!D3349</f>
        <v>8</v>
      </c>
      <c r="E3349" s="1" t="str">
        <f>+'BD1'!E3349</f>
        <v>Profesional</v>
      </c>
      <c r="F3349" s="1" t="str">
        <f>+'BD1'!F3349</f>
        <v>Elaboración de Autoevaluación en Control Interno (acumulado efectivo por aplicación de la autoevaluación)</v>
      </c>
      <c r="G3349" s="1" t="str">
        <f>+'BD1'!G3349</f>
        <v>Administrativa</v>
      </c>
      <c r="H3349" s="1">
        <f>+'BD1'!H3349</f>
        <v>3.6558299999999999</v>
      </c>
      <c r="J3349" s="1" t="s">
        <v>262</v>
      </c>
      <c r="K3349" s="1" t="s">
        <v>264</v>
      </c>
      <c r="L3349" s="3" t="s">
        <v>52</v>
      </c>
      <c r="M3349" s="1" t="s">
        <v>68</v>
      </c>
      <c r="N3349" s="4">
        <f>IFERROR(AVERAGEIFS('TE por AEA'!$H$2:$H$12257,'TE por AEA'!$A$2:$A$12257,'TE por AEA'!J3349,'TE por AEA'!$B$2:$B$12257,'TE por AEA'!K3349,'TE por AEA'!$F$2:$F$12257,'TE por AEA'!L3349),"No hay registro")</f>
        <v>4.9264574999999997</v>
      </c>
      <c r="O3349" s="4"/>
      <c r="P3349" s="4"/>
      <c r="Q3349" s="4"/>
      <c r="R3349" s="4"/>
      <c r="S3349" s="4"/>
    </row>
    <row r="3350" spans="1:19">
      <c r="A3350" s="1" t="str">
        <f>+'BD1'!A3350</f>
        <v>Central Occidental</v>
      </c>
      <c r="B3350" s="1" t="str">
        <f>+'BD1'!B3350</f>
        <v>Heredia</v>
      </c>
      <c r="C3350" s="1" t="str">
        <f>+'BD1'!C3350</f>
        <v>Josué Umaña Castro</v>
      </c>
      <c r="D3350" s="1">
        <f>+'BD1'!D3350</f>
        <v>8</v>
      </c>
      <c r="E3350" s="1" t="str">
        <f>+'BD1'!E3350</f>
        <v>Profesional</v>
      </c>
      <c r="F3350" s="1" t="str">
        <f>+'BD1'!F3350</f>
        <v>Determinación y evaluación de riesgos en SEVRIMAG (acumulado efectivo por aplicación del SEVRIMAG)</v>
      </c>
      <c r="G3350" s="1" t="str">
        <f>+'BD1'!G3350</f>
        <v>Administrativa</v>
      </c>
      <c r="H3350" s="1">
        <f>+'BD1'!H3350</f>
        <v>3.6558299999999999</v>
      </c>
      <c r="J3350" s="1" t="s">
        <v>262</v>
      </c>
      <c r="K3350" s="1" t="s">
        <v>264</v>
      </c>
      <c r="L3350" s="3" t="s">
        <v>53</v>
      </c>
      <c r="M3350" s="1" t="s">
        <v>68</v>
      </c>
      <c r="N3350" s="4">
        <f>IFERROR(AVERAGEIFS('TE por AEA'!$H$2:$H$12257,'TE por AEA'!$A$2:$A$12257,'TE por AEA'!J3350,'TE por AEA'!$B$2:$B$12257,'TE por AEA'!K3350,'TE por AEA'!$F$2:$F$12257,'TE por AEA'!L3350),"No hay registro")</f>
        <v>5.3945825000000003</v>
      </c>
      <c r="O3350" s="4"/>
      <c r="P3350" s="4"/>
      <c r="Q3350" s="4"/>
      <c r="R3350" s="4"/>
      <c r="S3350" s="4"/>
    </row>
    <row r="3351" spans="1:19">
      <c r="A3351" s="1" t="str">
        <f>+'BD1'!A3351</f>
        <v>Central Occidental</v>
      </c>
      <c r="B3351" s="1" t="str">
        <f>+'BD1'!B3351</f>
        <v>Heredia</v>
      </c>
      <c r="C3351" s="1" t="str">
        <f>+'BD1'!C3351</f>
        <v>Josué Umaña Castro</v>
      </c>
      <c r="D3351" s="1">
        <f>+'BD1'!D3351</f>
        <v>8</v>
      </c>
      <c r="E3351" s="1" t="str">
        <f>+'BD1'!E3351</f>
        <v>Profesional</v>
      </c>
      <c r="F3351" s="1" t="str">
        <f>+'BD1'!F3351</f>
        <v>Seguimiento a plan de mitigación de riesgos en SEVRIMAG (acumulado efectivo por seguimiento)</v>
      </c>
      <c r="G3351" s="1" t="str">
        <f>+'BD1'!G3351</f>
        <v>Administrativa</v>
      </c>
      <c r="H3351" s="1">
        <f>+'BD1'!H3351</f>
        <v>3.6558299999999999</v>
      </c>
      <c r="J3351" s="1" t="s">
        <v>262</v>
      </c>
      <c r="K3351" s="1" t="s">
        <v>264</v>
      </c>
      <c r="L3351" s="3" t="s">
        <v>54</v>
      </c>
      <c r="M3351" s="1" t="s">
        <v>68</v>
      </c>
      <c r="N3351" s="4" t="str">
        <f>IFERROR(AVERAGEIFS('TE por AEA'!$H$2:$H$12257,'TE por AEA'!$A$2:$A$12257,'TE por AEA'!J3351,'TE por AEA'!$B$2:$B$12257,'TE por AEA'!K3351,'TE por AEA'!$F$2:$F$12257,'TE por AEA'!L3351),"No hay registro")</f>
        <v>No hay registro</v>
      </c>
      <c r="O3351" s="4"/>
      <c r="P3351" s="4"/>
      <c r="Q3351" s="4"/>
      <c r="R3351" s="4"/>
      <c r="S3351" s="4"/>
    </row>
    <row r="3352" spans="1:19">
      <c r="A3352" s="1" t="str">
        <f>+'BD1'!A3352</f>
        <v>Central Occidental</v>
      </c>
      <c r="B3352" s="1" t="str">
        <f>+'BD1'!B3352</f>
        <v>Heredia</v>
      </c>
      <c r="C3352" s="1" t="str">
        <f>+'BD1'!C3352</f>
        <v>Josué Umaña Castro</v>
      </c>
      <c r="D3352" s="1">
        <f>+'BD1'!D3352</f>
        <v>8</v>
      </c>
      <c r="E3352" s="1" t="str">
        <f>+'BD1'!E3352</f>
        <v>Profesional</v>
      </c>
      <c r="F3352" s="1" t="str">
        <f>+'BD1'!F3352</f>
        <v>Seguimiento a plan de mejora de la Autoevaluación en Control Interno (acumulado efectivo por seguimiento)</v>
      </c>
      <c r="G3352" s="1" t="str">
        <f>+'BD1'!G3352</f>
        <v>Administrativa</v>
      </c>
      <c r="H3352" s="1">
        <f>+'BD1'!H3352</f>
        <v>3.6558299999999999</v>
      </c>
      <c r="J3352" s="1" t="s">
        <v>262</v>
      </c>
      <c r="K3352" s="1" t="s">
        <v>264</v>
      </c>
      <c r="L3352" s="3" t="s">
        <v>55</v>
      </c>
      <c r="M3352" s="1" t="s">
        <v>68</v>
      </c>
      <c r="N3352" s="4" t="str">
        <f>IFERROR(AVERAGEIFS('TE por AEA'!$H$2:$H$12257,'TE por AEA'!$A$2:$A$12257,'TE por AEA'!J3352,'TE por AEA'!$B$2:$B$12257,'TE por AEA'!K3352,'TE por AEA'!$F$2:$F$12257,'TE por AEA'!L3352),"No hay registro")</f>
        <v>No hay registro</v>
      </c>
      <c r="O3352" s="4"/>
      <c r="P3352" s="4"/>
      <c r="Q3352" s="4"/>
      <c r="R3352" s="4"/>
      <c r="S3352" s="4"/>
    </row>
    <row r="3353" spans="1:19">
      <c r="A3353" s="1" t="str">
        <f>+'BD1'!A3353</f>
        <v>Central Occidental</v>
      </c>
      <c r="B3353" s="1" t="str">
        <f>+'BD1'!B3353</f>
        <v>Heredia</v>
      </c>
      <c r="C3353" s="1" t="str">
        <f>+'BD1'!C3353</f>
        <v>Josué Umaña Castro</v>
      </c>
      <c r="D3353" s="1">
        <f>+'BD1'!D3353</f>
        <v>8</v>
      </c>
      <c r="E3353" s="1" t="str">
        <f>+'BD1'!E3353</f>
        <v>Profesional</v>
      </c>
      <c r="F3353" s="1" t="str">
        <f>+'BD1'!F3353</f>
        <v>Reuniones de personal AEA (por reunión)</v>
      </c>
      <c r="G3353" s="1" t="str">
        <f>+'BD1'!G3353</f>
        <v>Administrativa</v>
      </c>
      <c r="H3353" s="1">
        <f>+'BD1'!H3353</f>
        <v>2.14</v>
      </c>
      <c r="J3353" s="1" t="s">
        <v>262</v>
      </c>
      <c r="K3353" s="1" t="s">
        <v>264</v>
      </c>
      <c r="L3353" s="3" t="s">
        <v>56</v>
      </c>
      <c r="M3353" s="1" t="s">
        <v>68</v>
      </c>
      <c r="N3353" s="4">
        <f>IFERROR(AVERAGEIFS('TE por AEA'!$H$2:$H$12257,'TE por AEA'!$A$2:$A$12257,'TE por AEA'!J3353,'TE por AEA'!$B$2:$B$12257,'TE por AEA'!K3353,'TE por AEA'!$F$2:$F$12257,'TE por AEA'!L3353),"No hay registro")</f>
        <v>1.2371875000000001</v>
      </c>
      <c r="O3353" s="4"/>
      <c r="P3353" s="4"/>
      <c r="Q3353" s="4"/>
      <c r="R3353" s="4"/>
      <c r="S3353" s="4"/>
    </row>
    <row r="3354" spans="1:19">
      <c r="A3354" s="1" t="str">
        <f>+'BD1'!A3354</f>
        <v>Central Occidental</v>
      </c>
      <c r="B3354" s="1" t="str">
        <f>+'BD1'!B3354</f>
        <v>Heredia</v>
      </c>
      <c r="C3354" s="1" t="str">
        <f>+'BD1'!C3354</f>
        <v>Josué Umaña Castro</v>
      </c>
      <c r="D3354" s="1">
        <f>+'BD1'!D3354</f>
        <v>8</v>
      </c>
      <c r="E3354" s="1" t="str">
        <f>+'BD1'!E3354</f>
        <v>Profesional</v>
      </c>
      <c r="F3354" s="1" t="str">
        <f>+'BD1'!F3354</f>
        <v>Actualización del sistema de gestión documental y archivo (tiempo efectivo por día)</v>
      </c>
      <c r="G3354" s="1" t="str">
        <f>+'BD1'!G3354</f>
        <v>Administrativa</v>
      </c>
      <c r="H3354" s="1" t="str">
        <f>+'BD1'!H3354</f>
        <v>NA</v>
      </c>
      <c r="J3354" s="1" t="s">
        <v>262</v>
      </c>
      <c r="K3354" s="1" t="s">
        <v>264</v>
      </c>
      <c r="L3354" s="3" t="s">
        <v>57</v>
      </c>
      <c r="M3354" s="1" t="s">
        <v>68</v>
      </c>
      <c r="N3354" s="4">
        <f>IFERROR(AVERAGEIFS('TE por AEA'!$H$2:$H$12257,'TE por AEA'!$A$2:$A$12257,'TE por AEA'!J3354,'TE por AEA'!$B$2:$B$12257,'TE por AEA'!K3354,'TE por AEA'!$F$2:$F$12257,'TE por AEA'!L3354),"No hay registro")</f>
        <v>1.0402800000000001</v>
      </c>
      <c r="O3354" s="4"/>
      <c r="P3354" s="4"/>
      <c r="Q3354" s="4"/>
      <c r="R3354" s="4"/>
      <c r="S3354" s="4"/>
    </row>
    <row r="3355" spans="1:19">
      <c r="A3355" s="1" t="str">
        <f>+'BD1'!A3355</f>
        <v>Central Occidental</v>
      </c>
      <c r="B3355" s="1" t="str">
        <f>+'BD1'!B3355</f>
        <v>Heredia</v>
      </c>
      <c r="C3355" s="1" t="str">
        <f>+'BD1'!C3355</f>
        <v>Josué Umaña Castro</v>
      </c>
      <c r="D3355" s="1">
        <f>+'BD1'!D3355</f>
        <v>8</v>
      </c>
      <c r="E3355" s="1" t="str">
        <f>+'BD1'!E3355</f>
        <v>Profesional</v>
      </c>
      <c r="F3355" s="1" t="str">
        <f>+'BD1'!F3355</f>
        <v>Actualización del sistema SisDNEA (por productor)</v>
      </c>
      <c r="G3355" s="1" t="str">
        <f>+'BD1'!G3355</f>
        <v>Administrativa</v>
      </c>
      <c r="H3355" s="1">
        <f>+'BD1'!H3355</f>
        <v>1.2037500000000001</v>
      </c>
      <c r="J3355" s="1" t="s">
        <v>262</v>
      </c>
      <c r="K3355" s="1" t="s">
        <v>264</v>
      </c>
      <c r="L3355" s="3" t="s">
        <v>58</v>
      </c>
      <c r="M3355" s="1" t="s">
        <v>68</v>
      </c>
      <c r="N3355" s="4">
        <f>IFERROR(AVERAGEIFS('TE por AEA'!$H$2:$H$12257,'TE por AEA'!$A$2:$A$12257,'TE por AEA'!J3355,'TE por AEA'!$B$2:$B$12257,'TE por AEA'!K3355,'TE por AEA'!$F$2:$F$12257,'TE por AEA'!L3355),"No hay registro")</f>
        <v>0.38639000000000001</v>
      </c>
      <c r="O3355" s="4"/>
      <c r="P3355" s="4"/>
      <c r="Q3355" s="4"/>
      <c r="R3355" s="4"/>
      <c r="S3355" s="4"/>
    </row>
    <row r="3356" spans="1:19">
      <c r="A3356" s="1" t="str">
        <f>+'BD1'!A3356</f>
        <v>Central Occidental</v>
      </c>
      <c r="B3356" s="1" t="str">
        <f>+'BD1'!B3356</f>
        <v>Heredia</v>
      </c>
      <c r="C3356" s="1" t="str">
        <f>+'BD1'!C3356</f>
        <v>Josué Umaña Castro</v>
      </c>
      <c r="D3356" s="1">
        <f>+'BD1'!D3356</f>
        <v>8</v>
      </c>
      <c r="E3356" s="1" t="str">
        <f>+'BD1'!E3356</f>
        <v>Profesional</v>
      </c>
      <c r="F3356" s="1" t="str">
        <f>+'BD1'!F3356</f>
        <v>Seguimiento semestral de la determinación de expectativas (por seguimiento)</v>
      </c>
      <c r="G3356" s="1" t="str">
        <f>+'BD1'!G3356</f>
        <v>Administrativa</v>
      </c>
      <c r="H3356" s="1">
        <f>+'BD1'!H3356</f>
        <v>2.14</v>
      </c>
      <c r="J3356" s="1" t="s">
        <v>262</v>
      </c>
      <c r="K3356" s="1" t="s">
        <v>264</v>
      </c>
      <c r="L3356" s="3" t="s">
        <v>135</v>
      </c>
      <c r="M3356" s="1" t="s">
        <v>68</v>
      </c>
      <c r="N3356" s="4">
        <f>IFERROR(AVERAGEIFS('TE por AEA'!$H$2:$H$12257,'TE por AEA'!$A$2:$A$12257,'TE por AEA'!J3356,'TE por AEA'!$B$2:$B$12257,'TE por AEA'!K3356,'TE por AEA'!$F$2:$F$12257,'TE por AEA'!L3356),"No hay registro")</f>
        <v>6.7023599999999997</v>
      </c>
      <c r="O3356" s="4"/>
      <c r="P3356" s="4"/>
      <c r="Q3356" s="4"/>
      <c r="R3356" s="4"/>
      <c r="S3356" s="4"/>
    </row>
    <row r="3357" spans="1:19">
      <c r="A3357" s="1" t="str">
        <f>+'BD1'!A3357</f>
        <v>Central Occidental</v>
      </c>
      <c r="B3357" s="1" t="str">
        <f>+'BD1'!B3357</f>
        <v>Heredia</v>
      </c>
      <c r="C3357" s="1" t="str">
        <f>+'BD1'!C3357</f>
        <v>Josué Umaña Castro</v>
      </c>
      <c r="D3357" s="1">
        <f>+'BD1'!D3357</f>
        <v>8</v>
      </c>
      <c r="E3357" s="1" t="str">
        <f>+'BD1'!E3357</f>
        <v>Profesional</v>
      </c>
      <c r="F3357" s="1" t="str">
        <f>+'BD1'!F3357</f>
        <v>Elaboración de la evaluación del desempeño (por reunión)</v>
      </c>
      <c r="G3357" s="1" t="str">
        <f>+'BD1'!G3357</f>
        <v>Administrativa</v>
      </c>
      <c r="H3357" s="1">
        <f>+'BD1'!H3357</f>
        <v>1.07</v>
      </c>
      <c r="J3357" s="1" t="s">
        <v>262</v>
      </c>
      <c r="K3357" s="1" t="s">
        <v>264</v>
      </c>
      <c r="L3357" s="3" t="s">
        <v>59</v>
      </c>
      <c r="M3357" s="1" t="s">
        <v>68</v>
      </c>
      <c r="N3357" s="4">
        <f>IFERROR(AVERAGEIFS('TE por AEA'!$H$2:$H$12257,'TE por AEA'!$A$2:$A$12257,'TE por AEA'!J3357,'TE por AEA'!$B$2:$B$12257,'TE por AEA'!K3357,'TE por AEA'!$F$2:$F$12257,'TE por AEA'!L3357),"No hay registro")</f>
        <v>0.84708000000000006</v>
      </c>
      <c r="O3357" s="4"/>
      <c r="P3357" s="4"/>
      <c r="Q3357" s="4"/>
      <c r="R3357" s="4"/>
      <c r="S3357" s="4"/>
    </row>
    <row r="3358" spans="1:19">
      <c r="A3358" s="1" t="str">
        <f>+'BD1'!A3358</f>
        <v>Central Occidental</v>
      </c>
      <c r="B3358" s="1" t="str">
        <f>+'BD1'!B3358</f>
        <v>Heredia</v>
      </c>
      <c r="C3358" s="1" t="str">
        <f>+'BD1'!C3358</f>
        <v>Josué Umaña Castro</v>
      </c>
      <c r="D3358" s="1">
        <f>+'BD1'!D3358</f>
        <v>8</v>
      </c>
      <c r="E3358" s="1" t="str">
        <f>+'BD1'!E3358</f>
        <v>Profesional</v>
      </c>
      <c r="F3358" s="1" t="str">
        <f>+'BD1'!F3358</f>
        <v>Elaboración de inventarios de equipos, materiales e insumos (tiempo efectivo por día)</v>
      </c>
      <c r="G3358" s="1" t="str">
        <f>+'BD1'!G3358</f>
        <v>Administrativa</v>
      </c>
      <c r="H3358" s="1" t="str">
        <f>+'BD1'!H3358</f>
        <v>NA</v>
      </c>
      <c r="J3358" s="1" t="s">
        <v>262</v>
      </c>
      <c r="K3358" s="1" t="s">
        <v>264</v>
      </c>
      <c r="L3358" s="3" t="s">
        <v>60</v>
      </c>
      <c r="M3358" s="1" t="s">
        <v>68</v>
      </c>
      <c r="N3358" s="4">
        <f>IFERROR(AVERAGEIFS('TE por AEA'!$H$2:$H$12257,'TE por AEA'!$A$2:$A$12257,'TE por AEA'!J3358,'TE por AEA'!$B$2:$B$12257,'TE por AEA'!K3358,'TE por AEA'!$F$2:$F$12257,'TE por AEA'!L3358),"No hay registro")</f>
        <v>0.63902750000000008</v>
      </c>
      <c r="O3358" s="4"/>
      <c r="P3358" s="4"/>
      <c r="Q3358" s="4"/>
      <c r="R3358" s="4"/>
      <c r="S3358" s="4"/>
    </row>
    <row r="3359" spans="1:19">
      <c r="A3359" s="1" t="str">
        <f>+'BD1'!A3359</f>
        <v>Central Occidental</v>
      </c>
      <c r="B3359" s="1" t="str">
        <f>+'BD1'!B3359</f>
        <v>Heredia</v>
      </c>
      <c r="C3359" s="1" t="str">
        <f>+'BD1'!C3359</f>
        <v>Josué Umaña Castro</v>
      </c>
      <c r="D3359" s="1">
        <f>+'BD1'!D3359</f>
        <v>8</v>
      </c>
      <c r="E3359" s="1" t="str">
        <f>+'BD1'!E3359</f>
        <v>Profesional</v>
      </c>
      <c r="F3359" s="1" t="str">
        <f>+'BD1'!F3359</f>
        <v>Atención de emergencias</v>
      </c>
      <c r="G3359" s="1" t="str">
        <f>+'BD1'!G3359</f>
        <v>Sustantiva</v>
      </c>
      <c r="H3359" s="1" t="str">
        <f>+'BD1'!H3359</f>
        <v>NA</v>
      </c>
      <c r="J3359" s="1" t="s">
        <v>262</v>
      </c>
      <c r="K3359" s="1" t="s">
        <v>264</v>
      </c>
      <c r="L3359" s="3" t="s">
        <v>61</v>
      </c>
      <c r="M3359" s="1" t="s">
        <v>67</v>
      </c>
      <c r="N3359" s="4" t="str">
        <f>IFERROR(AVERAGEIFS('TE por AEA'!$H$2:$H$12257,'TE por AEA'!$A$2:$A$12257,'TE por AEA'!J3359,'TE por AEA'!$B$2:$B$12257,'TE por AEA'!K3359,'TE por AEA'!$F$2:$F$12257,'TE por AEA'!L3359),"No hay registro")</f>
        <v>No hay registro</v>
      </c>
      <c r="O3359" s="4"/>
      <c r="P3359" s="4"/>
      <c r="Q3359" s="4"/>
      <c r="R3359" s="4"/>
      <c r="S3359" s="4"/>
    </row>
    <row r="3360" spans="1:19">
      <c r="A3360" s="1" t="str">
        <f>+'BD1'!A3360</f>
        <v>Central Occidental</v>
      </c>
      <c r="B3360" s="1" t="str">
        <f>+'BD1'!B3360</f>
        <v>Heredia</v>
      </c>
      <c r="C3360" s="1" t="str">
        <f>+'BD1'!C3360</f>
        <v>Josué Umaña Castro</v>
      </c>
      <c r="D3360" s="1">
        <f>+'BD1'!D3360</f>
        <v>8</v>
      </c>
      <c r="E3360" s="1" t="str">
        <f>+'BD1'!E3360</f>
        <v>Profesional</v>
      </c>
      <c r="F3360" s="1" t="str">
        <f>+'BD1'!F3360</f>
        <v>Trazabilidad-visita a finca (por productor)</v>
      </c>
      <c r="G3360" s="1" t="str">
        <f>+'BD1'!G3360</f>
        <v>Sustantiva</v>
      </c>
      <c r="H3360" s="1">
        <f>+'BD1'!H3360</f>
        <v>4.28</v>
      </c>
      <c r="J3360" s="1" t="s">
        <v>262</v>
      </c>
      <c r="K3360" s="1" t="s">
        <v>264</v>
      </c>
      <c r="L3360" s="3" t="s">
        <v>62</v>
      </c>
      <c r="M3360" s="1" t="s">
        <v>67</v>
      </c>
      <c r="N3360" s="4">
        <f>IFERROR(AVERAGEIFS('TE por AEA'!$H$2:$H$12257,'TE por AEA'!$A$2:$A$12257,'TE por AEA'!J3360,'TE por AEA'!$B$2:$B$12257,'TE por AEA'!K3360,'TE por AEA'!$F$2:$F$12257,'TE por AEA'!L3360),"No hay registro")</f>
        <v>3.4775</v>
      </c>
      <c r="O3360" s="4"/>
      <c r="P3360" s="4"/>
      <c r="Q3360" s="4"/>
      <c r="R3360" s="4"/>
      <c r="S3360" s="4"/>
    </row>
    <row r="3361" spans="1:19">
      <c r="A3361" s="1" t="str">
        <f>+'BD1'!A3361</f>
        <v>Central Occidental</v>
      </c>
      <c r="B3361" s="1" t="str">
        <f>+'BD1'!B3361</f>
        <v>Heredia</v>
      </c>
      <c r="C3361" s="1" t="str">
        <f>+'BD1'!C3361</f>
        <v>Josué Umaña Castro</v>
      </c>
      <c r="D3361" s="1">
        <f>+'BD1'!D3361</f>
        <v>8</v>
      </c>
      <c r="E3361" s="1" t="str">
        <f>+'BD1'!E3361</f>
        <v>Profesional</v>
      </c>
      <c r="F3361" s="1" t="str">
        <f>+'BD1'!F3361</f>
        <v>Trazabilidad-inclusión en sistema TrazarAgro (por productor)</v>
      </c>
      <c r="G3361" s="1" t="str">
        <f>+'BD1'!G3361</f>
        <v>Sustantiva</v>
      </c>
      <c r="H3361" s="1" t="str">
        <f>+'BD1'!H3361</f>
        <v>NA</v>
      </c>
      <c r="J3361" s="1" t="s">
        <v>262</v>
      </c>
      <c r="K3361" s="1" t="s">
        <v>264</v>
      </c>
      <c r="L3361" s="3" t="s">
        <v>63</v>
      </c>
      <c r="M3361" s="1" t="s">
        <v>67</v>
      </c>
      <c r="N3361" s="4" t="str">
        <f>IFERROR(AVERAGEIFS('TE por AEA'!$H$2:$H$12257,'TE por AEA'!$A$2:$A$12257,'TE por AEA'!J3361,'TE por AEA'!$B$2:$B$12257,'TE por AEA'!K3361,'TE por AEA'!$F$2:$F$12257,'TE por AEA'!L3361),"No hay registro")</f>
        <v>No hay registro</v>
      </c>
      <c r="O3361" s="4"/>
      <c r="P3361" s="4"/>
      <c r="Q3361" s="4"/>
      <c r="R3361" s="4"/>
      <c r="S3361" s="4"/>
    </row>
    <row r="3362" spans="1:19">
      <c r="A3362" s="1" t="str">
        <f>+'BD1'!A3362</f>
        <v>Central Occidental</v>
      </c>
      <c r="B3362" s="1" t="str">
        <f>+'BD1'!B3362</f>
        <v>Heredia</v>
      </c>
      <c r="C3362" s="1" t="str">
        <f>+'BD1'!C3362</f>
        <v>Josué Umaña Castro</v>
      </c>
      <c r="D3362" s="1">
        <f>+'BD1'!D3362</f>
        <v>8</v>
      </c>
      <c r="E3362" s="1" t="str">
        <f>+'BD1'!E3362</f>
        <v>Profesional</v>
      </c>
      <c r="F3362" s="1" t="str">
        <f>+'BD1'!F3362</f>
        <v>Atención al gusano barrenador (por productor)</v>
      </c>
      <c r="G3362" s="1" t="str">
        <f>+'BD1'!G3362</f>
        <v>Sustantiva</v>
      </c>
      <c r="H3362" s="1" t="str">
        <f>+'BD1'!H3362</f>
        <v>NA</v>
      </c>
      <c r="J3362" s="1" t="s">
        <v>262</v>
      </c>
      <c r="K3362" s="1" t="s">
        <v>264</v>
      </c>
      <c r="L3362" s="3" t="s">
        <v>64</v>
      </c>
      <c r="M3362" s="1" t="s">
        <v>67</v>
      </c>
      <c r="N3362" s="4">
        <f>IFERROR(AVERAGEIFS('TE por AEA'!$H$2:$H$12257,'TE por AEA'!$A$2:$A$12257,'TE por AEA'!J3362,'TE por AEA'!$B$2:$B$12257,'TE por AEA'!K3362,'TE por AEA'!$F$2:$F$12257,'TE por AEA'!L3362),"No hay registro")</f>
        <v>0.57957999999999998</v>
      </c>
      <c r="O3362" s="4"/>
      <c r="P3362" s="4"/>
      <c r="Q3362" s="4"/>
      <c r="R3362" s="4"/>
      <c r="S3362" s="4"/>
    </row>
    <row r="3363" spans="1:19">
      <c r="A3363" s="1" t="str">
        <f>+'BD1'!A3363</f>
        <v>Central Occidental</v>
      </c>
      <c r="B3363" s="1" t="str">
        <f>+'BD1'!B3363</f>
        <v>Heredia</v>
      </c>
      <c r="C3363" s="1" t="str">
        <f>+'BD1'!C3363</f>
        <v>Josué Umaña Castro</v>
      </c>
      <c r="D3363" s="1">
        <f>+'BD1'!D3363</f>
        <v>8</v>
      </c>
      <c r="E3363" s="1" t="str">
        <f>+'BD1'!E3363</f>
        <v>Profesional</v>
      </c>
      <c r="F3363" s="1" t="str">
        <f>+'BD1'!F3363</f>
        <v>Atención en oficina (por usuario)</v>
      </c>
      <c r="G3363" s="1" t="str">
        <f>+'BD1'!G3363</f>
        <v>Sustantiva</v>
      </c>
      <c r="H3363" s="1">
        <f>+'BD1'!H3363</f>
        <v>0.53500000000000003</v>
      </c>
      <c r="J3363" s="1" t="s">
        <v>262</v>
      </c>
      <c r="K3363" s="1" t="s">
        <v>264</v>
      </c>
      <c r="L3363" s="3" t="s">
        <v>65</v>
      </c>
      <c r="M3363" s="1" t="s">
        <v>67</v>
      </c>
      <c r="N3363" s="4">
        <f>IFERROR(AVERAGEIFS('TE por AEA'!$H$2:$H$12257,'TE por AEA'!$A$2:$A$12257,'TE por AEA'!J3363,'TE por AEA'!$B$2:$B$12257,'TE por AEA'!K3363,'TE por AEA'!$F$2:$F$12257,'TE por AEA'!L3363),"No hay registro")</f>
        <v>0.43617500000000003</v>
      </c>
      <c r="O3363" s="4"/>
      <c r="P3363" s="4"/>
      <c r="Q3363" s="4"/>
      <c r="R3363" s="4"/>
      <c r="S3363" s="4"/>
    </row>
    <row r="3364" spans="1:19">
      <c r="A3364" s="1" t="str">
        <f>+'BD1'!A3364</f>
        <v>Central Occidental</v>
      </c>
      <c r="B3364" s="1" t="str">
        <f>+'BD1'!B3364</f>
        <v>Heredia</v>
      </c>
      <c r="C3364" s="1" t="str">
        <f>+'BD1'!C3364</f>
        <v>Josué Umaña Castro</v>
      </c>
      <c r="D3364" s="1">
        <f>+'BD1'!D3364</f>
        <v>8</v>
      </c>
      <c r="E3364" s="1" t="str">
        <f>+'BD1'!E3364</f>
        <v>Profesional</v>
      </c>
      <c r="F3364" s="1" t="str">
        <f>+'BD1'!F3364</f>
        <v>Búsqueda de nuevos productores (por productor)</v>
      </c>
      <c r="G3364" s="1" t="str">
        <f>+'BD1'!G3364</f>
        <v>Sustantiva</v>
      </c>
      <c r="H3364" s="1" t="str">
        <f>+'BD1'!H3364</f>
        <v>NA</v>
      </c>
      <c r="J3364" s="1" t="s">
        <v>262</v>
      </c>
      <c r="K3364" s="1" t="s">
        <v>264</v>
      </c>
      <c r="L3364" s="3" t="s">
        <v>66</v>
      </c>
      <c r="M3364" s="1" t="s">
        <v>67</v>
      </c>
      <c r="N3364" s="4">
        <f>IFERROR(AVERAGEIFS('TE por AEA'!$H$2:$H$12257,'TE por AEA'!$A$2:$A$12257,'TE por AEA'!J3364,'TE por AEA'!$B$2:$B$12257,'TE por AEA'!K3364,'TE por AEA'!$F$2:$F$12257,'TE por AEA'!L3364),"No hay registro")</f>
        <v>0.95111000000000001</v>
      </c>
      <c r="O3364" s="4"/>
      <c r="P3364" s="4"/>
      <c r="Q3364" s="4"/>
      <c r="R3364" s="4"/>
      <c r="S3364" s="4"/>
    </row>
    <row r="3365" spans="1:19">
      <c r="A3365" s="1" t="str">
        <f>+'BD1'!A3365</f>
        <v>Central Occidental</v>
      </c>
      <c r="B3365" s="1" t="str">
        <f>+'BD1'!B3365</f>
        <v>Heredia</v>
      </c>
      <c r="C3365" s="1" t="str">
        <f>+'BD1'!C3365</f>
        <v>Melania Elizondo Cárdenas</v>
      </c>
      <c r="D3365" s="1">
        <f>+'BD1'!D3365</f>
        <v>8</v>
      </c>
      <c r="E3365" s="1" t="str">
        <f>+'BD1'!E3365</f>
        <v>Profesional</v>
      </c>
      <c r="F3365" s="1" t="str">
        <f>+'BD1'!F3365</f>
        <v>Elaboración del diagnóstico y plan de finca de manejo a personas productoras (por productor)</v>
      </c>
      <c r="G3365" s="1" t="str">
        <f>+'BD1'!G3365</f>
        <v>Sustantiva</v>
      </c>
      <c r="H3365" s="1">
        <f>+'BD1'!H3365</f>
        <v>2.76417</v>
      </c>
      <c r="J3365" s="1" t="s">
        <v>262</v>
      </c>
      <c r="K3365" s="1" t="s">
        <v>268</v>
      </c>
      <c r="L3365" s="2" t="s">
        <v>11</v>
      </c>
      <c r="M3365" s="1" t="s">
        <v>67</v>
      </c>
      <c r="N3365" s="4">
        <f>IFERROR(AVERAGEIFS('TE por AEA'!$H$2:$H$12257,'TE por AEA'!$A$2:$A$12257,'TE por AEA'!J3365,'TE por AEA'!$B$2:$B$12257,'TE por AEA'!K3365,'TE por AEA'!$F$2:$F$12257,'TE por AEA'!L3365),"No hay registro")</f>
        <v>1.89479</v>
      </c>
      <c r="O3365" s="4"/>
      <c r="P3365" s="4"/>
      <c r="Q3365" s="4"/>
      <c r="R3365" s="4"/>
      <c r="S3365" s="4"/>
    </row>
    <row r="3366" spans="1:19">
      <c r="A3366" s="1" t="str">
        <f>+'BD1'!A3366</f>
        <v>Central Occidental</v>
      </c>
      <c r="B3366" s="1" t="str">
        <f>+'BD1'!B3366</f>
        <v>Heredia</v>
      </c>
      <c r="C3366" s="1" t="str">
        <f>+'BD1'!C3366</f>
        <v>Melania Elizondo Cárdenas</v>
      </c>
      <c r="D3366" s="1">
        <f>+'BD1'!D3366</f>
        <v>8</v>
      </c>
      <c r="E3366" s="1" t="str">
        <f>+'BD1'!E3366</f>
        <v>Profesional</v>
      </c>
      <c r="F3366" s="1" t="str">
        <f>+'BD1'!F3366</f>
        <v>Asistencia técnica a personas productoras (individual): visitas a finca (por productor)</v>
      </c>
      <c r="G3366" s="1" t="str">
        <f>+'BD1'!G3366</f>
        <v>Sustantiva</v>
      </c>
      <c r="H3366" s="1">
        <f>+'BD1'!H3366</f>
        <v>2.14</v>
      </c>
      <c r="J3366" s="1" t="s">
        <v>262</v>
      </c>
      <c r="K3366" s="1" t="s">
        <v>268</v>
      </c>
      <c r="L3366" s="2" t="s">
        <v>12</v>
      </c>
      <c r="M3366" s="1" t="s">
        <v>67</v>
      </c>
      <c r="N3366" s="4">
        <f>IFERROR(AVERAGEIFS('TE por AEA'!$H$2:$H$12257,'TE por AEA'!$A$2:$A$12257,'TE por AEA'!J3366,'TE por AEA'!$B$2:$B$12257,'TE por AEA'!K3366,'TE por AEA'!$F$2:$F$12257,'TE por AEA'!L3366),"No hay registro")</f>
        <v>2.0062500000000001</v>
      </c>
      <c r="O3366" s="4"/>
      <c r="P3366" s="4"/>
      <c r="Q3366" s="4"/>
      <c r="R3366" s="4"/>
      <c r="S3366" s="4"/>
    </row>
    <row r="3367" spans="1:19">
      <c r="A3367" s="1" t="str">
        <f>+'BD1'!A3367</f>
        <v>Central Occidental</v>
      </c>
      <c r="B3367" s="1" t="str">
        <f>+'BD1'!B3367</f>
        <v>Heredia</v>
      </c>
      <c r="C3367" s="1" t="str">
        <f>+'BD1'!C3367</f>
        <v>Melania Elizondo Cárdenas</v>
      </c>
      <c r="D3367" s="1">
        <f>+'BD1'!D3367</f>
        <v>8</v>
      </c>
      <c r="E3367" s="1" t="str">
        <f>+'BD1'!E3367</f>
        <v>Profesional</v>
      </c>
      <c r="F3367" s="1" t="str">
        <f>+'BD1'!F3367</f>
        <v>Asistencia técnica a personas productoras (individual): atenciones virtuales y digitales (por productor)</v>
      </c>
      <c r="G3367" s="1" t="str">
        <f>+'BD1'!G3367</f>
        <v>Sustantiva</v>
      </c>
      <c r="H3367" s="1">
        <f>+'BD1'!H3367</f>
        <v>0.37153000000000003</v>
      </c>
      <c r="J3367" s="1" t="s">
        <v>262</v>
      </c>
      <c r="K3367" s="1" t="s">
        <v>268</v>
      </c>
      <c r="L3367" s="2" t="s">
        <v>13</v>
      </c>
      <c r="M3367" s="1" t="s">
        <v>67</v>
      </c>
      <c r="N3367" s="4">
        <f>IFERROR(AVERAGEIFS('TE por AEA'!$H$2:$H$12257,'TE por AEA'!$A$2:$A$12257,'TE por AEA'!J3367,'TE por AEA'!$B$2:$B$12257,'TE por AEA'!K3367,'TE por AEA'!$F$2:$F$12257,'TE por AEA'!L3367),"No hay registro")</f>
        <v>0.23391500000000001</v>
      </c>
      <c r="O3367" s="4"/>
      <c r="P3367" s="4"/>
      <c r="Q3367" s="4"/>
      <c r="R3367" s="4"/>
      <c r="S3367" s="4"/>
    </row>
    <row r="3368" spans="1:19">
      <c r="A3368" s="1" t="str">
        <f>+'BD1'!A3368</f>
        <v>Central Occidental</v>
      </c>
      <c r="B3368" s="1" t="str">
        <f>+'BD1'!B3368</f>
        <v>Heredia</v>
      </c>
      <c r="C3368" s="1" t="str">
        <f>+'BD1'!C3368</f>
        <v>Melania Elizondo Cárdenas</v>
      </c>
      <c r="D3368" s="1">
        <f>+'BD1'!D3368</f>
        <v>8</v>
      </c>
      <c r="E3368" s="1" t="str">
        <f>+'BD1'!E3368</f>
        <v>Profesional</v>
      </c>
      <c r="F3368" s="1" t="str">
        <f>+'BD1'!F3368</f>
        <v>Asistencia técnica a personas productoras (grupal): día de campo (por día en el evento)</v>
      </c>
      <c r="G3368" s="1" t="str">
        <f>+'BD1'!G3368</f>
        <v>Sustantiva</v>
      </c>
      <c r="H3368" s="1">
        <f>+'BD1'!H3368</f>
        <v>5.5283300000000004</v>
      </c>
      <c r="J3368" s="1" t="s">
        <v>262</v>
      </c>
      <c r="K3368" s="1" t="s">
        <v>268</v>
      </c>
      <c r="L3368" s="2" t="s">
        <v>14</v>
      </c>
      <c r="M3368" s="1" t="s">
        <v>67</v>
      </c>
      <c r="N3368" s="4">
        <f>IFERROR(AVERAGEIFS('TE por AEA'!$H$2:$H$12257,'TE por AEA'!$A$2:$A$12257,'TE por AEA'!J3368,'TE por AEA'!$B$2:$B$12257,'TE por AEA'!K3368,'TE por AEA'!$F$2:$F$12257,'TE por AEA'!L3368),"No hay registro")</f>
        <v>4.5475000000000003</v>
      </c>
      <c r="O3368" s="4"/>
      <c r="P3368" s="4"/>
      <c r="Q3368" s="4"/>
      <c r="R3368" s="4"/>
      <c r="S3368" s="4"/>
    </row>
    <row r="3369" spans="1:19">
      <c r="A3369" s="1" t="str">
        <f>+'BD1'!A3369</f>
        <v>Central Occidental</v>
      </c>
      <c r="B3369" s="1" t="str">
        <f>+'BD1'!B3369</f>
        <v>Heredia</v>
      </c>
      <c r="C3369" s="1" t="str">
        <f>+'BD1'!C3369</f>
        <v>Melania Elizondo Cárdenas</v>
      </c>
      <c r="D3369" s="1">
        <f>+'BD1'!D3369</f>
        <v>8</v>
      </c>
      <c r="E3369" s="1" t="str">
        <f>+'BD1'!E3369</f>
        <v>Profesional</v>
      </c>
      <c r="F3369" s="1" t="str">
        <f>+'BD1'!F3369</f>
        <v>Asistencia técnica a personas productoras (grupal): demostración de métodos (por evento, se puede acumular si la demostración tarda más de un día)</v>
      </c>
      <c r="G3369" s="1" t="str">
        <f>+'BD1'!G3369</f>
        <v>Sustantiva</v>
      </c>
      <c r="H3369" s="1">
        <f>+'BD1'!H3369</f>
        <v>18.90333</v>
      </c>
      <c r="J3369" s="1" t="s">
        <v>262</v>
      </c>
      <c r="K3369" s="1" t="s">
        <v>268</v>
      </c>
      <c r="L3369" s="2" t="s">
        <v>15</v>
      </c>
      <c r="M3369" s="1" t="s">
        <v>67</v>
      </c>
      <c r="N3369" s="4">
        <f>IFERROR(AVERAGEIFS('TE por AEA'!$H$2:$H$12257,'TE por AEA'!$A$2:$A$12257,'TE por AEA'!J3369,'TE por AEA'!$B$2:$B$12257,'TE por AEA'!K3369,'TE por AEA'!$F$2:$F$12257,'TE por AEA'!L3369),"No hay registro")</f>
        <v>2.4743749999999998</v>
      </c>
      <c r="O3369" s="4"/>
      <c r="P3369" s="4"/>
      <c r="Q3369" s="4"/>
      <c r="R3369" s="4"/>
      <c r="S3369" s="4"/>
    </row>
    <row r="3370" spans="1:19">
      <c r="A3370" s="1" t="str">
        <f>+'BD1'!A3370</f>
        <v>Central Occidental</v>
      </c>
      <c r="B3370" s="1" t="str">
        <f>+'BD1'!B3370</f>
        <v>Heredia</v>
      </c>
      <c r="C3370" s="1" t="str">
        <f>+'BD1'!C3370</f>
        <v>Melania Elizondo Cárdenas</v>
      </c>
      <c r="D3370" s="1">
        <f>+'BD1'!D3370</f>
        <v>8</v>
      </c>
      <c r="E3370" s="1" t="str">
        <f>+'BD1'!E3370</f>
        <v>Profesional</v>
      </c>
      <c r="F3370" s="1" t="str">
        <f>+'BD1'!F3370</f>
        <v>Asistencia técnica a personas productoras (grupal): taller (por taller)</v>
      </c>
      <c r="G3370" s="1" t="str">
        <f>+'BD1'!G3370</f>
        <v>Sustantiva</v>
      </c>
      <c r="H3370" s="1">
        <f>+'BD1'!H3370</f>
        <v>5.5283300000000004</v>
      </c>
      <c r="J3370" s="1" t="s">
        <v>262</v>
      </c>
      <c r="K3370" s="1" t="s">
        <v>268</v>
      </c>
      <c r="L3370" s="2" t="s">
        <v>16</v>
      </c>
      <c r="M3370" s="1" t="s">
        <v>67</v>
      </c>
      <c r="N3370" s="4">
        <f>IFERROR(AVERAGEIFS('TE por AEA'!$H$2:$H$12257,'TE por AEA'!$A$2:$A$12257,'TE por AEA'!J3370,'TE por AEA'!$B$2:$B$12257,'TE por AEA'!K3370,'TE por AEA'!$F$2:$F$12257,'TE por AEA'!L3370),"No hay registro")</f>
        <v>7.3116649999999996</v>
      </c>
      <c r="O3370" s="4"/>
      <c r="P3370" s="4"/>
      <c r="Q3370" s="4"/>
      <c r="R3370" s="4"/>
      <c r="S3370" s="4"/>
    </row>
    <row r="3371" spans="1:19">
      <c r="A3371" s="1" t="str">
        <f>+'BD1'!A3371</f>
        <v>Central Occidental</v>
      </c>
      <c r="B3371" s="1" t="str">
        <f>+'BD1'!B3371</f>
        <v>Heredia</v>
      </c>
      <c r="C3371" s="1" t="str">
        <f>+'BD1'!C3371</f>
        <v>Melania Elizondo Cárdenas</v>
      </c>
      <c r="D3371" s="1">
        <f>+'BD1'!D3371</f>
        <v>8</v>
      </c>
      <c r="E3371" s="1" t="str">
        <f>+'BD1'!E3371</f>
        <v>Profesional</v>
      </c>
      <c r="F3371" s="1" t="str">
        <f>+'BD1'!F3371</f>
        <v>Asistencia técnica a personas productoras (grupal): charlas (por día en el evento)</v>
      </c>
      <c r="G3371" s="1" t="str">
        <f>+'BD1'!G3371</f>
        <v>Sustantiva</v>
      </c>
      <c r="H3371" s="1">
        <f>+'BD1'!H3371</f>
        <v>5.5283300000000004</v>
      </c>
      <c r="J3371" s="1" t="s">
        <v>262</v>
      </c>
      <c r="K3371" s="1" t="s">
        <v>268</v>
      </c>
      <c r="L3371" s="2" t="s">
        <v>17</v>
      </c>
      <c r="M3371" s="1" t="s">
        <v>67</v>
      </c>
      <c r="N3371" s="4">
        <f>IFERROR(AVERAGEIFS('TE por AEA'!$H$2:$H$12257,'TE por AEA'!$A$2:$A$12257,'TE por AEA'!J3371,'TE por AEA'!$B$2:$B$12257,'TE por AEA'!K3371,'TE por AEA'!$F$2:$F$12257,'TE por AEA'!L3371),"No hay registro")</f>
        <v>1.4043749999999999</v>
      </c>
      <c r="O3371" s="4"/>
      <c r="P3371" s="4"/>
      <c r="Q3371" s="4"/>
      <c r="R3371" s="4"/>
      <c r="S3371" s="4"/>
    </row>
    <row r="3372" spans="1:19">
      <c r="A3372" s="1" t="str">
        <f>+'BD1'!A3372</f>
        <v>Central Occidental</v>
      </c>
      <c r="B3372" s="1" t="str">
        <f>+'BD1'!B3372</f>
        <v>Heredia</v>
      </c>
      <c r="C3372" s="1" t="str">
        <f>+'BD1'!C3372</f>
        <v>Melania Elizondo Cárdenas</v>
      </c>
      <c r="D3372" s="1">
        <f>+'BD1'!D3372</f>
        <v>8</v>
      </c>
      <c r="E3372" s="1" t="str">
        <f>+'BD1'!E3372</f>
        <v>Profesional</v>
      </c>
      <c r="F3372" s="1" t="str">
        <f>+'BD1'!F3372</f>
        <v>Gestión en capacitaciones con instituciones públicas o privadas (solo gestión de coordinación por evento de capacitación)</v>
      </c>
      <c r="G3372" s="1" t="str">
        <f>+'BD1'!G3372</f>
        <v>Administrativa</v>
      </c>
      <c r="H3372" s="1" t="str">
        <f>+'BD1'!H3372</f>
        <v>NA</v>
      </c>
      <c r="J3372" s="1" t="s">
        <v>262</v>
      </c>
      <c r="K3372" s="1" t="s">
        <v>268</v>
      </c>
      <c r="L3372" s="2" t="s">
        <v>18</v>
      </c>
      <c r="M3372" s="1" t="s">
        <v>68</v>
      </c>
      <c r="N3372" s="4">
        <f>IFERROR(AVERAGEIFS('TE por AEA'!$H$2:$H$12257,'TE por AEA'!$A$2:$A$12257,'TE por AEA'!J3372,'TE por AEA'!$B$2:$B$12257,'TE por AEA'!K3372,'TE por AEA'!$F$2:$F$12257,'TE por AEA'!L3372),"No hay registro")</f>
        <v>2.7641650000000002</v>
      </c>
      <c r="O3372" s="4"/>
      <c r="P3372" s="4"/>
      <c r="Q3372" s="4"/>
      <c r="R3372" s="4"/>
      <c r="S3372" s="4"/>
    </row>
    <row r="3373" spans="1:19">
      <c r="A3373" s="1" t="str">
        <f>+'BD1'!A3373</f>
        <v>Central Occidental</v>
      </c>
      <c r="B3373" s="1" t="str">
        <f>+'BD1'!B3373</f>
        <v>Heredia</v>
      </c>
      <c r="C3373" s="1" t="str">
        <f>+'BD1'!C3373</f>
        <v>Melania Elizondo Cárdenas</v>
      </c>
      <c r="D3373" s="1">
        <f>+'BD1'!D3373</f>
        <v>8</v>
      </c>
      <c r="E3373" s="1" t="str">
        <f>+'BD1'!E3373</f>
        <v>Profesional</v>
      </c>
      <c r="F3373" s="1" t="str">
        <f>+'BD1'!F3373</f>
        <v>Aplicación de la herramienta de medición del nivel de gestión empresarial y organizacional (por organización)</v>
      </c>
      <c r="G3373" s="1" t="str">
        <f>+'BD1'!G3373</f>
        <v>Sustantiva</v>
      </c>
      <c r="H3373" s="1" t="str">
        <f>+'BD1'!H3373</f>
        <v>NA</v>
      </c>
      <c r="J3373" s="1" t="s">
        <v>262</v>
      </c>
      <c r="K3373" s="1" t="s">
        <v>268</v>
      </c>
      <c r="L3373" s="2" t="s">
        <v>19</v>
      </c>
      <c r="M3373" s="1" t="s">
        <v>67</v>
      </c>
      <c r="N3373" s="4">
        <f>IFERROR(AVERAGEIFS('TE por AEA'!$H$2:$H$12257,'TE por AEA'!$A$2:$A$12257,'TE por AEA'!J3373,'TE por AEA'!$B$2:$B$12257,'TE por AEA'!K3373,'TE por AEA'!$F$2:$F$12257,'TE por AEA'!L3373),"No hay registro")</f>
        <v>3.8341699999999999</v>
      </c>
      <c r="O3373" s="4"/>
      <c r="P3373" s="4"/>
      <c r="Q3373" s="4"/>
      <c r="R3373" s="4"/>
      <c r="S3373" s="4"/>
    </row>
    <row r="3374" spans="1:19">
      <c r="A3374" s="1" t="str">
        <f>+'BD1'!A3374</f>
        <v>Central Occidental</v>
      </c>
      <c r="B3374" s="1" t="str">
        <f>+'BD1'!B3374</f>
        <v>Heredia</v>
      </c>
      <c r="C3374" s="1" t="str">
        <f>+'BD1'!C3374</f>
        <v>Melania Elizondo Cárdenas</v>
      </c>
      <c r="D3374" s="1">
        <f>+'BD1'!D3374</f>
        <v>8</v>
      </c>
      <c r="E3374" s="1" t="str">
        <f>+'BD1'!E3374</f>
        <v>Profesional</v>
      </c>
      <c r="F3374" s="1" t="str">
        <f>+'BD1'!F3374</f>
        <v>Elaboración y ejecución del plan de trabajo (por organización)</v>
      </c>
      <c r="G3374" s="1" t="str">
        <f>+'BD1'!G3374</f>
        <v>Sustantiva</v>
      </c>
      <c r="H3374" s="1" t="str">
        <f>+'BD1'!H3374</f>
        <v>NA</v>
      </c>
      <c r="J3374" s="1" t="s">
        <v>262</v>
      </c>
      <c r="K3374" s="1" t="s">
        <v>268</v>
      </c>
      <c r="L3374" s="2" t="s">
        <v>20</v>
      </c>
      <c r="M3374" s="1" t="s">
        <v>67</v>
      </c>
      <c r="N3374" s="4">
        <f>IFERROR(AVERAGEIFS('TE por AEA'!$H$2:$H$12257,'TE por AEA'!$A$2:$A$12257,'TE por AEA'!J3374,'TE por AEA'!$B$2:$B$12257,'TE por AEA'!K3374,'TE por AEA'!$F$2:$F$12257,'TE por AEA'!L3374),"No hay registro")</f>
        <v>2.2291699999999999</v>
      </c>
      <c r="O3374" s="4"/>
      <c r="P3374" s="4"/>
      <c r="Q3374" s="4"/>
      <c r="R3374" s="4"/>
      <c r="S3374" s="4"/>
    </row>
    <row r="3375" spans="1:19">
      <c r="A3375" s="1" t="str">
        <f>+'BD1'!A3375</f>
        <v>Central Occidental</v>
      </c>
      <c r="B3375" s="1" t="str">
        <f>+'BD1'!B3375</f>
        <v>Heredia</v>
      </c>
      <c r="C3375" s="1" t="str">
        <f>+'BD1'!C3375</f>
        <v>Melania Elizondo Cárdenas</v>
      </c>
      <c r="D3375" s="1">
        <f>+'BD1'!D3375</f>
        <v>8</v>
      </c>
      <c r="E3375" s="1" t="str">
        <f>+'BD1'!E3375</f>
        <v>Profesional</v>
      </c>
      <c r="F3375" s="1" t="str">
        <f>+'BD1'!F3375</f>
        <v>Visitas de seguimiento al plan de trabajo (por visita por organización)</v>
      </c>
      <c r="G3375" s="1" t="str">
        <f>+'BD1'!G3375</f>
        <v>Sustantiva</v>
      </c>
      <c r="H3375" s="1" t="str">
        <f>+'BD1'!H3375</f>
        <v>NA</v>
      </c>
      <c r="J3375" s="1" t="s">
        <v>262</v>
      </c>
      <c r="K3375" s="1" t="s">
        <v>268</v>
      </c>
      <c r="L3375" s="2" t="s">
        <v>21</v>
      </c>
      <c r="M3375" s="1" t="s">
        <v>67</v>
      </c>
      <c r="N3375" s="4">
        <f>IFERROR(AVERAGEIFS('TE por AEA'!$H$2:$H$12257,'TE por AEA'!$A$2:$A$12257,'TE por AEA'!J3375,'TE por AEA'!$B$2:$B$12257,'TE por AEA'!K3375,'TE por AEA'!$F$2:$F$12257,'TE por AEA'!L3375),"No hay registro")</f>
        <v>2.3718300000000001</v>
      </c>
      <c r="O3375" s="4"/>
      <c r="P3375" s="4"/>
      <c r="Q3375" s="4"/>
      <c r="R3375" s="4"/>
      <c r="S3375" s="4"/>
    </row>
    <row r="3376" spans="1:19">
      <c r="A3376" s="1" t="str">
        <f>+'BD1'!A3376</f>
        <v>Central Occidental</v>
      </c>
      <c r="B3376" s="1" t="str">
        <f>+'BD1'!B3376</f>
        <v>Heredia</v>
      </c>
      <c r="C3376" s="1" t="str">
        <f>+'BD1'!C3376</f>
        <v>Melania Elizondo Cárdenas</v>
      </c>
      <c r="D3376" s="1">
        <f>+'BD1'!D3376</f>
        <v>8</v>
      </c>
      <c r="E3376" s="1" t="str">
        <f>+'BD1'!E3376</f>
        <v>Profesional</v>
      </c>
      <c r="F3376" s="1" t="str">
        <f>+'BD1'!F3376</f>
        <v>Reporte del plan de trabajo anual (por reporte por organización)</v>
      </c>
      <c r="G3376" s="1" t="str">
        <f>+'BD1'!G3376</f>
        <v>Sustantiva</v>
      </c>
      <c r="H3376" s="1" t="str">
        <f>+'BD1'!H3376</f>
        <v>NA</v>
      </c>
      <c r="J3376" s="1" t="s">
        <v>262</v>
      </c>
      <c r="K3376" s="1" t="s">
        <v>268</v>
      </c>
      <c r="L3376" s="2" t="s">
        <v>22</v>
      </c>
      <c r="M3376" s="1" t="s">
        <v>67</v>
      </c>
      <c r="N3376" s="4">
        <f>IFERROR(AVERAGEIFS('TE por AEA'!$H$2:$H$12257,'TE por AEA'!$A$2:$A$12257,'TE por AEA'!J3376,'TE por AEA'!$B$2:$B$12257,'TE por AEA'!K3376,'TE por AEA'!$F$2:$F$12257,'TE por AEA'!L3376),"No hay registro")</f>
        <v>4.28</v>
      </c>
      <c r="O3376" s="4"/>
      <c r="P3376" s="4"/>
      <c r="Q3376" s="4"/>
      <c r="R3376" s="4"/>
      <c r="S3376" s="4"/>
    </row>
    <row r="3377" spans="1:19">
      <c r="A3377" s="1" t="str">
        <f>+'BD1'!A3377</f>
        <v>Central Occidental</v>
      </c>
      <c r="B3377" s="1" t="str">
        <f>+'BD1'!B3377</f>
        <v>Heredia</v>
      </c>
      <c r="C3377" s="1" t="str">
        <f>+'BD1'!C3377</f>
        <v>Melania Elizondo Cárdenas</v>
      </c>
      <c r="D3377" s="1">
        <f>+'BD1'!D3377</f>
        <v>8</v>
      </c>
      <c r="E3377" s="1" t="str">
        <f>+'BD1'!E3377</f>
        <v>Profesional</v>
      </c>
      <c r="F3377" s="1" t="str">
        <f>+'BD1'!F3377</f>
        <v>NAMA (café): muestreo y toma de datos en finca (por productor)</v>
      </c>
      <c r="G3377" s="1" t="str">
        <f>+'BD1'!G3377</f>
        <v>Sustantiva</v>
      </c>
      <c r="H3377" s="1">
        <f>+'BD1'!H3377</f>
        <v>3.21</v>
      </c>
      <c r="J3377" s="1" t="s">
        <v>262</v>
      </c>
      <c r="K3377" s="1" t="s">
        <v>268</v>
      </c>
      <c r="L3377" s="2" t="s">
        <v>23</v>
      </c>
      <c r="M3377" s="1" t="s">
        <v>67</v>
      </c>
      <c r="N3377" s="4" t="str">
        <f>IFERROR(AVERAGEIFS('TE por AEA'!$H$2:$H$12257,'TE por AEA'!$A$2:$A$12257,'TE por AEA'!J3377,'TE por AEA'!$B$2:$B$12257,'TE por AEA'!K3377,'TE por AEA'!$F$2:$F$12257,'TE por AEA'!L3377),"No hay registro")</f>
        <v>No hay registro</v>
      </c>
      <c r="O3377" s="4"/>
      <c r="P3377" s="4"/>
      <c r="Q3377" s="4"/>
      <c r="R3377" s="4"/>
      <c r="S3377" s="4"/>
    </row>
    <row r="3378" spans="1:19">
      <c r="A3378" s="1" t="str">
        <f>+'BD1'!A3378</f>
        <v>Central Occidental</v>
      </c>
      <c r="B3378" s="1" t="str">
        <f>+'BD1'!B3378</f>
        <v>Heredia</v>
      </c>
      <c r="C3378" s="1" t="str">
        <f>+'BD1'!C3378</f>
        <v>Melania Elizondo Cárdenas</v>
      </c>
      <c r="D3378" s="1">
        <f>+'BD1'!D3378</f>
        <v>8</v>
      </c>
      <c r="E3378" s="1" t="str">
        <f>+'BD1'!E3378</f>
        <v>Profesional</v>
      </c>
      <c r="F3378" s="1" t="str">
        <f>+'BD1'!F3378</f>
        <v>NAMA (café): inclusión de datos al SisDNEA (por productor)</v>
      </c>
      <c r="G3378" s="1" t="str">
        <f>+'BD1'!G3378</f>
        <v>Sustantiva</v>
      </c>
      <c r="H3378" s="1">
        <f>+'BD1'!H3378</f>
        <v>0.44583</v>
      </c>
      <c r="J3378" s="1" t="s">
        <v>262</v>
      </c>
      <c r="K3378" s="1" t="s">
        <v>268</v>
      </c>
      <c r="L3378" s="2" t="s">
        <v>24</v>
      </c>
      <c r="M3378" s="1" t="s">
        <v>67</v>
      </c>
      <c r="N3378" s="4" t="str">
        <f>IFERROR(AVERAGEIFS('TE por AEA'!$H$2:$H$12257,'TE por AEA'!$A$2:$A$12257,'TE por AEA'!J3378,'TE por AEA'!$B$2:$B$12257,'TE por AEA'!K3378,'TE por AEA'!$F$2:$F$12257,'TE por AEA'!L3378),"No hay registro")</f>
        <v>No hay registro</v>
      </c>
      <c r="O3378" s="4"/>
      <c r="P3378" s="4"/>
      <c r="Q3378" s="4"/>
      <c r="R3378" s="4"/>
      <c r="S3378" s="4"/>
    </row>
    <row r="3379" spans="1:19">
      <c r="A3379" s="1" t="str">
        <f>+'BD1'!A3379</f>
        <v>Central Occidental</v>
      </c>
      <c r="B3379" s="1" t="str">
        <f>+'BD1'!B3379</f>
        <v>Heredia</v>
      </c>
      <c r="C3379" s="1" t="str">
        <f>+'BD1'!C3379</f>
        <v>Melania Elizondo Cárdenas</v>
      </c>
      <c r="D3379" s="1">
        <f>+'BD1'!D3379</f>
        <v>8</v>
      </c>
      <c r="E3379" s="1" t="str">
        <f>+'BD1'!E3379</f>
        <v>Profesional</v>
      </c>
      <c r="F3379" s="1" t="str">
        <f>+'BD1'!F3379</f>
        <v>NAMA (café): entrega de constancia de verificación del MRV a la persona productora (por productor)</v>
      </c>
      <c r="G3379" s="1" t="str">
        <f>+'BD1'!G3379</f>
        <v>Sustantiva</v>
      </c>
      <c r="H3379" s="1">
        <f>+'BD1'!H3379</f>
        <v>1.63175</v>
      </c>
      <c r="J3379" s="1" t="s">
        <v>262</v>
      </c>
      <c r="K3379" s="1" t="s">
        <v>268</v>
      </c>
      <c r="L3379" s="3" t="s">
        <v>25</v>
      </c>
      <c r="M3379" s="1" t="s">
        <v>67</v>
      </c>
      <c r="N3379" s="4" t="str">
        <f>IFERROR(AVERAGEIFS('TE por AEA'!$H$2:$H$12257,'TE por AEA'!$A$2:$A$12257,'TE por AEA'!J3379,'TE por AEA'!$B$2:$B$12257,'TE por AEA'!K3379,'TE por AEA'!$F$2:$F$12257,'TE por AEA'!L3379),"No hay registro")</f>
        <v>No hay registro</v>
      </c>
      <c r="O3379" s="4"/>
      <c r="P3379" s="4"/>
      <c r="Q3379" s="4"/>
      <c r="R3379" s="4"/>
      <c r="S3379" s="4"/>
    </row>
    <row r="3380" spans="1:19">
      <c r="A3380" s="1" t="str">
        <f>+'BD1'!A3380</f>
        <v>Central Occidental</v>
      </c>
      <c r="B3380" s="1" t="str">
        <f>+'BD1'!B3380</f>
        <v>Heredia</v>
      </c>
      <c r="C3380" s="1" t="str">
        <f>+'BD1'!C3380</f>
        <v>Melania Elizondo Cárdenas</v>
      </c>
      <c r="D3380" s="1">
        <f>+'BD1'!D3380</f>
        <v>8</v>
      </c>
      <c r="E3380" s="1" t="str">
        <f>+'BD1'!E3380</f>
        <v>Profesional</v>
      </c>
      <c r="F3380" s="1" t="str">
        <f>+'BD1'!F3380</f>
        <v>NAMA (ganadería): muestreo y toma de datos en finca (por productor)</v>
      </c>
      <c r="G3380" s="1" t="str">
        <f>+'BD1'!G3380</f>
        <v>Sustantiva</v>
      </c>
      <c r="H3380" s="1">
        <f>+'BD1'!H3380</f>
        <v>3.21</v>
      </c>
      <c r="J3380" s="1" t="s">
        <v>262</v>
      </c>
      <c r="K3380" s="1" t="s">
        <v>268</v>
      </c>
      <c r="L3380" s="3" t="s">
        <v>26</v>
      </c>
      <c r="M3380" s="1" t="s">
        <v>67</v>
      </c>
      <c r="N3380" s="4">
        <f>IFERROR(AVERAGEIFS('TE por AEA'!$H$2:$H$12257,'TE por AEA'!$A$2:$A$12257,'TE por AEA'!J3380,'TE por AEA'!$B$2:$B$12257,'TE por AEA'!K3380,'TE por AEA'!$F$2:$F$12257,'TE por AEA'!L3380),"No hay registro")</f>
        <v>2.4074999999999998</v>
      </c>
      <c r="O3380" s="4"/>
      <c r="P3380" s="4"/>
      <c r="Q3380" s="4"/>
      <c r="R3380" s="4"/>
      <c r="S3380" s="4"/>
    </row>
    <row r="3381" spans="1:19">
      <c r="A3381" s="1" t="str">
        <f>+'BD1'!A3381</f>
        <v>Central Occidental</v>
      </c>
      <c r="B3381" s="1" t="str">
        <f>+'BD1'!B3381</f>
        <v>Heredia</v>
      </c>
      <c r="C3381" s="1" t="str">
        <f>+'BD1'!C3381</f>
        <v>Melania Elizondo Cárdenas</v>
      </c>
      <c r="D3381" s="1">
        <f>+'BD1'!D3381</f>
        <v>8</v>
      </c>
      <c r="E3381" s="1" t="str">
        <f>+'BD1'!E3381</f>
        <v>Profesional</v>
      </c>
      <c r="F3381" s="1" t="str">
        <f>+'BD1'!F3381</f>
        <v>NAMA (ganadería): inclusión de datos al SisDNEA (por productor)</v>
      </c>
      <c r="G3381" s="1" t="str">
        <f>+'BD1'!G3381</f>
        <v>Sustantiva</v>
      </c>
      <c r="H3381" s="1">
        <f>+'BD1'!H3381</f>
        <v>0.44583</v>
      </c>
      <c r="J3381" s="1" t="s">
        <v>262</v>
      </c>
      <c r="K3381" s="1" t="s">
        <v>268</v>
      </c>
      <c r="L3381" s="3" t="s">
        <v>27</v>
      </c>
      <c r="M3381" s="1" t="s">
        <v>67</v>
      </c>
      <c r="N3381" s="4">
        <f>IFERROR(AVERAGEIFS('TE por AEA'!$H$2:$H$12257,'TE por AEA'!$A$2:$A$12257,'TE por AEA'!J3381,'TE por AEA'!$B$2:$B$12257,'TE por AEA'!K3381,'TE por AEA'!$F$2:$F$12257,'TE por AEA'!L3381),"No hay registro")</f>
        <v>1.2037499999999999</v>
      </c>
      <c r="O3381" s="4"/>
      <c r="P3381" s="4"/>
      <c r="Q3381" s="4"/>
      <c r="R3381" s="4"/>
      <c r="S3381" s="4"/>
    </row>
    <row r="3382" spans="1:19">
      <c r="A3382" s="1" t="str">
        <f>+'BD1'!A3382</f>
        <v>Central Occidental</v>
      </c>
      <c r="B3382" s="1" t="str">
        <f>+'BD1'!B3382</f>
        <v>Heredia</v>
      </c>
      <c r="C3382" s="1" t="str">
        <f>+'BD1'!C3382</f>
        <v>Melania Elizondo Cárdenas</v>
      </c>
      <c r="D3382" s="1">
        <f>+'BD1'!D3382</f>
        <v>8</v>
      </c>
      <c r="E3382" s="1" t="str">
        <f>+'BD1'!E3382</f>
        <v>Profesional</v>
      </c>
      <c r="F3382" s="1" t="str">
        <f>+'BD1'!F3382</f>
        <v>NAMA (ganadería): entrega de constancia de verificación del MRV a la persona productora (por productor)</v>
      </c>
      <c r="G3382" s="1" t="str">
        <f>+'BD1'!G3382</f>
        <v>Sustantiva</v>
      </c>
      <c r="H3382" s="1">
        <f>+'BD1'!H3382</f>
        <v>1.63175</v>
      </c>
      <c r="J3382" s="1" t="s">
        <v>262</v>
      </c>
      <c r="K3382" s="1" t="s">
        <v>268</v>
      </c>
      <c r="L3382" s="3" t="s">
        <v>28</v>
      </c>
      <c r="M3382" s="1" t="s">
        <v>67</v>
      </c>
      <c r="N3382" s="4">
        <f>IFERROR(AVERAGEIFS('TE por AEA'!$H$2:$H$12257,'TE por AEA'!$A$2:$A$12257,'TE por AEA'!J3382,'TE por AEA'!$B$2:$B$12257,'TE por AEA'!K3382,'TE por AEA'!$F$2:$F$12257,'TE por AEA'!L3382),"No hay registro")</f>
        <v>1.07</v>
      </c>
      <c r="O3382" s="4"/>
      <c r="P3382" s="4"/>
      <c r="Q3382" s="4"/>
      <c r="R3382" s="4"/>
      <c r="S3382" s="4"/>
    </row>
    <row r="3383" spans="1:19">
      <c r="A3383" s="1" t="str">
        <f>+'BD1'!A3383</f>
        <v>Central Occidental</v>
      </c>
      <c r="B3383" s="1" t="str">
        <f>+'BD1'!B3383</f>
        <v>Heredia</v>
      </c>
      <c r="C3383" s="1" t="str">
        <f>+'BD1'!C3383</f>
        <v>Melania Elizondo Cárdenas</v>
      </c>
      <c r="D3383" s="1">
        <f>+'BD1'!D3383</f>
        <v>8</v>
      </c>
      <c r="E3383" s="1" t="str">
        <f>+'BD1'!E3383</f>
        <v>Profesional</v>
      </c>
      <c r="F3383" s="1" t="str">
        <f>+'BD1'!F3383</f>
        <v>Producción sostenible: elaboración de la herramienta Tu Modelo, en el SisDNEA (por productor)</v>
      </c>
      <c r="G3383" s="1" t="str">
        <f>+'BD1'!G3383</f>
        <v>Sustantiva</v>
      </c>
      <c r="H3383" s="1" t="str">
        <f>+'BD1'!H3383</f>
        <v>NA</v>
      </c>
      <c r="J3383" s="1" t="s">
        <v>262</v>
      </c>
      <c r="K3383" s="1" t="s">
        <v>268</v>
      </c>
      <c r="L3383" s="3" t="s">
        <v>29</v>
      </c>
      <c r="M3383" s="1" t="s">
        <v>67</v>
      </c>
      <c r="N3383" s="4" t="str">
        <f>IFERROR(AVERAGEIFS('TE por AEA'!$H$2:$H$12257,'TE por AEA'!$A$2:$A$12257,'TE por AEA'!J3383,'TE por AEA'!$B$2:$B$12257,'TE por AEA'!K3383,'TE por AEA'!$F$2:$F$12257,'TE por AEA'!L3383),"No hay registro")</f>
        <v>No hay registro</v>
      </c>
      <c r="O3383" s="4"/>
      <c r="P3383" s="4"/>
      <c r="Q3383" s="4"/>
      <c r="R3383" s="4"/>
      <c r="S3383" s="4"/>
    </row>
    <row r="3384" spans="1:19">
      <c r="A3384" s="1" t="str">
        <f>+'BD1'!A3384</f>
        <v>Central Occidental</v>
      </c>
      <c r="B3384" s="1" t="str">
        <f>+'BD1'!B3384</f>
        <v>Heredia</v>
      </c>
      <c r="C3384" s="1" t="str">
        <f>+'BD1'!C3384</f>
        <v>Melania Elizondo Cárdenas</v>
      </c>
      <c r="D3384" s="1">
        <f>+'BD1'!D3384</f>
        <v>8</v>
      </c>
      <c r="E3384" s="1" t="str">
        <f>+'BD1'!E3384</f>
        <v>Profesional</v>
      </c>
      <c r="F3384" s="1" t="str">
        <f>+'BD1'!F3384</f>
        <v>Producción sostenible: entregar certificado al productor e incluirlo en el expediente físico (por productor)</v>
      </c>
      <c r="G3384" s="1" t="str">
        <f>+'BD1'!G3384</f>
        <v>Sustantiva</v>
      </c>
      <c r="H3384" s="1" t="str">
        <f>+'BD1'!H3384</f>
        <v>NA</v>
      </c>
      <c r="J3384" s="1" t="s">
        <v>262</v>
      </c>
      <c r="K3384" s="1" t="s">
        <v>268</v>
      </c>
      <c r="L3384" s="3" t="s">
        <v>30</v>
      </c>
      <c r="M3384" s="1" t="s">
        <v>67</v>
      </c>
      <c r="N3384" s="4" t="str">
        <f>IFERROR(AVERAGEIFS('TE por AEA'!$H$2:$H$12257,'TE por AEA'!$A$2:$A$12257,'TE por AEA'!J3384,'TE por AEA'!$B$2:$B$12257,'TE por AEA'!K3384,'TE por AEA'!$F$2:$F$12257,'TE por AEA'!L3384),"No hay registro")</f>
        <v>No hay registro</v>
      </c>
      <c r="O3384" s="4"/>
      <c r="P3384" s="4"/>
      <c r="Q3384" s="4"/>
      <c r="R3384" s="4"/>
      <c r="S3384" s="4"/>
    </row>
    <row r="3385" spans="1:19">
      <c r="A3385" s="1" t="str">
        <f>+'BD1'!A3385</f>
        <v>Central Occidental</v>
      </c>
      <c r="B3385" s="1" t="str">
        <f>+'BD1'!B3385</f>
        <v>Heredia</v>
      </c>
      <c r="C3385" s="1" t="str">
        <f>+'BD1'!C3385</f>
        <v>Melania Elizondo Cárdenas</v>
      </c>
      <c r="D3385" s="1">
        <f>+'BD1'!D3385</f>
        <v>8</v>
      </c>
      <c r="E3385" s="1" t="str">
        <f>+'BD1'!E3385</f>
        <v>Profesional</v>
      </c>
      <c r="F3385" s="1" t="str">
        <f>+'BD1'!F3385</f>
        <v>RBAyP y RBAO: divulgación del programa de incentivos (por acción de divulgación)</v>
      </c>
      <c r="G3385" s="1" t="str">
        <f>+'BD1'!G3385</f>
        <v>Sustantiva</v>
      </c>
      <c r="H3385" s="1">
        <f>+'BD1'!H3385</f>
        <v>1.26617</v>
      </c>
      <c r="J3385" s="1" t="s">
        <v>262</v>
      </c>
      <c r="K3385" s="1" t="s">
        <v>268</v>
      </c>
      <c r="L3385" s="3" t="s">
        <v>31</v>
      </c>
      <c r="M3385" s="1" t="s">
        <v>67</v>
      </c>
      <c r="N3385" s="4">
        <f>IFERROR(AVERAGEIFS('TE por AEA'!$H$2:$H$12257,'TE por AEA'!$A$2:$A$12257,'TE por AEA'!J3385,'TE por AEA'!$B$2:$B$12257,'TE por AEA'!K3385,'TE por AEA'!$F$2:$F$12257,'TE por AEA'!L3385),"No hay registro")</f>
        <v>1.15917</v>
      </c>
      <c r="O3385" s="4"/>
      <c r="P3385" s="4"/>
      <c r="Q3385" s="4"/>
      <c r="R3385" s="4"/>
      <c r="S3385" s="4"/>
    </row>
    <row r="3386" spans="1:19">
      <c r="A3386" s="1" t="str">
        <f>+'BD1'!A3386</f>
        <v>Central Occidental</v>
      </c>
      <c r="B3386" s="1" t="str">
        <f>+'BD1'!B3386</f>
        <v>Heredia</v>
      </c>
      <c r="C3386" s="1" t="str">
        <f>+'BD1'!C3386</f>
        <v>Melania Elizondo Cárdenas</v>
      </c>
      <c r="D3386" s="1">
        <f>+'BD1'!D3386</f>
        <v>8</v>
      </c>
      <c r="E3386" s="1" t="str">
        <f>+'BD1'!E3386</f>
        <v>Profesional</v>
      </c>
      <c r="F3386" s="1" t="str">
        <f>+'BD1'!F3386</f>
        <v>RBAyP y RBAO: completar formularios para recibir incentivos económicos (por productor)</v>
      </c>
      <c r="G3386" s="1" t="str">
        <f>+'BD1'!G3386</f>
        <v>Sustantiva</v>
      </c>
      <c r="H3386" s="1">
        <f>+'BD1'!H3386</f>
        <v>1.26617</v>
      </c>
      <c r="J3386" s="1" t="s">
        <v>262</v>
      </c>
      <c r="K3386" s="1" t="s">
        <v>268</v>
      </c>
      <c r="L3386" s="3" t="s">
        <v>32</v>
      </c>
      <c r="M3386" s="1" t="s">
        <v>67</v>
      </c>
      <c r="N3386" s="4">
        <f>IFERROR(AVERAGEIFS('TE por AEA'!$H$2:$H$12257,'TE por AEA'!$A$2:$A$12257,'TE por AEA'!J3386,'TE por AEA'!$B$2:$B$12257,'TE por AEA'!K3386,'TE por AEA'!$F$2:$F$12257,'TE por AEA'!L3386),"No hay registro")</f>
        <v>4.28</v>
      </c>
      <c r="O3386" s="4"/>
      <c r="P3386" s="4"/>
      <c r="Q3386" s="4"/>
      <c r="R3386" s="4"/>
      <c r="S3386" s="4"/>
    </row>
    <row r="3387" spans="1:19">
      <c r="A3387" s="1" t="str">
        <f>+'BD1'!A3387</f>
        <v>Central Occidental</v>
      </c>
      <c r="B3387" s="1" t="str">
        <f>+'BD1'!B3387</f>
        <v>Heredia</v>
      </c>
      <c r="C3387" s="1" t="str">
        <f>+'BD1'!C3387</f>
        <v>Melania Elizondo Cárdenas</v>
      </c>
      <c r="D3387" s="1">
        <f>+'BD1'!D3387</f>
        <v>8</v>
      </c>
      <c r="E3387" s="1" t="str">
        <f>+'BD1'!E3387</f>
        <v>Profesional</v>
      </c>
      <c r="F3387" s="1" t="str">
        <f>+'BD1'!F3387</f>
        <v>RBAyP y RBAO: revisión de las solicitudes del programa de incentivos económicos (por productor)</v>
      </c>
      <c r="G3387" s="1" t="str">
        <f>+'BD1'!G3387</f>
        <v>Sustantiva</v>
      </c>
      <c r="H3387" s="1">
        <f>+'BD1'!H3387</f>
        <v>1.26617</v>
      </c>
      <c r="J3387" s="1" t="s">
        <v>262</v>
      </c>
      <c r="K3387" s="1" t="s">
        <v>268</v>
      </c>
      <c r="L3387" s="3" t="s">
        <v>33</v>
      </c>
      <c r="M3387" s="1" t="s">
        <v>67</v>
      </c>
      <c r="N3387" s="4">
        <f>IFERROR(AVERAGEIFS('TE por AEA'!$H$2:$H$12257,'TE por AEA'!$A$2:$A$12257,'TE por AEA'!J3387,'TE por AEA'!$B$2:$B$12257,'TE por AEA'!K3387,'TE por AEA'!$F$2:$F$12257,'TE por AEA'!L3387),"No hay registro")</f>
        <v>3.21</v>
      </c>
      <c r="O3387" s="4"/>
      <c r="P3387" s="4"/>
      <c r="Q3387" s="4"/>
      <c r="R3387" s="4"/>
      <c r="S3387" s="4"/>
    </row>
    <row r="3388" spans="1:19">
      <c r="A3388" s="1" t="str">
        <f>+'BD1'!A3388</f>
        <v>Central Occidental</v>
      </c>
      <c r="B3388" s="1" t="str">
        <f>+'BD1'!B3388</f>
        <v>Heredia</v>
      </c>
      <c r="C3388" s="1" t="str">
        <f>+'BD1'!C3388</f>
        <v>Melania Elizondo Cárdenas</v>
      </c>
      <c r="D3388" s="1">
        <f>+'BD1'!D3388</f>
        <v>8</v>
      </c>
      <c r="E3388" s="1" t="str">
        <f>+'BD1'!E3388</f>
        <v>Profesional</v>
      </c>
      <c r="F3388" s="1" t="str">
        <f>+'BD1'!F3388</f>
        <v>RBAyP y RBAO: visita a finca para verificación (por visita por productor)</v>
      </c>
      <c r="G3388" s="1" t="str">
        <f>+'BD1'!G3388</f>
        <v>Sustantiva</v>
      </c>
      <c r="H3388" s="1">
        <f>+'BD1'!H3388</f>
        <v>2.14</v>
      </c>
      <c r="J3388" s="1" t="s">
        <v>262</v>
      </c>
      <c r="K3388" s="1" t="s">
        <v>268</v>
      </c>
      <c r="L3388" s="3" t="s">
        <v>34</v>
      </c>
      <c r="M3388" s="1" t="s">
        <v>67</v>
      </c>
      <c r="N3388" s="4">
        <f>IFERROR(AVERAGEIFS('TE por AEA'!$H$2:$H$12257,'TE por AEA'!$A$2:$A$12257,'TE por AEA'!J3388,'TE por AEA'!$B$2:$B$12257,'TE por AEA'!K3388,'TE por AEA'!$F$2:$F$12257,'TE por AEA'!L3388),"No hay registro")</f>
        <v>2.2291699999999999</v>
      </c>
      <c r="O3388" s="4"/>
      <c r="P3388" s="4"/>
      <c r="Q3388" s="4"/>
      <c r="R3388" s="4"/>
      <c r="S3388" s="4"/>
    </row>
    <row r="3389" spans="1:19">
      <c r="A3389" s="1" t="str">
        <f>+'BD1'!A3389</f>
        <v>Central Occidental</v>
      </c>
      <c r="B3389" s="1" t="str">
        <f>+'BD1'!B3389</f>
        <v>Heredia</v>
      </c>
      <c r="C3389" s="1" t="str">
        <f>+'BD1'!C3389</f>
        <v>Melania Elizondo Cárdenas</v>
      </c>
      <c r="D3389" s="1">
        <f>+'BD1'!D3389</f>
        <v>8</v>
      </c>
      <c r="E3389" s="1" t="str">
        <f>+'BD1'!E3389</f>
        <v>Profesional</v>
      </c>
      <c r="F3389" s="1" t="str">
        <f>+'BD1'!F3389</f>
        <v>Productores ocasionales: asistencia técnica individual (por productor)</v>
      </c>
      <c r="G3389" s="1" t="str">
        <f>+'BD1'!G3389</f>
        <v>Sustantiva</v>
      </c>
      <c r="H3389" s="1">
        <f>+'BD1'!H3389</f>
        <v>2.14</v>
      </c>
      <c r="J3389" s="1" t="s">
        <v>262</v>
      </c>
      <c r="K3389" s="1" t="s">
        <v>268</v>
      </c>
      <c r="L3389" s="3" t="s">
        <v>35</v>
      </c>
      <c r="M3389" s="1" t="s">
        <v>67</v>
      </c>
      <c r="N3389" s="4">
        <f>IFERROR(AVERAGEIFS('TE por AEA'!$H$2:$H$12257,'TE por AEA'!$A$2:$A$12257,'TE por AEA'!J3389,'TE por AEA'!$B$2:$B$12257,'TE por AEA'!K3389,'TE por AEA'!$F$2:$F$12257,'TE por AEA'!L3389),"No hay registro")</f>
        <v>1.6941649999999999</v>
      </c>
      <c r="O3389" s="4"/>
      <c r="P3389" s="4"/>
      <c r="Q3389" s="4"/>
      <c r="R3389" s="4"/>
      <c r="S3389" s="4"/>
    </row>
    <row r="3390" spans="1:19">
      <c r="A3390" s="1" t="str">
        <f>+'BD1'!A3390</f>
        <v>Central Occidental</v>
      </c>
      <c r="B3390" s="1" t="str">
        <f>+'BD1'!B3390</f>
        <v>Heredia</v>
      </c>
      <c r="C3390" s="1" t="str">
        <f>+'BD1'!C3390</f>
        <v>Melania Elizondo Cárdenas</v>
      </c>
      <c r="D3390" s="1">
        <f>+'BD1'!D3390</f>
        <v>8</v>
      </c>
      <c r="E3390" s="1" t="str">
        <f>+'BD1'!E3390</f>
        <v>Profesional</v>
      </c>
      <c r="F3390" s="1" t="str">
        <f>+'BD1'!F3390</f>
        <v>Productores ocasionales: asistencia técnica grupal (por asistencia a grupo)</v>
      </c>
      <c r="G3390" s="1" t="str">
        <f>+'BD1'!G3390</f>
        <v>Sustantiva</v>
      </c>
      <c r="H3390" s="1">
        <f>+'BD1'!H3390</f>
        <v>5.5283300000000004</v>
      </c>
      <c r="J3390" s="1" t="s">
        <v>262</v>
      </c>
      <c r="K3390" s="1" t="s">
        <v>268</v>
      </c>
      <c r="L3390" s="3" t="s">
        <v>36</v>
      </c>
      <c r="M3390" s="1" t="s">
        <v>67</v>
      </c>
      <c r="N3390" s="4">
        <f>IFERROR(AVERAGEIFS('TE por AEA'!$H$2:$H$12257,'TE por AEA'!$A$2:$A$12257,'TE por AEA'!J3390,'TE por AEA'!$B$2:$B$12257,'TE por AEA'!K3390,'TE por AEA'!$F$2:$F$12257,'TE por AEA'!L3390),"No hay registro")</f>
        <v>4.2799999999999994</v>
      </c>
      <c r="O3390" s="4"/>
      <c r="P3390" s="4"/>
      <c r="Q3390" s="4"/>
      <c r="R3390" s="4"/>
      <c r="S3390" s="4"/>
    </row>
    <row r="3391" spans="1:19">
      <c r="A3391" s="1" t="str">
        <f>+'BD1'!A3391</f>
        <v>Central Occidental</v>
      </c>
      <c r="B3391" s="1" t="str">
        <f>+'BD1'!B3391</f>
        <v>Heredia</v>
      </c>
      <c r="C3391" s="1" t="str">
        <f>+'BD1'!C3391</f>
        <v>Melania Elizondo Cárdenas</v>
      </c>
      <c r="D3391" s="1">
        <f>+'BD1'!D3391</f>
        <v>8</v>
      </c>
      <c r="E3391" s="1" t="str">
        <f>+'BD1'!E3391</f>
        <v>Profesional</v>
      </c>
      <c r="F3391" s="1" t="str">
        <f>+'BD1'!F3391</f>
        <v>Productores ocasionales: servicios de extensión de información digitales y virtuales (por productor)</v>
      </c>
      <c r="G3391" s="1" t="str">
        <f>+'BD1'!G3391</f>
        <v>Sustantiva</v>
      </c>
      <c r="H3391" s="1">
        <f>+'BD1'!H3391</f>
        <v>0.65388999999999997</v>
      </c>
      <c r="J3391" s="1" t="s">
        <v>262</v>
      </c>
      <c r="K3391" s="1" t="s">
        <v>268</v>
      </c>
      <c r="L3391" s="3" t="s">
        <v>37</v>
      </c>
      <c r="M3391" s="1" t="s">
        <v>67</v>
      </c>
      <c r="N3391" s="4">
        <f>IFERROR(AVERAGEIFS('TE por AEA'!$H$2:$H$12257,'TE por AEA'!$A$2:$A$12257,'TE por AEA'!J3391,'TE por AEA'!$B$2:$B$12257,'TE por AEA'!K3391,'TE por AEA'!$F$2:$F$12257,'TE por AEA'!L3391),"No hay registro")</f>
        <v>0.18427499999999999</v>
      </c>
      <c r="O3391" s="4"/>
      <c r="P3391" s="4"/>
      <c r="Q3391" s="4"/>
      <c r="R3391" s="4"/>
      <c r="S3391" s="4"/>
    </row>
    <row r="3392" spans="1:19">
      <c r="A3392" s="1" t="str">
        <f>+'BD1'!A3392</f>
        <v>Central Occidental</v>
      </c>
      <c r="B3392" s="1" t="str">
        <f>+'BD1'!B3392</f>
        <v>Heredia</v>
      </c>
      <c r="C3392" s="1" t="str">
        <f>+'BD1'!C3392</f>
        <v>Melania Elizondo Cárdenas</v>
      </c>
      <c r="D3392" s="1">
        <f>+'BD1'!D3392</f>
        <v>8</v>
      </c>
      <c r="E3392" s="1" t="str">
        <f>+'BD1'!E3392</f>
        <v>Profesional</v>
      </c>
      <c r="F3392" s="1" t="str">
        <f>+'BD1'!F3392</f>
        <v>Proyectos financiados con fondos públicos y transferencia MAG: apoyo en la formulación de proyectos de personas productoras (acumulado efectivo por proyecto)</v>
      </c>
      <c r="G3392" s="1" t="str">
        <f>+'BD1'!G3392</f>
        <v>Sustantiva</v>
      </c>
      <c r="H3392" s="1" t="str">
        <f>+'BD1'!H3392</f>
        <v>NA</v>
      </c>
      <c r="J3392" s="1" t="s">
        <v>262</v>
      </c>
      <c r="K3392" s="1" t="s">
        <v>268</v>
      </c>
      <c r="L3392" s="3" t="s">
        <v>38</v>
      </c>
      <c r="M3392" s="1" t="s">
        <v>67</v>
      </c>
      <c r="N3392" s="4">
        <f>IFERROR(AVERAGEIFS('TE por AEA'!$H$2:$H$12257,'TE por AEA'!$A$2:$A$12257,'TE por AEA'!J3392,'TE por AEA'!$B$2:$B$12257,'TE por AEA'!K3392,'TE por AEA'!$F$2:$F$12257,'TE por AEA'!L3392),"No hay registro")</f>
        <v>7.5791649999999997</v>
      </c>
      <c r="O3392" s="4"/>
      <c r="P3392" s="4"/>
      <c r="Q3392" s="4"/>
      <c r="R3392" s="4"/>
      <c r="S3392" s="4"/>
    </row>
    <row r="3393" spans="1:19">
      <c r="A3393" s="1" t="str">
        <f>+'BD1'!A3393</f>
        <v>Central Occidental</v>
      </c>
      <c r="B3393" s="1" t="str">
        <f>+'BD1'!B3393</f>
        <v>Heredia</v>
      </c>
      <c r="C3393" s="1" t="str">
        <f>+'BD1'!C3393</f>
        <v>Melania Elizondo Cárdenas</v>
      </c>
      <c r="D3393" s="1">
        <f>+'BD1'!D3393</f>
        <v>8</v>
      </c>
      <c r="E3393" s="1" t="str">
        <f>+'BD1'!E3393</f>
        <v>Profesional</v>
      </c>
      <c r="F3393" s="1" t="str">
        <f>+'BD1'!F3393</f>
        <v>Proyectos financiados con fondos públicos y transferencia MAG: apoyo en la formulación de proyectos de organizaciones (acumulado efectivo por proyecto)</v>
      </c>
      <c r="G3393" s="1" t="str">
        <f>+'BD1'!G3393</f>
        <v>Sustantiva</v>
      </c>
      <c r="H3393" s="1" t="str">
        <f>+'BD1'!H3393</f>
        <v>NA</v>
      </c>
      <c r="J3393" s="1" t="s">
        <v>262</v>
      </c>
      <c r="K3393" s="1" t="s">
        <v>268</v>
      </c>
      <c r="L3393" s="3" t="s">
        <v>39</v>
      </c>
      <c r="M3393" s="1" t="s">
        <v>67</v>
      </c>
      <c r="N3393" s="4">
        <f>IFERROR(AVERAGEIFS('TE por AEA'!$H$2:$H$12257,'TE por AEA'!$A$2:$A$12257,'TE por AEA'!J3393,'TE por AEA'!$B$2:$B$12257,'TE por AEA'!K3393,'TE por AEA'!$F$2:$F$12257,'TE por AEA'!L3393),"No hay registro")</f>
        <v>13.018330000000001</v>
      </c>
      <c r="O3393" s="4"/>
      <c r="P3393" s="4"/>
      <c r="Q3393" s="4"/>
      <c r="R3393" s="4"/>
      <c r="S3393" s="4"/>
    </row>
    <row r="3394" spans="1:19">
      <c r="A3394" s="1" t="str">
        <f>+'BD1'!A3394</f>
        <v>Central Occidental</v>
      </c>
      <c r="B3394" s="1" t="str">
        <f>+'BD1'!B3394</f>
        <v>Heredia</v>
      </c>
      <c r="C3394" s="1" t="str">
        <f>+'BD1'!C3394</f>
        <v>Melania Elizondo Cárdenas</v>
      </c>
      <c r="D3394" s="1">
        <f>+'BD1'!D3394</f>
        <v>8</v>
      </c>
      <c r="E3394" s="1" t="str">
        <f>+'BD1'!E3394</f>
        <v>Profesional</v>
      </c>
      <c r="F3394" s="1" t="str">
        <f>+'BD1'!F3394</f>
        <v>Proyectos financiados con fondos públicos: seguimiento técnico (por visita a proyecto)</v>
      </c>
      <c r="G3394" s="1" t="str">
        <f>+'BD1'!G3394</f>
        <v>Sustantiva</v>
      </c>
      <c r="H3394" s="1" t="str">
        <f>+'BD1'!H3394</f>
        <v>NA</v>
      </c>
      <c r="J3394" s="1" t="s">
        <v>262</v>
      </c>
      <c r="K3394" s="1" t="s">
        <v>268</v>
      </c>
      <c r="L3394" s="3" t="s">
        <v>40</v>
      </c>
      <c r="M3394" s="1" t="s">
        <v>67</v>
      </c>
      <c r="N3394" s="4">
        <f>IFERROR(AVERAGEIFS('TE por AEA'!$H$2:$H$12257,'TE por AEA'!$A$2:$A$12257,'TE por AEA'!J3394,'TE por AEA'!$B$2:$B$12257,'TE por AEA'!K3394,'TE por AEA'!$F$2:$F$12257,'TE por AEA'!L3394),"No hay registro")</f>
        <v>2.4966650000000001</v>
      </c>
      <c r="O3394" s="4"/>
      <c r="P3394" s="4"/>
      <c r="Q3394" s="4"/>
      <c r="R3394" s="4"/>
      <c r="S3394" s="4"/>
    </row>
    <row r="3395" spans="1:19">
      <c r="A3395" s="1" t="str">
        <f>+'BD1'!A3395</f>
        <v>Central Occidental</v>
      </c>
      <c r="B3395" s="1" t="str">
        <f>+'BD1'!B3395</f>
        <v>Heredia</v>
      </c>
      <c r="C3395" s="1" t="str">
        <f>+'BD1'!C3395</f>
        <v>Melania Elizondo Cárdenas</v>
      </c>
      <c r="D3395" s="1">
        <f>+'BD1'!D3395</f>
        <v>8</v>
      </c>
      <c r="E3395" s="1" t="str">
        <f>+'BD1'!E3395</f>
        <v>Profesional</v>
      </c>
      <c r="F3395" s="1" t="str">
        <f>+'BD1'!F3395</f>
        <v>Elaboración de informes trimestrales, semestrales y anuales PAO (por informe)</v>
      </c>
      <c r="G3395" s="1" t="str">
        <f>+'BD1'!G3395</f>
        <v>Administrativa</v>
      </c>
      <c r="H3395" s="1">
        <f>+'BD1'!H3395</f>
        <v>25.68</v>
      </c>
      <c r="J3395" s="1" t="s">
        <v>262</v>
      </c>
      <c r="K3395" s="1" t="s">
        <v>268</v>
      </c>
      <c r="L3395" s="3" t="s">
        <v>41</v>
      </c>
      <c r="M3395" s="1" t="s">
        <v>68</v>
      </c>
      <c r="N3395" s="4">
        <f>IFERROR(AVERAGEIFS('TE por AEA'!$H$2:$H$12257,'TE por AEA'!$A$2:$A$12257,'TE por AEA'!J3395,'TE por AEA'!$B$2:$B$12257,'TE por AEA'!K3395,'TE por AEA'!$F$2:$F$12257,'TE por AEA'!L3395),"No hay registro")</f>
        <v>8.0249999999999986</v>
      </c>
      <c r="O3395" s="4"/>
      <c r="P3395" s="4"/>
      <c r="Q3395" s="4"/>
      <c r="R3395" s="4"/>
      <c r="S3395" s="4"/>
    </row>
    <row r="3396" spans="1:19">
      <c r="A3396" s="1" t="str">
        <f>+'BD1'!A3396</f>
        <v>Central Occidental</v>
      </c>
      <c r="B3396" s="1" t="str">
        <f>+'BD1'!B3396</f>
        <v>Heredia</v>
      </c>
      <c r="C3396" s="1" t="str">
        <f>+'BD1'!C3396</f>
        <v>Melania Elizondo Cárdenas</v>
      </c>
      <c r="D3396" s="1">
        <f>+'BD1'!D3396</f>
        <v>8</v>
      </c>
      <c r="E3396" s="1" t="str">
        <f>+'BD1'!E3396</f>
        <v>Profesional</v>
      </c>
      <c r="F3396" s="1" t="str">
        <f>+'BD1'!F3396</f>
        <v>Seguimiento a los PAO de los funcionarios a su cargo (por funcionario)</v>
      </c>
      <c r="G3396" s="1" t="str">
        <f>+'BD1'!G3396</f>
        <v>Administrativa</v>
      </c>
      <c r="H3396" s="1" t="str">
        <f>+'BD1'!H3396</f>
        <v>NA</v>
      </c>
      <c r="J3396" s="1" t="s">
        <v>262</v>
      </c>
      <c r="K3396" s="1" t="s">
        <v>268</v>
      </c>
      <c r="L3396" s="3" t="s">
        <v>42</v>
      </c>
      <c r="M3396" s="1" t="s">
        <v>68</v>
      </c>
      <c r="N3396" s="4">
        <f>IFERROR(AVERAGEIFS('TE por AEA'!$H$2:$H$12257,'TE por AEA'!$A$2:$A$12257,'TE por AEA'!J3396,'TE por AEA'!$B$2:$B$12257,'TE por AEA'!K3396,'TE por AEA'!$F$2:$F$12257,'TE por AEA'!L3396),"No hay registro")</f>
        <v>3.21</v>
      </c>
      <c r="O3396" s="4"/>
      <c r="P3396" s="4"/>
      <c r="Q3396" s="4"/>
      <c r="R3396" s="4"/>
      <c r="S3396" s="4"/>
    </row>
    <row r="3397" spans="1:19">
      <c r="A3397" s="1" t="str">
        <f>+'BD1'!A3397</f>
        <v>Central Occidental</v>
      </c>
      <c r="B3397" s="1" t="str">
        <f>+'BD1'!B3397</f>
        <v>Heredia</v>
      </c>
      <c r="C3397" s="1" t="str">
        <f>+'BD1'!C3397</f>
        <v>Melania Elizondo Cárdenas</v>
      </c>
      <c r="D3397" s="1">
        <f>+'BD1'!D3397</f>
        <v>8</v>
      </c>
      <c r="E3397" s="1" t="str">
        <f>+'BD1'!E3397</f>
        <v>Profesional</v>
      </c>
      <c r="F3397" s="1" t="str">
        <f>+'BD1'!F3397</f>
        <v>Inscripción y actualización de PYMPA (por productor)</v>
      </c>
      <c r="G3397" s="1" t="str">
        <f>+'BD1'!G3397</f>
        <v>Sustantiva</v>
      </c>
      <c r="H3397" s="1">
        <f>+'BD1'!H3397</f>
        <v>0.90652999999999995</v>
      </c>
      <c r="J3397" s="1" t="s">
        <v>262</v>
      </c>
      <c r="K3397" s="1" t="s">
        <v>268</v>
      </c>
      <c r="L3397" s="3" t="s">
        <v>43</v>
      </c>
      <c r="M3397" s="1" t="s">
        <v>67</v>
      </c>
      <c r="N3397" s="4">
        <f>IFERROR(AVERAGEIFS('TE por AEA'!$H$2:$H$12257,'TE por AEA'!$A$2:$A$12257,'TE por AEA'!J3397,'TE por AEA'!$B$2:$B$12257,'TE por AEA'!K3397,'TE por AEA'!$F$2:$F$12257,'TE por AEA'!L3397),"No hay registro")</f>
        <v>0.91841499999999998</v>
      </c>
      <c r="O3397" s="4"/>
      <c r="P3397" s="4"/>
      <c r="Q3397" s="4"/>
      <c r="R3397" s="4"/>
      <c r="S3397" s="4"/>
    </row>
    <row r="3398" spans="1:19">
      <c r="A3398" s="1" t="str">
        <f>+'BD1'!A3398</f>
        <v>Central Occidental</v>
      </c>
      <c r="B3398" s="1" t="str">
        <f>+'BD1'!B3398</f>
        <v>Heredia</v>
      </c>
      <c r="C3398" s="1" t="str">
        <f>+'BD1'!C3398</f>
        <v>Melania Elizondo Cárdenas</v>
      </c>
      <c r="D3398" s="1">
        <f>+'BD1'!D3398</f>
        <v>8</v>
      </c>
      <c r="E3398" s="1" t="str">
        <f>+'BD1'!E3398</f>
        <v>Profesional</v>
      </c>
      <c r="F3398" s="1" t="str">
        <f>+'BD1'!F3398</f>
        <v>Certificaciones para la Declaración de Bienes Inmuebles ante las municipalidades (por trámite)</v>
      </c>
      <c r="G3398" s="1" t="str">
        <f>+'BD1'!G3398</f>
        <v>Sustantiva</v>
      </c>
      <c r="H3398" s="1" t="str">
        <f>+'BD1'!H3398</f>
        <v>NA</v>
      </c>
      <c r="J3398" s="1" t="s">
        <v>262</v>
      </c>
      <c r="K3398" s="1" t="s">
        <v>268</v>
      </c>
      <c r="L3398" s="3" t="s">
        <v>44</v>
      </c>
      <c r="M3398" s="1" t="s">
        <v>67</v>
      </c>
      <c r="N3398" s="4" t="str">
        <f>IFERROR(AVERAGEIFS('TE por AEA'!$H$2:$H$12257,'TE por AEA'!$A$2:$A$12257,'TE por AEA'!J3398,'TE por AEA'!$B$2:$B$12257,'TE por AEA'!K3398,'TE por AEA'!$F$2:$F$12257,'TE por AEA'!L3398),"No hay registro")</f>
        <v>No hay registro</v>
      </c>
      <c r="O3398" s="4"/>
      <c r="P3398" s="4"/>
      <c r="Q3398" s="4"/>
      <c r="R3398" s="4"/>
      <c r="S3398" s="4"/>
    </row>
    <row r="3399" spans="1:19">
      <c r="A3399" s="1" t="str">
        <f>+'BD1'!A3399</f>
        <v>Central Occidental</v>
      </c>
      <c r="B3399" s="1" t="str">
        <f>+'BD1'!B3399</f>
        <v>Heredia</v>
      </c>
      <c r="C3399" s="1" t="str">
        <f>+'BD1'!C3399</f>
        <v>Melania Elizondo Cárdenas</v>
      </c>
      <c r="D3399" s="1">
        <f>+'BD1'!D3399</f>
        <v>8</v>
      </c>
      <c r="E3399" s="1" t="str">
        <f>+'BD1'!E3399</f>
        <v>Profesional</v>
      </c>
      <c r="F3399" s="1" t="str">
        <f>+'BD1'!F3399</f>
        <v>Participación en reuniones EREA (por reunión)</v>
      </c>
      <c r="G3399" s="1" t="str">
        <f>+'BD1'!G3399</f>
        <v>Administrativa</v>
      </c>
      <c r="H3399" s="1" t="str">
        <f>+'BD1'!H3399</f>
        <v>NA</v>
      </c>
      <c r="J3399" s="1" t="s">
        <v>262</v>
      </c>
      <c r="K3399" s="1" t="s">
        <v>268</v>
      </c>
      <c r="L3399" s="3" t="s">
        <v>45</v>
      </c>
      <c r="M3399" s="1" t="s">
        <v>68</v>
      </c>
      <c r="N3399" s="4">
        <f>IFERROR(AVERAGEIFS('TE por AEA'!$H$2:$H$12257,'TE por AEA'!$A$2:$A$12257,'TE por AEA'!J3399,'TE por AEA'!$B$2:$B$12257,'TE por AEA'!K3399,'TE por AEA'!$F$2:$F$12257,'TE por AEA'!L3399),"No hay registro")</f>
        <v>5.5283300000000004</v>
      </c>
      <c r="O3399" s="4"/>
      <c r="P3399" s="4"/>
      <c r="Q3399" s="4"/>
      <c r="R3399" s="4"/>
      <c r="S3399" s="4"/>
    </row>
    <row r="3400" spans="1:19">
      <c r="A3400" s="1" t="str">
        <f>+'BD1'!A3400</f>
        <v>Central Occidental</v>
      </c>
      <c r="B3400" s="1" t="str">
        <f>+'BD1'!B3400</f>
        <v>Heredia</v>
      </c>
      <c r="C3400" s="1" t="str">
        <f>+'BD1'!C3400</f>
        <v>Melania Elizondo Cárdenas</v>
      </c>
      <c r="D3400" s="1">
        <f>+'BD1'!D3400</f>
        <v>8</v>
      </c>
      <c r="E3400" s="1" t="str">
        <f>+'BD1'!E3400</f>
        <v>Profesional</v>
      </c>
      <c r="F3400" s="1" t="str">
        <f>+'BD1'!F3400</f>
        <v>Participación en grupos técnicos o comisiones (por reunión)</v>
      </c>
      <c r="G3400" s="1" t="str">
        <f>+'BD1'!G3400</f>
        <v>Sustantiva</v>
      </c>
      <c r="H3400" s="1" t="str">
        <f>+'BD1'!H3400</f>
        <v>NA</v>
      </c>
      <c r="J3400" s="1" t="s">
        <v>262</v>
      </c>
      <c r="K3400" s="1" t="s">
        <v>268</v>
      </c>
      <c r="L3400" s="3" t="s">
        <v>46</v>
      </c>
      <c r="M3400" s="1" t="s">
        <v>67</v>
      </c>
      <c r="N3400" s="4">
        <f>IFERROR(AVERAGEIFS('TE por AEA'!$H$2:$H$12257,'TE por AEA'!$A$2:$A$12257,'TE por AEA'!J3400,'TE por AEA'!$B$2:$B$12257,'TE por AEA'!K3400,'TE por AEA'!$F$2:$F$12257,'TE por AEA'!L3400),"No hay registro")</f>
        <v>3.3883299999999998</v>
      </c>
      <c r="O3400" s="4"/>
      <c r="P3400" s="4"/>
      <c r="Q3400" s="4"/>
      <c r="R3400" s="4"/>
      <c r="S3400" s="4"/>
    </row>
    <row r="3401" spans="1:19">
      <c r="A3401" s="1" t="str">
        <f>+'BD1'!A3401</f>
        <v>Central Occidental</v>
      </c>
      <c r="B3401" s="1" t="str">
        <f>+'BD1'!B3401</f>
        <v>Heredia</v>
      </c>
      <c r="C3401" s="1" t="str">
        <f>+'BD1'!C3401</f>
        <v>Melania Elizondo Cárdenas</v>
      </c>
      <c r="D3401" s="1">
        <f>+'BD1'!D3401</f>
        <v>8</v>
      </c>
      <c r="E3401" s="1" t="str">
        <f>+'BD1'!E3401</f>
        <v>Profesional</v>
      </c>
      <c r="F3401" s="1" t="str">
        <f>+'BD1'!F3401</f>
        <v>Participación en capacitaciones técnicas (por capacitación)</v>
      </c>
      <c r="G3401" s="1" t="str">
        <f>+'BD1'!G3401</f>
        <v>Administrativa</v>
      </c>
      <c r="H3401" s="1">
        <f>+'BD1'!H3401</f>
        <v>13.91</v>
      </c>
      <c r="J3401" s="1" t="s">
        <v>262</v>
      </c>
      <c r="K3401" s="1" t="s">
        <v>268</v>
      </c>
      <c r="L3401" s="3" t="s">
        <v>47</v>
      </c>
      <c r="M3401" s="1" t="s">
        <v>68</v>
      </c>
      <c r="N3401" s="4">
        <f>IFERROR(AVERAGEIFS('TE por AEA'!$H$2:$H$12257,'TE por AEA'!$A$2:$A$12257,'TE por AEA'!J3401,'TE por AEA'!$B$2:$B$12257,'TE por AEA'!K3401,'TE por AEA'!$F$2:$F$12257,'TE por AEA'!L3401),"No hay registro")</f>
        <v>3.7450000000000001</v>
      </c>
      <c r="O3401" s="4"/>
      <c r="P3401" s="4"/>
      <c r="Q3401" s="4"/>
      <c r="R3401" s="4"/>
      <c r="S3401" s="4"/>
    </row>
    <row r="3402" spans="1:19">
      <c r="A3402" s="1" t="str">
        <f>+'BD1'!A3402</f>
        <v>Central Occidental</v>
      </c>
      <c r="B3402" s="1" t="str">
        <f>+'BD1'!B3402</f>
        <v>Heredia</v>
      </c>
      <c r="C3402" s="1" t="str">
        <f>+'BD1'!C3402</f>
        <v>Melania Elizondo Cárdenas</v>
      </c>
      <c r="D3402" s="1">
        <f>+'BD1'!D3402</f>
        <v>8</v>
      </c>
      <c r="E3402" s="1" t="str">
        <f>+'BD1'!E3402</f>
        <v>Profesional</v>
      </c>
      <c r="F3402" s="1" t="str">
        <f>+'BD1'!F3402</f>
        <v xml:space="preserve">Participación en charlas y sesiones técnicas, de trabajo y de actualización de conocimiento (por evento) </v>
      </c>
      <c r="G3402" s="1" t="str">
        <f>+'BD1'!G3402</f>
        <v>Administrativa</v>
      </c>
      <c r="H3402" s="1">
        <f>+'BD1'!H3402</f>
        <v>4.28</v>
      </c>
      <c r="J3402" s="1" t="s">
        <v>262</v>
      </c>
      <c r="K3402" s="1" t="s">
        <v>268</v>
      </c>
      <c r="L3402" s="3" t="s">
        <v>48</v>
      </c>
      <c r="M3402" s="1" t="s">
        <v>68</v>
      </c>
      <c r="N3402" s="4">
        <f>IFERROR(AVERAGEIFS('TE por AEA'!$H$2:$H$12257,'TE por AEA'!$A$2:$A$12257,'TE por AEA'!J3402,'TE por AEA'!$B$2:$B$12257,'TE por AEA'!K3402,'TE por AEA'!$F$2:$F$12257,'TE por AEA'!L3402),"No hay registro")</f>
        <v>11.502500000000001</v>
      </c>
      <c r="O3402" s="4"/>
      <c r="P3402" s="4"/>
      <c r="Q3402" s="4"/>
      <c r="R3402" s="4"/>
      <c r="S3402" s="4"/>
    </row>
    <row r="3403" spans="1:19">
      <c r="A3403" s="1" t="str">
        <f>+'BD1'!A3403</f>
        <v>Central Occidental</v>
      </c>
      <c r="B3403" s="1" t="str">
        <f>+'BD1'!B3403</f>
        <v>Heredia</v>
      </c>
      <c r="C3403" s="1" t="str">
        <f>+'BD1'!C3403</f>
        <v>Melania Elizondo Cárdenas</v>
      </c>
      <c r="D3403" s="1">
        <f>+'BD1'!D3403</f>
        <v>8</v>
      </c>
      <c r="E3403" s="1" t="str">
        <f>+'BD1'!E3403</f>
        <v>Profesional</v>
      </c>
      <c r="F3403" s="1" t="str">
        <f>+'BD1'!F3403</f>
        <v>Aplicación de censos y apoyo en sondeo de precios de insumos agropecuarios (por censo o sondeo)</v>
      </c>
      <c r="G3403" s="1" t="str">
        <f>+'BD1'!G3403</f>
        <v>Sustantiva</v>
      </c>
      <c r="H3403" s="1" t="str">
        <f>+'BD1'!H3403</f>
        <v>NA</v>
      </c>
      <c r="J3403" s="1" t="s">
        <v>262</v>
      </c>
      <c r="K3403" s="1" t="s">
        <v>268</v>
      </c>
      <c r="L3403" s="3" t="s">
        <v>49</v>
      </c>
      <c r="M3403" s="1" t="s">
        <v>67</v>
      </c>
      <c r="N3403" s="4">
        <f>IFERROR(AVERAGEIFS('TE por AEA'!$H$2:$H$12257,'TE por AEA'!$A$2:$A$12257,'TE por AEA'!J3403,'TE por AEA'!$B$2:$B$12257,'TE por AEA'!K3403,'TE por AEA'!$F$2:$F$12257,'TE por AEA'!L3403),"No hay registro")</f>
        <v>3.21</v>
      </c>
      <c r="O3403" s="4"/>
      <c r="P3403" s="4"/>
      <c r="Q3403" s="4"/>
      <c r="R3403" s="4"/>
      <c r="S3403" s="4"/>
    </row>
    <row r="3404" spans="1:19">
      <c r="A3404" s="1" t="str">
        <f>+'BD1'!A3404</f>
        <v>Central Occidental</v>
      </c>
      <c r="B3404" s="1" t="str">
        <f>+'BD1'!B3404</f>
        <v>Heredia</v>
      </c>
      <c r="C3404" s="1" t="str">
        <f>+'BD1'!C3404</f>
        <v>Melania Elizondo Cárdenas</v>
      </c>
      <c r="D3404" s="1">
        <f>+'BD1'!D3404</f>
        <v>8</v>
      </c>
      <c r="E3404" s="1" t="str">
        <f>+'BD1'!E3404</f>
        <v>Profesional</v>
      </c>
      <c r="F3404" s="1" t="str">
        <f>+'BD1'!F3404</f>
        <v>Coordinación de acciones entre dependencias del MAG (por acción de cordinación)</v>
      </c>
      <c r="G3404" s="1" t="str">
        <f>+'BD1'!G3404</f>
        <v>Administrativa</v>
      </c>
      <c r="H3404" s="1">
        <f>+'BD1'!H3404</f>
        <v>4.28</v>
      </c>
      <c r="J3404" s="1" t="s">
        <v>262</v>
      </c>
      <c r="K3404" s="1" t="s">
        <v>268</v>
      </c>
      <c r="L3404" s="3" t="s">
        <v>50</v>
      </c>
      <c r="M3404" s="1" t="s">
        <v>68</v>
      </c>
      <c r="N3404" s="4">
        <f>IFERROR(AVERAGEIFS('TE por AEA'!$H$2:$H$12257,'TE por AEA'!$A$2:$A$12257,'TE por AEA'!J3404,'TE por AEA'!$B$2:$B$12257,'TE por AEA'!K3404,'TE por AEA'!$F$2:$F$12257,'TE por AEA'!L3404),"No hay registro")</f>
        <v>3.7450000000000001</v>
      </c>
      <c r="O3404" s="4"/>
      <c r="P3404" s="4"/>
      <c r="Q3404" s="4"/>
      <c r="R3404" s="4"/>
      <c r="S3404" s="4"/>
    </row>
    <row r="3405" spans="1:19">
      <c r="A3405" s="1" t="str">
        <f>+'BD1'!A3405</f>
        <v>Central Occidental</v>
      </c>
      <c r="B3405" s="1" t="str">
        <f>+'BD1'!B3405</f>
        <v>Heredia</v>
      </c>
      <c r="C3405" s="1" t="str">
        <f>+'BD1'!C3405</f>
        <v>Melania Elizondo Cárdenas</v>
      </c>
      <c r="D3405" s="1">
        <f>+'BD1'!D3405</f>
        <v>8</v>
      </c>
      <c r="E3405" s="1" t="str">
        <f>+'BD1'!E3405</f>
        <v>Profesional</v>
      </c>
      <c r="F3405" s="1" t="str">
        <f>+'BD1'!F3405</f>
        <v>Otorgamiento de permisos para quemas agropecuarias (por trámite)</v>
      </c>
      <c r="G3405" s="1" t="str">
        <f>+'BD1'!G3405</f>
        <v>Sustantiva</v>
      </c>
      <c r="H3405" s="1">
        <f>+'BD1'!H3405</f>
        <v>7.49</v>
      </c>
      <c r="J3405" s="1" t="s">
        <v>262</v>
      </c>
      <c r="K3405" s="1" t="s">
        <v>268</v>
      </c>
      <c r="L3405" s="3" t="s">
        <v>51</v>
      </c>
      <c r="M3405" s="1" t="s">
        <v>67</v>
      </c>
      <c r="N3405" s="4">
        <f>IFERROR(AVERAGEIFS('TE por AEA'!$H$2:$H$12257,'TE por AEA'!$A$2:$A$12257,'TE por AEA'!J3405,'TE por AEA'!$B$2:$B$12257,'TE por AEA'!K3405,'TE por AEA'!$F$2:$F$12257,'TE por AEA'!L3405),"No hay registro")</f>
        <v>4.28</v>
      </c>
      <c r="O3405" s="4"/>
      <c r="P3405" s="4"/>
      <c r="Q3405" s="4"/>
      <c r="R3405" s="4"/>
      <c r="S3405" s="4"/>
    </row>
    <row r="3406" spans="1:19">
      <c r="A3406" s="1" t="str">
        <f>+'BD1'!A3406</f>
        <v>Central Occidental</v>
      </c>
      <c r="B3406" s="1" t="str">
        <f>+'BD1'!B3406</f>
        <v>Heredia</v>
      </c>
      <c r="C3406" s="1" t="str">
        <f>+'BD1'!C3406</f>
        <v>Melania Elizondo Cárdenas</v>
      </c>
      <c r="D3406" s="1">
        <f>+'BD1'!D3406</f>
        <v>8</v>
      </c>
      <c r="E3406" s="1" t="str">
        <f>+'BD1'!E3406</f>
        <v>Profesional</v>
      </c>
      <c r="F3406" s="1" t="str">
        <f>+'BD1'!F3406</f>
        <v>Elaboración de Autoevaluación en Control Interno (acumulado efectivo por aplicación de la autoevaluación)</v>
      </c>
      <c r="G3406" s="1" t="str">
        <f>+'BD1'!G3406</f>
        <v>Administrativa</v>
      </c>
      <c r="H3406" s="1">
        <f>+'BD1'!H3406</f>
        <v>4.4761699999999998</v>
      </c>
      <c r="J3406" s="1" t="s">
        <v>262</v>
      </c>
      <c r="K3406" s="1" t="s">
        <v>268</v>
      </c>
      <c r="L3406" s="3" t="s">
        <v>52</v>
      </c>
      <c r="M3406" s="1" t="s">
        <v>68</v>
      </c>
      <c r="N3406" s="4">
        <f>IFERROR(AVERAGEIFS('TE por AEA'!$H$2:$H$12257,'TE por AEA'!$A$2:$A$12257,'TE por AEA'!J3406,'TE por AEA'!$B$2:$B$12257,'TE por AEA'!K3406,'TE por AEA'!$F$2:$F$12257,'TE por AEA'!L3406),"No hay registro")</f>
        <v>5.305415</v>
      </c>
      <c r="O3406" s="4"/>
      <c r="P3406" s="4"/>
      <c r="Q3406" s="4"/>
      <c r="R3406" s="4"/>
      <c r="S3406" s="4"/>
    </row>
    <row r="3407" spans="1:19">
      <c r="A3407" s="1" t="str">
        <f>+'BD1'!A3407</f>
        <v>Central Occidental</v>
      </c>
      <c r="B3407" s="1" t="str">
        <f>+'BD1'!B3407</f>
        <v>Heredia</v>
      </c>
      <c r="C3407" s="1" t="str">
        <f>+'BD1'!C3407</f>
        <v>Melania Elizondo Cárdenas</v>
      </c>
      <c r="D3407" s="1">
        <f>+'BD1'!D3407</f>
        <v>8</v>
      </c>
      <c r="E3407" s="1" t="str">
        <f>+'BD1'!E3407</f>
        <v>Profesional</v>
      </c>
      <c r="F3407" s="1" t="str">
        <f>+'BD1'!F3407</f>
        <v>Determinación y evaluación de riesgos en SEVRIMAG (acumulado efectivo por aplicación del SEVRIMAG)</v>
      </c>
      <c r="G3407" s="1" t="str">
        <f>+'BD1'!G3407</f>
        <v>Administrativa</v>
      </c>
      <c r="H3407" s="1">
        <f>+'BD1'!H3407</f>
        <v>4.4761699999999998</v>
      </c>
      <c r="J3407" s="1" t="s">
        <v>262</v>
      </c>
      <c r="K3407" s="1" t="s">
        <v>268</v>
      </c>
      <c r="L3407" s="3" t="s">
        <v>53</v>
      </c>
      <c r="M3407" s="1" t="s">
        <v>68</v>
      </c>
      <c r="N3407" s="4">
        <f>IFERROR(AVERAGEIFS('TE por AEA'!$H$2:$H$12257,'TE por AEA'!$A$2:$A$12257,'TE por AEA'!J3407,'TE por AEA'!$B$2:$B$12257,'TE por AEA'!K3407,'TE por AEA'!$F$2:$F$12257,'TE por AEA'!L3407),"No hay registro")</f>
        <v>4.4137500000000003</v>
      </c>
      <c r="O3407" s="4"/>
      <c r="P3407" s="4"/>
      <c r="Q3407" s="4"/>
      <c r="R3407" s="4"/>
      <c r="S3407" s="4"/>
    </row>
    <row r="3408" spans="1:19">
      <c r="A3408" s="1" t="str">
        <f>+'BD1'!A3408</f>
        <v>Central Occidental</v>
      </c>
      <c r="B3408" s="1" t="str">
        <f>+'BD1'!B3408</f>
        <v>Heredia</v>
      </c>
      <c r="C3408" s="1" t="str">
        <f>+'BD1'!C3408</f>
        <v>Melania Elizondo Cárdenas</v>
      </c>
      <c r="D3408" s="1">
        <f>+'BD1'!D3408</f>
        <v>8</v>
      </c>
      <c r="E3408" s="1" t="str">
        <f>+'BD1'!E3408</f>
        <v>Profesional</v>
      </c>
      <c r="F3408" s="1" t="str">
        <f>+'BD1'!F3408</f>
        <v>Seguimiento a plan de mitigación de riesgos en SEVRIMAG (acumulado efectivo por seguimiento)</v>
      </c>
      <c r="G3408" s="1" t="str">
        <f>+'BD1'!G3408</f>
        <v>Administrativa</v>
      </c>
      <c r="H3408" s="1">
        <f>+'BD1'!H3408</f>
        <v>3.21</v>
      </c>
      <c r="J3408" s="1" t="s">
        <v>262</v>
      </c>
      <c r="K3408" s="1" t="s">
        <v>268</v>
      </c>
      <c r="L3408" s="3" t="s">
        <v>54</v>
      </c>
      <c r="M3408" s="1" t="s">
        <v>68</v>
      </c>
      <c r="N3408" s="4">
        <f>IFERROR(AVERAGEIFS('TE por AEA'!$H$2:$H$12257,'TE por AEA'!$A$2:$A$12257,'TE por AEA'!J3408,'TE por AEA'!$B$2:$B$12257,'TE por AEA'!K3408,'TE por AEA'!$F$2:$F$12257,'TE por AEA'!L3408),"No hay registro")</f>
        <v>4.4583300000000001</v>
      </c>
      <c r="O3408" s="4"/>
      <c r="P3408" s="4"/>
      <c r="Q3408" s="4"/>
      <c r="R3408" s="4"/>
      <c r="S3408" s="4"/>
    </row>
    <row r="3409" spans="1:19">
      <c r="A3409" s="1" t="str">
        <f>+'BD1'!A3409</f>
        <v>Central Occidental</v>
      </c>
      <c r="B3409" s="1" t="str">
        <f>+'BD1'!B3409</f>
        <v>Heredia</v>
      </c>
      <c r="C3409" s="1" t="str">
        <f>+'BD1'!C3409</f>
        <v>Melania Elizondo Cárdenas</v>
      </c>
      <c r="D3409" s="1">
        <f>+'BD1'!D3409</f>
        <v>8</v>
      </c>
      <c r="E3409" s="1" t="str">
        <f>+'BD1'!E3409</f>
        <v>Profesional</v>
      </c>
      <c r="F3409" s="1" t="str">
        <f>+'BD1'!F3409</f>
        <v>Seguimiento a plan de mejora de la Autoevaluación en Control Interno (acumulado efectivo por seguimiento)</v>
      </c>
      <c r="G3409" s="1" t="str">
        <f>+'BD1'!G3409</f>
        <v>Administrativa</v>
      </c>
      <c r="H3409" s="1">
        <f>+'BD1'!H3409</f>
        <v>3.21</v>
      </c>
      <c r="J3409" s="1" t="s">
        <v>262</v>
      </c>
      <c r="K3409" s="1" t="s">
        <v>268</v>
      </c>
      <c r="L3409" s="3" t="s">
        <v>55</v>
      </c>
      <c r="M3409" s="1" t="s">
        <v>68</v>
      </c>
      <c r="N3409" s="4">
        <f>IFERROR(AVERAGEIFS('TE por AEA'!$H$2:$H$12257,'TE por AEA'!$A$2:$A$12257,'TE por AEA'!J3409,'TE por AEA'!$B$2:$B$12257,'TE por AEA'!K3409,'TE por AEA'!$F$2:$F$12257,'TE por AEA'!L3409),"No hay registro")</f>
        <v>3.3883299999999998</v>
      </c>
      <c r="O3409" s="4"/>
      <c r="P3409" s="4"/>
      <c r="Q3409" s="4"/>
      <c r="R3409" s="4"/>
      <c r="S3409" s="4"/>
    </row>
    <row r="3410" spans="1:19">
      <c r="A3410" s="1" t="str">
        <f>+'BD1'!A3410</f>
        <v>Central Occidental</v>
      </c>
      <c r="B3410" s="1" t="str">
        <f>+'BD1'!B3410</f>
        <v>Heredia</v>
      </c>
      <c r="C3410" s="1" t="str">
        <f>+'BD1'!C3410</f>
        <v>Melania Elizondo Cárdenas</v>
      </c>
      <c r="D3410" s="1">
        <f>+'BD1'!D3410</f>
        <v>8</v>
      </c>
      <c r="E3410" s="1" t="str">
        <f>+'BD1'!E3410</f>
        <v>Profesional</v>
      </c>
      <c r="F3410" s="1" t="str">
        <f>+'BD1'!F3410</f>
        <v>Reuniones de personal AEA (por reunión)</v>
      </c>
      <c r="G3410" s="1" t="str">
        <f>+'BD1'!G3410</f>
        <v>Administrativa</v>
      </c>
      <c r="H3410" s="1">
        <f>+'BD1'!H3410</f>
        <v>3.21</v>
      </c>
      <c r="J3410" s="1" t="s">
        <v>262</v>
      </c>
      <c r="K3410" s="1" t="s">
        <v>268</v>
      </c>
      <c r="L3410" s="3" t="s">
        <v>56</v>
      </c>
      <c r="M3410" s="1" t="s">
        <v>68</v>
      </c>
      <c r="N3410" s="4">
        <f>IFERROR(AVERAGEIFS('TE por AEA'!$H$2:$H$12257,'TE por AEA'!$A$2:$A$12257,'TE por AEA'!J3410,'TE por AEA'!$B$2:$B$12257,'TE por AEA'!K3410,'TE por AEA'!$F$2:$F$12257,'TE por AEA'!L3410),"No hay registro")</f>
        <v>1.4266700000000001</v>
      </c>
      <c r="O3410" s="4"/>
      <c r="P3410" s="4"/>
      <c r="Q3410" s="4"/>
      <c r="R3410" s="4"/>
      <c r="S3410" s="4"/>
    </row>
    <row r="3411" spans="1:19">
      <c r="A3411" s="1" t="str">
        <f>+'BD1'!A3411</f>
        <v>Central Occidental</v>
      </c>
      <c r="B3411" s="1" t="str">
        <f>+'BD1'!B3411</f>
        <v>Heredia</v>
      </c>
      <c r="C3411" s="1" t="str">
        <f>+'BD1'!C3411</f>
        <v>Melania Elizondo Cárdenas</v>
      </c>
      <c r="D3411" s="1">
        <f>+'BD1'!D3411</f>
        <v>8</v>
      </c>
      <c r="E3411" s="1" t="str">
        <f>+'BD1'!E3411</f>
        <v>Profesional</v>
      </c>
      <c r="F3411" s="1" t="str">
        <f>+'BD1'!F3411</f>
        <v>Actualización del sistema de gestión documental y archivo (tiempo efectivo por día)</v>
      </c>
      <c r="G3411" s="1" t="str">
        <f>+'BD1'!G3411</f>
        <v>Administrativa</v>
      </c>
      <c r="H3411" s="1" t="str">
        <f>+'BD1'!H3411</f>
        <v>NA</v>
      </c>
      <c r="J3411" s="1" t="s">
        <v>262</v>
      </c>
      <c r="K3411" s="1" t="s">
        <v>268</v>
      </c>
      <c r="L3411" s="3" t="s">
        <v>57</v>
      </c>
      <c r="M3411" s="1" t="s">
        <v>68</v>
      </c>
      <c r="N3411" s="4">
        <f>IFERROR(AVERAGEIFS('TE por AEA'!$H$2:$H$12257,'TE por AEA'!$A$2:$A$12257,'TE por AEA'!J3411,'TE por AEA'!$B$2:$B$12257,'TE por AEA'!K3411,'TE por AEA'!$F$2:$F$12257,'TE por AEA'!L3411),"No hay registro")</f>
        <v>4.28</v>
      </c>
      <c r="O3411" s="4"/>
      <c r="P3411" s="4"/>
      <c r="Q3411" s="4"/>
      <c r="R3411" s="4"/>
      <c r="S3411" s="4"/>
    </row>
    <row r="3412" spans="1:19">
      <c r="A3412" s="1" t="str">
        <f>+'BD1'!A3412</f>
        <v>Central Occidental</v>
      </c>
      <c r="B3412" s="1" t="str">
        <f>+'BD1'!B3412</f>
        <v>Heredia</v>
      </c>
      <c r="C3412" s="1" t="str">
        <f>+'BD1'!C3412</f>
        <v>Melania Elizondo Cárdenas</v>
      </c>
      <c r="D3412" s="1">
        <f>+'BD1'!D3412</f>
        <v>8</v>
      </c>
      <c r="E3412" s="1" t="str">
        <f>+'BD1'!E3412</f>
        <v>Profesional</v>
      </c>
      <c r="F3412" s="1" t="str">
        <f>+'BD1'!F3412</f>
        <v>Actualización del sistema SisDNEA (por productor)</v>
      </c>
      <c r="G3412" s="1" t="str">
        <f>+'BD1'!G3412</f>
        <v>Administrativa</v>
      </c>
      <c r="H3412" s="1">
        <f>+'BD1'!H3412</f>
        <v>0.62417</v>
      </c>
      <c r="J3412" s="1" t="s">
        <v>262</v>
      </c>
      <c r="K3412" s="1" t="s">
        <v>268</v>
      </c>
      <c r="L3412" s="3" t="s">
        <v>58</v>
      </c>
      <c r="M3412" s="1" t="s">
        <v>68</v>
      </c>
      <c r="N3412" s="4">
        <f>IFERROR(AVERAGEIFS('TE por AEA'!$H$2:$H$12257,'TE por AEA'!$A$2:$A$12257,'TE por AEA'!J3412,'TE por AEA'!$B$2:$B$12257,'TE por AEA'!K3412,'TE por AEA'!$F$2:$F$12257,'TE por AEA'!L3412),"No hay registro")</f>
        <v>0.93625000000000003</v>
      </c>
      <c r="O3412" s="4"/>
      <c r="P3412" s="4"/>
      <c r="Q3412" s="4"/>
      <c r="R3412" s="4"/>
      <c r="S3412" s="4"/>
    </row>
    <row r="3413" spans="1:19">
      <c r="A3413" s="1" t="str">
        <f>+'BD1'!A3413</f>
        <v>Central Occidental</v>
      </c>
      <c r="B3413" s="1" t="str">
        <f>+'BD1'!B3413</f>
        <v>Heredia</v>
      </c>
      <c r="C3413" s="1" t="str">
        <f>+'BD1'!C3413</f>
        <v>Melania Elizondo Cárdenas</v>
      </c>
      <c r="D3413" s="1">
        <f>+'BD1'!D3413</f>
        <v>8</v>
      </c>
      <c r="E3413" s="1" t="str">
        <f>+'BD1'!E3413</f>
        <v>Profesional</v>
      </c>
      <c r="F3413" s="1" t="str">
        <f>+'BD1'!F3413</f>
        <v>Seguimiento semestral de la determinación de expectativas (por seguimiento)</v>
      </c>
      <c r="G3413" s="1" t="str">
        <f>+'BD1'!G3413</f>
        <v>Administrativa</v>
      </c>
      <c r="H3413" s="1">
        <f>+'BD1'!H3413</f>
        <v>3.21</v>
      </c>
      <c r="J3413" s="1" t="s">
        <v>262</v>
      </c>
      <c r="K3413" s="1" t="s">
        <v>268</v>
      </c>
      <c r="L3413" s="3" t="s">
        <v>135</v>
      </c>
      <c r="M3413" s="1" t="s">
        <v>68</v>
      </c>
      <c r="N3413" s="4">
        <f>IFERROR(AVERAGEIFS('TE por AEA'!$H$2:$H$12257,'TE por AEA'!$A$2:$A$12257,'TE por AEA'!J3413,'TE por AEA'!$B$2:$B$12257,'TE por AEA'!K3413,'TE por AEA'!$F$2:$F$12257,'TE por AEA'!L3413),"No hay registro")</f>
        <v>4.0125000000000002</v>
      </c>
      <c r="O3413" s="4"/>
      <c r="P3413" s="4"/>
      <c r="Q3413" s="4"/>
      <c r="R3413" s="4"/>
      <c r="S3413" s="4"/>
    </row>
    <row r="3414" spans="1:19">
      <c r="A3414" s="1" t="str">
        <f>+'BD1'!A3414</f>
        <v>Central Occidental</v>
      </c>
      <c r="B3414" s="1" t="str">
        <f>+'BD1'!B3414</f>
        <v>Heredia</v>
      </c>
      <c r="C3414" s="1" t="str">
        <f>+'BD1'!C3414</f>
        <v>Melania Elizondo Cárdenas</v>
      </c>
      <c r="D3414" s="1">
        <f>+'BD1'!D3414</f>
        <v>8</v>
      </c>
      <c r="E3414" s="1" t="str">
        <f>+'BD1'!E3414</f>
        <v>Profesional</v>
      </c>
      <c r="F3414" s="1" t="str">
        <f>+'BD1'!F3414</f>
        <v>Elaboración de la evaluación del desempeño (por reunión)</v>
      </c>
      <c r="G3414" s="1" t="str">
        <f>+'BD1'!G3414</f>
        <v>Administrativa</v>
      </c>
      <c r="H3414" s="1">
        <f>+'BD1'!H3414</f>
        <v>0.80249999999999999</v>
      </c>
      <c r="J3414" s="1" t="s">
        <v>262</v>
      </c>
      <c r="K3414" s="1" t="s">
        <v>268</v>
      </c>
      <c r="L3414" s="3" t="s">
        <v>59</v>
      </c>
      <c r="M3414" s="1" t="s">
        <v>68</v>
      </c>
      <c r="N3414" s="4">
        <f>IFERROR(AVERAGEIFS('TE por AEA'!$H$2:$H$12257,'TE por AEA'!$A$2:$A$12257,'TE por AEA'!J3414,'TE por AEA'!$B$2:$B$12257,'TE por AEA'!K3414,'TE por AEA'!$F$2:$F$12257,'TE por AEA'!L3414),"No hay registro")</f>
        <v>0.93625000000000003</v>
      </c>
      <c r="O3414" s="4"/>
      <c r="P3414" s="4"/>
      <c r="Q3414" s="4"/>
      <c r="R3414" s="4"/>
      <c r="S3414" s="4"/>
    </row>
    <row r="3415" spans="1:19">
      <c r="A3415" s="1" t="str">
        <f>+'BD1'!A3415</f>
        <v>Central Occidental</v>
      </c>
      <c r="B3415" s="1" t="str">
        <f>+'BD1'!B3415</f>
        <v>Heredia</v>
      </c>
      <c r="C3415" s="1" t="str">
        <f>+'BD1'!C3415</f>
        <v>Melania Elizondo Cárdenas</v>
      </c>
      <c r="D3415" s="1">
        <f>+'BD1'!D3415</f>
        <v>8</v>
      </c>
      <c r="E3415" s="1" t="str">
        <f>+'BD1'!E3415</f>
        <v>Profesional</v>
      </c>
      <c r="F3415" s="1" t="str">
        <f>+'BD1'!F3415</f>
        <v>Elaboración de inventarios de equipos, materiales e insumos (tiempo efectivo por día)</v>
      </c>
      <c r="G3415" s="1" t="str">
        <f>+'BD1'!G3415</f>
        <v>Administrativa</v>
      </c>
      <c r="H3415" s="1" t="str">
        <f>+'BD1'!H3415</f>
        <v>NA</v>
      </c>
      <c r="J3415" s="1" t="s">
        <v>262</v>
      </c>
      <c r="K3415" s="1" t="s">
        <v>268</v>
      </c>
      <c r="L3415" s="3" t="s">
        <v>60</v>
      </c>
      <c r="M3415" s="1" t="s">
        <v>68</v>
      </c>
      <c r="N3415" s="4">
        <f>IFERROR(AVERAGEIFS('TE por AEA'!$H$2:$H$12257,'TE por AEA'!$A$2:$A$12257,'TE por AEA'!J3415,'TE por AEA'!$B$2:$B$12257,'TE por AEA'!K3415,'TE por AEA'!$F$2:$F$12257,'TE por AEA'!L3415),"No hay registro")</f>
        <v>0.80249999999999999</v>
      </c>
      <c r="O3415" s="4"/>
      <c r="P3415" s="4"/>
      <c r="Q3415" s="4"/>
      <c r="R3415" s="4"/>
      <c r="S3415" s="4"/>
    </row>
    <row r="3416" spans="1:19">
      <c r="A3416" s="1" t="str">
        <f>+'BD1'!A3416</f>
        <v>Central Occidental</v>
      </c>
      <c r="B3416" s="1" t="str">
        <f>+'BD1'!B3416</f>
        <v>Heredia</v>
      </c>
      <c r="C3416" s="1" t="str">
        <f>+'BD1'!C3416</f>
        <v>Melania Elizondo Cárdenas</v>
      </c>
      <c r="D3416" s="1">
        <f>+'BD1'!D3416</f>
        <v>8</v>
      </c>
      <c r="E3416" s="1" t="str">
        <f>+'BD1'!E3416</f>
        <v>Profesional</v>
      </c>
      <c r="F3416" s="1" t="str">
        <f>+'BD1'!F3416</f>
        <v>Atención de emergencias</v>
      </c>
      <c r="G3416" s="1" t="str">
        <f>+'BD1'!G3416</f>
        <v>Sustantiva</v>
      </c>
      <c r="H3416" s="1" t="str">
        <f>+'BD1'!H3416</f>
        <v>NA</v>
      </c>
      <c r="J3416" s="1" t="s">
        <v>262</v>
      </c>
      <c r="K3416" s="1" t="s">
        <v>268</v>
      </c>
      <c r="L3416" s="3" t="s">
        <v>61</v>
      </c>
      <c r="M3416" s="1" t="s">
        <v>67</v>
      </c>
      <c r="N3416" s="4" t="str">
        <f>IFERROR(AVERAGEIFS('TE por AEA'!$H$2:$H$12257,'TE por AEA'!$A$2:$A$12257,'TE por AEA'!J3416,'TE por AEA'!$B$2:$B$12257,'TE por AEA'!K3416,'TE por AEA'!$F$2:$F$12257,'TE por AEA'!L3416),"No hay registro")</f>
        <v>No hay registro</v>
      </c>
      <c r="O3416" s="4"/>
      <c r="P3416" s="4"/>
      <c r="Q3416" s="4"/>
      <c r="R3416" s="4"/>
      <c r="S3416" s="4"/>
    </row>
    <row r="3417" spans="1:19">
      <c r="A3417" s="1" t="str">
        <f>+'BD1'!A3417</f>
        <v>Central Occidental</v>
      </c>
      <c r="B3417" s="1" t="str">
        <f>+'BD1'!B3417</f>
        <v>Heredia</v>
      </c>
      <c r="C3417" s="1" t="str">
        <f>+'BD1'!C3417</f>
        <v>Melania Elizondo Cárdenas</v>
      </c>
      <c r="D3417" s="1">
        <f>+'BD1'!D3417</f>
        <v>8</v>
      </c>
      <c r="E3417" s="1" t="str">
        <f>+'BD1'!E3417</f>
        <v>Profesional</v>
      </c>
      <c r="F3417" s="1" t="str">
        <f>+'BD1'!F3417</f>
        <v>Trazabilidad-visita a finca (por productor)</v>
      </c>
      <c r="G3417" s="1" t="str">
        <f>+'BD1'!G3417</f>
        <v>Sustantiva</v>
      </c>
      <c r="H3417" s="1">
        <f>+'BD1'!H3417</f>
        <v>5.35</v>
      </c>
      <c r="J3417" s="1" t="s">
        <v>262</v>
      </c>
      <c r="K3417" s="1" t="s">
        <v>268</v>
      </c>
      <c r="L3417" s="3" t="s">
        <v>62</v>
      </c>
      <c r="M3417" s="1" t="s">
        <v>67</v>
      </c>
      <c r="N3417" s="4">
        <f>IFERROR(AVERAGEIFS('TE por AEA'!$H$2:$H$12257,'TE por AEA'!$A$2:$A$12257,'TE por AEA'!J3417,'TE por AEA'!$B$2:$B$12257,'TE por AEA'!K3417,'TE por AEA'!$F$2:$F$12257,'TE por AEA'!L3417),"No hay registro")</f>
        <v>2.7195849999999999</v>
      </c>
      <c r="O3417" s="4"/>
      <c r="P3417" s="4"/>
      <c r="Q3417" s="4"/>
      <c r="R3417" s="4"/>
      <c r="S3417" s="4"/>
    </row>
    <row r="3418" spans="1:19">
      <c r="A3418" s="1" t="str">
        <f>+'BD1'!A3418</f>
        <v>Central Occidental</v>
      </c>
      <c r="B3418" s="1" t="str">
        <f>+'BD1'!B3418</f>
        <v>Heredia</v>
      </c>
      <c r="C3418" s="1" t="str">
        <f>+'BD1'!C3418</f>
        <v>Melania Elizondo Cárdenas</v>
      </c>
      <c r="D3418" s="1">
        <f>+'BD1'!D3418</f>
        <v>8</v>
      </c>
      <c r="E3418" s="1" t="str">
        <f>+'BD1'!E3418</f>
        <v>Profesional</v>
      </c>
      <c r="F3418" s="1" t="str">
        <f>+'BD1'!F3418</f>
        <v>Trazabilidad-inclusión en sistema TrazarAgro (por productor)</v>
      </c>
      <c r="G3418" s="1" t="str">
        <f>+'BD1'!G3418</f>
        <v>Sustantiva</v>
      </c>
      <c r="H3418" s="1" t="str">
        <f>+'BD1'!H3418</f>
        <v>NA</v>
      </c>
      <c r="J3418" s="1" t="s">
        <v>262</v>
      </c>
      <c r="K3418" s="1" t="s">
        <v>268</v>
      </c>
      <c r="L3418" s="3" t="s">
        <v>63</v>
      </c>
      <c r="M3418" s="1" t="s">
        <v>67</v>
      </c>
      <c r="N3418" s="4" t="str">
        <f>IFERROR(AVERAGEIFS('TE por AEA'!$H$2:$H$12257,'TE por AEA'!$A$2:$A$12257,'TE por AEA'!J3418,'TE por AEA'!$B$2:$B$12257,'TE por AEA'!K3418,'TE por AEA'!$F$2:$F$12257,'TE por AEA'!L3418),"No hay registro")</f>
        <v>No hay registro</v>
      </c>
      <c r="O3418" s="4"/>
      <c r="P3418" s="4"/>
      <c r="Q3418" s="4"/>
      <c r="R3418" s="4"/>
      <c r="S3418" s="4"/>
    </row>
    <row r="3419" spans="1:19">
      <c r="A3419" s="1" t="str">
        <f>+'BD1'!A3419</f>
        <v>Central Occidental</v>
      </c>
      <c r="B3419" s="1" t="str">
        <f>+'BD1'!B3419</f>
        <v>Heredia</v>
      </c>
      <c r="C3419" s="1" t="str">
        <f>+'BD1'!C3419</f>
        <v>Melania Elizondo Cárdenas</v>
      </c>
      <c r="D3419" s="1">
        <f>+'BD1'!D3419</f>
        <v>8</v>
      </c>
      <c r="E3419" s="1" t="str">
        <f>+'BD1'!E3419</f>
        <v>Profesional</v>
      </c>
      <c r="F3419" s="1" t="str">
        <f>+'BD1'!F3419</f>
        <v>Atención al gusano barrenador (por productor)</v>
      </c>
      <c r="G3419" s="1" t="str">
        <f>+'BD1'!G3419</f>
        <v>Sustantiva</v>
      </c>
      <c r="H3419" s="1" t="str">
        <f>+'BD1'!H3419</f>
        <v>NA</v>
      </c>
      <c r="J3419" s="1" t="s">
        <v>262</v>
      </c>
      <c r="K3419" s="1" t="s">
        <v>268</v>
      </c>
      <c r="L3419" s="3" t="s">
        <v>64</v>
      </c>
      <c r="M3419" s="1" t="s">
        <v>67</v>
      </c>
      <c r="N3419" s="4">
        <f>IFERROR(AVERAGEIFS('TE por AEA'!$H$2:$H$12257,'TE por AEA'!$A$2:$A$12257,'TE por AEA'!J3419,'TE por AEA'!$B$2:$B$12257,'TE por AEA'!K3419,'TE por AEA'!$F$2:$F$12257,'TE por AEA'!L3419),"No hay registro")</f>
        <v>0.56472</v>
      </c>
      <c r="O3419" s="4"/>
      <c r="P3419" s="4"/>
      <c r="Q3419" s="4"/>
      <c r="R3419" s="4"/>
      <c r="S3419" s="4"/>
    </row>
    <row r="3420" spans="1:19">
      <c r="A3420" s="1" t="str">
        <f>+'BD1'!A3420</f>
        <v>Central Occidental</v>
      </c>
      <c r="B3420" s="1" t="str">
        <f>+'BD1'!B3420</f>
        <v>Heredia</v>
      </c>
      <c r="C3420" s="1" t="str">
        <f>+'BD1'!C3420</f>
        <v>Melania Elizondo Cárdenas</v>
      </c>
      <c r="D3420" s="1">
        <f>+'BD1'!D3420</f>
        <v>8</v>
      </c>
      <c r="E3420" s="1" t="str">
        <f>+'BD1'!E3420</f>
        <v>Profesional</v>
      </c>
      <c r="F3420" s="1" t="str">
        <f>+'BD1'!F3420</f>
        <v>Atención en oficina (por usuario)</v>
      </c>
      <c r="G3420" s="1" t="str">
        <f>+'BD1'!G3420</f>
        <v>Sustantiva</v>
      </c>
      <c r="H3420" s="1">
        <f>+'BD1'!H3420</f>
        <v>0.90652999999999995</v>
      </c>
      <c r="J3420" s="1" t="s">
        <v>262</v>
      </c>
      <c r="K3420" s="1" t="s">
        <v>268</v>
      </c>
      <c r="L3420" s="3" t="s">
        <v>65</v>
      </c>
      <c r="M3420" s="1" t="s">
        <v>67</v>
      </c>
      <c r="N3420" s="4">
        <f>IFERROR(AVERAGEIFS('TE por AEA'!$H$2:$H$12257,'TE por AEA'!$A$2:$A$12257,'TE por AEA'!J3420,'TE por AEA'!$B$2:$B$12257,'TE por AEA'!K3420,'TE por AEA'!$F$2:$F$12257,'TE por AEA'!L3420),"No hay registro")</f>
        <v>0.82925000000000004</v>
      </c>
      <c r="O3420" s="4"/>
      <c r="P3420" s="4"/>
      <c r="Q3420" s="4"/>
      <c r="R3420" s="4"/>
      <c r="S3420" s="4"/>
    </row>
    <row r="3421" spans="1:19">
      <c r="A3421" s="1" t="str">
        <f>+'BD1'!A3421</f>
        <v>Central Occidental</v>
      </c>
      <c r="B3421" s="1" t="str">
        <f>+'BD1'!B3421</f>
        <v>Heredia</v>
      </c>
      <c r="C3421" s="1" t="str">
        <f>+'BD1'!C3421</f>
        <v>Melania Elizondo Cárdenas</v>
      </c>
      <c r="D3421" s="1">
        <f>+'BD1'!D3421</f>
        <v>8</v>
      </c>
      <c r="E3421" s="1" t="str">
        <f>+'BD1'!E3421</f>
        <v>Profesional</v>
      </c>
      <c r="F3421" s="1" t="str">
        <f>+'BD1'!F3421</f>
        <v>Búsqueda de nuevos productores (por productor)</v>
      </c>
      <c r="G3421" s="1" t="str">
        <f>+'BD1'!G3421</f>
        <v>Sustantiva</v>
      </c>
      <c r="H3421" s="1" t="str">
        <f>+'BD1'!H3421</f>
        <v>NA</v>
      </c>
      <c r="J3421" s="1" t="s">
        <v>262</v>
      </c>
      <c r="K3421" s="1" t="s">
        <v>268</v>
      </c>
      <c r="L3421" s="3" t="s">
        <v>66</v>
      </c>
      <c r="M3421" s="1" t="s">
        <v>67</v>
      </c>
      <c r="N3421" s="4">
        <f>IFERROR(AVERAGEIFS('TE por AEA'!$H$2:$H$12257,'TE por AEA'!$A$2:$A$12257,'TE por AEA'!J3421,'TE por AEA'!$B$2:$B$12257,'TE por AEA'!K3421,'TE por AEA'!$F$2:$F$12257,'TE por AEA'!L3421),"No hay registro")</f>
        <v>1.9170850000000002</v>
      </c>
      <c r="O3421" s="4"/>
      <c r="P3421" s="4"/>
      <c r="Q3421" s="4"/>
      <c r="R3421" s="4"/>
      <c r="S3421" s="4"/>
    </row>
    <row r="3422" spans="1:19">
      <c r="A3422" s="1" t="str">
        <f>+'BD1'!A3422</f>
        <v>Central Occidental</v>
      </c>
      <c r="B3422" s="1" t="str">
        <f>+'BD1'!B3422</f>
        <v>Naranjo</v>
      </c>
      <c r="C3422" s="1" t="str">
        <f>+'BD1'!C3422</f>
        <v>Carlos Corrales Alfaro</v>
      </c>
      <c r="D3422" s="1">
        <f>+'BD1'!D3422</f>
        <v>10</v>
      </c>
      <c r="E3422" s="1" t="str">
        <f>+'BD1'!E3422</f>
        <v>Profesional</v>
      </c>
      <c r="F3422" s="1" t="str">
        <f>+'BD1'!F3422</f>
        <v>Elaboración del diagnóstico y plan de finca de manejo a personas productoras (por productor)</v>
      </c>
      <c r="G3422" s="1" t="str">
        <f>+'BD1'!G3422</f>
        <v>Sustantiva</v>
      </c>
      <c r="H3422" s="1">
        <f>+'BD1'!H3422</f>
        <v>0.96597</v>
      </c>
      <c r="J3422" s="1" t="s">
        <v>262</v>
      </c>
      <c r="K3422" s="1" t="s">
        <v>271</v>
      </c>
      <c r="L3422" s="2" t="s">
        <v>11</v>
      </c>
      <c r="M3422" s="1" t="s">
        <v>67</v>
      </c>
      <c r="N3422" s="4">
        <f>IFERROR(AVERAGEIFS('TE por AEA'!$H$2:$H$12257,'TE por AEA'!$A$2:$A$12257,'TE por AEA'!J3422,'TE por AEA'!$B$2:$B$12257,'TE por AEA'!K3422,'TE por AEA'!$F$2:$F$12257,'TE por AEA'!L3422),"No hay registro")</f>
        <v>0.68361000000000005</v>
      </c>
      <c r="O3422" s="4"/>
      <c r="P3422" s="4"/>
      <c r="Q3422" s="4"/>
      <c r="R3422" s="4"/>
      <c r="S3422" s="4"/>
    </row>
    <row r="3423" spans="1:19">
      <c r="A3423" s="1" t="str">
        <f>+'BD1'!A3423</f>
        <v>Central Occidental</v>
      </c>
      <c r="B3423" s="1" t="str">
        <f>+'BD1'!B3423</f>
        <v>Naranjo</v>
      </c>
      <c r="C3423" s="1" t="str">
        <f>+'BD1'!C3423</f>
        <v>Carlos Corrales Alfaro</v>
      </c>
      <c r="D3423" s="1">
        <f>+'BD1'!D3423</f>
        <v>10</v>
      </c>
      <c r="E3423" s="1" t="str">
        <f>+'BD1'!E3423</f>
        <v>Profesional</v>
      </c>
      <c r="F3423" s="1" t="str">
        <f>+'BD1'!F3423</f>
        <v>Asistencia técnica a personas productoras (individual): visitas a finca (por productor)</v>
      </c>
      <c r="G3423" s="1" t="str">
        <f>+'BD1'!G3423</f>
        <v>Sustantiva</v>
      </c>
      <c r="H3423" s="1">
        <f>+'BD1'!H3423</f>
        <v>0.96597</v>
      </c>
      <c r="J3423" s="1" t="s">
        <v>262</v>
      </c>
      <c r="K3423" s="1" t="s">
        <v>271</v>
      </c>
      <c r="L3423" s="2" t="s">
        <v>12</v>
      </c>
      <c r="M3423" s="1" t="s">
        <v>67</v>
      </c>
      <c r="N3423" s="4">
        <f>IFERROR(AVERAGEIFS('TE por AEA'!$H$2:$H$12257,'TE por AEA'!$A$2:$A$12257,'TE por AEA'!J3423,'TE por AEA'!$B$2:$B$12257,'TE por AEA'!K3423,'TE por AEA'!$F$2:$F$12257,'TE por AEA'!L3423),"No hay registro")</f>
        <v>1.391</v>
      </c>
      <c r="O3423" s="4"/>
      <c r="P3423" s="4"/>
      <c r="Q3423" s="4"/>
      <c r="R3423" s="4"/>
      <c r="S3423" s="4"/>
    </row>
    <row r="3424" spans="1:19">
      <c r="A3424" s="1" t="str">
        <f>+'BD1'!A3424</f>
        <v>Central Occidental</v>
      </c>
      <c r="B3424" s="1" t="str">
        <f>+'BD1'!B3424</f>
        <v>Naranjo</v>
      </c>
      <c r="C3424" s="1" t="str">
        <f>+'BD1'!C3424</f>
        <v>Carlos Corrales Alfaro</v>
      </c>
      <c r="D3424" s="1">
        <f>+'BD1'!D3424</f>
        <v>10</v>
      </c>
      <c r="E3424" s="1" t="str">
        <f>+'BD1'!E3424</f>
        <v>Profesional</v>
      </c>
      <c r="F3424" s="1" t="str">
        <f>+'BD1'!F3424</f>
        <v>Asistencia técnica a personas productoras (individual): atenciones virtuales y digitales (por productor)</v>
      </c>
      <c r="G3424" s="1" t="str">
        <f>+'BD1'!G3424</f>
        <v>Sustantiva</v>
      </c>
      <c r="H3424" s="1">
        <f>+'BD1'!H3424</f>
        <v>0.26750000000000002</v>
      </c>
      <c r="J3424" s="1" t="s">
        <v>262</v>
      </c>
      <c r="K3424" s="1" t="s">
        <v>271</v>
      </c>
      <c r="L3424" s="2" t="s">
        <v>13</v>
      </c>
      <c r="M3424" s="1" t="s">
        <v>67</v>
      </c>
      <c r="N3424" s="4">
        <f>IFERROR(AVERAGEIFS('TE por AEA'!$H$2:$H$12257,'TE por AEA'!$A$2:$A$12257,'TE por AEA'!J3424,'TE por AEA'!$B$2:$B$12257,'TE por AEA'!K3424,'TE por AEA'!$F$2:$F$12257,'TE por AEA'!L3424),"No hay registro")</f>
        <v>0.16644</v>
      </c>
      <c r="O3424" s="4"/>
      <c r="P3424" s="4"/>
      <c r="Q3424" s="4"/>
      <c r="R3424" s="4"/>
      <c r="S3424" s="4"/>
    </row>
    <row r="3425" spans="1:19">
      <c r="A3425" s="1" t="str">
        <f>+'BD1'!A3425</f>
        <v>Central Occidental</v>
      </c>
      <c r="B3425" s="1" t="str">
        <f>+'BD1'!B3425</f>
        <v>Naranjo</v>
      </c>
      <c r="C3425" s="1" t="str">
        <f>+'BD1'!C3425</f>
        <v>Carlos Corrales Alfaro</v>
      </c>
      <c r="D3425" s="1">
        <f>+'BD1'!D3425</f>
        <v>10</v>
      </c>
      <c r="E3425" s="1" t="str">
        <f>+'BD1'!E3425</f>
        <v>Profesional</v>
      </c>
      <c r="F3425" s="1" t="str">
        <f>+'BD1'!F3425</f>
        <v>Asistencia técnica a personas productoras (grupal): día de campo (por día en el evento)</v>
      </c>
      <c r="G3425" s="1" t="str">
        <f>+'BD1'!G3425</f>
        <v>Sustantiva</v>
      </c>
      <c r="H3425" s="1">
        <f>+'BD1'!H3425</f>
        <v>3.21</v>
      </c>
      <c r="J3425" s="1" t="s">
        <v>262</v>
      </c>
      <c r="K3425" s="1" t="s">
        <v>271</v>
      </c>
      <c r="L3425" s="2" t="s">
        <v>14</v>
      </c>
      <c r="M3425" s="1" t="s">
        <v>67</v>
      </c>
      <c r="N3425" s="4">
        <f>IFERROR(AVERAGEIFS('TE por AEA'!$H$2:$H$12257,'TE por AEA'!$A$2:$A$12257,'TE por AEA'!J3425,'TE por AEA'!$B$2:$B$12257,'TE por AEA'!K3425,'TE por AEA'!$F$2:$F$12257,'TE por AEA'!L3425),"No hay registro")</f>
        <v>4.9933350000000001</v>
      </c>
      <c r="O3425" s="4"/>
      <c r="P3425" s="4"/>
      <c r="Q3425" s="4"/>
      <c r="R3425" s="4"/>
      <c r="S3425" s="4"/>
    </row>
    <row r="3426" spans="1:19">
      <c r="A3426" s="1" t="str">
        <f>+'BD1'!A3426</f>
        <v>Central Occidental</v>
      </c>
      <c r="B3426" s="1" t="str">
        <f>+'BD1'!B3426</f>
        <v>Naranjo</v>
      </c>
      <c r="C3426" s="1" t="str">
        <f>+'BD1'!C3426</f>
        <v>Carlos Corrales Alfaro</v>
      </c>
      <c r="D3426" s="1">
        <f>+'BD1'!D3426</f>
        <v>10</v>
      </c>
      <c r="E3426" s="1" t="str">
        <f>+'BD1'!E3426</f>
        <v>Profesional</v>
      </c>
      <c r="F3426" s="1" t="str">
        <f>+'BD1'!F3426</f>
        <v>Asistencia técnica a personas productoras (grupal): demostración de métodos (por evento, se puede acumular si la demostración tarda más de un día)</v>
      </c>
      <c r="G3426" s="1" t="str">
        <f>+'BD1'!G3426</f>
        <v>Sustantiva</v>
      </c>
      <c r="H3426" s="1">
        <f>+'BD1'!H3426</f>
        <v>3.21</v>
      </c>
      <c r="J3426" s="1" t="s">
        <v>262</v>
      </c>
      <c r="K3426" s="1" t="s">
        <v>271</v>
      </c>
      <c r="L3426" s="2" t="s">
        <v>15</v>
      </c>
      <c r="M3426" s="1" t="s">
        <v>67</v>
      </c>
      <c r="N3426" s="4">
        <f>IFERROR(AVERAGEIFS('TE por AEA'!$H$2:$H$12257,'TE por AEA'!$A$2:$A$12257,'TE por AEA'!J3426,'TE por AEA'!$B$2:$B$12257,'TE por AEA'!K3426,'TE por AEA'!$F$2:$F$12257,'TE por AEA'!L3426),"No hay registro")</f>
        <v>2.1845850000000002</v>
      </c>
      <c r="O3426" s="4"/>
      <c r="P3426" s="4"/>
      <c r="Q3426" s="4"/>
      <c r="R3426" s="4"/>
      <c r="S3426" s="4"/>
    </row>
    <row r="3427" spans="1:19">
      <c r="A3427" s="1" t="str">
        <f>+'BD1'!A3427</f>
        <v>Central Occidental</v>
      </c>
      <c r="B3427" s="1" t="str">
        <f>+'BD1'!B3427</f>
        <v>Naranjo</v>
      </c>
      <c r="C3427" s="1" t="str">
        <f>+'BD1'!C3427</f>
        <v>Carlos Corrales Alfaro</v>
      </c>
      <c r="D3427" s="1">
        <f>+'BD1'!D3427</f>
        <v>10</v>
      </c>
      <c r="E3427" s="1" t="str">
        <f>+'BD1'!E3427</f>
        <v>Profesional</v>
      </c>
      <c r="F3427" s="1" t="str">
        <f>+'BD1'!F3427</f>
        <v>Asistencia técnica a personas productoras (grupal): taller (por taller)</v>
      </c>
      <c r="G3427" s="1" t="str">
        <f>+'BD1'!G3427</f>
        <v>Sustantiva</v>
      </c>
      <c r="H3427" s="1">
        <f>+'BD1'!H3427</f>
        <v>10.7</v>
      </c>
      <c r="J3427" s="1" t="s">
        <v>262</v>
      </c>
      <c r="K3427" s="1" t="s">
        <v>271</v>
      </c>
      <c r="L3427" s="2" t="s">
        <v>16</v>
      </c>
      <c r="M3427" s="1" t="s">
        <v>67</v>
      </c>
      <c r="N3427" s="4">
        <f>IFERROR(AVERAGEIFS('TE por AEA'!$H$2:$H$12257,'TE por AEA'!$A$2:$A$12257,'TE por AEA'!J3427,'TE por AEA'!$B$2:$B$12257,'TE por AEA'!K3427,'TE por AEA'!$F$2:$F$12257,'TE por AEA'!L3427),"No hay registro")</f>
        <v>5.35</v>
      </c>
      <c r="O3427" s="4"/>
      <c r="P3427" s="4"/>
      <c r="Q3427" s="4"/>
      <c r="R3427" s="4"/>
      <c r="S3427" s="4"/>
    </row>
    <row r="3428" spans="1:19">
      <c r="A3428" s="1" t="str">
        <f>+'BD1'!A3428</f>
        <v>Central Occidental</v>
      </c>
      <c r="B3428" s="1" t="str">
        <f>+'BD1'!B3428</f>
        <v>Naranjo</v>
      </c>
      <c r="C3428" s="1" t="str">
        <f>+'BD1'!C3428</f>
        <v>Carlos Corrales Alfaro</v>
      </c>
      <c r="D3428" s="1">
        <f>+'BD1'!D3428</f>
        <v>10</v>
      </c>
      <c r="E3428" s="1" t="str">
        <f>+'BD1'!E3428</f>
        <v>Profesional</v>
      </c>
      <c r="F3428" s="1" t="str">
        <f>+'BD1'!F3428</f>
        <v>Asistencia técnica a personas productoras (grupal): charlas (por día en el evento)</v>
      </c>
      <c r="G3428" s="1" t="str">
        <f>+'BD1'!G3428</f>
        <v>Sustantiva</v>
      </c>
      <c r="H3428" s="1">
        <f>+'BD1'!H3428</f>
        <v>2.2291699999999999</v>
      </c>
      <c r="J3428" s="1" t="s">
        <v>262</v>
      </c>
      <c r="K3428" s="1" t="s">
        <v>271</v>
      </c>
      <c r="L3428" s="2" t="s">
        <v>17</v>
      </c>
      <c r="M3428" s="1" t="s">
        <v>67</v>
      </c>
      <c r="N3428" s="4">
        <f>IFERROR(AVERAGEIFS('TE por AEA'!$H$2:$H$12257,'TE por AEA'!$A$2:$A$12257,'TE por AEA'!J3428,'TE por AEA'!$B$2:$B$12257,'TE por AEA'!K3428,'TE por AEA'!$F$2:$F$12257,'TE por AEA'!L3428),"No hay registro")</f>
        <v>2.14</v>
      </c>
      <c r="O3428" s="4"/>
      <c r="P3428" s="4"/>
      <c r="Q3428" s="4"/>
      <c r="R3428" s="4"/>
      <c r="S3428" s="4"/>
    </row>
    <row r="3429" spans="1:19">
      <c r="A3429" s="1" t="str">
        <f>+'BD1'!A3429</f>
        <v>Central Occidental</v>
      </c>
      <c r="B3429" s="1" t="str">
        <f>+'BD1'!B3429</f>
        <v>Naranjo</v>
      </c>
      <c r="C3429" s="1" t="str">
        <f>+'BD1'!C3429</f>
        <v>Carlos Corrales Alfaro</v>
      </c>
      <c r="D3429" s="1">
        <f>+'BD1'!D3429</f>
        <v>10</v>
      </c>
      <c r="E3429" s="1" t="str">
        <f>+'BD1'!E3429</f>
        <v>Profesional</v>
      </c>
      <c r="F3429" s="1" t="str">
        <f>+'BD1'!F3429</f>
        <v>Gestión en capacitaciones con instituciones públicas o privadas (solo gestión de coordinación por evento de capacitación)</v>
      </c>
      <c r="G3429" s="1" t="str">
        <f>+'BD1'!G3429</f>
        <v>Administrativa</v>
      </c>
      <c r="H3429" s="1">
        <f>+'BD1'!H3429</f>
        <v>1.1145799999999999</v>
      </c>
      <c r="J3429" s="1" t="s">
        <v>262</v>
      </c>
      <c r="K3429" s="1" t="s">
        <v>271</v>
      </c>
      <c r="L3429" s="2" t="s">
        <v>18</v>
      </c>
      <c r="M3429" s="1" t="s">
        <v>68</v>
      </c>
      <c r="N3429" s="4">
        <f>IFERROR(AVERAGEIFS('TE por AEA'!$H$2:$H$12257,'TE por AEA'!$A$2:$A$12257,'TE por AEA'!J3429,'TE por AEA'!$B$2:$B$12257,'TE por AEA'!K3429,'TE por AEA'!$F$2:$F$12257,'TE por AEA'!L3429),"No hay registro")</f>
        <v>3.21</v>
      </c>
      <c r="O3429" s="4"/>
      <c r="P3429" s="4"/>
      <c r="Q3429" s="4"/>
      <c r="R3429" s="4"/>
      <c r="S3429" s="4"/>
    </row>
    <row r="3430" spans="1:19">
      <c r="A3430" s="1" t="str">
        <f>+'BD1'!A3430</f>
        <v>Central Occidental</v>
      </c>
      <c r="B3430" s="1" t="str">
        <f>+'BD1'!B3430</f>
        <v>Naranjo</v>
      </c>
      <c r="C3430" s="1" t="str">
        <f>+'BD1'!C3430</f>
        <v>Carlos Corrales Alfaro</v>
      </c>
      <c r="D3430" s="1">
        <f>+'BD1'!D3430</f>
        <v>10</v>
      </c>
      <c r="E3430" s="1" t="str">
        <f>+'BD1'!E3430</f>
        <v>Profesional</v>
      </c>
      <c r="F3430" s="1" t="str">
        <f>+'BD1'!F3430</f>
        <v>Aplicación de la herramienta de medición del nivel de gestión empresarial y organizacional (por organización)</v>
      </c>
      <c r="G3430" s="1" t="str">
        <f>+'BD1'!G3430</f>
        <v>Sustantiva</v>
      </c>
      <c r="H3430" s="1">
        <f>+'BD1'!H3430</f>
        <v>1.1145799999999999</v>
      </c>
      <c r="J3430" s="1" t="s">
        <v>262</v>
      </c>
      <c r="K3430" s="1" t="s">
        <v>271</v>
      </c>
      <c r="L3430" s="2" t="s">
        <v>19</v>
      </c>
      <c r="M3430" s="1" t="s">
        <v>67</v>
      </c>
      <c r="N3430" s="4" t="str">
        <f>IFERROR(AVERAGEIFS('TE por AEA'!$H$2:$H$12257,'TE por AEA'!$A$2:$A$12257,'TE por AEA'!J3430,'TE por AEA'!$B$2:$B$12257,'TE por AEA'!K3430,'TE por AEA'!$F$2:$F$12257,'TE por AEA'!L3430),"No hay registro")</f>
        <v>No hay registro</v>
      </c>
      <c r="O3430" s="4"/>
      <c r="P3430" s="4"/>
      <c r="Q3430" s="4"/>
      <c r="R3430" s="4"/>
      <c r="S3430" s="4"/>
    </row>
    <row r="3431" spans="1:19">
      <c r="A3431" s="1" t="str">
        <f>+'BD1'!A3431</f>
        <v>Central Occidental</v>
      </c>
      <c r="B3431" s="1" t="str">
        <f>+'BD1'!B3431</f>
        <v>Naranjo</v>
      </c>
      <c r="C3431" s="1" t="str">
        <f>+'BD1'!C3431</f>
        <v>Carlos Corrales Alfaro</v>
      </c>
      <c r="D3431" s="1">
        <f>+'BD1'!D3431</f>
        <v>10</v>
      </c>
      <c r="E3431" s="1" t="str">
        <f>+'BD1'!E3431</f>
        <v>Profesional</v>
      </c>
      <c r="F3431" s="1" t="str">
        <f>+'BD1'!F3431</f>
        <v>Elaboración y ejecución del plan de trabajo (por organización)</v>
      </c>
      <c r="G3431" s="1" t="str">
        <f>+'BD1'!G3431</f>
        <v>Sustantiva</v>
      </c>
      <c r="H3431" s="1" t="str">
        <f>+'BD1'!H3431</f>
        <v>NA</v>
      </c>
      <c r="J3431" s="1" t="s">
        <v>262</v>
      </c>
      <c r="K3431" s="1" t="s">
        <v>271</v>
      </c>
      <c r="L3431" s="2" t="s">
        <v>20</v>
      </c>
      <c r="M3431" s="1" t="s">
        <v>67</v>
      </c>
      <c r="N3431" s="4" t="str">
        <f>IFERROR(AVERAGEIFS('TE por AEA'!$H$2:$H$12257,'TE por AEA'!$A$2:$A$12257,'TE por AEA'!J3431,'TE por AEA'!$B$2:$B$12257,'TE por AEA'!K3431,'TE por AEA'!$F$2:$F$12257,'TE por AEA'!L3431),"No hay registro")</f>
        <v>No hay registro</v>
      </c>
      <c r="O3431" s="4"/>
      <c r="P3431" s="4"/>
      <c r="Q3431" s="4"/>
      <c r="R3431" s="4"/>
      <c r="S3431" s="4"/>
    </row>
    <row r="3432" spans="1:19">
      <c r="A3432" s="1" t="str">
        <f>+'BD1'!A3432</f>
        <v>Central Occidental</v>
      </c>
      <c r="B3432" s="1" t="str">
        <f>+'BD1'!B3432</f>
        <v>Naranjo</v>
      </c>
      <c r="C3432" s="1" t="str">
        <f>+'BD1'!C3432</f>
        <v>Carlos Corrales Alfaro</v>
      </c>
      <c r="D3432" s="1">
        <f>+'BD1'!D3432</f>
        <v>10</v>
      </c>
      <c r="E3432" s="1" t="str">
        <f>+'BD1'!E3432</f>
        <v>Profesional</v>
      </c>
      <c r="F3432" s="1" t="str">
        <f>+'BD1'!F3432</f>
        <v>Visitas de seguimiento al plan de trabajo (por visita por organización)</v>
      </c>
      <c r="G3432" s="1" t="str">
        <f>+'BD1'!G3432</f>
        <v>Sustantiva</v>
      </c>
      <c r="H3432" s="1">
        <f>+'BD1'!H3432</f>
        <v>1.73875</v>
      </c>
      <c r="J3432" s="1" t="s">
        <v>262</v>
      </c>
      <c r="K3432" s="1" t="s">
        <v>271</v>
      </c>
      <c r="L3432" s="2" t="s">
        <v>21</v>
      </c>
      <c r="M3432" s="1" t="s">
        <v>67</v>
      </c>
      <c r="N3432" s="4" t="str">
        <f>IFERROR(AVERAGEIFS('TE por AEA'!$H$2:$H$12257,'TE por AEA'!$A$2:$A$12257,'TE por AEA'!J3432,'TE por AEA'!$B$2:$B$12257,'TE por AEA'!K3432,'TE por AEA'!$F$2:$F$12257,'TE por AEA'!L3432),"No hay registro")</f>
        <v>No hay registro</v>
      </c>
      <c r="O3432" s="4"/>
      <c r="P3432" s="4"/>
      <c r="Q3432" s="4"/>
      <c r="R3432" s="4"/>
      <c r="S3432" s="4"/>
    </row>
    <row r="3433" spans="1:19">
      <c r="A3433" s="1" t="str">
        <f>+'BD1'!A3433</f>
        <v>Central Occidental</v>
      </c>
      <c r="B3433" s="1" t="str">
        <f>+'BD1'!B3433</f>
        <v>Naranjo</v>
      </c>
      <c r="C3433" s="1" t="str">
        <f>+'BD1'!C3433</f>
        <v>Carlos Corrales Alfaro</v>
      </c>
      <c r="D3433" s="1">
        <f>+'BD1'!D3433</f>
        <v>10</v>
      </c>
      <c r="E3433" s="1" t="str">
        <f>+'BD1'!E3433</f>
        <v>Profesional</v>
      </c>
      <c r="F3433" s="1" t="str">
        <f>+'BD1'!F3433</f>
        <v>Reporte del plan de trabajo anual (por reporte por organización)</v>
      </c>
      <c r="G3433" s="1" t="str">
        <f>+'BD1'!G3433</f>
        <v>Sustantiva</v>
      </c>
      <c r="H3433" s="1" t="str">
        <f>+'BD1'!H3433</f>
        <v>NA</v>
      </c>
      <c r="J3433" s="1" t="s">
        <v>262</v>
      </c>
      <c r="K3433" s="1" t="s">
        <v>271</v>
      </c>
      <c r="L3433" s="2" t="s">
        <v>22</v>
      </c>
      <c r="M3433" s="1" t="s">
        <v>67</v>
      </c>
      <c r="N3433" s="4" t="str">
        <f>IFERROR(AVERAGEIFS('TE por AEA'!$H$2:$H$12257,'TE por AEA'!$A$2:$A$12257,'TE por AEA'!J3433,'TE por AEA'!$B$2:$B$12257,'TE por AEA'!K3433,'TE por AEA'!$F$2:$F$12257,'TE por AEA'!L3433),"No hay registro")</f>
        <v>No hay registro</v>
      </c>
      <c r="O3433" s="4"/>
      <c r="P3433" s="4"/>
      <c r="Q3433" s="4"/>
      <c r="R3433" s="4"/>
      <c r="S3433" s="4"/>
    </row>
    <row r="3434" spans="1:19">
      <c r="A3434" s="1" t="str">
        <f>+'BD1'!A3434</f>
        <v>Central Occidental</v>
      </c>
      <c r="B3434" s="1" t="str">
        <f>+'BD1'!B3434</f>
        <v>Naranjo</v>
      </c>
      <c r="C3434" s="1" t="str">
        <f>+'BD1'!C3434</f>
        <v>Carlos Corrales Alfaro</v>
      </c>
      <c r="D3434" s="1">
        <f>+'BD1'!D3434</f>
        <v>10</v>
      </c>
      <c r="E3434" s="1" t="str">
        <f>+'BD1'!E3434</f>
        <v>Profesional</v>
      </c>
      <c r="F3434" s="1" t="str">
        <f>+'BD1'!F3434</f>
        <v>NAMA (café): muestreo y toma de datos en finca (por productor)</v>
      </c>
      <c r="G3434" s="1" t="str">
        <f>+'BD1'!G3434</f>
        <v>Sustantiva</v>
      </c>
      <c r="H3434" s="1">
        <f>+'BD1'!H3434</f>
        <v>0.96597</v>
      </c>
      <c r="J3434" s="1" t="s">
        <v>262</v>
      </c>
      <c r="K3434" s="1" t="s">
        <v>271</v>
      </c>
      <c r="L3434" s="2" t="s">
        <v>23</v>
      </c>
      <c r="M3434" s="1" t="s">
        <v>67</v>
      </c>
      <c r="N3434" s="4" t="str">
        <f>IFERROR(AVERAGEIFS('TE por AEA'!$H$2:$H$12257,'TE por AEA'!$A$2:$A$12257,'TE por AEA'!J3434,'TE por AEA'!$B$2:$B$12257,'TE por AEA'!K3434,'TE por AEA'!$F$2:$F$12257,'TE por AEA'!L3434),"No hay registro")</f>
        <v>No hay registro</v>
      </c>
      <c r="O3434" s="4"/>
      <c r="P3434" s="4"/>
      <c r="Q3434" s="4"/>
      <c r="R3434" s="4"/>
      <c r="S3434" s="4"/>
    </row>
    <row r="3435" spans="1:19">
      <c r="A3435" s="1" t="str">
        <f>+'BD1'!A3435</f>
        <v>Central Occidental</v>
      </c>
      <c r="B3435" s="1" t="str">
        <f>+'BD1'!B3435</f>
        <v>Naranjo</v>
      </c>
      <c r="C3435" s="1" t="str">
        <f>+'BD1'!C3435</f>
        <v>Carlos Corrales Alfaro</v>
      </c>
      <c r="D3435" s="1">
        <f>+'BD1'!D3435</f>
        <v>10</v>
      </c>
      <c r="E3435" s="1" t="str">
        <f>+'BD1'!E3435</f>
        <v>Profesional</v>
      </c>
      <c r="F3435" s="1" t="str">
        <f>+'BD1'!F3435</f>
        <v>NAMA (café): inclusión de datos al SisDNEA (por productor)</v>
      </c>
      <c r="G3435" s="1" t="str">
        <f>+'BD1'!G3435</f>
        <v>Sustantiva</v>
      </c>
      <c r="H3435" s="1">
        <f>+'BD1'!H3435</f>
        <v>0.28236</v>
      </c>
      <c r="J3435" s="1" t="s">
        <v>262</v>
      </c>
      <c r="K3435" s="1" t="s">
        <v>271</v>
      </c>
      <c r="L3435" s="2" t="s">
        <v>24</v>
      </c>
      <c r="M3435" s="1" t="s">
        <v>67</v>
      </c>
      <c r="N3435" s="4" t="str">
        <f>IFERROR(AVERAGEIFS('TE por AEA'!$H$2:$H$12257,'TE por AEA'!$A$2:$A$12257,'TE por AEA'!J3435,'TE por AEA'!$B$2:$B$12257,'TE por AEA'!K3435,'TE por AEA'!$F$2:$F$12257,'TE por AEA'!L3435),"No hay registro")</f>
        <v>No hay registro</v>
      </c>
      <c r="O3435" s="4"/>
      <c r="P3435" s="4"/>
      <c r="Q3435" s="4"/>
      <c r="R3435" s="4"/>
      <c r="S3435" s="4"/>
    </row>
    <row r="3436" spans="1:19">
      <c r="A3436" s="1" t="str">
        <f>+'BD1'!A3436</f>
        <v>Central Occidental</v>
      </c>
      <c r="B3436" s="1" t="str">
        <f>+'BD1'!B3436</f>
        <v>Naranjo</v>
      </c>
      <c r="C3436" s="1" t="str">
        <f>+'BD1'!C3436</f>
        <v>Carlos Corrales Alfaro</v>
      </c>
      <c r="D3436" s="1">
        <f>+'BD1'!D3436</f>
        <v>10</v>
      </c>
      <c r="E3436" s="1" t="str">
        <f>+'BD1'!E3436</f>
        <v>Profesional</v>
      </c>
      <c r="F3436" s="1" t="str">
        <f>+'BD1'!F3436</f>
        <v>NAMA (café): entrega de constancia de verificación del MRV a la persona productora (por productor)</v>
      </c>
      <c r="G3436" s="1" t="str">
        <f>+'BD1'!G3436</f>
        <v>Sustantiva</v>
      </c>
      <c r="H3436" s="1">
        <f>+'BD1'!H3436</f>
        <v>0.28236</v>
      </c>
      <c r="J3436" s="1" t="s">
        <v>262</v>
      </c>
      <c r="K3436" s="1" t="s">
        <v>271</v>
      </c>
      <c r="L3436" s="3" t="s">
        <v>25</v>
      </c>
      <c r="M3436" s="1" t="s">
        <v>67</v>
      </c>
      <c r="N3436" s="4" t="str">
        <f>IFERROR(AVERAGEIFS('TE por AEA'!$H$2:$H$12257,'TE por AEA'!$A$2:$A$12257,'TE por AEA'!J3436,'TE por AEA'!$B$2:$B$12257,'TE por AEA'!K3436,'TE por AEA'!$F$2:$F$12257,'TE por AEA'!L3436),"No hay registro")</f>
        <v>No hay registro</v>
      </c>
      <c r="O3436" s="4"/>
      <c r="P3436" s="4"/>
      <c r="Q3436" s="4"/>
      <c r="R3436" s="4"/>
      <c r="S3436" s="4"/>
    </row>
    <row r="3437" spans="1:19">
      <c r="A3437" s="1" t="str">
        <f>+'BD1'!A3437</f>
        <v>Central Occidental</v>
      </c>
      <c r="B3437" s="1" t="str">
        <f>+'BD1'!B3437</f>
        <v>Naranjo</v>
      </c>
      <c r="C3437" s="1" t="str">
        <f>+'BD1'!C3437</f>
        <v>Carlos Corrales Alfaro</v>
      </c>
      <c r="D3437" s="1">
        <f>+'BD1'!D3437</f>
        <v>10</v>
      </c>
      <c r="E3437" s="1" t="str">
        <f>+'BD1'!E3437</f>
        <v>Profesional</v>
      </c>
      <c r="F3437" s="1" t="str">
        <f>+'BD1'!F3437</f>
        <v>NAMA (ganadería): muestreo y toma de datos en finca (por productor)</v>
      </c>
      <c r="G3437" s="1" t="str">
        <f>+'BD1'!G3437</f>
        <v>Sustantiva</v>
      </c>
      <c r="H3437" s="1">
        <f>+'BD1'!H3437</f>
        <v>2.2291699999999999</v>
      </c>
      <c r="J3437" s="1" t="s">
        <v>262</v>
      </c>
      <c r="K3437" s="1" t="s">
        <v>271</v>
      </c>
      <c r="L3437" s="3" t="s">
        <v>26</v>
      </c>
      <c r="M3437" s="1" t="s">
        <v>67</v>
      </c>
      <c r="N3437" s="4">
        <f>IFERROR(AVERAGEIFS('TE por AEA'!$H$2:$H$12257,'TE por AEA'!$A$2:$A$12257,'TE por AEA'!J3437,'TE por AEA'!$B$2:$B$12257,'TE por AEA'!K3437,'TE por AEA'!$F$2:$F$12257,'TE por AEA'!L3437),"No hay registro")</f>
        <v>1.605</v>
      </c>
      <c r="O3437" s="4"/>
      <c r="P3437" s="4"/>
      <c r="Q3437" s="4"/>
      <c r="R3437" s="4"/>
      <c r="S3437" s="4"/>
    </row>
    <row r="3438" spans="1:19">
      <c r="A3438" s="1" t="str">
        <f>+'BD1'!A3438</f>
        <v>Central Occidental</v>
      </c>
      <c r="B3438" s="1" t="str">
        <f>+'BD1'!B3438</f>
        <v>Naranjo</v>
      </c>
      <c r="C3438" s="1" t="str">
        <f>+'BD1'!C3438</f>
        <v>Carlos Corrales Alfaro</v>
      </c>
      <c r="D3438" s="1">
        <f>+'BD1'!D3438</f>
        <v>10</v>
      </c>
      <c r="E3438" s="1" t="str">
        <f>+'BD1'!E3438</f>
        <v>Profesional</v>
      </c>
      <c r="F3438" s="1" t="str">
        <f>+'BD1'!F3438</f>
        <v>NAMA (ganadería): inclusión de datos al SisDNEA (por productor)</v>
      </c>
      <c r="G3438" s="1" t="str">
        <f>+'BD1'!G3438</f>
        <v>Sustantiva</v>
      </c>
      <c r="H3438" s="1">
        <f>+'BD1'!H3438</f>
        <v>1.1145799999999999</v>
      </c>
      <c r="J3438" s="1" t="s">
        <v>262</v>
      </c>
      <c r="K3438" s="1" t="s">
        <v>271</v>
      </c>
      <c r="L3438" s="3" t="s">
        <v>27</v>
      </c>
      <c r="M3438" s="1" t="s">
        <v>67</v>
      </c>
      <c r="N3438" s="4">
        <f>IFERROR(AVERAGEIFS('TE por AEA'!$H$2:$H$12257,'TE por AEA'!$A$2:$A$12257,'TE por AEA'!J3438,'TE por AEA'!$B$2:$B$12257,'TE por AEA'!K3438,'TE por AEA'!$F$2:$F$12257,'TE por AEA'!L3438),"No hay registro")</f>
        <v>0.54986000000000002</v>
      </c>
      <c r="O3438" s="4"/>
      <c r="P3438" s="4"/>
      <c r="Q3438" s="4"/>
      <c r="R3438" s="4"/>
      <c r="S3438" s="4"/>
    </row>
    <row r="3439" spans="1:19">
      <c r="A3439" s="1" t="str">
        <f>+'BD1'!A3439</f>
        <v>Central Occidental</v>
      </c>
      <c r="B3439" s="1" t="str">
        <f>+'BD1'!B3439</f>
        <v>Naranjo</v>
      </c>
      <c r="C3439" s="1" t="str">
        <f>+'BD1'!C3439</f>
        <v>Carlos Corrales Alfaro</v>
      </c>
      <c r="D3439" s="1">
        <f>+'BD1'!D3439</f>
        <v>10</v>
      </c>
      <c r="E3439" s="1" t="str">
        <f>+'BD1'!E3439</f>
        <v>Profesional</v>
      </c>
      <c r="F3439" s="1" t="str">
        <f>+'BD1'!F3439</f>
        <v>NAMA (ganadería): entrega de constancia de verificación del MRV a la persona productora (por productor)</v>
      </c>
      <c r="G3439" s="1" t="str">
        <f>+'BD1'!G3439</f>
        <v>Sustantiva</v>
      </c>
      <c r="H3439" s="1">
        <f>+'BD1'!H3439</f>
        <v>0.37153000000000003</v>
      </c>
      <c r="J3439" s="1" t="s">
        <v>262</v>
      </c>
      <c r="K3439" s="1" t="s">
        <v>271</v>
      </c>
      <c r="L3439" s="3" t="s">
        <v>28</v>
      </c>
      <c r="M3439" s="1" t="s">
        <v>67</v>
      </c>
      <c r="N3439" s="4">
        <f>IFERROR(AVERAGEIFS('TE por AEA'!$H$2:$H$12257,'TE por AEA'!$A$2:$A$12257,'TE por AEA'!J3439,'TE por AEA'!$B$2:$B$12257,'TE por AEA'!K3439,'TE por AEA'!$F$2:$F$12257,'TE por AEA'!L3439),"No hay registro")</f>
        <v>0.364095</v>
      </c>
      <c r="O3439" s="4"/>
      <c r="P3439" s="4"/>
      <c r="Q3439" s="4"/>
      <c r="R3439" s="4"/>
      <c r="S3439" s="4"/>
    </row>
    <row r="3440" spans="1:19">
      <c r="A3440" s="1" t="str">
        <f>+'BD1'!A3440</f>
        <v>Central Occidental</v>
      </c>
      <c r="B3440" s="1" t="str">
        <f>+'BD1'!B3440</f>
        <v>Naranjo</v>
      </c>
      <c r="C3440" s="1" t="str">
        <f>+'BD1'!C3440</f>
        <v>Carlos Corrales Alfaro</v>
      </c>
      <c r="D3440" s="1">
        <f>+'BD1'!D3440</f>
        <v>10</v>
      </c>
      <c r="E3440" s="1" t="str">
        <f>+'BD1'!E3440</f>
        <v>Profesional</v>
      </c>
      <c r="F3440" s="1" t="str">
        <f>+'BD1'!F3440</f>
        <v>Producción sostenible: elaboración de la herramienta Tu Modelo, en el SisDNEA (por productor)</v>
      </c>
      <c r="G3440" s="1" t="str">
        <f>+'BD1'!G3440</f>
        <v>Sustantiva</v>
      </c>
      <c r="H3440" s="1" t="str">
        <f>+'BD1'!H3440</f>
        <v>NA</v>
      </c>
      <c r="J3440" s="1" t="s">
        <v>262</v>
      </c>
      <c r="K3440" s="1" t="s">
        <v>271</v>
      </c>
      <c r="L3440" s="3" t="s">
        <v>29</v>
      </c>
      <c r="M3440" s="1" t="s">
        <v>67</v>
      </c>
      <c r="N3440" s="4">
        <f>IFERROR(AVERAGEIFS('TE por AEA'!$H$2:$H$12257,'TE por AEA'!$A$2:$A$12257,'TE por AEA'!J3440,'TE por AEA'!$B$2:$B$12257,'TE por AEA'!K3440,'TE por AEA'!$F$2:$F$12257,'TE por AEA'!L3440),"No hay registro")</f>
        <v>0.80249999999999999</v>
      </c>
      <c r="O3440" s="4"/>
      <c r="P3440" s="4"/>
      <c r="Q3440" s="4"/>
      <c r="R3440" s="4"/>
      <c r="S3440" s="4"/>
    </row>
    <row r="3441" spans="1:19">
      <c r="A3441" s="1" t="str">
        <f>+'BD1'!A3441</f>
        <v>Central Occidental</v>
      </c>
      <c r="B3441" s="1" t="str">
        <f>+'BD1'!B3441</f>
        <v>Naranjo</v>
      </c>
      <c r="C3441" s="1" t="str">
        <f>+'BD1'!C3441</f>
        <v>Carlos Corrales Alfaro</v>
      </c>
      <c r="D3441" s="1">
        <f>+'BD1'!D3441</f>
        <v>10</v>
      </c>
      <c r="E3441" s="1" t="str">
        <f>+'BD1'!E3441</f>
        <v>Profesional</v>
      </c>
      <c r="F3441" s="1" t="str">
        <f>+'BD1'!F3441</f>
        <v>Producción sostenible: entregar certificado al productor e incluirlo en el expediente físico (por productor)</v>
      </c>
      <c r="G3441" s="1" t="str">
        <f>+'BD1'!G3441</f>
        <v>Sustantiva</v>
      </c>
      <c r="H3441" s="1" t="str">
        <f>+'BD1'!H3441</f>
        <v>NA</v>
      </c>
      <c r="J3441" s="1" t="s">
        <v>262</v>
      </c>
      <c r="K3441" s="1" t="s">
        <v>271</v>
      </c>
      <c r="L3441" s="3" t="s">
        <v>30</v>
      </c>
      <c r="M3441" s="1" t="s">
        <v>67</v>
      </c>
      <c r="N3441" s="4">
        <f>IFERROR(AVERAGEIFS('TE por AEA'!$H$2:$H$12257,'TE por AEA'!$A$2:$A$12257,'TE por AEA'!J3441,'TE por AEA'!$B$2:$B$12257,'TE por AEA'!K3441,'TE por AEA'!$F$2:$F$12257,'TE por AEA'!L3441),"No hay registro")</f>
        <v>0.54986000000000002</v>
      </c>
      <c r="O3441" s="4"/>
      <c r="P3441" s="4"/>
      <c r="Q3441" s="4"/>
      <c r="R3441" s="4"/>
      <c r="S3441" s="4"/>
    </row>
    <row r="3442" spans="1:19">
      <c r="A3442" s="1" t="str">
        <f>+'BD1'!A3442</f>
        <v>Central Occidental</v>
      </c>
      <c r="B3442" s="1" t="str">
        <f>+'BD1'!B3442</f>
        <v>Naranjo</v>
      </c>
      <c r="C3442" s="1" t="str">
        <f>+'BD1'!C3442</f>
        <v>Carlos Corrales Alfaro</v>
      </c>
      <c r="D3442" s="1">
        <f>+'BD1'!D3442</f>
        <v>10</v>
      </c>
      <c r="E3442" s="1" t="str">
        <f>+'BD1'!E3442</f>
        <v>Profesional</v>
      </c>
      <c r="F3442" s="1" t="str">
        <f>+'BD1'!F3442</f>
        <v>RBAyP y RBAO: divulgación del programa de incentivos (por acción de divulgación)</v>
      </c>
      <c r="G3442" s="1" t="str">
        <f>+'BD1'!G3442</f>
        <v>Sustantiva</v>
      </c>
      <c r="H3442" s="1" t="str">
        <f>+'BD1'!H3442</f>
        <v>NA</v>
      </c>
      <c r="J3442" s="1" t="s">
        <v>262</v>
      </c>
      <c r="K3442" s="1" t="s">
        <v>271</v>
      </c>
      <c r="L3442" s="3" t="s">
        <v>31</v>
      </c>
      <c r="M3442" s="1" t="s">
        <v>67</v>
      </c>
      <c r="N3442" s="4" t="str">
        <f>IFERROR(AVERAGEIFS('TE por AEA'!$H$2:$H$12257,'TE por AEA'!$A$2:$A$12257,'TE por AEA'!J3442,'TE por AEA'!$B$2:$B$12257,'TE por AEA'!K3442,'TE por AEA'!$F$2:$F$12257,'TE por AEA'!L3442),"No hay registro")</f>
        <v>No hay registro</v>
      </c>
      <c r="O3442" s="4"/>
      <c r="P3442" s="4"/>
      <c r="Q3442" s="4"/>
      <c r="R3442" s="4"/>
      <c r="S3442" s="4"/>
    </row>
    <row r="3443" spans="1:19">
      <c r="A3443" s="1" t="str">
        <f>+'BD1'!A3443</f>
        <v>Central Occidental</v>
      </c>
      <c r="B3443" s="1" t="str">
        <f>+'BD1'!B3443</f>
        <v>Naranjo</v>
      </c>
      <c r="C3443" s="1" t="str">
        <f>+'BD1'!C3443</f>
        <v>Carlos Corrales Alfaro</v>
      </c>
      <c r="D3443" s="1">
        <f>+'BD1'!D3443</f>
        <v>10</v>
      </c>
      <c r="E3443" s="1" t="str">
        <f>+'BD1'!E3443</f>
        <v>Profesional</v>
      </c>
      <c r="F3443" s="1" t="str">
        <f>+'BD1'!F3443</f>
        <v>RBAyP y RBAO: completar formularios para recibir incentivos económicos (por productor)</v>
      </c>
      <c r="G3443" s="1" t="str">
        <f>+'BD1'!G3443</f>
        <v>Sustantiva</v>
      </c>
      <c r="H3443" s="1" t="str">
        <f>+'BD1'!H3443</f>
        <v>NA</v>
      </c>
      <c r="J3443" s="1" t="s">
        <v>262</v>
      </c>
      <c r="K3443" s="1" t="s">
        <v>271</v>
      </c>
      <c r="L3443" s="3" t="s">
        <v>32</v>
      </c>
      <c r="M3443" s="1" t="s">
        <v>67</v>
      </c>
      <c r="N3443" s="4" t="str">
        <f>IFERROR(AVERAGEIFS('TE por AEA'!$H$2:$H$12257,'TE por AEA'!$A$2:$A$12257,'TE por AEA'!J3443,'TE por AEA'!$B$2:$B$12257,'TE por AEA'!K3443,'TE por AEA'!$F$2:$F$12257,'TE por AEA'!L3443),"No hay registro")</f>
        <v>No hay registro</v>
      </c>
      <c r="O3443" s="4"/>
      <c r="P3443" s="4"/>
      <c r="Q3443" s="4"/>
      <c r="R3443" s="4"/>
      <c r="S3443" s="4"/>
    </row>
    <row r="3444" spans="1:19">
      <c r="A3444" s="1" t="str">
        <f>+'BD1'!A3444</f>
        <v>Central Occidental</v>
      </c>
      <c r="B3444" s="1" t="str">
        <f>+'BD1'!B3444</f>
        <v>Naranjo</v>
      </c>
      <c r="C3444" s="1" t="str">
        <f>+'BD1'!C3444</f>
        <v>Carlos Corrales Alfaro</v>
      </c>
      <c r="D3444" s="1">
        <f>+'BD1'!D3444</f>
        <v>10</v>
      </c>
      <c r="E3444" s="1" t="str">
        <f>+'BD1'!E3444</f>
        <v>Profesional</v>
      </c>
      <c r="F3444" s="1" t="str">
        <f>+'BD1'!F3444</f>
        <v>RBAyP y RBAO: revisión de las solicitudes del programa de incentivos económicos (por productor)</v>
      </c>
      <c r="G3444" s="1" t="str">
        <f>+'BD1'!G3444</f>
        <v>Sustantiva</v>
      </c>
      <c r="H3444" s="1" t="str">
        <f>+'BD1'!H3444</f>
        <v>NA</v>
      </c>
      <c r="J3444" s="1" t="s">
        <v>262</v>
      </c>
      <c r="K3444" s="1" t="s">
        <v>271</v>
      </c>
      <c r="L3444" s="3" t="s">
        <v>33</v>
      </c>
      <c r="M3444" s="1" t="s">
        <v>67</v>
      </c>
      <c r="N3444" s="4" t="str">
        <f>IFERROR(AVERAGEIFS('TE por AEA'!$H$2:$H$12257,'TE por AEA'!$A$2:$A$12257,'TE por AEA'!J3444,'TE por AEA'!$B$2:$B$12257,'TE por AEA'!K3444,'TE por AEA'!$F$2:$F$12257,'TE por AEA'!L3444),"No hay registro")</f>
        <v>No hay registro</v>
      </c>
      <c r="O3444" s="4"/>
      <c r="P3444" s="4"/>
      <c r="Q3444" s="4"/>
      <c r="R3444" s="4"/>
      <c r="S3444" s="4"/>
    </row>
    <row r="3445" spans="1:19">
      <c r="A3445" s="1" t="str">
        <f>+'BD1'!A3445</f>
        <v>Central Occidental</v>
      </c>
      <c r="B3445" s="1" t="str">
        <f>+'BD1'!B3445</f>
        <v>Naranjo</v>
      </c>
      <c r="C3445" s="1" t="str">
        <f>+'BD1'!C3445</f>
        <v>Carlos Corrales Alfaro</v>
      </c>
      <c r="D3445" s="1">
        <f>+'BD1'!D3445</f>
        <v>10</v>
      </c>
      <c r="E3445" s="1" t="str">
        <f>+'BD1'!E3445</f>
        <v>Profesional</v>
      </c>
      <c r="F3445" s="1" t="str">
        <f>+'BD1'!F3445</f>
        <v>RBAyP y RBAO: visita a finca para verificación (por visita por productor)</v>
      </c>
      <c r="G3445" s="1" t="str">
        <f>+'BD1'!G3445</f>
        <v>Sustantiva</v>
      </c>
      <c r="H3445" s="1" t="str">
        <f>+'BD1'!H3445</f>
        <v>NA</v>
      </c>
      <c r="J3445" s="1" t="s">
        <v>262</v>
      </c>
      <c r="K3445" s="1" t="s">
        <v>271</v>
      </c>
      <c r="L3445" s="3" t="s">
        <v>34</v>
      </c>
      <c r="M3445" s="1" t="s">
        <v>67</v>
      </c>
      <c r="N3445" s="4" t="str">
        <f>IFERROR(AVERAGEIFS('TE por AEA'!$H$2:$H$12257,'TE por AEA'!$A$2:$A$12257,'TE por AEA'!J3445,'TE por AEA'!$B$2:$B$12257,'TE por AEA'!K3445,'TE por AEA'!$F$2:$F$12257,'TE por AEA'!L3445),"No hay registro")</f>
        <v>No hay registro</v>
      </c>
      <c r="O3445" s="4"/>
      <c r="P3445" s="4"/>
      <c r="Q3445" s="4"/>
      <c r="R3445" s="4"/>
      <c r="S3445" s="4"/>
    </row>
    <row r="3446" spans="1:19">
      <c r="A3446" s="1" t="str">
        <f>+'BD1'!A3446</f>
        <v>Central Occidental</v>
      </c>
      <c r="B3446" s="1" t="str">
        <f>+'BD1'!B3446</f>
        <v>Naranjo</v>
      </c>
      <c r="C3446" s="1" t="str">
        <f>+'BD1'!C3446</f>
        <v>Carlos Corrales Alfaro</v>
      </c>
      <c r="D3446" s="1">
        <f>+'BD1'!D3446</f>
        <v>10</v>
      </c>
      <c r="E3446" s="1" t="str">
        <f>+'BD1'!E3446</f>
        <v>Profesional</v>
      </c>
      <c r="F3446" s="1" t="str">
        <f>+'BD1'!F3446</f>
        <v>Productores ocasionales: asistencia técnica individual (por productor)</v>
      </c>
      <c r="G3446" s="1" t="str">
        <f>+'BD1'!G3446</f>
        <v>Sustantiva</v>
      </c>
      <c r="H3446" s="1">
        <f>+'BD1'!H3446</f>
        <v>1.05514</v>
      </c>
      <c r="J3446" s="1" t="s">
        <v>262</v>
      </c>
      <c r="K3446" s="1" t="s">
        <v>271</v>
      </c>
      <c r="L3446" s="3" t="s">
        <v>35</v>
      </c>
      <c r="M3446" s="1" t="s">
        <v>67</v>
      </c>
      <c r="N3446" s="4">
        <f>IFERROR(AVERAGEIFS('TE por AEA'!$H$2:$H$12257,'TE por AEA'!$A$2:$A$12257,'TE por AEA'!J3446,'TE por AEA'!$B$2:$B$12257,'TE por AEA'!K3446,'TE por AEA'!$F$2:$F$12257,'TE por AEA'!L3446),"No hay registro")</f>
        <v>1.6495850000000001</v>
      </c>
      <c r="O3446" s="4"/>
      <c r="P3446" s="4"/>
      <c r="Q3446" s="4"/>
      <c r="R3446" s="4"/>
      <c r="S3446" s="4"/>
    </row>
    <row r="3447" spans="1:19">
      <c r="A3447" s="1" t="str">
        <f>+'BD1'!A3447</f>
        <v>Central Occidental</v>
      </c>
      <c r="B3447" s="1" t="str">
        <f>+'BD1'!B3447</f>
        <v>Naranjo</v>
      </c>
      <c r="C3447" s="1" t="str">
        <f>+'BD1'!C3447</f>
        <v>Carlos Corrales Alfaro</v>
      </c>
      <c r="D3447" s="1">
        <f>+'BD1'!D3447</f>
        <v>10</v>
      </c>
      <c r="E3447" s="1" t="str">
        <f>+'BD1'!E3447</f>
        <v>Profesional</v>
      </c>
      <c r="F3447" s="1" t="str">
        <f>+'BD1'!F3447</f>
        <v>Productores ocasionales: asistencia técnica grupal (por asistencia a grupo)</v>
      </c>
      <c r="G3447" s="1" t="str">
        <f>+'BD1'!G3447</f>
        <v>Sustantiva</v>
      </c>
      <c r="H3447" s="1" t="str">
        <f>+'BD1'!H3447</f>
        <v>NA</v>
      </c>
      <c r="J3447" s="1" t="s">
        <v>262</v>
      </c>
      <c r="K3447" s="1" t="s">
        <v>271</v>
      </c>
      <c r="L3447" s="3" t="s">
        <v>36</v>
      </c>
      <c r="M3447" s="1" t="s">
        <v>67</v>
      </c>
      <c r="N3447" s="4">
        <f>IFERROR(AVERAGEIFS('TE por AEA'!$H$2:$H$12257,'TE por AEA'!$A$2:$A$12257,'TE por AEA'!J3447,'TE por AEA'!$B$2:$B$12257,'TE por AEA'!K3447,'TE por AEA'!$F$2:$F$12257,'TE por AEA'!L3447),"No hay registro")</f>
        <v>2.1845850000000002</v>
      </c>
      <c r="O3447" s="4"/>
      <c r="P3447" s="4"/>
      <c r="Q3447" s="4"/>
      <c r="R3447" s="4"/>
      <c r="S3447" s="4"/>
    </row>
    <row r="3448" spans="1:19">
      <c r="A3448" s="1" t="str">
        <f>+'BD1'!A3448</f>
        <v>Central Occidental</v>
      </c>
      <c r="B3448" s="1" t="str">
        <f>+'BD1'!B3448</f>
        <v>Naranjo</v>
      </c>
      <c r="C3448" s="1" t="str">
        <f>+'BD1'!C3448</f>
        <v>Carlos Corrales Alfaro</v>
      </c>
      <c r="D3448" s="1">
        <f>+'BD1'!D3448</f>
        <v>10</v>
      </c>
      <c r="E3448" s="1" t="str">
        <f>+'BD1'!E3448</f>
        <v>Profesional</v>
      </c>
      <c r="F3448" s="1" t="str">
        <f>+'BD1'!F3448</f>
        <v>Productores ocasionales: servicios de extensión de información digitales y virtuales (por productor)</v>
      </c>
      <c r="G3448" s="1" t="str">
        <f>+'BD1'!G3448</f>
        <v>Sustantiva</v>
      </c>
      <c r="H3448" s="1">
        <f>+'BD1'!H3448</f>
        <v>0.26750000000000002</v>
      </c>
      <c r="J3448" s="1" t="s">
        <v>262</v>
      </c>
      <c r="K3448" s="1" t="s">
        <v>271</v>
      </c>
      <c r="L3448" s="3" t="s">
        <v>37</v>
      </c>
      <c r="M3448" s="1" t="s">
        <v>67</v>
      </c>
      <c r="N3448" s="4">
        <f>IFERROR(AVERAGEIFS('TE por AEA'!$H$2:$H$12257,'TE por AEA'!$A$2:$A$12257,'TE por AEA'!J3448,'TE por AEA'!$B$2:$B$12257,'TE por AEA'!K3448,'TE por AEA'!$F$2:$F$12257,'TE por AEA'!L3448),"No hay registro")</f>
        <v>0.28978999999999999</v>
      </c>
      <c r="O3448" s="4"/>
      <c r="P3448" s="4"/>
      <c r="Q3448" s="4"/>
      <c r="R3448" s="4"/>
      <c r="S3448" s="4"/>
    </row>
    <row r="3449" spans="1:19">
      <c r="A3449" s="1" t="str">
        <f>+'BD1'!A3449</f>
        <v>Central Occidental</v>
      </c>
      <c r="B3449" s="1" t="str">
        <f>+'BD1'!B3449</f>
        <v>Naranjo</v>
      </c>
      <c r="C3449" s="1" t="str">
        <f>+'BD1'!C3449</f>
        <v>Carlos Corrales Alfaro</v>
      </c>
      <c r="D3449" s="1">
        <f>+'BD1'!D3449</f>
        <v>10</v>
      </c>
      <c r="E3449" s="1" t="str">
        <f>+'BD1'!E3449</f>
        <v>Profesional</v>
      </c>
      <c r="F3449" s="1" t="str">
        <f>+'BD1'!F3449</f>
        <v>Proyectos financiados con fondos públicos y transferencia MAG: apoyo en la formulación de proyectos de personas productoras (acumulado efectivo por proyecto)</v>
      </c>
      <c r="G3449" s="1" t="str">
        <f>+'BD1'!G3449</f>
        <v>Sustantiva</v>
      </c>
      <c r="H3449" s="1">
        <f>+'BD1'!H3449</f>
        <v>6.42</v>
      </c>
      <c r="J3449" s="1" t="s">
        <v>262</v>
      </c>
      <c r="K3449" s="1" t="s">
        <v>271</v>
      </c>
      <c r="L3449" s="3" t="s">
        <v>38</v>
      </c>
      <c r="M3449" s="1" t="s">
        <v>67</v>
      </c>
      <c r="N3449" s="4">
        <f>IFERROR(AVERAGEIFS('TE por AEA'!$H$2:$H$12257,'TE por AEA'!$A$2:$A$12257,'TE por AEA'!J3449,'TE por AEA'!$B$2:$B$12257,'TE por AEA'!K3449,'TE por AEA'!$F$2:$F$12257,'TE por AEA'!L3449),"No hay registro")</f>
        <v>5.35</v>
      </c>
      <c r="O3449" s="4"/>
      <c r="P3449" s="4"/>
      <c r="Q3449" s="4"/>
      <c r="R3449" s="4"/>
      <c r="S3449" s="4"/>
    </row>
    <row r="3450" spans="1:19">
      <c r="A3450" s="1" t="str">
        <f>+'BD1'!A3450</f>
        <v>Central Occidental</v>
      </c>
      <c r="B3450" s="1" t="str">
        <f>+'BD1'!B3450</f>
        <v>Naranjo</v>
      </c>
      <c r="C3450" s="1" t="str">
        <f>+'BD1'!C3450</f>
        <v>Carlos Corrales Alfaro</v>
      </c>
      <c r="D3450" s="1">
        <f>+'BD1'!D3450</f>
        <v>10</v>
      </c>
      <c r="E3450" s="1" t="str">
        <f>+'BD1'!E3450</f>
        <v>Profesional</v>
      </c>
      <c r="F3450" s="1" t="str">
        <f>+'BD1'!F3450</f>
        <v>Proyectos financiados con fondos públicos y transferencia MAG: apoyo en la formulación de proyectos de organizaciones (acumulado efectivo por proyecto)</v>
      </c>
      <c r="G3450" s="1" t="str">
        <f>+'BD1'!G3450</f>
        <v>Sustantiva</v>
      </c>
      <c r="H3450" s="1" t="str">
        <f>+'BD1'!H3450</f>
        <v>NA</v>
      </c>
      <c r="J3450" s="1" t="s">
        <v>262</v>
      </c>
      <c r="K3450" s="1" t="s">
        <v>271</v>
      </c>
      <c r="L3450" s="3" t="s">
        <v>39</v>
      </c>
      <c r="M3450" s="1" t="s">
        <v>67</v>
      </c>
      <c r="N3450" s="4" t="str">
        <f>IFERROR(AVERAGEIFS('TE por AEA'!$H$2:$H$12257,'TE por AEA'!$A$2:$A$12257,'TE por AEA'!J3450,'TE por AEA'!$B$2:$B$12257,'TE por AEA'!K3450,'TE por AEA'!$F$2:$F$12257,'TE por AEA'!L3450),"No hay registro")</f>
        <v>No hay registro</v>
      </c>
      <c r="O3450" s="4"/>
      <c r="P3450" s="4"/>
      <c r="Q3450" s="4"/>
      <c r="R3450" s="4"/>
      <c r="S3450" s="4"/>
    </row>
    <row r="3451" spans="1:19">
      <c r="A3451" s="1" t="str">
        <f>+'BD1'!A3451</f>
        <v>Central Occidental</v>
      </c>
      <c r="B3451" s="1" t="str">
        <f>+'BD1'!B3451</f>
        <v>Naranjo</v>
      </c>
      <c r="C3451" s="1" t="str">
        <f>+'BD1'!C3451</f>
        <v>Carlos Corrales Alfaro</v>
      </c>
      <c r="D3451" s="1">
        <f>+'BD1'!D3451</f>
        <v>10</v>
      </c>
      <c r="E3451" s="1" t="str">
        <f>+'BD1'!E3451</f>
        <v>Profesional</v>
      </c>
      <c r="F3451" s="1" t="str">
        <f>+'BD1'!F3451</f>
        <v>Proyectos financiados con fondos públicos: seguimiento técnico (por visita a proyecto)</v>
      </c>
      <c r="G3451" s="1" t="str">
        <f>+'BD1'!G3451</f>
        <v>Sustantiva</v>
      </c>
      <c r="H3451" s="1">
        <f>+'BD1'!H3451</f>
        <v>0.96597</v>
      </c>
      <c r="J3451" s="1" t="s">
        <v>262</v>
      </c>
      <c r="K3451" s="1" t="s">
        <v>271</v>
      </c>
      <c r="L3451" s="3" t="s">
        <v>40</v>
      </c>
      <c r="M3451" s="1" t="s">
        <v>67</v>
      </c>
      <c r="N3451" s="4">
        <f>IFERROR(AVERAGEIFS('TE por AEA'!$H$2:$H$12257,'TE por AEA'!$A$2:$A$12257,'TE por AEA'!J3451,'TE por AEA'!$B$2:$B$12257,'TE por AEA'!K3451,'TE por AEA'!$F$2:$F$12257,'TE por AEA'!L3451),"No hay registro")</f>
        <v>1.605</v>
      </c>
      <c r="O3451" s="4"/>
      <c r="P3451" s="4"/>
      <c r="Q3451" s="4"/>
      <c r="R3451" s="4"/>
      <c r="S3451" s="4"/>
    </row>
    <row r="3452" spans="1:19">
      <c r="A3452" s="1" t="str">
        <f>+'BD1'!A3452</f>
        <v>Central Occidental</v>
      </c>
      <c r="B3452" s="1" t="str">
        <f>+'BD1'!B3452</f>
        <v>Naranjo</v>
      </c>
      <c r="C3452" s="1" t="str">
        <f>+'BD1'!C3452</f>
        <v>Carlos Corrales Alfaro</v>
      </c>
      <c r="D3452" s="1">
        <f>+'BD1'!D3452</f>
        <v>10</v>
      </c>
      <c r="E3452" s="1" t="str">
        <f>+'BD1'!E3452</f>
        <v>Profesional</v>
      </c>
      <c r="F3452" s="1" t="str">
        <f>+'BD1'!F3452</f>
        <v>Elaboración de informes trimestrales, semestrales y anuales PAO (por informe)</v>
      </c>
      <c r="G3452" s="1" t="str">
        <f>+'BD1'!G3452</f>
        <v>Administrativa</v>
      </c>
      <c r="H3452" s="1">
        <f>+'BD1'!H3452</f>
        <v>6.42</v>
      </c>
      <c r="J3452" s="1" t="s">
        <v>262</v>
      </c>
      <c r="K3452" s="1" t="s">
        <v>271</v>
      </c>
      <c r="L3452" s="3" t="s">
        <v>41</v>
      </c>
      <c r="M3452" s="1" t="s">
        <v>68</v>
      </c>
      <c r="N3452" s="4">
        <f>IFERROR(AVERAGEIFS('TE por AEA'!$H$2:$H$12257,'TE por AEA'!$A$2:$A$12257,'TE por AEA'!J3452,'TE por AEA'!$B$2:$B$12257,'TE por AEA'!K3452,'TE por AEA'!$F$2:$F$12257,'TE por AEA'!L3452),"No hay registro")</f>
        <v>4.9041650000000008</v>
      </c>
      <c r="O3452" s="4"/>
      <c r="P3452" s="4"/>
      <c r="Q3452" s="4"/>
      <c r="R3452" s="4"/>
      <c r="S3452" s="4"/>
    </row>
    <row r="3453" spans="1:19">
      <c r="A3453" s="1" t="str">
        <f>+'BD1'!A3453</f>
        <v>Central Occidental</v>
      </c>
      <c r="B3453" s="1" t="str">
        <f>+'BD1'!B3453</f>
        <v>Naranjo</v>
      </c>
      <c r="C3453" s="1" t="str">
        <f>+'BD1'!C3453</f>
        <v>Carlos Corrales Alfaro</v>
      </c>
      <c r="D3453" s="1">
        <f>+'BD1'!D3453</f>
        <v>10</v>
      </c>
      <c r="E3453" s="1" t="str">
        <f>+'BD1'!E3453</f>
        <v>Profesional</v>
      </c>
      <c r="F3453" s="1" t="str">
        <f>+'BD1'!F3453</f>
        <v>Seguimiento a los PAO de los funcionarios a su cargo (por funcionario)</v>
      </c>
      <c r="G3453" s="1" t="str">
        <f>+'BD1'!G3453</f>
        <v>Administrativa</v>
      </c>
      <c r="H3453" s="1" t="str">
        <f>+'BD1'!H3453</f>
        <v>NA</v>
      </c>
      <c r="J3453" s="1" t="s">
        <v>262</v>
      </c>
      <c r="K3453" s="1" t="s">
        <v>271</v>
      </c>
      <c r="L3453" s="3" t="s">
        <v>42</v>
      </c>
      <c r="M3453" s="1" t="s">
        <v>68</v>
      </c>
      <c r="N3453" s="4">
        <f>IFERROR(AVERAGEIFS('TE por AEA'!$H$2:$H$12257,'TE por AEA'!$A$2:$A$12257,'TE por AEA'!J3453,'TE por AEA'!$B$2:$B$12257,'TE por AEA'!K3453,'TE por AEA'!$F$2:$F$12257,'TE por AEA'!L3453),"No hay registro")</f>
        <v>1.51583</v>
      </c>
      <c r="O3453" s="4"/>
      <c r="P3453" s="4"/>
      <c r="Q3453" s="4"/>
      <c r="R3453" s="4"/>
      <c r="S3453" s="4"/>
    </row>
    <row r="3454" spans="1:19">
      <c r="A3454" s="1" t="str">
        <f>+'BD1'!A3454</f>
        <v>Central Occidental</v>
      </c>
      <c r="B3454" s="1" t="str">
        <f>+'BD1'!B3454</f>
        <v>Naranjo</v>
      </c>
      <c r="C3454" s="1" t="str">
        <f>+'BD1'!C3454</f>
        <v>Carlos Corrales Alfaro</v>
      </c>
      <c r="D3454" s="1">
        <f>+'BD1'!D3454</f>
        <v>10</v>
      </c>
      <c r="E3454" s="1" t="str">
        <f>+'BD1'!E3454</f>
        <v>Profesional</v>
      </c>
      <c r="F3454" s="1" t="str">
        <f>+'BD1'!F3454</f>
        <v>Inscripción y actualización de PYMPA (por productor)</v>
      </c>
      <c r="G3454" s="1" t="str">
        <f>+'BD1'!G3454</f>
        <v>Sustantiva</v>
      </c>
      <c r="H3454" s="1">
        <f>+'BD1'!H3454</f>
        <v>0.56472</v>
      </c>
      <c r="J3454" s="1" t="s">
        <v>262</v>
      </c>
      <c r="K3454" s="1" t="s">
        <v>271</v>
      </c>
      <c r="L3454" s="3" t="s">
        <v>43</v>
      </c>
      <c r="M3454" s="1" t="s">
        <v>67</v>
      </c>
      <c r="N3454" s="4">
        <f>IFERROR(AVERAGEIFS('TE por AEA'!$H$2:$H$12257,'TE por AEA'!$A$2:$A$12257,'TE por AEA'!J3454,'TE por AEA'!$B$2:$B$12257,'TE por AEA'!K3454,'TE por AEA'!$F$2:$F$12257,'TE por AEA'!L3454),"No hay registro")</f>
        <v>0.66874999999999996</v>
      </c>
      <c r="O3454" s="4"/>
      <c r="P3454" s="4"/>
      <c r="Q3454" s="4"/>
      <c r="R3454" s="4"/>
      <c r="S3454" s="4"/>
    </row>
    <row r="3455" spans="1:19">
      <c r="A3455" s="1" t="str">
        <f>+'BD1'!A3455</f>
        <v>Central Occidental</v>
      </c>
      <c r="B3455" s="1" t="str">
        <f>+'BD1'!B3455</f>
        <v>Naranjo</v>
      </c>
      <c r="C3455" s="1" t="str">
        <f>+'BD1'!C3455</f>
        <v>Carlos Corrales Alfaro</v>
      </c>
      <c r="D3455" s="1">
        <f>+'BD1'!D3455</f>
        <v>10</v>
      </c>
      <c r="E3455" s="1" t="str">
        <f>+'BD1'!E3455</f>
        <v>Profesional</v>
      </c>
      <c r="F3455" s="1" t="str">
        <f>+'BD1'!F3455</f>
        <v>Certificaciones para la Declaración de Bienes Inmuebles ante las municipalidades (por trámite)</v>
      </c>
      <c r="G3455" s="1" t="str">
        <f>+'BD1'!G3455</f>
        <v>Sustantiva</v>
      </c>
      <c r="H3455" s="1" t="str">
        <f>+'BD1'!H3455</f>
        <v>NA</v>
      </c>
      <c r="J3455" s="1" t="s">
        <v>262</v>
      </c>
      <c r="K3455" s="1" t="s">
        <v>271</v>
      </c>
      <c r="L3455" s="3" t="s">
        <v>44</v>
      </c>
      <c r="M3455" s="1" t="s">
        <v>67</v>
      </c>
      <c r="N3455" s="4" t="str">
        <f>IFERROR(AVERAGEIFS('TE por AEA'!$H$2:$H$12257,'TE por AEA'!$A$2:$A$12257,'TE por AEA'!J3455,'TE por AEA'!$B$2:$B$12257,'TE por AEA'!K3455,'TE por AEA'!$F$2:$F$12257,'TE por AEA'!L3455),"No hay registro")</f>
        <v>No hay registro</v>
      </c>
      <c r="O3455" s="4"/>
      <c r="P3455" s="4"/>
      <c r="Q3455" s="4"/>
      <c r="R3455" s="4"/>
      <c r="S3455" s="4"/>
    </row>
    <row r="3456" spans="1:19">
      <c r="A3456" s="1" t="str">
        <f>+'BD1'!A3456</f>
        <v>Central Occidental</v>
      </c>
      <c r="B3456" s="1" t="str">
        <f>+'BD1'!B3456</f>
        <v>Naranjo</v>
      </c>
      <c r="C3456" s="1" t="str">
        <f>+'BD1'!C3456</f>
        <v>Carlos Corrales Alfaro</v>
      </c>
      <c r="D3456" s="1">
        <f>+'BD1'!D3456</f>
        <v>10</v>
      </c>
      <c r="E3456" s="1" t="str">
        <f>+'BD1'!E3456</f>
        <v>Profesional</v>
      </c>
      <c r="F3456" s="1" t="str">
        <f>+'BD1'!F3456</f>
        <v>Participación en reuniones EREA (por reunión)</v>
      </c>
      <c r="G3456" s="1" t="str">
        <f>+'BD1'!G3456</f>
        <v>Administrativa</v>
      </c>
      <c r="H3456" s="1">
        <f>+'BD1'!H3456</f>
        <v>6.9550000000000001</v>
      </c>
      <c r="J3456" s="1" t="s">
        <v>262</v>
      </c>
      <c r="K3456" s="1" t="s">
        <v>271</v>
      </c>
      <c r="L3456" s="3" t="s">
        <v>45</v>
      </c>
      <c r="M3456" s="1" t="s">
        <v>68</v>
      </c>
      <c r="N3456" s="4" t="str">
        <f>IFERROR(AVERAGEIFS('TE por AEA'!$H$2:$H$12257,'TE por AEA'!$A$2:$A$12257,'TE por AEA'!J3456,'TE por AEA'!$B$2:$B$12257,'TE por AEA'!K3456,'TE por AEA'!$F$2:$F$12257,'TE por AEA'!L3456),"No hay registro")</f>
        <v>No hay registro</v>
      </c>
      <c r="O3456" s="4"/>
      <c r="P3456" s="4"/>
      <c r="Q3456" s="4"/>
      <c r="R3456" s="4"/>
      <c r="S3456" s="4"/>
    </row>
    <row r="3457" spans="1:19">
      <c r="A3457" s="1" t="str">
        <f>+'BD1'!A3457</f>
        <v>Central Occidental</v>
      </c>
      <c r="B3457" s="1" t="str">
        <f>+'BD1'!B3457</f>
        <v>Naranjo</v>
      </c>
      <c r="C3457" s="1" t="str">
        <f>+'BD1'!C3457</f>
        <v>Carlos Corrales Alfaro</v>
      </c>
      <c r="D3457" s="1">
        <f>+'BD1'!D3457</f>
        <v>10</v>
      </c>
      <c r="E3457" s="1" t="str">
        <f>+'BD1'!E3457</f>
        <v>Profesional</v>
      </c>
      <c r="F3457" s="1" t="str">
        <f>+'BD1'!F3457</f>
        <v>Participación en grupos técnicos o comisiones (por reunión)</v>
      </c>
      <c r="G3457" s="1" t="str">
        <f>+'BD1'!G3457</f>
        <v>Sustantiva</v>
      </c>
      <c r="H3457" s="1">
        <f>+'BD1'!H3457</f>
        <v>1.605</v>
      </c>
      <c r="J3457" s="1" t="s">
        <v>262</v>
      </c>
      <c r="K3457" s="1" t="s">
        <v>271</v>
      </c>
      <c r="L3457" s="3" t="s">
        <v>46</v>
      </c>
      <c r="M3457" s="1" t="s">
        <v>67</v>
      </c>
      <c r="N3457" s="4" t="str">
        <f>IFERROR(AVERAGEIFS('TE por AEA'!$H$2:$H$12257,'TE por AEA'!$A$2:$A$12257,'TE por AEA'!J3457,'TE por AEA'!$B$2:$B$12257,'TE por AEA'!K3457,'TE por AEA'!$F$2:$F$12257,'TE por AEA'!L3457),"No hay registro")</f>
        <v>No hay registro</v>
      </c>
      <c r="O3457" s="4"/>
      <c r="P3457" s="4"/>
      <c r="Q3457" s="4"/>
      <c r="R3457" s="4"/>
      <c r="S3457" s="4"/>
    </row>
    <row r="3458" spans="1:19">
      <c r="A3458" s="1" t="str">
        <f>+'BD1'!A3458</f>
        <v>Central Occidental</v>
      </c>
      <c r="B3458" s="1" t="str">
        <f>+'BD1'!B3458</f>
        <v>Naranjo</v>
      </c>
      <c r="C3458" s="1" t="str">
        <f>+'BD1'!C3458</f>
        <v>Carlos Corrales Alfaro</v>
      </c>
      <c r="D3458" s="1">
        <f>+'BD1'!D3458</f>
        <v>10</v>
      </c>
      <c r="E3458" s="1" t="str">
        <f>+'BD1'!E3458</f>
        <v>Profesional</v>
      </c>
      <c r="F3458" s="1" t="str">
        <f>+'BD1'!F3458</f>
        <v>Participación en capacitaciones técnicas (por capacitación)</v>
      </c>
      <c r="G3458" s="1" t="str">
        <f>+'BD1'!G3458</f>
        <v>Administrativa</v>
      </c>
      <c r="H3458" s="1">
        <f>+'BD1'!H3458</f>
        <v>10.7</v>
      </c>
      <c r="J3458" s="1" t="s">
        <v>262</v>
      </c>
      <c r="K3458" s="1" t="s">
        <v>271</v>
      </c>
      <c r="L3458" s="3" t="s">
        <v>47</v>
      </c>
      <c r="M3458" s="1" t="s">
        <v>68</v>
      </c>
      <c r="N3458" s="4">
        <f>IFERROR(AVERAGEIFS('TE por AEA'!$H$2:$H$12257,'TE por AEA'!$A$2:$A$12257,'TE por AEA'!J3458,'TE por AEA'!$B$2:$B$12257,'TE por AEA'!K3458,'TE por AEA'!$F$2:$F$12257,'TE por AEA'!L3458),"No hay registro")</f>
        <v>4.6366699999999996</v>
      </c>
      <c r="O3458" s="4"/>
      <c r="P3458" s="4"/>
      <c r="Q3458" s="4"/>
      <c r="R3458" s="4"/>
      <c r="S3458" s="4"/>
    </row>
    <row r="3459" spans="1:19">
      <c r="A3459" s="1" t="str">
        <f>+'BD1'!A3459</f>
        <v>Central Occidental</v>
      </c>
      <c r="B3459" s="1" t="str">
        <f>+'BD1'!B3459</f>
        <v>Naranjo</v>
      </c>
      <c r="C3459" s="1" t="str">
        <f>+'BD1'!C3459</f>
        <v>Carlos Corrales Alfaro</v>
      </c>
      <c r="D3459" s="1">
        <f>+'BD1'!D3459</f>
        <v>10</v>
      </c>
      <c r="E3459" s="1" t="str">
        <f>+'BD1'!E3459</f>
        <v>Profesional</v>
      </c>
      <c r="F3459" s="1" t="str">
        <f>+'BD1'!F3459</f>
        <v xml:space="preserve">Participación en charlas y sesiones técnicas, de trabajo y de actualización de conocimiento (por evento) </v>
      </c>
      <c r="G3459" s="1" t="str">
        <f>+'BD1'!G3459</f>
        <v>Administrativa</v>
      </c>
      <c r="H3459" s="1">
        <f>+'BD1'!H3459</f>
        <v>4.6366699999999996</v>
      </c>
      <c r="J3459" s="1" t="s">
        <v>262</v>
      </c>
      <c r="K3459" s="1" t="s">
        <v>271</v>
      </c>
      <c r="L3459" s="3" t="s">
        <v>48</v>
      </c>
      <c r="M3459" s="1" t="s">
        <v>68</v>
      </c>
      <c r="N3459" s="4">
        <f>IFERROR(AVERAGEIFS('TE por AEA'!$H$2:$H$12257,'TE por AEA'!$A$2:$A$12257,'TE por AEA'!J3459,'TE por AEA'!$B$2:$B$12257,'TE por AEA'!K3459,'TE por AEA'!$F$2:$F$12257,'TE por AEA'!L3459),"No hay registro")</f>
        <v>3.7450000000000001</v>
      </c>
      <c r="O3459" s="4"/>
      <c r="P3459" s="4"/>
      <c r="Q3459" s="4"/>
      <c r="R3459" s="4"/>
      <c r="S3459" s="4"/>
    </row>
    <row r="3460" spans="1:19">
      <c r="A3460" s="1" t="str">
        <f>+'BD1'!A3460</f>
        <v>Central Occidental</v>
      </c>
      <c r="B3460" s="1" t="str">
        <f>+'BD1'!B3460</f>
        <v>Naranjo</v>
      </c>
      <c r="C3460" s="1" t="str">
        <f>+'BD1'!C3460</f>
        <v>Carlos Corrales Alfaro</v>
      </c>
      <c r="D3460" s="1">
        <f>+'BD1'!D3460</f>
        <v>10</v>
      </c>
      <c r="E3460" s="1" t="str">
        <f>+'BD1'!E3460</f>
        <v>Profesional</v>
      </c>
      <c r="F3460" s="1" t="str">
        <f>+'BD1'!F3460</f>
        <v>Aplicación de censos y apoyo en sondeo de precios de insumos agropecuarios (por censo o sondeo)</v>
      </c>
      <c r="G3460" s="1" t="str">
        <f>+'BD1'!G3460</f>
        <v>Sustantiva</v>
      </c>
      <c r="H3460" s="1">
        <f>+'BD1'!H3460</f>
        <v>27.106670000000001</v>
      </c>
      <c r="J3460" s="1" t="s">
        <v>262</v>
      </c>
      <c r="K3460" s="1" t="s">
        <v>271</v>
      </c>
      <c r="L3460" s="3" t="s">
        <v>49</v>
      </c>
      <c r="M3460" s="1" t="s">
        <v>67</v>
      </c>
      <c r="N3460" s="4" t="str">
        <f>IFERROR(AVERAGEIFS('TE por AEA'!$H$2:$H$12257,'TE por AEA'!$A$2:$A$12257,'TE por AEA'!J3460,'TE por AEA'!$B$2:$B$12257,'TE por AEA'!K3460,'TE por AEA'!$F$2:$F$12257,'TE por AEA'!L3460),"No hay registro")</f>
        <v>No hay registro</v>
      </c>
      <c r="O3460" s="4"/>
      <c r="P3460" s="4"/>
      <c r="Q3460" s="4"/>
      <c r="R3460" s="4"/>
      <c r="S3460" s="4"/>
    </row>
    <row r="3461" spans="1:19">
      <c r="A3461" s="1" t="str">
        <f>+'BD1'!A3461</f>
        <v>Central Occidental</v>
      </c>
      <c r="B3461" s="1" t="str">
        <f>+'BD1'!B3461</f>
        <v>Naranjo</v>
      </c>
      <c r="C3461" s="1" t="str">
        <f>+'BD1'!C3461</f>
        <v>Carlos Corrales Alfaro</v>
      </c>
      <c r="D3461" s="1">
        <f>+'BD1'!D3461</f>
        <v>10</v>
      </c>
      <c r="E3461" s="1" t="str">
        <f>+'BD1'!E3461</f>
        <v>Profesional</v>
      </c>
      <c r="F3461" s="1" t="str">
        <f>+'BD1'!F3461</f>
        <v>Coordinación de acciones entre dependencias del MAG (por acción de cordinación)</v>
      </c>
      <c r="G3461" s="1" t="str">
        <f>+'BD1'!G3461</f>
        <v>Administrativa</v>
      </c>
      <c r="H3461" s="1">
        <f>+'BD1'!H3461</f>
        <v>1.1145799999999999</v>
      </c>
      <c r="J3461" s="1" t="s">
        <v>262</v>
      </c>
      <c r="K3461" s="1" t="s">
        <v>271</v>
      </c>
      <c r="L3461" s="3" t="s">
        <v>50</v>
      </c>
      <c r="M3461" s="1" t="s">
        <v>68</v>
      </c>
      <c r="N3461" s="4" t="str">
        <f>IFERROR(AVERAGEIFS('TE por AEA'!$H$2:$H$12257,'TE por AEA'!$A$2:$A$12257,'TE por AEA'!J3461,'TE por AEA'!$B$2:$B$12257,'TE por AEA'!K3461,'TE por AEA'!$F$2:$F$12257,'TE por AEA'!L3461),"No hay registro")</f>
        <v>No hay registro</v>
      </c>
      <c r="O3461" s="4"/>
      <c r="P3461" s="4"/>
      <c r="Q3461" s="4"/>
      <c r="R3461" s="4"/>
      <c r="S3461" s="4"/>
    </row>
    <row r="3462" spans="1:19">
      <c r="A3462" s="1" t="str">
        <f>+'BD1'!A3462</f>
        <v>Central Occidental</v>
      </c>
      <c r="B3462" s="1" t="str">
        <f>+'BD1'!B3462</f>
        <v>Naranjo</v>
      </c>
      <c r="C3462" s="1" t="str">
        <f>+'BD1'!C3462</f>
        <v>Carlos Corrales Alfaro</v>
      </c>
      <c r="D3462" s="1">
        <f>+'BD1'!D3462</f>
        <v>10</v>
      </c>
      <c r="E3462" s="1" t="str">
        <f>+'BD1'!E3462</f>
        <v>Profesional</v>
      </c>
      <c r="F3462" s="1" t="str">
        <f>+'BD1'!F3462</f>
        <v>Otorgamiento de permisos para quemas agropecuarias (por trámite)</v>
      </c>
      <c r="G3462" s="1" t="str">
        <f>+'BD1'!G3462</f>
        <v>Sustantiva</v>
      </c>
      <c r="H3462" s="1" t="str">
        <f>+'BD1'!H3462</f>
        <v>NA</v>
      </c>
      <c r="J3462" s="1" t="s">
        <v>262</v>
      </c>
      <c r="K3462" s="1" t="s">
        <v>271</v>
      </c>
      <c r="L3462" s="3" t="s">
        <v>51</v>
      </c>
      <c r="M3462" s="1" t="s">
        <v>67</v>
      </c>
      <c r="N3462" s="4" t="str">
        <f>IFERROR(AVERAGEIFS('TE por AEA'!$H$2:$H$12257,'TE por AEA'!$A$2:$A$12257,'TE por AEA'!J3462,'TE por AEA'!$B$2:$B$12257,'TE por AEA'!K3462,'TE por AEA'!$F$2:$F$12257,'TE por AEA'!L3462),"No hay registro")</f>
        <v>No hay registro</v>
      </c>
      <c r="O3462" s="4"/>
      <c r="P3462" s="4"/>
      <c r="Q3462" s="4"/>
      <c r="R3462" s="4"/>
      <c r="S3462" s="4"/>
    </row>
    <row r="3463" spans="1:19">
      <c r="A3463" s="1" t="str">
        <f>+'BD1'!A3463</f>
        <v>Central Occidental</v>
      </c>
      <c r="B3463" s="1" t="str">
        <f>+'BD1'!B3463</f>
        <v>Naranjo</v>
      </c>
      <c r="C3463" s="1" t="str">
        <f>+'BD1'!C3463</f>
        <v>Carlos Corrales Alfaro</v>
      </c>
      <c r="D3463" s="1">
        <f>+'BD1'!D3463</f>
        <v>10</v>
      </c>
      <c r="E3463" s="1" t="str">
        <f>+'BD1'!E3463</f>
        <v>Profesional</v>
      </c>
      <c r="F3463" s="1" t="str">
        <f>+'BD1'!F3463</f>
        <v>Elaboración de Autoevaluación en Control Interno (acumulado efectivo por aplicación de la autoevaluación)</v>
      </c>
      <c r="G3463" s="1" t="str">
        <f>+'BD1'!G3463</f>
        <v>Administrativa</v>
      </c>
      <c r="H3463" s="1">
        <f>+'BD1'!H3463</f>
        <v>3.21</v>
      </c>
      <c r="J3463" s="1" t="s">
        <v>262</v>
      </c>
      <c r="K3463" s="1" t="s">
        <v>271</v>
      </c>
      <c r="L3463" s="3" t="s">
        <v>52</v>
      </c>
      <c r="M3463" s="1" t="s">
        <v>68</v>
      </c>
      <c r="N3463" s="4">
        <f>IFERROR(AVERAGEIFS('TE por AEA'!$H$2:$H$12257,'TE por AEA'!$A$2:$A$12257,'TE por AEA'!J3463,'TE por AEA'!$B$2:$B$12257,'TE por AEA'!K3463,'TE por AEA'!$F$2:$F$12257,'TE por AEA'!L3463),"No hay registro")</f>
        <v>0.93625000000000003</v>
      </c>
      <c r="O3463" s="4"/>
      <c r="P3463" s="4"/>
      <c r="Q3463" s="4"/>
      <c r="R3463" s="4"/>
      <c r="S3463" s="4"/>
    </row>
    <row r="3464" spans="1:19">
      <c r="A3464" s="1" t="str">
        <f>+'BD1'!A3464</f>
        <v>Central Occidental</v>
      </c>
      <c r="B3464" s="1" t="str">
        <f>+'BD1'!B3464</f>
        <v>Naranjo</v>
      </c>
      <c r="C3464" s="1" t="str">
        <f>+'BD1'!C3464</f>
        <v>Carlos Corrales Alfaro</v>
      </c>
      <c r="D3464" s="1">
        <f>+'BD1'!D3464</f>
        <v>10</v>
      </c>
      <c r="E3464" s="1" t="str">
        <f>+'BD1'!E3464</f>
        <v>Profesional</v>
      </c>
      <c r="F3464" s="1" t="str">
        <f>+'BD1'!F3464</f>
        <v>Determinación y evaluación de riesgos en SEVRIMAG (acumulado efectivo por aplicación del SEVRIMAG)</v>
      </c>
      <c r="G3464" s="1" t="str">
        <f>+'BD1'!G3464</f>
        <v>Administrativa</v>
      </c>
      <c r="H3464" s="1">
        <f>+'BD1'!H3464</f>
        <v>3.21</v>
      </c>
      <c r="J3464" s="1" t="s">
        <v>262</v>
      </c>
      <c r="K3464" s="1" t="s">
        <v>271</v>
      </c>
      <c r="L3464" s="3" t="s">
        <v>53</v>
      </c>
      <c r="M3464" s="1" t="s">
        <v>68</v>
      </c>
      <c r="N3464" s="4">
        <f>IFERROR(AVERAGEIFS('TE por AEA'!$H$2:$H$12257,'TE por AEA'!$A$2:$A$12257,'TE por AEA'!J3464,'TE por AEA'!$B$2:$B$12257,'TE por AEA'!K3464,'TE por AEA'!$F$2:$F$12257,'TE por AEA'!L3464),"No hay registro")</f>
        <v>1.09229</v>
      </c>
      <c r="O3464" s="4"/>
      <c r="P3464" s="4"/>
      <c r="Q3464" s="4"/>
      <c r="R3464" s="4"/>
      <c r="S3464" s="4"/>
    </row>
    <row r="3465" spans="1:19">
      <c r="A3465" s="1" t="str">
        <f>+'BD1'!A3465</f>
        <v>Central Occidental</v>
      </c>
      <c r="B3465" s="1" t="str">
        <f>+'BD1'!B3465</f>
        <v>Naranjo</v>
      </c>
      <c r="C3465" s="1" t="str">
        <f>+'BD1'!C3465</f>
        <v>Carlos Corrales Alfaro</v>
      </c>
      <c r="D3465" s="1">
        <f>+'BD1'!D3465</f>
        <v>10</v>
      </c>
      <c r="E3465" s="1" t="str">
        <f>+'BD1'!E3465</f>
        <v>Profesional</v>
      </c>
      <c r="F3465" s="1" t="str">
        <f>+'BD1'!F3465</f>
        <v>Seguimiento a plan de mitigación de riesgos en SEVRIMAG (acumulado efectivo por seguimiento)</v>
      </c>
      <c r="G3465" s="1" t="str">
        <f>+'BD1'!G3465</f>
        <v>Administrativa</v>
      </c>
      <c r="H3465" s="1">
        <f>+'BD1'!H3465</f>
        <v>3.21</v>
      </c>
      <c r="J3465" s="1" t="s">
        <v>262</v>
      </c>
      <c r="K3465" s="1" t="s">
        <v>271</v>
      </c>
      <c r="L3465" s="3" t="s">
        <v>54</v>
      </c>
      <c r="M3465" s="1" t="s">
        <v>68</v>
      </c>
      <c r="N3465" s="4">
        <f>IFERROR(AVERAGEIFS('TE por AEA'!$H$2:$H$12257,'TE por AEA'!$A$2:$A$12257,'TE por AEA'!J3465,'TE por AEA'!$B$2:$B$12257,'TE por AEA'!K3465,'TE por AEA'!$F$2:$F$12257,'TE por AEA'!L3465),"No hay registro")</f>
        <v>1.1145799999999999</v>
      </c>
      <c r="O3465" s="4"/>
      <c r="P3465" s="4"/>
      <c r="Q3465" s="4"/>
      <c r="R3465" s="4"/>
      <c r="S3465" s="4"/>
    </row>
    <row r="3466" spans="1:19">
      <c r="A3466" s="1" t="str">
        <f>+'BD1'!A3466</f>
        <v>Central Occidental</v>
      </c>
      <c r="B3466" s="1" t="str">
        <f>+'BD1'!B3466</f>
        <v>Naranjo</v>
      </c>
      <c r="C3466" s="1" t="str">
        <f>+'BD1'!C3466</f>
        <v>Carlos Corrales Alfaro</v>
      </c>
      <c r="D3466" s="1">
        <f>+'BD1'!D3466</f>
        <v>10</v>
      </c>
      <c r="E3466" s="1" t="str">
        <f>+'BD1'!E3466</f>
        <v>Profesional</v>
      </c>
      <c r="F3466" s="1" t="str">
        <f>+'BD1'!F3466</f>
        <v>Seguimiento a plan de mejora de la Autoevaluación en Control Interno (acumulado efectivo por seguimiento)</v>
      </c>
      <c r="G3466" s="1" t="str">
        <f>+'BD1'!G3466</f>
        <v>Administrativa</v>
      </c>
      <c r="H3466" s="1">
        <f>+'BD1'!H3466</f>
        <v>3.21</v>
      </c>
      <c r="J3466" s="1" t="s">
        <v>262</v>
      </c>
      <c r="K3466" s="1" t="s">
        <v>271</v>
      </c>
      <c r="L3466" s="3" t="s">
        <v>55</v>
      </c>
      <c r="M3466" s="1" t="s">
        <v>68</v>
      </c>
      <c r="N3466" s="4">
        <f>IFERROR(AVERAGEIFS('TE por AEA'!$H$2:$H$12257,'TE por AEA'!$A$2:$A$12257,'TE por AEA'!J3466,'TE por AEA'!$B$2:$B$12257,'TE por AEA'!K3466,'TE por AEA'!$F$2:$F$12257,'TE por AEA'!L3466),"No hay registro")</f>
        <v>0.80249999999999999</v>
      </c>
      <c r="O3466" s="4"/>
      <c r="P3466" s="4"/>
      <c r="Q3466" s="4"/>
      <c r="R3466" s="4"/>
      <c r="S3466" s="4"/>
    </row>
    <row r="3467" spans="1:19">
      <c r="A3467" s="1" t="str">
        <f>+'BD1'!A3467</f>
        <v>Central Occidental</v>
      </c>
      <c r="B3467" s="1" t="str">
        <f>+'BD1'!B3467</f>
        <v>Naranjo</v>
      </c>
      <c r="C3467" s="1" t="str">
        <f>+'BD1'!C3467</f>
        <v>Carlos Corrales Alfaro</v>
      </c>
      <c r="D3467" s="1">
        <f>+'BD1'!D3467</f>
        <v>10</v>
      </c>
      <c r="E3467" s="1" t="str">
        <f>+'BD1'!E3467</f>
        <v>Profesional</v>
      </c>
      <c r="F3467" s="1" t="str">
        <f>+'BD1'!F3467</f>
        <v>Reuniones de personal AEA (por reunión)</v>
      </c>
      <c r="G3467" s="1" t="str">
        <f>+'BD1'!G3467</f>
        <v>Administrativa</v>
      </c>
      <c r="H3467" s="1">
        <f>+'BD1'!H3467</f>
        <v>0.89166999999999996</v>
      </c>
      <c r="J3467" s="1" t="s">
        <v>262</v>
      </c>
      <c r="K3467" s="1" t="s">
        <v>271</v>
      </c>
      <c r="L3467" s="3" t="s">
        <v>56</v>
      </c>
      <c r="M3467" s="1" t="s">
        <v>68</v>
      </c>
      <c r="N3467" s="4">
        <f>IFERROR(AVERAGEIFS('TE por AEA'!$H$2:$H$12257,'TE por AEA'!$A$2:$A$12257,'TE por AEA'!J3467,'TE por AEA'!$B$2:$B$12257,'TE por AEA'!K3467,'TE por AEA'!$F$2:$F$12257,'TE por AEA'!L3467),"No hay registro")</f>
        <v>1.4712499999999999</v>
      </c>
      <c r="O3467" s="4"/>
      <c r="P3467" s="4"/>
      <c r="Q3467" s="4"/>
      <c r="R3467" s="4"/>
      <c r="S3467" s="4"/>
    </row>
    <row r="3468" spans="1:19">
      <c r="A3468" s="1" t="str">
        <f>+'BD1'!A3468</f>
        <v>Central Occidental</v>
      </c>
      <c r="B3468" s="1" t="str">
        <f>+'BD1'!B3468</f>
        <v>Naranjo</v>
      </c>
      <c r="C3468" s="1" t="str">
        <f>+'BD1'!C3468</f>
        <v>Carlos Corrales Alfaro</v>
      </c>
      <c r="D3468" s="1">
        <f>+'BD1'!D3468</f>
        <v>10</v>
      </c>
      <c r="E3468" s="1" t="str">
        <f>+'BD1'!E3468</f>
        <v>Profesional</v>
      </c>
      <c r="F3468" s="1" t="str">
        <f>+'BD1'!F3468</f>
        <v>Actualización del sistema de gestión documental y archivo (tiempo efectivo por día)</v>
      </c>
      <c r="G3468" s="1" t="str">
        <f>+'BD1'!G3468</f>
        <v>Administrativa</v>
      </c>
      <c r="H3468" s="1" t="str">
        <f>+'BD1'!H3468</f>
        <v>NA</v>
      </c>
      <c r="J3468" s="1" t="s">
        <v>262</v>
      </c>
      <c r="K3468" s="1" t="s">
        <v>271</v>
      </c>
      <c r="L3468" s="3" t="s">
        <v>57</v>
      </c>
      <c r="M3468" s="1" t="s">
        <v>68</v>
      </c>
      <c r="N3468" s="4">
        <f>IFERROR(AVERAGEIFS('TE por AEA'!$H$2:$H$12257,'TE por AEA'!$A$2:$A$12257,'TE por AEA'!J3468,'TE por AEA'!$B$2:$B$12257,'TE por AEA'!K3468,'TE por AEA'!$F$2:$F$12257,'TE por AEA'!L3468),"No hay registro")</f>
        <v>0.66132000000000002</v>
      </c>
      <c r="O3468" s="4"/>
      <c r="P3468" s="4"/>
      <c r="Q3468" s="4"/>
      <c r="R3468" s="4"/>
      <c r="S3468" s="4"/>
    </row>
    <row r="3469" spans="1:19">
      <c r="A3469" s="1" t="str">
        <f>+'BD1'!A3469</f>
        <v>Central Occidental</v>
      </c>
      <c r="B3469" s="1" t="str">
        <f>+'BD1'!B3469</f>
        <v>Naranjo</v>
      </c>
      <c r="C3469" s="1" t="str">
        <f>+'BD1'!C3469</f>
        <v>Carlos Corrales Alfaro</v>
      </c>
      <c r="D3469" s="1">
        <f>+'BD1'!D3469</f>
        <v>10</v>
      </c>
      <c r="E3469" s="1" t="str">
        <f>+'BD1'!E3469</f>
        <v>Profesional</v>
      </c>
      <c r="F3469" s="1" t="str">
        <f>+'BD1'!F3469</f>
        <v>Actualización del sistema SisDNEA (por productor)</v>
      </c>
      <c r="G3469" s="1" t="str">
        <f>+'BD1'!G3469</f>
        <v>Administrativa</v>
      </c>
      <c r="H3469" s="1">
        <f>+'BD1'!H3469</f>
        <v>0.47555999999999998</v>
      </c>
      <c r="J3469" s="1" t="s">
        <v>262</v>
      </c>
      <c r="K3469" s="1" t="s">
        <v>271</v>
      </c>
      <c r="L3469" s="3" t="s">
        <v>58</v>
      </c>
      <c r="M3469" s="1" t="s">
        <v>68</v>
      </c>
      <c r="N3469" s="4">
        <f>IFERROR(AVERAGEIFS('TE por AEA'!$H$2:$H$12257,'TE por AEA'!$A$2:$A$12257,'TE por AEA'!J3469,'TE por AEA'!$B$2:$B$12257,'TE por AEA'!K3469,'TE por AEA'!$F$2:$F$12257,'TE por AEA'!L3469),"No hay registro")</f>
        <v>1.1217200000000001</v>
      </c>
      <c r="O3469" s="4"/>
      <c r="P3469" s="4"/>
      <c r="Q3469" s="4"/>
      <c r="R3469" s="4"/>
      <c r="S3469" s="4"/>
    </row>
    <row r="3470" spans="1:19">
      <c r="A3470" s="1" t="str">
        <f>+'BD1'!A3470</f>
        <v>Central Occidental</v>
      </c>
      <c r="B3470" s="1" t="str">
        <f>+'BD1'!B3470</f>
        <v>Naranjo</v>
      </c>
      <c r="C3470" s="1" t="str">
        <f>+'BD1'!C3470</f>
        <v>Carlos Corrales Alfaro</v>
      </c>
      <c r="D3470" s="1">
        <f>+'BD1'!D3470</f>
        <v>10</v>
      </c>
      <c r="E3470" s="1" t="str">
        <f>+'BD1'!E3470</f>
        <v>Profesional</v>
      </c>
      <c r="F3470" s="1" t="str">
        <f>+'BD1'!F3470</f>
        <v>Seguimiento semestral de la determinación de expectativas (por seguimiento)</v>
      </c>
      <c r="G3470" s="1" t="str">
        <f>+'BD1'!G3470</f>
        <v>Administrativa</v>
      </c>
      <c r="H3470" s="1">
        <f>+'BD1'!H3470</f>
        <v>2.14</v>
      </c>
      <c r="J3470" s="1" t="s">
        <v>262</v>
      </c>
      <c r="K3470" s="1" t="s">
        <v>271</v>
      </c>
      <c r="L3470" s="3" t="s">
        <v>135</v>
      </c>
      <c r="M3470" s="1" t="s">
        <v>68</v>
      </c>
      <c r="N3470" s="4">
        <f>IFERROR(AVERAGEIFS('TE por AEA'!$H$2:$H$12257,'TE por AEA'!$A$2:$A$12257,'TE por AEA'!J3470,'TE por AEA'!$B$2:$B$12257,'TE por AEA'!K3470,'TE por AEA'!$F$2:$F$12257,'TE por AEA'!L3470),"No hay registro")</f>
        <v>1.2037499999999999</v>
      </c>
      <c r="O3470" s="4"/>
      <c r="P3470" s="4"/>
      <c r="Q3470" s="4"/>
      <c r="R3470" s="4"/>
      <c r="S3470" s="4"/>
    </row>
    <row r="3471" spans="1:19">
      <c r="A3471" s="1" t="str">
        <f>+'BD1'!A3471</f>
        <v>Central Occidental</v>
      </c>
      <c r="B3471" s="1" t="str">
        <f>+'BD1'!B3471</f>
        <v>Naranjo</v>
      </c>
      <c r="C3471" s="1" t="str">
        <f>+'BD1'!C3471</f>
        <v>Carlos Corrales Alfaro</v>
      </c>
      <c r="D3471" s="1">
        <f>+'BD1'!D3471</f>
        <v>10</v>
      </c>
      <c r="E3471" s="1" t="str">
        <f>+'BD1'!E3471</f>
        <v>Profesional</v>
      </c>
      <c r="F3471" s="1" t="str">
        <f>+'BD1'!F3471</f>
        <v>Elaboración de la evaluación del desempeño (por reunión)</v>
      </c>
      <c r="G3471" s="1" t="str">
        <f>+'BD1'!G3471</f>
        <v>Administrativa</v>
      </c>
      <c r="H3471" s="1">
        <f>+'BD1'!H3471</f>
        <v>0.80249999999999999</v>
      </c>
      <c r="J3471" s="1" t="s">
        <v>262</v>
      </c>
      <c r="K3471" s="1" t="s">
        <v>271</v>
      </c>
      <c r="L3471" s="3" t="s">
        <v>59</v>
      </c>
      <c r="M3471" s="1" t="s">
        <v>68</v>
      </c>
      <c r="N3471" s="4">
        <f>IFERROR(AVERAGEIFS('TE por AEA'!$H$2:$H$12257,'TE por AEA'!$A$2:$A$12257,'TE por AEA'!J3471,'TE por AEA'!$B$2:$B$12257,'TE por AEA'!K3471,'TE por AEA'!$F$2:$F$12257,'TE por AEA'!L3471),"No hay registro")</f>
        <v>0.54986000000000002</v>
      </c>
      <c r="O3471" s="4"/>
      <c r="P3471" s="4"/>
      <c r="Q3471" s="4"/>
      <c r="R3471" s="4"/>
      <c r="S3471" s="4"/>
    </row>
    <row r="3472" spans="1:19">
      <c r="A3472" s="1" t="str">
        <f>+'BD1'!A3472</f>
        <v>Central Occidental</v>
      </c>
      <c r="B3472" s="1" t="str">
        <f>+'BD1'!B3472</f>
        <v>Naranjo</v>
      </c>
      <c r="C3472" s="1" t="str">
        <f>+'BD1'!C3472</f>
        <v>Carlos Corrales Alfaro</v>
      </c>
      <c r="D3472" s="1">
        <f>+'BD1'!D3472</f>
        <v>10</v>
      </c>
      <c r="E3472" s="1" t="str">
        <f>+'BD1'!E3472</f>
        <v>Profesional</v>
      </c>
      <c r="F3472" s="1" t="str">
        <f>+'BD1'!F3472</f>
        <v>Elaboración de inventarios de equipos, materiales e insumos (tiempo efectivo por día)</v>
      </c>
      <c r="G3472" s="1" t="str">
        <f>+'BD1'!G3472</f>
        <v>Administrativa</v>
      </c>
      <c r="H3472" s="1" t="str">
        <f>+'BD1'!H3472</f>
        <v>NA</v>
      </c>
      <c r="J3472" s="1" t="s">
        <v>262</v>
      </c>
      <c r="K3472" s="1" t="s">
        <v>271</v>
      </c>
      <c r="L3472" s="3" t="s">
        <v>60</v>
      </c>
      <c r="M3472" s="1" t="s">
        <v>68</v>
      </c>
      <c r="N3472" s="4">
        <f>IFERROR(AVERAGEIFS('TE por AEA'!$H$2:$H$12257,'TE por AEA'!$A$2:$A$12257,'TE por AEA'!J3472,'TE por AEA'!$B$2:$B$12257,'TE por AEA'!K3472,'TE por AEA'!$F$2:$F$12257,'TE por AEA'!L3472),"No hay registro")</f>
        <v>0.54986000000000002</v>
      </c>
      <c r="O3472" s="4"/>
      <c r="P3472" s="4"/>
      <c r="Q3472" s="4"/>
      <c r="R3472" s="4"/>
      <c r="S3472" s="4"/>
    </row>
    <row r="3473" spans="1:19">
      <c r="A3473" s="1" t="str">
        <f>+'BD1'!A3473</f>
        <v>Central Occidental</v>
      </c>
      <c r="B3473" s="1" t="str">
        <f>+'BD1'!B3473</f>
        <v>Naranjo</v>
      </c>
      <c r="C3473" s="1" t="str">
        <f>+'BD1'!C3473</f>
        <v>Carlos Corrales Alfaro</v>
      </c>
      <c r="D3473" s="1">
        <f>+'BD1'!D3473</f>
        <v>10</v>
      </c>
      <c r="E3473" s="1" t="str">
        <f>+'BD1'!E3473</f>
        <v>Profesional</v>
      </c>
      <c r="F3473" s="1" t="str">
        <f>+'BD1'!F3473</f>
        <v>Atención de emergencias</v>
      </c>
      <c r="G3473" s="1" t="str">
        <f>+'BD1'!G3473</f>
        <v>Sustantiva</v>
      </c>
      <c r="H3473" s="1" t="str">
        <f>+'BD1'!H3473</f>
        <v>NA</v>
      </c>
      <c r="J3473" s="1" t="s">
        <v>262</v>
      </c>
      <c r="K3473" s="1" t="s">
        <v>271</v>
      </c>
      <c r="L3473" s="3" t="s">
        <v>61</v>
      </c>
      <c r="M3473" s="1" t="s">
        <v>67</v>
      </c>
      <c r="N3473" s="4" t="str">
        <f>IFERROR(AVERAGEIFS('TE por AEA'!$H$2:$H$12257,'TE por AEA'!$A$2:$A$12257,'TE por AEA'!J3473,'TE por AEA'!$B$2:$B$12257,'TE por AEA'!K3473,'TE por AEA'!$F$2:$F$12257,'TE por AEA'!L3473),"No hay registro")</f>
        <v>No hay registro</v>
      </c>
      <c r="O3473" s="4"/>
      <c r="P3473" s="4"/>
      <c r="Q3473" s="4"/>
      <c r="R3473" s="4"/>
      <c r="S3473" s="4"/>
    </row>
    <row r="3474" spans="1:19">
      <c r="A3474" s="1" t="str">
        <f>+'BD1'!A3474</f>
        <v>Central Occidental</v>
      </c>
      <c r="B3474" s="1" t="str">
        <f>+'BD1'!B3474</f>
        <v>Naranjo</v>
      </c>
      <c r="C3474" s="1" t="str">
        <f>+'BD1'!C3474</f>
        <v>Carlos Corrales Alfaro</v>
      </c>
      <c r="D3474" s="1">
        <f>+'BD1'!D3474</f>
        <v>10</v>
      </c>
      <c r="E3474" s="1" t="str">
        <f>+'BD1'!E3474</f>
        <v>Profesional</v>
      </c>
      <c r="F3474" s="1" t="str">
        <f>+'BD1'!F3474</f>
        <v>Trazabilidad-visita a finca (por productor)</v>
      </c>
      <c r="G3474" s="1" t="str">
        <f>+'BD1'!G3474</f>
        <v>Sustantiva</v>
      </c>
      <c r="H3474" s="1" t="str">
        <f>+'BD1'!H3474</f>
        <v>NA</v>
      </c>
      <c r="J3474" s="1" t="s">
        <v>262</v>
      </c>
      <c r="K3474" s="1" t="s">
        <v>271</v>
      </c>
      <c r="L3474" s="3" t="s">
        <v>62</v>
      </c>
      <c r="M3474" s="1" t="s">
        <v>67</v>
      </c>
      <c r="N3474" s="4">
        <f>IFERROR(AVERAGEIFS('TE por AEA'!$H$2:$H$12257,'TE por AEA'!$A$2:$A$12257,'TE por AEA'!J3474,'TE por AEA'!$B$2:$B$12257,'TE por AEA'!K3474,'TE por AEA'!$F$2:$F$12257,'TE por AEA'!L3474),"No hay registro")</f>
        <v>3.21</v>
      </c>
      <c r="O3474" s="4"/>
      <c r="P3474" s="4"/>
      <c r="Q3474" s="4"/>
      <c r="R3474" s="4"/>
      <c r="S3474" s="4"/>
    </row>
    <row r="3475" spans="1:19">
      <c r="A3475" s="1" t="str">
        <f>+'BD1'!A3475</f>
        <v>Central Occidental</v>
      </c>
      <c r="B3475" s="1" t="str">
        <f>+'BD1'!B3475</f>
        <v>Naranjo</v>
      </c>
      <c r="C3475" s="1" t="str">
        <f>+'BD1'!C3475</f>
        <v>Carlos Corrales Alfaro</v>
      </c>
      <c r="D3475" s="1">
        <f>+'BD1'!D3475</f>
        <v>10</v>
      </c>
      <c r="E3475" s="1" t="str">
        <f>+'BD1'!E3475</f>
        <v>Profesional</v>
      </c>
      <c r="F3475" s="1" t="str">
        <f>+'BD1'!F3475</f>
        <v>Trazabilidad-inclusión en sistema TrazarAgro (por productor)</v>
      </c>
      <c r="G3475" s="1" t="str">
        <f>+'BD1'!G3475</f>
        <v>Sustantiva</v>
      </c>
      <c r="H3475" s="1" t="str">
        <f>+'BD1'!H3475</f>
        <v>NA</v>
      </c>
      <c r="J3475" s="1" t="s">
        <v>262</v>
      </c>
      <c r="K3475" s="1" t="s">
        <v>271</v>
      </c>
      <c r="L3475" s="3" t="s">
        <v>63</v>
      </c>
      <c r="M3475" s="1" t="s">
        <v>67</v>
      </c>
      <c r="N3475" s="4" t="str">
        <f>IFERROR(AVERAGEIFS('TE por AEA'!$H$2:$H$12257,'TE por AEA'!$A$2:$A$12257,'TE por AEA'!J3475,'TE por AEA'!$B$2:$B$12257,'TE por AEA'!K3475,'TE por AEA'!$F$2:$F$12257,'TE por AEA'!L3475),"No hay registro")</f>
        <v>No hay registro</v>
      </c>
      <c r="O3475" s="4"/>
      <c r="P3475" s="4"/>
      <c r="Q3475" s="4"/>
      <c r="R3475" s="4"/>
      <c r="S3475" s="4"/>
    </row>
    <row r="3476" spans="1:19">
      <c r="A3476" s="1" t="str">
        <f>+'BD1'!A3476</f>
        <v>Central Occidental</v>
      </c>
      <c r="B3476" s="1" t="str">
        <f>+'BD1'!B3476</f>
        <v>Naranjo</v>
      </c>
      <c r="C3476" s="1" t="str">
        <f>+'BD1'!C3476</f>
        <v>Carlos Corrales Alfaro</v>
      </c>
      <c r="D3476" s="1">
        <f>+'BD1'!D3476</f>
        <v>10</v>
      </c>
      <c r="E3476" s="1" t="str">
        <f>+'BD1'!E3476</f>
        <v>Profesional</v>
      </c>
      <c r="F3476" s="1" t="str">
        <f>+'BD1'!F3476</f>
        <v>Atención al gusano barrenador (por productor)</v>
      </c>
      <c r="G3476" s="1" t="str">
        <f>+'BD1'!G3476</f>
        <v>Sustantiva</v>
      </c>
      <c r="H3476" s="1" t="str">
        <f>+'BD1'!H3476</f>
        <v>NA</v>
      </c>
      <c r="J3476" s="1" t="s">
        <v>262</v>
      </c>
      <c r="K3476" s="1" t="s">
        <v>271</v>
      </c>
      <c r="L3476" s="3" t="s">
        <v>64</v>
      </c>
      <c r="M3476" s="1" t="s">
        <v>67</v>
      </c>
      <c r="N3476" s="4">
        <f>IFERROR(AVERAGEIFS('TE por AEA'!$H$2:$H$12257,'TE por AEA'!$A$2:$A$12257,'TE por AEA'!J3476,'TE por AEA'!$B$2:$B$12257,'TE por AEA'!K3476,'TE por AEA'!$F$2:$F$12257,'TE por AEA'!L3476),"No hay registro")</f>
        <v>0.66132000000000002</v>
      </c>
      <c r="O3476" s="4"/>
      <c r="P3476" s="4"/>
      <c r="Q3476" s="4"/>
      <c r="R3476" s="4"/>
      <c r="S3476" s="4"/>
    </row>
    <row r="3477" spans="1:19">
      <c r="A3477" s="1" t="str">
        <f>+'BD1'!A3477</f>
        <v>Central Occidental</v>
      </c>
      <c r="B3477" s="1" t="str">
        <f>+'BD1'!B3477</f>
        <v>Naranjo</v>
      </c>
      <c r="C3477" s="1" t="str">
        <f>+'BD1'!C3477</f>
        <v>Carlos Corrales Alfaro</v>
      </c>
      <c r="D3477" s="1">
        <f>+'BD1'!D3477</f>
        <v>10</v>
      </c>
      <c r="E3477" s="1" t="str">
        <f>+'BD1'!E3477</f>
        <v>Profesional</v>
      </c>
      <c r="F3477" s="1" t="str">
        <f>+'BD1'!F3477</f>
        <v>Atención en oficina (por usuario)</v>
      </c>
      <c r="G3477" s="1" t="str">
        <f>+'BD1'!G3477</f>
        <v>Sustantiva</v>
      </c>
      <c r="H3477" s="1">
        <f>+'BD1'!H3477</f>
        <v>0.35666999999999999</v>
      </c>
      <c r="J3477" s="1" t="s">
        <v>262</v>
      </c>
      <c r="K3477" s="1" t="s">
        <v>271</v>
      </c>
      <c r="L3477" s="3" t="s">
        <v>65</v>
      </c>
      <c r="M3477" s="1" t="s">
        <v>67</v>
      </c>
      <c r="N3477" s="4">
        <f>IFERROR(AVERAGEIFS('TE por AEA'!$H$2:$H$12257,'TE por AEA'!$A$2:$A$12257,'TE por AEA'!J3477,'TE por AEA'!$B$2:$B$12257,'TE por AEA'!K3477,'TE por AEA'!$F$2:$F$12257,'TE por AEA'!L3477),"No hay registro")</f>
        <v>0.38639000000000001</v>
      </c>
      <c r="O3477" s="4"/>
      <c r="P3477" s="4"/>
      <c r="Q3477" s="4"/>
      <c r="R3477" s="4"/>
      <c r="S3477" s="4"/>
    </row>
    <row r="3478" spans="1:19">
      <c r="A3478" s="1" t="str">
        <f>+'BD1'!A3478</f>
        <v>Central Occidental</v>
      </c>
      <c r="B3478" s="1" t="str">
        <f>+'BD1'!B3478</f>
        <v>Naranjo</v>
      </c>
      <c r="C3478" s="1" t="str">
        <f>+'BD1'!C3478</f>
        <v>Carlos Corrales Alfaro</v>
      </c>
      <c r="D3478" s="1">
        <f>+'BD1'!D3478</f>
        <v>10</v>
      </c>
      <c r="E3478" s="1" t="str">
        <f>+'BD1'!E3478</f>
        <v>Profesional</v>
      </c>
      <c r="F3478" s="1" t="str">
        <f>+'BD1'!F3478</f>
        <v>Búsqueda de nuevos productores (por productor)</v>
      </c>
      <c r="G3478" s="1" t="str">
        <f>+'BD1'!G3478</f>
        <v>Sustantiva</v>
      </c>
      <c r="H3478" s="1">
        <f>+'BD1'!H3478</f>
        <v>0.80249999999999999</v>
      </c>
      <c r="J3478" s="1" t="s">
        <v>262</v>
      </c>
      <c r="K3478" s="1" t="s">
        <v>271</v>
      </c>
      <c r="L3478" s="3" t="s">
        <v>66</v>
      </c>
      <c r="M3478" s="1" t="s">
        <v>67</v>
      </c>
      <c r="N3478" s="4">
        <f>IFERROR(AVERAGEIFS('TE por AEA'!$H$2:$H$12257,'TE por AEA'!$A$2:$A$12257,'TE por AEA'!J3478,'TE por AEA'!$B$2:$B$12257,'TE por AEA'!K3478,'TE por AEA'!$F$2:$F$12257,'TE por AEA'!L3478),"No hay registro")</f>
        <v>1.5009749999999999</v>
      </c>
      <c r="O3478" s="4"/>
      <c r="P3478" s="4"/>
      <c r="Q3478" s="4"/>
      <c r="R3478" s="4"/>
      <c r="S3478" s="4"/>
    </row>
    <row r="3479" spans="1:19">
      <c r="A3479" s="1" t="str">
        <f>+'BD1'!A3479</f>
        <v>Central Occidental</v>
      </c>
      <c r="B3479" s="1" t="str">
        <f>+'BD1'!B3479</f>
        <v>Naranjo</v>
      </c>
      <c r="C3479" s="1" t="str">
        <f>+'BD1'!C3479</f>
        <v>Claudio Rodríguez Ramírez</v>
      </c>
      <c r="D3479" s="1">
        <f>+'BD1'!D3479</f>
        <v>37</v>
      </c>
      <c r="E3479" s="1" t="str">
        <f>+'BD1'!E3479</f>
        <v>Profesional</v>
      </c>
      <c r="F3479" s="1" t="str">
        <f>+'BD1'!F3479</f>
        <v>Elaboración del diagnóstico y plan de finca de manejo a personas productoras (por productor)</v>
      </c>
      <c r="G3479" s="1" t="str">
        <f>+'BD1'!G3479</f>
        <v>Sustantiva</v>
      </c>
      <c r="H3479" s="1">
        <f>+'BD1'!H3479</f>
        <v>2.6749999999999998</v>
      </c>
      <c r="J3479" s="1" t="s">
        <v>262</v>
      </c>
      <c r="K3479" s="1" t="s">
        <v>338</v>
      </c>
      <c r="L3479" s="2" t="s">
        <v>11</v>
      </c>
      <c r="M3479" s="1" t="s">
        <v>67</v>
      </c>
      <c r="N3479" s="4">
        <f>IFERROR(AVERAGEIFS('TE por AEA'!$H$2:$H$12257,'TE por AEA'!$A$2:$A$12257,'TE por AEA'!J3479,'TE por AEA'!$B$2:$B$12257,'TE por AEA'!K3479,'TE por AEA'!$F$2:$F$12257,'TE por AEA'!L3479),"No hay registro")</f>
        <v>1.4266650000000001</v>
      </c>
      <c r="O3479" s="4"/>
      <c r="P3479" s="4"/>
      <c r="Q3479" s="4"/>
      <c r="R3479" s="4"/>
      <c r="S3479" s="4"/>
    </row>
    <row r="3480" spans="1:19">
      <c r="A3480" s="1" t="str">
        <f>+'BD1'!A3480</f>
        <v>Central Occidental</v>
      </c>
      <c r="B3480" s="1" t="str">
        <f>+'BD1'!B3480</f>
        <v>Naranjo</v>
      </c>
      <c r="C3480" s="1" t="str">
        <f>+'BD1'!C3480</f>
        <v>Claudio Rodríguez Ramírez</v>
      </c>
      <c r="D3480" s="1">
        <f>+'BD1'!D3480</f>
        <v>37</v>
      </c>
      <c r="E3480" s="1" t="str">
        <f>+'BD1'!E3480</f>
        <v>Profesional</v>
      </c>
      <c r="F3480" s="1" t="str">
        <f>+'BD1'!F3480</f>
        <v>Asistencia técnica a personas productoras (individual): visitas a finca (por productor)</v>
      </c>
      <c r="G3480" s="1" t="str">
        <f>+'BD1'!G3480</f>
        <v>Sustantiva</v>
      </c>
      <c r="H3480" s="1">
        <f>+'BD1'!H3480</f>
        <v>3.21</v>
      </c>
      <c r="J3480" s="1" t="s">
        <v>262</v>
      </c>
      <c r="K3480" s="1" t="s">
        <v>338</v>
      </c>
      <c r="L3480" s="2" t="s">
        <v>12</v>
      </c>
      <c r="M3480" s="1" t="s">
        <v>67</v>
      </c>
      <c r="N3480" s="4">
        <f>IFERROR(AVERAGEIFS('TE por AEA'!$H$2:$H$12257,'TE por AEA'!$A$2:$A$12257,'TE por AEA'!J3480,'TE por AEA'!$B$2:$B$12257,'TE por AEA'!K3480,'TE por AEA'!$F$2:$F$12257,'TE por AEA'!L3480),"No hay registro")</f>
        <v>1.8725000000000001</v>
      </c>
      <c r="O3480" s="4"/>
      <c r="P3480" s="4"/>
      <c r="Q3480" s="4"/>
      <c r="R3480" s="4"/>
      <c r="S3480" s="4"/>
    </row>
    <row r="3481" spans="1:19">
      <c r="A3481" s="1" t="str">
        <f>+'BD1'!A3481</f>
        <v>Central Occidental</v>
      </c>
      <c r="B3481" s="1" t="str">
        <f>+'BD1'!B3481</f>
        <v>Naranjo</v>
      </c>
      <c r="C3481" s="1" t="str">
        <f>+'BD1'!C3481</f>
        <v>Claudio Rodríguez Ramírez</v>
      </c>
      <c r="D3481" s="1">
        <f>+'BD1'!D3481</f>
        <v>37</v>
      </c>
      <c r="E3481" s="1" t="str">
        <f>+'BD1'!E3481</f>
        <v>Profesional</v>
      </c>
      <c r="F3481" s="1" t="str">
        <f>+'BD1'!F3481</f>
        <v>Asistencia técnica a personas productoras (individual): atenciones virtuales y digitales (por productor)</v>
      </c>
      <c r="G3481" s="1" t="str">
        <f>+'BD1'!G3481</f>
        <v>Sustantiva</v>
      </c>
      <c r="H3481" s="1" t="str">
        <f>+'BD1'!H3481</f>
        <v>NA</v>
      </c>
      <c r="J3481" s="1" t="s">
        <v>262</v>
      </c>
      <c r="K3481" s="1" t="s">
        <v>338</v>
      </c>
      <c r="L3481" s="2" t="s">
        <v>13</v>
      </c>
      <c r="M3481" s="1" t="s">
        <v>67</v>
      </c>
      <c r="N3481" s="4">
        <f>IFERROR(AVERAGEIFS('TE por AEA'!$H$2:$H$12257,'TE por AEA'!$A$2:$A$12257,'TE por AEA'!J3481,'TE por AEA'!$B$2:$B$12257,'TE por AEA'!K3481,'TE por AEA'!$F$2:$F$12257,'TE por AEA'!L3481),"No hay registro")</f>
        <v>0.482985</v>
      </c>
      <c r="O3481" s="4"/>
      <c r="P3481" s="4"/>
      <c r="Q3481" s="4"/>
      <c r="R3481" s="4"/>
      <c r="S3481" s="4"/>
    </row>
    <row r="3482" spans="1:19">
      <c r="A3482" s="1" t="str">
        <f>+'BD1'!A3482</f>
        <v>Central Occidental</v>
      </c>
      <c r="B3482" s="1" t="str">
        <f>+'BD1'!B3482</f>
        <v>Naranjo</v>
      </c>
      <c r="C3482" s="1" t="str">
        <f>+'BD1'!C3482</f>
        <v>Claudio Rodríguez Ramírez</v>
      </c>
      <c r="D3482" s="1">
        <f>+'BD1'!D3482</f>
        <v>37</v>
      </c>
      <c r="E3482" s="1" t="str">
        <f>+'BD1'!E3482</f>
        <v>Profesional</v>
      </c>
      <c r="F3482" s="1" t="str">
        <f>+'BD1'!F3482</f>
        <v>Asistencia técnica a personas productoras (grupal): día de campo (por día en el evento)</v>
      </c>
      <c r="G3482" s="1" t="str">
        <f>+'BD1'!G3482</f>
        <v>Sustantiva</v>
      </c>
      <c r="H3482" s="1">
        <f>+'BD1'!H3482</f>
        <v>4.28</v>
      </c>
      <c r="J3482" s="1" t="s">
        <v>262</v>
      </c>
      <c r="K3482" s="1" t="s">
        <v>338</v>
      </c>
      <c r="L3482" s="2" t="s">
        <v>14</v>
      </c>
      <c r="M3482" s="1" t="s">
        <v>67</v>
      </c>
      <c r="N3482" s="4">
        <f>IFERROR(AVERAGEIFS('TE por AEA'!$H$2:$H$12257,'TE por AEA'!$A$2:$A$12257,'TE por AEA'!J3482,'TE por AEA'!$B$2:$B$12257,'TE por AEA'!K3482,'TE por AEA'!$F$2:$F$12257,'TE por AEA'!L3482),"No hay registro")</f>
        <v>5.439165</v>
      </c>
      <c r="O3482" s="4"/>
      <c r="P3482" s="4"/>
      <c r="Q3482" s="4"/>
      <c r="R3482" s="4"/>
      <c r="S3482" s="4"/>
    </row>
    <row r="3483" spans="1:19">
      <c r="A3483" s="1" t="str">
        <f>+'BD1'!A3483</f>
        <v>Central Occidental</v>
      </c>
      <c r="B3483" s="1" t="str">
        <f>+'BD1'!B3483</f>
        <v>Naranjo</v>
      </c>
      <c r="C3483" s="1" t="str">
        <f>+'BD1'!C3483</f>
        <v>Claudio Rodríguez Ramírez</v>
      </c>
      <c r="D3483" s="1">
        <f>+'BD1'!D3483</f>
        <v>37</v>
      </c>
      <c r="E3483" s="1" t="str">
        <f>+'BD1'!E3483</f>
        <v>Profesional</v>
      </c>
      <c r="F3483" s="1" t="str">
        <f>+'BD1'!F3483</f>
        <v>Asistencia técnica a personas productoras (grupal): demostración de métodos (por evento, se puede acumular si la demostración tarda más de un día)</v>
      </c>
      <c r="G3483" s="1" t="str">
        <f>+'BD1'!G3483</f>
        <v>Sustantiva</v>
      </c>
      <c r="H3483" s="1">
        <f>+'BD1'!H3483</f>
        <v>2.6749999999999998</v>
      </c>
      <c r="J3483" s="1" t="s">
        <v>262</v>
      </c>
      <c r="K3483" s="1" t="s">
        <v>338</v>
      </c>
      <c r="L3483" s="2" t="s">
        <v>15</v>
      </c>
      <c r="M3483" s="1" t="s">
        <v>67</v>
      </c>
      <c r="N3483" s="4">
        <f>IFERROR(AVERAGEIFS('TE por AEA'!$H$2:$H$12257,'TE por AEA'!$A$2:$A$12257,'TE por AEA'!J3483,'TE por AEA'!$B$2:$B$12257,'TE por AEA'!K3483,'TE por AEA'!$F$2:$F$12257,'TE por AEA'!L3483),"No hay registro")</f>
        <v>5.5283350000000002</v>
      </c>
      <c r="O3483" s="4"/>
      <c r="P3483" s="4"/>
      <c r="Q3483" s="4"/>
      <c r="R3483" s="4"/>
      <c r="S3483" s="4"/>
    </row>
    <row r="3484" spans="1:19">
      <c r="A3484" s="1" t="str">
        <f>+'BD1'!A3484</f>
        <v>Central Occidental</v>
      </c>
      <c r="B3484" s="1" t="str">
        <f>+'BD1'!B3484</f>
        <v>Naranjo</v>
      </c>
      <c r="C3484" s="1" t="str">
        <f>+'BD1'!C3484</f>
        <v>Claudio Rodríguez Ramírez</v>
      </c>
      <c r="D3484" s="1">
        <f>+'BD1'!D3484</f>
        <v>37</v>
      </c>
      <c r="E3484" s="1" t="str">
        <f>+'BD1'!E3484</f>
        <v>Profesional</v>
      </c>
      <c r="F3484" s="1" t="str">
        <f>+'BD1'!F3484</f>
        <v>Asistencia técnica a personas productoras (grupal): taller (por taller)</v>
      </c>
      <c r="G3484" s="1" t="str">
        <f>+'BD1'!G3484</f>
        <v>Sustantiva</v>
      </c>
      <c r="H3484" s="1">
        <f>+'BD1'!H3484</f>
        <v>4.28</v>
      </c>
      <c r="J3484" s="1" t="s">
        <v>262</v>
      </c>
      <c r="K3484" s="1" t="s">
        <v>338</v>
      </c>
      <c r="L3484" s="2" t="s">
        <v>16</v>
      </c>
      <c r="M3484" s="1" t="s">
        <v>67</v>
      </c>
      <c r="N3484" s="4">
        <f>IFERROR(AVERAGEIFS('TE por AEA'!$H$2:$H$12257,'TE por AEA'!$A$2:$A$12257,'TE por AEA'!J3484,'TE por AEA'!$B$2:$B$12257,'TE por AEA'!K3484,'TE por AEA'!$F$2:$F$12257,'TE por AEA'!L3484),"No hay registro")</f>
        <v>5.439165</v>
      </c>
      <c r="O3484" s="4"/>
      <c r="P3484" s="4"/>
      <c r="Q3484" s="4"/>
      <c r="R3484" s="4"/>
      <c r="S3484" s="4"/>
    </row>
    <row r="3485" spans="1:19">
      <c r="A3485" s="1" t="str">
        <f>+'BD1'!A3485</f>
        <v>Central Occidental</v>
      </c>
      <c r="B3485" s="1" t="str">
        <f>+'BD1'!B3485</f>
        <v>Naranjo</v>
      </c>
      <c r="C3485" s="1" t="str">
        <f>+'BD1'!C3485</f>
        <v>Claudio Rodríguez Ramírez</v>
      </c>
      <c r="D3485" s="1">
        <f>+'BD1'!D3485</f>
        <v>37</v>
      </c>
      <c r="E3485" s="1" t="str">
        <f>+'BD1'!E3485</f>
        <v>Profesional</v>
      </c>
      <c r="F3485" s="1" t="str">
        <f>+'BD1'!F3485</f>
        <v>Asistencia técnica a personas productoras (grupal): charlas (por día en el evento)</v>
      </c>
      <c r="G3485" s="1" t="str">
        <f>+'BD1'!G3485</f>
        <v>Sustantiva</v>
      </c>
      <c r="H3485" s="1">
        <f>+'BD1'!H3485</f>
        <v>0.80249999999999999</v>
      </c>
      <c r="J3485" s="1" t="s">
        <v>262</v>
      </c>
      <c r="K3485" s="1" t="s">
        <v>338</v>
      </c>
      <c r="L3485" s="2" t="s">
        <v>17</v>
      </c>
      <c r="M3485" s="1" t="s">
        <v>67</v>
      </c>
      <c r="N3485" s="4">
        <f>IFERROR(AVERAGEIFS('TE por AEA'!$H$2:$H$12257,'TE por AEA'!$A$2:$A$12257,'TE por AEA'!J3485,'TE por AEA'!$B$2:$B$12257,'TE por AEA'!K3485,'TE por AEA'!$F$2:$F$12257,'TE por AEA'!L3485),"No hay registro")</f>
        <v>2.8979150000000002</v>
      </c>
      <c r="O3485" s="4"/>
      <c r="P3485" s="4"/>
      <c r="Q3485" s="4"/>
      <c r="R3485" s="4"/>
      <c r="S3485" s="4"/>
    </row>
    <row r="3486" spans="1:19">
      <c r="A3486" s="1" t="str">
        <f>+'BD1'!A3486</f>
        <v>Central Occidental</v>
      </c>
      <c r="B3486" s="1" t="str">
        <f>+'BD1'!B3486</f>
        <v>Naranjo</v>
      </c>
      <c r="C3486" s="1" t="str">
        <f>+'BD1'!C3486</f>
        <v>Claudio Rodríguez Ramírez</v>
      </c>
      <c r="D3486" s="1">
        <f>+'BD1'!D3486</f>
        <v>37</v>
      </c>
      <c r="E3486" s="1" t="str">
        <f>+'BD1'!E3486</f>
        <v>Profesional</v>
      </c>
      <c r="F3486" s="1" t="str">
        <f>+'BD1'!F3486</f>
        <v>Gestión en capacitaciones con instituciones públicas o privadas (solo gestión de coordinación por evento de capacitación)</v>
      </c>
      <c r="G3486" s="1" t="str">
        <f>+'BD1'!G3486</f>
        <v>Administrativa</v>
      </c>
      <c r="H3486" s="1">
        <f>+'BD1'!H3486</f>
        <v>0.80249999999999999</v>
      </c>
      <c r="J3486" s="1" t="s">
        <v>262</v>
      </c>
      <c r="K3486" s="1" t="s">
        <v>338</v>
      </c>
      <c r="L3486" s="2" t="s">
        <v>18</v>
      </c>
      <c r="M3486" s="1" t="s">
        <v>68</v>
      </c>
      <c r="N3486" s="4">
        <f>IFERROR(AVERAGEIFS('TE por AEA'!$H$2:$H$12257,'TE por AEA'!$A$2:$A$12257,'TE por AEA'!J3486,'TE por AEA'!$B$2:$B$12257,'TE por AEA'!K3486,'TE por AEA'!$F$2:$F$12257,'TE por AEA'!L3486),"No hay registro")</f>
        <v>2.9424999999999999</v>
      </c>
      <c r="O3486" s="4"/>
      <c r="P3486" s="4"/>
      <c r="Q3486" s="4"/>
      <c r="R3486" s="4"/>
      <c r="S3486" s="4"/>
    </row>
    <row r="3487" spans="1:19">
      <c r="A3487" s="1" t="str">
        <f>+'BD1'!A3487</f>
        <v>Central Occidental</v>
      </c>
      <c r="B3487" s="1" t="str">
        <f>+'BD1'!B3487</f>
        <v>Naranjo</v>
      </c>
      <c r="C3487" s="1" t="str">
        <f>+'BD1'!C3487</f>
        <v>Claudio Rodríguez Ramírez</v>
      </c>
      <c r="D3487" s="1">
        <f>+'BD1'!D3487</f>
        <v>37</v>
      </c>
      <c r="E3487" s="1" t="str">
        <f>+'BD1'!E3487</f>
        <v>Profesional</v>
      </c>
      <c r="F3487" s="1" t="str">
        <f>+'BD1'!F3487</f>
        <v>Aplicación de la herramienta de medición del nivel de gestión empresarial y organizacional (por organización)</v>
      </c>
      <c r="G3487" s="1" t="str">
        <f>+'BD1'!G3487</f>
        <v>Sustantiva</v>
      </c>
      <c r="H3487" s="1">
        <f>+'BD1'!H3487</f>
        <v>1.605</v>
      </c>
      <c r="J3487" s="1" t="s">
        <v>262</v>
      </c>
      <c r="K3487" s="1" t="s">
        <v>338</v>
      </c>
      <c r="L3487" s="2" t="s">
        <v>19</v>
      </c>
      <c r="M3487" s="1" t="s">
        <v>67</v>
      </c>
      <c r="N3487" s="4">
        <f>IFERROR(AVERAGEIFS('TE por AEA'!$H$2:$H$12257,'TE por AEA'!$A$2:$A$12257,'TE por AEA'!J3487,'TE por AEA'!$B$2:$B$12257,'TE por AEA'!K3487,'TE por AEA'!$F$2:$F$12257,'TE por AEA'!L3487),"No hay registro")</f>
        <v>3.2991700000000002</v>
      </c>
      <c r="O3487" s="4"/>
      <c r="P3487" s="4"/>
      <c r="Q3487" s="4"/>
      <c r="R3487" s="4"/>
      <c r="S3487" s="4"/>
    </row>
    <row r="3488" spans="1:19">
      <c r="A3488" s="1" t="str">
        <f>+'BD1'!A3488</f>
        <v>Central Occidental</v>
      </c>
      <c r="B3488" s="1" t="str">
        <f>+'BD1'!B3488</f>
        <v>Naranjo</v>
      </c>
      <c r="C3488" s="1" t="str">
        <f>+'BD1'!C3488</f>
        <v>Claudio Rodríguez Ramírez</v>
      </c>
      <c r="D3488" s="1">
        <f>+'BD1'!D3488</f>
        <v>37</v>
      </c>
      <c r="E3488" s="1" t="str">
        <f>+'BD1'!E3488</f>
        <v>Profesional</v>
      </c>
      <c r="F3488" s="1" t="str">
        <f>+'BD1'!F3488</f>
        <v>Elaboración y ejecución del plan de trabajo (por organización)</v>
      </c>
      <c r="G3488" s="1" t="str">
        <f>+'BD1'!G3488</f>
        <v>Sustantiva</v>
      </c>
      <c r="H3488" s="1">
        <f>+'BD1'!H3488</f>
        <v>1.605</v>
      </c>
      <c r="J3488" s="1" t="s">
        <v>262</v>
      </c>
      <c r="K3488" s="1" t="s">
        <v>338</v>
      </c>
      <c r="L3488" s="2" t="s">
        <v>20</v>
      </c>
      <c r="M3488" s="1" t="s">
        <v>67</v>
      </c>
      <c r="N3488" s="4">
        <f>IFERROR(AVERAGEIFS('TE por AEA'!$H$2:$H$12257,'TE por AEA'!$A$2:$A$12257,'TE por AEA'!J3488,'TE por AEA'!$B$2:$B$12257,'TE por AEA'!K3488,'TE por AEA'!$F$2:$F$12257,'TE por AEA'!L3488),"No hay registro")</f>
        <v>3.2991700000000002</v>
      </c>
      <c r="O3488" s="4"/>
      <c r="P3488" s="4"/>
      <c r="Q3488" s="4"/>
      <c r="R3488" s="4"/>
      <c r="S3488" s="4"/>
    </row>
    <row r="3489" spans="1:19">
      <c r="A3489" s="1" t="str">
        <f>+'BD1'!A3489</f>
        <v>Central Occidental</v>
      </c>
      <c r="B3489" s="1" t="str">
        <f>+'BD1'!B3489</f>
        <v>Naranjo</v>
      </c>
      <c r="C3489" s="1" t="str">
        <f>+'BD1'!C3489</f>
        <v>Claudio Rodríguez Ramírez</v>
      </c>
      <c r="D3489" s="1">
        <f>+'BD1'!D3489</f>
        <v>37</v>
      </c>
      <c r="E3489" s="1" t="str">
        <f>+'BD1'!E3489</f>
        <v>Profesional</v>
      </c>
      <c r="F3489" s="1" t="str">
        <f>+'BD1'!F3489</f>
        <v>Visitas de seguimiento al plan de trabajo (por visita por organización)</v>
      </c>
      <c r="G3489" s="1" t="str">
        <f>+'BD1'!G3489</f>
        <v>Sustantiva</v>
      </c>
      <c r="H3489" s="1">
        <f>+'BD1'!H3489</f>
        <v>2.6749999999999998</v>
      </c>
      <c r="J3489" s="1" t="s">
        <v>262</v>
      </c>
      <c r="K3489" s="1" t="s">
        <v>338</v>
      </c>
      <c r="L3489" s="2" t="s">
        <v>21</v>
      </c>
      <c r="M3489" s="1" t="s">
        <v>67</v>
      </c>
      <c r="N3489" s="4">
        <f>IFERROR(AVERAGEIFS('TE por AEA'!$H$2:$H$12257,'TE por AEA'!$A$2:$A$12257,'TE por AEA'!J3489,'TE por AEA'!$B$2:$B$12257,'TE por AEA'!K3489,'TE por AEA'!$F$2:$F$12257,'TE por AEA'!L3489),"No hay registro")</f>
        <v>2.14</v>
      </c>
      <c r="O3489" s="4"/>
      <c r="P3489" s="4"/>
      <c r="Q3489" s="4"/>
      <c r="R3489" s="4"/>
      <c r="S3489" s="4"/>
    </row>
    <row r="3490" spans="1:19">
      <c r="A3490" s="1" t="str">
        <f>+'BD1'!A3490</f>
        <v>Central Occidental</v>
      </c>
      <c r="B3490" s="1" t="str">
        <f>+'BD1'!B3490</f>
        <v>Naranjo</v>
      </c>
      <c r="C3490" s="1" t="str">
        <f>+'BD1'!C3490</f>
        <v>Claudio Rodríguez Ramírez</v>
      </c>
      <c r="D3490" s="1">
        <f>+'BD1'!D3490</f>
        <v>37</v>
      </c>
      <c r="E3490" s="1" t="str">
        <f>+'BD1'!E3490</f>
        <v>Profesional</v>
      </c>
      <c r="F3490" s="1" t="str">
        <f>+'BD1'!F3490</f>
        <v>Reporte del plan de trabajo anual (por reporte por organización)</v>
      </c>
      <c r="G3490" s="1" t="str">
        <f>+'BD1'!G3490</f>
        <v>Sustantiva</v>
      </c>
      <c r="H3490" s="1">
        <f>+'BD1'!H3490</f>
        <v>0.80249999999999999</v>
      </c>
      <c r="J3490" s="1" t="s">
        <v>262</v>
      </c>
      <c r="K3490" s="1" t="s">
        <v>338</v>
      </c>
      <c r="L3490" s="2" t="s">
        <v>22</v>
      </c>
      <c r="M3490" s="1" t="s">
        <v>67</v>
      </c>
      <c r="N3490" s="4">
        <f>IFERROR(AVERAGEIFS('TE por AEA'!$H$2:$H$12257,'TE por AEA'!$A$2:$A$12257,'TE por AEA'!J3490,'TE por AEA'!$B$2:$B$12257,'TE por AEA'!K3490,'TE por AEA'!$F$2:$F$12257,'TE por AEA'!L3490),"No hay registro")</f>
        <v>1.605</v>
      </c>
      <c r="O3490" s="4"/>
      <c r="P3490" s="4"/>
      <c r="Q3490" s="4"/>
      <c r="R3490" s="4"/>
      <c r="S3490" s="4"/>
    </row>
    <row r="3491" spans="1:19">
      <c r="A3491" s="1" t="str">
        <f>+'BD1'!A3491</f>
        <v>Central Occidental</v>
      </c>
      <c r="B3491" s="1" t="str">
        <f>+'BD1'!B3491</f>
        <v>Naranjo</v>
      </c>
      <c r="C3491" s="1" t="str">
        <f>+'BD1'!C3491</f>
        <v>Claudio Rodríguez Ramírez</v>
      </c>
      <c r="D3491" s="1">
        <f>+'BD1'!D3491</f>
        <v>37</v>
      </c>
      <c r="E3491" s="1" t="str">
        <f>+'BD1'!E3491</f>
        <v>Profesional</v>
      </c>
      <c r="F3491" s="1" t="str">
        <f>+'BD1'!F3491</f>
        <v>NAMA (café): muestreo y toma de datos en finca (por productor)</v>
      </c>
      <c r="G3491" s="1" t="str">
        <f>+'BD1'!G3491</f>
        <v>Sustantiva</v>
      </c>
      <c r="H3491" s="1">
        <f>+'BD1'!H3491</f>
        <v>0.80249999999999999</v>
      </c>
      <c r="J3491" s="1" t="s">
        <v>262</v>
      </c>
      <c r="K3491" s="1" t="s">
        <v>338</v>
      </c>
      <c r="L3491" s="2" t="s">
        <v>23</v>
      </c>
      <c r="M3491" s="1" t="s">
        <v>67</v>
      </c>
      <c r="N3491" s="4" t="str">
        <f>IFERROR(AVERAGEIFS('TE por AEA'!$H$2:$H$12257,'TE por AEA'!$A$2:$A$12257,'TE por AEA'!J3491,'TE por AEA'!$B$2:$B$12257,'TE por AEA'!K3491,'TE por AEA'!$F$2:$F$12257,'TE por AEA'!L3491),"No hay registro")</f>
        <v>No hay registro</v>
      </c>
      <c r="O3491" s="4"/>
      <c r="P3491" s="4"/>
      <c r="Q3491" s="4"/>
      <c r="R3491" s="4"/>
      <c r="S3491" s="4"/>
    </row>
    <row r="3492" spans="1:19">
      <c r="A3492" s="1" t="str">
        <f>+'BD1'!A3492</f>
        <v>Central Occidental</v>
      </c>
      <c r="B3492" s="1" t="str">
        <f>+'BD1'!B3492</f>
        <v>Naranjo</v>
      </c>
      <c r="C3492" s="1" t="str">
        <f>+'BD1'!C3492</f>
        <v>Claudio Rodríguez Ramírez</v>
      </c>
      <c r="D3492" s="1">
        <f>+'BD1'!D3492</f>
        <v>37</v>
      </c>
      <c r="E3492" s="1" t="str">
        <f>+'BD1'!E3492</f>
        <v>Profesional</v>
      </c>
      <c r="F3492" s="1" t="str">
        <f>+'BD1'!F3492</f>
        <v>NAMA (café): inclusión de datos al SisDNEA (por productor)</v>
      </c>
      <c r="G3492" s="1" t="str">
        <f>+'BD1'!G3492</f>
        <v>Sustantiva</v>
      </c>
      <c r="H3492" s="1">
        <f>+'BD1'!H3492</f>
        <v>0.80249999999999999</v>
      </c>
      <c r="J3492" s="1" t="s">
        <v>262</v>
      </c>
      <c r="K3492" s="1" t="s">
        <v>338</v>
      </c>
      <c r="L3492" s="2" t="s">
        <v>24</v>
      </c>
      <c r="M3492" s="1" t="s">
        <v>67</v>
      </c>
      <c r="N3492" s="4" t="str">
        <f>IFERROR(AVERAGEIFS('TE por AEA'!$H$2:$H$12257,'TE por AEA'!$A$2:$A$12257,'TE por AEA'!J3492,'TE por AEA'!$B$2:$B$12257,'TE por AEA'!K3492,'TE por AEA'!$F$2:$F$12257,'TE por AEA'!L3492),"No hay registro")</f>
        <v>No hay registro</v>
      </c>
      <c r="O3492" s="4"/>
      <c r="P3492" s="4"/>
      <c r="Q3492" s="4"/>
      <c r="R3492" s="4"/>
      <c r="S3492" s="4"/>
    </row>
    <row r="3493" spans="1:19">
      <c r="A3493" s="1" t="str">
        <f>+'BD1'!A3493</f>
        <v>Central Occidental</v>
      </c>
      <c r="B3493" s="1" t="str">
        <f>+'BD1'!B3493</f>
        <v>Naranjo</v>
      </c>
      <c r="C3493" s="1" t="str">
        <f>+'BD1'!C3493</f>
        <v>Claudio Rodríguez Ramírez</v>
      </c>
      <c r="D3493" s="1">
        <f>+'BD1'!D3493</f>
        <v>37</v>
      </c>
      <c r="E3493" s="1" t="str">
        <f>+'BD1'!E3493</f>
        <v>Profesional</v>
      </c>
      <c r="F3493" s="1" t="str">
        <f>+'BD1'!F3493</f>
        <v>NAMA (café): entrega de constancia de verificación del MRV a la persona productora (por productor)</v>
      </c>
      <c r="G3493" s="1" t="str">
        <f>+'BD1'!G3493</f>
        <v>Sustantiva</v>
      </c>
      <c r="H3493" s="1">
        <f>+'BD1'!H3493</f>
        <v>0.80249999999999999</v>
      </c>
      <c r="J3493" s="1" t="s">
        <v>262</v>
      </c>
      <c r="K3493" s="1" t="s">
        <v>338</v>
      </c>
      <c r="L3493" s="3" t="s">
        <v>25</v>
      </c>
      <c r="M3493" s="1" t="s">
        <v>67</v>
      </c>
      <c r="N3493" s="4" t="str">
        <f>IFERROR(AVERAGEIFS('TE por AEA'!$H$2:$H$12257,'TE por AEA'!$A$2:$A$12257,'TE por AEA'!J3493,'TE por AEA'!$B$2:$B$12257,'TE por AEA'!K3493,'TE por AEA'!$F$2:$F$12257,'TE por AEA'!L3493),"No hay registro")</f>
        <v>No hay registro</v>
      </c>
      <c r="O3493" s="4"/>
      <c r="P3493" s="4"/>
      <c r="Q3493" s="4"/>
      <c r="R3493" s="4"/>
      <c r="S3493" s="4"/>
    </row>
    <row r="3494" spans="1:19">
      <c r="A3494" s="1" t="str">
        <f>+'BD1'!A3494</f>
        <v>Central Occidental</v>
      </c>
      <c r="B3494" s="1" t="str">
        <f>+'BD1'!B3494</f>
        <v>Naranjo</v>
      </c>
      <c r="C3494" s="1" t="str">
        <f>+'BD1'!C3494</f>
        <v>Claudio Rodríguez Ramírez</v>
      </c>
      <c r="D3494" s="1">
        <f>+'BD1'!D3494</f>
        <v>37</v>
      </c>
      <c r="E3494" s="1" t="str">
        <f>+'BD1'!E3494</f>
        <v>Profesional</v>
      </c>
      <c r="F3494" s="1" t="str">
        <f>+'BD1'!F3494</f>
        <v>NAMA (ganadería): muestreo y toma de datos en finca (por productor)</v>
      </c>
      <c r="G3494" s="1" t="str">
        <f>+'BD1'!G3494</f>
        <v>Sustantiva</v>
      </c>
      <c r="H3494" s="1">
        <f>+'BD1'!H3494</f>
        <v>0.80249999999999999</v>
      </c>
      <c r="J3494" s="1" t="s">
        <v>262</v>
      </c>
      <c r="K3494" s="1" t="s">
        <v>338</v>
      </c>
      <c r="L3494" s="3" t="s">
        <v>26</v>
      </c>
      <c r="M3494" s="1" t="s">
        <v>67</v>
      </c>
      <c r="N3494" s="4">
        <f>IFERROR(AVERAGEIFS('TE por AEA'!$H$2:$H$12257,'TE por AEA'!$A$2:$A$12257,'TE por AEA'!J3494,'TE por AEA'!$B$2:$B$12257,'TE por AEA'!K3494,'TE por AEA'!$F$2:$F$12257,'TE por AEA'!L3494),"No hay registro")</f>
        <v>6.0633350000000004</v>
      </c>
      <c r="O3494" s="4"/>
      <c r="P3494" s="4"/>
      <c r="Q3494" s="4"/>
      <c r="R3494" s="4"/>
      <c r="S3494" s="4"/>
    </row>
    <row r="3495" spans="1:19">
      <c r="A3495" s="1" t="str">
        <f>+'BD1'!A3495</f>
        <v>Central Occidental</v>
      </c>
      <c r="B3495" s="1" t="str">
        <f>+'BD1'!B3495</f>
        <v>Naranjo</v>
      </c>
      <c r="C3495" s="1" t="str">
        <f>+'BD1'!C3495</f>
        <v>Claudio Rodríguez Ramírez</v>
      </c>
      <c r="D3495" s="1">
        <f>+'BD1'!D3495</f>
        <v>37</v>
      </c>
      <c r="E3495" s="1" t="str">
        <f>+'BD1'!E3495</f>
        <v>Profesional</v>
      </c>
      <c r="F3495" s="1" t="str">
        <f>+'BD1'!F3495</f>
        <v>NAMA (ganadería): inclusión de datos al SisDNEA (por productor)</v>
      </c>
      <c r="G3495" s="1" t="str">
        <f>+'BD1'!G3495</f>
        <v>Sustantiva</v>
      </c>
      <c r="H3495" s="1">
        <f>+'BD1'!H3495</f>
        <v>0.80249999999999999</v>
      </c>
      <c r="J3495" s="1" t="s">
        <v>262</v>
      </c>
      <c r="K3495" s="1" t="s">
        <v>338</v>
      </c>
      <c r="L3495" s="3" t="s">
        <v>27</v>
      </c>
      <c r="M3495" s="1" t="s">
        <v>67</v>
      </c>
      <c r="N3495" s="4">
        <f>IFERROR(AVERAGEIFS('TE por AEA'!$H$2:$H$12257,'TE por AEA'!$A$2:$A$12257,'TE por AEA'!J3495,'TE por AEA'!$B$2:$B$12257,'TE por AEA'!K3495,'TE por AEA'!$F$2:$F$12257,'TE por AEA'!L3495),"No hay registro")</f>
        <v>2.4074999999999998</v>
      </c>
      <c r="O3495" s="4"/>
      <c r="P3495" s="4"/>
      <c r="Q3495" s="4"/>
      <c r="R3495" s="4"/>
      <c r="S3495" s="4"/>
    </row>
    <row r="3496" spans="1:19">
      <c r="A3496" s="1" t="str">
        <f>+'BD1'!A3496</f>
        <v>Central Occidental</v>
      </c>
      <c r="B3496" s="1" t="str">
        <f>+'BD1'!B3496</f>
        <v>Naranjo</v>
      </c>
      <c r="C3496" s="1" t="str">
        <f>+'BD1'!C3496</f>
        <v>Claudio Rodríguez Ramírez</v>
      </c>
      <c r="D3496" s="1">
        <f>+'BD1'!D3496</f>
        <v>37</v>
      </c>
      <c r="E3496" s="1" t="str">
        <f>+'BD1'!E3496</f>
        <v>Profesional</v>
      </c>
      <c r="F3496" s="1" t="str">
        <f>+'BD1'!F3496</f>
        <v>NAMA (ganadería): entrega de constancia de verificación del MRV a la persona productora (por productor)</v>
      </c>
      <c r="G3496" s="1" t="str">
        <f>+'BD1'!G3496</f>
        <v>Sustantiva</v>
      </c>
      <c r="H3496" s="1">
        <f>+'BD1'!H3496</f>
        <v>0.80249999999999999</v>
      </c>
      <c r="J3496" s="1" t="s">
        <v>262</v>
      </c>
      <c r="K3496" s="1" t="s">
        <v>338</v>
      </c>
      <c r="L3496" s="3" t="s">
        <v>28</v>
      </c>
      <c r="M3496" s="1" t="s">
        <v>67</v>
      </c>
      <c r="N3496" s="4">
        <f>IFERROR(AVERAGEIFS('TE por AEA'!$H$2:$H$12257,'TE por AEA'!$A$2:$A$12257,'TE por AEA'!J3496,'TE por AEA'!$B$2:$B$12257,'TE por AEA'!K3496,'TE por AEA'!$F$2:$F$12257,'TE por AEA'!L3496),"No hay registro")</f>
        <v>1.0774300000000001</v>
      </c>
      <c r="O3496" s="4"/>
      <c r="P3496" s="4"/>
      <c r="Q3496" s="4"/>
      <c r="R3496" s="4"/>
      <c r="S3496" s="4"/>
    </row>
    <row r="3497" spans="1:19">
      <c r="A3497" s="1" t="str">
        <f>+'BD1'!A3497</f>
        <v>Central Occidental</v>
      </c>
      <c r="B3497" s="1" t="str">
        <f>+'BD1'!B3497</f>
        <v>Naranjo</v>
      </c>
      <c r="C3497" s="1" t="str">
        <f>+'BD1'!C3497</f>
        <v>Claudio Rodríguez Ramírez</v>
      </c>
      <c r="D3497" s="1">
        <f>+'BD1'!D3497</f>
        <v>37</v>
      </c>
      <c r="E3497" s="1" t="str">
        <f>+'BD1'!E3497</f>
        <v>Profesional</v>
      </c>
      <c r="F3497" s="1" t="str">
        <f>+'BD1'!F3497</f>
        <v>Producción sostenible: elaboración de la herramienta Tu Modelo, en el SisDNEA (por productor)</v>
      </c>
      <c r="G3497" s="1" t="str">
        <f>+'BD1'!G3497</f>
        <v>Sustantiva</v>
      </c>
      <c r="H3497" s="1" t="str">
        <f>+'BD1'!H3497</f>
        <v>NA</v>
      </c>
      <c r="J3497" s="1" t="s">
        <v>262</v>
      </c>
      <c r="K3497" s="1" t="s">
        <v>338</v>
      </c>
      <c r="L3497" s="3" t="s">
        <v>29</v>
      </c>
      <c r="M3497" s="1" t="s">
        <v>67</v>
      </c>
      <c r="N3497" s="4">
        <f>IFERROR(AVERAGEIFS('TE por AEA'!$H$2:$H$12257,'TE por AEA'!$A$2:$A$12257,'TE por AEA'!J3497,'TE por AEA'!$B$2:$B$12257,'TE por AEA'!K3497,'TE por AEA'!$F$2:$F$12257,'TE por AEA'!L3497),"No hay registro")</f>
        <v>1.605</v>
      </c>
      <c r="O3497" s="4"/>
      <c r="P3497" s="4"/>
      <c r="Q3497" s="4"/>
      <c r="R3497" s="4"/>
      <c r="S3497" s="4"/>
    </row>
    <row r="3498" spans="1:19">
      <c r="A3498" s="1" t="str">
        <f>+'BD1'!A3498</f>
        <v>Central Occidental</v>
      </c>
      <c r="B3498" s="1" t="str">
        <f>+'BD1'!B3498</f>
        <v>Naranjo</v>
      </c>
      <c r="C3498" s="1" t="str">
        <f>+'BD1'!C3498</f>
        <v>Claudio Rodríguez Ramírez</v>
      </c>
      <c r="D3498" s="1">
        <f>+'BD1'!D3498</f>
        <v>37</v>
      </c>
      <c r="E3498" s="1" t="str">
        <f>+'BD1'!E3498</f>
        <v>Profesional</v>
      </c>
      <c r="F3498" s="1" t="str">
        <f>+'BD1'!F3498</f>
        <v>Producción sostenible: entregar certificado al productor e incluirlo en el expediente físico (por productor)</v>
      </c>
      <c r="G3498" s="1" t="str">
        <f>+'BD1'!G3498</f>
        <v>Sustantiva</v>
      </c>
      <c r="H3498" s="1" t="str">
        <f>+'BD1'!H3498</f>
        <v>NA</v>
      </c>
      <c r="J3498" s="1" t="s">
        <v>262</v>
      </c>
      <c r="K3498" s="1" t="s">
        <v>338</v>
      </c>
      <c r="L3498" s="3" t="s">
        <v>30</v>
      </c>
      <c r="M3498" s="1" t="s">
        <v>67</v>
      </c>
      <c r="N3498" s="4">
        <f>IFERROR(AVERAGEIFS('TE por AEA'!$H$2:$H$12257,'TE por AEA'!$A$2:$A$12257,'TE por AEA'!J3498,'TE por AEA'!$B$2:$B$12257,'TE por AEA'!K3498,'TE por AEA'!$F$2:$F$12257,'TE por AEA'!L3498),"No hay registro")</f>
        <v>0.80249999999999999</v>
      </c>
      <c r="O3498" s="4"/>
      <c r="P3498" s="4"/>
      <c r="Q3498" s="4"/>
      <c r="R3498" s="4"/>
      <c r="S3498" s="4"/>
    </row>
    <row r="3499" spans="1:19">
      <c r="A3499" s="1" t="str">
        <f>+'BD1'!A3499</f>
        <v>Central Occidental</v>
      </c>
      <c r="B3499" s="1" t="str">
        <f>+'BD1'!B3499</f>
        <v>Naranjo</v>
      </c>
      <c r="C3499" s="1" t="str">
        <f>+'BD1'!C3499</f>
        <v>Claudio Rodríguez Ramírez</v>
      </c>
      <c r="D3499" s="1">
        <f>+'BD1'!D3499</f>
        <v>37</v>
      </c>
      <c r="E3499" s="1" t="str">
        <f>+'BD1'!E3499</f>
        <v>Profesional</v>
      </c>
      <c r="F3499" s="1" t="str">
        <f>+'BD1'!F3499</f>
        <v>RBAyP y RBAO: divulgación del programa de incentivos (por acción de divulgación)</v>
      </c>
      <c r="G3499" s="1" t="str">
        <f>+'BD1'!G3499</f>
        <v>Sustantiva</v>
      </c>
      <c r="H3499" s="1" t="str">
        <f>+'BD1'!H3499</f>
        <v>NA</v>
      </c>
      <c r="J3499" s="1" t="s">
        <v>262</v>
      </c>
      <c r="K3499" s="1" t="s">
        <v>338</v>
      </c>
      <c r="L3499" s="3" t="s">
        <v>31</v>
      </c>
      <c r="M3499" s="1" t="s">
        <v>67</v>
      </c>
      <c r="N3499" s="4">
        <f>IFERROR(AVERAGEIFS('TE por AEA'!$H$2:$H$12257,'TE por AEA'!$A$2:$A$12257,'TE por AEA'!J3499,'TE por AEA'!$B$2:$B$12257,'TE por AEA'!K3499,'TE por AEA'!$F$2:$F$12257,'TE por AEA'!L3499),"No hay registro")</f>
        <v>0.80249999999999999</v>
      </c>
      <c r="O3499" s="4"/>
      <c r="P3499" s="4"/>
      <c r="Q3499" s="4"/>
      <c r="R3499" s="4"/>
      <c r="S3499" s="4"/>
    </row>
    <row r="3500" spans="1:19">
      <c r="A3500" s="1" t="str">
        <f>+'BD1'!A3500</f>
        <v>Central Occidental</v>
      </c>
      <c r="B3500" s="1" t="str">
        <f>+'BD1'!B3500</f>
        <v>Naranjo</v>
      </c>
      <c r="C3500" s="1" t="str">
        <f>+'BD1'!C3500</f>
        <v>Claudio Rodríguez Ramírez</v>
      </c>
      <c r="D3500" s="1">
        <f>+'BD1'!D3500</f>
        <v>37</v>
      </c>
      <c r="E3500" s="1" t="str">
        <f>+'BD1'!E3500</f>
        <v>Profesional</v>
      </c>
      <c r="F3500" s="1" t="str">
        <f>+'BD1'!F3500</f>
        <v>RBAyP y RBAO: completar formularios para recibir incentivos económicos (por productor)</v>
      </c>
      <c r="G3500" s="1" t="str">
        <f>+'BD1'!G3500</f>
        <v>Sustantiva</v>
      </c>
      <c r="H3500" s="1" t="str">
        <f>+'BD1'!H3500</f>
        <v>NA</v>
      </c>
      <c r="J3500" s="1" t="s">
        <v>262</v>
      </c>
      <c r="K3500" s="1" t="s">
        <v>338</v>
      </c>
      <c r="L3500" s="3" t="s">
        <v>32</v>
      </c>
      <c r="M3500" s="1" t="s">
        <v>67</v>
      </c>
      <c r="N3500" s="4">
        <f>IFERROR(AVERAGEIFS('TE por AEA'!$H$2:$H$12257,'TE por AEA'!$A$2:$A$12257,'TE por AEA'!J3500,'TE por AEA'!$B$2:$B$12257,'TE por AEA'!K3500,'TE por AEA'!$F$2:$F$12257,'TE por AEA'!L3500),"No hay registro")</f>
        <v>1.605</v>
      </c>
      <c r="O3500" s="4"/>
      <c r="P3500" s="4"/>
      <c r="Q3500" s="4"/>
      <c r="R3500" s="4"/>
      <c r="S3500" s="4"/>
    </row>
    <row r="3501" spans="1:19">
      <c r="A3501" s="1" t="str">
        <f>+'BD1'!A3501</f>
        <v>Central Occidental</v>
      </c>
      <c r="B3501" s="1" t="str">
        <f>+'BD1'!B3501</f>
        <v>Naranjo</v>
      </c>
      <c r="C3501" s="1" t="str">
        <f>+'BD1'!C3501</f>
        <v>Claudio Rodríguez Ramírez</v>
      </c>
      <c r="D3501" s="1">
        <f>+'BD1'!D3501</f>
        <v>37</v>
      </c>
      <c r="E3501" s="1" t="str">
        <f>+'BD1'!E3501</f>
        <v>Profesional</v>
      </c>
      <c r="F3501" s="1" t="str">
        <f>+'BD1'!F3501</f>
        <v>RBAyP y RBAO: revisión de las solicitudes del programa de incentivos económicos (por productor)</v>
      </c>
      <c r="G3501" s="1" t="str">
        <f>+'BD1'!G3501</f>
        <v>Sustantiva</v>
      </c>
      <c r="H3501" s="1" t="str">
        <f>+'BD1'!H3501</f>
        <v>NA</v>
      </c>
      <c r="J3501" s="1" t="s">
        <v>262</v>
      </c>
      <c r="K3501" s="1" t="s">
        <v>338</v>
      </c>
      <c r="L3501" s="3" t="s">
        <v>33</v>
      </c>
      <c r="M3501" s="1" t="s">
        <v>67</v>
      </c>
      <c r="N3501" s="4">
        <f>IFERROR(AVERAGEIFS('TE por AEA'!$H$2:$H$12257,'TE por AEA'!$A$2:$A$12257,'TE por AEA'!J3501,'TE por AEA'!$B$2:$B$12257,'TE por AEA'!K3501,'TE por AEA'!$F$2:$F$12257,'TE por AEA'!L3501),"No hay registro")</f>
        <v>0.80249999999999999</v>
      </c>
      <c r="O3501" s="4"/>
      <c r="P3501" s="4"/>
      <c r="Q3501" s="4"/>
      <c r="R3501" s="4"/>
      <c r="S3501" s="4"/>
    </row>
    <row r="3502" spans="1:19">
      <c r="A3502" s="1" t="str">
        <f>+'BD1'!A3502</f>
        <v>Central Occidental</v>
      </c>
      <c r="B3502" s="1" t="str">
        <f>+'BD1'!B3502</f>
        <v>Naranjo</v>
      </c>
      <c r="C3502" s="1" t="str">
        <f>+'BD1'!C3502</f>
        <v>Claudio Rodríguez Ramírez</v>
      </c>
      <c r="D3502" s="1">
        <f>+'BD1'!D3502</f>
        <v>37</v>
      </c>
      <c r="E3502" s="1" t="str">
        <f>+'BD1'!E3502</f>
        <v>Profesional</v>
      </c>
      <c r="F3502" s="1" t="str">
        <f>+'BD1'!F3502</f>
        <v>RBAyP y RBAO: visita a finca para verificación (por visita por productor)</v>
      </c>
      <c r="G3502" s="1" t="str">
        <f>+'BD1'!G3502</f>
        <v>Sustantiva</v>
      </c>
      <c r="H3502" s="1" t="str">
        <f>+'BD1'!H3502</f>
        <v>NA</v>
      </c>
      <c r="J3502" s="1" t="s">
        <v>262</v>
      </c>
      <c r="K3502" s="1" t="s">
        <v>338</v>
      </c>
      <c r="L3502" s="3" t="s">
        <v>34</v>
      </c>
      <c r="M3502" s="1" t="s">
        <v>67</v>
      </c>
      <c r="N3502" s="4">
        <f>IFERROR(AVERAGEIFS('TE por AEA'!$H$2:$H$12257,'TE por AEA'!$A$2:$A$12257,'TE por AEA'!J3502,'TE por AEA'!$B$2:$B$12257,'TE por AEA'!K3502,'TE por AEA'!$F$2:$F$12257,'TE por AEA'!L3502),"No hay registro")</f>
        <v>3.21</v>
      </c>
      <c r="O3502" s="4"/>
      <c r="P3502" s="4"/>
      <c r="Q3502" s="4"/>
      <c r="R3502" s="4"/>
      <c r="S3502" s="4"/>
    </row>
    <row r="3503" spans="1:19">
      <c r="A3503" s="1" t="str">
        <f>+'BD1'!A3503</f>
        <v>Central Occidental</v>
      </c>
      <c r="B3503" s="1" t="str">
        <f>+'BD1'!B3503</f>
        <v>Naranjo</v>
      </c>
      <c r="C3503" s="1" t="str">
        <f>+'BD1'!C3503</f>
        <v>Claudio Rodríguez Ramírez</v>
      </c>
      <c r="D3503" s="1">
        <f>+'BD1'!D3503</f>
        <v>37</v>
      </c>
      <c r="E3503" s="1" t="str">
        <f>+'BD1'!E3503</f>
        <v>Profesional</v>
      </c>
      <c r="F3503" s="1" t="str">
        <f>+'BD1'!F3503</f>
        <v>Productores ocasionales: asistencia técnica individual (por productor)</v>
      </c>
      <c r="G3503" s="1" t="str">
        <f>+'BD1'!G3503</f>
        <v>Sustantiva</v>
      </c>
      <c r="H3503" s="1">
        <f>+'BD1'!H3503</f>
        <v>2.6749999999999998</v>
      </c>
      <c r="J3503" s="1" t="s">
        <v>262</v>
      </c>
      <c r="K3503" s="1" t="s">
        <v>338</v>
      </c>
      <c r="L3503" s="3" t="s">
        <v>35</v>
      </c>
      <c r="M3503" s="1" t="s">
        <v>67</v>
      </c>
      <c r="N3503" s="4">
        <f>IFERROR(AVERAGEIFS('TE por AEA'!$H$2:$H$12257,'TE por AEA'!$A$2:$A$12257,'TE por AEA'!J3503,'TE por AEA'!$B$2:$B$12257,'TE por AEA'!K3503,'TE por AEA'!$F$2:$F$12257,'TE por AEA'!L3503),"No hay registro")</f>
        <v>1.605</v>
      </c>
      <c r="O3503" s="4"/>
      <c r="P3503" s="4"/>
      <c r="Q3503" s="4"/>
      <c r="R3503" s="4"/>
      <c r="S3503" s="4"/>
    </row>
    <row r="3504" spans="1:19">
      <c r="A3504" s="1" t="str">
        <f>+'BD1'!A3504</f>
        <v>Central Occidental</v>
      </c>
      <c r="B3504" s="1" t="str">
        <f>+'BD1'!B3504</f>
        <v>Naranjo</v>
      </c>
      <c r="C3504" s="1" t="str">
        <f>+'BD1'!C3504</f>
        <v>Claudio Rodríguez Ramírez</v>
      </c>
      <c r="D3504" s="1">
        <f>+'BD1'!D3504</f>
        <v>37</v>
      </c>
      <c r="E3504" s="1" t="str">
        <f>+'BD1'!E3504</f>
        <v>Profesional</v>
      </c>
      <c r="F3504" s="1" t="str">
        <f>+'BD1'!F3504</f>
        <v>Productores ocasionales: asistencia técnica grupal (por asistencia a grupo)</v>
      </c>
      <c r="G3504" s="1" t="str">
        <f>+'BD1'!G3504</f>
        <v>Sustantiva</v>
      </c>
      <c r="H3504" s="1">
        <f>+'BD1'!H3504</f>
        <v>2.6749999999999998</v>
      </c>
      <c r="J3504" s="1" t="s">
        <v>262</v>
      </c>
      <c r="K3504" s="1" t="s">
        <v>338</v>
      </c>
      <c r="L3504" s="3" t="s">
        <v>36</v>
      </c>
      <c r="M3504" s="1" t="s">
        <v>67</v>
      </c>
      <c r="N3504" s="4">
        <f>IFERROR(AVERAGEIFS('TE por AEA'!$H$2:$H$12257,'TE por AEA'!$A$2:$A$12257,'TE por AEA'!J3504,'TE por AEA'!$B$2:$B$12257,'TE por AEA'!K3504,'TE por AEA'!$F$2:$F$12257,'TE por AEA'!L3504),"No hay registro")</f>
        <v>3.21</v>
      </c>
      <c r="O3504" s="4"/>
      <c r="P3504" s="4"/>
      <c r="Q3504" s="4"/>
      <c r="R3504" s="4"/>
      <c r="S3504" s="4"/>
    </row>
    <row r="3505" spans="1:19">
      <c r="A3505" s="1" t="str">
        <f>+'BD1'!A3505</f>
        <v>Central Occidental</v>
      </c>
      <c r="B3505" s="1" t="str">
        <f>+'BD1'!B3505</f>
        <v>Naranjo</v>
      </c>
      <c r="C3505" s="1" t="str">
        <f>+'BD1'!C3505</f>
        <v>Claudio Rodríguez Ramírez</v>
      </c>
      <c r="D3505" s="1">
        <f>+'BD1'!D3505</f>
        <v>37</v>
      </c>
      <c r="E3505" s="1" t="str">
        <f>+'BD1'!E3505</f>
        <v>Profesional</v>
      </c>
      <c r="F3505" s="1" t="str">
        <f>+'BD1'!F3505</f>
        <v>Productores ocasionales: servicios de extensión de información digitales y virtuales (por productor)</v>
      </c>
      <c r="G3505" s="1" t="str">
        <f>+'BD1'!G3505</f>
        <v>Sustantiva</v>
      </c>
      <c r="H3505" s="1" t="str">
        <f>+'BD1'!H3505</f>
        <v>NA</v>
      </c>
      <c r="J3505" s="1" t="s">
        <v>262</v>
      </c>
      <c r="K3505" s="1" t="s">
        <v>338</v>
      </c>
      <c r="L3505" s="3" t="s">
        <v>37</v>
      </c>
      <c r="M3505" s="1" t="s">
        <v>67</v>
      </c>
      <c r="N3505" s="4">
        <f>IFERROR(AVERAGEIFS('TE por AEA'!$H$2:$H$12257,'TE por AEA'!$A$2:$A$12257,'TE por AEA'!J3505,'TE por AEA'!$B$2:$B$12257,'TE por AEA'!K3505,'TE por AEA'!$F$2:$F$12257,'TE por AEA'!L3505),"No hay registro")</f>
        <v>0.75048500000000007</v>
      </c>
      <c r="O3505" s="4"/>
      <c r="P3505" s="4"/>
      <c r="Q3505" s="4"/>
      <c r="R3505" s="4"/>
      <c r="S3505" s="4"/>
    </row>
    <row r="3506" spans="1:19">
      <c r="A3506" s="1" t="str">
        <f>+'BD1'!A3506</f>
        <v>Central Occidental</v>
      </c>
      <c r="B3506" s="1" t="str">
        <f>+'BD1'!B3506</f>
        <v>Naranjo</v>
      </c>
      <c r="C3506" s="1" t="str">
        <f>+'BD1'!C3506</f>
        <v>Claudio Rodríguez Ramírez</v>
      </c>
      <c r="D3506" s="1">
        <f>+'BD1'!D3506</f>
        <v>37</v>
      </c>
      <c r="E3506" s="1" t="str">
        <f>+'BD1'!E3506</f>
        <v>Profesional</v>
      </c>
      <c r="F3506" s="1" t="str">
        <f>+'BD1'!F3506</f>
        <v>Proyectos financiados con fondos públicos y transferencia MAG: apoyo en la formulación de proyectos de personas productoras (acumulado efectivo por proyecto)</v>
      </c>
      <c r="G3506" s="1" t="str">
        <f>+'BD1'!G3506</f>
        <v>Sustantiva</v>
      </c>
      <c r="H3506" s="1">
        <f>+'BD1'!H3506</f>
        <v>3.7450000000000001</v>
      </c>
      <c r="J3506" s="1" t="s">
        <v>262</v>
      </c>
      <c r="K3506" s="1" t="s">
        <v>338</v>
      </c>
      <c r="L3506" s="3" t="s">
        <v>38</v>
      </c>
      <c r="M3506" s="1" t="s">
        <v>67</v>
      </c>
      <c r="N3506" s="4">
        <f>IFERROR(AVERAGEIFS('TE por AEA'!$H$2:$H$12257,'TE por AEA'!$A$2:$A$12257,'TE por AEA'!J3506,'TE por AEA'!$B$2:$B$12257,'TE por AEA'!K3506,'TE por AEA'!$F$2:$F$12257,'TE por AEA'!L3506),"No hay registro")</f>
        <v>11.591664999999999</v>
      </c>
      <c r="O3506" s="4"/>
      <c r="P3506" s="4"/>
      <c r="Q3506" s="4"/>
      <c r="R3506" s="4"/>
      <c r="S3506" s="4"/>
    </row>
    <row r="3507" spans="1:19">
      <c r="A3507" s="1" t="str">
        <f>+'BD1'!A3507</f>
        <v>Central Occidental</v>
      </c>
      <c r="B3507" s="1" t="str">
        <f>+'BD1'!B3507</f>
        <v>Naranjo</v>
      </c>
      <c r="C3507" s="1" t="str">
        <f>+'BD1'!C3507</f>
        <v>Claudio Rodríguez Ramírez</v>
      </c>
      <c r="D3507" s="1">
        <f>+'BD1'!D3507</f>
        <v>37</v>
      </c>
      <c r="E3507" s="1" t="str">
        <f>+'BD1'!E3507</f>
        <v>Profesional</v>
      </c>
      <c r="F3507" s="1" t="str">
        <f>+'BD1'!F3507</f>
        <v>Proyectos financiados con fondos públicos y transferencia MAG: apoyo en la formulación de proyectos de organizaciones (acumulado efectivo por proyecto)</v>
      </c>
      <c r="G3507" s="1" t="str">
        <f>+'BD1'!G3507</f>
        <v>Sustantiva</v>
      </c>
      <c r="H3507" s="1">
        <f>+'BD1'!H3507</f>
        <v>3.7450000000000001</v>
      </c>
      <c r="J3507" s="1" t="s">
        <v>262</v>
      </c>
      <c r="K3507" s="1" t="s">
        <v>338</v>
      </c>
      <c r="L3507" s="3" t="s">
        <v>39</v>
      </c>
      <c r="M3507" s="1" t="s">
        <v>67</v>
      </c>
      <c r="N3507" s="4">
        <f>IFERROR(AVERAGEIFS('TE por AEA'!$H$2:$H$12257,'TE por AEA'!$A$2:$A$12257,'TE por AEA'!J3507,'TE por AEA'!$B$2:$B$12257,'TE por AEA'!K3507,'TE por AEA'!$F$2:$F$12257,'TE por AEA'!L3507),"No hay registro")</f>
        <v>42.086669999999998</v>
      </c>
      <c r="O3507" s="4"/>
      <c r="P3507" s="4"/>
      <c r="Q3507" s="4"/>
      <c r="R3507" s="4"/>
      <c r="S3507" s="4"/>
    </row>
    <row r="3508" spans="1:19">
      <c r="A3508" s="1" t="str">
        <f>+'BD1'!A3508</f>
        <v>Central Occidental</v>
      </c>
      <c r="B3508" s="1" t="str">
        <f>+'BD1'!B3508</f>
        <v>Naranjo</v>
      </c>
      <c r="C3508" s="1" t="str">
        <f>+'BD1'!C3508</f>
        <v>Claudio Rodríguez Ramírez</v>
      </c>
      <c r="D3508" s="1">
        <f>+'BD1'!D3508</f>
        <v>37</v>
      </c>
      <c r="E3508" s="1" t="str">
        <f>+'BD1'!E3508</f>
        <v>Profesional</v>
      </c>
      <c r="F3508" s="1" t="str">
        <f>+'BD1'!F3508</f>
        <v>Proyectos financiados con fondos públicos: seguimiento técnico (por visita a proyecto)</v>
      </c>
      <c r="G3508" s="1" t="str">
        <f>+'BD1'!G3508</f>
        <v>Sustantiva</v>
      </c>
      <c r="H3508" s="1">
        <f>+'BD1'!H3508</f>
        <v>2.6749999999999998</v>
      </c>
      <c r="J3508" s="1" t="s">
        <v>262</v>
      </c>
      <c r="K3508" s="1" t="s">
        <v>338</v>
      </c>
      <c r="L3508" s="3" t="s">
        <v>40</v>
      </c>
      <c r="M3508" s="1" t="s">
        <v>67</v>
      </c>
      <c r="N3508" s="4">
        <f>IFERROR(AVERAGEIFS('TE por AEA'!$H$2:$H$12257,'TE por AEA'!$A$2:$A$12257,'TE por AEA'!J3508,'TE por AEA'!$B$2:$B$12257,'TE por AEA'!K3508,'TE por AEA'!$F$2:$F$12257,'TE por AEA'!L3508),"No hay registro")</f>
        <v>2.2960400000000001</v>
      </c>
      <c r="O3508" s="4"/>
      <c r="P3508" s="4"/>
      <c r="Q3508" s="4"/>
      <c r="R3508" s="4"/>
      <c r="S3508" s="4"/>
    </row>
    <row r="3509" spans="1:19">
      <c r="A3509" s="1" t="str">
        <f>+'BD1'!A3509</f>
        <v>Central Occidental</v>
      </c>
      <c r="B3509" s="1" t="str">
        <f>+'BD1'!B3509</f>
        <v>Naranjo</v>
      </c>
      <c r="C3509" s="1" t="str">
        <f>+'BD1'!C3509</f>
        <v>Claudio Rodríguez Ramírez</v>
      </c>
      <c r="D3509" s="1">
        <f>+'BD1'!D3509</f>
        <v>37</v>
      </c>
      <c r="E3509" s="1" t="str">
        <f>+'BD1'!E3509</f>
        <v>Profesional</v>
      </c>
      <c r="F3509" s="1" t="str">
        <f>+'BD1'!F3509</f>
        <v>Elaboración de informes trimestrales, semestrales y anuales PAO (por informe)</v>
      </c>
      <c r="G3509" s="1" t="str">
        <f>+'BD1'!G3509</f>
        <v>Administrativa</v>
      </c>
      <c r="H3509" s="1">
        <f>+'BD1'!H3509</f>
        <v>16.22833</v>
      </c>
      <c r="J3509" s="1" t="s">
        <v>262</v>
      </c>
      <c r="K3509" s="1" t="s">
        <v>338</v>
      </c>
      <c r="L3509" s="3" t="s">
        <v>41</v>
      </c>
      <c r="M3509" s="1" t="s">
        <v>68</v>
      </c>
      <c r="N3509" s="4">
        <f>IFERROR(AVERAGEIFS('TE por AEA'!$H$2:$H$12257,'TE por AEA'!$A$2:$A$12257,'TE por AEA'!J3509,'TE por AEA'!$B$2:$B$12257,'TE por AEA'!K3509,'TE por AEA'!$F$2:$F$12257,'TE por AEA'!L3509),"No hay registro")</f>
        <v>17.655000000000001</v>
      </c>
      <c r="O3509" s="4"/>
      <c r="P3509" s="4"/>
      <c r="Q3509" s="4"/>
      <c r="R3509" s="4"/>
      <c r="S3509" s="4"/>
    </row>
    <row r="3510" spans="1:19">
      <c r="A3510" s="1" t="str">
        <f>+'BD1'!A3510</f>
        <v>Central Occidental</v>
      </c>
      <c r="B3510" s="1" t="str">
        <f>+'BD1'!B3510</f>
        <v>Naranjo</v>
      </c>
      <c r="C3510" s="1" t="str">
        <f>+'BD1'!C3510</f>
        <v>Claudio Rodríguez Ramírez</v>
      </c>
      <c r="D3510" s="1">
        <f>+'BD1'!D3510</f>
        <v>37</v>
      </c>
      <c r="E3510" s="1" t="str">
        <f>+'BD1'!E3510</f>
        <v>Profesional</v>
      </c>
      <c r="F3510" s="1" t="str">
        <f>+'BD1'!F3510</f>
        <v>Seguimiento a los PAO de los funcionarios a su cargo (por funcionario)</v>
      </c>
      <c r="G3510" s="1" t="str">
        <f>+'BD1'!G3510</f>
        <v>Administrativa</v>
      </c>
      <c r="H3510" s="1">
        <f>+'BD1'!H3510</f>
        <v>0.80249999999999999</v>
      </c>
      <c r="J3510" s="1" t="s">
        <v>262</v>
      </c>
      <c r="K3510" s="1" t="s">
        <v>338</v>
      </c>
      <c r="L3510" s="3" t="s">
        <v>42</v>
      </c>
      <c r="M3510" s="1" t="s">
        <v>68</v>
      </c>
      <c r="N3510" s="4">
        <f>IFERROR(AVERAGEIFS('TE por AEA'!$H$2:$H$12257,'TE por AEA'!$A$2:$A$12257,'TE por AEA'!J3510,'TE por AEA'!$B$2:$B$12257,'TE por AEA'!K3510,'TE por AEA'!$F$2:$F$12257,'TE por AEA'!L3510),"No hay registro")</f>
        <v>2.9424999999999999</v>
      </c>
      <c r="O3510" s="4"/>
      <c r="P3510" s="4"/>
      <c r="Q3510" s="4"/>
      <c r="R3510" s="4"/>
      <c r="S3510" s="4"/>
    </row>
    <row r="3511" spans="1:19">
      <c r="A3511" s="1" t="str">
        <f>+'BD1'!A3511</f>
        <v>Central Occidental</v>
      </c>
      <c r="B3511" s="1" t="str">
        <f>+'BD1'!B3511</f>
        <v>Naranjo</v>
      </c>
      <c r="C3511" s="1" t="str">
        <f>+'BD1'!C3511</f>
        <v>Claudio Rodríguez Ramírez</v>
      </c>
      <c r="D3511" s="1">
        <f>+'BD1'!D3511</f>
        <v>37</v>
      </c>
      <c r="E3511" s="1" t="str">
        <f>+'BD1'!E3511</f>
        <v>Profesional</v>
      </c>
      <c r="F3511" s="1" t="str">
        <f>+'BD1'!F3511</f>
        <v>Inscripción y actualización de PYMPA (por productor)</v>
      </c>
      <c r="G3511" s="1" t="str">
        <f>+'BD1'!G3511</f>
        <v>Sustantiva</v>
      </c>
      <c r="H3511" s="1">
        <f>+'BD1'!H3511</f>
        <v>0.37153000000000003</v>
      </c>
      <c r="J3511" s="1" t="s">
        <v>262</v>
      </c>
      <c r="K3511" s="1" t="s">
        <v>338</v>
      </c>
      <c r="L3511" s="3" t="s">
        <v>43</v>
      </c>
      <c r="M3511" s="1" t="s">
        <v>67</v>
      </c>
      <c r="N3511" s="4">
        <f>IFERROR(AVERAGEIFS('TE por AEA'!$H$2:$H$12257,'TE por AEA'!$A$2:$A$12257,'TE por AEA'!J3511,'TE por AEA'!$B$2:$B$12257,'TE por AEA'!K3511,'TE por AEA'!$F$2:$F$12257,'TE por AEA'!L3511),"No hay registro")</f>
        <v>1.2334700000000001</v>
      </c>
      <c r="O3511" s="4"/>
      <c r="P3511" s="4"/>
      <c r="Q3511" s="4"/>
      <c r="R3511" s="4"/>
      <c r="S3511" s="4"/>
    </row>
    <row r="3512" spans="1:19">
      <c r="A3512" s="1" t="str">
        <f>+'BD1'!A3512</f>
        <v>Central Occidental</v>
      </c>
      <c r="B3512" s="1" t="str">
        <f>+'BD1'!B3512</f>
        <v>Naranjo</v>
      </c>
      <c r="C3512" s="1" t="str">
        <f>+'BD1'!C3512</f>
        <v>Claudio Rodríguez Ramírez</v>
      </c>
      <c r="D3512" s="1">
        <f>+'BD1'!D3512</f>
        <v>37</v>
      </c>
      <c r="E3512" s="1" t="str">
        <f>+'BD1'!E3512</f>
        <v>Profesional</v>
      </c>
      <c r="F3512" s="1" t="str">
        <f>+'BD1'!F3512</f>
        <v>Certificaciones para la Declaración de Bienes Inmuebles ante las municipalidades (por trámite)</v>
      </c>
      <c r="G3512" s="1" t="str">
        <f>+'BD1'!G3512</f>
        <v>Sustantiva</v>
      </c>
      <c r="H3512" s="1" t="str">
        <f>+'BD1'!H3512</f>
        <v>NA</v>
      </c>
      <c r="J3512" s="1" t="s">
        <v>262</v>
      </c>
      <c r="K3512" s="1" t="s">
        <v>338</v>
      </c>
      <c r="L3512" s="3" t="s">
        <v>44</v>
      </c>
      <c r="M3512" s="1" t="s">
        <v>67</v>
      </c>
      <c r="N3512" s="4" t="str">
        <f>IFERROR(AVERAGEIFS('TE por AEA'!$H$2:$H$12257,'TE por AEA'!$A$2:$A$12257,'TE por AEA'!J3512,'TE por AEA'!$B$2:$B$12257,'TE por AEA'!K3512,'TE por AEA'!$F$2:$F$12257,'TE por AEA'!L3512),"No hay registro")</f>
        <v>No hay registro</v>
      </c>
      <c r="O3512" s="4"/>
      <c r="P3512" s="4"/>
      <c r="Q3512" s="4"/>
      <c r="R3512" s="4"/>
      <c r="S3512" s="4"/>
    </row>
    <row r="3513" spans="1:19">
      <c r="A3513" s="1" t="str">
        <f>+'BD1'!A3513</f>
        <v>Central Occidental</v>
      </c>
      <c r="B3513" s="1" t="str">
        <f>+'BD1'!B3513</f>
        <v>Naranjo</v>
      </c>
      <c r="C3513" s="1" t="str">
        <f>+'BD1'!C3513</f>
        <v>Claudio Rodríguez Ramírez</v>
      </c>
      <c r="D3513" s="1">
        <f>+'BD1'!D3513</f>
        <v>37</v>
      </c>
      <c r="E3513" s="1" t="str">
        <f>+'BD1'!E3513</f>
        <v>Profesional</v>
      </c>
      <c r="F3513" s="1" t="str">
        <f>+'BD1'!F3513</f>
        <v>Participación en reuniones EREA (por reunión)</v>
      </c>
      <c r="G3513" s="1" t="str">
        <f>+'BD1'!G3513</f>
        <v>Administrativa</v>
      </c>
      <c r="H3513" s="1">
        <f>+'BD1'!H3513</f>
        <v>6.42</v>
      </c>
      <c r="J3513" s="1" t="s">
        <v>262</v>
      </c>
      <c r="K3513" s="1" t="s">
        <v>338</v>
      </c>
      <c r="L3513" s="3" t="s">
        <v>45</v>
      </c>
      <c r="M3513" s="1" t="s">
        <v>68</v>
      </c>
      <c r="N3513" s="4">
        <f>IFERROR(AVERAGEIFS('TE por AEA'!$H$2:$H$12257,'TE por AEA'!$A$2:$A$12257,'TE por AEA'!J3513,'TE por AEA'!$B$2:$B$12257,'TE por AEA'!K3513,'TE por AEA'!$F$2:$F$12257,'TE por AEA'!L3513),"No hay registro")</f>
        <v>4.9933350000000001</v>
      </c>
      <c r="O3513" s="4"/>
      <c r="P3513" s="4"/>
      <c r="Q3513" s="4"/>
      <c r="R3513" s="4"/>
      <c r="S3513" s="4"/>
    </row>
    <row r="3514" spans="1:19">
      <c r="A3514" s="1" t="str">
        <f>+'BD1'!A3514</f>
        <v>Central Occidental</v>
      </c>
      <c r="B3514" s="1" t="str">
        <f>+'BD1'!B3514</f>
        <v>Naranjo</v>
      </c>
      <c r="C3514" s="1" t="str">
        <f>+'BD1'!C3514</f>
        <v>Claudio Rodríguez Ramírez</v>
      </c>
      <c r="D3514" s="1">
        <f>+'BD1'!D3514</f>
        <v>37</v>
      </c>
      <c r="E3514" s="1" t="str">
        <f>+'BD1'!E3514</f>
        <v>Profesional</v>
      </c>
      <c r="F3514" s="1" t="str">
        <f>+'BD1'!F3514</f>
        <v>Participación en grupos técnicos o comisiones (por reunión)</v>
      </c>
      <c r="G3514" s="1" t="str">
        <f>+'BD1'!G3514</f>
        <v>Sustantiva</v>
      </c>
      <c r="H3514" s="1">
        <f>+'BD1'!H3514</f>
        <v>3.7450000000000001</v>
      </c>
      <c r="J3514" s="1" t="s">
        <v>262</v>
      </c>
      <c r="K3514" s="1" t="s">
        <v>338</v>
      </c>
      <c r="L3514" s="3" t="s">
        <v>46</v>
      </c>
      <c r="M3514" s="1" t="s">
        <v>67</v>
      </c>
      <c r="N3514" s="4">
        <f>IFERROR(AVERAGEIFS('TE por AEA'!$H$2:$H$12257,'TE por AEA'!$A$2:$A$12257,'TE por AEA'!J3514,'TE por AEA'!$B$2:$B$12257,'TE por AEA'!K3514,'TE por AEA'!$F$2:$F$12257,'TE por AEA'!L3514),"No hay registro")</f>
        <v>4.9041649999999999</v>
      </c>
      <c r="O3514" s="4"/>
      <c r="P3514" s="4"/>
      <c r="Q3514" s="4"/>
      <c r="R3514" s="4"/>
      <c r="S3514" s="4"/>
    </row>
    <row r="3515" spans="1:19">
      <c r="A3515" s="1" t="str">
        <f>+'BD1'!A3515</f>
        <v>Central Occidental</v>
      </c>
      <c r="B3515" s="1" t="str">
        <f>+'BD1'!B3515</f>
        <v>Naranjo</v>
      </c>
      <c r="C3515" s="1" t="str">
        <f>+'BD1'!C3515</f>
        <v>Claudio Rodríguez Ramírez</v>
      </c>
      <c r="D3515" s="1">
        <f>+'BD1'!D3515</f>
        <v>37</v>
      </c>
      <c r="E3515" s="1" t="str">
        <f>+'BD1'!E3515</f>
        <v>Profesional</v>
      </c>
      <c r="F3515" s="1" t="str">
        <f>+'BD1'!F3515</f>
        <v>Participación en capacitaciones técnicas (por capacitación)</v>
      </c>
      <c r="G3515" s="1" t="str">
        <f>+'BD1'!G3515</f>
        <v>Administrativa</v>
      </c>
      <c r="H3515" s="1">
        <f>+'BD1'!H3515</f>
        <v>19.081669999999999</v>
      </c>
      <c r="J3515" s="1" t="s">
        <v>262</v>
      </c>
      <c r="K3515" s="1" t="s">
        <v>338</v>
      </c>
      <c r="L3515" s="3" t="s">
        <v>47</v>
      </c>
      <c r="M3515" s="1" t="s">
        <v>68</v>
      </c>
      <c r="N3515" s="4">
        <f>IFERROR(AVERAGEIFS('TE por AEA'!$H$2:$H$12257,'TE por AEA'!$A$2:$A$12257,'TE por AEA'!J3515,'TE por AEA'!$B$2:$B$12257,'TE por AEA'!K3515,'TE por AEA'!$F$2:$F$12257,'TE por AEA'!L3515),"No hay registro")</f>
        <v>8.7383349999999993</v>
      </c>
      <c r="O3515" s="4"/>
      <c r="P3515" s="4"/>
      <c r="Q3515" s="4"/>
      <c r="R3515" s="4"/>
      <c r="S3515" s="4"/>
    </row>
    <row r="3516" spans="1:19">
      <c r="A3516" s="1" t="str">
        <f>+'BD1'!A3516</f>
        <v>Central Occidental</v>
      </c>
      <c r="B3516" s="1" t="str">
        <f>+'BD1'!B3516</f>
        <v>Naranjo</v>
      </c>
      <c r="C3516" s="1" t="str">
        <f>+'BD1'!C3516</f>
        <v>Claudio Rodríguez Ramírez</v>
      </c>
      <c r="D3516" s="1">
        <f>+'BD1'!D3516</f>
        <v>37</v>
      </c>
      <c r="E3516" s="1" t="str">
        <f>+'BD1'!E3516</f>
        <v>Profesional</v>
      </c>
      <c r="F3516" s="1" t="str">
        <f>+'BD1'!F3516</f>
        <v xml:space="preserve">Participación en charlas y sesiones técnicas, de trabajo y de actualización de conocimiento (por evento) </v>
      </c>
      <c r="G3516" s="1" t="str">
        <f>+'BD1'!G3516</f>
        <v>Administrativa</v>
      </c>
      <c r="H3516" s="1">
        <f>+'BD1'!H3516</f>
        <v>8.3816699999999997</v>
      </c>
      <c r="J3516" s="1" t="s">
        <v>262</v>
      </c>
      <c r="K3516" s="1" t="s">
        <v>338</v>
      </c>
      <c r="L3516" s="3" t="s">
        <v>48</v>
      </c>
      <c r="M3516" s="1" t="s">
        <v>68</v>
      </c>
      <c r="N3516" s="4">
        <f>IFERROR(AVERAGEIFS('TE por AEA'!$H$2:$H$12257,'TE por AEA'!$A$2:$A$12257,'TE por AEA'!J3516,'TE por AEA'!$B$2:$B$12257,'TE por AEA'!K3516,'TE por AEA'!$F$2:$F$12257,'TE por AEA'!L3516),"No hay registro")</f>
        <v>5.9741650000000002</v>
      </c>
      <c r="O3516" s="4"/>
      <c r="P3516" s="4"/>
      <c r="Q3516" s="4"/>
      <c r="R3516" s="4"/>
      <c r="S3516" s="4"/>
    </row>
    <row r="3517" spans="1:19">
      <c r="A3517" s="1" t="str">
        <f>+'BD1'!A3517</f>
        <v>Central Occidental</v>
      </c>
      <c r="B3517" s="1" t="str">
        <f>+'BD1'!B3517</f>
        <v>Naranjo</v>
      </c>
      <c r="C3517" s="1" t="str">
        <f>+'BD1'!C3517</f>
        <v>Claudio Rodríguez Ramírez</v>
      </c>
      <c r="D3517" s="1">
        <f>+'BD1'!D3517</f>
        <v>37</v>
      </c>
      <c r="E3517" s="1" t="str">
        <f>+'BD1'!E3517</f>
        <v>Profesional</v>
      </c>
      <c r="F3517" s="1" t="str">
        <f>+'BD1'!F3517</f>
        <v>Aplicación de censos y apoyo en sondeo de precios de insumos agropecuarios (por censo o sondeo)</v>
      </c>
      <c r="G3517" s="1" t="str">
        <f>+'BD1'!G3517</f>
        <v>Sustantiva</v>
      </c>
      <c r="H3517" s="1" t="str">
        <f>+'BD1'!H3517</f>
        <v>NA</v>
      </c>
      <c r="J3517" s="1" t="s">
        <v>262</v>
      </c>
      <c r="K3517" s="1" t="s">
        <v>338</v>
      </c>
      <c r="L3517" s="3" t="s">
        <v>49</v>
      </c>
      <c r="M3517" s="1" t="s">
        <v>67</v>
      </c>
      <c r="N3517" s="4">
        <f>IFERROR(AVERAGEIFS('TE por AEA'!$H$2:$H$12257,'TE por AEA'!$A$2:$A$12257,'TE por AEA'!J3517,'TE por AEA'!$B$2:$B$12257,'TE por AEA'!K3517,'TE por AEA'!$F$2:$F$12257,'TE por AEA'!L3517),"No hay registro")</f>
        <v>2.7641650000000002</v>
      </c>
      <c r="O3517" s="4"/>
      <c r="P3517" s="4"/>
      <c r="Q3517" s="4"/>
      <c r="R3517" s="4"/>
      <c r="S3517" s="4"/>
    </row>
    <row r="3518" spans="1:19">
      <c r="A3518" s="1" t="str">
        <f>+'BD1'!A3518</f>
        <v>Central Occidental</v>
      </c>
      <c r="B3518" s="1" t="str">
        <f>+'BD1'!B3518</f>
        <v>Naranjo</v>
      </c>
      <c r="C3518" s="1" t="str">
        <f>+'BD1'!C3518</f>
        <v>Claudio Rodríguez Ramírez</v>
      </c>
      <c r="D3518" s="1">
        <f>+'BD1'!D3518</f>
        <v>37</v>
      </c>
      <c r="E3518" s="1" t="str">
        <f>+'BD1'!E3518</f>
        <v>Profesional</v>
      </c>
      <c r="F3518" s="1" t="str">
        <f>+'BD1'!F3518</f>
        <v>Coordinación de acciones entre dependencias del MAG (por acción de cordinación)</v>
      </c>
      <c r="G3518" s="1" t="str">
        <f>+'BD1'!G3518</f>
        <v>Administrativa</v>
      </c>
      <c r="H3518" s="1">
        <f>+'BD1'!H3518</f>
        <v>0.80249999999999999</v>
      </c>
      <c r="J3518" s="1" t="s">
        <v>262</v>
      </c>
      <c r="K3518" s="1" t="s">
        <v>338</v>
      </c>
      <c r="L3518" s="3" t="s">
        <v>50</v>
      </c>
      <c r="M3518" s="1" t="s">
        <v>68</v>
      </c>
      <c r="N3518" s="4">
        <f>IFERROR(AVERAGEIFS('TE por AEA'!$H$2:$H$12257,'TE por AEA'!$A$2:$A$12257,'TE por AEA'!J3518,'TE por AEA'!$B$2:$B$12257,'TE por AEA'!K3518,'TE por AEA'!$F$2:$F$12257,'TE por AEA'!L3518),"No hay registro")</f>
        <v>1.961665</v>
      </c>
      <c r="O3518" s="4"/>
      <c r="P3518" s="4"/>
      <c r="Q3518" s="4"/>
      <c r="R3518" s="4"/>
      <c r="S3518" s="4"/>
    </row>
    <row r="3519" spans="1:19">
      <c r="A3519" s="1" t="str">
        <f>+'BD1'!A3519</f>
        <v>Central Occidental</v>
      </c>
      <c r="B3519" s="1" t="str">
        <f>+'BD1'!B3519</f>
        <v>Naranjo</v>
      </c>
      <c r="C3519" s="1" t="str">
        <f>+'BD1'!C3519</f>
        <v>Claudio Rodríguez Ramírez</v>
      </c>
      <c r="D3519" s="1">
        <f>+'BD1'!D3519</f>
        <v>37</v>
      </c>
      <c r="E3519" s="1" t="str">
        <f>+'BD1'!E3519</f>
        <v>Profesional</v>
      </c>
      <c r="F3519" s="1" t="str">
        <f>+'BD1'!F3519</f>
        <v>Otorgamiento de permisos para quemas agropecuarias (por trámite)</v>
      </c>
      <c r="G3519" s="1" t="str">
        <f>+'BD1'!G3519</f>
        <v>Sustantiva</v>
      </c>
      <c r="H3519" s="1">
        <f>+'BD1'!H3519</f>
        <v>12.84</v>
      </c>
      <c r="J3519" s="1" t="s">
        <v>262</v>
      </c>
      <c r="K3519" s="1" t="s">
        <v>338</v>
      </c>
      <c r="L3519" s="3" t="s">
        <v>51</v>
      </c>
      <c r="M3519" s="1" t="s">
        <v>67</v>
      </c>
      <c r="N3519" s="4">
        <f>IFERROR(AVERAGEIFS('TE por AEA'!$H$2:$H$12257,'TE por AEA'!$A$2:$A$12257,'TE por AEA'!J3519,'TE por AEA'!$B$2:$B$12257,'TE por AEA'!K3519,'TE por AEA'!$F$2:$F$12257,'TE por AEA'!L3519),"No hay registro")</f>
        <v>5.9741650000000002</v>
      </c>
      <c r="O3519" s="4"/>
      <c r="P3519" s="4"/>
      <c r="Q3519" s="4"/>
      <c r="R3519" s="4"/>
      <c r="S3519" s="4"/>
    </row>
    <row r="3520" spans="1:19">
      <c r="A3520" s="1" t="str">
        <f>+'BD1'!A3520</f>
        <v>Central Occidental</v>
      </c>
      <c r="B3520" s="1" t="str">
        <f>+'BD1'!B3520</f>
        <v>Naranjo</v>
      </c>
      <c r="C3520" s="1" t="str">
        <f>+'BD1'!C3520</f>
        <v>Claudio Rodríguez Ramírez</v>
      </c>
      <c r="D3520" s="1">
        <f>+'BD1'!D3520</f>
        <v>37</v>
      </c>
      <c r="E3520" s="1" t="str">
        <f>+'BD1'!E3520</f>
        <v>Profesional</v>
      </c>
      <c r="F3520" s="1" t="str">
        <f>+'BD1'!F3520</f>
        <v>Elaboración de Autoevaluación en Control Interno (acumulado efectivo por aplicación de la autoevaluación)</v>
      </c>
      <c r="G3520" s="1" t="str">
        <f>+'BD1'!G3520</f>
        <v>Administrativa</v>
      </c>
      <c r="H3520" s="1">
        <f>+'BD1'!H3520</f>
        <v>3.21</v>
      </c>
      <c r="J3520" s="1" t="s">
        <v>262</v>
      </c>
      <c r="K3520" s="1" t="s">
        <v>338</v>
      </c>
      <c r="L3520" s="3" t="s">
        <v>52</v>
      </c>
      <c r="M3520" s="1" t="s">
        <v>68</v>
      </c>
      <c r="N3520" s="4">
        <f>IFERROR(AVERAGEIFS('TE por AEA'!$H$2:$H$12257,'TE por AEA'!$A$2:$A$12257,'TE por AEA'!J3520,'TE por AEA'!$B$2:$B$12257,'TE por AEA'!K3520,'TE por AEA'!$F$2:$F$12257,'TE por AEA'!L3520),"No hay registro")</f>
        <v>3.4775</v>
      </c>
      <c r="O3520" s="4"/>
      <c r="P3520" s="4"/>
      <c r="Q3520" s="4"/>
      <c r="R3520" s="4"/>
      <c r="S3520" s="4"/>
    </row>
    <row r="3521" spans="1:19">
      <c r="A3521" s="1" t="str">
        <f>+'BD1'!A3521</f>
        <v>Central Occidental</v>
      </c>
      <c r="B3521" s="1" t="str">
        <f>+'BD1'!B3521</f>
        <v>Naranjo</v>
      </c>
      <c r="C3521" s="1" t="str">
        <f>+'BD1'!C3521</f>
        <v>Claudio Rodríguez Ramírez</v>
      </c>
      <c r="D3521" s="1">
        <f>+'BD1'!D3521</f>
        <v>37</v>
      </c>
      <c r="E3521" s="1" t="str">
        <f>+'BD1'!E3521</f>
        <v>Profesional</v>
      </c>
      <c r="F3521" s="1" t="str">
        <f>+'BD1'!F3521</f>
        <v>Determinación y evaluación de riesgos en SEVRIMAG (acumulado efectivo por aplicación del SEVRIMAG)</v>
      </c>
      <c r="G3521" s="1" t="str">
        <f>+'BD1'!G3521</f>
        <v>Administrativa</v>
      </c>
      <c r="H3521" s="1">
        <f>+'BD1'!H3521</f>
        <v>3.21</v>
      </c>
      <c r="J3521" s="1" t="s">
        <v>262</v>
      </c>
      <c r="K3521" s="1" t="s">
        <v>338</v>
      </c>
      <c r="L3521" s="3" t="s">
        <v>53</v>
      </c>
      <c r="M3521" s="1" t="s">
        <v>68</v>
      </c>
      <c r="N3521" s="4">
        <f>IFERROR(AVERAGEIFS('TE por AEA'!$H$2:$H$12257,'TE por AEA'!$A$2:$A$12257,'TE por AEA'!J3521,'TE por AEA'!$B$2:$B$12257,'TE por AEA'!K3521,'TE por AEA'!$F$2:$F$12257,'TE por AEA'!L3521),"No hay registro")</f>
        <v>3.4775</v>
      </c>
      <c r="O3521" s="4"/>
      <c r="P3521" s="4"/>
      <c r="Q3521" s="4"/>
      <c r="R3521" s="4"/>
      <c r="S3521" s="4"/>
    </row>
    <row r="3522" spans="1:19">
      <c r="A3522" s="1" t="str">
        <f>+'BD1'!A3522</f>
        <v>Central Occidental</v>
      </c>
      <c r="B3522" s="1" t="str">
        <f>+'BD1'!B3522</f>
        <v>Naranjo</v>
      </c>
      <c r="C3522" s="1" t="str">
        <f>+'BD1'!C3522</f>
        <v>Claudio Rodríguez Ramírez</v>
      </c>
      <c r="D3522" s="1">
        <f>+'BD1'!D3522</f>
        <v>37</v>
      </c>
      <c r="E3522" s="1" t="str">
        <f>+'BD1'!E3522</f>
        <v>Profesional</v>
      </c>
      <c r="F3522" s="1" t="str">
        <f>+'BD1'!F3522</f>
        <v>Seguimiento a plan de mitigación de riesgos en SEVRIMAG (acumulado efectivo por seguimiento)</v>
      </c>
      <c r="G3522" s="1" t="str">
        <f>+'BD1'!G3522</f>
        <v>Administrativa</v>
      </c>
      <c r="H3522" s="1">
        <f>+'BD1'!H3522</f>
        <v>3.21</v>
      </c>
      <c r="J3522" s="1" t="s">
        <v>262</v>
      </c>
      <c r="K3522" s="1" t="s">
        <v>338</v>
      </c>
      <c r="L3522" s="3" t="s">
        <v>54</v>
      </c>
      <c r="M3522" s="1" t="s">
        <v>68</v>
      </c>
      <c r="N3522" s="4">
        <f>IFERROR(AVERAGEIFS('TE por AEA'!$H$2:$H$12257,'TE por AEA'!$A$2:$A$12257,'TE por AEA'!J3522,'TE por AEA'!$B$2:$B$12257,'TE por AEA'!K3522,'TE por AEA'!$F$2:$F$12257,'TE por AEA'!L3522),"No hay registro")</f>
        <v>3.21</v>
      </c>
      <c r="O3522" s="4"/>
      <c r="P3522" s="4"/>
      <c r="Q3522" s="4"/>
      <c r="R3522" s="4"/>
      <c r="S3522" s="4"/>
    </row>
    <row r="3523" spans="1:19">
      <c r="A3523" s="1" t="str">
        <f>+'BD1'!A3523</f>
        <v>Central Occidental</v>
      </c>
      <c r="B3523" s="1" t="str">
        <f>+'BD1'!B3523</f>
        <v>Naranjo</v>
      </c>
      <c r="C3523" s="1" t="str">
        <f>+'BD1'!C3523</f>
        <v>Claudio Rodríguez Ramírez</v>
      </c>
      <c r="D3523" s="1">
        <f>+'BD1'!D3523</f>
        <v>37</v>
      </c>
      <c r="E3523" s="1" t="str">
        <f>+'BD1'!E3523</f>
        <v>Profesional</v>
      </c>
      <c r="F3523" s="1" t="str">
        <f>+'BD1'!F3523</f>
        <v>Seguimiento a plan de mejora de la Autoevaluación en Control Interno (acumulado efectivo por seguimiento)</v>
      </c>
      <c r="G3523" s="1" t="str">
        <f>+'BD1'!G3523</f>
        <v>Administrativa</v>
      </c>
      <c r="H3523" s="1">
        <f>+'BD1'!H3523</f>
        <v>3.21</v>
      </c>
      <c r="J3523" s="1" t="s">
        <v>262</v>
      </c>
      <c r="K3523" s="1" t="s">
        <v>338</v>
      </c>
      <c r="L3523" s="3" t="s">
        <v>55</v>
      </c>
      <c r="M3523" s="1" t="s">
        <v>68</v>
      </c>
      <c r="N3523" s="4">
        <f>IFERROR(AVERAGEIFS('TE por AEA'!$H$2:$H$12257,'TE por AEA'!$A$2:$A$12257,'TE por AEA'!J3523,'TE por AEA'!$B$2:$B$12257,'TE por AEA'!K3523,'TE por AEA'!$F$2:$F$12257,'TE por AEA'!L3523),"No hay registro")</f>
        <v>3.21</v>
      </c>
      <c r="O3523" s="4"/>
      <c r="P3523" s="4"/>
      <c r="Q3523" s="4"/>
      <c r="R3523" s="4"/>
      <c r="S3523" s="4"/>
    </row>
    <row r="3524" spans="1:19">
      <c r="A3524" s="1" t="str">
        <f>+'BD1'!A3524</f>
        <v>Central Occidental</v>
      </c>
      <c r="B3524" s="1" t="str">
        <f>+'BD1'!B3524</f>
        <v>Naranjo</v>
      </c>
      <c r="C3524" s="1" t="str">
        <f>+'BD1'!C3524</f>
        <v>Claudio Rodríguez Ramírez</v>
      </c>
      <c r="D3524" s="1">
        <f>+'BD1'!D3524</f>
        <v>37</v>
      </c>
      <c r="E3524" s="1" t="str">
        <f>+'BD1'!E3524</f>
        <v>Profesional</v>
      </c>
      <c r="F3524" s="1" t="str">
        <f>+'BD1'!F3524</f>
        <v>Reuniones de personal AEA (por reunión)</v>
      </c>
      <c r="G3524" s="1" t="str">
        <f>+'BD1'!G3524</f>
        <v>Administrativa</v>
      </c>
      <c r="H3524" s="1">
        <f>+'BD1'!H3524</f>
        <v>3.21</v>
      </c>
      <c r="J3524" s="1" t="s">
        <v>262</v>
      </c>
      <c r="K3524" s="1" t="s">
        <v>338</v>
      </c>
      <c r="L3524" s="3" t="s">
        <v>56</v>
      </c>
      <c r="M3524" s="1" t="s">
        <v>68</v>
      </c>
      <c r="N3524" s="4">
        <f>IFERROR(AVERAGEIFS('TE por AEA'!$H$2:$H$12257,'TE por AEA'!$A$2:$A$12257,'TE por AEA'!J3524,'TE por AEA'!$B$2:$B$12257,'TE por AEA'!K3524,'TE por AEA'!$F$2:$F$12257,'TE por AEA'!L3524),"No hay registro")</f>
        <v>2.5858349999999999</v>
      </c>
      <c r="O3524" s="4"/>
      <c r="P3524" s="4"/>
      <c r="Q3524" s="4"/>
      <c r="R3524" s="4"/>
      <c r="S3524" s="4"/>
    </row>
    <row r="3525" spans="1:19">
      <c r="A3525" s="1" t="str">
        <f>+'BD1'!A3525</f>
        <v>Central Occidental</v>
      </c>
      <c r="B3525" s="1" t="str">
        <f>+'BD1'!B3525</f>
        <v>Naranjo</v>
      </c>
      <c r="C3525" s="1" t="str">
        <f>+'BD1'!C3525</f>
        <v>Claudio Rodríguez Ramírez</v>
      </c>
      <c r="D3525" s="1">
        <f>+'BD1'!D3525</f>
        <v>37</v>
      </c>
      <c r="E3525" s="1" t="str">
        <f>+'BD1'!E3525</f>
        <v>Profesional</v>
      </c>
      <c r="F3525" s="1" t="str">
        <f>+'BD1'!F3525</f>
        <v>Actualización del sistema de gestión documental y archivo (tiempo efectivo por día)</v>
      </c>
      <c r="G3525" s="1" t="str">
        <f>+'BD1'!G3525</f>
        <v>Administrativa</v>
      </c>
      <c r="H3525" s="1" t="str">
        <f>+'BD1'!H3525</f>
        <v>NA</v>
      </c>
      <c r="J3525" s="1" t="s">
        <v>262</v>
      </c>
      <c r="K3525" s="1" t="s">
        <v>338</v>
      </c>
      <c r="L3525" s="3" t="s">
        <v>57</v>
      </c>
      <c r="M3525" s="1" t="s">
        <v>68</v>
      </c>
      <c r="N3525" s="4">
        <f>IFERROR(AVERAGEIFS('TE por AEA'!$H$2:$H$12257,'TE por AEA'!$A$2:$A$12257,'TE por AEA'!J3525,'TE por AEA'!$B$2:$B$12257,'TE por AEA'!K3525,'TE por AEA'!$F$2:$F$12257,'TE por AEA'!L3525),"No hay registro")</f>
        <v>2.6304150000000002</v>
      </c>
      <c r="O3525" s="4"/>
      <c r="P3525" s="4"/>
      <c r="Q3525" s="4"/>
      <c r="R3525" s="4"/>
      <c r="S3525" s="4"/>
    </row>
    <row r="3526" spans="1:19">
      <c r="A3526" s="1" t="str">
        <f>+'BD1'!A3526</f>
        <v>Central Occidental</v>
      </c>
      <c r="B3526" s="1" t="str">
        <f>+'BD1'!B3526</f>
        <v>Naranjo</v>
      </c>
      <c r="C3526" s="1" t="str">
        <f>+'BD1'!C3526</f>
        <v>Claudio Rodríguez Ramírez</v>
      </c>
      <c r="D3526" s="1">
        <f>+'BD1'!D3526</f>
        <v>37</v>
      </c>
      <c r="E3526" s="1" t="str">
        <f>+'BD1'!E3526</f>
        <v>Profesional</v>
      </c>
      <c r="F3526" s="1" t="str">
        <f>+'BD1'!F3526</f>
        <v>Actualización del sistema SisDNEA (por productor)</v>
      </c>
      <c r="G3526" s="1" t="str">
        <f>+'BD1'!G3526</f>
        <v>Administrativa</v>
      </c>
      <c r="H3526" s="1">
        <f>+'BD1'!H3526</f>
        <v>1.605</v>
      </c>
      <c r="J3526" s="1" t="s">
        <v>262</v>
      </c>
      <c r="K3526" s="1" t="s">
        <v>338</v>
      </c>
      <c r="L3526" s="3" t="s">
        <v>58</v>
      </c>
      <c r="M3526" s="1" t="s">
        <v>68</v>
      </c>
      <c r="N3526" s="4">
        <f>IFERROR(AVERAGEIFS('TE por AEA'!$H$2:$H$12257,'TE por AEA'!$A$2:$A$12257,'TE por AEA'!J3526,'TE por AEA'!$B$2:$B$12257,'TE por AEA'!K3526,'TE por AEA'!$F$2:$F$12257,'TE por AEA'!L3526),"No hay registro")</f>
        <v>1.5009700000000001</v>
      </c>
      <c r="O3526" s="4"/>
      <c r="P3526" s="4"/>
      <c r="Q3526" s="4"/>
      <c r="R3526" s="4"/>
      <c r="S3526" s="4"/>
    </row>
    <row r="3527" spans="1:19">
      <c r="A3527" s="1" t="str">
        <f>+'BD1'!A3527</f>
        <v>Central Occidental</v>
      </c>
      <c r="B3527" s="1" t="str">
        <f>+'BD1'!B3527</f>
        <v>Naranjo</v>
      </c>
      <c r="C3527" s="1" t="str">
        <f>+'BD1'!C3527</f>
        <v>Claudio Rodríguez Ramírez</v>
      </c>
      <c r="D3527" s="1">
        <f>+'BD1'!D3527</f>
        <v>37</v>
      </c>
      <c r="E3527" s="1" t="str">
        <f>+'BD1'!E3527</f>
        <v>Profesional</v>
      </c>
      <c r="F3527" s="1" t="str">
        <f>+'BD1'!F3527</f>
        <v>Seguimiento semestral de la determinación de expectativas (por seguimiento)</v>
      </c>
      <c r="G3527" s="1" t="str">
        <f>+'BD1'!G3527</f>
        <v>Administrativa</v>
      </c>
      <c r="H3527" s="1">
        <f>+'BD1'!H3527</f>
        <v>3.7450000000000001</v>
      </c>
      <c r="J3527" s="1" t="s">
        <v>262</v>
      </c>
      <c r="K3527" s="1" t="s">
        <v>338</v>
      </c>
      <c r="L3527" s="3" t="s">
        <v>135</v>
      </c>
      <c r="M3527" s="1" t="s">
        <v>68</v>
      </c>
      <c r="N3527" s="4">
        <f>IFERROR(AVERAGEIFS('TE por AEA'!$H$2:$H$12257,'TE por AEA'!$A$2:$A$12257,'TE por AEA'!J3527,'TE por AEA'!$B$2:$B$12257,'TE por AEA'!K3527,'TE por AEA'!$F$2:$F$12257,'TE por AEA'!L3527),"No hay registro")</f>
        <v>2.9424999999999999</v>
      </c>
      <c r="O3527" s="4"/>
      <c r="P3527" s="4"/>
      <c r="Q3527" s="4"/>
      <c r="R3527" s="4"/>
      <c r="S3527" s="4"/>
    </row>
    <row r="3528" spans="1:19">
      <c r="A3528" s="1" t="str">
        <f>+'BD1'!A3528</f>
        <v>Central Occidental</v>
      </c>
      <c r="B3528" s="1" t="str">
        <f>+'BD1'!B3528</f>
        <v>Naranjo</v>
      </c>
      <c r="C3528" s="1" t="str">
        <f>+'BD1'!C3528</f>
        <v>Claudio Rodríguez Ramírez</v>
      </c>
      <c r="D3528" s="1">
        <f>+'BD1'!D3528</f>
        <v>37</v>
      </c>
      <c r="E3528" s="1" t="str">
        <f>+'BD1'!E3528</f>
        <v>Profesional</v>
      </c>
      <c r="F3528" s="1" t="str">
        <f>+'BD1'!F3528</f>
        <v>Elaboración de la evaluación del desempeño (por reunión)</v>
      </c>
      <c r="G3528" s="1" t="str">
        <f>+'BD1'!G3528</f>
        <v>Administrativa</v>
      </c>
      <c r="H3528" s="1">
        <f>+'BD1'!H3528</f>
        <v>1.605</v>
      </c>
      <c r="J3528" s="1" t="s">
        <v>262</v>
      </c>
      <c r="K3528" s="1" t="s">
        <v>338</v>
      </c>
      <c r="L3528" s="3" t="s">
        <v>59</v>
      </c>
      <c r="M3528" s="1" t="s">
        <v>68</v>
      </c>
      <c r="N3528" s="4">
        <f>IFERROR(AVERAGEIFS('TE por AEA'!$H$2:$H$12257,'TE por AEA'!$A$2:$A$12257,'TE por AEA'!J3528,'TE por AEA'!$B$2:$B$12257,'TE por AEA'!K3528,'TE por AEA'!$F$2:$F$12257,'TE por AEA'!L3528),"No hay registro")</f>
        <v>2.9424999999999999</v>
      </c>
      <c r="O3528" s="4"/>
      <c r="P3528" s="4"/>
      <c r="Q3528" s="4"/>
      <c r="R3528" s="4"/>
      <c r="S3528" s="4"/>
    </row>
    <row r="3529" spans="1:19">
      <c r="A3529" s="1" t="str">
        <f>+'BD1'!A3529</f>
        <v>Central Occidental</v>
      </c>
      <c r="B3529" s="1" t="str">
        <f>+'BD1'!B3529</f>
        <v>Naranjo</v>
      </c>
      <c r="C3529" s="1" t="str">
        <f>+'BD1'!C3529</f>
        <v>Claudio Rodríguez Ramírez</v>
      </c>
      <c r="D3529" s="1">
        <f>+'BD1'!D3529</f>
        <v>37</v>
      </c>
      <c r="E3529" s="1" t="str">
        <f>+'BD1'!E3529</f>
        <v>Profesional</v>
      </c>
      <c r="F3529" s="1" t="str">
        <f>+'BD1'!F3529</f>
        <v>Elaboración de inventarios de equipos, materiales e insumos (tiempo efectivo por día)</v>
      </c>
      <c r="G3529" s="1" t="str">
        <f>+'BD1'!G3529</f>
        <v>Administrativa</v>
      </c>
      <c r="H3529" s="1">
        <f>+'BD1'!H3529</f>
        <v>5.35</v>
      </c>
      <c r="J3529" s="1" t="s">
        <v>262</v>
      </c>
      <c r="K3529" s="1" t="s">
        <v>338</v>
      </c>
      <c r="L3529" s="3" t="s">
        <v>60</v>
      </c>
      <c r="M3529" s="1" t="s">
        <v>68</v>
      </c>
      <c r="N3529" s="4">
        <f>IFERROR(AVERAGEIFS('TE por AEA'!$H$2:$H$12257,'TE por AEA'!$A$2:$A$12257,'TE por AEA'!J3529,'TE por AEA'!$B$2:$B$12257,'TE por AEA'!K3529,'TE por AEA'!$F$2:$F$12257,'TE por AEA'!L3529),"No hay registro")</f>
        <v>3.834165</v>
      </c>
      <c r="O3529" s="4"/>
      <c r="P3529" s="4"/>
      <c r="Q3529" s="4"/>
      <c r="R3529" s="4"/>
      <c r="S3529" s="4"/>
    </row>
    <row r="3530" spans="1:19">
      <c r="A3530" s="1" t="str">
        <f>+'BD1'!A3530</f>
        <v>Central Occidental</v>
      </c>
      <c r="B3530" s="1" t="str">
        <f>+'BD1'!B3530</f>
        <v>Naranjo</v>
      </c>
      <c r="C3530" s="1" t="str">
        <f>+'BD1'!C3530</f>
        <v>Claudio Rodríguez Ramírez</v>
      </c>
      <c r="D3530" s="1">
        <f>+'BD1'!D3530</f>
        <v>37</v>
      </c>
      <c r="E3530" s="1" t="str">
        <f>+'BD1'!E3530</f>
        <v>Profesional</v>
      </c>
      <c r="F3530" s="1" t="str">
        <f>+'BD1'!F3530</f>
        <v>Atención de emergencias</v>
      </c>
      <c r="G3530" s="1" t="str">
        <f>+'BD1'!G3530</f>
        <v>Sustantiva</v>
      </c>
      <c r="H3530" s="1" t="str">
        <f>+'BD1'!H3530</f>
        <v>NA</v>
      </c>
      <c r="J3530" s="1" t="s">
        <v>262</v>
      </c>
      <c r="K3530" s="1" t="s">
        <v>338</v>
      </c>
      <c r="L3530" s="3" t="s">
        <v>61</v>
      </c>
      <c r="M3530" s="1" t="s">
        <v>67</v>
      </c>
      <c r="N3530" s="4" t="str">
        <f>IFERROR(AVERAGEIFS('TE por AEA'!$H$2:$H$12257,'TE por AEA'!$A$2:$A$12257,'TE por AEA'!J3530,'TE por AEA'!$B$2:$B$12257,'TE por AEA'!K3530,'TE por AEA'!$F$2:$F$12257,'TE por AEA'!L3530),"No hay registro")</f>
        <v>No hay registro</v>
      </c>
      <c r="O3530" s="4"/>
      <c r="P3530" s="4"/>
      <c r="Q3530" s="4"/>
      <c r="R3530" s="4"/>
      <c r="S3530" s="4"/>
    </row>
    <row r="3531" spans="1:19">
      <c r="A3531" s="1" t="str">
        <f>+'BD1'!A3531</f>
        <v>Central Occidental</v>
      </c>
      <c r="B3531" s="1" t="str">
        <f>+'BD1'!B3531</f>
        <v>Naranjo</v>
      </c>
      <c r="C3531" s="1" t="str">
        <f>+'BD1'!C3531</f>
        <v>Claudio Rodríguez Ramírez</v>
      </c>
      <c r="D3531" s="1">
        <f>+'BD1'!D3531</f>
        <v>37</v>
      </c>
      <c r="E3531" s="1" t="str">
        <f>+'BD1'!E3531</f>
        <v>Profesional</v>
      </c>
      <c r="F3531" s="1" t="str">
        <f>+'BD1'!F3531</f>
        <v>Trazabilidad-visita a finca (por productor)</v>
      </c>
      <c r="G3531" s="1" t="str">
        <f>+'BD1'!G3531</f>
        <v>Sustantiva</v>
      </c>
      <c r="H3531" s="1">
        <f>+'BD1'!H3531</f>
        <v>6.42</v>
      </c>
      <c r="J3531" s="1" t="s">
        <v>262</v>
      </c>
      <c r="K3531" s="1" t="s">
        <v>338</v>
      </c>
      <c r="L3531" s="3" t="s">
        <v>62</v>
      </c>
      <c r="M3531" s="1" t="s">
        <v>67</v>
      </c>
      <c r="N3531" s="4">
        <f>IFERROR(AVERAGEIFS('TE por AEA'!$H$2:$H$12257,'TE por AEA'!$A$2:$A$12257,'TE por AEA'!J3531,'TE por AEA'!$B$2:$B$12257,'TE por AEA'!K3531,'TE por AEA'!$F$2:$F$12257,'TE por AEA'!L3531),"No hay registro")</f>
        <v>9.0058349999999994</v>
      </c>
      <c r="O3531" s="4"/>
      <c r="P3531" s="4"/>
      <c r="Q3531" s="4"/>
      <c r="R3531" s="4"/>
      <c r="S3531" s="4"/>
    </row>
    <row r="3532" spans="1:19">
      <c r="A3532" s="1" t="str">
        <f>+'BD1'!A3532</f>
        <v>Central Occidental</v>
      </c>
      <c r="B3532" s="1" t="str">
        <f>+'BD1'!B3532</f>
        <v>Naranjo</v>
      </c>
      <c r="C3532" s="1" t="str">
        <f>+'BD1'!C3532</f>
        <v>Claudio Rodríguez Ramírez</v>
      </c>
      <c r="D3532" s="1">
        <f>+'BD1'!D3532</f>
        <v>37</v>
      </c>
      <c r="E3532" s="1" t="str">
        <f>+'BD1'!E3532</f>
        <v>Profesional</v>
      </c>
      <c r="F3532" s="1" t="str">
        <f>+'BD1'!F3532</f>
        <v>Trazabilidad-inclusión en sistema TrazarAgro (por productor)</v>
      </c>
      <c r="G3532" s="1" t="str">
        <f>+'BD1'!G3532</f>
        <v>Sustantiva</v>
      </c>
      <c r="H3532" s="1">
        <f>+'BD1'!H3532</f>
        <v>6.42</v>
      </c>
      <c r="J3532" s="1" t="s">
        <v>262</v>
      </c>
      <c r="K3532" s="1" t="s">
        <v>338</v>
      </c>
      <c r="L3532" s="3" t="s">
        <v>63</v>
      </c>
      <c r="M3532" s="1" t="s">
        <v>67</v>
      </c>
      <c r="N3532" s="4">
        <f>IFERROR(AVERAGEIFS('TE por AEA'!$H$2:$H$12257,'TE por AEA'!$A$2:$A$12257,'TE por AEA'!J3532,'TE por AEA'!$B$2:$B$12257,'TE por AEA'!K3532,'TE por AEA'!$F$2:$F$12257,'TE por AEA'!L3532),"No hay registro")</f>
        <v>1.605</v>
      </c>
      <c r="O3532" s="4"/>
      <c r="P3532" s="4"/>
      <c r="Q3532" s="4"/>
      <c r="R3532" s="4"/>
      <c r="S3532" s="4"/>
    </row>
    <row r="3533" spans="1:19">
      <c r="A3533" s="1" t="str">
        <f>+'BD1'!A3533</f>
        <v>Central Occidental</v>
      </c>
      <c r="B3533" s="1" t="str">
        <f>+'BD1'!B3533</f>
        <v>Naranjo</v>
      </c>
      <c r="C3533" s="1" t="str">
        <f>+'BD1'!C3533</f>
        <v>Claudio Rodríguez Ramírez</v>
      </c>
      <c r="D3533" s="1">
        <f>+'BD1'!D3533</f>
        <v>37</v>
      </c>
      <c r="E3533" s="1" t="str">
        <f>+'BD1'!E3533</f>
        <v>Profesional</v>
      </c>
      <c r="F3533" s="1" t="str">
        <f>+'BD1'!F3533</f>
        <v>Atención al gusano barrenador (por productor)</v>
      </c>
      <c r="G3533" s="1" t="str">
        <f>+'BD1'!G3533</f>
        <v>Sustantiva</v>
      </c>
      <c r="H3533" s="1">
        <f>+'BD1'!H3533</f>
        <v>2.2291699999999999</v>
      </c>
      <c r="J3533" s="1" t="s">
        <v>262</v>
      </c>
      <c r="K3533" s="1" t="s">
        <v>338</v>
      </c>
      <c r="L3533" s="3" t="s">
        <v>64</v>
      </c>
      <c r="M3533" s="1" t="s">
        <v>67</v>
      </c>
      <c r="N3533" s="4">
        <f>IFERROR(AVERAGEIFS('TE por AEA'!$H$2:$H$12257,'TE por AEA'!$A$2:$A$12257,'TE por AEA'!J3533,'TE por AEA'!$B$2:$B$12257,'TE por AEA'!K3533,'TE por AEA'!$F$2:$F$12257,'TE por AEA'!L3533),"No hay registro")</f>
        <v>1.6272899999999999</v>
      </c>
      <c r="O3533" s="4"/>
      <c r="P3533" s="4"/>
      <c r="Q3533" s="4"/>
      <c r="R3533" s="4"/>
      <c r="S3533" s="4"/>
    </row>
    <row r="3534" spans="1:19">
      <c r="A3534" s="1" t="str">
        <f>+'BD1'!A3534</f>
        <v>Central Occidental</v>
      </c>
      <c r="B3534" s="1" t="str">
        <f>+'BD1'!B3534</f>
        <v>Naranjo</v>
      </c>
      <c r="C3534" s="1" t="str">
        <f>+'BD1'!C3534</f>
        <v>Claudio Rodríguez Ramírez</v>
      </c>
      <c r="D3534" s="1">
        <f>+'BD1'!D3534</f>
        <v>37</v>
      </c>
      <c r="E3534" s="1" t="str">
        <f>+'BD1'!E3534</f>
        <v>Profesional</v>
      </c>
      <c r="F3534" s="1" t="str">
        <f>+'BD1'!F3534</f>
        <v>Atención en oficina (por usuario)</v>
      </c>
      <c r="G3534" s="1" t="str">
        <f>+'BD1'!G3534</f>
        <v>Sustantiva</v>
      </c>
      <c r="H3534" s="1">
        <f>+'BD1'!H3534</f>
        <v>0.80249999999999999</v>
      </c>
      <c r="J3534" s="1" t="s">
        <v>262</v>
      </c>
      <c r="K3534" s="1" t="s">
        <v>338</v>
      </c>
      <c r="L3534" s="3" t="s">
        <v>65</v>
      </c>
      <c r="M3534" s="1" t="s">
        <v>67</v>
      </c>
      <c r="N3534" s="4">
        <f>IFERROR(AVERAGEIFS('TE por AEA'!$H$2:$H$12257,'TE por AEA'!$A$2:$A$12257,'TE por AEA'!J3534,'TE por AEA'!$B$2:$B$12257,'TE por AEA'!K3534,'TE por AEA'!$F$2:$F$12257,'TE por AEA'!L3534),"No hay registro")</f>
        <v>0.75792000000000004</v>
      </c>
      <c r="O3534" s="4"/>
      <c r="P3534" s="4"/>
      <c r="Q3534" s="4"/>
      <c r="R3534" s="4"/>
      <c r="S3534" s="4"/>
    </row>
    <row r="3535" spans="1:19">
      <c r="A3535" s="1" t="str">
        <f>+'BD1'!A3535</f>
        <v>Central Occidental</v>
      </c>
      <c r="B3535" s="1" t="str">
        <f>+'BD1'!B3535</f>
        <v>Naranjo</v>
      </c>
      <c r="C3535" s="1" t="str">
        <f>+'BD1'!C3535</f>
        <v>Claudio Rodríguez Ramírez</v>
      </c>
      <c r="D3535" s="1">
        <f>+'BD1'!D3535</f>
        <v>37</v>
      </c>
      <c r="E3535" s="1" t="str">
        <f>+'BD1'!E3535</f>
        <v>Profesional</v>
      </c>
      <c r="F3535" s="1" t="str">
        <f>+'BD1'!F3535</f>
        <v>Búsqueda de nuevos productores (por productor)</v>
      </c>
      <c r="G3535" s="1" t="str">
        <f>+'BD1'!G3535</f>
        <v>Sustantiva</v>
      </c>
      <c r="H3535" s="1">
        <f>+'BD1'!H3535</f>
        <v>2.14</v>
      </c>
      <c r="J3535" s="1" t="s">
        <v>262</v>
      </c>
      <c r="K3535" s="1" t="s">
        <v>338</v>
      </c>
      <c r="L3535" s="3" t="s">
        <v>66</v>
      </c>
      <c r="M3535" s="1" t="s">
        <v>67</v>
      </c>
      <c r="N3535" s="4">
        <f>IFERROR(AVERAGEIFS('TE por AEA'!$H$2:$H$12257,'TE por AEA'!$A$2:$A$12257,'TE por AEA'!J3535,'TE por AEA'!$B$2:$B$12257,'TE por AEA'!K3535,'TE por AEA'!$F$2:$F$12257,'TE por AEA'!L3535),"No hay registro")</f>
        <v>4.0125000000000002</v>
      </c>
      <c r="O3535" s="4"/>
      <c r="P3535" s="4"/>
      <c r="Q3535" s="4"/>
      <c r="R3535" s="4"/>
      <c r="S3535" s="4"/>
    </row>
    <row r="3536" spans="1:19">
      <c r="A3536" s="1" t="str">
        <f>+'BD1'!A3536</f>
        <v>Central Occidental</v>
      </c>
      <c r="B3536" s="1" t="str">
        <f>+'BD1'!B3536</f>
        <v>Palmares</v>
      </c>
      <c r="C3536" s="1" t="str">
        <f>+'BD1'!C3536</f>
        <v>Eduardo Lee</v>
      </c>
      <c r="D3536" s="1">
        <f>+'BD1'!D3536</f>
        <v>42</v>
      </c>
      <c r="E3536" s="1" t="str">
        <f>+'BD1'!E3536</f>
        <v>Jefe</v>
      </c>
      <c r="F3536" s="1" t="str">
        <f>+'BD1'!F3536</f>
        <v>Elaboración del diagnóstico y plan de finca de manejo a personas productoras (por productor)</v>
      </c>
      <c r="G3536" s="1" t="str">
        <f>+'BD1'!G3536</f>
        <v>Sustantiva</v>
      </c>
      <c r="H3536" s="1">
        <f>+'BD1'!H3536</f>
        <v>1.3374999999999999</v>
      </c>
      <c r="J3536" s="1" t="s">
        <v>262</v>
      </c>
      <c r="K3536" s="1" t="s">
        <v>274</v>
      </c>
      <c r="L3536" s="2" t="s">
        <v>11</v>
      </c>
      <c r="M3536" s="1" t="s">
        <v>67</v>
      </c>
      <c r="N3536" s="4">
        <f>IFERROR(AVERAGEIFS('TE por AEA'!$H$2:$H$12257,'TE por AEA'!$A$2:$A$12257,'TE por AEA'!J3536,'TE por AEA'!$B$2:$B$12257,'TE por AEA'!K3536,'TE por AEA'!$F$2:$F$12257,'TE por AEA'!L3536),"No hay registro")</f>
        <v>2.2291666666666665</v>
      </c>
      <c r="O3536" s="4"/>
      <c r="P3536" s="4"/>
      <c r="Q3536" s="4"/>
      <c r="R3536" s="4"/>
      <c r="S3536" s="4"/>
    </row>
    <row r="3537" spans="1:19">
      <c r="A3537" s="1" t="str">
        <f>+'BD1'!A3537</f>
        <v>Central Occidental</v>
      </c>
      <c r="B3537" s="1" t="str">
        <f>+'BD1'!B3537</f>
        <v>Palmares</v>
      </c>
      <c r="C3537" s="1" t="str">
        <f>+'BD1'!C3537</f>
        <v>Eduardo Lee</v>
      </c>
      <c r="D3537" s="1">
        <f>+'BD1'!D3537</f>
        <v>42</v>
      </c>
      <c r="E3537" s="1" t="str">
        <f>+'BD1'!E3537</f>
        <v>Jefe</v>
      </c>
      <c r="F3537" s="1" t="str">
        <f>+'BD1'!F3537</f>
        <v>Asistencia técnica a personas productoras (individual): visitas a finca (por productor)</v>
      </c>
      <c r="G3537" s="1" t="str">
        <f>+'BD1'!G3537</f>
        <v>Sustantiva</v>
      </c>
      <c r="H3537" s="1">
        <f>+'BD1'!H3537</f>
        <v>4.3691700000000004</v>
      </c>
      <c r="J3537" s="1" t="s">
        <v>262</v>
      </c>
      <c r="K3537" s="1" t="s">
        <v>274</v>
      </c>
      <c r="L3537" s="2" t="s">
        <v>12</v>
      </c>
      <c r="M3537" s="1" t="s">
        <v>67</v>
      </c>
      <c r="N3537" s="4">
        <f>IFERROR(AVERAGEIFS('TE por AEA'!$H$2:$H$12257,'TE por AEA'!$A$2:$A$12257,'TE por AEA'!J3537,'TE por AEA'!$B$2:$B$12257,'TE por AEA'!K3537,'TE por AEA'!$F$2:$F$12257,'TE por AEA'!L3537),"No hay registro")</f>
        <v>3.7450000000000001</v>
      </c>
      <c r="O3537" s="4"/>
      <c r="P3537" s="4"/>
      <c r="Q3537" s="4"/>
      <c r="R3537" s="4"/>
      <c r="S3537" s="4"/>
    </row>
    <row r="3538" spans="1:19">
      <c r="A3538" s="1" t="str">
        <f>+'BD1'!A3538</f>
        <v>Central Occidental</v>
      </c>
      <c r="B3538" s="1" t="str">
        <f>+'BD1'!B3538</f>
        <v>Palmares</v>
      </c>
      <c r="C3538" s="1" t="str">
        <f>+'BD1'!C3538</f>
        <v>Eduardo Lee</v>
      </c>
      <c r="D3538" s="1">
        <f>+'BD1'!D3538</f>
        <v>42</v>
      </c>
      <c r="E3538" s="1" t="str">
        <f>+'BD1'!E3538</f>
        <v>Jefe</v>
      </c>
      <c r="F3538" s="1" t="str">
        <f>+'BD1'!F3538</f>
        <v>Asistencia técnica a personas productoras (individual): atenciones virtuales y digitales (por productor)</v>
      </c>
      <c r="G3538" s="1" t="str">
        <f>+'BD1'!G3538</f>
        <v>Sustantiva</v>
      </c>
      <c r="H3538" s="1">
        <f>+'BD1'!H3538</f>
        <v>0.62417</v>
      </c>
      <c r="J3538" s="1" t="s">
        <v>262</v>
      </c>
      <c r="K3538" s="1" t="s">
        <v>274</v>
      </c>
      <c r="L3538" s="2" t="s">
        <v>13</v>
      </c>
      <c r="M3538" s="1" t="s">
        <v>67</v>
      </c>
      <c r="N3538" s="4">
        <f>IFERROR(AVERAGEIFS('TE por AEA'!$H$2:$H$12257,'TE por AEA'!$A$2:$A$12257,'TE por AEA'!J3538,'TE por AEA'!$B$2:$B$12257,'TE por AEA'!K3538,'TE por AEA'!$F$2:$F$12257,'TE por AEA'!L3538),"No hay registro")</f>
        <v>0.47109499999999999</v>
      </c>
      <c r="O3538" s="4"/>
      <c r="P3538" s="4"/>
      <c r="Q3538" s="4"/>
      <c r="R3538" s="4"/>
      <c r="S3538" s="4"/>
    </row>
    <row r="3539" spans="1:19">
      <c r="A3539" s="1" t="str">
        <f>+'BD1'!A3539</f>
        <v>Central Occidental</v>
      </c>
      <c r="B3539" s="1" t="str">
        <f>+'BD1'!B3539</f>
        <v>Palmares</v>
      </c>
      <c r="C3539" s="1" t="str">
        <f>+'BD1'!C3539</f>
        <v>Eduardo Lee</v>
      </c>
      <c r="D3539" s="1">
        <f>+'BD1'!D3539</f>
        <v>42</v>
      </c>
      <c r="E3539" s="1" t="str">
        <f>+'BD1'!E3539</f>
        <v>Jefe</v>
      </c>
      <c r="F3539" s="1" t="str">
        <f>+'BD1'!F3539</f>
        <v>Asistencia técnica a personas productoras (grupal): día de campo (por día en el evento)</v>
      </c>
      <c r="G3539" s="1" t="str">
        <f>+'BD1'!G3539</f>
        <v>Sustantiva</v>
      </c>
      <c r="H3539" s="1">
        <f>+'BD1'!H3539</f>
        <v>3.3883299999999998</v>
      </c>
      <c r="J3539" s="1" t="s">
        <v>262</v>
      </c>
      <c r="K3539" s="1" t="s">
        <v>274</v>
      </c>
      <c r="L3539" s="2" t="s">
        <v>14</v>
      </c>
      <c r="M3539" s="1" t="s">
        <v>67</v>
      </c>
      <c r="N3539" s="4">
        <f>IFERROR(AVERAGEIFS('TE por AEA'!$H$2:$H$12257,'TE por AEA'!$A$2:$A$12257,'TE por AEA'!J3539,'TE por AEA'!$B$2:$B$12257,'TE por AEA'!K3539,'TE por AEA'!$F$2:$F$12257,'TE por AEA'!L3539),"No hay registro")</f>
        <v>6.1227766666666668</v>
      </c>
      <c r="O3539" s="4"/>
      <c r="P3539" s="4"/>
      <c r="Q3539" s="4"/>
      <c r="R3539" s="4"/>
      <c r="S3539" s="4"/>
    </row>
    <row r="3540" spans="1:19">
      <c r="A3540" s="1" t="str">
        <f>+'BD1'!A3540</f>
        <v>Central Occidental</v>
      </c>
      <c r="B3540" s="1" t="str">
        <f>+'BD1'!B3540</f>
        <v>Palmares</v>
      </c>
      <c r="C3540" s="1" t="str">
        <f>+'BD1'!C3540</f>
        <v>Eduardo Lee</v>
      </c>
      <c r="D3540" s="1">
        <f>+'BD1'!D3540</f>
        <v>42</v>
      </c>
      <c r="E3540" s="1" t="str">
        <f>+'BD1'!E3540</f>
        <v>Jefe</v>
      </c>
      <c r="F3540" s="1" t="str">
        <f>+'BD1'!F3540</f>
        <v>Asistencia técnica a personas productoras (grupal): demostración de métodos (por evento, se puede acumular si la demostración tarda más de un día)</v>
      </c>
      <c r="G3540" s="1" t="str">
        <f>+'BD1'!G3540</f>
        <v>Sustantiva</v>
      </c>
      <c r="H3540" s="1">
        <f>+'BD1'!H3540</f>
        <v>1.96167</v>
      </c>
      <c r="J3540" s="1" t="s">
        <v>262</v>
      </c>
      <c r="K3540" s="1" t="s">
        <v>274</v>
      </c>
      <c r="L3540" s="2" t="s">
        <v>15</v>
      </c>
      <c r="M3540" s="1" t="s">
        <v>67</v>
      </c>
      <c r="N3540" s="4">
        <f>IFERROR(AVERAGEIFS('TE por AEA'!$H$2:$H$12257,'TE por AEA'!$A$2:$A$12257,'TE por AEA'!J3540,'TE por AEA'!$B$2:$B$12257,'TE por AEA'!K3540,'TE por AEA'!$F$2:$F$12257,'TE por AEA'!L3540),"No hay registro")</f>
        <v>4.28</v>
      </c>
      <c r="O3540" s="4"/>
      <c r="P3540" s="4"/>
      <c r="Q3540" s="4"/>
      <c r="R3540" s="4"/>
      <c r="S3540" s="4"/>
    </row>
    <row r="3541" spans="1:19">
      <c r="A3541" s="1" t="str">
        <f>+'BD1'!A3541</f>
        <v>Central Occidental</v>
      </c>
      <c r="B3541" s="1" t="str">
        <f>+'BD1'!B3541</f>
        <v>Palmares</v>
      </c>
      <c r="C3541" s="1" t="str">
        <f>+'BD1'!C3541</f>
        <v>Eduardo Lee</v>
      </c>
      <c r="D3541" s="1">
        <f>+'BD1'!D3541</f>
        <v>42</v>
      </c>
      <c r="E3541" s="1" t="str">
        <f>+'BD1'!E3541</f>
        <v>Jefe</v>
      </c>
      <c r="F3541" s="1" t="str">
        <f>+'BD1'!F3541</f>
        <v>Asistencia técnica a personas productoras (grupal): taller (por taller)</v>
      </c>
      <c r="G3541" s="1" t="str">
        <f>+'BD1'!G3541</f>
        <v>Sustantiva</v>
      </c>
      <c r="H3541" s="1">
        <f>+'BD1'!H3541</f>
        <v>6.42</v>
      </c>
      <c r="J3541" s="1" t="s">
        <v>262</v>
      </c>
      <c r="K3541" s="1" t="s">
        <v>274</v>
      </c>
      <c r="L3541" s="2" t="s">
        <v>16</v>
      </c>
      <c r="M3541" s="1" t="s">
        <v>67</v>
      </c>
      <c r="N3541" s="4">
        <f>IFERROR(AVERAGEIFS('TE por AEA'!$H$2:$H$12257,'TE por AEA'!$A$2:$A$12257,'TE por AEA'!J3541,'TE por AEA'!$B$2:$B$12257,'TE por AEA'!K3541,'TE por AEA'!$F$2:$F$12257,'TE por AEA'!L3541),"No hay registro")</f>
        <v>3.21</v>
      </c>
      <c r="O3541" s="4"/>
      <c r="P3541" s="4"/>
      <c r="Q3541" s="4"/>
      <c r="R3541" s="4"/>
      <c r="S3541" s="4"/>
    </row>
    <row r="3542" spans="1:19">
      <c r="A3542" s="1" t="str">
        <f>+'BD1'!A3542</f>
        <v>Central Occidental</v>
      </c>
      <c r="B3542" s="1" t="str">
        <f>+'BD1'!B3542</f>
        <v>Palmares</v>
      </c>
      <c r="C3542" s="1" t="str">
        <f>+'BD1'!C3542</f>
        <v>Eduardo Lee</v>
      </c>
      <c r="D3542" s="1">
        <f>+'BD1'!D3542</f>
        <v>42</v>
      </c>
      <c r="E3542" s="1" t="str">
        <f>+'BD1'!E3542</f>
        <v>Jefe</v>
      </c>
      <c r="F3542" s="1" t="str">
        <f>+'BD1'!F3542</f>
        <v>Asistencia técnica a personas productoras (grupal): charlas (por día en el evento)</v>
      </c>
      <c r="G3542" s="1" t="str">
        <f>+'BD1'!G3542</f>
        <v>Sustantiva</v>
      </c>
      <c r="H3542" s="1">
        <f>+'BD1'!H3542</f>
        <v>2.14</v>
      </c>
      <c r="J3542" s="1" t="s">
        <v>262</v>
      </c>
      <c r="K3542" s="1" t="s">
        <v>274</v>
      </c>
      <c r="L3542" s="2" t="s">
        <v>17</v>
      </c>
      <c r="M3542" s="1" t="s">
        <v>67</v>
      </c>
      <c r="N3542" s="4">
        <f>IFERROR(AVERAGEIFS('TE por AEA'!$H$2:$H$12257,'TE por AEA'!$A$2:$A$12257,'TE por AEA'!J3542,'TE por AEA'!$B$2:$B$12257,'TE por AEA'!K3542,'TE por AEA'!$F$2:$F$12257,'TE por AEA'!L3542),"No hay registro")</f>
        <v>1.813056666666667</v>
      </c>
      <c r="O3542" s="4"/>
      <c r="P3542" s="4"/>
      <c r="Q3542" s="4"/>
      <c r="R3542" s="4"/>
      <c r="S3542" s="4"/>
    </row>
    <row r="3543" spans="1:19">
      <c r="A3543" s="1" t="str">
        <f>+'BD1'!A3543</f>
        <v>Central Occidental</v>
      </c>
      <c r="B3543" s="1" t="str">
        <f>+'BD1'!B3543</f>
        <v>Palmares</v>
      </c>
      <c r="C3543" s="1" t="str">
        <f>+'BD1'!C3543</f>
        <v>Eduardo Lee</v>
      </c>
      <c r="D3543" s="1">
        <f>+'BD1'!D3543</f>
        <v>42</v>
      </c>
      <c r="E3543" s="1" t="str">
        <f>+'BD1'!E3543</f>
        <v>Jefe</v>
      </c>
      <c r="F3543" s="1" t="str">
        <f>+'BD1'!F3543</f>
        <v>Gestión en capacitaciones con instituciones públicas o privadas (solo gestión de coordinación por evento de capacitación)</v>
      </c>
      <c r="G3543" s="1" t="str">
        <f>+'BD1'!G3543</f>
        <v>Administrativa</v>
      </c>
      <c r="H3543" s="1">
        <f>+'BD1'!H3543</f>
        <v>2.14</v>
      </c>
      <c r="J3543" s="1" t="s">
        <v>262</v>
      </c>
      <c r="K3543" s="1" t="s">
        <v>274</v>
      </c>
      <c r="L3543" s="2" t="s">
        <v>18</v>
      </c>
      <c r="M3543" s="1" t="s">
        <v>68</v>
      </c>
      <c r="N3543" s="4">
        <f>IFERROR(AVERAGEIFS('TE por AEA'!$H$2:$H$12257,'TE por AEA'!$A$2:$A$12257,'TE por AEA'!J3543,'TE por AEA'!$B$2:$B$12257,'TE por AEA'!K3543,'TE por AEA'!$F$2:$F$12257,'TE por AEA'!L3543),"No hay registro")</f>
        <v>4.8150000000000004</v>
      </c>
      <c r="O3543" s="4"/>
      <c r="P3543" s="4"/>
      <c r="Q3543" s="4"/>
      <c r="R3543" s="4"/>
      <c r="S3543" s="4"/>
    </row>
    <row r="3544" spans="1:19">
      <c r="A3544" s="1" t="str">
        <f>+'BD1'!A3544</f>
        <v>Central Occidental</v>
      </c>
      <c r="B3544" s="1" t="str">
        <f>+'BD1'!B3544</f>
        <v>Palmares</v>
      </c>
      <c r="C3544" s="1" t="str">
        <f>+'BD1'!C3544</f>
        <v>Eduardo Lee</v>
      </c>
      <c r="D3544" s="1">
        <f>+'BD1'!D3544</f>
        <v>42</v>
      </c>
      <c r="E3544" s="1" t="str">
        <f>+'BD1'!E3544</f>
        <v>Jefe</v>
      </c>
      <c r="F3544" s="1" t="str">
        <f>+'BD1'!F3544</f>
        <v>Aplicación de la herramienta de medición del nivel de gestión empresarial y organizacional (por organización)</v>
      </c>
      <c r="G3544" s="1" t="str">
        <f>+'BD1'!G3544</f>
        <v>Sustantiva</v>
      </c>
      <c r="H3544" s="1">
        <f>+'BD1'!H3544</f>
        <v>2.31833</v>
      </c>
      <c r="J3544" s="1" t="s">
        <v>262</v>
      </c>
      <c r="K3544" s="1" t="s">
        <v>274</v>
      </c>
      <c r="L3544" s="2" t="s">
        <v>19</v>
      </c>
      <c r="M3544" s="1" t="s">
        <v>67</v>
      </c>
      <c r="N3544" s="4">
        <f>IFERROR(AVERAGEIFS('TE por AEA'!$H$2:$H$12257,'TE por AEA'!$A$2:$A$12257,'TE por AEA'!J3544,'TE por AEA'!$B$2:$B$12257,'TE por AEA'!K3544,'TE por AEA'!$F$2:$F$12257,'TE por AEA'!L3544),"No hay registro")</f>
        <v>2.14</v>
      </c>
      <c r="O3544" s="4"/>
      <c r="P3544" s="4"/>
      <c r="Q3544" s="4"/>
      <c r="R3544" s="4"/>
      <c r="S3544" s="4"/>
    </row>
    <row r="3545" spans="1:19">
      <c r="A3545" s="1" t="str">
        <f>+'BD1'!A3545</f>
        <v>Central Occidental</v>
      </c>
      <c r="B3545" s="1" t="str">
        <f>+'BD1'!B3545</f>
        <v>Palmares</v>
      </c>
      <c r="C3545" s="1" t="str">
        <f>+'BD1'!C3545</f>
        <v>Eduardo Lee</v>
      </c>
      <c r="D3545" s="1">
        <f>+'BD1'!D3545</f>
        <v>42</v>
      </c>
      <c r="E3545" s="1" t="str">
        <f>+'BD1'!E3545</f>
        <v>Jefe</v>
      </c>
      <c r="F3545" s="1" t="str">
        <f>+'BD1'!F3545</f>
        <v>Elaboración y ejecución del plan de trabajo (por organización)</v>
      </c>
      <c r="G3545" s="1" t="str">
        <f>+'BD1'!G3545</f>
        <v>Sustantiva</v>
      </c>
      <c r="H3545" s="1">
        <f>+'BD1'!H3545</f>
        <v>2.14</v>
      </c>
      <c r="J3545" s="1" t="s">
        <v>262</v>
      </c>
      <c r="K3545" s="1" t="s">
        <v>274</v>
      </c>
      <c r="L3545" s="2" t="s">
        <v>20</v>
      </c>
      <c r="M3545" s="1" t="s">
        <v>67</v>
      </c>
      <c r="N3545" s="4">
        <f>IFERROR(AVERAGEIFS('TE por AEA'!$H$2:$H$12257,'TE por AEA'!$A$2:$A$12257,'TE por AEA'!J3545,'TE por AEA'!$B$2:$B$12257,'TE por AEA'!K3545,'TE por AEA'!$F$2:$F$12257,'TE por AEA'!L3545),"No hay registro")</f>
        <v>3.21</v>
      </c>
      <c r="O3545" s="4"/>
      <c r="P3545" s="4"/>
      <c r="Q3545" s="4"/>
      <c r="R3545" s="4"/>
      <c r="S3545" s="4"/>
    </row>
    <row r="3546" spans="1:19">
      <c r="A3546" s="1" t="str">
        <f>+'BD1'!A3546</f>
        <v>Central Occidental</v>
      </c>
      <c r="B3546" s="1" t="str">
        <f>+'BD1'!B3546</f>
        <v>Palmares</v>
      </c>
      <c r="C3546" s="1" t="str">
        <f>+'BD1'!C3546</f>
        <v>Eduardo Lee</v>
      </c>
      <c r="D3546" s="1">
        <f>+'BD1'!D3546</f>
        <v>42</v>
      </c>
      <c r="E3546" s="1" t="str">
        <f>+'BD1'!E3546</f>
        <v>Jefe</v>
      </c>
      <c r="F3546" s="1" t="str">
        <f>+'BD1'!F3546</f>
        <v>Visitas de seguimiento al plan de trabajo (por visita por organización)</v>
      </c>
      <c r="G3546" s="1" t="str">
        <f>+'BD1'!G3546</f>
        <v>Sustantiva</v>
      </c>
      <c r="H3546" s="1">
        <f>+'BD1'!H3546</f>
        <v>0.80249999999999999</v>
      </c>
      <c r="J3546" s="1" t="s">
        <v>262</v>
      </c>
      <c r="K3546" s="1" t="s">
        <v>274</v>
      </c>
      <c r="L3546" s="2" t="s">
        <v>21</v>
      </c>
      <c r="M3546" s="1" t="s">
        <v>67</v>
      </c>
      <c r="N3546" s="4">
        <f>IFERROR(AVERAGEIFS('TE por AEA'!$H$2:$H$12257,'TE por AEA'!$A$2:$A$12257,'TE por AEA'!J3546,'TE por AEA'!$B$2:$B$12257,'TE por AEA'!K3546,'TE por AEA'!$F$2:$F$12257,'TE por AEA'!L3546),"No hay registro")</f>
        <v>3.21</v>
      </c>
      <c r="O3546" s="4"/>
      <c r="P3546" s="4"/>
      <c r="Q3546" s="4"/>
      <c r="R3546" s="4"/>
      <c r="S3546" s="4"/>
    </row>
    <row r="3547" spans="1:19">
      <c r="A3547" s="1" t="str">
        <f>+'BD1'!A3547</f>
        <v>Central Occidental</v>
      </c>
      <c r="B3547" s="1" t="str">
        <f>+'BD1'!B3547</f>
        <v>Palmares</v>
      </c>
      <c r="C3547" s="1" t="str">
        <f>+'BD1'!C3547</f>
        <v>Eduardo Lee</v>
      </c>
      <c r="D3547" s="1">
        <f>+'BD1'!D3547</f>
        <v>42</v>
      </c>
      <c r="E3547" s="1" t="str">
        <f>+'BD1'!E3547</f>
        <v>Jefe</v>
      </c>
      <c r="F3547" s="1" t="str">
        <f>+'BD1'!F3547</f>
        <v>Reporte del plan de trabajo anual (por reporte por organización)</v>
      </c>
      <c r="G3547" s="1" t="str">
        <f>+'BD1'!G3547</f>
        <v>Sustantiva</v>
      </c>
      <c r="H3547" s="1">
        <f>+'BD1'!H3547</f>
        <v>1.07</v>
      </c>
      <c r="J3547" s="1" t="s">
        <v>262</v>
      </c>
      <c r="K3547" s="1" t="s">
        <v>274</v>
      </c>
      <c r="L3547" s="2" t="s">
        <v>22</v>
      </c>
      <c r="M3547" s="1" t="s">
        <v>67</v>
      </c>
      <c r="N3547" s="4">
        <f>IFERROR(AVERAGEIFS('TE por AEA'!$H$2:$H$12257,'TE por AEA'!$A$2:$A$12257,'TE por AEA'!J3547,'TE por AEA'!$B$2:$B$12257,'TE por AEA'!K3547,'TE por AEA'!$F$2:$F$12257,'TE por AEA'!L3547),"No hay registro")</f>
        <v>3.21</v>
      </c>
      <c r="O3547" s="4"/>
      <c r="P3547" s="4"/>
      <c r="Q3547" s="4"/>
      <c r="R3547" s="4"/>
      <c r="S3547" s="4"/>
    </row>
    <row r="3548" spans="1:19">
      <c r="A3548" s="1" t="str">
        <f>+'BD1'!A3548</f>
        <v>Central Occidental</v>
      </c>
      <c r="B3548" s="1" t="str">
        <f>+'BD1'!B3548</f>
        <v>Palmares</v>
      </c>
      <c r="C3548" s="1" t="str">
        <f>+'BD1'!C3548</f>
        <v>Eduardo Lee</v>
      </c>
      <c r="D3548" s="1">
        <f>+'BD1'!D3548</f>
        <v>42</v>
      </c>
      <c r="E3548" s="1" t="str">
        <f>+'BD1'!E3548</f>
        <v>Jefe</v>
      </c>
      <c r="F3548" s="1" t="str">
        <f>+'BD1'!F3548</f>
        <v>NAMA (café): muestreo y toma de datos en finca (por productor)</v>
      </c>
      <c r="G3548" s="1" t="str">
        <f>+'BD1'!G3548</f>
        <v>Sustantiva</v>
      </c>
      <c r="H3548" s="1">
        <f>+'BD1'!H3548</f>
        <v>1.605</v>
      </c>
      <c r="J3548" s="1" t="s">
        <v>262</v>
      </c>
      <c r="K3548" s="1" t="s">
        <v>274</v>
      </c>
      <c r="L3548" s="2" t="s">
        <v>23</v>
      </c>
      <c r="M3548" s="1" t="s">
        <v>67</v>
      </c>
      <c r="N3548" s="4" t="str">
        <f>IFERROR(AVERAGEIFS('TE por AEA'!$H$2:$H$12257,'TE por AEA'!$A$2:$A$12257,'TE por AEA'!J3548,'TE por AEA'!$B$2:$B$12257,'TE por AEA'!K3548,'TE por AEA'!$F$2:$F$12257,'TE por AEA'!L3548),"No hay registro")</f>
        <v>No hay registro</v>
      </c>
      <c r="O3548" s="4"/>
      <c r="P3548" s="4"/>
      <c r="Q3548" s="4"/>
      <c r="R3548" s="4"/>
      <c r="S3548" s="4"/>
    </row>
    <row r="3549" spans="1:19">
      <c r="A3549" s="1" t="str">
        <f>+'BD1'!A3549</f>
        <v>Central Occidental</v>
      </c>
      <c r="B3549" s="1" t="str">
        <f>+'BD1'!B3549</f>
        <v>Palmares</v>
      </c>
      <c r="C3549" s="1" t="str">
        <f>+'BD1'!C3549</f>
        <v>Eduardo Lee</v>
      </c>
      <c r="D3549" s="1">
        <f>+'BD1'!D3549</f>
        <v>42</v>
      </c>
      <c r="E3549" s="1" t="str">
        <f>+'BD1'!E3549</f>
        <v>Jefe</v>
      </c>
      <c r="F3549" s="1" t="str">
        <f>+'BD1'!F3549</f>
        <v>NAMA (café): inclusión de datos al SisDNEA (por productor)</v>
      </c>
      <c r="G3549" s="1" t="str">
        <f>+'BD1'!G3549</f>
        <v>Sustantiva</v>
      </c>
      <c r="H3549" s="1">
        <f>+'BD1'!H3549</f>
        <v>1.07</v>
      </c>
      <c r="J3549" s="1" t="s">
        <v>262</v>
      </c>
      <c r="K3549" s="1" t="s">
        <v>274</v>
      </c>
      <c r="L3549" s="2" t="s">
        <v>24</v>
      </c>
      <c r="M3549" s="1" t="s">
        <v>67</v>
      </c>
      <c r="N3549" s="4" t="str">
        <f>IFERROR(AVERAGEIFS('TE por AEA'!$H$2:$H$12257,'TE por AEA'!$A$2:$A$12257,'TE por AEA'!J3549,'TE por AEA'!$B$2:$B$12257,'TE por AEA'!K3549,'TE por AEA'!$F$2:$F$12257,'TE por AEA'!L3549),"No hay registro")</f>
        <v>No hay registro</v>
      </c>
      <c r="O3549" s="4"/>
      <c r="P3549" s="4"/>
      <c r="Q3549" s="4"/>
      <c r="R3549" s="4"/>
      <c r="S3549" s="4"/>
    </row>
    <row r="3550" spans="1:19">
      <c r="A3550" s="1" t="str">
        <f>+'BD1'!A3550</f>
        <v>Central Occidental</v>
      </c>
      <c r="B3550" s="1" t="str">
        <f>+'BD1'!B3550</f>
        <v>Palmares</v>
      </c>
      <c r="C3550" s="1" t="str">
        <f>+'BD1'!C3550</f>
        <v>Eduardo Lee</v>
      </c>
      <c r="D3550" s="1">
        <f>+'BD1'!D3550</f>
        <v>42</v>
      </c>
      <c r="E3550" s="1" t="str">
        <f>+'BD1'!E3550</f>
        <v>Jefe</v>
      </c>
      <c r="F3550" s="1" t="str">
        <f>+'BD1'!F3550</f>
        <v>NAMA (café): entrega de constancia de verificación del MRV a la persona productora (por productor)</v>
      </c>
      <c r="G3550" s="1" t="str">
        <f>+'BD1'!G3550</f>
        <v>Sustantiva</v>
      </c>
      <c r="H3550" s="1">
        <f>+'BD1'!H3550</f>
        <v>0.80249999999999999</v>
      </c>
      <c r="J3550" s="1" t="s">
        <v>262</v>
      </c>
      <c r="K3550" s="1" t="s">
        <v>274</v>
      </c>
      <c r="L3550" s="3" t="s">
        <v>25</v>
      </c>
      <c r="M3550" s="1" t="s">
        <v>67</v>
      </c>
      <c r="N3550" s="4" t="str">
        <f>IFERROR(AVERAGEIFS('TE por AEA'!$H$2:$H$12257,'TE por AEA'!$A$2:$A$12257,'TE por AEA'!J3550,'TE por AEA'!$B$2:$B$12257,'TE por AEA'!K3550,'TE por AEA'!$F$2:$F$12257,'TE por AEA'!L3550),"No hay registro")</f>
        <v>No hay registro</v>
      </c>
      <c r="O3550" s="4"/>
      <c r="P3550" s="4"/>
      <c r="Q3550" s="4"/>
      <c r="R3550" s="4"/>
      <c r="S3550" s="4"/>
    </row>
    <row r="3551" spans="1:19">
      <c r="A3551" s="1" t="str">
        <f>+'BD1'!A3551</f>
        <v>Central Occidental</v>
      </c>
      <c r="B3551" s="1" t="str">
        <f>+'BD1'!B3551</f>
        <v>Palmares</v>
      </c>
      <c r="C3551" s="1" t="str">
        <f>+'BD1'!C3551</f>
        <v>Eduardo Lee</v>
      </c>
      <c r="D3551" s="1">
        <f>+'BD1'!D3551</f>
        <v>42</v>
      </c>
      <c r="E3551" s="1" t="str">
        <f>+'BD1'!E3551</f>
        <v>Jefe</v>
      </c>
      <c r="F3551" s="1" t="str">
        <f>+'BD1'!F3551</f>
        <v>NAMA (ganadería): muestreo y toma de datos en finca (por productor)</v>
      </c>
      <c r="G3551" s="1" t="str">
        <f>+'BD1'!G3551</f>
        <v>Sustantiva</v>
      </c>
      <c r="H3551" s="1">
        <f>+'BD1'!H3551</f>
        <v>4.28</v>
      </c>
      <c r="J3551" s="1" t="s">
        <v>262</v>
      </c>
      <c r="K3551" s="1" t="s">
        <v>274</v>
      </c>
      <c r="L3551" s="3" t="s">
        <v>26</v>
      </c>
      <c r="M3551" s="1" t="s">
        <v>67</v>
      </c>
      <c r="N3551" s="4">
        <f>IFERROR(AVERAGEIFS('TE por AEA'!$H$2:$H$12257,'TE por AEA'!$A$2:$A$12257,'TE por AEA'!J3551,'TE por AEA'!$B$2:$B$12257,'TE por AEA'!K3551,'TE por AEA'!$F$2:$F$12257,'TE por AEA'!L3551),"No hay registro")</f>
        <v>3.1505566666666667</v>
      </c>
      <c r="O3551" s="4"/>
      <c r="P3551" s="4"/>
      <c r="Q3551" s="4"/>
      <c r="R3551" s="4"/>
      <c r="S3551" s="4"/>
    </row>
    <row r="3552" spans="1:19">
      <c r="A3552" s="1" t="str">
        <f>+'BD1'!A3552</f>
        <v>Central Occidental</v>
      </c>
      <c r="B3552" s="1" t="str">
        <f>+'BD1'!B3552</f>
        <v>Palmares</v>
      </c>
      <c r="C3552" s="1" t="str">
        <f>+'BD1'!C3552</f>
        <v>Eduardo Lee</v>
      </c>
      <c r="D3552" s="1">
        <f>+'BD1'!D3552</f>
        <v>42</v>
      </c>
      <c r="E3552" s="1" t="str">
        <f>+'BD1'!E3552</f>
        <v>Jefe</v>
      </c>
      <c r="F3552" s="1" t="str">
        <f>+'BD1'!F3552</f>
        <v>NAMA (ganadería): inclusión de datos al SisDNEA (por productor)</v>
      </c>
      <c r="G3552" s="1" t="str">
        <f>+'BD1'!G3552</f>
        <v>Sustantiva</v>
      </c>
      <c r="H3552" s="1">
        <f>+'BD1'!H3552</f>
        <v>1.07</v>
      </c>
      <c r="J3552" s="1" t="s">
        <v>262</v>
      </c>
      <c r="K3552" s="1" t="s">
        <v>274</v>
      </c>
      <c r="L3552" s="3" t="s">
        <v>27</v>
      </c>
      <c r="M3552" s="1" t="s">
        <v>67</v>
      </c>
      <c r="N3552" s="4">
        <f>IFERROR(AVERAGEIFS('TE por AEA'!$H$2:$H$12257,'TE por AEA'!$A$2:$A$12257,'TE por AEA'!J3552,'TE por AEA'!$B$2:$B$12257,'TE por AEA'!K3552,'TE por AEA'!$F$2:$F$12257,'TE por AEA'!L3552),"No hay registro")</f>
        <v>1.12449</v>
      </c>
      <c r="O3552" s="4"/>
      <c r="P3552" s="4"/>
      <c r="Q3552" s="4"/>
      <c r="R3552" s="4"/>
      <c r="S3552" s="4"/>
    </row>
    <row r="3553" spans="1:19">
      <c r="A3553" s="1" t="str">
        <f>+'BD1'!A3553</f>
        <v>Central Occidental</v>
      </c>
      <c r="B3553" s="1" t="str">
        <f>+'BD1'!B3553</f>
        <v>Palmares</v>
      </c>
      <c r="C3553" s="1" t="str">
        <f>+'BD1'!C3553</f>
        <v>Eduardo Lee</v>
      </c>
      <c r="D3553" s="1">
        <f>+'BD1'!D3553</f>
        <v>42</v>
      </c>
      <c r="E3553" s="1" t="str">
        <f>+'BD1'!E3553</f>
        <v>Jefe</v>
      </c>
      <c r="F3553" s="1" t="str">
        <f>+'BD1'!F3553</f>
        <v>NAMA (ganadería): entrega de constancia de verificación del MRV a la persona productora (por productor)</v>
      </c>
      <c r="G3553" s="1" t="str">
        <f>+'BD1'!G3553</f>
        <v>Sustantiva</v>
      </c>
      <c r="H3553" s="1">
        <f>+'BD1'!H3553</f>
        <v>0.80249999999999999</v>
      </c>
      <c r="J3553" s="1" t="s">
        <v>262</v>
      </c>
      <c r="K3553" s="1" t="s">
        <v>274</v>
      </c>
      <c r="L3553" s="3" t="s">
        <v>28</v>
      </c>
      <c r="M3553" s="1" t="s">
        <v>67</v>
      </c>
      <c r="N3553" s="4">
        <f>IFERROR(AVERAGEIFS('TE por AEA'!$H$2:$H$12257,'TE por AEA'!$A$2:$A$12257,'TE por AEA'!J3553,'TE por AEA'!$B$2:$B$12257,'TE por AEA'!K3553,'TE por AEA'!$F$2:$F$12257,'TE por AEA'!L3553),"No hay registro")</f>
        <v>5.171665</v>
      </c>
      <c r="O3553" s="4"/>
      <c r="P3553" s="4"/>
      <c r="Q3553" s="4"/>
      <c r="R3553" s="4"/>
      <c r="S3553" s="4"/>
    </row>
    <row r="3554" spans="1:19">
      <c r="A3554" s="1" t="str">
        <f>+'BD1'!A3554</f>
        <v>Central Occidental</v>
      </c>
      <c r="B3554" s="1" t="str">
        <f>+'BD1'!B3554</f>
        <v>Palmares</v>
      </c>
      <c r="C3554" s="1" t="str">
        <f>+'BD1'!C3554</f>
        <v>Eduardo Lee</v>
      </c>
      <c r="D3554" s="1">
        <f>+'BD1'!D3554</f>
        <v>42</v>
      </c>
      <c r="E3554" s="1" t="str">
        <f>+'BD1'!E3554</f>
        <v>Jefe</v>
      </c>
      <c r="F3554" s="1" t="str">
        <f>+'BD1'!F3554</f>
        <v>Producción sostenible: elaboración de la herramienta Tu Modelo, en el SisDNEA (por productor)</v>
      </c>
      <c r="G3554" s="1" t="str">
        <f>+'BD1'!G3554</f>
        <v>Sustantiva</v>
      </c>
      <c r="H3554" s="1">
        <f>+'BD1'!H3554</f>
        <v>3.0316700000000001</v>
      </c>
      <c r="J3554" s="1" t="s">
        <v>262</v>
      </c>
      <c r="K3554" s="1" t="s">
        <v>274</v>
      </c>
      <c r="L3554" s="3" t="s">
        <v>29</v>
      </c>
      <c r="M3554" s="1" t="s">
        <v>67</v>
      </c>
      <c r="N3554" s="4">
        <f>IFERROR(AVERAGEIFS('TE por AEA'!$H$2:$H$12257,'TE por AEA'!$A$2:$A$12257,'TE por AEA'!J3554,'TE por AEA'!$B$2:$B$12257,'TE por AEA'!K3554,'TE por AEA'!$F$2:$F$12257,'TE por AEA'!L3554),"No hay registro")</f>
        <v>2.14</v>
      </c>
      <c r="O3554" s="4"/>
      <c r="P3554" s="4"/>
      <c r="Q3554" s="4"/>
      <c r="R3554" s="4"/>
      <c r="S3554" s="4"/>
    </row>
    <row r="3555" spans="1:19">
      <c r="A3555" s="1" t="str">
        <f>+'BD1'!A3555</f>
        <v>Central Occidental</v>
      </c>
      <c r="B3555" s="1" t="str">
        <f>+'BD1'!B3555</f>
        <v>Palmares</v>
      </c>
      <c r="C3555" s="1" t="str">
        <f>+'BD1'!C3555</f>
        <v>Eduardo Lee</v>
      </c>
      <c r="D3555" s="1">
        <f>+'BD1'!D3555</f>
        <v>42</v>
      </c>
      <c r="E3555" s="1" t="str">
        <f>+'BD1'!E3555</f>
        <v>Jefe</v>
      </c>
      <c r="F3555" s="1" t="str">
        <f>+'BD1'!F3555</f>
        <v>Producción sostenible: entregar certificado al productor e incluirlo en el expediente físico (por productor)</v>
      </c>
      <c r="G3555" s="1" t="str">
        <f>+'BD1'!G3555</f>
        <v>Sustantiva</v>
      </c>
      <c r="H3555" s="1">
        <f>+'BD1'!H3555</f>
        <v>2.14</v>
      </c>
      <c r="J3555" s="1" t="s">
        <v>262</v>
      </c>
      <c r="K3555" s="1" t="s">
        <v>274</v>
      </c>
      <c r="L3555" s="3" t="s">
        <v>30</v>
      </c>
      <c r="M3555" s="1" t="s">
        <v>67</v>
      </c>
      <c r="N3555" s="4">
        <f>IFERROR(AVERAGEIFS('TE por AEA'!$H$2:$H$12257,'TE por AEA'!$A$2:$A$12257,'TE por AEA'!J3555,'TE por AEA'!$B$2:$B$12257,'TE por AEA'!K3555,'TE por AEA'!$F$2:$F$12257,'TE por AEA'!L3555),"No hay registro")</f>
        <v>1.07</v>
      </c>
      <c r="O3555" s="4"/>
      <c r="P3555" s="4"/>
      <c r="Q3555" s="4"/>
      <c r="R3555" s="4"/>
      <c r="S3555" s="4"/>
    </row>
    <row r="3556" spans="1:19">
      <c r="A3556" s="1" t="str">
        <f>+'BD1'!A3556</f>
        <v>Central Occidental</v>
      </c>
      <c r="B3556" s="1" t="str">
        <f>+'BD1'!B3556</f>
        <v>Palmares</v>
      </c>
      <c r="C3556" s="1" t="str">
        <f>+'BD1'!C3556</f>
        <v>Eduardo Lee</v>
      </c>
      <c r="D3556" s="1">
        <f>+'BD1'!D3556</f>
        <v>42</v>
      </c>
      <c r="E3556" s="1" t="str">
        <f>+'BD1'!E3556</f>
        <v>Jefe</v>
      </c>
      <c r="F3556" s="1" t="str">
        <f>+'BD1'!F3556</f>
        <v>RBAyP y RBAO: divulgación del programa de incentivos (por acción de divulgación)</v>
      </c>
      <c r="G3556" s="1" t="str">
        <f>+'BD1'!G3556</f>
        <v>Sustantiva</v>
      </c>
      <c r="H3556" s="1">
        <f>+'BD1'!H3556</f>
        <v>2.0508299999999999</v>
      </c>
      <c r="J3556" s="1" t="s">
        <v>262</v>
      </c>
      <c r="K3556" s="1" t="s">
        <v>274</v>
      </c>
      <c r="L3556" s="3" t="s">
        <v>31</v>
      </c>
      <c r="M3556" s="1" t="s">
        <v>67</v>
      </c>
      <c r="N3556" s="4" t="str">
        <f>IFERROR(AVERAGEIFS('TE por AEA'!$H$2:$H$12257,'TE por AEA'!$A$2:$A$12257,'TE por AEA'!J3556,'TE por AEA'!$B$2:$B$12257,'TE por AEA'!K3556,'TE por AEA'!$F$2:$F$12257,'TE por AEA'!L3556),"No hay registro")</f>
        <v>No hay registro</v>
      </c>
      <c r="O3556" s="4"/>
      <c r="P3556" s="4"/>
      <c r="Q3556" s="4"/>
      <c r="R3556" s="4"/>
      <c r="S3556" s="4"/>
    </row>
    <row r="3557" spans="1:19">
      <c r="A3557" s="1" t="str">
        <f>+'BD1'!A3557</f>
        <v>Central Occidental</v>
      </c>
      <c r="B3557" s="1" t="str">
        <f>+'BD1'!B3557</f>
        <v>Palmares</v>
      </c>
      <c r="C3557" s="1" t="str">
        <f>+'BD1'!C3557</f>
        <v>Eduardo Lee</v>
      </c>
      <c r="D3557" s="1">
        <f>+'BD1'!D3557</f>
        <v>42</v>
      </c>
      <c r="E3557" s="1" t="str">
        <f>+'BD1'!E3557</f>
        <v>Jefe</v>
      </c>
      <c r="F3557" s="1" t="str">
        <f>+'BD1'!F3557</f>
        <v>RBAyP y RBAO: completar formularios para recibir incentivos económicos (por productor)</v>
      </c>
      <c r="G3557" s="1" t="str">
        <f>+'BD1'!G3557</f>
        <v>Sustantiva</v>
      </c>
      <c r="H3557" s="1">
        <f>+'BD1'!H3557</f>
        <v>3.21</v>
      </c>
      <c r="J3557" s="1" t="s">
        <v>262</v>
      </c>
      <c r="K3557" s="1" t="s">
        <v>274</v>
      </c>
      <c r="L3557" s="3" t="s">
        <v>32</v>
      </c>
      <c r="M3557" s="1" t="s">
        <v>67</v>
      </c>
      <c r="N3557" s="4" t="str">
        <f>IFERROR(AVERAGEIFS('TE por AEA'!$H$2:$H$12257,'TE por AEA'!$A$2:$A$12257,'TE por AEA'!J3557,'TE por AEA'!$B$2:$B$12257,'TE por AEA'!K3557,'TE por AEA'!$F$2:$F$12257,'TE por AEA'!L3557),"No hay registro")</f>
        <v>No hay registro</v>
      </c>
      <c r="O3557" s="4"/>
      <c r="P3557" s="4"/>
      <c r="Q3557" s="4"/>
      <c r="R3557" s="4"/>
      <c r="S3557" s="4"/>
    </row>
    <row r="3558" spans="1:19">
      <c r="A3558" s="1" t="str">
        <f>+'BD1'!A3558</f>
        <v>Central Occidental</v>
      </c>
      <c r="B3558" s="1" t="str">
        <f>+'BD1'!B3558</f>
        <v>Palmares</v>
      </c>
      <c r="C3558" s="1" t="str">
        <f>+'BD1'!C3558</f>
        <v>Eduardo Lee</v>
      </c>
      <c r="D3558" s="1">
        <f>+'BD1'!D3558</f>
        <v>42</v>
      </c>
      <c r="E3558" s="1" t="str">
        <f>+'BD1'!E3558</f>
        <v>Jefe</v>
      </c>
      <c r="F3558" s="1" t="str">
        <f>+'BD1'!F3558</f>
        <v>RBAyP y RBAO: revisión de las solicitudes del programa de incentivos económicos (por productor)</v>
      </c>
      <c r="G3558" s="1" t="str">
        <f>+'BD1'!G3558</f>
        <v>Sustantiva</v>
      </c>
      <c r="H3558" s="1" t="str">
        <f>+'BD1'!H3558</f>
        <v>NA</v>
      </c>
      <c r="J3558" s="1" t="s">
        <v>262</v>
      </c>
      <c r="K3558" s="1" t="s">
        <v>274</v>
      </c>
      <c r="L3558" s="3" t="s">
        <v>33</v>
      </c>
      <c r="M3558" s="1" t="s">
        <v>67</v>
      </c>
      <c r="N3558" s="4" t="str">
        <f>IFERROR(AVERAGEIFS('TE por AEA'!$H$2:$H$12257,'TE por AEA'!$A$2:$A$12257,'TE por AEA'!J3558,'TE por AEA'!$B$2:$B$12257,'TE por AEA'!K3558,'TE por AEA'!$F$2:$F$12257,'TE por AEA'!L3558),"No hay registro")</f>
        <v>No hay registro</v>
      </c>
      <c r="O3558" s="4"/>
      <c r="P3558" s="4"/>
      <c r="Q3558" s="4"/>
      <c r="R3558" s="4"/>
      <c r="S3558" s="4"/>
    </row>
    <row r="3559" spans="1:19">
      <c r="A3559" s="1" t="str">
        <f>+'BD1'!A3559</f>
        <v>Central Occidental</v>
      </c>
      <c r="B3559" s="1" t="str">
        <f>+'BD1'!B3559</f>
        <v>Palmares</v>
      </c>
      <c r="C3559" s="1" t="str">
        <f>+'BD1'!C3559</f>
        <v>Eduardo Lee</v>
      </c>
      <c r="D3559" s="1">
        <f>+'BD1'!D3559</f>
        <v>42</v>
      </c>
      <c r="E3559" s="1" t="str">
        <f>+'BD1'!E3559</f>
        <v>Jefe</v>
      </c>
      <c r="F3559" s="1" t="str">
        <f>+'BD1'!F3559</f>
        <v>RBAyP y RBAO: visita a finca para verificación (por visita por productor)</v>
      </c>
      <c r="G3559" s="1" t="str">
        <f>+'BD1'!G3559</f>
        <v>Sustantiva</v>
      </c>
      <c r="H3559" s="1">
        <f>+'BD1'!H3559</f>
        <v>2.14</v>
      </c>
      <c r="J3559" s="1" t="s">
        <v>262</v>
      </c>
      <c r="K3559" s="1" t="s">
        <v>274</v>
      </c>
      <c r="L3559" s="3" t="s">
        <v>34</v>
      </c>
      <c r="M3559" s="1" t="s">
        <v>67</v>
      </c>
      <c r="N3559" s="4" t="str">
        <f>IFERROR(AVERAGEIFS('TE por AEA'!$H$2:$H$12257,'TE por AEA'!$A$2:$A$12257,'TE por AEA'!J3559,'TE por AEA'!$B$2:$B$12257,'TE por AEA'!K3559,'TE por AEA'!$F$2:$F$12257,'TE por AEA'!L3559),"No hay registro")</f>
        <v>No hay registro</v>
      </c>
      <c r="O3559" s="4"/>
      <c r="P3559" s="4"/>
      <c r="Q3559" s="4"/>
      <c r="R3559" s="4"/>
      <c r="S3559" s="4"/>
    </row>
    <row r="3560" spans="1:19">
      <c r="A3560" s="1" t="str">
        <f>+'BD1'!A3560</f>
        <v>Central Occidental</v>
      </c>
      <c r="B3560" s="1" t="str">
        <f>+'BD1'!B3560</f>
        <v>Palmares</v>
      </c>
      <c r="C3560" s="1" t="str">
        <f>+'BD1'!C3560</f>
        <v>Eduardo Lee</v>
      </c>
      <c r="D3560" s="1">
        <f>+'BD1'!D3560</f>
        <v>42</v>
      </c>
      <c r="E3560" s="1" t="str">
        <f>+'BD1'!E3560</f>
        <v>Jefe</v>
      </c>
      <c r="F3560" s="1" t="str">
        <f>+'BD1'!F3560</f>
        <v>Productores ocasionales: asistencia técnica individual (por productor)</v>
      </c>
      <c r="G3560" s="1" t="str">
        <f>+'BD1'!G3560</f>
        <v>Sustantiva</v>
      </c>
      <c r="H3560" s="1">
        <f>+'BD1'!H3560</f>
        <v>4.3691700000000004</v>
      </c>
      <c r="J3560" s="1" t="s">
        <v>262</v>
      </c>
      <c r="K3560" s="1" t="s">
        <v>274</v>
      </c>
      <c r="L3560" s="3" t="s">
        <v>35</v>
      </c>
      <c r="M3560" s="1" t="s">
        <v>67</v>
      </c>
      <c r="N3560" s="4">
        <f>IFERROR(AVERAGEIFS('TE por AEA'!$H$2:$H$12257,'TE por AEA'!$A$2:$A$12257,'TE por AEA'!J3560,'TE por AEA'!$B$2:$B$12257,'TE por AEA'!K3560,'TE por AEA'!$F$2:$F$12257,'TE por AEA'!L3560),"No hay registro")</f>
        <v>2.2588866666666667</v>
      </c>
      <c r="O3560" s="4"/>
      <c r="P3560" s="4"/>
      <c r="Q3560" s="4"/>
      <c r="R3560" s="4"/>
      <c r="S3560" s="4"/>
    </row>
    <row r="3561" spans="1:19">
      <c r="A3561" s="1" t="str">
        <f>+'BD1'!A3561</f>
        <v>Central Occidental</v>
      </c>
      <c r="B3561" s="1" t="str">
        <f>+'BD1'!B3561</f>
        <v>Palmares</v>
      </c>
      <c r="C3561" s="1" t="str">
        <f>+'BD1'!C3561</f>
        <v>Eduardo Lee</v>
      </c>
      <c r="D3561" s="1">
        <f>+'BD1'!D3561</f>
        <v>42</v>
      </c>
      <c r="E3561" s="1" t="str">
        <f>+'BD1'!E3561</f>
        <v>Jefe</v>
      </c>
      <c r="F3561" s="1" t="str">
        <f>+'BD1'!F3561</f>
        <v>Productores ocasionales: asistencia técnica grupal (por asistencia a grupo)</v>
      </c>
      <c r="G3561" s="1" t="str">
        <f>+'BD1'!G3561</f>
        <v>Sustantiva</v>
      </c>
      <c r="H3561" s="1">
        <f>+'BD1'!H3561</f>
        <v>1.07</v>
      </c>
      <c r="J3561" s="1" t="s">
        <v>262</v>
      </c>
      <c r="K3561" s="1" t="s">
        <v>274</v>
      </c>
      <c r="L3561" s="3" t="s">
        <v>36</v>
      </c>
      <c r="M3561" s="1" t="s">
        <v>67</v>
      </c>
      <c r="N3561" s="4">
        <f>IFERROR(AVERAGEIFS('TE por AEA'!$H$2:$H$12257,'TE por AEA'!$A$2:$A$12257,'TE por AEA'!J3561,'TE por AEA'!$B$2:$B$12257,'TE por AEA'!K3561,'TE por AEA'!$F$2:$F$12257,'TE por AEA'!L3561),"No hay registro")</f>
        <v>4.5475000000000003</v>
      </c>
      <c r="O3561" s="4"/>
      <c r="P3561" s="4"/>
      <c r="Q3561" s="4"/>
      <c r="R3561" s="4"/>
      <c r="S3561" s="4"/>
    </row>
    <row r="3562" spans="1:19">
      <c r="A3562" s="1" t="str">
        <f>+'BD1'!A3562</f>
        <v>Central Occidental</v>
      </c>
      <c r="B3562" s="1" t="str">
        <f>+'BD1'!B3562</f>
        <v>Palmares</v>
      </c>
      <c r="C3562" s="1" t="str">
        <f>+'BD1'!C3562</f>
        <v>Eduardo Lee</v>
      </c>
      <c r="D3562" s="1">
        <f>+'BD1'!D3562</f>
        <v>42</v>
      </c>
      <c r="E3562" s="1" t="str">
        <f>+'BD1'!E3562</f>
        <v>Jefe</v>
      </c>
      <c r="F3562" s="1" t="str">
        <f>+'BD1'!F3562</f>
        <v>Productores ocasionales: servicios de extensión de información digitales y virtuales (por productor)</v>
      </c>
      <c r="G3562" s="1" t="str">
        <f>+'BD1'!G3562</f>
        <v>Sustantiva</v>
      </c>
      <c r="H3562" s="1">
        <f>+'BD1'!H3562</f>
        <v>0.49042000000000002</v>
      </c>
      <c r="J3562" s="1" t="s">
        <v>262</v>
      </c>
      <c r="K3562" s="1" t="s">
        <v>274</v>
      </c>
      <c r="L3562" s="3" t="s">
        <v>37</v>
      </c>
      <c r="M3562" s="1" t="s">
        <v>67</v>
      </c>
      <c r="N3562" s="4">
        <f>IFERROR(AVERAGEIFS('TE por AEA'!$H$2:$H$12257,'TE por AEA'!$A$2:$A$12257,'TE por AEA'!J3562,'TE por AEA'!$B$2:$B$12257,'TE por AEA'!K3562,'TE por AEA'!$F$2:$F$12257,'TE por AEA'!L3562),"No hay registro")</f>
        <v>0.9065266666666667</v>
      </c>
      <c r="O3562" s="4"/>
      <c r="P3562" s="4"/>
      <c r="Q3562" s="4"/>
      <c r="R3562" s="4"/>
      <c r="S3562" s="4"/>
    </row>
    <row r="3563" spans="1:19">
      <c r="A3563" s="1" t="str">
        <f>+'BD1'!A3563</f>
        <v>Central Occidental</v>
      </c>
      <c r="B3563" s="1" t="str">
        <f>+'BD1'!B3563</f>
        <v>Palmares</v>
      </c>
      <c r="C3563" s="1" t="str">
        <f>+'BD1'!C3563</f>
        <v>Eduardo Lee</v>
      </c>
      <c r="D3563" s="1">
        <f>+'BD1'!D3563</f>
        <v>42</v>
      </c>
      <c r="E3563" s="1" t="str">
        <f>+'BD1'!E3563</f>
        <v>Jefe</v>
      </c>
      <c r="F3563" s="1" t="str">
        <f>+'BD1'!F3563</f>
        <v>Proyectos financiados con fondos públicos y transferencia MAG: apoyo en la formulación de proyectos de personas productoras (acumulado efectivo por proyecto)</v>
      </c>
      <c r="G3563" s="1" t="str">
        <f>+'BD1'!G3563</f>
        <v>Sustantiva</v>
      </c>
      <c r="H3563" s="1">
        <f>+'BD1'!H3563</f>
        <v>7.6683300000000001</v>
      </c>
      <c r="J3563" s="1" t="s">
        <v>262</v>
      </c>
      <c r="K3563" s="1" t="s">
        <v>274</v>
      </c>
      <c r="L3563" s="3" t="s">
        <v>38</v>
      </c>
      <c r="M3563" s="1" t="s">
        <v>67</v>
      </c>
      <c r="N3563" s="4">
        <f>IFERROR(AVERAGEIFS('TE por AEA'!$H$2:$H$12257,'TE por AEA'!$A$2:$A$12257,'TE por AEA'!J3563,'TE por AEA'!$B$2:$B$12257,'TE por AEA'!K3563,'TE por AEA'!$F$2:$F$12257,'TE por AEA'!L3563),"No hay registro")</f>
        <v>101.65</v>
      </c>
      <c r="O3563" s="4"/>
      <c r="P3563" s="4"/>
      <c r="Q3563" s="4"/>
      <c r="R3563" s="4"/>
      <c r="S3563" s="4"/>
    </row>
    <row r="3564" spans="1:19">
      <c r="A3564" s="1" t="str">
        <f>+'BD1'!A3564</f>
        <v>Central Occidental</v>
      </c>
      <c r="B3564" s="1" t="str">
        <f>+'BD1'!B3564</f>
        <v>Palmares</v>
      </c>
      <c r="C3564" s="1" t="str">
        <f>+'BD1'!C3564</f>
        <v>Eduardo Lee</v>
      </c>
      <c r="D3564" s="1">
        <f>+'BD1'!D3564</f>
        <v>42</v>
      </c>
      <c r="E3564" s="1" t="str">
        <f>+'BD1'!E3564</f>
        <v>Jefe</v>
      </c>
      <c r="F3564" s="1" t="str">
        <f>+'BD1'!F3564</f>
        <v>Proyectos financiados con fondos públicos y transferencia MAG: apoyo en la formulación de proyectos de organizaciones (acumulado efectivo por proyecto)</v>
      </c>
      <c r="G3564" s="1" t="str">
        <f>+'BD1'!G3564</f>
        <v>Sustantiva</v>
      </c>
      <c r="H3564" s="1">
        <f>+'BD1'!H3564</f>
        <v>16.05</v>
      </c>
      <c r="J3564" s="1" t="s">
        <v>262</v>
      </c>
      <c r="K3564" s="1" t="s">
        <v>274</v>
      </c>
      <c r="L3564" s="3" t="s">
        <v>39</v>
      </c>
      <c r="M3564" s="1" t="s">
        <v>67</v>
      </c>
      <c r="N3564" s="4" t="str">
        <f>IFERROR(AVERAGEIFS('TE por AEA'!$H$2:$H$12257,'TE por AEA'!$A$2:$A$12257,'TE por AEA'!J3564,'TE por AEA'!$B$2:$B$12257,'TE por AEA'!K3564,'TE por AEA'!$F$2:$F$12257,'TE por AEA'!L3564),"No hay registro")</f>
        <v>No hay registro</v>
      </c>
      <c r="O3564" s="4"/>
      <c r="P3564" s="4"/>
      <c r="Q3564" s="4"/>
      <c r="R3564" s="4"/>
      <c r="S3564" s="4"/>
    </row>
    <row r="3565" spans="1:19">
      <c r="A3565" s="1" t="str">
        <f>+'BD1'!A3565</f>
        <v>Central Occidental</v>
      </c>
      <c r="B3565" s="1" t="str">
        <f>+'BD1'!B3565</f>
        <v>Palmares</v>
      </c>
      <c r="C3565" s="1" t="str">
        <f>+'BD1'!C3565</f>
        <v>Eduardo Lee</v>
      </c>
      <c r="D3565" s="1">
        <f>+'BD1'!D3565</f>
        <v>42</v>
      </c>
      <c r="E3565" s="1" t="str">
        <f>+'BD1'!E3565</f>
        <v>Jefe</v>
      </c>
      <c r="F3565" s="1" t="str">
        <f>+'BD1'!F3565</f>
        <v>Proyectos financiados con fondos públicos: seguimiento técnico (por visita a proyecto)</v>
      </c>
      <c r="G3565" s="1" t="str">
        <f>+'BD1'!G3565</f>
        <v>Sustantiva</v>
      </c>
      <c r="H3565" s="1">
        <f>+'BD1'!H3565</f>
        <v>2.31833</v>
      </c>
      <c r="J3565" s="1" t="s">
        <v>262</v>
      </c>
      <c r="K3565" s="1" t="s">
        <v>274</v>
      </c>
      <c r="L3565" s="3" t="s">
        <v>40</v>
      </c>
      <c r="M3565" s="1" t="s">
        <v>67</v>
      </c>
      <c r="N3565" s="4">
        <f>IFERROR(AVERAGEIFS('TE por AEA'!$H$2:$H$12257,'TE por AEA'!$A$2:$A$12257,'TE por AEA'!J3565,'TE por AEA'!$B$2:$B$12257,'TE por AEA'!K3565,'TE por AEA'!$F$2:$F$12257,'TE por AEA'!L3565),"No hay registro")</f>
        <v>5.35</v>
      </c>
      <c r="O3565" s="4"/>
      <c r="P3565" s="4"/>
      <c r="Q3565" s="4"/>
      <c r="R3565" s="4"/>
      <c r="S3565" s="4"/>
    </row>
    <row r="3566" spans="1:19">
      <c r="A3566" s="1" t="str">
        <f>+'BD1'!A3566</f>
        <v>Central Occidental</v>
      </c>
      <c r="B3566" s="1" t="str">
        <f>+'BD1'!B3566</f>
        <v>Palmares</v>
      </c>
      <c r="C3566" s="1" t="str">
        <f>+'BD1'!C3566</f>
        <v>Eduardo Lee</v>
      </c>
      <c r="D3566" s="1">
        <f>+'BD1'!D3566</f>
        <v>42</v>
      </c>
      <c r="E3566" s="1" t="str">
        <f>+'BD1'!E3566</f>
        <v>Jefe</v>
      </c>
      <c r="F3566" s="1" t="str">
        <f>+'BD1'!F3566</f>
        <v>Elaboración de informes trimestrales, semestrales y anuales PAO (por informe)</v>
      </c>
      <c r="G3566" s="1" t="str">
        <f>+'BD1'!G3566</f>
        <v>Administrativa</v>
      </c>
      <c r="H3566" s="1">
        <f>+'BD1'!H3566</f>
        <v>16.76333</v>
      </c>
      <c r="J3566" s="1" t="s">
        <v>262</v>
      </c>
      <c r="K3566" s="1" t="s">
        <v>274</v>
      </c>
      <c r="L3566" s="3" t="s">
        <v>41</v>
      </c>
      <c r="M3566" s="1" t="s">
        <v>68</v>
      </c>
      <c r="N3566" s="4">
        <f>IFERROR(AVERAGEIFS('TE por AEA'!$H$2:$H$12257,'TE por AEA'!$A$2:$A$12257,'TE por AEA'!J3566,'TE por AEA'!$B$2:$B$12257,'TE por AEA'!K3566,'TE por AEA'!$F$2:$F$12257,'TE por AEA'!L3566),"No hay registro")</f>
        <v>4.5029149999999998</v>
      </c>
      <c r="O3566" s="4"/>
      <c r="P3566" s="4"/>
      <c r="Q3566" s="4"/>
      <c r="R3566" s="4"/>
      <c r="S3566" s="4"/>
    </row>
    <row r="3567" spans="1:19">
      <c r="A3567" s="1" t="str">
        <f>+'BD1'!A3567</f>
        <v>Central Occidental</v>
      </c>
      <c r="B3567" s="1" t="str">
        <f>+'BD1'!B3567</f>
        <v>Palmares</v>
      </c>
      <c r="C3567" s="1" t="str">
        <f>+'BD1'!C3567</f>
        <v>Eduardo Lee</v>
      </c>
      <c r="D3567" s="1">
        <f>+'BD1'!D3567</f>
        <v>42</v>
      </c>
      <c r="E3567" s="1" t="str">
        <f>+'BD1'!E3567</f>
        <v>Jefe</v>
      </c>
      <c r="F3567" s="1" t="str">
        <f>+'BD1'!F3567</f>
        <v>Seguimiento a los PAO de los funcionarios a su cargo (por funcionario)</v>
      </c>
      <c r="G3567" s="1" t="str">
        <f>+'BD1'!G3567</f>
        <v>Administrativa</v>
      </c>
      <c r="H3567" s="1">
        <f>+'BD1'!H3567</f>
        <v>3.3883299999999998</v>
      </c>
      <c r="J3567" s="1" t="s">
        <v>262</v>
      </c>
      <c r="K3567" s="1" t="s">
        <v>274</v>
      </c>
      <c r="L3567" s="3" t="s">
        <v>42</v>
      </c>
      <c r="M3567" s="1" t="s">
        <v>68</v>
      </c>
      <c r="N3567" s="4">
        <f>IFERROR(AVERAGEIFS('TE por AEA'!$H$2:$H$12257,'TE por AEA'!$A$2:$A$12257,'TE por AEA'!J3567,'TE por AEA'!$B$2:$B$12257,'TE por AEA'!K3567,'TE por AEA'!$F$2:$F$12257,'TE por AEA'!L3567),"No hay registro")</f>
        <v>8.56</v>
      </c>
      <c r="O3567" s="4"/>
      <c r="P3567" s="4"/>
      <c r="Q3567" s="4"/>
      <c r="R3567" s="4"/>
      <c r="S3567" s="4"/>
    </row>
    <row r="3568" spans="1:19">
      <c r="A3568" s="1" t="str">
        <f>+'BD1'!A3568</f>
        <v>Central Occidental</v>
      </c>
      <c r="B3568" s="1" t="str">
        <f>+'BD1'!B3568</f>
        <v>Palmares</v>
      </c>
      <c r="C3568" s="1" t="str">
        <f>+'BD1'!C3568</f>
        <v>Eduardo Lee</v>
      </c>
      <c r="D3568" s="1">
        <f>+'BD1'!D3568</f>
        <v>42</v>
      </c>
      <c r="E3568" s="1" t="str">
        <f>+'BD1'!E3568</f>
        <v>Jefe</v>
      </c>
      <c r="F3568" s="1" t="str">
        <f>+'BD1'!F3568</f>
        <v>Inscripción y actualización de PYMPA (por productor)</v>
      </c>
      <c r="G3568" s="1" t="str">
        <f>+'BD1'!G3568</f>
        <v>Sustantiva</v>
      </c>
      <c r="H3568" s="1">
        <f>+'BD1'!H3568</f>
        <v>1.15917</v>
      </c>
      <c r="J3568" s="1" t="s">
        <v>262</v>
      </c>
      <c r="K3568" s="1" t="s">
        <v>274</v>
      </c>
      <c r="L3568" s="3" t="s">
        <v>43</v>
      </c>
      <c r="M3568" s="1" t="s">
        <v>67</v>
      </c>
      <c r="N3568" s="4">
        <f>IFERROR(AVERAGEIFS('TE por AEA'!$H$2:$H$12257,'TE por AEA'!$A$2:$A$12257,'TE por AEA'!J3568,'TE por AEA'!$B$2:$B$12257,'TE por AEA'!K3568,'TE por AEA'!$F$2:$F$12257,'TE por AEA'!L3568),"No hay registro")</f>
        <v>0.5845366666666667</v>
      </c>
      <c r="O3568" s="4"/>
      <c r="P3568" s="4"/>
      <c r="Q3568" s="4"/>
      <c r="R3568" s="4"/>
      <c r="S3568" s="4"/>
    </row>
    <row r="3569" spans="1:19">
      <c r="A3569" s="1" t="str">
        <f>+'BD1'!A3569</f>
        <v>Central Occidental</v>
      </c>
      <c r="B3569" s="1" t="str">
        <f>+'BD1'!B3569</f>
        <v>Palmares</v>
      </c>
      <c r="C3569" s="1" t="str">
        <f>+'BD1'!C3569</f>
        <v>Eduardo Lee</v>
      </c>
      <c r="D3569" s="1">
        <f>+'BD1'!D3569</f>
        <v>42</v>
      </c>
      <c r="E3569" s="1" t="str">
        <f>+'BD1'!E3569</f>
        <v>Jefe</v>
      </c>
      <c r="F3569" s="1" t="str">
        <f>+'BD1'!F3569</f>
        <v>Certificaciones para la Declaración de Bienes Inmuebles ante las municipalidades (por trámite)</v>
      </c>
      <c r="G3569" s="1" t="str">
        <f>+'BD1'!G3569</f>
        <v>Sustantiva</v>
      </c>
      <c r="H3569" s="1" t="str">
        <f>+'BD1'!H3569</f>
        <v>NA</v>
      </c>
      <c r="J3569" s="1" t="s">
        <v>262</v>
      </c>
      <c r="K3569" s="1" t="s">
        <v>274</v>
      </c>
      <c r="L3569" s="3" t="s">
        <v>44</v>
      </c>
      <c r="M3569" s="1" t="s">
        <v>67</v>
      </c>
      <c r="N3569" s="4" t="str">
        <f>IFERROR(AVERAGEIFS('TE por AEA'!$H$2:$H$12257,'TE por AEA'!$A$2:$A$12257,'TE por AEA'!J3569,'TE por AEA'!$B$2:$B$12257,'TE por AEA'!K3569,'TE por AEA'!$F$2:$F$12257,'TE por AEA'!L3569),"No hay registro")</f>
        <v>No hay registro</v>
      </c>
      <c r="O3569" s="4"/>
      <c r="P3569" s="4"/>
      <c r="Q3569" s="4"/>
      <c r="R3569" s="4"/>
      <c r="S3569" s="4"/>
    </row>
    <row r="3570" spans="1:19">
      <c r="A3570" s="1" t="str">
        <f>+'BD1'!A3570</f>
        <v>Central Occidental</v>
      </c>
      <c r="B3570" s="1" t="str">
        <f>+'BD1'!B3570</f>
        <v>Palmares</v>
      </c>
      <c r="C3570" s="1" t="str">
        <f>+'BD1'!C3570</f>
        <v>Eduardo Lee</v>
      </c>
      <c r="D3570" s="1">
        <f>+'BD1'!D3570</f>
        <v>42</v>
      </c>
      <c r="E3570" s="1" t="str">
        <f>+'BD1'!E3570</f>
        <v>Jefe</v>
      </c>
      <c r="F3570" s="1" t="str">
        <f>+'BD1'!F3570</f>
        <v>Participación en reuniones EREA (por reunión)</v>
      </c>
      <c r="G3570" s="1" t="str">
        <f>+'BD1'!G3570</f>
        <v>Administrativa</v>
      </c>
      <c r="H3570" s="1">
        <f>+'BD1'!H3570</f>
        <v>8.56</v>
      </c>
      <c r="J3570" s="1" t="s">
        <v>262</v>
      </c>
      <c r="K3570" s="1" t="s">
        <v>274</v>
      </c>
      <c r="L3570" s="3" t="s">
        <v>45</v>
      </c>
      <c r="M3570" s="1" t="s">
        <v>68</v>
      </c>
      <c r="N3570" s="4">
        <f>IFERROR(AVERAGEIFS('TE por AEA'!$H$2:$H$12257,'TE por AEA'!$A$2:$A$12257,'TE por AEA'!J3570,'TE por AEA'!$B$2:$B$12257,'TE por AEA'!K3570,'TE por AEA'!$F$2:$F$12257,'TE por AEA'!L3570),"No hay registro")</f>
        <v>4.8149999999999995</v>
      </c>
      <c r="O3570" s="4"/>
      <c r="P3570" s="4"/>
      <c r="Q3570" s="4"/>
      <c r="R3570" s="4"/>
      <c r="S3570" s="4"/>
    </row>
    <row r="3571" spans="1:19">
      <c r="A3571" s="1" t="str">
        <f>+'BD1'!A3571</f>
        <v>Central Occidental</v>
      </c>
      <c r="B3571" s="1" t="str">
        <f>+'BD1'!B3571</f>
        <v>Palmares</v>
      </c>
      <c r="C3571" s="1" t="str">
        <f>+'BD1'!C3571</f>
        <v>Eduardo Lee</v>
      </c>
      <c r="D3571" s="1">
        <f>+'BD1'!D3571</f>
        <v>42</v>
      </c>
      <c r="E3571" s="1" t="str">
        <f>+'BD1'!E3571</f>
        <v>Jefe</v>
      </c>
      <c r="F3571" s="1" t="str">
        <f>+'BD1'!F3571</f>
        <v>Participación en grupos técnicos o comisiones (por reunión)</v>
      </c>
      <c r="G3571" s="1" t="str">
        <f>+'BD1'!G3571</f>
        <v>Sustantiva</v>
      </c>
      <c r="H3571" s="1">
        <f>+'BD1'!H3571</f>
        <v>6.42</v>
      </c>
      <c r="J3571" s="1" t="s">
        <v>262</v>
      </c>
      <c r="K3571" s="1" t="s">
        <v>274</v>
      </c>
      <c r="L3571" s="3" t="s">
        <v>46</v>
      </c>
      <c r="M3571" s="1" t="s">
        <v>67</v>
      </c>
      <c r="N3571" s="4">
        <f>IFERROR(AVERAGEIFS('TE por AEA'!$H$2:$H$12257,'TE por AEA'!$A$2:$A$12257,'TE por AEA'!J3571,'TE por AEA'!$B$2:$B$12257,'TE por AEA'!K3571,'TE por AEA'!$F$2:$F$12257,'TE por AEA'!L3571),"No hay registro")</f>
        <v>4.3691649999999997</v>
      </c>
      <c r="O3571" s="4"/>
      <c r="P3571" s="4"/>
      <c r="Q3571" s="4"/>
      <c r="R3571" s="4"/>
      <c r="S3571" s="4"/>
    </row>
    <row r="3572" spans="1:19">
      <c r="A3572" s="1" t="str">
        <f>+'BD1'!A3572</f>
        <v>Central Occidental</v>
      </c>
      <c r="B3572" s="1" t="str">
        <f>+'BD1'!B3572</f>
        <v>Palmares</v>
      </c>
      <c r="C3572" s="1" t="str">
        <f>+'BD1'!C3572</f>
        <v>Eduardo Lee</v>
      </c>
      <c r="D3572" s="1">
        <f>+'BD1'!D3572</f>
        <v>42</v>
      </c>
      <c r="E3572" s="1" t="str">
        <f>+'BD1'!E3572</f>
        <v>Jefe</v>
      </c>
      <c r="F3572" s="1" t="str">
        <f>+'BD1'!F3572</f>
        <v>Participación en capacitaciones técnicas (por capacitación)</v>
      </c>
      <c r="G3572" s="1" t="str">
        <f>+'BD1'!G3572</f>
        <v>Administrativa</v>
      </c>
      <c r="H3572" s="1">
        <f>+'BD1'!H3572</f>
        <v>10.87833</v>
      </c>
      <c r="J3572" s="1" t="s">
        <v>262</v>
      </c>
      <c r="K3572" s="1" t="s">
        <v>274</v>
      </c>
      <c r="L3572" s="3" t="s">
        <v>47</v>
      </c>
      <c r="M3572" s="1" t="s">
        <v>68</v>
      </c>
      <c r="N3572" s="4">
        <f>IFERROR(AVERAGEIFS('TE por AEA'!$H$2:$H$12257,'TE por AEA'!$A$2:$A$12257,'TE por AEA'!J3572,'TE por AEA'!$B$2:$B$12257,'TE por AEA'!K3572,'TE por AEA'!$F$2:$F$12257,'TE por AEA'!L3572),"No hay registro")</f>
        <v>30.495000000000005</v>
      </c>
      <c r="O3572" s="4"/>
      <c r="P3572" s="4"/>
      <c r="Q3572" s="4"/>
      <c r="R3572" s="4"/>
      <c r="S3572" s="4"/>
    </row>
    <row r="3573" spans="1:19">
      <c r="A3573" s="1" t="str">
        <f>+'BD1'!A3573</f>
        <v>Central Occidental</v>
      </c>
      <c r="B3573" s="1" t="str">
        <f>+'BD1'!B3573</f>
        <v>Palmares</v>
      </c>
      <c r="C3573" s="1" t="str">
        <f>+'BD1'!C3573</f>
        <v>Eduardo Lee</v>
      </c>
      <c r="D3573" s="1">
        <f>+'BD1'!D3573</f>
        <v>42</v>
      </c>
      <c r="E3573" s="1" t="str">
        <f>+'BD1'!E3573</f>
        <v>Jefe</v>
      </c>
      <c r="F3573" s="1" t="str">
        <f>+'BD1'!F3573</f>
        <v xml:space="preserve">Participación en charlas y sesiones técnicas, de trabajo y de actualización de conocimiento (por evento) </v>
      </c>
      <c r="G3573" s="1" t="str">
        <f>+'BD1'!G3573</f>
        <v>Administrativa</v>
      </c>
      <c r="H3573" s="1">
        <f>+'BD1'!H3573</f>
        <v>3.3883299999999998</v>
      </c>
      <c r="J3573" s="1" t="s">
        <v>262</v>
      </c>
      <c r="K3573" s="1" t="s">
        <v>274</v>
      </c>
      <c r="L3573" s="3" t="s">
        <v>48</v>
      </c>
      <c r="M3573" s="1" t="s">
        <v>68</v>
      </c>
      <c r="N3573" s="4">
        <f>IFERROR(AVERAGEIFS('TE por AEA'!$H$2:$H$12257,'TE por AEA'!$A$2:$A$12257,'TE por AEA'!J3573,'TE por AEA'!$B$2:$B$12257,'TE por AEA'!K3573,'TE por AEA'!$F$2:$F$12257,'TE por AEA'!L3573),"No hay registro")</f>
        <v>3.3883333333333332</v>
      </c>
      <c r="O3573" s="4"/>
      <c r="P3573" s="4"/>
      <c r="Q3573" s="4"/>
      <c r="R3573" s="4"/>
      <c r="S3573" s="4"/>
    </row>
    <row r="3574" spans="1:19">
      <c r="A3574" s="1" t="str">
        <f>+'BD1'!A3574</f>
        <v>Central Occidental</v>
      </c>
      <c r="B3574" s="1" t="str">
        <f>+'BD1'!B3574</f>
        <v>Palmares</v>
      </c>
      <c r="C3574" s="1" t="str">
        <f>+'BD1'!C3574</f>
        <v>Eduardo Lee</v>
      </c>
      <c r="D3574" s="1">
        <f>+'BD1'!D3574</f>
        <v>42</v>
      </c>
      <c r="E3574" s="1" t="str">
        <f>+'BD1'!E3574</f>
        <v>Jefe</v>
      </c>
      <c r="F3574" s="1" t="str">
        <f>+'BD1'!F3574</f>
        <v>Aplicación de censos y apoyo en sondeo de precios de insumos agropecuarios (por censo o sondeo)</v>
      </c>
      <c r="G3574" s="1" t="str">
        <f>+'BD1'!G3574</f>
        <v>Sustantiva</v>
      </c>
      <c r="H3574" s="1">
        <f>+'BD1'!H3574</f>
        <v>2.76417</v>
      </c>
      <c r="J3574" s="1" t="s">
        <v>262</v>
      </c>
      <c r="K3574" s="1" t="s">
        <v>274</v>
      </c>
      <c r="L3574" s="3" t="s">
        <v>49</v>
      </c>
      <c r="M3574" s="1" t="s">
        <v>67</v>
      </c>
      <c r="N3574" s="4">
        <f>IFERROR(AVERAGEIFS('TE por AEA'!$H$2:$H$12257,'TE por AEA'!$A$2:$A$12257,'TE por AEA'!J3574,'TE por AEA'!$B$2:$B$12257,'TE por AEA'!K3574,'TE por AEA'!$F$2:$F$12257,'TE por AEA'!L3574),"No hay registro")</f>
        <v>152.47499999999999</v>
      </c>
      <c r="O3574" s="4"/>
      <c r="P3574" s="4"/>
      <c r="Q3574" s="4"/>
      <c r="R3574" s="4"/>
      <c r="S3574" s="4"/>
    </row>
    <row r="3575" spans="1:19">
      <c r="A3575" s="1" t="str">
        <f>+'BD1'!A3575</f>
        <v>Central Occidental</v>
      </c>
      <c r="B3575" s="1" t="str">
        <f>+'BD1'!B3575</f>
        <v>Palmares</v>
      </c>
      <c r="C3575" s="1" t="str">
        <f>+'BD1'!C3575</f>
        <v>Eduardo Lee</v>
      </c>
      <c r="D3575" s="1">
        <f>+'BD1'!D3575</f>
        <v>42</v>
      </c>
      <c r="E3575" s="1" t="str">
        <f>+'BD1'!E3575</f>
        <v>Jefe</v>
      </c>
      <c r="F3575" s="1" t="str">
        <f>+'BD1'!F3575</f>
        <v>Coordinación de acciones entre dependencias del MAG (por acción de cordinación)</v>
      </c>
      <c r="G3575" s="1" t="str">
        <f>+'BD1'!G3575</f>
        <v>Administrativa</v>
      </c>
      <c r="H3575" s="1">
        <f>+'BD1'!H3575</f>
        <v>1.07</v>
      </c>
      <c r="J3575" s="1" t="s">
        <v>262</v>
      </c>
      <c r="K3575" s="1" t="s">
        <v>274</v>
      </c>
      <c r="L3575" s="3" t="s">
        <v>50</v>
      </c>
      <c r="M3575" s="1" t="s">
        <v>68</v>
      </c>
      <c r="N3575" s="4">
        <f>IFERROR(AVERAGEIFS('TE por AEA'!$H$2:$H$12257,'TE por AEA'!$A$2:$A$12257,'TE por AEA'!J3575,'TE por AEA'!$B$2:$B$12257,'TE por AEA'!K3575,'TE por AEA'!$F$2:$F$12257,'TE por AEA'!L3575),"No hay registro")</f>
        <v>1.8279166666666669</v>
      </c>
      <c r="O3575" s="4"/>
      <c r="P3575" s="4"/>
      <c r="Q3575" s="4"/>
      <c r="R3575" s="4"/>
      <c r="S3575" s="4"/>
    </row>
    <row r="3576" spans="1:19">
      <c r="A3576" s="1" t="str">
        <f>+'BD1'!A3576</f>
        <v>Central Occidental</v>
      </c>
      <c r="B3576" s="1" t="str">
        <f>+'BD1'!B3576</f>
        <v>Palmares</v>
      </c>
      <c r="C3576" s="1" t="str">
        <f>+'BD1'!C3576</f>
        <v>Eduardo Lee</v>
      </c>
      <c r="D3576" s="1">
        <f>+'BD1'!D3576</f>
        <v>42</v>
      </c>
      <c r="E3576" s="1" t="str">
        <f>+'BD1'!E3576</f>
        <v>Jefe</v>
      </c>
      <c r="F3576" s="1" t="str">
        <f>+'BD1'!F3576</f>
        <v>Otorgamiento de permisos para quemas agropecuarias (por trámite)</v>
      </c>
      <c r="G3576" s="1" t="str">
        <f>+'BD1'!G3576</f>
        <v>Sustantiva</v>
      </c>
      <c r="H3576" s="1">
        <f>+'BD1'!H3576</f>
        <v>3.21</v>
      </c>
      <c r="J3576" s="1" t="s">
        <v>262</v>
      </c>
      <c r="K3576" s="1" t="s">
        <v>274</v>
      </c>
      <c r="L3576" s="3" t="s">
        <v>51</v>
      </c>
      <c r="M3576" s="1" t="s">
        <v>67</v>
      </c>
      <c r="N3576" s="4">
        <f>IFERROR(AVERAGEIFS('TE por AEA'!$H$2:$H$12257,'TE por AEA'!$A$2:$A$12257,'TE por AEA'!J3576,'TE por AEA'!$B$2:$B$12257,'TE por AEA'!K3576,'TE por AEA'!$F$2:$F$12257,'TE por AEA'!L3576),"No hay registro")</f>
        <v>4.28</v>
      </c>
      <c r="O3576" s="4"/>
      <c r="P3576" s="4"/>
      <c r="Q3576" s="4"/>
      <c r="R3576" s="4"/>
      <c r="S3576" s="4"/>
    </row>
    <row r="3577" spans="1:19">
      <c r="A3577" s="1" t="str">
        <f>+'BD1'!A3577</f>
        <v>Central Occidental</v>
      </c>
      <c r="B3577" s="1" t="str">
        <f>+'BD1'!B3577</f>
        <v>Palmares</v>
      </c>
      <c r="C3577" s="1" t="str">
        <f>+'BD1'!C3577</f>
        <v>Eduardo Lee</v>
      </c>
      <c r="D3577" s="1">
        <f>+'BD1'!D3577</f>
        <v>42</v>
      </c>
      <c r="E3577" s="1" t="str">
        <f>+'BD1'!E3577</f>
        <v>Jefe</v>
      </c>
      <c r="F3577" s="1" t="str">
        <f>+'BD1'!F3577</f>
        <v>Elaboración de Autoevaluación en Control Interno (acumulado efectivo por aplicación de la autoevaluación)</v>
      </c>
      <c r="G3577" s="1" t="str">
        <f>+'BD1'!G3577</f>
        <v>Administrativa</v>
      </c>
      <c r="H3577" s="1">
        <f>+'BD1'!H3577</f>
        <v>4.28</v>
      </c>
      <c r="J3577" s="1" t="s">
        <v>262</v>
      </c>
      <c r="K3577" s="1" t="s">
        <v>274</v>
      </c>
      <c r="L3577" s="3" t="s">
        <v>52</v>
      </c>
      <c r="M3577" s="1" t="s">
        <v>68</v>
      </c>
      <c r="N3577" s="4">
        <f>IFERROR(AVERAGEIFS('TE por AEA'!$H$2:$H$12257,'TE por AEA'!$A$2:$A$12257,'TE por AEA'!J3577,'TE por AEA'!$B$2:$B$12257,'TE por AEA'!K3577,'TE por AEA'!$F$2:$F$12257,'TE por AEA'!L3577),"No hay registro")</f>
        <v>11.770000000000001</v>
      </c>
      <c r="O3577" s="4"/>
      <c r="P3577" s="4"/>
      <c r="Q3577" s="4"/>
      <c r="R3577" s="4"/>
      <c r="S3577" s="4"/>
    </row>
    <row r="3578" spans="1:19">
      <c r="A3578" s="1" t="str">
        <f>+'BD1'!A3578</f>
        <v>Central Occidental</v>
      </c>
      <c r="B3578" s="1" t="str">
        <f>+'BD1'!B3578</f>
        <v>Palmares</v>
      </c>
      <c r="C3578" s="1" t="str">
        <f>+'BD1'!C3578</f>
        <v>Eduardo Lee</v>
      </c>
      <c r="D3578" s="1">
        <f>+'BD1'!D3578</f>
        <v>42</v>
      </c>
      <c r="E3578" s="1" t="str">
        <f>+'BD1'!E3578</f>
        <v>Jefe</v>
      </c>
      <c r="F3578" s="1" t="str">
        <f>+'BD1'!F3578</f>
        <v>Determinación y evaluación de riesgos en SEVRIMAG (acumulado efectivo por aplicación del SEVRIMAG)</v>
      </c>
      <c r="G3578" s="1" t="str">
        <f>+'BD1'!G3578</f>
        <v>Administrativa</v>
      </c>
      <c r="H3578" s="1">
        <f>+'BD1'!H3578</f>
        <v>4.4583300000000001</v>
      </c>
      <c r="J3578" s="1" t="s">
        <v>262</v>
      </c>
      <c r="K3578" s="1" t="s">
        <v>274</v>
      </c>
      <c r="L3578" s="3" t="s">
        <v>53</v>
      </c>
      <c r="M3578" s="1" t="s">
        <v>68</v>
      </c>
      <c r="N3578" s="4">
        <f>IFERROR(AVERAGEIFS('TE por AEA'!$H$2:$H$12257,'TE por AEA'!$A$2:$A$12257,'TE por AEA'!J3578,'TE por AEA'!$B$2:$B$12257,'TE por AEA'!K3578,'TE por AEA'!$F$2:$F$12257,'TE por AEA'!L3578),"No hay registro")</f>
        <v>8.0250000000000004</v>
      </c>
      <c r="O3578" s="4"/>
      <c r="P3578" s="4"/>
      <c r="Q3578" s="4"/>
      <c r="R3578" s="4"/>
      <c r="S3578" s="4"/>
    </row>
    <row r="3579" spans="1:19">
      <c r="A3579" s="1" t="str">
        <f>+'BD1'!A3579</f>
        <v>Central Occidental</v>
      </c>
      <c r="B3579" s="1" t="str">
        <f>+'BD1'!B3579</f>
        <v>Palmares</v>
      </c>
      <c r="C3579" s="1" t="str">
        <f>+'BD1'!C3579</f>
        <v>Eduardo Lee</v>
      </c>
      <c r="D3579" s="1">
        <f>+'BD1'!D3579</f>
        <v>42</v>
      </c>
      <c r="E3579" s="1" t="str">
        <f>+'BD1'!E3579</f>
        <v>Jefe</v>
      </c>
      <c r="F3579" s="1" t="str">
        <f>+'BD1'!F3579</f>
        <v>Seguimiento a plan de mitigación de riesgos en SEVRIMAG (acumulado efectivo por seguimiento)</v>
      </c>
      <c r="G3579" s="1" t="str">
        <f>+'BD1'!G3579</f>
        <v>Administrativa</v>
      </c>
      <c r="H3579" s="1">
        <f>+'BD1'!H3579</f>
        <v>3.3883299999999998</v>
      </c>
      <c r="J3579" s="1" t="s">
        <v>262</v>
      </c>
      <c r="K3579" s="1" t="s">
        <v>274</v>
      </c>
      <c r="L3579" s="3" t="s">
        <v>54</v>
      </c>
      <c r="M3579" s="1" t="s">
        <v>68</v>
      </c>
      <c r="N3579" s="4">
        <f>IFERROR(AVERAGEIFS('TE por AEA'!$H$2:$H$12257,'TE por AEA'!$A$2:$A$12257,'TE por AEA'!J3579,'TE por AEA'!$B$2:$B$12257,'TE por AEA'!K3579,'TE por AEA'!$F$2:$F$12257,'TE por AEA'!L3579),"No hay registro")</f>
        <v>7.49</v>
      </c>
      <c r="O3579" s="4"/>
      <c r="P3579" s="4"/>
      <c r="Q3579" s="4"/>
      <c r="R3579" s="4"/>
      <c r="S3579" s="4"/>
    </row>
    <row r="3580" spans="1:19">
      <c r="A3580" s="1" t="str">
        <f>+'BD1'!A3580</f>
        <v>Central Occidental</v>
      </c>
      <c r="B3580" s="1" t="str">
        <f>+'BD1'!B3580</f>
        <v>Palmares</v>
      </c>
      <c r="C3580" s="1" t="str">
        <f>+'BD1'!C3580</f>
        <v>Eduardo Lee</v>
      </c>
      <c r="D3580" s="1">
        <f>+'BD1'!D3580</f>
        <v>42</v>
      </c>
      <c r="E3580" s="1" t="str">
        <f>+'BD1'!E3580</f>
        <v>Jefe</v>
      </c>
      <c r="F3580" s="1" t="str">
        <f>+'BD1'!F3580</f>
        <v>Seguimiento a plan de mejora de la Autoevaluación en Control Interno (acumulado efectivo por seguimiento)</v>
      </c>
      <c r="G3580" s="1" t="str">
        <f>+'BD1'!G3580</f>
        <v>Administrativa</v>
      </c>
      <c r="H3580" s="1">
        <f>+'BD1'!H3580</f>
        <v>3.3883299999999998</v>
      </c>
      <c r="J3580" s="1" t="s">
        <v>262</v>
      </c>
      <c r="K3580" s="1" t="s">
        <v>274</v>
      </c>
      <c r="L3580" s="3" t="s">
        <v>55</v>
      </c>
      <c r="M3580" s="1" t="s">
        <v>68</v>
      </c>
      <c r="N3580" s="4">
        <f>IFERROR(AVERAGEIFS('TE por AEA'!$H$2:$H$12257,'TE por AEA'!$A$2:$A$12257,'TE por AEA'!J3580,'TE por AEA'!$B$2:$B$12257,'TE por AEA'!K3580,'TE por AEA'!$F$2:$F$12257,'TE por AEA'!L3580),"No hay registro")</f>
        <v>7.49</v>
      </c>
      <c r="O3580" s="4"/>
      <c r="P3580" s="4"/>
      <c r="Q3580" s="4"/>
      <c r="R3580" s="4"/>
      <c r="S3580" s="4"/>
    </row>
    <row r="3581" spans="1:19">
      <c r="A3581" s="1" t="str">
        <f>+'BD1'!A3581</f>
        <v>Central Occidental</v>
      </c>
      <c r="B3581" s="1" t="str">
        <f>+'BD1'!B3581</f>
        <v>Palmares</v>
      </c>
      <c r="C3581" s="1" t="str">
        <f>+'BD1'!C3581</f>
        <v>Eduardo Lee</v>
      </c>
      <c r="D3581" s="1">
        <f>+'BD1'!D3581</f>
        <v>42</v>
      </c>
      <c r="E3581" s="1" t="str">
        <f>+'BD1'!E3581</f>
        <v>Jefe</v>
      </c>
      <c r="F3581" s="1" t="str">
        <f>+'BD1'!F3581</f>
        <v>Reuniones de personal AEA (por reunión)</v>
      </c>
      <c r="G3581" s="1" t="str">
        <f>+'BD1'!G3581</f>
        <v>Administrativa</v>
      </c>
      <c r="H3581" s="1">
        <f>+'BD1'!H3581</f>
        <v>3.3883299999999998</v>
      </c>
      <c r="J3581" s="1" t="s">
        <v>262</v>
      </c>
      <c r="K3581" s="1" t="s">
        <v>274</v>
      </c>
      <c r="L3581" s="3" t="s">
        <v>56</v>
      </c>
      <c r="M3581" s="1" t="s">
        <v>68</v>
      </c>
      <c r="N3581" s="4">
        <f>IFERROR(AVERAGEIFS('TE por AEA'!$H$2:$H$12257,'TE por AEA'!$A$2:$A$12257,'TE por AEA'!J3581,'TE por AEA'!$B$2:$B$12257,'TE por AEA'!K3581,'TE por AEA'!$F$2:$F$12257,'TE por AEA'!L3581),"No hay registro")</f>
        <v>1.7090266666666665</v>
      </c>
      <c r="O3581" s="4"/>
      <c r="P3581" s="4"/>
      <c r="Q3581" s="4"/>
      <c r="R3581" s="4"/>
      <c r="S3581" s="4"/>
    </row>
    <row r="3582" spans="1:19">
      <c r="A3582" s="1" t="str">
        <f>+'BD1'!A3582</f>
        <v>Central Occidental</v>
      </c>
      <c r="B3582" s="1" t="str">
        <f>+'BD1'!B3582</f>
        <v>Palmares</v>
      </c>
      <c r="C3582" s="1" t="str">
        <f>+'BD1'!C3582</f>
        <v>Eduardo Lee</v>
      </c>
      <c r="D3582" s="1">
        <f>+'BD1'!D3582</f>
        <v>42</v>
      </c>
      <c r="E3582" s="1" t="str">
        <f>+'BD1'!E3582</f>
        <v>Jefe</v>
      </c>
      <c r="F3582" s="1" t="str">
        <f>+'BD1'!F3582</f>
        <v>Actualización del sistema de gestión documental y archivo (tiempo efectivo por día)</v>
      </c>
      <c r="G3582" s="1" t="str">
        <f>+'BD1'!G3582</f>
        <v>Administrativa</v>
      </c>
      <c r="H3582" s="1">
        <f>+'BD1'!H3582</f>
        <v>0.80249999999999999</v>
      </c>
      <c r="J3582" s="1" t="s">
        <v>262</v>
      </c>
      <c r="K3582" s="1" t="s">
        <v>274</v>
      </c>
      <c r="L3582" s="3" t="s">
        <v>57</v>
      </c>
      <c r="M3582" s="1" t="s">
        <v>68</v>
      </c>
      <c r="N3582" s="4">
        <f>IFERROR(AVERAGEIFS('TE por AEA'!$H$2:$H$12257,'TE por AEA'!$A$2:$A$12257,'TE por AEA'!J3582,'TE por AEA'!$B$2:$B$12257,'TE por AEA'!K3582,'TE por AEA'!$F$2:$F$12257,'TE por AEA'!L3582),"No hay registro")</f>
        <v>2.9424999999999999</v>
      </c>
      <c r="O3582" s="4"/>
      <c r="P3582" s="4"/>
      <c r="Q3582" s="4"/>
      <c r="R3582" s="4"/>
      <c r="S3582" s="4"/>
    </row>
    <row r="3583" spans="1:19">
      <c r="A3583" s="1" t="str">
        <f>+'BD1'!A3583</f>
        <v>Central Occidental</v>
      </c>
      <c r="B3583" s="1" t="str">
        <f>+'BD1'!B3583</f>
        <v>Palmares</v>
      </c>
      <c r="C3583" s="1" t="str">
        <f>+'BD1'!C3583</f>
        <v>Eduardo Lee</v>
      </c>
      <c r="D3583" s="1">
        <f>+'BD1'!D3583</f>
        <v>42</v>
      </c>
      <c r="E3583" s="1" t="str">
        <f>+'BD1'!E3583</f>
        <v>Jefe</v>
      </c>
      <c r="F3583" s="1" t="str">
        <f>+'BD1'!F3583</f>
        <v>Actualización del sistema SisDNEA (por productor)</v>
      </c>
      <c r="G3583" s="1" t="str">
        <f>+'BD1'!G3583</f>
        <v>Administrativa</v>
      </c>
      <c r="H3583" s="1">
        <f>+'BD1'!H3583</f>
        <v>1.07</v>
      </c>
      <c r="J3583" s="1" t="s">
        <v>262</v>
      </c>
      <c r="K3583" s="1" t="s">
        <v>274</v>
      </c>
      <c r="L3583" s="3" t="s">
        <v>58</v>
      </c>
      <c r="M3583" s="1" t="s">
        <v>68</v>
      </c>
      <c r="N3583" s="4">
        <f>IFERROR(AVERAGEIFS('TE por AEA'!$H$2:$H$12257,'TE por AEA'!$A$2:$A$12257,'TE por AEA'!J3583,'TE por AEA'!$B$2:$B$12257,'TE por AEA'!K3583,'TE por AEA'!$F$2:$F$12257,'TE por AEA'!L3583),"No hay registro")</f>
        <v>1.1690733333333334</v>
      </c>
      <c r="O3583" s="4"/>
      <c r="P3583" s="4"/>
      <c r="Q3583" s="4"/>
      <c r="R3583" s="4"/>
      <c r="S3583" s="4"/>
    </row>
    <row r="3584" spans="1:19">
      <c r="A3584" s="1" t="str">
        <f>+'BD1'!A3584</f>
        <v>Central Occidental</v>
      </c>
      <c r="B3584" s="1" t="str">
        <f>+'BD1'!B3584</f>
        <v>Palmares</v>
      </c>
      <c r="C3584" s="1" t="str">
        <f>+'BD1'!C3584</f>
        <v>Eduardo Lee</v>
      </c>
      <c r="D3584" s="1">
        <f>+'BD1'!D3584</f>
        <v>42</v>
      </c>
      <c r="E3584" s="1" t="str">
        <f>+'BD1'!E3584</f>
        <v>Jefe</v>
      </c>
      <c r="F3584" s="1" t="str">
        <f>+'BD1'!F3584</f>
        <v>Seguimiento semestral de la determinación de expectativas (por seguimiento)</v>
      </c>
      <c r="G3584" s="1" t="str">
        <f>+'BD1'!G3584</f>
        <v>Administrativa</v>
      </c>
      <c r="H3584" s="1">
        <f>+'BD1'!H3584</f>
        <v>4.28</v>
      </c>
      <c r="J3584" s="1" t="s">
        <v>262</v>
      </c>
      <c r="K3584" s="1" t="s">
        <v>274</v>
      </c>
      <c r="L3584" s="3" t="s">
        <v>135</v>
      </c>
      <c r="M3584" s="1" t="s">
        <v>68</v>
      </c>
      <c r="N3584" s="4">
        <f>IFERROR(AVERAGEIFS('TE por AEA'!$H$2:$H$12257,'TE por AEA'!$A$2:$A$12257,'TE por AEA'!J3584,'TE por AEA'!$B$2:$B$12257,'TE por AEA'!K3584,'TE por AEA'!$F$2:$F$12257,'TE por AEA'!L3584),"No hay registro")</f>
        <v>3.3883333333333332</v>
      </c>
      <c r="O3584" s="4"/>
      <c r="P3584" s="4"/>
      <c r="Q3584" s="4"/>
      <c r="R3584" s="4"/>
      <c r="S3584" s="4"/>
    </row>
    <row r="3585" spans="1:19">
      <c r="A3585" s="1" t="str">
        <f>+'BD1'!A3585</f>
        <v>Central Occidental</v>
      </c>
      <c r="B3585" s="1" t="str">
        <f>+'BD1'!B3585</f>
        <v>Palmares</v>
      </c>
      <c r="C3585" s="1" t="str">
        <f>+'BD1'!C3585</f>
        <v>Eduardo Lee</v>
      </c>
      <c r="D3585" s="1">
        <f>+'BD1'!D3585</f>
        <v>42</v>
      </c>
      <c r="E3585" s="1" t="str">
        <f>+'BD1'!E3585</f>
        <v>Jefe</v>
      </c>
      <c r="F3585" s="1" t="str">
        <f>+'BD1'!F3585</f>
        <v>Elaboración de la evaluación del desempeño (por reunión)</v>
      </c>
      <c r="G3585" s="1" t="str">
        <f>+'BD1'!G3585</f>
        <v>Administrativa</v>
      </c>
      <c r="H3585" s="1">
        <f>+'BD1'!H3585</f>
        <v>1.605</v>
      </c>
      <c r="J3585" s="1" t="s">
        <v>262</v>
      </c>
      <c r="K3585" s="1" t="s">
        <v>274</v>
      </c>
      <c r="L3585" s="3" t="s">
        <v>59</v>
      </c>
      <c r="M3585" s="1" t="s">
        <v>68</v>
      </c>
      <c r="N3585" s="4">
        <f>IFERROR(AVERAGEIFS('TE por AEA'!$H$2:$H$12257,'TE por AEA'!$A$2:$A$12257,'TE por AEA'!J3585,'TE por AEA'!$B$2:$B$12257,'TE por AEA'!K3585,'TE por AEA'!$F$2:$F$12257,'TE por AEA'!L3585),"No hay registro")</f>
        <v>4.0125000000000002</v>
      </c>
      <c r="O3585" s="4"/>
      <c r="P3585" s="4"/>
      <c r="Q3585" s="4"/>
      <c r="R3585" s="4"/>
      <c r="S3585" s="4"/>
    </row>
    <row r="3586" spans="1:19">
      <c r="A3586" s="1" t="str">
        <f>+'BD1'!A3586</f>
        <v>Central Occidental</v>
      </c>
      <c r="B3586" s="1" t="str">
        <f>+'BD1'!B3586</f>
        <v>Palmares</v>
      </c>
      <c r="C3586" s="1" t="str">
        <f>+'BD1'!C3586</f>
        <v>Eduardo Lee</v>
      </c>
      <c r="D3586" s="1">
        <f>+'BD1'!D3586</f>
        <v>42</v>
      </c>
      <c r="E3586" s="1" t="str">
        <f>+'BD1'!E3586</f>
        <v>Jefe</v>
      </c>
      <c r="F3586" s="1" t="str">
        <f>+'BD1'!F3586</f>
        <v>Elaboración de inventarios de equipos, materiales e insumos (tiempo efectivo por día)</v>
      </c>
      <c r="G3586" s="1" t="str">
        <f>+'BD1'!G3586</f>
        <v>Administrativa</v>
      </c>
      <c r="H3586" s="1">
        <f>+'BD1'!H3586</f>
        <v>2.14</v>
      </c>
      <c r="J3586" s="1" t="s">
        <v>262</v>
      </c>
      <c r="K3586" s="1" t="s">
        <v>274</v>
      </c>
      <c r="L3586" s="3" t="s">
        <v>60</v>
      </c>
      <c r="M3586" s="1" t="s">
        <v>68</v>
      </c>
      <c r="N3586" s="4">
        <f>IFERROR(AVERAGEIFS('TE por AEA'!$H$2:$H$12257,'TE por AEA'!$A$2:$A$12257,'TE por AEA'!J3586,'TE por AEA'!$B$2:$B$12257,'TE por AEA'!K3586,'TE por AEA'!$F$2:$F$12257,'TE por AEA'!L3586),"No hay registro")</f>
        <v>2.5412500000000002</v>
      </c>
      <c r="O3586" s="4"/>
      <c r="P3586" s="4"/>
      <c r="Q3586" s="4"/>
      <c r="R3586" s="4"/>
      <c r="S3586" s="4"/>
    </row>
    <row r="3587" spans="1:19">
      <c r="A3587" s="1" t="str">
        <f>+'BD1'!A3587</f>
        <v>Central Occidental</v>
      </c>
      <c r="B3587" s="1" t="str">
        <f>+'BD1'!B3587</f>
        <v>Palmares</v>
      </c>
      <c r="C3587" s="1" t="str">
        <f>+'BD1'!C3587</f>
        <v>Eduardo Lee</v>
      </c>
      <c r="D3587" s="1">
        <f>+'BD1'!D3587</f>
        <v>42</v>
      </c>
      <c r="E3587" s="1" t="str">
        <f>+'BD1'!E3587</f>
        <v>Jefe</v>
      </c>
      <c r="F3587" s="1" t="str">
        <f>+'BD1'!F3587</f>
        <v>Atención de emergencias</v>
      </c>
      <c r="G3587" s="1" t="str">
        <f>+'BD1'!G3587</f>
        <v>Sustantiva</v>
      </c>
      <c r="H3587" s="1">
        <f>+'BD1'!H3587</f>
        <v>34.24</v>
      </c>
      <c r="J3587" s="1" t="s">
        <v>262</v>
      </c>
      <c r="K3587" s="1" t="s">
        <v>274</v>
      </c>
      <c r="L3587" s="3" t="s">
        <v>61</v>
      </c>
      <c r="M3587" s="1" t="s">
        <v>67</v>
      </c>
      <c r="N3587" s="4" t="str">
        <f>IFERROR(AVERAGEIFS('TE por AEA'!$H$2:$H$12257,'TE por AEA'!$A$2:$A$12257,'TE por AEA'!J3587,'TE por AEA'!$B$2:$B$12257,'TE por AEA'!K3587,'TE por AEA'!$F$2:$F$12257,'TE por AEA'!L3587),"No hay registro")</f>
        <v>No hay registro</v>
      </c>
      <c r="O3587" s="4"/>
      <c r="P3587" s="4"/>
      <c r="Q3587" s="4"/>
      <c r="R3587" s="4"/>
      <c r="S3587" s="4"/>
    </row>
    <row r="3588" spans="1:19">
      <c r="A3588" s="1" t="str">
        <f>+'BD1'!A3588</f>
        <v>Central Occidental</v>
      </c>
      <c r="B3588" s="1" t="str">
        <f>+'BD1'!B3588</f>
        <v>Palmares</v>
      </c>
      <c r="C3588" s="1" t="str">
        <f>+'BD1'!C3588</f>
        <v>Eduardo Lee</v>
      </c>
      <c r="D3588" s="1">
        <f>+'BD1'!D3588</f>
        <v>42</v>
      </c>
      <c r="E3588" s="1" t="str">
        <f>+'BD1'!E3588</f>
        <v>Jefe</v>
      </c>
      <c r="F3588" s="1" t="str">
        <f>+'BD1'!F3588</f>
        <v>Trazabilidad-visita a finca (por productor)</v>
      </c>
      <c r="G3588" s="1" t="str">
        <f>+'BD1'!G3588</f>
        <v>Sustantiva</v>
      </c>
      <c r="H3588" s="1">
        <f>+'BD1'!H3588</f>
        <v>7.3116700000000003</v>
      </c>
      <c r="J3588" s="1" t="s">
        <v>262</v>
      </c>
      <c r="K3588" s="1" t="s">
        <v>274</v>
      </c>
      <c r="L3588" s="3" t="s">
        <v>62</v>
      </c>
      <c r="M3588" s="1" t="s">
        <v>67</v>
      </c>
      <c r="N3588" s="4">
        <f>IFERROR(AVERAGEIFS('TE por AEA'!$H$2:$H$12257,'TE por AEA'!$A$2:$A$12257,'TE por AEA'!J3588,'TE por AEA'!$B$2:$B$12257,'TE por AEA'!K3588,'TE por AEA'!$F$2:$F$12257,'TE por AEA'!L3588),"No hay registro")</f>
        <v>4.3988900000000006</v>
      </c>
      <c r="O3588" s="4"/>
      <c r="P3588" s="4"/>
      <c r="Q3588" s="4"/>
      <c r="R3588" s="4"/>
      <c r="S3588" s="4"/>
    </row>
    <row r="3589" spans="1:19">
      <c r="A3589" s="1" t="str">
        <f>+'BD1'!A3589</f>
        <v>Central Occidental</v>
      </c>
      <c r="B3589" s="1" t="str">
        <f>+'BD1'!B3589</f>
        <v>Palmares</v>
      </c>
      <c r="C3589" s="1" t="str">
        <f>+'BD1'!C3589</f>
        <v>Eduardo Lee</v>
      </c>
      <c r="D3589" s="1">
        <f>+'BD1'!D3589</f>
        <v>42</v>
      </c>
      <c r="E3589" s="1" t="str">
        <f>+'BD1'!E3589</f>
        <v>Jefe</v>
      </c>
      <c r="F3589" s="1" t="str">
        <f>+'BD1'!F3589</f>
        <v>Trazabilidad-inclusión en sistema TrazarAgro (por productor)</v>
      </c>
      <c r="G3589" s="1" t="str">
        <f>+'BD1'!G3589</f>
        <v>Sustantiva</v>
      </c>
      <c r="H3589" s="1" t="str">
        <f>+'BD1'!H3589</f>
        <v>NA</v>
      </c>
      <c r="J3589" s="1" t="s">
        <v>262</v>
      </c>
      <c r="K3589" s="1" t="s">
        <v>274</v>
      </c>
      <c r="L3589" s="3" t="s">
        <v>63</v>
      </c>
      <c r="M3589" s="1" t="s">
        <v>67</v>
      </c>
      <c r="N3589" s="4">
        <f>IFERROR(AVERAGEIFS('TE por AEA'!$H$2:$H$12257,'TE por AEA'!$A$2:$A$12257,'TE por AEA'!J3589,'TE por AEA'!$B$2:$B$12257,'TE por AEA'!K3589,'TE por AEA'!$F$2:$F$12257,'TE por AEA'!L3589),"No hay registro")</f>
        <v>1.605</v>
      </c>
      <c r="O3589" s="4"/>
      <c r="P3589" s="4"/>
      <c r="Q3589" s="4"/>
      <c r="R3589" s="4"/>
      <c r="S3589" s="4"/>
    </row>
    <row r="3590" spans="1:19">
      <c r="A3590" s="1" t="str">
        <f>+'BD1'!A3590</f>
        <v>Central Occidental</v>
      </c>
      <c r="B3590" s="1" t="str">
        <f>+'BD1'!B3590</f>
        <v>Palmares</v>
      </c>
      <c r="C3590" s="1" t="str">
        <f>+'BD1'!C3590</f>
        <v>Eduardo Lee</v>
      </c>
      <c r="D3590" s="1">
        <f>+'BD1'!D3590</f>
        <v>42</v>
      </c>
      <c r="E3590" s="1" t="str">
        <f>+'BD1'!E3590</f>
        <v>Jefe</v>
      </c>
      <c r="F3590" s="1" t="str">
        <f>+'BD1'!F3590</f>
        <v>Atención al gusano barrenador (por productor)</v>
      </c>
      <c r="G3590" s="1" t="str">
        <f>+'BD1'!G3590</f>
        <v>Sustantiva</v>
      </c>
      <c r="H3590" s="1">
        <f>+'BD1'!H3590</f>
        <v>7.3116700000000003</v>
      </c>
      <c r="J3590" s="1" t="s">
        <v>262</v>
      </c>
      <c r="K3590" s="1" t="s">
        <v>274</v>
      </c>
      <c r="L3590" s="3" t="s">
        <v>64</v>
      </c>
      <c r="M3590" s="1" t="s">
        <v>67</v>
      </c>
      <c r="N3590" s="4">
        <f>IFERROR(AVERAGEIFS('TE por AEA'!$H$2:$H$12257,'TE por AEA'!$A$2:$A$12257,'TE por AEA'!J3590,'TE por AEA'!$B$2:$B$12257,'TE por AEA'!K3590,'TE por AEA'!$F$2:$F$12257,'TE por AEA'!L3590),"No hay registro")</f>
        <v>5.35</v>
      </c>
      <c r="O3590" s="4"/>
      <c r="P3590" s="4"/>
      <c r="Q3590" s="4"/>
      <c r="R3590" s="4"/>
      <c r="S3590" s="4"/>
    </row>
    <row r="3591" spans="1:19">
      <c r="A3591" s="1" t="str">
        <f>+'BD1'!A3591</f>
        <v>Central Occidental</v>
      </c>
      <c r="B3591" s="1" t="str">
        <f>+'BD1'!B3591</f>
        <v>Palmares</v>
      </c>
      <c r="C3591" s="1" t="str">
        <f>+'BD1'!C3591</f>
        <v>Eduardo Lee</v>
      </c>
      <c r="D3591" s="1">
        <f>+'BD1'!D3591</f>
        <v>42</v>
      </c>
      <c r="E3591" s="1" t="str">
        <f>+'BD1'!E3591</f>
        <v>Jefe</v>
      </c>
      <c r="F3591" s="1" t="str">
        <f>+'BD1'!F3591</f>
        <v>Atención en oficina (por usuario)</v>
      </c>
      <c r="G3591" s="1" t="str">
        <f>+'BD1'!G3591</f>
        <v>Sustantiva</v>
      </c>
      <c r="H3591" s="1">
        <f>+'BD1'!H3591</f>
        <v>2.14</v>
      </c>
      <c r="J3591" s="1" t="s">
        <v>262</v>
      </c>
      <c r="K3591" s="1" t="s">
        <v>274</v>
      </c>
      <c r="L3591" s="3" t="s">
        <v>65</v>
      </c>
      <c r="M3591" s="1" t="s">
        <v>67</v>
      </c>
      <c r="N3591" s="4">
        <f>IFERROR(AVERAGEIFS('TE por AEA'!$H$2:$H$12257,'TE por AEA'!$A$2:$A$12257,'TE por AEA'!J3591,'TE por AEA'!$B$2:$B$12257,'TE por AEA'!K3591,'TE por AEA'!$F$2:$F$12257,'TE por AEA'!L3591),"No hay registro")</f>
        <v>1.1641200000000003</v>
      </c>
      <c r="O3591" s="4"/>
      <c r="P3591" s="4"/>
      <c r="Q3591" s="4"/>
      <c r="R3591" s="4"/>
      <c r="S3591" s="4"/>
    </row>
    <row r="3592" spans="1:19">
      <c r="A3592" s="1" t="str">
        <f>+'BD1'!A3592</f>
        <v>Central Occidental</v>
      </c>
      <c r="B3592" s="1" t="str">
        <f>+'BD1'!B3592</f>
        <v>Palmares</v>
      </c>
      <c r="C3592" s="1" t="str">
        <f>+'BD1'!C3592</f>
        <v>Eduardo Lee</v>
      </c>
      <c r="D3592" s="1">
        <f>+'BD1'!D3592</f>
        <v>42</v>
      </c>
      <c r="E3592" s="1" t="str">
        <f>+'BD1'!E3592</f>
        <v>Jefe</v>
      </c>
      <c r="F3592" s="1" t="str">
        <f>+'BD1'!F3592</f>
        <v>Búsqueda de nuevos productores (por productor)</v>
      </c>
      <c r="G3592" s="1" t="str">
        <f>+'BD1'!G3592</f>
        <v>Sustantiva</v>
      </c>
      <c r="H3592" s="1">
        <f>+'BD1'!H3592</f>
        <v>3.3883299999999998</v>
      </c>
      <c r="J3592" s="1" t="s">
        <v>262</v>
      </c>
      <c r="K3592" s="1" t="s">
        <v>274</v>
      </c>
      <c r="L3592" s="3" t="s">
        <v>66</v>
      </c>
      <c r="M3592" s="1" t="s">
        <v>67</v>
      </c>
      <c r="N3592" s="4">
        <f>IFERROR(AVERAGEIFS('TE por AEA'!$H$2:$H$12257,'TE por AEA'!$A$2:$A$12257,'TE por AEA'!J3592,'TE por AEA'!$B$2:$B$12257,'TE por AEA'!K3592,'TE por AEA'!$F$2:$F$12257,'TE por AEA'!L3592),"No hay registro")</f>
        <v>11.770000000000001</v>
      </c>
      <c r="O3592" s="4"/>
      <c r="P3592" s="4"/>
      <c r="Q3592" s="4"/>
      <c r="R3592" s="4"/>
      <c r="S3592" s="4"/>
    </row>
    <row r="3593" spans="1:19">
      <c r="A3593" s="1" t="str">
        <f>+'BD1'!A3593</f>
        <v>Central Occidental</v>
      </c>
      <c r="B3593" s="1" t="str">
        <f>+'BD1'!B3593</f>
        <v>Palmares</v>
      </c>
      <c r="C3593" s="1" t="str">
        <f>+'BD1'!C3593</f>
        <v>José Armando Ramírez Ruíz</v>
      </c>
      <c r="D3593" s="1">
        <f>+'BD1'!D3593</f>
        <v>4</v>
      </c>
      <c r="E3593" s="1" t="str">
        <f>+'BD1'!E3593</f>
        <v>Técnico</v>
      </c>
      <c r="F3593" s="1" t="str">
        <f>+'BD1'!F3593</f>
        <v>Elaboración del diagnóstico y plan de finca de manejo a personas productoras (por productor)</v>
      </c>
      <c r="G3593" s="1" t="str">
        <f>+'BD1'!G3593</f>
        <v>Sustantiva</v>
      </c>
      <c r="H3593" s="1">
        <f>+'BD1'!H3593</f>
        <v>2.0508299999999999</v>
      </c>
      <c r="J3593" s="1" t="s">
        <v>262</v>
      </c>
      <c r="K3593" s="1" t="s">
        <v>277</v>
      </c>
      <c r="L3593" s="2" t="s">
        <v>11</v>
      </c>
      <c r="M3593" s="1" t="s">
        <v>67</v>
      </c>
      <c r="N3593" s="4">
        <f>IFERROR(AVERAGEIFS('TE por AEA'!$H$2:$H$12257,'TE por AEA'!$A$2:$A$12257,'TE por AEA'!J3593,'TE por AEA'!$B$2:$B$12257,'TE por AEA'!K3593,'TE por AEA'!$F$2:$F$12257,'TE por AEA'!L3593),"No hay registro")</f>
        <v>2.6839149999999998</v>
      </c>
      <c r="O3593" s="4"/>
      <c r="P3593" s="4"/>
      <c r="Q3593" s="4"/>
      <c r="R3593" s="4"/>
      <c r="S3593" s="4"/>
    </row>
    <row r="3594" spans="1:19">
      <c r="A3594" s="1" t="str">
        <f>+'BD1'!A3594</f>
        <v>Central Occidental</v>
      </c>
      <c r="B3594" s="1" t="str">
        <f>+'BD1'!B3594</f>
        <v>Palmares</v>
      </c>
      <c r="C3594" s="1" t="str">
        <f>+'BD1'!C3594</f>
        <v>José Armando Ramírez Ruíz</v>
      </c>
      <c r="D3594" s="1">
        <f>+'BD1'!D3594</f>
        <v>4</v>
      </c>
      <c r="E3594" s="1" t="str">
        <f>+'BD1'!E3594</f>
        <v>Técnico</v>
      </c>
      <c r="F3594" s="1" t="str">
        <f>+'BD1'!F3594</f>
        <v>Asistencia técnica a personas productoras (individual): visitas a finca (por productor)</v>
      </c>
      <c r="G3594" s="1" t="str">
        <f>+'BD1'!G3594</f>
        <v>Sustantiva</v>
      </c>
      <c r="H3594" s="1">
        <f>+'BD1'!H3594</f>
        <v>2.14</v>
      </c>
      <c r="J3594" s="1" t="s">
        <v>262</v>
      </c>
      <c r="K3594" s="1" t="s">
        <v>277</v>
      </c>
      <c r="L3594" s="2" t="s">
        <v>12</v>
      </c>
      <c r="M3594" s="1" t="s">
        <v>67</v>
      </c>
      <c r="N3594" s="4">
        <f>IFERROR(AVERAGEIFS('TE por AEA'!$H$2:$H$12257,'TE por AEA'!$A$2:$A$12257,'TE por AEA'!J3594,'TE por AEA'!$B$2:$B$12257,'TE por AEA'!K3594,'TE por AEA'!$F$2:$F$12257,'TE por AEA'!L3594),"No hay registro")</f>
        <v>2.657165</v>
      </c>
      <c r="O3594" s="4"/>
      <c r="P3594" s="4"/>
      <c r="Q3594" s="4"/>
      <c r="R3594" s="4"/>
      <c r="S3594" s="4"/>
    </row>
    <row r="3595" spans="1:19">
      <c r="A3595" s="1" t="str">
        <f>+'BD1'!A3595</f>
        <v>Central Occidental</v>
      </c>
      <c r="B3595" s="1" t="str">
        <f>+'BD1'!B3595</f>
        <v>Palmares</v>
      </c>
      <c r="C3595" s="1" t="str">
        <f>+'BD1'!C3595</f>
        <v>José Armando Ramírez Ruíz</v>
      </c>
      <c r="D3595" s="1">
        <f>+'BD1'!D3595</f>
        <v>4</v>
      </c>
      <c r="E3595" s="1" t="str">
        <f>+'BD1'!E3595</f>
        <v>Técnico</v>
      </c>
      <c r="F3595" s="1" t="str">
        <f>+'BD1'!F3595</f>
        <v>Asistencia técnica a personas productoras (individual): atenciones virtuales y digitales (por productor)</v>
      </c>
      <c r="G3595" s="1" t="str">
        <f>+'BD1'!G3595</f>
        <v>Sustantiva</v>
      </c>
      <c r="H3595" s="1">
        <f>+'BD1'!H3595</f>
        <v>0.26750000000000002</v>
      </c>
      <c r="J3595" s="1" t="s">
        <v>262</v>
      </c>
      <c r="K3595" s="1" t="s">
        <v>277</v>
      </c>
      <c r="L3595" s="2" t="s">
        <v>13</v>
      </c>
      <c r="M3595" s="1" t="s">
        <v>67</v>
      </c>
      <c r="N3595" s="4">
        <f>IFERROR(AVERAGEIFS('TE por AEA'!$H$2:$H$12257,'TE por AEA'!$A$2:$A$12257,'TE por AEA'!J3595,'TE por AEA'!$B$2:$B$12257,'TE por AEA'!K3595,'TE por AEA'!$F$2:$F$12257,'TE por AEA'!L3595),"No hay registro")</f>
        <v>0.80696000000000001</v>
      </c>
      <c r="O3595" s="4"/>
      <c r="P3595" s="4"/>
      <c r="Q3595" s="4"/>
      <c r="R3595" s="4"/>
      <c r="S3595" s="4"/>
    </row>
    <row r="3596" spans="1:19">
      <c r="A3596" s="1" t="str">
        <f>+'BD1'!A3596</f>
        <v>Central Occidental</v>
      </c>
      <c r="B3596" s="1" t="str">
        <f>+'BD1'!B3596</f>
        <v>Palmares</v>
      </c>
      <c r="C3596" s="1" t="str">
        <f>+'BD1'!C3596</f>
        <v>José Armando Ramírez Ruíz</v>
      </c>
      <c r="D3596" s="1">
        <f>+'BD1'!D3596</f>
        <v>4</v>
      </c>
      <c r="E3596" s="1" t="str">
        <f>+'BD1'!E3596</f>
        <v>Técnico</v>
      </c>
      <c r="F3596" s="1" t="str">
        <f>+'BD1'!F3596</f>
        <v>Asistencia técnica a personas productoras (grupal): día de campo (por día en el evento)</v>
      </c>
      <c r="G3596" s="1" t="str">
        <f>+'BD1'!G3596</f>
        <v>Sustantiva</v>
      </c>
      <c r="H3596" s="1">
        <f>+'BD1'!H3596</f>
        <v>4.4583300000000001</v>
      </c>
      <c r="J3596" s="1" t="s">
        <v>262</v>
      </c>
      <c r="K3596" s="1" t="s">
        <v>277</v>
      </c>
      <c r="L3596" s="2" t="s">
        <v>14</v>
      </c>
      <c r="M3596" s="1" t="s">
        <v>67</v>
      </c>
      <c r="N3596" s="4">
        <f>IFERROR(AVERAGEIFS('TE por AEA'!$H$2:$H$12257,'TE por AEA'!$A$2:$A$12257,'TE por AEA'!J3596,'TE por AEA'!$B$2:$B$12257,'TE por AEA'!K3596,'TE por AEA'!$F$2:$F$12257,'TE por AEA'!L3596),"No hay registro")</f>
        <v>4.3691650000000006</v>
      </c>
      <c r="O3596" s="4"/>
      <c r="P3596" s="4"/>
      <c r="Q3596" s="4"/>
      <c r="R3596" s="4"/>
      <c r="S3596" s="4"/>
    </row>
    <row r="3597" spans="1:19">
      <c r="A3597" s="1" t="str">
        <f>+'BD1'!A3597</f>
        <v>Central Occidental</v>
      </c>
      <c r="B3597" s="1" t="str">
        <f>+'BD1'!B3597</f>
        <v>Palmares</v>
      </c>
      <c r="C3597" s="1" t="str">
        <f>+'BD1'!C3597</f>
        <v>José Armando Ramírez Ruíz</v>
      </c>
      <c r="D3597" s="1">
        <f>+'BD1'!D3597</f>
        <v>4</v>
      </c>
      <c r="E3597" s="1" t="str">
        <f>+'BD1'!E3597</f>
        <v>Técnico</v>
      </c>
      <c r="F3597" s="1" t="str">
        <f>+'BD1'!F3597</f>
        <v>Asistencia técnica a personas productoras (grupal): demostración de métodos (por evento, se puede acumular si la demostración tarda más de un día)</v>
      </c>
      <c r="G3597" s="1" t="str">
        <f>+'BD1'!G3597</f>
        <v>Sustantiva</v>
      </c>
      <c r="H3597" s="1">
        <f>+'BD1'!H3597</f>
        <v>3.21</v>
      </c>
      <c r="J3597" s="1" t="s">
        <v>262</v>
      </c>
      <c r="K3597" s="1" t="s">
        <v>277</v>
      </c>
      <c r="L3597" s="2" t="s">
        <v>15</v>
      </c>
      <c r="M3597" s="1" t="s">
        <v>67</v>
      </c>
      <c r="N3597" s="4">
        <f>IFERROR(AVERAGEIFS('TE por AEA'!$H$2:$H$12257,'TE por AEA'!$A$2:$A$12257,'TE por AEA'!J3597,'TE por AEA'!$B$2:$B$12257,'TE por AEA'!K3597,'TE por AEA'!$F$2:$F$12257,'TE por AEA'!L3597),"No hay registro")</f>
        <v>2.6304150000000002</v>
      </c>
      <c r="O3597" s="4"/>
      <c r="P3597" s="4"/>
      <c r="Q3597" s="4"/>
      <c r="R3597" s="4"/>
      <c r="S3597" s="4"/>
    </row>
    <row r="3598" spans="1:19">
      <c r="A3598" s="1" t="str">
        <f>+'BD1'!A3598</f>
        <v>Central Occidental</v>
      </c>
      <c r="B3598" s="1" t="str">
        <f>+'BD1'!B3598</f>
        <v>Palmares</v>
      </c>
      <c r="C3598" s="1" t="str">
        <f>+'BD1'!C3598</f>
        <v>José Armando Ramírez Ruíz</v>
      </c>
      <c r="D3598" s="1">
        <f>+'BD1'!D3598</f>
        <v>4</v>
      </c>
      <c r="E3598" s="1" t="str">
        <f>+'BD1'!E3598</f>
        <v>Técnico</v>
      </c>
      <c r="F3598" s="1" t="str">
        <f>+'BD1'!F3598</f>
        <v>Asistencia técnica a personas productoras (grupal): taller (por taller)</v>
      </c>
      <c r="G3598" s="1" t="str">
        <f>+'BD1'!G3598</f>
        <v>Sustantiva</v>
      </c>
      <c r="H3598" s="1">
        <f>+'BD1'!H3598</f>
        <v>11.41333</v>
      </c>
      <c r="J3598" s="1" t="s">
        <v>262</v>
      </c>
      <c r="K3598" s="1" t="s">
        <v>277</v>
      </c>
      <c r="L3598" s="2" t="s">
        <v>16</v>
      </c>
      <c r="M3598" s="1" t="s">
        <v>67</v>
      </c>
      <c r="N3598" s="4">
        <f>IFERROR(AVERAGEIFS('TE por AEA'!$H$2:$H$12257,'TE por AEA'!$A$2:$A$12257,'TE por AEA'!J3598,'TE por AEA'!$B$2:$B$12257,'TE por AEA'!K3598,'TE por AEA'!$F$2:$F$12257,'TE por AEA'!L3598),"No hay registro")</f>
        <v>3.0316649999999998</v>
      </c>
      <c r="O3598" s="4"/>
      <c r="P3598" s="4"/>
      <c r="Q3598" s="4"/>
      <c r="R3598" s="4"/>
      <c r="S3598" s="4"/>
    </row>
    <row r="3599" spans="1:19">
      <c r="A3599" s="1" t="str">
        <f>+'BD1'!A3599</f>
        <v>Central Occidental</v>
      </c>
      <c r="B3599" s="1" t="str">
        <f>+'BD1'!B3599</f>
        <v>Palmares</v>
      </c>
      <c r="C3599" s="1" t="str">
        <f>+'BD1'!C3599</f>
        <v>José Armando Ramírez Ruíz</v>
      </c>
      <c r="D3599" s="1">
        <f>+'BD1'!D3599</f>
        <v>4</v>
      </c>
      <c r="E3599" s="1" t="str">
        <f>+'BD1'!E3599</f>
        <v>Técnico</v>
      </c>
      <c r="F3599" s="1" t="str">
        <f>+'BD1'!F3599</f>
        <v>Asistencia técnica a personas productoras (grupal): charlas (por día en el evento)</v>
      </c>
      <c r="G3599" s="1" t="str">
        <f>+'BD1'!G3599</f>
        <v>Sustantiva</v>
      </c>
      <c r="H3599" s="1">
        <f>+'BD1'!H3599</f>
        <v>2.14</v>
      </c>
      <c r="J3599" s="1" t="s">
        <v>262</v>
      </c>
      <c r="K3599" s="1" t="s">
        <v>277</v>
      </c>
      <c r="L3599" s="2" t="s">
        <v>17</v>
      </c>
      <c r="M3599" s="1" t="s">
        <v>67</v>
      </c>
      <c r="N3599" s="4">
        <f>IFERROR(AVERAGEIFS('TE por AEA'!$H$2:$H$12257,'TE por AEA'!$A$2:$A$12257,'TE por AEA'!J3599,'TE por AEA'!$B$2:$B$12257,'TE por AEA'!K3599,'TE por AEA'!$F$2:$F$12257,'TE por AEA'!L3599),"No hay registro")</f>
        <v>2.2559149999999999</v>
      </c>
      <c r="O3599" s="4"/>
      <c r="P3599" s="4"/>
      <c r="Q3599" s="4"/>
      <c r="R3599" s="4"/>
      <c r="S3599" s="4"/>
    </row>
    <row r="3600" spans="1:19">
      <c r="A3600" s="1" t="str">
        <f>+'BD1'!A3600</f>
        <v>Central Occidental</v>
      </c>
      <c r="B3600" s="1" t="str">
        <f>+'BD1'!B3600</f>
        <v>Palmares</v>
      </c>
      <c r="C3600" s="1" t="str">
        <f>+'BD1'!C3600</f>
        <v>José Armando Ramírez Ruíz</v>
      </c>
      <c r="D3600" s="1">
        <f>+'BD1'!D3600</f>
        <v>4</v>
      </c>
      <c r="E3600" s="1" t="str">
        <f>+'BD1'!E3600</f>
        <v>Técnico</v>
      </c>
      <c r="F3600" s="1" t="str">
        <f>+'BD1'!F3600</f>
        <v>Gestión en capacitaciones con instituciones públicas o privadas (solo gestión de coordinación por evento de capacitación)</v>
      </c>
      <c r="G3600" s="1" t="str">
        <f>+'BD1'!G3600</f>
        <v>Administrativa</v>
      </c>
      <c r="H3600" s="1">
        <f>+'BD1'!H3600</f>
        <v>0.80249999999999999</v>
      </c>
      <c r="J3600" s="1" t="s">
        <v>262</v>
      </c>
      <c r="K3600" s="1" t="s">
        <v>277</v>
      </c>
      <c r="L3600" s="2" t="s">
        <v>18</v>
      </c>
      <c r="M3600" s="1" t="s">
        <v>68</v>
      </c>
      <c r="N3600" s="4">
        <f>IFERROR(AVERAGEIFS('TE por AEA'!$H$2:$H$12257,'TE por AEA'!$A$2:$A$12257,'TE por AEA'!J3600,'TE por AEA'!$B$2:$B$12257,'TE por AEA'!K3600,'TE por AEA'!$F$2:$F$12257,'TE por AEA'!L3600),"No hay registro")</f>
        <v>2.1043349999999998</v>
      </c>
      <c r="O3600" s="4"/>
      <c r="P3600" s="4"/>
      <c r="Q3600" s="4"/>
      <c r="R3600" s="4"/>
      <c r="S3600" s="4"/>
    </row>
    <row r="3601" spans="1:19">
      <c r="A3601" s="1" t="str">
        <f>+'BD1'!A3601</f>
        <v>Central Occidental</v>
      </c>
      <c r="B3601" s="1" t="str">
        <f>+'BD1'!B3601</f>
        <v>Palmares</v>
      </c>
      <c r="C3601" s="1" t="str">
        <f>+'BD1'!C3601</f>
        <v>José Armando Ramírez Ruíz</v>
      </c>
      <c r="D3601" s="1">
        <f>+'BD1'!D3601</f>
        <v>4</v>
      </c>
      <c r="E3601" s="1" t="str">
        <f>+'BD1'!E3601</f>
        <v>Técnico</v>
      </c>
      <c r="F3601" s="1" t="str">
        <f>+'BD1'!F3601</f>
        <v>Aplicación de la herramienta de medición del nivel de gestión empresarial y organizacional (por organización)</v>
      </c>
      <c r="G3601" s="1" t="str">
        <f>+'BD1'!G3601</f>
        <v>Sustantiva</v>
      </c>
      <c r="H3601" s="1">
        <f>+'BD1'!H3601</f>
        <v>1.605</v>
      </c>
      <c r="J3601" s="1" t="s">
        <v>262</v>
      </c>
      <c r="K3601" s="1" t="s">
        <v>277</v>
      </c>
      <c r="L3601" s="2" t="s">
        <v>19</v>
      </c>
      <c r="M3601" s="1" t="s">
        <v>67</v>
      </c>
      <c r="N3601" s="4" t="str">
        <f>IFERROR(AVERAGEIFS('TE por AEA'!$H$2:$H$12257,'TE por AEA'!$A$2:$A$12257,'TE por AEA'!J3601,'TE por AEA'!$B$2:$B$12257,'TE por AEA'!K3601,'TE por AEA'!$F$2:$F$12257,'TE por AEA'!L3601),"No hay registro")</f>
        <v>No hay registro</v>
      </c>
      <c r="O3601" s="4"/>
      <c r="P3601" s="4"/>
      <c r="Q3601" s="4"/>
      <c r="R3601" s="4"/>
      <c r="S3601" s="4"/>
    </row>
    <row r="3602" spans="1:19">
      <c r="A3602" s="1" t="str">
        <f>+'BD1'!A3602</f>
        <v>Central Occidental</v>
      </c>
      <c r="B3602" s="1" t="str">
        <f>+'BD1'!B3602</f>
        <v>Palmares</v>
      </c>
      <c r="C3602" s="1" t="str">
        <f>+'BD1'!C3602</f>
        <v>José Armando Ramírez Ruíz</v>
      </c>
      <c r="D3602" s="1">
        <f>+'BD1'!D3602</f>
        <v>4</v>
      </c>
      <c r="E3602" s="1" t="str">
        <f>+'BD1'!E3602</f>
        <v>Técnico</v>
      </c>
      <c r="F3602" s="1" t="str">
        <f>+'BD1'!F3602</f>
        <v>Elaboración y ejecución del plan de trabajo (por organización)</v>
      </c>
      <c r="G3602" s="1" t="str">
        <f>+'BD1'!G3602</f>
        <v>Sustantiva</v>
      </c>
      <c r="H3602" s="1">
        <f>+'BD1'!H3602</f>
        <v>1.605</v>
      </c>
      <c r="J3602" s="1" t="s">
        <v>262</v>
      </c>
      <c r="K3602" s="1" t="s">
        <v>277</v>
      </c>
      <c r="L3602" s="2" t="s">
        <v>20</v>
      </c>
      <c r="M3602" s="1" t="s">
        <v>67</v>
      </c>
      <c r="N3602" s="4" t="str">
        <f>IFERROR(AVERAGEIFS('TE por AEA'!$H$2:$H$12257,'TE por AEA'!$A$2:$A$12257,'TE por AEA'!J3602,'TE por AEA'!$B$2:$B$12257,'TE por AEA'!K3602,'TE por AEA'!$F$2:$F$12257,'TE por AEA'!L3602),"No hay registro")</f>
        <v>No hay registro</v>
      </c>
      <c r="O3602" s="4"/>
      <c r="P3602" s="4"/>
      <c r="Q3602" s="4"/>
      <c r="R3602" s="4"/>
      <c r="S3602" s="4"/>
    </row>
    <row r="3603" spans="1:19">
      <c r="A3603" s="1" t="str">
        <f>+'BD1'!A3603</f>
        <v>Central Occidental</v>
      </c>
      <c r="B3603" s="1" t="str">
        <f>+'BD1'!B3603</f>
        <v>Palmares</v>
      </c>
      <c r="C3603" s="1" t="str">
        <f>+'BD1'!C3603</f>
        <v>José Armando Ramírez Ruíz</v>
      </c>
      <c r="D3603" s="1">
        <f>+'BD1'!D3603</f>
        <v>4</v>
      </c>
      <c r="E3603" s="1" t="str">
        <f>+'BD1'!E3603</f>
        <v>Técnico</v>
      </c>
      <c r="F3603" s="1" t="str">
        <f>+'BD1'!F3603</f>
        <v>Visitas de seguimiento al plan de trabajo (por visita por organización)</v>
      </c>
      <c r="G3603" s="1" t="str">
        <f>+'BD1'!G3603</f>
        <v>Sustantiva</v>
      </c>
      <c r="H3603" s="1">
        <f>+'BD1'!H3603</f>
        <v>1.605</v>
      </c>
      <c r="J3603" s="1" t="s">
        <v>262</v>
      </c>
      <c r="K3603" s="1" t="s">
        <v>277</v>
      </c>
      <c r="L3603" s="2" t="s">
        <v>21</v>
      </c>
      <c r="M3603" s="1" t="s">
        <v>67</v>
      </c>
      <c r="N3603" s="4" t="str">
        <f>IFERROR(AVERAGEIFS('TE por AEA'!$H$2:$H$12257,'TE por AEA'!$A$2:$A$12257,'TE por AEA'!J3603,'TE por AEA'!$B$2:$B$12257,'TE por AEA'!K3603,'TE por AEA'!$F$2:$F$12257,'TE por AEA'!L3603),"No hay registro")</f>
        <v>No hay registro</v>
      </c>
      <c r="O3603" s="4"/>
      <c r="P3603" s="4"/>
      <c r="Q3603" s="4"/>
      <c r="R3603" s="4"/>
      <c r="S3603" s="4"/>
    </row>
    <row r="3604" spans="1:19">
      <c r="A3604" s="1" t="str">
        <f>+'BD1'!A3604</f>
        <v>Central Occidental</v>
      </c>
      <c r="B3604" s="1" t="str">
        <f>+'BD1'!B3604</f>
        <v>Palmares</v>
      </c>
      <c r="C3604" s="1" t="str">
        <f>+'BD1'!C3604</f>
        <v>José Armando Ramírez Ruíz</v>
      </c>
      <c r="D3604" s="1">
        <f>+'BD1'!D3604</f>
        <v>4</v>
      </c>
      <c r="E3604" s="1" t="str">
        <f>+'BD1'!E3604</f>
        <v>Técnico</v>
      </c>
      <c r="F3604" s="1" t="str">
        <f>+'BD1'!F3604</f>
        <v>Reporte del plan de trabajo anual (por reporte por organización)</v>
      </c>
      <c r="G3604" s="1" t="str">
        <f>+'BD1'!G3604</f>
        <v>Sustantiva</v>
      </c>
      <c r="H3604" s="1">
        <f>+'BD1'!H3604</f>
        <v>2.14</v>
      </c>
      <c r="J3604" s="1" t="s">
        <v>262</v>
      </c>
      <c r="K3604" s="1" t="s">
        <v>277</v>
      </c>
      <c r="L3604" s="2" t="s">
        <v>22</v>
      </c>
      <c r="M3604" s="1" t="s">
        <v>67</v>
      </c>
      <c r="N3604" s="4" t="str">
        <f>IFERROR(AVERAGEIFS('TE por AEA'!$H$2:$H$12257,'TE por AEA'!$A$2:$A$12257,'TE por AEA'!J3604,'TE por AEA'!$B$2:$B$12257,'TE por AEA'!K3604,'TE por AEA'!$F$2:$F$12257,'TE por AEA'!L3604),"No hay registro")</f>
        <v>No hay registro</v>
      </c>
      <c r="O3604" s="4"/>
      <c r="P3604" s="4"/>
      <c r="Q3604" s="4"/>
      <c r="R3604" s="4"/>
      <c r="S3604" s="4"/>
    </row>
    <row r="3605" spans="1:19">
      <c r="A3605" s="1" t="str">
        <f>+'BD1'!A3605</f>
        <v>Central Occidental</v>
      </c>
      <c r="B3605" s="1" t="str">
        <f>+'BD1'!B3605</f>
        <v>Palmares</v>
      </c>
      <c r="C3605" s="1" t="str">
        <f>+'BD1'!C3605</f>
        <v>José Armando Ramírez Ruíz</v>
      </c>
      <c r="D3605" s="1">
        <f>+'BD1'!D3605</f>
        <v>4</v>
      </c>
      <c r="E3605" s="1" t="str">
        <f>+'BD1'!E3605</f>
        <v>Técnico</v>
      </c>
      <c r="F3605" s="1" t="str">
        <f>+'BD1'!F3605</f>
        <v>NAMA (café): muestreo y toma de datos en finca (por productor)</v>
      </c>
      <c r="G3605" s="1" t="str">
        <f>+'BD1'!G3605</f>
        <v>Sustantiva</v>
      </c>
      <c r="H3605" s="1">
        <f>+'BD1'!H3605</f>
        <v>2.14</v>
      </c>
      <c r="J3605" s="1" t="s">
        <v>262</v>
      </c>
      <c r="K3605" s="1" t="s">
        <v>277</v>
      </c>
      <c r="L3605" s="2" t="s">
        <v>23</v>
      </c>
      <c r="M3605" s="1" t="s">
        <v>67</v>
      </c>
      <c r="N3605" s="4" t="str">
        <f>IFERROR(AVERAGEIFS('TE por AEA'!$H$2:$H$12257,'TE por AEA'!$A$2:$A$12257,'TE por AEA'!J3605,'TE por AEA'!$B$2:$B$12257,'TE por AEA'!K3605,'TE por AEA'!$F$2:$F$12257,'TE por AEA'!L3605),"No hay registro")</f>
        <v>No hay registro</v>
      </c>
      <c r="O3605" s="4"/>
      <c r="P3605" s="4"/>
      <c r="Q3605" s="4"/>
      <c r="R3605" s="4"/>
      <c r="S3605" s="4"/>
    </row>
    <row r="3606" spans="1:19">
      <c r="A3606" s="1" t="str">
        <f>+'BD1'!A3606</f>
        <v>Central Occidental</v>
      </c>
      <c r="B3606" s="1" t="str">
        <f>+'BD1'!B3606</f>
        <v>Palmares</v>
      </c>
      <c r="C3606" s="1" t="str">
        <f>+'BD1'!C3606</f>
        <v>José Armando Ramírez Ruíz</v>
      </c>
      <c r="D3606" s="1">
        <f>+'BD1'!D3606</f>
        <v>4</v>
      </c>
      <c r="E3606" s="1" t="str">
        <f>+'BD1'!E3606</f>
        <v>Técnico</v>
      </c>
      <c r="F3606" s="1" t="str">
        <f>+'BD1'!F3606</f>
        <v>NAMA (café): inclusión de datos al SisDNEA (por productor)</v>
      </c>
      <c r="G3606" s="1" t="str">
        <f>+'BD1'!G3606</f>
        <v>Sustantiva</v>
      </c>
      <c r="H3606" s="1">
        <f>+'BD1'!H3606</f>
        <v>0.80249999999999999</v>
      </c>
      <c r="J3606" s="1" t="s">
        <v>262</v>
      </c>
      <c r="K3606" s="1" t="s">
        <v>277</v>
      </c>
      <c r="L3606" s="2" t="s">
        <v>24</v>
      </c>
      <c r="M3606" s="1" t="s">
        <v>67</v>
      </c>
      <c r="N3606" s="4" t="str">
        <f>IFERROR(AVERAGEIFS('TE por AEA'!$H$2:$H$12257,'TE por AEA'!$A$2:$A$12257,'TE por AEA'!J3606,'TE por AEA'!$B$2:$B$12257,'TE por AEA'!K3606,'TE por AEA'!$F$2:$F$12257,'TE por AEA'!L3606),"No hay registro")</f>
        <v>No hay registro</v>
      </c>
      <c r="O3606" s="4"/>
      <c r="P3606" s="4"/>
      <c r="Q3606" s="4"/>
      <c r="R3606" s="4"/>
      <c r="S3606" s="4"/>
    </row>
    <row r="3607" spans="1:19">
      <c r="A3607" s="1" t="str">
        <f>+'BD1'!A3607</f>
        <v>Central Occidental</v>
      </c>
      <c r="B3607" s="1" t="str">
        <f>+'BD1'!B3607</f>
        <v>Palmares</v>
      </c>
      <c r="C3607" s="1" t="str">
        <f>+'BD1'!C3607</f>
        <v>José Armando Ramírez Ruíz</v>
      </c>
      <c r="D3607" s="1">
        <f>+'BD1'!D3607</f>
        <v>4</v>
      </c>
      <c r="E3607" s="1" t="str">
        <f>+'BD1'!E3607</f>
        <v>Técnico</v>
      </c>
      <c r="F3607" s="1" t="str">
        <f>+'BD1'!F3607</f>
        <v>NAMA (café): entrega de constancia de verificación del MRV a la persona productora (por productor)</v>
      </c>
      <c r="G3607" s="1" t="str">
        <f>+'BD1'!G3607</f>
        <v>Sustantiva</v>
      </c>
      <c r="H3607" s="1">
        <f>+'BD1'!H3607</f>
        <v>2.14</v>
      </c>
      <c r="J3607" s="1" t="s">
        <v>262</v>
      </c>
      <c r="K3607" s="1" t="s">
        <v>277</v>
      </c>
      <c r="L3607" s="3" t="s">
        <v>25</v>
      </c>
      <c r="M3607" s="1" t="s">
        <v>67</v>
      </c>
      <c r="N3607" s="4" t="str">
        <f>IFERROR(AVERAGEIFS('TE por AEA'!$H$2:$H$12257,'TE por AEA'!$A$2:$A$12257,'TE por AEA'!J3607,'TE por AEA'!$B$2:$B$12257,'TE por AEA'!K3607,'TE por AEA'!$F$2:$F$12257,'TE por AEA'!L3607),"No hay registro")</f>
        <v>No hay registro</v>
      </c>
      <c r="O3607" s="4"/>
      <c r="P3607" s="4"/>
      <c r="Q3607" s="4"/>
      <c r="R3607" s="4"/>
      <c r="S3607" s="4"/>
    </row>
    <row r="3608" spans="1:19">
      <c r="A3608" s="1" t="str">
        <f>+'BD1'!A3608</f>
        <v>Central Occidental</v>
      </c>
      <c r="B3608" s="1" t="str">
        <f>+'BD1'!B3608</f>
        <v>Palmares</v>
      </c>
      <c r="C3608" s="1" t="str">
        <f>+'BD1'!C3608</f>
        <v>José Armando Ramírez Ruíz</v>
      </c>
      <c r="D3608" s="1">
        <f>+'BD1'!D3608</f>
        <v>4</v>
      </c>
      <c r="E3608" s="1" t="str">
        <f>+'BD1'!E3608</f>
        <v>Técnico</v>
      </c>
      <c r="F3608" s="1" t="str">
        <f>+'BD1'!F3608</f>
        <v>NAMA (ganadería): muestreo y toma de datos en finca (por productor)</v>
      </c>
      <c r="G3608" s="1" t="str">
        <f>+'BD1'!G3608</f>
        <v>Sustantiva</v>
      </c>
      <c r="H3608" s="1">
        <f>+'BD1'!H3608</f>
        <v>2.2291699999999999</v>
      </c>
      <c r="J3608" s="1" t="s">
        <v>262</v>
      </c>
      <c r="K3608" s="1" t="s">
        <v>277</v>
      </c>
      <c r="L3608" s="3" t="s">
        <v>26</v>
      </c>
      <c r="M3608" s="1" t="s">
        <v>67</v>
      </c>
      <c r="N3608" s="4">
        <f>IFERROR(AVERAGEIFS('TE por AEA'!$H$2:$H$12257,'TE por AEA'!$A$2:$A$12257,'TE por AEA'!J3608,'TE por AEA'!$B$2:$B$12257,'TE por AEA'!K3608,'TE por AEA'!$F$2:$F$12257,'TE por AEA'!L3608),"No hay registro")</f>
        <v>3.3883299999999998</v>
      </c>
      <c r="O3608" s="4"/>
      <c r="P3608" s="4"/>
      <c r="Q3608" s="4"/>
      <c r="R3608" s="4"/>
      <c r="S3608" s="4"/>
    </row>
    <row r="3609" spans="1:19">
      <c r="A3609" s="1" t="str">
        <f>+'BD1'!A3609</f>
        <v>Central Occidental</v>
      </c>
      <c r="B3609" s="1" t="str">
        <f>+'BD1'!B3609</f>
        <v>Palmares</v>
      </c>
      <c r="C3609" s="1" t="str">
        <f>+'BD1'!C3609</f>
        <v>José Armando Ramírez Ruíz</v>
      </c>
      <c r="D3609" s="1">
        <f>+'BD1'!D3609</f>
        <v>4</v>
      </c>
      <c r="E3609" s="1" t="str">
        <f>+'BD1'!E3609</f>
        <v>Técnico</v>
      </c>
      <c r="F3609" s="1" t="str">
        <f>+'BD1'!F3609</f>
        <v>NAMA (ganadería): inclusión de datos al SisDNEA (por productor)</v>
      </c>
      <c r="G3609" s="1" t="str">
        <f>+'BD1'!G3609</f>
        <v>Sustantiva</v>
      </c>
      <c r="H3609" s="1">
        <f>+'BD1'!H3609</f>
        <v>0.80249999999999999</v>
      </c>
      <c r="J3609" s="1" t="s">
        <v>262</v>
      </c>
      <c r="K3609" s="1" t="s">
        <v>277</v>
      </c>
      <c r="L3609" s="3" t="s">
        <v>27</v>
      </c>
      <c r="M3609" s="1" t="s">
        <v>67</v>
      </c>
      <c r="N3609" s="4">
        <f>IFERROR(AVERAGEIFS('TE por AEA'!$H$2:$H$12257,'TE por AEA'!$A$2:$A$12257,'TE por AEA'!J3609,'TE por AEA'!$B$2:$B$12257,'TE por AEA'!K3609,'TE por AEA'!$F$2:$F$12257,'TE por AEA'!L3609),"No hay registro")</f>
        <v>1.2483299999999999</v>
      </c>
      <c r="O3609" s="4"/>
      <c r="P3609" s="4"/>
      <c r="Q3609" s="4"/>
      <c r="R3609" s="4"/>
      <c r="S3609" s="4"/>
    </row>
    <row r="3610" spans="1:19">
      <c r="A3610" s="1" t="str">
        <f>+'BD1'!A3610</f>
        <v>Central Occidental</v>
      </c>
      <c r="B3610" s="1" t="str">
        <f>+'BD1'!B3610</f>
        <v>Palmares</v>
      </c>
      <c r="C3610" s="1" t="str">
        <f>+'BD1'!C3610</f>
        <v>José Armando Ramírez Ruíz</v>
      </c>
      <c r="D3610" s="1">
        <f>+'BD1'!D3610</f>
        <v>4</v>
      </c>
      <c r="E3610" s="1" t="str">
        <f>+'BD1'!E3610</f>
        <v>Técnico</v>
      </c>
      <c r="F3610" s="1" t="str">
        <f>+'BD1'!F3610</f>
        <v>NAMA (ganadería): entrega de constancia de verificación del MRV a la persona productora (por productor)</v>
      </c>
      <c r="G3610" s="1" t="str">
        <f>+'BD1'!G3610</f>
        <v>Sustantiva</v>
      </c>
      <c r="H3610" s="1">
        <f>+'BD1'!H3610</f>
        <v>2.14</v>
      </c>
      <c r="J3610" s="1" t="s">
        <v>262</v>
      </c>
      <c r="K3610" s="1" t="s">
        <v>277</v>
      </c>
      <c r="L3610" s="3" t="s">
        <v>28</v>
      </c>
      <c r="M3610" s="1" t="s">
        <v>67</v>
      </c>
      <c r="N3610" s="4">
        <f>IFERROR(AVERAGEIFS('TE por AEA'!$H$2:$H$12257,'TE por AEA'!$A$2:$A$12257,'TE por AEA'!J3610,'TE por AEA'!$B$2:$B$12257,'TE por AEA'!K3610,'TE por AEA'!$F$2:$F$12257,'TE por AEA'!L3610),"No hay registro")</f>
        <v>1.2483299999999999</v>
      </c>
      <c r="O3610" s="4"/>
      <c r="P3610" s="4"/>
      <c r="Q3610" s="4"/>
      <c r="R3610" s="4"/>
      <c r="S3610" s="4"/>
    </row>
    <row r="3611" spans="1:19">
      <c r="A3611" s="1" t="str">
        <f>+'BD1'!A3611</f>
        <v>Central Occidental</v>
      </c>
      <c r="B3611" s="1" t="str">
        <f>+'BD1'!B3611</f>
        <v>Palmares</v>
      </c>
      <c r="C3611" s="1" t="str">
        <f>+'BD1'!C3611</f>
        <v>José Armando Ramírez Ruíz</v>
      </c>
      <c r="D3611" s="1">
        <f>+'BD1'!D3611</f>
        <v>4</v>
      </c>
      <c r="E3611" s="1" t="str">
        <f>+'BD1'!E3611</f>
        <v>Técnico</v>
      </c>
      <c r="F3611" s="1" t="str">
        <f>+'BD1'!F3611</f>
        <v>Producción sostenible: elaboración de la herramienta Tu Modelo, en el SisDNEA (por productor)</v>
      </c>
      <c r="G3611" s="1" t="str">
        <f>+'BD1'!G3611</f>
        <v>Sustantiva</v>
      </c>
      <c r="H3611" s="1" t="str">
        <f>+'BD1'!H3611</f>
        <v>NA</v>
      </c>
      <c r="J3611" s="1" t="s">
        <v>262</v>
      </c>
      <c r="K3611" s="1" t="s">
        <v>277</v>
      </c>
      <c r="L3611" s="3" t="s">
        <v>29</v>
      </c>
      <c r="M3611" s="1" t="s">
        <v>67</v>
      </c>
      <c r="N3611" s="4">
        <f>IFERROR(AVERAGEIFS('TE por AEA'!$H$2:$H$12257,'TE por AEA'!$A$2:$A$12257,'TE por AEA'!J3611,'TE por AEA'!$B$2:$B$12257,'TE por AEA'!K3611,'TE por AEA'!$F$2:$F$12257,'TE por AEA'!L3611),"No hay registro")</f>
        <v>1.1859200000000001</v>
      </c>
      <c r="O3611" s="4"/>
      <c r="P3611" s="4"/>
      <c r="Q3611" s="4"/>
      <c r="R3611" s="4"/>
      <c r="S3611" s="4"/>
    </row>
    <row r="3612" spans="1:19">
      <c r="A3612" s="1" t="str">
        <f>+'BD1'!A3612</f>
        <v>Central Occidental</v>
      </c>
      <c r="B3612" s="1" t="str">
        <f>+'BD1'!B3612</f>
        <v>Palmares</v>
      </c>
      <c r="C3612" s="1" t="str">
        <f>+'BD1'!C3612</f>
        <v>José Armando Ramírez Ruíz</v>
      </c>
      <c r="D3612" s="1">
        <f>+'BD1'!D3612</f>
        <v>4</v>
      </c>
      <c r="E3612" s="1" t="str">
        <f>+'BD1'!E3612</f>
        <v>Técnico</v>
      </c>
      <c r="F3612" s="1" t="str">
        <f>+'BD1'!F3612</f>
        <v>Producción sostenible: entregar certificado al productor e incluirlo en el expediente físico (por productor)</v>
      </c>
      <c r="G3612" s="1" t="str">
        <f>+'BD1'!G3612</f>
        <v>Sustantiva</v>
      </c>
      <c r="H3612" s="1" t="str">
        <f>+'BD1'!H3612</f>
        <v>NA</v>
      </c>
      <c r="J3612" s="1" t="s">
        <v>262</v>
      </c>
      <c r="K3612" s="1" t="s">
        <v>277</v>
      </c>
      <c r="L3612" s="3" t="s">
        <v>30</v>
      </c>
      <c r="M3612" s="1" t="s">
        <v>67</v>
      </c>
      <c r="N3612" s="4">
        <f>IFERROR(AVERAGEIFS('TE por AEA'!$H$2:$H$12257,'TE por AEA'!$A$2:$A$12257,'TE por AEA'!J3612,'TE por AEA'!$B$2:$B$12257,'TE por AEA'!K3612,'TE por AEA'!$F$2:$F$12257,'TE por AEA'!L3612),"No hay registro")</f>
        <v>0.44583</v>
      </c>
      <c r="O3612" s="4"/>
      <c r="P3612" s="4"/>
      <c r="Q3612" s="4"/>
      <c r="R3612" s="4"/>
      <c r="S3612" s="4"/>
    </row>
    <row r="3613" spans="1:19">
      <c r="A3613" s="1" t="str">
        <f>+'BD1'!A3613</f>
        <v>Central Occidental</v>
      </c>
      <c r="B3613" s="1" t="str">
        <f>+'BD1'!B3613</f>
        <v>Palmares</v>
      </c>
      <c r="C3613" s="1" t="str">
        <f>+'BD1'!C3613</f>
        <v>José Armando Ramírez Ruíz</v>
      </c>
      <c r="D3613" s="1">
        <f>+'BD1'!D3613</f>
        <v>4</v>
      </c>
      <c r="E3613" s="1" t="str">
        <f>+'BD1'!E3613</f>
        <v>Técnico</v>
      </c>
      <c r="F3613" s="1" t="str">
        <f>+'BD1'!F3613</f>
        <v>RBAyP y RBAO: divulgación del programa de incentivos (por acción de divulgación)</v>
      </c>
      <c r="G3613" s="1" t="str">
        <f>+'BD1'!G3613</f>
        <v>Sustantiva</v>
      </c>
      <c r="H3613" s="1" t="str">
        <f>+'BD1'!H3613</f>
        <v>NA</v>
      </c>
      <c r="J3613" s="1" t="s">
        <v>262</v>
      </c>
      <c r="K3613" s="1" t="s">
        <v>277</v>
      </c>
      <c r="L3613" s="3" t="s">
        <v>31</v>
      </c>
      <c r="M3613" s="1" t="s">
        <v>67</v>
      </c>
      <c r="N3613" s="4" t="str">
        <f>IFERROR(AVERAGEIFS('TE por AEA'!$H$2:$H$12257,'TE por AEA'!$A$2:$A$12257,'TE por AEA'!J3613,'TE por AEA'!$B$2:$B$12257,'TE por AEA'!K3613,'TE por AEA'!$F$2:$F$12257,'TE por AEA'!L3613),"No hay registro")</f>
        <v>No hay registro</v>
      </c>
      <c r="O3613" s="4"/>
      <c r="P3613" s="4"/>
      <c r="Q3613" s="4"/>
      <c r="R3613" s="4"/>
      <c r="S3613" s="4"/>
    </row>
    <row r="3614" spans="1:19">
      <c r="A3614" s="1" t="str">
        <f>+'BD1'!A3614</f>
        <v>Central Occidental</v>
      </c>
      <c r="B3614" s="1" t="str">
        <f>+'BD1'!B3614</f>
        <v>Palmares</v>
      </c>
      <c r="C3614" s="1" t="str">
        <f>+'BD1'!C3614</f>
        <v>José Armando Ramírez Ruíz</v>
      </c>
      <c r="D3614" s="1">
        <f>+'BD1'!D3614</f>
        <v>4</v>
      </c>
      <c r="E3614" s="1" t="str">
        <f>+'BD1'!E3614</f>
        <v>Técnico</v>
      </c>
      <c r="F3614" s="1" t="str">
        <f>+'BD1'!F3614</f>
        <v>RBAyP y RBAO: completar formularios para recibir incentivos económicos (por productor)</v>
      </c>
      <c r="G3614" s="1" t="str">
        <f>+'BD1'!G3614</f>
        <v>Sustantiva</v>
      </c>
      <c r="H3614" s="1" t="str">
        <f>+'BD1'!H3614</f>
        <v>NA</v>
      </c>
      <c r="J3614" s="1" t="s">
        <v>262</v>
      </c>
      <c r="K3614" s="1" t="s">
        <v>277</v>
      </c>
      <c r="L3614" s="3" t="s">
        <v>32</v>
      </c>
      <c r="M3614" s="1" t="s">
        <v>67</v>
      </c>
      <c r="N3614" s="4" t="str">
        <f>IFERROR(AVERAGEIFS('TE por AEA'!$H$2:$H$12257,'TE por AEA'!$A$2:$A$12257,'TE por AEA'!J3614,'TE por AEA'!$B$2:$B$12257,'TE por AEA'!K3614,'TE por AEA'!$F$2:$F$12257,'TE por AEA'!L3614),"No hay registro")</f>
        <v>No hay registro</v>
      </c>
      <c r="O3614" s="4"/>
      <c r="P3614" s="4"/>
      <c r="Q3614" s="4"/>
      <c r="R3614" s="4"/>
      <c r="S3614" s="4"/>
    </row>
    <row r="3615" spans="1:19">
      <c r="A3615" s="1" t="str">
        <f>+'BD1'!A3615</f>
        <v>Central Occidental</v>
      </c>
      <c r="B3615" s="1" t="str">
        <f>+'BD1'!B3615</f>
        <v>Palmares</v>
      </c>
      <c r="C3615" s="1" t="str">
        <f>+'BD1'!C3615</f>
        <v>José Armando Ramírez Ruíz</v>
      </c>
      <c r="D3615" s="1">
        <f>+'BD1'!D3615</f>
        <v>4</v>
      </c>
      <c r="E3615" s="1" t="str">
        <f>+'BD1'!E3615</f>
        <v>Técnico</v>
      </c>
      <c r="F3615" s="1" t="str">
        <f>+'BD1'!F3615</f>
        <v>RBAyP y RBAO: revisión de las solicitudes del programa de incentivos económicos (por productor)</v>
      </c>
      <c r="G3615" s="1" t="str">
        <f>+'BD1'!G3615</f>
        <v>Sustantiva</v>
      </c>
      <c r="H3615" s="1" t="str">
        <f>+'BD1'!H3615</f>
        <v>NA</v>
      </c>
      <c r="J3615" s="1" t="s">
        <v>262</v>
      </c>
      <c r="K3615" s="1" t="s">
        <v>277</v>
      </c>
      <c r="L3615" s="3" t="s">
        <v>33</v>
      </c>
      <c r="M3615" s="1" t="s">
        <v>67</v>
      </c>
      <c r="N3615" s="4" t="str">
        <f>IFERROR(AVERAGEIFS('TE por AEA'!$H$2:$H$12257,'TE por AEA'!$A$2:$A$12257,'TE por AEA'!J3615,'TE por AEA'!$B$2:$B$12257,'TE por AEA'!K3615,'TE por AEA'!$F$2:$F$12257,'TE por AEA'!L3615),"No hay registro")</f>
        <v>No hay registro</v>
      </c>
      <c r="O3615" s="4"/>
      <c r="P3615" s="4"/>
      <c r="Q3615" s="4"/>
      <c r="R3615" s="4"/>
      <c r="S3615" s="4"/>
    </row>
    <row r="3616" spans="1:19">
      <c r="A3616" s="1" t="str">
        <f>+'BD1'!A3616</f>
        <v>Central Occidental</v>
      </c>
      <c r="B3616" s="1" t="str">
        <f>+'BD1'!B3616</f>
        <v>Palmares</v>
      </c>
      <c r="C3616" s="1" t="str">
        <f>+'BD1'!C3616</f>
        <v>José Armando Ramírez Ruíz</v>
      </c>
      <c r="D3616" s="1">
        <f>+'BD1'!D3616</f>
        <v>4</v>
      </c>
      <c r="E3616" s="1" t="str">
        <f>+'BD1'!E3616</f>
        <v>Técnico</v>
      </c>
      <c r="F3616" s="1" t="str">
        <f>+'BD1'!F3616</f>
        <v>RBAyP y RBAO: visita a finca para verificación (por visita por productor)</v>
      </c>
      <c r="G3616" s="1" t="str">
        <f>+'BD1'!G3616</f>
        <v>Sustantiva</v>
      </c>
      <c r="H3616" s="1" t="str">
        <f>+'BD1'!H3616</f>
        <v>NA</v>
      </c>
      <c r="J3616" s="1" t="s">
        <v>262</v>
      </c>
      <c r="K3616" s="1" t="s">
        <v>277</v>
      </c>
      <c r="L3616" s="3" t="s">
        <v>34</v>
      </c>
      <c r="M3616" s="1" t="s">
        <v>67</v>
      </c>
      <c r="N3616" s="4" t="str">
        <f>IFERROR(AVERAGEIFS('TE por AEA'!$H$2:$H$12257,'TE por AEA'!$A$2:$A$12257,'TE por AEA'!J3616,'TE por AEA'!$B$2:$B$12257,'TE por AEA'!K3616,'TE por AEA'!$F$2:$F$12257,'TE por AEA'!L3616),"No hay registro")</f>
        <v>No hay registro</v>
      </c>
      <c r="O3616" s="4"/>
      <c r="P3616" s="4"/>
      <c r="Q3616" s="4"/>
      <c r="R3616" s="4"/>
      <c r="S3616" s="4"/>
    </row>
    <row r="3617" spans="1:19">
      <c r="A3617" s="1" t="str">
        <f>+'BD1'!A3617</f>
        <v>Central Occidental</v>
      </c>
      <c r="B3617" s="1" t="str">
        <f>+'BD1'!B3617</f>
        <v>Palmares</v>
      </c>
      <c r="C3617" s="1" t="str">
        <f>+'BD1'!C3617</f>
        <v>José Armando Ramírez Ruíz</v>
      </c>
      <c r="D3617" s="1">
        <f>+'BD1'!D3617</f>
        <v>4</v>
      </c>
      <c r="E3617" s="1" t="str">
        <f>+'BD1'!E3617</f>
        <v>Técnico</v>
      </c>
      <c r="F3617" s="1" t="str">
        <f>+'BD1'!F3617</f>
        <v>Productores ocasionales: asistencia técnica individual (por productor)</v>
      </c>
      <c r="G3617" s="1" t="str">
        <f>+'BD1'!G3617</f>
        <v>Sustantiva</v>
      </c>
      <c r="H3617" s="1">
        <f>+'BD1'!H3617</f>
        <v>2.14</v>
      </c>
      <c r="J3617" s="1" t="s">
        <v>262</v>
      </c>
      <c r="K3617" s="1" t="s">
        <v>277</v>
      </c>
      <c r="L3617" s="3" t="s">
        <v>35</v>
      </c>
      <c r="M3617" s="1" t="s">
        <v>67</v>
      </c>
      <c r="N3617" s="4">
        <f>IFERROR(AVERAGEIFS('TE por AEA'!$H$2:$H$12257,'TE por AEA'!$A$2:$A$12257,'TE por AEA'!J3617,'TE por AEA'!$B$2:$B$12257,'TE por AEA'!K3617,'TE por AEA'!$F$2:$F$12257,'TE por AEA'!L3617),"No hay registro")</f>
        <v>1.8725000000000001</v>
      </c>
      <c r="O3617" s="4"/>
      <c r="P3617" s="4"/>
      <c r="Q3617" s="4"/>
      <c r="R3617" s="4"/>
      <c r="S3617" s="4"/>
    </row>
    <row r="3618" spans="1:19">
      <c r="A3618" s="1" t="str">
        <f>+'BD1'!A3618</f>
        <v>Central Occidental</v>
      </c>
      <c r="B3618" s="1" t="str">
        <f>+'BD1'!B3618</f>
        <v>Palmares</v>
      </c>
      <c r="C3618" s="1" t="str">
        <f>+'BD1'!C3618</f>
        <v>José Armando Ramírez Ruíz</v>
      </c>
      <c r="D3618" s="1">
        <f>+'BD1'!D3618</f>
        <v>4</v>
      </c>
      <c r="E3618" s="1" t="str">
        <f>+'BD1'!E3618</f>
        <v>Técnico</v>
      </c>
      <c r="F3618" s="1" t="str">
        <f>+'BD1'!F3618</f>
        <v>Productores ocasionales: asistencia técnica grupal (por asistencia a grupo)</v>
      </c>
      <c r="G3618" s="1" t="str">
        <f>+'BD1'!G3618</f>
        <v>Sustantiva</v>
      </c>
      <c r="H3618" s="1">
        <f>+'BD1'!H3618</f>
        <v>4.4583300000000001</v>
      </c>
      <c r="J3618" s="1" t="s">
        <v>262</v>
      </c>
      <c r="K3618" s="1" t="s">
        <v>277</v>
      </c>
      <c r="L3618" s="3" t="s">
        <v>36</v>
      </c>
      <c r="M3618" s="1" t="s">
        <v>67</v>
      </c>
      <c r="N3618" s="4">
        <f>IFERROR(AVERAGEIFS('TE por AEA'!$H$2:$H$12257,'TE por AEA'!$A$2:$A$12257,'TE por AEA'!J3618,'TE por AEA'!$B$2:$B$12257,'TE por AEA'!K3618,'TE por AEA'!$F$2:$F$12257,'TE por AEA'!L3618),"No hay registro")</f>
        <v>3.21</v>
      </c>
      <c r="O3618" s="4"/>
      <c r="P3618" s="4"/>
      <c r="Q3618" s="4"/>
      <c r="R3618" s="4"/>
      <c r="S3618" s="4"/>
    </row>
    <row r="3619" spans="1:19">
      <c r="A3619" s="1" t="str">
        <f>+'BD1'!A3619</f>
        <v>Central Occidental</v>
      </c>
      <c r="B3619" s="1" t="str">
        <f>+'BD1'!B3619</f>
        <v>Palmares</v>
      </c>
      <c r="C3619" s="1" t="str">
        <f>+'BD1'!C3619</f>
        <v>José Armando Ramírez Ruíz</v>
      </c>
      <c r="D3619" s="1">
        <f>+'BD1'!D3619</f>
        <v>4</v>
      </c>
      <c r="E3619" s="1" t="str">
        <f>+'BD1'!E3619</f>
        <v>Técnico</v>
      </c>
      <c r="F3619" s="1" t="str">
        <f>+'BD1'!F3619</f>
        <v>Productores ocasionales: servicios de extensión de información digitales y virtuales (por productor)</v>
      </c>
      <c r="G3619" s="1" t="str">
        <f>+'BD1'!G3619</f>
        <v>Sustantiva</v>
      </c>
      <c r="H3619" s="1">
        <f>+'BD1'!H3619</f>
        <v>0.26750000000000002</v>
      </c>
      <c r="J3619" s="1" t="s">
        <v>262</v>
      </c>
      <c r="K3619" s="1" t="s">
        <v>277</v>
      </c>
      <c r="L3619" s="3" t="s">
        <v>37</v>
      </c>
      <c r="M3619" s="1" t="s">
        <v>67</v>
      </c>
      <c r="N3619" s="4">
        <f>IFERROR(AVERAGEIFS('TE por AEA'!$H$2:$H$12257,'TE por AEA'!$A$2:$A$12257,'TE por AEA'!J3619,'TE por AEA'!$B$2:$B$12257,'TE por AEA'!K3619,'TE por AEA'!$F$2:$F$12257,'TE por AEA'!L3619),"No hay registro")</f>
        <v>1.07</v>
      </c>
      <c r="O3619" s="4"/>
      <c r="P3619" s="4"/>
      <c r="Q3619" s="4"/>
      <c r="R3619" s="4"/>
      <c r="S3619" s="4"/>
    </row>
    <row r="3620" spans="1:19">
      <c r="A3620" s="1" t="str">
        <f>+'BD1'!A3620</f>
        <v>Central Occidental</v>
      </c>
      <c r="B3620" s="1" t="str">
        <f>+'BD1'!B3620</f>
        <v>Palmares</v>
      </c>
      <c r="C3620" s="1" t="str">
        <f>+'BD1'!C3620</f>
        <v>José Armando Ramírez Ruíz</v>
      </c>
      <c r="D3620" s="1">
        <f>+'BD1'!D3620</f>
        <v>4</v>
      </c>
      <c r="E3620" s="1" t="str">
        <f>+'BD1'!E3620</f>
        <v>Técnico</v>
      </c>
      <c r="F3620" s="1" t="str">
        <f>+'BD1'!F3620</f>
        <v>Proyectos financiados con fondos públicos y transferencia MAG: apoyo en la formulación de proyectos de personas productoras (acumulado efectivo por proyecto)</v>
      </c>
      <c r="G3620" s="1" t="str">
        <f>+'BD1'!G3620</f>
        <v>Sustantiva</v>
      </c>
      <c r="H3620" s="1" t="str">
        <f>+'BD1'!H3620</f>
        <v>NA</v>
      </c>
      <c r="J3620" s="1" t="s">
        <v>262</v>
      </c>
      <c r="K3620" s="1" t="s">
        <v>277</v>
      </c>
      <c r="L3620" s="3" t="s">
        <v>38</v>
      </c>
      <c r="M3620" s="1" t="s">
        <v>67</v>
      </c>
      <c r="N3620" s="4">
        <f>IFERROR(AVERAGEIFS('TE por AEA'!$H$2:$H$12257,'TE por AEA'!$A$2:$A$12257,'TE por AEA'!J3620,'TE por AEA'!$B$2:$B$12257,'TE por AEA'!K3620,'TE por AEA'!$F$2:$F$12257,'TE por AEA'!L3620),"No hay registro")</f>
        <v>17.12</v>
      </c>
      <c r="O3620" s="4"/>
      <c r="P3620" s="4"/>
      <c r="Q3620" s="4"/>
      <c r="R3620" s="4"/>
      <c r="S3620" s="4"/>
    </row>
    <row r="3621" spans="1:19">
      <c r="A3621" s="1" t="str">
        <f>+'BD1'!A3621</f>
        <v>Central Occidental</v>
      </c>
      <c r="B3621" s="1" t="str">
        <f>+'BD1'!B3621</f>
        <v>Palmares</v>
      </c>
      <c r="C3621" s="1" t="str">
        <f>+'BD1'!C3621</f>
        <v>José Armando Ramírez Ruíz</v>
      </c>
      <c r="D3621" s="1">
        <f>+'BD1'!D3621</f>
        <v>4</v>
      </c>
      <c r="E3621" s="1" t="str">
        <f>+'BD1'!E3621</f>
        <v>Técnico</v>
      </c>
      <c r="F3621" s="1" t="str">
        <f>+'BD1'!F3621</f>
        <v>Proyectos financiados con fondos públicos y transferencia MAG: apoyo en la formulación de proyectos de organizaciones (acumulado efectivo por proyecto)</v>
      </c>
      <c r="G3621" s="1" t="str">
        <f>+'BD1'!G3621</f>
        <v>Sustantiva</v>
      </c>
      <c r="H3621" s="1" t="str">
        <f>+'BD1'!H3621</f>
        <v>NA</v>
      </c>
      <c r="J3621" s="1" t="s">
        <v>262</v>
      </c>
      <c r="K3621" s="1" t="s">
        <v>277</v>
      </c>
      <c r="L3621" s="3" t="s">
        <v>39</v>
      </c>
      <c r="M3621" s="1" t="s">
        <v>67</v>
      </c>
      <c r="N3621" s="4" t="str">
        <f>IFERROR(AVERAGEIFS('TE por AEA'!$H$2:$H$12257,'TE por AEA'!$A$2:$A$12257,'TE por AEA'!J3621,'TE por AEA'!$B$2:$B$12257,'TE por AEA'!K3621,'TE por AEA'!$F$2:$F$12257,'TE por AEA'!L3621),"No hay registro")</f>
        <v>No hay registro</v>
      </c>
      <c r="O3621" s="4"/>
      <c r="P3621" s="4"/>
      <c r="Q3621" s="4"/>
      <c r="R3621" s="4"/>
      <c r="S3621" s="4"/>
    </row>
    <row r="3622" spans="1:19">
      <c r="A3622" s="1" t="str">
        <f>+'BD1'!A3622</f>
        <v>Central Occidental</v>
      </c>
      <c r="B3622" s="1" t="str">
        <f>+'BD1'!B3622</f>
        <v>Palmares</v>
      </c>
      <c r="C3622" s="1" t="str">
        <f>+'BD1'!C3622</f>
        <v>José Armando Ramírez Ruíz</v>
      </c>
      <c r="D3622" s="1">
        <f>+'BD1'!D3622</f>
        <v>4</v>
      </c>
      <c r="E3622" s="1" t="str">
        <f>+'BD1'!E3622</f>
        <v>Técnico</v>
      </c>
      <c r="F3622" s="1" t="str">
        <f>+'BD1'!F3622</f>
        <v>Proyectos financiados con fondos públicos: seguimiento técnico (por visita a proyecto)</v>
      </c>
      <c r="G3622" s="1" t="str">
        <f>+'BD1'!G3622</f>
        <v>Sustantiva</v>
      </c>
      <c r="H3622" s="1">
        <f>+'BD1'!H3622</f>
        <v>2.2291699999999999</v>
      </c>
      <c r="J3622" s="1" t="s">
        <v>262</v>
      </c>
      <c r="K3622" s="1" t="s">
        <v>277</v>
      </c>
      <c r="L3622" s="3" t="s">
        <v>40</v>
      </c>
      <c r="M3622" s="1" t="s">
        <v>67</v>
      </c>
      <c r="N3622" s="4" t="str">
        <f>IFERROR(AVERAGEIFS('TE por AEA'!$H$2:$H$12257,'TE por AEA'!$A$2:$A$12257,'TE por AEA'!J3622,'TE por AEA'!$B$2:$B$12257,'TE por AEA'!K3622,'TE por AEA'!$F$2:$F$12257,'TE por AEA'!L3622),"No hay registro")</f>
        <v>No hay registro</v>
      </c>
      <c r="O3622" s="4"/>
      <c r="P3622" s="4"/>
      <c r="Q3622" s="4"/>
      <c r="R3622" s="4"/>
      <c r="S3622" s="4"/>
    </row>
    <row r="3623" spans="1:19">
      <c r="A3623" s="1" t="str">
        <f>+'BD1'!A3623</f>
        <v>Central Occidental</v>
      </c>
      <c r="B3623" s="1" t="str">
        <f>+'BD1'!B3623</f>
        <v>Palmares</v>
      </c>
      <c r="C3623" s="1" t="str">
        <f>+'BD1'!C3623</f>
        <v>José Armando Ramírez Ruíz</v>
      </c>
      <c r="D3623" s="1">
        <f>+'BD1'!D3623</f>
        <v>4</v>
      </c>
      <c r="E3623" s="1" t="str">
        <f>+'BD1'!E3623</f>
        <v>Técnico</v>
      </c>
      <c r="F3623" s="1" t="str">
        <f>+'BD1'!F3623</f>
        <v>Elaboración de informes trimestrales, semestrales y anuales PAO (por informe)</v>
      </c>
      <c r="G3623" s="1" t="str">
        <f>+'BD1'!G3623</f>
        <v>Administrativa</v>
      </c>
      <c r="H3623" s="1">
        <f>+'BD1'!H3623</f>
        <v>2.2291699999999999</v>
      </c>
      <c r="J3623" s="1" t="s">
        <v>262</v>
      </c>
      <c r="K3623" s="1" t="s">
        <v>277</v>
      </c>
      <c r="L3623" s="3" t="s">
        <v>41</v>
      </c>
      <c r="M3623" s="1" t="s">
        <v>68</v>
      </c>
      <c r="N3623" s="4">
        <f>IFERROR(AVERAGEIFS('TE por AEA'!$H$2:$H$12257,'TE por AEA'!$A$2:$A$12257,'TE por AEA'!J3623,'TE por AEA'!$B$2:$B$12257,'TE por AEA'!K3623,'TE por AEA'!$F$2:$F$12257,'TE por AEA'!L3623),"No hay registro")</f>
        <v>14.98</v>
      </c>
      <c r="O3623" s="4"/>
      <c r="P3623" s="4"/>
      <c r="Q3623" s="4"/>
      <c r="R3623" s="4"/>
      <c r="S3623" s="4"/>
    </row>
    <row r="3624" spans="1:19">
      <c r="A3624" s="1" t="str">
        <f>+'BD1'!A3624</f>
        <v>Central Occidental</v>
      </c>
      <c r="B3624" s="1" t="str">
        <f>+'BD1'!B3624</f>
        <v>Palmares</v>
      </c>
      <c r="C3624" s="1" t="str">
        <f>+'BD1'!C3624</f>
        <v>José Armando Ramírez Ruíz</v>
      </c>
      <c r="D3624" s="1">
        <f>+'BD1'!D3624</f>
        <v>4</v>
      </c>
      <c r="E3624" s="1" t="str">
        <f>+'BD1'!E3624</f>
        <v>Técnico</v>
      </c>
      <c r="F3624" s="1" t="str">
        <f>+'BD1'!F3624</f>
        <v>Seguimiento a los PAO de los funcionarios a su cargo (por funcionario)</v>
      </c>
      <c r="G3624" s="1" t="str">
        <f>+'BD1'!G3624</f>
        <v>Administrativa</v>
      </c>
      <c r="H3624" s="1" t="str">
        <f>+'BD1'!H3624</f>
        <v>NA</v>
      </c>
      <c r="J3624" s="1" t="s">
        <v>262</v>
      </c>
      <c r="K3624" s="1" t="s">
        <v>277</v>
      </c>
      <c r="L3624" s="3" t="s">
        <v>42</v>
      </c>
      <c r="M3624" s="1" t="s">
        <v>68</v>
      </c>
      <c r="N3624" s="4">
        <f>IFERROR(AVERAGEIFS('TE por AEA'!$H$2:$H$12257,'TE por AEA'!$A$2:$A$12257,'TE por AEA'!J3624,'TE por AEA'!$B$2:$B$12257,'TE por AEA'!K3624,'TE por AEA'!$F$2:$F$12257,'TE por AEA'!L3624),"No hay registro")</f>
        <v>2.6749999999999998</v>
      </c>
      <c r="O3624" s="4"/>
      <c r="P3624" s="4"/>
      <c r="Q3624" s="4"/>
      <c r="R3624" s="4"/>
      <c r="S3624" s="4"/>
    </row>
    <row r="3625" spans="1:19">
      <c r="A3625" s="1" t="str">
        <f>+'BD1'!A3625</f>
        <v>Central Occidental</v>
      </c>
      <c r="B3625" s="1" t="str">
        <f>+'BD1'!B3625</f>
        <v>Palmares</v>
      </c>
      <c r="C3625" s="1" t="str">
        <f>+'BD1'!C3625</f>
        <v>José Armando Ramírez Ruíz</v>
      </c>
      <c r="D3625" s="1">
        <f>+'BD1'!D3625</f>
        <v>4</v>
      </c>
      <c r="E3625" s="1" t="str">
        <f>+'BD1'!E3625</f>
        <v>Técnico</v>
      </c>
      <c r="F3625" s="1" t="str">
        <f>+'BD1'!F3625</f>
        <v>Inscripción y actualización de PYMPA (por productor)</v>
      </c>
      <c r="G3625" s="1" t="str">
        <f>+'BD1'!G3625</f>
        <v>Sustantiva</v>
      </c>
      <c r="H3625" s="1">
        <f>+'BD1'!H3625</f>
        <v>0.35666999999999999</v>
      </c>
      <c r="J3625" s="1" t="s">
        <v>262</v>
      </c>
      <c r="K3625" s="1" t="s">
        <v>277</v>
      </c>
      <c r="L3625" s="3" t="s">
        <v>43</v>
      </c>
      <c r="M3625" s="1" t="s">
        <v>67</v>
      </c>
      <c r="N3625" s="4">
        <f>IFERROR(AVERAGEIFS('TE por AEA'!$H$2:$H$12257,'TE por AEA'!$A$2:$A$12257,'TE por AEA'!J3625,'TE por AEA'!$B$2:$B$12257,'TE por AEA'!K3625,'TE por AEA'!$F$2:$F$12257,'TE por AEA'!L3625),"No hay registro")</f>
        <v>0.57958500000000002</v>
      </c>
      <c r="O3625" s="4"/>
      <c r="P3625" s="4"/>
      <c r="Q3625" s="4"/>
      <c r="R3625" s="4"/>
      <c r="S3625" s="4"/>
    </row>
    <row r="3626" spans="1:19">
      <c r="A3626" s="1" t="str">
        <f>+'BD1'!A3626</f>
        <v>Central Occidental</v>
      </c>
      <c r="B3626" s="1" t="str">
        <f>+'BD1'!B3626</f>
        <v>Palmares</v>
      </c>
      <c r="C3626" s="1" t="str">
        <f>+'BD1'!C3626</f>
        <v>José Armando Ramírez Ruíz</v>
      </c>
      <c r="D3626" s="1">
        <f>+'BD1'!D3626</f>
        <v>4</v>
      </c>
      <c r="E3626" s="1" t="str">
        <f>+'BD1'!E3626</f>
        <v>Técnico</v>
      </c>
      <c r="F3626" s="1" t="str">
        <f>+'BD1'!F3626</f>
        <v>Certificaciones para la Declaración de Bienes Inmuebles ante las municipalidades (por trámite)</v>
      </c>
      <c r="G3626" s="1" t="str">
        <f>+'BD1'!G3626</f>
        <v>Sustantiva</v>
      </c>
      <c r="H3626" s="1" t="str">
        <f>+'BD1'!H3626</f>
        <v>NA</v>
      </c>
      <c r="J3626" s="1" t="s">
        <v>262</v>
      </c>
      <c r="K3626" s="1" t="s">
        <v>277</v>
      </c>
      <c r="L3626" s="3" t="s">
        <v>44</v>
      </c>
      <c r="M3626" s="1" t="s">
        <v>67</v>
      </c>
      <c r="N3626" s="4" t="str">
        <f>IFERROR(AVERAGEIFS('TE por AEA'!$H$2:$H$12257,'TE por AEA'!$A$2:$A$12257,'TE por AEA'!J3626,'TE por AEA'!$B$2:$B$12257,'TE por AEA'!K3626,'TE por AEA'!$F$2:$F$12257,'TE por AEA'!L3626),"No hay registro")</f>
        <v>No hay registro</v>
      </c>
      <c r="O3626" s="4"/>
      <c r="P3626" s="4"/>
      <c r="Q3626" s="4"/>
      <c r="R3626" s="4"/>
      <c r="S3626" s="4"/>
    </row>
    <row r="3627" spans="1:19">
      <c r="A3627" s="1" t="str">
        <f>+'BD1'!A3627</f>
        <v>Central Occidental</v>
      </c>
      <c r="B3627" s="1" t="str">
        <f>+'BD1'!B3627</f>
        <v>Palmares</v>
      </c>
      <c r="C3627" s="1" t="str">
        <f>+'BD1'!C3627</f>
        <v>José Armando Ramírez Ruíz</v>
      </c>
      <c r="D3627" s="1">
        <f>+'BD1'!D3627</f>
        <v>4</v>
      </c>
      <c r="E3627" s="1" t="str">
        <f>+'BD1'!E3627</f>
        <v>Técnico</v>
      </c>
      <c r="F3627" s="1" t="str">
        <f>+'BD1'!F3627</f>
        <v>Participación en reuniones EREA (por reunión)</v>
      </c>
      <c r="G3627" s="1" t="str">
        <f>+'BD1'!G3627</f>
        <v>Administrativa</v>
      </c>
      <c r="H3627" s="1">
        <f>+'BD1'!H3627</f>
        <v>6.42</v>
      </c>
      <c r="J3627" s="1" t="s">
        <v>262</v>
      </c>
      <c r="K3627" s="1" t="s">
        <v>277</v>
      </c>
      <c r="L3627" s="3" t="s">
        <v>45</v>
      </c>
      <c r="M3627" s="1" t="s">
        <v>68</v>
      </c>
      <c r="N3627" s="4">
        <f>IFERROR(AVERAGEIFS('TE por AEA'!$H$2:$H$12257,'TE por AEA'!$A$2:$A$12257,'TE por AEA'!J3627,'TE por AEA'!$B$2:$B$12257,'TE por AEA'!K3627,'TE por AEA'!$F$2:$F$12257,'TE por AEA'!L3627),"No hay registro")</f>
        <v>3.4775</v>
      </c>
      <c r="O3627" s="4"/>
      <c r="P3627" s="4"/>
      <c r="Q3627" s="4"/>
      <c r="R3627" s="4"/>
      <c r="S3627" s="4"/>
    </row>
    <row r="3628" spans="1:19">
      <c r="A3628" s="1" t="str">
        <f>+'BD1'!A3628</f>
        <v>Central Occidental</v>
      </c>
      <c r="B3628" s="1" t="str">
        <f>+'BD1'!B3628</f>
        <v>Palmares</v>
      </c>
      <c r="C3628" s="1" t="str">
        <f>+'BD1'!C3628</f>
        <v>José Armando Ramírez Ruíz</v>
      </c>
      <c r="D3628" s="1">
        <f>+'BD1'!D3628</f>
        <v>4</v>
      </c>
      <c r="E3628" s="1" t="str">
        <f>+'BD1'!E3628</f>
        <v>Técnico</v>
      </c>
      <c r="F3628" s="1" t="str">
        <f>+'BD1'!F3628</f>
        <v>Participación en grupos técnicos o comisiones (por reunión)</v>
      </c>
      <c r="G3628" s="1" t="str">
        <f>+'BD1'!G3628</f>
        <v>Sustantiva</v>
      </c>
      <c r="H3628" s="1">
        <f>+'BD1'!H3628</f>
        <v>2.14</v>
      </c>
      <c r="J3628" s="1" t="s">
        <v>262</v>
      </c>
      <c r="K3628" s="1" t="s">
        <v>277</v>
      </c>
      <c r="L3628" s="3" t="s">
        <v>46</v>
      </c>
      <c r="M3628" s="1" t="s">
        <v>67</v>
      </c>
      <c r="N3628" s="4">
        <f>IFERROR(AVERAGEIFS('TE por AEA'!$H$2:$H$12257,'TE por AEA'!$A$2:$A$12257,'TE por AEA'!J3628,'TE por AEA'!$B$2:$B$12257,'TE por AEA'!K3628,'TE por AEA'!$F$2:$F$12257,'TE por AEA'!L3628),"No hay registro")</f>
        <v>5.35</v>
      </c>
      <c r="O3628" s="4"/>
      <c r="P3628" s="4"/>
      <c r="Q3628" s="4"/>
      <c r="R3628" s="4"/>
      <c r="S3628" s="4"/>
    </row>
    <row r="3629" spans="1:19">
      <c r="A3629" s="1" t="str">
        <f>+'BD1'!A3629</f>
        <v>Central Occidental</v>
      </c>
      <c r="B3629" s="1" t="str">
        <f>+'BD1'!B3629</f>
        <v>Palmares</v>
      </c>
      <c r="C3629" s="1" t="str">
        <f>+'BD1'!C3629</f>
        <v>José Armando Ramírez Ruíz</v>
      </c>
      <c r="D3629" s="1">
        <f>+'BD1'!D3629</f>
        <v>4</v>
      </c>
      <c r="E3629" s="1" t="str">
        <f>+'BD1'!E3629</f>
        <v>Técnico</v>
      </c>
      <c r="F3629" s="1" t="str">
        <f>+'BD1'!F3629</f>
        <v>Participación en capacitaciones técnicas (por capacitación)</v>
      </c>
      <c r="G3629" s="1" t="str">
        <f>+'BD1'!G3629</f>
        <v>Administrativa</v>
      </c>
      <c r="H3629" s="1">
        <f>+'BD1'!H3629</f>
        <v>11.591670000000001</v>
      </c>
      <c r="J3629" s="1" t="s">
        <v>262</v>
      </c>
      <c r="K3629" s="1" t="s">
        <v>277</v>
      </c>
      <c r="L3629" s="3" t="s">
        <v>47</v>
      </c>
      <c r="M3629" s="1" t="s">
        <v>68</v>
      </c>
      <c r="N3629" s="4">
        <f>IFERROR(AVERAGEIFS('TE por AEA'!$H$2:$H$12257,'TE por AEA'!$A$2:$A$12257,'TE por AEA'!J3629,'TE por AEA'!$B$2:$B$12257,'TE por AEA'!K3629,'TE por AEA'!$F$2:$F$12257,'TE por AEA'!L3629),"No hay registro")</f>
        <v>17.476665000000001</v>
      </c>
      <c r="O3629" s="4"/>
      <c r="P3629" s="4"/>
      <c r="Q3629" s="4"/>
      <c r="R3629" s="4"/>
      <c r="S3629" s="4"/>
    </row>
    <row r="3630" spans="1:19">
      <c r="A3630" s="1" t="str">
        <f>+'BD1'!A3630</f>
        <v>Central Occidental</v>
      </c>
      <c r="B3630" s="1" t="str">
        <f>+'BD1'!B3630</f>
        <v>Palmares</v>
      </c>
      <c r="C3630" s="1" t="str">
        <f>+'BD1'!C3630</f>
        <v>José Armando Ramírez Ruíz</v>
      </c>
      <c r="D3630" s="1">
        <f>+'BD1'!D3630</f>
        <v>4</v>
      </c>
      <c r="E3630" s="1" t="str">
        <f>+'BD1'!E3630</f>
        <v>Técnico</v>
      </c>
      <c r="F3630" s="1" t="str">
        <f>+'BD1'!F3630</f>
        <v xml:space="preserve">Participación en charlas y sesiones técnicas, de trabajo y de actualización de conocimiento (por evento) </v>
      </c>
      <c r="G3630" s="1" t="str">
        <f>+'BD1'!G3630</f>
        <v>Administrativa</v>
      </c>
      <c r="H3630" s="1">
        <f>+'BD1'!H3630</f>
        <v>3.21</v>
      </c>
      <c r="J3630" s="1" t="s">
        <v>262</v>
      </c>
      <c r="K3630" s="1" t="s">
        <v>277</v>
      </c>
      <c r="L3630" s="3" t="s">
        <v>48</v>
      </c>
      <c r="M3630" s="1" t="s">
        <v>68</v>
      </c>
      <c r="N3630" s="4">
        <f>IFERROR(AVERAGEIFS('TE por AEA'!$H$2:$H$12257,'TE por AEA'!$A$2:$A$12257,'TE por AEA'!J3630,'TE por AEA'!$B$2:$B$12257,'TE por AEA'!K3630,'TE por AEA'!$F$2:$F$12257,'TE por AEA'!L3630),"No hay registro")</f>
        <v>11.324165000000001</v>
      </c>
      <c r="O3630" s="4"/>
      <c r="P3630" s="4"/>
      <c r="Q3630" s="4"/>
      <c r="R3630" s="4"/>
      <c r="S3630" s="4"/>
    </row>
    <row r="3631" spans="1:19">
      <c r="A3631" s="1" t="str">
        <f>+'BD1'!A3631</f>
        <v>Central Occidental</v>
      </c>
      <c r="B3631" s="1" t="str">
        <f>+'BD1'!B3631</f>
        <v>Palmares</v>
      </c>
      <c r="C3631" s="1" t="str">
        <f>+'BD1'!C3631</f>
        <v>José Armando Ramírez Ruíz</v>
      </c>
      <c r="D3631" s="1">
        <f>+'BD1'!D3631</f>
        <v>4</v>
      </c>
      <c r="E3631" s="1" t="str">
        <f>+'BD1'!E3631</f>
        <v>Técnico</v>
      </c>
      <c r="F3631" s="1" t="str">
        <f>+'BD1'!F3631</f>
        <v>Aplicación de censos y apoyo en sondeo de precios de insumos agropecuarios (por censo o sondeo)</v>
      </c>
      <c r="G3631" s="1" t="str">
        <f>+'BD1'!G3631</f>
        <v>Sustantiva</v>
      </c>
      <c r="H3631" s="1">
        <f>+'BD1'!H3631</f>
        <v>21.4</v>
      </c>
      <c r="J3631" s="1" t="s">
        <v>262</v>
      </c>
      <c r="K3631" s="1" t="s">
        <v>277</v>
      </c>
      <c r="L3631" s="3" t="s">
        <v>49</v>
      </c>
      <c r="M3631" s="1" t="s">
        <v>67</v>
      </c>
      <c r="N3631" s="4">
        <f>IFERROR(AVERAGEIFS('TE por AEA'!$H$2:$H$12257,'TE por AEA'!$A$2:$A$12257,'TE por AEA'!J3631,'TE por AEA'!$B$2:$B$12257,'TE por AEA'!K3631,'TE por AEA'!$F$2:$F$12257,'TE por AEA'!L3631),"No hay registro")</f>
        <v>100.93666499999999</v>
      </c>
      <c r="O3631" s="4"/>
      <c r="P3631" s="4"/>
      <c r="Q3631" s="4"/>
      <c r="R3631" s="4"/>
      <c r="S3631" s="4"/>
    </row>
    <row r="3632" spans="1:19">
      <c r="A3632" s="1" t="str">
        <f>+'BD1'!A3632</f>
        <v>Central Occidental</v>
      </c>
      <c r="B3632" s="1" t="str">
        <f>+'BD1'!B3632</f>
        <v>Palmares</v>
      </c>
      <c r="C3632" s="1" t="str">
        <f>+'BD1'!C3632</f>
        <v>José Armando Ramírez Ruíz</v>
      </c>
      <c r="D3632" s="1">
        <f>+'BD1'!D3632</f>
        <v>4</v>
      </c>
      <c r="E3632" s="1" t="str">
        <f>+'BD1'!E3632</f>
        <v>Técnico</v>
      </c>
      <c r="F3632" s="1" t="str">
        <f>+'BD1'!F3632</f>
        <v>Coordinación de acciones entre dependencias del MAG (por acción de cordinación)</v>
      </c>
      <c r="G3632" s="1" t="str">
        <f>+'BD1'!G3632</f>
        <v>Administrativa</v>
      </c>
      <c r="H3632" s="1">
        <f>+'BD1'!H3632</f>
        <v>3.21</v>
      </c>
      <c r="J3632" s="1" t="s">
        <v>262</v>
      </c>
      <c r="K3632" s="1" t="s">
        <v>277</v>
      </c>
      <c r="L3632" s="3" t="s">
        <v>50</v>
      </c>
      <c r="M3632" s="1" t="s">
        <v>68</v>
      </c>
      <c r="N3632" s="4">
        <f>IFERROR(AVERAGEIFS('TE por AEA'!$H$2:$H$12257,'TE por AEA'!$A$2:$A$12257,'TE por AEA'!J3632,'TE por AEA'!$B$2:$B$12257,'TE por AEA'!K3632,'TE por AEA'!$F$2:$F$12257,'TE por AEA'!L3632),"No hay registro")</f>
        <v>1.3374999999999999</v>
      </c>
      <c r="O3632" s="4"/>
      <c r="P3632" s="4"/>
      <c r="Q3632" s="4"/>
      <c r="R3632" s="4"/>
      <c r="S3632" s="4"/>
    </row>
    <row r="3633" spans="1:19">
      <c r="A3633" s="1" t="str">
        <f>+'BD1'!A3633</f>
        <v>Central Occidental</v>
      </c>
      <c r="B3633" s="1" t="str">
        <f>+'BD1'!B3633</f>
        <v>Palmares</v>
      </c>
      <c r="C3633" s="1" t="str">
        <f>+'BD1'!C3633</f>
        <v>José Armando Ramírez Ruíz</v>
      </c>
      <c r="D3633" s="1">
        <f>+'BD1'!D3633</f>
        <v>4</v>
      </c>
      <c r="E3633" s="1" t="str">
        <f>+'BD1'!E3633</f>
        <v>Técnico</v>
      </c>
      <c r="F3633" s="1" t="str">
        <f>+'BD1'!F3633</f>
        <v>Otorgamiento de permisos para quemas agropecuarias (por trámite)</v>
      </c>
      <c r="G3633" s="1" t="str">
        <f>+'BD1'!G3633</f>
        <v>Sustantiva</v>
      </c>
      <c r="H3633" s="1" t="str">
        <f>+'BD1'!H3633</f>
        <v>NA</v>
      </c>
      <c r="J3633" s="1" t="s">
        <v>262</v>
      </c>
      <c r="K3633" s="1" t="s">
        <v>277</v>
      </c>
      <c r="L3633" s="3" t="s">
        <v>51</v>
      </c>
      <c r="M3633" s="1" t="s">
        <v>67</v>
      </c>
      <c r="N3633" s="4">
        <f>IFERROR(AVERAGEIFS('TE por AEA'!$H$2:$H$12257,'TE por AEA'!$A$2:$A$12257,'TE por AEA'!J3633,'TE por AEA'!$B$2:$B$12257,'TE por AEA'!K3633,'TE por AEA'!$F$2:$F$12257,'TE por AEA'!L3633),"No hay registro")</f>
        <v>2.0508299999999999</v>
      </c>
      <c r="O3633" s="4"/>
      <c r="P3633" s="4"/>
      <c r="Q3633" s="4"/>
      <c r="R3633" s="4"/>
      <c r="S3633" s="4"/>
    </row>
    <row r="3634" spans="1:19">
      <c r="A3634" s="1" t="str">
        <f>+'BD1'!A3634</f>
        <v>Central Occidental</v>
      </c>
      <c r="B3634" s="1" t="str">
        <f>+'BD1'!B3634</f>
        <v>Palmares</v>
      </c>
      <c r="C3634" s="1" t="str">
        <f>+'BD1'!C3634</f>
        <v>José Armando Ramírez Ruíz</v>
      </c>
      <c r="D3634" s="1">
        <f>+'BD1'!D3634</f>
        <v>4</v>
      </c>
      <c r="E3634" s="1" t="str">
        <f>+'BD1'!E3634</f>
        <v>Técnico</v>
      </c>
      <c r="F3634" s="1" t="str">
        <f>+'BD1'!F3634</f>
        <v>Elaboración de Autoevaluación en Control Interno (acumulado efectivo por aplicación de la autoevaluación)</v>
      </c>
      <c r="G3634" s="1" t="str">
        <f>+'BD1'!G3634</f>
        <v>Administrativa</v>
      </c>
      <c r="H3634" s="1">
        <f>+'BD1'!H3634</f>
        <v>1.605</v>
      </c>
      <c r="J3634" s="1" t="s">
        <v>262</v>
      </c>
      <c r="K3634" s="1" t="s">
        <v>277</v>
      </c>
      <c r="L3634" s="3" t="s">
        <v>52</v>
      </c>
      <c r="M3634" s="1" t="s">
        <v>68</v>
      </c>
      <c r="N3634" s="4">
        <f>IFERROR(AVERAGEIFS('TE por AEA'!$H$2:$H$12257,'TE por AEA'!$A$2:$A$12257,'TE por AEA'!J3634,'TE por AEA'!$B$2:$B$12257,'TE por AEA'!K3634,'TE por AEA'!$F$2:$F$12257,'TE por AEA'!L3634),"No hay registro")</f>
        <v>10.165000000000001</v>
      </c>
      <c r="O3634" s="4"/>
      <c r="P3634" s="4"/>
      <c r="Q3634" s="4"/>
      <c r="R3634" s="4"/>
      <c r="S3634" s="4"/>
    </row>
    <row r="3635" spans="1:19">
      <c r="A3635" s="1" t="str">
        <f>+'BD1'!A3635</f>
        <v>Central Occidental</v>
      </c>
      <c r="B3635" s="1" t="str">
        <f>+'BD1'!B3635</f>
        <v>Palmares</v>
      </c>
      <c r="C3635" s="1" t="str">
        <f>+'BD1'!C3635</f>
        <v>José Armando Ramírez Ruíz</v>
      </c>
      <c r="D3635" s="1">
        <f>+'BD1'!D3635</f>
        <v>4</v>
      </c>
      <c r="E3635" s="1" t="str">
        <f>+'BD1'!E3635</f>
        <v>Técnico</v>
      </c>
      <c r="F3635" s="1" t="str">
        <f>+'BD1'!F3635</f>
        <v>Determinación y evaluación de riesgos en SEVRIMAG (acumulado efectivo por aplicación del SEVRIMAG)</v>
      </c>
      <c r="G3635" s="1" t="str">
        <f>+'BD1'!G3635</f>
        <v>Administrativa</v>
      </c>
      <c r="H3635" s="1">
        <f>+'BD1'!H3635</f>
        <v>1.605</v>
      </c>
      <c r="J3635" s="1" t="s">
        <v>262</v>
      </c>
      <c r="K3635" s="1" t="s">
        <v>277</v>
      </c>
      <c r="L3635" s="3" t="s">
        <v>53</v>
      </c>
      <c r="M3635" s="1" t="s">
        <v>68</v>
      </c>
      <c r="N3635" s="4">
        <f>IFERROR(AVERAGEIFS('TE por AEA'!$H$2:$H$12257,'TE por AEA'!$A$2:$A$12257,'TE por AEA'!J3635,'TE por AEA'!$B$2:$B$12257,'TE por AEA'!K3635,'TE por AEA'!$F$2:$F$12257,'TE por AEA'!L3635),"No hay registro")</f>
        <v>9.8975000000000009</v>
      </c>
      <c r="O3635" s="4"/>
      <c r="P3635" s="4"/>
      <c r="Q3635" s="4"/>
      <c r="R3635" s="4"/>
      <c r="S3635" s="4"/>
    </row>
    <row r="3636" spans="1:19">
      <c r="A3636" s="1" t="str">
        <f>+'BD1'!A3636</f>
        <v>Central Occidental</v>
      </c>
      <c r="B3636" s="1" t="str">
        <f>+'BD1'!B3636</f>
        <v>Palmares</v>
      </c>
      <c r="C3636" s="1" t="str">
        <f>+'BD1'!C3636</f>
        <v>José Armando Ramírez Ruíz</v>
      </c>
      <c r="D3636" s="1">
        <f>+'BD1'!D3636</f>
        <v>4</v>
      </c>
      <c r="E3636" s="1" t="str">
        <f>+'BD1'!E3636</f>
        <v>Técnico</v>
      </c>
      <c r="F3636" s="1" t="str">
        <f>+'BD1'!F3636</f>
        <v>Seguimiento a plan de mitigación de riesgos en SEVRIMAG (acumulado efectivo por seguimiento)</v>
      </c>
      <c r="G3636" s="1" t="str">
        <f>+'BD1'!G3636</f>
        <v>Administrativa</v>
      </c>
      <c r="H3636" s="1">
        <f>+'BD1'!H3636</f>
        <v>1.605</v>
      </c>
      <c r="J3636" s="1" t="s">
        <v>262</v>
      </c>
      <c r="K3636" s="1" t="s">
        <v>277</v>
      </c>
      <c r="L3636" s="3" t="s">
        <v>54</v>
      </c>
      <c r="M3636" s="1" t="s">
        <v>68</v>
      </c>
      <c r="N3636" s="4">
        <f>IFERROR(AVERAGEIFS('TE por AEA'!$H$2:$H$12257,'TE por AEA'!$A$2:$A$12257,'TE por AEA'!J3636,'TE por AEA'!$B$2:$B$12257,'TE por AEA'!K3636,'TE por AEA'!$F$2:$F$12257,'TE por AEA'!L3636),"No hay registro")</f>
        <v>0.38639000000000001</v>
      </c>
      <c r="O3636" s="4"/>
      <c r="P3636" s="4"/>
      <c r="Q3636" s="4"/>
      <c r="R3636" s="4"/>
      <c r="S3636" s="4"/>
    </row>
    <row r="3637" spans="1:19">
      <c r="A3637" s="1" t="str">
        <f>+'BD1'!A3637</f>
        <v>Central Occidental</v>
      </c>
      <c r="B3637" s="1" t="str">
        <f>+'BD1'!B3637</f>
        <v>Palmares</v>
      </c>
      <c r="C3637" s="1" t="str">
        <f>+'BD1'!C3637</f>
        <v>José Armando Ramírez Ruíz</v>
      </c>
      <c r="D3637" s="1">
        <f>+'BD1'!D3637</f>
        <v>4</v>
      </c>
      <c r="E3637" s="1" t="str">
        <f>+'BD1'!E3637</f>
        <v>Técnico</v>
      </c>
      <c r="F3637" s="1" t="str">
        <f>+'BD1'!F3637</f>
        <v>Seguimiento a plan de mejora de la Autoevaluación en Control Interno (acumulado efectivo por seguimiento)</v>
      </c>
      <c r="G3637" s="1" t="str">
        <f>+'BD1'!G3637</f>
        <v>Administrativa</v>
      </c>
      <c r="H3637" s="1">
        <f>+'BD1'!H3637</f>
        <v>1.605</v>
      </c>
      <c r="J3637" s="1" t="s">
        <v>262</v>
      </c>
      <c r="K3637" s="1" t="s">
        <v>277</v>
      </c>
      <c r="L3637" s="3" t="s">
        <v>55</v>
      </c>
      <c r="M3637" s="1" t="s">
        <v>68</v>
      </c>
      <c r="N3637" s="4">
        <f>IFERROR(AVERAGEIFS('TE por AEA'!$H$2:$H$12257,'TE por AEA'!$A$2:$A$12257,'TE por AEA'!J3637,'TE por AEA'!$B$2:$B$12257,'TE por AEA'!K3637,'TE por AEA'!$F$2:$F$12257,'TE por AEA'!L3637),"No hay registro")</f>
        <v>0.38639000000000001</v>
      </c>
      <c r="O3637" s="4"/>
      <c r="P3637" s="4"/>
      <c r="Q3637" s="4"/>
      <c r="R3637" s="4"/>
      <c r="S3637" s="4"/>
    </row>
    <row r="3638" spans="1:19">
      <c r="A3638" s="1" t="str">
        <f>+'BD1'!A3638</f>
        <v>Central Occidental</v>
      </c>
      <c r="B3638" s="1" t="str">
        <f>+'BD1'!B3638</f>
        <v>Palmares</v>
      </c>
      <c r="C3638" s="1" t="str">
        <f>+'BD1'!C3638</f>
        <v>José Armando Ramírez Ruíz</v>
      </c>
      <c r="D3638" s="1">
        <f>+'BD1'!D3638</f>
        <v>4</v>
      </c>
      <c r="E3638" s="1" t="str">
        <f>+'BD1'!E3638</f>
        <v>Técnico</v>
      </c>
      <c r="F3638" s="1" t="str">
        <f>+'BD1'!F3638</f>
        <v>Reuniones de personal AEA (por reunión)</v>
      </c>
      <c r="G3638" s="1" t="str">
        <f>+'BD1'!G3638</f>
        <v>Administrativa</v>
      </c>
      <c r="H3638" s="1">
        <f>+'BD1'!H3638</f>
        <v>1.605</v>
      </c>
      <c r="J3638" s="1" t="s">
        <v>262</v>
      </c>
      <c r="K3638" s="1" t="s">
        <v>277</v>
      </c>
      <c r="L3638" s="3" t="s">
        <v>56</v>
      </c>
      <c r="M3638" s="1" t="s">
        <v>68</v>
      </c>
      <c r="N3638" s="4">
        <f>IFERROR(AVERAGEIFS('TE por AEA'!$H$2:$H$12257,'TE por AEA'!$A$2:$A$12257,'TE por AEA'!J3638,'TE por AEA'!$B$2:$B$12257,'TE por AEA'!K3638,'TE por AEA'!$F$2:$F$12257,'TE por AEA'!L3638),"No hay registro")</f>
        <v>3.3883349999999997</v>
      </c>
      <c r="O3638" s="4"/>
      <c r="P3638" s="4"/>
      <c r="Q3638" s="4"/>
      <c r="R3638" s="4"/>
      <c r="S3638" s="4"/>
    </row>
    <row r="3639" spans="1:19">
      <c r="A3639" s="1" t="str">
        <f>+'BD1'!A3639</f>
        <v>Central Occidental</v>
      </c>
      <c r="B3639" s="1" t="str">
        <f>+'BD1'!B3639</f>
        <v>Palmares</v>
      </c>
      <c r="C3639" s="1" t="str">
        <f>+'BD1'!C3639</f>
        <v>José Armando Ramírez Ruíz</v>
      </c>
      <c r="D3639" s="1">
        <f>+'BD1'!D3639</f>
        <v>4</v>
      </c>
      <c r="E3639" s="1" t="str">
        <f>+'BD1'!E3639</f>
        <v>Técnico</v>
      </c>
      <c r="F3639" s="1" t="str">
        <f>+'BD1'!F3639</f>
        <v>Actualización del sistema de gestión documental y archivo (tiempo efectivo por día)</v>
      </c>
      <c r="G3639" s="1" t="str">
        <f>+'BD1'!G3639</f>
        <v>Administrativa</v>
      </c>
      <c r="H3639" s="1" t="str">
        <f>+'BD1'!H3639</f>
        <v>NA</v>
      </c>
      <c r="J3639" s="1" t="s">
        <v>262</v>
      </c>
      <c r="K3639" s="1" t="s">
        <v>277</v>
      </c>
      <c r="L3639" s="3" t="s">
        <v>57</v>
      </c>
      <c r="M3639" s="1" t="s">
        <v>68</v>
      </c>
      <c r="N3639" s="4">
        <f>IFERROR(AVERAGEIFS('TE por AEA'!$H$2:$H$12257,'TE por AEA'!$A$2:$A$12257,'TE por AEA'!J3639,'TE por AEA'!$B$2:$B$12257,'TE por AEA'!K3639,'TE por AEA'!$F$2:$F$12257,'TE por AEA'!L3639),"No hay registro")</f>
        <v>0.53500000000000003</v>
      </c>
      <c r="O3639" s="4"/>
      <c r="P3639" s="4"/>
      <c r="Q3639" s="4"/>
      <c r="R3639" s="4"/>
      <c r="S3639" s="4"/>
    </row>
    <row r="3640" spans="1:19">
      <c r="A3640" s="1" t="str">
        <f>+'BD1'!A3640</f>
        <v>Central Occidental</v>
      </c>
      <c r="B3640" s="1" t="str">
        <f>+'BD1'!B3640</f>
        <v>Palmares</v>
      </c>
      <c r="C3640" s="1" t="str">
        <f>+'BD1'!C3640</f>
        <v>José Armando Ramírez Ruíz</v>
      </c>
      <c r="D3640" s="1">
        <f>+'BD1'!D3640</f>
        <v>4</v>
      </c>
      <c r="E3640" s="1" t="str">
        <f>+'BD1'!E3640</f>
        <v>Técnico</v>
      </c>
      <c r="F3640" s="1" t="str">
        <f>+'BD1'!F3640</f>
        <v>Actualización del sistema SisDNEA (por productor)</v>
      </c>
      <c r="G3640" s="1" t="str">
        <f>+'BD1'!G3640</f>
        <v>Administrativa</v>
      </c>
      <c r="H3640" s="1">
        <f>+'BD1'!H3640</f>
        <v>1.605</v>
      </c>
      <c r="J3640" s="1" t="s">
        <v>262</v>
      </c>
      <c r="K3640" s="1" t="s">
        <v>277</v>
      </c>
      <c r="L3640" s="3" t="s">
        <v>58</v>
      </c>
      <c r="M3640" s="1" t="s">
        <v>68</v>
      </c>
      <c r="N3640" s="4">
        <f>IFERROR(AVERAGEIFS('TE por AEA'!$H$2:$H$12257,'TE por AEA'!$A$2:$A$12257,'TE por AEA'!J3640,'TE por AEA'!$B$2:$B$12257,'TE por AEA'!K3640,'TE por AEA'!$F$2:$F$12257,'TE por AEA'!L3640),"No hay registro")</f>
        <v>1.1145849999999999</v>
      </c>
      <c r="O3640" s="4"/>
      <c r="P3640" s="4"/>
      <c r="Q3640" s="4"/>
      <c r="R3640" s="4"/>
      <c r="S3640" s="4"/>
    </row>
    <row r="3641" spans="1:19">
      <c r="A3641" s="1" t="str">
        <f>+'BD1'!A3641</f>
        <v>Central Occidental</v>
      </c>
      <c r="B3641" s="1" t="str">
        <f>+'BD1'!B3641</f>
        <v>Palmares</v>
      </c>
      <c r="C3641" s="1" t="str">
        <f>+'BD1'!C3641</f>
        <v>José Armando Ramírez Ruíz</v>
      </c>
      <c r="D3641" s="1">
        <f>+'BD1'!D3641</f>
        <v>4</v>
      </c>
      <c r="E3641" s="1" t="str">
        <f>+'BD1'!E3641</f>
        <v>Técnico</v>
      </c>
      <c r="F3641" s="1" t="str">
        <f>+'BD1'!F3641</f>
        <v>Seguimiento semestral de la determinación de expectativas (por seguimiento)</v>
      </c>
      <c r="G3641" s="1" t="str">
        <f>+'BD1'!G3641</f>
        <v>Administrativa</v>
      </c>
      <c r="H3641" s="1">
        <f>+'BD1'!H3641</f>
        <v>1.605</v>
      </c>
      <c r="J3641" s="1" t="s">
        <v>262</v>
      </c>
      <c r="K3641" s="1" t="s">
        <v>277</v>
      </c>
      <c r="L3641" s="3" t="s">
        <v>135</v>
      </c>
      <c r="M3641" s="1" t="s">
        <v>68</v>
      </c>
      <c r="N3641" s="4">
        <f>IFERROR(AVERAGEIFS('TE por AEA'!$H$2:$H$12257,'TE por AEA'!$A$2:$A$12257,'TE por AEA'!J3641,'TE por AEA'!$B$2:$B$12257,'TE por AEA'!K3641,'TE por AEA'!$F$2:$F$12257,'TE por AEA'!L3641),"No hay registro")</f>
        <v>2.14</v>
      </c>
      <c r="O3641" s="4"/>
      <c r="P3641" s="4"/>
      <c r="Q3641" s="4"/>
      <c r="R3641" s="4"/>
      <c r="S3641" s="4"/>
    </row>
    <row r="3642" spans="1:19">
      <c r="A3642" s="1" t="str">
        <f>+'BD1'!A3642</f>
        <v>Central Occidental</v>
      </c>
      <c r="B3642" s="1" t="str">
        <f>+'BD1'!B3642</f>
        <v>Palmares</v>
      </c>
      <c r="C3642" s="1" t="str">
        <f>+'BD1'!C3642</f>
        <v>José Armando Ramírez Ruíz</v>
      </c>
      <c r="D3642" s="1">
        <f>+'BD1'!D3642</f>
        <v>4</v>
      </c>
      <c r="E3642" s="1" t="str">
        <f>+'BD1'!E3642</f>
        <v>Técnico</v>
      </c>
      <c r="F3642" s="1" t="str">
        <f>+'BD1'!F3642</f>
        <v>Elaboración de la evaluación del desempeño (por reunión)</v>
      </c>
      <c r="G3642" s="1" t="str">
        <f>+'BD1'!G3642</f>
        <v>Administrativa</v>
      </c>
      <c r="H3642" s="1">
        <f>+'BD1'!H3642</f>
        <v>1.605</v>
      </c>
      <c r="J3642" s="1" t="s">
        <v>262</v>
      </c>
      <c r="K3642" s="1" t="s">
        <v>277</v>
      </c>
      <c r="L3642" s="3" t="s">
        <v>59</v>
      </c>
      <c r="M3642" s="1" t="s">
        <v>68</v>
      </c>
      <c r="N3642" s="4">
        <f>IFERROR(AVERAGEIFS('TE por AEA'!$H$2:$H$12257,'TE por AEA'!$A$2:$A$12257,'TE por AEA'!J3642,'TE por AEA'!$B$2:$B$12257,'TE por AEA'!K3642,'TE por AEA'!$F$2:$F$12257,'TE por AEA'!L3642),"No hay registro")</f>
        <v>1.83683</v>
      </c>
      <c r="O3642" s="4"/>
      <c r="P3642" s="4"/>
      <c r="Q3642" s="4"/>
      <c r="R3642" s="4"/>
      <c r="S3642" s="4"/>
    </row>
    <row r="3643" spans="1:19">
      <c r="A3643" s="1" t="str">
        <f>+'BD1'!A3643</f>
        <v>Central Occidental</v>
      </c>
      <c r="B3643" s="1" t="str">
        <f>+'BD1'!B3643</f>
        <v>Palmares</v>
      </c>
      <c r="C3643" s="1" t="str">
        <f>+'BD1'!C3643</f>
        <v>José Armando Ramírez Ruíz</v>
      </c>
      <c r="D3643" s="1">
        <f>+'BD1'!D3643</f>
        <v>4</v>
      </c>
      <c r="E3643" s="1" t="str">
        <f>+'BD1'!E3643</f>
        <v>Técnico</v>
      </c>
      <c r="F3643" s="1" t="str">
        <f>+'BD1'!F3643</f>
        <v>Elaboración de inventarios de equipos, materiales e insumos (tiempo efectivo por día)</v>
      </c>
      <c r="G3643" s="1" t="str">
        <f>+'BD1'!G3643</f>
        <v>Administrativa</v>
      </c>
      <c r="H3643" s="1">
        <f>+'BD1'!H3643</f>
        <v>1.605</v>
      </c>
      <c r="J3643" s="1" t="s">
        <v>262</v>
      </c>
      <c r="K3643" s="1" t="s">
        <v>277</v>
      </c>
      <c r="L3643" s="3" t="s">
        <v>60</v>
      </c>
      <c r="M3643" s="1" t="s">
        <v>68</v>
      </c>
      <c r="N3643" s="4">
        <f>IFERROR(AVERAGEIFS('TE por AEA'!$H$2:$H$12257,'TE por AEA'!$A$2:$A$12257,'TE por AEA'!J3643,'TE por AEA'!$B$2:$B$12257,'TE por AEA'!K3643,'TE por AEA'!$F$2:$F$12257,'TE por AEA'!L3643),"No hay registro")</f>
        <v>3.6558349999999997</v>
      </c>
      <c r="O3643" s="4"/>
      <c r="P3643" s="4"/>
      <c r="Q3643" s="4"/>
      <c r="R3643" s="4"/>
      <c r="S3643" s="4"/>
    </row>
    <row r="3644" spans="1:19">
      <c r="A3644" s="1" t="str">
        <f>+'BD1'!A3644</f>
        <v>Central Occidental</v>
      </c>
      <c r="B3644" s="1" t="str">
        <f>+'BD1'!B3644</f>
        <v>Palmares</v>
      </c>
      <c r="C3644" s="1" t="str">
        <f>+'BD1'!C3644</f>
        <v>José Armando Ramírez Ruíz</v>
      </c>
      <c r="D3644" s="1">
        <f>+'BD1'!D3644</f>
        <v>4</v>
      </c>
      <c r="E3644" s="1" t="str">
        <f>+'BD1'!E3644</f>
        <v>Técnico</v>
      </c>
      <c r="F3644" s="1" t="str">
        <f>+'BD1'!F3644</f>
        <v>Atención de emergencias</v>
      </c>
      <c r="G3644" s="1" t="str">
        <f>+'BD1'!G3644</f>
        <v>Sustantiva</v>
      </c>
      <c r="H3644" s="1" t="str">
        <f>+'BD1'!H3644</f>
        <v>NA</v>
      </c>
      <c r="J3644" s="1" t="s">
        <v>262</v>
      </c>
      <c r="K3644" s="1" t="s">
        <v>277</v>
      </c>
      <c r="L3644" s="3" t="s">
        <v>61</v>
      </c>
      <c r="M3644" s="1" t="s">
        <v>67</v>
      </c>
      <c r="N3644" s="4">
        <f>IFERROR(AVERAGEIFS('TE por AEA'!$H$2:$H$12257,'TE por AEA'!$A$2:$A$12257,'TE por AEA'!J3644,'TE por AEA'!$B$2:$B$12257,'TE por AEA'!K3644,'TE por AEA'!$F$2:$F$12257,'TE por AEA'!L3644),"No hay registro")</f>
        <v>17.476669999999999</v>
      </c>
      <c r="O3644" s="4"/>
      <c r="P3644" s="4"/>
      <c r="Q3644" s="4"/>
      <c r="R3644" s="4"/>
      <c r="S3644" s="4"/>
    </row>
    <row r="3645" spans="1:19">
      <c r="A3645" s="1" t="str">
        <f>+'BD1'!A3645</f>
        <v>Central Occidental</v>
      </c>
      <c r="B3645" s="1" t="str">
        <f>+'BD1'!B3645</f>
        <v>Palmares</v>
      </c>
      <c r="C3645" s="1" t="str">
        <f>+'BD1'!C3645</f>
        <v>José Armando Ramírez Ruíz</v>
      </c>
      <c r="D3645" s="1">
        <f>+'BD1'!D3645</f>
        <v>4</v>
      </c>
      <c r="E3645" s="1" t="str">
        <f>+'BD1'!E3645</f>
        <v>Técnico</v>
      </c>
      <c r="F3645" s="1" t="str">
        <f>+'BD1'!F3645</f>
        <v>Trazabilidad-visita a finca (por productor)</v>
      </c>
      <c r="G3645" s="1" t="str">
        <f>+'BD1'!G3645</f>
        <v>Sustantiva</v>
      </c>
      <c r="H3645" s="1" t="str">
        <f>+'BD1'!H3645</f>
        <v>NA</v>
      </c>
      <c r="J3645" s="1" t="s">
        <v>262</v>
      </c>
      <c r="K3645" s="1" t="s">
        <v>277</v>
      </c>
      <c r="L3645" s="3" t="s">
        <v>62</v>
      </c>
      <c r="M3645" s="1" t="s">
        <v>67</v>
      </c>
      <c r="N3645" s="4">
        <f>IFERROR(AVERAGEIFS('TE por AEA'!$H$2:$H$12257,'TE por AEA'!$A$2:$A$12257,'TE por AEA'!J3645,'TE por AEA'!$B$2:$B$12257,'TE por AEA'!K3645,'TE por AEA'!$F$2:$F$12257,'TE por AEA'!L3645),"No hay registro")</f>
        <v>3.566665</v>
      </c>
      <c r="O3645" s="4"/>
      <c r="P3645" s="4"/>
      <c r="Q3645" s="4"/>
      <c r="R3645" s="4"/>
      <c r="S3645" s="4"/>
    </row>
    <row r="3646" spans="1:19">
      <c r="A3646" s="1" t="str">
        <f>+'BD1'!A3646</f>
        <v>Central Occidental</v>
      </c>
      <c r="B3646" s="1" t="str">
        <f>+'BD1'!B3646</f>
        <v>Palmares</v>
      </c>
      <c r="C3646" s="1" t="str">
        <f>+'BD1'!C3646</f>
        <v>José Armando Ramírez Ruíz</v>
      </c>
      <c r="D3646" s="1">
        <f>+'BD1'!D3646</f>
        <v>4</v>
      </c>
      <c r="E3646" s="1" t="str">
        <f>+'BD1'!E3646</f>
        <v>Técnico</v>
      </c>
      <c r="F3646" s="1" t="str">
        <f>+'BD1'!F3646</f>
        <v>Trazabilidad-inclusión en sistema TrazarAgro (por productor)</v>
      </c>
      <c r="G3646" s="1" t="str">
        <f>+'BD1'!G3646</f>
        <v>Sustantiva</v>
      </c>
      <c r="H3646" s="1" t="str">
        <f>+'BD1'!H3646</f>
        <v>NA</v>
      </c>
      <c r="J3646" s="1" t="s">
        <v>262</v>
      </c>
      <c r="K3646" s="1" t="s">
        <v>277</v>
      </c>
      <c r="L3646" s="3" t="s">
        <v>63</v>
      </c>
      <c r="M3646" s="1" t="s">
        <v>67</v>
      </c>
      <c r="N3646" s="4">
        <f>IFERROR(AVERAGEIFS('TE por AEA'!$H$2:$H$12257,'TE por AEA'!$A$2:$A$12257,'TE por AEA'!J3646,'TE por AEA'!$B$2:$B$12257,'TE por AEA'!K3646,'TE por AEA'!$F$2:$F$12257,'TE por AEA'!L3646),"No hay registro")</f>
        <v>1.07</v>
      </c>
      <c r="O3646" s="4"/>
      <c r="P3646" s="4"/>
      <c r="Q3646" s="4"/>
      <c r="R3646" s="4"/>
      <c r="S3646" s="4"/>
    </row>
    <row r="3647" spans="1:19">
      <c r="A3647" s="1" t="str">
        <f>+'BD1'!A3647</f>
        <v>Central Occidental</v>
      </c>
      <c r="B3647" s="1" t="str">
        <f>+'BD1'!B3647</f>
        <v>Palmares</v>
      </c>
      <c r="C3647" s="1" t="str">
        <f>+'BD1'!C3647</f>
        <v>José Armando Ramírez Ruíz</v>
      </c>
      <c r="D3647" s="1">
        <f>+'BD1'!D3647</f>
        <v>4</v>
      </c>
      <c r="E3647" s="1" t="str">
        <f>+'BD1'!E3647</f>
        <v>Técnico</v>
      </c>
      <c r="F3647" s="1" t="str">
        <f>+'BD1'!F3647</f>
        <v>Atención al gusano barrenador (por productor)</v>
      </c>
      <c r="G3647" s="1" t="str">
        <f>+'BD1'!G3647</f>
        <v>Sustantiva</v>
      </c>
      <c r="H3647" s="1">
        <f>+'BD1'!H3647</f>
        <v>2.2291699999999999</v>
      </c>
      <c r="J3647" s="1" t="s">
        <v>262</v>
      </c>
      <c r="K3647" s="1" t="s">
        <v>277</v>
      </c>
      <c r="L3647" s="3" t="s">
        <v>64</v>
      </c>
      <c r="M3647" s="1" t="s">
        <v>67</v>
      </c>
      <c r="N3647" s="4">
        <f>IFERROR(AVERAGEIFS('TE por AEA'!$H$2:$H$12257,'TE por AEA'!$A$2:$A$12257,'TE por AEA'!J3647,'TE por AEA'!$B$2:$B$12257,'TE por AEA'!K3647,'TE por AEA'!$F$2:$F$12257,'TE por AEA'!L3647),"No hay registro")</f>
        <v>1.129445</v>
      </c>
      <c r="O3647" s="4"/>
      <c r="P3647" s="4"/>
      <c r="Q3647" s="4"/>
      <c r="R3647" s="4"/>
      <c r="S3647" s="4"/>
    </row>
    <row r="3648" spans="1:19">
      <c r="A3648" s="1" t="str">
        <f>+'BD1'!A3648</f>
        <v>Central Occidental</v>
      </c>
      <c r="B3648" s="1" t="str">
        <f>+'BD1'!B3648</f>
        <v>Palmares</v>
      </c>
      <c r="C3648" s="1" t="str">
        <f>+'BD1'!C3648</f>
        <v>José Armando Ramírez Ruíz</v>
      </c>
      <c r="D3648" s="1">
        <f>+'BD1'!D3648</f>
        <v>4</v>
      </c>
      <c r="E3648" s="1" t="str">
        <f>+'BD1'!E3648</f>
        <v>Técnico</v>
      </c>
      <c r="F3648" s="1" t="str">
        <f>+'BD1'!F3648</f>
        <v>Atención en oficina (por usuario)</v>
      </c>
      <c r="G3648" s="1" t="str">
        <f>+'BD1'!G3648</f>
        <v>Sustantiva</v>
      </c>
      <c r="H3648" s="1">
        <f>+'BD1'!H3648</f>
        <v>0.80249999999999999</v>
      </c>
      <c r="J3648" s="1" t="s">
        <v>262</v>
      </c>
      <c r="K3648" s="1" t="s">
        <v>277</v>
      </c>
      <c r="L3648" s="3" t="s">
        <v>65</v>
      </c>
      <c r="M3648" s="1" t="s">
        <v>67</v>
      </c>
      <c r="N3648" s="4">
        <f>IFERROR(AVERAGEIFS('TE por AEA'!$H$2:$H$12257,'TE por AEA'!$A$2:$A$12257,'TE por AEA'!J3648,'TE por AEA'!$B$2:$B$12257,'TE por AEA'!K3648,'TE por AEA'!$F$2:$F$12257,'TE por AEA'!L3648),"No hay registro")</f>
        <v>0.84708500000000009</v>
      </c>
      <c r="O3648" s="4"/>
      <c r="P3648" s="4"/>
      <c r="Q3648" s="4"/>
      <c r="R3648" s="4"/>
      <c r="S3648" s="4"/>
    </row>
    <row r="3649" spans="1:19">
      <c r="A3649" s="1" t="str">
        <f>+'BD1'!A3649</f>
        <v>Central Occidental</v>
      </c>
      <c r="B3649" s="1" t="str">
        <f>+'BD1'!B3649</f>
        <v>Palmares</v>
      </c>
      <c r="C3649" s="1" t="str">
        <f>+'BD1'!C3649</f>
        <v>José Armando Ramírez Ruíz</v>
      </c>
      <c r="D3649" s="1">
        <f>+'BD1'!D3649</f>
        <v>4</v>
      </c>
      <c r="E3649" s="1" t="str">
        <f>+'BD1'!E3649</f>
        <v>Técnico</v>
      </c>
      <c r="F3649" s="1" t="str">
        <f>+'BD1'!F3649</f>
        <v>Búsqueda de nuevos productores (por productor)</v>
      </c>
      <c r="G3649" s="1" t="str">
        <f>+'BD1'!G3649</f>
        <v>Sustantiva</v>
      </c>
      <c r="H3649" s="1">
        <f>+'BD1'!H3649</f>
        <v>2.2291699999999999</v>
      </c>
      <c r="J3649" s="1" t="s">
        <v>262</v>
      </c>
      <c r="K3649" s="1" t="s">
        <v>277</v>
      </c>
      <c r="L3649" s="3" t="s">
        <v>66</v>
      </c>
      <c r="M3649" s="1" t="s">
        <v>67</v>
      </c>
      <c r="N3649" s="4">
        <f>IFERROR(AVERAGEIFS('TE por AEA'!$H$2:$H$12257,'TE por AEA'!$A$2:$A$12257,'TE por AEA'!J3649,'TE por AEA'!$B$2:$B$12257,'TE por AEA'!K3649,'TE por AEA'!$F$2:$F$12257,'TE por AEA'!L3649),"No hay registro")</f>
        <v>1.15917</v>
      </c>
      <c r="O3649" s="4"/>
      <c r="P3649" s="4"/>
      <c r="Q3649" s="4"/>
      <c r="R3649" s="4"/>
      <c r="S3649" s="4"/>
    </row>
    <row r="3650" spans="1:19">
      <c r="A3650" s="1" t="str">
        <f>+'BD1'!A3650</f>
        <v>Central Occidental</v>
      </c>
      <c r="B3650" s="1" t="str">
        <f>+'BD1'!B3650</f>
        <v>Poás</v>
      </c>
      <c r="C3650" s="1" t="str">
        <f>+'BD1'!C3650</f>
        <v>Álvaro Jesús González Cubero</v>
      </c>
      <c r="D3650" s="1">
        <f>+'BD1'!D3650</f>
        <v>5</v>
      </c>
      <c r="E3650" s="1" t="str">
        <f>+'BD1'!E3650</f>
        <v>Profesional</v>
      </c>
      <c r="F3650" s="1" t="str">
        <f>+'BD1'!F3650</f>
        <v>Elaboración del diagnóstico y plan de finca de manejo a personas productoras (por productor)</v>
      </c>
      <c r="G3650" s="1" t="str">
        <f>+'BD1'!G3650</f>
        <v>Sustantiva</v>
      </c>
      <c r="H3650" s="1">
        <f>+'BD1'!H3650</f>
        <v>1.96167</v>
      </c>
      <c r="J3650" s="1" t="s">
        <v>262</v>
      </c>
      <c r="K3650" s="1" t="s">
        <v>279</v>
      </c>
      <c r="L3650" s="2" t="s">
        <v>11</v>
      </c>
      <c r="M3650" s="1" t="s">
        <v>67</v>
      </c>
      <c r="N3650" s="4">
        <f>IFERROR(AVERAGEIFS('TE por AEA'!$H$2:$H$12257,'TE por AEA'!$A$2:$A$12257,'TE por AEA'!J3650,'TE por AEA'!$B$2:$B$12257,'TE por AEA'!K3650,'TE por AEA'!$F$2:$F$12257,'TE por AEA'!L3650),"No hay registro")</f>
        <v>2.6750000000000003</v>
      </c>
      <c r="O3650" s="4"/>
      <c r="P3650" s="4"/>
      <c r="Q3650" s="4"/>
      <c r="R3650" s="4"/>
      <c r="S3650" s="4"/>
    </row>
    <row r="3651" spans="1:19">
      <c r="A3651" s="1" t="str">
        <f>+'BD1'!A3651</f>
        <v>Central Occidental</v>
      </c>
      <c r="B3651" s="1" t="str">
        <f>+'BD1'!B3651</f>
        <v>Poás</v>
      </c>
      <c r="C3651" s="1" t="str">
        <f>+'BD1'!C3651</f>
        <v>Álvaro Jesús González Cubero</v>
      </c>
      <c r="D3651" s="1">
        <f>+'BD1'!D3651</f>
        <v>5</v>
      </c>
      <c r="E3651" s="1" t="str">
        <f>+'BD1'!E3651</f>
        <v>Profesional</v>
      </c>
      <c r="F3651" s="1" t="str">
        <f>+'BD1'!F3651</f>
        <v>Asistencia técnica a personas productoras (individual): visitas a finca (por productor)</v>
      </c>
      <c r="G3651" s="1" t="str">
        <f>+'BD1'!G3651</f>
        <v>Sustantiva</v>
      </c>
      <c r="H3651" s="1">
        <f>+'BD1'!H3651</f>
        <v>2.8533300000000001</v>
      </c>
      <c r="J3651" s="1" t="s">
        <v>262</v>
      </c>
      <c r="K3651" s="1" t="s">
        <v>279</v>
      </c>
      <c r="L3651" s="2" t="s">
        <v>12</v>
      </c>
      <c r="M3651" s="1" t="s">
        <v>67</v>
      </c>
      <c r="N3651" s="4">
        <f>IFERROR(AVERAGEIFS('TE por AEA'!$H$2:$H$12257,'TE por AEA'!$A$2:$A$12257,'TE por AEA'!J3651,'TE por AEA'!$B$2:$B$12257,'TE por AEA'!K3651,'TE por AEA'!$F$2:$F$12257,'TE por AEA'!L3651),"No hay registro")</f>
        <v>3.5072233333333336</v>
      </c>
      <c r="O3651" s="4"/>
      <c r="P3651" s="4"/>
      <c r="Q3651" s="4"/>
      <c r="R3651" s="4"/>
      <c r="S3651" s="4"/>
    </row>
    <row r="3652" spans="1:19">
      <c r="A3652" s="1" t="str">
        <f>+'BD1'!A3652</f>
        <v>Central Occidental</v>
      </c>
      <c r="B3652" s="1" t="str">
        <f>+'BD1'!B3652</f>
        <v>Poás</v>
      </c>
      <c r="C3652" s="1" t="str">
        <f>+'BD1'!C3652</f>
        <v>Álvaro Jesús González Cubero</v>
      </c>
      <c r="D3652" s="1">
        <f>+'BD1'!D3652</f>
        <v>5</v>
      </c>
      <c r="E3652" s="1" t="str">
        <f>+'BD1'!E3652</f>
        <v>Profesional</v>
      </c>
      <c r="F3652" s="1" t="str">
        <f>+'BD1'!F3652</f>
        <v>Asistencia técnica a personas productoras (individual): atenciones virtuales y digitales (por productor)</v>
      </c>
      <c r="G3652" s="1" t="str">
        <f>+'BD1'!G3652</f>
        <v>Sustantiva</v>
      </c>
      <c r="H3652" s="1">
        <f>+'BD1'!H3652</f>
        <v>0.17832999999999999</v>
      </c>
      <c r="J3652" s="1" t="s">
        <v>262</v>
      </c>
      <c r="K3652" s="1" t="s">
        <v>279</v>
      </c>
      <c r="L3652" s="2" t="s">
        <v>13</v>
      </c>
      <c r="M3652" s="1" t="s">
        <v>67</v>
      </c>
      <c r="N3652" s="4">
        <f>IFERROR(AVERAGEIFS('TE por AEA'!$H$2:$H$12257,'TE por AEA'!$A$2:$A$12257,'TE por AEA'!J3652,'TE por AEA'!$B$2:$B$12257,'TE por AEA'!K3652,'TE por AEA'!$F$2:$F$12257,'TE por AEA'!L3652),"No hay registro")</f>
        <v>1.15917</v>
      </c>
      <c r="O3652" s="4"/>
      <c r="P3652" s="4"/>
      <c r="Q3652" s="4"/>
      <c r="R3652" s="4"/>
      <c r="S3652" s="4"/>
    </row>
    <row r="3653" spans="1:19">
      <c r="A3653" s="1" t="str">
        <f>+'BD1'!A3653</f>
        <v>Central Occidental</v>
      </c>
      <c r="B3653" s="1" t="str">
        <f>+'BD1'!B3653</f>
        <v>Poás</v>
      </c>
      <c r="C3653" s="1" t="str">
        <f>+'BD1'!C3653</f>
        <v>Álvaro Jesús González Cubero</v>
      </c>
      <c r="D3653" s="1">
        <f>+'BD1'!D3653</f>
        <v>5</v>
      </c>
      <c r="E3653" s="1" t="str">
        <f>+'BD1'!E3653</f>
        <v>Profesional</v>
      </c>
      <c r="F3653" s="1" t="str">
        <f>+'BD1'!F3653</f>
        <v>Asistencia técnica a personas productoras (grupal): día de campo (por día en el evento)</v>
      </c>
      <c r="G3653" s="1" t="str">
        <f>+'BD1'!G3653</f>
        <v>Sustantiva</v>
      </c>
      <c r="H3653" s="1">
        <f>+'BD1'!H3653</f>
        <v>6.0633299999999997</v>
      </c>
      <c r="J3653" s="1" t="s">
        <v>262</v>
      </c>
      <c r="K3653" s="1" t="s">
        <v>279</v>
      </c>
      <c r="L3653" s="2" t="s">
        <v>14</v>
      </c>
      <c r="M3653" s="1" t="s">
        <v>67</v>
      </c>
      <c r="N3653" s="4">
        <f>IFERROR(AVERAGEIFS('TE por AEA'!$H$2:$H$12257,'TE por AEA'!$A$2:$A$12257,'TE por AEA'!J3653,'TE por AEA'!$B$2:$B$12257,'TE por AEA'!K3653,'TE por AEA'!$F$2:$F$12257,'TE por AEA'!L3653),"No hay registro")</f>
        <v>5.6174999999999997</v>
      </c>
      <c r="O3653" s="4"/>
      <c r="P3653" s="4"/>
      <c r="Q3653" s="4"/>
      <c r="R3653" s="4"/>
      <c r="S3653" s="4"/>
    </row>
    <row r="3654" spans="1:19">
      <c r="A3654" s="1" t="str">
        <f>+'BD1'!A3654</f>
        <v>Central Occidental</v>
      </c>
      <c r="B3654" s="1" t="str">
        <f>+'BD1'!B3654</f>
        <v>Poás</v>
      </c>
      <c r="C3654" s="1" t="str">
        <f>+'BD1'!C3654</f>
        <v>Álvaro Jesús González Cubero</v>
      </c>
      <c r="D3654" s="1">
        <f>+'BD1'!D3654</f>
        <v>5</v>
      </c>
      <c r="E3654" s="1" t="str">
        <f>+'BD1'!E3654</f>
        <v>Profesional</v>
      </c>
      <c r="F3654" s="1" t="str">
        <f>+'BD1'!F3654</f>
        <v>Asistencia técnica a personas productoras (grupal): demostración de métodos (por evento, se puede acumular si la demostración tarda más de un día)</v>
      </c>
      <c r="G3654" s="1" t="str">
        <f>+'BD1'!G3654</f>
        <v>Sustantiva</v>
      </c>
      <c r="H3654" s="1">
        <f>+'BD1'!H3654</f>
        <v>4.28</v>
      </c>
      <c r="J3654" s="1" t="s">
        <v>262</v>
      </c>
      <c r="K3654" s="1" t="s">
        <v>279</v>
      </c>
      <c r="L3654" s="2" t="s">
        <v>15</v>
      </c>
      <c r="M3654" s="1" t="s">
        <v>67</v>
      </c>
      <c r="N3654" s="4">
        <f>IFERROR(AVERAGEIFS('TE por AEA'!$H$2:$H$12257,'TE por AEA'!$A$2:$A$12257,'TE por AEA'!J3654,'TE por AEA'!$B$2:$B$12257,'TE por AEA'!K3654,'TE por AEA'!$F$2:$F$12257,'TE por AEA'!L3654),"No hay registro")</f>
        <v>5.4094433333333329</v>
      </c>
      <c r="O3654" s="4"/>
      <c r="P3654" s="4"/>
      <c r="Q3654" s="4"/>
      <c r="R3654" s="4"/>
      <c r="S3654" s="4"/>
    </row>
    <row r="3655" spans="1:19">
      <c r="A3655" s="1" t="str">
        <f>+'BD1'!A3655</f>
        <v>Central Occidental</v>
      </c>
      <c r="B3655" s="1" t="str">
        <f>+'BD1'!B3655</f>
        <v>Poás</v>
      </c>
      <c r="C3655" s="1" t="str">
        <f>+'BD1'!C3655</f>
        <v>Álvaro Jesús González Cubero</v>
      </c>
      <c r="D3655" s="1">
        <f>+'BD1'!D3655</f>
        <v>5</v>
      </c>
      <c r="E3655" s="1" t="str">
        <f>+'BD1'!E3655</f>
        <v>Profesional</v>
      </c>
      <c r="F3655" s="1" t="str">
        <f>+'BD1'!F3655</f>
        <v>Asistencia técnica a personas productoras (grupal): taller (por taller)</v>
      </c>
      <c r="G3655" s="1" t="str">
        <f>+'BD1'!G3655</f>
        <v>Sustantiva</v>
      </c>
      <c r="H3655" s="1" t="str">
        <f>+'BD1'!H3655</f>
        <v>NA</v>
      </c>
      <c r="J3655" s="1" t="s">
        <v>262</v>
      </c>
      <c r="K3655" s="1" t="s">
        <v>279</v>
      </c>
      <c r="L3655" s="2" t="s">
        <v>16</v>
      </c>
      <c r="M3655" s="1" t="s">
        <v>67</v>
      </c>
      <c r="N3655" s="4">
        <f>IFERROR(AVERAGEIFS('TE por AEA'!$H$2:$H$12257,'TE por AEA'!$A$2:$A$12257,'TE por AEA'!J3655,'TE por AEA'!$B$2:$B$12257,'TE por AEA'!K3655,'TE por AEA'!$F$2:$F$12257,'TE por AEA'!L3655),"No hay registro")</f>
        <v>3.4775</v>
      </c>
      <c r="O3655" s="4"/>
      <c r="P3655" s="4"/>
      <c r="Q3655" s="4"/>
      <c r="R3655" s="4"/>
      <c r="S3655" s="4"/>
    </row>
    <row r="3656" spans="1:19">
      <c r="A3656" s="1" t="str">
        <f>+'BD1'!A3656</f>
        <v>Central Occidental</v>
      </c>
      <c r="B3656" s="1" t="str">
        <f>+'BD1'!B3656</f>
        <v>Poás</v>
      </c>
      <c r="C3656" s="1" t="str">
        <f>+'BD1'!C3656</f>
        <v>Álvaro Jesús González Cubero</v>
      </c>
      <c r="D3656" s="1">
        <f>+'BD1'!D3656</f>
        <v>5</v>
      </c>
      <c r="E3656" s="1" t="str">
        <f>+'BD1'!E3656</f>
        <v>Profesional</v>
      </c>
      <c r="F3656" s="1" t="str">
        <f>+'BD1'!F3656</f>
        <v>Asistencia técnica a personas productoras (grupal): charlas (por día en el evento)</v>
      </c>
      <c r="G3656" s="1" t="str">
        <f>+'BD1'!G3656</f>
        <v>Sustantiva</v>
      </c>
      <c r="H3656" s="1">
        <f>+'BD1'!H3656</f>
        <v>3.21</v>
      </c>
      <c r="J3656" s="1" t="s">
        <v>262</v>
      </c>
      <c r="K3656" s="1" t="s">
        <v>279</v>
      </c>
      <c r="L3656" s="2" t="s">
        <v>17</v>
      </c>
      <c r="M3656" s="1" t="s">
        <v>67</v>
      </c>
      <c r="N3656" s="4">
        <f>IFERROR(AVERAGEIFS('TE por AEA'!$H$2:$H$12257,'TE por AEA'!$A$2:$A$12257,'TE por AEA'!J3656,'TE por AEA'!$B$2:$B$12257,'TE por AEA'!K3656,'TE por AEA'!$F$2:$F$12257,'TE por AEA'!L3656),"No hay registro")</f>
        <v>3.4477766666666665</v>
      </c>
      <c r="O3656" s="4"/>
      <c r="P3656" s="4"/>
      <c r="Q3656" s="4"/>
      <c r="R3656" s="4"/>
      <c r="S3656" s="4"/>
    </row>
    <row r="3657" spans="1:19">
      <c r="A3657" s="1" t="str">
        <f>+'BD1'!A3657</f>
        <v>Central Occidental</v>
      </c>
      <c r="B3657" s="1" t="str">
        <f>+'BD1'!B3657</f>
        <v>Poás</v>
      </c>
      <c r="C3657" s="1" t="str">
        <f>+'BD1'!C3657</f>
        <v>Álvaro Jesús González Cubero</v>
      </c>
      <c r="D3657" s="1">
        <f>+'BD1'!D3657</f>
        <v>5</v>
      </c>
      <c r="E3657" s="1" t="str">
        <f>+'BD1'!E3657</f>
        <v>Profesional</v>
      </c>
      <c r="F3657" s="1" t="str">
        <f>+'BD1'!F3657</f>
        <v>Gestión en capacitaciones con instituciones públicas o privadas (solo gestión de coordinación por evento de capacitación)</v>
      </c>
      <c r="G3657" s="1" t="str">
        <f>+'BD1'!G3657</f>
        <v>Administrativa</v>
      </c>
      <c r="H3657" s="1">
        <f>+'BD1'!H3657</f>
        <v>2.6749999999999998</v>
      </c>
      <c r="J3657" s="1" t="s">
        <v>262</v>
      </c>
      <c r="K3657" s="1" t="s">
        <v>279</v>
      </c>
      <c r="L3657" s="2" t="s">
        <v>18</v>
      </c>
      <c r="M3657" s="1" t="s">
        <v>68</v>
      </c>
      <c r="N3657" s="4">
        <f>IFERROR(AVERAGEIFS('TE por AEA'!$H$2:$H$12257,'TE por AEA'!$A$2:$A$12257,'TE por AEA'!J3657,'TE por AEA'!$B$2:$B$12257,'TE por AEA'!K3657,'TE por AEA'!$F$2:$F$12257,'TE por AEA'!L3657),"No hay registro")</f>
        <v>1.7238900000000001</v>
      </c>
      <c r="O3657" s="4"/>
      <c r="P3657" s="4"/>
      <c r="Q3657" s="4"/>
      <c r="R3657" s="4"/>
      <c r="S3657" s="4"/>
    </row>
    <row r="3658" spans="1:19">
      <c r="A3658" s="1" t="str">
        <f>+'BD1'!A3658</f>
        <v>Central Occidental</v>
      </c>
      <c r="B3658" s="1" t="str">
        <f>+'BD1'!B3658</f>
        <v>Poás</v>
      </c>
      <c r="C3658" s="1" t="str">
        <f>+'BD1'!C3658</f>
        <v>Álvaro Jesús González Cubero</v>
      </c>
      <c r="D3658" s="1">
        <f>+'BD1'!D3658</f>
        <v>5</v>
      </c>
      <c r="E3658" s="1" t="str">
        <f>+'BD1'!E3658</f>
        <v>Profesional</v>
      </c>
      <c r="F3658" s="1" t="str">
        <f>+'BD1'!F3658</f>
        <v>Aplicación de la herramienta de medición del nivel de gestión empresarial y organizacional (por organización)</v>
      </c>
      <c r="G3658" s="1" t="str">
        <f>+'BD1'!G3658</f>
        <v>Sustantiva</v>
      </c>
      <c r="H3658" s="1" t="str">
        <f>+'BD1'!H3658</f>
        <v>NA</v>
      </c>
      <c r="J3658" s="1" t="s">
        <v>262</v>
      </c>
      <c r="K3658" s="1" t="s">
        <v>279</v>
      </c>
      <c r="L3658" s="2" t="s">
        <v>19</v>
      </c>
      <c r="M3658" s="1" t="s">
        <v>67</v>
      </c>
      <c r="N3658" s="4" t="str">
        <f>IFERROR(AVERAGEIFS('TE por AEA'!$H$2:$H$12257,'TE por AEA'!$A$2:$A$12257,'TE por AEA'!J3658,'TE por AEA'!$B$2:$B$12257,'TE por AEA'!K3658,'TE por AEA'!$F$2:$F$12257,'TE por AEA'!L3658),"No hay registro")</f>
        <v>No hay registro</v>
      </c>
      <c r="O3658" s="4"/>
      <c r="P3658" s="4"/>
      <c r="Q3658" s="4"/>
      <c r="R3658" s="4"/>
      <c r="S3658" s="4"/>
    </row>
    <row r="3659" spans="1:19">
      <c r="A3659" s="1" t="str">
        <f>+'BD1'!A3659</f>
        <v>Central Occidental</v>
      </c>
      <c r="B3659" s="1" t="str">
        <f>+'BD1'!B3659</f>
        <v>Poás</v>
      </c>
      <c r="C3659" s="1" t="str">
        <f>+'BD1'!C3659</f>
        <v>Álvaro Jesús González Cubero</v>
      </c>
      <c r="D3659" s="1">
        <f>+'BD1'!D3659</f>
        <v>5</v>
      </c>
      <c r="E3659" s="1" t="str">
        <f>+'BD1'!E3659</f>
        <v>Profesional</v>
      </c>
      <c r="F3659" s="1" t="str">
        <f>+'BD1'!F3659</f>
        <v>Elaboración y ejecución del plan de trabajo (por organización)</v>
      </c>
      <c r="G3659" s="1" t="str">
        <f>+'BD1'!G3659</f>
        <v>Sustantiva</v>
      </c>
      <c r="H3659" s="1" t="str">
        <f>+'BD1'!H3659</f>
        <v>NA</v>
      </c>
      <c r="J3659" s="1" t="s">
        <v>262</v>
      </c>
      <c r="K3659" s="1" t="s">
        <v>279</v>
      </c>
      <c r="L3659" s="2" t="s">
        <v>20</v>
      </c>
      <c r="M3659" s="1" t="s">
        <v>67</v>
      </c>
      <c r="N3659" s="4" t="str">
        <f>IFERROR(AVERAGEIFS('TE por AEA'!$H$2:$H$12257,'TE por AEA'!$A$2:$A$12257,'TE por AEA'!J3659,'TE por AEA'!$B$2:$B$12257,'TE por AEA'!K3659,'TE por AEA'!$F$2:$F$12257,'TE por AEA'!L3659),"No hay registro")</f>
        <v>No hay registro</v>
      </c>
      <c r="O3659" s="4"/>
      <c r="P3659" s="4"/>
      <c r="Q3659" s="4"/>
      <c r="R3659" s="4"/>
      <c r="S3659" s="4"/>
    </row>
    <row r="3660" spans="1:19">
      <c r="A3660" s="1" t="str">
        <f>+'BD1'!A3660</f>
        <v>Central Occidental</v>
      </c>
      <c r="B3660" s="1" t="str">
        <f>+'BD1'!B3660</f>
        <v>Poás</v>
      </c>
      <c r="C3660" s="1" t="str">
        <f>+'BD1'!C3660</f>
        <v>Álvaro Jesús González Cubero</v>
      </c>
      <c r="D3660" s="1">
        <f>+'BD1'!D3660</f>
        <v>5</v>
      </c>
      <c r="E3660" s="1" t="str">
        <f>+'BD1'!E3660</f>
        <v>Profesional</v>
      </c>
      <c r="F3660" s="1" t="str">
        <f>+'BD1'!F3660</f>
        <v>Visitas de seguimiento al plan de trabajo (por visita por organización)</v>
      </c>
      <c r="G3660" s="1" t="str">
        <f>+'BD1'!G3660</f>
        <v>Sustantiva</v>
      </c>
      <c r="H3660" s="1" t="str">
        <f>+'BD1'!H3660</f>
        <v>NA</v>
      </c>
      <c r="J3660" s="1" t="s">
        <v>262</v>
      </c>
      <c r="K3660" s="1" t="s">
        <v>279</v>
      </c>
      <c r="L3660" s="2" t="s">
        <v>21</v>
      </c>
      <c r="M3660" s="1" t="s">
        <v>67</v>
      </c>
      <c r="N3660" s="4" t="str">
        <f>IFERROR(AVERAGEIFS('TE por AEA'!$H$2:$H$12257,'TE por AEA'!$A$2:$A$12257,'TE por AEA'!J3660,'TE por AEA'!$B$2:$B$12257,'TE por AEA'!K3660,'TE por AEA'!$F$2:$F$12257,'TE por AEA'!L3660),"No hay registro")</f>
        <v>No hay registro</v>
      </c>
      <c r="O3660" s="4"/>
      <c r="P3660" s="4"/>
      <c r="Q3660" s="4"/>
      <c r="R3660" s="4"/>
      <c r="S3660" s="4"/>
    </row>
    <row r="3661" spans="1:19">
      <c r="A3661" s="1" t="str">
        <f>+'BD1'!A3661</f>
        <v>Central Occidental</v>
      </c>
      <c r="B3661" s="1" t="str">
        <f>+'BD1'!B3661</f>
        <v>Poás</v>
      </c>
      <c r="C3661" s="1" t="str">
        <f>+'BD1'!C3661</f>
        <v>Álvaro Jesús González Cubero</v>
      </c>
      <c r="D3661" s="1">
        <f>+'BD1'!D3661</f>
        <v>5</v>
      </c>
      <c r="E3661" s="1" t="str">
        <f>+'BD1'!E3661</f>
        <v>Profesional</v>
      </c>
      <c r="F3661" s="1" t="str">
        <f>+'BD1'!F3661</f>
        <v>Reporte del plan de trabajo anual (por reporte por organización)</v>
      </c>
      <c r="G3661" s="1" t="str">
        <f>+'BD1'!G3661</f>
        <v>Sustantiva</v>
      </c>
      <c r="H3661" s="1" t="str">
        <f>+'BD1'!H3661</f>
        <v>NA</v>
      </c>
      <c r="J3661" s="1" t="s">
        <v>262</v>
      </c>
      <c r="K3661" s="1" t="s">
        <v>279</v>
      </c>
      <c r="L3661" s="2" t="s">
        <v>22</v>
      </c>
      <c r="M3661" s="1" t="s">
        <v>67</v>
      </c>
      <c r="N3661" s="4" t="str">
        <f>IFERROR(AVERAGEIFS('TE por AEA'!$H$2:$H$12257,'TE por AEA'!$A$2:$A$12257,'TE por AEA'!J3661,'TE por AEA'!$B$2:$B$12257,'TE por AEA'!K3661,'TE por AEA'!$F$2:$F$12257,'TE por AEA'!L3661),"No hay registro")</f>
        <v>No hay registro</v>
      </c>
      <c r="O3661" s="4"/>
      <c r="P3661" s="4"/>
      <c r="Q3661" s="4"/>
      <c r="R3661" s="4"/>
      <c r="S3661" s="4"/>
    </row>
    <row r="3662" spans="1:19">
      <c r="A3662" s="1" t="str">
        <f>+'BD1'!A3662</f>
        <v>Central Occidental</v>
      </c>
      <c r="B3662" s="1" t="str">
        <f>+'BD1'!B3662</f>
        <v>Poás</v>
      </c>
      <c r="C3662" s="1" t="str">
        <f>+'BD1'!C3662</f>
        <v>Álvaro Jesús González Cubero</v>
      </c>
      <c r="D3662" s="1">
        <f>+'BD1'!D3662</f>
        <v>5</v>
      </c>
      <c r="E3662" s="1" t="str">
        <f>+'BD1'!E3662</f>
        <v>Profesional</v>
      </c>
      <c r="F3662" s="1" t="str">
        <f>+'BD1'!F3662</f>
        <v>NAMA (café): muestreo y toma de datos en finca (por productor)</v>
      </c>
      <c r="G3662" s="1" t="str">
        <f>+'BD1'!G3662</f>
        <v>Sustantiva</v>
      </c>
      <c r="H3662" s="1">
        <f>+'BD1'!H3662</f>
        <v>3.21</v>
      </c>
      <c r="J3662" s="1" t="s">
        <v>262</v>
      </c>
      <c r="K3662" s="1" t="s">
        <v>279</v>
      </c>
      <c r="L3662" s="2" t="s">
        <v>23</v>
      </c>
      <c r="M3662" s="1" t="s">
        <v>67</v>
      </c>
      <c r="N3662" s="4" t="str">
        <f>IFERROR(AVERAGEIFS('TE por AEA'!$H$2:$H$12257,'TE por AEA'!$A$2:$A$12257,'TE por AEA'!J3662,'TE por AEA'!$B$2:$B$12257,'TE por AEA'!K3662,'TE por AEA'!$F$2:$F$12257,'TE por AEA'!L3662),"No hay registro")</f>
        <v>No hay registro</v>
      </c>
      <c r="O3662" s="4"/>
      <c r="P3662" s="4"/>
      <c r="Q3662" s="4"/>
      <c r="R3662" s="4"/>
      <c r="S3662" s="4"/>
    </row>
    <row r="3663" spans="1:19">
      <c r="A3663" s="1" t="str">
        <f>+'BD1'!A3663</f>
        <v>Central Occidental</v>
      </c>
      <c r="B3663" s="1" t="str">
        <f>+'BD1'!B3663</f>
        <v>Poás</v>
      </c>
      <c r="C3663" s="1" t="str">
        <f>+'BD1'!C3663</f>
        <v>Álvaro Jesús González Cubero</v>
      </c>
      <c r="D3663" s="1">
        <f>+'BD1'!D3663</f>
        <v>5</v>
      </c>
      <c r="E3663" s="1" t="str">
        <f>+'BD1'!E3663</f>
        <v>Profesional</v>
      </c>
      <c r="F3663" s="1" t="str">
        <f>+'BD1'!F3663</f>
        <v>NAMA (café): inclusión de datos al SisDNEA (por productor)</v>
      </c>
      <c r="G3663" s="1" t="str">
        <f>+'BD1'!G3663</f>
        <v>Sustantiva</v>
      </c>
      <c r="H3663" s="1">
        <f>+'BD1'!H3663</f>
        <v>1.07</v>
      </c>
      <c r="J3663" s="1" t="s">
        <v>262</v>
      </c>
      <c r="K3663" s="1" t="s">
        <v>279</v>
      </c>
      <c r="L3663" s="2" t="s">
        <v>24</v>
      </c>
      <c r="M3663" s="1" t="s">
        <v>67</v>
      </c>
      <c r="N3663" s="4" t="str">
        <f>IFERROR(AVERAGEIFS('TE por AEA'!$H$2:$H$12257,'TE por AEA'!$A$2:$A$12257,'TE por AEA'!J3663,'TE por AEA'!$B$2:$B$12257,'TE por AEA'!K3663,'TE por AEA'!$F$2:$F$12257,'TE por AEA'!L3663),"No hay registro")</f>
        <v>No hay registro</v>
      </c>
      <c r="O3663" s="4"/>
      <c r="P3663" s="4"/>
      <c r="Q3663" s="4"/>
      <c r="R3663" s="4"/>
      <c r="S3663" s="4"/>
    </row>
    <row r="3664" spans="1:19">
      <c r="A3664" s="1" t="str">
        <f>+'BD1'!A3664</f>
        <v>Central Occidental</v>
      </c>
      <c r="B3664" s="1" t="str">
        <f>+'BD1'!B3664</f>
        <v>Poás</v>
      </c>
      <c r="C3664" s="1" t="str">
        <f>+'BD1'!C3664</f>
        <v>Álvaro Jesús González Cubero</v>
      </c>
      <c r="D3664" s="1">
        <f>+'BD1'!D3664</f>
        <v>5</v>
      </c>
      <c r="E3664" s="1" t="str">
        <f>+'BD1'!E3664</f>
        <v>Profesional</v>
      </c>
      <c r="F3664" s="1" t="str">
        <f>+'BD1'!F3664</f>
        <v>NAMA (café): entrega de constancia de verificación del MRV a la persona productora (por productor)</v>
      </c>
      <c r="G3664" s="1" t="str">
        <f>+'BD1'!G3664</f>
        <v>Sustantiva</v>
      </c>
      <c r="H3664" s="1">
        <f>+'BD1'!H3664</f>
        <v>3.21</v>
      </c>
      <c r="J3664" s="1" t="s">
        <v>262</v>
      </c>
      <c r="K3664" s="1" t="s">
        <v>279</v>
      </c>
      <c r="L3664" s="3" t="s">
        <v>25</v>
      </c>
      <c r="M3664" s="1" t="s">
        <v>67</v>
      </c>
      <c r="N3664" s="4" t="str">
        <f>IFERROR(AVERAGEIFS('TE por AEA'!$H$2:$H$12257,'TE por AEA'!$A$2:$A$12257,'TE por AEA'!J3664,'TE por AEA'!$B$2:$B$12257,'TE por AEA'!K3664,'TE por AEA'!$F$2:$F$12257,'TE por AEA'!L3664),"No hay registro")</f>
        <v>No hay registro</v>
      </c>
      <c r="O3664" s="4"/>
      <c r="P3664" s="4"/>
      <c r="Q3664" s="4"/>
      <c r="R3664" s="4"/>
      <c r="S3664" s="4"/>
    </row>
    <row r="3665" spans="1:19">
      <c r="A3665" s="1" t="str">
        <f>+'BD1'!A3665</f>
        <v>Central Occidental</v>
      </c>
      <c r="B3665" s="1" t="str">
        <f>+'BD1'!B3665</f>
        <v>Poás</v>
      </c>
      <c r="C3665" s="1" t="str">
        <f>+'BD1'!C3665</f>
        <v>Álvaro Jesús González Cubero</v>
      </c>
      <c r="D3665" s="1">
        <f>+'BD1'!D3665</f>
        <v>5</v>
      </c>
      <c r="E3665" s="1" t="str">
        <f>+'BD1'!E3665</f>
        <v>Profesional</v>
      </c>
      <c r="F3665" s="1" t="str">
        <f>+'BD1'!F3665</f>
        <v>NAMA (ganadería): muestreo y toma de datos en finca (por productor)</v>
      </c>
      <c r="G3665" s="1" t="str">
        <f>+'BD1'!G3665</f>
        <v>Sustantiva</v>
      </c>
      <c r="H3665" s="1">
        <f>+'BD1'!H3665</f>
        <v>4.28</v>
      </c>
      <c r="J3665" s="1" t="s">
        <v>262</v>
      </c>
      <c r="K3665" s="1" t="s">
        <v>279</v>
      </c>
      <c r="L3665" s="3" t="s">
        <v>26</v>
      </c>
      <c r="M3665" s="1" t="s">
        <v>67</v>
      </c>
      <c r="N3665" s="4">
        <f>IFERROR(AVERAGEIFS('TE por AEA'!$H$2:$H$12257,'TE por AEA'!$A$2:$A$12257,'TE por AEA'!J3665,'TE por AEA'!$B$2:$B$12257,'TE por AEA'!K3665,'TE por AEA'!$F$2:$F$12257,'TE por AEA'!L3665),"No hay registro")</f>
        <v>3.8044433333333338</v>
      </c>
      <c r="O3665" s="4"/>
      <c r="P3665" s="4"/>
      <c r="Q3665" s="4"/>
      <c r="R3665" s="4"/>
      <c r="S3665" s="4"/>
    </row>
    <row r="3666" spans="1:19">
      <c r="A3666" s="1" t="str">
        <f>+'BD1'!A3666</f>
        <v>Central Occidental</v>
      </c>
      <c r="B3666" s="1" t="str">
        <f>+'BD1'!B3666</f>
        <v>Poás</v>
      </c>
      <c r="C3666" s="1" t="str">
        <f>+'BD1'!C3666</f>
        <v>Álvaro Jesús González Cubero</v>
      </c>
      <c r="D3666" s="1">
        <f>+'BD1'!D3666</f>
        <v>5</v>
      </c>
      <c r="E3666" s="1" t="str">
        <f>+'BD1'!E3666</f>
        <v>Profesional</v>
      </c>
      <c r="F3666" s="1" t="str">
        <f>+'BD1'!F3666</f>
        <v>NAMA (ganadería): inclusión de datos al SisDNEA (por productor)</v>
      </c>
      <c r="G3666" s="1" t="str">
        <f>+'BD1'!G3666</f>
        <v>Sustantiva</v>
      </c>
      <c r="H3666" s="1">
        <f>+'BD1'!H3666</f>
        <v>1.07</v>
      </c>
      <c r="J3666" s="1" t="s">
        <v>262</v>
      </c>
      <c r="K3666" s="1" t="s">
        <v>279</v>
      </c>
      <c r="L3666" s="3" t="s">
        <v>27</v>
      </c>
      <c r="M3666" s="1" t="s">
        <v>67</v>
      </c>
      <c r="N3666" s="4">
        <f>IFERROR(AVERAGEIFS('TE por AEA'!$H$2:$H$12257,'TE por AEA'!$A$2:$A$12257,'TE por AEA'!J3666,'TE por AEA'!$B$2:$B$12257,'TE por AEA'!K3666,'TE por AEA'!$F$2:$F$12257,'TE por AEA'!L3666),"No hay registro")</f>
        <v>2.2291650000000001</v>
      </c>
      <c r="O3666" s="4"/>
      <c r="P3666" s="4"/>
      <c r="Q3666" s="4"/>
      <c r="R3666" s="4"/>
      <c r="S3666" s="4"/>
    </row>
    <row r="3667" spans="1:19">
      <c r="A3667" s="1" t="str">
        <f>+'BD1'!A3667</f>
        <v>Central Occidental</v>
      </c>
      <c r="B3667" s="1" t="str">
        <f>+'BD1'!B3667</f>
        <v>Poás</v>
      </c>
      <c r="C3667" s="1" t="str">
        <f>+'BD1'!C3667</f>
        <v>Álvaro Jesús González Cubero</v>
      </c>
      <c r="D3667" s="1">
        <f>+'BD1'!D3667</f>
        <v>5</v>
      </c>
      <c r="E3667" s="1" t="str">
        <f>+'BD1'!E3667</f>
        <v>Profesional</v>
      </c>
      <c r="F3667" s="1" t="str">
        <f>+'BD1'!F3667</f>
        <v>NAMA (ganadería): entrega de constancia de verificación del MRV a la persona productora (por productor)</v>
      </c>
      <c r="G3667" s="1" t="str">
        <f>+'BD1'!G3667</f>
        <v>Sustantiva</v>
      </c>
      <c r="H3667" s="1">
        <f>+'BD1'!H3667</f>
        <v>3.21</v>
      </c>
      <c r="J3667" s="1" t="s">
        <v>262</v>
      </c>
      <c r="K3667" s="1" t="s">
        <v>279</v>
      </c>
      <c r="L3667" s="3" t="s">
        <v>28</v>
      </c>
      <c r="M3667" s="1" t="s">
        <v>67</v>
      </c>
      <c r="N3667" s="4">
        <f>IFERROR(AVERAGEIFS('TE por AEA'!$H$2:$H$12257,'TE por AEA'!$A$2:$A$12257,'TE por AEA'!J3667,'TE por AEA'!$B$2:$B$12257,'TE por AEA'!K3667,'TE por AEA'!$F$2:$F$12257,'TE por AEA'!L3667),"No hay registro")</f>
        <v>1.2483299999999999</v>
      </c>
      <c r="O3667" s="4"/>
      <c r="P3667" s="4"/>
      <c r="Q3667" s="4"/>
      <c r="R3667" s="4"/>
      <c r="S3667" s="4"/>
    </row>
    <row r="3668" spans="1:19">
      <c r="A3668" s="1" t="str">
        <f>+'BD1'!A3668</f>
        <v>Central Occidental</v>
      </c>
      <c r="B3668" s="1" t="str">
        <f>+'BD1'!B3668</f>
        <v>Poás</v>
      </c>
      <c r="C3668" s="1" t="str">
        <f>+'BD1'!C3668</f>
        <v>Álvaro Jesús González Cubero</v>
      </c>
      <c r="D3668" s="1">
        <f>+'BD1'!D3668</f>
        <v>5</v>
      </c>
      <c r="E3668" s="1" t="str">
        <f>+'BD1'!E3668</f>
        <v>Profesional</v>
      </c>
      <c r="F3668" s="1" t="str">
        <f>+'BD1'!F3668</f>
        <v>Producción sostenible: elaboración de la herramienta Tu Modelo, en el SisDNEA (por productor)</v>
      </c>
      <c r="G3668" s="1" t="str">
        <f>+'BD1'!G3668</f>
        <v>Sustantiva</v>
      </c>
      <c r="H3668" s="1" t="str">
        <f>+'BD1'!H3668</f>
        <v>NA</v>
      </c>
      <c r="J3668" s="1" t="s">
        <v>262</v>
      </c>
      <c r="K3668" s="1" t="s">
        <v>279</v>
      </c>
      <c r="L3668" s="3" t="s">
        <v>29</v>
      </c>
      <c r="M3668" s="1" t="s">
        <v>67</v>
      </c>
      <c r="N3668" s="4" t="str">
        <f>IFERROR(AVERAGEIFS('TE por AEA'!$H$2:$H$12257,'TE por AEA'!$A$2:$A$12257,'TE por AEA'!J3668,'TE por AEA'!$B$2:$B$12257,'TE por AEA'!K3668,'TE por AEA'!$F$2:$F$12257,'TE por AEA'!L3668),"No hay registro")</f>
        <v>No hay registro</v>
      </c>
      <c r="O3668" s="4"/>
      <c r="P3668" s="4"/>
      <c r="Q3668" s="4"/>
      <c r="R3668" s="4"/>
      <c r="S3668" s="4"/>
    </row>
    <row r="3669" spans="1:19">
      <c r="A3669" s="1" t="str">
        <f>+'BD1'!A3669</f>
        <v>Central Occidental</v>
      </c>
      <c r="B3669" s="1" t="str">
        <f>+'BD1'!B3669</f>
        <v>Poás</v>
      </c>
      <c r="C3669" s="1" t="str">
        <f>+'BD1'!C3669</f>
        <v>Álvaro Jesús González Cubero</v>
      </c>
      <c r="D3669" s="1">
        <f>+'BD1'!D3669</f>
        <v>5</v>
      </c>
      <c r="E3669" s="1" t="str">
        <f>+'BD1'!E3669</f>
        <v>Profesional</v>
      </c>
      <c r="F3669" s="1" t="str">
        <f>+'BD1'!F3669</f>
        <v>Producción sostenible: entregar certificado al productor e incluirlo en el expediente físico (por productor)</v>
      </c>
      <c r="G3669" s="1" t="str">
        <f>+'BD1'!G3669</f>
        <v>Sustantiva</v>
      </c>
      <c r="H3669" s="1" t="str">
        <f>+'BD1'!H3669</f>
        <v>NA</v>
      </c>
      <c r="J3669" s="1" t="s">
        <v>262</v>
      </c>
      <c r="K3669" s="1" t="s">
        <v>279</v>
      </c>
      <c r="L3669" s="3" t="s">
        <v>30</v>
      </c>
      <c r="M3669" s="1" t="s">
        <v>67</v>
      </c>
      <c r="N3669" s="4" t="str">
        <f>IFERROR(AVERAGEIFS('TE por AEA'!$H$2:$H$12257,'TE por AEA'!$A$2:$A$12257,'TE por AEA'!J3669,'TE por AEA'!$B$2:$B$12257,'TE por AEA'!K3669,'TE por AEA'!$F$2:$F$12257,'TE por AEA'!L3669),"No hay registro")</f>
        <v>No hay registro</v>
      </c>
      <c r="O3669" s="4"/>
      <c r="P3669" s="4"/>
      <c r="Q3669" s="4"/>
      <c r="R3669" s="4"/>
      <c r="S3669" s="4"/>
    </row>
    <row r="3670" spans="1:19">
      <c r="A3670" s="1" t="str">
        <f>+'BD1'!A3670</f>
        <v>Central Occidental</v>
      </c>
      <c r="B3670" s="1" t="str">
        <f>+'BD1'!B3670</f>
        <v>Poás</v>
      </c>
      <c r="C3670" s="1" t="str">
        <f>+'BD1'!C3670</f>
        <v>Álvaro Jesús González Cubero</v>
      </c>
      <c r="D3670" s="1">
        <f>+'BD1'!D3670</f>
        <v>5</v>
      </c>
      <c r="E3670" s="1" t="str">
        <f>+'BD1'!E3670</f>
        <v>Profesional</v>
      </c>
      <c r="F3670" s="1" t="str">
        <f>+'BD1'!F3670</f>
        <v>RBAyP y RBAO: divulgación del programa de incentivos (por acción de divulgación)</v>
      </c>
      <c r="G3670" s="1" t="str">
        <f>+'BD1'!G3670</f>
        <v>Sustantiva</v>
      </c>
      <c r="H3670" s="1" t="str">
        <f>+'BD1'!H3670</f>
        <v>NA</v>
      </c>
      <c r="J3670" s="1" t="s">
        <v>262</v>
      </c>
      <c r="K3670" s="1" t="s">
        <v>279</v>
      </c>
      <c r="L3670" s="3" t="s">
        <v>31</v>
      </c>
      <c r="M3670" s="1" t="s">
        <v>67</v>
      </c>
      <c r="N3670" s="4" t="str">
        <f>IFERROR(AVERAGEIFS('TE por AEA'!$H$2:$H$12257,'TE por AEA'!$A$2:$A$12257,'TE por AEA'!J3670,'TE por AEA'!$B$2:$B$12257,'TE por AEA'!K3670,'TE por AEA'!$F$2:$F$12257,'TE por AEA'!L3670),"No hay registro")</f>
        <v>No hay registro</v>
      </c>
      <c r="O3670" s="4"/>
      <c r="P3670" s="4"/>
      <c r="Q3670" s="4"/>
      <c r="R3670" s="4"/>
      <c r="S3670" s="4"/>
    </row>
    <row r="3671" spans="1:19">
      <c r="A3671" s="1" t="str">
        <f>+'BD1'!A3671</f>
        <v>Central Occidental</v>
      </c>
      <c r="B3671" s="1" t="str">
        <f>+'BD1'!B3671</f>
        <v>Poás</v>
      </c>
      <c r="C3671" s="1" t="str">
        <f>+'BD1'!C3671</f>
        <v>Álvaro Jesús González Cubero</v>
      </c>
      <c r="D3671" s="1">
        <f>+'BD1'!D3671</f>
        <v>5</v>
      </c>
      <c r="E3671" s="1" t="str">
        <f>+'BD1'!E3671</f>
        <v>Profesional</v>
      </c>
      <c r="F3671" s="1" t="str">
        <f>+'BD1'!F3671</f>
        <v>RBAyP y RBAO: completar formularios para recibir incentivos económicos (por productor)</v>
      </c>
      <c r="G3671" s="1" t="str">
        <f>+'BD1'!G3671</f>
        <v>Sustantiva</v>
      </c>
      <c r="H3671" s="1" t="str">
        <f>+'BD1'!H3671</f>
        <v>NA</v>
      </c>
      <c r="J3671" s="1" t="s">
        <v>262</v>
      </c>
      <c r="K3671" s="1" t="s">
        <v>279</v>
      </c>
      <c r="L3671" s="3" t="s">
        <v>32</v>
      </c>
      <c r="M3671" s="1" t="s">
        <v>67</v>
      </c>
      <c r="N3671" s="4" t="str">
        <f>IFERROR(AVERAGEIFS('TE por AEA'!$H$2:$H$12257,'TE por AEA'!$A$2:$A$12257,'TE por AEA'!J3671,'TE por AEA'!$B$2:$B$12257,'TE por AEA'!K3671,'TE por AEA'!$F$2:$F$12257,'TE por AEA'!L3671),"No hay registro")</f>
        <v>No hay registro</v>
      </c>
      <c r="O3671" s="4"/>
      <c r="P3671" s="4"/>
      <c r="Q3671" s="4"/>
      <c r="R3671" s="4"/>
      <c r="S3671" s="4"/>
    </row>
    <row r="3672" spans="1:19">
      <c r="A3672" s="1" t="str">
        <f>+'BD1'!A3672</f>
        <v>Central Occidental</v>
      </c>
      <c r="B3672" s="1" t="str">
        <f>+'BD1'!B3672</f>
        <v>Poás</v>
      </c>
      <c r="C3672" s="1" t="str">
        <f>+'BD1'!C3672</f>
        <v>Álvaro Jesús González Cubero</v>
      </c>
      <c r="D3672" s="1">
        <f>+'BD1'!D3672</f>
        <v>5</v>
      </c>
      <c r="E3672" s="1" t="str">
        <f>+'BD1'!E3672</f>
        <v>Profesional</v>
      </c>
      <c r="F3672" s="1" t="str">
        <f>+'BD1'!F3672</f>
        <v>RBAyP y RBAO: revisión de las solicitudes del programa de incentivos económicos (por productor)</v>
      </c>
      <c r="G3672" s="1" t="str">
        <f>+'BD1'!G3672</f>
        <v>Sustantiva</v>
      </c>
      <c r="H3672" s="1" t="str">
        <f>+'BD1'!H3672</f>
        <v>NA</v>
      </c>
      <c r="J3672" s="1" t="s">
        <v>262</v>
      </c>
      <c r="K3672" s="1" t="s">
        <v>279</v>
      </c>
      <c r="L3672" s="3" t="s">
        <v>33</v>
      </c>
      <c r="M3672" s="1" t="s">
        <v>67</v>
      </c>
      <c r="N3672" s="4" t="str">
        <f>IFERROR(AVERAGEIFS('TE por AEA'!$H$2:$H$12257,'TE por AEA'!$A$2:$A$12257,'TE por AEA'!J3672,'TE por AEA'!$B$2:$B$12257,'TE por AEA'!K3672,'TE por AEA'!$F$2:$F$12257,'TE por AEA'!L3672),"No hay registro")</f>
        <v>No hay registro</v>
      </c>
      <c r="O3672" s="4"/>
      <c r="P3672" s="4"/>
      <c r="Q3672" s="4"/>
      <c r="R3672" s="4"/>
      <c r="S3672" s="4"/>
    </row>
    <row r="3673" spans="1:19">
      <c r="A3673" s="1" t="str">
        <f>+'BD1'!A3673</f>
        <v>Central Occidental</v>
      </c>
      <c r="B3673" s="1" t="str">
        <f>+'BD1'!B3673</f>
        <v>Poás</v>
      </c>
      <c r="C3673" s="1" t="str">
        <f>+'BD1'!C3673</f>
        <v>Álvaro Jesús González Cubero</v>
      </c>
      <c r="D3673" s="1">
        <f>+'BD1'!D3673</f>
        <v>5</v>
      </c>
      <c r="E3673" s="1" t="str">
        <f>+'BD1'!E3673</f>
        <v>Profesional</v>
      </c>
      <c r="F3673" s="1" t="str">
        <f>+'BD1'!F3673</f>
        <v>RBAyP y RBAO: visita a finca para verificación (por visita por productor)</v>
      </c>
      <c r="G3673" s="1" t="str">
        <f>+'BD1'!G3673</f>
        <v>Sustantiva</v>
      </c>
      <c r="H3673" s="1" t="str">
        <f>+'BD1'!H3673</f>
        <v>NA</v>
      </c>
      <c r="J3673" s="1" t="s">
        <v>262</v>
      </c>
      <c r="K3673" s="1" t="s">
        <v>279</v>
      </c>
      <c r="L3673" s="3" t="s">
        <v>34</v>
      </c>
      <c r="M3673" s="1" t="s">
        <v>67</v>
      </c>
      <c r="N3673" s="4" t="str">
        <f>IFERROR(AVERAGEIFS('TE por AEA'!$H$2:$H$12257,'TE por AEA'!$A$2:$A$12257,'TE por AEA'!J3673,'TE por AEA'!$B$2:$B$12257,'TE por AEA'!K3673,'TE por AEA'!$F$2:$F$12257,'TE por AEA'!L3673),"No hay registro")</f>
        <v>No hay registro</v>
      </c>
      <c r="O3673" s="4"/>
      <c r="P3673" s="4"/>
      <c r="Q3673" s="4"/>
      <c r="R3673" s="4"/>
      <c r="S3673" s="4"/>
    </row>
    <row r="3674" spans="1:19">
      <c r="A3674" s="1" t="str">
        <f>+'BD1'!A3674</f>
        <v>Central Occidental</v>
      </c>
      <c r="B3674" s="1" t="str">
        <f>+'BD1'!B3674</f>
        <v>Poás</v>
      </c>
      <c r="C3674" s="1" t="str">
        <f>+'BD1'!C3674</f>
        <v>Álvaro Jesús González Cubero</v>
      </c>
      <c r="D3674" s="1">
        <f>+'BD1'!D3674</f>
        <v>5</v>
      </c>
      <c r="E3674" s="1" t="str">
        <f>+'BD1'!E3674</f>
        <v>Profesional</v>
      </c>
      <c r="F3674" s="1" t="str">
        <f>+'BD1'!F3674</f>
        <v>Productores ocasionales: asistencia técnica individual (por productor)</v>
      </c>
      <c r="G3674" s="1" t="str">
        <f>+'BD1'!G3674</f>
        <v>Sustantiva</v>
      </c>
      <c r="H3674" s="1">
        <f>+'BD1'!H3674</f>
        <v>2.2291699999999999</v>
      </c>
      <c r="J3674" s="1" t="s">
        <v>262</v>
      </c>
      <c r="K3674" s="1" t="s">
        <v>279</v>
      </c>
      <c r="L3674" s="3" t="s">
        <v>35</v>
      </c>
      <c r="M3674" s="1" t="s">
        <v>67</v>
      </c>
      <c r="N3674" s="4">
        <f>IFERROR(AVERAGEIFS('TE por AEA'!$H$2:$H$12257,'TE por AEA'!$A$2:$A$12257,'TE por AEA'!J3674,'TE por AEA'!$B$2:$B$12257,'TE por AEA'!K3674,'TE por AEA'!$F$2:$F$12257,'TE por AEA'!L3674),"No hay registro")</f>
        <v>2.8533333333333335</v>
      </c>
      <c r="O3674" s="4"/>
      <c r="P3674" s="4"/>
      <c r="Q3674" s="4"/>
      <c r="R3674" s="4"/>
      <c r="S3674" s="4"/>
    </row>
    <row r="3675" spans="1:19">
      <c r="A3675" s="1" t="str">
        <f>+'BD1'!A3675</f>
        <v>Central Occidental</v>
      </c>
      <c r="B3675" s="1" t="str">
        <f>+'BD1'!B3675</f>
        <v>Poás</v>
      </c>
      <c r="C3675" s="1" t="str">
        <f>+'BD1'!C3675</f>
        <v>Álvaro Jesús González Cubero</v>
      </c>
      <c r="D3675" s="1">
        <f>+'BD1'!D3675</f>
        <v>5</v>
      </c>
      <c r="E3675" s="1" t="str">
        <f>+'BD1'!E3675</f>
        <v>Profesional</v>
      </c>
      <c r="F3675" s="1" t="str">
        <f>+'BD1'!F3675</f>
        <v>Productores ocasionales: asistencia técnica grupal (por asistencia a grupo)</v>
      </c>
      <c r="G3675" s="1" t="str">
        <f>+'BD1'!G3675</f>
        <v>Sustantiva</v>
      </c>
      <c r="H3675" s="1">
        <f>+'BD1'!H3675</f>
        <v>6.0633299999999997</v>
      </c>
      <c r="J3675" s="1" t="s">
        <v>262</v>
      </c>
      <c r="K3675" s="1" t="s">
        <v>279</v>
      </c>
      <c r="L3675" s="3" t="s">
        <v>36</v>
      </c>
      <c r="M3675" s="1" t="s">
        <v>67</v>
      </c>
      <c r="N3675" s="4">
        <f>IFERROR(AVERAGEIFS('TE por AEA'!$H$2:$H$12257,'TE por AEA'!$A$2:$A$12257,'TE por AEA'!J3675,'TE por AEA'!$B$2:$B$12257,'TE por AEA'!K3675,'TE por AEA'!$F$2:$F$12257,'TE por AEA'!L3675),"No hay registro")</f>
        <v>4.6366649999999998</v>
      </c>
      <c r="O3675" s="4"/>
      <c r="P3675" s="4"/>
      <c r="Q3675" s="4"/>
      <c r="R3675" s="4"/>
      <c r="S3675" s="4"/>
    </row>
    <row r="3676" spans="1:19">
      <c r="A3676" s="1" t="str">
        <f>+'BD1'!A3676</f>
        <v>Central Occidental</v>
      </c>
      <c r="B3676" s="1" t="str">
        <f>+'BD1'!B3676</f>
        <v>Poás</v>
      </c>
      <c r="C3676" s="1" t="str">
        <f>+'BD1'!C3676</f>
        <v>Álvaro Jesús González Cubero</v>
      </c>
      <c r="D3676" s="1">
        <f>+'BD1'!D3676</f>
        <v>5</v>
      </c>
      <c r="E3676" s="1" t="str">
        <f>+'BD1'!E3676</f>
        <v>Profesional</v>
      </c>
      <c r="F3676" s="1" t="str">
        <f>+'BD1'!F3676</f>
        <v>Productores ocasionales: servicios de extensión de información digitales y virtuales (por productor)</v>
      </c>
      <c r="G3676" s="1" t="str">
        <f>+'BD1'!G3676</f>
        <v>Sustantiva</v>
      </c>
      <c r="H3676" s="1">
        <f>+'BD1'!H3676</f>
        <v>0.17832999999999999</v>
      </c>
      <c r="J3676" s="1" t="s">
        <v>262</v>
      </c>
      <c r="K3676" s="1" t="s">
        <v>279</v>
      </c>
      <c r="L3676" s="3" t="s">
        <v>37</v>
      </c>
      <c r="M3676" s="1" t="s">
        <v>67</v>
      </c>
      <c r="N3676" s="4">
        <f>IFERROR(AVERAGEIFS('TE por AEA'!$H$2:$H$12257,'TE por AEA'!$A$2:$A$12257,'TE por AEA'!J3676,'TE por AEA'!$B$2:$B$12257,'TE por AEA'!K3676,'TE por AEA'!$F$2:$F$12257,'TE por AEA'!L3676),"No hay registro")</f>
        <v>1.0402766666666665</v>
      </c>
      <c r="O3676" s="4"/>
      <c r="P3676" s="4"/>
      <c r="Q3676" s="4"/>
      <c r="R3676" s="4"/>
      <c r="S3676" s="4"/>
    </row>
    <row r="3677" spans="1:19">
      <c r="A3677" s="1" t="str">
        <f>+'BD1'!A3677</f>
        <v>Central Occidental</v>
      </c>
      <c r="B3677" s="1" t="str">
        <f>+'BD1'!B3677</f>
        <v>Poás</v>
      </c>
      <c r="C3677" s="1" t="str">
        <f>+'BD1'!C3677</f>
        <v>Álvaro Jesús González Cubero</v>
      </c>
      <c r="D3677" s="1">
        <f>+'BD1'!D3677</f>
        <v>5</v>
      </c>
      <c r="E3677" s="1" t="str">
        <f>+'BD1'!E3677</f>
        <v>Profesional</v>
      </c>
      <c r="F3677" s="1" t="str">
        <f>+'BD1'!F3677</f>
        <v>Proyectos financiados con fondos públicos y transferencia MAG: apoyo en la formulación de proyectos de personas productoras (acumulado efectivo por proyecto)</v>
      </c>
      <c r="G3677" s="1" t="str">
        <f>+'BD1'!G3677</f>
        <v>Sustantiva</v>
      </c>
      <c r="H3677" s="1" t="str">
        <f>+'BD1'!H3677</f>
        <v>NA</v>
      </c>
      <c r="J3677" s="1" t="s">
        <v>262</v>
      </c>
      <c r="K3677" s="1" t="s">
        <v>279</v>
      </c>
      <c r="L3677" s="3" t="s">
        <v>38</v>
      </c>
      <c r="M3677" s="1" t="s">
        <v>67</v>
      </c>
      <c r="N3677" s="4">
        <f>IFERROR(AVERAGEIFS('TE por AEA'!$H$2:$H$12257,'TE por AEA'!$A$2:$A$12257,'TE por AEA'!J3677,'TE por AEA'!$B$2:$B$12257,'TE por AEA'!K3677,'TE por AEA'!$F$2:$F$12257,'TE por AEA'!L3677),"No hay registro")</f>
        <v>11.324165000000001</v>
      </c>
      <c r="O3677" s="4"/>
      <c r="P3677" s="4"/>
      <c r="Q3677" s="4"/>
      <c r="R3677" s="4"/>
      <c r="S3677" s="4"/>
    </row>
    <row r="3678" spans="1:19">
      <c r="A3678" s="1" t="str">
        <f>+'BD1'!A3678</f>
        <v>Central Occidental</v>
      </c>
      <c r="B3678" s="1" t="str">
        <f>+'BD1'!B3678</f>
        <v>Poás</v>
      </c>
      <c r="C3678" s="1" t="str">
        <f>+'BD1'!C3678</f>
        <v>Álvaro Jesús González Cubero</v>
      </c>
      <c r="D3678" s="1">
        <f>+'BD1'!D3678</f>
        <v>5</v>
      </c>
      <c r="E3678" s="1" t="str">
        <f>+'BD1'!E3678</f>
        <v>Profesional</v>
      </c>
      <c r="F3678" s="1" t="str">
        <f>+'BD1'!F3678</f>
        <v>Proyectos financiados con fondos públicos y transferencia MAG: apoyo en la formulación de proyectos de organizaciones (acumulado efectivo por proyecto)</v>
      </c>
      <c r="G3678" s="1" t="str">
        <f>+'BD1'!G3678</f>
        <v>Sustantiva</v>
      </c>
      <c r="H3678" s="1">
        <f>+'BD1'!H3678</f>
        <v>21.4</v>
      </c>
      <c r="J3678" s="1" t="s">
        <v>262</v>
      </c>
      <c r="K3678" s="1" t="s">
        <v>279</v>
      </c>
      <c r="L3678" s="3" t="s">
        <v>39</v>
      </c>
      <c r="M3678" s="1" t="s">
        <v>67</v>
      </c>
      <c r="N3678" s="4">
        <f>IFERROR(AVERAGEIFS('TE por AEA'!$H$2:$H$12257,'TE por AEA'!$A$2:$A$12257,'TE por AEA'!J3678,'TE por AEA'!$B$2:$B$12257,'TE por AEA'!K3678,'TE por AEA'!$F$2:$F$12257,'TE por AEA'!L3678),"No hay registro")</f>
        <v>6.5983299999999998</v>
      </c>
      <c r="O3678" s="4"/>
      <c r="P3678" s="4"/>
      <c r="Q3678" s="4"/>
      <c r="R3678" s="4"/>
      <c r="S3678" s="4"/>
    </row>
    <row r="3679" spans="1:19">
      <c r="A3679" s="1" t="str">
        <f>+'BD1'!A3679</f>
        <v>Central Occidental</v>
      </c>
      <c r="B3679" s="1" t="str">
        <f>+'BD1'!B3679</f>
        <v>Poás</v>
      </c>
      <c r="C3679" s="1" t="str">
        <f>+'BD1'!C3679</f>
        <v>Álvaro Jesús González Cubero</v>
      </c>
      <c r="D3679" s="1">
        <f>+'BD1'!D3679</f>
        <v>5</v>
      </c>
      <c r="E3679" s="1" t="str">
        <f>+'BD1'!E3679</f>
        <v>Profesional</v>
      </c>
      <c r="F3679" s="1" t="str">
        <f>+'BD1'!F3679</f>
        <v>Proyectos financiados con fondos públicos: seguimiento técnico (por visita a proyecto)</v>
      </c>
      <c r="G3679" s="1" t="str">
        <f>+'BD1'!G3679</f>
        <v>Sustantiva</v>
      </c>
      <c r="H3679" s="1">
        <f>+'BD1'!H3679</f>
        <v>3.21</v>
      </c>
      <c r="J3679" s="1" t="s">
        <v>262</v>
      </c>
      <c r="K3679" s="1" t="s">
        <v>279</v>
      </c>
      <c r="L3679" s="3" t="s">
        <v>40</v>
      </c>
      <c r="M3679" s="1" t="s">
        <v>67</v>
      </c>
      <c r="N3679" s="4">
        <f>IFERROR(AVERAGEIFS('TE por AEA'!$H$2:$H$12257,'TE por AEA'!$A$2:$A$12257,'TE por AEA'!J3679,'TE por AEA'!$B$2:$B$12257,'TE por AEA'!K3679,'TE por AEA'!$F$2:$F$12257,'TE por AEA'!L3679),"No hay registro")</f>
        <v>3.2991650000000003</v>
      </c>
      <c r="O3679" s="4"/>
      <c r="P3679" s="4"/>
      <c r="Q3679" s="4"/>
      <c r="R3679" s="4"/>
      <c r="S3679" s="4"/>
    </row>
    <row r="3680" spans="1:19">
      <c r="A3680" s="1" t="str">
        <f>+'BD1'!A3680</f>
        <v>Central Occidental</v>
      </c>
      <c r="B3680" s="1" t="str">
        <f>+'BD1'!B3680</f>
        <v>Poás</v>
      </c>
      <c r="C3680" s="1" t="str">
        <f>+'BD1'!C3680</f>
        <v>Álvaro Jesús González Cubero</v>
      </c>
      <c r="D3680" s="1">
        <f>+'BD1'!D3680</f>
        <v>5</v>
      </c>
      <c r="E3680" s="1" t="str">
        <f>+'BD1'!E3680</f>
        <v>Profesional</v>
      </c>
      <c r="F3680" s="1" t="str">
        <f>+'BD1'!F3680</f>
        <v>Elaboración de informes trimestrales, semestrales y anuales PAO (por informe)</v>
      </c>
      <c r="G3680" s="1" t="str">
        <f>+'BD1'!G3680</f>
        <v>Administrativa</v>
      </c>
      <c r="H3680" s="1">
        <f>+'BD1'!H3680</f>
        <v>10.432499999999999</v>
      </c>
      <c r="J3680" s="1" t="s">
        <v>262</v>
      </c>
      <c r="K3680" s="1" t="s">
        <v>279</v>
      </c>
      <c r="L3680" s="3" t="s">
        <v>41</v>
      </c>
      <c r="M3680" s="1" t="s">
        <v>68</v>
      </c>
      <c r="N3680" s="4">
        <f>IFERROR(AVERAGEIFS('TE por AEA'!$H$2:$H$12257,'TE por AEA'!$A$2:$A$12257,'TE por AEA'!J3680,'TE por AEA'!$B$2:$B$12257,'TE por AEA'!K3680,'TE por AEA'!$F$2:$F$12257,'TE por AEA'!L3680),"No hay registro")</f>
        <v>9.3327766666666658</v>
      </c>
      <c r="O3680" s="4"/>
      <c r="P3680" s="4"/>
      <c r="Q3680" s="4"/>
      <c r="R3680" s="4"/>
      <c r="S3680" s="4"/>
    </row>
    <row r="3681" spans="1:19">
      <c r="A3681" s="1" t="str">
        <f>+'BD1'!A3681</f>
        <v>Central Occidental</v>
      </c>
      <c r="B3681" s="1" t="str">
        <f>+'BD1'!B3681</f>
        <v>Poás</v>
      </c>
      <c r="C3681" s="1" t="str">
        <f>+'BD1'!C3681</f>
        <v>Álvaro Jesús González Cubero</v>
      </c>
      <c r="D3681" s="1">
        <f>+'BD1'!D3681</f>
        <v>5</v>
      </c>
      <c r="E3681" s="1" t="str">
        <f>+'BD1'!E3681</f>
        <v>Profesional</v>
      </c>
      <c r="F3681" s="1" t="str">
        <f>+'BD1'!F3681</f>
        <v>Seguimiento a los PAO de los funcionarios a su cargo (por funcionario)</v>
      </c>
      <c r="G3681" s="1" t="str">
        <f>+'BD1'!G3681</f>
        <v>Administrativa</v>
      </c>
      <c r="H3681" s="1" t="str">
        <f>+'BD1'!H3681</f>
        <v>NA</v>
      </c>
      <c r="J3681" s="1" t="s">
        <v>262</v>
      </c>
      <c r="K3681" s="1" t="s">
        <v>279</v>
      </c>
      <c r="L3681" s="3" t="s">
        <v>42</v>
      </c>
      <c r="M3681" s="1" t="s">
        <v>68</v>
      </c>
      <c r="N3681" s="4" t="str">
        <f>IFERROR(AVERAGEIFS('TE por AEA'!$H$2:$H$12257,'TE por AEA'!$A$2:$A$12257,'TE por AEA'!J3681,'TE por AEA'!$B$2:$B$12257,'TE por AEA'!K3681,'TE por AEA'!$F$2:$F$12257,'TE por AEA'!L3681),"No hay registro")</f>
        <v>No hay registro</v>
      </c>
      <c r="O3681" s="4"/>
      <c r="P3681" s="4"/>
      <c r="Q3681" s="4"/>
      <c r="R3681" s="4"/>
      <c r="S3681" s="4"/>
    </row>
    <row r="3682" spans="1:19">
      <c r="A3682" s="1" t="str">
        <f>+'BD1'!A3682</f>
        <v>Central Occidental</v>
      </c>
      <c r="B3682" s="1" t="str">
        <f>+'BD1'!B3682</f>
        <v>Poás</v>
      </c>
      <c r="C3682" s="1" t="str">
        <f>+'BD1'!C3682</f>
        <v>Álvaro Jesús González Cubero</v>
      </c>
      <c r="D3682" s="1">
        <f>+'BD1'!D3682</f>
        <v>5</v>
      </c>
      <c r="E3682" s="1" t="str">
        <f>+'BD1'!E3682</f>
        <v>Profesional</v>
      </c>
      <c r="F3682" s="1" t="str">
        <f>+'BD1'!F3682</f>
        <v>Inscripción y actualización de PYMPA (por productor)</v>
      </c>
      <c r="G3682" s="1" t="str">
        <f>+'BD1'!G3682</f>
        <v>Sustantiva</v>
      </c>
      <c r="H3682" s="1">
        <f>+'BD1'!H3682</f>
        <v>1.5604199999999999</v>
      </c>
      <c r="J3682" s="1" t="s">
        <v>262</v>
      </c>
      <c r="K3682" s="1" t="s">
        <v>279</v>
      </c>
      <c r="L3682" s="3" t="s">
        <v>43</v>
      </c>
      <c r="M3682" s="1" t="s">
        <v>67</v>
      </c>
      <c r="N3682" s="4">
        <f>IFERROR(AVERAGEIFS('TE por AEA'!$H$2:$H$12257,'TE por AEA'!$A$2:$A$12257,'TE por AEA'!J3682,'TE por AEA'!$B$2:$B$12257,'TE por AEA'!K3682,'TE por AEA'!$F$2:$F$12257,'TE por AEA'!L3682),"No hay registro")</f>
        <v>1.2929166666666667</v>
      </c>
      <c r="O3682" s="4"/>
      <c r="P3682" s="4"/>
      <c r="Q3682" s="4"/>
      <c r="R3682" s="4"/>
      <c r="S3682" s="4"/>
    </row>
    <row r="3683" spans="1:19">
      <c r="A3683" s="1" t="str">
        <f>+'BD1'!A3683</f>
        <v>Central Occidental</v>
      </c>
      <c r="B3683" s="1" t="str">
        <f>+'BD1'!B3683</f>
        <v>Poás</v>
      </c>
      <c r="C3683" s="1" t="str">
        <f>+'BD1'!C3683</f>
        <v>Álvaro Jesús González Cubero</v>
      </c>
      <c r="D3683" s="1">
        <f>+'BD1'!D3683</f>
        <v>5</v>
      </c>
      <c r="E3683" s="1" t="str">
        <f>+'BD1'!E3683</f>
        <v>Profesional</v>
      </c>
      <c r="F3683" s="1" t="str">
        <f>+'BD1'!F3683</f>
        <v>Certificaciones para la Declaración de Bienes Inmuebles ante las municipalidades (por trámite)</v>
      </c>
      <c r="G3683" s="1" t="str">
        <f>+'BD1'!G3683</f>
        <v>Sustantiva</v>
      </c>
      <c r="H3683" s="1" t="str">
        <f>+'BD1'!H3683</f>
        <v>NA</v>
      </c>
      <c r="J3683" s="1" t="s">
        <v>262</v>
      </c>
      <c r="K3683" s="1" t="s">
        <v>279</v>
      </c>
      <c r="L3683" s="3" t="s">
        <v>44</v>
      </c>
      <c r="M3683" s="1" t="s">
        <v>67</v>
      </c>
      <c r="N3683" s="4" t="str">
        <f>IFERROR(AVERAGEIFS('TE por AEA'!$H$2:$H$12257,'TE por AEA'!$A$2:$A$12257,'TE por AEA'!J3683,'TE por AEA'!$B$2:$B$12257,'TE por AEA'!K3683,'TE por AEA'!$F$2:$F$12257,'TE por AEA'!L3683),"No hay registro")</f>
        <v>No hay registro</v>
      </c>
      <c r="O3683" s="4"/>
      <c r="P3683" s="4"/>
      <c r="Q3683" s="4"/>
      <c r="R3683" s="4"/>
      <c r="S3683" s="4"/>
    </row>
    <row r="3684" spans="1:19">
      <c r="A3684" s="1" t="str">
        <f>+'BD1'!A3684</f>
        <v>Central Occidental</v>
      </c>
      <c r="B3684" s="1" t="str">
        <f>+'BD1'!B3684</f>
        <v>Poás</v>
      </c>
      <c r="C3684" s="1" t="str">
        <f>+'BD1'!C3684</f>
        <v>Álvaro Jesús González Cubero</v>
      </c>
      <c r="D3684" s="1">
        <f>+'BD1'!D3684</f>
        <v>5</v>
      </c>
      <c r="E3684" s="1" t="str">
        <f>+'BD1'!E3684</f>
        <v>Profesional</v>
      </c>
      <c r="F3684" s="1" t="str">
        <f>+'BD1'!F3684</f>
        <v>Participación en reuniones EREA (por reunión)</v>
      </c>
      <c r="G3684" s="1" t="str">
        <f>+'BD1'!G3684</f>
        <v>Administrativa</v>
      </c>
      <c r="H3684" s="1" t="str">
        <f>+'BD1'!H3684</f>
        <v>NA</v>
      </c>
      <c r="J3684" s="1" t="s">
        <v>262</v>
      </c>
      <c r="K3684" s="1" t="s">
        <v>279</v>
      </c>
      <c r="L3684" s="3" t="s">
        <v>45</v>
      </c>
      <c r="M3684" s="1" t="s">
        <v>68</v>
      </c>
      <c r="N3684" s="4">
        <f>IFERROR(AVERAGEIFS('TE por AEA'!$H$2:$H$12257,'TE por AEA'!$A$2:$A$12257,'TE por AEA'!J3684,'TE por AEA'!$B$2:$B$12257,'TE por AEA'!K3684,'TE por AEA'!$F$2:$F$12257,'TE por AEA'!L3684),"No hay registro")</f>
        <v>2.6749999999999998</v>
      </c>
      <c r="O3684" s="4"/>
      <c r="P3684" s="4"/>
      <c r="Q3684" s="4"/>
      <c r="R3684" s="4"/>
      <c r="S3684" s="4"/>
    </row>
    <row r="3685" spans="1:19">
      <c r="A3685" s="1" t="str">
        <f>+'BD1'!A3685</f>
        <v>Central Occidental</v>
      </c>
      <c r="B3685" s="1" t="str">
        <f>+'BD1'!B3685</f>
        <v>Poás</v>
      </c>
      <c r="C3685" s="1" t="str">
        <f>+'BD1'!C3685</f>
        <v>Álvaro Jesús González Cubero</v>
      </c>
      <c r="D3685" s="1">
        <f>+'BD1'!D3685</f>
        <v>5</v>
      </c>
      <c r="E3685" s="1" t="str">
        <f>+'BD1'!E3685</f>
        <v>Profesional</v>
      </c>
      <c r="F3685" s="1" t="str">
        <f>+'BD1'!F3685</f>
        <v>Participación en grupos técnicos o comisiones (por reunión)</v>
      </c>
      <c r="G3685" s="1" t="str">
        <f>+'BD1'!G3685</f>
        <v>Sustantiva</v>
      </c>
      <c r="H3685" s="1" t="str">
        <f>+'BD1'!H3685</f>
        <v>NA</v>
      </c>
      <c r="J3685" s="1" t="s">
        <v>262</v>
      </c>
      <c r="K3685" s="1" t="s">
        <v>279</v>
      </c>
      <c r="L3685" s="3" t="s">
        <v>46</v>
      </c>
      <c r="M3685" s="1" t="s">
        <v>67</v>
      </c>
      <c r="N3685" s="4">
        <f>IFERROR(AVERAGEIFS('TE por AEA'!$H$2:$H$12257,'TE por AEA'!$A$2:$A$12257,'TE por AEA'!J3685,'TE por AEA'!$B$2:$B$12257,'TE por AEA'!K3685,'TE por AEA'!$F$2:$F$12257,'TE por AEA'!L3685),"No hay registro")</f>
        <v>3.3883299999999998</v>
      </c>
      <c r="O3685" s="4"/>
      <c r="P3685" s="4"/>
      <c r="Q3685" s="4"/>
      <c r="R3685" s="4"/>
      <c r="S3685" s="4"/>
    </row>
    <row r="3686" spans="1:19">
      <c r="A3686" s="1" t="str">
        <f>+'BD1'!A3686</f>
        <v>Central Occidental</v>
      </c>
      <c r="B3686" s="1" t="str">
        <f>+'BD1'!B3686</f>
        <v>Poás</v>
      </c>
      <c r="C3686" s="1" t="str">
        <f>+'BD1'!C3686</f>
        <v>Álvaro Jesús González Cubero</v>
      </c>
      <c r="D3686" s="1">
        <f>+'BD1'!D3686</f>
        <v>5</v>
      </c>
      <c r="E3686" s="1" t="str">
        <f>+'BD1'!E3686</f>
        <v>Profesional</v>
      </c>
      <c r="F3686" s="1" t="str">
        <f>+'BD1'!F3686</f>
        <v>Participación en capacitaciones técnicas (por capacitación)</v>
      </c>
      <c r="G3686" s="1" t="str">
        <f>+'BD1'!G3686</f>
        <v>Administrativa</v>
      </c>
      <c r="H3686" s="1">
        <f>+'BD1'!H3686</f>
        <v>9.2733299999999996</v>
      </c>
      <c r="J3686" s="1" t="s">
        <v>262</v>
      </c>
      <c r="K3686" s="1" t="s">
        <v>279</v>
      </c>
      <c r="L3686" s="3" t="s">
        <v>47</v>
      </c>
      <c r="M3686" s="1" t="s">
        <v>68</v>
      </c>
      <c r="N3686" s="4">
        <f>IFERROR(AVERAGEIFS('TE por AEA'!$H$2:$H$12257,'TE por AEA'!$A$2:$A$12257,'TE por AEA'!J3686,'TE por AEA'!$B$2:$B$12257,'TE por AEA'!K3686,'TE por AEA'!$F$2:$F$12257,'TE por AEA'!L3686),"No hay registro")</f>
        <v>18.011666666666667</v>
      </c>
      <c r="O3686" s="4"/>
      <c r="P3686" s="4"/>
      <c r="Q3686" s="4"/>
      <c r="R3686" s="4"/>
      <c r="S3686" s="4"/>
    </row>
    <row r="3687" spans="1:19">
      <c r="A3687" s="1" t="str">
        <f>+'BD1'!A3687</f>
        <v>Central Occidental</v>
      </c>
      <c r="B3687" s="1" t="str">
        <f>+'BD1'!B3687</f>
        <v>Poás</v>
      </c>
      <c r="C3687" s="1" t="str">
        <f>+'BD1'!C3687</f>
        <v>Álvaro Jesús González Cubero</v>
      </c>
      <c r="D3687" s="1">
        <f>+'BD1'!D3687</f>
        <v>5</v>
      </c>
      <c r="E3687" s="1" t="str">
        <f>+'BD1'!E3687</f>
        <v>Profesional</v>
      </c>
      <c r="F3687" s="1" t="str">
        <f>+'BD1'!F3687</f>
        <v xml:space="preserve">Participación en charlas y sesiones técnicas, de trabajo y de actualización de conocimiento (por evento) </v>
      </c>
      <c r="G3687" s="1" t="str">
        <f>+'BD1'!G3687</f>
        <v>Administrativa</v>
      </c>
      <c r="H3687" s="1">
        <f>+'BD1'!H3687</f>
        <v>6.42</v>
      </c>
      <c r="J3687" s="1" t="s">
        <v>262</v>
      </c>
      <c r="K3687" s="1" t="s">
        <v>279</v>
      </c>
      <c r="L3687" s="3" t="s">
        <v>48</v>
      </c>
      <c r="M3687" s="1" t="s">
        <v>68</v>
      </c>
      <c r="N3687" s="4">
        <f>IFERROR(AVERAGEIFS('TE por AEA'!$H$2:$H$12257,'TE por AEA'!$A$2:$A$12257,'TE por AEA'!J3687,'TE por AEA'!$B$2:$B$12257,'TE por AEA'!K3687,'TE por AEA'!$F$2:$F$12257,'TE por AEA'!L3687),"No hay registro")</f>
        <v>10.046110000000001</v>
      </c>
      <c r="O3687" s="4"/>
      <c r="P3687" s="4"/>
      <c r="Q3687" s="4"/>
      <c r="R3687" s="4"/>
      <c r="S3687" s="4"/>
    </row>
    <row r="3688" spans="1:19">
      <c r="A3688" s="1" t="str">
        <f>+'BD1'!A3688</f>
        <v>Central Occidental</v>
      </c>
      <c r="B3688" s="1" t="str">
        <f>+'BD1'!B3688</f>
        <v>Poás</v>
      </c>
      <c r="C3688" s="1" t="str">
        <f>+'BD1'!C3688</f>
        <v>Álvaro Jesús González Cubero</v>
      </c>
      <c r="D3688" s="1">
        <f>+'BD1'!D3688</f>
        <v>5</v>
      </c>
      <c r="E3688" s="1" t="str">
        <f>+'BD1'!E3688</f>
        <v>Profesional</v>
      </c>
      <c r="F3688" s="1" t="str">
        <f>+'BD1'!F3688</f>
        <v>Aplicación de censos y apoyo en sondeo de precios de insumos agropecuarios (por censo o sondeo)</v>
      </c>
      <c r="G3688" s="1" t="str">
        <f>+'BD1'!G3688</f>
        <v>Sustantiva</v>
      </c>
      <c r="H3688" s="1">
        <f>+'BD1'!H3688</f>
        <v>1.605</v>
      </c>
      <c r="J3688" s="1" t="s">
        <v>262</v>
      </c>
      <c r="K3688" s="1" t="s">
        <v>279</v>
      </c>
      <c r="L3688" s="3" t="s">
        <v>49</v>
      </c>
      <c r="M3688" s="1" t="s">
        <v>67</v>
      </c>
      <c r="N3688" s="4">
        <f>IFERROR(AVERAGEIFS('TE por AEA'!$H$2:$H$12257,'TE por AEA'!$A$2:$A$12257,'TE por AEA'!J3688,'TE por AEA'!$B$2:$B$12257,'TE por AEA'!K3688,'TE por AEA'!$F$2:$F$12257,'TE por AEA'!L3688),"No hay registro")</f>
        <v>9.2733299999999996</v>
      </c>
      <c r="O3688" s="4"/>
      <c r="P3688" s="4"/>
      <c r="Q3688" s="4"/>
      <c r="R3688" s="4"/>
      <c r="S3688" s="4"/>
    </row>
    <row r="3689" spans="1:19">
      <c r="A3689" s="1" t="str">
        <f>+'BD1'!A3689</f>
        <v>Central Occidental</v>
      </c>
      <c r="B3689" s="1" t="str">
        <f>+'BD1'!B3689</f>
        <v>Poás</v>
      </c>
      <c r="C3689" s="1" t="str">
        <f>+'BD1'!C3689</f>
        <v>Álvaro Jesús González Cubero</v>
      </c>
      <c r="D3689" s="1">
        <f>+'BD1'!D3689</f>
        <v>5</v>
      </c>
      <c r="E3689" s="1" t="str">
        <f>+'BD1'!E3689</f>
        <v>Profesional</v>
      </c>
      <c r="F3689" s="1" t="str">
        <f>+'BD1'!F3689</f>
        <v>Coordinación de acciones entre dependencias del MAG (por acción de cordinación)</v>
      </c>
      <c r="G3689" s="1" t="str">
        <f>+'BD1'!G3689</f>
        <v>Administrativa</v>
      </c>
      <c r="H3689" s="1">
        <f>+'BD1'!H3689</f>
        <v>4.28</v>
      </c>
      <c r="J3689" s="1" t="s">
        <v>262</v>
      </c>
      <c r="K3689" s="1" t="s">
        <v>279</v>
      </c>
      <c r="L3689" s="3" t="s">
        <v>50</v>
      </c>
      <c r="M3689" s="1" t="s">
        <v>68</v>
      </c>
      <c r="N3689" s="4">
        <f>IFERROR(AVERAGEIFS('TE por AEA'!$H$2:$H$12257,'TE por AEA'!$A$2:$A$12257,'TE por AEA'!J3689,'TE por AEA'!$B$2:$B$12257,'TE por AEA'!K3689,'TE por AEA'!$F$2:$F$12257,'TE por AEA'!L3689),"No hay registro")</f>
        <v>2.0508350000000002</v>
      </c>
      <c r="O3689" s="4"/>
      <c r="P3689" s="4"/>
      <c r="Q3689" s="4"/>
      <c r="R3689" s="4"/>
      <c r="S3689" s="4"/>
    </row>
    <row r="3690" spans="1:19">
      <c r="A3690" s="1" t="str">
        <f>+'BD1'!A3690</f>
        <v>Central Occidental</v>
      </c>
      <c r="B3690" s="1" t="str">
        <f>+'BD1'!B3690</f>
        <v>Poás</v>
      </c>
      <c r="C3690" s="1" t="str">
        <f>+'BD1'!C3690</f>
        <v>Álvaro Jesús González Cubero</v>
      </c>
      <c r="D3690" s="1">
        <f>+'BD1'!D3690</f>
        <v>5</v>
      </c>
      <c r="E3690" s="1" t="str">
        <f>+'BD1'!E3690</f>
        <v>Profesional</v>
      </c>
      <c r="F3690" s="1" t="str">
        <f>+'BD1'!F3690</f>
        <v>Otorgamiento de permisos para quemas agropecuarias (por trámite)</v>
      </c>
      <c r="G3690" s="1" t="str">
        <f>+'BD1'!G3690</f>
        <v>Sustantiva</v>
      </c>
      <c r="H3690" s="1" t="str">
        <f>+'BD1'!H3690</f>
        <v>NA</v>
      </c>
      <c r="J3690" s="1" t="s">
        <v>262</v>
      </c>
      <c r="K3690" s="1" t="s">
        <v>279</v>
      </c>
      <c r="L3690" s="3" t="s">
        <v>51</v>
      </c>
      <c r="M3690" s="1" t="s">
        <v>67</v>
      </c>
      <c r="N3690" s="4">
        <f>IFERROR(AVERAGEIFS('TE por AEA'!$H$2:$H$12257,'TE por AEA'!$A$2:$A$12257,'TE por AEA'!J3690,'TE por AEA'!$B$2:$B$12257,'TE por AEA'!K3690,'TE por AEA'!$F$2:$F$12257,'TE por AEA'!L3690),"No hay registro")</f>
        <v>6.9550000000000001</v>
      </c>
      <c r="O3690" s="4"/>
      <c r="P3690" s="4"/>
      <c r="Q3690" s="4"/>
      <c r="R3690" s="4"/>
      <c r="S3690" s="4"/>
    </row>
    <row r="3691" spans="1:19">
      <c r="A3691" s="1" t="str">
        <f>+'BD1'!A3691</f>
        <v>Central Occidental</v>
      </c>
      <c r="B3691" s="1" t="str">
        <f>+'BD1'!B3691</f>
        <v>Poás</v>
      </c>
      <c r="C3691" s="1" t="str">
        <f>+'BD1'!C3691</f>
        <v>Álvaro Jesús González Cubero</v>
      </c>
      <c r="D3691" s="1">
        <f>+'BD1'!D3691</f>
        <v>5</v>
      </c>
      <c r="E3691" s="1" t="str">
        <f>+'BD1'!E3691</f>
        <v>Profesional</v>
      </c>
      <c r="F3691" s="1" t="str">
        <f>+'BD1'!F3691</f>
        <v>Elaboración de Autoevaluación en Control Interno (acumulado efectivo por aplicación de la autoevaluación)</v>
      </c>
      <c r="G3691" s="1" t="str">
        <f>+'BD1'!G3691</f>
        <v>Administrativa</v>
      </c>
      <c r="H3691" s="1">
        <f>+'BD1'!H3691</f>
        <v>2.2291699999999999</v>
      </c>
      <c r="J3691" s="1" t="s">
        <v>262</v>
      </c>
      <c r="K3691" s="1" t="s">
        <v>279</v>
      </c>
      <c r="L3691" s="3" t="s">
        <v>52</v>
      </c>
      <c r="M3691" s="1" t="s">
        <v>68</v>
      </c>
      <c r="N3691" s="4">
        <f>IFERROR(AVERAGEIFS('TE por AEA'!$H$2:$H$12257,'TE por AEA'!$A$2:$A$12257,'TE por AEA'!J3691,'TE por AEA'!$B$2:$B$12257,'TE por AEA'!K3691,'TE por AEA'!$F$2:$F$12257,'TE por AEA'!L3691),"No hay registro")</f>
        <v>9.1841650000000001</v>
      </c>
      <c r="O3691" s="4"/>
      <c r="P3691" s="4"/>
      <c r="Q3691" s="4"/>
      <c r="R3691" s="4"/>
      <c r="S3691" s="4"/>
    </row>
    <row r="3692" spans="1:19">
      <c r="A3692" s="1" t="str">
        <f>+'BD1'!A3692</f>
        <v>Central Occidental</v>
      </c>
      <c r="B3692" s="1" t="str">
        <f>+'BD1'!B3692</f>
        <v>Poás</v>
      </c>
      <c r="C3692" s="1" t="str">
        <f>+'BD1'!C3692</f>
        <v>Álvaro Jesús González Cubero</v>
      </c>
      <c r="D3692" s="1">
        <f>+'BD1'!D3692</f>
        <v>5</v>
      </c>
      <c r="E3692" s="1" t="str">
        <f>+'BD1'!E3692</f>
        <v>Profesional</v>
      </c>
      <c r="F3692" s="1" t="str">
        <f>+'BD1'!F3692</f>
        <v>Determinación y evaluación de riesgos en SEVRIMAG (acumulado efectivo por aplicación del SEVRIMAG)</v>
      </c>
      <c r="G3692" s="1" t="str">
        <f>+'BD1'!G3692</f>
        <v>Administrativa</v>
      </c>
      <c r="H3692" s="1">
        <f>+'BD1'!H3692</f>
        <v>4.1016700000000004</v>
      </c>
      <c r="J3692" s="1" t="s">
        <v>262</v>
      </c>
      <c r="K3692" s="1" t="s">
        <v>279</v>
      </c>
      <c r="L3692" s="3" t="s">
        <v>53</v>
      </c>
      <c r="M3692" s="1" t="s">
        <v>68</v>
      </c>
      <c r="N3692" s="4">
        <f>IFERROR(AVERAGEIFS('TE por AEA'!$H$2:$H$12257,'TE por AEA'!$A$2:$A$12257,'TE por AEA'!J3692,'TE por AEA'!$B$2:$B$12257,'TE por AEA'!K3692,'TE por AEA'!$F$2:$F$12257,'TE por AEA'!L3692),"No hay registro")</f>
        <v>6.8361100000000006</v>
      </c>
      <c r="O3692" s="4"/>
      <c r="P3692" s="4"/>
      <c r="Q3692" s="4"/>
      <c r="R3692" s="4"/>
      <c r="S3692" s="4"/>
    </row>
    <row r="3693" spans="1:19">
      <c r="A3693" s="1" t="str">
        <f>+'BD1'!A3693</f>
        <v>Central Occidental</v>
      </c>
      <c r="B3693" s="1" t="str">
        <f>+'BD1'!B3693</f>
        <v>Poás</v>
      </c>
      <c r="C3693" s="1" t="str">
        <f>+'BD1'!C3693</f>
        <v>Álvaro Jesús González Cubero</v>
      </c>
      <c r="D3693" s="1">
        <f>+'BD1'!D3693</f>
        <v>5</v>
      </c>
      <c r="E3693" s="1" t="str">
        <f>+'BD1'!E3693</f>
        <v>Profesional</v>
      </c>
      <c r="F3693" s="1" t="str">
        <f>+'BD1'!F3693</f>
        <v>Seguimiento a plan de mitigación de riesgos en SEVRIMAG (acumulado efectivo por seguimiento)</v>
      </c>
      <c r="G3693" s="1" t="str">
        <f>+'BD1'!G3693</f>
        <v>Administrativa</v>
      </c>
      <c r="H3693" s="1" t="str">
        <f>+'BD1'!H3693</f>
        <v>NA</v>
      </c>
      <c r="J3693" s="1" t="s">
        <v>262</v>
      </c>
      <c r="K3693" s="1" t="s">
        <v>279</v>
      </c>
      <c r="L3693" s="3" t="s">
        <v>54</v>
      </c>
      <c r="M3693" s="1" t="s">
        <v>68</v>
      </c>
      <c r="N3693" s="4">
        <f>IFERROR(AVERAGEIFS('TE por AEA'!$H$2:$H$12257,'TE por AEA'!$A$2:$A$12257,'TE por AEA'!J3693,'TE por AEA'!$B$2:$B$12257,'TE por AEA'!K3693,'TE por AEA'!$F$2:$F$12257,'TE por AEA'!L3693),"No hay registro")</f>
        <v>2.14</v>
      </c>
      <c r="O3693" s="4"/>
      <c r="P3693" s="4"/>
      <c r="Q3693" s="4"/>
      <c r="R3693" s="4"/>
      <c r="S3693" s="4"/>
    </row>
    <row r="3694" spans="1:19">
      <c r="A3694" s="1" t="str">
        <f>+'BD1'!A3694</f>
        <v>Central Occidental</v>
      </c>
      <c r="B3694" s="1" t="str">
        <f>+'BD1'!B3694</f>
        <v>Poás</v>
      </c>
      <c r="C3694" s="1" t="str">
        <f>+'BD1'!C3694</f>
        <v>Álvaro Jesús González Cubero</v>
      </c>
      <c r="D3694" s="1">
        <f>+'BD1'!D3694</f>
        <v>5</v>
      </c>
      <c r="E3694" s="1" t="str">
        <f>+'BD1'!E3694</f>
        <v>Profesional</v>
      </c>
      <c r="F3694" s="1" t="str">
        <f>+'BD1'!F3694</f>
        <v>Seguimiento a plan de mejora de la Autoevaluación en Control Interno (acumulado efectivo por seguimiento)</v>
      </c>
      <c r="G3694" s="1" t="str">
        <f>+'BD1'!G3694</f>
        <v>Administrativa</v>
      </c>
      <c r="H3694" s="1" t="str">
        <f>+'BD1'!H3694</f>
        <v>NA</v>
      </c>
      <c r="J3694" s="1" t="s">
        <v>262</v>
      </c>
      <c r="K3694" s="1" t="s">
        <v>279</v>
      </c>
      <c r="L3694" s="3" t="s">
        <v>55</v>
      </c>
      <c r="M3694" s="1" t="s">
        <v>68</v>
      </c>
      <c r="N3694" s="4">
        <f>IFERROR(AVERAGEIFS('TE por AEA'!$H$2:$H$12257,'TE por AEA'!$A$2:$A$12257,'TE por AEA'!J3694,'TE por AEA'!$B$2:$B$12257,'TE por AEA'!K3694,'TE por AEA'!$F$2:$F$12257,'TE por AEA'!L3694),"No hay registro")</f>
        <v>3.21</v>
      </c>
      <c r="O3694" s="4"/>
      <c r="P3694" s="4"/>
      <c r="Q3694" s="4"/>
      <c r="R3694" s="4"/>
      <c r="S3694" s="4"/>
    </row>
    <row r="3695" spans="1:19">
      <c r="A3695" s="1" t="str">
        <f>+'BD1'!A3695</f>
        <v>Central Occidental</v>
      </c>
      <c r="B3695" s="1" t="str">
        <f>+'BD1'!B3695</f>
        <v>Poás</v>
      </c>
      <c r="C3695" s="1" t="str">
        <f>+'BD1'!C3695</f>
        <v>Álvaro Jesús González Cubero</v>
      </c>
      <c r="D3695" s="1">
        <f>+'BD1'!D3695</f>
        <v>5</v>
      </c>
      <c r="E3695" s="1" t="str">
        <f>+'BD1'!E3695</f>
        <v>Profesional</v>
      </c>
      <c r="F3695" s="1" t="str">
        <f>+'BD1'!F3695</f>
        <v>Reuniones de personal AEA (por reunión)</v>
      </c>
      <c r="G3695" s="1" t="str">
        <f>+'BD1'!G3695</f>
        <v>Administrativa</v>
      </c>
      <c r="H3695" s="1">
        <f>+'BD1'!H3695</f>
        <v>3.21</v>
      </c>
      <c r="J3695" s="1" t="s">
        <v>262</v>
      </c>
      <c r="K3695" s="1" t="s">
        <v>279</v>
      </c>
      <c r="L3695" s="3" t="s">
        <v>56</v>
      </c>
      <c r="M3695" s="1" t="s">
        <v>68</v>
      </c>
      <c r="N3695" s="4">
        <f>IFERROR(AVERAGEIFS('TE por AEA'!$H$2:$H$12257,'TE por AEA'!$A$2:$A$12257,'TE por AEA'!J3695,'TE por AEA'!$B$2:$B$12257,'TE por AEA'!K3695,'TE por AEA'!$F$2:$F$12257,'TE por AEA'!L3695),"No hay registro")</f>
        <v>4.4286133333333337</v>
      </c>
      <c r="O3695" s="4"/>
      <c r="P3695" s="4"/>
      <c r="Q3695" s="4"/>
      <c r="R3695" s="4"/>
      <c r="S3695" s="4"/>
    </row>
    <row r="3696" spans="1:19">
      <c r="A3696" s="1" t="str">
        <f>+'BD1'!A3696</f>
        <v>Central Occidental</v>
      </c>
      <c r="B3696" s="1" t="str">
        <f>+'BD1'!B3696</f>
        <v>Poás</v>
      </c>
      <c r="C3696" s="1" t="str">
        <f>+'BD1'!C3696</f>
        <v>Álvaro Jesús González Cubero</v>
      </c>
      <c r="D3696" s="1">
        <f>+'BD1'!D3696</f>
        <v>5</v>
      </c>
      <c r="E3696" s="1" t="str">
        <f>+'BD1'!E3696</f>
        <v>Profesional</v>
      </c>
      <c r="F3696" s="1" t="str">
        <f>+'BD1'!F3696</f>
        <v>Actualización del sistema de gestión documental y archivo (tiempo efectivo por día)</v>
      </c>
      <c r="G3696" s="1" t="str">
        <f>+'BD1'!G3696</f>
        <v>Administrativa</v>
      </c>
      <c r="H3696" s="1" t="str">
        <f>+'BD1'!H3696</f>
        <v>NA</v>
      </c>
      <c r="J3696" s="1" t="s">
        <v>262</v>
      </c>
      <c r="K3696" s="1" t="s">
        <v>279</v>
      </c>
      <c r="L3696" s="3" t="s">
        <v>57</v>
      </c>
      <c r="M3696" s="1" t="s">
        <v>68</v>
      </c>
      <c r="N3696" s="4">
        <f>IFERROR(AVERAGEIFS('TE por AEA'!$H$2:$H$12257,'TE por AEA'!$A$2:$A$12257,'TE por AEA'!J3696,'TE por AEA'!$B$2:$B$12257,'TE por AEA'!K3696,'TE por AEA'!$F$2:$F$12257,'TE por AEA'!L3696),"No hay registro")</f>
        <v>1.605</v>
      </c>
      <c r="O3696" s="4"/>
      <c r="P3696" s="4"/>
      <c r="Q3696" s="4"/>
      <c r="R3696" s="4"/>
      <c r="S3696" s="4"/>
    </row>
    <row r="3697" spans="1:19">
      <c r="A3697" s="1" t="str">
        <f>+'BD1'!A3697</f>
        <v>Central Occidental</v>
      </c>
      <c r="B3697" s="1" t="str">
        <f>+'BD1'!B3697</f>
        <v>Poás</v>
      </c>
      <c r="C3697" s="1" t="str">
        <f>+'BD1'!C3697</f>
        <v>Álvaro Jesús González Cubero</v>
      </c>
      <c r="D3697" s="1">
        <f>+'BD1'!D3697</f>
        <v>5</v>
      </c>
      <c r="E3697" s="1" t="str">
        <f>+'BD1'!E3697</f>
        <v>Profesional</v>
      </c>
      <c r="F3697" s="1" t="str">
        <f>+'BD1'!F3697</f>
        <v>Actualización del sistema SisDNEA (por productor)</v>
      </c>
      <c r="G3697" s="1" t="str">
        <f>+'BD1'!G3697</f>
        <v>Administrativa</v>
      </c>
      <c r="H3697" s="1">
        <f>+'BD1'!H3697</f>
        <v>1.07</v>
      </c>
      <c r="J3697" s="1" t="s">
        <v>262</v>
      </c>
      <c r="K3697" s="1" t="s">
        <v>279</v>
      </c>
      <c r="L3697" s="3" t="s">
        <v>58</v>
      </c>
      <c r="M3697" s="1" t="s">
        <v>68</v>
      </c>
      <c r="N3697" s="4">
        <f>IFERROR(AVERAGEIFS('TE por AEA'!$H$2:$H$12257,'TE por AEA'!$A$2:$A$12257,'TE por AEA'!J3697,'TE por AEA'!$B$2:$B$12257,'TE por AEA'!K3697,'TE por AEA'!$F$2:$F$12257,'TE por AEA'!L3697),"No hay registro")</f>
        <v>1.4266666666666665</v>
      </c>
      <c r="O3697" s="4"/>
      <c r="P3697" s="4"/>
      <c r="Q3697" s="4"/>
      <c r="R3697" s="4"/>
      <c r="S3697" s="4"/>
    </row>
    <row r="3698" spans="1:19">
      <c r="A3698" s="1" t="str">
        <f>+'BD1'!A3698</f>
        <v>Central Occidental</v>
      </c>
      <c r="B3698" s="1" t="str">
        <f>+'BD1'!B3698</f>
        <v>Poás</v>
      </c>
      <c r="C3698" s="1" t="str">
        <f>+'BD1'!C3698</f>
        <v>Álvaro Jesús González Cubero</v>
      </c>
      <c r="D3698" s="1">
        <f>+'BD1'!D3698</f>
        <v>5</v>
      </c>
      <c r="E3698" s="1" t="str">
        <f>+'BD1'!E3698</f>
        <v>Profesional</v>
      </c>
      <c r="F3698" s="1" t="str">
        <f>+'BD1'!F3698</f>
        <v>Seguimiento semestral de la determinación de expectativas (por seguimiento)</v>
      </c>
      <c r="G3698" s="1" t="str">
        <f>+'BD1'!G3698</f>
        <v>Administrativa</v>
      </c>
      <c r="H3698" s="1">
        <f>+'BD1'!H3698</f>
        <v>1.96167</v>
      </c>
      <c r="J3698" s="1" t="s">
        <v>262</v>
      </c>
      <c r="K3698" s="1" t="s">
        <v>279</v>
      </c>
      <c r="L3698" s="3" t="s">
        <v>135</v>
      </c>
      <c r="M3698" s="1" t="s">
        <v>68</v>
      </c>
      <c r="N3698" s="4">
        <f>IFERROR(AVERAGEIFS('TE por AEA'!$H$2:$H$12257,'TE por AEA'!$A$2:$A$12257,'TE por AEA'!J3698,'TE por AEA'!$B$2:$B$12257,'TE por AEA'!K3698,'TE por AEA'!$F$2:$F$12257,'TE por AEA'!L3698),"No hay registro")</f>
        <v>3.834165</v>
      </c>
      <c r="O3698" s="4"/>
      <c r="P3698" s="4"/>
      <c r="Q3698" s="4"/>
      <c r="R3698" s="4"/>
      <c r="S3698" s="4"/>
    </row>
    <row r="3699" spans="1:19">
      <c r="A3699" s="1" t="str">
        <f>+'BD1'!A3699</f>
        <v>Central Occidental</v>
      </c>
      <c r="B3699" s="1" t="str">
        <f>+'BD1'!B3699</f>
        <v>Poás</v>
      </c>
      <c r="C3699" s="1" t="str">
        <f>+'BD1'!C3699</f>
        <v>Álvaro Jesús González Cubero</v>
      </c>
      <c r="D3699" s="1">
        <f>+'BD1'!D3699</f>
        <v>5</v>
      </c>
      <c r="E3699" s="1" t="str">
        <f>+'BD1'!E3699</f>
        <v>Profesional</v>
      </c>
      <c r="F3699" s="1" t="str">
        <f>+'BD1'!F3699</f>
        <v>Elaboración de la evaluación del desempeño (por reunión)</v>
      </c>
      <c r="G3699" s="1" t="str">
        <f>+'BD1'!G3699</f>
        <v>Administrativa</v>
      </c>
      <c r="H3699" s="1">
        <f>+'BD1'!H3699</f>
        <v>1.96167</v>
      </c>
      <c r="J3699" s="1" t="s">
        <v>262</v>
      </c>
      <c r="K3699" s="1" t="s">
        <v>279</v>
      </c>
      <c r="L3699" s="3" t="s">
        <v>59</v>
      </c>
      <c r="M3699" s="1" t="s">
        <v>68</v>
      </c>
      <c r="N3699" s="4">
        <f>IFERROR(AVERAGEIFS('TE por AEA'!$H$2:$H$12257,'TE por AEA'!$A$2:$A$12257,'TE por AEA'!J3699,'TE por AEA'!$B$2:$B$12257,'TE por AEA'!K3699,'TE por AEA'!$F$2:$F$12257,'TE por AEA'!L3699),"No hay registro")</f>
        <v>3.21</v>
      </c>
      <c r="O3699" s="4"/>
      <c r="P3699" s="4"/>
      <c r="Q3699" s="4"/>
      <c r="R3699" s="4"/>
      <c r="S3699" s="4"/>
    </row>
    <row r="3700" spans="1:19">
      <c r="A3700" s="1" t="str">
        <f>+'BD1'!A3700</f>
        <v>Central Occidental</v>
      </c>
      <c r="B3700" s="1" t="str">
        <f>+'BD1'!B3700</f>
        <v>Poás</v>
      </c>
      <c r="C3700" s="1" t="str">
        <f>+'BD1'!C3700</f>
        <v>Álvaro Jesús González Cubero</v>
      </c>
      <c r="D3700" s="1">
        <f>+'BD1'!D3700</f>
        <v>5</v>
      </c>
      <c r="E3700" s="1" t="str">
        <f>+'BD1'!E3700</f>
        <v>Profesional</v>
      </c>
      <c r="F3700" s="1" t="str">
        <f>+'BD1'!F3700</f>
        <v>Elaboración de inventarios de equipos, materiales e insumos (tiempo efectivo por día)</v>
      </c>
      <c r="G3700" s="1" t="str">
        <f>+'BD1'!G3700</f>
        <v>Administrativa</v>
      </c>
      <c r="H3700" s="1">
        <f>+'BD1'!H3700</f>
        <v>3.21</v>
      </c>
      <c r="J3700" s="1" t="s">
        <v>262</v>
      </c>
      <c r="K3700" s="1" t="s">
        <v>279</v>
      </c>
      <c r="L3700" s="3" t="s">
        <v>60</v>
      </c>
      <c r="M3700" s="1" t="s">
        <v>68</v>
      </c>
      <c r="N3700" s="4">
        <f>IFERROR(AVERAGEIFS('TE por AEA'!$H$2:$H$12257,'TE por AEA'!$A$2:$A$12257,'TE por AEA'!J3700,'TE por AEA'!$B$2:$B$12257,'TE por AEA'!K3700,'TE por AEA'!$F$2:$F$12257,'TE por AEA'!L3700),"No hay registro")</f>
        <v>4.3394466666666673</v>
      </c>
      <c r="O3700" s="4"/>
      <c r="P3700" s="4"/>
      <c r="Q3700" s="4"/>
      <c r="R3700" s="4"/>
      <c r="S3700" s="4"/>
    </row>
    <row r="3701" spans="1:19">
      <c r="A3701" s="1" t="str">
        <f>+'BD1'!A3701</f>
        <v>Central Occidental</v>
      </c>
      <c r="B3701" s="1" t="str">
        <f>+'BD1'!B3701</f>
        <v>Poás</v>
      </c>
      <c r="C3701" s="1" t="str">
        <f>+'BD1'!C3701</f>
        <v>Álvaro Jesús González Cubero</v>
      </c>
      <c r="D3701" s="1">
        <f>+'BD1'!D3701</f>
        <v>5</v>
      </c>
      <c r="E3701" s="1" t="str">
        <f>+'BD1'!E3701</f>
        <v>Profesional</v>
      </c>
      <c r="F3701" s="1" t="str">
        <f>+'BD1'!F3701</f>
        <v>Atención de emergencias</v>
      </c>
      <c r="G3701" s="1" t="str">
        <f>+'BD1'!G3701</f>
        <v>Sustantiva</v>
      </c>
      <c r="H3701" s="1" t="str">
        <f>+'BD1'!H3701</f>
        <v>NA</v>
      </c>
      <c r="J3701" s="1" t="s">
        <v>262</v>
      </c>
      <c r="K3701" s="1" t="s">
        <v>279</v>
      </c>
      <c r="L3701" s="3" t="s">
        <v>61</v>
      </c>
      <c r="M3701" s="1" t="s">
        <v>67</v>
      </c>
      <c r="N3701" s="4" t="str">
        <f>IFERROR(AVERAGEIFS('TE por AEA'!$H$2:$H$12257,'TE por AEA'!$A$2:$A$12257,'TE por AEA'!J3701,'TE por AEA'!$B$2:$B$12257,'TE por AEA'!K3701,'TE por AEA'!$F$2:$F$12257,'TE por AEA'!L3701),"No hay registro")</f>
        <v>No hay registro</v>
      </c>
      <c r="O3701" s="4"/>
      <c r="P3701" s="4"/>
      <c r="Q3701" s="4"/>
      <c r="R3701" s="4"/>
      <c r="S3701" s="4"/>
    </row>
    <row r="3702" spans="1:19">
      <c r="A3702" s="1" t="str">
        <f>+'BD1'!A3702</f>
        <v>Central Occidental</v>
      </c>
      <c r="B3702" s="1" t="str">
        <f>+'BD1'!B3702</f>
        <v>Poás</v>
      </c>
      <c r="C3702" s="1" t="str">
        <f>+'BD1'!C3702</f>
        <v>Álvaro Jesús González Cubero</v>
      </c>
      <c r="D3702" s="1">
        <f>+'BD1'!D3702</f>
        <v>5</v>
      </c>
      <c r="E3702" s="1" t="str">
        <f>+'BD1'!E3702</f>
        <v>Profesional</v>
      </c>
      <c r="F3702" s="1" t="str">
        <f>+'BD1'!F3702</f>
        <v>Trazabilidad-visita a finca (por productor)</v>
      </c>
      <c r="G3702" s="1" t="str">
        <f>+'BD1'!G3702</f>
        <v>Sustantiva</v>
      </c>
      <c r="H3702" s="1">
        <f>+'BD1'!H3702</f>
        <v>3.6558299999999999</v>
      </c>
      <c r="J3702" s="1" t="s">
        <v>262</v>
      </c>
      <c r="K3702" s="1" t="s">
        <v>279</v>
      </c>
      <c r="L3702" s="3" t="s">
        <v>62</v>
      </c>
      <c r="M3702" s="1" t="s">
        <v>67</v>
      </c>
      <c r="N3702" s="4">
        <f>IFERROR(AVERAGEIFS('TE por AEA'!$H$2:$H$12257,'TE por AEA'!$A$2:$A$12257,'TE por AEA'!J3702,'TE por AEA'!$B$2:$B$12257,'TE por AEA'!K3702,'TE por AEA'!$F$2:$F$12257,'TE por AEA'!L3702),"No hay registro")</f>
        <v>5.5877766666666666</v>
      </c>
      <c r="O3702" s="4"/>
      <c r="P3702" s="4"/>
      <c r="Q3702" s="4"/>
      <c r="R3702" s="4"/>
      <c r="S3702" s="4"/>
    </row>
    <row r="3703" spans="1:19">
      <c r="A3703" s="1" t="str">
        <f>+'BD1'!A3703</f>
        <v>Central Occidental</v>
      </c>
      <c r="B3703" s="1" t="str">
        <f>+'BD1'!B3703</f>
        <v>Poás</v>
      </c>
      <c r="C3703" s="1" t="str">
        <f>+'BD1'!C3703</f>
        <v>Álvaro Jesús González Cubero</v>
      </c>
      <c r="D3703" s="1">
        <f>+'BD1'!D3703</f>
        <v>5</v>
      </c>
      <c r="E3703" s="1" t="str">
        <f>+'BD1'!E3703</f>
        <v>Profesional</v>
      </c>
      <c r="F3703" s="1" t="str">
        <f>+'BD1'!F3703</f>
        <v>Trazabilidad-inclusión en sistema TrazarAgro (por productor)</v>
      </c>
      <c r="G3703" s="1" t="str">
        <f>+'BD1'!G3703</f>
        <v>Sustantiva</v>
      </c>
      <c r="H3703" s="1" t="str">
        <f>+'BD1'!H3703</f>
        <v>NA</v>
      </c>
      <c r="J3703" s="1" t="s">
        <v>262</v>
      </c>
      <c r="K3703" s="1" t="s">
        <v>279</v>
      </c>
      <c r="L3703" s="3" t="s">
        <v>63</v>
      </c>
      <c r="M3703" s="1" t="s">
        <v>67</v>
      </c>
      <c r="N3703" s="4">
        <f>IFERROR(AVERAGEIFS('TE por AEA'!$H$2:$H$12257,'TE por AEA'!$A$2:$A$12257,'TE por AEA'!J3703,'TE por AEA'!$B$2:$B$12257,'TE por AEA'!K3703,'TE por AEA'!$F$2:$F$12257,'TE por AEA'!L3703),"No hay registro")</f>
        <v>1.07</v>
      </c>
      <c r="O3703" s="4"/>
      <c r="P3703" s="4"/>
      <c r="Q3703" s="4"/>
      <c r="R3703" s="4"/>
      <c r="S3703" s="4"/>
    </row>
    <row r="3704" spans="1:19">
      <c r="A3704" s="1" t="str">
        <f>+'BD1'!A3704</f>
        <v>Central Occidental</v>
      </c>
      <c r="B3704" s="1" t="str">
        <f>+'BD1'!B3704</f>
        <v>Poás</v>
      </c>
      <c r="C3704" s="1" t="str">
        <f>+'BD1'!C3704</f>
        <v>Álvaro Jesús González Cubero</v>
      </c>
      <c r="D3704" s="1">
        <f>+'BD1'!D3704</f>
        <v>5</v>
      </c>
      <c r="E3704" s="1" t="str">
        <f>+'BD1'!E3704</f>
        <v>Profesional</v>
      </c>
      <c r="F3704" s="1" t="str">
        <f>+'BD1'!F3704</f>
        <v>Atención al gusano barrenador (por productor)</v>
      </c>
      <c r="G3704" s="1" t="str">
        <f>+'BD1'!G3704</f>
        <v>Sustantiva</v>
      </c>
      <c r="H3704" s="1" t="str">
        <f>+'BD1'!H3704</f>
        <v>NA</v>
      </c>
      <c r="J3704" s="1" t="s">
        <v>262</v>
      </c>
      <c r="K3704" s="1" t="s">
        <v>279</v>
      </c>
      <c r="L3704" s="3" t="s">
        <v>64</v>
      </c>
      <c r="M3704" s="1" t="s">
        <v>67</v>
      </c>
      <c r="N3704" s="4">
        <f>IFERROR(AVERAGEIFS('TE por AEA'!$H$2:$H$12257,'TE por AEA'!$A$2:$A$12257,'TE por AEA'!J3704,'TE por AEA'!$B$2:$B$12257,'TE por AEA'!K3704,'TE por AEA'!$F$2:$F$12257,'TE por AEA'!L3704),"No hay registro")</f>
        <v>3.0019466666666665</v>
      </c>
      <c r="O3704" s="4"/>
      <c r="P3704" s="4"/>
      <c r="Q3704" s="4"/>
      <c r="R3704" s="4"/>
      <c r="S3704" s="4"/>
    </row>
    <row r="3705" spans="1:19">
      <c r="A3705" s="1" t="str">
        <f>+'BD1'!A3705</f>
        <v>Central Occidental</v>
      </c>
      <c r="B3705" s="1" t="str">
        <f>+'BD1'!B3705</f>
        <v>Poás</v>
      </c>
      <c r="C3705" s="1" t="str">
        <f>+'BD1'!C3705</f>
        <v>Álvaro Jesús González Cubero</v>
      </c>
      <c r="D3705" s="1">
        <f>+'BD1'!D3705</f>
        <v>5</v>
      </c>
      <c r="E3705" s="1" t="str">
        <f>+'BD1'!E3705</f>
        <v>Profesional</v>
      </c>
      <c r="F3705" s="1" t="str">
        <f>+'BD1'!F3705</f>
        <v>Atención en oficina (por usuario)</v>
      </c>
      <c r="G3705" s="1" t="str">
        <f>+'BD1'!G3705</f>
        <v>Sustantiva</v>
      </c>
      <c r="H3705" s="1">
        <f>+'BD1'!H3705</f>
        <v>1.15917</v>
      </c>
      <c r="J3705" s="1" t="s">
        <v>262</v>
      </c>
      <c r="K3705" s="1" t="s">
        <v>279</v>
      </c>
      <c r="L3705" s="3" t="s">
        <v>65</v>
      </c>
      <c r="M3705" s="1" t="s">
        <v>67</v>
      </c>
      <c r="N3705" s="4">
        <f>IFERROR(AVERAGEIFS('TE por AEA'!$H$2:$H$12257,'TE por AEA'!$A$2:$A$12257,'TE por AEA'!J3705,'TE por AEA'!$B$2:$B$12257,'TE por AEA'!K3705,'TE por AEA'!$F$2:$F$12257,'TE por AEA'!L3705),"No hay registro")</f>
        <v>1.3077800000000002</v>
      </c>
      <c r="O3705" s="4"/>
      <c r="P3705" s="4"/>
      <c r="Q3705" s="4"/>
      <c r="R3705" s="4"/>
      <c r="S3705" s="4"/>
    </row>
    <row r="3706" spans="1:19">
      <c r="A3706" s="1" t="str">
        <f>+'BD1'!A3706</f>
        <v>Central Occidental</v>
      </c>
      <c r="B3706" s="1" t="str">
        <f>+'BD1'!B3706</f>
        <v>Poás</v>
      </c>
      <c r="C3706" s="1" t="str">
        <f>+'BD1'!C3706</f>
        <v>Álvaro Jesús González Cubero</v>
      </c>
      <c r="D3706" s="1">
        <f>+'BD1'!D3706</f>
        <v>5</v>
      </c>
      <c r="E3706" s="1" t="str">
        <f>+'BD1'!E3706</f>
        <v>Profesional</v>
      </c>
      <c r="F3706" s="1" t="str">
        <f>+'BD1'!F3706</f>
        <v>Búsqueda de nuevos productores (por productor)</v>
      </c>
      <c r="G3706" s="1" t="str">
        <f>+'BD1'!G3706</f>
        <v>Sustantiva</v>
      </c>
      <c r="H3706" s="1">
        <f>+'BD1'!H3706</f>
        <v>1.51583</v>
      </c>
      <c r="J3706" s="1" t="s">
        <v>262</v>
      </c>
      <c r="K3706" s="1" t="s">
        <v>279</v>
      </c>
      <c r="L3706" s="3" t="s">
        <v>66</v>
      </c>
      <c r="M3706" s="1" t="s">
        <v>67</v>
      </c>
      <c r="N3706" s="4">
        <f>IFERROR(AVERAGEIFS('TE por AEA'!$H$2:$H$12257,'TE por AEA'!$A$2:$A$12257,'TE por AEA'!J3706,'TE por AEA'!$B$2:$B$12257,'TE por AEA'!K3706,'TE por AEA'!$F$2:$F$12257,'TE por AEA'!L3706),"No hay registro")</f>
        <v>1.382085</v>
      </c>
      <c r="O3706" s="4"/>
      <c r="P3706" s="4"/>
      <c r="Q3706" s="4"/>
      <c r="R3706" s="4"/>
      <c r="S3706" s="4"/>
    </row>
    <row r="3707" spans="1:19">
      <c r="A3707" s="1" t="str">
        <f>+'BD1'!A3707</f>
        <v>Central Occidental</v>
      </c>
      <c r="B3707" s="1" t="str">
        <f>+'BD1'!B3707</f>
        <v>Poás</v>
      </c>
      <c r="C3707" s="1" t="str">
        <f>+'BD1'!C3707</f>
        <v>Gabriela Cruz Carballo</v>
      </c>
      <c r="D3707" s="1">
        <f>+'BD1'!D3707</f>
        <v>6</v>
      </c>
      <c r="E3707" s="1" t="str">
        <f>+'BD1'!E3707</f>
        <v>Profesional</v>
      </c>
      <c r="F3707" s="1" t="str">
        <f>+'BD1'!F3707</f>
        <v>Elaboración del diagnóstico y plan de finca de manejo a personas productoras (por productor)</v>
      </c>
      <c r="G3707" s="1" t="str">
        <f>+'BD1'!G3707</f>
        <v>Sustantiva</v>
      </c>
      <c r="H3707" s="1">
        <f>+'BD1'!H3707</f>
        <v>4.28</v>
      </c>
      <c r="J3707" s="1" t="s">
        <v>262</v>
      </c>
      <c r="K3707" s="1" t="s">
        <v>283</v>
      </c>
      <c r="L3707" s="2" t="s">
        <v>11</v>
      </c>
      <c r="M3707" s="1" t="s">
        <v>67</v>
      </c>
      <c r="N3707" s="4">
        <f>IFERROR(AVERAGEIFS('TE por AEA'!$H$2:$H$12257,'TE por AEA'!$A$2:$A$12257,'TE por AEA'!J3707,'TE por AEA'!$B$2:$B$12257,'TE por AEA'!K3707,'TE por AEA'!$F$2:$F$12257,'TE por AEA'!L3707),"No hay registro")</f>
        <v>2.4966666666666666</v>
      </c>
      <c r="O3707" s="4"/>
      <c r="P3707" s="4"/>
      <c r="Q3707" s="4"/>
      <c r="R3707" s="4"/>
      <c r="S3707" s="4"/>
    </row>
    <row r="3708" spans="1:19">
      <c r="A3708" s="1" t="str">
        <f>+'BD1'!A3708</f>
        <v>Central Occidental</v>
      </c>
      <c r="B3708" s="1" t="str">
        <f>+'BD1'!B3708</f>
        <v>Poás</v>
      </c>
      <c r="C3708" s="1" t="str">
        <f>+'BD1'!C3708</f>
        <v>Gabriela Cruz Carballo</v>
      </c>
      <c r="D3708" s="1">
        <f>+'BD1'!D3708</f>
        <v>6</v>
      </c>
      <c r="E3708" s="1" t="str">
        <f>+'BD1'!E3708</f>
        <v>Profesional</v>
      </c>
      <c r="F3708" s="1" t="str">
        <f>+'BD1'!F3708</f>
        <v>Asistencia técnica a personas productoras (individual): visitas a finca (por productor)</v>
      </c>
      <c r="G3708" s="1" t="str">
        <f>+'BD1'!G3708</f>
        <v>Sustantiva</v>
      </c>
      <c r="H3708" s="1">
        <f>+'BD1'!H3708</f>
        <v>5.35</v>
      </c>
      <c r="J3708" s="1" t="s">
        <v>262</v>
      </c>
      <c r="K3708" s="1" t="s">
        <v>283</v>
      </c>
      <c r="L3708" s="2" t="s">
        <v>12</v>
      </c>
      <c r="M3708" s="1" t="s">
        <v>67</v>
      </c>
      <c r="N3708" s="4">
        <f>IFERROR(AVERAGEIFS('TE por AEA'!$H$2:$H$12257,'TE por AEA'!$A$2:$A$12257,'TE por AEA'!J3708,'TE por AEA'!$B$2:$B$12257,'TE por AEA'!K3708,'TE por AEA'!$F$2:$F$12257,'TE por AEA'!L3708),"No hay registro")</f>
        <v>4.220553333333334</v>
      </c>
      <c r="O3708" s="4"/>
      <c r="P3708" s="4"/>
      <c r="Q3708" s="4"/>
      <c r="R3708" s="4"/>
      <c r="S3708" s="4"/>
    </row>
    <row r="3709" spans="1:19">
      <c r="A3709" s="1" t="str">
        <f>+'BD1'!A3709</f>
        <v>Central Occidental</v>
      </c>
      <c r="B3709" s="1" t="str">
        <f>+'BD1'!B3709</f>
        <v>Poás</v>
      </c>
      <c r="C3709" s="1" t="str">
        <f>+'BD1'!C3709</f>
        <v>Gabriela Cruz Carballo</v>
      </c>
      <c r="D3709" s="1">
        <f>+'BD1'!D3709</f>
        <v>6</v>
      </c>
      <c r="E3709" s="1" t="str">
        <f>+'BD1'!E3709</f>
        <v>Profesional</v>
      </c>
      <c r="F3709" s="1" t="str">
        <f>+'BD1'!F3709</f>
        <v>Asistencia técnica a personas productoras (individual): atenciones virtuales y digitales (por productor)</v>
      </c>
      <c r="G3709" s="1" t="str">
        <f>+'BD1'!G3709</f>
        <v>Sustantiva</v>
      </c>
      <c r="H3709" s="1">
        <f>+'BD1'!H3709</f>
        <v>1.3374999999999999</v>
      </c>
      <c r="J3709" s="1" t="s">
        <v>262</v>
      </c>
      <c r="K3709" s="1" t="s">
        <v>283</v>
      </c>
      <c r="L3709" s="2" t="s">
        <v>13</v>
      </c>
      <c r="M3709" s="1" t="s">
        <v>67</v>
      </c>
      <c r="N3709" s="4">
        <f>IFERROR(AVERAGEIFS('TE por AEA'!$H$2:$H$12257,'TE por AEA'!$A$2:$A$12257,'TE por AEA'!J3709,'TE por AEA'!$B$2:$B$12257,'TE por AEA'!K3709,'TE por AEA'!$F$2:$F$12257,'TE por AEA'!L3709),"No hay registro")</f>
        <v>1.5901399999999999</v>
      </c>
      <c r="O3709" s="4"/>
      <c r="P3709" s="4"/>
      <c r="Q3709" s="4"/>
      <c r="R3709" s="4"/>
      <c r="S3709" s="4"/>
    </row>
    <row r="3710" spans="1:19">
      <c r="A3710" s="1" t="str">
        <f>+'BD1'!A3710</f>
        <v>Central Occidental</v>
      </c>
      <c r="B3710" s="1" t="str">
        <f>+'BD1'!B3710</f>
        <v>Poás</v>
      </c>
      <c r="C3710" s="1" t="str">
        <f>+'BD1'!C3710</f>
        <v>Gabriela Cruz Carballo</v>
      </c>
      <c r="D3710" s="1">
        <f>+'BD1'!D3710</f>
        <v>6</v>
      </c>
      <c r="E3710" s="1" t="str">
        <f>+'BD1'!E3710</f>
        <v>Profesional</v>
      </c>
      <c r="F3710" s="1" t="str">
        <f>+'BD1'!F3710</f>
        <v>Asistencia técnica a personas productoras (grupal): día de campo (por día en el evento)</v>
      </c>
      <c r="G3710" s="1" t="str">
        <f>+'BD1'!G3710</f>
        <v>Sustantiva</v>
      </c>
      <c r="H3710" s="1">
        <f>+'BD1'!H3710</f>
        <v>5.5283300000000004</v>
      </c>
      <c r="J3710" s="1" t="s">
        <v>262</v>
      </c>
      <c r="K3710" s="1" t="s">
        <v>283</v>
      </c>
      <c r="L3710" s="2" t="s">
        <v>14</v>
      </c>
      <c r="M3710" s="1" t="s">
        <v>67</v>
      </c>
      <c r="N3710" s="4">
        <f>IFERROR(AVERAGEIFS('TE por AEA'!$H$2:$H$12257,'TE por AEA'!$A$2:$A$12257,'TE por AEA'!J3710,'TE por AEA'!$B$2:$B$12257,'TE por AEA'!K3710,'TE por AEA'!$F$2:$F$12257,'TE por AEA'!L3710),"No hay registro")</f>
        <v>6.6577766666666669</v>
      </c>
      <c r="O3710" s="4"/>
      <c r="P3710" s="4"/>
      <c r="Q3710" s="4"/>
      <c r="R3710" s="4"/>
      <c r="S3710" s="4"/>
    </row>
    <row r="3711" spans="1:19">
      <c r="A3711" s="1" t="str">
        <f>+'BD1'!A3711</f>
        <v>Central Occidental</v>
      </c>
      <c r="B3711" s="1" t="str">
        <f>+'BD1'!B3711</f>
        <v>Poás</v>
      </c>
      <c r="C3711" s="1" t="str">
        <f>+'BD1'!C3711</f>
        <v>Gabriela Cruz Carballo</v>
      </c>
      <c r="D3711" s="1">
        <f>+'BD1'!D3711</f>
        <v>6</v>
      </c>
      <c r="E3711" s="1" t="str">
        <f>+'BD1'!E3711</f>
        <v>Profesional</v>
      </c>
      <c r="F3711" s="1" t="str">
        <f>+'BD1'!F3711</f>
        <v>Asistencia técnica a personas productoras (grupal): demostración de métodos (por evento, se puede acumular si la demostración tarda más de un día)</v>
      </c>
      <c r="G3711" s="1" t="str">
        <f>+'BD1'!G3711</f>
        <v>Sustantiva</v>
      </c>
      <c r="H3711" s="1">
        <f>+'BD1'!H3711</f>
        <v>9.2733299999999996</v>
      </c>
      <c r="J3711" s="1" t="s">
        <v>262</v>
      </c>
      <c r="K3711" s="1" t="s">
        <v>283</v>
      </c>
      <c r="L3711" s="2" t="s">
        <v>15</v>
      </c>
      <c r="M3711" s="1" t="s">
        <v>67</v>
      </c>
      <c r="N3711" s="4">
        <f>IFERROR(AVERAGEIFS('TE por AEA'!$H$2:$H$12257,'TE por AEA'!$A$2:$A$12257,'TE por AEA'!J3711,'TE por AEA'!$B$2:$B$12257,'TE por AEA'!K3711,'TE por AEA'!$F$2:$F$12257,'TE por AEA'!L3711),"No hay registro")</f>
        <v>14.445</v>
      </c>
      <c r="O3711" s="4"/>
      <c r="P3711" s="4"/>
      <c r="Q3711" s="4"/>
      <c r="R3711" s="4"/>
      <c r="S3711" s="4"/>
    </row>
    <row r="3712" spans="1:19">
      <c r="A3712" s="1" t="str">
        <f>+'BD1'!A3712</f>
        <v>Central Occidental</v>
      </c>
      <c r="B3712" s="1" t="str">
        <f>+'BD1'!B3712</f>
        <v>Poás</v>
      </c>
      <c r="C3712" s="1" t="str">
        <f>+'BD1'!C3712</f>
        <v>Gabriela Cruz Carballo</v>
      </c>
      <c r="D3712" s="1">
        <f>+'BD1'!D3712</f>
        <v>6</v>
      </c>
      <c r="E3712" s="1" t="str">
        <f>+'BD1'!E3712</f>
        <v>Profesional</v>
      </c>
      <c r="F3712" s="1" t="str">
        <f>+'BD1'!F3712</f>
        <v>Asistencia técnica a personas productoras (grupal): taller (por taller)</v>
      </c>
      <c r="G3712" s="1" t="str">
        <f>+'BD1'!G3712</f>
        <v>Sustantiva</v>
      </c>
      <c r="H3712" s="1">
        <f>+'BD1'!H3712</f>
        <v>5.7066699999999999</v>
      </c>
      <c r="J3712" s="1" t="s">
        <v>262</v>
      </c>
      <c r="K3712" s="1" t="s">
        <v>283</v>
      </c>
      <c r="L3712" s="2" t="s">
        <v>16</v>
      </c>
      <c r="M3712" s="1" t="s">
        <v>67</v>
      </c>
      <c r="N3712" s="4">
        <f>IFERROR(AVERAGEIFS('TE por AEA'!$H$2:$H$12257,'TE por AEA'!$A$2:$A$12257,'TE por AEA'!J3712,'TE por AEA'!$B$2:$B$12257,'TE por AEA'!K3712,'TE por AEA'!$F$2:$F$12257,'TE por AEA'!L3712),"No hay registro")</f>
        <v>9.5408333333333335</v>
      </c>
      <c r="O3712" s="4"/>
      <c r="P3712" s="4"/>
      <c r="Q3712" s="4"/>
      <c r="R3712" s="4"/>
      <c r="S3712" s="4"/>
    </row>
    <row r="3713" spans="1:19">
      <c r="A3713" s="1" t="str">
        <f>+'BD1'!A3713</f>
        <v>Central Occidental</v>
      </c>
      <c r="B3713" s="1" t="str">
        <f>+'BD1'!B3713</f>
        <v>Poás</v>
      </c>
      <c r="C3713" s="1" t="str">
        <f>+'BD1'!C3713</f>
        <v>Gabriela Cruz Carballo</v>
      </c>
      <c r="D3713" s="1">
        <f>+'BD1'!D3713</f>
        <v>6</v>
      </c>
      <c r="E3713" s="1" t="str">
        <f>+'BD1'!E3713</f>
        <v>Profesional</v>
      </c>
      <c r="F3713" s="1" t="str">
        <f>+'BD1'!F3713</f>
        <v>Asistencia técnica a personas productoras (grupal): charlas (por día en el evento)</v>
      </c>
      <c r="G3713" s="1" t="str">
        <f>+'BD1'!G3713</f>
        <v>Sustantiva</v>
      </c>
      <c r="H3713" s="1">
        <f>+'BD1'!H3713</f>
        <v>3.21</v>
      </c>
      <c r="J3713" s="1" t="s">
        <v>262</v>
      </c>
      <c r="K3713" s="1" t="s">
        <v>283</v>
      </c>
      <c r="L3713" s="2" t="s">
        <v>17</v>
      </c>
      <c r="M3713" s="1" t="s">
        <v>67</v>
      </c>
      <c r="N3713" s="4">
        <f>IFERROR(AVERAGEIFS('TE por AEA'!$H$2:$H$12257,'TE por AEA'!$A$2:$A$12257,'TE por AEA'!J3713,'TE por AEA'!$B$2:$B$12257,'TE por AEA'!K3713,'TE por AEA'!$F$2:$F$12257,'TE por AEA'!L3713),"No hay registro")</f>
        <v>3.3883366666666661</v>
      </c>
      <c r="O3713" s="4"/>
      <c r="P3713" s="4"/>
      <c r="Q3713" s="4"/>
      <c r="R3713" s="4"/>
      <c r="S3713" s="4"/>
    </row>
    <row r="3714" spans="1:19">
      <c r="A3714" s="1" t="str">
        <f>+'BD1'!A3714</f>
        <v>Central Occidental</v>
      </c>
      <c r="B3714" s="1" t="str">
        <f>+'BD1'!B3714</f>
        <v>Poás</v>
      </c>
      <c r="C3714" s="1" t="str">
        <f>+'BD1'!C3714</f>
        <v>Gabriela Cruz Carballo</v>
      </c>
      <c r="D3714" s="1">
        <f>+'BD1'!D3714</f>
        <v>6</v>
      </c>
      <c r="E3714" s="1" t="str">
        <f>+'BD1'!E3714</f>
        <v>Profesional</v>
      </c>
      <c r="F3714" s="1" t="str">
        <f>+'BD1'!F3714</f>
        <v>Gestión en capacitaciones con instituciones públicas o privadas (solo gestión de coordinación por evento de capacitación)</v>
      </c>
      <c r="G3714" s="1" t="str">
        <f>+'BD1'!G3714</f>
        <v>Administrativa</v>
      </c>
      <c r="H3714" s="1">
        <f>+'BD1'!H3714</f>
        <v>3.3883299999999998</v>
      </c>
      <c r="J3714" s="1" t="s">
        <v>262</v>
      </c>
      <c r="K3714" s="1" t="s">
        <v>283</v>
      </c>
      <c r="L3714" s="2" t="s">
        <v>18</v>
      </c>
      <c r="M3714" s="1" t="s">
        <v>68</v>
      </c>
      <c r="N3714" s="4">
        <f>IFERROR(AVERAGEIFS('TE por AEA'!$H$2:$H$12257,'TE por AEA'!$A$2:$A$12257,'TE por AEA'!J3714,'TE por AEA'!$B$2:$B$12257,'TE por AEA'!K3714,'TE por AEA'!$F$2:$F$12257,'TE por AEA'!L3714),"No hay registro")</f>
        <v>14.236946666666668</v>
      </c>
      <c r="O3714" s="4"/>
      <c r="P3714" s="4"/>
      <c r="Q3714" s="4"/>
      <c r="R3714" s="4"/>
      <c r="S3714" s="4"/>
    </row>
    <row r="3715" spans="1:19">
      <c r="A3715" s="1" t="str">
        <f>+'BD1'!A3715</f>
        <v>Central Occidental</v>
      </c>
      <c r="B3715" s="1" t="str">
        <f>+'BD1'!B3715</f>
        <v>Poás</v>
      </c>
      <c r="C3715" s="1" t="str">
        <f>+'BD1'!C3715</f>
        <v>Gabriela Cruz Carballo</v>
      </c>
      <c r="D3715" s="1">
        <f>+'BD1'!D3715</f>
        <v>6</v>
      </c>
      <c r="E3715" s="1" t="str">
        <f>+'BD1'!E3715</f>
        <v>Profesional</v>
      </c>
      <c r="F3715" s="1" t="str">
        <f>+'BD1'!F3715</f>
        <v>Aplicación de la herramienta de medición del nivel de gestión empresarial y organizacional (por organización)</v>
      </c>
      <c r="G3715" s="1" t="str">
        <f>+'BD1'!G3715</f>
        <v>Sustantiva</v>
      </c>
      <c r="H3715" s="1" t="str">
        <f>+'BD1'!H3715</f>
        <v>NA</v>
      </c>
      <c r="J3715" s="1" t="s">
        <v>262</v>
      </c>
      <c r="K3715" s="1" t="s">
        <v>283</v>
      </c>
      <c r="L3715" s="2" t="s">
        <v>19</v>
      </c>
      <c r="M3715" s="1" t="s">
        <v>67</v>
      </c>
      <c r="N3715" s="4">
        <f>IFERROR(AVERAGEIFS('TE por AEA'!$H$2:$H$12257,'TE por AEA'!$A$2:$A$12257,'TE por AEA'!J3715,'TE por AEA'!$B$2:$B$12257,'TE por AEA'!K3715,'TE por AEA'!$F$2:$F$12257,'TE por AEA'!L3715),"No hay registro")</f>
        <v>3.21</v>
      </c>
      <c r="O3715" s="4"/>
      <c r="P3715" s="4"/>
      <c r="Q3715" s="4"/>
      <c r="R3715" s="4"/>
      <c r="S3715" s="4"/>
    </row>
    <row r="3716" spans="1:19">
      <c r="A3716" s="1" t="str">
        <f>+'BD1'!A3716</f>
        <v>Central Occidental</v>
      </c>
      <c r="B3716" s="1" t="str">
        <f>+'BD1'!B3716</f>
        <v>Poás</v>
      </c>
      <c r="C3716" s="1" t="str">
        <f>+'BD1'!C3716</f>
        <v>Gabriela Cruz Carballo</v>
      </c>
      <c r="D3716" s="1">
        <f>+'BD1'!D3716</f>
        <v>6</v>
      </c>
      <c r="E3716" s="1" t="str">
        <f>+'BD1'!E3716</f>
        <v>Profesional</v>
      </c>
      <c r="F3716" s="1" t="str">
        <f>+'BD1'!F3716</f>
        <v>Elaboración y ejecución del plan de trabajo (por organización)</v>
      </c>
      <c r="G3716" s="1" t="str">
        <f>+'BD1'!G3716</f>
        <v>Sustantiva</v>
      </c>
      <c r="H3716" s="1" t="str">
        <f>+'BD1'!H3716</f>
        <v>NA</v>
      </c>
      <c r="J3716" s="1" t="s">
        <v>262</v>
      </c>
      <c r="K3716" s="1" t="s">
        <v>283</v>
      </c>
      <c r="L3716" s="2" t="s">
        <v>20</v>
      </c>
      <c r="M3716" s="1" t="s">
        <v>67</v>
      </c>
      <c r="N3716" s="4">
        <f>IFERROR(AVERAGEIFS('TE por AEA'!$H$2:$H$12257,'TE por AEA'!$A$2:$A$12257,'TE por AEA'!J3716,'TE por AEA'!$B$2:$B$12257,'TE por AEA'!K3716,'TE por AEA'!$F$2:$F$12257,'TE por AEA'!L3716),"No hay registro")</f>
        <v>3.21</v>
      </c>
      <c r="O3716" s="4"/>
      <c r="P3716" s="4"/>
      <c r="Q3716" s="4"/>
      <c r="R3716" s="4"/>
      <c r="S3716" s="4"/>
    </row>
    <row r="3717" spans="1:19">
      <c r="A3717" s="1" t="str">
        <f>+'BD1'!A3717</f>
        <v>Central Occidental</v>
      </c>
      <c r="B3717" s="1" t="str">
        <f>+'BD1'!B3717</f>
        <v>Poás</v>
      </c>
      <c r="C3717" s="1" t="str">
        <f>+'BD1'!C3717</f>
        <v>Gabriela Cruz Carballo</v>
      </c>
      <c r="D3717" s="1">
        <f>+'BD1'!D3717</f>
        <v>6</v>
      </c>
      <c r="E3717" s="1" t="str">
        <f>+'BD1'!E3717</f>
        <v>Profesional</v>
      </c>
      <c r="F3717" s="1" t="str">
        <f>+'BD1'!F3717</f>
        <v>Visitas de seguimiento al plan de trabajo (por visita por organización)</v>
      </c>
      <c r="G3717" s="1" t="str">
        <f>+'BD1'!G3717</f>
        <v>Sustantiva</v>
      </c>
      <c r="H3717" s="1" t="str">
        <f>+'BD1'!H3717</f>
        <v>NA</v>
      </c>
      <c r="J3717" s="1" t="s">
        <v>262</v>
      </c>
      <c r="K3717" s="1" t="s">
        <v>283</v>
      </c>
      <c r="L3717" s="2" t="s">
        <v>21</v>
      </c>
      <c r="M3717" s="1" t="s">
        <v>67</v>
      </c>
      <c r="N3717" s="4">
        <f>IFERROR(AVERAGEIFS('TE por AEA'!$H$2:$H$12257,'TE por AEA'!$A$2:$A$12257,'TE por AEA'!J3717,'TE por AEA'!$B$2:$B$12257,'TE por AEA'!K3717,'TE por AEA'!$F$2:$F$12257,'TE por AEA'!L3717),"No hay registro")</f>
        <v>6.42</v>
      </c>
      <c r="O3717" s="4"/>
      <c r="P3717" s="4"/>
      <c r="Q3717" s="4"/>
      <c r="R3717" s="4"/>
      <c r="S3717" s="4"/>
    </row>
    <row r="3718" spans="1:19">
      <c r="A3718" s="1" t="str">
        <f>+'BD1'!A3718</f>
        <v>Central Occidental</v>
      </c>
      <c r="B3718" s="1" t="str">
        <f>+'BD1'!B3718</f>
        <v>Poás</v>
      </c>
      <c r="C3718" s="1" t="str">
        <f>+'BD1'!C3718</f>
        <v>Gabriela Cruz Carballo</v>
      </c>
      <c r="D3718" s="1">
        <f>+'BD1'!D3718</f>
        <v>6</v>
      </c>
      <c r="E3718" s="1" t="str">
        <f>+'BD1'!E3718</f>
        <v>Profesional</v>
      </c>
      <c r="F3718" s="1" t="str">
        <f>+'BD1'!F3718</f>
        <v>Reporte del plan de trabajo anual (por reporte por organización)</v>
      </c>
      <c r="G3718" s="1" t="str">
        <f>+'BD1'!G3718</f>
        <v>Sustantiva</v>
      </c>
      <c r="H3718" s="1" t="str">
        <f>+'BD1'!H3718</f>
        <v>NA</v>
      </c>
      <c r="J3718" s="1" t="s">
        <v>262</v>
      </c>
      <c r="K3718" s="1" t="s">
        <v>283</v>
      </c>
      <c r="L3718" s="2" t="s">
        <v>22</v>
      </c>
      <c r="M3718" s="1" t="s">
        <v>67</v>
      </c>
      <c r="N3718" s="4">
        <f>IFERROR(AVERAGEIFS('TE por AEA'!$H$2:$H$12257,'TE por AEA'!$A$2:$A$12257,'TE por AEA'!J3718,'TE por AEA'!$B$2:$B$12257,'TE por AEA'!K3718,'TE por AEA'!$F$2:$F$12257,'TE por AEA'!L3718),"No hay registro")</f>
        <v>3.21</v>
      </c>
      <c r="O3718" s="4"/>
      <c r="P3718" s="4"/>
      <c r="Q3718" s="4"/>
      <c r="R3718" s="4"/>
      <c r="S3718" s="4"/>
    </row>
    <row r="3719" spans="1:19">
      <c r="A3719" s="1" t="str">
        <f>+'BD1'!A3719</f>
        <v>Central Occidental</v>
      </c>
      <c r="B3719" s="1" t="str">
        <f>+'BD1'!B3719</f>
        <v>Poás</v>
      </c>
      <c r="C3719" s="1" t="str">
        <f>+'BD1'!C3719</f>
        <v>Gabriela Cruz Carballo</v>
      </c>
      <c r="D3719" s="1">
        <f>+'BD1'!D3719</f>
        <v>6</v>
      </c>
      <c r="E3719" s="1" t="str">
        <f>+'BD1'!E3719</f>
        <v>Profesional</v>
      </c>
      <c r="F3719" s="1" t="str">
        <f>+'BD1'!F3719</f>
        <v>NAMA (café): muestreo y toma de datos en finca (por productor)</v>
      </c>
      <c r="G3719" s="1" t="str">
        <f>+'BD1'!G3719</f>
        <v>Sustantiva</v>
      </c>
      <c r="H3719" s="1" t="str">
        <f>+'BD1'!H3719</f>
        <v>NA</v>
      </c>
      <c r="J3719" s="1" t="s">
        <v>262</v>
      </c>
      <c r="K3719" s="1" t="s">
        <v>283</v>
      </c>
      <c r="L3719" s="2" t="s">
        <v>23</v>
      </c>
      <c r="M3719" s="1" t="s">
        <v>67</v>
      </c>
      <c r="N3719" s="4" t="str">
        <f>IFERROR(AVERAGEIFS('TE por AEA'!$H$2:$H$12257,'TE por AEA'!$A$2:$A$12257,'TE por AEA'!J3719,'TE por AEA'!$B$2:$B$12257,'TE por AEA'!K3719,'TE por AEA'!$F$2:$F$12257,'TE por AEA'!L3719),"No hay registro")</f>
        <v>No hay registro</v>
      </c>
      <c r="O3719" s="4"/>
      <c r="P3719" s="4"/>
      <c r="Q3719" s="4"/>
      <c r="R3719" s="4"/>
      <c r="S3719" s="4"/>
    </row>
    <row r="3720" spans="1:19">
      <c r="A3720" s="1" t="str">
        <f>+'BD1'!A3720</f>
        <v>Central Occidental</v>
      </c>
      <c r="B3720" s="1" t="str">
        <f>+'BD1'!B3720</f>
        <v>Poás</v>
      </c>
      <c r="C3720" s="1" t="str">
        <f>+'BD1'!C3720</f>
        <v>Gabriela Cruz Carballo</v>
      </c>
      <c r="D3720" s="1">
        <f>+'BD1'!D3720</f>
        <v>6</v>
      </c>
      <c r="E3720" s="1" t="str">
        <f>+'BD1'!E3720</f>
        <v>Profesional</v>
      </c>
      <c r="F3720" s="1" t="str">
        <f>+'BD1'!F3720</f>
        <v>NAMA (café): inclusión de datos al SisDNEA (por productor)</v>
      </c>
      <c r="G3720" s="1" t="str">
        <f>+'BD1'!G3720</f>
        <v>Sustantiva</v>
      </c>
      <c r="H3720" s="1" t="str">
        <f>+'BD1'!H3720</f>
        <v>NA</v>
      </c>
      <c r="J3720" s="1" t="s">
        <v>262</v>
      </c>
      <c r="K3720" s="1" t="s">
        <v>283</v>
      </c>
      <c r="L3720" s="2" t="s">
        <v>24</v>
      </c>
      <c r="M3720" s="1" t="s">
        <v>67</v>
      </c>
      <c r="N3720" s="4" t="str">
        <f>IFERROR(AVERAGEIFS('TE por AEA'!$H$2:$H$12257,'TE por AEA'!$A$2:$A$12257,'TE por AEA'!J3720,'TE por AEA'!$B$2:$B$12257,'TE por AEA'!K3720,'TE por AEA'!$F$2:$F$12257,'TE por AEA'!L3720),"No hay registro")</f>
        <v>No hay registro</v>
      </c>
      <c r="O3720" s="4"/>
      <c r="P3720" s="4"/>
      <c r="Q3720" s="4"/>
      <c r="R3720" s="4"/>
      <c r="S3720" s="4"/>
    </row>
    <row r="3721" spans="1:19">
      <c r="A3721" s="1" t="str">
        <f>+'BD1'!A3721</f>
        <v>Central Occidental</v>
      </c>
      <c r="B3721" s="1" t="str">
        <f>+'BD1'!B3721</f>
        <v>Poás</v>
      </c>
      <c r="C3721" s="1" t="str">
        <f>+'BD1'!C3721</f>
        <v>Gabriela Cruz Carballo</v>
      </c>
      <c r="D3721" s="1">
        <f>+'BD1'!D3721</f>
        <v>6</v>
      </c>
      <c r="E3721" s="1" t="str">
        <f>+'BD1'!E3721</f>
        <v>Profesional</v>
      </c>
      <c r="F3721" s="1" t="str">
        <f>+'BD1'!F3721</f>
        <v>NAMA (café): entrega de constancia de verificación del MRV a la persona productora (por productor)</v>
      </c>
      <c r="G3721" s="1" t="str">
        <f>+'BD1'!G3721</f>
        <v>Sustantiva</v>
      </c>
      <c r="H3721" s="1" t="str">
        <f>+'BD1'!H3721</f>
        <v>NA</v>
      </c>
      <c r="J3721" s="1" t="s">
        <v>262</v>
      </c>
      <c r="K3721" s="1" t="s">
        <v>283</v>
      </c>
      <c r="L3721" s="3" t="s">
        <v>25</v>
      </c>
      <c r="M3721" s="1" t="s">
        <v>67</v>
      </c>
      <c r="N3721" s="4" t="str">
        <f>IFERROR(AVERAGEIFS('TE por AEA'!$H$2:$H$12257,'TE por AEA'!$A$2:$A$12257,'TE por AEA'!J3721,'TE por AEA'!$B$2:$B$12257,'TE por AEA'!K3721,'TE por AEA'!$F$2:$F$12257,'TE por AEA'!L3721),"No hay registro")</f>
        <v>No hay registro</v>
      </c>
      <c r="O3721" s="4"/>
      <c r="P3721" s="4"/>
      <c r="Q3721" s="4"/>
      <c r="R3721" s="4"/>
      <c r="S3721" s="4"/>
    </row>
    <row r="3722" spans="1:19">
      <c r="A3722" s="1" t="str">
        <f>+'BD1'!A3722</f>
        <v>Central Occidental</v>
      </c>
      <c r="B3722" s="1" t="str">
        <f>+'BD1'!B3722</f>
        <v>Poás</v>
      </c>
      <c r="C3722" s="1" t="str">
        <f>+'BD1'!C3722</f>
        <v>Gabriela Cruz Carballo</v>
      </c>
      <c r="D3722" s="1">
        <f>+'BD1'!D3722</f>
        <v>6</v>
      </c>
      <c r="E3722" s="1" t="str">
        <f>+'BD1'!E3722</f>
        <v>Profesional</v>
      </c>
      <c r="F3722" s="1" t="str">
        <f>+'BD1'!F3722</f>
        <v>NAMA (ganadería): muestreo y toma de datos en finca (por productor)</v>
      </c>
      <c r="G3722" s="1" t="str">
        <f>+'BD1'!G3722</f>
        <v>Sustantiva</v>
      </c>
      <c r="H3722" s="1" t="str">
        <f>+'BD1'!H3722</f>
        <v>NA</v>
      </c>
      <c r="J3722" s="1" t="s">
        <v>262</v>
      </c>
      <c r="K3722" s="1" t="s">
        <v>283</v>
      </c>
      <c r="L3722" s="3" t="s">
        <v>26</v>
      </c>
      <c r="M3722" s="1" t="s">
        <v>67</v>
      </c>
      <c r="N3722" s="4">
        <f>IFERROR(AVERAGEIFS('TE por AEA'!$H$2:$H$12257,'TE por AEA'!$A$2:$A$12257,'TE por AEA'!J3722,'TE por AEA'!$B$2:$B$12257,'TE por AEA'!K3722,'TE por AEA'!$F$2:$F$12257,'TE por AEA'!L3722),"No hay registro")</f>
        <v>6.4497233333333339</v>
      </c>
      <c r="O3722" s="4"/>
      <c r="P3722" s="4"/>
      <c r="Q3722" s="4"/>
      <c r="R3722" s="4"/>
      <c r="S3722" s="4"/>
    </row>
    <row r="3723" spans="1:19">
      <c r="A3723" s="1" t="str">
        <f>+'BD1'!A3723</f>
        <v>Central Occidental</v>
      </c>
      <c r="B3723" s="1" t="str">
        <f>+'BD1'!B3723</f>
        <v>Poás</v>
      </c>
      <c r="C3723" s="1" t="str">
        <f>+'BD1'!C3723</f>
        <v>Gabriela Cruz Carballo</v>
      </c>
      <c r="D3723" s="1">
        <f>+'BD1'!D3723</f>
        <v>6</v>
      </c>
      <c r="E3723" s="1" t="str">
        <f>+'BD1'!E3723</f>
        <v>Profesional</v>
      </c>
      <c r="F3723" s="1" t="str">
        <f>+'BD1'!F3723</f>
        <v>NAMA (ganadería): inclusión de datos al SisDNEA (por productor)</v>
      </c>
      <c r="G3723" s="1" t="str">
        <f>+'BD1'!G3723</f>
        <v>Sustantiva</v>
      </c>
      <c r="H3723" s="1" t="str">
        <f>+'BD1'!H3723</f>
        <v>NA</v>
      </c>
      <c r="J3723" s="1" t="s">
        <v>262</v>
      </c>
      <c r="K3723" s="1" t="s">
        <v>283</v>
      </c>
      <c r="L3723" s="3" t="s">
        <v>27</v>
      </c>
      <c r="M3723" s="1" t="s">
        <v>67</v>
      </c>
      <c r="N3723" s="4">
        <f>IFERROR(AVERAGEIFS('TE por AEA'!$H$2:$H$12257,'TE por AEA'!$A$2:$A$12257,'TE por AEA'!J3723,'TE por AEA'!$B$2:$B$12257,'TE por AEA'!K3723,'TE por AEA'!$F$2:$F$12257,'TE por AEA'!L3723),"No hay registro")</f>
        <v>2.7641666666666667</v>
      </c>
      <c r="O3723" s="4"/>
      <c r="P3723" s="4"/>
      <c r="Q3723" s="4"/>
      <c r="R3723" s="4"/>
      <c r="S3723" s="4"/>
    </row>
    <row r="3724" spans="1:19">
      <c r="A3724" s="1" t="str">
        <f>+'BD1'!A3724</f>
        <v>Central Occidental</v>
      </c>
      <c r="B3724" s="1" t="str">
        <f>+'BD1'!B3724</f>
        <v>Poás</v>
      </c>
      <c r="C3724" s="1" t="str">
        <f>+'BD1'!C3724</f>
        <v>Gabriela Cruz Carballo</v>
      </c>
      <c r="D3724" s="1">
        <f>+'BD1'!D3724</f>
        <v>6</v>
      </c>
      <c r="E3724" s="1" t="str">
        <f>+'BD1'!E3724</f>
        <v>Profesional</v>
      </c>
      <c r="F3724" s="1" t="str">
        <f>+'BD1'!F3724</f>
        <v>NAMA (ganadería): entrega de constancia de verificación del MRV a la persona productora (por productor)</v>
      </c>
      <c r="G3724" s="1" t="str">
        <f>+'BD1'!G3724</f>
        <v>Sustantiva</v>
      </c>
      <c r="H3724" s="1" t="str">
        <f>+'BD1'!H3724</f>
        <v>NA</v>
      </c>
      <c r="J3724" s="1" t="s">
        <v>262</v>
      </c>
      <c r="K3724" s="1" t="s">
        <v>283</v>
      </c>
      <c r="L3724" s="3" t="s">
        <v>28</v>
      </c>
      <c r="M3724" s="1" t="s">
        <v>67</v>
      </c>
      <c r="N3724" s="4">
        <f>IFERROR(AVERAGEIFS('TE por AEA'!$H$2:$H$12257,'TE por AEA'!$A$2:$A$12257,'TE por AEA'!J3724,'TE por AEA'!$B$2:$B$12257,'TE por AEA'!K3724,'TE por AEA'!$F$2:$F$12257,'TE por AEA'!L3724),"No hay registro")</f>
        <v>2.14</v>
      </c>
      <c r="O3724" s="4"/>
      <c r="P3724" s="4"/>
      <c r="Q3724" s="4"/>
      <c r="R3724" s="4"/>
      <c r="S3724" s="4"/>
    </row>
    <row r="3725" spans="1:19">
      <c r="A3725" s="1" t="str">
        <f>+'BD1'!A3725</f>
        <v>Central Occidental</v>
      </c>
      <c r="B3725" s="1" t="str">
        <f>+'BD1'!B3725</f>
        <v>Poás</v>
      </c>
      <c r="C3725" s="1" t="str">
        <f>+'BD1'!C3725</f>
        <v>Gabriela Cruz Carballo</v>
      </c>
      <c r="D3725" s="1">
        <f>+'BD1'!D3725</f>
        <v>6</v>
      </c>
      <c r="E3725" s="1" t="str">
        <f>+'BD1'!E3725</f>
        <v>Profesional</v>
      </c>
      <c r="F3725" s="1" t="str">
        <f>+'BD1'!F3725</f>
        <v>Producción sostenible: elaboración de la herramienta Tu Modelo, en el SisDNEA (por productor)</v>
      </c>
      <c r="G3725" s="1" t="str">
        <f>+'BD1'!G3725</f>
        <v>Sustantiva</v>
      </c>
      <c r="H3725" s="1" t="str">
        <f>+'BD1'!H3725</f>
        <v>NA</v>
      </c>
      <c r="J3725" s="1" t="s">
        <v>262</v>
      </c>
      <c r="K3725" s="1" t="s">
        <v>283</v>
      </c>
      <c r="L3725" s="3" t="s">
        <v>29</v>
      </c>
      <c r="M3725" s="1" t="s">
        <v>67</v>
      </c>
      <c r="N3725" s="4">
        <f>IFERROR(AVERAGEIFS('TE por AEA'!$H$2:$H$12257,'TE por AEA'!$A$2:$A$12257,'TE por AEA'!J3725,'TE por AEA'!$B$2:$B$12257,'TE por AEA'!K3725,'TE por AEA'!$F$2:$F$12257,'TE por AEA'!L3725),"No hay registro")</f>
        <v>6.42</v>
      </c>
      <c r="O3725" s="4"/>
      <c r="P3725" s="4"/>
      <c r="Q3725" s="4"/>
      <c r="R3725" s="4"/>
      <c r="S3725" s="4"/>
    </row>
    <row r="3726" spans="1:19">
      <c r="A3726" s="1" t="str">
        <f>+'BD1'!A3726</f>
        <v>Central Occidental</v>
      </c>
      <c r="B3726" s="1" t="str">
        <f>+'BD1'!B3726</f>
        <v>Poás</v>
      </c>
      <c r="C3726" s="1" t="str">
        <f>+'BD1'!C3726</f>
        <v>Gabriela Cruz Carballo</v>
      </c>
      <c r="D3726" s="1">
        <f>+'BD1'!D3726</f>
        <v>6</v>
      </c>
      <c r="E3726" s="1" t="str">
        <f>+'BD1'!E3726</f>
        <v>Profesional</v>
      </c>
      <c r="F3726" s="1" t="str">
        <f>+'BD1'!F3726</f>
        <v>Producción sostenible: entregar certificado al productor e incluirlo en el expediente físico (por productor)</v>
      </c>
      <c r="G3726" s="1" t="str">
        <f>+'BD1'!G3726</f>
        <v>Sustantiva</v>
      </c>
      <c r="H3726" s="1" t="str">
        <f>+'BD1'!H3726</f>
        <v>NA</v>
      </c>
      <c r="J3726" s="1" t="s">
        <v>262</v>
      </c>
      <c r="K3726" s="1" t="s">
        <v>283</v>
      </c>
      <c r="L3726" s="3" t="s">
        <v>30</v>
      </c>
      <c r="M3726" s="1" t="s">
        <v>67</v>
      </c>
      <c r="N3726" s="4">
        <f>IFERROR(AVERAGEIFS('TE por AEA'!$H$2:$H$12257,'TE por AEA'!$A$2:$A$12257,'TE por AEA'!J3726,'TE por AEA'!$B$2:$B$12257,'TE por AEA'!K3726,'TE por AEA'!$F$2:$F$12257,'TE por AEA'!L3726),"No hay registro")</f>
        <v>1.605</v>
      </c>
      <c r="O3726" s="4"/>
      <c r="P3726" s="4"/>
      <c r="Q3726" s="4"/>
      <c r="R3726" s="4"/>
      <c r="S3726" s="4"/>
    </row>
    <row r="3727" spans="1:19">
      <c r="A3727" s="1" t="str">
        <f>+'BD1'!A3727</f>
        <v>Central Occidental</v>
      </c>
      <c r="B3727" s="1" t="str">
        <f>+'BD1'!B3727</f>
        <v>Poás</v>
      </c>
      <c r="C3727" s="1" t="str">
        <f>+'BD1'!C3727</f>
        <v>Gabriela Cruz Carballo</v>
      </c>
      <c r="D3727" s="1">
        <f>+'BD1'!D3727</f>
        <v>6</v>
      </c>
      <c r="E3727" s="1" t="str">
        <f>+'BD1'!E3727</f>
        <v>Profesional</v>
      </c>
      <c r="F3727" s="1" t="str">
        <f>+'BD1'!F3727</f>
        <v>RBAyP y RBAO: divulgación del programa de incentivos (por acción de divulgación)</v>
      </c>
      <c r="G3727" s="1" t="str">
        <f>+'BD1'!G3727</f>
        <v>Sustantiva</v>
      </c>
      <c r="H3727" s="1">
        <f>+'BD1'!H3727</f>
        <v>2.14</v>
      </c>
      <c r="J3727" s="1" t="s">
        <v>262</v>
      </c>
      <c r="K3727" s="1" t="s">
        <v>283</v>
      </c>
      <c r="L3727" s="3" t="s">
        <v>31</v>
      </c>
      <c r="M3727" s="1" t="s">
        <v>67</v>
      </c>
      <c r="N3727" s="4">
        <f>IFERROR(AVERAGEIFS('TE por AEA'!$H$2:$H$12257,'TE por AEA'!$A$2:$A$12257,'TE por AEA'!J3727,'TE por AEA'!$B$2:$B$12257,'TE por AEA'!K3727,'TE por AEA'!$F$2:$F$12257,'TE por AEA'!L3727),"No hay registro")</f>
        <v>1.2037499999999999</v>
      </c>
      <c r="O3727" s="4"/>
      <c r="P3727" s="4"/>
      <c r="Q3727" s="4"/>
      <c r="R3727" s="4"/>
      <c r="S3727" s="4"/>
    </row>
    <row r="3728" spans="1:19">
      <c r="A3728" s="1" t="str">
        <f>+'BD1'!A3728</f>
        <v>Central Occidental</v>
      </c>
      <c r="B3728" s="1" t="str">
        <f>+'BD1'!B3728</f>
        <v>Poás</v>
      </c>
      <c r="C3728" s="1" t="str">
        <f>+'BD1'!C3728</f>
        <v>Gabriela Cruz Carballo</v>
      </c>
      <c r="D3728" s="1">
        <f>+'BD1'!D3728</f>
        <v>6</v>
      </c>
      <c r="E3728" s="1" t="str">
        <f>+'BD1'!E3728</f>
        <v>Profesional</v>
      </c>
      <c r="F3728" s="1" t="str">
        <f>+'BD1'!F3728</f>
        <v>RBAyP y RBAO: completar formularios para recibir incentivos económicos (por productor)</v>
      </c>
      <c r="G3728" s="1" t="str">
        <f>+'BD1'!G3728</f>
        <v>Sustantiva</v>
      </c>
      <c r="H3728" s="1">
        <f>+'BD1'!H3728</f>
        <v>2.14</v>
      </c>
      <c r="J3728" s="1" t="s">
        <v>262</v>
      </c>
      <c r="K3728" s="1" t="s">
        <v>283</v>
      </c>
      <c r="L3728" s="3" t="s">
        <v>32</v>
      </c>
      <c r="M3728" s="1" t="s">
        <v>67</v>
      </c>
      <c r="N3728" s="4">
        <f>IFERROR(AVERAGEIFS('TE por AEA'!$H$2:$H$12257,'TE por AEA'!$A$2:$A$12257,'TE por AEA'!J3728,'TE por AEA'!$B$2:$B$12257,'TE por AEA'!K3728,'TE por AEA'!$F$2:$F$12257,'TE por AEA'!L3728),"No hay registro")</f>
        <v>1.7238900000000001</v>
      </c>
      <c r="O3728" s="4"/>
      <c r="P3728" s="4"/>
      <c r="Q3728" s="4"/>
      <c r="R3728" s="4"/>
      <c r="S3728" s="4"/>
    </row>
    <row r="3729" spans="1:19">
      <c r="A3729" s="1" t="str">
        <f>+'BD1'!A3729</f>
        <v>Central Occidental</v>
      </c>
      <c r="B3729" s="1" t="str">
        <f>+'BD1'!B3729</f>
        <v>Poás</v>
      </c>
      <c r="C3729" s="1" t="str">
        <f>+'BD1'!C3729</f>
        <v>Gabriela Cruz Carballo</v>
      </c>
      <c r="D3729" s="1">
        <f>+'BD1'!D3729</f>
        <v>6</v>
      </c>
      <c r="E3729" s="1" t="str">
        <f>+'BD1'!E3729</f>
        <v>Profesional</v>
      </c>
      <c r="F3729" s="1" t="str">
        <f>+'BD1'!F3729</f>
        <v>RBAyP y RBAO: revisión de las solicitudes del programa de incentivos económicos (por productor)</v>
      </c>
      <c r="G3729" s="1" t="str">
        <f>+'BD1'!G3729</f>
        <v>Sustantiva</v>
      </c>
      <c r="H3729" s="1">
        <f>+'BD1'!H3729</f>
        <v>2.14</v>
      </c>
      <c r="J3729" s="1" t="s">
        <v>262</v>
      </c>
      <c r="K3729" s="1" t="s">
        <v>283</v>
      </c>
      <c r="L3729" s="3" t="s">
        <v>33</v>
      </c>
      <c r="M3729" s="1" t="s">
        <v>67</v>
      </c>
      <c r="N3729" s="4">
        <f>IFERROR(AVERAGEIFS('TE por AEA'!$H$2:$H$12257,'TE por AEA'!$A$2:$A$12257,'TE por AEA'!J3729,'TE por AEA'!$B$2:$B$12257,'TE por AEA'!K3729,'TE por AEA'!$F$2:$F$12257,'TE por AEA'!L3729),"No hay registro")</f>
        <v>0.64200000000000002</v>
      </c>
      <c r="O3729" s="4"/>
      <c r="P3729" s="4"/>
      <c r="Q3729" s="4"/>
      <c r="R3729" s="4"/>
      <c r="S3729" s="4"/>
    </row>
    <row r="3730" spans="1:19">
      <c r="A3730" s="1" t="str">
        <f>+'BD1'!A3730</f>
        <v>Central Occidental</v>
      </c>
      <c r="B3730" s="1" t="str">
        <f>+'BD1'!B3730</f>
        <v>Poás</v>
      </c>
      <c r="C3730" s="1" t="str">
        <f>+'BD1'!C3730</f>
        <v>Gabriela Cruz Carballo</v>
      </c>
      <c r="D3730" s="1">
        <f>+'BD1'!D3730</f>
        <v>6</v>
      </c>
      <c r="E3730" s="1" t="str">
        <f>+'BD1'!E3730</f>
        <v>Profesional</v>
      </c>
      <c r="F3730" s="1" t="str">
        <f>+'BD1'!F3730</f>
        <v>RBAyP y RBAO: visita a finca para verificación (por visita por productor)</v>
      </c>
      <c r="G3730" s="1" t="str">
        <f>+'BD1'!G3730</f>
        <v>Sustantiva</v>
      </c>
      <c r="H3730" s="1">
        <f>+'BD1'!H3730</f>
        <v>4.1016700000000004</v>
      </c>
      <c r="J3730" s="1" t="s">
        <v>262</v>
      </c>
      <c r="K3730" s="1" t="s">
        <v>283</v>
      </c>
      <c r="L3730" s="3" t="s">
        <v>34</v>
      </c>
      <c r="M3730" s="1" t="s">
        <v>67</v>
      </c>
      <c r="N3730" s="4" t="str">
        <f>IFERROR(AVERAGEIFS('TE por AEA'!$H$2:$H$12257,'TE por AEA'!$A$2:$A$12257,'TE por AEA'!J3730,'TE por AEA'!$B$2:$B$12257,'TE por AEA'!K3730,'TE por AEA'!$F$2:$F$12257,'TE por AEA'!L3730),"No hay registro")</f>
        <v>No hay registro</v>
      </c>
      <c r="O3730" s="4"/>
      <c r="P3730" s="4"/>
      <c r="Q3730" s="4"/>
      <c r="R3730" s="4"/>
      <c r="S3730" s="4"/>
    </row>
    <row r="3731" spans="1:19">
      <c r="A3731" s="1" t="str">
        <f>+'BD1'!A3731</f>
        <v>Central Occidental</v>
      </c>
      <c r="B3731" s="1" t="str">
        <f>+'BD1'!B3731</f>
        <v>Poás</v>
      </c>
      <c r="C3731" s="1" t="str">
        <f>+'BD1'!C3731</f>
        <v>Gabriela Cruz Carballo</v>
      </c>
      <c r="D3731" s="1">
        <f>+'BD1'!D3731</f>
        <v>6</v>
      </c>
      <c r="E3731" s="1" t="str">
        <f>+'BD1'!E3731</f>
        <v>Profesional</v>
      </c>
      <c r="F3731" s="1" t="str">
        <f>+'BD1'!F3731</f>
        <v>Productores ocasionales: asistencia técnica individual (por productor)</v>
      </c>
      <c r="G3731" s="1" t="str">
        <f>+'BD1'!G3731</f>
        <v>Sustantiva</v>
      </c>
      <c r="H3731" s="1">
        <f>+'BD1'!H3731</f>
        <v>3.21</v>
      </c>
      <c r="J3731" s="1" t="s">
        <v>262</v>
      </c>
      <c r="K3731" s="1" t="s">
        <v>283</v>
      </c>
      <c r="L3731" s="3" t="s">
        <v>35</v>
      </c>
      <c r="M3731" s="1" t="s">
        <v>67</v>
      </c>
      <c r="N3731" s="4">
        <f>IFERROR(AVERAGEIFS('TE por AEA'!$H$2:$H$12257,'TE por AEA'!$A$2:$A$12257,'TE por AEA'!J3731,'TE por AEA'!$B$2:$B$12257,'TE por AEA'!K3731,'TE por AEA'!$F$2:$F$12257,'TE por AEA'!L3731),"No hay registro")</f>
        <v>3.2694433333333333</v>
      </c>
      <c r="O3731" s="4"/>
      <c r="P3731" s="4"/>
      <c r="Q3731" s="4"/>
      <c r="R3731" s="4"/>
      <c r="S3731" s="4"/>
    </row>
    <row r="3732" spans="1:19">
      <c r="A3732" s="1" t="str">
        <f>+'BD1'!A3732</f>
        <v>Central Occidental</v>
      </c>
      <c r="B3732" s="1" t="str">
        <f>+'BD1'!B3732</f>
        <v>Poás</v>
      </c>
      <c r="C3732" s="1" t="str">
        <f>+'BD1'!C3732</f>
        <v>Gabriela Cruz Carballo</v>
      </c>
      <c r="D3732" s="1">
        <f>+'BD1'!D3732</f>
        <v>6</v>
      </c>
      <c r="E3732" s="1" t="str">
        <f>+'BD1'!E3732</f>
        <v>Profesional</v>
      </c>
      <c r="F3732" s="1" t="str">
        <f>+'BD1'!F3732</f>
        <v>Productores ocasionales: asistencia técnica grupal (por asistencia a grupo)</v>
      </c>
      <c r="G3732" s="1" t="str">
        <f>+'BD1'!G3732</f>
        <v>Sustantiva</v>
      </c>
      <c r="H3732" s="1">
        <f>+'BD1'!H3732</f>
        <v>5.5283300000000004</v>
      </c>
      <c r="J3732" s="1" t="s">
        <v>262</v>
      </c>
      <c r="K3732" s="1" t="s">
        <v>283</v>
      </c>
      <c r="L3732" s="3" t="s">
        <v>36</v>
      </c>
      <c r="M3732" s="1" t="s">
        <v>67</v>
      </c>
      <c r="N3732" s="4">
        <f>IFERROR(AVERAGEIFS('TE por AEA'!$H$2:$H$12257,'TE por AEA'!$A$2:$A$12257,'TE por AEA'!J3732,'TE por AEA'!$B$2:$B$12257,'TE por AEA'!K3732,'TE por AEA'!$F$2:$F$12257,'TE por AEA'!L3732),"No hay registro")</f>
        <v>3.7450000000000001</v>
      </c>
      <c r="O3732" s="4"/>
      <c r="P3732" s="4"/>
      <c r="Q3732" s="4"/>
      <c r="R3732" s="4"/>
      <c r="S3732" s="4"/>
    </row>
    <row r="3733" spans="1:19">
      <c r="A3733" s="1" t="str">
        <f>+'BD1'!A3733</f>
        <v>Central Occidental</v>
      </c>
      <c r="B3733" s="1" t="str">
        <f>+'BD1'!B3733</f>
        <v>Poás</v>
      </c>
      <c r="C3733" s="1" t="str">
        <f>+'BD1'!C3733</f>
        <v>Gabriela Cruz Carballo</v>
      </c>
      <c r="D3733" s="1">
        <f>+'BD1'!D3733</f>
        <v>6</v>
      </c>
      <c r="E3733" s="1" t="str">
        <f>+'BD1'!E3733</f>
        <v>Profesional</v>
      </c>
      <c r="F3733" s="1" t="str">
        <f>+'BD1'!F3733</f>
        <v>Productores ocasionales: servicios de extensión de información digitales y virtuales (por productor)</v>
      </c>
      <c r="G3733" s="1" t="str">
        <f>+'BD1'!G3733</f>
        <v>Sustantiva</v>
      </c>
      <c r="H3733" s="1">
        <f>+'BD1'!H3733</f>
        <v>1.15917</v>
      </c>
      <c r="J3733" s="1" t="s">
        <v>262</v>
      </c>
      <c r="K3733" s="1" t="s">
        <v>283</v>
      </c>
      <c r="L3733" s="3" t="s">
        <v>37</v>
      </c>
      <c r="M3733" s="1" t="s">
        <v>67</v>
      </c>
      <c r="N3733" s="4">
        <f>IFERROR(AVERAGEIFS('TE por AEA'!$H$2:$H$12257,'TE por AEA'!$A$2:$A$12257,'TE por AEA'!J3733,'TE por AEA'!$B$2:$B$12257,'TE por AEA'!K3733,'TE por AEA'!$F$2:$F$12257,'TE por AEA'!L3733),"No hay registro")</f>
        <v>1.5604166666666668</v>
      </c>
      <c r="O3733" s="4"/>
      <c r="P3733" s="4"/>
      <c r="Q3733" s="4"/>
      <c r="R3733" s="4"/>
      <c r="S3733" s="4"/>
    </row>
    <row r="3734" spans="1:19">
      <c r="A3734" s="1" t="str">
        <f>+'BD1'!A3734</f>
        <v>Central Occidental</v>
      </c>
      <c r="B3734" s="1" t="str">
        <f>+'BD1'!B3734</f>
        <v>Poás</v>
      </c>
      <c r="C3734" s="1" t="str">
        <f>+'BD1'!C3734</f>
        <v>Gabriela Cruz Carballo</v>
      </c>
      <c r="D3734" s="1">
        <f>+'BD1'!D3734</f>
        <v>6</v>
      </c>
      <c r="E3734" s="1" t="str">
        <f>+'BD1'!E3734</f>
        <v>Profesional</v>
      </c>
      <c r="F3734" s="1" t="str">
        <f>+'BD1'!F3734</f>
        <v>Proyectos financiados con fondos públicos y transferencia MAG: apoyo en la formulación de proyectos de personas productoras (acumulado efectivo por proyecto)</v>
      </c>
      <c r="G3734" s="1" t="str">
        <f>+'BD1'!G3734</f>
        <v>Sustantiva</v>
      </c>
      <c r="H3734" s="1">
        <f>+'BD1'!H3734</f>
        <v>4.28</v>
      </c>
      <c r="J3734" s="1" t="s">
        <v>262</v>
      </c>
      <c r="K3734" s="1" t="s">
        <v>283</v>
      </c>
      <c r="L3734" s="3" t="s">
        <v>38</v>
      </c>
      <c r="M3734" s="1" t="s">
        <v>67</v>
      </c>
      <c r="N3734" s="4">
        <f>IFERROR(AVERAGEIFS('TE por AEA'!$H$2:$H$12257,'TE por AEA'!$A$2:$A$12257,'TE por AEA'!J3734,'TE por AEA'!$B$2:$B$12257,'TE por AEA'!K3734,'TE por AEA'!$F$2:$F$12257,'TE por AEA'!L3734),"No hay registro")</f>
        <v>31.386665000000001</v>
      </c>
      <c r="O3734" s="4"/>
      <c r="P3734" s="4"/>
      <c r="Q3734" s="4"/>
      <c r="R3734" s="4"/>
      <c r="S3734" s="4"/>
    </row>
    <row r="3735" spans="1:19">
      <c r="A3735" s="1" t="str">
        <f>+'BD1'!A3735</f>
        <v>Central Occidental</v>
      </c>
      <c r="B3735" s="1" t="str">
        <f>+'BD1'!B3735</f>
        <v>Poás</v>
      </c>
      <c r="C3735" s="1" t="str">
        <f>+'BD1'!C3735</f>
        <v>Gabriela Cruz Carballo</v>
      </c>
      <c r="D3735" s="1">
        <f>+'BD1'!D3735</f>
        <v>6</v>
      </c>
      <c r="E3735" s="1" t="str">
        <f>+'BD1'!E3735</f>
        <v>Profesional</v>
      </c>
      <c r="F3735" s="1" t="str">
        <f>+'BD1'!F3735</f>
        <v>Proyectos financiados con fondos públicos y transferencia MAG: apoyo en la formulación de proyectos de organizaciones (acumulado efectivo por proyecto)</v>
      </c>
      <c r="G3735" s="1" t="str">
        <f>+'BD1'!G3735</f>
        <v>Sustantiva</v>
      </c>
      <c r="H3735" s="1" t="str">
        <f>+'BD1'!H3735</f>
        <v>NA</v>
      </c>
      <c r="J3735" s="1" t="s">
        <v>262</v>
      </c>
      <c r="K3735" s="1" t="s">
        <v>283</v>
      </c>
      <c r="L3735" s="3" t="s">
        <v>39</v>
      </c>
      <c r="M3735" s="1" t="s">
        <v>67</v>
      </c>
      <c r="N3735" s="4">
        <f>IFERROR(AVERAGEIFS('TE por AEA'!$H$2:$H$12257,'TE por AEA'!$A$2:$A$12257,'TE por AEA'!J3735,'TE por AEA'!$B$2:$B$12257,'TE por AEA'!K3735,'TE por AEA'!$F$2:$F$12257,'TE por AEA'!L3735),"No hay registro")</f>
        <v>17.83333</v>
      </c>
      <c r="O3735" s="4"/>
      <c r="P3735" s="4"/>
      <c r="Q3735" s="4"/>
      <c r="R3735" s="4"/>
      <c r="S3735" s="4"/>
    </row>
    <row r="3736" spans="1:19">
      <c r="A3736" s="1" t="str">
        <f>+'BD1'!A3736</f>
        <v>Central Occidental</v>
      </c>
      <c r="B3736" s="1" t="str">
        <f>+'BD1'!B3736</f>
        <v>Poás</v>
      </c>
      <c r="C3736" s="1" t="str">
        <f>+'BD1'!C3736</f>
        <v>Gabriela Cruz Carballo</v>
      </c>
      <c r="D3736" s="1">
        <f>+'BD1'!D3736</f>
        <v>6</v>
      </c>
      <c r="E3736" s="1" t="str">
        <f>+'BD1'!E3736</f>
        <v>Profesional</v>
      </c>
      <c r="F3736" s="1" t="str">
        <f>+'BD1'!F3736</f>
        <v>Proyectos financiados con fondos públicos: seguimiento técnico (por visita a proyecto)</v>
      </c>
      <c r="G3736" s="1" t="str">
        <f>+'BD1'!G3736</f>
        <v>Sustantiva</v>
      </c>
      <c r="H3736" s="1">
        <f>+'BD1'!H3736</f>
        <v>4.28</v>
      </c>
      <c r="J3736" s="1" t="s">
        <v>262</v>
      </c>
      <c r="K3736" s="1" t="s">
        <v>283</v>
      </c>
      <c r="L3736" s="3" t="s">
        <v>40</v>
      </c>
      <c r="M3736" s="1" t="s">
        <v>67</v>
      </c>
      <c r="N3736" s="4">
        <f>IFERROR(AVERAGEIFS('TE por AEA'!$H$2:$H$12257,'TE por AEA'!$A$2:$A$12257,'TE por AEA'!J3736,'TE por AEA'!$B$2:$B$12257,'TE por AEA'!K3736,'TE por AEA'!$F$2:$F$12257,'TE por AEA'!L3736),"No hay registro")</f>
        <v>3.5666666666666669</v>
      </c>
      <c r="O3736" s="4"/>
      <c r="P3736" s="4"/>
      <c r="Q3736" s="4"/>
      <c r="R3736" s="4"/>
      <c r="S3736" s="4"/>
    </row>
    <row r="3737" spans="1:19">
      <c r="A3737" s="1" t="str">
        <f>+'BD1'!A3737</f>
        <v>Central Occidental</v>
      </c>
      <c r="B3737" s="1" t="str">
        <f>+'BD1'!B3737</f>
        <v>Poás</v>
      </c>
      <c r="C3737" s="1" t="str">
        <f>+'BD1'!C3737</f>
        <v>Gabriela Cruz Carballo</v>
      </c>
      <c r="D3737" s="1">
        <f>+'BD1'!D3737</f>
        <v>6</v>
      </c>
      <c r="E3737" s="1" t="str">
        <f>+'BD1'!E3737</f>
        <v>Profesional</v>
      </c>
      <c r="F3737" s="1" t="str">
        <f>+'BD1'!F3737</f>
        <v>Elaboración de informes trimestrales, semestrales y anuales PAO (por informe)</v>
      </c>
      <c r="G3737" s="1" t="str">
        <f>+'BD1'!G3737</f>
        <v>Administrativa</v>
      </c>
      <c r="H3737" s="1">
        <f>+'BD1'!H3737</f>
        <v>4.28</v>
      </c>
      <c r="J3737" s="1" t="s">
        <v>262</v>
      </c>
      <c r="K3737" s="1" t="s">
        <v>283</v>
      </c>
      <c r="L3737" s="3" t="s">
        <v>41</v>
      </c>
      <c r="M3737" s="1" t="s">
        <v>68</v>
      </c>
      <c r="N3737" s="4">
        <f>IFERROR(AVERAGEIFS('TE por AEA'!$H$2:$H$12257,'TE por AEA'!$A$2:$A$12257,'TE por AEA'!J3737,'TE por AEA'!$B$2:$B$12257,'TE por AEA'!K3737,'TE por AEA'!$F$2:$F$12257,'TE por AEA'!L3737),"No hay registro")</f>
        <v>14.444999999999999</v>
      </c>
      <c r="O3737" s="4"/>
      <c r="P3737" s="4"/>
      <c r="Q3737" s="4"/>
      <c r="R3737" s="4"/>
      <c r="S3737" s="4"/>
    </row>
    <row r="3738" spans="1:19">
      <c r="A3738" s="1" t="str">
        <f>+'BD1'!A3738</f>
        <v>Central Occidental</v>
      </c>
      <c r="B3738" s="1" t="str">
        <f>+'BD1'!B3738</f>
        <v>Poás</v>
      </c>
      <c r="C3738" s="1" t="str">
        <f>+'BD1'!C3738</f>
        <v>Gabriela Cruz Carballo</v>
      </c>
      <c r="D3738" s="1">
        <f>+'BD1'!D3738</f>
        <v>6</v>
      </c>
      <c r="E3738" s="1" t="str">
        <f>+'BD1'!E3738</f>
        <v>Profesional</v>
      </c>
      <c r="F3738" s="1" t="str">
        <f>+'BD1'!F3738</f>
        <v>Seguimiento a los PAO de los funcionarios a su cargo (por funcionario)</v>
      </c>
      <c r="G3738" s="1" t="str">
        <f>+'BD1'!G3738</f>
        <v>Administrativa</v>
      </c>
      <c r="H3738" s="1" t="str">
        <f>+'BD1'!H3738</f>
        <v>NA</v>
      </c>
      <c r="J3738" s="1" t="s">
        <v>262</v>
      </c>
      <c r="K3738" s="1" t="s">
        <v>283</v>
      </c>
      <c r="L3738" s="3" t="s">
        <v>42</v>
      </c>
      <c r="M3738" s="1" t="s">
        <v>68</v>
      </c>
      <c r="N3738" s="4">
        <f>IFERROR(AVERAGEIFS('TE por AEA'!$H$2:$H$12257,'TE por AEA'!$A$2:$A$12257,'TE por AEA'!J3738,'TE por AEA'!$B$2:$B$12257,'TE por AEA'!K3738,'TE por AEA'!$F$2:$F$12257,'TE por AEA'!L3738),"No hay registro")</f>
        <v>14.1775</v>
      </c>
      <c r="O3738" s="4"/>
      <c r="P3738" s="4"/>
      <c r="Q3738" s="4"/>
      <c r="R3738" s="4"/>
      <c r="S3738" s="4"/>
    </row>
    <row r="3739" spans="1:19">
      <c r="A3739" s="1" t="str">
        <f>+'BD1'!A3739</f>
        <v>Central Occidental</v>
      </c>
      <c r="B3739" s="1" t="str">
        <f>+'BD1'!B3739</f>
        <v>Poás</v>
      </c>
      <c r="C3739" s="1" t="str">
        <f>+'BD1'!C3739</f>
        <v>Gabriela Cruz Carballo</v>
      </c>
      <c r="D3739" s="1">
        <f>+'BD1'!D3739</f>
        <v>6</v>
      </c>
      <c r="E3739" s="1" t="str">
        <f>+'BD1'!E3739</f>
        <v>Profesional</v>
      </c>
      <c r="F3739" s="1" t="str">
        <f>+'BD1'!F3739</f>
        <v>Inscripción y actualización de PYMPA (por productor)</v>
      </c>
      <c r="G3739" s="1" t="str">
        <f>+'BD1'!G3739</f>
        <v>Sustantiva</v>
      </c>
      <c r="H3739" s="1">
        <f>+'BD1'!H3739</f>
        <v>1.12944</v>
      </c>
      <c r="J3739" s="1" t="s">
        <v>262</v>
      </c>
      <c r="K3739" s="1" t="s">
        <v>283</v>
      </c>
      <c r="L3739" s="3" t="s">
        <v>43</v>
      </c>
      <c r="M3739" s="1" t="s">
        <v>67</v>
      </c>
      <c r="N3739" s="4">
        <f>IFERROR(AVERAGEIFS('TE por AEA'!$H$2:$H$12257,'TE por AEA'!$A$2:$A$12257,'TE por AEA'!J3739,'TE por AEA'!$B$2:$B$12257,'TE por AEA'!K3739,'TE por AEA'!$F$2:$F$12257,'TE por AEA'!L3739),"No hay registro")</f>
        <v>1.2384266666666666</v>
      </c>
      <c r="O3739" s="4"/>
      <c r="P3739" s="4"/>
      <c r="Q3739" s="4"/>
      <c r="R3739" s="4"/>
      <c r="S3739" s="4"/>
    </row>
    <row r="3740" spans="1:19">
      <c r="A3740" s="1" t="str">
        <f>+'BD1'!A3740</f>
        <v>Central Occidental</v>
      </c>
      <c r="B3740" s="1" t="str">
        <f>+'BD1'!B3740</f>
        <v>Poás</v>
      </c>
      <c r="C3740" s="1" t="str">
        <f>+'BD1'!C3740</f>
        <v>Gabriela Cruz Carballo</v>
      </c>
      <c r="D3740" s="1">
        <f>+'BD1'!D3740</f>
        <v>6</v>
      </c>
      <c r="E3740" s="1" t="str">
        <f>+'BD1'!E3740</f>
        <v>Profesional</v>
      </c>
      <c r="F3740" s="1" t="str">
        <f>+'BD1'!F3740</f>
        <v>Certificaciones para la Declaración de Bienes Inmuebles ante las municipalidades (por trámite)</v>
      </c>
      <c r="G3740" s="1" t="str">
        <f>+'BD1'!G3740</f>
        <v>Sustantiva</v>
      </c>
      <c r="H3740" s="1" t="str">
        <f>+'BD1'!H3740</f>
        <v>NA</v>
      </c>
      <c r="J3740" s="1" t="s">
        <v>262</v>
      </c>
      <c r="K3740" s="1" t="s">
        <v>283</v>
      </c>
      <c r="L3740" s="3" t="s">
        <v>44</v>
      </c>
      <c r="M3740" s="1" t="s">
        <v>67</v>
      </c>
      <c r="N3740" s="4" t="str">
        <f>IFERROR(AVERAGEIFS('TE por AEA'!$H$2:$H$12257,'TE por AEA'!$A$2:$A$12257,'TE por AEA'!J3740,'TE por AEA'!$B$2:$B$12257,'TE por AEA'!K3740,'TE por AEA'!$F$2:$F$12257,'TE por AEA'!L3740),"No hay registro")</f>
        <v>No hay registro</v>
      </c>
      <c r="O3740" s="4"/>
      <c r="P3740" s="4"/>
      <c r="Q3740" s="4"/>
      <c r="R3740" s="4"/>
      <c r="S3740" s="4"/>
    </row>
    <row r="3741" spans="1:19">
      <c r="A3741" s="1" t="str">
        <f>+'BD1'!A3741</f>
        <v>Central Occidental</v>
      </c>
      <c r="B3741" s="1" t="str">
        <f>+'BD1'!B3741</f>
        <v>Poás</v>
      </c>
      <c r="C3741" s="1" t="str">
        <f>+'BD1'!C3741</f>
        <v>Gabriela Cruz Carballo</v>
      </c>
      <c r="D3741" s="1">
        <f>+'BD1'!D3741</f>
        <v>6</v>
      </c>
      <c r="E3741" s="1" t="str">
        <f>+'BD1'!E3741</f>
        <v>Profesional</v>
      </c>
      <c r="F3741" s="1" t="str">
        <f>+'BD1'!F3741</f>
        <v>Participación en reuniones EREA (por reunión)</v>
      </c>
      <c r="G3741" s="1" t="str">
        <f>+'BD1'!G3741</f>
        <v>Administrativa</v>
      </c>
      <c r="H3741" s="1" t="str">
        <f>+'BD1'!H3741</f>
        <v>NA</v>
      </c>
      <c r="J3741" s="1" t="s">
        <v>262</v>
      </c>
      <c r="K3741" s="1" t="s">
        <v>283</v>
      </c>
      <c r="L3741" s="3" t="s">
        <v>45</v>
      </c>
      <c r="M3741" s="1" t="s">
        <v>68</v>
      </c>
      <c r="N3741" s="4">
        <f>IFERROR(AVERAGEIFS('TE por AEA'!$H$2:$H$12257,'TE por AEA'!$A$2:$A$12257,'TE por AEA'!J3741,'TE por AEA'!$B$2:$B$12257,'TE por AEA'!K3741,'TE por AEA'!$F$2:$F$12257,'TE por AEA'!L3741),"No hay registro")</f>
        <v>6.42</v>
      </c>
      <c r="O3741" s="4"/>
      <c r="P3741" s="4"/>
      <c r="Q3741" s="4"/>
      <c r="R3741" s="4"/>
      <c r="S3741" s="4"/>
    </row>
    <row r="3742" spans="1:19">
      <c r="A3742" s="1" t="str">
        <f>+'BD1'!A3742</f>
        <v>Central Occidental</v>
      </c>
      <c r="B3742" s="1" t="str">
        <f>+'BD1'!B3742</f>
        <v>Poás</v>
      </c>
      <c r="C3742" s="1" t="str">
        <f>+'BD1'!C3742</f>
        <v>Gabriela Cruz Carballo</v>
      </c>
      <c r="D3742" s="1">
        <f>+'BD1'!D3742</f>
        <v>6</v>
      </c>
      <c r="E3742" s="1" t="str">
        <f>+'BD1'!E3742</f>
        <v>Profesional</v>
      </c>
      <c r="F3742" s="1" t="str">
        <f>+'BD1'!F3742</f>
        <v>Participación en grupos técnicos o comisiones (por reunión)</v>
      </c>
      <c r="G3742" s="1" t="str">
        <f>+'BD1'!G3742</f>
        <v>Sustantiva</v>
      </c>
      <c r="H3742" s="1">
        <f>+'BD1'!H3742</f>
        <v>2.2291699999999999</v>
      </c>
      <c r="J3742" s="1" t="s">
        <v>262</v>
      </c>
      <c r="K3742" s="1" t="s">
        <v>283</v>
      </c>
      <c r="L3742" s="3" t="s">
        <v>46</v>
      </c>
      <c r="M3742" s="1" t="s">
        <v>67</v>
      </c>
      <c r="N3742" s="4">
        <f>IFERROR(AVERAGEIFS('TE por AEA'!$H$2:$H$12257,'TE por AEA'!$A$2:$A$12257,'TE por AEA'!J3742,'TE por AEA'!$B$2:$B$12257,'TE por AEA'!K3742,'TE por AEA'!$F$2:$F$12257,'TE por AEA'!L3742),"No hay registro")</f>
        <v>4.6366699999999996</v>
      </c>
      <c r="O3742" s="4"/>
      <c r="P3742" s="4"/>
      <c r="Q3742" s="4"/>
      <c r="R3742" s="4"/>
      <c r="S3742" s="4"/>
    </row>
    <row r="3743" spans="1:19">
      <c r="A3743" s="1" t="str">
        <f>+'BD1'!A3743</f>
        <v>Central Occidental</v>
      </c>
      <c r="B3743" s="1" t="str">
        <f>+'BD1'!B3743</f>
        <v>Poás</v>
      </c>
      <c r="C3743" s="1" t="str">
        <f>+'BD1'!C3743</f>
        <v>Gabriela Cruz Carballo</v>
      </c>
      <c r="D3743" s="1">
        <f>+'BD1'!D3743</f>
        <v>6</v>
      </c>
      <c r="E3743" s="1" t="str">
        <f>+'BD1'!E3743</f>
        <v>Profesional</v>
      </c>
      <c r="F3743" s="1" t="str">
        <f>+'BD1'!F3743</f>
        <v>Participación en capacitaciones técnicas (por capacitación)</v>
      </c>
      <c r="G3743" s="1" t="str">
        <f>+'BD1'!G3743</f>
        <v>Administrativa</v>
      </c>
      <c r="H3743" s="1">
        <f>+'BD1'!H3743</f>
        <v>16.406669999999998</v>
      </c>
      <c r="J3743" s="1" t="s">
        <v>262</v>
      </c>
      <c r="K3743" s="1" t="s">
        <v>283</v>
      </c>
      <c r="L3743" s="3" t="s">
        <v>47</v>
      </c>
      <c r="M3743" s="1" t="s">
        <v>68</v>
      </c>
      <c r="N3743" s="4">
        <f>IFERROR(AVERAGEIFS('TE por AEA'!$H$2:$H$12257,'TE por AEA'!$A$2:$A$12257,'TE por AEA'!J3743,'TE por AEA'!$B$2:$B$12257,'TE por AEA'!K3743,'TE por AEA'!$F$2:$F$12257,'TE por AEA'!L3743),"No hay registro")</f>
        <v>9.1544466666666668</v>
      </c>
      <c r="O3743" s="4"/>
      <c r="P3743" s="4"/>
      <c r="Q3743" s="4"/>
      <c r="R3743" s="4"/>
      <c r="S3743" s="4"/>
    </row>
    <row r="3744" spans="1:19">
      <c r="A3744" s="1" t="str">
        <f>+'BD1'!A3744</f>
        <v>Central Occidental</v>
      </c>
      <c r="B3744" s="1" t="str">
        <f>+'BD1'!B3744</f>
        <v>Poás</v>
      </c>
      <c r="C3744" s="1" t="str">
        <f>+'BD1'!C3744</f>
        <v>Gabriela Cruz Carballo</v>
      </c>
      <c r="D3744" s="1">
        <f>+'BD1'!D3744</f>
        <v>6</v>
      </c>
      <c r="E3744" s="1" t="str">
        <f>+'BD1'!E3744</f>
        <v>Profesional</v>
      </c>
      <c r="F3744" s="1" t="str">
        <f>+'BD1'!F3744</f>
        <v xml:space="preserve">Participación en charlas y sesiones técnicas, de trabajo y de actualización de conocimiento (por evento) </v>
      </c>
      <c r="G3744" s="1" t="str">
        <f>+'BD1'!G3744</f>
        <v>Administrativa</v>
      </c>
      <c r="H3744" s="1">
        <f>+'BD1'!H3744</f>
        <v>16.406669999999998</v>
      </c>
      <c r="J3744" s="1" t="s">
        <v>262</v>
      </c>
      <c r="K3744" s="1" t="s">
        <v>283</v>
      </c>
      <c r="L3744" s="3" t="s">
        <v>48</v>
      </c>
      <c r="M3744" s="1" t="s">
        <v>68</v>
      </c>
      <c r="N3744" s="4">
        <f>IFERROR(AVERAGEIFS('TE por AEA'!$H$2:$H$12257,'TE por AEA'!$A$2:$A$12257,'TE por AEA'!J3744,'TE por AEA'!$B$2:$B$12257,'TE por AEA'!K3744,'TE por AEA'!$F$2:$F$12257,'TE por AEA'!L3744),"No hay registro")</f>
        <v>8.1438866666666669</v>
      </c>
      <c r="O3744" s="4"/>
      <c r="P3744" s="4"/>
      <c r="Q3744" s="4"/>
      <c r="R3744" s="4"/>
      <c r="S3744" s="4"/>
    </row>
    <row r="3745" spans="1:19">
      <c r="A3745" s="1" t="str">
        <f>+'BD1'!A3745</f>
        <v>Central Occidental</v>
      </c>
      <c r="B3745" s="1" t="str">
        <f>+'BD1'!B3745</f>
        <v>Poás</v>
      </c>
      <c r="C3745" s="1" t="str">
        <f>+'BD1'!C3745</f>
        <v>Gabriela Cruz Carballo</v>
      </c>
      <c r="D3745" s="1">
        <f>+'BD1'!D3745</f>
        <v>6</v>
      </c>
      <c r="E3745" s="1" t="str">
        <f>+'BD1'!E3745</f>
        <v>Profesional</v>
      </c>
      <c r="F3745" s="1" t="str">
        <f>+'BD1'!F3745</f>
        <v>Aplicación de censos y apoyo en sondeo de precios de insumos agropecuarios (por censo o sondeo)</v>
      </c>
      <c r="G3745" s="1" t="str">
        <f>+'BD1'!G3745</f>
        <v>Sustantiva</v>
      </c>
      <c r="H3745" s="1">
        <f>+'BD1'!H3745</f>
        <v>17.12</v>
      </c>
      <c r="J3745" s="1" t="s">
        <v>262</v>
      </c>
      <c r="K3745" s="1" t="s">
        <v>283</v>
      </c>
      <c r="L3745" s="3" t="s">
        <v>49</v>
      </c>
      <c r="M3745" s="1" t="s">
        <v>67</v>
      </c>
      <c r="N3745" s="4">
        <f>IFERROR(AVERAGEIFS('TE por AEA'!$H$2:$H$12257,'TE por AEA'!$A$2:$A$12257,'TE por AEA'!J3745,'TE por AEA'!$B$2:$B$12257,'TE por AEA'!K3745,'TE por AEA'!$F$2:$F$12257,'TE por AEA'!L3745),"No hay registro")</f>
        <v>0.53500000000000003</v>
      </c>
      <c r="O3745" s="4"/>
      <c r="P3745" s="4"/>
      <c r="Q3745" s="4"/>
      <c r="R3745" s="4"/>
      <c r="S3745" s="4"/>
    </row>
    <row r="3746" spans="1:19">
      <c r="A3746" s="1" t="str">
        <f>+'BD1'!A3746</f>
        <v>Central Occidental</v>
      </c>
      <c r="B3746" s="1" t="str">
        <f>+'BD1'!B3746</f>
        <v>Poás</v>
      </c>
      <c r="C3746" s="1" t="str">
        <f>+'BD1'!C3746</f>
        <v>Gabriela Cruz Carballo</v>
      </c>
      <c r="D3746" s="1">
        <f>+'BD1'!D3746</f>
        <v>6</v>
      </c>
      <c r="E3746" s="1" t="str">
        <f>+'BD1'!E3746</f>
        <v>Profesional</v>
      </c>
      <c r="F3746" s="1" t="str">
        <f>+'BD1'!F3746</f>
        <v>Coordinación de acciones entre dependencias del MAG (por acción de cordinación)</v>
      </c>
      <c r="G3746" s="1" t="str">
        <f>+'BD1'!G3746</f>
        <v>Administrativa</v>
      </c>
      <c r="H3746" s="1">
        <f>+'BD1'!H3746</f>
        <v>4.4583300000000001</v>
      </c>
      <c r="J3746" s="1" t="s">
        <v>262</v>
      </c>
      <c r="K3746" s="1" t="s">
        <v>283</v>
      </c>
      <c r="L3746" s="3" t="s">
        <v>50</v>
      </c>
      <c r="M3746" s="1" t="s">
        <v>68</v>
      </c>
      <c r="N3746" s="4">
        <f>IFERROR(AVERAGEIFS('TE por AEA'!$H$2:$H$12257,'TE por AEA'!$A$2:$A$12257,'TE por AEA'!J3746,'TE por AEA'!$B$2:$B$12257,'TE por AEA'!K3746,'TE por AEA'!$F$2:$F$12257,'TE por AEA'!L3746),"No hay registro")</f>
        <v>1.15917</v>
      </c>
      <c r="O3746" s="4"/>
      <c r="P3746" s="4"/>
      <c r="Q3746" s="4"/>
      <c r="R3746" s="4"/>
      <c r="S3746" s="4"/>
    </row>
    <row r="3747" spans="1:19">
      <c r="A3747" s="1" t="str">
        <f>+'BD1'!A3747</f>
        <v>Central Occidental</v>
      </c>
      <c r="B3747" s="1" t="str">
        <f>+'BD1'!B3747</f>
        <v>Poás</v>
      </c>
      <c r="C3747" s="1" t="str">
        <f>+'BD1'!C3747</f>
        <v>Gabriela Cruz Carballo</v>
      </c>
      <c r="D3747" s="1">
        <f>+'BD1'!D3747</f>
        <v>6</v>
      </c>
      <c r="E3747" s="1" t="str">
        <f>+'BD1'!E3747</f>
        <v>Profesional</v>
      </c>
      <c r="F3747" s="1" t="str">
        <f>+'BD1'!F3747</f>
        <v>Otorgamiento de permisos para quemas agropecuarias (por trámite)</v>
      </c>
      <c r="G3747" s="1" t="str">
        <f>+'BD1'!G3747</f>
        <v>Sustantiva</v>
      </c>
      <c r="H3747" s="1">
        <f>+'BD1'!H3747</f>
        <v>5.7066699999999999</v>
      </c>
      <c r="J3747" s="1" t="s">
        <v>262</v>
      </c>
      <c r="K3747" s="1" t="s">
        <v>283</v>
      </c>
      <c r="L3747" s="3" t="s">
        <v>51</v>
      </c>
      <c r="M3747" s="1" t="s">
        <v>67</v>
      </c>
      <c r="N3747" s="4">
        <f>IFERROR(AVERAGEIFS('TE por AEA'!$H$2:$H$12257,'TE por AEA'!$A$2:$A$12257,'TE por AEA'!J3747,'TE por AEA'!$B$2:$B$12257,'TE por AEA'!K3747,'TE por AEA'!$F$2:$F$12257,'TE por AEA'!L3747),"No hay registro")</f>
        <v>4.9338900000000008</v>
      </c>
      <c r="O3747" s="4"/>
      <c r="P3747" s="4"/>
      <c r="Q3747" s="4"/>
      <c r="R3747" s="4"/>
      <c r="S3747" s="4"/>
    </row>
    <row r="3748" spans="1:19">
      <c r="A3748" s="1" t="str">
        <f>+'BD1'!A3748</f>
        <v>Central Occidental</v>
      </c>
      <c r="B3748" s="1" t="str">
        <f>+'BD1'!B3748</f>
        <v>Poás</v>
      </c>
      <c r="C3748" s="1" t="str">
        <f>+'BD1'!C3748</f>
        <v>Gabriela Cruz Carballo</v>
      </c>
      <c r="D3748" s="1">
        <f>+'BD1'!D3748</f>
        <v>6</v>
      </c>
      <c r="E3748" s="1" t="str">
        <f>+'BD1'!E3748</f>
        <v>Profesional</v>
      </c>
      <c r="F3748" s="1" t="str">
        <f>+'BD1'!F3748</f>
        <v>Elaboración de Autoevaluación en Control Interno (acumulado efectivo por aplicación de la autoevaluación)</v>
      </c>
      <c r="G3748" s="1" t="str">
        <f>+'BD1'!G3748</f>
        <v>Administrativa</v>
      </c>
      <c r="H3748" s="1">
        <f>+'BD1'!H3748</f>
        <v>5.35</v>
      </c>
      <c r="J3748" s="1" t="s">
        <v>262</v>
      </c>
      <c r="K3748" s="1" t="s">
        <v>283</v>
      </c>
      <c r="L3748" s="3" t="s">
        <v>52</v>
      </c>
      <c r="M3748" s="1" t="s">
        <v>68</v>
      </c>
      <c r="N3748" s="4">
        <f>IFERROR(AVERAGEIFS('TE por AEA'!$H$2:$H$12257,'TE por AEA'!$A$2:$A$12257,'TE por AEA'!J3748,'TE por AEA'!$B$2:$B$12257,'TE por AEA'!K3748,'TE por AEA'!$F$2:$F$12257,'TE por AEA'!L3748),"No hay registro")</f>
        <v>6.42</v>
      </c>
      <c r="O3748" s="4"/>
      <c r="P3748" s="4"/>
      <c r="Q3748" s="4"/>
      <c r="R3748" s="4"/>
      <c r="S3748" s="4"/>
    </row>
    <row r="3749" spans="1:19">
      <c r="A3749" s="1" t="str">
        <f>+'BD1'!A3749</f>
        <v>Central Occidental</v>
      </c>
      <c r="B3749" s="1" t="str">
        <f>+'BD1'!B3749</f>
        <v>Poás</v>
      </c>
      <c r="C3749" s="1" t="str">
        <f>+'BD1'!C3749</f>
        <v>Gabriela Cruz Carballo</v>
      </c>
      <c r="D3749" s="1">
        <f>+'BD1'!D3749</f>
        <v>6</v>
      </c>
      <c r="E3749" s="1" t="str">
        <f>+'BD1'!E3749</f>
        <v>Profesional</v>
      </c>
      <c r="F3749" s="1" t="str">
        <f>+'BD1'!F3749</f>
        <v>Determinación y evaluación de riesgos en SEVRIMAG (acumulado efectivo por aplicación del SEVRIMAG)</v>
      </c>
      <c r="G3749" s="1" t="str">
        <f>+'BD1'!G3749</f>
        <v>Administrativa</v>
      </c>
      <c r="H3749" s="1">
        <f>+'BD1'!H3749</f>
        <v>5.35</v>
      </c>
      <c r="J3749" s="1" t="s">
        <v>262</v>
      </c>
      <c r="K3749" s="1" t="s">
        <v>283</v>
      </c>
      <c r="L3749" s="3" t="s">
        <v>53</v>
      </c>
      <c r="M3749" s="1" t="s">
        <v>68</v>
      </c>
      <c r="N3749" s="4">
        <f>IFERROR(AVERAGEIFS('TE por AEA'!$H$2:$H$12257,'TE por AEA'!$A$2:$A$12257,'TE por AEA'!J3749,'TE por AEA'!$B$2:$B$12257,'TE por AEA'!K3749,'TE por AEA'!$F$2:$F$12257,'TE por AEA'!L3749),"No hay registro")</f>
        <v>5.5283333333333333</v>
      </c>
      <c r="O3749" s="4"/>
      <c r="P3749" s="4"/>
      <c r="Q3749" s="4"/>
      <c r="R3749" s="4"/>
      <c r="S3749" s="4"/>
    </row>
    <row r="3750" spans="1:19">
      <c r="A3750" s="1" t="str">
        <f>+'BD1'!A3750</f>
        <v>Central Occidental</v>
      </c>
      <c r="B3750" s="1" t="str">
        <f>+'BD1'!B3750</f>
        <v>Poás</v>
      </c>
      <c r="C3750" s="1" t="str">
        <f>+'BD1'!C3750</f>
        <v>Gabriela Cruz Carballo</v>
      </c>
      <c r="D3750" s="1">
        <f>+'BD1'!D3750</f>
        <v>6</v>
      </c>
      <c r="E3750" s="1" t="str">
        <f>+'BD1'!E3750</f>
        <v>Profesional</v>
      </c>
      <c r="F3750" s="1" t="str">
        <f>+'BD1'!F3750</f>
        <v>Seguimiento a plan de mitigación de riesgos en SEVRIMAG (acumulado efectivo por seguimiento)</v>
      </c>
      <c r="G3750" s="1" t="str">
        <f>+'BD1'!G3750</f>
        <v>Administrativa</v>
      </c>
      <c r="H3750" s="1" t="str">
        <f>+'BD1'!H3750</f>
        <v>NA</v>
      </c>
      <c r="J3750" s="1" t="s">
        <v>262</v>
      </c>
      <c r="K3750" s="1" t="s">
        <v>283</v>
      </c>
      <c r="L3750" s="3" t="s">
        <v>54</v>
      </c>
      <c r="M3750" s="1" t="s">
        <v>68</v>
      </c>
      <c r="N3750" s="4">
        <f>IFERROR(AVERAGEIFS('TE por AEA'!$H$2:$H$12257,'TE por AEA'!$A$2:$A$12257,'TE por AEA'!J3750,'TE por AEA'!$B$2:$B$12257,'TE por AEA'!K3750,'TE por AEA'!$F$2:$F$12257,'TE por AEA'!L3750),"No hay registro")</f>
        <v>4.0125000000000002</v>
      </c>
      <c r="O3750" s="4"/>
      <c r="P3750" s="4"/>
      <c r="Q3750" s="4"/>
      <c r="R3750" s="4"/>
      <c r="S3750" s="4"/>
    </row>
    <row r="3751" spans="1:19">
      <c r="A3751" s="1" t="str">
        <f>+'BD1'!A3751</f>
        <v>Central Occidental</v>
      </c>
      <c r="B3751" s="1" t="str">
        <f>+'BD1'!B3751</f>
        <v>Poás</v>
      </c>
      <c r="C3751" s="1" t="str">
        <f>+'BD1'!C3751</f>
        <v>Gabriela Cruz Carballo</v>
      </c>
      <c r="D3751" s="1">
        <f>+'BD1'!D3751</f>
        <v>6</v>
      </c>
      <c r="E3751" s="1" t="str">
        <f>+'BD1'!E3751</f>
        <v>Profesional</v>
      </c>
      <c r="F3751" s="1" t="str">
        <f>+'BD1'!F3751</f>
        <v>Seguimiento a plan de mejora de la Autoevaluación en Control Interno (acumulado efectivo por seguimiento)</v>
      </c>
      <c r="G3751" s="1" t="str">
        <f>+'BD1'!G3751</f>
        <v>Administrativa</v>
      </c>
      <c r="H3751" s="1" t="str">
        <f>+'BD1'!H3751</f>
        <v>NA</v>
      </c>
      <c r="J3751" s="1" t="s">
        <v>262</v>
      </c>
      <c r="K3751" s="1" t="s">
        <v>283</v>
      </c>
      <c r="L3751" s="3" t="s">
        <v>55</v>
      </c>
      <c r="M3751" s="1" t="s">
        <v>68</v>
      </c>
      <c r="N3751" s="4">
        <f>IFERROR(AVERAGEIFS('TE por AEA'!$H$2:$H$12257,'TE por AEA'!$A$2:$A$12257,'TE por AEA'!J3751,'TE por AEA'!$B$2:$B$12257,'TE por AEA'!K3751,'TE por AEA'!$F$2:$F$12257,'TE por AEA'!L3751),"No hay registro")</f>
        <v>6.42</v>
      </c>
      <c r="O3751" s="4"/>
      <c r="P3751" s="4"/>
      <c r="Q3751" s="4"/>
      <c r="R3751" s="4"/>
      <c r="S3751" s="4"/>
    </row>
    <row r="3752" spans="1:19">
      <c r="A3752" s="1" t="str">
        <f>+'BD1'!A3752</f>
        <v>Central Occidental</v>
      </c>
      <c r="B3752" s="1" t="str">
        <f>+'BD1'!B3752</f>
        <v>Poás</v>
      </c>
      <c r="C3752" s="1" t="str">
        <f>+'BD1'!C3752</f>
        <v>Gabriela Cruz Carballo</v>
      </c>
      <c r="D3752" s="1">
        <f>+'BD1'!D3752</f>
        <v>6</v>
      </c>
      <c r="E3752" s="1" t="str">
        <f>+'BD1'!E3752</f>
        <v>Profesional</v>
      </c>
      <c r="F3752" s="1" t="str">
        <f>+'BD1'!F3752</f>
        <v>Reuniones de personal AEA (por reunión)</v>
      </c>
      <c r="G3752" s="1" t="str">
        <f>+'BD1'!G3752</f>
        <v>Administrativa</v>
      </c>
      <c r="H3752" s="1">
        <f>+'BD1'!H3752</f>
        <v>2.14</v>
      </c>
      <c r="J3752" s="1" t="s">
        <v>262</v>
      </c>
      <c r="K3752" s="1" t="s">
        <v>283</v>
      </c>
      <c r="L3752" s="3" t="s">
        <v>56</v>
      </c>
      <c r="M3752" s="1" t="s">
        <v>68</v>
      </c>
      <c r="N3752" s="4">
        <f>IFERROR(AVERAGEIFS('TE por AEA'!$H$2:$H$12257,'TE por AEA'!$A$2:$A$12257,'TE por AEA'!J3752,'TE por AEA'!$B$2:$B$12257,'TE por AEA'!K3752,'TE por AEA'!$F$2:$F$12257,'TE por AEA'!L3752),"No hay registro")</f>
        <v>2.7938866666666669</v>
      </c>
      <c r="O3752" s="4"/>
      <c r="P3752" s="4"/>
      <c r="Q3752" s="4"/>
      <c r="R3752" s="4"/>
      <c r="S3752" s="4"/>
    </row>
    <row r="3753" spans="1:19">
      <c r="A3753" s="1" t="str">
        <f>+'BD1'!A3753</f>
        <v>Central Occidental</v>
      </c>
      <c r="B3753" s="1" t="str">
        <f>+'BD1'!B3753</f>
        <v>Poás</v>
      </c>
      <c r="C3753" s="1" t="str">
        <f>+'BD1'!C3753</f>
        <v>Gabriela Cruz Carballo</v>
      </c>
      <c r="D3753" s="1">
        <f>+'BD1'!D3753</f>
        <v>6</v>
      </c>
      <c r="E3753" s="1" t="str">
        <f>+'BD1'!E3753</f>
        <v>Profesional</v>
      </c>
      <c r="F3753" s="1" t="str">
        <f>+'BD1'!F3753</f>
        <v>Actualización del sistema de gestión documental y archivo (tiempo efectivo por día)</v>
      </c>
      <c r="G3753" s="1" t="str">
        <f>+'BD1'!G3753</f>
        <v>Administrativa</v>
      </c>
      <c r="H3753" s="1">
        <f>+'BD1'!H3753</f>
        <v>2.14</v>
      </c>
      <c r="J3753" s="1" t="s">
        <v>262</v>
      </c>
      <c r="K3753" s="1" t="s">
        <v>283</v>
      </c>
      <c r="L3753" s="3" t="s">
        <v>57</v>
      </c>
      <c r="M3753" s="1" t="s">
        <v>68</v>
      </c>
      <c r="N3753" s="4">
        <f>IFERROR(AVERAGEIFS('TE por AEA'!$H$2:$H$12257,'TE por AEA'!$A$2:$A$12257,'TE por AEA'!J3753,'TE por AEA'!$B$2:$B$12257,'TE por AEA'!K3753,'TE por AEA'!$F$2:$F$12257,'TE por AEA'!L3753),"No hay registro")</f>
        <v>2.4966666666666666</v>
      </c>
      <c r="O3753" s="4"/>
      <c r="P3753" s="4"/>
      <c r="Q3753" s="4"/>
      <c r="R3753" s="4"/>
      <c r="S3753" s="4"/>
    </row>
    <row r="3754" spans="1:19">
      <c r="A3754" s="1" t="str">
        <f>+'BD1'!A3754</f>
        <v>Central Occidental</v>
      </c>
      <c r="B3754" s="1" t="str">
        <f>+'BD1'!B3754</f>
        <v>Poás</v>
      </c>
      <c r="C3754" s="1" t="str">
        <f>+'BD1'!C3754</f>
        <v>Gabriela Cruz Carballo</v>
      </c>
      <c r="D3754" s="1">
        <f>+'BD1'!D3754</f>
        <v>6</v>
      </c>
      <c r="E3754" s="1" t="str">
        <f>+'BD1'!E3754</f>
        <v>Profesional</v>
      </c>
      <c r="F3754" s="1" t="str">
        <f>+'BD1'!F3754</f>
        <v>Actualización del sistema SisDNEA (por productor)</v>
      </c>
      <c r="G3754" s="1" t="str">
        <f>+'BD1'!G3754</f>
        <v>Administrativa</v>
      </c>
      <c r="H3754" s="1">
        <f>+'BD1'!H3754</f>
        <v>1.605</v>
      </c>
      <c r="J3754" s="1" t="s">
        <v>262</v>
      </c>
      <c r="K3754" s="1" t="s">
        <v>283</v>
      </c>
      <c r="L3754" s="3" t="s">
        <v>58</v>
      </c>
      <c r="M3754" s="1" t="s">
        <v>68</v>
      </c>
      <c r="N3754" s="4">
        <f>IFERROR(AVERAGEIFS('TE por AEA'!$H$2:$H$12257,'TE por AEA'!$A$2:$A$12257,'TE por AEA'!J3754,'TE por AEA'!$B$2:$B$12257,'TE por AEA'!K3754,'TE por AEA'!$F$2:$F$12257,'TE por AEA'!L3754),"No hay registro")</f>
        <v>4.9636100000000001</v>
      </c>
      <c r="O3754" s="4"/>
      <c r="P3754" s="4"/>
      <c r="Q3754" s="4"/>
      <c r="R3754" s="4"/>
      <c r="S3754" s="4"/>
    </row>
    <row r="3755" spans="1:19">
      <c r="A3755" s="1" t="str">
        <f>+'BD1'!A3755</f>
        <v>Central Occidental</v>
      </c>
      <c r="B3755" s="1" t="str">
        <f>+'BD1'!B3755</f>
        <v>Poás</v>
      </c>
      <c r="C3755" s="1" t="str">
        <f>+'BD1'!C3755</f>
        <v>Gabriela Cruz Carballo</v>
      </c>
      <c r="D3755" s="1">
        <f>+'BD1'!D3755</f>
        <v>6</v>
      </c>
      <c r="E3755" s="1" t="str">
        <f>+'BD1'!E3755</f>
        <v>Profesional</v>
      </c>
      <c r="F3755" s="1" t="str">
        <f>+'BD1'!F3755</f>
        <v>Seguimiento semestral de la determinación de expectativas (por seguimiento)</v>
      </c>
      <c r="G3755" s="1" t="str">
        <f>+'BD1'!G3755</f>
        <v>Administrativa</v>
      </c>
      <c r="H3755" s="1">
        <f>+'BD1'!H3755</f>
        <v>0.80249999999999999</v>
      </c>
      <c r="J3755" s="1" t="s">
        <v>262</v>
      </c>
      <c r="K3755" s="1" t="s">
        <v>283</v>
      </c>
      <c r="L3755" s="3" t="s">
        <v>135</v>
      </c>
      <c r="M3755" s="1" t="s">
        <v>68</v>
      </c>
      <c r="N3755" s="4">
        <f>IFERROR(AVERAGEIFS('TE por AEA'!$H$2:$H$12257,'TE por AEA'!$A$2:$A$12257,'TE por AEA'!J3755,'TE por AEA'!$B$2:$B$12257,'TE por AEA'!K3755,'TE por AEA'!$F$2:$F$12257,'TE por AEA'!L3755),"No hay registro")</f>
        <v>1.9616666666666669</v>
      </c>
      <c r="O3755" s="4"/>
      <c r="P3755" s="4"/>
      <c r="Q3755" s="4"/>
      <c r="R3755" s="4"/>
      <c r="S3755" s="4"/>
    </row>
    <row r="3756" spans="1:19">
      <c r="A3756" s="1" t="str">
        <f>+'BD1'!A3756</f>
        <v>Central Occidental</v>
      </c>
      <c r="B3756" s="1" t="str">
        <f>+'BD1'!B3756</f>
        <v>Poás</v>
      </c>
      <c r="C3756" s="1" t="str">
        <f>+'BD1'!C3756</f>
        <v>Gabriela Cruz Carballo</v>
      </c>
      <c r="D3756" s="1">
        <f>+'BD1'!D3756</f>
        <v>6</v>
      </c>
      <c r="E3756" s="1" t="str">
        <f>+'BD1'!E3756</f>
        <v>Profesional</v>
      </c>
      <c r="F3756" s="1" t="str">
        <f>+'BD1'!F3756</f>
        <v>Elaboración de la evaluación del desempeño (por reunión)</v>
      </c>
      <c r="G3756" s="1" t="str">
        <f>+'BD1'!G3756</f>
        <v>Administrativa</v>
      </c>
      <c r="H3756" s="1">
        <f>+'BD1'!H3756</f>
        <v>1.07</v>
      </c>
      <c r="J3756" s="1" t="s">
        <v>262</v>
      </c>
      <c r="K3756" s="1" t="s">
        <v>283</v>
      </c>
      <c r="L3756" s="3" t="s">
        <v>59</v>
      </c>
      <c r="M3756" s="1" t="s">
        <v>68</v>
      </c>
      <c r="N3756" s="4">
        <f>IFERROR(AVERAGEIFS('TE por AEA'!$H$2:$H$12257,'TE por AEA'!$A$2:$A$12257,'TE por AEA'!J3756,'TE por AEA'!$B$2:$B$12257,'TE por AEA'!K3756,'TE por AEA'!$F$2:$F$12257,'TE por AEA'!L3756),"No hay registro")</f>
        <v>2.6750000000000003</v>
      </c>
      <c r="O3756" s="4"/>
      <c r="P3756" s="4"/>
      <c r="Q3756" s="4"/>
      <c r="R3756" s="4"/>
      <c r="S3756" s="4"/>
    </row>
    <row r="3757" spans="1:19">
      <c r="A3757" s="1" t="str">
        <f>+'BD1'!A3757</f>
        <v>Central Occidental</v>
      </c>
      <c r="B3757" s="1" t="str">
        <f>+'BD1'!B3757</f>
        <v>Poás</v>
      </c>
      <c r="C3757" s="1" t="str">
        <f>+'BD1'!C3757</f>
        <v>Gabriela Cruz Carballo</v>
      </c>
      <c r="D3757" s="1">
        <f>+'BD1'!D3757</f>
        <v>6</v>
      </c>
      <c r="E3757" s="1" t="str">
        <f>+'BD1'!E3757</f>
        <v>Profesional</v>
      </c>
      <c r="F3757" s="1" t="str">
        <f>+'BD1'!F3757</f>
        <v>Elaboración de inventarios de equipos, materiales e insumos (tiempo efectivo por día)</v>
      </c>
      <c r="G3757" s="1" t="str">
        <f>+'BD1'!G3757</f>
        <v>Administrativa</v>
      </c>
      <c r="H3757" s="1">
        <f>+'BD1'!H3757</f>
        <v>0.80249999999999999</v>
      </c>
      <c r="J3757" s="1" t="s">
        <v>262</v>
      </c>
      <c r="K3757" s="1" t="s">
        <v>283</v>
      </c>
      <c r="L3757" s="3" t="s">
        <v>60</v>
      </c>
      <c r="M3757" s="1" t="s">
        <v>68</v>
      </c>
      <c r="N3757" s="4">
        <f>IFERROR(AVERAGEIFS('TE por AEA'!$H$2:$H$12257,'TE por AEA'!$A$2:$A$12257,'TE por AEA'!J3757,'TE por AEA'!$B$2:$B$12257,'TE por AEA'!K3757,'TE por AEA'!$F$2:$F$12257,'TE por AEA'!L3757),"No hay registro")</f>
        <v>3.2100000000000004</v>
      </c>
      <c r="O3757" s="4"/>
      <c r="P3757" s="4"/>
      <c r="Q3757" s="4"/>
      <c r="R3757" s="4"/>
      <c r="S3757" s="4"/>
    </row>
    <row r="3758" spans="1:19">
      <c r="A3758" s="1" t="str">
        <f>+'BD1'!A3758</f>
        <v>Central Occidental</v>
      </c>
      <c r="B3758" s="1" t="str">
        <f>+'BD1'!B3758</f>
        <v>Poás</v>
      </c>
      <c r="C3758" s="1" t="str">
        <f>+'BD1'!C3758</f>
        <v>Gabriela Cruz Carballo</v>
      </c>
      <c r="D3758" s="1">
        <f>+'BD1'!D3758</f>
        <v>6</v>
      </c>
      <c r="E3758" s="1" t="str">
        <f>+'BD1'!E3758</f>
        <v>Profesional</v>
      </c>
      <c r="F3758" s="1" t="str">
        <f>+'BD1'!F3758</f>
        <v>Atención de emergencias</v>
      </c>
      <c r="G3758" s="1" t="str">
        <f>+'BD1'!G3758</f>
        <v>Sustantiva</v>
      </c>
      <c r="H3758" s="1" t="str">
        <f>+'BD1'!H3758</f>
        <v>NA</v>
      </c>
      <c r="J3758" s="1" t="s">
        <v>262</v>
      </c>
      <c r="K3758" s="1" t="s">
        <v>283</v>
      </c>
      <c r="L3758" s="3" t="s">
        <v>61</v>
      </c>
      <c r="M3758" s="1" t="s">
        <v>67</v>
      </c>
      <c r="N3758" s="4" t="str">
        <f>IFERROR(AVERAGEIFS('TE por AEA'!$H$2:$H$12257,'TE por AEA'!$A$2:$A$12257,'TE por AEA'!J3758,'TE por AEA'!$B$2:$B$12257,'TE por AEA'!K3758,'TE por AEA'!$F$2:$F$12257,'TE por AEA'!L3758),"No hay registro")</f>
        <v>No hay registro</v>
      </c>
      <c r="O3758" s="4"/>
      <c r="P3758" s="4"/>
      <c r="Q3758" s="4"/>
      <c r="R3758" s="4"/>
      <c r="S3758" s="4"/>
    </row>
    <row r="3759" spans="1:19">
      <c r="A3759" s="1" t="str">
        <f>+'BD1'!A3759</f>
        <v>Central Occidental</v>
      </c>
      <c r="B3759" s="1" t="str">
        <f>+'BD1'!B3759</f>
        <v>Poás</v>
      </c>
      <c r="C3759" s="1" t="str">
        <f>+'BD1'!C3759</f>
        <v>Gabriela Cruz Carballo</v>
      </c>
      <c r="D3759" s="1">
        <f>+'BD1'!D3759</f>
        <v>6</v>
      </c>
      <c r="E3759" s="1" t="str">
        <f>+'BD1'!E3759</f>
        <v>Profesional</v>
      </c>
      <c r="F3759" s="1" t="str">
        <f>+'BD1'!F3759</f>
        <v>Trazabilidad-visita a finca (por productor)</v>
      </c>
      <c r="G3759" s="1" t="str">
        <f>+'BD1'!G3759</f>
        <v>Sustantiva</v>
      </c>
      <c r="H3759" s="1" t="str">
        <f>+'BD1'!H3759</f>
        <v>NA</v>
      </c>
      <c r="J3759" s="1" t="s">
        <v>262</v>
      </c>
      <c r="K3759" s="1" t="s">
        <v>283</v>
      </c>
      <c r="L3759" s="3" t="s">
        <v>62</v>
      </c>
      <c r="M3759" s="1" t="s">
        <v>67</v>
      </c>
      <c r="N3759" s="4">
        <f>IFERROR(AVERAGEIFS('TE por AEA'!$H$2:$H$12257,'TE por AEA'!$A$2:$A$12257,'TE por AEA'!J3759,'TE por AEA'!$B$2:$B$12257,'TE por AEA'!K3759,'TE por AEA'!$F$2:$F$12257,'TE por AEA'!L3759),"No hay registro")</f>
        <v>4.2502766666666663</v>
      </c>
      <c r="O3759" s="4"/>
      <c r="P3759" s="4"/>
      <c r="Q3759" s="4"/>
      <c r="R3759" s="4"/>
      <c r="S3759" s="4"/>
    </row>
    <row r="3760" spans="1:19">
      <c r="A3760" s="1" t="str">
        <f>+'BD1'!A3760</f>
        <v>Central Occidental</v>
      </c>
      <c r="B3760" s="1" t="str">
        <f>+'BD1'!B3760</f>
        <v>Poás</v>
      </c>
      <c r="C3760" s="1" t="str">
        <f>+'BD1'!C3760</f>
        <v>Gabriela Cruz Carballo</v>
      </c>
      <c r="D3760" s="1">
        <f>+'BD1'!D3760</f>
        <v>6</v>
      </c>
      <c r="E3760" s="1" t="str">
        <f>+'BD1'!E3760</f>
        <v>Profesional</v>
      </c>
      <c r="F3760" s="1" t="str">
        <f>+'BD1'!F3760</f>
        <v>Trazabilidad-inclusión en sistema TrazarAgro (por productor)</v>
      </c>
      <c r="G3760" s="1" t="str">
        <f>+'BD1'!G3760</f>
        <v>Sustantiva</v>
      </c>
      <c r="H3760" s="1">
        <f>+'BD1'!H3760</f>
        <v>5.7066699999999999</v>
      </c>
      <c r="J3760" s="1" t="s">
        <v>262</v>
      </c>
      <c r="K3760" s="1" t="s">
        <v>283</v>
      </c>
      <c r="L3760" s="3" t="s">
        <v>63</v>
      </c>
      <c r="M3760" s="1" t="s">
        <v>67</v>
      </c>
      <c r="N3760" s="4">
        <f>IFERROR(AVERAGEIFS('TE por AEA'!$H$2:$H$12257,'TE por AEA'!$A$2:$A$12257,'TE por AEA'!J3760,'TE por AEA'!$B$2:$B$12257,'TE por AEA'!K3760,'TE por AEA'!$F$2:$F$12257,'TE por AEA'!L3760),"No hay registro")</f>
        <v>2.3183333333333334</v>
      </c>
      <c r="O3760" s="4"/>
      <c r="P3760" s="4"/>
      <c r="Q3760" s="4"/>
      <c r="R3760" s="4"/>
      <c r="S3760" s="4"/>
    </row>
    <row r="3761" spans="1:19">
      <c r="A3761" s="1" t="str">
        <f>+'BD1'!A3761</f>
        <v>Central Occidental</v>
      </c>
      <c r="B3761" s="1" t="str">
        <f>+'BD1'!B3761</f>
        <v>Poás</v>
      </c>
      <c r="C3761" s="1" t="str">
        <f>+'BD1'!C3761</f>
        <v>Gabriela Cruz Carballo</v>
      </c>
      <c r="D3761" s="1">
        <f>+'BD1'!D3761</f>
        <v>6</v>
      </c>
      <c r="E3761" s="1" t="str">
        <f>+'BD1'!E3761</f>
        <v>Profesional</v>
      </c>
      <c r="F3761" s="1" t="str">
        <f>+'BD1'!F3761</f>
        <v>Atención al gusano barrenador (por productor)</v>
      </c>
      <c r="G3761" s="1" t="str">
        <f>+'BD1'!G3761</f>
        <v>Sustantiva</v>
      </c>
      <c r="H3761" s="1" t="str">
        <f>+'BD1'!H3761</f>
        <v>NA</v>
      </c>
      <c r="J3761" s="1" t="s">
        <v>262</v>
      </c>
      <c r="K3761" s="1" t="s">
        <v>283</v>
      </c>
      <c r="L3761" s="3" t="s">
        <v>64</v>
      </c>
      <c r="M3761" s="1" t="s">
        <v>67</v>
      </c>
      <c r="N3761" s="4">
        <f>IFERROR(AVERAGEIFS('TE por AEA'!$H$2:$H$12257,'TE por AEA'!$A$2:$A$12257,'TE por AEA'!J3761,'TE por AEA'!$B$2:$B$12257,'TE por AEA'!K3761,'TE por AEA'!$F$2:$F$12257,'TE por AEA'!L3761),"No hay registro")</f>
        <v>1.9765299999999999</v>
      </c>
      <c r="O3761" s="4"/>
      <c r="P3761" s="4"/>
      <c r="Q3761" s="4"/>
      <c r="R3761" s="4"/>
      <c r="S3761" s="4"/>
    </row>
    <row r="3762" spans="1:19">
      <c r="A3762" s="1" t="str">
        <f>+'BD1'!A3762</f>
        <v>Central Occidental</v>
      </c>
      <c r="B3762" s="1" t="str">
        <f>+'BD1'!B3762</f>
        <v>Poás</v>
      </c>
      <c r="C3762" s="1" t="str">
        <f>+'BD1'!C3762</f>
        <v>Gabriela Cruz Carballo</v>
      </c>
      <c r="D3762" s="1">
        <f>+'BD1'!D3762</f>
        <v>6</v>
      </c>
      <c r="E3762" s="1" t="str">
        <f>+'BD1'!E3762</f>
        <v>Profesional</v>
      </c>
      <c r="F3762" s="1" t="str">
        <f>+'BD1'!F3762</f>
        <v>Atención en oficina (por usuario)</v>
      </c>
      <c r="G3762" s="1" t="str">
        <f>+'BD1'!G3762</f>
        <v>Sustantiva</v>
      </c>
      <c r="H3762" s="1">
        <f>+'BD1'!H3762</f>
        <v>1.15917</v>
      </c>
      <c r="J3762" s="1" t="s">
        <v>262</v>
      </c>
      <c r="K3762" s="1" t="s">
        <v>283</v>
      </c>
      <c r="L3762" s="3" t="s">
        <v>65</v>
      </c>
      <c r="M3762" s="1" t="s">
        <v>67</v>
      </c>
      <c r="N3762" s="4">
        <f>IFERROR(AVERAGEIFS('TE por AEA'!$H$2:$H$12257,'TE por AEA'!$A$2:$A$12257,'TE por AEA'!J3762,'TE por AEA'!$B$2:$B$12257,'TE por AEA'!K3762,'TE por AEA'!$F$2:$F$12257,'TE por AEA'!L3762),"No hay registro")</f>
        <v>1.1294433333333334</v>
      </c>
      <c r="O3762" s="4"/>
      <c r="P3762" s="4"/>
      <c r="Q3762" s="4"/>
      <c r="R3762" s="4"/>
      <c r="S3762" s="4"/>
    </row>
    <row r="3763" spans="1:19">
      <c r="A3763" s="1" t="str">
        <f>+'BD1'!A3763</f>
        <v>Central Occidental</v>
      </c>
      <c r="B3763" s="1" t="str">
        <f>+'BD1'!B3763</f>
        <v>Poás</v>
      </c>
      <c r="C3763" s="1" t="str">
        <f>+'BD1'!C3763</f>
        <v>Gabriela Cruz Carballo</v>
      </c>
      <c r="D3763" s="1">
        <f>+'BD1'!D3763</f>
        <v>6</v>
      </c>
      <c r="E3763" s="1" t="str">
        <f>+'BD1'!E3763</f>
        <v>Profesional</v>
      </c>
      <c r="F3763" s="1" t="str">
        <f>+'BD1'!F3763</f>
        <v>Búsqueda de nuevos productores (por productor)</v>
      </c>
      <c r="G3763" s="1" t="str">
        <f>+'BD1'!G3763</f>
        <v>Sustantiva</v>
      </c>
      <c r="H3763" s="1">
        <f>+'BD1'!H3763</f>
        <v>1.15917</v>
      </c>
      <c r="J3763" s="1" t="s">
        <v>262</v>
      </c>
      <c r="K3763" s="1" t="s">
        <v>283</v>
      </c>
      <c r="L3763" s="3" t="s">
        <v>66</v>
      </c>
      <c r="M3763" s="1" t="s">
        <v>67</v>
      </c>
      <c r="N3763" s="4">
        <f>IFERROR(AVERAGEIFS('TE por AEA'!$H$2:$H$12257,'TE por AEA'!$A$2:$A$12257,'TE por AEA'!J3763,'TE por AEA'!$B$2:$B$12257,'TE por AEA'!K3763,'TE por AEA'!$F$2:$F$12257,'TE por AEA'!L3763),"No hay registro")</f>
        <v>0.92139000000000004</v>
      </c>
      <c r="O3763" s="4"/>
      <c r="P3763" s="4"/>
      <c r="Q3763" s="4"/>
      <c r="R3763" s="4"/>
      <c r="S3763" s="4"/>
    </row>
    <row r="3764" spans="1:19">
      <c r="A3764" s="1" t="str">
        <f>+'BD1'!A3764</f>
        <v>Central Occidental</v>
      </c>
      <c r="B3764" s="1" t="str">
        <f>+'BD1'!B3764</f>
        <v>Poás</v>
      </c>
      <c r="C3764" s="1" t="str">
        <f>+'BD1'!C3764</f>
        <v>Humberto Jiménez Villanueva</v>
      </c>
      <c r="D3764" s="1">
        <f>+'BD1'!D3764</f>
        <v>5</v>
      </c>
      <c r="E3764" s="1" t="str">
        <f>+'BD1'!E3764</f>
        <v>Jefe</v>
      </c>
      <c r="F3764" s="1" t="str">
        <f>+'BD1'!F3764</f>
        <v>Elaboración del diagnóstico y plan de finca de manejo a personas productoras (por productor)</v>
      </c>
      <c r="G3764" s="1" t="str">
        <f>+'BD1'!G3764</f>
        <v>Sustantiva</v>
      </c>
      <c r="H3764" s="1">
        <f>+'BD1'!H3764</f>
        <v>1.52475</v>
      </c>
      <c r="J3764" s="1" t="s">
        <v>262</v>
      </c>
      <c r="K3764" s="1" t="s">
        <v>287</v>
      </c>
      <c r="L3764" s="2" t="s">
        <v>11</v>
      </c>
      <c r="M3764" s="1" t="s">
        <v>67</v>
      </c>
      <c r="N3764" s="4">
        <f>IFERROR(AVERAGEIFS('TE por AEA'!$H$2:$H$12257,'TE por AEA'!$A$2:$A$12257,'TE por AEA'!J3764,'TE por AEA'!$B$2:$B$12257,'TE por AEA'!K3764,'TE por AEA'!$F$2:$F$12257,'TE por AEA'!L3764),"No hay registro")</f>
        <v>1.6644433333333335</v>
      </c>
      <c r="O3764" s="4"/>
      <c r="P3764" s="4"/>
      <c r="Q3764" s="4"/>
      <c r="R3764" s="4"/>
      <c r="S3764" s="4"/>
    </row>
    <row r="3765" spans="1:19">
      <c r="A3765" s="1" t="str">
        <f>+'BD1'!A3765</f>
        <v>Central Occidental</v>
      </c>
      <c r="B3765" s="1" t="str">
        <f>+'BD1'!B3765</f>
        <v>Poás</v>
      </c>
      <c r="C3765" s="1" t="str">
        <f>+'BD1'!C3765</f>
        <v>Humberto Jiménez Villanueva</v>
      </c>
      <c r="D3765" s="1">
        <f>+'BD1'!D3765</f>
        <v>5</v>
      </c>
      <c r="E3765" s="1" t="str">
        <f>+'BD1'!E3765</f>
        <v>Jefe</v>
      </c>
      <c r="F3765" s="1" t="str">
        <f>+'BD1'!F3765</f>
        <v>Asistencia técnica a personas productoras (individual): visitas a finca (por productor)</v>
      </c>
      <c r="G3765" s="1" t="str">
        <f>+'BD1'!G3765</f>
        <v>Sustantiva</v>
      </c>
      <c r="H3765" s="1">
        <f>+'BD1'!H3765</f>
        <v>3.5666699999999998</v>
      </c>
      <c r="J3765" s="1" t="s">
        <v>262</v>
      </c>
      <c r="K3765" s="1" t="s">
        <v>287</v>
      </c>
      <c r="L3765" s="2" t="s">
        <v>12</v>
      </c>
      <c r="M3765" s="1" t="s">
        <v>67</v>
      </c>
      <c r="N3765" s="4">
        <f>IFERROR(AVERAGEIFS('TE por AEA'!$H$2:$H$12257,'TE por AEA'!$A$2:$A$12257,'TE por AEA'!J3765,'TE por AEA'!$B$2:$B$12257,'TE por AEA'!K3765,'TE por AEA'!$F$2:$F$12257,'TE por AEA'!L3765),"No hay registro")</f>
        <v>2.4966666666666666</v>
      </c>
      <c r="O3765" s="4"/>
      <c r="P3765" s="4"/>
      <c r="Q3765" s="4"/>
      <c r="R3765" s="4"/>
      <c r="S3765" s="4"/>
    </row>
    <row r="3766" spans="1:19">
      <c r="A3766" s="1" t="str">
        <f>+'BD1'!A3766</f>
        <v>Central Occidental</v>
      </c>
      <c r="B3766" s="1" t="str">
        <f>+'BD1'!B3766</f>
        <v>Poás</v>
      </c>
      <c r="C3766" s="1" t="str">
        <f>+'BD1'!C3766</f>
        <v>Humberto Jiménez Villanueva</v>
      </c>
      <c r="D3766" s="1">
        <f>+'BD1'!D3766</f>
        <v>5</v>
      </c>
      <c r="E3766" s="1" t="str">
        <f>+'BD1'!E3766</f>
        <v>Jefe</v>
      </c>
      <c r="F3766" s="1" t="str">
        <f>+'BD1'!F3766</f>
        <v>Asistencia técnica a personas productoras (individual): atenciones virtuales y digitales (por productor)</v>
      </c>
      <c r="G3766" s="1" t="str">
        <f>+'BD1'!G3766</f>
        <v>Sustantiva</v>
      </c>
      <c r="H3766" s="1">
        <f>+'BD1'!H3766</f>
        <v>0.50527999999999995</v>
      </c>
      <c r="J3766" s="1" t="s">
        <v>262</v>
      </c>
      <c r="K3766" s="1" t="s">
        <v>287</v>
      </c>
      <c r="L3766" s="2" t="s">
        <v>13</v>
      </c>
      <c r="M3766" s="1" t="s">
        <v>67</v>
      </c>
      <c r="N3766" s="4">
        <f>IFERROR(AVERAGEIFS('TE por AEA'!$H$2:$H$12257,'TE por AEA'!$A$2:$A$12257,'TE por AEA'!J3766,'TE por AEA'!$B$2:$B$12257,'TE por AEA'!K3766,'TE por AEA'!$F$2:$F$12257,'TE por AEA'!L3766),"No hay registro")</f>
        <v>0.59940000000000004</v>
      </c>
      <c r="O3766" s="4"/>
      <c r="P3766" s="4"/>
      <c r="Q3766" s="4"/>
      <c r="R3766" s="4"/>
      <c r="S3766" s="4"/>
    </row>
    <row r="3767" spans="1:19">
      <c r="A3767" s="1" t="str">
        <f>+'BD1'!A3767</f>
        <v>Central Occidental</v>
      </c>
      <c r="B3767" s="1" t="str">
        <f>+'BD1'!B3767</f>
        <v>Poás</v>
      </c>
      <c r="C3767" s="1" t="str">
        <f>+'BD1'!C3767</f>
        <v>Humberto Jiménez Villanueva</v>
      </c>
      <c r="D3767" s="1">
        <f>+'BD1'!D3767</f>
        <v>5</v>
      </c>
      <c r="E3767" s="1" t="str">
        <f>+'BD1'!E3767</f>
        <v>Jefe</v>
      </c>
      <c r="F3767" s="1" t="str">
        <f>+'BD1'!F3767</f>
        <v>Asistencia técnica a personas productoras (grupal): día de campo (por día en el evento)</v>
      </c>
      <c r="G3767" s="1" t="str">
        <f>+'BD1'!G3767</f>
        <v>Sustantiva</v>
      </c>
      <c r="H3767" s="1">
        <f>+'BD1'!H3767</f>
        <v>6.2416700000000001</v>
      </c>
      <c r="J3767" s="1" t="s">
        <v>262</v>
      </c>
      <c r="K3767" s="1" t="s">
        <v>287</v>
      </c>
      <c r="L3767" s="2" t="s">
        <v>14</v>
      </c>
      <c r="M3767" s="1" t="s">
        <v>67</v>
      </c>
      <c r="N3767" s="4">
        <f>IFERROR(AVERAGEIFS('TE por AEA'!$H$2:$H$12257,'TE por AEA'!$A$2:$A$12257,'TE por AEA'!J3767,'TE por AEA'!$B$2:$B$12257,'TE por AEA'!K3767,'TE por AEA'!$F$2:$F$12257,'TE por AEA'!L3767),"No hay registro")</f>
        <v>4.1016666666666666</v>
      </c>
      <c r="O3767" s="4"/>
      <c r="P3767" s="4"/>
      <c r="Q3767" s="4"/>
      <c r="R3767" s="4"/>
      <c r="S3767" s="4"/>
    </row>
    <row r="3768" spans="1:19">
      <c r="A3768" s="1" t="str">
        <f>+'BD1'!A3768</f>
        <v>Central Occidental</v>
      </c>
      <c r="B3768" s="1" t="str">
        <f>+'BD1'!B3768</f>
        <v>Poás</v>
      </c>
      <c r="C3768" s="1" t="str">
        <f>+'BD1'!C3768</f>
        <v>Humberto Jiménez Villanueva</v>
      </c>
      <c r="D3768" s="1">
        <f>+'BD1'!D3768</f>
        <v>5</v>
      </c>
      <c r="E3768" s="1" t="str">
        <f>+'BD1'!E3768</f>
        <v>Jefe</v>
      </c>
      <c r="F3768" s="1" t="str">
        <f>+'BD1'!F3768</f>
        <v>Asistencia técnica a personas productoras (grupal): demostración de métodos (por evento, se puede acumular si la demostración tarda más de un día)</v>
      </c>
      <c r="G3768" s="1" t="str">
        <f>+'BD1'!G3768</f>
        <v>Sustantiva</v>
      </c>
      <c r="H3768" s="1">
        <f>+'BD1'!H3768</f>
        <v>3.21</v>
      </c>
      <c r="J3768" s="1" t="s">
        <v>262</v>
      </c>
      <c r="K3768" s="1" t="s">
        <v>287</v>
      </c>
      <c r="L3768" s="2" t="s">
        <v>15</v>
      </c>
      <c r="M3768" s="1" t="s">
        <v>67</v>
      </c>
      <c r="N3768" s="4">
        <f>IFERROR(AVERAGEIFS('TE por AEA'!$H$2:$H$12257,'TE por AEA'!$A$2:$A$12257,'TE por AEA'!J3768,'TE por AEA'!$B$2:$B$12257,'TE por AEA'!K3768,'TE por AEA'!$F$2:$F$12257,'TE por AEA'!L3768),"No hay registro")</f>
        <v>9.2733333333333334</v>
      </c>
      <c r="O3768" s="4"/>
      <c r="P3768" s="4"/>
      <c r="Q3768" s="4"/>
      <c r="R3768" s="4"/>
      <c r="S3768" s="4"/>
    </row>
    <row r="3769" spans="1:19">
      <c r="A3769" s="1" t="str">
        <f>+'BD1'!A3769</f>
        <v>Central Occidental</v>
      </c>
      <c r="B3769" s="1" t="str">
        <f>+'BD1'!B3769</f>
        <v>Poás</v>
      </c>
      <c r="C3769" s="1" t="str">
        <f>+'BD1'!C3769</f>
        <v>Humberto Jiménez Villanueva</v>
      </c>
      <c r="D3769" s="1">
        <f>+'BD1'!D3769</f>
        <v>5</v>
      </c>
      <c r="E3769" s="1" t="str">
        <f>+'BD1'!E3769</f>
        <v>Jefe</v>
      </c>
      <c r="F3769" s="1" t="str">
        <f>+'BD1'!F3769</f>
        <v>Asistencia técnica a personas productoras (grupal): taller (por taller)</v>
      </c>
      <c r="G3769" s="1" t="str">
        <f>+'BD1'!G3769</f>
        <v>Sustantiva</v>
      </c>
      <c r="H3769" s="1">
        <f>+'BD1'!H3769</f>
        <v>5.1716699999999998</v>
      </c>
      <c r="J3769" s="1" t="s">
        <v>262</v>
      </c>
      <c r="K3769" s="1" t="s">
        <v>287</v>
      </c>
      <c r="L3769" s="2" t="s">
        <v>16</v>
      </c>
      <c r="M3769" s="1" t="s">
        <v>67</v>
      </c>
      <c r="N3769" s="4">
        <f>IFERROR(AVERAGEIFS('TE por AEA'!$H$2:$H$12257,'TE por AEA'!$A$2:$A$12257,'TE por AEA'!J3769,'TE por AEA'!$B$2:$B$12257,'TE por AEA'!K3769,'TE por AEA'!$F$2:$F$12257,'TE por AEA'!L3769),"No hay registro")</f>
        <v>5.2311100000000001</v>
      </c>
      <c r="O3769" s="4"/>
      <c r="P3769" s="4"/>
      <c r="Q3769" s="4"/>
      <c r="R3769" s="4"/>
      <c r="S3769" s="4"/>
    </row>
    <row r="3770" spans="1:19">
      <c r="A3770" s="1" t="str">
        <f>+'BD1'!A3770</f>
        <v>Central Occidental</v>
      </c>
      <c r="B3770" s="1" t="str">
        <f>+'BD1'!B3770</f>
        <v>Poás</v>
      </c>
      <c r="C3770" s="1" t="str">
        <f>+'BD1'!C3770</f>
        <v>Humberto Jiménez Villanueva</v>
      </c>
      <c r="D3770" s="1">
        <f>+'BD1'!D3770</f>
        <v>5</v>
      </c>
      <c r="E3770" s="1" t="str">
        <f>+'BD1'!E3770</f>
        <v>Jefe</v>
      </c>
      <c r="F3770" s="1" t="str">
        <f>+'BD1'!F3770</f>
        <v>Asistencia técnica a personas productoras (grupal): charlas (por día en el evento)</v>
      </c>
      <c r="G3770" s="1" t="str">
        <f>+'BD1'!G3770</f>
        <v>Sustantiva</v>
      </c>
      <c r="H3770" s="1">
        <f>+'BD1'!H3770</f>
        <v>0.80249999999999999</v>
      </c>
      <c r="J3770" s="1" t="s">
        <v>262</v>
      </c>
      <c r="K3770" s="1" t="s">
        <v>287</v>
      </c>
      <c r="L3770" s="2" t="s">
        <v>17</v>
      </c>
      <c r="M3770" s="1" t="s">
        <v>67</v>
      </c>
      <c r="N3770" s="4">
        <f>IFERROR(AVERAGEIFS('TE por AEA'!$H$2:$H$12257,'TE por AEA'!$A$2:$A$12257,'TE por AEA'!J3770,'TE por AEA'!$B$2:$B$12257,'TE por AEA'!K3770,'TE por AEA'!$F$2:$F$12257,'TE por AEA'!L3770),"No hay registro")</f>
        <v>4.1313899999999997</v>
      </c>
      <c r="O3770" s="4"/>
      <c r="P3770" s="4"/>
      <c r="Q3770" s="4"/>
      <c r="R3770" s="4"/>
      <c r="S3770" s="4"/>
    </row>
    <row r="3771" spans="1:19">
      <c r="A3771" s="1" t="str">
        <f>+'BD1'!A3771</f>
        <v>Central Occidental</v>
      </c>
      <c r="B3771" s="1" t="str">
        <f>+'BD1'!B3771</f>
        <v>Poás</v>
      </c>
      <c r="C3771" s="1" t="str">
        <f>+'BD1'!C3771</f>
        <v>Humberto Jiménez Villanueva</v>
      </c>
      <c r="D3771" s="1">
        <f>+'BD1'!D3771</f>
        <v>5</v>
      </c>
      <c r="E3771" s="1" t="str">
        <f>+'BD1'!E3771</f>
        <v>Jefe</v>
      </c>
      <c r="F3771" s="1" t="str">
        <f>+'BD1'!F3771</f>
        <v>Gestión en capacitaciones con instituciones públicas o privadas (solo gestión de coordinación por evento de capacitación)</v>
      </c>
      <c r="G3771" s="1" t="str">
        <f>+'BD1'!G3771</f>
        <v>Administrativa</v>
      </c>
      <c r="H3771" s="1">
        <f>+'BD1'!H3771</f>
        <v>0.80249999999999999</v>
      </c>
      <c r="J3771" s="1" t="s">
        <v>262</v>
      </c>
      <c r="K3771" s="1" t="s">
        <v>287</v>
      </c>
      <c r="L3771" s="2" t="s">
        <v>18</v>
      </c>
      <c r="M3771" s="1" t="s">
        <v>68</v>
      </c>
      <c r="N3771" s="4">
        <f>IFERROR(AVERAGEIFS('TE por AEA'!$H$2:$H$12257,'TE por AEA'!$A$2:$A$12257,'TE por AEA'!J3771,'TE por AEA'!$B$2:$B$12257,'TE por AEA'!K3771,'TE por AEA'!$F$2:$F$12257,'TE por AEA'!L3771),"No hay registro")</f>
        <v>3.0316650000000003</v>
      </c>
      <c r="O3771" s="4"/>
      <c r="P3771" s="4"/>
      <c r="Q3771" s="4"/>
      <c r="R3771" s="4"/>
      <c r="S3771" s="4"/>
    </row>
    <row r="3772" spans="1:19">
      <c r="A3772" s="1" t="str">
        <f>+'BD1'!A3772</f>
        <v>Central Occidental</v>
      </c>
      <c r="B3772" s="1" t="str">
        <f>+'BD1'!B3772</f>
        <v>Poás</v>
      </c>
      <c r="C3772" s="1" t="str">
        <f>+'BD1'!C3772</f>
        <v>Humberto Jiménez Villanueva</v>
      </c>
      <c r="D3772" s="1">
        <f>+'BD1'!D3772</f>
        <v>5</v>
      </c>
      <c r="E3772" s="1" t="str">
        <f>+'BD1'!E3772</f>
        <v>Jefe</v>
      </c>
      <c r="F3772" s="1" t="str">
        <f>+'BD1'!F3772</f>
        <v>Aplicación de la herramienta de medición del nivel de gestión empresarial y organizacional (por organización)</v>
      </c>
      <c r="G3772" s="1" t="str">
        <f>+'BD1'!G3772</f>
        <v>Sustantiva</v>
      </c>
      <c r="H3772" s="1">
        <f>+'BD1'!H3772</f>
        <v>2.76417</v>
      </c>
      <c r="J3772" s="1" t="s">
        <v>262</v>
      </c>
      <c r="K3772" s="1" t="s">
        <v>287</v>
      </c>
      <c r="L3772" s="2" t="s">
        <v>19</v>
      </c>
      <c r="M3772" s="1" t="s">
        <v>67</v>
      </c>
      <c r="N3772" s="4">
        <f>IFERROR(AVERAGEIFS('TE por AEA'!$H$2:$H$12257,'TE por AEA'!$A$2:$A$12257,'TE por AEA'!J3772,'TE por AEA'!$B$2:$B$12257,'TE por AEA'!K3772,'TE por AEA'!$F$2:$F$12257,'TE por AEA'!L3772),"No hay registro")</f>
        <v>5.35</v>
      </c>
      <c r="O3772" s="4"/>
      <c r="P3772" s="4"/>
      <c r="Q3772" s="4"/>
      <c r="R3772" s="4"/>
      <c r="S3772" s="4"/>
    </row>
    <row r="3773" spans="1:19">
      <c r="A3773" s="1" t="str">
        <f>+'BD1'!A3773</f>
        <v>Central Occidental</v>
      </c>
      <c r="B3773" s="1" t="str">
        <f>+'BD1'!B3773</f>
        <v>Poás</v>
      </c>
      <c r="C3773" s="1" t="str">
        <f>+'BD1'!C3773</f>
        <v>Humberto Jiménez Villanueva</v>
      </c>
      <c r="D3773" s="1">
        <f>+'BD1'!D3773</f>
        <v>5</v>
      </c>
      <c r="E3773" s="1" t="str">
        <f>+'BD1'!E3773</f>
        <v>Jefe</v>
      </c>
      <c r="F3773" s="1" t="str">
        <f>+'BD1'!F3773</f>
        <v>Elaboración y ejecución del plan de trabajo (por organización)</v>
      </c>
      <c r="G3773" s="1" t="str">
        <f>+'BD1'!G3773</f>
        <v>Sustantiva</v>
      </c>
      <c r="H3773" s="1">
        <f>+'BD1'!H3773</f>
        <v>4.28</v>
      </c>
      <c r="J3773" s="1" t="s">
        <v>262</v>
      </c>
      <c r="K3773" s="1" t="s">
        <v>287</v>
      </c>
      <c r="L3773" s="2" t="s">
        <v>20</v>
      </c>
      <c r="M3773" s="1" t="s">
        <v>67</v>
      </c>
      <c r="N3773" s="4">
        <f>IFERROR(AVERAGEIFS('TE por AEA'!$H$2:$H$12257,'TE por AEA'!$A$2:$A$12257,'TE por AEA'!J3773,'TE por AEA'!$B$2:$B$12257,'TE por AEA'!K3773,'TE por AEA'!$F$2:$F$12257,'TE por AEA'!L3773),"No hay registro")</f>
        <v>5.35</v>
      </c>
      <c r="O3773" s="4"/>
      <c r="P3773" s="4"/>
      <c r="Q3773" s="4"/>
      <c r="R3773" s="4"/>
      <c r="S3773" s="4"/>
    </row>
    <row r="3774" spans="1:19">
      <c r="A3774" s="1" t="str">
        <f>+'BD1'!A3774</f>
        <v>Central Occidental</v>
      </c>
      <c r="B3774" s="1" t="str">
        <f>+'BD1'!B3774</f>
        <v>Poás</v>
      </c>
      <c r="C3774" s="1" t="str">
        <f>+'BD1'!C3774</f>
        <v>Humberto Jiménez Villanueva</v>
      </c>
      <c r="D3774" s="1">
        <f>+'BD1'!D3774</f>
        <v>5</v>
      </c>
      <c r="E3774" s="1" t="str">
        <f>+'BD1'!E3774</f>
        <v>Jefe</v>
      </c>
      <c r="F3774" s="1" t="str">
        <f>+'BD1'!F3774</f>
        <v>Visitas de seguimiento al plan de trabajo (por visita por organización)</v>
      </c>
      <c r="G3774" s="1" t="str">
        <f>+'BD1'!G3774</f>
        <v>Sustantiva</v>
      </c>
      <c r="H3774" s="1">
        <f>+'BD1'!H3774</f>
        <v>3.3883299999999998</v>
      </c>
      <c r="J3774" s="1" t="s">
        <v>262</v>
      </c>
      <c r="K3774" s="1" t="s">
        <v>287</v>
      </c>
      <c r="L3774" s="2" t="s">
        <v>21</v>
      </c>
      <c r="M3774" s="1" t="s">
        <v>67</v>
      </c>
      <c r="N3774" s="4">
        <f>IFERROR(AVERAGEIFS('TE por AEA'!$H$2:$H$12257,'TE por AEA'!$A$2:$A$12257,'TE por AEA'!J3774,'TE por AEA'!$B$2:$B$12257,'TE por AEA'!K3774,'TE por AEA'!$F$2:$F$12257,'TE por AEA'!L3774),"No hay registro")</f>
        <v>2.6749999999999998</v>
      </c>
      <c r="O3774" s="4"/>
      <c r="P3774" s="4"/>
      <c r="Q3774" s="4"/>
      <c r="R3774" s="4"/>
      <c r="S3774" s="4"/>
    </row>
    <row r="3775" spans="1:19">
      <c r="A3775" s="1" t="str">
        <f>+'BD1'!A3775</f>
        <v>Central Occidental</v>
      </c>
      <c r="B3775" s="1" t="str">
        <f>+'BD1'!B3775</f>
        <v>Poás</v>
      </c>
      <c r="C3775" s="1" t="str">
        <f>+'BD1'!C3775</f>
        <v>Humberto Jiménez Villanueva</v>
      </c>
      <c r="D3775" s="1">
        <f>+'BD1'!D3775</f>
        <v>5</v>
      </c>
      <c r="E3775" s="1" t="str">
        <f>+'BD1'!E3775</f>
        <v>Jefe</v>
      </c>
      <c r="F3775" s="1" t="str">
        <f>+'BD1'!F3775</f>
        <v>Reporte del plan de trabajo anual (por reporte por organización)</v>
      </c>
      <c r="G3775" s="1" t="str">
        <f>+'BD1'!G3775</f>
        <v>Sustantiva</v>
      </c>
      <c r="H3775" s="1">
        <f>+'BD1'!H3775</f>
        <v>3.3883299999999998</v>
      </c>
      <c r="J3775" s="1" t="s">
        <v>262</v>
      </c>
      <c r="K3775" s="1" t="s">
        <v>287</v>
      </c>
      <c r="L3775" s="2" t="s">
        <v>22</v>
      </c>
      <c r="M3775" s="1" t="s">
        <v>67</v>
      </c>
      <c r="N3775" s="4">
        <f>IFERROR(AVERAGEIFS('TE por AEA'!$H$2:$H$12257,'TE por AEA'!$A$2:$A$12257,'TE por AEA'!J3775,'TE por AEA'!$B$2:$B$12257,'TE por AEA'!K3775,'TE por AEA'!$F$2:$F$12257,'TE por AEA'!L3775),"No hay registro")</f>
        <v>5.35</v>
      </c>
      <c r="O3775" s="4"/>
      <c r="P3775" s="4"/>
      <c r="Q3775" s="4"/>
      <c r="R3775" s="4"/>
      <c r="S3775" s="4"/>
    </row>
    <row r="3776" spans="1:19">
      <c r="A3776" s="1" t="str">
        <f>+'BD1'!A3776</f>
        <v>Central Occidental</v>
      </c>
      <c r="B3776" s="1" t="str">
        <f>+'BD1'!B3776</f>
        <v>Poás</v>
      </c>
      <c r="C3776" s="1" t="str">
        <f>+'BD1'!C3776</f>
        <v>Humberto Jiménez Villanueva</v>
      </c>
      <c r="D3776" s="1">
        <f>+'BD1'!D3776</f>
        <v>5</v>
      </c>
      <c r="E3776" s="1" t="str">
        <f>+'BD1'!E3776</f>
        <v>Jefe</v>
      </c>
      <c r="F3776" s="1" t="str">
        <f>+'BD1'!F3776</f>
        <v>NAMA (café): muestreo y toma de datos en finca (por productor)</v>
      </c>
      <c r="G3776" s="1" t="str">
        <f>+'BD1'!G3776</f>
        <v>Sustantiva</v>
      </c>
      <c r="H3776" s="1">
        <f>+'BD1'!H3776</f>
        <v>3.3883299999999998</v>
      </c>
      <c r="J3776" s="1" t="s">
        <v>262</v>
      </c>
      <c r="K3776" s="1" t="s">
        <v>287</v>
      </c>
      <c r="L3776" s="2" t="s">
        <v>23</v>
      </c>
      <c r="M3776" s="1" t="s">
        <v>67</v>
      </c>
      <c r="N3776" s="4" t="str">
        <f>IFERROR(AVERAGEIFS('TE por AEA'!$H$2:$H$12257,'TE por AEA'!$A$2:$A$12257,'TE por AEA'!J3776,'TE por AEA'!$B$2:$B$12257,'TE por AEA'!K3776,'TE por AEA'!$F$2:$F$12257,'TE por AEA'!L3776),"No hay registro")</f>
        <v>No hay registro</v>
      </c>
      <c r="O3776" s="4"/>
      <c r="P3776" s="4"/>
      <c r="Q3776" s="4"/>
      <c r="R3776" s="4"/>
      <c r="S3776" s="4"/>
    </row>
    <row r="3777" spans="1:19">
      <c r="A3777" s="1" t="str">
        <f>+'BD1'!A3777</f>
        <v>Central Occidental</v>
      </c>
      <c r="B3777" s="1" t="str">
        <f>+'BD1'!B3777</f>
        <v>Poás</v>
      </c>
      <c r="C3777" s="1" t="str">
        <f>+'BD1'!C3777</f>
        <v>Humberto Jiménez Villanueva</v>
      </c>
      <c r="D3777" s="1">
        <f>+'BD1'!D3777</f>
        <v>5</v>
      </c>
      <c r="E3777" s="1" t="str">
        <f>+'BD1'!E3777</f>
        <v>Jefe</v>
      </c>
      <c r="F3777" s="1" t="str">
        <f>+'BD1'!F3777</f>
        <v>NAMA (café): inclusión de datos al SisDNEA (por productor)</v>
      </c>
      <c r="G3777" s="1" t="str">
        <f>+'BD1'!G3777</f>
        <v>Sustantiva</v>
      </c>
      <c r="H3777" s="1">
        <f>+'BD1'!H3777</f>
        <v>1.15917</v>
      </c>
      <c r="J3777" s="1" t="s">
        <v>262</v>
      </c>
      <c r="K3777" s="1" t="s">
        <v>287</v>
      </c>
      <c r="L3777" s="2" t="s">
        <v>24</v>
      </c>
      <c r="M3777" s="1" t="s">
        <v>67</v>
      </c>
      <c r="N3777" s="4" t="str">
        <f>IFERROR(AVERAGEIFS('TE por AEA'!$H$2:$H$12257,'TE por AEA'!$A$2:$A$12257,'TE por AEA'!J3777,'TE por AEA'!$B$2:$B$12257,'TE por AEA'!K3777,'TE por AEA'!$F$2:$F$12257,'TE por AEA'!L3777),"No hay registro")</f>
        <v>No hay registro</v>
      </c>
      <c r="O3777" s="4"/>
      <c r="P3777" s="4"/>
      <c r="Q3777" s="4"/>
      <c r="R3777" s="4"/>
      <c r="S3777" s="4"/>
    </row>
    <row r="3778" spans="1:19">
      <c r="A3778" s="1" t="str">
        <f>+'BD1'!A3778</f>
        <v>Central Occidental</v>
      </c>
      <c r="B3778" s="1" t="str">
        <f>+'BD1'!B3778</f>
        <v>Poás</v>
      </c>
      <c r="C3778" s="1" t="str">
        <f>+'BD1'!C3778</f>
        <v>Humberto Jiménez Villanueva</v>
      </c>
      <c r="D3778" s="1">
        <f>+'BD1'!D3778</f>
        <v>5</v>
      </c>
      <c r="E3778" s="1" t="str">
        <f>+'BD1'!E3778</f>
        <v>Jefe</v>
      </c>
      <c r="F3778" s="1" t="str">
        <f>+'BD1'!F3778</f>
        <v>NAMA (café): entrega de constancia de verificación del MRV a la persona productora (por productor)</v>
      </c>
      <c r="G3778" s="1" t="str">
        <f>+'BD1'!G3778</f>
        <v>Sustantiva</v>
      </c>
      <c r="H3778" s="1">
        <f>+'BD1'!H3778</f>
        <v>1.15917</v>
      </c>
      <c r="J3778" s="1" t="s">
        <v>262</v>
      </c>
      <c r="K3778" s="1" t="s">
        <v>287</v>
      </c>
      <c r="L3778" s="3" t="s">
        <v>25</v>
      </c>
      <c r="M3778" s="1" t="s">
        <v>67</v>
      </c>
      <c r="N3778" s="4" t="str">
        <f>IFERROR(AVERAGEIFS('TE por AEA'!$H$2:$H$12257,'TE por AEA'!$A$2:$A$12257,'TE por AEA'!J3778,'TE por AEA'!$B$2:$B$12257,'TE por AEA'!K3778,'TE por AEA'!$F$2:$F$12257,'TE por AEA'!L3778),"No hay registro")</f>
        <v>No hay registro</v>
      </c>
      <c r="O3778" s="4"/>
      <c r="P3778" s="4"/>
      <c r="Q3778" s="4"/>
      <c r="R3778" s="4"/>
      <c r="S3778" s="4"/>
    </row>
    <row r="3779" spans="1:19">
      <c r="A3779" s="1" t="str">
        <f>+'BD1'!A3779</f>
        <v>Central Occidental</v>
      </c>
      <c r="B3779" s="1" t="str">
        <f>+'BD1'!B3779</f>
        <v>Poás</v>
      </c>
      <c r="C3779" s="1" t="str">
        <f>+'BD1'!C3779</f>
        <v>Humberto Jiménez Villanueva</v>
      </c>
      <c r="D3779" s="1">
        <f>+'BD1'!D3779</f>
        <v>5</v>
      </c>
      <c r="E3779" s="1" t="str">
        <f>+'BD1'!E3779</f>
        <v>Jefe</v>
      </c>
      <c r="F3779" s="1" t="str">
        <f>+'BD1'!F3779</f>
        <v>NAMA (ganadería): muestreo y toma de datos en finca (por productor)</v>
      </c>
      <c r="G3779" s="1" t="str">
        <f>+'BD1'!G3779</f>
        <v>Sustantiva</v>
      </c>
      <c r="H3779" s="1">
        <f>+'BD1'!H3779</f>
        <v>3.3883299999999998</v>
      </c>
      <c r="J3779" s="1" t="s">
        <v>262</v>
      </c>
      <c r="K3779" s="1" t="s">
        <v>287</v>
      </c>
      <c r="L3779" s="3" t="s">
        <v>26</v>
      </c>
      <c r="M3779" s="1" t="s">
        <v>67</v>
      </c>
      <c r="N3779" s="4">
        <f>IFERROR(AVERAGEIFS('TE por AEA'!$H$2:$H$12257,'TE por AEA'!$A$2:$A$12257,'TE por AEA'!J3779,'TE por AEA'!$B$2:$B$12257,'TE por AEA'!K3779,'TE por AEA'!$F$2:$F$12257,'TE por AEA'!L3779),"No hay registro")</f>
        <v>4.3097233333333334</v>
      </c>
      <c r="O3779" s="4"/>
      <c r="P3779" s="4"/>
      <c r="Q3779" s="4"/>
      <c r="R3779" s="4"/>
      <c r="S3779" s="4"/>
    </row>
    <row r="3780" spans="1:19">
      <c r="A3780" s="1" t="str">
        <f>+'BD1'!A3780</f>
        <v>Central Occidental</v>
      </c>
      <c r="B3780" s="1" t="str">
        <f>+'BD1'!B3780</f>
        <v>Poás</v>
      </c>
      <c r="C3780" s="1" t="str">
        <f>+'BD1'!C3780</f>
        <v>Humberto Jiménez Villanueva</v>
      </c>
      <c r="D3780" s="1">
        <f>+'BD1'!D3780</f>
        <v>5</v>
      </c>
      <c r="E3780" s="1" t="str">
        <f>+'BD1'!E3780</f>
        <v>Jefe</v>
      </c>
      <c r="F3780" s="1" t="str">
        <f>+'BD1'!F3780</f>
        <v>NAMA (ganadería): inclusión de datos al SisDNEA (por productor)</v>
      </c>
      <c r="G3780" s="1" t="str">
        <f>+'BD1'!G3780</f>
        <v>Sustantiva</v>
      </c>
      <c r="H3780" s="1">
        <f>+'BD1'!H3780</f>
        <v>1.15917</v>
      </c>
      <c r="J3780" s="1" t="s">
        <v>262</v>
      </c>
      <c r="K3780" s="1" t="s">
        <v>287</v>
      </c>
      <c r="L3780" s="3" t="s">
        <v>27</v>
      </c>
      <c r="M3780" s="1" t="s">
        <v>67</v>
      </c>
      <c r="N3780" s="4">
        <f>IFERROR(AVERAGEIFS('TE por AEA'!$H$2:$H$12257,'TE por AEA'!$A$2:$A$12257,'TE por AEA'!J3780,'TE por AEA'!$B$2:$B$12257,'TE por AEA'!K3780,'TE por AEA'!$F$2:$F$12257,'TE por AEA'!L3780),"No hay registro")</f>
        <v>1.624813333333333</v>
      </c>
      <c r="O3780" s="4"/>
      <c r="P3780" s="4"/>
      <c r="Q3780" s="4"/>
      <c r="R3780" s="4"/>
      <c r="S3780" s="4"/>
    </row>
    <row r="3781" spans="1:19">
      <c r="A3781" s="1" t="str">
        <f>+'BD1'!A3781</f>
        <v>Central Occidental</v>
      </c>
      <c r="B3781" s="1" t="str">
        <f>+'BD1'!B3781</f>
        <v>Poás</v>
      </c>
      <c r="C3781" s="1" t="str">
        <f>+'BD1'!C3781</f>
        <v>Humberto Jiménez Villanueva</v>
      </c>
      <c r="D3781" s="1">
        <f>+'BD1'!D3781</f>
        <v>5</v>
      </c>
      <c r="E3781" s="1" t="str">
        <f>+'BD1'!E3781</f>
        <v>Jefe</v>
      </c>
      <c r="F3781" s="1" t="str">
        <f>+'BD1'!F3781</f>
        <v>NAMA (ganadería): entrega de constancia de verificación del MRV a la persona productora (por productor)</v>
      </c>
      <c r="G3781" s="1" t="str">
        <f>+'BD1'!G3781</f>
        <v>Sustantiva</v>
      </c>
      <c r="H3781" s="1">
        <f>+'BD1'!H3781</f>
        <v>1.15917</v>
      </c>
      <c r="J3781" s="1" t="s">
        <v>262</v>
      </c>
      <c r="K3781" s="1" t="s">
        <v>287</v>
      </c>
      <c r="L3781" s="3" t="s">
        <v>28</v>
      </c>
      <c r="M3781" s="1" t="s">
        <v>67</v>
      </c>
      <c r="N3781" s="4">
        <f>IFERROR(AVERAGEIFS('TE por AEA'!$H$2:$H$12257,'TE por AEA'!$A$2:$A$12257,'TE por AEA'!J3781,'TE por AEA'!$B$2:$B$12257,'TE por AEA'!K3781,'TE por AEA'!$F$2:$F$12257,'TE por AEA'!L3781),"No hay registro")</f>
        <v>0.58701500000000006</v>
      </c>
      <c r="O3781" s="4"/>
      <c r="P3781" s="4"/>
      <c r="Q3781" s="4"/>
      <c r="R3781" s="4"/>
      <c r="S3781" s="4"/>
    </row>
    <row r="3782" spans="1:19">
      <c r="A3782" s="1" t="str">
        <f>+'BD1'!A3782</f>
        <v>Central Occidental</v>
      </c>
      <c r="B3782" s="1" t="str">
        <f>+'BD1'!B3782</f>
        <v>Poás</v>
      </c>
      <c r="C3782" s="1" t="str">
        <f>+'BD1'!C3782</f>
        <v>Humberto Jiménez Villanueva</v>
      </c>
      <c r="D3782" s="1">
        <f>+'BD1'!D3782</f>
        <v>5</v>
      </c>
      <c r="E3782" s="1" t="str">
        <f>+'BD1'!E3782</f>
        <v>Jefe</v>
      </c>
      <c r="F3782" s="1" t="str">
        <f>+'BD1'!F3782</f>
        <v>Producción sostenible: elaboración de la herramienta Tu Modelo, en el SisDNEA (por productor)</v>
      </c>
      <c r="G3782" s="1" t="str">
        <f>+'BD1'!G3782</f>
        <v>Sustantiva</v>
      </c>
      <c r="H3782" s="1" t="str">
        <f>+'BD1'!H3782</f>
        <v>NA</v>
      </c>
      <c r="J3782" s="1" t="s">
        <v>262</v>
      </c>
      <c r="K3782" s="1" t="s">
        <v>287</v>
      </c>
      <c r="L3782" s="3" t="s">
        <v>29</v>
      </c>
      <c r="M3782" s="1" t="s">
        <v>67</v>
      </c>
      <c r="N3782" s="4">
        <f>IFERROR(AVERAGEIFS('TE por AEA'!$H$2:$H$12257,'TE por AEA'!$A$2:$A$12257,'TE por AEA'!J3782,'TE por AEA'!$B$2:$B$12257,'TE por AEA'!K3782,'TE por AEA'!$F$2:$F$12257,'TE por AEA'!L3782),"No hay registro")</f>
        <v>1.0848599999999999</v>
      </c>
      <c r="O3782" s="4"/>
      <c r="P3782" s="4"/>
      <c r="Q3782" s="4"/>
      <c r="R3782" s="4"/>
      <c r="S3782" s="4"/>
    </row>
    <row r="3783" spans="1:19">
      <c r="A3783" s="1" t="str">
        <f>+'BD1'!A3783</f>
        <v>Central Occidental</v>
      </c>
      <c r="B3783" s="1" t="str">
        <f>+'BD1'!B3783</f>
        <v>Poás</v>
      </c>
      <c r="C3783" s="1" t="str">
        <f>+'BD1'!C3783</f>
        <v>Humberto Jiménez Villanueva</v>
      </c>
      <c r="D3783" s="1">
        <f>+'BD1'!D3783</f>
        <v>5</v>
      </c>
      <c r="E3783" s="1" t="str">
        <f>+'BD1'!E3783</f>
        <v>Jefe</v>
      </c>
      <c r="F3783" s="1" t="str">
        <f>+'BD1'!F3783</f>
        <v>Producción sostenible: entregar certificado al productor e incluirlo en el expediente físico (por productor)</v>
      </c>
      <c r="G3783" s="1" t="str">
        <f>+'BD1'!G3783</f>
        <v>Sustantiva</v>
      </c>
      <c r="H3783" s="1" t="str">
        <f>+'BD1'!H3783</f>
        <v>NA</v>
      </c>
      <c r="J3783" s="1" t="s">
        <v>262</v>
      </c>
      <c r="K3783" s="1" t="s">
        <v>287</v>
      </c>
      <c r="L3783" s="3" t="s">
        <v>30</v>
      </c>
      <c r="M3783" s="1" t="s">
        <v>67</v>
      </c>
      <c r="N3783" s="4">
        <f>IFERROR(AVERAGEIFS('TE por AEA'!$H$2:$H$12257,'TE por AEA'!$A$2:$A$12257,'TE por AEA'!J3783,'TE por AEA'!$B$2:$B$12257,'TE por AEA'!K3783,'TE por AEA'!$F$2:$F$12257,'TE por AEA'!L3783),"No hay registro")</f>
        <v>0.19319</v>
      </c>
      <c r="O3783" s="4"/>
      <c r="P3783" s="4"/>
      <c r="Q3783" s="4"/>
      <c r="R3783" s="4"/>
      <c r="S3783" s="4"/>
    </row>
    <row r="3784" spans="1:19">
      <c r="A3784" s="1" t="str">
        <f>+'BD1'!A3784</f>
        <v>Central Occidental</v>
      </c>
      <c r="B3784" s="1" t="str">
        <f>+'BD1'!B3784</f>
        <v>Poás</v>
      </c>
      <c r="C3784" s="1" t="str">
        <f>+'BD1'!C3784</f>
        <v>Humberto Jiménez Villanueva</v>
      </c>
      <c r="D3784" s="1">
        <f>+'BD1'!D3784</f>
        <v>5</v>
      </c>
      <c r="E3784" s="1" t="str">
        <f>+'BD1'!E3784</f>
        <v>Jefe</v>
      </c>
      <c r="F3784" s="1" t="str">
        <f>+'BD1'!F3784</f>
        <v>RBAyP y RBAO: divulgación del programa de incentivos (por acción de divulgación)</v>
      </c>
      <c r="G3784" s="1" t="str">
        <f>+'BD1'!G3784</f>
        <v>Sustantiva</v>
      </c>
      <c r="H3784" s="1">
        <f>+'BD1'!H3784</f>
        <v>1.15917</v>
      </c>
      <c r="J3784" s="1" t="s">
        <v>262</v>
      </c>
      <c r="K3784" s="1" t="s">
        <v>287</v>
      </c>
      <c r="L3784" s="3" t="s">
        <v>31</v>
      </c>
      <c r="M3784" s="1" t="s">
        <v>67</v>
      </c>
      <c r="N3784" s="4">
        <f>IFERROR(AVERAGEIFS('TE por AEA'!$H$2:$H$12257,'TE por AEA'!$A$2:$A$12257,'TE por AEA'!J3784,'TE por AEA'!$B$2:$B$12257,'TE por AEA'!K3784,'TE por AEA'!$F$2:$F$12257,'TE por AEA'!L3784),"No hay registro")</f>
        <v>0.5572950000000001</v>
      </c>
      <c r="O3784" s="4"/>
      <c r="P3784" s="4"/>
      <c r="Q3784" s="4"/>
      <c r="R3784" s="4"/>
      <c r="S3784" s="4"/>
    </row>
    <row r="3785" spans="1:19">
      <c r="A3785" s="1" t="str">
        <f>+'BD1'!A3785</f>
        <v>Central Occidental</v>
      </c>
      <c r="B3785" s="1" t="str">
        <f>+'BD1'!B3785</f>
        <v>Poás</v>
      </c>
      <c r="C3785" s="1" t="str">
        <f>+'BD1'!C3785</f>
        <v>Humberto Jiménez Villanueva</v>
      </c>
      <c r="D3785" s="1">
        <f>+'BD1'!D3785</f>
        <v>5</v>
      </c>
      <c r="E3785" s="1" t="str">
        <f>+'BD1'!E3785</f>
        <v>Jefe</v>
      </c>
      <c r="F3785" s="1" t="str">
        <f>+'BD1'!F3785</f>
        <v>RBAyP y RBAO: completar formularios para recibir incentivos económicos (por productor)</v>
      </c>
      <c r="G3785" s="1" t="str">
        <f>+'BD1'!G3785</f>
        <v>Sustantiva</v>
      </c>
      <c r="H3785" s="1">
        <f>+'BD1'!H3785</f>
        <v>3.3883299999999998</v>
      </c>
      <c r="J3785" s="1" t="s">
        <v>262</v>
      </c>
      <c r="K3785" s="1" t="s">
        <v>287</v>
      </c>
      <c r="L3785" s="3" t="s">
        <v>32</v>
      </c>
      <c r="M3785" s="1" t="s">
        <v>67</v>
      </c>
      <c r="N3785" s="4">
        <f>IFERROR(AVERAGEIFS('TE por AEA'!$H$2:$H$12257,'TE por AEA'!$A$2:$A$12257,'TE por AEA'!J3785,'TE por AEA'!$B$2:$B$12257,'TE por AEA'!K3785,'TE por AEA'!$F$2:$F$12257,'TE por AEA'!L3785),"No hay registro")</f>
        <v>2.0508333333333333</v>
      </c>
      <c r="O3785" s="4"/>
      <c r="P3785" s="4"/>
      <c r="Q3785" s="4"/>
      <c r="R3785" s="4"/>
      <c r="S3785" s="4"/>
    </row>
    <row r="3786" spans="1:19">
      <c r="A3786" s="1" t="str">
        <f>+'BD1'!A3786</f>
        <v>Central Occidental</v>
      </c>
      <c r="B3786" s="1" t="str">
        <f>+'BD1'!B3786</f>
        <v>Poás</v>
      </c>
      <c r="C3786" s="1" t="str">
        <f>+'BD1'!C3786</f>
        <v>Humberto Jiménez Villanueva</v>
      </c>
      <c r="D3786" s="1">
        <f>+'BD1'!D3786</f>
        <v>5</v>
      </c>
      <c r="E3786" s="1" t="str">
        <f>+'BD1'!E3786</f>
        <v>Jefe</v>
      </c>
      <c r="F3786" s="1" t="str">
        <f>+'BD1'!F3786</f>
        <v>RBAyP y RBAO: revisión de las solicitudes del programa de incentivos económicos (por productor)</v>
      </c>
      <c r="G3786" s="1" t="str">
        <f>+'BD1'!G3786</f>
        <v>Sustantiva</v>
      </c>
      <c r="H3786" s="1">
        <f>+'BD1'!H3786</f>
        <v>3.3883299999999998</v>
      </c>
      <c r="J3786" s="1" t="s">
        <v>262</v>
      </c>
      <c r="K3786" s="1" t="s">
        <v>287</v>
      </c>
      <c r="L3786" s="3" t="s">
        <v>33</v>
      </c>
      <c r="M3786" s="1" t="s">
        <v>67</v>
      </c>
      <c r="N3786" s="4">
        <f>IFERROR(AVERAGEIFS('TE por AEA'!$H$2:$H$12257,'TE por AEA'!$A$2:$A$12257,'TE por AEA'!J3786,'TE por AEA'!$B$2:$B$12257,'TE por AEA'!K3786,'TE por AEA'!$F$2:$F$12257,'TE por AEA'!L3786),"No hay registro")</f>
        <v>0.66132000000000002</v>
      </c>
      <c r="O3786" s="4"/>
      <c r="P3786" s="4"/>
      <c r="Q3786" s="4"/>
      <c r="R3786" s="4"/>
      <c r="S3786" s="4"/>
    </row>
    <row r="3787" spans="1:19">
      <c r="A3787" s="1" t="str">
        <f>+'BD1'!A3787</f>
        <v>Central Occidental</v>
      </c>
      <c r="B3787" s="1" t="str">
        <f>+'BD1'!B3787</f>
        <v>Poás</v>
      </c>
      <c r="C3787" s="1" t="str">
        <f>+'BD1'!C3787</f>
        <v>Humberto Jiménez Villanueva</v>
      </c>
      <c r="D3787" s="1">
        <f>+'BD1'!D3787</f>
        <v>5</v>
      </c>
      <c r="E3787" s="1" t="str">
        <f>+'BD1'!E3787</f>
        <v>Jefe</v>
      </c>
      <c r="F3787" s="1" t="str">
        <f>+'BD1'!F3787</f>
        <v>RBAyP y RBAO: visita a finca para verificación (por visita por productor)</v>
      </c>
      <c r="G3787" s="1" t="str">
        <f>+'BD1'!G3787</f>
        <v>Sustantiva</v>
      </c>
      <c r="H3787" s="1">
        <f>+'BD1'!H3787</f>
        <v>3.3883299999999998</v>
      </c>
      <c r="J3787" s="1" t="s">
        <v>262</v>
      </c>
      <c r="K3787" s="1" t="s">
        <v>287</v>
      </c>
      <c r="L3787" s="3" t="s">
        <v>34</v>
      </c>
      <c r="M3787" s="1" t="s">
        <v>67</v>
      </c>
      <c r="N3787" s="4">
        <f>IFERROR(AVERAGEIFS('TE por AEA'!$H$2:$H$12257,'TE por AEA'!$A$2:$A$12257,'TE por AEA'!J3787,'TE por AEA'!$B$2:$B$12257,'TE por AEA'!K3787,'TE por AEA'!$F$2:$F$12257,'TE por AEA'!L3787),"No hay registro")</f>
        <v>2.6749999999999998</v>
      </c>
      <c r="O3787" s="4"/>
      <c r="P3787" s="4"/>
      <c r="Q3787" s="4"/>
      <c r="R3787" s="4"/>
      <c r="S3787" s="4"/>
    </row>
    <row r="3788" spans="1:19">
      <c r="A3788" s="1" t="str">
        <f>+'BD1'!A3788</f>
        <v>Central Occidental</v>
      </c>
      <c r="B3788" s="1" t="str">
        <f>+'BD1'!B3788</f>
        <v>Poás</v>
      </c>
      <c r="C3788" s="1" t="str">
        <f>+'BD1'!C3788</f>
        <v>Humberto Jiménez Villanueva</v>
      </c>
      <c r="D3788" s="1">
        <f>+'BD1'!D3788</f>
        <v>5</v>
      </c>
      <c r="E3788" s="1" t="str">
        <f>+'BD1'!E3788</f>
        <v>Jefe</v>
      </c>
      <c r="F3788" s="1" t="str">
        <f>+'BD1'!F3788</f>
        <v>Productores ocasionales: asistencia técnica individual (por productor)</v>
      </c>
      <c r="G3788" s="1" t="str">
        <f>+'BD1'!G3788</f>
        <v>Sustantiva</v>
      </c>
      <c r="H3788" s="1">
        <f>+'BD1'!H3788</f>
        <v>4.28</v>
      </c>
      <c r="J3788" s="1" t="s">
        <v>262</v>
      </c>
      <c r="K3788" s="1" t="s">
        <v>287</v>
      </c>
      <c r="L3788" s="3" t="s">
        <v>35</v>
      </c>
      <c r="M3788" s="1" t="s">
        <v>67</v>
      </c>
      <c r="N3788" s="4">
        <f>IFERROR(AVERAGEIFS('TE por AEA'!$H$2:$H$12257,'TE por AEA'!$A$2:$A$12257,'TE por AEA'!J3788,'TE por AEA'!$B$2:$B$12257,'TE por AEA'!K3788,'TE por AEA'!$F$2:$F$12257,'TE por AEA'!L3788),"No hay registro")</f>
        <v>2.0211100000000002</v>
      </c>
      <c r="O3788" s="4"/>
      <c r="P3788" s="4"/>
      <c r="Q3788" s="4"/>
      <c r="R3788" s="4"/>
      <c r="S3788" s="4"/>
    </row>
    <row r="3789" spans="1:19">
      <c r="A3789" s="1" t="str">
        <f>+'BD1'!A3789</f>
        <v>Central Occidental</v>
      </c>
      <c r="B3789" s="1" t="str">
        <f>+'BD1'!B3789</f>
        <v>Poás</v>
      </c>
      <c r="C3789" s="1" t="str">
        <f>+'BD1'!C3789</f>
        <v>Humberto Jiménez Villanueva</v>
      </c>
      <c r="D3789" s="1">
        <f>+'BD1'!D3789</f>
        <v>5</v>
      </c>
      <c r="E3789" s="1" t="str">
        <f>+'BD1'!E3789</f>
        <v>Jefe</v>
      </c>
      <c r="F3789" s="1" t="str">
        <f>+'BD1'!F3789</f>
        <v>Productores ocasionales: asistencia técnica grupal (por asistencia a grupo)</v>
      </c>
      <c r="G3789" s="1" t="str">
        <f>+'BD1'!G3789</f>
        <v>Sustantiva</v>
      </c>
      <c r="H3789" s="1">
        <f>+'BD1'!H3789</f>
        <v>4.28</v>
      </c>
      <c r="J3789" s="1" t="s">
        <v>262</v>
      </c>
      <c r="K3789" s="1" t="s">
        <v>287</v>
      </c>
      <c r="L3789" s="3" t="s">
        <v>36</v>
      </c>
      <c r="M3789" s="1" t="s">
        <v>67</v>
      </c>
      <c r="N3789" s="4">
        <f>IFERROR(AVERAGEIFS('TE por AEA'!$H$2:$H$12257,'TE por AEA'!$A$2:$A$12257,'TE por AEA'!J3789,'TE por AEA'!$B$2:$B$12257,'TE por AEA'!K3789,'TE por AEA'!$F$2:$F$12257,'TE por AEA'!L3789),"No hay registro")</f>
        <v>5.2311100000000001</v>
      </c>
      <c r="O3789" s="4"/>
      <c r="P3789" s="4"/>
      <c r="Q3789" s="4"/>
      <c r="R3789" s="4"/>
      <c r="S3789" s="4"/>
    </row>
    <row r="3790" spans="1:19">
      <c r="A3790" s="1" t="str">
        <f>+'BD1'!A3790</f>
        <v>Central Occidental</v>
      </c>
      <c r="B3790" s="1" t="str">
        <f>+'BD1'!B3790</f>
        <v>Poás</v>
      </c>
      <c r="C3790" s="1" t="str">
        <f>+'BD1'!C3790</f>
        <v>Humberto Jiménez Villanueva</v>
      </c>
      <c r="D3790" s="1">
        <f>+'BD1'!D3790</f>
        <v>5</v>
      </c>
      <c r="E3790" s="1" t="str">
        <f>+'BD1'!E3790</f>
        <v>Jefe</v>
      </c>
      <c r="F3790" s="1" t="str">
        <f>+'BD1'!F3790</f>
        <v>Productores ocasionales: servicios de extensión de información digitales y virtuales (por productor)</v>
      </c>
      <c r="G3790" s="1" t="str">
        <f>+'BD1'!G3790</f>
        <v>Sustantiva</v>
      </c>
      <c r="H3790" s="1">
        <f>+'BD1'!H3790</f>
        <v>0.54986000000000002</v>
      </c>
      <c r="J3790" s="1" t="s">
        <v>262</v>
      </c>
      <c r="K3790" s="1" t="s">
        <v>287</v>
      </c>
      <c r="L3790" s="3" t="s">
        <v>37</v>
      </c>
      <c r="M3790" s="1" t="s">
        <v>67</v>
      </c>
      <c r="N3790" s="4">
        <f>IFERROR(AVERAGEIFS('TE por AEA'!$H$2:$H$12257,'TE por AEA'!$A$2:$A$12257,'TE por AEA'!J3790,'TE por AEA'!$B$2:$B$12257,'TE por AEA'!K3790,'TE por AEA'!$F$2:$F$12257,'TE por AEA'!L3790),"No hay registro")</f>
        <v>0.52014000000000005</v>
      </c>
      <c r="O3790" s="4"/>
      <c r="P3790" s="4"/>
      <c r="Q3790" s="4"/>
      <c r="R3790" s="4"/>
      <c r="S3790" s="4"/>
    </row>
    <row r="3791" spans="1:19">
      <c r="A3791" s="1" t="str">
        <f>+'BD1'!A3791</f>
        <v>Central Occidental</v>
      </c>
      <c r="B3791" s="1" t="str">
        <f>+'BD1'!B3791</f>
        <v>Poás</v>
      </c>
      <c r="C3791" s="1" t="str">
        <f>+'BD1'!C3791</f>
        <v>Humberto Jiménez Villanueva</v>
      </c>
      <c r="D3791" s="1">
        <f>+'BD1'!D3791</f>
        <v>5</v>
      </c>
      <c r="E3791" s="1" t="str">
        <f>+'BD1'!E3791</f>
        <v>Jefe</v>
      </c>
      <c r="F3791" s="1" t="str">
        <f>+'BD1'!F3791</f>
        <v>Proyectos financiados con fondos públicos y transferencia MAG: apoyo en la formulación de proyectos de personas productoras (acumulado efectivo por proyecto)</v>
      </c>
      <c r="G3791" s="1" t="str">
        <f>+'BD1'!G3791</f>
        <v>Sustantiva</v>
      </c>
      <c r="H3791" s="1" t="str">
        <f>+'BD1'!H3791</f>
        <v>NA</v>
      </c>
      <c r="J3791" s="1" t="s">
        <v>262</v>
      </c>
      <c r="K3791" s="1" t="s">
        <v>287</v>
      </c>
      <c r="L3791" s="3" t="s">
        <v>38</v>
      </c>
      <c r="M3791" s="1" t="s">
        <v>67</v>
      </c>
      <c r="N3791" s="4">
        <f>IFERROR(AVERAGEIFS('TE por AEA'!$H$2:$H$12257,'TE por AEA'!$A$2:$A$12257,'TE por AEA'!J3791,'TE por AEA'!$B$2:$B$12257,'TE por AEA'!K3791,'TE por AEA'!$F$2:$F$12257,'TE por AEA'!L3791),"No hay registro")</f>
        <v>14.26667</v>
      </c>
      <c r="O3791" s="4"/>
      <c r="P3791" s="4"/>
      <c r="Q3791" s="4"/>
      <c r="R3791" s="4"/>
      <c r="S3791" s="4"/>
    </row>
    <row r="3792" spans="1:19">
      <c r="A3792" s="1" t="str">
        <f>+'BD1'!A3792</f>
        <v>Central Occidental</v>
      </c>
      <c r="B3792" s="1" t="str">
        <f>+'BD1'!B3792</f>
        <v>Poás</v>
      </c>
      <c r="C3792" s="1" t="str">
        <f>+'BD1'!C3792</f>
        <v>Humberto Jiménez Villanueva</v>
      </c>
      <c r="D3792" s="1">
        <f>+'BD1'!D3792</f>
        <v>5</v>
      </c>
      <c r="E3792" s="1" t="str">
        <f>+'BD1'!E3792</f>
        <v>Jefe</v>
      </c>
      <c r="F3792" s="1" t="str">
        <f>+'BD1'!F3792</f>
        <v>Proyectos financiados con fondos públicos y transferencia MAG: apoyo en la formulación de proyectos de organizaciones (acumulado efectivo por proyecto)</v>
      </c>
      <c r="G3792" s="1" t="str">
        <f>+'BD1'!G3792</f>
        <v>Sustantiva</v>
      </c>
      <c r="H3792" s="1" t="str">
        <f>+'BD1'!H3792</f>
        <v>NA</v>
      </c>
      <c r="J3792" s="1" t="s">
        <v>262</v>
      </c>
      <c r="K3792" s="1" t="s">
        <v>287</v>
      </c>
      <c r="L3792" s="3" t="s">
        <v>39</v>
      </c>
      <c r="M3792" s="1" t="s">
        <v>67</v>
      </c>
      <c r="N3792" s="4">
        <f>IFERROR(AVERAGEIFS('TE por AEA'!$H$2:$H$12257,'TE por AEA'!$A$2:$A$12257,'TE por AEA'!J3792,'TE por AEA'!$B$2:$B$12257,'TE por AEA'!K3792,'TE por AEA'!$F$2:$F$12257,'TE por AEA'!L3792),"No hay registro")</f>
        <v>42.086664999999996</v>
      </c>
      <c r="O3792" s="4"/>
      <c r="P3792" s="4"/>
      <c r="Q3792" s="4"/>
      <c r="R3792" s="4"/>
      <c r="S3792" s="4"/>
    </row>
    <row r="3793" spans="1:19">
      <c r="A3793" s="1" t="str">
        <f>+'BD1'!A3793</f>
        <v>Central Occidental</v>
      </c>
      <c r="B3793" s="1" t="str">
        <f>+'BD1'!B3793</f>
        <v>Poás</v>
      </c>
      <c r="C3793" s="1" t="str">
        <f>+'BD1'!C3793</f>
        <v>Humberto Jiménez Villanueva</v>
      </c>
      <c r="D3793" s="1">
        <f>+'BD1'!D3793</f>
        <v>5</v>
      </c>
      <c r="E3793" s="1" t="str">
        <f>+'BD1'!E3793</f>
        <v>Jefe</v>
      </c>
      <c r="F3793" s="1" t="str">
        <f>+'BD1'!F3793</f>
        <v>Proyectos financiados con fondos públicos: seguimiento técnico (por visita a proyecto)</v>
      </c>
      <c r="G3793" s="1" t="str">
        <f>+'BD1'!G3793</f>
        <v>Sustantiva</v>
      </c>
      <c r="H3793" s="1">
        <f>+'BD1'!H3793</f>
        <v>4.28</v>
      </c>
      <c r="J3793" s="1" t="s">
        <v>262</v>
      </c>
      <c r="K3793" s="1" t="s">
        <v>287</v>
      </c>
      <c r="L3793" s="3" t="s">
        <v>40</v>
      </c>
      <c r="M3793" s="1" t="s">
        <v>67</v>
      </c>
      <c r="N3793" s="4">
        <f>IFERROR(AVERAGEIFS('TE por AEA'!$H$2:$H$12257,'TE por AEA'!$A$2:$A$12257,'TE por AEA'!J3793,'TE por AEA'!$B$2:$B$12257,'TE por AEA'!K3793,'TE por AEA'!$F$2:$F$12257,'TE por AEA'!L3793),"No hay registro")</f>
        <v>3.4775</v>
      </c>
      <c r="O3793" s="4"/>
      <c r="P3793" s="4"/>
      <c r="Q3793" s="4"/>
      <c r="R3793" s="4"/>
      <c r="S3793" s="4"/>
    </row>
    <row r="3794" spans="1:19">
      <c r="A3794" s="1" t="str">
        <f>+'BD1'!A3794</f>
        <v>Central Occidental</v>
      </c>
      <c r="B3794" s="1" t="str">
        <f>+'BD1'!B3794</f>
        <v>Poás</v>
      </c>
      <c r="C3794" s="1" t="str">
        <f>+'BD1'!C3794</f>
        <v>Humberto Jiménez Villanueva</v>
      </c>
      <c r="D3794" s="1">
        <f>+'BD1'!D3794</f>
        <v>5</v>
      </c>
      <c r="E3794" s="1" t="str">
        <f>+'BD1'!E3794</f>
        <v>Jefe</v>
      </c>
      <c r="F3794" s="1" t="str">
        <f>+'BD1'!F3794</f>
        <v>Elaboración de informes trimestrales, semestrales y anuales PAO (por informe)</v>
      </c>
      <c r="G3794" s="1" t="str">
        <f>+'BD1'!G3794</f>
        <v>Administrativa</v>
      </c>
      <c r="H3794" s="1">
        <f>+'BD1'!H3794</f>
        <v>5.1716699999999998</v>
      </c>
      <c r="J3794" s="1" t="s">
        <v>262</v>
      </c>
      <c r="K3794" s="1" t="s">
        <v>287</v>
      </c>
      <c r="L3794" s="3" t="s">
        <v>41</v>
      </c>
      <c r="M3794" s="1" t="s">
        <v>68</v>
      </c>
      <c r="N3794" s="4">
        <f>IFERROR(AVERAGEIFS('TE por AEA'!$H$2:$H$12257,'TE por AEA'!$A$2:$A$12257,'TE por AEA'!J3794,'TE por AEA'!$B$2:$B$12257,'TE por AEA'!K3794,'TE por AEA'!$F$2:$F$12257,'TE por AEA'!L3794),"No hay registro")</f>
        <v>9.0236666666666672</v>
      </c>
      <c r="O3794" s="4"/>
      <c r="P3794" s="4"/>
      <c r="Q3794" s="4"/>
      <c r="R3794" s="4"/>
      <c r="S3794" s="4"/>
    </row>
    <row r="3795" spans="1:19">
      <c r="A3795" s="1" t="str">
        <f>+'BD1'!A3795</f>
        <v>Central Occidental</v>
      </c>
      <c r="B3795" s="1" t="str">
        <f>+'BD1'!B3795</f>
        <v>Poás</v>
      </c>
      <c r="C3795" s="1" t="str">
        <f>+'BD1'!C3795</f>
        <v>Humberto Jiménez Villanueva</v>
      </c>
      <c r="D3795" s="1">
        <f>+'BD1'!D3795</f>
        <v>5</v>
      </c>
      <c r="E3795" s="1" t="str">
        <f>+'BD1'!E3795</f>
        <v>Jefe</v>
      </c>
      <c r="F3795" s="1" t="str">
        <f>+'BD1'!F3795</f>
        <v>Seguimiento a los PAO de los funcionarios a su cargo (por funcionario)</v>
      </c>
      <c r="G3795" s="1" t="str">
        <f>+'BD1'!G3795</f>
        <v>Administrativa</v>
      </c>
      <c r="H3795" s="1">
        <f>+'BD1'!H3795</f>
        <v>3.21</v>
      </c>
      <c r="J3795" s="1" t="s">
        <v>262</v>
      </c>
      <c r="K3795" s="1" t="s">
        <v>287</v>
      </c>
      <c r="L3795" s="3" t="s">
        <v>42</v>
      </c>
      <c r="M3795" s="1" t="s">
        <v>68</v>
      </c>
      <c r="N3795" s="4">
        <f>IFERROR(AVERAGEIFS('TE por AEA'!$H$2:$H$12257,'TE por AEA'!$A$2:$A$12257,'TE por AEA'!J3795,'TE por AEA'!$B$2:$B$12257,'TE por AEA'!K3795,'TE por AEA'!$F$2:$F$12257,'TE por AEA'!L3795),"No hay registro")</f>
        <v>7.49</v>
      </c>
      <c r="O3795" s="4"/>
      <c r="P3795" s="4"/>
      <c r="Q3795" s="4"/>
      <c r="R3795" s="4"/>
      <c r="S3795" s="4"/>
    </row>
    <row r="3796" spans="1:19">
      <c r="A3796" s="1" t="str">
        <f>+'BD1'!A3796</f>
        <v>Central Occidental</v>
      </c>
      <c r="B3796" s="1" t="str">
        <f>+'BD1'!B3796</f>
        <v>Poás</v>
      </c>
      <c r="C3796" s="1" t="str">
        <f>+'BD1'!C3796</f>
        <v>Humberto Jiménez Villanueva</v>
      </c>
      <c r="D3796" s="1">
        <f>+'BD1'!D3796</f>
        <v>5</v>
      </c>
      <c r="E3796" s="1" t="str">
        <f>+'BD1'!E3796</f>
        <v>Jefe</v>
      </c>
      <c r="F3796" s="1" t="str">
        <f>+'BD1'!F3796</f>
        <v>Inscripción y actualización de PYMPA (por productor)</v>
      </c>
      <c r="G3796" s="1" t="str">
        <f>+'BD1'!G3796</f>
        <v>Sustantiva</v>
      </c>
      <c r="H3796" s="1">
        <f>+'BD1'!H3796</f>
        <v>0.77278000000000002</v>
      </c>
      <c r="J3796" s="1" t="s">
        <v>262</v>
      </c>
      <c r="K3796" s="1" t="s">
        <v>287</v>
      </c>
      <c r="L3796" s="3" t="s">
        <v>43</v>
      </c>
      <c r="M3796" s="1" t="s">
        <v>67</v>
      </c>
      <c r="N3796" s="4">
        <f>IFERROR(AVERAGEIFS('TE por AEA'!$H$2:$H$12257,'TE por AEA'!$A$2:$A$12257,'TE por AEA'!J3796,'TE por AEA'!$B$2:$B$12257,'TE por AEA'!K3796,'TE por AEA'!$F$2:$F$12257,'TE por AEA'!L3796),"No hay registro")</f>
        <v>0.88175999999999999</v>
      </c>
      <c r="O3796" s="4"/>
      <c r="P3796" s="4"/>
      <c r="Q3796" s="4"/>
      <c r="R3796" s="4"/>
      <c r="S3796" s="4"/>
    </row>
    <row r="3797" spans="1:19">
      <c r="A3797" s="1" t="str">
        <f>+'BD1'!A3797</f>
        <v>Central Occidental</v>
      </c>
      <c r="B3797" s="1" t="str">
        <f>+'BD1'!B3797</f>
        <v>Poás</v>
      </c>
      <c r="C3797" s="1" t="str">
        <f>+'BD1'!C3797</f>
        <v>Humberto Jiménez Villanueva</v>
      </c>
      <c r="D3797" s="1">
        <f>+'BD1'!D3797</f>
        <v>5</v>
      </c>
      <c r="E3797" s="1" t="str">
        <f>+'BD1'!E3797</f>
        <v>Jefe</v>
      </c>
      <c r="F3797" s="1" t="str">
        <f>+'BD1'!F3797</f>
        <v>Certificaciones para la Declaración de Bienes Inmuebles ante las municipalidades (por trámite)</v>
      </c>
      <c r="G3797" s="1" t="str">
        <f>+'BD1'!G3797</f>
        <v>Sustantiva</v>
      </c>
      <c r="H3797" s="1" t="str">
        <f>+'BD1'!H3797</f>
        <v>NA</v>
      </c>
      <c r="J3797" s="1" t="s">
        <v>262</v>
      </c>
      <c r="K3797" s="1" t="s">
        <v>287</v>
      </c>
      <c r="L3797" s="3" t="s">
        <v>44</v>
      </c>
      <c r="M3797" s="1" t="s">
        <v>67</v>
      </c>
      <c r="N3797" s="4" t="str">
        <f>IFERROR(AVERAGEIFS('TE por AEA'!$H$2:$H$12257,'TE por AEA'!$A$2:$A$12257,'TE por AEA'!J3797,'TE por AEA'!$B$2:$B$12257,'TE por AEA'!K3797,'TE por AEA'!$F$2:$F$12257,'TE por AEA'!L3797),"No hay registro")</f>
        <v>No hay registro</v>
      </c>
      <c r="O3797" s="4"/>
      <c r="P3797" s="4"/>
      <c r="Q3797" s="4"/>
      <c r="R3797" s="4"/>
      <c r="S3797" s="4"/>
    </row>
    <row r="3798" spans="1:19">
      <c r="A3798" s="1" t="str">
        <f>+'BD1'!A3798</f>
        <v>Central Occidental</v>
      </c>
      <c r="B3798" s="1" t="str">
        <f>+'BD1'!B3798</f>
        <v>Poás</v>
      </c>
      <c r="C3798" s="1" t="str">
        <f>+'BD1'!C3798</f>
        <v>Humberto Jiménez Villanueva</v>
      </c>
      <c r="D3798" s="1">
        <f>+'BD1'!D3798</f>
        <v>5</v>
      </c>
      <c r="E3798" s="1" t="str">
        <f>+'BD1'!E3798</f>
        <v>Jefe</v>
      </c>
      <c r="F3798" s="1" t="str">
        <f>+'BD1'!F3798</f>
        <v>Participación en reuniones EREA (por reunión)</v>
      </c>
      <c r="G3798" s="1" t="str">
        <f>+'BD1'!G3798</f>
        <v>Administrativa</v>
      </c>
      <c r="H3798" s="1">
        <f>+'BD1'!H3798</f>
        <v>5.35</v>
      </c>
      <c r="J3798" s="1" t="s">
        <v>262</v>
      </c>
      <c r="K3798" s="1" t="s">
        <v>287</v>
      </c>
      <c r="L3798" s="3" t="s">
        <v>45</v>
      </c>
      <c r="M3798" s="1" t="s">
        <v>68</v>
      </c>
      <c r="N3798" s="4">
        <f>IFERROR(AVERAGEIFS('TE por AEA'!$H$2:$H$12257,'TE por AEA'!$A$2:$A$12257,'TE por AEA'!J3798,'TE por AEA'!$B$2:$B$12257,'TE por AEA'!K3798,'TE por AEA'!$F$2:$F$12257,'TE por AEA'!L3798),"No hay registro")</f>
        <v>4.3394433333333327</v>
      </c>
      <c r="O3798" s="4"/>
      <c r="P3798" s="4"/>
      <c r="Q3798" s="4"/>
      <c r="R3798" s="4"/>
      <c r="S3798" s="4"/>
    </row>
    <row r="3799" spans="1:19">
      <c r="A3799" s="1" t="str">
        <f>+'BD1'!A3799</f>
        <v>Central Occidental</v>
      </c>
      <c r="B3799" s="1" t="str">
        <f>+'BD1'!B3799</f>
        <v>Poás</v>
      </c>
      <c r="C3799" s="1" t="str">
        <f>+'BD1'!C3799</f>
        <v>Humberto Jiménez Villanueva</v>
      </c>
      <c r="D3799" s="1">
        <f>+'BD1'!D3799</f>
        <v>5</v>
      </c>
      <c r="E3799" s="1" t="str">
        <f>+'BD1'!E3799</f>
        <v>Jefe</v>
      </c>
      <c r="F3799" s="1" t="str">
        <f>+'BD1'!F3799</f>
        <v>Participación en grupos técnicos o comisiones (por reunión)</v>
      </c>
      <c r="G3799" s="1" t="str">
        <f>+'BD1'!G3799</f>
        <v>Sustantiva</v>
      </c>
      <c r="H3799" s="1">
        <f>+'BD1'!H3799</f>
        <v>3.3883299999999998</v>
      </c>
      <c r="J3799" s="1" t="s">
        <v>262</v>
      </c>
      <c r="K3799" s="1" t="s">
        <v>287</v>
      </c>
      <c r="L3799" s="3" t="s">
        <v>46</v>
      </c>
      <c r="M3799" s="1" t="s">
        <v>67</v>
      </c>
      <c r="N3799" s="4">
        <f>IFERROR(AVERAGEIFS('TE por AEA'!$H$2:$H$12257,'TE por AEA'!$A$2:$A$12257,'TE por AEA'!J3799,'TE por AEA'!$B$2:$B$12257,'TE por AEA'!K3799,'TE por AEA'!$F$2:$F$12257,'TE por AEA'!L3799),"No hay registro")</f>
        <v>3.9233349999999998</v>
      </c>
      <c r="O3799" s="4"/>
      <c r="P3799" s="4"/>
      <c r="Q3799" s="4"/>
      <c r="R3799" s="4"/>
      <c r="S3799" s="4"/>
    </row>
    <row r="3800" spans="1:19">
      <c r="A3800" s="1" t="str">
        <f>+'BD1'!A3800</f>
        <v>Central Occidental</v>
      </c>
      <c r="B3800" s="1" t="str">
        <f>+'BD1'!B3800</f>
        <v>Poás</v>
      </c>
      <c r="C3800" s="1" t="str">
        <f>+'BD1'!C3800</f>
        <v>Humberto Jiménez Villanueva</v>
      </c>
      <c r="D3800" s="1">
        <f>+'BD1'!D3800</f>
        <v>5</v>
      </c>
      <c r="E3800" s="1" t="str">
        <f>+'BD1'!E3800</f>
        <v>Jefe</v>
      </c>
      <c r="F3800" s="1" t="str">
        <f>+'BD1'!F3800</f>
        <v>Participación en capacitaciones técnicas (por capacitación)</v>
      </c>
      <c r="G3800" s="1" t="str">
        <f>+'BD1'!G3800</f>
        <v>Administrativa</v>
      </c>
      <c r="H3800" s="1">
        <f>+'BD1'!H3800</f>
        <v>3.3883299999999998</v>
      </c>
      <c r="J3800" s="1" t="s">
        <v>262</v>
      </c>
      <c r="K3800" s="1" t="s">
        <v>287</v>
      </c>
      <c r="L3800" s="3" t="s">
        <v>47</v>
      </c>
      <c r="M3800" s="1" t="s">
        <v>68</v>
      </c>
      <c r="N3800" s="4">
        <f>IFERROR(AVERAGEIFS('TE por AEA'!$H$2:$H$12257,'TE por AEA'!$A$2:$A$12257,'TE por AEA'!J3800,'TE por AEA'!$B$2:$B$12257,'TE por AEA'!K3800,'TE por AEA'!$F$2:$F$12257,'TE por AEA'!L3800),"No hay registro")</f>
        <v>10.046113333333333</v>
      </c>
      <c r="O3800" s="4"/>
      <c r="P3800" s="4"/>
      <c r="Q3800" s="4"/>
      <c r="R3800" s="4"/>
      <c r="S3800" s="4"/>
    </row>
    <row r="3801" spans="1:19">
      <c r="A3801" s="1" t="str">
        <f>+'BD1'!A3801</f>
        <v>Central Occidental</v>
      </c>
      <c r="B3801" s="1" t="str">
        <f>+'BD1'!B3801</f>
        <v>Poás</v>
      </c>
      <c r="C3801" s="1" t="str">
        <f>+'BD1'!C3801</f>
        <v>Humberto Jiménez Villanueva</v>
      </c>
      <c r="D3801" s="1">
        <f>+'BD1'!D3801</f>
        <v>5</v>
      </c>
      <c r="E3801" s="1" t="str">
        <f>+'BD1'!E3801</f>
        <v>Jefe</v>
      </c>
      <c r="F3801" s="1" t="str">
        <f>+'BD1'!F3801</f>
        <v xml:space="preserve">Participación en charlas y sesiones técnicas, de trabajo y de actualización de conocimiento (por evento) </v>
      </c>
      <c r="G3801" s="1" t="str">
        <f>+'BD1'!G3801</f>
        <v>Administrativa</v>
      </c>
      <c r="H3801" s="1">
        <f>+'BD1'!H3801</f>
        <v>3.3883299999999998</v>
      </c>
      <c r="J3801" s="1" t="s">
        <v>262</v>
      </c>
      <c r="K3801" s="1" t="s">
        <v>287</v>
      </c>
      <c r="L3801" s="3" t="s">
        <v>48</v>
      </c>
      <c r="M3801" s="1" t="s">
        <v>68</v>
      </c>
      <c r="N3801" s="4">
        <f>IFERROR(AVERAGEIFS('TE por AEA'!$H$2:$H$12257,'TE por AEA'!$A$2:$A$12257,'TE por AEA'!J3801,'TE por AEA'!$B$2:$B$12257,'TE por AEA'!K3801,'TE por AEA'!$F$2:$F$12257,'TE por AEA'!L3801),"No hay registro")</f>
        <v>9.0950000000000006</v>
      </c>
      <c r="O3801" s="4"/>
      <c r="P3801" s="4"/>
      <c r="Q3801" s="4"/>
      <c r="R3801" s="4"/>
      <c r="S3801" s="4"/>
    </row>
    <row r="3802" spans="1:19">
      <c r="A3802" s="1" t="str">
        <f>+'BD1'!A3802</f>
        <v>Central Occidental</v>
      </c>
      <c r="B3802" s="1" t="str">
        <f>+'BD1'!B3802</f>
        <v>Poás</v>
      </c>
      <c r="C3802" s="1" t="str">
        <f>+'BD1'!C3802</f>
        <v>Humberto Jiménez Villanueva</v>
      </c>
      <c r="D3802" s="1">
        <f>+'BD1'!D3802</f>
        <v>5</v>
      </c>
      <c r="E3802" s="1" t="str">
        <f>+'BD1'!E3802</f>
        <v>Jefe</v>
      </c>
      <c r="F3802" s="1" t="str">
        <f>+'BD1'!F3802</f>
        <v>Aplicación de censos y apoyo en sondeo de precios de insumos agropecuarios (por censo o sondeo)</v>
      </c>
      <c r="G3802" s="1" t="str">
        <f>+'BD1'!G3802</f>
        <v>Sustantiva</v>
      </c>
      <c r="H3802" s="1" t="str">
        <f>+'BD1'!H3802</f>
        <v>NA</v>
      </c>
      <c r="J3802" s="1" t="s">
        <v>262</v>
      </c>
      <c r="K3802" s="1" t="s">
        <v>287</v>
      </c>
      <c r="L3802" s="3" t="s">
        <v>49</v>
      </c>
      <c r="M3802" s="1" t="s">
        <v>67</v>
      </c>
      <c r="N3802" s="4">
        <f>IFERROR(AVERAGEIFS('TE por AEA'!$H$2:$H$12257,'TE por AEA'!$A$2:$A$12257,'TE por AEA'!J3802,'TE por AEA'!$B$2:$B$12257,'TE por AEA'!K3802,'TE por AEA'!$F$2:$F$12257,'TE por AEA'!L3802),"No hay registro")</f>
        <v>16.317500000000003</v>
      </c>
      <c r="O3802" s="4"/>
      <c r="P3802" s="4"/>
      <c r="Q3802" s="4"/>
      <c r="R3802" s="4"/>
      <c r="S3802" s="4"/>
    </row>
    <row r="3803" spans="1:19">
      <c r="A3803" s="1" t="str">
        <f>+'BD1'!A3803</f>
        <v>Central Occidental</v>
      </c>
      <c r="B3803" s="1" t="str">
        <f>+'BD1'!B3803</f>
        <v>Poás</v>
      </c>
      <c r="C3803" s="1" t="str">
        <f>+'BD1'!C3803</f>
        <v>Humberto Jiménez Villanueva</v>
      </c>
      <c r="D3803" s="1">
        <f>+'BD1'!D3803</f>
        <v>5</v>
      </c>
      <c r="E3803" s="1" t="str">
        <f>+'BD1'!E3803</f>
        <v>Jefe</v>
      </c>
      <c r="F3803" s="1" t="str">
        <f>+'BD1'!F3803</f>
        <v>Coordinación de acciones entre dependencias del MAG (por acción de cordinación)</v>
      </c>
      <c r="G3803" s="1" t="str">
        <f>+'BD1'!G3803</f>
        <v>Administrativa</v>
      </c>
      <c r="H3803" s="1">
        <f>+'BD1'!H3803</f>
        <v>0.54986000000000002</v>
      </c>
      <c r="J3803" s="1" t="s">
        <v>262</v>
      </c>
      <c r="K3803" s="1" t="s">
        <v>287</v>
      </c>
      <c r="L3803" s="3" t="s">
        <v>50</v>
      </c>
      <c r="M3803" s="1" t="s">
        <v>68</v>
      </c>
      <c r="N3803" s="4">
        <f>IFERROR(AVERAGEIFS('TE por AEA'!$H$2:$H$12257,'TE por AEA'!$A$2:$A$12257,'TE por AEA'!J3803,'TE por AEA'!$B$2:$B$12257,'TE por AEA'!K3803,'TE por AEA'!$F$2:$F$12257,'TE por AEA'!L3803),"No hay registro")</f>
        <v>1.4068533333333335</v>
      </c>
      <c r="O3803" s="4"/>
      <c r="P3803" s="4"/>
      <c r="Q3803" s="4"/>
      <c r="R3803" s="4"/>
      <c r="S3803" s="4"/>
    </row>
    <row r="3804" spans="1:19">
      <c r="A3804" s="1" t="str">
        <f>+'BD1'!A3804</f>
        <v>Central Occidental</v>
      </c>
      <c r="B3804" s="1" t="str">
        <f>+'BD1'!B3804</f>
        <v>Poás</v>
      </c>
      <c r="C3804" s="1" t="str">
        <f>+'BD1'!C3804</f>
        <v>Humberto Jiménez Villanueva</v>
      </c>
      <c r="D3804" s="1">
        <f>+'BD1'!D3804</f>
        <v>5</v>
      </c>
      <c r="E3804" s="1" t="str">
        <f>+'BD1'!E3804</f>
        <v>Jefe</v>
      </c>
      <c r="F3804" s="1" t="str">
        <f>+'BD1'!F3804</f>
        <v>Otorgamiento de permisos para quemas agropecuarias (por trámite)</v>
      </c>
      <c r="G3804" s="1" t="str">
        <f>+'BD1'!G3804</f>
        <v>Sustantiva</v>
      </c>
      <c r="H3804" s="1">
        <f>+'BD1'!H3804</f>
        <v>6.5626699999999998</v>
      </c>
      <c r="J3804" s="1" t="s">
        <v>262</v>
      </c>
      <c r="K3804" s="1" t="s">
        <v>287</v>
      </c>
      <c r="L3804" s="3" t="s">
        <v>51</v>
      </c>
      <c r="M3804" s="1" t="s">
        <v>67</v>
      </c>
      <c r="N3804" s="4">
        <f>IFERROR(AVERAGEIFS('TE por AEA'!$H$2:$H$12257,'TE por AEA'!$A$2:$A$12257,'TE por AEA'!J3804,'TE por AEA'!$B$2:$B$12257,'TE por AEA'!K3804,'TE por AEA'!$F$2:$F$12257,'TE por AEA'!L3804),"No hay registro")</f>
        <v>1.7268600000000001</v>
      </c>
      <c r="O3804" s="4"/>
      <c r="P3804" s="4"/>
      <c r="Q3804" s="4"/>
      <c r="R3804" s="4"/>
      <c r="S3804" s="4"/>
    </row>
    <row r="3805" spans="1:19">
      <c r="A3805" s="1" t="str">
        <f>+'BD1'!A3805</f>
        <v>Central Occidental</v>
      </c>
      <c r="B3805" s="1" t="str">
        <f>+'BD1'!B3805</f>
        <v>Poás</v>
      </c>
      <c r="C3805" s="1" t="str">
        <f>+'BD1'!C3805</f>
        <v>Humberto Jiménez Villanueva</v>
      </c>
      <c r="D3805" s="1">
        <f>+'BD1'!D3805</f>
        <v>5</v>
      </c>
      <c r="E3805" s="1" t="str">
        <f>+'BD1'!E3805</f>
        <v>Jefe</v>
      </c>
      <c r="F3805" s="1" t="str">
        <f>+'BD1'!F3805</f>
        <v>Elaboración de Autoevaluación en Control Interno (acumulado efectivo por aplicación de la autoevaluación)</v>
      </c>
      <c r="G3805" s="1" t="str">
        <f>+'BD1'!G3805</f>
        <v>Administrativa</v>
      </c>
      <c r="H3805" s="1">
        <f>+'BD1'!H3805</f>
        <v>0.80249999999999999</v>
      </c>
      <c r="J3805" s="1" t="s">
        <v>262</v>
      </c>
      <c r="K3805" s="1" t="s">
        <v>287</v>
      </c>
      <c r="L3805" s="3" t="s">
        <v>52</v>
      </c>
      <c r="M3805" s="1" t="s">
        <v>68</v>
      </c>
      <c r="N3805" s="4">
        <f>IFERROR(AVERAGEIFS('TE por AEA'!$H$2:$H$12257,'TE por AEA'!$A$2:$A$12257,'TE por AEA'!J3805,'TE por AEA'!$B$2:$B$12257,'TE por AEA'!K3805,'TE por AEA'!$F$2:$F$12257,'TE por AEA'!L3805),"No hay registro")</f>
        <v>3.7747199999999999</v>
      </c>
      <c r="O3805" s="4"/>
      <c r="P3805" s="4"/>
      <c r="Q3805" s="4"/>
      <c r="R3805" s="4"/>
      <c r="S3805" s="4"/>
    </row>
    <row r="3806" spans="1:19">
      <c r="A3806" s="1" t="str">
        <f>+'BD1'!A3806</f>
        <v>Central Occidental</v>
      </c>
      <c r="B3806" s="1" t="str">
        <f>+'BD1'!B3806</f>
        <v>Poás</v>
      </c>
      <c r="C3806" s="1" t="str">
        <f>+'BD1'!C3806</f>
        <v>Humberto Jiménez Villanueva</v>
      </c>
      <c r="D3806" s="1">
        <f>+'BD1'!D3806</f>
        <v>5</v>
      </c>
      <c r="E3806" s="1" t="str">
        <f>+'BD1'!E3806</f>
        <v>Jefe</v>
      </c>
      <c r="F3806" s="1" t="str">
        <f>+'BD1'!F3806</f>
        <v>Determinación y evaluación de riesgos en SEVRIMAG (acumulado efectivo por aplicación del SEVRIMAG)</v>
      </c>
      <c r="G3806" s="1" t="str">
        <f>+'BD1'!G3806</f>
        <v>Administrativa</v>
      </c>
      <c r="H3806" s="1">
        <f>+'BD1'!H3806</f>
        <v>0.80249999999999999</v>
      </c>
      <c r="J3806" s="1" t="s">
        <v>262</v>
      </c>
      <c r="K3806" s="1" t="s">
        <v>287</v>
      </c>
      <c r="L3806" s="3" t="s">
        <v>53</v>
      </c>
      <c r="M3806" s="1" t="s">
        <v>68</v>
      </c>
      <c r="N3806" s="4">
        <f>IFERROR(AVERAGEIFS('TE por AEA'!$H$2:$H$12257,'TE por AEA'!$A$2:$A$12257,'TE por AEA'!J3806,'TE por AEA'!$B$2:$B$12257,'TE por AEA'!K3806,'TE por AEA'!$F$2:$F$12257,'TE por AEA'!L3806),"No hay registro")</f>
        <v>4.7258333333333331</v>
      </c>
      <c r="O3806" s="4"/>
      <c r="P3806" s="4"/>
      <c r="Q3806" s="4"/>
      <c r="R3806" s="4"/>
      <c r="S3806" s="4"/>
    </row>
    <row r="3807" spans="1:19">
      <c r="A3807" s="1" t="str">
        <f>+'BD1'!A3807</f>
        <v>Central Occidental</v>
      </c>
      <c r="B3807" s="1" t="str">
        <f>+'BD1'!B3807</f>
        <v>Poás</v>
      </c>
      <c r="C3807" s="1" t="str">
        <f>+'BD1'!C3807</f>
        <v>Humberto Jiménez Villanueva</v>
      </c>
      <c r="D3807" s="1">
        <f>+'BD1'!D3807</f>
        <v>5</v>
      </c>
      <c r="E3807" s="1" t="str">
        <f>+'BD1'!E3807</f>
        <v>Jefe</v>
      </c>
      <c r="F3807" s="1" t="str">
        <f>+'BD1'!F3807</f>
        <v>Seguimiento a plan de mitigación de riesgos en SEVRIMAG (acumulado efectivo por seguimiento)</v>
      </c>
      <c r="G3807" s="1" t="str">
        <f>+'BD1'!G3807</f>
        <v>Administrativa</v>
      </c>
      <c r="H3807" s="1">
        <f>+'BD1'!H3807</f>
        <v>0.80249999999999999</v>
      </c>
      <c r="J3807" s="1" t="s">
        <v>262</v>
      </c>
      <c r="K3807" s="1" t="s">
        <v>287</v>
      </c>
      <c r="L3807" s="3" t="s">
        <v>54</v>
      </c>
      <c r="M3807" s="1" t="s">
        <v>68</v>
      </c>
      <c r="N3807" s="4">
        <f>IFERROR(AVERAGEIFS('TE por AEA'!$H$2:$H$12257,'TE por AEA'!$A$2:$A$12257,'TE por AEA'!J3807,'TE por AEA'!$B$2:$B$12257,'TE por AEA'!K3807,'TE por AEA'!$F$2:$F$12257,'TE por AEA'!L3807),"No hay registro")</f>
        <v>0.89909499999999998</v>
      </c>
      <c r="O3807" s="4"/>
      <c r="P3807" s="4"/>
      <c r="Q3807" s="4"/>
      <c r="R3807" s="4"/>
      <c r="S3807" s="4"/>
    </row>
    <row r="3808" spans="1:19">
      <c r="A3808" s="1" t="str">
        <f>+'BD1'!A3808</f>
        <v>Central Occidental</v>
      </c>
      <c r="B3808" s="1" t="str">
        <f>+'BD1'!B3808</f>
        <v>Poás</v>
      </c>
      <c r="C3808" s="1" t="str">
        <f>+'BD1'!C3808</f>
        <v>Humberto Jiménez Villanueva</v>
      </c>
      <c r="D3808" s="1">
        <f>+'BD1'!D3808</f>
        <v>5</v>
      </c>
      <c r="E3808" s="1" t="str">
        <f>+'BD1'!E3808</f>
        <v>Jefe</v>
      </c>
      <c r="F3808" s="1" t="str">
        <f>+'BD1'!F3808</f>
        <v>Seguimiento a plan de mejora de la Autoevaluación en Control Interno (acumulado efectivo por seguimiento)</v>
      </c>
      <c r="G3808" s="1" t="str">
        <f>+'BD1'!G3808</f>
        <v>Administrativa</v>
      </c>
      <c r="H3808" s="1">
        <f>+'BD1'!H3808</f>
        <v>0.80249999999999999</v>
      </c>
      <c r="J3808" s="1" t="s">
        <v>262</v>
      </c>
      <c r="K3808" s="1" t="s">
        <v>287</v>
      </c>
      <c r="L3808" s="3" t="s">
        <v>55</v>
      </c>
      <c r="M3808" s="1" t="s">
        <v>68</v>
      </c>
      <c r="N3808" s="4">
        <f>IFERROR(AVERAGEIFS('TE por AEA'!$H$2:$H$12257,'TE por AEA'!$A$2:$A$12257,'TE por AEA'!J3808,'TE por AEA'!$B$2:$B$12257,'TE por AEA'!K3808,'TE por AEA'!$F$2:$F$12257,'TE por AEA'!L3808),"No hay registro")</f>
        <v>0.89909499999999998</v>
      </c>
      <c r="O3808" s="4"/>
      <c r="P3808" s="4"/>
      <c r="Q3808" s="4"/>
      <c r="R3808" s="4"/>
      <c r="S3808" s="4"/>
    </row>
    <row r="3809" spans="1:19">
      <c r="A3809" s="1" t="str">
        <f>+'BD1'!A3809</f>
        <v>Central Occidental</v>
      </c>
      <c r="B3809" s="1" t="str">
        <f>+'BD1'!B3809</f>
        <v>Poás</v>
      </c>
      <c r="C3809" s="1" t="str">
        <f>+'BD1'!C3809</f>
        <v>Humberto Jiménez Villanueva</v>
      </c>
      <c r="D3809" s="1">
        <f>+'BD1'!D3809</f>
        <v>5</v>
      </c>
      <c r="E3809" s="1" t="str">
        <f>+'BD1'!E3809</f>
        <v>Jefe</v>
      </c>
      <c r="F3809" s="1" t="str">
        <f>+'BD1'!F3809</f>
        <v>Reuniones de personal AEA (por reunión)</v>
      </c>
      <c r="G3809" s="1" t="str">
        <f>+'BD1'!G3809</f>
        <v>Administrativa</v>
      </c>
      <c r="H3809" s="1">
        <f>+'BD1'!H3809</f>
        <v>0.80249999999999999</v>
      </c>
      <c r="J3809" s="1" t="s">
        <v>262</v>
      </c>
      <c r="K3809" s="1" t="s">
        <v>287</v>
      </c>
      <c r="L3809" s="3" t="s">
        <v>56</v>
      </c>
      <c r="M3809" s="1" t="s">
        <v>68</v>
      </c>
      <c r="N3809" s="4">
        <f>IFERROR(AVERAGEIFS('TE por AEA'!$H$2:$H$12257,'TE por AEA'!$A$2:$A$12257,'TE por AEA'!J3809,'TE por AEA'!$B$2:$B$12257,'TE por AEA'!K3809,'TE por AEA'!$F$2:$F$12257,'TE por AEA'!L3809),"No hay registro")</f>
        <v>2.0359733333333332</v>
      </c>
      <c r="O3809" s="4"/>
      <c r="P3809" s="4"/>
      <c r="Q3809" s="4"/>
      <c r="R3809" s="4"/>
      <c r="S3809" s="4"/>
    </row>
    <row r="3810" spans="1:19">
      <c r="A3810" s="1" t="str">
        <f>+'BD1'!A3810</f>
        <v>Central Occidental</v>
      </c>
      <c r="B3810" s="1" t="str">
        <f>+'BD1'!B3810</f>
        <v>Poás</v>
      </c>
      <c r="C3810" s="1" t="str">
        <f>+'BD1'!C3810</f>
        <v>Humberto Jiménez Villanueva</v>
      </c>
      <c r="D3810" s="1">
        <f>+'BD1'!D3810</f>
        <v>5</v>
      </c>
      <c r="E3810" s="1" t="str">
        <f>+'BD1'!E3810</f>
        <v>Jefe</v>
      </c>
      <c r="F3810" s="1" t="str">
        <f>+'BD1'!F3810</f>
        <v>Actualización del sistema de gestión documental y archivo (tiempo efectivo por día)</v>
      </c>
      <c r="G3810" s="1" t="str">
        <f>+'BD1'!G3810</f>
        <v>Administrativa</v>
      </c>
      <c r="H3810" s="1" t="str">
        <f>+'BD1'!H3810</f>
        <v>NA</v>
      </c>
      <c r="J3810" s="1" t="s">
        <v>262</v>
      </c>
      <c r="K3810" s="1" t="s">
        <v>287</v>
      </c>
      <c r="L3810" s="3" t="s">
        <v>57</v>
      </c>
      <c r="M3810" s="1" t="s">
        <v>68</v>
      </c>
      <c r="N3810" s="4">
        <f>IFERROR(AVERAGEIFS('TE por AEA'!$H$2:$H$12257,'TE por AEA'!$A$2:$A$12257,'TE por AEA'!J3810,'TE por AEA'!$B$2:$B$12257,'TE por AEA'!K3810,'TE por AEA'!$F$2:$F$12257,'TE por AEA'!L3810),"No hay registro")</f>
        <v>0.37153000000000003</v>
      </c>
      <c r="O3810" s="4"/>
      <c r="P3810" s="4"/>
      <c r="Q3810" s="4"/>
      <c r="R3810" s="4"/>
      <c r="S3810" s="4"/>
    </row>
    <row r="3811" spans="1:19">
      <c r="A3811" s="1" t="str">
        <f>+'BD1'!A3811</f>
        <v>Central Occidental</v>
      </c>
      <c r="B3811" s="1" t="str">
        <f>+'BD1'!B3811</f>
        <v>Poás</v>
      </c>
      <c r="C3811" s="1" t="str">
        <f>+'BD1'!C3811</f>
        <v>Humberto Jiménez Villanueva</v>
      </c>
      <c r="D3811" s="1">
        <f>+'BD1'!D3811</f>
        <v>5</v>
      </c>
      <c r="E3811" s="1" t="str">
        <f>+'BD1'!E3811</f>
        <v>Jefe</v>
      </c>
      <c r="F3811" s="1" t="str">
        <f>+'BD1'!F3811</f>
        <v>Actualización del sistema SisDNEA (por productor)</v>
      </c>
      <c r="G3811" s="1" t="str">
        <f>+'BD1'!G3811</f>
        <v>Administrativa</v>
      </c>
      <c r="H3811" s="1">
        <f>+'BD1'!H3811</f>
        <v>0.89166999999999996</v>
      </c>
      <c r="J3811" s="1" t="s">
        <v>262</v>
      </c>
      <c r="K3811" s="1" t="s">
        <v>287</v>
      </c>
      <c r="L3811" s="3" t="s">
        <v>58</v>
      </c>
      <c r="M3811" s="1" t="s">
        <v>68</v>
      </c>
      <c r="N3811" s="4">
        <f>IFERROR(AVERAGEIFS('TE por AEA'!$H$2:$H$12257,'TE por AEA'!$A$2:$A$12257,'TE por AEA'!J3811,'TE por AEA'!$B$2:$B$12257,'TE por AEA'!K3811,'TE por AEA'!$F$2:$F$12257,'TE por AEA'!L3811),"No hay registro")</f>
        <v>1.09477</v>
      </c>
      <c r="O3811" s="4"/>
      <c r="P3811" s="4"/>
      <c r="Q3811" s="4"/>
      <c r="R3811" s="4"/>
      <c r="S3811" s="4"/>
    </row>
    <row r="3812" spans="1:19">
      <c r="A3812" s="1" t="str">
        <f>+'BD1'!A3812</f>
        <v>Central Occidental</v>
      </c>
      <c r="B3812" s="1" t="str">
        <f>+'BD1'!B3812</f>
        <v>Poás</v>
      </c>
      <c r="C3812" s="1" t="str">
        <f>+'BD1'!C3812</f>
        <v>Humberto Jiménez Villanueva</v>
      </c>
      <c r="D3812" s="1">
        <f>+'BD1'!D3812</f>
        <v>5</v>
      </c>
      <c r="E3812" s="1" t="str">
        <f>+'BD1'!E3812</f>
        <v>Jefe</v>
      </c>
      <c r="F3812" s="1" t="str">
        <f>+'BD1'!F3812</f>
        <v>Seguimiento semestral de la determinación de expectativas (por seguimiento)</v>
      </c>
      <c r="G3812" s="1" t="str">
        <f>+'BD1'!G3812</f>
        <v>Administrativa</v>
      </c>
      <c r="H3812" s="1">
        <f>+'BD1'!H3812</f>
        <v>1.2037500000000001</v>
      </c>
      <c r="J3812" s="1" t="s">
        <v>262</v>
      </c>
      <c r="K3812" s="1" t="s">
        <v>287</v>
      </c>
      <c r="L3812" s="3" t="s">
        <v>135</v>
      </c>
      <c r="M3812" s="1" t="s">
        <v>68</v>
      </c>
      <c r="N3812" s="4">
        <f>IFERROR(AVERAGEIFS('TE por AEA'!$H$2:$H$12257,'TE por AEA'!$A$2:$A$12257,'TE por AEA'!J3812,'TE por AEA'!$B$2:$B$12257,'TE por AEA'!K3812,'TE por AEA'!$F$2:$F$12257,'TE por AEA'!L3812),"No hay registro")</f>
        <v>2.856303333333333</v>
      </c>
      <c r="O3812" s="4"/>
      <c r="P3812" s="4"/>
      <c r="Q3812" s="4"/>
      <c r="R3812" s="4"/>
      <c r="S3812" s="4"/>
    </row>
    <row r="3813" spans="1:19">
      <c r="A3813" s="1" t="str">
        <f>+'BD1'!A3813</f>
        <v>Central Occidental</v>
      </c>
      <c r="B3813" s="1" t="str">
        <f>+'BD1'!B3813</f>
        <v>Poás</v>
      </c>
      <c r="C3813" s="1" t="str">
        <f>+'BD1'!C3813</f>
        <v>Humberto Jiménez Villanueva</v>
      </c>
      <c r="D3813" s="1">
        <f>+'BD1'!D3813</f>
        <v>5</v>
      </c>
      <c r="E3813" s="1" t="str">
        <f>+'BD1'!E3813</f>
        <v>Jefe</v>
      </c>
      <c r="F3813" s="1" t="str">
        <f>+'BD1'!F3813</f>
        <v>Elaboración de la evaluación del desempeño (por reunión)</v>
      </c>
      <c r="G3813" s="1" t="str">
        <f>+'BD1'!G3813</f>
        <v>Administrativa</v>
      </c>
      <c r="H3813" s="1">
        <f>+'BD1'!H3813</f>
        <v>1.2037500000000001</v>
      </c>
      <c r="J3813" s="1" t="s">
        <v>262</v>
      </c>
      <c r="K3813" s="1" t="s">
        <v>287</v>
      </c>
      <c r="L3813" s="3" t="s">
        <v>59</v>
      </c>
      <c r="M3813" s="1" t="s">
        <v>68</v>
      </c>
      <c r="N3813" s="4">
        <f>IFERROR(AVERAGEIFS('TE por AEA'!$H$2:$H$12257,'TE por AEA'!$A$2:$A$12257,'TE por AEA'!J3813,'TE por AEA'!$B$2:$B$12257,'TE por AEA'!K3813,'TE por AEA'!$F$2:$F$12257,'TE por AEA'!L3813),"No hay registro")</f>
        <v>1.6822766666666666</v>
      </c>
      <c r="O3813" s="4"/>
      <c r="P3813" s="4"/>
      <c r="Q3813" s="4"/>
      <c r="R3813" s="4"/>
      <c r="S3813" s="4"/>
    </row>
    <row r="3814" spans="1:19">
      <c r="A3814" s="1" t="str">
        <f>+'BD1'!A3814</f>
        <v>Central Occidental</v>
      </c>
      <c r="B3814" s="1" t="str">
        <f>+'BD1'!B3814</f>
        <v>Poás</v>
      </c>
      <c r="C3814" s="1" t="str">
        <f>+'BD1'!C3814</f>
        <v>Humberto Jiménez Villanueva</v>
      </c>
      <c r="D3814" s="1">
        <f>+'BD1'!D3814</f>
        <v>5</v>
      </c>
      <c r="E3814" s="1" t="str">
        <f>+'BD1'!E3814</f>
        <v>Jefe</v>
      </c>
      <c r="F3814" s="1" t="str">
        <f>+'BD1'!F3814</f>
        <v>Elaboración de inventarios de equipos, materiales e insumos (tiempo efectivo por día)</v>
      </c>
      <c r="G3814" s="1" t="str">
        <f>+'BD1'!G3814</f>
        <v>Administrativa</v>
      </c>
      <c r="H3814" s="1">
        <f>+'BD1'!H3814</f>
        <v>2.31833</v>
      </c>
      <c r="J3814" s="1" t="s">
        <v>262</v>
      </c>
      <c r="K3814" s="1" t="s">
        <v>287</v>
      </c>
      <c r="L3814" s="3" t="s">
        <v>60</v>
      </c>
      <c r="M3814" s="1" t="s">
        <v>68</v>
      </c>
      <c r="N3814" s="4">
        <f>IFERROR(AVERAGEIFS('TE por AEA'!$H$2:$H$12257,'TE por AEA'!$A$2:$A$12257,'TE por AEA'!J3814,'TE por AEA'!$B$2:$B$12257,'TE por AEA'!K3814,'TE por AEA'!$F$2:$F$12257,'TE por AEA'!L3814),"No hay registro")</f>
        <v>2.3629166666666666</v>
      </c>
      <c r="O3814" s="4"/>
      <c r="P3814" s="4"/>
      <c r="Q3814" s="4"/>
      <c r="R3814" s="4"/>
      <c r="S3814" s="4"/>
    </row>
    <row r="3815" spans="1:19">
      <c r="A3815" s="1" t="str">
        <f>+'BD1'!A3815</f>
        <v>Central Occidental</v>
      </c>
      <c r="B3815" s="1" t="str">
        <f>+'BD1'!B3815</f>
        <v>Poás</v>
      </c>
      <c r="C3815" s="1" t="str">
        <f>+'BD1'!C3815</f>
        <v>Humberto Jiménez Villanueva</v>
      </c>
      <c r="D3815" s="1">
        <f>+'BD1'!D3815</f>
        <v>5</v>
      </c>
      <c r="E3815" s="1" t="str">
        <f>+'BD1'!E3815</f>
        <v>Jefe</v>
      </c>
      <c r="F3815" s="1" t="str">
        <f>+'BD1'!F3815</f>
        <v>Atención de emergencias</v>
      </c>
      <c r="G3815" s="1" t="str">
        <f>+'BD1'!G3815</f>
        <v>Sustantiva</v>
      </c>
      <c r="H3815" s="1" t="str">
        <f>+'BD1'!H3815</f>
        <v>NA</v>
      </c>
      <c r="J3815" s="1" t="s">
        <v>262</v>
      </c>
      <c r="K3815" s="1" t="s">
        <v>287</v>
      </c>
      <c r="L3815" s="3" t="s">
        <v>61</v>
      </c>
      <c r="M3815" s="1" t="s">
        <v>67</v>
      </c>
      <c r="N3815" s="4" t="str">
        <f>IFERROR(AVERAGEIFS('TE por AEA'!$H$2:$H$12257,'TE por AEA'!$A$2:$A$12257,'TE por AEA'!J3815,'TE por AEA'!$B$2:$B$12257,'TE por AEA'!K3815,'TE por AEA'!$F$2:$F$12257,'TE por AEA'!L3815),"No hay registro")</f>
        <v>No hay registro</v>
      </c>
      <c r="O3815" s="4"/>
      <c r="P3815" s="4"/>
      <c r="Q3815" s="4"/>
      <c r="R3815" s="4"/>
      <c r="S3815" s="4"/>
    </row>
    <row r="3816" spans="1:19">
      <c r="A3816" s="1" t="str">
        <f>+'BD1'!A3816</f>
        <v>Central Occidental</v>
      </c>
      <c r="B3816" s="1" t="str">
        <f>+'BD1'!B3816</f>
        <v>Poás</v>
      </c>
      <c r="C3816" s="1" t="str">
        <f>+'BD1'!C3816</f>
        <v>Humberto Jiménez Villanueva</v>
      </c>
      <c r="D3816" s="1">
        <f>+'BD1'!D3816</f>
        <v>5</v>
      </c>
      <c r="E3816" s="1" t="str">
        <f>+'BD1'!E3816</f>
        <v>Jefe</v>
      </c>
      <c r="F3816" s="1" t="str">
        <f>+'BD1'!F3816</f>
        <v>Trazabilidad-visita a finca (por productor)</v>
      </c>
      <c r="G3816" s="1" t="str">
        <f>+'BD1'!G3816</f>
        <v>Sustantiva</v>
      </c>
      <c r="H3816" s="1">
        <f>+'BD1'!H3816</f>
        <v>3.4775</v>
      </c>
      <c r="J3816" s="1" t="s">
        <v>262</v>
      </c>
      <c r="K3816" s="1" t="s">
        <v>287</v>
      </c>
      <c r="L3816" s="3" t="s">
        <v>62</v>
      </c>
      <c r="M3816" s="1" t="s">
        <v>67</v>
      </c>
      <c r="N3816" s="4">
        <f>IFERROR(AVERAGEIFS('TE por AEA'!$H$2:$H$12257,'TE por AEA'!$A$2:$A$12257,'TE por AEA'!J3816,'TE por AEA'!$B$2:$B$12257,'TE por AEA'!K3816,'TE por AEA'!$F$2:$F$12257,'TE por AEA'!L3816),"No hay registro")</f>
        <v>4.7852766666666664</v>
      </c>
      <c r="O3816" s="4"/>
      <c r="P3816" s="4"/>
      <c r="Q3816" s="4"/>
      <c r="R3816" s="4"/>
      <c r="S3816" s="4"/>
    </row>
    <row r="3817" spans="1:19">
      <c r="A3817" s="1" t="str">
        <f>+'BD1'!A3817</f>
        <v>Central Occidental</v>
      </c>
      <c r="B3817" s="1" t="str">
        <f>+'BD1'!B3817</f>
        <v>Poás</v>
      </c>
      <c r="C3817" s="1" t="str">
        <f>+'BD1'!C3817</f>
        <v>Humberto Jiménez Villanueva</v>
      </c>
      <c r="D3817" s="1">
        <f>+'BD1'!D3817</f>
        <v>5</v>
      </c>
      <c r="E3817" s="1" t="str">
        <f>+'BD1'!E3817</f>
        <v>Jefe</v>
      </c>
      <c r="F3817" s="1" t="str">
        <f>+'BD1'!F3817</f>
        <v>Trazabilidad-inclusión en sistema TrazarAgro (por productor)</v>
      </c>
      <c r="G3817" s="1" t="str">
        <f>+'BD1'!G3817</f>
        <v>Sustantiva</v>
      </c>
      <c r="H3817" s="1">
        <f>+'BD1'!H3817</f>
        <v>1.1145799999999999</v>
      </c>
      <c r="J3817" s="1" t="s">
        <v>262</v>
      </c>
      <c r="K3817" s="1" t="s">
        <v>287</v>
      </c>
      <c r="L3817" s="3" t="s">
        <v>63</v>
      </c>
      <c r="M3817" s="1" t="s">
        <v>67</v>
      </c>
      <c r="N3817" s="4">
        <f>IFERROR(AVERAGEIFS('TE por AEA'!$H$2:$H$12257,'TE por AEA'!$A$2:$A$12257,'TE por AEA'!J3817,'TE por AEA'!$B$2:$B$12257,'TE por AEA'!K3817,'TE por AEA'!$F$2:$F$12257,'TE por AEA'!L3817),"No hay registro")</f>
        <v>1.07</v>
      </c>
      <c r="O3817" s="4"/>
      <c r="P3817" s="4"/>
      <c r="Q3817" s="4"/>
      <c r="R3817" s="4"/>
      <c r="S3817" s="4"/>
    </row>
    <row r="3818" spans="1:19">
      <c r="A3818" s="1" t="str">
        <f>+'BD1'!A3818</f>
        <v>Central Occidental</v>
      </c>
      <c r="B3818" s="1" t="str">
        <f>+'BD1'!B3818</f>
        <v>Poás</v>
      </c>
      <c r="C3818" s="1" t="str">
        <f>+'BD1'!C3818</f>
        <v>Humberto Jiménez Villanueva</v>
      </c>
      <c r="D3818" s="1">
        <f>+'BD1'!D3818</f>
        <v>5</v>
      </c>
      <c r="E3818" s="1" t="str">
        <f>+'BD1'!E3818</f>
        <v>Jefe</v>
      </c>
      <c r="F3818" s="1" t="str">
        <f>+'BD1'!F3818</f>
        <v>Atención al gusano barrenador (por productor)</v>
      </c>
      <c r="G3818" s="1" t="str">
        <f>+'BD1'!G3818</f>
        <v>Sustantiva</v>
      </c>
      <c r="H3818" s="1">
        <f>+'BD1'!H3818</f>
        <v>1.2037500000000001</v>
      </c>
      <c r="J3818" s="1" t="s">
        <v>262</v>
      </c>
      <c r="K3818" s="1" t="s">
        <v>287</v>
      </c>
      <c r="L3818" s="3" t="s">
        <v>64</v>
      </c>
      <c r="M3818" s="1" t="s">
        <v>67</v>
      </c>
      <c r="N3818" s="4">
        <f>IFERROR(AVERAGEIFS('TE por AEA'!$H$2:$H$12257,'TE por AEA'!$A$2:$A$12257,'TE por AEA'!J3818,'TE por AEA'!$B$2:$B$12257,'TE por AEA'!K3818,'TE por AEA'!$F$2:$F$12257,'TE por AEA'!L3818),"No hay registro")</f>
        <v>1.69417</v>
      </c>
      <c r="O3818" s="4"/>
      <c r="P3818" s="4"/>
      <c r="Q3818" s="4"/>
      <c r="R3818" s="4"/>
      <c r="S3818" s="4"/>
    </row>
    <row r="3819" spans="1:19">
      <c r="A3819" s="1" t="str">
        <f>+'BD1'!A3819</f>
        <v>Central Occidental</v>
      </c>
      <c r="B3819" s="1" t="str">
        <f>+'BD1'!B3819</f>
        <v>Poás</v>
      </c>
      <c r="C3819" s="1" t="str">
        <f>+'BD1'!C3819</f>
        <v>Humberto Jiménez Villanueva</v>
      </c>
      <c r="D3819" s="1">
        <f>+'BD1'!D3819</f>
        <v>5</v>
      </c>
      <c r="E3819" s="1" t="str">
        <f>+'BD1'!E3819</f>
        <v>Jefe</v>
      </c>
      <c r="F3819" s="1" t="str">
        <f>+'BD1'!F3819</f>
        <v>Atención en oficina (por usuario)</v>
      </c>
      <c r="G3819" s="1" t="str">
        <f>+'BD1'!G3819</f>
        <v>Sustantiva</v>
      </c>
      <c r="H3819" s="1">
        <f>+'BD1'!H3819</f>
        <v>0.54986000000000002</v>
      </c>
      <c r="J3819" s="1" t="s">
        <v>262</v>
      </c>
      <c r="K3819" s="1" t="s">
        <v>287</v>
      </c>
      <c r="L3819" s="3" t="s">
        <v>65</v>
      </c>
      <c r="M3819" s="1" t="s">
        <v>67</v>
      </c>
      <c r="N3819" s="4">
        <f>IFERROR(AVERAGEIFS('TE por AEA'!$H$2:$H$12257,'TE por AEA'!$A$2:$A$12257,'TE por AEA'!J3819,'TE por AEA'!$B$2:$B$12257,'TE por AEA'!K3819,'TE por AEA'!$F$2:$F$12257,'TE por AEA'!L3819),"No hay registro")</f>
        <v>1.0600933333333333</v>
      </c>
      <c r="O3819" s="4"/>
      <c r="P3819" s="4"/>
      <c r="Q3819" s="4"/>
      <c r="R3819" s="4"/>
      <c r="S3819" s="4"/>
    </row>
    <row r="3820" spans="1:19">
      <c r="A3820" s="1" t="str">
        <f>+'BD1'!A3820</f>
        <v>Central Occidental</v>
      </c>
      <c r="B3820" s="1" t="str">
        <f>+'BD1'!B3820</f>
        <v>Poás</v>
      </c>
      <c r="C3820" s="1" t="str">
        <f>+'BD1'!C3820</f>
        <v>Humberto Jiménez Villanueva</v>
      </c>
      <c r="D3820" s="1">
        <f>+'BD1'!D3820</f>
        <v>5</v>
      </c>
      <c r="E3820" s="1" t="str">
        <f>+'BD1'!E3820</f>
        <v>Jefe</v>
      </c>
      <c r="F3820" s="1" t="str">
        <f>+'BD1'!F3820</f>
        <v>Búsqueda de nuevos productores (por productor)</v>
      </c>
      <c r="G3820" s="1" t="str">
        <f>+'BD1'!G3820</f>
        <v>Sustantiva</v>
      </c>
      <c r="H3820" s="1">
        <f>+'BD1'!H3820</f>
        <v>3.5666699999999998</v>
      </c>
      <c r="J3820" s="1" t="s">
        <v>262</v>
      </c>
      <c r="K3820" s="1" t="s">
        <v>287</v>
      </c>
      <c r="L3820" s="3" t="s">
        <v>66</v>
      </c>
      <c r="M3820" s="1" t="s">
        <v>67</v>
      </c>
      <c r="N3820" s="4">
        <f>IFERROR(AVERAGEIFS('TE por AEA'!$H$2:$H$12257,'TE por AEA'!$A$2:$A$12257,'TE por AEA'!J3820,'TE por AEA'!$B$2:$B$12257,'TE por AEA'!K3820,'TE por AEA'!$F$2:$F$12257,'TE por AEA'!L3820),"No hay registro")</f>
        <v>1.5604199999999999</v>
      </c>
      <c r="O3820" s="4"/>
      <c r="P3820" s="4"/>
      <c r="Q3820" s="4"/>
      <c r="R3820" s="4"/>
      <c r="S3820" s="4"/>
    </row>
    <row r="3821" spans="1:19">
      <c r="A3821" s="1" t="str">
        <f>+'BD1'!A3821</f>
        <v>Central Occidental</v>
      </c>
      <c r="B3821" s="1" t="str">
        <f>+'BD1'!B3821</f>
        <v>San Ramón</v>
      </c>
      <c r="C3821" s="1" t="str">
        <f>+'BD1'!C3821</f>
        <v>Douglas Rodríguez Vásquez</v>
      </c>
      <c r="D3821" s="1">
        <f>+'BD1'!D3821</f>
        <v>11</v>
      </c>
      <c r="E3821" s="1" t="str">
        <f>+'BD1'!E3821</f>
        <v>Profesional</v>
      </c>
      <c r="F3821" s="1" t="str">
        <f>+'BD1'!F3821</f>
        <v>Elaboración del diagnóstico y plan de finca de manejo a personas productoras (por productor)</v>
      </c>
      <c r="G3821" s="1" t="str">
        <f>+'BD1'!G3821</f>
        <v>Sustantiva</v>
      </c>
      <c r="H3821" s="1">
        <f>+'BD1'!H3821</f>
        <v>1.64958</v>
      </c>
      <c r="J3821" s="1" t="s">
        <v>262</v>
      </c>
      <c r="K3821" s="1" t="s">
        <v>291</v>
      </c>
      <c r="L3821" s="2" t="s">
        <v>11</v>
      </c>
      <c r="M3821" s="1" t="s">
        <v>67</v>
      </c>
      <c r="N3821" s="4">
        <f>IFERROR(AVERAGEIFS('TE por AEA'!$H$2:$H$12257,'TE por AEA'!$A$2:$A$12257,'TE por AEA'!J3821,'TE por AEA'!$B$2:$B$12257,'TE por AEA'!K3821,'TE por AEA'!$F$2:$F$12257,'TE por AEA'!L3821),"No hay registro")</f>
        <v>3.21</v>
      </c>
      <c r="O3821" s="4"/>
      <c r="P3821" s="4"/>
      <c r="Q3821" s="4"/>
      <c r="R3821" s="4"/>
      <c r="S3821" s="4"/>
    </row>
    <row r="3822" spans="1:19">
      <c r="A3822" s="1" t="str">
        <f>+'BD1'!A3822</f>
        <v>Central Occidental</v>
      </c>
      <c r="B3822" s="1" t="str">
        <f>+'BD1'!B3822</f>
        <v>San Ramón</v>
      </c>
      <c r="C3822" s="1" t="str">
        <f>+'BD1'!C3822</f>
        <v>Douglas Rodríguez Vásquez</v>
      </c>
      <c r="D3822" s="1">
        <f>+'BD1'!D3822</f>
        <v>11</v>
      </c>
      <c r="E3822" s="1" t="str">
        <f>+'BD1'!E3822</f>
        <v>Profesional</v>
      </c>
      <c r="F3822" s="1" t="str">
        <f>+'BD1'!F3822</f>
        <v>Asistencia técnica a personas productoras (individual): visitas a finca (por productor)</v>
      </c>
      <c r="G3822" s="1" t="str">
        <f>+'BD1'!G3822</f>
        <v>Sustantiva</v>
      </c>
      <c r="H3822" s="1">
        <f>+'BD1'!H3822</f>
        <v>2.14</v>
      </c>
      <c r="J3822" s="1" t="s">
        <v>262</v>
      </c>
      <c r="K3822" s="1" t="s">
        <v>291</v>
      </c>
      <c r="L3822" s="2" t="s">
        <v>12</v>
      </c>
      <c r="M3822" s="1" t="s">
        <v>67</v>
      </c>
      <c r="N3822" s="4">
        <f>IFERROR(AVERAGEIFS('TE por AEA'!$H$2:$H$12257,'TE por AEA'!$A$2:$A$12257,'TE por AEA'!J3822,'TE por AEA'!$B$2:$B$12257,'TE por AEA'!K3822,'TE por AEA'!$F$2:$F$12257,'TE por AEA'!L3822),"No hay registro")</f>
        <v>1.931945</v>
      </c>
      <c r="O3822" s="4"/>
      <c r="P3822" s="4"/>
      <c r="Q3822" s="4"/>
      <c r="R3822" s="4"/>
      <c r="S3822" s="4"/>
    </row>
    <row r="3823" spans="1:19">
      <c r="A3823" s="1" t="str">
        <f>+'BD1'!A3823</f>
        <v>Central Occidental</v>
      </c>
      <c r="B3823" s="1" t="str">
        <f>+'BD1'!B3823</f>
        <v>San Ramón</v>
      </c>
      <c r="C3823" s="1" t="str">
        <f>+'BD1'!C3823</f>
        <v>Douglas Rodríguez Vásquez</v>
      </c>
      <c r="D3823" s="1">
        <f>+'BD1'!D3823</f>
        <v>11</v>
      </c>
      <c r="E3823" s="1" t="str">
        <f>+'BD1'!E3823</f>
        <v>Profesional</v>
      </c>
      <c r="F3823" s="1" t="str">
        <f>+'BD1'!F3823</f>
        <v>Asistencia técnica a personas productoras (individual): atenciones virtuales y digitales (por productor)</v>
      </c>
      <c r="G3823" s="1" t="str">
        <f>+'BD1'!G3823</f>
        <v>Sustantiva</v>
      </c>
      <c r="H3823" s="1">
        <f>+'BD1'!H3823</f>
        <v>0.20805999999999999</v>
      </c>
      <c r="J3823" s="1" t="s">
        <v>262</v>
      </c>
      <c r="K3823" s="1" t="s">
        <v>291</v>
      </c>
      <c r="L3823" s="2" t="s">
        <v>13</v>
      </c>
      <c r="M3823" s="1" t="s">
        <v>67</v>
      </c>
      <c r="N3823" s="4">
        <f>IFERROR(AVERAGEIFS('TE por AEA'!$H$2:$H$12257,'TE por AEA'!$A$2:$A$12257,'TE por AEA'!J3823,'TE por AEA'!$B$2:$B$12257,'TE por AEA'!K3823,'TE por AEA'!$F$2:$F$12257,'TE por AEA'!L3823),"No hay registro")</f>
        <v>0.312085</v>
      </c>
      <c r="O3823" s="4"/>
      <c r="P3823" s="4"/>
      <c r="Q3823" s="4"/>
      <c r="R3823" s="4"/>
      <c r="S3823" s="4"/>
    </row>
    <row r="3824" spans="1:19">
      <c r="A3824" s="1" t="str">
        <f>+'BD1'!A3824</f>
        <v>Central Occidental</v>
      </c>
      <c r="B3824" s="1" t="str">
        <f>+'BD1'!B3824</f>
        <v>San Ramón</v>
      </c>
      <c r="C3824" s="1" t="str">
        <f>+'BD1'!C3824</f>
        <v>Douglas Rodríguez Vásquez</v>
      </c>
      <c r="D3824" s="1">
        <f>+'BD1'!D3824</f>
        <v>11</v>
      </c>
      <c r="E3824" s="1" t="str">
        <f>+'BD1'!E3824</f>
        <v>Profesional</v>
      </c>
      <c r="F3824" s="1" t="str">
        <f>+'BD1'!F3824</f>
        <v>Asistencia técnica a personas productoras (grupal): día de campo (por día en el evento)</v>
      </c>
      <c r="G3824" s="1" t="str">
        <f>+'BD1'!G3824</f>
        <v>Sustantiva</v>
      </c>
      <c r="H3824" s="1">
        <f>+'BD1'!H3824</f>
        <v>3.8341699999999999</v>
      </c>
      <c r="J3824" s="1" t="s">
        <v>262</v>
      </c>
      <c r="K3824" s="1" t="s">
        <v>291</v>
      </c>
      <c r="L3824" s="2" t="s">
        <v>14</v>
      </c>
      <c r="M3824" s="1" t="s">
        <v>67</v>
      </c>
      <c r="N3824" s="4">
        <f>IFERROR(AVERAGEIFS('TE por AEA'!$H$2:$H$12257,'TE por AEA'!$A$2:$A$12257,'TE por AEA'!J3824,'TE por AEA'!$B$2:$B$12257,'TE por AEA'!K3824,'TE por AEA'!$F$2:$F$12257,'TE por AEA'!L3824),"No hay registro")</f>
        <v>4.9041649999999999</v>
      </c>
      <c r="O3824" s="4"/>
      <c r="P3824" s="4"/>
      <c r="Q3824" s="4"/>
      <c r="R3824" s="4"/>
      <c r="S3824" s="4"/>
    </row>
    <row r="3825" spans="1:19">
      <c r="A3825" s="1" t="str">
        <f>+'BD1'!A3825</f>
        <v>Central Occidental</v>
      </c>
      <c r="B3825" s="1" t="str">
        <f>+'BD1'!B3825</f>
        <v>San Ramón</v>
      </c>
      <c r="C3825" s="1" t="str">
        <f>+'BD1'!C3825</f>
        <v>Douglas Rodríguez Vásquez</v>
      </c>
      <c r="D3825" s="1">
        <f>+'BD1'!D3825</f>
        <v>11</v>
      </c>
      <c r="E3825" s="1" t="str">
        <f>+'BD1'!E3825</f>
        <v>Profesional</v>
      </c>
      <c r="F3825" s="1" t="str">
        <f>+'BD1'!F3825</f>
        <v>Asistencia técnica a personas productoras (grupal): demostración de métodos (por evento, se puede acumular si la demostración tarda más de un día)</v>
      </c>
      <c r="G3825" s="1" t="str">
        <f>+'BD1'!G3825</f>
        <v>Sustantiva</v>
      </c>
      <c r="H3825" s="1">
        <f>+'BD1'!H3825</f>
        <v>2.14</v>
      </c>
      <c r="J3825" s="1" t="s">
        <v>262</v>
      </c>
      <c r="K3825" s="1" t="s">
        <v>291</v>
      </c>
      <c r="L3825" s="2" t="s">
        <v>15</v>
      </c>
      <c r="M3825" s="1" t="s">
        <v>67</v>
      </c>
      <c r="N3825" s="4">
        <f>IFERROR(AVERAGEIFS('TE por AEA'!$H$2:$H$12257,'TE por AEA'!$A$2:$A$12257,'TE por AEA'!J3825,'TE por AEA'!$B$2:$B$12257,'TE por AEA'!K3825,'TE por AEA'!$F$2:$F$12257,'TE por AEA'!L3825),"No hay registro")</f>
        <v>9.6300000000000008</v>
      </c>
      <c r="O3825" s="4"/>
      <c r="P3825" s="4"/>
      <c r="Q3825" s="4"/>
      <c r="R3825" s="4"/>
      <c r="S3825" s="4"/>
    </row>
    <row r="3826" spans="1:19">
      <c r="A3826" s="1" t="str">
        <f>+'BD1'!A3826</f>
        <v>Central Occidental</v>
      </c>
      <c r="B3826" s="1" t="str">
        <f>+'BD1'!B3826</f>
        <v>San Ramón</v>
      </c>
      <c r="C3826" s="1" t="str">
        <f>+'BD1'!C3826</f>
        <v>Douglas Rodríguez Vásquez</v>
      </c>
      <c r="D3826" s="1">
        <f>+'BD1'!D3826</f>
        <v>11</v>
      </c>
      <c r="E3826" s="1" t="str">
        <f>+'BD1'!E3826</f>
        <v>Profesional</v>
      </c>
      <c r="F3826" s="1" t="str">
        <f>+'BD1'!F3826</f>
        <v>Asistencia técnica a personas productoras (grupal): taller (por taller)</v>
      </c>
      <c r="G3826" s="1" t="str">
        <f>+'BD1'!G3826</f>
        <v>Sustantiva</v>
      </c>
      <c r="H3826" s="1" t="str">
        <f>+'BD1'!H3826</f>
        <v>NA</v>
      </c>
      <c r="J3826" s="1" t="s">
        <v>262</v>
      </c>
      <c r="K3826" s="1" t="s">
        <v>291</v>
      </c>
      <c r="L3826" s="2" t="s">
        <v>16</v>
      </c>
      <c r="M3826" s="1" t="s">
        <v>67</v>
      </c>
      <c r="N3826" s="4">
        <f>IFERROR(AVERAGEIFS('TE por AEA'!$H$2:$H$12257,'TE por AEA'!$A$2:$A$12257,'TE por AEA'!J3826,'TE por AEA'!$B$2:$B$12257,'TE por AEA'!K3826,'TE por AEA'!$F$2:$F$12257,'TE por AEA'!L3826),"No hay registro")</f>
        <v>5.8849999999999998</v>
      </c>
      <c r="O3826" s="4"/>
      <c r="P3826" s="4"/>
      <c r="Q3826" s="4"/>
      <c r="R3826" s="4"/>
      <c r="S3826" s="4"/>
    </row>
    <row r="3827" spans="1:19">
      <c r="A3827" s="1" t="str">
        <f>+'BD1'!A3827</f>
        <v>Central Occidental</v>
      </c>
      <c r="B3827" s="1" t="str">
        <f>+'BD1'!B3827</f>
        <v>San Ramón</v>
      </c>
      <c r="C3827" s="1" t="str">
        <f>+'BD1'!C3827</f>
        <v>Douglas Rodríguez Vásquez</v>
      </c>
      <c r="D3827" s="1">
        <f>+'BD1'!D3827</f>
        <v>11</v>
      </c>
      <c r="E3827" s="1" t="str">
        <f>+'BD1'!E3827</f>
        <v>Profesional</v>
      </c>
      <c r="F3827" s="1" t="str">
        <f>+'BD1'!F3827</f>
        <v>Asistencia técnica a personas productoras (grupal): charlas (por día en el evento)</v>
      </c>
      <c r="G3827" s="1" t="str">
        <f>+'BD1'!G3827</f>
        <v>Sustantiva</v>
      </c>
      <c r="H3827" s="1">
        <f>+'BD1'!H3827</f>
        <v>0.87680999999999998</v>
      </c>
      <c r="J3827" s="1" t="s">
        <v>262</v>
      </c>
      <c r="K3827" s="1" t="s">
        <v>291</v>
      </c>
      <c r="L3827" s="2" t="s">
        <v>17</v>
      </c>
      <c r="M3827" s="1" t="s">
        <v>67</v>
      </c>
      <c r="N3827" s="4">
        <f>IFERROR(AVERAGEIFS('TE por AEA'!$H$2:$H$12257,'TE por AEA'!$A$2:$A$12257,'TE por AEA'!J3827,'TE por AEA'!$B$2:$B$12257,'TE por AEA'!K3827,'TE por AEA'!$F$2:$F$12257,'TE por AEA'!L3827),"No hay registro")</f>
        <v>5.8849999999999998</v>
      </c>
      <c r="O3827" s="4"/>
      <c r="P3827" s="4"/>
      <c r="Q3827" s="4"/>
      <c r="R3827" s="4"/>
      <c r="S3827" s="4"/>
    </row>
    <row r="3828" spans="1:19">
      <c r="A3828" s="1" t="str">
        <f>+'BD1'!A3828</f>
        <v>Central Occidental</v>
      </c>
      <c r="B3828" s="1" t="str">
        <f>+'BD1'!B3828</f>
        <v>San Ramón</v>
      </c>
      <c r="C3828" s="1" t="str">
        <f>+'BD1'!C3828</f>
        <v>Douglas Rodríguez Vásquez</v>
      </c>
      <c r="D3828" s="1">
        <f>+'BD1'!D3828</f>
        <v>11</v>
      </c>
      <c r="E3828" s="1" t="str">
        <f>+'BD1'!E3828</f>
        <v>Profesional</v>
      </c>
      <c r="F3828" s="1" t="str">
        <f>+'BD1'!F3828</f>
        <v>Gestión en capacitaciones con instituciones públicas o privadas (solo gestión de coordinación por evento de capacitación)</v>
      </c>
      <c r="G3828" s="1" t="str">
        <f>+'BD1'!G3828</f>
        <v>Administrativa</v>
      </c>
      <c r="H3828" s="1">
        <f>+'BD1'!H3828</f>
        <v>0.44583</v>
      </c>
      <c r="J3828" s="1" t="s">
        <v>262</v>
      </c>
      <c r="K3828" s="1" t="s">
        <v>291</v>
      </c>
      <c r="L3828" s="2" t="s">
        <v>18</v>
      </c>
      <c r="M3828" s="1" t="s">
        <v>68</v>
      </c>
      <c r="N3828" s="4">
        <f>IFERROR(AVERAGEIFS('TE por AEA'!$H$2:$H$12257,'TE por AEA'!$A$2:$A$12257,'TE por AEA'!J3828,'TE por AEA'!$B$2:$B$12257,'TE por AEA'!K3828,'TE por AEA'!$F$2:$F$12257,'TE por AEA'!L3828),"No hay registro")</f>
        <v>5.2608350000000002</v>
      </c>
      <c r="O3828" s="4"/>
      <c r="P3828" s="4"/>
      <c r="Q3828" s="4"/>
      <c r="R3828" s="4"/>
      <c r="S3828" s="4"/>
    </row>
    <row r="3829" spans="1:19">
      <c r="A3829" s="1" t="str">
        <f>+'BD1'!A3829</f>
        <v>Central Occidental</v>
      </c>
      <c r="B3829" s="1" t="str">
        <f>+'BD1'!B3829</f>
        <v>San Ramón</v>
      </c>
      <c r="C3829" s="1" t="str">
        <f>+'BD1'!C3829</f>
        <v>Douglas Rodríguez Vásquez</v>
      </c>
      <c r="D3829" s="1">
        <f>+'BD1'!D3829</f>
        <v>11</v>
      </c>
      <c r="E3829" s="1" t="str">
        <f>+'BD1'!E3829</f>
        <v>Profesional</v>
      </c>
      <c r="F3829" s="1" t="str">
        <f>+'BD1'!F3829</f>
        <v>Aplicación de la herramienta de medición del nivel de gestión empresarial y organizacional (por organización)</v>
      </c>
      <c r="G3829" s="1" t="str">
        <f>+'BD1'!G3829</f>
        <v>Sustantiva</v>
      </c>
      <c r="H3829" s="1">
        <f>+'BD1'!H3829</f>
        <v>2.6749999999999998</v>
      </c>
      <c r="J3829" s="1" t="s">
        <v>262</v>
      </c>
      <c r="K3829" s="1" t="s">
        <v>291</v>
      </c>
      <c r="L3829" s="2" t="s">
        <v>19</v>
      </c>
      <c r="M3829" s="1" t="s">
        <v>67</v>
      </c>
      <c r="N3829" s="4">
        <f>IFERROR(AVERAGEIFS('TE por AEA'!$H$2:$H$12257,'TE por AEA'!$A$2:$A$12257,'TE por AEA'!J3829,'TE por AEA'!$B$2:$B$12257,'TE por AEA'!K3829,'TE por AEA'!$F$2:$F$12257,'TE por AEA'!L3829),"No hay registro")</f>
        <v>3.0316650000000003</v>
      </c>
      <c r="O3829" s="4"/>
      <c r="P3829" s="4"/>
      <c r="Q3829" s="4"/>
      <c r="R3829" s="4"/>
      <c r="S3829" s="4"/>
    </row>
    <row r="3830" spans="1:19">
      <c r="A3830" s="1" t="str">
        <f>+'BD1'!A3830</f>
        <v>Central Occidental</v>
      </c>
      <c r="B3830" s="1" t="str">
        <f>+'BD1'!B3830</f>
        <v>San Ramón</v>
      </c>
      <c r="C3830" s="1" t="str">
        <f>+'BD1'!C3830</f>
        <v>Douglas Rodríguez Vásquez</v>
      </c>
      <c r="D3830" s="1">
        <f>+'BD1'!D3830</f>
        <v>11</v>
      </c>
      <c r="E3830" s="1" t="str">
        <f>+'BD1'!E3830</f>
        <v>Profesional</v>
      </c>
      <c r="F3830" s="1" t="str">
        <f>+'BD1'!F3830</f>
        <v>Elaboración y ejecución del plan de trabajo (por organización)</v>
      </c>
      <c r="G3830" s="1" t="str">
        <f>+'BD1'!G3830</f>
        <v>Sustantiva</v>
      </c>
      <c r="H3830" s="1">
        <f>+'BD1'!H3830</f>
        <v>2.6749999999999998</v>
      </c>
      <c r="J3830" s="1" t="s">
        <v>262</v>
      </c>
      <c r="K3830" s="1" t="s">
        <v>291</v>
      </c>
      <c r="L3830" s="2" t="s">
        <v>20</v>
      </c>
      <c r="M3830" s="1" t="s">
        <v>67</v>
      </c>
      <c r="N3830" s="4">
        <f>IFERROR(AVERAGEIFS('TE por AEA'!$H$2:$H$12257,'TE por AEA'!$A$2:$A$12257,'TE por AEA'!J3830,'TE por AEA'!$B$2:$B$12257,'TE por AEA'!K3830,'TE por AEA'!$F$2:$F$12257,'TE por AEA'!L3830),"No hay registro")</f>
        <v>3.4775</v>
      </c>
      <c r="O3830" s="4"/>
      <c r="P3830" s="4"/>
      <c r="Q3830" s="4"/>
      <c r="R3830" s="4"/>
      <c r="S3830" s="4"/>
    </row>
    <row r="3831" spans="1:19">
      <c r="A3831" s="1" t="str">
        <f>+'BD1'!A3831</f>
        <v>Central Occidental</v>
      </c>
      <c r="B3831" s="1" t="str">
        <f>+'BD1'!B3831</f>
        <v>San Ramón</v>
      </c>
      <c r="C3831" s="1" t="str">
        <f>+'BD1'!C3831</f>
        <v>Douglas Rodríguez Vásquez</v>
      </c>
      <c r="D3831" s="1">
        <f>+'BD1'!D3831</f>
        <v>11</v>
      </c>
      <c r="E3831" s="1" t="str">
        <f>+'BD1'!E3831</f>
        <v>Profesional</v>
      </c>
      <c r="F3831" s="1" t="str">
        <f>+'BD1'!F3831</f>
        <v>Visitas de seguimiento al plan de trabajo (por visita por organización)</v>
      </c>
      <c r="G3831" s="1" t="str">
        <f>+'BD1'!G3831</f>
        <v>Sustantiva</v>
      </c>
      <c r="H3831" s="1">
        <f>+'BD1'!H3831</f>
        <v>1.7833300000000001</v>
      </c>
      <c r="J3831" s="1" t="s">
        <v>262</v>
      </c>
      <c r="K3831" s="1" t="s">
        <v>291</v>
      </c>
      <c r="L3831" s="2" t="s">
        <v>21</v>
      </c>
      <c r="M3831" s="1" t="s">
        <v>67</v>
      </c>
      <c r="N3831" s="4">
        <f>IFERROR(AVERAGEIFS('TE por AEA'!$H$2:$H$12257,'TE por AEA'!$A$2:$A$12257,'TE por AEA'!J3831,'TE por AEA'!$B$2:$B$12257,'TE por AEA'!K3831,'TE por AEA'!$F$2:$F$12257,'TE por AEA'!L3831),"No hay registro")</f>
        <v>2.9424999999999999</v>
      </c>
      <c r="O3831" s="4"/>
      <c r="P3831" s="4"/>
      <c r="Q3831" s="4"/>
      <c r="R3831" s="4"/>
      <c r="S3831" s="4"/>
    </row>
    <row r="3832" spans="1:19">
      <c r="A3832" s="1" t="str">
        <f>+'BD1'!A3832</f>
        <v>Central Occidental</v>
      </c>
      <c r="B3832" s="1" t="str">
        <f>+'BD1'!B3832</f>
        <v>San Ramón</v>
      </c>
      <c r="C3832" s="1" t="str">
        <f>+'BD1'!C3832</f>
        <v>Douglas Rodríguez Vásquez</v>
      </c>
      <c r="D3832" s="1">
        <f>+'BD1'!D3832</f>
        <v>11</v>
      </c>
      <c r="E3832" s="1" t="str">
        <f>+'BD1'!E3832</f>
        <v>Profesional</v>
      </c>
      <c r="F3832" s="1" t="str">
        <f>+'BD1'!F3832</f>
        <v>Reporte del plan de trabajo anual (por reporte por organización)</v>
      </c>
      <c r="G3832" s="1" t="str">
        <f>+'BD1'!G3832</f>
        <v>Sustantiva</v>
      </c>
      <c r="H3832" s="1" t="str">
        <f>+'BD1'!H3832</f>
        <v>NA</v>
      </c>
      <c r="J3832" s="1" t="s">
        <v>262</v>
      </c>
      <c r="K3832" s="1" t="s">
        <v>291</v>
      </c>
      <c r="L3832" s="2" t="s">
        <v>22</v>
      </c>
      <c r="M3832" s="1" t="s">
        <v>67</v>
      </c>
      <c r="N3832" s="4">
        <f>IFERROR(AVERAGEIFS('TE por AEA'!$H$2:$H$12257,'TE por AEA'!$A$2:$A$12257,'TE por AEA'!J3832,'TE por AEA'!$B$2:$B$12257,'TE por AEA'!K3832,'TE por AEA'!$F$2:$F$12257,'TE por AEA'!L3832),"No hay registro")</f>
        <v>4.8149999999999995</v>
      </c>
      <c r="O3832" s="4"/>
      <c r="P3832" s="4"/>
      <c r="Q3832" s="4"/>
      <c r="R3832" s="4"/>
      <c r="S3832" s="4"/>
    </row>
    <row r="3833" spans="1:19">
      <c r="A3833" s="1" t="str">
        <f>+'BD1'!A3833</f>
        <v>Central Occidental</v>
      </c>
      <c r="B3833" s="1" t="str">
        <f>+'BD1'!B3833</f>
        <v>San Ramón</v>
      </c>
      <c r="C3833" s="1" t="str">
        <f>+'BD1'!C3833</f>
        <v>Douglas Rodríguez Vásquez</v>
      </c>
      <c r="D3833" s="1">
        <f>+'BD1'!D3833</f>
        <v>11</v>
      </c>
      <c r="E3833" s="1" t="str">
        <f>+'BD1'!E3833</f>
        <v>Profesional</v>
      </c>
      <c r="F3833" s="1" t="str">
        <f>+'BD1'!F3833</f>
        <v>NAMA (café): muestreo y toma de datos en finca (por productor)</v>
      </c>
      <c r="G3833" s="1" t="str">
        <f>+'BD1'!G3833</f>
        <v>Sustantiva</v>
      </c>
      <c r="H3833" s="1">
        <f>+'BD1'!H3833</f>
        <v>1.605</v>
      </c>
      <c r="J3833" s="1" t="s">
        <v>262</v>
      </c>
      <c r="K3833" s="1" t="s">
        <v>291</v>
      </c>
      <c r="L3833" s="2" t="s">
        <v>23</v>
      </c>
      <c r="M3833" s="1" t="s">
        <v>67</v>
      </c>
      <c r="N3833" s="4" t="str">
        <f>IFERROR(AVERAGEIFS('TE por AEA'!$H$2:$H$12257,'TE por AEA'!$A$2:$A$12257,'TE por AEA'!J3833,'TE por AEA'!$B$2:$B$12257,'TE por AEA'!K3833,'TE por AEA'!$F$2:$F$12257,'TE por AEA'!L3833),"No hay registro")</f>
        <v>No hay registro</v>
      </c>
      <c r="O3833" s="4"/>
      <c r="P3833" s="4"/>
      <c r="Q3833" s="4"/>
      <c r="R3833" s="4"/>
      <c r="S3833" s="4"/>
    </row>
    <row r="3834" spans="1:19">
      <c r="A3834" s="1" t="str">
        <f>+'BD1'!A3834</f>
        <v>Central Occidental</v>
      </c>
      <c r="B3834" s="1" t="str">
        <f>+'BD1'!B3834</f>
        <v>San Ramón</v>
      </c>
      <c r="C3834" s="1" t="str">
        <f>+'BD1'!C3834</f>
        <v>Douglas Rodríguez Vásquez</v>
      </c>
      <c r="D3834" s="1">
        <f>+'BD1'!D3834</f>
        <v>11</v>
      </c>
      <c r="E3834" s="1" t="str">
        <f>+'BD1'!E3834</f>
        <v>Profesional</v>
      </c>
      <c r="F3834" s="1" t="str">
        <f>+'BD1'!F3834</f>
        <v>NAMA (café): inclusión de datos al SisDNEA (por productor)</v>
      </c>
      <c r="G3834" s="1" t="str">
        <f>+'BD1'!G3834</f>
        <v>Sustantiva</v>
      </c>
      <c r="H3834" s="1">
        <f>+'BD1'!H3834</f>
        <v>0.26750000000000002</v>
      </c>
      <c r="J3834" s="1" t="s">
        <v>262</v>
      </c>
      <c r="K3834" s="1" t="s">
        <v>291</v>
      </c>
      <c r="L3834" s="2" t="s">
        <v>24</v>
      </c>
      <c r="M3834" s="1" t="s">
        <v>67</v>
      </c>
      <c r="N3834" s="4" t="str">
        <f>IFERROR(AVERAGEIFS('TE por AEA'!$H$2:$H$12257,'TE por AEA'!$A$2:$A$12257,'TE por AEA'!J3834,'TE por AEA'!$B$2:$B$12257,'TE por AEA'!K3834,'TE por AEA'!$F$2:$F$12257,'TE por AEA'!L3834),"No hay registro")</f>
        <v>No hay registro</v>
      </c>
      <c r="O3834" s="4"/>
      <c r="P3834" s="4"/>
      <c r="Q3834" s="4"/>
      <c r="R3834" s="4"/>
      <c r="S3834" s="4"/>
    </row>
    <row r="3835" spans="1:19">
      <c r="A3835" s="1" t="str">
        <f>+'BD1'!A3835</f>
        <v>Central Occidental</v>
      </c>
      <c r="B3835" s="1" t="str">
        <f>+'BD1'!B3835</f>
        <v>San Ramón</v>
      </c>
      <c r="C3835" s="1" t="str">
        <f>+'BD1'!C3835</f>
        <v>Douglas Rodríguez Vásquez</v>
      </c>
      <c r="D3835" s="1">
        <f>+'BD1'!D3835</f>
        <v>11</v>
      </c>
      <c r="E3835" s="1" t="str">
        <f>+'BD1'!E3835</f>
        <v>Profesional</v>
      </c>
      <c r="F3835" s="1" t="str">
        <f>+'BD1'!F3835</f>
        <v>NAMA (café): entrega de constancia de verificación del MRV a la persona productora (por productor)</v>
      </c>
      <c r="G3835" s="1" t="str">
        <f>+'BD1'!G3835</f>
        <v>Sustantiva</v>
      </c>
      <c r="H3835" s="1" t="str">
        <f>+'BD1'!H3835</f>
        <v>NA</v>
      </c>
      <c r="J3835" s="1" t="s">
        <v>262</v>
      </c>
      <c r="K3835" s="1" t="s">
        <v>291</v>
      </c>
      <c r="L3835" s="3" t="s">
        <v>25</v>
      </c>
      <c r="M3835" s="1" t="s">
        <v>67</v>
      </c>
      <c r="N3835" s="4" t="str">
        <f>IFERROR(AVERAGEIFS('TE por AEA'!$H$2:$H$12257,'TE por AEA'!$A$2:$A$12257,'TE por AEA'!J3835,'TE por AEA'!$B$2:$B$12257,'TE por AEA'!K3835,'TE por AEA'!$F$2:$F$12257,'TE por AEA'!L3835),"No hay registro")</f>
        <v>No hay registro</v>
      </c>
      <c r="O3835" s="4"/>
      <c r="P3835" s="4"/>
      <c r="Q3835" s="4"/>
      <c r="R3835" s="4"/>
      <c r="S3835" s="4"/>
    </row>
    <row r="3836" spans="1:19">
      <c r="A3836" s="1" t="str">
        <f>+'BD1'!A3836</f>
        <v>Central Occidental</v>
      </c>
      <c r="B3836" s="1" t="str">
        <f>+'BD1'!B3836</f>
        <v>San Ramón</v>
      </c>
      <c r="C3836" s="1" t="str">
        <f>+'BD1'!C3836</f>
        <v>Douglas Rodríguez Vásquez</v>
      </c>
      <c r="D3836" s="1">
        <f>+'BD1'!D3836</f>
        <v>11</v>
      </c>
      <c r="E3836" s="1" t="str">
        <f>+'BD1'!E3836</f>
        <v>Profesional</v>
      </c>
      <c r="F3836" s="1" t="str">
        <f>+'BD1'!F3836</f>
        <v>NAMA (ganadería): muestreo y toma de datos en finca (por productor)</v>
      </c>
      <c r="G3836" s="1" t="str">
        <f>+'BD1'!G3836</f>
        <v>Sustantiva</v>
      </c>
      <c r="H3836" s="1">
        <f>+'BD1'!H3836</f>
        <v>2.2291699999999999</v>
      </c>
      <c r="J3836" s="1" t="s">
        <v>262</v>
      </c>
      <c r="K3836" s="1" t="s">
        <v>291</v>
      </c>
      <c r="L3836" s="3" t="s">
        <v>26</v>
      </c>
      <c r="M3836" s="1" t="s">
        <v>67</v>
      </c>
      <c r="N3836" s="4">
        <f>IFERROR(AVERAGEIFS('TE por AEA'!$H$2:$H$12257,'TE por AEA'!$A$2:$A$12257,'TE por AEA'!J3836,'TE por AEA'!$B$2:$B$12257,'TE por AEA'!K3836,'TE por AEA'!$F$2:$F$12257,'TE por AEA'!L3836),"No hay registro")</f>
        <v>4.7704149999999998</v>
      </c>
      <c r="O3836" s="4"/>
      <c r="P3836" s="4"/>
      <c r="Q3836" s="4"/>
      <c r="R3836" s="4"/>
      <c r="S3836" s="4"/>
    </row>
    <row r="3837" spans="1:19">
      <c r="A3837" s="1" t="str">
        <f>+'BD1'!A3837</f>
        <v>Central Occidental</v>
      </c>
      <c r="B3837" s="1" t="str">
        <f>+'BD1'!B3837</f>
        <v>San Ramón</v>
      </c>
      <c r="C3837" s="1" t="str">
        <f>+'BD1'!C3837</f>
        <v>Douglas Rodríguez Vásquez</v>
      </c>
      <c r="D3837" s="1">
        <f>+'BD1'!D3837</f>
        <v>11</v>
      </c>
      <c r="E3837" s="1" t="str">
        <f>+'BD1'!E3837</f>
        <v>Profesional</v>
      </c>
      <c r="F3837" s="1" t="str">
        <f>+'BD1'!F3837</f>
        <v>NAMA (ganadería): inclusión de datos al SisDNEA (por productor)</v>
      </c>
      <c r="G3837" s="1" t="str">
        <f>+'BD1'!G3837</f>
        <v>Sustantiva</v>
      </c>
      <c r="H3837" s="1">
        <f>+'BD1'!H3837</f>
        <v>0.29721999999999998</v>
      </c>
      <c r="J3837" s="1" t="s">
        <v>262</v>
      </c>
      <c r="K3837" s="1" t="s">
        <v>291</v>
      </c>
      <c r="L3837" s="3" t="s">
        <v>27</v>
      </c>
      <c r="M3837" s="1" t="s">
        <v>67</v>
      </c>
      <c r="N3837" s="4">
        <f>IFERROR(AVERAGEIFS('TE por AEA'!$H$2:$H$12257,'TE por AEA'!$A$2:$A$12257,'TE por AEA'!J3837,'TE por AEA'!$B$2:$B$12257,'TE por AEA'!K3837,'TE por AEA'!$F$2:$F$12257,'TE por AEA'!L3837),"No hay registro")</f>
        <v>1.961665</v>
      </c>
      <c r="O3837" s="4"/>
      <c r="P3837" s="4"/>
      <c r="Q3837" s="4"/>
      <c r="R3837" s="4"/>
      <c r="S3837" s="4"/>
    </row>
    <row r="3838" spans="1:19">
      <c r="A3838" s="1" t="str">
        <f>+'BD1'!A3838</f>
        <v>Central Occidental</v>
      </c>
      <c r="B3838" s="1" t="str">
        <f>+'BD1'!B3838</f>
        <v>San Ramón</v>
      </c>
      <c r="C3838" s="1" t="str">
        <f>+'BD1'!C3838</f>
        <v>Douglas Rodríguez Vásquez</v>
      </c>
      <c r="D3838" s="1">
        <f>+'BD1'!D3838</f>
        <v>11</v>
      </c>
      <c r="E3838" s="1" t="str">
        <f>+'BD1'!E3838</f>
        <v>Profesional</v>
      </c>
      <c r="F3838" s="1" t="str">
        <f>+'BD1'!F3838</f>
        <v>NAMA (ganadería): entrega de constancia de verificación del MRV a la persona productora (por productor)</v>
      </c>
      <c r="G3838" s="1" t="str">
        <f>+'BD1'!G3838</f>
        <v>Sustantiva</v>
      </c>
      <c r="H3838" s="1">
        <f>+'BD1'!H3838</f>
        <v>0.17832999999999999</v>
      </c>
      <c r="J3838" s="1" t="s">
        <v>262</v>
      </c>
      <c r="K3838" s="1" t="s">
        <v>291</v>
      </c>
      <c r="L3838" s="3" t="s">
        <v>28</v>
      </c>
      <c r="M3838" s="1" t="s">
        <v>67</v>
      </c>
      <c r="N3838" s="4">
        <f>IFERROR(AVERAGEIFS('TE por AEA'!$H$2:$H$12257,'TE por AEA'!$A$2:$A$12257,'TE por AEA'!J3838,'TE por AEA'!$B$2:$B$12257,'TE por AEA'!K3838,'TE por AEA'!$F$2:$F$12257,'TE por AEA'!L3838),"No hay registro")</f>
        <v>1.605</v>
      </c>
      <c r="O3838" s="4"/>
      <c r="P3838" s="4"/>
      <c r="Q3838" s="4"/>
      <c r="R3838" s="4"/>
      <c r="S3838" s="4"/>
    </row>
    <row r="3839" spans="1:19">
      <c r="A3839" s="1" t="str">
        <f>+'BD1'!A3839</f>
        <v>Central Occidental</v>
      </c>
      <c r="B3839" s="1" t="str">
        <f>+'BD1'!B3839</f>
        <v>San Ramón</v>
      </c>
      <c r="C3839" s="1" t="str">
        <f>+'BD1'!C3839</f>
        <v>Douglas Rodríguez Vásquez</v>
      </c>
      <c r="D3839" s="1">
        <f>+'BD1'!D3839</f>
        <v>11</v>
      </c>
      <c r="E3839" s="1" t="str">
        <f>+'BD1'!E3839</f>
        <v>Profesional</v>
      </c>
      <c r="F3839" s="1" t="str">
        <f>+'BD1'!F3839</f>
        <v>Producción sostenible: elaboración de la herramienta Tu Modelo, en el SisDNEA (por productor)</v>
      </c>
      <c r="G3839" s="1" t="str">
        <f>+'BD1'!G3839</f>
        <v>Sustantiva</v>
      </c>
      <c r="H3839" s="1" t="str">
        <f>+'BD1'!H3839</f>
        <v>NA</v>
      </c>
      <c r="J3839" s="1" t="s">
        <v>262</v>
      </c>
      <c r="K3839" s="1" t="s">
        <v>291</v>
      </c>
      <c r="L3839" s="3" t="s">
        <v>29</v>
      </c>
      <c r="M3839" s="1" t="s">
        <v>67</v>
      </c>
      <c r="N3839" s="4">
        <f>IFERROR(AVERAGEIFS('TE por AEA'!$H$2:$H$12257,'TE por AEA'!$A$2:$A$12257,'TE por AEA'!J3839,'TE por AEA'!$B$2:$B$12257,'TE por AEA'!K3839,'TE por AEA'!$F$2:$F$12257,'TE por AEA'!L3839),"No hay registro")</f>
        <v>3.21</v>
      </c>
      <c r="O3839" s="4"/>
      <c r="P3839" s="4"/>
      <c r="Q3839" s="4"/>
      <c r="R3839" s="4"/>
      <c r="S3839" s="4"/>
    </row>
    <row r="3840" spans="1:19">
      <c r="A3840" s="1" t="str">
        <f>+'BD1'!A3840</f>
        <v>Central Occidental</v>
      </c>
      <c r="B3840" s="1" t="str">
        <f>+'BD1'!B3840</f>
        <v>San Ramón</v>
      </c>
      <c r="C3840" s="1" t="str">
        <f>+'BD1'!C3840</f>
        <v>Douglas Rodríguez Vásquez</v>
      </c>
      <c r="D3840" s="1">
        <f>+'BD1'!D3840</f>
        <v>11</v>
      </c>
      <c r="E3840" s="1" t="str">
        <f>+'BD1'!E3840</f>
        <v>Profesional</v>
      </c>
      <c r="F3840" s="1" t="str">
        <f>+'BD1'!F3840</f>
        <v>Producción sostenible: entregar certificado al productor e incluirlo en el expediente físico (por productor)</v>
      </c>
      <c r="G3840" s="1" t="str">
        <f>+'BD1'!G3840</f>
        <v>Sustantiva</v>
      </c>
      <c r="H3840" s="1" t="str">
        <f>+'BD1'!H3840</f>
        <v>NA</v>
      </c>
      <c r="J3840" s="1" t="s">
        <v>262</v>
      </c>
      <c r="K3840" s="1" t="s">
        <v>291</v>
      </c>
      <c r="L3840" s="3" t="s">
        <v>30</v>
      </c>
      <c r="M3840" s="1" t="s">
        <v>67</v>
      </c>
      <c r="N3840" s="4">
        <f>IFERROR(AVERAGEIFS('TE por AEA'!$H$2:$H$12257,'TE por AEA'!$A$2:$A$12257,'TE por AEA'!J3840,'TE por AEA'!$B$2:$B$12257,'TE por AEA'!K3840,'TE por AEA'!$F$2:$F$12257,'TE por AEA'!L3840),"No hay registro")</f>
        <v>2.14</v>
      </c>
      <c r="O3840" s="4"/>
      <c r="P3840" s="4"/>
      <c r="Q3840" s="4"/>
      <c r="R3840" s="4"/>
      <c r="S3840" s="4"/>
    </row>
    <row r="3841" spans="1:19">
      <c r="A3841" s="1" t="str">
        <f>+'BD1'!A3841</f>
        <v>Central Occidental</v>
      </c>
      <c r="B3841" s="1" t="str">
        <f>+'BD1'!B3841</f>
        <v>San Ramón</v>
      </c>
      <c r="C3841" s="1" t="str">
        <f>+'BD1'!C3841</f>
        <v>Douglas Rodríguez Vásquez</v>
      </c>
      <c r="D3841" s="1">
        <f>+'BD1'!D3841</f>
        <v>11</v>
      </c>
      <c r="E3841" s="1" t="str">
        <f>+'BD1'!E3841</f>
        <v>Profesional</v>
      </c>
      <c r="F3841" s="1" t="str">
        <f>+'BD1'!F3841</f>
        <v>RBAyP y RBAO: divulgación del programa de incentivos (por acción de divulgación)</v>
      </c>
      <c r="G3841" s="1" t="str">
        <f>+'BD1'!G3841</f>
        <v>Sustantiva</v>
      </c>
      <c r="H3841" s="1" t="str">
        <f>+'BD1'!H3841</f>
        <v>NA</v>
      </c>
      <c r="J3841" s="1" t="s">
        <v>262</v>
      </c>
      <c r="K3841" s="1" t="s">
        <v>291</v>
      </c>
      <c r="L3841" s="3" t="s">
        <v>31</v>
      </c>
      <c r="M3841" s="1" t="s">
        <v>67</v>
      </c>
      <c r="N3841" s="4">
        <f>IFERROR(AVERAGEIFS('TE por AEA'!$H$2:$H$12257,'TE por AEA'!$A$2:$A$12257,'TE por AEA'!J3841,'TE por AEA'!$B$2:$B$12257,'TE por AEA'!K3841,'TE por AEA'!$F$2:$F$12257,'TE por AEA'!L3841),"No hay registro")</f>
        <v>0.35666999999999999</v>
      </c>
      <c r="O3841" s="4"/>
      <c r="P3841" s="4"/>
      <c r="Q3841" s="4"/>
      <c r="R3841" s="4"/>
      <c r="S3841" s="4"/>
    </row>
    <row r="3842" spans="1:19">
      <c r="A3842" s="1" t="str">
        <f>+'BD1'!A3842</f>
        <v>Central Occidental</v>
      </c>
      <c r="B3842" s="1" t="str">
        <f>+'BD1'!B3842</f>
        <v>San Ramón</v>
      </c>
      <c r="C3842" s="1" t="str">
        <f>+'BD1'!C3842</f>
        <v>Douglas Rodríguez Vásquez</v>
      </c>
      <c r="D3842" s="1">
        <f>+'BD1'!D3842</f>
        <v>11</v>
      </c>
      <c r="E3842" s="1" t="str">
        <f>+'BD1'!E3842</f>
        <v>Profesional</v>
      </c>
      <c r="F3842" s="1" t="str">
        <f>+'BD1'!F3842</f>
        <v>RBAyP y RBAO: completar formularios para recibir incentivos económicos (por productor)</v>
      </c>
      <c r="G3842" s="1" t="str">
        <f>+'BD1'!G3842</f>
        <v>Sustantiva</v>
      </c>
      <c r="H3842" s="1" t="str">
        <f>+'BD1'!H3842</f>
        <v>NA</v>
      </c>
      <c r="J3842" s="1" t="s">
        <v>262</v>
      </c>
      <c r="K3842" s="1" t="s">
        <v>291</v>
      </c>
      <c r="L3842" s="3" t="s">
        <v>32</v>
      </c>
      <c r="M3842" s="1" t="s">
        <v>67</v>
      </c>
      <c r="N3842" s="4">
        <f>IFERROR(AVERAGEIFS('TE por AEA'!$H$2:$H$12257,'TE por AEA'!$A$2:$A$12257,'TE por AEA'!J3842,'TE por AEA'!$B$2:$B$12257,'TE por AEA'!K3842,'TE por AEA'!$F$2:$F$12257,'TE por AEA'!L3842),"No hay registro")</f>
        <v>2.14</v>
      </c>
      <c r="O3842" s="4"/>
      <c r="P3842" s="4"/>
      <c r="Q3842" s="4"/>
      <c r="R3842" s="4"/>
      <c r="S3842" s="4"/>
    </row>
    <row r="3843" spans="1:19">
      <c r="A3843" s="1" t="str">
        <f>+'BD1'!A3843</f>
        <v>Central Occidental</v>
      </c>
      <c r="B3843" s="1" t="str">
        <f>+'BD1'!B3843</f>
        <v>San Ramón</v>
      </c>
      <c r="C3843" s="1" t="str">
        <f>+'BD1'!C3843</f>
        <v>Douglas Rodríguez Vásquez</v>
      </c>
      <c r="D3843" s="1">
        <f>+'BD1'!D3843</f>
        <v>11</v>
      </c>
      <c r="E3843" s="1" t="str">
        <f>+'BD1'!E3843</f>
        <v>Profesional</v>
      </c>
      <c r="F3843" s="1" t="str">
        <f>+'BD1'!F3843</f>
        <v>RBAyP y RBAO: revisión de las solicitudes del programa de incentivos económicos (por productor)</v>
      </c>
      <c r="G3843" s="1" t="str">
        <f>+'BD1'!G3843</f>
        <v>Sustantiva</v>
      </c>
      <c r="H3843" s="1" t="str">
        <f>+'BD1'!H3843</f>
        <v>NA</v>
      </c>
      <c r="J3843" s="1" t="s">
        <v>262</v>
      </c>
      <c r="K3843" s="1" t="s">
        <v>291</v>
      </c>
      <c r="L3843" s="3" t="s">
        <v>33</v>
      </c>
      <c r="M3843" s="1" t="s">
        <v>67</v>
      </c>
      <c r="N3843" s="4">
        <f>IFERROR(AVERAGEIFS('TE por AEA'!$H$2:$H$12257,'TE por AEA'!$A$2:$A$12257,'TE por AEA'!J3843,'TE por AEA'!$B$2:$B$12257,'TE por AEA'!K3843,'TE por AEA'!$F$2:$F$12257,'TE por AEA'!L3843),"No hay registro")</f>
        <v>1.3375000000000001</v>
      </c>
      <c r="O3843" s="4"/>
      <c r="P3843" s="4"/>
      <c r="Q3843" s="4"/>
      <c r="R3843" s="4"/>
      <c r="S3843" s="4"/>
    </row>
    <row r="3844" spans="1:19">
      <c r="A3844" s="1" t="str">
        <f>+'BD1'!A3844</f>
        <v>Central Occidental</v>
      </c>
      <c r="B3844" s="1" t="str">
        <f>+'BD1'!B3844</f>
        <v>San Ramón</v>
      </c>
      <c r="C3844" s="1" t="str">
        <f>+'BD1'!C3844</f>
        <v>Douglas Rodríguez Vásquez</v>
      </c>
      <c r="D3844" s="1">
        <f>+'BD1'!D3844</f>
        <v>11</v>
      </c>
      <c r="E3844" s="1" t="str">
        <f>+'BD1'!E3844</f>
        <v>Profesional</v>
      </c>
      <c r="F3844" s="1" t="str">
        <f>+'BD1'!F3844</f>
        <v>RBAyP y RBAO: visita a finca para verificación (por visita por productor)</v>
      </c>
      <c r="G3844" s="1" t="str">
        <f>+'BD1'!G3844</f>
        <v>Sustantiva</v>
      </c>
      <c r="H3844" s="1" t="str">
        <f>+'BD1'!H3844</f>
        <v>NA</v>
      </c>
      <c r="J3844" s="1" t="s">
        <v>262</v>
      </c>
      <c r="K3844" s="1" t="s">
        <v>291</v>
      </c>
      <c r="L3844" s="3" t="s">
        <v>34</v>
      </c>
      <c r="M3844" s="1" t="s">
        <v>67</v>
      </c>
      <c r="N3844" s="4">
        <f>IFERROR(AVERAGEIFS('TE por AEA'!$H$2:$H$12257,'TE por AEA'!$A$2:$A$12257,'TE por AEA'!J3844,'TE por AEA'!$B$2:$B$12257,'TE por AEA'!K3844,'TE por AEA'!$F$2:$F$12257,'TE por AEA'!L3844),"No hay registro")</f>
        <v>2.4074999999999998</v>
      </c>
      <c r="O3844" s="4"/>
      <c r="P3844" s="4"/>
      <c r="Q3844" s="4"/>
      <c r="R3844" s="4"/>
      <c r="S3844" s="4"/>
    </row>
    <row r="3845" spans="1:19">
      <c r="A3845" s="1" t="str">
        <f>+'BD1'!A3845</f>
        <v>Central Occidental</v>
      </c>
      <c r="B3845" s="1" t="str">
        <f>+'BD1'!B3845</f>
        <v>San Ramón</v>
      </c>
      <c r="C3845" s="1" t="str">
        <f>+'BD1'!C3845</f>
        <v>Douglas Rodríguez Vásquez</v>
      </c>
      <c r="D3845" s="1">
        <f>+'BD1'!D3845</f>
        <v>11</v>
      </c>
      <c r="E3845" s="1" t="str">
        <f>+'BD1'!E3845</f>
        <v>Profesional</v>
      </c>
      <c r="F3845" s="1" t="str">
        <f>+'BD1'!F3845</f>
        <v>Productores ocasionales: asistencia técnica individual (por productor)</v>
      </c>
      <c r="G3845" s="1" t="str">
        <f>+'BD1'!G3845</f>
        <v>Sustantiva</v>
      </c>
      <c r="H3845" s="1">
        <f>+'BD1'!H3845</f>
        <v>1.07</v>
      </c>
      <c r="J3845" s="1" t="s">
        <v>262</v>
      </c>
      <c r="K3845" s="1" t="s">
        <v>291</v>
      </c>
      <c r="L3845" s="3" t="s">
        <v>35</v>
      </c>
      <c r="M3845" s="1" t="s">
        <v>67</v>
      </c>
      <c r="N3845" s="4">
        <f>IFERROR(AVERAGEIFS('TE por AEA'!$H$2:$H$12257,'TE por AEA'!$A$2:$A$12257,'TE por AEA'!J3845,'TE por AEA'!$B$2:$B$12257,'TE por AEA'!K3845,'TE por AEA'!$F$2:$F$12257,'TE por AEA'!L3845),"No hay registro")</f>
        <v>2.4074999999999998</v>
      </c>
      <c r="O3845" s="4"/>
      <c r="P3845" s="4"/>
      <c r="Q3845" s="4"/>
      <c r="R3845" s="4"/>
      <c r="S3845" s="4"/>
    </row>
    <row r="3846" spans="1:19">
      <c r="A3846" s="1" t="str">
        <f>+'BD1'!A3846</f>
        <v>Central Occidental</v>
      </c>
      <c r="B3846" s="1" t="str">
        <f>+'BD1'!B3846</f>
        <v>San Ramón</v>
      </c>
      <c r="C3846" s="1" t="str">
        <f>+'BD1'!C3846</f>
        <v>Douglas Rodríguez Vásquez</v>
      </c>
      <c r="D3846" s="1">
        <f>+'BD1'!D3846</f>
        <v>11</v>
      </c>
      <c r="E3846" s="1" t="str">
        <f>+'BD1'!E3846</f>
        <v>Profesional</v>
      </c>
      <c r="F3846" s="1" t="str">
        <f>+'BD1'!F3846</f>
        <v>Productores ocasionales: asistencia técnica grupal (por asistencia a grupo)</v>
      </c>
      <c r="G3846" s="1" t="str">
        <f>+'BD1'!G3846</f>
        <v>Sustantiva</v>
      </c>
      <c r="H3846" s="1">
        <f>+'BD1'!H3846</f>
        <v>2.14</v>
      </c>
      <c r="J3846" s="1" t="s">
        <v>262</v>
      </c>
      <c r="K3846" s="1" t="s">
        <v>291</v>
      </c>
      <c r="L3846" s="3" t="s">
        <v>36</v>
      </c>
      <c r="M3846" s="1" t="s">
        <v>67</v>
      </c>
      <c r="N3846" s="4">
        <f>IFERROR(AVERAGEIFS('TE por AEA'!$H$2:$H$12257,'TE por AEA'!$A$2:$A$12257,'TE por AEA'!J3846,'TE por AEA'!$B$2:$B$12257,'TE por AEA'!K3846,'TE por AEA'!$F$2:$F$12257,'TE por AEA'!L3846),"No hay registro")</f>
        <v>5.35</v>
      </c>
      <c r="O3846" s="4"/>
      <c r="P3846" s="4"/>
      <c r="Q3846" s="4"/>
      <c r="R3846" s="4"/>
      <c r="S3846" s="4"/>
    </row>
    <row r="3847" spans="1:19">
      <c r="A3847" s="1" t="str">
        <f>+'BD1'!A3847</f>
        <v>Central Occidental</v>
      </c>
      <c r="B3847" s="1" t="str">
        <f>+'BD1'!B3847</f>
        <v>San Ramón</v>
      </c>
      <c r="C3847" s="1" t="str">
        <f>+'BD1'!C3847</f>
        <v>Douglas Rodríguez Vásquez</v>
      </c>
      <c r="D3847" s="1">
        <f>+'BD1'!D3847</f>
        <v>11</v>
      </c>
      <c r="E3847" s="1" t="str">
        <f>+'BD1'!E3847</f>
        <v>Profesional</v>
      </c>
      <c r="F3847" s="1" t="str">
        <f>+'BD1'!F3847</f>
        <v>Productores ocasionales: servicios de extensión de información digitales y virtuales (por productor)</v>
      </c>
      <c r="G3847" s="1" t="str">
        <f>+'BD1'!G3847</f>
        <v>Sustantiva</v>
      </c>
      <c r="H3847" s="1">
        <f>+'BD1'!H3847</f>
        <v>0.29721999999999998</v>
      </c>
      <c r="J3847" s="1" t="s">
        <v>262</v>
      </c>
      <c r="K3847" s="1" t="s">
        <v>291</v>
      </c>
      <c r="L3847" s="3" t="s">
        <v>37</v>
      </c>
      <c r="M3847" s="1" t="s">
        <v>67</v>
      </c>
      <c r="N3847" s="4">
        <f>IFERROR(AVERAGEIFS('TE por AEA'!$H$2:$H$12257,'TE por AEA'!$A$2:$A$12257,'TE por AEA'!J3847,'TE por AEA'!$B$2:$B$12257,'TE por AEA'!K3847,'TE por AEA'!$F$2:$F$12257,'TE por AEA'!L3847),"No hay registro")</f>
        <v>0.36409999999999998</v>
      </c>
      <c r="O3847" s="4"/>
      <c r="P3847" s="4"/>
      <c r="Q3847" s="4"/>
      <c r="R3847" s="4"/>
      <c r="S3847" s="4"/>
    </row>
    <row r="3848" spans="1:19">
      <c r="A3848" s="1" t="str">
        <f>+'BD1'!A3848</f>
        <v>Central Occidental</v>
      </c>
      <c r="B3848" s="1" t="str">
        <f>+'BD1'!B3848</f>
        <v>San Ramón</v>
      </c>
      <c r="C3848" s="1" t="str">
        <f>+'BD1'!C3848</f>
        <v>Douglas Rodríguez Vásquez</v>
      </c>
      <c r="D3848" s="1">
        <f>+'BD1'!D3848</f>
        <v>11</v>
      </c>
      <c r="E3848" s="1" t="str">
        <f>+'BD1'!E3848</f>
        <v>Profesional</v>
      </c>
      <c r="F3848" s="1" t="str">
        <f>+'BD1'!F3848</f>
        <v>Proyectos financiados con fondos públicos y transferencia MAG: apoyo en la formulación de proyectos de personas productoras (acumulado efectivo por proyecto)</v>
      </c>
      <c r="G3848" s="1" t="str">
        <f>+'BD1'!G3848</f>
        <v>Sustantiva</v>
      </c>
      <c r="H3848" s="1">
        <f>+'BD1'!H3848</f>
        <v>17.12</v>
      </c>
      <c r="J3848" s="1" t="s">
        <v>262</v>
      </c>
      <c r="K3848" s="1" t="s">
        <v>291</v>
      </c>
      <c r="L3848" s="3" t="s">
        <v>38</v>
      </c>
      <c r="M3848" s="1" t="s">
        <v>67</v>
      </c>
      <c r="N3848" s="4">
        <f>IFERROR(AVERAGEIFS('TE por AEA'!$H$2:$H$12257,'TE por AEA'!$A$2:$A$12257,'TE por AEA'!J3848,'TE por AEA'!$B$2:$B$12257,'TE por AEA'!K3848,'TE por AEA'!$F$2:$F$12257,'TE por AEA'!L3848),"No hay registro")</f>
        <v>33.080835</v>
      </c>
      <c r="O3848" s="4"/>
      <c r="P3848" s="4"/>
      <c r="Q3848" s="4"/>
      <c r="R3848" s="4"/>
      <c r="S3848" s="4"/>
    </row>
    <row r="3849" spans="1:19">
      <c r="A3849" s="1" t="str">
        <f>+'BD1'!A3849</f>
        <v>Central Occidental</v>
      </c>
      <c r="B3849" s="1" t="str">
        <f>+'BD1'!B3849</f>
        <v>San Ramón</v>
      </c>
      <c r="C3849" s="1" t="str">
        <f>+'BD1'!C3849</f>
        <v>Douglas Rodríguez Vásquez</v>
      </c>
      <c r="D3849" s="1">
        <f>+'BD1'!D3849</f>
        <v>11</v>
      </c>
      <c r="E3849" s="1" t="str">
        <f>+'BD1'!E3849</f>
        <v>Profesional</v>
      </c>
      <c r="F3849" s="1" t="str">
        <f>+'BD1'!F3849</f>
        <v>Proyectos financiados con fondos públicos y transferencia MAG: apoyo en la formulación de proyectos de organizaciones (acumulado efectivo por proyecto)</v>
      </c>
      <c r="G3849" s="1" t="str">
        <f>+'BD1'!G3849</f>
        <v>Sustantiva</v>
      </c>
      <c r="H3849" s="1">
        <f>+'BD1'!H3849</f>
        <v>47.258330000000001</v>
      </c>
      <c r="J3849" s="1" t="s">
        <v>262</v>
      </c>
      <c r="K3849" s="1" t="s">
        <v>291</v>
      </c>
      <c r="L3849" s="3" t="s">
        <v>39</v>
      </c>
      <c r="M3849" s="1" t="s">
        <v>67</v>
      </c>
      <c r="N3849" s="4">
        <f>IFERROR(AVERAGEIFS('TE por AEA'!$H$2:$H$12257,'TE por AEA'!$A$2:$A$12257,'TE por AEA'!J3849,'TE por AEA'!$B$2:$B$12257,'TE por AEA'!K3849,'TE por AEA'!$F$2:$F$12257,'TE por AEA'!L3849),"No hay registro")</f>
        <v>47.08</v>
      </c>
      <c r="O3849" s="4"/>
      <c r="P3849" s="4"/>
      <c r="Q3849" s="4"/>
      <c r="R3849" s="4"/>
      <c r="S3849" s="4"/>
    </row>
    <row r="3850" spans="1:19">
      <c r="A3850" s="1" t="str">
        <f>+'BD1'!A3850</f>
        <v>Central Occidental</v>
      </c>
      <c r="B3850" s="1" t="str">
        <f>+'BD1'!B3850</f>
        <v>San Ramón</v>
      </c>
      <c r="C3850" s="1" t="str">
        <f>+'BD1'!C3850</f>
        <v>Douglas Rodríguez Vásquez</v>
      </c>
      <c r="D3850" s="1">
        <f>+'BD1'!D3850</f>
        <v>11</v>
      </c>
      <c r="E3850" s="1" t="str">
        <f>+'BD1'!E3850</f>
        <v>Profesional</v>
      </c>
      <c r="F3850" s="1" t="str">
        <f>+'BD1'!F3850</f>
        <v>Proyectos financiados con fondos públicos: seguimiento técnico (por visita a proyecto)</v>
      </c>
      <c r="G3850" s="1" t="str">
        <f>+'BD1'!G3850</f>
        <v>Sustantiva</v>
      </c>
      <c r="H3850" s="1">
        <f>+'BD1'!H3850</f>
        <v>2.14</v>
      </c>
      <c r="J3850" s="1" t="s">
        <v>262</v>
      </c>
      <c r="K3850" s="1" t="s">
        <v>291</v>
      </c>
      <c r="L3850" s="3" t="s">
        <v>40</v>
      </c>
      <c r="M3850" s="1" t="s">
        <v>67</v>
      </c>
      <c r="N3850" s="4">
        <f>IFERROR(AVERAGEIFS('TE por AEA'!$H$2:$H$12257,'TE por AEA'!$A$2:$A$12257,'TE por AEA'!J3850,'TE por AEA'!$B$2:$B$12257,'TE por AEA'!K3850,'TE por AEA'!$F$2:$F$12257,'TE por AEA'!L3850),"No hay registro")</f>
        <v>3.21</v>
      </c>
      <c r="O3850" s="4"/>
      <c r="P3850" s="4"/>
      <c r="Q3850" s="4"/>
      <c r="R3850" s="4"/>
      <c r="S3850" s="4"/>
    </row>
    <row r="3851" spans="1:19">
      <c r="A3851" s="1" t="str">
        <f>+'BD1'!A3851</f>
        <v>Central Occidental</v>
      </c>
      <c r="B3851" s="1" t="str">
        <f>+'BD1'!B3851</f>
        <v>San Ramón</v>
      </c>
      <c r="C3851" s="1" t="str">
        <f>+'BD1'!C3851</f>
        <v>Douglas Rodríguez Vásquez</v>
      </c>
      <c r="D3851" s="1">
        <f>+'BD1'!D3851</f>
        <v>11</v>
      </c>
      <c r="E3851" s="1" t="str">
        <f>+'BD1'!E3851</f>
        <v>Profesional</v>
      </c>
      <c r="F3851" s="1" t="str">
        <f>+'BD1'!F3851</f>
        <v>Elaboración de informes trimestrales, semestrales y anuales PAO (por informe)</v>
      </c>
      <c r="G3851" s="1" t="str">
        <f>+'BD1'!G3851</f>
        <v>Administrativa</v>
      </c>
      <c r="H3851" s="1">
        <f>+'BD1'!H3851</f>
        <v>6.42</v>
      </c>
      <c r="J3851" s="1" t="s">
        <v>262</v>
      </c>
      <c r="K3851" s="1" t="s">
        <v>291</v>
      </c>
      <c r="L3851" s="3" t="s">
        <v>41</v>
      </c>
      <c r="M3851" s="1" t="s">
        <v>68</v>
      </c>
      <c r="N3851" s="4">
        <f>IFERROR(AVERAGEIFS('TE por AEA'!$H$2:$H$12257,'TE por AEA'!$A$2:$A$12257,'TE por AEA'!J3851,'TE por AEA'!$B$2:$B$12257,'TE por AEA'!K3851,'TE por AEA'!$F$2:$F$12257,'TE por AEA'!L3851),"No hay registro")</f>
        <v>21.4</v>
      </c>
      <c r="O3851" s="4"/>
      <c r="P3851" s="4"/>
      <c r="Q3851" s="4"/>
      <c r="R3851" s="4"/>
      <c r="S3851" s="4"/>
    </row>
    <row r="3852" spans="1:19">
      <c r="A3852" s="1" t="str">
        <f>+'BD1'!A3852</f>
        <v>Central Occidental</v>
      </c>
      <c r="B3852" s="1" t="str">
        <f>+'BD1'!B3852</f>
        <v>San Ramón</v>
      </c>
      <c r="C3852" s="1" t="str">
        <f>+'BD1'!C3852</f>
        <v>Douglas Rodríguez Vásquez</v>
      </c>
      <c r="D3852" s="1">
        <f>+'BD1'!D3852</f>
        <v>11</v>
      </c>
      <c r="E3852" s="1" t="str">
        <f>+'BD1'!E3852</f>
        <v>Profesional</v>
      </c>
      <c r="F3852" s="1" t="str">
        <f>+'BD1'!F3852</f>
        <v>Seguimiento a los PAO de los funcionarios a su cargo (por funcionario)</v>
      </c>
      <c r="G3852" s="1" t="str">
        <f>+'BD1'!G3852</f>
        <v>Administrativa</v>
      </c>
      <c r="H3852" s="1" t="str">
        <f>+'BD1'!H3852</f>
        <v>NA</v>
      </c>
      <c r="J3852" s="1" t="s">
        <v>262</v>
      </c>
      <c r="K3852" s="1" t="s">
        <v>291</v>
      </c>
      <c r="L3852" s="3" t="s">
        <v>42</v>
      </c>
      <c r="M3852" s="1" t="s">
        <v>68</v>
      </c>
      <c r="N3852" s="4">
        <f>IFERROR(AVERAGEIFS('TE por AEA'!$H$2:$H$12257,'TE por AEA'!$A$2:$A$12257,'TE por AEA'!J3852,'TE por AEA'!$B$2:$B$12257,'TE por AEA'!K3852,'TE por AEA'!$F$2:$F$12257,'TE por AEA'!L3852),"No hay registro")</f>
        <v>10.7</v>
      </c>
      <c r="O3852" s="4"/>
      <c r="P3852" s="4"/>
      <c r="Q3852" s="4"/>
      <c r="R3852" s="4"/>
      <c r="S3852" s="4"/>
    </row>
    <row r="3853" spans="1:19">
      <c r="A3853" s="1" t="str">
        <f>+'BD1'!A3853</f>
        <v>Central Occidental</v>
      </c>
      <c r="B3853" s="1" t="str">
        <f>+'BD1'!B3853</f>
        <v>San Ramón</v>
      </c>
      <c r="C3853" s="1" t="str">
        <f>+'BD1'!C3853</f>
        <v>Douglas Rodríguez Vásquez</v>
      </c>
      <c r="D3853" s="1">
        <f>+'BD1'!D3853</f>
        <v>11</v>
      </c>
      <c r="E3853" s="1" t="str">
        <f>+'BD1'!E3853</f>
        <v>Profesional</v>
      </c>
      <c r="F3853" s="1" t="str">
        <f>+'BD1'!F3853</f>
        <v>Inscripción y actualización de PYMPA (por productor)</v>
      </c>
      <c r="G3853" s="1" t="str">
        <f>+'BD1'!G3853</f>
        <v>Sustantiva</v>
      </c>
      <c r="H3853" s="1">
        <f>+'BD1'!H3853</f>
        <v>0.22292000000000001</v>
      </c>
      <c r="J3853" s="1" t="s">
        <v>262</v>
      </c>
      <c r="K3853" s="1" t="s">
        <v>291</v>
      </c>
      <c r="L3853" s="3" t="s">
        <v>43</v>
      </c>
      <c r="M3853" s="1" t="s">
        <v>67</v>
      </c>
      <c r="N3853" s="4">
        <f>IFERROR(AVERAGEIFS('TE por AEA'!$H$2:$H$12257,'TE por AEA'!$A$2:$A$12257,'TE por AEA'!J3853,'TE por AEA'!$B$2:$B$12257,'TE por AEA'!K3853,'TE por AEA'!$F$2:$F$12257,'TE por AEA'!L3853),"No hay registro")</f>
        <v>0.84708500000000009</v>
      </c>
      <c r="O3853" s="4"/>
      <c r="P3853" s="4"/>
      <c r="Q3853" s="4"/>
      <c r="R3853" s="4"/>
      <c r="S3853" s="4"/>
    </row>
    <row r="3854" spans="1:19">
      <c r="A3854" s="1" t="str">
        <f>+'BD1'!A3854</f>
        <v>Central Occidental</v>
      </c>
      <c r="B3854" s="1" t="str">
        <f>+'BD1'!B3854</f>
        <v>San Ramón</v>
      </c>
      <c r="C3854" s="1" t="str">
        <f>+'BD1'!C3854</f>
        <v>Douglas Rodríguez Vásquez</v>
      </c>
      <c r="D3854" s="1">
        <f>+'BD1'!D3854</f>
        <v>11</v>
      </c>
      <c r="E3854" s="1" t="str">
        <f>+'BD1'!E3854</f>
        <v>Profesional</v>
      </c>
      <c r="F3854" s="1" t="str">
        <f>+'BD1'!F3854</f>
        <v>Certificaciones para la Declaración de Bienes Inmuebles ante las municipalidades (por trámite)</v>
      </c>
      <c r="G3854" s="1" t="str">
        <f>+'BD1'!G3854</f>
        <v>Sustantiva</v>
      </c>
      <c r="H3854" s="1" t="str">
        <f>+'BD1'!H3854</f>
        <v>NA</v>
      </c>
      <c r="J3854" s="1" t="s">
        <v>262</v>
      </c>
      <c r="K3854" s="1" t="s">
        <v>291</v>
      </c>
      <c r="L3854" s="3" t="s">
        <v>44</v>
      </c>
      <c r="M3854" s="1" t="s">
        <v>67</v>
      </c>
      <c r="N3854" s="4" t="str">
        <f>IFERROR(AVERAGEIFS('TE por AEA'!$H$2:$H$12257,'TE por AEA'!$A$2:$A$12257,'TE por AEA'!J3854,'TE por AEA'!$B$2:$B$12257,'TE por AEA'!K3854,'TE por AEA'!$F$2:$F$12257,'TE por AEA'!L3854),"No hay registro")</f>
        <v>No hay registro</v>
      </c>
      <c r="O3854" s="4"/>
      <c r="P3854" s="4"/>
      <c r="Q3854" s="4"/>
      <c r="R3854" s="4"/>
      <c r="S3854" s="4"/>
    </row>
    <row r="3855" spans="1:19">
      <c r="A3855" s="1" t="str">
        <f>+'BD1'!A3855</f>
        <v>Central Occidental</v>
      </c>
      <c r="B3855" s="1" t="str">
        <f>+'BD1'!B3855</f>
        <v>San Ramón</v>
      </c>
      <c r="C3855" s="1" t="str">
        <f>+'BD1'!C3855</f>
        <v>Douglas Rodríguez Vásquez</v>
      </c>
      <c r="D3855" s="1">
        <f>+'BD1'!D3855</f>
        <v>11</v>
      </c>
      <c r="E3855" s="1" t="str">
        <f>+'BD1'!E3855</f>
        <v>Profesional</v>
      </c>
      <c r="F3855" s="1" t="str">
        <f>+'BD1'!F3855</f>
        <v>Participación en reuniones EREA (por reunión)</v>
      </c>
      <c r="G3855" s="1" t="str">
        <f>+'BD1'!G3855</f>
        <v>Administrativa</v>
      </c>
      <c r="H3855" s="1">
        <f>+'BD1'!H3855</f>
        <v>8.56</v>
      </c>
      <c r="J3855" s="1" t="s">
        <v>262</v>
      </c>
      <c r="K3855" s="1" t="s">
        <v>291</v>
      </c>
      <c r="L3855" s="3" t="s">
        <v>45</v>
      </c>
      <c r="M3855" s="1" t="s">
        <v>68</v>
      </c>
      <c r="N3855" s="4">
        <f>IFERROR(AVERAGEIFS('TE por AEA'!$H$2:$H$12257,'TE por AEA'!$A$2:$A$12257,'TE por AEA'!J3855,'TE por AEA'!$B$2:$B$12257,'TE por AEA'!K3855,'TE por AEA'!$F$2:$F$12257,'TE por AEA'!L3855),"No hay registro")</f>
        <v>6.42</v>
      </c>
      <c r="O3855" s="4"/>
      <c r="P3855" s="4"/>
      <c r="Q3855" s="4"/>
      <c r="R3855" s="4"/>
      <c r="S3855" s="4"/>
    </row>
    <row r="3856" spans="1:19">
      <c r="A3856" s="1" t="str">
        <f>+'BD1'!A3856</f>
        <v>Central Occidental</v>
      </c>
      <c r="B3856" s="1" t="str">
        <f>+'BD1'!B3856</f>
        <v>San Ramón</v>
      </c>
      <c r="C3856" s="1" t="str">
        <f>+'BD1'!C3856</f>
        <v>Douglas Rodríguez Vásquez</v>
      </c>
      <c r="D3856" s="1">
        <f>+'BD1'!D3856</f>
        <v>11</v>
      </c>
      <c r="E3856" s="1" t="str">
        <f>+'BD1'!E3856</f>
        <v>Profesional</v>
      </c>
      <c r="F3856" s="1" t="str">
        <f>+'BD1'!F3856</f>
        <v>Participación en grupos técnicos o comisiones (por reunión)</v>
      </c>
      <c r="G3856" s="1" t="str">
        <f>+'BD1'!G3856</f>
        <v>Sustantiva</v>
      </c>
      <c r="H3856" s="1">
        <f>+'BD1'!H3856</f>
        <v>2.31833</v>
      </c>
      <c r="J3856" s="1" t="s">
        <v>262</v>
      </c>
      <c r="K3856" s="1" t="s">
        <v>291</v>
      </c>
      <c r="L3856" s="3" t="s">
        <v>46</v>
      </c>
      <c r="M3856" s="1" t="s">
        <v>67</v>
      </c>
      <c r="N3856" s="4">
        <f>IFERROR(AVERAGEIFS('TE por AEA'!$H$2:$H$12257,'TE por AEA'!$A$2:$A$12257,'TE por AEA'!J3856,'TE por AEA'!$B$2:$B$12257,'TE por AEA'!K3856,'TE por AEA'!$F$2:$F$12257,'TE por AEA'!L3856),"No hay registro")</f>
        <v>6.42</v>
      </c>
      <c r="O3856" s="4"/>
      <c r="P3856" s="4"/>
      <c r="Q3856" s="4"/>
      <c r="R3856" s="4"/>
      <c r="S3856" s="4"/>
    </row>
    <row r="3857" spans="1:19">
      <c r="A3857" s="1" t="str">
        <f>+'BD1'!A3857</f>
        <v>Central Occidental</v>
      </c>
      <c r="B3857" s="1" t="str">
        <f>+'BD1'!B3857</f>
        <v>San Ramón</v>
      </c>
      <c r="C3857" s="1" t="str">
        <f>+'BD1'!C3857</f>
        <v>Douglas Rodríguez Vásquez</v>
      </c>
      <c r="D3857" s="1">
        <f>+'BD1'!D3857</f>
        <v>11</v>
      </c>
      <c r="E3857" s="1" t="str">
        <f>+'BD1'!E3857</f>
        <v>Profesional</v>
      </c>
      <c r="F3857" s="1" t="str">
        <f>+'BD1'!F3857</f>
        <v>Participación en capacitaciones técnicas (por capacitación)</v>
      </c>
      <c r="G3857" s="1" t="str">
        <f>+'BD1'!G3857</f>
        <v>Administrativa</v>
      </c>
      <c r="H3857" s="1">
        <f>+'BD1'!H3857</f>
        <v>10.7</v>
      </c>
      <c r="J3857" s="1" t="s">
        <v>262</v>
      </c>
      <c r="K3857" s="1" t="s">
        <v>291</v>
      </c>
      <c r="L3857" s="3" t="s">
        <v>47</v>
      </c>
      <c r="M3857" s="1" t="s">
        <v>68</v>
      </c>
      <c r="N3857" s="4">
        <f>IFERROR(AVERAGEIFS('TE por AEA'!$H$2:$H$12257,'TE por AEA'!$A$2:$A$12257,'TE por AEA'!J3857,'TE por AEA'!$B$2:$B$12257,'TE por AEA'!K3857,'TE por AEA'!$F$2:$F$12257,'TE por AEA'!L3857),"No hay registro")</f>
        <v>17.12</v>
      </c>
      <c r="O3857" s="4"/>
      <c r="P3857" s="4"/>
      <c r="Q3857" s="4"/>
      <c r="R3857" s="4"/>
      <c r="S3857" s="4"/>
    </row>
    <row r="3858" spans="1:19">
      <c r="A3858" s="1" t="str">
        <f>+'BD1'!A3858</f>
        <v>Central Occidental</v>
      </c>
      <c r="B3858" s="1" t="str">
        <f>+'BD1'!B3858</f>
        <v>San Ramón</v>
      </c>
      <c r="C3858" s="1" t="str">
        <f>+'BD1'!C3858</f>
        <v>Douglas Rodríguez Vásquez</v>
      </c>
      <c r="D3858" s="1">
        <f>+'BD1'!D3858</f>
        <v>11</v>
      </c>
      <c r="E3858" s="1" t="str">
        <f>+'BD1'!E3858</f>
        <v>Profesional</v>
      </c>
      <c r="F3858" s="1" t="str">
        <f>+'BD1'!F3858</f>
        <v xml:space="preserve">Participación en charlas y sesiones técnicas, de trabajo y de actualización de conocimiento (por evento) </v>
      </c>
      <c r="G3858" s="1" t="str">
        <f>+'BD1'!G3858</f>
        <v>Administrativa</v>
      </c>
      <c r="H3858" s="1">
        <f>+'BD1'!H3858</f>
        <v>2.2737500000000002</v>
      </c>
      <c r="J3858" s="1" t="s">
        <v>262</v>
      </c>
      <c r="K3858" s="1" t="s">
        <v>291</v>
      </c>
      <c r="L3858" s="3" t="s">
        <v>48</v>
      </c>
      <c r="M3858" s="1" t="s">
        <v>68</v>
      </c>
      <c r="N3858" s="4">
        <f>IFERROR(AVERAGEIFS('TE por AEA'!$H$2:$H$12257,'TE por AEA'!$A$2:$A$12257,'TE por AEA'!J3858,'TE por AEA'!$B$2:$B$12257,'TE por AEA'!K3858,'TE por AEA'!$F$2:$F$12257,'TE por AEA'!L3858),"No hay registro")</f>
        <v>7.7575000000000003</v>
      </c>
      <c r="O3858" s="4"/>
      <c r="P3858" s="4"/>
      <c r="Q3858" s="4"/>
      <c r="R3858" s="4"/>
      <c r="S3858" s="4"/>
    </row>
    <row r="3859" spans="1:19">
      <c r="A3859" s="1" t="str">
        <f>+'BD1'!A3859</f>
        <v>Central Occidental</v>
      </c>
      <c r="B3859" s="1" t="str">
        <f>+'BD1'!B3859</f>
        <v>San Ramón</v>
      </c>
      <c r="C3859" s="1" t="str">
        <f>+'BD1'!C3859</f>
        <v>Douglas Rodríguez Vásquez</v>
      </c>
      <c r="D3859" s="1">
        <f>+'BD1'!D3859</f>
        <v>11</v>
      </c>
      <c r="E3859" s="1" t="str">
        <f>+'BD1'!E3859</f>
        <v>Profesional</v>
      </c>
      <c r="F3859" s="1" t="str">
        <f>+'BD1'!F3859</f>
        <v>Aplicación de censos y apoyo en sondeo de precios de insumos agropecuarios (por censo o sondeo)</v>
      </c>
      <c r="G3859" s="1" t="str">
        <f>+'BD1'!G3859</f>
        <v>Sustantiva</v>
      </c>
      <c r="H3859" s="1" t="str">
        <f>+'BD1'!H3859</f>
        <v>NA</v>
      </c>
      <c r="J3859" s="1" t="s">
        <v>262</v>
      </c>
      <c r="K3859" s="1" t="s">
        <v>291</v>
      </c>
      <c r="L3859" s="3" t="s">
        <v>49</v>
      </c>
      <c r="M3859" s="1" t="s">
        <v>67</v>
      </c>
      <c r="N3859" s="4">
        <f>IFERROR(AVERAGEIFS('TE por AEA'!$H$2:$H$12257,'TE por AEA'!$A$2:$A$12257,'TE por AEA'!J3859,'TE por AEA'!$B$2:$B$12257,'TE por AEA'!K3859,'TE por AEA'!$F$2:$F$12257,'TE por AEA'!L3859),"No hay registro")</f>
        <v>6.42</v>
      </c>
      <c r="O3859" s="4"/>
      <c r="P3859" s="4"/>
      <c r="Q3859" s="4"/>
      <c r="R3859" s="4"/>
      <c r="S3859" s="4"/>
    </row>
    <row r="3860" spans="1:19">
      <c r="A3860" s="1" t="str">
        <f>+'BD1'!A3860</f>
        <v>Central Occidental</v>
      </c>
      <c r="B3860" s="1" t="str">
        <f>+'BD1'!B3860</f>
        <v>San Ramón</v>
      </c>
      <c r="C3860" s="1" t="str">
        <f>+'BD1'!C3860</f>
        <v>Douglas Rodríguez Vásquez</v>
      </c>
      <c r="D3860" s="1">
        <f>+'BD1'!D3860</f>
        <v>11</v>
      </c>
      <c r="E3860" s="1" t="str">
        <f>+'BD1'!E3860</f>
        <v>Profesional</v>
      </c>
      <c r="F3860" s="1" t="str">
        <f>+'BD1'!F3860</f>
        <v>Coordinación de acciones entre dependencias del MAG (por acción de cordinación)</v>
      </c>
      <c r="G3860" s="1" t="str">
        <f>+'BD1'!G3860</f>
        <v>Administrativa</v>
      </c>
      <c r="H3860" s="1">
        <f>+'BD1'!H3860</f>
        <v>0.71333000000000002</v>
      </c>
      <c r="J3860" s="1" t="s">
        <v>262</v>
      </c>
      <c r="K3860" s="1" t="s">
        <v>291</v>
      </c>
      <c r="L3860" s="3" t="s">
        <v>50</v>
      </c>
      <c r="M3860" s="1" t="s">
        <v>68</v>
      </c>
      <c r="N3860" s="4">
        <f>IFERROR(AVERAGEIFS('TE por AEA'!$H$2:$H$12257,'TE por AEA'!$A$2:$A$12257,'TE por AEA'!J3860,'TE por AEA'!$B$2:$B$12257,'TE por AEA'!K3860,'TE por AEA'!$F$2:$F$12257,'TE por AEA'!L3860),"No hay registro")</f>
        <v>3.21</v>
      </c>
      <c r="O3860" s="4"/>
      <c r="P3860" s="4"/>
      <c r="Q3860" s="4"/>
      <c r="R3860" s="4"/>
      <c r="S3860" s="4"/>
    </row>
    <row r="3861" spans="1:19">
      <c r="A3861" s="1" t="str">
        <f>+'BD1'!A3861</f>
        <v>Central Occidental</v>
      </c>
      <c r="B3861" s="1" t="str">
        <f>+'BD1'!B3861</f>
        <v>San Ramón</v>
      </c>
      <c r="C3861" s="1" t="str">
        <f>+'BD1'!C3861</f>
        <v>Douglas Rodríguez Vásquez</v>
      </c>
      <c r="D3861" s="1">
        <f>+'BD1'!D3861</f>
        <v>11</v>
      </c>
      <c r="E3861" s="1" t="str">
        <f>+'BD1'!E3861</f>
        <v>Profesional</v>
      </c>
      <c r="F3861" s="1" t="str">
        <f>+'BD1'!F3861</f>
        <v>Otorgamiento de permisos para quemas agropecuarias (por trámite)</v>
      </c>
      <c r="G3861" s="1" t="str">
        <f>+'BD1'!G3861</f>
        <v>Sustantiva</v>
      </c>
      <c r="H3861" s="1" t="str">
        <f>+'BD1'!H3861</f>
        <v>NA</v>
      </c>
      <c r="J3861" s="1" t="s">
        <v>262</v>
      </c>
      <c r="K3861" s="1" t="s">
        <v>291</v>
      </c>
      <c r="L3861" s="3" t="s">
        <v>51</v>
      </c>
      <c r="M3861" s="1" t="s">
        <v>67</v>
      </c>
      <c r="N3861" s="4">
        <f>IFERROR(AVERAGEIFS('TE por AEA'!$H$2:$H$12257,'TE por AEA'!$A$2:$A$12257,'TE por AEA'!J3861,'TE por AEA'!$B$2:$B$12257,'TE por AEA'!K3861,'TE por AEA'!$F$2:$F$12257,'TE por AEA'!L3861),"No hay registro")</f>
        <v>6.0633350000000004</v>
      </c>
      <c r="O3861" s="4"/>
      <c r="P3861" s="4"/>
      <c r="Q3861" s="4"/>
      <c r="R3861" s="4"/>
      <c r="S3861" s="4"/>
    </row>
    <row r="3862" spans="1:19">
      <c r="A3862" s="1" t="str">
        <f>+'BD1'!A3862</f>
        <v>Central Occidental</v>
      </c>
      <c r="B3862" s="1" t="str">
        <f>+'BD1'!B3862</f>
        <v>San Ramón</v>
      </c>
      <c r="C3862" s="1" t="str">
        <f>+'BD1'!C3862</f>
        <v>Douglas Rodríguez Vásquez</v>
      </c>
      <c r="D3862" s="1">
        <f>+'BD1'!D3862</f>
        <v>11</v>
      </c>
      <c r="E3862" s="1" t="str">
        <f>+'BD1'!E3862</f>
        <v>Profesional</v>
      </c>
      <c r="F3862" s="1" t="str">
        <f>+'BD1'!F3862</f>
        <v>Elaboración de Autoevaluación en Control Interno (acumulado efectivo por aplicación de la autoevaluación)</v>
      </c>
      <c r="G3862" s="1" t="str">
        <f>+'BD1'!G3862</f>
        <v>Administrativa</v>
      </c>
      <c r="H3862" s="1">
        <f>+'BD1'!H3862</f>
        <v>3.21</v>
      </c>
      <c r="J3862" s="1" t="s">
        <v>262</v>
      </c>
      <c r="K3862" s="1" t="s">
        <v>291</v>
      </c>
      <c r="L3862" s="3" t="s">
        <v>52</v>
      </c>
      <c r="M3862" s="1" t="s">
        <v>68</v>
      </c>
      <c r="N3862" s="4">
        <f>IFERROR(AVERAGEIFS('TE por AEA'!$H$2:$H$12257,'TE por AEA'!$A$2:$A$12257,'TE por AEA'!J3862,'TE por AEA'!$B$2:$B$12257,'TE por AEA'!K3862,'TE por AEA'!$F$2:$F$12257,'TE por AEA'!L3862),"No hay registro")</f>
        <v>14.98</v>
      </c>
      <c r="O3862" s="4"/>
      <c r="P3862" s="4"/>
      <c r="Q3862" s="4"/>
      <c r="R3862" s="4"/>
      <c r="S3862" s="4"/>
    </row>
    <row r="3863" spans="1:19">
      <c r="A3863" s="1" t="str">
        <f>+'BD1'!A3863</f>
        <v>Central Occidental</v>
      </c>
      <c r="B3863" s="1" t="str">
        <f>+'BD1'!B3863</f>
        <v>San Ramón</v>
      </c>
      <c r="C3863" s="1" t="str">
        <f>+'BD1'!C3863</f>
        <v>Douglas Rodríguez Vásquez</v>
      </c>
      <c r="D3863" s="1">
        <f>+'BD1'!D3863</f>
        <v>11</v>
      </c>
      <c r="E3863" s="1" t="str">
        <f>+'BD1'!E3863</f>
        <v>Profesional</v>
      </c>
      <c r="F3863" s="1" t="str">
        <f>+'BD1'!F3863</f>
        <v>Determinación y evaluación de riesgos en SEVRIMAG (acumulado efectivo por aplicación del SEVRIMAG)</v>
      </c>
      <c r="G3863" s="1" t="str">
        <f>+'BD1'!G3863</f>
        <v>Administrativa</v>
      </c>
      <c r="H3863" s="1">
        <f>+'BD1'!H3863</f>
        <v>3.21</v>
      </c>
      <c r="J3863" s="1" t="s">
        <v>262</v>
      </c>
      <c r="K3863" s="1" t="s">
        <v>291</v>
      </c>
      <c r="L3863" s="3" t="s">
        <v>53</v>
      </c>
      <c r="M3863" s="1" t="s">
        <v>68</v>
      </c>
      <c r="N3863" s="4">
        <f>IFERROR(AVERAGEIFS('TE por AEA'!$H$2:$H$12257,'TE por AEA'!$A$2:$A$12257,'TE por AEA'!J3863,'TE por AEA'!$B$2:$B$12257,'TE por AEA'!K3863,'TE por AEA'!$F$2:$F$12257,'TE por AEA'!L3863),"No hay registro")</f>
        <v>17.12</v>
      </c>
      <c r="O3863" s="4"/>
      <c r="P3863" s="4"/>
      <c r="Q3863" s="4"/>
      <c r="R3863" s="4"/>
      <c r="S3863" s="4"/>
    </row>
    <row r="3864" spans="1:19">
      <c r="A3864" s="1" t="str">
        <f>+'BD1'!A3864</f>
        <v>Central Occidental</v>
      </c>
      <c r="B3864" s="1" t="str">
        <f>+'BD1'!B3864</f>
        <v>San Ramón</v>
      </c>
      <c r="C3864" s="1" t="str">
        <f>+'BD1'!C3864</f>
        <v>Douglas Rodríguez Vásquez</v>
      </c>
      <c r="D3864" s="1">
        <f>+'BD1'!D3864</f>
        <v>11</v>
      </c>
      <c r="E3864" s="1" t="str">
        <f>+'BD1'!E3864</f>
        <v>Profesional</v>
      </c>
      <c r="F3864" s="1" t="str">
        <f>+'BD1'!F3864</f>
        <v>Seguimiento a plan de mitigación de riesgos en SEVRIMAG (acumulado efectivo por seguimiento)</v>
      </c>
      <c r="G3864" s="1" t="str">
        <f>+'BD1'!G3864</f>
        <v>Administrativa</v>
      </c>
      <c r="H3864" s="1" t="str">
        <f>+'BD1'!H3864</f>
        <v>NA</v>
      </c>
      <c r="J3864" s="1" t="s">
        <v>262</v>
      </c>
      <c r="K3864" s="1" t="s">
        <v>291</v>
      </c>
      <c r="L3864" s="3" t="s">
        <v>54</v>
      </c>
      <c r="M3864" s="1" t="s">
        <v>68</v>
      </c>
      <c r="N3864" s="4">
        <f>IFERROR(AVERAGEIFS('TE por AEA'!$H$2:$H$12257,'TE por AEA'!$A$2:$A$12257,'TE por AEA'!J3864,'TE por AEA'!$B$2:$B$12257,'TE por AEA'!K3864,'TE por AEA'!$F$2:$F$12257,'TE por AEA'!L3864),"No hay registro")</f>
        <v>7.49</v>
      </c>
      <c r="O3864" s="4"/>
      <c r="P3864" s="4"/>
      <c r="Q3864" s="4"/>
      <c r="R3864" s="4"/>
      <c r="S3864" s="4"/>
    </row>
    <row r="3865" spans="1:19">
      <c r="A3865" s="1" t="str">
        <f>+'BD1'!A3865</f>
        <v>Central Occidental</v>
      </c>
      <c r="B3865" s="1" t="str">
        <f>+'BD1'!B3865</f>
        <v>San Ramón</v>
      </c>
      <c r="C3865" s="1" t="str">
        <f>+'BD1'!C3865</f>
        <v>Douglas Rodríguez Vásquez</v>
      </c>
      <c r="D3865" s="1">
        <f>+'BD1'!D3865</f>
        <v>11</v>
      </c>
      <c r="E3865" s="1" t="str">
        <f>+'BD1'!E3865</f>
        <v>Profesional</v>
      </c>
      <c r="F3865" s="1" t="str">
        <f>+'BD1'!F3865</f>
        <v>Seguimiento a plan de mejora de la Autoevaluación en Control Interno (acumulado efectivo por seguimiento)</v>
      </c>
      <c r="G3865" s="1" t="str">
        <f>+'BD1'!G3865</f>
        <v>Administrativa</v>
      </c>
      <c r="H3865" s="1" t="str">
        <f>+'BD1'!H3865</f>
        <v>NA</v>
      </c>
      <c r="J3865" s="1" t="s">
        <v>262</v>
      </c>
      <c r="K3865" s="1" t="s">
        <v>291</v>
      </c>
      <c r="L3865" s="3" t="s">
        <v>55</v>
      </c>
      <c r="M3865" s="1" t="s">
        <v>68</v>
      </c>
      <c r="N3865" s="4">
        <f>IFERROR(AVERAGEIFS('TE por AEA'!$H$2:$H$12257,'TE por AEA'!$A$2:$A$12257,'TE por AEA'!J3865,'TE por AEA'!$B$2:$B$12257,'TE por AEA'!K3865,'TE por AEA'!$F$2:$F$12257,'TE por AEA'!L3865),"No hay registro")</f>
        <v>7.49</v>
      </c>
      <c r="O3865" s="4"/>
      <c r="P3865" s="4"/>
      <c r="Q3865" s="4"/>
      <c r="R3865" s="4"/>
      <c r="S3865" s="4"/>
    </row>
    <row r="3866" spans="1:19">
      <c r="A3866" s="1" t="str">
        <f>+'BD1'!A3866</f>
        <v>Central Occidental</v>
      </c>
      <c r="B3866" s="1" t="str">
        <f>+'BD1'!B3866</f>
        <v>San Ramón</v>
      </c>
      <c r="C3866" s="1" t="str">
        <f>+'BD1'!C3866</f>
        <v>Douglas Rodríguez Vásquez</v>
      </c>
      <c r="D3866" s="1">
        <f>+'BD1'!D3866</f>
        <v>11</v>
      </c>
      <c r="E3866" s="1" t="str">
        <f>+'BD1'!E3866</f>
        <v>Profesional</v>
      </c>
      <c r="F3866" s="1" t="str">
        <f>+'BD1'!F3866</f>
        <v>Reuniones de personal AEA (por reunión)</v>
      </c>
      <c r="G3866" s="1" t="str">
        <f>+'BD1'!G3866</f>
        <v>Administrativa</v>
      </c>
      <c r="H3866" s="1">
        <f>+'BD1'!H3866</f>
        <v>0.71333000000000002</v>
      </c>
      <c r="J3866" s="1" t="s">
        <v>262</v>
      </c>
      <c r="K3866" s="1" t="s">
        <v>291</v>
      </c>
      <c r="L3866" s="3" t="s">
        <v>56</v>
      </c>
      <c r="M3866" s="1" t="s">
        <v>68</v>
      </c>
      <c r="N3866" s="4">
        <f>IFERROR(AVERAGEIFS('TE por AEA'!$H$2:$H$12257,'TE por AEA'!$A$2:$A$12257,'TE por AEA'!J3866,'TE por AEA'!$B$2:$B$12257,'TE por AEA'!K3866,'TE por AEA'!$F$2:$F$12257,'TE por AEA'!L3866),"No hay registro")</f>
        <v>2.5412500000000002</v>
      </c>
      <c r="O3866" s="4"/>
      <c r="P3866" s="4"/>
      <c r="Q3866" s="4"/>
      <c r="R3866" s="4"/>
      <c r="S3866" s="4"/>
    </row>
    <row r="3867" spans="1:19">
      <c r="A3867" s="1" t="str">
        <f>+'BD1'!A3867</f>
        <v>Central Occidental</v>
      </c>
      <c r="B3867" s="1" t="str">
        <f>+'BD1'!B3867</f>
        <v>San Ramón</v>
      </c>
      <c r="C3867" s="1" t="str">
        <f>+'BD1'!C3867</f>
        <v>Douglas Rodríguez Vásquez</v>
      </c>
      <c r="D3867" s="1">
        <f>+'BD1'!D3867</f>
        <v>11</v>
      </c>
      <c r="E3867" s="1" t="str">
        <f>+'BD1'!E3867</f>
        <v>Profesional</v>
      </c>
      <c r="F3867" s="1" t="str">
        <f>+'BD1'!F3867</f>
        <v>Actualización del sistema de gestión documental y archivo (tiempo efectivo por día)</v>
      </c>
      <c r="G3867" s="1" t="str">
        <f>+'BD1'!G3867</f>
        <v>Administrativa</v>
      </c>
      <c r="H3867" s="1" t="str">
        <f>+'BD1'!H3867</f>
        <v>NA</v>
      </c>
      <c r="J3867" s="1" t="s">
        <v>262</v>
      </c>
      <c r="K3867" s="1" t="s">
        <v>291</v>
      </c>
      <c r="L3867" s="3" t="s">
        <v>57</v>
      </c>
      <c r="M3867" s="1" t="s">
        <v>68</v>
      </c>
      <c r="N3867" s="4">
        <f>IFERROR(AVERAGEIFS('TE por AEA'!$H$2:$H$12257,'TE por AEA'!$A$2:$A$12257,'TE por AEA'!J3867,'TE por AEA'!$B$2:$B$12257,'TE por AEA'!K3867,'TE por AEA'!$F$2:$F$12257,'TE por AEA'!L3867),"No hay registro")</f>
        <v>3.6112500000000001</v>
      </c>
      <c r="O3867" s="4"/>
      <c r="P3867" s="4"/>
      <c r="Q3867" s="4"/>
      <c r="R3867" s="4"/>
      <c r="S3867" s="4"/>
    </row>
    <row r="3868" spans="1:19">
      <c r="A3868" s="1" t="str">
        <f>+'BD1'!A3868</f>
        <v>Central Occidental</v>
      </c>
      <c r="B3868" s="1" t="str">
        <f>+'BD1'!B3868</f>
        <v>San Ramón</v>
      </c>
      <c r="C3868" s="1" t="str">
        <f>+'BD1'!C3868</f>
        <v>Douglas Rodríguez Vásquez</v>
      </c>
      <c r="D3868" s="1">
        <f>+'BD1'!D3868</f>
        <v>11</v>
      </c>
      <c r="E3868" s="1" t="str">
        <f>+'BD1'!E3868</f>
        <v>Profesional</v>
      </c>
      <c r="F3868" s="1" t="str">
        <f>+'BD1'!F3868</f>
        <v>Actualización del sistema SisDNEA (por productor)</v>
      </c>
      <c r="G3868" s="1" t="str">
        <f>+'BD1'!G3868</f>
        <v>Administrativa</v>
      </c>
      <c r="H3868" s="1">
        <f>+'BD1'!H3868</f>
        <v>0.54986000000000002</v>
      </c>
      <c r="J3868" s="1" t="s">
        <v>262</v>
      </c>
      <c r="K3868" s="1" t="s">
        <v>291</v>
      </c>
      <c r="L3868" s="3" t="s">
        <v>58</v>
      </c>
      <c r="M3868" s="1" t="s">
        <v>68</v>
      </c>
      <c r="N3868" s="4">
        <f>IFERROR(AVERAGEIFS('TE por AEA'!$H$2:$H$12257,'TE por AEA'!$A$2:$A$12257,'TE por AEA'!J3868,'TE por AEA'!$B$2:$B$12257,'TE por AEA'!K3868,'TE por AEA'!$F$2:$F$12257,'TE por AEA'!L3868),"No hay registro")</f>
        <v>1.3375000000000001</v>
      </c>
      <c r="O3868" s="4"/>
      <c r="P3868" s="4"/>
      <c r="Q3868" s="4"/>
      <c r="R3868" s="4"/>
      <c r="S3868" s="4"/>
    </row>
    <row r="3869" spans="1:19">
      <c r="A3869" s="1" t="str">
        <f>+'BD1'!A3869</f>
        <v>Central Occidental</v>
      </c>
      <c r="B3869" s="1" t="str">
        <f>+'BD1'!B3869</f>
        <v>San Ramón</v>
      </c>
      <c r="C3869" s="1" t="str">
        <f>+'BD1'!C3869</f>
        <v>Douglas Rodríguez Vásquez</v>
      </c>
      <c r="D3869" s="1">
        <f>+'BD1'!D3869</f>
        <v>11</v>
      </c>
      <c r="E3869" s="1" t="str">
        <f>+'BD1'!E3869</f>
        <v>Profesional</v>
      </c>
      <c r="F3869" s="1" t="str">
        <f>+'BD1'!F3869</f>
        <v>Seguimiento semestral de la determinación de expectativas (por seguimiento)</v>
      </c>
      <c r="G3869" s="1" t="str">
        <f>+'BD1'!G3869</f>
        <v>Administrativa</v>
      </c>
      <c r="H3869" s="1">
        <f>+'BD1'!H3869</f>
        <v>4.8150000000000004</v>
      </c>
      <c r="J3869" s="1" t="s">
        <v>262</v>
      </c>
      <c r="K3869" s="1" t="s">
        <v>291</v>
      </c>
      <c r="L3869" s="3" t="s">
        <v>135</v>
      </c>
      <c r="M3869" s="1" t="s">
        <v>68</v>
      </c>
      <c r="N3869" s="4">
        <f>IFERROR(AVERAGEIFS('TE por AEA'!$H$2:$H$12257,'TE por AEA'!$A$2:$A$12257,'TE por AEA'!J3869,'TE por AEA'!$B$2:$B$12257,'TE por AEA'!K3869,'TE por AEA'!$F$2:$F$12257,'TE por AEA'!L3869),"No hay registro")</f>
        <v>4.8744450000000006</v>
      </c>
      <c r="O3869" s="4"/>
      <c r="P3869" s="4"/>
      <c r="Q3869" s="4"/>
      <c r="R3869" s="4"/>
      <c r="S3869" s="4"/>
    </row>
    <row r="3870" spans="1:19">
      <c r="A3870" s="1" t="str">
        <f>+'BD1'!A3870</f>
        <v>Central Occidental</v>
      </c>
      <c r="B3870" s="1" t="str">
        <f>+'BD1'!B3870</f>
        <v>San Ramón</v>
      </c>
      <c r="C3870" s="1" t="str">
        <f>+'BD1'!C3870</f>
        <v>Douglas Rodríguez Vásquez</v>
      </c>
      <c r="D3870" s="1">
        <f>+'BD1'!D3870</f>
        <v>11</v>
      </c>
      <c r="E3870" s="1" t="str">
        <f>+'BD1'!E3870</f>
        <v>Profesional</v>
      </c>
      <c r="F3870" s="1" t="str">
        <f>+'BD1'!F3870</f>
        <v>Elaboración de la evaluación del desempeño (por reunión)</v>
      </c>
      <c r="G3870" s="1" t="str">
        <f>+'BD1'!G3870</f>
        <v>Administrativa</v>
      </c>
      <c r="H3870" s="1">
        <f>+'BD1'!H3870</f>
        <v>0.59443999999999997</v>
      </c>
      <c r="J3870" s="1" t="s">
        <v>262</v>
      </c>
      <c r="K3870" s="1" t="s">
        <v>291</v>
      </c>
      <c r="L3870" s="3" t="s">
        <v>59</v>
      </c>
      <c r="M3870" s="1" t="s">
        <v>68</v>
      </c>
      <c r="N3870" s="4">
        <f>IFERROR(AVERAGEIFS('TE por AEA'!$H$2:$H$12257,'TE por AEA'!$A$2:$A$12257,'TE por AEA'!J3870,'TE por AEA'!$B$2:$B$12257,'TE por AEA'!K3870,'TE por AEA'!$F$2:$F$12257,'TE por AEA'!L3870),"No hay registro")</f>
        <v>2.734445</v>
      </c>
      <c r="O3870" s="4"/>
      <c r="P3870" s="4"/>
      <c r="Q3870" s="4"/>
      <c r="R3870" s="4"/>
      <c r="S3870" s="4"/>
    </row>
    <row r="3871" spans="1:19">
      <c r="A3871" s="1" t="str">
        <f>+'BD1'!A3871</f>
        <v>Central Occidental</v>
      </c>
      <c r="B3871" s="1" t="str">
        <f>+'BD1'!B3871</f>
        <v>San Ramón</v>
      </c>
      <c r="C3871" s="1" t="str">
        <f>+'BD1'!C3871</f>
        <v>Douglas Rodríguez Vásquez</v>
      </c>
      <c r="D3871" s="1">
        <f>+'BD1'!D3871</f>
        <v>11</v>
      </c>
      <c r="E3871" s="1" t="str">
        <f>+'BD1'!E3871</f>
        <v>Profesional</v>
      </c>
      <c r="F3871" s="1" t="str">
        <f>+'BD1'!F3871</f>
        <v>Elaboración de inventarios de equipos, materiales e insumos (tiempo efectivo por día)</v>
      </c>
      <c r="G3871" s="1" t="str">
        <f>+'BD1'!G3871</f>
        <v>Administrativa</v>
      </c>
      <c r="H3871" s="1">
        <f>+'BD1'!H3871</f>
        <v>1.605</v>
      </c>
      <c r="J3871" s="1" t="s">
        <v>262</v>
      </c>
      <c r="K3871" s="1" t="s">
        <v>291</v>
      </c>
      <c r="L3871" s="3" t="s">
        <v>60</v>
      </c>
      <c r="M3871" s="1" t="s">
        <v>68</v>
      </c>
      <c r="N3871" s="4">
        <f>IFERROR(AVERAGEIFS('TE por AEA'!$H$2:$H$12257,'TE por AEA'!$A$2:$A$12257,'TE por AEA'!J3871,'TE por AEA'!$B$2:$B$12257,'TE por AEA'!K3871,'TE por AEA'!$F$2:$F$12257,'TE por AEA'!L3871),"No hay registro")</f>
        <v>2.6304150000000002</v>
      </c>
      <c r="O3871" s="4"/>
      <c r="P3871" s="4"/>
      <c r="Q3871" s="4"/>
      <c r="R3871" s="4"/>
      <c r="S3871" s="4"/>
    </row>
    <row r="3872" spans="1:19">
      <c r="A3872" s="1" t="str">
        <f>+'BD1'!A3872</f>
        <v>Central Occidental</v>
      </c>
      <c r="B3872" s="1" t="str">
        <f>+'BD1'!B3872</f>
        <v>San Ramón</v>
      </c>
      <c r="C3872" s="1" t="str">
        <f>+'BD1'!C3872</f>
        <v>Douglas Rodríguez Vásquez</v>
      </c>
      <c r="D3872" s="1">
        <f>+'BD1'!D3872</f>
        <v>11</v>
      </c>
      <c r="E3872" s="1" t="str">
        <f>+'BD1'!E3872</f>
        <v>Profesional</v>
      </c>
      <c r="F3872" s="1" t="str">
        <f>+'BD1'!F3872</f>
        <v>Atención de emergencias</v>
      </c>
      <c r="G3872" s="1" t="str">
        <f>+'BD1'!G3872</f>
        <v>Sustantiva</v>
      </c>
      <c r="H3872" s="1" t="str">
        <f>+'BD1'!H3872</f>
        <v>NA</v>
      </c>
      <c r="J3872" s="1" t="s">
        <v>262</v>
      </c>
      <c r="K3872" s="1" t="s">
        <v>291</v>
      </c>
      <c r="L3872" s="3" t="s">
        <v>61</v>
      </c>
      <c r="M3872" s="1" t="s">
        <v>67</v>
      </c>
      <c r="N3872" s="4" t="str">
        <f>IFERROR(AVERAGEIFS('TE por AEA'!$H$2:$H$12257,'TE por AEA'!$A$2:$A$12257,'TE por AEA'!J3872,'TE por AEA'!$B$2:$B$12257,'TE por AEA'!K3872,'TE por AEA'!$F$2:$F$12257,'TE por AEA'!L3872),"No hay registro")</f>
        <v>No hay registro</v>
      </c>
      <c r="O3872" s="4"/>
      <c r="P3872" s="4"/>
      <c r="Q3872" s="4"/>
      <c r="R3872" s="4"/>
      <c r="S3872" s="4"/>
    </row>
    <row r="3873" spans="1:19">
      <c r="A3873" s="1" t="str">
        <f>+'BD1'!A3873</f>
        <v>Central Occidental</v>
      </c>
      <c r="B3873" s="1" t="str">
        <f>+'BD1'!B3873</f>
        <v>San Ramón</v>
      </c>
      <c r="C3873" s="1" t="str">
        <f>+'BD1'!C3873</f>
        <v>Douglas Rodríguez Vásquez</v>
      </c>
      <c r="D3873" s="1">
        <f>+'BD1'!D3873</f>
        <v>11</v>
      </c>
      <c r="E3873" s="1" t="str">
        <f>+'BD1'!E3873</f>
        <v>Profesional</v>
      </c>
      <c r="F3873" s="1" t="str">
        <f>+'BD1'!F3873</f>
        <v>Trazabilidad-visita a finca (por productor)</v>
      </c>
      <c r="G3873" s="1" t="str">
        <f>+'BD1'!G3873</f>
        <v>Sustantiva</v>
      </c>
      <c r="H3873" s="1">
        <f>+'BD1'!H3873</f>
        <v>2.6749999999999998</v>
      </c>
      <c r="J3873" s="1" t="s">
        <v>262</v>
      </c>
      <c r="K3873" s="1" t="s">
        <v>291</v>
      </c>
      <c r="L3873" s="3" t="s">
        <v>62</v>
      </c>
      <c r="M3873" s="1" t="s">
        <v>67</v>
      </c>
      <c r="N3873" s="4">
        <f>IFERROR(AVERAGEIFS('TE por AEA'!$H$2:$H$12257,'TE por AEA'!$A$2:$A$12257,'TE por AEA'!J3873,'TE por AEA'!$B$2:$B$12257,'TE por AEA'!K3873,'TE por AEA'!$F$2:$F$12257,'TE por AEA'!L3873),"No hay registro")</f>
        <v>9.3625000000000007</v>
      </c>
      <c r="O3873" s="4"/>
      <c r="P3873" s="4"/>
      <c r="Q3873" s="4"/>
      <c r="R3873" s="4"/>
      <c r="S3873" s="4"/>
    </row>
    <row r="3874" spans="1:19">
      <c r="A3874" s="1" t="str">
        <f>+'BD1'!A3874</f>
        <v>Central Occidental</v>
      </c>
      <c r="B3874" s="1" t="str">
        <f>+'BD1'!B3874</f>
        <v>San Ramón</v>
      </c>
      <c r="C3874" s="1" t="str">
        <f>+'BD1'!C3874</f>
        <v>Douglas Rodríguez Vásquez</v>
      </c>
      <c r="D3874" s="1">
        <f>+'BD1'!D3874</f>
        <v>11</v>
      </c>
      <c r="E3874" s="1" t="str">
        <f>+'BD1'!E3874</f>
        <v>Profesional</v>
      </c>
      <c r="F3874" s="1" t="str">
        <f>+'BD1'!F3874</f>
        <v>Trazabilidad-inclusión en sistema TrazarAgro (por productor)</v>
      </c>
      <c r="G3874" s="1" t="str">
        <f>+'BD1'!G3874</f>
        <v>Sustantiva</v>
      </c>
      <c r="H3874" s="1" t="str">
        <f>+'BD1'!H3874</f>
        <v>NA</v>
      </c>
      <c r="J3874" s="1" t="s">
        <v>262</v>
      </c>
      <c r="K3874" s="1" t="s">
        <v>291</v>
      </c>
      <c r="L3874" s="3" t="s">
        <v>63</v>
      </c>
      <c r="M3874" s="1" t="s">
        <v>67</v>
      </c>
      <c r="N3874" s="4">
        <f>IFERROR(AVERAGEIFS('TE por AEA'!$H$2:$H$12257,'TE por AEA'!$A$2:$A$12257,'TE por AEA'!J3874,'TE por AEA'!$B$2:$B$12257,'TE por AEA'!K3874,'TE por AEA'!$F$2:$F$12257,'TE por AEA'!L3874),"No hay registro")</f>
        <v>2.14</v>
      </c>
      <c r="O3874" s="4"/>
      <c r="P3874" s="4"/>
      <c r="Q3874" s="4"/>
      <c r="R3874" s="4"/>
      <c r="S3874" s="4"/>
    </row>
    <row r="3875" spans="1:19">
      <c r="A3875" s="1" t="str">
        <f>+'BD1'!A3875</f>
        <v>Central Occidental</v>
      </c>
      <c r="B3875" s="1" t="str">
        <f>+'BD1'!B3875</f>
        <v>San Ramón</v>
      </c>
      <c r="C3875" s="1" t="str">
        <f>+'BD1'!C3875</f>
        <v>Douglas Rodríguez Vásquez</v>
      </c>
      <c r="D3875" s="1">
        <f>+'BD1'!D3875</f>
        <v>11</v>
      </c>
      <c r="E3875" s="1" t="str">
        <f>+'BD1'!E3875</f>
        <v>Profesional</v>
      </c>
      <c r="F3875" s="1" t="str">
        <f>+'BD1'!F3875</f>
        <v>Atención al gusano barrenador (por productor)</v>
      </c>
      <c r="G3875" s="1" t="str">
        <f>+'BD1'!G3875</f>
        <v>Sustantiva</v>
      </c>
      <c r="H3875" s="1" t="str">
        <f>+'BD1'!H3875</f>
        <v>NA</v>
      </c>
      <c r="J3875" s="1" t="s">
        <v>262</v>
      </c>
      <c r="K3875" s="1" t="s">
        <v>291</v>
      </c>
      <c r="L3875" s="3" t="s">
        <v>64</v>
      </c>
      <c r="M3875" s="1" t="s">
        <v>67</v>
      </c>
      <c r="N3875" s="4">
        <f>IFERROR(AVERAGEIFS('TE por AEA'!$H$2:$H$12257,'TE por AEA'!$A$2:$A$12257,'TE por AEA'!J3875,'TE por AEA'!$B$2:$B$12257,'TE por AEA'!K3875,'TE por AEA'!$F$2:$F$12257,'TE por AEA'!L3875),"No hay registro")</f>
        <v>2.1845850000000002</v>
      </c>
      <c r="O3875" s="4"/>
      <c r="P3875" s="4"/>
      <c r="Q3875" s="4"/>
      <c r="R3875" s="4"/>
      <c r="S3875" s="4"/>
    </row>
    <row r="3876" spans="1:19">
      <c r="A3876" s="1" t="str">
        <f>+'BD1'!A3876</f>
        <v>Central Occidental</v>
      </c>
      <c r="B3876" s="1" t="str">
        <f>+'BD1'!B3876</f>
        <v>San Ramón</v>
      </c>
      <c r="C3876" s="1" t="str">
        <f>+'BD1'!C3876</f>
        <v>Douglas Rodríguez Vásquez</v>
      </c>
      <c r="D3876" s="1">
        <f>+'BD1'!D3876</f>
        <v>11</v>
      </c>
      <c r="E3876" s="1" t="str">
        <f>+'BD1'!E3876</f>
        <v>Profesional</v>
      </c>
      <c r="F3876" s="1" t="str">
        <f>+'BD1'!F3876</f>
        <v>Atención en oficina (por usuario)</v>
      </c>
      <c r="G3876" s="1" t="str">
        <f>+'BD1'!G3876</f>
        <v>Sustantiva</v>
      </c>
      <c r="H3876" s="1">
        <f>+'BD1'!H3876</f>
        <v>0.34181</v>
      </c>
      <c r="J3876" s="1" t="s">
        <v>262</v>
      </c>
      <c r="K3876" s="1" t="s">
        <v>291</v>
      </c>
      <c r="L3876" s="3" t="s">
        <v>65</v>
      </c>
      <c r="M3876" s="1" t="s">
        <v>67</v>
      </c>
      <c r="N3876" s="4">
        <f>IFERROR(AVERAGEIFS('TE por AEA'!$H$2:$H$12257,'TE por AEA'!$A$2:$A$12257,'TE por AEA'!J3876,'TE por AEA'!$B$2:$B$12257,'TE por AEA'!K3876,'TE por AEA'!$F$2:$F$12257,'TE por AEA'!L3876),"No hay registro")</f>
        <v>1.69417</v>
      </c>
      <c r="O3876" s="4"/>
      <c r="P3876" s="4"/>
      <c r="Q3876" s="4"/>
      <c r="R3876" s="4"/>
      <c r="S3876" s="4"/>
    </row>
    <row r="3877" spans="1:19">
      <c r="A3877" s="1" t="str">
        <f>+'BD1'!A3877</f>
        <v>Central Occidental</v>
      </c>
      <c r="B3877" s="1" t="str">
        <f>+'BD1'!B3877</f>
        <v>San Ramón</v>
      </c>
      <c r="C3877" s="1" t="str">
        <f>+'BD1'!C3877</f>
        <v>Douglas Rodríguez Vásquez</v>
      </c>
      <c r="D3877" s="1">
        <f>+'BD1'!D3877</f>
        <v>11</v>
      </c>
      <c r="E3877" s="1" t="str">
        <f>+'BD1'!E3877</f>
        <v>Profesional</v>
      </c>
      <c r="F3877" s="1" t="str">
        <f>+'BD1'!F3877</f>
        <v>Búsqueda de nuevos productores (por productor)</v>
      </c>
      <c r="G3877" s="1" t="str">
        <f>+'BD1'!G3877</f>
        <v>Sustantiva</v>
      </c>
      <c r="H3877" s="1">
        <f>+'BD1'!H3877</f>
        <v>0.74007999999999996</v>
      </c>
      <c r="J3877" s="1" t="s">
        <v>262</v>
      </c>
      <c r="K3877" s="1" t="s">
        <v>291</v>
      </c>
      <c r="L3877" s="3" t="s">
        <v>66</v>
      </c>
      <c r="M3877" s="1" t="s">
        <v>67</v>
      </c>
      <c r="N3877" s="4">
        <f>IFERROR(AVERAGEIFS('TE por AEA'!$H$2:$H$12257,'TE por AEA'!$A$2:$A$12257,'TE por AEA'!J3877,'TE por AEA'!$B$2:$B$12257,'TE por AEA'!K3877,'TE por AEA'!$F$2:$F$12257,'TE por AEA'!L3877),"No hay registro")</f>
        <v>9.0206949999999999</v>
      </c>
      <c r="O3877" s="4"/>
      <c r="P3877" s="4"/>
      <c r="Q3877" s="4"/>
      <c r="R3877" s="4"/>
      <c r="S3877" s="4"/>
    </row>
    <row r="3878" spans="1:19">
      <c r="A3878" s="1" t="str">
        <f>+'BD1'!A3878</f>
        <v>Central Occidental</v>
      </c>
      <c r="B3878" s="1" t="str">
        <f>+'BD1'!B3878</f>
        <v>San Ramón</v>
      </c>
      <c r="C3878" s="1" t="str">
        <f>+'BD1'!C3878</f>
        <v>José Antonio González Ruíz</v>
      </c>
      <c r="D3878" s="1">
        <f>+'BD1'!D3878</f>
        <v>6</v>
      </c>
      <c r="E3878" s="1" t="str">
        <f>+'BD1'!E3878</f>
        <v>Jefe</v>
      </c>
      <c r="F3878" s="1" t="str">
        <f>+'BD1'!F3878</f>
        <v>Elaboración del diagnóstico y plan de finca de manejo a personas productoras (por productor)</v>
      </c>
      <c r="G3878" s="1" t="str">
        <f>+'BD1'!G3878</f>
        <v>Sustantiva</v>
      </c>
      <c r="H3878" s="1">
        <f>+'BD1'!H3878</f>
        <v>1.7833300000000001</v>
      </c>
      <c r="J3878" s="1" t="s">
        <v>262</v>
      </c>
      <c r="K3878" s="1" t="s">
        <v>294</v>
      </c>
      <c r="L3878" s="2" t="s">
        <v>11</v>
      </c>
      <c r="M3878" s="1" t="s">
        <v>67</v>
      </c>
      <c r="N3878" s="4">
        <f>IFERROR(AVERAGEIFS('TE por AEA'!$H$2:$H$12257,'TE por AEA'!$A$2:$A$12257,'TE por AEA'!J3878,'TE por AEA'!$B$2:$B$12257,'TE por AEA'!K3878,'TE por AEA'!$F$2:$F$12257,'TE por AEA'!L3878),"No hay registro")</f>
        <v>1.1145849999999999</v>
      </c>
      <c r="O3878" s="4"/>
      <c r="P3878" s="4"/>
      <c r="Q3878" s="4"/>
      <c r="R3878" s="4"/>
      <c r="S3878" s="4"/>
    </row>
    <row r="3879" spans="1:19">
      <c r="A3879" s="1" t="str">
        <f>+'BD1'!A3879</f>
        <v>Central Occidental</v>
      </c>
      <c r="B3879" s="1" t="str">
        <f>+'BD1'!B3879</f>
        <v>San Ramón</v>
      </c>
      <c r="C3879" s="1" t="str">
        <f>+'BD1'!C3879</f>
        <v>José Antonio González Ruíz</v>
      </c>
      <c r="D3879" s="1">
        <f>+'BD1'!D3879</f>
        <v>6</v>
      </c>
      <c r="E3879" s="1" t="str">
        <f>+'BD1'!E3879</f>
        <v>Jefe</v>
      </c>
      <c r="F3879" s="1" t="str">
        <f>+'BD1'!F3879</f>
        <v>Asistencia técnica a personas productoras (individual): visitas a finca (por productor)</v>
      </c>
      <c r="G3879" s="1" t="str">
        <f>+'BD1'!G3879</f>
        <v>Sustantiva</v>
      </c>
      <c r="H3879" s="1">
        <f>+'BD1'!H3879</f>
        <v>2.2291699999999999</v>
      </c>
      <c r="J3879" s="1" t="s">
        <v>262</v>
      </c>
      <c r="K3879" s="1" t="s">
        <v>294</v>
      </c>
      <c r="L3879" s="2" t="s">
        <v>12</v>
      </c>
      <c r="M3879" s="1" t="s">
        <v>67</v>
      </c>
      <c r="N3879" s="4">
        <f>IFERROR(AVERAGEIFS('TE por AEA'!$H$2:$H$12257,'TE por AEA'!$A$2:$A$12257,'TE por AEA'!J3879,'TE por AEA'!$B$2:$B$12257,'TE por AEA'!K3879,'TE por AEA'!$F$2:$F$12257,'TE por AEA'!L3879),"No hay registro")</f>
        <v>1.605</v>
      </c>
      <c r="O3879" s="4"/>
      <c r="P3879" s="4"/>
      <c r="Q3879" s="4"/>
      <c r="R3879" s="4"/>
      <c r="S3879" s="4"/>
    </row>
    <row r="3880" spans="1:19">
      <c r="A3880" s="1" t="str">
        <f>+'BD1'!A3880</f>
        <v>Central Occidental</v>
      </c>
      <c r="B3880" s="1" t="str">
        <f>+'BD1'!B3880</f>
        <v>San Ramón</v>
      </c>
      <c r="C3880" s="1" t="str">
        <f>+'BD1'!C3880</f>
        <v>José Antonio González Ruíz</v>
      </c>
      <c r="D3880" s="1">
        <f>+'BD1'!D3880</f>
        <v>6</v>
      </c>
      <c r="E3880" s="1" t="str">
        <f>+'BD1'!E3880</f>
        <v>Jefe</v>
      </c>
      <c r="F3880" s="1" t="str">
        <f>+'BD1'!F3880</f>
        <v>Asistencia técnica a personas productoras (individual): atenciones virtuales y digitales (por productor)</v>
      </c>
      <c r="G3880" s="1" t="str">
        <f>+'BD1'!G3880</f>
        <v>Sustantiva</v>
      </c>
      <c r="H3880" s="1">
        <f>+'BD1'!H3880</f>
        <v>0.28236</v>
      </c>
      <c r="J3880" s="1" t="s">
        <v>262</v>
      </c>
      <c r="K3880" s="1" t="s">
        <v>294</v>
      </c>
      <c r="L3880" s="2" t="s">
        <v>13</v>
      </c>
      <c r="M3880" s="1" t="s">
        <v>67</v>
      </c>
      <c r="N3880" s="4">
        <f>IFERROR(AVERAGEIFS('TE por AEA'!$H$2:$H$12257,'TE por AEA'!$A$2:$A$12257,'TE por AEA'!J3880,'TE por AEA'!$B$2:$B$12257,'TE por AEA'!K3880,'TE por AEA'!$F$2:$F$12257,'TE por AEA'!L3880),"No hay registro")</f>
        <v>0.55729000000000006</v>
      </c>
      <c r="O3880" s="4"/>
      <c r="P3880" s="4"/>
      <c r="Q3880" s="4"/>
      <c r="R3880" s="4"/>
      <c r="S3880" s="4"/>
    </row>
    <row r="3881" spans="1:19">
      <c r="A3881" s="1" t="str">
        <f>+'BD1'!A3881</f>
        <v>Central Occidental</v>
      </c>
      <c r="B3881" s="1" t="str">
        <f>+'BD1'!B3881</f>
        <v>San Ramón</v>
      </c>
      <c r="C3881" s="1" t="str">
        <f>+'BD1'!C3881</f>
        <v>José Antonio González Ruíz</v>
      </c>
      <c r="D3881" s="1">
        <f>+'BD1'!D3881</f>
        <v>6</v>
      </c>
      <c r="E3881" s="1" t="str">
        <f>+'BD1'!E3881</f>
        <v>Jefe</v>
      </c>
      <c r="F3881" s="1" t="str">
        <f>+'BD1'!F3881</f>
        <v>Asistencia técnica a personas productoras (grupal): día de campo (por día en el evento)</v>
      </c>
      <c r="G3881" s="1" t="str">
        <f>+'BD1'!G3881</f>
        <v>Sustantiva</v>
      </c>
      <c r="H3881" s="1">
        <f>+'BD1'!H3881</f>
        <v>6.42</v>
      </c>
      <c r="J3881" s="1" t="s">
        <v>262</v>
      </c>
      <c r="K3881" s="1" t="s">
        <v>294</v>
      </c>
      <c r="L3881" s="2" t="s">
        <v>14</v>
      </c>
      <c r="M3881" s="1" t="s">
        <v>67</v>
      </c>
      <c r="N3881" s="4">
        <f>IFERROR(AVERAGEIFS('TE por AEA'!$H$2:$H$12257,'TE por AEA'!$A$2:$A$12257,'TE por AEA'!J3881,'TE por AEA'!$B$2:$B$12257,'TE por AEA'!K3881,'TE por AEA'!$F$2:$F$12257,'TE por AEA'!L3881),"No hay registro")</f>
        <v>3.21</v>
      </c>
      <c r="O3881" s="4"/>
      <c r="P3881" s="4"/>
      <c r="Q3881" s="4"/>
      <c r="R3881" s="4"/>
      <c r="S3881" s="4"/>
    </row>
    <row r="3882" spans="1:19">
      <c r="A3882" s="1" t="str">
        <f>+'BD1'!A3882</f>
        <v>Central Occidental</v>
      </c>
      <c r="B3882" s="1" t="str">
        <f>+'BD1'!B3882</f>
        <v>San Ramón</v>
      </c>
      <c r="C3882" s="1" t="str">
        <f>+'BD1'!C3882</f>
        <v>José Antonio González Ruíz</v>
      </c>
      <c r="D3882" s="1">
        <f>+'BD1'!D3882</f>
        <v>6</v>
      </c>
      <c r="E3882" s="1" t="str">
        <f>+'BD1'!E3882</f>
        <v>Jefe</v>
      </c>
      <c r="F3882" s="1" t="str">
        <f>+'BD1'!F3882</f>
        <v>Asistencia técnica a personas productoras (grupal): demostración de métodos (por evento, se puede acumular si la demostración tarda más de un día)</v>
      </c>
      <c r="G3882" s="1" t="str">
        <f>+'BD1'!G3882</f>
        <v>Sustantiva</v>
      </c>
      <c r="H3882" s="1">
        <f>+'BD1'!H3882</f>
        <v>6.42</v>
      </c>
      <c r="J3882" s="1" t="s">
        <v>262</v>
      </c>
      <c r="K3882" s="1" t="s">
        <v>294</v>
      </c>
      <c r="L3882" s="2" t="s">
        <v>15</v>
      </c>
      <c r="M3882" s="1" t="s">
        <v>67</v>
      </c>
      <c r="N3882" s="4">
        <f>IFERROR(AVERAGEIFS('TE por AEA'!$H$2:$H$12257,'TE por AEA'!$A$2:$A$12257,'TE por AEA'!J3882,'TE por AEA'!$B$2:$B$12257,'TE por AEA'!K3882,'TE por AEA'!$F$2:$F$12257,'TE por AEA'!L3882),"No hay registro")</f>
        <v>2.6749999999999998</v>
      </c>
      <c r="O3882" s="4"/>
      <c r="P3882" s="4"/>
      <c r="Q3882" s="4"/>
      <c r="R3882" s="4"/>
      <c r="S3882" s="4"/>
    </row>
    <row r="3883" spans="1:19">
      <c r="A3883" s="1" t="str">
        <f>+'BD1'!A3883</f>
        <v>Central Occidental</v>
      </c>
      <c r="B3883" s="1" t="str">
        <f>+'BD1'!B3883</f>
        <v>San Ramón</v>
      </c>
      <c r="C3883" s="1" t="str">
        <f>+'BD1'!C3883</f>
        <v>José Antonio González Ruíz</v>
      </c>
      <c r="D3883" s="1">
        <f>+'BD1'!D3883</f>
        <v>6</v>
      </c>
      <c r="E3883" s="1" t="str">
        <f>+'BD1'!E3883</f>
        <v>Jefe</v>
      </c>
      <c r="F3883" s="1" t="str">
        <f>+'BD1'!F3883</f>
        <v>Asistencia técnica a personas productoras (grupal): taller (por taller)</v>
      </c>
      <c r="G3883" s="1" t="str">
        <f>+'BD1'!G3883</f>
        <v>Sustantiva</v>
      </c>
      <c r="H3883" s="1">
        <f>+'BD1'!H3883</f>
        <v>17.12</v>
      </c>
      <c r="J3883" s="1" t="s">
        <v>262</v>
      </c>
      <c r="K3883" s="1" t="s">
        <v>294</v>
      </c>
      <c r="L3883" s="2" t="s">
        <v>16</v>
      </c>
      <c r="M3883" s="1" t="s">
        <v>67</v>
      </c>
      <c r="N3883" s="4">
        <f>IFERROR(AVERAGEIFS('TE por AEA'!$H$2:$H$12257,'TE por AEA'!$A$2:$A$12257,'TE por AEA'!J3883,'TE por AEA'!$B$2:$B$12257,'TE por AEA'!K3883,'TE por AEA'!$F$2:$F$12257,'TE por AEA'!L3883),"No hay registro")</f>
        <v>3.5220850000000001</v>
      </c>
      <c r="O3883" s="4"/>
      <c r="P3883" s="4"/>
      <c r="Q3883" s="4"/>
      <c r="R3883" s="4"/>
      <c r="S3883" s="4"/>
    </row>
    <row r="3884" spans="1:19">
      <c r="A3884" s="1" t="str">
        <f>+'BD1'!A3884</f>
        <v>Central Occidental</v>
      </c>
      <c r="B3884" s="1" t="str">
        <f>+'BD1'!B3884</f>
        <v>San Ramón</v>
      </c>
      <c r="C3884" s="1" t="str">
        <f>+'BD1'!C3884</f>
        <v>José Antonio González Ruíz</v>
      </c>
      <c r="D3884" s="1">
        <f>+'BD1'!D3884</f>
        <v>6</v>
      </c>
      <c r="E3884" s="1" t="str">
        <f>+'BD1'!E3884</f>
        <v>Jefe</v>
      </c>
      <c r="F3884" s="1" t="str">
        <f>+'BD1'!F3884</f>
        <v>Asistencia técnica a personas productoras (grupal): charlas (por día en el evento)</v>
      </c>
      <c r="G3884" s="1" t="str">
        <f>+'BD1'!G3884</f>
        <v>Sustantiva</v>
      </c>
      <c r="H3884" s="1">
        <f>+'BD1'!H3884</f>
        <v>3.21</v>
      </c>
      <c r="J3884" s="1" t="s">
        <v>262</v>
      </c>
      <c r="K3884" s="1" t="s">
        <v>294</v>
      </c>
      <c r="L3884" s="2" t="s">
        <v>17</v>
      </c>
      <c r="M3884" s="1" t="s">
        <v>67</v>
      </c>
      <c r="N3884" s="4">
        <f>IFERROR(AVERAGEIFS('TE por AEA'!$H$2:$H$12257,'TE por AEA'!$A$2:$A$12257,'TE por AEA'!J3884,'TE por AEA'!$B$2:$B$12257,'TE por AEA'!K3884,'TE por AEA'!$F$2:$F$12257,'TE por AEA'!L3884),"No hay registro")</f>
        <v>1.3374999999999999</v>
      </c>
      <c r="O3884" s="4"/>
      <c r="P3884" s="4"/>
      <c r="Q3884" s="4"/>
      <c r="R3884" s="4"/>
      <c r="S3884" s="4"/>
    </row>
    <row r="3885" spans="1:19">
      <c r="A3885" s="1" t="str">
        <f>+'BD1'!A3885</f>
        <v>Central Occidental</v>
      </c>
      <c r="B3885" s="1" t="str">
        <f>+'BD1'!B3885</f>
        <v>San Ramón</v>
      </c>
      <c r="C3885" s="1" t="str">
        <f>+'BD1'!C3885</f>
        <v>José Antonio González Ruíz</v>
      </c>
      <c r="D3885" s="1">
        <f>+'BD1'!D3885</f>
        <v>6</v>
      </c>
      <c r="E3885" s="1" t="str">
        <f>+'BD1'!E3885</f>
        <v>Jefe</v>
      </c>
      <c r="F3885" s="1" t="str">
        <f>+'BD1'!F3885</f>
        <v>Gestión en capacitaciones con instituciones públicas o privadas (solo gestión de coordinación por evento de capacitación)</v>
      </c>
      <c r="G3885" s="1" t="str">
        <f>+'BD1'!G3885</f>
        <v>Administrativa</v>
      </c>
      <c r="H3885" s="1">
        <f>+'BD1'!H3885</f>
        <v>6.42</v>
      </c>
      <c r="J3885" s="1" t="s">
        <v>262</v>
      </c>
      <c r="K3885" s="1" t="s">
        <v>294</v>
      </c>
      <c r="L3885" s="2" t="s">
        <v>18</v>
      </c>
      <c r="M3885" s="1" t="s">
        <v>68</v>
      </c>
      <c r="N3885" s="4">
        <f>IFERROR(AVERAGEIFS('TE por AEA'!$H$2:$H$12257,'TE por AEA'!$A$2:$A$12257,'TE por AEA'!J3885,'TE por AEA'!$B$2:$B$12257,'TE por AEA'!K3885,'TE por AEA'!$F$2:$F$12257,'TE por AEA'!L3885),"No hay registro")</f>
        <v>1.605</v>
      </c>
      <c r="O3885" s="4"/>
      <c r="P3885" s="4"/>
      <c r="Q3885" s="4"/>
      <c r="R3885" s="4"/>
      <c r="S3885" s="4"/>
    </row>
    <row r="3886" spans="1:19">
      <c r="A3886" s="1" t="str">
        <f>+'BD1'!A3886</f>
        <v>Central Occidental</v>
      </c>
      <c r="B3886" s="1" t="str">
        <f>+'BD1'!B3886</f>
        <v>San Ramón</v>
      </c>
      <c r="C3886" s="1" t="str">
        <f>+'BD1'!C3886</f>
        <v>José Antonio González Ruíz</v>
      </c>
      <c r="D3886" s="1">
        <f>+'BD1'!D3886</f>
        <v>6</v>
      </c>
      <c r="E3886" s="1" t="str">
        <f>+'BD1'!E3886</f>
        <v>Jefe</v>
      </c>
      <c r="F3886" s="1" t="str">
        <f>+'BD1'!F3886</f>
        <v>Aplicación de la herramienta de medición del nivel de gestión empresarial y organizacional (por organización)</v>
      </c>
      <c r="G3886" s="1" t="str">
        <f>+'BD1'!G3886</f>
        <v>Sustantiva</v>
      </c>
      <c r="H3886" s="1">
        <f>+'BD1'!H3886</f>
        <v>6.42</v>
      </c>
      <c r="J3886" s="1" t="s">
        <v>262</v>
      </c>
      <c r="K3886" s="1" t="s">
        <v>294</v>
      </c>
      <c r="L3886" s="2" t="s">
        <v>19</v>
      </c>
      <c r="M3886" s="1" t="s">
        <v>67</v>
      </c>
      <c r="N3886" s="4" t="str">
        <f>IFERROR(AVERAGEIFS('TE por AEA'!$H$2:$H$12257,'TE por AEA'!$A$2:$A$12257,'TE por AEA'!J3886,'TE por AEA'!$B$2:$B$12257,'TE por AEA'!K3886,'TE por AEA'!$F$2:$F$12257,'TE por AEA'!L3886),"No hay registro")</f>
        <v>No hay registro</v>
      </c>
      <c r="O3886" s="4"/>
      <c r="P3886" s="4"/>
      <c r="Q3886" s="4"/>
      <c r="R3886" s="4"/>
      <c r="S3886" s="4"/>
    </row>
    <row r="3887" spans="1:19">
      <c r="A3887" s="1" t="str">
        <f>+'BD1'!A3887</f>
        <v>Central Occidental</v>
      </c>
      <c r="B3887" s="1" t="str">
        <f>+'BD1'!B3887</f>
        <v>San Ramón</v>
      </c>
      <c r="C3887" s="1" t="str">
        <f>+'BD1'!C3887</f>
        <v>José Antonio González Ruíz</v>
      </c>
      <c r="D3887" s="1">
        <f>+'BD1'!D3887</f>
        <v>6</v>
      </c>
      <c r="E3887" s="1" t="str">
        <f>+'BD1'!E3887</f>
        <v>Jefe</v>
      </c>
      <c r="F3887" s="1" t="str">
        <f>+'BD1'!F3887</f>
        <v>Elaboración y ejecución del plan de trabajo (por organización)</v>
      </c>
      <c r="G3887" s="1" t="str">
        <f>+'BD1'!G3887</f>
        <v>Sustantiva</v>
      </c>
      <c r="H3887" s="1">
        <f>+'BD1'!H3887</f>
        <v>6.42</v>
      </c>
      <c r="J3887" s="1" t="s">
        <v>262</v>
      </c>
      <c r="K3887" s="1" t="s">
        <v>294</v>
      </c>
      <c r="L3887" s="2" t="s">
        <v>20</v>
      </c>
      <c r="M3887" s="1" t="s">
        <v>67</v>
      </c>
      <c r="N3887" s="4" t="str">
        <f>IFERROR(AVERAGEIFS('TE por AEA'!$H$2:$H$12257,'TE por AEA'!$A$2:$A$12257,'TE por AEA'!J3887,'TE por AEA'!$B$2:$B$12257,'TE por AEA'!K3887,'TE por AEA'!$F$2:$F$12257,'TE por AEA'!L3887),"No hay registro")</f>
        <v>No hay registro</v>
      </c>
      <c r="O3887" s="4"/>
      <c r="P3887" s="4"/>
      <c r="Q3887" s="4"/>
      <c r="R3887" s="4"/>
      <c r="S3887" s="4"/>
    </row>
    <row r="3888" spans="1:19">
      <c r="A3888" s="1" t="str">
        <f>+'BD1'!A3888</f>
        <v>Central Occidental</v>
      </c>
      <c r="B3888" s="1" t="str">
        <f>+'BD1'!B3888</f>
        <v>San Ramón</v>
      </c>
      <c r="C3888" s="1" t="str">
        <f>+'BD1'!C3888</f>
        <v>José Antonio González Ruíz</v>
      </c>
      <c r="D3888" s="1">
        <f>+'BD1'!D3888</f>
        <v>6</v>
      </c>
      <c r="E3888" s="1" t="str">
        <f>+'BD1'!E3888</f>
        <v>Jefe</v>
      </c>
      <c r="F3888" s="1" t="str">
        <f>+'BD1'!F3888</f>
        <v>Visitas de seguimiento al plan de trabajo (por visita por organización)</v>
      </c>
      <c r="G3888" s="1" t="str">
        <f>+'BD1'!G3888</f>
        <v>Sustantiva</v>
      </c>
      <c r="H3888" s="1">
        <f>+'BD1'!H3888</f>
        <v>3.21</v>
      </c>
      <c r="J3888" s="1" t="s">
        <v>262</v>
      </c>
      <c r="K3888" s="1" t="s">
        <v>294</v>
      </c>
      <c r="L3888" s="2" t="s">
        <v>21</v>
      </c>
      <c r="M3888" s="1" t="s">
        <v>67</v>
      </c>
      <c r="N3888" s="4" t="str">
        <f>IFERROR(AVERAGEIFS('TE por AEA'!$H$2:$H$12257,'TE por AEA'!$A$2:$A$12257,'TE por AEA'!J3888,'TE por AEA'!$B$2:$B$12257,'TE por AEA'!K3888,'TE por AEA'!$F$2:$F$12257,'TE por AEA'!L3888),"No hay registro")</f>
        <v>No hay registro</v>
      </c>
      <c r="O3888" s="4"/>
      <c r="P3888" s="4"/>
      <c r="Q3888" s="4"/>
      <c r="R3888" s="4"/>
      <c r="S3888" s="4"/>
    </row>
    <row r="3889" spans="1:19">
      <c r="A3889" s="1" t="str">
        <f>+'BD1'!A3889</f>
        <v>Central Occidental</v>
      </c>
      <c r="B3889" s="1" t="str">
        <f>+'BD1'!B3889</f>
        <v>San Ramón</v>
      </c>
      <c r="C3889" s="1" t="str">
        <f>+'BD1'!C3889</f>
        <v>José Antonio González Ruíz</v>
      </c>
      <c r="D3889" s="1">
        <f>+'BD1'!D3889</f>
        <v>6</v>
      </c>
      <c r="E3889" s="1" t="str">
        <f>+'BD1'!E3889</f>
        <v>Jefe</v>
      </c>
      <c r="F3889" s="1" t="str">
        <f>+'BD1'!F3889</f>
        <v>Reporte del plan de trabajo anual (por reporte por organización)</v>
      </c>
      <c r="G3889" s="1" t="str">
        <f>+'BD1'!G3889</f>
        <v>Sustantiva</v>
      </c>
      <c r="H3889" s="1">
        <f>+'BD1'!H3889</f>
        <v>9.2733299999999996</v>
      </c>
      <c r="J3889" s="1" t="s">
        <v>262</v>
      </c>
      <c r="K3889" s="1" t="s">
        <v>294</v>
      </c>
      <c r="L3889" s="2" t="s">
        <v>22</v>
      </c>
      <c r="M3889" s="1" t="s">
        <v>67</v>
      </c>
      <c r="N3889" s="4" t="str">
        <f>IFERROR(AVERAGEIFS('TE por AEA'!$H$2:$H$12257,'TE por AEA'!$A$2:$A$12257,'TE por AEA'!J3889,'TE por AEA'!$B$2:$B$12257,'TE por AEA'!K3889,'TE por AEA'!$F$2:$F$12257,'TE por AEA'!L3889),"No hay registro")</f>
        <v>No hay registro</v>
      </c>
      <c r="O3889" s="4"/>
      <c r="P3889" s="4"/>
      <c r="Q3889" s="4"/>
      <c r="R3889" s="4"/>
      <c r="S3889" s="4"/>
    </row>
    <row r="3890" spans="1:19">
      <c r="A3890" s="1" t="str">
        <f>+'BD1'!A3890</f>
        <v>Central Occidental</v>
      </c>
      <c r="B3890" s="1" t="str">
        <f>+'BD1'!B3890</f>
        <v>San Ramón</v>
      </c>
      <c r="C3890" s="1" t="str">
        <f>+'BD1'!C3890</f>
        <v>José Antonio González Ruíz</v>
      </c>
      <c r="D3890" s="1">
        <f>+'BD1'!D3890</f>
        <v>6</v>
      </c>
      <c r="E3890" s="1" t="str">
        <f>+'BD1'!E3890</f>
        <v>Jefe</v>
      </c>
      <c r="F3890" s="1" t="str">
        <f>+'BD1'!F3890</f>
        <v>NAMA (café): muestreo y toma de datos en finca (por productor)</v>
      </c>
      <c r="G3890" s="1" t="str">
        <f>+'BD1'!G3890</f>
        <v>Sustantiva</v>
      </c>
      <c r="H3890" s="1">
        <f>+'BD1'!H3890</f>
        <v>6.42</v>
      </c>
      <c r="J3890" s="1" t="s">
        <v>262</v>
      </c>
      <c r="K3890" s="1" t="s">
        <v>294</v>
      </c>
      <c r="L3890" s="2" t="s">
        <v>23</v>
      </c>
      <c r="M3890" s="1" t="s">
        <v>67</v>
      </c>
      <c r="N3890" s="4" t="str">
        <f>IFERROR(AVERAGEIFS('TE por AEA'!$H$2:$H$12257,'TE por AEA'!$A$2:$A$12257,'TE por AEA'!J3890,'TE por AEA'!$B$2:$B$12257,'TE por AEA'!K3890,'TE por AEA'!$F$2:$F$12257,'TE por AEA'!L3890),"No hay registro")</f>
        <v>No hay registro</v>
      </c>
      <c r="O3890" s="4"/>
      <c r="P3890" s="4"/>
      <c r="Q3890" s="4"/>
      <c r="R3890" s="4"/>
      <c r="S3890" s="4"/>
    </row>
    <row r="3891" spans="1:19">
      <c r="A3891" s="1" t="str">
        <f>+'BD1'!A3891</f>
        <v>Central Occidental</v>
      </c>
      <c r="B3891" s="1" t="str">
        <f>+'BD1'!B3891</f>
        <v>San Ramón</v>
      </c>
      <c r="C3891" s="1" t="str">
        <f>+'BD1'!C3891</f>
        <v>José Antonio González Ruíz</v>
      </c>
      <c r="D3891" s="1">
        <f>+'BD1'!D3891</f>
        <v>6</v>
      </c>
      <c r="E3891" s="1" t="str">
        <f>+'BD1'!E3891</f>
        <v>Jefe</v>
      </c>
      <c r="F3891" s="1" t="str">
        <f>+'BD1'!F3891</f>
        <v>NAMA (café): inclusión de datos al SisDNEA (por productor)</v>
      </c>
      <c r="G3891" s="1" t="str">
        <f>+'BD1'!G3891</f>
        <v>Sustantiva</v>
      </c>
      <c r="H3891" s="1">
        <f>+'BD1'!H3891</f>
        <v>2.14</v>
      </c>
      <c r="J3891" s="1" t="s">
        <v>262</v>
      </c>
      <c r="K3891" s="1" t="s">
        <v>294</v>
      </c>
      <c r="L3891" s="2" t="s">
        <v>24</v>
      </c>
      <c r="M3891" s="1" t="s">
        <v>67</v>
      </c>
      <c r="N3891" s="4" t="str">
        <f>IFERROR(AVERAGEIFS('TE por AEA'!$H$2:$H$12257,'TE por AEA'!$A$2:$A$12257,'TE por AEA'!J3891,'TE por AEA'!$B$2:$B$12257,'TE por AEA'!K3891,'TE por AEA'!$F$2:$F$12257,'TE por AEA'!L3891),"No hay registro")</f>
        <v>No hay registro</v>
      </c>
      <c r="O3891" s="4"/>
      <c r="P3891" s="4"/>
      <c r="Q3891" s="4"/>
      <c r="R3891" s="4"/>
      <c r="S3891" s="4"/>
    </row>
    <row r="3892" spans="1:19">
      <c r="A3892" s="1" t="str">
        <f>+'BD1'!A3892</f>
        <v>Central Occidental</v>
      </c>
      <c r="B3892" s="1" t="str">
        <f>+'BD1'!B3892</f>
        <v>San Ramón</v>
      </c>
      <c r="C3892" s="1" t="str">
        <f>+'BD1'!C3892</f>
        <v>José Antonio González Ruíz</v>
      </c>
      <c r="D3892" s="1">
        <f>+'BD1'!D3892</f>
        <v>6</v>
      </c>
      <c r="E3892" s="1" t="str">
        <f>+'BD1'!E3892</f>
        <v>Jefe</v>
      </c>
      <c r="F3892" s="1" t="str">
        <f>+'BD1'!F3892</f>
        <v>NAMA (café): entrega de constancia de verificación del MRV a la persona productora (por productor)</v>
      </c>
      <c r="G3892" s="1" t="str">
        <f>+'BD1'!G3892</f>
        <v>Sustantiva</v>
      </c>
      <c r="H3892" s="1">
        <f>+'BD1'!H3892</f>
        <v>1.605</v>
      </c>
      <c r="J3892" s="1" t="s">
        <v>262</v>
      </c>
      <c r="K3892" s="1" t="s">
        <v>294</v>
      </c>
      <c r="L3892" s="3" t="s">
        <v>25</v>
      </c>
      <c r="M3892" s="1" t="s">
        <v>67</v>
      </c>
      <c r="N3892" s="4" t="str">
        <f>IFERROR(AVERAGEIFS('TE por AEA'!$H$2:$H$12257,'TE por AEA'!$A$2:$A$12257,'TE por AEA'!J3892,'TE por AEA'!$B$2:$B$12257,'TE por AEA'!K3892,'TE por AEA'!$F$2:$F$12257,'TE por AEA'!L3892),"No hay registro")</f>
        <v>No hay registro</v>
      </c>
      <c r="O3892" s="4"/>
      <c r="P3892" s="4"/>
      <c r="Q3892" s="4"/>
      <c r="R3892" s="4"/>
      <c r="S3892" s="4"/>
    </row>
    <row r="3893" spans="1:19">
      <c r="A3893" s="1" t="str">
        <f>+'BD1'!A3893</f>
        <v>Central Occidental</v>
      </c>
      <c r="B3893" s="1" t="str">
        <f>+'BD1'!B3893</f>
        <v>San Ramón</v>
      </c>
      <c r="C3893" s="1" t="str">
        <f>+'BD1'!C3893</f>
        <v>José Antonio González Ruíz</v>
      </c>
      <c r="D3893" s="1">
        <f>+'BD1'!D3893</f>
        <v>6</v>
      </c>
      <c r="E3893" s="1" t="str">
        <f>+'BD1'!E3893</f>
        <v>Jefe</v>
      </c>
      <c r="F3893" s="1" t="str">
        <f>+'BD1'!F3893</f>
        <v>NAMA (ganadería): muestreo y toma de datos en finca (por productor)</v>
      </c>
      <c r="G3893" s="1" t="str">
        <f>+'BD1'!G3893</f>
        <v>Sustantiva</v>
      </c>
      <c r="H3893" s="1">
        <f>+'BD1'!H3893</f>
        <v>4.28</v>
      </c>
      <c r="J3893" s="1" t="s">
        <v>262</v>
      </c>
      <c r="K3893" s="1" t="s">
        <v>294</v>
      </c>
      <c r="L3893" s="3" t="s">
        <v>26</v>
      </c>
      <c r="M3893" s="1" t="s">
        <v>67</v>
      </c>
      <c r="N3893" s="4">
        <f>IFERROR(AVERAGEIFS('TE por AEA'!$H$2:$H$12257,'TE por AEA'!$A$2:$A$12257,'TE por AEA'!J3893,'TE por AEA'!$B$2:$B$12257,'TE por AEA'!K3893,'TE por AEA'!$F$2:$F$12257,'TE por AEA'!L3893),"No hay registro")</f>
        <v>2.1399999999999997</v>
      </c>
      <c r="O3893" s="4"/>
      <c r="P3893" s="4"/>
      <c r="Q3893" s="4"/>
      <c r="R3893" s="4"/>
      <c r="S3893" s="4"/>
    </row>
    <row r="3894" spans="1:19">
      <c r="A3894" s="1" t="str">
        <f>+'BD1'!A3894</f>
        <v>Central Occidental</v>
      </c>
      <c r="B3894" s="1" t="str">
        <f>+'BD1'!B3894</f>
        <v>San Ramón</v>
      </c>
      <c r="C3894" s="1" t="str">
        <f>+'BD1'!C3894</f>
        <v>José Antonio González Ruíz</v>
      </c>
      <c r="D3894" s="1">
        <f>+'BD1'!D3894</f>
        <v>6</v>
      </c>
      <c r="E3894" s="1" t="str">
        <f>+'BD1'!E3894</f>
        <v>Jefe</v>
      </c>
      <c r="F3894" s="1" t="str">
        <f>+'BD1'!F3894</f>
        <v>NAMA (ganadería): inclusión de datos al SisDNEA (por productor)</v>
      </c>
      <c r="G3894" s="1" t="str">
        <f>+'BD1'!G3894</f>
        <v>Sustantiva</v>
      </c>
      <c r="H3894" s="1">
        <f>+'BD1'!H3894</f>
        <v>2.14</v>
      </c>
      <c r="J3894" s="1" t="s">
        <v>262</v>
      </c>
      <c r="K3894" s="1" t="s">
        <v>294</v>
      </c>
      <c r="L3894" s="3" t="s">
        <v>27</v>
      </c>
      <c r="M3894" s="1" t="s">
        <v>67</v>
      </c>
      <c r="N3894" s="4">
        <f>IFERROR(AVERAGEIFS('TE por AEA'!$H$2:$H$12257,'TE por AEA'!$A$2:$A$12257,'TE por AEA'!J3894,'TE por AEA'!$B$2:$B$12257,'TE por AEA'!K3894,'TE por AEA'!$F$2:$F$12257,'TE por AEA'!L3894),"No hay registro")</f>
        <v>0.53500000000000003</v>
      </c>
      <c r="O3894" s="4"/>
      <c r="P3894" s="4"/>
      <c r="Q3894" s="4"/>
      <c r="R3894" s="4"/>
      <c r="S3894" s="4"/>
    </row>
    <row r="3895" spans="1:19">
      <c r="A3895" s="1" t="str">
        <f>+'BD1'!A3895</f>
        <v>Central Occidental</v>
      </c>
      <c r="B3895" s="1" t="str">
        <f>+'BD1'!B3895</f>
        <v>San Ramón</v>
      </c>
      <c r="C3895" s="1" t="str">
        <f>+'BD1'!C3895</f>
        <v>José Antonio González Ruíz</v>
      </c>
      <c r="D3895" s="1">
        <f>+'BD1'!D3895</f>
        <v>6</v>
      </c>
      <c r="E3895" s="1" t="str">
        <f>+'BD1'!E3895</f>
        <v>Jefe</v>
      </c>
      <c r="F3895" s="1" t="str">
        <f>+'BD1'!F3895</f>
        <v>NAMA (ganadería): entrega de constancia de verificación del MRV a la persona productora (por productor)</v>
      </c>
      <c r="G3895" s="1" t="str">
        <f>+'BD1'!G3895</f>
        <v>Sustantiva</v>
      </c>
      <c r="H3895" s="1">
        <f>+'BD1'!H3895</f>
        <v>1.605</v>
      </c>
      <c r="J3895" s="1" t="s">
        <v>262</v>
      </c>
      <c r="K3895" s="1" t="s">
        <v>294</v>
      </c>
      <c r="L3895" s="3" t="s">
        <v>28</v>
      </c>
      <c r="M3895" s="1" t="s">
        <v>67</v>
      </c>
      <c r="N3895" s="4">
        <f>IFERROR(AVERAGEIFS('TE por AEA'!$H$2:$H$12257,'TE por AEA'!$A$2:$A$12257,'TE por AEA'!J3895,'TE por AEA'!$B$2:$B$12257,'TE por AEA'!K3895,'TE por AEA'!$F$2:$F$12257,'TE por AEA'!L3895),"No hay registro")</f>
        <v>0.17832999999999999</v>
      </c>
      <c r="O3895" s="4"/>
      <c r="P3895" s="4"/>
      <c r="Q3895" s="4"/>
      <c r="R3895" s="4"/>
      <c r="S3895" s="4"/>
    </row>
    <row r="3896" spans="1:19">
      <c r="A3896" s="1" t="str">
        <f>+'BD1'!A3896</f>
        <v>Central Occidental</v>
      </c>
      <c r="B3896" s="1" t="str">
        <f>+'BD1'!B3896</f>
        <v>San Ramón</v>
      </c>
      <c r="C3896" s="1" t="str">
        <f>+'BD1'!C3896</f>
        <v>José Antonio González Ruíz</v>
      </c>
      <c r="D3896" s="1">
        <f>+'BD1'!D3896</f>
        <v>6</v>
      </c>
      <c r="E3896" s="1" t="str">
        <f>+'BD1'!E3896</f>
        <v>Jefe</v>
      </c>
      <c r="F3896" s="1" t="str">
        <f>+'BD1'!F3896</f>
        <v>Producción sostenible: elaboración de la herramienta Tu Modelo, en el SisDNEA (por productor)</v>
      </c>
      <c r="G3896" s="1" t="str">
        <f>+'BD1'!G3896</f>
        <v>Sustantiva</v>
      </c>
      <c r="H3896" s="1" t="str">
        <f>+'BD1'!H3896</f>
        <v>NA</v>
      </c>
      <c r="J3896" s="1" t="s">
        <v>262</v>
      </c>
      <c r="K3896" s="1" t="s">
        <v>294</v>
      </c>
      <c r="L3896" s="3" t="s">
        <v>29</v>
      </c>
      <c r="M3896" s="1" t="s">
        <v>67</v>
      </c>
      <c r="N3896" s="4">
        <f>IFERROR(AVERAGEIFS('TE por AEA'!$H$2:$H$12257,'TE por AEA'!$A$2:$A$12257,'TE por AEA'!J3896,'TE por AEA'!$B$2:$B$12257,'TE por AEA'!K3896,'TE por AEA'!$F$2:$F$12257,'TE por AEA'!L3896),"No hay registro")</f>
        <v>1.605</v>
      </c>
      <c r="O3896" s="4"/>
      <c r="P3896" s="4"/>
      <c r="Q3896" s="4"/>
      <c r="R3896" s="4"/>
      <c r="S3896" s="4"/>
    </row>
    <row r="3897" spans="1:19">
      <c r="A3897" s="1" t="str">
        <f>+'BD1'!A3897</f>
        <v>Central Occidental</v>
      </c>
      <c r="B3897" s="1" t="str">
        <f>+'BD1'!B3897</f>
        <v>San Ramón</v>
      </c>
      <c r="C3897" s="1" t="str">
        <f>+'BD1'!C3897</f>
        <v>José Antonio González Ruíz</v>
      </c>
      <c r="D3897" s="1">
        <f>+'BD1'!D3897</f>
        <v>6</v>
      </c>
      <c r="E3897" s="1" t="str">
        <f>+'BD1'!E3897</f>
        <v>Jefe</v>
      </c>
      <c r="F3897" s="1" t="str">
        <f>+'BD1'!F3897</f>
        <v>Producción sostenible: entregar certificado al productor e incluirlo en el expediente físico (por productor)</v>
      </c>
      <c r="G3897" s="1" t="str">
        <f>+'BD1'!G3897</f>
        <v>Sustantiva</v>
      </c>
      <c r="H3897" s="1" t="str">
        <f>+'BD1'!H3897</f>
        <v>NA</v>
      </c>
      <c r="J3897" s="1" t="s">
        <v>262</v>
      </c>
      <c r="K3897" s="1" t="s">
        <v>294</v>
      </c>
      <c r="L3897" s="3" t="s">
        <v>30</v>
      </c>
      <c r="M3897" s="1" t="s">
        <v>67</v>
      </c>
      <c r="N3897" s="4">
        <f>IFERROR(AVERAGEIFS('TE por AEA'!$H$2:$H$12257,'TE por AEA'!$A$2:$A$12257,'TE por AEA'!J3897,'TE por AEA'!$B$2:$B$12257,'TE por AEA'!K3897,'TE por AEA'!$F$2:$F$12257,'TE por AEA'!L3897),"No hay registro")</f>
        <v>0.17832999999999999</v>
      </c>
      <c r="O3897" s="4"/>
      <c r="P3897" s="4"/>
      <c r="Q3897" s="4"/>
      <c r="R3897" s="4"/>
      <c r="S3897" s="4"/>
    </row>
    <row r="3898" spans="1:19">
      <c r="A3898" s="1" t="str">
        <f>+'BD1'!A3898</f>
        <v>Central Occidental</v>
      </c>
      <c r="B3898" s="1" t="str">
        <f>+'BD1'!B3898</f>
        <v>San Ramón</v>
      </c>
      <c r="C3898" s="1" t="str">
        <f>+'BD1'!C3898</f>
        <v>José Antonio González Ruíz</v>
      </c>
      <c r="D3898" s="1">
        <f>+'BD1'!D3898</f>
        <v>6</v>
      </c>
      <c r="E3898" s="1" t="str">
        <f>+'BD1'!E3898</f>
        <v>Jefe</v>
      </c>
      <c r="F3898" s="1" t="str">
        <f>+'BD1'!F3898</f>
        <v>RBAyP y RBAO: divulgación del programa de incentivos (por acción de divulgación)</v>
      </c>
      <c r="G3898" s="1" t="str">
        <f>+'BD1'!G3898</f>
        <v>Sustantiva</v>
      </c>
      <c r="H3898" s="1">
        <f>+'BD1'!H3898</f>
        <v>2.2291699999999999</v>
      </c>
      <c r="J3898" s="1" t="s">
        <v>262</v>
      </c>
      <c r="K3898" s="1" t="s">
        <v>294</v>
      </c>
      <c r="L3898" s="3" t="s">
        <v>31</v>
      </c>
      <c r="M3898" s="1" t="s">
        <v>67</v>
      </c>
      <c r="N3898" s="4">
        <f>IFERROR(AVERAGEIFS('TE por AEA'!$H$2:$H$12257,'TE por AEA'!$A$2:$A$12257,'TE por AEA'!J3898,'TE por AEA'!$B$2:$B$12257,'TE por AEA'!K3898,'TE por AEA'!$F$2:$F$12257,'TE por AEA'!L3898),"No hay registro")</f>
        <v>1.07</v>
      </c>
      <c r="O3898" s="4"/>
      <c r="P3898" s="4"/>
      <c r="Q3898" s="4"/>
      <c r="R3898" s="4"/>
      <c r="S3898" s="4"/>
    </row>
    <row r="3899" spans="1:19">
      <c r="A3899" s="1" t="str">
        <f>+'BD1'!A3899</f>
        <v>Central Occidental</v>
      </c>
      <c r="B3899" s="1" t="str">
        <f>+'BD1'!B3899</f>
        <v>San Ramón</v>
      </c>
      <c r="C3899" s="1" t="str">
        <f>+'BD1'!C3899</f>
        <v>José Antonio González Ruíz</v>
      </c>
      <c r="D3899" s="1">
        <f>+'BD1'!D3899</f>
        <v>6</v>
      </c>
      <c r="E3899" s="1" t="str">
        <f>+'BD1'!E3899</f>
        <v>Jefe</v>
      </c>
      <c r="F3899" s="1" t="str">
        <f>+'BD1'!F3899</f>
        <v>RBAyP y RBAO: completar formularios para recibir incentivos económicos (por productor)</v>
      </c>
      <c r="G3899" s="1" t="str">
        <f>+'BD1'!G3899</f>
        <v>Sustantiva</v>
      </c>
      <c r="H3899" s="1">
        <f>+'BD1'!H3899</f>
        <v>6.42</v>
      </c>
      <c r="J3899" s="1" t="s">
        <v>262</v>
      </c>
      <c r="K3899" s="1" t="s">
        <v>294</v>
      </c>
      <c r="L3899" s="3" t="s">
        <v>32</v>
      </c>
      <c r="M3899" s="1" t="s">
        <v>67</v>
      </c>
      <c r="N3899" s="4">
        <f>IFERROR(AVERAGEIFS('TE por AEA'!$H$2:$H$12257,'TE por AEA'!$A$2:$A$12257,'TE por AEA'!J3899,'TE por AEA'!$B$2:$B$12257,'TE por AEA'!K3899,'TE por AEA'!$F$2:$F$12257,'TE por AEA'!L3899),"No hay registro")</f>
        <v>0.71333000000000002</v>
      </c>
      <c r="O3899" s="4"/>
      <c r="P3899" s="4"/>
      <c r="Q3899" s="4"/>
      <c r="R3899" s="4"/>
      <c r="S3899" s="4"/>
    </row>
    <row r="3900" spans="1:19">
      <c r="A3900" s="1" t="str">
        <f>+'BD1'!A3900</f>
        <v>Central Occidental</v>
      </c>
      <c r="B3900" s="1" t="str">
        <f>+'BD1'!B3900</f>
        <v>San Ramón</v>
      </c>
      <c r="C3900" s="1" t="str">
        <f>+'BD1'!C3900</f>
        <v>José Antonio González Ruíz</v>
      </c>
      <c r="D3900" s="1">
        <f>+'BD1'!D3900</f>
        <v>6</v>
      </c>
      <c r="E3900" s="1" t="str">
        <f>+'BD1'!E3900</f>
        <v>Jefe</v>
      </c>
      <c r="F3900" s="1" t="str">
        <f>+'BD1'!F3900</f>
        <v>RBAyP y RBAO: revisión de las solicitudes del programa de incentivos económicos (por productor)</v>
      </c>
      <c r="G3900" s="1" t="str">
        <f>+'BD1'!G3900</f>
        <v>Sustantiva</v>
      </c>
      <c r="H3900" s="1">
        <f>+'BD1'!H3900</f>
        <v>2.14</v>
      </c>
      <c r="J3900" s="1" t="s">
        <v>262</v>
      </c>
      <c r="K3900" s="1" t="s">
        <v>294</v>
      </c>
      <c r="L3900" s="3" t="s">
        <v>33</v>
      </c>
      <c r="M3900" s="1" t="s">
        <v>67</v>
      </c>
      <c r="N3900" s="4" t="str">
        <f>IFERROR(AVERAGEIFS('TE por AEA'!$H$2:$H$12257,'TE por AEA'!$A$2:$A$12257,'TE por AEA'!J3900,'TE por AEA'!$B$2:$B$12257,'TE por AEA'!K3900,'TE por AEA'!$F$2:$F$12257,'TE por AEA'!L3900),"No hay registro")</f>
        <v>No hay registro</v>
      </c>
      <c r="O3900" s="4"/>
      <c r="P3900" s="4"/>
      <c r="Q3900" s="4"/>
      <c r="R3900" s="4"/>
      <c r="S3900" s="4"/>
    </row>
    <row r="3901" spans="1:19">
      <c r="A3901" s="1" t="str">
        <f>+'BD1'!A3901</f>
        <v>Central Occidental</v>
      </c>
      <c r="B3901" s="1" t="str">
        <f>+'BD1'!B3901</f>
        <v>San Ramón</v>
      </c>
      <c r="C3901" s="1" t="str">
        <f>+'BD1'!C3901</f>
        <v>José Antonio González Ruíz</v>
      </c>
      <c r="D3901" s="1">
        <f>+'BD1'!D3901</f>
        <v>6</v>
      </c>
      <c r="E3901" s="1" t="str">
        <f>+'BD1'!E3901</f>
        <v>Jefe</v>
      </c>
      <c r="F3901" s="1" t="str">
        <f>+'BD1'!F3901</f>
        <v>RBAyP y RBAO: visita a finca para verificación (por visita por productor)</v>
      </c>
      <c r="G3901" s="1" t="str">
        <f>+'BD1'!G3901</f>
        <v>Sustantiva</v>
      </c>
      <c r="H3901" s="1">
        <f>+'BD1'!H3901</f>
        <v>2.2291699999999999</v>
      </c>
      <c r="J3901" s="1" t="s">
        <v>262</v>
      </c>
      <c r="K3901" s="1" t="s">
        <v>294</v>
      </c>
      <c r="L3901" s="3" t="s">
        <v>34</v>
      </c>
      <c r="M3901" s="1" t="s">
        <v>67</v>
      </c>
      <c r="N3901" s="4" t="str">
        <f>IFERROR(AVERAGEIFS('TE por AEA'!$H$2:$H$12257,'TE por AEA'!$A$2:$A$12257,'TE por AEA'!J3901,'TE por AEA'!$B$2:$B$12257,'TE por AEA'!K3901,'TE por AEA'!$F$2:$F$12257,'TE por AEA'!L3901),"No hay registro")</f>
        <v>No hay registro</v>
      </c>
      <c r="O3901" s="4"/>
      <c r="P3901" s="4"/>
      <c r="Q3901" s="4"/>
      <c r="R3901" s="4"/>
      <c r="S3901" s="4"/>
    </row>
    <row r="3902" spans="1:19">
      <c r="A3902" s="1" t="str">
        <f>+'BD1'!A3902</f>
        <v>Central Occidental</v>
      </c>
      <c r="B3902" s="1" t="str">
        <f>+'BD1'!B3902</f>
        <v>San Ramón</v>
      </c>
      <c r="C3902" s="1" t="str">
        <f>+'BD1'!C3902</f>
        <v>José Antonio González Ruíz</v>
      </c>
      <c r="D3902" s="1">
        <f>+'BD1'!D3902</f>
        <v>6</v>
      </c>
      <c r="E3902" s="1" t="str">
        <f>+'BD1'!E3902</f>
        <v>Jefe</v>
      </c>
      <c r="F3902" s="1" t="str">
        <f>+'BD1'!F3902</f>
        <v>Productores ocasionales: asistencia técnica individual (por productor)</v>
      </c>
      <c r="G3902" s="1" t="str">
        <f>+'BD1'!G3902</f>
        <v>Sustantiva</v>
      </c>
      <c r="H3902" s="1">
        <f>+'BD1'!H3902</f>
        <v>2.2291699999999999</v>
      </c>
      <c r="J3902" s="1" t="s">
        <v>262</v>
      </c>
      <c r="K3902" s="1" t="s">
        <v>294</v>
      </c>
      <c r="L3902" s="3" t="s">
        <v>35</v>
      </c>
      <c r="M3902" s="1" t="s">
        <v>67</v>
      </c>
      <c r="N3902" s="4">
        <f>IFERROR(AVERAGEIFS('TE por AEA'!$H$2:$H$12257,'TE por AEA'!$A$2:$A$12257,'TE por AEA'!J3902,'TE por AEA'!$B$2:$B$12257,'TE por AEA'!K3902,'TE por AEA'!$F$2:$F$12257,'TE por AEA'!L3902),"No hay registro")</f>
        <v>1.605</v>
      </c>
      <c r="O3902" s="4"/>
      <c r="P3902" s="4"/>
      <c r="Q3902" s="4"/>
      <c r="R3902" s="4"/>
      <c r="S3902" s="4"/>
    </row>
    <row r="3903" spans="1:19">
      <c r="A3903" s="1" t="str">
        <f>+'BD1'!A3903</f>
        <v>Central Occidental</v>
      </c>
      <c r="B3903" s="1" t="str">
        <f>+'BD1'!B3903</f>
        <v>San Ramón</v>
      </c>
      <c r="C3903" s="1" t="str">
        <f>+'BD1'!C3903</f>
        <v>José Antonio González Ruíz</v>
      </c>
      <c r="D3903" s="1">
        <f>+'BD1'!D3903</f>
        <v>6</v>
      </c>
      <c r="E3903" s="1" t="str">
        <f>+'BD1'!E3903</f>
        <v>Jefe</v>
      </c>
      <c r="F3903" s="1" t="str">
        <f>+'BD1'!F3903</f>
        <v>Productores ocasionales: asistencia técnica grupal (por asistencia a grupo)</v>
      </c>
      <c r="G3903" s="1" t="str">
        <f>+'BD1'!G3903</f>
        <v>Sustantiva</v>
      </c>
      <c r="H3903" s="1">
        <f>+'BD1'!H3903</f>
        <v>2.2291699999999999</v>
      </c>
      <c r="J3903" s="1" t="s">
        <v>262</v>
      </c>
      <c r="K3903" s="1" t="s">
        <v>294</v>
      </c>
      <c r="L3903" s="3" t="s">
        <v>36</v>
      </c>
      <c r="M3903" s="1" t="s">
        <v>67</v>
      </c>
      <c r="N3903" s="4">
        <f>IFERROR(AVERAGEIFS('TE por AEA'!$H$2:$H$12257,'TE por AEA'!$A$2:$A$12257,'TE por AEA'!J3903,'TE por AEA'!$B$2:$B$12257,'TE por AEA'!K3903,'TE por AEA'!$F$2:$F$12257,'TE por AEA'!L3903),"No hay registro")</f>
        <v>1.605</v>
      </c>
      <c r="O3903" s="4"/>
      <c r="P3903" s="4"/>
      <c r="Q3903" s="4"/>
      <c r="R3903" s="4"/>
      <c r="S3903" s="4"/>
    </row>
    <row r="3904" spans="1:19">
      <c r="A3904" s="1" t="str">
        <f>+'BD1'!A3904</f>
        <v>Central Occidental</v>
      </c>
      <c r="B3904" s="1" t="str">
        <f>+'BD1'!B3904</f>
        <v>San Ramón</v>
      </c>
      <c r="C3904" s="1" t="str">
        <f>+'BD1'!C3904</f>
        <v>José Antonio González Ruíz</v>
      </c>
      <c r="D3904" s="1">
        <f>+'BD1'!D3904</f>
        <v>6</v>
      </c>
      <c r="E3904" s="1" t="str">
        <f>+'BD1'!E3904</f>
        <v>Jefe</v>
      </c>
      <c r="F3904" s="1" t="str">
        <f>+'BD1'!F3904</f>
        <v>Productores ocasionales: servicios de extensión de información digitales y virtuales (por productor)</v>
      </c>
      <c r="G3904" s="1" t="str">
        <f>+'BD1'!G3904</f>
        <v>Sustantiva</v>
      </c>
      <c r="H3904" s="1">
        <f>+'BD1'!H3904</f>
        <v>0.28236</v>
      </c>
      <c r="J3904" s="1" t="s">
        <v>262</v>
      </c>
      <c r="K3904" s="1" t="s">
        <v>294</v>
      </c>
      <c r="L3904" s="3" t="s">
        <v>37</v>
      </c>
      <c r="M3904" s="1" t="s">
        <v>67</v>
      </c>
      <c r="N3904" s="4">
        <f>IFERROR(AVERAGEIFS('TE por AEA'!$H$2:$H$12257,'TE por AEA'!$A$2:$A$12257,'TE por AEA'!J3904,'TE por AEA'!$B$2:$B$12257,'TE por AEA'!K3904,'TE por AEA'!$F$2:$F$12257,'TE por AEA'!L3904),"No hay registro")</f>
        <v>0.42353999999999997</v>
      </c>
      <c r="O3904" s="4"/>
      <c r="P3904" s="4"/>
      <c r="Q3904" s="4"/>
      <c r="R3904" s="4"/>
      <c r="S3904" s="4"/>
    </row>
    <row r="3905" spans="1:19">
      <c r="A3905" s="1" t="str">
        <f>+'BD1'!A3905</f>
        <v>Central Occidental</v>
      </c>
      <c r="B3905" s="1" t="str">
        <f>+'BD1'!B3905</f>
        <v>San Ramón</v>
      </c>
      <c r="C3905" s="1" t="str">
        <f>+'BD1'!C3905</f>
        <v>José Antonio González Ruíz</v>
      </c>
      <c r="D3905" s="1">
        <f>+'BD1'!D3905</f>
        <v>6</v>
      </c>
      <c r="E3905" s="1" t="str">
        <f>+'BD1'!E3905</f>
        <v>Jefe</v>
      </c>
      <c r="F3905" s="1" t="str">
        <f>+'BD1'!F3905</f>
        <v>Proyectos financiados con fondos públicos y transferencia MAG: apoyo en la formulación de proyectos de personas productoras (acumulado efectivo por proyecto)</v>
      </c>
      <c r="G3905" s="1" t="str">
        <f>+'BD1'!G3905</f>
        <v>Sustantiva</v>
      </c>
      <c r="H3905" s="1">
        <f>+'BD1'!H3905</f>
        <v>38.520000000000003</v>
      </c>
      <c r="J3905" s="1" t="s">
        <v>262</v>
      </c>
      <c r="K3905" s="1" t="s">
        <v>294</v>
      </c>
      <c r="L3905" s="3" t="s">
        <v>38</v>
      </c>
      <c r="M3905" s="1" t="s">
        <v>67</v>
      </c>
      <c r="N3905" s="4">
        <f>IFERROR(AVERAGEIFS('TE por AEA'!$H$2:$H$12257,'TE por AEA'!$A$2:$A$12257,'TE por AEA'!J3905,'TE por AEA'!$B$2:$B$12257,'TE por AEA'!K3905,'TE por AEA'!$F$2:$F$12257,'TE por AEA'!L3905),"No hay registro")</f>
        <v>31.03</v>
      </c>
      <c r="O3905" s="4"/>
      <c r="P3905" s="4"/>
      <c r="Q3905" s="4"/>
      <c r="R3905" s="4"/>
      <c r="S3905" s="4"/>
    </row>
    <row r="3906" spans="1:19">
      <c r="A3906" s="1" t="str">
        <f>+'BD1'!A3906</f>
        <v>Central Occidental</v>
      </c>
      <c r="B3906" s="1" t="str">
        <f>+'BD1'!B3906</f>
        <v>San Ramón</v>
      </c>
      <c r="C3906" s="1" t="str">
        <f>+'BD1'!C3906</f>
        <v>José Antonio González Ruíz</v>
      </c>
      <c r="D3906" s="1">
        <f>+'BD1'!D3906</f>
        <v>6</v>
      </c>
      <c r="E3906" s="1" t="str">
        <f>+'BD1'!E3906</f>
        <v>Jefe</v>
      </c>
      <c r="F3906" s="1" t="str">
        <f>+'BD1'!F3906</f>
        <v>Proyectos financiados con fondos públicos y transferencia MAG: apoyo en la formulación de proyectos de organizaciones (acumulado efectivo por proyecto)</v>
      </c>
      <c r="G3906" s="1" t="str">
        <f>+'BD1'!G3906</f>
        <v>Sustantiva</v>
      </c>
      <c r="H3906" s="1">
        <f>+'BD1'!H3906</f>
        <v>124.83333</v>
      </c>
      <c r="J3906" s="1" t="s">
        <v>262</v>
      </c>
      <c r="K3906" s="1" t="s">
        <v>294</v>
      </c>
      <c r="L3906" s="3" t="s">
        <v>39</v>
      </c>
      <c r="M3906" s="1" t="s">
        <v>67</v>
      </c>
      <c r="N3906" s="4" t="str">
        <f>IFERROR(AVERAGEIFS('TE por AEA'!$H$2:$H$12257,'TE por AEA'!$A$2:$A$12257,'TE por AEA'!J3906,'TE por AEA'!$B$2:$B$12257,'TE por AEA'!K3906,'TE por AEA'!$F$2:$F$12257,'TE por AEA'!L3906),"No hay registro")</f>
        <v>No hay registro</v>
      </c>
      <c r="O3906" s="4"/>
      <c r="P3906" s="4"/>
      <c r="Q3906" s="4"/>
      <c r="R3906" s="4"/>
      <c r="S3906" s="4"/>
    </row>
    <row r="3907" spans="1:19">
      <c r="A3907" s="1" t="str">
        <f>+'BD1'!A3907</f>
        <v>Central Occidental</v>
      </c>
      <c r="B3907" s="1" t="str">
        <f>+'BD1'!B3907</f>
        <v>San Ramón</v>
      </c>
      <c r="C3907" s="1" t="str">
        <f>+'BD1'!C3907</f>
        <v>José Antonio González Ruíz</v>
      </c>
      <c r="D3907" s="1">
        <f>+'BD1'!D3907</f>
        <v>6</v>
      </c>
      <c r="E3907" s="1" t="str">
        <f>+'BD1'!E3907</f>
        <v>Jefe</v>
      </c>
      <c r="F3907" s="1" t="str">
        <f>+'BD1'!F3907</f>
        <v>Proyectos financiados con fondos públicos: seguimiento técnico (por visita a proyecto)</v>
      </c>
      <c r="G3907" s="1" t="str">
        <f>+'BD1'!G3907</f>
        <v>Sustantiva</v>
      </c>
      <c r="H3907" s="1">
        <f>+'BD1'!H3907</f>
        <v>3.21</v>
      </c>
      <c r="J3907" s="1" t="s">
        <v>262</v>
      </c>
      <c r="K3907" s="1" t="s">
        <v>294</v>
      </c>
      <c r="L3907" s="3" t="s">
        <v>40</v>
      </c>
      <c r="M3907" s="1" t="s">
        <v>67</v>
      </c>
      <c r="N3907" s="4">
        <f>IFERROR(AVERAGEIFS('TE por AEA'!$H$2:$H$12257,'TE por AEA'!$A$2:$A$12257,'TE por AEA'!J3907,'TE por AEA'!$B$2:$B$12257,'TE por AEA'!K3907,'TE por AEA'!$F$2:$F$12257,'TE por AEA'!L3907),"No hay registro")</f>
        <v>4.8150000000000004</v>
      </c>
      <c r="O3907" s="4"/>
      <c r="P3907" s="4"/>
      <c r="Q3907" s="4"/>
      <c r="R3907" s="4"/>
      <c r="S3907" s="4"/>
    </row>
    <row r="3908" spans="1:19">
      <c r="A3908" s="1" t="str">
        <f>+'BD1'!A3908</f>
        <v>Central Occidental</v>
      </c>
      <c r="B3908" s="1" t="str">
        <f>+'BD1'!B3908</f>
        <v>San Ramón</v>
      </c>
      <c r="C3908" s="1" t="str">
        <f>+'BD1'!C3908</f>
        <v>José Antonio González Ruíz</v>
      </c>
      <c r="D3908" s="1">
        <f>+'BD1'!D3908</f>
        <v>6</v>
      </c>
      <c r="E3908" s="1" t="str">
        <f>+'BD1'!E3908</f>
        <v>Jefe</v>
      </c>
      <c r="F3908" s="1" t="str">
        <f>+'BD1'!F3908</f>
        <v>Elaboración de informes trimestrales, semestrales y anuales PAO (por informe)</v>
      </c>
      <c r="G3908" s="1" t="str">
        <f>+'BD1'!G3908</f>
        <v>Administrativa</v>
      </c>
      <c r="H3908" s="1">
        <f>+'BD1'!H3908</f>
        <v>25.68</v>
      </c>
      <c r="J3908" s="1" t="s">
        <v>262</v>
      </c>
      <c r="K3908" s="1" t="s">
        <v>294</v>
      </c>
      <c r="L3908" s="3" t="s">
        <v>41</v>
      </c>
      <c r="M3908" s="1" t="s">
        <v>68</v>
      </c>
      <c r="N3908" s="4">
        <f>IFERROR(AVERAGEIFS('TE por AEA'!$H$2:$H$12257,'TE por AEA'!$A$2:$A$12257,'TE por AEA'!J3908,'TE por AEA'!$B$2:$B$12257,'TE por AEA'!K3908,'TE por AEA'!$F$2:$F$12257,'TE por AEA'!L3908),"No hay registro")</f>
        <v>35.31</v>
      </c>
      <c r="O3908" s="4"/>
      <c r="P3908" s="4"/>
      <c r="Q3908" s="4"/>
      <c r="R3908" s="4"/>
      <c r="S3908" s="4"/>
    </row>
    <row r="3909" spans="1:19">
      <c r="A3909" s="1" t="str">
        <f>+'BD1'!A3909</f>
        <v>Central Occidental</v>
      </c>
      <c r="B3909" s="1" t="str">
        <f>+'BD1'!B3909</f>
        <v>San Ramón</v>
      </c>
      <c r="C3909" s="1" t="str">
        <f>+'BD1'!C3909</f>
        <v>José Antonio González Ruíz</v>
      </c>
      <c r="D3909" s="1">
        <f>+'BD1'!D3909</f>
        <v>6</v>
      </c>
      <c r="E3909" s="1" t="str">
        <f>+'BD1'!E3909</f>
        <v>Jefe</v>
      </c>
      <c r="F3909" s="1" t="str">
        <f>+'BD1'!F3909</f>
        <v>Seguimiento a los PAO de los funcionarios a su cargo (por funcionario)</v>
      </c>
      <c r="G3909" s="1" t="str">
        <f>+'BD1'!G3909</f>
        <v>Administrativa</v>
      </c>
      <c r="H3909" s="1">
        <f>+'BD1'!H3909</f>
        <v>17.12</v>
      </c>
      <c r="J3909" s="1" t="s">
        <v>262</v>
      </c>
      <c r="K3909" s="1" t="s">
        <v>294</v>
      </c>
      <c r="L3909" s="3" t="s">
        <v>42</v>
      </c>
      <c r="M3909" s="1" t="s">
        <v>68</v>
      </c>
      <c r="N3909" s="4">
        <f>IFERROR(AVERAGEIFS('TE por AEA'!$H$2:$H$12257,'TE por AEA'!$A$2:$A$12257,'TE por AEA'!J3909,'TE por AEA'!$B$2:$B$12257,'TE por AEA'!K3909,'TE por AEA'!$F$2:$F$12257,'TE por AEA'!L3909),"No hay registro")</f>
        <v>1.605</v>
      </c>
      <c r="O3909" s="4"/>
      <c r="P3909" s="4"/>
      <c r="Q3909" s="4"/>
      <c r="R3909" s="4"/>
      <c r="S3909" s="4"/>
    </row>
    <row r="3910" spans="1:19">
      <c r="A3910" s="1" t="str">
        <f>+'BD1'!A3910</f>
        <v>Central Occidental</v>
      </c>
      <c r="B3910" s="1" t="str">
        <f>+'BD1'!B3910</f>
        <v>San Ramón</v>
      </c>
      <c r="C3910" s="1" t="str">
        <f>+'BD1'!C3910</f>
        <v>José Antonio González Ruíz</v>
      </c>
      <c r="D3910" s="1">
        <f>+'BD1'!D3910</f>
        <v>6</v>
      </c>
      <c r="E3910" s="1" t="str">
        <f>+'BD1'!E3910</f>
        <v>Jefe</v>
      </c>
      <c r="F3910" s="1" t="str">
        <f>+'BD1'!F3910</f>
        <v>Inscripción y actualización de PYMPA (por productor)</v>
      </c>
      <c r="G3910" s="1" t="str">
        <f>+'BD1'!G3910</f>
        <v>Sustantiva</v>
      </c>
      <c r="H3910" s="1">
        <f>+'BD1'!H3910</f>
        <v>0.13375000000000001</v>
      </c>
      <c r="J3910" s="1" t="s">
        <v>262</v>
      </c>
      <c r="K3910" s="1" t="s">
        <v>294</v>
      </c>
      <c r="L3910" s="3" t="s">
        <v>43</v>
      </c>
      <c r="M3910" s="1" t="s">
        <v>67</v>
      </c>
      <c r="N3910" s="4">
        <f>IFERROR(AVERAGEIFS('TE por AEA'!$H$2:$H$12257,'TE por AEA'!$A$2:$A$12257,'TE por AEA'!J3910,'TE por AEA'!$B$2:$B$12257,'TE por AEA'!K3910,'TE por AEA'!$F$2:$F$12257,'TE por AEA'!L3910),"No hay registro")</f>
        <v>0.47555499999999995</v>
      </c>
      <c r="O3910" s="4"/>
      <c r="P3910" s="4"/>
      <c r="Q3910" s="4"/>
      <c r="R3910" s="4"/>
      <c r="S3910" s="4"/>
    </row>
    <row r="3911" spans="1:19">
      <c r="A3911" s="1" t="str">
        <f>+'BD1'!A3911</f>
        <v>Central Occidental</v>
      </c>
      <c r="B3911" s="1" t="str">
        <f>+'BD1'!B3911</f>
        <v>San Ramón</v>
      </c>
      <c r="C3911" s="1" t="str">
        <f>+'BD1'!C3911</f>
        <v>José Antonio González Ruíz</v>
      </c>
      <c r="D3911" s="1">
        <f>+'BD1'!D3911</f>
        <v>6</v>
      </c>
      <c r="E3911" s="1" t="str">
        <f>+'BD1'!E3911</f>
        <v>Jefe</v>
      </c>
      <c r="F3911" s="1" t="str">
        <f>+'BD1'!F3911</f>
        <v>Certificaciones para la Declaración de Bienes Inmuebles ante las municipalidades (por trámite)</v>
      </c>
      <c r="G3911" s="1" t="str">
        <f>+'BD1'!G3911</f>
        <v>Sustantiva</v>
      </c>
      <c r="H3911" s="1">
        <f>+'BD1'!H3911</f>
        <v>0.13375000000000001</v>
      </c>
      <c r="J3911" s="1" t="s">
        <v>262</v>
      </c>
      <c r="K3911" s="1" t="s">
        <v>294</v>
      </c>
      <c r="L3911" s="3" t="s">
        <v>44</v>
      </c>
      <c r="M3911" s="1" t="s">
        <v>67</v>
      </c>
      <c r="N3911" s="4" t="str">
        <f>IFERROR(AVERAGEIFS('TE por AEA'!$H$2:$H$12257,'TE por AEA'!$A$2:$A$12257,'TE por AEA'!J3911,'TE por AEA'!$B$2:$B$12257,'TE por AEA'!K3911,'TE por AEA'!$F$2:$F$12257,'TE por AEA'!L3911),"No hay registro")</f>
        <v>No hay registro</v>
      </c>
      <c r="O3911" s="4"/>
      <c r="P3911" s="4"/>
      <c r="Q3911" s="4"/>
      <c r="R3911" s="4"/>
      <c r="S3911" s="4"/>
    </row>
    <row r="3912" spans="1:19">
      <c r="A3912" s="1" t="str">
        <f>+'BD1'!A3912</f>
        <v>Central Occidental</v>
      </c>
      <c r="B3912" s="1" t="str">
        <f>+'BD1'!B3912</f>
        <v>San Ramón</v>
      </c>
      <c r="C3912" s="1" t="str">
        <f>+'BD1'!C3912</f>
        <v>José Antonio González Ruíz</v>
      </c>
      <c r="D3912" s="1">
        <f>+'BD1'!D3912</f>
        <v>6</v>
      </c>
      <c r="E3912" s="1" t="str">
        <f>+'BD1'!E3912</f>
        <v>Jefe</v>
      </c>
      <c r="F3912" s="1" t="str">
        <f>+'BD1'!F3912</f>
        <v>Participación en reuniones EREA (por reunión)</v>
      </c>
      <c r="G3912" s="1" t="str">
        <f>+'BD1'!G3912</f>
        <v>Administrativa</v>
      </c>
      <c r="H3912" s="1">
        <f>+'BD1'!H3912</f>
        <v>8.56</v>
      </c>
      <c r="J3912" s="1" t="s">
        <v>262</v>
      </c>
      <c r="K3912" s="1" t="s">
        <v>294</v>
      </c>
      <c r="L3912" s="3" t="s">
        <v>45</v>
      </c>
      <c r="M3912" s="1" t="s">
        <v>68</v>
      </c>
      <c r="N3912" s="4">
        <f>IFERROR(AVERAGEIFS('TE por AEA'!$H$2:$H$12257,'TE por AEA'!$A$2:$A$12257,'TE por AEA'!J3912,'TE por AEA'!$B$2:$B$12257,'TE por AEA'!K3912,'TE por AEA'!$F$2:$F$12257,'TE por AEA'!L3912),"No hay registro")</f>
        <v>2.2291699999999999</v>
      </c>
      <c r="O3912" s="4"/>
      <c r="P3912" s="4"/>
      <c r="Q3912" s="4"/>
      <c r="R3912" s="4"/>
      <c r="S3912" s="4"/>
    </row>
    <row r="3913" spans="1:19">
      <c r="A3913" s="1" t="str">
        <f>+'BD1'!A3913</f>
        <v>Central Occidental</v>
      </c>
      <c r="B3913" s="1" t="str">
        <f>+'BD1'!B3913</f>
        <v>San Ramón</v>
      </c>
      <c r="C3913" s="1" t="str">
        <f>+'BD1'!C3913</f>
        <v>José Antonio González Ruíz</v>
      </c>
      <c r="D3913" s="1">
        <f>+'BD1'!D3913</f>
        <v>6</v>
      </c>
      <c r="E3913" s="1" t="str">
        <f>+'BD1'!E3913</f>
        <v>Jefe</v>
      </c>
      <c r="F3913" s="1" t="str">
        <f>+'BD1'!F3913</f>
        <v>Participación en grupos técnicos o comisiones (por reunión)</v>
      </c>
      <c r="G3913" s="1" t="str">
        <f>+'BD1'!G3913</f>
        <v>Sustantiva</v>
      </c>
      <c r="H3913" s="1">
        <f>+'BD1'!H3913</f>
        <v>6.42</v>
      </c>
      <c r="J3913" s="1" t="s">
        <v>262</v>
      </c>
      <c r="K3913" s="1" t="s">
        <v>294</v>
      </c>
      <c r="L3913" s="3" t="s">
        <v>46</v>
      </c>
      <c r="M3913" s="1" t="s">
        <v>67</v>
      </c>
      <c r="N3913" s="4">
        <f>IFERROR(AVERAGEIFS('TE por AEA'!$H$2:$H$12257,'TE por AEA'!$A$2:$A$12257,'TE por AEA'!J3913,'TE por AEA'!$B$2:$B$12257,'TE por AEA'!K3913,'TE por AEA'!$F$2:$F$12257,'TE por AEA'!L3913),"No hay registro")</f>
        <v>2.6749999999999998</v>
      </c>
      <c r="O3913" s="4"/>
      <c r="P3913" s="4"/>
      <c r="Q3913" s="4"/>
      <c r="R3913" s="4"/>
      <c r="S3913" s="4"/>
    </row>
    <row r="3914" spans="1:19">
      <c r="A3914" s="1" t="str">
        <f>+'BD1'!A3914</f>
        <v>Central Occidental</v>
      </c>
      <c r="B3914" s="1" t="str">
        <f>+'BD1'!B3914</f>
        <v>San Ramón</v>
      </c>
      <c r="C3914" s="1" t="str">
        <f>+'BD1'!C3914</f>
        <v>José Antonio González Ruíz</v>
      </c>
      <c r="D3914" s="1">
        <f>+'BD1'!D3914</f>
        <v>6</v>
      </c>
      <c r="E3914" s="1" t="str">
        <f>+'BD1'!E3914</f>
        <v>Jefe</v>
      </c>
      <c r="F3914" s="1" t="str">
        <f>+'BD1'!F3914</f>
        <v>Participación en capacitaciones técnicas (por capacitación)</v>
      </c>
      <c r="G3914" s="1" t="str">
        <f>+'BD1'!G3914</f>
        <v>Administrativa</v>
      </c>
      <c r="H3914" s="1">
        <f>+'BD1'!H3914</f>
        <v>9.2733299999999996</v>
      </c>
      <c r="J3914" s="1" t="s">
        <v>262</v>
      </c>
      <c r="K3914" s="1" t="s">
        <v>294</v>
      </c>
      <c r="L3914" s="3" t="s">
        <v>47</v>
      </c>
      <c r="M3914" s="1" t="s">
        <v>68</v>
      </c>
      <c r="N3914" s="4">
        <f>IFERROR(AVERAGEIFS('TE por AEA'!$H$2:$H$12257,'TE por AEA'!$A$2:$A$12257,'TE por AEA'!J3914,'TE por AEA'!$B$2:$B$12257,'TE por AEA'!K3914,'TE por AEA'!$F$2:$F$12257,'TE por AEA'!L3914),"No hay registro")</f>
        <v>11.77</v>
      </c>
      <c r="O3914" s="4"/>
      <c r="P3914" s="4"/>
      <c r="Q3914" s="4"/>
      <c r="R3914" s="4"/>
      <c r="S3914" s="4"/>
    </row>
    <row r="3915" spans="1:19">
      <c r="A3915" s="1" t="str">
        <f>+'BD1'!A3915</f>
        <v>Central Occidental</v>
      </c>
      <c r="B3915" s="1" t="str">
        <f>+'BD1'!B3915</f>
        <v>San Ramón</v>
      </c>
      <c r="C3915" s="1" t="str">
        <f>+'BD1'!C3915</f>
        <v>José Antonio González Ruíz</v>
      </c>
      <c r="D3915" s="1">
        <f>+'BD1'!D3915</f>
        <v>6</v>
      </c>
      <c r="E3915" s="1" t="str">
        <f>+'BD1'!E3915</f>
        <v>Jefe</v>
      </c>
      <c r="F3915" s="1" t="str">
        <f>+'BD1'!F3915</f>
        <v xml:space="preserve">Participación en charlas y sesiones técnicas, de trabajo y de actualización de conocimiento (por evento) </v>
      </c>
      <c r="G3915" s="1" t="str">
        <f>+'BD1'!G3915</f>
        <v>Administrativa</v>
      </c>
      <c r="H3915" s="1">
        <f>+'BD1'!H3915</f>
        <v>9.2733299999999996</v>
      </c>
      <c r="J3915" s="1" t="s">
        <v>262</v>
      </c>
      <c r="K3915" s="1" t="s">
        <v>294</v>
      </c>
      <c r="L3915" s="3" t="s">
        <v>48</v>
      </c>
      <c r="M3915" s="1" t="s">
        <v>68</v>
      </c>
      <c r="N3915" s="4">
        <f>IFERROR(AVERAGEIFS('TE por AEA'!$H$2:$H$12257,'TE por AEA'!$A$2:$A$12257,'TE por AEA'!J3915,'TE por AEA'!$B$2:$B$12257,'TE por AEA'!K3915,'TE por AEA'!$F$2:$F$12257,'TE por AEA'!L3915),"No hay registro")</f>
        <v>2.7641650000000002</v>
      </c>
      <c r="O3915" s="4"/>
      <c r="P3915" s="4"/>
      <c r="Q3915" s="4"/>
      <c r="R3915" s="4"/>
      <c r="S3915" s="4"/>
    </row>
    <row r="3916" spans="1:19">
      <c r="A3916" s="1" t="str">
        <f>+'BD1'!A3916</f>
        <v>Central Occidental</v>
      </c>
      <c r="B3916" s="1" t="str">
        <f>+'BD1'!B3916</f>
        <v>San Ramón</v>
      </c>
      <c r="C3916" s="1" t="str">
        <f>+'BD1'!C3916</f>
        <v>José Antonio González Ruíz</v>
      </c>
      <c r="D3916" s="1">
        <f>+'BD1'!D3916</f>
        <v>6</v>
      </c>
      <c r="E3916" s="1" t="str">
        <f>+'BD1'!E3916</f>
        <v>Jefe</v>
      </c>
      <c r="F3916" s="1" t="str">
        <f>+'BD1'!F3916</f>
        <v>Aplicación de censos y apoyo en sondeo de precios de insumos agropecuarios (por censo o sondeo)</v>
      </c>
      <c r="G3916" s="1" t="str">
        <f>+'BD1'!G3916</f>
        <v>Sustantiva</v>
      </c>
      <c r="H3916" s="1">
        <f>+'BD1'!H3916</f>
        <v>17.12</v>
      </c>
      <c r="J3916" s="1" t="s">
        <v>262</v>
      </c>
      <c r="K3916" s="1" t="s">
        <v>294</v>
      </c>
      <c r="L3916" s="3" t="s">
        <v>49</v>
      </c>
      <c r="M3916" s="1" t="s">
        <v>67</v>
      </c>
      <c r="N3916" s="4" t="str">
        <f>IFERROR(AVERAGEIFS('TE por AEA'!$H$2:$H$12257,'TE por AEA'!$A$2:$A$12257,'TE por AEA'!J3916,'TE por AEA'!$B$2:$B$12257,'TE por AEA'!K3916,'TE por AEA'!$F$2:$F$12257,'TE por AEA'!L3916),"No hay registro")</f>
        <v>No hay registro</v>
      </c>
      <c r="O3916" s="4"/>
      <c r="P3916" s="4"/>
      <c r="Q3916" s="4"/>
      <c r="R3916" s="4"/>
      <c r="S3916" s="4"/>
    </row>
    <row r="3917" spans="1:19">
      <c r="A3917" s="1" t="str">
        <f>+'BD1'!A3917</f>
        <v>Central Occidental</v>
      </c>
      <c r="B3917" s="1" t="str">
        <f>+'BD1'!B3917</f>
        <v>San Ramón</v>
      </c>
      <c r="C3917" s="1" t="str">
        <f>+'BD1'!C3917</f>
        <v>José Antonio González Ruíz</v>
      </c>
      <c r="D3917" s="1">
        <f>+'BD1'!D3917</f>
        <v>6</v>
      </c>
      <c r="E3917" s="1" t="str">
        <f>+'BD1'!E3917</f>
        <v>Jefe</v>
      </c>
      <c r="F3917" s="1" t="str">
        <f>+'BD1'!F3917</f>
        <v>Coordinación de acciones entre dependencias del MAG (por acción de cordinación)</v>
      </c>
      <c r="G3917" s="1" t="str">
        <f>+'BD1'!G3917</f>
        <v>Administrativa</v>
      </c>
      <c r="H3917" s="1">
        <f>+'BD1'!H3917</f>
        <v>6.42</v>
      </c>
      <c r="J3917" s="1" t="s">
        <v>262</v>
      </c>
      <c r="K3917" s="1" t="s">
        <v>294</v>
      </c>
      <c r="L3917" s="3" t="s">
        <v>50</v>
      </c>
      <c r="M3917" s="1" t="s">
        <v>68</v>
      </c>
      <c r="N3917" s="4">
        <f>IFERROR(AVERAGEIFS('TE por AEA'!$H$2:$H$12257,'TE por AEA'!$A$2:$A$12257,'TE por AEA'!J3917,'TE por AEA'!$B$2:$B$12257,'TE por AEA'!K3917,'TE por AEA'!$F$2:$F$12257,'TE por AEA'!L3917),"No hay registro")</f>
        <v>1.6941649999999999</v>
      </c>
      <c r="O3917" s="4"/>
      <c r="P3917" s="4"/>
      <c r="Q3917" s="4"/>
      <c r="R3917" s="4"/>
      <c r="S3917" s="4"/>
    </row>
    <row r="3918" spans="1:19">
      <c r="A3918" s="1" t="str">
        <f>+'BD1'!A3918</f>
        <v>Central Occidental</v>
      </c>
      <c r="B3918" s="1" t="str">
        <f>+'BD1'!B3918</f>
        <v>San Ramón</v>
      </c>
      <c r="C3918" s="1" t="str">
        <f>+'BD1'!C3918</f>
        <v>José Antonio González Ruíz</v>
      </c>
      <c r="D3918" s="1">
        <f>+'BD1'!D3918</f>
        <v>6</v>
      </c>
      <c r="E3918" s="1" t="str">
        <f>+'BD1'!E3918</f>
        <v>Jefe</v>
      </c>
      <c r="F3918" s="1" t="str">
        <f>+'BD1'!F3918</f>
        <v>Otorgamiento de permisos para quemas agropecuarias (por trámite)</v>
      </c>
      <c r="G3918" s="1" t="str">
        <f>+'BD1'!G3918</f>
        <v>Sustantiva</v>
      </c>
      <c r="H3918" s="1">
        <f>+'BD1'!H3918</f>
        <v>6.42</v>
      </c>
      <c r="J3918" s="1" t="s">
        <v>262</v>
      </c>
      <c r="K3918" s="1" t="s">
        <v>294</v>
      </c>
      <c r="L3918" s="3" t="s">
        <v>51</v>
      </c>
      <c r="M3918" s="1" t="s">
        <v>67</v>
      </c>
      <c r="N3918" s="4">
        <f>IFERROR(AVERAGEIFS('TE por AEA'!$H$2:$H$12257,'TE por AEA'!$A$2:$A$12257,'TE por AEA'!J3918,'TE por AEA'!$B$2:$B$12257,'TE por AEA'!K3918,'TE por AEA'!$F$2:$F$12257,'TE por AEA'!L3918),"No hay registro")</f>
        <v>1.8725000000000001</v>
      </c>
      <c r="O3918" s="4"/>
      <c r="P3918" s="4"/>
      <c r="Q3918" s="4"/>
      <c r="R3918" s="4"/>
      <c r="S3918" s="4"/>
    </row>
    <row r="3919" spans="1:19">
      <c r="A3919" s="1" t="str">
        <f>+'BD1'!A3919</f>
        <v>Central Occidental</v>
      </c>
      <c r="B3919" s="1" t="str">
        <f>+'BD1'!B3919</f>
        <v>San Ramón</v>
      </c>
      <c r="C3919" s="1" t="str">
        <f>+'BD1'!C3919</f>
        <v>José Antonio González Ruíz</v>
      </c>
      <c r="D3919" s="1">
        <f>+'BD1'!D3919</f>
        <v>6</v>
      </c>
      <c r="E3919" s="1" t="str">
        <f>+'BD1'!E3919</f>
        <v>Jefe</v>
      </c>
      <c r="F3919" s="1" t="str">
        <f>+'BD1'!F3919</f>
        <v>Elaboración de Autoevaluación en Control Interno (acumulado efectivo por aplicación de la autoevaluación)</v>
      </c>
      <c r="G3919" s="1" t="str">
        <f>+'BD1'!G3919</f>
        <v>Administrativa</v>
      </c>
      <c r="H3919" s="1">
        <f>+'BD1'!H3919</f>
        <v>8.56</v>
      </c>
      <c r="J3919" s="1" t="s">
        <v>262</v>
      </c>
      <c r="K3919" s="1" t="s">
        <v>294</v>
      </c>
      <c r="L3919" s="3" t="s">
        <v>52</v>
      </c>
      <c r="M3919" s="1" t="s">
        <v>68</v>
      </c>
      <c r="N3919" s="4">
        <f>IFERROR(AVERAGEIFS('TE por AEA'!$H$2:$H$12257,'TE por AEA'!$A$2:$A$12257,'TE por AEA'!J3919,'TE por AEA'!$B$2:$B$12257,'TE por AEA'!K3919,'TE por AEA'!$F$2:$F$12257,'TE por AEA'!L3919),"No hay registro")</f>
        <v>9.9866650000000003</v>
      </c>
      <c r="O3919" s="4"/>
      <c r="P3919" s="4"/>
      <c r="Q3919" s="4"/>
      <c r="R3919" s="4"/>
      <c r="S3919" s="4"/>
    </row>
    <row r="3920" spans="1:19">
      <c r="A3920" s="1" t="str">
        <f>+'BD1'!A3920</f>
        <v>Central Occidental</v>
      </c>
      <c r="B3920" s="1" t="str">
        <f>+'BD1'!B3920</f>
        <v>San Ramón</v>
      </c>
      <c r="C3920" s="1" t="str">
        <f>+'BD1'!C3920</f>
        <v>José Antonio González Ruíz</v>
      </c>
      <c r="D3920" s="1">
        <f>+'BD1'!D3920</f>
        <v>6</v>
      </c>
      <c r="E3920" s="1" t="str">
        <f>+'BD1'!E3920</f>
        <v>Jefe</v>
      </c>
      <c r="F3920" s="1" t="str">
        <f>+'BD1'!F3920</f>
        <v>Determinación y evaluación de riesgos en SEVRIMAG (acumulado efectivo por aplicación del SEVRIMAG)</v>
      </c>
      <c r="G3920" s="1" t="str">
        <f>+'BD1'!G3920</f>
        <v>Administrativa</v>
      </c>
      <c r="H3920" s="1">
        <f>+'BD1'!H3920</f>
        <v>3.21</v>
      </c>
      <c r="J3920" s="1" t="s">
        <v>262</v>
      </c>
      <c r="K3920" s="1" t="s">
        <v>294</v>
      </c>
      <c r="L3920" s="3" t="s">
        <v>53</v>
      </c>
      <c r="M3920" s="1" t="s">
        <v>68</v>
      </c>
      <c r="N3920" s="4">
        <f>IFERROR(AVERAGEIFS('TE por AEA'!$H$2:$H$12257,'TE por AEA'!$A$2:$A$12257,'TE por AEA'!J3920,'TE por AEA'!$B$2:$B$12257,'TE por AEA'!K3920,'TE por AEA'!$F$2:$F$12257,'TE por AEA'!L3920),"No hay registro")</f>
        <v>9.9866650000000003</v>
      </c>
      <c r="O3920" s="4"/>
      <c r="P3920" s="4"/>
      <c r="Q3920" s="4"/>
      <c r="R3920" s="4"/>
      <c r="S3920" s="4"/>
    </row>
    <row r="3921" spans="1:19">
      <c r="A3921" s="1" t="str">
        <f>+'BD1'!A3921</f>
        <v>Central Occidental</v>
      </c>
      <c r="B3921" s="1" t="str">
        <f>+'BD1'!B3921</f>
        <v>San Ramón</v>
      </c>
      <c r="C3921" s="1" t="str">
        <f>+'BD1'!C3921</f>
        <v>José Antonio González Ruíz</v>
      </c>
      <c r="D3921" s="1">
        <f>+'BD1'!D3921</f>
        <v>6</v>
      </c>
      <c r="E3921" s="1" t="str">
        <f>+'BD1'!E3921</f>
        <v>Jefe</v>
      </c>
      <c r="F3921" s="1" t="str">
        <f>+'BD1'!F3921</f>
        <v>Seguimiento a plan de mitigación de riesgos en SEVRIMAG (acumulado efectivo por seguimiento)</v>
      </c>
      <c r="G3921" s="1" t="str">
        <f>+'BD1'!G3921</f>
        <v>Administrativa</v>
      </c>
      <c r="H3921" s="1">
        <f>+'BD1'!H3921</f>
        <v>3.21</v>
      </c>
      <c r="J3921" s="1" t="s">
        <v>262</v>
      </c>
      <c r="K3921" s="1" t="s">
        <v>294</v>
      </c>
      <c r="L3921" s="3" t="s">
        <v>54</v>
      </c>
      <c r="M3921" s="1" t="s">
        <v>68</v>
      </c>
      <c r="N3921" s="4">
        <f>IFERROR(AVERAGEIFS('TE por AEA'!$H$2:$H$12257,'TE por AEA'!$A$2:$A$12257,'TE por AEA'!J3921,'TE por AEA'!$B$2:$B$12257,'TE por AEA'!K3921,'TE por AEA'!$F$2:$F$12257,'TE por AEA'!L3921),"No hay registro")</f>
        <v>2.0508299999999999</v>
      </c>
      <c r="O3921" s="4"/>
      <c r="P3921" s="4"/>
      <c r="Q3921" s="4"/>
      <c r="R3921" s="4"/>
      <c r="S3921" s="4"/>
    </row>
    <row r="3922" spans="1:19">
      <c r="A3922" s="1" t="str">
        <f>+'BD1'!A3922</f>
        <v>Central Occidental</v>
      </c>
      <c r="B3922" s="1" t="str">
        <f>+'BD1'!B3922</f>
        <v>San Ramón</v>
      </c>
      <c r="C3922" s="1" t="str">
        <f>+'BD1'!C3922</f>
        <v>José Antonio González Ruíz</v>
      </c>
      <c r="D3922" s="1">
        <f>+'BD1'!D3922</f>
        <v>6</v>
      </c>
      <c r="E3922" s="1" t="str">
        <f>+'BD1'!E3922</f>
        <v>Jefe</v>
      </c>
      <c r="F3922" s="1" t="str">
        <f>+'BD1'!F3922</f>
        <v>Seguimiento a plan de mejora de la Autoevaluación en Control Interno (acumulado efectivo por seguimiento)</v>
      </c>
      <c r="G3922" s="1" t="str">
        <f>+'BD1'!G3922</f>
        <v>Administrativa</v>
      </c>
      <c r="H3922" s="1">
        <f>+'BD1'!H3922</f>
        <v>3.21</v>
      </c>
      <c r="J3922" s="1" t="s">
        <v>262</v>
      </c>
      <c r="K3922" s="1" t="s">
        <v>294</v>
      </c>
      <c r="L3922" s="3" t="s">
        <v>55</v>
      </c>
      <c r="M3922" s="1" t="s">
        <v>68</v>
      </c>
      <c r="N3922" s="4">
        <f>IFERROR(AVERAGEIFS('TE por AEA'!$H$2:$H$12257,'TE por AEA'!$A$2:$A$12257,'TE por AEA'!J3922,'TE por AEA'!$B$2:$B$12257,'TE por AEA'!K3922,'TE por AEA'!$F$2:$F$12257,'TE por AEA'!L3922),"No hay registro")</f>
        <v>2.0508299999999999</v>
      </c>
      <c r="O3922" s="4"/>
      <c r="P3922" s="4"/>
      <c r="Q3922" s="4"/>
      <c r="R3922" s="4"/>
      <c r="S3922" s="4"/>
    </row>
    <row r="3923" spans="1:19">
      <c r="A3923" s="1" t="str">
        <f>+'BD1'!A3923</f>
        <v>Central Occidental</v>
      </c>
      <c r="B3923" s="1" t="str">
        <f>+'BD1'!B3923</f>
        <v>San Ramón</v>
      </c>
      <c r="C3923" s="1" t="str">
        <f>+'BD1'!C3923</f>
        <v>José Antonio González Ruíz</v>
      </c>
      <c r="D3923" s="1">
        <f>+'BD1'!D3923</f>
        <v>6</v>
      </c>
      <c r="E3923" s="1" t="str">
        <f>+'BD1'!E3923</f>
        <v>Jefe</v>
      </c>
      <c r="F3923" s="1" t="str">
        <f>+'BD1'!F3923</f>
        <v>Reuniones de personal AEA (por reunión)</v>
      </c>
      <c r="G3923" s="1" t="str">
        <f>+'BD1'!G3923</f>
        <v>Administrativa</v>
      </c>
      <c r="H3923" s="1">
        <f>+'BD1'!H3923</f>
        <v>2.14</v>
      </c>
      <c r="J3923" s="1" t="s">
        <v>262</v>
      </c>
      <c r="K3923" s="1" t="s">
        <v>294</v>
      </c>
      <c r="L3923" s="3" t="s">
        <v>56</v>
      </c>
      <c r="M3923" s="1" t="s">
        <v>68</v>
      </c>
      <c r="N3923" s="4">
        <f>IFERROR(AVERAGEIFS('TE por AEA'!$H$2:$H$12257,'TE por AEA'!$A$2:$A$12257,'TE por AEA'!J3923,'TE por AEA'!$B$2:$B$12257,'TE por AEA'!K3923,'TE por AEA'!$F$2:$F$12257,'TE por AEA'!L3923),"No hay registro")</f>
        <v>1.0402800000000001</v>
      </c>
      <c r="O3923" s="4"/>
      <c r="P3923" s="4"/>
      <c r="Q3923" s="4"/>
      <c r="R3923" s="4"/>
      <c r="S3923" s="4"/>
    </row>
    <row r="3924" spans="1:19">
      <c r="A3924" s="1" t="str">
        <f>+'BD1'!A3924</f>
        <v>Central Occidental</v>
      </c>
      <c r="B3924" s="1" t="str">
        <f>+'BD1'!B3924</f>
        <v>San Ramón</v>
      </c>
      <c r="C3924" s="1" t="str">
        <f>+'BD1'!C3924</f>
        <v>José Antonio González Ruíz</v>
      </c>
      <c r="D3924" s="1">
        <f>+'BD1'!D3924</f>
        <v>6</v>
      </c>
      <c r="E3924" s="1" t="str">
        <f>+'BD1'!E3924</f>
        <v>Jefe</v>
      </c>
      <c r="F3924" s="1" t="str">
        <f>+'BD1'!F3924</f>
        <v>Actualización del sistema de gestión documental y archivo (tiempo efectivo por día)</v>
      </c>
      <c r="G3924" s="1" t="str">
        <f>+'BD1'!G3924</f>
        <v>Administrativa</v>
      </c>
      <c r="H3924" s="1">
        <f>+'BD1'!H3924</f>
        <v>4.28</v>
      </c>
      <c r="J3924" s="1" t="s">
        <v>262</v>
      </c>
      <c r="K3924" s="1" t="s">
        <v>294</v>
      </c>
      <c r="L3924" s="3" t="s">
        <v>57</v>
      </c>
      <c r="M3924" s="1" t="s">
        <v>68</v>
      </c>
      <c r="N3924" s="4">
        <f>IFERROR(AVERAGEIFS('TE por AEA'!$H$2:$H$12257,'TE por AEA'!$A$2:$A$12257,'TE por AEA'!J3924,'TE por AEA'!$B$2:$B$12257,'TE por AEA'!K3924,'TE por AEA'!$F$2:$F$12257,'TE por AEA'!L3924),"No hay registro")</f>
        <v>0.83816500000000005</v>
      </c>
      <c r="O3924" s="4"/>
      <c r="P3924" s="4"/>
      <c r="Q3924" s="4"/>
      <c r="R3924" s="4"/>
      <c r="S3924" s="4"/>
    </row>
    <row r="3925" spans="1:19">
      <c r="A3925" s="1" t="str">
        <f>+'BD1'!A3925</f>
        <v>Central Occidental</v>
      </c>
      <c r="B3925" s="1" t="str">
        <f>+'BD1'!B3925</f>
        <v>San Ramón</v>
      </c>
      <c r="C3925" s="1" t="str">
        <f>+'BD1'!C3925</f>
        <v>José Antonio González Ruíz</v>
      </c>
      <c r="D3925" s="1">
        <f>+'BD1'!D3925</f>
        <v>6</v>
      </c>
      <c r="E3925" s="1" t="str">
        <f>+'BD1'!E3925</f>
        <v>Jefe</v>
      </c>
      <c r="F3925" s="1" t="str">
        <f>+'BD1'!F3925</f>
        <v>Actualización del sistema SisDNEA (por productor)</v>
      </c>
      <c r="G3925" s="1" t="str">
        <f>+'BD1'!G3925</f>
        <v>Administrativa</v>
      </c>
      <c r="H3925" s="1">
        <f>+'BD1'!H3925</f>
        <v>1.605</v>
      </c>
      <c r="J3925" s="1" t="s">
        <v>262</v>
      </c>
      <c r="K3925" s="1" t="s">
        <v>294</v>
      </c>
      <c r="L3925" s="3" t="s">
        <v>58</v>
      </c>
      <c r="M3925" s="1" t="s">
        <v>68</v>
      </c>
      <c r="N3925" s="4">
        <f>IFERROR(AVERAGEIFS('TE por AEA'!$H$2:$H$12257,'TE por AEA'!$A$2:$A$12257,'TE por AEA'!J3925,'TE por AEA'!$B$2:$B$12257,'TE por AEA'!K3925,'TE por AEA'!$F$2:$F$12257,'TE por AEA'!L3925),"No hay registro")</f>
        <v>0.39381499999999997</v>
      </c>
      <c r="O3925" s="4"/>
      <c r="P3925" s="4"/>
      <c r="Q3925" s="4"/>
      <c r="R3925" s="4"/>
      <c r="S3925" s="4"/>
    </row>
    <row r="3926" spans="1:19">
      <c r="A3926" s="1" t="str">
        <f>+'BD1'!A3926</f>
        <v>Central Occidental</v>
      </c>
      <c r="B3926" s="1" t="str">
        <f>+'BD1'!B3926</f>
        <v>San Ramón</v>
      </c>
      <c r="C3926" s="1" t="str">
        <f>+'BD1'!C3926</f>
        <v>José Antonio González Ruíz</v>
      </c>
      <c r="D3926" s="1">
        <f>+'BD1'!D3926</f>
        <v>6</v>
      </c>
      <c r="E3926" s="1" t="str">
        <f>+'BD1'!E3926</f>
        <v>Jefe</v>
      </c>
      <c r="F3926" s="1" t="str">
        <f>+'BD1'!F3926</f>
        <v>Seguimiento semestral de la determinación de expectativas (por seguimiento)</v>
      </c>
      <c r="G3926" s="1" t="str">
        <f>+'BD1'!G3926</f>
        <v>Administrativa</v>
      </c>
      <c r="H3926" s="1">
        <f>+'BD1'!H3926</f>
        <v>3.21</v>
      </c>
      <c r="J3926" s="1" t="s">
        <v>262</v>
      </c>
      <c r="K3926" s="1" t="s">
        <v>294</v>
      </c>
      <c r="L3926" s="3" t="s">
        <v>135</v>
      </c>
      <c r="M3926" s="1" t="s">
        <v>68</v>
      </c>
      <c r="N3926" s="4">
        <f>IFERROR(AVERAGEIFS('TE por AEA'!$H$2:$H$12257,'TE por AEA'!$A$2:$A$12257,'TE por AEA'!J3926,'TE por AEA'!$B$2:$B$12257,'TE por AEA'!K3926,'TE por AEA'!$F$2:$F$12257,'TE por AEA'!L3926),"No hay registro")</f>
        <v>5.0825000000000005</v>
      </c>
      <c r="O3926" s="4"/>
      <c r="P3926" s="4"/>
      <c r="Q3926" s="4"/>
      <c r="R3926" s="4"/>
      <c r="S3926" s="4"/>
    </row>
    <row r="3927" spans="1:19">
      <c r="A3927" s="1" t="str">
        <f>+'BD1'!A3927</f>
        <v>Central Occidental</v>
      </c>
      <c r="B3927" s="1" t="str">
        <f>+'BD1'!B3927</f>
        <v>San Ramón</v>
      </c>
      <c r="C3927" s="1" t="str">
        <f>+'BD1'!C3927</f>
        <v>José Antonio González Ruíz</v>
      </c>
      <c r="D3927" s="1">
        <f>+'BD1'!D3927</f>
        <v>6</v>
      </c>
      <c r="E3927" s="1" t="str">
        <f>+'BD1'!E3927</f>
        <v>Jefe</v>
      </c>
      <c r="F3927" s="1" t="str">
        <f>+'BD1'!F3927</f>
        <v>Elaboración de la evaluación del desempeño (por reunión)</v>
      </c>
      <c r="G3927" s="1" t="str">
        <f>+'BD1'!G3927</f>
        <v>Administrativa</v>
      </c>
      <c r="H3927" s="1">
        <f>+'BD1'!H3927</f>
        <v>2.14</v>
      </c>
      <c r="J3927" s="1" t="s">
        <v>262</v>
      </c>
      <c r="K3927" s="1" t="s">
        <v>294</v>
      </c>
      <c r="L3927" s="3" t="s">
        <v>59</v>
      </c>
      <c r="M3927" s="1" t="s">
        <v>68</v>
      </c>
      <c r="N3927" s="4">
        <f>IFERROR(AVERAGEIFS('TE por AEA'!$H$2:$H$12257,'TE por AEA'!$A$2:$A$12257,'TE por AEA'!J3927,'TE por AEA'!$B$2:$B$12257,'TE por AEA'!K3927,'TE por AEA'!$F$2:$F$12257,'TE por AEA'!L3927),"No hay registro")</f>
        <v>0.75791500000000001</v>
      </c>
      <c r="O3927" s="4"/>
      <c r="P3927" s="4"/>
      <c r="Q3927" s="4"/>
      <c r="R3927" s="4"/>
      <c r="S3927" s="4"/>
    </row>
    <row r="3928" spans="1:19">
      <c r="A3928" s="1" t="str">
        <f>+'BD1'!A3928</f>
        <v>Central Occidental</v>
      </c>
      <c r="B3928" s="1" t="str">
        <f>+'BD1'!B3928</f>
        <v>San Ramón</v>
      </c>
      <c r="C3928" s="1" t="str">
        <f>+'BD1'!C3928</f>
        <v>José Antonio González Ruíz</v>
      </c>
      <c r="D3928" s="1">
        <f>+'BD1'!D3928</f>
        <v>6</v>
      </c>
      <c r="E3928" s="1" t="str">
        <f>+'BD1'!E3928</f>
        <v>Jefe</v>
      </c>
      <c r="F3928" s="1" t="str">
        <f>+'BD1'!F3928</f>
        <v>Elaboración de inventarios de equipos, materiales e insumos (tiempo efectivo por día)</v>
      </c>
      <c r="G3928" s="1" t="str">
        <f>+'BD1'!G3928</f>
        <v>Administrativa</v>
      </c>
      <c r="H3928" s="1">
        <f>+'BD1'!H3928</f>
        <v>6.42</v>
      </c>
      <c r="J3928" s="1" t="s">
        <v>262</v>
      </c>
      <c r="K3928" s="1" t="s">
        <v>294</v>
      </c>
      <c r="L3928" s="3" t="s">
        <v>60</v>
      </c>
      <c r="M3928" s="1" t="s">
        <v>68</v>
      </c>
      <c r="N3928" s="4">
        <f>IFERROR(AVERAGEIFS('TE por AEA'!$H$2:$H$12257,'TE por AEA'!$A$2:$A$12257,'TE por AEA'!J3928,'TE por AEA'!$B$2:$B$12257,'TE por AEA'!K3928,'TE por AEA'!$F$2:$F$12257,'TE por AEA'!L3928),"No hay registro")</f>
        <v>0.75792000000000004</v>
      </c>
      <c r="O3928" s="4"/>
      <c r="P3928" s="4"/>
      <c r="Q3928" s="4"/>
      <c r="R3928" s="4"/>
      <c r="S3928" s="4"/>
    </row>
    <row r="3929" spans="1:19">
      <c r="A3929" s="1" t="str">
        <f>+'BD1'!A3929</f>
        <v>Central Occidental</v>
      </c>
      <c r="B3929" s="1" t="str">
        <f>+'BD1'!B3929</f>
        <v>San Ramón</v>
      </c>
      <c r="C3929" s="1" t="str">
        <f>+'BD1'!C3929</f>
        <v>José Antonio González Ruíz</v>
      </c>
      <c r="D3929" s="1">
        <f>+'BD1'!D3929</f>
        <v>6</v>
      </c>
      <c r="E3929" s="1" t="str">
        <f>+'BD1'!E3929</f>
        <v>Jefe</v>
      </c>
      <c r="F3929" s="1" t="str">
        <f>+'BD1'!F3929</f>
        <v>Atención de emergencias</v>
      </c>
      <c r="G3929" s="1" t="str">
        <f>+'BD1'!G3929</f>
        <v>Sustantiva</v>
      </c>
      <c r="H3929" s="1" t="str">
        <f>+'BD1'!H3929</f>
        <v>NA</v>
      </c>
      <c r="J3929" s="1" t="s">
        <v>262</v>
      </c>
      <c r="K3929" s="1" t="s">
        <v>294</v>
      </c>
      <c r="L3929" s="3" t="s">
        <v>61</v>
      </c>
      <c r="M3929" s="1" t="s">
        <v>67</v>
      </c>
      <c r="N3929" s="4" t="str">
        <f>IFERROR(AVERAGEIFS('TE por AEA'!$H$2:$H$12257,'TE por AEA'!$A$2:$A$12257,'TE por AEA'!J3929,'TE por AEA'!$B$2:$B$12257,'TE por AEA'!K3929,'TE por AEA'!$F$2:$F$12257,'TE por AEA'!L3929),"No hay registro")</f>
        <v>No hay registro</v>
      </c>
      <c r="O3929" s="4"/>
      <c r="P3929" s="4"/>
      <c r="Q3929" s="4"/>
      <c r="R3929" s="4"/>
      <c r="S3929" s="4"/>
    </row>
    <row r="3930" spans="1:19">
      <c r="A3930" s="1" t="str">
        <f>+'BD1'!A3930</f>
        <v>Central Occidental</v>
      </c>
      <c r="B3930" s="1" t="str">
        <f>+'BD1'!B3930</f>
        <v>San Ramón</v>
      </c>
      <c r="C3930" s="1" t="str">
        <f>+'BD1'!C3930</f>
        <v>José Antonio González Ruíz</v>
      </c>
      <c r="D3930" s="1">
        <f>+'BD1'!D3930</f>
        <v>6</v>
      </c>
      <c r="E3930" s="1" t="str">
        <f>+'BD1'!E3930</f>
        <v>Jefe</v>
      </c>
      <c r="F3930" s="1" t="str">
        <f>+'BD1'!F3930</f>
        <v>Trazabilidad-visita a finca (por productor)</v>
      </c>
      <c r="G3930" s="1" t="str">
        <f>+'BD1'!G3930</f>
        <v>Sustantiva</v>
      </c>
      <c r="H3930" s="1">
        <f>+'BD1'!H3930</f>
        <v>3.21</v>
      </c>
      <c r="J3930" s="1" t="s">
        <v>262</v>
      </c>
      <c r="K3930" s="1" t="s">
        <v>294</v>
      </c>
      <c r="L3930" s="3" t="s">
        <v>62</v>
      </c>
      <c r="M3930" s="1" t="s">
        <v>67</v>
      </c>
      <c r="N3930" s="4">
        <f>IFERROR(AVERAGEIFS('TE por AEA'!$H$2:$H$12257,'TE por AEA'!$A$2:$A$12257,'TE por AEA'!J3930,'TE por AEA'!$B$2:$B$12257,'TE por AEA'!K3930,'TE por AEA'!$F$2:$F$12257,'TE por AEA'!L3930),"No hay registro")</f>
        <v>2.6749999999999998</v>
      </c>
      <c r="O3930" s="4"/>
      <c r="P3930" s="4"/>
      <c r="Q3930" s="4"/>
      <c r="R3930" s="4"/>
      <c r="S3930" s="4"/>
    </row>
    <row r="3931" spans="1:19">
      <c r="A3931" s="1" t="str">
        <f>+'BD1'!A3931</f>
        <v>Central Occidental</v>
      </c>
      <c r="B3931" s="1" t="str">
        <f>+'BD1'!B3931</f>
        <v>San Ramón</v>
      </c>
      <c r="C3931" s="1" t="str">
        <f>+'BD1'!C3931</f>
        <v>José Antonio González Ruíz</v>
      </c>
      <c r="D3931" s="1">
        <f>+'BD1'!D3931</f>
        <v>6</v>
      </c>
      <c r="E3931" s="1" t="str">
        <f>+'BD1'!E3931</f>
        <v>Jefe</v>
      </c>
      <c r="F3931" s="1" t="str">
        <f>+'BD1'!F3931</f>
        <v>Trazabilidad-inclusión en sistema TrazarAgro (por productor)</v>
      </c>
      <c r="G3931" s="1" t="str">
        <f>+'BD1'!G3931</f>
        <v>Sustantiva</v>
      </c>
      <c r="H3931" s="1" t="str">
        <f>+'BD1'!H3931</f>
        <v>NA</v>
      </c>
      <c r="J3931" s="1" t="s">
        <v>262</v>
      </c>
      <c r="K3931" s="1" t="s">
        <v>294</v>
      </c>
      <c r="L3931" s="3" t="s">
        <v>63</v>
      </c>
      <c r="M3931" s="1" t="s">
        <v>67</v>
      </c>
      <c r="N3931" s="4" t="str">
        <f>IFERROR(AVERAGEIFS('TE por AEA'!$H$2:$H$12257,'TE por AEA'!$A$2:$A$12257,'TE por AEA'!J3931,'TE por AEA'!$B$2:$B$12257,'TE por AEA'!K3931,'TE por AEA'!$F$2:$F$12257,'TE por AEA'!L3931),"No hay registro")</f>
        <v>No hay registro</v>
      </c>
      <c r="O3931" s="4"/>
      <c r="P3931" s="4"/>
      <c r="Q3931" s="4"/>
      <c r="R3931" s="4"/>
      <c r="S3931" s="4"/>
    </row>
    <row r="3932" spans="1:19">
      <c r="A3932" s="1" t="str">
        <f>+'BD1'!A3932</f>
        <v>Central Occidental</v>
      </c>
      <c r="B3932" s="1" t="str">
        <f>+'BD1'!B3932</f>
        <v>San Ramón</v>
      </c>
      <c r="C3932" s="1" t="str">
        <f>+'BD1'!C3932</f>
        <v>José Antonio González Ruíz</v>
      </c>
      <c r="D3932" s="1">
        <f>+'BD1'!D3932</f>
        <v>6</v>
      </c>
      <c r="E3932" s="1" t="str">
        <f>+'BD1'!E3932</f>
        <v>Jefe</v>
      </c>
      <c r="F3932" s="1" t="str">
        <f>+'BD1'!F3932</f>
        <v>Atención al gusano barrenador (por productor)</v>
      </c>
      <c r="G3932" s="1" t="str">
        <f>+'BD1'!G3932</f>
        <v>Sustantiva</v>
      </c>
      <c r="H3932" s="1" t="str">
        <f>+'BD1'!H3932</f>
        <v>NA</v>
      </c>
      <c r="J3932" s="1" t="s">
        <v>262</v>
      </c>
      <c r="K3932" s="1" t="s">
        <v>294</v>
      </c>
      <c r="L3932" s="3" t="s">
        <v>64</v>
      </c>
      <c r="M3932" s="1" t="s">
        <v>67</v>
      </c>
      <c r="N3932" s="4">
        <f>IFERROR(AVERAGEIFS('TE por AEA'!$H$2:$H$12257,'TE por AEA'!$A$2:$A$12257,'TE por AEA'!J3932,'TE por AEA'!$B$2:$B$12257,'TE por AEA'!K3932,'TE por AEA'!$F$2:$F$12257,'TE por AEA'!L3932),"No hay registro")</f>
        <v>0.43096999999999996</v>
      </c>
      <c r="O3932" s="4"/>
      <c r="P3932" s="4"/>
      <c r="Q3932" s="4"/>
      <c r="R3932" s="4"/>
      <c r="S3932" s="4"/>
    </row>
    <row r="3933" spans="1:19">
      <c r="A3933" s="1" t="str">
        <f>+'BD1'!A3933</f>
        <v>Central Occidental</v>
      </c>
      <c r="B3933" s="1" t="str">
        <f>+'BD1'!B3933</f>
        <v>San Ramón</v>
      </c>
      <c r="C3933" s="1" t="str">
        <f>+'BD1'!C3933</f>
        <v>José Antonio González Ruíz</v>
      </c>
      <c r="D3933" s="1">
        <f>+'BD1'!D3933</f>
        <v>6</v>
      </c>
      <c r="E3933" s="1" t="str">
        <f>+'BD1'!E3933</f>
        <v>Jefe</v>
      </c>
      <c r="F3933" s="1" t="str">
        <f>+'BD1'!F3933</f>
        <v>Atención en oficina (por usuario)</v>
      </c>
      <c r="G3933" s="1" t="str">
        <f>+'BD1'!G3933</f>
        <v>Sustantiva</v>
      </c>
      <c r="H3933" s="1">
        <f>+'BD1'!H3933</f>
        <v>0.56472</v>
      </c>
      <c r="J3933" s="1" t="s">
        <v>262</v>
      </c>
      <c r="K3933" s="1" t="s">
        <v>294</v>
      </c>
      <c r="L3933" s="3" t="s">
        <v>65</v>
      </c>
      <c r="M3933" s="1" t="s">
        <v>67</v>
      </c>
      <c r="N3933" s="4">
        <f>IFERROR(AVERAGEIFS('TE por AEA'!$H$2:$H$12257,'TE por AEA'!$A$2:$A$12257,'TE por AEA'!J3933,'TE por AEA'!$B$2:$B$12257,'TE por AEA'!K3933,'TE por AEA'!$F$2:$F$12257,'TE por AEA'!L3933),"No hay registro")</f>
        <v>0.51271</v>
      </c>
      <c r="O3933" s="4"/>
      <c r="P3933" s="4"/>
      <c r="Q3933" s="4"/>
      <c r="R3933" s="4"/>
      <c r="S3933" s="4"/>
    </row>
    <row r="3934" spans="1:19">
      <c r="A3934" s="1" t="str">
        <f>+'BD1'!A3934</f>
        <v>Central Occidental</v>
      </c>
      <c r="B3934" s="1" t="str">
        <f>+'BD1'!B3934</f>
        <v>San Ramón</v>
      </c>
      <c r="C3934" s="1" t="str">
        <f>+'BD1'!C3934</f>
        <v>José Antonio González Ruíz</v>
      </c>
      <c r="D3934" s="1">
        <f>+'BD1'!D3934</f>
        <v>6</v>
      </c>
      <c r="E3934" s="1" t="str">
        <f>+'BD1'!E3934</f>
        <v>Jefe</v>
      </c>
      <c r="F3934" s="1" t="str">
        <f>+'BD1'!F3934</f>
        <v>Búsqueda de nuevos productores (por productor)</v>
      </c>
      <c r="G3934" s="1" t="str">
        <f>+'BD1'!G3934</f>
        <v>Sustantiva</v>
      </c>
      <c r="H3934" s="1">
        <f>+'BD1'!H3934</f>
        <v>3.21</v>
      </c>
      <c r="J3934" s="1" t="s">
        <v>262</v>
      </c>
      <c r="K3934" s="1" t="s">
        <v>294</v>
      </c>
      <c r="L3934" s="3" t="s">
        <v>66</v>
      </c>
      <c r="M3934" s="1" t="s">
        <v>67</v>
      </c>
      <c r="N3934" s="4">
        <f>IFERROR(AVERAGEIFS('TE por AEA'!$H$2:$H$12257,'TE por AEA'!$A$2:$A$12257,'TE por AEA'!J3934,'TE por AEA'!$B$2:$B$12257,'TE por AEA'!K3934,'TE por AEA'!$F$2:$F$12257,'TE por AEA'!L3934),"No hay registro")</f>
        <v>1.1740300000000001</v>
      </c>
      <c r="O3934" s="4"/>
      <c r="P3934" s="4"/>
      <c r="Q3934" s="4"/>
      <c r="R3934" s="4"/>
      <c r="S3934" s="4"/>
    </row>
    <row r="3935" spans="1:19">
      <c r="A3935" s="1" t="str">
        <f>+'BD1'!A3935</f>
        <v>Central Occidental</v>
      </c>
      <c r="B3935" s="1" t="str">
        <f>+'BD1'!B3935</f>
        <v>Santa Bárbara</v>
      </c>
      <c r="C3935" s="1" t="str">
        <f>+'BD1'!C3935</f>
        <v>Carolina Fallas Garita</v>
      </c>
      <c r="D3935" s="1">
        <f>+'BD1'!D3935</f>
        <v>0.25</v>
      </c>
      <c r="E3935" s="1" t="str">
        <f>+'BD1'!E3935</f>
        <v>Jefe</v>
      </c>
      <c r="F3935" s="1" t="str">
        <f>+'BD1'!F3935</f>
        <v>Elaboración del diagnóstico y plan de finca de manejo a personas productoras (por productor)</v>
      </c>
      <c r="G3935" s="1" t="str">
        <f>+'BD1'!G3935</f>
        <v>Sustantiva</v>
      </c>
      <c r="H3935" s="1">
        <f>+'BD1'!H3935</f>
        <v>2.5858300000000001</v>
      </c>
      <c r="J3935" s="1" t="s">
        <v>262</v>
      </c>
      <c r="K3935" s="1" t="s">
        <v>297</v>
      </c>
      <c r="L3935" s="2" t="s">
        <v>11</v>
      </c>
      <c r="M3935" s="1" t="s">
        <v>67</v>
      </c>
      <c r="N3935" s="4">
        <f>IFERROR(AVERAGEIFS('TE por AEA'!$H$2:$H$12257,'TE por AEA'!$A$2:$A$12257,'TE por AEA'!J3935,'TE por AEA'!$B$2:$B$12257,'TE por AEA'!K3935,'TE por AEA'!$F$2:$F$12257,'TE por AEA'!L3935),"No hay registro")</f>
        <v>7.0293066666666668</v>
      </c>
      <c r="O3935" s="4"/>
      <c r="P3935" s="4"/>
      <c r="Q3935" s="4"/>
      <c r="R3935" s="4"/>
      <c r="S3935" s="4"/>
    </row>
    <row r="3936" spans="1:19">
      <c r="A3936" s="1" t="str">
        <f>+'BD1'!A3936</f>
        <v>Central Occidental</v>
      </c>
      <c r="B3936" s="1" t="str">
        <f>+'BD1'!B3936</f>
        <v>Santa Bárbara</v>
      </c>
      <c r="C3936" s="1" t="str">
        <f>+'BD1'!C3936</f>
        <v>Carolina Fallas Garita</v>
      </c>
      <c r="D3936" s="1">
        <f>+'BD1'!D3936</f>
        <v>0.25</v>
      </c>
      <c r="E3936" s="1" t="str">
        <f>+'BD1'!E3936</f>
        <v>Jefe</v>
      </c>
      <c r="F3936" s="1" t="str">
        <f>+'BD1'!F3936</f>
        <v>Asistencia técnica a personas productoras (individual): visitas a finca (por productor)</v>
      </c>
      <c r="G3936" s="1" t="str">
        <f>+'BD1'!G3936</f>
        <v>Sustantiva</v>
      </c>
      <c r="H3936" s="1">
        <f>+'BD1'!H3936</f>
        <v>1.3374999999999999</v>
      </c>
      <c r="J3936" s="1" t="s">
        <v>262</v>
      </c>
      <c r="K3936" s="1" t="s">
        <v>297</v>
      </c>
      <c r="L3936" s="2" t="s">
        <v>12</v>
      </c>
      <c r="M3936" s="1" t="s">
        <v>67</v>
      </c>
      <c r="N3936" s="4">
        <f>IFERROR(AVERAGEIFS('TE por AEA'!$H$2:$H$12257,'TE por AEA'!$A$2:$A$12257,'TE por AEA'!J3936,'TE por AEA'!$B$2:$B$12257,'TE por AEA'!K3936,'TE por AEA'!$F$2:$F$12257,'TE por AEA'!L3936),"No hay registro")</f>
        <v>2.3480566666666669</v>
      </c>
      <c r="O3936" s="4"/>
      <c r="P3936" s="4"/>
      <c r="Q3936" s="4"/>
      <c r="R3936" s="4"/>
      <c r="S3936" s="4"/>
    </row>
    <row r="3937" spans="1:19">
      <c r="A3937" s="1" t="str">
        <f>+'BD1'!A3937</f>
        <v>Central Occidental</v>
      </c>
      <c r="B3937" s="1" t="str">
        <f>+'BD1'!B3937</f>
        <v>Santa Bárbara</v>
      </c>
      <c r="C3937" s="1" t="str">
        <f>+'BD1'!C3937</f>
        <v>Carolina Fallas Garita</v>
      </c>
      <c r="D3937" s="1">
        <f>+'BD1'!D3937</f>
        <v>0.25</v>
      </c>
      <c r="E3937" s="1" t="str">
        <f>+'BD1'!E3937</f>
        <v>Jefe</v>
      </c>
      <c r="F3937" s="1" t="str">
        <f>+'BD1'!F3937</f>
        <v>Asistencia técnica a personas productoras (individual): atenciones virtuales y digitales (por productor)</v>
      </c>
      <c r="G3937" s="1" t="str">
        <f>+'BD1'!G3937</f>
        <v>Sustantiva</v>
      </c>
      <c r="H3937" s="1">
        <f>+'BD1'!H3937</f>
        <v>0.53500000000000003</v>
      </c>
      <c r="J3937" s="1" t="s">
        <v>262</v>
      </c>
      <c r="K3937" s="1" t="s">
        <v>297</v>
      </c>
      <c r="L3937" s="2" t="s">
        <v>13</v>
      </c>
      <c r="M3937" s="1" t="s">
        <v>67</v>
      </c>
      <c r="N3937" s="4">
        <f>IFERROR(AVERAGEIFS('TE por AEA'!$H$2:$H$12257,'TE por AEA'!$A$2:$A$12257,'TE por AEA'!J3937,'TE por AEA'!$B$2:$B$12257,'TE por AEA'!K3937,'TE por AEA'!$F$2:$F$12257,'TE por AEA'!L3937),"No hay registro")</f>
        <v>0.23877000000000001</v>
      </c>
      <c r="O3937" s="4"/>
      <c r="P3937" s="4"/>
      <c r="Q3937" s="4"/>
      <c r="R3937" s="4"/>
      <c r="S3937" s="4"/>
    </row>
    <row r="3938" spans="1:19">
      <c r="A3938" s="1" t="str">
        <f>+'BD1'!A3938</f>
        <v>Central Occidental</v>
      </c>
      <c r="B3938" s="1" t="str">
        <f>+'BD1'!B3938</f>
        <v>Santa Bárbara</v>
      </c>
      <c r="C3938" s="1" t="str">
        <f>+'BD1'!C3938</f>
        <v>Carolina Fallas Garita</v>
      </c>
      <c r="D3938" s="1">
        <f>+'BD1'!D3938</f>
        <v>0.25</v>
      </c>
      <c r="E3938" s="1" t="str">
        <f>+'BD1'!E3938</f>
        <v>Jefe</v>
      </c>
      <c r="F3938" s="1" t="str">
        <f>+'BD1'!F3938</f>
        <v>Asistencia técnica a personas productoras (grupal): día de campo (por día en el evento)</v>
      </c>
      <c r="G3938" s="1" t="str">
        <f>+'BD1'!G3938</f>
        <v>Sustantiva</v>
      </c>
      <c r="H3938" s="1" t="str">
        <f>+'BD1'!H3938</f>
        <v>NA</v>
      </c>
      <c r="J3938" s="1" t="s">
        <v>262</v>
      </c>
      <c r="K3938" s="1" t="s">
        <v>297</v>
      </c>
      <c r="L3938" s="2" t="s">
        <v>14</v>
      </c>
      <c r="M3938" s="1" t="s">
        <v>67</v>
      </c>
      <c r="N3938" s="4">
        <f>IFERROR(AVERAGEIFS('TE por AEA'!$H$2:$H$12257,'TE por AEA'!$A$2:$A$12257,'TE por AEA'!J3938,'TE por AEA'!$B$2:$B$12257,'TE por AEA'!K3938,'TE por AEA'!$F$2:$F$12257,'TE por AEA'!L3938),"No hay registro")</f>
        <v>4.3988866666666668</v>
      </c>
      <c r="O3938" s="4"/>
      <c r="P3938" s="4"/>
      <c r="Q3938" s="4"/>
      <c r="R3938" s="4"/>
      <c r="S3938" s="4"/>
    </row>
    <row r="3939" spans="1:19">
      <c r="A3939" s="1" t="str">
        <f>+'BD1'!A3939</f>
        <v>Central Occidental</v>
      </c>
      <c r="B3939" s="1" t="str">
        <f>+'BD1'!B3939</f>
        <v>Santa Bárbara</v>
      </c>
      <c r="C3939" s="1" t="str">
        <f>+'BD1'!C3939</f>
        <v>Carolina Fallas Garita</v>
      </c>
      <c r="D3939" s="1">
        <f>+'BD1'!D3939</f>
        <v>0.25</v>
      </c>
      <c r="E3939" s="1" t="str">
        <f>+'BD1'!E3939</f>
        <v>Jefe</v>
      </c>
      <c r="F3939" s="1" t="str">
        <f>+'BD1'!F3939</f>
        <v>Asistencia técnica a personas productoras (grupal): demostración de métodos (por evento, se puede acumular si la demostración tarda más de un día)</v>
      </c>
      <c r="G3939" s="1" t="str">
        <f>+'BD1'!G3939</f>
        <v>Sustantiva</v>
      </c>
      <c r="H3939" s="1">
        <f>+'BD1'!H3939</f>
        <v>8.3816699999999997</v>
      </c>
      <c r="J3939" s="1" t="s">
        <v>262</v>
      </c>
      <c r="K3939" s="1" t="s">
        <v>297</v>
      </c>
      <c r="L3939" s="2" t="s">
        <v>15</v>
      </c>
      <c r="M3939" s="1" t="s">
        <v>67</v>
      </c>
      <c r="N3939" s="4">
        <f>IFERROR(AVERAGEIFS('TE por AEA'!$H$2:$H$12257,'TE por AEA'!$A$2:$A$12257,'TE por AEA'!J3939,'TE por AEA'!$B$2:$B$12257,'TE por AEA'!K3939,'TE por AEA'!$F$2:$F$12257,'TE por AEA'!L3939),"No hay registro")</f>
        <v>2.5263900000000001</v>
      </c>
      <c r="O3939" s="4"/>
      <c r="P3939" s="4"/>
      <c r="Q3939" s="4"/>
      <c r="R3939" s="4"/>
      <c r="S3939" s="4"/>
    </row>
    <row r="3940" spans="1:19">
      <c r="A3940" s="1" t="str">
        <f>+'BD1'!A3940</f>
        <v>Central Occidental</v>
      </c>
      <c r="B3940" s="1" t="str">
        <f>+'BD1'!B3940</f>
        <v>Santa Bárbara</v>
      </c>
      <c r="C3940" s="1" t="str">
        <f>+'BD1'!C3940</f>
        <v>Carolina Fallas Garita</v>
      </c>
      <c r="D3940" s="1">
        <f>+'BD1'!D3940</f>
        <v>0.25</v>
      </c>
      <c r="E3940" s="1" t="str">
        <f>+'BD1'!E3940</f>
        <v>Jefe</v>
      </c>
      <c r="F3940" s="1" t="str">
        <f>+'BD1'!F3940</f>
        <v>Asistencia técnica a personas productoras (grupal): taller (por taller)</v>
      </c>
      <c r="G3940" s="1" t="str">
        <f>+'BD1'!G3940</f>
        <v>Sustantiva</v>
      </c>
      <c r="H3940" s="1">
        <f>+'BD1'!H3940</f>
        <v>4.6366699999999996</v>
      </c>
      <c r="J3940" s="1" t="s">
        <v>262</v>
      </c>
      <c r="K3940" s="1" t="s">
        <v>297</v>
      </c>
      <c r="L3940" s="2" t="s">
        <v>16</v>
      </c>
      <c r="M3940" s="1" t="s">
        <v>67</v>
      </c>
      <c r="N3940" s="4">
        <f>IFERROR(AVERAGEIFS('TE por AEA'!$H$2:$H$12257,'TE por AEA'!$A$2:$A$12257,'TE por AEA'!J3940,'TE por AEA'!$B$2:$B$12257,'TE por AEA'!K3940,'TE por AEA'!$F$2:$F$12257,'TE por AEA'!L3940),"No hay registro")</f>
        <v>3.4477766666666665</v>
      </c>
      <c r="O3940" s="4"/>
      <c r="P3940" s="4"/>
      <c r="Q3940" s="4"/>
      <c r="R3940" s="4"/>
      <c r="S3940" s="4"/>
    </row>
    <row r="3941" spans="1:19">
      <c r="A3941" s="1" t="str">
        <f>+'BD1'!A3941</f>
        <v>Central Occidental</v>
      </c>
      <c r="B3941" s="1" t="str">
        <f>+'BD1'!B3941</f>
        <v>Santa Bárbara</v>
      </c>
      <c r="C3941" s="1" t="str">
        <f>+'BD1'!C3941</f>
        <v>Carolina Fallas Garita</v>
      </c>
      <c r="D3941" s="1">
        <f>+'BD1'!D3941</f>
        <v>0.25</v>
      </c>
      <c r="E3941" s="1" t="str">
        <f>+'BD1'!E3941</f>
        <v>Jefe</v>
      </c>
      <c r="F3941" s="1" t="str">
        <f>+'BD1'!F3941</f>
        <v>Asistencia técnica a personas productoras (grupal): charlas (por día en el evento)</v>
      </c>
      <c r="G3941" s="1" t="str">
        <f>+'BD1'!G3941</f>
        <v>Sustantiva</v>
      </c>
      <c r="H3941" s="1">
        <f>+'BD1'!H3941</f>
        <v>2.31833</v>
      </c>
      <c r="J3941" s="1" t="s">
        <v>262</v>
      </c>
      <c r="K3941" s="1" t="s">
        <v>297</v>
      </c>
      <c r="L3941" s="2" t="s">
        <v>17</v>
      </c>
      <c r="M3941" s="1" t="s">
        <v>67</v>
      </c>
      <c r="N3941" s="4">
        <f>IFERROR(AVERAGEIFS('TE por AEA'!$H$2:$H$12257,'TE por AEA'!$A$2:$A$12257,'TE por AEA'!J3941,'TE por AEA'!$B$2:$B$12257,'TE por AEA'!K3941,'TE por AEA'!$F$2:$F$12257,'TE por AEA'!L3941),"No hay registro")</f>
        <v>1.3374999999999997</v>
      </c>
      <c r="O3941" s="4"/>
      <c r="P3941" s="4"/>
      <c r="Q3941" s="4"/>
      <c r="R3941" s="4"/>
      <c r="S3941" s="4"/>
    </row>
    <row r="3942" spans="1:19">
      <c r="A3942" s="1" t="str">
        <f>+'BD1'!A3942</f>
        <v>Central Occidental</v>
      </c>
      <c r="B3942" s="1" t="str">
        <f>+'BD1'!B3942</f>
        <v>Santa Bárbara</v>
      </c>
      <c r="C3942" s="1" t="str">
        <f>+'BD1'!C3942</f>
        <v>Carolina Fallas Garita</v>
      </c>
      <c r="D3942" s="1">
        <f>+'BD1'!D3942</f>
        <v>0.25</v>
      </c>
      <c r="E3942" s="1" t="str">
        <f>+'BD1'!E3942</f>
        <v>Jefe</v>
      </c>
      <c r="F3942" s="1" t="str">
        <f>+'BD1'!F3942</f>
        <v>Gestión en capacitaciones con instituciones públicas o privadas (solo gestión de coordinación por evento de capacitación)</v>
      </c>
      <c r="G3942" s="1" t="str">
        <f>+'BD1'!G3942</f>
        <v>Administrativa</v>
      </c>
      <c r="H3942" s="1">
        <f>+'BD1'!H3942</f>
        <v>9.6300000000000008</v>
      </c>
      <c r="J3942" s="1" t="s">
        <v>262</v>
      </c>
      <c r="K3942" s="1" t="s">
        <v>297</v>
      </c>
      <c r="L3942" s="2" t="s">
        <v>18</v>
      </c>
      <c r="M3942" s="1" t="s">
        <v>68</v>
      </c>
      <c r="N3942" s="4">
        <f>IFERROR(AVERAGEIFS('TE por AEA'!$H$2:$H$12257,'TE por AEA'!$A$2:$A$12257,'TE por AEA'!J3942,'TE por AEA'!$B$2:$B$12257,'TE por AEA'!K3942,'TE por AEA'!$F$2:$F$12257,'TE por AEA'!L3942),"No hay registro")</f>
        <v>1.2631933333333334</v>
      </c>
      <c r="O3942" s="4"/>
      <c r="P3942" s="4"/>
      <c r="Q3942" s="4"/>
      <c r="R3942" s="4"/>
      <c r="S3942" s="4"/>
    </row>
    <row r="3943" spans="1:19">
      <c r="A3943" s="1" t="str">
        <f>+'BD1'!A3943</f>
        <v>Central Occidental</v>
      </c>
      <c r="B3943" s="1" t="str">
        <f>+'BD1'!B3943</f>
        <v>Santa Bárbara</v>
      </c>
      <c r="C3943" s="1" t="str">
        <f>+'BD1'!C3943</f>
        <v>Carolina Fallas Garita</v>
      </c>
      <c r="D3943" s="1">
        <f>+'BD1'!D3943</f>
        <v>0.25</v>
      </c>
      <c r="E3943" s="1" t="str">
        <f>+'BD1'!E3943</f>
        <v>Jefe</v>
      </c>
      <c r="F3943" s="1" t="str">
        <f>+'BD1'!F3943</f>
        <v>Aplicación de la herramienta de medición del nivel de gestión empresarial y organizacional (por organización)</v>
      </c>
      <c r="G3943" s="1" t="str">
        <f>+'BD1'!G3943</f>
        <v>Sustantiva</v>
      </c>
      <c r="H3943" s="1" t="str">
        <f>+'BD1'!H3943</f>
        <v>NA</v>
      </c>
      <c r="J3943" s="1" t="s">
        <v>262</v>
      </c>
      <c r="K3943" s="1" t="s">
        <v>297</v>
      </c>
      <c r="L3943" s="2" t="s">
        <v>19</v>
      </c>
      <c r="M3943" s="1" t="s">
        <v>67</v>
      </c>
      <c r="N3943" s="4">
        <f>IFERROR(AVERAGEIFS('TE por AEA'!$H$2:$H$12257,'TE por AEA'!$A$2:$A$12257,'TE por AEA'!J3943,'TE por AEA'!$B$2:$B$12257,'TE por AEA'!K3943,'TE por AEA'!$F$2:$F$12257,'TE por AEA'!L3943),"No hay registro")</f>
        <v>2.4966666666666666</v>
      </c>
      <c r="O3943" s="4"/>
      <c r="P3943" s="4"/>
      <c r="Q3943" s="4"/>
      <c r="R3943" s="4"/>
      <c r="S3943" s="4"/>
    </row>
    <row r="3944" spans="1:19">
      <c r="A3944" s="1" t="str">
        <f>+'BD1'!A3944</f>
        <v>Central Occidental</v>
      </c>
      <c r="B3944" s="1" t="str">
        <f>+'BD1'!B3944</f>
        <v>Santa Bárbara</v>
      </c>
      <c r="C3944" s="1" t="str">
        <f>+'BD1'!C3944</f>
        <v>Carolina Fallas Garita</v>
      </c>
      <c r="D3944" s="1">
        <f>+'BD1'!D3944</f>
        <v>0.25</v>
      </c>
      <c r="E3944" s="1" t="str">
        <f>+'BD1'!E3944</f>
        <v>Jefe</v>
      </c>
      <c r="F3944" s="1" t="str">
        <f>+'BD1'!F3944</f>
        <v>Elaboración y ejecución del plan de trabajo (por organización)</v>
      </c>
      <c r="G3944" s="1" t="str">
        <f>+'BD1'!G3944</f>
        <v>Sustantiva</v>
      </c>
      <c r="H3944" s="1" t="str">
        <f>+'BD1'!H3944</f>
        <v>NA</v>
      </c>
      <c r="J3944" s="1" t="s">
        <v>262</v>
      </c>
      <c r="K3944" s="1" t="s">
        <v>297</v>
      </c>
      <c r="L3944" s="2" t="s">
        <v>20</v>
      </c>
      <c r="M3944" s="1" t="s">
        <v>67</v>
      </c>
      <c r="N3944" s="4">
        <f>IFERROR(AVERAGEIFS('TE por AEA'!$H$2:$H$12257,'TE por AEA'!$A$2:$A$12257,'TE por AEA'!J3944,'TE por AEA'!$B$2:$B$12257,'TE por AEA'!K3944,'TE por AEA'!$F$2:$F$12257,'TE por AEA'!L3944),"No hay registro")</f>
        <v>3.0613899999999998</v>
      </c>
      <c r="O3944" s="4"/>
      <c r="P3944" s="4"/>
      <c r="Q3944" s="4"/>
      <c r="R3944" s="4"/>
      <c r="S3944" s="4"/>
    </row>
    <row r="3945" spans="1:19">
      <c r="A3945" s="1" t="str">
        <f>+'BD1'!A3945</f>
        <v>Central Occidental</v>
      </c>
      <c r="B3945" s="1" t="str">
        <f>+'BD1'!B3945</f>
        <v>Santa Bárbara</v>
      </c>
      <c r="C3945" s="1" t="str">
        <f>+'BD1'!C3945</f>
        <v>Carolina Fallas Garita</v>
      </c>
      <c r="D3945" s="1">
        <f>+'BD1'!D3945</f>
        <v>0.25</v>
      </c>
      <c r="E3945" s="1" t="str">
        <f>+'BD1'!E3945</f>
        <v>Jefe</v>
      </c>
      <c r="F3945" s="1" t="str">
        <f>+'BD1'!F3945</f>
        <v>Visitas de seguimiento al plan de trabajo (por visita por organización)</v>
      </c>
      <c r="G3945" s="1" t="str">
        <f>+'BD1'!G3945</f>
        <v>Sustantiva</v>
      </c>
      <c r="H3945" s="1" t="str">
        <f>+'BD1'!H3945</f>
        <v>NA</v>
      </c>
      <c r="J3945" s="1" t="s">
        <v>262</v>
      </c>
      <c r="K3945" s="1" t="s">
        <v>297</v>
      </c>
      <c r="L3945" s="2" t="s">
        <v>21</v>
      </c>
      <c r="M3945" s="1" t="s">
        <v>67</v>
      </c>
      <c r="N3945" s="4">
        <f>IFERROR(AVERAGEIFS('TE por AEA'!$H$2:$H$12257,'TE por AEA'!$A$2:$A$12257,'TE por AEA'!J3945,'TE por AEA'!$B$2:$B$12257,'TE por AEA'!K3945,'TE por AEA'!$F$2:$F$12257,'TE por AEA'!L3945),"No hay registro")</f>
        <v>2.14</v>
      </c>
      <c r="O3945" s="4"/>
      <c r="P3945" s="4"/>
      <c r="Q3945" s="4"/>
      <c r="R3945" s="4"/>
      <c r="S3945" s="4"/>
    </row>
    <row r="3946" spans="1:19">
      <c r="A3946" s="1" t="str">
        <f>+'BD1'!A3946</f>
        <v>Central Occidental</v>
      </c>
      <c r="B3946" s="1" t="str">
        <f>+'BD1'!B3946</f>
        <v>Santa Bárbara</v>
      </c>
      <c r="C3946" s="1" t="str">
        <f>+'BD1'!C3946</f>
        <v>Carolina Fallas Garita</v>
      </c>
      <c r="D3946" s="1">
        <f>+'BD1'!D3946</f>
        <v>0.25</v>
      </c>
      <c r="E3946" s="1" t="str">
        <f>+'BD1'!E3946</f>
        <v>Jefe</v>
      </c>
      <c r="F3946" s="1" t="str">
        <f>+'BD1'!F3946</f>
        <v>Reporte del plan de trabajo anual (por reporte por organización)</v>
      </c>
      <c r="G3946" s="1" t="str">
        <f>+'BD1'!G3946</f>
        <v>Sustantiva</v>
      </c>
      <c r="H3946" s="1" t="str">
        <f>+'BD1'!H3946</f>
        <v>NA</v>
      </c>
      <c r="J3946" s="1" t="s">
        <v>262</v>
      </c>
      <c r="K3946" s="1" t="s">
        <v>297</v>
      </c>
      <c r="L3946" s="2" t="s">
        <v>22</v>
      </c>
      <c r="M3946" s="1" t="s">
        <v>67</v>
      </c>
      <c r="N3946" s="4">
        <f>IFERROR(AVERAGEIFS('TE por AEA'!$H$2:$H$12257,'TE por AEA'!$A$2:$A$12257,'TE por AEA'!J3946,'TE por AEA'!$B$2:$B$12257,'TE por AEA'!K3946,'TE por AEA'!$F$2:$F$12257,'TE por AEA'!L3946),"No hay registro")</f>
        <v>1.9616666666666667</v>
      </c>
      <c r="O3946" s="4"/>
      <c r="P3946" s="4"/>
      <c r="Q3946" s="4"/>
      <c r="R3946" s="4"/>
      <c r="S3946" s="4"/>
    </row>
    <row r="3947" spans="1:19">
      <c r="A3947" s="1" t="str">
        <f>+'BD1'!A3947</f>
        <v>Central Occidental</v>
      </c>
      <c r="B3947" s="1" t="str">
        <f>+'BD1'!B3947</f>
        <v>Santa Bárbara</v>
      </c>
      <c r="C3947" s="1" t="str">
        <f>+'BD1'!C3947</f>
        <v>Carolina Fallas Garita</v>
      </c>
      <c r="D3947" s="1">
        <f>+'BD1'!D3947</f>
        <v>0.25</v>
      </c>
      <c r="E3947" s="1" t="str">
        <f>+'BD1'!E3947</f>
        <v>Jefe</v>
      </c>
      <c r="F3947" s="1" t="str">
        <f>+'BD1'!F3947</f>
        <v>NAMA (café): muestreo y toma de datos en finca (por productor)</v>
      </c>
      <c r="G3947" s="1" t="str">
        <f>+'BD1'!G3947</f>
        <v>Sustantiva</v>
      </c>
      <c r="H3947" s="1" t="str">
        <f>+'BD1'!H3947</f>
        <v>NA</v>
      </c>
      <c r="J3947" s="1" t="s">
        <v>262</v>
      </c>
      <c r="K3947" s="1" t="s">
        <v>297</v>
      </c>
      <c r="L3947" s="2" t="s">
        <v>23</v>
      </c>
      <c r="M3947" s="1" t="s">
        <v>67</v>
      </c>
      <c r="N3947" s="4" t="str">
        <f>IFERROR(AVERAGEIFS('TE por AEA'!$H$2:$H$12257,'TE por AEA'!$A$2:$A$12257,'TE por AEA'!J3947,'TE por AEA'!$B$2:$B$12257,'TE por AEA'!K3947,'TE por AEA'!$F$2:$F$12257,'TE por AEA'!L3947),"No hay registro")</f>
        <v>No hay registro</v>
      </c>
      <c r="O3947" s="4"/>
      <c r="P3947" s="4"/>
      <c r="Q3947" s="4"/>
      <c r="R3947" s="4"/>
      <c r="S3947" s="4"/>
    </row>
    <row r="3948" spans="1:19">
      <c r="A3948" s="1" t="str">
        <f>+'BD1'!A3948</f>
        <v>Central Occidental</v>
      </c>
      <c r="B3948" s="1" t="str">
        <f>+'BD1'!B3948</f>
        <v>Santa Bárbara</v>
      </c>
      <c r="C3948" s="1" t="str">
        <f>+'BD1'!C3948</f>
        <v>Carolina Fallas Garita</v>
      </c>
      <c r="D3948" s="1">
        <f>+'BD1'!D3948</f>
        <v>0.25</v>
      </c>
      <c r="E3948" s="1" t="str">
        <f>+'BD1'!E3948</f>
        <v>Jefe</v>
      </c>
      <c r="F3948" s="1" t="str">
        <f>+'BD1'!F3948</f>
        <v>NAMA (café): inclusión de datos al SisDNEA (por productor)</v>
      </c>
      <c r="G3948" s="1" t="str">
        <f>+'BD1'!G3948</f>
        <v>Sustantiva</v>
      </c>
      <c r="H3948" s="1" t="str">
        <f>+'BD1'!H3948</f>
        <v>NA</v>
      </c>
      <c r="J3948" s="1" t="s">
        <v>262</v>
      </c>
      <c r="K3948" s="1" t="s">
        <v>297</v>
      </c>
      <c r="L3948" s="2" t="s">
        <v>24</v>
      </c>
      <c r="M3948" s="1" t="s">
        <v>67</v>
      </c>
      <c r="N3948" s="4" t="str">
        <f>IFERROR(AVERAGEIFS('TE por AEA'!$H$2:$H$12257,'TE por AEA'!$A$2:$A$12257,'TE por AEA'!J3948,'TE por AEA'!$B$2:$B$12257,'TE por AEA'!K3948,'TE por AEA'!$F$2:$F$12257,'TE por AEA'!L3948),"No hay registro")</f>
        <v>No hay registro</v>
      </c>
      <c r="O3948" s="4"/>
      <c r="P3948" s="4"/>
      <c r="Q3948" s="4"/>
      <c r="R3948" s="4"/>
      <c r="S3948" s="4"/>
    </row>
    <row r="3949" spans="1:19">
      <c r="A3949" s="1" t="str">
        <f>+'BD1'!A3949</f>
        <v>Central Occidental</v>
      </c>
      <c r="B3949" s="1" t="str">
        <f>+'BD1'!B3949</f>
        <v>Santa Bárbara</v>
      </c>
      <c r="C3949" s="1" t="str">
        <f>+'BD1'!C3949</f>
        <v>Carolina Fallas Garita</v>
      </c>
      <c r="D3949" s="1">
        <f>+'BD1'!D3949</f>
        <v>0.25</v>
      </c>
      <c r="E3949" s="1" t="str">
        <f>+'BD1'!E3949</f>
        <v>Jefe</v>
      </c>
      <c r="F3949" s="1" t="str">
        <f>+'BD1'!F3949</f>
        <v>NAMA (café): entrega de constancia de verificación del MRV a la persona productora (por productor)</v>
      </c>
      <c r="G3949" s="1" t="str">
        <f>+'BD1'!G3949</f>
        <v>Sustantiva</v>
      </c>
      <c r="H3949" s="1" t="str">
        <f>+'BD1'!H3949</f>
        <v>NA</v>
      </c>
      <c r="J3949" s="1" t="s">
        <v>262</v>
      </c>
      <c r="K3949" s="1" t="s">
        <v>297</v>
      </c>
      <c r="L3949" s="3" t="s">
        <v>25</v>
      </c>
      <c r="M3949" s="1" t="s">
        <v>67</v>
      </c>
      <c r="N3949" s="4" t="str">
        <f>IFERROR(AVERAGEIFS('TE por AEA'!$H$2:$H$12257,'TE por AEA'!$A$2:$A$12257,'TE por AEA'!J3949,'TE por AEA'!$B$2:$B$12257,'TE por AEA'!K3949,'TE por AEA'!$F$2:$F$12257,'TE por AEA'!L3949),"No hay registro")</f>
        <v>No hay registro</v>
      </c>
      <c r="O3949" s="4"/>
      <c r="P3949" s="4"/>
      <c r="Q3949" s="4"/>
      <c r="R3949" s="4"/>
      <c r="S3949" s="4"/>
    </row>
    <row r="3950" spans="1:19">
      <c r="A3950" s="1" t="str">
        <f>+'BD1'!A3950</f>
        <v>Central Occidental</v>
      </c>
      <c r="B3950" s="1" t="str">
        <f>+'BD1'!B3950</f>
        <v>Santa Bárbara</v>
      </c>
      <c r="C3950" s="1" t="str">
        <f>+'BD1'!C3950</f>
        <v>Carolina Fallas Garita</v>
      </c>
      <c r="D3950" s="1">
        <f>+'BD1'!D3950</f>
        <v>0.25</v>
      </c>
      <c r="E3950" s="1" t="str">
        <f>+'BD1'!E3950</f>
        <v>Jefe</v>
      </c>
      <c r="F3950" s="1" t="str">
        <f>+'BD1'!F3950</f>
        <v>NAMA (ganadería): muestreo y toma de datos en finca (por productor)</v>
      </c>
      <c r="G3950" s="1" t="str">
        <f>+'BD1'!G3950</f>
        <v>Sustantiva</v>
      </c>
      <c r="H3950" s="1" t="str">
        <f>+'BD1'!H3950</f>
        <v>NA</v>
      </c>
      <c r="J3950" s="1" t="s">
        <v>262</v>
      </c>
      <c r="K3950" s="1" t="s">
        <v>297</v>
      </c>
      <c r="L3950" s="3" t="s">
        <v>26</v>
      </c>
      <c r="M3950" s="1" t="s">
        <v>67</v>
      </c>
      <c r="N3950" s="4">
        <f>IFERROR(AVERAGEIFS('TE por AEA'!$H$2:$H$12257,'TE por AEA'!$A$2:$A$12257,'TE por AEA'!J3950,'TE por AEA'!$B$2:$B$12257,'TE por AEA'!K3950,'TE por AEA'!$F$2:$F$12257,'TE por AEA'!L3950),"No hay registro")</f>
        <v>2.5263899999999997</v>
      </c>
      <c r="O3950" s="4"/>
      <c r="P3950" s="4"/>
      <c r="Q3950" s="4"/>
      <c r="R3950" s="4"/>
      <c r="S3950" s="4"/>
    </row>
    <row r="3951" spans="1:19">
      <c r="A3951" s="1" t="str">
        <f>+'BD1'!A3951</f>
        <v>Central Occidental</v>
      </c>
      <c r="B3951" s="1" t="str">
        <f>+'BD1'!B3951</f>
        <v>Santa Bárbara</v>
      </c>
      <c r="C3951" s="1" t="str">
        <f>+'BD1'!C3951</f>
        <v>Carolina Fallas Garita</v>
      </c>
      <c r="D3951" s="1">
        <f>+'BD1'!D3951</f>
        <v>0.25</v>
      </c>
      <c r="E3951" s="1" t="str">
        <f>+'BD1'!E3951</f>
        <v>Jefe</v>
      </c>
      <c r="F3951" s="1" t="str">
        <f>+'BD1'!F3951</f>
        <v>NAMA (ganadería): inclusión de datos al SisDNEA (por productor)</v>
      </c>
      <c r="G3951" s="1" t="str">
        <f>+'BD1'!G3951</f>
        <v>Sustantiva</v>
      </c>
      <c r="H3951" s="1" t="str">
        <f>+'BD1'!H3951</f>
        <v>NA</v>
      </c>
      <c r="J3951" s="1" t="s">
        <v>262</v>
      </c>
      <c r="K3951" s="1" t="s">
        <v>297</v>
      </c>
      <c r="L3951" s="3" t="s">
        <v>27</v>
      </c>
      <c r="M3951" s="1" t="s">
        <v>67</v>
      </c>
      <c r="N3951" s="4">
        <f>IFERROR(AVERAGEIFS('TE por AEA'!$H$2:$H$12257,'TE por AEA'!$A$2:$A$12257,'TE por AEA'!J3951,'TE por AEA'!$B$2:$B$12257,'TE por AEA'!K3951,'TE por AEA'!$F$2:$F$12257,'TE por AEA'!L3951),"No hay registro")</f>
        <v>1.5158333333333331</v>
      </c>
      <c r="O3951" s="4"/>
      <c r="P3951" s="4"/>
      <c r="Q3951" s="4"/>
      <c r="R3951" s="4"/>
      <c r="S3951" s="4"/>
    </row>
    <row r="3952" spans="1:19">
      <c r="A3952" s="1" t="str">
        <f>+'BD1'!A3952</f>
        <v>Central Occidental</v>
      </c>
      <c r="B3952" s="1" t="str">
        <f>+'BD1'!B3952</f>
        <v>Santa Bárbara</v>
      </c>
      <c r="C3952" s="1" t="str">
        <f>+'BD1'!C3952</f>
        <v>Carolina Fallas Garita</v>
      </c>
      <c r="D3952" s="1">
        <f>+'BD1'!D3952</f>
        <v>0.25</v>
      </c>
      <c r="E3952" s="1" t="str">
        <f>+'BD1'!E3952</f>
        <v>Jefe</v>
      </c>
      <c r="F3952" s="1" t="str">
        <f>+'BD1'!F3952</f>
        <v>NAMA (ganadería): entrega de constancia de verificación del MRV a la persona productora (por productor)</v>
      </c>
      <c r="G3952" s="1" t="str">
        <f>+'BD1'!G3952</f>
        <v>Sustantiva</v>
      </c>
      <c r="H3952" s="1" t="str">
        <f>+'BD1'!H3952</f>
        <v>NA</v>
      </c>
      <c r="J3952" s="1" t="s">
        <v>262</v>
      </c>
      <c r="K3952" s="1" t="s">
        <v>297</v>
      </c>
      <c r="L3952" s="3" t="s">
        <v>28</v>
      </c>
      <c r="M3952" s="1" t="s">
        <v>67</v>
      </c>
      <c r="N3952" s="4">
        <f>IFERROR(AVERAGEIFS('TE por AEA'!$H$2:$H$12257,'TE por AEA'!$A$2:$A$12257,'TE por AEA'!J3952,'TE por AEA'!$B$2:$B$12257,'TE por AEA'!K3952,'TE por AEA'!$F$2:$F$12257,'TE por AEA'!L3952),"No hay registro")</f>
        <v>1.4266666666666665</v>
      </c>
      <c r="O3952" s="4"/>
      <c r="P3952" s="4"/>
      <c r="Q3952" s="4"/>
      <c r="R3952" s="4"/>
      <c r="S3952" s="4"/>
    </row>
    <row r="3953" spans="1:19">
      <c r="A3953" s="1" t="str">
        <f>+'BD1'!A3953</f>
        <v>Central Occidental</v>
      </c>
      <c r="B3953" s="1" t="str">
        <f>+'BD1'!B3953</f>
        <v>Santa Bárbara</v>
      </c>
      <c r="C3953" s="1" t="str">
        <f>+'BD1'!C3953</f>
        <v>Carolina Fallas Garita</v>
      </c>
      <c r="D3953" s="1">
        <f>+'BD1'!D3953</f>
        <v>0.25</v>
      </c>
      <c r="E3953" s="1" t="str">
        <f>+'BD1'!E3953</f>
        <v>Jefe</v>
      </c>
      <c r="F3953" s="1" t="str">
        <f>+'BD1'!F3953</f>
        <v>Producción sostenible: elaboración de la herramienta Tu Modelo, en el SisDNEA (por productor)</v>
      </c>
      <c r="G3953" s="1" t="str">
        <f>+'BD1'!G3953</f>
        <v>Sustantiva</v>
      </c>
      <c r="H3953" s="1" t="str">
        <f>+'BD1'!H3953</f>
        <v>NA</v>
      </c>
      <c r="J3953" s="1" t="s">
        <v>262</v>
      </c>
      <c r="K3953" s="1" t="s">
        <v>297</v>
      </c>
      <c r="L3953" s="3" t="s">
        <v>29</v>
      </c>
      <c r="M3953" s="1" t="s">
        <v>67</v>
      </c>
      <c r="N3953" s="4">
        <f>IFERROR(AVERAGEIFS('TE por AEA'!$H$2:$H$12257,'TE por AEA'!$A$2:$A$12257,'TE por AEA'!J3953,'TE por AEA'!$B$2:$B$12257,'TE por AEA'!K3953,'TE por AEA'!$F$2:$F$12257,'TE por AEA'!L3953),"No hay registro")</f>
        <v>1.6198599999999999</v>
      </c>
      <c r="O3953" s="4"/>
      <c r="P3953" s="4"/>
      <c r="Q3953" s="4"/>
      <c r="R3953" s="4"/>
      <c r="S3953" s="4"/>
    </row>
    <row r="3954" spans="1:19">
      <c r="A3954" s="1" t="str">
        <f>+'BD1'!A3954</f>
        <v>Central Occidental</v>
      </c>
      <c r="B3954" s="1" t="str">
        <f>+'BD1'!B3954</f>
        <v>Santa Bárbara</v>
      </c>
      <c r="C3954" s="1" t="str">
        <f>+'BD1'!C3954</f>
        <v>Carolina Fallas Garita</v>
      </c>
      <c r="D3954" s="1">
        <f>+'BD1'!D3954</f>
        <v>0.25</v>
      </c>
      <c r="E3954" s="1" t="str">
        <f>+'BD1'!E3954</f>
        <v>Jefe</v>
      </c>
      <c r="F3954" s="1" t="str">
        <f>+'BD1'!F3954</f>
        <v>Producción sostenible: entregar certificado al productor e incluirlo en el expediente físico (por productor)</v>
      </c>
      <c r="G3954" s="1" t="str">
        <f>+'BD1'!G3954</f>
        <v>Sustantiva</v>
      </c>
      <c r="H3954" s="1" t="str">
        <f>+'BD1'!H3954</f>
        <v>NA</v>
      </c>
      <c r="J3954" s="1" t="s">
        <v>262</v>
      </c>
      <c r="K3954" s="1" t="s">
        <v>297</v>
      </c>
      <c r="L3954" s="3" t="s">
        <v>30</v>
      </c>
      <c r="M3954" s="1" t="s">
        <v>67</v>
      </c>
      <c r="N3954" s="4">
        <f>IFERROR(AVERAGEIFS('TE por AEA'!$H$2:$H$12257,'TE por AEA'!$A$2:$A$12257,'TE por AEA'!J3954,'TE por AEA'!$B$2:$B$12257,'TE por AEA'!K3954,'TE por AEA'!$F$2:$F$12257,'TE por AEA'!L3954),"No hay registro")</f>
        <v>1.3374999999999997</v>
      </c>
      <c r="O3954" s="4"/>
      <c r="P3954" s="4"/>
      <c r="Q3954" s="4"/>
      <c r="R3954" s="4"/>
      <c r="S3954" s="4"/>
    </row>
    <row r="3955" spans="1:19">
      <c r="A3955" s="1" t="str">
        <f>+'BD1'!A3955</f>
        <v>Central Occidental</v>
      </c>
      <c r="B3955" s="1" t="str">
        <f>+'BD1'!B3955</f>
        <v>Santa Bárbara</v>
      </c>
      <c r="C3955" s="1" t="str">
        <f>+'BD1'!C3955</f>
        <v>Carolina Fallas Garita</v>
      </c>
      <c r="D3955" s="1">
        <f>+'BD1'!D3955</f>
        <v>0.25</v>
      </c>
      <c r="E3955" s="1" t="str">
        <f>+'BD1'!E3955</f>
        <v>Jefe</v>
      </c>
      <c r="F3955" s="1" t="str">
        <f>+'BD1'!F3955</f>
        <v>RBAyP y RBAO: divulgación del programa de incentivos (por acción de divulgación)</v>
      </c>
      <c r="G3955" s="1" t="str">
        <f>+'BD1'!G3955</f>
        <v>Sustantiva</v>
      </c>
      <c r="H3955" s="1" t="str">
        <f>+'BD1'!H3955</f>
        <v>NA</v>
      </c>
      <c r="J3955" s="1" t="s">
        <v>262</v>
      </c>
      <c r="K3955" s="1" t="s">
        <v>297</v>
      </c>
      <c r="L3955" s="3" t="s">
        <v>31</v>
      </c>
      <c r="M3955" s="1" t="s">
        <v>67</v>
      </c>
      <c r="N3955" s="4">
        <f>IFERROR(AVERAGEIFS('TE por AEA'!$H$2:$H$12257,'TE por AEA'!$A$2:$A$12257,'TE por AEA'!J3955,'TE por AEA'!$B$2:$B$12257,'TE por AEA'!K3955,'TE por AEA'!$F$2:$F$12257,'TE por AEA'!L3955),"No hay registro")</f>
        <v>0.93625000000000003</v>
      </c>
      <c r="O3955" s="4"/>
      <c r="P3955" s="4"/>
      <c r="Q3955" s="4"/>
      <c r="R3955" s="4"/>
      <c r="S3955" s="4"/>
    </row>
    <row r="3956" spans="1:19">
      <c r="A3956" s="1" t="str">
        <f>+'BD1'!A3956</f>
        <v>Central Occidental</v>
      </c>
      <c r="B3956" s="1" t="str">
        <f>+'BD1'!B3956</f>
        <v>Santa Bárbara</v>
      </c>
      <c r="C3956" s="1" t="str">
        <f>+'BD1'!C3956</f>
        <v>Carolina Fallas Garita</v>
      </c>
      <c r="D3956" s="1">
        <f>+'BD1'!D3956</f>
        <v>0.25</v>
      </c>
      <c r="E3956" s="1" t="str">
        <f>+'BD1'!E3956</f>
        <v>Jefe</v>
      </c>
      <c r="F3956" s="1" t="str">
        <f>+'BD1'!F3956</f>
        <v>RBAyP y RBAO: completar formularios para recibir incentivos económicos (por productor)</v>
      </c>
      <c r="G3956" s="1" t="str">
        <f>+'BD1'!G3956</f>
        <v>Sustantiva</v>
      </c>
      <c r="H3956" s="1" t="str">
        <f>+'BD1'!H3956</f>
        <v>NA</v>
      </c>
      <c r="J3956" s="1" t="s">
        <v>262</v>
      </c>
      <c r="K3956" s="1" t="s">
        <v>297</v>
      </c>
      <c r="L3956" s="3" t="s">
        <v>32</v>
      </c>
      <c r="M3956" s="1" t="s">
        <v>67</v>
      </c>
      <c r="N3956" s="4">
        <f>IFERROR(AVERAGEIFS('TE por AEA'!$H$2:$H$12257,'TE por AEA'!$A$2:$A$12257,'TE por AEA'!J3956,'TE por AEA'!$B$2:$B$12257,'TE por AEA'!K3956,'TE por AEA'!$F$2:$F$12257,'TE por AEA'!L3956),"No hay registro")</f>
        <v>0.95111000000000001</v>
      </c>
      <c r="O3956" s="4"/>
      <c r="P3956" s="4"/>
      <c r="Q3956" s="4"/>
      <c r="R3956" s="4"/>
      <c r="S3956" s="4"/>
    </row>
    <row r="3957" spans="1:19">
      <c r="A3957" s="1" t="str">
        <f>+'BD1'!A3957</f>
        <v>Central Occidental</v>
      </c>
      <c r="B3957" s="1" t="str">
        <f>+'BD1'!B3957</f>
        <v>Santa Bárbara</v>
      </c>
      <c r="C3957" s="1" t="str">
        <f>+'BD1'!C3957</f>
        <v>Carolina Fallas Garita</v>
      </c>
      <c r="D3957" s="1">
        <f>+'BD1'!D3957</f>
        <v>0.25</v>
      </c>
      <c r="E3957" s="1" t="str">
        <f>+'BD1'!E3957</f>
        <v>Jefe</v>
      </c>
      <c r="F3957" s="1" t="str">
        <f>+'BD1'!F3957</f>
        <v>RBAyP y RBAO: revisión de las solicitudes del programa de incentivos económicos (por productor)</v>
      </c>
      <c r="G3957" s="1" t="str">
        <f>+'BD1'!G3957</f>
        <v>Sustantiva</v>
      </c>
      <c r="H3957" s="1" t="str">
        <f>+'BD1'!H3957</f>
        <v>NA</v>
      </c>
      <c r="J3957" s="1" t="s">
        <v>262</v>
      </c>
      <c r="K3957" s="1" t="s">
        <v>297</v>
      </c>
      <c r="L3957" s="3" t="s">
        <v>33</v>
      </c>
      <c r="M3957" s="1" t="s">
        <v>67</v>
      </c>
      <c r="N3957" s="4">
        <f>IFERROR(AVERAGEIFS('TE por AEA'!$H$2:$H$12257,'TE por AEA'!$A$2:$A$12257,'TE por AEA'!J3957,'TE por AEA'!$B$2:$B$12257,'TE por AEA'!K3957,'TE por AEA'!$F$2:$F$12257,'TE por AEA'!L3957),"No hay registro")</f>
        <v>0.80249999999999999</v>
      </c>
      <c r="O3957" s="4"/>
      <c r="P3957" s="4"/>
      <c r="Q3957" s="4"/>
      <c r="R3957" s="4"/>
      <c r="S3957" s="4"/>
    </row>
    <row r="3958" spans="1:19">
      <c r="A3958" s="1" t="str">
        <f>+'BD1'!A3958</f>
        <v>Central Occidental</v>
      </c>
      <c r="B3958" s="1" t="str">
        <f>+'BD1'!B3958</f>
        <v>Santa Bárbara</v>
      </c>
      <c r="C3958" s="1" t="str">
        <f>+'BD1'!C3958</f>
        <v>Carolina Fallas Garita</v>
      </c>
      <c r="D3958" s="1">
        <f>+'BD1'!D3958</f>
        <v>0.25</v>
      </c>
      <c r="E3958" s="1" t="str">
        <f>+'BD1'!E3958</f>
        <v>Jefe</v>
      </c>
      <c r="F3958" s="1" t="str">
        <f>+'BD1'!F3958</f>
        <v>RBAyP y RBAO: visita a finca para verificación (por visita por productor)</v>
      </c>
      <c r="G3958" s="1" t="str">
        <f>+'BD1'!G3958</f>
        <v>Sustantiva</v>
      </c>
      <c r="H3958" s="1" t="str">
        <f>+'BD1'!H3958</f>
        <v>NA</v>
      </c>
      <c r="J3958" s="1" t="s">
        <v>262</v>
      </c>
      <c r="K3958" s="1" t="s">
        <v>297</v>
      </c>
      <c r="L3958" s="3" t="s">
        <v>34</v>
      </c>
      <c r="M3958" s="1" t="s">
        <v>67</v>
      </c>
      <c r="N3958" s="4">
        <f>IFERROR(AVERAGEIFS('TE por AEA'!$H$2:$H$12257,'TE por AEA'!$A$2:$A$12257,'TE por AEA'!J3958,'TE por AEA'!$B$2:$B$12257,'TE por AEA'!K3958,'TE por AEA'!$F$2:$F$12257,'TE por AEA'!L3958),"No hay registro")</f>
        <v>2.6749999999999998</v>
      </c>
      <c r="O3958" s="4"/>
      <c r="P3958" s="4"/>
      <c r="Q3958" s="4"/>
      <c r="R3958" s="4"/>
      <c r="S3958" s="4"/>
    </row>
    <row r="3959" spans="1:19">
      <c r="A3959" s="1" t="str">
        <f>+'BD1'!A3959</f>
        <v>Central Occidental</v>
      </c>
      <c r="B3959" s="1" t="str">
        <f>+'BD1'!B3959</f>
        <v>Santa Bárbara</v>
      </c>
      <c r="C3959" s="1" t="str">
        <f>+'BD1'!C3959</f>
        <v>Carolina Fallas Garita</v>
      </c>
      <c r="D3959" s="1">
        <f>+'BD1'!D3959</f>
        <v>0.25</v>
      </c>
      <c r="E3959" s="1" t="str">
        <f>+'BD1'!E3959</f>
        <v>Jefe</v>
      </c>
      <c r="F3959" s="1" t="str">
        <f>+'BD1'!F3959</f>
        <v>Productores ocasionales: asistencia técnica individual (por productor)</v>
      </c>
      <c r="G3959" s="1" t="str">
        <f>+'BD1'!G3959</f>
        <v>Sustantiva</v>
      </c>
      <c r="H3959" s="1">
        <f>+'BD1'!H3959</f>
        <v>4.1016700000000004</v>
      </c>
      <c r="J3959" s="1" t="s">
        <v>262</v>
      </c>
      <c r="K3959" s="1" t="s">
        <v>297</v>
      </c>
      <c r="L3959" s="3" t="s">
        <v>35</v>
      </c>
      <c r="M3959" s="1" t="s">
        <v>67</v>
      </c>
      <c r="N3959" s="4">
        <f>IFERROR(AVERAGEIFS('TE por AEA'!$H$2:$H$12257,'TE por AEA'!$A$2:$A$12257,'TE por AEA'!J3959,'TE por AEA'!$B$2:$B$12257,'TE por AEA'!K3959,'TE por AEA'!$F$2:$F$12257,'TE por AEA'!L3959),"No hay registro")</f>
        <v>1.9616666666666667</v>
      </c>
      <c r="O3959" s="4"/>
      <c r="P3959" s="4"/>
      <c r="Q3959" s="4"/>
      <c r="R3959" s="4"/>
      <c r="S3959" s="4"/>
    </row>
    <row r="3960" spans="1:19">
      <c r="A3960" s="1" t="str">
        <f>+'BD1'!A3960</f>
        <v>Central Occidental</v>
      </c>
      <c r="B3960" s="1" t="str">
        <f>+'BD1'!B3960</f>
        <v>Santa Bárbara</v>
      </c>
      <c r="C3960" s="1" t="str">
        <f>+'BD1'!C3960</f>
        <v>Carolina Fallas Garita</v>
      </c>
      <c r="D3960" s="1">
        <f>+'BD1'!D3960</f>
        <v>0.25</v>
      </c>
      <c r="E3960" s="1" t="str">
        <f>+'BD1'!E3960</f>
        <v>Jefe</v>
      </c>
      <c r="F3960" s="1" t="str">
        <f>+'BD1'!F3960</f>
        <v>Productores ocasionales: asistencia técnica grupal (por asistencia a grupo)</v>
      </c>
      <c r="G3960" s="1" t="str">
        <f>+'BD1'!G3960</f>
        <v>Sustantiva</v>
      </c>
      <c r="H3960" s="1" t="str">
        <f>+'BD1'!H3960</f>
        <v>NA</v>
      </c>
      <c r="J3960" s="1" t="s">
        <v>262</v>
      </c>
      <c r="K3960" s="1" t="s">
        <v>297</v>
      </c>
      <c r="L3960" s="3" t="s">
        <v>36</v>
      </c>
      <c r="M3960" s="1" t="s">
        <v>67</v>
      </c>
      <c r="N3960" s="4">
        <f>IFERROR(AVERAGEIFS('TE por AEA'!$H$2:$H$12257,'TE por AEA'!$A$2:$A$12257,'TE por AEA'!J3960,'TE por AEA'!$B$2:$B$12257,'TE por AEA'!K3960,'TE por AEA'!$F$2:$F$12257,'TE por AEA'!L3960),"No hay registro")</f>
        <v>1.9913900000000002</v>
      </c>
      <c r="O3960" s="4"/>
      <c r="P3960" s="4"/>
      <c r="Q3960" s="4"/>
      <c r="R3960" s="4"/>
      <c r="S3960" s="4"/>
    </row>
    <row r="3961" spans="1:19">
      <c r="A3961" s="1" t="str">
        <f>+'BD1'!A3961</f>
        <v>Central Occidental</v>
      </c>
      <c r="B3961" s="1" t="str">
        <f>+'BD1'!B3961</f>
        <v>Santa Bárbara</v>
      </c>
      <c r="C3961" s="1" t="str">
        <f>+'BD1'!C3961</f>
        <v>Carolina Fallas Garita</v>
      </c>
      <c r="D3961" s="1">
        <f>+'BD1'!D3961</f>
        <v>0.25</v>
      </c>
      <c r="E3961" s="1" t="str">
        <f>+'BD1'!E3961</f>
        <v>Jefe</v>
      </c>
      <c r="F3961" s="1" t="str">
        <f>+'BD1'!F3961</f>
        <v>Productores ocasionales: servicios de extensión de información digitales y virtuales (por productor)</v>
      </c>
      <c r="G3961" s="1" t="str">
        <f>+'BD1'!G3961</f>
        <v>Sustantiva</v>
      </c>
      <c r="H3961" s="1">
        <f>+'BD1'!H3961</f>
        <v>1.64958</v>
      </c>
      <c r="J3961" s="1" t="s">
        <v>262</v>
      </c>
      <c r="K3961" s="1" t="s">
        <v>297</v>
      </c>
      <c r="L3961" s="3" t="s">
        <v>37</v>
      </c>
      <c r="M3961" s="1" t="s">
        <v>67</v>
      </c>
      <c r="N3961" s="4">
        <f>IFERROR(AVERAGEIFS('TE por AEA'!$H$2:$H$12257,'TE por AEA'!$A$2:$A$12257,'TE por AEA'!J3961,'TE por AEA'!$B$2:$B$12257,'TE por AEA'!K3961,'TE por AEA'!$F$2:$F$12257,'TE por AEA'!L3961),"No hay registro")</f>
        <v>0.50627</v>
      </c>
      <c r="O3961" s="4"/>
      <c r="P3961" s="4"/>
      <c r="Q3961" s="4"/>
      <c r="R3961" s="4"/>
      <c r="S3961" s="4"/>
    </row>
    <row r="3962" spans="1:19">
      <c r="A3962" s="1" t="str">
        <f>+'BD1'!A3962</f>
        <v>Central Occidental</v>
      </c>
      <c r="B3962" s="1" t="str">
        <f>+'BD1'!B3962</f>
        <v>Santa Bárbara</v>
      </c>
      <c r="C3962" s="1" t="str">
        <f>+'BD1'!C3962</f>
        <v>Carolina Fallas Garita</v>
      </c>
      <c r="D3962" s="1">
        <f>+'BD1'!D3962</f>
        <v>0.25</v>
      </c>
      <c r="E3962" s="1" t="str">
        <f>+'BD1'!E3962</f>
        <v>Jefe</v>
      </c>
      <c r="F3962" s="1" t="str">
        <f>+'BD1'!F3962</f>
        <v>Proyectos financiados con fondos públicos y transferencia MAG: apoyo en la formulación de proyectos de personas productoras (acumulado efectivo por proyecto)</v>
      </c>
      <c r="G3962" s="1" t="str">
        <f>+'BD1'!G3962</f>
        <v>Sustantiva</v>
      </c>
      <c r="H3962" s="1" t="str">
        <f>+'BD1'!H3962</f>
        <v>NA</v>
      </c>
      <c r="J3962" s="1" t="s">
        <v>262</v>
      </c>
      <c r="K3962" s="1" t="s">
        <v>297</v>
      </c>
      <c r="L3962" s="3" t="s">
        <v>38</v>
      </c>
      <c r="M3962" s="1" t="s">
        <v>67</v>
      </c>
      <c r="N3962" s="4">
        <f>IFERROR(AVERAGEIFS('TE por AEA'!$H$2:$H$12257,'TE por AEA'!$A$2:$A$12257,'TE por AEA'!J3962,'TE por AEA'!$B$2:$B$12257,'TE por AEA'!K3962,'TE por AEA'!$F$2:$F$12257,'TE por AEA'!L3962),"No hay registro")</f>
        <v>8.7383333333333315</v>
      </c>
      <c r="O3962" s="4"/>
      <c r="P3962" s="4"/>
      <c r="Q3962" s="4"/>
      <c r="R3962" s="4"/>
      <c r="S3962" s="4"/>
    </row>
    <row r="3963" spans="1:19">
      <c r="A3963" s="1" t="str">
        <f>+'BD1'!A3963</f>
        <v>Central Occidental</v>
      </c>
      <c r="B3963" s="1" t="str">
        <f>+'BD1'!B3963</f>
        <v>Santa Bárbara</v>
      </c>
      <c r="C3963" s="1" t="str">
        <f>+'BD1'!C3963</f>
        <v>Carolina Fallas Garita</v>
      </c>
      <c r="D3963" s="1">
        <f>+'BD1'!D3963</f>
        <v>0.25</v>
      </c>
      <c r="E3963" s="1" t="str">
        <f>+'BD1'!E3963</f>
        <v>Jefe</v>
      </c>
      <c r="F3963" s="1" t="str">
        <f>+'BD1'!F3963</f>
        <v>Proyectos financiados con fondos públicos y transferencia MAG: apoyo en la formulación de proyectos de organizaciones (acumulado efectivo por proyecto)</v>
      </c>
      <c r="G3963" s="1" t="str">
        <f>+'BD1'!G3963</f>
        <v>Sustantiva</v>
      </c>
      <c r="H3963" s="1" t="str">
        <f>+'BD1'!H3963</f>
        <v>NA</v>
      </c>
      <c r="J3963" s="1" t="s">
        <v>262</v>
      </c>
      <c r="K3963" s="1" t="s">
        <v>297</v>
      </c>
      <c r="L3963" s="3" t="s">
        <v>39</v>
      </c>
      <c r="M3963" s="1" t="s">
        <v>67</v>
      </c>
      <c r="N3963" s="4">
        <f>IFERROR(AVERAGEIFS('TE por AEA'!$H$2:$H$12257,'TE por AEA'!$A$2:$A$12257,'TE por AEA'!J3963,'TE por AEA'!$B$2:$B$12257,'TE por AEA'!K3963,'TE por AEA'!$F$2:$F$12257,'TE por AEA'!L3963),"No hay registro")</f>
        <v>43.067499999999995</v>
      </c>
      <c r="O3963" s="4"/>
      <c r="P3963" s="4"/>
      <c r="Q3963" s="4"/>
      <c r="R3963" s="4"/>
      <c r="S3963" s="4"/>
    </row>
    <row r="3964" spans="1:19">
      <c r="A3964" s="1" t="str">
        <f>+'BD1'!A3964</f>
        <v>Central Occidental</v>
      </c>
      <c r="B3964" s="1" t="str">
        <f>+'BD1'!B3964</f>
        <v>Santa Bárbara</v>
      </c>
      <c r="C3964" s="1" t="str">
        <f>+'BD1'!C3964</f>
        <v>Carolina Fallas Garita</v>
      </c>
      <c r="D3964" s="1">
        <f>+'BD1'!D3964</f>
        <v>0.25</v>
      </c>
      <c r="E3964" s="1" t="str">
        <f>+'BD1'!E3964</f>
        <v>Jefe</v>
      </c>
      <c r="F3964" s="1" t="str">
        <f>+'BD1'!F3964</f>
        <v>Proyectos financiados con fondos públicos: seguimiento técnico (por visita a proyecto)</v>
      </c>
      <c r="G3964" s="1" t="str">
        <f>+'BD1'!G3964</f>
        <v>Sustantiva</v>
      </c>
      <c r="H3964" s="1" t="str">
        <f>+'BD1'!H3964</f>
        <v>NA</v>
      </c>
      <c r="J3964" s="1" t="s">
        <v>262</v>
      </c>
      <c r="K3964" s="1" t="s">
        <v>297</v>
      </c>
      <c r="L3964" s="3" t="s">
        <v>40</v>
      </c>
      <c r="M3964" s="1" t="s">
        <v>67</v>
      </c>
      <c r="N3964" s="4">
        <f>IFERROR(AVERAGEIFS('TE por AEA'!$H$2:$H$12257,'TE por AEA'!$A$2:$A$12257,'TE por AEA'!J3964,'TE por AEA'!$B$2:$B$12257,'TE por AEA'!K3964,'TE por AEA'!$F$2:$F$12257,'TE por AEA'!L3964),"No hay registro")</f>
        <v>2.5263900000000001</v>
      </c>
      <c r="O3964" s="4"/>
      <c r="P3964" s="4"/>
      <c r="Q3964" s="4"/>
      <c r="R3964" s="4"/>
      <c r="S3964" s="4"/>
    </row>
    <row r="3965" spans="1:19">
      <c r="A3965" s="1" t="str">
        <f>+'BD1'!A3965</f>
        <v>Central Occidental</v>
      </c>
      <c r="B3965" s="1" t="str">
        <f>+'BD1'!B3965</f>
        <v>Santa Bárbara</v>
      </c>
      <c r="C3965" s="1" t="str">
        <f>+'BD1'!C3965</f>
        <v>Carolina Fallas Garita</v>
      </c>
      <c r="D3965" s="1">
        <f>+'BD1'!D3965</f>
        <v>0.25</v>
      </c>
      <c r="E3965" s="1" t="str">
        <f>+'BD1'!E3965</f>
        <v>Jefe</v>
      </c>
      <c r="F3965" s="1" t="str">
        <f>+'BD1'!F3965</f>
        <v>Elaboración de informes trimestrales, semestrales y anuales PAO (por informe)</v>
      </c>
      <c r="G3965" s="1" t="str">
        <f>+'BD1'!G3965</f>
        <v>Administrativa</v>
      </c>
      <c r="H3965" s="1">
        <f>+'BD1'!H3965</f>
        <v>13.553330000000001</v>
      </c>
      <c r="J3965" s="1" t="s">
        <v>262</v>
      </c>
      <c r="K3965" s="1" t="s">
        <v>297</v>
      </c>
      <c r="L3965" s="3" t="s">
        <v>41</v>
      </c>
      <c r="M3965" s="1" t="s">
        <v>68</v>
      </c>
      <c r="N3965" s="4">
        <f>IFERROR(AVERAGEIFS('TE por AEA'!$H$2:$H$12257,'TE por AEA'!$A$2:$A$12257,'TE por AEA'!J3965,'TE por AEA'!$B$2:$B$12257,'TE por AEA'!K3965,'TE por AEA'!$F$2:$F$12257,'TE por AEA'!L3965),"No hay registro")</f>
        <v>19.735553333333332</v>
      </c>
      <c r="O3965" s="4"/>
      <c r="P3965" s="4"/>
      <c r="Q3965" s="4"/>
      <c r="R3965" s="4"/>
      <c r="S3965" s="4"/>
    </row>
    <row r="3966" spans="1:19">
      <c r="A3966" s="1" t="str">
        <f>+'BD1'!A3966</f>
        <v>Central Occidental</v>
      </c>
      <c r="B3966" s="1" t="str">
        <f>+'BD1'!B3966</f>
        <v>Santa Bárbara</v>
      </c>
      <c r="C3966" s="1" t="str">
        <f>+'BD1'!C3966</f>
        <v>Carolina Fallas Garita</v>
      </c>
      <c r="D3966" s="1">
        <f>+'BD1'!D3966</f>
        <v>0.25</v>
      </c>
      <c r="E3966" s="1" t="str">
        <f>+'BD1'!E3966</f>
        <v>Jefe</v>
      </c>
      <c r="F3966" s="1" t="str">
        <f>+'BD1'!F3966</f>
        <v>Seguimiento a los PAO de los funcionarios a su cargo (por funcionario)</v>
      </c>
      <c r="G3966" s="1" t="str">
        <f>+'BD1'!G3966</f>
        <v>Administrativa</v>
      </c>
      <c r="H3966" s="1" t="str">
        <f>+'BD1'!H3966</f>
        <v>NA</v>
      </c>
      <c r="J3966" s="1" t="s">
        <v>262</v>
      </c>
      <c r="K3966" s="1" t="s">
        <v>297</v>
      </c>
      <c r="L3966" s="3" t="s">
        <v>42</v>
      </c>
      <c r="M3966" s="1" t="s">
        <v>68</v>
      </c>
      <c r="N3966" s="4">
        <f>IFERROR(AVERAGEIFS('TE por AEA'!$H$2:$H$12257,'TE por AEA'!$A$2:$A$12257,'TE por AEA'!J3966,'TE por AEA'!$B$2:$B$12257,'TE por AEA'!K3966,'TE por AEA'!$F$2:$F$12257,'TE por AEA'!L3966),"No hay registro")</f>
        <v>10.343335</v>
      </c>
      <c r="O3966" s="4"/>
      <c r="P3966" s="4"/>
      <c r="Q3966" s="4"/>
      <c r="R3966" s="4"/>
      <c r="S3966" s="4"/>
    </row>
    <row r="3967" spans="1:19">
      <c r="A3967" s="1" t="str">
        <f>+'BD1'!A3967</f>
        <v>Central Occidental</v>
      </c>
      <c r="B3967" s="1" t="str">
        <f>+'BD1'!B3967</f>
        <v>Santa Bárbara</v>
      </c>
      <c r="C3967" s="1" t="str">
        <f>+'BD1'!C3967</f>
        <v>Carolina Fallas Garita</v>
      </c>
      <c r="D3967" s="1">
        <f>+'BD1'!D3967</f>
        <v>0.25</v>
      </c>
      <c r="E3967" s="1" t="str">
        <f>+'BD1'!E3967</f>
        <v>Jefe</v>
      </c>
      <c r="F3967" s="1" t="str">
        <f>+'BD1'!F3967</f>
        <v>Inscripción y actualización de PYMPA (por productor)</v>
      </c>
      <c r="G3967" s="1" t="str">
        <f>+'BD1'!G3967</f>
        <v>Sustantiva</v>
      </c>
      <c r="H3967" s="1">
        <f>+'BD1'!H3967</f>
        <v>0.53500000000000003</v>
      </c>
      <c r="J3967" s="1" t="s">
        <v>262</v>
      </c>
      <c r="K3967" s="1" t="s">
        <v>297</v>
      </c>
      <c r="L3967" s="3" t="s">
        <v>43</v>
      </c>
      <c r="M3967" s="1" t="s">
        <v>67</v>
      </c>
      <c r="N3967" s="4">
        <f>IFERROR(AVERAGEIFS('TE por AEA'!$H$2:$H$12257,'TE por AEA'!$A$2:$A$12257,'TE por AEA'!J3967,'TE por AEA'!$B$2:$B$12257,'TE por AEA'!K3967,'TE por AEA'!$F$2:$F$12257,'TE por AEA'!L3967),"No hay registro")</f>
        <v>0.94120333333333328</v>
      </c>
      <c r="O3967" s="4"/>
      <c r="P3967" s="4"/>
      <c r="Q3967" s="4"/>
      <c r="R3967" s="4"/>
      <c r="S3967" s="4"/>
    </row>
    <row r="3968" spans="1:19">
      <c r="A3968" s="1" t="str">
        <f>+'BD1'!A3968</f>
        <v>Central Occidental</v>
      </c>
      <c r="B3968" s="1" t="str">
        <f>+'BD1'!B3968</f>
        <v>Santa Bárbara</v>
      </c>
      <c r="C3968" s="1" t="str">
        <f>+'BD1'!C3968</f>
        <v>Carolina Fallas Garita</v>
      </c>
      <c r="D3968" s="1">
        <f>+'BD1'!D3968</f>
        <v>0.25</v>
      </c>
      <c r="E3968" s="1" t="str">
        <f>+'BD1'!E3968</f>
        <v>Jefe</v>
      </c>
      <c r="F3968" s="1" t="str">
        <f>+'BD1'!F3968</f>
        <v>Certificaciones para la Declaración de Bienes Inmuebles ante las municipalidades (por trámite)</v>
      </c>
      <c r="G3968" s="1" t="str">
        <f>+'BD1'!G3968</f>
        <v>Sustantiva</v>
      </c>
      <c r="H3968" s="1" t="str">
        <f>+'BD1'!H3968</f>
        <v>NA</v>
      </c>
      <c r="J3968" s="1" t="s">
        <v>262</v>
      </c>
      <c r="K3968" s="1" t="s">
        <v>297</v>
      </c>
      <c r="L3968" s="3" t="s">
        <v>44</v>
      </c>
      <c r="M3968" s="1" t="s">
        <v>67</v>
      </c>
      <c r="N3968" s="4" t="str">
        <f>IFERROR(AVERAGEIFS('TE por AEA'!$H$2:$H$12257,'TE por AEA'!$A$2:$A$12257,'TE por AEA'!J3968,'TE por AEA'!$B$2:$B$12257,'TE por AEA'!K3968,'TE por AEA'!$F$2:$F$12257,'TE por AEA'!L3968),"No hay registro")</f>
        <v>No hay registro</v>
      </c>
      <c r="O3968" s="4"/>
      <c r="P3968" s="4"/>
      <c r="Q3968" s="4"/>
      <c r="R3968" s="4"/>
      <c r="S3968" s="4"/>
    </row>
    <row r="3969" spans="1:19">
      <c r="A3969" s="1" t="str">
        <f>+'BD1'!A3969</f>
        <v>Central Occidental</v>
      </c>
      <c r="B3969" s="1" t="str">
        <f>+'BD1'!B3969</f>
        <v>Santa Bárbara</v>
      </c>
      <c r="C3969" s="1" t="str">
        <f>+'BD1'!C3969</f>
        <v>Carolina Fallas Garita</v>
      </c>
      <c r="D3969" s="1">
        <f>+'BD1'!D3969</f>
        <v>0.25</v>
      </c>
      <c r="E3969" s="1" t="str">
        <f>+'BD1'!E3969</f>
        <v>Jefe</v>
      </c>
      <c r="F3969" s="1" t="str">
        <f>+'BD1'!F3969</f>
        <v>Participación en reuniones EREA (por reunión)</v>
      </c>
      <c r="G3969" s="1" t="str">
        <f>+'BD1'!G3969</f>
        <v>Administrativa</v>
      </c>
      <c r="H3969" s="1">
        <f>+'BD1'!H3969</f>
        <v>8.56</v>
      </c>
      <c r="J3969" s="1" t="s">
        <v>262</v>
      </c>
      <c r="K3969" s="1" t="s">
        <v>297</v>
      </c>
      <c r="L3969" s="3" t="s">
        <v>45</v>
      </c>
      <c r="M3969" s="1" t="s">
        <v>68</v>
      </c>
      <c r="N3969" s="4">
        <f>IFERROR(AVERAGEIFS('TE por AEA'!$H$2:$H$12257,'TE por AEA'!$A$2:$A$12257,'TE por AEA'!J3969,'TE por AEA'!$B$2:$B$12257,'TE por AEA'!K3969,'TE por AEA'!$F$2:$F$12257,'TE por AEA'!L3969),"No hay registro")</f>
        <v>2.14</v>
      </c>
      <c r="O3969" s="4"/>
      <c r="P3969" s="4"/>
      <c r="Q3969" s="4"/>
      <c r="R3969" s="4"/>
      <c r="S3969" s="4"/>
    </row>
    <row r="3970" spans="1:19">
      <c r="A3970" s="1" t="str">
        <f>+'BD1'!A3970</f>
        <v>Central Occidental</v>
      </c>
      <c r="B3970" s="1" t="str">
        <f>+'BD1'!B3970</f>
        <v>Santa Bárbara</v>
      </c>
      <c r="C3970" s="1" t="str">
        <f>+'BD1'!C3970</f>
        <v>Carolina Fallas Garita</v>
      </c>
      <c r="D3970" s="1">
        <f>+'BD1'!D3970</f>
        <v>0.25</v>
      </c>
      <c r="E3970" s="1" t="str">
        <f>+'BD1'!E3970</f>
        <v>Jefe</v>
      </c>
      <c r="F3970" s="1" t="str">
        <f>+'BD1'!F3970</f>
        <v>Participación en grupos técnicos o comisiones (por reunión)</v>
      </c>
      <c r="G3970" s="1" t="str">
        <f>+'BD1'!G3970</f>
        <v>Sustantiva</v>
      </c>
      <c r="H3970" s="1">
        <f>+'BD1'!H3970</f>
        <v>2.31833</v>
      </c>
      <c r="J3970" s="1" t="s">
        <v>262</v>
      </c>
      <c r="K3970" s="1" t="s">
        <v>297</v>
      </c>
      <c r="L3970" s="3" t="s">
        <v>46</v>
      </c>
      <c r="M3970" s="1" t="s">
        <v>67</v>
      </c>
      <c r="N3970" s="4">
        <f>IFERROR(AVERAGEIFS('TE por AEA'!$H$2:$H$12257,'TE por AEA'!$A$2:$A$12257,'TE por AEA'!J3970,'TE por AEA'!$B$2:$B$12257,'TE por AEA'!K3970,'TE por AEA'!$F$2:$F$12257,'TE por AEA'!L3970),"No hay registro")</f>
        <v>2.6749999999999998</v>
      </c>
      <c r="O3970" s="4"/>
      <c r="P3970" s="4"/>
      <c r="Q3970" s="4"/>
      <c r="R3970" s="4"/>
      <c r="S3970" s="4"/>
    </row>
    <row r="3971" spans="1:19">
      <c r="A3971" s="1" t="str">
        <f>+'BD1'!A3971</f>
        <v>Central Occidental</v>
      </c>
      <c r="B3971" s="1" t="str">
        <f>+'BD1'!B3971</f>
        <v>Santa Bárbara</v>
      </c>
      <c r="C3971" s="1" t="str">
        <f>+'BD1'!C3971</f>
        <v>Carolina Fallas Garita</v>
      </c>
      <c r="D3971" s="1">
        <f>+'BD1'!D3971</f>
        <v>0.25</v>
      </c>
      <c r="E3971" s="1" t="str">
        <f>+'BD1'!E3971</f>
        <v>Jefe</v>
      </c>
      <c r="F3971" s="1" t="str">
        <f>+'BD1'!F3971</f>
        <v>Participación en capacitaciones técnicas (por capacitación)</v>
      </c>
      <c r="G3971" s="1" t="str">
        <f>+'BD1'!G3971</f>
        <v>Administrativa</v>
      </c>
      <c r="H3971" s="1">
        <f>+'BD1'!H3971</f>
        <v>10.34333</v>
      </c>
      <c r="J3971" s="1" t="s">
        <v>262</v>
      </c>
      <c r="K3971" s="1" t="s">
        <v>297</v>
      </c>
      <c r="L3971" s="3" t="s">
        <v>47</v>
      </c>
      <c r="M3971" s="1" t="s">
        <v>68</v>
      </c>
      <c r="N3971" s="4">
        <f>IFERROR(AVERAGEIFS('TE por AEA'!$H$2:$H$12257,'TE por AEA'!$A$2:$A$12257,'TE por AEA'!J3971,'TE por AEA'!$B$2:$B$12257,'TE por AEA'!K3971,'TE por AEA'!$F$2:$F$12257,'TE por AEA'!L3971),"No hay registro")</f>
        <v>10.581110000000001</v>
      </c>
      <c r="O3971" s="4"/>
      <c r="P3971" s="4"/>
      <c r="Q3971" s="4"/>
      <c r="R3971" s="4"/>
      <c r="S3971" s="4"/>
    </row>
    <row r="3972" spans="1:19">
      <c r="A3972" s="1" t="str">
        <f>+'BD1'!A3972</f>
        <v>Central Occidental</v>
      </c>
      <c r="B3972" s="1" t="str">
        <f>+'BD1'!B3972</f>
        <v>Santa Bárbara</v>
      </c>
      <c r="C3972" s="1" t="str">
        <f>+'BD1'!C3972</f>
        <v>Carolina Fallas Garita</v>
      </c>
      <c r="D3972" s="1">
        <f>+'BD1'!D3972</f>
        <v>0.25</v>
      </c>
      <c r="E3972" s="1" t="str">
        <f>+'BD1'!E3972</f>
        <v>Jefe</v>
      </c>
      <c r="F3972" s="1" t="str">
        <f>+'BD1'!F3972</f>
        <v xml:space="preserve">Participación en charlas y sesiones técnicas, de trabajo y de actualización de conocimiento (por evento) </v>
      </c>
      <c r="G3972" s="1" t="str">
        <f>+'BD1'!G3972</f>
        <v>Administrativa</v>
      </c>
      <c r="H3972" s="1">
        <f>+'BD1'!H3972</f>
        <v>8.2033299999999993</v>
      </c>
      <c r="J3972" s="1" t="s">
        <v>262</v>
      </c>
      <c r="K3972" s="1" t="s">
        <v>297</v>
      </c>
      <c r="L3972" s="3" t="s">
        <v>48</v>
      </c>
      <c r="M3972" s="1" t="s">
        <v>68</v>
      </c>
      <c r="N3972" s="4">
        <f>IFERROR(AVERAGEIFS('TE por AEA'!$H$2:$H$12257,'TE por AEA'!$A$2:$A$12257,'TE por AEA'!J3972,'TE por AEA'!$B$2:$B$12257,'TE por AEA'!K3972,'TE por AEA'!$F$2:$F$12257,'TE por AEA'!L3972),"No hay registro")</f>
        <v>9.6300000000000008</v>
      </c>
      <c r="O3972" s="4"/>
      <c r="P3972" s="4"/>
      <c r="Q3972" s="4"/>
      <c r="R3972" s="4"/>
      <c r="S3972" s="4"/>
    </row>
    <row r="3973" spans="1:19">
      <c r="A3973" s="1" t="str">
        <f>+'BD1'!A3973</f>
        <v>Central Occidental</v>
      </c>
      <c r="B3973" s="1" t="str">
        <f>+'BD1'!B3973</f>
        <v>Santa Bárbara</v>
      </c>
      <c r="C3973" s="1" t="str">
        <f>+'BD1'!C3973</f>
        <v>Carolina Fallas Garita</v>
      </c>
      <c r="D3973" s="1">
        <f>+'BD1'!D3973</f>
        <v>0.25</v>
      </c>
      <c r="E3973" s="1" t="str">
        <f>+'BD1'!E3973</f>
        <v>Jefe</v>
      </c>
      <c r="F3973" s="1" t="str">
        <f>+'BD1'!F3973</f>
        <v>Aplicación de censos y apoyo en sondeo de precios de insumos agropecuarios (por censo o sondeo)</v>
      </c>
      <c r="G3973" s="1" t="str">
        <f>+'BD1'!G3973</f>
        <v>Sustantiva</v>
      </c>
      <c r="H3973" s="1">
        <f>+'BD1'!H3973</f>
        <v>1.12944</v>
      </c>
      <c r="J3973" s="1" t="s">
        <v>262</v>
      </c>
      <c r="K3973" s="1" t="s">
        <v>297</v>
      </c>
      <c r="L3973" s="3" t="s">
        <v>49</v>
      </c>
      <c r="M3973" s="1" t="s">
        <v>67</v>
      </c>
      <c r="N3973" s="4">
        <f>IFERROR(AVERAGEIFS('TE por AEA'!$H$2:$H$12257,'TE por AEA'!$A$2:$A$12257,'TE por AEA'!J3973,'TE por AEA'!$B$2:$B$12257,'TE por AEA'!K3973,'TE por AEA'!$F$2:$F$12257,'TE por AEA'!L3973),"No hay registro")</f>
        <v>26.393329999999999</v>
      </c>
      <c r="O3973" s="4"/>
      <c r="P3973" s="4"/>
      <c r="Q3973" s="4"/>
      <c r="R3973" s="4"/>
      <c r="S3973" s="4"/>
    </row>
    <row r="3974" spans="1:19">
      <c r="A3974" s="1" t="str">
        <f>+'BD1'!A3974</f>
        <v>Central Occidental</v>
      </c>
      <c r="B3974" s="1" t="str">
        <f>+'BD1'!B3974</f>
        <v>Santa Bárbara</v>
      </c>
      <c r="C3974" s="1" t="str">
        <f>+'BD1'!C3974</f>
        <v>Carolina Fallas Garita</v>
      </c>
      <c r="D3974" s="1">
        <f>+'BD1'!D3974</f>
        <v>0.25</v>
      </c>
      <c r="E3974" s="1" t="str">
        <f>+'BD1'!E3974</f>
        <v>Jefe</v>
      </c>
      <c r="F3974" s="1" t="str">
        <f>+'BD1'!F3974</f>
        <v>Coordinación de acciones entre dependencias del MAG (por acción de cordinación)</v>
      </c>
      <c r="G3974" s="1" t="str">
        <f>+'BD1'!G3974</f>
        <v>Administrativa</v>
      </c>
      <c r="H3974" s="1">
        <f>+'BD1'!H3974</f>
        <v>3.7450000000000001</v>
      </c>
      <c r="J3974" s="1" t="s">
        <v>262</v>
      </c>
      <c r="K3974" s="1" t="s">
        <v>297</v>
      </c>
      <c r="L3974" s="3" t="s">
        <v>50</v>
      </c>
      <c r="M3974" s="1" t="s">
        <v>68</v>
      </c>
      <c r="N3974" s="4">
        <f>IFERROR(AVERAGEIFS('TE por AEA'!$H$2:$H$12257,'TE por AEA'!$A$2:$A$12257,'TE por AEA'!J3974,'TE por AEA'!$B$2:$B$12257,'TE por AEA'!K3974,'TE por AEA'!$F$2:$F$12257,'TE por AEA'!L3974),"No hay registro")</f>
        <v>1.5158333333333331</v>
      </c>
      <c r="O3974" s="4"/>
      <c r="P3974" s="4"/>
      <c r="Q3974" s="4"/>
      <c r="R3974" s="4"/>
      <c r="S3974" s="4"/>
    </row>
    <row r="3975" spans="1:19">
      <c r="A3975" s="1" t="str">
        <f>+'BD1'!A3975</f>
        <v>Central Occidental</v>
      </c>
      <c r="B3975" s="1" t="str">
        <f>+'BD1'!B3975</f>
        <v>Santa Bárbara</v>
      </c>
      <c r="C3975" s="1" t="str">
        <f>+'BD1'!C3975</f>
        <v>Carolina Fallas Garita</v>
      </c>
      <c r="D3975" s="1">
        <f>+'BD1'!D3975</f>
        <v>0.25</v>
      </c>
      <c r="E3975" s="1" t="str">
        <f>+'BD1'!E3975</f>
        <v>Jefe</v>
      </c>
      <c r="F3975" s="1" t="str">
        <f>+'BD1'!F3975</f>
        <v>Otorgamiento de permisos para quemas agropecuarias (por trámite)</v>
      </c>
      <c r="G3975" s="1" t="str">
        <f>+'BD1'!G3975</f>
        <v>Sustantiva</v>
      </c>
      <c r="H3975" s="1">
        <f>+'BD1'!H3975</f>
        <v>2.6749999999999998</v>
      </c>
      <c r="J3975" s="1" t="s">
        <v>262</v>
      </c>
      <c r="K3975" s="1" t="s">
        <v>297</v>
      </c>
      <c r="L3975" s="3" t="s">
        <v>51</v>
      </c>
      <c r="M3975" s="1" t="s">
        <v>67</v>
      </c>
      <c r="N3975" s="4">
        <f>IFERROR(AVERAGEIFS('TE por AEA'!$H$2:$H$12257,'TE por AEA'!$A$2:$A$12257,'TE por AEA'!J3975,'TE por AEA'!$B$2:$B$12257,'TE por AEA'!K3975,'TE por AEA'!$F$2:$F$12257,'TE por AEA'!L3975),"No hay registro")</f>
        <v>2.14</v>
      </c>
      <c r="O3975" s="4"/>
      <c r="P3975" s="4"/>
      <c r="Q3975" s="4"/>
      <c r="R3975" s="4"/>
      <c r="S3975" s="4"/>
    </row>
    <row r="3976" spans="1:19">
      <c r="A3976" s="1" t="str">
        <f>+'BD1'!A3976</f>
        <v>Central Occidental</v>
      </c>
      <c r="B3976" s="1" t="str">
        <f>+'BD1'!B3976</f>
        <v>Santa Bárbara</v>
      </c>
      <c r="C3976" s="1" t="str">
        <f>+'BD1'!C3976</f>
        <v>Carolina Fallas Garita</v>
      </c>
      <c r="D3976" s="1">
        <f>+'BD1'!D3976</f>
        <v>0.25</v>
      </c>
      <c r="E3976" s="1" t="str">
        <f>+'BD1'!E3976</f>
        <v>Jefe</v>
      </c>
      <c r="F3976" s="1" t="str">
        <f>+'BD1'!F3976</f>
        <v>Elaboración de Autoevaluación en Control Interno (acumulado efectivo por aplicación de la autoevaluación)</v>
      </c>
      <c r="G3976" s="1" t="str">
        <f>+'BD1'!G3976</f>
        <v>Administrativa</v>
      </c>
      <c r="H3976" s="1">
        <f>+'BD1'!H3976</f>
        <v>4.28</v>
      </c>
      <c r="J3976" s="1" t="s">
        <v>262</v>
      </c>
      <c r="K3976" s="1" t="s">
        <v>297</v>
      </c>
      <c r="L3976" s="3" t="s">
        <v>52</v>
      </c>
      <c r="M3976" s="1" t="s">
        <v>68</v>
      </c>
      <c r="N3976" s="4">
        <f>IFERROR(AVERAGEIFS('TE por AEA'!$H$2:$H$12257,'TE por AEA'!$A$2:$A$12257,'TE por AEA'!J3976,'TE por AEA'!$B$2:$B$12257,'TE por AEA'!K3976,'TE por AEA'!$F$2:$F$12257,'TE por AEA'!L3976),"No hay registro")</f>
        <v>1.9616666666666667</v>
      </c>
      <c r="O3976" s="4"/>
      <c r="P3976" s="4"/>
      <c r="Q3976" s="4"/>
      <c r="R3976" s="4"/>
      <c r="S3976" s="4"/>
    </row>
    <row r="3977" spans="1:19">
      <c r="A3977" s="1" t="str">
        <f>+'BD1'!A3977</f>
        <v>Central Occidental</v>
      </c>
      <c r="B3977" s="1" t="str">
        <f>+'BD1'!B3977</f>
        <v>Santa Bárbara</v>
      </c>
      <c r="C3977" s="1" t="str">
        <f>+'BD1'!C3977</f>
        <v>Carolina Fallas Garita</v>
      </c>
      <c r="D3977" s="1">
        <f>+'BD1'!D3977</f>
        <v>0.25</v>
      </c>
      <c r="E3977" s="1" t="str">
        <f>+'BD1'!E3977</f>
        <v>Jefe</v>
      </c>
      <c r="F3977" s="1" t="str">
        <f>+'BD1'!F3977</f>
        <v>Determinación y evaluación de riesgos en SEVRIMAG (acumulado efectivo por aplicación del SEVRIMAG)</v>
      </c>
      <c r="G3977" s="1" t="str">
        <f>+'BD1'!G3977</f>
        <v>Administrativa</v>
      </c>
      <c r="H3977" s="1">
        <f>+'BD1'!H3977</f>
        <v>2.14</v>
      </c>
      <c r="J3977" s="1" t="s">
        <v>262</v>
      </c>
      <c r="K3977" s="1" t="s">
        <v>297</v>
      </c>
      <c r="L3977" s="3" t="s">
        <v>53</v>
      </c>
      <c r="M3977" s="1" t="s">
        <v>68</v>
      </c>
      <c r="N3977" s="4">
        <f>IFERROR(AVERAGEIFS('TE por AEA'!$H$2:$H$12257,'TE por AEA'!$A$2:$A$12257,'TE por AEA'!J3977,'TE por AEA'!$B$2:$B$12257,'TE por AEA'!K3977,'TE por AEA'!$F$2:$F$12257,'TE por AEA'!L3977),"No hay registro")</f>
        <v>3.2099999999999995</v>
      </c>
      <c r="O3977" s="4"/>
      <c r="P3977" s="4"/>
      <c r="Q3977" s="4"/>
      <c r="R3977" s="4"/>
      <c r="S3977" s="4"/>
    </row>
    <row r="3978" spans="1:19">
      <c r="A3978" s="1" t="str">
        <f>+'BD1'!A3978</f>
        <v>Central Occidental</v>
      </c>
      <c r="B3978" s="1" t="str">
        <f>+'BD1'!B3978</f>
        <v>Santa Bárbara</v>
      </c>
      <c r="C3978" s="1" t="str">
        <f>+'BD1'!C3978</f>
        <v>Carolina Fallas Garita</v>
      </c>
      <c r="D3978" s="1">
        <f>+'BD1'!D3978</f>
        <v>0.25</v>
      </c>
      <c r="E3978" s="1" t="str">
        <f>+'BD1'!E3978</f>
        <v>Jefe</v>
      </c>
      <c r="F3978" s="1" t="str">
        <f>+'BD1'!F3978</f>
        <v>Seguimiento a plan de mitigación de riesgos en SEVRIMAG (acumulado efectivo por seguimiento)</v>
      </c>
      <c r="G3978" s="1" t="str">
        <f>+'BD1'!G3978</f>
        <v>Administrativa</v>
      </c>
      <c r="H3978" s="1">
        <f>+'BD1'!H3978</f>
        <v>4.28</v>
      </c>
      <c r="J3978" s="1" t="s">
        <v>262</v>
      </c>
      <c r="K3978" s="1" t="s">
        <v>297</v>
      </c>
      <c r="L3978" s="3" t="s">
        <v>54</v>
      </c>
      <c r="M3978" s="1" t="s">
        <v>68</v>
      </c>
      <c r="N3978" s="4">
        <f>IFERROR(AVERAGEIFS('TE por AEA'!$H$2:$H$12257,'TE por AEA'!$A$2:$A$12257,'TE por AEA'!J3978,'TE por AEA'!$B$2:$B$12257,'TE por AEA'!K3978,'TE por AEA'!$F$2:$F$12257,'TE por AEA'!L3978),"No hay registro")</f>
        <v>1.7833333333333332</v>
      </c>
      <c r="O3978" s="4"/>
      <c r="P3978" s="4"/>
      <c r="Q3978" s="4"/>
      <c r="R3978" s="4"/>
      <c r="S3978" s="4"/>
    </row>
    <row r="3979" spans="1:19">
      <c r="A3979" s="1" t="str">
        <f>+'BD1'!A3979</f>
        <v>Central Occidental</v>
      </c>
      <c r="B3979" s="1" t="str">
        <f>+'BD1'!B3979</f>
        <v>Santa Bárbara</v>
      </c>
      <c r="C3979" s="1" t="str">
        <f>+'BD1'!C3979</f>
        <v>Carolina Fallas Garita</v>
      </c>
      <c r="D3979" s="1">
        <f>+'BD1'!D3979</f>
        <v>0.25</v>
      </c>
      <c r="E3979" s="1" t="str">
        <f>+'BD1'!E3979</f>
        <v>Jefe</v>
      </c>
      <c r="F3979" s="1" t="str">
        <f>+'BD1'!F3979</f>
        <v>Seguimiento a plan de mejora de la Autoevaluación en Control Interno (acumulado efectivo por seguimiento)</v>
      </c>
      <c r="G3979" s="1" t="str">
        <f>+'BD1'!G3979</f>
        <v>Administrativa</v>
      </c>
      <c r="H3979" s="1">
        <f>+'BD1'!H3979</f>
        <v>2.14</v>
      </c>
      <c r="J3979" s="1" t="s">
        <v>262</v>
      </c>
      <c r="K3979" s="1" t="s">
        <v>297</v>
      </c>
      <c r="L3979" s="3" t="s">
        <v>55</v>
      </c>
      <c r="M3979" s="1" t="s">
        <v>68</v>
      </c>
      <c r="N3979" s="4">
        <f>IFERROR(AVERAGEIFS('TE por AEA'!$H$2:$H$12257,'TE por AEA'!$A$2:$A$12257,'TE por AEA'!J3979,'TE por AEA'!$B$2:$B$12257,'TE por AEA'!K3979,'TE por AEA'!$F$2:$F$12257,'TE por AEA'!L3979),"No hay registro")</f>
        <v>1.7833333333333332</v>
      </c>
      <c r="O3979" s="4"/>
      <c r="P3979" s="4"/>
      <c r="Q3979" s="4"/>
      <c r="R3979" s="4"/>
      <c r="S3979" s="4"/>
    </row>
    <row r="3980" spans="1:19">
      <c r="A3980" s="1" t="str">
        <f>+'BD1'!A3980</f>
        <v>Central Occidental</v>
      </c>
      <c r="B3980" s="1" t="str">
        <f>+'BD1'!B3980</f>
        <v>Santa Bárbara</v>
      </c>
      <c r="C3980" s="1" t="str">
        <f>+'BD1'!C3980</f>
        <v>Carolina Fallas Garita</v>
      </c>
      <c r="D3980" s="1">
        <f>+'BD1'!D3980</f>
        <v>0.25</v>
      </c>
      <c r="E3980" s="1" t="str">
        <f>+'BD1'!E3980</f>
        <v>Jefe</v>
      </c>
      <c r="F3980" s="1" t="str">
        <f>+'BD1'!F3980</f>
        <v>Reuniones de personal AEA (por reunión)</v>
      </c>
      <c r="G3980" s="1" t="str">
        <f>+'BD1'!G3980</f>
        <v>Administrativa</v>
      </c>
      <c r="H3980" s="1">
        <f>+'BD1'!H3980</f>
        <v>1.2483299999999999</v>
      </c>
      <c r="J3980" s="1" t="s">
        <v>262</v>
      </c>
      <c r="K3980" s="1" t="s">
        <v>297</v>
      </c>
      <c r="L3980" s="3" t="s">
        <v>56</v>
      </c>
      <c r="M3980" s="1" t="s">
        <v>68</v>
      </c>
      <c r="N3980" s="4">
        <f>IFERROR(AVERAGEIFS('TE por AEA'!$H$2:$H$12257,'TE por AEA'!$A$2:$A$12257,'TE por AEA'!J3980,'TE por AEA'!$B$2:$B$12257,'TE por AEA'!K3980,'TE por AEA'!$F$2:$F$12257,'TE por AEA'!L3980),"No hay registro")</f>
        <v>1.8724999999999998</v>
      </c>
      <c r="O3980" s="4"/>
      <c r="P3980" s="4"/>
      <c r="Q3980" s="4"/>
      <c r="R3980" s="4"/>
      <c r="S3980" s="4"/>
    </row>
    <row r="3981" spans="1:19">
      <c r="A3981" s="1" t="str">
        <f>+'BD1'!A3981</f>
        <v>Central Occidental</v>
      </c>
      <c r="B3981" s="1" t="str">
        <f>+'BD1'!B3981</f>
        <v>Santa Bárbara</v>
      </c>
      <c r="C3981" s="1" t="str">
        <f>+'BD1'!C3981</f>
        <v>Carolina Fallas Garita</v>
      </c>
      <c r="D3981" s="1">
        <f>+'BD1'!D3981</f>
        <v>0.25</v>
      </c>
      <c r="E3981" s="1" t="str">
        <f>+'BD1'!E3981</f>
        <v>Jefe</v>
      </c>
      <c r="F3981" s="1" t="str">
        <f>+'BD1'!F3981</f>
        <v>Actualización del sistema de gestión documental y archivo (tiempo efectivo por día)</v>
      </c>
      <c r="G3981" s="1" t="str">
        <f>+'BD1'!G3981</f>
        <v>Administrativa</v>
      </c>
      <c r="H3981" s="1">
        <f>+'BD1'!H3981</f>
        <v>0.37153000000000003</v>
      </c>
      <c r="J3981" s="1" t="s">
        <v>262</v>
      </c>
      <c r="K3981" s="1" t="s">
        <v>297</v>
      </c>
      <c r="L3981" s="3" t="s">
        <v>57</v>
      </c>
      <c r="M3981" s="1" t="s">
        <v>68</v>
      </c>
      <c r="N3981" s="4">
        <f>IFERROR(AVERAGEIFS('TE por AEA'!$H$2:$H$12257,'TE por AEA'!$A$2:$A$12257,'TE por AEA'!J3981,'TE por AEA'!$B$2:$B$12257,'TE por AEA'!K3981,'TE por AEA'!$F$2:$F$12257,'TE por AEA'!L3981),"No hay registro")</f>
        <v>2.14</v>
      </c>
      <c r="O3981" s="4"/>
      <c r="P3981" s="4"/>
      <c r="Q3981" s="4"/>
      <c r="R3981" s="4"/>
      <c r="S3981" s="4"/>
    </row>
    <row r="3982" spans="1:19">
      <c r="A3982" s="1" t="str">
        <f>+'BD1'!A3982</f>
        <v>Central Occidental</v>
      </c>
      <c r="B3982" s="1" t="str">
        <f>+'BD1'!B3982</f>
        <v>Santa Bárbara</v>
      </c>
      <c r="C3982" s="1" t="str">
        <f>+'BD1'!C3982</f>
        <v>Carolina Fallas Garita</v>
      </c>
      <c r="D3982" s="1">
        <f>+'BD1'!D3982</f>
        <v>0.25</v>
      </c>
      <c r="E3982" s="1" t="str">
        <f>+'BD1'!E3982</f>
        <v>Jefe</v>
      </c>
      <c r="F3982" s="1" t="str">
        <f>+'BD1'!F3982</f>
        <v>Actualización del sistema SisDNEA (por productor)</v>
      </c>
      <c r="G3982" s="1" t="str">
        <f>+'BD1'!G3982</f>
        <v>Administrativa</v>
      </c>
      <c r="H3982" s="1">
        <f>+'BD1'!H3982</f>
        <v>0.57957999999999998</v>
      </c>
      <c r="J3982" s="1" t="s">
        <v>262</v>
      </c>
      <c r="K3982" s="1" t="s">
        <v>297</v>
      </c>
      <c r="L3982" s="3" t="s">
        <v>58</v>
      </c>
      <c r="M3982" s="1" t="s">
        <v>68</v>
      </c>
      <c r="N3982" s="4">
        <f>IFERROR(AVERAGEIFS('TE por AEA'!$H$2:$H$12257,'TE por AEA'!$A$2:$A$12257,'TE por AEA'!J3982,'TE por AEA'!$B$2:$B$12257,'TE por AEA'!K3982,'TE por AEA'!$F$2:$F$12257,'TE por AEA'!L3982),"No hay registro")</f>
        <v>1.5604166666666668</v>
      </c>
      <c r="O3982" s="4"/>
      <c r="P3982" s="4"/>
      <c r="Q3982" s="4"/>
      <c r="R3982" s="4"/>
      <c r="S3982" s="4"/>
    </row>
    <row r="3983" spans="1:19">
      <c r="A3983" s="1" t="str">
        <f>+'BD1'!A3983</f>
        <v>Central Occidental</v>
      </c>
      <c r="B3983" s="1" t="str">
        <f>+'BD1'!B3983</f>
        <v>Santa Bárbara</v>
      </c>
      <c r="C3983" s="1" t="str">
        <f>+'BD1'!C3983</f>
        <v>Carolina Fallas Garita</v>
      </c>
      <c r="D3983" s="1">
        <f>+'BD1'!D3983</f>
        <v>0.25</v>
      </c>
      <c r="E3983" s="1" t="str">
        <f>+'BD1'!E3983</f>
        <v>Jefe</v>
      </c>
      <c r="F3983" s="1" t="str">
        <f>+'BD1'!F3983</f>
        <v>Seguimiento semestral de la determinación de expectativas (por seguimiento)</v>
      </c>
      <c r="G3983" s="1" t="str">
        <f>+'BD1'!G3983</f>
        <v>Administrativa</v>
      </c>
      <c r="H3983" s="1" t="str">
        <f>+'BD1'!H3983</f>
        <v>NA</v>
      </c>
      <c r="J3983" s="1" t="s">
        <v>262</v>
      </c>
      <c r="K3983" s="1" t="s">
        <v>297</v>
      </c>
      <c r="L3983" s="3" t="s">
        <v>135</v>
      </c>
      <c r="M3983" s="1" t="s">
        <v>68</v>
      </c>
      <c r="N3983" s="4">
        <f>IFERROR(AVERAGEIFS('TE por AEA'!$H$2:$H$12257,'TE por AEA'!$A$2:$A$12257,'TE por AEA'!J3983,'TE por AEA'!$B$2:$B$12257,'TE por AEA'!K3983,'TE por AEA'!$F$2:$F$12257,'TE por AEA'!L3983),"No hay registro")</f>
        <v>1.5158333333333334</v>
      </c>
      <c r="O3983" s="4"/>
      <c r="P3983" s="4"/>
      <c r="Q3983" s="4"/>
      <c r="R3983" s="4"/>
      <c r="S3983" s="4"/>
    </row>
    <row r="3984" spans="1:19">
      <c r="A3984" s="1" t="str">
        <f>+'BD1'!A3984</f>
        <v>Central Occidental</v>
      </c>
      <c r="B3984" s="1" t="str">
        <f>+'BD1'!B3984</f>
        <v>Santa Bárbara</v>
      </c>
      <c r="C3984" s="1" t="str">
        <f>+'BD1'!C3984</f>
        <v>Carolina Fallas Garita</v>
      </c>
      <c r="D3984" s="1">
        <f>+'BD1'!D3984</f>
        <v>0.25</v>
      </c>
      <c r="E3984" s="1" t="str">
        <f>+'BD1'!E3984</f>
        <v>Jefe</v>
      </c>
      <c r="F3984" s="1" t="str">
        <f>+'BD1'!F3984</f>
        <v>Elaboración de la evaluación del desempeño (por reunión)</v>
      </c>
      <c r="G3984" s="1" t="str">
        <f>+'BD1'!G3984</f>
        <v>Administrativa</v>
      </c>
      <c r="H3984" s="1" t="str">
        <f>+'BD1'!H3984</f>
        <v>NA</v>
      </c>
      <c r="J3984" s="1" t="s">
        <v>262</v>
      </c>
      <c r="K3984" s="1" t="s">
        <v>297</v>
      </c>
      <c r="L3984" s="3" t="s">
        <v>59</v>
      </c>
      <c r="M3984" s="1" t="s">
        <v>68</v>
      </c>
      <c r="N3984" s="4">
        <f>IFERROR(AVERAGEIFS('TE por AEA'!$H$2:$H$12257,'TE por AEA'!$A$2:$A$12257,'TE por AEA'!J3984,'TE por AEA'!$B$2:$B$12257,'TE por AEA'!K3984,'TE por AEA'!$F$2:$F$12257,'TE por AEA'!L3984),"No hay registro")</f>
        <v>1.6198600000000001</v>
      </c>
      <c r="O3984" s="4"/>
      <c r="P3984" s="4"/>
      <c r="Q3984" s="4"/>
      <c r="R3984" s="4"/>
      <c r="S3984" s="4"/>
    </row>
    <row r="3985" spans="1:19">
      <c r="A3985" s="1" t="str">
        <f>+'BD1'!A3985</f>
        <v>Central Occidental</v>
      </c>
      <c r="B3985" s="1" t="str">
        <f>+'BD1'!B3985</f>
        <v>Santa Bárbara</v>
      </c>
      <c r="C3985" s="1" t="str">
        <f>+'BD1'!C3985</f>
        <v>Carolina Fallas Garita</v>
      </c>
      <c r="D3985" s="1">
        <f>+'BD1'!D3985</f>
        <v>0.25</v>
      </c>
      <c r="E3985" s="1" t="str">
        <f>+'BD1'!E3985</f>
        <v>Jefe</v>
      </c>
      <c r="F3985" s="1" t="str">
        <f>+'BD1'!F3985</f>
        <v>Elaboración de inventarios de equipos, materiales e insumos (tiempo efectivo por día)</v>
      </c>
      <c r="G3985" s="1" t="str">
        <f>+'BD1'!G3985</f>
        <v>Administrativa</v>
      </c>
      <c r="H3985" s="1">
        <f>+'BD1'!H3985</f>
        <v>3.3883299999999998</v>
      </c>
      <c r="J3985" s="1" t="s">
        <v>262</v>
      </c>
      <c r="K3985" s="1" t="s">
        <v>297</v>
      </c>
      <c r="L3985" s="3" t="s">
        <v>60</v>
      </c>
      <c r="M3985" s="1" t="s">
        <v>68</v>
      </c>
      <c r="N3985" s="4">
        <f>IFERROR(AVERAGEIFS('TE por AEA'!$H$2:$H$12257,'TE por AEA'!$A$2:$A$12257,'TE por AEA'!J3985,'TE por AEA'!$B$2:$B$12257,'TE por AEA'!K3985,'TE por AEA'!$F$2:$F$12257,'TE por AEA'!L3985),"No hay registro")</f>
        <v>2.14</v>
      </c>
      <c r="O3985" s="4"/>
      <c r="P3985" s="4"/>
      <c r="Q3985" s="4"/>
      <c r="R3985" s="4"/>
      <c r="S3985" s="4"/>
    </row>
    <row r="3986" spans="1:19">
      <c r="A3986" s="1" t="str">
        <f>+'BD1'!A3986</f>
        <v>Central Occidental</v>
      </c>
      <c r="B3986" s="1" t="str">
        <f>+'BD1'!B3986</f>
        <v>Santa Bárbara</v>
      </c>
      <c r="C3986" s="1" t="str">
        <f>+'BD1'!C3986</f>
        <v>Carolina Fallas Garita</v>
      </c>
      <c r="D3986" s="1">
        <f>+'BD1'!D3986</f>
        <v>0.25</v>
      </c>
      <c r="E3986" s="1" t="str">
        <f>+'BD1'!E3986</f>
        <v>Jefe</v>
      </c>
      <c r="F3986" s="1" t="str">
        <f>+'BD1'!F3986</f>
        <v>Atención de emergencias</v>
      </c>
      <c r="G3986" s="1" t="str">
        <f>+'BD1'!G3986</f>
        <v>Sustantiva</v>
      </c>
      <c r="H3986" s="1" t="str">
        <f>+'BD1'!H3986</f>
        <v>NA</v>
      </c>
      <c r="J3986" s="1" t="s">
        <v>262</v>
      </c>
      <c r="K3986" s="1" t="s">
        <v>297</v>
      </c>
      <c r="L3986" s="3" t="s">
        <v>61</v>
      </c>
      <c r="M3986" s="1" t="s">
        <v>67</v>
      </c>
      <c r="N3986" s="4" t="str">
        <f>IFERROR(AVERAGEIFS('TE por AEA'!$H$2:$H$12257,'TE por AEA'!$A$2:$A$12257,'TE por AEA'!J3986,'TE por AEA'!$B$2:$B$12257,'TE por AEA'!K3986,'TE por AEA'!$F$2:$F$12257,'TE por AEA'!L3986),"No hay registro")</f>
        <v>No hay registro</v>
      </c>
      <c r="O3986" s="4"/>
      <c r="P3986" s="4"/>
      <c r="Q3986" s="4"/>
      <c r="R3986" s="4"/>
      <c r="S3986" s="4"/>
    </row>
    <row r="3987" spans="1:19">
      <c r="A3987" s="1" t="str">
        <f>+'BD1'!A3987</f>
        <v>Central Occidental</v>
      </c>
      <c r="B3987" s="1" t="str">
        <f>+'BD1'!B3987</f>
        <v>Santa Bárbara</v>
      </c>
      <c r="C3987" s="1" t="str">
        <f>+'BD1'!C3987</f>
        <v>Carolina Fallas Garita</v>
      </c>
      <c r="D3987" s="1">
        <f>+'BD1'!D3987</f>
        <v>0.25</v>
      </c>
      <c r="E3987" s="1" t="str">
        <f>+'BD1'!E3987</f>
        <v>Jefe</v>
      </c>
      <c r="F3987" s="1" t="str">
        <f>+'BD1'!F3987</f>
        <v>Trazabilidad-visita a finca (por productor)</v>
      </c>
      <c r="G3987" s="1" t="str">
        <f>+'BD1'!G3987</f>
        <v>Sustantiva</v>
      </c>
      <c r="H3987" s="1" t="str">
        <f>+'BD1'!H3987</f>
        <v>NA</v>
      </c>
      <c r="J3987" s="1" t="s">
        <v>262</v>
      </c>
      <c r="K3987" s="1" t="s">
        <v>297</v>
      </c>
      <c r="L3987" s="3" t="s">
        <v>62</v>
      </c>
      <c r="M3987" s="1" t="s">
        <v>67</v>
      </c>
      <c r="N3987" s="4">
        <f>IFERROR(AVERAGEIFS('TE por AEA'!$H$2:$H$12257,'TE por AEA'!$A$2:$A$12257,'TE por AEA'!J3987,'TE por AEA'!$B$2:$B$12257,'TE por AEA'!K3987,'TE por AEA'!$F$2:$F$12257,'TE por AEA'!L3987),"No hay registro")</f>
        <v>4.3394433333333344</v>
      </c>
      <c r="O3987" s="4"/>
      <c r="P3987" s="4"/>
      <c r="Q3987" s="4"/>
      <c r="R3987" s="4"/>
      <c r="S3987" s="4"/>
    </row>
    <row r="3988" spans="1:19">
      <c r="A3988" s="1" t="str">
        <f>+'BD1'!A3988</f>
        <v>Central Occidental</v>
      </c>
      <c r="B3988" s="1" t="str">
        <f>+'BD1'!B3988</f>
        <v>Santa Bárbara</v>
      </c>
      <c r="C3988" s="1" t="str">
        <f>+'BD1'!C3988</f>
        <v>Carolina Fallas Garita</v>
      </c>
      <c r="D3988" s="1">
        <f>+'BD1'!D3988</f>
        <v>0.25</v>
      </c>
      <c r="E3988" s="1" t="str">
        <f>+'BD1'!E3988</f>
        <v>Jefe</v>
      </c>
      <c r="F3988" s="1" t="str">
        <f>+'BD1'!F3988</f>
        <v>Trazabilidad-inclusión en sistema TrazarAgro (por productor)</v>
      </c>
      <c r="G3988" s="1" t="str">
        <f>+'BD1'!G3988</f>
        <v>Sustantiva</v>
      </c>
      <c r="H3988" s="1" t="str">
        <f>+'BD1'!H3988</f>
        <v>NA</v>
      </c>
      <c r="J3988" s="1" t="s">
        <v>262</v>
      </c>
      <c r="K3988" s="1" t="s">
        <v>297</v>
      </c>
      <c r="L3988" s="3" t="s">
        <v>63</v>
      </c>
      <c r="M3988" s="1" t="s">
        <v>67</v>
      </c>
      <c r="N3988" s="4" t="str">
        <f>IFERROR(AVERAGEIFS('TE por AEA'!$H$2:$H$12257,'TE por AEA'!$A$2:$A$12257,'TE por AEA'!J3988,'TE por AEA'!$B$2:$B$12257,'TE por AEA'!K3988,'TE por AEA'!$F$2:$F$12257,'TE por AEA'!L3988),"No hay registro")</f>
        <v>No hay registro</v>
      </c>
      <c r="O3988" s="4"/>
      <c r="P3988" s="4"/>
      <c r="Q3988" s="4"/>
      <c r="R3988" s="4"/>
      <c r="S3988" s="4"/>
    </row>
    <row r="3989" spans="1:19">
      <c r="A3989" s="1" t="str">
        <f>+'BD1'!A3989</f>
        <v>Central Occidental</v>
      </c>
      <c r="B3989" s="1" t="str">
        <f>+'BD1'!B3989</f>
        <v>Santa Bárbara</v>
      </c>
      <c r="C3989" s="1" t="str">
        <f>+'BD1'!C3989</f>
        <v>Carolina Fallas Garita</v>
      </c>
      <c r="D3989" s="1">
        <f>+'BD1'!D3989</f>
        <v>0.25</v>
      </c>
      <c r="E3989" s="1" t="str">
        <f>+'BD1'!E3989</f>
        <v>Jefe</v>
      </c>
      <c r="F3989" s="1" t="str">
        <f>+'BD1'!F3989</f>
        <v>Atención al gusano barrenador (por productor)</v>
      </c>
      <c r="G3989" s="1" t="str">
        <f>+'BD1'!G3989</f>
        <v>Sustantiva</v>
      </c>
      <c r="H3989" s="1" t="str">
        <f>+'BD1'!H3989</f>
        <v>NA</v>
      </c>
      <c r="J3989" s="1" t="s">
        <v>262</v>
      </c>
      <c r="K3989" s="1" t="s">
        <v>297</v>
      </c>
      <c r="L3989" s="3" t="s">
        <v>64</v>
      </c>
      <c r="M3989" s="1" t="s">
        <v>67</v>
      </c>
      <c r="N3989" s="4">
        <f>IFERROR(AVERAGEIFS('TE por AEA'!$H$2:$H$12257,'TE por AEA'!$A$2:$A$12257,'TE por AEA'!J3989,'TE por AEA'!$B$2:$B$12257,'TE por AEA'!K3989,'TE por AEA'!$F$2:$F$12257,'TE por AEA'!L3989),"No hay registro")</f>
        <v>2.4966666666666666</v>
      </c>
      <c r="O3989" s="4"/>
      <c r="P3989" s="4"/>
      <c r="Q3989" s="4"/>
      <c r="R3989" s="4"/>
      <c r="S3989" s="4"/>
    </row>
    <row r="3990" spans="1:19">
      <c r="A3990" s="1" t="str">
        <f>+'BD1'!A3990</f>
        <v>Central Occidental</v>
      </c>
      <c r="B3990" s="1" t="str">
        <f>+'BD1'!B3990</f>
        <v>Santa Bárbara</v>
      </c>
      <c r="C3990" s="1" t="str">
        <f>+'BD1'!C3990</f>
        <v>Carolina Fallas Garita</v>
      </c>
      <c r="D3990" s="1">
        <f>+'BD1'!D3990</f>
        <v>0.25</v>
      </c>
      <c r="E3990" s="1" t="str">
        <f>+'BD1'!E3990</f>
        <v>Jefe</v>
      </c>
      <c r="F3990" s="1" t="str">
        <f>+'BD1'!F3990</f>
        <v>Atención en oficina (por usuario)</v>
      </c>
      <c r="G3990" s="1" t="str">
        <f>+'BD1'!G3990</f>
        <v>Sustantiva</v>
      </c>
      <c r="H3990" s="1">
        <f>+'BD1'!H3990</f>
        <v>0.32694000000000001</v>
      </c>
      <c r="J3990" s="1" t="s">
        <v>262</v>
      </c>
      <c r="K3990" s="1" t="s">
        <v>297</v>
      </c>
      <c r="L3990" s="3" t="s">
        <v>65</v>
      </c>
      <c r="M3990" s="1" t="s">
        <v>67</v>
      </c>
      <c r="N3990" s="4">
        <f>IFERROR(AVERAGEIFS('TE por AEA'!$H$2:$H$12257,'TE por AEA'!$A$2:$A$12257,'TE por AEA'!J3990,'TE por AEA'!$B$2:$B$12257,'TE por AEA'!K3990,'TE por AEA'!$F$2:$F$12257,'TE por AEA'!L3990),"No hay registro")</f>
        <v>0.78268666666666675</v>
      </c>
      <c r="O3990" s="4"/>
      <c r="P3990" s="4"/>
      <c r="Q3990" s="4"/>
      <c r="R3990" s="4"/>
      <c r="S3990" s="4"/>
    </row>
    <row r="3991" spans="1:19">
      <c r="A3991" s="1" t="str">
        <f>+'BD1'!A3991</f>
        <v>Central Occidental</v>
      </c>
      <c r="B3991" s="1" t="str">
        <f>+'BD1'!B3991</f>
        <v>Santa Bárbara</v>
      </c>
      <c r="C3991" s="1" t="str">
        <f>+'BD1'!C3991</f>
        <v>Carolina Fallas Garita</v>
      </c>
      <c r="D3991" s="1">
        <f>+'BD1'!D3991</f>
        <v>0.25</v>
      </c>
      <c r="E3991" s="1" t="str">
        <f>+'BD1'!E3991</f>
        <v>Jefe</v>
      </c>
      <c r="F3991" s="1" t="str">
        <f>+'BD1'!F3991</f>
        <v>Búsqueda de nuevos productores (por productor)</v>
      </c>
      <c r="G3991" s="1" t="str">
        <f>+'BD1'!G3991</f>
        <v>Sustantiva</v>
      </c>
      <c r="H3991" s="1">
        <f>+'BD1'!H3991</f>
        <v>8.56</v>
      </c>
      <c r="J3991" s="1" t="s">
        <v>262</v>
      </c>
      <c r="K3991" s="1" t="s">
        <v>297</v>
      </c>
      <c r="L3991" s="3" t="s">
        <v>66</v>
      </c>
      <c r="M3991" s="1" t="s">
        <v>67</v>
      </c>
      <c r="N3991" s="4">
        <f>IFERROR(AVERAGEIFS('TE por AEA'!$H$2:$H$12257,'TE por AEA'!$A$2:$A$12257,'TE por AEA'!J3991,'TE por AEA'!$B$2:$B$12257,'TE por AEA'!K3991,'TE por AEA'!$F$2:$F$12257,'TE por AEA'!L3991),"No hay registro")</f>
        <v>1.8130566666666665</v>
      </c>
      <c r="O3991" s="4"/>
      <c r="P3991" s="4"/>
      <c r="Q3991" s="4"/>
      <c r="R3991" s="4"/>
      <c r="S3991" s="4"/>
    </row>
    <row r="3992" spans="1:19">
      <c r="A3992" s="1" t="str">
        <f>+'BD1'!A3992</f>
        <v>Central Occidental</v>
      </c>
      <c r="B3992" s="1" t="str">
        <f>+'BD1'!B3992</f>
        <v>Santa Bárbara</v>
      </c>
      <c r="C3992" s="1" t="str">
        <f>+'BD1'!C3992</f>
        <v>José Alberto Sánchez Vargas</v>
      </c>
      <c r="D3992" s="1">
        <f>+'BD1'!D3992</f>
        <v>0.3</v>
      </c>
      <c r="E3992" s="1" t="str">
        <f>+'BD1'!E3992</f>
        <v>Técnico</v>
      </c>
      <c r="F3992" s="1" t="str">
        <f>+'BD1'!F3992</f>
        <v>Elaboración del diagnóstico y plan de finca de manejo a personas productoras (por productor)</v>
      </c>
      <c r="G3992" s="1" t="str">
        <f>+'BD1'!G3992</f>
        <v>Sustantiva</v>
      </c>
      <c r="H3992" s="1">
        <f>+'BD1'!H3992</f>
        <v>3.21</v>
      </c>
      <c r="J3992" s="1" t="s">
        <v>262</v>
      </c>
      <c r="K3992" s="1" t="s">
        <v>301</v>
      </c>
      <c r="L3992" s="2" t="s">
        <v>11</v>
      </c>
      <c r="M3992" s="1" t="s">
        <v>67</v>
      </c>
      <c r="N3992" s="4">
        <f>IFERROR(AVERAGEIFS('TE por AEA'!$H$2:$H$12257,'TE por AEA'!$A$2:$A$12257,'TE por AEA'!J3992,'TE por AEA'!$B$2:$B$12257,'TE por AEA'!K3992,'TE por AEA'!$F$2:$F$12257,'TE por AEA'!L3992),"No hay registro")</f>
        <v>5.2534025000000009</v>
      </c>
      <c r="O3992" s="4"/>
      <c r="P3992" s="4"/>
      <c r="Q3992" s="4"/>
      <c r="R3992" s="4"/>
      <c r="S3992" s="4"/>
    </row>
    <row r="3993" spans="1:19">
      <c r="A3993" s="1" t="str">
        <f>+'BD1'!A3993</f>
        <v>Central Occidental</v>
      </c>
      <c r="B3993" s="1" t="str">
        <f>+'BD1'!B3993</f>
        <v>Santa Bárbara</v>
      </c>
      <c r="C3993" s="1" t="str">
        <f>+'BD1'!C3993</f>
        <v>José Alberto Sánchez Vargas</v>
      </c>
      <c r="D3993" s="1">
        <f>+'BD1'!D3993</f>
        <v>0.3</v>
      </c>
      <c r="E3993" s="1" t="str">
        <f>+'BD1'!E3993</f>
        <v>Técnico</v>
      </c>
      <c r="F3993" s="1" t="str">
        <f>+'BD1'!F3993</f>
        <v>Asistencia técnica a personas productoras (individual): visitas a finca (por productor)</v>
      </c>
      <c r="G3993" s="1" t="str">
        <f>+'BD1'!G3993</f>
        <v>Sustantiva</v>
      </c>
      <c r="H3993" s="1">
        <f>+'BD1'!H3993</f>
        <v>2.14</v>
      </c>
      <c r="J3993" s="1" t="s">
        <v>262</v>
      </c>
      <c r="K3993" s="1" t="s">
        <v>301</v>
      </c>
      <c r="L3993" s="2" t="s">
        <v>12</v>
      </c>
      <c r="M3993" s="1" t="s">
        <v>67</v>
      </c>
      <c r="N3993" s="4">
        <f>IFERROR(AVERAGEIFS('TE por AEA'!$H$2:$H$12257,'TE por AEA'!$A$2:$A$12257,'TE por AEA'!J3993,'TE por AEA'!$B$2:$B$12257,'TE por AEA'!K3993,'TE por AEA'!$F$2:$F$12257,'TE por AEA'!L3993),"No hay registro")</f>
        <v>1.9059374999999998</v>
      </c>
      <c r="O3993" s="4"/>
      <c r="P3993" s="4"/>
      <c r="Q3993" s="4"/>
      <c r="R3993" s="4"/>
      <c r="S3993" s="4"/>
    </row>
    <row r="3994" spans="1:19">
      <c r="A3994" s="1" t="str">
        <f>+'BD1'!A3994</f>
        <v>Central Occidental</v>
      </c>
      <c r="B3994" s="1" t="str">
        <f>+'BD1'!B3994</f>
        <v>Santa Bárbara</v>
      </c>
      <c r="C3994" s="1" t="str">
        <f>+'BD1'!C3994</f>
        <v>José Alberto Sánchez Vargas</v>
      </c>
      <c r="D3994" s="1">
        <f>+'BD1'!D3994</f>
        <v>0.3</v>
      </c>
      <c r="E3994" s="1" t="str">
        <f>+'BD1'!E3994</f>
        <v>Técnico</v>
      </c>
      <c r="F3994" s="1" t="str">
        <f>+'BD1'!F3994</f>
        <v>Asistencia técnica a personas productoras (individual): atenciones virtuales y digitales (por productor)</v>
      </c>
      <c r="G3994" s="1" t="str">
        <f>+'BD1'!G3994</f>
        <v>Sustantiva</v>
      </c>
      <c r="H3994" s="1">
        <f>+'BD1'!H3994</f>
        <v>0.19319</v>
      </c>
      <c r="J3994" s="1" t="s">
        <v>262</v>
      </c>
      <c r="K3994" s="1" t="s">
        <v>301</v>
      </c>
      <c r="L3994" s="2" t="s">
        <v>13</v>
      </c>
      <c r="M3994" s="1" t="s">
        <v>67</v>
      </c>
      <c r="N3994" s="4">
        <f>IFERROR(AVERAGEIFS('TE por AEA'!$H$2:$H$12257,'TE por AEA'!$A$2:$A$12257,'TE por AEA'!J3994,'TE por AEA'!$B$2:$B$12257,'TE por AEA'!K3994,'TE por AEA'!$F$2:$F$12257,'TE por AEA'!L3994),"No hay registro")</f>
        <v>0.45921000000000001</v>
      </c>
      <c r="O3994" s="4"/>
      <c r="P3994" s="4"/>
      <c r="Q3994" s="4"/>
      <c r="R3994" s="4"/>
      <c r="S3994" s="4"/>
    </row>
    <row r="3995" spans="1:19">
      <c r="A3995" s="1" t="str">
        <f>+'BD1'!A3995</f>
        <v>Central Occidental</v>
      </c>
      <c r="B3995" s="1" t="str">
        <f>+'BD1'!B3995</f>
        <v>Santa Bárbara</v>
      </c>
      <c r="C3995" s="1" t="str">
        <f>+'BD1'!C3995</f>
        <v>José Alberto Sánchez Vargas</v>
      </c>
      <c r="D3995" s="1">
        <f>+'BD1'!D3995</f>
        <v>0.3</v>
      </c>
      <c r="E3995" s="1" t="str">
        <f>+'BD1'!E3995</f>
        <v>Técnico</v>
      </c>
      <c r="F3995" s="1" t="str">
        <f>+'BD1'!F3995</f>
        <v>Asistencia técnica a personas productoras (grupal): día de campo (por día en el evento)</v>
      </c>
      <c r="G3995" s="1" t="str">
        <f>+'BD1'!G3995</f>
        <v>Sustantiva</v>
      </c>
      <c r="H3995" s="1">
        <f>+'BD1'!H3995</f>
        <v>6.42</v>
      </c>
      <c r="J3995" s="1" t="s">
        <v>262</v>
      </c>
      <c r="K3995" s="1" t="s">
        <v>301</v>
      </c>
      <c r="L3995" s="2" t="s">
        <v>14</v>
      </c>
      <c r="M3995" s="1" t="s">
        <v>67</v>
      </c>
      <c r="N3995" s="4">
        <f>IFERROR(AVERAGEIFS('TE por AEA'!$H$2:$H$12257,'TE por AEA'!$A$2:$A$12257,'TE por AEA'!J3995,'TE por AEA'!$B$2:$B$12257,'TE por AEA'!K3995,'TE por AEA'!$F$2:$F$12257,'TE por AEA'!L3995),"No hay registro")</f>
        <v>5.8849999999999998</v>
      </c>
      <c r="O3995" s="4"/>
      <c r="P3995" s="4"/>
      <c r="Q3995" s="4"/>
      <c r="R3995" s="4"/>
      <c r="S3995" s="4"/>
    </row>
    <row r="3996" spans="1:19">
      <c r="A3996" s="1" t="str">
        <f>+'BD1'!A3996</f>
        <v>Central Occidental</v>
      </c>
      <c r="B3996" s="1" t="str">
        <f>+'BD1'!B3996</f>
        <v>Santa Bárbara</v>
      </c>
      <c r="C3996" s="1" t="str">
        <f>+'BD1'!C3996</f>
        <v>José Alberto Sánchez Vargas</v>
      </c>
      <c r="D3996" s="1">
        <f>+'BD1'!D3996</f>
        <v>0.3</v>
      </c>
      <c r="E3996" s="1" t="str">
        <f>+'BD1'!E3996</f>
        <v>Técnico</v>
      </c>
      <c r="F3996" s="1" t="str">
        <f>+'BD1'!F3996</f>
        <v>Asistencia técnica a personas productoras (grupal): demostración de métodos (por evento, se puede acumular si la demostración tarda más de un día)</v>
      </c>
      <c r="G3996" s="1" t="str">
        <f>+'BD1'!G3996</f>
        <v>Sustantiva</v>
      </c>
      <c r="H3996" s="1">
        <f>+'BD1'!H3996</f>
        <v>4.28</v>
      </c>
      <c r="J3996" s="1" t="s">
        <v>262</v>
      </c>
      <c r="K3996" s="1" t="s">
        <v>301</v>
      </c>
      <c r="L3996" s="2" t="s">
        <v>15</v>
      </c>
      <c r="M3996" s="1" t="s">
        <v>67</v>
      </c>
      <c r="N3996" s="4">
        <f>IFERROR(AVERAGEIFS('TE por AEA'!$H$2:$H$12257,'TE por AEA'!$A$2:$A$12257,'TE por AEA'!J3996,'TE por AEA'!$B$2:$B$12257,'TE por AEA'!K3996,'TE por AEA'!$F$2:$F$12257,'TE por AEA'!L3996),"No hay registro")</f>
        <v>4.458333333333333</v>
      </c>
      <c r="O3996" s="4"/>
      <c r="P3996" s="4"/>
      <c r="Q3996" s="4"/>
      <c r="R3996" s="4"/>
      <c r="S3996" s="4"/>
    </row>
    <row r="3997" spans="1:19">
      <c r="A3997" s="1" t="str">
        <f>+'BD1'!A3997</f>
        <v>Central Occidental</v>
      </c>
      <c r="B3997" s="1" t="str">
        <f>+'BD1'!B3997</f>
        <v>Santa Bárbara</v>
      </c>
      <c r="C3997" s="1" t="str">
        <f>+'BD1'!C3997</f>
        <v>José Alberto Sánchez Vargas</v>
      </c>
      <c r="D3997" s="1">
        <f>+'BD1'!D3997</f>
        <v>0.3</v>
      </c>
      <c r="E3997" s="1" t="str">
        <f>+'BD1'!E3997</f>
        <v>Técnico</v>
      </c>
      <c r="F3997" s="1" t="str">
        <f>+'BD1'!F3997</f>
        <v>Asistencia técnica a personas productoras (grupal): taller (por taller)</v>
      </c>
      <c r="G3997" s="1" t="str">
        <f>+'BD1'!G3997</f>
        <v>Sustantiva</v>
      </c>
      <c r="H3997" s="1" t="str">
        <f>+'BD1'!H3997</f>
        <v>NA</v>
      </c>
      <c r="J3997" s="1" t="s">
        <v>262</v>
      </c>
      <c r="K3997" s="1" t="s">
        <v>301</v>
      </c>
      <c r="L3997" s="2" t="s">
        <v>16</v>
      </c>
      <c r="M3997" s="1" t="s">
        <v>67</v>
      </c>
      <c r="N3997" s="4">
        <f>IFERROR(AVERAGEIFS('TE por AEA'!$H$2:$H$12257,'TE por AEA'!$A$2:$A$12257,'TE por AEA'!J3997,'TE por AEA'!$B$2:$B$12257,'TE por AEA'!K3997,'TE por AEA'!$F$2:$F$12257,'TE por AEA'!L3997),"No hay registro")</f>
        <v>13.196666666666665</v>
      </c>
      <c r="O3997" s="4"/>
      <c r="P3997" s="4"/>
      <c r="Q3997" s="4"/>
      <c r="R3997" s="4"/>
      <c r="S3997" s="4"/>
    </row>
    <row r="3998" spans="1:19">
      <c r="A3998" s="1" t="str">
        <f>+'BD1'!A3998</f>
        <v>Central Occidental</v>
      </c>
      <c r="B3998" s="1" t="str">
        <f>+'BD1'!B3998</f>
        <v>Santa Bárbara</v>
      </c>
      <c r="C3998" s="1" t="str">
        <f>+'BD1'!C3998</f>
        <v>José Alberto Sánchez Vargas</v>
      </c>
      <c r="D3998" s="1">
        <f>+'BD1'!D3998</f>
        <v>0.3</v>
      </c>
      <c r="E3998" s="1" t="str">
        <f>+'BD1'!E3998</f>
        <v>Técnico</v>
      </c>
      <c r="F3998" s="1" t="str">
        <f>+'BD1'!F3998</f>
        <v>Asistencia técnica a personas productoras (grupal): charlas (por día en el evento)</v>
      </c>
      <c r="G3998" s="1" t="str">
        <f>+'BD1'!G3998</f>
        <v>Sustantiva</v>
      </c>
      <c r="H3998" s="1" t="str">
        <f>+'BD1'!H3998</f>
        <v>NA</v>
      </c>
      <c r="J3998" s="1" t="s">
        <v>262</v>
      </c>
      <c r="K3998" s="1" t="s">
        <v>301</v>
      </c>
      <c r="L3998" s="2" t="s">
        <v>17</v>
      </c>
      <c r="M3998" s="1" t="s">
        <v>67</v>
      </c>
      <c r="N3998" s="4">
        <f>IFERROR(AVERAGEIFS('TE por AEA'!$H$2:$H$12257,'TE por AEA'!$A$2:$A$12257,'TE por AEA'!J3998,'TE por AEA'!$B$2:$B$12257,'TE por AEA'!K3998,'TE por AEA'!$F$2:$F$12257,'TE por AEA'!L3998),"No hay registro")</f>
        <v>3.3214574999999997</v>
      </c>
      <c r="O3998" s="4"/>
      <c r="P3998" s="4"/>
      <c r="Q3998" s="4"/>
      <c r="R3998" s="4"/>
      <c r="S3998" s="4"/>
    </row>
    <row r="3999" spans="1:19">
      <c r="A3999" s="1" t="str">
        <f>+'BD1'!A3999</f>
        <v>Central Occidental</v>
      </c>
      <c r="B3999" s="1" t="str">
        <f>+'BD1'!B3999</f>
        <v>Santa Bárbara</v>
      </c>
      <c r="C3999" s="1" t="str">
        <f>+'BD1'!C3999</f>
        <v>José Alberto Sánchez Vargas</v>
      </c>
      <c r="D3999" s="1">
        <f>+'BD1'!D3999</f>
        <v>0.3</v>
      </c>
      <c r="E3999" s="1" t="str">
        <f>+'BD1'!E3999</f>
        <v>Técnico</v>
      </c>
      <c r="F3999" s="1" t="str">
        <f>+'BD1'!F3999</f>
        <v>Gestión en capacitaciones con instituciones públicas o privadas (solo gestión de coordinación por evento de capacitación)</v>
      </c>
      <c r="G3999" s="1" t="str">
        <f>+'BD1'!G3999</f>
        <v>Administrativa</v>
      </c>
      <c r="H3999" s="1" t="str">
        <f>+'BD1'!H3999</f>
        <v>NA</v>
      </c>
      <c r="J3999" s="1" t="s">
        <v>262</v>
      </c>
      <c r="K3999" s="1" t="s">
        <v>301</v>
      </c>
      <c r="L3999" s="2" t="s">
        <v>18</v>
      </c>
      <c r="M3999" s="1" t="s">
        <v>68</v>
      </c>
      <c r="N3999" s="4">
        <f>IFERROR(AVERAGEIFS('TE por AEA'!$H$2:$H$12257,'TE por AEA'!$A$2:$A$12257,'TE por AEA'!J3999,'TE por AEA'!$B$2:$B$12257,'TE por AEA'!K3999,'TE por AEA'!$F$2:$F$12257,'TE por AEA'!L3999),"No hay registro")</f>
        <v>2.4966666666666666</v>
      </c>
      <c r="O3999" s="4"/>
      <c r="P3999" s="4"/>
      <c r="Q3999" s="4"/>
      <c r="R3999" s="4"/>
      <c r="S3999" s="4"/>
    </row>
    <row r="4000" spans="1:19">
      <c r="A4000" s="1" t="str">
        <f>+'BD1'!A4000</f>
        <v>Central Occidental</v>
      </c>
      <c r="B4000" s="1" t="str">
        <f>+'BD1'!B4000</f>
        <v>Santa Bárbara</v>
      </c>
      <c r="C4000" s="1" t="str">
        <f>+'BD1'!C4000</f>
        <v>José Alberto Sánchez Vargas</v>
      </c>
      <c r="D4000" s="1">
        <f>+'BD1'!D4000</f>
        <v>0.3</v>
      </c>
      <c r="E4000" s="1" t="str">
        <f>+'BD1'!E4000</f>
        <v>Técnico</v>
      </c>
      <c r="F4000" s="1" t="str">
        <f>+'BD1'!F4000</f>
        <v>Aplicación de la herramienta de medición del nivel de gestión empresarial y organizacional (por organización)</v>
      </c>
      <c r="G4000" s="1" t="str">
        <f>+'BD1'!G4000</f>
        <v>Sustantiva</v>
      </c>
      <c r="H4000" s="1" t="str">
        <f>+'BD1'!H4000</f>
        <v>NA</v>
      </c>
      <c r="J4000" s="1" t="s">
        <v>262</v>
      </c>
      <c r="K4000" s="1" t="s">
        <v>301</v>
      </c>
      <c r="L4000" s="2" t="s">
        <v>19</v>
      </c>
      <c r="M4000" s="1" t="s">
        <v>67</v>
      </c>
      <c r="N4000" s="4">
        <f>IFERROR(AVERAGEIFS('TE por AEA'!$H$2:$H$12257,'TE por AEA'!$A$2:$A$12257,'TE por AEA'!J4000,'TE por AEA'!$B$2:$B$12257,'TE por AEA'!K4000,'TE por AEA'!$F$2:$F$12257,'TE por AEA'!L4000),"No hay registro")</f>
        <v>3.21</v>
      </c>
      <c r="O4000" s="4"/>
      <c r="P4000" s="4"/>
      <c r="Q4000" s="4"/>
      <c r="R4000" s="4"/>
      <c r="S4000" s="4"/>
    </row>
    <row r="4001" spans="1:19">
      <c r="A4001" s="1" t="str">
        <f>+'BD1'!A4001</f>
        <v>Central Occidental</v>
      </c>
      <c r="B4001" s="1" t="str">
        <f>+'BD1'!B4001</f>
        <v>Santa Bárbara</v>
      </c>
      <c r="C4001" s="1" t="str">
        <f>+'BD1'!C4001</f>
        <v>José Alberto Sánchez Vargas</v>
      </c>
      <c r="D4001" s="1">
        <f>+'BD1'!D4001</f>
        <v>0.3</v>
      </c>
      <c r="E4001" s="1" t="str">
        <f>+'BD1'!E4001</f>
        <v>Técnico</v>
      </c>
      <c r="F4001" s="1" t="str">
        <f>+'BD1'!F4001</f>
        <v>Elaboración y ejecución del plan de trabajo (por organización)</v>
      </c>
      <c r="G4001" s="1" t="str">
        <f>+'BD1'!G4001</f>
        <v>Sustantiva</v>
      </c>
      <c r="H4001" s="1" t="str">
        <f>+'BD1'!H4001</f>
        <v>NA</v>
      </c>
      <c r="J4001" s="1" t="s">
        <v>262</v>
      </c>
      <c r="K4001" s="1" t="s">
        <v>301</v>
      </c>
      <c r="L4001" s="2" t="s">
        <v>20</v>
      </c>
      <c r="M4001" s="1" t="s">
        <v>67</v>
      </c>
      <c r="N4001" s="4">
        <f>IFERROR(AVERAGEIFS('TE por AEA'!$H$2:$H$12257,'TE por AEA'!$A$2:$A$12257,'TE por AEA'!J4001,'TE por AEA'!$B$2:$B$12257,'TE por AEA'!K4001,'TE por AEA'!$F$2:$F$12257,'TE por AEA'!L4001),"No hay registro")</f>
        <v>17.12</v>
      </c>
      <c r="O4001" s="4"/>
      <c r="P4001" s="4"/>
      <c r="Q4001" s="4"/>
      <c r="R4001" s="4"/>
      <c r="S4001" s="4"/>
    </row>
    <row r="4002" spans="1:19">
      <c r="A4002" s="1" t="str">
        <f>+'BD1'!A4002</f>
        <v>Central Occidental</v>
      </c>
      <c r="B4002" s="1" t="str">
        <f>+'BD1'!B4002</f>
        <v>Santa Bárbara</v>
      </c>
      <c r="C4002" s="1" t="str">
        <f>+'BD1'!C4002</f>
        <v>José Alberto Sánchez Vargas</v>
      </c>
      <c r="D4002" s="1">
        <f>+'BD1'!D4002</f>
        <v>0.3</v>
      </c>
      <c r="E4002" s="1" t="str">
        <f>+'BD1'!E4002</f>
        <v>Técnico</v>
      </c>
      <c r="F4002" s="1" t="str">
        <f>+'BD1'!F4002</f>
        <v>Visitas de seguimiento al plan de trabajo (por visita por organización)</v>
      </c>
      <c r="G4002" s="1" t="str">
        <f>+'BD1'!G4002</f>
        <v>Sustantiva</v>
      </c>
      <c r="H4002" s="1" t="str">
        <f>+'BD1'!H4002</f>
        <v>NA</v>
      </c>
      <c r="J4002" s="1" t="s">
        <v>262</v>
      </c>
      <c r="K4002" s="1" t="s">
        <v>301</v>
      </c>
      <c r="L4002" s="2" t="s">
        <v>21</v>
      </c>
      <c r="M4002" s="1" t="s">
        <v>67</v>
      </c>
      <c r="N4002" s="4">
        <f>IFERROR(AVERAGEIFS('TE por AEA'!$H$2:$H$12257,'TE por AEA'!$A$2:$A$12257,'TE por AEA'!J4002,'TE por AEA'!$B$2:$B$12257,'TE por AEA'!K4002,'TE por AEA'!$F$2:$F$12257,'TE por AEA'!L4002),"No hay registro")</f>
        <v>3.21</v>
      </c>
      <c r="O4002" s="4"/>
      <c r="P4002" s="4"/>
      <c r="Q4002" s="4"/>
      <c r="R4002" s="4"/>
      <c r="S4002" s="4"/>
    </row>
    <row r="4003" spans="1:19">
      <c r="A4003" s="1" t="str">
        <f>+'BD1'!A4003</f>
        <v>Central Occidental</v>
      </c>
      <c r="B4003" s="1" t="str">
        <f>+'BD1'!B4003</f>
        <v>Santa Bárbara</v>
      </c>
      <c r="C4003" s="1" t="str">
        <f>+'BD1'!C4003</f>
        <v>José Alberto Sánchez Vargas</v>
      </c>
      <c r="D4003" s="1">
        <f>+'BD1'!D4003</f>
        <v>0.3</v>
      </c>
      <c r="E4003" s="1" t="str">
        <f>+'BD1'!E4003</f>
        <v>Técnico</v>
      </c>
      <c r="F4003" s="1" t="str">
        <f>+'BD1'!F4003</f>
        <v>Reporte del plan de trabajo anual (por reporte por organización)</v>
      </c>
      <c r="G4003" s="1" t="str">
        <f>+'BD1'!G4003</f>
        <v>Sustantiva</v>
      </c>
      <c r="H4003" s="1" t="str">
        <f>+'BD1'!H4003</f>
        <v>NA</v>
      </c>
      <c r="J4003" s="1" t="s">
        <v>262</v>
      </c>
      <c r="K4003" s="1" t="s">
        <v>301</v>
      </c>
      <c r="L4003" s="2" t="s">
        <v>22</v>
      </c>
      <c r="M4003" s="1" t="s">
        <v>67</v>
      </c>
      <c r="N4003" s="4">
        <f>IFERROR(AVERAGEIFS('TE por AEA'!$H$2:$H$12257,'TE por AEA'!$A$2:$A$12257,'TE por AEA'!J4003,'TE por AEA'!$B$2:$B$12257,'TE por AEA'!K4003,'TE por AEA'!$F$2:$F$12257,'TE por AEA'!L4003),"No hay registro")</f>
        <v>17.12</v>
      </c>
      <c r="O4003" s="4"/>
      <c r="P4003" s="4"/>
      <c r="Q4003" s="4"/>
      <c r="R4003" s="4"/>
      <c r="S4003" s="4"/>
    </row>
    <row r="4004" spans="1:19">
      <c r="A4004" s="1" t="str">
        <f>+'BD1'!A4004</f>
        <v>Central Occidental</v>
      </c>
      <c r="B4004" s="1" t="str">
        <f>+'BD1'!B4004</f>
        <v>Santa Bárbara</v>
      </c>
      <c r="C4004" s="1" t="str">
        <f>+'BD1'!C4004</f>
        <v>José Alberto Sánchez Vargas</v>
      </c>
      <c r="D4004" s="1">
        <f>+'BD1'!D4004</f>
        <v>0.3</v>
      </c>
      <c r="E4004" s="1" t="str">
        <f>+'BD1'!E4004</f>
        <v>Técnico</v>
      </c>
      <c r="F4004" s="1" t="str">
        <f>+'BD1'!F4004</f>
        <v>NAMA (café): muestreo y toma de datos en finca (por productor)</v>
      </c>
      <c r="G4004" s="1" t="str">
        <f>+'BD1'!G4004</f>
        <v>Sustantiva</v>
      </c>
      <c r="H4004" s="1" t="str">
        <f>+'BD1'!H4004</f>
        <v>NA</v>
      </c>
      <c r="J4004" s="1" t="s">
        <v>262</v>
      </c>
      <c r="K4004" s="1" t="s">
        <v>301</v>
      </c>
      <c r="L4004" s="2" t="s">
        <v>23</v>
      </c>
      <c r="M4004" s="1" t="s">
        <v>67</v>
      </c>
      <c r="N4004" s="4">
        <f>IFERROR(AVERAGEIFS('TE por AEA'!$H$2:$H$12257,'TE por AEA'!$A$2:$A$12257,'TE por AEA'!J4004,'TE por AEA'!$B$2:$B$12257,'TE por AEA'!K4004,'TE por AEA'!$F$2:$F$12257,'TE por AEA'!L4004),"No hay registro")</f>
        <v>3.21</v>
      </c>
      <c r="O4004" s="4"/>
      <c r="P4004" s="4"/>
      <c r="Q4004" s="4"/>
      <c r="R4004" s="4"/>
      <c r="S4004" s="4"/>
    </row>
    <row r="4005" spans="1:19">
      <c r="A4005" s="1" t="str">
        <f>+'BD1'!A4005</f>
        <v>Central Occidental</v>
      </c>
      <c r="B4005" s="1" t="str">
        <f>+'BD1'!B4005</f>
        <v>Santa Bárbara</v>
      </c>
      <c r="C4005" s="1" t="str">
        <f>+'BD1'!C4005</f>
        <v>José Alberto Sánchez Vargas</v>
      </c>
      <c r="D4005" s="1">
        <f>+'BD1'!D4005</f>
        <v>0.3</v>
      </c>
      <c r="E4005" s="1" t="str">
        <f>+'BD1'!E4005</f>
        <v>Técnico</v>
      </c>
      <c r="F4005" s="1" t="str">
        <f>+'BD1'!F4005</f>
        <v>NAMA (café): inclusión de datos al SisDNEA (por productor)</v>
      </c>
      <c r="G4005" s="1" t="str">
        <f>+'BD1'!G4005</f>
        <v>Sustantiva</v>
      </c>
      <c r="H4005" s="1" t="str">
        <f>+'BD1'!H4005</f>
        <v>NA</v>
      </c>
      <c r="J4005" s="1" t="s">
        <v>262</v>
      </c>
      <c r="K4005" s="1" t="s">
        <v>301</v>
      </c>
      <c r="L4005" s="2" t="s">
        <v>24</v>
      </c>
      <c r="M4005" s="1" t="s">
        <v>67</v>
      </c>
      <c r="N4005" s="4">
        <f>IFERROR(AVERAGEIFS('TE por AEA'!$H$2:$H$12257,'TE por AEA'!$A$2:$A$12257,'TE por AEA'!J4005,'TE por AEA'!$B$2:$B$12257,'TE por AEA'!K4005,'TE por AEA'!$F$2:$F$12257,'TE por AEA'!L4005),"No hay registro")</f>
        <v>0.71333000000000002</v>
      </c>
      <c r="O4005" s="4"/>
      <c r="P4005" s="4"/>
      <c r="Q4005" s="4"/>
      <c r="R4005" s="4"/>
      <c r="S4005" s="4"/>
    </row>
    <row r="4006" spans="1:19">
      <c r="A4006" s="1" t="str">
        <f>+'BD1'!A4006</f>
        <v>Central Occidental</v>
      </c>
      <c r="B4006" s="1" t="str">
        <f>+'BD1'!B4006</f>
        <v>Santa Bárbara</v>
      </c>
      <c r="C4006" s="1" t="str">
        <f>+'BD1'!C4006</f>
        <v>José Alberto Sánchez Vargas</v>
      </c>
      <c r="D4006" s="1">
        <f>+'BD1'!D4006</f>
        <v>0.3</v>
      </c>
      <c r="E4006" s="1" t="str">
        <f>+'BD1'!E4006</f>
        <v>Técnico</v>
      </c>
      <c r="F4006" s="1" t="str">
        <f>+'BD1'!F4006</f>
        <v>NAMA (café): entrega de constancia de verificación del MRV a la persona productora (por productor)</v>
      </c>
      <c r="G4006" s="1" t="str">
        <f>+'BD1'!G4006</f>
        <v>Sustantiva</v>
      </c>
      <c r="H4006" s="1" t="str">
        <f>+'BD1'!H4006</f>
        <v>NA</v>
      </c>
      <c r="J4006" s="1" t="s">
        <v>262</v>
      </c>
      <c r="K4006" s="1" t="s">
        <v>301</v>
      </c>
      <c r="L4006" s="3" t="s">
        <v>25</v>
      </c>
      <c r="M4006" s="1" t="s">
        <v>67</v>
      </c>
      <c r="N4006" s="4" t="str">
        <f>IFERROR(AVERAGEIFS('TE por AEA'!$H$2:$H$12257,'TE por AEA'!$A$2:$A$12257,'TE por AEA'!J4006,'TE por AEA'!$B$2:$B$12257,'TE por AEA'!K4006,'TE por AEA'!$F$2:$F$12257,'TE por AEA'!L4006),"No hay registro")</f>
        <v>No hay registro</v>
      </c>
      <c r="O4006" s="4"/>
      <c r="P4006" s="4"/>
      <c r="Q4006" s="4"/>
      <c r="R4006" s="4"/>
      <c r="S4006" s="4"/>
    </row>
    <row r="4007" spans="1:19">
      <c r="A4007" s="1" t="str">
        <f>+'BD1'!A4007</f>
        <v>Central Occidental</v>
      </c>
      <c r="B4007" s="1" t="str">
        <f>+'BD1'!B4007</f>
        <v>Santa Bárbara</v>
      </c>
      <c r="C4007" s="1" t="str">
        <f>+'BD1'!C4007</f>
        <v>José Alberto Sánchez Vargas</v>
      </c>
      <c r="D4007" s="1">
        <f>+'BD1'!D4007</f>
        <v>0.3</v>
      </c>
      <c r="E4007" s="1" t="str">
        <f>+'BD1'!E4007</f>
        <v>Técnico</v>
      </c>
      <c r="F4007" s="1" t="str">
        <f>+'BD1'!F4007</f>
        <v>NAMA (ganadería): muestreo y toma de datos en finca (por productor)</v>
      </c>
      <c r="G4007" s="1" t="str">
        <f>+'BD1'!G4007</f>
        <v>Sustantiva</v>
      </c>
      <c r="H4007" s="1" t="str">
        <f>+'BD1'!H4007</f>
        <v>NA</v>
      </c>
      <c r="J4007" s="1" t="s">
        <v>262</v>
      </c>
      <c r="K4007" s="1" t="s">
        <v>301</v>
      </c>
      <c r="L4007" s="3" t="s">
        <v>26</v>
      </c>
      <c r="M4007" s="1" t="s">
        <v>67</v>
      </c>
      <c r="N4007" s="4">
        <f>IFERROR(AVERAGEIFS('TE por AEA'!$H$2:$H$12257,'TE por AEA'!$A$2:$A$12257,'TE por AEA'!J4007,'TE por AEA'!$B$2:$B$12257,'TE por AEA'!K4007,'TE por AEA'!$F$2:$F$12257,'TE por AEA'!L4007),"No hay registro")</f>
        <v>2.8087499999999999</v>
      </c>
      <c r="O4007" s="4"/>
      <c r="P4007" s="4"/>
      <c r="Q4007" s="4"/>
      <c r="R4007" s="4"/>
      <c r="S4007" s="4"/>
    </row>
    <row r="4008" spans="1:19">
      <c r="A4008" s="1" t="str">
        <f>+'BD1'!A4008</f>
        <v>Central Occidental</v>
      </c>
      <c r="B4008" s="1" t="str">
        <f>+'BD1'!B4008</f>
        <v>Santa Bárbara</v>
      </c>
      <c r="C4008" s="1" t="str">
        <f>+'BD1'!C4008</f>
        <v>José Alberto Sánchez Vargas</v>
      </c>
      <c r="D4008" s="1">
        <f>+'BD1'!D4008</f>
        <v>0.3</v>
      </c>
      <c r="E4008" s="1" t="str">
        <f>+'BD1'!E4008</f>
        <v>Técnico</v>
      </c>
      <c r="F4008" s="1" t="str">
        <f>+'BD1'!F4008</f>
        <v>NAMA (ganadería): inclusión de datos al SisDNEA (por productor)</v>
      </c>
      <c r="G4008" s="1" t="str">
        <f>+'BD1'!G4008</f>
        <v>Sustantiva</v>
      </c>
      <c r="H4008" s="1" t="str">
        <f>+'BD1'!H4008</f>
        <v>NA</v>
      </c>
      <c r="J4008" s="1" t="s">
        <v>262</v>
      </c>
      <c r="K4008" s="1" t="s">
        <v>301</v>
      </c>
      <c r="L4008" s="3" t="s">
        <v>27</v>
      </c>
      <c r="M4008" s="1" t="s">
        <v>67</v>
      </c>
      <c r="N4008" s="4">
        <f>IFERROR(AVERAGEIFS('TE por AEA'!$H$2:$H$12257,'TE por AEA'!$A$2:$A$12257,'TE por AEA'!J4008,'TE por AEA'!$B$2:$B$12257,'TE por AEA'!K4008,'TE por AEA'!$F$2:$F$12257,'TE por AEA'!L4008),"No hay registro")</f>
        <v>0.91024249999999995</v>
      </c>
      <c r="O4008" s="4"/>
      <c r="P4008" s="4"/>
      <c r="Q4008" s="4"/>
      <c r="R4008" s="4"/>
      <c r="S4008" s="4"/>
    </row>
    <row r="4009" spans="1:19">
      <c r="A4009" s="1" t="str">
        <f>+'BD1'!A4009</f>
        <v>Central Occidental</v>
      </c>
      <c r="B4009" s="1" t="str">
        <f>+'BD1'!B4009</f>
        <v>Santa Bárbara</v>
      </c>
      <c r="C4009" s="1" t="str">
        <f>+'BD1'!C4009</f>
        <v>José Alberto Sánchez Vargas</v>
      </c>
      <c r="D4009" s="1">
        <f>+'BD1'!D4009</f>
        <v>0.3</v>
      </c>
      <c r="E4009" s="1" t="str">
        <f>+'BD1'!E4009</f>
        <v>Técnico</v>
      </c>
      <c r="F4009" s="1" t="str">
        <f>+'BD1'!F4009</f>
        <v>NAMA (ganadería): entrega de constancia de verificación del MRV a la persona productora (por productor)</v>
      </c>
      <c r="G4009" s="1" t="str">
        <f>+'BD1'!G4009</f>
        <v>Sustantiva</v>
      </c>
      <c r="H4009" s="1" t="str">
        <f>+'BD1'!H4009</f>
        <v>NA</v>
      </c>
      <c r="J4009" s="1" t="s">
        <v>262</v>
      </c>
      <c r="K4009" s="1" t="s">
        <v>301</v>
      </c>
      <c r="L4009" s="3" t="s">
        <v>28</v>
      </c>
      <c r="M4009" s="1" t="s">
        <v>67</v>
      </c>
      <c r="N4009" s="4">
        <f>IFERROR(AVERAGEIFS('TE por AEA'!$H$2:$H$12257,'TE por AEA'!$A$2:$A$12257,'TE por AEA'!J4009,'TE por AEA'!$B$2:$B$12257,'TE por AEA'!K4009,'TE por AEA'!$F$2:$F$12257,'TE por AEA'!L4009),"No hay registro")</f>
        <v>2.095415</v>
      </c>
      <c r="O4009" s="4"/>
      <c r="P4009" s="4"/>
      <c r="Q4009" s="4"/>
      <c r="R4009" s="4"/>
      <c r="S4009" s="4"/>
    </row>
    <row r="4010" spans="1:19">
      <c r="A4010" s="1" t="str">
        <f>+'BD1'!A4010</f>
        <v>Central Occidental</v>
      </c>
      <c r="B4010" s="1" t="str">
        <f>+'BD1'!B4010</f>
        <v>Santa Bárbara</v>
      </c>
      <c r="C4010" s="1" t="str">
        <f>+'BD1'!C4010</f>
        <v>José Alberto Sánchez Vargas</v>
      </c>
      <c r="D4010" s="1">
        <f>+'BD1'!D4010</f>
        <v>0.3</v>
      </c>
      <c r="E4010" s="1" t="str">
        <f>+'BD1'!E4010</f>
        <v>Técnico</v>
      </c>
      <c r="F4010" s="1" t="str">
        <f>+'BD1'!F4010</f>
        <v>Producción sostenible: elaboración de la herramienta Tu Modelo, en el SisDNEA (por productor)</v>
      </c>
      <c r="G4010" s="1" t="str">
        <f>+'BD1'!G4010</f>
        <v>Sustantiva</v>
      </c>
      <c r="H4010" s="1" t="str">
        <f>+'BD1'!H4010</f>
        <v>NA</v>
      </c>
      <c r="J4010" s="1" t="s">
        <v>262</v>
      </c>
      <c r="K4010" s="1" t="s">
        <v>301</v>
      </c>
      <c r="L4010" s="3" t="s">
        <v>29</v>
      </c>
      <c r="M4010" s="1" t="s">
        <v>67</v>
      </c>
      <c r="N4010" s="4">
        <f>IFERROR(AVERAGEIFS('TE por AEA'!$H$2:$H$12257,'TE por AEA'!$A$2:$A$12257,'TE por AEA'!J4010,'TE por AEA'!$B$2:$B$12257,'TE por AEA'!K4010,'TE por AEA'!$F$2:$F$12257,'TE por AEA'!L4010),"No hay registro")</f>
        <v>2.6304150000000002</v>
      </c>
      <c r="O4010" s="4"/>
      <c r="P4010" s="4"/>
      <c r="Q4010" s="4"/>
      <c r="R4010" s="4"/>
      <c r="S4010" s="4"/>
    </row>
    <row r="4011" spans="1:19">
      <c r="A4011" s="1" t="str">
        <f>+'BD1'!A4011</f>
        <v>Central Occidental</v>
      </c>
      <c r="B4011" s="1" t="str">
        <f>+'BD1'!B4011</f>
        <v>Santa Bárbara</v>
      </c>
      <c r="C4011" s="1" t="str">
        <f>+'BD1'!C4011</f>
        <v>José Alberto Sánchez Vargas</v>
      </c>
      <c r="D4011" s="1">
        <f>+'BD1'!D4011</f>
        <v>0.3</v>
      </c>
      <c r="E4011" s="1" t="str">
        <f>+'BD1'!E4011</f>
        <v>Técnico</v>
      </c>
      <c r="F4011" s="1" t="str">
        <f>+'BD1'!F4011</f>
        <v>Producción sostenible: entregar certificado al productor e incluirlo en el expediente físico (por productor)</v>
      </c>
      <c r="G4011" s="1" t="str">
        <f>+'BD1'!G4011</f>
        <v>Sustantiva</v>
      </c>
      <c r="H4011" s="1" t="str">
        <f>+'BD1'!H4011</f>
        <v>NA</v>
      </c>
      <c r="J4011" s="1" t="s">
        <v>262</v>
      </c>
      <c r="K4011" s="1" t="s">
        <v>301</v>
      </c>
      <c r="L4011" s="3" t="s">
        <v>30</v>
      </c>
      <c r="M4011" s="1" t="s">
        <v>67</v>
      </c>
      <c r="N4011" s="4">
        <f>IFERROR(AVERAGEIFS('TE por AEA'!$H$2:$H$12257,'TE por AEA'!$A$2:$A$12257,'TE por AEA'!J4011,'TE por AEA'!$B$2:$B$12257,'TE por AEA'!K4011,'TE por AEA'!$F$2:$F$12257,'TE por AEA'!L4011),"No hay registro")</f>
        <v>1.2037499999999999</v>
      </c>
      <c r="O4011" s="4"/>
      <c r="P4011" s="4"/>
      <c r="Q4011" s="4"/>
      <c r="R4011" s="4"/>
      <c r="S4011" s="4"/>
    </row>
    <row r="4012" spans="1:19">
      <c r="A4012" s="1" t="str">
        <f>+'BD1'!A4012</f>
        <v>Central Occidental</v>
      </c>
      <c r="B4012" s="1" t="str">
        <f>+'BD1'!B4012</f>
        <v>Santa Bárbara</v>
      </c>
      <c r="C4012" s="1" t="str">
        <f>+'BD1'!C4012</f>
        <v>José Alberto Sánchez Vargas</v>
      </c>
      <c r="D4012" s="1">
        <f>+'BD1'!D4012</f>
        <v>0.3</v>
      </c>
      <c r="E4012" s="1" t="str">
        <f>+'BD1'!E4012</f>
        <v>Técnico</v>
      </c>
      <c r="F4012" s="1" t="str">
        <f>+'BD1'!F4012</f>
        <v>RBAyP y RBAO: divulgación del programa de incentivos (por acción de divulgación)</v>
      </c>
      <c r="G4012" s="1" t="str">
        <f>+'BD1'!G4012</f>
        <v>Sustantiva</v>
      </c>
      <c r="H4012" s="1" t="str">
        <f>+'BD1'!H4012</f>
        <v>NA</v>
      </c>
      <c r="J4012" s="1" t="s">
        <v>262</v>
      </c>
      <c r="K4012" s="1" t="s">
        <v>301</v>
      </c>
      <c r="L4012" s="3" t="s">
        <v>31</v>
      </c>
      <c r="M4012" s="1" t="s">
        <v>67</v>
      </c>
      <c r="N4012" s="4">
        <f>IFERROR(AVERAGEIFS('TE por AEA'!$H$2:$H$12257,'TE por AEA'!$A$2:$A$12257,'TE por AEA'!J4012,'TE por AEA'!$B$2:$B$12257,'TE por AEA'!K4012,'TE por AEA'!$F$2:$F$12257,'TE por AEA'!L4012),"No hay registro")</f>
        <v>1.07</v>
      </c>
      <c r="O4012" s="4"/>
      <c r="P4012" s="4"/>
      <c r="Q4012" s="4"/>
      <c r="R4012" s="4"/>
      <c r="S4012" s="4"/>
    </row>
    <row r="4013" spans="1:19">
      <c r="A4013" s="1" t="str">
        <f>+'BD1'!A4013</f>
        <v>Central Occidental</v>
      </c>
      <c r="B4013" s="1" t="str">
        <f>+'BD1'!B4013</f>
        <v>Santa Bárbara</v>
      </c>
      <c r="C4013" s="1" t="str">
        <f>+'BD1'!C4013</f>
        <v>José Alberto Sánchez Vargas</v>
      </c>
      <c r="D4013" s="1">
        <f>+'BD1'!D4013</f>
        <v>0.3</v>
      </c>
      <c r="E4013" s="1" t="str">
        <f>+'BD1'!E4013</f>
        <v>Técnico</v>
      </c>
      <c r="F4013" s="1" t="str">
        <f>+'BD1'!F4013</f>
        <v>RBAyP y RBAO: completar formularios para recibir incentivos económicos (por productor)</v>
      </c>
      <c r="G4013" s="1" t="str">
        <f>+'BD1'!G4013</f>
        <v>Sustantiva</v>
      </c>
      <c r="H4013" s="1" t="str">
        <f>+'BD1'!H4013</f>
        <v>NA</v>
      </c>
      <c r="J4013" s="1" t="s">
        <v>262</v>
      </c>
      <c r="K4013" s="1" t="s">
        <v>301</v>
      </c>
      <c r="L4013" s="3" t="s">
        <v>32</v>
      </c>
      <c r="M4013" s="1" t="s">
        <v>67</v>
      </c>
      <c r="N4013" s="4">
        <f>IFERROR(AVERAGEIFS('TE por AEA'!$H$2:$H$12257,'TE por AEA'!$A$2:$A$12257,'TE por AEA'!J4013,'TE por AEA'!$B$2:$B$12257,'TE por AEA'!K4013,'TE por AEA'!$F$2:$F$12257,'TE por AEA'!L4013),"No hay registro")</f>
        <v>21.80125</v>
      </c>
      <c r="O4013" s="4"/>
      <c r="P4013" s="4"/>
      <c r="Q4013" s="4"/>
      <c r="R4013" s="4"/>
      <c r="S4013" s="4"/>
    </row>
    <row r="4014" spans="1:19">
      <c r="A4014" s="1" t="str">
        <f>+'BD1'!A4014</f>
        <v>Central Occidental</v>
      </c>
      <c r="B4014" s="1" t="str">
        <f>+'BD1'!B4014</f>
        <v>Santa Bárbara</v>
      </c>
      <c r="C4014" s="1" t="str">
        <f>+'BD1'!C4014</f>
        <v>José Alberto Sánchez Vargas</v>
      </c>
      <c r="D4014" s="1">
        <f>+'BD1'!D4014</f>
        <v>0.3</v>
      </c>
      <c r="E4014" s="1" t="str">
        <f>+'BD1'!E4014</f>
        <v>Técnico</v>
      </c>
      <c r="F4014" s="1" t="str">
        <f>+'BD1'!F4014</f>
        <v>RBAyP y RBAO: revisión de las solicitudes del programa de incentivos económicos (por productor)</v>
      </c>
      <c r="G4014" s="1" t="str">
        <f>+'BD1'!G4014</f>
        <v>Sustantiva</v>
      </c>
      <c r="H4014" s="1" t="str">
        <f>+'BD1'!H4014</f>
        <v>NA</v>
      </c>
      <c r="J4014" s="1" t="s">
        <v>262</v>
      </c>
      <c r="K4014" s="1" t="s">
        <v>301</v>
      </c>
      <c r="L4014" s="3" t="s">
        <v>33</v>
      </c>
      <c r="M4014" s="1" t="s">
        <v>67</v>
      </c>
      <c r="N4014" s="4">
        <f>IFERROR(AVERAGEIFS('TE por AEA'!$H$2:$H$12257,'TE por AEA'!$A$2:$A$12257,'TE por AEA'!J4014,'TE por AEA'!$B$2:$B$12257,'TE por AEA'!K4014,'TE por AEA'!$F$2:$F$12257,'TE por AEA'!L4014),"No hay registro")</f>
        <v>2.14</v>
      </c>
      <c r="O4014" s="4"/>
      <c r="P4014" s="4"/>
      <c r="Q4014" s="4"/>
      <c r="R4014" s="4"/>
      <c r="S4014" s="4"/>
    </row>
    <row r="4015" spans="1:19">
      <c r="A4015" s="1" t="str">
        <f>+'BD1'!A4015</f>
        <v>Central Occidental</v>
      </c>
      <c r="B4015" s="1" t="str">
        <f>+'BD1'!B4015</f>
        <v>Santa Bárbara</v>
      </c>
      <c r="C4015" s="1" t="str">
        <f>+'BD1'!C4015</f>
        <v>José Alberto Sánchez Vargas</v>
      </c>
      <c r="D4015" s="1">
        <f>+'BD1'!D4015</f>
        <v>0.3</v>
      </c>
      <c r="E4015" s="1" t="str">
        <f>+'BD1'!E4015</f>
        <v>Técnico</v>
      </c>
      <c r="F4015" s="1" t="str">
        <f>+'BD1'!F4015</f>
        <v>RBAyP y RBAO: visita a finca para verificación (por visita por productor)</v>
      </c>
      <c r="G4015" s="1" t="str">
        <f>+'BD1'!G4015</f>
        <v>Sustantiva</v>
      </c>
      <c r="H4015" s="1" t="str">
        <f>+'BD1'!H4015</f>
        <v>NA</v>
      </c>
      <c r="J4015" s="1" t="s">
        <v>262</v>
      </c>
      <c r="K4015" s="1" t="s">
        <v>301</v>
      </c>
      <c r="L4015" s="3" t="s">
        <v>34</v>
      </c>
      <c r="M4015" s="1" t="s">
        <v>67</v>
      </c>
      <c r="N4015" s="4">
        <f>IFERROR(AVERAGEIFS('TE por AEA'!$H$2:$H$12257,'TE por AEA'!$A$2:$A$12257,'TE por AEA'!J4015,'TE por AEA'!$B$2:$B$12257,'TE por AEA'!K4015,'TE por AEA'!$F$2:$F$12257,'TE por AEA'!L4015),"No hay registro")</f>
        <v>2.6304150000000002</v>
      </c>
      <c r="O4015" s="4"/>
      <c r="P4015" s="4"/>
      <c r="Q4015" s="4"/>
      <c r="R4015" s="4"/>
      <c r="S4015" s="4"/>
    </row>
    <row r="4016" spans="1:19">
      <c r="A4016" s="1" t="str">
        <f>+'BD1'!A4016</f>
        <v>Central Occidental</v>
      </c>
      <c r="B4016" s="1" t="str">
        <f>+'BD1'!B4016</f>
        <v>Santa Bárbara</v>
      </c>
      <c r="C4016" s="1" t="str">
        <f>+'BD1'!C4016</f>
        <v>José Alberto Sánchez Vargas</v>
      </c>
      <c r="D4016" s="1">
        <f>+'BD1'!D4016</f>
        <v>0.3</v>
      </c>
      <c r="E4016" s="1" t="str">
        <f>+'BD1'!E4016</f>
        <v>Técnico</v>
      </c>
      <c r="F4016" s="1" t="str">
        <f>+'BD1'!F4016</f>
        <v>Productores ocasionales: asistencia técnica individual (por productor)</v>
      </c>
      <c r="G4016" s="1" t="str">
        <f>+'BD1'!G4016</f>
        <v>Sustantiva</v>
      </c>
      <c r="H4016" s="1">
        <f>+'BD1'!H4016</f>
        <v>2.14</v>
      </c>
      <c r="J4016" s="1" t="s">
        <v>262</v>
      </c>
      <c r="K4016" s="1" t="s">
        <v>301</v>
      </c>
      <c r="L4016" s="3" t="s">
        <v>35</v>
      </c>
      <c r="M4016" s="1" t="s">
        <v>67</v>
      </c>
      <c r="N4016" s="4">
        <f>IFERROR(AVERAGEIFS('TE por AEA'!$H$2:$H$12257,'TE por AEA'!$A$2:$A$12257,'TE por AEA'!J4016,'TE por AEA'!$B$2:$B$12257,'TE por AEA'!K4016,'TE por AEA'!$F$2:$F$12257,'TE por AEA'!L4016),"No hay registro")</f>
        <v>2.0099624999999999</v>
      </c>
      <c r="O4016" s="4"/>
      <c r="P4016" s="4"/>
      <c r="Q4016" s="4"/>
      <c r="R4016" s="4"/>
      <c r="S4016" s="4"/>
    </row>
    <row r="4017" spans="1:19">
      <c r="A4017" s="1" t="str">
        <f>+'BD1'!A4017</f>
        <v>Central Occidental</v>
      </c>
      <c r="B4017" s="1" t="str">
        <f>+'BD1'!B4017</f>
        <v>Santa Bárbara</v>
      </c>
      <c r="C4017" s="1" t="str">
        <f>+'BD1'!C4017</f>
        <v>José Alberto Sánchez Vargas</v>
      </c>
      <c r="D4017" s="1">
        <f>+'BD1'!D4017</f>
        <v>0.3</v>
      </c>
      <c r="E4017" s="1" t="str">
        <f>+'BD1'!E4017</f>
        <v>Técnico</v>
      </c>
      <c r="F4017" s="1" t="str">
        <f>+'BD1'!F4017</f>
        <v>Productores ocasionales: asistencia técnica grupal (por asistencia a grupo)</v>
      </c>
      <c r="G4017" s="1" t="str">
        <f>+'BD1'!G4017</f>
        <v>Sustantiva</v>
      </c>
      <c r="H4017" s="1" t="str">
        <f>+'BD1'!H4017</f>
        <v>NA</v>
      </c>
      <c r="J4017" s="1" t="s">
        <v>262</v>
      </c>
      <c r="K4017" s="1" t="s">
        <v>301</v>
      </c>
      <c r="L4017" s="3" t="s">
        <v>36</v>
      </c>
      <c r="M4017" s="1" t="s">
        <v>67</v>
      </c>
      <c r="N4017" s="4">
        <f>IFERROR(AVERAGEIFS('TE por AEA'!$H$2:$H$12257,'TE por AEA'!$A$2:$A$12257,'TE por AEA'!J4017,'TE por AEA'!$B$2:$B$12257,'TE por AEA'!K4017,'TE por AEA'!$F$2:$F$12257,'TE por AEA'!L4017),"No hay registro")</f>
        <v>3.9233349999999998</v>
      </c>
      <c r="O4017" s="4"/>
      <c r="P4017" s="4"/>
      <c r="Q4017" s="4"/>
      <c r="R4017" s="4"/>
      <c r="S4017" s="4"/>
    </row>
    <row r="4018" spans="1:19">
      <c r="A4018" s="1" t="str">
        <f>+'BD1'!A4018</f>
        <v>Central Occidental</v>
      </c>
      <c r="B4018" s="1" t="str">
        <f>+'BD1'!B4018</f>
        <v>Santa Bárbara</v>
      </c>
      <c r="C4018" s="1" t="str">
        <f>+'BD1'!C4018</f>
        <v>José Alberto Sánchez Vargas</v>
      </c>
      <c r="D4018" s="1">
        <f>+'BD1'!D4018</f>
        <v>0.3</v>
      </c>
      <c r="E4018" s="1" t="str">
        <f>+'BD1'!E4018</f>
        <v>Técnico</v>
      </c>
      <c r="F4018" s="1" t="str">
        <f>+'BD1'!F4018</f>
        <v>Productores ocasionales: servicios de extensión de información digitales y virtuales (por productor)</v>
      </c>
      <c r="G4018" s="1" t="str">
        <f>+'BD1'!G4018</f>
        <v>Sustantiva</v>
      </c>
      <c r="H4018" s="1" t="str">
        <f>+'BD1'!H4018</f>
        <v>NA</v>
      </c>
      <c r="J4018" s="1" t="s">
        <v>262</v>
      </c>
      <c r="K4018" s="1" t="s">
        <v>301</v>
      </c>
      <c r="L4018" s="3" t="s">
        <v>37</v>
      </c>
      <c r="M4018" s="1" t="s">
        <v>67</v>
      </c>
      <c r="N4018" s="4">
        <f>IFERROR(AVERAGEIFS('TE por AEA'!$H$2:$H$12257,'TE por AEA'!$A$2:$A$12257,'TE por AEA'!J4018,'TE por AEA'!$B$2:$B$12257,'TE por AEA'!K4018,'TE por AEA'!$F$2:$F$12257,'TE por AEA'!L4018),"No hay registro")</f>
        <v>0.86640499999999998</v>
      </c>
      <c r="O4018" s="4"/>
      <c r="P4018" s="4"/>
      <c r="Q4018" s="4"/>
      <c r="R4018" s="4"/>
      <c r="S4018" s="4"/>
    </row>
    <row r="4019" spans="1:19">
      <c r="A4019" s="1" t="str">
        <f>+'BD1'!A4019</f>
        <v>Central Occidental</v>
      </c>
      <c r="B4019" s="1" t="str">
        <f>+'BD1'!B4019</f>
        <v>Santa Bárbara</v>
      </c>
      <c r="C4019" s="1" t="str">
        <f>+'BD1'!C4019</f>
        <v>José Alberto Sánchez Vargas</v>
      </c>
      <c r="D4019" s="1">
        <f>+'BD1'!D4019</f>
        <v>0.3</v>
      </c>
      <c r="E4019" s="1" t="str">
        <f>+'BD1'!E4019</f>
        <v>Técnico</v>
      </c>
      <c r="F4019" s="1" t="str">
        <f>+'BD1'!F4019</f>
        <v>Proyectos financiados con fondos públicos y transferencia MAG: apoyo en la formulación de proyectos de personas productoras (acumulado efectivo por proyecto)</v>
      </c>
      <c r="G4019" s="1" t="str">
        <f>+'BD1'!G4019</f>
        <v>Sustantiva</v>
      </c>
      <c r="H4019" s="1" t="str">
        <f>+'BD1'!H4019</f>
        <v>NA</v>
      </c>
      <c r="J4019" s="1" t="s">
        <v>262</v>
      </c>
      <c r="K4019" s="1" t="s">
        <v>301</v>
      </c>
      <c r="L4019" s="3" t="s">
        <v>38</v>
      </c>
      <c r="M4019" s="1" t="s">
        <v>67</v>
      </c>
      <c r="N4019" s="4">
        <f>IFERROR(AVERAGEIFS('TE por AEA'!$H$2:$H$12257,'TE por AEA'!$A$2:$A$12257,'TE por AEA'!J4019,'TE por AEA'!$B$2:$B$12257,'TE por AEA'!K4019,'TE por AEA'!$F$2:$F$12257,'TE por AEA'!L4019),"No hay registro")</f>
        <v>24.61</v>
      </c>
      <c r="O4019" s="4"/>
      <c r="P4019" s="4"/>
      <c r="Q4019" s="4"/>
      <c r="R4019" s="4"/>
      <c r="S4019" s="4"/>
    </row>
    <row r="4020" spans="1:19">
      <c r="A4020" s="1" t="str">
        <f>+'BD1'!A4020</f>
        <v>Central Occidental</v>
      </c>
      <c r="B4020" s="1" t="str">
        <f>+'BD1'!B4020</f>
        <v>Santa Bárbara</v>
      </c>
      <c r="C4020" s="1" t="str">
        <f>+'BD1'!C4020</f>
        <v>José Alberto Sánchez Vargas</v>
      </c>
      <c r="D4020" s="1">
        <f>+'BD1'!D4020</f>
        <v>0.3</v>
      </c>
      <c r="E4020" s="1" t="str">
        <f>+'BD1'!E4020</f>
        <v>Técnico</v>
      </c>
      <c r="F4020" s="1" t="str">
        <f>+'BD1'!F4020</f>
        <v>Proyectos financiados con fondos públicos y transferencia MAG: apoyo en la formulación de proyectos de organizaciones (acumulado efectivo por proyecto)</v>
      </c>
      <c r="G4020" s="1" t="str">
        <f>+'BD1'!G4020</f>
        <v>Sustantiva</v>
      </c>
      <c r="H4020" s="1" t="str">
        <f>+'BD1'!H4020</f>
        <v>NA</v>
      </c>
      <c r="J4020" s="1" t="s">
        <v>262</v>
      </c>
      <c r="K4020" s="1" t="s">
        <v>301</v>
      </c>
      <c r="L4020" s="3" t="s">
        <v>39</v>
      </c>
      <c r="M4020" s="1" t="s">
        <v>67</v>
      </c>
      <c r="N4020" s="4">
        <f>IFERROR(AVERAGEIFS('TE por AEA'!$H$2:$H$12257,'TE por AEA'!$A$2:$A$12257,'TE por AEA'!J4020,'TE por AEA'!$B$2:$B$12257,'TE por AEA'!K4020,'TE por AEA'!$F$2:$F$12257,'TE por AEA'!L4020),"No hay registro")</f>
        <v>85.6</v>
      </c>
      <c r="O4020" s="4"/>
      <c r="P4020" s="4"/>
      <c r="Q4020" s="4"/>
      <c r="R4020" s="4"/>
      <c r="S4020" s="4"/>
    </row>
    <row r="4021" spans="1:19">
      <c r="A4021" s="1" t="str">
        <f>+'BD1'!A4021</f>
        <v>Central Occidental</v>
      </c>
      <c r="B4021" s="1" t="str">
        <f>+'BD1'!B4021</f>
        <v>Santa Bárbara</v>
      </c>
      <c r="C4021" s="1" t="str">
        <f>+'BD1'!C4021</f>
        <v>José Alberto Sánchez Vargas</v>
      </c>
      <c r="D4021" s="1">
        <f>+'BD1'!D4021</f>
        <v>0.3</v>
      </c>
      <c r="E4021" s="1" t="str">
        <f>+'BD1'!E4021</f>
        <v>Técnico</v>
      </c>
      <c r="F4021" s="1" t="str">
        <f>+'BD1'!F4021</f>
        <v>Proyectos financiados con fondos públicos: seguimiento técnico (por visita a proyecto)</v>
      </c>
      <c r="G4021" s="1" t="str">
        <f>+'BD1'!G4021</f>
        <v>Sustantiva</v>
      </c>
      <c r="H4021" s="1" t="str">
        <f>+'BD1'!H4021</f>
        <v>NA</v>
      </c>
      <c r="J4021" s="1" t="s">
        <v>262</v>
      </c>
      <c r="K4021" s="1" t="s">
        <v>301</v>
      </c>
      <c r="L4021" s="3" t="s">
        <v>40</v>
      </c>
      <c r="M4021" s="1" t="s">
        <v>67</v>
      </c>
      <c r="N4021" s="4">
        <f>IFERROR(AVERAGEIFS('TE por AEA'!$H$2:$H$12257,'TE por AEA'!$A$2:$A$12257,'TE por AEA'!J4021,'TE por AEA'!$B$2:$B$12257,'TE por AEA'!K4021,'TE por AEA'!$F$2:$F$12257,'TE por AEA'!L4021),"No hay registro")</f>
        <v>2.9424999999999999</v>
      </c>
      <c r="O4021" s="4"/>
      <c r="P4021" s="4"/>
      <c r="Q4021" s="4"/>
      <c r="R4021" s="4"/>
      <c r="S4021" s="4"/>
    </row>
    <row r="4022" spans="1:19">
      <c r="A4022" s="1" t="str">
        <f>+'BD1'!A4022</f>
        <v>Central Occidental</v>
      </c>
      <c r="B4022" s="1" t="str">
        <f>+'BD1'!B4022</f>
        <v>Santa Bárbara</v>
      </c>
      <c r="C4022" s="1" t="str">
        <f>+'BD1'!C4022</f>
        <v>José Alberto Sánchez Vargas</v>
      </c>
      <c r="D4022" s="1">
        <f>+'BD1'!D4022</f>
        <v>0.3</v>
      </c>
      <c r="E4022" s="1" t="str">
        <f>+'BD1'!E4022</f>
        <v>Técnico</v>
      </c>
      <c r="F4022" s="1" t="str">
        <f>+'BD1'!F4022</f>
        <v>Elaboración de informes trimestrales, semestrales y anuales PAO (por informe)</v>
      </c>
      <c r="G4022" s="1" t="str">
        <f>+'BD1'!G4022</f>
        <v>Administrativa</v>
      </c>
      <c r="H4022" s="1" t="str">
        <f>+'BD1'!H4022</f>
        <v>NA</v>
      </c>
      <c r="J4022" s="1" t="s">
        <v>262</v>
      </c>
      <c r="K4022" s="1" t="s">
        <v>301</v>
      </c>
      <c r="L4022" s="3" t="s">
        <v>41</v>
      </c>
      <c r="M4022" s="1" t="s">
        <v>68</v>
      </c>
      <c r="N4022" s="4">
        <f>IFERROR(AVERAGEIFS('TE por AEA'!$H$2:$H$12257,'TE por AEA'!$A$2:$A$12257,'TE por AEA'!J4022,'TE por AEA'!$B$2:$B$12257,'TE por AEA'!K4022,'TE por AEA'!$F$2:$F$12257,'TE por AEA'!L4022),"No hay registro")</f>
        <v>17.209167499999996</v>
      </c>
      <c r="O4022" s="4"/>
      <c r="P4022" s="4"/>
      <c r="Q4022" s="4"/>
      <c r="R4022" s="4"/>
      <c r="S4022" s="4"/>
    </row>
    <row r="4023" spans="1:19">
      <c r="A4023" s="1" t="str">
        <f>+'BD1'!A4023</f>
        <v>Central Occidental</v>
      </c>
      <c r="B4023" s="1" t="str">
        <f>+'BD1'!B4023</f>
        <v>Santa Bárbara</v>
      </c>
      <c r="C4023" s="1" t="str">
        <f>+'BD1'!C4023</f>
        <v>José Alberto Sánchez Vargas</v>
      </c>
      <c r="D4023" s="1">
        <f>+'BD1'!D4023</f>
        <v>0.3</v>
      </c>
      <c r="E4023" s="1" t="str">
        <f>+'BD1'!E4023</f>
        <v>Técnico</v>
      </c>
      <c r="F4023" s="1" t="str">
        <f>+'BD1'!F4023</f>
        <v>Seguimiento a los PAO de los funcionarios a su cargo (por funcionario)</v>
      </c>
      <c r="G4023" s="1" t="str">
        <f>+'BD1'!G4023</f>
        <v>Administrativa</v>
      </c>
      <c r="H4023" s="1" t="str">
        <f>+'BD1'!H4023</f>
        <v>NA</v>
      </c>
      <c r="J4023" s="1" t="s">
        <v>262</v>
      </c>
      <c r="K4023" s="1" t="s">
        <v>301</v>
      </c>
      <c r="L4023" s="3" t="s">
        <v>42</v>
      </c>
      <c r="M4023" s="1" t="s">
        <v>68</v>
      </c>
      <c r="N4023" s="4">
        <f>IFERROR(AVERAGEIFS('TE por AEA'!$H$2:$H$12257,'TE por AEA'!$A$2:$A$12257,'TE por AEA'!J4023,'TE por AEA'!$B$2:$B$12257,'TE por AEA'!K4023,'TE por AEA'!$F$2:$F$12257,'TE por AEA'!L4023),"No hay registro")</f>
        <v>6.3308350000000004</v>
      </c>
      <c r="O4023" s="4"/>
      <c r="P4023" s="4"/>
      <c r="Q4023" s="4"/>
      <c r="R4023" s="4"/>
      <c r="S4023" s="4"/>
    </row>
    <row r="4024" spans="1:19">
      <c r="A4024" s="1" t="str">
        <f>+'BD1'!A4024</f>
        <v>Central Occidental</v>
      </c>
      <c r="B4024" s="1" t="str">
        <f>+'BD1'!B4024</f>
        <v>Santa Bárbara</v>
      </c>
      <c r="C4024" s="1" t="str">
        <f>+'BD1'!C4024</f>
        <v>José Alberto Sánchez Vargas</v>
      </c>
      <c r="D4024" s="1">
        <f>+'BD1'!D4024</f>
        <v>0.3</v>
      </c>
      <c r="E4024" s="1" t="str">
        <f>+'BD1'!E4024</f>
        <v>Técnico</v>
      </c>
      <c r="F4024" s="1" t="str">
        <f>+'BD1'!F4024</f>
        <v>Inscripción y actualización de PYMPA (por productor)</v>
      </c>
      <c r="G4024" s="1" t="str">
        <f>+'BD1'!G4024</f>
        <v>Sustantiva</v>
      </c>
      <c r="H4024" s="1">
        <f>+'BD1'!H4024</f>
        <v>0.44583</v>
      </c>
      <c r="J4024" s="1" t="s">
        <v>262</v>
      </c>
      <c r="K4024" s="1" t="s">
        <v>301</v>
      </c>
      <c r="L4024" s="3" t="s">
        <v>43</v>
      </c>
      <c r="M4024" s="1" t="s">
        <v>67</v>
      </c>
      <c r="N4024" s="4">
        <f>IFERROR(AVERAGEIFS('TE por AEA'!$H$2:$H$12257,'TE por AEA'!$A$2:$A$12257,'TE por AEA'!J4024,'TE por AEA'!$B$2:$B$12257,'TE por AEA'!K4024,'TE por AEA'!$F$2:$F$12257,'TE por AEA'!L4024),"No hay registro")</f>
        <v>1.0142725000000001</v>
      </c>
      <c r="O4024" s="4"/>
      <c r="P4024" s="4"/>
      <c r="Q4024" s="4"/>
      <c r="R4024" s="4"/>
      <c r="S4024" s="4"/>
    </row>
    <row r="4025" spans="1:19">
      <c r="A4025" s="1" t="str">
        <f>+'BD1'!A4025</f>
        <v>Central Occidental</v>
      </c>
      <c r="B4025" s="1" t="str">
        <f>+'BD1'!B4025</f>
        <v>Santa Bárbara</v>
      </c>
      <c r="C4025" s="1" t="str">
        <f>+'BD1'!C4025</f>
        <v>José Alberto Sánchez Vargas</v>
      </c>
      <c r="D4025" s="1">
        <f>+'BD1'!D4025</f>
        <v>0.3</v>
      </c>
      <c r="E4025" s="1" t="str">
        <f>+'BD1'!E4025</f>
        <v>Técnico</v>
      </c>
      <c r="F4025" s="1" t="str">
        <f>+'BD1'!F4025</f>
        <v>Certificaciones para la Declaración de Bienes Inmuebles ante las municipalidades (por trámite)</v>
      </c>
      <c r="G4025" s="1" t="str">
        <f>+'BD1'!G4025</f>
        <v>Sustantiva</v>
      </c>
      <c r="H4025" s="1" t="str">
        <f>+'BD1'!H4025</f>
        <v>NA</v>
      </c>
      <c r="J4025" s="1" t="s">
        <v>262</v>
      </c>
      <c r="K4025" s="1" t="s">
        <v>301</v>
      </c>
      <c r="L4025" s="3" t="s">
        <v>44</v>
      </c>
      <c r="M4025" s="1" t="s">
        <v>67</v>
      </c>
      <c r="N4025" s="4" t="str">
        <f>IFERROR(AVERAGEIFS('TE por AEA'!$H$2:$H$12257,'TE por AEA'!$A$2:$A$12257,'TE por AEA'!J4025,'TE por AEA'!$B$2:$B$12257,'TE por AEA'!K4025,'TE por AEA'!$F$2:$F$12257,'TE por AEA'!L4025),"No hay registro")</f>
        <v>No hay registro</v>
      </c>
      <c r="O4025" s="4"/>
      <c r="P4025" s="4"/>
      <c r="Q4025" s="4"/>
      <c r="R4025" s="4"/>
      <c r="S4025" s="4"/>
    </row>
    <row r="4026" spans="1:19">
      <c r="A4026" s="1" t="str">
        <f>+'BD1'!A4026</f>
        <v>Central Occidental</v>
      </c>
      <c r="B4026" s="1" t="str">
        <f>+'BD1'!B4026</f>
        <v>Santa Bárbara</v>
      </c>
      <c r="C4026" s="1" t="str">
        <f>+'BD1'!C4026</f>
        <v>José Alberto Sánchez Vargas</v>
      </c>
      <c r="D4026" s="1">
        <f>+'BD1'!D4026</f>
        <v>0.3</v>
      </c>
      <c r="E4026" s="1" t="str">
        <f>+'BD1'!E4026</f>
        <v>Técnico</v>
      </c>
      <c r="F4026" s="1" t="str">
        <f>+'BD1'!F4026</f>
        <v>Participación en reuniones EREA (por reunión)</v>
      </c>
      <c r="G4026" s="1" t="str">
        <f>+'BD1'!G4026</f>
        <v>Administrativa</v>
      </c>
      <c r="H4026" s="1" t="str">
        <f>+'BD1'!H4026</f>
        <v>NA</v>
      </c>
      <c r="J4026" s="1" t="s">
        <v>262</v>
      </c>
      <c r="K4026" s="1" t="s">
        <v>301</v>
      </c>
      <c r="L4026" s="3" t="s">
        <v>45</v>
      </c>
      <c r="M4026" s="1" t="s">
        <v>68</v>
      </c>
      <c r="N4026" s="4">
        <f>IFERROR(AVERAGEIFS('TE por AEA'!$H$2:$H$12257,'TE por AEA'!$A$2:$A$12257,'TE por AEA'!J4026,'TE por AEA'!$B$2:$B$12257,'TE por AEA'!K4026,'TE por AEA'!$F$2:$F$12257,'TE por AEA'!L4026),"No hay registro")</f>
        <v>5.5283300000000004</v>
      </c>
      <c r="O4026" s="4"/>
      <c r="P4026" s="4"/>
      <c r="Q4026" s="4"/>
      <c r="R4026" s="4"/>
      <c r="S4026" s="4"/>
    </row>
    <row r="4027" spans="1:19">
      <c r="A4027" s="1" t="str">
        <f>+'BD1'!A4027</f>
        <v>Central Occidental</v>
      </c>
      <c r="B4027" s="1" t="str">
        <f>+'BD1'!B4027</f>
        <v>Santa Bárbara</v>
      </c>
      <c r="C4027" s="1" t="str">
        <f>+'BD1'!C4027</f>
        <v>José Alberto Sánchez Vargas</v>
      </c>
      <c r="D4027" s="1">
        <f>+'BD1'!D4027</f>
        <v>0.3</v>
      </c>
      <c r="E4027" s="1" t="str">
        <f>+'BD1'!E4027</f>
        <v>Técnico</v>
      </c>
      <c r="F4027" s="1" t="str">
        <f>+'BD1'!F4027</f>
        <v>Participación en grupos técnicos o comisiones (por reunión)</v>
      </c>
      <c r="G4027" s="1" t="str">
        <f>+'BD1'!G4027</f>
        <v>Sustantiva</v>
      </c>
      <c r="H4027" s="1" t="str">
        <f>+'BD1'!H4027</f>
        <v>NA</v>
      </c>
      <c r="J4027" s="1" t="s">
        <v>262</v>
      </c>
      <c r="K4027" s="1" t="s">
        <v>301</v>
      </c>
      <c r="L4027" s="3" t="s">
        <v>46</v>
      </c>
      <c r="M4027" s="1" t="s">
        <v>67</v>
      </c>
      <c r="N4027" s="4">
        <f>IFERROR(AVERAGEIFS('TE por AEA'!$H$2:$H$12257,'TE por AEA'!$A$2:$A$12257,'TE por AEA'!J4027,'TE por AEA'!$B$2:$B$12257,'TE por AEA'!K4027,'TE por AEA'!$F$2:$F$12257,'TE por AEA'!L4027),"No hay registro")</f>
        <v>3.9233349999999998</v>
      </c>
      <c r="O4027" s="4"/>
      <c r="P4027" s="4"/>
      <c r="Q4027" s="4"/>
      <c r="R4027" s="4"/>
      <c r="S4027" s="4"/>
    </row>
    <row r="4028" spans="1:19">
      <c r="A4028" s="1" t="str">
        <f>+'BD1'!A4028</f>
        <v>Central Occidental</v>
      </c>
      <c r="B4028" s="1" t="str">
        <f>+'BD1'!B4028</f>
        <v>Santa Bárbara</v>
      </c>
      <c r="C4028" s="1" t="str">
        <f>+'BD1'!C4028</f>
        <v>José Alberto Sánchez Vargas</v>
      </c>
      <c r="D4028" s="1">
        <f>+'BD1'!D4028</f>
        <v>0.3</v>
      </c>
      <c r="E4028" s="1" t="str">
        <f>+'BD1'!E4028</f>
        <v>Técnico</v>
      </c>
      <c r="F4028" s="1" t="str">
        <f>+'BD1'!F4028</f>
        <v>Participación en capacitaciones técnicas (por capacitación)</v>
      </c>
      <c r="G4028" s="1" t="str">
        <f>+'BD1'!G4028</f>
        <v>Administrativa</v>
      </c>
      <c r="H4028" s="1" t="str">
        <f>+'BD1'!H4028</f>
        <v>NA</v>
      </c>
      <c r="J4028" s="1" t="s">
        <v>262</v>
      </c>
      <c r="K4028" s="1" t="s">
        <v>301</v>
      </c>
      <c r="L4028" s="3" t="s">
        <v>47</v>
      </c>
      <c r="M4028" s="1" t="s">
        <v>68</v>
      </c>
      <c r="N4028" s="4">
        <f>IFERROR(AVERAGEIFS('TE por AEA'!$H$2:$H$12257,'TE por AEA'!$A$2:$A$12257,'TE por AEA'!J4028,'TE por AEA'!$B$2:$B$12257,'TE por AEA'!K4028,'TE por AEA'!$F$2:$F$12257,'TE por AEA'!L4028),"No hay registro")</f>
        <v>10.40278</v>
      </c>
      <c r="O4028" s="4"/>
      <c r="P4028" s="4"/>
      <c r="Q4028" s="4"/>
      <c r="R4028" s="4"/>
      <c r="S4028" s="4"/>
    </row>
    <row r="4029" spans="1:19">
      <c r="A4029" s="1" t="str">
        <f>+'BD1'!A4029</f>
        <v>Central Occidental</v>
      </c>
      <c r="B4029" s="1" t="str">
        <f>+'BD1'!B4029</f>
        <v>Santa Bárbara</v>
      </c>
      <c r="C4029" s="1" t="str">
        <f>+'BD1'!C4029</f>
        <v>José Alberto Sánchez Vargas</v>
      </c>
      <c r="D4029" s="1">
        <f>+'BD1'!D4029</f>
        <v>0.3</v>
      </c>
      <c r="E4029" s="1" t="str">
        <f>+'BD1'!E4029</f>
        <v>Técnico</v>
      </c>
      <c r="F4029" s="1" t="str">
        <f>+'BD1'!F4029</f>
        <v xml:space="preserve">Participación en charlas y sesiones técnicas, de trabajo y de actualización de conocimiento (por evento) </v>
      </c>
      <c r="G4029" s="1" t="str">
        <f>+'BD1'!G4029</f>
        <v>Administrativa</v>
      </c>
      <c r="H4029" s="1" t="str">
        <f>+'BD1'!H4029</f>
        <v>NA</v>
      </c>
      <c r="J4029" s="1" t="s">
        <v>262</v>
      </c>
      <c r="K4029" s="1" t="s">
        <v>301</v>
      </c>
      <c r="L4029" s="3" t="s">
        <v>48</v>
      </c>
      <c r="M4029" s="1" t="s">
        <v>68</v>
      </c>
      <c r="N4029" s="4">
        <f>IFERROR(AVERAGEIFS('TE por AEA'!$H$2:$H$12257,'TE por AEA'!$A$2:$A$12257,'TE por AEA'!J4029,'TE por AEA'!$B$2:$B$12257,'TE por AEA'!K4029,'TE por AEA'!$F$2:$F$12257,'TE por AEA'!L4029),"No hay registro")</f>
        <v>3.2545850000000001</v>
      </c>
      <c r="O4029" s="4"/>
      <c r="P4029" s="4"/>
      <c r="Q4029" s="4"/>
      <c r="R4029" s="4"/>
      <c r="S4029" s="4"/>
    </row>
    <row r="4030" spans="1:19">
      <c r="A4030" s="1" t="str">
        <f>+'BD1'!A4030</f>
        <v>Central Occidental</v>
      </c>
      <c r="B4030" s="1" t="str">
        <f>+'BD1'!B4030</f>
        <v>Santa Bárbara</v>
      </c>
      <c r="C4030" s="1" t="str">
        <f>+'BD1'!C4030</f>
        <v>José Alberto Sánchez Vargas</v>
      </c>
      <c r="D4030" s="1">
        <f>+'BD1'!D4030</f>
        <v>0.3</v>
      </c>
      <c r="E4030" s="1" t="str">
        <f>+'BD1'!E4030</f>
        <v>Técnico</v>
      </c>
      <c r="F4030" s="1" t="str">
        <f>+'BD1'!F4030</f>
        <v>Aplicación de censos y apoyo en sondeo de precios de insumos agropecuarios (por censo o sondeo)</v>
      </c>
      <c r="G4030" s="1" t="str">
        <f>+'BD1'!G4030</f>
        <v>Sustantiva</v>
      </c>
      <c r="H4030" s="1" t="str">
        <f>+'BD1'!H4030</f>
        <v>NA</v>
      </c>
      <c r="J4030" s="1" t="s">
        <v>262</v>
      </c>
      <c r="K4030" s="1" t="s">
        <v>301</v>
      </c>
      <c r="L4030" s="3" t="s">
        <v>49</v>
      </c>
      <c r="M4030" s="1" t="s">
        <v>67</v>
      </c>
      <c r="N4030" s="4">
        <f>IFERROR(AVERAGEIFS('TE por AEA'!$H$2:$H$12257,'TE por AEA'!$A$2:$A$12257,'TE por AEA'!J4030,'TE por AEA'!$B$2:$B$12257,'TE por AEA'!K4030,'TE por AEA'!$F$2:$F$12257,'TE por AEA'!L4030),"No hay registro")</f>
        <v>24.728889999999996</v>
      </c>
      <c r="O4030" s="4"/>
      <c r="P4030" s="4"/>
      <c r="Q4030" s="4"/>
      <c r="R4030" s="4"/>
      <c r="S4030" s="4"/>
    </row>
    <row r="4031" spans="1:19">
      <c r="A4031" s="1" t="str">
        <f>+'BD1'!A4031</f>
        <v>Central Occidental</v>
      </c>
      <c r="B4031" s="1" t="str">
        <f>+'BD1'!B4031</f>
        <v>Santa Bárbara</v>
      </c>
      <c r="C4031" s="1" t="str">
        <f>+'BD1'!C4031</f>
        <v>José Alberto Sánchez Vargas</v>
      </c>
      <c r="D4031" s="1">
        <f>+'BD1'!D4031</f>
        <v>0.3</v>
      </c>
      <c r="E4031" s="1" t="str">
        <f>+'BD1'!E4031</f>
        <v>Técnico</v>
      </c>
      <c r="F4031" s="1" t="str">
        <f>+'BD1'!F4031</f>
        <v>Coordinación de acciones entre dependencias del MAG (por acción de cordinación)</v>
      </c>
      <c r="G4031" s="1" t="str">
        <f>+'BD1'!G4031</f>
        <v>Administrativa</v>
      </c>
      <c r="H4031" s="1" t="str">
        <f>+'BD1'!H4031</f>
        <v>NA</v>
      </c>
      <c r="J4031" s="1" t="s">
        <v>262</v>
      </c>
      <c r="K4031" s="1" t="s">
        <v>301</v>
      </c>
      <c r="L4031" s="3" t="s">
        <v>50</v>
      </c>
      <c r="M4031" s="1" t="s">
        <v>68</v>
      </c>
      <c r="N4031" s="4">
        <f>IFERROR(AVERAGEIFS('TE por AEA'!$H$2:$H$12257,'TE por AEA'!$A$2:$A$12257,'TE por AEA'!J4031,'TE por AEA'!$B$2:$B$12257,'TE por AEA'!K4031,'TE por AEA'!$F$2:$F$12257,'TE por AEA'!L4031),"No hay registro")</f>
        <v>9.5742700000000003</v>
      </c>
      <c r="O4031" s="4"/>
      <c r="P4031" s="4"/>
      <c r="Q4031" s="4"/>
      <c r="R4031" s="4"/>
      <c r="S4031" s="4"/>
    </row>
    <row r="4032" spans="1:19">
      <c r="A4032" s="1" t="str">
        <f>+'BD1'!A4032</f>
        <v>Central Occidental</v>
      </c>
      <c r="B4032" s="1" t="str">
        <f>+'BD1'!B4032</f>
        <v>Santa Bárbara</v>
      </c>
      <c r="C4032" s="1" t="str">
        <f>+'BD1'!C4032</f>
        <v>José Alberto Sánchez Vargas</v>
      </c>
      <c r="D4032" s="1">
        <f>+'BD1'!D4032</f>
        <v>0.3</v>
      </c>
      <c r="E4032" s="1" t="str">
        <f>+'BD1'!E4032</f>
        <v>Técnico</v>
      </c>
      <c r="F4032" s="1" t="str">
        <f>+'BD1'!F4032</f>
        <v>Otorgamiento de permisos para quemas agropecuarias (por trámite)</v>
      </c>
      <c r="G4032" s="1" t="str">
        <f>+'BD1'!G4032</f>
        <v>Sustantiva</v>
      </c>
      <c r="H4032" s="1" t="str">
        <f>+'BD1'!H4032</f>
        <v>NA</v>
      </c>
      <c r="J4032" s="1" t="s">
        <v>262</v>
      </c>
      <c r="K4032" s="1" t="s">
        <v>301</v>
      </c>
      <c r="L4032" s="3" t="s">
        <v>51</v>
      </c>
      <c r="M4032" s="1" t="s">
        <v>67</v>
      </c>
      <c r="N4032" s="4">
        <f>IFERROR(AVERAGEIFS('TE por AEA'!$H$2:$H$12257,'TE por AEA'!$A$2:$A$12257,'TE por AEA'!J4032,'TE por AEA'!$B$2:$B$12257,'TE por AEA'!K4032,'TE por AEA'!$F$2:$F$12257,'TE por AEA'!L4032),"No hay registro")</f>
        <v>5.439165</v>
      </c>
      <c r="O4032" s="4"/>
      <c r="P4032" s="4"/>
      <c r="Q4032" s="4"/>
      <c r="R4032" s="4"/>
      <c r="S4032" s="4"/>
    </row>
    <row r="4033" spans="1:19">
      <c r="A4033" s="1" t="str">
        <f>+'BD1'!A4033</f>
        <v>Central Occidental</v>
      </c>
      <c r="B4033" s="1" t="str">
        <f>+'BD1'!B4033</f>
        <v>Santa Bárbara</v>
      </c>
      <c r="C4033" s="1" t="str">
        <f>+'BD1'!C4033</f>
        <v>José Alberto Sánchez Vargas</v>
      </c>
      <c r="D4033" s="1">
        <f>+'BD1'!D4033</f>
        <v>0.3</v>
      </c>
      <c r="E4033" s="1" t="str">
        <f>+'BD1'!E4033</f>
        <v>Técnico</v>
      </c>
      <c r="F4033" s="1" t="str">
        <f>+'BD1'!F4033</f>
        <v>Elaboración de Autoevaluación en Control Interno (acumulado efectivo por aplicación de la autoevaluación)</v>
      </c>
      <c r="G4033" s="1" t="str">
        <f>+'BD1'!G4033</f>
        <v>Administrativa</v>
      </c>
      <c r="H4033" s="1" t="str">
        <f>+'BD1'!H4033</f>
        <v>NA</v>
      </c>
      <c r="J4033" s="1" t="s">
        <v>262</v>
      </c>
      <c r="K4033" s="1" t="s">
        <v>301</v>
      </c>
      <c r="L4033" s="3" t="s">
        <v>52</v>
      </c>
      <c r="M4033" s="1" t="s">
        <v>68</v>
      </c>
      <c r="N4033" s="4">
        <f>IFERROR(AVERAGEIFS('TE por AEA'!$H$2:$H$12257,'TE por AEA'!$A$2:$A$12257,'TE por AEA'!J4033,'TE por AEA'!$B$2:$B$12257,'TE por AEA'!K4033,'TE por AEA'!$F$2:$F$12257,'TE por AEA'!L4033),"No hay registro")</f>
        <v>8.9723950000000006</v>
      </c>
      <c r="O4033" s="4"/>
      <c r="P4033" s="4"/>
      <c r="Q4033" s="4"/>
      <c r="R4033" s="4"/>
      <c r="S4033" s="4"/>
    </row>
    <row r="4034" spans="1:19">
      <c r="A4034" s="1" t="str">
        <f>+'BD1'!A4034</f>
        <v>Central Occidental</v>
      </c>
      <c r="B4034" s="1" t="str">
        <f>+'BD1'!B4034</f>
        <v>Santa Bárbara</v>
      </c>
      <c r="C4034" s="1" t="str">
        <f>+'BD1'!C4034</f>
        <v>José Alberto Sánchez Vargas</v>
      </c>
      <c r="D4034" s="1">
        <f>+'BD1'!D4034</f>
        <v>0.3</v>
      </c>
      <c r="E4034" s="1" t="str">
        <f>+'BD1'!E4034</f>
        <v>Técnico</v>
      </c>
      <c r="F4034" s="1" t="str">
        <f>+'BD1'!F4034</f>
        <v>Determinación y evaluación de riesgos en SEVRIMAG (acumulado efectivo por aplicación del SEVRIMAG)</v>
      </c>
      <c r="G4034" s="1" t="str">
        <f>+'BD1'!G4034</f>
        <v>Administrativa</v>
      </c>
      <c r="H4034" s="1" t="str">
        <f>+'BD1'!H4034</f>
        <v>NA</v>
      </c>
      <c r="J4034" s="1" t="s">
        <v>262</v>
      </c>
      <c r="K4034" s="1" t="s">
        <v>301</v>
      </c>
      <c r="L4034" s="3" t="s">
        <v>53</v>
      </c>
      <c r="M4034" s="1" t="s">
        <v>68</v>
      </c>
      <c r="N4034" s="4">
        <f>IFERROR(AVERAGEIFS('TE por AEA'!$H$2:$H$12257,'TE por AEA'!$A$2:$A$12257,'TE por AEA'!J4034,'TE por AEA'!$B$2:$B$12257,'TE por AEA'!K4034,'TE por AEA'!$F$2:$F$12257,'TE por AEA'!L4034),"No hay registro")</f>
        <v>10.254167499999999</v>
      </c>
      <c r="O4034" s="4"/>
      <c r="P4034" s="4"/>
      <c r="Q4034" s="4"/>
      <c r="R4034" s="4"/>
      <c r="S4034" s="4"/>
    </row>
    <row r="4035" spans="1:19">
      <c r="A4035" s="1" t="str">
        <f>+'BD1'!A4035</f>
        <v>Central Occidental</v>
      </c>
      <c r="B4035" s="1" t="str">
        <f>+'BD1'!B4035</f>
        <v>Santa Bárbara</v>
      </c>
      <c r="C4035" s="1" t="str">
        <f>+'BD1'!C4035</f>
        <v>José Alberto Sánchez Vargas</v>
      </c>
      <c r="D4035" s="1">
        <f>+'BD1'!D4035</f>
        <v>0.3</v>
      </c>
      <c r="E4035" s="1" t="str">
        <f>+'BD1'!E4035</f>
        <v>Técnico</v>
      </c>
      <c r="F4035" s="1" t="str">
        <f>+'BD1'!F4035</f>
        <v>Seguimiento a plan de mitigación de riesgos en SEVRIMAG (acumulado efectivo por seguimiento)</v>
      </c>
      <c r="G4035" s="1" t="str">
        <f>+'BD1'!G4035</f>
        <v>Administrativa</v>
      </c>
      <c r="H4035" s="1" t="str">
        <f>+'BD1'!H4035</f>
        <v>NA</v>
      </c>
      <c r="J4035" s="1" t="s">
        <v>262</v>
      </c>
      <c r="K4035" s="1" t="s">
        <v>301</v>
      </c>
      <c r="L4035" s="3" t="s">
        <v>54</v>
      </c>
      <c r="M4035" s="1" t="s">
        <v>68</v>
      </c>
      <c r="N4035" s="4">
        <f>IFERROR(AVERAGEIFS('TE por AEA'!$H$2:$H$12257,'TE por AEA'!$A$2:$A$12257,'TE por AEA'!J4035,'TE por AEA'!$B$2:$B$12257,'TE por AEA'!K4035,'TE por AEA'!$F$2:$F$12257,'TE por AEA'!L4035),"No hay registro")</f>
        <v>4.9933350000000001</v>
      </c>
      <c r="O4035" s="4"/>
      <c r="P4035" s="4"/>
      <c r="Q4035" s="4"/>
      <c r="R4035" s="4"/>
      <c r="S4035" s="4"/>
    </row>
    <row r="4036" spans="1:19">
      <c r="A4036" s="1" t="str">
        <f>+'BD1'!A4036</f>
        <v>Central Occidental</v>
      </c>
      <c r="B4036" s="1" t="str">
        <f>+'BD1'!B4036</f>
        <v>Santa Bárbara</v>
      </c>
      <c r="C4036" s="1" t="str">
        <f>+'BD1'!C4036</f>
        <v>José Alberto Sánchez Vargas</v>
      </c>
      <c r="D4036" s="1">
        <f>+'BD1'!D4036</f>
        <v>0.3</v>
      </c>
      <c r="E4036" s="1" t="str">
        <f>+'BD1'!E4036</f>
        <v>Técnico</v>
      </c>
      <c r="F4036" s="1" t="str">
        <f>+'BD1'!F4036</f>
        <v>Seguimiento a plan de mejora de la Autoevaluación en Control Interno (acumulado efectivo por seguimiento)</v>
      </c>
      <c r="G4036" s="1" t="str">
        <f>+'BD1'!G4036</f>
        <v>Administrativa</v>
      </c>
      <c r="H4036" s="1" t="str">
        <f>+'BD1'!H4036</f>
        <v>NA</v>
      </c>
      <c r="J4036" s="1" t="s">
        <v>262</v>
      </c>
      <c r="K4036" s="1" t="s">
        <v>301</v>
      </c>
      <c r="L4036" s="3" t="s">
        <v>55</v>
      </c>
      <c r="M4036" s="1" t="s">
        <v>68</v>
      </c>
      <c r="N4036" s="4">
        <f>IFERROR(AVERAGEIFS('TE por AEA'!$H$2:$H$12257,'TE por AEA'!$A$2:$A$12257,'TE por AEA'!J4036,'TE por AEA'!$B$2:$B$12257,'TE por AEA'!K4036,'TE por AEA'!$F$2:$F$12257,'TE por AEA'!L4036),"No hay registro")</f>
        <v>4.9933350000000001</v>
      </c>
      <c r="O4036" s="4"/>
      <c r="P4036" s="4"/>
      <c r="Q4036" s="4"/>
      <c r="R4036" s="4"/>
      <c r="S4036" s="4"/>
    </row>
    <row r="4037" spans="1:19">
      <c r="A4037" s="1" t="str">
        <f>+'BD1'!A4037</f>
        <v>Central Occidental</v>
      </c>
      <c r="B4037" s="1" t="str">
        <f>+'BD1'!B4037</f>
        <v>Santa Bárbara</v>
      </c>
      <c r="C4037" s="1" t="str">
        <f>+'BD1'!C4037</f>
        <v>José Alberto Sánchez Vargas</v>
      </c>
      <c r="D4037" s="1">
        <f>+'BD1'!D4037</f>
        <v>0.3</v>
      </c>
      <c r="E4037" s="1" t="str">
        <f>+'BD1'!E4037</f>
        <v>Técnico</v>
      </c>
      <c r="F4037" s="1" t="str">
        <f>+'BD1'!F4037</f>
        <v>Reuniones de personal AEA (por reunión)</v>
      </c>
      <c r="G4037" s="1" t="str">
        <f>+'BD1'!G4037</f>
        <v>Administrativa</v>
      </c>
      <c r="H4037" s="1">
        <f>+'BD1'!H4037</f>
        <v>1.07</v>
      </c>
      <c r="J4037" s="1" t="s">
        <v>262</v>
      </c>
      <c r="K4037" s="1" t="s">
        <v>301</v>
      </c>
      <c r="L4037" s="3" t="s">
        <v>56</v>
      </c>
      <c r="M4037" s="1" t="s">
        <v>68</v>
      </c>
      <c r="N4037" s="4">
        <f>IFERROR(AVERAGEIFS('TE por AEA'!$H$2:$H$12257,'TE por AEA'!$A$2:$A$12257,'TE por AEA'!J4037,'TE por AEA'!$B$2:$B$12257,'TE por AEA'!K4037,'TE por AEA'!$F$2:$F$12257,'TE por AEA'!L4037),"No hay registro")</f>
        <v>5.4391674999999999</v>
      </c>
      <c r="O4037" s="4"/>
      <c r="P4037" s="4"/>
      <c r="Q4037" s="4"/>
      <c r="R4037" s="4"/>
      <c r="S4037" s="4"/>
    </row>
    <row r="4038" spans="1:19">
      <c r="A4038" s="1" t="str">
        <f>+'BD1'!A4038</f>
        <v>Central Occidental</v>
      </c>
      <c r="B4038" s="1" t="str">
        <f>+'BD1'!B4038</f>
        <v>Santa Bárbara</v>
      </c>
      <c r="C4038" s="1" t="str">
        <f>+'BD1'!C4038</f>
        <v>José Alberto Sánchez Vargas</v>
      </c>
      <c r="D4038" s="1">
        <f>+'BD1'!D4038</f>
        <v>0.3</v>
      </c>
      <c r="E4038" s="1" t="str">
        <f>+'BD1'!E4038</f>
        <v>Técnico</v>
      </c>
      <c r="F4038" s="1" t="str">
        <f>+'BD1'!F4038</f>
        <v>Actualización del sistema de gestión documental y archivo (tiempo efectivo por día)</v>
      </c>
      <c r="G4038" s="1" t="str">
        <f>+'BD1'!G4038</f>
        <v>Administrativa</v>
      </c>
      <c r="H4038" s="1" t="str">
        <f>+'BD1'!H4038</f>
        <v>NA</v>
      </c>
      <c r="J4038" s="1" t="s">
        <v>262</v>
      </c>
      <c r="K4038" s="1" t="s">
        <v>301</v>
      </c>
      <c r="L4038" s="3" t="s">
        <v>57</v>
      </c>
      <c r="M4038" s="1" t="s">
        <v>68</v>
      </c>
      <c r="N4038" s="4">
        <f>IFERROR(AVERAGEIFS('TE por AEA'!$H$2:$H$12257,'TE por AEA'!$A$2:$A$12257,'TE por AEA'!J4038,'TE por AEA'!$B$2:$B$12257,'TE por AEA'!K4038,'TE por AEA'!$F$2:$F$12257,'TE por AEA'!L4038),"No hay registro")</f>
        <v>1.07</v>
      </c>
      <c r="O4038" s="4"/>
      <c r="P4038" s="4"/>
      <c r="Q4038" s="4"/>
      <c r="R4038" s="4"/>
      <c r="S4038" s="4"/>
    </row>
    <row r="4039" spans="1:19">
      <c r="A4039" s="1" t="str">
        <f>+'BD1'!A4039</f>
        <v>Central Occidental</v>
      </c>
      <c r="B4039" s="1" t="str">
        <f>+'BD1'!B4039</f>
        <v>Santa Bárbara</v>
      </c>
      <c r="C4039" s="1" t="str">
        <f>+'BD1'!C4039</f>
        <v>José Alberto Sánchez Vargas</v>
      </c>
      <c r="D4039" s="1">
        <f>+'BD1'!D4039</f>
        <v>0.3</v>
      </c>
      <c r="E4039" s="1" t="str">
        <f>+'BD1'!E4039</f>
        <v>Técnico</v>
      </c>
      <c r="F4039" s="1" t="str">
        <f>+'BD1'!F4039</f>
        <v>Actualización del sistema SisDNEA (por productor)</v>
      </c>
      <c r="G4039" s="1" t="str">
        <f>+'BD1'!G4039</f>
        <v>Administrativa</v>
      </c>
      <c r="H4039" s="1">
        <f>+'BD1'!H4039</f>
        <v>0.35666999999999999</v>
      </c>
      <c r="J4039" s="1" t="s">
        <v>262</v>
      </c>
      <c r="K4039" s="1" t="s">
        <v>301</v>
      </c>
      <c r="L4039" s="3" t="s">
        <v>58</v>
      </c>
      <c r="M4039" s="1" t="s">
        <v>68</v>
      </c>
      <c r="N4039" s="4">
        <f>IFERROR(AVERAGEIFS('TE por AEA'!$H$2:$H$12257,'TE por AEA'!$A$2:$A$12257,'TE por AEA'!J4039,'TE por AEA'!$B$2:$B$12257,'TE por AEA'!K4039,'TE por AEA'!$F$2:$F$12257,'TE por AEA'!L4039),"No hay registro")</f>
        <v>1.6867349999999999</v>
      </c>
      <c r="O4039" s="4"/>
      <c r="P4039" s="4"/>
      <c r="Q4039" s="4"/>
      <c r="R4039" s="4"/>
      <c r="S4039" s="4"/>
    </row>
    <row r="4040" spans="1:19">
      <c r="A4040" s="1" t="str">
        <f>+'BD1'!A4040</f>
        <v>Central Occidental</v>
      </c>
      <c r="B4040" s="1" t="str">
        <f>+'BD1'!B4040</f>
        <v>Santa Bárbara</v>
      </c>
      <c r="C4040" s="1" t="str">
        <f>+'BD1'!C4040</f>
        <v>José Alberto Sánchez Vargas</v>
      </c>
      <c r="D4040" s="1">
        <f>+'BD1'!D4040</f>
        <v>0.3</v>
      </c>
      <c r="E4040" s="1" t="str">
        <f>+'BD1'!E4040</f>
        <v>Técnico</v>
      </c>
      <c r="F4040" s="1" t="str">
        <f>+'BD1'!F4040</f>
        <v>Seguimiento semestral de la determinación de expectativas (por seguimiento)</v>
      </c>
      <c r="G4040" s="1" t="str">
        <f>+'BD1'!G4040</f>
        <v>Administrativa</v>
      </c>
      <c r="H4040" s="1" t="str">
        <f>+'BD1'!H4040</f>
        <v>NA</v>
      </c>
      <c r="J4040" s="1" t="s">
        <v>262</v>
      </c>
      <c r="K4040" s="1" t="s">
        <v>301</v>
      </c>
      <c r="L4040" s="3" t="s">
        <v>135</v>
      </c>
      <c r="M4040" s="1" t="s">
        <v>68</v>
      </c>
      <c r="N4040" s="4">
        <f>IFERROR(AVERAGEIFS('TE por AEA'!$H$2:$H$12257,'TE por AEA'!$A$2:$A$12257,'TE por AEA'!J4040,'TE por AEA'!$B$2:$B$12257,'TE por AEA'!K4040,'TE por AEA'!$F$2:$F$12257,'TE por AEA'!L4040),"No hay registro")</f>
        <v>3.1208333333333336</v>
      </c>
      <c r="O4040" s="4"/>
      <c r="P4040" s="4"/>
      <c r="Q4040" s="4"/>
      <c r="R4040" s="4"/>
      <c r="S4040" s="4"/>
    </row>
    <row r="4041" spans="1:19">
      <c r="A4041" s="1" t="str">
        <f>+'BD1'!A4041</f>
        <v>Central Occidental</v>
      </c>
      <c r="B4041" s="1" t="str">
        <f>+'BD1'!B4041</f>
        <v>Santa Bárbara</v>
      </c>
      <c r="C4041" s="1" t="str">
        <f>+'BD1'!C4041</f>
        <v>José Alberto Sánchez Vargas</v>
      </c>
      <c r="D4041" s="1">
        <f>+'BD1'!D4041</f>
        <v>0.3</v>
      </c>
      <c r="E4041" s="1" t="str">
        <f>+'BD1'!E4041</f>
        <v>Técnico</v>
      </c>
      <c r="F4041" s="1" t="str">
        <f>+'BD1'!F4041</f>
        <v>Elaboración de la evaluación del desempeño (por reunión)</v>
      </c>
      <c r="G4041" s="1" t="str">
        <f>+'BD1'!G4041</f>
        <v>Administrativa</v>
      </c>
      <c r="H4041" s="1" t="str">
        <f>+'BD1'!H4041</f>
        <v>NA</v>
      </c>
      <c r="J4041" s="1" t="s">
        <v>262</v>
      </c>
      <c r="K4041" s="1" t="s">
        <v>301</v>
      </c>
      <c r="L4041" s="3" t="s">
        <v>59</v>
      </c>
      <c r="M4041" s="1" t="s">
        <v>68</v>
      </c>
      <c r="N4041" s="4">
        <f>IFERROR(AVERAGEIFS('TE por AEA'!$H$2:$H$12257,'TE por AEA'!$A$2:$A$12257,'TE por AEA'!J4041,'TE por AEA'!$B$2:$B$12257,'TE por AEA'!K4041,'TE por AEA'!$F$2:$F$12257,'TE por AEA'!L4041),"No hay registro")</f>
        <v>1.6049999999999998</v>
      </c>
      <c r="O4041" s="4"/>
      <c r="P4041" s="4"/>
      <c r="Q4041" s="4"/>
      <c r="R4041" s="4"/>
      <c r="S4041" s="4"/>
    </row>
    <row r="4042" spans="1:19">
      <c r="A4042" s="1" t="str">
        <f>+'BD1'!A4042</f>
        <v>Central Occidental</v>
      </c>
      <c r="B4042" s="1" t="str">
        <f>+'BD1'!B4042</f>
        <v>Santa Bárbara</v>
      </c>
      <c r="C4042" s="1" t="str">
        <f>+'BD1'!C4042</f>
        <v>José Alberto Sánchez Vargas</v>
      </c>
      <c r="D4042" s="1">
        <f>+'BD1'!D4042</f>
        <v>0.3</v>
      </c>
      <c r="E4042" s="1" t="str">
        <f>+'BD1'!E4042</f>
        <v>Técnico</v>
      </c>
      <c r="F4042" s="1" t="str">
        <f>+'BD1'!F4042</f>
        <v>Elaboración de inventarios de equipos, materiales e insumos (tiempo efectivo por día)</v>
      </c>
      <c r="G4042" s="1" t="str">
        <f>+'BD1'!G4042</f>
        <v>Administrativa</v>
      </c>
      <c r="H4042" s="1">
        <f>+'BD1'!H4042</f>
        <v>0.35666999999999999</v>
      </c>
      <c r="J4042" s="1" t="s">
        <v>262</v>
      </c>
      <c r="K4042" s="1" t="s">
        <v>301</v>
      </c>
      <c r="L4042" s="3" t="s">
        <v>60</v>
      </c>
      <c r="M4042" s="1" t="s">
        <v>68</v>
      </c>
      <c r="N4042" s="4">
        <f>IFERROR(AVERAGEIFS('TE por AEA'!$H$2:$H$12257,'TE por AEA'!$A$2:$A$12257,'TE por AEA'!J4042,'TE por AEA'!$B$2:$B$12257,'TE por AEA'!K4042,'TE por AEA'!$F$2:$F$12257,'TE por AEA'!L4042),"No hay registro")</f>
        <v>4.3320125000000003</v>
      </c>
      <c r="O4042" s="4"/>
      <c r="P4042" s="4"/>
      <c r="Q4042" s="4"/>
      <c r="R4042" s="4"/>
      <c r="S4042" s="4"/>
    </row>
    <row r="4043" spans="1:19">
      <c r="A4043" s="1" t="str">
        <f>+'BD1'!A4043</f>
        <v>Central Occidental</v>
      </c>
      <c r="B4043" s="1" t="str">
        <f>+'BD1'!B4043</f>
        <v>Santa Bárbara</v>
      </c>
      <c r="C4043" s="1" t="str">
        <f>+'BD1'!C4043</f>
        <v>José Alberto Sánchez Vargas</v>
      </c>
      <c r="D4043" s="1">
        <f>+'BD1'!D4043</f>
        <v>0.3</v>
      </c>
      <c r="E4043" s="1" t="str">
        <f>+'BD1'!E4043</f>
        <v>Técnico</v>
      </c>
      <c r="F4043" s="1" t="str">
        <f>+'BD1'!F4043</f>
        <v>Atención de emergencias</v>
      </c>
      <c r="G4043" s="1" t="str">
        <f>+'BD1'!G4043</f>
        <v>Sustantiva</v>
      </c>
      <c r="H4043" s="1" t="str">
        <f>+'BD1'!H4043</f>
        <v>NA</v>
      </c>
      <c r="J4043" s="1" t="s">
        <v>262</v>
      </c>
      <c r="K4043" s="1" t="s">
        <v>301</v>
      </c>
      <c r="L4043" s="3" t="s">
        <v>61</v>
      </c>
      <c r="M4043" s="1" t="s">
        <v>67</v>
      </c>
      <c r="N4043" s="4" t="str">
        <f>IFERROR(AVERAGEIFS('TE por AEA'!$H$2:$H$12257,'TE por AEA'!$A$2:$A$12257,'TE por AEA'!J4043,'TE por AEA'!$B$2:$B$12257,'TE por AEA'!K4043,'TE por AEA'!$F$2:$F$12257,'TE por AEA'!L4043),"No hay registro")</f>
        <v>No hay registro</v>
      </c>
      <c r="O4043" s="4"/>
      <c r="P4043" s="4"/>
      <c r="Q4043" s="4"/>
      <c r="R4043" s="4"/>
      <c r="S4043" s="4"/>
    </row>
    <row r="4044" spans="1:19">
      <c r="A4044" s="1" t="str">
        <f>+'BD1'!A4044</f>
        <v>Central Occidental</v>
      </c>
      <c r="B4044" s="1" t="str">
        <f>+'BD1'!B4044</f>
        <v>Santa Bárbara</v>
      </c>
      <c r="C4044" s="1" t="str">
        <f>+'BD1'!C4044</f>
        <v>José Alberto Sánchez Vargas</v>
      </c>
      <c r="D4044" s="1">
        <f>+'BD1'!D4044</f>
        <v>0.3</v>
      </c>
      <c r="E4044" s="1" t="str">
        <f>+'BD1'!E4044</f>
        <v>Técnico</v>
      </c>
      <c r="F4044" s="1" t="str">
        <f>+'BD1'!F4044</f>
        <v>Trazabilidad-visita a finca (por productor)</v>
      </c>
      <c r="G4044" s="1" t="str">
        <f>+'BD1'!G4044</f>
        <v>Sustantiva</v>
      </c>
      <c r="H4044" s="1" t="str">
        <f>+'BD1'!H4044</f>
        <v>NA</v>
      </c>
      <c r="J4044" s="1" t="s">
        <v>262</v>
      </c>
      <c r="K4044" s="1" t="s">
        <v>301</v>
      </c>
      <c r="L4044" s="3" t="s">
        <v>62</v>
      </c>
      <c r="M4044" s="1" t="s">
        <v>67</v>
      </c>
      <c r="N4044" s="4">
        <f>IFERROR(AVERAGEIFS('TE por AEA'!$H$2:$H$12257,'TE por AEA'!$A$2:$A$12257,'TE por AEA'!J4044,'TE por AEA'!$B$2:$B$12257,'TE por AEA'!K4044,'TE por AEA'!$F$2:$F$12257,'TE por AEA'!L4044),"No hay registro")</f>
        <v>6.5091674999999993</v>
      </c>
      <c r="O4044" s="4"/>
      <c r="P4044" s="4"/>
      <c r="Q4044" s="4"/>
      <c r="R4044" s="4"/>
      <c r="S4044" s="4"/>
    </row>
    <row r="4045" spans="1:19">
      <c r="A4045" s="1" t="str">
        <f>+'BD1'!A4045</f>
        <v>Central Occidental</v>
      </c>
      <c r="B4045" s="1" t="str">
        <f>+'BD1'!B4045</f>
        <v>Santa Bárbara</v>
      </c>
      <c r="C4045" s="1" t="str">
        <f>+'BD1'!C4045</f>
        <v>José Alberto Sánchez Vargas</v>
      </c>
      <c r="D4045" s="1">
        <f>+'BD1'!D4045</f>
        <v>0.3</v>
      </c>
      <c r="E4045" s="1" t="str">
        <f>+'BD1'!E4045</f>
        <v>Técnico</v>
      </c>
      <c r="F4045" s="1" t="str">
        <f>+'BD1'!F4045</f>
        <v>Trazabilidad-inclusión en sistema TrazarAgro (por productor)</v>
      </c>
      <c r="G4045" s="1" t="str">
        <f>+'BD1'!G4045</f>
        <v>Sustantiva</v>
      </c>
      <c r="H4045" s="1" t="str">
        <f>+'BD1'!H4045</f>
        <v>NA</v>
      </c>
      <c r="J4045" s="1" t="s">
        <v>262</v>
      </c>
      <c r="K4045" s="1" t="s">
        <v>301</v>
      </c>
      <c r="L4045" s="3" t="s">
        <v>63</v>
      </c>
      <c r="M4045" s="1" t="s">
        <v>67</v>
      </c>
      <c r="N4045" s="4">
        <f>IFERROR(AVERAGEIFS('TE por AEA'!$H$2:$H$12257,'TE por AEA'!$A$2:$A$12257,'TE por AEA'!J4045,'TE por AEA'!$B$2:$B$12257,'TE por AEA'!K4045,'TE por AEA'!$F$2:$F$12257,'TE por AEA'!L4045),"No hay registro")</f>
        <v>1.159165</v>
      </c>
      <c r="O4045" s="4"/>
      <c r="P4045" s="4"/>
      <c r="Q4045" s="4"/>
      <c r="R4045" s="4"/>
      <c r="S4045" s="4"/>
    </row>
    <row r="4046" spans="1:19">
      <c r="A4046" s="1" t="str">
        <f>+'BD1'!A4046</f>
        <v>Central Occidental</v>
      </c>
      <c r="B4046" s="1" t="str">
        <f>+'BD1'!B4046</f>
        <v>Santa Bárbara</v>
      </c>
      <c r="C4046" s="1" t="str">
        <f>+'BD1'!C4046</f>
        <v>José Alberto Sánchez Vargas</v>
      </c>
      <c r="D4046" s="1">
        <f>+'BD1'!D4046</f>
        <v>0.3</v>
      </c>
      <c r="E4046" s="1" t="str">
        <f>+'BD1'!E4046</f>
        <v>Técnico</v>
      </c>
      <c r="F4046" s="1" t="str">
        <f>+'BD1'!F4046</f>
        <v>Atención al gusano barrenador (por productor)</v>
      </c>
      <c r="G4046" s="1" t="str">
        <f>+'BD1'!G4046</f>
        <v>Sustantiva</v>
      </c>
      <c r="H4046" s="1" t="str">
        <f>+'BD1'!H4046</f>
        <v>NA</v>
      </c>
      <c r="J4046" s="1" t="s">
        <v>262</v>
      </c>
      <c r="K4046" s="1" t="s">
        <v>301</v>
      </c>
      <c r="L4046" s="3" t="s">
        <v>64</v>
      </c>
      <c r="M4046" s="1" t="s">
        <v>67</v>
      </c>
      <c r="N4046" s="4">
        <f>IFERROR(AVERAGEIFS('TE por AEA'!$H$2:$H$12257,'TE por AEA'!$A$2:$A$12257,'TE por AEA'!J4046,'TE por AEA'!$B$2:$B$12257,'TE por AEA'!K4046,'TE por AEA'!$F$2:$F$12257,'TE por AEA'!L4046),"No hay registro")</f>
        <v>1.07</v>
      </c>
      <c r="O4046" s="4"/>
      <c r="P4046" s="4"/>
      <c r="Q4046" s="4"/>
      <c r="R4046" s="4"/>
      <c r="S4046" s="4"/>
    </row>
    <row r="4047" spans="1:19">
      <c r="A4047" s="1" t="str">
        <f>+'BD1'!A4047</f>
        <v>Central Occidental</v>
      </c>
      <c r="B4047" s="1" t="str">
        <f>+'BD1'!B4047</f>
        <v>Santa Bárbara</v>
      </c>
      <c r="C4047" s="1" t="str">
        <f>+'BD1'!C4047</f>
        <v>José Alberto Sánchez Vargas</v>
      </c>
      <c r="D4047" s="1">
        <f>+'BD1'!D4047</f>
        <v>0.3</v>
      </c>
      <c r="E4047" s="1" t="str">
        <f>+'BD1'!E4047</f>
        <v>Técnico</v>
      </c>
      <c r="F4047" s="1" t="str">
        <f>+'BD1'!F4047</f>
        <v>Atención en oficina (por usuario)</v>
      </c>
      <c r="G4047" s="1" t="str">
        <f>+'BD1'!G4047</f>
        <v>Sustantiva</v>
      </c>
      <c r="H4047" s="1">
        <f>+'BD1'!H4047</f>
        <v>0.17832999999999999</v>
      </c>
      <c r="J4047" s="1" t="s">
        <v>262</v>
      </c>
      <c r="K4047" s="1" t="s">
        <v>301</v>
      </c>
      <c r="L4047" s="3" t="s">
        <v>65</v>
      </c>
      <c r="M4047" s="1" t="s">
        <v>67</v>
      </c>
      <c r="N4047" s="4">
        <f>IFERROR(AVERAGEIFS('TE por AEA'!$H$2:$H$12257,'TE por AEA'!$A$2:$A$12257,'TE por AEA'!J4047,'TE por AEA'!$B$2:$B$12257,'TE por AEA'!K4047,'TE por AEA'!$F$2:$F$12257,'TE por AEA'!L4047),"No hay registro")</f>
        <v>0.83222249999999998</v>
      </c>
      <c r="O4047" s="4"/>
      <c r="P4047" s="4"/>
      <c r="Q4047" s="4"/>
      <c r="R4047" s="4"/>
      <c r="S4047" s="4"/>
    </row>
    <row r="4048" spans="1:19">
      <c r="A4048" s="1" t="str">
        <f>+'BD1'!A4048</f>
        <v>Central Occidental</v>
      </c>
      <c r="B4048" s="1" t="str">
        <f>+'BD1'!B4048</f>
        <v>Santa Bárbara</v>
      </c>
      <c r="C4048" s="1" t="str">
        <f>+'BD1'!C4048</f>
        <v>José Alberto Sánchez Vargas</v>
      </c>
      <c r="D4048" s="1">
        <f>+'BD1'!D4048</f>
        <v>0.3</v>
      </c>
      <c r="E4048" s="1" t="str">
        <f>+'BD1'!E4048</f>
        <v>Técnico</v>
      </c>
      <c r="F4048" s="1" t="str">
        <f>+'BD1'!F4048</f>
        <v>Búsqueda de nuevos productores (por productor)</v>
      </c>
      <c r="G4048" s="1" t="str">
        <f>+'BD1'!G4048</f>
        <v>Sustantiva</v>
      </c>
      <c r="H4048" s="1" t="str">
        <f>+'BD1'!H4048</f>
        <v>NA</v>
      </c>
      <c r="J4048" s="1" t="s">
        <v>262</v>
      </c>
      <c r="K4048" s="1" t="s">
        <v>301</v>
      </c>
      <c r="L4048" s="3" t="s">
        <v>66</v>
      </c>
      <c r="M4048" s="1" t="s">
        <v>67</v>
      </c>
      <c r="N4048" s="4">
        <f>IFERROR(AVERAGEIFS('TE por AEA'!$H$2:$H$12257,'TE por AEA'!$A$2:$A$12257,'TE por AEA'!J4048,'TE por AEA'!$B$2:$B$12257,'TE por AEA'!K4048,'TE por AEA'!$F$2:$F$12257,'TE por AEA'!L4048),"No hay registro")</f>
        <v>5.4168750000000001</v>
      </c>
      <c r="O4048" s="4"/>
      <c r="P4048" s="4"/>
      <c r="Q4048" s="4"/>
      <c r="R4048" s="4"/>
      <c r="S4048" s="4"/>
    </row>
    <row r="4049" spans="1:19">
      <c r="A4049" s="1" t="str">
        <f>+'BD1'!A4049</f>
        <v>Central Occidental</v>
      </c>
      <c r="B4049" s="1" t="str">
        <f>+'BD1'!B4049</f>
        <v>Santa Bárbara</v>
      </c>
      <c r="C4049" s="1" t="str">
        <f>+'BD1'!C4049</f>
        <v>Laura María Zamora Sánchez</v>
      </c>
      <c r="D4049" s="1">
        <f>+'BD1'!D4049</f>
        <v>6.5</v>
      </c>
      <c r="E4049" s="1" t="str">
        <f>+'BD1'!E4049</f>
        <v>Profesional</v>
      </c>
      <c r="F4049" s="1" t="str">
        <f>+'BD1'!F4049</f>
        <v>Elaboración del diagnóstico y plan de finca de manejo a personas productoras (por productor)</v>
      </c>
      <c r="G4049" s="1" t="str">
        <f>+'BD1'!G4049</f>
        <v>Sustantiva</v>
      </c>
      <c r="H4049" s="1">
        <f>+'BD1'!H4049</f>
        <v>2.2291699999999999</v>
      </c>
      <c r="J4049" s="1" t="s">
        <v>306</v>
      </c>
      <c r="K4049" s="1" t="s">
        <v>307</v>
      </c>
      <c r="L4049" s="2" t="s">
        <v>11</v>
      </c>
      <c r="M4049" s="1" t="s">
        <v>67</v>
      </c>
      <c r="N4049" s="4">
        <f>IFERROR(AVERAGEIFS('TE por AEA'!$H$2:$H$12257,'TE por AEA'!$A$2:$A$12257,'TE por AEA'!J4049,'TE por AEA'!$B$2:$B$12257,'TE por AEA'!K4049,'TE por AEA'!$F$2:$F$12257,'TE por AEA'!L4049),"No hay registro")</f>
        <v>2.31833</v>
      </c>
      <c r="O4049" s="4"/>
      <c r="P4049" s="4"/>
      <c r="Q4049" s="4"/>
      <c r="R4049" s="4"/>
      <c r="S4049" s="4"/>
    </row>
    <row r="4050" spans="1:19">
      <c r="A4050" s="1" t="str">
        <f>+'BD1'!A4050</f>
        <v>Central Occidental</v>
      </c>
      <c r="B4050" s="1" t="str">
        <f>+'BD1'!B4050</f>
        <v>Santa Bárbara</v>
      </c>
      <c r="C4050" s="1" t="str">
        <f>+'BD1'!C4050</f>
        <v>Laura María Zamora Sánchez</v>
      </c>
      <c r="D4050" s="1">
        <f>+'BD1'!D4050</f>
        <v>6.5</v>
      </c>
      <c r="E4050" s="1" t="str">
        <f>+'BD1'!E4050</f>
        <v>Profesional</v>
      </c>
      <c r="F4050" s="1" t="str">
        <f>+'BD1'!F4050</f>
        <v>Asistencia técnica a personas productoras (individual): visitas a finca (por productor)</v>
      </c>
      <c r="G4050" s="1" t="str">
        <f>+'BD1'!G4050</f>
        <v>Sustantiva</v>
      </c>
      <c r="H4050" s="1">
        <f>+'BD1'!H4050</f>
        <v>2.5858300000000001</v>
      </c>
      <c r="J4050" s="1" t="s">
        <v>306</v>
      </c>
      <c r="K4050" s="1" t="s">
        <v>307</v>
      </c>
      <c r="L4050" s="2" t="s">
        <v>12</v>
      </c>
      <c r="M4050" s="1" t="s">
        <v>67</v>
      </c>
      <c r="N4050" s="4">
        <f>IFERROR(AVERAGEIFS('TE por AEA'!$H$2:$H$12257,'TE por AEA'!$A$2:$A$12257,'TE por AEA'!J4050,'TE por AEA'!$B$2:$B$12257,'TE por AEA'!K4050,'TE por AEA'!$F$2:$F$12257,'TE por AEA'!L4050),"No hay registro")</f>
        <v>1.2037500000000001</v>
      </c>
      <c r="O4050" s="4"/>
      <c r="P4050" s="4"/>
      <c r="Q4050" s="4"/>
      <c r="R4050" s="4"/>
      <c r="S4050" s="4"/>
    </row>
    <row r="4051" spans="1:19">
      <c r="A4051" s="1" t="str">
        <f>+'BD1'!A4051</f>
        <v>Central Occidental</v>
      </c>
      <c r="B4051" s="1" t="str">
        <f>+'BD1'!B4051</f>
        <v>Santa Bárbara</v>
      </c>
      <c r="C4051" s="1" t="str">
        <f>+'BD1'!C4051</f>
        <v>Laura María Zamora Sánchez</v>
      </c>
      <c r="D4051" s="1">
        <f>+'BD1'!D4051</f>
        <v>6.5</v>
      </c>
      <c r="E4051" s="1" t="str">
        <f>+'BD1'!E4051</f>
        <v>Profesional</v>
      </c>
      <c r="F4051" s="1" t="str">
        <f>+'BD1'!F4051</f>
        <v>Asistencia técnica a personas productoras (individual): atenciones virtuales y digitales (por productor)</v>
      </c>
      <c r="G4051" s="1" t="str">
        <f>+'BD1'!G4051</f>
        <v>Sustantiva</v>
      </c>
      <c r="H4051" s="1">
        <f>+'BD1'!H4051</f>
        <v>0.28236</v>
      </c>
      <c r="J4051" s="1" t="s">
        <v>306</v>
      </c>
      <c r="K4051" s="1" t="s">
        <v>307</v>
      </c>
      <c r="L4051" s="2" t="s">
        <v>13</v>
      </c>
      <c r="M4051" s="1" t="s">
        <v>67</v>
      </c>
      <c r="N4051" s="4">
        <f>IFERROR(AVERAGEIFS('TE por AEA'!$H$2:$H$12257,'TE por AEA'!$A$2:$A$12257,'TE por AEA'!J4051,'TE por AEA'!$B$2:$B$12257,'TE por AEA'!K4051,'TE por AEA'!$F$2:$F$12257,'TE por AEA'!L4051),"No hay registro")</f>
        <v>0.43097000000000002</v>
      </c>
      <c r="O4051" s="4"/>
      <c r="P4051" s="4"/>
      <c r="Q4051" s="4"/>
      <c r="R4051" s="4"/>
      <c r="S4051" s="4"/>
    </row>
    <row r="4052" spans="1:19">
      <c r="A4052" s="1" t="str">
        <f>+'BD1'!A4052</f>
        <v>Central Occidental</v>
      </c>
      <c r="B4052" s="1" t="str">
        <f>+'BD1'!B4052</f>
        <v>Santa Bárbara</v>
      </c>
      <c r="C4052" s="1" t="str">
        <f>+'BD1'!C4052</f>
        <v>Laura María Zamora Sánchez</v>
      </c>
      <c r="D4052" s="1">
        <f>+'BD1'!D4052</f>
        <v>6.5</v>
      </c>
      <c r="E4052" s="1" t="str">
        <f>+'BD1'!E4052</f>
        <v>Profesional</v>
      </c>
      <c r="F4052" s="1" t="str">
        <f>+'BD1'!F4052</f>
        <v>Asistencia técnica a personas productoras (grupal): día de campo (por día en el evento)</v>
      </c>
      <c r="G4052" s="1" t="str">
        <f>+'BD1'!G4052</f>
        <v>Sustantiva</v>
      </c>
      <c r="H4052" s="1">
        <f>+'BD1'!H4052</f>
        <v>4.9933300000000003</v>
      </c>
      <c r="J4052" s="1" t="s">
        <v>306</v>
      </c>
      <c r="K4052" s="1" t="s">
        <v>307</v>
      </c>
      <c r="L4052" s="2" t="s">
        <v>14</v>
      </c>
      <c r="M4052" s="1" t="s">
        <v>67</v>
      </c>
      <c r="N4052" s="4">
        <f>IFERROR(AVERAGEIFS('TE por AEA'!$H$2:$H$12257,'TE por AEA'!$A$2:$A$12257,'TE por AEA'!J4052,'TE por AEA'!$B$2:$B$12257,'TE por AEA'!K4052,'TE por AEA'!$F$2:$F$12257,'TE por AEA'!L4052),"No hay registro")</f>
        <v>4.28</v>
      </c>
      <c r="O4052" s="4"/>
      <c r="P4052" s="4"/>
      <c r="Q4052" s="4"/>
      <c r="R4052" s="4"/>
      <c r="S4052" s="4"/>
    </row>
    <row r="4053" spans="1:19">
      <c r="A4053" s="1" t="str">
        <f>+'BD1'!A4053</f>
        <v>Central Occidental</v>
      </c>
      <c r="B4053" s="1" t="str">
        <f>+'BD1'!B4053</f>
        <v>Santa Bárbara</v>
      </c>
      <c r="C4053" s="1" t="str">
        <f>+'BD1'!C4053</f>
        <v>Laura María Zamora Sánchez</v>
      </c>
      <c r="D4053" s="1">
        <f>+'BD1'!D4053</f>
        <v>6.5</v>
      </c>
      <c r="E4053" s="1" t="str">
        <f>+'BD1'!E4053</f>
        <v>Profesional</v>
      </c>
      <c r="F4053" s="1" t="str">
        <f>+'BD1'!F4053</f>
        <v>Asistencia técnica a personas productoras (grupal): demostración de métodos (por evento, se puede acumular si la demostración tarda más de un día)</v>
      </c>
      <c r="G4053" s="1" t="str">
        <f>+'BD1'!G4053</f>
        <v>Sustantiva</v>
      </c>
      <c r="H4053" s="1">
        <f>+'BD1'!H4053</f>
        <v>7.8466699999999996</v>
      </c>
      <c r="J4053" s="1" t="s">
        <v>306</v>
      </c>
      <c r="K4053" s="1" t="s">
        <v>307</v>
      </c>
      <c r="L4053" s="2" t="s">
        <v>15</v>
      </c>
      <c r="M4053" s="1" t="s">
        <v>67</v>
      </c>
      <c r="N4053" s="4">
        <f>IFERROR(AVERAGEIFS('TE por AEA'!$H$2:$H$12257,'TE por AEA'!$A$2:$A$12257,'TE por AEA'!J4053,'TE por AEA'!$B$2:$B$12257,'TE por AEA'!K4053,'TE por AEA'!$F$2:$F$12257,'TE por AEA'!L4053),"No hay registro")</f>
        <v>3.21</v>
      </c>
      <c r="O4053" s="4"/>
      <c r="P4053" s="4"/>
      <c r="Q4053" s="4"/>
      <c r="R4053" s="4"/>
      <c r="S4053" s="4"/>
    </row>
    <row r="4054" spans="1:19">
      <c r="A4054" s="1" t="str">
        <f>+'BD1'!A4054</f>
        <v>Central Occidental</v>
      </c>
      <c r="B4054" s="1" t="str">
        <f>+'BD1'!B4054</f>
        <v>Santa Bárbara</v>
      </c>
      <c r="C4054" s="1" t="str">
        <f>+'BD1'!C4054</f>
        <v>Laura María Zamora Sánchez</v>
      </c>
      <c r="D4054" s="1">
        <f>+'BD1'!D4054</f>
        <v>6.5</v>
      </c>
      <c r="E4054" s="1" t="str">
        <f>+'BD1'!E4054</f>
        <v>Profesional</v>
      </c>
      <c r="F4054" s="1" t="str">
        <f>+'BD1'!F4054</f>
        <v>Asistencia técnica a personas productoras (grupal): taller (por taller)</v>
      </c>
      <c r="G4054" s="1" t="str">
        <f>+'BD1'!G4054</f>
        <v>Sustantiva</v>
      </c>
      <c r="H4054" s="1">
        <f>+'BD1'!H4054</f>
        <v>4.9933300000000003</v>
      </c>
      <c r="J4054" s="1" t="s">
        <v>306</v>
      </c>
      <c r="K4054" s="1" t="s">
        <v>307</v>
      </c>
      <c r="L4054" s="2" t="s">
        <v>16</v>
      </c>
      <c r="M4054" s="1" t="s">
        <v>67</v>
      </c>
      <c r="N4054" s="4">
        <f>IFERROR(AVERAGEIFS('TE por AEA'!$H$2:$H$12257,'TE por AEA'!$A$2:$A$12257,'TE por AEA'!J4054,'TE por AEA'!$B$2:$B$12257,'TE por AEA'!K4054,'TE por AEA'!$F$2:$F$12257,'TE por AEA'!L4054),"No hay registro")</f>
        <v>3.21</v>
      </c>
      <c r="O4054" s="4"/>
      <c r="P4054" s="4"/>
      <c r="Q4054" s="4"/>
      <c r="R4054" s="4"/>
      <c r="S4054" s="4"/>
    </row>
    <row r="4055" spans="1:19">
      <c r="A4055" s="1" t="str">
        <f>+'BD1'!A4055</f>
        <v>Central Occidental</v>
      </c>
      <c r="B4055" s="1" t="str">
        <f>+'BD1'!B4055</f>
        <v>Santa Bárbara</v>
      </c>
      <c r="C4055" s="1" t="str">
        <f>+'BD1'!C4055</f>
        <v>Laura María Zamora Sánchez</v>
      </c>
      <c r="D4055" s="1">
        <f>+'BD1'!D4055</f>
        <v>6.5</v>
      </c>
      <c r="E4055" s="1" t="str">
        <f>+'BD1'!E4055</f>
        <v>Profesional</v>
      </c>
      <c r="F4055" s="1" t="str">
        <f>+'BD1'!F4055</f>
        <v>Asistencia técnica a personas productoras (grupal): charlas (por día en el evento)</v>
      </c>
      <c r="G4055" s="1" t="str">
        <f>+'BD1'!G4055</f>
        <v>Sustantiva</v>
      </c>
      <c r="H4055" s="1">
        <f>+'BD1'!H4055</f>
        <v>1.2483299999999999</v>
      </c>
      <c r="J4055" s="1" t="s">
        <v>306</v>
      </c>
      <c r="K4055" s="1" t="s">
        <v>307</v>
      </c>
      <c r="L4055" s="2" t="s">
        <v>17</v>
      </c>
      <c r="M4055" s="1" t="s">
        <v>67</v>
      </c>
      <c r="N4055" s="4">
        <f>IFERROR(AVERAGEIFS('TE por AEA'!$H$2:$H$12257,'TE por AEA'!$A$2:$A$12257,'TE por AEA'!J4055,'TE por AEA'!$B$2:$B$12257,'TE por AEA'!K4055,'TE por AEA'!$F$2:$F$12257,'TE por AEA'!L4055),"No hay registro")</f>
        <v>2.14</v>
      </c>
      <c r="O4055" s="4"/>
      <c r="P4055" s="4"/>
      <c r="Q4055" s="4"/>
      <c r="R4055" s="4"/>
      <c r="S4055" s="4"/>
    </row>
    <row r="4056" spans="1:19">
      <c r="A4056" s="1" t="str">
        <f>+'BD1'!A4056</f>
        <v>Central Occidental</v>
      </c>
      <c r="B4056" s="1" t="str">
        <f>+'BD1'!B4056</f>
        <v>Santa Bárbara</v>
      </c>
      <c r="C4056" s="1" t="str">
        <f>+'BD1'!C4056</f>
        <v>Laura María Zamora Sánchez</v>
      </c>
      <c r="D4056" s="1">
        <f>+'BD1'!D4056</f>
        <v>6.5</v>
      </c>
      <c r="E4056" s="1" t="str">
        <f>+'BD1'!E4056</f>
        <v>Profesional</v>
      </c>
      <c r="F4056" s="1" t="str">
        <f>+'BD1'!F4056</f>
        <v>Gestión en capacitaciones con instituciones públicas o privadas (solo gestión de coordinación por evento de capacitación)</v>
      </c>
      <c r="G4056" s="1" t="str">
        <f>+'BD1'!G4056</f>
        <v>Administrativa</v>
      </c>
      <c r="H4056" s="1">
        <f>+'BD1'!H4056</f>
        <v>1.3077799999999999</v>
      </c>
      <c r="J4056" s="1" t="s">
        <v>306</v>
      </c>
      <c r="K4056" s="1" t="s">
        <v>307</v>
      </c>
      <c r="L4056" s="2" t="s">
        <v>18</v>
      </c>
      <c r="M4056" s="1" t="s">
        <v>68</v>
      </c>
      <c r="N4056" s="4">
        <f>IFERROR(AVERAGEIFS('TE por AEA'!$H$2:$H$12257,'TE por AEA'!$A$2:$A$12257,'TE por AEA'!J4056,'TE por AEA'!$B$2:$B$12257,'TE por AEA'!K4056,'TE por AEA'!$F$2:$F$12257,'TE por AEA'!L4056),"No hay registro")</f>
        <v>3.3883299999999998</v>
      </c>
      <c r="O4056" s="4"/>
      <c r="P4056" s="4"/>
      <c r="Q4056" s="4"/>
      <c r="R4056" s="4"/>
      <c r="S4056" s="4"/>
    </row>
    <row r="4057" spans="1:19">
      <c r="A4057" s="1" t="str">
        <f>+'BD1'!A4057</f>
        <v>Central Occidental</v>
      </c>
      <c r="B4057" s="1" t="str">
        <f>+'BD1'!B4057</f>
        <v>Santa Bárbara</v>
      </c>
      <c r="C4057" s="1" t="str">
        <f>+'BD1'!C4057</f>
        <v>Laura María Zamora Sánchez</v>
      </c>
      <c r="D4057" s="1">
        <f>+'BD1'!D4057</f>
        <v>6.5</v>
      </c>
      <c r="E4057" s="1" t="str">
        <f>+'BD1'!E4057</f>
        <v>Profesional</v>
      </c>
      <c r="F4057" s="1" t="str">
        <f>+'BD1'!F4057</f>
        <v>Aplicación de la herramienta de medición del nivel de gestión empresarial y organizacional (por organización)</v>
      </c>
      <c r="G4057" s="1" t="str">
        <f>+'BD1'!G4057</f>
        <v>Sustantiva</v>
      </c>
      <c r="H4057" s="1" t="str">
        <f>+'BD1'!H4057</f>
        <v>NA</v>
      </c>
      <c r="J4057" s="1" t="s">
        <v>306</v>
      </c>
      <c r="K4057" s="1" t="s">
        <v>307</v>
      </c>
      <c r="L4057" s="2" t="s">
        <v>19</v>
      </c>
      <c r="M4057" s="1" t="s">
        <v>67</v>
      </c>
      <c r="N4057" s="4">
        <f>IFERROR(AVERAGEIFS('TE por AEA'!$H$2:$H$12257,'TE por AEA'!$A$2:$A$12257,'TE por AEA'!J4057,'TE por AEA'!$B$2:$B$12257,'TE por AEA'!K4057,'TE por AEA'!$F$2:$F$12257,'TE por AEA'!L4057),"No hay registro")</f>
        <v>2.76417</v>
      </c>
      <c r="O4057" s="4"/>
      <c r="P4057" s="4"/>
      <c r="Q4057" s="4"/>
      <c r="R4057" s="4"/>
      <c r="S4057" s="4"/>
    </row>
    <row r="4058" spans="1:19">
      <c r="A4058" s="1" t="str">
        <f>+'BD1'!A4058</f>
        <v>Central Occidental</v>
      </c>
      <c r="B4058" s="1" t="str">
        <f>+'BD1'!B4058</f>
        <v>Santa Bárbara</v>
      </c>
      <c r="C4058" s="1" t="str">
        <f>+'BD1'!C4058</f>
        <v>Laura María Zamora Sánchez</v>
      </c>
      <c r="D4058" s="1">
        <f>+'BD1'!D4058</f>
        <v>6.5</v>
      </c>
      <c r="E4058" s="1" t="str">
        <f>+'BD1'!E4058</f>
        <v>Profesional</v>
      </c>
      <c r="F4058" s="1" t="str">
        <f>+'BD1'!F4058</f>
        <v>Elaboración y ejecución del plan de trabajo (por organización)</v>
      </c>
      <c r="G4058" s="1" t="str">
        <f>+'BD1'!G4058</f>
        <v>Sustantiva</v>
      </c>
      <c r="H4058" s="1" t="str">
        <f>+'BD1'!H4058</f>
        <v>NA</v>
      </c>
      <c r="J4058" s="1" t="s">
        <v>306</v>
      </c>
      <c r="K4058" s="1" t="s">
        <v>307</v>
      </c>
      <c r="L4058" s="2" t="s">
        <v>20</v>
      </c>
      <c r="M4058" s="1" t="s">
        <v>67</v>
      </c>
      <c r="N4058" s="4">
        <f>IFERROR(AVERAGEIFS('TE por AEA'!$H$2:$H$12257,'TE por AEA'!$A$2:$A$12257,'TE por AEA'!J4058,'TE por AEA'!$B$2:$B$12257,'TE por AEA'!K4058,'TE por AEA'!$F$2:$F$12257,'TE por AEA'!L4058),"No hay registro")</f>
        <v>2.0508299999999999</v>
      </c>
      <c r="O4058" s="4"/>
      <c r="P4058" s="4"/>
      <c r="Q4058" s="4"/>
      <c r="R4058" s="4"/>
      <c r="S4058" s="4"/>
    </row>
    <row r="4059" spans="1:19">
      <c r="A4059" s="1" t="str">
        <f>+'BD1'!A4059</f>
        <v>Central Occidental</v>
      </c>
      <c r="B4059" s="1" t="str">
        <f>+'BD1'!B4059</f>
        <v>Santa Bárbara</v>
      </c>
      <c r="C4059" s="1" t="str">
        <f>+'BD1'!C4059</f>
        <v>Laura María Zamora Sánchez</v>
      </c>
      <c r="D4059" s="1">
        <f>+'BD1'!D4059</f>
        <v>6.5</v>
      </c>
      <c r="E4059" s="1" t="str">
        <f>+'BD1'!E4059</f>
        <v>Profesional</v>
      </c>
      <c r="F4059" s="1" t="str">
        <f>+'BD1'!F4059</f>
        <v>Visitas de seguimiento al plan de trabajo (por visita por organización)</v>
      </c>
      <c r="G4059" s="1" t="str">
        <f>+'BD1'!G4059</f>
        <v>Sustantiva</v>
      </c>
      <c r="H4059" s="1" t="str">
        <f>+'BD1'!H4059</f>
        <v>NA</v>
      </c>
      <c r="J4059" s="1" t="s">
        <v>306</v>
      </c>
      <c r="K4059" s="1" t="s">
        <v>307</v>
      </c>
      <c r="L4059" s="2" t="s">
        <v>21</v>
      </c>
      <c r="M4059" s="1" t="s">
        <v>67</v>
      </c>
      <c r="N4059" s="4">
        <f>IFERROR(AVERAGEIFS('TE por AEA'!$H$2:$H$12257,'TE por AEA'!$A$2:$A$12257,'TE por AEA'!J4059,'TE por AEA'!$B$2:$B$12257,'TE por AEA'!K4059,'TE por AEA'!$F$2:$F$12257,'TE por AEA'!L4059),"No hay registro")</f>
        <v>1.605</v>
      </c>
      <c r="O4059" s="4"/>
      <c r="P4059" s="4"/>
      <c r="Q4059" s="4"/>
      <c r="R4059" s="4"/>
      <c r="S4059" s="4"/>
    </row>
    <row r="4060" spans="1:19">
      <c r="A4060" s="1" t="str">
        <f>+'BD1'!A4060</f>
        <v>Central Occidental</v>
      </c>
      <c r="B4060" s="1" t="str">
        <f>+'BD1'!B4060</f>
        <v>Santa Bárbara</v>
      </c>
      <c r="C4060" s="1" t="str">
        <f>+'BD1'!C4060</f>
        <v>Laura María Zamora Sánchez</v>
      </c>
      <c r="D4060" s="1">
        <f>+'BD1'!D4060</f>
        <v>6.5</v>
      </c>
      <c r="E4060" s="1" t="str">
        <f>+'BD1'!E4060</f>
        <v>Profesional</v>
      </c>
      <c r="F4060" s="1" t="str">
        <f>+'BD1'!F4060</f>
        <v>Reporte del plan de trabajo anual (por reporte por organización)</v>
      </c>
      <c r="G4060" s="1" t="str">
        <f>+'BD1'!G4060</f>
        <v>Sustantiva</v>
      </c>
      <c r="H4060" s="1" t="str">
        <f>+'BD1'!H4060</f>
        <v>NA</v>
      </c>
      <c r="J4060" s="1" t="s">
        <v>306</v>
      </c>
      <c r="K4060" s="1" t="s">
        <v>307</v>
      </c>
      <c r="L4060" s="2" t="s">
        <v>22</v>
      </c>
      <c r="M4060" s="1" t="s">
        <v>67</v>
      </c>
      <c r="N4060" s="4">
        <f>IFERROR(AVERAGEIFS('TE por AEA'!$H$2:$H$12257,'TE por AEA'!$A$2:$A$12257,'TE por AEA'!J4060,'TE por AEA'!$B$2:$B$12257,'TE por AEA'!K4060,'TE por AEA'!$F$2:$F$12257,'TE por AEA'!L4060),"No hay registro")</f>
        <v>0.54986000000000002</v>
      </c>
      <c r="O4060" s="4"/>
      <c r="P4060" s="4"/>
      <c r="Q4060" s="4"/>
      <c r="R4060" s="4"/>
      <c r="S4060" s="4"/>
    </row>
    <row r="4061" spans="1:19">
      <c r="A4061" s="1" t="str">
        <f>+'BD1'!A4061</f>
        <v>Central Occidental</v>
      </c>
      <c r="B4061" s="1" t="str">
        <f>+'BD1'!B4061</f>
        <v>Santa Bárbara</v>
      </c>
      <c r="C4061" s="1" t="str">
        <f>+'BD1'!C4061</f>
        <v>Laura María Zamora Sánchez</v>
      </c>
      <c r="D4061" s="1">
        <f>+'BD1'!D4061</f>
        <v>6.5</v>
      </c>
      <c r="E4061" s="1" t="str">
        <f>+'BD1'!E4061</f>
        <v>Profesional</v>
      </c>
      <c r="F4061" s="1" t="str">
        <f>+'BD1'!F4061</f>
        <v>NAMA (café): muestreo y toma de datos en finca (por productor)</v>
      </c>
      <c r="G4061" s="1" t="str">
        <f>+'BD1'!G4061</f>
        <v>Sustantiva</v>
      </c>
      <c r="H4061" s="1">
        <f>+'BD1'!H4061</f>
        <v>1.15917</v>
      </c>
      <c r="J4061" s="1" t="s">
        <v>306</v>
      </c>
      <c r="K4061" s="1" t="s">
        <v>307</v>
      </c>
      <c r="L4061" s="2" t="s">
        <v>23</v>
      </c>
      <c r="M4061" s="1" t="s">
        <v>67</v>
      </c>
      <c r="N4061" s="4">
        <f>IFERROR(AVERAGEIFS('TE por AEA'!$H$2:$H$12257,'TE por AEA'!$A$2:$A$12257,'TE por AEA'!J4061,'TE por AEA'!$B$2:$B$12257,'TE por AEA'!K4061,'TE por AEA'!$F$2:$F$12257,'TE por AEA'!L4061),"No hay registro")</f>
        <v>2.6749999999999998</v>
      </c>
      <c r="O4061" s="4"/>
      <c r="P4061" s="4"/>
      <c r="Q4061" s="4"/>
      <c r="R4061" s="4"/>
      <c r="S4061" s="4"/>
    </row>
    <row r="4062" spans="1:19">
      <c r="A4062" s="1" t="str">
        <f>+'BD1'!A4062</f>
        <v>Central Occidental</v>
      </c>
      <c r="B4062" s="1" t="str">
        <f>+'BD1'!B4062</f>
        <v>Santa Bárbara</v>
      </c>
      <c r="C4062" s="1" t="str">
        <f>+'BD1'!C4062</f>
        <v>Laura María Zamora Sánchez</v>
      </c>
      <c r="D4062" s="1">
        <f>+'BD1'!D4062</f>
        <v>6.5</v>
      </c>
      <c r="E4062" s="1" t="str">
        <f>+'BD1'!E4062</f>
        <v>Profesional</v>
      </c>
      <c r="F4062" s="1" t="str">
        <f>+'BD1'!F4062</f>
        <v>NAMA (café): inclusión de datos al SisDNEA (por productor)</v>
      </c>
      <c r="G4062" s="1" t="str">
        <f>+'BD1'!G4062</f>
        <v>Sustantiva</v>
      </c>
      <c r="H4062" s="1">
        <f>+'BD1'!H4062</f>
        <v>0.29721999999999998</v>
      </c>
      <c r="J4062" s="1" t="s">
        <v>306</v>
      </c>
      <c r="K4062" s="1" t="s">
        <v>307</v>
      </c>
      <c r="L4062" s="2" t="s">
        <v>24</v>
      </c>
      <c r="M4062" s="1" t="s">
        <v>67</v>
      </c>
      <c r="N4062" s="4">
        <f>IFERROR(AVERAGEIFS('TE por AEA'!$H$2:$H$12257,'TE por AEA'!$A$2:$A$12257,'TE por AEA'!J4062,'TE por AEA'!$B$2:$B$12257,'TE por AEA'!K4062,'TE por AEA'!$F$2:$F$12257,'TE por AEA'!L4062),"No hay registro")</f>
        <v>0.46068999999999999</v>
      </c>
      <c r="O4062" s="4"/>
      <c r="P4062" s="4"/>
      <c r="Q4062" s="4"/>
      <c r="R4062" s="4"/>
      <c r="S4062" s="4"/>
    </row>
    <row r="4063" spans="1:19">
      <c r="A4063" s="1" t="str">
        <f>+'BD1'!A4063</f>
        <v>Central Occidental</v>
      </c>
      <c r="B4063" s="1" t="str">
        <f>+'BD1'!B4063</f>
        <v>Santa Bárbara</v>
      </c>
      <c r="C4063" s="1" t="str">
        <f>+'BD1'!C4063</f>
        <v>Laura María Zamora Sánchez</v>
      </c>
      <c r="D4063" s="1">
        <f>+'BD1'!D4063</f>
        <v>6.5</v>
      </c>
      <c r="E4063" s="1" t="str">
        <f>+'BD1'!E4063</f>
        <v>Profesional</v>
      </c>
      <c r="F4063" s="1" t="str">
        <f>+'BD1'!F4063</f>
        <v>NAMA (café): entrega de constancia de verificación del MRV a la persona productora (por productor)</v>
      </c>
      <c r="G4063" s="1" t="str">
        <f>+'BD1'!G4063</f>
        <v>Sustantiva</v>
      </c>
      <c r="H4063" s="1" t="str">
        <f>+'BD1'!H4063</f>
        <v>NA</v>
      </c>
      <c r="J4063" s="1" t="s">
        <v>306</v>
      </c>
      <c r="K4063" s="1" t="s">
        <v>307</v>
      </c>
      <c r="L4063" s="3" t="s">
        <v>25</v>
      </c>
      <c r="M4063" s="1" t="s">
        <v>67</v>
      </c>
      <c r="N4063" s="4">
        <f>IFERROR(AVERAGEIFS('TE por AEA'!$H$2:$H$12257,'TE por AEA'!$A$2:$A$12257,'TE por AEA'!J4063,'TE por AEA'!$B$2:$B$12257,'TE por AEA'!K4063,'TE por AEA'!$F$2:$F$12257,'TE por AEA'!L4063),"No hay registro")</f>
        <v>0.74306000000000005</v>
      </c>
      <c r="O4063" s="4"/>
      <c r="P4063" s="4"/>
      <c r="Q4063" s="4"/>
      <c r="R4063" s="4"/>
      <c r="S4063" s="4"/>
    </row>
    <row r="4064" spans="1:19">
      <c r="A4064" s="1" t="str">
        <f>+'BD1'!A4064</f>
        <v>Central Occidental</v>
      </c>
      <c r="B4064" s="1" t="str">
        <f>+'BD1'!B4064</f>
        <v>Santa Bárbara</v>
      </c>
      <c r="C4064" s="1" t="str">
        <f>+'BD1'!C4064</f>
        <v>Laura María Zamora Sánchez</v>
      </c>
      <c r="D4064" s="1">
        <f>+'BD1'!D4064</f>
        <v>6.5</v>
      </c>
      <c r="E4064" s="1" t="str">
        <f>+'BD1'!E4064</f>
        <v>Profesional</v>
      </c>
      <c r="F4064" s="1" t="str">
        <f>+'BD1'!F4064</f>
        <v>NAMA (ganadería): muestreo y toma de datos en finca (por productor)</v>
      </c>
      <c r="G4064" s="1" t="str">
        <f>+'BD1'!G4064</f>
        <v>Sustantiva</v>
      </c>
      <c r="H4064" s="1">
        <f>+'BD1'!H4064</f>
        <v>5.5283300000000004</v>
      </c>
      <c r="J4064" s="1" t="s">
        <v>306</v>
      </c>
      <c r="K4064" s="1" t="s">
        <v>307</v>
      </c>
      <c r="L4064" s="3" t="s">
        <v>26</v>
      </c>
      <c r="M4064" s="1" t="s">
        <v>67</v>
      </c>
      <c r="N4064" s="4">
        <f>IFERROR(AVERAGEIFS('TE por AEA'!$H$2:$H$12257,'TE por AEA'!$A$2:$A$12257,'TE por AEA'!J4064,'TE por AEA'!$B$2:$B$12257,'TE por AEA'!K4064,'TE por AEA'!$F$2:$F$12257,'TE por AEA'!L4064),"No hay registro")</f>
        <v>1.605</v>
      </c>
      <c r="O4064" s="4"/>
      <c r="P4064" s="4"/>
      <c r="Q4064" s="4"/>
      <c r="R4064" s="4"/>
      <c r="S4064" s="4"/>
    </row>
    <row r="4065" spans="1:19">
      <c r="A4065" s="1" t="str">
        <f>+'BD1'!A4065</f>
        <v>Central Occidental</v>
      </c>
      <c r="B4065" s="1" t="str">
        <f>+'BD1'!B4065</f>
        <v>Santa Bárbara</v>
      </c>
      <c r="C4065" s="1" t="str">
        <f>+'BD1'!C4065</f>
        <v>Laura María Zamora Sánchez</v>
      </c>
      <c r="D4065" s="1">
        <f>+'BD1'!D4065</f>
        <v>6.5</v>
      </c>
      <c r="E4065" s="1" t="str">
        <f>+'BD1'!E4065</f>
        <v>Profesional</v>
      </c>
      <c r="F4065" s="1" t="str">
        <f>+'BD1'!F4065</f>
        <v>NAMA (ganadería): inclusión de datos al SisDNEA (por productor)</v>
      </c>
      <c r="G4065" s="1" t="str">
        <f>+'BD1'!G4065</f>
        <v>Sustantiva</v>
      </c>
      <c r="H4065" s="1">
        <f>+'BD1'!H4065</f>
        <v>0.71333000000000002</v>
      </c>
      <c r="J4065" s="1" t="s">
        <v>306</v>
      </c>
      <c r="K4065" s="1" t="s">
        <v>307</v>
      </c>
      <c r="L4065" s="3" t="s">
        <v>27</v>
      </c>
      <c r="M4065" s="1" t="s">
        <v>67</v>
      </c>
      <c r="N4065" s="4">
        <f>IFERROR(AVERAGEIFS('TE por AEA'!$H$2:$H$12257,'TE por AEA'!$A$2:$A$12257,'TE por AEA'!J4065,'TE por AEA'!$B$2:$B$12257,'TE por AEA'!K4065,'TE por AEA'!$F$2:$F$12257,'TE por AEA'!L4065),"No hay registro")</f>
        <v>0.46068999999999999</v>
      </c>
      <c r="O4065" s="4"/>
      <c r="P4065" s="4"/>
      <c r="Q4065" s="4"/>
      <c r="R4065" s="4"/>
      <c r="S4065" s="4"/>
    </row>
    <row r="4066" spans="1:19">
      <c r="A4066" s="1" t="str">
        <f>+'BD1'!A4066</f>
        <v>Central Occidental</v>
      </c>
      <c r="B4066" s="1" t="str">
        <f>+'BD1'!B4066</f>
        <v>Santa Bárbara</v>
      </c>
      <c r="C4066" s="1" t="str">
        <f>+'BD1'!C4066</f>
        <v>Laura María Zamora Sánchez</v>
      </c>
      <c r="D4066" s="1">
        <f>+'BD1'!D4066</f>
        <v>6.5</v>
      </c>
      <c r="E4066" s="1" t="str">
        <f>+'BD1'!E4066</f>
        <v>Profesional</v>
      </c>
      <c r="F4066" s="1" t="str">
        <f>+'BD1'!F4066</f>
        <v>NAMA (ganadería): entrega de constancia de verificación del MRV a la persona productora (por productor)</v>
      </c>
      <c r="G4066" s="1" t="str">
        <f>+'BD1'!G4066</f>
        <v>Sustantiva</v>
      </c>
      <c r="H4066" s="1">
        <f>+'BD1'!H4066</f>
        <v>1.15917</v>
      </c>
      <c r="J4066" s="1" t="s">
        <v>306</v>
      </c>
      <c r="K4066" s="1" t="s">
        <v>307</v>
      </c>
      <c r="L4066" s="3" t="s">
        <v>28</v>
      </c>
      <c r="M4066" s="1" t="s">
        <v>67</v>
      </c>
      <c r="N4066" s="4">
        <f>IFERROR(AVERAGEIFS('TE por AEA'!$H$2:$H$12257,'TE por AEA'!$A$2:$A$12257,'TE por AEA'!J4066,'TE por AEA'!$B$2:$B$12257,'TE por AEA'!K4066,'TE por AEA'!$F$2:$F$12257,'TE por AEA'!L4066),"No hay registro")</f>
        <v>0.71333000000000002</v>
      </c>
      <c r="O4066" s="4"/>
      <c r="P4066" s="4"/>
      <c r="Q4066" s="4"/>
      <c r="R4066" s="4"/>
      <c r="S4066" s="4"/>
    </row>
    <row r="4067" spans="1:19">
      <c r="A4067" s="1" t="str">
        <f>+'BD1'!A4067</f>
        <v>Central Occidental</v>
      </c>
      <c r="B4067" s="1" t="str">
        <f>+'BD1'!B4067</f>
        <v>Santa Bárbara</v>
      </c>
      <c r="C4067" s="1" t="str">
        <f>+'BD1'!C4067</f>
        <v>Laura María Zamora Sánchez</v>
      </c>
      <c r="D4067" s="1">
        <f>+'BD1'!D4067</f>
        <v>6.5</v>
      </c>
      <c r="E4067" s="1" t="str">
        <f>+'BD1'!E4067</f>
        <v>Profesional</v>
      </c>
      <c r="F4067" s="1" t="str">
        <f>+'BD1'!F4067</f>
        <v>Producción sostenible: elaboración de la herramienta Tu Modelo, en el SisDNEA (por productor)</v>
      </c>
      <c r="G4067" s="1" t="str">
        <f>+'BD1'!G4067</f>
        <v>Sustantiva</v>
      </c>
      <c r="H4067" s="1">
        <f>+'BD1'!H4067</f>
        <v>1.09972</v>
      </c>
      <c r="J4067" s="1" t="s">
        <v>306</v>
      </c>
      <c r="K4067" s="1" t="s">
        <v>307</v>
      </c>
      <c r="L4067" s="3" t="s">
        <v>29</v>
      </c>
      <c r="M4067" s="1" t="s">
        <v>67</v>
      </c>
      <c r="N4067" s="4" t="str">
        <f>IFERROR(AVERAGEIFS('TE por AEA'!$H$2:$H$12257,'TE por AEA'!$A$2:$A$12257,'TE por AEA'!J4067,'TE por AEA'!$B$2:$B$12257,'TE por AEA'!K4067,'TE por AEA'!$F$2:$F$12257,'TE por AEA'!L4067),"No hay registro")</f>
        <v>No hay registro</v>
      </c>
      <c r="O4067" s="4"/>
      <c r="P4067" s="4"/>
      <c r="Q4067" s="4"/>
      <c r="R4067" s="4"/>
      <c r="S4067" s="4"/>
    </row>
    <row r="4068" spans="1:19">
      <c r="A4068" s="1" t="str">
        <f>+'BD1'!A4068</f>
        <v>Central Occidental</v>
      </c>
      <c r="B4068" s="1" t="str">
        <f>+'BD1'!B4068</f>
        <v>Santa Bárbara</v>
      </c>
      <c r="C4068" s="1" t="str">
        <f>+'BD1'!C4068</f>
        <v>Laura María Zamora Sánchez</v>
      </c>
      <c r="D4068" s="1">
        <f>+'BD1'!D4068</f>
        <v>6.5</v>
      </c>
      <c r="E4068" s="1" t="str">
        <f>+'BD1'!E4068</f>
        <v>Profesional</v>
      </c>
      <c r="F4068" s="1" t="str">
        <f>+'BD1'!F4068</f>
        <v>Producción sostenible: entregar certificado al productor e incluirlo en el expediente físico (por productor)</v>
      </c>
      <c r="G4068" s="1" t="str">
        <f>+'BD1'!G4068</f>
        <v>Sustantiva</v>
      </c>
      <c r="H4068" s="1">
        <f>+'BD1'!H4068</f>
        <v>1.15917</v>
      </c>
      <c r="J4068" s="1" t="s">
        <v>306</v>
      </c>
      <c r="K4068" s="1" t="s">
        <v>307</v>
      </c>
      <c r="L4068" s="3" t="s">
        <v>30</v>
      </c>
      <c r="M4068" s="1" t="s">
        <v>67</v>
      </c>
      <c r="N4068" s="4" t="str">
        <f>IFERROR(AVERAGEIFS('TE por AEA'!$H$2:$H$12257,'TE por AEA'!$A$2:$A$12257,'TE por AEA'!J4068,'TE por AEA'!$B$2:$B$12257,'TE por AEA'!K4068,'TE por AEA'!$F$2:$F$12257,'TE por AEA'!L4068),"No hay registro")</f>
        <v>No hay registro</v>
      </c>
      <c r="O4068" s="4"/>
      <c r="P4068" s="4"/>
      <c r="Q4068" s="4"/>
      <c r="R4068" s="4"/>
      <c r="S4068" s="4"/>
    </row>
    <row r="4069" spans="1:19">
      <c r="A4069" s="1" t="str">
        <f>+'BD1'!A4069</f>
        <v>Central Occidental</v>
      </c>
      <c r="B4069" s="1" t="str">
        <f>+'BD1'!B4069</f>
        <v>Santa Bárbara</v>
      </c>
      <c r="C4069" s="1" t="str">
        <f>+'BD1'!C4069</f>
        <v>Laura María Zamora Sánchez</v>
      </c>
      <c r="D4069" s="1">
        <f>+'BD1'!D4069</f>
        <v>6.5</v>
      </c>
      <c r="E4069" s="1" t="str">
        <f>+'BD1'!E4069</f>
        <v>Profesional</v>
      </c>
      <c r="F4069" s="1" t="str">
        <f>+'BD1'!F4069</f>
        <v>RBAyP y RBAO: divulgación del programa de incentivos (por acción de divulgación)</v>
      </c>
      <c r="G4069" s="1" t="str">
        <f>+'BD1'!G4069</f>
        <v>Sustantiva</v>
      </c>
      <c r="H4069" s="1" t="str">
        <f>+'BD1'!H4069</f>
        <v>NA</v>
      </c>
      <c r="J4069" s="1" t="s">
        <v>306</v>
      </c>
      <c r="K4069" s="1" t="s">
        <v>307</v>
      </c>
      <c r="L4069" s="3" t="s">
        <v>31</v>
      </c>
      <c r="M4069" s="1" t="s">
        <v>67</v>
      </c>
      <c r="N4069" s="4">
        <f>IFERROR(AVERAGEIFS('TE por AEA'!$H$2:$H$12257,'TE por AEA'!$A$2:$A$12257,'TE por AEA'!J4069,'TE por AEA'!$B$2:$B$12257,'TE por AEA'!K4069,'TE por AEA'!$F$2:$F$12257,'TE por AEA'!L4069),"No hay registro")</f>
        <v>0.52014000000000005</v>
      </c>
      <c r="O4069" s="4"/>
      <c r="P4069" s="4"/>
      <c r="Q4069" s="4"/>
      <c r="R4069" s="4"/>
      <c r="S4069" s="4"/>
    </row>
    <row r="4070" spans="1:19">
      <c r="A4070" s="1" t="str">
        <f>+'BD1'!A4070</f>
        <v>Central Occidental</v>
      </c>
      <c r="B4070" s="1" t="str">
        <f>+'BD1'!B4070</f>
        <v>Santa Bárbara</v>
      </c>
      <c r="C4070" s="1" t="str">
        <f>+'BD1'!C4070</f>
        <v>Laura María Zamora Sánchez</v>
      </c>
      <c r="D4070" s="1">
        <f>+'BD1'!D4070</f>
        <v>6.5</v>
      </c>
      <c r="E4070" s="1" t="str">
        <f>+'BD1'!E4070</f>
        <v>Profesional</v>
      </c>
      <c r="F4070" s="1" t="str">
        <f>+'BD1'!F4070</f>
        <v>RBAyP y RBAO: completar formularios para recibir incentivos económicos (por productor)</v>
      </c>
      <c r="G4070" s="1" t="str">
        <f>+'BD1'!G4070</f>
        <v>Sustantiva</v>
      </c>
      <c r="H4070" s="1" t="str">
        <f>+'BD1'!H4070</f>
        <v>NA</v>
      </c>
      <c r="J4070" s="1" t="s">
        <v>306</v>
      </c>
      <c r="K4070" s="1" t="s">
        <v>307</v>
      </c>
      <c r="L4070" s="3" t="s">
        <v>32</v>
      </c>
      <c r="M4070" s="1" t="s">
        <v>67</v>
      </c>
      <c r="N4070" s="4">
        <f>IFERROR(AVERAGEIFS('TE por AEA'!$H$2:$H$12257,'TE por AEA'!$A$2:$A$12257,'TE por AEA'!J4070,'TE por AEA'!$B$2:$B$12257,'TE por AEA'!K4070,'TE por AEA'!$F$2:$F$12257,'TE por AEA'!L4070),"No hay registro")</f>
        <v>0.54986000000000002</v>
      </c>
      <c r="O4070" s="4"/>
      <c r="P4070" s="4"/>
      <c r="Q4070" s="4"/>
      <c r="R4070" s="4"/>
      <c r="S4070" s="4"/>
    </row>
    <row r="4071" spans="1:19">
      <c r="A4071" s="1" t="str">
        <f>+'BD1'!A4071</f>
        <v>Central Occidental</v>
      </c>
      <c r="B4071" s="1" t="str">
        <f>+'BD1'!B4071</f>
        <v>Santa Bárbara</v>
      </c>
      <c r="C4071" s="1" t="str">
        <f>+'BD1'!C4071</f>
        <v>Laura María Zamora Sánchez</v>
      </c>
      <c r="D4071" s="1">
        <f>+'BD1'!D4071</f>
        <v>6.5</v>
      </c>
      <c r="E4071" s="1" t="str">
        <f>+'BD1'!E4071</f>
        <v>Profesional</v>
      </c>
      <c r="F4071" s="1" t="str">
        <f>+'BD1'!F4071</f>
        <v>RBAyP y RBAO: revisión de las solicitudes del programa de incentivos económicos (por productor)</v>
      </c>
      <c r="G4071" s="1" t="str">
        <f>+'BD1'!G4071</f>
        <v>Sustantiva</v>
      </c>
      <c r="H4071" s="1" t="str">
        <f>+'BD1'!H4071</f>
        <v>NA</v>
      </c>
      <c r="J4071" s="1" t="s">
        <v>306</v>
      </c>
      <c r="K4071" s="1" t="s">
        <v>307</v>
      </c>
      <c r="L4071" s="3" t="s">
        <v>33</v>
      </c>
      <c r="M4071" s="1" t="s">
        <v>67</v>
      </c>
      <c r="N4071" s="4">
        <f>IFERROR(AVERAGEIFS('TE por AEA'!$H$2:$H$12257,'TE por AEA'!$A$2:$A$12257,'TE por AEA'!J4071,'TE por AEA'!$B$2:$B$12257,'TE por AEA'!K4071,'TE por AEA'!$F$2:$F$12257,'TE por AEA'!L4071),"No hay registro")</f>
        <v>1.26319</v>
      </c>
      <c r="O4071" s="4"/>
      <c r="P4071" s="4"/>
      <c r="Q4071" s="4"/>
      <c r="R4071" s="4"/>
      <c r="S4071" s="4"/>
    </row>
    <row r="4072" spans="1:19">
      <c r="A4072" s="1" t="str">
        <f>+'BD1'!A4072</f>
        <v>Central Occidental</v>
      </c>
      <c r="B4072" s="1" t="str">
        <f>+'BD1'!B4072</f>
        <v>Santa Bárbara</v>
      </c>
      <c r="C4072" s="1" t="str">
        <f>+'BD1'!C4072</f>
        <v>Laura María Zamora Sánchez</v>
      </c>
      <c r="D4072" s="1">
        <f>+'BD1'!D4072</f>
        <v>6.5</v>
      </c>
      <c r="E4072" s="1" t="str">
        <f>+'BD1'!E4072</f>
        <v>Profesional</v>
      </c>
      <c r="F4072" s="1" t="str">
        <f>+'BD1'!F4072</f>
        <v>RBAyP y RBAO: visita a finca para verificación (por visita por productor)</v>
      </c>
      <c r="G4072" s="1" t="str">
        <f>+'BD1'!G4072</f>
        <v>Sustantiva</v>
      </c>
      <c r="H4072" s="1" t="str">
        <f>+'BD1'!H4072</f>
        <v>NA</v>
      </c>
      <c r="J4072" s="1" t="s">
        <v>306</v>
      </c>
      <c r="K4072" s="1" t="s">
        <v>307</v>
      </c>
      <c r="L4072" s="3" t="s">
        <v>34</v>
      </c>
      <c r="M4072" s="1" t="s">
        <v>67</v>
      </c>
      <c r="N4072" s="4">
        <f>IFERROR(AVERAGEIFS('TE por AEA'!$H$2:$H$12257,'TE por AEA'!$A$2:$A$12257,'TE por AEA'!J4072,'TE por AEA'!$B$2:$B$12257,'TE por AEA'!K4072,'TE por AEA'!$F$2:$F$12257,'TE por AEA'!L4072),"No hay registro")</f>
        <v>2.14</v>
      </c>
      <c r="O4072" s="4"/>
      <c r="P4072" s="4"/>
      <c r="Q4072" s="4"/>
      <c r="R4072" s="4"/>
      <c r="S4072" s="4"/>
    </row>
    <row r="4073" spans="1:19">
      <c r="A4073" s="1" t="str">
        <f>+'BD1'!A4073</f>
        <v>Central Occidental</v>
      </c>
      <c r="B4073" s="1" t="str">
        <f>+'BD1'!B4073</f>
        <v>Santa Bárbara</v>
      </c>
      <c r="C4073" s="1" t="str">
        <f>+'BD1'!C4073</f>
        <v>Laura María Zamora Sánchez</v>
      </c>
      <c r="D4073" s="1">
        <f>+'BD1'!D4073</f>
        <v>6.5</v>
      </c>
      <c r="E4073" s="1" t="str">
        <f>+'BD1'!E4073</f>
        <v>Profesional</v>
      </c>
      <c r="F4073" s="1" t="str">
        <f>+'BD1'!F4073</f>
        <v>Productores ocasionales: asistencia técnica individual (por productor)</v>
      </c>
      <c r="G4073" s="1" t="str">
        <f>+'BD1'!G4073</f>
        <v>Sustantiva</v>
      </c>
      <c r="H4073" s="1">
        <f>+'BD1'!H4073</f>
        <v>2.76417</v>
      </c>
      <c r="J4073" s="1" t="s">
        <v>306</v>
      </c>
      <c r="K4073" s="1" t="s">
        <v>307</v>
      </c>
      <c r="L4073" s="3" t="s">
        <v>35</v>
      </c>
      <c r="M4073" s="1" t="s">
        <v>67</v>
      </c>
      <c r="N4073" s="4">
        <f>IFERROR(AVERAGEIFS('TE por AEA'!$H$2:$H$12257,'TE por AEA'!$A$2:$A$12257,'TE por AEA'!J4073,'TE por AEA'!$B$2:$B$12257,'TE por AEA'!K4073,'TE por AEA'!$F$2:$F$12257,'TE por AEA'!L4073),"No hay registro")</f>
        <v>1.69417</v>
      </c>
      <c r="O4073" s="4"/>
      <c r="P4073" s="4"/>
      <c r="Q4073" s="4"/>
      <c r="R4073" s="4"/>
      <c r="S4073" s="4"/>
    </row>
    <row r="4074" spans="1:19">
      <c r="A4074" s="1" t="str">
        <f>+'BD1'!A4074</f>
        <v>Central Occidental</v>
      </c>
      <c r="B4074" s="1" t="str">
        <f>+'BD1'!B4074</f>
        <v>Santa Bárbara</v>
      </c>
      <c r="C4074" s="1" t="str">
        <f>+'BD1'!C4074</f>
        <v>Laura María Zamora Sánchez</v>
      </c>
      <c r="D4074" s="1">
        <f>+'BD1'!D4074</f>
        <v>6.5</v>
      </c>
      <c r="E4074" s="1" t="str">
        <f>+'BD1'!E4074</f>
        <v>Profesional</v>
      </c>
      <c r="F4074" s="1" t="str">
        <f>+'BD1'!F4074</f>
        <v>Productores ocasionales: asistencia técnica grupal (por asistencia a grupo)</v>
      </c>
      <c r="G4074" s="1" t="str">
        <f>+'BD1'!G4074</f>
        <v>Sustantiva</v>
      </c>
      <c r="H4074" s="1">
        <f>+'BD1'!H4074</f>
        <v>3.5666699999999998</v>
      </c>
      <c r="J4074" s="1" t="s">
        <v>306</v>
      </c>
      <c r="K4074" s="1" t="s">
        <v>307</v>
      </c>
      <c r="L4074" s="3" t="s">
        <v>36</v>
      </c>
      <c r="M4074" s="1" t="s">
        <v>67</v>
      </c>
      <c r="N4074" s="4">
        <f>IFERROR(AVERAGEIFS('TE por AEA'!$H$2:$H$12257,'TE por AEA'!$A$2:$A$12257,'TE por AEA'!J4074,'TE por AEA'!$B$2:$B$12257,'TE por AEA'!K4074,'TE por AEA'!$F$2:$F$12257,'TE por AEA'!L4074),"No hay registro")</f>
        <v>2.14</v>
      </c>
      <c r="O4074" s="4"/>
      <c r="P4074" s="4"/>
      <c r="Q4074" s="4"/>
      <c r="R4074" s="4"/>
      <c r="S4074" s="4"/>
    </row>
    <row r="4075" spans="1:19">
      <c r="A4075" s="1" t="str">
        <f>+'BD1'!A4075</f>
        <v>Central Occidental</v>
      </c>
      <c r="B4075" s="1" t="str">
        <f>+'BD1'!B4075</f>
        <v>Santa Bárbara</v>
      </c>
      <c r="C4075" s="1" t="str">
        <f>+'BD1'!C4075</f>
        <v>Laura María Zamora Sánchez</v>
      </c>
      <c r="D4075" s="1">
        <f>+'BD1'!D4075</f>
        <v>6.5</v>
      </c>
      <c r="E4075" s="1" t="str">
        <f>+'BD1'!E4075</f>
        <v>Profesional</v>
      </c>
      <c r="F4075" s="1" t="str">
        <f>+'BD1'!F4075</f>
        <v>Productores ocasionales: servicios de extensión de información digitales y virtuales (por productor)</v>
      </c>
      <c r="G4075" s="1" t="str">
        <f>+'BD1'!G4075</f>
        <v>Sustantiva</v>
      </c>
      <c r="H4075" s="1">
        <f>+'BD1'!H4075</f>
        <v>0.29721999999999998</v>
      </c>
      <c r="J4075" s="1" t="s">
        <v>306</v>
      </c>
      <c r="K4075" s="1" t="s">
        <v>307</v>
      </c>
      <c r="L4075" s="3" t="s">
        <v>37</v>
      </c>
      <c r="M4075" s="1" t="s">
        <v>67</v>
      </c>
      <c r="N4075" s="4">
        <f>IFERROR(AVERAGEIFS('TE por AEA'!$H$2:$H$12257,'TE por AEA'!$A$2:$A$12257,'TE por AEA'!J4075,'TE por AEA'!$B$2:$B$12257,'TE por AEA'!K4075,'TE por AEA'!$F$2:$F$12257,'TE por AEA'!L4075),"No hay registro")</f>
        <v>0.37153000000000003</v>
      </c>
      <c r="O4075" s="4"/>
      <c r="P4075" s="4"/>
      <c r="Q4075" s="4"/>
      <c r="R4075" s="4"/>
      <c r="S4075" s="4"/>
    </row>
    <row r="4076" spans="1:19">
      <c r="A4076" s="1" t="str">
        <f>+'BD1'!A4076</f>
        <v>Central Occidental</v>
      </c>
      <c r="B4076" s="1" t="str">
        <f>+'BD1'!B4076</f>
        <v>Santa Bárbara</v>
      </c>
      <c r="C4076" s="1" t="str">
        <f>+'BD1'!C4076</f>
        <v>Laura María Zamora Sánchez</v>
      </c>
      <c r="D4076" s="1">
        <f>+'BD1'!D4076</f>
        <v>6.5</v>
      </c>
      <c r="E4076" s="1" t="str">
        <f>+'BD1'!E4076</f>
        <v>Profesional</v>
      </c>
      <c r="F4076" s="1" t="str">
        <f>+'BD1'!F4076</f>
        <v>Proyectos financiados con fondos públicos y transferencia MAG: apoyo en la formulación de proyectos de personas productoras (acumulado efectivo por proyecto)</v>
      </c>
      <c r="G4076" s="1" t="str">
        <f>+'BD1'!G4076</f>
        <v>Sustantiva</v>
      </c>
      <c r="H4076" s="1">
        <f>+'BD1'!H4076</f>
        <v>15.33667</v>
      </c>
      <c r="J4076" s="1" t="s">
        <v>306</v>
      </c>
      <c r="K4076" s="1" t="s">
        <v>307</v>
      </c>
      <c r="L4076" s="3" t="s">
        <v>38</v>
      </c>
      <c r="M4076" s="1" t="s">
        <v>67</v>
      </c>
      <c r="N4076" s="4">
        <f>IFERROR(AVERAGEIFS('TE por AEA'!$H$2:$H$12257,'TE por AEA'!$A$2:$A$12257,'TE por AEA'!J4076,'TE por AEA'!$B$2:$B$12257,'TE por AEA'!K4076,'TE por AEA'!$F$2:$F$12257,'TE por AEA'!L4076),"No hay registro")</f>
        <v>16.05</v>
      </c>
      <c r="O4076" s="4"/>
      <c r="P4076" s="4"/>
      <c r="Q4076" s="4"/>
      <c r="R4076" s="4"/>
      <c r="S4076" s="4"/>
    </row>
    <row r="4077" spans="1:19">
      <c r="A4077" s="1" t="str">
        <f>+'BD1'!A4077</f>
        <v>Central Occidental</v>
      </c>
      <c r="B4077" s="1" t="str">
        <f>+'BD1'!B4077</f>
        <v>Santa Bárbara</v>
      </c>
      <c r="C4077" s="1" t="str">
        <f>+'BD1'!C4077</f>
        <v>Laura María Zamora Sánchez</v>
      </c>
      <c r="D4077" s="1">
        <f>+'BD1'!D4077</f>
        <v>6.5</v>
      </c>
      <c r="E4077" s="1" t="str">
        <f>+'BD1'!E4077</f>
        <v>Profesional</v>
      </c>
      <c r="F4077" s="1" t="str">
        <f>+'BD1'!F4077</f>
        <v>Proyectos financiados con fondos públicos y transferencia MAG: apoyo en la formulación de proyectos de organizaciones (acumulado efectivo por proyecto)</v>
      </c>
      <c r="G4077" s="1" t="str">
        <f>+'BD1'!G4077</f>
        <v>Sustantiva</v>
      </c>
      <c r="H4077" s="1" t="str">
        <f>+'BD1'!H4077</f>
        <v>NA</v>
      </c>
      <c r="J4077" s="1" t="s">
        <v>306</v>
      </c>
      <c r="K4077" s="1" t="s">
        <v>307</v>
      </c>
      <c r="L4077" s="3" t="s">
        <v>39</v>
      </c>
      <c r="M4077" s="1" t="s">
        <v>67</v>
      </c>
      <c r="N4077" s="4">
        <f>IFERROR(AVERAGEIFS('TE por AEA'!$H$2:$H$12257,'TE por AEA'!$A$2:$A$12257,'TE por AEA'!J4077,'TE por AEA'!$B$2:$B$12257,'TE por AEA'!K4077,'TE por AEA'!$F$2:$F$12257,'TE por AEA'!L4077),"No hay registro")</f>
        <v>42.8</v>
      </c>
      <c r="O4077" s="4"/>
      <c r="P4077" s="4"/>
      <c r="Q4077" s="4"/>
      <c r="R4077" s="4"/>
      <c r="S4077" s="4"/>
    </row>
    <row r="4078" spans="1:19">
      <c r="A4078" s="1" t="str">
        <f>+'BD1'!A4078</f>
        <v>Central Occidental</v>
      </c>
      <c r="B4078" s="1" t="str">
        <f>+'BD1'!B4078</f>
        <v>Santa Bárbara</v>
      </c>
      <c r="C4078" s="1" t="str">
        <f>+'BD1'!C4078</f>
        <v>Laura María Zamora Sánchez</v>
      </c>
      <c r="D4078" s="1">
        <f>+'BD1'!D4078</f>
        <v>6.5</v>
      </c>
      <c r="E4078" s="1" t="str">
        <f>+'BD1'!E4078</f>
        <v>Profesional</v>
      </c>
      <c r="F4078" s="1" t="str">
        <f>+'BD1'!F4078</f>
        <v>Proyectos financiados con fondos públicos: seguimiento técnico (por visita a proyecto)</v>
      </c>
      <c r="G4078" s="1" t="str">
        <f>+'BD1'!G4078</f>
        <v>Sustantiva</v>
      </c>
      <c r="H4078" s="1">
        <f>+'BD1'!H4078</f>
        <v>2.5858300000000001</v>
      </c>
      <c r="J4078" s="1" t="s">
        <v>306</v>
      </c>
      <c r="K4078" s="1" t="s">
        <v>307</v>
      </c>
      <c r="L4078" s="3" t="s">
        <v>40</v>
      </c>
      <c r="M4078" s="1" t="s">
        <v>67</v>
      </c>
      <c r="N4078" s="4">
        <f>IFERROR(AVERAGEIFS('TE por AEA'!$H$2:$H$12257,'TE por AEA'!$A$2:$A$12257,'TE por AEA'!J4078,'TE por AEA'!$B$2:$B$12257,'TE por AEA'!K4078,'TE por AEA'!$F$2:$F$12257,'TE por AEA'!L4078),"No hay registro")</f>
        <v>2.31833</v>
      </c>
      <c r="O4078" s="4"/>
      <c r="P4078" s="4"/>
      <c r="Q4078" s="4"/>
      <c r="R4078" s="4"/>
      <c r="S4078" s="4"/>
    </row>
    <row r="4079" spans="1:19">
      <c r="A4079" s="1" t="str">
        <f>+'BD1'!A4079</f>
        <v>Central Occidental</v>
      </c>
      <c r="B4079" s="1" t="str">
        <f>+'BD1'!B4079</f>
        <v>Santa Bárbara</v>
      </c>
      <c r="C4079" s="1" t="str">
        <f>+'BD1'!C4079</f>
        <v>Laura María Zamora Sánchez</v>
      </c>
      <c r="D4079" s="1">
        <f>+'BD1'!D4079</f>
        <v>6.5</v>
      </c>
      <c r="E4079" s="1" t="str">
        <f>+'BD1'!E4079</f>
        <v>Profesional</v>
      </c>
      <c r="F4079" s="1" t="str">
        <f>+'BD1'!F4079</f>
        <v>Elaboración de informes trimestrales, semestrales y anuales PAO (por informe)</v>
      </c>
      <c r="G4079" s="1" t="str">
        <f>+'BD1'!G4079</f>
        <v>Administrativa</v>
      </c>
      <c r="H4079" s="1">
        <f>+'BD1'!H4079</f>
        <v>14.98</v>
      </c>
      <c r="J4079" s="1" t="s">
        <v>306</v>
      </c>
      <c r="K4079" s="1" t="s">
        <v>307</v>
      </c>
      <c r="L4079" s="3" t="s">
        <v>41</v>
      </c>
      <c r="M4079" s="1" t="s">
        <v>68</v>
      </c>
      <c r="N4079" s="4">
        <f>IFERROR(AVERAGEIFS('TE por AEA'!$H$2:$H$12257,'TE por AEA'!$A$2:$A$12257,'TE por AEA'!J4079,'TE por AEA'!$B$2:$B$12257,'TE por AEA'!K4079,'TE por AEA'!$F$2:$F$12257,'TE por AEA'!L4079),"No hay registro")</f>
        <v>6.42</v>
      </c>
      <c r="O4079" s="4"/>
      <c r="P4079" s="4"/>
      <c r="Q4079" s="4"/>
      <c r="R4079" s="4"/>
      <c r="S4079" s="4"/>
    </row>
    <row r="4080" spans="1:19">
      <c r="A4080" s="1" t="str">
        <f>+'BD1'!A4080</f>
        <v>Central Occidental</v>
      </c>
      <c r="B4080" s="1" t="str">
        <f>+'BD1'!B4080</f>
        <v>Santa Bárbara</v>
      </c>
      <c r="C4080" s="1" t="str">
        <f>+'BD1'!C4080</f>
        <v>Laura María Zamora Sánchez</v>
      </c>
      <c r="D4080" s="1">
        <f>+'BD1'!D4080</f>
        <v>6.5</v>
      </c>
      <c r="E4080" s="1" t="str">
        <f>+'BD1'!E4080</f>
        <v>Profesional</v>
      </c>
      <c r="F4080" s="1" t="str">
        <f>+'BD1'!F4080</f>
        <v>Seguimiento a los PAO de los funcionarios a su cargo (por funcionario)</v>
      </c>
      <c r="G4080" s="1" t="str">
        <f>+'BD1'!G4080</f>
        <v>Administrativa</v>
      </c>
      <c r="H4080" s="1" t="str">
        <f>+'BD1'!H4080</f>
        <v>NA</v>
      </c>
      <c r="J4080" s="1" t="s">
        <v>306</v>
      </c>
      <c r="K4080" s="1" t="s">
        <v>307</v>
      </c>
      <c r="L4080" s="3" t="s">
        <v>42</v>
      </c>
      <c r="M4080" s="1" t="s">
        <v>68</v>
      </c>
      <c r="N4080" s="4" t="str">
        <f>IFERROR(AVERAGEIFS('TE por AEA'!$H$2:$H$12257,'TE por AEA'!$A$2:$A$12257,'TE por AEA'!J4080,'TE por AEA'!$B$2:$B$12257,'TE por AEA'!K4080,'TE por AEA'!$F$2:$F$12257,'TE por AEA'!L4080),"No hay registro")</f>
        <v>No hay registro</v>
      </c>
      <c r="O4080" s="4"/>
      <c r="P4080" s="4"/>
      <c r="Q4080" s="4"/>
      <c r="R4080" s="4"/>
      <c r="S4080" s="4"/>
    </row>
    <row r="4081" spans="1:19">
      <c r="A4081" s="1" t="str">
        <f>+'BD1'!A4081</f>
        <v>Central Occidental</v>
      </c>
      <c r="B4081" s="1" t="str">
        <f>+'BD1'!B4081</f>
        <v>Santa Bárbara</v>
      </c>
      <c r="C4081" s="1" t="str">
        <f>+'BD1'!C4081</f>
        <v>Laura María Zamora Sánchez</v>
      </c>
      <c r="D4081" s="1">
        <f>+'BD1'!D4081</f>
        <v>6.5</v>
      </c>
      <c r="E4081" s="1" t="str">
        <f>+'BD1'!E4081</f>
        <v>Profesional</v>
      </c>
      <c r="F4081" s="1" t="str">
        <f>+'BD1'!F4081</f>
        <v>Inscripción y actualización de PYMPA (por productor)</v>
      </c>
      <c r="G4081" s="1" t="str">
        <f>+'BD1'!G4081</f>
        <v>Sustantiva</v>
      </c>
      <c r="H4081" s="1">
        <f>+'BD1'!H4081</f>
        <v>0.66874999999999996</v>
      </c>
      <c r="J4081" s="1" t="s">
        <v>306</v>
      </c>
      <c r="K4081" s="1" t="s">
        <v>307</v>
      </c>
      <c r="L4081" s="3" t="s">
        <v>43</v>
      </c>
      <c r="M4081" s="1" t="s">
        <v>67</v>
      </c>
      <c r="N4081" s="4">
        <f>IFERROR(AVERAGEIFS('TE por AEA'!$H$2:$H$12257,'TE por AEA'!$A$2:$A$12257,'TE por AEA'!J4081,'TE por AEA'!$B$2:$B$12257,'TE por AEA'!K4081,'TE por AEA'!$F$2:$F$12257,'TE por AEA'!L4081),"No hay registro")</f>
        <v>0.54986000000000002</v>
      </c>
      <c r="O4081" s="4"/>
      <c r="P4081" s="4"/>
      <c r="Q4081" s="4"/>
      <c r="R4081" s="4"/>
      <c r="S4081" s="4"/>
    </row>
    <row r="4082" spans="1:19">
      <c r="A4082" s="1" t="str">
        <f>+'BD1'!A4082</f>
        <v>Central Occidental</v>
      </c>
      <c r="B4082" s="1" t="str">
        <f>+'BD1'!B4082</f>
        <v>Santa Bárbara</v>
      </c>
      <c r="C4082" s="1" t="str">
        <f>+'BD1'!C4082</f>
        <v>Laura María Zamora Sánchez</v>
      </c>
      <c r="D4082" s="1">
        <f>+'BD1'!D4082</f>
        <v>6.5</v>
      </c>
      <c r="E4082" s="1" t="str">
        <f>+'BD1'!E4082</f>
        <v>Profesional</v>
      </c>
      <c r="F4082" s="1" t="str">
        <f>+'BD1'!F4082</f>
        <v>Certificaciones para la Declaración de Bienes Inmuebles ante las municipalidades (por trámite)</v>
      </c>
      <c r="G4082" s="1" t="str">
        <f>+'BD1'!G4082</f>
        <v>Sustantiva</v>
      </c>
      <c r="H4082" s="1" t="str">
        <f>+'BD1'!H4082</f>
        <v>NA</v>
      </c>
      <c r="J4082" s="1" t="s">
        <v>306</v>
      </c>
      <c r="K4082" s="1" t="s">
        <v>307</v>
      </c>
      <c r="L4082" s="3" t="s">
        <v>44</v>
      </c>
      <c r="M4082" s="1" t="s">
        <v>67</v>
      </c>
      <c r="N4082" s="4" t="str">
        <f>IFERROR(AVERAGEIFS('TE por AEA'!$H$2:$H$12257,'TE por AEA'!$A$2:$A$12257,'TE por AEA'!J4082,'TE por AEA'!$B$2:$B$12257,'TE por AEA'!K4082,'TE por AEA'!$F$2:$F$12257,'TE por AEA'!L4082),"No hay registro")</f>
        <v>No hay registro</v>
      </c>
      <c r="O4082" s="4"/>
      <c r="P4082" s="4"/>
      <c r="Q4082" s="4"/>
      <c r="R4082" s="4"/>
      <c r="S4082" s="4"/>
    </row>
    <row r="4083" spans="1:19">
      <c r="A4083" s="1" t="str">
        <f>+'BD1'!A4083</f>
        <v>Central Occidental</v>
      </c>
      <c r="B4083" s="1" t="str">
        <f>+'BD1'!B4083</f>
        <v>Santa Bárbara</v>
      </c>
      <c r="C4083" s="1" t="str">
        <f>+'BD1'!C4083</f>
        <v>Laura María Zamora Sánchez</v>
      </c>
      <c r="D4083" s="1">
        <f>+'BD1'!D4083</f>
        <v>6.5</v>
      </c>
      <c r="E4083" s="1" t="str">
        <f>+'BD1'!E4083</f>
        <v>Profesional</v>
      </c>
      <c r="F4083" s="1" t="str">
        <f>+'BD1'!F4083</f>
        <v>Participación en reuniones EREA (por reunión)</v>
      </c>
      <c r="G4083" s="1" t="str">
        <f>+'BD1'!G4083</f>
        <v>Administrativa</v>
      </c>
      <c r="H4083" s="1" t="str">
        <f>+'BD1'!H4083</f>
        <v>NA</v>
      </c>
      <c r="J4083" s="1" t="s">
        <v>306</v>
      </c>
      <c r="K4083" s="1" t="s">
        <v>307</v>
      </c>
      <c r="L4083" s="3" t="s">
        <v>45</v>
      </c>
      <c r="M4083" s="1" t="s">
        <v>68</v>
      </c>
      <c r="N4083" s="4" t="str">
        <f>IFERROR(AVERAGEIFS('TE por AEA'!$H$2:$H$12257,'TE por AEA'!$A$2:$A$12257,'TE por AEA'!J4083,'TE por AEA'!$B$2:$B$12257,'TE por AEA'!K4083,'TE por AEA'!$F$2:$F$12257,'TE por AEA'!L4083),"No hay registro")</f>
        <v>No hay registro</v>
      </c>
      <c r="O4083" s="4"/>
      <c r="P4083" s="4"/>
      <c r="Q4083" s="4"/>
      <c r="R4083" s="4"/>
      <c r="S4083" s="4"/>
    </row>
    <row r="4084" spans="1:19">
      <c r="A4084" s="1" t="str">
        <f>+'BD1'!A4084</f>
        <v>Central Occidental</v>
      </c>
      <c r="B4084" s="1" t="str">
        <f>+'BD1'!B4084</f>
        <v>Santa Bárbara</v>
      </c>
      <c r="C4084" s="1" t="str">
        <f>+'BD1'!C4084</f>
        <v>Laura María Zamora Sánchez</v>
      </c>
      <c r="D4084" s="1">
        <f>+'BD1'!D4084</f>
        <v>6.5</v>
      </c>
      <c r="E4084" s="1" t="str">
        <f>+'BD1'!E4084</f>
        <v>Profesional</v>
      </c>
      <c r="F4084" s="1" t="str">
        <f>+'BD1'!F4084</f>
        <v>Participación en grupos técnicos o comisiones (por reunión)</v>
      </c>
      <c r="G4084" s="1" t="str">
        <f>+'BD1'!G4084</f>
        <v>Sustantiva</v>
      </c>
      <c r="H4084" s="1">
        <f>+'BD1'!H4084</f>
        <v>5.5283300000000004</v>
      </c>
      <c r="J4084" s="1" t="s">
        <v>306</v>
      </c>
      <c r="K4084" s="1" t="s">
        <v>307</v>
      </c>
      <c r="L4084" s="3" t="s">
        <v>46</v>
      </c>
      <c r="M4084" s="1" t="s">
        <v>67</v>
      </c>
      <c r="N4084" s="4">
        <f>IFERROR(AVERAGEIFS('TE por AEA'!$H$2:$H$12257,'TE por AEA'!$A$2:$A$12257,'TE por AEA'!J4084,'TE por AEA'!$B$2:$B$12257,'TE por AEA'!K4084,'TE por AEA'!$F$2:$F$12257,'TE por AEA'!L4084),"No hay registro")</f>
        <v>4.28</v>
      </c>
      <c r="O4084" s="4"/>
      <c r="P4084" s="4"/>
      <c r="Q4084" s="4"/>
      <c r="R4084" s="4"/>
      <c r="S4084" s="4"/>
    </row>
    <row r="4085" spans="1:19">
      <c r="A4085" s="1" t="str">
        <f>+'BD1'!A4085</f>
        <v>Central Occidental</v>
      </c>
      <c r="B4085" s="1" t="str">
        <f>+'BD1'!B4085</f>
        <v>Santa Bárbara</v>
      </c>
      <c r="C4085" s="1" t="str">
        <f>+'BD1'!C4085</f>
        <v>Laura María Zamora Sánchez</v>
      </c>
      <c r="D4085" s="1">
        <f>+'BD1'!D4085</f>
        <v>6.5</v>
      </c>
      <c r="E4085" s="1" t="str">
        <f>+'BD1'!E4085</f>
        <v>Profesional</v>
      </c>
      <c r="F4085" s="1" t="str">
        <f>+'BD1'!F4085</f>
        <v>Participación en capacitaciones técnicas (por capacitación)</v>
      </c>
      <c r="G4085" s="1" t="str">
        <f>+'BD1'!G4085</f>
        <v>Administrativa</v>
      </c>
      <c r="H4085" s="1">
        <f>+'BD1'!H4085</f>
        <v>55.283329999999999</v>
      </c>
      <c r="J4085" s="1" t="s">
        <v>306</v>
      </c>
      <c r="K4085" s="1" t="s">
        <v>307</v>
      </c>
      <c r="L4085" s="3" t="s">
        <v>47</v>
      </c>
      <c r="M4085" s="1" t="s">
        <v>68</v>
      </c>
      <c r="N4085" s="4">
        <f>IFERROR(AVERAGEIFS('TE por AEA'!$H$2:$H$12257,'TE por AEA'!$A$2:$A$12257,'TE por AEA'!J4085,'TE por AEA'!$B$2:$B$12257,'TE por AEA'!K4085,'TE por AEA'!$F$2:$F$12257,'TE por AEA'!L4085),"No hay registro")</f>
        <v>13.553330000000001</v>
      </c>
      <c r="O4085" s="4"/>
      <c r="P4085" s="4"/>
      <c r="Q4085" s="4"/>
      <c r="R4085" s="4"/>
      <c r="S4085" s="4"/>
    </row>
    <row r="4086" spans="1:19">
      <c r="A4086" s="1" t="str">
        <f>+'BD1'!A4086</f>
        <v>Central Occidental</v>
      </c>
      <c r="B4086" s="1" t="str">
        <f>+'BD1'!B4086</f>
        <v>Santa Bárbara</v>
      </c>
      <c r="C4086" s="1" t="str">
        <f>+'BD1'!C4086</f>
        <v>Laura María Zamora Sánchez</v>
      </c>
      <c r="D4086" s="1">
        <f>+'BD1'!D4086</f>
        <v>6.5</v>
      </c>
      <c r="E4086" s="1" t="str">
        <f>+'BD1'!E4086</f>
        <v>Profesional</v>
      </c>
      <c r="F4086" s="1" t="str">
        <f>+'BD1'!F4086</f>
        <v xml:space="preserve">Participación en charlas y sesiones técnicas, de trabajo y de actualización de conocimiento (por evento) </v>
      </c>
      <c r="G4086" s="1" t="str">
        <f>+'BD1'!G4086</f>
        <v>Administrativa</v>
      </c>
      <c r="H4086" s="1">
        <f>+'BD1'!H4086</f>
        <v>8.8275000000000006</v>
      </c>
      <c r="J4086" s="1" t="s">
        <v>306</v>
      </c>
      <c r="K4086" s="1" t="s">
        <v>307</v>
      </c>
      <c r="L4086" s="3" t="s">
        <v>48</v>
      </c>
      <c r="M4086" s="1" t="s">
        <v>68</v>
      </c>
      <c r="N4086" s="4">
        <f>IFERROR(AVERAGEIFS('TE por AEA'!$H$2:$H$12257,'TE por AEA'!$A$2:$A$12257,'TE por AEA'!J4086,'TE por AEA'!$B$2:$B$12257,'TE por AEA'!K4086,'TE por AEA'!$F$2:$F$12257,'TE por AEA'!L4086),"No hay registro")</f>
        <v>7.3116700000000003</v>
      </c>
      <c r="O4086" s="4"/>
      <c r="P4086" s="4"/>
      <c r="Q4086" s="4"/>
      <c r="R4086" s="4"/>
      <c r="S4086" s="4"/>
    </row>
    <row r="4087" spans="1:19">
      <c r="A4087" s="1" t="str">
        <f>+'BD1'!A4087</f>
        <v>Central Occidental</v>
      </c>
      <c r="B4087" s="1" t="str">
        <f>+'BD1'!B4087</f>
        <v>Santa Bárbara</v>
      </c>
      <c r="C4087" s="1" t="str">
        <f>+'BD1'!C4087</f>
        <v>Laura María Zamora Sánchez</v>
      </c>
      <c r="D4087" s="1">
        <f>+'BD1'!D4087</f>
        <v>6.5</v>
      </c>
      <c r="E4087" s="1" t="str">
        <f>+'BD1'!E4087</f>
        <v>Profesional</v>
      </c>
      <c r="F4087" s="1" t="str">
        <f>+'BD1'!F4087</f>
        <v>Aplicación de censos y apoyo en sondeo de precios de insumos agropecuarios (por censo o sondeo)</v>
      </c>
      <c r="G4087" s="1" t="str">
        <f>+'BD1'!G4087</f>
        <v>Sustantiva</v>
      </c>
      <c r="H4087" s="1" t="str">
        <f>+'BD1'!H4087</f>
        <v>NA</v>
      </c>
      <c r="J4087" s="1" t="s">
        <v>306</v>
      </c>
      <c r="K4087" s="1" t="s">
        <v>307</v>
      </c>
      <c r="L4087" s="3" t="s">
        <v>49</v>
      </c>
      <c r="M4087" s="1" t="s">
        <v>67</v>
      </c>
      <c r="N4087" s="4">
        <f>IFERROR(AVERAGEIFS('TE por AEA'!$H$2:$H$12257,'TE por AEA'!$A$2:$A$12257,'TE por AEA'!J4087,'TE por AEA'!$B$2:$B$12257,'TE por AEA'!K4087,'TE por AEA'!$F$2:$F$12257,'TE por AEA'!L4087),"No hay registro")</f>
        <v>52.786670000000001</v>
      </c>
      <c r="O4087" s="4"/>
      <c r="P4087" s="4"/>
      <c r="Q4087" s="4"/>
      <c r="R4087" s="4"/>
      <c r="S4087" s="4"/>
    </row>
    <row r="4088" spans="1:19">
      <c r="A4088" s="1" t="str">
        <f>+'BD1'!A4088</f>
        <v>Central Occidental</v>
      </c>
      <c r="B4088" s="1" t="str">
        <f>+'BD1'!B4088</f>
        <v>Santa Bárbara</v>
      </c>
      <c r="C4088" s="1" t="str">
        <f>+'BD1'!C4088</f>
        <v>Laura María Zamora Sánchez</v>
      </c>
      <c r="D4088" s="1">
        <f>+'BD1'!D4088</f>
        <v>6.5</v>
      </c>
      <c r="E4088" s="1" t="str">
        <f>+'BD1'!E4088</f>
        <v>Profesional</v>
      </c>
      <c r="F4088" s="1" t="str">
        <f>+'BD1'!F4088</f>
        <v>Coordinación de acciones entre dependencias del MAG (por acción de cordinación)</v>
      </c>
      <c r="G4088" s="1" t="str">
        <f>+'BD1'!G4088</f>
        <v>Administrativa</v>
      </c>
      <c r="H4088" s="1">
        <f>+'BD1'!H4088</f>
        <v>2.9424999999999999</v>
      </c>
      <c r="J4088" s="1" t="s">
        <v>306</v>
      </c>
      <c r="K4088" s="1" t="s">
        <v>307</v>
      </c>
      <c r="L4088" s="3" t="s">
        <v>50</v>
      </c>
      <c r="M4088" s="1" t="s">
        <v>68</v>
      </c>
      <c r="N4088" s="4">
        <f>IFERROR(AVERAGEIFS('TE por AEA'!$H$2:$H$12257,'TE por AEA'!$A$2:$A$12257,'TE por AEA'!J4088,'TE por AEA'!$B$2:$B$12257,'TE por AEA'!K4088,'TE por AEA'!$F$2:$F$12257,'TE por AEA'!L4088),"No hay registro")</f>
        <v>3.7450000000000001</v>
      </c>
      <c r="O4088" s="4"/>
      <c r="P4088" s="4"/>
      <c r="Q4088" s="4"/>
      <c r="R4088" s="4"/>
      <c r="S4088" s="4"/>
    </row>
    <row r="4089" spans="1:19">
      <c r="A4089" s="1" t="str">
        <f>+'BD1'!A4089</f>
        <v>Central Occidental</v>
      </c>
      <c r="B4089" s="1" t="str">
        <f>+'BD1'!B4089</f>
        <v>Santa Bárbara</v>
      </c>
      <c r="C4089" s="1" t="str">
        <f>+'BD1'!C4089</f>
        <v>Laura María Zamora Sánchez</v>
      </c>
      <c r="D4089" s="1">
        <f>+'BD1'!D4089</f>
        <v>6.5</v>
      </c>
      <c r="E4089" s="1" t="str">
        <f>+'BD1'!E4089</f>
        <v>Profesional</v>
      </c>
      <c r="F4089" s="1" t="str">
        <f>+'BD1'!F4089</f>
        <v>Otorgamiento de permisos para quemas agropecuarias (por trámite)</v>
      </c>
      <c r="G4089" s="1" t="str">
        <f>+'BD1'!G4089</f>
        <v>Sustantiva</v>
      </c>
      <c r="H4089" s="1" t="str">
        <f>+'BD1'!H4089</f>
        <v>NA</v>
      </c>
      <c r="J4089" s="1" t="s">
        <v>306</v>
      </c>
      <c r="K4089" s="1" t="s">
        <v>307</v>
      </c>
      <c r="L4089" s="3" t="s">
        <v>51</v>
      </c>
      <c r="M4089" s="1" t="s">
        <v>67</v>
      </c>
      <c r="N4089" s="4" t="str">
        <f>IFERROR(AVERAGEIFS('TE por AEA'!$H$2:$H$12257,'TE por AEA'!$A$2:$A$12257,'TE por AEA'!J4089,'TE por AEA'!$B$2:$B$12257,'TE por AEA'!K4089,'TE por AEA'!$F$2:$F$12257,'TE por AEA'!L4089),"No hay registro")</f>
        <v>No hay registro</v>
      </c>
      <c r="O4089" s="4"/>
      <c r="P4089" s="4"/>
      <c r="Q4089" s="4"/>
      <c r="R4089" s="4"/>
      <c r="S4089" s="4"/>
    </row>
    <row r="4090" spans="1:19">
      <c r="A4090" s="1" t="str">
        <f>+'BD1'!A4090</f>
        <v>Central Occidental</v>
      </c>
      <c r="B4090" s="1" t="str">
        <f>+'BD1'!B4090</f>
        <v>Santa Bárbara</v>
      </c>
      <c r="C4090" s="1" t="str">
        <f>+'BD1'!C4090</f>
        <v>Laura María Zamora Sánchez</v>
      </c>
      <c r="D4090" s="1">
        <f>+'BD1'!D4090</f>
        <v>6.5</v>
      </c>
      <c r="E4090" s="1" t="str">
        <f>+'BD1'!E4090</f>
        <v>Profesional</v>
      </c>
      <c r="F4090" s="1" t="str">
        <f>+'BD1'!F4090</f>
        <v>Elaboración de Autoevaluación en Control Interno (acumulado efectivo por aplicación de la autoevaluación)</v>
      </c>
      <c r="G4090" s="1" t="str">
        <f>+'BD1'!G4090</f>
        <v>Administrativa</v>
      </c>
      <c r="H4090" s="1">
        <f>+'BD1'!H4090</f>
        <v>5.35</v>
      </c>
      <c r="J4090" s="1" t="s">
        <v>306</v>
      </c>
      <c r="K4090" s="1" t="s">
        <v>307</v>
      </c>
      <c r="L4090" s="3" t="s">
        <v>52</v>
      </c>
      <c r="M4090" s="1" t="s">
        <v>68</v>
      </c>
      <c r="N4090" s="4">
        <f>IFERROR(AVERAGEIFS('TE por AEA'!$H$2:$H$12257,'TE por AEA'!$A$2:$A$12257,'TE por AEA'!J4090,'TE por AEA'!$B$2:$B$12257,'TE por AEA'!K4090,'TE por AEA'!$F$2:$F$12257,'TE por AEA'!L4090),"No hay registro")</f>
        <v>4.28</v>
      </c>
      <c r="O4090" s="4"/>
      <c r="P4090" s="4"/>
      <c r="Q4090" s="4"/>
      <c r="R4090" s="4"/>
      <c r="S4090" s="4"/>
    </row>
    <row r="4091" spans="1:19">
      <c r="A4091" s="1" t="str">
        <f>+'BD1'!A4091</f>
        <v>Central Occidental</v>
      </c>
      <c r="B4091" s="1" t="str">
        <f>+'BD1'!B4091</f>
        <v>Santa Bárbara</v>
      </c>
      <c r="C4091" s="1" t="str">
        <f>+'BD1'!C4091</f>
        <v>Laura María Zamora Sánchez</v>
      </c>
      <c r="D4091" s="1">
        <f>+'BD1'!D4091</f>
        <v>6.5</v>
      </c>
      <c r="E4091" s="1" t="str">
        <f>+'BD1'!E4091</f>
        <v>Profesional</v>
      </c>
      <c r="F4091" s="1" t="str">
        <f>+'BD1'!F4091</f>
        <v>Determinación y evaluación de riesgos en SEVRIMAG (acumulado efectivo por aplicación del SEVRIMAG)</v>
      </c>
      <c r="G4091" s="1" t="str">
        <f>+'BD1'!G4091</f>
        <v>Administrativa</v>
      </c>
      <c r="H4091" s="1">
        <f>+'BD1'!H4091</f>
        <v>2.2291699999999999</v>
      </c>
      <c r="J4091" s="1" t="s">
        <v>306</v>
      </c>
      <c r="K4091" s="1" t="s">
        <v>307</v>
      </c>
      <c r="L4091" s="3" t="s">
        <v>53</v>
      </c>
      <c r="M4091" s="1" t="s">
        <v>68</v>
      </c>
      <c r="N4091" s="4">
        <f>IFERROR(AVERAGEIFS('TE por AEA'!$H$2:$H$12257,'TE por AEA'!$A$2:$A$12257,'TE por AEA'!J4091,'TE por AEA'!$B$2:$B$12257,'TE por AEA'!K4091,'TE por AEA'!$F$2:$F$12257,'TE por AEA'!L4091),"No hay registro")</f>
        <v>4.28</v>
      </c>
      <c r="O4091" s="4"/>
      <c r="P4091" s="4"/>
      <c r="Q4091" s="4"/>
      <c r="R4091" s="4"/>
      <c r="S4091" s="4"/>
    </row>
    <row r="4092" spans="1:19">
      <c r="A4092" s="1" t="str">
        <f>+'BD1'!A4092</f>
        <v>Central Occidental</v>
      </c>
      <c r="B4092" s="1" t="str">
        <f>+'BD1'!B4092</f>
        <v>Santa Bárbara</v>
      </c>
      <c r="C4092" s="1" t="str">
        <f>+'BD1'!C4092</f>
        <v>Laura María Zamora Sánchez</v>
      </c>
      <c r="D4092" s="1">
        <f>+'BD1'!D4092</f>
        <v>6.5</v>
      </c>
      <c r="E4092" s="1" t="str">
        <f>+'BD1'!E4092</f>
        <v>Profesional</v>
      </c>
      <c r="F4092" s="1" t="str">
        <f>+'BD1'!F4092</f>
        <v>Seguimiento a plan de mitigación de riesgos en SEVRIMAG (acumulado efectivo por seguimiento)</v>
      </c>
      <c r="G4092" s="1" t="str">
        <f>+'BD1'!G4092</f>
        <v>Administrativa</v>
      </c>
      <c r="H4092" s="1">
        <f>+'BD1'!H4092</f>
        <v>1.07</v>
      </c>
      <c r="J4092" s="1" t="s">
        <v>306</v>
      </c>
      <c r="K4092" s="1" t="s">
        <v>307</v>
      </c>
      <c r="L4092" s="3" t="s">
        <v>54</v>
      </c>
      <c r="M4092" s="1" t="s">
        <v>68</v>
      </c>
      <c r="N4092" s="4">
        <f>IFERROR(AVERAGEIFS('TE por AEA'!$H$2:$H$12257,'TE por AEA'!$A$2:$A$12257,'TE por AEA'!J4092,'TE por AEA'!$B$2:$B$12257,'TE por AEA'!K4092,'TE por AEA'!$F$2:$F$12257,'TE por AEA'!L4092),"No hay registro")</f>
        <v>24.253329999999998</v>
      </c>
      <c r="O4092" s="4"/>
      <c r="P4092" s="4"/>
      <c r="Q4092" s="4"/>
      <c r="R4092" s="4"/>
      <c r="S4092" s="4"/>
    </row>
    <row r="4093" spans="1:19">
      <c r="A4093" s="1" t="str">
        <f>+'BD1'!A4093</f>
        <v>Central Occidental</v>
      </c>
      <c r="B4093" s="1" t="str">
        <f>+'BD1'!B4093</f>
        <v>Santa Bárbara</v>
      </c>
      <c r="C4093" s="1" t="str">
        <f>+'BD1'!C4093</f>
        <v>Laura María Zamora Sánchez</v>
      </c>
      <c r="D4093" s="1">
        <f>+'BD1'!D4093</f>
        <v>6.5</v>
      </c>
      <c r="E4093" s="1" t="str">
        <f>+'BD1'!E4093</f>
        <v>Profesional</v>
      </c>
      <c r="F4093" s="1" t="str">
        <f>+'BD1'!F4093</f>
        <v>Seguimiento a plan de mejora de la Autoevaluación en Control Interno (acumulado efectivo por seguimiento)</v>
      </c>
      <c r="G4093" s="1" t="str">
        <f>+'BD1'!G4093</f>
        <v>Administrativa</v>
      </c>
      <c r="H4093" s="1">
        <f>+'BD1'!H4093</f>
        <v>1.07</v>
      </c>
      <c r="J4093" s="1" t="s">
        <v>306</v>
      </c>
      <c r="K4093" s="1" t="s">
        <v>307</v>
      </c>
      <c r="L4093" s="3" t="s">
        <v>55</v>
      </c>
      <c r="M4093" s="1" t="s">
        <v>68</v>
      </c>
      <c r="N4093" s="4">
        <f>IFERROR(AVERAGEIFS('TE por AEA'!$H$2:$H$12257,'TE por AEA'!$A$2:$A$12257,'TE por AEA'!J4093,'TE por AEA'!$B$2:$B$12257,'TE por AEA'!K4093,'TE por AEA'!$F$2:$F$12257,'TE por AEA'!L4093),"No hay registro")</f>
        <v>24.253329999999998</v>
      </c>
      <c r="O4093" s="4"/>
      <c r="P4093" s="4"/>
      <c r="Q4093" s="4"/>
      <c r="R4093" s="4"/>
      <c r="S4093" s="4"/>
    </row>
    <row r="4094" spans="1:19">
      <c r="A4094" s="1" t="str">
        <f>+'BD1'!A4094</f>
        <v>Central Occidental</v>
      </c>
      <c r="B4094" s="1" t="str">
        <f>+'BD1'!B4094</f>
        <v>Santa Bárbara</v>
      </c>
      <c r="C4094" s="1" t="str">
        <f>+'BD1'!C4094</f>
        <v>Laura María Zamora Sánchez</v>
      </c>
      <c r="D4094" s="1">
        <f>+'BD1'!D4094</f>
        <v>6.5</v>
      </c>
      <c r="E4094" s="1" t="str">
        <f>+'BD1'!E4094</f>
        <v>Profesional</v>
      </c>
      <c r="F4094" s="1" t="str">
        <f>+'BD1'!F4094</f>
        <v>Reuniones de personal AEA (por reunión)</v>
      </c>
      <c r="G4094" s="1" t="str">
        <f>+'BD1'!G4094</f>
        <v>Administrativa</v>
      </c>
      <c r="H4094" s="1">
        <f>+'BD1'!H4094</f>
        <v>1.18889</v>
      </c>
      <c r="J4094" s="1" t="s">
        <v>306</v>
      </c>
      <c r="K4094" s="1" t="s">
        <v>307</v>
      </c>
      <c r="L4094" s="3" t="s">
        <v>56</v>
      </c>
      <c r="M4094" s="1" t="s">
        <v>68</v>
      </c>
      <c r="N4094" s="4">
        <f>IFERROR(AVERAGEIFS('TE por AEA'!$H$2:$H$12257,'TE por AEA'!$A$2:$A$12257,'TE por AEA'!J4094,'TE por AEA'!$B$2:$B$12257,'TE por AEA'!K4094,'TE por AEA'!$F$2:$F$12257,'TE por AEA'!L4094),"No hay registro")</f>
        <v>0.80249999999999999</v>
      </c>
      <c r="O4094" s="4"/>
      <c r="P4094" s="4"/>
      <c r="Q4094" s="4"/>
      <c r="R4094" s="4"/>
      <c r="S4094" s="4"/>
    </row>
    <row r="4095" spans="1:19">
      <c r="A4095" s="1" t="str">
        <f>+'BD1'!A4095</f>
        <v>Central Occidental</v>
      </c>
      <c r="B4095" s="1" t="str">
        <f>+'BD1'!B4095</f>
        <v>Santa Bárbara</v>
      </c>
      <c r="C4095" s="1" t="str">
        <f>+'BD1'!C4095</f>
        <v>Laura María Zamora Sánchez</v>
      </c>
      <c r="D4095" s="1">
        <f>+'BD1'!D4095</f>
        <v>6.5</v>
      </c>
      <c r="E4095" s="1" t="str">
        <f>+'BD1'!E4095</f>
        <v>Profesional</v>
      </c>
      <c r="F4095" s="1" t="str">
        <f>+'BD1'!F4095</f>
        <v>Actualización del sistema de gestión documental y archivo (tiempo efectivo por día)</v>
      </c>
      <c r="G4095" s="1" t="str">
        <f>+'BD1'!G4095</f>
        <v>Administrativa</v>
      </c>
      <c r="H4095" s="1">
        <f>+'BD1'!H4095</f>
        <v>2.31833</v>
      </c>
      <c r="J4095" s="1" t="s">
        <v>306</v>
      </c>
      <c r="K4095" s="1" t="s">
        <v>307</v>
      </c>
      <c r="L4095" s="3" t="s">
        <v>57</v>
      </c>
      <c r="M4095" s="1" t="s">
        <v>68</v>
      </c>
      <c r="N4095" s="4">
        <f>IFERROR(AVERAGEIFS('TE por AEA'!$H$2:$H$12257,'TE por AEA'!$A$2:$A$12257,'TE por AEA'!J4095,'TE por AEA'!$B$2:$B$12257,'TE por AEA'!K4095,'TE por AEA'!$F$2:$F$12257,'TE por AEA'!L4095),"No hay registro")</f>
        <v>0.71333000000000002</v>
      </c>
      <c r="O4095" s="4"/>
      <c r="P4095" s="4"/>
      <c r="Q4095" s="4"/>
      <c r="R4095" s="4"/>
      <c r="S4095" s="4"/>
    </row>
    <row r="4096" spans="1:19">
      <c r="A4096" s="1" t="str">
        <f>+'BD1'!A4096</f>
        <v>Central Occidental</v>
      </c>
      <c r="B4096" s="1" t="str">
        <f>+'BD1'!B4096</f>
        <v>Santa Bárbara</v>
      </c>
      <c r="C4096" s="1" t="str">
        <f>+'BD1'!C4096</f>
        <v>Laura María Zamora Sánchez</v>
      </c>
      <c r="D4096" s="1">
        <f>+'BD1'!D4096</f>
        <v>6.5</v>
      </c>
      <c r="E4096" s="1" t="str">
        <f>+'BD1'!E4096</f>
        <v>Profesional</v>
      </c>
      <c r="F4096" s="1" t="str">
        <f>+'BD1'!F4096</f>
        <v>Actualización del sistema SisDNEA (por productor)</v>
      </c>
      <c r="G4096" s="1" t="str">
        <f>+'BD1'!G4096</f>
        <v>Administrativa</v>
      </c>
      <c r="H4096" s="1">
        <f>+'BD1'!H4096</f>
        <v>0.69847000000000004</v>
      </c>
      <c r="J4096" s="1" t="s">
        <v>306</v>
      </c>
      <c r="K4096" s="1" t="s">
        <v>307</v>
      </c>
      <c r="L4096" s="3" t="s">
        <v>58</v>
      </c>
      <c r="M4096" s="1" t="s">
        <v>68</v>
      </c>
      <c r="N4096" s="4">
        <f>IFERROR(AVERAGEIFS('TE por AEA'!$H$2:$H$12257,'TE por AEA'!$A$2:$A$12257,'TE por AEA'!J4096,'TE por AEA'!$B$2:$B$12257,'TE por AEA'!K4096,'TE por AEA'!$F$2:$F$12257,'TE por AEA'!L4096),"No hay registro")</f>
        <v>0.47555999999999998</v>
      </c>
      <c r="O4096" s="4"/>
      <c r="P4096" s="4"/>
      <c r="Q4096" s="4"/>
      <c r="R4096" s="4"/>
      <c r="S4096" s="4"/>
    </row>
    <row r="4097" spans="1:19">
      <c r="A4097" s="1" t="str">
        <f>+'BD1'!A4097</f>
        <v>Central Occidental</v>
      </c>
      <c r="B4097" s="1" t="str">
        <f>+'BD1'!B4097</f>
        <v>Santa Bárbara</v>
      </c>
      <c r="C4097" s="1" t="str">
        <f>+'BD1'!C4097</f>
        <v>Laura María Zamora Sánchez</v>
      </c>
      <c r="D4097" s="1">
        <f>+'BD1'!D4097</f>
        <v>6.5</v>
      </c>
      <c r="E4097" s="1" t="str">
        <f>+'BD1'!E4097</f>
        <v>Profesional</v>
      </c>
      <c r="F4097" s="1" t="str">
        <f>+'BD1'!F4097</f>
        <v>Seguimiento semestral de la determinación de expectativas (por seguimiento)</v>
      </c>
      <c r="G4097" s="1" t="str">
        <f>+'BD1'!G4097</f>
        <v>Administrativa</v>
      </c>
      <c r="H4097" s="1">
        <f>+'BD1'!H4097</f>
        <v>1.15917</v>
      </c>
      <c r="J4097" s="1" t="s">
        <v>306</v>
      </c>
      <c r="K4097" s="1" t="s">
        <v>307</v>
      </c>
      <c r="L4097" s="3" t="s">
        <v>135</v>
      </c>
      <c r="M4097" s="1" t="s">
        <v>68</v>
      </c>
      <c r="N4097" s="4">
        <f>IFERROR(AVERAGEIFS('TE por AEA'!$H$2:$H$12257,'TE por AEA'!$A$2:$A$12257,'TE por AEA'!J4097,'TE por AEA'!$B$2:$B$12257,'TE por AEA'!K4097,'TE por AEA'!$F$2:$F$12257,'TE por AEA'!L4097),"No hay registro")</f>
        <v>5.5283300000000004</v>
      </c>
      <c r="O4097" s="4"/>
      <c r="P4097" s="4"/>
      <c r="Q4097" s="4"/>
      <c r="R4097" s="4"/>
      <c r="S4097" s="4"/>
    </row>
    <row r="4098" spans="1:19">
      <c r="A4098" s="1" t="str">
        <f>+'BD1'!A4098</f>
        <v>Central Occidental</v>
      </c>
      <c r="B4098" s="1" t="str">
        <f>+'BD1'!B4098</f>
        <v>Santa Bárbara</v>
      </c>
      <c r="C4098" s="1" t="str">
        <f>+'BD1'!C4098</f>
        <v>Laura María Zamora Sánchez</v>
      </c>
      <c r="D4098" s="1">
        <f>+'BD1'!D4098</f>
        <v>6.5</v>
      </c>
      <c r="E4098" s="1" t="str">
        <f>+'BD1'!E4098</f>
        <v>Profesional</v>
      </c>
      <c r="F4098" s="1" t="str">
        <f>+'BD1'!F4098</f>
        <v>Elaboración de la evaluación del desempeño (por reunión)</v>
      </c>
      <c r="G4098" s="1" t="str">
        <f>+'BD1'!G4098</f>
        <v>Administrativa</v>
      </c>
      <c r="H4098" s="1">
        <f>+'BD1'!H4098</f>
        <v>1.15917</v>
      </c>
      <c r="J4098" s="1" t="s">
        <v>306</v>
      </c>
      <c r="K4098" s="1" t="s">
        <v>307</v>
      </c>
      <c r="L4098" s="3" t="s">
        <v>59</v>
      </c>
      <c r="M4098" s="1" t="s">
        <v>68</v>
      </c>
      <c r="N4098" s="4">
        <f>IFERROR(AVERAGEIFS('TE por AEA'!$H$2:$H$12257,'TE por AEA'!$A$2:$A$12257,'TE por AEA'!J4098,'TE por AEA'!$B$2:$B$12257,'TE por AEA'!K4098,'TE por AEA'!$F$2:$F$12257,'TE por AEA'!L4098),"No hay registro")</f>
        <v>3.21</v>
      </c>
      <c r="O4098" s="4"/>
      <c r="P4098" s="4"/>
      <c r="Q4098" s="4"/>
      <c r="R4098" s="4"/>
      <c r="S4098" s="4"/>
    </row>
    <row r="4099" spans="1:19">
      <c r="A4099" s="1" t="str">
        <f>+'BD1'!A4099</f>
        <v>Central Occidental</v>
      </c>
      <c r="B4099" s="1" t="str">
        <f>+'BD1'!B4099</f>
        <v>Santa Bárbara</v>
      </c>
      <c r="C4099" s="1" t="str">
        <f>+'BD1'!C4099</f>
        <v>Laura María Zamora Sánchez</v>
      </c>
      <c r="D4099" s="1">
        <f>+'BD1'!D4099</f>
        <v>6.5</v>
      </c>
      <c r="E4099" s="1" t="str">
        <f>+'BD1'!E4099</f>
        <v>Profesional</v>
      </c>
      <c r="F4099" s="1" t="str">
        <f>+'BD1'!F4099</f>
        <v>Elaboración de inventarios de equipos, materiales e insumos (tiempo efectivo por día)</v>
      </c>
      <c r="G4099" s="1" t="str">
        <f>+'BD1'!G4099</f>
        <v>Administrativa</v>
      </c>
      <c r="H4099" s="1">
        <f>+'BD1'!H4099</f>
        <v>0.71333000000000002</v>
      </c>
      <c r="J4099" s="1" t="s">
        <v>306</v>
      </c>
      <c r="K4099" s="1" t="s">
        <v>307</v>
      </c>
      <c r="L4099" s="3" t="s">
        <v>60</v>
      </c>
      <c r="M4099" s="1" t="s">
        <v>68</v>
      </c>
      <c r="N4099" s="4">
        <f>IFERROR(AVERAGEIFS('TE por AEA'!$H$2:$H$12257,'TE por AEA'!$A$2:$A$12257,'TE por AEA'!J4099,'TE por AEA'!$B$2:$B$12257,'TE por AEA'!K4099,'TE por AEA'!$F$2:$F$12257,'TE por AEA'!L4099),"No hay registro")</f>
        <v>2.14</v>
      </c>
      <c r="O4099" s="4"/>
      <c r="P4099" s="4"/>
      <c r="Q4099" s="4"/>
      <c r="R4099" s="4"/>
      <c r="S4099" s="4"/>
    </row>
    <row r="4100" spans="1:19">
      <c r="A4100" s="1" t="str">
        <f>+'BD1'!A4100</f>
        <v>Central Occidental</v>
      </c>
      <c r="B4100" s="1" t="str">
        <f>+'BD1'!B4100</f>
        <v>Santa Bárbara</v>
      </c>
      <c r="C4100" s="1" t="str">
        <f>+'BD1'!C4100</f>
        <v>Laura María Zamora Sánchez</v>
      </c>
      <c r="D4100" s="1">
        <f>+'BD1'!D4100</f>
        <v>6.5</v>
      </c>
      <c r="E4100" s="1" t="str">
        <f>+'BD1'!E4100</f>
        <v>Profesional</v>
      </c>
      <c r="F4100" s="1" t="str">
        <f>+'BD1'!F4100</f>
        <v>Atención de emergencias</v>
      </c>
      <c r="G4100" s="1" t="str">
        <f>+'BD1'!G4100</f>
        <v>Sustantiva</v>
      </c>
      <c r="H4100" s="1" t="str">
        <f>+'BD1'!H4100</f>
        <v>NA</v>
      </c>
      <c r="J4100" s="1" t="s">
        <v>306</v>
      </c>
      <c r="K4100" s="1" t="s">
        <v>307</v>
      </c>
      <c r="L4100" s="3" t="s">
        <v>61</v>
      </c>
      <c r="M4100" s="1" t="s">
        <v>67</v>
      </c>
      <c r="N4100" s="4" t="str">
        <f>IFERROR(AVERAGEIFS('TE por AEA'!$H$2:$H$12257,'TE por AEA'!$A$2:$A$12257,'TE por AEA'!J4100,'TE por AEA'!$B$2:$B$12257,'TE por AEA'!K4100,'TE por AEA'!$F$2:$F$12257,'TE por AEA'!L4100),"No hay registro")</f>
        <v>No hay registro</v>
      </c>
      <c r="O4100" s="4"/>
      <c r="P4100" s="4"/>
      <c r="Q4100" s="4"/>
      <c r="R4100" s="4"/>
      <c r="S4100" s="4"/>
    </row>
    <row r="4101" spans="1:19">
      <c r="A4101" s="1" t="str">
        <f>+'BD1'!A4101</f>
        <v>Central Occidental</v>
      </c>
      <c r="B4101" s="1" t="str">
        <f>+'BD1'!B4101</f>
        <v>Santa Bárbara</v>
      </c>
      <c r="C4101" s="1" t="str">
        <f>+'BD1'!C4101</f>
        <v>Laura María Zamora Sánchez</v>
      </c>
      <c r="D4101" s="1">
        <f>+'BD1'!D4101</f>
        <v>6.5</v>
      </c>
      <c r="E4101" s="1" t="str">
        <f>+'BD1'!E4101</f>
        <v>Profesional</v>
      </c>
      <c r="F4101" s="1" t="str">
        <f>+'BD1'!F4101</f>
        <v>Trazabilidad-visita a finca (por productor)</v>
      </c>
      <c r="G4101" s="1" t="str">
        <f>+'BD1'!G4101</f>
        <v>Sustantiva</v>
      </c>
      <c r="H4101" s="1">
        <f>+'BD1'!H4101</f>
        <v>2.2291699999999999</v>
      </c>
      <c r="J4101" s="1" t="s">
        <v>306</v>
      </c>
      <c r="K4101" s="1" t="s">
        <v>307</v>
      </c>
      <c r="L4101" s="3" t="s">
        <v>62</v>
      </c>
      <c r="M4101" s="1" t="s">
        <v>67</v>
      </c>
      <c r="N4101" s="4" t="str">
        <f>IFERROR(AVERAGEIFS('TE por AEA'!$H$2:$H$12257,'TE por AEA'!$A$2:$A$12257,'TE por AEA'!J4101,'TE por AEA'!$B$2:$B$12257,'TE por AEA'!K4101,'TE por AEA'!$F$2:$F$12257,'TE por AEA'!L4101),"No hay registro")</f>
        <v>No hay registro</v>
      </c>
      <c r="O4101" s="4"/>
      <c r="P4101" s="4"/>
      <c r="Q4101" s="4"/>
      <c r="R4101" s="4"/>
      <c r="S4101" s="4"/>
    </row>
    <row r="4102" spans="1:19">
      <c r="A4102" s="1" t="str">
        <f>+'BD1'!A4102</f>
        <v>Central Occidental</v>
      </c>
      <c r="B4102" s="1" t="str">
        <f>+'BD1'!B4102</f>
        <v>Santa Bárbara</v>
      </c>
      <c r="C4102" s="1" t="str">
        <f>+'BD1'!C4102</f>
        <v>Laura María Zamora Sánchez</v>
      </c>
      <c r="D4102" s="1">
        <f>+'BD1'!D4102</f>
        <v>6.5</v>
      </c>
      <c r="E4102" s="1" t="str">
        <f>+'BD1'!E4102</f>
        <v>Profesional</v>
      </c>
      <c r="F4102" s="1" t="str">
        <f>+'BD1'!F4102</f>
        <v>Trazabilidad-inclusión en sistema TrazarAgro (por productor)</v>
      </c>
      <c r="G4102" s="1" t="str">
        <f>+'BD1'!G4102</f>
        <v>Sustantiva</v>
      </c>
      <c r="H4102" s="1" t="str">
        <f>+'BD1'!H4102</f>
        <v>NA</v>
      </c>
      <c r="J4102" s="1" t="s">
        <v>306</v>
      </c>
      <c r="K4102" s="1" t="s">
        <v>307</v>
      </c>
      <c r="L4102" s="3" t="s">
        <v>63</v>
      </c>
      <c r="M4102" s="1" t="s">
        <v>67</v>
      </c>
      <c r="N4102" s="4" t="str">
        <f>IFERROR(AVERAGEIFS('TE por AEA'!$H$2:$H$12257,'TE por AEA'!$A$2:$A$12257,'TE por AEA'!J4102,'TE por AEA'!$B$2:$B$12257,'TE por AEA'!K4102,'TE por AEA'!$F$2:$F$12257,'TE por AEA'!L4102),"No hay registro")</f>
        <v>No hay registro</v>
      </c>
      <c r="O4102" s="4"/>
      <c r="P4102" s="4"/>
      <c r="Q4102" s="4"/>
      <c r="R4102" s="4"/>
      <c r="S4102" s="4"/>
    </row>
    <row r="4103" spans="1:19">
      <c r="A4103" s="1" t="str">
        <f>+'BD1'!A4103</f>
        <v>Central Occidental</v>
      </c>
      <c r="B4103" s="1" t="str">
        <f>+'BD1'!B4103</f>
        <v>Santa Bárbara</v>
      </c>
      <c r="C4103" s="1" t="str">
        <f>+'BD1'!C4103</f>
        <v>Laura María Zamora Sánchez</v>
      </c>
      <c r="D4103" s="1">
        <f>+'BD1'!D4103</f>
        <v>6.5</v>
      </c>
      <c r="E4103" s="1" t="str">
        <f>+'BD1'!E4103</f>
        <v>Profesional</v>
      </c>
      <c r="F4103" s="1" t="str">
        <f>+'BD1'!F4103</f>
        <v>Atención al gusano barrenador (por productor)</v>
      </c>
      <c r="G4103" s="1" t="str">
        <f>+'BD1'!G4103</f>
        <v>Sustantiva</v>
      </c>
      <c r="H4103" s="1" t="str">
        <f>+'BD1'!H4103</f>
        <v>NA</v>
      </c>
      <c r="J4103" s="1" t="s">
        <v>306</v>
      </c>
      <c r="K4103" s="1" t="s">
        <v>307</v>
      </c>
      <c r="L4103" s="3" t="s">
        <v>64</v>
      </c>
      <c r="M4103" s="1" t="s">
        <v>67</v>
      </c>
      <c r="N4103" s="4">
        <f>IFERROR(AVERAGEIFS('TE por AEA'!$H$2:$H$12257,'TE por AEA'!$A$2:$A$12257,'TE por AEA'!J4103,'TE por AEA'!$B$2:$B$12257,'TE por AEA'!K4103,'TE por AEA'!$F$2:$F$12257,'TE por AEA'!L4103),"No hay registro")</f>
        <v>0.75792000000000004</v>
      </c>
      <c r="O4103" s="4"/>
      <c r="P4103" s="4"/>
      <c r="Q4103" s="4"/>
      <c r="R4103" s="4"/>
      <c r="S4103" s="4"/>
    </row>
    <row r="4104" spans="1:19">
      <c r="A4104" s="1" t="str">
        <f>+'BD1'!A4104</f>
        <v>Central Occidental</v>
      </c>
      <c r="B4104" s="1" t="str">
        <f>+'BD1'!B4104</f>
        <v>Santa Bárbara</v>
      </c>
      <c r="C4104" s="1" t="str">
        <f>+'BD1'!C4104</f>
        <v>Laura María Zamora Sánchez</v>
      </c>
      <c r="D4104" s="1">
        <f>+'BD1'!D4104</f>
        <v>6.5</v>
      </c>
      <c r="E4104" s="1" t="str">
        <f>+'BD1'!E4104</f>
        <v>Profesional</v>
      </c>
      <c r="F4104" s="1" t="str">
        <f>+'BD1'!F4104</f>
        <v>Atención en oficina (por usuario)</v>
      </c>
      <c r="G4104" s="1" t="str">
        <f>+'BD1'!G4104</f>
        <v>Sustantiva</v>
      </c>
      <c r="H4104" s="1">
        <f>+'BD1'!H4104</f>
        <v>1.3374999999999999</v>
      </c>
      <c r="J4104" s="1" t="s">
        <v>306</v>
      </c>
      <c r="K4104" s="1" t="s">
        <v>307</v>
      </c>
      <c r="L4104" s="3" t="s">
        <v>65</v>
      </c>
      <c r="M4104" s="1" t="s">
        <v>67</v>
      </c>
      <c r="N4104" s="4">
        <f>IFERROR(AVERAGEIFS('TE por AEA'!$H$2:$H$12257,'TE por AEA'!$A$2:$A$12257,'TE por AEA'!J4104,'TE por AEA'!$B$2:$B$12257,'TE por AEA'!K4104,'TE por AEA'!$F$2:$F$12257,'TE por AEA'!L4104),"No hay registro")</f>
        <v>0.52014000000000005</v>
      </c>
      <c r="O4104" s="4"/>
      <c r="P4104" s="4"/>
      <c r="Q4104" s="4"/>
      <c r="R4104" s="4"/>
      <c r="S4104" s="4"/>
    </row>
    <row r="4105" spans="1:19">
      <c r="A4105" s="1" t="str">
        <f>+'BD1'!A4105</f>
        <v>Central Occidental</v>
      </c>
      <c r="B4105" s="1" t="str">
        <f>+'BD1'!B4105</f>
        <v>Santa Bárbara</v>
      </c>
      <c r="C4105" s="1" t="str">
        <f>+'BD1'!C4105</f>
        <v>Laura María Zamora Sánchez</v>
      </c>
      <c r="D4105" s="1">
        <f>+'BD1'!D4105</f>
        <v>6.5</v>
      </c>
      <c r="E4105" s="1" t="str">
        <f>+'BD1'!E4105</f>
        <v>Profesional</v>
      </c>
      <c r="F4105" s="1" t="str">
        <f>+'BD1'!F4105</f>
        <v>Búsqueda de nuevos productores (por productor)</v>
      </c>
      <c r="G4105" s="1" t="str">
        <f>+'BD1'!G4105</f>
        <v>Sustantiva</v>
      </c>
      <c r="H4105" s="1">
        <f>+'BD1'!H4105</f>
        <v>2.2291699999999999</v>
      </c>
      <c r="J4105" s="1" t="s">
        <v>306</v>
      </c>
      <c r="K4105" s="1" t="s">
        <v>307</v>
      </c>
      <c r="L4105" s="3" t="s">
        <v>66</v>
      </c>
      <c r="M4105" s="1" t="s">
        <v>67</v>
      </c>
      <c r="N4105" s="4">
        <f>IFERROR(AVERAGEIFS('TE por AEA'!$H$2:$H$12257,'TE por AEA'!$A$2:$A$12257,'TE por AEA'!J4105,'TE por AEA'!$B$2:$B$12257,'TE por AEA'!K4105,'TE por AEA'!$F$2:$F$12257,'TE por AEA'!L4105),"No hay registro")</f>
        <v>2.5858300000000001</v>
      </c>
      <c r="O4105" s="4"/>
      <c r="P4105" s="4"/>
      <c r="Q4105" s="4"/>
      <c r="R4105" s="4"/>
      <c r="S4105" s="4"/>
    </row>
    <row r="4106" spans="1:19">
      <c r="A4106" s="1" t="str">
        <f>+'BD1'!A4106</f>
        <v>Central Occidental</v>
      </c>
      <c r="B4106" s="1" t="str">
        <f>+'BD1'!B4106</f>
        <v>Sarchí</v>
      </c>
      <c r="C4106" s="1" t="str">
        <f>+'BD1'!C4106</f>
        <v>Héctor Campos Morgan</v>
      </c>
      <c r="D4106" s="1">
        <f>+'BD1'!D4106</f>
        <v>19</v>
      </c>
      <c r="E4106" s="1" t="str">
        <f>+'BD1'!E4106</f>
        <v>Jefe</v>
      </c>
      <c r="F4106" s="1" t="str">
        <f>+'BD1'!F4106</f>
        <v>Elaboración del diagnóstico y plan de finca de manejo a personas productoras (por productor)</v>
      </c>
      <c r="G4106" s="1" t="str">
        <f>+'BD1'!G4106</f>
        <v>Sustantiva</v>
      </c>
      <c r="H4106" s="1">
        <f>+'BD1'!H4106</f>
        <v>2.31833</v>
      </c>
      <c r="J4106" s="1" t="s">
        <v>306</v>
      </c>
      <c r="K4106" s="1" t="s">
        <v>309</v>
      </c>
      <c r="L4106" s="2" t="s">
        <v>11</v>
      </c>
      <c r="M4106" s="1" t="s">
        <v>67</v>
      </c>
      <c r="N4106" s="4">
        <f>IFERROR(AVERAGEIFS('TE por AEA'!$H$2:$H$12257,'TE por AEA'!$A$2:$A$12257,'TE por AEA'!J4106,'TE por AEA'!$B$2:$B$12257,'TE por AEA'!K4106,'TE por AEA'!$F$2:$F$12257,'TE por AEA'!L4106),"No hay registro")</f>
        <v>1.8081033333333334</v>
      </c>
      <c r="O4106" s="4"/>
      <c r="P4106" s="4"/>
      <c r="Q4106" s="4"/>
      <c r="R4106" s="4"/>
      <c r="S4106" s="4"/>
    </row>
    <row r="4107" spans="1:19">
      <c r="A4107" s="1" t="str">
        <f>+'BD1'!A4107</f>
        <v>Central Occidental</v>
      </c>
      <c r="B4107" s="1" t="str">
        <f>+'BD1'!B4107</f>
        <v>Sarchí</v>
      </c>
      <c r="C4107" s="1" t="str">
        <f>+'BD1'!C4107</f>
        <v>Héctor Campos Morgan</v>
      </c>
      <c r="D4107" s="1">
        <f>+'BD1'!D4107</f>
        <v>19</v>
      </c>
      <c r="E4107" s="1" t="str">
        <f>+'BD1'!E4107</f>
        <v>Jefe</v>
      </c>
      <c r="F4107" s="1" t="str">
        <f>+'BD1'!F4107</f>
        <v>Asistencia técnica a personas productoras (individual): visitas a finca (por productor)</v>
      </c>
      <c r="G4107" s="1" t="str">
        <f>+'BD1'!G4107</f>
        <v>Sustantiva</v>
      </c>
      <c r="H4107" s="1">
        <f>+'BD1'!H4107</f>
        <v>2.31833</v>
      </c>
      <c r="J4107" s="1" t="s">
        <v>306</v>
      </c>
      <c r="K4107" s="1" t="s">
        <v>309</v>
      </c>
      <c r="L4107" s="2" t="s">
        <v>12</v>
      </c>
      <c r="M4107" s="1" t="s">
        <v>67</v>
      </c>
      <c r="N4107" s="4">
        <f>IFERROR(AVERAGEIFS('TE por AEA'!$H$2:$H$12257,'TE por AEA'!$A$2:$A$12257,'TE por AEA'!J4107,'TE por AEA'!$B$2:$B$12257,'TE por AEA'!K4107,'TE por AEA'!$F$2:$F$12257,'TE por AEA'!L4107),"No hay registro")</f>
        <v>2.4966666666666666</v>
      </c>
      <c r="O4107" s="4"/>
      <c r="P4107" s="4"/>
      <c r="Q4107" s="4"/>
      <c r="R4107" s="4"/>
      <c r="S4107" s="4"/>
    </row>
    <row r="4108" spans="1:19">
      <c r="A4108" s="1" t="str">
        <f>+'BD1'!A4108</f>
        <v>Central Occidental</v>
      </c>
      <c r="B4108" s="1" t="str">
        <f>+'BD1'!B4108</f>
        <v>Sarchí</v>
      </c>
      <c r="C4108" s="1" t="str">
        <f>+'BD1'!C4108</f>
        <v>Héctor Campos Morgan</v>
      </c>
      <c r="D4108" s="1">
        <f>+'BD1'!D4108</f>
        <v>19</v>
      </c>
      <c r="E4108" s="1" t="str">
        <f>+'BD1'!E4108</f>
        <v>Jefe</v>
      </c>
      <c r="F4108" s="1" t="str">
        <f>+'BD1'!F4108</f>
        <v>Asistencia técnica a personas productoras (individual): atenciones virtuales y digitales (por productor)</v>
      </c>
      <c r="G4108" s="1" t="str">
        <f>+'BD1'!G4108</f>
        <v>Sustantiva</v>
      </c>
      <c r="H4108" s="1">
        <f>+'BD1'!H4108</f>
        <v>0.52014000000000005</v>
      </c>
      <c r="J4108" s="1" t="s">
        <v>306</v>
      </c>
      <c r="K4108" s="1" t="s">
        <v>309</v>
      </c>
      <c r="L4108" s="2" t="s">
        <v>13</v>
      </c>
      <c r="M4108" s="1" t="s">
        <v>67</v>
      </c>
      <c r="N4108" s="4">
        <f>IFERROR(AVERAGEIFS('TE por AEA'!$H$2:$H$12257,'TE por AEA'!$A$2:$A$12257,'TE por AEA'!J4108,'TE por AEA'!$B$2:$B$12257,'TE por AEA'!K4108,'TE por AEA'!$F$2:$F$12257,'TE por AEA'!L4108),"No hay registro")</f>
        <v>0.75791666666666668</v>
      </c>
      <c r="O4108" s="4"/>
      <c r="P4108" s="4"/>
      <c r="Q4108" s="4"/>
      <c r="R4108" s="4"/>
      <c r="S4108" s="4"/>
    </row>
    <row r="4109" spans="1:19">
      <c r="A4109" s="1" t="str">
        <f>+'BD1'!A4109</f>
        <v>Central Occidental</v>
      </c>
      <c r="B4109" s="1" t="str">
        <f>+'BD1'!B4109</f>
        <v>Sarchí</v>
      </c>
      <c r="C4109" s="1" t="str">
        <f>+'BD1'!C4109</f>
        <v>Héctor Campos Morgan</v>
      </c>
      <c r="D4109" s="1">
        <f>+'BD1'!D4109</f>
        <v>19</v>
      </c>
      <c r="E4109" s="1" t="str">
        <f>+'BD1'!E4109</f>
        <v>Jefe</v>
      </c>
      <c r="F4109" s="1" t="str">
        <f>+'BD1'!F4109</f>
        <v>Asistencia técnica a personas productoras (grupal): día de campo (por día en el evento)</v>
      </c>
      <c r="G4109" s="1" t="str">
        <f>+'BD1'!G4109</f>
        <v>Sustantiva</v>
      </c>
      <c r="H4109" s="1">
        <f>+'BD1'!H4109</f>
        <v>3.3883299999999998</v>
      </c>
      <c r="J4109" s="1" t="s">
        <v>306</v>
      </c>
      <c r="K4109" s="1" t="s">
        <v>309</v>
      </c>
      <c r="L4109" s="2" t="s">
        <v>14</v>
      </c>
      <c r="M4109" s="1" t="s">
        <v>67</v>
      </c>
      <c r="N4109" s="4">
        <f>IFERROR(AVERAGEIFS('TE por AEA'!$H$2:$H$12257,'TE por AEA'!$A$2:$A$12257,'TE por AEA'!J4109,'TE por AEA'!$B$2:$B$12257,'TE por AEA'!K4109,'TE por AEA'!$F$2:$F$12257,'TE por AEA'!L4109),"No hay registro")</f>
        <v>4.220553333333334</v>
      </c>
      <c r="O4109" s="4"/>
      <c r="P4109" s="4"/>
      <c r="Q4109" s="4"/>
      <c r="R4109" s="4"/>
      <c r="S4109" s="4"/>
    </row>
    <row r="4110" spans="1:19">
      <c r="A4110" s="1" t="str">
        <f>+'BD1'!A4110</f>
        <v>Central Occidental</v>
      </c>
      <c r="B4110" s="1" t="str">
        <f>+'BD1'!B4110</f>
        <v>Sarchí</v>
      </c>
      <c r="C4110" s="1" t="str">
        <f>+'BD1'!C4110</f>
        <v>Héctor Campos Morgan</v>
      </c>
      <c r="D4110" s="1">
        <f>+'BD1'!D4110</f>
        <v>19</v>
      </c>
      <c r="E4110" s="1" t="str">
        <f>+'BD1'!E4110</f>
        <v>Jefe</v>
      </c>
      <c r="F4110" s="1" t="str">
        <f>+'BD1'!F4110</f>
        <v>Asistencia técnica a personas productoras (grupal): demostración de métodos (por evento, se puede acumular si la demostración tarda más de un día)</v>
      </c>
      <c r="G4110" s="1" t="str">
        <f>+'BD1'!G4110</f>
        <v>Sustantiva</v>
      </c>
      <c r="H4110" s="1">
        <f>+'BD1'!H4110</f>
        <v>3.3883299999999998</v>
      </c>
      <c r="J4110" s="1" t="s">
        <v>306</v>
      </c>
      <c r="K4110" s="1" t="s">
        <v>309</v>
      </c>
      <c r="L4110" s="2" t="s">
        <v>15</v>
      </c>
      <c r="M4110" s="1" t="s">
        <v>67</v>
      </c>
      <c r="N4110" s="4">
        <f>IFERROR(AVERAGEIFS('TE por AEA'!$H$2:$H$12257,'TE por AEA'!$A$2:$A$12257,'TE por AEA'!J4110,'TE por AEA'!$B$2:$B$12257,'TE por AEA'!K4110,'TE por AEA'!$F$2:$F$12257,'TE por AEA'!L4110),"No hay registro")</f>
        <v>3.4477766666666674</v>
      </c>
      <c r="O4110" s="4"/>
      <c r="P4110" s="4"/>
      <c r="Q4110" s="4"/>
      <c r="R4110" s="4"/>
      <c r="S4110" s="4"/>
    </row>
    <row r="4111" spans="1:19">
      <c r="A4111" s="1" t="str">
        <f>+'BD1'!A4111</f>
        <v>Central Occidental</v>
      </c>
      <c r="B4111" s="1" t="str">
        <f>+'BD1'!B4111</f>
        <v>Sarchí</v>
      </c>
      <c r="C4111" s="1" t="str">
        <f>+'BD1'!C4111</f>
        <v>Héctor Campos Morgan</v>
      </c>
      <c r="D4111" s="1">
        <f>+'BD1'!D4111</f>
        <v>19</v>
      </c>
      <c r="E4111" s="1" t="str">
        <f>+'BD1'!E4111</f>
        <v>Jefe</v>
      </c>
      <c r="F4111" s="1" t="str">
        <f>+'BD1'!F4111</f>
        <v>Asistencia técnica a personas productoras (grupal): taller (por taller)</v>
      </c>
      <c r="G4111" s="1" t="str">
        <f>+'BD1'!G4111</f>
        <v>Sustantiva</v>
      </c>
      <c r="H4111" s="1">
        <f>+'BD1'!H4111</f>
        <v>4.4583300000000001</v>
      </c>
      <c r="J4111" s="1" t="s">
        <v>306</v>
      </c>
      <c r="K4111" s="1" t="s">
        <v>309</v>
      </c>
      <c r="L4111" s="2" t="s">
        <v>16</v>
      </c>
      <c r="M4111" s="1" t="s">
        <v>67</v>
      </c>
      <c r="N4111" s="4">
        <f>IFERROR(AVERAGEIFS('TE por AEA'!$H$2:$H$12257,'TE por AEA'!$A$2:$A$12257,'TE por AEA'!J4111,'TE por AEA'!$B$2:$B$12257,'TE por AEA'!K4111,'TE por AEA'!$F$2:$F$12257,'TE por AEA'!L4111),"No hay registro")</f>
        <v>2.9425000000000003</v>
      </c>
      <c r="O4111" s="4"/>
      <c r="P4111" s="4"/>
      <c r="Q4111" s="4"/>
      <c r="R4111" s="4"/>
      <c r="S4111" s="4"/>
    </row>
    <row r="4112" spans="1:19">
      <c r="A4112" s="1" t="str">
        <f>+'BD1'!A4112</f>
        <v>Central Occidental</v>
      </c>
      <c r="B4112" s="1" t="str">
        <f>+'BD1'!B4112</f>
        <v>Sarchí</v>
      </c>
      <c r="C4112" s="1" t="str">
        <f>+'BD1'!C4112</f>
        <v>Héctor Campos Morgan</v>
      </c>
      <c r="D4112" s="1">
        <f>+'BD1'!D4112</f>
        <v>19</v>
      </c>
      <c r="E4112" s="1" t="str">
        <f>+'BD1'!E4112</f>
        <v>Jefe</v>
      </c>
      <c r="F4112" s="1" t="str">
        <f>+'BD1'!F4112</f>
        <v>Asistencia técnica a personas productoras (grupal): charlas (por día en el evento)</v>
      </c>
      <c r="G4112" s="1" t="str">
        <f>+'BD1'!G4112</f>
        <v>Sustantiva</v>
      </c>
      <c r="H4112" s="1">
        <f>+'BD1'!H4112</f>
        <v>2.14</v>
      </c>
      <c r="J4112" s="1" t="s">
        <v>306</v>
      </c>
      <c r="K4112" s="1" t="s">
        <v>309</v>
      </c>
      <c r="L4112" s="2" t="s">
        <v>17</v>
      </c>
      <c r="M4112" s="1" t="s">
        <v>67</v>
      </c>
      <c r="N4112" s="4">
        <f>IFERROR(AVERAGEIFS('TE por AEA'!$H$2:$H$12257,'TE por AEA'!$A$2:$A$12257,'TE por AEA'!J4112,'TE por AEA'!$B$2:$B$12257,'TE por AEA'!K4112,'TE por AEA'!$F$2:$F$12257,'TE por AEA'!L4112),"No hay registro")</f>
        <v>3.1654166666666668</v>
      </c>
      <c r="O4112" s="4"/>
      <c r="P4112" s="4"/>
      <c r="Q4112" s="4"/>
      <c r="R4112" s="4"/>
      <c r="S4112" s="4"/>
    </row>
    <row r="4113" spans="1:19">
      <c r="A4113" s="1" t="str">
        <f>+'BD1'!A4113</f>
        <v>Central Occidental</v>
      </c>
      <c r="B4113" s="1" t="str">
        <f>+'BD1'!B4113</f>
        <v>Sarchí</v>
      </c>
      <c r="C4113" s="1" t="str">
        <f>+'BD1'!C4113</f>
        <v>Héctor Campos Morgan</v>
      </c>
      <c r="D4113" s="1">
        <f>+'BD1'!D4113</f>
        <v>19</v>
      </c>
      <c r="E4113" s="1" t="str">
        <f>+'BD1'!E4113</f>
        <v>Jefe</v>
      </c>
      <c r="F4113" s="1" t="str">
        <f>+'BD1'!F4113</f>
        <v>Gestión en capacitaciones con instituciones públicas o privadas (solo gestión de coordinación por evento de capacitación)</v>
      </c>
      <c r="G4113" s="1" t="str">
        <f>+'BD1'!G4113</f>
        <v>Administrativa</v>
      </c>
      <c r="H4113" s="1">
        <f>+'BD1'!H4113</f>
        <v>5.5283300000000004</v>
      </c>
      <c r="J4113" s="1" t="s">
        <v>306</v>
      </c>
      <c r="K4113" s="1" t="s">
        <v>309</v>
      </c>
      <c r="L4113" s="2" t="s">
        <v>18</v>
      </c>
      <c r="M4113" s="1" t="s">
        <v>68</v>
      </c>
      <c r="N4113" s="4">
        <f>IFERROR(AVERAGEIFS('TE por AEA'!$H$2:$H$12257,'TE por AEA'!$A$2:$A$12257,'TE por AEA'!J4113,'TE por AEA'!$B$2:$B$12257,'TE por AEA'!K4113,'TE por AEA'!$F$2:$F$12257,'TE por AEA'!L4113),"No hay registro")</f>
        <v>2.4520833333333334</v>
      </c>
      <c r="O4113" s="4"/>
      <c r="P4113" s="4"/>
      <c r="Q4113" s="4"/>
      <c r="R4113" s="4"/>
      <c r="S4113" s="4"/>
    </row>
    <row r="4114" spans="1:19">
      <c r="A4114" s="1" t="str">
        <f>+'BD1'!A4114</f>
        <v>Central Occidental</v>
      </c>
      <c r="B4114" s="1" t="str">
        <f>+'BD1'!B4114</f>
        <v>Sarchí</v>
      </c>
      <c r="C4114" s="1" t="str">
        <f>+'BD1'!C4114</f>
        <v>Héctor Campos Morgan</v>
      </c>
      <c r="D4114" s="1">
        <f>+'BD1'!D4114</f>
        <v>19</v>
      </c>
      <c r="E4114" s="1" t="str">
        <f>+'BD1'!E4114</f>
        <v>Jefe</v>
      </c>
      <c r="F4114" s="1" t="str">
        <f>+'BD1'!F4114</f>
        <v>Aplicación de la herramienta de medición del nivel de gestión empresarial y organizacional (por organización)</v>
      </c>
      <c r="G4114" s="1" t="str">
        <f>+'BD1'!G4114</f>
        <v>Sustantiva</v>
      </c>
      <c r="H4114" s="1">
        <f>+'BD1'!H4114</f>
        <v>3.21</v>
      </c>
      <c r="J4114" s="1" t="s">
        <v>306</v>
      </c>
      <c r="K4114" s="1" t="s">
        <v>309</v>
      </c>
      <c r="L4114" s="2" t="s">
        <v>19</v>
      </c>
      <c r="M4114" s="1" t="s">
        <v>67</v>
      </c>
      <c r="N4114" s="4">
        <f>IFERROR(AVERAGEIFS('TE por AEA'!$H$2:$H$12257,'TE por AEA'!$A$2:$A$12257,'TE por AEA'!J4114,'TE por AEA'!$B$2:$B$12257,'TE por AEA'!K4114,'TE por AEA'!$F$2:$F$12257,'TE por AEA'!L4114),"No hay registro")</f>
        <v>2.9425000000000003</v>
      </c>
      <c r="O4114" s="4"/>
      <c r="P4114" s="4"/>
      <c r="Q4114" s="4"/>
      <c r="R4114" s="4"/>
      <c r="S4114" s="4"/>
    </row>
    <row r="4115" spans="1:19">
      <c r="A4115" s="1" t="str">
        <f>+'BD1'!A4115</f>
        <v>Central Occidental</v>
      </c>
      <c r="B4115" s="1" t="str">
        <f>+'BD1'!B4115</f>
        <v>Sarchí</v>
      </c>
      <c r="C4115" s="1" t="str">
        <f>+'BD1'!C4115</f>
        <v>Héctor Campos Morgan</v>
      </c>
      <c r="D4115" s="1">
        <f>+'BD1'!D4115</f>
        <v>19</v>
      </c>
      <c r="E4115" s="1" t="str">
        <f>+'BD1'!E4115</f>
        <v>Jefe</v>
      </c>
      <c r="F4115" s="1" t="str">
        <f>+'BD1'!F4115</f>
        <v>Elaboración y ejecución del plan de trabajo (por organización)</v>
      </c>
      <c r="G4115" s="1" t="str">
        <f>+'BD1'!G4115</f>
        <v>Sustantiva</v>
      </c>
      <c r="H4115" s="1">
        <f>+'BD1'!H4115</f>
        <v>18.546669999999999</v>
      </c>
      <c r="J4115" s="1" t="s">
        <v>306</v>
      </c>
      <c r="K4115" s="1" t="s">
        <v>309</v>
      </c>
      <c r="L4115" s="2" t="s">
        <v>20</v>
      </c>
      <c r="M4115" s="1" t="s">
        <v>67</v>
      </c>
      <c r="N4115" s="4">
        <f>IFERROR(AVERAGEIFS('TE por AEA'!$H$2:$H$12257,'TE por AEA'!$A$2:$A$12257,'TE por AEA'!J4115,'TE por AEA'!$B$2:$B$12257,'TE por AEA'!K4115,'TE por AEA'!$F$2:$F$12257,'TE por AEA'!L4115),"No hay registro")</f>
        <v>2.4818066666666669</v>
      </c>
      <c r="O4115" s="4"/>
      <c r="P4115" s="4"/>
      <c r="Q4115" s="4"/>
      <c r="R4115" s="4"/>
      <c r="S4115" s="4"/>
    </row>
    <row r="4116" spans="1:19">
      <c r="A4116" s="1" t="str">
        <f>+'BD1'!A4116</f>
        <v>Central Occidental</v>
      </c>
      <c r="B4116" s="1" t="str">
        <f>+'BD1'!B4116</f>
        <v>Sarchí</v>
      </c>
      <c r="C4116" s="1" t="str">
        <f>+'BD1'!C4116</f>
        <v>Héctor Campos Morgan</v>
      </c>
      <c r="D4116" s="1">
        <f>+'BD1'!D4116</f>
        <v>19</v>
      </c>
      <c r="E4116" s="1" t="str">
        <f>+'BD1'!E4116</f>
        <v>Jefe</v>
      </c>
      <c r="F4116" s="1" t="str">
        <f>+'BD1'!F4116</f>
        <v>Visitas de seguimiento al plan de trabajo (por visita por organización)</v>
      </c>
      <c r="G4116" s="1" t="str">
        <f>+'BD1'!G4116</f>
        <v>Sustantiva</v>
      </c>
      <c r="H4116" s="1">
        <f>+'BD1'!H4116</f>
        <v>3.21</v>
      </c>
      <c r="J4116" s="1" t="s">
        <v>306</v>
      </c>
      <c r="K4116" s="1" t="s">
        <v>309</v>
      </c>
      <c r="L4116" s="2" t="s">
        <v>21</v>
      </c>
      <c r="M4116" s="1" t="s">
        <v>67</v>
      </c>
      <c r="N4116" s="4">
        <f>IFERROR(AVERAGEIFS('TE por AEA'!$H$2:$H$12257,'TE por AEA'!$A$2:$A$12257,'TE por AEA'!J4116,'TE por AEA'!$B$2:$B$12257,'TE por AEA'!K4116,'TE por AEA'!$F$2:$F$12257,'TE por AEA'!L4116),"No hay registro")</f>
        <v>2.2539366666666667</v>
      </c>
      <c r="O4116" s="4"/>
      <c r="P4116" s="4"/>
      <c r="Q4116" s="4"/>
      <c r="R4116" s="4"/>
      <c r="S4116" s="4"/>
    </row>
    <row r="4117" spans="1:19">
      <c r="A4117" s="1" t="str">
        <f>+'BD1'!A4117</f>
        <v>Central Occidental</v>
      </c>
      <c r="B4117" s="1" t="str">
        <f>+'BD1'!B4117</f>
        <v>Sarchí</v>
      </c>
      <c r="C4117" s="1" t="str">
        <f>+'BD1'!C4117</f>
        <v>Héctor Campos Morgan</v>
      </c>
      <c r="D4117" s="1">
        <f>+'BD1'!D4117</f>
        <v>19</v>
      </c>
      <c r="E4117" s="1" t="str">
        <f>+'BD1'!E4117</f>
        <v>Jefe</v>
      </c>
      <c r="F4117" s="1" t="str">
        <f>+'BD1'!F4117</f>
        <v>Reporte del plan de trabajo anual (por reporte por organización)</v>
      </c>
      <c r="G4117" s="1" t="str">
        <f>+'BD1'!G4117</f>
        <v>Sustantiva</v>
      </c>
      <c r="H4117" s="1">
        <f>+'BD1'!H4117</f>
        <v>13.91</v>
      </c>
      <c r="J4117" s="1" t="s">
        <v>306</v>
      </c>
      <c r="K4117" s="1" t="s">
        <v>309</v>
      </c>
      <c r="L4117" s="2" t="s">
        <v>22</v>
      </c>
      <c r="M4117" s="1" t="s">
        <v>67</v>
      </c>
      <c r="N4117" s="4">
        <f>IFERROR(AVERAGEIFS('TE por AEA'!$H$2:$H$12257,'TE por AEA'!$A$2:$A$12257,'TE por AEA'!J4117,'TE por AEA'!$B$2:$B$12257,'TE por AEA'!K4117,'TE por AEA'!$F$2:$F$12257,'TE por AEA'!L4117),"No hay registro")</f>
        <v>2.2291650000000001</v>
      </c>
      <c r="O4117" s="4"/>
      <c r="P4117" s="4"/>
      <c r="Q4117" s="4"/>
      <c r="R4117" s="4"/>
      <c r="S4117" s="4"/>
    </row>
    <row r="4118" spans="1:19">
      <c r="A4118" s="1" t="str">
        <f>+'BD1'!A4118</f>
        <v>Central Occidental</v>
      </c>
      <c r="B4118" s="1" t="str">
        <f>+'BD1'!B4118</f>
        <v>Sarchí</v>
      </c>
      <c r="C4118" s="1" t="str">
        <f>+'BD1'!C4118</f>
        <v>Héctor Campos Morgan</v>
      </c>
      <c r="D4118" s="1">
        <f>+'BD1'!D4118</f>
        <v>19</v>
      </c>
      <c r="E4118" s="1" t="str">
        <f>+'BD1'!E4118</f>
        <v>Jefe</v>
      </c>
      <c r="F4118" s="1" t="str">
        <f>+'BD1'!F4118</f>
        <v>NAMA (café): muestreo y toma de datos en finca (por productor)</v>
      </c>
      <c r="G4118" s="1" t="str">
        <f>+'BD1'!G4118</f>
        <v>Sustantiva</v>
      </c>
      <c r="H4118" s="1">
        <f>+'BD1'!H4118</f>
        <v>4.4583300000000001</v>
      </c>
      <c r="J4118" s="1" t="s">
        <v>306</v>
      </c>
      <c r="K4118" s="1" t="s">
        <v>309</v>
      </c>
      <c r="L4118" s="2" t="s">
        <v>23</v>
      </c>
      <c r="M4118" s="1" t="s">
        <v>67</v>
      </c>
      <c r="N4118" s="4" t="str">
        <f>IFERROR(AVERAGEIFS('TE por AEA'!$H$2:$H$12257,'TE por AEA'!$A$2:$A$12257,'TE por AEA'!J4118,'TE por AEA'!$B$2:$B$12257,'TE por AEA'!K4118,'TE por AEA'!$F$2:$F$12257,'TE por AEA'!L4118),"No hay registro")</f>
        <v>No hay registro</v>
      </c>
      <c r="O4118" s="4"/>
      <c r="P4118" s="4"/>
      <c r="Q4118" s="4"/>
      <c r="R4118" s="4"/>
      <c r="S4118" s="4"/>
    </row>
    <row r="4119" spans="1:19">
      <c r="A4119" s="1" t="str">
        <f>+'BD1'!A4119</f>
        <v>Central Occidental</v>
      </c>
      <c r="B4119" s="1" t="str">
        <f>+'BD1'!B4119</f>
        <v>Sarchí</v>
      </c>
      <c r="C4119" s="1" t="str">
        <f>+'BD1'!C4119</f>
        <v>Héctor Campos Morgan</v>
      </c>
      <c r="D4119" s="1">
        <f>+'BD1'!D4119</f>
        <v>19</v>
      </c>
      <c r="E4119" s="1" t="str">
        <f>+'BD1'!E4119</f>
        <v>Jefe</v>
      </c>
      <c r="F4119" s="1" t="str">
        <f>+'BD1'!F4119</f>
        <v>NAMA (café): inclusión de datos al SisDNEA (por productor)</v>
      </c>
      <c r="G4119" s="1" t="str">
        <f>+'BD1'!G4119</f>
        <v>Sustantiva</v>
      </c>
      <c r="H4119" s="1">
        <f>+'BD1'!H4119</f>
        <v>4.28</v>
      </c>
      <c r="J4119" s="1" t="s">
        <v>306</v>
      </c>
      <c r="K4119" s="1" t="s">
        <v>309</v>
      </c>
      <c r="L4119" s="2" t="s">
        <v>24</v>
      </c>
      <c r="M4119" s="1" t="s">
        <v>67</v>
      </c>
      <c r="N4119" s="4" t="str">
        <f>IFERROR(AVERAGEIFS('TE por AEA'!$H$2:$H$12257,'TE por AEA'!$A$2:$A$12257,'TE por AEA'!J4119,'TE por AEA'!$B$2:$B$12257,'TE por AEA'!K4119,'TE por AEA'!$F$2:$F$12257,'TE por AEA'!L4119),"No hay registro")</f>
        <v>No hay registro</v>
      </c>
      <c r="O4119" s="4"/>
      <c r="P4119" s="4"/>
      <c r="Q4119" s="4"/>
      <c r="R4119" s="4"/>
      <c r="S4119" s="4"/>
    </row>
    <row r="4120" spans="1:19">
      <c r="A4120" s="1" t="str">
        <f>+'BD1'!A4120</f>
        <v>Central Occidental</v>
      </c>
      <c r="B4120" s="1" t="str">
        <f>+'BD1'!B4120</f>
        <v>Sarchí</v>
      </c>
      <c r="C4120" s="1" t="str">
        <f>+'BD1'!C4120</f>
        <v>Héctor Campos Morgan</v>
      </c>
      <c r="D4120" s="1">
        <f>+'BD1'!D4120</f>
        <v>19</v>
      </c>
      <c r="E4120" s="1" t="str">
        <f>+'BD1'!E4120</f>
        <v>Jefe</v>
      </c>
      <c r="F4120" s="1" t="str">
        <f>+'BD1'!F4120</f>
        <v>NAMA (café): entrega de constancia de verificación del MRV a la persona productora (por productor)</v>
      </c>
      <c r="G4120" s="1" t="str">
        <f>+'BD1'!G4120</f>
        <v>Sustantiva</v>
      </c>
      <c r="H4120" s="1">
        <f>+'BD1'!H4120</f>
        <v>2.14</v>
      </c>
      <c r="J4120" s="1" t="s">
        <v>306</v>
      </c>
      <c r="K4120" s="1" t="s">
        <v>309</v>
      </c>
      <c r="L4120" s="3" t="s">
        <v>25</v>
      </c>
      <c r="M4120" s="1" t="s">
        <v>67</v>
      </c>
      <c r="N4120" s="4" t="str">
        <f>IFERROR(AVERAGEIFS('TE por AEA'!$H$2:$H$12257,'TE por AEA'!$A$2:$A$12257,'TE por AEA'!J4120,'TE por AEA'!$B$2:$B$12257,'TE por AEA'!K4120,'TE por AEA'!$F$2:$F$12257,'TE por AEA'!L4120),"No hay registro")</f>
        <v>No hay registro</v>
      </c>
      <c r="O4120" s="4"/>
      <c r="P4120" s="4"/>
      <c r="Q4120" s="4"/>
      <c r="R4120" s="4"/>
      <c r="S4120" s="4"/>
    </row>
    <row r="4121" spans="1:19">
      <c r="A4121" s="1" t="str">
        <f>+'BD1'!A4121</f>
        <v>Central Occidental</v>
      </c>
      <c r="B4121" s="1" t="str">
        <f>+'BD1'!B4121</f>
        <v>Sarchí</v>
      </c>
      <c r="C4121" s="1" t="str">
        <f>+'BD1'!C4121</f>
        <v>Héctor Campos Morgan</v>
      </c>
      <c r="D4121" s="1">
        <f>+'BD1'!D4121</f>
        <v>19</v>
      </c>
      <c r="E4121" s="1" t="str">
        <f>+'BD1'!E4121</f>
        <v>Jefe</v>
      </c>
      <c r="F4121" s="1" t="str">
        <f>+'BD1'!F4121</f>
        <v>NAMA (ganadería): muestreo y toma de datos en finca (por productor)</v>
      </c>
      <c r="G4121" s="1" t="str">
        <f>+'BD1'!G4121</f>
        <v>Sustantiva</v>
      </c>
      <c r="H4121" s="1">
        <f>+'BD1'!H4121</f>
        <v>4.4583300000000001</v>
      </c>
      <c r="J4121" s="1" t="s">
        <v>306</v>
      </c>
      <c r="K4121" s="1" t="s">
        <v>309</v>
      </c>
      <c r="L4121" s="3" t="s">
        <v>26</v>
      </c>
      <c r="M4121" s="1" t="s">
        <v>67</v>
      </c>
      <c r="N4121" s="4">
        <f>IFERROR(AVERAGEIFS('TE por AEA'!$H$2:$H$12257,'TE por AEA'!$A$2:$A$12257,'TE por AEA'!J4121,'TE por AEA'!$B$2:$B$12257,'TE por AEA'!K4121,'TE por AEA'!$F$2:$F$12257,'TE por AEA'!L4121),"No hay registro")</f>
        <v>2.95736</v>
      </c>
      <c r="O4121" s="4"/>
      <c r="P4121" s="4"/>
      <c r="Q4121" s="4"/>
      <c r="R4121" s="4"/>
      <c r="S4121" s="4"/>
    </row>
    <row r="4122" spans="1:19">
      <c r="A4122" s="1" t="str">
        <f>+'BD1'!A4122</f>
        <v>Central Occidental</v>
      </c>
      <c r="B4122" s="1" t="str">
        <f>+'BD1'!B4122</f>
        <v>Sarchí</v>
      </c>
      <c r="C4122" s="1" t="str">
        <f>+'BD1'!C4122</f>
        <v>Héctor Campos Morgan</v>
      </c>
      <c r="D4122" s="1">
        <f>+'BD1'!D4122</f>
        <v>19</v>
      </c>
      <c r="E4122" s="1" t="str">
        <f>+'BD1'!E4122</f>
        <v>Jefe</v>
      </c>
      <c r="F4122" s="1" t="str">
        <f>+'BD1'!F4122</f>
        <v>NAMA (ganadería): inclusión de datos al SisDNEA (por productor)</v>
      </c>
      <c r="G4122" s="1" t="str">
        <f>+'BD1'!G4122</f>
        <v>Sustantiva</v>
      </c>
      <c r="H4122" s="1">
        <f>+'BD1'!H4122</f>
        <v>3.21</v>
      </c>
      <c r="J4122" s="1" t="s">
        <v>306</v>
      </c>
      <c r="K4122" s="1" t="s">
        <v>309</v>
      </c>
      <c r="L4122" s="3" t="s">
        <v>27</v>
      </c>
      <c r="M4122" s="1" t="s">
        <v>67</v>
      </c>
      <c r="N4122" s="4">
        <f>IFERROR(AVERAGEIFS('TE por AEA'!$H$2:$H$12257,'TE por AEA'!$A$2:$A$12257,'TE por AEA'!J4122,'TE por AEA'!$B$2:$B$12257,'TE por AEA'!K4122,'TE por AEA'!$F$2:$F$12257,'TE por AEA'!L4122),"No hay registro")</f>
        <v>1.2483333333333333</v>
      </c>
      <c r="O4122" s="4"/>
      <c r="P4122" s="4"/>
      <c r="Q4122" s="4"/>
      <c r="R4122" s="4"/>
      <c r="S4122" s="4"/>
    </row>
    <row r="4123" spans="1:19">
      <c r="A4123" s="1" t="str">
        <f>+'BD1'!A4123</f>
        <v>Central Occidental</v>
      </c>
      <c r="B4123" s="1" t="str">
        <f>+'BD1'!B4123</f>
        <v>Sarchí</v>
      </c>
      <c r="C4123" s="1" t="str">
        <f>+'BD1'!C4123</f>
        <v>Héctor Campos Morgan</v>
      </c>
      <c r="D4123" s="1">
        <f>+'BD1'!D4123</f>
        <v>19</v>
      </c>
      <c r="E4123" s="1" t="str">
        <f>+'BD1'!E4123</f>
        <v>Jefe</v>
      </c>
      <c r="F4123" s="1" t="str">
        <f>+'BD1'!F4123</f>
        <v>NAMA (ganadería): entrega de constancia de verificación del MRV a la persona productora (por productor)</v>
      </c>
      <c r="G4123" s="1" t="str">
        <f>+'BD1'!G4123</f>
        <v>Sustantiva</v>
      </c>
      <c r="H4123" s="1">
        <f>+'BD1'!H4123</f>
        <v>1.15917</v>
      </c>
      <c r="J4123" s="1" t="s">
        <v>306</v>
      </c>
      <c r="K4123" s="1" t="s">
        <v>309</v>
      </c>
      <c r="L4123" s="3" t="s">
        <v>28</v>
      </c>
      <c r="M4123" s="1" t="s">
        <v>67</v>
      </c>
      <c r="N4123" s="4">
        <f>IFERROR(AVERAGEIFS('TE por AEA'!$H$2:$H$12257,'TE por AEA'!$A$2:$A$12257,'TE por AEA'!J4123,'TE por AEA'!$B$2:$B$12257,'TE por AEA'!K4123,'TE por AEA'!$F$2:$F$12257,'TE por AEA'!L4123),"No hay registro")</f>
        <v>1.1294433333333334</v>
      </c>
      <c r="O4123" s="4"/>
      <c r="P4123" s="4"/>
      <c r="Q4123" s="4"/>
      <c r="R4123" s="4"/>
      <c r="S4123" s="4"/>
    </row>
    <row r="4124" spans="1:19">
      <c r="A4124" s="1" t="str">
        <f>+'BD1'!A4124</f>
        <v>Central Occidental</v>
      </c>
      <c r="B4124" s="1" t="str">
        <f>+'BD1'!B4124</f>
        <v>Sarchí</v>
      </c>
      <c r="C4124" s="1" t="str">
        <f>+'BD1'!C4124</f>
        <v>Héctor Campos Morgan</v>
      </c>
      <c r="D4124" s="1">
        <f>+'BD1'!D4124</f>
        <v>19</v>
      </c>
      <c r="E4124" s="1" t="str">
        <f>+'BD1'!E4124</f>
        <v>Jefe</v>
      </c>
      <c r="F4124" s="1" t="str">
        <f>+'BD1'!F4124</f>
        <v>Producción sostenible: elaboración de la herramienta Tu Modelo, en el SisDNEA (por productor)</v>
      </c>
      <c r="G4124" s="1" t="str">
        <f>+'BD1'!G4124</f>
        <v>Sustantiva</v>
      </c>
      <c r="H4124" s="1">
        <f>+'BD1'!H4124</f>
        <v>4.28</v>
      </c>
      <c r="J4124" s="1" t="s">
        <v>306</v>
      </c>
      <c r="K4124" s="1" t="s">
        <v>309</v>
      </c>
      <c r="L4124" s="3" t="s">
        <v>29</v>
      </c>
      <c r="M4124" s="1" t="s">
        <v>67</v>
      </c>
      <c r="N4124" s="4">
        <f>IFERROR(AVERAGEIFS('TE por AEA'!$H$2:$H$12257,'TE por AEA'!$A$2:$A$12257,'TE por AEA'!J4124,'TE por AEA'!$B$2:$B$12257,'TE por AEA'!K4124,'TE por AEA'!$F$2:$F$12257,'TE por AEA'!L4124),"No hay registro")</f>
        <v>0.80249999999999999</v>
      </c>
      <c r="O4124" s="4"/>
      <c r="P4124" s="4"/>
      <c r="Q4124" s="4"/>
      <c r="R4124" s="4"/>
      <c r="S4124" s="4"/>
    </row>
    <row r="4125" spans="1:19">
      <c r="A4125" s="1" t="str">
        <f>+'BD1'!A4125</f>
        <v>Central Occidental</v>
      </c>
      <c r="B4125" s="1" t="str">
        <f>+'BD1'!B4125</f>
        <v>Sarchí</v>
      </c>
      <c r="C4125" s="1" t="str">
        <f>+'BD1'!C4125</f>
        <v>Héctor Campos Morgan</v>
      </c>
      <c r="D4125" s="1">
        <f>+'BD1'!D4125</f>
        <v>19</v>
      </c>
      <c r="E4125" s="1" t="str">
        <f>+'BD1'!E4125</f>
        <v>Jefe</v>
      </c>
      <c r="F4125" s="1" t="str">
        <f>+'BD1'!F4125</f>
        <v>Producción sostenible: entregar certificado al productor e incluirlo en el expediente físico (por productor)</v>
      </c>
      <c r="G4125" s="1" t="str">
        <f>+'BD1'!G4125</f>
        <v>Sustantiva</v>
      </c>
      <c r="H4125" s="1">
        <f>+'BD1'!H4125</f>
        <v>2.14</v>
      </c>
      <c r="J4125" s="1" t="s">
        <v>306</v>
      </c>
      <c r="K4125" s="1" t="s">
        <v>309</v>
      </c>
      <c r="L4125" s="3" t="s">
        <v>30</v>
      </c>
      <c r="M4125" s="1" t="s">
        <v>67</v>
      </c>
      <c r="N4125" s="4">
        <f>IFERROR(AVERAGEIFS('TE por AEA'!$H$2:$H$12257,'TE por AEA'!$A$2:$A$12257,'TE por AEA'!J4125,'TE por AEA'!$B$2:$B$12257,'TE por AEA'!K4125,'TE por AEA'!$F$2:$F$12257,'TE por AEA'!L4125),"No hay registro")</f>
        <v>0.78764000000000001</v>
      </c>
      <c r="O4125" s="4"/>
      <c r="P4125" s="4"/>
      <c r="Q4125" s="4"/>
      <c r="R4125" s="4"/>
      <c r="S4125" s="4"/>
    </row>
    <row r="4126" spans="1:19">
      <c r="A4126" s="1" t="str">
        <f>+'BD1'!A4126</f>
        <v>Central Occidental</v>
      </c>
      <c r="B4126" s="1" t="str">
        <f>+'BD1'!B4126</f>
        <v>Sarchí</v>
      </c>
      <c r="C4126" s="1" t="str">
        <f>+'BD1'!C4126</f>
        <v>Héctor Campos Morgan</v>
      </c>
      <c r="D4126" s="1">
        <f>+'BD1'!D4126</f>
        <v>19</v>
      </c>
      <c r="E4126" s="1" t="str">
        <f>+'BD1'!E4126</f>
        <v>Jefe</v>
      </c>
      <c r="F4126" s="1" t="str">
        <f>+'BD1'!F4126</f>
        <v>RBAyP y RBAO: divulgación del programa de incentivos (por acción de divulgación)</v>
      </c>
      <c r="G4126" s="1" t="str">
        <f>+'BD1'!G4126</f>
        <v>Sustantiva</v>
      </c>
      <c r="H4126" s="1">
        <f>+'BD1'!H4126</f>
        <v>2.14</v>
      </c>
      <c r="J4126" s="1" t="s">
        <v>306</v>
      </c>
      <c r="K4126" s="1" t="s">
        <v>309</v>
      </c>
      <c r="L4126" s="3" t="s">
        <v>31</v>
      </c>
      <c r="M4126" s="1" t="s">
        <v>67</v>
      </c>
      <c r="N4126" s="4">
        <f>IFERROR(AVERAGEIFS('TE por AEA'!$H$2:$H$12257,'TE por AEA'!$A$2:$A$12257,'TE por AEA'!J4126,'TE por AEA'!$B$2:$B$12257,'TE por AEA'!K4126,'TE por AEA'!$F$2:$F$12257,'TE por AEA'!L4126),"No hay registro")</f>
        <v>1.1145799999999999</v>
      </c>
      <c r="O4126" s="4"/>
      <c r="P4126" s="4"/>
      <c r="Q4126" s="4"/>
      <c r="R4126" s="4"/>
      <c r="S4126" s="4"/>
    </row>
    <row r="4127" spans="1:19">
      <c r="A4127" s="1" t="str">
        <f>+'BD1'!A4127</f>
        <v>Central Occidental</v>
      </c>
      <c r="B4127" s="1" t="str">
        <f>+'BD1'!B4127</f>
        <v>Sarchí</v>
      </c>
      <c r="C4127" s="1" t="str">
        <f>+'BD1'!C4127</f>
        <v>Héctor Campos Morgan</v>
      </c>
      <c r="D4127" s="1">
        <f>+'BD1'!D4127</f>
        <v>19</v>
      </c>
      <c r="E4127" s="1" t="str">
        <f>+'BD1'!E4127</f>
        <v>Jefe</v>
      </c>
      <c r="F4127" s="1" t="str">
        <f>+'BD1'!F4127</f>
        <v>RBAyP y RBAO: completar formularios para recibir incentivos económicos (por productor)</v>
      </c>
      <c r="G4127" s="1" t="str">
        <f>+'BD1'!G4127</f>
        <v>Sustantiva</v>
      </c>
      <c r="H4127" s="1">
        <f>+'BD1'!H4127</f>
        <v>4.28</v>
      </c>
      <c r="J4127" s="1" t="s">
        <v>306</v>
      </c>
      <c r="K4127" s="1" t="s">
        <v>309</v>
      </c>
      <c r="L4127" s="3" t="s">
        <v>32</v>
      </c>
      <c r="M4127" s="1" t="s">
        <v>67</v>
      </c>
      <c r="N4127" s="4">
        <f>IFERROR(AVERAGEIFS('TE por AEA'!$H$2:$H$12257,'TE por AEA'!$A$2:$A$12257,'TE por AEA'!J4127,'TE por AEA'!$B$2:$B$12257,'TE por AEA'!K4127,'TE por AEA'!$F$2:$F$12257,'TE por AEA'!L4127),"No hay registro")</f>
        <v>1.1145799999999999</v>
      </c>
      <c r="O4127" s="4"/>
      <c r="P4127" s="4"/>
      <c r="Q4127" s="4"/>
      <c r="R4127" s="4"/>
      <c r="S4127" s="4"/>
    </row>
    <row r="4128" spans="1:19">
      <c r="A4128" s="1" t="str">
        <f>+'BD1'!A4128</f>
        <v>Central Occidental</v>
      </c>
      <c r="B4128" s="1" t="str">
        <f>+'BD1'!B4128</f>
        <v>Sarchí</v>
      </c>
      <c r="C4128" s="1" t="str">
        <f>+'BD1'!C4128</f>
        <v>Héctor Campos Morgan</v>
      </c>
      <c r="D4128" s="1">
        <f>+'BD1'!D4128</f>
        <v>19</v>
      </c>
      <c r="E4128" s="1" t="str">
        <f>+'BD1'!E4128</f>
        <v>Jefe</v>
      </c>
      <c r="F4128" s="1" t="str">
        <f>+'BD1'!F4128</f>
        <v>RBAyP y RBAO: revisión de las solicitudes del programa de incentivos económicos (por productor)</v>
      </c>
      <c r="G4128" s="1" t="str">
        <f>+'BD1'!G4128</f>
        <v>Sustantiva</v>
      </c>
      <c r="H4128" s="1">
        <f>+'BD1'!H4128</f>
        <v>5.35</v>
      </c>
      <c r="J4128" s="1" t="s">
        <v>306</v>
      </c>
      <c r="K4128" s="1" t="s">
        <v>309</v>
      </c>
      <c r="L4128" s="3" t="s">
        <v>33</v>
      </c>
      <c r="M4128" s="1" t="s">
        <v>67</v>
      </c>
      <c r="N4128" s="4">
        <f>IFERROR(AVERAGEIFS('TE por AEA'!$H$2:$H$12257,'TE por AEA'!$A$2:$A$12257,'TE por AEA'!J4128,'TE por AEA'!$B$2:$B$12257,'TE por AEA'!K4128,'TE por AEA'!$F$2:$F$12257,'TE por AEA'!L4128),"No hay registro")</f>
        <v>0.80249999999999999</v>
      </c>
      <c r="O4128" s="4"/>
      <c r="P4128" s="4"/>
      <c r="Q4128" s="4"/>
      <c r="R4128" s="4"/>
      <c r="S4128" s="4"/>
    </row>
    <row r="4129" spans="1:19">
      <c r="A4129" s="1" t="str">
        <f>+'BD1'!A4129</f>
        <v>Central Occidental</v>
      </c>
      <c r="B4129" s="1" t="str">
        <f>+'BD1'!B4129</f>
        <v>Sarchí</v>
      </c>
      <c r="C4129" s="1" t="str">
        <f>+'BD1'!C4129</f>
        <v>Héctor Campos Morgan</v>
      </c>
      <c r="D4129" s="1">
        <f>+'BD1'!D4129</f>
        <v>19</v>
      </c>
      <c r="E4129" s="1" t="str">
        <f>+'BD1'!E4129</f>
        <v>Jefe</v>
      </c>
      <c r="F4129" s="1" t="str">
        <f>+'BD1'!F4129</f>
        <v>RBAyP y RBAO: visita a finca para verificación (por visita por productor)</v>
      </c>
      <c r="G4129" s="1" t="str">
        <f>+'BD1'!G4129</f>
        <v>Sustantiva</v>
      </c>
      <c r="H4129" s="1">
        <f>+'BD1'!H4129</f>
        <v>3.21</v>
      </c>
      <c r="J4129" s="1" t="s">
        <v>306</v>
      </c>
      <c r="K4129" s="1" t="s">
        <v>309</v>
      </c>
      <c r="L4129" s="3" t="s">
        <v>34</v>
      </c>
      <c r="M4129" s="1" t="s">
        <v>67</v>
      </c>
      <c r="N4129" s="4">
        <f>IFERROR(AVERAGEIFS('TE por AEA'!$H$2:$H$12257,'TE por AEA'!$A$2:$A$12257,'TE por AEA'!J4129,'TE por AEA'!$B$2:$B$12257,'TE por AEA'!K4129,'TE por AEA'!$F$2:$F$12257,'TE por AEA'!L4129),"No hay registro")</f>
        <v>0.80249999999999999</v>
      </c>
      <c r="O4129" s="4"/>
      <c r="P4129" s="4"/>
      <c r="Q4129" s="4"/>
      <c r="R4129" s="4"/>
      <c r="S4129" s="4"/>
    </row>
    <row r="4130" spans="1:19">
      <c r="A4130" s="1" t="str">
        <f>+'BD1'!A4130</f>
        <v>Central Occidental</v>
      </c>
      <c r="B4130" s="1" t="str">
        <f>+'BD1'!B4130</f>
        <v>Sarchí</v>
      </c>
      <c r="C4130" s="1" t="str">
        <f>+'BD1'!C4130</f>
        <v>Héctor Campos Morgan</v>
      </c>
      <c r="D4130" s="1">
        <f>+'BD1'!D4130</f>
        <v>19</v>
      </c>
      <c r="E4130" s="1" t="str">
        <f>+'BD1'!E4130</f>
        <v>Jefe</v>
      </c>
      <c r="F4130" s="1" t="str">
        <f>+'BD1'!F4130</f>
        <v>Productores ocasionales: asistencia técnica individual (por productor)</v>
      </c>
      <c r="G4130" s="1" t="str">
        <f>+'BD1'!G4130</f>
        <v>Sustantiva</v>
      </c>
      <c r="H4130" s="1">
        <f>+'BD1'!H4130</f>
        <v>2.14</v>
      </c>
      <c r="J4130" s="1" t="s">
        <v>306</v>
      </c>
      <c r="K4130" s="1" t="s">
        <v>309</v>
      </c>
      <c r="L4130" s="3" t="s">
        <v>35</v>
      </c>
      <c r="M4130" s="1" t="s">
        <v>67</v>
      </c>
      <c r="N4130" s="4">
        <f>IFERROR(AVERAGEIFS('TE por AEA'!$H$2:$H$12257,'TE por AEA'!$A$2:$A$12257,'TE por AEA'!J4130,'TE por AEA'!$B$2:$B$12257,'TE por AEA'!K4130,'TE por AEA'!$F$2:$F$12257,'TE por AEA'!L4130),"No hay registro")</f>
        <v>2.0508333333333333</v>
      </c>
      <c r="O4130" s="4"/>
      <c r="P4130" s="4"/>
      <c r="Q4130" s="4"/>
      <c r="R4130" s="4"/>
      <c r="S4130" s="4"/>
    </row>
    <row r="4131" spans="1:19">
      <c r="A4131" s="1" t="str">
        <f>+'BD1'!A4131</f>
        <v>Central Occidental</v>
      </c>
      <c r="B4131" s="1" t="str">
        <f>+'BD1'!B4131</f>
        <v>Sarchí</v>
      </c>
      <c r="C4131" s="1" t="str">
        <f>+'BD1'!C4131</f>
        <v>Héctor Campos Morgan</v>
      </c>
      <c r="D4131" s="1">
        <f>+'BD1'!D4131</f>
        <v>19</v>
      </c>
      <c r="E4131" s="1" t="str">
        <f>+'BD1'!E4131</f>
        <v>Jefe</v>
      </c>
      <c r="F4131" s="1" t="str">
        <f>+'BD1'!F4131</f>
        <v>Productores ocasionales: asistencia técnica grupal (por asistencia a grupo)</v>
      </c>
      <c r="G4131" s="1" t="str">
        <f>+'BD1'!G4131</f>
        <v>Sustantiva</v>
      </c>
      <c r="H4131" s="1">
        <f>+'BD1'!H4131</f>
        <v>3.21</v>
      </c>
      <c r="J4131" s="1" t="s">
        <v>306</v>
      </c>
      <c r="K4131" s="1" t="s">
        <v>309</v>
      </c>
      <c r="L4131" s="3" t="s">
        <v>36</v>
      </c>
      <c r="M4131" s="1" t="s">
        <v>67</v>
      </c>
      <c r="N4131" s="4">
        <f>IFERROR(AVERAGEIFS('TE por AEA'!$H$2:$H$12257,'TE por AEA'!$A$2:$A$12257,'TE por AEA'!J4131,'TE por AEA'!$B$2:$B$12257,'TE por AEA'!K4131,'TE por AEA'!$F$2:$F$12257,'TE por AEA'!L4131),"No hay registro")</f>
        <v>3.0316666666666663</v>
      </c>
      <c r="O4131" s="4"/>
      <c r="P4131" s="4"/>
      <c r="Q4131" s="4"/>
      <c r="R4131" s="4"/>
      <c r="S4131" s="4"/>
    </row>
    <row r="4132" spans="1:19">
      <c r="A4132" s="1" t="str">
        <f>+'BD1'!A4132</f>
        <v>Central Occidental</v>
      </c>
      <c r="B4132" s="1" t="str">
        <f>+'BD1'!B4132</f>
        <v>Sarchí</v>
      </c>
      <c r="C4132" s="1" t="str">
        <f>+'BD1'!C4132</f>
        <v>Héctor Campos Morgan</v>
      </c>
      <c r="D4132" s="1">
        <f>+'BD1'!D4132</f>
        <v>19</v>
      </c>
      <c r="E4132" s="1" t="str">
        <f>+'BD1'!E4132</f>
        <v>Jefe</v>
      </c>
      <c r="F4132" s="1" t="str">
        <f>+'BD1'!F4132</f>
        <v>Productores ocasionales: servicios de extensión de información digitales y virtuales (por productor)</v>
      </c>
      <c r="G4132" s="1" t="str">
        <f>+'BD1'!G4132</f>
        <v>Sustantiva</v>
      </c>
      <c r="H4132" s="1">
        <f>+'BD1'!H4132</f>
        <v>2.14</v>
      </c>
      <c r="J4132" s="1" t="s">
        <v>306</v>
      </c>
      <c r="K4132" s="1" t="s">
        <v>309</v>
      </c>
      <c r="L4132" s="3" t="s">
        <v>37</v>
      </c>
      <c r="M4132" s="1" t="s">
        <v>67</v>
      </c>
      <c r="N4132" s="4">
        <f>IFERROR(AVERAGEIFS('TE por AEA'!$H$2:$H$12257,'TE por AEA'!$A$2:$A$12257,'TE por AEA'!J4132,'TE por AEA'!$B$2:$B$12257,'TE por AEA'!K4132,'TE por AEA'!$F$2:$F$12257,'TE por AEA'!L4132),"No hay registro")</f>
        <v>1.1294433333333334</v>
      </c>
      <c r="O4132" s="4"/>
      <c r="P4132" s="4"/>
      <c r="Q4132" s="4"/>
      <c r="R4132" s="4"/>
      <c r="S4132" s="4"/>
    </row>
    <row r="4133" spans="1:19">
      <c r="A4133" s="1" t="str">
        <f>+'BD1'!A4133</f>
        <v>Central Occidental</v>
      </c>
      <c r="B4133" s="1" t="str">
        <f>+'BD1'!B4133</f>
        <v>Sarchí</v>
      </c>
      <c r="C4133" s="1" t="str">
        <f>+'BD1'!C4133</f>
        <v>Héctor Campos Morgan</v>
      </c>
      <c r="D4133" s="1">
        <f>+'BD1'!D4133</f>
        <v>19</v>
      </c>
      <c r="E4133" s="1" t="str">
        <f>+'BD1'!E4133</f>
        <v>Jefe</v>
      </c>
      <c r="F4133" s="1" t="str">
        <f>+'BD1'!F4133</f>
        <v>Proyectos financiados con fondos públicos y transferencia MAG: apoyo en la formulación de proyectos de personas productoras (acumulado efectivo por proyecto)</v>
      </c>
      <c r="G4133" s="1" t="str">
        <f>+'BD1'!G4133</f>
        <v>Sustantiva</v>
      </c>
      <c r="H4133" s="1">
        <f>+'BD1'!H4133</f>
        <v>36.380000000000003</v>
      </c>
      <c r="J4133" s="1" t="s">
        <v>306</v>
      </c>
      <c r="K4133" s="1" t="s">
        <v>309</v>
      </c>
      <c r="L4133" s="3" t="s">
        <v>38</v>
      </c>
      <c r="M4133" s="1" t="s">
        <v>67</v>
      </c>
      <c r="N4133" s="4">
        <f>IFERROR(AVERAGEIFS('TE por AEA'!$H$2:$H$12257,'TE por AEA'!$A$2:$A$12257,'TE por AEA'!J4133,'TE por AEA'!$B$2:$B$12257,'TE por AEA'!K4133,'TE por AEA'!$F$2:$F$12257,'TE por AEA'!L4133),"No hay registro")</f>
        <v>14.147776666666667</v>
      </c>
      <c r="O4133" s="4"/>
      <c r="P4133" s="4"/>
      <c r="Q4133" s="4"/>
      <c r="R4133" s="4"/>
      <c r="S4133" s="4"/>
    </row>
    <row r="4134" spans="1:19">
      <c r="A4134" s="1" t="str">
        <f>+'BD1'!A4134</f>
        <v>Central Occidental</v>
      </c>
      <c r="B4134" s="1" t="str">
        <f>+'BD1'!B4134</f>
        <v>Sarchí</v>
      </c>
      <c r="C4134" s="1" t="str">
        <f>+'BD1'!C4134</f>
        <v>Héctor Campos Morgan</v>
      </c>
      <c r="D4134" s="1">
        <f>+'BD1'!D4134</f>
        <v>19</v>
      </c>
      <c r="E4134" s="1" t="str">
        <f>+'BD1'!E4134</f>
        <v>Jefe</v>
      </c>
      <c r="F4134" s="1" t="str">
        <f>+'BD1'!F4134</f>
        <v>Proyectos financiados con fondos públicos y transferencia MAG: apoyo en la formulación de proyectos de organizaciones (acumulado efectivo por proyecto)</v>
      </c>
      <c r="G4134" s="1" t="str">
        <f>+'BD1'!G4134</f>
        <v>Sustantiva</v>
      </c>
      <c r="H4134" s="1">
        <f>+'BD1'!H4134</f>
        <v>40.659999999999997</v>
      </c>
      <c r="J4134" s="1" t="s">
        <v>306</v>
      </c>
      <c r="K4134" s="1" t="s">
        <v>309</v>
      </c>
      <c r="L4134" s="3" t="s">
        <v>39</v>
      </c>
      <c r="M4134" s="1" t="s">
        <v>67</v>
      </c>
      <c r="N4134" s="4">
        <f>IFERROR(AVERAGEIFS('TE por AEA'!$H$2:$H$12257,'TE por AEA'!$A$2:$A$12257,'TE por AEA'!J4134,'TE por AEA'!$B$2:$B$12257,'TE por AEA'!K4134,'TE por AEA'!$F$2:$F$12257,'TE por AEA'!L4134),"No hay registro")</f>
        <v>35.369443333333329</v>
      </c>
      <c r="O4134" s="4"/>
      <c r="P4134" s="4"/>
      <c r="Q4134" s="4"/>
      <c r="R4134" s="4"/>
      <c r="S4134" s="4"/>
    </row>
    <row r="4135" spans="1:19">
      <c r="A4135" s="1" t="str">
        <f>+'BD1'!A4135</f>
        <v>Central Occidental</v>
      </c>
      <c r="B4135" s="1" t="str">
        <f>+'BD1'!B4135</f>
        <v>Sarchí</v>
      </c>
      <c r="C4135" s="1" t="str">
        <f>+'BD1'!C4135</f>
        <v>Héctor Campos Morgan</v>
      </c>
      <c r="D4135" s="1">
        <f>+'BD1'!D4135</f>
        <v>19</v>
      </c>
      <c r="E4135" s="1" t="str">
        <f>+'BD1'!E4135</f>
        <v>Jefe</v>
      </c>
      <c r="F4135" s="1" t="str">
        <f>+'BD1'!F4135</f>
        <v>Proyectos financiados con fondos públicos: seguimiento técnico (por visita a proyecto)</v>
      </c>
      <c r="G4135" s="1" t="str">
        <f>+'BD1'!G4135</f>
        <v>Sustantiva</v>
      </c>
      <c r="H4135" s="1">
        <f>+'BD1'!H4135</f>
        <v>3.21</v>
      </c>
      <c r="J4135" s="1" t="s">
        <v>306</v>
      </c>
      <c r="K4135" s="1" t="s">
        <v>309</v>
      </c>
      <c r="L4135" s="3" t="s">
        <v>40</v>
      </c>
      <c r="M4135" s="1" t="s">
        <v>67</v>
      </c>
      <c r="N4135" s="4">
        <f>IFERROR(AVERAGEIFS('TE por AEA'!$H$2:$H$12257,'TE por AEA'!$A$2:$A$12257,'TE por AEA'!J4135,'TE por AEA'!$B$2:$B$12257,'TE por AEA'!K4135,'TE por AEA'!$F$2:$F$12257,'TE por AEA'!L4135),"No hay registro")</f>
        <v>3.328886666666667</v>
      </c>
      <c r="O4135" s="4"/>
      <c r="P4135" s="4"/>
      <c r="Q4135" s="4"/>
      <c r="R4135" s="4"/>
      <c r="S4135" s="4"/>
    </row>
    <row r="4136" spans="1:19">
      <c r="A4136" s="1" t="str">
        <f>+'BD1'!A4136</f>
        <v>Central Occidental</v>
      </c>
      <c r="B4136" s="1" t="str">
        <f>+'BD1'!B4136</f>
        <v>Sarchí</v>
      </c>
      <c r="C4136" s="1" t="str">
        <f>+'BD1'!C4136</f>
        <v>Héctor Campos Morgan</v>
      </c>
      <c r="D4136" s="1">
        <f>+'BD1'!D4136</f>
        <v>19</v>
      </c>
      <c r="E4136" s="1" t="str">
        <f>+'BD1'!E4136</f>
        <v>Jefe</v>
      </c>
      <c r="F4136" s="1" t="str">
        <f>+'BD1'!F4136</f>
        <v>Elaboración de informes trimestrales, semestrales y anuales PAO (por informe)</v>
      </c>
      <c r="G4136" s="1" t="str">
        <f>+'BD1'!G4136</f>
        <v>Administrativa</v>
      </c>
      <c r="H4136" s="1">
        <f>+'BD1'!H4136</f>
        <v>27.106670000000001</v>
      </c>
      <c r="J4136" s="1" t="s">
        <v>306</v>
      </c>
      <c r="K4136" s="1" t="s">
        <v>309</v>
      </c>
      <c r="L4136" s="3" t="s">
        <v>41</v>
      </c>
      <c r="M4136" s="1" t="s">
        <v>68</v>
      </c>
      <c r="N4136" s="4">
        <f>IFERROR(AVERAGEIFS('TE por AEA'!$H$2:$H$12257,'TE por AEA'!$A$2:$A$12257,'TE por AEA'!J4136,'TE por AEA'!$B$2:$B$12257,'TE por AEA'!K4136,'TE por AEA'!$F$2:$F$12257,'TE por AEA'!L4136),"No hay registro")</f>
        <v>8.0250000000000004</v>
      </c>
      <c r="O4136" s="4"/>
      <c r="P4136" s="4"/>
      <c r="Q4136" s="4"/>
      <c r="R4136" s="4"/>
      <c r="S4136" s="4"/>
    </row>
    <row r="4137" spans="1:19">
      <c r="A4137" s="1" t="str">
        <f>+'BD1'!A4137</f>
        <v>Central Occidental</v>
      </c>
      <c r="B4137" s="1" t="str">
        <f>+'BD1'!B4137</f>
        <v>Sarchí</v>
      </c>
      <c r="C4137" s="1" t="str">
        <f>+'BD1'!C4137</f>
        <v>Héctor Campos Morgan</v>
      </c>
      <c r="D4137" s="1">
        <f>+'BD1'!D4137</f>
        <v>19</v>
      </c>
      <c r="E4137" s="1" t="str">
        <f>+'BD1'!E4137</f>
        <v>Jefe</v>
      </c>
      <c r="F4137" s="1" t="str">
        <f>+'BD1'!F4137</f>
        <v>Seguimiento a los PAO de los funcionarios a su cargo (por funcionario)</v>
      </c>
      <c r="G4137" s="1" t="str">
        <f>+'BD1'!G4137</f>
        <v>Administrativa</v>
      </c>
      <c r="H4137" s="1">
        <f>+'BD1'!H4137</f>
        <v>3.21</v>
      </c>
      <c r="J4137" s="1" t="s">
        <v>306</v>
      </c>
      <c r="K4137" s="1" t="s">
        <v>309</v>
      </c>
      <c r="L4137" s="3" t="s">
        <v>42</v>
      </c>
      <c r="M4137" s="1" t="s">
        <v>68</v>
      </c>
      <c r="N4137" s="4">
        <f>IFERROR(AVERAGEIFS('TE por AEA'!$H$2:$H$12257,'TE por AEA'!$A$2:$A$12257,'TE por AEA'!J4137,'TE por AEA'!$B$2:$B$12257,'TE por AEA'!K4137,'TE por AEA'!$F$2:$F$12257,'TE por AEA'!L4137),"No hay registro")</f>
        <v>14.98</v>
      </c>
      <c r="O4137" s="4"/>
      <c r="P4137" s="4"/>
      <c r="Q4137" s="4"/>
      <c r="R4137" s="4"/>
      <c r="S4137" s="4"/>
    </row>
    <row r="4138" spans="1:19">
      <c r="A4138" s="1" t="str">
        <f>+'BD1'!A4138</f>
        <v>Central Occidental</v>
      </c>
      <c r="B4138" s="1" t="str">
        <f>+'BD1'!B4138</f>
        <v>Sarchí</v>
      </c>
      <c r="C4138" s="1" t="str">
        <f>+'BD1'!C4138</f>
        <v>Héctor Campos Morgan</v>
      </c>
      <c r="D4138" s="1">
        <f>+'BD1'!D4138</f>
        <v>19</v>
      </c>
      <c r="E4138" s="1" t="str">
        <f>+'BD1'!E4138</f>
        <v>Jefe</v>
      </c>
      <c r="F4138" s="1" t="str">
        <f>+'BD1'!F4138</f>
        <v>Inscripción y actualización de PYMPA (por productor)</v>
      </c>
      <c r="G4138" s="1" t="str">
        <f>+'BD1'!G4138</f>
        <v>Sustantiva</v>
      </c>
      <c r="H4138" s="1" t="str">
        <f>+'BD1'!H4138</f>
        <v>NA</v>
      </c>
      <c r="J4138" s="1" t="s">
        <v>306</v>
      </c>
      <c r="K4138" s="1" t="s">
        <v>309</v>
      </c>
      <c r="L4138" s="3" t="s">
        <v>43</v>
      </c>
      <c r="M4138" s="1" t="s">
        <v>67</v>
      </c>
      <c r="N4138" s="4">
        <f>IFERROR(AVERAGEIFS('TE por AEA'!$H$2:$H$12257,'TE por AEA'!$A$2:$A$12257,'TE por AEA'!J4138,'TE por AEA'!$B$2:$B$12257,'TE por AEA'!K4138,'TE por AEA'!$F$2:$F$12257,'TE por AEA'!L4138),"No hay registro")</f>
        <v>1.0848599999999999</v>
      </c>
      <c r="O4138" s="4"/>
      <c r="P4138" s="4"/>
      <c r="Q4138" s="4"/>
      <c r="R4138" s="4"/>
      <c r="S4138" s="4"/>
    </row>
    <row r="4139" spans="1:19">
      <c r="A4139" s="1" t="str">
        <f>+'BD1'!A4139</f>
        <v>Central Occidental</v>
      </c>
      <c r="B4139" s="1" t="str">
        <f>+'BD1'!B4139</f>
        <v>Sarchí</v>
      </c>
      <c r="C4139" s="1" t="str">
        <f>+'BD1'!C4139</f>
        <v>Héctor Campos Morgan</v>
      </c>
      <c r="D4139" s="1">
        <f>+'BD1'!D4139</f>
        <v>19</v>
      </c>
      <c r="E4139" s="1" t="str">
        <f>+'BD1'!E4139</f>
        <v>Jefe</v>
      </c>
      <c r="F4139" s="1" t="str">
        <f>+'BD1'!F4139</f>
        <v>Certificaciones para la Declaración de Bienes Inmuebles ante las municipalidades (por trámite)</v>
      </c>
      <c r="G4139" s="1" t="str">
        <f>+'BD1'!G4139</f>
        <v>Sustantiva</v>
      </c>
      <c r="H4139" s="1" t="str">
        <f>+'BD1'!H4139</f>
        <v>NA</v>
      </c>
      <c r="J4139" s="1" t="s">
        <v>306</v>
      </c>
      <c r="K4139" s="1" t="s">
        <v>309</v>
      </c>
      <c r="L4139" s="3" t="s">
        <v>44</v>
      </c>
      <c r="M4139" s="1" t="s">
        <v>67</v>
      </c>
      <c r="N4139" s="4" t="str">
        <f>IFERROR(AVERAGEIFS('TE por AEA'!$H$2:$H$12257,'TE por AEA'!$A$2:$A$12257,'TE por AEA'!J4139,'TE por AEA'!$B$2:$B$12257,'TE por AEA'!K4139,'TE por AEA'!$F$2:$F$12257,'TE por AEA'!L4139),"No hay registro")</f>
        <v>No hay registro</v>
      </c>
      <c r="O4139" s="4"/>
      <c r="P4139" s="4"/>
      <c r="Q4139" s="4"/>
      <c r="R4139" s="4"/>
      <c r="S4139" s="4"/>
    </row>
    <row r="4140" spans="1:19">
      <c r="A4140" s="1" t="str">
        <f>+'BD1'!A4140</f>
        <v>Central Occidental</v>
      </c>
      <c r="B4140" s="1" t="str">
        <f>+'BD1'!B4140</f>
        <v>Sarchí</v>
      </c>
      <c r="C4140" s="1" t="str">
        <f>+'BD1'!C4140</f>
        <v>Héctor Campos Morgan</v>
      </c>
      <c r="D4140" s="1">
        <f>+'BD1'!D4140</f>
        <v>19</v>
      </c>
      <c r="E4140" s="1" t="str">
        <f>+'BD1'!E4140</f>
        <v>Jefe</v>
      </c>
      <c r="F4140" s="1" t="str">
        <f>+'BD1'!F4140</f>
        <v>Participación en reuniones EREA (por reunión)</v>
      </c>
      <c r="G4140" s="1" t="str">
        <f>+'BD1'!G4140</f>
        <v>Administrativa</v>
      </c>
      <c r="H4140" s="1">
        <f>+'BD1'!H4140</f>
        <v>8.56</v>
      </c>
      <c r="J4140" s="1" t="s">
        <v>306</v>
      </c>
      <c r="K4140" s="1" t="s">
        <v>309</v>
      </c>
      <c r="L4140" s="3" t="s">
        <v>45</v>
      </c>
      <c r="M4140" s="1" t="s">
        <v>68</v>
      </c>
      <c r="N4140" s="4">
        <f>IFERROR(AVERAGEIFS('TE por AEA'!$H$2:$H$12257,'TE por AEA'!$A$2:$A$12257,'TE por AEA'!J4140,'TE por AEA'!$B$2:$B$12257,'TE por AEA'!K4140,'TE por AEA'!$F$2:$F$12257,'TE por AEA'!L4140),"No hay registro")</f>
        <v>6.2416700000000001</v>
      </c>
      <c r="O4140" s="4"/>
      <c r="P4140" s="4"/>
      <c r="Q4140" s="4"/>
      <c r="R4140" s="4"/>
      <c r="S4140" s="4"/>
    </row>
    <row r="4141" spans="1:19">
      <c r="A4141" s="1" t="str">
        <f>+'BD1'!A4141</f>
        <v>Central Occidental</v>
      </c>
      <c r="B4141" s="1" t="str">
        <f>+'BD1'!B4141</f>
        <v>Sarchí</v>
      </c>
      <c r="C4141" s="1" t="str">
        <f>+'BD1'!C4141</f>
        <v>Héctor Campos Morgan</v>
      </c>
      <c r="D4141" s="1">
        <f>+'BD1'!D4141</f>
        <v>19</v>
      </c>
      <c r="E4141" s="1" t="str">
        <f>+'BD1'!E4141</f>
        <v>Jefe</v>
      </c>
      <c r="F4141" s="1" t="str">
        <f>+'BD1'!F4141</f>
        <v>Participación en grupos técnicos o comisiones (por reunión)</v>
      </c>
      <c r="G4141" s="1" t="str">
        <f>+'BD1'!G4141</f>
        <v>Sustantiva</v>
      </c>
      <c r="H4141" s="1">
        <f>+'BD1'!H4141</f>
        <v>4.28</v>
      </c>
      <c r="J4141" s="1" t="s">
        <v>306</v>
      </c>
      <c r="K4141" s="1" t="s">
        <v>309</v>
      </c>
      <c r="L4141" s="3" t="s">
        <v>46</v>
      </c>
      <c r="M4141" s="1" t="s">
        <v>67</v>
      </c>
      <c r="N4141" s="4">
        <f>IFERROR(AVERAGEIFS('TE por AEA'!$H$2:$H$12257,'TE por AEA'!$A$2:$A$12257,'TE por AEA'!J4141,'TE por AEA'!$B$2:$B$12257,'TE por AEA'!K4141,'TE por AEA'!$F$2:$F$12257,'TE por AEA'!L4141),"No hay registro")</f>
        <v>4.1908349999999999</v>
      </c>
      <c r="O4141" s="4"/>
      <c r="P4141" s="4"/>
      <c r="Q4141" s="4"/>
      <c r="R4141" s="4"/>
      <c r="S4141" s="4"/>
    </row>
    <row r="4142" spans="1:19">
      <c r="A4142" s="1" t="str">
        <f>+'BD1'!A4142</f>
        <v>Central Occidental</v>
      </c>
      <c r="B4142" s="1" t="str">
        <f>+'BD1'!B4142</f>
        <v>Sarchí</v>
      </c>
      <c r="C4142" s="1" t="str">
        <f>+'BD1'!C4142</f>
        <v>Héctor Campos Morgan</v>
      </c>
      <c r="D4142" s="1">
        <f>+'BD1'!D4142</f>
        <v>19</v>
      </c>
      <c r="E4142" s="1" t="str">
        <f>+'BD1'!E4142</f>
        <v>Jefe</v>
      </c>
      <c r="F4142" s="1" t="str">
        <f>+'BD1'!F4142</f>
        <v>Participación en capacitaciones técnicas (por capacitación)</v>
      </c>
      <c r="G4142" s="1" t="str">
        <f>+'BD1'!G4142</f>
        <v>Administrativa</v>
      </c>
      <c r="H4142" s="1">
        <f>+'BD1'!H4142</f>
        <v>9.6300000000000008</v>
      </c>
      <c r="J4142" s="1" t="s">
        <v>306</v>
      </c>
      <c r="K4142" s="1" t="s">
        <v>309</v>
      </c>
      <c r="L4142" s="3" t="s">
        <v>47</v>
      </c>
      <c r="M4142" s="1" t="s">
        <v>68</v>
      </c>
      <c r="N4142" s="4">
        <f>IFERROR(AVERAGEIFS('TE por AEA'!$H$2:$H$12257,'TE por AEA'!$A$2:$A$12257,'TE por AEA'!J4142,'TE por AEA'!$B$2:$B$12257,'TE por AEA'!K4142,'TE por AEA'!$F$2:$F$12257,'TE por AEA'!L4142),"No hay registro")</f>
        <v>4.28</v>
      </c>
      <c r="O4142" s="4"/>
      <c r="P4142" s="4"/>
      <c r="Q4142" s="4"/>
      <c r="R4142" s="4"/>
      <c r="S4142" s="4"/>
    </row>
    <row r="4143" spans="1:19">
      <c r="A4143" s="1" t="str">
        <f>+'BD1'!A4143</f>
        <v>Central Occidental</v>
      </c>
      <c r="B4143" s="1" t="str">
        <f>+'BD1'!B4143</f>
        <v>Sarchí</v>
      </c>
      <c r="C4143" s="1" t="str">
        <f>+'BD1'!C4143</f>
        <v>Héctor Campos Morgan</v>
      </c>
      <c r="D4143" s="1">
        <f>+'BD1'!D4143</f>
        <v>19</v>
      </c>
      <c r="E4143" s="1" t="str">
        <f>+'BD1'!E4143</f>
        <v>Jefe</v>
      </c>
      <c r="F4143" s="1" t="str">
        <f>+'BD1'!F4143</f>
        <v xml:space="preserve">Participación en charlas y sesiones técnicas, de trabajo y de actualización de conocimiento (por evento) </v>
      </c>
      <c r="G4143" s="1" t="str">
        <f>+'BD1'!G4143</f>
        <v>Administrativa</v>
      </c>
      <c r="H4143" s="1">
        <f>+'BD1'!H4143</f>
        <v>4.4583300000000001</v>
      </c>
      <c r="J4143" s="1" t="s">
        <v>306</v>
      </c>
      <c r="K4143" s="1" t="s">
        <v>309</v>
      </c>
      <c r="L4143" s="3" t="s">
        <v>48</v>
      </c>
      <c r="M4143" s="1" t="s">
        <v>68</v>
      </c>
      <c r="N4143" s="4">
        <f>IFERROR(AVERAGEIFS('TE por AEA'!$H$2:$H$12257,'TE por AEA'!$A$2:$A$12257,'TE por AEA'!J4143,'TE por AEA'!$B$2:$B$12257,'TE por AEA'!K4143,'TE por AEA'!$F$2:$F$12257,'TE por AEA'!L4143),"No hay registro")</f>
        <v>3.5072233333333336</v>
      </c>
      <c r="O4143" s="4"/>
      <c r="P4143" s="4"/>
      <c r="Q4143" s="4"/>
      <c r="R4143" s="4"/>
      <c r="S4143" s="4"/>
    </row>
    <row r="4144" spans="1:19">
      <c r="A4144" s="1" t="str">
        <f>+'BD1'!A4144</f>
        <v>Central Occidental</v>
      </c>
      <c r="B4144" s="1" t="str">
        <f>+'BD1'!B4144</f>
        <v>Sarchí</v>
      </c>
      <c r="C4144" s="1" t="str">
        <f>+'BD1'!C4144</f>
        <v>Héctor Campos Morgan</v>
      </c>
      <c r="D4144" s="1">
        <f>+'BD1'!D4144</f>
        <v>19</v>
      </c>
      <c r="E4144" s="1" t="str">
        <f>+'BD1'!E4144</f>
        <v>Jefe</v>
      </c>
      <c r="F4144" s="1" t="str">
        <f>+'BD1'!F4144</f>
        <v>Aplicación de censos y apoyo en sondeo de precios de insumos agropecuarios (por censo o sondeo)</v>
      </c>
      <c r="G4144" s="1" t="str">
        <f>+'BD1'!G4144</f>
        <v>Sustantiva</v>
      </c>
      <c r="H4144" s="1">
        <f>+'BD1'!H4144</f>
        <v>18.546669999999999</v>
      </c>
      <c r="J4144" s="1" t="s">
        <v>306</v>
      </c>
      <c r="K4144" s="1" t="s">
        <v>309</v>
      </c>
      <c r="L4144" s="3" t="s">
        <v>49</v>
      </c>
      <c r="M4144" s="1" t="s">
        <v>67</v>
      </c>
      <c r="N4144" s="4" t="str">
        <f>IFERROR(AVERAGEIFS('TE por AEA'!$H$2:$H$12257,'TE por AEA'!$A$2:$A$12257,'TE por AEA'!J4144,'TE por AEA'!$B$2:$B$12257,'TE por AEA'!K4144,'TE por AEA'!$F$2:$F$12257,'TE por AEA'!L4144),"No hay registro")</f>
        <v>No hay registro</v>
      </c>
      <c r="O4144" s="4"/>
      <c r="P4144" s="4"/>
      <c r="Q4144" s="4"/>
      <c r="R4144" s="4"/>
      <c r="S4144" s="4"/>
    </row>
    <row r="4145" spans="1:19">
      <c r="A4145" s="1" t="str">
        <f>+'BD1'!A4145</f>
        <v>Central Occidental</v>
      </c>
      <c r="B4145" s="1" t="str">
        <f>+'BD1'!B4145</f>
        <v>Sarchí</v>
      </c>
      <c r="C4145" s="1" t="str">
        <f>+'BD1'!C4145</f>
        <v>Héctor Campos Morgan</v>
      </c>
      <c r="D4145" s="1">
        <f>+'BD1'!D4145</f>
        <v>19</v>
      </c>
      <c r="E4145" s="1" t="str">
        <f>+'BD1'!E4145</f>
        <v>Jefe</v>
      </c>
      <c r="F4145" s="1" t="str">
        <f>+'BD1'!F4145</f>
        <v>Coordinación de acciones entre dependencias del MAG (por acción de cordinación)</v>
      </c>
      <c r="G4145" s="1" t="str">
        <f>+'BD1'!G4145</f>
        <v>Administrativa</v>
      </c>
      <c r="H4145" s="1">
        <f>+'BD1'!H4145</f>
        <v>2.14</v>
      </c>
      <c r="J4145" s="1" t="s">
        <v>306</v>
      </c>
      <c r="K4145" s="1" t="s">
        <v>309</v>
      </c>
      <c r="L4145" s="3" t="s">
        <v>50</v>
      </c>
      <c r="M4145" s="1" t="s">
        <v>68</v>
      </c>
      <c r="N4145" s="4">
        <f>IFERROR(AVERAGEIFS('TE por AEA'!$H$2:$H$12257,'TE por AEA'!$A$2:$A$12257,'TE por AEA'!J4145,'TE por AEA'!$B$2:$B$12257,'TE por AEA'!K4145,'TE por AEA'!$F$2:$F$12257,'TE por AEA'!L4145),"No hay registro")</f>
        <v>2.2291666666666665</v>
      </c>
      <c r="O4145" s="4"/>
      <c r="P4145" s="4"/>
      <c r="Q4145" s="4"/>
      <c r="R4145" s="4"/>
      <c r="S4145" s="4"/>
    </row>
    <row r="4146" spans="1:19">
      <c r="A4146" s="1" t="str">
        <f>+'BD1'!A4146</f>
        <v>Central Occidental</v>
      </c>
      <c r="B4146" s="1" t="str">
        <f>+'BD1'!B4146</f>
        <v>Sarchí</v>
      </c>
      <c r="C4146" s="1" t="str">
        <f>+'BD1'!C4146</f>
        <v>Héctor Campos Morgan</v>
      </c>
      <c r="D4146" s="1">
        <f>+'BD1'!D4146</f>
        <v>19</v>
      </c>
      <c r="E4146" s="1" t="str">
        <f>+'BD1'!E4146</f>
        <v>Jefe</v>
      </c>
      <c r="F4146" s="1" t="str">
        <f>+'BD1'!F4146</f>
        <v>Otorgamiento de permisos para quemas agropecuarias (por trámite)</v>
      </c>
      <c r="G4146" s="1" t="str">
        <f>+'BD1'!G4146</f>
        <v>Sustantiva</v>
      </c>
      <c r="H4146" s="1">
        <f>+'BD1'!H4146</f>
        <v>6.9550000000000001</v>
      </c>
      <c r="J4146" s="1" t="s">
        <v>306</v>
      </c>
      <c r="K4146" s="1" t="s">
        <v>309</v>
      </c>
      <c r="L4146" s="3" t="s">
        <v>51</v>
      </c>
      <c r="M4146" s="1" t="s">
        <v>67</v>
      </c>
      <c r="N4146" s="4">
        <f>IFERROR(AVERAGEIFS('TE por AEA'!$H$2:$H$12257,'TE por AEA'!$A$2:$A$12257,'TE por AEA'!J4146,'TE por AEA'!$B$2:$B$12257,'TE por AEA'!K4146,'TE por AEA'!$F$2:$F$12257,'TE por AEA'!L4146),"No hay registro")</f>
        <v>2.5263900000000006</v>
      </c>
      <c r="O4146" s="4"/>
      <c r="P4146" s="4"/>
      <c r="Q4146" s="4"/>
      <c r="R4146" s="4"/>
      <c r="S4146" s="4"/>
    </row>
    <row r="4147" spans="1:19">
      <c r="A4147" s="1" t="str">
        <f>+'BD1'!A4147</f>
        <v>Central Occidental</v>
      </c>
      <c r="B4147" s="1" t="str">
        <f>+'BD1'!B4147</f>
        <v>Sarchí</v>
      </c>
      <c r="C4147" s="1" t="str">
        <f>+'BD1'!C4147</f>
        <v>Héctor Campos Morgan</v>
      </c>
      <c r="D4147" s="1">
        <f>+'BD1'!D4147</f>
        <v>19</v>
      </c>
      <c r="E4147" s="1" t="str">
        <f>+'BD1'!E4147</f>
        <v>Jefe</v>
      </c>
      <c r="F4147" s="1" t="str">
        <f>+'BD1'!F4147</f>
        <v>Elaboración de Autoevaluación en Control Interno (acumulado efectivo por aplicación de la autoevaluación)</v>
      </c>
      <c r="G4147" s="1" t="str">
        <f>+'BD1'!G4147</f>
        <v>Administrativa</v>
      </c>
      <c r="H4147" s="1">
        <f>+'BD1'!H4147</f>
        <v>4.8150000000000004</v>
      </c>
      <c r="J4147" s="1" t="s">
        <v>306</v>
      </c>
      <c r="K4147" s="1" t="s">
        <v>309</v>
      </c>
      <c r="L4147" s="3" t="s">
        <v>52</v>
      </c>
      <c r="M4147" s="1" t="s">
        <v>68</v>
      </c>
      <c r="N4147" s="4">
        <f>IFERROR(AVERAGEIFS('TE por AEA'!$H$2:$H$12257,'TE por AEA'!$A$2:$A$12257,'TE por AEA'!J4147,'TE por AEA'!$B$2:$B$12257,'TE por AEA'!K4147,'TE por AEA'!$F$2:$F$12257,'TE por AEA'!L4147),"No hay registro")</f>
        <v>2.9424999999999999</v>
      </c>
      <c r="O4147" s="4"/>
      <c r="P4147" s="4"/>
      <c r="Q4147" s="4"/>
      <c r="R4147" s="4"/>
      <c r="S4147" s="4"/>
    </row>
    <row r="4148" spans="1:19">
      <c r="A4148" s="1" t="str">
        <f>+'BD1'!A4148</f>
        <v>Central Occidental</v>
      </c>
      <c r="B4148" s="1" t="str">
        <f>+'BD1'!B4148</f>
        <v>Sarchí</v>
      </c>
      <c r="C4148" s="1" t="str">
        <f>+'BD1'!C4148</f>
        <v>Héctor Campos Morgan</v>
      </c>
      <c r="D4148" s="1">
        <f>+'BD1'!D4148</f>
        <v>19</v>
      </c>
      <c r="E4148" s="1" t="str">
        <f>+'BD1'!E4148</f>
        <v>Jefe</v>
      </c>
      <c r="F4148" s="1" t="str">
        <f>+'BD1'!F4148</f>
        <v>Determinación y evaluación de riesgos en SEVRIMAG (acumulado efectivo por aplicación del SEVRIMAG)</v>
      </c>
      <c r="G4148" s="1" t="str">
        <f>+'BD1'!G4148</f>
        <v>Administrativa</v>
      </c>
      <c r="H4148" s="1">
        <f>+'BD1'!H4148</f>
        <v>4.8150000000000004</v>
      </c>
      <c r="J4148" s="1" t="s">
        <v>306</v>
      </c>
      <c r="K4148" s="1" t="s">
        <v>309</v>
      </c>
      <c r="L4148" s="3" t="s">
        <v>53</v>
      </c>
      <c r="M4148" s="1" t="s">
        <v>68</v>
      </c>
      <c r="N4148" s="4">
        <f>IFERROR(AVERAGEIFS('TE por AEA'!$H$2:$H$12257,'TE por AEA'!$A$2:$A$12257,'TE por AEA'!J4148,'TE por AEA'!$B$2:$B$12257,'TE por AEA'!K4148,'TE por AEA'!$F$2:$F$12257,'TE por AEA'!L4148),"No hay registro")</f>
        <v>2.7195849999999999</v>
      </c>
      <c r="O4148" s="4"/>
      <c r="P4148" s="4"/>
      <c r="Q4148" s="4"/>
      <c r="R4148" s="4"/>
      <c r="S4148" s="4"/>
    </row>
    <row r="4149" spans="1:19">
      <c r="A4149" s="1" t="str">
        <f>+'BD1'!A4149</f>
        <v>Central Occidental</v>
      </c>
      <c r="B4149" s="1" t="str">
        <f>+'BD1'!B4149</f>
        <v>Sarchí</v>
      </c>
      <c r="C4149" s="1" t="str">
        <f>+'BD1'!C4149</f>
        <v>Héctor Campos Morgan</v>
      </c>
      <c r="D4149" s="1">
        <f>+'BD1'!D4149</f>
        <v>19</v>
      </c>
      <c r="E4149" s="1" t="str">
        <f>+'BD1'!E4149</f>
        <v>Jefe</v>
      </c>
      <c r="F4149" s="1" t="str">
        <f>+'BD1'!F4149</f>
        <v>Seguimiento a plan de mitigación de riesgos en SEVRIMAG (acumulado efectivo por seguimiento)</v>
      </c>
      <c r="G4149" s="1" t="str">
        <f>+'BD1'!G4149</f>
        <v>Administrativa</v>
      </c>
      <c r="H4149" s="1">
        <f>+'BD1'!H4149</f>
        <v>2.14</v>
      </c>
      <c r="J4149" s="1" t="s">
        <v>306</v>
      </c>
      <c r="K4149" s="1" t="s">
        <v>309</v>
      </c>
      <c r="L4149" s="3" t="s">
        <v>54</v>
      </c>
      <c r="M4149" s="1" t="s">
        <v>68</v>
      </c>
      <c r="N4149" s="4">
        <f>IFERROR(AVERAGEIFS('TE por AEA'!$H$2:$H$12257,'TE por AEA'!$A$2:$A$12257,'TE por AEA'!J4149,'TE por AEA'!$B$2:$B$12257,'TE por AEA'!K4149,'TE por AEA'!$F$2:$F$12257,'TE por AEA'!L4149),"No hay registro")</f>
        <v>1.827915</v>
      </c>
      <c r="O4149" s="4"/>
      <c r="P4149" s="4"/>
      <c r="Q4149" s="4"/>
      <c r="R4149" s="4"/>
      <c r="S4149" s="4"/>
    </row>
    <row r="4150" spans="1:19">
      <c r="A4150" s="1" t="str">
        <f>+'BD1'!A4150</f>
        <v>Central Occidental</v>
      </c>
      <c r="B4150" s="1" t="str">
        <f>+'BD1'!B4150</f>
        <v>Sarchí</v>
      </c>
      <c r="C4150" s="1" t="str">
        <f>+'BD1'!C4150</f>
        <v>Héctor Campos Morgan</v>
      </c>
      <c r="D4150" s="1">
        <f>+'BD1'!D4150</f>
        <v>19</v>
      </c>
      <c r="E4150" s="1" t="str">
        <f>+'BD1'!E4150</f>
        <v>Jefe</v>
      </c>
      <c r="F4150" s="1" t="str">
        <f>+'BD1'!F4150</f>
        <v>Seguimiento a plan de mejora de la Autoevaluación en Control Interno (acumulado efectivo por seguimiento)</v>
      </c>
      <c r="G4150" s="1" t="str">
        <f>+'BD1'!G4150</f>
        <v>Administrativa</v>
      </c>
      <c r="H4150" s="1">
        <f>+'BD1'!H4150</f>
        <v>2.14</v>
      </c>
      <c r="J4150" s="1" t="s">
        <v>306</v>
      </c>
      <c r="K4150" s="1" t="s">
        <v>309</v>
      </c>
      <c r="L4150" s="3" t="s">
        <v>55</v>
      </c>
      <c r="M4150" s="1" t="s">
        <v>68</v>
      </c>
      <c r="N4150" s="4">
        <f>IFERROR(AVERAGEIFS('TE por AEA'!$H$2:$H$12257,'TE por AEA'!$A$2:$A$12257,'TE por AEA'!J4150,'TE por AEA'!$B$2:$B$12257,'TE por AEA'!K4150,'TE por AEA'!$F$2:$F$12257,'TE por AEA'!L4150),"No hay registro")</f>
        <v>1.827915</v>
      </c>
      <c r="O4150" s="4"/>
      <c r="P4150" s="4"/>
      <c r="Q4150" s="4"/>
      <c r="R4150" s="4"/>
      <c r="S4150" s="4"/>
    </row>
    <row r="4151" spans="1:19">
      <c r="A4151" s="1" t="str">
        <f>+'BD1'!A4151</f>
        <v>Central Occidental</v>
      </c>
      <c r="B4151" s="1" t="str">
        <f>+'BD1'!B4151</f>
        <v>Sarchí</v>
      </c>
      <c r="C4151" s="1" t="str">
        <f>+'BD1'!C4151</f>
        <v>Héctor Campos Morgan</v>
      </c>
      <c r="D4151" s="1">
        <f>+'BD1'!D4151</f>
        <v>19</v>
      </c>
      <c r="E4151" s="1" t="str">
        <f>+'BD1'!E4151</f>
        <v>Jefe</v>
      </c>
      <c r="F4151" s="1" t="str">
        <f>+'BD1'!F4151</f>
        <v>Reuniones de personal AEA (por reunión)</v>
      </c>
      <c r="G4151" s="1" t="str">
        <f>+'BD1'!G4151</f>
        <v>Administrativa</v>
      </c>
      <c r="H4151" s="1">
        <f>+'BD1'!H4151</f>
        <v>4.28</v>
      </c>
      <c r="J4151" s="1" t="s">
        <v>306</v>
      </c>
      <c r="K4151" s="1" t="s">
        <v>309</v>
      </c>
      <c r="L4151" s="3" t="s">
        <v>56</v>
      </c>
      <c r="M4151" s="1" t="s">
        <v>68</v>
      </c>
      <c r="N4151" s="4">
        <f>IFERROR(AVERAGEIFS('TE por AEA'!$H$2:$H$12257,'TE por AEA'!$A$2:$A$12257,'TE por AEA'!J4151,'TE por AEA'!$B$2:$B$12257,'TE por AEA'!K4151,'TE por AEA'!$F$2:$F$12257,'TE por AEA'!L4151),"No hay registro")</f>
        <v>1.9616666666666667</v>
      </c>
      <c r="O4151" s="4"/>
      <c r="P4151" s="4"/>
      <c r="Q4151" s="4"/>
      <c r="R4151" s="4"/>
      <c r="S4151" s="4"/>
    </row>
    <row r="4152" spans="1:19">
      <c r="A4152" s="1" t="str">
        <f>+'BD1'!A4152</f>
        <v>Central Occidental</v>
      </c>
      <c r="B4152" s="1" t="str">
        <f>+'BD1'!B4152</f>
        <v>Sarchí</v>
      </c>
      <c r="C4152" s="1" t="str">
        <f>+'BD1'!C4152</f>
        <v>Héctor Campos Morgan</v>
      </c>
      <c r="D4152" s="1">
        <f>+'BD1'!D4152</f>
        <v>19</v>
      </c>
      <c r="E4152" s="1" t="str">
        <f>+'BD1'!E4152</f>
        <v>Jefe</v>
      </c>
      <c r="F4152" s="1" t="str">
        <f>+'BD1'!F4152</f>
        <v>Actualización del sistema de gestión documental y archivo (tiempo efectivo por día)</v>
      </c>
      <c r="G4152" s="1" t="str">
        <f>+'BD1'!G4152</f>
        <v>Administrativa</v>
      </c>
      <c r="H4152" s="1" t="str">
        <f>+'BD1'!H4152</f>
        <v>NA</v>
      </c>
      <c r="J4152" s="1" t="s">
        <v>306</v>
      </c>
      <c r="K4152" s="1" t="s">
        <v>309</v>
      </c>
      <c r="L4152" s="3" t="s">
        <v>57</v>
      </c>
      <c r="M4152" s="1" t="s">
        <v>68</v>
      </c>
      <c r="N4152" s="4">
        <f>IFERROR(AVERAGEIFS('TE por AEA'!$H$2:$H$12257,'TE por AEA'!$A$2:$A$12257,'TE por AEA'!J4152,'TE por AEA'!$B$2:$B$12257,'TE por AEA'!K4152,'TE por AEA'!$F$2:$F$12257,'TE por AEA'!L4152),"No hay registro")</f>
        <v>1.9839549999999999</v>
      </c>
      <c r="O4152" s="4"/>
      <c r="P4152" s="4"/>
      <c r="Q4152" s="4"/>
      <c r="R4152" s="4"/>
      <c r="S4152" s="4"/>
    </row>
    <row r="4153" spans="1:19">
      <c r="A4153" s="1" t="str">
        <f>+'BD1'!A4153</f>
        <v>Central Occidental</v>
      </c>
      <c r="B4153" s="1" t="str">
        <f>+'BD1'!B4153</f>
        <v>Sarchí</v>
      </c>
      <c r="C4153" s="1" t="str">
        <f>+'BD1'!C4153</f>
        <v>Héctor Campos Morgan</v>
      </c>
      <c r="D4153" s="1">
        <f>+'BD1'!D4153</f>
        <v>19</v>
      </c>
      <c r="E4153" s="1" t="str">
        <f>+'BD1'!E4153</f>
        <v>Jefe</v>
      </c>
      <c r="F4153" s="1" t="str">
        <f>+'BD1'!F4153</f>
        <v>Actualización del sistema SisDNEA (por productor)</v>
      </c>
      <c r="G4153" s="1" t="str">
        <f>+'BD1'!G4153</f>
        <v>Administrativa</v>
      </c>
      <c r="H4153" s="1">
        <f>+'BD1'!H4153</f>
        <v>2.14</v>
      </c>
      <c r="J4153" s="1" t="s">
        <v>306</v>
      </c>
      <c r="K4153" s="1" t="s">
        <v>309</v>
      </c>
      <c r="L4153" s="3" t="s">
        <v>58</v>
      </c>
      <c r="M4153" s="1" t="s">
        <v>68</v>
      </c>
      <c r="N4153" s="4">
        <f>IFERROR(AVERAGEIFS('TE por AEA'!$H$2:$H$12257,'TE por AEA'!$A$2:$A$12257,'TE por AEA'!J4153,'TE por AEA'!$B$2:$B$12257,'TE por AEA'!K4153,'TE por AEA'!$F$2:$F$12257,'TE por AEA'!L4153),"No hay registro")</f>
        <v>1.6050000000000002</v>
      </c>
      <c r="O4153" s="4"/>
      <c r="P4153" s="4"/>
      <c r="Q4153" s="4"/>
      <c r="R4153" s="4"/>
      <c r="S4153" s="4"/>
    </row>
    <row r="4154" spans="1:19">
      <c r="A4154" s="1" t="str">
        <f>+'BD1'!A4154</f>
        <v>Central Occidental</v>
      </c>
      <c r="B4154" s="1" t="str">
        <f>+'BD1'!B4154</f>
        <v>Sarchí</v>
      </c>
      <c r="C4154" s="1" t="str">
        <f>+'BD1'!C4154</f>
        <v>Héctor Campos Morgan</v>
      </c>
      <c r="D4154" s="1">
        <f>+'BD1'!D4154</f>
        <v>19</v>
      </c>
      <c r="E4154" s="1" t="str">
        <f>+'BD1'!E4154</f>
        <v>Jefe</v>
      </c>
      <c r="F4154" s="1" t="str">
        <f>+'BD1'!F4154</f>
        <v>Seguimiento semestral de la determinación de expectativas (por seguimiento)</v>
      </c>
      <c r="G4154" s="1" t="str">
        <f>+'BD1'!G4154</f>
        <v>Administrativa</v>
      </c>
      <c r="H4154" s="1">
        <f>+'BD1'!H4154</f>
        <v>4.28</v>
      </c>
      <c r="J4154" s="1" t="s">
        <v>306</v>
      </c>
      <c r="K4154" s="1" t="s">
        <v>309</v>
      </c>
      <c r="L4154" s="3" t="s">
        <v>135</v>
      </c>
      <c r="M4154" s="1" t="s">
        <v>68</v>
      </c>
      <c r="N4154" s="4">
        <f>IFERROR(AVERAGEIFS('TE por AEA'!$H$2:$H$12257,'TE por AEA'!$A$2:$A$12257,'TE por AEA'!J4154,'TE por AEA'!$B$2:$B$12257,'TE por AEA'!K4154,'TE por AEA'!$F$2:$F$12257,'TE por AEA'!L4154),"No hay registro")</f>
        <v>2.3183333333333334</v>
      </c>
      <c r="O4154" s="4"/>
      <c r="P4154" s="4"/>
      <c r="Q4154" s="4"/>
      <c r="R4154" s="4"/>
      <c r="S4154" s="4"/>
    </row>
    <row r="4155" spans="1:19">
      <c r="A4155" s="1" t="str">
        <f>+'BD1'!A4155</f>
        <v>Central Occidental</v>
      </c>
      <c r="B4155" s="1" t="str">
        <f>+'BD1'!B4155</f>
        <v>Sarchí</v>
      </c>
      <c r="C4155" s="1" t="str">
        <f>+'BD1'!C4155</f>
        <v>Héctor Campos Morgan</v>
      </c>
      <c r="D4155" s="1">
        <f>+'BD1'!D4155</f>
        <v>19</v>
      </c>
      <c r="E4155" s="1" t="str">
        <f>+'BD1'!E4155</f>
        <v>Jefe</v>
      </c>
      <c r="F4155" s="1" t="str">
        <f>+'BD1'!F4155</f>
        <v>Elaboración de la evaluación del desempeño (por reunión)</v>
      </c>
      <c r="G4155" s="1" t="str">
        <f>+'BD1'!G4155</f>
        <v>Administrativa</v>
      </c>
      <c r="H4155" s="1">
        <f>+'BD1'!H4155</f>
        <v>2.14</v>
      </c>
      <c r="J4155" s="1" t="s">
        <v>306</v>
      </c>
      <c r="K4155" s="1" t="s">
        <v>309</v>
      </c>
      <c r="L4155" s="3" t="s">
        <v>59</v>
      </c>
      <c r="M4155" s="1" t="s">
        <v>68</v>
      </c>
      <c r="N4155" s="4">
        <f>IFERROR(AVERAGEIFS('TE por AEA'!$H$2:$H$12257,'TE por AEA'!$A$2:$A$12257,'TE por AEA'!J4155,'TE por AEA'!$B$2:$B$12257,'TE por AEA'!K4155,'TE por AEA'!$F$2:$F$12257,'TE por AEA'!L4155),"No hay registro")</f>
        <v>2.2588866666666667</v>
      </c>
      <c r="O4155" s="4"/>
      <c r="P4155" s="4"/>
      <c r="Q4155" s="4"/>
      <c r="R4155" s="4"/>
      <c r="S4155" s="4"/>
    </row>
    <row r="4156" spans="1:19">
      <c r="A4156" s="1" t="str">
        <f>+'BD1'!A4156</f>
        <v>Central Occidental</v>
      </c>
      <c r="B4156" s="1" t="str">
        <f>+'BD1'!B4156</f>
        <v>Sarchí</v>
      </c>
      <c r="C4156" s="1" t="str">
        <f>+'BD1'!C4156</f>
        <v>Héctor Campos Morgan</v>
      </c>
      <c r="D4156" s="1">
        <f>+'BD1'!D4156</f>
        <v>19</v>
      </c>
      <c r="E4156" s="1" t="str">
        <f>+'BD1'!E4156</f>
        <v>Jefe</v>
      </c>
      <c r="F4156" s="1" t="str">
        <f>+'BD1'!F4156</f>
        <v>Elaboración de inventarios de equipos, materiales e insumos (tiempo efectivo por día)</v>
      </c>
      <c r="G4156" s="1" t="str">
        <f>+'BD1'!G4156</f>
        <v>Administrativa</v>
      </c>
      <c r="H4156" s="1">
        <f>+'BD1'!H4156</f>
        <v>3.5666699999999998</v>
      </c>
      <c r="J4156" s="1" t="s">
        <v>306</v>
      </c>
      <c r="K4156" s="1" t="s">
        <v>309</v>
      </c>
      <c r="L4156" s="3" t="s">
        <v>60</v>
      </c>
      <c r="M4156" s="1" t="s">
        <v>68</v>
      </c>
      <c r="N4156" s="4">
        <f>IFERROR(AVERAGEIFS('TE por AEA'!$H$2:$H$12257,'TE por AEA'!$A$2:$A$12257,'TE por AEA'!J4156,'TE por AEA'!$B$2:$B$12257,'TE por AEA'!K4156,'TE por AEA'!$F$2:$F$12257,'TE por AEA'!L4156),"No hay registro")</f>
        <v>3.2099999999999995</v>
      </c>
      <c r="O4156" s="4"/>
      <c r="P4156" s="4"/>
      <c r="Q4156" s="4"/>
      <c r="R4156" s="4"/>
      <c r="S4156" s="4"/>
    </row>
    <row r="4157" spans="1:19">
      <c r="A4157" s="1" t="str">
        <f>+'BD1'!A4157</f>
        <v>Central Occidental</v>
      </c>
      <c r="B4157" s="1" t="str">
        <f>+'BD1'!B4157</f>
        <v>Sarchí</v>
      </c>
      <c r="C4157" s="1" t="str">
        <f>+'BD1'!C4157</f>
        <v>Héctor Campos Morgan</v>
      </c>
      <c r="D4157" s="1">
        <f>+'BD1'!D4157</f>
        <v>19</v>
      </c>
      <c r="E4157" s="1" t="str">
        <f>+'BD1'!E4157</f>
        <v>Jefe</v>
      </c>
      <c r="F4157" s="1" t="str">
        <f>+'BD1'!F4157</f>
        <v>Atención de emergencias</v>
      </c>
      <c r="G4157" s="1" t="str">
        <f>+'BD1'!G4157</f>
        <v>Sustantiva</v>
      </c>
      <c r="H4157" s="1" t="str">
        <f>+'BD1'!H4157</f>
        <v>NA</v>
      </c>
      <c r="J4157" s="1" t="s">
        <v>306</v>
      </c>
      <c r="K4157" s="1" t="s">
        <v>309</v>
      </c>
      <c r="L4157" s="3" t="s">
        <v>61</v>
      </c>
      <c r="M4157" s="1" t="s">
        <v>67</v>
      </c>
      <c r="N4157" s="4" t="str">
        <f>IFERROR(AVERAGEIFS('TE por AEA'!$H$2:$H$12257,'TE por AEA'!$A$2:$A$12257,'TE por AEA'!J4157,'TE por AEA'!$B$2:$B$12257,'TE por AEA'!K4157,'TE por AEA'!$F$2:$F$12257,'TE por AEA'!L4157),"No hay registro")</f>
        <v>No hay registro</v>
      </c>
      <c r="O4157" s="4"/>
      <c r="P4157" s="4"/>
      <c r="Q4157" s="4"/>
      <c r="R4157" s="4"/>
      <c r="S4157" s="4"/>
    </row>
    <row r="4158" spans="1:19">
      <c r="A4158" s="1" t="str">
        <f>+'BD1'!A4158</f>
        <v>Central Occidental</v>
      </c>
      <c r="B4158" s="1" t="str">
        <f>+'BD1'!B4158</f>
        <v>Sarchí</v>
      </c>
      <c r="C4158" s="1" t="str">
        <f>+'BD1'!C4158</f>
        <v>Héctor Campos Morgan</v>
      </c>
      <c r="D4158" s="1">
        <f>+'BD1'!D4158</f>
        <v>19</v>
      </c>
      <c r="E4158" s="1" t="str">
        <f>+'BD1'!E4158</f>
        <v>Jefe</v>
      </c>
      <c r="F4158" s="1" t="str">
        <f>+'BD1'!F4158</f>
        <v>Trazabilidad-visita a finca (por productor)</v>
      </c>
      <c r="G4158" s="1" t="str">
        <f>+'BD1'!G4158</f>
        <v>Sustantiva</v>
      </c>
      <c r="H4158" s="1">
        <f>+'BD1'!H4158</f>
        <v>4.28</v>
      </c>
      <c r="J4158" s="1" t="s">
        <v>306</v>
      </c>
      <c r="K4158" s="1" t="s">
        <v>309</v>
      </c>
      <c r="L4158" s="3" t="s">
        <v>62</v>
      </c>
      <c r="M4158" s="1" t="s">
        <v>67</v>
      </c>
      <c r="N4158" s="4">
        <f>IFERROR(AVERAGEIFS('TE por AEA'!$H$2:$H$12257,'TE por AEA'!$A$2:$A$12257,'TE por AEA'!J4158,'TE por AEA'!$B$2:$B$12257,'TE por AEA'!K4158,'TE por AEA'!$F$2:$F$12257,'TE por AEA'!L4158),"No hay registro")</f>
        <v>4.3691649999999997</v>
      </c>
      <c r="O4158" s="4"/>
      <c r="P4158" s="4"/>
      <c r="Q4158" s="4"/>
      <c r="R4158" s="4"/>
      <c r="S4158" s="4"/>
    </row>
    <row r="4159" spans="1:19">
      <c r="A4159" s="1" t="str">
        <f>+'BD1'!A4159</f>
        <v>Central Occidental</v>
      </c>
      <c r="B4159" s="1" t="str">
        <f>+'BD1'!B4159</f>
        <v>Sarchí</v>
      </c>
      <c r="C4159" s="1" t="str">
        <f>+'BD1'!C4159</f>
        <v>Héctor Campos Morgan</v>
      </c>
      <c r="D4159" s="1">
        <f>+'BD1'!D4159</f>
        <v>19</v>
      </c>
      <c r="E4159" s="1" t="str">
        <f>+'BD1'!E4159</f>
        <v>Jefe</v>
      </c>
      <c r="F4159" s="1" t="str">
        <f>+'BD1'!F4159</f>
        <v>Trazabilidad-inclusión en sistema TrazarAgro (por productor)</v>
      </c>
      <c r="G4159" s="1" t="str">
        <f>+'BD1'!G4159</f>
        <v>Sustantiva</v>
      </c>
      <c r="H4159" s="1" t="str">
        <f>+'BD1'!H4159</f>
        <v>NA</v>
      </c>
      <c r="J4159" s="1" t="s">
        <v>306</v>
      </c>
      <c r="K4159" s="1" t="s">
        <v>309</v>
      </c>
      <c r="L4159" s="3" t="s">
        <v>63</v>
      </c>
      <c r="M4159" s="1" t="s">
        <v>67</v>
      </c>
      <c r="N4159" s="4">
        <f>IFERROR(AVERAGEIFS('TE por AEA'!$H$2:$H$12257,'TE por AEA'!$A$2:$A$12257,'TE por AEA'!J4159,'TE por AEA'!$B$2:$B$12257,'TE por AEA'!K4159,'TE por AEA'!$F$2:$F$12257,'TE por AEA'!L4159),"No hay registro")</f>
        <v>2.14</v>
      </c>
      <c r="O4159" s="4"/>
      <c r="P4159" s="4"/>
      <c r="Q4159" s="4"/>
      <c r="R4159" s="4"/>
      <c r="S4159" s="4"/>
    </row>
    <row r="4160" spans="1:19">
      <c r="A4160" s="1" t="str">
        <f>+'BD1'!A4160</f>
        <v>Central Occidental</v>
      </c>
      <c r="B4160" s="1" t="str">
        <f>+'BD1'!B4160</f>
        <v>Sarchí</v>
      </c>
      <c r="C4160" s="1" t="str">
        <f>+'BD1'!C4160</f>
        <v>Héctor Campos Morgan</v>
      </c>
      <c r="D4160" s="1">
        <f>+'BD1'!D4160</f>
        <v>19</v>
      </c>
      <c r="E4160" s="1" t="str">
        <f>+'BD1'!E4160</f>
        <v>Jefe</v>
      </c>
      <c r="F4160" s="1" t="str">
        <f>+'BD1'!F4160</f>
        <v>Atención al gusano barrenador (por productor)</v>
      </c>
      <c r="G4160" s="1" t="str">
        <f>+'BD1'!G4160</f>
        <v>Sustantiva</v>
      </c>
      <c r="H4160" s="1" t="str">
        <f>+'BD1'!H4160</f>
        <v>NA</v>
      </c>
      <c r="J4160" s="1" t="s">
        <v>306</v>
      </c>
      <c r="K4160" s="1" t="s">
        <v>309</v>
      </c>
      <c r="L4160" s="3" t="s">
        <v>64</v>
      </c>
      <c r="M4160" s="1" t="s">
        <v>67</v>
      </c>
      <c r="N4160" s="4">
        <f>IFERROR(AVERAGEIFS('TE por AEA'!$H$2:$H$12257,'TE por AEA'!$A$2:$A$12257,'TE por AEA'!J4160,'TE por AEA'!$B$2:$B$12257,'TE por AEA'!K4160,'TE por AEA'!$F$2:$F$12257,'TE por AEA'!L4160),"No hay registro")</f>
        <v>1.7833333333333332</v>
      </c>
      <c r="O4160" s="4"/>
      <c r="P4160" s="4"/>
      <c r="Q4160" s="4"/>
      <c r="R4160" s="4"/>
      <c r="S4160" s="4"/>
    </row>
    <row r="4161" spans="1:19">
      <c r="A4161" s="1" t="str">
        <f>+'BD1'!A4161</f>
        <v>Central Occidental</v>
      </c>
      <c r="B4161" s="1" t="str">
        <f>+'BD1'!B4161</f>
        <v>Sarchí</v>
      </c>
      <c r="C4161" s="1" t="str">
        <f>+'BD1'!C4161</f>
        <v>Héctor Campos Morgan</v>
      </c>
      <c r="D4161" s="1">
        <f>+'BD1'!D4161</f>
        <v>19</v>
      </c>
      <c r="E4161" s="1" t="str">
        <f>+'BD1'!E4161</f>
        <v>Jefe</v>
      </c>
      <c r="F4161" s="1" t="str">
        <f>+'BD1'!F4161</f>
        <v>Atención en oficina (por usuario)</v>
      </c>
      <c r="G4161" s="1" t="str">
        <f>+'BD1'!G4161</f>
        <v>Sustantiva</v>
      </c>
      <c r="H4161" s="1">
        <f>+'BD1'!H4161</f>
        <v>1.15917</v>
      </c>
      <c r="J4161" s="1" t="s">
        <v>306</v>
      </c>
      <c r="K4161" s="1" t="s">
        <v>309</v>
      </c>
      <c r="L4161" s="3" t="s">
        <v>65</v>
      </c>
      <c r="M4161" s="1" t="s">
        <v>67</v>
      </c>
      <c r="N4161" s="4">
        <f>IFERROR(AVERAGEIFS('TE por AEA'!$H$2:$H$12257,'TE por AEA'!$A$2:$A$12257,'TE por AEA'!J4161,'TE por AEA'!$B$2:$B$12257,'TE por AEA'!K4161,'TE por AEA'!$F$2:$F$12257,'TE por AEA'!L4161),"No hay registro")</f>
        <v>1.1294466666666667</v>
      </c>
      <c r="O4161" s="4"/>
      <c r="P4161" s="4"/>
      <c r="Q4161" s="4"/>
      <c r="R4161" s="4"/>
      <c r="S4161" s="4"/>
    </row>
    <row r="4162" spans="1:19">
      <c r="A4162" s="1" t="str">
        <f>+'BD1'!A4162</f>
        <v>Central Occidental</v>
      </c>
      <c r="B4162" s="1" t="str">
        <f>+'BD1'!B4162</f>
        <v>Sarchí</v>
      </c>
      <c r="C4162" s="1" t="str">
        <f>+'BD1'!C4162</f>
        <v>Héctor Campos Morgan</v>
      </c>
      <c r="D4162" s="1">
        <f>+'BD1'!D4162</f>
        <v>19</v>
      </c>
      <c r="E4162" s="1" t="str">
        <f>+'BD1'!E4162</f>
        <v>Jefe</v>
      </c>
      <c r="F4162" s="1" t="str">
        <f>+'BD1'!F4162</f>
        <v>Búsqueda de nuevos productores (por productor)</v>
      </c>
      <c r="G4162" s="1" t="str">
        <f>+'BD1'!G4162</f>
        <v>Sustantiva</v>
      </c>
      <c r="H4162" s="1">
        <f>+'BD1'!H4162</f>
        <v>3.21</v>
      </c>
      <c r="J4162" s="1" t="s">
        <v>306</v>
      </c>
      <c r="K4162" s="1" t="s">
        <v>309</v>
      </c>
      <c r="L4162" s="3" t="s">
        <v>66</v>
      </c>
      <c r="M4162" s="1" t="s">
        <v>67</v>
      </c>
      <c r="N4162" s="4">
        <f>IFERROR(AVERAGEIFS('TE por AEA'!$H$2:$H$12257,'TE por AEA'!$A$2:$A$12257,'TE por AEA'!J4162,'TE por AEA'!$B$2:$B$12257,'TE por AEA'!K4162,'TE por AEA'!$F$2:$F$12257,'TE por AEA'!L4162),"No hay registro")</f>
        <v>2.2291666666666665</v>
      </c>
      <c r="O4162" s="4"/>
      <c r="P4162" s="4"/>
      <c r="Q4162" s="4"/>
      <c r="R4162" s="4"/>
      <c r="S4162" s="4"/>
    </row>
    <row r="4163" spans="1:19">
      <c r="A4163" s="1" t="str">
        <f>+'BD1'!A4163</f>
        <v>Central Occidental</v>
      </c>
      <c r="B4163" s="1" t="str">
        <f>+'BD1'!B4163</f>
        <v>Sarchí</v>
      </c>
      <c r="C4163" s="1" t="str">
        <f>+'BD1'!C4163</f>
        <v>Jean Carlos Araya Quesada</v>
      </c>
      <c r="D4163" s="1">
        <f>+'BD1'!D4163</f>
        <v>4</v>
      </c>
      <c r="E4163" s="1" t="str">
        <f>+'BD1'!E4163</f>
        <v>Técnico</v>
      </c>
      <c r="F4163" s="1" t="str">
        <f>+'BD1'!F4163</f>
        <v>Elaboración del diagnóstico y plan de finca de manejo a personas productoras (por productor)</v>
      </c>
      <c r="G4163" s="1" t="str">
        <f>+'BD1'!G4163</f>
        <v>Sustantiva</v>
      </c>
      <c r="H4163" s="1">
        <f>+'BD1'!H4163</f>
        <v>3.21</v>
      </c>
      <c r="J4163" s="1" t="s">
        <v>306</v>
      </c>
      <c r="K4163" s="1" t="s">
        <v>313</v>
      </c>
      <c r="L4163" s="2" t="s">
        <v>11</v>
      </c>
      <c r="M4163" s="1" t="s">
        <v>67</v>
      </c>
      <c r="N4163" s="4">
        <f>IFERROR(AVERAGEIFS('TE por AEA'!$H$2:$H$12257,'TE por AEA'!$A$2:$A$12257,'TE por AEA'!J4163,'TE por AEA'!$B$2:$B$12257,'TE por AEA'!K4163,'TE por AEA'!$F$2:$F$12257,'TE por AEA'!L4163),"No hay registro")</f>
        <v>3.3586149999999999</v>
      </c>
      <c r="O4163" s="4"/>
      <c r="P4163" s="4"/>
      <c r="Q4163" s="4"/>
      <c r="R4163" s="4"/>
      <c r="S4163" s="4"/>
    </row>
    <row r="4164" spans="1:19">
      <c r="A4164" s="1" t="str">
        <f>+'BD1'!A4164</f>
        <v>Central Occidental</v>
      </c>
      <c r="B4164" s="1" t="str">
        <f>+'BD1'!B4164</f>
        <v>Sarchí</v>
      </c>
      <c r="C4164" s="1" t="str">
        <f>+'BD1'!C4164</f>
        <v>Jean Carlos Araya Quesada</v>
      </c>
      <c r="D4164" s="1">
        <f>+'BD1'!D4164</f>
        <v>4</v>
      </c>
      <c r="E4164" s="1" t="str">
        <f>+'BD1'!E4164</f>
        <v>Técnico</v>
      </c>
      <c r="F4164" s="1" t="str">
        <f>+'BD1'!F4164</f>
        <v>Asistencia técnica a personas productoras (individual): visitas a finca (por productor)</v>
      </c>
      <c r="G4164" s="1" t="str">
        <f>+'BD1'!G4164</f>
        <v>Sustantiva</v>
      </c>
      <c r="H4164" s="1">
        <f>+'BD1'!H4164</f>
        <v>4.8150000000000004</v>
      </c>
      <c r="J4164" s="1" t="s">
        <v>306</v>
      </c>
      <c r="K4164" s="1" t="s">
        <v>313</v>
      </c>
      <c r="L4164" s="2" t="s">
        <v>12</v>
      </c>
      <c r="M4164" s="1" t="s">
        <v>67</v>
      </c>
      <c r="N4164" s="4">
        <f>IFERROR(AVERAGEIFS('TE por AEA'!$H$2:$H$12257,'TE por AEA'!$A$2:$A$12257,'TE por AEA'!J4164,'TE por AEA'!$B$2:$B$12257,'TE por AEA'!K4164,'TE por AEA'!$F$2:$F$12257,'TE por AEA'!L4164),"No hay registro")</f>
        <v>3.6558349999999997</v>
      </c>
      <c r="O4164" s="4"/>
      <c r="P4164" s="4"/>
      <c r="Q4164" s="4"/>
      <c r="R4164" s="4"/>
      <c r="S4164" s="4"/>
    </row>
    <row r="4165" spans="1:19">
      <c r="A4165" s="1" t="str">
        <f>+'BD1'!A4165</f>
        <v>Central Occidental</v>
      </c>
      <c r="B4165" s="1" t="str">
        <f>+'BD1'!B4165</f>
        <v>Sarchí</v>
      </c>
      <c r="C4165" s="1" t="str">
        <f>+'BD1'!C4165</f>
        <v>Jean Carlos Araya Quesada</v>
      </c>
      <c r="D4165" s="1">
        <f>+'BD1'!D4165</f>
        <v>4</v>
      </c>
      <c r="E4165" s="1" t="str">
        <f>+'BD1'!E4165</f>
        <v>Técnico</v>
      </c>
      <c r="F4165" s="1" t="str">
        <f>+'BD1'!F4165</f>
        <v>Asistencia técnica a personas productoras (individual): atenciones virtuales y digitales (por productor)</v>
      </c>
      <c r="G4165" s="1" t="str">
        <f>+'BD1'!G4165</f>
        <v>Sustantiva</v>
      </c>
      <c r="H4165" s="1">
        <f>+'BD1'!H4165</f>
        <v>0.50527999999999995</v>
      </c>
      <c r="J4165" s="1" t="s">
        <v>306</v>
      </c>
      <c r="K4165" s="1" t="s">
        <v>313</v>
      </c>
      <c r="L4165" s="2" t="s">
        <v>13</v>
      </c>
      <c r="M4165" s="1" t="s">
        <v>67</v>
      </c>
      <c r="N4165" s="4">
        <f>IFERROR(AVERAGEIFS('TE por AEA'!$H$2:$H$12257,'TE por AEA'!$A$2:$A$12257,'TE por AEA'!J4165,'TE por AEA'!$B$2:$B$12257,'TE por AEA'!K4165,'TE por AEA'!$F$2:$F$12257,'TE por AEA'!L4165),"No hay registro")</f>
        <v>0.43096999999999996</v>
      </c>
      <c r="O4165" s="4"/>
      <c r="P4165" s="4"/>
      <c r="Q4165" s="4"/>
      <c r="R4165" s="4"/>
      <c r="S4165" s="4"/>
    </row>
    <row r="4166" spans="1:19">
      <c r="A4166" s="1" t="str">
        <f>+'BD1'!A4166</f>
        <v>Central Occidental</v>
      </c>
      <c r="B4166" s="1" t="str">
        <f>+'BD1'!B4166</f>
        <v>Sarchí</v>
      </c>
      <c r="C4166" s="1" t="str">
        <f>+'BD1'!C4166</f>
        <v>Jean Carlos Araya Quesada</v>
      </c>
      <c r="D4166" s="1">
        <f>+'BD1'!D4166</f>
        <v>4</v>
      </c>
      <c r="E4166" s="1" t="str">
        <f>+'BD1'!E4166</f>
        <v>Técnico</v>
      </c>
      <c r="F4166" s="1" t="str">
        <f>+'BD1'!F4166</f>
        <v>Asistencia técnica a personas productoras (grupal): día de campo (por día en el evento)</v>
      </c>
      <c r="G4166" s="1" t="str">
        <f>+'BD1'!G4166</f>
        <v>Sustantiva</v>
      </c>
      <c r="H4166" s="1">
        <f>+'BD1'!H4166</f>
        <v>5.35</v>
      </c>
      <c r="J4166" s="1" t="s">
        <v>306</v>
      </c>
      <c r="K4166" s="1" t="s">
        <v>313</v>
      </c>
      <c r="L4166" s="2" t="s">
        <v>14</v>
      </c>
      <c r="M4166" s="1" t="s">
        <v>67</v>
      </c>
      <c r="N4166" s="4">
        <f>IFERROR(AVERAGEIFS('TE por AEA'!$H$2:$H$12257,'TE por AEA'!$A$2:$A$12257,'TE por AEA'!J4166,'TE por AEA'!$B$2:$B$12257,'TE por AEA'!K4166,'TE por AEA'!$F$2:$F$12257,'TE por AEA'!L4166),"No hay registro")</f>
        <v>6.0633350000000004</v>
      </c>
      <c r="O4166" s="4"/>
      <c r="P4166" s="4"/>
      <c r="Q4166" s="4"/>
      <c r="R4166" s="4"/>
      <c r="S4166" s="4"/>
    </row>
    <row r="4167" spans="1:19">
      <c r="A4167" s="1" t="str">
        <f>+'BD1'!A4167</f>
        <v>Central Occidental</v>
      </c>
      <c r="B4167" s="1" t="str">
        <f>+'BD1'!B4167</f>
        <v>Sarchí</v>
      </c>
      <c r="C4167" s="1" t="str">
        <f>+'BD1'!C4167</f>
        <v>Jean Carlos Araya Quesada</v>
      </c>
      <c r="D4167" s="1">
        <f>+'BD1'!D4167</f>
        <v>4</v>
      </c>
      <c r="E4167" s="1" t="str">
        <f>+'BD1'!E4167</f>
        <v>Técnico</v>
      </c>
      <c r="F4167" s="1" t="str">
        <f>+'BD1'!F4167</f>
        <v>Asistencia técnica a personas productoras (grupal): demostración de métodos (por evento, se puede acumular si la demostración tarda más de un día)</v>
      </c>
      <c r="G4167" s="1" t="str">
        <f>+'BD1'!G4167</f>
        <v>Sustantiva</v>
      </c>
      <c r="H4167" s="1">
        <f>+'BD1'!H4167</f>
        <v>6.9550000000000001</v>
      </c>
      <c r="J4167" s="1" t="s">
        <v>306</v>
      </c>
      <c r="K4167" s="1" t="s">
        <v>313</v>
      </c>
      <c r="L4167" s="2" t="s">
        <v>15</v>
      </c>
      <c r="M4167" s="1" t="s">
        <v>67</v>
      </c>
      <c r="N4167" s="4">
        <f>IFERROR(AVERAGEIFS('TE por AEA'!$H$2:$H$12257,'TE por AEA'!$A$2:$A$12257,'TE por AEA'!J4167,'TE por AEA'!$B$2:$B$12257,'TE por AEA'!K4167,'TE por AEA'!$F$2:$F$12257,'TE por AEA'!L4167),"No hay registro")</f>
        <v>3.8341650000000005</v>
      </c>
      <c r="O4167" s="4"/>
      <c r="P4167" s="4"/>
      <c r="Q4167" s="4"/>
      <c r="R4167" s="4"/>
      <c r="S4167" s="4"/>
    </row>
    <row r="4168" spans="1:19">
      <c r="A4168" s="1" t="str">
        <f>+'BD1'!A4168</f>
        <v>Central Occidental</v>
      </c>
      <c r="B4168" s="1" t="str">
        <f>+'BD1'!B4168</f>
        <v>Sarchí</v>
      </c>
      <c r="C4168" s="1" t="str">
        <f>+'BD1'!C4168</f>
        <v>Jean Carlos Araya Quesada</v>
      </c>
      <c r="D4168" s="1">
        <f>+'BD1'!D4168</f>
        <v>4</v>
      </c>
      <c r="E4168" s="1" t="str">
        <f>+'BD1'!E4168</f>
        <v>Técnico</v>
      </c>
      <c r="F4168" s="1" t="str">
        <f>+'BD1'!F4168</f>
        <v>Asistencia técnica a personas productoras (grupal): taller (por taller)</v>
      </c>
      <c r="G4168" s="1" t="str">
        <f>+'BD1'!G4168</f>
        <v>Sustantiva</v>
      </c>
      <c r="H4168" s="1">
        <f>+'BD1'!H4168</f>
        <v>4.8150000000000004</v>
      </c>
      <c r="J4168" s="1" t="s">
        <v>306</v>
      </c>
      <c r="K4168" s="1" t="s">
        <v>313</v>
      </c>
      <c r="L4168" s="2" t="s">
        <v>16</v>
      </c>
      <c r="M4168" s="1" t="s">
        <v>67</v>
      </c>
      <c r="N4168" s="4">
        <f>IFERROR(AVERAGEIFS('TE por AEA'!$H$2:$H$12257,'TE por AEA'!$A$2:$A$12257,'TE por AEA'!J4168,'TE por AEA'!$B$2:$B$12257,'TE por AEA'!K4168,'TE por AEA'!$F$2:$F$12257,'TE por AEA'!L4168),"No hay registro")</f>
        <v>4.3691650000000006</v>
      </c>
      <c r="O4168" s="4"/>
      <c r="P4168" s="4"/>
      <c r="Q4168" s="4"/>
      <c r="R4168" s="4"/>
      <c r="S4168" s="4"/>
    </row>
    <row r="4169" spans="1:19">
      <c r="A4169" s="1" t="str">
        <f>+'BD1'!A4169</f>
        <v>Central Occidental</v>
      </c>
      <c r="B4169" s="1" t="str">
        <f>+'BD1'!B4169</f>
        <v>Sarchí</v>
      </c>
      <c r="C4169" s="1" t="str">
        <f>+'BD1'!C4169</f>
        <v>Jean Carlos Araya Quesada</v>
      </c>
      <c r="D4169" s="1">
        <f>+'BD1'!D4169</f>
        <v>4</v>
      </c>
      <c r="E4169" s="1" t="str">
        <f>+'BD1'!E4169</f>
        <v>Técnico</v>
      </c>
      <c r="F4169" s="1" t="str">
        <f>+'BD1'!F4169</f>
        <v>Asistencia técnica a personas productoras (grupal): charlas (por día en el evento)</v>
      </c>
      <c r="G4169" s="1" t="str">
        <f>+'BD1'!G4169</f>
        <v>Sustantiva</v>
      </c>
      <c r="H4169" s="1">
        <f>+'BD1'!H4169</f>
        <v>1.605</v>
      </c>
      <c r="J4169" s="1" t="s">
        <v>306</v>
      </c>
      <c r="K4169" s="1" t="s">
        <v>313</v>
      </c>
      <c r="L4169" s="2" t="s">
        <v>17</v>
      </c>
      <c r="M4169" s="1" t="s">
        <v>67</v>
      </c>
      <c r="N4169" s="4">
        <f>IFERROR(AVERAGEIFS('TE por AEA'!$H$2:$H$12257,'TE por AEA'!$A$2:$A$12257,'TE por AEA'!J4169,'TE por AEA'!$B$2:$B$12257,'TE por AEA'!K4169,'TE por AEA'!$F$2:$F$12257,'TE por AEA'!L4169),"No hay registro")</f>
        <v>3.8341650000000005</v>
      </c>
      <c r="O4169" s="4"/>
      <c r="P4169" s="4"/>
      <c r="Q4169" s="4"/>
      <c r="R4169" s="4"/>
      <c r="S4169" s="4"/>
    </row>
    <row r="4170" spans="1:19">
      <c r="A4170" s="1" t="str">
        <f>+'BD1'!A4170</f>
        <v>Central Occidental</v>
      </c>
      <c r="B4170" s="1" t="str">
        <f>+'BD1'!B4170</f>
        <v>Sarchí</v>
      </c>
      <c r="C4170" s="1" t="str">
        <f>+'BD1'!C4170</f>
        <v>Jean Carlos Araya Quesada</v>
      </c>
      <c r="D4170" s="1">
        <f>+'BD1'!D4170</f>
        <v>4</v>
      </c>
      <c r="E4170" s="1" t="str">
        <f>+'BD1'!E4170</f>
        <v>Técnico</v>
      </c>
      <c r="F4170" s="1" t="str">
        <f>+'BD1'!F4170</f>
        <v>Gestión en capacitaciones con instituciones públicas o privadas (solo gestión de coordinación por evento de capacitación)</v>
      </c>
      <c r="G4170" s="1" t="str">
        <f>+'BD1'!G4170</f>
        <v>Administrativa</v>
      </c>
      <c r="H4170" s="1">
        <f>+'BD1'!H4170</f>
        <v>4.1016700000000004</v>
      </c>
      <c r="J4170" s="1" t="s">
        <v>306</v>
      </c>
      <c r="K4170" s="1" t="s">
        <v>313</v>
      </c>
      <c r="L4170" s="2" t="s">
        <v>18</v>
      </c>
      <c r="M4170" s="1" t="s">
        <v>68</v>
      </c>
      <c r="N4170" s="4">
        <f>IFERROR(AVERAGEIFS('TE por AEA'!$H$2:$H$12257,'TE por AEA'!$A$2:$A$12257,'TE por AEA'!J4170,'TE por AEA'!$B$2:$B$12257,'TE por AEA'!K4170,'TE por AEA'!$F$2:$F$12257,'TE por AEA'!L4170),"No hay registro")</f>
        <v>9.5631249999999994</v>
      </c>
      <c r="O4170" s="4"/>
      <c r="P4170" s="4"/>
      <c r="Q4170" s="4"/>
      <c r="R4170" s="4"/>
      <c r="S4170" s="4"/>
    </row>
    <row r="4171" spans="1:19">
      <c r="A4171" s="1" t="str">
        <f>+'BD1'!A4171</f>
        <v>Central Occidental</v>
      </c>
      <c r="B4171" s="1" t="str">
        <f>+'BD1'!B4171</f>
        <v>Sarchí</v>
      </c>
      <c r="C4171" s="1" t="str">
        <f>+'BD1'!C4171</f>
        <v>Jean Carlos Araya Quesada</v>
      </c>
      <c r="D4171" s="1">
        <f>+'BD1'!D4171</f>
        <v>4</v>
      </c>
      <c r="E4171" s="1" t="str">
        <f>+'BD1'!E4171</f>
        <v>Técnico</v>
      </c>
      <c r="F4171" s="1" t="str">
        <f>+'BD1'!F4171</f>
        <v>Aplicación de la herramienta de medición del nivel de gestión empresarial y organizacional (por organización)</v>
      </c>
      <c r="G4171" s="1" t="str">
        <f>+'BD1'!G4171</f>
        <v>Sustantiva</v>
      </c>
      <c r="H4171" s="1" t="str">
        <f>+'BD1'!H4171</f>
        <v>NA</v>
      </c>
      <c r="J4171" s="1" t="s">
        <v>306</v>
      </c>
      <c r="K4171" s="1" t="s">
        <v>313</v>
      </c>
      <c r="L4171" s="2" t="s">
        <v>19</v>
      </c>
      <c r="M4171" s="1" t="s">
        <v>67</v>
      </c>
      <c r="N4171" s="4">
        <f>IFERROR(AVERAGEIFS('TE por AEA'!$H$2:$H$12257,'TE por AEA'!$A$2:$A$12257,'TE por AEA'!J4171,'TE por AEA'!$B$2:$B$12257,'TE por AEA'!K4171,'TE por AEA'!$F$2:$F$12257,'TE por AEA'!L4171),"No hay registro")</f>
        <v>6.1524999999999999</v>
      </c>
      <c r="O4171" s="4"/>
      <c r="P4171" s="4"/>
      <c r="Q4171" s="4"/>
      <c r="R4171" s="4"/>
      <c r="S4171" s="4"/>
    </row>
    <row r="4172" spans="1:19">
      <c r="A4172" s="1" t="str">
        <f>+'BD1'!A4172</f>
        <v>Central Occidental</v>
      </c>
      <c r="B4172" s="1" t="str">
        <f>+'BD1'!B4172</f>
        <v>Sarchí</v>
      </c>
      <c r="C4172" s="1" t="str">
        <f>+'BD1'!C4172</f>
        <v>Jean Carlos Araya Quesada</v>
      </c>
      <c r="D4172" s="1">
        <f>+'BD1'!D4172</f>
        <v>4</v>
      </c>
      <c r="E4172" s="1" t="str">
        <f>+'BD1'!E4172</f>
        <v>Técnico</v>
      </c>
      <c r="F4172" s="1" t="str">
        <f>+'BD1'!F4172</f>
        <v>Elaboración y ejecución del plan de trabajo (por organización)</v>
      </c>
      <c r="G4172" s="1" t="str">
        <f>+'BD1'!G4172</f>
        <v>Sustantiva</v>
      </c>
      <c r="H4172" s="1" t="str">
        <f>+'BD1'!H4172</f>
        <v>NA</v>
      </c>
      <c r="J4172" s="1" t="s">
        <v>306</v>
      </c>
      <c r="K4172" s="1" t="s">
        <v>313</v>
      </c>
      <c r="L4172" s="2" t="s">
        <v>20</v>
      </c>
      <c r="M4172" s="1" t="s">
        <v>67</v>
      </c>
      <c r="N4172" s="4">
        <f>IFERROR(AVERAGEIFS('TE por AEA'!$H$2:$H$12257,'TE por AEA'!$A$2:$A$12257,'TE por AEA'!J4172,'TE por AEA'!$B$2:$B$12257,'TE por AEA'!K4172,'TE por AEA'!$F$2:$F$12257,'TE por AEA'!L4172),"No hay registro")</f>
        <v>5.8849999999999998</v>
      </c>
      <c r="O4172" s="4"/>
      <c r="P4172" s="4"/>
      <c r="Q4172" s="4"/>
      <c r="R4172" s="4"/>
      <c r="S4172" s="4"/>
    </row>
    <row r="4173" spans="1:19">
      <c r="A4173" s="1" t="str">
        <f>+'BD1'!A4173</f>
        <v>Central Occidental</v>
      </c>
      <c r="B4173" s="1" t="str">
        <f>+'BD1'!B4173</f>
        <v>Sarchí</v>
      </c>
      <c r="C4173" s="1" t="str">
        <f>+'BD1'!C4173</f>
        <v>Jean Carlos Araya Quesada</v>
      </c>
      <c r="D4173" s="1">
        <f>+'BD1'!D4173</f>
        <v>4</v>
      </c>
      <c r="E4173" s="1" t="str">
        <f>+'BD1'!E4173</f>
        <v>Técnico</v>
      </c>
      <c r="F4173" s="1" t="str">
        <f>+'BD1'!F4173</f>
        <v>Visitas de seguimiento al plan de trabajo (por visita por organización)</v>
      </c>
      <c r="G4173" s="1" t="str">
        <f>+'BD1'!G4173</f>
        <v>Sustantiva</v>
      </c>
      <c r="H4173" s="1" t="str">
        <f>+'BD1'!H4173</f>
        <v>NA</v>
      </c>
      <c r="J4173" s="1" t="s">
        <v>306</v>
      </c>
      <c r="K4173" s="1" t="s">
        <v>313</v>
      </c>
      <c r="L4173" s="2" t="s">
        <v>21</v>
      </c>
      <c r="M4173" s="1" t="s">
        <v>67</v>
      </c>
      <c r="N4173" s="4">
        <f>IFERROR(AVERAGEIFS('TE por AEA'!$H$2:$H$12257,'TE por AEA'!$A$2:$A$12257,'TE por AEA'!J4173,'TE por AEA'!$B$2:$B$12257,'TE por AEA'!K4173,'TE por AEA'!$F$2:$F$12257,'TE por AEA'!L4173),"No hay registro")</f>
        <v>2.6749999999999998</v>
      </c>
      <c r="O4173" s="4"/>
      <c r="P4173" s="4"/>
      <c r="Q4173" s="4"/>
      <c r="R4173" s="4"/>
      <c r="S4173" s="4"/>
    </row>
    <row r="4174" spans="1:19">
      <c r="A4174" s="1" t="str">
        <f>+'BD1'!A4174</f>
        <v>Central Occidental</v>
      </c>
      <c r="B4174" s="1" t="str">
        <f>+'BD1'!B4174</f>
        <v>Sarchí</v>
      </c>
      <c r="C4174" s="1" t="str">
        <f>+'BD1'!C4174</f>
        <v>Jean Carlos Araya Quesada</v>
      </c>
      <c r="D4174" s="1">
        <f>+'BD1'!D4174</f>
        <v>4</v>
      </c>
      <c r="E4174" s="1" t="str">
        <f>+'BD1'!E4174</f>
        <v>Técnico</v>
      </c>
      <c r="F4174" s="1" t="str">
        <f>+'BD1'!F4174</f>
        <v>Reporte del plan de trabajo anual (por reporte por organización)</v>
      </c>
      <c r="G4174" s="1" t="str">
        <f>+'BD1'!G4174</f>
        <v>Sustantiva</v>
      </c>
      <c r="H4174" s="1" t="str">
        <f>+'BD1'!H4174</f>
        <v>NA</v>
      </c>
      <c r="J4174" s="1" t="s">
        <v>306</v>
      </c>
      <c r="K4174" s="1" t="s">
        <v>313</v>
      </c>
      <c r="L4174" s="2" t="s">
        <v>22</v>
      </c>
      <c r="M4174" s="1" t="s">
        <v>67</v>
      </c>
      <c r="N4174" s="4">
        <f>IFERROR(AVERAGEIFS('TE por AEA'!$H$2:$H$12257,'TE por AEA'!$A$2:$A$12257,'TE por AEA'!J4174,'TE por AEA'!$B$2:$B$12257,'TE por AEA'!K4174,'TE por AEA'!$F$2:$F$12257,'TE por AEA'!L4174),"No hay registro")</f>
        <v>1.3374999999999999</v>
      </c>
      <c r="O4174" s="4"/>
      <c r="P4174" s="4"/>
      <c r="Q4174" s="4"/>
      <c r="R4174" s="4"/>
      <c r="S4174" s="4"/>
    </row>
    <row r="4175" spans="1:19">
      <c r="A4175" s="1" t="str">
        <f>+'BD1'!A4175</f>
        <v>Central Occidental</v>
      </c>
      <c r="B4175" s="1" t="str">
        <f>+'BD1'!B4175</f>
        <v>Sarchí</v>
      </c>
      <c r="C4175" s="1" t="str">
        <f>+'BD1'!C4175</f>
        <v>Jean Carlos Araya Quesada</v>
      </c>
      <c r="D4175" s="1">
        <f>+'BD1'!D4175</f>
        <v>4</v>
      </c>
      <c r="E4175" s="1" t="str">
        <f>+'BD1'!E4175</f>
        <v>Técnico</v>
      </c>
      <c r="F4175" s="1" t="str">
        <f>+'BD1'!F4175</f>
        <v>NAMA (café): muestreo y toma de datos en finca (por productor)</v>
      </c>
      <c r="G4175" s="1" t="str">
        <f>+'BD1'!G4175</f>
        <v>Sustantiva</v>
      </c>
      <c r="H4175" s="1">
        <f>+'BD1'!H4175</f>
        <v>1.51583</v>
      </c>
      <c r="J4175" s="1" t="s">
        <v>306</v>
      </c>
      <c r="K4175" s="1" t="s">
        <v>313</v>
      </c>
      <c r="L4175" s="2" t="s">
        <v>23</v>
      </c>
      <c r="M4175" s="1" t="s">
        <v>67</v>
      </c>
      <c r="N4175" s="4" t="str">
        <f>IFERROR(AVERAGEIFS('TE por AEA'!$H$2:$H$12257,'TE por AEA'!$A$2:$A$12257,'TE por AEA'!J4175,'TE por AEA'!$B$2:$B$12257,'TE por AEA'!K4175,'TE por AEA'!$F$2:$F$12257,'TE por AEA'!L4175),"No hay registro")</f>
        <v>No hay registro</v>
      </c>
      <c r="O4175" s="4"/>
      <c r="P4175" s="4"/>
      <c r="Q4175" s="4"/>
      <c r="R4175" s="4"/>
      <c r="S4175" s="4"/>
    </row>
    <row r="4176" spans="1:19">
      <c r="A4176" s="1" t="str">
        <f>+'BD1'!A4176</f>
        <v>Central Occidental</v>
      </c>
      <c r="B4176" s="1" t="str">
        <f>+'BD1'!B4176</f>
        <v>Sarchí</v>
      </c>
      <c r="C4176" s="1" t="str">
        <f>+'BD1'!C4176</f>
        <v>Jean Carlos Araya Quesada</v>
      </c>
      <c r="D4176" s="1">
        <f>+'BD1'!D4176</f>
        <v>4</v>
      </c>
      <c r="E4176" s="1" t="str">
        <f>+'BD1'!E4176</f>
        <v>Técnico</v>
      </c>
      <c r="F4176" s="1" t="str">
        <f>+'BD1'!F4176</f>
        <v>NAMA (café): inclusión de datos al SisDNEA (por productor)</v>
      </c>
      <c r="G4176" s="1" t="str">
        <f>+'BD1'!G4176</f>
        <v>Sustantiva</v>
      </c>
      <c r="H4176" s="1">
        <f>+'BD1'!H4176</f>
        <v>1.07</v>
      </c>
      <c r="J4176" s="1" t="s">
        <v>306</v>
      </c>
      <c r="K4176" s="1" t="s">
        <v>313</v>
      </c>
      <c r="L4176" s="2" t="s">
        <v>24</v>
      </c>
      <c r="M4176" s="1" t="s">
        <v>67</v>
      </c>
      <c r="N4176" s="4" t="str">
        <f>IFERROR(AVERAGEIFS('TE por AEA'!$H$2:$H$12257,'TE por AEA'!$A$2:$A$12257,'TE por AEA'!J4176,'TE por AEA'!$B$2:$B$12257,'TE por AEA'!K4176,'TE por AEA'!$F$2:$F$12257,'TE por AEA'!L4176),"No hay registro")</f>
        <v>No hay registro</v>
      </c>
      <c r="O4176" s="4"/>
      <c r="P4176" s="4"/>
      <c r="Q4176" s="4"/>
      <c r="R4176" s="4"/>
      <c r="S4176" s="4"/>
    </row>
    <row r="4177" spans="1:19">
      <c r="A4177" s="1" t="str">
        <f>+'BD1'!A4177</f>
        <v>Central Occidental</v>
      </c>
      <c r="B4177" s="1" t="str">
        <f>+'BD1'!B4177</f>
        <v>Sarchí</v>
      </c>
      <c r="C4177" s="1" t="str">
        <f>+'BD1'!C4177</f>
        <v>Jean Carlos Araya Quesada</v>
      </c>
      <c r="D4177" s="1">
        <f>+'BD1'!D4177</f>
        <v>4</v>
      </c>
      <c r="E4177" s="1" t="str">
        <f>+'BD1'!E4177</f>
        <v>Técnico</v>
      </c>
      <c r="F4177" s="1" t="str">
        <f>+'BD1'!F4177</f>
        <v>NAMA (café): entrega de constancia de verificación del MRV a la persona productora (por productor)</v>
      </c>
      <c r="G4177" s="1" t="str">
        <f>+'BD1'!G4177</f>
        <v>Sustantiva</v>
      </c>
      <c r="H4177" s="1">
        <f>+'BD1'!H4177</f>
        <v>0.76683000000000001</v>
      </c>
      <c r="J4177" s="1" t="s">
        <v>306</v>
      </c>
      <c r="K4177" s="1" t="s">
        <v>313</v>
      </c>
      <c r="L4177" s="3" t="s">
        <v>25</v>
      </c>
      <c r="M4177" s="1" t="s">
        <v>67</v>
      </c>
      <c r="N4177" s="4" t="str">
        <f>IFERROR(AVERAGEIFS('TE por AEA'!$H$2:$H$12257,'TE por AEA'!$A$2:$A$12257,'TE por AEA'!J4177,'TE por AEA'!$B$2:$B$12257,'TE por AEA'!K4177,'TE por AEA'!$F$2:$F$12257,'TE por AEA'!L4177),"No hay registro")</f>
        <v>No hay registro</v>
      </c>
      <c r="O4177" s="4"/>
      <c r="P4177" s="4"/>
      <c r="Q4177" s="4"/>
      <c r="R4177" s="4"/>
      <c r="S4177" s="4"/>
    </row>
    <row r="4178" spans="1:19">
      <c r="A4178" s="1" t="str">
        <f>+'BD1'!A4178</f>
        <v>Central Occidental</v>
      </c>
      <c r="B4178" s="1" t="str">
        <f>+'BD1'!B4178</f>
        <v>Sarchí</v>
      </c>
      <c r="C4178" s="1" t="str">
        <f>+'BD1'!C4178</f>
        <v>Jean Carlos Araya Quesada</v>
      </c>
      <c r="D4178" s="1">
        <f>+'BD1'!D4178</f>
        <v>4</v>
      </c>
      <c r="E4178" s="1" t="str">
        <f>+'BD1'!E4178</f>
        <v>Técnico</v>
      </c>
      <c r="F4178" s="1" t="str">
        <f>+'BD1'!F4178</f>
        <v>NAMA (ganadería): muestreo y toma de datos en finca (por productor)</v>
      </c>
      <c r="G4178" s="1" t="str">
        <f>+'BD1'!G4178</f>
        <v>Sustantiva</v>
      </c>
      <c r="H4178" s="1">
        <f>+'BD1'!H4178</f>
        <v>4.9041699999999997</v>
      </c>
      <c r="J4178" s="1" t="s">
        <v>306</v>
      </c>
      <c r="K4178" s="1" t="s">
        <v>313</v>
      </c>
      <c r="L4178" s="3" t="s">
        <v>26</v>
      </c>
      <c r="M4178" s="1" t="s">
        <v>67</v>
      </c>
      <c r="N4178" s="4">
        <f>IFERROR(AVERAGEIFS('TE por AEA'!$H$2:$H$12257,'TE por AEA'!$A$2:$A$12257,'TE por AEA'!J4178,'TE por AEA'!$B$2:$B$12257,'TE por AEA'!K4178,'TE por AEA'!$F$2:$F$12257,'TE por AEA'!L4178),"No hay registro")</f>
        <v>5.6175000000000006</v>
      </c>
      <c r="O4178" s="4"/>
      <c r="P4178" s="4"/>
      <c r="Q4178" s="4"/>
      <c r="R4178" s="4"/>
      <c r="S4178" s="4"/>
    </row>
    <row r="4179" spans="1:19">
      <c r="A4179" s="1" t="str">
        <f>+'BD1'!A4179</f>
        <v>Central Occidental</v>
      </c>
      <c r="B4179" s="1" t="str">
        <f>+'BD1'!B4179</f>
        <v>Sarchí</v>
      </c>
      <c r="C4179" s="1" t="str">
        <f>+'BD1'!C4179</f>
        <v>Jean Carlos Araya Quesada</v>
      </c>
      <c r="D4179" s="1">
        <f>+'BD1'!D4179</f>
        <v>4</v>
      </c>
      <c r="E4179" s="1" t="str">
        <f>+'BD1'!E4179</f>
        <v>Técnico</v>
      </c>
      <c r="F4179" s="1" t="str">
        <f>+'BD1'!F4179</f>
        <v>NAMA (ganadería): inclusión de datos al SisDNEA (por productor)</v>
      </c>
      <c r="G4179" s="1" t="str">
        <f>+'BD1'!G4179</f>
        <v>Sustantiva</v>
      </c>
      <c r="H4179" s="1">
        <f>+'BD1'!H4179</f>
        <v>0.37153000000000003</v>
      </c>
      <c r="J4179" s="1" t="s">
        <v>306</v>
      </c>
      <c r="K4179" s="1" t="s">
        <v>313</v>
      </c>
      <c r="L4179" s="3" t="s">
        <v>27</v>
      </c>
      <c r="M4179" s="1" t="s">
        <v>67</v>
      </c>
      <c r="N4179" s="4">
        <f>IFERROR(AVERAGEIFS('TE por AEA'!$H$2:$H$12257,'TE por AEA'!$A$2:$A$12257,'TE por AEA'!J4179,'TE por AEA'!$B$2:$B$12257,'TE por AEA'!K4179,'TE por AEA'!$F$2:$F$12257,'TE por AEA'!L4179),"No hay registro")</f>
        <v>1.4712499999999999</v>
      </c>
      <c r="O4179" s="4"/>
      <c r="P4179" s="4"/>
      <c r="Q4179" s="4"/>
      <c r="R4179" s="4"/>
      <c r="S4179" s="4"/>
    </row>
    <row r="4180" spans="1:19">
      <c r="A4180" s="1" t="str">
        <f>+'BD1'!A4180</f>
        <v>Central Occidental</v>
      </c>
      <c r="B4180" s="1" t="str">
        <f>+'BD1'!B4180</f>
        <v>Sarchí</v>
      </c>
      <c r="C4180" s="1" t="str">
        <f>+'BD1'!C4180</f>
        <v>Jean Carlos Araya Quesada</v>
      </c>
      <c r="D4180" s="1">
        <f>+'BD1'!D4180</f>
        <v>4</v>
      </c>
      <c r="E4180" s="1" t="str">
        <f>+'BD1'!E4180</f>
        <v>Técnico</v>
      </c>
      <c r="F4180" s="1" t="str">
        <f>+'BD1'!F4180</f>
        <v>NAMA (ganadería): entrega de constancia de verificación del MRV a la persona productora (por productor)</v>
      </c>
      <c r="G4180" s="1" t="str">
        <f>+'BD1'!G4180</f>
        <v>Sustantiva</v>
      </c>
      <c r="H4180" s="1">
        <f>+'BD1'!H4180</f>
        <v>0.76683000000000001</v>
      </c>
      <c r="J4180" s="1" t="s">
        <v>306</v>
      </c>
      <c r="K4180" s="1" t="s">
        <v>313</v>
      </c>
      <c r="L4180" s="3" t="s">
        <v>28</v>
      </c>
      <c r="M4180" s="1" t="s">
        <v>67</v>
      </c>
      <c r="N4180" s="4">
        <f>IFERROR(AVERAGEIFS('TE por AEA'!$H$2:$H$12257,'TE por AEA'!$A$2:$A$12257,'TE por AEA'!J4180,'TE por AEA'!$B$2:$B$12257,'TE por AEA'!K4180,'TE por AEA'!$F$2:$F$12257,'TE por AEA'!L4180),"No hay registro")</f>
        <v>0.80992999999999993</v>
      </c>
      <c r="O4180" s="4"/>
      <c r="P4180" s="4"/>
      <c r="Q4180" s="4"/>
      <c r="R4180" s="4"/>
      <c r="S4180" s="4"/>
    </row>
    <row r="4181" spans="1:19">
      <c r="A4181" s="1" t="str">
        <f>+'BD1'!A4181</f>
        <v>Central Occidental</v>
      </c>
      <c r="B4181" s="1" t="str">
        <f>+'BD1'!B4181</f>
        <v>Sarchí</v>
      </c>
      <c r="C4181" s="1" t="str">
        <f>+'BD1'!C4181</f>
        <v>Jean Carlos Araya Quesada</v>
      </c>
      <c r="D4181" s="1">
        <f>+'BD1'!D4181</f>
        <v>4</v>
      </c>
      <c r="E4181" s="1" t="str">
        <f>+'BD1'!E4181</f>
        <v>Técnico</v>
      </c>
      <c r="F4181" s="1" t="str">
        <f>+'BD1'!F4181</f>
        <v>Producción sostenible: elaboración de la herramienta Tu Modelo, en el SisDNEA (por productor)</v>
      </c>
      <c r="G4181" s="1" t="str">
        <f>+'BD1'!G4181</f>
        <v>Sustantiva</v>
      </c>
      <c r="H4181" s="1">
        <f>+'BD1'!H4181</f>
        <v>4.28</v>
      </c>
      <c r="J4181" s="1" t="s">
        <v>306</v>
      </c>
      <c r="K4181" s="1" t="s">
        <v>313</v>
      </c>
      <c r="L4181" s="3" t="s">
        <v>29</v>
      </c>
      <c r="M4181" s="1" t="s">
        <v>67</v>
      </c>
      <c r="N4181" s="4" t="str">
        <f>IFERROR(AVERAGEIFS('TE por AEA'!$H$2:$H$12257,'TE por AEA'!$A$2:$A$12257,'TE por AEA'!J4181,'TE por AEA'!$B$2:$B$12257,'TE por AEA'!K4181,'TE por AEA'!$F$2:$F$12257,'TE por AEA'!L4181),"No hay registro")</f>
        <v>No hay registro</v>
      </c>
      <c r="O4181" s="4"/>
      <c r="P4181" s="4"/>
      <c r="Q4181" s="4"/>
      <c r="R4181" s="4"/>
      <c r="S4181" s="4"/>
    </row>
    <row r="4182" spans="1:19">
      <c r="A4182" s="1" t="str">
        <f>+'BD1'!A4182</f>
        <v>Central Occidental</v>
      </c>
      <c r="B4182" s="1" t="str">
        <f>+'BD1'!B4182</f>
        <v>Sarchí</v>
      </c>
      <c r="C4182" s="1" t="str">
        <f>+'BD1'!C4182</f>
        <v>Jean Carlos Araya Quesada</v>
      </c>
      <c r="D4182" s="1">
        <f>+'BD1'!D4182</f>
        <v>4</v>
      </c>
      <c r="E4182" s="1" t="str">
        <f>+'BD1'!E4182</f>
        <v>Técnico</v>
      </c>
      <c r="F4182" s="1" t="str">
        <f>+'BD1'!F4182</f>
        <v>Producción sostenible: entregar certificado al productor e incluirlo en el expediente físico (por productor)</v>
      </c>
      <c r="G4182" s="1" t="str">
        <f>+'BD1'!G4182</f>
        <v>Sustantiva</v>
      </c>
      <c r="H4182" s="1">
        <f>+'BD1'!H4182</f>
        <v>0.76683000000000001</v>
      </c>
      <c r="J4182" s="1" t="s">
        <v>306</v>
      </c>
      <c r="K4182" s="1" t="s">
        <v>313</v>
      </c>
      <c r="L4182" s="3" t="s">
        <v>30</v>
      </c>
      <c r="M4182" s="1" t="s">
        <v>67</v>
      </c>
      <c r="N4182" s="4" t="str">
        <f>IFERROR(AVERAGEIFS('TE por AEA'!$H$2:$H$12257,'TE por AEA'!$A$2:$A$12257,'TE por AEA'!J4182,'TE por AEA'!$B$2:$B$12257,'TE por AEA'!K4182,'TE por AEA'!$F$2:$F$12257,'TE por AEA'!L4182),"No hay registro")</f>
        <v>No hay registro</v>
      </c>
      <c r="O4182" s="4"/>
      <c r="P4182" s="4"/>
      <c r="Q4182" s="4"/>
      <c r="R4182" s="4"/>
      <c r="S4182" s="4"/>
    </row>
    <row r="4183" spans="1:19">
      <c r="A4183" s="1" t="str">
        <f>+'BD1'!A4183</f>
        <v>Central Occidental</v>
      </c>
      <c r="B4183" s="1" t="str">
        <f>+'BD1'!B4183</f>
        <v>Sarchí</v>
      </c>
      <c r="C4183" s="1" t="str">
        <f>+'BD1'!C4183</f>
        <v>Jean Carlos Araya Quesada</v>
      </c>
      <c r="D4183" s="1">
        <f>+'BD1'!D4183</f>
        <v>4</v>
      </c>
      <c r="E4183" s="1" t="str">
        <f>+'BD1'!E4183</f>
        <v>Técnico</v>
      </c>
      <c r="F4183" s="1" t="str">
        <f>+'BD1'!F4183</f>
        <v>RBAyP y RBAO: divulgación del programa de incentivos (por acción de divulgación)</v>
      </c>
      <c r="G4183" s="1" t="str">
        <f>+'BD1'!G4183</f>
        <v>Sustantiva</v>
      </c>
      <c r="H4183" s="1" t="str">
        <f>+'BD1'!H4183</f>
        <v>NA</v>
      </c>
      <c r="J4183" s="1" t="s">
        <v>306</v>
      </c>
      <c r="K4183" s="1" t="s">
        <v>313</v>
      </c>
      <c r="L4183" s="3" t="s">
        <v>31</v>
      </c>
      <c r="M4183" s="1" t="s">
        <v>67</v>
      </c>
      <c r="N4183" s="4">
        <f>IFERROR(AVERAGEIFS('TE por AEA'!$H$2:$H$12257,'TE por AEA'!$A$2:$A$12257,'TE por AEA'!J4183,'TE por AEA'!$B$2:$B$12257,'TE por AEA'!K4183,'TE por AEA'!$F$2:$F$12257,'TE por AEA'!L4183),"No hay registro")</f>
        <v>1.15917</v>
      </c>
      <c r="O4183" s="4"/>
      <c r="P4183" s="4"/>
      <c r="Q4183" s="4"/>
      <c r="R4183" s="4"/>
      <c r="S4183" s="4"/>
    </row>
    <row r="4184" spans="1:19">
      <c r="A4184" s="1" t="str">
        <f>+'BD1'!A4184</f>
        <v>Central Occidental</v>
      </c>
      <c r="B4184" s="1" t="str">
        <f>+'BD1'!B4184</f>
        <v>Sarchí</v>
      </c>
      <c r="C4184" s="1" t="str">
        <f>+'BD1'!C4184</f>
        <v>Jean Carlos Araya Quesada</v>
      </c>
      <c r="D4184" s="1">
        <f>+'BD1'!D4184</f>
        <v>4</v>
      </c>
      <c r="E4184" s="1" t="str">
        <f>+'BD1'!E4184</f>
        <v>Técnico</v>
      </c>
      <c r="F4184" s="1" t="str">
        <f>+'BD1'!F4184</f>
        <v>RBAyP y RBAO: completar formularios para recibir incentivos económicos (por productor)</v>
      </c>
      <c r="G4184" s="1" t="str">
        <f>+'BD1'!G4184</f>
        <v>Sustantiva</v>
      </c>
      <c r="H4184" s="1" t="str">
        <f>+'BD1'!H4184</f>
        <v>NA</v>
      </c>
      <c r="J4184" s="1" t="s">
        <v>306</v>
      </c>
      <c r="K4184" s="1" t="s">
        <v>313</v>
      </c>
      <c r="L4184" s="3" t="s">
        <v>32</v>
      </c>
      <c r="M4184" s="1" t="s">
        <v>67</v>
      </c>
      <c r="N4184" s="4">
        <f>IFERROR(AVERAGEIFS('TE por AEA'!$H$2:$H$12257,'TE por AEA'!$A$2:$A$12257,'TE por AEA'!J4184,'TE por AEA'!$B$2:$B$12257,'TE por AEA'!K4184,'TE por AEA'!$F$2:$F$12257,'TE por AEA'!L4184),"No hay registro")</f>
        <v>2.31833</v>
      </c>
      <c r="O4184" s="4"/>
      <c r="P4184" s="4"/>
      <c r="Q4184" s="4"/>
      <c r="R4184" s="4"/>
      <c r="S4184" s="4"/>
    </row>
    <row r="4185" spans="1:19">
      <c r="A4185" s="1" t="str">
        <f>+'BD1'!A4185</f>
        <v>Central Occidental</v>
      </c>
      <c r="B4185" s="1" t="str">
        <f>+'BD1'!B4185</f>
        <v>Sarchí</v>
      </c>
      <c r="C4185" s="1" t="str">
        <f>+'BD1'!C4185</f>
        <v>Jean Carlos Araya Quesada</v>
      </c>
      <c r="D4185" s="1">
        <f>+'BD1'!D4185</f>
        <v>4</v>
      </c>
      <c r="E4185" s="1" t="str">
        <f>+'BD1'!E4185</f>
        <v>Técnico</v>
      </c>
      <c r="F4185" s="1" t="str">
        <f>+'BD1'!F4185</f>
        <v>RBAyP y RBAO: revisión de las solicitudes del programa de incentivos económicos (por productor)</v>
      </c>
      <c r="G4185" s="1" t="str">
        <f>+'BD1'!G4185</f>
        <v>Sustantiva</v>
      </c>
      <c r="H4185" s="1" t="str">
        <f>+'BD1'!H4185</f>
        <v>NA</v>
      </c>
      <c r="J4185" s="1" t="s">
        <v>306</v>
      </c>
      <c r="K4185" s="1" t="s">
        <v>313</v>
      </c>
      <c r="L4185" s="3" t="s">
        <v>33</v>
      </c>
      <c r="M4185" s="1" t="s">
        <v>67</v>
      </c>
      <c r="N4185" s="4">
        <f>IFERROR(AVERAGEIFS('TE por AEA'!$H$2:$H$12257,'TE por AEA'!$A$2:$A$12257,'TE por AEA'!J4185,'TE por AEA'!$B$2:$B$12257,'TE por AEA'!K4185,'TE por AEA'!$F$2:$F$12257,'TE por AEA'!L4185),"No hay registro")</f>
        <v>2.31833</v>
      </c>
      <c r="O4185" s="4"/>
      <c r="P4185" s="4"/>
      <c r="Q4185" s="4"/>
      <c r="R4185" s="4"/>
      <c r="S4185" s="4"/>
    </row>
    <row r="4186" spans="1:19">
      <c r="A4186" s="1" t="str">
        <f>+'BD1'!A4186</f>
        <v>Central Occidental</v>
      </c>
      <c r="B4186" s="1" t="str">
        <f>+'BD1'!B4186</f>
        <v>Sarchí</v>
      </c>
      <c r="C4186" s="1" t="str">
        <f>+'BD1'!C4186</f>
        <v>Jean Carlos Araya Quesada</v>
      </c>
      <c r="D4186" s="1">
        <f>+'BD1'!D4186</f>
        <v>4</v>
      </c>
      <c r="E4186" s="1" t="str">
        <f>+'BD1'!E4186</f>
        <v>Técnico</v>
      </c>
      <c r="F4186" s="1" t="str">
        <f>+'BD1'!F4186</f>
        <v>RBAyP y RBAO: visita a finca para verificación (por visita por productor)</v>
      </c>
      <c r="G4186" s="1" t="str">
        <f>+'BD1'!G4186</f>
        <v>Sustantiva</v>
      </c>
      <c r="H4186" s="1" t="str">
        <f>+'BD1'!H4186</f>
        <v>NA</v>
      </c>
      <c r="J4186" s="1" t="s">
        <v>306</v>
      </c>
      <c r="K4186" s="1" t="s">
        <v>313</v>
      </c>
      <c r="L4186" s="3" t="s">
        <v>34</v>
      </c>
      <c r="M4186" s="1" t="s">
        <v>67</v>
      </c>
      <c r="N4186" s="4">
        <f>IFERROR(AVERAGEIFS('TE por AEA'!$H$2:$H$12257,'TE por AEA'!$A$2:$A$12257,'TE por AEA'!J4186,'TE por AEA'!$B$2:$B$12257,'TE por AEA'!K4186,'TE por AEA'!$F$2:$F$12257,'TE por AEA'!L4186),"No hay registro")</f>
        <v>4.6366699999999996</v>
      </c>
      <c r="O4186" s="4"/>
      <c r="P4186" s="4"/>
      <c r="Q4186" s="4"/>
      <c r="R4186" s="4"/>
      <c r="S4186" s="4"/>
    </row>
    <row r="4187" spans="1:19">
      <c r="A4187" s="1" t="str">
        <f>+'BD1'!A4187</f>
        <v>Central Occidental</v>
      </c>
      <c r="B4187" s="1" t="str">
        <f>+'BD1'!B4187</f>
        <v>Sarchí</v>
      </c>
      <c r="C4187" s="1" t="str">
        <f>+'BD1'!C4187</f>
        <v>Jean Carlos Araya Quesada</v>
      </c>
      <c r="D4187" s="1">
        <f>+'BD1'!D4187</f>
        <v>4</v>
      </c>
      <c r="E4187" s="1" t="str">
        <f>+'BD1'!E4187</f>
        <v>Técnico</v>
      </c>
      <c r="F4187" s="1" t="str">
        <f>+'BD1'!F4187</f>
        <v>Productores ocasionales: asistencia técnica individual (por productor)</v>
      </c>
      <c r="G4187" s="1" t="str">
        <f>+'BD1'!G4187</f>
        <v>Sustantiva</v>
      </c>
      <c r="H4187" s="1">
        <f>+'BD1'!H4187</f>
        <v>6.2416700000000001</v>
      </c>
      <c r="J4187" s="1" t="s">
        <v>306</v>
      </c>
      <c r="K4187" s="1" t="s">
        <v>313</v>
      </c>
      <c r="L4187" s="3" t="s">
        <v>35</v>
      </c>
      <c r="M4187" s="1" t="s">
        <v>67</v>
      </c>
      <c r="N4187" s="4">
        <f>IFERROR(AVERAGEIFS('TE por AEA'!$H$2:$H$12257,'TE por AEA'!$A$2:$A$12257,'TE por AEA'!J4187,'TE por AEA'!$B$2:$B$12257,'TE por AEA'!K4187,'TE por AEA'!$F$2:$F$12257,'TE por AEA'!L4187),"No hay registro")</f>
        <v>2.4074999999999998</v>
      </c>
      <c r="O4187" s="4"/>
      <c r="P4187" s="4"/>
      <c r="Q4187" s="4"/>
      <c r="R4187" s="4"/>
      <c r="S4187" s="4"/>
    </row>
    <row r="4188" spans="1:19">
      <c r="A4188" s="1" t="str">
        <f>+'BD1'!A4188</f>
        <v>Central Occidental</v>
      </c>
      <c r="B4188" s="1" t="str">
        <f>+'BD1'!B4188</f>
        <v>Sarchí</v>
      </c>
      <c r="C4188" s="1" t="str">
        <f>+'BD1'!C4188</f>
        <v>Jean Carlos Araya Quesada</v>
      </c>
      <c r="D4188" s="1">
        <f>+'BD1'!D4188</f>
        <v>4</v>
      </c>
      <c r="E4188" s="1" t="str">
        <f>+'BD1'!E4188</f>
        <v>Técnico</v>
      </c>
      <c r="F4188" s="1" t="str">
        <f>+'BD1'!F4188</f>
        <v>Productores ocasionales: asistencia técnica grupal (por asistencia a grupo)</v>
      </c>
      <c r="G4188" s="1" t="str">
        <f>+'BD1'!G4188</f>
        <v>Sustantiva</v>
      </c>
      <c r="H4188" s="1">
        <f>+'BD1'!H4188</f>
        <v>6.2416700000000001</v>
      </c>
      <c r="J4188" s="1" t="s">
        <v>306</v>
      </c>
      <c r="K4188" s="1" t="s">
        <v>313</v>
      </c>
      <c r="L4188" s="3" t="s">
        <v>36</v>
      </c>
      <c r="M4188" s="1" t="s">
        <v>67</v>
      </c>
      <c r="N4188" s="4">
        <f>IFERROR(AVERAGEIFS('TE por AEA'!$H$2:$H$12257,'TE por AEA'!$A$2:$A$12257,'TE por AEA'!J4188,'TE por AEA'!$B$2:$B$12257,'TE por AEA'!K4188,'TE por AEA'!$F$2:$F$12257,'TE por AEA'!L4188),"No hay registro")</f>
        <v>2.1845850000000002</v>
      </c>
      <c r="O4188" s="4"/>
      <c r="P4188" s="4"/>
      <c r="Q4188" s="4"/>
      <c r="R4188" s="4"/>
      <c r="S4188" s="4"/>
    </row>
    <row r="4189" spans="1:19">
      <c r="A4189" s="1" t="str">
        <f>+'BD1'!A4189</f>
        <v>Central Occidental</v>
      </c>
      <c r="B4189" s="1" t="str">
        <f>+'BD1'!B4189</f>
        <v>Sarchí</v>
      </c>
      <c r="C4189" s="1" t="str">
        <f>+'BD1'!C4189</f>
        <v>Jean Carlos Araya Quesada</v>
      </c>
      <c r="D4189" s="1">
        <f>+'BD1'!D4189</f>
        <v>4</v>
      </c>
      <c r="E4189" s="1" t="str">
        <f>+'BD1'!E4189</f>
        <v>Técnico</v>
      </c>
      <c r="F4189" s="1" t="str">
        <f>+'BD1'!F4189</f>
        <v>Productores ocasionales: servicios de extensión de información digitales y virtuales (por productor)</v>
      </c>
      <c r="G4189" s="1" t="str">
        <f>+'BD1'!G4189</f>
        <v>Sustantiva</v>
      </c>
      <c r="H4189" s="1">
        <f>+'BD1'!H4189</f>
        <v>2.0508299999999999</v>
      </c>
      <c r="J4189" s="1" t="s">
        <v>306</v>
      </c>
      <c r="K4189" s="1" t="s">
        <v>313</v>
      </c>
      <c r="L4189" s="3" t="s">
        <v>37</v>
      </c>
      <c r="M4189" s="1" t="s">
        <v>67</v>
      </c>
      <c r="N4189" s="4">
        <f>IFERROR(AVERAGEIFS('TE por AEA'!$H$2:$H$12257,'TE por AEA'!$A$2:$A$12257,'TE por AEA'!J4189,'TE por AEA'!$B$2:$B$12257,'TE por AEA'!K4189,'TE por AEA'!$F$2:$F$12257,'TE por AEA'!L4189),"No hay registro")</f>
        <v>0.43096999999999996</v>
      </c>
      <c r="O4189" s="4"/>
      <c r="P4189" s="4"/>
      <c r="Q4189" s="4"/>
      <c r="R4189" s="4"/>
      <c r="S4189" s="4"/>
    </row>
    <row r="4190" spans="1:19">
      <c r="A4190" s="1" t="str">
        <f>+'BD1'!A4190</f>
        <v>Central Occidental</v>
      </c>
      <c r="B4190" s="1" t="str">
        <f>+'BD1'!B4190</f>
        <v>Sarchí</v>
      </c>
      <c r="C4190" s="1" t="str">
        <f>+'BD1'!C4190</f>
        <v>Jean Carlos Araya Quesada</v>
      </c>
      <c r="D4190" s="1">
        <f>+'BD1'!D4190</f>
        <v>4</v>
      </c>
      <c r="E4190" s="1" t="str">
        <f>+'BD1'!E4190</f>
        <v>Técnico</v>
      </c>
      <c r="F4190" s="1" t="str">
        <f>+'BD1'!F4190</f>
        <v>Proyectos financiados con fondos públicos y transferencia MAG: apoyo en la formulación de proyectos de personas productoras (acumulado efectivo por proyecto)</v>
      </c>
      <c r="G4190" s="1" t="str">
        <f>+'BD1'!G4190</f>
        <v>Sustantiva</v>
      </c>
      <c r="H4190" s="1" t="str">
        <f>+'BD1'!H4190</f>
        <v>NA</v>
      </c>
      <c r="J4190" s="1" t="s">
        <v>306</v>
      </c>
      <c r="K4190" s="1" t="s">
        <v>313</v>
      </c>
      <c r="L4190" s="3" t="s">
        <v>38</v>
      </c>
      <c r="M4190" s="1" t="s">
        <v>67</v>
      </c>
      <c r="N4190" s="4">
        <f>IFERROR(AVERAGEIFS('TE por AEA'!$H$2:$H$12257,'TE por AEA'!$A$2:$A$12257,'TE por AEA'!J4190,'TE por AEA'!$B$2:$B$12257,'TE por AEA'!K4190,'TE por AEA'!$F$2:$F$12257,'TE por AEA'!L4190),"No hay registro")</f>
        <v>32.813330000000001</v>
      </c>
      <c r="O4190" s="4"/>
      <c r="P4190" s="4"/>
      <c r="Q4190" s="4"/>
      <c r="R4190" s="4"/>
      <c r="S4190" s="4"/>
    </row>
    <row r="4191" spans="1:19">
      <c r="A4191" s="1" t="str">
        <f>+'BD1'!A4191</f>
        <v>Central Occidental</v>
      </c>
      <c r="B4191" s="1" t="str">
        <f>+'BD1'!B4191</f>
        <v>Sarchí</v>
      </c>
      <c r="C4191" s="1" t="str">
        <f>+'BD1'!C4191</f>
        <v>Jean Carlos Araya Quesada</v>
      </c>
      <c r="D4191" s="1">
        <f>+'BD1'!D4191</f>
        <v>4</v>
      </c>
      <c r="E4191" s="1" t="str">
        <f>+'BD1'!E4191</f>
        <v>Técnico</v>
      </c>
      <c r="F4191" s="1" t="str">
        <f>+'BD1'!F4191</f>
        <v>Proyectos financiados con fondos públicos y transferencia MAG: apoyo en la formulación de proyectos de organizaciones (acumulado efectivo por proyecto)</v>
      </c>
      <c r="G4191" s="1" t="str">
        <f>+'BD1'!G4191</f>
        <v>Sustantiva</v>
      </c>
      <c r="H4191" s="1" t="str">
        <f>+'BD1'!H4191</f>
        <v>NA</v>
      </c>
      <c r="J4191" s="1" t="s">
        <v>306</v>
      </c>
      <c r="K4191" s="1" t="s">
        <v>313</v>
      </c>
      <c r="L4191" s="3" t="s">
        <v>39</v>
      </c>
      <c r="M4191" s="1" t="s">
        <v>67</v>
      </c>
      <c r="N4191" s="4">
        <f>IFERROR(AVERAGEIFS('TE por AEA'!$H$2:$H$12257,'TE por AEA'!$A$2:$A$12257,'TE por AEA'!J4191,'TE por AEA'!$B$2:$B$12257,'TE por AEA'!K4191,'TE por AEA'!$F$2:$F$12257,'TE por AEA'!L4191),"No hay registro")</f>
        <v>178.33332999999999</v>
      </c>
      <c r="O4191" s="4"/>
      <c r="P4191" s="4"/>
      <c r="Q4191" s="4"/>
      <c r="R4191" s="4"/>
      <c r="S4191" s="4"/>
    </row>
    <row r="4192" spans="1:19">
      <c r="A4192" s="1" t="str">
        <f>+'BD1'!A4192</f>
        <v>Central Occidental</v>
      </c>
      <c r="B4192" s="1" t="str">
        <f>+'BD1'!B4192</f>
        <v>Sarchí</v>
      </c>
      <c r="C4192" s="1" t="str">
        <f>+'BD1'!C4192</f>
        <v>Jean Carlos Araya Quesada</v>
      </c>
      <c r="D4192" s="1">
        <f>+'BD1'!D4192</f>
        <v>4</v>
      </c>
      <c r="E4192" s="1" t="str">
        <f>+'BD1'!E4192</f>
        <v>Técnico</v>
      </c>
      <c r="F4192" s="1" t="str">
        <f>+'BD1'!F4192</f>
        <v>Proyectos financiados con fondos públicos: seguimiento técnico (por visita a proyecto)</v>
      </c>
      <c r="G4192" s="1" t="str">
        <f>+'BD1'!G4192</f>
        <v>Sustantiva</v>
      </c>
      <c r="H4192" s="1">
        <f>+'BD1'!H4192</f>
        <v>10.164999999999999</v>
      </c>
      <c r="J4192" s="1" t="s">
        <v>306</v>
      </c>
      <c r="K4192" s="1" t="s">
        <v>313</v>
      </c>
      <c r="L4192" s="3" t="s">
        <v>40</v>
      </c>
      <c r="M4192" s="1" t="s">
        <v>67</v>
      </c>
      <c r="N4192" s="4">
        <f>IFERROR(AVERAGEIFS('TE por AEA'!$H$2:$H$12257,'TE por AEA'!$A$2:$A$12257,'TE por AEA'!J4192,'TE por AEA'!$B$2:$B$12257,'TE por AEA'!K4192,'TE por AEA'!$F$2:$F$12257,'TE por AEA'!L4192),"No hay registro")</f>
        <v>3.21</v>
      </c>
      <c r="O4192" s="4"/>
      <c r="P4192" s="4"/>
      <c r="Q4192" s="4"/>
      <c r="R4192" s="4"/>
      <c r="S4192" s="4"/>
    </row>
    <row r="4193" spans="1:19">
      <c r="A4193" s="1" t="str">
        <f>+'BD1'!A4193</f>
        <v>Central Occidental</v>
      </c>
      <c r="B4193" s="1" t="str">
        <f>+'BD1'!B4193</f>
        <v>Sarchí</v>
      </c>
      <c r="C4193" s="1" t="str">
        <f>+'BD1'!C4193</f>
        <v>Jean Carlos Araya Quesada</v>
      </c>
      <c r="D4193" s="1">
        <f>+'BD1'!D4193</f>
        <v>4</v>
      </c>
      <c r="E4193" s="1" t="str">
        <f>+'BD1'!E4193</f>
        <v>Técnico</v>
      </c>
      <c r="F4193" s="1" t="str">
        <f>+'BD1'!F4193</f>
        <v>Elaboración de informes trimestrales, semestrales y anuales PAO (por informe)</v>
      </c>
      <c r="G4193" s="1" t="str">
        <f>+'BD1'!G4193</f>
        <v>Administrativa</v>
      </c>
      <c r="H4193" s="1">
        <f>+'BD1'!H4193</f>
        <v>5.35</v>
      </c>
      <c r="J4193" s="1" t="s">
        <v>306</v>
      </c>
      <c r="K4193" s="1" t="s">
        <v>313</v>
      </c>
      <c r="L4193" s="3" t="s">
        <v>41</v>
      </c>
      <c r="M4193" s="1" t="s">
        <v>68</v>
      </c>
      <c r="N4193" s="4">
        <f>IFERROR(AVERAGEIFS('TE por AEA'!$H$2:$H$12257,'TE por AEA'!$A$2:$A$12257,'TE por AEA'!J4193,'TE por AEA'!$B$2:$B$12257,'TE por AEA'!K4193,'TE por AEA'!$F$2:$F$12257,'TE por AEA'!L4193),"No hay registro")</f>
        <v>10.700000000000001</v>
      </c>
      <c r="O4193" s="4"/>
      <c r="P4193" s="4"/>
      <c r="Q4193" s="4"/>
      <c r="R4193" s="4"/>
      <c r="S4193" s="4"/>
    </row>
    <row r="4194" spans="1:19">
      <c r="A4194" s="1" t="str">
        <f>+'BD1'!A4194</f>
        <v>Central Occidental</v>
      </c>
      <c r="B4194" s="1" t="str">
        <f>+'BD1'!B4194</f>
        <v>Sarchí</v>
      </c>
      <c r="C4194" s="1" t="str">
        <f>+'BD1'!C4194</f>
        <v>Jean Carlos Araya Quesada</v>
      </c>
      <c r="D4194" s="1">
        <f>+'BD1'!D4194</f>
        <v>4</v>
      </c>
      <c r="E4194" s="1" t="str">
        <f>+'BD1'!E4194</f>
        <v>Técnico</v>
      </c>
      <c r="F4194" s="1" t="str">
        <f>+'BD1'!F4194</f>
        <v>Seguimiento a los PAO de los funcionarios a su cargo (por funcionario)</v>
      </c>
      <c r="G4194" s="1" t="str">
        <f>+'BD1'!G4194</f>
        <v>Administrativa</v>
      </c>
      <c r="H4194" s="1" t="str">
        <f>+'BD1'!H4194</f>
        <v>NA</v>
      </c>
      <c r="J4194" s="1" t="s">
        <v>306</v>
      </c>
      <c r="K4194" s="1" t="s">
        <v>313</v>
      </c>
      <c r="L4194" s="3" t="s">
        <v>42</v>
      </c>
      <c r="M4194" s="1" t="s">
        <v>68</v>
      </c>
      <c r="N4194" s="4">
        <f>IFERROR(AVERAGEIFS('TE por AEA'!$H$2:$H$12257,'TE por AEA'!$A$2:$A$12257,'TE por AEA'!J4194,'TE por AEA'!$B$2:$B$12257,'TE por AEA'!K4194,'TE por AEA'!$F$2:$F$12257,'TE por AEA'!L4194),"No hay registro")</f>
        <v>2.14</v>
      </c>
      <c r="O4194" s="4"/>
      <c r="P4194" s="4"/>
      <c r="Q4194" s="4"/>
      <c r="R4194" s="4"/>
      <c r="S4194" s="4"/>
    </row>
    <row r="4195" spans="1:19">
      <c r="A4195" s="1" t="str">
        <f>+'BD1'!A4195</f>
        <v>Central Occidental</v>
      </c>
      <c r="B4195" s="1" t="str">
        <f>+'BD1'!B4195</f>
        <v>Sarchí</v>
      </c>
      <c r="C4195" s="1" t="str">
        <f>+'BD1'!C4195</f>
        <v>Jean Carlos Araya Quesada</v>
      </c>
      <c r="D4195" s="1">
        <f>+'BD1'!D4195</f>
        <v>4</v>
      </c>
      <c r="E4195" s="1" t="str">
        <f>+'BD1'!E4195</f>
        <v>Técnico</v>
      </c>
      <c r="F4195" s="1" t="str">
        <f>+'BD1'!F4195</f>
        <v>Inscripción y actualización de PYMPA (por productor)</v>
      </c>
      <c r="G4195" s="1" t="str">
        <f>+'BD1'!G4195</f>
        <v>Sustantiva</v>
      </c>
      <c r="H4195" s="1">
        <f>+'BD1'!H4195</f>
        <v>0.56472</v>
      </c>
      <c r="J4195" s="1" t="s">
        <v>306</v>
      </c>
      <c r="K4195" s="1" t="s">
        <v>313</v>
      </c>
      <c r="L4195" s="3" t="s">
        <v>43</v>
      </c>
      <c r="M4195" s="1" t="s">
        <v>67</v>
      </c>
      <c r="N4195" s="4">
        <f>IFERROR(AVERAGEIFS('TE por AEA'!$H$2:$H$12257,'TE por AEA'!$A$2:$A$12257,'TE por AEA'!J4195,'TE por AEA'!$B$2:$B$12257,'TE por AEA'!K4195,'TE por AEA'!$F$2:$F$12257,'TE por AEA'!L4195),"No hay registro")</f>
        <v>0.54242999999999997</v>
      </c>
      <c r="O4195" s="4"/>
      <c r="P4195" s="4"/>
      <c r="Q4195" s="4"/>
      <c r="R4195" s="4"/>
      <c r="S4195" s="4"/>
    </row>
    <row r="4196" spans="1:19">
      <c r="A4196" s="1" t="str">
        <f>+'BD1'!A4196</f>
        <v>Central Occidental</v>
      </c>
      <c r="B4196" s="1" t="str">
        <f>+'BD1'!B4196</f>
        <v>Sarchí</v>
      </c>
      <c r="C4196" s="1" t="str">
        <f>+'BD1'!C4196</f>
        <v>Jean Carlos Araya Quesada</v>
      </c>
      <c r="D4196" s="1">
        <f>+'BD1'!D4196</f>
        <v>4</v>
      </c>
      <c r="E4196" s="1" t="str">
        <f>+'BD1'!E4196</f>
        <v>Técnico</v>
      </c>
      <c r="F4196" s="1" t="str">
        <f>+'BD1'!F4196</f>
        <v>Certificaciones para la Declaración de Bienes Inmuebles ante las municipalidades (por trámite)</v>
      </c>
      <c r="G4196" s="1" t="str">
        <f>+'BD1'!G4196</f>
        <v>Sustantiva</v>
      </c>
      <c r="H4196" s="1" t="str">
        <f>+'BD1'!H4196</f>
        <v>NA</v>
      </c>
      <c r="J4196" s="1" t="s">
        <v>306</v>
      </c>
      <c r="K4196" s="1" t="s">
        <v>313</v>
      </c>
      <c r="L4196" s="3" t="s">
        <v>44</v>
      </c>
      <c r="M4196" s="1" t="s">
        <v>67</v>
      </c>
      <c r="N4196" s="4" t="str">
        <f>IFERROR(AVERAGEIFS('TE por AEA'!$H$2:$H$12257,'TE por AEA'!$A$2:$A$12257,'TE por AEA'!J4196,'TE por AEA'!$B$2:$B$12257,'TE por AEA'!K4196,'TE por AEA'!$F$2:$F$12257,'TE por AEA'!L4196),"No hay registro")</f>
        <v>No hay registro</v>
      </c>
      <c r="O4196" s="4"/>
      <c r="P4196" s="4"/>
      <c r="Q4196" s="4"/>
      <c r="R4196" s="4"/>
      <c r="S4196" s="4"/>
    </row>
    <row r="4197" spans="1:19">
      <c r="A4197" s="1" t="str">
        <f>+'BD1'!A4197</f>
        <v>Central Occidental</v>
      </c>
      <c r="B4197" s="1" t="str">
        <f>+'BD1'!B4197</f>
        <v>Sarchí</v>
      </c>
      <c r="C4197" s="1" t="str">
        <f>+'BD1'!C4197</f>
        <v>Jean Carlos Araya Quesada</v>
      </c>
      <c r="D4197" s="1">
        <f>+'BD1'!D4197</f>
        <v>4</v>
      </c>
      <c r="E4197" s="1" t="str">
        <f>+'BD1'!E4197</f>
        <v>Técnico</v>
      </c>
      <c r="F4197" s="1" t="str">
        <f>+'BD1'!F4197</f>
        <v>Participación en reuniones EREA (por reunión)</v>
      </c>
      <c r="G4197" s="1" t="str">
        <f>+'BD1'!G4197</f>
        <v>Administrativa</v>
      </c>
      <c r="H4197" s="1" t="str">
        <f>+'BD1'!H4197</f>
        <v>NA</v>
      </c>
      <c r="J4197" s="1" t="s">
        <v>306</v>
      </c>
      <c r="K4197" s="1" t="s">
        <v>313</v>
      </c>
      <c r="L4197" s="3" t="s">
        <v>45</v>
      </c>
      <c r="M4197" s="1" t="s">
        <v>68</v>
      </c>
      <c r="N4197" s="4">
        <f>IFERROR(AVERAGEIFS('TE por AEA'!$H$2:$H$12257,'TE por AEA'!$A$2:$A$12257,'TE por AEA'!J4197,'TE por AEA'!$B$2:$B$12257,'TE por AEA'!K4197,'TE por AEA'!$F$2:$F$12257,'TE por AEA'!L4197),"No hay registro")</f>
        <v>6.2416700000000001</v>
      </c>
      <c r="O4197" s="4"/>
      <c r="P4197" s="4"/>
      <c r="Q4197" s="4"/>
      <c r="R4197" s="4"/>
      <c r="S4197" s="4"/>
    </row>
    <row r="4198" spans="1:19">
      <c r="A4198" s="1" t="str">
        <f>+'BD1'!A4198</f>
        <v>Central Occidental</v>
      </c>
      <c r="B4198" s="1" t="str">
        <f>+'BD1'!B4198</f>
        <v>Sarchí</v>
      </c>
      <c r="C4198" s="1" t="str">
        <f>+'BD1'!C4198</f>
        <v>Jean Carlos Araya Quesada</v>
      </c>
      <c r="D4198" s="1">
        <f>+'BD1'!D4198</f>
        <v>4</v>
      </c>
      <c r="E4198" s="1" t="str">
        <f>+'BD1'!E4198</f>
        <v>Técnico</v>
      </c>
      <c r="F4198" s="1" t="str">
        <f>+'BD1'!F4198</f>
        <v>Participación en grupos técnicos o comisiones (por reunión)</v>
      </c>
      <c r="G4198" s="1" t="str">
        <f>+'BD1'!G4198</f>
        <v>Sustantiva</v>
      </c>
      <c r="H4198" s="1">
        <f>+'BD1'!H4198</f>
        <v>4.5475000000000003</v>
      </c>
      <c r="J4198" s="1" t="s">
        <v>306</v>
      </c>
      <c r="K4198" s="1" t="s">
        <v>313</v>
      </c>
      <c r="L4198" s="3" t="s">
        <v>46</v>
      </c>
      <c r="M4198" s="1" t="s">
        <v>67</v>
      </c>
      <c r="N4198" s="4">
        <f>IFERROR(AVERAGEIFS('TE por AEA'!$H$2:$H$12257,'TE por AEA'!$A$2:$A$12257,'TE por AEA'!J4198,'TE por AEA'!$B$2:$B$12257,'TE por AEA'!K4198,'TE por AEA'!$F$2:$F$12257,'TE por AEA'!L4198),"No hay registro")</f>
        <v>4.1908349999999999</v>
      </c>
      <c r="O4198" s="4"/>
      <c r="P4198" s="4"/>
      <c r="Q4198" s="4"/>
      <c r="R4198" s="4"/>
      <c r="S4198" s="4"/>
    </row>
    <row r="4199" spans="1:19">
      <c r="A4199" s="1" t="str">
        <f>+'BD1'!A4199</f>
        <v>Central Occidental</v>
      </c>
      <c r="B4199" s="1" t="str">
        <f>+'BD1'!B4199</f>
        <v>Sarchí</v>
      </c>
      <c r="C4199" s="1" t="str">
        <f>+'BD1'!C4199</f>
        <v>Jean Carlos Araya Quesada</v>
      </c>
      <c r="D4199" s="1">
        <f>+'BD1'!D4199</f>
        <v>4</v>
      </c>
      <c r="E4199" s="1" t="str">
        <f>+'BD1'!E4199</f>
        <v>Técnico</v>
      </c>
      <c r="F4199" s="1" t="str">
        <f>+'BD1'!F4199</f>
        <v>Participación en capacitaciones técnicas (por capacitación)</v>
      </c>
      <c r="G4199" s="1" t="str">
        <f>+'BD1'!G4199</f>
        <v>Administrativa</v>
      </c>
      <c r="H4199" s="1">
        <f>+'BD1'!H4199</f>
        <v>17.12</v>
      </c>
      <c r="J4199" s="1" t="s">
        <v>306</v>
      </c>
      <c r="K4199" s="1" t="s">
        <v>313</v>
      </c>
      <c r="L4199" s="3" t="s">
        <v>47</v>
      </c>
      <c r="M4199" s="1" t="s">
        <v>68</v>
      </c>
      <c r="N4199" s="4">
        <f>IFERROR(AVERAGEIFS('TE por AEA'!$H$2:$H$12257,'TE por AEA'!$A$2:$A$12257,'TE por AEA'!J4199,'TE por AEA'!$B$2:$B$12257,'TE por AEA'!K4199,'TE por AEA'!$F$2:$F$12257,'TE por AEA'!L4199),"No hay registro")</f>
        <v>16.406665</v>
      </c>
      <c r="O4199" s="4"/>
      <c r="P4199" s="4"/>
      <c r="Q4199" s="4"/>
      <c r="R4199" s="4"/>
      <c r="S4199" s="4"/>
    </row>
    <row r="4200" spans="1:19">
      <c r="A4200" s="1" t="str">
        <f>+'BD1'!A4200</f>
        <v>Central Occidental</v>
      </c>
      <c r="B4200" s="1" t="str">
        <f>+'BD1'!B4200</f>
        <v>Sarchí</v>
      </c>
      <c r="C4200" s="1" t="str">
        <f>+'BD1'!C4200</f>
        <v>Jean Carlos Araya Quesada</v>
      </c>
      <c r="D4200" s="1">
        <f>+'BD1'!D4200</f>
        <v>4</v>
      </c>
      <c r="E4200" s="1" t="str">
        <f>+'BD1'!E4200</f>
        <v>Técnico</v>
      </c>
      <c r="F4200" s="1" t="str">
        <f>+'BD1'!F4200</f>
        <v xml:space="preserve">Participación en charlas y sesiones técnicas, de trabajo y de actualización de conocimiento (por evento) </v>
      </c>
      <c r="G4200" s="1" t="str">
        <f>+'BD1'!G4200</f>
        <v>Administrativa</v>
      </c>
      <c r="H4200" s="1">
        <f>+'BD1'!H4200</f>
        <v>6.42</v>
      </c>
      <c r="J4200" s="1" t="s">
        <v>306</v>
      </c>
      <c r="K4200" s="1" t="s">
        <v>313</v>
      </c>
      <c r="L4200" s="3" t="s">
        <v>48</v>
      </c>
      <c r="M4200" s="1" t="s">
        <v>68</v>
      </c>
      <c r="N4200" s="4">
        <f>IFERROR(AVERAGEIFS('TE por AEA'!$H$2:$H$12257,'TE por AEA'!$A$2:$A$12257,'TE por AEA'!J4200,'TE por AEA'!$B$2:$B$12257,'TE por AEA'!K4200,'TE por AEA'!$F$2:$F$12257,'TE por AEA'!L4200),"No hay registro")</f>
        <v>4.6366699999999996</v>
      </c>
      <c r="O4200" s="4"/>
      <c r="P4200" s="4"/>
      <c r="Q4200" s="4"/>
      <c r="R4200" s="4"/>
      <c r="S4200" s="4"/>
    </row>
    <row r="4201" spans="1:19">
      <c r="A4201" s="1" t="str">
        <f>+'BD1'!A4201</f>
        <v>Central Occidental</v>
      </c>
      <c r="B4201" s="1" t="str">
        <f>+'BD1'!B4201</f>
        <v>Sarchí</v>
      </c>
      <c r="C4201" s="1" t="str">
        <f>+'BD1'!C4201</f>
        <v>Jean Carlos Araya Quesada</v>
      </c>
      <c r="D4201" s="1">
        <f>+'BD1'!D4201</f>
        <v>4</v>
      </c>
      <c r="E4201" s="1" t="str">
        <f>+'BD1'!E4201</f>
        <v>Técnico</v>
      </c>
      <c r="F4201" s="1" t="str">
        <f>+'BD1'!F4201</f>
        <v>Aplicación de censos y apoyo en sondeo de precios de insumos agropecuarios (por censo o sondeo)</v>
      </c>
      <c r="G4201" s="1" t="str">
        <f>+'BD1'!G4201</f>
        <v>Sustantiva</v>
      </c>
      <c r="H4201" s="1">
        <f>+'BD1'!H4201</f>
        <v>94.16</v>
      </c>
      <c r="J4201" s="1" t="s">
        <v>306</v>
      </c>
      <c r="K4201" s="1" t="s">
        <v>313</v>
      </c>
      <c r="L4201" s="3" t="s">
        <v>49</v>
      </c>
      <c r="M4201" s="1" t="s">
        <v>67</v>
      </c>
      <c r="N4201" s="4">
        <f>IFERROR(AVERAGEIFS('TE por AEA'!$H$2:$H$12257,'TE por AEA'!$A$2:$A$12257,'TE por AEA'!J4201,'TE por AEA'!$B$2:$B$12257,'TE por AEA'!K4201,'TE por AEA'!$F$2:$F$12257,'TE por AEA'!L4201),"No hay registro")</f>
        <v>92.733329999999995</v>
      </c>
      <c r="O4201" s="4"/>
      <c r="P4201" s="4"/>
      <c r="Q4201" s="4"/>
      <c r="R4201" s="4"/>
      <c r="S4201" s="4"/>
    </row>
    <row r="4202" spans="1:19">
      <c r="A4202" s="1" t="str">
        <f>+'BD1'!A4202</f>
        <v>Central Occidental</v>
      </c>
      <c r="B4202" s="1" t="str">
        <f>+'BD1'!B4202</f>
        <v>Sarchí</v>
      </c>
      <c r="C4202" s="1" t="str">
        <f>+'BD1'!C4202</f>
        <v>Jean Carlos Araya Quesada</v>
      </c>
      <c r="D4202" s="1">
        <f>+'BD1'!D4202</f>
        <v>4</v>
      </c>
      <c r="E4202" s="1" t="str">
        <f>+'BD1'!E4202</f>
        <v>Técnico</v>
      </c>
      <c r="F4202" s="1" t="str">
        <f>+'BD1'!F4202</f>
        <v>Coordinación de acciones entre dependencias del MAG (por acción de cordinación)</v>
      </c>
      <c r="G4202" s="1" t="str">
        <f>+'BD1'!G4202</f>
        <v>Administrativa</v>
      </c>
      <c r="H4202" s="1">
        <f>+'BD1'!H4202</f>
        <v>3.7450000000000001</v>
      </c>
      <c r="J4202" s="1" t="s">
        <v>306</v>
      </c>
      <c r="K4202" s="1" t="s">
        <v>313</v>
      </c>
      <c r="L4202" s="3" t="s">
        <v>50</v>
      </c>
      <c r="M4202" s="1" t="s">
        <v>68</v>
      </c>
      <c r="N4202" s="4">
        <f>IFERROR(AVERAGEIFS('TE por AEA'!$H$2:$H$12257,'TE por AEA'!$A$2:$A$12257,'TE por AEA'!J4202,'TE por AEA'!$B$2:$B$12257,'TE por AEA'!K4202,'TE por AEA'!$F$2:$F$12257,'TE por AEA'!L4202),"No hay registro")</f>
        <v>0.86937500000000001</v>
      </c>
      <c r="O4202" s="4"/>
      <c r="P4202" s="4"/>
      <c r="Q4202" s="4"/>
      <c r="R4202" s="4"/>
      <c r="S4202" s="4"/>
    </row>
    <row r="4203" spans="1:19">
      <c r="A4203" s="1" t="str">
        <f>+'BD1'!A4203</f>
        <v>Central Occidental</v>
      </c>
      <c r="B4203" s="1" t="str">
        <f>+'BD1'!B4203</f>
        <v>Sarchí</v>
      </c>
      <c r="C4203" s="1" t="str">
        <f>+'BD1'!C4203</f>
        <v>Jean Carlos Araya Quesada</v>
      </c>
      <c r="D4203" s="1">
        <f>+'BD1'!D4203</f>
        <v>4</v>
      </c>
      <c r="E4203" s="1" t="str">
        <f>+'BD1'!E4203</f>
        <v>Técnico</v>
      </c>
      <c r="F4203" s="1" t="str">
        <f>+'BD1'!F4203</f>
        <v>Otorgamiento de permisos para quemas agropecuarias (por trámite)</v>
      </c>
      <c r="G4203" s="1" t="str">
        <f>+'BD1'!G4203</f>
        <v>Sustantiva</v>
      </c>
      <c r="H4203" s="1" t="str">
        <f>+'BD1'!H4203</f>
        <v>NA</v>
      </c>
      <c r="J4203" s="1" t="s">
        <v>306</v>
      </c>
      <c r="K4203" s="1" t="s">
        <v>313</v>
      </c>
      <c r="L4203" s="3" t="s">
        <v>51</v>
      </c>
      <c r="M4203" s="1" t="s">
        <v>67</v>
      </c>
      <c r="N4203" s="4">
        <f>IFERROR(AVERAGEIFS('TE por AEA'!$H$2:$H$12257,'TE por AEA'!$A$2:$A$12257,'TE por AEA'!J4203,'TE por AEA'!$B$2:$B$12257,'TE por AEA'!K4203,'TE por AEA'!$F$2:$F$12257,'TE por AEA'!L4203),"No hay registro")</f>
        <v>2.4075000000000002</v>
      </c>
      <c r="O4203" s="4"/>
      <c r="P4203" s="4"/>
      <c r="Q4203" s="4"/>
      <c r="R4203" s="4"/>
      <c r="S4203" s="4"/>
    </row>
    <row r="4204" spans="1:19">
      <c r="A4204" s="1" t="str">
        <f>+'BD1'!A4204</f>
        <v>Central Occidental</v>
      </c>
      <c r="B4204" s="1" t="str">
        <f>+'BD1'!B4204</f>
        <v>Sarchí</v>
      </c>
      <c r="C4204" s="1" t="str">
        <f>+'BD1'!C4204</f>
        <v>Jean Carlos Araya Quesada</v>
      </c>
      <c r="D4204" s="1">
        <f>+'BD1'!D4204</f>
        <v>4</v>
      </c>
      <c r="E4204" s="1" t="str">
        <f>+'BD1'!E4204</f>
        <v>Técnico</v>
      </c>
      <c r="F4204" s="1" t="str">
        <f>+'BD1'!F4204</f>
        <v>Elaboración de Autoevaluación en Control Interno (acumulado efectivo por aplicación de la autoevaluación)</v>
      </c>
      <c r="G4204" s="1" t="str">
        <f>+'BD1'!G4204</f>
        <v>Administrativa</v>
      </c>
      <c r="H4204" s="1">
        <f>+'BD1'!H4204</f>
        <v>3.21</v>
      </c>
      <c r="J4204" s="1" t="s">
        <v>306</v>
      </c>
      <c r="K4204" s="1" t="s">
        <v>313</v>
      </c>
      <c r="L4204" s="3" t="s">
        <v>52</v>
      </c>
      <c r="M4204" s="1" t="s">
        <v>68</v>
      </c>
      <c r="N4204" s="4">
        <f>IFERROR(AVERAGEIFS('TE por AEA'!$H$2:$H$12257,'TE por AEA'!$A$2:$A$12257,'TE por AEA'!J4204,'TE por AEA'!$B$2:$B$12257,'TE por AEA'!K4204,'TE por AEA'!$F$2:$F$12257,'TE por AEA'!L4204),"No hay registro")</f>
        <v>4.28</v>
      </c>
      <c r="O4204" s="4"/>
      <c r="P4204" s="4"/>
      <c r="Q4204" s="4"/>
      <c r="R4204" s="4"/>
      <c r="S4204" s="4"/>
    </row>
    <row r="4205" spans="1:19">
      <c r="A4205" s="1" t="str">
        <f>+'BD1'!A4205</f>
        <v>Central Occidental</v>
      </c>
      <c r="B4205" s="1" t="str">
        <f>+'BD1'!B4205</f>
        <v>Sarchí</v>
      </c>
      <c r="C4205" s="1" t="str">
        <f>+'BD1'!C4205</f>
        <v>Jean Carlos Araya Quesada</v>
      </c>
      <c r="D4205" s="1">
        <f>+'BD1'!D4205</f>
        <v>4</v>
      </c>
      <c r="E4205" s="1" t="str">
        <f>+'BD1'!E4205</f>
        <v>Técnico</v>
      </c>
      <c r="F4205" s="1" t="str">
        <f>+'BD1'!F4205</f>
        <v>Determinación y evaluación de riesgos en SEVRIMAG (acumulado efectivo por aplicación del SEVRIMAG)</v>
      </c>
      <c r="G4205" s="1" t="str">
        <f>+'BD1'!G4205</f>
        <v>Administrativa</v>
      </c>
      <c r="H4205" s="1">
        <f>+'BD1'!H4205</f>
        <v>5.1716699999999998</v>
      </c>
      <c r="J4205" s="1" t="s">
        <v>306</v>
      </c>
      <c r="K4205" s="1" t="s">
        <v>313</v>
      </c>
      <c r="L4205" s="3" t="s">
        <v>53</v>
      </c>
      <c r="M4205" s="1" t="s">
        <v>68</v>
      </c>
      <c r="N4205" s="4">
        <f>IFERROR(AVERAGEIFS('TE por AEA'!$H$2:$H$12257,'TE por AEA'!$A$2:$A$12257,'TE por AEA'!J4205,'TE por AEA'!$B$2:$B$12257,'TE por AEA'!K4205,'TE por AEA'!$F$2:$F$12257,'TE por AEA'!L4205),"No hay registro")</f>
        <v>10.700000000000001</v>
      </c>
      <c r="O4205" s="4"/>
      <c r="P4205" s="4"/>
      <c r="Q4205" s="4"/>
      <c r="R4205" s="4"/>
      <c r="S4205" s="4"/>
    </row>
    <row r="4206" spans="1:19">
      <c r="A4206" s="1" t="str">
        <f>+'BD1'!A4206</f>
        <v>Central Occidental</v>
      </c>
      <c r="B4206" s="1" t="str">
        <f>+'BD1'!B4206</f>
        <v>Sarchí</v>
      </c>
      <c r="C4206" s="1" t="str">
        <f>+'BD1'!C4206</f>
        <v>Jean Carlos Araya Quesada</v>
      </c>
      <c r="D4206" s="1">
        <f>+'BD1'!D4206</f>
        <v>4</v>
      </c>
      <c r="E4206" s="1" t="str">
        <f>+'BD1'!E4206</f>
        <v>Técnico</v>
      </c>
      <c r="F4206" s="1" t="str">
        <f>+'BD1'!F4206</f>
        <v>Seguimiento a plan de mitigación de riesgos en SEVRIMAG (acumulado efectivo por seguimiento)</v>
      </c>
      <c r="G4206" s="1" t="str">
        <f>+'BD1'!G4206</f>
        <v>Administrativa</v>
      </c>
      <c r="H4206" s="1" t="str">
        <f>+'BD1'!H4206</f>
        <v>NA</v>
      </c>
      <c r="J4206" s="1" t="s">
        <v>306</v>
      </c>
      <c r="K4206" s="1" t="s">
        <v>313</v>
      </c>
      <c r="L4206" s="3" t="s">
        <v>54</v>
      </c>
      <c r="M4206" s="1" t="s">
        <v>68</v>
      </c>
      <c r="N4206" s="4">
        <f>IFERROR(AVERAGEIFS('TE por AEA'!$H$2:$H$12257,'TE por AEA'!$A$2:$A$12257,'TE por AEA'!J4206,'TE por AEA'!$B$2:$B$12257,'TE por AEA'!K4206,'TE por AEA'!$F$2:$F$12257,'TE por AEA'!L4206),"No hay registro")</f>
        <v>2.31833</v>
      </c>
      <c r="O4206" s="4"/>
      <c r="P4206" s="4"/>
      <c r="Q4206" s="4"/>
      <c r="R4206" s="4"/>
      <c r="S4206" s="4"/>
    </row>
    <row r="4207" spans="1:19">
      <c r="A4207" s="1" t="str">
        <f>+'BD1'!A4207</f>
        <v>Central Occidental</v>
      </c>
      <c r="B4207" s="1" t="str">
        <f>+'BD1'!B4207</f>
        <v>Sarchí</v>
      </c>
      <c r="C4207" s="1" t="str">
        <f>+'BD1'!C4207</f>
        <v>Jean Carlos Araya Quesada</v>
      </c>
      <c r="D4207" s="1">
        <f>+'BD1'!D4207</f>
        <v>4</v>
      </c>
      <c r="E4207" s="1" t="str">
        <f>+'BD1'!E4207</f>
        <v>Técnico</v>
      </c>
      <c r="F4207" s="1" t="str">
        <f>+'BD1'!F4207</f>
        <v>Seguimiento a plan de mejora de la Autoevaluación en Control Interno (acumulado efectivo por seguimiento)</v>
      </c>
      <c r="G4207" s="1" t="str">
        <f>+'BD1'!G4207</f>
        <v>Administrativa</v>
      </c>
      <c r="H4207" s="1" t="str">
        <f>+'BD1'!H4207</f>
        <v>NA</v>
      </c>
      <c r="J4207" s="1" t="s">
        <v>306</v>
      </c>
      <c r="K4207" s="1" t="s">
        <v>313</v>
      </c>
      <c r="L4207" s="3" t="s">
        <v>55</v>
      </c>
      <c r="M4207" s="1" t="s">
        <v>68</v>
      </c>
      <c r="N4207" s="4">
        <f>IFERROR(AVERAGEIFS('TE por AEA'!$H$2:$H$12257,'TE por AEA'!$A$2:$A$12257,'TE por AEA'!J4207,'TE por AEA'!$B$2:$B$12257,'TE por AEA'!K4207,'TE por AEA'!$F$2:$F$12257,'TE por AEA'!L4207),"No hay registro")</f>
        <v>2.31833</v>
      </c>
      <c r="O4207" s="4"/>
      <c r="P4207" s="4"/>
      <c r="Q4207" s="4"/>
      <c r="R4207" s="4"/>
      <c r="S4207" s="4"/>
    </row>
    <row r="4208" spans="1:19">
      <c r="A4208" s="1" t="str">
        <f>+'BD1'!A4208</f>
        <v>Central Occidental</v>
      </c>
      <c r="B4208" s="1" t="str">
        <f>+'BD1'!B4208</f>
        <v>Sarchí</v>
      </c>
      <c r="C4208" s="1" t="str">
        <f>+'BD1'!C4208</f>
        <v>Jean Carlos Araya Quesada</v>
      </c>
      <c r="D4208" s="1">
        <f>+'BD1'!D4208</f>
        <v>4</v>
      </c>
      <c r="E4208" s="1" t="str">
        <f>+'BD1'!E4208</f>
        <v>Técnico</v>
      </c>
      <c r="F4208" s="1" t="str">
        <f>+'BD1'!F4208</f>
        <v>Reuniones de personal AEA (por reunión)</v>
      </c>
      <c r="G4208" s="1" t="str">
        <f>+'BD1'!G4208</f>
        <v>Administrativa</v>
      </c>
      <c r="H4208" s="1">
        <f>+'BD1'!H4208</f>
        <v>3.21</v>
      </c>
      <c r="J4208" s="1" t="s">
        <v>306</v>
      </c>
      <c r="K4208" s="1" t="s">
        <v>313</v>
      </c>
      <c r="L4208" s="3" t="s">
        <v>56</v>
      </c>
      <c r="M4208" s="1" t="s">
        <v>68</v>
      </c>
      <c r="N4208" s="4">
        <f>IFERROR(AVERAGEIFS('TE por AEA'!$H$2:$H$12257,'TE por AEA'!$A$2:$A$12257,'TE por AEA'!J4208,'TE por AEA'!$B$2:$B$12257,'TE por AEA'!K4208,'TE por AEA'!$F$2:$F$12257,'TE por AEA'!L4208),"No hay registro")</f>
        <v>1.664445</v>
      </c>
      <c r="O4208" s="4"/>
      <c r="P4208" s="4"/>
      <c r="Q4208" s="4"/>
      <c r="R4208" s="4"/>
      <c r="S4208" s="4"/>
    </row>
    <row r="4209" spans="1:19">
      <c r="A4209" s="1" t="str">
        <f>+'BD1'!A4209</f>
        <v>Central Occidental</v>
      </c>
      <c r="B4209" s="1" t="str">
        <f>+'BD1'!B4209</f>
        <v>Sarchí</v>
      </c>
      <c r="C4209" s="1" t="str">
        <f>+'BD1'!C4209</f>
        <v>Jean Carlos Araya Quesada</v>
      </c>
      <c r="D4209" s="1">
        <f>+'BD1'!D4209</f>
        <v>4</v>
      </c>
      <c r="E4209" s="1" t="str">
        <f>+'BD1'!E4209</f>
        <v>Técnico</v>
      </c>
      <c r="F4209" s="1" t="str">
        <f>+'BD1'!F4209</f>
        <v>Actualización del sistema de gestión documental y archivo (tiempo efectivo por día)</v>
      </c>
      <c r="G4209" s="1" t="str">
        <f>+'BD1'!G4209</f>
        <v>Administrativa</v>
      </c>
      <c r="H4209" s="1">
        <f>+'BD1'!H4209</f>
        <v>2.14</v>
      </c>
      <c r="J4209" s="1" t="s">
        <v>306</v>
      </c>
      <c r="K4209" s="1" t="s">
        <v>313</v>
      </c>
      <c r="L4209" s="3" t="s">
        <v>57</v>
      </c>
      <c r="M4209" s="1" t="s">
        <v>68</v>
      </c>
      <c r="N4209" s="4">
        <f>IFERROR(AVERAGEIFS('TE por AEA'!$H$2:$H$12257,'TE por AEA'!$A$2:$A$12257,'TE por AEA'!J4209,'TE por AEA'!$B$2:$B$12257,'TE por AEA'!K4209,'TE por AEA'!$F$2:$F$12257,'TE por AEA'!L4209),"No hay registro")</f>
        <v>8.56</v>
      </c>
      <c r="O4209" s="4"/>
      <c r="P4209" s="4"/>
      <c r="Q4209" s="4"/>
      <c r="R4209" s="4"/>
      <c r="S4209" s="4"/>
    </row>
    <row r="4210" spans="1:19">
      <c r="A4210" s="1" t="str">
        <f>+'BD1'!A4210</f>
        <v>Central Occidental</v>
      </c>
      <c r="B4210" s="1" t="str">
        <f>+'BD1'!B4210</f>
        <v>Sarchí</v>
      </c>
      <c r="C4210" s="1" t="str">
        <f>+'BD1'!C4210</f>
        <v>Jean Carlos Araya Quesada</v>
      </c>
      <c r="D4210" s="1">
        <f>+'BD1'!D4210</f>
        <v>4</v>
      </c>
      <c r="E4210" s="1" t="str">
        <f>+'BD1'!E4210</f>
        <v>Técnico</v>
      </c>
      <c r="F4210" s="1" t="str">
        <f>+'BD1'!F4210</f>
        <v>Actualización del sistema SisDNEA (por productor)</v>
      </c>
      <c r="G4210" s="1" t="str">
        <f>+'BD1'!G4210</f>
        <v>Administrativa</v>
      </c>
      <c r="H4210" s="1">
        <f>+'BD1'!H4210</f>
        <v>0.80249999999999999</v>
      </c>
      <c r="J4210" s="1" t="s">
        <v>306</v>
      </c>
      <c r="K4210" s="1" t="s">
        <v>313</v>
      </c>
      <c r="L4210" s="3" t="s">
        <v>58</v>
      </c>
      <c r="M4210" s="1" t="s">
        <v>68</v>
      </c>
      <c r="N4210" s="4">
        <f>IFERROR(AVERAGEIFS('TE por AEA'!$H$2:$H$12257,'TE por AEA'!$A$2:$A$12257,'TE por AEA'!J4210,'TE por AEA'!$B$2:$B$12257,'TE por AEA'!K4210,'TE por AEA'!$F$2:$F$12257,'TE por AEA'!L4210),"No hay registro")</f>
        <v>0.72076499999999999</v>
      </c>
      <c r="O4210" s="4"/>
      <c r="P4210" s="4"/>
      <c r="Q4210" s="4"/>
      <c r="R4210" s="4"/>
      <c r="S4210" s="4"/>
    </row>
    <row r="4211" spans="1:19">
      <c r="A4211" s="1" t="str">
        <f>+'BD1'!A4211</f>
        <v>Central Occidental</v>
      </c>
      <c r="B4211" s="1" t="str">
        <f>+'BD1'!B4211</f>
        <v>Sarchí</v>
      </c>
      <c r="C4211" s="1" t="str">
        <f>+'BD1'!C4211</f>
        <v>Jean Carlos Araya Quesada</v>
      </c>
      <c r="D4211" s="1">
        <f>+'BD1'!D4211</f>
        <v>4</v>
      </c>
      <c r="E4211" s="1" t="str">
        <f>+'BD1'!E4211</f>
        <v>Técnico</v>
      </c>
      <c r="F4211" s="1" t="str">
        <f>+'BD1'!F4211</f>
        <v>Seguimiento semestral de la determinación de expectativas (por seguimiento)</v>
      </c>
      <c r="G4211" s="1" t="str">
        <f>+'BD1'!G4211</f>
        <v>Administrativa</v>
      </c>
      <c r="H4211" s="1" t="str">
        <f>+'BD1'!H4211</f>
        <v>NA</v>
      </c>
      <c r="J4211" s="1" t="s">
        <v>306</v>
      </c>
      <c r="K4211" s="1" t="s">
        <v>313</v>
      </c>
      <c r="L4211" s="3" t="s">
        <v>135</v>
      </c>
      <c r="M4211" s="1" t="s">
        <v>68</v>
      </c>
      <c r="N4211" s="4">
        <f>IFERROR(AVERAGEIFS('TE por AEA'!$H$2:$H$12257,'TE por AEA'!$A$2:$A$12257,'TE por AEA'!J4211,'TE por AEA'!$B$2:$B$12257,'TE por AEA'!K4211,'TE por AEA'!$F$2:$F$12257,'TE por AEA'!L4211),"No hay registro")</f>
        <v>1.1368749999999999</v>
      </c>
      <c r="O4211" s="4"/>
      <c r="P4211" s="4"/>
      <c r="Q4211" s="4"/>
      <c r="R4211" s="4"/>
      <c r="S4211" s="4"/>
    </row>
    <row r="4212" spans="1:19">
      <c r="A4212" s="1" t="str">
        <f>+'BD1'!A4212</f>
        <v>Central Occidental</v>
      </c>
      <c r="B4212" s="1" t="str">
        <f>+'BD1'!B4212</f>
        <v>Sarchí</v>
      </c>
      <c r="C4212" s="1" t="str">
        <f>+'BD1'!C4212</f>
        <v>Jean Carlos Araya Quesada</v>
      </c>
      <c r="D4212" s="1">
        <f>+'BD1'!D4212</f>
        <v>4</v>
      </c>
      <c r="E4212" s="1" t="str">
        <f>+'BD1'!E4212</f>
        <v>Técnico</v>
      </c>
      <c r="F4212" s="1" t="str">
        <f>+'BD1'!F4212</f>
        <v>Elaboración de la evaluación del desempeño (por reunión)</v>
      </c>
      <c r="G4212" s="1" t="str">
        <f>+'BD1'!G4212</f>
        <v>Administrativa</v>
      </c>
      <c r="H4212" s="1" t="str">
        <f>+'BD1'!H4212</f>
        <v>NA</v>
      </c>
      <c r="J4212" s="1" t="s">
        <v>306</v>
      </c>
      <c r="K4212" s="1" t="s">
        <v>313</v>
      </c>
      <c r="L4212" s="3" t="s">
        <v>59</v>
      </c>
      <c r="M4212" s="1" t="s">
        <v>68</v>
      </c>
      <c r="N4212" s="4">
        <f>IFERROR(AVERAGEIFS('TE por AEA'!$H$2:$H$12257,'TE por AEA'!$A$2:$A$12257,'TE por AEA'!J4212,'TE por AEA'!$B$2:$B$12257,'TE por AEA'!K4212,'TE por AEA'!$F$2:$F$12257,'TE por AEA'!L4212),"No hay registro")</f>
        <v>1.4266650000000001</v>
      </c>
      <c r="O4212" s="4"/>
      <c r="P4212" s="4"/>
      <c r="Q4212" s="4"/>
      <c r="R4212" s="4"/>
      <c r="S4212" s="4"/>
    </row>
    <row r="4213" spans="1:19">
      <c r="A4213" s="1" t="str">
        <f>+'BD1'!A4213</f>
        <v>Central Occidental</v>
      </c>
      <c r="B4213" s="1" t="str">
        <f>+'BD1'!B4213</f>
        <v>Sarchí</v>
      </c>
      <c r="C4213" s="1" t="str">
        <f>+'BD1'!C4213</f>
        <v>Jean Carlos Araya Quesada</v>
      </c>
      <c r="D4213" s="1">
        <f>+'BD1'!D4213</f>
        <v>4</v>
      </c>
      <c r="E4213" s="1" t="str">
        <f>+'BD1'!E4213</f>
        <v>Técnico</v>
      </c>
      <c r="F4213" s="1" t="str">
        <f>+'BD1'!F4213</f>
        <v>Elaboración de inventarios de equipos, materiales e insumos (tiempo efectivo por día)</v>
      </c>
      <c r="G4213" s="1" t="str">
        <f>+'BD1'!G4213</f>
        <v>Administrativa</v>
      </c>
      <c r="H4213" s="1">
        <f>+'BD1'!H4213</f>
        <v>2.6749999999999998</v>
      </c>
      <c r="J4213" s="1" t="s">
        <v>306</v>
      </c>
      <c r="K4213" s="1" t="s">
        <v>313</v>
      </c>
      <c r="L4213" s="3" t="s">
        <v>60</v>
      </c>
      <c r="M4213" s="1" t="s">
        <v>68</v>
      </c>
      <c r="N4213" s="4">
        <f>IFERROR(AVERAGEIFS('TE por AEA'!$H$2:$H$12257,'TE por AEA'!$A$2:$A$12257,'TE por AEA'!J4213,'TE por AEA'!$B$2:$B$12257,'TE por AEA'!K4213,'TE por AEA'!$F$2:$F$12257,'TE por AEA'!L4213),"No hay registro")</f>
        <v>5.3500000000000005</v>
      </c>
      <c r="O4213" s="4"/>
      <c r="P4213" s="4"/>
      <c r="Q4213" s="4"/>
      <c r="R4213" s="4"/>
      <c r="S4213" s="4"/>
    </row>
    <row r="4214" spans="1:19">
      <c r="A4214" s="1" t="str">
        <f>+'BD1'!A4214</f>
        <v>Central Occidental</v>
      </c>
      <c r="B4214" s="1" t="str">
        <f>+'BD1'!B4214</f>
        <v>Sarchí</v>
      </c>
      <c r="C4214" s="1" t="str">
        <f>+'BD1'!C4214</f>
        <v>Jean Carlos Araya Quesada</v>
      </c>
      <c r="D4214" s="1">
        <f>+'BD1'!D4214</f>
        <v>4</v>
      </c>
      <c r="E4214" s="1" t="str">
        <f>+'BD1'!E4214</f>
        <v>Técnico</v>
      </c>
      <c r="F4214" s="1" t="str">
        <f>+'BD1'!F4214</f>
        <v>Atención de emergencias</v>
      </c>
      <c r="G4214" s="1" t="str">
        <f>+'BD1'!G4214</f>
        <v>Sustantiva</v>
      </c>
      <c r="H4214" s="1" t="str">
        <f>+'BD1'!H4214</f>
        <v>NA</v>
      </c>
      <c r="J4214" s="1" t="s">
        <v>306</v>
      </c>
      <c r="K4214" s="1" t="s">
        <v>313</v>
      </c>
      <c r="L4214" s="3" t="s">
        <v>61</v>
      </c>
      <c r="M4214" s="1" t="s">
        <v>67</v>
      </c>
      <c r="N4214" s="4" t="str">
        <f>IFERROR(AVERAGEIFS('TE por AEA'!$H$2:$H$12257,'TE por AEA'!$A$2:$A$12257,'TE por AEA'!J4214,'TE por AEA'!$B$2:$B$12257,'TE por AEA'!K4214,'TE por AEA'!$F$2:$F$12257,'TE por AEA'!L4214),"No hay registro")</f>
        <v>No hay registro</v>
      </c>
      <c r="O4214" s="4"/>
      <c r="P4214" s="4"/>
      <c r="Q4214" s="4"/>
      <c r="R4214" s="4"/>
      <c r="S4214" s="4"/>
    </row>
    <row r="4215" spans="1:19">
      <c r="A4215" s="1" t="str">
        <f>+'BD1'!A4215</f>
        <v>Central Occidental</v>
      </c>
      <c r="B4215" s="1" t="str">
        <f>+'BD1'!B4215</f>
        <v>Sarchí</v>
      </c>
      <c r="C4215" s="1" t="str">
        <f>+'BD1'!C4215</f>
        <v>Jean Carlos Araya Quesada</v>
      </c>
      <c r="D4215" s="1">
        <f>+'BD1'!D4215</f>
        <v>4</v>
      </c>
      <c r="E4215" s="1" t="str">
        <f>+'BD1'!E4215</f>
        <v>Técnico</v>
      </c>
      <c r="F4215" s="1" t="str">
        <f>+'BD1'!F4215</f>
        <v>Trazabilidad-visita a finca (por productor)</v>
      </c>
      <c r="G4215" s="1" t="str">
        <f>+'BD1'!G4215</f>
        <v>Sustantiva</v>
      </c>
      <c r="H4215" s="1">
        <f>+'BD1'!H4215</f>
        <v>4.4583300000000001</v>
      </c>
      <c r="J4215" s="1" t="s">
        <v>306</v>
      </c>
      <c r="K4215" s="1" t="s">
        <v>313</v>
      </c>
      <c r="L4215" s="3" t="s">
        <v>62</v>
      </c>
      <c r="M4215" s="1" t="s">
        <v>67</v>
      </c>
      <c r="N4215" s="4" t="str">
        <f>IFERROR(AVERAGEIFS('TE por AEA'!$H$2:$H$12257,'TE por AEA'!$A$2:$A$12257,'TE por AEA'!J4215,'TE por AEA'!$B$2:$B$12257,'TE por AEA'!K4215,'TE por AEA'!$F$2:$F$12257,'TE por AEA'!L4215),"No hay registro")</f>
        <v>No hay registro</v>
      </c>
      <c r="O4215" s="4"/>
      <c r="P4215" s="4"/>
      <c r="Q4215" s="4"/>
      <c r="R4215" s="4"/>
      <c r="S4215" s="4"/>
    </row>
    <row r="4216" spans="1:19">
      <c r="A4216" s="1" t="str">
        <f>+'BD1'!A4216</f>
        <v>Central Occidental</v>
      </c>
      <c r="B4216" s="1" t="str">
        <f>+'BD1'!B4216</f>
        <v>Sarchí</v>
      </c>
      <c r="C4216" s="1" t="str">
        <f>+'BD1'!C4216</f>
        <v>Jean Carlos Araya Quesada</v>
      </c>
      <c r="D4216" s="1">
        <f>+'BD1'!D4216</f>
        <v>4</v>
      </c>
      <c r="E4216" s="1" t="str">
        <f>+'BD1'!E4216</f>
        <v>Técnico</v>
      </c>
      <c r="F4216" s="1" t="str">
        <f>+'BD1'!F4216</f>
        <v>Trazabilidad-inclusión en sistema TrazarAgro (por productor)</v>
      </c>
      <c r="G4216" s="1" t="str">
        <f>+'BD1'!G4216</f>
        <v>Sustantiva</v>
      </c>
      <c r="H4216" s="1" t="str">
        <f>+'BD1'!H4216</f>
        <v>NA</v>
      </c>
      <c r="J4216" s="1" t="s">
        <v>306</v>
      </c>
      <c r="K4216" s="1" t="s">
        <v>313</v>
      </c>
      <c r="L4216" s="3" t="s">
        <v>63</v>
      </c>
      <c r="M4216" s="1" t="s">
        <v>67</v>
      </c>
      <c r="N4216" s="4" t="str">
        <f>IFERROR(AVERAGEIFS('TE por AEA'!$H$2:$H$12257,'TE por AEA'!$A$2:$A$12257,'TE por AEA'!J4216,'TE por AEA'!$B$2:$B$12257,'TE por AEA'!K4216,'TE por AEA'!$F$2:$F$12257,'TE por AEA'!L4216),"No hay registro")</f>
        <v>No hay registro</v>
      </c>
      <c r="O4216" s="4"/>
      <c r="P4216" s="4"/>
      <c r="Q4216" s="4"/>
      <c r="R4216" s="4"/>
      <c r="S4216" s="4"/>
    </row>
    <row r="4217" spans="1:19">
      <c r="A4217" s="1" t="str">
        <f>+'BD1'!A4217</f>
        <v>Central Occidental</v>
      </c>
      <c r="B4217" s="1" t="str">
        <f>+'BD1'!B4217</f>
        <v>Sarchí</v>
      </c>
      <c r="C4217" s="1" t="str">
        <f>+'BD1'!C4217</f>
        <v>Jean Carlos Araya Quesada</v>
      </c>
      <c r="D4217" s="1">
        <f>+'BD1'!D4217</f>
        <v>4</v>
      </c>
      <c r="E4217" s="1" t="str">
        <f>+'BD1'!E4217</f>
        <v>Técnico</v>
      </c>
      <c r="F4217" s="1" t="str">
        <f>+'BD1'!F4217</f>
        <v>Atención al gusano barrenador (por productor)</v>
      </c>
      <c r="G4217" s="1" t="str">
        <f>+'BD1'!G4217</f>
        <v>Sustantiva</v>
      </c>
      <c r="H4217" s="1">
        <f>+'BD1'!H4217</f>
        <v>4.4583300000000001</v>
      </c>
      <c r="J4217" s="1" t="s">
        <v>306</v>
      </c>
      <c r="K4217" s="1" t="s">
        <v>313</v>
      </c>
      <c r="L4217" s="3" t="s">
        <v>64</v>
      </c>
      <c r="M4217" s="1" t="s">
        <v>67</v>
      </c>
      <c r="N4217" s="4">
        <f>IFERROR(AVERAGEIFS('TE por AEA'!$H$2:$H$12257,'TE por AEA'!$A$2:$A$12257,'TE por AEA'!J4217,'TE por AEA'!$B$2:$B$12257,'TE por AEA'!K4217,'TE por AEA'!$F$2:$F$12257,'TE por AEA'!L4217),"No hay registro")</f>
        <v>1.292915</v>
      </c>
      <c r="O4217" s="4"/>
      <c r="P4217" s="4"/>
      <c r="Q4217" s="4"/>
      <c r="R4217" s="4"/>
      <c r="S4217" s="4"/>
    </row>
    <row r="4218" spans="1:19">
      <c r="A4218" s="1" t="str">
        <f>+'BD1'!A4218</f>
        <v>Central Occidental</v>
      </c>
      <c r="B4218" s="1" t="str">
        <f>+'BD1'!B4218</f>
        <v>Sarchí</v>
      </c>
      <c r="C4218" s="1" t="str">
        <f>+'BD1'!C4218</f>
        <v>Jean Carlos Araya Quesada</v>
      </c>
      <c r="D4218" s="1">
        <f>+'BD1'!D4218</f>
        <v>4</v>
      </c>
      <c r="E4218" s="1" t="str">
        <f>+'BD1'!E4218</f>
        <v>Técnico</v>
      </c>
      <c r="F4218" s="1" t="str">
        <f>+'BD1'!F4218</f>
        <v>Atención en oficina (por usuario)</v>
      </c>
      <c r="G4218" s="1" t="str">
        <f>+'BD1'!G4218</f>
        <v>Sustantiva</v>
      </c>
      <c r="H4218" s="1">
        <f>+'BD1'!H4218</f>
        <v>0.80249999999999999</v>
      </c>
      <c r="J4218" s="1" t="s">
        <v>306</v>
      </c>
      <c r="K4218" s="1" t="s">
        <v>313</v>
      </c>
      <c r="L4218" s="3" t="s">
        <v>65</v>
      </c>
      <c r="M4218" s="1" t="s">
        <v>67</v>
      </c>
      <c r="N4218" s="4">
        <f>IFERROR(AVERAGEIFS('TE por AEA'!$H$2:$H$12257,'TE por AEA'!$A$2:$A$12257,'TE por AEA'!J4218,'TE por AEA'!$B$2:$B$12257,'TE por AEA'!K4218,'TE por AEA'!$F$2:$F$12257,'TE por AEA'!L4218),"No hay registro")</f>
        <v>0.76534999999999997</v>
      </c>
      <c r="O4218" s="4"/>
      <c r="P4218" s="4"/>
      <c r="Q4218" s="4"/>
      <c r="R4218" s="4"/>
      <c r="S4218" s="4"/>
    </row>
    <row r="4219" spans="1:19">
      <c r="A4219" s="1" t="str">
        <f>+'BD1'!A4219</f>
        <v>Central Occidental</v>
      </c>
      <c r="B4219" s="1" t="str">
        <f>+'BD1'!B4219</f>
        <v>Sarchí</v>
      </c>
      <c r="C4219" s="1" t="str">
        <f>+'BD1'!C4219</f>
        <v>Jean Carlos Araya Quesada</v>
      </c>
      <c r="D4219" s="1">
        <f>+'BD1'!D4219</f>
        <v>4</v>
      </c>
      <c r="E4219" s="1" t="str">
        <f>+'BD1'!E4219</f>
        <v>Técnico</v>
      </c>
      <c r="F4219" s="1" t="str">
        <f>+'BD1'!F4219</f>
        <v>Búsqueda de nuevos productores (por productor)</v>
      </c>
      <c r="G4219" s="1" t="str">
        <f>+'BD1'!G4219</f>
        <v>Sustantiva</v>
      </c>
      <c r="H4219" s="1">
        <f>+'BD1'!H4219</f>
        <v>3.21</v>
      </c>
      <c r="J4219" s="1" t="s">
        <v>306</v>
      </c>
      <c r="K4219" s="1" t="s">
        <v>313</v>
      </c>
      <c r="L4219" s="3" t="s">
        <v>66</v>
      </c>
      <c r="M4219" s="1" t="s">
        <v>67</v>
      </c>
      <c r="N4219" s="4">
        <f>IFERROR(AVERAGEIFS('TE por AEA'!$H$2:$H$12257,'TE por AEA'!$A$2:$A$12257,'TE por AEA'!J4219,'TE por AEA'!$B$2:$B$12257,'TE por AEA'!K4219,'TE por AEA'!$F$2:$F$12257,'TE por AEA'!L4219),"No hay registro")</f>
        <v>2.5412500000000002</v>
      </c>
      <c r="O4219" s="4"/>
      <c r="P4219" s="4"/>
      <c r="Q4219" s="4"/>
      <c r="R4219" s="4"/>
      <c r="S4219" s="4"/>
    </row>
    <row r="4220" spans="1:19">
      <c r="A4220" s="1" t="str">
        <f>+'BD1'!A4220</f>
        <v>Central Occidental</v>
      </c>
      <c r="B4220" s="1" t="str">
        <f>+'BD1'!B4220</f>
        <v>Sarchí</v>
      </c>
      <c r="C4220" s="1" t="str">
        <f>+'BD1'!C4220</f>
        <v>Rolando Murillo Chaves</v>
      </c>
      <c r="D4220" s="1">
        <f>+'BD1'!D4220</f>
        <v>1</v>
      </c>
      <c r="E4220" s="1" t="str">
        <f>+'BD1'!E4220</f>
        <v>Profesional</v>
      </c>
      <c r="F4220" s="1" t="str">
        <f>+'BD1'!F4220</f>
        <v>Elaboración del diagnóstico y plan de finca de manejo a personas productoras (por productor)</v>
      </c>
      <c r="G4220" s="1" t="str">
        <f>+'BD1'!G4220</f>
        <v>Sustantiva</v>
      </c>
      <c r="H4220" s="1">
        <f>+'BD1'!H4220</f>
        <v>2.14</v>
      </c>
      <c r="J4220" s="1" t="s">
        <v>306</v>
      </c>
      <c r="K4220" s="1" t="s">
        <v>316</v>
      </c>
      <c r="L4220" s="2" t="s">
        <v>11</v>
      </c>
      <c r="M4220" s="1" t="s">
        <v>67</v>
      </c>
      <c r="N4220" s="4">
        <f>IFERROR(AVERAGEIFS('TE por AEA'!$H$2:$H$12257,'TE por AEA'!$A$2:$A$12257,'TE por AEA'!J4220,'TE por AEA'!$B$2:$B$12257,'TE por AEA'!K4220,'TE por AEA'!$F$2:$F$12257,'TE por AEA'!L4220),"No hay registro")</f>
        <v>1.6267966666666667</v>
      </c>
      <c r="O4220" s="4"/>
      <c r="P4220" s="4"/>
      <c r="Q4220" s="4"/>
      <c r="R4220" s="4"/>
      <c r="S4220" s="4"/>
    </row>
    <row r="4221" spans="1:19">
      <c r="A4221" s="1" t="str">
        <f>+'BD1'!A4221</f>
        <v>Central Occidental</v>
      </c>
      <c r="B4221" s="1" t="str">
        <f>+'BD1'!B4221</f>
        <v>Sarchí</v>
      </c>
      <c r="C4221" s="1" t="str">
        <f>+'BD1'!C4221</f>
        <v>Rolando Murillo Chaves</v>
      </c>
      <c r="D4221" s="1">
        <f>+'BD1'!D4221</f>
        <v>1</v>
      </c>
      <c r="E4221" s="1" t="str">
        <f>+'BD1'!E4221</f>
        <v>Profesional</v>
      </c>
      <c r="F4221" s="1" t="str">
        <f>+'BD1'!F4221</f>
        <v>Asistencia técnica a personas productoras (individual): visitas a finca (por productor)</v>
      </c>
      <c r="G4221" s="1" t="str">
        <f>+'BD1'!G4221</f>
        <v>Sustantiva</v>
      </c>
      <c r="H4221" s="1">
        <f>+'BD1'!H4221</f>
        <v>2.14</v>
      </c>
      <c r="J4221" s="1" t="s">
        <v>306</v>
      </c>
      <c r="K4221" s="1" t="s">
        <v>316</v>
      </c>
      <c r="L4221" s="2" t="s">
        <v>12</v>
      </c>
      <c r="M4221" s="1" t="s">
        <v>67</v>
      </c>
      <c r="N4221" s="4">
        <f>IFERROR(AVERAGEIFS('TE por AEA'!$H$2:$H$12257,'TE por AEA'!$A$2:$A$12257,'TE por AEA'!J4221,'TE por AEA'!$B$2:$B$12257,'TE por AEA'!K4221,'TE por AEA'!$F$2:$F$12257,'TE por AEA'!L4221),"No hay registro")</f>
        <v>2.6155550000000001</v>
      </c>
      <c r="O4221" s="4"/>
      <c r="P4221" s="4"/>
      <c r="Q4221" s="4"/>
      <c r="R4221" s="4"/>
      <c r="S4221" s="4"/>
    </row>
    <row r="4222" spans="1:19">
      <c r="A4222" s="1" t="str">
        <f>+'BD1'!A4222</f>
        <v>Central Occidental</v>
      </c>
      <c r="B4222" s="1" t="str">
        <f>+'BD1'!B4222</f>
        <v>Sarchí</v>
      </c>
      <c r="C4222" s="1" t="str">
        <f>+'BD1'!C4222</f>
        <v>Rolando Murillo Chaves</v>
      </c>
      <c r="D4222" s="1">
        <f>+'BD1'!D4222</f>
        <v>1</v>
      </c>
      <c r="E4222" s="1" t="str">
        <f>+'BD1'!E4222</f>
        <v>Profesional</v>
      </c>
      <c r="F4222" s="1" t="str">
        <f>+'BD1'!F4222</f>
        <v>Asistencia técnica a personas productoras (individual): atenciones virtuales y digitales (por productor)</v>
      </c>
      <c r="G4222" s="1" t="str">
        <f>+'BD1'!G4222</f>
        <v>Sustantiva</v>
      </c>
      <c r="H4222" s="1">
        <f>+'BD1'!H4222</f>
        <v>0.25263999999999998</v>
      </c>
      <c r="J4222" s="1" t="s">
        <v>306</v>
      </c>
      <c r="K4222" s="1" t="s">
        <v>316</v>
      </c>
      <c r="L4222" s="2" t="s">
        <v>13</v>
      </c>
      <c r="M4222" s="1" t="s">
        <v>67</v>
      </c>
      <c r="N4222" s="4">
        <f>IFERROR(AVERAGEIFS('TE por AEA'!$H$2:$H$12257,'TE por AEA'!$A$2:$A$12257,'TE por AEA'!J4222,'TE por AEA'!$B$2:$B$12257,'TE por AEA'!K4222,'TE por AEA'!$F$2:$F$12257,'TE por AEA'!L4222),"No hay registro")</f>
        <v>0.47555500000000001</v>
      </c>
      <c r="O4222" s="4"/>
      <c r="P4222" s="4"/>
      <c r="Q4222" s="4"/>
      <c r="R4222" s="4"/>
      <c r="S4222" s="4"/>
    </row>
    <row r="4223" spans="1:19">
      <c r="A4223" s="1" t="str">
        <f>+'BD1'!A4223</f>
        <v>Central Occidental</v>
      </c>
      <c r="B4223" s="1" t="str">
        <f>+'BD1'!B4223</f>
        <v>Sarchí</v>
      </c>
      <c r="C4223" s="1" t="str">
        <f>+'BD1'!C4223</f>
        <v>Rolando Murillo Chaves</v>
      </c>
      <c r="D4223" s="1">
        <f>+'BD1'!D4223</f>
        <v>1</v>
      </c>
      <c r="E4223" s="1" t="str">
        <f>+'BD1'!E4223</f>
        <v>Profesional</v>
      </c>
      <c r="F4223" s="1" t="str">
        <f>+'BD1'!F4223</f>
        <v>Asistencia técnica a personas productoras (grupal): día de campo (por día en el evento)</v>
      </c>
      <c r="G4223" s="1" t="str">
        <f>+'BD1'!G4223</f>
        <v>Sustantiva</v>
      </c>
      <c r="H4223" s="1" t="str">
        <f>+'BD1'!H4223</f>
        <v>NA</v>
      </c>
      <c r="J4223" s="1" t="s">
        <v>306</v>
      </c>
      <c r="K4223" s="1" t="s">
        <v>316</v>
      </c>
      <c r="L4223" s="2" t="s">
        <v>14</v>
      </c>
      <c r="M4223" s="1" t="s">
        <v>67</v>
      </c>
      <c r="N4223" s="4">
        <f>IFERROR(AVERAGEIFS('TE por AEA'!$H$2:$H$12257,'TE por AEA'!$A$2:$A$12257,'TE por AEA'!J4223,'TE por AEA'!$B$2:$B$12257,'TE por AEA'!K4223,'TE por AEA'!$F$2:$F$12257,'TE por AEA'!L4223),"No hay registro")</f>
        <v>4.2799999999999994</v>
      </c>
      <c r="O4223" s="4"/>
      <c r="P4223" s="4"/>
      <c r="Q4223" s="4"/>
      <c r="R4223" s="4"/>
      <c r="S4223" s="4"/>
    </row>
    <row r="4224" spans="1:19">
      <c r="A4224" s="1" t="str">
        <f>+'BD1'!A4224</f>
        <v>Central Occidental</v>
      </c>
      <c r="B4224" s="1" t="str">
        <f>+'BD1'!B4224</f>
        <v>Sarchí</v>
      </c>
      <c r="C4224" s="1" t="str">
        <f>+'BD1'!C4224</f>
        <v>Rolando Murillo Chaves</v>
      </c>
      <c r="D4224" s="1">
        <f>+'BD1'!D4224</f>
        <v>1</v>
      </c>
      <c r="E4224" s="1" t="str">
        <f>+'BD1'!E4224</f>
        <v>Profesional</v>
      </c>
      <c r="F4224" s="1" t="str">
        <f>+'BD1'!F4224</f>
        <v>Asistencia técnica a personas productoras (grupal): demostración de métodos (por evento, se puede acumular si la demostración tarda más de un día)</v>
      </c>
      <c r="G4224" s="1" t="str">
        <f>+'BD1'!G4224</f>
        <v>Sustantiva</v>
      </c>
      <c r="H4224" s="1" t="str">
        <f>+'BD1'!H4224</f>
        <v>NA</v>
      </c>
      <c r="J4224" s="1" t="s">
        <v>306</v>
      </c>
      <c r="K4224" s="1" t="s">
        <v>316</v>
      </c>
      <c r="L4224" s="2" t="s">
        <v>15</v>
      </c>
      <c r="M4224" s="1" t="s">
        <v>67</v>
      </c>
      <c r="N4224" s="4">
        <f>IFERROR(AVERAGEIFS('TE por AEA'!$H$2:$H$12257,'TE por AEA'!$A$2:$A$12257,'TE por AEA'!J4224,'TE por AEA'!$B$2:$B$12257,'TE por AEA'!K4224,'TE por AEA'!$F$2:$F$12257,'TE por AEA'!L4224),"No hay registro")</f>
        <v>1.605</v>
      </c>
      <c r="O4224" s="4"/>
      <c r="P4224" s="4"/>
      <c r="Q4224" s="4"/>
      <c r="R4224" s="4"/>
      <c r="S4224" s="4"/>
    </row>
    <row r="4225" spans="1:19">
      <c r="A4225" s="1" t="str">
        <f>+'BD1'!A4225</f>
        <v>Central Occidental</v>
      </c>
      <c r="B4225" s="1" t="str">
        <f>+'BD1'!B4225</f>
        <v>Sarchí</v>
      </c>
      <c r="C4225" s="1" t="str">
        <f>+'BD1'!C4225</f>
        <v>Rolando Murillo Chaves</v>
      </c>
      <c r="D4225" s="1">
        <f>+'BD1'!D4225</f>
        <v>1</v>
      </c>
      <c r="E4225" s="1" t="str">
        <f>+'BD1'!E4225</f>
        <v>Profesional</v>
      </c>
      <c r="F4225" s="1" t="str">
        <f>+'BD1'!F4225</f>
        <v>Asistencia técnica a personas productoras (grupal): taller (por taller)</v>
      </c>
      <c r="G4225" s="1" t="str">
        <f>+'BD1'!G4225</f>
        <v>Sustantiva</v>
      </c>
      <c r="H4225" s="1">
        <f>+'BD1'!H4225</f>
        <v>6.7766700000000002</v>
      </c>
      <c r="J4225" s="1" t="s">
        <v>306</v>
      </c>
      <c r="K4225" s="1" t="s">
        <v>316</v>
      </c>
      <c r="L4225" s="2" t="s">
        <v>16</v>
      </c>
      <c r="M4225" s="1" t="s">
        <v>67</v>
      </c>
      <c r="N4225" s="4">
        <f>IFERROR(AVERAGEIFS('TE por AEA'!$H$2:$H$12257,'TE por AEA'!$A$2:$A$12257,'TE por AEA'!J4225,'TE por AEA'!$B$2:$B$12257,'TE por AEA'!K4225,'TE por AEA'!$F$2:$F$12257,'TE por AEA'!L4225),"No hay registro")</f>
        <v>6.42</v>
      </c>
      <c r="O4225" s="4"/>
      <c r="P4225" s="4"/>
      <c r="Q4225" s="4"/>
      <c r="R4225" s="4"/>
      <c r="S4225" s="4"/>
    </row>
    <row r="4226" spans="1:19">
      <c r="A4226" s="1" t="str">
        <f>+'BD1'!A4226</f>
        <v>Central Occidental</v>
      </c>
      <c r="B4226" s="1" t="str">
        <f>+'BD1'!B4226</f>
        <v>Sarchí</v>
      </c>
      <c r="C4226" s="1" t="str">
        <f>+'BD1'!C4226</f>
        <v>Rolando Murillo Chaves</v>
      </c>
      <c r="D4226" s="1">
        <f>+'BD1'!D4226</f>
        <v>1</v>
      </c>
      <c r="E4226" s="1" t="str">
        <f>+'BD1'!E4226</f>
        <v>Profesional</v>
      </c>
      <c r="F4226" s="1" t="str">
        <f>+'BD1'!F4226</f>
        <v>Asistencia técnica a personas productoras (grupal): charlas (por día en el evento)</v>
      </c>
      <c r="G4226" s="1" t="str">
        <f>+'BD1'!G4226</f>
        <v>Sustantiva</v>
      </c>
      <c r="H4226" s="1">
        <f>+'BD1'!H4226</f>
        <v>2.6749999999999998</v>
      </c>
      <c r="J4226" s="1" t="s">
        <v>306</v>
      </c>
      <c r="K4226" s="1" t="s">
        <v>316</v>
      </c>
      <c r="L4226" s="2" t="s">
        <v>17</v>
      </c>
      <c r="M4226" s="1" t="s">
        <v>67</v>
      </c>
      <c r="N4226" s="4">
        <f>IFERROR(AVERAGEIFS('TE por AEA'!$H$2:$H$12257,'TE por AEA'!$A$2:$A$12257,'TE por AEA'!J4226,'TE por AEA'!$B$2:$B$12257,'TE por AEA'!K4226,'TE por AEA'!$F$2:$F$12257,'TE por AEA'!L4226),"No hay registro")</f>
        <v>1.7833300000000001</v>
      </c>
      <c r="O4226" s="4"/>
      <c r="P4226" s="4"/>
      <c r="Q4226" s="4"/>
      <c r="R4226" s="4"/>
      <c r="S4226" s="4"/>
    </row>
    <row r="4227" spans="1:19">
      <c r="A4227" s="1" t="str">
        <f>+'BD1'!A4227</f>
        <v>Central Occidental</v>
      </c>
      <c r="B4227" s="1" t="str">
        <f>+'BD1'!B4227</f>
        <v>Sarchí</v>
      </c>
      <c r="C4227" s="1" t="str">
        <f>+'BD1'!C4227</f>
        <v>Rolando Murillo Chaves</v>
      </c>
      <c r="D4227" s="1">
        <f>+'BD1'!D4227</f>
        <v>1</v>
      </c>
      <c r="E4227" s="1" t="str">
        <f>+'BD1'!E4227</f>
        <v>Profesional</v>
      </c>
      <c r="F4227" s="1" t="str">
        <f>+'BD1'!F4227</f>
        <v>Gestión en capacitaciones con instituciones públicas o privadas (solo gestión de coordinación por evento de capacitación)</v>
      </c>
      <c r="G4227" s="1" t="str">
        <f>+'BD1'!G4227</f>
        <v>Administrativa</v>
      </c>
      <c r="H4227" s="1" t="str">
        <f>+'BD1'!H4227</f>
        <v>NA</v>
      </c>
      <c r="J4227" s="1" t="s">
        <v>306</v>
      </c>
      <c r="K4227" s="1" t="s">
        <v>316</v>
      </c>
      <c r="L4227" s="2" t="s">
        <v>18</v>
      </c>
      <c r="M4227" s="1" t="s">
        <v>68</v>
      </c>
      <c r="N4227" s="4">
        <f>IFERROR(AVERAGEIFS('TE por AEA'!$H$2:$H$12257,'TE por AEA'!$A$2:$A$12257,'TE por AEA'!J4227,'TE por AEA'!$B$2:$B$12257,'TE por AEA'!K4227,'TE por AEA'!$F$2:$F$12257,'TE por AEA'!L4227),"No hay registro")</f>
        <v>2.14</v>
      </c>
      <c r="O4227" s="4"/>
      <c r="P4227" s="4"/>
      <c r="Q4227" s="4"/>
      <c r="R4227" s="4"/>
      <c r="S4227" s="4"/>
    </row>
    <row r="4228" spans="1:19">
      <c r="A4228" s="1" t="str">
        <f>+'BD1'!A4228</f>
        <v>Central Occidental</v>
      </c>
      <c r="B4228" s="1" t="str">
        <f>+'BD1'!B4228</f>
        <v>Sarchí</v>
      </c>
      <c r="C4228" s="1" t="str">
        <f>+'BD1'!C4228</f>
        <v>Rolando Murillo Chaves</v>
      </c>
      <c r="D4228" s="1">
        <f>+'BD1'!D4228</f>
        <v>1</v>
      </c>
      <c r="E4228" s="1" t="str">
        <f>+'BD1'!E4228</f>
        <v>Profesional</v>
      </c>
      <c r="F4228" s="1" t="str">
        <f>+'BD1'!F4228</f>
        <v>Aplicación de la herramienta de medición del nivel de gestión empresarial y organizacional (por organización)</v>
      </c>
      <c r="G4228" s="1" t="str">
        <f>+'BD1'!G4228</f>
        <v>Sustantiva</v>
      </c>
      <c r="H4228" s="1">
        <f>+'BD1'!H4228</f>
        <v>2.2291699999999999</v>
      </c>
      <c r="J4228" s="1" t="s">
        <v>306</v>
      </c>
      <c r="K4228" s="1" t="s">
        <v>316</v>
      </c>
      <c r="L4228" s="2" t="s">
        <v>19</v>
      </c>
      <c r="M4228" s="1" t="s">
        <v>67</v>
      </c>
      <c r="N4228" s="4">
        <f>IFERROR(AVERAGEIFS('TE por AEA'!$H$2:$H$12257,'TE por AEA'!$A$2:$A$12257,'TE por AEA'!J4228,'TE por AEA'!$B$2:$B$12257,'TE por AEA'!K4228,'TE por AEA'!$F$2:$F$12257,'TE por AEA'!L4228),"No hay registro")</f>
        <v>3.5963866666666662</v>
      </c>
      <c r="O4228" s="4"/>
      <c r="P4228" s="4"/>
      <c r="Q4228" s="4"/>
      <c r="R4228" s="4"/>
      <c r="S4228" s="4"/>
    </row>
    <row r="4229" spans="1:19">
      <c r="A4229" s="1" t="str">
        <f>+'BD1'!A4229</f>
        <v>Central Occidental</v>
      </c>
      <c r="B4229" s="1" t="str">
        <f>+'BD1'!B4229</f>
        <v>Sarchí</v>
      </c>
      <c r="C4229" s="1" t="str">
        <f>+'BD1'!C4229</f>
        <v>Rolando Murillo Chaves</v>
      </c>
      <c r="D4229" s="1">
        <f>+'BD1'!D4229</f>
        <v>1</v>
      </c>
      <c r="E4229" s="1" t="str">
        <f>+'BD1'!E4229</f>
        <v>Profesional</v>
      </c>
      <c r="F4229" s="1" t="str">
        <f>+'BD1'!F4229</f>
        <v>Elaboración y ejecución del plan de trabajo (por organización)</v>
      </c>
      <c r="G4229" s="1" t="str">
        <f>+'BD1'!G4229</f>
        <v>Sustantiva</v>
      </c>
      <c r="H4229" s="1">
        <f>+'BD1'!H4229</f>
        <v>3.21</v>
      </c>
      <c r="J4229" s="1" t="s">
        <v>306</v>
      </c>
      <c r="K4229" s="1" t="s">
        <v>316</v>
      </c>
      <c r="L4229" s="2" t="s">
        <v>20</v>
      </c>
      <c r="M4229" s="1" t="s">
        <v>67</v>
      </c>
      <c r="N4229" s="4">
        <f>IFERROR(AVERAGEIFS('TE por AEA'!$H$2:$H$12257,'TE por AEA'!$A$2:$A$12257,'TE por AEA'!J4229,'TE por AEA'!$B$2:$B$12257,'TE por AEA'!K4229,'TE por AEA'!$F$2:$F$12257,'TE por AEA'!L4229),"No hay registro")</f>
        <v>2.6304150000000002</v>
      </c>
      <c r="O4229" s="4"/>
      <c r="P4229" s="4"/>
      <c r="Q4229" s="4"/>
      <c r="R4229" s="4"/>
      <c r="S4229" s="4"/>
    </row>
    <row r="4230" spans="1:19">
      <c r="A4230" s="1" t="str">
        <f>+'BD1'!A4230</f>
        <v>Central Occidental</v>
      </c>
      <c r="B4230" s="1" t="str">
        <f>+'BD1'!B4230</f>
        <v>Sarchí</v>
      </c>
      <c r="C4230" s="1" t="str">
        <f>+'BD1'!C4230</f>
        <v>Rolando Murillo Chaves</v>
      </c>
      <c r="D4230" s="1">
        <f>+'BD1'!D4230</f>
        <v>1</v>
      </c>
      <c r="E4230" s="1" t="str">
        <f>+'BD1'!E4230</f>
        <v>Profesional</v>
      </c>
      <c r="F4230" s="1" t="str">
        <f>+'BD1'!F4230</f>
        <v>Visitas de seguimiento al plan de trabajo (por visita por organización)</v>
      </c>
      <c r="G4230" s="1" t="str">
        <f>+'BD1'!G4230</f>
        <v>Sustantiva</v>
      </c>
      <c r="H4230" s="1">
        <f>+'BD1'!H4230</f>
        <v>1.605</v>
      </c>
      <c r="J4230" s="1" t="s">
        <v>306</v>
      </c>
      <c r="K4230" s="1" t="s">
        <v>316</v>
      </c>
      <c r="L4230" s="2" t="s">
        <v>21</v>
      </c>
      <c r="M4230" s="1" t="s">
        <v>67</v>
      </c>
      <c r="N4230" s="4">
        <f>IFERROR(AVERAGEIFS('TE por AEA'!$H$2:$H$12257,'TE por AEA'!$A$2:$A$12257,'TE por AEA'!J4230,'TE por AEA'!$B$2:$B$12257,'TE por AEA'!K4230,'TE por AEA'!$F$2:$F$12257,'TE por AEA'!L4230),"No hay registro")</f>
        <v>1.4712499999999999</v>
      </c>
      <c r="O4230" s="4"/>
      <c r="P4230" s="4"/>
      <c r="Q4230" s="4"/>
      <c r="R4230" s="4"/>
      <c r="S4230" s="4"/>
    </row>
    <row r="4231" spans="1:19">
      <c r="A4231" s="1" t="str">
        <f>+'BD1'!A4231</f>
        <v>Central Occidental</v>
      </c>
      <c r="B4231" s="1" t="str">
        <f>+'BD1'!B4231</f>
        <v>Sarchí</v>
      </c>
      <c r="C4231" s="1" t="str">
        <f>+'BD1'!C4231</f>
        <v>Rolando Murillo Chaves</v>
      </c>
      <c r="D4231" s="1">
        <f>+'BD1'!D4231</f>
        <v>1</v>
      </c>
      <c r="E4231" s="1" t="str">
        <f>+'BD1'!E4231</f>
        <v>Profesional</v>
      </c>
      <c r="F4231" s="1" t="str">
        <f>+'BD1'!F4231</f>
        <v>Reporte del plan de trabajo anual (por reporte por organización)</v>
      </c>
      <c r="G4231" s="1" t="str">
        <f>+'BD1'!G4231</f>
        <v>Sustantiva</v>
      </c>
      <c r="H4231" s="1" t="str">
        <f>+'BD1'!H4231</f>
        <v>NA</v>
      </c>
      <c r="J4231" s="1" t="s">
        <v>306</v>
      </c>
      <c r="K4231" s="1" t="s">
        <v>316</v>
      </c>
      <c r="L4231" s="2" t="s">
        <v>22</v>
      </c>
      <c r="M4231" s="1" t="s">
        <v>67</v>
      </c>
      <c r="N4231" s="4">
        <f>IFERROR(AVERAGEIFS('TE por AEA'!$H$2:$H$12257,'TE por AEA'!$A$2:$A$12257,'TE por AEA'!J4231,'TE por AEA'!$B$2:$B$12257,'TE por AEA'!K4231,'TE por AEA'!$F$2:$F$12257,'TE por AEA'!L4231),"No hay registro")</f>
        <v>1.07</v>
      </c>
      <c r="O4231" s="4"/>
      <c r="P4231" s="4"/>
      <c r="Q4231" s="4"/>
      <c r="R4231" s="4"/>
      <c r="S4231" s="4"/>
    </row>
    <row r="4232" spans="1:19">
      <c r="A4232" s="1" t="str">
        <f>+'BD1'!A4232</f>
        <v>Central Occidental</v>
      </c>
      <c r="B4232" s="1" t="str">
        <f>+'BD1'!B4232</f>
        <v>Sarchí</v>
      </c>
      <c r="C4232" s="1" t="str">
        <f>+'BD1'!C4232</f>
        <v>Rolando Murillo Chaves</v>
      </c>
      <c r="D4232" s="1">
        <f>+'BD1'!D4232</f>
        <v>1</v>
      </c>
      <c r="E4232" s="1" t="str">
        <f>+'BD1'!E4232</f>
        <v>Profesional</v>
      </c>
      <c r="F4232" s="1" t="str">
        <f>+'BD1'!F4232</f>
        <v>NAMA (café): muestreo y toma de datos en finca (por productor)</v>
      </c>
      <c r="G4232" s="1" t="str">
        <f>+'BD1'!G4232</f>
        <v>Sustantiva</v>
      </c>
      <c r="H4232" s="1" t="str">
        <f>+'BD1'!H4232</f>
        <v>NA</v>
      </c>
      <c r="J4232" s="1" t="s">
        <v>306</v>
      </c>
      <c r="K4232" s="1" t="s">
        <v>316</v>
      </c>
      <c r="L4232" s="2" t="s">
        <v>23</v>
      </c>
      <c r="M4232" s="1" t="s">
        <v>67</v>
      </c>
      <c r="N4232" s="4">
        <f>IFERROR(AVERAGEIFS('TE por AEA'!$H$2:$H$12257,'TE por AEA'!$A$2:$A$12257,'TE por AEA'!J4232,'TE por AEA'!$B$2:$B$12257,'TE por AEA'!K4232,'TE por AEA'!$F$2:$F$12257,'TE por AEA'!L4232),"No hay registro")</f>
        <v>1.605</v>
      </c>
      <c r="O4232" s="4"/>
      <c r="P4232" s="4"/>
      <c r="Q4232" s="4"/>
      <c r="R4232" s="4"/>
      <c r="S4232" s="4"/>
    </row>
    <row r="4233" spans="1:19">
      <c r="A4233" s="1" t="str">
        <f>+'BD1'!A4233</f>
        <v>Central Occidental</v>
      </c>
      <c r="B4233" s="1" t="str">
        <f>+'BD1'!B4233</f>
        <v>Sarchí</v>
      </c>
      <c r="C4233" s="1" t="str">
        <f>+'BD1'!C4233</f>
        <v>Rolando Murillo Chaves</v>
      </c>
      <c r="D4233" s="1">
        <f>+'BD1'!D4233</f>
        <v>1</v>
      </c>
      <c r="E4233" s="1" t="str">
        <f>+'BD1'!E4233</f>
        <v>Profesional</v>
      </c>
      <c r="F4233" s="1" t="str">
        <f>+'BD1'!F4233</f>
        <v>NAMA (café): inclusión de datos al SisDNEA (por productor)</v>
      </c>
      <c r="G4233" s="1" t="str">
        <f>+'BD1'!G4233</f>
        <v>Sustantiva</v>
      </c>
      <c r="H4233" s="1" t="str">
        <f>+'BD1'!H4233</f>
        <v>NA</v>
      </c>
      <c r="J4233" s="1" t="s">
        <v>306</v>
      </c>
      <c r="K4233" s="1" t="s">
        <v>316</v>
      </c>
      <c r="L4233" s="2" t="s">
        <v>24</v>
      </c>
      <c r="M4233" s="1" t="s">
        <v>67</v>
      </c>
      <c r="N4233" s="4">
        <f>IFERROR(AVERAGEIFS('TE por AEA'!$H$2:$H$12257,'TE por AEA'!$A$2:$A$12257,'TE por AEA'!J4233,'TE por AEA'!$B$2:$B$12257,'TE por AEA'!K4233,'TE por AEA'!$F$2:$F$12257,'TE por AEA'!L4233),"No hay registro")</f>
        <v>1.07</v>
      </c>
      <c r="O4233" s="4"/>
      <c r="P4233" s="4"/>
      <c r="Q4233" s="4"/>
      <c r="R4233" s="4"/>
      <c r="S4233" s="4"/>
    </row>
    <row r="4234" spans="1:19">
      <c r="A4234" s="1" t="str">
        <f>+'BD1'!A4234</f>
        <v>Central Occidental</v>
      </c>
      <c r="B4234" s="1" t="str">
        <f>+'BD1'!B4234</f>
        <v>Sarchí</v>
      </c>
      <c r="C4234" s="1" t="str">
        <f>+'BD1'!C4234</f>
        <v>Rolando Murillo Chaves</v>
      </c>
      <c r="D4234" s="1">
        <f>+'BD1'!D4234</f>
        <v>1</v>
      </c>
      <c r="E4234" s="1" t="str">
        <f>+'BD1'!E4234</f>
        <v>Profesional</v>
      </c>
      <c r="F4234" s="1" t="str">
        <f>+'BD1'!F4234</f>
        <v>NAMA (café): entrega de constancia de verificación del MRV a la persona productora (por productor)</v>
      </c>
      <c r="G4234" s="1" t="str">
        <f>+'BD1'!G4234</f>
        <v>Sustantiva</v>
      </c>
      <c r="H4234" s="1" t="str">
        <f>+'BD1'!H4234</f>
        <v>NA</v>
      </c>
      <c r="J4234" s="1" t="s">
        <v>306</v>
      </c>
      <c r="K4234" s="1" t="s">
        <v>316</v>
      </c>
      <c r="L4234" s="3" t="s">
        <v>25</v>
      </c>
      <c r="M4234" s="1" t="s">
        <v>67</v>
      </c>
      <c r="N4234" s="4">
        <f>IFERROR(AVERAGEIFS('TE por AEA'!$H$2:$H$12257,'TE por AEA'!$A$2:$A$12257,'TE por AEA'!J4234,'TE por AEA'!$B$2:$B$12257,'TE por AEA'!K4234,'TE por AEA'!$F$2:$F$12257,'TE por AEA'!L4234),"No hay registro")</f>
        <v>0.80249999999999999</v>
      </c>
      <c r="O4234" s="4"/>
      <c r="P4234" s="4"/>
      <c r="Q4234" s="4"/>
      <c r="R4234" s="4"/>
      <c r="S4234" s="4"/>
    </row>
    <row r="4235" spans="1:19">
      <c r="A4235" s="1" t="str">
        <f>+'BD1'!A4235</f>
        <v>Central Occidental</v>
      </c>
      <c r="B4235" s="1" t="str">
        <f>+'BD1'!B4235</f>
        <v>Sarchí</v>
      </c>
      <c r="C4235" s="1" t="str">
        <f>+'BD1'!C4235</f>
        <v>Rolando Murillo Chaves</v>
      </c>
      <c r="D4235" s="1">
        <f>+'BD1'!D4235</f>
        <v>1</v>
      </c>
      <c r="E4235" s="1" t="str">
        <f>+'BD1'!E4235</f>
        <v>Profesional</v>
      </c>
      <c r="F4235" s="1" t="str">
        <f>+'BD1'!F4235</f>
        <v>NAMA (ganadería): muestreo y toma de datos en finca (por productor)</v>
      </c>
      <c r="G4235" s="1" t="str">
        <f>+'BD1'!G4235</f>
        <v>Sustantiva</v>
      </c>
      <c r="H4235" s="1" t="str">
        <f>+'BD1'!H4235</f>
        <v>NA</v>
      </c>
      <c r="J4235" s="1" t="s">
        <v>306</v>
      </c>
      <c r="K4235" s="1" t="s">
        <v>316</v>
      </c>
      <c r="L4235" s="3" t="s">
        <v>26</v>
      </c>
      <c r="M4235" s="1" t="s">
        <v>67</v>
      </c>
      <c r="N4235" s="4">
        <f>IFERROR(AVERAGEIFS('TE por AEA'!$H$2:$H$12257,'TE por AEA'!$A$2:$A$12257,'TE por AEA'!J4235,'TE por AEA'!$B$2:$B$12257,'TE por AEA'!K4235,'TE por AEA'!$F$2:$F$12257,'TE por AEA'!L4235),"No hay registro")</f>
        <v>2.9424999999999999</v>
      </c>
      <c r="O4235" s="4"/>
      <c r="P4235" s="4"/>
      <c r="Q4235" s="4"/>
      <c r="R4235" s="4"/>
      <c r="S4235" s="4"/>
    </row>
    <row r="4236" spans="1:19">
      <c r="A4236" s="1" t="str">
        <f>+'BD1'!A4236</f>
        <v>Central Occidental</v>
      </c>
      <c r="B4236" s="1" t="str">
        <f>+'BD1'!B4236</f>
        <v>Sarchí</v>
      </c>
      <c r="C4236" s="1" t="str">
        <f>+'BD1'!C4236</f>
        <v>Rolando Murillo Chaves</v>
      </c>
      <c r="D4236" s="1">
        <f>+'BD1'!D4236</f>
        <v>1</v>
      </c>
      <c r="E4236" s="1" t="str">
        <f>+'BD1'!E4236</f>
        <v>Profesional</v>
      </c>
      <c r="F4236" s="1" t="str">
        <f>+'BD1'!F4236</f>
        <v>NAMA (ganadería): inclusión de datos al SisDNEA (por productor)</v>
      </c>
      <c r="G4236" s="1" t="str">
        <f>+'BD1'!G4236</f>
        <v>Sustantiva</v>
      </c>
      <c r="H4236" s="1" t="str">
        <f>+'BD1'!H4236</f>
        <v>NA</v>
      </c>
      <c r="J4236" s="1" t="s">
        <v>306</v>
      </c>
      <c r="K4236" s="1" t="s">
        <v>316</v>
      </c>
      <c r="L4236" s="3" t="s">
        <v>27</v>
      </c>
      <c r="M4236" s="1" t="s">
        <v>67</v>
      </c>
      <c r="N4236" s="4">
        <f>IFERROR(AVERAGEIFS('TE por AEA'!$H$2:$H$12257,'TE por AEA'!$A$2:$A$12257,'TE por AEA'!J4236,'TE por AEA'!$B$2:$B$12257,'TE por AEA'!K4236,'TE por AEA'!$F$2:$F$12257,'TE por AEA'!L4236),"No hay registro")</f>
        <v>0.93625000000000003</v>
      </c>
      <c r="O4236" s="4"/>
      <c r="P4236" s="4"/>
      <c r="Q4236" s="4"/>
      <c r="R4236" s="4"/>
      <c r="S4236" s="4"/>
    </row>
    <row r="4237" spans="1:19">
      <c r="A4237" s="1" t="str">
        <f>+'BD1'!A4237</f>
        <v>Central Occidental</v>
      </c>
      <c r="B4237" s="1" t="str">
        <f>+'BD1'!B4237</f>
        <v>Sarchí</v>
      </c>
      <c r="C4237" s="1" t="str">
        <f>+'BD1'!C4237</f>
        <v>Rolando Murillo Chaves</v>
      </c>
      <c r="D4237" s="1">
        <f>+'BD1'!D4237</f>
        <v>1</v>
      </c>
      <c r="E4237" s="1" t="str">
        <f>+'BD1'!E4237</f>
        <v>Profesional</v>
      </c>
      <c r="F4237" s="1" t="str">
        <f>+'BD1'!F4237</f>
        <v>NAMA (ganadería): entrega de constancia de verificación del MRV a la persona productora (por productor)</v>
      </c>
      <c r="G4237" s="1" t="str">
        <f>+'BD1'!G4237</f>
        <v>Sustantiva</v>
      </c>
      <c r="H4237" s="1" t="str">
        <f>+'BD1'!H4237</f>
        <v>NA</v>
      </c>
      <c r="J4237" s="1" t="s">
        <v>306</v>
      </c>
      <c r="K4237" s="1" t="s">
        <v>316</v>
      </c>
      <c r="L4237" s="3" t="s">
        <v>28</v>
      </c>
      <c r="M4237" s="1" t="s">
        <v>67</v>
      </c>
      <c r="N4237" s="4">
        <f>IFERROR(AVERAGEIFS('TE por AEA'!$H$2:$H$12257,'TE por AEA'!$A$2:$A$12257,'TE por AEA'!J4237,'TE por AEA'!$B$2:$B$12257,'TE por AEA'!K4237,'TE por AEA'!$F$2:$F$12257,'TE por AEA'!L4237),"No hay registro")</f>
        <v>0.80249999999999999</v>
      </c>
      <c r="O4237" s="4"/>
      <c r="P4237" s="4"/>
      <c r="Q4237" s="4"/>
      <c r="R4237" s="4"/>
      <c r="S4237" s="4"/>
    </row>
    <row r="4238" spans="1:19">
      <c r="A4238" s="1" t="str">
        <f>+'BD1'!A4238</f>
        <v>Central Occidental</v>
      </c>
      <c r="B4238" s="1" t="str">
        <f>+'BD1'!B4238</f>
        <v>Sarchí</v>
      </c>
      <c r="C4238" s="1" t="str">
        <f>+'BD1'!C4238</f>
        <v>Rolando Murillo Chaves</v>
      </c>
      <c r="D4238" s="1">
        <f>+'BD1'!D4238</f>
        <v>1</v>
      </c>
      <c r="E4238" s="1" t="str">
        <f>+'BD1'!E4238</f>
        <v>Profesional</v>
      </c>
      <c r="F4238" s="1" t="str">
        <f>+'BD1'!F4238</f>
        <v>Producción sostenible: elaboración de la herramienta Tu Modelo, en el SisDNEA (por productor)</v>
      </c>
      <c r="G4238" s="1" t="str">
        <f>+'BD1'!G4238</f>
        <v>Sustantiva</v>
      </c>
      <c r="H4238" s="1" t="str">
        <f>+'BD1'!H4238</f>
        <v>NA</v>
      </c>
      <c r="J4238" s="1" t="s">
        <v>306</v>
      </c>
      <c r="K4238" s="1" t="s">
        <v>316</v>
      </c>
      <c r="L4238" s="3" t="s">
        <v>29</v>
      </c>
      <c r="M4238" s="1" t="s">
        <v>67</v>
      </c>
      <c r="N4238" s="4" t="str">
        <f>IFERROR(AVERAGEIFS('TE por AEA'!$H$2:$H$12257,'TE por AEA'!$A$2:$A$12257,'TE por AEA'!J4238,'TE por AEA'!$B$2:$B$12257,'TE por AEA'!K4238,'TE por AEA'!$F$2:$F$12257,'TE por AEA'!L4238),"No hay registro")</f>
        <v>No hay registro</v>
      </c>
      <c r="O4238" s="4"/>
      <c r="P4238" s="4"/>
      <c r="Q4238" s="4"/>
      <c r="R4238" s="4"/>
      <c r="S4238" s="4"/>
    </row>
    <row r="4239" spans="1:19">
      <c r="A4239" s="1" t="str">
        <f>+'BD1'!A4239</f>
        <v>Central Occidental</v>
      </c>
      <c r="B4239" s="1" t="str">
        <f>+'BD1'!B4239</f>
        <v>Sarchí</v>
      </c>
      <c r="C4239" s="1" t="str">
        <f>+'BD1'!C4239</f>
        <v>Rolando Murillo Chaves</v>
      </c>
      <c r="D4239" s="1">
        <f>+'BD1'!D4239</f>
        <v>1</v>
      </c>
      <c r="E4239" s="1" t="str">
        <f>+'BD1'!E4239</f>
        <v>Profesional</v>
      </c>
      <c r="F4239" s="1" t="str">
        <f>+'BD1'!F4239</f>
        <v>Producción sostenible: entregar certificado al productor e incluirlo en el expediente físico (por productor)</v>
      </c>
      <c r="G4239" s="1" t="str">
        <f>+'BD1'!G4239</f>
        <v>Sustantiva</v>
      </c>
      <c r="H4239" s="1" t="str">
        <f>+'BD1'!H4239</f>
        <v>NA</v>
      </c>
      <c r="J4239" s="1" t="s">
        <v>306</v>
      </c>
      <c r="K4239" s="1" t="s">
        <v>316</v>
      </c>
      <c r="L4239" s="3" t="s">
        <v>30</v>
      </c>
      <c r="M4239" s="1" t="s">
        <v>67</v>
      </c>
      <c r="N4239" s="4" t="str">
        <f>IFERROR(AVERAGEIFS('TE por AEA'!$H$2:$H$12257,'TE por AEA'!$A$2:$A$12257,'TE por AEA'!J4239,'TE por AEA'!$B$2:$B$12257,'TE por AEA'!K4239,'TE por AEA'!$F$2:$F$12257,'TE por AEA'!L4239),"No hay registro")</f>
        <v>No hay registro</v>
      </c>
      <c r="O4239" s="4"/>
      <c r="P4239" s="4"/>
      <c r="Q4239" s="4"/>
      <c r="R4239" s="4"/>
      <c r="S4239" s="4"/>
    </row>
    <row r="4240" spans="1:19">
      <c r="A4240" s="1" t="str">
        <f>+'BD1'!A4240</f>
        <v>Central Occidental</v>
      </c>
      <c r="B4240" s="1" t="str">
        <f>+'BD1'!B4240</f>
        <v>Sarchí</v>
      </c>
      <c r="C4240" s="1" t="str">
        <f>+'BD1'!C4240</f>
        <v>Rolando Murillo Chaves</v>
      </c>
      <c r="D4240" s="1">
        <f>+'BD1'!D4240</f>
        <v>1</v>
      </c>
      <c r="E4240" s="1" t="str">
        <f>+'BD1'!E4240</f>
        <v>Profesional</v>
      </c>
      <c r="F4240" s="1" t="str">
        <f>+'BD1'!F4240</f>
        <v>RBAyP y RBAO: divulgación del programa de incentivos (por acción de divulgación)</v>
      </c>
      <c r="G4240" s="1" t="str">
        <f>+'BD1'!G4240</f>
        <v>Sustantiva</v>
      </c>
      <c r="H4240" s="1" t="str">
        <f>+'BD1'!H4240</f>
        <v>NA</v>
      </c>
      <c r="J4240" s="1" t="s">
        <v>306</v>
      </c>
      <c r="K4240" s="1" t="s">
        <v>316</v>
      </c>
      <c r="L4240" s="3" t="s">
        <v>31</v>
      </c>
      <c r="M4240" s="1" t="s">
        <v>67</v>
      </c>
      <c r="N4240" s="4" t="str">
        <f>IFERROR(AVERAGEIFS('TE por AEA'!$H$2:$H$12257,'TE por AEA'!$A$2:$A$12257,'TE por AEA'!J4240,'TE por AEA'!$B$2:$B$12257,'TE por AEA'!K4240,'TE por AEA'!$F$2:$F$12257,'TE por AEA'!L4240),"No hay registro")</f>
        <v>No hay registro</v>
      </c>
      <c r="O4240" s="4"/>
      <c r="P4240" s="4"/>
      <c r="Q4240" s="4"/>
      <c r="R4240" s="4"/>
      <c r="S4240" s="4"/>
    </row>
    <row r="4241" spans="1:19">
      <c r="A4241" s="1" t="str">
        <f>+'BD1'!A4241</f>
        <v>Central Occidental</v>
      </c>
      <c r="B4241" s="1" t="str">
        <f>+'BD1'!B4241</f>
        <v>Sarchí</v>
      </c>
      <c r="C4241" s="1" t="str">
        <f>+'BD1'!C4241</f>
        <v>Rolando Murillo Chaves</v>
      </c>
      <c r="D4241" s="1">
        <f>+'BD1'!D4241</f>
        <v>1</v>
      </c>
      <c r="E4241" s="1" t="str">
        <f>+'BD1'!E4241</f>
        <v>Profesional</v>
      </c>
      <c r="F4241" s="1" t="str">
        <f>+'BD1'!F4241</f>
        <v>RBAyP y RBAO: completar formularios para recibir incentivos económicos (por productor)</v>
      </c>
      <c r="G4241" s="1" t="str">
        <f>+'BD1'!G4241</f>
        <v>Sustantiva</v>
      </c>
      <c r="H4241" s="1" t="str">
        <f>+'BD1'!H4241</f>
        <v>NA</v>
      </c>
      <c r="J4241" s="1" t="s">
        <v>306</v>
      </c>
      <c r="K4241" s="1" t="s">
        <v>316</v>
      </c>
      <c r="L4241" s="3" t="s">
        <v>32</v>
      </c>
      <c r="M4241" s="1" t="s">
        <v>67</v>
      </c>
      <c r="N4241" s="4" t="str">
        <f>IFERROR(AVERAGEIFS('TE por AEA'!$H$2:$H$12257,'TE por AEA'!$A$2:$A$12257,'TE por AEA'!J4241,'TE por AEA'!$B$2:$B$12257,'TE por AEA'!K4241,'TE por AEA'!$F$2:$F$12257,'TE por AEA'!L4241),"No hay registro")</f>
        <v>No hay registro</v>
      </c>
      <c r="O4241" s="4"/>
      <c r="P4241" s="4"/>
      <c r="Q4241" s="4"/>
      <c r="R4241" s="4"/>
      <c r="S4241" s="4"/>
    </row>
    <row r="4242" spans="1:19">
      <c r="A4242" s="1" t="str">
        <f>+'BD1'!A4242</f>
        <v>Central Occidental</v>
      </c>
      <c r="B4242" s="1" t="str">
        <f>+'BD1'!B4242</f>
        <v>Sarchí</v>
      </c>
      <c r="C4242" s="1" t="str">
        <f>+'BD1'!C4242</f>
        <v>Rolando Murillo Chaves</v>
      </c>
      <c r="D4242" s="1">
        <f>+'BD1'!D4242</f>
        <v>1</v>
      </c>
      <c r="E4242" s="1" t="str">
        <f>+'BD1'!E4242</f>
        <v>Profesional</v>
      </c>
      <c r="F4242" s="1" t="str">
        <f>+'BD1'!F4242</f>
        <v>RBAyP y RBAO: revisión de las solicitudes del programa de incentivos económicos (por productor)</v>
      </c>
      <c r="G4242" s="1" t="str">
        <f>+'BD1'!G4242</f>
        <v>Sustantiva</v>
      </c>
      <c r="H4242" s="1" t="str">
        <f>+'BD1'!H4242</f>
        <v>NA</v>
      </c>
      <c r="J4242" s="1" t="s">
        <v>306</v>
      </c>
      <c r="K4242" s="1" t="s">
        <v>316</v>
      </c>
      <c r="L4242" s="3" t="s">
        <v>33</v>
      </c>
      <c r="M4242" s="1" t="s">
        <v>67</v>
      </c>
      <c r="N4242" s="4" t="str">
        <f>IFERROR(AVERAGEIFS('TE por AEA'!$H$2:$H$12257,'TE por AEA'!$A$2:$A$12257,'TE por AEA'!J4242,'TE por AEA'!$B$2:$B$12257,'TE por AEA'!K4242,'TE por AEA'!$F$2:$F$12257,'TE por AEA'!L4242),"No hay registro")</f>
        <v>No hay registro</v>
      </c>
      <c r="O4242" s="4"/>
      <c r="P4242" s="4"/>
      <c r="Q4242" s="4"/>
      <c r="R4242" s="4"/>
      <c r="S4242" s="4"/>
    </row>
    <row r="4243" spans="1:19">
      <c r="A4243" s="1" t="str">
        <f>+'BD1'!A4243</f>
        <v>Central Occidental</v>
      </c>
      <c r="B4243" s="1" t="str">
        <f>+'BD1'!B4243</f>
        <v>Sarchí</v>
      </c>
      <c r="C4243" s="1" t="str">
        <f>+'BD1'!C4243</f>
        <v>Rolando Murillo Chaves</v>
      </c>
      <c r="D4243" s="1">
        <f>+'BD1'!D4243</f>
        <v>1</v>
      </c>
      <c r="E4243" s="1" t="str">
        <f>+'BD1'!E4243</f>
        <v>Profesional</v>
      </c>
      <c r="F4243" s="1" t="str">
        <f>+'BD1'!F4243</f>
        <v>RBAyP y RBAO: visita a finca para verificación (por visita por productor)</v>
      </c>
      <c r="G4243" s="1" t="str">
        <f>+'BD1'!G4243</f>
        <v>Sustantiva</v>
      </c>
      <c r="H4243" s="1" t="str">
        <f>+'BD1'!H4243</f>
        <v>NA</v>
      </c>
      <c r="J4243" s="1" t="s">
        <v>306</v>
      </c>
      <c r="K4243" s="1" t="s">
        <v>316</v>
      </c>
      <c r="L4243" s="3" t="s">
        <v>34</v>
      </c>
      <c r="M4243" s="1" t="s">
        <v>67</v>
      </c>
      <c r="N4243" s="4" t="str">
        <f>IFERROR(AVERAGEIFS('TE por AEA'!$H$2:$H$12257,'TE por AEA'!$A$2:$A$12257,'TE por AEA'!J4243,'TE por AEA'!$B$2:$B$12257,'TE por AEA'!K4243,'TE por AEA'!$F$2:$F$12257,'TE por AEA'!L4243),"No hay registro")</f>
        <v>No hay registro</v>
      </c>
      <c r="O4243" s="4"/>
      <c r="P4243" s="4"/>
      <c r="Q4243" s="4"/>
      <c r="R4243" s="4"/>
      <c r="S4243" s="4"/>
    </row>
    <row r="4244" spans="1:19">
      <c r="A4244" s="1" t="str">
        <f>+'BD1'!A4244</f>
        <v>Central Occidental</v>
      </c>
      <c r="B4244" s="1" t="str">
        <f>+'BD1'!B4244</f>
        <v>Sarchí</v>
      </c>
      <c r="C4244" s="1" t="str">
        <f>+'BD1'!C4244</f>
        <v>Rolando Murillo Chaves</v>
      </c>
      <c r="D4244" s="1">
        <f>+'BD1'!D4244</f>
        <v>1</v>
      </c>
      <c r="E4244" s="1" t="str">
        <f>+'BD1'!E4244</f>
        <v>Profesional</v>
      </c>
      <c r="F4244" s="1" t="str">
        <f>+'BD1'!F4244</f>
        <v>Productores ocasionales: asistencia técnica individual (por productor)</v>
      </c>
      <c r="G4244" s="1" t="str">
        <f>+'BD1'!G4244</f>
        <v>Sustantiva</v>
      </c>
      <c r="H4244" s="1">
        <f>+'BD1'!H4244</f>
        <v>2.14</v>
      </c>
      <c r="J4244" s="1" t="s">
        <v>306</v>
      </c>
      <c r="K4244" s="1" t="s">
        <v>316</v>
      </c>
      <c r="L4244" s="3" t="s">
        <v>35</v>
      </c>
      <c r="M4244" s="1" t="s">
        <v>67</v>
      </c>
      <c r="N4244" s="4">
        <f>IFERROR(AVERAGEIFS('TE por AEA'!$H$2:$H$12257,'TE por AEA'!$A$2:$A$12257,'TE por AEA'!J4244,'TE por AEA'!$B$2:$B$12257,'TE por AEA'!K4244,'TE por AEA'!$F$2:$F$12257,'TE por AEA'!L4244),"No hay registro")</f>
        <v>2.7195833333333339</v>
      </c>
      <c r="O4244" s="4"/>
      <c r="P4244" s="4"/>
      <c r="Q4244" s="4"/>
      <c r="R4244" s="4"/>
      <c r="S4244" s="4"/>
    </row>
    <row r="4245" spans="1:19">
      <c r="A4245" s="1" t="str">
        <f>+'BD1'!A4245</f>
        <v>Central Occidental</v>
      </c>
      <c r="B4245" s="1" t="str">
        <f>+'BD1'!B4245</f>
        <v>Sarchí</v>
      </c>
      <c r="C4245" s="1" t="str">
        <f>+'BD1'!C4245</f>
        <v>Rolando Murillo Chaves</v>
      </c>
      <c r="D4245" s="1">
        <f>+'BD1'!D4245</f>
        <v>1</v>
      </c>
      <c r="E4245" s="1" t="str">
        <f>+'BD1'!E4245</f>
        <v>Profesional</v>
      </c>
      <c r="F4245" s="1" t="str">
        <f>+'BD1'!F4245</f>
        <v>Productores ocasionales: asistencia técnica grupal (por asistencia a grupo)</v>
      </c>
      <c r="G4245" s="1" t="str">
        <f>+'BD1'!G4245</f>
        <v>Sustantiva</v>
      </c>
      <c r="H4245" s="1">
        <f>+'BD1'!H4245</f>
        <v>3.21</v>
      </c>
      <c r="J4245" s="1" t="s">
        <v>306</v>
      </c>
      <c r="K4245" s="1" t="s">
        <v>316</v>
      </c>
      <c r="L4245" s="3" t="s">
        <v>36</v>
      </c>
      <c r="M4245" s="1" t="s">
        <v>67</v>
      </c>
      <c r="N4245" s="4">
        <f>IFERROR(AVERAGEIFS('TE por AEA'!$H$2:$H$12257,'TE por AEA'!$A$2:$A$12257,'TE por AEA'!J4245,'TE por AEA'!$B$2:$B$12257,'TE por AEA'!K4245,'TE por AEA'!$F$2:$F$12257,'TE por AEA'!L4245),"No hay registro")</f>
        <v>1.20078</v>
      </c>
      <c r="O4245" s="4"/>
      <c r="P4245" s="4"/>
      <c r="Q4245" s="4"/>
      <c r="R4245" s="4"/>
      <c r="S4245" s="4"/>
    </row>
    <row r="4246" spans="1:19">
      <c r="A4246" s="1" t="str">
        <f>+'BD1'!A4246</f>
        <v>Central Occidental</v>
      </c>
      <c r="B4246" s="1" t="str">
        <f>+'BD1'!B4246</f>
        <v>Sarchí</v>
      </c>
      <c r="C4246" s="1" t="str">
        <f>+'BD1'!C4246</f>
        <v>Rolando Murillo Chaves</v>
      </c>
      <c r="D4246" s="1">
        <f>+'BD1'!D4246</f>
        <v>1</v>
      </c>
      <c r="E4246" s="1" t="str">
        <f>+'BD1'!E4246</f>
        <v>Profesional</v>
      </c>
      <c r="F4246" s="1" t="str">
        <f>+'BD1'!F4246</f>
        <v>Productores ocasionales: servicios de extensión de información digitales y virtuales (por productor)</v>
      </c>
      <c r="G4246" s="1" t="str">
        <f>+'BD1'!G4246</f>
        <v>Sustantiva</v>
      </c>
      <c r="H4246" s="1" t="str">
        <f>+'BD1'!H4246</f>
        <v>NA</v>
      </c>
      <c r="J4246" s="1" t="s">
        <v>306</v>
      </c>
      <c r="K4246" s="1" t="s">
        <v>316</v>
      </c>
      <c r="L4246" s="3" t="s">
        <v>37</v>
      </c>
      <c r="M4246" s="1" t="s">
        <v>67</v>
      </c>
      <c r="N4246" s="4">
        <f>IFERROR(AVERAGEIFS('TE por AEA'!$H$2:$H$12257,'TE por AEA'!$A$2:$A$12257,'TE por AEA'!J4246,'TE por AEA'!$B$2:$B$12257,'TE por AEA'!K4246,'TE por AEA'!$F$2:$F$12257,'TE por AEA'!L4246),"No hay registro")</f>
        <v>0.40125</v>
      </c>
      <c r="O4246" s="4"/>
      <c r="P4246" s="4"/>
      <c r="Q4246" s="4"/>
      <c r="R4246" s="4"/>
      <c r="S4246" s="4"/>
    </row>
    <row r="4247" spans="1:19">
      <c r="A4247" s="1" t="str">
        <f>+'BD1'!A4247</f>
        <v>Central Occidental</v>
      </c>
      <c r="B4247" s="1" t="str">
        <f>+'BD1'!B4247</f>
        <v>Sarchí</v>
      </c>
      <c r="C4247" s="1" t="str">
        <f>+'BD1'!C4247</f>
        <v>Rolando Murillo Chaves</v>
      </c>
      <c r="D4247" s="1">
        <f>+'BD1'!D4247</f>
        <v>1</v>
      </c>
      <c r="E4247" s="1" t="str">
        <f>+'BD1'!E4247</f>
        <v>Profesional</v>
      </c>
      <c r="F4247" s="1" t="str">
        <f>+'BD1'!F4247</f>
        <v>Proyectos financiados con fondos públicos y transferencia MAG: apoyo en la formulación de proyectos de personas productoras (acumulado efectivo por proyecto)</v>
      </c>
      <c r="G4247" s="1" t="str">
        <f>+'BD1'!G4247</f>
        <v>Sustantiva</v>
      </c>
      <c r="H4247" s="1">
        <f>+'BD1'!H4247</f>
        <v>124.83333</v>
      </c>
      <c r="J4247" s="1" t="s">
        <v>306</v>
      </c>
      <c r="K4247" s="1" t="s">
        <v>316</v>
      </c>
      <c r="L4247" s="3" t="s">
        <v>38</v>
      </c>
      <c r="M4247" s="1" t="s">
        <v>67</v>
      </c>
      <c r="N4247" s="4">
        <f>IFERROR(AVERAGEIFS('TE por AEA'!$H$2:$H$12257,'TE por AEA'!$A$2:$A$12257,'TE por AEA'!J4247,'TE por AEA'!$B$2:$B$12257,'TE por AEA'!K4247,'TE por AEA'!$F$2:$F$12257,'TE por AEA'!L4247),"No hay registro")</f>
        <v>29.692499999999999</v>
      </c>
      <c r="O4247" s="4"/>
      <c r="P4247" s="4"/>
      <c r="Q4247" s="4"/>
      <c r="R4247" s="4"/>
      <c r="S4247" s="4"/>
    </row>
    <row r="4248" spans="1:19">
      <c r="A4248" s="1" t="str">
        <f>+'BD1'!A4248</f>
        <v>Central Occidental</v>
      </c>
      <c r="B4248" s="1" t="str">
        <f>+'BD1'!B4248</f>
        <v>Sarchí</v>
      </c>
      <c r="C4248" s="1" t="str">
        <f>+'BD1'!C4248</f>
        <v>Rolando Murillo Chaves</v>
      </c>
      <c r="D4248" s="1">
        <f>+'BD1'!D4248</f>
        <v>1</v>
      </c>
      <c r="E4248" s="1" t="str">
        <f>+'BD1'!E4248</f>
        <v>Profesional</v>
      </c>
      <c r="F4248" s="1" t="str">
        <f>+'BD1'!F4248</f>
        <v>Proyectos financiados con fondos públicos y transferencia MAG: apoyo en la formulación de proyectos de organizaciones (acumulado efectivo por proyecto)</v>
      </c>
      <c r="G4248" s="1" t="str">
        <f>+'BD1'!G4248</f>
        <v>Sustantiva</v>
      </c>
      <c r="H4248" s="1">
        <f>+'BD1'!H4248</f>
        <v>535</v>
      </c>
      <c r="J4248" s="1" t="s">
        <v>306</v>
      </c>
      <c r="K4248" s="1" t="s">
        <v>316</v>
      </c>
      <c r="L4248" s="3" t="s">
        <v>39</v>
      </c>
      <c r="M4248" s="1" t="s">
        <v>67</v>
      </c>
      <c r="N4248" s="4" t="str">
        <f>IFERROR(AVERAGEIFS('TE por AEA'!$H$2:$H$12257,'TE por AEA'!$A$2:$A$12257,'TE por AEA'!J4248,'TE por AEA'!$B$2:$B$12257,'TE por AEA'!K4248,'TE por AEA'!$F$2:$F$12257,'TE por AEA'!L4248),"No hay registro")</f>
        <v>No hay registro</v>
      </c>
      <c r="O4248" s="4"/>
      <c r="P4248" s="4"/>
      <c r="Q4248" s="4"/>
      <c r="R4248" s="4"/>
      <c r="S4248" s="4"/>
    </row>
    <row r="4249" spans="1:19">
      <c r="A4249" s="1" t="str">
        <f>+'BD1'!A4249</f>
        <v>Central Occidental</v>
      </c>
      <c r="B4249" s="1" t="str">
        <f>+'BD1'!B4249</f>
        <v>Sarchí</v>
      </c>
      <c r="C4249" s="1" t="str">
        <f>+'BD1'!C4249</f>
        <v>Rolando Murillo Chaves</v>
      </c>
      <c r="D4249" s="1">
        <f>+'BD1'!D4249</f>
        <v>1</v>
      </c>
      <c r="E4249" s="1" t="str">
        <f>+'BD1'!E4249</f>
        <v>Profesional</v>
      </c>
      <c r="F4249" s="1" t="str">
        <f>+'BD1'!F4249</f>
        <v>Proyectos financiados con fondos públicos: seguimiento técnico (por visita a proyecto)</v>
      </c>
      <c r="G4249" s="1" t="str">
        <f>+'BD1'!G4249</f>
        <v>Sustantiva</v>
      </c>
      <c r="H4249" s="1" t="str">
        <f>+'BD1'!H4249</f>
        <v>NA</v>
      </c>
      <c r="J4249" s="1" t="s">
        <v>306</v>
      </c>
      <c r="K4249" s="1" t="s">
        <v>316</v>
      </c>
      <c r="L4249" s="3" t="s">
        <v>40</v>
      </c>
      <c r="M4249" s="1" t="s">
        <v>67</v>
      </c>
      <c r="N4249" s="4" t="str">
        <f>IFERROR(AVERAGEIFS('TE por AEA'!$H$2:$H$12257,'TE por AEA'!$A$2:$A$12257,'TE por AEA'!J4249,'TE por AEA'!$B$2:$B$12257,'TE por AEA'!K4249,'TE por AEA'!$F$2:$F$12257,'TE por AEA'!L4249),"No hay registro")</f>
        <v>No hay registro</v>
      </c>
      <c r="O4249" s="4"/>
      <c r="P4249" s="4"/>
      <c r="Q4249" s="4"/>
      <c r="R4249" s="4"/>
      <c r="S4249" s="4"/>
    </row>
    <row r="4250" spans="1:19">
      <c r="A4250" s="1" t="str">
        <f>+'BD1'!A4250</f>
        <v>Central Occidental</v>
      </c>
      <c r="B4250" s="1" t="str">
        <f>+'BD1'!B4250</f>
        <v>Sarchí</v>
      </c>
      <c r="C4250" s="1" t="str">
        <f>+'BD1'!C4250</f>
        <v>Rolando Murillo Chaves</v>
      </c>
      <c r="D4250" s="1">
        <f>+'BD1'!D4250</f>
        <v>1</v>
      </c>
      <c r="E4250" s="1" t="str">
        <f>+'BD1'!E4250</f>
        <v>Profesional</v>
      </c>
      <c r="F4250" s="1" t="str">
        <f>+'BD1'!F4250</f>
        <v>Elaboración de informes trimestrales, semestrales y anuales PAO (por informe)</v>
      </c>
      <c r="G4250" s="1" t="str">
        <f>+'BD1'!G4250</f>
        <v>Administrativa</v>
      </c>
      <c r="H4250" s="1">
        <f>+'BD1'!H4250</f>
        <v>3.21</v>
      </c>
      <c r="J4250" s="1" t="s">
        <v>306</v>
      </c>
      <c r="K4250" s="1" t="s">
        <v>316</v>
      </c>
      <c r="L4250" s="3" t="s">
        <v>41</v>
      </c>
      <c r="M4250" s="1" t="s">
        <v>68</v>
      </c>
      <c r="N4250" s="4">
        <f>IFERROR(AVERAGEIFS('TE por AEA'!$H$2:$H$12257,'TE por AEA'!$A$2:$A$12257,'TE por AEA'!J4250,'TE por AEA'!$B$2:$B$12257,'TE por AEA'!K4250,'TE por AEA'!$F$2:$F$12257,'TE por AEA'!L4250),"No hay registro")</f>
        <v>18.635829999999999</v>
      </c>
      <c r="O4250" s="4"/>
      <c r="P4250" s="4"/>
      <c r="Q4250" s="4"/>
      <c r="R4250" s="4"/>
      <c r="S4250" s="4"/>
    </row>
    <row r="4251" spans="1:19">
      <c r="A4251" s="1" t="str">
        <f>+'BD1'!A4251</f>
        <v>Central Occidental</v>
      </c>
      <c r="B4251" s="1" t="str">
        <f>+'BD1'!B4251</f>
        <v>Sarchí</v>
      </c>
      <c r="C4251" s="1" t="str">
        <f>+'BD1'!C4251</f>
        <v>Rolando Murillo Chaves</v>
      </c>
      <c r="D4251" s="1">
        <f>+'BD1'!D4251</f>
        <v>1</v>
      </c>
      <c r="E4251" s="1" t="str">
        <f>+'BD1'!E4251</f>
        <v>Profesional</v>
      </c>
      <c r="F4251" s="1" t="str">
        <f>+'BD1'!F4251</f>
        <v>Seguimiento a los PAO de los funcionarios a su cargo (por funcionario)</v>
      </c>
      <c r="G4251" s="1" t="str">
        <f>+'BD1'!G4251</f>
        <v>Administrativa</v>
      </c>
      <c r="H4251" s="1" t="str">
        <f>+'BD1'!H4251</f>
        <v>NA</v>
      </c>
      <c r="J4251" s="1" t="s">
        <v>306</v>
      </c>
      <c r="K4251" s="1" t="s">
        <v>316</v>
      </c>
      <c r="L4251" s="3" t="s">
        <v>42</v>
      </c>
      <c r="M4251" s="1" t="s">
        <v>68</v>
      </c>
      <c r="N4251" s="4">
        <f>IFERROR(AVERAGEIFS('TE por AEA'!$H$2:$H$12257,'TE por AEA'!$A$2:$A$12257,'TE por AEA'!J4251,'TE por AEA'!$B$2:$B$12257,'TE por AEA'!K4251,'TE por AEA'!$F$2:$F$12257,'TE por AEA'!L4251),"No hay registro")</f>
        <v>3.3883299999999998</v>
      </c>
      <c r="O4251" s="4"/>
      <c r="P4251" s="4"/>
      <c r="Q4251" s="4"/>
      <c r="R4251" s="4"/>
      <c r="S4251" s="4"/>
    </row>
    <row r="4252" spans="1:19">
      <c r="A4252" s="1" t="str">
        <f>+'BD1'!A4252</f>
        <v>Central Occidental</v>
      </c>
      <c r="B4252" s="1" t="str">
        <f>+'BD1'!B4252</f>
        <v>Sarchí</v>
      </c>
      <c r="C4252" s="1" t="str">
        <f>+'BD1'!C4252</f>
        <v>Rolando Murillo Chaves</v>
      </c>
      <c r="D4252" s="1">
        <f>+'BD1'!D4252</f>
        <v>1</v>
      </c>
      <c r="E4252" s="1" t="str">
        <f>+'BD1'!E4252</f>
        <v>Profesional</v>
      </c>
      <c r="F4252" s="1" t="str">
        <f>+'BD1'!F4252</f>
        <v>Inscripción y actualización de PYMPA (por productor)</v>
      </c>
      <c r="G4252" s="1" t="str">
        <f>+'BD1'!G4252</f>
        <v>Sustantiva</v>
      </c>
      <c r="H4252" s="1">
        <f>+'BD1'!H4252</f>
        <v>0.52014000000000005</v>
      </c>
      <c r="J4252" s="1" t="s">
        <v>306</v>
      </c>
      <c r="K4252" s="1" t="s">
        <v>316</v>
      </c>
      <c r="L4252" s="3" t="s">
        <v>43</v>
      </c>
      <c r="M4252" s="1" t="s">
        <v>67</v>
      </c>
      <c r="N4252" s="4">
        <f>IFERROR(AVERAGEIFS('TE por AEA'!$H$2:$H$12257,'TE por AEA'!$A$2:$A$12257,'TE por AEA'!J4252,'TE por AEA'!$B$2:$B$12257,'TE por AEA'!K4252,'TE por AEA'!$F$2:$F$12257,'TE por AEA'!L4252),"No hay registro")</f>
        <v>0.67370666666666656</v>
      </c>
      <c r="O4252" s="4"/>
      <c r="P4252" s="4"/>
      <c r="Q4252" s="4"/>
      <c r="R4252" s="4"/>
      <c r="S4252" s="4"/>
    </row>
    <row r="4253" spans="1:19">
      <c r="A4253" s="1" t="str">
        <f>+'BD1'!A4253</f>
        <v>Central Occidental</v>
      </c>
      <c r="B4253" s="1" t="str">
        <f>+'BD1'!B4253</f>
        <v>Sarchí</v>
      </c>
      <c r="C4253" s="1" t="str">
        <f>+'BD1'!C4253</f>
        <v>Rolando Murillo Chaves</v>
      </c>
      <c r="D4253" s="1">
        <f>+'BD1'!D4253</f>
        <v>1</v>
      </c>
      <c r="E4253" s="1" t="str">
        <f>+'BD1'!E4253</f>
        <v>Profesional</v>
      </c>
      <c r="F4253" s="1" t="str">
        <f>+'BD1'!F4253</f>
        <v>Certificaciones para la Declaración de Bienes Inmuebles ante las municipalidades (por trámite)</v>
      </c>
      <c r="G4253" s="1" t="str">
        <f>+'BD1'!G4253</f>
        <v>Sustantiva</v>
      </c>
      <c r="H4253" s="1" t="str">
        <f>+'BD1'!H4253</f>
        <v>NA</v>
      </c>
      <c r="J4253" s="1" t="s">
        <v>306</v>
      </c>
      <c r="K4253" s="1" t="s">
        <v>316</v>
      </c>
      <c r="L4253" s="3" t="s">
        <v>44</v>
      </c>
      <c r="M4253" s="1" t="s">
        <v>67</v>
      </c>
      <c r="N4253" s="4" t="str">
        <f>IFERROR(AVERAGEIFS('TE por AEA'!$H$2:$H$12257,'TE por AEA'!$A$2:$A$12257,'TE por AEA'!J4253,'TE por AEA'!$B$2:$B$12257,'TE por AEA'!K4253,'TE por AEA'!$F$2:$F$12257,'TE por AEA'!L4253),"No hay registro")</f>
        <v>No hay registro</v>
      </c>
      <c r="O4253" s="4"/>
      <c r="P4253" s="4"/>
      <c r="Q4253" s="4"/>
      <c r="R4253" s="4"/>
      <c r="S4253" s="4"/>
    </row>
    <row r="4254" spans="1:19">
      <c r="A4254" s="1" t="str">
        <f>+'BD1'!A4254</f>
        <v>Central Occidental</v>
      </c>
      <c r="B4254" s="1" t="str">
        <f>+'BD1'!B4254</f>
        <v>Sarchí</v>
      </c>
      <c r="C4254" s="1" t="str">
        <f>+'BD1'!C4254</f>
        <v>Rolando Murillo Chaves</v>
      </c>
      <c r="D4254" s="1">
        <f>+'BD1'!D4254</f>
        <v>1</v>
      </c>
      <c r="E4254" s="1" t="str">
        <f>+'BD1'!E4254</f>
        <v>Profesional</v>
      </c>
      <c r="F4254" s="1" t="str">
        <f>+'BD1'!F4254</f>
        <v>Participación en reuniones EREA (por reunión)</v>
      </c>
      <c r="G4254" s="1" t="str">
        <f>+'BD1'!G4254</f>
        <v>Administrativa</v>
      </c>
      <c r="H4254" s="1">
        <f>+'BD1'!H4254</f>
        <v>2.14</v>
      </c>
      <c r="J4254" s="1" t="s">
        <v>306</v>
      </c>
      <c r="K4254" s="1" t="s">
        <v>316</v>
      </c>
      <c r="L4254" s="3" t="s">
        <v>45</v>
      </c>
      <c r="M4254" s="1" t="s">
        <v>68</v>
      </c>
      <c r="N4254" s="4">
        <f>IFERROR(AVERAGEIFS('TE por AEA'!$H$2:$H$12257,'TE por AEA'!$A$2:$A$12257,'TE por AEA'!J4254,'TE por AEA'!$B$2:$B$12257,'TE por AEA'!K4254,'TE por AEA'!$F$2:$F$12257,'TE por AEA'!L4254),"No hay registro")</f>
        <v>6.7766666666666664</v>
      </c>
      <c r="O4254" s="4"/>
      <c r="P4254" s="4"/>
      <c r="Q4254" s="4"/>
      <c r="R4254" s="4"/>
      <c r="S4254" s="4"/>
    </row>
    <row r="4255" spans="1:19">
      <c r="A4255" s="1" t="str">
        <f>+'BD1'!A4255</f>
        <v>Central Occidental</v>
      </c>
      <c r="B4255" s="1" t="str">
        <f>+'BD1'!B4255</f>
        <v>Sarchí</v>
      </c>
      <c r="C4255" s="1" t="str">
        <f>+'BD1'!C4255</f>
        <v>Rolando Murillo Chaves</v>
      </c>
      <c r="D4255" s="1">
        <f>+'BD1'!D4255</f>
        <v>1</v>
      </c>
      <c r="E4255" s="1" t="str">
        <f>+'BD1'!E4255</f>
        <v>Profesional</v>
      </c>
      <c r="F4255" s="1" t="str">
        <f>+'BD1'!F4255</f>
        <v>Participación en grupos técnicos o comisiones (por reunión)</v>
      </c>
      <c r="G4255" s="1" t="str">
        <f>+'BD1'!G4255</f>
        <v>Sustantiva</v>
      </c>
      <c r="H4255" s="1">
        <f>+'BD1'!H4255</f>
        <v>2.14</v>
      </c>
      <c r="J4255" s="1" t="s">
        <v>306</v>
      </c>
      <c r="K4255" s="1" t="s">
        <v>316</v>
      </c>
      <c r="L4255" s="3" t="s">
        <v>46</v>
      </c>
      <c r="M4255" s="1" t="s">
        <v>67</v>
      </c>
      <c r="N4255" s="4">
        <f>IFERROR(AVERAGEIFS('TE por AEA'!$H$2:$H$12257,'TE por AEA'!$A$2:$A$12257,'TE por AEA'!J4255,'TE por AEA'!$B$2:$B$12257,'TE por AEA'!K4255,'TE por AEA'!$F$2:$F$12257,'TE por AEA'!L4255),"No hay registro")</f>
        <v>5.7066666666666661</v>
      </c>
      <c r="O4255" s="4"/>
      <c r="P4255" s="4"/>
      <c r="Q4255" s="4"/>
      <c r="R4255" s="4"/>
      <c r="S4255" s="4"/>
    </row>
    <row r="4256" spans="1:19">
      <c r="A4256" s="1" t="str">
        <f>+'BD1'!A4256</f>
        <v>Central Occidental</v>
      </c>
      <c r="B4256" s="1" t="str">
        <f>+'BD1'!B4256</f>
        <v>Sarchí</v>
      </c>
      <c r="C4256" s="1" t="str">
        <f>+'BD1'!C4256</f>
        <v>Rolando Murillo Chaves</v>
      </c>
      <c r="D4256" s="1">
        <f>+'BD1'!D4256</f>
        <v>1</v>
      </c>
      <c r="E4256" s="1" t="str">
        <f>+'BD1'!E4256</f>
        <v>Profesional</v>
      </c>
      <c r="F4256" s="1" t="str">
        <f>+'BD1'!F4256</f>
        <v>Participación en capacitaciones técnicas (por capacitación)</v>
      </c>
      <c r="G4256" s="1" t="str">
        <f>+'BD1'!G4256</f>
        <v>Administrativa</v>
      </c>
      <c r="H4256" s="1">
        <f>+'BD1'!H4256</f>
        <v>42.8</v>
      </c>
      <c r="J4256" s="1" t="s">
        <v>306</v>
      </c>
      <c r="K4256" s="1" t="s">
        <v>316</v>
      </c>
      <c r="L4256" s="3" t="s">
        <v>47</v>
      </c>
      <c r="M4256" s="1" t="s">
        <v>68</v>
      </c>
      <c r="N4256" s="4">
        <f>IFERROR(AVERAGEIFS('TE por AEA'!$H$2:$H$12257,'TE por AEA'!$A$2:$A$12257,'TE por AEA'!J4256,'TE por AEA'!$B$2:$B$12257,'TE por AEA'!K4256,'TE por AEA'!$F$2:$F$12257,'TE por AEA'!L4256),"No hay registro")</f>
        <v>8.2033333333333331</v>
      </c>
      <c r="O4256" s="4"/>
      <c r="P4256" s="4"/>
      <c r="Q4256" s="4"/>
      <c r="R4256" s="4"/>
      <c r="S4256" s="4"/>
    </row>
    <row r="4257" spans="1:19">
      <c r="A4257" s="1" t="str">
        <f>+'BD1'!A4257</f>
        <v>Central Occidental</v>
      </c>
      <c r="B4257" s="1" t="str">
        <f>+'BD1'!B4257</f>
        <v>Sarchí</v>
      </c>
      <c r="C4257" s="1" t="str">
        <f>+'BD1'!C4257</f>
        <v>Rolando Murillo Chaves</v>
      </c>
      <c r="D4257" s="1">
        <f>+'BD1'!D4257</f>
        <v>1</v>
      </c>
      <c r="E4257" s="1" t="str">
        <f>+'BD1'!E4257</f>
        <v>Profesional</v>
      </c>
      <c r="F4257" s="1" t="str">
        <f>+'BD1'!F4257</f>
        <v xml:space="preserve">Participación en charlas y sesiones técnicas, de trabajo y de actualización de conocimiento (por evento) </v>
      </c>
      <c r="G4257" s="1" t="str">
        <f>+'BD1'!G4257</f>
        <v>Administrativa</v>
      </c>
      <c r="H4257" s="1">
        <f>+'BD1'!H4257</f>
        <v>3.21</v>
      </c>
      <c r="J4257" s="1" t="s">
        <v>306</v>
      </c>
      <c r="K4257" s="1" t="s">
        <v>316</v>
      </c>
      <c r="L4257" s="3" t="s">
        <v>48</v>
      </c>
      <c r="M4257" s="1" t="s">
        <v>68</v>
      </c>
      <c r="N4257" s="4">
        <f>IFERROR(AVERAGEIFS('TE por AEA'!$H$2:$H$12257,'TE por AEA'!$A$2:$A$12257,'TE por AEA'!J4257,'TE por AEA'!$B$2:$B$12257,'TE por AEA'!K4257,'TE por AEA'!$F$2:$F$12257,'TE por AEA'!L4257),"No hay registro")</f>
        <v>3.328886666666667</v>
      </c>
      <c r="O4257" s="4"/>
      <c r="P4257" s="4"/>
      <c r="Q4257" s="4"/>
      <c r="R4257" s="4"/>
      <c r="S4257" s="4"/>
    </row>
    <row r="4258" spans="1:19">
      <c r="A4258" s="1" t="str">
        <f>+'BD1'!A4258</f>
        <v>Central Occidental</v>
      </c>
      <c r="B4258" s="1" t="str">
        <f>+'BD1'!B4258</f>
        <v>Sarchí</v>
      </c>
      <c r="C4258" s="1" t="str">
        <f>+'BD1'!C4258</f>
        <v>Rolando Murillo Chaves</v>
      </c>
      <c r="D4258" s="1">
        <f>+'BD1'!D4258</f>
        <v>1</v>
      </c>
      <c r="E4258" s="1" t="str">
        <f>+'BD1'!E4258</f>
        <v>Profesional</v>
      </c>
      <c r="F4258" s="1" t="str">
        <f>+'BD1'!F4258</f>
        <v>Aplicación de censos y apoyo en sondeo de precios de insumos agropecuarios (por censo o sondeo)</v>
      </c>
      <c r="G4258" s="1" t="str">
        <f>+'BD1'!G4258</f>
        <v>Sustantiva</v>
      </c>
      <c r="H4258" s="1" t="str">
        <f>+'BD1'!H4258</f>
        <v>NA</v>
      </c>
      <c r="J4258" s="1" t="s">
        <v>306</v>
      </c>
      <c r="K4258" s="1" t="s">
        <v>316</v>
      </c>
      <c r="L4258" s="3" t="s">
        <v>49</v>
      </c>
      <c r="M4258" s="1" t="s">
        <v>67</v>
      </c>
      <c r="N4258" s="4">
        <f>IFERROR(AVERAGEIFS('TE por AEA'!$H$2:$H$12257,'TE por AEA'!$A$2:$A$12257,'TE por AEA'!J4258,'TE por AEA'!$B$2:$B$12257,'TE por AEA'!K4258,'TE por AEA'!$F$2:$F$12257,'TE por AEA'!L4258),"No hay registro")</f>
        <v>2.76417</v>
      </c>
      <c r="O4258" s="4"/>
      <c r="P4258" s="4"/>
      <c r="Q4258" s="4"/>
      <c r="R4258" s="4"/>
      <c r="S4258" s="4"/>
    </row>
    <row r="4259" spans="1:19">
      <c r="A4259" s="1" t="str">
        <f>+'BD1'!A4259</f>
        <v>Central Occidental</v>
      </c>
      <c r="B4259" s="1" t="str">
        <f>+'BD1'!B4259</f>
        <v>Sarchí</v>
      </c>
      <c r="C4259" s="1" t="str">
        <f>+'BD1'!C4259</f>
        <v>Rolando Murillo Chaves</v>
      </c>
      <c r="D4259" s="1">
        <f>+'BD1'!D4259</f>
        <v>1</v>
      </c>
      <c r="E4259" s="1" t="str">
        <f>+'BD1'!E4259</f>
        <v>Profesional</v>
      </c>
      <c r="F4259" s="1" t="str">
        <f>+'BD1'!F4259</f>
        <v>Coordinación de acciones entre dependencias del MAG (por acción de cordinación)</v>
      </c>
      <c r="G4259" s="1" t="str">
        <f>+'BD1'!G4259</f>
        <v>Administrativa</v>
      </c>
      <c r="H4259" s="1">
        <f>+'BD1'!H4259</f>
        <v>2.14</v>
      </c>
      <c r="J4259" s="1" t="s">
        <v>306</v>
      </c>
      <c r="K4259" s="1" t="s">
        <v>316</v>
      </c>
      <c r="L4259" s="3" t="s">
        <v>50</v>
      </c>
      <c r="M4259" s="1" t="s">
        <v>68</v>
      </c>
      <c r="N4259" s="4">
        <f>IFERROR(AVERAGEIFS('TE por AEA'!$H$2:$H$12257,'TE por AEA'!$A$2:$A$12257,'TE por AEA'!J4259,'TE por AEA'!$B$2:$B$12257,'TE por AEA'!K4259,'TE por AEA'!$F$2:$F$12257,'TE por AEA'!L4259),"No hay registro")</f>
        <v>0.89166500000000004</v>
      </c>
      <c r="O4259" s="4"/>
      <c r="P4259" s="4"/>
      <c r="Q4259" s="4"/>
      <c r="R4259" s="4"/>
      <c r="S4259" s="4"/>
    </row>
    <row r="4260" spans="1:19">
      <c r="A4260" s="1" t="str">
        <f>+'BD1'!A4260</f>
        <v>Central Occidental</v>
      </c>
      <c r="B4260" s="1" t="str">
        <f>+'BD1'!B4260</f>
        <v>Sarchí</v>
      </c>
      <c r="C4260" s="1" t="str">
        <f>+'BD1'!C4260</f>
        <v>Rolando Murillo Chaves</v>
      </c>
      <c r="D4260" s="1">
        <f>+'BD1'!D4260</f>
        <v>1</v>
      </c>
      <c r="E4260" s="1" t="str">
        <f>+'BD1'!E4260</f>
        <v>Profesional</v>
      </c>
      <c r="F4260" s="1" t="str">
        <f>+'BD1'!F4260</f>
        <v>Otorgamiento de permisos para quemas agropecuarias (por trámite)</v>
      </c>
      <c r="G4260" s="1" t="str">
        <f>+'BD1'!G4260</f>
        <v>Sustantiva</v>
      </c>
      <c r="H4260" s="1" t="str">
        <f>+'BD1'!H4260</f>
        <v>NA</v>
      </c>
      <c r="J4260" s="1" t="s">
        <v>306</v>
      </c>
      <c r="K4260" s="1" t="s">
        <v>316</v>
      </c>
      <c r="L4260" s="3" t="s">
        <v>51</v>
      </c>
      <c r="M4260" s="1" t="s">
        <v>67</v>
      </c>
      <c r="N4260" s="4">
        <f>IFERROR(AVERAGEIFS('TE por AEA'!$H$2:$H$12257,'TE por AEA'!$A$2:$A$12257,'TE por AEA'!J4260,'TE por AEA'!$B$2:$B$12257,'TE por AEA'!K4260,'TE por AEA'!$F$2:$F$12257,'TE por AEA'!L4260),"No hay registro")</f>
        <v>2.6749999999999994</v>
      </c>
      <c r="O4260" s="4"/>
      <c r="P4260" s="4"/>
      <c r="Q4260" s="4"/>
      <c r="R4260" s="4"/>
      <c r="S4260" s="4"/>
    </row>
    <row r="4261" spans="1:19">
      <c r="A4261" s="1" t="str">
        <f>+'BD1'!A4261</f>
        <v>Central Occidental</v>
      </c>
      <c r="B4261" s="1" t="str">
        <f>+'BD1'!B4261</f>
        <v>Sarchí</v>
      </c>
      <c r="C4261" s="1" t="str">
        <f>+'BD1'!C4261</f>
        <v>Rolando Murillo Chaves</v>
      </c>
      <c r="D4261" s="1">
        <f>+'BD1'!D4261</f>
        <v>1</v>
      </c>
      <c r="E4261" s="1" t="str">
        <f>+'BD1'!E4261</f>
        <v>Profesional</v>
      </c>
      <c r="F4261" s="1" t="str">
        <f>+'BD1'!F4261</f>
        <v>Elaboración de Autoevaluación en Control Interno (acumulado efectivo por aplicación de la autoevaluación)</v>
      </c>
      <c r="G4261" s="1" t="str">
        <f>+'BD1'!G4261</f>
        <v>Administrativa</v>
      </c>
      <c r="H4261" s="1" t="str">
        <f>+'BD1'!H4261</f>
        <v>NA</v>
      </c>
      <c r="J4261" s="1" t="s">
        <v>306</v>
      </c>
      <c r="K4261" s="1" t="s">
        <v>316</v>
      </c>
      <c r="L4261" s="3" t="s">
        <v>52</v>
      </c>
      <c r="M4261" s="1" t="s">
        <v>68</v>
      </c>
      <c r="N4261" s="4">
        <f>IFERROR(AVERAGEIFS('TE por AEA'!$H$2:$H$12257,'TE por AEA'!$A$2:$A$12257,'TE por AEA'!J4261,'TE por AEA'!$B$2:$B$12257,'TE por AEA'!K4261,'TE por AEA'!$F$2:$F$12257,'TE por AEA'!L4261),"No hay registro")</f>
        <v>4.28</v>
      </c>
      <c r="O4261" s="4"/>
      <c r="P4261" s="4"/>
      <c r="Q4261" s="4"/>
      <c r="R4261" s="4"/>
      <c r="S4261" s="4"/>
    </row>
    <row r="4262" spans="1:19">
      <c r="A4262" s="1" t="str">
        <f>+'BD1'!A4262</f>
        <v>Central Occidental</v>
      </c>
      <c r="B4262" s="1" t="str">
        <f>+'BD1'!B4262</f>
        <v>Sarchí</v>
      </c>
      <c r="C4262" s="1" t="str">
        <f>+'BD1'!C4262</f>
        <v>Rolando Murillo Chaves</v>
      </c>
      <c r="D4262" s="1">
        <f>+'BD1'!D4262</f>
        <v>1</v>
      </c>
      <c r="E4262" s="1" t="str">
        <f>+'BD1'!E4262</f>
        <v>Profesional</v>
      </c>
      <c r="F4262" s="1" t="str">
        <f>+'BD1'!F4262</f>
        <v>Determinación y evaluación de riesgos en SEVRIMAG (acumulado efectivo por aplicación del SEVRIMAG)</v>
      </c>
      <c r="G4262" s="1" t="str">
        <f>+'BD1'!G4262</f>
        <v>Administrativa</v>
      </c>
      <c r="H4262" s="1">
        <f>+'BD1'!H4262</f>
        <v>2.14</v>
      </c>
      <c r="J4262" s="1" t="s">
        <v>306</v>
      </c>
      <c r="K4262" s="1" t="s">
        <v>316</v>
      </c>
      <c r="L4262" s="3" t="s">
        <v>53</v>
      </c>
      <c r="M4262" s="1" t="s">
        <v>68</v>
      </c>
      <c r="N4262" s="4">
        <f>IFERROR(AVERAGEIFS('TE por AEA'!$H$2:$H$12257,'TE por AEA'!$A$2:$A$12257,'TE por AEA'!J4262,'TE por AEA'!$B$2:$B$12257,'TE por AEA'!K4262,'TE por AEA'!$F$2:$F$12257,'TE por AEA'!L4262),"No hay registro")</f>
        <v>4.4583300000000001</v>
      </c>
      <c r="O4262" s="4"/>
      <c r="P4262" s="4"/>
      <c r="Q4262" s="4"/>
      <c r="R4262" s="4"/>
      <c r="S4262" s="4"/>
    </row>
    <row r="4263" spans="1:19">
      <c r="A4263" s="1" t="str">
        <f>+'BD1'!A4263</f>
        <v>Central Occidental</v>
      </c>
      <c r="B4263" s="1" t="str">
        <f>+'BD1'!B4263</f>
        <v>Sarchí</v>
      </c>
      <c r="C4263" s="1" t="str">
        <f>+'BD1'!C4263</f>
        <v>Rolando Murillo Chaves</v>
      </c>
      <c r="D4263" s="1">
        <f>+'BD1'!D4263</f>
        <v>1</v>
      </c>
      <c r="E4263" s="1" t="str">
        <f>+'BD1'!E4263</f>
        <v>Profesional</v>
      </c>
      <c r="F4263" s="1" t="str">
        <f>+'BD1'!F4263</f>
        <v>Seguimiento a plan de mitigación de riesgos en SEVRIMAG (acumulado efectivo por seguimiento)</v>
      </c>
      <c r="G4263" s="1" t="str">
        <f>+'BD1'!G4263</f>
        <v>Administrativa</v>
      </c>
      <c r="H4263" s="1" t="str">
        <f>+'BD1'!H4263</f>
        <v>NA</v>
      </c>
      <c r="J4263" s="1" t="s">
        <v>306</v>
      </c>
      <c r="K4263" s="1" t="s">
        <v>316</v>
      </c>
      <c r="L4263" s="3" t="s">
        <v>54</v>
      </c>
      <c r="M4263" s="1" t="s">
        <v>68</v>
      </c>
      <c r="N4263" s="4">
        <f>IFERROR(AVERAGEIFS('TE por AEA'!$H$2:$H$12257,'TE por AEA'!$A$2:$A$12257,'TE por AEA'!J4263,'TE por AEA'!$B$2:$B$12257,'TE por AEA'!K4263,'TE por AEA'!$F$2:$F$12257,'TE por AEA'!L4263),"No hay registro")</f>
        <v>3.3883299999999998</v>
      </c>
      <c r="O4263" s="4"/>
      <c r="P4263" s="4"/>
      <c r="Q4263" s="4"/>
      <c r="R4263" s="4"/>
      <c r="S4263" s="4"/>
    </row>
    <row r="4264" spans="1:19">
      <c r="A4264" s="1" t="str">
        <f>+'BD1'!A4264</f>
        <v>Central Occidental</v>
      </c>
      <c r="B4264" s="1" t="str">
        <f>+'BD1'!B4264</f>
        <v>Sarchí</v>
      </c>
      <c r="C4264" s="1" t="str">
        <f>+'BD1'!C4264</f>
        <v>Rolando Murillo Chaves</v>
      </c>
      <c r="D4264" s="1">
        <f>+'BD1'!D4264</f>
        <v>1</v>
      </c>
      <c r="E4264" s="1" t="str">
        <f>+'BD1'!E4264</f>
        <v>Profesional</v>
      </c>
      <c r="F4264" s="1" t="str">
        <f>+'BD1'!F4264</f>
        <v>Seguimiento a plan de mejora de la Autoevaluación en Control Interno (acumulado efectivo por seguimiento)</v>
      </c>
      <c r="G4264" s="1" t="str">
        <f>+'BD1'!G4264</f>
        <v>Administrativa</v>
      </c>
      <c r="H4264" s="1" t="str">
        <f>+'BD1'!H4264</f>
        <v>NA</v>
      </c>
      <c r="J4264" s="1" t="s">
        <v>306</v>
      </c>
      <c r="K4264" s="1" t="s">
        <v>316</v>
      </c>
      <c r="L4264" s="3" t="s">
        <v>55</v>
      </c>
      <c r="M4264" s="1" t="s">
        <v>68</v>
      </c>
      <c r="N4264" s="4">
        <f>IFERROR(AVERAGEIFS('TE por AEA'!$H$2:$H$12257,'TE por AEA'!$A$2:$A$12257,'TE por AEA'!J4264,'TE por AEA'!$B$2:$B$12257,'TE por AEA'!K4264,'TE por AEA'!$F$2:$F$12257,'TE por AEA'!L4264),"No hay registro")</f>
        <v>3.3883299999999998</v>
      </c>
      <c r="O4264" s="4"/>
      <c r="P4264" s="4"/>
      <c r="Q4264" s="4"/>
      <c r="R4264" s="4"/>
      <c r="S4264" s="4"/>
    </row>
    <row r="4265" spans="1:19">
      <c r="A4265" s="1" t="str">
        <f>+'BD1'!A4265</f>
        <v>Central Occidental</v>
      </c>
      <c r="B4265" s="1" t="str">
        <f>+'BD1'!B4265</f>
        <v>Sarchí</v>
      </c>
      <c r="C4265" s="1" t="str">
        <f>+'BD1'!C4265</f>
        <v>Rolando Murillo Chaves</v>
      </c>
      <c r="D4265" s="1">
        <f>+'BD1'!D4265</f>
        <v>1</v>
      </c>
      <c r="E4265" s="1" t="str">
        <f>+'BD1'!E4265</f>
        <v>Profesional</v>
      </c>
      <c r="F4265" s="1" t="str">
        <f>+'BD1'!F4265</f>
        <v>Reuniones de personal AEA (por reunión)</v>
      </c>
      <c r="G4265" s="1" t="str">
        <f>+'BD1'!G4265</f>
        <v>Administrativa</v>
      </c>
      <c r="H4265" s="1">
        <f>+'BD1'!H4265</f>
        <v>1.07</v>
      </c>
      <c r="J4265" s="1" t="s">
        <v>306</v>
      </c>
      <c r="K4265" s="1" t="s">
        <v>316</v>
      </c>
      <c r="L4265" s="3" t="s">
        <v>56</v>
      </c>
      <c r="M4265" s="1" t="s">
        <v>68</v>
      </c>
      <c r="N4265" s="4">
        <f>IFERROR(AVERAGEIFS('TE por AEA'!$H$2:$H$12257,'TE por AEA'!$A$2:$A$12257,'TE por AEA'!J4265,'TE por AEA'!$B$2:$B$12257,'TE por AEA'!K4265,'TE por AEA'!$F$2:$F$12257,'TE por AEA'!L4265),"No hay registro")</f>
        <v>2.82361</v>
      </c>
      <c r="O4265" s="4"/>
      <c r="P4265" s="4"/>
      <c r="Q4265" s="4"/>
      <c r="R4265" s="4"/>
      <c r="S4265" s="4"/>
    </row>
    <row r="4266" spans="1:19">
      <c r="A4266" s="1" t="str">
        <f>+'BD1'!A4266</f>
        <v>Central Occidental</v>
      </c>
      <c r="B4266" s="1" t="str">
        <f>+'BD1'!B4266</f>
        <v>Sarchí</v>
      </c>
      <c r="C4266" s="1" t="str">
        <f>+'BD1'!C4266</f>
        <v>Rolando Murillo Chaves</v>
      </c>
      <c r="D4266" s="1">
        <f>+'BD1'!D4266</f>
        <v>1</v>
      </c>
      <c r="E4266" s="1" t="str">
        <f>+'BD1'!E4266</f>
        <v>Profesional</v>
      </c>
      <c r="F4266" s="1" t="str">
        <f>+'BD1'!F4266</f>
        <v>Actualización del sistema de gestión documental y archivo (tiempo efectivo por día)</v>
      </c>
      <c r="G4266" s="1" t="str">
        <f>+'BD1'!G4266</f>
        <v>Administrativa</v>
      </c>
      <c r="H4266" s="1" t="str">
        <f>+'BD1'!H4266</f>
        <v>NA</v>
      </c>
      <c r="J4266" s="1" t="s">
        <v>306</v>
      </c>
      <c r="K4266" s="1" t="s">
        <v>316</v>
      </c>
      <c r="L4266" s="3" t="s">
        <v>57</v>
      </c>
      <c r="M4266" s="1" t="s">
        <v>68</v>
      </c>
      <c r="N4266" s="4">
        <f>IFERROR(AVERAGEIFS('TE por AEA'!$H$2:$H$12257,'TE por AEA'!$A$2:$A$12257,'TE por AEA'!J4266,'TE por AEA'!$B$2:$B$12257,'TE por AEA'!K4266,'TE por AEA'!$F$2:$F$12257,'TE por AEA'!L4266),"No hay registro")</f>
        <v>0.80249999999999999</v>
      </c>
      <c r="O4266" s="4"/>
      <c r="P4266" s="4"/>
      <c r="Q4266" s="4"/>
      <c r="R4266" s="4"/>
      <c r="S4266" s="4"/>
    </row>
    <row r="4267" spans="1:19">
      <c r="A4267" s="1" t="str">
        <f>+'BD1'!A4267</f>
        <v>Central Occidental</v>
      </c>
      <c r="B4267" s="1" t="str">
        <f>+'BD1'!B4267</f>
        <v>Sarchí</v>
      </c>
      <c r="C4267" s="1" t="str">
        <f>+'BD1'!C4267</f>
        <v>Rolando Murillo Chaves</v>
      </c>
      <c r="D4267" s="1">
        <f>+'BD1'!D4267</f>
        <v>1</v>
      </c>
      <c r="E4267" s="1" t="str">
        <f>+'BD1'!E4267</f>
        <v>Profesional</v>
      </c>
      <c r="F4267" s="1" t="str">
        <f>+'BD1'!F4267</f>
        <v>Actualización del sistema SisDNEA (por productor)</v>
      </c>
      <c r="G4267" s="1" t="str">
        <f>+'BD1'!G4267</f>
        <v>Administrativa</v>
      </c>
      <c r="H4267" s="1">
        <f>+'BD1'!H4267</f>
        <v>0.75792000000000004</v>
      </c>
      <c r="J4267" s="1" t="s">
        <v>306</v>
      </c>
      <c r="K4267" s="1" t="s">
        <v>316</v>
      </c>
      <c r="L4267" s="3" t="s">
        <v>58</v>
      </c>
      <c r="M4267" s="1" t="s">
        <v>68</v>
      </c>
      <c r="N4267" s="4">
        <f>IFERROR(AVERAGEIFS('TE por AEA'!$H$2:$H$12257,'TE por AEA'!$A$2:$A$12257,'TE por AEA'!J4267,'TE por AEA'!$B$2:$B$12257,'TE por AEA'!K4267,'TE por AEA'!$F$2:$F$12257,'TE por AEA'!L4267),"No hay registro")</f>
        <v>0.77773000000000003</v>
      </c>
      <c r="O4267" s="4"/>
      <c r="P4267" s="4"/>
      <c r="Q4267" s="4"/>
      <c r="R4267" s="4"/>
      <c r="S4267" s="4"/>
    </row>
    <row r="4268" spans="1:19">
      <c r="A4268" s="1" t="str">
        <f>+'BD1'!A4268</f>
        <v>Central Occidental</v>
      </c>
      <c r="B4268" s="1" t="str">
        <f>+'BD1'!B4268</f>
        <v>Sarchí</v>
      </c>
      <c r="C4268" s="1" t="str">
        <f>+'BD1'!C4268</f>
        <v>Rolando Murillo Chaves</v>
      </c>
      <c r="D4268" s="1">
        <f>+'BD1'!D4268</f>
        <v>1</v>
      </c>
      <c r="E4268" s="1" t="str">
        <f>+'BD1'!E4268</f>
        <v>Profesional</v>
      </c>
      <c r="F4268" s="1" t="str">
        <f>+'BD1'!F4268</f>
        <v>Seguimiento semestral de la determinación de expectativas (por seguimiento)</v>
      </c>
      <c r="G4268" s="1" t="str">
        <f>+'BD1'!G4268</f>
        <v>Administrativa</v>
      </c>
      <c r="H4268" s="1" t="str">
        <f>+'BD1'!H4268</f>
        <v>NA</v>
      </c>
      <c r="J4268" s="1" t="s">
        <v>306</v>
      </c>
      <c r="K4268" s="1" t="s">
        <v>316</v>
      </c>
      <c r="L4268" s="3" t="s">
        <v>135</v>
      </c>
      <c r="M4268" s="1" t="s">
        <v>68</v>
      </c>
      <c r="N4268" s="4">
        <f>IFERROR(AVERAGEIFS('TE por AEA'!$H$2:$H$12257,'TE por AEA'!$A$2:$A$12257,'TE por AEA'!J4268,'TE por AEA'!$B$2:$B$12257,'TE por AEA'!K4268,'TE por AEA'!$F$2:$F$12257,'TE por AEA'!L4268),"No hay registro")</f>
        <v>4.28</v>
      </c>
      <c r="O4268" s="4"/>
      <c r="P4268" s="4"/>
      <c r="Q4268" s="4"/>
      <c r="R4268" s="4"/>
      <c r="S4268" s="4"/>
    </row>
    <row r="4269" spans="1:19">
      <c r="A4269" s="1" t="str">
        <f>+'BD1'!A4269</f>
        <v>Central Occidental</v>
      </c>
      <c r="B4269" s="1" t="str">
        <f>+'BD1'!B4269</f>
        <v>Sarchí</v>
      </c>
      <c r="C4269" s="1" t="str">
        <f>+'BD1'!C4269</f>
        <v>Rolando Murillo Chaves</v>
      </c>
      <c r="D4269" s="1">
        <f>+'BD1'!D4269</f>
        <v>1</v>
      </c>
      <c r="E4269" s="1" t="str">
        <f>+'BD1'!E4269</f>
        <v>Profesional</v>
      </c>
      <c r="F4269" s="1" t="str">
        <f>+'BD1'!F4269</f>
        <v>Elaboración de la evaluación del desempeño (por reunión)</v>
      </c>
      <c r="G4269" s="1" t="str">
        <f>+'BD1'!G4269</f>
        <v>Administrativa</v>
      </c>
      <c r="H4269" s="1">
        <f>+'BD1'!H4269</f>
        <v>0.57957999999999998</v>
      </c>
      <c r="J4269" s="1" t="s">
        <v>306</v>
      </c>
      <c r="K4269" s="1" t="s">
        <v>316</v>
      </c>
      <c r="L4269" s="3" t="s">
        <v>59</v>
      </c>
      <c r="M4269" s="1" t="s">
        <v>68</v>
      </c>
      <c r="N4269" s="4">
        <f>IFERROR(AVERAGEIFS('TE por AEA'!$H$2:$H$12257,'TE por AEA'!$A$2:$A$12257,'TE por AEA'!J4269,'TE por AEA'!$B$2:$B$12257,'TE por AEA'!K4269,'TE por AEA'!$F$2:$F$12257,'TE por AEA'!L4269),"No hay registro")</f>
        <v>1.605</v>
      </c>
      <c r="O4269" s="4"/>
      <c r="P4269" s="4"/>
      <c r="Q4269" s="4"/>
      <c r="R4269" s="4"/>
      <c r="S4269" s="4"/>
    </row>
    <row r="4270" spans="1:19">
      <c r="A4270" s="1" t="str">
        <f>+'BD1'!A4270</f>
        <v>Central Occidental</v>
      </c>
      <c r="B4270" s="1" t="str">
        <f>+'BD1'!B4270</f>
        <v>Sarchí</v>
      </c>
      <c r="C4270" s="1" t="str">
        <f>+'BD1'!C4270</f>
        <v>Rolando Murillo Chaves</v>
      </c>
      <c r="D4270" s="1">
        <f>+'BD1'!D4270</f>
        <v>1</v>
      </c>
      <c r="E4270" s="1" t="str">
        <f>+'BD1'!E4270</f>
        <v>Profesional</v>
      </c>
      <c r="F4270" s="1" t="str">
        <f>+'BD1'!F4270</f>
        <v>Elaboración de inventarios de equipos, materiales e insumos (tiempo efectivo por día)</v>
      </c>
      <c r="G4270" s="1" t="str">
        <f>+'BD1'!G4270</f>
        <v>Administrativa</v>
      </c>
      <c r="H4270" s="1" t="str">
        <f>+'BD1'!H4270</f>
        <v>NA</v>
      </c>
      <c r="J4270" s="1" t="s">
        <v>306</v>
      </c>
      <c r="K4270" s="1" t="s">
        <v>316</v>
      </c>
      <c r="L4270" s="3" t="s">
        <v>60</v>
      </c>
      <c r="M4270" s="1" t="s">
        <v>68</v>
      </c>
      <c r="N4270" s="4">
        <f>IFERROR(AVERAGEIFS('TE por AEA'!$H$2:$H$12257,'TE por AEA'!$A$2:$A$12257,'TE por AEA'!J4270,'TE por AEA'!$B$2:$B$12257,'TE por AEA'!K4270,'TE por AEA'!$F$2:$F$12257,'TE por AEA'!L4270),"No hay registro")</f>
        <v>2.14</v>
      </c>
      <c r="O4270" s="4"/>
      <c r="P4270" s="4"/>
      <c r="Q4270" s="4"/>
      <c r="R4270" s="4"/>
      <c r="S4270" s="4"/>
    </row>
    <row r="4271" spans="1:19">
      <c r="A4271" s="1" t="str">
        <f>+'BD1'!A4271</f>
        <v>Central Occidental</v>
      </c>
      <c r="B4271" s="1" t="str">
        <f>+'BD1'!B4271</f>
        <v>Sarchí</v>
      </c>
      <c r="C4271" s="1" t="str">
        <f>+'BD1'!C4271</f>
        <v>Rolando Murillo Chaves</v>
      </c>
      <c r="D4271" s="1">
        <f>+'BD1'!D4271</f>
        <v>1</v>
      </c>
      <c r="E4271" s="1" t="str">
        <f>+'BD1'!E4271</f>
        <v>Profesional</v>
      </c>
      <c r="F4271" s="1" t="str">
        <f>+'BD1'!F4271</f>
        <v>Atención de emergencias</v>
      </c>
      <c r="G4271" s="1" t="str">
        <f>+'BD1'!G4271</f>
        <v>Sustantiva</v>
      </c>
      <c r="H4271" s="1" t="str">
        <f>+'BD1'!H4271</f>
        <v>NA</v>
      </c>
      <c r="J4271" s="1" t="s">
        <v>306</v>
      </c>
      <c r="K4271" s="1" t="s">
        <v>316</v>
      </c>
      <c r="L4271" s="3" t="s">
        <v>61</v>
      </c>
      <c r="M4271" s="1" t="s">
        <v>67</v>
      </c>
      <c r="N4271" s="4" t="str">
        <f>IFERROR(AVERAGEIFS('TE por AEA'!$H$2:$H$12257,'TE por AEA'!$A$2:$A$12257,'TE por AEA'!J4271,'TE por AEA'!$B$2:$B$12257,'TE por AEA'!K4271,'TE por AEA'!$F$2:$F$12257,'TE por AEA'!L4271),"No hay registro")</f>
        <v>No hay registro</v>
      </c>
      <c r="O4271" s="4"/>
      <c r="P4271" s="4"/>
      <c r="Q4271" s="4"/>
      <c r="R4271" s="4"/>
      <c r="S4271" s="4"/>
    </row>
    <row r="4272" spans="1:19">
      <c r="A4272" s="1" t="str">
        <f>+'BD1'!A4272</f>
        <v>Central Occidental</v>
      </c>
      <c r="B4272" s="1" t="str">
        <f>+'BD1'!B4272</f>
        <v>Sarchí</v>
      </c>
      <c r="C4272" s="1" t="str">
        <f>+'BD1'!C4272</f>
        <v>Rolando Murillo Chaves</v>
      </c>
      <c r="D4272" s="1">
        <f>+'BD1'!D4272</f>
        <v>1</v>
      </c>
      <c r="E4272" s="1" t="str">
        <f>+'BD1'!E4272</f>
        <v>Profesional</v>
      </c>
      <c r="F4272" s="1" t="str">
        <f>+'BD1'!F4272</f>
        <v>Trazabilidad-visita a finca (por productor)</v>
      </c>
      <c r="G4272" s="1" t="str">
        <f>+'BD1'!G4272</f>
        <v>Sustantiva</v>
      </c>
      <c r="H4272" s="1">
        <f>+'BD1'!H4272</f>
        <v>2.14</v>
      </c>
      <c r="J4272" s="1" t="s">
        <v>306</v>
      </c>
      <c r="K4272" s="1" t="s">
        <v>316</v>
      </c>
      <c r="L4272" s="3" t="s">
        <v>62</v>
      </c>
      <c r="M4272" s="1" t="s">
        <v>67</v>
      </c>
      <c r="N4272" s="4">
        <f>IFERROR(AVERAGEIFS('TE por AEA'!$H$2:$H$12257,'TE por AEA'!$A$2:$A$12257,'TE por AEA'!J4272,'TE por AEA'!$B$2:$B$12257,'TE por AEA'!K4272,'TE por AEA'!$F$2:$F$12257,'TE por AEA'!L4272),"No hay registro")</f>
        <v>7.3116700000000003</v>
      </c>
      <c r="O4272" s="4"/>
      <c r="P4272" s="4"/>
      <c r="Q4272" s="4"/>
      <c r="R4272" s="4"/>
      <c r="S4272" s="4"/>
    </row>
    <row r="4273" spans="1:19">
      <c r="A4273" s="1" t="str">
        <f>+'BD1'!A4273</f>
        <v>Central Occidental</v>
      </c>
      <c r="B4273" s="1" t="str">
        <f>+'BD1'!B4273</f>
        <v>Sarchí</v>
      </c>
      <c r="C4273" s="1" t="str">
        <f>+'BD1'!C4273</f>
        <v>Rolando Murillo Chaves</v>
      </c>
      <c r="D4273" s="1">
        <f>+'BD1'!D4273</f>
        <v>1</v>
      </c>
      <c r="E4273" s="1" t="str">
        <f>+'BD1'!E4273</f>
        <v>Profesional</v>
      </c>
      <c r="F4273" s="1" t="str">
        <f>+'BD1'!F4273</f>
        <v>Trazabilidad-inclusión en sistema TrazarAgro (por productor)</v>
      </c>
      <c r="G4273" s="1" t="str">
        <f>+'BD1'!G4273</f>
        <v>Sustantiva</v>
      </c>
      <c r="H4273" s="1" t="str">
        <f>+'BD1'!H4273</f>
        <v>NA</v>
      </c>
      <c r="J4273" s="1" t="s">
        <v>306</v>
      </c>
      <c r="K4273" s="1" t="s">
        <v>316</v>
      </c>
      <c r="L4273" s="3" t="s">
        <v>63</v>
      </c>
      <c r="M4273" s="1" t="s">
        <v>67</v>
      </c>
      <c r="N4273" s="4" t="str">
        <f>IFERROR(AVERAGEIFS('TE por AEA'!$H$2:$H$12257,'TE por AEA'!$A$2:$A$12257,'TE por AEA'!J4273,'TE por AEA'!$B$2:$B$12257,'TE por AEA'!K4273,'TE por AEA'!$F$2:$F$12257,'TE por AEA'!L4273),"No hay registro")</f>
        <v>No hay registro</v>
      </c>
      <c r="O4273" s="4"/>
      <c r="P4273" s="4"/>
      <c r="Q4273" s="4"/>
      <c r="R4273" s="4"/>
      <c r="S4273" s="4"/>
    </row>
    <row r="4274" spans="1:19">
      <c r="A4274" s="1" t="str">
        <f>+'BD1'!A4274</f>
        <v>Central Occidental</v>
      </c>
      <c r="B4274" s="1" t="str">
        <f>+'BD1'!B4274</f>
        <v>Sarchí</v>
      </c>
      <c r="C4274" s="1" t="str">
        <f>+'BD1'!C4274</f>
        <v>Rolando Murillo Chaves</v>
      </c>
      <c r="D4274" s="1">
        <f>+'BD1'!D4274</f>
        <v>1</v>
      </c>
      <c r="E4274" s="1" t="str">
        <f>+'BD1'!E4274</f>
        <v>Profesional</v>
      </c>
      <c r="F4274" s="1" t="str">
        <f>+'BD1'!F4274</f>
        <v>Atención al gusano barrenador (por productor)</v>
      </c>
      <c r="G4274" s="1" t="str">
        <f>+'BD1'!G4274</f>
        <v>Sustantiva</v>
      </c>
      <c r="H4274" s="1">
        <f>+'BD1'!H4274</f>
        <v>0.80249999999999999</v>
      </c>
      <c r="J4274" s="1" t="s">
        <v>306</v>
      </c>
      <c r="K4274" s="1" t="s">
        <v>316</v>
      </c>
      <c r="L4274" s="3" t="s">
        <v>64</v>
      </c>
      <c r="M4274" s="1" t="s">
        <v>67</v>
      </c>
      <c r="N4274" s="4">
        <f>IFERROR(AVERAGEIFS('TE por AEA'!$H$2:$H$12257,'TE por AEA'!$A$2:$A$12257,'TE por AEA'!J4274,'TE por AEA'!$B$2:$B$12257,'TE por AEA'!K4274,'TE por AEA'!$F$2:$F$12257,'TE por AEA'!L4274),"No hay registro")</f>
        <v>4.0199300000000004</v>
      </c>
      <c r="O4274" s="4"/>
      <c r="P4274" s="4"/>
      <c r="Q4274" s="4"/>
      <c r="R4274" s="4"/>
      <c r="S4274" s="4"/>
    </row>
    <row r="4275" spans="1:19">
      <c r="A4275" s="1" t="str">
        <f>+'BD1'!A4275</f>
        <v>Central Occidental</v>
      </c>
      <c r="B4275" s="1" t="str">
        <f>+'BD1'!B4275</f>
        <v>Sarchí</v>
      </c>
      <c r="C4275" s="1" t="str">
        <f>+'BD1'!C4275</f>
        <v>Rolando Murillo Chaves</v>
      </c>
      <c r="D4275" s="1">
        <f>+'BD1'!D4275</f>
        <v>1</v>
      </c>
      <c r="E4275" s="1" t="str">
        <f>+'BD1'!E4275</f>
        <v>Profesional</v>
      </c>
      <c r="F4275" s="1" t="str">
        <f>+'BD1'!F4275</f>
        <v>Atención en oficina (por usuario)</v>
      </c>
      <c r="G4275" s="1" t="str">
        <f>+'BD1'!G4275</f>
        <v>Sustantiva</v>
      </c>
      <c r="H4275" s="1">
        <f>+'BD1'!H4275</f>
        <v>0.57957999999999998</v>
      </c>
      <c r="J4275" s="1" t="s">
        <v>306</v>
      </c>
      <c r="K4275" s="1" t="s">
        <v>316</v>
      </c>
      <c r="L4275" s="3" t="s">
        <v>65</v>
      </c>
      <c r="M4275" s="1" t="s">
        <v>67</v>
      </c>
      <c r="N4275" s="4">
        <f>IFERROR(AVERAGEIFS('TE por AEA'!$H$2:$H$12257,'TE por AEA'!$A$2:$A$12257,'TE por AEA'!J4275,'TE por AEA'!$B$2:$B$12257,'TE por AEA'!K4275,'TE por AEA'!$F$2:$F$12257,'TE por AEA'!L4275),"No hay registro")</f>
        <v>1.5009733333333333</v>
      </c>
      <c r="O4275" s="4"/>
      <c r="P4275" s="4"/>
      <c r="Q4275" s="4"/>
      <c r="R4275" s="4"/>
      <c r="S4275" s="4"/>
    </row>
    <row r="4276" spans="1:19">
      <c r="A4276" s="1" t="str">
        <f>+'BD1'!A4276</f>
        <v>Central Occidental</v>
      </c>
      <c r="B4276" s="1" t="str">
        <f>+'BD1'!B4276</f>
        <v>Sarchí</v>
      </c>
      <c r="C4276" s="1" t="str">
        <f>+'BD1'!C4276</f>
        <v>Rolando Murillo Chaves</v>
      </c>
      <c r="D4276" s="1">
        <f>+'BD1'!D4276</f>
        <v>1</v>
      </c>
      <c r="E4276" s="1" t="str">
        <f>+'BD1'!E4276</f>
        <v>Profesional</v>
      </c>
      <c r="F4276" s="1" t="str">
        <f>+'BD1'!F4276</f>
        <v>Búsqueda de nuevos productores (por productor)</v>
      </c>
      <c r="G4276" s="1" t="str">
        <f>+'BD1'!G4276</f>
        <v>Sustantiva</v>
      </c>
      <c r="H4276" s="1" t="str">
        <f>+'BD1'!H4276</f>
        <v>NA</v>
      </c>
      <c r="J4276" s="1" t="s">
        <v>306</v>
      </c>
      <c r="K4276" s="1" t="s">
        <v>316</v>
      </c>
      <c r="L4276" s="3" t="s">
        <v>66</v>
      </c>
      <c r="M4276" s="1" t="s">
        <v>67</v>
      </c>
      <c r="N4276" s="4">
        <f>IFERROR(AVERAGEIFS('TE por AEA'!$H$2:$H$12257,'TE por AEA'!$A$2:$A$12257,'TE por AEA'!J4276,'TE por AEA'!$B$2:$B$12257,'TE por AEA'!K4276,'TE por AEA'!$F$2:$F$12257,'TE por AEA'!L4276),"No hay registro")</f>
        <v>3.7450000000000001</v>
      </c>
      <c r="O4276" s="4"/>
      <c r="P4276" s="4"/>
      <c r="Q4276" s="4"/>
      <c r="R4276" s="4"/>
      <c r="S4276" s="4"/>
    </row>
    <row r="4277" spans="1:19">
      <c r="A4277" s="1" t="str">
        <f>+'BD1'!A4277</f>
        <v>Central Occidental</v>
      </c>
      <c r="B4277" s="1" t="str">
        <f>+'BD1'!B4277</f>
        <v>Zarcero</v>
      </c>
      <c r="C4277" s="1" t="str">
        <f>+'BD1'!C4277</f>
        <v>Eduardo Losilla Rodríguez</v>
      </c>
      <c r="D4277" s="1">
        <f>+'BD1'!D4277</f>
        <v>14</v>
      </c>
      <c r="E4277" s="1" t="str">
        <f>+'BD1'!E4277</f>
        <v>Profesional</v>
      </c>
      <c r="F4277" s="1" t="str">
        <f>+'BD1'!F4277</f>
        <v>Elaboración del diagnóstico y plan de finca de manejo a personas productoras (por productor)</v>
      </c>
      <c r="G4277" s="1" t="str">
        <f>+'BD1'!G4277</f>
        <v>Sustantiva</v>
      </c>
      <c r="H4277" s="1">
        <f>+'BD1'!H4277</f>
        <v>1.605</v>
      </c>
      <c r="J4277" s="1" t="s">
        <v>306</v>
      </c>
      <c r="K4277" s="1" t="s">
        <v>319</v>
      </c>
      <c r="L4277" s="2" t="s">
        <v>11</v>
      </c>
      <c r="M4277" s="1" t="s">
        <v>67</v>
      </c>
      <c r="N4277" s="4">
        <f>IFERROR(AVERAGEIFS('TE por AEA'!$H$2:$H$12257,'TE por AEA'!$A$2:$A$12257,'TE por AEA'!J4277,'TE por AEA'!$B$2:$B$12257,'TE por AEA'!K4277,'TE por AEA'!$F$2:$F$12257,'TE por AEA'!L4277),"No hay registro")</f>
        <v>1.605</v>
      </c>
      <c r="O4277" s="4"/>
      <c r="P4277" s="4"/>
      <c r="Q4277" s="4"/>
      <c r="R4277" s="4"/>
      <c r="S4277" s="4"/>
    </row>
    <row r="4278" spans="1:19">
      <c r="A4278" s="1" t="str">
        <f>+'BD1'!A4278</f>
        <v>Central Occidental</v>
      </c>
      <c r="B4278" s="1" t="str">
        <f>+'BD1'!B4278</f>
        <v>Zarcero</v>
      </c>
      <c r="C4278" s="1" t="str">
        <f>+'BD1'!C4278</f>
        <v>Eduardo Losilla Rodríguez</v>
      </c>
      <c r="D4278" s="1">
        <f>+'BD1'!D4278</f>
        <v>14</v>
      </c>
      <c r="E4278" s="1" t="str">
        <f>+'BD1'!E4278</f>
        <v>Profesional</v>
      </c>
      <c r="F4278" s="1" t="str">
        <f>+'BD1'!F4278</f>
        <v>Asistencia técnica a personas productoras (individual): visitas a finca (por productor)</v>
      </c>
      <c r="G4278" s="1" t="str">
        <f>+'BD1'!G4278</f>
        <v>Sustantiva</v>
      </c>
      <c r="H4278" s="1">
        <f>+'BD1'!H4278</f>
        <v>1.7833300000000001</v>
      </c>
      <c r="J4278" s="1" t="s">
        <v>306</v>
      </c>
      <c r="K4278" s="1" t="s">
        <v>319</v>
      </c>
      <c r="L4278" s="2" t="s">
        <v>12</v>
      </c>
      <c r="M4278" s="1" t="s">
        <v>67</v>
      </c>
      <c r="N4278" s="4">
        <f>IFERROR(AVERAGEIFS('TE por AEA'!$H$2:$H$12257,'TE por AEA'!$A$2:$A$12257,'TE por AEA'!J4278,'TE por AEA'!$B$2:$B$12257,'TE por AEA'!K4278,'TE por AEA'!$F$2:$F$12257,'TE por AEA'!L4278),"No hay registro")</f>
        <v>1.15917</v>
      </c>
      <c r="O4278" s="4"/>
      <c r="P4278" s="4"/>
      <c r="Q4278" s="4"/>
      <c r="R4278" s="4"/>
      <c r="S4278" s="4"/>
    </row>
    <row r="4279" spans="1:19">
      <c r="A4279" s="1" t="str">
        <f>+'BD1'!A4279</f>
        <v>Central Occidental</v>
      </c>
      <c r="B4279" s="1" t="str">
        <f>+'BD1'!B4279</f>
        <v>Zarcero</v>
      </c>
      <c r="C4279" s="1" t="str">
        <f>+'BD1'!C4279</f>
        <v>Eduardo Losilla Rodríguez</v>
      </c>
      <c r="D4279" s="1">
        <f>+'BD1'!D4279</f>
        <v>14</v>
      </c>
      <c r="E4279" s="1" t="str">
        <f>+'BD1'!E4279</f>
        <v>Profesional</v>
      </c>
      <c r="F4279" s="1" t="str">
        <f>+'BD1'!F4279</f>
        <v>Asistencia técnica a personas productoras (individual): atenciones virtuales y digitales (por productor)</v>
      </c>
      <c r="G4279" s="1" t="str">
        <f>+'BD1'!G4279</f>
        <v>Sustantiva</v>
      </c>
      <c r="H4279" s="1">
        <f>+'BD1'!H4279</f>
        <v>0.19319</v>
      </c>
      <c r="J4279" s="1" t="s">
        <v>306</v>
      </c>
      <c r="K4279" s="1" t="s">
        <v>319</v>
      </c>
      <c r="L4279" s="2" t="s">
        <v>13</v>
      </c>
      <c r="M4279" s="1" t="s">
        <v>67</v>
      </c>
      <c r="N4279" s="4">
        <f>IFERROR(AVERAGEIFS('TE por AEA'!$H$2:$H$12257,'TE por AEA'!$A$2:$A$12257,'TE por AEA'!J4279,'TE por AEA'!$B$2:$B$12257,'TE por AEA'!K4279,'TE por AEA'!$F$2:$F$12257,'TE por AEA'!L4279),"No hay registro")</f>
        <v>0.18725</v>
      </c>
      <c r="O4279" s="4"/>
      <c r="P4279" s="4"/>
      <c r="Q4279" s="4"/>
      <c r="R4279" s="4"/>
      <c r="S4279" s="4"/>
    </row>
    <row r="4280" spans="1:19">
      <c r="A4280" s="1" t="str">
        <f>+'BD1'!A4280</f>
        <v>Central Occidental</v>
      </c>
      <c r="B4280" s="1" t="str">
        <f>+'BD1'!B4280</f>
        <v>Zarcero</v>
      </c>
      <c r="C4280" s="1" t="str">
        <f>+'BD1'!C4280</f>
        <v>Eduardo Losilla Rodríguez</v>
      </c>
      <c r="D4280" s="1">
        <f>+'BD1'!D4280</f>
        <v>14</v>
      </c>
      <c r="E4280" s="1" t="str">
        <f>+'BD1'!E4280</f>
        <v>Profesional</v>
      </c>
      <c r="F4280" s="1" t="str">
        <f>+'BD1'!F4280</f>
        <v>Asistencia técnica a personas productoras (grupal): día de campo (por día en el evento)</v>
      </c>
      <c r="G4280" s="1" t="str">
        <f>+'BD1'!G4280</f>
        <v>Sustantiva</v>
      </c>
      <c r="H4280" s="1">
        <f>+'BD1'!H4280</f>
        <v>4.4583300000000001</v>
      </c>
      <c r="J4280" s="1" t="s">
        <v>306</v>
      </c>
      <c r="K4280" s="1" t="s">
        <v>319</v>
      </c>
      <c r="L4280" s="2" t="s">
        <v>14</v>
      </c>
      <c r="M4280" s="1" t="s">
        <v>67</v>
      </c>
      <c r="N4280" s="4">
        <f>IFERROR(AVERAGEIFS('TE por AEA'!$H$2:$H$12257,'TE por AEA'!$A$2:$A$12257,'TE por AEA'!J4280,'TE por AEA'!$B$2:$B$12257,'TE por AEA'!K4280,'TE por AEA'!$F$2:$F$12257,'TE por AEA'!L4280),"No hay registro")</f>
        <v>2.2291699999999999</v>
      </c>
      <c r="O4280" s="4"/>
      <c r="P4280" s="4"/>
      <c r="Q4280" s="4"/>
      <c r="R4280" s="4"/>
      <c r="S4280" s="4"/>
    </row>
    <row r="4281" spans="1:19">
      <c r="A4281" s="1" t="str">
        <f>+'BD1'!A4281</f>
        <v>Central Occidental</v>
      </c>
      <c r="B4281" s="1" t="str">
        <f>+'BD1'!B4281</f>
        <v>Zarcero</v>
      </c>
      <c r="C4281" s="1" t="str">
        <f>+'BD1'!C4281</f>
        <v>Eduardo Losilla Rodríguez</v>
      </c>
      <c r="D4281" s="1">
        <f>+'BD1'!D4281</f>
        <v>14</v>
      </c>
      <c r="E4281" s="1" t="str">
        <f>+'BD1'!E4281</f>
        <v>Profesional</v>
      </c>
      <c r="F4281" s="1" t="str">
        <f>+'BD1'!F4281</f>
        <v>Asistencia técnica a personas productoras (grupal): demostración de métodos (por evento, se puede acumular si la demostración tarda más de un día)</v>
      </c>
      <c r="G4281" s="1" t="str">
        <f>+'BD1'!G4281</f>
        <v>Sustantiva</v>
      </c>
      <c r="H4281" s="1">
        <f>+'BD1'!H4281</f>
        <v>4.28</v>
      </c>
      <c r="J4281" s="1" t="s">
        <v>306</v>
      </c>
      <c r="K4281" s="1" t="s">
        <v>319</v>
      </c>
      <c r="L4281" s="2" t="s">
        <v>15</v>
      </c>
      <c r="M4281" s="1" t="s">
        <v>67</v>
      </c>
      <c r="N4281" s="4">
        <f>IFERROR(AVERAGEIFS('TE por AEA'!$H$2:$H$12257,'TE por AEA'!$A$2:$A$12257,'TE por AEA'!J4281,'TE por AEA'!$B$2:$B$12257,'TE por AEA'!K4281,'TE por AEA'!$F$2:$F$12257,'TE por AEA'!L4281),"No hay registro")</f>
        <v>4.4583300000000001</v>
      </c>
      <c r="O4281" s="4"/>
      <c r="P4281" s="4"/>
      <c r="Q4281" s="4"/>
      <c r="R4281" s="4"/>
      <c r="S4281" s="4"/>
    </row>
    <row r="4282" spans="1:19">
      <c r="A4282" s="1" t="str">
        <f>+'BD1'!A4282</f>
        <v>Central Occidental</v>
      </c>
      <c r="B4282" s="1" t="str">
        <f>+'BD1'!B4282</f>
        <v>Zarcero</v>
      </c>
      <c r="C4282" s="1" t="str">
        <f>+'BD1'!C4282</f>
        <v>Eduardo Losilla Rodríguez</v>
      </c>
      <c r="D4282" s="1">
        <f>+'BD1'!D4282</f>
        <v>14</v>
      </c>
      <c r="E4282" s="1" t="str">
        <f>+'BD1'!E4282</f>
        <v>Profesional</v>
      </c>
      <c r="F4282" s="1" t="str">
        <f>+'BD1'!F4282</f>
        <v>Asistencia técnica a personas productoras (grupal): taller (por taller)</v>
      </c>
      <c r="G4282" s="1" t="str">
        <f>+'BD1'!G4282</f>
        <v>Sustantiva</v>
      </c>
      <c r="H4282" s="1">
        <f>+'BD1'!H4282</f>
        <v>4.4583300000000001</v>
      </c>
      <c r="J4282" s="1" t="s">
        <v>306</v>
      </c>
      <c r="K4282" s="1" t="s">
        <v>319</v>
      </c>
      <c r="L4282" s="2" t="s">
        <v>16</v>
      </c>
      <c r="M4282" s="1" t="s">
        <v>67</v>
      </c>
      <c r="N4282" s="4">
        <f>IFERROR(AVERAGEIFS('TE por AEA'!$H$2:$H$12257,'TE por AEA'!$A$2:$A$12257,'TE por AEA'!J4282,'TE por AEA'!$B$2:$B$12257,'TE por AEA'!K4282,'TE por AEA'!$F$2:$F$12257,'TE por AEA'!L4282),"No hay registro")</f>
        <v>3.21</v>
      </c>
      <c r="O4282" s="4"/>
      <c r="P4282" s="4"/>
      <c r="Q4282" s="4"/>
      <c r="R4282" s="4"/>
      <c r="S4282" s="4"/>
    </row>
    <row r="4283" spans="1:19">
      <c r="A4283" s="1" t="str">
        <f>+'BD1'!A4283</f>
        <v>Central Occidental</v>
      </c>
      <c r="B4283" s="1" t="str">
        <f>+'BD1'!B4283</f>
        <v>Zarcero</v>
      </c>
      <c r="C4283" s="1" t="str">
        <f>+'BD1'!C4283</f>
        <v>Eduardo Losilla Rodríguez</v>
      </c>
      <c r="D4283" s="1">
        <f>+'BD1'!D4283</f>
        <v>14</v>
      </c>
      <c r="E4283" s="1" t="str">
        <f>+'BD1'!E4283</f>
        <v>Profesional</v>
      </c>
      <c r="F4283" s="1" t="str">
        <f>+'BD1'!F4283</f>
        <v>Asistencia técnica a personas productoras (grupal): charlas (por día en el evento)</v>
      </c>
      <c r="G4283" s="1" t="str">
        <f>+'BD1'!G4283</f>
        <v>Sustantiva</v>
      </c>
      <c r="H4283" s="1">
        <f>+'BD1'!H4283</f>
        <v>1.7833300000000001</v>
      </c>
      <c r="J4283" s="1" t="s">
        <v>306</v>
      </c>
      <c r="K4283" s="1" t="s">
        <v>319</v>
      </c>
      <c r="L4283" s="2" t="s">
        <v>17</v>
      </c>
      <c r="M4283" s="1" t="s">
        <v>67</v>
      </c>
      <c r="N4283" s="4">
        <f>IFERROR(AVERAGEIFS('TE por AEA'!$H$2:$H$12257,'TE por AEA'!$A$2:$A$12257,'TE por AEA'!J4283,'TE por AEA'!$B$2:$B$12257,'TE por AEA'!K4283,'TE por AEA'!$F$2:$F$12257,'TE por AEA'!L4283),"No hay registro")</f>
        <v>2.2291699999999999</v>
      </c>
      <c r="O4283" s="4"/>
      <c r="P4283" s="4"/>
      <c r="Q4283" s="4"/>
      <c r="R4283" s="4"/>
      <c r="S4283" s="4"/>
    </row>
    <row r="4284" spans="1:19">
      <c r="A4284" s="1" t="str">
        <f>+'BD1'!A4284</f>
        <v>Central Occidental</v>
      </c>
      <c r="B4284" s="1" t="str">
        <f>+'BD1'!B4284</f>
        <v>Zarcero</v>
      </c>
      <c r="C4284" s="1" t="str">
        <f>+'BD1'!C4284</f>
        <v>Eduardo Losilla Rodríguez</v>
      </c>
      <c r="D4284" s="1">
        <f>+'BD1'!D4284</f>
        <v>14</v>
      </c>
      <c r="E4284" s="1" t="str">
        <f>+'BD1'!E4284</f>
        <v>Profesional</v>
      </c>
      <c r="F4284" s="1" t="str">
        <f>+'BD1'!F4284</f>
        <v>Gestión en capacitaciones con instituciones públicas o privadas (solo gestión de coordinación por evento de capacitación)</v>
      </c>
      <c r="G4284" s="1" t="str">
        <f>+'BD1'!G4284</f>
        <v>Administrativa</v>
      </c>
      <c r="H4284" s="1">
        <f>+'BD1'!H4284</f>
        <v>2.14</v>
      </c>
      <c r="J4284" s="1" t="s">
        <v>306</v>
      </c>
      <c r="K4284" s="1" t="s">
        <v>319</v>
      </c>
      <c r="L4284" s="2" t="s">
        <v>18</v>
      </c>
      <c r="M4284" s="1" t="s">
        <v>68</v>
      </c>
      <c r="N4284" s="4">
        <f>IFERROR(AVERAGEIFS('TE por AEA'!$H$2:$H$12257,'TE por AEA'!$A$2:$A$12257,'TE por AEA'!J4284,'TE por AEA'!$B$2:$B$12257,'TE por AEA'!K4284,'TE por AEA'!$F$2:$F$12257,'TE por AEA'!L4284),"No hay registro")</f>
        <v>0.86194000000000004</v>
      </c>
      <c r="O4284" s="4"/>
      <c r="P4284" s="4"/>
      <c r="Q4284" s="4"/>
      <c r="R4284" s="4"/>
      <c r="S4284" s="4"/>
    </row>
    <row r="4285" spans="1:19">
      <c r="A4285" s="1" t="str">
        <f>+'BD1'!A4285</f>
        <v>Central Occidental</v>
      </c>
      <c r="B4285" s="1" t="str">
        <f>+'BD1'!B4285</f>
        <v>Zarcero</v>
      </c>
      <c r="C4285" s="1" t="str">
        <f>+'BD1'!C4285</f>
        <v>Eduardo Losilla Rodríguez</v>
      </c>
      <c r="D4285" s="1">
        <f>+'BD1'!D4285</f>
        <v>14</v>
      </c>
      <c r="E4285" s="1" t="str">
        <f>+'BD1'!E4285</f>
        <v>Profesional</v>
      </c>
      <c r="F4285" s="1" t="str">
        <f>+'BD1'!F4285</f>
        <v>Aplicación de la herramienta de medición del nivel de gestión empresarial y organizacional (por organización)</v>
      </c>
      <c r="G4285" s="1" t="str">
        <f>+'BD1'!G4285</f>
        <v>Sustantiva</v>
      </c>
      <c r="H4285" s="1" t="str">
        <f>+'BD1'!H4285</f>
        <v>NA</v>
      </c>
      <c r="J4285" s="1" t="s">
        <v>306</v>
      </c>
      <c r="K4285" s="1" t="s">
        <v>319</v>
      </c>
      <c r="L4285" s="2" t="s">
        <v>19</v>
      </c>
      <c r="M4285" s="1" t="s">
        <v>67</v>
      </c>
      <c r="N4285" s="4">
        <f>IFERROR(AVERAGEIFS('TE por AEA'!$H$2:$H$12257,'TE por AEA'!$A$2:$A$12257,'TE por AEA'!J4285,'TE por AEA'!$B$2:$B$12257,'TE por AEA'!K4285,'TE por AEA'!$F$2:$F$12257,'TE por AEA'!L4285),"No hay registro")</f>
        <v>1.605</v>
      </c>
      <c r="O4285" s="4"/>
      <c r="P4285" s="4"/>
      <c r="Q4285" s="4"/>
      <c r="R4285" s="4"/>
      <c r="S4285" s="4"/>
    </row>
    <row r="4286" spans="1:19">
      <c r="A4286" s="1" t="str">
        <f>+'BD1'!A4286</f>
        <v>Central Occidental</v>
      </c>
      <c r="B4286" s="1" t="str">
        <f>+'BD1'!B4286</f>
        <v>Zarcero</v>
      </c>
      <c r="C4286" s="1" t="str">
        <f>+'BD1'!C4286</f>
        <v>Eduardo Losilla Rodríguez</v>
      </c>
      <c r="D4286" s="1">
        <f>+'BD1'!D4286</f>
        <v>14</v>
      </c>
      <c r="E4286" s="1" t="str">
        <f>+'BD1'!E4286</f>
        <v>Profesional</v>
      </c>
      <c r="F4286" s="1" t="str">
        <f>+'BD1'!F4286</f>
        <v>Elaboración y ejecución del plan de trabajo (por organización)</v>
      </c>
      <c r="G4286" s="1" t="str">
        <f>+'BD1'!G4286</f>
        <v>Sustantiva</v>
      </c>
      <c r="H4286" s="1" t="str">
        <f>+'BD1'!H4286</f>
        <v>NA</v>
      </c>
      <c r="J4286" s="1" t="s">
        <v>306</v>
      </c>
      <c r="K4286" s="1" t="s">
        <v>319</v>
      </c>
      <c r="L4286" s="2" t="s">
        <v>20</v>
      </c>
      <c r="M4286" s="1" t="s">
        <v>67</v>
      </c>
      <c r="N4286" s="4">
        <f>IFERROR(AVERAGEIFS('TE por AEA'!$H$2:$H$12257,'TE por AEA'!$A$2:$A$12257,'TE por AEA'!J4286,'TE por AEA'!$B$2:$B$12257,'TE por AEA'!K4286,'TE por AEA'!$F$2:$F$12257,'TE por AEA'!L4286),"No hay registro")</f>
        <v>2.14</v>
      </c>
      <c r="O4286" s="4"/>
      <c r="P4286" s="4"/>
      <c r="Q4286" s="4"/>
      <c r="R4286" s="4"/>
      <c r="S4286" s="4"/>
    </row>
    <row r="4287" spans="1:19">
      <c r="A4287" s="1" t="str">
        <f>+'BD1'!A4287</f>
        <v>Central Occidental</v>
      </c>
      <c r="B4287" s="1" t="str">
        <f>+'BD1'!B4287</f>
        <v>Zarcero</v>
      </c>
      <c r="C4287" s="1" t="str">
        <f>+'BD1'!C4287</f>
        <v>Eduardo Losilla Rodríguez</v>
      </c>
      <c r="D4287" s="1">
        <f>+'BD1'!D4287</f>
        <v>14</v>
      </c>
      <c r="E4287" s="1" t="str">
        <f>+'BD1'!E4287</f>
        <v>Profesional</v>
      </c>
      <c r="F4287" s="1" t="str">
        <f>+'BD1'!F4287</f>
        <v>Visitas de seguimiento al plan de trabajo (por visita por organización)</v>
      </c>
      <c r="G4287" s="1" t="str">
        <f>+'BD1'!G4287</f>
        <v>Sustantiva</v>
      </c>
      <c r="H4287" s="1" t="str">
        <f>+'BD1'!H4287</f>
        <v>NA</v>
      </c>
      <c r="J4287" s="1" t="s">
        <v>306</v>
      </c>
      <c r="K4287" s="1" t="s">
        <v>319</v>
      </c>
      <c r="L4287" s="2" t="s">
        <v>21</v>
      </c>
      <c r="M4287" s="1" t="s">
        <v>67</v>
      </c>
      <c r="N4287" s="4">
        <f>IFERROR(AVERAGEIFS('TE por AEA'!$H$2:$H$12257,'TE por AEA'!$A$2:$A$12257,'TE por AEA'!J4287,'TE por AEA'!$B$2:$B$12257,'TE por AEA'!K4287,'TE por AEA'!$F$2:$F$12257,'TE por AEA'!L4287),"No hay registro")</f>
        <v>1.1145799999999999</v>
      </c>
      <c r="O4287" s="4"/>
      <c r="P4287" s="4"/>
      <c r="Q4287" s="4"/>
      <c r="R4287" s="4"/>
      <c r="S4287" s="4"/>
    </row>
    <row r="4288" spans="1:19">
      <c r="A4288" s="1" t="str">
        <f>+'BD1'!A4288</f>
        <v>Central Occidental</v>
      </c>
      <c r="B4288" s="1" t="str">
        <f>+'BD1'!B4288</f>
        <v>Zarcero</v>
      </c>
      <c r="C4288" s="1" t="str">
        <f>+'BD1'!C4288</f>
        <v>Eduardo Losilla Rodríguez</v>
      </c>
      <c r="D4288" s="1">
        <f>+'BD1'!D4288</f>
        <v>14</v>
      </c>
      <c r="E4288" s="1" t="str">
        <f>+'BD1'!E4288</f>
        <v>Profesional</v>
      </c>
      <c r="F4288" s="1" t="str">
        <f>+'BD1'!F4288</f>
        <v>Reporte del plan de trabajo anual (por reporte por organización)</v>
      </c>
      <c r="G4288" s="1" t="str">
        <f>+'BD1'!G4288</f>
        <v>Sustantiva</v>
      </c>
      <c r="H4288" s="1" t="str">
        <f>+'BD1'!H4288</f>
        <v>NA</v>
      </c>
      <c r="J4288" s="1" t="s">
        <v>306</v>
      </c>
      <c r="K4288" s="1" t="s">
        <v>319</v>
      </c>
      <c r="L4288" s="2" t="s">
        <v>22</v>
      </c>
      <c r="M4288" s="1" t="s">
        <v>67</v>
      </c>
      <c r="N4288" s="4">
        <f>IFERROR(AVERAGEIFS('TE por AEA'!$H$2:$H$12257,'TE por AEA'!$A$2:$A$12257,'TE por AEA'!J4288,'TE por AEA'!$B$2:$B$12257,'TE por AEA'!K4288,'TE por AEA'!$F$2:$F$12257,'TE por AEA'!L4288),"No hay registro")</f>
        <v>1.69417</v>
      </c>
      <c r="O4288" s="4"/>
      <c r="P4288" s="4"/>
      <c r="Q4288" s="4"/>
      <c r="R4288" s="4"/>
      <c r="S4288" s="4"/>
    </row>
    <row r="4289" spans="1:19">
      <c r="A4289" s="1" t="str">
        <f>+'BD1'!A4289</f>
        <v>Central Occidental</v>
      </c>
      <c r="B4289" s="1" t="str">
        <f>+'BD1'!B4289</f>
        <v>Zarcero</v>
      </c>
      <c r="C4289" s="1" t="str">
        <f>+'BD1'!C4289</f>
        <v>Eduardo Losilla Rodríguez</v>
      </c>
      <c r="D4289" s="1">
        <f>+'BD1'!D4289</f>
        <v>14</v>
      </c>
      <c r="E4289" s="1" t="str">
        <f>+'BD1'!E4289</f>
        <v>Profesional</v>
      </c>
      <c r="F4289" s="1" t="str">
        <f>+'BD1'!F4289</f>
        <v>NAMA (café): muestreo y toma de datos en finca (por productor)</v>
      </c>
      <c r="G4289" s="1" t="str">
        <f>+'BD1'!G4289</f>
        <v>Sustantiva</v>
      </c>
      <c r="H4289" s="1" t="str">
        <f>+'BD1'!H4289</f>
        <v>NA</v>
      </c>
      <c r="J4289" s="1" t="s">
        <v>306</v>
      </c>
      <c r="K4289" s="1" t="s">
        <v>319</v>
      </c>
      <c r="L4289" s="2" t="s">
        <v>23</v>
      </c>
      <c r="M4289" s="1" t="s">
        <v>67</v>
      </c>
      <c r="N4289" s="4" t="str">
        <f>IFERROR(AVERAGEIFS('TE por AEA'!$H$2:$H$12257,'TE por AEA'!$A$2:$A$12257,'TE por AEA'!J4289,'TE por AEA'!$B$2:$B$12257,'TE por AEA'!K4289,'TE por AEA'!$F$2:$F$12257,'TE por AEA'!L4289),"No hay registro")</f>
        <v>No hay registro</v>
      </c>
      <c r="O4289" s="4"/>
      <c r="P4289" s="4"/>
      <c r="Q4289" s="4"/>
      <c r="R4289" s="4"/>
      <c r="S4289" s="4"/>
    </row>
    <row r="4290" spans="1:19">
      <c r="A4290" s="1" t="str">
        <f>+'BD1'!A4290</f>
        <v>Central Occidental</v>
      </c>
      <c r="B4290" s="1" t="str">
        <f>+'BD1'!B4290</f>
        <v>Zarcero</v>
      </c>
      <c r="C4290" s="1" t="str">
        <f>+'BD1'!C4290</f>
        <v>Eduardo Losilla Rodríguez</v>
      </c>
      <c r="D4290" s="1">
        <f>+'BD1'!D4290</f>
        <v>14</v>
      </c>
      <c r="E4290" s="1" t="str">
        <f>+'BD1'!E4290</f>
        <v>Profesional</v>
      </c>
      <c r="F4290" s="1" t="str">
        <f>+'BD1'!F4290</f>
        <v>NAMA (café): inclusión de datos al SisDNEA (por productor)</v>
      </c>
      <c r="G4290" s="1" t="str">
        <f>+'BD1'!G4290</f>
        <v>Sustantiva</v>
      </c>
      <c r="H4290" s="1" t="str">
        <f>+'BD1'!H4290</f>
        <v>NA</v>
      </c>
      <c r="J4290" s="1" t="s">
        <v>306</v>
      </c>
      <c r="K4290" s="1" t="s">
        <v>319</v>
      </c>
      <c r="L4290" s="2" t="s">
        <v>24</v>
      </c>
      <c r="M4290" s="1" t="s">
        <v>67</v>
      </c>
      <c r="N4290" s="4" t="str">
        <f>IFERROR(AVERAGEIFS('TE por AEA'!$H$2:$H$12257,'TE por AEA'!$A$2:$A$12257,'TE por AEA'!J4290,'TE por AEA'!$B$2:$B$12257,'TE por AEA'!K4290,'TE por AEA'!$F$2:$F$12257,'TE por AEA'!L4290),"No hay registro")</f>
        <v>No hay registro</v>
      </c>
      <c r="O4290" s="4"/>
      <c r="P4290" s="4"/>
      <c r="Q4290" s="4"/>
      <c r="R4290" s="4"/>
      <c r="S4290" s="4"/>
    </row>
    <row r="4291" spans="1:19">
      <c r="A4291" s="1" t="str">
        <f>+'BD1'!A4291</f>
        <v>Central Occidental</v>
      </c>
      <c r="B4291" s="1" t="str">
        <f>+'BD1'!B4291</f>
        <v>Zarcero</v>
      </c>
      <c r="C4291" s="1" t="str">
        <f>+'BD1'!C4291</f>
        <v>Eduardo Losilla Rodríguez</v>
      </c>
      <c r="D4291" s="1">
        <f>+'BD1'!D4291</f>
        <v>14</v>
      </c>
      <c r="E4291" s="1" t="str">
        <f>+'BD1'!E4291</f>
        <v>Profesional</v>
      </c>
      <c r="F4291" s="1" t="str">
        <f>+'BD1'!F4291</f>
        <v>NAMA (café): entrega de constancia de verificación del MRV a la persona productora (por productor)</v>
      </c>
      <c r="G4291" s="1" t="str">
        <f>+'BD1'!G4291</f>
        <v>Sustantiva</v>
      </c>
      <c r="H4291" s="1" t="str">
        <f>+'BD1'!H4291</f>
        <v>NA</v>
      </c>
      <c r="J4291" s="1" t="s">
        <v>306</v>
      </c>
      <c r="K4291" s="1" t="s">
        <v>319</v>
      </c>
      <c r="L4291" s="3" t="s">
        <v>25</v>
      </c>
      <c r="M4291" s="1" t="s">
        <v>67</v>
      </c>
      <c r="N4291" s="4" t="str">
        <f>IFERROR(AVERAGEIFS('TE por AEA'!$H$2:$H$12257,'TE por AEA'!$A$2:$A$12257,'TE por AEA'!J4291,'TE por AEA'!$B$2:$B$12257,'TE por AEA'!K4291,'TE por AEA'!$F$2:$F$12257,'TE por AEA'!L4291),"No hay registro")</f>
        <v>No hay registro</v>
      </c>
      <c r="O4291" s="4"/>
      <c r="P4291" s="4"/>
      <c r="Q4291" s="4"/>
      <c r="R4291" s="4"/>
      <c r="S4291" s="4"/>
    </row>
    <row r="4292" spans="1:19">
      <c r="A4292" s="1" t="str">
        <f>+'BD1'!A4292</f>
        <v>Central Occidental</v>
      </c>
      <c r="B4292" s="1" t="str">
        <f>+'BD1'!B4292</f>
        <v>Zarcero</v>
      </c>
      <c r="C4292" s="1" t="str">
        <f>+'BD1'!C4292</f>
        <v>Eduardo Losilla Rodríguez</v>
      </c>
      <c r="D4292" s="1">
        <f>+'BD1'!D4292</f>
        <v>14</v>
      </c>
      <c r="E4292" s="1" t="str">
        <f>+'BD1'!E4292</f>
        <v>Profesional</v>
      </c>
      <c r="F4292" s="1" t="str">
        <f>+'BD1'!F4292</f>
        <v>NAMA (ganadería): muestreo y toma de datos en finca (por productor)</v>
      </c>
      <c r="G4292" s="1" t="str">
        <f>+'BD1'!G4292</f>
        <v>Sustantiva</v>
      </c>
      <c r="H4292" s="1">
        <f>+'BD1'!H4292</f>
        <v>6.42</v>
      </c>
      <c r="J4292" s="1" t="s">
        <v>306</v>
      </c>
      <c r="K4292" s="1" t="s">
        <v>319</v>
      </c>
      <c r="L4292" s="3" t="s">
        <v>26</v>
      </c>
      <c r="M4292" s="1" t="s">
        <v>67</v>
      </c>
      <c r="N4292" s="4">
        <f>IFERROR(AVERAGEIFS('TE por AEA'!$H$2:$H$12257,'TE por AEA'!$A$2:$A$12257,'TE por AEA'!J4292,'TE por AEA'!$B$2:$B$12257,'TE por AEA'!K4292,'TE por AEA'!$F$2:$F$12257,'TE por AEA'!L4292),"No hay registro")</f>
        <v>1.605</v>
      </c>
      <c r="O4292" s="4"/>
      <c r="P4292" s="4"/>
      <c r="Q4292" s="4"/>
      <c r="R4292" s="4"/>
      <c r="S4292" s="4"/>
    </row>
    <row r="4293" spans="1:19">
      <c r="A4293" s="1" t="str">
        <f>+'BD1'!A4293</f>
        <v>Central Occidental</v>
      </c>
      <c r="B4293" s="1" t="str">
        <f>+'BD1'!B4293</f>
        <v>Zarcero</v>
      </c>
      <c r="C4293" s="1" t="str">
        <f>+'BD1'!C4293</f>
        <v>Eduardo Losilla Rodríguez</v>
      </c>
      <c r="D4293" s="1">
        <f>+'BD1'!D4293</f>
        <v>14</v>
      </c>
      <c r="E4293" s="1" t="str">
        <f>+'BD1'!E4293</f>
        <v>Profesional</v>
      </c>
      <c r="F4293" s="1" t="str">
        <f>+'BD1'!F4293</f>
        <v>NAMA (ganadería): inclusión de datos al SisDNEA (por productor)</v>
      </c>
      <c r="G4293" s="1" t="str">
        <f>+'BD1'!G4293</f>
        <v>Sustantiva</v>
      </c>
      <c r="H4293" s="1">
        <f>+'BD1'!H4293</f>
        <v>1.605</v>
      </c>
      <c r="J4293" s="1" t="s">
        <v>306</v>
      </c>
      <c r="K4293" s="1" t="s">
        <v>319</v>
      </c>
      <c r="L4293" s="3" t="s">
        <v>27</v>
      </c>
      <c r="M4293" s="1" t="s">
        <v>67</v>
      </c>
      <c r="N4293" s="4">
        <f>IFERROR(AVERAGEIFS('TE por AEA'!$H$2:$H$12257,'TE por AEA'!$A$2:$A$12257,'TE por AEA'!J4293,'TE por AEA'!$B$2:$B$12257,'TE por AEA'!K4293,'TE por AEA'!$F$2:$F$12257,'TE por AEA'!L4293),"No hay registro")</f>
        <v>0.28236</v>
      </c>
      <c r="O4293" s="4"/>
      <c r="P4293" s="4"/>
      <c r="Q4293" s="4"/>
      <c r="R4293" s="4"/>
      <c r="S4293" s="4"/>
    </row>
    <row r="4294" spans="1:19">
      <c r="A4294" s="1" t="str">
        <f>+'BD1'!A4294</f>
        <v>Central Occidental</v>
      </c>
      <c r="B4294" s="1" t="str">
        <f>+'BD1'!B4294</f>
        <v>Zarcero</v>
      </c>
      <c r="C4294" s="1" t="str">
        <f>+'BD1'!C4294</f>
        <v>Eduardo Losilla Rodríguez</v>
      </c>
      <c r="D4294" s="1">
        <f>+'BD1'!D4294</f>
        <v>14</v>
      </c>
      <c r="E4294" s="1" t="str">
        <f>+'BD1'!E4294</f>
        <v>Profesional</v>
      </c>
      <c r="F4294" s="1" t="str">
        <f>+'BD1'!F4294</f>
        <v>NAMA (ganadería): entrega de constancia de verificación del MRV a la persona productora (por productor)</v>
      </c>
      <c r="G4294" s="1" t="str">
        <f>+'BD1'!G4294</f>
        <v>Sustantiva</v>
      </c>
      <c r="H4294" s="1">
        <f>+'BD1'!H4294</f>
        <v>2.0508299999999999</v>
      </c>
      <c r="J4294" s="1" t="s">
        <v>306</v>
      </c>
      <c r="K4294" s="1" t="s">
        <v>319</v>
      </c>
      <c r="L4294" s="3" t="s">
        <v>28</v>
      </c>
      <c r="M4294" s="1" t="s">
        <v>67</v>
      </c>
      <c r="N4294" s="4">
        <f>IFERROR(AVERAGEIFS('TE por AEA'!$H$2:$H$12257,'TE por AEA'!$A$2:$A$12257,'TE por AEA'!J4294,'TE por AEA'!$B$2:$B$12257,'TE por AEA'!K4294,'TE por AEA'!$F$2:$F$12257,'TE por AEA'!L4294),"No hay registro")</f>
        <v>0.17832999999999999</v>
      </c>
      <c r="O4294" s="4"/>
      <c r="P4294" s="4"/>
      <c r="Q4294" s="4"/>
      <c r="R4294" s="4"/>
      <c r="S4294" s="4"/>
    </row>
    <row r="4295" spans="1:19">
      <c r="A4295" s="1" t="str">
        <f>+'BD1'!A4295</f>
        <v>Central Occidental</v>
      </c>
      <c r="B4295" s="1" t="str">
        <f>+'BD1'!B4295</f>
        <v>Zarcero</v>
      </c>
      <c r="C4295" s="1" t="str">
        <f>+'BD1'!C4295</f>
        <v>Eduardo Losilla Rodríguez</v>
      </c>
      <c r="D4295" s="1">
        <f>+'BD1'!D4295</f>
        <v>14</v>
      </c>
      <c r="E4295" s="1" t="str">
        <f>+'BD1'!E4295</f>
        <v>Profesional</v>
      </c>
      <c r="F4295" s="1" t="str">
        <f>+'BD1'!F4295</f>
        <v>Producción sostenible: elaboración de la herramienta Tu Modelo, en el SisDNEA (por productor)</v>
      </c>
      <c r="G4295" s="1" t="str">
        <f>+'BD1'!G4295</f>
        <v>Sustantiva</v>
      </c>
      <c r="H4295" s="1" t="str">
        <f>+'BD1'!H4295</f>
        <v>NA</v>
      </c>
      <c r="J4295" s="1" t="s">
        <v>306</v>
      </c>
      <c r="K4295" s="1" t="s">
        <v>319</v>
      </c>
      <c r="L4295" s="3" t="s">
        <v>29</v>
      </c>
      <c r="M4295" s="1" t="s">
        <v>67</v>
      </c>
      <c r="N4295" s="4" t="str">
        <f>IFERROR(AVERAGEIFS('TE por AEA'!$H$2:$H$12257,'TE por AEA'!$A$2:$A$12257,'TE por AEA'!J4295,'TE por AEA'!$B$2:$B$12257,'TE por AEA'!K4295,'TE por AEA'!$F$2:$F$12257,'TE por AEA'!L4295),"No hay registro")</f>
        <v>No hay registro</v>
      </c>
      <c r="O4295" s="4"/>
      <c r="P4295" s="4"/>
      <c r="Q4295" s="4"/>
      <c r="R4295" s="4"/>
      <c r="S4295" s="4"/>
    </row>
    <row r="4296" spans="1:19">
      <c r="A4296" s="1" t="str">
        <f>+'BD1'!A4296</f>
        <v>Central Occidental</v>
      </c>
      <c r="B4296" s="1" t="str">
        <f>+'BD1'!B4296</f>
        <v>Zarcero</v>
      </c>
      <c r="C4296" s="1" t="str">
        <f>+'BD1'!C4296</f>
        <v>Eduardo Losilla Rodríguez</v>
      </c>
      <c r="D4296" s="1">
        <f>+'BD1'!D4296</f>
        <v>14</v>
      </c>
      <c r="E4296" s="1" t="str">
        <f>+'BD1'!E4296</f>
        <v>Profesional</v>
      </c>
      <c r="F4296" s="1" t="str">
        <f>+'BD1'!F4296</f>
        <v>Producción sostenible: entregar certificado al productor e incluirlo en el expediente físico (por productor)</v>
      </c>
      <c r="G4296" s="1" t="str">
        <f>+'BD1'!G4296</f>
        <v>Sustantiva</v>
      </c>
      <c r="H4296" s="1" t="str">
        <f>+'BD1'!H4296</f>
        <v>NA</v>
      </c>
      <c r="J4296" s="1" t="s">
        <v>306</v>
      </c>
      <c r="K4296" s="1" t="s">
        <v>319</v>
      </c>
      <c r="L4296" s="3" t="s">
        <v>30</v>
      </c>
      <c r="M4296" s="1" t="s">
        <v>67</v>
      </c>
      <c r="N4296" s="4" t="str">
        <f>IFERROR(AVERAGEIFS('TE por AEA'!$H$2:$H$12257,'TE por AEA'!$A$2:$A$12257,'TE por AEA'!J4296,'TE por AEA'!$B$2:$B$12257,'TE por AEA'!K4296,'TE por AEA'!$F$2:$F$12257,'TE por AEA'!L4296),"No hay registro")</f>
        <v>No hay registro</v>
      </c>
      <c r="O4296" s="4"/>
      <c r="P4296" s="4"/>
      <c r="Q4296" s="4"/>
      <c r="R4296" s="4"/>
      <c r="S4296" s="4"/>
    </row>
    <row r="4297" spans="1:19">
      <c r="A4297" s="1" t="str">
        <f>+'BD1'!A4297</f>
        <v>Central Occidental</v>
      </c>
      <c r="B4297" s="1" t="str">
        <f>+'BD1'!B4297</f>
        <v>Zarcero</v>
      </c>
      <c r="C4297" s="1" t="str">
        <f>+'BD1'!C4297</f>
        <v>Eduardo Losilla Rodríguez</v>
      </c>
      <c r="D4297" s="1">
        <f>+'BD1'!D4297</f>
        <v>14</v>
      </c>
      <c r="E4297" s="1" t="str">
        <f>+'BD1'!E4297</f>
        <v>Profesional</v>
      </c>
      <c r="F4297" s="1" t="str">
        <f>+'BD1'!F4297</f>
        <v>RBAyP y RBAO: divulgación del programa de incentivos (por acción de divulgación)</v>
      </c>
      <c r="G4297" s="1" t="str">
        <f>+'BD1'!G4297</f>
        <v>Sustantiva</v>
      </c>
      <c r="H4297" s="1" t="str">
        <f>+'BD1'!H4297</f>
        <v>NA</v>
      </c>
      <c r="J4297" s="1" t="s">
        <v>306</v>
      </c>
      <c r="K4297" s="1" t="s">
        <v>319</v>
      </c>
      <c r="L4297" s="3" t="s">
        <v>31</v>
      </c>
      <c r="M4297" s="1" t="s">
        <v>67</v>
      </c>
      <c r="N4297" s="4" t="str">
        <f>IFERROR(AVERAGEIFS('TE por AEA'!$H$2:$H$12257,'TE por AEA'!$A$2:$A$12257,'TE por AEA'!J4297,'TE por AEA'!$B$2:$B$12257,'TE por AEA'!K4297,'TE por AEA'!$F$2:$F$12257,'TE por AEA'!L4297),"No hay registro")</f>
        <v>No hay registro</v>
      </c>
      <c r="O4297" s="4"/>
      <c r="P4297" s="4"/>
      <c r="Q4297" s="4"/>
      <c r="R4297" s="4"/>
      <c r="S4297" s="4"/>
    </row>
    <row r="4298" spans="1:19">
      <c r="A4298" s="1" t="str">
        <f>+'BD1'!A4298</f>
        <v>Central Occidental</v>
      </c>
      <c r="B4298" s="1" t="str">
        <f>+'BD1'!B4298</f>
        <v>Zarcero</v>
      </c>
      <c r="C4298" s="1" t="str">
        <f>+'BD1'!C4298</f>
        <v>Eduardo Losilla Rodríguez</v>
      </c>
      <c r="D4298" s="1">
        <f>+'BD1'!D4298</f>
        <v>14</v>
      </c>
      <c r="E4298" s="1" t="str">
        <f>+'BD1'!E4298</f>
        <v>Profesional</v>
      </c>
      <c r="F4298" s="1" t="str">
        <f>+'BD1'!F4298</f>
        <v>RBAyP y RBAO: completar formularios para recibir incentivos económicos (por productor)</v>
      </c>
      <c r="G4298" s="1" t="str">
        <f>+'BD1'!G4298</f>
        <v>Sustantiva</v>
      </c>
      <c r="H4298" s="1" t="str">
        <f>+'BD1'!H4298</f>
        <v>NA</v>
      </c>
      <c r="J4298" s="1" t="s">
        <v>306</v>
      </c>
      <c r="K4298" s="1" t="s">
        <v>319</v>
      </c>
      <c r="L4298" s="3" t="s">
        <v>32</v>
      </c>
      <c r="M4298" s="1" t="s">
        <v>67</v>
      </c>
      <c r="N4298" s="4" t="str">
        <f>IFERROR(AVERAGEIFS('TE por AEA'!$H$2:$H$12257,'TE por AEA'!$A$2:$A$12257,'TE por AEA'!J4298,'TE por AEA'!$B$2:$B$12257,'TE por AEA'!K4298,'TE por AEA'!$F$2:$F$12257,'TE por AEA'!L4298),"No hay registro")</f>
        <v>No hay registro</v>
      </c>
      <c r="O4298" s="4"/>
      <c r="P4298" s="4"/>
      <c r="Q4298" s="4"/>
      <c r="R4298" s="4"/>
      <c r="S4298" s="4"/>
    </row>
    <row r="4299" spans="1:19">
      <c r="A4299" s="1" t="str">
        <f>+'BD1'!A4299</f>
        <v>Central Occidental</v>
      </c>
      <c r="B4299" s="1" t="str">
        <f>+'BD1'!B4299</f>
        <v>Zarcero</v>
      </c>
      <c r="C4299" s="1" t="str">
        <f>+'BD1'!C4299</f>
        <v>Eduardo Losilla Rodríguez</v>
      </c>
      <c r="D4299" s="1">
        <f>+'BD1'!D4299</f>
        <v>14</v>
      </c>
      <c r="E4299" s="1" t="str">
        <f>+'BD1'!E4299</f>
        <v>Profesional</v>
      </c>
      <c r="F4299" s="1" t="str">
        <f>+'BD1'!F4299</f>
        <v>RBAyP y RBAO: revisión de las solicitudes del programa de incentivos económicos (por productor)</v>
      </c>
      <c r="G4299" s="1" t="str">
        <f>+'BD1'!G4299</f>
        <v>Sustantiva</v>
      </c>
      <c r="H4299" s="1" t="str">
        <f>+'BD1'!H4299</f>
        <v>NA</v>
      </c>
      <c r="J4299" s="1" t="s">
        <v>306</v>
      </c>
      <c r="K4299" s="1" t="s">
        <v>319</v>
      </c>
      <c r="L4299" s="3" t="s">
        <v>33</v>
      </c>
      <c r="M4299" s="1" t="s">
        <v>67</v>
      </c>
      <c r="N4299" s="4" t="str">
        <f>IFERROR(AVERAGEIFS('TE por AEA'!$H$2:$H$12257,'TE por AEA'!$A$2:$A$12257,'TE por AEA'!J4299,'TE por AEA'!$B$2:$B$12257,'TE por AEA'!K4299,'TE por AEA'!$F$2:$F$12257,'TE por AEA'!L4299),"No hay registro")</f>
        <v>No hay registro</v>
      </c>
      <c r="O4299" s="4"/>
      <c r="P4299" s="4"/>
      <c r="Q4299" s="4"/>
      <c r="R4299" s="4"/>
      <c r="S4299" s="4"/>
    </row>
    <row r="4300" spans="1:19">
      <c r="A4300" s="1" t="str">
        <f>+'BD1'!A4300</f>
        <v>Central Occidental</v>
      </c>
      <c r="B4300" s="1" t="str">
        <f>+'BD1'!B4300</f>
        <v>Zarcero</v>
      </c>
      <c r="C4300" s="1" t="str">
        <f>+'BD1'!C4300</f>
        <v>Eduardo Losilla Rodríguez</v>
      </c>
      <c r="D4300" s="1">
        <f>+'BD1'!D4300</f>
        <v>14</v>
      </c>
      <c r="E4300" s="1" t="str">
        <f>+'BD1'!E4300</f>
        <v>Profesional</v>
      </c>
      <c r="F4300" s="1" t="str">
        <f>+'BD1'!F4300</f>
        <v>RBAyP y RBAO: visita a finca para verificación (por visita por productor)</v>
      </c>
      <c r="G4300" s="1" t="str">
        <f>+'BD1'!G4300</f>
        <v>Sustantiva</v>
      </c>
      <c r="H4300" s="1" t="str">
        <f>+'BD1'!H4300</f>
        <v>NA</v>
      </c>
      <c r="J4300" s="1" t="s">
        <v>306</v>
      </c>
      <c r="K4300" s="1" t="s">
        <v>319</v>
      </c>
      <c r="L4300" s="3" t="s">
        <v>34</v>
      </c>
      <c r="M4300" s="1" t="s">
        <v>67</v>
      </c>
      <c r="N4300" s="4" t="str">
        <f>IFERROR(AVERAGEIFS('TE por AEA'!$H$2:$H$12257,'TE por AEA'!$A$2:$A$12257,'TE por AEA'!J4300,'TE por AEA'!$B$2:$B$12257,'TE por AEA'!K4300,'TE por AEA'!$F$2:$F$12257,'TE por AEA'!L4300),"No hay registro")</f>
        <v>No hay registro</v>
      </c>
      <c r="O4300" s="4"/>
      <c r="P4300" s="4"/>
      <c r="Q4300" s="4"/>
      <c r="R4300" s="4"/>
      <c r="S4300" s="4"/>
    </row>
    <row r="4301" spans="1:19">
      <c r="A4301" s="1" t="str">
        <f>+'BD1'!A4301</f>
        <v>Central Occidental</v>
      </c>
      <c r="B4301" s="1" t="str">
        <f>+'BD1'!B4301</f>
        <v>Zarcero</v>
      </c>
      <c r="C4301" s="1" t="str">
        <f>+'BD1'!C4301</f>
        <v>Eduardo Losilla Rodríguez</v>
      </c>
      <c r="D4301" s="1">
        <f>+'BD1'!D4301</f>
        <v>14</v>
      </c>
      <c r="E4301" s="1" t="str">
        <f>+'BD1'!E4301</f>
        <v>Profesional</v>
      </c>
      <c r="F4301" s="1" t="str">
        <f>+'BD1'!F4301</f>
        <v>Productores ocasionales: asistencia técnica individual (por productor)</v>
      </c>
      <c r="G4301" s="1" t="str">
        <f>+'BD1'!G4301</f>
        <v>Sustantiva</v>
      </c>
      <c r="H4301" s="1">
        <f>+'BD1'!H4301</f>
        <v>1.7833300000000001</v>
      </c>
      <c r="J4301" s="1" t="s">
        <v>306</v>
      </c>
      <c r="K4301" s="1" t="s">
        <v>319</v>
      </c>
      <c r="L4301" s="3" t="s">
        <v>35</v>
      </c>
      <c r="M4301" s="1" t="s">
        <v>67</v>
      </c>
      <c r="N4301" s="4">
        <f>IFERROR(AVERAGEIFS('TE por AEA'!$H$2:$H$12257,'TE por AEA'!$A$2:$A$12257,'TE por AEA'!J4301,'TE por AEA'!$B$2:$B$12257,'TE por AEA'!K4301,'TE por AEA'!$F$2:$F$12257,'TE por AEA'!L4301),"No hay registro")</f>
        <v>0.89166999999999996</v>
      </c>
      <c r="O4301" s="4"/>
      <c r="P4301" s="4"/>
      <c r="Q4301" s="4"/>
      <c r="R4301" s="4"/>
      <c r="S4301" s="4"/>
    </row>
    <row r="4302" spans="1:19">
      <c r="A4302" s="1" t="str">
        <f>+'BD1'!A4302</f>
        <v>Central Occidental</v>
      </c>
      <c r="B4302" s="1" t="str">
        <f>+'BD1'!B4302</f>
        <v>Zarcero</v>
      </c>
      <c r="C4302" s="1" t="str">
        <f>+'BD1'!C4302</f>
        <v>Eduardo Losilla Rodríguez</v>
      </c>
      <c r="D4302" s="1">
        <f>+'BD1'!D4302</f>
        <v>14</v>
      </c>
      <c r="E4302" s="1" t="str">
        <f>+'BD1'!E4302</f>
        <v>Profesional</v>
      </c>
      <c r="F4302" s="1" t="str">
        <f>+'BD1'!F4302</f>
        <v>Productores ocasionales: asistencia técnica grupal (por asistencia a grupo)</v>
      </c>
      <c r="G4302" s="1" t="str">
        <f>+'BD1'!G4302</f>
        <v>Sustantiva</v>
      </c>
      <c r="H4302" s="1">
        <f>+'BD1'!H4302</f>
        <v>4.28</v>
      </c>
      <c r="J4302" s="1" t="s">
        <v>306</v>
      </c>
      <c r="K4302" s="1" t="s">
        <v>319</v>
      </c>
      <c r="L4302" s="3" t="s">
        <v>36</v>
      </c>
      <c r="M4302" s="1" t="s">
        <v>67</v>
      </c>
      <c r="N4302" s="4" t="str">
        <f>IFERROR(AVERAGEIFS('TE por AEA'!$H$2:$H$12257,'TE por AEA'!$A$2:$A$12257,'TE por AEA'!J4302,'TE por AEA'!$B$2:$B$12257,'TE por AEA'!K4302,'TE por AEA'!$F$2:$F$12257,'TE por AEA'!L4302),"No hay registro")</f>
        <v>No hay registro</v>
      </c>
      <c r="O4302" s="4"/>
      <c r="P4302" s="4"/>
      <c r="Q4302" s="4"/>
      <c r="R4302" s="4"/>
      <c r="S4302" s="4"/>
    </row>
    <row r="4303" spans="1:19">
      <c r="A4303" s="1" t="str">
        <f>+'BD1'!A4303</f>
        <v>Central Occidental</v>
      </c>
      <c r="B4303" s="1" t="str">
        <f>+'BD1'!B4303</f>
        <v>Zarcero</v>
      </c>
      <c r="C4303" s="1" t="str">
        <f>+'BD1'!C4303</f>
        <v>Eduardo Losilla Rodríguez</v>
      </c>
      <c r="D4303" s="1">
        <f>+'BD1'!D4303</f>
        <v>14</v>
      </c>
      <c r="E4303" s="1" t="str">
        <f>+'BD1'!E4303</f>
        <v>Profesional</v>
      </c>
      <c r="F4303" s="1" t="str">
        <f>+'BD1'!F4303</f>
        <v>Productores ocasionales: servicios de extensión de información digitales y virtuales (por productor)</v>
      </c>
      <c r="G4303" s="1" t="str">
        <f>+'BD1'!G4303</f>
        <v>Sustantiva</v>
      </c>
      <c r="H4303" s="1">
        <f>+'BD1'!H4303</f>
        <v>0.19319</v>
      </c>
      <c r="J4303" s="1" t="s">
        <v>306</v>
      </c>
      <c r="K4303" s="1" t="s">
        <v>319</v>
      </c>
      <c r="L4303" s="3" t="s">
        <v>37</v>
      </c>
      <c r="M4303" s="1" t="s">
        <v>67</v>
      </c>
      <c r="N4303" s="4" t="str">
        <f>IFERROR(AVERAGEIFS('TE por AEA'!$H$2:$H$12257,'TE por AEA'!$A$2:$A$12257,'TE por AEA'!J4303,'TE por AEA'!$B$2:$B$12257,'TE por AEA'!K4303,'TE por AEA'!$F$2:$F$12257,'TE por AEA'!L4303),"No hay registro")</f>
        <v>No hay registro</v>
      </c>
      <c r="O4303" s="4"/>
      <c r="P4303" s="4"/>
      <c r="Q4303" s="4"/>
      <c r="R4303" s="4"/>
      <c r="S4303" s="4"/>
    </row>
    <row r="4304" spans="1:19">
      <c r="A4304" s="1" t="str">
        <f>+'BD1'!A4304</f>
        <v>Central Occidental</v>
      </c>
      <c r="B4304" s="1" t="str">
        <f>+'BD1'!B4304</f>
        <v>Zarcero</v>
      </c>
      <c r="C4304" s="1" t="str">
        <f>+'BD1'!C4304</f>
        <v>Eduardo Losilla Rodríguez</v>
      </c>
      <c r="D4304" s="1">
        <f>+'BD1'!D4304</f>
        <v>14</v>
      </c>
      <c r="E4304" s="1" t="str">
        <f>+'BD1'!E4304</f>
        <v>Profesional</v>
      </c>
      <c r="F4304" s="1" t="str">
        <f>+'BD1'!F4304</f>
        <v>Proyectos financiados con fondos públicos y transferencia MAG: apoyo en la formulación de proyectos de personas productoras (acumulado efectivo por proyecto)</v>
      </c>
      <c r="G4304" s="1" t="str">
        <f>+'BD1'!G4304</f>
        <v>Sustantiva</v>
      </c>
      <c r="H4304" s="1">
        <f>+'BD1'!H4304</f>
        <v>4.28</v>
      </c>
      <c r="J4304" s="1" t="s">
        <v>306</v>
      </c>
      <c r="K4304" s="1" t="s">
        <v>319</v>
      </c>
      <c r="L4304" s="3" t="s">
        <v>38</v>
      </c>
      <c r="M4304" s="1" t="s">
        <v>67</v>
      </c>
      <c r="N4304" s="4">
        <f>IFERROR(AVERAGEIFS('TE por AEA'!$H$2:$H$12257,'TE por AEA'!$A$2:$A$12257,'TE por AEA'!J4304,'TE por AEA'!$B$2:$B$12257,'TE por AEA'!K4304,'TE por AEA'!$F$2:$F$12257,'TE por AEA'!L4304),"No hay registro")</f>
        <v>5.35</v>
      </c>
      <c r="O4304" s="4"/>
      <c r="P4304" s="4"/>
      <c r="Q4304" s="4"/>
      <c r="R4304" s="4"/>
      <c r="S4304" s="4"/>
    </row>
    <row r="4305" spans="1:19">
      <c r="A4305" s="1" t="str">
        <f>+'BD1'!A4305</f>
        <v>Central Occidental</v>
      </c>
      <c r="B4305" s="1" t="str">
        <f>+'BD1'!B4305</f>
        <v>Zarcero</v>
      </c>
      <c r="C4305" s="1" t="str">
        <f>+'BD1'!C4305</f>
        <v>Eduardo Losilla Rodríguez</v>
      </c>
      <c r="D4305" s="1">
        <f>+'BD1'!D4305</f>
        <v>14</v>
      </c>
      <c r="E4305" s="1" t="str">
        <f>+'BD1'!E4305</f>
        <v>Profesional</v>
      </c>
      <c r="F4305" s="1" t="str">
        <f>+'BD1'!F4305</f>
        <v>Proyectos financiados con fondos públicos y transferencia MAG: apoyo en la formulación de proyectos de organizaciones (acumulado efectivo por proyecto)</v>
      </c>
      <c r="G4305" s="1" t="str">
        <f>+'BD1'!G4305</f>
        <v>Sustantiva</v>
      </c>
      <c r="H4305" s="1" t="str">
        <f>+'BD1'!H4305</f>
        <v>NA</v>
      </c>
      <c r="J4305" s="1" t="s">
        <v>306</v>
      </c>
      <c r="K4305" s="1" t="s">
        <v>319</v>
      </c>
      <c r="L4305" s="3" t="s">
        <v>39</v>
      </c>
      <c r="M4305" s="1" t="s">
        <v>67</v>
      </c>
      <c r="N4305" s="4" t="str">
        <f>IFERROR(AVERAGEIFS('TE por AEA'!$H$2:$H$12257,'TE por AEA'!$A$2:$A$12257,'TE por AEA'!J4305,'TE por AEA'!$B$2:$B$12257,'TE por AEA'!K4305,'TE por AEA'!$F$2:$F$12257,'TE por AEA'!L4305),"No hay registro")</f>
        <v>No hay registro</v>
      </c>
      <c r="O4305" s="4"/>
      <c r="P4305" s="4"/>
      <c r="Q4305" s="4"/>
      <c r="R4305" s="4"/>
      <c r="S4305" s="4"/>
    </row>
    <row r="4306" spans="1:19">
      <c r="A4306" s="1" t="str">
        <f>+'BD1'!A4306</f>
        <v>Central Occidental</v>
      </c>
      <c r="B4306" s="1" t="str">
        <f>+'BD1'!B4306</f>
        <v>Zarcero</v>
      </c>
      <c r="C4306" s="1" t="str">
        <f>+'BD1'!C4306</f>
        <v>Eduardo Losilla Rodríguez</v>
      </c>
      <c r="D4306" s="1">
        <f>+'BD1'!D4306</f>
        <v>14</v>
      </c>
      <c r="E4306" s="1" t="str">
        <f>+'BD1'!E4306</f>
        <v>Profesional</v>
      </c>
      <c r="F4306" s="1" t="str">
        <f>+'BD1'!F4306</f>
        <v>Proyectos financiados con fondos públicos: seguimiento técnico (por visita a proyecto)</v>
      </c>
      <c r="G4306" s="1" t="str">
        <f>+'BD1'!G4306</f>
        <v>Sustantiva</v>
      </c>
      <c r="H4306" s="1">
        <f>+'BD1'!H4306</f>
        <v>1.7833300000000001</v>
      </c>
      <c r="J4306" s="1" t="s">
        <v>306</v>
      </c>
      <c r="K4306" s="1" t="s">
        <v>319</v>
      </c>
      <c r="L4306" s="3" t="s">
        <v>40</v>
      </c>
      <c r="M4306" s="1" t="s">
        <v>67</v>
      </c>
      <c r="N4306" s="4">
        <f>IFERROR(AVERAGEIFS('TE por AEA'!$H$2:$H$12257,'TE por AEA'!$A$2:$A$12257,'TE por AEA'!J4306,'TE por AEA'!$B$2:$B$12257,'TE por AEA'!K4306,'TE por AEA'!$F$2:$F$12257,'TE por AEA'!L4306),"No hay registro")</f>
        <v>1.07</v>
      </c>
      <c r="O4306" s="4"/>
      <c r="P4306" s="4"/>
      <c r="Q4306" s="4"/>
      <c r="R4306" s="4"/>
      <c r="S4306" s="4"/>
    </row>
    <row r="4307" spans="1:19">
      <c r="A4307" s="1" t="str">
        <f>+'BD1'!A4307</f>
        <v>Central Occidental</v>
      </c>
      <c r="B4307" s="1" t="str">
        <f>+'BD1'!B4307</f>
        <v>Zarcero</v>
      </c>
      <c r="C4307" s="1" t="str">
        <f>+'BD1'!C4307</f>
        <v>Eduardo Losilla Rodríguez</v>
      </c>
      <c r="D4307" s="1">
        <f>+'BD1'!D4307</f>
        <v>14</v>
      </c>
      <c r="E4307" s="1" t="str">
        <f>+'BD1'!E4307</f>
        <v>Profesional</v>
      </c>
      <c r="F4307" s="1" t="str">
        <f>+'BD1'!F4307</f>
        <v>Elaboración de informes trimestrales, semestrales y anuales PAO (por informe)</v>
      </c>
      <c r="G4307" s="1" t="str">
        <f>+'BD1'!G4307</f>
        <v>Administrativa</v>
      </c>
      <c r="H4307" s="1">
        <f>+'BD1'!H4307</f>
        <v>7.1333299999999999</v>
      </c>
      <c r="J4307" s="1" t="s">
        <v>306</v>
      </c>
      <c r="K4307" s="1" t="s">
        <v>319</v>
      </c>
      <c r="L4307" s="3" t="s">
        <v>41</v>
      </c>
      <c r="M4307" s="1" t="s">
        <v>68</v>
      </c>
      <c r="N4307" s="4">
        <f>IFERROR(AVERAGEIFS('TE por AEA'!$H$2:$H$12257,'TE por AEA'!$A$2:$A$12257,'TE por AEA'!J4307,'TE por AEA'!$B$2:$B$12257,'TE por AEA'!K4307,'TE por AEA'!$F$2:$F$12257,'TE por AEA'!L4307),"No hay registro")</f>
        <v>2.6749999999999998</v>
      </c>
      <c r="O4307" s="4"/>
      <c r="P4307" s="4"/>
      <c r="Q4307" s="4"/>
      <c r="R4307" s="4"/>
      <c r="S4307" s="4"/>
    </row>
    <row r="4308" spans="1:19">
      <c r="A4308" s="1" t="str">
        <f>+'BD1'!A4308</f>
        <v>Central Occidental</v>
      </c>
      <c r="B4308" s="1" t="str">
        <f>+'BD1'!B4308</f>
        <v>Zarcero</v>
      </c>
      <c r="C4308" s="1" t="str">
        <f>+'BD1'!C4308</f>
        <v>Eduardo Losilla Rodríguez</v>
      </c>
      <c r="D4308" s="1">
        <f>+'BD1'!D4308</f>
        <v>14</v>
      </c>
      <c r="E4308" s="1" t="str">
        <f>+'BD1'!E4308</f>
        <v>Profesional</v>
      </c>
      <c r="F4308" s="1" t="str">
        <f>+'BD1'!F4308</f>
        <v>Seguimiento a los PAO de los funcionarios a su cargo (por funcionario)</v>
      </c>
      <c r="G4308" s="1" t="str">
        <f>+'BD1'!G4308</f>
        <v>Administrativa</v>
      </c>
      <c r="H4308" s="1" t="str">
        <f>+'BD1'!H4308</f>
        <v>NA</v>
      </c>
      <c r="J4308" s="1" t="s">
        <v>306</v>
      </c>
      <c r="K4308" s="1" t="s">
        <v>319</v>
      </c>
      <c r="L4308" s="3" t="s">
        <v>42</v>
      </c>
      <c r="M4308" s="1" t="s">
        <v>68</v>
      </c>
      <c r="N4308" s="4">
        <f>IFERROR(AVERAGEIFS('TE por AEA'!$H$2:$H$12257,'TE por AEA'!$A$2:$A$12257,'TE por AEA'!J4308,'TE por AEA'!$B$2:$B$12257,'TE por AEA'!K4308,'TE por AEA'!$F$2:$F$12257,'TE por AEA'!L4308),"No hay registro")</f>
        <v>5.35</v>
      </c>
      <c r="O4308" s="4"/>
      <c r="P4308" s="4"/>
      <c r="Q4308" s="4"/>
      <c r="R4308" s="4"/>
      <c r="S4308" s="4"/>
    </row>
    <row r="4309" spans="1:19">
      <c r="A4309" s="1" t="str">
        <f>+'BD1'!A4309</f>
        <v>Central Occidental</v>
      </c>
      <c r="B4309" s="1" t="str">
        <f>+'BD1'!B4309</f>
        <v>Zarcero</v>
      </c>
      <c r="C4309" s="1" t="str">
        <f>+'BD1'!C4309</f>
        <v>Eduardo Losilla Rodríguez</v>
      </c>
      <c r="D4309" s="1">
        <f>+'BD1'!D4309</f>
        <v>14</v>
      </c>
      <c r="E4309" s="1" t="str">
        <f>+'BD1'!E4309</f>
        <v>Profesional</v>
      </c>
      <c r="F4309" s="1" t="str">
        <f>+'BD1'!F4309</f>
        <v>Inscripción y actualización de PYMPA (por productor)</v>
      </c>
      <c r="G4309" s="1" t="str">
        <f>+'BD1'!G4309</f>
        <v>Sustantiva</v>
      </c>
      <c r="H4309" s="1">
        <f>+'BD1'!H4309</f>
        <v>0.46068999999999999</v>
      </c>
      <c r="J4309" s="1" t="s">
        <v>306</v>
      </c>
      <c r="K4309" s="1" t="s">
        <v>319</v>
      </c>
      <c r="L4309" s="3" t="s">
        <v>43</v>
      </c>
      <c r="M4309" s="1" t="s">
        <v>67</v>
      </c>
      <c r="N4309" s="4">
        <f>IFERROR(AVERAGEIFS('TE por AEA'!$H$2:$H$12257,'TE por AEA'!$A$2:$A$12257,'TE por AEA'!J4309,'TE por AEA'!$B$2:$B$12257,'TE por AEA'!K4309,'TE por AEA'!$F$2:$F$12257,'TE por AEA'!L4309),"No hay registro")</f>
        <v>0.80249999999999999</v>
      </c>
      <c r="O4309" s="4"/>
      <c r="P4309" s="4"/>
      <c r="Q4309" s="4"/>
      <c r="R4309" s="4"/>
      <c r="S4309" s="4"/>
    </row>
    <row r="4310" spans="1:19">
      <c r="A4310" s="1" t="str">
        <f>+'BD1'!A4310</f>
        <v>Central Occidental</v>
      </c>
      <c r="B4310" s="1" t="str">
        <f>+'BD1'!B4310</f>
        <v>Zarcero</v>
      </c>
      <c r="C4310" s="1" t="str">
        <f>+'BD1'!C4310</f>
        <v>Eduardo Losilla Rodríguez</v>
      </c>
      <c r="D4310" s="1">
        <f>+'BD1'!D4310</f>
        <v>14</v>
      </c>
      <c r="E4310" s="1" t="str">
        <f>+'BD1'!E4310</f>
        <v>Profesional</v>
      </c>
      <c r="F4310" s="1" t="str">
        <f>+'BD1'!F4310</f>
        <v>Certificaciones para la Declaración de Bienes Inmuebles ante las municipalidades (por trámite)</v>
      </c>
      <c r="G4310" s="1" t="str">
        <f>+'BD1'!G4310</f>
        <v>Sustantiva</v>
      </c>
      <c r="H4310" s="1" t="str">
        <f>+'BD1'!H4310</f>
        <v>NA</v>
      </c>
      <c r="J4310" s="1" t="s">
        <v>306</v>
      </c>
      <c r="K4310" s="1" t="s">
        <v>319</v>
      </c>
      <c r="L4310" s="3" t="s">
        <v>44</v>
      </c>
      <c r="M4310" s="1" t="s">
        <v>67</v>
      </c>
      <c r="N4310" s="4">
        <f>IFERROR(AVERAGEIFS('TE por AEA'!$H$2:$H$12257,'TE por AEA'!$A$2:$A$12257,'TE por AEA'!J4310,'TE por AEA'!$B$2:$B$12257,'TE por AEA'!K4310,'TE por AEA'!$F$2:$F$12257,'TE por AEA'!L4310),"No hay registro")</f>
        <v>0.17832999999999999</v>
      </c>
      <c r="O4310" s="4"/>
      <c r="P4310" s="4"/>
      <c r="Q4310" s="4"/>
      <c r="R4310" s="4"/>
      <c r="S4310" s="4"/>
    </row>
    <row r="4311" spans="1:19">
      <c r="A4311" s="1" t="str">
        <f>+'BD1'!A4311</f>
        <v>Central Occidental</v>
      </c>
      <c r="B4311" s="1" t="str">
        <f>+'BD1'!B4311</f>
        <v>Zarcero</v>
      </c>
      <c r="C4311" s="1" t="str">
        <f>+'BD1'!C4311</f>
        <v>Eduardo Losilla Rodríguez</v>
      </c>
      <c r="D4311" s="1">
        <f>+'BD1'!D4311</f>
        <v>14</v>
      </c>
      <c r="E4311" s="1" t="str">
        <f>+'BD1'!E4311</f>
        <v>Profesional</v>
      </c>
      <c r="F4311" s="1" t="str">
        <f>+'BD1'!F4311</f>
        <v>Participación en reuniones EREA (por reunión)</v>
      </c>
      <c r="G4311" s="1" t="str">
        <f>+'BD1'!G4311</f>
        <v>Administrativa</v>
      </c>
      <c r="H4311" s="1" t="str">
        <f>+'BD1'!H4311</f>
        <v>NA</v>
      </c>
      <c r="J4311" s="1" t="s">
        <v>306</v>
      </c>
      <c r="K4311" s="1" t="s">
        <v>319</v>
      </c>
      <c r="L4311" s="3" t="s">
        <v>45</v>
      </c>
      <c r="M4311" s="1" t="s">
        <v>68</v>
      </c>
      <c r="N4311" s="4">
        <f>IFERROR(AVERAGEIFS('TE por AEA'!$H$2:$H$12257,'TE por AEA'!$A$2:$A$12257,'TE por AEA'!J4311,'TE por AEA'!$B$2:$B$12257,'TE por AEA'!K4311,'TE por AEA'!$F$2:$F$12257,'TE por AEA'!L4311),"No hay registro")</f>
        <v>6.42</v>
      </c>
      <c r="O4311" s="4"/>
      <c r="P4311" s="4"/>
      <c r="Q4311" s="4"/>
      <c r="R4311" s="4"/>
      <c r="S4311" s="4"/>
    </row>
    <row r="4312" spans="1:19">
      <c r="A4312" s="1" t="str">
        <f>+'BD1'!A4312</f>
        <v>Central Occidental</v>
      </c>
      <c r="B4312" s="1" t="str">
        <f>+'BD1'!B4312</f>
        <v>Zarcero</v>
      </c>
      <c r="C4312" s="1" t="str">
        <f>+'BD1'!C4312</f>
        <v>Eduardo Losilla Rodríguez</v>
      </c>
      <c r="D4312" s="1">
        <f>+'BD1'!D4312</f>
        <v>14</v>
      </c>
      <c r="E4312" s="1" t="str">
        <f>+'BD1'!E4312</f>
        <v>Profesional</v>
      </c>
      <c r="F4312" s="1" t="str">
        <f>+'BD1'!F4312</f>
        <v>Participación en grupos técnicos o comisiones (por reunión)</v>
      </c>
      <c r="G4312" s="1" t="str">
        <f>+'BD1'!G4312</f>
        <v>Sustantiva</v>
      </c>
      <c r="H4312" s="1">
        <f>+'BD1'!H4312</f>
        <v>1.605</v>
      </c>
      <c r="J4312" s="1" t="s">
        <v>306</v>
      </c>
      <c r="K4312" s="1" t="s">
        <v>319</v>
      </c>
      <c r="L4312" s="3" t="s">
        <v>46</v>
      </c>
      <c r="M4312" s="1" t="s">
        <v>67</v>
      </c>
      <c r="N4312" s="4">
        <f>IFERROR(AVERAGEIFS('TE por AEA'!$H$2:$H$12257,'TE por AEA'!$A$2:$A$12257,'TE por AEA'!J4312,'TE por AEA'!$B$2:$B$12257,'TE por AEA'!K4312,'TE por AEA'!$F$2:$F$12257,'TE por AEA'!L4312),"No hay registro")</f>
        <v>2.14</v>
      </c>
      <c r="O4312" s="4"/>
      <c r="P4312" s="4"/>
      <c r="Q4312" s="4"/>
      <c r="R4312" s="4"/>
      <c r="S4312" s="4"/>
    </row>
    <row r="4313" spans="1:19">
      <c r="A4313" s="1" t="str">
        <f>+'BD1'!A4313</f>
        <v>Central Occidental</v>
      </c>
      <c r="B4313" s="1" t="str">
        <f>+'BD1'!B4313</f>
        <v>Zarcero</v>
      </c>
      <c r="C4313" s="1" t="str">
        <f>+'BD1'!C4313</f>
        <v>Eduardo Losilla Rodríguez</v>
      </c>
      <c r="D4313" s="1">
        <f>+'BD1'!D4313</f>
        <v>14</v>
      </c>
      <c r="E4313" s="1" t="str">
        <f>+'BD1'!E4313</f>
        <v>Profesional</v>
      </c>
      <c r="F4313" s="1" t="str">
        <f>+'BD1'!F4313</f>
        <v>Participación en capacitaciones técnicas (por capacitación)</v>
      </c>
      <c r="G4313" s="1" t="str">
        <f>+'BD1'!G4313</f>
        <v>Administrativa</v>
      </c>
      <c r="H4313" s="1">
        <f>+'BD1'!H4313</f>
        <v>6.2416700000000001</v>
      </c>
      <c r="J4313" s="1" t="s">
        <v>306</v>
      </c>
      <c r="K4313" s="1" t="s">
        <v>319</v>
      </c>
      <c r="L4313" s="3" t="s">
        <v>47</v>
      </c>
      <c r="M4313" s="1" t="s">
        <v>68</v>
      </c>
      <c r="N4313" s="4">
        <f>IFERROR(AVERAGEIFS('TE por AEA'!$H$2:$H$12257,'TE por AEA'!$A$2:$A$12257,'TE por AEA'!J4313,'TE por AEA'!$B$2:$B$12257,'TE por AEA'!K4313,'TE por AEA'!$F$2:$F$12257,'TE por AEA'!L4313),"No hay registro")</f>
        <v>15.33667</v>
      </c>
      <c r="O4313" s="4"/>
      <c r="P4313" s="4"/>
      <c r="Q4313" s="4"/>
      <c r="R4313" s="4"/>
      <c r="S4313" s="4"/>
    </row>
    <row r="4314" spans="1:19">
      <c r="A4314" s="1" t="str">
        <f>+'BD1'!A4314</f>
        <v>Central Occidental</v>
      </c>
      <c r="B4314" s="1" t="str">
        <f>+'BD1'!B4314</f>
        <v>Zarcero</v>
      </c>
      <c r="C4314" s="1" t="str">
        <f>+'BD1'!C4314</f>
        <v>Eduardo Losilla Rodríguez</v>
      </c>
      <c r="D4314" s="1">
        <f>+'BD1'!D4314</f>
        <v>14</v>
      </c>
      <c r="E4314" s="1" t="str">
        <f>+'BD1'!E4314</f>
        <v>Profesional</v>
      </c>
      <c r="F4314" s="1" t="str">
        <f>+'BD1'!F4314</f>
        <v xml:space="preserve">Participación en charlas y sesiones técnicas, de trabajo y de actualización de conocimiento (por evento) </v>
      </c>
      <c r="G4314" s="1" t="str">
        <f>+'BD1'!G4314</f>
        <v>Administrativa</v>
      </c>
      <c r="H4314" s="1">
        <f>+'BD1'!H4314</f>
        <v>2.14</v>
      </c>
      <c r="J4314" s="1" t="s">
        <v>306</v>
      </c>
      <c r="K4314" s="1" t="s">
        <v>319</v>
      </c>
      <c r="L4314" s="3" t="s">
        <v>48</v>
      </c>
      <c r="M4314" s="1" t="s">
        <v>68</v>
      </c>
      <c r="N4314" s="4">
        <f>IFERROR(AVERAGEIFS('TE por AEA'!$H$2:$H$12257,'TE por AEA'!$A$2:$A$12257,'TE por AEA'!J4314,'TE por AEA'!$B$2:$B$12257,'TE por AEA'!K4314,'TE por AEA'!$F$2:$F$12257,'TE por AEA'!L4314),"No hay registro")</f>
        <v>5.1716699999999998</v>
      </c>
      <c r="O4314" s="4"/>
      <c r="P4314" s="4"/>
      <c r="Q4314" s="4"/>
      <c r="R4314" s="4"/>
      <c r="S4314" s="4"/>
    </row>
    <row r="4315" spans="1:19">
      <c r="A4315" s="1" t="str">
        <f>+'BD1'!A4315</f>
        <v>Central Occidental</v>
      </c>
      <c r="B4315" s="1" t="str">
        <f>+'BD1'!B4315</f>
        <v>Zarcero</v>
      </c>
      <c r="C4315" s="1" t="str">
        <f>+'BD1'!C4315</f>
        <v>Eduardo Losilla Rodríguez</v>
      </c>
      <c r="D4315" s="1">
        <f>+'BD1'!D4315</f>
        <v>14</v>
      </c>
      <c r="E4315" s="1" t="str">
        <f>+'BD1'!E4315</f>
        <v>Profesional</v>
      </c>
      <c r="F4315" s="1" t="str">
        <f>+'BD1'!F4315</f>
        <v>Aplicación de censos y apoyo en sondeo de precios de insumos agropecuarios (por censo o sondeo)</v>
      </c>
      <c r="G4315" s="1" t="str">
        <f>+'BD1'!G4315</f>
        <v>Sustantiva</v>
      </c>
      <c r="H4315" s="1" t="str">
        <f>+'BD1'!H4315</f>
        <v>NA</v>
      </c>
      <c r="J4315" s="1" t="s">
        <v>306</v>
      </c>
      <c r="K4315" s="1" t="s">
        <v>319</v>
      </c>
      <c r="L4315" s="3" t="s">
        <v>49</v>
      </c>
      <c r="M4315" s="1" t="s">
        <v>67</v>
      </c>
      <c r="N4315" s="4" t="str">
        <f>IFERROR(AVERAGEIFS('TE por AEA'!$H$2:$H$12257,'TE por AEA'!$A$2:$A$12257,'TE por AEA'!J4315,'TE por AEA'!$B$2:$B$12257,'TE por AEA'!K4315,'TE por AEA'!$F$2:$F$12257,'TE por AEA'!L4315),"No hay registro")</f>
        <v>No hay registro</v>
      </c>
      <c r="O4315" s="4"/>
      <c r="P4315" s="4"/>
      <c r="Q4315" s="4"/>
      <c r="R4315" s="4"/>
      <c r="S4315" s="4"/>
    </row>
    <row r="4316" spans="1:19">
      <c r="A4316" s="1" t="str">
        <f>+'BD1'!A4316</f>
        <v>Central Occidental</v>
      </c>
      <c r="B4316" s="1" t="str">
        <f>+'BD1'!B4316</f>
        <v>Zarcero</v>
      </c>
      <c r="C4316" s="1" t="str">
        <f>+'BD1'!C4316</f>
        <v>Eduardo Losilla Rodríguez</v>
      </c>
      <c r="D4316" s="1">
        <f>+'BD1'!D4316</f>
        <v>14</v>
      </c>
      <c r="E4316" s="1" t="str">
        <f>+'BD1'!E4316</f>
        <v>Profesional</v>
      </c>
      <c r="F4316" s="1" t="str">
        <f>+'BD1'!F4316</f>
        <v>Coordinación de acciones entre dependencias del MAG (por acción de cordinación)</v>
      </c>
      <c r="G4316" s="1" t="str">
        <f>+'BD1'!G4316</f>
        <v>Administrativa</v>
      </c>
      <c r="H4316" s="1">
        <f>+'BD1'!H4316</f>
        <v>2.14</v>
      </c>
      <c r="J4316" s="1" t="s">
        <v>306</v>
      </c>
      <c r="K4316" s="1" t="s">
        <v>319</v>
      </c>
      <c r="L4316" s="3" t="s">
        <v>50</v>
      </c>
      <c r="M4316" s="1" t="s">
        <v>68</v>
      </c>
      <c r="N4316" s="4">
        <f>IFERROR(AVERAGEIFS('TE por AEA'!$H$2:$H$12257,'TE por AEA'!$A$2:$A$12257,'TE por AEA'!J4316,'TE por AEA'!$B$2:$B$12257,'TE por AEA'!K4316,'TE por AEA'!$F$2:$F$12257,'TE por AEA'!L4316),"No hay registro")</f>
        <v>0.17832999999999999</v>
      </c>
      <c r="O4316" s="4"/>
      <c r="P4316" s="4"/>
      <c r="Q4316" s="4"/>
      <c r="R4316" s="4"/>
      <c r="S4316" s="4"/>
    </row>
    <row r="4317" spans="1:19">
      <c r="A4317" s="1" t="str">
        <f>+'BD1'!A4317</f>
        <v>Central Occidental</v>
      </c>
      <c r="B4317" s="1" t="str">
        <f>+'BD1'!B4317</f>
        <v>Zarcero</v>
      </c>
      <c r="C4317" s="1" t="str">
        <f>+'BD1'!C4317</f>
        <v>Eduardo Losilla Rodríguez</v>
      </c>
      <c r="D4317" s="1">
        <f>+'BD1'!D4317</f>
        <v>14</v>
      </c>
      <c r="E4317" s="1" t="str">
        <f>+'BD1'!E4317</f>
        <v>Profesional</v>
      </c>
      <c r="F4317" s="1" t="str">
        <f>+'BD1'!F4317</f>
        <v>Otorgamiento de permisos para quemas agropecuarias (por trámite)</v>
      </c>
      <c r="G4317" s="1" t="str">
        <f>+'BD1'!G4317</f>
        <v>Sustantiva</v>
      </c>
      <c r="H4317" s="1" t="str">
        <f>+'BD1'!H4317</f>
        <v>NA</v>
      </c>
      <c r="J4317" s="1" t="s">
        <v>306</v>
      </c>
      <c r="K4317" s="1" t="s">
        <v>319</v>
      </c>
      <c r="L4317" s="3" t="s">
        <v>51</v>
      </c>
      <c r="M4317" s="1" t="s">
        <v>67</v>
      </c>
      <c r="N4317" s="4" t="str">
        <f>IFERROR(AVERAGEIFS('TE por AEA'!$H$2:$H$12257,'TE por AEA'!$A$2:$A$12257,'TE por AEA'!J4317,'TE por AEA'!$B$2:$B$12257,'TE por AEA'!K4317,'TE por AEA'!$F$2:$F$12257,'TE por AEA'!L4317),"No hay registro")</f>
        <v>No hay registro</v>
      </c>
      <c r="O4317" s="4"/>
      <c r="P4317" s="4"/>
      <c r="Q4317" s="4"/>
      <c r="R4317" s="4"/>
      <c r="S4317" s="4"/>
    </row>
    <row r="4318" spans="1:19">
      <c r="A4318" s="1" t="str">
        <f>+'BD1'!A4318</f>
        <v>Central Occidental</v>
      </c>
      <c r="B4318" s="1" t="str">
        <f>+'BD1'!B4318</f>
        <v>Zarcero</v>
      </c>
      <c r="C4318" s="1" t="str">
        <f>+'BD1'!C4318</f>
        <v>Eduardo Losilla Rodríguez</v>
      </c>
      <c r="D4318" s="1">
        <f>+'BD1'!D4318</f>
        <v>14</v>
      </c>
      <c r="E4318" s="1" t="str">
        <f>+'BD1'!E4318</f>
        <v>Profesional</v>
      </c>
      <c r="F4318" s="1" t="str">
        <f>+'BD1'!F4318</f>
        <v>Elaboración de Autoevaluación en Control Interno (acumulado efectivo por aplicación de la autoevaluación)</v>
      </c>
      <c r="G4318" s="1" t="str">
        <f>+'BD1'!G4318</f>
        <v>Administrativa</v>
      </c>
      <c r="H4318" s="1">
        <f>+'BD1'!H4318</f>
        <v>3.21</v>
      </c>
      <c r="J4318" s="1" t="s">
        <v>306</v>
      </c>
      <c r="K4318" s="1" t="s">
        <v>319</v>
      </c>
      <c r="L4318" s="3" t="s">
        <v>52</v>
      </c>
      <c r="M4318" s="1" t="s">
        <v>68</v>
      </c>
      <c r="N4318" s="4">
        <f>IFERROR(AVERAGEIFS('TE por AEA'!$H$2:$H$12257,'TE por AEA'!$A$2:$A$12257,'TE por AEA'!J4318,'TE por AEA'!$B$2:$B$12257,'TE por AEA'!K4318,'TE por AEA'!$F$2:$F$12257,'TE por AEA'!L4318),"No hay registro")</f>
        <v>2.2291699999999999</v>
      </c>
      <c r="O4318" s="4"/>
      <c r="P4318" s="4"/>
      <c r="Q4318" s="4"/>
      <c r="R4318" s="4"/>
      <c r="S4318" s="4"/>
    </row>
    <row r="4319" spans="1:19">
      <c r="A4319" s="1" t="str">
        <f>+'BD1'!A4319</f>
        <v>Central Occidental</v>
      </c>
      <c r="B4319" s="1" t="str">
        <f>+'BD1'!B4319</f>
        <v>Zarcero</v>
      </c>
      <c r="C4319" s="1" t="str">
        <f>+'BD1'!C4319</f>
        <v>Eduardo Losilla Rodríguez</v>
      </c>
      <c r="D4319" s="1">
        <f>+'BD1'!D4319</f>
        <v>14</v>
      </c>
      <c r="E4319" s="1" t="str">
        <f>+'BD1'!E4319</f>
        <v>Profesional</v>
      </c>
      <c r="F4319" s="1" t="str">
        <f>+'BD1'!F4319</f>
        <v>Determinación y evaluación de riesgos en SEVRIMAG (acumulado efectivo por aplicación del SEVRIMAG)</v>
      </c>
      <c r="G4319" s="1" t="str">
        <f>+'BD1'!G4319</f>
        <v>Administrativa</v>
      </c>
      <c r="H4319" s="1">
        <f>+'BD1'!H4319</f>
        <v>3.21</v>
      </c>
      <c r="J4319" s="1" t="s">
        <v>306</v>
      </c>
      <c r="K4319" s="1" t="s">
        <v>319</v>
      </c>
      <c r="L4319" s="3" t="s">
        <v>53</v>
      </c>
      <c r="M4319" s="1" t="s">
        <v>68</v>
      </c>
      <c r="N4319" s="4">
        <f>IFERROR(AVERAGEIFS('TE por AEA'!$H$2:$H$12257,'TE por AEA'!$A$2:$A$12257,'TE por AEA'!J4319,'TE por AEA'!$B$2:$B$12257,'TE por AEA'!K4319,'TE por AEA'!$F$2:$F$12257,'TE por AEA'!L4319),"No hay registro")</f>
        <v>2.2291699999999999</v>
      </c>
      <c r="O4319" s="4"/>
      <c r="P4319" s="4"/>
      <c r="Q4319" s="4"/>
      <c r="R4319" s="4"/>
      <c r="S4319" s="4"/>
    </row>
    <row r="4320" spans="1:19">
      <c r="A4320" s="1" t="str">
        <f>+'BD1'!A4320</f>
        <v>Central Occidental</v>
      </c>
      <c r="B4320" s="1" t="str">
        <f>+'BD1'!B4320</f>
        <v>Zarcero</v>
      </c>
      <c r="C4320" s="1" t="str">
        <f>+'BD1'!C4320</f>
        <v>Eduardo Losilla Rodríguez</v>
      </c>
      <c r="D4320" s="1">
        <f>+'BD1'!D4320</f>
        <v>14</v>
      </c>
      <c r="E4320" s="1" t="str">
        <f>+'BD1'!E4320</f>
        <v>Profesional</v>
      </c>
      <c r="F4320" s="1" t="str">
        <f>+'BD1'!F4320</f>
        <v>Seguimiento a plan de mitigación de riesgos en SEVRIMAG (acumulado efectivo por seguimiento)</v>
      </c>
      <c r="G4320" s="1" t="str">
        <f>+'BD1'!G4320</f>
        <v>Administrativa</v>
      </c>
      <c r="H4320" s="1">
        <f>+'BD1'!H4320</f>
        <v>3.21</v>
      </c>
      <c r="J4320" s="1" t="s">
        <v>306</v>
      </c>
      <c r="K4320" s="1" t="s">
        <v>319</v>
      </c>
      <c r="L4320" s="3" t="s">
        <v>54</v>
      </c>
      <c r="M4320" s="1" t="s">
        <v>68</v>
      </c>
      <c r="N4320" s="4">
        <f>IFERROR(AVERAGEIFS('TE por AEA'!$H$2:$H$12257,'TE por AEA'!$A$2:$A$12257,'TE por AEA'!J4320,'TE por AEA'!$B$2:$B$12257,'TE por AEA'!K4320,'TE por AEA'!$F$2:$F$12257,'TE por AEA'!L4320),"No hay registro")</f>
        <v>0.53500000000000003</v>
      </c>
      <c r="O4320" s="4"/>
      <c r="P4320" s="4"/>
      <c r="Q4320" s="4"/>
      <c r="R4320" s="4"/>
      <c r="S4320" s="4"/>
    </row>
    <row r="4321" spans="1:19">
      <c r="A4321" s="1" t="str">
        <f>+'BD1'!A4321</f>
        <v>Central Occidental</v>
      </c>
      <c r="B4321" s="1" t="str">
        <f>+'BD1'!B4321</f>
        <v>Zarcero</v>
      </c>
      <c r="C4321" s="1" t="str">
        <f>+'BD1'!C4321</f>
        <v>Eduardo Losilla Rodríguez</v>
      </c>
      <c r="D4321" s="1">
        <f>+'BD1'!D4321</f>
        <v>14</v>
      </c>
      <c r="E4321" s="1" t="str">
        <f>+'BD1'!E4321</f>
        <v>Profesional</v>
      </c>
      <c r="F4321" s="1" t="str">
        <f>+'BD1'!F4321</f>
        <v>Seguimiento a plan de mejora de la Autoevaluación en Control Interno (acumulado efectivo por seguimiento)</v>
      </c>
      <c r="G4321" s="1" t="str">
        <f>+'BD1'!G4321</f>
        <v>Administrativa</v>
      </c>
      <c r="H4321" s="1">
        <f>+'BD1'!H4321</f>
        <v>3.21</v>
      </c>
      <c r="J4321" s="1" t="s">
        <v>306</v>
      </c>
      <c r="K4321" s="1" t="s">
        <v>319</v>
      </c>
      <c r="L4321" s="3" t="s">
        <v>55</v>
      </c>
      <c r="M4321" s="1" t="s">
        <v>68</v>
      </c>
      <c r="N4321" s="4" t="str">
        <f>IFERROR(AVERAGEIFS('TE por AEA'!$H$2:$H$12257,'TE por AEA'!$A$2:$A$12257,'TE por AEA'!J4321,'TE por AEA'!$B$2:$B$12257,'TE por AEA'!K4321,'TE por AEA'!$F$2:$F$12257,'TE por AEA'!L4321),"No hay registro")</f>
        <v>No hay registro</v>
      </c>
      <c r="O4321" s="4"/>
      <c r="P4321" s="4"/>
      <c r="Q4321" s="4"/>
      <c r="R4321" s="4"/>
      <c r="S4321" s="4"/>
    </row>
    <row r="4322" spans="1:19">
      <c r="A4322" s="1" t="str">
        <f>+'BD1'!A4322</f>
        <v>Central Occidental</v>
      </c>
      <c r="B4322" s="1" t="str">
        <f>+'BD1'!B4322</f>
        <v>Zarcero</v>
      </c>
      <c r="C4322" s="1" t="str">
        <f>+'BD1'!C4322</f>
        <v>Eduardo Losilla Rodríguez</v>
      </c>
      <c r="D4322" s="1">
        <f>+'BD1'!D4322</f>
        <v>14</v>
      </c>
      <c r="E4322" s="1" t="str">
        <f>+'BD1'!E4322</f>
        <v>Profesional</v>
      </c>
      <c r="F4322" s="1" t="str">
        <f>+'BD1'!F4322</f>
        <v>Reuniones de personal AEA (por reunión)</v>
      </c>
      <c r="G4322" s="1" t="str">
        <f>+'BD1'!G4322</f>
        <v>Administrativa</v>
      </c>
      <c r="H4322" s="1">
        <f>+'BD1'!H4322</f>
        <v>1.605</v>
      </c>
      <c r="J4322" s="1" t="s">
        <v>306</v>
      </c>
      <c r="K4322" s="1" t="s">
        <v>319</v>
      </c>
      <c r="L4322" s="3" t="s">
        <v>56</v>
      </c>
      <c r="M4322" s="1" t="s">
        <v>68</v>
      </c>
      <c r="N4322" s="4">
        <f>IFERROR(AVERAGEIFS('TE por AEA'!$H$2:$H$12257,'TE por AEA'!$A$2:$A$12257,'TE por AEA'!J4322,'TE por AEA'!$B$2:$B$12257,'TE por AEA'!K4322,'TE por AEA'!$F$2:$F$12257,'TE por AEA'!L4322),"No hay registro")</f>
        <v>2.14</v>
      </c>
      <c r="O4322" s="4"/>
      <c r="P4322" s="4"/>
      <c r="Q4322" s="4"/>
      <c r="R4322" s="4"/>
      <c r="S4322" s="4"/>
    </row>
    <row r="4323" spans="1:19">
      <c r="A4323" s="1" t="str">
        <f>+'BD1'!A4323</f>
        <v>Central Occidental</v>
      </c>
      <c r="B4323" s="1" t="str">
        <f>+'BD1'!B4323</f>
        <v>Zarcero</v>
      </c>
      <c r="C4323" s="1" t="str">
        <f>+'BD1'!C4323</f>
        <v>Eduardo Losilla Rodríguez</v>
      </c>
      <c r="D4323" s="1">
        <f>+'BD1'!D4323</f>
        <v>14</v>
      </c>
      <c r="E4323" s="1" t="str">
        <f>+'BD1'!E4323</f>
        <v>Profesional</v>
      </c>
      <c r="F4323" s="1" t="str">
        <f>+'BD1'!F4323</f>
        <v>Actualización del sistema de gestión documental y archivo (tiempo efectivo por día)</v>
      </c>
      <c r="G4323" s="1" t="str">
        <f>+'BD1'!G4323</f>
        <v>Administrativa</v>
      </c>
      <c r="H4323" s="1" t="str">
        <f>+'BD1'!H4323</f>
        <v>NA</v>
      </c>
      <c r="J4323" s="1" t="s">
        <v>306</v>
      </c>
      <c r="K4323" s="1" t="s">
        <v>319</v>
      </c>
      <c r="L4323" s="3" t="s">
        <v>57</v>
      </c>
      <c r="M4323" s="1" t="s">
        <v>68</v>
      </c>
      <c r="N4323" s="4" t="str">
        <f>IFERROR(AVERAGEIFS('TE por AEA'!$H$2:$H$12257,'TE por AEA'!$A$2:$A$12257,'TE por AEA'!J4323,'TE por AEA'!$B$2:$B$12257,'TE por AEA'!K4323,'TE por AEA'!$F$2:$F$12257,'TE por AEA'!L4323),"No hay registro")</f>
        <v>No hay registro</v>
      </c>
      <c r="O4323" s="4"/>
      <c r="P4323" s="4"/>
      <c r="Q4323" s="4"/>
      <c r="R4323" s="4"/>
      <c r="S4323" s="4"/>
    </row>
    <row r="4324" spans="1:19">
      <c r="A4324" s="1" t="str">
        <f>+'BD1'!A4324</f>
        <v>Central Occidental</v>
      </c>
      <c r="B4324" s="1" t="str">
        <f>+'BD1'!B4324</f>
        <v>Zarcero</v>
      </c>
      <c r="C4324" s="1" t="str">
        <f>+'BD1'!C4324</f>
        <v>Eduardo Losilla Rodríguez</v>
      </c>
      <c r="D4324" s="1">
        <f>+'BD1'!D4324</f>
        <v>14</v>
      </c>
      <c r="E4324" s="1" t="str">
        <f>+'BD1'!E4324</f>
        <v>Profesional</v>
      </c>
      <c r="F4324" s="1" t="str">
        <f>+'BD1'!F4324</f>
        <v>Actualización del sistema SisDNEA (por productor)</v>
      </c>
      <c r="G4324" s="1" t="str">
        <f>+'BD1'!G4324</f>
        <v>Administrativa</v>
      </c>
      <c r="H4324" s="1">
        <f>+'BD1'!H4324</f>
        <v>0.53500000000000003</v>
      </c>
      <c r="J4324" s="1" t="s">
        <v>306</v>
      </c>
      <c r="K4324" s="1" t="s">
        <v>319</v>
      </c>
      <c r="L4324" s="3" t="s">
        <v>58</v>
      </c>
      <c r="M4324" s="1" t="s">
        <v>68</v>
      </c>
      <c r="N4324" s="4">
        <f>IFERROR(AVERAGEIFS('TE por AEA'!$H$2:$H$12257,'TE por AEA'!$A$2:$A$12257,'TE por AEA'!J4324,'TE por AEA'!$B$2:$B$12257,'TE por AEA'!K4324,'TE por AEA'!$F$2:$F$12257,'TE por AEA'!L4324),"No hay registro")</f>
        <v>0.19319</v>
      </c>
      <c r="O4324" s="4"/>
      <c r="P4324" s="4"/>
      <c r="Q4324" s="4"/>
      <c r="R4324" s="4"/>
      <c r="S4324" s="4"/>
    </row>
    <row r="4325" spans="1:19">
      <c r="A4325" s="1" t="str">
        <f>+'BD1'!A4325</f>
        <v>Central Occidental</v>
      </c>
      <c r="B4325" s="1" t="str">
        <f>+'BD1'!B4325</f>
        <v>Zarcero</v>
      </c>
      <c r="C4325" s="1" t="str">
        <f>+'BD1'!C4325</f>
        <v>Eduardo Losilla Rodríguez</v>
      </c>
      <c r="D4325" s="1">
        <f>+'BD1'!D4325</f>
        <v>14</v>
      </c>
      <c r="E4325" s="1" t="str">
        <f>+'BD1'!E4325</f>
        <v>Profesional</v>
      </c>
      <c r="F4325" s="1" t="str">
        <f>+'BD1'!F4325</f>
        <v>Seguimiento semestral de la determinación de expectativas (por seguimiento)</v>
      </c>
      <c r="G4325" s="1" t="str">
        <f>+'BD1'!G4325</f>
        <v>Administrativa</v>
      </c>
      <c r="H4325" s="1">
        <f>+'BD1'!H4325</f>
        <v>0.80249999999999999</v>
      </c>
      <c r="J4325" s="1" t="s">
        <v>306</v>
      </c>
      <c r="K4325" s="1" t="s">
        <v>319</v>
      </c>
      <c r="L4325" s="3" t="s">
        <v>135</v>
      </c>
      <c r="M4325" s="1" t="s">
        <v>68</v>
      </c>
      <c r="N4325" s="4">
        <f>IFERROR(AVERAGEIFS('TE por AEA'!$H$2:$H$12257,'TE por AEA'!$A$2:$A$12257,'TE por AEA'!J4325,'TE por AEA'!$B$2:$B$12257,'TE por AEA'!K4325,'TE por AEA'!$F$2:$F$12257,'TE por AEA'!L4325),"No hay registro")</f>
        <v>0.53500000000000003</v>
      </c>
      <c r="O4325" s="4"/>
      <c r="P4325" s="4"/>
      <c r="Q4325" s="4"/>
      <c r="R4325" s="4"/>
      <c r="S4325" s="4"/>
    </row>
    <row r="4326" spans="1:19">
      <c r="A4326" s="1" t="str">
        <f>+'BD1'!A4326</f>
        <v>Central Occidental</v>
      </c>
      <c r="B4326" s="1" t="str">
        <f>+'BD1'!B4326</f>
        <v>Zarcero</v>
      </c>
      <c r="C4326" s="1" t="str">
        <f>+'BD1'!C4326</f>
        <v>Eduardo Losilla Rodríguez</v>
      </c>
      <c r="D4326" s="1">
        <f>+'BD1'!D4326</f>
        <v>14</v>
      </c>
      <c r="E4326" s="1" t="str">
        <f>+'BD1'!E4326</f>
        <v>Profesional</v>
      </c>
      <c r="F4326" s="1" t="str">
        <f>+'BD1'!F4326</f>
        <v>Elaboración de la evaluación del desempeño (por reunión)</v>
      </c>
      <c r="G4326" s="1" t="str">
        <f>+'BD1'!G4326</f>
        <v>Administrativa</v>
      </c>
      <c r="H4326" s="1">
        <f>+'BD1'!H4326</f>
        <v>0.80249999999999999</v>
      </c>
      <c r="J4326" s="1" t="s">
        <v>306</v>
      </c>
      <c r="K4326" s="1" t="s">
        <v>319</v>
      </c>
      <c r="L4326" s="3" t="s">
        <v>59</v>
      </c>
      <c r="M4326" s="1" t="s">
        <v>68</v>
      </c>
      <c r="N4326" s="4">
        <f>IFERROR(AVERAGEIFS('TE por AEA'!$H$2:$H$12257,'TE por AEA'!$A$2:$A$12257,'TE por AEA'!J4326,'TE por AEA'!$B$2:$B$12257,'TE por AEA'!K4326,'TE por AEA'!$F$2:$F$12257,'TE por AEA'!L4326),"No hay registro")</f>
        <v>0.53500000000000003</v>
      </c>
      <c r="O4326" s="4"/>
      <c r="P4326" s="4"/>
      <c r="Q4326" s="4"/>
      <c r="R4326" s="4"/>
      <c r="S4326" s="4"/>
    </row>
    <row r="4327" spans="1:19">
      <c r="A4327" s="1" t="str">
        <f>+'BD1'!A4327</f>
        <v>Central Occidental</v>
      </c>
      <c r="B4327" s="1" t="str">
        <f>+'BD1'!B4327</f>
        <v>Zarcero</v>
      </c>
      <c r="C4327" s="1" t="str">
        <f>+'BD1'!C4327</f>
        <v>Eduardo Losilla Rodríguez</v>
      </c>
      <c r="D4327" s="1">
        <f>+'BD1'!D4327</f>
        <v>14</v>
      </c>
      <c r="E4327" s="1" t="str">
        <f>+'BD1'!E4327</f>
        <v>Profesional</v>
      </c>
      <c r="F4327" s="1" t="str">
        <f>+'BD1'!F4327</f>
        <v>Elaboración de inventarios de equipos, materiales e insumos (tiempo efectivo por día)</v>
      </c>
      <c r="G4327" s="1" t="str">
        <f>+'BD1'!G4327</f>
        <v>Administrativa</v>
      </c>
      <c r="H4327" s="1">
        <f>+'BD1'!H4327</f>
        <v>0.26750000000000002</v>
      </c>
      <c r="J4327" s="1" t="s">
        <v>306</v>
      </c>
      <c r="K4327" s="1" t="s">
        <v>319</v>
      </c>
      <c r="L4327" s="3" t="s">
        <v>60</v>
      </c>
      <c r="M4327" s="1" t="s">
        <v>68</v>
      </c>
      <c r="N4327" s="4">
        <f>IFERROR(AVERAGEIFS('TE por AEA'!$H$2:$H$12257,'TE por AEA'!$A$2:$A$12257,'TE por AEA'!J4327,'TE por AEA'!$B$2:$B$12257,'TE por AEA'!K4327,'TE por AEA'!$F$2:$F$12257,'TE por AEA'!L4327),"No hay registro")</f>
        <v>2.14</v>
      </c>
      <c r="O4327" s="4"/>
      <c r="P4327" s="4"/>
      <c r="Q4327" s="4"/>
      <c r="R4327" s="4"/>
      <c r="S4327" s="4"/>
    </row>
    <row r="4328" spans="1:19">
      <c r="A4328" s="1" t="str">
        <f>+'BD1'!A4328</f>
        <v>Central Occidental</v>
      </c>
      <c r="B4328" s="1" t="str">
        <f>+'BD1'!B4328</f>
        <v>Zarcero</v>
      </c>
      <c r="C4328" s="1" t="str">
        <f>+'BD1'!C4328</f>
        <v>Eduardo Losilla Rodríguez</v>
      </c>
      <c r="D4328" s="1">
        <f>+'BD1'!D4328</f>
        <v>14</v>
      </c>
      <c r="E4328" s="1" t="str">
        <f>+'BD1'!E4328</f>
        <v>Profesional</v>
      </c>
      <c r="F4328" s="1" t="str">
        <f>+'BD1'!F4328</f>
        <v>Atención de emergencias</v>
      </c>
      <c r="G4328" s="1" t="str">
        <f>+'BD1'!G4328</f>
        <v>Sustantiva</v>
      </c>
      <c r="H4328" s="1" t="str">
        <f>+'BD1'!H4328</f>
        <v>NA</v>
      </c>
      <c r="J4328" s="1" t="s">
        <v>306</v>
      </c>
      <c r="K4328" s="1" t="s">
        <v>319</v>
      </c>
      <c r="L4328" s="3" t="s">
        <v>61</v>
      </c>
      <c r="M4328" s="1" t="s">
        <v>67</v>
      </c>
      <c r="N4328" s="4" t="str">
        <f>IFERROR(AVERAGEIFS('TE por AEA'!$H$2:$H$12257,'TE por AEA'!$A$2:$A$12257,'TE por AEA'!J4328,'TE por AEA'!$B$2:$B$12257,'TE por AEA'!K4328,'TE por AEA'!$F$2:$F$12257,'TE por AEA'!L4328),"No hay registro")</f>
        <v>No hay registro</v>
      </c>
      <c r="O4328" s="4"/>
      <c r="P4328" s="4"/>
      <c r="Q4328" s="4"/>
      <c r="R4328" s="4"/>
      <c r="S4328" s="4"/>
    </row>
    <row r="4329" spans="1:19">
      <c r="A4329" s="1" t="str">
        <f>+'BD1'!A4329</f>
        <v>Central Occidental</v>
      </c>
      <c r="B4329" s="1" t="str">
        <f>+'BD1'!B4329</f>
        <v>Zarcero</v>
      </c>
      <c r="C4329" s="1" t="str">
        <f>+'BD1'!C4329</f>
        <v>Eduardo Losilla Rodríguez</v>
      </c>
      <c r="D4329" s="1">
        <f>+'BD1'!D4329</f>
        <v>14</v>
      </c>
      <c r="E4329" s="1" t="str">
        <f>+'BD1'!E4329</f>
        <v>Profesional</v>
      </c>
      <c r="F4329" s="1" t="str">
        <f>+'BD1'!F4329</f>
        <v>Trazabilidad-visita a finca (por productor)</v>
      </c>
      <c r="G4329" s="1" t="str">
        <f>+'BD1'!G4329</f>
        <v>Sustantiva</v>
      </c>
      <c r="H4329" s="1">
        <f>+'BD1'!H4329</f>
        <v>5.35</v>
      </c>
      <c r="J4329" s="1" t="s">
        <v>306</v>
      </c>
      <c r="K4329" s="1" t="s">
        <v>319</v>
      </c>
      <c r="L4329" s="3" t="s">
        <v>62</v>
      </c>
      <c r="M4329" s="1" t="s">
        <v>67</v>
      </c>
      <c r="N4329" s="4" t="str">
        <f>IFERROR(AVERAGEIFS('TE por AEA'!$H$2:$H$12257,'TE por AEA'!$A$2:$A$12257,'TE por AEA'!J4329,'TE por AEA'!$B$2:$B$12257,'TE por AEA'!K4329,'TE por AEA'!$F$2:$F$12257,'TE por AEA'!L4329),"No hay registro")</f>
        <v>No hay registro</v>
      </c>
      <c r="O4329" s="4"/>
      <c r="P4329" s="4"/>
      <c r="Q4329" s="4"/>
      <c r="R4329" s="4"/>
      <c r="S4329" s="4"/>
    </row>
    <row r="4330" spans="1:19">
      <c r="A4330" s="1" t="str">
        <f>+'BD1'!A4330</f>
        <v>Central Occidental</v>
      </c>
      <c r="B4330" s="1" t="str">
        <f>+'BD1'!B4330</f>
        <v>Zarcero</v>
      </c>
      <c r="C4330" s="1" t="str">
        <f>+'BD1'!C4330</f>
        <v>Eduardo Losilla Rodríguez</v>
      </c>
      <c r="D4330" s="1">
        <f>+'BD1'!D4330</f>
        <v>14</v>
      </c>
      <c r="E4330" s="1" t="str">
        <f>+'BD1'!E4330</f>
        <v>Profesional</v>
      </c>
      <c r="F4330" s="1" t="str">
        <f>+'BD1'!F4330</f>
        <v>Trazabilidad-inclusión en sistema TrazarAgro (por productor)</v>
      </c>
      <c r="G4330" s="1" t="str">
        <f>+'BD1'!G4330</f>
        <v>Sustantiva</v>
      </c>
      <c r="H4330" s="1" t="str">
        <f>+'BD1'!H4330</f>
        <v>NA</v>
      </c>
      <c r="J4330" s="1" t="s">
        <v>306</v>
      </c>
      <c r="K4330" s="1" t="s">
        <v>319</v>
      </c>
      <c r="L4330" s="3" t="s">
        <v>63</v>
      </c>
      <c r="M4330" s="1" t="s">
        <v>67</v>
      </c>
      <c r="N4330" s="4" t="str">
        <f>IFERROR(AVERAGEIFS('TE por AEA'!$H$2:$H$12257,'TE por AEA'!$A$2:$A$12257,'TE por AEA'!J4330,'TE por AEA'!$B$2:$B$12257,'TE por AEA'!K4330,'TE por AEA'!$F$2:$F$12257,'TE por AEA'!L4330),"No hay registro")</f>
        <v>No hay registro</v>
      </c>
      <c r="O4330" s="4"/>
      <c r="P4330" s="4"/>
      <c r="Q4330" s="4"/>
      <c r="R4330" s="4"/>
      <c r="S4330" s="4"/>
    </row>
    <row r="4331" spans="1:19">
      <c r="A4331" s="1" t="str">
        <f>+'BD1'!A4331</f>
        <v>Central Occidental</v>
      </c>
      <c r="B4331" s="1" t="str">
        <f>+'BD1'!B4331</f>
        <v>Zarcero</v>
      </c>
      <c r="C4331" s="1" t="str">
        <f>+'BD1'!C4331</f>
        <v>Eduardo Losilla Rodríguez</v>
      </c>
      <c r="D4331" s="1">
        <f>+'BD1'!D4331</f>
        <v>14</v>
      </c>
      <c r="E4331" s="1" t="str">
        <f>+'BD1'!E4331</f>
        <v>Profesional</v>
      </c>
      <c r="F4331" s="1" t="str">
        <f>+'BD1'!F4331</f>
        <v>Atención al gusano barrenador (por productor)</v>
      </c>
      <c r="G4331" s="1" t="str">
        <f>+'BD1'!G4331</f>
        <v>Sustantiva</v>
      </c>
      <c r="H4331" s="1">
        <f>+'BD1'!H4331</f>
        <v>0.80249999999999999</v>
      </c>
      <c r="J4331" s="1" t="s">
        <v>306</v>
      </c>
      <c r="K4331" s="1" t="s">
        <v>319</v>
      </c>
      <c r="L4331" s="3" t="s">
        <v>64</v>
      </c>
      <c r="M4331" s="1" t="s">
        <v>67</v>
      </c>
      <c r="N4331" s="4" t="str">
        <f>IFERROR(AVERAGEIFS('TE por AEA'!$H$2:$H$12257,'TE por AEA'!$A$2:$A$12257,'TE por AEA'!J4331,'TE por AEA'!$B$2:$B$12257,'TE por AEA'!K4331,'TE por AEA'!$F$2:$F$12257,'TE por AEA'!L4331),"No hay registro")</f>
        <v>No hay registro</v>
      </c>
      <c r="O4331" s="4"/>
      <c r="P4331" s="4"/>
      <c r="Q4331" s="4"/>
      <c r="R4331" s="4"/>
      <c r="S4331" s="4"/>
    </row>
    <row r="4332" spans="1:19">
      <c r="A4332" s="1" t="str">
        <f>+'BD1'!A4332</f>
        <v>Central Occidental</v>
      </c>
      <c r="B4332" s="1" t="str">
        <f>+'BD1'!B4332</f>
        <v>Zarcero</v>
      </c>
      <c r="C4332" s="1" t="str">
        <f>+'BD1'!C4332</f>
        <v>Eduardo Losilla Rodríguez</v>
      </c>
      <c r="D4332" s="1">
        <f>+'BD1'!D4332</f>
        <v>14</v>
      </c>
      <c r="E4332" s="1" t="str">
        <f>+'BD1'!E4332</f>
        <v>Profesional</v>
      </c>
      <c r="F4332" s="1" t="str">
        <f>+'BD1'!F4332</f>
        <v>Atención en oficina (por usuario)</v>
      </c>
      <c r="G4332" s="1" t="str">
        <f>+'BD1'!G4332</f>
        <v>Sustantiva</v>
      </c>
      <c r="H4332" s="1">
        <f>+'BD1'!H4332</f>
        <v>0.89166999999999996</v>
      </c>
      <c r="J4332" s="1" t="s">
        <v>306</v>
      </c>
      <c r="K4332" s="1" t="s">
        <v>319</v>
      </c>
      <c r="L4332" s="3" t="s">
        <v>65</v>
      </c>
      <c r="M4332" s="1" t="s">
        <v>67</v>
      </c>
      <c r="N4332" s="4">
        <f>IFERROR(AVERAGEIFS('TE por AEA'!$H$2:$H$12257,'TE por AEA'!$A$2:$A$12257,'TE por AEA'!J4332,'TE por AEA'!$B$2:$B$12257,'TE por AEA'!K4332,'TE por AEA'!$F$2:$F$12257,'TE por AEA'!L4332),"No hay registro")</f>
        <v>0.35666999999999999</v>
      </c>
      <c r="O4332" s="4"/>
      <c r="P4332" s="4"/>
      <c r="Q4332" s="4"/>
      <c r="R4332" s="4"/>
      <c r="S4332" s="4"/>
    </row>
    <row r="4333" spans="1:19">
      <c r="A4333" s="1" t="str">
        <f>+'BD1'!A4333</f>
        <v>Central Occidental</v>
      </c>
      <c r="B4333" s="1" t="str">
        <f>+'BD1'!B4333</f>
        <v>Zarcero</v>
      </c>
      <c r="C4333" s="1" t="str">
        <f>+'BD1'!C4333</f>
        <v>Eduardo Losilla Rodríguez</v>
      </c>
      <c r="D4333" s="1">
        <f>+'BD1'!D4333</f>
        <v>14</v>
      </c>
      <c r="E4333" s="1" t="str">
        <f>+'BD1'!E4333</f>
        <v>Profesional</v>
      </c>
      <c r="F4333" s="1" t="str">
        <f>+'BD1'!F4333</f>
        <v>Búsqueda de nuevos productores (por productor)</v>
      </c>
      <c r="G4333" s="1" t="str">
        <f>+'BD1'!G4333</f>
        <v>Sustantiva</v>
      </c>
      <c r="H4333" s="1">
        <f>+'BD1'!H4333</f>
        <v>0.89166999999999996</v>
      </c>
      <c r="J4333" s="1" t="s">
        <v>306</v>
      </c>
      <c r="K4333" s="1" t="s">
        <v>319</v>
      </c>
      <c r="L4333" s="3" t="s">
        <v>66</v>
      </c>
      <c r="M4333" s="1" t="s">
        <v>67</v>
      </c>
      <c r="N4333" s="4">
        <f>IFERROR(AVERAGEIFS('TE por AEA'!$H$2:$H$12257,'TE por AEA'!$A$2:$A$12257,'TE por AEA'!J4333,'TE por AEA'!$B$2:$B$12257,'TE por AEA'!K4333,'TE por AEA'!$F$2:$F$12257,'TE por AEA'!L4333),"No hay registro")</f>
        <v>1.605</v>
      </c>
      <c r="O4333" s="4"/>
      <c r="P4333" s="4"/>
      <c r="Q4333" s="4"/>
      <c r="R4333" s="4"/>
      <c r="S4333" s="4"/>
    </row>
    <row r="4334" spans="1:19">
      <c r="A4334" s="1" t="str">
        <f>+'BD1'!A4334</f>
        <v>Central Occidental</v>
      </c>
      <c r="B4334" s="1" t="str">
        <f>+'BD1'!B4334</f>
        <v>Zarcero</v>
      </c>
      <c r="C4334" s="1" t="str">
        <f>+'BD1'!C4334</f>
        <v>Josué Salas Castro</v>
      </c>
      <c r="D4334" s="1">
        <f>+'BD1'!D4334</f>
        <v>2.5</v>
      </c>
      <c r="E4334" s="1" t="str">
        <f>+'BD1'!E4334</f>
        <v>Profesional</v>
      </c>
      <c r="F4334" s="1" t="str">
        <f>+'BD1'!F4334</f>
        <v>Elaboración del diagnóstico y plan de finca de manejo a personas productoras (por productor)</v>
      </c>
      <c r="G4334" s="1" t="str">
        <f>+'BD1'!G4334</f>
        <v>Sustantiva</v>
      </c>
      <c r="H4334" s="1">
        <f>+'BD1'!H4334</f>
        <v>2.2291699999999999</v>
      </c>
      <c r="J4334" s="1" t="s">
        <v>306</v>
      </c>
      <c r="K4334" s="1" t="s">
        <v>341</v>
      </c>
      <c r="L4334" s="3"/>
      <c r="N4334" s="4" t="str">
        <f>IFERROR(AVERAGEIFS('TE por AEA'!$H$2:$H$12257,'TE por AEA'!$A$2:$A$12257,'TE por AEA'!J4334,'TE por AEA'!$B$2:$B$12257,'TE por AEA'!K4334,'TE por AEA'!$F$2:$F$12257,'TE por AEA'!L4334),"No hay registro")</f>
        <v>No hay registro</v>
      </c>
      <c r="O4334" s="4"/>
      <c r="P4334" s="4"/>
      <c r="Q4334" s="4"/>
      <c r="R4334" s="4"/>
      <c r="S4334" s="4"/>
    </row>
    <row r="4335" spans="1:19">
      <c r="A4335" s="1" t="str">
        <f>+'BD1'!A4335</f>
        <v>Central Occidental</v>
      </c>
      <c r="B4335" s="1" t="str">
        <f>+'BD1'!B4335</f>
        <v>Zarcero</v>
      </c>
      <c r="C4335" s="1" t="str">
        <f>+'BD1'!C4335</f>
        <v>Josué Salas Castro</v>
      </c>
      <c r="D4335" s="1">
        <f>+'BD1'!D4335</f>
        <v>2.5</v>
      </c>
      <c r="E4335" s="1" t="str">
        <f>+'BD1'!E4335</f>
        <v>Profesional</v>
      </c>
      <c r="F4335" s="1" t="str">
        <f>+'BD1'!F4335</f>
        <v>Asistencia técnica a personas productoras (individual): visitas a finca (por productor)</v>
      </c>
      <c r="G4335" s="1" t="str">
        <f>+'BD1'!G4335</f>
        <v>Sustantiva</v>
      </c>
      <c r="H4335" s="1">
        <f>+'BD1'!H4335</f>
        <v>2.31833</v>
      </c>
      <c r="J4335" s="1" t="s">
        <v>306</v>
      </c>
      <c r="K4335" s="1" t="s">
        <v>321</v>
      </c>
      <c r="L4335" s="2" t="s">
        <v>11</v>
      </c>
      <c r="M4335" s="1" t="s">
        <v>67</v>
      </c>
      <c r="N4335" s="4">
        <f>IFERROR(AVERAGEIFS('TE por AEA'!$H$2:$H$12257,'TE por AEA'!$A$2:$A$12257,'TE por AEA'!J4335,'TE por AEA'!$B$2:$B$12257,'TE por AEA'!K4335,'TE por AEA'!$F$2:$F$12257,'TE por AEA'!L4335),"No hay registro")</f>
        <v>1.1145799999999999</v>
      </c>
      <c r="O4335" s="4"/>
      <c r="P4335" s="4"/>
      <c r="Q4335" s="4"/>
      <c r="R4335" s="4"/>
      <c r="S4335" s="4"/>
    </row>
    <row r="4336" spans="1:19">
      <c r="A4336" s="1" t="str">
        <f>+'BD1'!A4336</f>
        <v>Central Occidental</v>
      </c>
      <c r="B4336" s="1" t="str">
        <f>+'BD1'!B4336</f>
        <v>Zarcero</v>
      </c>
      <c r="C4336" s="1" t="str">
        <f>+'BD1'!C4336</f>
        <v>Josué Salas Castro</v>
      </c>
      <c r="D4336" s="1">
        <f>+'BD1'!D4336</f>
        <v>2.5</v>
      </c>
      <c r="E4336" s="1" t="str">
        <f>+'BD1'!E4336</f>
        <v>Profesional</v>
      </c>
      <c r="F4336" s="1" t="str">
        <f>+'BD1'!F4336</f>
        <v>Asistencia técnica a personas productoras (individual): atenciones virtuales y digitales (por productor)</v>
      </c>
      <c r="G4336" s="1" t="str">
        <f>+'BD1'!G4336</f>
        <v>Sustantiva</v>
      </c>
      <c r="H4336" s="1">
        <f>+'BD1'!H4336</f>
        <v>0.35666999999999999</v>
      </c>
      <c r="J4336" s="1" t="s">
        <v>306</v>
      </c>
      <c r="K4336" s="1" t="s">
        <v>321</v>
      </c>
      <c r="L4336" s="2" t="s">
        <v>12</v>
      </c>
      <c r="M4336" s="1" t="s">
        <v>67</v>
      </c>
      <c r="N4336" s="4">
        <f>IFERROR(AVERAGEIFS('TE por AEA'!$H$2:$H$12257,'TE por AEA'!$A$2:$A$12257,'TE por AEA'!J4336,'TE por AEA'!$B$2:$B$12257,'TE por AEA'!K4336,'TE por AEA'!$F$2:$F$12257,'TE por AEA'!L4336),"No hay registro")</f>
        <v>1.51583</v>
      </c>
      <c r="O4336" s="4"/>
      <c r="P4336" s="4"/>
      <c r="Q4336" s="4"/>
      <c r="R4336" s="4"/>
      <c r="S4336" s="4"/>
    </row>
    <row r="4337" spans="1:19">
      <c r="A4337" s="1" t="str">
        <f>+'BD1'!A4337</f>
        <v>Central Occidental</v>
      </c>
      <c r="B4337" s="1" t="str">
        <f>+'BD1'!B4337</f>
        <v>Zarcero</v>
      </c>
      <c r="C4337" s="1" t="str">
        <f>+'BD1'!C4337</f>
        <v>Josué Salas Castro</v>
      </c>
      <c r="D4337" s="1">
        <f>+'BD1'!D4337</f>
        <v>2.5</v>
      </c>
      <c r="E4337" s="1" t="str">
        <f>+'BD1'!E4337</f>
        <v>Profesional</v>
      </c>
      <c r="F4337" s="1" t="str">
        <f>+'BD1'!F4337</f>
        <v>Asistencia técnica a personas productoras (grupal): día de campo (por día en el evento)</v>
      </c>
      <c r="G4337" s="1" t="str">
        <f>+'BD1'!G4337</f>
        <v>Sustantiva</v>
      </c>
      <c r="H4337" s="1" t="str">
        <f>+'BD1'!H4337</f>
        <v>NA</v>
      </c>
      <c r="J4337" s="1" t="s">
        <v>306</v>
      </c>
      <c r="K4337" s="1" t="s">
        <v>321</v>
      </c>
      <c r="L4337" s="2" t="s">
        <v>13</v>
      </c>
      <c r="M4337" s="1" t="s">
        <v>67</v>
      </c>
      <c r="N4337" s="4">
        <f>IFERROR(AVERAGEIFS('TE por AEA'!$H$2:$H$12257,'TE por AEA'!$A$2:$A$12257,'TE por AEA'!J4337,'TE por AEA'!$B$2:$B$12257,'TE por AEA'!K4337,'TE por AEA'!$F$2:$F$12257,'TE por AEA'!L4337),"No hay registro")</f>
        <v>0.25263999999999998</v>
      </c>
      <c r="O4337" s="4"/>
      <c r="P4337" s="4"/>
      <c r="Q4337" s="4"/>
      <c r="R4337" s="4"/>
      <c r="S4337" s="4"/>
    </row>
    <row r="4338" spans="1:19">
      <c r="A4338" s="1" t="str">
        <f>+'BD1'!A4338</f>
        <v>Central Occidental</v>
      </c>
      <c r="B4338" s="1" t="str">
        <f>+'BD1'!B4338</f>
        <v>Zarcero</v>
      </c>
      <c r="C4338" s="1" t="str">
        <f>+'BD1'!C4338</f>
        <v>Josué Salas Castro</v>
      </c>
      <c r="D4338" s="1">
        <f>+'BD1'!D4338</f>
        <v>2.5</v>
      </c>
      <c r="E4338" s="1" t="str">
        <f>+'BD1'!E4338</f>
        <v>Profesional</v>
      </c>
      <c r="F4338" s="1" t="str">
        <f>+'BD1'!F4338</f>
        <v>Asistencia técnica a personas productoras (grupal): demostración de métodos (por evento, se puede acumular si la demostración tarda más de un día)</v>
      </c>
      <c r="G4338" s="1" t="str">
        <f>+'BD1'!G4338</f>
        <v>Sustantiva</v>
      </c>
      <c r="H4338" s="1" t="str">
        <f>+'BD1'!H4338</f>
        <v>NA</v>
      </c>
      <c r="J4338" s="1" t="s">
        <v>306</v>
      </c>
      <c r="K4338" s="1" t="s">
        <v>321</v>
      </c>
      <c r="L4338" s="2" t="s">
        <v>14</v>
      </c>
      <c r="M4338" s="1" t="s">
        <v>67</v>
      </c>
      <c r="N4338" s="4">
        <f>IFERROR(AVERAGEIFS('TE por AEA'!$H$2:$H$12257,'TE por AEA'!$A$2:$A$12257,'TE por AEA'!J4338,'TE por AEA'!$B$2:$B$12257,'TE por AEA'!K4338,'TE por AEA'!$F$2:$F$12257,'TE por AEA'!L4338),"No hay registro")</f>
        <v>4.28</v>
      </c>
      <c r="O4338" s="4"/>
      <c r="P4338" s="4"/>
      <c r="Q4338" s="4"/>
      <c r="R4338" s="4"/>
      <c r="S4338" s="4"/>
    </row>
    <row r="4339" spans="1:19">
      <c r="A4339" s="1" t="str">
        <f>+'BD1'!A4339</f>
        <v>Central Occidental</v>
      </c>
      <c r="B4339" s="1" t="str">
        <f>+'BD1'!B4339</f>
        <v>Zarcero</v>
      </c>
      <c r="C4339" s="1" t="str">
        <f>+'BD1'!C4339</f>
        <v>Josué Salas Castro</v>
      </c>
      <c r="D4339" s="1">
        <f>+'BD1'!D4339</f>
        <v>2.5</v>
      </c>
      <c r="E4339" s="1" t="str">
        <f>+'BD1'!E4339</f>
        <v>Profesional</v>
      </c>
      <c r="F4339" s="1" t="str">
        <f>+'BD1'!F4339</f>
        <v>Asistencia técnica a personas productoras (grupal): taller (por taller)</v>
      </c>
      <c r="G4339" s="1" t="str">
        <f>+'BD1'!G4339</f>
        <v>Sustantiva</v>
      </c>
      <c r="H4339" s="1" t="str">
        <f>+'BD1'!H4339</f>
        <v>NA</v>
      </c>
      <c r="J4339" s="1" t="s">
        <v>306</v>
      </c>
      <c r="K4339" s="1" t="s">
        <v>321</v>
      </c>
      <c r="L4339" s="2" t="s">
        <v>15</v>
      </c>
      <c r="M4339" s="1" t="s">
        <v>67</v>
      </c>
      <c r="N4339" s="4">
        <f>IFERROR(AVERAGEIFS('TE por AEA'!$H$2:$H$12257,'TE por AEA'!$A$2:$A$12257,'TE por AEA'!J4339,'TE por AEA'!$B$2:$B$12257,'TE por AEA'!K4339,'TE por AEA'!$F$2:$F$12257,'TE por AEA'!L4339),"No hay registro")</f>
        <v>2.6749999999999998</v>
      </c>
      <c r="O4339" s="4"/>
      <c r="P4339" s="4"/>
      <c r="Q4339" s="4"/>
      <c r="R4339" s="4"/>
      <c r="S4339" s="4"/>
    </row>
    <row r="4340" spans="1:19">
      <c r="A4340" s="1" t="str">
        <f>+'BD1'!A4340</f>
        <v>Central Occidental</v>
      </c>
      <c r="B4340" s="1" t="str">
        <f>+'BD1'!B4340</f>
        <v>Zarcero</v>
      </c>
      <c r="C4340" s="1" t="str">
        <f>+'BD1'!C4340</f>
        <v>Josué Salas Castro</v>
      </c>
      <c r="D4340" s="1">
        <f>+'BD1'!D4340</f>
        <v>2.5</v>
      </c>
      <c r="E4340" s="1" t="str">
        <f>+'BD1'!E4340</f>
        <v>Profesional</v>
      </c>
      <c r="F4340" s="1" t="str">
        <f>+'BD1'!F4340</f>
        <v>Asistencia técnica a personas productoras (grupal): charlas (por día en el evento)</v>
      </c>
      <c r="G4340" s="1" t="str">
        <f>+'BD1'!G4340</f>
        <v>Sustantiva</v>
      </c>
      <c r="H4340" s="1" t="str">
        <f>+'BD1'!H4340</f>
        <v>NA</v>
      </c>
      <c r="J4340" s="1" t="s">
        <v>306</v>
      </c>
      <c r="K4340" s="1" t="s">
        <v>321</v>
      </c>
      <c r="L4340" s="2" t="s">
        <v>16</v>
      </c>
      <c r="M4340" s="1" t="s">
        <v>67</v>
      </c>
      <c r="N4340" s="4">
        <f>IFERROR(AVERAGEIFS('TE por AEA'!$H$2:$H$12257,'TE por AEA'!$A$2:$A$12257,'TE por AEA'!J4340,'TE por AEA'!$B$2:$B$12257,'TE por AEA'!K4340,'TE por AEA'!$F$2:$F$12257,'TE por AEA'!L4340),"No hay registro")</f>
        <v>4.28</v>
      </c>
      <c r="O4340" s="4"/>
      <c r="P4340" s="4"/>
      <c r="Q4340" s="4"/>
      <c r="R4340" s="4"/>
      <c r="S4340" s="4"/>
    </row>
    <row r="4341" spans="1:19">
      <c r="A4341" s="1" t="str">
        <f>+'BD1'!A4341</f>
        <v>Central Occidental</v>
      </c>
      <c r="B4341" s="1" t="str">
        <f>+'BD1'!B4341</f>
        <v>Zarcero</v>
      </c>
      <c r="C4341" s="1" t="str">
        <f>+'BD1'!C4341</f>
        <v>Josué Salas Castro</v>
      </c>
      <c r="D4341" s="1">
        <f>+'BD1'!D4341</f>
        <v>2.5</v>
      </c>
      <c r="E4341" s="1" t="str">
        <f>+'BD1'!E4341</f>
        <v>Profesional</v>
      </c>
      <c r="F4341" s="1" t="str">
        <f>+'BD1'!F4341</f>
        <v>Gestión en capacitaciones con instituciones públicas o privadas (solo gestión de coordinación por evento de capacitación)</v>
      </c>
      <c r="G4341" s="1" t="str">
        <f>+'BD1'!G4341</f>
        <v>Administrativa</v>
      </c>
      <c r="H4341" s="1">
        <f>+'BD1'!H4341</f>
        <v>0.26750000000000002</v>
      </c>
      <c r="J4341" s="1" t="s">
        <v>306</v>
      </c>
      <c r="K4341" s="1" t="s">
        <v>321</v>
      </c>
      <c r="L4341" s="2" t="s">
        <v>17</v>
      </c>
      <c r="M4341" s="1" t="s">
        <v>67</v>
      </c>
      <c r="N4341" s="4">
        <f>IFERROR(AVERAGEIFS('TE por AEA'!$H$2:$H$12257,'TE por AEA'!$A$2:$A$12257,'TE por AEA'!J4341,'TE por AEA'!$B$2:$B$12257,'TE por AEA'!K4341,'TE por AEA'!$F$2:$F$12257,'TE por AEA'!L4341),"No hay registro")</f>
        <v>1.09972</v>
      </c>
      <c r="O4341" s="4"/>
      <c r="P4341" s="4"/>
      <c r="Q4341" s="4"/>
      <c r="R4341" s="4"/>
      <c r="S4341" s="4"/>
    </row>
    <row r="4342" spans="1:19">
      <c r="A4342" s="1" t="str">
        <f>+'BD1'!A4342</f>
        <v>Central Occidental</v>
      </c>
      <c r="B4342" s="1" t="str">
        <f>+'BD1'!B4342</f>
        <v>Zarcero</v>
      </c>
      <c r="C4342" s="1" t="str">
        <f>+'BD1'!C4342</f>
        <v>Josué Salas Castro</v>
      </c>
      <c r="D4342" s="1">
        <f>+'BD1'!D4342</f>
        <v>2.5</v>
      </c>
      <c r="E4342" s="1" t="str">
        <f>+'BD1'!E4342</f>
        <v>Profesional</v>
      </c>
      <c r="F4342" s="1" t="str">
        <f>+'BD1'!F4342</f>
        <v>Aplicación de la herramienta de medición del nivel de gestión empresarial y organizacional (por organización)</v>
      </c>
      <c r="G4342" s="1" t="str">
        <f>+'BD1'!G4342</f>
        <v>Sustantiva</v>
      </c>
      <c r="H4342" s="1" t="str">
        <f>+'BD1'!H4342</f>
        <v>NA</v>
      </c>
      <c r="J4342" s="1" t="s">
        <v>306</v>
      </c>
      <c r="K4342" s="1" t="s">
        <v>321</v>
      </c>
      <c r="L4342" s="2" t="s">
        <v>18</v>
      </c>
      <c r="M4342" s="1" t="s">
        <v>68</v>
      </c>
      <c r="N4342" s="4">
        <f>IFERROR(AVERAGEIFS('TE por AEA'!$H$2:$H$12257,'TE por AEA'!$A$2:$A$12257,'TE por AEA'!J4342,'TE por AEA'!$B$2:$B$12257,'TE por AEA'!K4342,'TE por AEA'!$F$2:$F$12257,'TE por AEA'!L4342),"No hay registro")</f>
        <v>1.15917</v>
      </c>
      <c r="O4342" s="4"/>
      <c r="P4342" s="4"/>
      <c r="Q4342" s="4"/>
      <c r="R4342" s="4"/>
      <c r="S4342" s="4"/>
    </row>
    <row r="4343" spans="1:19">
      <c r="A4343" s="1" t="str">
        <f>+'BD1'!A4343</f>
        <v>Central Occidental</v>
      </c>
      <c r="B4343" s="1" t="str">
        <f>+'BD1'!B4343</f>
        <v>Zarcero</v>
      </c>
      <c r="C4343" s="1" t="str">
        <f>+'BD1'!C4343</f>
        <v>Josué Salas Castro</v>
      </c>
      <c r="D4343" s="1">
        <f>+'BD1'!D4343</f>
        <v>2.5</v>
      </c>
      <c r="E4343" s="1" t="str">
        <f>+'BD1'!E4343</f>
        <v>Profesional</v>
      </c>
      <c r="F4343" s="1" t="str">
        <f>+'BD1'!F4343</f>
        <v>Elaboración y ejecución del plan de trabajo (por organización)</v>
      </c>
      <c r="G4343" s="1" t="str">
        <f>+'BD1'!G4343</f>
        <v>Sustantiva</v>
      </c>
      <c r="H4343" s="1" t="str">
        <f>+'BD1'!H4343</f>
        <v>NA</v>
      </c>
      <c r="J4343" s="1" t="s">
        <v>306</v>
      </c>
      <c r="K4343" s="1" t="s">
        <v>321</v>
      </c>
      <c r="L4343" s="2" t="s">
        <v>19</v>
      </c>
      <c r="M4343" s="1" t="s">
        <v>67</v>
      </c>
      <c r="N4343" s="4">
        <f>IFERROR(AVERAGEIFS('TE por AEA'!$H$2:$H$12257,'TE por AEA'!$A$2:$A$12257,'TE por AEA'!J4343,'TE por AEA'!$B$2:$B$12257,'TE por AEA'!K4343,'TE por AEA'!$F$2:$F$12257,'TE por AEA'!L4343),"No hay registro")</f>
        <v>1.605</v>
      </c>
      <c r="O4343" s="4"/>
      <c r="P4343" s="4"/>
      <c r="Q4343" s="4"/>
      <c r="R4343" s="4"/>
      <c r="S4343" s="4"/>
    </row>
    <row r="4344" spans="1:19">
      <c r="A4344" s="1" t="str">
        <f>+'BD1'!A4344</f>
        <v>Central Occidental</v>
      </c>
      <c r="B4344" s="1" t="str">
        <f>+'BD1'!B4344</f>
        <v>Zarcero</v>
      </c>
      <c r="C4344" s="1" t="str">
        <f>+'BD1'!C4344</f>
        <v>Josué Salas Castro</v>
      </c>
      <c r="D4344" s="1">
        <f>+'BD1'!D4344</f>
        <v>2.5</v>
      </c>
      <c r="E4344" s="1" t="str">
        <f>+'BD1'!E4344</f>
        <v>Profesional</v>
      </c>
      <c r="F4344" s="1" t="str">
        <f>+'BD1'!F4344</f>
        <v>Visitas de seguimiento al plan de trabajo (por visita por organización)</v>
      </c>
      <c r="G4344" s="1" t="str">
        <f>+'BD1'!G4344</f>
        <v>Sustantiva</v>
      </c>
      <c r="H4344" s="1" t="str">
        <f>+'BD1'!H4344</f>
        <v>NA</v>
      </c>
      <c r="J4344" s="1" t="s">
        <v>306</v>
      </c>
      <c r="K4344" s="1" t="s">
        <v>321</v>
      </c>
      <c r="L4344" s="2" t="s">
        <v>20</v>
      </c>
      <c r="M4344" s="1" t="s">
        <v>67</v>
      </c>
      <c r="N4344" s="4">
        <f>IFERROR(AVERAGEIFS('TE por AEA'!$H$2:$H$12257,'TE por AEA'!$A$2:$A$12257,'TE por AEA'!J4344,'TE por AEA'!$B$2:$B$12257,'TE por AEA'!K4344,'TE por AEA'!$F$2:$F$12257,'TE por AEA'!L4344),"No hay registro")</f>
        <v>1.09972</v>
      </c>
      <c r="O4344" s="4"/>
      <c r="P4344" s="4"/>
      <c r="Q4344" s="4"/>
      <c r="R4344" s="4"/>
      <c r="S4344" s="4"/>
    </row>
    <row r="4345" spans="1:19">
      <c r="A4345" s="1" t="str">
        <f>+'BD1'!A4345</f>
        <v>Central Occidental</v>
      </c>
      <c r="B4345" s="1" t="str">
        <f>+'BD1'!B4345</f>
        <v>Zarcero</v>
      </c>
      <c r="C4345" s="1" t="str">
        <f>+'BD1'!C4345</f>
        <v>Josué Salas Castro</v>
      </c>
      <c r="D4345" s="1">
        <f>+'BD1'!D4345</f>
        <v>2.5</v>
      </c>
      <c r="E4345" s="1" t="str">
        <f>+'BD1'!E4345</f>
        <v>Profesional</v>
      </c>
      <c r="F4345" s="1" t="str">
        <f>+'BD1'!F4345</f>
        <v>Reporte del plan de trabajo anual (por reporte por organización)</v>
      </c>
      <c r="G4345" s="1" t="str">
        <f>+'BD1'!G4345</f>
        <v>Sustantiva</v>
      </c>
      <c r="H4345" s="1" t="str">
        <f>+'BD1'!H4345</f>
        <v>NA</v>
      </c>
      <c r="J4345" s="1" t="s">
        <v>306</v>
      </c>
      <c r="K4345" s="1" t="s">
        <v>321</v>
      </c>
      <c r="L4345" s="2" t="s">
        <v>21</v>
      </c>
      <c r="M4345" s="1" t="s">
        <v>67</v>
      </c>
      <c r="N4345" s="4">
        <f>IFERROR(AVERAGEIFS('TE por AEA'!$H$2:$H$12257,'TE por AEA'!$A$2:$A$12257,'TE por AEA'!J4345,'TE por AEA'!$B$2:$B$12257,'TE por AEA'!K4345,'TE por AEA'!$F$2:$F$12257,'TE por AEA'!L4345),"No hay registro")</f>
        <v>1.0105599999999999</v>
      </c>
      <c r="O4345" s="4"/>
      <c r="P4345" s="4"/>
      <c r="Q4345" s="4"/>
      <c r="R4345" s="4"/>
      <c r="S4345" s="4"/>
    </row>
    <row r="4346" spans="1:19">
      <c r="A4346" s="1" t="str">
        <f>+'BD1'!A4346</f>
        <v>Central Occidental</v>
      </c>
      <c r="B4346" s="1" t="str">
        <f>+'BD1'!B4346</f>
        <v>Zarcero</v>
      </c>
      <c r="C4346" s="1" t="str">
        <f>+'BD1'!C4346</f>
        <v>Josué Salas Castro</v>
      </c>
      <c r="D4346" s="1">
        <f>+'BD1'!D4346</f>
        <v>2.5</v>
      </c>
      <c r="E4346" s="1" t="str">
        <f>+'BD1'!E4346</f>
        <v>Profesional</v>
      </c>
      <c r="F4346" s="1" t="str">
        <f>+'BD1'!F4346</f>
        <v>NAMA (café): muestreo y toma de datos en finca (por productor)</v>
      </c>
      <c r="G4346" s="1" t="str">
        <f>+'BD1'!G4346</f>
        <v>Sustantiva</v>
      </c>
      <c r="H4346" s="1" t="str">
        <f>+'BD1'!H4346</f>
        <v>NA</v>
      </c>
      <c r="J4346" s="1" t="s">
        <v>306</v>
      </c>
      <c r="K4346" s="1" t="s">
        <v>321</v>
      </c>
      <c r="L4346" s="2" t="s">
        <v>22</v>
      </c>
      <c r="M4346" s="1" t="s">
        <v>67</v>
      </c>
      <c r="N4346" s="4">
        <f>IFERROR(AVERAGEIFS('TE por AEA'!$H$2:$H$12257,'TE por AEA'!$A$2:$A$12257,'TE por AEA'!J4346,'TE por AEA'!$B$2:$B$12257,'TE por AEA'!K4346,'TE por AEA'!$F$2:$F$12257,'TE por AEA'!L4346),"No hay registro")</f>
        <v>0.53500000000000003</v>
      </c>
      <c r="O4346" s="4"/>
      <c r="P4346" s="4"/>
      <c r="Q4346" s="4"/>
      <c r="R4346" s="4"/>
      <c r="S4346" s="4"/>
    </row>
    <row r="4347" spans="1:19">
      <c r="A4347" s="1" t="str">
        <f>+'BD1'!A4347</f>
        <v>Central Occidental</v>
      </c>
      <c r="B4347" s="1" t="str">
        <f>+'BD1'!B4347</f>
        <v>Zarcero</v>
      </c>
      <c r="C4347" s="1" t="str">
        <f>+'BD1'!C4347</f>
        <v>Josué Salas Castro</v>
      </c>
      <c r="D4347" s="1">
        <f>+'BD1'!D4347</f>
        <v>2.5</v>
      </c>
      <c r="E4347" s="1" t="str">
        <f>+'BD1'!E4347</f>
        <v>Profesional</v>
      </c>
      <c r="F4347" s="1" t="str">
        <f>+'BD1'!F4347</f>
        <v>NAMA (café): inclusión de datos al SisDNEA (por productor)</v>
      </c>
      <c r="G4347" s="1" t="str">
        <f>+'BD1'!G4347</f>
        <v>Sustantiva</v>
      </c>
      <c r="H4347" s="1" t="str">
        <f>+'BD1'!H4347</f>
        <v>NA</v>
      </c>
      <c r="J4347" s="1" t="s">
        <v>306</v>
      </c>
      <c r="K4347" s="1" t="s">
        <v>321</v>
      </c>
      <c r="L4347" s="2" t="s">
        <v>23</v>
      </c>
      <c r="M4347" s="1" t="s">
        <v>67</v>
      </c>
      <c r="N4347" s="4">
        <f>IFERROR(AVERAGEIFS('TE por AEA'!$H$2:$H$12257,'TE por AEA'!$A$2:$A$12257,'TE por AEA'!J4347,'TE por AEA'!$B$2:$B$12257,'TE por AEA'!K4347,'TE por AEA'!$F$2:$F$12257,'TE por AEA'!L4347),"No hay registro")</f>
        <v>0.80249999999999999</v>
      </c>
      <c r="O4347" s="4"/>
      <c r="P4347" s="4"/>
      <c r="Q4347" s="4"/>
      <c r="R4347" s="4"/>
      <c r="S4347" s="4"/>
    </row>
    <row r="4348" spans="1:19">
      <c r="A4348" s="1" t="str">
        <f>+'BD1'!A4348</f>
        <v>Central Occidental</v>
      </c>
      <c r="B4348" s="1" t="str">
        <f>+'BD1'!B4348</f>
        <v>Zarcero</v>
      </c>
      <c r="C4348" s="1" t="str">
        <f>+'BD1'!C4348</f>
        <v>Josué Salas Castro</v>
      </c>
      <c r="D4348" s="1">
        <f>+'BD1'!D4348</f>
        <v>2.5</v>
      </c>
      <c r="E4348" s="1" t="str">
        <f>+'BD1'!E4348</f>
        <v>Profesional</v>
      </c>
      <c r="F4348" s="1" t="str">
        <f>+'BD1'!F4348</f>
        <v>NAMA (café): entrega de constancia de verificación del MRV a la persona productora (por productor)</v>
      </c>
      <c r="G4348" s="1" t="str">
        <f>+'BD1'!G4348</f>
        <v>Sustantiva</v>
      </c>
      <c r="H4348" s="1" t="str">
        <f>+'BD1'!H4348</f>
        <v>NA</v>
      </c>
      <c r="J4348" s="1" t="s">
        <v>306</v>
      </c>
      <c r="K4348" s="1" t="s">
        <v>321</v>
      </c>
      <c r="L4348" s="2" t="s">
        <v>24</v>
      </c>
      <c r="M4348" s="1" t="s">
        <v>67</v>
      </c>
      <c r="N4348" s="4">
        <f>IFERROR(AVERAGEIFS('TE por AEA'!$H$2:$H$12257,'TE por AEA'!$A$2:$A$12257,'TE por AEA'!J4348,'TE por AEA'!$B$2:$B$12257,'TE por AEA'!K4348,'TE por AEA'!$F$2:$F$12257,'TE por AEA'!L4348),"No hay registro")</f>
        <v>0.37153000000000003</v>
      </c>
      <c r="O4348" s="4"/>
      <c r="P4348" s="4"/>
      <c r="Q4348" s="4"/>
      <c r="R4348" s="4"/>
      <c r="S4348" s="4"/>
    </row>
    <row r="4349" spans="1:19">
      <c r="A4349" s="1" t="str">
        <f>+'BD1'!A4349</f>
        <v>Central Occidental</v>
      </c>
      <c r="B4349" s="1" t="str">
        <f>+'BD1'!B4349</f>
        <v>Zarcero</v>
      </c>
      <c r="C4349" s="1" t="str">
        <f>+'BD1'!C4349</f>
        <v>Josué Salas Castro</v>
      </c>
      <c r="D4349" s="1">
        <f>+'BD1'!D4349</f>
        <v>2.5</v>
      </c>
      <c r="E4349" s="1" t="str">
        <f>+'BD1'!E4349</f>
        <v>Profesional</v>
      </c>
      <c r="F4349" s="1" t="str">
        <f>+'BD1'!F4349</f>
        <v>NAMA (ganadería): muestreo y toma de datos en finca (por productor)</v>
      </c>
      <c r="G4349" s="1" t="str">
        <f>+'BD1'!G4349</f>
        <v>Sustantiva</v>
      </c>
      <c r="H4349" s="1" t="str">
        <f>+'BD1'!H4349</f>
        <v>NA</v>
      </c>
      <c r="J4349" s="1" t="s">
        <v>306</v>
      </c>
      <c r="K4349" s="1" t="s">
        <v>321</v>
      </c>
      <c r="L4349" s="3" t="s">
        <v>25</v>
      </c>
      <c r="M4349" s="1" t="s">
        <v>67</v>
      </c>
      <c r="N4349" s="4">
        <f>IFERROR(AVERAGEIFS('TE por AEA'!$H$2:$H$12257,'TE por AEA'!$A$2:$A$12257,'TE por AEA'!J4349,'TE por AEA'!$B$2:$B$12257,'TE por AEA'!K4349,'TE por AEA'!$F$2:$F$12257,'TE por AEA'!L4349),"No hay registro")</f>
        <v>0.47555999999999998</v>
      </c>
      <c r="O4349" s="4"/>
      <c r="P4349" s="4"/>
      <c r="Q4349" s="4"/>
      <c r="R4349" s="4"/>
      <c r="S4349" s="4"/>
    </row>
    <row r="4350" spans="1:19">
      <c r="A4350" s="1" t="str">
        <f>+'BD1'!A4350</f>
        <v>Central Occidental</v>
      </c>
      <c r="B4350" s="1" t="str">
        <f>+'BD1'!B4350</f>
        <v>Zarcero</v>
      </c>
      <c r="C4350" s="1" t="str">
        <f>+'BD1'!C4350</f>
        <v>Josué Salas Castro</v>
      </c>
      <c r="D4350" s="1">
        <f>+'BD1'!D4350</f>
        <v>2.5</v>
      </c>
      <c r="E4350" s="1" t="str">
        <f>+'BD1'!E4350</f>
        <v>Profesional</v>
      </c>
      <c r="F4350" s="1" t="str">
        <f>+'BD1'!F4350</f>
        <v>NAMA (ganadería): inclusión de datos al SisDNEA (por productor)</v>
      </c>
      <c r="G4350" s="1" t="str">
        <f>+'BD1'!G4350</f>
        <v>Sustantiva</v>
      </c>
      <c r="H4350" s="1" t="str">
        <f>+'BD1'!H4350</f>
        <v>NA</v>
      </c>
      <c r="J4350" s="1" t="s">
        <v>306</v>
      </c>
      <c r="K4350" s="1" t="s">
        <v>321</v>
      </c>
      <c r="L4350" s="3" t="s">
        <v>26</v>
      </c>
      <c r="M4350" s="1" t="s">
        <v>67</v>
      </c>
      <c r="N4350" s="4">
        <f>IFERROR(AVERAGEIFS('TE por AEA'!$H$2:$H$12257,'TE por AEA'!$A$2:$A$12257,'TE por AEA'!J4350,'TE por AEA'!$B$2:$B$12257,'TE por AEA'!K4350,'TE por AEA'!$F$2:$F$12257,'TE por AEA'!L4350),"No hay registro")</f>
        <v>0.80249999999999999</v>
      </c>
      <c r="O4350" s="4"/>
      <c r="P4350" s="4"/>
      <c r="Q4350" s="4"/>
      <c r="R4350" s="4"/>
      <c r="S4350" s="4"/>
    </row>
    <row r="4351" spans="1:19">
      <c r="A4351" s="1" t="str">
        <f>+'BD1'!A4351</f>
        <v>Central Occidental</v>
      </c>
      <c r="B4351" s="1" t="str">
        <f>+'BD1'!B4351</f>
        <v>Zarcero</v>
      </c>
      <c r="C4351" s="1" t="str">
        <f>+'BD1'!C4351</f>
        <v>Josué Salas Castro</v>
      </c>
      <c r="D4351" s="1">
        <f>+'BD1'!D4351</f>
        <v>2.5</v>
      </c>
      <c r="E4351" s="1" t="str">
        <f>+'BD1'!E4351</f>
        <v>Profesional</v>
      </c>
      <c r="F4351" s="1" t="str">
        <f>+'BD1'!F4351</f>
        <v>NAMA (ganadería): entrega de constancia de verificación del MRV a la persona productora (por productor)</v>
      </c>
      <c r="G4351" s="1" t="str">
        <f>+'BD1'!G4351</f>
        <v>Sustantiva</v>
      </c>
      <c r="H4351" s="1" t="str">
        <f>+'BD1'!H4351</f>
        <v>NA</v>
      </c>
      <c r="J4351" s="1" t="s">
        <v>306</v>
      </c>
      <c r="K4351" s="1" t="s">
        <v>321</v>
      </c>
      <c r="L4351" s="3" t="s">
        <v>27</v>
      </c>
      <c r="M4351" s="1" t="s">
        <v>67</v>
      </c>
      <c r="N4351" s="4">
        <f>IFERROR(AVERAGEIFS('TE por AEA'!$H$2:$H$12257,'TE por AEA'!$A$2:$A$12257,'TE por AEA'!J4351,'TE por AEA'!$B$2:$B$12257,'TE por AEA'!K4351,'TE por AEA'!$F$2:$F$12257,'TE por AEA'!L4351),"No hay registro")</f>
        <v>0.37153000000000003</v>
      </c>
      <c r="O4351" s="4"/>
      <c r="P4351" s="4"/>
      <c r="Q4351" s="4"/>
      <c r="R4351" s="4"/>
      <c r="S4351" s="4"/>
    </row>
    <row r="4352" spans="1:19">
      <c r="A4352" s="1" t="str">
        <f>+'BD1'!A4352</f>
        <v>Central Occidental</v>
      </c>
      <c r="B4352" s="1" t="str">
        <f>+'BD1'!B4352</f>
        <v>Zarcero</v>
      </c>
      <c r="C4352" s="1" t="str">
        <f>+'BD1'!C4352</f>
        <v>Josué Salas Castro</v>
      </c>
      <c r="D4352" s="1">
        <f>+'BD1'!D4352</f>
        <v>2.5</v>
      </c>
      <c r="E4352" s="1" t="str">
        <f>+'BD1'!E4352</f>
        <v>Profesional</v>
      </c>
      <c r="F4352" s="1" t="str">
        <f>+'BD1'!F4352</f>
        <v>Producción sostenible: elaboración de la herramienta Tu Modelo, en el SisDNEA (por productor)</v>
      </c>
      <c r="G4352" s="1" t="str">
        <f>+'BD1'!G4352</f>
        <v>Sustantiva</v>
      </c>
      <c r="H4352" s="1" t="str">
        <f>+'BD1'!H4352</f>
        <v>NA</v>
      </c>
      <c r="J4352" s="1" t="s">
        <v>306</v>
      </c>
      <c r="K4352" s="1" t="s">
        <v>321</v>
      </c>
      <c r="L4352" s="3" t="s">
        <v>28</v>
      </c>
      <c r="M4352" s="1" t="s">
        <v>67</v>
      </c>
      <c r="N4352" s="4">
        <f>IFERROR(AVERAGEIFS('TE por AEA'!$H$2:$H$12257,'TE por AEA'!$A$2:$A$12257,'TE por AEA'!J4352,'TE por AEA'!$B$2:$B$12257,'TE por AEA'!K4352,'TE por AEA'!$F$2:$F$12257,'TE por AEA'!L4352),"No hay registro")</f>
        <v>0.47555999999999998</v>
      </c>
      <c r="O4352" s="4"/>
      <c r="P4352" s="4"/>
      <c r="Q4352" s="4"/>
      <c r="R4352" s="4"/>
      <c r="S4352" s="4"/>
    </row>
    <row r="4353" spans="1:19">
      <c r="A4353" s="1" t="str">
        <f>+'BD1'!A4353</f>
        <v>Central Occidental</v>
      </c>
      <c r="B4353" s="1" t="str">
        <f>+'BD1'!B4353</f>
        <v>Zarcero</v>
      </c>
      <c r="C4353" s="1" t="str">
        <f>+'BD1'!C4353</f>
        <v>Josué Salas Castro</v>
      </c>
      <c r="D4353" s="1">
        <f>+'BD1'!D4353</f>
        <v>2.5</v>
      </c>
      <c r="E4353" s="1" t="str">
        <f>+'BD1'!E4353</f>
        <v>Profesional</v>
      </c>
      <c r="F4353" s="1" t="str">
        <f>+'BD1'!F4353</f>
        <v>Producción sostenible: entregar certificado al productor e incluirlo en el expediente físico (por productor)</v>
      </c>
      <c r="G4353" s="1" t="str">
        <f>+'BD1'!G4353</f>
        <v>Sustantiva</v>
      </c>
      <c r="H4353" s="1" t="str">
        <f>+'BD1'!H4353</f>
        <v>NA</v>
      </c>
      <c r="J4353" s="1" t="s">
        <v>306</v>
      </c>
      <c r="K4353" s="1" t="s">
        <v>321</v>
      </c>
      <c r="L4353" s="3" t="s">
        <v>29</v>
      </c>
      <c r="M4353" s="1" t="s">
        <v>67</v>
      </c>
      <c r="N4353" s="4">
        <f>IFERROR(AVERAGEIFS('TE por AEA'!$H$2:$H$12257,'TE por AEA'!$A$2:$A$12257,'TE por AEA'!J4353,'TE por AEA'!$B$2:$B$12257,'TE por AEA'!K4353,'TE por AEA'!$F$2:$F$12257,'TE por AEA'!L4353),"No hay registro")</f>
        <v>0.26750000000000002</v>
      </c>
      <c r="O4353" s="4"/>
      <c r="P4353" s="4"/>
      <c r="Q4353" s="4"/>
      <c r="R4353" s="4"/>
      <c r="S4353" s="4"/>
    </row>
    <row r="4354" spans="1:19">
      <c r="A4354" s="1" t="str">
        <f>+'BD1'!A4354</f>
        <v>Central Occidental</v>
      </c>
      <c r="B4354" s="1" t="str">
        <f>+'BD1'!B4354</f>
        <v>Zarcero</v>
      </c>
      <c r="C4354" s="1" t="str">
        <f>+'BD1'!C4354</f>
        <v>Josué Salas Castro</v>
      </c>
      <c r="D4354" s="1">
        <f>+'BD1'!D4354</f>
        <v>2.5</v>
      </c>
      <c r="E4354" s="1" t="str">
        <f>+'BD1'!E4354</f>
        <v>Profesional</v>
      </c>
      <c r="F4354" s="1" t="str">
        <f>+'BD1'!F4354</f>
        <v>RBAyP y RBAO: divulgación del programa de incentivos (por acción de divulgación)</v>
      </c>
      <c r="G4354" s="1" t="str">
        <f>+'BD1'!G4354</f>
        <v>Sustantiva</v>
      </c>
      <c r="H4354" s="1" t="str">
        <f>+'BD1'!H4354</f>
        <v>NA</v>
      </c>
      <c r="J4354" s="1" t="s">
        <v>306</v>
      </c>
      <c r="K4354" s="1" t="s">
        <v>321</v>
      </c>
      <c r="L4354" s="3" t="s">
        <v>30</v>
      </c>
      <c r="M4354" s="1" t="s">
        <v>67</v>
      </c>
      <c r="N4354" s="4">
        <f>IFERROR(AVERAGEIFS('TE por AEA'!$H$2:$H$12257,'TE por AEA'!$A$2:$A$12257,'TE por AEA'!J4354,'TE por AEA'!$B$2:$B$12257,'TE por AEA'!K4354,'TE por AEA'!$F$2:$F$12257,'TE por AEA'!L4354),"No hay registro")</f>
        <v>0.37153000000000003</v>
      </c>
      <c r="O4354" s="4"/>
      <c r="P4354" s="4"/>
      <c r="Q4354" s="4"/>
      <c r="R4354" s="4"/>
      <c r="S4354" s="4"/>
    </row>
    <row r="4355" spans="1:19">
      <c r="A4355" s="1" t="str">
        <f>+'BD1'!A4355</f>
        <v>Central Occidental</v>
      </c>
      <c r="B4355" s="1" t="str">
        <f>+'BD1'!B4355</f>
        <v>Zarcero</v>
      </c>
      <c r="C4355" s="1" t="str">
        <f>+'BD1'!C4355</f>
        <v>Josué Salas Castro</v>
      </c>
      <c r="D4355" s="1">
        <f>+'BD1'!D4355</f>
        <v>2.5</v>
      </c>
      <c r="E4355" s="1" t="str">
        <f>+'BD1'!E4355</f>
        <v>Profesional</v>
      </c>
      <c r="F4355" s="1" t="str">
        <f>+'BD1'!F4355</f>
        <v>RBAyP y RBAO: completar formularios para recibir incentivos económicos (por productor)</v>
      </c>
      <c r="G4355" s="1" t="str">
        <f>+'BD1'!G4355</f>
        <v>Sustantiva</v>
      </c>
      <c r="H4355" s="1" t="str">
        <f>+'BD1'!H4355</f>
        <v>NA</v>
      </c>
      <c r="J4355" s="1" t="s">
        <v>306</v>
      </c>
      <c r="K4355" s="1" t="s">
        <v>321</v>
      </c>
      <c r="L4355" s="3" t="s">
        <v>31</v>
      </c>
      <c r="M4355" s="1" t="s">
        <v>67</v>
      </c>
      <c r="N4355" s="4">
        <f>IFERROR(AVERAGEIFS('TE por AEA'!$H$2:$H$12257,'TE por AEA'!$A$2:$A$12257,'TE por AEA'!J4355,'TE por AEA'!$B$2:$B$12257,'TE por AEA'!K4355,'TE por AEA'!$F$2:$F$12257,'TE por AEA'!L4355),"No hay registro")</f>
        <v>0.35666999999999999</v>
      </c>
      <c r="O4355" s="4"/>
      <c r="P4355" s="4"/>
      <c r="Q4355" s="4"/>
      <c r="R4355" s="4"/>
      <c r="S4355" s="4"/>
    </row>
    <row r="4356" spans="1:19">
      <c r="A4356" s="1" t="str">
        <f>+'BD1'!A4356</f>
        <v>Central Occidental</v>
      </c>
      <c r="B4356" s="1" t="str">
        <f>+'BD1'!B4356</f>
        <v>Zarcero</v>
      </c>
      <c r="C4356" s="1" t="str">
        <f>+'BD1'!C4356</f>
        <v>Josué Salas Castro</v>
      </c>
      <c r="D4356" s="1">
        <f>+'BD1'!D4356</f>
        <v>2.5</v>
      </c>
      <c r="E4356" s="1" t="str">
        <f>+'BD1'!E4356</f>
        <v>Profesional</v>
      </c>
      <c r="F4356" s="1" t="str">
        <f>+'BD1'!F4356</f>
        <v>RBAyP y RBAO: revisión de las solicitudes del programa de incentivos económicos (por productor)</v>
      </c>
      <c r="G4356" s="1" t="str">
        <f>+'BD1'!G4356</f>
        <v>Sustantiva</v>
      </c>
      <c r="H4356" s="1" t="str">
        <f>+'BD1'!H4356</f>
        <v>NA</v>
      </c>
      <c r="J4356" s="1" t="s">
        <v>306</v>
      </c>
      <c r="K4356" s="1" t="s">
        <v>321</v>
      </c>
      <c r="L4356" s="3" t="s">
        <v>32</v>
      </c>
      <c r="M4356" s="1" t="s">
        <v>67</v>
      </c>
      <c r="N4356" s="4">
        <f>IFERROR(AVERAGEIFS('TE por AEA'!$H$2:$H$12257,'TE por AEA'!$A$2:$A$12257,'TE por AEA'!J4356,'TE por AEA'!$B$2:$B$12257,'TE por AEA'!K4356,'TE por AEA'!$F$2:$F$12257,'TE por AEA'!L4356),"No hay registro")</f>
        <v>3.21</v>
      </c>
      <c r="O4356" s="4"/>
      <c r="P4356" s="4"/>
      <c r="Q4356" s="4"/>
      <c r="R4356" s="4"/>
      <c r="S4356" s="4"/>
    </row>
    <row r="4357" spans="1:19">
      <c r="A4357" s="1" t="str">
        <f>+'BD1'!A4357</f>
        <v>Central Occidental</v>
      </c>
      <c r="B4357" s="1" t="str">
        <f>+'BD1'!B4357</f>
        <v>Zarcero</v>
      </c>
      <c r="C4357" s="1" t="str">
        <f>+'BD1'!C4357</f>
        <v>Josué Salas Castro</v>
      </c>
      <c r="D4357" s="1">
        <f>+'BD1'!D4357</f>
        <v>2.5</v>
      </c>
      <c r="E4357" s="1" t="str">
        <f>+'BD1'!E4357</f>
        <v>Profesional</v>
      </c>
      <c r="F4357" s="1" t="str">
        <f>+'BD1'!F4357</f>
        <v>RBAyP y RBAO: visita a finca para verificación (por visita por productor)</v>
      </c>
      <c r="G4357" s="1" t="str">
        <f>+'BD1'!G4357</f>
        <v>Sustantiva</v>
      </c>
      <c r="H4357" s="1" t="str">
        <f>+'BD1'!H4357</f>
        <v>NA</v>
      </c>
      <c r="J4357" s="1" t="s">
        <v>306</v>
      </c>
      <c r="K4357" s="1" t="s">
        <v>321</v>
      </c>
      <c r="L4357" s="3" t="s">
        <v>33</v>
      </c>
      <c r="M4357" s="1" t="s">
        <v>67</v>
      </c>
      <c r="N4357" s="4">
        <f>IFERROR(AVERAGEIFS('TE por AEA'!$H$2:$H$12257,'TE por AEA'!$A$2:$A$12257,'TE por AEA'!J4357,'TE por AEA'!$B$2:$B$12257,'TE por AEA'!K4357,'TE por AEA'!$F$2:$F$12257,'TE por AEA'!L4357),"No hay registro")</f>
        <v>0.34181</v>
      </c>
      <c r="O4357" s="4"/>
      <c r="P4357" s="4"/>
      <c r="Q4357" s="4"/>
      <c r="R4357" s="4"/>
      <c r="S4357" s="4"/>
    </row>
    <row r="4358" spans="1:19">
      <c r="A4358" s="1" t="str">
        <f>+'BD1'!A4358</f>
        <v>Central Occidental</v>
      </c>
      <c r="B4358" s="1" t="str">
        <f>+'BD1'!B4358</f>
        <v>Zarcero</v>
      </c>
      <c r="C4358" s="1" t="str">
        <f>+'BD1'!C4358</f>
        <v>Josué Salas Castro</v>
      </c>
      <c r="D4358" s="1">
        <f>+'BD1'!D4358</f>
        <v>2.5</v>
      </c>
      <c r="E4358" s="1" t="str">
        <f>+'BD1'!E4358</f>
        <v>Profesional</v>
      </c>
      <c r="F4358" s="1" t="str">
        <f>+'BD1'!F4358</f>
        <v>Productores ocasionales: asistencia técnica individual (por productor)</v>
      </c>
      <c r="G4358" s="1" t="str">
        <f>+'BD1'!G4358</f>
        <v>Sustantiva</v>
      </c>
      <c r="H4358" s="1">
        <f>+'BD1'!H4358</f>
        <v>3.21</v>
      </c>
      <c r="J4358" s="1" t="s">
        <v>306</v>
      </c>
      <c r="K4358" s="1" t="s">
        <v>321</v>
      </c>
      <c r="L4358" s="3" t="s">
        <v>34</v>
      </c>
      <c r="M4358" s="1" t="s">
        <v>67</v>
      </c>
      <c r="N4358" s="4">
        <f>IFERROR(AVERAGEIFS('TE por AEA'!$H$2:$H$12257,'TE por AEA'!$A$2:$A$12257,'TE por AEA'!J4358,'TE por AEA'!$B$2:$B$12257,'TE por AEA'!K4358,'TE por AEA'!$F$2:$F$12257,'TE por AEA'!L4358),"No hay registro")</f>
        <v>1.1145799999999999</v>
      </c>
      <c r="O4358" s="4"/>
      <c r="P4358" s="4"/>
      <c r="Q4358" s="4"/>
      <c r="R4358" s="4"/>
      <c r="S4358" s="4"/>
    </row>
    <row r="4359" spans="1:19">
      <c r="A4359" s="1" t="str">
        <f>+'BD1'!A4359</f>
        <v>Central Occidental</v>
      </c>
      <c r="B4359" s="1" t="str">
        <f>+'BD1'!B4359</f>
        <v>Zarcero</v>
      </c>
      <c r="C4359" s="1" t="str">
        <f>+'BD1'!C4359</f>
        <v>Josué Salas Castro</v>
      </c>
      <c r="D4359" s="1">
        <f>+'BD1'!D4359</f>
        <v>2.5</v>
      </c>
      <c r="E4359" s="1" t="str">
        <f>+'BD1'!E4359</f>
        <v>Profesional</v>
      </c>
      <c r="F4359" s="1" t="str">
        <f>+'BD1'!F4359</f>
        <v>Productores ocasionales: asistencia técnica grupal (por asistencia a grupo)</v>
      </c>
      <c r="G4359" s="1" t="str">
        <f>+'BD1'!G4359</f>
        <v>Sustantiva</v>
      </c>
      <c r="H4359" s="1" t="str">
        <f>+'BD1'!H4359</f>
        <v>NA</v>
      </c>
      <c r="J4359" s="1" t="s">
        <v>306</v>
      </c>
      <c r="K4359" s="1" t="s">
        <v>321</v>
      </c>
      <c r="L4359" s="3" t="s">
        <v>35</v>
      </c>
      <c r="M4359" s="1" t="s">
        <v>67</v>
      </c>
      <c r="N4359" s="4">
        <f>IFERROR(AVERAGEIFS('TE por AEA'!$H$2:$H$12257,'TE por AEA'!$A$2:$A$12257,'TE por AEA'!J4359,'TE por AEA'!$B$2:$B$12257,'TE por AEA'!K4359,'TE por AEA'!$F$2:$F$12257,'TE por AEA'!L4359),"No hay registro")</f>
        <v>0.41610999999999998</v>
      </c>
      <c r="O4359" s="4"/>
      <c r="P4359" s="4"/>
      <c r="Q4359" s="4"/>
      <c r="R4359" s="4"/>
      <c r="S4359" s="4"/>
    </row>
    <row r="4360" spans="1:19">
      <c r="A4360" s="1" t="str">
        <f>+'BD1'!A4360</f>
        <v>Central Occidental</v>
      </c>
      <c r="B4360" s="1" t="str">
        <f>+'BD1'!B4360</f>
        <v>Zarcero</v>
      </c>
      <c r="C4360" s="1" t="str">
        <f>+'BD1'!C4360</f>
        <v>Josué Salas Castro</v>
      </c>
      <c r="D4360" s="1">
        <f>+'BD1'!D4360</f>
        <v>2.5</v>
      </c>
      <c r="E4360" s="1" t="str">
        <f>+'BD1'!E4360</f>
        <v>Profesional</v>
      </c>
      <c r="F4360" s="1" t="str">
        <f>+'BD1'!F4360</f>
        <v>Productores ocasionales: servicios de extensión de información digitales y virtuales (por productor)</v>
      </c>
      <c r="G4360" s="1" t="str">
        <f>+'BD1'!G4360</f>
        <v>Sustantiva</v>
      </c>
      <c r="H4360" s="1">
        <f>+'BD1'!H4360</f>
        <v>0.35666999999999999</v>
      </c>
      <c r="J4360" s="1" t="s">
        <v>306</v>
      </c>
      <c r="K4360" s="1" t="s">
        <v>321</v>
      </c>
      <c r="L4360" s="3" t="s">
        <v>36</v>
      </c>
      <c r="M4360" s="1" t="s">
        <v>67</v>
      </c>
      <c r="N4360" s="4">
        <f>IFERROR(AVERAGEIFS('TE por AEA'!$H$2:$H$12257,'TE por AEA'!$A$2:$A$12257,'TE por AEA'!J4360,'TE por AEA'!$B$2:$B$12257,'TE por AEA'!K4360,'TE por AEA'!$F$2:$F$12257,'TE por AEA'!L4360),"No hay registro")</f>
        <v>2.2588900000000001</v>
      </c>
      <c r="O4360" s="4"/>
      <c r="P4360" s="4"/>
      <c r="Q4360" s="4"/>
      <c r="R4360" s="4"/>
      <c r="S4360" s="4"/>
    </row>
    <row r="4361" spans="1:19">
      <c r="A4361" s="1" t="str">
        <f>+'BD1'!A4361</f>
        <v>Central Occidental</v>
      </c>
      <c r="B4361" s="1" t="str">
        <f>+'BD1'!B4361</f>
        <v>Zarcero</v>
      </c>
      <c r="C4361" s="1" t="str">
        <f>+'BD1'!C4361</f>
        <v>Josué Salas Castro</v>
      </c>
      <c r="D4361" s="1">
        <f>+'BD1'!D4361</f>
        <v>2.5</v>
      </c>
      <c r="E4361" s="1" t="str">
        <f>+'BD1'!E4361</f>
        <v>Profesional</v>
      </c>
      <c r="F4361" s="1" t="str">
        <f>+'BD1'!F4361</f>
        <v>Proyectos financiados con fondos públicos y transferencia MAG: apoyo en la formulación de proyectos de personas productoras (acumulado efectivo por proyecto)</v>
      </c>
      <c r="G4361" s="1" t="str">
        <f>+'BD1'!G4361</f>
        <v>Sustantiva</v>
      </c>
      <c r="H4361" s="1" t="str">
        <f>+'BD1'!H4361</f>
        <v>NA</v>
      </c>
      <c r="J4361" s="1" t="s">
        <v>306</v>
      </c>
      <c r="K4361" s="1" t="s">
        <v>321</v>
      </c>
      <c r="L4361" s="3" t="s">
        <v>37</v>
      </c>
      <c r="M4361" s="1" t="s">
        <v>67</v>
      </c>
      <c r="N4361" s="4">
        <f>IFERROR(AVERAGEIFS('TE por AEA'!$H$2:$H$12257,'TE por AEA'!$A$2:$A$12257,'TE por AEA'!J4361,'TE por AEA'!$B$2:$B$12257,'TE por AEA'!K4361,'TE por AEA'!$F$2:$F$12257,'TE por AEA'!L4361),"No hay registro")</f>
        <v>0.35666999999999999</v>
      </c>
      <c r="O4361" s="4"/>
      <c r="P4361" s="4"/>
      <c r="Q4361" s="4"/>
      <c r="R4361" s="4"/>
      <c r="S4361" s="4"/>
    </row>
    <row r="4362" spans="1:19">
      <c r="A4362" s="1" t="str">
        <f>+'BD1'!A4362</f>
        <v>Central Occidental</v>
      </c>
      <c r="B4362" s="1" t="str">
        <f>+'BD1'!B4362</f>
        <v>Zarcero</v>
      </c>
      <c r="C4362" s="1" t="str">
        <f>+'BD1'!C4362</f>
        <v>Josué Salas Castro</v>
      </c>
      <c r="D4362" s="1">
        <f>+'BD1'!D4362</f>
        <v>2.5</v>
      </c>
      <c r="E4362" s="1" t="str">
        <f>+'BD1'!E4362</f>
        <v>Profesional</v>
      </c>
      <c r="F4362" s="1" t="str">
        <f>+'BD1'!F4362</f>
        <v>Proyectos financiados con fondos públicos y transferencia MAG: apoyo en la formulación de proyectos de organizaciones (acumulado efectivo por proyecto)</v>
      </c>
      <c r="G4362" s="1" t="str">
        <f>+'BD1'!G4362</f>
        <v>Sustantiva</v>
      </c>
      <c r="H4362" s="1" t="str">
        <f>+'BD1'!H4362</f>
        <v>NA</v>
      </c>
      <c r="J4362" s="1" t="s">
        <v>306</v>
      </c>
      <c r="K4362" s="1" t="s">
        <v>321</v>
      </c>
      <c r="L4362" s="3" t="s">
        <v>38</v>
      </c>
      <c r="M4362" s="1" t="s">
        <v>67</v>
      </c>
      <c r="N4362" s="4">
        <f>IFERROR(AVERAGEIFS('TE por AEA'!$H$2:$H$12257,'TE por AEA'!$A$2:$A$12257,'TE por AEA'!J4362,'TE por AEA'!$B$2:$B$12257,'TE por AEA'!K4362,'TE por AEA'!$F$2:$F$12257,'TE por AEA'!L4362),"No hay registro")</f>
        <v>4.1016700000000004</v>
      </c>
      <c r="O4362" s="4"/>
      <c r="P4362" s="4"/>
      <c r="Q4362" s="4"/>
      <c r="R4362" s="4"/>
      <c r="S4362" s="4"/>
    </row>
    <row r="4363" spans="1:19">
      <c r="A4363" s="1" t="str">
        <f>+'BD1'!A4363</f>
        <v>Central Occidental</v>
      </c>
      <c r="B4363" s="1" t="str">
        <f>+'BD1'!B4363</f>
        <v>Zarcero</v>
      </c>
      <c r="C4363" s="1" t="str">
        <f>+'BD1'!C4363</f>
        <v>Josué Salas Castro</v>
      </c>
      <c r="D4363" s="1">
        <f>+'BD1'!D4363</f>
        <v>2.5</v>
      </c>
      <c r="E4363" s="1" t="str">
        <f>+'BD1'!E4363</f>
        <v>Profesional</v>
      </c>
      <c r="F4363" s="1" t="str">
        <f>+'BD1'!F4363</f>
        <v>Proyectos financiados con fondos públicos: seguimiento técnico (por visita a proyecto)</v>
      </c>
      <c r="G4363" s="1" t="str">
        <f>+'BD1'!G4363</f>
        <v>Sustantiva</v>
      </c>
      <c r="H4363" s="1" t="str">
        <f>+'BD1'!H4363</f>
        <v>NA</v>
      </c>
      <c r="J4363" s="1" t="s">
        <v>306</v>
      </c>
      <c r="K4363" s="1" t="s">
        <v>321</v>
      </c>
      <c r="L4363" s="3" t="s">
        <v>39</v>
      </c>
      <c r="M4363" s="1" t="s">
        <v>67</v>
      </c>
      <c r="N4363" s="4" t="str">
        <f>IFERROR(AVERAGEIFS('TE por AEA'!$H$2:$H$12257,'TE por AEA'!$A$2:$A$12257,'TE por AEA'!J4363,'TE por AEA'!$B$2:$B$12257,'TE por AEA'!K4363,'TE por AEA'!$F$2:$F$12257,'TE por AEA'!L4363),"No hay registro")</f>
        <v>No hay registro</v>
      </c>
      <c r="O4363" s="4"/>
      <c r="P4363" s="4"/>
      <c r="Q4363" s="4"/>
      <c r="R4363" s="4"/>
      <c r="S4363" s="4"/>
    </row>
    <row r="4364" spans="1:19">
      <c r="A4364" s="1" t="str">
        <f>+'BD1'!A4364</f>
        <v>Central Occidental</v>
      </c>
      <c r="B4364" s="1" t="str">
        <f>+'BD1'!B4364</f>
        <v>Zarcero</v>
      </c>
      <c r="C4364" s="1" t="str">
        <f>+'BD1'!C4364</f>
        <v>Josué Salas Castro</v>
      </c>
      <c r="D4364" s="1">
        <f>+'BD1'!D4364</f>
        <v>2.5</v>
      </c>
      <c r="E4364" s="1" t="str">
        <f>+'BD1'!E4364</f>
        <v>Profesional</v>
      </c>
      <c r="F4364" s="1" t="str">
        <f>+'BD1'!F4364</f>
        <v>Elaboración de informes trimestrales, semestrales y anuales PAO (por informe)</v>
      </c>
      <c r="G4364" s="1" t="str">
        <f>+'BD1'!G4364</f>
        <v>Administrativa</v>
      </c>
      <c r="H4364" s="1" t="str">
        <f>+'BD1'!H4364</f>
        <v>NA</v>
      </c>
      <c r="J4364" s="1" t="s">
        <v>306</v>
      </c>
      <c r="K4364" s="1" t="s">
        <v>321</v>
      </c>
      <c r="L4364" s="3" t="s">
        <v>40</v>
      </c>
      <c r="M4364" s="1" t="s">
        <v>67</v>
      </c>
      <c r="N4364" s="4">
        <f>IFERROR(AVERAGEIFS('TE por AEA'!$H$2:$H$12257,'TE por AEA'!$A$2:$A$12257,'TE por AEA'!J4364,'TE por AEA'!$B$2:$B$12257,'TE por AEA'!K4364,'TE por AEA'!$F$2:$F$12257,'TE por AEA'!L4364),"No hay registro")</f>
        <v>1.15917</v>
      </c>
      <c r="O4364" s="4"/>
      <c r="P4364" s="4"/>
      <c r="Q4364" s="4"/>
      <c r="R4364" s="4"/>
      <c r="S4364" s="4"/>
    </row>
    <row r="4365" spans="1:19">
      <c r="A4365" s="1" t="str">
        <f>+'BD1'!A4365</f>
        <v>Central Occidental</v>
      </c>
      <c r="B4365" s="1" t="str">
        <f>+'BD1'!B4365</f>
        <v>Zarcero</v>
      </c>
      <c r="C4365" s="1" t="str">
        <f>+'BD1'!C4365</f>
        <v>Josué Salas Castro</v>
      </c>
      <c r="D4365" s="1">
        <f>+'BD1'!D4365</f>
        <v>2.5</v>
      </c>
      <c r="E4365" s="1" t="str">
        <f>+'BD1'!E4365</f>
        <v>Profesional</v>
      </c>
      <c r="F4365" s="1" t="str">
        <f>+'BD1'!F4365</f>
        <v>Seguimiento a los PAO de los funcionarios a su cargo (por funcionario)</v>
      </c>
      <c r="G4365" s="1" t="str">
        <f>+'BD1'!G4365</f>
        <v>Administrativa</v>
      </c>
      <c r="H4365" s="1" t="str">
        <f>+'BD1'!H4365</f>
        <v>NA</v>
      </c>
      <c r="J4365" s="1" t="s">
        <v>306</v>
      </c>
      <c r="K4365" s="1" t="s">
        <v>321</v>
      </c>
      <c r="L4365" s="3" t="s">
        <v>41</v>
      </c>
      <c r="M4365" s="1" t="s">
        <v>68</v>
      </c>
      <c r="N4365" s="4">
        <f>IFERROR(AVERAGEIFS('TE por AEA'!$H$2:$H$12257,'TE por AEA'!$A$2:$A$12257,'TE por AEA'!J4365,'TE por AEA'!$B$2:$B$12257,'TE por AEA'!K4365,'TE por AEA'!$F$2:$F$12257,'TE por AEA'!L4365),"No hay registro")</f>
        <v>19.260000000000002</v>
      </c>
      <c r="O4365" s="4"/>
      <c r="P4365" s="4"/>
      <c r="Q4365" s="4"/>
      <c r="R4365" s="4"/>
      <c r="S4365" s="4"/>
    </row>
    <row r="4366" spans="1:19">
      <c r="A4366" s="1" t="str">
        <f>+'BD1'!A4366</f>
        <v>Central Occidental</v>
      </c>
      <c r="B4366" s="1" t="str">
        <f>+'BD1'!B4366</f>
        <v>Zarcero</v>
      </c>
      <c r="C4366" s="1" t="str">
        <f>+'BD1'!C4366</f>
        <v>Josué Salas Castro</v>
      </c>
      <c r="D4366" s="1">
        <f>+'BD1'!D4366</f>
        <v>2.5</v>
      </c>
      <c r="E4366" s="1" t="str">
        <f>+'BD1'!E4366</f>
        <v>Profesional</v>
      </c>
      <c r="F4366" s="1" t="str">
        <f>+'BD1'!F4366</f>
        <v>Inscripción y actualización de PYMPA (por productor)</v>
      </c>
      <c r="G4366" s="1" t="str">
        <f>+'BD1'!G4366</f>
        <v>Sustantiva</v>
      </c>
      <c r="H4366" s="1">
        <f>+'BD1'!H4366</f>
        <v>0.53500000000000003</v>
      </c>
      <c r="J4366" s="1" t="s">
        <v>306</v>
      </c>
      <c r="K4366" s="1" t="s">
        <v>321</v>
      </c>
      <c r="L4366" s="3" t="s">
        <v>42</v>
      </c>
      <c r="M4366" s="1" t="s">
        <v>68</v>
      </c>
      <c r="N4366" s="4">
        <f>IFERROR(AVERAGEIFS('TE por AEA'!$H$2:$H$12257,'TE por AEA'!$A$2:$A$12257,'TE por AEA'!J4366,'TE por AEA'!$B$2:$B$12257,'TE por AEA'!K4366,'TE por AEA'!$F$2:$F$12257,'TE por AEA'!L4366),"No hay registro")</f>
        <v>1.96167</v>
      </c>
      <c r="O4366" s="4"/>
      <c r="P4366" s="4"/>
      <c r="Q4366" s="4"/>
      <c r="R4366" s="4"/>
      <c r="S4366" s="4"/>
    </row>
    <row r="4367" spans="1:19">
      <c r="A4367" s="1" t="str">
        <f>+'BD1'!A4367</f>
        <v>Central Occidental</v>
      </c>
      <c r="B4367" s="1" t="str">
        <f>+'BD1'!B4367</f>
        <v>Zarcero</v>
      </c>
      <c r="C4367" s="1" t="str">
        <f>+'BD1'!C4367</f>
        <v>Josué Salas Castro</v>
      </c>
      <c r="D4367" s="1">
        <f>+'BD1'!D4367</f>
        <v>2.5</v>
      </c>
      <c r="E4367" s="1" t="str">
        <f>+'BD1'!E4367</f>
        <v>Profesional</v>
      </c>
      <c r="F4367" s="1" t="str">
        <f>+'BD1'!F4367</f>
        <v>Certificaciones para la Declaración de Bienes Inmuebles ante las municipalidades (por trámite)</v>
      </c>
      <c r="G4367" s="1" t="str">
        <f>+'BD1'!G4367</f>
        <v>Sustantiva</v>
      </c>
      <c r="H4367" s="1" t="str">
        <f>+'BD1'!H4367</f>
        <v>NA</v>
      </c>
      <c r="J4367" s="1" t="s">
        <v>306</v>
      </c>
      <c r="K4367" s="1" t="s">
        <v>321</v>
      </c>
      <c r="L4367" s="3" t="s">
        <v>43</v>
      </c>
      <c r="M4367" s="1" t="s">
        <v>67</v>
      </c>
      <c r="N4367" s="4">
        <f>IFERROR(AVERAGEIFS('TE por AEA'!$H$2:$H$12257,'TE por AEA'!$A$2:$A$12257,'TE por AEA'!J4367,'TE por AEA'!$B$2:$B$12257,'TE por AEA'!K4367,'TE por AEA'!$F$2:$F$12257,'TE por AEA'!L4367),"No hay registro")</f>
        <v>0.26750000000000002</v>
      </c>
      <c r="O4367" s="4"/>
      <c r="P4367" s="4"/>
      <c r="Q4367" s="4"/>
      <c r="R4367" s="4"/>
      <c r="S4367" s="4"/>
    </row>
    <row r="4368" spans="1:19">
      <c r="A4368" s="1" t="str">
        <f>+'BD1'!A4368</f>
        <v>Central Occidental</v>
      </c>
      <c r="B4368" s="1" t="str">
        <f>+'BD1'!B4368</f>
        <v>Zarcero</v>
      </c>
      <c r="C4368" s="1" t="str">
        <f>+'BD1'!C4368</f>
        <v>Josué Salas Castro</v>
      </c>
      <c r="D4368" s="1">
        <f>+'BD1'!D4368</f>
        <v>2.5</v>
      </c>
      <c r="E4368" s="1" t="str">
        <f>+'BD1'!E4368</f>
        <v>Profesional</v>
      </c>
      <c r="F4368" s="1" t="str">
        <f>+'BD1'!F4368</f>
        <v>Participación en reuniones EREA (por reunión)</v>
      </c>
      <c r="G4368" s="1" t="str">
        <f>+'BD1'!G4368</f>
        <v>Administrativa</v>
      </c>
      <c r="H4368" s="1" t="str">
        <f>+'BD1'!H4368</f>
        <v>NA</v>
      </c>
      <c r="J4368" s="1" t="s">
        <v>306</v>
      </c>
      <c r="K4368" s="1" t="s">
        <v>321</v>
      </c>
      <c r="L4368" s="3" t="s">
        <v>44</v>
      </c>
      <c r="M4368" s="1" t="s">
        <v>67</v>
      </c>
      <c r="N4368" s="4" t="str">
        <f>IFERROR(AVERAGEIFS('TE por AEA'!$H$2:$H$12257,'TE por AEA'!$A$2:$A$12257,'TE por AEA'!J4368,'TE por AEA'!$B$2:$B$12257,'TE por AEA'!K4368,'TE por AEA'!$F$2:$F$12257,'TE por AEA'!L4368),"No hay registro")</f>
        <v>No hay registro</v>
      </c>
      <c r="O4368" s="4"/>
      <c r="P4368" s="4"/>
      <c r="Q4368" s="4"/>
      <c r="R4368" s="4"/>
      <c r="S4368" s="4"/>
    </row>
    <row r="4369" spans="1:19">
      <c r="A4369" s="1" t="str">
        <f>+'BD1'!A4369</f>
        <v>Central Occidental</v>
      </c>
      <c r="B4369" s="1" t="str">
        <f>+'BD1'!B4369</f>
        <v>Zarcero</v>
      </c>
      <c r="C4369" s="1" t="str">
        <f>+'BD1'!C4369</f>
        <v>Josué Salas Castro</v>
      </c>
      <c r="D4369" s="1">
        <f>+'BD1'!D4369</f>
        <v>2.5</v>
      </c>
      <c r="E4369" s="1" t="str">
        <f>+'BD1'!E4369</f>
        <v>Profesional</v>
      </c>
      <c r="F4369" s="1" t="str">
        <f>+'BD1'!F4369</f>
        <v>Participación en grupos técnicos o comisiones (por reunión)</v>
      </c>
      <c r="G4369" s="1" t="str">
        <f>+'BD1'!G4369</f>
        <v>Sustantiva</v>
      </c>
      <c r="H4369" s="1" t="str">
        <f>+'BD1'!H4369</f>
        <v>NA</v>
      </c>
      <c r="J4369" s="1" t="s">
        <v>306</v>
      </c>
      <c r="K4369" s="1" t="s">
        <v>321</v>
      </c>
      <c r="L4369" s="3" t="s">
        <v>45</v>
      </c>
      <c r="M4369" s="1" t="s">
        <v>68</v>
      </c>
      <c r="N4369" s="4">
        <f>IFERROR(AVERAGEIFS('TE por AEA'!$H$2:$H$12257,'TE por AEA'!$A$2:$A$12257,'TE por AEA'!J4369,'TE por AEA'!$B$2:$B$12257,'TE por AEA'!K4369,'TE por AEA'!$F$2:$F$12257,'TE por AEA'!L4369),"No hay registro")</f>
        <v>4.6366699999999996</v>
      </c>
      <c r="O4369" s="4"/>
      <c r="P4369" s="4"/>
      <c r="Q4369" s="4"/>
      <c r="R4369" s="4"/>
      <c r="S4369" s="4"/>
    </row>
    <row r="4370" spans="1:19">
      <c r="A4370" s="1" t="str">
        <f>+'BD1'!A4370</f>
        <v>Central Occidental</v>
      </c>
      <c r="B4370" s="1" t="str">
        <f>+'BD1'!B4370</f>
        <v>Zarcero</v>
      </c>
      <c r="C4370" s="1" t="str">
        <f>+'BD1'!C4370</f>
        <v>Josué Salas Castro</v>
      </c>
      <c r="D4370" s="1">
        <f>+'BD1'!D4370</f>
        <v>2.5</v>
      </c>
      <c r="E4370" s="1" t="str">
        <f>+'BD1'!E4370</f>
        <v>Profesional</v>
      </c>
      <c r="F4370" s="1" t="str">
        <f>+'BD1'!F4370</f>
        <v>Participación en capacitaciones técnicas (por capacitación)</v>
      </c>
      <c r="G4370" s="1" t="str">
        <f>+'BD1'!G4370</f>
        <v>Administrativa</v>
      </c>
      <c r="H4370" s="1" t="str">
        <f>+'BD1'!H4370</f>
        <v>NA</v>
      </c>
      <c r="J4370" s="1" t="s">
        <v>306</v>
      </c>
      <c r="K4370" s="1" t="s">
        <v>321</v>
      </c>
      <c r="L4370" s="3" t="s">
        <v>46</v>
      </c>
      <c r="M4370" s="1" t="s">
        <v>67</v>
      </c>
      <c r="N4370" s="4">
        <f>IFERROR(AVERAGEIFS('TE por AEA'!$H$2:$H$12257,'TE por AEA'!$A$2:$A$12257,'TE por AEA'!J4370,'TE por AEA'!$B$2:$B$12257,'TE por AEA'!K4370,'TE por AEA'!$F$2:$F$12257,'TE por AEA'!L4370),"No hay registro")</f>
        <v>1.09972</v>
      </c>
      <c r="O4370" s="4"/>
      <c r="P4370" s="4"/>
      <c r="Q4370" s="4"/>
      <c r="R4370" s="4"/>
      <c r="S4370" s="4"/>
    </row>
    <row r="4371" spans="1:19">
      <c r="A4371" s="1" t="str">
        <f>+'BD1'!A4371</f>
        <v>Central Occidental</v>
      </c>
      <c r="B4371" s="1" t="str">
        <f>+'BD1'!B4371</f>
        <v>Zarcero</v>
      </c>
      <c r="C4371" s="1" t="str">
        <f>+'BD1'!C4371</f>
        <v>Josué Salas Castro</v>
      </c>
      <c r="D4371" s="1">
        <f>+'BD1'!D4371</f>
        <v>2.5</v>
      </c>
      <c r="E4371" s="1" t="str">
        <f>+'BD1'!E4371</f>
        <v>Profesional</v>
      </c>
      <c r="F4371" s="1" t="str">
        <f>+'BD1'!F4371</f>
        <v xml:space="preserve">Participación en charlas y sesiones técnicas, de trabajo y de actualización de conocimiento (por evento) </v>
      </c>
      <c r="G4371" s="1" t="str">
        <f>+'BD1'!G4371</f>
        <v>Administrativa</v>
      </c>
      <c r="H4371" s="1" t="str">
        <f>+'BD1'!H4371</f>
        <v>NA</v>
      </c>
      <c r="J4371" s="1" t="s">
        <v>306</v>
      </c>
      <c r="K4371" s="1" t="s">
        <v>321</v>
      </c>
      <c r="L4371" s="3" t="s">
        <v>47</v>
      </c>
      <c r="M4371" s="1" t="s">
        <v>68</v>
      </c>
      <c r="N4371" s="4">
        <f>IFERROR(AVERAGEIFS('TE por AEA'!$H$2:$H$12257,'TE por AEA'!$A$2:$A$12257,'TE por AEA'!J4371,'TE por AEA'!$B$2:$B$12257,'TE por AEA'!K4371,'TE por AEA'!$F$2:$F$12257,'TE por AEA'!L4371),"No hay registro")</f>
        <v>10.52167</v>
      </c>
      <c r="O4371" s="4"/>
      <c r="P4371" s="4"/>
      <c r="Q4371" s="4"/>
      <c r="R4371" s="4"/>
      <c r="S4371" s="4"/>
    </row>
    <row r="4372" spans="1:19">
      <c r="A4372" s="1" t="str">
        <f>+'BD1'!A4372</f>
        <v>Central Occidental</v>
      </c>
      <c r="B4372" s="1" t="str">
        <f>+'BD1'!B4372</f>
        <v>Zarcero</v>
      </c>
      <c r="C4372" s="1" t="str">
        <f>+'BD1'!C4372</f>
        <v>Josué Salas Castro</v>
      </c>
      <c r="D4372" s="1">
        <f>+'BD1'!D4372</f>
        <v>2.5</v>
      </c>
      <c r="E4372" s="1" t="str">
        <f>+'BD1'!E4372</f>
        <v>Profesional</v>
      </c>
      <c r="F4372" s="1" t="str">
        <f>+'BD1'!F4372</f>
        <v>Aplicación de censos y apoyo en sondeo de precios de insumos agropecuarios (por censo o sondeo)</v>
      </c>
      <c r="G4372" s="1" t="str">
        <f>+'BD1'!G4372</f>
        <v>Sustantiva</v>
      </c>
      <c r="H4372" s="1" t="str">
        <f>+'BD1'!H4372</f>
        <v>NA</v>
      </c>
      <c r="J4372" s="1" t="s">
        <v>306</v>
      </c>
      <c r="K4372" s="1" t="s">
        <v>321</v>
      </c>
      <c r="L4372" s="3" t="s">
        <v>48</v>
      </c>
      <c r="M4372" s="1" t="s">
        <v>68</v>
      </c>
      <c r="N4372" s="4">
        <f>IFERROR(AVERAGEIFS('TE por AEA'!$H$2:$H$12257,'TE por AEA'!$A$2:$A$12257,'TE por AEA'!J4372,'TE por AEA'!$B$2:$B$12257,'TE por AEA'!K4372,'TE por AEA'!$F$2:$F$12257,'TE por AEA'!L4372),"No hay registro")</f>
        <v>1.18889</v>
      </c>
      <c r="O4372" s="4"/>
      <c r="P4372" s="4"/>
      <c r="Q4372" s="4"/>
      <c r="R4372" s="4"/>
      <c r="S4372" s="4"/>
    </row>
    <row r="4373" spans="1:19">
      <c r="A4373" s="1" t="str">
        <f>+'BD1'!A4373</f>
        <v>Central Occidental</v>
      </c>
      <c r="B4373" s="1" t="str">
        <f>+'BD1'!B4373</f>
        <v>Zarcero</v>
      </c>
      <c r="C4373" s="1" t="str">
        <f>+'BD1'!C4373</f>
        <v>Josué Salas Castro</v>
      </c>
      <c r="D4373" s="1">
        <f>+'BD1'!D4373</f>
        <v>2.5</v>
      </c>
      <c r="E4373" s="1" t="str">
        <f>+'BD1'!E4373</f>
        <v>Profesional</v>
      </c>
      <c r="F4373" s="1" t="str">
        <f>+'BD1'!F4373</f>
        <v>Coordinación de acciones entre dependencias del MAG (por acción de cordinación)</v>
      </c>
      <c r="G4373" s="1" t="str">
        <f>+'BD1'!G4373</f>
        <v>Administrativa</v>
      </c>
      <c r="H4373" s="1" t="str">
        <f>+'BD1'!H4373</f>
        <v>NA</v>
      </c>
      <c r="J4373" s="1" t="s">
        <v>306</v>
      </c>
      <c r="K4373" s="1" t="s">
        <v>321</v>
      </c>
      <c r="L4373" s="3" t="s">
        <v>49</v>
      </c>
      <c r="M4373" s="1" t="s">
        <v>67</v>
      </c>
      <c r="N4373" s="4" t="str">
        <f>IFERROR(AVERAGEIFS('TE por AEA'!$H$2:$H$12257,'TE por AEA'!$A$2:$A$12257,'TE por AEA'!J4373,'TE por AEA'!$B$2:$B$12257,'TE por AEA'!K4373,'TE por AEA'!$F$2:$F$12257,'TE por AEA'!L4373),"No hay registro")</f>
        <v>No hay registro</v>
      </c>
      <c r="O4373" s="4"/>
      <c r="P4373" s="4"/>
      <c r="Q4373" s="4"/>
      <c r="R4373" s="4"/>
      <c r="S4373" s="4"/>
    </row>
    <row r="4374" spans="1:19">
      <c r="A4374" s="1" t="str">
        <f>+'BD1'!A4374</f>
        <v>Central Occidental</v>
      </c>
      <c r="B4374" s="1" t="str">
        <f>+'BD1'!B4374</f>
        <v>Zarcero</v>
      </c>
      <c r="C4374" s="1" t="str">
        <f>+'BD1'!C4374</f>
        <v>Josué Salas Castro</v>
      </c>
      <c r="D4374" s="1">
        <f>+'BD1'!D4374</f>
        <v>2.5</v>
      </c>
      <c r="E4374" s="1" t="str">
        <f>+'BD1'!E4374</f>
        <v>Profesional</v>
      </c>
      <c r="F4374" s="1" t="str">
        <f>+'BD1'!F4374</f>
        <v>Otorgamiento de permisos para quemas agropecuarias (por trámite)</v>
      </c>
      <c r="G4374" s="1" t="str">
        <f>+'BD1'!G4374</f>
        <v>Sustantiva</v>
      </c>
      <c r="H4374" s="1" t="str">
        <f>+'BD1'!H4374</f>
        <v>NA</v>
      </c>
      <c r="J4374" s="1" t="s">
        <v>306</v>
      </c>
      <c r="K4374" s="1" t="s">
        <v>321</v>
      </c>
      <c r="L4374" s="3" t="s">
        <v>50</v>
      </c>
      <c r="M4374" s="1" t="s">
        <v>68</v>
      </c>
      <c r="N4374" s="4">
        <f>IFERROR(AVERAGEIFS('TE por AEA'!$H$2:$H$12257,'TE por AEA'!$A$2:$A$12257,'TE por AEA'!J4374,'TE por AEA'!$B$2:$B$12257,'TE por AEA'!K4374,'TE por AEA'!$F$2:$F$12257,'TE por AEA'!L4374),"No hay registro")</f>
        <v>1.1145799999999999</v>
      </c>
      <c r="O4374" s="4"/>
      <c r="P4374" s="4"/>
      <c r="Q4374" s="4"/>
      <c r="R4374" s="4"/>
      <c r="S4374" s="4"/>
    </row>
    <row r="4375" spans="1:19">
      <c r="A4375" s="1" t="str">
        <f>+'BD1'!A4375</f>
        <v>Central Occidental</v>
      </c>
      <c r="B4375" s="1" t="str">
        <f>+'BD1'!B4375</f>
        <v>Zarcero</v>
      </c>
      <c r="C4375" s="1" t="str">
        <f>+'BD1'!C4375</f>
        <v>Josué Salas Castro</v>
      </c>
      <c r="D4375" s="1">
        <f>+'BD1'!D4375</f>
        <v>2.5</v>
      </c>
      <c r="E4375" s="1" t="str">
        <f>+'BD1'!E4375</f>
        <v>Profesional</v>
      </c>
      <c r="F4375" s="1" t="str">
        <f>+'BD1'!F4375</f>
        <v>Elaboración de Autoevaluación en Control Interno (acumulado efectivo por aplicación de la autoevaluación)</v>
      </c>
      <c r="G4375" s="1" t="str">
        <f>+'BD1'!G4375</f>
        <v>Administrativa</v>
      </c>
      <c r="H4375" s="1" t="str">
        <f>+'BD1'!H4375</f>
        <v>NA</v>
      </c>
      <c r="J4375" s="1" t="s">
        <v>306</v>
      </c>
      <c r="K4375" s="1" t="s">
        <v>321</v>
      </c>
      <c r="L4375" s="3" t="s">
        <v>51</v>
      </c>
      <c r="M4375" s="1" t="s">
        <v>67</v>
      </c>
      <c r="N4375" s="4">
        <f>IFERROR(AVERAGEIFS('TE por AEA'!$H$2:$H$12257,'TE por AEA'!$A$2:$A$12257,'TE por AEA'!J4375,'TE por AEA'!$B$2:$B$12257,'TE por AEA'!K4375,'TE por AEA'!$F$2:$F$12257,'TE por AEA'!L4375),"No hay registro")</f>
        <v>2.14</v>
      </c>
      <c r="O4375" s="4"/>
      <c r="P4375" s="4"/>
      <c r="Q4375" s="4"/>
      <c r="R4375" s="4"/>
      <c r="S4375" s="4"/>
    </row>
    <row r="4376" spans="1:19">
      <c r="A4376" s="1" t="str">
        <f>+'BD1'!A4376</f>
        <v>Central Occidental</v>
      </c>
      <c r="B4376" s="1" t="str">
        <f>+'BD1'!B4376</f>
        <v>Zarcero</v>
      </c>
      <c r="C4376" s="1" t="str">
        <f>+'BD1'!C4376</f>
        <v>Josué Salas Castro</v>
      </c>
      <c r="D4376" s="1">
        <f>+'BD1'!D4376</f>
        <v>2.5</v>
      </c>
      <c r="E4376" s="1" t="str">
        <f>+'BD1'!E4376</f>
        <v>Profesional</v>
      </c>
      <c r="F4376" s="1" t="str">
        <f>+'BD1'!F4376</f>
        <v>Determinación y evaluación de riesgos en SEVRIMAG (acumulado efectivo por aplicación del SEVRIMAG)</v>
      </c>
      <c r="G4376" s="1" t="str">
        <f>+'BD1'!G4376</f>
        <v>Administrativa</v>
      </c>
      <c r="H4376" s="1" t="str">
        <f>+'BD1'!H4376</f>
        <v>NA</v>
      </c>
      <c r="J4376" s="1" t="s">
        <v>306</v>
      </c>
      <c r="K4376" s="1" t="s">
        <v>321</v>
      </c>
      <c r="L4376" s="3" t="s">
        <v>52</v>
      </c>
      <c r="M4376" s="1" t="s">
        <v>68</v>
      </c>
      <c r="N4376" s="4">
        <f>IFERROR(AVERAGEIFS('TE por AEA'!$H$2:$H$12257,'TE por AEA'!$A$2:$A$12257,'TE por AEA'!J4376,'TE por AEA'!$B$2:$B$12257,'TE por AEA'!K4376,'TE por AEA'!$F$2:$F$12257,'TE por AEA'!L4376),"No hay registro")</f>
        <v>1.96167</v>
      </c>
      <c r="O4376" s="4"/>
      <c r="P4376" s="4"/>
      <c r="Q4376" s="4"/>
      <c r="R4376" s="4"/>
      <c r="S4376" s="4"/>
    </row>
    <row r="4377" spans="1:19">
      <c r="A4377" s="1" t="str">
        <f>+'BD1'!A4377</f>
        <v>Central Occidental</v>
      </c>
      <c r="B4377" s="1" t="str">
        <f>+'BD1'!B4377</f>
        <v>Zarcero</v>
      </c>
      <c r="C4377" s="1" t="str">
        <f>+'BD1'!C4377</f>
        <v>Josué Salas Castro</v>
      </c>
      <c r="D4377" s="1">
        <f>+'BD1'!D4377</f>
        <v>2.5</v>
      </c>
      <c r="E4377" s="1" t="str">
        <f>+'BD1'!E4377</f>
        <v>Profesional</v>
      </c>
      <c r="F4377" s="1" t="str">
        <f>+'BD1'!F4377</f>
        <v>Seguimiento a plan de mitigación de riesgos en SEVRIMAG (acumulado efectivo por seguimiento)</v>
      </c>
      <c r="G4377" s="1" t="str">
        <f>+'BD1'!G4377</f>
        <v>Administrativa</v>
      </c>
      <c r="H4377" s="1" t="str">
        <f>+'BD1'!H4377</f>
        <v>NA</v>
      </c>
      <c r="J4377" s="1" t="s">
        <v>306</v>
      </c>
      <c r="K4377" s="1" t="s">
        <v>321</v>
      </c>
      <c r="L4377" s="3" t="s">
        <v>53</v>
      </c>
      <c r="M4377" s="1" t="s">
        <v>68</v>
      </c>
      <c r="N4377" s="4">
        <f>IFERROR(AVERAGEIFS('TE por AEA'!$H$2:$H$12257,'TE por AEA'!$A$2:$A$12257,'TE por AEA'!J4377,'TE por AEA'!$B$2:$B$12257,'TE por AEA'!K4377,'TE por AEA'!$F$2:$F$12257,'TE por AEA'!L4377),"No hay registro")</f>
        <v>6.7766700000000002</v>
      </c>
      <c r="O4377" s="4"/>
      <c r="P4377" s="4"/>
      <c r="Q4377" s="4"/>
      <c r="R4377" s="4"/>
      <c r="S4377" s="4"/>
    </row>
    <row r="4378" spans="1:19">
      <c r="A4378" s="1" t="str">
        <f>+'BD1'!A4378</f>
        <v>Central Occidental</v>
      </c>
      <c r="B4378" s="1" t="str">
        <f>+'BD1'!B4378</f>
        <v>Zarcero</v>
      </c>
      <c r="C4378" s="1" t="str">
        <f>+'BD1'!C4378</f>
        <v>Josué Salas Castro</v>
      </c>
      <c r="D4378" s="1">
        <f>+'BD1'!D4378</f>
        <v>2.5</v>
      </c>
      <c r="E4378" s="1" t="str">
        <f>+'BD1'!E4378</f>
        <v>Profesional</v>
      </c>
      <c r="F4378" s="1" t="str">
        <f>+'BD1'!F4378</f>
        <v>Seguimiento a plan de mejora de la Autoevaluación en Control Interno (acumulado efectivo por seguimiento)</v>
      </c>
      <c r="G4378" s="1" t="str">
        <f>+'BD1'!G4378</f>
        <v>Administrativa</v>
      </c>
      <c r="H4378" s="1" t="str">
        <f>+'BD1'!H4378</f>
        <v>NA</v>
      </c>
      <c r="J4378" s="1" t="s">
        <v>306</v>
      </c>
      <c r="K4378" s="1" t="s">
        <v>321</v>
      </c>
      <c r="L4378" s="3" t="s">
        <v>54</v>
      </c>
      <c r="M4378" s="1" t="s">
        <v>68</v>
      </c>
      <c r="N4378" s="4">
        <f>IFERROR(AVERAGEIFS('TE por AEA'!$H$2:$H$12257,'TE por AEA'!$A$2:$A$12257,'TE por AEA'!J4378,'TE por AEA'!$B$2:$B$12257,'TE por AEA'!K4378,'TE por AEA'!$F$2:$F$12257,'TE por AEA'!L4378),"No hay registro")</f>
        <v>0.35666999999999999</v>
      </c>
      <c r="O4378" s="4"/>
      <c r="P4378" s="4"/>
      <c r="Q4378" s="4"/>
      <c r="R4378" s="4"/>
      <c r="S4378" s="4"/>
    </row>
    <row r="4379" spans="1:19">
      <c r="A4379" s="1" t="str">
        <f>+'BD1'!A4379</f>
        <v>Central Occidental</v>
      </c>
      <c r="B4379" s="1" t="str">
        <f>+'BD1'!B4379</f>
        <v>Zarcero</v>
      </c>
      <c r="C4379" s="1" t="str">
        <f>+'BD1'!C4379</f>
        <v>Josué Salas Castro</v>
      </c>
      <c r="D4379" s="1">
        <f>+'BD1'!D4379</f>
        <v>2.5</v>
      </c>
      <c r="E4379" s="1" t="str">
        <f>+'BD1'!E4379</f>
        <v>Profesional</v>
      </c>
      <c r="F4379" s="1" t="str">
        <f>+'BD1'!F4379</f>
        <v>Reuniones de personal AEA (por reunión)</v>
      </c>
      <c r="G4379" s="1" t="str">
        <f>+'BD1'!G4379</f>
        <v>Administrativa</v>
      </c>
      <c r="H4379" s="1">
        <f>+'BD1'!H4379</f>
        <v>2.14</v>
      </c>
      <c r="J4379" s="1" t="s">
        <v>306</v>
      </c>
      <c r="K4379" s="1" t="s">
        <v>321</v>
      </c>
      <c r="L4379" s="3" t="s">
        <v>55</v>
      </c>
      <c r="M4379" s="1" t="s">
        <v>68</v>
      </c>
      <c r="N4379" s="4">
        <f>IFERROR(AVERAGEIFS('TE por AEA'!$H$2:$H$12257,'TE por AEA'!$A$2:$A$12257,'TE por AEA'!J4379,'TE por AEA'!$B$2:$B$12257,'TE por AEA'!K4379,'TE por AEA'!$F$2:$F$12257,'TE por AEA'!L4379),"No hay registro")</f>
        <v>0.28236</v>
      </c>
      <c r="O4379" s="4"/>
      <c r="P4379" s="4"/>
      <c r="Q4379" s="4"/>
      <c r="R4379" s="4"/>
      <c r="S4379" s="4"/>
    </row>
    <row r="4380" spans="1:19">
      <c r="A4380" s="1" t="str">
        <f>+'BD1'!A4380</f>
        <v>Central Occidental</v>
      </c>
      <c r="B4380" s="1" t="str">
        <f>+'BD1'!B4380</f>
        <v>Zarcero</v>
      </c>
      <c r="C4380" s="1" t="str">
        <f>+'BD1'!C4380</f>
        <v>Josué Salas Castro</v>
      </c>
      <c r="D4380" s="1">
        <f>+'BD1'!D4380</f>
        <v>2.5</v>
      </c>
      <c r="E4380" s="1" t="str">
        <f>+'BD1'!E4380</f>
        <v>Profesional</v>
      </c>
      <c r="F4380" s="1" t="str">
        <f>+'BD1'!F4380</f>
        <v>Actualización del sistema de gestión documental y archivo (tiempo efectivo por día)</v>
      </c>
      <c r="G4380" s="1" t="str">
        <f>+'BD1'!G4380</f>
        <v>Administrativa</v>
      </c>
      <c r="H4380" s="1" t="str">
        <f>+'BD1'!H4380</f>
        <v>NA</v>
      </c>
      <c r="J4380" s="1" t="s">
        <v>306</v>
      </c>
      <c r="K4380" s="1" t="s">
        <v>321</v>
      </c>
      <c r="L4380" s="3" t="s">
        <v>56</v>
      </c>
      <c r="M4380" s="1" t="s">
        <v>68</v>
      </c>
      <c r="N4380" s="4">
        <f>IFERROR(AVERAGEIFS('TE por AEA'!$H$2:$H$12257,'TE por AEA'!$A$2:$A$12257,'TE por AEA'!J4380,'TE por AEA'!$B$2:$B$12257,'TE por AEA'!K4380,'TE por AEA'!$F$2:$F$12257,'TE por AEA'!L4380),"No hay registro")</f>
        <v>1.15917</v>
      </c>
      <c r="O4380" s="4"/>
      <c r="P4380" s="4"/>
      <c r="Q4380" s="4"/>
      <c r="R4380" s="4"/>
      <c r="S4380" s="4"/>
    </row>
    <row r="4381" spans="1:19">
      <c r="A4381" s="1" t="str">
        <f>+'BD1'!A4381</f>
        <v>Central Occidental</v>
      </c>
      <c r="B4381" s="1" t="str">
        <f>+'BD1'!B4381</f>
        <v>Zarcero</v>
      </c>
      <c r="C4381" s="1" t="str">
        <f>+'BD1'!C4381</f>
        <v>Josué Salas Castro</v>
      </c>
      <c r="D4381" s="1">
        <f>+'BD1'!D4381</f>
        <v>2.5</v>
      </c>
      <c r="E4381" s="1" t="str">
        <f>+'BD1'!E4381</f>
        <v>Profesional</v>
      </c>
      <c r="F4381" s="1" t="str">
        <f>+'BD1'!F4381</f>
        <v>Actualización del sistema SisDNEA (por productor)</v>
      </c>
      <c r="G4381" s="1" t="str">
        <f>+'BD1'!G4381</f>
        <v>Administrativa</v>
      </c>
      <c r="H4381" s="1">
        <f>+'BD1'!H4381</f>
        <v>1.1145799999999999</v>
      </c>
      <c r="J4381" s="1" t="s">
        <v>306</v>
      </c>
      <c r="K4381" s="1" t="s">
        <v>321</v>
      </c>
      <c r="L4381" s="3" t="s">
        <v>57</v>
      </c>
      <c r="M4381" s="1" t="s">
        <v>68</v>
      </c>
      <c r="N4381" s="4" t="str">
        <f>IFERROR(AVERAGEIFS('TE por AEA'!$H$2:$H$12257,'TE por AEA'!$A$2:$A$12257,'TE por AEA'!J4381,'TE por AEA'!$B$2:$B$12257,'TE por AEA'!K4381,'TE por AEA'!$F$2:$F$12257,'TE por AEA'!L4381),"No hay registro")</f>
        <v>No hay registro</v>
      </c>
      <c r="O4381" s="4"/>
      <c r="P4381" s="4"/>
      <c r="Q4381" s="4"/>
      <c r="R4381" s="4"/>
      <c r="S4381" s="4"/>
    </row>
    <row r="4382" spans="1:19">
      <c r="A4382" s="1" t="str">
        <f>+'BD1'!A4382</f>
        <v>Central Occidental</v>
      </c>
      <c r="B4382" s="1" t="str">
        <f>+'BD1'!B4382</f>
        <v>Zarcero</v>
      </c>
      <c r="C4382" s="1" t="str">
        <f>+'BD1'!C4382</f>
        <v>Josué Salas Castro</v>
      </c>
      <c r="D4382" s="1">
        <f>+'BD1'!D4382</f>
        <v>2.5</v>
      </c>
      <c r="E4382" s="1" t="str">
        <f>+'BD1'!E4382</f>
        <v>Profesional</v>
      </c>
      <c r="F4382" s="1" t="str">
        <f>+'BD1'!F4382</f>
        <v>Seguimiento semestral de la determinación de expectativas (por seguimiento)</v>
      </c>
      <c r="G4382" s="1" t="str">
        <f>+'BD1'!G4382</f>
        <v>Administrativa</v>
      </c>
      <c r="H4382" s="1" t="str">
        <f>+'BD1'!H4382</f>
        <v>NA</v>
      </c>
      <c r="J4382" s="1" t="s">
        <v>306</v>
      </c>
      <c r="K4382" s="1" t="s">
        <v>321</v>
      </c>
      <c r="L4382" s="3" t="s">
        <v>58</v>
      </c>
      <c r="M4382" s="1" t="s">
        <v>68</v>
      </c>
      <c r="N4382" s="4">
        <f>IFERROR(AVERAGEIFS('TE por AEA'!$H$2:$H$12257,'TE por AEA'!$A$2:$A$12257,'TE por AEA'!J4382,'TE por AEA'!$B$2:$B$12257,'TE por AEA'!K4382,'TE por AEA'!$F$2:$F$12257,'TE por AEA'!L4382),"No hay registro")</f>
        <v>0.26750000000000002</v>
      </c>
      <c r="O4382" s="4"/>
      <c r="P4382" s="4"/>
      <c r="Q4382" s="4"/>
      <c r="R4382" s="4"/>
      <c r="S4382" s="4"/>
    </row>
    <row r="4383" spans="1:19">
      <c r="A4383" s="1" t="str">
        <f>+'BD1'!A4383</f>
        <v>Central Occidental</v>
      </c>
      <c r="B4383" s="1" t="str">
        <f>+'BD1'!B4383</f>
        <v>Zarcero</v>
      </c>
      <c r="C4383" s="1" t="str">
        <f>+'BD1'!C4383</f>
        <v>Josué Salas Castro</v>
      </c>
      <c r="D4383" s="1">
        <f>+'BD1'!D4383</f>
        <v>2.5</v>
      </c>
      <c r="E4383" s="1" t="str">
        <f>+'BD1'!E4383</f>
        <v>Profesional</v>
      </c>
      <c r="F4383" s="1" t="str">
        <f>+'BD1'!F4383</f>
        <v>Elaboración de la evaluación del desempeño (por reunión)</v>
      </c>
      <c r="G4383" s="1" t="str">
        <f>+'BD1'!G4383</f>
        <v>Administrativa</v>
      </c>
      <c r="H4383" s="1" t="str">
        <f>+'BD1'!H4383</f>
        <v>NA</v>
      </c>
      <c r="J4383" s="1" t="s">
        <v>306</v>
      </c>
      <c r="K4383" s="1" t="s">
        <v>321</v>
      </c>
      <c r="L4383" s="3" t="s">
        <v>135</v>
      </c>
      <c r="M4383" s="1" t="s">
        <v>68</v>
      </c>
      <c r="N4383" s="4">
        <f>IFERROR(AVERAGEIFS('TE por AEA'!$H$2:$H$12257,'TE por AEA'!$A$2:$A$12257,'TE por AEA'!J4383,'TE por AEA'!$B$2:$B$12257,'TE por AEA'!K4383,'TE por AEA'!$F$2:$F$12257,'TE por AEA'!L4383),"No hay registro")</f>
        <v>0.57957999999999998</v>
      </c>
      <c r="O4383" s="4"/>
      <c r="P4383" s="4"/>
      <c r="Q4383" s="4"/>
      <c r="R4383" s="4"/>
      <c r="S4383" s="4"/>
    </row>
    <row r="4384" spans="1:19">
      <c r="A4384" s="1" t="str">
        <f>+'BD1'!A4384</f>
        <v>Central Occidental</v>
      </c>
      <c r="B4384" s="1" t="str">
        <f>+'BD1'!B4384</f>
        <v>Zarcero</v>
      </c>
      <c r="C4384" s="1" t="str">
        <f>+'BD1'!C4384</f>
        <v>Josué Salas Castro</v>
      </c>
      <c r="D4384" s="1">
        <f>+'BD1'!D4384</f>
        <v>2.5</v>
      </c>
      <c r="E4384" s="1" t="str">
        <f>+'BD1'!E4384</f>
        <v>Profesional</v>
      </c>
      <c r="F4384" s="1" t="str">
        <f>+'BD1'!F4384</f>
        <v>Elaboración de inventarios de equipos, materiales e insumos (tiempo efectivo por día)</v>
      </c>
      <c r="G4384" s="1" t="str">
        <f>+'BD1'!G4384</f>
        <v>Administrativa</v>
      </c>
      <c r="H4384" s="1" t="str">
        <f>+'BD1'!H4384</f>
        <v>NA</v>
      </c>
      <c r="J4384" s="1" t="s">
        <v>306</v>
      </c>
      <c r="K4384" s="1" t="s">
        <v>321</v>
      </c>
      <c r="L4384" s="3" t="s">
        <v>59</v>
      </c>
      <c r="M4384" s="1" t="s">
        <v>68</v>
      </c>
      <c r="N4384" s="4">
        <f>IFERROR(AVERAGEIFS('TE por AEA'!$H$2:$H$12257,'TE por AEA'!$A$2:$A$12257,'TE por AEA'!J4384,'TE por AEA'!$B$2:$B$12257,'TE por AEA'!K4384,'TE por AEA'!$F$2:$F$12257,'TE por AEA'!L4384),"No hay registro")</f>
        <v>0.53500000000000003</v>
      </c>
      <c r="O4384" s="4"/>
      <c r="P4384" s="4"/>
      <c r="Q4384" s="4"/>
      <c r="R4384" s="4"/>
      <c r="S4384" s="4"/>
    </row>
    <row r="4385" spans="1:19">
      <c r="A4385" s="1" t="str">
        <f>+'BD1'!A4385</f>
        <v>Central Occidental</v>
      </c>
      <c r="B4385" s="1" t="str">
        <f>+'BD1'!B4385</f>
        <v>Zarcero</v>
      </c>
      <c r="C4385" s="1" t="str">
        <f>+'BD1'!C4385</f>
        <v>Josué Salas Castro</v>
      </c>
      <c r="D4385" s="1">
        <f>+'BD1'!D4385</f>
        <v>2.5</v>
      </c>
      <c r="E4385" s="1" t="str">
        <f>+'BD1'!E4385</f>
        <v>Profesional</v>
      </c>
      <c r="F4385" s="1" t="str">
        <f>+'BD1'!F4385</f>
        <v>Atención de emergencias</v>
      </c>
      <c r="G4385" s="1" t="str">
        <f>+'BD1'!G4385</f>
        <v>Sustantiva</v>
      </c>
      <c r="H4385" s="1" t="str">
        <f>+'BD1'!H4385</f>
        <v>NA</v>
      </c>
      <c r="J4385" s="1" t="s">
        <v>306</v>
      </c>
      <c r="K4385" s="1" t="s">
        <v>321</v>
      </c>
      <c r="L4385" s="3" t="s">
        <v>60</v>
      </c>
      <c r="M4385" s="1" t="s">
        <v>68</v>
      </c>
      <c r="N4385" s="4">
        <f>IFERROR(AVERAGEIFS('TE por AEA'!$H$2:$H$12257,'TE por AEA'!$A$2:$A$12257,'TE por AEA'!J4385,'TE por AEA'!$B$2:$B$12257,'TE por AEA'!K4385,'TE por AEA'!$F$2:$F$12257,'TE por AEA'!L4385),"No hay registro")</f>
        <v>0.74306000000000005</v>
      </c>
      <c r="O4385" s="4"/>
      <c r="P4385" s="4"/>
      <c r="Q4385" s="4"/>
      <c r="R4385" s="4"/>
      <c r="S4385" s="4"/>
    </row>
    <row r="4386" spans="1:19">
      <c r="A4386" s="1" t="str">
        <f>+'BD1'!A4386</f>
        <v>Central Occidental</v>
      </c>
      <c r="B4386" s="1" t="str">
        <f>+'BD1'!B4386</f>
        <v>Zarcero</v>
      </c>
      <c r="C4386" s="1" t="str">
        <f>+'BD1'!C4386</f>
        <v>Josué Salas Castro</v>
      </c>
      <c r="D4386" s="1">
        <f>+'BD1'!D4386</f>
        <v>2.5</v>
      </c>
      <c r="E4386" s="1" t="str">
        <f>+'BD1'!E4386</f>
        <v>Profesional</v>
      </c>
      <c r="F4386" s="1" t="str">
        <f>+'BD1'!F4386</f>
        <v>Trazabilidad-visita a finca (por productor)</v>
      </c>
      <c r="G4386" s="1" t="str">
        <f>+'BD1'!G4386</f>
        <v>Sustantiva</v>
      </c>
      <c r="H4386" s="1" t="str">
        <f>+'BD1'!H4386</f>
        <v>NA</v>
      </c>
      <c r="J4386" s="1" t="s">
        <v>306</v>
      </c>
      <c r="K4386" s="1" t="s">
        <v>321</v>
      </c>
      <c r="L4386" s="3" t="s">
        <v>61</v>
      </c>
      <c r="M4386" s="1" t="s">
        <v>67</v>
      </c>
      <c r="N4386" s="4" t="str">
        <f>IFERROR(AVERAGEIFS('TE por AEA'!$H$2:$H$12257,'TE por AEA'!$A$2:$A$12257,'TE por AEA'!J4386,'TE por AEA'!$B$2:$B$12257,'TE por AEA'!K4386,'TE por AEA'!$F$2:$F$12257,'TE por AEA'!L4386),"No hay registro")</f>
        <v>No hay registro</v>
      </c>
      <c r="O4386" s="4"/>
      <c r="P4386" s="4"/>
      <c r="Q4386" s="4"/>
      <c r="R4386" s="4"/>
      <c r="S4386" s="4"/>
    </row>
    <row r="4387" spans="1:19">
      <c r="A4387" s="1" t="str">
        <f>+'BD1'!A4387</f>
        <v>Central Occidental</v>
      </c>
      <c r="B4387" s="1" t="str">
        <f>+'BD1'!B4387</f>
        <v>Zarcero</v>
      </c>
      <c r="C4387" s="1" t="str">
        <f>+'BD1'!C4387</f>
        <v>Josué Salas Castro</v>
      </c>
      <c r="D4387" s="1">
        <f>+'BD1'!D4387</f>
        <v>2.5</v>
      </c>
      <c r="E4387" s="1" t="str">
        <f>+'BD1'!E4387</f>
        <v>Profesional</v>
      </c>
      <c r="F4387" s="1" t="str">
        <f>+'BD1'!F4387</f>
        <v>Trazabilidad-inclusión en sistema TrazarAgro (por productor)</v>
      </c>
      <c r="G4387" s="1" t="str">
        <f>+'BD1'!G4387</f>
        <v>Sustantiva</v>
      </c>
      <c r="H4387" s="1" t="str">
        <f>+'BD1'!H4387</f>
        <v>NA</v>
      </c>
      <c r="J4387" s="1" t="s">
        <v>306</v>
      </c>
      <c r="K4387" s="1" t="s">
        <v>321</v>
      </c>
      <c r="L4387" s="3" t="s">
        <v>62</v>
      </c>
      <c r="M4387" s="1" t="s">
        <v>67</v>
      </c>
      <c r="N4387" s="4" t="str">
        <f>IFERROR(AVERAGEIFS('TE por AEA'!$H$2:$H$12257,'TE por AEA'!$A$2:$A$12257,'TE por AEA'!J4387,'TE por AEA'!$B$2:$B$12257,'TE por AEA'!K4387,'TE por AEA'!$F$2:$F$12257,'TE por AEA'!L4387),"No hay registro")</f>
        <v>No hay registro</v>
      </c>
      <c r="O4387" s="4"/>
      <c r="P4387" s="4"/>
      <c r="Q4387" s="4"/>
      <c r="R4387" s="4"/>
      <c r="S4387" s="4"/>
    </row>
    <row r="4388" spans="1:19">
      <c r="A4388" s="1" t="str">
        <f>+'BD1'!A4388</f>
        <v>Central Occidental</v>
      </c>
      <c r="B4388" s="1" t="str">
        <f>+'BD1'!B4388</f>
        <v>Zarcero</v>
      </c>
      <c r="C4388" s="1" t="str">
        <f>+'BD1'!C4388</f>
        <v>Josué Salas Castro</v>
      </c>
      <c r="D4388" s="1">
        <f>+'BD1'!D4388</f>
        <v>2.5</v>
      </c>
      <c r="E4388" s="1" t="str">
        <f>+'BD1'!E4388</f>
        <v>Profesional</v>
      </c>
      <c r="F4388" s="1" t="str">
        <f>+'BD1'!F4388</f>
        <v>Atención al gusano barrenador (por productor)</v>
      </c>
      <c r="G4388" s="1" t="str">
        <f>+'BD1'!G4388</f>
        <v>Sustantiva</v>
      </c>
      <c r="H4388" s="1" t="str">
        <f>+'BD1'!H4388</f>
        <v>NA</v>
      </c>
      <c r="J4388" s="1" t="s">
        <v>306</v>
      </c>
      <c r="K4388" s="1" t="s">
        <v>321</v>
      </c>
      <c r="L4388" s="3" t="s">
        <v>63</v>
      </c>
      <c r="M4388" s="1" t="s">
        <v>67</v>
      </c>
      <c r="N4388" s="4" t="str">
        <f>IFERROR(AVERAGEIFS('TE por AEA'!$H$2:$H$12257,'TE por AEA'!$A$2:$A$12257,'TE por AEA'!J4388,'TE por AEA'!$B$2:$B$12257,'TE por AEA'!K4388,'TE por AEA'!$F$2:$F$12257,'TE por AEA'!L4388),"No hay registro")</f>
        <v>No hay registro</v>
      </c>
      <c r="O4388" s="4"/>
      <c r="P4388" s="4"/>
      <c r="Q4388" s="4"/>
      <c r="R4388" s="4"/>
      <c r="S4388" s="4"/>
    </row>
    <row r="4389" spans="1:19">
      <c r="A4389" s="1" t="str">
        <f>+'BD1'!A4389</f>
        <v>Central Occidental</v>
      </c>
      <c r="B4389" s="1" t="str">
        <f>+'BD1'!B4389</f>
        <v>Zarcero</v>
      </c>
      <c r="C4389" s="1" t="str">
        <f>+'BD1'!C4389</f>
        <v>Josué Salas Castro</v>
      </c>
      <c r="D4389" s="1">
        <f>+'BD1'!D4389</f>
        <v>2.5</v>
      </c>
      <c r="E4389" s="1" t="str">
        <f>+'BD1'!E4389</f>
        <v>Profesional</v>
      </c>
      <c r="F4389" s="1" t="str">
        <f>+'BD1'!F4389</f>
        <v>Atención en oficina (por usuario)</v>
      </c>
      <c r="G4389" s="1" t="str">
        <f>+'BD1'!G4389</f>
        <v>Sustantiva</v>
      </c>
      <c r="H4389" s="1">
        <f>+'BD1'!H4389</f>
        <v>0.80249999999999999</v>
      </c>
      <c r="J4389" s="1" t="s">
        <v>306</v>
      </c>
      <c r="K4389" s="1" t="s">
        <v>321</v>
      </c>
      <c r="L4389" s="3" t="s">
        <v>64</v>
      </c>
      <c r="M4389" s="1" t="s">
        <v>67</v>
      </c>
      <c r="N4389" s="4">
        <f>IFERROR(AVERAGEIFS('TE por AEA'!$H$2:$H$12257,'TE por AEA'!$A$2:$A$12257,'TE por AEA'!J4389,'TE por AEA'!$B$2:$B$12257,'TE por AEA'!K4389,'TE por AEA'!$F$2:$F$12257,'TE por AEA'!L4389),"No hay registro")</f>
        <v>0.25263999999999998</v>
      </c>
      <c r="O4389" s="4"/>
      <c r="P4389" s="4"/>
      <c r="Q4389" s="4"/>
      <c r="R4389" s="4"/>
      <c r="S4389" s="4"/>
    </row>
    <row r="4390" spans="1:19">
      <c r="A4390" s="1" t="str">
        <f>+'BD1'!A4390</f>
        <v>Central Occidental</v>
      </c>
      <c r="B4390" s="1" t="str">
        <f>+'BD1'!B4390</f>
        <v>Zarcero</v>
      </c>
      <c r="C4390" s="1" t="str">
        <f>+'BD1'!C4390</f>
        <v>Josué Salas Castro</v>
      </c>
      <c r="D4390" s="1">
        <f>+'BD1'!D4390</f>
        <v>2.5</v>
      </c>
      <c r="E4390" s="1" t="str">
        <f>+'BD1'!E4390</f>
        <v>Profesional</v>
      </c>
      <c r="F4390" s="1" t="str">
        <f>+'BD1'!F4390</f>
        <v>Búsqueda de nuevos productores (por productor)</v>
      </c>
      <c r="G4390" s="1" t="str">
        <f>+'BD1'!G4390</f>
        <v>Sustantiva</v>
      </c>
      <c r="H4390" s="1">
        <f>+'BD1'!H4390</f>
        <v>1.605</v>
      </c>
      <c r="J4390" s="1" t="s">
        <v>306</v>
      </c>
      <c r="K4390" s="1" t="s">
        <v>321</v>
      </c>
      <c r="L4390" s="3" t="s">
        <v>65</v>
      </c>
      <c r="M4390" s="1" t="s">
        <v>67</v>
      </c>
      <c r="N4390" s="4">
        <f>IFERROR(AVERAGEIFS('TE por AEA'!$H$2:$H$12257,'TE por AEA'!$A$2:$A$12257,'TE por AEA'!J4390,'TE por AEA'!$B$2:$B$12257,'TE por AEA'!K4390,'TE por AEA'!$F$2:$F$12257,'TE por AEA'!L4390),"No hay registro")</f>
        <v>0.34181</v>
      </c>
      <c r="O4390" s="4"/>
      <c r="P4390" s="4"/>
      <c r="Q4390" s="4"/>
      <c r="R4390" s="4"/>
      <c r="S4390" s="4"/>
    </row>
    <row r="4391" spans="1:19">
      <c r="A4391" s="1" t="str">
        <f>+'BD1'!A4391</f>
        <v>Central Occidental</v>
      </c>
      <c r="B4391" s="1" t="str">
        <f>+'BD1'!B4391</f>
        <v>Zarcero</v>
      </c>
      <c r="C4391" s="1" t="str">
        <f>+'BD1'!C4391</f>
        <v>Luis Félix Varela Lobo</v>
      </c>
      <c r="D4391" s="1">
        <f>+'BD1'!D4391</f>
        <v>5</v>
      </c>
      <c r="E4391" s="1" t="str">
        <f>+'BD1'!E4391</f>
        <v>Técnico</v>
      </c>
      <c r="F4391" s="1" t="str">
        <f>+'BD1'!F4391</f>
        <v>Elaboración del diagnóstico y plan de finca de manejo a personas productoras (por productor)</v>
      </c>
      <c r="G4391" s="1" t="str">
        <f>+'BD1'!G4391</f>
        <v>Sustantiva</v>
      </c>
      <c r="H4391" s="1">
        <f>+'BD1'!H4391</f>
        <v>1.8725000000000001</v>
      </c>
      <c r="J4391" s="1" t="s">
        <v>306</v>
      </c>
      <c r="K4391" s="1" t="s">
        <v>321</v>
      </c>
      <c r="L4391" s="3" t="s">
        <v>66</v>
      </c>
      <c r="M4391" s="1" t="s">
        <v>67</v>
      </c>
      <c r="N4391" s="4">
        <f>IFERROR(AVERAGEIFS('TE por AEA'!$H$2:$H$12257,'TE por AEA'!$A$2:$A$12257,'TE por AEA'!J4391,'TE por AEA'!$B$2:$B$12257,'TE por AEA'!K4391,'TE por AEA'!$F$2:$F$12257,'TE por AEA'!L4391),"No hay registro")</f>
        <v>0.46068999999999999</v>
      </c>
      <c r="O4391" s="4"/>
      <c r="P4391" s="4"/>
      <c r="Q4391" s="4"/>
      <c r="R4391" s="4"/>
      <c r="S4391" s="4"/>
    </row>
    <row r="4392" spans="1:19">
      <c r="A4392" s="1" t="str">
        <f>+'BD1'!A4392</f>
        <v>Central Occidental</v>
      </c>
      <c r="B4392" s="1" t="str">
        <f>+'BD1'!B4392</f>
        <v>Zarcero</v>
      </c>
      <c r="C4392" s="1" t="str">
        <f>+'BD1'!C4392</f>
        <v>Luis Félix Varela Lobo</v>
      </c>
      <c r="D4392" s="1">
        <f>+'BD1'!D4392</f>
        <v>5</v>
      </c>
      <c r="E4392" s="1" t="str">
        <f>+'BD1'!E4392</f>
        <v>Técnico</v>
      </c>
      <c r="F4392" s="1" t="str">
        <f>+'BD1'!F4392</f>
        <v>Asistencia técnica a personas productoras (individual): visitas a finca (por productor)</v>
      </c>
      <c r="G4392" s="1" t="str">
        <f>+'BD1'!G4392</f>
        <v>Sustantiva</v>
      </c>
      <c r="H4392" s="1">
        <f>+'BD1'!H4392</f>
        <v>1.605</v>
      </c>
      <c r="J4392" s="1" t="s">
        <v>306</v>
      </c>
      <c r="K4392" s="1" t="s">
        <v>323</v>
      </c>
      <c r="L4392" s="2" t="s">
        <v>11</v>
      </c>
      <c r="M4392" s="1" t="s">
        <v>67</v>
      </c>
      <c r="N4392" s="4">
        <f>IFERROR(AVERAGEIFS('TE por AEA'!$H$2:$H$12257,'TE por AEA'!$A$2:$A$12257,'TE por AEA'!J4392,'TE por AEA'!$B$2:$B$12257,'TE por AEA'!K4392,'TE por AEA'!$F$2:$F$12257,'TE por AEA'!L4392),"No hay registro")</f>
        <v>1.07</v>
      </c>
      <c r="O4392" s="4"/>
      <c r="P4392" s="4"/>
      <c r="Q4392" s="4"/>
      <c r="R4392" s="4"/>
      <c r="S4392" s="4"/>
    </row>
    <row r="4393" spans="1:19">
      <c r="A4393" s="1" t="str">
        <f>+'BD1'!A4393</f>
        <v>Central Occidental</v>
      </c>
      <c r="B4393" s="1" t="str">
        <f>+'BD1'!B4393</f>
        <v>Zarcero</v>
      </c>
      <c r="C4393" s="1" t="str">
        <f>+'BD1'!C4393</f>
        <v>Luis Félix Varela Lobo</v>
      </c>
      <c r="D4393" s="1">
        <f>+'BD1'!D4393</f>
        <v>5</v>
      </c>
      <c r="E4393" s="1" t="str">
        <f>+'BD1'!E4393</f>
        <v>Técnico</v>
      </c>
      <c r="F4393" s="1" t="str">
        <f>+'BD1'!F4393</f>
        <v>Asistencia técnica a personas productoras (individual): atenciones virtuales y digitales (por productor)</v>
      </c>
      <c r="G4393" s="1" t="str">
        <f>+'BD1'!G4393</f>
        <v>Sustantiva</v>
      </c>
      <c r="H4393" s="1">
        <f>+'BD1'!H4393</f>
        <v>0.57957999999999998</v>
      </c>
      <c r="J4393" s="1" t="s">
        <v>306</v>
      </c>
      <c r="K4393" s="1" t="s">
        <v>323</v>
      </c>
      <c r="L4393" s="2" t="s">
        <v>12</v>
      </c>
      <c r="M4393" s="1" t="s">
        <v>67</v>
      </c>
      <c r="N4393" s="4">
        <f>IFERROR(AVERAGEIFS('TE por AEA'!$H$2:$H$12257,'TE por AEA'!$A$2:$A$12257,'TE por AEA'!J4393,'TE por AEA'!$B$2:$B$12257,'TE por AEA'!K4393,'TE por AEA'!$F$2:$F$12257,'TE por AEA'!L4393),"No hay registro")</f>
        <v>1.5871649999999999</v>
      </c>
      <c r="O4393" s="4"/>
      <c r="P4393" s="4"/>
      <c r="Q4393" s="4"/>
      <c r="R4393" s="4"/>
      <c r="S4393" s="4"/>
    </row>
    <row r="4394" spans="1:19">
      <c r="A4394" s="1" t="str">
        <f>+'BD1'!A4394</f>
        <v>Central Occidental</v>
      </c>
      <c r="B4394" s="1" t="str">
        <f>+'BD1'!B4394</f>
        <v>Zarcero</v>
      </c>
      <c r="C4394" s="1" t="str">
        <f>+'BD1'!C4394</f>
        <v>Luis Félix Varela Lobo</v>
      </c>
      <c r="D4394" s="1">
        <f>+'BD1'!D4394</f>
        <v>5</v>
      </c>
      <c r="E4394" s="1" t="str">
        <f>+'BD1'!E4394</f>
        <v>Técnico</v>
      </c>
      <c r="F4394" s="1" t="str">
        <f>+'BD1'!F4394</f>
        <v>Asistencia técnica a personas productoras (grupal): día de campo (por día en el evento)</v>
      </c>
      <c r="G4394" s="1" t="str">
        <f>+'BD1'!G4394</f>
        <v>Sustantiva</v>
      </c>
      <c r="H4394" s="1">
        <f>+'BD1'!H4394</f>
        <v>4.8150000000000004</v>
      </c>
      <c r="J4394" s="1" t="s">
        <v>306</v>
      </c>
      <c r="K4394" s="1" t="s">
        <v>323</v>
      </c>
      <c r="L4394" s="2" t="s">
        <v>13</v>
      </c>
      <c r="M4394" s="1" t="s">
        <v>67</v>
      </c>
      <c r="N4394" s="4">
        <f>IFERROR(AVERAGEIFS('TE por AEA'!$H$2:$H$12257,'TE por AEA'!$A$2:$A$12257,'TE por AEA'!J4394,'TE por AEA'!$B$2:$B$12257,'TE por AEA'!K4394,'TE por AEA'!$F$2:$F$12257,'TE por AEA'!L4394),"No hay registro")</f>
        <v>0.47406999999999999</v>
      </c>
      <c r="O4394" s="4"/>
      <c r="P4394" s="4"/>
      <c r="Q4394" s="4"/>
      <c r="R4394" s="4"/>
      <c r="S4394" s="4"/>
    </row>
    <row r="4395" spans="1:19">
      <c r="A4395" s="1" t="str">
        <f>+'BD1'!A4395</f>
        <v>Central Occidental</v>
      </c>
      <c r="B4395" s="1" t="str">
        <f>+'BD1'!B4395</f>
        <v>Zarcero</v>
      </c>
      <c r="C4395" s="1" t="str">
        <f>+'BD1'!C4395</f>
        <v>Luis Félix Varela Lobo</v>
      </c>
      <c r="D4395" s="1">
        <f>+'BD1'!D4395</f>
        <v>5</v>
      </c>
      <c r="E4395" s="1" t="str">
        <f>+'BD1'!E4395</f>
        <v>Técnico</v>
      </c>
      <c r="F4395" s="1" t="str">
        <f>+'BD1'!F4395</f>
        <v>Asistencia técnica a personas productoras (grupal): demostración de métodos (por evento, se puede acumular si la demostración tarda más de un día)</v>
      </c>
      <c r="G4395" s="1" t="str">
        <f>+'BD1'!G4395</f>
        <v>Sustantiva</v>
      </c>
      <c r="H4395" s="1">
        <f>+'BD1'!H4395</f>
        <v>4.8150000000000004</v>
      </c>
      <c r="J4395" s="1" t="s">
        <v>306</v>
      </c>
      <c r="K4395" s="1" t="s">
        <v>323</v>
      </c>
      <c r="L4395" s="2" t="s">
        <v>14</v>
      </c>
      <c r="M4395" s="1" t="s">
        <v>67</v>
      </c>
      <c r="N4395" s="4">
        <f>IFERROR(AVERAGEIFS('TE por AEA'!$H$2:$H$12257,'TE por AEA'!$A$2:$A$12257,'TE por AEA'!J4395,'TE por AEA'!$B$2:$B$12257,'TE por AEA'!K4395,'TE por AEA'!$F$2:$F$12257,'TE por AEA'!L4395),"No hay registro")</f>
        <v>3.6558349999999997</v>
      </c>
      <c r="O4395" s="4"/>
      <c r="P4395" s="4"/>
      <c r="Q4395" s="4"/>
      <c r="R4395" s="4"/>
      <c r="S4395" s="4"/>
    </row>
    <row r="4396" spans="1:19">
      <c r="A4396" s="1" t="str">
        <f>+'BD1'!A4396</f>
        <v>Central Occidental</v>
      </c>
      <c r="B4396" s="1" t="str">
        <f>+'BD1'!B4396</f>
        <v>Zarcero</v>
      </c>
      <c r="C4396" s="1" t="str">
        <f>+'BD1'!C4396</f>
        <v>Luis Félix Varela Lobo</v>
      </c>
      <c r="D4396" s="1">
        <f>+'BD1'!D4396</f>
        <v>5</v>
      </c>
      <c r="E4396" s="1" t="str">
        <f>+'BD1'!E4396</f>
        <v>Técnico</v>
      </c>
      <c r="F4396" s="1" t="str">
        <f>+'BD1'!F4396</f>
        <v>Asistencia técnica a personas productoras (grupal): taller (por taller)</v>
      </c>
      <c r="G4396" s="1" t="str">
        <f>+'BD1'!G4396</f>
        <v>Sustantiva</v>
      </c>
      <c r="H4396" s="1">
        <f>+'BD1'!H4396</f>
        <v>4.8150000000000004</v>
      </c>
      <c r="J4396" s="1" t="s">
        <v>306</v>
      </c>
      <c r="K4396" s="1" t="s">
        <v>323</v>
      </c>
      <c r="L4396" s="2" t="s">
        <v>15</v>
      </c>
      <c r="M4396" s="1" t="s">
        <v>67</v>
      </c>
      <c r="N4396" s="4">
        <f>IFERROR(AVERAGEIFS('TE por AEA'!$H$2:$H$12257,'TE por AEA'!$A$2:$A$12257,'TE por AEA'!J4396,'TE por AEA'!$B$2:$B$12257,'TE por AEA'!K4396,'TE por AEA'!$F$2:$F$12257,'TE por AEA'!L4396),"No hay registro")</f>
        <v>3.4864199999999999</v>
      </c>
      <c r="O4396" s="4"/>
      <c r="P4396" s="4"/>
      <c r="Q4396" s="4"/>
      <c r="R4396" s="4"/>
      <c r="S4396" s="4"/>
    </row>
    <row r="4397" spans="1:19">
      <c r="A4397" s="1" t="str">
        <f>+'BD1'!A4397</f>
        <v>Central Occidental</v>
      </c>
      <c r="B4397" s="1" t="str">
        <f>+'BD1'!B4397</f>
        <v>Zarcero</v>
      </c>
      <c r="C4397" s="1" t="str">
        <f>+'BD1'!C4397</f>
        <v>Luis Félix Varela Lobo</v>
      </c>
      <c r="D4397" s="1">
        <f>+'BD1'!D4397</f>
        <v>5</v>
      </c>
      <c r="E4397" s="1" t="str">
        <f>+'BD1'!E4397</f>
        <v>Técnico</v>
      </c>
      <c r="F4397" s="1" t="str">
        <f>+'BD1'!F4397</f>
        <v>Asistencia técnica a personas productoras (grupal): charlas (por día en el evento)</v>
      </c>
      <c r="G4397" s="1" t="str">
        <f>+'BD1'!G4397</f>
        <v>Sustantiva</v>
      </c>
      <c r="H4397" s="1">
        <f>+'BD1'!H4397</f>
        <v>4.8150000000000004</v>
      </c>
      <c r="J4397" s="1" t="s">
        <v>306</v>
      </c>
      <c r="K4397" s="1" t="s">
        <v>323</v>
      </c>
      <c r="L4397" s="2" t="s">
        <v>16</v>
      </c>
      <c r="M4397" s="1" t="s">
        <v>67</v>
      </c>
      <c r="N4397" s="4">
        <f>IFERROR(AVERAGEIFS('TE por AEA'!$H$2:$H$12257,'TE por AEA'!$A$2:$A$12257,'TE por AEA'!J4397,'TE por AEA'!$B$2:$B$12257,'TE por AEA'!K4397,'TE por AEA'!$F$2:$F$12257,'TE por AEA'!L4397),"No hay registro")</f>
        <v>4.0124999999999993</v>
      </c>
      <c r="O4397" s="4"/>
      <c r="P4397" s="4"/>
      <c r="Q4397" s="4"/>
      <c r="R4397" s="4"/>
      <c r="S4397" s="4"/>
    </row>
    <row r="4398" spans="1:19">
      <c r="A4398" s="1" t="str">
        <f>+'BD1'!A4398</f>
        <v>Central Occidental</v>
      </c>
      <c r="B4398" s="1" t="str">
        <f>+'BD1'!B4398</f>
        <v>Zarcero</v>
      </c>
      <c r="C4398" s="1" t="str">
        <f>+'BD1'!C4398</f>
        <v>Luis Félix Varela Lobo</v>
      </c>
      <c r="D4398" s="1">
        <f>+'BD1'!D4398</f>
        <v>5</v>
      </c>
      <c r="E4398" s="1" t="str">
        <f>+'BD1'!E4398</f>
        <v>Técnico</v>
      </c>
      <c r="F4398" s="1" t="str">
        <f>+'BD1'!F4398</f>
        <v>Gestión en capacitaciones con instituciones públicas o privadas (solo gestión de coordinación por evento de capacitación)</v>
      </c>
      <c r="G4398" s="1" t="str">
        <f>+'BD1'!G4398</f>
        <v>Administrativa</v>
      </c>
      <c r="H4398" s="1">
        <f>+'BD1'!H4398</f>
        <v>1.8725000000000001</v>
      </c>
      <c r="J4398" s="1" t="s">
        <v>306</v>
      </c>
      <c r="K4398" s="1" t="s">
        <v>323</v>
      </c>
      <c r="L4398" s="2" t="s">
        <v>17</v>
      </c>
      <c r="M4398" s="1" t="s">
        <v>67</v>
      </c>
      <c r="N4398" s="4">
        <f>IFERROR(AVERAGEIFS('TE por AEA'!$H$2:$H$12257,'TE por AEA'!$A$2:$A$12257,'TE por AEA'!J4398,'TE por AEA'!$B$2:$B$12257,'TE por AEA'!K4398,'TE por AEA'!$F$2:$F$12257,'TE por AEA'!L4398),"No hay registro")</f>
        <v>1.6941649999999999</v>
      </c>
      <c r="O4398" s="4"/>
      <c r="P4398" s="4"/>
      <c r="Q4398" s="4"/>
      <c r="R4398" s="4"/>
      <c r="S4398" s="4"/>
    </row>
    <row r="4399" spans="1:19">
      <c r="A4399" s="1" t="str">
        <f>+'BD1'!A4399</f>
        <v>Central Occidental</v>
      </c>
      <c r="B4399" s="1" t="str">
        <f>+'BD1'!B4399</f>
        <v>Zarcero</v>
      </c>
      <c r="C4399" s="1" t="str">
        <f>+'BD1'!C4399</f>
        <v>Luis Félix Varela Lobo</v>
      </c>
      <c r="D4399" s="1">
        <f>+'BD1'!D4399</f>
        <v>5</v>
      </c>
      <c r="E4399" s="1" t="str">
        <f>+'BD1'!E4399</f>
        <v>Técnico</v>
      </c>
      <c r="F4399" s="1" t="str">
        <f>+'BD1'!F4399</f>
        <v>Aplicación de la herramienta de medición del nivel de gestión empresarial y organizacional (por organización)</v>
      </c>
      <c r="G4399" s="1" t="str">
        <f>+'BD1'!G4399</f>
        <v>Sustantiva</v>
      </c>
      <c r="H4399" s="1">
        <f>+'BD1'!H4399</f>
        <v>4.8150000000000004</v>
      </c>
      <c r="J4399" s="1" t="s">
        <v>306</v>
      </c>
      <c r="K4399" s="1" t="s">
        <v>323</v>
      </c>
      <c r="L4399" s="2" t="s">
        <v>18</v>
      </c>
      <c r="M4399" s="1" t="s">
        <v>68</v>
      </c>
      <c r="N4399" s="4">
        <f>IFERROR(AVERAGEIFS('TE por AEA'!$H$2:$H$12257,'TE por AEA'!$A$2:$A$12257,'TE por AEA'!J4399,'TE por AEA'!$B$2:$B$12257,'TE por AEA'!K4399,'TE por AEA'!$F$2:$F$12257,'TE por AEA'!L4399),"No hay registro")</f>
        <v>1.4266649999999998</v>
      </c>
      <c r="O4399" s="4"/>
      <c r="P4399" s="4"/>
      <c r="Q4399" s="4"/>
      <c r="R4399" s="4"/>
      <c r="S4399" s="4"/>
    </row>
    <row r="4400" spans="1:19">
      <c r="A4400" s="1" t="str">
        <f>+'BD1'!A4400</f>
        <v>Central Occidental</v>
      </c>
      <c r="B4400" s="1" t="str">
        <f>+'BD1'!B4400</f>
        <v>Zarcero</v>
      </c>
      <c r="C4400" s="1" t="str">
        <f>+'BD1'!C4400</f>
        <v>Luis Félix Varela Lobo</v>
      </c>
      <c r="D4400" s="1">
        <f>+'BD1'!D4400</f>
        <v>5</v>
      </c>
      <c r="E4400" s="1" t="str">
        <f>+'BD1'!E4400</f>
        <v>Técnico</v>
      </c>
      <c r="F4400" s="1" t="str">
        <f>+'BD1'!F4400</f>
        <v>Elaboración y ejecución del plan de trabajo (por organización)</v>
      </c>
      <c r="G4400" s="1" t="str">
        <f>+'BD1'!G4400</f>
        <v>Sustantiva</v>
      </c>
      <c r="H4400" s="1">
        <f>+'BD1'!H4400</f>
        <v>4.8150000000000004</v>
      </c>
      <c r="J4400" s="1" t="s">
        <v>306</v>
      </c>
      <c r="K4400" s="1" t="s">
        <v>323</v>
      </c>
      <c r="L4400" s="2" t="s">
        <v>19</v>
      </c>
      <c r="M4400" s="1" t="s">
        <v>67</v>
      </c>
      <c r="N4400" s="4">
        <f>IFERROR(AVERAGEIFS('TE por AEA'!$H$2:$H$12257,'TE por AEA'!$A$2:$A$12257,'TE por AEA'!J4400,'TE por AEA'!$B$2:$B$12257,'TE por AEA'!K4400,'TE por AEA'!$F$2:$F$12257,'TE por AEA'!L4400),"No hay registro")</f>
        <v>1.970585</v>
      </c>
      <c r="O4400" s="4"/>
      <c r="P4400" s="4"/>
      <c r="Q4400" s="4"/>
      <c r="R4400" s="4"/>
      <c r="S4400" s="4"/>
    </row>
    <row r="4401" spans="1:19">
      <c r="A4401" s="1" t="str">
        <f>+'BD1'!A4401</f>
        <v>Central Occidental</v>
      </c>
      <c r="B4401" s="1" t="str">
        <f>+'BD1'!B4401</f>
        <v>Zarcero</v>
      </c>
      <c r="C4401" s="1" t="str">
        <f>+'BD1'!C4401</f>
        <v>Luis Félix Varela Lobo</v>
      </c>
      <c r="D4401" s="1">
        <f>+'BD1'!D4401</f>
        <v>5</v>
      </c>
      <c r="E4401" s="1" t="str">
        <f>+'BD1'!E4401</f>
        <v>Técnico</v>
      </c>
      <c r="F4401" s="1" t="str">
        <f>+'BD1'!F4401</f>
        <v>Visitas de seguimiento al plan de trabajo (por visita por organización)</v>
      </c>
      <c r="G4401" s="1" t="str">
        <f>+'BD1'!G4401</f>
        <v>Sustantiva</v>
      </c>
      <c r="H4401" s="1">
        <f>+'BD1'!H4401</f>
        <v>4.8150000000000004</v>
      </c>
      <c r="J4401" s="1" t="s">
        <v>306</v>
      </c>
      <c r="K4401" s="1" t="s">
        <v>323</v>
      </c>
      <c r="L4401" s="2" t="s">
        <v>20</v>
      </c>
      <c r="M4401" s="1" t="s">
        <v>67</v>
      </c>
      <c r="N4401" s="4">
        <f>IFERROR(AVERAGEIFS('TE por AEA'!$H$2:$H$12257,'TE por AEA'!$A$2:$A$12257,'TE por AEA'!J4401,'TE por AEA'!$B$2:$B$12257,'TE por AEA'!K4401,'TE por AEA'!$F$2:$F$12257,'TE por AEA'!L4401),"No hay registro")</f>
        <v>0.54986000000000002</v>
      </c>
      <c r="O4401" s="4"/>
      <c r="P4401" s="4"/>
      <c r="Q4401" s="4"/>
      <c r="R4401" s="4"/>
      <c r="S4401" s="4"/>
    </row>
    <row r="4402" spans="1:19">
      <c r="A4402" s="1" t="str">
        <f>+'BD1'!A4402</f>
        <v>Central Occidental</v>
      </c>
      <c r="B4402" s="1" t="str">
        <f>+'BD1'!B4402</f>
        <v>Zarcero</v>
      </c>
      <c r="C4402" s="1" t="str">
        <f>+'BD1'!C4402</f>
        <v>Luis Félix Varela Lobo</v>
      </c>
      <c r="D4402" s="1">
        <f>+'BD1'!D4402</f>
        <v>5</v>
      </c>
      <c r="E4402" s="1" t="str">
        <f>+'BD1'!E4402</f>
        <v>Técnico</v>
      </c>
      <c r="F4402" s="1" t="str">
        <f>+'BD1'!F4402</f>
        <v>Reporte del plan de trabajo anual (por reporte por organización)</v>
      </c>
      <c r="G4402" s="1" t="str">
        <f>+'BD1'!G4402</f>
        <v>Sustantiva</v>
      </c>
      <c r="H4402" s="1">
        <f>+'BD1'!H4402</f>
        <v>4.8150000000000004</v>
      </c>
      <c r="J4402" s="1" t="s">
        <v>306</v>
      </c>
      <c r="K4402" s="1" t="s">
        <v>323</v>
      </c>
      <c r="L4402" s="2" t="s">
        <v>21</v>
      </c>
      <c r="M4402" s="1" t="s">
        <v>67</v>
      </c>
      <c r="N4402" s="4">
        <f>IFERROR(AVERAGEIFS('TE por AEA'!$H$2:$H$12257,'TE por AEA'!$A$2:$A$12257,'TE por AEA'!J4402,'TE por AEA'!$B$2:$B$12257,'TE por AEA'!K4402,'TE por AEA'!$F$2:$F$12257,'TE por AEA'!L4402),"No hay registro")</f>
        <v>0.90652999999999995</v>
      </c>
      <c r="O4402" s="4"/>
      <c r="P4402" s="4"/>
      <c r="Q4402" s="4"/>
      <c r="R4402" s="4"/>
      <c r="S4402" s="4"/>
    </row>
    <row r="4403" spans="1:19">
      <c r="A4403" s="1" t="str">
        <f>+'BD1'!A4403</f>
        <v>Central Occidental</v>
      </c>
      <c r="B4403" s="1" t="str">
        <f>+'BD1'!B4403</f>
        <v>Zarcero</v>
      </c>
      <c r="C4403" s="1" t="str">
        <f>+'BD1'!C4403</f>
        <v>Luis Félix Varela Lobo</v>
      </c>
      <c r="D4403" s="1">
        <f>+'BD1'!D4403</f>
        <v>5</v>
      </c>
      <c r="E4403" s="1" t="str">
        <f>+'BD1'!E4403</f>
        <v>Técnico</v>
      </c>
      <c r="F4403" s="1" t="str">
        <f>+'BD1'!F4403</f>
        <v>NAMA (café): muestreo y toma de datos en finca (por productor)</v>
      </c>
      <c r="G4403" s="1" t="str">
        <f>+'BD1'!G4403</f>
        <v>Sustantiva</v>
      </c>
      <c r="H4403" s="1" t="str">
        <f>+'BD1'!H4403</f>
        <v>NA</v>
      </c>
      <c r="J4403" s="1" t="s">
        <v>306</v>
      </c>
      <c r="K4403" s="1" t="s">
        <v>323</v>
      </c>
      <c r="L4403" s="2" t="s">
        <v>22</v>
      </c>
      <c r="M4403" s="1" t="s">
        <v>67</v>
      </c>
      <c r="N4403" s="4" t="str">
        <f>IFERROR(AVERAGEIFS('TE por AEA'!$H$2:$H$12257,'TE por AEA'!$A$2:$A$12257,'TE por AEA'!J4403,'TE por AEA'!$B$2:$B$12257,'TE por AEA'!K4403,'TE por AEA'!$F$2:$F$12257,'TE por AEA'!L4403),"No hay registro")</f>
        <v>No hay registro</v>
      </c>
      <c r="O4403" s="4"/>
      <c r="P4403" s="4"/>
      <c r="Q4403" s="4"/>
      <c r="R4403" s="4"/>
      <c r="S4403" s="4"/>
    </row>
    <row r="4404" spans="1:19">
      <c r="A4404" s="1" t="str">
        <f>+'BD1'!A4404</f>
        <v>Central Occidental</v>
      </c>
      <c r="B4404" s="1" t="str">
        <f>+'BD1'!B4404</f>
        <v>Zarcero</v>
      </c>
      <c r="C4404" s="1" t="str">
        <f>+'BD1'!C4404</f>
        <v>Luis Félix Varela Lobo</v>
      </c>
      <c r="D4404" s="1">
        <f>+'BD1'!D4404</f>
        <v>5</v>
      </c>
      <c r="E4404" s="1" t="str">
        <f>+'BD1'!E4404</f>
        <v>Técnico</v>
      </c>
      <c r="F4404" s="1" t="str">
        <f>+'BD1'!F4404</f>
        <v>NAMA (café): inclusión de datos al SisDNEA (por productor)</v>
      </c>
      <c r="G4404" s="1" t="str">
        <f>+'BD1'!G4404</f>
        <v>Sustantiva</v>
      </c>
      <c r="H4404" s="1" t="str">
        <f>+'BD1'!H4404</f>
        <v>NA</v>
      </c>
      <c r="J4404" s="1" t="s">
        <v>306</v>
      </c>
      <c r="K4404" s="1" t="s">
        <v>323</v>
      </c>
      <c r="L4404" s="2" t="s">
        <v>23</v>
      </c>
      <c r="M4404" s="1" t="s">
        <v>67</v>
      </c>
      <c r="N4404" s="4" t="str">
        <f>IFERROR(AVERAGEIFS('TE por AEA'!$H$2:$H$12257,'TE por AEA'!$A$2:$A$12257,'TE por AEA'!J4404,'TE por AEA'!$B$2:$B$12257,'TE por AEA'!K4404,'TE por AEA'!$F$2:$F$12257,'TE por AEA'!L4404),"No hay registro")</f>
        <v>No hay registro</v>
      </c>
      <c r="O4404" s="4"/>
      <c r="P4404" s="4"/>
      <c r="Q4404" s="4"/>
      <c r="R4404" s="4"/>
      <c r="S4404" s="4"/>
    </row>
    <row r="4405" spans="1:19">
      <c r="A4405" s="1" t="str">
        <f>+'BD1'!A4405</f>
        <v>Central Occidental</v>
      </c>
      <c r="B4405" s="1" t="str">
        <f>+'BD1'!B4405</f>
        <v>Zarcero</v>
      </c>
      <c r="C4405" s="1" t="str">
        <f>+'BD1'!C4405</f>
        <v>Luis Félix Varela Lobo</v>
      </c>
      <c r="D4405" s="1">
        <f>+'BD1'!D4405</f>
        <v>5</v>
      </c>
      <c r="E4405" s="1" t="str">
        <f>+'BD1'!E4405</f>
        <v>Técnico</v>
      </c>
      <c r="F4405" s="1" t="str">
        <f>+'BD1'!F4405</f>
        <v>NAMA (café): entrega de constancia de verificación del MRV a la persona productora (por productor)</v>
      </c>
      <c r="G4405" s="1" t="str">
        <f>+'BD1'!G4405</f>
        <v>Sustantiva</v>
      </c>
      <c r="H4405" s="1" t="str">
        <f>+'BD1'!H4405</f>
        <v>NA</v>
      </c>
      <c r="J4405" s="1" t="s">
        <v>306</v>
      </c>
      <c r="K4405" s="1" t="s">
        <v>323</v>
      </c>
      <c r="L4405" s="2" t="s">
        <v>24</v>
      </c>
      <c r="M4405" s="1" t="s">
        <v>67</v>
      </c>
      <c r="N4405" s="4" t="str">
        <f>IFERROR(AVERAGEIFS('TE por AEA'!$H$2:$H$12257,'TE por AEA'!$A$2:$A$12257,'TE por AEA'!J4405,'TE por AEA'!$B$2:$B$12257,'TE por AEA'!K4405,'TE por AEA'!$F$2:$F$12257,'TE por AEA'!L4405),"No hay registro")</f>
        <v>No hay registro</v>
      </c>
      <c r="O4405" s="4"/>
      <c r="P4405" s="4"/>
      <c r="Q4405" s="4"/>
      <c r="R4405" s="4"/>
      <c r="S4405" s="4"/>
    </row>
    <row r="4406" spans="1:19">
      <c r="A4406" s="1" t="str">
        <f>+'BD1'!A4406</f>
        <v>Central Occidental</v>
      </c>
      <c r="B4406" s="1" t="str">
        <f>+'BD1'!B4406</f>
        <v>Zarcero</v>
      </c>
      <c r="C4406" s="1" t="str">
        <f>+'BD1'!C4406</f>
        <v>Luis Félix Varela Lobo</v>
      </c>
      <c r="D4406" s="1">
        <f>+'BD1'!D4406</f>
        <v>5</v>
      </c>
      <c r="E4406" s="1" t="str">
        <f>+'BD1'!E4406</f>
        <v>Técnico</v>
      </c>
      <c r="F4406" s="1" t="str">
        <f>+'BD1'!F4406</f>
        <v>NAMA (ganadería): muestreo y toma de datos en finca (por productor)</v>
      </c>
      <c r="G4406" s="1" t="str">
        <f>+'BD1'!G4406</f>
        <v>Sustantiva</v>
      </c>
      <c r="H4406" s="1">
        <f>+'BD1'!H4406</f>
        <v>5.0824999999999996</v>
      </c>
      <c r="J4406" s="1" t="s">
        <v>306</v>
      </c>
      <c r="K4406" s="1" t="s">
        <v>323</v>
      </c>
      <c r="L4406" s="3" t="s">
        <v>25</v>
      </c>
      <c r="M4406" s="1" t="s">
        <v>67</v>
      </c>
      <c r="N4406" s="4" t="str">
        <f>IFERROR(AVERAGEIFS('TE por AEA'!$H$2:$H$12257,'TE por AEA'!$A$2:$A$12257,'TE por AEA'!J4406,'TE por AEA'!$B$2:$B$12257,'TE por AEA'!K4406,'TE por AEA'!$F$2:$F$12257,'TE por AEA'!L4406),"No hay registro")</f>
        <v>No hay registro</v>
      </c>
      <c r="O4406" s="4"/>
      <c r="P4406" s="4"/>
      <c r="Q4406" s="4"/>
      <c r="R4406" s="4"/>
      <c r="S4406" s="4"/>
    </row>
    <row r="4407" spans="1:19">
      <c r="A4407" s="1" t="str">
        <f>+'BD1'!A4407</f>
        <v>Central Occidental</v>
      </c>
      <c r="B4407" s="1" t="str">
        <f>+'BD1'!B4407</f>
        <v>Zarcero</v>
      </c>
      <c r="C4407" s="1" t="str">
        <f>+'BD1'!C4407</f>
        <v>Luis Félix Varela Lobo</v>
      </c>
      <c r="D4407" s="1">
        <f>+'BD1'!D4407</f>
        <v>5</v>
      </c>
      <c r="E4407" s="1" t="str">
        <f>+'BD1'!E4407</f>
        <v>Técnico</v>
      </c>
      <c r="F4407" s="1" t="str">
        <f>+'BD1'!F4407</f>
        <v>NAMA (ganadería): inclusión de datos al SisDNEA (por productor)</v>
      </c>
      <c r="G4407" s="1" t="str">
        <f>+'BD1'!G4407</f>
        <v>Sustantiva</v>
      </c>
      <c r="H4407" s="1">
        <f>+'BD1'!H4407</f>
        <v>0.91842000000000001</v>
      </c>
      <c r="J4407" s="1" t="s">
        <v>306</v>
      </c>
      <c r="K4407" s="1" t="s">
        <v>323</v>
      </c>
      <c r="L4407" s="3" t="s">
        <v>26</v>
      </c>
      <c r="M4407" s="1" t="s">
        <v>67</v>
      </c>
      <c r="N4407" s="4">
        <f>IFERROR(AVERAGEIFS('TE por AEA'!$H$2:$H$12257,'TE por AEA'!$A$2:$A$12257,'TE por AEA'!J4407,'TE por AEA'!$B$2:$B$12257,'TE por AEA'!K4407,'TE por AEA'!$F$2:$F$12257,'TE por AEA'!L4407),"No hay registro")</f>
        <v>2.2291699999999999</v>
      </c>
      <c r="O4407" s="4"/>
      <c r="P4407" s="4"/>
      <c r="Q4407" s="4"/>
      <c r="R4407" s="4"/>
      <c r="S4407" s="4"/>
    </row>
    <row r="4408" spans="1:19">
      <c r="A4408" s="1" t="str">
        <f>+'BD1'!A4408</f>
        <v>Central Occidental</v>
      </c>
      <c r="B4408" s="1" t="str">
        <f>+'BD1'!B4408</f>
        <v>Zarcero</v>
      </c>
      <c r="C4408" s="1" t="str">
        <f>+'BD1'!C4408</f>
        <v>Luis Félix Varela Lobo</v>
      </c>
      <c r="D4408" s="1">
        <f>+'BD1'!D4408</f>
        <v>5</v>
      </c>
      <c r="E4408" s="1" t="str">
        <f>+'BD1'!E4408</f>
        <v>Técnico</v>
      </c>
      <c r="F4408" s="1" t="str">
        <f>+'BD1'!F4408</f>
        <v>NAMA (ganadería): entrega de constancia de verificación del MRV a la persona productora (por productor)</v>
      </c>
      <c r="G4408" s="1" t="str">
        <f>+'BD1'!G4408</f>
        <v>Sustantiva</v>
      </c>
      <c r="H4408" s="1">
        <f>+'BD1'!H4408</f>
        <v>0.96299999999999997</v>
      </c>
      <c r="J4408" s="1" t="s">
        <v>306</v>
      </c>
      <c r="K4408" s="1" t="s">
        <v>323</v>
      </c>
      <c r="L4408" s="3" t="s">
        <v>27</v>
      </c>
      <c r="M4408" s="1" t="s">
        <v>67</v>
      </c>
      <c r="N4408" s="4">
        <f>IFERROR(AVERAGEIFS('TE por AEA'!$H$2:$H$12257,'TE por AEA'!$A$2:$A$12257,'TE por AEA'!J4408,'TE por AEA'!$B$2:$B$12257,'TE por AEA'!K4408,'TE por AEA'!$F$2:$F$12257,'TE por AEA'!L4408),"No hay registro")</f>
        <v>0.80249999999999999</v>
      </c>
      <c r="O4408" s="4"/>
      <c r="P4408" s="4"/>
      <c r="Q4408" s="4"/>
      <c r="R4408" s="4"/>
      <c r="S4408" s="4"/>
    </row>
    <row r="4409" spans="1:19">
      <c r="A4409" s="1" t="str">
        <f>+'BD1'!A4409</f>
        <v>Central Occidental</v>
      </c>
      <c r="B4409" s="1" t="str">
        <f>+'BD1'!B4409</f>
        <v>Zarcero</v>
      </c>
      <c r="C4409" s="1" t="str">
        <f>+'BD1'!C4409</f>
        <v>Luis Félix Varela Lobo</v>
      </c>
      <c r="D4409" s="1">
        <f>+'BD1'!D4409</f>
        <v>5</v>
      </c>
      <c r="E4409" s="1" t="str">
        <f>+'BD1'!E4409</f>
        <v>Técnico</v>
      </c>
      <c r="F4409" s="1" t="str">
        <f>+'BD1'!F4409</f>
        <v>Producción sostenible: elaboración de la herramienta Tu Modelo, en el SisDNEA (por productor)</v>
      </c>
      <c r="G4409" s="1" t="str">
        <f>+'BD1'!G4409</f>
        <v>Sustantiva</v>
      </c>
      <c r="H4409" s="1" t="str">
        <f>+'BD1'!H4409</f>
        <v>NA</v>
      </c>
      <c r="J4409" s="1" t="s">
        <v>306</v>
      </c>
      <c r="K4409" s="1" t="s">
        <v>323</v>
      </c>
      <c r="L4409" s="3" t="s">
        <v>28</v>
      </c>
      <c r="M4409" s="1" t="s">
        <v>67</v>
      </c>
      <c r="N4409" s="4">
        <f>IFERROR(AVERAGEIFS('TE por AEA'!$H$2:$H$12257,'TE por AEA'!$A$2:$A$12257,'TE por AEA'!J4409,'TE por AEA'!$B$2:$B$12257,'TE por AEA'!K4409,'TE por AEA'!$F$2:$F$12257,'TE por AEA'!L4409),"No hay registro")</f>
        <v>0.26750000000000002</v>
      </c>
      <c r="O4409" s="4"/>
      <c r="P4409" s="4"/>
      <c r="Q4409" s="4"/>
      <c r="R4409" s="4"/>
      <c r="S4409" s="4"/>
    </row>
    <row r="4410" spans="1:19">
      <c r="A4410" s="1" t="str">
        <f>+'BD1'!A4410</f>
        <v>Central Occidental</v>
      </c>
      <c r="B4410" s="1" t="str">
        <f>+'BD1'!B4410</f>
        <v>Zarcero</v>
      </c>
      <c r="C4410" s="1" t="str">
        <f>+'BD1'!C4410</f>
        <v>Luis Félix Varela Lobo</v>
      </c>
      <c r="D4410" s="1">
        <f>+'BD1'!D4410</f>
        <v>5</v>
      </c>
      <c r="E4410" s="1" t="str">
        <f>+'BD1'!E4410</f>
        <v>Técnico</v>
      </c>
      <c r="F4410" s="1" t="str">
        <f>+'BD1'!F4410</f>
        <v>Producción sostenible: entregar certificado al productor e incluirlo en el expediente físico (por productor)</v>
      </c>
      <c r="G4410" s="1" t="str">
        <f>+'BD1'!G4410</f>
        <v>Sustantiva</v>
      </c>
      <c r="H4410" s="1" t="str">
        <f>+'BD1'!H4410</f>
        <v>NA</v>
      </c>
      <c r="J4410" s="1" t="s">
        <v>306</v>
      </c>
      <c r="K4410" s="1" t="s">
        <v>323</v>
      </c>
      <c r="L4410" s="3" t="s">
        <v>29</v>
      </c>
      <c r="M4410" s="1" t="s">
        <v>67</v>
      </c>
      <c r="N4410" s="4">
        <f>IFERROR(AVERAGEIFS('TE por AEA'!$H$2:$H$12257,'TE por AEA'!$A$2:$A$12257,'TE por AEA'!J4410,'TE por AEA'!$B$2:$B$12257,'TE por AEA'!K4410,'TE por AEA'!$F$2:$F$12257,'TE por AEA'!L4410),"No hay registro")</f>
        <v>0.93625000000000003</v>
      </c>
      <c r="O4410" s="4"/>
      <c r="P4410" s="4"/>
      <c r="Q4410" s="4"/>
      <c r="R4410" s="4"/>
      <c r="S4410" s="4"/>
    </row>
    <row r="4411" spans="1:19">
      <c r="A4411" s="1" t="str">
        <f>+'BD1'!A4411</f>
        <v>Central Occidental</v>
      </c>
      <c r="B4411" s="1" t="str">
        <f>+'BD1'!B4411</f>
        <v>Zarcero</v>
      </c>
      <c r="C4411" s="1" t="str">
        <f>+'BD1'!C4411</f>
        <v>Luis Félix Varela Lobo</v>
      </c>
      <c r="D4411" s="1">
        <f>+'BD1'!D4411</f>
        <v>5</v>
      </c>
      <c r="E4411" s="1" t="str">
        <f>+'BD1'!E4411</f>
        <v>Técnico</v>
      </c>
      <c r="F4411" s="1" t="str">
        <f>+'BD1'!F4411</f>
        <v>RBAyP y RBAO: divulgación del programa de incentivos (por acción de divulgación)</v>
      </c>
      <c r="G4411" s="1" t="str">
        <f>+'BD1'!G4411</f>
        <v>Sustantiva</v>
      </c>
      <c r="H4411" s="1">
        <f>+'BD1'!H4411</f>
        <v>1.37317</v>
      </c>
      <c r="J4411" s="1" t="s">
        <v>306</v>
      </c>
      <c r="K4411" s="1" t="s">
        <v>323</v>
      </c>
      <c r="L4411" s="3" t="s">
        <v>30</v>
      </c>
      <c r="M4411" s="1" t="s">
        <v>67</v>
      </c>
      <c r="N4411" s="4">
        <f>IFERROR(AVERAGEIFS('TE por AEA'!$H$2:$H$12257,'TE por AEA'!$A$2:$A$12257,'TE por AEA'!J4411,'TE por AEA'!$B$2:$B$12257,'TE por AEA'!K4411,'TE por AEA'!$F$2:$F$12257,'TE por AEA'!L4411),"No hay registro")</f>
        <v>1.15917</v>
      </c>
      <c r="O4411" s="4"/>
      <c r="P4411" s="4"/>
      <c r="Q4411" s="4"/>
      <c r="R4411" s="4"/>
      <c r="S4411" s="4"/>
    </row>
    <row r="4412" spans="1:19">
      <c r="A4412" s="1" t="str">
        <f>+'BD1'!A4412</f>
        <v>Central Occidental</v>
      </c>
      <c r="B4412" s="1" t="str">
        <f>+'BD1'!B4412</f>
        <v>Zarcero</v>
      </c>
      <c r="C4412" s="1" t="str">
        <f>+'BD1'!C4412</f>
        <v>Luis Félix Varela Lobo</v>
      </c>
      <c r="D4412" s="1">
        <f>+'BD1'!D4412</f>
        <v>5</v>
      </c>
      <c r="E4412" s="1" t="str">
        <f>+'BD1'!E4412</f>
        <v>Técnico</v>
      </c>
      <c r="F4412" s="1" t="str">
        <f>+'BD1'!F4412</f>
        <v>RBAyP y RBAO: completar formularios para recibir incentivos económicos (por productor)</v>
      </c>
      <c r="G4412" s="1" t="str">
        <f>+'BD1'!G4412</f>
        <v>Sustantiva</v>
      </c>
      <c r="H4412" s="1">
        <f>+'BD1'!H4412</f>
        <v>1.8725000000000001</v>
      </c>
      <c r="J4412" s="1" t="s">
        <v>306</v>
      </c>
      <c r="K4412" s="1" t="s">
        <v>323</v>
      </c>
      <c r="L4412" s="3" t="s">
        <v>31</v>
      </c>
      <c r="M4412" s="1" t="s">
        <v>67</v>
      </c>
      <c r="N4412" s="4">
        <f>IFERROR(AVERAGEIFS('TE por AEA'!$H$2:$H$12257,'TE por AEA'!$A$2:$A$12257,'TE por AEA'!J4412,'TE por AEA'!$B$2:$B$12257,'TE por AEA'!K4412,'TE por AEA'!$F$2:$F$12257,'TE por AEA'!L4412),"No hay registro")</f>
        <v>1.2483299999999999</v>
      </c>
      <c r="O4412" s="4"/>
      <c r="P4412" s="4"/>
      <c r="Q4412" s="4"/>
      <c r="R4412" s="4"/>
      <c r="S4412" s="4"/>
    </row>
    <row r="4413" spans="1:19">
      <c r="A4413" s="1" t="str">
        <f>+'BD1'!A4413</f>
        <v>Central Occidental</v>
      </c>
      <c r="B4413" s="1" t="str">
        <f>+'BD1'!B4413</f>
        <v>Zarcero</v>
      </c>
      <c r="C4413" s="1" t="str">
        <f>+'BD1'!C4413</f>
        <v>Luis Félix Varela Lobo</v>
      </c>
      <c r="D4413" s="1">
        <f>+'BD1'!D4413</f>
        <v>5</v>
      </c>
      <c r="E4413" s="1" t="str">
        <f>+'BD1'!E4413</f>
        <v>Técnico</v>
      </c>
      <c r="F4413" s="1" t="str">
        <f>+'BD1'!F4413</f>
        <v>RBAyP y RBAO: revisión de las solicitudes del programa de incentivos económicos (por productor)</v>
      </c>
      <c r="G4413" s="1" t="str">
        <f>+'BD1'!G4413</f>
        <v>Sustantiva</v>
      </c>
      <c r="H4413" s="1">
        <f>+'BD1'!H4413</f>
        <v>2.9424999999999999</v>
      </c>
      <c r="J4413" s="1" t="s">
        <v>306</v>
      </c>
      <c r="K4413" s="1" t="s">
        <v>323</v>
      </c>
      <c r="L4413" s="3" t="s">
        <v>32</v>
      </c>
      <c r="M4413" s="1" t="s">
        <v>67</v>
      </c>
      <c r="N4413" s="4">
        <f>IFERROR(AVERAGEIFS('TE por AEA'!$H$2:$H$12257,'TE por AEA'!$A$2:$A$12257,'TE por AEA'!J4413,'TE por AEA'!$B$2:$B$12257,'TE por AEA'!K4413,'TE por AEA'!$F$2:$F$12257,'TE por AEA'!L4413),"No hay registro")</f>
        <v>1.1145799999999999</v>
      </c>
      <c r="O4413" s="4"/>
      <c r="P4413" s="4"/>
      <c r="Q4413" s="4"/>
      <c r="R4413" s="4"/>
      <c r="S4413" s="4"/>
    </row>
    <row r="4414" spans="1:19">
      <c r="A4414" s="1" t="str">
        <f>+'BD1'!A4414</f>
        <v>Central Occidental</v>
      </c>
      <c r="B4414" s="1" t="str">
        <f>+'BD1'!B4414</f>
        <v>Zarcero</v>
      </c>
      <c r="C4414" s="1" t="str">
        <f>+'BD1'!C4414</f>
        <v>Luis Félix Varela Lobo</v>
      </c>
      <c r="D4414" s="1">
        <f>+'BD1'!D4414</f>
        <v>5</v>
      </c>
      <c r="E4414" s="1" t="str">
        <f>+'BD1'!E4414</f>
        <v>Técnico</v>
      </c>
      <c r="F4414" s="1" t="str">
        <f>+'BD1'!F4414</f>
        <v>RBAyP y RBAO: visita a finca para verificación (por visita por productor)</v>
      </c>
      <c r="G4414" s="1" t="str">
        <f>+'BD1'!G4414</f>
        <v>Sustantiva</v>
      </c>
      <c r="H4414" s="1">
        <f>+'BD1'!H4414</f>
        <v>2.9424999999999999</v>
      </c>
      <c r="J4414" s="1" t="s">
        <v>306</v>
      </c>
      <c r="K4414" s="1" t="s">
        <v>323</v>
      </c>
      <c r="L4414" s="3" t="s">
        <v>33</v>
      </c>
      <c r="M4414" s="1" t="s">
        <v>67</v>
      </c>
      <c r="N4414" s="4">
        <f>IFERROR(AVERAGEIFS('TE por AEA'!$H$2:$H$12257,'TE por AEA'!$A$2:$A$12257,'TE por AEA'!J4414,'TE por AEA'!$B$2:$B$12257,'TE por AEA'!K4414,'TE por AEA'!$F$2:$F$12257,'TE por AEA'!L4414),"No hay registro")</f>
        <v>1.1145799999999999</v>
      </c>
      <c r="O4414" s="4"/>
      <c r="P4414" s="4"/>
      <c r="Q4414" s="4"/>
      <c r="R4414" s="4"/>
      <c r="S4414" s="4"/>
    </row>
    <row r="4415" spans="1:19">
      <c r="A4415" s="1" t="str">
        <f>+'BD1'!A4415</f>
        <v>Central Occidental</v>
      </c>
      <c r="B4415" s="1" t="str">
        <f>+'BD1'!B4415</f>
        <v>Zarcero</v>
      </c>
      <c r="C4415" s="1" t="str">
        <f>+'BD1'!C4415</f>
        <v>Luis Félix Varela Lobo</v>
      </c>
      <c r="D4415" s="1">
        <f>+'BD1'!D4415</f>
        <v>5</v>
      </c>
      <c r="E4415" s="1" t="str">
        <f>+'BD1'!E4415</f>
        <v>Técnico</v>
      </c>
      <c r="F4415" s="1" t="str">
        <f>+'BD1'!F4415</f>
        <v>Productores ocasionales: asistencia técnica individual (por productor)</v>
      </c>
      <c r="G4415" s="1" t="str">
        <f>+'BD1'!G4415</f>
        <v>Sustantiva</v>
      </c>
      <c r="H4415" s="1">
        <f>+'BD1'!H4415</f>
        <v>0.58850000000000002</v>
      </c>
      <c r="J4415" s="1" t="s">
        <v>306</v>
      </c>
      <c r="K4415" s="1" t="s">
        <v>323</v>
      </c>
      <c r="L4415" s="3" t="s">
        <v>34</v>
      </c>
      <c r="M4415" s="1" t="s">
        <v>67</v>
      </c>
      <c r="N4415" s="4">
        <f>IFERROR(AVERAGEIFS('TE por AEA'!$H$2:$H$12257,'TE por AEA'!$A$2:$A$12257,'TE por AEA'!J4415,'TE por AEA'!$B$2:$B$12257,'TE por AEA'!K4415,'TE por AEA'!$F$2:$F$12257,'TE por AEA'!L4415),"No hay registro")</f>
        <v>1.8725000000000001</v>
      </c>
      <c r="O4415" s="4"/>
      <c r="P4415" s="4"/>
      <c r="Q4415" s="4"/>
      <c r="R4415" s="4"/>
      <c r="S4415" s="4"/>
    </row>
    <row r="4416" spans="1:19">
      <c r="A4416" s="1" t="str">
        <f>+'BD1'!A4416</f>
        <v>Central Occidental</v>
      </c>
      <c r="B4416" s="1" t="str">
        <f>+'BD1'!B4416</f>
        <v>Zarcero</v>
      </c>
      <c r="C4416" s="1" t="str">
        <f>+'BD1'!C4416</f>
        <v>Luis Félix Varela Lobo</v>
      </c>
      <c r="D4416" s="1">
        <f>+'BD1'!D4416</f>
        <v>5</v>
      </c>
      <c r="E4416" s="1" t="str">
        <f>+'BD1'!E4416</f>
        <v>Técnico</v>
      </c>
      <c r="F4416" s="1" t="str">
        <f>+'BD1'!F4416</f>
        <v>Productores ocasionales: asistencia técnica grupal (por asistencia a grupo)</v>
      </c>
      <c r="G4416" s="1" t="str">
        <f>+'BD1'!G4416</f>
        <v>Sustantiva</v>
      </c>
      <c r="H4416" s="1">
        <f>+'BD1'!H4416</f>
        <v>4.8150000000000004</v>
      </c>
      <c r="J4416" s="1" t="s">
        <v>306</v>
      </c>
      <c r="K4416" s="1" t="s">
        <v>323</v>
      </c>
      <c r="L4416" s="3" t="s">
        <v>35</v>
      </c>
      <c r="M4416" s="1" t="s">
        <v>67</v>
      </c>
      <c r="N4416" s="4">
        <f>IFERROR(AVERAGEIFS('TE por AEA'!$H$2:$H$12257,'TE por AEA'!$A$2:$A$12257,'TE por AEA'!J4416,'TE por AEA'!$B$2:$B$12257,'TE por AEA'!K4416,'TE por AEA'!$F$2:$F$12257,'TE por AEA'!L4416),"No hay registro")</f>
        <v>0.95853999999999995</v>
      </c>
      <c r="O4416" s="4"/>
      <c r="P4416" s="4"/>
      <c r="Q4416" s="4"/>
      <c r="R4416" s="4"/>
      <c r="S4416" s="4"/>
    </row>
    <row r="4417" spans="1:19">
      <c r="A4417" s="1" t="str">
        <f>+'BD1'!A4417</f>
        <v>Central Occidental</v>
      </c>
      <c r="B4417" s="1" t="str">
        <f>+'BD1'!B4417</f>
        <v>Zarcero</v>
      </c>
      <c r="C4417" s="1" t="str">
        <f>+'BD1'!C4417</f>
        <v>Luis Félix Varela Lobo</v>
      </c>
      <c r="D4417" s="1">
        <f>+'BD1'!D4417</f>
        <v>5</v>
      </c>
      <c r="E4417" s="1" t="str">
        <f>+'BD1'!E4417</f>
        <v>Técnico</v>
      </c>
      <c r="F4417" s="1" t="str">
        <f>+'BD1'!F4417</f>
        <v>Productores ocasionales: servicios de extensión de información digitales y virtuales (por productor)</v>
      </c>
      <c r="G4417" s="1" t="str">
        <f>+'BD1'!G4417</f>
        <v>Sustantiva</v>
      </c>
      <c r="H4417" s="1">
        <f>+'BD1'!H4417</f>
        <v>2.6749999999999998</v>
      </c>
      <c r="J4417" s="1" t="s">
        <v>306</v>
      </c>
      <c r="K4417" s="1" t="s">
        <v>323</v>
      </c>
      <c r="L4417" s="3" t="s">
        <v>36</v>
      </c>
      <c r="M4417" s="1" t="s">
        <v>67</v>
      </c>
      <c r="N4417" s="4">
        <f>IFERROR(AVERAGEIFS('TE por AEA'!$H$2:$H$12257,'TE por AEA'!$A$2:$A$12257,'TE por AEA'!J4417,'TE por AEA'!$B$2:$B$12257,'TE por AEA'!K4417,'TE por AEA'!$F$2:$F$12257,'TE por AEA'!L4417),"No hay registro")</f>
        <v>1.3597899999999998</v>
      </c>
      <c r="O4417" s="4"/>
      <c r="P4417" s="4"/>
      <c r="Q4417" s="4"/>
      <c r="R4417" s="4"/>
      <c r="S4417" s="4"/>
    </row>
    <row r="4418" spans="1:19">
      <c r="A4418" s="1" t="str">
        <f>+'BD1'!A4418</f>
        <v>Central Occidental</v>
      </c>
      <c r="B4418" s="1" t="str">
        <f>+'BD1'!B4418</f>
        <v>Zarcero</v>
      </c>
      <c r="C4418" s="1" t="str">
        <f>+'BD1'!C4418</f>
        <v>Luis Félix Varela Lobo</v>
      </c>
      <c r="D4418" s="1">
        <f>+'BD1'!D4418</f>
        <v>5</v>
      </c>
      <c r="E4418" s="1" t="str">
        <f>+'BD1'!E4418</f>
        <v>Técnico</v>
      </c>
      <c r="F4418" s="1" t="str">
        <f>+'BD1'!F4418</f>
        <v>Proyectos financiados con fondos públicos y transferencia MAG: apoyo en la formulación de proyectos de personas productoras (acumulado efectivo por proyecto)</v>
      </c>
      <c r="G4418" s="1" t="str">
        <f>+'BD1'!G4418</f>
        <v>Sustantiva</v>
      </c>
      <c r="H4418" s="1">
        <f>+'BD1'!H4418</f>
        <v>24.074999999999999</v>
      </c>
      <c r="J4418" s="1" t="s">
        <v>306</v>
      </c>
      <c r="K4418" s="1" t="s">
        <v>323</v>
      </c>
      <c r="L4418" s="3" t="s">
        <v>37</v>
      </c>
      <c r="M4418" s="1" t="s">
        <v>67</v>
      </c>
      <c r="N4418" s="4">
        <f>IFERROR(AVERAGEIFS('TE por AEA'!$H$2:$H$12257,'TE por AEA'!$A$2:$A$12257,'TE por AEA'!J4418,'TE por AEA'!$B$2:$B$12257,'TE por AEA'!K4418,'TE por AEA'!$F$2:$F$12257,'TE por AEA'!L4418),"No hay registro")</f>
        <v>0.53203</v>
      </c>
      <c r="O4418" s="4"/>
      <c r="P4418" s="4"/>
      <c r="Q4418" s="4"/>
      <c r="R4418" s="4"/>
      <c r="S4418" s="4"/>
    </row>
    <row r="4419" spans="1:19">
      <c r="A4419" s="1" t="str">
        <f>+'BD1'!A4419</f>
        <v>Central Occidental</v>
      </c>
      <c r="B4419" s="1" t="str">
        <f>+'BD1'!B4419</f>
        <v>Zarcero</v>
      </c>
      <c r="C4419" s="1" t="str">
        <f>+'BD1'!C4419</f>
        <v>Luis Félix Varela Lobo</v>
      </c>
      <c r="D4419" s="1">
        <f>+'BD1'!D4419</f>
        <v>5</v>
      </c>
      <c r="E4419" s="1" t="str">
        <f>+'BD1'!E4419</f>
        <v>Técnico</v>
      </c>
      <c r="F4419" s="1" t="str">
        <f>+'BD1'!F4419</f>
        <v>Proyectos financiados con fondos públicos y transferencia MAG: apoyo en la formulación de proyectos de organizaciones (acumulado efectivo por proyecto)</v>
      </c>
      <c r="G4419" s="1" t="str">
        <f>+'BD1'!G4419</f>
        <v>Sustantiva</v>
      </c>
      <c r="H4419" s="1">
        <f>+'BD1'!H4419</f>
        <v>66.875</v>
      </c>
      <c r="J4419" s="1" t="s">
        <v>306</v>
      </c>
      <c r="K4419" s="1" t="s">
        <v>323</v>
      </c>
      <c r="L4419" s="3" t="s">
        <v>38</v>
      </c>
      <c r="M4419" s="1" t="s">
        <v>67</v>
      </c>
      <c r="N4419" s="4">
        <f>IFERROR(AVERAGEIFS('TE por AEA'!$H$2:$H$12257,'TE por AEA'!$A$2:$A$12257,'TE por AEA'!J4419,'TE por AEA'!$B$2:$B$12257,'TE por AEA'!K4419,'TE por AEA'!$F$2:$F$12257,'TE por AEA'!L4419),"No hay registro")</f>
        <v>5.8849999999999998</v>
      </c>
      <c r="O4419" s="4"/>
      <c r="P4419" s="4"/>
      <c r="Q4419" s="4"/>
      <c r="R4419" s="4"/>
      <c r="S4419" s="4"/>
    </row>
    <row r="4420" spans="1:19">
      <c r="A4420" s="1" t="str">
        <f>+'BD1'!A4420</f>
        <v>Central Occidental</v>
      </c>
      <c r="B4420" s="1" t="str">
        <f>+'BD1'!B4420</f>
        <v>Zarcero</v>
      </c>
      <c r="C4420" s="1" t="str">
        <f>+'BD1'!C4420</f>
        <v>Luis Félix Varela Lobo</v>
      </c>
      <c r="D4420" s="1">
        <f>+'BD1'!D4420</f>
        <v>5</v>
      </c>
      <c r="E4420" s="1" t="str">
        <f>+'BD1'!E4420</f>
        <v>Técnico</v>
      </c>
      <c r="F4420" s="1" t="str">
        <f>+'BD1'!F4420</f>
        <v>Proyectos financiados con fondos públicos: seguimiento técnico (por visita a proyecto)</v>
      </c>
      <c r="G4420" s="1" t="str">
        <f>+'BD1'!G4420</f>
        <v>Sustantiva</v>
      </c>
      <c r="H4420" s="1">
        <f>+'BD1'!H4420</f>
        <v>11.234999999999999</v>
      </c>
      <c r="J4420" s="1" t="s">
        <v>306</v>
      </c>
      <c r="K4420" s="1" t="s">
        <v>323</v>
      </c>
      <c r="L4420" s="3" t="s">
        <v>39</v>
      </c>
      <c r="M4420" s="1" t="s">
        <v>67</v>
      </c>
      <c r="N4420" s="4" t="str">
        <f>IFERROR(AVERAGEIFS('TE por AEA'!$H$2:$H$12257,'TE por AEA'!$A$2:$A$12257,'TE por AEA'!J4420,'TE por AEA'!$B$2:$B$12257,'TE por AEA'!K4420,'TE por AEA'!$F$2:$F$12257,'TE por AEA'!L4420),"No hay registro")</f>
        <v>No hay registro</v>
      </c>
      <c r="O4420" s="4"/>
      <c r="P4420" s="4"/>
      <c r="Q4420" s="4"/>
      <c r="R4420" s="4"/>
      <c r="S4420" s="4"/>
    </row>
    <row r="4421" spans="1:19">
      <c r="A4421" s="1" t="str">
        <f>+'BD1'!A4421</f>
        <v>Central Occidental</v>
      </c>
      <c r="B4421" s="1" t="str">
        <f>+'BD1'!B4421</f>
        <v>Zarcero</v>
      </c>
      <c r="C4421" s="1" t="str">
        <f>+'BD1'!C4421</f>
        <v>Luis Félix Varela Lobo</v>
      </c>
      <c r="D4421" s="1">
        <f>+'BD1'!D4421</f>
        <v>5</v>
      </c>
      <c r="E4421" s="1" t="str">
        <f>+'BD1'!E4421</f>
        <v>Técnico</v>
      </c>
      <c r="F4421" s="1" t="str">
        <f>+'BD1'!F4421</f>
        <v>Elaboración de informes trimestrales, semestrales y anuales PAO (por informe)</v>
      </c>
      <c r="G4421" s="1" t="str">
        <f>+'BD1'!G4421</f>
        <v>Administrativa</v>
      </c>
      <c r="H4421" s="1">
        <f>+'BD1'!H4421</f>
        <v>4.8150000000000004</v>
      </c>
      <c r="J4421" s="1" t="s">
        <v>306</v>
      </c>
      <c r="K4421" s="1" t="s">
        <v>323</v>
      </c>
      <c r="L4421" s="3" t="s">
        <v>40</v>
      </c>
      <c r="M4421" s="1" t="s">
        <v>67</v>
      </c>
      <c r="N4421" s="4">
        <f>IFERROR(AVERAGEIFS('TE por AEA'!$H$2:$H$12257,'TE por AEA'!$A$2:$A$12257,'TE por AEA'!J4421,'TE por AEA'!$B$2:$B$12257,'TE por AEA'!K4421,'TE por AEA'!$F$2:$F$12257,'TE por AEA'!L4421),"No hay registro")</f>
        <v>1.30183</v>
      </c>
      <c r="O4421" s="4"/>
      <c r="P4421" s="4"/>
      <c r="Q4421" s="4"/>
      <c r="R4421" s="4"/>
      <c r="S4421" s="4"/>
    </row>
    <row r="4422" spans="1:19">
      <c r="A4422" s="1" t="str">
        <f>+'BD1'!A4422</f>
        <v>Central Occidental</v>
      </c>
      <c r="B4422" s="1" t="str">
        <f>+'BD1'!B4422</f>
        <v>Zarcero</v>
      </c>
      <c r="C4422" s="1" t="str">
        <f>+'BD1'!C4422</f>
        <v>Luis Félix Varela Lobo</v>
      </c>
      <c r="D4422" s="1">
        <f>+'BD1'!D4422</f>
        <v>5</v>
      </c>
      <c r="E4422" s="1" t="str">
        <f>+'BD1'!E4422</f>
        <v>Técnico</v>
      </c>
      <c r="F4422" s="1" t="str">
        <f>+'BD1'!F4422</f>
        <v>Seguimiento a los PAO de los funcionarios a su cargo (por funcionario)</v>
      </c>
      <c r="G4422" s="1" t="str">
        <f>+'BD1'!G4422</f>
        <v>Administrativa</v>
      </c>
      <c r="H4422" s="1" t="str">
        <f>+'BD1'!H4422</f>
        <v>NA</v>
      </c>
      <c r="J4422" s="1" t="s">
        <v>306</v>
      </c>
      <c r="K4422" s="1" t="s">
        <v>323</v>
      </c>
      <c r="L4422" s="3" t="s">
        <v>41</v>
      </c>
      <c r="M4422" s="1" t="s">
        <v>68</v>
      </c>
      <c r="N4422" s="4">
        <f>IFERROR(AVERAGEIFS('TE por AEA'!$H$2:$H$12257,'TE por AEA'!$A$2:$A$12257,'TE por AEA'!J4422,'TE por AEA'!$B$2:$B$12257,'TE por AEA'!K4422,'TE por AEA'!$F$2:$F$12257,'TE por AEA'!L4422),"No hay registro")</f>
        <v>5.8849999999999998</v>
      </c>
      <c r="O4422" s="4"/>
      <c r="P4422" s="4"/>
      <c r="Q4422" s="4"/>
      <c r="R4422" s="4"/>
      <c r="S4422" s="4"/>
    </row>
    <row r="4423" spans="1:19">
      <c r="A4423" s="1" t="str">
        <f>+'BD1'!A4423</f>
        <v>Central Occidental</v>
      </c>
      <c r="B4423" s="1" t="str">
        <f>+'BD1'!B4423</f>
        <v>Zarcero</v>
      </c>
      <c r="C4423" s="1" t="str">
        <f>+'BD1'!C4423</f>
        <v>Luis Félix Varela Lobo</v>
      </c>
      <c r="D4423" s="1">
        <f>+'BD1'!D4423</f>
        <v>5</v>
      </c>
      <c r="E4423" s="1" t="str">
        <f>+'BD1'!E4423</f>
        <v>Técnico</v>
      </c>
      <c r="F4423" s="1" t="str">
        <f>+'BD1'!F4423</f>
        <v>Inscripción y actualización de PYMPA (por productor)</v>
      </c>
      <c r="G4423" s="1" t="str">
        <f>+'BD1'!G4423</f>
        <v>Sustantiva</v>
      </c>
      <c r="H4423" s="1">
        <f>+'BD1'!H4423</f>
        <v>0.58850000000000002</v>
      </c>
      <c r="J4423" s="1" t="s">
        <v>306</v>
      </c>
      <c r="K4423" s="1" t="s">
        <v>323</v>
      </c>
      <c r="L4423" s="3" t="s">
        <v>42</v>
      </c>
      <c r="M4423" s="1" t="s">
        <v>68</v>
      </c>
      <c r="N4423" s="4">
        <f>IFERROR(AVERAGEIFS('TE por AEA'!$H$2:$H$12257,'TE por AEA'!$A$2:$A$12257,'TE por AEA'!J4423,'TE por AEA'!$B$2:$B$12257,'TE por AEA'!K4423,'TE por AEA'!$F$2:$F$12257,'TE por AEA'!L4423),"No hay registro")</f>
        <v>0.98082999999999998</v>
      </c>
      <c r="O4423" s="4"/>
      <c r="P4423" s="4"/>
      <c r="Q4423" s="4"/>
      <c r="R4423" s="4"/>
      <c r="S4423" s="4"/>
    </row>
    <row r="4424" spans="1:19">
      <c r="A4424" s="1" t="str">
        <f>+'BD1'!A4424</f>
        <v>Central Occidental</v>
      </c>
      <c r="B4424" s="1" t="str">
        <f>+'BD1'!B4424</f>
        <v>Zarcero</v>
      </c>
      <c r="C4424" s="1" t="str">
        <f>+'BD1'!C4424</f>
        <v>Luis Félix Varela Lobo</v>
      </c>
      <c r="D4424" s="1">
        <f>+'BD1'!D4424</f>
        <v>5</v>
      </c>
      <c r="E4424" s="1" t="str">
        <f>+'BD1'!E4424</f>
        <v>Técnico</v>
      </c>
      <c r="F4424" s="1" t="str">
        <f>+'BD1'!F4424</f>
        <v>Certificaciones para la Declaración de Bienes Inmuebles ante las municipalidades (por trámite)</v>
      </c>
      <c r="G4424" s="1" t="str">
        <f>+'BD1'!G4424</f>
        <v>Sustantiva</v>
      </c>
      <c r="H4424" s="1" t="str">
        <f>+'BD1'!H4424</f>
        <v>NA</v>
      </c>
      <c r="J4424" s="1" t="s">
        <v>306</v>
      </c>
      <c r="K4424" s="1" t="s">
        <v>323</v>
      </c>
      <c r="L4424" s="3" t="s">
        <v>43</v>
      </c>
      <c r="M4424" s="1" t="s">
        <v>67</v>
      </c>
      <c r="N4424" s="4">
        <f>IFERROR(AVERAGEIFS('TE por AEA'!$H$2:$H$12257,'TE por AEA'!$A$2:$A$12257,'TE por AEA'!J4424,'TE por AEA'!$B$2:$B$12257,'TE por AEA'!K4424,'TE por AEA'!$F$2:$F$12257,'TE por AEA'!L4424),"No hay registro")</f>
        <v>0.83221999999999996</v>
      </c>
      <c r="O4424" s="4"/>
      <c r="P4424" s="4"/>
      <c r="Q4424" s="4"/>
      <c r="R4424" s="4"/>
      <c r="S4424" s="4"/>
    </row>
    <row r="4425" spans="1:19">
      <c r="A4425" s="1" t="str">
        <f>+'BD1'!A4425</f>
        <v>Central Occidental</v>
      </c>
      <c r="B4425" s="1" t="str">
        <f>+'BD1'!B4425</f>
        <v>Zarcero</v>
      </c>
      <c r="C4425" s="1" t="str">
        <f>+'BD1'!C4425</f>
        <v>Luis Félix Varela Lobo</v>
      </c>
      <c r="D4425" s="1">
        <f>+'BD1'!D4425</f>
        <v>5</v>
      </c>
      <c r="E4425" s="1" t="str">
        <f>+'BD1'!E4425</f>
        <v>Técnico</v>
      </c>
      <c r="F4425" s="1" t="str">
        <f>+'BD1'!F4425</f>
        <v>Participación en reuniones EREA (por reunión)</v>
      </c>
      <c r="G4425" s="1" t="str">
        <f>+'BD1'!G4425</f>
        <v>Administrativa</v>
      </c>
      <c r="H4425" s="1" t="str">
        <f>+'BD1'!H4425</f>
        <v>NA</v>
      </c>
      <c r="J4425" s="1" t="s">
        <v>306</v>
      </c>
      <c r="K4425" s="1" t="s">
        <v>323</v>
      </c>
      <c r="L4425" s="3" t="s">
        <v>44</v>
      </c>
      <c r="M4425" s="1" t="s">
        <v>67</v>
      </c>
      <c r="N4425" s="4" t="str">
        <f>IFERROR(AVERAGEIFS('TE por AEA'!$H$2:$H$12257,'TE por AEA'!$A$2:$A$12257,'TE por AEA'!J4425,'TE por AEA'!$B$2:$B$12257,'TE por AEA'!K4425,'TE por AEA'!$F$2:$F$12257,'TE por AEA'!L4425),"No hay registro")</f>
        <v>No hay registro</v>
      </c>
      <c r="O4425" s="4"/>
      <c r="P4425" s="4"/>
      <c r="Q4425" s="4"/>
      <c r="R4425" s="4"/>
      <c r="S4425" s="4"/>
    </row>
    <row r="4426" spans="1:19">
      <c r="A4426" s="1" t="str">
        <f>+'BD1'!A4426</f>
        <v>Central Occidental</v>
      </c>
      <c r="B4426" s="1" t="str">
        <f>+'BD1'!B4426</f>
        <v>Zarcero</v>
      </c>
      <c r="C4426" s="1" t="str">
        <f>+'BD1'!C4426</f>
        <v>Luis Félix Varela Lobo</v>
      </c>
      <c r="D4426" s="1">
        <f>+'BD1'!D4426</f>
        <v>5</v>
      </c>
      <c r="E4426" s="1" t="str">
        <f>+'BD1'!E4426</f>
        <v>Técnico</v>
      </c>
      <c r="F4426" s="1" t="str">
        <f>+'BD1'!F4426</f>
        <v>Participación en grupos técnicos o comisiones (por reunión)</v>
      </c>
      <c r="G4426" s="1" t="str">
        <f>+'BD1'!G4426</f>
        <v>Sustantiva</v>
      </c>
      <c r="H4426" s="1">
        <f>+'BD1'!H4426</f>
        <v>4.8150000000000004</v>
      </c>
      <c r="J4426" s="1" t="s">
        <v>306</v>
      </c>
      <c r="K4426" s="1" t="s">
        <v>323</v>
      </c>
      <c r="L4426" s="3" t="s">
        <v>45</v>
      </c>
      <c r="M4426" s="1" t="s">
        <v>68</v>
      </c>
      <c r="N4426" s="4">
        <f>IFERROR(AVERAGEIFS('TE por AEA'!$H$2:$H$12257,'TE por AEA'!$A$2:$A$12257,'TE por AEA'!J4426,'TE por AEA'!$B$2:$B$12257,'TE por AEA'!K4426,'TE por AEA'!$F$2:$F$12257,'TE por AEA'!L4426),"No hay registro")</f>
        <v>6.2416700000000001</v>
      </c>
      <c r="O4426" s="4"/>
      <c r="P4426" s="4"/>
      <c r="Q4426" s="4"/>
      <c r="R4426" s="4"/>
      <c r="S4426" s="4"/>
    </row>
    <row r="4427" spans="1:19">
      <c r="A4427" s="1" t="str">
        <f>+'BD1'!A4427</f>
        <v>Central Occidental</v>
      </c>
      <c r="B4427" s="1" t="str">
        <f>+'BD1'!B4427</f>
        <v>Zarcero</v>
      </c>
      <c r="C4427" s="1" t="str">
        <f>+'BD1'!C4427</f>
        <v>Luis Félix Varela Lobo</v>
      </c>
      <c r="D4427" s="1">
        <f>+'BD1'!D4427</f>
        <v>5</v>
      </c>
      <c r="E4427" s="1" t="str">
        <f>+'BD1'!E4427</f>
        <v>Técnico</v>
      </c>
      <c r="F4427" s="1" t="str">
        <f>+'BD1'!F4427</f>
        <v>Participación en capacitaciones técnicas (por capacitación)</v>
      </c>
      <c r="G4427" s="1" t="str">
        <f>+'BD1'!G4427</f>
        <v>Administrativa</v>
      </c>
      <c r="H4427" s="1">
        <f>+'BD1'!H4427</f>
        <v>17.12</v>
      </c>
      <c r="J4427" s="1" t="s">
        <v>306</v>
      </c>
      <c r="K4427" s="1" t="s">
        <v>323</v>
      </c>
      <c r="L4427" s="3" t="s">
        <v>46</v>
      </c>
      <c r="M4427" s="1" t="s">
        <v>67</v>
      </c>
      <c r="N4427" s="4">
        <f>IFERROR(AVERAGEIFS('TE por AEA'!$H$2:$H$12257,'TE por AEA'!$A$2:$A$12257,'TE por AEA'!J4427,'TE por AEA'!$B$2:$B$12257,'TE por AEA'!K4427,'TE por AEA'!$F$2:$F$12257,'TE por AEA'!L4427),"No hay registro")</f>
        <v>3.21</v>
      </c>
      <c r="O4427" s="4"/>
      <c r="P4427" s="4"/>
      <c r="Q4427" s="4"/>
      <c r="R4427" s="4"/>
      <c r="S4427" s="4"/>
    </row>
    <row r="4428" spans="1:19">
      <c r="A4428" s="1" t="str">
        <f>+'BD1'!A4428</f>
        <v>Central Occidental</v>
      </c>
      <c r="B4428" s="1" t="str">
        <f>+'BD1'!B4428</f>
        <v>Zarcero</v>
      </c>
      <c r="C4428" s="1" t="str">
        <f>+'BD1'!C4428</f>
        <v>Luis Félix Varela Lobo</v>
      </c>
      <c r="D4428" s="1">
        <f>+'BD1'!D4428</f>
        <v>5</v>
      </c>
      <c r="E4428" s="1" t="str">
        <f>+'BD1'!E4428</f>
        <v>Técnico</v>
      </c>
      <c r="F4428" s="1" t="str">
        <f>+'BD1'!F4428</f>
        <v xml:space="preserve">Participación en charlas y sesiones técnicas, de trabajo y de actualización de conocimiento (por evento) </v>
      </c>
      <c r="G4428" s="1" t="str">
        <f>+'BD1'!G4428</f>
        <v>Administrativa</v>
      </c>
      <c r="H4428" s="1">
        <f>+'BD1'!H4428</f>
        <v>8.0250000000000004</v>
      </c>
      <c r="J4428" s="1" t="s">
        <v>306</v>
      </c>
      <c r="K4428" s="1" t="s">
        <v>323</v>
      </c>
      <c r="L4428" s="3" t="s">
        <v>47</v>
      </c>
      <c r="M4428" s="1" t="s">
        <v>68</v>
      </c>
      <c r="N4428" s="4">
        <f>IFERROR(AVERAGEIFS('TE por AEA'!$H$2:$H$12257,'TE por AEA'!$A$2:$A$12257,'TE por AEA'!J4428,'TE por AEA'!$B$2:$B$12257,'TE por AEA'!K4428,'TE por AEA'!$F$2:$F$12257,'TE por AEA'!L4428),"No hay registro")</f>
        <v>4.9041649999999999</v>
      </c>
      <c r="O4428" s="4"/>
      <c r="P4428" s="4"/>
      <c r="Q4428" s="4"/>
      <c r="R4428" s="4"/>
      <c r="S4428" s="4"/>
    </row>
    <row r="4429" spans="1:19">
      <c r="A4429" s="1" t="str">
        <f>+'BD1'!A4429</f>
        <v>Central Occidental</v>
      </c>
      <c r="B4429" s="1" t="str">
        <f>+'BD1'!B4429</f>
        <v>Zarcero</v>
      </c>
      <c r="C4429" s="1" t="str">
        <f>+'BD1'!C4429</f>
        <v>Luis Félix Varela Lobo</v>
      </c>
      <c r="D4429" s="1">
        <f>+'BD1'!D4429</f>
        <v>5</v>
      </c>
      <c r="E4429" s="1" t="str">
        <f>+'BD1'!E4429</f>
        <v>Técnico</v>
      </c>
      <c r="F4429" s="1" t="str">
        <f>+'BD1'!F4429</f>
        <v>Aplicación de censos y apoyo en sondeo de precios de insumos agropecuarios (por censo o sondeo)</v>
      </c>
      <c r="G4429" s="1" t="str">
        <f>+'BD1'!G4429</f>
        <v>Sustantiva</v>
      </c>
      <c r="H4429" s="1">
        <f>+'BD1'!H4429</f>
        <v>165.85</v>
      </c>
      <c r="J4429" s="1" t="s">
        <v>306</v>
      </c>
      <c r="K4429" s="1" t="s">
        <v>323</v>
      </c>
      <c r="L4429" s="3" t="s">
        <v>48</v>
      </c>
      <c r="M4429" s="1" t="s">
        <v>68</v>
      </c>
      <c r="N4429" s="4">
        <f>IFERROR(AVERAGEIFS('TE por AEA'!$H$2:$H$12257,'TE por AEA'!$A$2:$A$12257,'TE por AEA'!J4429,'TE por AEA'!$B$2:$B$12257,'TE por AEA'!K4429,'TE por AEA'!$F$2:$F$12257,'TE por AEA'!L4429),"No hay registro")</f>
        <v>2.9424999999999999</v>
      </c>
      <c r="O4429" s="4"/>
      <c r="P4429" s="4"/>
      <c r="Q4429" s="4"/>
      <c r="R4429" s="4"/>
      <c r="S4429" s="4"/>
    </row>
    <row r="4430" spans="1:19">
      <c r="A4430" s="1" t="str">
        <f>+'BD1'!A4430</f>
        <v>Central Occidental</v>
      </c>
      <c r="B4430" s="1" t="str">
        <f>+'BD1'!B4430</f>
        <v>Zarcero</v>
      </c>
      <c r="C4430" s="1" t="str">
        <f>+'BD1'!C4430</f>
        <v>Luis Félix Varela Lobo</v>
      </c>
      <c r="D4430" s="1">
        <f>+'BD1'!D4430</f>
        <v>5</v>
      </c>
      <c r="E4430" s="1" t="str">
        <f>+'BD1'!E4430</f>
        <v>Técnico</v>
      </c>
      <c r="F4430" s="1" t="str">
        <f>+'BD1'!F4430</f>
        <v>Coordinación de acciones entre dependencias del MAG (por acción de cordinación)</v>
      </c>
      <c r="G4430" s="1" t="str">
        <f>+'BD1'!G4430</f>
        <v>Administrativa</v>
      </c>
      <c r="H4430" s="1">
        <f>+'BD1'!H4430</f>
        <v>8.0250000000000004</v>
      </c>
      <c r="J4430" s="1" t="s">
        <v>306</v>
      </c>
      <c r="K4430" s="1" t="s">
        <v>323</v>
      </c>
      <c r="L4430" s="3" t="s">
        <v>49</v>
      </c>
      <c r="M4430" s="1" t="s">
        <v>67</v>
      </c>
      <c r="N4430" s="4">
        <f>IFERROR(AVERAGEIFS('TE por AEA'!$H$2:$H$12257,'TE por AEA'!$A$2:$A$12257,'TE por AEA'!J4430,'TE por AEA'!$B$2:$B$12257,'TE por AEA'!K4430,'TE por AEA'!$F$2:$F$12257,'TE por AEA'!L4430),"No hay registro")</f>
        <v>1.02542</v>
      </c>
      <c r="O4430" s="4"/>
      <c r="P4430" s="4"/>
      <c r="Q4430" s="4"/>
      <c r="R4430" s="4"/>
      <c r="S4430" s="4"/>
    </row>
    <row r="4431" spans="1:19">
      <c r="A4431" s="1" t="str">
        <f>+'BD1'!A4431</f>
        <v>Central Occidental</v>
      </c>
      <c r="B4431" s="1" t="str">
        <f>+'BD1'!B4431</f>
        <v>Zarcero</v>
      </c>
      <c r="C4431" s="1" t="str">
        <f>+'BD1'!C4431</f>
        <v>Luis Félix Varela Lobo</v>
      </c>
      <c r="D4431" s="1">
        <f>+'BD1'!D4431</f>
        <v>5</v>
      </c>
      <c r="E4431" s="1" t="str">
        <f>+'BD1'!E4431</f>
        <v>Técnico</v>
      </c>
      <c r="F4431" s="1" t="str">
        <f>+'BD1'!F4431</f>
        <v>Otorgamiento de permisos para quemas agropecuarias (por trámite)</v>
      </c>
      <c r="G4431" s="1" t="str">
        <f>+'BD1'!G4431</f>
        <v>Sustantiva</v>
      </c>
      <c r="H4431" s="1" t="str">
        <f>+'BD1'!H4431</f>
        <v>NA</v>
      </c>
      <c r="J4431" s="1" t="s">
        <v>306</v>
      </c>
      <c r="K4431" s="1" t="s">
        <v>323</v>
      </c>
      <c r="L4431" s="3" t="s">
        <v>50</v>
      </c>
      <c r="M4431" s="1" t="s">
        <v>68</v>
      </c>
      <c r="N4431" s="4">
        <f>IFERROR(AVERAGEIFS('TE por AEA'!$H$2:$H$12257,'TE por AEA'!$A$2:$A$12257,'TE por AEA'!J4431,'TE por AEA'!$B$2:$B$12257,'TE por AEA'!K4431,'TE por AEA'!$F$2:$F$12257,'TE por AEA'!L4431),"No hay registro")</f>
        <v>0.66874999999999996</v>
      </c>
      <c r="O4431" s="4"/>
      <c r="P4431" s="4"/>
      <c r="Q4431" s="4"/>
      <c r="R4431" s="4"/>
      <c r="S4431" s="4"/>
    </row>
    <row r="4432" spans="1:19">
      <c r="A4432" s="1" t="str">
        <f>+'BD1'!A4432</f>
        <v>Central Occidental</v>
      </c>
      <c r="B4432" s="1" t="str">
        <f>+'BD1'!B4432</f>
        <v>Zarcero</v>
      </c>
      <c r="C4432" s="1" t="str">
        <f>+'BD1'!C4432</f>
        <v>Luis Félix Varela Lobo</v>
      </c>
      <c r="D4432" s="1">
        <f>+'BD1'!D4432</f>
        <v>5</v>
      </c>
      <c r="E4432" s="1" t="str">
        <f>+'BD1'!E4432</f>
        <v>Técnico</v>
      </c>
      <c r="F4432" s="1" t="str">
        <f>+'BD1'!F4432</f>
        <v>Elaboración de Autoevaluación en Control Interno (acumulado efectivo por aplicación de la autoevaluación)</v>
      </c>
      <c r="G4432" s="1" t="str">
        <f>+'BD1'!G4432</f>
        <v>Administrativa</v>
      </c>
      <c r="H4432" s="1">
        <f>+'BD1'!H4432</f>
        <v>4.8150000000000004</v>
      </c>
      <c r="J4432" s="1" t="s">
        <v>306</v>
      </c>
      <c r="K4432" s="1" t="s">
        <v>323</v>
      </c>
      <c r="L4432" s="3" t="s">
        <v>51</v>
      </c>
      <c r="M4432" s="1" t="s">
        <v>67</v>
      </c>
      <c r="N4432" s="4" t="str">
        <f>IFERROR(AVERAGEIFS('TE por AEA'!$H$2:$H$12257,'TE por AEA'!$A$2:$A$12257,'TE por AEA'!J4432,'TE por AEA'!$B$2:$B$12257,'TE por AEA'!K4432,'TE por AEA'!$F$2:$F$12257,'TE por AEA'!L4432),"No hay registro")</f>
        <v>No hay registro</v>
      </c>
      <c r="O4432" s="4"/>
      <c r="P4432" s="4"/>
      <c r="Q4432" s="4"/>
      <c r="R4432" s="4"/>
      <c r="S4432" s="4"/>
    </row>
    <row r="4433" spans="1:19">
      <c r="A4433" s="1" t="str">
        <f>+'BD1'!A4433</f>
        <v>Central Occidental</v>
      </c>
      <c r="B4433" s="1" t="str">
        <f>+'BD1'!B4433</f>
        <v>Zarcero</v>
      </c>
      <c r="C4433" s="1" t="str">
        <f>+'BD1'!C4433</f>
        <v>Luis Félix Varela Lobo</v>
      </c>
      <c r="D4433" s="1">
        <f>+'BD1'!D4433</f>
        <v>5</v>
      </c>
      <c r="E4433" s="1" t="str">
        <f>+'BD1'!E4433</f>
        <v>Técnico</v>
      </c>
      <c r="F4433" s="1" t="str">
        <f>+'BD1'!F4433</f>
        <v>Determinación y evaluación de riesgos en SEVRIMAG (acumulado efectivo por aplicación del SEVRIMAG)</v>
      </c>
      <c r="G4433" s="1" t="str">
        <f>+'BD1'!G4433</f>
        <v>Administrativa</v>
      </c>
      <c r="H4433" s="1">
        <f>+'BD1'!H4433</f>
        <v>4.8150000000000004</v>
      </c>
      <c r="J4433" s="1" t="s">
        <v>306</v>
      </c>
      <c r="K4433" s="1" t="s">
        <v>323</v>
      </c>
      <c r="L4433" s="3" t="s">
        <v>52</v>
      </c>
      <c r="M4433" s="1" t="s">
        <v>68</v>
      </c>
      <c r="N4433" s="4">
        <f>IFERROR(AVERAGEIFS('TE por AEA'!$H$2:$H$12257,'TE por AEA'!$A$2:$A$12257,'TE por AEA'!J4433,'TE por AEA'!$B$2:$B$12257,'TE por AEA'!K4433,'TE por AEA'!$F$2:$F$12257,'TE por AEA'!L4433),"No hay registro")</f>
        <v>3.7450000000000001</v>
      </c>
      <c r="O4433" s="4"/>
      <c r="P4433" s="4"/>
      <c r="Q4433" s="4"/>
      <c r="R4433" s="4"/>
      <c r="S4433" s="4"/>
    </row>
    <row r="4434" spans="1:19">
      <c r="A4434" s="1" t="str">
        <f>+'BD1'!A4434</f>
        <v>Central Occidental</v>
      </c>
      <c r="B4434" s="1" t="str">
        <f>+'BD1'!B4434</f>
        <v>Zarcero</v>
      </c>
      <c r="C4434" s="1" t="str">
        <f>+'BD1'!C4434</f>
        <v>Luis Félix Varela Lobo</v>
      </c>
      <c r="D4434" s="1">
        <f>+'BD1'!D4434</f>
        <v>5</v>
      </c>
      <c r="E4434" s="1" t="str">
        <f>+'BD1'!E4434</f>
        <v>Técnico</v>
      </c>
      <c r="F4434" s="1" t="str">
        <f>+'BD1'!F4434</f>
        <v>Seguimiento a plan de mitigación de riesgos en SEVRIMAG (acumulado efectivo por seguimiento)</v>
      </c>
      <c r="G4434" s="1" t="str">
        <f>+'BD1'!G4434</f>
        <v>Administrativa</v>
      </c>
      <c r="H4434" s="1">
        <f>+'BD1'!H4434</f>
        <v>1.605</v>
      </c>
      <c r="J4434" s="1" t="s">
        <v>306</v>
      </c>
      <c r="K4434" s="1" t="s">
        <v>323</v>
      </c>
      <c r="L4434" s="3" t="s">
        <v>53</v>
      </c>
      <c r="M4434" s="1" t="s">
        <v>68</v>
      </c>
      <c r="N4434" s="4">
        <f>IFERROR(AVERAGEIFS('TE por AEA'!$H$2:$H$12257,'TE por AEA'!$A$2:$A$12257,'TE por AEA'!J4434,'TE por AEA'!$B$2:$B$12257,'TE por AEA'!K4434,'TE por AEA'!$F$2:$F$12257,'TE por AEA'!L4434),"No hay registro")</f>
        <v>3.7450000000000001</v>
      </c>
      <c r="O4434" s="4"/>
      <c r="P4434" s="4"/>
      <c r="Q4434" s="4"/>
      <c r="R4434" s="4"/>
      <c r="S4434" s="4"/>
    </row>
    <row r="4435" spans="1:19">
      <c r="A4435" s="1" t="str">
        <f>+'BD1'!A4435</f>
        <v>Central Occidental</v>
      </c>
      <c r="B4435" s="1" t="str">
        <f>+'BD1'!B4435</f>
        <v>Zarcero</v>
      </c>
      <c r="C4435" s="1" t="str">
        <f>+'BD1'!C4435</f>
        <v>Luis Félix Varela Lobo</v>
      </c>
      <c r="D4435" s="1">
        <f>+'BD1'!D4435</f>
        <v>5</v>
      </c>
      <c r="E4435" s="1" t="str">
        <f>+'BD1'!E4435</f>
        <v>Técnico</v>
      </c>
      <c r="F4435" s="1" t="str">
        <f>+'BD1'!F4435</f>
        <v>Seguimiento a plan de mejora de la Autoevaluación en Control Interno (acumulado efectivo por seguimiento)</v>
      </c>
      <c r="G4435" s="1" t="str">
        <f>+'BD1'!G4435</f>
        <v>Administrativa</v>
      </c>
      <c r="H4435" s="1">
        <f>+'BD1'!H4435</f>
        <v>1.605</v>
      </c>
      <c r="J4435" s="1" t="s">
        <v>306</v>
      </c>
      <c r="K4435" s="1" t="s">
        <v>323</v>
      </c>
      <c r="L4435" s="3" t="s">
        <v>54</v>
      </c>
      <c r="M4435" s="1" t="s">
        <v>68</v>
      </c>
      <c r="N4435" s="4">
        <f>IFERROR(AVERAGEIFS('TE por AEA'!$H$2:$H$12257,'TE por AEA'!$A$2:$A$12257,'TE por AEA'!J4435,'TE por AEA'!$B$2:$B$12257,'TE por AEA'!K4435,'TE por AEA'!$F$2:$F$12257,'TE por AEA'!L4435),"No hay registro")</f>
        <v>2.4966699999999999</v>
      </c>
      <c r="O4435" s="4"/>
      <c r="P4435" s="4"/>
      <c r="Q4435" s="4"/>
      <c r="R4435" s="4"/>
      <c r="S4435" s="4"/>
    </row>
    <row r="4436" spans="1:19">
      <c r="A4436" s="1" t="str">
        <f>+'BD1'!A4436</f>
        <v>Central Occidental</v>
      </c>
      <c r="B4436" s="1" t="str">
        <f>+'BD1'!B4436</f>
        <v>Zarcero</v>
      </c>
      <c r="C4436" s="1" t="str">
        <f>+'BD1'!C4436</f>
        <v>Luis Félix Varela Lobo</v>
      </c>
      <c r="D4436" s="1">
        <f>+'BD1'!D4436</f>
        <v>5</v>
      </c>
      <c r="E4436" s="1" t="str">
        <f>+'BD1'!E4436</f>
        <v>Técnico</v>
      </c>
      <c r="F4436" s="1" t="str">
        <f>+'BD1'!F4436</f>
        <v>Reuniones de personal AEA (por reunión)</v>
      </c>
      <c r="G4436" s="1" t="str">
        <f>+'BD1'!G4436</f>
        <v>Administrativa</v>
      </c>
      <c r="H4436" s="1">
        <f>+'BD1'!H4436</f>
        <v>4.8150000000000004</v>
      </c>
      <c r="J4436" s="1" t="s">
        <v>306</v>
      </c>
      <c r="K4436" s="1" t="s">
        <v>323</v>
      </c>
      <c r="L4436" s="3" t="s">
        <v>55</v>
      </c>
      <c r="M4436" s="1" t="s">
        <v>68</v>
      </c>
      <c r="N4436" s="4">
        <f>IFERROR(AVERAGEIFS('TE por AEA'!$H$2:$H$12257,'TE por AEA'!$A$2:$A$12257,'TE por AEA'!J4436,'TE por AEA'!$B$2:$B$12257,'TE por AEA'!K4436,'TE por AEA'!$F$2:$F$12257,'TE por AEA'!L4436),"No hay registro")</f>
        <v>2.4966699999999999</v>
      </c>
      <c r="O4436" s="4"/>
      <c r="P4436" s="4"/>
      <c r="Q4436" s="4"/>
      <c r="R4436" s="4"/>
      <c r="S4436" s="4"/>
    </row>
    <row r="4437" spans="1:19">
      <c r="A4437" s="1" t="str">
        <f>+'BD1'!A4437</f>
        <v>Central Occidental</v>
      </c>
      <c r="B4437" s="1" t="str">
        <f>+'BD1'!B4437</f>
        <v>Zarcero</v>
      </c>
      <c r="C4437" s="1" t="str">
        <f>+'BD1'!C4437</f>
        <v>Luis Félix Varela Lobo</v>
      </c>
      <c r="D4437" s="1">
        <f>+'BD1'!D4437</f>
        <v>5</v>
      </c>
      <c r="E4437" s="1" t="str">
        <f>+'BD1'!E4437</f>
        <v>Técnico</v>
      </c>
      <c r="F4437" s="1" t="str">
        <f>+'BD1'!F4437</f>
        <v>Actualización del sistema de gestión documental y archivo (tiempo efectivo por día)</v>
      </c>
      <c r="G4437" s="1" t="str">
        <f>+'BD1'!G4437</f>
        <v>Administrativa</v>
      </c>
      <c r="H4437" s="1">
        <f>+'BD1'!H4437</f>
        <v>8.0250000000000004</v>
      </c>
      <c r="J4437" s="1" t="s">
        <v>306</v>
      </c>
      <c r="K4437" s="1" t="s">
        <v>323</v>
      </c>
      <c r="L4437" s="3" t="s">
        <v>56</v>
      </c>
      <c r="M4437" s="1" t="s">
        <v>68</v>
      </c>
      <c r="N4437" s="4">
        <f>IFERROR(AVERAGEIFS('TE por AEA'!$H$2:$H$12257,'TE por AEA'!$A$2:$A$12257,'TE por AEA'!J4437,'TE por AEA'!$B$2:$B$12257,'TE por AEA'!K4437,'TE por AEA'!$F$2:$F$12257,'TE por AEA'!L4437),"No hay registro")</f>
        <v>1.2349600000000001</v>
      </c>
      <c r="O4437" s="4"/>
      <c r="P4437" s="4"/>
      <c r="Q4437" s="4"/>
      <c r="R4437" s="4"/>
      <c r="S4437" s="4"/>
    </row>
    <row r="4438" spans="1:19">
      <c r="A4438" s="1" t="str">
        <f>+'BD1'!A4438</f>
        <v>Central Occidental</v>
      </c>
      <c r="B4438" s="1" t="str">
        <f>+'BD1'!B4438</f>
        <v>Zarcero</v>
      </c>
      <c r="C4438" s="1" t="str">
        <f>+'BD1'!C4438</f>
        <v>Luis Félix Varela Lobo</v>
      </c>
      <c r="D4438" s="1">
        <f>+'BD1'!D4438</f>
        <v>5</v>
      </c>
      <c r="E4438" s="1" t="str">
        <f>+'BD1'!E4438</f>
        <v>Técnico</v>
      </c>
      <c r="F4438" s="1" t="str">
        <f>+'BD1'!F4438</f>
        <v>Actualización del sistema SisDNEA (por productor)</v>
      </c>
      <c r="G4438" s="1" t="str">
        <f>+'BD1'!G4438</f>
        <v>Administrativa</v>
      </c>
      <c r="H4438" s="1">
        <f>+'BD1'!H4438</f>
        <v>0.61524999999999996</v>
      </c>
      <c r="J4438" s="1" t="s">
        <v>306</v>
      </c>
      <c r="K4438" s="1" t="s">
        <v>323</v>
      </c>
      <c r="L4438" s="3" t="s">
        <v>57</v>
      </c>
      <c r="M4438" s="1" t="s">
        <v>68</v>
      </c>
      <c r="N4438" s="4" t="str">
        <f>IFERROR(AVERAGEIFS('TE por AEA'!$H$2:$H$12257,'TE por AEA'!$A$2:$A$12257,'TE por AEA'!J4438,'TE por AEA'!$B$2:$B$12257,'TE por AEA'!K4438,'TE por AEA'!$F$2:$F$12257,'TE por AEA'!L4438),"No hay registro")</f>
        <v>No hay registro</v>
      </c>
      <c r="O4438" s="4"/>
      <c r="P4438" s="4"/>
      <c r="Q4438" s="4"/>
      <c r="R4438" s="4"/>
      <c r="S4438" s="4"/>
    </row>
    <row r="4439" spans="1:19">
      <c r="A4439" s="1" t="str">
        <f>+'BD1'!A4439</f>
        <v>Central Occidental</v>
      </c>
      <c r="B4439" s="1" t="str">
        <f>+'BD1'!B4439</f>
        <v>Zarcero</v>
      </c>
      <c r="C4439" s="1" t="str">
        <f>+'BD1'!C4439</f>
        <v>Luis Félix Varela Lobo</v>
      </c>
      <c r="D4439" s="1">
        <f>+'BD1'!D4439</f>
        <v>5</v>
      </c>
      <c r="E4439" s="1" t="str">
        <f>+'BD1'!E4439</f>
        <v>Técnico</v>
      </c>
      <c r="F4439" s="1" t="str">
        <f>+'BD1'!F4439</f>
        <v>Seguimiento semestral de la determinación de expectativas (por seguimiento)</v>
      </c>
      <c r="G4439" s="1" t="str">
        <f>+'BD1'!G4439</f>
        <v>Administrativa</v>
      </c>
      <c r="H4439" s="1">
        <f>+'BD1'!H4439</f>
        <v>1.605</v>
      </c>
      <c r="J4439" s="1" t="s">
        <v>306</v>
      </c>
      <c r="K4439" s="1" t="s">
        <v>323</v>
      </c>
      <c r="L4439" s="3" t="s">
        <v>58</v>
      </c>
      <c r="M4439" s="1" t="s">
        <v>68</v>
      </c>
      <c r="N4439" s="4">
        <f>IFERROR(AVERAGEIFS('TE por AEA'!$H$2:$H$12257,'TE por AEA'!$A$2:$A$12257,'TE por AEA'!J4439,'TE por AEA'!$B$2:$B$12257,'TE por AEA'!K4439,'TE por AEA'!$F$2:$F$12257,'TE por AEA'!L4439),"No hay registro")</f>
        <v>0.69846999999999992</v>
      </c>
      <c r="O4439" s="4"/>
      <c r="P4439" s="4"/>
      <c r="Q4439" s="4"/>
      <c r="R4439" s="4"/>
      <c r="S4439" s="4"/>
    </row>
    <row r="4440" spans="1:19">
      <c r="A4440" s="1" t="str">
        <f>+'BD1'!A4440</f>
        <v>Central Occidental</v>
      </c>
      <c r="B4440" s="1" t="str">
        <f>+'BD1'!B4440</f>
        <v>Zarcero</v>
      </c>
      <c r="C4440" s="1" t="str">
        <f>+'BD1'!C4440</f>
        <v>Luis Félix Varela Lobo</v>
      </c>
      <c r="D4440" s="1">
        <f>+'BD1'!D4440</f>
        <v>5</v>
      </c>
      <c r="E4440" s="1" t="str">
        <f>+'BD1'!E4440</f>
        <v>Técnico</v>
      </c>
      <c r="F4440" s="1" t="str">
        <f>+'BD1'!F4440</f>
        <v>Elaboración de la evaluación del desempeño (por reunión)</v>
      </c>
      <c r="G4440" s="1" t="str">
        <f>+'BD1'!G4440</f>
        <v>Administrativa</v>
      </c>
      <c r="H4440" s="1">
        <f>+'BD1'!H4440</f>
        <v>1.8725000000000001</v>
      </c>
      <c r="J4440" s="1" t="s">
        <v>306</v>
      </c>
      <c r="K4440" s="1" t="s">
        <v>323</v>
      </c>
      <c r="L4440" s="3" t="s">
        <v>135</v>
      </c>
      <c r="M4440" s="1" t="s">
        <v>68</v>
      </c>
      <c r="N4440" s="4">
        <f>IFERROR(AVERAGEIFS('TE por AEA'!$H$2:$H$12257,'TE por AEA'!$A$2:$A$12257,'TE por AEA'!J4440,'TE por AEA'!$B$2:$B$12257,'TE por AEA'!K4440,'TE por AEA'!$F$2:$F$12257,'TE por AEA'!L4440),"No hay registro")</f>
        <v>0.77574999999999994</v>
      </c>
      <c r="O4440" s="4"/>
      <c r="P4440" s="4"/>
      <c r="Q4440" s="4"/>
      <c r="R4440" s="4"/>
      <c r="S4440" s="4"/>
    </row>
    <row r="4441" spans="1:19">
      <c r="A4441" s="1" t="str">
        <f>+'BD1'!A4441</f>
        <v>Central Occidental</v>
      </c>
      <c r="B4441" s="1" t="str">
        <f>+'BD1'!B4441</f>
        <v>Zarcero</v>
      </c>
      <c r="C4441" s="1" t="str">
        <f>+'BD1'!C4441</f>
        <v>Luis Félix Varela Lobo</v>
      </c>
      <c r="D4441" s="1">
        <f>+'BD1'!D4441</f>
        <v>5</v>
      </c>
      <c r="E4441" s="1" t="str">
        <f>+'BD1'!E4441</f>
        <v>Técnico</v>
      </c>
      <c r="F4441" s="1" t="str">
        <f>+'BD1'!F4441</f>
        <v>Elaboración de inventarios de equipos, materiales e insumos (tiempo efectivo por día)</v>
      </c>
      <c r="G4441" s="1" t="str">
        <f>+'BD1'!G4441</f>
        <v>Administrativa</v>
      </c>
      <c r="H4441" s="1">
        <f>+'BD1'!H4441</f>
        <v>8.0250000000000004</v>
      </c>
      <c r="J4441" s="1" t="s">
        <v>306</v>
      </c>
      <c r="K4441" s="1" t="s">
        <v>323</v>
      </c>
      <c r="L4441" s="3" t="s">
        <v>59</v>
      </c>
      <c r="M4441" s="1" t="s">
        <v>68</v>
      </c>
      <c r="N4441" s="4">
        <f>IFERROR(AVERAGEIFS('TE por AEA'!$H$2:$H$12257,'TE por AEA'!$A$2:$A$12257,'TE por AEA'!J4441,'TE por AEA'!$B$2:$B$12257,'TE por AEA'!K4441,'TE por AEA'!$F$2:$F$12257,'TE por AEA'!L4441),"No hay registro")</f>
        <v>0.73562499999999997</v>
      </c>
      <c r="O4441" s="4"/>
      <c r="P4441" s="4"/>
      <c r="Q4441" s="4"/>
      <c r="R4441" s="4"/>
      <c r="S4441" s="4"/>
    </row>
    <row r="4442" spans="1:19">
      <c r="A4442" s="1" t="str">
        <f>+'BD1'!A4442</f>
        <v>Central Occidental</v>
      </c>
      <c r="B4442" s="1" t="str">
        <f>+'BD1'!B4442</f>
        <v>Zarcero</v>
      </c>
      <c r="C4442" s="1" t="str">
        <f>+'BD1'!C4442</f>
        <v>Luis Félix Varela Lobo</v>
      </c>
      <c r="D4442" s="1">
        <f>+'BD1'!D4442</f>
        <v>5</v>
      </c>
      <c r="E4442" s="1" t="str">
        <f>+'BD1'!E4442</f>
        <v>Técnico</v>
      </c>
      <c r="F4442" s="1" t="str">
        <f>+'BD1'!F4442</f>
        <v>Atención de emergencias</v>
      </c>
      <c r="G4442" s="1" t="str">
        <f>+'BD1'!G4442</f>
        <v>Sustantiva</v>
      </c>
      <c r="H4442" s="1" t="str">
        <f>+'BD1'!H4442</f>
        <v>NA</v>
      </c>
      <c r="J4442" s="1" t="s">
        <v>306</v>
      </c>
      <c r="K4442" s="1" t="s">
        <v>323</v>
      </c>
      <c r="L4442" s="3" t="s">
        <v>60</v>
      </c>
      <c r="M4442" s="1" t="s">
        <v>68</v>
      </c>
      <c r="N4442" s="4">
        <f>IFERROR(AVERAGEIFS('TE por AEA'!$H$2:$H$12257,'TE por AEA'!$A$2:$A$12257,'TE por AEA'!J4442,'TE por AEA'!$B$2:$B$12257,'TE por AEA'!K4442,'TE por AEA'!$F$2:$F$12257,'TE por AEA'!L4442),"No hay registro")</f>
        <v>1.1145799999999999</v>
      </c>
      <c r="O4442" s="4"/>
      <c r="P4442" s="4"/>
      <c r="Q4442" s="4"/>
      <c r="R4442" s="4"/>
      <c r="S4442" s="4"/>
    </row>
    <row r="4443" spans="1:19">
      <c r="A4443" s="1" t="str">
        <f>+'BD1'!A4443</f>
        <v>Central Occidental</v>
      </c>
      <c r="B4443" s="1" t="str">
        <f>+'BD1'!B4443</f>
        <v>Zarcero</v>
      </c>
      <c r="C4443" s="1" t="str">
        <f>+'BD1'!C4443</f>
        <v>Luis Félix Varela Lobo</v>
      </c>
      <c r="D4443" s="1">
        <f>+'BD1'!D4443</f>
        <v>5</v>
      </c>
      <c r="E4443" s="1" t="str">
        <f>+'BD1'!E4443</f>
        <v>Técnico</v>
      </c>
      <c r="F4443" s="1" t="str">
        <f>+'BD1'!F4443</f>
        <v>Trazabilidad-visita a finca (por productor)</v>
      </c>
      <c r="G4443" s="1" t="str">
        <f>+'BD1'!G4443</f>
        <v>Sustantiva</v>
      </c>
      <c r="H4443" s="1">
        <f>+'BD1'!H4443</f>
        <v>15.515000000000001</v>
      </c>
      <c r="J4443" s="1" t="s">
        <v>306</v>
      </c>
      <c r="K4443" s="1" t="s">
        <v>323</v>
      </c>
      <c r="L4443" s="3" t="s">
        <v>61</v>
      </c>
      <c r="M4443" s="1" t="s">
        <v>67</v>
      </c>
      <c r="N4443" s="4" t="str">
        <f>IFERROR(AVERAGEIFS('TE por AEA'!$H$2:$H$12257,'TE por AEA'!$A$2:$A$12257,'TE por AEA'!J4443,'TE por AEA'!$B$2:$B$12257,'TE por AEA'!K4443,'TE por AEA'!$F$2:$F$12257,'TE por AEA'!L4443),"No hay registro")</f>
        <v>No hay registro</v>
      </c>
      <c r="O4443" s="4"/>
      <c r="P4443" s="4"/>
      <c r="Q4443" s="4"/>
      <c r="R4443" s="4"/>
      <c r="S4443" s="4"/>
    </row>
    <row r="4444" spans="1:19">
      <c r="A4444" s="1" t="str">
        <f>+'BD1'!A4444</f>
        <v>Central Occidental</v>
      </c>
      <c r="B4444" s="1" t="str">
        <f>+'BD1'!B4444</f>
        <v>Zarcero</v>
      </c>
      <c r="C4444" s="1" t="str">
        <f>+'BD1'!C4444</f>
        <v>Luis Félix Varela Lobo</v>
      </c>
      <c r="D4444" s="1">
        <f>+'BD1'!D4444</f>
        <v>5</v>
      </c>
      <c r="E4444" s="1" t="str">
        <f>+'BD1'!E4444</f>
        <v>Técnico</v>
      </c>
      <c r="F4444" s="1" t="str">
        <f>+'BD1'!F4444</f>
        <v>Trazabilidad-inclusión en sistema TrazarAgro (por productor)</v>
      </c>
      <c r="G4444" s="1" t="str">
        <f>+'BD1'!G4444</f>
        <v>Sustantiva</v>
      </c>
      <c r="H4444" s="1" t="str">
        <f>+'BD1'!H4444</f>
        <v>NA</v>
      </c>
      <c r="J4444" s="1" t="s">
        <v>306</v>
      </c>
      <c r="K4444" s="1" t="s">
        <v>323</v>
      </c>
      <c r="L4444" s="3" t="s">
        <v>62</v>
      </c>
      <c r="M4444" s="1" t="s">
        <v>67</v>
      </c>
      <c r="N4444" s="4" t="str">
        <f>IFERROR(AVERAGEIFS('TE por AEA'!$H$2:$H$12257,'TE por AEA'!$A$2:$A$12257,'TE por AEA'!J4444,'TE por AEA'!$B$2:$B$12257,'TE por AEA'!K4444,'TE por AEA'!$F$2:$F$12257,'TE por AEA'!L4444),"No hay registro")</f>
        <v>No hay registro</v>
      </c>
      <c r="O4444" s="4"/>
      <c r="P4444" s="4"/>
      <c r="Q4444" s="4"/>
      <c r="R4444" s="4"/>
      <c r="S4444" s="4"/>
    </row>
    <row r="4445" spans="1:19">
      <c r="A4445" s="1" t="str">
        <f>+'BD1'!A4445</f>
        <v>Central Occidental</v>
      </c>
      <c r="B4445" s="1" t="str">
        <f>+'BD1'!B4445</f>
        <v>Zarcero</v>
      </c>
      <c r="C4445" s="1" t="str">
        <f>+'BD1'!C4445</f>
        <v>Luis Félix Varela Lobo</v>
      </c>
      <c r="D4445" s="1">
        <f>+'BD1'!D4445</f>
        <v>5</v>
      </c>
      <c r="E4445" s="1" t="str">
        <f>+'BD1'!E4445</f>
        <v>Técnico</v>
      </c>
      <c r="F4445" s="1" t="str">
        <f>+'BD1'!F4445</f>
        <v>Atención al gusano barrenador (por productor)</v>
      </c>
      <c r="G4445" s="1" t="str">
        <f>+'BD1'!G4445</f>
        <v>Sustantiva</v>
      </c>
      <c r="H4445" s="1">
        <f>+'BD1'!H4445</f>
        <v>0.80249999999999999</v>
      </c>
      <c r="J4445" s="1" t="s">
        <v>306</v>
      </c>
      <c r="K4445" s="1" t="s">
        <v>323</v>
      </c>
      <c r="L4445" s="3" t="s">
        <v>63</v>
      </c>
      <c r="M4445" s="1" t="s">
        <v>67</v>
      </c>
      <c r="N4445" s="4" t="str">
        <f>IFERROR(AVERAGEIFS('TE por AEA'!$H$2:$H$12257,'TE por AEA'!$A$2:$A$12257,'TE por AEA'!J4445,'TE por AEA'!$B$2:$B$12257,'TE por AEA'!K4445,'TE por AEA'!$F$2:$F$12257,'TE por AEA'!L4445),"No hay registro")</f>
        <v>No hay registro</v>
      </c>
      <c r="O4445" s="4"/>
      <c r="P4445" s="4"/>
      <c r="Q4445" s="4"/>
      <c r="R4445" s="4"/>
      <c r="S4445" s="4"/>
    </row>
    <row r="4446" spans="1:19">
      <c r="A4446" s="1" t="str">
        <f>+'BD1'!A4446</f>
        <v>Central Occidental</v>
      </c>
      <c r="B4446" s="1" t="str">
        <f>+'BD1'!B4446</f>
        <v>Zarcero</v>
      </c>
      <c r="C4446" s="1" t="str">
        <f>+'BD1'!C4446</f>
        <v>Luis Félix Varela Lobo</v>
      </c>
      <c r="D4446" s="1">
        <f>+'BD1'!D4446</f>
        <v>5</v>
      </c>
      <c r="E4446" s="1" t="str">
        <f>+'BD1'!E4446</f>
        <v>Técnico</v>
      </c>
      <c r="F4446" s="1" t="str">
        <f>+'BD1'!F4446</f>
        <v>Atención en oficina (por usuario)</v>
      </c>
      <c r="G4446" s="1" t="str">
        <f>+'BD1'!G4446</f>
        <v>Sustantiva</v>
      </c>
      <c r="H4446" s="1">
        <f>+'BD1'!H4446</f>
        <v>0.95408000000000004</v>
      </c>
      <c r="J4446" s="1" t="s">
        <v>306</v>
      </c>
      <c r="K4446" s="1" t="s">
        <v>323</v>
      </c>
      <c r="L4446" s="3" t="s">
        <v>64</v>
      </c>
      <c r="M4446" s="1" t="s">
        <v>67</v>
      </c>
      <c r="N4446" s="4" t="str">
        <f>IFERROR(AVERAGEIFS('TE por AEA'!$H$2:$H$12257,'TE por AEA'!$A$2:$A$12257,'TE por AEA'!J4446,'TE por AEA'!$B$2:$B$12257,'TE por AEA'!K4446,'TE por AEA'!$F$2:$F$12257,'TE por AEA'!L4446),"No hay registro")</f>
        <v>No hay registro</v>
      </c>
      <c r="O4446" s="4"/>
      <c r="P4446" s="4"/>
      <c r="Q4446" s="4"/>
      <c r="R4446" s="4"/>
      <c r="S4446" s="4"/>
    </row>
    <row r="4447" spans="1:19">
      <c r="A4447" s="1" t="str">
        <f>+'BD1'!A4447</f>
        <v>Central Occidental</v>
      </c>
      <c r="B4447" s="1" t="str">
        <f>+'BD1'!B4447</f>
        <v>Zarcero</v>
      </c>
      <c r="C4447" s="1" t="str">
        <f>+'BD1'!C4447</f>
        <v>Luis Félix Varela Lobo</v>
      </c>
      <c r="D4447" s="1">
        <f>+'BD1'!D4447</f>
        <v>5</v>
      </c>
      <c r="E4447" s="1" t="str">
        <f>+'BD1'!E4447</f>
        <v>Técnico</v>
      </c>
      <c r="F4447" s="1" t="str">
        <f>+'BD1'!F4447</f>
        <v>Búsqueda de nuevos productores (por productor)</v>
      </c>
      <c r="G4447" s="1" t="str">
        <f>+'BD1'!G4447</f>
        <v>Sustantiva</v>
      </c>
      <c r="H4447" s="1">
        <f>+'BD1'!H4447</f>
        <v>0.95408000000000004</v>
      </c>
      <c r="J4447" s="1" t="s">
        <v>306</v>
      </c>
      <c r="K4447" s="1" t="s">
        <v>323</v>
      </c>
      <c r="L4447" s="3" t="s">
        <v>65</v>
      </c>
      <c r="M4447" s="1" t="s">
        <v>67</v>
      </c>
      <c r="N4447" s="4">
        <f>IFERROR(AVERAGEIFS('TE por AEA'!$H$2:$H$12257,'TE por AEA'!$A$2:$A$12257,'TE por AEA'!J4447,'TE por AEA'!$B$2:$B$12257,'TE por AEA'!K4447,'TE por AEA'!$F$2:$F$12257,'TE por AEA'!L4447),"No hay registro")</f>
        <v>0.51717000000000002</v>
      </c>
      <c r="O4447" s="4"/>
      <c r="P4447" s="4"/>
      <c r="Q4447" s="4"/>
      <c r="R4447" s="4"/>
      <c r="S4447" s="4"/>
    </row>
    <row r="4448" spans="1:19">
      <c r="A4448" s="1" t="str">
        <f>+'BD1'!A4448</f>
        <v>Central Occidental</v>
      </c>
      <c r="B4448" s="1" t="str">
        <f>+'BD1'!B4448</f>
        <v>Zarcero</v>
      </c>
      <c r="C4448" s="1" t="str">
        <f>+'BD1'!C4448</f>
        <v>Mainor Rojas Barrantes</v>
      </c>
      <c r="D4448" s="1">
        <f>+'BD1'!D4448</f>
        <v>4</v>
      </c>
      <c r="E4448" s="1" t="str">
        <f>+'BD1'!E4448</f>
        <v>Jefe</v>
      </c>
      <c r="F4448" s="1" t="str">
        <f>+'BD1'!F4448</f>
        <v>Elaboración del diagnóstico y plan de finca de manejo a personas productoras (por productor)</v>
      </c>
      <c r="G4448" s="1" t="str">
        <f>+'BD1'!G4448</f>
        <v>Sustantiva</v>
      </c>
      <c r="H4448" s="1">
        <f>+'BD1'!H4448</f>
        <v>4.1016700000000004</v>
      </c>
      <c r="J4448" s="1" t="s">
        <v>306</v>
      </c>
      <c r="K4448" s="1" t="s">
        <v>323</v>
      </c>
      <c r="L4448" s="3" t="s">
        <v>66</v>
      </c>
      <c r="M4448" s="1" t="s">
        <v>67</v>
      </c>
      <c r="N4448" s="4">
        <f>IFERROR(AVERAGEIFS('TE por AEA'!$H$2:$H$12257,'TE por AEA'!$A$2:$A$12257,'TE por AEA'!J4448,'TE por AEA'!$B$2:$B$12257,'TE por AEA'!K4448,'TE por AEA'!$F$2:$F$12257,'TE por AEA'!L4448),"No hay registro")</f>
        <v>0.68806999999999996</v>
      </c>
      <c r="O4448" s="4"/>
      <c r="P4448" s="4"/>
      <c r="Q4448" s="4"/>
      <c r="R4448" s="4"/>
      <c r="S4448" s="4"/>
    </row>
    <row r="4449" spans="1:19">
      <c r="A4449" s="1" t="str">
        <f>+'BD1'!A4449</f>
        <v>Central Occidental</v>
      </c>
      <c r="B4449" s="1" t="str">
        <f>+'BD1'!B4449</f>
        <v>Zarcero</v>
      </c>
      <c r="C4449" s="1" t="str">
        <f>+'BD1'!C4449</f>
        <v>Mainor Rojas Barrantes</v>
      </c>
      <c r="D4449" s="1">
        <f>+'BD1'!D4449</f>
        <v>4</v>
      </c>
      <c r="E4449" s="1" t="str">
        <f>+'BD1'!E4449</f>
        <v>Jefe</v>
      </c>
      <c r="F4449" s="1" t="str">
        <f>+'BD1'!F4449</f>
        <v>Asistencia técnica a personas productoras (individual): visitas a finca (por productor)</v>
      </c>
      <c r="G4449" s="1" t="str">
        <f>+'BD1'!G4449</f>
        <v>Sustantiva</v>
      </c>
      <c r="H4449" s="1">
        <f>+'BD1'!H4449</f>
        <v>3.21</v>
      </c>
      <c r="J4449" s="1" t="s">
        <v>306</v>
      </c>
      <c r="K4449" s="1" t="s">
        <v>326</v>
      </c>
      <c r="L4449" s="2" t="s">
        <v>11</v>
      </c>
      <c r="M4449" s="1" t="s">
        <v>67</v>
      </c>
      <c r="N4449" s="4">
        <f>IFERROR(AVERAGEIFS('TE por AEA'!$H$2:$H$12257,'TE por AEA'!$A$2:$A$12257,'TE por AEA'!J4449,'TE por AEA'!$B$2:$B$12257,'TE por AEA'!K4449,'TE por AEA'!$F$2:$F$12257,'TE por AEA'!L4449),"No hay registro")</f>
        <v>2.31833</v>
      </c>
      <c r="O4449" s="4"/>
      <c r="P4449" s="4"/>
      <c r="Q4449" s="4"/>
      <c r="R4449" s="4"/>
      <c r="S4449" s="4"/>
    </row>
    <row r="4450" spans="1:19">
      <c r="A4450" s="1" t="str">
        <f>+'BD1'!A4450</f>
        <v>Central Occidental</v>
      </c>
      <c r="B4450" s="1" t="str">
        <f>+'BD1'!B4450</f>
        <v>Zarcero</v>
      </c>
      <c r="C4450" s="1" t="str">
        <f>+'BD1'!C4450</f>
        <v>Mainor Rojas Barrantes</v>
      </c>
      <c r="D4450" s="1">
        <f>+'BD1'!D4450</f>
        <v>4</v>
      </c>
      <c r="E4450" s="1" t="str">
        <f>+'BD1'!E4450</f>
        <v>Jefe</v>
      </c>
      <c r="F4450" s="1" t="str">
        <f>+'BD1'!F4450</f>
        <v>Asistencia técnica a personas productoras (individual): atenciones virtuales y digitales (por productor)</v>
      </c>
      <c r="G4450" s="1" t="str">
        <f>+'BD1'!G4450</f>
        <v>Sustantiva</v>
      </c>
      <c r="H4450" s="1">
        <f>+'BD1'!H4450</f>
        <v>1.27806</v>
      </c>
      <c r="J4450" s="1" t="s">
        <v>306</v>
      </c>
      <c r="K4450" s="1" t="s">
        <v>326</v>
      </c>
      <c r="L4450" s="2" t="s">
        <v>12</v>
      </c>
      <c r="M4450" s="1" t="s">
        <v>67</v>
      </c>
      <c r="N4450" s="4">
        <f>IFERROR(AVERAGEIFS('TE por AEA'!$H$2:$H$12257,'TE por AEA'!$A$2:$A$12257,'TE por AEA'!J4450,'TE por AEA'!$B$2:$B$12257,'TE por AEA'!K4450,'TE por AEA'!$F$2:$F$12257,'TE por AEA'!L4450),"No hay registro")</f>
        <v>1.07</v>
      </c>
      <c r="O4450" s="4"/>
      <c r="P4450" s="4"/>
      <c r="Q4450" s="4"/>
      <c r="R4450" s="4"/>
      <c r="S4450" s="4"/>
    </row>
    <row r="4451" spans="1:19">
      <c r="A4451" s="1" t="str">
        <f>+'BD1'!A4451</f>
        <v>Central Occidental</v>
      </c>
      <c r="B4451" s="1" t="str">
        <f>+'BD1'!B4451</f>
        <v>Zarcero</v>
      </c>
      <c r="C4451" s="1" t="str">
        <f>+'BD1'!C4451</f>
        <v>Mainor Rojas Barrantes</v>
      </c>
      <c r="D4451" s="1">
        <f>+'BD1'!D4451</f>
        <v>4</v>
      </c>
      <c r="E4451" s="1" t="str">
        <f>+'BD1'!E4451</f>
        <v>Jefe</v>
      </c>
      <c r="F4451" s="1" t="str">
        <f>+'BD1'!F4451</f>
        <v>Asistencia técnica a personas productoras (grupal): día de campo (por día en el evento)</v>
      </c>
      <c r="G4451" s="1" t="str">
        <f>+'BD1'!G4451</f>
        <v>Sustantiva</v>
      </c>
      <c r="H4451" s="1">
        <f>+'BD1'!H4451</f>
        <v>4.8150000000000004</v>
      </c>
      <c r="J4451" s="1" t="s">
        <v>306</v>
      </c>
      <c r="K4451" s="1" t="s">
        <v>326</v>
      </c>
      <c r="L4451" s="2" t="s">
        <v>13</v>
      </c>
      <c r="M4451" s="1" t="s">
        <v>67</v>
      </c>
      <c r="N4451" s="4">
        <f>IFERROR(AVERAGEIFS('TE por AEA'!$H$2:$H$12257,'TE por AEA'!$A$2:$A$12257,'TE por AEA'!J4451,'TE por AEA'!$B$2:$B$12257,'TE por AEA'!K4451,'TE por AEA'!$F$2:$F$12257,'TE por AEA'!L4451),"No hay registro")</f>
        <v>0.37153000000000003</v>
      </c>
      <c r="O4451" s="4"/>
      <c r="P4451" s="4"/>
      <c r="Q4451" s="4"/>
      <c r="R4451" s="4"/>
      <c r="S4451" s="4"/>
    </row>
    <row r="4452" spans="1:19">
      <c r="A4452" s="1" t="str">
        <f>+'BD1'!A4452</f>
        <v>Central Occidental</v>
      </c>
      <c r="B4452" s="1" t="str">
        <f>+'BD1'!B4452</f>
        <v>Zarcero</v>
      </c>
      <c r="C4452" s="1" t="str">
        <f>+'BD1'!C4452</f>
        <v>Mainor Rojas Barrantes</v>
      </c>
      <c r="D4452" s="1">
        <f>+'BD1'!D4452</f>
        <v>4</v>
      </c>
      <c r="E4452" s="1" t="str">
        <f>+'BD1'!E4452</f>
        <v>Jefe</v>
      </c>
      <c r="F4452" s="1" t="str">
        <f>+'BD1'!F4452</f>
        <v>Asistencia técnica a personas productoras (grupal): demostración de métodos (por evento, se puede acumular si la demostración tarda más de un día)</v>
      </c>
      <c r="G4452" s="1" t="str">
        <f>+'BD1'!G4452</f>
        <v>Sustantiva</v>
      </c>
      <c r="H4452" s="1">
        <f>+'BD1'!H4452</f>
        <v>4.28</v>
      </c>
      <c r="J4452" s="1" t="s">
        <v>306</v>
      </c>
      <c r="K4452" s="1" t="s">
        <v>326</v>
      </c>
      <c r="L4452" s="2" t="s">
        <v>14</v>
      </c>
      <c r="M4452" s="1" t="s">
        <v>67</v>
      </c>
      <c r="N4452" s="4">
        <f>IFERROR(AVERAGEIFS('TE por AEA'!$H$2:$H$12257,'TE por AEA'!$A$2:$A$12257,'TE por AEA'!J4452,'TE por AEA'!$B$2:$B$12257,'TE por AEA'!K4452,'TE por AEA'!$F$2:$F$12257,'TE por AEA'!L4452),"No hay registro")</f>
        <v>135.53333000000001</v>
      </c>
      <c r="O4452" s="4"/>
      <c r="P4452" s="4"/>
      <c r="Q4452" s="4"/>
      <c r="R4452" s="4"/>
      <c r="S4452" s="4"/>
    </row>
    <row r="4453" spans="1:19">
      <c r="A4453" s="1" t="str">
        <f>+'BD1'!A4453</f>
        <v>Central Occidental</v>
      </c>
      <c r="B4453" s="1" t="str">
        <f>+'BD1'!B4453</f>
        <v>Zarcero</v>
      </c>
      <c r="C4453" s="1" t="str">
        <f>+'BD1'!C4453</f>
        <v>Mainor Rojas Barrantes</v>
      </c>
      <c r="D4453" s="1">
        <f>+'BD1'!D4453</f>
        <v>4</v>
      </c>
      <c r="E4453" s="1" t="str">
        <f>+'BD1'!E4453</f>
        <v>Jefe</v>
      </c>
      <c r="F4453" s="1" t="str">
        <f>+'BD1'!F4453</f>
        <v>Asistencia técnica a personas productoras (grupal): taller (por taller)</v>
      </c>
      <c r="G4453" s="1" t="str">
        <f>+'BD1'!G4453</f>
        <v>Sustantiva</v>
      </c>
      <c r="H4453" s="1">
        <f>+'BD1'!H4453</f>
        <v>4.28</v>
      </c>
      <c r="J4453" s="1" t="s">
        <v>306</v>
      </c>
      <c r="K4453" s="1" t="s">
        <v>326</v>
      </c>
      <c r="L4453" s="2" t="s">
        <v>15</v>
      </c>
      <c r="M4453" s="1" t="s">
        <v>67</v>
      </c>
      <c r="N4453" s="4">
        <f>IFERROR(AVERAGEIFS('TE por AEA'!$H$2:$H$12257,'TE por AEA'!$A$2:$A$12257,'TE por AEA'!J4453,'TE por AEA'!$B$2:$B$12257,'TE por AEA'!K4453,'TE por AEA'!$F$2:$F$12257,'TE por AEA'!L4453),"No hay registro")</f>
        <v>6.42</v>
      </c>
      <c r="O4453" s="4"/>
      <c r="P4453" s="4"/>
      <c r="Q4453" s="4"/>
      <c r="R4453" s="4"/>
      <c r="S4453" s="4"/>
    </row>
    <row r="4454" spans="1:19">
      <c r="A4454" s="1" t="str">
        <f>+'BD1'!A4454</f>
        <v>Central Occidental</v>
      </c>
      <c r="B4454" s="1" t="str">
        <f>+'BD1'!B4454</f>
        <v>Zarcero</v>
      </c>
      <c r="C4454" s="1" t="str">
        <f>+'BD1'!C4454</f>
        <v>Mainor Rojas Barrantes</v>
      </c>
      <c r="D4454" s="1">
        <f>+'BD1'!D4454</f>
        <v>4</v>
      </c>
      <c r="E4454" s="1" t="str">
        <f>+'BD1'!E4454</f>
        <v>Jefe</v>
      </c>
      <c r="F4454" s="1" t="str">
        <f>+'BD1'!F4454</f>
        <v>Asistencia técnica a personas productoras (grupal): charlas (por día en el evento)</v>
      </c>
      <c r="G4454" s="1" t="str">
        <f>+'BD1'!G4454</f>
        <v>Sustantiva</v>
      </c>
      <c r="H4454" s="1">
        <f>+'BD1'!H4454</f>
        <v>3.21</v>
      </c>
      <c r="J4454" s="1" t="s">
        <v>306</v>
      </c>
      <c r="K4454" s="1" t="s">
        <v>326</v>
      </c>
      <c r="L4454" s="2" t="s">
        <v>16</v>
      </c>
      <c r="M4454" s="1" t="s">
        <v>67</v>
      </c>
      <c r="N4454" s="4">
        <f>IFERROR(AVERAGEIFS('TE por AEA'!$H$2:$H$12257,'TE por AEA'!$A$2:$A$12257,'TE por AEA'!J4454,'TE por AEA'!$B$2:$B$12257,'TE por AEA'!K4454,'TE por AEA'!$F$2:$F$12257,'TE por AEA'!L4454),"No hay registro")</f>
        <v>8.56</v>
      </c>
      <c r="O4454" s="4"/>
      <c r="P4454" s="4"/>
      <c r="Q4454" s="4"/>
      <c r="R4454" s="4"/>
      <c r="S4454" s="4"/>
    </row>
    <row r="4455" spans="1:19">
      <c r="A4455" s="1" t="str">
        <f>+'BD1'!A4455</f>
        <v>Central Occidental</v>
      </c>
      <c r="B4455" s="1" t="str">
        <f>+'BD1'!B4455</f>
        <v>Zarcero</v>
      </c>
      <c r="C4455" s="1" t="str">
        <f>+'BD1'!C4455</f>
        <v>Mainor Rojas Barrantes</v>
      </c>
      <c r="D4455" s="1">
        <f>+'BD1'!D4455</f>
        <v>4</v>
      </c>
      <c r="E4455" s="1" t="str">
        <f>+'BD1'!E4455</f>
        <v>Jefe</v>
      </c>
      <c r="F4455" s="1" t="str">
        <f>+'BD1'!F4455</f>
        <v>Gestión en capacitaciones con instituciones públicas o privadas (solo gestión de coordinación por evento de capacitación)</v>
      </c>
      <c r="G4455" s="1" t="str">
        <f>+'BD1'!G4455</f>
        <v>Administrativa</v>
      </c>
      <c r="H4455" s="1">
        <f>+'BD1'!H4455</f>
        <v>2.14</v>
      </c>
      <c r="J4455" s="1" t="s">
        <v>306</v>
      </c>
      <c r="K4455" s="1" t="s">
        <v>326</v>
      </c>
      <c r="L4455" s="2" t="s">
        <v>17</v>
      </c>
      <c r="M4455" s="1" t="s">
        <v>67</v>
      </c>
      <c r="N4455" s="4">
        <f>IFERROR(AVERAGEIFS('TE por AEA'!$H$2:$H$12257,'TE por AEA'!$A$2:$A$12257,'TE por AEA'!J4455,'TE por AEA'!$B$2:$B$12257,'TE por AEA'!K4455,'TE por AEA'!$F$2:$F$12257,'TE por AEA'!L4455),"No hay registro")</f>
        <v>3.21</v>
      </c>
      <c r="O4455" s="4"/>
      <c r="P4455" s="4"/>
      <c r="Q4455" s="4"/>
      <c r="R4455" s="4"/>
      <c r="S4455" s="4"/>
    </row>
    <row r="4456" spans="1:19">
      <c r="A4456" s="1" t="str">
        <f>+'BD1'!A4456</f>
        <v>Central Occidental</v>
      </c>
      <c r="B4456" s="1" t="str">
        <f>+'BD1'!B4456</f>
        <v>Zarcero</v>
      </c>
      <c r="C4456" s="1" t="str">
        <f>+'BD1'!C4456</f>
        <v>Mainor Rojas Barrantes</v>
      </c>
      <c r="D4456" s="1">
        <f>+'BD1'!D4456</f>
        <v>4</v>
      </c>
      <c r="E4456" s="1" t="str">
        <f>+'BD1'!E4456</f>
        <v>Jefe</v>
      </c>
      <c r="F4456" s="1" t="str">
        <f>+'BD1'!F4456</f>
        <v>Aplicación de la herramienta de medición del nivel de gestión empresarial y organizacional (por organización)</v>
      </c>
      <c r="G4456" s="1" t="str">
        <f>+'BD1'!G4456</f>
        <v>Sustantiva</v>
      </c>
      <c r="H4456" s="1">
        <f>+'BD1'!H4456</f>
        <v>3.5666699999999998</v>
      </c>
      <c r="J4456" s="1" t="s">
        <v>306</v>
      </c>
      <c r="K4456" s="1" t="s">
        <v>326</v>
      </c>
      <c r="L4456" s="2" t="s">
        <v>18</v>
      </c>
      <c r="M4456" s="1" t="s">
        <v>68</v>
      </c>
      <c r="N4456" s="4">
        <f>IFERROR(AVERAGEIFS('TE por AEA'!$H$2:$H$12257,'TE por AEA'!$A$2:$A$12257,'TE por AEA'!J4456,'TE por AEA'!$B$2:$B$12257,'TE por AEA'!K4456,'TE por AEA'!$F$2:$F$12257,'TE por AEA'!L4456),"No hay registro")</f>
        <v>85.6</v>
      </c>
      <c r="O4456" s="4"/>
      <c r="P4456" s="4"/>
      <c r="Q4456" s="4"/>
      <c r="R4456" s="4"/>
      <c r="S4456" s="4"/>
    </row>
    <row r="4457" spans="1:19">
      <c r="A4457" s="1" t="str">
        <f>+'BD1'!A4457</f>
        <v>Central Occidental</v>
      </c>
      <c r="B4457" s="1" t="str">
        <f>+'BD1'!B4457</f>
        <v>Zarcero</v>
      </c>
      <c r="C4457" s="1" t="str">
        <f>+'BD1'!C4457</f>
        <v>Mainor Rojas Barrantes</v>
      </c>
      <c r="D4457" s="1">
        <f>+'BD1'!D4457</f>
        <v>4</v>
      </c>
      <c r="E4457" s="1" t="str">
        <f>+'BD1'!E4457</f>
        <v>Jefe</v>
      </c>
      <c r="F4457" s="1" t="str">
        <f>+'BD1'!F4457</f>
        <v>Elaboración y ejecución del plan de trabajo (por organización)</v>
      </c>
      <c r="G4457" s="1" t="str">
        <f>+'BD1'!G4457</f>
        <v>Sustantiva</v>
      </c>
      <c r="H4457" s="1">
        <f>+'BD1'!H4457</f>
        <v>3.5666699999999998</v>
      </c>
      <c r="J4457" s="1" t="s">
        <v>306</v>
      </c>
      <c r="K4457" s="1" t="s">
        <v>326</v>
      </c>
      <c r="L4457" s="2" t="s">
        <v>19</v>
      </c>
      <c r="M4457" s="1" t="s">
        <v>67</v>
      </c>
      <c r="N4457" s="4">
        <f>IFERROR(AVERAGEIFS('TE por AEA'!$H$2:$H$12257,'TE por AEA'!$A$2:$A$12257,'TE por AEA'!J4457,'TE por AEA'!$B$2:$B$12257,'TE por AEA'!K4457,'TE por AEA'!$F$2:$F$12257,'TE por AEA'!L4457),"No hay registro")</f>
        <v>2.14</v>
      </c>
      <c r="O4457" s="4"/>
      <c r="P4457" s="4"/>
      <c r="Q4457" s="4"/>
      <c r="R4457" s="4"/>
      <c r="S4457" s="4"/>
    </row>
    <row r="4458" spans="1:19">
      <c r="A4458" s="1" t="str">
        <f>+'BD1'!A4458</f>
        <v>Central Occidental</v>
      </c>
      <c r="B4458" s="1" t="str">
        <f>+'BD1'!B4458</f>
        <v>Zarcero</v>
      </c>
      <c r="C4458" s="1" t="str">
        <f>+'BD1'!C4458</f>
        <v>Mainor Rojas Barrantes</v>
      </c>
      <c r="D4458" s="1">
        <f>+'BD1'!D4458</f>
        <v>4</v>
      </c>
      <c r="E4458" s="1" t="str">
        <f>+'BD1'!E4458</f>
        <v>Jefe</v>
      </c>
      <c r="F4458" s="1" t="str">
        <f>+'BD1'!F4458</f>
        <v>Visitas de seguimiento al plan de trabajo (por visita por organización)</v>
      </c>
      <c r="G4458" s="1" t="str">
        <f>+'BD1'!G4458</f>
        <v>Sustantiva</v>
      </c>
      <c r="H4458" s="1">
        <f>+'BD1'!H4458</f>
        <v>5.5283300000000004</v>
      </c>
      <c r="J4458" s="1" t="s">
        <v>306</v>
      </c>
      <c r="K4458" s="1" t="s">
        <v>326</v>
      </c>
      <c r="L4458" s="2" t="s">
        <v>20</v>
      </c>
      <c r="M4458" s="1" t="s">
        <v>67</v>
      </c>
      <c r="N4458" s="4">
        <f>IFERROR(AVERAGEIFS('TE por AEA'!$H$2:$H$12257,'TE por AEA'!$A$2:$A$12257,'TE por AEA'!J4458,'TE por AEA'!$B$2:$B$12257,'TE por AEA'!K4458,'TE por AEA'!$F$2:$F$12257,'TE por AEA'!L4458),"No hay registro")</f>
        <v>3.21</v>
      </c>
      <c r="O4458" s="4"/>
      <c r="P4458" s="4"/>
      <c r="Q4458" s="4"/>
      <c r="R4458" s="4"/>
      <c r="S4458" s="4"/>
    </row>
    <row r="4459" spans="1:19">
      <c r="A4459" s="1" t="str">
        <f>+'BD1'!A4459</f>
        <v>Central Occidental</v>
      </c>
      <c r="B4459" s="1" t="str">
        <f>+'BD1'!B4459</f>
        <v>Zarcero</v>
      </c>
      <c r="C4459" s="1" t="str">
        <f>+'BD1'!C4459</f>
        <v>Mainor Rojas Barrantes</v>
      </c>
      <c r="D4459" s="1">
        <f>+'BD1'!D4459</f>
        <v>4</v>
      </c>
      <c r="E4459" s="1" t="str">
        <f>+'BD1'!E4459</f>
        <v>Jefe</v>
      </c>
      <c r="F4459" s="1" t="str">
        <f>+'BD1'!F4459</f>
        <v>Reporte del plan de trabajo anual (por reporte por organización)</v>
      </c>
      <c r="G4459" s="1" t="str">
        <f>+'BD1'!G4459</f>
        <v>Sustantiva</v>
      </c>
      <c r="H4459" s="1">
        <f>+'BD1'!H4459</f>
        <v>5.5283300000000004</v>
      </c>
      <c r="J4459" s="1" t="s">
        <v>306</v>
      </c>
      <c r="K4459" s="1" t="s">
        <v>326</v>
      </c>
      <c r="L4459" s="2" t="s">
        <v>21</v>
      </c>
      <c r="M4459" s="1" t="s">
        <v>67</v>
      </c>
      <c r="N4459" s="4">
        <f>IFERROR(AVERAGEIFS('TE por AEA'!$H$2:$H$12257,'TE por AEA'!$A$2:$A$12257,'TE por AEA'!J4459,'TE por AEA'!$B$2:$B$12257,'TE por AEA'!K4459,'TE por AEA'!$F$2:$F$12257,'TE por AEA'!L4459),"No hay registro")</f>
        <v>1.07</v>
      </c>
      <c r="O4459" s="4"/>
      <c r="P4459" s="4"/>
      <c r="Q4459" s="4"/>
      <c r="R4459" s="4"/>
      <c r="S4459" s="4"/>
    </row>
    <row r="4460" spans="1:19">
      <c r="A4460" s="1" t="str">
        <f>+'BD1'!A4460</f>
        <v>Central Occidental</v>
      </c>
      <c r="B4460" s="1" t="str">
        <f>+'BD1'!B4460</f>
        <v>Zarcero</v>
      </c>
      <c r="C4460" s="1" t="str">
        <f>+'BD1'!C4460</f>
        <v>Mainor Rojas Barrantes</v>
      </c>
      <c r="D4460" s="1">
        <f>+'BD1'!D4460</f>
        <v>4</v>
      </c>
      <c r="E4460" s="1" t="str">
        <f>+'BD1'!E4460</f>
        <v>Jefe</v>
      </c>
      <c r="F4460" s="1" t="str">
        <f>+'BD1'!F4460</f>
        <v>NAMA (café): muestreo y toma de datos en finca (por productor)</v>
      </c>
      <c r="G4460" s="1" t="str">
        <f>+'BD1'!G4460</f>
        <v>Sustantiva</v>
      </c>
      <c r="H4460" s="1" t="str">
        <f>+'BD1'!H4460</f>
        <v>NA</v>
      </c>
      <c r="J4460" s="1" t="s">
        <v>306</v>
      </c>
      <c r="K4460" s="1" t="s">
        <v>326</v>
      </c>
      <c r="L4460" s="2" t="s">
        <v>22</v>
      </c>
      <c r="M4460" s="1" t="s">
        <v>67</v>
      </c>
      <c r="N4460" s="4">
        <f>IFERROR(AVERAGEIFS('TE por AEA'!$H$2:$H$12257,'TE por AEA'!$A$2:$A$12257,'TE por AEA'!J4460,'TE por AEA'!$B$2:$B$12257,'TE por AEA'!K4460,'TE por AEA'!$F$2:$F$12257,'TE por AEA'!L4460),"No hay registro")</f>
        <v>0.71333000000000002</v>
      </c>
      <c r="O4460" s="4"/>
      <c r="P4460" s="4"/>
      <c r="Q4460" s="4"/>
      <c r="R4460" s="4"/>
      <c r="S4460" s="4"/>
    </row>
    <row r="4461" spans="1:19">
      <c r="A4461" s="1" t="str">
        <f>+'BD1'!A4461</f>
        <v>Central Occidental</v>
      </c>
      <c r="B4461" s="1" t="str">
        <f>+'BD1'!B4461</f>
        <v>Zarcero</v>
      </c>
      <c r="C4461" s="1" t="str">
        <f>+'BD1'!C4461</f>
        <v>Mainor Rojas Barrantes</v>
      </c>
      <c r="D4461" s="1">
        <f>+'BD1'!D4461</f>
        <v>4</v>
      </c>
      <c r="E4461" s="1" t="str">
        <f>+'BD1'!E4461</f>
        <v>Jefe</v>
      </c>
      <c r="F4461" s="1" t="str">
        <f>+'BD1'!F4461</f>
        <v>NAMA (café): inclusión de datos al SisDNEA (por productor)</v>
      </c>
      <c r="G4461" s="1" t="str">
        <f>+'BD1'!G4461</f>
        <v>Sustantiva</v>
      </c>
      <c r="H4461" s="1" t="str">
        <f>+'BD1'!H4461</f>
        <v>NA</v>
      </c>
      <c r="J4461" s="1" t="s">
        <v>306</v>
      </c>
      <c r="K4461" s="1" t="s">
        <v>326</v>
      </c>
      <c r="L4461" s="2" t="s">
        <v>23</v>
      </c>
      <c r="M4461" s="1" t="s">
        <v>67</v>
      </c>
      <c r="N4461" s="4" t="str">
        <f>IFERROR(AVERAGEIFS('TE por AEA'!$H$2:$H$12257,'TE por AEA'!$A$2:$A$12257,'TE por AEA'!J4461,'TE por AEA'!$B$2:$B$12257,'TE por AEA'!K4461,'TE por AEA'!$F$2:$F$12257,'TE por AEA'!L4461),"No hay registro")</f>
        <v>No hay registro</v>
      </c>
      <c r="O4461" s="4"/>
      <c r="P4461" s="4"/>
      <c r="Q4461" s="4"/>
      <c r="R4461" s="4"/>
      <c r="S4461" s="4"/>
    </row>
    <row r="4462" spans="1:19">
      <c r="A4462" s="1" t="str">
        <f>+'BD1'!A4462</f>
        <v>Central Occidental</v>
      </c>
      <c r="B4462" s="1" t="str">
        <f>+'BD1'!B4462</f>
        <v>Zarcero</v>
      </c>
      <c r="C4462" s="1" t="str">
        <f>+'BD1'!C4462</f>
        <v>Mainor Rojas Barrantes</v>
      </c>
      <c r="D4462" s="1">
        <f>+'BD1'!D4462</f>
        <v>4</v>
      </c>
      <c r="E4462" s="1" t="str">
        <f>+'BD1'!E4462</f>
        <v>Jefe</v>
      </c>
      <c r="F4462" s="1" t="str">
        <f>+'BD1'!F4462</f>
        <v>NAMA (café): entrega de constancia de verificación del MRV a la persona productora (por productor)</v>
      </c>
      <c r="G4462" s="1" t="str">
        <f>+'BD1'!G4462</f>
        <v>Sustantiva</v>
      </c>
      <c r="H4462" s="1" t="str">
        <f>+'BD1'!H4462</f>
        <v>NA</v>
      </c>
      <c r="J4462" s="1" t="s">
        <v>306</v>
      </c>
      <c r="K4462" s="1" t="s">
        <v>326</v>
      </c>
      <c r="L4462" s="2" t="s">
        <v>24</v>
      </c>
      <c r="M4462" s="1" t="s">
        <v>67</v>
      </c>
      <c r="N4462" s="4" t="str">
        <f>IFERROR(AVERAGEIFS('TE por AEA'!$H$2:$H$12257,'TE por AEA'!$A$2:$A$12257,'TE por AEA'!J4462,'TE por AEA'!$B$2:$B$12257,'TE por AEA'!K4462,'TE por AEA'!$F$2:$F$12257,'TE por AEA'!L4462),"No hay registro")</f>
        <v>No hay registro</v>
      </c>
      <c r="O4462" s="4"/>
      <c r="P4462" s="4"/>
      <c r="Q4462" s="4"/>
      <c r="R4462" s="4"/>
      <c r="S4462" s="4"/>
    </row>
    <row r="4463" spans="1:19">
      <c r="A4463" s="1" t="str">
        <f>+'BD1'!A4463</f>
        <v>Central Occidental</v>
      </c>
      <c r="B4463" s="1" t="str">
        <f>+'BD1'!B4463</f>
        <v>Zarcero</v>
      </c>
      <c r="C4463" s="1" t="str">
        <f>+'BD1'!C4463</f>
        <v>Mainor Rojas Barrantes</v>
      </c>
      <c r="D4463" s="1">
        <f>+'BD1'!D4463</f>
        <v>4</v>
      </c>
      <c r="E4463" s="1" t="str">
        <f>+'BD1'!E4463</f>
        <v>Jefe</v>
      </c>
      <c r="F4463" s="1" t="str">
        <f>+'BD1'!F4463</f>
        <v>NAMA (ganadería): muestreo y toma de datos en finca (por productor)</v>
      </c>
      <c r="G4463" s="1" t="str">
        <f>+'BD1'!G4463</f>
        <v>Sustantiva</v>
      </c>
      <c r="H4463" s="1">
        <f>+'BD1'!H4463</f>
        <v>11.41333</v>
      </c>
      <c r="J4463" s="1" t="s">
        <v>306</v>
      </c>
      <c r="K4463" s="1" t="s">
        <v>326</v>
      </c>
      <c r="L4463" s="3" t="s">
        <v>25</v>
      </c>
      <c r="M4463" s="1" t="s">
        <v>67</v>
      </c>
      <c r="N4463" s="4" t="str">
        <f>IFERROR(AVERAGEIFS('TE por AEA'!$H$2:$H$12257,'TE por AEA'!$A$2:$A$12257,'TE por AEA'!J4463,'TE por AEA'!$B$2:$B$12257,'TE por AEA'!K4463,'TE por AEA'!$F$2:$F$12257,'TE por AEA'!L4463),"No hay registro")</f>
        <v>No hay registro</v>
      </c>
      <c r="O4463" s="4"/>
      <c r="P4463" s="4"/>
      <c r="Q4463" s="4"/>
      <c r="R4463" s="4"/>
      <c r="S4463" s="4"/>
    </row>
    <row r="4464" spans="1:19">
      <c r="A4464" s="1" t="str">
        <f>+'BD1'!A4464</f>
        <v>Central Occidental</v>
      </c>
      <c r="B4464" s="1" t="str">
        <f>+'BD1'!B4464</f>
        <v>Zarcero</v>
      </c>
      <c r="C4464" s="1" t="str">
        <f>+'BD1'!C4464</f>
        <v>Mainor Rojas Barrantes</v>
      </c>
      <c r="D4464" s="1">
        <f>+'BD1'!D4464</f>
        <v>4</v>
      </c>
      <c r="E4464" s="1" t="str">
        <f>+'BD1'!E4464</f>
        <v>Jefe</v>
      </c>
      <c r="F4464" s="1" t="str">
        <f>+'BD1'!F4464</f>
        <v>NAMA (ganadería): inclusión de datos al SisDNEA (por productor)</v>
      </c>
      <c r="G4464" s="1" t="str">
        <f>+'BD1'!G4464</f>
        <v>Sustantiva</v>
      </c>
      <c r="H4464" s="1">
        <f>+'BD1'!H4464</f>
        <v>4.1016700000000004</v>
      </c>
      <c r="J4464" s="1" t="s">
        <v>306</v>
      </c>
      <c r="K4464" s="1" t="s">
        <v>326</v>
      </c>
      <c r="L4464" s="3" t="s">
        <v>26</v>
      </c>
      <c r="M4464" s="1" t="s">
        <v>67</v>
      </c>
      <c r="N4464" s="4">
        <f>IFERROR(AVERAGEIFS('TE por AEA'!$H$2:$H$12257,'TE por AEA'!$A$2:$A$12257,'TE por AEA'!J4464,'TE por AEA'!$B$2:$B$12257,'TE por AEA'!K4464,'TE por AEA'!$F$2:$F$12257,'TE por AEA'!L4464),"No hay registro")</f>
        <v>9.2733299999999996</v>
      </c>
      <c r="O4464" s="4"/>
      <c r="P4464" s="4"/>
      <c r="Q4464" s="4"/>
      <c r="R4464" s="4"/>
      <c r="S4464" s="4"/>
    </row>
    <row r="4465" spans="1:19">
      <c r="A4465" s="1" t="str">
        <f>+'BD1'!A4465</f>
        <v>Central Occidental</v>
      </c>
      <c r="B4465" s="1" t="str">
        <f>+'BD1'!B4465</f>
        <v>Zarcero</v>
      </c>
      <c r="C4465" s="1" t="str">
        <f>+'BD1'!C4465</f>
        <v>Mainor Rojas Barrantes</v>
      </c>
      <c r="D4465" s="1">
        <f>+'BD1'!D4465</f>
        <v>4</v>
      </c>
      <c r="E4465" s="1" t="str">
        <f>+'BD1'!E4465</f>
        <v>Jefe</v>
      </c>
      <c r="F4465" s="1" t="str">
        <f>+'BD1'!F4465</f>
        <v>NAMA (ganadería): entrega de constancia de verificación del MRV a la persona productora (por productor)</v>
      </c>
      <c r="G4465" s="1" t="str">
        <f>+'BD1'!G4465</f>
        <v>Sustantiva</v>
      </c>
      <c r="H4465" s="1">
        <f>+'BD1'!H4465</f>
        <v>2.4966699999999999</v>
      </c>
      <c r="J4465" s="1" t="s">
        <v>306</v>
      </c>
      <c r="K4465" s="1" t="s">
        <v>326</v>
      </c>
      <c r="L4465" s="3" t="s">
        <v>27</v>
      </c>
      <c r="M4465" s="1" t="s">
        <v>67</v>
      </c>
      <c r="N4465" s="4">
        <f>IFERROR(AVERAGEIFS('TE por AEA'!$H$2:$H$12257,'TE por AEA'!$A$2:$A$12257,'TE por AEA'!J4465,'TE por AEA'!$B$2:$B$12257,'TE por AEA'!K4465,'TE por AEA'!$F$2:$F$12257,'TE por AEA'!L4465),"No hay registro")</f>
        <v>1.07</v>
      </c>
      <c r="O4465" s="4"/>
      <c r="P4465" s="4"/>
      <c r="Q4465" s="4"/>
      <c r="R4465" s="4"/>
      <c r="S4465" s="4"/>
    </row>
    <row r="4466" spans="1:19">
      <c r="A4466" s="1" t="str">
        <f>+'BD1'!A4466</f>
        <v>Central Occidental</v>
      </c>
      <c r="B4466" s="1" t="str">
        <f>+'BD1'!B4466</f>
        <v>Zarcero</v>
      </c>
      <c r="C4466" s="1" t="str">
        <f>+'BD1'!C4466</f>
        <v>Mainor Rojas Barrantes</v>
      </c>
      <c r="D4466" s="1">
        <f>+'BD1'!D4466</f>
        <v>4</v>
      </c>
      <c r="E4466" s="1" t="str">
        <f>+'BD1'!E4466</f>
        <v>Jefe</v>
      </c>
      <c r="F4466" s="1" t="str">
        <f>+'BD1'!F4466</f>
        <v>Producción sostenible: elaboración de la herramienta Tu Modelo, en el SisDNEA (por productor)</v>
      </c>
      <c r="G4466" s="1" t="str">
        <f>+'BD1'!G4466</f>
        <v>Sustantiva</v>
      </c>
      <c r="H4466" s="1">
        <f>+'BD1'!H4466</f>
        <v>3.21</v>
      </c>
      <c r="J4466" s="1" t="s">
        <v>306</v>
      </c>
      <c r="K4466" s="1" t="s">
        <v>326</v>
      </c>
      <c r="L4466" s="3" t="s">
        <v>28</v>
      </c>
      <c r="M4466" s="1" t="s">
        <v>67</v>
      </c>
      <c r="N4466" s="4">
        <f>IFERROR(AVERAGEIFS('TE por AEA'!$H$2:$H$12257,'TE por AEA'!$A$2:$A$12257,'TE por AEA'!J4466,'TE por AEA'!$B$2:$B$12257,'TE por AEA'!K4466,'TE por AEA'!$F$2:$F$12257,'TE por AEA'!L4466),"No hay registro")</f>
        <v>0.26750000000000002</v>
      </c>
      <c r="O4466" s="4"/>
      <c r="P4466" s="4"/>
      <c r="Q4466" s="4"/>
      <c r="R4466" s="4"/>
      <c r="S4466" s="4"/>
    </row>
    <row r="4467" spans="1:19">
      <c r="A4467" s="1" t="str">
        <f>+'BD1'!A4467</f>
        <v>Central Occidental</v>
      </c>
      <c r="B4467" s="1" t="str">
        <f>+'BD1'!B4467</f>
        <v>Zarcero</v>
      </c>
      <c r="C4467" s="1" t="str">
        <f>+'BD1'!C4467</f>
        <v>Mainor Rojas Barrantes</v>
      </c>
      <c r="D4467" s="1">
        <f>+'BD1'!D4467</f>
        <v>4</v>
      </c>
      <c r="E4467" s="1" t="str">
        <f>+'BD1'!E4467</f>
        <v>Jefe</v>
      </c>
      <c r="F4467" s="1" t="str">
        <f>+'BD1'!F4467</f>
        <v>Producción sostenible: entregar certificado al productor e incluirlo en el expediente físico (por productor)</v>
      </c>
      <c r="G4467" s="1" t="str">
        <f>+'BD1'!G4467</f>
        <v>Sustantiva</v>
      </c>
      <c r="H4467" s="1">
        <f>+'BD1'!H4467</f>
        <v>3.21</v>
      </c>
      <c r="J4467" s="1" t="s">
        <v>306</v>
      </c>
      <c r="K4467" s="1" t="s">
        <v>326</v>
      </c>
      <c r="L4467" s="3" t="s">
        <v>29</v>
      </c>
      <c r="M4467" s="1" t="s">
        <v>67</v>
      </c>
      <c r="N4467" s="4" t="str">
        <f>IFERROR(AVERAGEIFS('TE por AEA'!$H$2:$H$12257,'TE por AEA'!$A$2:$A$12257,'TE por AEA'!J4467,'TE por AEA'!$B$2:$B$12257,'TE por AEA'!K4467,'TE por AEA'!$F$2:$F$12257,'TE por AEA'!L4467),"No hay registro")</f>
        <v>No hay registro</v>
      </c>
      <c r="O4467" s="4"/>
      <c r="P4467" s="4"/>
      <c r="Q4467" s="4"/>
      <c r="R4467" s="4"/>
      <c r="S4467" s="4"/>
    </row>
    <row r="4468" spans="1:19">
      <c r="A4468" s="1" t="str">
        <f>+'BD1'!A4468</f>
        <v>Central Occidental</v>
      </c>
      <c r="B4468" s="1" t="str">
        <f>+'BD1'!B4468</f>
        <v>Zarcero</v>
      </c>
      <c r="C4468" s="1" t="str">
        <f>+'BD1'!C4468</f>
        <v>Mainor Rojas Barrantes</v>
      </c>
      <c r="D4468" s="1">
        <f>+'BD1'!D4468</f>
        <v>4</v>
      </c>
      <c r="E4468" s="1" t="str">
        <f>+'BD1'!E4468</f>
        <v>Jefe</v>
      </c>
      <c r="F4468" s="1" t="str">
        <f>+'BD1'!F4468</f>
        <v>RBAyP y RBAO: divulgación del programa de incentivos (por acción de divulgación)</v>
      </c>
      <c r="G4468" s="1" t="str">
        <f>+'BD1'!G4468</f>
        <v>Sustantiva</v>
      </c>
      <c r="H4468" s="1">
        <f>+'BD1'!H4468</f>
        <v>0.80249999999999999</v>
      </c>
      <c r="J4468" s="1" t="s">
        <v>306</v>
      </c>
      <c r="K4468" s="1" t="s">
        <v>326</v>
      </c>
      <c r="L4468" s="3" t="s">
        <v>30</v>
      </c>
      <c r="M4468" s="1" t="s">
        <v>67</v>
      </c>
      <c r="N4468" s="4" t="str">
        <f>IFERROR(AVERAGEIFS('TE por AEA'!$H$2:$H$12257,'TE por AEA'!$A$2:$A$12257,'TE por AEA'!J4468,'TE por AEA'!$B$2:$B$12257,'TE por AEA'!K4468,'TE por AEA'!$F$2:$F$12257,'TE por AEA'!L4468),"No hay registro")</f>
        <v>No hay registro</v>
      </c>
      <c r="O4468" s="4"/>
      <c r="P4468" s="4"/>
      <c r="Q4468" s="4"/>
      <c r="R4468" s="4"/>
      <c r="S4468" s="4"/>
    </row>
    <row r="4469" spans="1:19">
      <c r="A4469" s="1" t="str">
        <f>+'BD1'!A4469</f>
        <v>Central Occidental</v>
      </c>
      <c r="B4469" s="1" t="str">
        <f>+'BD1'!B4469</f>
        <v>Zarcero</v>
      </c>
      <c r="C4469" s="1" t="str">
        <f>+'BD1'!C4469</f>
        <v>Mainor Rojas Barrantes</v>
      </c>
      <c r="D4469" s="1">
        <f>+'BD1'!D4469</f>
        <v>4</v>
      </c>
      <c r="E4469" s="1" t="str">
        <f>+'BD1'!E4469</f>
        <v>Jefe</v>
      </c>
      <c r="F4469" s="1" t="str">
        <f>+'BD1'!F4469</f>
        <v>RBAyP y RBAO: completar formularios para recibir incentivos económicos (por productor)</v>
      </c>
      <c r="G4469" s="1" t="str">
        <f>+'BD1'!G4469</f>
        <v>Sustantiva</v>
      </c>
      <c r="H4469" s="1">
        <f>+'BD1'!H4469</f>
        <v>5.35</v>
      </c>
      <c r="J4469" s="1" t="s">
        <v>306</v>
      </c>
      <c r="K4469" s="1" t="s">
        <v>326</v>
      </c>
      <c r="L4469" s="3" t="s">
        <v>31</v>
      </c>
      <c r="M4469" s="1" t="s">
        <v>67</v>
      </c>
      <c r="N4469" s="4" t="str">
        <f>IFERROR(AVERAGEIFS('TE por AEA'!$H$2:$H$12257,'TE por AEA'!$A$2:$A$12257,'TE por AEA'!J4469,'TE por AEA'!$B$2:$B$12257,'TE por AEA'!K4469,'TE por AEA'!$F$2:$F$12257,'TE por AEA'!L4469),"No hay registro")</f>
        <v>No hay registro</v>
      </c>
      <c r="O4469" s="4"/>
      <c r="P4469" s="4"/>
      <c r="Q4469" s="4"/>
      <c r="R4469" s="4"/>
      <c r="S4469" s="4"/>
    </row>
    <row r="4470" spans="1:19">
      <c r="A4470" s="1" t="str">
        <f>+'BD1'!A4470</f>
        <v>Central Occidental</v>
      </c>
      <c r="B4470" s="1" t="str">
        <f>+'BD1'!B4470</f>
        <v>Zarcero</v>
      </c>
      <c r="C4470" s="1" t="str">
        <f>+'BD1'!C4470</f>
        <v>Mainor Rojas Barrantes</v>
      </c>
      <c r="D4470" s="1">
        <f>+'BD1'!D4470</f>
        <v>4</v>
      </c>
      <c r="E4470" s="1" t="str">
        <f>+'BD1'!E4470</f>
        <v>Jefe</v>
      </c>
      <c r="F4470" s="1" t="str">
        <f>+'BD1'!F4470</f>
        <v>RBAyP y RBAO: revisión de las solicitudes del programa de incentivos económicos (por productor)</v>
      </c>
      <c r="G4470" s="1" t="str">
        <f>+'BD1'!G4470</f>
        <v>Sustantiva</v>
      </c>
      <c r="H4470" s="1">
        <f>+'BD1'!H4470</f>
        <v>1.605</v>
      </c>
      <c r="J4470" s="1" t="s">
        <v>306</v>
      </c>
      <c r="K4470" s="1" t="s">
        <v>326</v>
      </c>
      <c r="L4470" s="3" t="s">
        <v>32</v>
      </c>
      <c r="M4470" s="1" t="s">
        <v>67</v>
      </c>
      <c r="N4470" s="4" t="str">
        <f>IFERROR(AVERAGEIFS('TE por AEA'!$H$2:$H$12257,'TE por AEA'!$A$2:$A$12257,'TE por AEA'!J4470,'TE por AEA'!$B$2:$B$12257,'TE por AEA'!K4470,'TE por AEA'!$F$2:$F$12257,'TE por AEA'!L4470),"No hay registro")</f>
        <v>No hay registro</v>
      </c>
      <c r="O4470" s="4"/>
      <c r="P4470" s="4"/>
      <c r="Q4470" s="4"/>
      <c r="R4470" s="4"/>
      <c r="S4470" s="4"/>
    </row>
    <row r="4471" spans="1:19">
      <c r="A4471" s="1" t="str">
        <f>+'BD1'!A4471</f>
        <v>Central Occidental</v>
      </c>
      <c r="B4471" s="1" t="str">
        <f>+'BD1'!B4471</f>
        <v>Zarcero</v>
      </c>
      <c r="C4471" s="1" t="str">
        <f>+'BD1'!C4471</f>
        <v>Mainor Rojas Barrantes</v>
      </c>
      <c r="D4471" s="1">
        <f>+'BD1'!D4471</f>
        <v>4</v>
      </c>
      <c r="E4471" s="1" t="str">
        <f>+'BD1'!E4471</f>
        <v>Jefe</v>
      </c>
      <c r="F4471" s="1" t="str">
        <f>+'BD1'!F4471</f>
        <v>RBAyP y RBAO: visita a finca para verificación (por visita por productor)</v>
      </c>
      <c r="G4471" s="1" t="str">
        <f>+'BD1'!G4471</f>
        <v>Sustantiva</v>
      </c>
      <c r="H4471" s="1">
        <f>+'BD1'!H4471</f>
        <v>5.35</v>
      </c>
      <c r="J4471" s="1" t="s">
        <v>306</v>
      </c>
      <c r="K4471" s="1" t="s">
        <v>326</v>
      </c>
      <c r="L4471" s="3" t="s">
        <v>33</v>
      </c>
      <c r="M4471" s="1" t="s">
        <v>67</v>
      </c>
      <c r="N4471" s="4" t="str">
        <f>IFERROR(AVERAGEIFS('TE por AEA'!$H$2:$H$12257,'TE por AEA'!$A$2:$A$12257,'TE por AEA'!J4471,'TE por AEA'!$B$2:$B$12257,'TE por AEA'!K4471,'TE por AEA'!$F$2:$F$12257,'TE por AEA'!L4471),"No hay registro")</f>
        <v>No hay registro</v>
      </c>
      <c r="O4471" s="4"/>
      <c r="P4471" s="4"/>
      <c r="Q4471" s="4"/>
      <c r="R4471" s="4"/>
      <c r="S4471" s="4"/>
    </row>
    <row r="4472" spans="1:19">
      <c r="A4472" s="1" t="str">
        <f>+'BD1'!A4472</f>
        <v>Central Occidental</v>
      </c>
      <c r="B4472" s="1" t="str">
        <f>+'BD1'!B4472</f>
        <v>Zarcero</v>
      </c>
      <c r="C4472" s="1" t="str">
        <f>+'BD1'!C4472</f>
        <v>Mainor Rojas Barrantes</v>
      </c>
      <c r="D4472" s="1">
        <f>+'BD1'!D4472</f>
        <v>4</v>
      </c>
      <c r="E4472" s="1" t="str">
        <f>+'BD1'!E4472</f>
        <v>Jefe</v>
      </c>
      <c r="F4472" s="1" t="str">
        <f>+'BD1'!F4472</f>
        <v>Productores ocasionales: asistencia técnica individual (por productor)</v>
      </c>
      <c r="G4472" s="1" t="str">
        <f>+'BD1'!G4472</f>
        <v>Sustantiva</v>
      </c>
      <c r="H4472" s="1">
        <f>+'BD1'!H4472</f>
        <v>3.21</v>
      </c>
      <c r="J4472" s="1" t="s">
        <v>306</v>
      </c>
      <c r="K4472" s="1" t="s">
        <v>326</v>
      </c>
      <c r="L4472" s="3" t="s">
        <v>34</v>
      </c>
      <c r="M4472" s="1" t="s">
        <v>67</v>
      </c>
      <c r="N4472" s="4" t="str">
        <f>IFERROR(AVERAGEIFS('TE por AEA'!$H$2:$H$12257,'TE por AEA'!$A$2:$A$12257,'TE por AEA'!J4472,'TE por AEA'!$B$2:$B$12257,'TE por AEA'!K4472,'TE por AEA'!$F$2:$F$12257,'TE por AEA'!L4472),"No hay registro")</f>
        <v>No hay registro</v>
      </c>
      <c r="O4472" s="4"/>
      <c r="P4472" s="4"/>
      <c r="Q4472" s="4"/>
      <c r="R4472" s="4"/>
      <c r="S4472" s="4"/>
    </row>
    <row r="4473" spans="1:19">
      <c r="A4473" s="1" t="str">
        <f>+'BD1'!A4473</f>
        <v>Central Occidental</v>
      </c>
      <c r="B4473" s="1" t="str">
        <f>+'BD1'!B4473</f>
        <v>Zarcero</v>
      </c>
      <c r="C4473" s="1" t="str">
        <f>+'BD1'!C4473</f>
        <v>Mainor Rojas Barrantes</v>
      </c>
      <c r="D4473" s="1">
        <f>+'BD1'!D4473</f>
        <v>4</v>
      </c>
      <c r="E4473" s="1" t="str">
        <f>+'BD1'!E4473</f>
        <v>Jefe</v>
      </c>
      <c r="F4473" s="1" t="str">
        <f>+'BD1'!F4473</f>
        <v>Productores ocasionales: asistencia técnica grupal (por asistencia a grupo)</v>
      </c>
      <c r="G4473" s="1" t="str">
        <f>+'BD1'!G4473</f>
        <v>Sustantiva</v>
      </c>
      <c r="H4473" s="1" t="str">
        <f>+'BD1'!H4473</f>
        <v>NA</v>
      </c>
      <c r="J4473" s="1" t="s">
        <v>306</v>
      </c>
      <c r="K4473" s="1" t="s">
        <v>326</v>
      </c>
      <c r="L4473" s="3" t="s">
        <v>35</v>
      </c>
      <c r="M4473" s="1" t="s">
        <v>67</v>
      </c>
      <c r="N4473" s="4">
        <f>IFERROR(AVERAGEIFS('TE por AEA'!$H$2:$H$12257,'TE por AEA'!$A$2:$A$12257,'TE por AEA'!J4473,'TE por AEA'!$B$2:$B$12257,'TE por AEA'!K4473,'TE por AEA'!$F$2:$F$12257,'TE por AEA'!L4473),"No hay registro")</f>
        <v>1.51583</v>
      </c>
      <c r="O4473" s="4"/>
      <c r="P4473" s="4"/>
      <c r="Q4473" s="4"/>
      <c r="R4473" s="4"/>
      <c r="S4473" s="4"/>
    </row>
    <row r="4474" spans="1:19">
      <c r="A4474" s="1" t="str">
        <f>+'BD1'!A4474</f>
        <v>Central Occidental</v>
      </c>
      <c r="B4474" s="1" t="str">
        <f>+'BD1'!B4474</f>
        <v>Zarcero</v>
      </c>
      <c r="C4474" s="1" t="str">
        <f>+'BD1'!C4474</f>
        <v>Mainor Rojas Barrantes</v>
      </c>
      <c r="D4474" s="1">
        <f>+'BD1'!D4474</f>
        <v>4</v>
      </c>
      <c r="E4474" s="1" t="str">
        <f>+'BD1'!E4474</f>
        <v>Jefe</v>
      </c>
      <c r="F4474" s="1" t="str">
        <f>+'BD1'!F4474</f>
        <v>Productores ocasionales: servicios de extensión de información digitales y virtuales (por productor)</v>
      </c>
      <c r="G4474" s="1" t="str">
        <f>+'BD1'!G4474</f>
        <v>Sustantiva</v>
      </c>
      <c r="H4474" s="1">
        <f>+'BD1'!H4474</f>
        <v>1.27806</v>
      </c>
      <c r="J4474" s="1" t="s">
        <v>306</v>
      </c>
      <c r="K4474" s="1" t="s">
        <v>326</v>
      </c>
      <c r="L4474" s="3" t="s">
        <v>36</v>
      </c>
      <c r="M4474" s="1" t="s">
        <v>67</v>
      </c>
      <c r="N4474" s="4" t="str">
        <f>IFERROR(AVERAGEIFS('TE por AEA'!$H$2:$H$12257,'TE por AEA'!$A$2:$A$12257,'TE por AEA'!J4474,'TE por AEA'!$B$2:$B$12257,'TE por AEA'!K4474,'TE por AEA'!$F$2:$F$12257,'TE por AEA'!L4474),"No hay registro")</f>
        <v>No hay registro</v>
      </c>
      <c r="O4474" s="4"/>
      <c r="P4474" s="4"/>
      <c r="Q4474" s="4"/>
      <c r="R4474" s="4"/>
      <c r="S4474" s="4"/>
    </row>
    <row r="4475" spans="1:19">
      <c r="A4475" s="1" t="str">
        <f>+'BD1'!A4475</f>
        <v>Central Occidental</v>
      </c>
      <c r="B4475" s="1" t="str">
        <f>+'BD1'!B4475</f>
        <v>Zarcero</v>
      </c>
      <c r="C4475" s="1" t="str">
        <f>+'BD1'!C4475</f>
        <v>Mainor Rojas Barrantes</v>
      </c>
      <c r="D4475" s="1">
        <f>+'BD1'!D4475</f>
        <v>4</v>
      </c>
      <c r="E4475" s="1" t="str">
        <f>+'BD1'!E4475</f>
        <v>Jefe</v>
      </c>
      <c r="F4475" s="1" t="str">
        <f>+'BD1'!F4475</f>
        <v>Proyectos financiados con fondos públicos y transferencia MAG: apoyo en la formulación de proyectos de personas productoras (acumulado efectivo por proyecto)</v>
      </c>
      <c r="G4475" s="1" t="str">
        <f>+'BD1'!G4475</f>
        <v>Sustantiva</v>
      </c>
      <c r="H4475" s="1">
        <f>+'BD1'!H4475</f>
        <v>13.553330000000001</v>
      </c>
      <c r="J4475" s="1" t="s">
        <v>306</v>
      </c>
      <c r="K4475" s="1" t="s">
        <v>326</v>
      </c>
      <c r="L4475" s="3" t="s">
        <v>37</v>
      </c>
      <c r="M4475" s="1" t="s">
        <v>67</v>
      </c>
      <c r="N4475" s="4">
        <f>IFERROR(AVERAGEIFS('TE por AEA'!$H$2:$H$12257,'TE por AEA'!$A$2:$A$12257,'TE por AEA'!J4475,'TE por AEA'!$B$2:$B$12257,'TE por AEA'!K4475,'TE por AEA'!$F$2:$F$12257,'TE por AEA'!L4475),"No hay registro")</f>
        <v>0.56472</v>
      </c>
      <c r="O4475" s="4"/>
      <c r="P4475" s="4"/>
      <c r="Q4475" s="4"/>
      <c r="R4475" s="4"/>
      <c r="S4475" s="4"/>
    </row>
    <row r="4476" spans="1:19">
      <c r="A4476" s="1" t="str">
        <f>+'BD1'!A4476</f>
        <v>Central Occidental</v>
      </c>
      <c r="B4476" s="1" t="str">
        <f>+'BD1'!B4476</f>
        <v>Zarcero</v>
      </c>
      <c r="C4476" s="1" t="str">
        <f>+'BD1'!C4476</f>
        <v>Mainor Rojas Barrantes</v>
      </c>
      <c r="D4476" s="1">
        <f>+'BD1'!D4476</f>
        <v>4</v>
      </c>
      <c r="E4476" s="1" t="str">
        <f>+'BD1'!E4476</f>
        <v>Jefe</v>
      </c>
      <c r="F4476" s="1" t="str">
        <f>+'BD1'!F4476</f>
        <v>Proyectos financiados con fondos públicos y transferencia MAG: apoyo en la formulación de proyectos de organizaciones (acumulado efectivo por proyecto)</v>
      </c>
      <c r="G4476" s="1" t="str">
        <f>+'BD1'!G4476</f>
        <v>Sustantiva</v>
      </c>
      <c r="H4476" s="1" t="str">
        <f>+'BD1'!H4476</f>
        <v>NA</v>
      </c>
      <c r="J4476" s="1" t="s">
        <v>306</v>
      </c>
      <c r="K4476" s="1" t="s">
        <v>326</v>
      </c>
      <c r="L4476" s="3" t="s">
        <v>38</v>
      </c>
      <c r="M4476" s="1" t="s">
        <v>67</v>
      </c>
      <c r="N4476" s="4">
        <f>IFERROR(AVERAGEIFS('TE por AEA'!$H$2:$H$12257,'TE por AEA'!$A$2:$A$12257,'TE por AEA'!J4476,'TE por AEA'!$B$2:$B$12257,'TE por AEA'!K4476,'TE por AEA'!$F$2:$F$12257,'TE por AEA'!L4476),"No hay registro")</f>
        <v>132.68</v>
      </c>
      <c r="O4476" s="4"/>
      <c r="P4476" s="4"/>
      <c r="Q4476" s="4"/>
      <c r="R4476" s="4"/>
      <c r="S4476" s="4"/>
    </row>
    <row r="4477" spans="1:19">
      <c r="A4477" s="1" t="str">
        <f>+'BD1'!A4477</f>
        <v>Central Occidental</v>
      </c>
      <c r="B4477" s="1" t="str">
        <f>+'BD1'!B4477</f>
        <v>Zarcero</v>
      </c>
      <c r="C4477" s="1" t="str">
        <f>+'BD1'!C4477</f>
        <v>Mainor Rojas Barrantes</v>
      </c>
      <c r="D4477" s="1">
        <f>+'BD1'!D4477</f>
        <v>4</v>
      </c>
      <c r="E4477" s="1" t="str">
        <f>+'BD1'!E4477</f>
        <v>Jefe</v>
      </c>
      <c r="F4477" s="1" t="str">
        <f>+'BD1'!F4477</f>
        <v>Proyectos financiados con fondos públicos: seguimiento técnico (por visita a proyecto)</v>
      </c>
      <c r="G4477" s="1" t="str">
        <f>+'BD1'!G4477</f>
        <v>Sustantiva</v>
      </c>
      <c r="H4477" s="1">
        <f>+'BD1'!H4477</f>
        <v>4.28</v>
      </c>
      <c r="J4477" s="1" t="s">
        <v>306</v>
      </c>
      <c r="K4477" s="1" t="s">
        <v>326</v>
      </c>
      <c r="L4477" s="3" t="s">
        <v>39</v>
      </c>
      <c r="M4477" s="1" t="s">
        <v>67</v>
      </c>
      <c r="N4477" s="4">
        <f>IFERROR(AVERAGEIFS('TE por AEA'!$H$2:$H$12257,'TE por AEA'!$A$2:$A$12257,'TE por AEA'!J4477,'TE por AEA'!$B$2:$B$12257,'TE por AEA'!K4477,'TE por AEA'!$F$2:$F$12257,'TE por AEA'!L4477),"No hay registro")</f>
        <v>321</v>
      </c>
      <c r="O4477" s="4"/>
      <c r="P4477" s="4"/>
      <c r="Q4477" s="4"/>
      <c r="R4477" s="4"/>
      <c r="S4477" s="4"/>
    </row>
    <row r="4478" spans="1:19">
      <c r="A4478" s="1" t="str">
        <f>+'BD1'!A4478</f>
        <v>Central Occidental</v>
      </c>
      <c r="B4478" s="1" t="str">
        <f>+'BD1'!B4478</f>
        <v>Zarcero</v>
      </c>
      <c r="C4478" s="1" t="str">
        <f>+'BD1'!C4478</f>
        <v>Mainor Rojas Barrantes</v>
      </c>
      <c r="D4478" s="1">
        <f>+'BD1'!D4478</f>
        <v>4</v>
      </c>
      <c r="E4478" s="1" t="str">
        <f>+'BD1'!E4478</f>
        <v>Jefe</v>
      </c>
      <c r="F4478" s="1" t="str">
        <f>+'BD1'!F4478</f>
        <v>Elaboración de informes trimestrales, semestrales y anuales PAO (por informe)</v>
      </c>
      <c r="G4478" s="1" t="str">
        <f>+'BD1'!G4478</f>
        <v>Administrativa</v>
      </c>
      <c r="H4478" s="1">
        <f>+'BD1'!H4478</f>
        <v>38.520000000000003</v>
      </c>
      <c r="J4478" s="1" t="s">
        <v>306</v>
      </c>
      <c r="K4478" s="1" t="s">
        <v>326</v>
      </c>
      <c r="L4478" s="3" t="s">
        <v>40</v>
      </c>
      <c r="M4478" s="1" t="s">
        <v>67</v>
      </c>
      <c r="N4478" s="4">
        <f>IFERROR(AVERAGEIFS('TE por AEA'!$H$2:$H$12257,'TE por AEA'!$A$2:$A$12257,'TE por AEA'!J4478,'TE por AEA'!$B$2:$B$12257,'TE por AEA'!K4478,'TE por AEA'!$F$2:$F$12257,'TE por AEA'!L4478),"No hay registro")</f>
        <v>55.64</v>
      </c>
      <c r="O4478" s="4"/>
      <c r="P4478" s="4"/>
      <c r="Q4478" s="4"/>
      <c r="R4478" s="4"/>
      <c r="S4478" s="4"/>
    </row>
    <row r="4479" spans="1:19">
      <c r="A4479" s="1" t="str">
        <f>+'BD1'!A4479</f>
        <v>Central Occidental</v>
      </c>
      <c r="B4479" s="1" t="str">
        <f>+'BD1'!B4479</f>
        <v>Zarcero</v>
      </c>
      <c r="C4479" s="1" t="str">
        <f>+'BD1'!C4479</f>
        <v>Mainor Rojas Barrantes</v>
      </c>
      <c r="D4479" s="1">
        <f>+'BD1'!D4479</f>
        <v>4</v>
      </c>
      <c r="E4479" s="1" t="str">
        <f>+'BD1'!E4479</f>
        <v>Jefe</v>
      </c>
      <c r="F4479" s="1" t="str">
        <f>+'BD1'!F4479</f>
        <v>Seguimiento a los PAO de los funcionarios a su cargo (por funcionario)</v>
      </c>
      <c r="G4479" s="1" t="str">
        <f>+'BD1'!G4479</f>
        <v>Administrativa</v>
      </c>
      <c r="H4479" s="1">
        <f>+'BD1'!H4479</f>
        <v>12.84</v>
      </c>
      <c r="J4479" s="1" t="s">
        <v>306</v>
      </c>
      <c r="K4479" s="1" t="s">
        <v>326</v>
      </c>
      <c r="L4479" s="3" t="s">
        <v>41</v>
      </c>
      <c r="M4479" s="1" t="s">
        <v>68</v>
      </c>
      <c r="N4479" s="4">
        <f>IFERROR(AVERAGEIFS('TE por AEA'!$H$2:$H$12257,'TE por AEA'!$A$2:$A$12257,'TE por AEA'!J4479,'TE por AEA'!$B$2:$B$12257,'TE por AEA'!K4479,'TE por AEA'!$F$2:$F$12257,'TE por AEA'!L4479),"No hay registro")</f>
        <v>27.106670000000001</v>
      </c>
      <c r="O4479" s="4"/>
      <c r="P4479" s="4"/>
      <c r="Q4479" s="4"/>
      <c r="R4479" s="4"/>
      <c r="S4479" s="4"/>
    </row>
    <row r="4480" spans="1:19">
      <c r="A4480" s="1" t="str">
        <f>+'BD1'!A4480</f>
        <v>Central Occidental</v>
      </c>
      <c r="B4480" s="1" t="str">
        <f>+'BD1'!B4480</f>
        <v>Zarcero</v>
      </c>
      <c r="C4480" s="1" t="str">
        <f>+'BD1'!C4480</f>
        <v>Mainor Rojas Barrantes</v>
      </c>
      <c r="D4480" s="1">
        <f>+'BD1'!D4480</f>
        <v>4</v>
      </c>
      <c r="E4480" s="1" t="str">
        <f>+'BD1'!E4480</f>
        <v>Jefe</v>
      </c>
      <c r="F4480" s="1" t="str">
        <f>+'BD1'!F4480</f>
        <v>Inscripción y actualización de PYMPA (por productor)</v>
      </c>
      <c r="G4480" s="1" t="str">
        <f>+'BD1'!G4480</f>
        <v>Sustantiva</v>
      </c>
      <c r="H4480" s="1">
        <f>+'BD1'!H4480</f>
        <v>0.63902999999999999</v>
      </c>
      <c r="J4480" s="1" t="s">
        <v>306</v>
      </c>
      <c r="K4480" s="1" t="s">
        <v>326</v>
      </c>
      <c r="L4480" s="3" t="s">
        <v>42</v>
      </c>
      <c r="M4480" s="1" t="s">
        <v>68</v>
      </c>
      <c r="N4480" s="4">
        <f>IFERROR(AVERAGEIFS('TE por AEA'!$H$2:$H$12257,'TE por AEA'!$A$2:$A$12257,'TE por AEA'!J4480,'TE por AEA'!$B$2:$B$12257,'TE por AEA'!K4480,'TE por AEA'!$F$2:$F$12257,'TE por AEA'!L4480),"No hay registro")</f>
        <v>2.14</v>
      </c>
      <c r="O4480" s="4"/>
      <c r="P4480" s="4"/>
      <c r="Q4480" s="4"/>
      <c r="R4480" s="4"/>
      <c r="S4480" s="4"/>
    </row>
    <row r="4481" spans="1:19">
      <c r="A4481" s="1" t="str">
        <f>+'BD1'!A4481</f>
        <v>Central Occidental</v>
      </c>
      <c r="B4481" s="1" t="str">
        <f>+'BD1'!B4481</f>
        <v>Zarcero</v>
      </c>
      <c r="C4481" s="1" t="str">
        <f>+'BD1'!C4481</f>
        <v>Mainor Rojas Barrantes</v>
      </c>
      <c r="D4481" s="1">
        <f>+'BD1'!D4481</f>
        <v>4</v>
      </c>
      <c r="E4481" s="1" t="str">
        <f>+'BD1'!E4481</f>
        <v>Jefe</v>
      </c>
      <c r="F4481" s="1" t="str">
        <f>+'BD1'!F4481</f>
        <v>Certificaciones para la Declaración de Bienes Inmuebles ante las municipalidades (por trámite)</v>
      </c>
      <c r="G4481" s="1" t="str">
        <f>+'BD1'!G4481</f>
        <v>Sustantiva</v>
      </c>
      <c r="H4481" s="1" t="str">
        <f>+'BD1'!H4481</f>
        <v>NA</v>
      </c>
      <c r="J4481" s="1" t="s">
        <v>306</v>
      </c>
      <c r="K4481" s="1" t="s">
        <v>326</v>
      </c>
      <c r="L4481" s="3" t="s">
        <v>43</v>
      </c>
      <c r="M4481" s="1" t="s">
        <v>67</v>
      </c>
      <c r="N4481" s="4">
        <f>IFERROR(AVERAGEIFS('TE por AEA'!$H$2:$H$12257,'TE por AEA'!$A$2:$A$12257,'TE por AEA'!J4481,'TE por AEA'!$B$2:$B$12257,'TE por AEA'!K4481,'TE por AEA'!$F$2:$F$12257,'TE por AEA'!L4481),"No hay registro")</f>
        <v>1.15917</v>
      </c>
      <c r="O4481" s="4"/>
      <c r="P4481" s="4"/>
      <c r="Q4481" s="4"/>
      <c r="R4481" s="4"/>
      <c r="S4481" s="4"/>
    </row>
    <row r="4482" spans="1:19">
      <c r="A4482" s="1" t="str">
        <f>+'BD1'!A4482</f>
        <v>Central Occidental</v>
      </c>
      <c r="B4482" s="1" t="str">
        <f>+'BD1'!B4482</f>
        <v>Zarcero</v>
      </c>
      <c r="C4482" s="1" t="str">
        <f>+'BD1'!C4482</f>
        <v>Mainor Rojas Barrantes</v>
      </c>
      <c r="D4482" s="1">
        <f>+'BD1'!D4482</f>
        <v>4</v>
      </c>
      <c r="E4482" s="1" t="str">
        <f>+'BD1'!E4482</f>
        <v>Jefe</v>
      </c>
      <c r="F4482" s="1" t="str">
        <f>+'BD1'!F4482</f>
        <v>Participación en reuniones EREA (por reunión)</v>
      </c>
      <c r="G4482" s="1" t="str">
        <f>+'BD1'!G4482</f>
        <v>Administrativa</v>
      </c>
      <c r="H4482" s="1">
        <f>+'BD1'!H4482</f>
        <v>8.3816699999999997</v>
      </c>
      <c r="J4482" s="1" t="s">
        <v>306</v>
      </c>
      <c r="K4482" s="1" t="s">
        <v>326</v>
      </c>
      <c r="L4482" s="3" t="s">
        <v>44</v>
      </c>
      <c r="M4482" s="1" t="s">
        <v>67</v>
      </c>
      <c r="N4482" s="4">
        <f>IFERROR(AVERAGEIFS('TE por AEA'!$H$2:$H$12257,'TE por AEA'!$A$2:$A$12257,'TE por AEA'!J4482,'TE por AEA'!$B$2:$B$12257,'TE por AEA'!K4482,'TE por AEA'!$F$2:$F$12257,'TE por AEA'!L4482),"No hay registro")</f>
        <v>0.25263999999999998</v>
      </c>
      <c r="O4482" s="4"/>
      <c r="P4482" s="4"/>
      <c r="Q4482" s="4"/>
      <c r="R4482" s="4"/>
      <c r="S4482" s="4"/>
    </row>
    <row r="4483" spans="1:19">
      <c r="A4483" s="1" t="str">
        <f>+'BD1'!A4483</f>
        <v>Central Occidental</v>
      </c>
      <c r="B4483" s="1" t="str">
        <f>+'BD1'!B4483</f>
        <v>Zarcero</v>
      </c>
      <c r="C4483" s="1" t="str">
        <f>+'BD1'!C4483</f>
        <v>Mainor Rojas Barrantes</v>
      </c>
      <c r="D4483" s="1">
        <f>+'BD1'!D4483</f>
        <v>4</v>
      </c>
      <c r="E4483" s="1" t="str">
        <f>+'BD1'!E4483</f>
        <v>Jefe</v>
      </c>
      <c r="F4483" s="1" t="str">
        <f>+'BD1'!F4483</f>
        <v>Participación en grupos técnicos o comisiones (por reunión)</v>
      </c>
      <c r="G4483" s="1" t="str">
        <f>+'BD1'!G4483</f>
        <v>Sustantiva</v>
      </c>
      <c r="H4483" s="1">
        <f>+'BD1'!H4483</f>
        <v>4.28</v>
      </c>
      <c r="J4483" s="1" t="s">
        <v>306</v>
      </c>
      <c r="K4483" s="1" t="s">
        <v>326</v>
      </c>
      <c r="L4483" s="3" t="s">
        <v>45</v>
      </c>
      <c r="M4483" s="1" t="s">
        <v>68</v>
      </c>
      <c r="N4483" s="4" t="str">
        <f>IFERROR(AVERAGEIFS('TE por AEA'!$H$2:$H$12257,'TE por AEA'!$A$2:$A$12257,'TE por AEA'!J4483,'TE por AEA'!$B$2:$B$12257,'TE por AEA'!K4483,'TE por AEA'!$F$2:$F$12257,'TE por AEA'!L4483),"No hay registro")</f>
        <v>No hay registro</v>
      </c>
      <c r="O4483" s="4"/>
      <c r="P4483" s="4"/>
      <c r="Q4483" s="4"/>
      <c r="R4483" s="4"/>
      <c r="S4483" s="4"/>
    </row>
    <row r="4484" spans="1:19">
      <c r="A4484" s="1" t="str">
        <f>+'BD1'!A4484</f>
        <v>Central Occidental</v>
      </c>
      <c r="B4484" s="1" t="str">
        <f>+'BD1'!B4484</f>
        <v>Zarcero</v>
      </c>
      <c r="C4484" s="1" t="str">
        <f>+'BD1'!C4484</f>
        <v>Mainor Rojas Barrantes</v>
      </c>
      <c r="D4484" s="1">
        <f>+'BD1'!D4484</f>
        <v>4</v>
      </c>
      <c r="E4484" s="1" t="str">
        <f>+'BD1'!E4484</f>
        <v>Jefe</v>
      </c>
      <c r="F4484" s="1" t="str">
        <f>+'BD1'!F4484</f>
        <v>Participación en capacitaciones técnicas (por capacitación)</v>
      </c>
      <c r="G4484" s="1" t="str">
        <f>+'BD1'!G4484</f>
        <v>Administrativa</v>
      </c>
      <c r="H4484" s="1">
        <f>+'BD1'!H4484</f>
        <v>17.12</v>
      </c>
      <c r="J4484" s="1" t="s">
        <v>306</v>
      </c>
      <c r="K4484" s="1" t="s">
        <v>326</v>
      </c>
      <c r="L4484" s="3" t="s">
        <v>46</v>
      </c>
      <c r="M4484" s="1" t="s">
        <v>67</v>
      </c>
      <c r="N4484" s="4">
        <f>IFERROR(AVERAGEIFS('TE por AEA'!$H$2:$H$12257,'TE por AEA'!$A$2:$A$12257,'TE por AEA'!J4484,'TE por AEA'!$B$2:$B$12257,'TE por AEA'!K4484,'TE por AEA'!$F$2:$F$12257,'TE por AEA'!L4484),"No hay registro")</f>
        <v>5.5283300000000004</v>
      </c>
      <c r="O4484" s="4"/>
      <c r="P4484" s="4"/>
      <c r="Q4484" s="4"/>
      <c r="R4484" s="4"/>
      <c r="S4484" s="4"/>
    </row>
    <row r="4485" spans="1:19">
      <c r="A4485" s="1" t="str">
        <f>+'BD1'!A4485</f>
        <v>Central Occidental</v>
      </c>
      <c r="B4485" s="1" t="str">
        <f>+'BD1'!B4485</f>
        <v>Zarcero</v>
      </c>
      <c r="C4485" s="1" t="str">
        <f>+'BD1'!C4485</f>
        <v>Mainor Rojas Barrantes</v>
      </c>
      <c r="D4485" s="1">
        <f>+'BD1'!D4485</f>
        <v>4</v>
      </c>
      <c r="E4485" s="1" t="str">
        <f>+'BD1'!E4485</f>
        <v>Jefe</v>
      </c>
      <c r="F4485" s="1" t="str">
        <f>+'BD1'!F4485</f>
        <v xml:space="preserve">Participación en charlas y sesiones técnicas, de trabajo y de actualización de conocimiento (por evento) </v>
      </c>
      <c r="G4485" s="1" t="str">
        <f>+'BD1'!G4485</f>
        <v>Administrativa</v>
      </c>
      <c r="H4485" s="1">
        <f>+'BD1'!H4485</f>
        <v>4.6366699999999996</v>
      </c>
      <c r="J4485" s="1" t="s">
        <v>306</v>
      </c>
      <c r="K4485" s="1" t="s">
        <v>326</v>
      </c>
      <c r="L4485" s="3" t="s">
        <v>47</v>
      </c>
      <c r="M4485" s="1" t="s">
        <v>68</v>
      </c>
      <c r="N4485" s="4">
        <f>IFERROR(AVERAGEIFS('TE por AEA'!$H$2:$H$12257,'TE por AEA'!$A$2:$A$12257,'TE por AEA'!J4485,'TE por AEA'!$B$2:$B$12257,'TE por AEA'!K4485,'TE por AEA'!$F$2:$F$12257,'TE por AEA'!L4485),"No hay registro")</f>
        <v>3.3883299999999998</v>
      </c>
      <c r="O4485" s="4"/>
      <c r="P4485" s="4"/>
      <c r="Q4485" s="4"/>
      <c r="R4485" s="4"/>
      <c r="S4485" s="4"/>
    </row>
    <row r="4486" spans="1:19">
      <c r="A4486" s="1" t="str">
        <f>+'BD1'!A4486</f>
        <v>Central Occidental</v>
      </c>
      <c r="B4486" s="1" t="str">
        <f>+'BD1'!B4486</f>
        <v>Zarcero</v>
      </c>
      <c r="C4486" s="1" t="str">
        <f>+'BD1'!C4486</f>
        <v>Mainor Rojas Barrantes</v>
      </c>
      <c r="D4486" s="1">
        <f>+'BD1'!D4486</f>
        <v>4</v>
      </c>
      <c r="E4486" s="1" t="str">
        <f>+'BD1'!E4486</f>
        <v>Jefe</v>
      </c>
      <c r="F4486" s="1" t="str">
        <f>+'BD1'!F4486</f>
        <v>Aplicación de censos y apoyo en sondeo de precios de insumos agropecuarios (por censo o sondeo)</v>
      </c>
      <c r="G4486" s="1" t="str">
        <f>+'BD1'!G4486</f>
        <v>Sustantiva</v>
      </c>
      <c r="H4486" s="1">
        <f>+'BD1'!H4486</f>
        <v>64.2</v>
      </c>
      <c r="J4486" s="1" t="s">
        <v>306</v>
      </c>
      <c r="K4486" s="1" t="s">
        <v>326</v>
      </c>
      <c r="L4486" s="3" t="s">
        <v>48</v>
      </c>
      <c r="M4486" s="1" t="s">
        <v>68</v>
      </c>
      <c r="N4486" s="4">
        <f>IFERROR(AVERAGEIFS('TE por AEA'!$H$2:$H$12257,'TE por AEA'!$A$2:$A$12257,'TE por AEA'!J4486,'TE por AEA'!$B$2:$B$12257,'TE por AEA'!K4486,'TE por AEA'!$F$2:$F$12257,'TE por AEA'!L4486),"No hay registro")</f>
        <v>3.3883299999999998</v>
      </c>
      <c r="O4486" s="4"/>
      <c r="P4486" s="4"/>
      <c r="Q4486" s="4"/>
      <c r="R4486" s="4"/>
      <c r="S4486" s="4"/>
    </row>
    <row r="4487" spans="1:19">
      <c r="A4487" s="1" t="str">
        <f>+'BD1'!A4487</f>
        <v>Central Occidental</v>
      </c>
      <c r="B4487" s="1" t="str">
        <f>+'BD1'!B4487</f>
        <v>Zarcero</v>
      </c>
      <c r="C4487" s="1" t="str">
        <f>+'BD1'!C4487</f>
        <v>Mainor Rojas Barrantes</v>
      </c>
      <c r="D4487" s="1">
        <f>+'BD1'!D4487</f>
        <v>4</v>
      </c>
      <c r="E4487" s="1" t="str">
        <f>+'BD1'!E4487</f>
        <v>Jefe</v>
      </c>
      <c r="F4487" s="1" t="str">
        <f>+'BD1'!F4487</f>
        <v>Coordinación de acciones entre dependencias del MAG (por acción de cordinación)</v>
      </c>
      <c r="G4487" s="1" t="str">
        <f>+'BD1'!G4487</f>
        <v>Administrativa</v>
      </c>
      <c r="H4487" s="1">
        <f>+'BD1'!H4487</f>
        <v>2.14</v>
      </c>
      <c r="J4487" s="1" t="s">
        <v>306</v>
      </c>
      <c r="K4487" s="1" t="s">
        <v>326</v>
      </c>
      <c r="L4487" s="3" t="s">
        <v>49</v>
      </c>
      <c r="M4487" s="1" t="s">
        <v>67</v>
      </c>
      <c r="N4487" s="4">
        <f>IFERROR(AVERAGEIFS('TE por AEA'!$H$2:$H$12257,'TE por AEA'!$A$2:$A$12257,'TE por AEA'!J4487,'TE por AEA'!$B$2:$B$12257,'TE por AEA'!K4487,'TE por AEA'!$F$2:$F$12257,'TE por AEA'!L4487),"No hay registro")</f>
        <v>1.605</v>
      </c>
      <c r="O4487" s="4"/>
      <c r="P4487" s="4"/>
      <c r="Q4487" s="4"/>
      <c r="R4487" s="4"/>
      <c r="S4487" s="4"/>
    </row>
    <row r="4488" spans="1:19">
      <c r="A4488" s="1" t="str">
        <f>+'BD1'!A4488</f>
        <v>Central Occidental</v>
      </c>
      <c r="B4488" s="1" t="str">
        <f>+'BD1'!B4488</f>
        <v>Zarcero</v>
      </c>
      <c r="C4488" s="1" t="str">
        <f>+'BD1'!C4488</f>
        <v>Mainor Rojas Barrantes</v>
      </c>
      <c r="D4488" s="1">
        <f>+'BD1'!D4488</f>
        <v>4</v>
      </c>
      <c r="E4488" s="1" t="str">
        <f>+'BD1'!E4488</f>
        <v>Jefe</v>
      </c>
      <c r="F4488" s="1" t="str">
        <f>+'BD1'!F4488</f>
        <v>Otorgamiento de permisos para quemas agropecuarias (por trámite)</v>
      </c>
      <c r="G4488" s="1" t="str">
        <f>+'BD1'!G4488</f>
        <v>Sustantiva</v>
      </c>
      <c r="H4488" s="1">
        <f>+'BD1'!H4488</f>
        <v>7.49</v>
      </c>
      <c r="J4488" s="1" t="s">
        <v>306</v>
      </c>
      <c r="K4488" s="1" t="s">
        <v>326</v>
      </c>
      <c r="L4488" s="3" t="s">
        <v>50</v>
      </c>
      <c r="M4488" s="1" t="s">
        <v>68</v>
      </c>
      <c r="N4488" s="4">
        <f>IFERROR(AVERAGEIFS('TE por AEA'!$H$2:$H$12257,'TE por AEA'!$A$2:$A$12257,'TE por AEA'!J4488,'TE por AEA'!$B$2:$B$12257,'TE por AEA'!K4488,'TE por AEA'!$F$2:$F$12257,'TE por AEA'!L4488),"No hay registro")</f>
        <v>13.196669999999999</v>
      </c>
      <c r="O4488" s="4"/>
      <c r="P4488" s="4"/>
      <c r="Q4488" s="4"/>
      <c r="R4488" s="4"/>
      <c r="S4488" s="4"/>
    </row>
    <row r="4489" spans="1:19">
      <c r="A4489" s="1" t="str">
        <f>+'BD1'!A4489</f>
        <v>Central Occidental</v>
      </c>
      <c r="B4489" s="1" t="str">
        <f>+'BD1'!B4489</f>
        <v>Zarcero</v>
      </c>
      <c r="C4489" s="1" t="str">
        <f>+'BD1'!C4489</f>
        <v>Mainor Rojas Barrantes</v>
      </c>
      <c r="D4489" s="1">
        <f>+'BD1'!D4489</f>
        <v>4</v>
      </c>
      <c r="E4489" s="1" t="str">
        <f>+'BD1'!E4489</f>
        <v>Jefe</v>
      </c>
      <c r="F4489" s="1" t="str">
        <f>+'BD1'!F4489</f>
        <v>Elaboración de Autoevaluación en Control Interno (acumulado efectivo por aplicación de la autoevaluación)</v>
      </c>
      <c r="G4489" s="1" t="str">
        <f>+'BD1'!G4489</f>
        <v>Administrativa</v>
      </c>
      <c r="H4489" s="1">
        <f>+'BD1'!H4489</f>
        <v>5.35</v>
      </c>
      <c r="J4489" s="1" t="s">
        <v>306</v>
      </c>
      <c r="K4489" s="1" t="s">
        <v>326</v>
      </c>
      <c r="L4489" s="3" t="s">
        <v>51</v>
      </c>
      <c r="M4489" s="1" t="s">
        <v>67</v>
      </c>
      <c r="N4489" s="4">
        <f>IFERROR(AVERAGEIFS('TE por AEA'!$H$2:$H$12257,'TE por AEA'!$A$2:$A$12257,'TE por AEA'!J4489,'TE por AEA'!$B$2:$B$12257,'TE por AEA'!K4489,'TE por AEA'!$F$2:$F$12257,'TE por AEA'!L4489),"No hay registro")</f>
        <v>6.5983299999999998</v>
      </c>
      <c r="O4489" s="4"/>
      <c r="P4489" s="4"/>
      <c r="Q4489" s="4"/>
      <c r="R4489" s="4"/>
      <c r="S4489" s="4"/>
    </row>
    <row r="4490" spans="1:19">
      <c r="A4490" s="1" t="str">
        <f>+'BD1'!A4490</f>
        <v>Central Occidental</v>
      </c>
      <c r="B4490" s="1" t="str">
        <f>+'BD1'!B4490</f>
        <v>Zarcero</v>
      </c>
      <c r="C4490" s="1" t="str">
        <f>+'BD1'!C4490</f>
        <v>Mainor Rojas Barrantes</v>
      </c>
      <c r="D4490" s="1">
        <f>+'BD1'!D4490</f>
        <v>4</v>
      </c>
      <c r="E4490" s="1" t="str">
        <f>+'BD1'!E4490</f>
        <v>Jefe</v>
      </c>
      <c r="F4490" s="1" t="str">
        <f>+'BD1'!F4490</f>
        <v>Determinación y evaluación de riesgos en SEVRIMAG (acumulado efectivo por aplicación del SEVRIMAG)</v>
      </c>
      <c r="G4490" s="1" t="str">
        <f>+'BD1'!G4490</f>
        <v>Administrativa</v>
      </c>
      <c r="H4490" s="1">
        <f>+'BD1'!H4490</f>
        <v>5.35</v>
      </c>
      <c r="J4490" s="1" t="s">
        <v>306</v>
      </c>
      <c r="K4490" s="1" t="s">
        <v>326</v>
      </c>
      <c r="L4490" s="3" t="s">
        <v>52</v>
      </c>
      <c r="M4490" s="1" t="s">
        <v>68</v>
      </c>
      <c r="N4490" s="4">
        <f>IFERROR(AVERAGEIFS('TE por AEA'!$H$2:$H$12257,'TE por AEA'!$A$2:$A$12257,'TE por AEA'!J4490,'TE por AEA'!$B$2:$B$12257,'TE por AEA'!K4490,'TE por AEA'!$F$2:$F$12257,'TE por AEA'!L4490),"No hay registro")</f>
        <v>4.8150000000000004</v>
      </c>
      <c r="O4490" s="4"/>
      <c r="P4490" s="4"/>
      <c r="Q4490" s="4"/>
      <c r="R4490" s="4"/>
      <c r="S4490" s="4"/>
    </row>
    <row r="4491" spans="1:19">
      <c r="A4491" s="1" t="str">
        <f>+'BD1'!A4491</f>
        <v>Central Occidental</v>
      </c>
      <c r="B4491" s="1" t="str">
        <f>+'BD1'!B4491</f>
        <v>Zarcero</v>
      </c>
      <c r="C4491" s="1" t="str">
        <f>+'BD1'!C4491</f>
        <v>Mainor Rojas Barrantes</v>
      </c>
      <c r="D4491" s="1">
        <f>+'BD1'!D4491</f>
        <v>4</v>
      </c>
      <c r="E4491" s="1" t="str">
        <f>+'BD1'!E4491</f>
        <v>Jefe</v>
      </c>
      <c r="F4491" s="1" t="str">
        <f>+'BD1'!F4491</f>
        <v>Seguimiento a plan de mitigación de riesgos en SEVRIMAG (acumulado efectivo por seguimiento)</v>
      </c>
      <c r="G4491" s="1" t="str">
        <f>+'BD1'!G4491</f>
        <v>Administrativa</v>
      </c>
      <c r="H4491" s="1">
        <f>+'BD1'!H4491</f>
        <v>14.26667</v>
      </c>
      <c r="J4491" s="1" t="s">
        <v>306</v>
      </c>
      <c r="K4491" s="1" t="s">
        <v>326</v>
      </c>
      <c r="L4491" s="3" t="s">
        <v>53</v>
      </c>
      <c r="M4491" s="1" t="s">
        <v>68</v>
      </c>
      <c r="N4491" s="4">
        <f>IFERROR(AVERAGEIFS('TE por AEA'!$H$2:$H$12257,'TE por AEA'!$A$2:$A$12257,'TE por AEA'!J4491,'TE por AEA'!$B$2:$B$12257,'TE por AEA'!K4491,'TE por AEA'!$F$2:$F$12257,'TE por AEA'!L4491),"No hay registro")</f>
        <v>4.8150000000000004</v>
      </c>
      <c r="O4491" s="4"/>
      <c r="P4491" s="4"/>
      <c r="Q4491" s="4"/>
      <c r="R4491" s="4"/>
      <c r="S4491" s="4"/>
    </row>
    <row r="4492" spans="1:19">
      <c r="A4492" s="1" t="str">
        <f>+'BD1'!A4492</f>
        <v>Central Occidental</v>
      </c>
      <c r="B4492" s="1" t="str">
        <f>+'BD1'!B4492</f>
        <v>Zarcero</v>
      </c>
      <c r="C4492" s="1" t="str">
        <f>+'BD1'!C4492</f>
        <v>Mainor Rojas Barrantes</v>
      </c>
      <c r="D4492" s="1">
        <f>+'BD1'!D4492</f>
        <v>4</v>
      </c>
      <c r="E4492" s="1" t="str">
        <f>+'BD1'!E4492</f>
        <v>Jefe</v>
      </c>
      <c r="F4492" s="1" t="str">
        <f>+'BD1'!F4492</f>
        <v>Seguimiento a plan de mejora de la Autoevaluación en Control Interno (acumulado efectivo por seguimiento)</v>
      </c>
      <c r="G4492" s="1" t="str">
        <f>+'BD1'!G4492</f>
        <v>Administrativa</v>
      </c>
      <c r="H4492" s="1">
        <f>+'BD1'!H4492</f>
        <v>10.7</v>
      </c>
      <c r="J4492" s="1" t="s">
        <v>306</v>
      </c>
      <c r="K4492" s="1" t="s">
        <v>326</v>
      </c>
      <c r="L4492" s="3" t="s">
        <v>54</v>
      </c>
      <c r="M4492" s="1" t="s">
        <v>68</v>
      </c>
      <c r="N4492" s="4">
        <f>IFERROR(AVERAGEIFS('TE por AEA'!$H$2:$H$12257,'TE por AEA'!$A$2:$A$12257,'TE por AEA'!J4492,'TE por AEA'!$B$2:$B$12257,'TE por AEA'!K4492,'TE por AEA'!$F$2:$F$12257,'TE por AEA'!L4492),"No hay registro")</f>
        <v>4.4583300000000001</v>
      </c>
      <c r="O4492" s="4"/>
      <c r="P4492" s="4"/>
      <c r="Q4492" s="4"/>
      <c r="R4492" s="4"/>
      <c r="S4492" s="4"/>
    </row>
    <row r="4493" spans="1:19">
      <c r="A4493" s="1" t="str">
        <f>+'BD1'!A4493</f>
        <v>Central Occidental</v>
      </c>
      <c r="B4493" s="1" t="str">
        <f>+'BD1'!B4493</f>
        <v>Zarcero</v>
      </c>
      <c r="C4493" s="1" t="str">
        <f>+'BD1'!C4493</f>
        <v>Mainor Rojas Barrantes</v>
      </c>
      <c r="D4493" s="1">
        <f>+'BD1'!D4493</f>
        <v>4</v>
      </c>
      <c r="E4493" s="1" t="str">
        <f>+'BD1'!E4493</f>
        <v>Jefe</v>
      </c>
      <c r="F4493" s="1" t="str">
        <f>+'BD1'!F4493</f>
        <v>Reuniones de personal AEA (por reunión)</v>
      </c>
      <c r="G4493" s="1" t="str">
        <f>+'BD1'!G4493</f>
        <v>Administrativa</v>
      </c>
      <c r="H4493" s="1">
        <f>+'BD1'!H4493</f>
        <v>3.21</v>
      </c>
      <c r="J4493" s="1" t="s">
        <v>306</v>
      </c>
      <c r="K4493" s="1" t="s">
        <v>326</v>
      </c>
      <c r="L4493" s="3" t="s">
        <v>55</v>
      </c>
      <c r="M4493" s="1" t="s">
        <v>68</v>
      </c>
      <c r="N4493" s="4">
        <f>IFERROR(AVERAGEIFS('TE por AEA'!$H$2:$H$12257,'TE por AEA'!$A$2:$A$12257,'TE por AEA'!J4493,'TE por AEA'!$B$2:$B$12257,'TE por AEA'!K4493,'TE por AEA'!$F$2:$F$12257,'TE por AEA'!L4493),"No hay registro")</f>
        <v>18.546669999999999</v>
      </c>
      <c r="O4493" s="4"/>
      <c r="P4493" s="4"/>
      <c r="Q4493" s="4"/>
      <c r="R4493" s="4"/>
      <c r="S4493" s="4"/>
    </row>
    <row r="4494" spans="1:19">
      <c r="A4494" s="1" t="str">
        <f>+'BD1'!A4494</f>
        <v>Central Occidental</v>
      </c>
      <c r="B4494" s="1" t="str">
        <f>+'BD1'!B4494</f>
        <v>Zarcero</v>
      </c>
      <c r="C4494" s="1" t="str">
        <f>+'BD1'!C4494</f>
        <v>Mainor Rojas Barrantes</v>
      </c>
      <c r="D4494" s="1">
        <f>+'BD1'!D4494</f>
        <v>4</v>
      </c>
      <c r="E4494" s="1" t="str">
        <f>+'BD1'!E4494</f>
        <v>Jefe</v>
      </c>
      <c r="F4494" s="1" t="str">
        <f>+'BD1'!F4494</f>
        <v>Actualización del sistema de gestión documental y archivo (tiempo efectivo por día)</v>
      </c>
      <c r="G4494" s="1" t="str">
        <f>+'BD1'!G4494</f>
        <v>Administrativa</v>
      </c>
      <c r="H4494" s="1">
        <f>+'BD1'!H4494</f>
        <v>0.53500000000000003</v>
      </c>
      <c r="J4494" s="1" t="s">
        <v>306</v>
      </c>
      <c r="K4494" s="1" t="s">
        <v>326</v>
      </c>
      <c r="L4494" s="3" t="s">
        <v>56</v>
      </c>
      <c r="M4494" s="1" t="s">
        <v>68</v>
      </c>
      <c r="N4494" s="4">
        <f>IFERROR(AVERAGEIFS('TE por AEA'!$H$2:$H$12257,'TE por AEA'!$A$2:$A$12257,'TE por AEA'!J4494,'TE por AEA'!$B$2:$B$12257,'TE por AEA'!K4494,'TE por AEA'!$F$2:$F$12257,'TE por AEA'!L4494),"No hay registro")</f>
        <v>4.28</v>
      </c>
      <c r="O4494" s="4"/>
      <c r="P4494" s="4"/>
      <c r="Q4494" s="4"/>
      <c r="R4494" s="4"/>
      <c r="S4494" s="4"/>
    </row>
    <row r="4495" spans="1:19">
      <c r="A4495" s="1" t="str">
        <f>+'BD1'!A4495</f>
        <v>Central Occidental</v>
      </c>
      <c r="B4495" s="1" t="str">
        <f>+'BD1'!B4495</f>
        <v>Zarcero</v>
      </c>
      <c r="C4495" s="1" t="str">
        <f>+'BD1'!C4495</f>
        <v>Mainor Rojas Barrantes</v>
      </c>
      <c r="D4495" s="1">
        <f>+'BD1'!D4495</f>
        <v>4</v>
      </c>
      <c r="E4495" s="1" t="str">
        <f>+'BD1'!E4495</f>
        <v>Jefe</v>
      </c>
      <c r="F4495" s="1" t="str">
        <f>+'BD1'!F4495</f>
        <v>Actualización del sistema SisDNEA (por productor)</v>
      </c>
      <c r="G4495" s="1" t="str">
        <f>+'BD1'!G4495</f>
        <v>Administrativa</v>
      </c>
      <c r="H4495" s="1">
        <f>+'BD1'!H4495</f>
        <v>3.21</v>
      </c>
      <c r="J4495" s="1" t="s">
        <v>306</v>
      </c>
      <c r="K4495" s="1" t="s">
        <v>326</v>
      </c>
      <c r="L4495" s="3" t="s">
        <v>57</v>
      </c>
      <c r="M4495" s="1" t="s">
        <v>68</v>
      </c>
      <c r="N4495" s="4">
        <f>IFERROR(AVERAGEIFS('TE por AEA'!$H$2:$H$12257,'TE por AEA'!$A$2:$A$12257,'TE por AEA'!J4495,'TE por AEA'!$B$2:$B$12257,'TE por AEA'!K4495,'TE por AEA'!$F$2:$F$12257,'TE por AEA'!L4495),"No hay registro")</f>
        <v>6.42</v>
      </c>
      <c r="O4495" s="4"/>
      <c r="P4495" s="4"/>
      <c r="Q4495" s="4"/>
      <c r="R4495" s="4"/>
      <c r="S4495" s="4"/>
    </row>
    <row r="4496" spans="1:19">
      <c r="A4496" s="1" t="str">
        <f>+'BD1'!A4496</f>
        <v>Central Occidental</v>
      </c>
      <c r="B4496" s="1" t="str">
        <f>+'BD1'!B4496</f>
        <v>Zarcero</v>
      </c>
      <c r="C4496" s="1" t="str">
        <f>+'BD1'!C4496</f>
        <v>Mainor Rojas Barrantes</v>
      </c>
      <c r="D4496" s="1">
        <f>+'BD1'!D4496</f>
        <v>4</v>
      </c>
      <c r="E4496" s="1" t="str">
        <f>+'BD1'!E4496</f>
        <v>Jefe</v>
      </c>
      <c r="F4496" s="1" t="str">
        <f>+'BD1'!F4496</f>
        <v>Seguimiento semestral de la determinación de expectativas (por seguimiento)</v>
      </c>
      <c r="G4496" s="1" t="str">
        <f>+'BD1'!G4496</f>
        <v>Administrativa</v>
      </c>
      <c r="H4496" s="1">
        <f>+'BD1'!H4496</f>
        <v>26.75</v>
      </c>
      <c r="J4496" s="1" t="s">
        <v>306</v>
      </c>
      <c r="K4496" s="1" t="s">
        <v>326</v>
      </c>
      <c r="L4496" s="3" t="s">
        <v>58</v>
      </c>
      <c r="M4496" s="1" t="s">
        <v>68</v>
      </c>
      <c r="N4496" s="4">
        <f>IFERROR(AVERAGEIFS('TE por AEA'!$H$2:$H$12257,'TE por AEA'!$A$2:$A$12257,'TE por AEA'!J4496,'TE por AEA'!$B$2:$B$12257,'TE por AEA'!K4496,'TE por AEA'!$F$2:$F$12257,'TE por AEA'!L4496),"No hay registro")</f>
        <v>0.80249999999999999</v>
      </c>
      <c r="O4496" s="4"/>
      <c r="P4496" s="4"/>
      <c r="Q4496" s="4"/>
      <c r="R4496" s="4"/>
      <c r="S4496" s="4"/>
    </row>
    <row r="4497" spans="1:19">
      <c r="A4497" s="1" t="str">
        <f>+'BD1'!A4497</f>
        <v>Central Occidental</v>
      </c>
      <c r="B4497" s="1" t="str">
        <f>+'BD1'!B4497</f>
        <v>Zarcero</v>
      </c>
      <c r="C4497" s="1" t="str">
        <f>+'BD1'!C4497</f>
        <v>Mainor Rojas Barrantes</v>
      </c>
      <c r="D4497" s="1">
        <f>+'BD1'!D4497</f>
        <v>4</v>
      </c>
      <c r="E4497" s="1" t="str">
        <f>+'BD1'!E4497</f>
        <v>Jefe</v>
      </c>
      <c r="F4497" s="1" t="str">
        <f>+'BD1'!F4497</f>
        <v>Elaboración de la evaluación del desempeño (por reunión)</v>
      </c>
      <c r="G4497" s="1" t="str">
        <f>+'BD1'!G4497</f>
        <v>Administrativa</v>
      </c>
      <c r="H4497" s="1">
        <f>+'BD1'!H4497</f>
        <v>1.605</v>
      </c>
      <c r="J4497" s="1" t="s">
        <v>306</v>
      </c>
      <c r="K4497" s="1" t="s">
        <v>326</v>
      </c>
      <c r="L4497" s="3" t="s">
        <v>135</v>
      </c>
      <c r="M4497" s="1" t="s">
        <v>68</v>
      </c>
      <c r="N4497" s="4">
        <f>IFERROR(AVERAGEIFS('TE por AEA'!$H$2:$H$12257,'TE por AEA'!$A$2:$A$12257,'TE por AEA'!J4497,'TE por AEA'!$B$2:$B$12257,'TE por AEA'!K4497,'TE por AEA'!$F$2:$F$12257,'TE por AEA'!L4497),"No hay registro")</f>
        <v>2.14</v>
      </c>
      <c r="O4497" s="4"/>
      <c r="P4497" s="4"/>
      <c r="Q4497" s="4"/>
      <c r="R4497" s="4"/>
      <c r="S4497" s="4"/>
    </row>
    <row r="4498" spans="1:19">
      <c r="A4498" s="1" t="str">
        <f>+'BD1'!A4498</f>
        <v>Central Occidental</v>
      </c>
      <c r="B4498" s="1" t="str">
        <f>+'BD1'!B4498</f>
        <v>Zarcero</v>
      </c>
      <c r="C4498" s="1" t="str">
        <f>+'BD1'!C4498</f>
        <v>Mainor Rojas Barrantes</v>
      </c>
      <c r="D4498" s="1">
        <f>+'BD1'!D4498</f>
        <v>4</v>
      </c>
      <c r="E4498" s="1" t="str">
        <f>+'BD1'!E4498</f>
        <v>Jefe</v>
      </c>
      <c r="F4498" s="1" t="str">
        <f>+'BD1'!F4498</f>
        <v>Elaboración de inventarios de equipos, materiales e insumos (tiempo efectivo por día)</v>
      </c>
      <c r="G4498" s="1" t="str">
        <f>+'BD1'!G4498</f>
        <v>Administrativa</v>
      </c>
      <c r="H4498" s="1">
        <f>+'BD1'!H4498</f>
        <v>0.13732</v>
      </c>
      <c r="J4498" s="1" t="s">
        <v>306</v>
      </c>
      <c r="K4498" s="1" t="s">
        <v>326</v>
      </c>
      <c r="L4498" s="3" t="s">
        <v>59</v>
      </c>
      <c r="M4498" s="1" t="s">
        <v>68</v>
      </c>
      <c r="N4498" s="4">
        <f>IFERROR(AVERAGEIFS('TE por AEA'!$H$2:$H$12257,'TE por AEA'!$A$2:$A$12257,'TE por AEA'!J4498,'TE por AEA'!$B$2:$B$12257,'TE por AEA'!K4498,'TE por AEA'!$F$2:$F$12257,'TE por AEA'!L4498),"No hay registro")</f>
        <v>2.14</v>
      </c>
      <c r="O4498" s="4"/>
      <c r="P4498" s="4"/>
      <c r="Q4498" s="4"/>
      <c r="R4498" s="4"/>
      <c r="S4498" s="4"/>
    </row>
    <row r="4499" spans="1:19">
      <c r="A4499" s="1" t="str">
        <f>+'BD1'!A4499</f>
        <v>Central Occidental</v>
      </c>
      <c r="B4499" s="1" t="str">
        <f>+'BD1'!B4499</f>
        <v>Zarcero</v>
      </c>
      <c r="C4499" s="1" t="str">
        <f>+'BD1'!C4499</f>
        <v>Mainor Rojas Barrantes</v>
      </c>
      <c r="D4499" s="1">
        <f>+'BD1'!D4499</f>
        <v>4</v>
      </c>
      <c r="E4499" s="1" t="str">
        <f>+'BD1'!E4499</f>
        <v>Jefe</v>
      </c>
      <c r="F4499" s="1" t="str">
        <f>+'BD1'!F4499</f>
        <v>Atención de emergencias</v>
      </c>
      <c r="G4499" s="1" t="str">
        <f>+'BD1'!G4499</f>
        <v>Sustantiva</v>
      </c>
      <c r="H4499" s="1" t="str">
        <f>+'BD1'!H4499</f>
        <v>NA</v>
      </c>
      <c r="J4499" s="1" t="s">
        <v>306</v>
      </c>
      <c r="K4499" s="1" t="s">
        <v>326</v>
      </c>
      <c r="L4499" s="3" t="s">
        <v>60</v>
      </c>
      <c r="M4499" s="1" t="s">
        <v>68</v>
      </c>
      <c r="N4499" s="4">
        <f>IFERROR(AVERAGEIFS('TE por AEA'!$H$2:$H$12257,'TE por AEA'!$A$2:$A$12257,'TE por AEA'!J4499,'TE por AEA'!$B$2:$B$12257,'TE por AEA'!K4499,'TE por AEA'!$F$2:$F$12257,'TE por AEA'!L4499),"No hay registro")</f>
        <v>4.28</v>
      </c>
      <c r="O4499" s="4"/>
      <c r="P4499" s="4"/>
      <c r="Q4499" s="4"/>
      <c r="R4499" s="4"/>
      <c r="S4499" s="4"/>
    </row>
    <row r="4500" spans="1:19">
      <c r="A4500" s="1" t="str">
        <f>+'BD1'!A4500</f>
        <v>Central Occidental</v>
      </c>
      <c r="B4500" s="1" t="str">
        <f>+'BD1'!B4500</f>
        <v>Zarcero</v>
      </c>
      <c r="C4500" s="1" t="str">
        <f>+'BD1'!C4500</f>
        <v>Mainor Rojas Barrantes</v>
      </c>
      <c r="D4500" s="1">
        <f>+'BD1'!D4500</f>
        <v>4</v>
      </c>
      <c r="E4500" s="1" t="str">
        <f>+'BD1'!E4500</f>
        <v>Jefe</v>
      </c>
      <c r="F4500" s="1" t="str">
        <f>+'BD1'!F4500</f>
        <v>Trazabilidad-visita a finca (por productor)</v>
      </c>
      <c r="G4500" s="1" t="str">
        <f>+'BD1'!G4500</f>
        <v>Sustantiva</v>
      </c>
      <c r="H4500" s="1">
        <f>+'BD1'!H4500</f>
        <v>5.5283300000000004</v>
      </c>
      <c r="J4500" s="1" t="s">
        <v>306</v>
      </c>
      <c r="K4500" s="1" t="s">
        <v>326</v>
      </c>
      <c r="L4500" s="3" t="s">
        <v>61</v>
      </c>
      <c r="M4500" s="1" t="s">
        <v>67</v>
      </c>
      <c r="N4500" s="4" t="str">
        <f>IFERROR(AVERAGEIFS('TE por AEA'!$H$2:$H$12257,'TE por AEA'!$A$2:$A$12257,'TE por AEA'!J4500,'TE por AEA'!$B$2:$B$12257,'TE por AEA'!K4500,'TE por AEA'!$F$2:$F$12257,'TE por AEA'!L4500),"No hay registro")</f>
        <v>No hay registro</v>
      </c>
      <c r="O4500" s="4"/>
      <c r="P4500" s="4"/>
      <c r="Q4500" s="4"/>
      <c r="R4500" s="4"/>
      <c r="S4500" s="4"/>
    </row>
    <row r="4501" spans="1:19">
      <c r="A4501" s="1" t="str">
        <f>+'BD1'!A4501</f>
        <v>Central Occidental</v>
      </c>
      <c r="B4501" s="1" t="str">
        <f>+'BD1'!B4501</f>
        <v>Zarcero</v>
      </c>
      <c r="C4501" s="1" t="str">
        <f>+'BD1'!C4501</f>
        <v>Mainor Rojas Barrantes</v>
      </c>
      <c r="D4501" s="1">
        <f>+'BD1'!D4501</f>
        <v>4</v>
      </c>
      <c r="E4501" s="1" t="str">
        <f>+'BD1'!E4501</f>
        <v>Jefe</v>
      </c>
      <c r="F4501" s="1" t="str">
        <f>+'BD1'!F4501</f>
        <v>Trazabilidad-inclusión en sistema TrazarAgro (por productor)</v>
      </c>
      <c r="G4501" s="1" t="str">
        <f>+'BD1'!G4501</f>
        <v>Sustantiva</v>
      </c>
      <c r="H4501" s="1" t="str">
        <f>+'BD1'!H4501</f>
        <v>NA</v>
      </c>
      <c r="J4501" s="1" t="s">
        <v>306</v>
      </c>
      <c r="K4501" s="1" t="s">
        <v>326</v>
      </c>
      <c r="L4501" s="3" t="s">
        <v>62</v>
      </c>
      <c r="M4501" s="1" t="s">
        <v>67</v>
      </c>
      <c r="N4501" s="4" t="str">
        <f>IFERROR(AVERAGEIFS('TE por AEA'!$H$2:$H$12257,'TE por AEA'!$A$2:$A$12257,'TE por AEA'!J4501,'TE por AEA'!$B$2:$B$12257,'TE por AEA'!K4501,'TE por AEA'!$F$2:$F$12257,'TE por AEA'!L4501),"No hay registro")</f>
        <v>No hay registro</v>
      </c>
      <c r="O4501" s="4"/>
      <c r="P4501" s="4"/>
      <c r="Q4501" s="4"/>
      <c r="R4501" s="4"/>
      <c r="S4501" s="4"/>
    </row>
    <row r="4502" spans="1:19">
      <c r="A4502" s="1" t="str">
        <f>+'BD1'!A4502</f>
        <v>Central Occidental</v>
      </c>
      <c r="B4502" s="1" t="str">
        <f>+'BD1'!B4502</f>
        <v>Zarcero</v>
      </c>
      <c r="C4502" s="1" t="str">
        <f>+'BD1'!C4502</f>
        <v>Mainor Rojas Barrantes</v>
      </c>
      <c r="D4502" s="1">
        <f>+'BD1'!D4502</f>
        <v>4</v>
      </c>
      <c r="E4502" s="1" t="str">
        <f>+'BD1'!E4502</f>
        <v>Jefe</v>
      </c>
      <c r="F4502" s="1" t="str">
        <f>+'BD1'!F4502</f>
        <v>Atención al gusano barrenador (por productor)</v>
      </c>
      <c r="G4502" s="1" t="str">
        <f>+'BD1'!G4502</f>
        <v>Sustantiva</v>
      </c>
      <c r="H4502" s="1">
        <f>+'BD1'!H4502</f>
        <v>2.14</v>
      </c>
      <c r="J4502" s="1" t="s">
        <v>306</v>
      </c>
      <c r="K4502" s="1" t="s">
        <v>326</v>
      </c>
      <c r="L4502" s="3" t="s">
        <v>63</v>
      </c>
      <c r="M4502" s="1" t="s">
        <v>67</v>
      </c>
      <c r="N4502" s="4" t="str">
        <f>IFERROR(AVERAGEIFS('TE por AEA'!$H$2:$H$12257,'TE por AEA'!$A$2:$A$12257,'TE por AEA'!J4502,'TE por AEA'!$B$2:$B$12257,'TE por AEA'!K4502,'TE por AEA'!$F$2:$F$12257,'TE por AEA'!L4502),"No hay registro")</f>
        <v>No hay registro</v>
      </c>
      <c r="O4502" s="4"/>
      <c r="P4502" s="4"/>
      <c r="Q4502" s="4"/>
      <c r="R4502" s="4"/>
      <c r="S4502" s="4"/>
    </row>
    <row r="4503" spans="1:19">
      <c r="A4503" s="1" t="str">
        <f>+'BD1'!A4503</f>
        <v>Central Occidental</v>
      </c>
      <c r="B4503" s="1" t="str">
        <f>+'BD1'!B4503</f>
        <v>Zarcero</v>
      </c>
      <c r="C4503" s="1" t="str">
        <f>+'BD1'!C4503</f>
        <v>Mainor Rojas Barrantes</v>
      </c>
      <c r="D4503" s="1">
        <f>+'BD1'!D4503</f>
        <v>4</v>
      </c>
      <c r="E4503" s="1" t="str">
        <f>+'BD1'!E4503</f>
        <v>Jefe</v>
      </c>
      <c r="F4503" s="1" t="str">
        <f>+'BD1'!F4503</f>
        <v>Atención en oficina (por usuario)</v>
      </c>
      <c r="G4503" s="1" t="str">
        <f>+'BD1'!G4503</f>
        <v>Sustantiva</v>
      </c>
      <c r="H4503" s="1">
        <f>+'BD1'!H4503</f>
        <v>0.75792000000000004</v>
      </c>
      <c r="J4503" s="1" t="s">
        <v>306</v>
      </c>
      <c r="K4503" s="1" t="s">
        <v>326</v>
      </c>
      <c r="L4503" s="3" t="s">
        <v>64</v>
      </c>
      <c r="M4503" s="1" t="s">
        <v>67</v>
      </c>
      <c r="N4503" s="4">
        <f>IFERROR(AVERAGEIFS('TE por AEA'!$H$2:$H$12257,'TE por AEA'!$A$2:$A$12257,'TE por AEA'!J4503,'TE por AEA'!$B$2:$B$12257,'TE por AEA'!K4503,'TE por AEA'!$F$2:$F$12257,'TE por AEA'!L4503),"No hay registro")</f>
        <v>1.07</v>
      </c>
      <c r="O4503" s="4"/>
      <c r="P4503" s="4"/>
      <c r="Q4503" s="4"/>
      <c r="R4503" s="4"/>
      <c r="S4503" s="4"/>
    </row>
    <row r="4504" spans="1:19">
      <c r="A4504" s="1" t="str">
        <f>+'BD1'!A4504</f>
        <v>Central Occidental</v>
      </c>
      <c r="B4504" s="1" t="str">
        <f>+'BD1'!B4504</f>
        <v>Zarcero</v>
      </c>
      <c r="C4504" s="1" t="str">
        <f>+'BD1'!C4504</f>
        <v>Mainor Rojas Barrantes</v>
      </c>
      <c r="D4504" s="1">
        <f>+'BD1'!D4504</f>
        <v>4</v>
      </c>
      <c r="E4504" s="1" t="str">
        <f>+'BD1'!E4504</f>
        <v>Jefe</v>
      </c>
      <c r="F4504" s="1" t="str">
        <f>+'BD1'!F4504</f>
        <v>Búsqueda de nuevos productores (por productor)</v>
      </c>
      <c r="G4504" s="1" t="str">
        <f>+'BD1'!G4504</f>
        <v>Sustantiva</v>
      </c>
      <c r="H4504" s="1">
        <f>+'BD1'!H4504</f>
        <v>1.3374999999999999</v>
      </c>
      <c r="J4504" s="1" t="s">
        <v>306</v>
      </c>
      <c r="K4504" s="1" t="s">
        <v>326</v>
      </c>
      <c r="L4504" s="3" t="s">
        <v>65</v>
      </c>
      <c r="M4504" s="1" t="s">
        <v>67</v>
      </c>
      <c r="N4504" s="4">
        <f>IFERROR(AVERAGEIFS('TE por AEA'!$H$2:$H$12257,'TE por AEA'!$A$2:$A$12257,'TE por AEA'!J4504,'TE por AEA'!$B$2:$B$12257,'TE por AEA'!K4504,'TE por AEA'!$F$2:$F$12257,'TE por AEA'!L4504),"No hay registro")</f>
        <v>1.02542</v>
      </c>
      <c r="O4504" s="4"/>
      <c r="P4504" s="4"/>
      <c r="Q4504" s="4"/>
      <c r="R4504" s="4"/>
      <c r="S4504" s="4"/>
    </row>
    <row r="4505" spans="1:19">
      <c r="A4505" s="1" t="str">
        <f>+'BD1'!A4505</f>
        <v>Central Oriental</v>
      </c>
      <c r="B4505" s="1" t="str">
        <f>+'BD1'!B4505</f>
        <v>Coronado</v>
      </c>
      <c r="C4505" s="1" t="str">
        <f>+'BD1'!C4505</f>
        <v>Fiorella Rodríguez Quesada</v>
      </c>
      <c r="D4505" s="1">
        <f>+'BD1'!D4505</f>
        <v>0.25</v>
      </c>
      <c r="E4505" s="1" t="str">
        <f>+'BD1'!E4505</f>
        <v>Técnico</v>
      </c>
      <c r="F4505" s="1" t="str">
        <f>+'BD1'!F4505</f>
        <v>Elaboración del diagnóstico y plan de finca de manejo a personas productoras (por productor)</v>
      </c>
      <c r="G4505" s="1" t="str">
        <f>+'BD1'!G4505</f>
        <v>Sustantiva</v>
      </c>
      <c r="H4505" s="1">
        <f>+'BD1'!H4505</f>
        <v>2.5858300000000001</v>
      </c>
      <c r="J4505" s="1" t="s">
        <v>306</v>
      </c>
      <c r="K4505" s="1" t="s">
        <v>326</v>
      </c>
      <c r="L4505" s="3" t="s">
        <v>66</v>
      </c>
      <c r="M4505" s="1" t="s">
        <v>67</v>
      </c>
      <c r="N4505" s="4">
        <f>IFERROR(AVERAGEIFS('TE por AEA'!$H$2:$H$12257,'TE por AEA'!$A$2:$A$12257,'TE por AEA'!J4505,'TE por AEA'!$B$2:$B$12257,'TE por AEA'!K4505,'TE por AEA'!$F$2:$F$12257,'TE por AEA'!L4505),"No hay registro")</f>
        <v>0.59443999999999997</v>
      </c>
      <c r="O4505" s="4"/>
      <c r="P4505" s="4"/>
      <c r="Q4505" s="4"/>
      <c r="R4505" s="4"/>
      <c r="S4505" s="4"/>
    </row>
    <row r="4506" spans="1:19">
      <c r="A4506" s="1" t="str">
        <f>+'BD1'!A4506</f>
        <v>Central Oriental</v>
      </c>
      <c r="B4506" s="1" t="str">
        <f>+'BD1'!B4506</f>
        <v>Coronado</v>
      </c>
      <c r="C4506" s="1" t="str">
        <f>+'BD1'!C4506</f>
        <v>Fiorella Rodríguez Quesada</v>
      </c>
      <c r="D4506" s="1">
        <f>+'BD1'!D4506</f>
        <v>0.25</v>
      </c>
      <c r="E4506" s="1" t="str">
        <f>+'BD1'!E4506</f>
        <v>Técnico</v>
      </c>
      <c r="F4506" s="1" t="str">
        <f>+'BD1'!F4506</f>
        <v>Asistencia técnica a personas productoras (individual): visitas a finca (por productor)</v>
      </c>
      <c r="G4506" s="1" t="str">
        <f>+'BD1'!G4506</f>
        <v>Sustantiva</v>
      </c>
      <c r="H4506" s="1">
        <f>+'BD1'!H4506</f>
        <v>2.9424999999999999</v>
      </c>
      <c r="J4506" s="1" t="s">
        <v>306</v>
      </c>
      <c r="K4506" s="1" t="s">
        <v>327</v>
      </c>
      <c r="L4506" s="2" t="s">
        <v>11</v>
      </c>
      <c r="M4506" s="1" t="s">
        <v>67</v>
      </c>
      <c r="N4506" s="4">
        <f>IFERROR(AVERAGEIFS('TE por AEA'!$H$2:$H$12257,'TE por AEA'!$A$2:$A$12257,'TE por AEA'!J4506,'TE por AEA'!$B$2:$B$12257,'TE por AEA'!K4506,'TE por AEA'!$F$2:$F$12257,'TE por AEA'!L4506),"No hay registro")</f>
        <v>0.75792000000000004</v>
      </c>
      <c r="O4506" s="4"/>
      <c r="P4506" s="4"/>
      <c r="Q4506" s="4"/>
      <c r="R4506" s="4"/>
      <c r="S4506" s="4"/>
    </row>
    <row r="4507" spans="1:19">
      <c r="A4507" s="1" t="str">
        <f>+'BD1'!A4507</f>
        <v>Central Oriental</v>
      </c>
      <c r="B4507" s="1" t="str">
        <f>+'BD1'!B4507</f>
        <v>Coronado</v>
      </c>
      <c r="C4507" s="1" t="str">
        <f>+'BD1'!C4507</f>
        <v>Fiorella Rodríguez Quesada</v>
      </c>
      <c r="D4507" s="1">
        <f>+'BD1'!D4507</f>
        <v>0.25</v>
      </c>
      <c r="E4507" s="1" t="str">
        <f>+'BD1'!E4507</f>
        <v>Técnico</v>
      </c>
      <c r="F4507" s="1" t="str">
        <f>+'BD1'!F4507</f>
        <v>Asistencia técnica a personas productoras (individual): atenciones virtuales y digitales (por productor)</v>
      </c>
      <c r="G4507" s="1" t="str">
        <f>+'BD1'!G4507</f>
        <v>Sustantiva</v>
      </c>
      <c r="H4507" s="1" t="str">
        <f>+'BD1'!H4507</f>
        <v>NA</v>
      </c>
      <c r="J4507" s="1" t="s">
        <v>306</v>
      </c>
      <c r="K4507" s="1" t="s">
        <v>327</v>
      </c>
      <c r="L4507" s="2" t="s">
        <v>12</v>
      </c>
      <c r="M4507" s="1" t="s">
        <v>67</v>
      </c>
      <c r="N4507" s="4">
        <f>IFERROR(AVERAGEIFS('TE por AEA'!$H$2:$H$12257,'TE por AEA'!$A$2:$A$12257,'TE por AEA'!J4507,'TE por AEA'!$B$2:$B$12257,'TE por AEA'!K4507,'TE por AEA'!$F$2:$F$12257,'TE por AEA'!L4507),"No hay registro")</f>
        <v>1.3374999999999999</v>
      </c>
      <c r="O4507" s="4"/>
      <c r="P4507" s="4"/>
      <c r="Q4507" s="4"/>
      <c r="R4507" s="4"/>
      <c r="S4507" s="4"/>
    </row>
    <row r="4508" spans="1:19">
      <c r="A4508" s="1" t="str">
        <f>+'BD1'!A4508</f>
        <v>Central Oriental</v>
      </c>
      <c r="B4508" s="1" t="str">
        <f>+'BD1'!B4508</f>
        <v>Coronado</v>
      </c>
      <c r="C4508" s="1" t="str">
        <f>+'BD1'!C4508</f>
        <v>Fiorella Rodríguez Quesada</v>
      </c>
      <c r="D4508" s="1">
        <f>+'BD1'!D4508</f>
        <v>0.25</v>
      </c>
      <c r="E4508" s="1" t="str">
        <f>+'BD1'!E4508</f>
        <v>Técnico</v>
      </c>
      <c r="F4508" s="1" t="str">
        <f>+'BD1'!F4508</f>
        <v>Asistencia técnica a personas productoras (grupal): día de campo (por día en el evento)</v>
      </c>
      <c r="G4508" s="1" t="str">
        <f>+'BD1'!G4508</f>
        <v>Sustantiva</v>
      </c>
      <c r="H4508" s="1" t="str">
        <f>+'BD1'!H4508</f>
        <v>NA</v>
      </c>
      <c r="J4508" s="1" t="s">
        <v>306</v>
      </c>
      <c r="K4508" s="1" t="s">
        <v>327</v>
      </c>
      <c r="L4508" s="2" t="s">
        <v>13</v>
      </c>
      <c r="M4508" s="1" t="s">
        <v>67</v>
      </c>
      <c r="N4508" s="4">
        <f>IFERROR(AVERAGEIFS('TE por AEA'!$H$2:$H$12257,'TE por AEA'!$A$2:$A$12257,'TE por AEA'!J4508,'TE por AEA'!$B$2:$B$12257,'TE por AEA'!K4508,'TE por AEA'!$F$2:$F$12257,'TE por AEA'!L4508),"No hay registro")</f>
        <v>0.22292000000000001</v>
      </c>
      <c r="O4508" s="4"/>
      <c r="P4508" s="4"/>
      <c r="Q4508" s="4"/>
      <c r="R4508" s="4"/>
      <c r="S4508" s="4"/>
    </row>
    <row r="4509" spans="1:19">
      <c r="A4509" s="1" t="str">
        <f>+'BD1'!A4509</f>
        <v>Central Oriental</v>
      </c>
      <c r="B4509" s="1" t="str">
        <f>+'BD1'!B4509</f>
        <v>Coronado</v>
      </c>
      <c r="C4509" s="1" t="str">
        <f>+'BD1'!C4509</f>
        <v>Fiorella Rodríguez Quesada</v>
      </c>
      <c r="D4509" s="1">
        <f>+'BD1'!D4509</f>
        <v>0.25</v>
      </c>
      <c r="E4509" s="1" t="str">
        <f>+'BD1'!E4509</f>
        <v>Técnico</v>
      </c>
      <c r="F4509" s="1" t="str">
        <f>+'BD1'!F4509</f>
        <v>Asistencia técnica a personas productoras (grupal): demostración de métodos (por evento, se puede acumular si la demostración tarda más de un día)</v>
      </c>
      <c r="G4509" s="1" t="str">
        <f>+'BD1'!G4509</f>
        <v>Sustantiva</v>
      </c>
      <c r="H4509" s="1">
        <f>+'BD1'!H4509</f>
        <v>1.605</v>
      </c>
      <c r="J4509" s="1" t="s">
        <v>306</v>
      </c>
      <c r="K4509" s="1" t="s">
        <v>327</v>
      </c>
      <c r="L4509" s="2" t="s">
        <v>14</v>
      </c>
      <c r="M4509" s="1" t="s">
        <v>67</v>
      </c>
      <c r="N4509" s="4">
        <f>IFERROR(AVERAGEIFS('TE por AEA'!$H$2:$H$12257,'TE por AEA'!$A$2:$A$12257,'TE por AEA'!J4509,'TE por AEA'!$B$2:$B$12257,'TE por AEA'!K4509,'TE por AEA'!$F$2:$F$12257,'TE por AEA'!L4509),"No hay registro")</f>
        <v>6.42</v>
      </c>
      <c r="O4509" s="4"/>
      <c r="P4509" s="4"/>
      <c r="Q4509" s="4"/>
      <c r="R4509" s="4"/>
      <c r="S4509" s="4"/>
    </row>
    <row r="4510" spans="1:19">
      <c r="A4510" s="1" t="str">
        <f>+'BD1'!A4510</f>
        <v>Central Oriental</v>
      </c>
      <c r="B4510" s="1" t="str">
        <f>+'BD1'!B4510</f>
        <v>Coronado</v>
      </c>
      <c r="C4510" s="1" t="str">
        <f>+'BD1'!C4510</f>
        <v>Fiorella Rodríguez Quesada</v>
      </c>
      <c r="D4510" s="1">
        <f>+'BD1'!D4510</f>
        <v>0.25</v>
      </c>
      <c r="E4510" s="1" t="str">
        <f>+'BD1'!E4510</f>
        <v>Técnico</v>
      </c>
      <c r="F4510" s="1" t="str">
        <f>+'BD1'!F4510</f>
        <v>Asistencia técnica a personas productoras (grupal): taller (por taller)</v>
      </c>
      <c r="G4510" s="1" t="str">
        <f>+'BD1'!G4510</f>
        <v>Sustantiva</v>
      </c>
      <c r="H4510" s="1" t="str">
        <f>+'BD1'!H4510</f>
        <v>NA</v>
      </c>
      <c r="J4510" s="1" t="s">
        <v>306</v>
      </c>
      <c r="K4510" s="1" t="s">
        <v>327</v>
      </c>
      <c r="L4510" s="2" t="s">
        <v>15</v>
      </c>
      <c r="M4510" s="1" t="s">
        <v>67</v>
      </c>
      <c r="N4510" s="4">
        <f>IFERROR(AVERAGEIFS('TE por AEA'!$H$2:$H$12257,'TE por AEA'!$A$2:$A$12257,'TE por AEA'!J4510,'TE por AEA'!$B$2:$B$12257,'TE por AEA'!K4510,'TE por AEA'!$F$2:$F$12257,'TE por AEA'!L4510),"No hay registro")</f>
        <v>4.1016700000000004</v>
      </c>
      <c r="O4510" s="4"/>
      <c r="P4510" s="4"/>
      <c r="Q4510" s="4"/>
      <c r="R4510" s="4"/>
      <c r="S4510" s="4"/>
    </row>
    <row r="4511" spans="1:19">
      <c r="A4511" s="1" t="str">
        <f>+'BD1'!A4511</f>
        <v>Central Oriental</v>
      </c>
      <c r="B4511" s="1" t="str">
        <f>+'BD1'!B4511</f>
        <v>Coronado</v>
      </c>
      <c r="C4511" s="1" t="str">
        <f>+'BD1'!C4511</f>
        <v>Fiorella Rodríguez Quesada</v>
      </c>
      <c r="D4511" s="1">
        <f>+'BD1'!D4511</f>
        <v>0.25</v>
      </c>
      <c r="E4511" s="1" t="str">
        <f>+'BD1'!E4511</f>
        <v>Técnico</v>
      </c>
      <c r="F4511" s="1" t="str">
        <f>+'BD1'!F4511</f>
        <v>Asistencia técnica a personas productoras (grupal): charlas (por día en el evento)</v>
      </c>
      <c r="G4511" s="1" t="str">
        <f>+'BD1'!G4511</f>
        <v>Sustantiva</v>
      </c>
      <c r="H4511" s="1" t="str">
        <f>+'BD1'!H4511</f>
        <v>NA</v>
      </c>
      <c r="J4511" s="1" t="s">
        <v>306</v>
      </c>
      <c r="K4511" s="1" t="s">
        <v>327</v>
      </c>
      <c r="L4511" s="2" t="s">
        <v>16</v>
      </c>
      <c r="M4511" s="1" t="s">
        <v>67</v>
      </c>
      <c r="N4511" s="4">
        <f>IFERROR(AVERAGEIFS('TE por AEA'!$H$2:$H$12257,'TE por AEA'!$A$2:$A$12257,'TE por AEA'!J4511,'TE por AEA'!$B$2:$B$12257,'TE por AEA'!K4511,'TE por AEA'!$F$2:$F$12257,'TE por AEA'!L4511),"No hay registro")</f>
        <v>4.28</v>
      </c>
      <c r="O4511" s="4"/>
      <c r="P4511" s="4"/>
      <c r="Q4511" s="4"/>
      <c r="R4511" s="4"/>
      <c r="S4511" s="4"/>
    </row>
    <row r="4512" spans="1:19">
      <c r="A4512" s="1" t="str">
        <f>+'BD1'!A4512</f>
        <v>Central Oriental</v>
      </c>
      <c r="B4512" s="1" t="str">
        <f>+'BD1'!B4512</f>
        <v>Coronado</v>
      </c>
      <c r="C4512" s="1" t="str">
        <f>+'BD1'!C4512</f>
        <v>Fiorella Rodríguez Quesada</v>
      </c>
      <c r="D4512" s="1">
        <f>+'BD1'!D4512</f>
        <v>0.25</v>
      </c>
      <c r="E4512" s="1" t="str">
        <f>+'BD1'!E4512</f>
        <v>Técnico</v>
      </c>
      <c r="F4512" s="1" t="str">
        <f>+'BD1'!F4512</f>
        <v>Gestión en capacitaciones con instituciones públicas o privadas (solo gestión de coordinación por evento de capacitación)</v>
      </c>
      <c r="G4512" s="1" t="str">
        <f>+'BD1'!G4512</f>
        <v>Administrativa</v>
      </c>
      <c r="H4512" s="1">
        <f>+'BD1'!H4512</f>
        <v>1.2037500000000001</v>
      </c>
      <c r="J4512" s="1" t="s">
        <v>306</v>
      </c>
      <c r="K4512" s="1" t="s">
        <v>327</v>
      </c>
      <c r="L4512" s="2" t="s">
        <v>17</v>
      </c>
      <c r="M4512" s="1" t="s">
        <v>67</v>
      </c>
      <c r="N4512" s="4">
        <f>IFERROR(AVERAGEIFS('TE por AEA'!$H$2:$H$12257,'TE por AEA'!$A$2:$A$12257,'TE por AEA'!J4512,'TE por AEA'!$B$2:$B$12257,'TE por AEA'!K4512,'TE por AEA'!$F$2:$F$12257,'TE por AEA'!L4512),"No hay registro")</f>
        <v>1.96167</v>
      </c>
      <c r="O4512" s="4"/>
      <c r="P4512" s="4"/>
      <c r="Q4512" s="4"/>
      <c r="R4512" s="4"/>
      <c r="S4512" s="4"/>
    </row>
    <row r="4513" spans="1:19">
      <c r="A4513" s="1" t="str">
        <f>+'BD1'!A4513</f>
        <v>Central Oriental</v>
      </c>
      <c r="B4513" s="1" t="str">
        <f>+'BD1'!B4513</f>
        <v>Coronado</v>
      </c>
      <c r="C4513" s="1" t="str">
        <f>+'BD1'!C4513</f>
        <v>Fiorella Rodríguez Quesada</v>
      </c>
      <c r="D4513" s="1">
        <f>+'BD1'!D4513</f>
        <v>0.25</v>
      </c>
      <c r="E4513" s="1" t="str">
        <f>+'BD1'!E4513</f>
        <v>Técnico</v>
      </c>
      <c r="F4513" s="1" t="str">
        <f>+'BD1'!F4513</f>
        <v>Aplicación de la herramienta de medición del nivel de gestión empresarial y organizacional (por organización)</v>
      </c>
      <c r="G4513" s="1" t="str">
        <f>+'BD1'!G4513</f>
        <v>Sustantiva</v>
      </c>
      <c r="H4513" s="1" t="str">
        <f>+'BD1'!H4513</f>
        <v>NA</v>
      </c>
      <c r="J4513" s="1" t="s">
        <v>306</v>
      </c>
      <c r="K4513" s="1" t="s">
        <v>327</v>
      </c>
      <c r="L4513" s="2" t="s">
        <v>18</v>
      </c>
      <c r="M4513" s="1" t="s">
        <v>68</v>
      </c>
      <c r="N4513" s="4">
        <f>IFERROR(AVERAGEIFS('TE por AEA'!$H$2:$H$12257,'TE por AEA'!$A$2:$A$12257,'TE por AEA'!J4513,'TE por AEA'!$B$2:$B$12257,'TE por AEA'!K4513,'TE por AEA'!$F$2:$F$12257,'TE por AEA'!L4513),"No hay registro")</f>
        <v>0.62417</v>
      </c>
      <c r="O4513" s="4"/>
      <c r="P4513" s="4"/>
      <c r="Q4513" s="4"/>
      <c r="R4513" s="4"/>
      <c r="S4513" s="4"/>
    </row>
    <row r="4514" spans="1:19">
      <c r="A4514" s="1" t="str">
        <f>+'BD1'!A4514</f>
        <v>Central Oriental</v>
      </c>
      <c r="B4514" s="1" t="str">
        <f>+'BD1'!B4514</f>
        <v>Coronado</v>
      </c>
      <c r="C4514" s="1" t="str">
        <f>+'BD1'!C4514</f>
        <v>Fiorella Rodríguez Quesada</v>
      </c>
      <c r="D4514" s="1">
        <f>+'BD1'!D4514</f>
        <v>0.25</v>
      </c>
      <c r="E4514" s="1" t="str">
        <f>+'BD1'!E4514</f>
        <v>Técnico</v>
      </c>
      <c r="F4514" s="1" t="str">
        <f>+'BD1'!F4514</f>
        <v>Elaboración y ejecución del plan de trabajo (por organización)</v>
      </c>
      <c r="G4514" s="1" t="str">
        <f>+'BD1'!G4514</f>
        <v>Sustantiva</v>
      </c>
      <c r="H4514" s="1" t="str">
        <f>+'BD1'!H4514</f>
        <v>NA</v>
      </c>
      <c r="J4514" s="1" t="s">
        <v>306</v>
      </c>
      <c r="K4514" s="1" t="s">
        <v>327</v>
      </c>
      <c r="L4514" s="2" t="s">
        <v>19</v>
      </c>
      <c r="M4514" s="1" t="s">
        <v>67</v>
      </c>
      <c r="N4514" s="4">
        <f>IFERROR(AVERAGEIFS('TE por AEA'!$H$2:$H$12257,'TE por AEA'!$A$2:$A$12257,'TE por AEA'!J4514,'TE por AEA'!$B$2:$B$12257,'TE por AEA'!K4514,'TE por AEA'!$F$2:$F$12257,'TE por AEA'!L4514),"No hay registro")</f>
        <v>3.21</v>
      </c>
      <c r="O4514" s="4"/>
      <c r="P4514" s="4"/>
      <c r="Q4514" s="4"/>
      <c r="R4514" s="4"/>
      <c r="S4514" s="4"/>
    </row>
    <row r="4515" spans="1:19">
      <c r="A4515" s="1" t="str">
        <f>+'BD1'!A4515</f>
        <v>Central Oriental</v>
      </c>
      <c r="B4515" s="1" t="str">
        <f>+'BD1'!B4515</f>
        <v>Coronado</v>
      </c>
      <c r="C4515" s="1" t="str">
        <f>+'BD1'!C4515</f>
        <v>Fiorella Rodríguez Quesada</v>
      </c>
      <c r="D4515" s="1">
        <f>+'BD1'!D4515</f>
        <v>0.25</v>
      </c>
      <c r="E4515" s="1" t="str">
        <f>+'BD1'!E4515</f>
        <v>Técnico</v>
      </c>
      <c r="F4515" s="1" t="str">
        <f>+'BD1'!F4515</f>
        <v>Visitas de seguimiento al plan de trabajo (por visita por organización)</v>
      </c>
      <c r="G4515" s="1" t="str">
        <f>+'BD1'!G4515</f>
        <v>Sustantiva</v>
      </c>
      <c r="H4515" s="1" t="str">
        <f>+'BD1'!H4515</f>
        <v>NA</v>
      </c>
      <c r="J4515" s="1" t="s">
        <v>306</v>
      </c>
      <c r="K4515" s="1" t="s">
        <v>327</v>
      </c>
      <c r="L4515" s="2" t="s">
        <v>20</v>
      </c>
      <c r="M4515" s="1" t="s">
        <v>67</v>
      </c>
      <c r="N4515" s="4">
        <f>IFERROR(AVERAGEIFS('TE por AEA'!$H$2:$H$12257,'TE por AEA'!$A$2:$A$12257,'TE por AEA'!J4515,'TE por AEA'!$B$2:$B$12257,'TE por AEA'!K4515,'TE por AEA'!$F$2:$F$12257,'TE por AEA'!L4515),"No hay registro")</f>
        <v>2.14</v>
      </c>
      <c r="O4515" s="4"/>
      <c r="P4515" s="4"/>
      <c r="Q4515" s="4"/>
      <c r="R4515" s="4"/>
      <c r="S4515" s="4"/>
    </row>
    <row r="4516" spans="1:19">
      <c r="A4516" s="1" t="str">
        <f>+'BD1'!A4516</f>
        <v>Central Oriental</v>
      </c>
      <c r="B4516" s="1" t="str">
        <f>+'BD1'!B4516</f>
        <v>Coronado</v>
      </c>
      <c r="C4516" s="1" t="str">
        <f>+'BD1'!C4516</f>
        <v>Fiorella Rodríguez Quesada</v>
      </c>
      <c r="D4516" s="1">
        <f>+'BD1'!D4516</f>
        <v>0.25</v>
      </c>
      <c r="E4516" s="1" t="str">
        <f>+'BD1'!E4516</f>
        <v>Técnico</v>
      </c>
      <c r="F4516" s="1" t="str">
        <f>+'BD1'!F4516</f>
        <v>Reporte del plan de trabajo anual (por reporte por organización)</v>
      </c>
      <c r="G4516" s="1" t="str">
        <f>+'BD1'!G4516</f>
        <v>Sustantiva</v>
      </c>
      <c r="H4516" s="1" t="str">
        <f>+'BD1'!H4516</f>
        <v>NA</v>
      </c>
      <c r="J4516" s="1" t="s">
        <v>306</v>
      </c>
      <c r="K4516" s="1" t="s">
        <v>327</v>
      </c>
      <c r="L4516" s="2" t="s">
        <v>21</v>
      </c>
      <c r="M4516" s="1" t="s">
        <v>67</v>
      </c>
      <c r="N4516" s="4">
        <f>IFERROR(AVERAGEIFS('TE por AEA'!$H$2:$H$12257,'TE por AEA'!$A$2:$A$12257,'TE por AEA'!J4516,'TE por AEA'!$B$2:$B$12257,'TE por AEA'!K4516,'TE por AEA'!$F$2:$F$12257,'TE por AEA'!L4516),"No hay registro")</f>
        <v>2.31833</v>
      </c>
      <c r="O4516" s="4"/>
      <c r="P4516" s="4"/>
      <c r="Q4516" s="4"/>
      <c r="R4516" s="4"/>
      <c r="S4516" s="4"/>
    </row>
    <row r="4517" spans="1:19">
      <c r="A4517" s="1" t="str">
        <f>+'BD1'!A4517</f>
        <v>Central Oriental</v>
      </c>
      <c r="B4517" s="1" t="str">
        <f>+'BD1'!B4517</f>
        <v>Coronado</v>
      </c>
      <c r="C4517" s="1" t="str">
        <f>+'BD1'!C4517</f>
        <v>Fiorella Rodríguez Quesada</v>
      </c>
      <c r="D4517" s="1">
        <f>+'BD1'!D4517</f>
        <v>0.25</v>
      </c>
      <c r="E4517" s="1" t="str">
        <f>+'BD1'!E4517</f>
        <v>Técnico</v>
      </c>
      <c r="F4517" s="1" t="str">
        <f>+'BD1'!F4517</f>
        <v>NAMA (café): muestreo y toma de datos en finca (por productor)</v>
      </c>
      <c r="G4517" s="1" t="str">
        <f>+'BD1'!G4517</f>
        <v>Sustantiva</v>
      </c>
      <c r="H4517" s="1" t="str">
        <f>+'BD1'!H4517</f>
        <v>NA</v>
      </c>
      <c r="J4517" s="1" t="s">
        <v>306</v>
      </c>
      <c r="K4517" s="1" t="s">
        <v>327</v>
      </c>
      <c r="L4517" s="2" t="s">
        <v>22</v>
      </c>
      <c r="M4517" s="1" t="s">
        <v>67</v>
      </c>
      <c r="N4517" s="4">
        <f>IFERROR(AVERAGEIFS('TE por AEA'!$H$2:$H$12257,'TE por AEA'!$A$2:$A$12257,'TE por AEA'!J4517,'TE por AEA'!$B$2:$B$12257,'TE por AEA'!K4517,'TE por AEA'!$F$2:$F$12257,'TE por AEA'!L4517),"No hay registro")</f>
        <v>2.14</v>
      </c>
      <c r="O4517" s="4"/>
      <c r="P4517" s="4"/>
      <c r="Q4517" s="4"/>
      <c r="R4517" s="4"/>
      <c r="S4517" s="4"/>
    </row>
    <row r="4518" spans="1:19">
      <c r="A4518" s="1" t="str">
        <f>+'BD1'!A4518</f>
        <v>Central Oriental</v>
      </c>
      <c r="B4518" s="1" t="str">
        <f>+'BD1'!B4518</f>
        <v>Coronado</v>
      </c>
      <c r="C4518" s="1" t="str">
        <f>+'BD1'!C4518</f>
        <v>Fiorella Rodríguez Quesada</v>
      </c>
      <c r="D4518" s="1">
        <f>+'BD1'!D4518</f>
        <v>0.25</v>
      </c>
      <c r="E4518" s="1" t="str">
        <f>+'BD1'!E4518</f>
        <v>Técnico</v>
      </c>
      <c r="F4518" s="1" t="str">
        <f>+'BD1'!F4518</f>
        <v>NAMA (café): inclusión de datos al SisDNEA (por productor)</v>
      </c>
      <c r="G4518" s="1" t="str">
        <f>+'BD1'!G4518</f>
        <v>Sustantiva</v>
      </c>
      <c r="H4518" s="1" t="str">
        <f>+'BD1'!H4518</f>
        <v>NA</v>
      </c>
      <c r="J4518" s="1" t="s">
        <v>306</v>
      </c>
      <c r="K4518" s="1" t="s">
        <v>327</v>
      </c>
      <c r="L4518" s="2" t="s">
        <v>23</v>
      </c>
      <c r="M4518" s="1" t="s">
        <v>67</v>
      </c>
      <c r="N4518" s="4" t="str">
        <f>IFERROR(AVERAGEIFS('TE por AEA'!$H$2:$H$12257,'TE por AEA'!$A$2:$A$12257,'TE por AEA'!J4518,'TE por AEA'!$B$2:$B$12257,'TE por AEA'!K4518,'TE por AEA'!$F$2:$F$12257,'TE por AEA'!L4518),"No hay registro")</f>
        <v>No hay registro</v>
      </c>
      <c r="O4518" s="4"/>
      <c r="P4518" s="4"/>
      <c r="Q4518" s="4"/>
      <c r="R4518" s="4"/>
      <c r="S4518" s="4"/>
    </row>
    <row r="4519" spans="1:19">
      <c r="A4519" s="1" t="str">
        <f>+'BD1'!A4519</f>
        <v>Central Oriental</v>
      </c>
      <c r="B4519" s="1" t="str">
        <f>+'BD1'!B4519</f>
        <v>Coronado</v>
      </c>
      <c r="C4519" s="1" t="str">
        <f>+'BD1'!C4519</f>
        <v>Fiorella Rodríguez Quesada</v>
      </c>
      <c r="D4519" s="1">
        <f>+'BD1'!D4519</f>
        <v>0.25</v>
      </c>
      <c r="E4519" s="1" t="str">
        <f>+'BD1'!E4519</f>
        <v>Técnico</v>
      </c>
      <c r="F4519" s="1" t="str">
        <f>+'BD1'!F4519</f>
        <v>NAMA (café): entrega de constancia de verificación del MRV a la persona productora (por productor)</v>
      </c>
      <c r="G4519" s="1" t="str">
        <f>+'BD1'!G4519</f>
        <v>Sustantiva</v>
      </c>
      <c r="H4519" s="1" t="str">
        <f>+'BD1'!H4519</f>
        <v>NA</v>
      </c>
      <c r="J4519" s="1" t="s">
        <v>306</v>
      </c>
      <c r="K4519" s="1" t="s">
        <v>327</v>
      </c>
      <c r="L4519" s="2" t="s">
        <v>24</v>
      </c>
      <c r="M4519" s="1" t="s">
        <v>67</v>
      </c>
      <c r="N4519" s="4" t="str">
        <f>IFERROR(AVERAGEIFS('TE por AEA'!$H$2:$H$12257,'TE por AEA'!$A$2:$A$12257,'TE por AEA'!J4519,'TE por AEA'!$B$2:$B$12257,'TE por AEA'!K4519,'TE por AEA'!$F$2:$F$12257,'TE por AEA'!L4519),"No hay registro")</f>
        <v>No hay registro</v>
      </c>
      <c r="O4519" s="4"/>
      <c r="P4519" s="4"/>
      <c r="Q4519" s="4"/>
      <c r="R4519" s="4"/>
      <c r="S4519" s="4"/>
    </row>
    <row r="4520" spans="1:19">
      <c r="A4520" s="1" t="str">
        <f>+'BD1'!A4520</f>
        <v>Central Oriental</v>
      </c>
      <c r="B4520" s="1" t="str">
        <f>+'BD1'!B4520</f>
        <v>Coronado</v>
      </c>
      <c r="C4520" s="1" t="str">
        <f>+'BD1'!C4520</f>
        <v>Fiorella Rodríguez Quesada</v>
      </c>
      <c r="D4520" s="1">
        <f>+'BD1'!D4520</f>
        <v>0.25</v>
      </c>
      <c r="E4520" s="1" t="str">
        <f>+'BD1'!E4520</f>
        <v>Técnico</v>
      </c>
      <c r="F4520" s="1" t="str">
        <f>+'BD1'!F4520</f>
        <v>NAMA (ganadería): muestreo y toma de datos en finca (por productor)</v>
      </c>
      <c r="G4520" s="1" t="str">
        <f>+'BD1'!G4520</f>
        <v>Sustantiva</v>
      </c>
      <c r="H4520" s="1" t="str">
        <f>+'BD1'!H4520</f>
        <v>NA</v>
      </c>
      <c r="J4520" s="1" t="s">
        <v>306</v>
      </c>
      <c r="K4520" s="1" t="s">
        <v>327</v>
      </c>
      <c r="L4520" s="3" t="s">
        <v>25</v>
      </c>
      <c r="M4520" s="1" t="s">
        <v>67</v>
      </c>
      <c r="N4520" s="4" t="str">
        <f>IFERROR(AVERAGEIFS('TE por AEA'!$H$2:$H$12257,'TE por AEA'!$A$2:$A$12257,'TE por AEA'!J4520,'TE por AEA'!$B$2:$B$12257,'TE por AEA'!K4520,'TE por AEA'!$F$2:$F$12257,'TE por AEA'!L4520),"No hay registro")</f>
        <v>No hay registro</v>
      </c>
      <c r="O4520" s="4"/>
      <c r="P4520" s="4"/>
      <c r="Q4520" s="4"/>
      <c r="R4520" s="4"/>
      <c r="S4520" s="4"/>
    </row>
    <row r="4521" spans="1:19">
      <c r="A4521" s="1" t="str">
        <f>+'BD1'!A4521</f>
        <v>Central Oriental</v>
      </c>
      <c r="B4521" s="1" t="str">
        <f>+'BD1'!B4521</f>
        <v>Coronado</v>
      </c>
      <c r="C4521" s="1" t="str">
        <f>+'BD1'!C4521</f>
        <v>Fiorella Rodríguez Quesada</v>
      </c>
      <c r="D4521" s="1">
        <f>+'BD1'!D4521</f>
        <v>0.25</v>
      </c>
      <c r="E4521" s="1" t="str">
        <f>+'BD1'!E4521</f>
        <v>Técnico</v>
      </c>
      <c r="F4521" s="1" t="str">
        <f>+'BD1'!F4521</f>
        <v>NAMA (ganadería): inclusión de datos al SisDNEA (por productor)</v>
      </c>
      <c r="G4521" s="1" t="str">
        <f>+'BD1'!G4521</f>
        <v>Sustantiva</v>
      </c>
      <c r="H4521" s="1" t="str">
        <f>+'BD1'!H4521</f>
        <v>NA</v>
      </c>
      <c r="J4521" s="1" t="s">
        <v>306</v>
      </c>
      <c r="K4521" s="1" t="s">
        <v>327</v>
      </c>
      <c r="L4521" s="3" t="s">
        <v>26</v>
      </c>
      <c r="M4521" s="1" t="s">
        <v>67</v>
      </c>
      <c r="N4521" s="4">
        <f>IFERROR(AVERAGEIFS('TE por AEA'!$H$2:$H$12257,'TE por AEA'!$A$2:$A$12257,'TE por AEA'!J4521,'TE por AEA'!$B$2:$B$12257,'TE por AEA'!K4521,'TE por AEA'!$F$2:$F$12257,'TE por AEA'!L4521),"No hay registro")</f>
        <v>3.21</v>
      </c>
      <c r="O4521" s="4"/>
      <c r="P4521" s="4"/>
      <c r="Q4521" s="4"/>
      <c r="R4521" s="4"/>
      <c r="S4521" s="4"/>
    </row>
    <row r="4522" spans="1:19">
      <c r="A4522" s="1" t="str">
        <f>+'BD1'!A4522</f>
        <v>Central Oriental</v>
      </c>
      <c r="B4522" s="1" t="str">
        <f>+'BD1'!B4522</f>
        <v>Coronado</v>
      </c>
      <c r="C4522" s="1" t="str">
        <f>+'BD1'!C4522</f>
        <v>Fiorella Rodríguez Quesada</v>
      </c>
      <c r="D4522" s="1">
        <f>+'BD1'!D4522</f>
        <v>0.25</v>
      </c>
      <c r="E4522" s="1" t="str">
        <f>+'BD1'!E4522</f>
        <v>Técnico</v>
      </c>
      <c r="F4522" s="1" t="str">
        <f>+'BD1'!F4522</f>
        <v>NAMA (ganadería): entrega de constancia de verificación del MRV a la persona productora (por productor)</v>
      </c>
      <c r="G4522" s="1" t="str">
        <f>+'BD1'!G4522</f>
        <v>Sustantiva</v>
      </c>
      <c r="H4522" s="1" t="str">
        <f>+'BD1'!H4522</f>
        <v>NA</v>
      </c>
      <c r="J4522" s="1" t="s">
        <v>306</v>
      </c>
      <c r="K4522" s="1" t="s">
        <v>327</v>
      </c>
      <c r="L4522" s="3" t="s">
        <v>27</v>
      </c>
      <c r="M4522" s="1" t="s">
        <v>67</v>
      </c>
      <c r="N4522" s="4">
        <f>IFERROR(AVERAGEIFS('TE por AEA'!$H$2:$H$12257,'TE por AEA'!$A$2:$A$12257,'TE por AEA'!J4522,'TE por AEA'!$B$2:$B$12257,'TE por AEA'!K4522,'TE por AEA'!$F$2:$F$12257,'TE por AEA'!L4522),"No hay registro")</f>
        <v>1.2483299999999999</v>
      </c>
      <c r="O4522" s="4"/>
      <c r="P4522" s="4"/>
      <c r="Q4522" s="4"/>
      <c r="R4522" s="4"/>
      <c r="S4522" s="4"/>
    </row>
    <row r="4523" spans="1:19">
      <c r="A4523" s="1" t="str">
        <f>+'BD1'!A4523</f>
        <v>Central Oriental</v>
      </c>
      <c r="B4523" s="1" t="str">
        <f>+'BD1'!B4523</f>
        <v>Coronado</v>
      </c>
      <c r="C4523" s="1" t="str">
        <f>+'BD1'!C4523</f>
        <v>Fiorella Rodríguez Quesada</v>
      </c>
      <c r="D4523" s="1">
        <f>+'BD1'!D4523</f>
        <v>0.25</v>
      </c>
      <c r="E4523" s="1" t="str">
        <f>+'BD1'!E4523</f>
        <v>Técnico</v>
      </c>
      <c r="F4523" s="1" t="str">
        <f>+'BD1'!F4523</f>
        <v>Producción sostenible: elaboración de la herramienta Tu Modelo, en el SisDNEA (por productor)</v>
      </c>
      <c r="G4523" s="1" t="str">
        <f>+'BD1'!G4523</f>
        <v>Sustantiva</v>
      </c>
      <c r="H4523" s="1" t="str">
        <f>+'BD1'!H4523</f>
        <v>NA</v>
      </c>
      <c r="J4523" s="1" t="s">
        <v>306</v>
      </c>
      <c r="K4523" s="1" t="s">
        <v>327</v>
      </c>
      <c r="L4523" s="3" t="s">
        <v>28</v>
      </c>
      <c r="M4523" s="1" t="s">
        <v>67</v>
      </c>
      <c r="N4523" s="4">
        <f>IFERROR(AVERAGEIFS('TE por AEA'!$H$2:$H$12257,'TE por AEA'!$A$2:$A$12257,'TE por AEA'!J4523,'TE por AEA'!$B$2:$B$12257,'TE por AEA'!K4523,'TE por AEA'!$F$2:$F$12257,'TE por AEA'!L4523),"No hay registro")</f>
        <v>0.26750000000000002</v>
      </c>
      <c r="O4523" s="4"/>
      <c r="P4523" s="4"/>
      <c r="Q4523" s="4"/>
      <c r="R4523" s="4"/>
      <c r="S4523" s="4"/>
    </row>
    <row r="4524" spans="1:19">
      <c r="A4524" s="1" t="str">
        <f>+'BD1'!A4524</f>
        <v>Central Oriental</v>
      </c>
      <c r="B4524" s="1" t="str">
        <f>+'BD1'!B4524</f>
        <v>Coronado</v>
      </c>
      <c r="C4524" s="1" t="str">
        <f>+'BD1'!C4524</f>
        <v>Fiorella Rodríguez Quesada</v>
      </c>
      <c r="D4524" s="1">
        <f>+'BD1'!D4524</f>
        <v>0.25</v>
      </c>
      <c r="E4524" s="1" t="str">
        <f>+'BD1'!E4524</f>
        <v>Técnico</v>
      </c>
      <c r="F4524" s="1" t="str">
        <f>+'BD1'!F4524</f>
        <v>Producción sostenible: entregar certificado al productor e incluirlo en el expediente físico (por productor)</v>
      </c>
      <c r="G4524" s="1" t="str">
        <f>+'BD1'!G4524</f>
        <v>Sustantiva</v>
      </c>
      <c r="H4524" s="1" t="str">
        <f>+'BD1'!H4524</f>
        <v>NA</v>
      </c>
      <c r="J4524" s="1" t="s">
        <v>306</v>
      </c>
      <c r="K4524" s="1" t="s">
        <v>327</v>
      </c>
      <c r="L4524" s="3" t="s">
        <v>29</v>
      </c>
      <c r="M4524" s="1" t="s">
        <v>67</v>
      </c>
      <c r="N4524" s="4">
        <f>IFERROR(AVERAGEIFS('TE por AEA'!$H$2:$H$12257,'TE por AEA'!$A$2:$A$12257,'TE por AEA'!J4524,'TE por AEA'!$B$2:$B$12257,'TE por AEA'!K4524,'TE por AEA'!$F$2:$F$12257,'TE por AEA'!L4524),"No hay registro")</f>
        <v>1.2483299999999999</v>
      </c>
      <c r="O4524" s="4"/>
      <c r="P4524" s="4"/>
      <c r="Q4524" s="4"/>
      <c r="R4524" s="4"/>
      <c r="S4524" s="4"/>
    </row>
    <row r="4525" spans="1:19">
      <c r="A4525" s="1" t="str">
        <f>+'BD1'!A4525</f>
        <v>Central Oriental</v>
      </c>
      <c r="B4525" s="1" t="str">
        <f>+'BD1'!B4525</f>
        <v>Coronado</v>
      </c>
      <c r="C4525" s="1" t="str">
        <f>+'BD1'!C4525</f>
        <v>Fiorella Rodríguez Quesada</v>
      </c>
      <c r="D4525" s="1">
        <f>+'BD1'!D4525</f>
        <v>0.25</v>
      </c>
      <c r="E4525" s="1" t="str">
        <f>+'BD1'!E4525</f>
        <v>Técnico</v>
      </c>
      <c r="F4525" s="1" t="str">
        <f>+'BD1'!F4525</f>
        <v>RBAyP y RBAO: divulgación del programa de incentivos (por acción de divulgación)</v>
      </c>
      <c r="G4525" s="1" t="str">
        <f>+'BD1'!G4525</f>
        <v>Sustantiva</v>
      </c>
      <c r="H4525" s="1" t="str">
        <f>+'BD1'!H4525</f>
        <v>NA</v>
      </c>
      <c r="J4525" s="1" t="s">
        <v>306</v>
      </c>
      <c r="K4525" s="1" t="s">
        <v>327</v>
      </c>
      <c r="L4525" s="3" t="s">
        <v>30</v>
      </c>
      <c r="M4525" s="1" t="s">
        <v>67</v>
      </c>
      <c r="N4525" s="4">
        <f>IFERROR(AVERAGEIFS('TE por AEA'!$H$2:$H$12257,'TE por AEA'!$A$2:$A$12257,'TE por AEA'!J4525,'TE por AEA'!$B$2:$B$12257,'TE por AEA'!K4525,'TE por AEA'!$F$2:$F$12257,'TE por AEA'!L4525),"No hay registro")</f>
        <v>0.26750000000000002</v>
      </c>
      <c r="O4525" s="4"/>
      <c r="P4525" s="4"/>
      <c r="Q4525" s="4"/>
      <c r="R4525" s="4"/>
      <c r="S4525" s="4"/>
    </row>
    <row r="4526" spans="1:19">
      <c r="A4526" s="1" t="str">
        <f>+'BD1'!A4526</f>
        <v>Central Oriental</v>
      </c>
      <c r="B4526" s="1" t="str">
        <f>+'BD1'!B4526</f>
        <v>Coronado</v>
      </c>
      <c r="C4526" s="1" t="str">
        <f>+'BD1'!C4526</f>
        <v>Fiorella Rodríguez Quesada</v>
      </c>
      <c r="D4526" s="1">
        <f>+'BD1'!D4526</f>
        <v>0.25</v>
      </c>
      <c r="E4526" s="1" t="str">
        <f>+'BD1'!E4526</f>
        <v>Técnico</v>
      </c>
      <c r="F4526" s="1" t="str">
        <f>+'BD1'!F4526</f>
        <v>RBAyP y RBAO: completar formularios para recibir incentivos económicos (por productor)</v>
      </c>
      <c r="G4526" s="1" t="str">
        <f>+'BD1'!G4526</f>
        <v>Sustantiva</v>
      </c>
      <c r="H4526" s="1" t="str">
        <f>+'BD1'!H4526</f>
        <v>NA</v>
      </c>
      <c r="J4526" s="1" t="s">
        <v>306</v>
      </c>
      <c r="K4526" s="1" t="s">
        <v>327</v>
      </c>
      <c r="L4526" s="3" t="s">
        <v>31</v>
      </c>
      <c r="M4526" s="1" t="s">
        <v>67</v>
      </c>
      <c r="N4526" s="4" t="str">
        <f>IFERROR(AVERAGEIFS('TE por AEA'!$H$2:$H$12257,'TE por AEA'!$A$2:$A$12257,'TE por AEA'!J4526,'TE por AEA'!$B$2:$B$12257,'TE por AEA'!K4526,'TE por AEA'!$F$2:$F$12257,'TE por AEA'!L4526),"No hay registro")</f>
        <v>No hay registro</v>
      </c>
      <c r="O4526" s="4"/>
      <c r="P4526" s="4"/>
      <c r="Q4526" s="4"/>
      <c r="R4526" s="4"/>
      <c r="S4526" s="4"/>
    </row>
    <row r="4527" spans="1:19">
      <c r="A4527" s="1" t="str">
        <f>+'BD1'!A4527</f>
        <v>Central Oriental</v>
      </c>
      <c r="B4527" s="1" t="str">
        <f>+'BD1'!B4527</f>
        <v>Coronado</v>
      </c>
      <c r="C4527" s="1" t="str">
        <f>+'BD1'!C4527</f>
        <v>Fiorella Rodríguez Quesada</v>
      </c>
      <c r="D4527" s="1">
        <f>+'BD1'!D4527</f>
        <v>0.25</v>
      </c>
      <c r="E4527" s="1" t="str">
        <f>+'BD1'!E4527</f>
        <v>Técnico</v>
      </c>
      <c r="F4527" s="1" t="str">
        <f>+'BD1'!F4527</f>
        <v>RBAyP y RBAO: revisión de las solicitudes del programa de incentivos económicos (por productor)</v>
      </c>
      <c r="G4527" s="1" t="str">
        <f>+'BD1'!G4527</f>
        <v>Sustantiva</v>
      </c>
      <c r="H4527" s="1" t="str">
        <f>+'BD1'!H4527</f>
        <v>NA</v>
      </c>
      <c r="J4527" s="1" t="s">
        <v>306</v>
      </c>
      <c r="K4527" s="1" t="s">
        <v>327</v>
      </c>
      <c r="L4527" s="3" t="s">
        <v>32</v>
      </c>
      <c r="M4527" s="1" t="s">
        <v>67</v>
      </c>
      <c r="N4527" s="4" t="str">
        <f>IFERROR(AVERAGEIFS('TE por AEA'!$H$2:$H$12257,'TE por AEA'!$A$2:$A$12257,'TE por AEA'!J4527,'TE por AEA'!$B$2:$B$12257,'TE por AEA'!K4527,'TE por AEA'!$F$2:$F$12257,'TE por AEA'!L4527),"No hay registro")</f>
        <v>No hay registro</v>
      </c>
      <c r="O4527" s="4"/>
      <c r="P4527" s="4"/>
      <c r="Q4527" s="4"/>
      <c r="R4527" s="4"/>
      <c r="S4527" s="4"/>
    </row>
    <row r="4528" spans="1:19">
      <c r="A4528" s="1" t="str">
        <f>+'BD1'!A4528</f>
        <v>Central Oriental</v>
      </c>
      <c r="B4528" s="1" t="str">
        <f>+'BD1'!B4528</f>
        <v>Coronado</v>
      </c>
      <c r="C4528" s="1" t="str">
        <f>+'BD1'!C4528</f>
        <v>Fiorella Rodríguez Quesada</v>
      </c>
      <c r="D4528" s="1">
        <f>+'BD1'!D4528</f>
        <v>0.25</v>
      </c>
      <c r="E4528" s="1" t="str">
        <f>+'BD1'!E4528</f>
        <v>Técnico</v>
      </c>
      <c r="F4528" s="1" t="str">
        <f>+'BD1'!F4528</f>
        <v>RBAyP y RBAO: visita a finca para verificación (por visita por productor)</v>
      </c>
      <c r="G4528" s="1" t="str">
        <f>+'BD1'!G4528</f>
        <v>Sustantiva</v>
      </c>
      <c r="H4528" s="1" t="str">
        <f>+'BD1'!H4528</f>
        <v>NA</v>
      </c>
      <c r="J4528" s="1" t="s">
        <v>306</v>
      </c>
      <c r="K4528" s="1" t="s">
        <v>327</v>
      </c>
      <c r="L4528" s="3" t="s">
        <v>33</v>
      </c>
      <c r="M4528" s="1" t="s">
        <v>67</v>
      </c>
      <c r="N4528" s="4" t="str">
        <f>IFERROR(AVERAGEIFS('TE por AEA'!$H$2:$H$12257,'TE por AEA'!$A$2:$A$12257,'TE por AEA'!J4528,'TE por AEA'!$B$2:$B$12257,'TE por AEA'!K4528,'TE por AEA'!$F$2:$F$12257,'TE por AEA'!L4528),"No hay registro")</f>
        <v>No hay registro</v>
      </c>
      <c r="O4528" s="4"/>
      <c r="P4528" s="4"/>
      <c r="Q4528" s="4"/>
      <c r="R4528" s="4"/>
      <c r="S4528" s="4"/>
    </row>
    <row r="4529" spans="1:19">
      <c r="A4529" s="1" t="str">
        <f>+'BD1'!A4529</f>
        <v>Central Oriental</v>
      </c>
      <c r="B4529" s="1" t="str">
        <f>+'BD1'!B4529</f>
        <v>Coronado</v>
      </c>
      <c r="C4529" s="1" t="str">
        <f>+'BD1'!C4529</f>
        <v>Fiorella Rodríguez Quesada</v>
      </c>
      <c r="D4529" s="1">
        <f>+'BD1'!D4529</f>
        <v>0.25</v>
      </c>
      <c r="E4529" s="1" t="str">
        <f>+'BD1'!E4529</f>
        <v>Técnico</v>
      </c>
      <c r="F4529" s="1" t="str">
        <f>+'BD1'!F4529</f>
        <v>Productores ocasionales: asistencia técnica individual (por productor)</v>
      </c>
      <c r="G4529" s="1" t="str">
        <f>+'BD1'!G4529</f>
        <v>Sustantiva</v>
      </c>
      <c r="H4529" s="1">
        <f>+'BD1'!H4529</f>
        <v>1.605</v>
      </c>
      <c r="J4529" s="1" t="s">
        <v>306</v>
      </c>
      <c r="K4529" s="1" t="s">
        <v>327</v>
      </c>
      <c r="L4529" s="3" t="s">
        <v>34</v>
      </c>
      <c r="M4529" s="1" t="s">
        <v>67</v>
      </c>
      <c r="N4529" s="4" t="str">
        <f>IFERROR(AVERAGEIFS('TE por AEA'!$H$2:$H$12257,'TE por AEA'!$A$2:$A$12257,'TE por AEA'!J4529,'TE por AEA'!$B$2:$B$12257,'TE por AEA'!K4529,'TE por AEA'!$F$2:$F$12257,'TE por AEA'!L4529),"No hay registro")</f>
        <v>No hay registro</v>
      </c>
      <c r="O4529" s="4"/>
      <c r="P4529" s="4"/>
      <c r="Q4529" s="4"/>
      <c r="R4529" s="4"/>
      <c r="S4529" s="4"/>
    </row>
    <row r="4530" spans="1:19">
      <c r="A4530" s="1" t="str">
        <f>+'BD1'!A4530</f>
        <v>Central Oriental</v>
      </c>
      <c r="B4530" s="1" t="str">
        <f>+'BD1'!B4530</f>
        <v>Coronado</v>
      </c>
      <c r="C4530" s="1" t="str">
        <f>+'BD1'!C4530</f>
        <v>Fiorella Rodríguez Quesada</v>
      </c>
      <c r="D4530" s="1">
        <f>+'BD1'!D4530</f>
        <v>0.25</v>
      </c>
      <c r="E4530" s="1" t="str">
        <f>+'BD1'!E4530</f>
        <v>Técnico</v>
      </c>
      <c r="F4530" s="1" t="str">
        <f>+'BD1'!F4530</f>
        <v>Productores ocasionales: asistencia técnica grupal (por asistencia a grupo)</v>
      </c>
      <c r="G4530" s="1" t="str">
        <f>+'BD1'!G4530</f>
        <v>Sustantiva</v>
      </c>
      <c r="H4530" s="1" t="str">
        <f>+'BD1'!H4530</f>
        <v>NA</v>
      </c>
      <c r="J4530" s="1" t="s">
        <v>306</v>
      </c>
      <c r="K4530" s="1" t="s">
        <v>327</v>
      </c>
      <c r="L4530" s="3" t="s">
        <v>35</v>
      </c>
      <c r="M4530" s="1" t="s">
        <v>67</v>
      </c>
      <c r="N4530" s="4">
        <f>IFERROR(AVERAGEIFS('TE por AEA'!$H$2:$H$12257,'TE por AEA'!$A$2:$A$12257,'TE por AEA'!J4530,'TE por AEA'!$B$2:$B$12257,'TE por AEA'!K4530,'TE por AEA'!$F$2:$F$12257,'TE por AEA'!L4530),"No hay registro")</f>
        <v>1.07</v>
      </c>
      <c r="O4530" s="4"/>
      <c r="P4530" s="4"/>
      <c r="Q4530" s="4"/>
      <c r="R4530" s="4"/>
      <c r="S4530" s="4"/>
    </row>
    <row r="4531" spans="1:19">
      <c r="A4531" s="1" t="str">
        <f>+'BD1'!A4531</f>
        <v>Central Oriental</v>
      </c>
      <c r="B4531" s="1" t="str">
        <f>+'BD1'!B4531</f>
        <v>Coronado</v>
      </c>
      <c r="C4531" s="1" t="str">
        <f>+'BD1'!C4531</f>
        <v>Fiorella Rodríguez Quesada</v>
      </c>
      <c r="D4531" s="1">
        <f>+'BD1'!D4531</f>
        <v>0.25</v>
      </c>
      <c r="E4531" s="1" t="str">
        <f>+'BD1'!E4531</f>
        <v>Técnico</v>
      </c>
      <c r="F4531" s="1" t="str">
        <f>+'BD1'!F4531</f>
        <v>Productores ocasionales: servicios de extensión de información digitales y virtuales (por productor)</v>
      </c>
      <c r="G4531" s="1" t="str">
        <f>+'BD1'!G4531</f>
        <v>Sustantiva</v>
      </c>
      <c r="H4531" s="1" t="str">
        <f>+'BD1'!H4531</f>
        <v>NA</v>
      </c>
      <c r="J4531" s="1" t="s">
        <v>306</v>
      </c>
      <c r="K4531" s="1" t="s">
        <v>327</v>
      </c>
      <c r="L4531" s="3" t="s">
        <v>36</v>
      </c>
      <c r="M4531" s="1" t="s">
        <v>67</v>
      </c>
      <c r="N4531" s="4">
        <f>IFERROR(AVERAGEIFS('TE por AEA'!$H$2:$H$12257,'TE por AEA'!$A$2:$A$12257,'TE por AEA'!J4531,'TE por AEA'!$B$2:$B$12257,'TE por AEA'!K4531,'TE por AEA'!$F$2:$F$12257,'TE por AEA'!L4531),"No hay registro")</f>
        <v>6.42</v>
      </c>
      <c r="O4531" s="4"/>
      <c r="P4531" s="4"/>
      <c r="Q4531" s="4"/>
      <c r="R4531" s="4"/>
      <c r="S4531" s="4"/>
    </row>
    <row r="4532" spans="1:19">
      <c r="A4532" s="1" t="str">
        <f>+'BD1'!A4532</f>
        <v>Central Oriental</v>
      </c>
      <c r="B4532" s="1" t="str">
        <f>+'BD1'!B4532</f>
        <v>Coronado</v>
      </c>
      <c r="C4532" s="1" t="str">
        <f>+'BD1'!C4532</f>
        <v>Fiorella Rodríguez Quesada</v>
      </c>
      <c r="D4532" s="1">
        <f>+'BD1'!D4532</f>
        <v>0.25</v>
      </c>
      <c r="E4532" s="1" t="str">
        <f>+'BD1'!E4532</f>
        <v>Técnico</v>
      </c>
      <c r="F4532" s="1" t="str">
        <f>+'BD1'!F4532</f>
        <v>Proyectos financiados con fondos públicos y transferencia MAG: apoyo en la formulación de proyectos de personas productoras (acumulado efectivo por proyecto)</v>
      </c>
      <c r="G4532" s="1" t="str">
        <f>+'BD1'!G4532</f>
        <v>Sustantiva</v>
      </c>
      <c r="H4532" s="1" t="str">
        <f>+'BD1'!H4532</f>
        <v>NA</v>
      </c>
      <c r="J4532" s="1" t="s">
        <v>306</v>
      </c>
      <c r="K4532" s="1" t="s">
        <v>327</v>
      </c>
      <c r="L4532" s="3" t="s">
        <v>37</v>
      </c>
      <c r="M4532" s="1" t="s">
        <v>67</v>
      </c>
      <c r="N4532" s="4">
        <f>IFERROR(AVERAGEIFS('TE por AEA'!$H$2:$H$12257,'TE por AEA'!$A$2:$A$12257,'TE por AEA'!J4532,'TE por AEA'!$B$2:$B$12257,'TE por AEA'!K4532,'TE por AEA'!$F$2:$F$12257,'TE por AEA'!L4532),"No hay registro")</f>
        <v>0.59443999999999997</v>
      </c>
      <c r="O4532" s="4"/>
      <c r="P4532" s="4"/>
      <c r="Q4532" s="4"/>
      <c r="R4532" s="4"/>
      <c r="S4532" s="4"/>
    </row>
    <row r="4533" spans="1:19">
      <c r="A4533" s="1" t="str">
        <f>+'BD1'!A4533</f>
        <v>Central Oriental</v>
      </c>
      <c r="B4533" s="1" t="str">
        <f>+'BD1'!B4533</f>
        <v>Coronado</v>
      </c>
      <c r="C4533" s="1" t="str">
        <f>+'BD1'!C4533</f>
        <v>Fiorella Rodríguez Quesada</v>
      </c>
      <c r="D4533" s="1">
        <f>+'BD1'!D4533</f>
        <v>0.25</v>
      </c>
      <c r="E4533" s="1" t="str">
        <f>+'BD1'!E4533</f>
        <v>Técnico</v>
      </c>
      <c r="F4533" s="1" t="str">
        <f>+'BD1'!F4533</f>
        <v>Proyectos financiados con fondos públicos y transferencia MAG: apoyo en la formulación de proyectos de organizaciones (acumulado efectivo por proyecto)</v>
      </c>
      <c r="G4533" s="1" t="str">
        <f>+'BD1'!G4533</f>
        <v>Sustantiva</v>
      </c>
      <c r="H4533" s="1" t="str">
        <f>+'BD1'!H4533</f>
        <v>NA</v>
      </c>
      <c r="J4533" s="1" t="s">
        <v>306</v>
      </c>
      <c r="K4533" s="1" t="s">
        <v>327</v>
      </c>
      <c r="L4533" s="3" t="s">
        <v>38</v>
      </c>
      <c r="M4533" s="1" t="s">
        <v>67</v>
      </c>
      <c r="N4533" s="4">
        <f>IFERROR(AVERAGEIFS('TE por AEA'!$H$2:$H$12257,'TE por AEA'!$A$2:$A$12257,'TE por AEA'!J4533,'TE por AEA'!$B$2:$B$12257,'TE por AEA'!K4533,'TE por AEA'!$F$2:$F$12257,'TE por AEA'!L4533),"No hay registro")</f>
        <v>11.41333</v>
      </c>
      <c r="O4533" s="4"/>
      <c r="P4533" s="4"/>
      <c r="Q4533" s="4"/>
      <c r="R4533" s="4"/>
      <c r="S4533" s="4"/>
    </row>
    <row r="4534" spans="1:19">
      <c r="A4534" s="1" t="str">
        <f>+'BD1'!A4534</f>
        <v>Central Oriental</v>
      </c>
      <c r="B4534" s="1" t="str">
        <f>+'BD1'!B4534</f>
        <v>Coronado</v>
      </c>
      <c r="C4534" s="1" t="str">
        <f>+'BD1'!C4534</f>
        <v>Fiorella Rodríguez Quesada</v>
      </c>
      <c r="D4534" s="1">
        <f>+'BD1'!D4534</f>
        <v>0.25</v>
      </c>
      <c r="E4534" s="1" t="str">
        <f>+'BD1'!E4534</f>
        <v>Técnico</v>
      </c>
      <c r="F4534" s="1" t="str">
        <f>+'BD1'!F4534</f>
        <v>Proyectos financiados con fondos públicos: seguimiento técnico (por visita a proyecto)</v>
      </c>
      <c r="G4534" s="1" t="str">
        <f>+'BD1'!G4534</f>
        <v>Sustantiva</v>
      </c>
      <c r="H4534" s="1" t="str">
        <f>+'BD1'!H4534</f>
        <v>NA</v>
      </c>
      <c r="J4534" s="1" t="s">
        <v>306</v>
      </c>
      <c r="K4534" s="1" t="s">
        <v>327</v>
      </c>
      <c r="L4534" s="3" t="s">
        <v>39</v>
      </c>
      <c r="M4534" s="1" t="s">
        <v>67</v>
      </c>
      <c r="N4534" s="4">
        <f>IFERROR(AVERAGEIFS('TE por AEA'!$H$2:$H$12257,'TE por AEA'!$A$2:$A$12257,'TE por AEA'!J4534,'TE por AEA'!$B$2:$B$12257,'TE por AEA'!K4534,'TE por AEA'!$F$2:$F$12257,'TE por AEA'!L4534),"No hay registro")</f>
        <v>22.82667</v>
      </c>
      <c r="O4534" s="4"/>
      <c r="P4534" s="4"/>
      <c r="Q4534" s="4"/>
      <c r="R4534" s="4"/>
      <c r="S4534" s="4"/>
    </row>
    <row r="4535" spans="1:19">
      <c r="A4535" s="1" t="str">
        <f>+'BD1'!A4535</f>
        <v>Central Oriental</v>
      </c>
      <c r="B4535" s="1" t="str">
        <f>+'BD1'!B4535</f>
        <v>Coronado</v>
      </c>
      <c r="C4535" s="1" t="str">
        <f>+'BD1'!C4535</f>
        <v>Fiorella Rodríguez Quesada</v>
      </c>
      <c r="D4535" s="1">
        <f>+'BD1'!D4535</f>
        <v>0.25</v>
      </c>
      <c r="E4535" s="1" t="str">
        <f>+'BD1'!E4535</f>
        <v>Técnico</v>
      </c>
      <c r="F4535" s="1" t="str">
        <f>+'BD1'!F4535</f>
        <v>Elaboración de informes trimestrales, semestrales y anuales PAO (por informe)</v>
      </c>
      <c r="G4535" s="1" t="str">
        <f>+'BD1'!G4535</f>
        <v>Administrativa</v>
      </c>
      <c r="H4535" s="1" t="str">
        <f>+'BD1'!H4535</f>
        <v>NA</v>
      </c>
      <c r="J4535" s="1" t="s">
        <v>306</v>
      </c>
      <c r="K4535" s="1" t="s">
        <v>327</v>
      </c>
      <c r="L4535" s="3" t="s">
        <v>40</v>
      </c>
      <c r="M4535" s="1" t="s">
        <v>67</v>
      </c>
      <c r="N4535" s="4">
        <f>IFERROR(AVERAGEIFS('TE por AEA'!$H$2:$H$12257,'TE por AEA'!$A$2:$A$12257,'TE por AEA'!J4535,'TE por AEA'!$B$2:$B$12257,'TE por AEA'!K4535,'TE por AEA'!$F$2:$F$12257,'TE por AEA'!L4535),"No hay registro")</f>
        <v>1.605</v>
      </c>
      <c r="O4535" s="4"/>
      <c r="P4535" s="4"/>
      <c r="Q4535" s="4"/>
      <c r="R4535" s="4"/>
      <c r="S4535" s="4"/>
    </row>
    <row r="4536" spans="1:19">
      <c r="A4536" s="1" t="str">
        <f>+'BD1'!A4536</f>
        <v>Central Oriental</v>
      </c>
      <c r="B4536" s="1" t="str">
        <f>+'BD1'!B4536</f>
        <v>Coronado</v>
      </c>
      <c r="C4536" s="1" t="str">
        <f>+'BD1'!C4536</f>
        <v>Fiorella Rodríguez Quesada</v>
      </c>
      <c r="D4536" s="1">
        <f>+'BD1'!D4536</f>
        <v>0.25</v>
      </c>
      <c r="E4536" s="1" t="str">
        <f>+'BD1'!E4536</f>
        <v>Técnico</v>
      </c>
      <c r="F4536" s="1" t="str">
        <f>+'BD1'!F4536</f>
        <v>Seguimiento a los PAO de los funcionarios a su cargo (por funcionario)</v>
      </c>
      <c r="G4536" s="1" t="str">
        <f>+'BD1'!G4536</f>
        <v>Administrativa</v>
      </c>
      <c r="H4536" s="1" t="str">
        <f>+'BD1'!H4536</f>
        <v>NA</v>
      </c>
      <c r="J4536" s="1" t="s">
        <v>306</v>
      </c>
      <c r="K4536" s="1" t="s">
        <v>327</v>
      </c>
      <c r="L4536" s="3" t="s">
        <v>41</v>
      </c>
      <c r="M4536" s="1" t="s">
        <v>68</v>
      </c>
      <c r="N4536" s="4">
        <f>IFERROR(AVERAGEIFS('TE por AEA'!$H$2:$H$12257,'TE por AEA'!$A$2:$A$12257,'TE por AEA'!J4536,'TE por AEA'!$B$2:$B$12257,'TE por AEA'!K4536,'TE por AEA'!$F$2:$F$12257,'TE por AEA'!L4536),"No hay registro")</f>
        <v>12.84</v>
      </c>
      <c r="O4536" s="4"/>
      <c r="P4536" s="4"/>
      <c r="Q4536" s="4"/>
      <c r="R4536" s="4"/>
      <c r="S4536" s="4"/>
    </row>
    <row r="4537" spans="1:19">
      <c r="A4537" s="1" t="str">
        <f>+'BD1'!A4537</f>
        <v>Central Oriental</v>
      </c>
      <c r="B4537" s="1" t="str">
        <f>+'BD1'!B4537</f>
        <v>Coronado</v>
      </c>
      <c r="C4537" s="1" t="str">
        <f>+'BD1'!C4537</f>
        <v>Fiorella Rodríguez Quesada</v>
      </c>
      <c r="D4537" s="1">
        <f>+'BD1'!D4537</f>
        <v>0.25</v>
      </c>
      <c r="E4537" s="1" t="str">
        <f>+'BD1'!E4537</f>
        <v>Técnico</v>
      </c>
      <c r="F4537" s="1" t="str">
        <f>+'BD1'!F4537</f>
        <v>Inscripción y actualización de PYMPA (por productor)</v>
      </c>
      <c r="G4537" s="1" t="str">
        <f>+'BD1'!G4537</f>
        <v>Sustantiva</v>
      </c>
      <c r="H4537" s="1">
        <f>+'BD1'!H4537</f>
        <v>0.80249999999999999</v>
      </c>
      <c r="J4537" s="1" t="s">
        <v>306</v>
      </c>
      <c r="K4537" s="1" t="s">
        <v>327</v>
      </c>
      <c r="L4537" s="3" t="s">
        <v>42</v>
      </c>
      <c r="M4537" s="1" t="s">
        <v>68</v>
      </c>
      <c r="N4537" s="4">
        <f>IFERROR(AVERAGEIFS('TE por AEA'!$H$2:$H$12257,'TE por AEA'!$A$2:$A$12257,'TE por AEA'!J4537,'TE por AEA'!$B$2:$B$12257,'TE por AEA'!K4537,'TE por AEA'!$F$2:$F$12257,'TE por AEA'!L4537),"No hay registro")</f>
        <v>12.84</v>
      </c>
      <c r="O4537" s="4"/>
      <c r="P4537" s="4"/>
      <c r="Q4537" s="4"/>
      <c r="R4537" s="4"/>
      <c r="S4537" s="4"/>
    </row>
    <row r="4538" spans="1:19">
      <c r="A4538" s="1" t="str">
        <f>+'BD1'!A4538</f>
        <v>Central Oriental</v>
      </c>
      <c r="B4538" s="1" t="str">
        <f>+'BD1'!B4538</f>
        <v>Coronado</v>
      </c>
      <c r="C4538" s="1" t="str">
        <f>+'BD1'!C4538</f>
        <v>Fiorella Rodríguez Quesada</v>
      </c>
      <c r="D4538" s="1">
        <f>+'BD1'!D4538</f>
        <v>0.25</v>
      </c>
      <c r="E4538" s="1" t="str">
        <f>+'BD1'!E4538</f>
        <v>Técnico</v>
      </c>
      <c r="F4538" s="1" t="str">
        <f>+'BD1'!F4538</f>
        <v>Certificaciones para la Declaración de Bienes Inmuebles ante las municipalidades (por trámite)</v>
      </c>
      <c r="G4538" s="1" t="str">
        <f>+'BD1'!G4538</f>
        <v>Sustantiva</v>
      </c>
      <c r="H4538" s="1" t="str">
        <f>+'BD1'!H4538</f>
        <v>NA</v>
      </c>
      <c r="J4538" s="1" t="s">
        <v>306</v>
      </c>
      <c r="K4538" s="1" t="s">
        <v>327</v>
      </c>
      <c r="L4538" s="3" t="s">
        <v>43</v>
      </c>
      <c r="M4538" s="1" t="s">
        <v>67</v>
      </c>
      <c r="N4538" s="4">
        <f>IFERROR(AVERAGEIFS('TE por AEA'!$H$2:$H$12257,'TE por AEA'!$A$2:$A$12257,'TE por AEA'!J4538,'TE por AEA'!$B$2:$B$12257,'TE por AEA'!K4538,'TE por AEA'!$F$2:$F$12257,'TE por AEA'!L4538),"No hay registro")</f>
        <v>0.62417</v>
      </c>
      <c r="O4538" s="4"/>
      <c r="P4538" s="4"/>
      <c r="Q4538" s="4"/>
      <c r="R4538" s="4"/>
      <c r="S4538" s="4"/>
    </row>
    <row r="4539" spans="1:19">
      <c r="A4539" s="1" t="str">
        <f>+'BD1'!A4539</f>
        <v>Central Oriental</v>
      </c>
      <c r="B4539" s="1" t="str">
        <f>+'BD1'!B4539</f>
        <v>Coronado</v>
      </c>
      <c r="C4539" s="1" t="str">
        <f>+'BD1'!C4539</f>
        <v>Fiorella Rodríguez Quesada</v>
      </c>
      <c r="D4539" s="1">
        <f>+'BD1'!D4539</f>
        <v>0.25</v>
      </c>
      <c r="E4539" s="1" t="str">
        <f>+'BD1'!E4539</f>
        <v>Técnico</v>
      </c>
      <c r="F4539" s="1" t="str">
        <f>+'BD1'!F4539</f>
        <v>Participación en reuniones EREA (por reunión)</v>
      </c>
      <c r="G4539" s="1" t="str">
        <f>+'BD1'!G4539</f>
        <v>Administrativa</v>
      </c>
      <c r="H4539" s="1" t="str">
        <f>+'BD1'!H4539</f>
        <v>NA</v>
      </c>
      <c r="J4539" s="1" t="s">
        <v>306</v>
      </c>
      <c r="K4539" s="1" t="s">
        <v>327</v>
      </c>
      <c r="L4539" s="3" t="s">
        <v>44</v>
      </c>
      <c r="M4539" s="1" t="s">
        <v>67</v>
      </c>
      <c r="N4539" s="4" t="str">
        <f>IFERROR(AVERAGEIFS('TE por AEA'!$H$2:$H$12257,'TE por AEA'!$A$2:$A$12257,'TE por AEA'!J4539,'TE por AEA'!$B$2:$B$12257,'TE por AEA'!K4539,'TE por AEA'!$F$2:$F$12257,'TE por AEA'!L4539),"No hay registro")</f>
        <v>No hay registro</v>
      </c>
      <c r="O4539" s="4"/>
      <c r="P4539" s="4"/>
      <c r="Q4539" s="4"/>
      <c r="R4539" s="4"/>
      <c r="S4539" s="4"/>
    </row>
    <row r="4540" spans="1:19">
      <c r="A4540" s="1" t="str">
        <f>+'BD1'!A4540</f>
        <v>Central Oriental</v>
      </c>
      <c r="B4540" s="1" t="str">
        <f>+'BD1'!B4540</f>
        <v>Coronado</v>
      </c>
      <c r="C4540" s="1" t="str">
        <f>+'BD1'!C4540</f>
        <v>Fiorella Rodríguez Quesada</v>
      </c>
      <c r="D4540" s="1">
        <f>+'BD1'!D4540</f>
        <v>0.25</v>
      </c>
      <c r="E4540" s="1" t="str">
        <f>+'BD1'!E4540</f>
        <v>Técnico</v>
      </c>
      <c r="F4540" s="1" t="str">
        <f>+'BD1'!F4540</f>
        <v>Participación en grupos técnicos o comisiones (por reunión)</v>
      </c>
      <c r="G4540" s="1" t="str">
        <f>+'BD1'!G4540</f>
        <v>Sustantiva</v>
      </c>
      <c r="H4540" s="1">
        <f>+'BD1'!H4540</f>
        <v>2.14</v>
      </c>
      <c r="J4540" s="1" t="s">
        <v>306</v>
      </c>
      <c r="K4540" s="1" t="s">
        <v>327</v>
      </c>
      <c r="L4540" s="3" t="s">
        <v>45</v>
      </c>
      <c r="M4540" s="1" t="s">
        <v>68</v>
      </c>
      <c r="N4540" s="4" t="str">
        <f>IFERROR(AVERAGEIFS('TE por AEA'!$H$2:$H$12257,'TE por AEA'!$A$2:$A$12257,'TE por AEA'!J4540,'TE por AEA'!$B$2:$B$12257,'TE por AEA'!K4540,'TE por AEA'!$F$2:$F$12257,'TE por AEA'!L4540),"No hay registro")</f>
        <v>No hay registro</v>
      </c>
      <c r="O4540" s="4"/>
      <c r="P4540" s="4"/>
      <c r="Q4540" s="4"/>
      <c r="R4540" s="4"/>
      <c r="S4540" s="4"/>
    </row>
    <row r="4541" spans="1:19">
      <c r="A4541" s="1" t="str">
        <f>+'BD1'!A4541</f>
        <v>Central Oriental</v>
      </c>
      <c r="B4541" s="1" t="str">
        <f>+'BD1'!B4541</f>
        <v>Coronado</v>
      </c>
      <c r="C4541" s="1" t="str">
        <f>+'BD1'!C4541</f>
        <v>Fiorella Rodríguez Quesada</v>
      </c>
      <c r="D4541" s="1">
        <f>+'BD1'!D4541</f>
        <v>0.25</v>
      </c>
      <c r="E4541" s="1" t="str">
        <f>+'BD1'!E4541</f>
        <v>Técnico</v>
      </c>
      <c r="F4541" s="1" t="str">
        <f>+'BD1'!F4541</f>
        <v>Participación en capacitaciones técnicas (por capacitación)</v>
      </c>
      <c r="G4541" s="1" t="str">
        <f>+'BD1'!G4541</f>
        <v>Administrativa</v>
      </c>
      <c r="H4541" s="1" t="str">
        <f>+'BD1'!H4541</f>
        <v>NA</v>
      </c>
      <c r="J4541" s="1" t="s">
        <v>306</v>
      </c>
      <c r="K4541" s="1" t="s">
        <v>327</v>
      </c>
      <c r="L4541" s="3" t="s">
        <v>46</v>
      </c>
      <c r="M4541" s="1" t="s">
        <v>67</v>
      </c>
      <c r="N4541" s="4" t="str">
        <f>IFERROR(AVERAGEIFS('TE por AEA'!$H$2:$H$12257,'TE por AEA'!$A$2:$A$12257,'TE por AEA'!J4541,'TE por AEA'!$B$2:$B$12257,'TE por AEA'!K4541,'TE por AEA'!$F$2:$F$12257,'TE por AEA'!L4541),"No hay registro")</f>
        <v>No hay registro</v>
      </c>
      <c r="O4541" s="4"/>
      <c r="P4541" s="4"/>
      <c r="Q4541" s="4"/>
      <c r="R4541" s="4"/>
      <c r="S4541" s="4"/>
    </row>
    <row r="4542" spans="1:19">
      <c r="A4542" s="1" t="str">
        <f>+'BD1'!A4542</f>
        <v>Central Oriental</v>
      </c>
      <c r="B4542" s="1" t="str">
        <f>+'BD1'!B4542</f>
        <v>Coronado</v>
      </c>
      <c r="C4542" s="1" t="str">
        <f>+'BD1'!C4542</f>
        <v>Fiorella Rodríguez Quesada</v>
      </c>
      <c r="D4542" s="1">
        <f>+'BD1'!D4542</f>
        <v>0.25</v>
      </c>
      <c r="E4542" s="1" t="str">
        <f>+'BD1'!E4542</f>
        <v>Técnico</v>
      </c>
      <c r="F4542" s="1" t="str">
        <f>+'BD1'!F4542</f>
        <v xml:space="preserve">Participación en charlas y sesiones técnicas, de trabajo y de actualización de conocimiento (por evento) </v>
      </c>
      <c r="G4542" s="1" t="str">
        <f>+'BD1'!G4542</f>
        <v>Administrativa</v>
      </c>
      <c r="H4542" s="1">
        <f>+'BD1'!H4542</f>
        <v>4.4583300000000001</v>
      </c>
      <c r="J4542" s="1" t="s">
        <v>306</v>
      </c>
      <c r="K4542" s="1" t="s">
        <v>327</v>
      </c>
      <c r="L4542" s="3" t="s">
        <v>47</v>
      </c>
      <c r="M4542" s="1" t="s">
        <v>68</v>
      </c>
      <c r="N4542" s="4">
        <f>IFERROR(AVERAGEIFS('TE por AEA'!$H$2:$H$12257,'TE por AEA'!$A$2:$A$12257,'TE por AEA'!J4542,'TE por AEA'!$B$2:$B$12257,'TE por AEA'!K4542,'TE por AEA'!$F$2:$F$12257,'TE por AEA'!L4542),"No hay registro")</f>
        <v>7.49</v>
      </c>
      <c r="O4542" s="4"/>
      <c r="P4542" s="4"/>
      <c r="Q4542" s="4"/>
      <c r="R4542" s="4"/>
      <c r="S4542" s="4"/>
    </row>
    <row r="4543" spans="1:19">
      <c r="A4543" s="1" t="str">
        <f>+'BD1'!A4543</f>
        <v>Central Oriental</v>
      </c>
      <c r="B4543" s="1" t="str">
        <f>+'BD1'!B4543</f>
        <v>Coronado</v>
      </c>
      <c r="C4543" s="1" t="str">
        <f>+'BD1'!C4543</f>
        <v>Fiorella Rodríguez Quesada</v>
      </c>
      <c r="D4543" s="1">
        <f>+'BD1'!D4543</f>
        <v>0.25</v>
      </c>
      <c r="E4543" s="1" t="str">
        <f>+'BD1'!E4543</f>
        <v>Técnico</v>
      </c>
      <c r="F4543" s="1" t="str">
        <f>+'BD1'!F4543</f>
        <v>Aplicación de censos y apoyo en sondeo de precios de insumos agropecuarios (por censo o sondeo)</v>
      </c>
      <c r="G4543" s="1" t="str">
        <f>+'BD1'!G4543</f>
        <v>Sustantiva</v>
      </c>
      <c r="H4543" s="1" t="str">
        <f>+'BD1'!H4543</f>
        <v>NA</v>
      </c>
      <c r="J4543" s="1" t="s">
        <v>306</v>
      </c>
      <c r="K4543" s="1" t="s">
        <v>327</v>
      </c>
      <c r="L4543" s="3" t="s">
        <v>48</v>
      </c>
      <c r="M4543" s="1" t="s">
        <v>68</v>
      </c>
      <c r="N4543" s="4">
        <f>IFERROR(AVERAGEIFS('TE por AEA'!$H$2:$H$12257,'TE por AEA'!$A$2:$A$12257,'TE por AEA'!J4543,'TE por AEA'!$B$2:$B$12257,'TE por AEA'!K4543,'TE por AEA'!$F$2:$F$12257,'TE por AEA'!L4543),"No hay registro")</f>
        <v>6.0633299999999997</v>
      </c>
      <c r="O4543" s="4"/>
      <c r="P4543" s="4"/>
      <c r="Q4543" s="4"/>
      <c r="R4543" s="4"/>
      <c r="S4543" s="4"/>
    </row>
    <row r="4544" spans="1:19">
      <c r="A4544" s="1" t="str">
        <f>+'BD1'!A4544</f>
        <v>Central Oriental</v>
      </c>
      <c r="B4544" s="1" t="str">
        <f>+'BD1'!B4544</f>
        <v>Coronado</v>
      </c>
      <c r="C4544" s="1" t="str">
        <f>+'BD1'!C4544</f>
        <v>Fiorella Rodríguez Quesada</v>
      </c>
      <c r="D4544" s="1">
        <f>+'BD1'!D4544</f>
        <v>0.25</v>
      </c>
      <c r="E4544" s="1" t="str">
        <f>+'BD1'!E4544</f>
        <v>Técnico</v>
      </c>
      <c r="F4544" s="1" t="str">
        <f>+'BD1'!F4544</f>
        <v>Coordinación de acciones entre dependencias del MAG (por acción de cordinación)</v>
      </c>
      <c r="G4544" s="1" t="str">
        <f>+'BD1'!G4544</f>
        <v>Administrativa</v>
      </c>
      <c r="H4544" s="1">
        <f>+'BD1'!H4544</f>
        <v>1.1145799999999999</v>
      </c>
      <c r="J4544" s="1" t="s">
        <v>306</v>
      </c>
      <c r="K4544" s="1" t="s">
        <v>327</v>
      </c>
      <c r="L4544" s="3" t="s">
        <v>49</v>
      </c>
      <c r="M4544" s="1" t="s">
        <v>67</v>
      </c>
      <c r="N4544" s="4">
        <f>IFERROR(AVERAGEIFS('TE por AEA'!$H$2:$H$12257,'TE por AEA'!$A$2:$A$12257,'TE por AEA'!J4544,'TE por AEA'!$B$2:$B$12257,'TE por AEA'!K4544,'TE por AEA'!$F$2:$F$12257,'TE por AEA'!L4544),"No hay registro")</f>
        <v>1.605</v>
      </c>
      <c r="O4544" s="4"/>
      <c r="P4544" s="4"/>
      <c r="Q4544" s="4"/>
      <c r="R4544" s="4"/>
      <c r="S4544" s="4"/>
    </row>
    <row r="4545" spans="1:19">
      <c r="A4545" s="1" t="str">
        <f>+'BD1'!A4545</f>
        <v>Central Oriental</v>
      </c>
      <c r="B4545" s="1" t="str">
        <f>+'BD1'!B4545</f>
        <v>Coronado</v>
      </c>
      <c r="C4545" s="1" t="str">
        <f>+'BD1'!C4545</f>
        <v>Fiorella Rodríguez Quesada</v>
      </c>
      <c r="D4545" s="1">
        <f>+'BD1'!D4545</f>
        <v>0.25</v>
      </c>
      <c r="E4545" s="1" t="str">
        <f>+'BD1'!E4545</f>
        <v>Técnico</v>
      </c>
      <c r="F4545" s="1" t="str">
        <f>+'BD1'!F4545</f>
        <v>Otorgamiento de permisos para quemas agropecuarias (por trámite)</v>
      </c>
      <c r="G4545" s="1" t="str">
        <f>+'BD1'!G4545</f>
        <v>Sustantiva</v>
      </c>
      <c r="H4545" s="1" t="str">
        <f>+'BD1'!H4545</f>
        <v>NA</v>
      </c>
      <c r="J4545" s="1" t="s">
        <v>306</v>
      </c>
      <c r="K4545" s="1" t="s">
        <v>327</v>
      </c>
      <c r="L4545" s="3" t="s">
        <v>50</v>
      </c>
      <c r="M4545" s="1" t="s">
        <v>68</v>
      </c>
      <c r="N4545" s="4">
        <f>IFERROR(AVERAGEIFS('TE por AEA'!$H$2:$H$12257,'TE por AEA'!$A$2:$A$12257,'TE por AEA'!J4545,'TE por AEA'!$B$2:$B$12257,'TE por AEA'!K4545,'TE por AEA'!$F$2:$F$12257,'TE por AEA'!L4545),"No hay registro")</f>
        <v>1.605</v>
      </c>
      <c r="O4545" s="4"/>
      <c r="P4545" s="4"/>
      <c r="Q4545" s="4"/>
      <c r="R4545" s="4"/>
      <c r="S4545" s="4"/>
    </row>
    <row r="4546" spans="1:19">
      <c r="A4546" s="1" t="str">
        <f>+'BD1'!A4546</f>
        <v>Central Oriental</v>
      </c>
      <c r="B4546" s="1" t="str">
        <f>+'BD1'!B4546</f>
        <v>Coronado</v>
      </c>
      <c r="C4546" s="1" t="str">
        <f>+'BD1'!C4546</f>
        <v>Fiorella Rodríguez Quesada</v>
      </c>
      <c r="D4546" s="1">
        <f>+'BD1'!D4546</f>
        <v>0.25</v>
      </c>
      <c r="E4546" s="1" t="str">
        <f>+'BD1'!E4546</f>
        <v>Técnico</v>
      </c>
      <c r="F4546" s="1" t="str">
        <f>+'BD1'!F4546</f>
        <v>Elaboración de Autoevaluación en Control Interno (acumulado efectivo por aplicación de la autoevaluación)</v>
      </c>
      <c r="G4546" s="1" t="str">
        <f>+'BD1'!G4546</f>
        <v>Administrativa</v>
      </c>
      <c r="H4546" s="1" t="str">
        <f>+'BD1'!H4546</f>
        <v>NA</v>
      </c>
      <c r="J4546" s="1" t="s">
        <v>306</v>
      </c>
      <c r="K4546" s="1" t="s">
        <v>327</v>
      </c>
      <c r="L4546" s="3" t="s">
        <v>51</v>
      </c>
      <c r="M4546" s="1" t="s">
        <v>67</v>
      </c>
      <c r="N4546" s="4">
        <f>IFERROR(AVERAGEIFS('TE por AEA'!$H$2:$H$12257,'TE por AEA'!$A$2:$A$12257,'TE por AEA'!J4546,'TE por AEA'!$B$2:$B$12257,'TE por AEA'!K4546,'TE por AEA'!$F$2:$F$12257,'TE por AEA'!L4546),"No hay registro")</f>
        <v>4.8150000000000004</v>
      </c>
      <c r="O4546" s="4"/>
      <c r="P4546" s="4"/>
      <c r="Q4546" s="4"/>
      <c r="R4546" s="4"/>
      <c r="S4546" s="4"/>
    </row>
    <row r="4547" spans="1:19">
      <c r="A4547" s="1" t="str">
        <f>+'BD1'!A4547</f>
        <v>Central Oriental</v>
      </c>
      <c r="B4547" s="1" t="str">
        <f>+'BD1'!B4547</f>
        <v>Coronado</v>
      </c>
      <c r="C4547" s="1" t="str">
        <f>+'BD1'!C4547</f>
        <v>Fiorella Rodríguez Quesada</v>
      </c>
      <c r="D4547" s="1">
        <f>+'BD1'!D4547</f>
        <v>0.25</v>
      </c>
      <c r="E4547" s="1" t="str">
        <f>+'BD1'!E4547</f>
        <v>Técnico</v>
      </c>
      <c r="F4547" s="1" t="str">
        <f>+'BD1'!F4547</f>
        <v>Determinación y evaluación de riesgos en SEVRIMAG (acumulado efectivo por aplicación del SEVRIMAG)</v>
      </c>
      <c r="G4547" s="1" t="str">
        <f>+'BD1'!G4547</f>
        <v>Administrativa</v>
      </c>
      <c r="H4547" s="1" t="str">
        <f>+'BD1'!H4547</f>
        <v>NA</v>
      </c>
      <c r="J4547" s="1" t="s">
        <v>306</v>
      </c>
      <c r="K4547" s="1" t="s">
        <v>327</v>
      </c>
      <c r="L4547" s="3" t="s">
        <v>52</v>
      </c>
      <c r="M4547" s="1" t="s">
        <v>68</v>
      </c>
      <c r="N4547" s="4">
        <f>IFERROR(AVERAGEIFS('TE por AEA'!$H$2:$H$12257,'TE por AEA'!$A$2:$A$12257,'TE por AEA'!J4547,'TE por AEA'!$B$2:$B$12257,'TE por AEA'!K4547,'TE por AEA'!$F$2:$F$12257,'TE por AEA'!L4547),"No hay registro")</f>
        <v>2.31833</v>
      </c>
      <c r="O4547" s="4"/>
      <c r="P4547" s="4"/>
      <c r="Q4547" s="4"/>
      <c r="R4547" s="4"/>
      <c r="S4547" s="4"/>
    </row>
    <row r="4548" spans="1:19">
      <c r="A4548" s="1" t="str">
        <f>+'BD1'!A4548</f>
        <v>Central Oriental</v>
      </c>
      <c r="B4548" s="1" t="str">
        <f>+'BD1'!B4548</f>
        <v>Coronado</v>
      </c>
      <c r="C4548" s="1" t="str">
        <f>+'BD1'!C4548</f>
        <v>Fiorella Rodríguez Quesada</v>
      </c>
      <c r="D4548" s="1">
        <f>+'BD1'!D4548</f>
        <v>0.25</v>
      </c>
      <c r="E4548" s="1" t="str">
        <f>+'BD1'!E4548</f>
        <v>Técnico</v>
      </c>
      <c r="F4548" s="1" t="str">
        <f>+'BD1'!F4548</f>
        <v>Seguimiento a plan de mitigación de riesgos en SEVRIMAG (acumulado efectivo por seguimiento)</v>
      </c>
      <c r="G4548" s="1" t="str">
        <f>+'BD1'!G4548</f>
        <v>Administrativa</v>
      </c>
      <c r="H4548" s="1" t="str">
        <f>+'BD1'!H4548</f>
        <v>NA</v>
      </c>
      <c r="J4548" s="1" t="s">
        <v>306</v>
      </c>
      <c r="K4548" s="1" t="s">
        <v>327</v>
      </c>
      <c r="L4548" s="3" t="s">
        <v>53</v>
      </c>
      <c r="M4548" s="1" t="s">
        <v>68</v>
      </c>
      <c r="N4548" s="4">
        <f>IFERROR(AVERAGEIFS('TE por AEA'!$H$2:$H$12257,'TE por AEA'!$A$2:$A$12257,'TE por AEA'!J4548,'TE por AEA'!$B$2:$B$12257,'TE por AEA'!K4548,'TE por AEA'!$F$2:$F$12257,'TE por AEA'!L4548),"No hay registro")</f>
        <v>4.28</v>
      </c>
      <c r="O4548" s="4"/>
      <c r="P4548" s="4"/>
      <c r="Q4548" s="4"/>
      <c r="R4548" s="4"/>
      <c r="S4548" s="4"/>
    </row>
    <row r="4549" spans="1:19">
      <c r="A4549" s="1" t="str">
        <f>+'BD1'!A4549</f>
        <v>Central Oriental</v>
      </c>
      <c r="B4549" s="1" t="str">
        <f>+'BD1'!B4549</f>
        <v>Coronado</v>
      </c>
      <c r="C4549" s="1" t="str">
        <f>+'BD1'!C4549</f>
        <v>Fiorella Rodríguez Quesada</v>
      </c>
      <c r="D4549" s="1">
        <f>+'BD1'!D4549</f>
        <v>0.25</v>
      </c>
      <c r="E4549" s="1" t="str">
        <f>+'BD1'!E4549</f>
        <v>Técnico</v>
      </c>
      <c r="F4549" s="1" t="str">
        <f>+'BD1'!F4549</f>
        <v>Seguimiento a plan de mejora de la Autoevaluación en Control Interno (acumulado efectivo por seguimiento)</v>
      </c>
      <c r="G4549" s="1" t="str">
        <f>+'BD1'!G4549</f>
        <v>Administrativa</v>
      </c>
      <c r="H4549" s="1" t="str">
        <f>+'BD1'!H4549</f>
        <v>NA</v>
      </c>
      <c r="J4549" s="1" t="s">
        <v>306</v>
      </c>
      <c r="K4549" s="1" t="s">
        <v>327</v>
      </c>
      <c r="L4549" s="3" t="s">
        <v>54</v>
      </c>
      <c r="M4549" s="1" t="s">
        <v>68</v>
      </c>
      <c r="N4549" s="4">
        <f>IFERROR(AVERAGEIFS('TE por AEA'!$H$2:$H$12257,'TE por AEA'!$A$2:$A$12257,'TE por AEA'!J4549,'TE por AEA'!$B$2:$B$12257,'TE por AEA'!K4549,'TE por AEA'!$F$2:$F$12257,'TE por AEA'!L4549),"No hay registro")</f>
        <v>6.42</v>
      </c>
      <c r="O4549" s="4"/>
      <c r="P4549" s="4"/>
      <c r="Q4549" s="4"/>
      <c r="R4549" s="4"/>
      <c r="S4549" s="4"/>
    </row>
    <row r="4550" spans="1:19">
      <c r="A4550" s="1" t="str">
        <f>+'BD1'!A4550</f>
        <v>Central Oriental</v>
      </c>
      <c r="B4550" s="1" t="str">
        <f>+'BD1'!B4550</f>
        <v>Coronado</v>
      </c>
      <c r="C4550" s="1" t="str">
        <f>+'BD1'!C4550</f>
        <v>Fiorella Rodríguez Quesada</v>
      </c>
      <c r="D4550" s="1">
        <f>+'BD1'!D4550</f>
        <v>0.25</v>
      </c>
      <c r="E4550" s="1" t="str">
        <f>+'BD1'!E4550</f>
        <v>Técnico</v>
      </c>
      <c r="F4550" s="1" t="str">
        <f>+'BD1'!F4550</f>
        <v>Reuniones de personal AEA (por reunión)</v>
      </c>
      <c r="G4550" s="1" t="str">
        <f>+'BD1'!G4550</f>
        <v>Administrativa</v>
      </c>
      <c r="H4550" s="1">
        <f>+'BD1'!H4550</f>
        <v>1.7833300000000001</v>
      </c>
      <c r="J4550" s="1" t="s">
        <v>306</v>
      </c>
      <c r="K4550" s="1" t="s">
        <v>327</v>
      </c>
      <c r="L4550" s="3" t="s">
        <v>55</v>
      </c>
      <c r="M4550" s="1" t="s">
        <v>68</v>
      </c>
      <c r="N4550" s="4">
        <f>IFERROR(AVERAGEIFS('TE por AEA'!$H$2:$H$12257,'TE por AEA'!$A$2:$A$12257,'TE por AEA'!J4550,'TE por AEA'!$B$2:$B$12257,'TE por AEA'!K4550,'TE por AEA'!$F$2:$F$12257,'TE por AEA'!L4550),"No hay registro")</f>
        <v>1.15917</v>
      </c>
      <c r="O4550" s="4"/>
      <c r="P4550" s="4"/>
      <c r="Q4550" s="4"/>
      <c r="R4550" s="4"/>
      <c r="S4550" s="4"/>
    </row>
    <row r="4551" spans="1:19">
      <c r="A4551" s="1" t="str">
        <f>+'BD1'!A4551</f>
        <v>Central Oriental</v>
      </c>
      <c r="B4551" s="1" t="str">
        <f>+'BD1'!B4551</f>
        <v>Coronado</v>
      </c>
      <c r="C4551" s="1" t="str">
        <f>+'BD1'!C4551</f>
        <v>Fiorella Rodríguez Quesada</v>
      </c>
      <c r="D4551" s="1">
        <f>+'BD1'!D4551</f>
        <v>0.25</v>
      </c>
      <c r="E4551" s="1" t="str">
        <f>+'BD1'!E4551</f>
        <v>Técnico</v>
      </c>
      <c r="F4551" s="1" t="str">
        <f>+'BD1'!F4551</f>
        <v>Actualización del sistema de gestión documental y archivo (tiempo efectivo por día)</v>
      </c>
      <c r="G4551" s="1" t="str">
        <f>+'BD1'!G4551</f>
        <v>Administrativa</v>
      </c>
      <c r="H4551" s="1">
        <f>+'BD1'!H4551</f>
        <v>0.80249999999999999</v>
      </c>
      <c r="J4551" s="1" t="s">
        <v>306</v>
      </c>
      <c r="K4551" s="1" t="s">
        <v>327</v>
      </c>
      <c r="L4551" s="3" t="s">
        <v>56</v>
      </c>
      <c r="M4551" s="1" t="s">
        <v>68</v>
      </c>
      <c r="N4551" s="4">
        <f>IFERROR(AVERAGEIFS('TE por AEA'!$H$2:$H$12257,'TE por AEA'!$A$2:$A$12257,'TE por AEA'!J4551,'TE por AEA'!$B$2:$B$12257,'TE por AEA'!K4551,'TE por AEA'!$F$2:$F$12257,'TE por AEA'!L4551),"No hay registro")</f>
        <v>1.15917</v>
      </c>
      <c r="O4551" s="4"/>
      <c r="P4551" s="4"/>
      <c r="Q4551" s="4"/>
      <c r="R4551" s="4"/>
      <c r="S4551" s="4"/>
    </row>
    <row r="4552" spans="1:19">
      <c r="A4552" s="1" t="str">
        <f>+'BD1'!A4552</f>
        <v>Central Oriental</v>
      </c>
      <c r="B4552" s="1" t="str">
        <f>+'BD1'!B4552</f>
        <v>Coronado</v>
      </c>
      <c r="C4552" s="1" t="str">
        <f>+'BD1'!C4552</f>
        <v>Fiorella Rodríguez Quesada</v>
      </c>
      <c r="D4552" s="1">
        <f>+'BD1'!D4552</f>
        <v>0.25</v>
      </c>
      <c r="E4552" s="1" t="str">
        <f>+'BD1'!E4552</f>
        <v>Técnico</v>
      </c>
      <c r="F4552" s="1" t="str">
        <f>+'BD1'!F4552</f>
        <v>Actualización del sistema SisDNEA (por productor)</v>
      </c>
      <c r="G4552" s="1" t="str">
        <f>+'BD1'!G4552</f>
        <v>Administrativa</v>
      </c>
      <c r="H4552" s="1">
        <f>+'BD1'!H4552</f>
        <v>0.80249999999999999</v>
      </c>
      <c r="J4552" s="1" t="s">
        <v>306</v>
      </c>
      <c r="K4552" s="1" t="s">
        <v>327</v>
      </c>
      <c r="L4552" s="3" t="s">
        <v>57</v>
      </c>
      <c r="M4552" s="1" t="s">
        <v>68</v>
      </c>
      <c r="N4552" s="4">
        <f>IFERROR(AVERAGEIFS('TE por AEA'!$H$2:$H$12257,'TE por AEA'!$A$2:$A$12257,'TE por AEA'!J4552,'TE por AEA'!$B$2:$B$12257,'TE por AEA'!K4552,'TE por AEA'!$F$2:$F$12257,'TE por AEA'!L4552),"No hay registro")</f>
        <v>0.59443999999999997</v>
      </c>
      <c r="O4552" s="4"/>
      <c r="P4552" s="4"/>
      <c r="Q4552" s="4"/>
      <c r="R4552" s="4"/>
      <c r="S4552" s="4"/>
    </row>
    <row r="4553" spans="1:19">
      <c r="A4553" s="1" t="str">
        <f>+'BD1'!A4553</f>
        <v>Central Oriental</v>
      </c>
      <c r="B4553" s="1" t="str">
        <f>+'BD1'!B4553</f>
        <v>Coronado</v>
      </c>
      <c r="C4553" s="1" t="str">
        <f>+'BD1'!C4553</f>
        <v>Fiorella Rodríguez Quesada</v>
      </c>
      <c r="D4553" s="1">
        <f>+'BD1'!D4553</f>
        <v>0.25</v>
      </c>
      <c r="E4553" s="1" t="str">
        <f>+'BD1'!E4553</f>
        <v>Técnico</v>
      </c>
      <c r="F4553" s="1" t="str">
        <f>+'BD1'!F4553</f>
        <v>Seguimiento semestral de la determinación de expectativas (por seguimiento)</v>
      </c>
      <c r="G4553" s="1" t="str">
        <f>+'BD1'!G4553</f>
        <v>Administrativa</v>
      </c>
      <c r="H4553" s="1" t="str">
        <f>+'BD1'!H4553</f>
        <v>NA</v>
      </c>
      <c r="J4553" s="1" t="s">
        <v>306</v>
      </c>
      <c r="K4553" s="1" t="s">
        <v>327</v>
      </c>
      <c r="L4553" s="3" t="s">
        <v>58</v>
      </c>
      <c r="M4553" s="1" t="s">
        <v>68</v>
      </c>
      <c r="N4553" s="4">
        <f>IFERROR(AVERAGEIFS('TE por AEA'!$H$2:$H$12257,'TE por AEA'!$A$2:$A$12257,'TE por AEA'!J4553,'TE por AEA'!$B$2:$B$12257,'TE por AEA'!K4553,'TE por AEA'!$F$2:$F$12257,'TE por AEA'!L4553),"No hay registro")</f>
        <v>0.37153000000000003</v>
      </c>
      <c r="O4553" s="4"/>
      <c r="P4553" s="4"/>
      <c r="Q4553" s="4"/>
      <c r="R4553" s="4"/>
      <c r="S4553" s="4"/>
    </row>
    <row r="4554" spans="1:19">
      <c r="A4554" s="1" t="str">
        <f>+'BD1'!A4554</f>
        <v>Central Oriental</v>
      </c>
      <c r="B4554" s="1" t="str">
        <f>+'BD1'!B4554</f>
        <v>Coronado</v>
      </c>
      <c r="C4554" s="1" t="str">
        <f>+'BD1'!C4554</f>
        <v>Fiorella Rodríguez Quesada</v>
      </c>
      <c r="D4554" s="1">
        <f>+'BD1'!D4554</f>
        <v>0.25</v>
      </c>
      <c r="E4554" s="1" t="str">
        <f>+'BD1'!E4554</f>
        <v>Técnico</v>
      </c>
      <c r="F4554" s="1" t="str">
        <f>+'BD1'!F4554</f>
        <v>Elaboración de la evaluación del desempeño (por reunión)</v>
      </c>
      <c r="G4554" s="1" t="str">
        <f>+'BD1'!G4554</f>
        <v>Administrativa</v>
      </c>
      <c r="H4554" s="1" t="str">
        <f>+'BD1'!H4554</f>
        <v>NA</v>
      </c>
      <c r="J4554" s="1" t="s">
        <v>306</v>
      </c>
      <c r="K4554" s="1" t="s">
        <v>327</v>
      </c>
      <c r="L4554" s="3" t="s">
        <v>135</v>
      </c>
      <c r="M4554" s="1" t="s">
        <v>68</v>
      </c>
      <c r="N4554" s="4">
        <f>IFERROR(AVERAGEIFS('TE por AEA'!$H$2:$H$12257,'TE por AEA'!$A$2:$A$12257,'TE por AEA'!J4554,'TE por AEA'!$B$2:$B$12257,'TE por AEA'!K4554,'TE por AEA'!$F$2:$F$12257,'TE por AEA'!L4554),"No hay registro")</f>
        <v>0.80249999999999999</v>
      </c>
      <c r="O4554" s="4"/>
      <c r="P4554" s="4"/>
      <c r="Q4554" s="4"/>
      <c r="R4554" s="4"/>
      <c r="S4554" s="4"/>
    </row>
    <row r="4555" spans="1:19">
      <c r="A4555" s="1" t="str">
        <f>+'BD1'!A4555</f>
        <v>Central Oriental</v>
      </c>
      <c r="B4555" s="1" t="str">
        <f>+'BD1'!B4555</f>
        <v>Coronado</v>
      </c>
      <c r="C4555" s="1" t="str">
        <f>+'BD1'!C4555</f>
        <v>Fiorella Rodríguez Quesada</v>
      </c>
      <c r="D4555" s="1">
        <f>+'BD1'!D4555</f>
        <v>0.25</v>
      </c>
      <c r="E4555" s="1" t="str">
        <f>+'BD1'!E4555</f>
        <v>Técnico</v>
      </c>
      <c r="F4555" s="1" t="str">
        <f>+'BD1'!F4555</f>
        <v>Elaboración de inventarios de equipos, materiales e insumos (tiempo efectivo por día)</v>
      </c>
      <c r="G4555" s="1" t="str">
        <f>+'BD1'!G4555</f>
        <v>Administrativa</v>
      </c>
      <c r="H4555" s="1" t="str">
        <f>+'BD1'!H4555</f>
        <v>NA</v>
      </c>
      <c r="J4555" s="1" t="s">
        <v>306</v>
      </c>
      <c r="K4555" s="1" t="s">
        <v>327</v>
      </c>
      <c r="L4555" s="3" t="s">
        <v>59</v>
      </c>
      <c r="M4555" s="1" t="s">
        <v>68</v>
      </c>
      <c r="N4555" s="4">
        <f>IFERROR(AVERAGEIFS('TE por AEA'!$H$2:$H$12257,'TE por AEA'!$A$2:$A$12257,'TE por AEA'!J4555,'TE por AEA'!$B$2:$B$12257,'TE por AEA'!K4555,'TE por AEA'!$F$2:$F$12257,'TE por AEA'!L4555),"No hay registro")</f>
        <v>0.98082999999999998</v>
      </c>
      <c r="O4555" s="4"/>
      <c r="P4555" s="4"/>
      <c r="Q4555" s="4"/>
      <c r="R4555" s="4"/>
      <c r="S4555" s="4"/>
    </row>
    <row r="4556" spans="1:19">
      <c r="A4556" s="1" t="str">
        <f>+'BD1'!A4556</f>
        <v>Central Oriental</v>
      </c>
      <c r="B4556" s="1" t="str">
        <f>+'BD1'!B4556</f>
        <v>Coronado</v>
      </c>
      <c r="C4556" s="1" t="str">
        <f>+'BD1'!C4556</f>
        <v>Fiorella Rodríguez Quesada</v>
      </c>
      <c r="D4556" s="1">
        <f>+'BD1'!D4556</f>
        <v>0.25</v>
      </c>
      <c r="E4556" s="1" t="str">
        <f>+'BD1'!E4556</f>
        <v>Técnico</v>
      </c>
      <c r="F4556" s="1" t="str">
        <f>+'BD1'!F4556</f>
        <v>Atención de emergencias</v>
      </c>
      <c r="G4556" s="1" t="str">
        <f>+'BD1'!G4556</f>
        <v>Sustantiva</v>
      </c>
      <c r="H4556" s="1" t="str">
        <f>+'BD1'!H4556</f>
        <v>NA</v>
      </c>
      <c r="J4556" s="1" t="s">
        <v>306</v>
      </c>
      <c r="K4556" s="1" t="s">
        <v>327</v>
      </c>
      <c r="L4556" s="3" t="s">
        <v>60</v>
      </c>
      <c r="M4556" s="1" t="s">
        <v>68</v>
      </c>
      <c r="N4556" s="4">
        <f>IFERROR(AVERAGEIFS('TE por AEA'!$H$2:$H$12257,'TE por AEA'!$A$2:$A$12257,'TE por AEA'!J4556,'TE por AEA'!$B$2:$B$12257,'TE por AEA'!K4556,'TE por AEA'!$F$2:$F$12257,'TE por AEA'!L4556),"No hay registro")</f>
        <v>2.31833</v>
      </c>
      <c r="O4556" s="4"/>
      <c r="P4556" s="4"/>
      <c r="Q4556" s="4"/>
      <c r="R4556" s="4"/>
      <c r="S4556" s="4"/>
    </row>
    <row r="4557" spans="1:19">
      <c r="A4557" s="1" t="str">
        <f>+'BD1'!A4557</f>
        <v>Central Oriental</v>
      </c>
      <c r="B4557" s="1" t="str">
        <f>+'BD1'!B4557</f>
        <v>Coronado</v>
      </c>
      <c r="C4557" s="1" t="str">
        <f>+'BD1'!C4557</f>
        <v>Fiorella Rodríguez Quesada</v>
      </c>
      <c r="D4557" s="1">
        <f>+'BD1'!D4557</f>
        <v>0.25</v>
      </c>
      <c r="E4557" s="1" t="str">
        <f>+'BD1'!E4557</f>
        <v>Técnico</v>
      </c>
      <c r="F4557" s="1" t="str">
        <f>+'BD1'!F4557</f>
        <v>Trazabilidad-visita a finca (por productor)</v>
      </c>
      <c r="G4557" s="1" t="str">
        <f>+'BD1'!G4557</f>
        <v>Sustantiva</v>
      </c>
      <c r="H4557" s="1">
        <f>+'BD1'!H4557</f>
        <v>3.2991700000000002</v>
      </c>
      <c r="J4557" s="1" t="s">
        <v>306</v>
      </c>
      <c r="K4557" s="1" t="s">
        <v>327</v>
      </c>
      <c r="L4557" s="3" t="s">
        <v>61</v>
      </c>
      <c r="M4557" s="1" t="s">
        <v>67</v>
      </c>
      <c r="N4557" s="4" t="str">
        <f>IFERROR(AVERAGEIFS('TE por AEA'!$H$2:$H$12257,'TE por AEA'!$A$2:$A$12257,'TE por AEA'!J4557,'TE por AEA'!$B$2:$B$12257,'TE por AEA'!K4557,'TE por AEA'!$F$2:$F$12257,'TE por AEA'!L4557),"No hay registro")</f>
        <v>No hay registro</v>
      </c>
      <c r="O4557" s="4"/>
      <c r="P4557" s="4"/>
      <c r="Q4557" s="4"/>
      <c r="R4557" s="4"/>
      <c r="S4557" s="4"/>
    </row>
    <row r="4558" spans="1:19">
      <c r="A4558" s="1" t="str">
        <f>+'BD1'!A4558</f>
        <v>Central Oriental</v>
      </c>
      <c r="B4558" s="1" t="str">
        <f>+'BD1'!B4558</f>
        <v>Coronado</v>
      </c>
      <c r="C4558" s="1" t="str">
        <f>+'BD1'!C4558</f>
        <v>Fiorella Rodríguez Quesada</v>
      </c>
      <c r="D4558" s="1">
        <f>+'BD1'!D4558</f>
        <v>0.25</v>
      </c>
      <c r="E4558" s="1" t="str">
        <f>+'BD1'!E4558</f>
        <v>Técnico</v>
      </c>
      <c r="F4558" s="1" t="str">
        <f>+'BD1'!F4558</f>
        <v>Trazabilidad-inclusión en sistema TrazarAgro (por productor)</v>
      </c>
      <c r="G4558" s="1" t="str">
        <f>+'BD1'!G4558</f>
        <v>Sustantiva</v>
      </c>
      <c r="H4558" s="1" t="str">
        <f>+'BD1'!H4558</f>
        <v>NA</v>
      </c>
      <c r="J4558" s="1" t="s">
        <v>306</v>
      </c>
      <c r="K4558" s="1" t="s">
        <v>327</v>
      </c>
      <c r="L4558" s="3" t="s">
        <v>62</v>
      </c>
      <c r="M4558" s="1" t="s">
        <v>67</v>
      </c>
      <c r="N4558" s="4" t="str">
        <f>IFERROR(AVERAGEIFS('TE por AEA'!$H$2:$H$12257,'TE por AEA'!$A$2:$A$12257,'TE por AEA'!J4558,'TE por AEA'!$B$2:$B$12257,'TE por AEA'!K4558,'TE por AEA'!$F$2:$F$12257,'TE por AEA'!L4558),"No hay registro")</f>
        <v>No hay registro</v>
      </c>
      <c r="O4558" s="4"/>
      <c r="P4558" s="4"/>
      <c r="Q4558" s="4"/>
      <c r="R4558" s="4"/>
      <c r="S4558" s="4"/>
    </row>
    <row r="4559" spans="1:19">
      <c r="A4559" s="1" t="str">
        <f>+'BD1'!A4559</f>
        <v>Central Oriental</v>
      </c>
      <c r="B4559" s="1" t="str">
        <f>+'BD1'!B4559</f>
        <v>Coronado</v>
      </c>
      <c r="C4559" s="1" t="str">
        <f>+'BD1'!C4559</f>
        <v>Fiorella Rodríguez Quesada</v>
      </c>
      <c r="D4559" s="1">
        <f>+'BD1'!D4559</f>
        <v>0.25</v>
      </c>
      <c r="E4559" s="1" t="str">
        <f>+'BD1'!E4559</f>
        <v>Técnico</v>
      </c>
      <c r="F4559" s="1" t="str">
        <f>+'BD1'!F4559</f>
        <v>Atención al gusano barrenador (por productor)</v>
      </c>
      <c r="G4559" s="1" t="str">
        <f>+'BD1'!G4559</f>
        <v>Sustantiva</v>
      </c>
      <c r="H4559" s="1">
        <f>+'BD1'!H4559</f>
        <v>3.2991700000000002</v>
      </c>
      <c r="J4559" s="1" t="s">
        <v>306</v>
      </c>
      <c r="K4559" s="1" t="s">
        <v>327</v>
      </c>
      <c r="L4559" s="3" t="s">
        <v>63</v>
      </c>
      <c r="M4559" s="1" t="s">
        <v>67</v>
      </c>
      <c r="N4559" s="4" t="str">
        <f>IFERROR(AVERAGEIFS('TE por AEA'!$H$2:$H$12257,'TE por AEA'!$A$2:$A$12257,'TE por AEA'!J4559,'TE por AEA'!$B$2:$B$12257,'TE por AEA'!K4559,'TE por AEA'!$F$2:$F$12257,'TE por AEA'!L4559),"No hay registro")</f>
        <v>No hay registro</v>
      </c>
      <c r="O4559" s="4"/>
      <c r="P4559" s="4"/>
      <c r="Q4559" s="4"/>
      <c r="R4559" s="4"/>
      <c r="S4559" s="4"/>
    </row>
    <row r="4560" spans="1:19">
      <c r="A4560" s="1" t="str">
        <f>+'BD1'!A4560</f>
        <v>Central Oriental</v>
      </c>
      <c r="B4560" s="1" t="str">
        <f>+'BD1'!B4560</f>
        <v>Coronado</v>
      </c>
      <c r="C4560" s="1" t="str">
        <f>+'BD1'!C4560</f>
        <v>Fiorella Rodríguez Quesada</v>
      </c>
      <c r="D4560" s="1">
        <f>+'BD1'!D4560</f>
        <v>0.25</v>
      </c>
      <c r="E4560" s="1" t="str">
        <f>+'BD1'!E4560</f>
        <v>Técnico</v>
      </c>
      <c r="F4560" s="1" t="str">
        <f>+'BD1'!F4560</f>
        <v>Atención en oficina (por usuario)</v>
      </c>
      <c r="G4560" s="1" t="str">
        <f>+'BD1'!G4560</f>
        <v>Sustantiva</v>
      </c>
      <c r="H4560" s="1">
        <f>+'BD1'!H4560</f>
        <v>0.58850000000000002</v>
      </c>
      <c r="J4560" s="1" t="s">
        <v>306</v>
      </c>
      <c r="K4560" s="1" t="s">
        <v>327</v>
      </c>
      <c r="L4560" s="3" t="s">
        <v>64</v>
      </c>
      <c r="M4560" s="1" t="s">
        <v>67</v>
      </c>
      <c r="N4560" s="4" t="str">
        <f>IFERROR(AVERAGEIFS('TE por AEA'!$H$2:$H$12257,'TE por AEA'!$A$2:$A$12257,'TE por AEA'!J4560,'TE por AEA'!$B$2:$B$12257,'TE por AEA'!K4560,'TE por AEA'!$F$2:$F$12257,'TE por AEA'!L4560),"No hay registro")</f>
        <v>No hay registro</v>
      </c>
      <c r="O4560" s="4"/>
      <c r="P4560" s="4"/>
      <c r="Q4560" s="4"/>
      <c r="R4560" s="4"/>
      <c r="S4560" s="4"/>
    </row>
    <row r="4561" spans="1:19">
      <c r="A4561" s="1" t="str">
        <f>+'BD1'!A4561</f>
        <v>Central Oriental</v>
      </c>
      <c r="B4561" s="1" t="str">
        <f>+'BD1'!B4561</f>
        <v>Coronado</v>
      </c>
      <c r="C4561" s="1" t="str">
        <f>+'BD1'!C4561</f>
        <v>Fiorella Rodríguez Quesada</v>
      </c>
      <c r="D4561" s="1">
        <f>+'BD1'!D4561</f>
        <v>0.25</v>
      </c>
      <c r="E4561" s="1" t="str">
        <f>+'BD1'!E4561</f>
        <v>Técnico</v>
      </c>
      <c r="F4561" s="1" t="str">
        <f>+'BD1'!F4561</f>
        <v>Búsqueda de nuevos productores (por productor)</v>
      </c>
      <c r="G4561" s="1" t="str">
        <f>+'BD1'!G4561</f>
        <v>Sustantiva</v>
      </c>
      <c r="H4561" s="1">
        <f>+'BD1'!H4561</f>
        <v>1.7833300000000001</v>
      </c>
      <c r="J4561" s="1" t="s">
        <v>306</v>
      </c>
      <c r="K4561" s="1" t="s">
        <v>327</v>
      </c>
      <c r="L4561" s="3" t="s">
        <v>65</v>
      </c>
      <c r="M4561" s="1" t="s">
        <v>67</v>
      </c>
      <c r="N4561" s="4">
        <f>IFERROR(AVERAGEIFS('TE por AEA'!$H$2:$H$12257,'TE por AEA'!$A$2:$A$12257,'TE por AEA'!J4561,'TE por AEA'!$B$2:$B$12257,'TE por AEA'!K4561,'TE por AEA'!$F$2:$F$12257,'TE por AEA'!L4561),"No hay registro")</f>
        <v>0.40125</v>
      </c>
      <c r="O4561" s="4"/>
      <c r="P4561" s="4"/>
      <c r="Q4561" s="4"/>
      <c r="R4561" s="4"/>
      <c r="S4561" s="4"/>
    </row>
    <row r="4562" spans="1:19">
      <c r="A4562" s="1" t="str">
        <f>+'BD1'!A4562</f>
        <v>Central Oriental</v>
      </c>
      <c r="B4562" s="1" t="str">
        <f>+'BD1'!B4562</f>
        <v>Coronado</v>
      </c>
      <c r="C4562" s="1" t="str">
        <f>+'BD1'!C4562</f>
        <v>Guillermo Flores Marchena</v>
      </c>
      <c r="D4562" s="1">
        <f>+'BD1'!D4562</f>
        <v>36</v>
      </c>
      <c r="E4562" s="1" t="str">
        <f>+'BD1'!E4562</f>
        <v>Jefe</v>
      </c>
      <c r="F4562" s="1" t="str">
        <f>+'BD1'!F4562</f>
        <v>Elaboración del diagnóstico y plan de finca de manejo a personas productoras (por productor)</v>
      </c>
      <c r="G4562" s="1" t="str">
        <f>+'BD1'!G4562</f>
        <v>Sustantiva</v>
      </c>
      <c r="H4562" s="1">
        <f>+'BD1'!H4562</f>
        <v>3.92333</v>
      </c>
      <c r="J4562" s="1" t="s">
        <v>306</v>
      </c>
      <c r="K4562" s="1" t="s">
        <v>327</v>
      </c>
      <c r="L4562" s="3" t="s">
        <v>66</v>
      </c>
      <c r="M4562" s="1" t="s">
        <v>67</v>
      </c>
      <c r="N4562" s="4">
        <f>IFERROR(AVERAGEIFS('TE por AEA'!$H$2:$H$12257,'TE por AEA'!$A$2:$A$12257,'TE por AEA'!J4562,'TE por AEA'!$B$2:$B$12257,'TE por AEA'!K4562,'TE por AEA'!$F$2:$F$12257,'TE por AEA'!L4562),"No hay registro")</f>
        <v>1.605</v>
      </c>
      <c r="O4562" s="4"/>
      <c r="P4562" s="4"/>
      <c r="Q4562" s="4"/>
      <c r="R4562" s="4"/>
      <c r="S4562" s="4"/>
    </row>
    <row r="4563" spans="1:19">
      <c r="A4563" s="1" t="str">
        <f>+'BD1'!A4563</f>
        <v>Central Oriental</v>
      </c>
      <c r="B4563" s="1" t="str">
        <f>+'BD1'!B4563</f>
        <v>Coronado</v>
      </c>
      <c r="C4563" s="1" t="str">
        <f>+'BD1'!C4563</f>
        <v>Guillermo Flores Marchena</v>
      </c>
      <c r="D4563" s="1">
        <f>+'BD1'!D4563</f>
        <v>36</v>
      </c>
      <c r="E4563" s="1" t="str">
        <f>+'BD1'!E4563</f>
        <v>Jefe</v>
      </c>
      <c r="F4563" s="1" t="str">
        <f>+'BD1'!F4563</f>
        <v>Asistencia técnica a personas productoras (individual): visitas a finca (por productor)</v>
      </c>
      <c r="G4563" s="1" t="str">
        <f>+'BD1'!G4563</f>
        <v>Sustantiva</v>
      </c>
      <c r="H4563" s="1">
        <f>+'BD1'!H4563</f>
        <v>3.3883299999999998</v>
      </c>
      <c r="J4563" s="1" t="s">
        <v>306</v>
      </c>
      <c r="K4563" s="1" t="s">
        <v>330</v>
      </c>
      <c r="L4563" s="2" t="s">
        <v>11</v>
      </c>
      <c r="M4563" s="1" t="s">
        <v>67</v>
      </c>
      <c r="N4563" s="4">
        <f>IFERROR(AVERAGEIFS('TE por AEA'!$H$2:$H$12257,'TE por AEA'!$A$2:$A$12257,'TE por AEA'!J4563,'TE por AEA'!$B$2:$B$12257,'TE por AEA'!K4563,'TE por AEA'!$F$2:$F$12257,'TE por AEA'!L4563),"No hay registro")</f>
        <v>1.51583</v>
      </c>
      <c r="O4563" s="4"/>
      <c r="P4563" s="4"/>
      <c r="Q4563" s="4"/>
      <c r="R4563" s="4"/>
      <c r="S4563" s="4"/>
    </row>
    <row r="4564" spans="1:19">
      <c r="A4564" s="1" t="str">
        <f>+'BD1'!A4564</f>
        <v>Central Oriental</v>
      </c>
      <c r="B4564" s="1" t="str">
        <f>+'BD1'!B4564</f>
        <v>Coronado</v>
      </c>
      <c r="C4564" s="1" t="str">
        <f>+'BD1'!C4564</f>
        <v>Guillermo Flores Marchena</v>
      </c>
      <c r="D4564" s="1">
        <f>+'BD1'!D4564</f>
        <v>36</v>
      </c>
      <c r="E4564" s="1" t="str">
        <f>+'BD1'!E4564</f>
        <v>Jefe</v>
      </c>
      <c r="F4564" s="1" t="str">
        <f>+'BD1'!F4564</f>
        <v>Asistencia técnica a personas productoras (individual): atenciones virtuales y digitales (por productor)</v>
      </c>
      <c r="G4564" s="1" t="str">
        <f>+'BD1'!G4564</f>
        <v>Sustantiva</v>
      </c>
      <c r="H4564" s="1">
        <f>+'BD1'!H4564</f>
        <v>1.5604199999999999</v>
      </c>
      <c r="J4564" s="1" t="s">
        <v>306</v>
      </c>
      <c r="K4564" s="1" t="s">
        <v>330</v>
      </c>
      <c r="L4564" s="2" t="s">
        <v>12</v>
      </c>
      <c r="M4564" s="1" t="s">
        <v>67</v>
      </c>
      <c r="N4564" s="4">
        <f>IFERROR(AVERAGEIFS('TE por AEA'!$H$2:$H$12257,'TE por AEA'!$A$2:$A$12257,'TE por AEA'!J4564,'TE por AEA'!$B$2:$B$12257,'TE por AEA'!K4564,'TE por AEA'!$F$2:$F$12257,'TE por AEA'!L4564),"No hay registro")</f>
        <v>2.31833</v>
      </c>
      <c r="O4564" s="4"/>
      <c r="P4564" s="4"/>
      <c r="Q4564" s="4"/>
      <c r="R4564" s="4"/>
      <c r="S4564" s="4"/>
    </row>
    <row r="4565" spans="1:19">
      <c r="A4565" s="1" t="str">
        <f>+'BD1'!A4565</f>
        <v>Central Oriental</v>
      </c>
      <c r="B4565" s="1" t="str">
        <f>+'BD1'!B4565</f>
        <v>Coronado</v>
      </c>
      <c r="C4565" s="1" t="str">
        <f>+'BD1'!C4565</f>
        <v>Guillermo Flores Marchena</v>
      </c>
      <c r="D4565" s="1">
        <f>+'BD1'!D4565</f>
        <v>36</v>
      </c>
      <c r="E4565" s="1" t="str">
        <f>+'BD1'!E4565</f>
        <v>Jefe</v>
      </c>
      <c r="F4565" s="1" t="str">
        <f>+'BD1'!F4565</f>
        <v>Asistencia técnica a personas productoras (grupal): día de campo (por día en el evento)</v>
      </c>
      <c r="G4565" s="1" t="str">
        <f>+'BD1'!G4565</f>
        <v>Sustantiva</v>
      </c>
      <c r="H4565" s="1">
        <f>+'BD1'!H4565</f>
        <v>6.42</v>
      </c>
      <c r="J4565" s="1" t="s">
        <v>306</v>
      </c>
      <c r="K4565" s="1" t="s">
        <v>330</v>
      </c>
      <c r="L4565" s="2" t="s">
        <v>13</v>
      </c>
      <c r="M4565" s="1" t="s">
        <v>67</v>
      </c>
      <c r="N4565" s="4">
        <f>IFERROR(AVERAGEIFS('TE por AEA'!$H$2:$H$12257,'TE por AEA'!$A$2:$A$12257,'TE por AEA'!J4565,'TE por AEA'!$B$2:$B$12257,'TE por AEA'!K4565,'TE por AEA'!$F$2:$F$12257,'TE por AEA'!L4565),"No hay registro")</f>
        <v>0.41610999999999998</v>
      </c>
      <c r="O4565" s="4"/>
      <c r="P4565" s="4"/>
      <c r="Q4565" s="4"/>
      <c r="R4565" s="4"/>
      <c r="S4565" s="4"/>
    </row>
    <row r="4566" spans="1:19">
      <c r="A4566" s="1" t="str">
        <f>+'BD1'!A4566</f>
        <v>Central Oriental</v>
      </c>
      <c r="B4566" s="1" t="str">
        <f>+'BD1'!B4566</f>
        <v>Coronado</v>
      </c>
      <c r="C4566" s="1" t="str">
        <f>+'BD1'!C4566</f>
        <v>Guillermo Flores Marchena</v>
      </c>
      <c r="D4566" s="1">
        <f>+'BD1'!D4566</f>
        <v>36</v>
      </c>
      <c r="E4566" s="1" t="str">
        <f>+'BD1'!E4566</f>
        <v>Jefe</v>
      </c>
      <c r="F4566" s="1" t="str">
        <f>+'BD1'!F4566</f>
        <v>Asistencia técnica a personas productoras (grupal): demostración de métodos (por evento, se puede acumular si la demostración tarda más de un día)</v>
      </c>
      <c r="G4566" s="1" t="str">
        <f>+'BD1'!G4566</f>
        <v>Sustantiva</v>
      </c>
      <c r="H4566" s="1">
        <f>+'BD1'!H4566</f>
        <v>4.3691700000000004</v>
      </c>
      <c r="J4566" s="1" t="s">
        <v>306</v>
      </c>
      <c r="K4566" s="1" t="s">
        <v>330</v>
      </c>
      <c r="L4566" s="2" t="s">
        <v>14</v>
      </c>
      <c r="M4566" s="1" t="s">
        <v>67</v>
      </c>
      <c r="N4566" s="4">
        <f>IFERROR(AVERAGEIFS('TE por AEA'!$H$2:$H$12257,'TE por AEA'!$A$2:$A$12257,'TE por AEA'!J4566,'TE por AEA'!$B$2:$B$12257,'TE por AEA'!K4566,'TE por AEA'!$F$2:$F$12257,'TE por AEA'!L4566),"No hay registro")</f>
        <v>4.6366699999999996</v>
      </c>
      <c r="O4566" s="4"/>
      <c r="P4566" s="4"/>
      <c r="Q4566" s="4"/>
      <c r="R4566" s="4"/>
      <c r="S4566" s="4"/>
    </row>
    <row r="4567" spans="1:19">
      <c r="A4567" s="1" t="str">
        <f>+'BD1'!A4567</f>
        <v>Central Oriental</v>
      </c>
      <c r="B4567" s="1" t="str">
        <f>+'BD1'!B4567</f>
        <v>Coronado</v>
      </c>
      <c r="C4567" s="1" t="str">
        <f>+'BD1'!C4567</f>
        <v>Guillermo Flores Marchena</v>
      </c>
      <c r="D4567" s="1">
        <f>+'BD1'!D4567</f>
        <v>36</v>
      </c>
      <c r="E4567" s="1" t="str">
        <f>+'BD1'!E4567</f>
        <v>Jefe</v>
      </c>
      <c r="F4567" s="1" t="str">
        <f>+'BD1'!F4567</f>
        <v>Asistencia técnica a personas productoras (grupal): taller (por taller)</v>
      </c>
      <c r="G4567" s="1" t="str">
        <f>+'BD1'!G4567</f>
        <v>Sustantiva</v>
      </c>
      <c r="H4567" s="1">
        <f>+'BD1'!H4567</f>
        <v>4.28</v>
      </c>
      <c r="J4567" s="1" t="s">
        <v>306</v>
      </c>
      <c r="K4567" s="1" t="s">
        <v>330</v>
      </c>
      <c r="L4567" s="2" t="s">
        <v>15</v>
      </c>
      <c r="M4567" s="1" t="s">
        <v>67</v>
      </c>
      <c r="N4567" s="4">
        <f>IFERROR(AVERAGEIFS('TE por AEA'!$H$2:$H$12257,'TE por AEA'!$A$2:$A$12257,'TE por AEA'!J4567,'TE por AEA'!$B$2:$B$12257,'TE por AEA'!K4567,'TE por AEA'!$F$2:$F$12257,'TE por AEA'!L4567),"No hay registro")</f>
        <v>4.4583300000000001</v>
      </c>
      <c r="O4567" s="4"/>
      <c r="P4567" s="4"/>
      <c r="Q4567" s="4"/>
      <c r="R4567" s="4"/>
      <c r="S4567" s="4"/>
    </row>
    <row r="4568" spans="1:19">
      <c r="A4568" s="1" t="str">
        <f>+'BD1'!A4568</f>
        <v>Central Oriental</v>
      </c>
      <c r="B4568" s="1" t="str">
        <f>+'BD1'!B4568</f>
        <v>Coronado</v>
      </c>
      <c r="C4568" s="1" t="str">
        <f>+'BD1'!C4568</f>
        <v>Guillermo Flores Marchena</v>
      </c>
      <c r="D4568" s="1">
        <f>+'BD1'!D4568</f>
        <v>36</v>
      </c>
      <c r="E4568" s="1" t="str">
        <f>+'BD1'!E4568</f>
        <v>Jefe</v>
      </c>
      <c r="F4568" s="1" t="str">
        <f>+'BD1'!F4568</f>
        <v>Asistencia técnica a personas productoras (grupal): charlas (por día en el evento)</v>
      </c>
      <c r="G4568" s="1" t="str">
        <f>+'BD1'!G4568</f>
        <v>Sustantiva</v>
      </c>
      <c r="H4568" s="1">
        <f>+'BD1'!H4568</f>
        <v>3.21</v>
      </c>
      <c r="J4568" s="1" t="s">
        <v>306</v>
      </c>
      <c r="K4568" s="1" t="s">
        <v>330</v>
      </c>
      <c r="L4568" s="2" t="s">
        <v>16</v>
      </c>
      <c r="M4568" s="1" t="s">
        <v>67</v>
      </c>
      <c r="N4568" s="4">
        <f>IFERROR(AVERAGEIFS('TE por AEA'!$H$2:$H$12257,'TE por AEA'!$A$2:$A$12257,'TE por AEA'!J4568,'TE por AEA'!$B$2:$B$12257,'TE por AEA'!K4568,'TE por AEA'!$F$2:$F$12257,'TE por AEA'!L4568),"No hay registro")</f>
        <v>3.7450000000000001</v>
      </c>
      <c r="O4568" s="4"/>
      <c r="P4568" s="4"/>
      <c r="Q4568" s="4"/>
      <c r="R4568" s="4"/>
      <c r="S4568" s="4"/>
    </row>
    <row r="4569" spans="1:19">
      <c r="A4569" s="1" t="str">
        <f>+'BD1'!A4569</f>
        <v>Central Oriental</v>
      </c>
      <c r="B4569" s="1" t="str">
        <f>+'BD1'!B4569</f>
        <v>Coronado</v>
      </c>
      <c r="C4569" s="1" t="str">
        <f>+'BD1'!C4569</f>
        <v>Guillermo Flores Marchena</v>
      </c>
      <c r="D4569" s="1">
        <f>+'BD1'!D4569</f>
        <v>36</v>
      </c>
      <c r="E4569" s="1" t="str">
        <f>+'BD1'!E4569</f>
        <v>Jefe</v>
      </c>
      <c r="F4569" s="1" t="str">
        <f>+'BD1'!F4569</f>
        <v>Gestión en capacitaciones con instituciones públicas o privadas (solo gestión de coordinación por evento de capacitación)</v>
      </c>
      <c r="G4569" s="1" t="str">
        <f>+'BD1'!G4569</f>
        <v>Administrativa</v>
      </c>
      <c r="H4569" s="1">
        <f>+'BD1'!H4569</f>
        <v>4.4583300000000001</v>
      </c>
      <c r="J4569" s="1" t="s">
        <v>306</v>
      </c>
      <c r="K4569" s="1" t="s">
        <v>330</v>
      </c>
      <c r="L4569" s="2" t="s">
        <v>17</v>
      </c>
      <c r="M4569" s="1" t="s">
        <v>67</v>
      </c>
      <c r="N4569" s="4">
        <f>IFERROR(AVERAGEIFS('TE por AEA'!$H$2:$H$12257,'TE por AEA'!$A$2:$A$12257,'TE por AEA'!J4569,'TE por AEA'!$B$2:$B$12257,'TE por AEA'!K4569,'TE por AEA'!$F$2:$F$12257,'TE por AEA'!L4569),"No hay registro")</f>
        <v>2.14</v>
      </c>
      <c r="O4569" s="4"/>
      <c r="P4569" s="4"/>
      <c r="Q4569" s="4"/>
      <c r="R4569" s="4"/>
      <c r="S4569" s="4"/>
    </row>
    <row r="4570" spans="1:19">
      <c r="A4570" s="1" t="str">
        <f>+'BD1'!A4570</f>
        <v>Central Oriental</v>
      </c>
      <c r="B4570" s="1" t="str">
        <f>+'BD1'!B4570</f>
        <v>Coronado</v>
      </c>
      <c r="C4570" s="1" t="str">
        <f>+'BD1'!C4570</f>
        <v>Guillermo Flores Marchena</v>
      </c>
      <c r="D4570" s="1">
        <f>+'BD1'!D4570</f>
        <v>36</v>
      </c>
      <c r="E4570" s="1" t="str">
        <f>+'BD1'!E4570</f>
        <v>Jefe</v>
      </c>
      <c r="F4570" s="1" t="str">
        <f>+'BD1'!F4570</f>
        <v>Aplicación de la herramienta de medición del nivel de gestión empresarial y organizacional (por organización)</v>
      </c>
      <c r="G4570" s="1" t="str">
        <f>+'BD1'!G4570</f>
        <v>Sustantiva</v>
      </c>
      <c r="H4570" s="1">
        <f>+'BD1'!H4570</f>
        <v>4.3691700000000004</v>
      </c>
      <c r="J4570" s="1" t="s">
        <v>306</v>
      </c>
      <c r="K4570" s="1" t="s">
        <v>330</v>
      </c>
      <c r="L4570" s="2" t="s">
        <v>18</v>
      </c>
      <c r="M4570" s="1" t="s">
        <v>68</v>
      </c>
      <c r="N4570" s="4">
        <f>IFERROR(AVERAGEIFS('TE por AEA'!$H$2:$H$12257,'TE por AEA'!$A$2:$A$12257,'TE por AEA'!J4570,'TE por AEA'!$B$2:$B$12257,'TE por AEA'!K4570,'TE por AEA'!$F$2:$F$12257,'TE por AEA'!L4570),"No hay registro")</f>
        <v>4.28</v>
      </c>
      <c r="O4570" s="4"/>
      <c r="P4570" s="4"/>
      <c r="Q4570" s="4"/>
      <c r="R4570" s="4"/>
      <c r="S4570" s="4"/>
    </row>
    <row r="4571" spans="1:19">
      <c r="A4571" s="1" t="str">
        <f>+'BD1'!A4571</f>
        <v>Central Oriental</v>
      </c>
      <c r="B4571" s="1" t="str">
        <f>+'BD1'!B4571</f>
        <v>Coronado</v>
      </c>
      <c r="C4571" s="1" t="str">
        <f>+'BD1'!C4571</f>
        <v>Guillermo Flores Marchena</v>
      </c>
      <c r="D4571" s="1">
        <f>+'BD1'!D4571</f>
        <v>36</v>
      </c>
      <c r="E4571" s="1" t="str">
        <f>+'BD1'!E4571</f>
        <v>Jefe</v>
      </c>
      <c r="F4571" s="1" t="str">
        <f>+'BD1'!F4571</f>
        <v>Elaboración y ejecución del plan de trabajo (por organización)</v>
      </c>
      <c r="G4571" s="1" t="str">
        <f>+'BD1'!G4571</f>
        <v>Sustantiva</v>
      </c>
      <c r="H4571" s="1">
        <f>+'BD1'!H4571</f>
        <v>4.28</v>
      </c>
      <c r="J4571" s="1" t="s">
        <v>306</v>
      </c>
      <c r="K4571" s="1" t="s">
        <v>330</v>
      </c>
      <c r="L4571" s="2" t="s">
        <v>19</v>
      </c>
      <c r="M4571" s="1" t="s">
        <v>67</v>
      </c>
      <c r="N4571" s="4">
        <f>IFERROR(AVERAGEIFS('TE por AEA'!$H$2:$H$12257,'TE por AEA'!$A$2:$A$12257,'TE por AEA'!J4571,'TE por AEA'!$B$2:$B$12257,'TE por AEA'!K4571,'TE por AEA'!$F$2:$F$12257,'TE por AEA'!L4571),"No hay registro")</f>
        <v>3.21</v>
      </c>
      <c r="O4571" s="4"/>
      <c r="P4571" s="4"/>
      <c r="Q4571" s="4"/>
      <c r="R4571" s="4"/>
      <c r="S4571" s="4"/>
    </row>
    <row r="4572" spans="1:19">
      <c r="A4572" s="1" t="str">
        <f>+'BD1'!A4572</f>
        <v>Central Oriental</v>
      </c>
      <c r="B4572" s="1" t="str">
        <f>+'BD1'!B4572</f>
        <v>Coronado</v>
      </c>
      <c r="C4572" s="1" t="str">
        <f>+'BD1'!C4572</f>
        <v>Guillermo Flores Marchena</v>
      </c>
      <c r="D4572" s="1">
        <f>+'BD1'!D4572</f>
        <v>36</v>
      </c>
      <c r="E4572" s="1" t="str">
        <f>+'BD1'!E4572</f>
        <v>Jefe</v>
      </c>
      <c r="F4572" s="1" t="str">
        <f>+'BD1'!F4572</f>
        <v>Visitas de seguimiento al plan de trabajo (por visita por organización)</v>
      </c>
      <c r="G4572" s="1" t="str">
        <f>+'BD1'!G4572</f>
        <v>Sustantiva</v>
      </c>
      <c r="H4572" s="1">
        <f>+'BD1'!H4572</f>
        <v>2.14</v>
      </c>
      <c r="J4572" s="1" t="s">
        <v>306</v>
      </c>
      <c r="K4572" s="1" t="s">
        <v>330</v>
      </c>
      <c r="L4572" s="2" t="s">
        <v>20</v>
      </c>
      <c r="M4572" s="1" t="s">
        <v>67</v>
      </c>
      <c r="N4572" s="4">
        <f>IFERROR(AVERAGEIFS('TE por AEA'!$H$2:$H$12257,'TE por AEA'!$A$2:$A$12257,'TE por AEA'!J4572,'TE por AEA'!$B$2:$B$12257,'TE por AEA'!K4572,'TE por AEA'!$F$2:$F$12257,'TE por AEA'!L4572),"No hay registro")</f>
        <v>12.84</v>
      </c>
      <c r="O4572" s="4"/>
      <c r="P4572" s="4"/>
      <c r="Q4572" s="4"/>
      <c r="R4572" s="4"/>
      <c r="S4572" s="4"/>
    </row>
    <row r="4573" spans="1:19">
      <c r="A4573" s="1" t="str">
        <f>+'BD1'!A4573</f>
        <v>Central Oriental</v>
      </c>
      <c r="B4573" s="1" t="str">
        <f>+'BD1'!B4573</f>
        <v>Coronado</v>
      </c>
      <c r="C4573" s="1" t="str">
        <f>+'BD1'!C4573</f>
        <v>Guillermo Flores Marchena</v>
      </c>
      <c r="D4573" s="1">
        <f>+'BD1'!D4573</f>
        <v>36</v>
      </c>
      <c r="E4573" s="1" t="str">
        <f>+'BD1'!E4573</f>
        <v>Jefe</v>
      </c>
      <c r="F4573" s="1" t="str">
        <f>+'BD1'!F4573</f>
        <v>Reporte del plan de trabajo anual (por reporte por organización)</v>
      </c>
      <c r="G4573" s="1" t="str">
        <f>+'BD1'!G4573</f>
        <v>Sustantiva</v>
      </c>
      <c r="H4573" s="1">
        <f>+'BD1'!H4573</f>
        <v>1.605</v>
      </c>
      <c r="J4573" s="1" t="s">
        <v>306</v>
      </c>
      <c r="K4573" s="1" t="s">
        <v>330</v>
      </c>
      <c r="L4573" s="2" t="s">
        <v>21</v>
      </c>
      <c r="M4573" s="1" t="s">
        <v>67</v>
      </c>
      <c r="N4573" s="4">
        <f>IFERROR(AVERAGEIFS('TE por AEA'!$H$2:$H$12257,'TE por AEA'!$A$2:$A$12257,'TE por AEA'!J4573,'TE por AEA'!$B$2:$B$12257,'TE por AEA'!K4573,'TE por AEA'!$F$2:$F$12257,'TE por AEA'!L4573),"No hay registro")</f>
        <v>3.21</v>
      </c>
      <c r="O4573" s="4"/>
      <c r="P4573" s="4"/>
      <c r="Q4573" s="4"/>
      <c r="R4573" s="4"/>
      <c r="S4573" s="4"/>
    </row>
    <row r="4574" spans="1:19">
      <c r="A4574" s="1" t="str">
        <f>+'BD1'!A4574</f>
        <v>Central Oriental</v>
      </c>
      <c r="B4574" s="1" t="str">
        <f>+'BD1'!B4574</f>
        <v>Coronado</v>
      </c>
      <c r="C4574" s="1" t="str">
        <f>+'BD1'!C4574</f>
        <v>Guillermo Flores Marchena</v>
      </c>
      <c r="D4574" s="1">
        <f>+'BD1'!D4574</f>
        <v>36</v>
      </c>
      <c r="E4574" s="1" t="str">
        <f>+'BD1'!E4574</f>
        <v>Jefe</v>
      </c>
      <c r="F4574" s="1" t="str">
        <f>+'BD1'!F4574</f>
        <v>NAMA (café): muestreo y toma de datos en finca (por productor)</v>
      </c>
      <c r="G4574" s="1" t="str">
        <f>+'BD1'!G4574</f>
        <v>Sustantiva</v>
      </c>
      <c r="H4574" s="1">
        <f>+'BD1'!H4574</f>
        <v>3.92333</v>
      </c>
      <c r="J4574" s="1" t="s">
        <v>306</v>
      </c>
      <c r="K4574" s="1" t="s">
        <v>330</v>
      </c>
      <c r="L4574" s="2" t="s">
        <v>22</v>
      </c>
      <c r="M4574" s="1" t="s">
        <v>67</v>
      </c>
      <c r="N4574" s="4">
        <f>IFERROR(AVERAGEIFS('TE por AEA'!$H$2:$H$12257,'TE por AEA'!$A$2:$A$12257,'TE por AEA'!J4574,'TE por AEA'!$B$2:$B$12257,'TE por AEA'!K4574,'TE por AEA'!$F$2:$F$12257,'TE por AEA'!L4574),"No hay registro")</f>
        <v>0.33883000000000002</v>
      </c>
      <c r="O4574" s="4"/>
      <c r="P4574" s="4"/>
      <c r="Q4574" s="4"/>
      <c r="R4574" s="4"/>
      <c r="S4574" s="4"/>
    </row>
    <row r="4575" spans="1:19">
      <c r="A4575" s="1" t="str">
        <f>+'BD1'!A4575</f>
        <v>Central Oriental</v>
      </c>
      <c r="B4575" s="1" t="str">
        <f>+'BD1'!B4575</f>
        <v>Coronado</v>
      </c>
      <c r="C4575" s="1" t="str">
        <f>+'BD1'!C4575</f>
        <v>Guillermo Flores Marchena</v>
      </c>
      <c r="D4575" s="1">
        <f>+'BD1'!D4575</f>
        <v>36</v>
      </c>
      <c r="E4575" s="1" t="str">
        <f>+'BD1'!E4575</f>
        <v>Jefe</v>
      </c>
      <c r="F4575" s="1" t="str">
        <f>+'BD1'!F4575</f>
        <v>NAMA (café): inclusión de datos al SisDNEA (por productor)</v>
      </c>
      <c r="G4575" s="1" t="str">
        <f>+'BD1'!G4575</f>
        <v>Sustantiva</v>
      </c>
      <c r="H4575" s="1">
        <f>+'BD1'!H4575</f>
        <v>1.605</v>
      </c>
      <c r="J4575" s="1" t="s">
        <v>306</v>
      </c>
      <c r="K4575" s="1" t="s">
        <v>330</v>
      </c>
      <c r="L4575" s="2" t="s">
        <v>23</v>
      </c>
      <c r="M4575" s="1" t="s">
        <v>67</v>
      </c>
      <c r="N4575" s="4" t="str">
        <f>IFERROR(AVERAGEIFS('TE por AEA'!$H$2:$H$12257,'TE por AEA'!$A$2:$A$12257,'TE por AEA'!J4575,'TE por AEA'!$B$2:$B$12257,'TE por AEA'!K4575,'TE por AEA'!$F$2:$F$12257,'TE por AEA'!L4575),"No hay registro")</f>
        <v>No hay registro</v>
      </c>
      <c r="O4575" s="4"/>
      <c r="P4575" s="4"/>
      <c r="Q4575" s="4"/>
      <c r="R4575" s="4"/>
      <c r="S4575" s="4"/>
    </row>
    <row r="4576" spans="1:19">
      <c r="A4576" s="1" t="str">
        <f>+'BD1'!A4576</f>
        <v>Central Oriental</v>
      </c>
      <c r="B4576" s="1" t="str">
        <f>+'BD1'!B4576</f>
        <v>Coronado</v>
      </c>
      <c r="C4576" s="1" t="str">
        <f>+'BD1'!C4576</f>
        <v>Guillermo Flores Marchena</v>
      </c>
      <c r="D4576" s="1">
        <f>+'BD1'!D4576</f>
        <v>36</v>
      </c>
      <c r="E4576" s="1" t="str">
        <f>+'BD1'!E4576</f>
        <v>Jefe</v>
      </c>
      <c r="F4576" s="1" t="str">
        <f>+'BD1'!F4576</f>
        <v>NAMA (café): entrega de constancia de verificación del MRV a la persona productora (por productor)</v>
      </c>
      <c r="G4576" s="1" t="str">
        <f>+'BD1'!G4576</f>
        <v>Sustantiva</v>
      </c>
      <c r="H4576" s="1">
        <f>+'BD1'!H4576</f>
        <v>1.605</v>
      </c>
      <c r="J4576" s="1" t="s">
        <v>306</v>
      </c>
      <c r="K4576" s="1" t="s">
        <v>330</v>
      </c>
      <c r="L4576" s="2" t="s">
        <v>24</v>
      </c>
      <c r="M4576" s="1" t="s">
        <v>67</v>
      </c>
      <c r="N4576" s="4" t="str">
        <f>IFERROR(AVERAGEIFS('TE por AEA'!$H$2:$H$12257,'TE por AEA'!$A$2:$A$12257,'TE por AEA'!J4576,'TE por AEA'!$B$2:$B$12257,'TE por AEA'!K4576,'TE por AEA'!$F$2:$F$12257,'TE por AEA'!L4576),"No hay registro")</f>
        <v>No hay registro</v>
      </c>
      <c r="O4576" s="4"/>
      <c r="P4576" s="4"/>
      <c r="Q4576" s="4"/>
      <c r="R4576" s="4"/>
      <c r="S4576" s="4"/>
    </row>
    <row r="4577" spans="1:19">
      <c r="A4577" s="1" t="str">
        <f>+'BD1'!A4577</f>
        <v>Central Oriental</v>
      </c>
      <c r="B4577" s="1" t="str">
        <f>+'BD1'!B4577</f>
        <v>Coronado</v>
      </c>
      <c r="C4577" s="1" t="str">
        <f>+'BD1'!C4577</f>
        <v>Guillermo Flores Marchena</v>
      </c>
      <c r="D4577" s="1">
        <f>+'BD1'!D4577</f>
        <v>36</v>
      </c>
      <c r="E4577" s="1" t="str">
        <f>+'BD1'!E4577</f>
        <v>Jefe</v>
      </c>
      <c r="F4577" s="1" t="str">
        <f>+'BD1'!F4577</f>
        <v>NAMA (ganadería): muestreo y toma de datos en finca (por productor)</v>
      </c>
      <c r="G4577" s="1" t="str">
        <f>+'BD1'!G4577</f>
        <v>Sustantiva</v>
      </c>
      <c r="H4577" s="1">
        <f>+'BD1'!H4577</f>
        <v>6.0633299999999997</v>
      </c>
      <c r="J4577" s="1" t="s">
        <v>306</v>
      </c>
      <c r="K4577" s="1" t="s">
        <v>330</v>
      </c>
      <c r="L4577" s="3" t="s">
        <v>25</v>
      </c>
      <c r="M4577" s="1" t="s">
        <v>67</v>
      </c>
      <c r="N4577" s="4" t="str">
        <f>IFERROR(AVERAGEIFS('TE por AEA'!$H$2:$H$12257,'TE por AEA'!$A$2:$A$12257,'TE por AEA'!J4577,'TE por AEA'!$B$2:$B$12257,'TE por AEA'!K4577,'TE por AEA'!$F$2:$F$12257,'TE por AEA'!L4577),"No hay registro")</f>
        <v>No hay registro</v>
      </c>
      <c r="O4577" s="4"/>
      <c r="P4577" s="4"/>
      <c r="Q4577" s="4"/>
      <c r="R4577" s="4"/>
      <c r="S4577" s="4"/>
    </row>
    <row r="4578" spans="1:19">
      <c r="A4578" s="1" t="str">
        <f>+'BD1'!A4578</f>
        <v>Central Oriental</v>
      </c>
      <c r="B4578" s="1" t="str">
        <f>+'BD1'!B4578</f>
        <v>Coronado</v>
      </c>
      <c r="C4578" s="1" t="str">
        <f>+'BD1'!C4578</f>
        <v>Guillermo Flores Marchena</v>
      </c>
      <c r="D4578" s="1">
        <f>+'BD1'!D4578</f>
        <v>36</v>
      </c>
      <c r="E4578" s="1" t="str">
        <f>+'BD1'!E4578</f>
        <v>Jefe</v>
      </c>
      <c r="F4578" s="1" t="str">
        <f>+'BD1'!F4578</f>
        <v>NAMA (ganadería): inclusión de datos al SisDNEA (por productor)</v>
      </c>
      <c r="G4578" s="1" t="str">
        <f>+'BD1'!G4578</f>
        <v>Sustantiva</v>
      </c>
      <c r="H4578" s="1">
        <f>+'BD1'!H4578</f>
        <v>2.14</v>
      </c>
      <c r="J4578" s="1" t="s">
        <v>306</v>
      </c>
      <c r="K4578" s="1" t="s">
        <v>330</v>
      </c>
      <c r="L4578" s="3" t="s">
        <v>26</v>
      </c>
      <c r="M4578" s="1" t="s">
        <v>67</v>
      </c>
      <c r="N4578" s="4">
        <f>IFERROR(AVERAGEIFS('TE por AEA'!$H$2:$H$12257,'TE por AEA'!$A$2:$A$12257,'TE por AEA'!J4578,'TE por AEA'!$B$2:$B$12257,'TE por AEA'!K4578,'TE por AEA'!$F$2:$F$12257,'TE por AEA'!L4578),"No hay registro")</f>
        <v>3.21</v>
      </c>
      <c r="O4578" s="4"/>
      <c r="P4578" s="4"/>
      <c r="Q4578" s="4"/>
      <c r="R4578" s="4"/>
      <c r="S4578" s="4"/>
    </row>
    <row r="4579" spans="1:19">
      <c r="A4579" s="1" t="str">
        <f>+'BD1'!A4579</f>
        <v>Central Oriental</v>
      </c>
      <c r="B4579" s="1" t="str">
        <f>+'BD1'!B4579</f>
        <v>Coronado</v>
      </c>
      <c r="C4579" s="1" t="str">
        <f>+'BD1'!C4579</f>
        <v>Guillermo Flores Marchena</v>
      </c>
      <c r="D4579" s="1">
        <f>+'BD1'!D4579</f>
        <v>36</v>
      </c>
      <c r="E4579" s="1" t="str">
        <f>+'BD1'!E4579</f>
        <v>Jefe</v>
      </c>
      <c r="F4579" s="1" t="str">
        <f>+'BD1'!F4579</f>
        <v>NAMA (ganadería): entrega de constancia de verificación del MRV a la persona productora (por productor)</v>
      </c>
      <c r="G4579" s="1" t="str">
        <f>+'BD1'!G4579</f>
        <v>Sustantiva</v>
      </c>
      <c r="H4579" s="1">
        <f>+'BD1'!H4579</f>
        <v>1.605</v>
      </c>
      <c r="J4579" s="1" t="s">
        <v>306</v>
      </c>
      <c r="K4579" s="1" t="s">
        <v>330</v>
      </c>
      <c r="L4579" s="3" t="s">
        <v>27</v>
      </c>
      <c r="M4579" s="1" t="s">
        <v>67</v>
      </c>
      <c r="N4579" s="4">
        <f>IFERROR(AVERAGEIFS('TE por AEA'!$H$2:$H$12257,'TE por AEA'!$A$2:$A$12257,'TE por AEA'!J4579,'TE por AEA'!$B$2:$B$12257,'TE por AEA'!K4579,'TE por AEA'!$F$2:$F$12257,'TE por AEA'!L4579),"No hay registro")</f>
        <v>0.17832999999999999</v>
      </c>
      <c r="O4579" s="4"/>
      <c r="P4579" s="4"/>
      <c r="Q4579" s="4"/>
      <c r="R4579" s="4"/>
      <c r="S4579" s="4"/>
    </row>
    <row r="4580" spans="1:19">
      <c r="A4580" s="1" t="str">
        <f>+'BD1'!A4580</f>
        <v>Central Oriental</v>
      </c>
      <c r="B4580" s="1" t="str">
        <f>+'BD1'!B4580</f>
        <v>Coronado</v>
      </c>
      <c r="C4580" s="1" t="str">
        <f>+'BD1'!C4580</f>
        <v>Guillermo Flores Marchena</v>
      </c>
      <c r="D4580" s="1">
        <f>+'BD1'!D4580</f>
        <v>36</v>
      </c>
      <c r="E4580" s="1" t="str">
        <f>+'BD1'!E4580</f>
        <v>Jefe</v>
      </c>
      <c r="F4580" s="1" t="str">
        <f>+'BD1'!F4580</f>
        <v>Producción sostenible: elaboración de la herramienta Tu Modelo, en el SisDNEA (por productor)</v>
      </c>
      <c r="G4580" s="1" t="str">
        <f>+'BD1'!G4580</f>
        <v>Sustantiva</v>
      </c>
      <c r="H4580" s="1">
        <f>+'BD1'!H4580</f>
        <v>3.21</v>
      </c>
      <c r="J4580" s="1" t="s">
        <v>306</v>
      </c>
      <c r="K4580" s="1" t="s">
        <v>330</v>
      </c>
      <c r="L4580" s="3" t="s">
        <v>28</v>
      </c>
      <c r="M4580" s="1" t="s">
        <v>67</v>
      </c>
      <c r="N4580" s="4">
        <f>IFERROR(AVERAGEIFS('TE por AEA'!$H$2:$H$12257,'TE por AEA'!$A$2:$A$12257,'TE por AEA'!J4580,'TE por AEA'!$B$2:$B$12257,'TE por AEA'!K4580,'TE por AEA'!$F$2:$F$12257,'TE por AEA'!L4580),"No hay registro")</f>
        <v>4.28</v>
      </c>
      <c r="O4580" s="4"/>
      <c r="P4580" s="4"/>
      <c r="Q4580" s="4"/>
      <c r="R4580" s="4"/>
      <c r="S4580" s="4"/>
    </row>
    <row r="4581" spans="1:19">
      <c r="A4581" s="1" t="str">
        <f>+'BD1'!A4581</f>
        <v>Central Oriental</v>
      </c>
      <c r="B4581" s="1" t="str">
        <f>+'BD1'!B4581</f>
        <v>Coronado</v>
      </c>
      <c r="C4581" s="1" t="str">
        <f>+'BD1'!C4581</f>
        <v>Guillermo Flores Marchena</v>
      </c>
      <c r="D4581" s="1">
        <f>+'BD1'!D4581</f>
        <v>36</v>
      </c>
      <c r="E4581" s="1" t="str">
        <f>+'BD1'!E4581</f>
        <v>Jefe</v>
      </c>
      <c r="F4581" s="1" t="str">
        <f>+'BD1'!F4581</f>
        <v>Producción sostenible: entregar certificado al productor e incluirlo en el expediente físico (por productor)</v>
      </c>
      <c r="G4581" s="1" t="str">
        <f>+'BD1'!G4581</f>
        <v>Sustantiva</v>
      </c>
      <c r="H4581" s="1">
        <f>+'BD1'!H4581</f>
        <v>1.605</v>
      </c>
      <c r="J4581" s="1" t="s">
        <v>306</v>
      </c>
      <c r="K4581" s="1" t="s">
        <v>330</v>
      </c>
      <c r="L4581" s="3" t="s">
        <v>29</v>
      </c>
      <c r="M4581" s="1" t="s">
        <v>67</v>
      </c>
      <c r="N4581" s="4" t="str">
        <f>IFERROR(AVERAGEIFS('TE por AEA'!$H$2:$H$12257,'TE por AEA'!$A$2:$A$12257,'TE por AEA'!J4581,'TE por AEA'!$B$2:$B$12257,'TE por AEA'!K4581,'TE por AEA'!$F$2:$F$12257,'TE por AEA'!L4581),"No hay registro")</f>
        <v>No hay registro</v>
      </c>
      <c r="O4581" s="4"/>
      <c r="P4581" s="4"/>
      <c r="Q4581" s="4"/>
      <c r="R4581" s="4"/>
      <c r="S4581" s="4"/>
    </row>
    <row r="4582" spans="1:19">
      <c r="A4582" s="1" t="str">
        <f>+'BD1'!A4582</f>
        <v>Central Oriental</v>
      </c>
      <c r="B4582" s="1" t="str">
        <f>+'BD1'!B4582</f>
        <v>Coronado</v>
      </c>
      <c r="C4582" s="1" t="str">
        <f>+'BD1'!C4582</f>
        <v>Guillermo Flores Marchena</v>
      </c>
      <c r="D4582" s="1">
        <f>+'BD1'!D4582</f>
        <v>36</v>
      </c>
      <c r="E4582" s="1" t="str">
        <f>+'BD1'!E4582</f>
        <v>Jefe</v>
      </c>
      <c r="F4582" s="1" t="str">
        <f>+'BD1'!F4582</f>
        <v>RBAyP y RBAO: divulgación del programa de incentivos (por acción de divulgación)</v>
      </c>
      <c r="G4582" s="1" t="str">
        <f>+'BD1'!G4582</f>
        <v>Sustantiva</v>
      </c>
      <c r="H4582" s="1">
        <f>+'BD1'!H4582</f>
        <v>1.605</v>
      </c>
      <c r="J4582" s="1" t="s">
        <v>306</v>
      </c>
      <c r="K4582" s="1" t="s">
        <v>330</v>
      </c>
      <c r="L4582" s="3" t="s">
        <v>30</v>
      </c>
      <c r="M4582" s="1" t="s">
        <v>67</v>
      </c>
      <c r="N4582" s="4" t="str">
        <f>IFERROR(AVERAGEIFS('TE por AEA'!$H$2:$H$12257,'TE por AEA'!$A$2:$A$12257,'TE por AEA'!J4582,'TE por AEA'!$B$2:$B$12257,'TE por AEA'!K4582,'TE por AEA'!$F$2:$F$12257,'TE por AEA'!L4582),"No hay registro")</f>
        <v>No hay registro</v>
      </c>
      <c r="O4582" s="4"/>
      <c r="P4582" s="4"/>
      <c r="Q4582" s="4"/>
      <c r="R4582" s="4"/>
      <c r="S4582" s="4"/>
    </row>
    <row r="4583" spans="1:19">
      <c r="A4583" s="1" t="str">
        <f>+'BD1'!A4583</f>
        <v>Central Oriental</v>
      </c>
      <c r="B4583" s="1" t="str">
        <f>+'BD1'!B4583</f>
        <v>Coronado</v>
      </c>
      <c r="C4583" s="1" t="str">
        <f>+'BD1'!C4583</f>
        <v>Guillermo Flores Marchena</v>
      </c>
      <c r="D4583" s="1">
        <f>+'BD1'!D4583</f>
        <v>36</v>
      </c>
      <c r="E4583" s="1" t="str">
        <f>+'BD1'!E4583</f>
        <v>Jefe</v>
      </c>
      <c r="F4583" s="1" t="str">
        <f>+'BD1'!F4583</f>
        <v>RBAyP y RBAO: completar formularios para recibir incentivos económicos (por productor)</v>
      </c>
      <c r="G4583" s="1" t="str">
        <f>+'BD1'!G4583</f>
        <v>Sustantiva</v>
      </c>
      <c r="H4583" s="1">
        <f>+'BD1'!H4583</f>
        <v>6.42</v>
      </c>
      <c r="J4583" s="1" t="s">
        <v>306</v>
      </c>
      <c r="K4583" s="1" t="s">
        <v>330</v>
      </c>
      <c r="L4583" s="3" t="s">
        <v>31</v>
      </c>
      <c r="M4583" s="1" t="s">
        <v>67</v>
      </c>
      <c r="N4583" s="4">
        <f>IFERROR(AVERAGEIFS('TE por AEA'!$H$2:$H$12257,'TE por AEA'!$A$2:$A$12257,'TE por AEA'!J4583,'TE por AEA'!$B$2:$B$12257,'TE por AEA'!K4583,'TE por AEA'!$F$2:$F$12257,'TE por AEA'!L4583),"No hay registro")</f>
        <v>0.76683000000000001</v>
      </c>
      <c r="O4583" s="4"/>
      <c r="P4583" s="4"/>
      <c r="Q4583" s="4"/>
      <c r="R4583" s="4"/>
      <c r="S4583" s="4"/>
    </row>
    <row r="4584" spans="1:19">
      <c r="A4584" s="1" t="str">
        <f>+'BD1'!A4584</f>
        <v>Central Oriental</v>
      </c>
      <c r="B4584" s="1" t="str">
        <f>+'BD1'!B4584</f>
        <v>Coronado</v>
      </c>
      <c r="C4584" s="1" t="str">
        <f>+'BD1'!C4584</f>
        <v>Guillermo Flores Marchena</v>
      </c>
      <c r="D4584" s="1">
        <f>+'BD1'!D4584</f>
        <v>36</v>
      </c>
      <c r="E4584" s="1" t="str">
        <f>+'BD1'!E4584</f>
        <v>Jefe</v>
      </c>
      <c r="F4584" s="1" t="str">
        <f>+'BD1'!F4584</f>
        <v>RBAyP y RBAO: revisión de las solicitudes del programa de incentivos económicos (por productor)</v>
      </c>
      <c r="G4584" s="1" t="str">
        <f>+'BD1'!G4584</f>
        <v>Sustantiva</v>
      </c>
      <c r="H4584" s="1">
        <f>+'BD1'!H4584</f>
        <v>6.42</v>
      </c>
      <c r="J4584" s="1" t="s">
        <v>306</v>
      </c>
      <c r="K4584" s="1" t="s">
        <v>330</v>
      </c>
      <c r="L4584" s="3" t="s">
        <v>32</v>
      </c>
      <c r="M4584" s="1" t="s">
        <v>67</v>
      </c>
      <c r="N4584" s="4">
        <f>IFERROR(AVERAGEIFS('TE por AEA'!$H$2:$H$12257,'TE por AEA'!$A$2:$A$12257,'TE por AEA'!J4584,'TE por AEA'!$B$2:$B$12257,'TE por AEA'!K4584,'TE por AEA'!$F$2:$F$12257,'TE por AEA'!L4584),"No hay registro")</f>
        <v>2.0508299999999999</v>
      </c>
      <c r="O4584" s="4"/>
      <c r="P4584" s="4"/>
      <c r="Q4584" s="4"/>
      <c r="R4584" s="4"/>
      <c r="S4584" s="4"/>
    </row>
    <row r="4585" spans="1:19">
      <c r="A4585" s="1" t="str">
        <f>+'BD1'!A4585</f>
        <v>Central Oriental</v>
      </c>
      <c r="B4585" s="1" t="str">
        <f>+'BD1'!B4585</f>
        <v>Coronado</v>
      </c>
      <c r="C4585" s="1" t="str">
        <f>+'BD1'!C4585</f>
        <v>Guillermo Flores Marchena</v>
      </c>
      <c r="D4585" s="1">
        <f>+'BD1'!D4585</f>
        <v>36</v>
      </c>
      <c r="E4585" s="1" t="str">
        <f>+'BD1'!E4585</f>
        <v>Jefe</v>
      </c>
      <c r="F4585" s="1" t="str">
        <f>+'BD1'!F4585</f>
        <v>RBAyP y RBAO: visita a finca para verificación (por visita por productor)</v>
      </c>
      <c r="G4585" s="1" t="str">
        <f>+'BD1'!G4585</f>
        <v>Sustantiva</v>
      </c>
      <c r="H4585" s="1">
        <f>+'BD1'!H4585</f>
        <v>4.28</v>
      </c>
      <c r="J4585" s="1" t="s">
        <v>306</v>
      </c>
      <c r="K4585" s="1" t="s">
        <v>330</v>
      </c>
      <c r="L4585" s="3" t="s">
        <v>33</v>
      </c>
      <c r="M4585" s="1" t="s">
        <v>67</v>
      </c>
      <c r="N4585" s="4">
        <f>IFERROR(AVERAGEIFS('TE por AEA'!$H$2:$H$12257,'TE por AEA'!$A$2:$A$12257,'TE por AEA'!J4585,'TE por AEA'!$B$2:$B$12257,'TE por AEA'!K4585,'TE por AEA'!$F$2:$F$12257,'TE por AEA'!L4585),"No hay registro")</f>
        <v>1.73875</v>
      </c>
      <c r="O4585" s="4"/>
      <c r="P4585" s="4"/>
      <c r="Q4585" s="4"/>
      <c r="R4585" s="4"/>
      <c r="S4585" s="4"/>
    </row>
    <row r="4586" spans="1:19">
      <c r="A4586" s="1" t="str">
        <f>+'BD1'!A4586</f>
        <v>Central Oriental</v>
      </c>
      <c r="B4586" s="1" t="str">
        <f>+'BD1'!B4586</f>
        <v>Coronado</v>
      </c>
      <c r="C4586" s="1" t="str">
        <f>+'BD1'!C4586</f>
        <v>Guillermo Flores Marchena</v>
      </c>
      <c r="D4586" s="1">
        <f>+'BD1'!D4586</f>
        <v>36</v>
      </c>
      <c r="E4586" s="1" t="str">
        <f>+'BD1'!E4586</f>
        <v>Jefe</v>
      </c>
      <c r="F4586" s="1" t="str">
        <f>+'BD1'!F4586</f>
        <v>Productores ocasionales: asistencia técnica individual (por productor)</v>
      </c>
      <c r="G4586" s="1" t="str">
        <f>+'BD1'!G4586</f>
        <v>Sustantiva</v>
      </c>
      <c r="H4586" s="1">
        <f>+'BD1'!H4586</f>
        <v>2.2291699999999999</v>
      </c>
      <c r="J4586" s="1" t="s">
        <v>306</v>
      </c>
      <c r="K4586" s="1" t="s">
        <v>330</v>
      </c>
      <c r="L4586" s="3" t="s">
        <v>34</v>
      </c>
      <c r="M4586" s="1" t="s">
        <v>67</v>
      </c>
      <c r="N4586" s="4">
        <f>IFERROR(AVERAGEIFS('TE por AEA'!$H$2:$H$12257,'TE por AEA'!$A$2:$A$12257,'TE por AEA'!J4586,'TE por AEA'!$B$2:$B$12257,'TE por AEA'!K4586,'TE por AEA'!$F$2:$F$12257,'TE por AEA'!L4586),"No hay registro")</f>
        <v>2.0508299999999999</v>
      </c>
      <c r="O4586" s="4"/>
      <c r="P4586" s="4"/>
      <c r="Q4586" s="4"/>
      <c r="R4586" s="4"/>
      <c r="S4586" s="4"/>
    </row>
    <row r="4587" spans="1:19">
      <c r="A4587" s="1" t="str">
        <f>+'BD1'!A4587</f>
        <v>Central Oriental</v>
      </c>
      <c r="B4587" s="1" t="str">
        <f>+'BD1'!B4587</f>
        <v>Coronado</v>
      </c>
      <c r="C4587" s="1" t="str">
        <f>+'BD1'!C4587</f>
        <v>Guillermo Flores Marchena</v>
      </c>
      <c r="D4587" s="1">
        <f>+'BD1'!D4587</f>
        <v>36</v>
      </c>
      <c r="E4587" s="1" t="str">
        <f>+'BD1'!E4587</f>
        <v>Jefe</v>
      </c>
      <c r="F4587" s="1" t="str">
        <f>+'BD1'!F4587</f>
        <v>Productores ocasionales: asistencia técnica grupal (por asistencia a grupo)</v>
      </c>
      <c r="G4587" s="1" t="str">
        <f>+'BD1'!G4587</f>
        <v>Sustantiva</v>
      </c>
      <c r="H4587" s="1">
        <f>+'BD1'!H4587</f>
        <v>3.21</v>
      </c>
      <c r="J4587" s="1" t="s">
        <v>306</v>
      </c>
      <c r="K4587" s="1" t="s">
        <v>330</v>
      </c>
      <c r="L4587" s="3" t="s">
        <v>35</v>
      </c>
      <c r="M4587" s="1" t="s">
        <v>67</v>
      </c>
      <c r="N4587" s="4">
        <f>IFERROR(AVERAGEIFS('TE por AEA'!$H$2:$H$12257,'TE por AEA'!$A$2:$A$12257,'TE por AEA'!J4587,'TE por AEA'!$B$2:$B$12257,'TE por AEA'!K4587,'TE por AEA'!$F$2:$F$12257,'TE por AEA'!L4587),"No hay registro")</f>
        <v>2.31833</v>
      </c>
      <c r="O4587" s="4"/>
      <c r="P4587" s="4"/>
      <c r="Q4587" s="4"/>
      <c r="R4587" s="4"/>
      <c r="S4587" s="4"/>
    </row>
    <row r="4588" spans="1:19">
      <c r="A4588" s="1" t="str">
        <f>+'BD1'!A4588</f>
        <v>Central Oriental</v>
      </c>
      <c r="B4588" s="1" t="str">
        <f>+'BD1'!B4588</f>
        <v>Coronado</v>
      </c>
      <c r="C4588" s="1" t="str">
        <f>+'BD1'!C4588</f>
        <v>Guillermo Flores Marchena</v>
      </c>
      <c r="D4588" s="1">
        <f>+'BD1'!D4588</f>
        <v>36</v>
      </c>
      <c r="E4588" s="1" t="str">
        <f>+'BD1'!E4588</f>
        <v>Jefe</v>
      </c>
      <c r="F4588" s="1" t="str">
        <f>+'BD1'!F4588</f>
        <v>Productores ocasionales: servicios de extensión de información digitales y virtuales (por productor)</v>
      </c>
      <c r="G4588" s="1" t="str">
        <f>+'BD1'!G4588</f>
        <v>Sustantiva</v>
      </c>
      <c r="H4588" s="1">
        <f>+'BD1'!H4588</f>
        <v>1.07</v>
      </c>
      <c r="J4588" s="1" t="s">
        <v>306</v>
      </c>
      <c r="K4588" s="1" t="s">
        <v>330</v>
      </c>
      <c r="L4588" s="3" t="s">
        <v>36</v>
      </c>
      <c r="M4588" s="1" t="s">
        <v>67</v>
      </c>
      <c r="N4588" s="4" t="str">
        <f>IFERROR(AVERAGEIFS('TE por AEA'!$H$2:$H$12257,'TE por AEA'!$A$2:$A$12257,'TE por AEA'!J4588,'TE por AEA'!$B$2:$B$12257,'TE por AEA'!K4588,'TE por AEA'!$F$2:$F$12257,'TE por AEA'!L4588),"No hay registro")</f>
        <v>No hay registro</v>
      </c>
      <c r="O4588" s="4"/>
      <c r="P4588" s="4"/>
      <c r="Q4588" s="4"/>
      <c r="R4588" s="4"/>
      <c r="S4588" s="4"/>
    </row>
    <row r="4589" spans="1:19">
      <c r="A4589" s="1" t="str">
        <f>+'BD1'!A4589</f>
        <v>Central Oriental</v>
      </c>
      <c r="B4589" s="1" t="str">
        <f>+'BD1'!B4589</f>
        <v>Coronado</v>
      </c>
      <c r="C4589" s="1" t="str">
        <f>+'BD1'!C4589</f>
        <v>Guillermo Flores Marchena</v>
      </c>
      <c r="D4589" s="1">
        <f>+'BD1'!D4589</f>
        <v>36</v>
      </c>
      <c r="E4589" s="1" t="str">
        <f>+'BD1'!E4589</f>
        <v>Jefe</v>
      </c>
      <c r="F4589" s="1" t="str">
        <f>+'BD1'!F4589</f>
        <v>Proyectos financiados con fondos públicos y transferencia MAG: apoyo en la formulación de proyectos de personas productoras (acumulado efectivo por proyecto)</v>
      </c>
      <c r="G4589" s="1" t="str">
        <f>+'BD1'!G4589</f>
        <v>Sustantiva</v>
      </c>
      <c r="H4589" s="1">
        <f>+'BD1'!H4589</f>
        <v>6.42</v>
      </c>
      <c r="J4589" s="1" t="s">
        <v>306</v>
      </c>
      <c r="K4589" s="1" t="s">
        <v>330</v>
      </c>
      <c r="L4589" s="3" t="s">
        <v>37</v>
      </c>
      <c r="M4589" s="1" t="s">
        <v>67</v>
      </c>
      <c r="N4589" s="4" t="str">
        <f>IFERROR(AVERAGEIFS('TE por AEA'!$H$2:$H$12257,'TE por AEA'!$A$2:$A$12257,'TE por AEA'!J4589,'TE por AEA'!$B$2:$B$12257,'TE por AEA'!K4589,'TE por AEA'!$F$2:$F$12257,'TE por AEA'!L4589),"No hay registro")</f>
        <v>No hay registro</v>
      </c>
      <c r="O4589" s="4"/>
      <c r="P4589" s="4"/>
      <c r="Q4589" s="4"/>
      <c r="R4589" s="4"/>
      <c r="S4589" s="4"/>
    </row>
    <row r="4590" spans="1:19">
      <c r="A4590" s="1" t="str">
        <f>+'BD1'!A4590</f>
        <v>Central Oriental</v>
      </c>
      <c r="B4590" s="1" t="str">
        <f>+'BD1'!B4590</f>
        <v>Coronado</v>
      </c>
      <c r="C4590" s="1" t="str">
        <f>+'BD1'!C4590</f>
        <v>Guillermo Flores Marchena</v>
      </c>
      <c r="D4590" s="1">
        <f>+'BD1'!D4590</f>
        <v>36</v>
      </c>
      <c r="E4590" s="1" t="str">
        <f>+'BD1'!E4590</f>
        <v>Jefe</v>
      </c>
      <c r="F4590" s="1" t="str">
        <f>+'BD1'!F4590</f>
        <v>Proyectos financiados con fondos públicos y transferencia MAG: apoyo en la formulación de proyectos de organizaciones (acumulado efectivo por proyecto)</v>
      </c>
      <c r="G4590" s="1" t="str">
        <f>+'BD1'!G4590</f>
        <v>Sustantiva</v>
      </c>
      <c r="H4590" s="1">
        <f>+'BD1'!H4590</f>
        <v>17.12</v>
      </c>
      <c r="J4590" s="1" t="s">
        <v>306</v>
      </c>
      <c r="K4590" s="1" t="s">
        <v>330</v>
      </c>
      <c r="L4590" s="3" t="s">
        <v>38</v>
      </c>
      <c r="M4590" s="1" t="s">
        <v>67</v>
      </c>
      <c r="N4590" s="4">
        <f>IFERROR(AVERAGEIFS('TE por AEA'!$H$2:$H$12257,'TE por AEA'!$A$2:$A$12257,'TE por AEA'!J4590,'TE por AEA'!$B$2:$B$12257,'TE por AEA'!K4590,'TE por AEA'!$F$2:$F$12257,'TE por AEA'!L4590),"No hay registro")</f>
        <v>26.928329999999999</v>
      </c>
      <c r="O4590" s="4"/>
      <c r="P4590" s="4"/>
      <c r="Q4590" s="4"/>
      <c r="R4590" s="4"/>
      <c r="S4590" s="4"/>
    </row>
    <row r="4591" spans="1:19">
      <c r="A4591" s="1" t="str">
        <f>+'BD1'!A4591</f>
        <v>Central Oriental</v>
      </c>
      <c r="B4591" s="1" t="str">
        <f>+'BD1'!B4591</f>
        <v>Coronado</v>
      </c>
      <c r="C4591" s="1" t="str">
        <f>+'BD1'!C4591</f>
        <v>Guillermo Flores Marchena</v>
      </c>
      <c r="D4591" s="1">
        <f>+'BD1'!D4591</f>
        <v>36</v>
      </c>
      <c r="E4591" s="1" t="str">
        <f>+'BD1'!E4591</f>
        <v>Jefe</v>
      </c>
      <c r="F4591" s="1" t="str">
        <f>+'BD1'!F4591</f>
        <v>Proyectos financiados con fondos públicos: seguimiento técnico (por visita a proyecto)</v>
      </c>
      <c r="G4591" s="1" t="str">
        <f>+'BD1'!G4591</f>
        <v>Sustantiva</v>
      </c>
      <c r="H4591" s="1">
        <f>+'BD1'!H4591</f>
        <v>4.28</v>
      </c>
      <c r="J4591" s="1" t="s">
        <v>306</v>
      </c>
      <c r="K4591" s="1" t="s">
        <v>330</v>
      </c>
      <c r="L4591" s="3" t="s">
        <v>39</v>
      </c>
      <c r="M4591" s="1" t="s">
        <v>67</v>
      </c>
      <c r="N4591" s="4">
        <f>IFERROR(AVERAGEIFS('TE por AEA'!$H$2:$H$12257,'TE por AEA'!$A$2:$A$12257,'TE por AEA'!J4591,'TE por AEA'!$B$2:$B$12257,'TE por AEA'!K4591,'TE por AEA'!$F$2:$F$12257,'TE por AEA'!L4591),"No hay registro")</f>
        <v>55.461669999999998</v>
      </c>
      <c r="O4591" s="4"/>
      <c r="P4591" s="4"/>
      <c r="Q4591" s="4"/>
      <c r="R4591" s="4"/>
      <c r="S4591" s="4"/>
    </row>
    <row r="4592" spans="1:19">
      <c r="A4592" s="1" t="str">
        <f>+'BD1'!A4592</f>
        <v>Central Oriental</v>
      </c>
      <c r="B4592" s="1" t="str">
        <f>+'BD1'!B4592</f>
        <v>Coronado</v>
      </c>
      <c r="C4592" s="1" t="str">
        <f>+'BD1'!C4592</f>
        <v>Guillermo Flores Marchena</v>
      </c>
      <c r="D4592" s="1">
        <f>+'BD1'!D4592</f>
        <v>36</v>
      </c>
      <c r="E4592" s="1" t="str">
        <f>+'BD1'!E4592</f>
        <v>Jefe</v>
      </c>
      <c r="F4592" s="1" t="str">
        <f>+'BD1'!F4592</f>
        <v>Elaboración de informes trimestrales, semestrales y anuales PAO (por informe)</v>
      </c>
      <c r="G4592" s="1" t="str">
        <f>+'BD1'!G4592</f>
        <v>Administrativa</v>
      </c>
      <c r="H4592" s="1">
        <f>+'BD1'!H4592</f>
        <v>6.42</v>
      </c>
      <c r="J4592" s="1" t="s">
        <v>306</v>
      </c>
      <c r="K4592" s="1" t="s">
        <v>330</v>
      </c>
      <c r="L4592" s="3" t="s">
        <v>40</v>
      </c>
      <c r="M4592" s="1" t="s">
        <v>67</v>
      </c>
      <c r="N4592" s="4">
        <f>IFERROR(AVERAGEIFS('TE por AEA'!$H$2:$H$12257,'TE por AEA'!$A$2:$A$12257,'TE por AEA'!J4592,'TE por AEA'!$B$2:$B$12257,'TE por AEA'!K4592,'TE por AEA'!$F$2:$F$12257,'TE por AEA'!L4592),"No hay registro")</f>
        <v>2.14</v>
      </c>
      <c r="O4592" s="4"/>
      <c r="P4592" s="4"/>
      <c r="Q4592" s="4"/>
      <c r="R4592" s="4"/>
      <c r="S4592" s="4"/>
    </row>
    <row r="4593" spans="1:19">
      <c r="A4593" s="1" t="str">
        <f>+'BD1'!A4593</f>
        <v>Central Oriental</v>
      </c>
      <c r="B4593" s="1" t="str">
        <f>+'BD1'!B4593</f>
        <v>Coronado</v>
      </c>
      <c r="C4593" s="1" t="str">
        <f>+'BD1'!C4593</f>
        <v>Guillermo Flores Marchena</v>
      </c>
      <c r="D4593" s="1">
        <f>+'BD1'!D4593</f>
        <v>36</v>
      </c>
      <c r="E4593" s="1" t="str">
        <f>+'BD1'!E4593</f>
        <v>Jefe</v>
      </c>
      <c r="F4593" s="1" t="str">
        <f>+'BD1'!F4593</f>
        <v>Seguimiento a los PAO de los funcionarios a su cargo (por funcionario)</v>
      </c>
      <c r="G4593" s="1" t="str">
        <f>+'BD1'!G4593</f>
        <v>Administrativa</v>
      </c>
      <c r="H4593" s="1">
        <f>+'BD1'!H4593</f>
        <v>6.42</v>
      </c>
      <c r="J4593" s="1" t="s">
        <v>306</v>
      </c>
      <c r="K4593" s="1" t="s">
        <v>330</v>
      </c>
      <c r="L4593" s="3" t="s">
        <v>41</v>
      </c>
      <c r="M4593" s="1" t="s">
        <v>68</v>
      </c>
      <c r="N4593" s="4">
        <f>IFERROR(AVERAGEIFS('TE por AEA'!$H$2:$H$12257,'TE por AEA'!$A$2:$A$12257,'TE por AEA'!J4593,'TE por AEA'!$B$2:$B$12257,'TE por AEA'!K4593,'TE por AEA'!$F$2:$F$12257,'TE por AEA'!L4593),"No hay registro")</f>
        <v>0.62417</v>
      </c>
      <c r="O4593" s="4"/>
      <c r="P4593" s="4"/>
      <c r="Q4593" s="4"/>
      <c r="R4593" s="4"/>
      <c r="S4593" s="4"/>
    </row>
    <row r="4594" spans="1:19">
      <c r="A4594" s="1" t="str">
        <f>+'BD1'!A4594</f>
        <v>Central Oriental</v>
      </c>
      <c r="B4594" s="1" t="str">
        <f>+'BD1'!B4594</f>
        <v>Coronado</v>
      </c>
      <c r="C4594" s="1" t="str">
        <f>+'BD1'!C4594</f>
        <v>Guillermo Flores Marchena</v>
      </c>
      <c r="D4594" s="1">
        <f>+'BD1'!D4594</f>
        <v>36</v>
      </c>
      <c r="E4594" s="1" t="str">
        <f>+'BD1'!E4594</f>
        <v>Jefe</v>
      </c>
      <c r="F4594" s="1" t="str">
        <f>+'BD1'!F4594</f>
        <v>Inscripción y actualización de PYMPA (por productor)</v>
      </c>
      <c r="G4594" s="1" t="str">
        <f>+'BD1'!G4594</f>
        <v>Sustantiva</v>
      </c>
      <c r="H4594" s="1">
        <f>+'BD1'!H4594</f>
        <v>0.80249999999999999</v>
      </c>
      <c r="J4594" s="1" t="s">
        <v>306</v>
      </c>
      <c r="K4594" s="1" t="s">
        <v>330</v>
      </c>
      <c r="L4594" s="3" t="s">
        <v>42</v>
      </c>
      <c r="M4594" s="1" t="s">
        <v>68</v>
      </c>
      <c r="N4594" s="4">
        <f>IFERROR(AVERAGEIFS('TE por AEA'!$H$2:$H$12257,'TE por AEA'!$A$2:$A$12257,'TE por AEA'!J4594,'TE por AEA'!$B$2:$B$12257,'TE por AEA'!K4594,'TE por AEA'!$F$2:$F$12257,'TE por AEA'!L4594),"No hay registro")</f>
        <v>0.62417</v>
      </c>
      <c r="O4594" s="4"/>
      <c r="P4594" s="4"/>
      <c r="Q4594" s="4"/>
      <c r="R4594" s="4"/>
      <c r="S4594" s="4"/>
    </row>
    <row r="4595" spans="1:19">
      <c r="A4595" s="1" t="str">
        <f>+'BD1'!A4595</f>
        <v>Central Oriental</v>
      </c>
      <c r="B4595" s="1" t="str">
        <f>+'BD1'!B4595</f>
        <v>Coronado</v>
      </c>
      <c r="C4595" s="1" t="str">
        <f>+'BD1'!C4595</f>
        <v>Guillermo Flores Marchena</v>
      </c>
      <c r="D4595" s="1">
        <f>+'BD1'!D4595</f>
        <v>36</v>
      </c>
      <c r="E4595" s="1" t="str">
        <f>+'BD1'!E4595</f>
        <v>Jefe</v>
      </c>
      <c r="F4595" s="1" t="str">
        <f>+'BD1'!F4595</f>
        <v>Certificaciones para la Declaración de Bienes Inmuebles ante las municipalidades (por trámite)</v>
      </c>
      <c r="G4595" s="1" t="str">
        <f>+'BD1'!G4595</f>
        <v>Sustantiva</v>
      </c>
      <c r="H4595" s="1">
        <f>+'BD1'!H4595</f>
        <v>0.80249999999999999</v>
      </c>
      <c r="J4595" s="1" t="s">
        <v>306</v>
      </c>
      <c r="K4595" s="1" t="s">
        <v>330</v>
      </c>
      <c r="L4595" s="3" t="s">
        <v>43</v>
      </c>
      <c r="M4595" s="1" t="s">
        <v>67</v>
      </c>
      <c r="N4595" s="4">
        <f>IFERROR(AVERAGEIFS('TE por AEA'!$H$2:$H$12257,'TE por AEA'!$A$2:$A$12257,'TE por AEA'!J4595,'TE por AEA'!$B$2:$B$12257,'TE por AEA'!K4595,'TE por AEA'!$F$2:$F$12257,'TE por AEA'!L4595),"No hay registro")</f>
        <v>0.57957999999999998</v>
      </c>
      <c r="O4595" s="4"/>
      <c r="P4595" s="4"/>
      <c r="Q4595" s="4"/>
      <c r="R4595" s="4"/>
      <c r="S4595" s="4"/>
    </row>
    <row r="4596" spans="1:19">
      <c r="A4596" s="1" t="str">
        <f>+'BD1'!A4596</f>
        <v>Central Oriental</v>
      </c>
      <c r="B4596" s="1" t="str">
        <f>+'BD1'!B4596</f>
        <v>Coronado</v>
      </c>
      <c r="C4596" s="1" t="str">
        <f>+'BD1'!C4596</f>
        <v>Guillermo Flores Marchena</v>
      </c>
      <c r="D4596" s="1">
        <f>+'BD1'!D4596</f>
        <v>36</v>
      </c>
      <c r="E4596" s="1" t="str">
        <f>+'BD1'!E4596</f>
        <v>Jefe</v>
      </c>
      <c r="F4596" s="1" t="str">
        <f>+'BD1'!F4596</f>
        <v>Participación en reuniones EREA (por reunión)</v>
      </c>
      <c r="G4596" s="1" t="str">
        <f>+'BD1'!G4596</f>
        <v>Administrativa</v>
      </c>
      <c r="H4596" s="1">
        <f>+'BD1'!H4596</f>
        <v>6.42</v>
      </c>
      <c r="J4596" s="1" t="s">
        <v>306</v>
      </c>
      <c r="K4596" s="1" t="s">
        <v>330</v>
      </c>
      <c r="L4596" s="3" t="s">
        <v>44</v>
      </c>
      <c r="M4596" s="1" t="s">
        <v>67</v>
      </c>
      <c r="N4596" s="4" t="str">
        <f>IFERROR(AVERAGEIFS('TE por AEA'!$H$2:$H$12257,'TE por AEA'!$A$2:$A$12257,'TE por AEA'!J4596,'TE por AEA'!$B$2:$B$12257,'TE por AEA'!K4596,'TE por AEA'!$F$2:$F$12257,'TE por AEA'!L4596),"No hay registro")</f>
        <v>No hay registro</v>
      </c>
      <c r="O4596" s="4"/>
      <c r="P4596" s="4"/>
      <c r="Q4596" s="4"/>
      <c r="R4596" s="4"/>
      <c r="S4596" s="4"/>
    </row>
    <row r="4597" spans="1:19">
      <c r="A4597" s="1" t="str">
        <f>+'BD1'!A4597</f>
        <v>Central Oriental</v>
      </c>
      <c r="B4597" s="1" t="str">
        <f>+'BD1'!B4597</f>
        <v>Coronado</v>
      </c>
      <c r="C4597" s="1" t="str">
        <f>+'BD1'!C4597</f>
        <v>Guillermo Flores Marchena</v>
      </c>
      <c r="D4597" s="1">
        <f>+'BD1'!D4597</f>
        <v>36</v>
      </c>
      <c r="E4597" s="1" t="str">
        <f>+'BD1'!E4597</f>
        <v>Jefe</v>
      </c>
      <c r="F4597" s="1" t="str">
        <f>+'BD1'!F4597</f>
        <v>Participación en grupos técnicos o comisiones (por reunión)</v>
      </c>
      <c r="G4597" s="1" t="str">
        <f>+'BD1'!G4597</f>
        <v>Sustantiva</v>
      </c>
      <c r="H4597" s="1">
        <f>+'BD1'!H4597</f>
        <v>3.21</v>
      </c>
      <c r="J4597" s="1" t="s">
        <v>306</v>
      </c>
      <c r="K4597" s="1" t="s">
        <v>330</v>
      </c>
      <c r="L4597" s="3" t="s">
        <v>45</v>
      </c>
      <c r="M4597" s="1" t="s">
        <v>68</v>
      </c>
      <c r="N4597" s="4">
        <f>IFERROR(AVERAGEIFS('TE por AEA'!$H$2:$H$12257,'TE por AEA'!$A$2:$A$12257,'TE por AEA'!J4597,'TE por AEA'!$B$2:$B$12257,'TE por AEA'!K4597,'TE por AEA'!$F$2:$F$12257,'TE por AEA'!L4597),"No hay registro")</f>
        <v>5.35</v>
      </c>
      <c r="O4597" s="4"/>
      <c r="P4597" s="4"/>
      <c r="Q4597" s="4"/>
      <c r="R4597" s="4"/>
      <c r="S4597" s="4"/>
    </row>
    <row r="4598" spans="1:19">
      <c r="A4598" s="1" t="str">
        <f>+'BD1'!A4598</f>
        <v>Central Oriental</v>
      </c>
      <c r="B4598" s="1" t="str">
        <f>+'BD1'!B4598</f>
        <v>Coronado</v>
      </c>
      <c r="C4598" s="1" t="str">
        <f>+'BD1'!C4598</f>
        <v>Guillermo Flores Marchena</v>
      </c>
      <c r="D4598" s="1">
        <f>+'BD1'!D4598</f>
        <v>36</v>
      </c>
      <c r="E4598" s="1" t="str">
        <f>+'BD1'!E4598</f>
        <v>Jefe</v>
      </c>
      <c r="F4598" s="1" t="str">
        <f>+'BD1'!F4598</f>
        <v>Participación en capacitaciones técnicas (por capacitación)</v>
      </c>
      <c r="G4598" s="1" t="str">
        <f>+'BD1'!G4598</f>
        <v>Administrativa</v>
      </c>
      <c r="H4598" s="1">
        <f>+'BD1'!H4598</f>
        <v>10.7</v>
      </c>
      <c r="J4598" s="1" t="s">
        <v>306</v>
      </c>
      <c r="K4598" s="1" t="s">
        <v>330</v>
      </c>
      <c r="L4598" s="3" t="s">
        <v>46</v>
      </c>
      <c r="M4598" s="1" t="s">
        <v>67</v>
      </c>
      <c r="N4598" s="4">
        <f>IFERROR(AVERAGEIFS('TE por AEA'!$H$2:$H$12257,'TE por AEA'!$A$2:$A$12257,'TE por AEA'!J4598,'TE por AEA'!$B$2:$B$12257,'TE por AEA'!K4598,'TE por AEA'!$F$2:$F$12257,'TE por AEA'!L4598),"No hay registro")</f>
        <v>4.28</v>
      </c>
      <c r="O4598" s="4"/>
      <c r="P4598" s="4"/>
      <c r="Q4598" s="4"/>
      <c r="R4598" s="4"/>
      <c r="S4598" s="4"/>
    </row>
    <row r="4599" spans="1:19">
      <c r="A4599" s="1" t="str">
        <f>+'BD1'!A4599</f>
        <v>Central Oriental</v>
      </c>
      <c r="B4599" s="1" t="str">
        <f>+'BD1'!B4599</f>
        <v>Coronado</v>
      </c>
      <c r="C4599" s="1" t="str">
        <f>+'BD1'!C4599</f>
        <v>Guillermo Flores Marchena</v>
      </c>
      <c r="D4599" s="1">
        <f>+'BD1'!D4599</f>
        <v>36</v>
      </c>
      <c r="E4599" s="1" t="str">
        <f>+'BD1'!E4599</f>
        <v>Jefe</v>
      </c>
      <c r="F4599" s="1" t="str">
        <f>+'BD1'!F4599</f>
        <v xml:space="preserve">Participación en charlas y sesiones técnicas, de trabajo y de actualización de conocimiento (por evento) </v>
      </c>
      <c r="G4599" s="1" t="str">
        <f>+'BD1'!G4599</f>
        <v>Administrativa</v>
      </c>
      <c r="H4599" s="1">
        <f>+'BD1'!H4599</f>
        <v>4.6366699999999996</v>
      </c>
      <c r="J4599" s="1" t="s">
        <v>306</v>
      </c>
      <c r="K4599" s="1" t="s">
        <v>330</v>
      </c>
      <c r="L4599" s="3" t="s">
        <v>47</v>
      </c>
      <c r="M4599" s="1" t="s">
        <v>68</v>
      </c>
      <c r="N4599" s="4">
        <f>IFERROR(AVERAGEIFS('TE por AEA'!$H$2:$H$12257,'TE por AEA'!$A$2:$A$12257,'TE por AEA'!J4599,'TE por AEA'!$B$2:$B$12257,'TE por AEA'!K4599,'TE por AEA'!$F$2:$F$12257,'TE por AEA'!L4599),"No hay registro")</f>
        <v>17.12</v>
      </c>
      <c r="O4599" s="4"/>
      <c r="P4599" s="4"/>
      <c r="Q4599" s="4"/>
      <c r="R4599" s="4"/>
      <c r="S4599" s="4"/>
    </row>
    <row r="4600" spans="1:19">
      <c r="A4600" s="1" t="str">
        <f>+'BD1'!A4600</f>
        <v>Central Oriental</v>
      </c>
      <c r="B4600" s="1" t="str">
        <f>+'BD1'!B4600</f>
        <v>Coronado</v>
      </c>
      <c r="C4600" s="1" t="str">
        <f>+'BD1'!C4600</f>
        <v>Guillermo Flores Marchena</v>
      </c>
      <c r="D4600" s="1">
        <f>+'BD1'!D4600</f>
        <v>36</v>
      </c>
      <c r="E4600" s="1" t="str">
        <f>+'BD1'!E4600</f>
        <v>Jefe</v>
      </c>
      <c r="F4600" s="1" t="str">
        <f>+'BD1'!F4600</f>
        <v>Aplicación de censos y apoyo en sondeo de precios de insumos agropecuarios (por censo o sondeo)</v>
      </c>
      <c r="G4600" s="1" t="str">
        <f>+'BD1'!G4600</f>
        <v>Sustantiva</v>
      </c>
      <c r="H4600" s="1" t="str">
        <f>+'BD1'!H4600</f>
        <v>NA</v>
      </c>
      <c r="J4600" s="1" t="s">
        <v>306</v>
      </c>
      <c r="K4600" s="1" t="s">
        <v>330</v>
      </c>
      <c r="L4600" s="3" t="s">
        <v>48</v>
      </c>
      <c r="M4600" s="1" t="s">
        <v>68</v>
      </c>
      <c r="N4600" s="4">
        <f>IFERROR(AVERAGEIFS('TE por AEA'!$H$2:$H$12257,'TE por AEA'!$A$2:$A$12257,'TE por AEA'!J4600,'TE por AEA'!$B$2:$B$12257,'TE por AEA'!K4600,'TE por AEA'!$F$2:$F$12257,'TE por AEA'!L4600),"No hay registro")</f>
        <v>3.21</v>
      </c>
      <c r="O4600" s="4"/>
      <c r="P4600" s="4"/>
      <c r="Q4600" s="4"/>
      <c r="R4600" s="4"/>
      <c r="S4600" s="4"/>
    </row>
    <row r="4601" spans="1:19">
      <c r="A4601" s="1" t="str">
        <f>+'BD1'!A4601</f>
        <v>Central Oriental</v>
      </c>
      <c r="B4601" s="1" t="str">
        <f>+'BD1'!B4601</f>
        <v>Coronado</v>
      </c>
      <c r="C4601" s="1" t="str">
        <f>+'BD1'!C4601</f>
        <v>Guillermo Flores Marchena</v>
      </c>
      <c r="D4601" s="1">
        <f>+'BD1'!D4601</f>
        <v>36</v>
      </c>
      <c r="E4601" s="1" t="str">
        <f>+'BD1'!E4601</f>
        <v>Jefe</v>
      </c>
      <c r="F4601" s="1" t="str">
        <f>+'BD1'!F4601</f>
        <v>Coordinación de acciones entre dependencias del MAG (por acción de cordinación)</v>
      </c>
      <c r="G4601" s="1" t="str">
        <f>+'BD1'!G4601</f>
        <v>Administrativa</v>
      </c>
      <c r="H4601" s="1">
        <f>+'BD1'!H4601</f>
        <v>4.4583300000000001</v>
      </c>
      <c r="J4601" s="1" t="s">
        <v>306</v>
      </c>
      <c r="K4601" s="1" t="s">
        <v>330</v>
      </c>
      <c r="L4601" s="3" t="s">
        <v>49</v>
      </c>
      <c r="M4601" s="1" t="s">
        <v>67</v>
      </c>
      <c r="N4601" s="4">
        <f>IFERROR(AVERAGEIFS('TE por AEA'!$H$2:$H$12257,'TE por AEA'!$A$2:$A$12257,'TE por AEA'!J4601,'TE por AEA'!$B$2:$B$12257,'TE por AEA'!K4601,'TE por AEA'!$F$2:$F$12257,'TE por AEA'!L4601),"No hay registro")</f>
        <v>2.6749999999999998</v>
      </c>
      <c r="O4601" s="4"/>
      <c r="P4601" s="4"/>
      <c r="Q4601" s="4"/>
      <c r="R4601" s="4"/>
      <c r="S4601" s="4"/>
    </row>
    <row r="4602" spans="1:19">
      <c r="A4602" s="1" t="str">
        <f>+'BD1'!A4602</f>
        <v>Central Oriental</v>
      </c>
      <c r="B4602" s="1" t="str">
        <f>+'BD1'!B4602</f>
        <v>Coronado</v>
      </c>
      <c r="C4602" s="1" t="str">
        <f>+'BD1'!C4602</f>
        <v>Guillermo Flores Marchena</v>
      </c>
      <c r="D4602" s="1">
        <f>+'BD1'!D4602</f>
        <v>36</v>
      </c>
      <c r="E4602" s="1" t="str">
        <f>+'BD1'!E4602</f>
        <v>Jefe</v>
      </c>
      <c r="F4602" s="1" t="str">
        <f>+'BD1'!F4602</f>
        <v>Otorgamiento de permisos para quemas agropecuarias (por trámite)</v>
      </c>
      <c r="G4602" s="1" t="str">
        <f>+'BD1'!G4602</f>
        <v>Sustantiva</v>
      </c>
      <c r="H4602" s="1" t="str">
        <f>+'BD1'!H4602</f>
        <v>NA</v>
      </c>
      <c r="J4602" s="1" t="s">
        <v>306</v>
      </c>
      <c r="K4602" s="1" t="s">
        <v>330</v>
      </c>
      <c r="L4602" s="3" t="s">
        <v>50</v>
      </c>
      <c r="M4602" s="1" t="s">
        <v>68</v>
      </c>
      <c r="N4602" s="4">
        <f>IFERROR(AVERAGEIFS('TE por AEA'!$H$2:$H$12257,'TE por AEA'!$A$2:$A$12257,'TE por AEA'!J4602,'TE por AEA'!$B$2:$B$12257,'TE por AEA'!K4602,'TE por AEA'!$F$2:$F$12257,'TE por AEA'!L4602),"No hay registro")</f>
        <v>1.15917</v>
      </c>
      <c r="O4602" s="4"/>
      <c r="P4602" s="4"/>
      <c r="Q4602" s="4"/>
      <c r="R4602" s="4"/>
      <c r="S4602" s="4"/>
    </row>
    <row r="4603" spans="1:19">
      <c r="A4603" s="1" t="str">
        <f>+'BD1'!A4603</f>
        <v>Central Oriental</v>
      </c>
      <c r="B4603" s="1" t="str">
        <f>+'BD1'!B4603</f>
        <v>Coronado</v>
      </c>
      <c r="C4603" s="1" t="str">
        <f>+'BD1'!C4603</f>
        <v>Guillermo Flores Marchena</v>
      </c>
      <c r="D4603" s="1">
        <f>+'BD1'!D4603</f>
        <v>36</v>
      </c>
      <c r="E4603" s="1" t="str">
        <f>+'BD1'!E4603</f>
        <v>Jefe</v>
      </c>
      <c r="F4603" s="1" t="str">
        <f>+'BD1'!F4603</f>
        <v>Elaboración de Autoevaluación en Control Interno (acumulado efectivo por aplicación de la autoevaluación)</v>
      </c>
      <c r="G4603" s="1" t="str">
        <f>+'BD1'!G4603</f>
        <v>Administrativa</v>
      </c>
      <c r="H4603" s="1">
        <f>+'BD1'!H4603</f>
        <v>3.21</v>
      </c>
      <c r="J4603" s="1" t="s">
        <v>306</v>
      </c>
      <c r="K4603" s="1" t="s">
        <v>330</v>
      </c>
      <c r="L4603" s="3" t="s">
        <v>51</v>
      </c>
      <c r="M4603" s="1" t="s">
        <v>67</v>
      </c>
      <c r="N4603" s="4" t="str">
        <f>IFERROR(AVERAGEIFS('TE por AEA'!$H$2:$H$12257,'TE por AEA'!$A$2:$A$12257,'TE por AEA'!J4603,'TE por AEA'!$B$2:$B$12257,'TE por AEA'!K4603,'TE por AEA'!$F$2:$F$12257,'TE por AEA'!L4603),"No hay registro")</f>
        <v>No hay registro</v>
      </c>
      <c r="O4603" s="4"/>
      <c r="P4603" s="4"/>
      <c r="Q4603" s="4"/>
      <c r="R4603" s="4"/>
      <c r="S4603" s="4"/>
    </row>
    <row r="4604" spans="1:19">
      <c r="A4604" s="1" t="str">
        <f>+'BD1'!A4604</f>
        <v>Central Oriental</v>
      </c>
      <c r="B4604" s="1" t="str">
        <f>+'BD1'!B4604</f>
        <v>Coronado</v>
      </c>
      <c r="C4604" s="1" t="str">
        <f>+'BD1'!C4604</f>
        <v>Guillermo Flores Marchena</v>
      </c>
      <c r="D4604" s="1">
        <f>+'BD1'!D4604</f>
        <v>36</v>
      </c>
      <c r="E4604" s="1" t="str">
        <f>+'BD1'!E4604</f>
        <v>Jefe</v>
      </c>
      <c r="F4604" s="1" t="str">
        <f>+'BD1'!F4604</f>
        <v>Determinación y evaluación de riesgos en SEVRIMAG (acumulado efectivo por aplicación del SEVRIMAG)</v>
      </c>
      <c r="G4604" s="1" t="str">
        <f>+'BD1'!G4604</f>
        <v>Administrativa</v>
      </c>
      <c r="H4604" s="1">
        <f>+'BD1'!H4604</f>
        <v>6.42</v>
      </c>
      <c r="J4604" s="1" t="s">
        <v>306</v>
      </c>
      <c r="K4604" s="1" t="s">
        <v>330</v>
      </c>
      <c r="L4604" s="3" t="s">
        <v>52</v>
      </c>
      <c r="M4604" s="1" t="s">
        <v>68</v>
      </c>
      <c r="N4604" s="4">
        <f>IFERROR(AVERAGEIFS('TE por AEA'!$H$2:$H$12257,'TE por AEA'!$A$2:$A$12257,'TE por AEA'!J4604,'TE por AEA'!$B$2:$B$12257,'TE por AEA'!K4604,'TE por AEA'!$F$2:$F$12257,'TE por AEA'!L4604),"No hay registro")</f>
        <v>4.28</v>
      </c>
      <c r="O4604" s="4"/>
      <c r="P4604" s="4"/>
      <c r="Q4604" s="4"/>
      <c r="R4604" s="4"/>
      <c r="S4604" s="4"/>
    </row>
    <row r="4605" spans="1:19">
      <c r="A4605" s="1" t="str">
        <f>+'BD1'!A4605</f>
        <v>Central Oriental</v>
      </c>
      <c r="B4605" s="1" t="str">
        <f>+'BD1'!B4605</f>
        <v>Coronado</v>
      </c>
      <c r="C4605" s="1" t="str">
        <f>+'BD1'!C4605</f>
        <v>Guillermo Flores Marchena</v>
      </c>
      <c r="D4605" s="1">
        <f>+'BD1'!D4605</f>
        <v>36</v>
      </c>
      <c r="E4605" s="1" t="str">
        <f>+'BD1'!E4605</f>
        <v>Jefe</v>
      </c>
      <c r="F4605" s="1" t="str">
        <f>+'BD1'!F4605</f>
        <v>Seguimiento a plan de mitigación de riesgos en SEVRIMAG (acumulado efectivo por seguimiento)</v>
      </c>
      <c r="G4605" s="1" t="str">
        <f>+'BD1'!G4605</f>
        <v>Administrativa</v>
      </c>
      <c r="H4605" s="1">
        <f>+'BD1'!H4605</f>
        <v>2.14</v>
      </c>
      <c r="J4605" s="1" t="s">
        <v>306</v>
      </c>
      <c r="K4605" s="1" t="s">
        <v>330</v>
      </c>
      <c r="L4605" s="3" t="s">
        <v>53</v>
      </c>
      <c r="M4605" s="1" t="s">
        <v>68</v>
      </c>
      <c r="N4605" s="4">
        <f>IFERROR(AVERAGEIFS('TE por AEA'!$H$2:$H$12257,'TE por AEA'!$A$2:$A$12257,'TE por AEA'!J4605,'TE por AEA'!$B$2:$B$12257,'TE por AEA'!K4605,'TE por AEA'!$F$2:$F$12257,'TE por AEA'!L4605),"No hay registro")</f>
        <v>4.28</v>
      </c>
      <c r="O4605" s="4"/>
      <c r="P4605" s="4"/>
      <c r="Q4605" s="4"/>
      <c r="R4605" s="4"/>
      <c r="S4605" s="4"/>
    </row>
    <row r="4606" spans="1:19">
      <c r="A4606" s="1" t="str">
        <f>+'BD1'!A4606</f>
        <v>Central Oriental</v>
      </c>
      <c r="B4606" s="1" t="str">
        <f>+'BD1'!B4606</f>
        <v>Coronado</v>
      </c>
      <c r="C4606" s="1" t="str">
        <f>+'BD1'!C4606</f>
        <v>Guillermo Flores Marchena</v>
      </c>
      <c r="D4606" s="1">
        <f>+'BD1'!D4606</f>
        <v>36</v>
      </c>
      <c r="E4606" s="1" t="str">
        <f>+'BD1'!E4606</f>
        <v>Jefe</v>
      </c>
      <c r="F4606" s="1" t="str">
        <f>+'BD1'!F4606</f>
        <v>Seguimiento a plan de mejora de la Autoevaluación en Control Interno (acumulado efectivo por seguimiento)</v>
      </c>
      <c r="G4606" s="1" t="str">
        <f>+'BD1'!G4606</f>
        <v>Administrativa</v>
      </c>
      <c r="H4606" s="1">
        <f>+'BD1'!H4606</f>
        <v>2.14</v>
      </c>
      <c r="J4606" s="1" t="s">
        <v>306</v>
      </c>
      <c r="K4606" s="1" t="s">
        <v>330</v>
      </c>
      <c r="L4606" s="3" t="s">
        <v>54</v>
      </c>
      <c r="M4606" s="1" t="s">
        <v>68</v>
      </c>
      <c r="N4606" s="4">
        <f>IFERROR(AVERAGEIFS('TE por AEA'!$H$2:$H$12257,'TE por AEA'!$A$2:$A$12257,'TE por AEA'!J4606,'TE por AEA'!$B$2:$B$12257,'TE por AEA'!K4606,'TE por AEA'!$F$2:$F$12257,'TE por AEA'!L4606),"No hay registro")</f>
        <v>1.15917</v>
      </c>
      <c r="O4606" s="4"/>
      <c r="P4606" s="4"/>
      <c r="Q4606" s="4"/>
      <c r="R4606" s="4"/>
      <c r="S4606" s="4"/>
    </row>
    <row r="4607" spans="1:19">
      <c r="A4607" s="1" t="str">
        <f>+'BD1'!A4607</f>
        <v>Central Oriental</v>
      </c>
      <c r="B4607" s="1" t="str">
        <f>+'BD1'!B4607</f>
        <v>Coronado</v>
      </c>
      <c r="C4607" s="1" t="str">
        <f>+'BD1'!C4607</f>
        <v>Guillermo Flores Marchena</v>
      </c>
      <c r="D4607" s="1">
        <f>+'BD1'!D4607</f>
        <v>36</v>
      </c>
      <c r="E4607" s="1" t="str">
        <f>+'BD1'!E4607</f>
        <v>Jefe</v>
      </c>
      <c r="F4607" s="1" t="str">
        <f>+'BD1'!F4607</f>
        <v>Reuniones de personal AEA (por reunión)</v>
      </c>
      <c r="G4607" s="1" t="str">
        <f>+'BD1'!G4607</f>
        <v>Administrativa</v>
      </c>
      <c r="H4607" s="1">
        <f>+'BD1'!H4607</f>
        <v>3.21</v>
      </c>
      <c r="J4607" s="1" t="s">
        <v>306</v>
      </c>
      <c r="K4607" s="1" t="s">
        <v>330</v>
      </c>
      <c r="L4607" s="3" t="s">
        <v>55</v>
      </c>
      <c r="M4607" s="1" t="s">
        <v>68</v>
      </c>
      <c r="N4607" s="4">
        <f>IFERROR(AVERAGEIFS('TE por AEA'!$H$2:$H$12257,'TE por AEA'!$A$2:$A$12257,'TE por AEA'!J4607,'TE por AEA'!$B$2:$B$12257,'TE por AEA'!K4607,'TE por AEA'!$F$2:$F$12257,'TE por AEA'!L4607),"No hay registro")</f>
        <v>1.15917</v>
      </c>
      <c r="O4607" s="4"/>
      <c r="P4607" s="4"/>
      <c r="Q4607" s="4"/>
      <c r="R4607" s="4"/>
      <c r="S4607" s="4"/>
    </row>
    <row r="4608" spans="1:19">
      <c r="A4608" s="1" t="str">
        <f>+'BD1'!A4608</f>
        <v>Central Oriental</v>
      </c>
      <c r="B4608" s="1" t="str">
        <f>+'BD1'!B4608</f>
        <v>Coronado</v>
      </c>
      <c r="C4608" s="1" t="str">
        <f>+'BD1'!C4608</f>
        <v>Guillermo Flores Marchena</v>
      </c>
      <c r="D4608" s="1">
        <f>+'BD1'!D4608</f>
        <v>36</v>
      </c>
      <c r="E4608" s="1" t="str">
        <f>+'BD1'!E4608</f>
        <v>Jefe</v>
      </c>
      <c r="F4608" s="1" t="str">
        <f>+'BD1'!F4608</f>
        <v>Actualización del sistema de gestión documental y archivo (tiempo efectivo por día)</v>
      </c>
      <c r="G4608" s="1" t="str">
        <f>+'BD1'!G4608</f>
        <v>Administrativa</v>
      </c>
      <c r="H4608" s="1" t="str">
        <f>+'BD1'!H4608</f>
        <v>NA</v>
      </c>
      <c r="J4608" s="1" t="s">
        <v>306</v>
      </c>
      <c r="K4608" s="1" t="s">
        <v>330</v>
      </c>
      <c r="L4608" s="3" t="s">
        <v>56</v>
      </c>
      <c r="M4608" s="1" t="s">
        <v>68</v>
      </c>
      <c r="N4608" s="4">
        <f>IFERROR(AVERAGEIFS('TE por AEA'!$H$2:$H$12257,'TE por AEA'!$A$2:$A$12257,'TE por AEA'!J4608,'TE por AEA'!$B$2:$B$12257,'TE por AEA'!K4608,'TE por AEA'!$F$2:$F$12257,'TE por AEA'!L4608),"No hay registro")</f>
        <v>1.15917</v>
      </c>
      <c r="O4608" s="4"/>
      <c r="P4608" s="4"/>
      <c r="Q4608" s="4"/>
      <c r="R4608" s="4"/>
      <c r="S4608" s="4"/>
    </row>
    <row r="4609" spans="1:19">
      <c r="A4609" s="1" t="str">
        <f>+'BD1'!A4609</f>
        <v>Central Oriental</v>
      </c>
      <c r="B4609" s="1" t="str">
        <f>+'BD1'!B4609</f>
        <v>Coronado</v>
      </c>
      <c r="C4609" s="1" t="str">
        <f>+'BD1'!C4609</f>
        <v>Guillermo Flores Marchena</v>
      </c>
      <c r="D4609" s="1">
        <f>+'BD1'!D4609</f>
        <v>36</v>
      </c>
      <c r="E4609" s="1" t="str">
        <f>+'BD1'!E4609</f>
        <v>Jefe</v>
      </c>
      <c r="F4609" s="1" t="str">
        <f>+'BD1'!F4609</f>
        <v>Actualización del sistema SisDNEA (por productor)</v>
      </c>
      <c r="G4609" s="1" t="str">
        <f>+'BD1'!G4609</f>
        <v>Administrativa</v>
      </c>
      <c r="H4609" s="1">
        <f>+'BD1'!H4609</f>
        <v>2.14</v>
      </c>
      <c r="J4609" s="1" t="s">
        <v>306</v>
      </c>
      <c r="K4609" s="1" t="s">
        <v>330</v>
      </c>
      <c r="L4609" s="3" t="s">
        <v>57</v>
      </c>
      <c r="M4609" s="1" t="s">
        <v>68</v>
      </c>
      <c r="N4609" s="4" t="str">
        <f>IFERROR(AVERAGEIFS('TE por AEA'!$H$2:$H$12257,'TE por AEA'!$A$2:$A$12257,'TE por AEA'!J4609,'TE por AEA'!$B$2:$B$12257,'TE por AEA'!K4609,'TE por AEA'!$F$2:$F$12257,'TE por AEA'!L4609),"No hay registro")</f>
        <v>No hay registro</v>
      </c>
      <c r="O4609" s="4"/>
      <c r="P4609" s="4"/>
      <c r="Q4609" s="4"/>
      <c r="R4609" s="4"/>
      <c r="S4609" s="4"/>
    </row>
    <row r="4610" spans="1:19">
      <c r="A4610" s="1" t="str">
        <f>+'BD1'!A4610</f>
        <v>Central Oriental</v>
      </c>
      <c r="B4610" s="1" t="str">
        <f>+'BD1'!B4610</f>
        <v>Coronado</v>
      </c>
      <c r="C4610" s="1" t="str">
        <f>+'BD1'!C4610</f>
        <v>Guillermo Flores Marchena</v>
      </c>
      <c r="D4610" s="1">
        <f>+'BD1'!D4610</f>
        <v>36</v>
      </c>
      <c r="E4610" s="1" t="str">
        <f>+'BD1'!E4610</f>
        <v>Jefe</v>
      </c>
      <c r="F4610" s="1" t="str">
        <f>+'BD1'!F4610</f>
        <v>Seguimiento semestral de la determinación de expectativas (por seguimiento)</v>
      </c>
      <c r="G4610" s="1" t="str">
        <f>+'BD1'!G4610</f>
        <v>Administrativa</v>
      </c>
      <c r="H4610" s="1">
        <f>+'BD1'!H4610</f>
        <v>1.605</v>
      </c>
      <c r="J4610" s="1" t="s">
        <v>306</v>
      </c>
      <c r="K4610" s="1" t="s">
        <v>330</v>
      </c>
      <c r="L4610" s="3" t="s">
        <v>58</v>
      </c>
      <c r="M4610" s="1" t="s">
        <v>68</v>
      </c>
      <c r="N4610" s="4">
        <f>IFERROR(AVERAGEIFS('TE por AEA'!$H$2:$H$12257,'TE por AEA'!$A$2:$A$12257,'TE por AEA'!J4610,'TE por AEA'!$B$2:$B$12257,'TE por AEA'!K4610,'TE por AEA'!$F$2:$F$12257,'TE por AEA'!L4610),"No hay registro")</f>
        <v>0.31208000000000002</v>
      </c>
      <c r="O4610" s="4"/>
      <c r="P4610" s="4"/>
      <c r="Q4610" s="4"/>
      <c r="R4610" s="4"/>
      <c r="S4610" s="4"/>
    </row>
    <row r="4611" spans="1:19">
      <c r="A4611" s="1" t="str">
        <f>+'BD1'!A4611</f>
        <v>Central Oriental</v>
      </c>
      <c r="B4611" s="1" t="str">
        <f>+'BD1'!B4611</f>
        <v>Coronado</v>
      </c>
      <c r="C4611" s="1" t="str">
        <f>+'BD1'!C4611</f>
        <v>Guillermo Flores Marchena</v>
      </c>
      <c r="D4611" s="1">
        <f>+'BD1'!D4611</f>
        <v>36</v>
      </c>
      <c r="E4611" s="1" t="str">
        <f>+'BD1'!E4611</f>
        <v>Jefe</v>
      </c>
      <c r="F4611" s="1" t="str">
        <f>+'BD1'!F4611</f>
        <v>Elaboración de la evaluación del desempeño (por reunión)</v>
      </c>
      <c r="G4611" s="1" t="str">
        <f>+'BD1'!G4611</f>
        <v>Administrativa</v>
      </c>
      <c r="H4611" s="1">
        <f>+'BD1'!H4611</f>
        <v>2.14</v>
      </c>
      <c r="J4611" s="1" t="s">
        <v>306</v>
      </c>
      <c r="K4611" s="1" t="s">
        <v>330</v>
      </c>
      <c r="L4611" s="3" t="s">
        <v>135</v>
      </c>
      <c r="M4611" s="1" t="s">
        <v>68</v>
      </c>
      <c r="N4611" s="4">
        <f>IFERROR(AVERAGEIFS('TE por AEA'!$H$2:$H$12257,'TE por AEA'!$A$2:$A$12257,'TE por AEA'!J4611,'TE por AEA'!$B$2:$B$12257,'TE por AEA'!K4611,'TE por AEA'!$F$2:$F$12257,'TE por AEA'!L4611),"No hay registro")</f>
        <v>1.605</v>
      </c>
      <c r="O4611" s="4"/>
      <c r="P4611" s="4"/>
      <c r="Q4611" s="4"/>
      <c r="R4611" s="4"/>
      <c r="S4611" s="4"/>
    </row>
    <row r="4612" spans="1:19">
      <c r="A4612" s="1" t="str">
        <f>+'BD1'!A4612</f>
        <v>Central Oriental</v>
      </c>
      <c r="B4612" s="1" t="str">
        <f>+'BD1'!B4612</f>
        <v>Coronado</v>
      </c>
      <c r="C4612" s="1" t="str">
        <f>+'BD1'!C4612</f>
        <v>Guillermo Flores Marchena</v>
      </c>
      <c r="D4612" s="1">
        <f>+'BD1'!D4612</f>
        <v>36</v>
      </c>
      <c r="E4612" s="1" t="str">
        <f>+'BD1'!E4612</f>
        <v>Jefe</v>
      </c>
      <c r="F4612" s="1" t="str">
        <f>+'BD1'!F4612</f>
        <v>Elaboración de inventarios de equipos, materiales e insumos (tiempo efectivo por día)</v>
      </c>
      <c r="G4612" s="1" t="str">
        <f>+'BD1'!G4612</f>
        <v>Administrativa</v>
      </c>
      <c r="H4612" s="1" t="str">
        <f>+'BD1'!H4612</f>
        <v>NA</v>
      </c>
      <c r="J4612" s="1" t="s">
        <v>306</v>
      </c>
      <c r="K4612" s="1" t="s">
        <v>330</v>
      </c>
      <c r="L4612" s="3" t="s">
        <v>59</v>
      </c>
      <c r="M4612" s="1" t="s">
        <v>68</v>
      </c>
      <c r="N4612" s="4">
        <f>IFERROR(AVERAGEIFS('TE por AEA'!$H$2:$H$12257,'TE por AEA'!$A$2:$A$12257,'TE por AEA'!J4612,'TE por AEA'!$B$2:$B$12257,'TE por AEA'!K4612,'TE por AEA'!$F$2:$F$12257,'TE por AEA'!L4612),"No hay registro")</f>
        <v>2.6749999999999998</v>
      </c>
      <c r="O4612" s="4"/>
      <c r="P4612" s="4"/>
      <c r="Q4612" s="4"/>
      <c r="R4612" s="4"/>
      <c r="S4612" s="4"/>
    </row>
    <row r="4613" spans="1:19">
      <c r="A4613" s="1" t="str">
        <f>+'BD1'!A4613</f>
        <v>Central Oriental</v>
      </c>
      <c r="B4613" s="1" t="str">
        <f>+'BD1'!B4613</f>
        <v>Coronado</v>
      </c>
      <c r="C4613" s="1" t="str">
        <f>+'BD1'!C4613</f>
        <v>Guillermo Flores Marchena</v>
      </c>
      <c r="D4613" s="1">
        <f>+'BD1'!D4613</f>
        <v>36</v>
      </c>
      <c r="E4613" s="1" t="str">
        <f>+'BD1'!E4613</f>
        <v>Jefe</v>
      </c>
      <c r="F4613" s="1" t="str">
        <f>+'BD1'!F4613</f>
        <v>Atención de emergencias</v>
      </c>
      <c r="G4613" s="1" t="str">
        <f>+'BD1'!G4613</f>
        <v>Sustantiva</v>
      </c>
      <c r="H4613" s="1" t="str">
        <f>+'BD1'!H4613</f>
        <v>NA</v>
      </c>
      <c r="J4613" s="1" t="s">
        <v>306</v>
      </c>
      <c r="K4613" s="1" t="s">
        <v>330</v>
      </c>
      <c r="L4613" s="3" t="s">
        <v>60</v>
      </c>
      <c r="M4613" s="1" t="s">
        <v>68</v>
      </c>
      <c r="N4613" s="4">
        <f>IFERROR(AVERAGEIFS('TE por AEA'!$H$2:$H$12257,'TE por AEA'!$A$2:$A$12257,'TE por AEA'!J4613,'TE por AEA'!$B$2:$B$12257,'TE por AEA'!K4613,'TE por AEA'!$F$2:$F$12257,'TE por AEA'!L4613),"No hay registro")</f>
        <v>3.21</v>
      </c>
      <c r="O4613" s="4"/>
      <c r="P4613" s="4"/>
      <c r="Q4613" s="4"/>
      <c r="R4613" s="4"/>
      <c r="S4613" s="4"/>
    </row>
    <row r="4614" spans="1:19">
      <c r="A4614" s="1" t="str">
        <f>+'BD1'!A4614</f>
        <v>Central Oriental</v>
      </c>
      <c r="B4614" s="1" t="str">
        <f>+'BD1'!B4614</f>
        <v>Coronado</v>
      </c>
      <c r="C4614" s="1" t="str">
        <f>+'BD1'!C4614</f>
        <v>Guillermo Flores Marchena</v>
      </c>
      <c r="D4614" s="1">
        <f>+'BD1'!D4614</f>
        <v>36</v>
      </c>
      <c r="E4614" s="1" t="str">
        <f>+'BD1'!E4614</f>
        <v>Jefe</v>
      </c>
      <c r="F4614" s="1" t="str">
        <f>+'BD1'!F4614</f>
        <v>Trazabilidad-visita a finca (por productor)</v>
      </c>
      <c r="G4614" s="1" t="str">
        <f>+'BD1'!G4614</f>
        <v>Sustantiva</v>
      </c>
      <c r="H4614" s="1">
        <f>+'BD1'!H4614</f>
        <v>6.42</v>
      </c>
      <c r="J4614" s="1" t="s">
        <v>306</v>
      </c>
      <c r="K4614" s="1" t="s">
        <v>330</v>
      </c>
      <c r="L4614" s="3" t="s">
        <v>61</v>
      </c>
      <c r="M4614" s="1" t="s">
        <v>67</v>
      </c>
      <c r="N4614" s="4" t="str">
        <f>IFERROR(AVERAGEIFS('TE por AEA'!$H$2:$H$12257,'TE por AEA'!$A$2:$A$12257,'TE por AEA'!J4614,'TE por AEA'!$B$2:$B$12257,'TE por AEA'!K4614,'TE por AEA'!$F$2:$F$12257,'TE por AEA'!L4614),"No hay registro")</f>
        <v>No hay registro</v>
      </c>
      <c r="O4614" s="4"/>
      <c r="P4614" s="4"/>
      <c r="Q4614" s="4"/>
      <c r="R4614" s="4"/>
      <c r="S4614" s="4"/>
    </row>
    <row r="4615" spans="1:19">
      <c r="A4615" s="1" t="str">
        <f>+'BD1'!A4615</f>
        <v>Central Oriental</v>
      </c>
      <c r="B4615" s="1" t="str">
        <f>+'BD1'!B4615</f>
        <v>Coronado</v>
      </c>
      <c r="C4615" s="1" t="str">
        <f>+'BD1'!C4615</f>
        <v>Guillermo Flores Marchena</v>
      </c>
      <c r="D4615" s="1">
        <f>+'BD1'!D4615</f>
        <v>36</v>
      </c>
      <c r="E4615" s="1" t="str">
        <f>+'BD1'!E4615</f>
        <v>Jefe</v>
      </c>
      <c r="F4615" s="1" t="str">
        <f>+'BD1'!F4615</f>
        <v>Trazabilidad-inclusión en sistema TrazarAgro (por productor)</v>
      </c>
      <c r="G4615" s="1" t="str">
        <f>+'BD1'!G4615</f>
        <v>Sustantiva</v>
      </c>
      <c r="H4615" s="1">
        <f>+'BD1'!H4615</f>
        <v>1.605</v>
      </c>
      <c r="J4615" s="1" t="s">
        <v>306</v>
      </c>
      <c r="K4615" s="1" t="s">
        <v>330</v>
      </c>
      <c r="L4615" s="3" t="s">
        <v>62</v>
      </c>
      <c r="M4615" s="1" t="s">
        <v>67</v>
      </c>
      <c r="N4615" s="4" t="str">
        <f>IFERROR(AVERAGEIFS('TE por AEA'!$H$2:$H$12257,'TE por AEA'!$A$2:$A$12257,'TE por AEA'!J4615,'TE por AEA'!$B$2:$B$12257,'TE por AEA'!K4615,'TE por AEA'!$F$2:$F$12257,'TE por AEA'!L4615),"No hay registro")</f>
        <v>No hay registro</v>
      </c>
      <c r="O4615" s="4"/>
      <c r="P4615" s="4"/>
      <c r="Q4615" s="4"/>
      <c r="R4615" s="4"/>
      <c r="S4615" s="4"/>
    </row>
    <row r="4616" spans="1:19">
      <c r="A4616" s="1" t="str">
        <f>+'BD1'!A4616</f>
        <v>Central Oriental</v>
      </c>
      <c r="B4616" s="1" t="str">
        <f>+'BD1'!B4616</f>
        <v>Coronado</v>
      </c>
      <c r="C4616" s="1" t="str">
        <f>+'BD1'!C4616</f>
        <v>Guillermo Flores Marchena</v>
      </c>
      <c r="D4616" s="1">
        <f>+'BD1'!D4616</f>
        <v>36</v>
      </c>
      <c r="E4616" s="1" t="str">
        <f>+'BD1'!E4616</f>
        <v>Jefe</v>
      </c>
      <c r="F4616" s="1" t="str">
        <f>+'BD1'!F4616</f>
        <v>Atención al gusano barrenador (por productor)</v>
      </c>
      <c r="G4616" s="1" t="str">
        <f>+'BD1'!G4616</f>
        <v>Sustantiva</v>
      </c>
      <c r="H4616" s="1">
        <f>+'BD1'!H4616</f>
        <v>2.14</v>
      </c>
      <c r="J4616" s="1" t="s">
        <v>306</v>
      </c>
      <c r="K4616" s="1" t="s">
        <v>330</v>
      </c>
      <c r="L4616" s="3" t="s">
        <v>63</v>
      </c>
      <c r="M4616" s="1" t="s">
        <v>67</v>
      </c>
      <c r="N4616" s="4" t="str">
        <f>IFERROR(AVERAGEIFS('TE por AEA'!$H$2:$H$12257,'TE por AEA'!$A$2:$A$12257,'TE por AEA'!J4616,'TE por AEA'!$B$2:$B$12257,'TE por AEA'!K4616,'TE por AEA'!$F$2:$F$12257,'TE por AEA'!L4616),"No hay registro")</f>
        <v>No hay registro</v>
      </c>
      <c r="O4616" s="4"/>
      <c r="P4616" s="4"/>
      <c r="Q4616" s="4"/>
      <c r="R4616" s="4"/>
      <c r="S4616" s="4"/>
    </row>
    <row r="4617" spans="1:19">
      <c r="A4617" s="1" t="str">
        <f>+'BD1'!A4617</f>
        <v>Central Oriental</v>
      </c>
      <c r="B4617" s="1" t="str">
        <f>+'BD1'!B4617</f>
        <v>Coronado</v>
      </c>
      <c r="C4617" s="1" t="str">
        <f>+'BD1'!C4617</f>
        <v>Guillermo Flores Marchena</v>
      </c>
      <c r="D4617" s="1">
        <f>+'BD1'!D4617</f>
        <v>36</v>
      </c>
      <c r="E4617" s="1" t="str">
        <f>+'BD1'!E4617</f>
        <v>Jefe</v>
      </c>
      <c r="F4617" s="1" t="str">
        <f>+'BD1'!F4617</f>
        <v>Atención en oficina (por usuario)</v>
      </c>
      <c r="G4617" s="1" t="str">
        <f>+'BD1'!G4617</f>
        <v>Sustantiva</v>
      </c>
      <c r="H4617" s="1">
        <f>+'BD1'!H4617</f>
        <v>2.2291699999999999</v>
      </c>
      <c r="J4617" s="1" t="s">
        <v>306</v>
      </c>
      <c r="K4617" s="1" t="s">
        <v>330</v>
      </c>
      <c r="L4617" s="3" t="s">
        <v>64</v>
      </c>
      <c r="M4617" s="1" t="s">
        <v>67</v>
      </c>
      <c r="N4617" s="4">
        <f>IFERROR(AVERAGEIFS('TE por AEA'!$H$2:$H$12257,'TE por AEA'!$A$2:$A$12257,'TE por AEA'!J4617,'TE por AEA'!$B$2:$B$12257,'TE por AEA'!K4617,'TE por AEA'!$F$2:$F$12257,'TE por AEA'!L4617),"No hay registro")</f>
        <v>1.07</v>
      </c>
      <c r="O4617" s="4"/>
      <c r="P4617" s="4"/>
      <c r="Q4617" s="4"/>
      <c r="R4617" s="4"/>
      <c r="S4617" s="4"/>
    </row>
    <row r="4618" spans="1:19">
      <c r="A4618" s="1" t="str">
        <f>+'BD1'!A4618</f>
        <v>Central Oriental</v>
      </c>
      <c r="B4618" s="1" t="str">
        <f>+'BD1'!B4618</f>
        <v>Coronado</v>
      </c>
      <c r="C4618" s="1" t="str">
        <f>+'BD1'!C4618</f>
        <v>Guillermo Flores Marchena</v>
      </c>
      <c r="D4618" s="1">
        <f>+'BD1'!D4618</f>
        <v>36</v>
      </c>
      <c r="E4618" s="1" t="str">
        <f>+'BD1'!E4618</f>
        <v>Jefe</v>
      </c>
      <c r="F4618" s="1" t="str">
        <f>+'BD1'!F4618</f>
        <v>Búsqueda de nuevos productores (por productor)</v>
      </c>
      <c r="G4618" s="1" t="str">
        <f>+'BD1'!G4618</f>
        <v>Sustantiva</v>
      </c>
      <c r="H4618" s="1">
        <f>+'BD1'!H4618</f>
        <v>4.28</v>
      </c>
      <c r="J4618" s="1" t="s">
        <v>306</v>
      </c>
      <c r="K4618" s="1" t="s">
        <v>330</v>
      </c>
      <c r="L4618" s="3" t="s">
        <v>65</v>
      </c>
      <c r="M4618" s="1" t="s">
        <v>67</v>
      </c>
      <c r="N4618" s="4">
        <f>IFERROR(AVERAGEIFS('TE por AEA'!$H$2:$H$12257,'TE por AEA'!$A$2:$A$12257,'TE por AEA'!J4618,'TE por AEA'!$B$2:$B$12257,'TE por AEA'!K4618,'TE por AEA'!$F$2:$F$12257,'TE por AEA'!L4618),"No hay registro")</f>
        <v>1.15917</v>
      </c>
      <c r="O4618" s="4"/>
      <c r="P4618" s="4"/>
      <c r="Q4618" s="4"/>
      <c r="R4618" s="4"/>
      <c r="S4618" s="4"/>
    </row>
    <row r="4619" spans="1:19">
      <c r="A4619" s="1" t="str">
        <f>+'BD1'!A4619</f>
        <v>Central Oriental</v>
      </c>
      <c r="B4619" s="1" t="str">
        <f>+'BD1'!B4619</f>
        <v>Coronado</v>
      </c>
      <c r="C4619" s="1" t="str">
        <f>+'BD1'!C4619</f>
        <v>Laura Elena De La Mata Montero</v>
      </c>
      <c r="D4619" s="1">
        <f>+'BD1'!D4619</f>
        <v>5</v>
      </c>
      <c r="E4619" s="1" t="str">
        <f>+'BD1'!E4619</f>
        <v>Profesional</v>
      </c>
      <c r="F4619" s="1" t="str">
        <f>+'BD1'!F4619</f>
        <v>Elaboración del diagnóstico y plan de finca de manejo a personas productoras (por productor)</v>
      </c>
      <c r="G4619" s="1" t="str">
        <f>+'BD1'!G4619</f>
        <v>Sustantiva</v>
      </c>
      <c r="H4619" s="1">
        <f>+'BD1'!H4619</f>
        <v>4.8150000000000004</v>
      </c>
      <c r="J4619" s="1" t="s">
        <v>306</v>
      </c>
      <c r="K4619" s="1" t="s">
        <v>330</v>
      </c>
      <c r="L4619" s="3" t="s">
        <v>66</v>
      </c>
      <c r="M4619" s="1" t="s">
        <v>67</v>
      </c>
      <c r="N4619" s="4" t="str">
        <f>IFERROR(AVERAGEIFS('TE por AEA'!$H$2:$H$12257,'TE por AEA'!$A$2:$A$12257,'TE por AEA'!J4619,'TE por AEA'!$B$2:$B$12257,'TE por AEA'!K4619,'TE por AEA'!$F$2:$F$12257,'TE por AEA'!L4619),"No hay registro")</f>
        <v>No hay registro</v>
      </c>
      <c r="O4619" s="4"/>
      <c r="P4619" s="4"/>
      <c r="Q4619" s="4"/>
      <c r="R4619" s="4"/>
      <c r="S4619" s="4"/>
    </row>
    <row r="4620" spans="1:19">
      <c r="A4620" s="1" t="str">
        <f>+'BD1'!A4620</f>
        <v>Central Oriental</v>
      </c>
      <c r="B4620" s="1" t="str">
        <f>+'BD1'!B4620</f>
        <v>Coronado</v>
      </c>
      <c r="C4620" s="1" t="str">
        <f>+'BD1'!C4620</f>
        <v>Laura Elena De La Mata Montero</v>
      </c>
      <c r="D4620" s="1">
        <f>+'BD1'!D4620</f>
        <v>5</v>
      </c>
      <c r="E4620" s="1" t="str">
        <f>+'BD1'!E4620</f>
        <v>Profesional</v>
      </c>
      <c r="F4620" s="1" t="str">
        <f>+'BD1'!F4620</f>
        <v>Asistencia técnica a personas productoras (individual): visitas a finca (por productor)</v>
      </c>
      <c r="G4620" s="1" t="str">
        <f>+'BD1'!G4620</f>
        <v>Sustantiva</v>
      </c>
      <c r="H4620" s="1">
        <f>+'BD1'!H4620</f>
        <v>1.2037500000000001</v>
      </c>
      <c r="J4620" s="1" t="s">
        <v>306</v>
      </c>
      <c r="K4620" s="1" t="s">
        <v>331</v>
      </c>
      <c r="L4620" s="2" t="s">
        <v>11</v>
      </c>
      <c r="M4620" s="1" t="s">
        <v>67</v>
      </c>
      <c r="N4620" s="4">
        <f>IFERROR(AVERAGEIFS('TE por AEA'!$H$2:$H$12257,'TE por AEA'!$A$2:$A$12257,'TE por AEA'!J4620,'TE por AEA'!$B$2:$B$12257,'TE por AEA'!K4620,'TE por AEA'!$F$2:$F$12257,'TE por AEA'!L4620),"No hay registro")</f>
        <v>1.1145799999999999</v>
      </c>
      <c r="O4620" s="4"/>
      <c r="P4620" s="4"/>
      <c r="Q4620" s="4"/>
      <c r="R4620" s="4"/>
      <c r="S4620" s="4"/>
    </row>
    <row r="4621" spans="1:19">
      <c r="A4621" s="1" t="str">
        <f>+'BD1'!A4621</f>
        <v>Central Oriental</v>
      </c>
      <c r="B4621" s="1" t="str">
        <f>+'BD1'!B4621</f>
        <v>Coronado</v>
      </c>
      <c r="C4621" s="1" t="str">
        <f>+'BD1'!C4621</f>
        <v>Laura Elena De La Mata Montero</v>
      </c>
      <c r="D4621" s="1">
        <f>+'BD1'!D4621</f>
        <v>5</v>
      </c>
      <c r="E4621" s="1" t="str">
        <f>+'BD1'!E4621</f>
        <v>Profesional</v>
      </c>
      <c r="F4621" s="1" t="str">
        <f>+'BD1'!F4621</f>
        <v>Asistencia técnica a personas productoras (individual): atenciones virtuales y digitales (por productor)</v>
      </c>
      <c r="G4621" s="1" t="str">
        <f>+'BD1'!G4621</f>
        <v>Sustantiva</v>
      </c>
      <c r="H4621" s="1">
        <f>+'BD1'!H4621</f>
        <v>0.75792000000000004</v>
      </c>
      <c r="J4621" s="1" t="s">
        <v>306</v>
      </c>
      <c r="K4621" s="1" t="s">
        <v>331</v>
      </c>
      <c r="L4621" s="2" t="s">
        <v>12</v>
      </c>
      <c r="M4621" s="1" t="s">
        <v>67</v>
      </c>
      <c r="N4621" s="4">
        <f>IFERROR(AVERAGEIFS('TE por AEA'!$H$2:$H$12257,'TE por AEA'!$A$2:$A$12257,'TE por AEA'!J4621,'TE por AEA'!$B$2:$B$12257,'TE por AEA'!K4621,'TE por AEA'!$F$2:$F$12257,'TE por AEA'!L4621),"No hay registro")</f>
        <v>1.1145799999999999</v>
      </c>
      <c r="O4621" s="4"/>
      <c r="P4621" s="4"/>
      <c r="Q4621" s="4"/>
      <c r="R4621" s="4"/>
      <c r="S4621" s="4"/>
    </row>
    <row r="4622" spans="1:19">
      <c r="A4622" s="1" t="str">
        <f>+'BD1'!A4622</f>
        <v>Central Oriental</v>
      </c>
      <c r="B4622" s="1" t="str">
        <f>+'BD1'!B4622</f>
        <v>Coronado</v>
      </c>
      <c r="C4622" s="1" t="str">
        <f>+'BD1'!C4622</f>
        <v>Laura Elena De La Mata Montero</v>
      </c>
      <c r="D4622" s="1">
        <f>+'BD1'!D4622</f>
        <v>5</v>
      </c>
      <c r="E4622" s="1" t="str">
        <f>+'BD1'!E4622</f>
        <v>Profesional</v>
      </c>
      <c r="F4622" s="1" t="str">
        <f>+'BD1'!F4622</f>
        <v>Asistencia técnica a personas productoras (grupal): día de campo (por día en el evento)</v>
      </c>
      <c r="G4622" s="1" t="str">
        <f>+'BD1'!G4622</f>
        <v>Sustantiva</v>
      </c>
      <c r="H4622" s="1">
        <f>+'BD1'!H4622</f>
        <v>7.6683300000000001</v>
      </c>
      <c r="J4622" s="1" t="s">
        <v>306</v>
      </c>
      <c r="K4622" s="1" t="s">
        <v>331</v>
      </c>
      <c r="L4622" s="2" t="s">
        <v>13</v>
      </c>
      <c r="M4622" s="1" t="s">
        <v>67</v>
      </c>
      <c r="N4622" s="4">
        <f>IFERROR(AVERAGEIFS('TE por AEA'!$H$2:$H$12257,'TE por AEA'!$A$2:$A$12257,'TE por AEA'!J4622,'TE por AEA'!$B$2:$B$12257,'TE por AEA'!K4622,'TE por AEA'!$F$2:$F$12257,'TE por AEA'!L4622),"No hay registro")</f>
        <v>0.25263999999999998</v>
      </c>
      <c r="O4622" s="4"/>
      <c r="P4622" s="4"/>
      <c r="Q4622" s="4"/>
      <c r="R4622" s="4"/>
      <c r="S4622" s="4"/>
    </row>
    <row r="4623" spans="1:19">
      <c r="A4623" s="1" t="str">
        <f>+'BD1'!A4623</f>
        <v>Central Oriental</v>
      </c>
      <c r="B4623" s="1" t="str">
        <f>+'BD1'!B4623</f>
        <v>Coronado</v>
      </c>
      <c r="C4623" s="1" t="str">
        <f>+'BD1'!C4623</f>
        <v>Laura Elena De La Mata Montero</v>
      </c>
      <c r="D4623" s="1">
        <f>+'BD1'!D4623</f>
        <v>5</v>
      </c>
      <c r="E4623" s="1" t="str">
        <f>+'BD1'!E4623</f>
        <v>Profesional</v>
      </c>
      <c r="F4623" s="1" t="str">
        <f>+'BD1'!F4623</f>
        <v>Asistencia técnica a personas productoras (grupal): demostración de métodos (por evento, se puede acumular si la demostración tarda más de un día)</v>
      </c>
      <c r="G4623" s="1" t="str">
        <f>+'BD1'!G4623</f>
        <v>Sustantiva</v>
      </c>
      <c r="H4623" s="1">
        <f>+'BD1'!H4623</f>
        <v>5.5283300000000004</v>
      </c>
      <c r="J4623" s="1" t="s">
        <v>306</v>
      </c>
      <c r="K4623" s="1" t="s">
        <v>331</v>
      </c>
      <c r="L4623" s="2" t="s">
        <v>14</v>
      </c>
      <c r="M4623" s="1" t="s">
        <v>67</v>
      </c>
      <c r="N4623" s="4">
        <f>IFERROR(AVERAGEIFS('TE por AEA'!$H$2:$H$12257,'TE por AEA'!$A$2:$A$12257,'TE por AEA'!J4623,'TE por AEA'!$B$2:$B$12257,'TE por AEA'!K4623,'TE por AEA'!$F$2:$F$12257,'TE por AEA'!L4623),"No hay registro")</f>
        <v>7.49</v>
      </c>
      <c r="O4623" s="4"/>
      <c r="P4623" s="4"/>
      <c r="Q4623" s="4"/>
      <c r="R4623" s="4"/>
      <c r="S4623" s="4"/>
    </row>
    <row r="4624" spans="1:19">
      <c r="A4624" s="1" t="str">
        <f>+'BD1'!A4624</f>
        <v>Central Oriental</v>
      </c>
      <c r="B4624" s="1" t="str">
        <f>+'BD1'!B4624</f>
        <v>Coronado</v>
      </c>
      <c r="C4624" s="1" t="str">
        <f>+'BD1'!C4624</f>
        <v>Laura Elena De La Mata Montero</v>
      </c>
      <c r="D4624" s="1">
        <f>+'BD1'!D4624</f>
        <v>5</v>
      </c>
      <c r="E4624" s="1" t="str">
        <f>+'BD1'!E4624</f>
        <v>Profesional</v>
      </c>
      <c r="F4624" s="1" t="str">
        <f>+'BD1'!F4624</f>
        <v>Asistencia técnica a personas productoras (grupal): taller (por taller)</v>
      </c>
      <c r="G4624" s="1" t="str">
        <f>+'BD1'!G4624</f>
        <v>Sustantiva</v>
      </c>
      <c r="H4624" s="1">
        <f>+'BD1'!H4624</f>
        <v>7.8466699999999996</v>
      </c>
      <c r="J4624" s="1" t="s">
        <v>306</v>
      </c>
      <c r="K4624" s="1" t="s">
        <v>331</v>
      </c>
      <c r="L4624" s="2" t="s">
        <v>15</v>
      </c>
      <c r="M4624" s="1" t="s">
        <v>67</v>
      </c>
      <c r="N4624" s="4">
        <f>IFERROR(AVERAGEIFS('TE por AEA'!$H$2:$H$12257,'TE por AEA'!$A$2:$A$12257,'TE por AEA'!J4624,'TE por AEA'!$B$2:$B$12257,'TE por AEA'!K4624,'TE por AEA'!$F$2:$F$12257,'TE por AEA'!L4624),"No hay registro")</f>
        <v>3.21</v>
      </c>
      <c r="O4624" s="4"/>
      <c r="P4624" s="4"/>
      <c r="Q4624" s="4"/>
      <c r="R4624" s="4"/>
      <c r="S4624" s="4"/>
    </row>
    <row r="4625" spans="1:19">
      <c r="A4625" s="1" t="str">
        <f>+'BD1'!A4625</f>
        <v>Central Oriental</v>
      </c>
      <c r="B4625" s="1" t="str">
        <f>+'BD1'!B4625</f>
        <v>Coronado</v>
      </c>
      <c r="C4625" s="1" t="str">
        <f>+'BD1'!C4625</f>
        <v>Laura Elena De La Mata Montero</v>
      </c>
      <c r="D4625" s="1">
        <f>+'BD1'!D4625</f>
        <v>5</v>
      </c>
      <c r="E4625" s="1" t="str">
        <f>+'BD1'!E4625</f>
        <v>Profesional</v>
      </c>
      <c r="F4625" s="1" t="str">
        <f>+'BD1'!F4625</f>
        <v>Asistencia técnica a personas productoras (grupal): charlas (por día en el evento)</v>
      </c>
      <c r="G4625" s="1" t="str">
        <f>+'BD1'!G4625</f>
        <v>Sustantiva</v>
      </c>
      <c r="H4625" s="1">
        <f>+'BD1'!H4625</f>
        <v>5.35</v>
      </c>
      <c r="J4625" s="1" t="s">
        <v>306</v>
      </c>
      <c r="K4625" s="1" t="s">
        <v>331</v>
      </c>
      <c r="L4625" s="2" t="s">
        <v>16</v>
      </c>
      <c r="M4625" s="1" t="s">
        <v>67</v>
      </c>
      <c r="N4625" s="4" t="str">
        <f>IFERROR(AVERAGEIFS('TE por AEA'!$H$2:$H$12257,'TE por AEA'!$A$2:$A$12257,'TE por AEA'!J4625,'TE por AEA'!$B$2:$B$12257,'TE por AEA'!K4625,'TE por AEA'!$F$2:$F$12257,'TE por AEA'!L4625),"No hay registro")</f>
        <v>No hay registro</v>
      </c>
      <c r="O4625" s="4"/>
      <c r="P4625" s="4"/>
      <c r="Q4625" s="4"/>
      <c r="R4625" s="4"/>
      <c r="S4625" s="4"/>
    </row>
    <row r="4626" spans="1:19">
      <c r="A4626" s="1" t="str">
        <f>+'BD1'!A4626</f>
        <v>Central Oriental</v>
      </c>
      <c r="B4626" s="1" t="str">
        <f>+'BD1'!B4626</f>
        <v>Coronado</v>
      </c>
      <c r="C4626" s="1" t="str">
        <f>+'BD1'!C4626</f>
        <v>Laura Elena De La Mata Montero</v>
      </c>
      <c r="D4626" s="1">
        <f>+'BD1'!D4626</f>
        <v>5</v>
      </c>
      <c r="E4626" s="1" t="str">
        <f>+'BD1'!E4626</f>
        <v>Profesional</v>
      </c>
      <c r="F4626" s="1" t="str">
        <f>+'BD1'!F4626</f>
        <v>Gestión en capacitaciones con instituciones públicas o privadas (solo gestión de coordinación por evento de capacitación)</v>
      </c>
      <c r="G4626" s="1" t="str">
        <f>+'BD1'!G4626</f>
        <v>Administrativa</v>
      </c>
      <c r="H4626" s="1">
        <f>+'BD1'!H4626</f>
        <v>2.2291699999999999</v>
      </c>
      <c r="J4626" s="1" t="s">
        <v>306</v>
      </c>
      <c r="K4626" s="1" t="s">
        <v>331</v>
      </c>
      <c r="L4626" s="2" t="s">
        <v>17</v>
      </c>
      <c r="M4626" s="1" t="s">
        <v>67</v>
      </c>
      <c r="N4626" s="4">
        <f>IFERROR(AVERAGEIFS('TE por AEA'!$H$2:$H$12257,'TE por AEA'!$A$2:$A$12257,'TE por AEA'!J4626,'TE por AEA'!$B$2:$B$12257,'TE por AEA'!K4626,'TE por AEA'!$F$2:$F$12257,'TE por AEA'!L4626),"No hay registro")</f>
        <v>2.2291699999999999</v>
      </c>
      <c r="O4626" s="4"/>
      <c r="P4626" s="4"/>
      <c r="Q4626" s="4"/>
      <c r="R4626" s="4"/>
      <c r="S4626" s="4"/>
    </row>
    <row r="4627" spans="1:19">
      <c r="A4627" s="1" t="str">
        <f>+'BD1'!A4627</f>
        <v>Central Oriental</v>
      </c>
      <c r="B4627" s="1" t="str">
        <f>+'BD1'!B4627</f>
        <v>Coronado</v>
      </c>
      <c r="C4627" s="1" t="str">
        <f>+'BD1'!C4627</f>
        <v>Laura Elena De La Mata Montero</v>
      </c>
      <c r="D4627" s="1">
        <f>+'BD1'!D4627</f>
        <v>5</v>
      </c>
      <c r="E4627" s="1" t="str">
        <f>+'BD1'!E4627</f>
        <v>Profesional</v>
      </c>
      <c r="F4627" s="1" t="str">
        <f>+'BD1'!F4627</f>
        <v>Aplicación de la herramienta de medición del nivel de gestión empresarial y organizacional (por organización)</v>
      </c>
      <c r="G4627" s="1" t="str">
        <f>+'BD1'!G4627</f>
        <v>Sustantiva</v>
      </c>
      <c r="H4627" s="1" t="str">
        <f>+'BD1'!H4627</f>
        <v>NA</v>
      </c>
      <c r="J4627" s="1" t="s">
        <v>306</v>
      </c>
      <c r="K4627" s="1" t="s">
        <v>331</v>
      </c>
      <c r="L4627" s="2" t="s">
        <v>18</v>
      </c>
      <c r="M4627" s="1" t="s">
        <v>68</v>
      </c>
      <c r="N4627" s="4">
        <f>IFERROR(AVERAGEIFS('TE por AEA'!$H$2:$H$12257,'TE por AEA'!$A$2:$A$12257,'TE por AEA'!J4627,'TE por AEA'!$B$2:$B$12257,'TE por AEA'!K4627,'TE por AEA'!$F$2:$F$12257,'TE por AEA'!L4627),"No hay registro")</f>
        <v>3.21</v>
      </c>
      <c r="O4627" s="4"/>
      <c r="P4627" s="4"/>
      <c r="Q4627" s="4"/>
      <c r="R4627" s="4"/>
      <c r="S4627" s="4"/>
    </row>
    <row r="4628" spans="1:19">
      <c r="A4628" s="1" t="str">
        <f>+'BD1'!A4628</f>
        <v>Central Oriental</v>
      </c>
      <c r="B4628" s="1" t="str">
        <f>+'BD1'!B4628</f>
        <v>Coronado</v>
      </c>
      <c r="C4628" s="1" t="str">
        <f>+'BD1'!C4628</f>
        <v>Laura Elena De La Mata Montero</v>
      </c>
      <c r="D4628" s="1">
        <f>+'BD1'!D4628</f>
        <v>5</v>
      </c>
      <c r="E4628" s="1" t="str">
        <f>+'BD1'!E4628</f>
        <v>Profesional</v>
      </c>
      <c r="F4628" s="1" t="str">
        <f>+'BD1'!F4628</f>
        <v>Elaboración y ejecución del plan de trabajo (por organización)</v>
      </c>
      <c r="G4628" s="1" t="str">
        <f>+'BD1'!G4628</f>
        <v>Sustantiva</v>
      </c>
      <c r="H4628" s="1" t="str">
        <f>+'BD1'!H4628</f>
        <v>NA</v>
      </c>
      <c r="J4628" s="1" t="s">
        <v>306</v>
      </c>
      <c r="K4628" s="1" t="s">
        <v>331</v>
      </c>
      <c r="L4628" s="2" t="s">
        <v>19</v>
      </c>
      <c r="M4628" s="1" t="s">
        <v>67</v>
      </c>
      <c r="N4628" s="4">
        <f>IFERROR(AVERAGEIFS('TE por AEA'!$H$2:$H$12257,'TE por AEA'!$A$2:$A$12257,'TE por AEA'!J4628,'TE por AEA'!$B$2:$B$12257,'TE por AEA'!K4628,'TE por AEA'!$F$2:$F$12257,'TE por AEA'!L4628),"No hay registro")</f>
        <v>3.21</v>
      </c>
      <c r="O4628" s="4"/>
      <c r="P4628" s="4"/>
      <c r="Q4628" s="4"/>
      <c r="R4628" s="4"/>
      <c r="S4628" s="4"/>
    </row>
    <row r="4629" spans="1:19">
      <c r="A4629" s="1" t="str">
        <f>+'BD1'!A4629</f>
        <v>Central Oriental</v>
      </c>
      <c r="B4629" s="1" t="str">
        <f>+'BD1'!B4629</f>
        <v>Coronado</v>
      </c>
      <c r="C4629" s="1" t="str">
        <f>+'BD1'!C4629</f>
        <v>Laura Elena De La Mata Montero</v>
      </c>
      <c r="D4629" s="1">
        <f>+'BD1'!D4629</f>
        <v>5</v>
      </c>
      <c r="E4629" s="1" t="str">
        <f>+'BD1'!E4629</f>
        <v>Profesional</v>
      </c>
      <c r="F4629" s="1" t="str">
        <f>+'BD1'!F4629</f>
        <v>Visitas de seguimiento al plan de trabajo (por visita por organización)</v>
      </c>
      <c r="G4629" s="1" t="str">
        <f>+'BD1'!G4629</f>
        <v>Sustantiva</v>
      </c>
      <c r="H4629" s="1" t="str">
        <f>+'BD1'!H4629</f>
        <v>NA</v>
      </c>
      <c r="J4629" s="1" t="s">
        <v>306</v>
      </c>
      <c r="K4629" s="1" t="s">
        <v>331</v>
      </c>
      <c r="L4629" s="2" t="s">
        <v>20</v>
      </c>
      <c r="M4629" s="1" t="s">
        <v>67</v>
      </c>
      <c r="N4629" s="4">
        <f>IFERROR(AVERAGEIFS('TE por AEA'!$H$2:$H$12257,'TE por AEA'!$A$2:$A$12257,'TE por AEA'!J4629,'TE por AEA'!$B$2:$B$12257,'TE por AEA'!K4629,'TE por AEA'!$F$2:$F$12257,'TE por AEA'!L4629),"No hay registro")</f>
        <v>3.5666699999999998</v>
      </c>
      <c r="O4629" s="4"/>
      <c r="P4629" s="4"/>
      <c r="Q4629" s="4"/>
      <c r="R4629" s="4"/>
      <c r="S4629" s="4"/>
    </row>
    <row r="4630" spans="1:19">
      <c r="A4630" s="1" t="str">
        <f>+'BD1'!A4630</f>
        <v>Central Oriental</v>
      </c>
      <c r="B4630" s="1" t="str">
        <f>+'BD1'!B4630</f>
        <v>Coronado</v>
      </c>
      <c r="C4630" s="1" t="str">
        <f>+'BD1'!C4630</f>
        <v>Laura Elena De La Mata Montero</v>
      </c>
      <c r="D4630" s="1">
        <f>+'BD1'!D4630</f>
        <v>5</v>
      </c>
      <c r="E4630" s="1" t="str">
        <f>+'BD1'!E4630</f>
        <v>Profesional</v>
      </c>
      <c r="F4630" s="1" t="str">
        <f>+'BD1'!F4630</f>
        <v>Reporte del plan de trabajo anual (por reporte por organización)</v>
      </c>
      <c r="G4630" s="1" t="str">
        <f>+'BD1'!G4630</f>
        <v>Sustantiva</v>
      </c>
      <c r="H4630" s="1" t="str">
        <f>+'BD1'!H4630</f>
        <v>NA</v>
      </c>
      <c r="J4630" s="1" t="s">
        <v>306</v>
      </c>
      <c r="K4630" s="1" t="s">
        <v>331</v>
      </c>
      <c r="L4630" s="2" t="s">
        <v>21</v>
      </c>
      <c r="M4630" s="1" t="s">
        <v>67</v>
      </c>
      <c r="N4630" s="4">
        <f>IFERROR(AVERAGEIFS('TE por AEA'!$H$2:$H$12257,'TE por AEA'!$A$2:$A$12257,'TE por AEA'!J4630,'TE por AEA'!$B$2:$B$12257,'TE por AEA'!K4630,'TE por AEA'!$F$2:$F$12257,'TE por AEA'!L4630),"No hay registro")</f>
        <v>3.0316700000000001</v>
      </c>
      <c r="O4630" s="4"/>
      <c r="P4630" s="4"/>
      <c r="Q4630" s="4"/>
      <c r="R4630" s="4"/>
      <c r="S4630" s="4"/>
    </row>
    <row r="4631" spans="1:19">
      <c r="A4631" s="1" t="str">
        <f>+'BD1'!A4631</f>
        <v>Central Oriental</v>
      </c>
      <c r="B4631" s="1" t="str">
        <f>+'BD1'!B4631</f>
        <v>Coronado</v>
      </c>
      <c r="C4631" s="1" t="str">
        <f>+'BD1'!C4631</f>
        <v>Laura Elena De La Mata Montero</v>
      </c>
      <c r="D4631" s="1">
        <f>+'BD1'!D4631</f>
        <v>5</v>
      </c>
      <c r="E4631" s="1" t="str">
        <f>+'BD1'!E4631</f>
        <v>Profesional</v>
      </c>
      <c r="F4631" s="1" t="str">
        <f>+'BD1'!F4631</f>
        <v>NAMA (café): muestreo y toma de datos en finca (por productor)</v>
      </c>
      <c r="G4631" s="1" t="str">
        <f>+'BD1'!G4631</f>
        <v>Sustantiva</v>
      </c>
      <c r="H4631" s="1" t="str">
        <f>+'BD1'!H4631</f>
        <v>NA</v>
      </c>
      <c r="J4631" s="1" t="s">
        <v>306</v>
      </c>
      <c r="K4631" s="1" t="s">
        <v>331</v>
      </c>
      <c r="L4631" s="2" t="s">
        <v>22</v>
      </c>
      <c r="M4631" s="1" t="s">
        <v>67</v>
      </c>
      <c r="N4631" s="4">
        <f>IFERROR(AVERAGEIFS('TE por AEA'!$H$2:$H$12257,'TE por AEA'!$A$2:$A$12257,'TE por AEA'!J4631,'TE por AEA'!$B$2:$B$12257,'TE por AEA'!K4631,'TE por AEA'!$F$2:$F$12257,'TE por AEA'!L4631),"No hay registro")</f>
        <v>0.53500000000000003</v>
      </c>
      <c r="O4631" s="4"/>
      <c r="P4631" s="4"/>
      <c r="Q4631" s="4"/>
      <c r="R4631" s="4"/>
      <c r="S4631" s="4"/>
    </row>
    <row r="4632" spans="1:19">
      <c r="A4632" s="1" t="str">
        <f>+'BD1'!A4632</f>
        <v>Central Oriental</v>
      </c>
      <c r="B4632" s="1" t="str">
        <f>+'BD1'!B4632</f>
        <v>Coronado</v>
      </c>
      <c r="C4632" s="1" t="str">
        <f>+'BD1'!C4632</f>
        <v>Laura Elena De La Mata Montero</v>
      </c>
      <c r="D4632" s="1">
        <f>+'BD1'!D4632</f>
        <v>5</v>
      </c>
      <c r="E4632" s="1" t="str">
        <f>+'BD1'!E4632</f>
        <v>Profesional</v>
      </c>
      <c r="F4632" s="1" t="str">
        <f>+'BD1'!F4632</f>
        <v>NAMA (café): inclusión de datos al SisDNEA (por productor)</v>
      </c>
      <c r="G4632" s="1" t="str">
        <f>+'BD1'!G4632</f>
        <v>Sustantiva</v>
      </c>
      <c r="H4632" s="1" t="str">
        <f>+'BD1'!H4632</f>
        <v>NA</v>
      </c>
      <c r="J4632" s="1" t="s">
        <v>306</v>
      </c>
      <c r="K4632" s="1" t="s">
        <v>331</v>
      </c>
      <c r="L4632" s="2" t="s">
        <v>23</v>
      </c>
      <c r="M4632" s="1" t="s">
        <v>67</v>
      </c>
      <c r="N4632" s="4" t="str">
        <f>IFERROR(AVERAGEIFS('TE por AEA'!$H$2:$H$12257,'TE por AEA'!$A$2:$A$12257,'TE por AEA'!J4632,'TE por AEA'!$B$2:$B$12257,'TE por AEA'!K4632,'TE por AEA'!$F$2:$F$12257,'TE por AEA'!L4632),"No hay registro")</f>
        <v>No hay registro</v>
      </c>
      <c r="O4632" s="4"/>
      <c r="P4632" s="4"/>
      <c r="Q4632" s="4"/>
      <c r="R4632" s="4"/>
      <c r="S4632" s="4"/>
    </row>
    <row r="4633" spans="1:19">
      <c r="A4633" s="1" t="str">
        <f>+'BD1'!A4633</f>
        <v>Central Oriental</v>
      </c>
      <c r="B4633" s="1" t="str">
        <f>+'BD1'!B4633</f>
        <v>Coronado</v>
      </c>
      <c r="C4633" s="1" t="str">
        <f>+'BD1'!C4633</f>
        <v>Laura Elena De La Mata Montero</v>
      </c>
      <c r="D4633" s="1">
        <f>+'BD1'!D4633</f>
        <v>5</v>
      </c>
      <c r="E4633" s="1" t="str">
        <f>+'BD1'!E4633</f>
        <v>Profesional</v>
      </c>
      <c r="F4633" s="1" t="str">
        <f>+'BD1'!F4633</f>
        <v>NAMA (café): entrega de constancia de verificación del MRV a la persona productora (por productor)</v>
      </c>
      <c r="G4633" s="1" t="str">
        <f>+'BD1'!G4633</f>
        <v>Sustantiva</v>
      </c>
      <c r="H4633" s="1" t="str">
        <f>+'BD1'!H4633</f>
        <v>NA</v>
      </c>
      <c r="J4633" s="1" t="s">
        <v>306</v>
      </c>
      <c r="K4633" s="1" t="s">
        <v>331</v>
      </c>
      <c r="L4633" s="2" t="s">
        <v>24</v>
      </c>
      <c r="M4633" s="1" t="s">
        <v>67</v>
      </c>
      <c r="N4633" s="4" t="str">
        <f>IFERROR(AVERAGEIFS('TE por AEA'!$H$2:$H$12257,'TE por AEA'!$A$2:$A$12257,'TE por AEA'!J4633,'TE por AEA'!$B$2:$B$12257,'TE por AEA'!K4633,'TE por AEA'!$F$2:$F$12257,'TE por AEA'!L4633),"No hay registro")</f>
        <v>No hay registro</v>
      </c>
      <c r="O4633" s="4"/>
      <c r="P4633" s="4"/>
      <c r="Q4633" s="4"/>
      <c r="R4633" s="4"/>
      <c r="S4633" s="4"/>
    </row>
    <row r="4634" spans="1:19">
      <c r="A4634" s="1" t="str">
        <f>+'BD1'!A4634</f>
        <v>Central Oriental</v>
      </c>
      <c r="B4634" s="1" t="str">
        <f>+'BD1'!B4634</f>
        <v>Coronado</v>
      </c>
      <c r="C4634" s="1" t="str">
        <f>+'BD1'!C4634</f>
        <v>Laura Elena De La Mata Montero</v>
      </c>
      <c r="D4634" s="1">
        <f>+'BD1'!D4634</f>
        <v>5</v>
      </c>
      <c r="E4634" s="1" t="str">
        <f>+'BD1'!E4634</f>
        <v>Profesional</v>
      </c>
      <c r="F4634" s="1" t="str">
        <f>+'BD1'!F4634</f>
        <v>NAMA (ganadería): muestreo y toma de datos en finca (por productor)</v>
      </c>
      <c r="G4634" s="1" t="str">
        <f>+'BD1'!G4634</f>
        <v>Sustantiva</v>
      </c>
      <c r="H4634" s="1">
        <f>+'BD1'!H4634</f>
        <v>6.7766700000000002</v>
      </c>
      <c r="J4634" s="1" t="s">
        <v>306</v>
      </c>
      <c r="K4634" s="1" t="s">
        <v>331</v>
      </c>
      <c r="L4634" s="3" t="s">
        <v>25</v>
      </c>
      <c r="M4634" s="1" t="s">
        <v>67</v>
      </c>
      <c r="N4634" s="4" t="str">
        <f>IFERROR(AVERAGEIFS('TE por AEA'!$H$2:$H$12257,'TE por AEA'!$A$2:$A$12257,'TE por AEA'!J4634,'TE por AEA'!$B$2:$B$12257,'TE por AEA'!K4634,'TE por AEA'!$F$2:$F$12257,'TE por AEA'!L4634),"No hay registro")</f>
        <v>No hay registro</v>
      </c>
      <c r="O4634" s="4"/>
      <c r="P4634" s="4"/>
      <c r="Q4634" s="4"/>
      <c r="R4634" s="4"/>
      <c r="S4634" s="4"/>
    </row>
    <row r="4635" spans="1:19">
      <c r="A4635" s="1" t="str">
        <f>+'BD1'!A4635</f>
        <v>Central Oriental</v>
      </c>
      <c r="B4635" s="1" t="str">
        <f>+'BD1'!B4635</f>
        <v>Coronado</v>
      </c>
      <c r="C4635" s="1" t="str">
        <f>+'BD1'!C4635</f>
        <v>Laura Elena De La Mata Montero</v>
      </c>
      <c r="D4635" s="1">
        <f>+'BD1'!D4635</f>
        <v>5</v>
      </c>
      <c r="E4635" s="1" t="str">
        <f>+'BD1'!E4635</f>
        <v>Profesional</v>
      </c>
      <c r="F4635" s="1" t="str">
        <f>+'BD1'!F4635</f>
        <v>NAMA (ganadería): inclusión de datos al SisDNEA (por productor)</v>
      </c>
      <c r="G4635" s="1" t="str">
        <f>+'BD1'!G4635</f>
        <v>Sustantiva</v>
      </c>
      <c r="H4635" s="1">
        <f>+'BD1'!H4635</f>
        <v>1.605</v>
      </c>
      <c r="J4635" s="1" t="s">
        <v>306</v>
      </c>
      <c r="K4635" s="1" t="s">
        <v>331</v>
      </c>
      <c r="L4635" s="3" t="s">
        <v>26</v>
      </c>
      <c r="M4635" s="1" t="s">
        <v>67</v>
      </c>
      <c r="N4635" s="4">
        <f>IFERROR(AVERAGEIFS('TE por AEA'!$H$2:$H$12257,'TE por AEA'!$A$2:$A$12257,'TE por AEA'!J4635,'TE por AEA'!$B$2:$B$12257,'TE por AEA'!K4635,'TE por AEA'!$F$2:$F$12257,'TE por AEA'!L4635),"No hay registro")</f>
        <v>1.1145799999999999</v>
      </c>
      <c r="O4635" s="4"/>
      <c r="P4635" s="4"/>
      <c r="Q4635" s="4"/>
      <c r="R4635" s="4"/>
      <c r="S4635" s="4"/>
    </row>
    <row r="4636" spans="1:19">
      <c r="A4636" s="1" t="str">
        <f>+'BD1'!A4636</f>
        <v>Central Oriental</v>
      </c>
      <c r="B4636" s="1" t="str">
        <f>+'BD1'!B4636</f>
        <v>Coronado</v>
      </c>
      <c r="C4636" s="1" t="str">
        <f>+'BD1'!C4636</f>
        <v>Laura Elena De La Mata Montero</v>
      </c>
      <c r="D4636" s="1">
        <f>+'BD1'!D4636</f>
        <v>5</v>
      </c>
      <c r="E4636" s="1" t="str">
        <f>+'BD1'!E4636</f>
        <v>Profesional</v>
      </c>
      <c r="F4636" s="1" t="str">
        <f>+'BD1'!F4636</f>
        <v>NAMA (ganadería): entrega de constancia de verificación del MRV a la persona productora (por productor)</v>
      </c>
      <c r="G4636" s="1" t="str">
        <f>+'BD1'!G4636</f>
        <v>Sustantiva</v>
      </c>
      <c r="H4636" s="1">
        <f>+'BD1'!H4636</f>
        <v>1.1145799999999999</v>
      </c>
      <c r="J4636" s="1" t="s">
        <v>306</v>
      </c>
      <c r="K4636" s="1" t="s">
        <v>331</v>
      </c>
      <c r="L4636" s="3" t="s">
        <v>27</v>
      </c>
      <c r="M4636" s="1" t="s">
        <v>67</v>
      </c>
      <c r="N4636" s="4">
        <f>IFERROR(AVERAGEIFS('TE por AEA'!$H$2:$H$12257,'TE por AEA'!$A$2:$A$12257,'TE por AEA'!J4636,'TE por AEA'!$B$2:$B$12257,'TE por AEA'!K4636,'TE por AEA'!$F$2:$F$12257,'TE por AEA'!L4636),"No hay registro")</f>
        <v>0.57957999999999998</v>
      </c>
      <c r="O4636" s="4"/>
      <c r="P4636" s="4"/>
      <c r="Q4636" s="4"/>
      <c r="R4636" s="4"/>
      <c r="S4636" s="4"/>
    </row>
    <row r="4637" spans="1:19">
      <c r="A4637" s="1" t="str">
        <f>+'BD1'!A4637</f>
        <v>Central Oriental</v>
      </c>
      <c r="B4637" s="1" t="str">
        <f>+'BD1'!B4637</f>
        <v>Coronado</v>
      </c>
      <c r="C4637" s="1" t="str">
        <f>+'BD1'!C4637</f>
        <v>Laura Elena De La Mata Montero</v>
      </c>
      <c r="D4637" s="1">
        <f>+'BD1'!D4637</f>
        <v>5</v>
      </c>
      <c r="E4637" s="1" t="str">
        <f>+'BD1'!E4637</f>
        <v>Profesional</v>
      </c>
      <c r="F4637" s="1" t="str">
        <f>+'BD1'!F4637</f>
        <v>Producción sostenible: elaboración de la herramienta Tu Modelo, en el SisDNEA (por productor)</v>
      </c>
      <c r="G4637" s="1" t="str">
        <f>+'BD1'!G4637</f>
        <v>Sustantiva</v>
      </c>
      <c r="H4637" s="1">
        <f>+'BD1'!H4637</f>
        <v>1.1145799999999999</v>
      </c>
      <c r="J4637" s="1" t="s">
        <v>306</v>
      </c>
      <c r="K4637" s="1" t="s">
        <v>331</v>
      </c>
      <c r="L4637" s="3" t="s">
        <v>28</v>
      </c>
      <c r="M4637" s="1" t="s">
        <v>67</v>
      </c>
      <c r="N4637" s="4">
        <f>IFERROR(AVERAGEIFS('TE por AEA'!$H$2:$H$12257,'TE por AEA'!$A$2:$A$12257,'TE por AEA'!J4637,'TE por AEA'!$B$2:$B$12257,'TE por AEA'!K4637,'TE por AEA'!$F$2:$F$12257,'TE por AEA'!L4637),"No hay registro")</f>
        <v>0.17832999999999999</v>
      </c>
      <c r="O4637" s="4"/>
      <c r="P4637" s="4"/>
      <c r="Q4637" s="4"/>
      <c r="R4637" s="4"/>
      <c r="S4637" s="4"/>
    </row>
    <row r="4638" spans="1:19">
      <c r="A4638" s="1" t="str">
        <f>+'BD1'!A4638</f>
        <v>Central Oriental</v>
      </c>
      <c r="B4638" s="1" t="str">
        <f>+'BD1'!B4638</f>
        <v>Coronado</v>
      </c>
      <c r="C4638" s="1" t="str">
        <f>+'BD1'!C4638</f>
        <v>Laura Elena De La Mata Montero</v>
      </c>
      <c r="D4638" s="1">
        <f>+'BD1'!D4638</f>
        <v>5</v>
      </c>
      <c r="E4638" s="1" t="str">
        <f>+'BD1'!E4638</f>
        <v>Profesional</v>
      </c>
      <c r="F4638" s="1" t="str">
        <f>+'BD1'!F4638</f>
        <v>Producción sostenible: entregar certificado al productor e incluirlo en el expediente físico (por productor)</v>
      </c>
      <c r="G4638" s="1" t="str">
        <f>+'BD1'!G4638</f>
        <v>Sustantiva</v>
      </c>
      <c r="H4638" s="1">
        <f>+'BD1'!H4638</f>
        <v>0.80249999999999999</v>
      </c>
      <c r="J4638" s="1" t="s">
        <v>306</v>
      </c>
      <c r="K4638" s="1" t="s">
        <v>331</v>
      </c>
      <c r="L4638" s="3" t="s">
        <v>29</v>
      </c>
      <c r="M4638" s="1" t="s">
        <v>67</v>
      </c>
      <c r="N4638" s="4">
        <f>IFERROR(AVERAGEIFS('TE por AEA'!$H$2:$H$12257,'TE por AEA'!$A$2:$A$12257,'TE por AEA'!J4638,'TE por AEA'!$B$2:$B$12257,'TE por AEA'!K4638,'TE por AEA'!$F$2:$F$12257,'TE por AEA'!L4638),"No hay registro")</f>
        <v>0.80249999999999999</v>
      </c>
      <c r="O4638" s="4"/>
      <c r="P4638" s="4"/>
      <c r="Q4638" s="4"/>
      <c r="R4638" s="4"/>
      <c r="S4638" s="4"/>
    </row>
    <row r="4639" spans="1:19">
      <c r="A4639" s="1" t="str">
        <f>+'BD1'!A4639</f>
        <v>Central Oriental</v>
      </c>
      <c r="B4639" s="1" t="str">
        <f>+'BD1'!B4639</f>
        <v>Coronado</v>
      </c>
      <c r="C4639" s="1" t="str">
        <f>+'BD1'!C4639</f>
        <v>Laura Elena De La Mata Montero</v>
      </c>
      <c r="D4639" s="1">
        <f>+'BD1'!D4639</f>
        <v>5</v>
      </c>
      <c r="E4639" s="1" t="str">
        <f>+'BD1'!E4639</f>
        <v>Profesional</v>
      </c>
      <c r="F4639" s="1" t="str">
        <f>+'BD1'!F4639</f>
        <v>RBAyP y RBAO: divulgación del programa de incentivos (por acción de divulgación)</v>
      </c>
      <c r="G4639" s="1" t="str">
        <f>+'BD1'!G4639</f>
        <v>Sustantiva</v>
      </c>
      <c r="H4639" s="1" t="str">
        <f>+'BD1'!H4639</f>
        <v>NA</v>
      </c>
      <c r="J4639" s="1" t="s">
        <v>306</v>
      </c>
      <c r="K4639" s="1" t="s">
        <v>331</v>
      </c>
      <c r="L4639" s="3" t="s">
        <v>30</v>
      </c>
      <c r="M4639" s="1" t="s">
        <v>67</v>
      </c>
      <c r="N4639" s="4">
        <f>IFERROR(AVERAGEIFS('TE por AEA'!$H$2:$H$12257,'TE por AEA'!$A$2:$A$12257,'TE por AEA'!J4639,'TE por AEA'!$B$2:$B$12257,'TE por AEA'!K4639,'TE por AEA'!$F$2:$F$12257,'TE por AEA'!L4639),"No hay registro")</f>
        <v>0.17832999999999999</v>
      </c>
      <c r="O4639" s="4"/>
      <c r="P4639" s="4"/>
      <c r="Q4639" s="4"/>
      <c r="R4639" s="4"/>
      <c r="S4639" s="4"/>
    </row>
    <row r="4640" spans="1:19">
      <c r="A4640" s="1" t="str">
        <f>+'BD1'!A4640</f>
        <v>Central Oriental</v>
      </c>
      <c r="B4640" s="1" t="str">
        <f>+'BD1'!B4640</f>
        <v>Coronado</v>
      </c>
      <c r="C4640" s="1" t="str">
        <f>+'BD1'!C4640</f>
        <v>Laura Elena De La Mata Montero</v>
      </c>
      <c r="D4640" s="1">
        <f>+'BD1'!D4640</f>
        <v>5</v>
      </c>
      <c r="E4640" s="1" t="str">
        <f>+'BD1'!E4640</f>
        <v>Profesional</v>
      </c>
      <c r="F4640" s="1" t="str">
        <f>+'BD1'!F4640</f>
        <v>RBAyP y RBAO: completar formularios para recibir incentivos económicos (por productor)</v>
      </c>
      <c r="G4640" s="1" t="str">
        <f>+'BD1'!G4640</f>
        <v>Sustantiva</v>
      </c>
      <c r="H4640" s="1" t="str">
        <f>+'BD1'!H4640</f>
        <v>NA</v>
      </c>
      <c r="J4640" s="1" t="s">
        <v>306</v>
      </c>
      <c r="K4640" s="1" t="s">
        <v>331</v>
      </c>
      <c r="L4640" s="3" t="s">
        <v>31</v>
      </c>
      <c r="M4640" s="1" t="s">
        <v>67</v>
      </c>
      <c r="N4640" s="4" t="str">
        <f>IFERROR(AVERAGEIFS('TE por AEA'!$H$2:$H$12257,'TE por AEA'!$A$2:$A$12257,'TE por AEA'!J4640,'TE por AEA'!$B$2:$B$12257,'TE por AEA'!K4640,'TE por AEA'!$F$2:$F$12257,'TE por AEA'!L4640),"No hay registro")</f>
        <v>No hay registro</v>
      </c>
      <c r="O4640" s="4"/>
      <c r="P4640" s="4"/>
      <c r="Q4640" s="4"/>
      <c r="R4640" s="4"/>
      <c r="S4640" s="4"/>
    </row>
    <row r="4641" spans="1:19">
      <c r="A4641" s="1" t="str">
        <f>+'BD1'!A4641</f>
        <v>Central Oriental</v>
      </c>
      <c r="B4641" s="1" t="str">
        <f>+'BD1'!B4641</f>
        <v>Coronado</v>
      </c>
      <c r="C4641" s="1" t="str">
        <f>+'BD1'!C4641</f>
        <v>Laura Elena De La Mata Montero</v>
      </c>
      <c r="D4641" s="1">
        <f>+'BD1'!D4641</f>
        <v>5</v>
      </c>
      <c r="E4641" s="1" t="str">
        <f>+'BD1'!E4641</f>
        <v>Profesional</v>
      </c>
      <c r="F4641" s="1" t="str">
        <f>+'BD1'!F4641</f>
        <v>RBAyP y RBAO: revisión de las solicitudes del programa de incentivos económicos (por productor)</v>
      </c>
      <c r="G4641" s="1" t="str">
        <f>+'BD1'!G4641</f>
        <v>Sustantiva</v>
      </c>
      <c r="H4641" s="1" t="str">
        <f>+'BD1'!H4641</f>
        <v>NA</v>
      </c>
      <c r="J4641" s="1" t="s">
        <v>306</v>
      </c>
      <c r="K4641" s="1" t="s">
        <v>331</v>
      </c>
      <c r="L4641" s="3" t="s">
        <v>32</v>
      </c>
      <c r="M4641" s="1" t="s">
        <v>67</v>
      </c>
      <c r="N4641" s="4" t="str">
        <f>IFERROR(AVERAGEIFS('TE por AEA'!$H$2:$H$12257,'TE por AEA'!$A$2:$A$12257,'TE por AEA'!J4641,'TE por AEA'!$B$2:$B$12257,'TE por AEA'!K4641,'TE por AEA'!$F$2:$F$12257,'TE por AEA'!L4641),"No hay registro")</f>
        <v>No hay registro</v>
      </c>
      <c r="O4641" s="4"/>
      <c r="P4641" s="4"/>
      <c r="Q4641" s="4"/>
      <c r="R4641" s="4"/>
      <c r="S4641" s="4"/>
    </row>
    <row r="4642" spans="1:19">
      <c r="A4642" s="1" t="str">
        <f>+'BD1'!A4642</f>
        <v>Central Oriental</v>
      </c>
      <c r="B4642" s="1" t="str">
        <f>+'BD1'!B4642</f>
        <v>Coronado</v>
      </c>
      <c r="C4642" s="1" t="str">
        <f>+'BD1'!C4642</f>
        <v>Laura Elena De La Mata Montero</v>
      </c>
      <c r="D4642" s="1">
        <f>+'BD1'!D4642</f>
        <v>5</v>
      </c>
      <c r="E4642" s="1" t="str">
        <f>+'BD1'!E4642</f>
        <v>Profesional</v>
      </c>
      <c r="F4642" s="1" t="str">
        <f>+'BD1'!F4642</f>
        <v>RBAyP y RBAO: visita a finca para verificación (por visita por productor)</v>
      </c>
      <c r="G4642" s="1" t="str">
        <f>+'BD1'!G4642</f>
        <v>Sustantiva</v>
      </c>
      <c r="H4642" s="1" t="str">
        <f>+'BD1'!H4642</f>
        <v>NA</v>
      </c>
      <c r="J4642" s="1" t="s">
        <v>306</v>
      </c>
      <c r="K4642" s="1" t="s">
        <v>331</v>
      </c>
      <c r="L4642" s="3" t="s">
        <v>33</v>
      </c>
      <c r="M4642" s="1" t="s">
        <v>67</v>
      </c>
      <c r="N4642" s="4" t="str">
        <f>IFERROR(AVERAGEIFS('TE por AEA'!$H$2:$H$12257,'TE por AEA'!$A$2:$A$12257,'TE por AEA'!J4642,'TE por AEA'!$B$2:$B$12257,'TE por AEA'!K4642,'TE por AEA'!$F$2:$F$12257,'TE por AEA'!L4642),"No hay registro")</f>
        <v>No hay registro</v>
      </c>
      <c r="O4642" s="4"/>
      <c r="P4642" s="4"/>
      <c r="Q4642" s="4"/>
      <c r="R4642" s="4"/>
      <c r="S4642" s="4"/>
    </row>
    <row r="4643" spans="1:19">
      <c r="A4643" s="1" t="str">
        <f>+'BD1'!A4643</f>
        <v>Central Oriental</v>
      </c>
      <c r="B4643" s="1" t="str">
        <f>+'BD1'!B4643</f>
        <v>Coronado</v>
      </c>
      <c r="C4643" s="1" t="str">
        <f>+'BD1'!C4643</f>
        <v>Laura Elena De La Mata Montero</v>
      </c>
      <c r="D4643" s="1">
        <f>+'BD1'!D4643</f>
        <v>5</v>
      </c>
      <c r="E4643" s="1" t="str">
        <f>+'BD1'!E4643</f>
        <v>Profesional</v>
      </c>
      <c r="F4643" s="1" t="str">
        <f>+'BD1'!F4643</f>
        <v>Productores ocasionales: asistencia técnica individual (por productor)</v>
      </c>
      <c r="G4643" s="1" t="str">
        <f>+'BD1'!G4643</f>
        <v>Sustantiva</v>
      </c>
      <c r="H4643" s="1">
        <f>+'BD1'!H4643</f>
        <v>2.9870800000000002</v>
      </c>
      <c r="J4643" s="1" t="s">
        <v>306</v>
      </c>
      <c r="K4643" s="1" t="s">
        <v>331</v>
      </c>
      <c r="L4643" s="3" t="s">
        <v>34</v>
      </c>
      <c r="M4643" s="1" t="s">
        <v>67</v>
      </c>
      <c r="N4643" s="4" t="str">
        <f>IFERROR(AVERAGEIFS('TE por AEA'!$H$2:$H$12257,'TE por AEA'!$A$2:$A$12257,'TE por AEA'!J4643,'TE por AEA'!$B$2:$B$12257,'TE por AEA'!K4643,'TE por AEA'!$F$2:$F$12257,'TE por AEA'!L4643),"No hay registro")</f>
        <v>No hay registro</v>
      </c>
      <c r="O4643" s="4"/>
      <c r="P4643" s="4"/>
      <c r="Q4643" s="4"/>
      <c r="R4643" s="4"/>
      <c r="S4643" s="4"/>
    </row>
    <row r="4644" spans="1:19">
      <c r="A4644" s="1" t="str">
        <f>+'BD1'!A4644</f>
        <v>Central Oriental</v>
      </c>
      <c r="B4644" s="1" t="str">
        <f>+'BD1'!B4644</f>
        <v>Coronado</v>
      </c>
      <c r="C4644" s="1" t="str">
        <f>+'BD1'!C4644</f>
        <v>Laura Elena De La Mata Montero</v>
      </c>
      <c r="D4644" s="1">
        <f>+'BD1'!D4644</f>
        <v>5</v>
      </c>
      <c r="E4644" s="1" t="str">
        <f>+'BD1'!E4644</f>
        <v>Profesional</v>
      </c>
      <c r="F4644" s="1" t="str">
        <f>+'BD1'!F4644</f>
        <v>Productores ocasionales: asistencia técnica grupal (por asistencia a grupo)</v>
      </c>
      <c r="G4644" s="1" t="str">
        <f>+'BD1'!G4644</f>
        <v>Sustantiva</v>
      </c>
      <c r="H4644" s="1" t="str">
        <f>+'BD1'!H4644</f>
        <v>NA</v>
      </c>
      <c r="J4644" s="1" t="s">
        <v>306</v>
      </c>
      <c r="K4644" s="1" t="s">
        <v>331</v>
      </c>
      <c r="L4644" s="3" t="s">
        <v>35</v>
      </c>
      <c r="M4644" s="1" t="s">
        <v>67</v>
      </c>
      <c r="N4644" s="4">
        <f>IFERROR(AVERAGEIFS('TE por AEA'!$H$2:$H$12257,'TE por AEA'!$A$2:$A$12257,'TE por AEA'!J4644,'TE por AEA'!$B$2:$B$12257,'TE por AEA'!K4644,'TE por AEA'!$F$2:$F$12257,'TE por AEA'!L4644),"No hay registro")</f>
        <v>1.1145799999999999</v>
      </c>
      <c r="O4644" s="4"/>
      <c r="P4644" s="4"/>
      <c r="Q4644" s="4"/>
      <c r="R4644" s="4"/>
      <c r="S4644" s="4"/>
    </row>
    <row r="4645" spans="1:19">
      <c r="A4645" s="1" t="str">
        <f>+'BD1'!A4645</f>
        <v>Central Oriental</v>
      </c>
      <c r="B4645" s="1" t="str">
        <f>+'BD1'!B4645</f>
        <v>Coronado</v>
      </c>
      <c r="C4645" s="1" t="str">
        <f>+'BD1'!C4645</f>
        <v>Laura Elena De La Mata Montero</v>
      </c>
      <c r="D4645" s="1">
        <f>+'BD1'!D4645</f>
        <v>5</v>
      </c>
      <c r="E4645" s="1" t="str">
        <f>+'BD1'!E4645</f>
        <v>Profesional</v>
      </c>
      <c r="F4645" s="1" t="str">
        <f>+'BD1'!F4645</f>
        <v>Productores ocasionales: servicios de extensión de información digitales y virtuales (por productor)</v>
      </c>
      <c r="G4645" s="1" t="str">
        <f>+'BD1'!G4645</f>
        <v>Sustantiva</v>
      </c>
      <c r="H4645" s="1">
        <f>+'BD1'!H4645</f>
        <v>0.80249999999999999</v>
      </c>
      <c r="J4645" s="1" t="s">
        <v>306</v>
      </c>
      <c r="K4645" s="1" t="s">
        <v>331</v>
      </c>
      <c r="L4645" s="3" t="s">
        <v>36</v>
      </c>
      <c r="M4645" s="1" t="s">
        <v>67</v>
      </c>
      <c r="N4645" s="4" t="str">
        <f>IFERROR(AVERAGEIFS('TE por AEA'!$H$2:$H$12257,'TE por AEA'!$A$2:$A$12257,'TE por AEA'!J4645,'TE por AEA'!$B$2:$B$12257,'TE por AEA'!K4645,'TE por AEA'!$F$2:$F$12257,'TE por AEA'!L4645),"No hay registro")</f>
        <v>No hay registro</v>
      </c>
      <c r="O4645" s="4"/>
      <c r="P4645" s="4"/>
      <c r="Q4645" s="4"/>
      <c r="R4645" s="4"/>
      <c r="S4645" s="4"/>
    </row>
    <row r="4646" spans="1:19">
      <c r="A4646" s="1" t="str">
        <f>+'BD1'!A4646</f>
        <v>Central Oriental</v>
      </c>
      <c r="B4646" s="1" t="str">
        <f>+'BD1'!B4646</f>
        <v>Coronado</v>
      </c>
      <c r="C4646" s="1" t="str">
        <f>+'BD1'!C4646</f>
        <v>Laura Elena De La Mata Montero</v>
      </c>
      <c r="D4646" s="1">
        <f>+'BD1'!D4646</f>
        <v>5</v>
      </c>
      <c r="E4646" s="1" t="str">
        <f>+'BD1'!E4646</f>
        <v>Profesional</v>
      </c>
      <c r="F4646" s="1" t="str">
        <f>+'BD1'!F4646</f>
        <v>Proyectos financiados con fondos públicos y transferencia MAG: apoyo en la formulación de proyectos de personas productoras (acumulado efectivo por proyecto)</v>
      </c>
      <c r="G4646" s="1" t="str">
        <f>+'BD1'!G4646</f>
        <v>Sustantiva</v>
      </c>
      <c r="H4646" s="1" t="str">
        <f>+'BD1'!H4646</f>
        <v>NA</v>
      </c>
      <c r="J4646" s="1" t="s">
        <v>306</v>
      </c>
      <c r="K4646" s="1" t="s">
        <v>331</v>
      </c>
      <c r="L4646" s="3" t="s">
        <v>37</v>
      </c>
      <c r="M4646" s="1" t="s">
        <v>67</v>
      </c>
      <c r="N4646" s="4">
        <f>IFERROR(AVERAGEIFS('TE por AEA'!$H$2:$H$12257,'TE por AEA'!$A$2:$A$12257,'TE por AEA'!J4646,'TE por AEA'!$B$2:$B$12257,'TE por AEA'!K4646,'TE por AEA'!$F$2:$F$12257,'TE por AEA'!L4646),"No hay registro")</f>
        <v>0.25263999999999998</v>
      </c>
      <c r="O4646" s="4"/>
      <c r="P4646" s="4"/>
      <c r="Q4646" s="4"/>
      <c r="R4646" s="4"/>
      <c r="S4646" s="4"/>
    </row>
    <row r="4647" spans="1:19">
      <c r="A4647" s="1" t="str">
        <f>+'BD1'!A4647</f>
        <v>Central Oriental</v>
      </c>
      <c r="B4647" s="1" t="str">
        <f>+'BD1'!B4647</f>
        <v>Coronado</v>
      </c>
      <c r="C4647" s="1" t="str">
        <f>+'BD1'!C4647</f>
        <v>Laura Elena De La Mata Montero</v>
      </c>
      <c r="D4647" s="1">
        <f>+'BD1'!D4647</f>
        <v>5</v>
      </c>
      <c r="E4647" s="1" t="str">
        <f>+'BD1'!E4647</f>
        <v>Profesional</v>
      </c>
      <c r="F4647" s="1" t="str">
        <f>+'BD1'!F4647</f>
        <v>Proyectos financiados con fondos públicos y transferencia MAG: apoyo en la formulación de proyectos de organizaciones (acumulado efectivo por proyecto)</v>
      </c>
      <c r="G4647" s="1" t="str">
        <f>+'BD1'!G4647</f>
        <v>Sustantiva</v>
      </c>
      <c r="H4647" s="1" t="str">
        <f>+'BD1'!H4647</f>
        <v>NA</v>
      </c>
      <c r="J4647" s="1" t="s">
        <v>306</v>
      </c>
      <c r="K4647" s="1" t="s">
        <v>331</v>
      </c>
      <c r="L4647" s="3" t="s">
        <v>38</v>
      </c>
      <c r="M4647" s="1" t="s">
        <v>67</v>
      </c>
      <c r="N4647" s="4">
        <f>IFERROR(AVERAGEIFS('TE por AEA'!$H$2:$H$12257,'TE por AEA'!$A$2:$A$12257,'TE por AEA'!J4647,'TE por AEA'!$B$2:$B$12257,'TE por AEA'!K4647,'TE por AEA'!$F$2:$F$12257,'TE por AEA'!L4647),"No hay registro")</f>
        <v>17.12</v>
      </c>
      <c r="O4647" s="4"/>
      <c r="P4647" s="4"/>
      <c r="Q4647" s="4"/>
      <c r="R4647" s="4"/>
      <c r="S4647" s="4"/>
    </row>
    <row r="4648" spans="1:19">
      <c r="A4648" s="1" t="str">
        <f>+'BD1'!A4648</f>
        <v>Central Oriental</v>
      </c>
      <c r="B4648" s="1" t="str">
        <f>+'BD1'!B4648</f>
        <v>Coronado</v>
      </c>
      <c r="C4648" s="1" t="str">
        <f>+'BD1'!C4648</f>
        <v>Laura Elena De La Mata Montero</v>
      </c>
      <c r="D4648" s="1">
        <f>+'BD1'!D4648</f>
        <v>5</v>
      </c>
      <c r="E4648" s="1" t="str">
        <f>+'BD1'!E4648</f>
        <v>Profesional</v>
      </c>
      <c r="F4648" s="1" t="str">
        <f>+'BD1'!F4648</f>
        <v>Proyectos financiados con fondos públicos: seguimiento técnico (por visita a proyecto)</v>
      </c>
      <c r="G4648" s="1" t="str">
        <f>+'BD1'!G4648</f>
        <v>Sustantiva</v>
      </c>
      <c r="H4648" s="1" t="str">
        <f>+'BD1'!H4648</f>
        <v>NA</v>
      </c>
      <c r="J4648" s="1" t="s">
        <v>306</v>
      </c>
      <c r="K4648" s="1" t="s">
        <v>331</v>
      </c>
      <c r="L4648" s="3" t="s">
        <v>39</v>
      </c>
      <c r="M4648" s="1" t="s">
        <v>67</v>
      </c>
      <c r="N4648" s="4">
        <f>IFERROR(AVERAGEIFS('TE por AEA'!$H$2:$H$12257,'TE por AEA'!$A$2:$A$12257,'TE por AEA'!J4648,'TE por AEA'!$B$2:$B$12257,'TE por AEA'!K4648,'TE por AEA'!$F$2:$F$12257,'TE por AEA'!L4648),"No hay registro")</f>
        <v>82.746669999999995</v>
      </c>
      <c r="O4648" s="4"/>
      <c r="P4648" s="4"/>
      <c r="Q4648" s="4"/>
      <c r="R4648" s="4"/>
      <c r="S4648" s="4"/>
    </row>
    <row r="4649" spans="1:19">
      <c r="A4649" s="1" t="str">
        <f>+'BD1'!A4649</f>
        <v>Central Oriental</v>
      </c>
      <c r="B4649" s="1" t="str">
        <f>+'BD1'!B4649</f>
        <v>Coronado</v>
      </c>
      <c r="C4649" s="1" t="str">
        <f>+'BD1'!C4649</f>
        <v>Laura Elena De La Mata Montero</v>
      </c>
      <c r="D4649" s="1">
        <f>+'BD1'!D4649</f>
        <v>5</v>
      </c>
      <c r="E4649" s="1" t="str">
        <f>+'BD1'!E4649</f>
        <v>Profesional</v>
      </c>
      <c r="F4649" s="1" t="str">
        <f>+'BD1'!F4649</f>
        <v>Elaboración de informes trimestrales, semestrales y anuales PAO (por informe)</v>
      </c>
      <c r="G4649" s="1" t="str">
        <f>+'BD1'!G4649</f>
        <v>Administrativa</v>
      </c>
      <c r="H4649" s="1">
        <f>+'BD1'!H4649</f>
        <v>25.68</v>
      </c>
      <c r="J4649" s="1" t="s">
        <v>306</v>
      </c>
      <c r="K4649" s="1" t="s">
        <v>331</v>
      </c>
      <c r="L4649" s="3" t="s">
        <v>40</v>
      </c>
      <c r="M4649" s="1" t="s">
        <v>67</v>
      </c>
      <c r="N4649" s="4">
        <f>IFERROR(AVERAGEIFS('TE por AEA'!$H$2:$H$12257,'TE por AEA'!$A$2:$A$12257,'TE por AEA'!J4649,'TE por AEA'!$B$2:$B$12257,'TE por AEA'!K4649,'TE por AEA'!$F$2:$F$12257,'TE por AEA'!L4649),"No hay registro")</f>
        <v>1.1145799999999999</v>
      </c>
      <c r="O4649" s="4"/>
      <c r="P4649" s="4"/>
      <c r="Q4649" s="4"/>
      <c r="R4649" s="4"/>
      <c r="S4649" s="4"/>
    </row>
    <row r="4650" spans="1:19">
      <c r="A4650" s="1" t="str">
        <f>+'BD1'!A4650</f>
        <v>Central Oriental</v>
      </c>
      <c r="B4650" s="1" t="str">
        <f>+'BD1'!B4650</f>
        <v>Coronado</v>
      </c>
      <c r="C4650" s="1" t="str">
        <f>+'BD1'!C4650</f>
        <v>Laura Elena De La Mata Montero</v>
      </c>
      <c r="D4650" s="1">
        <f>+'BD1'!D4650</f>
        <v>5</v>
      </c>
      <c r="E4650" s="1" t="str">
        <f>+'BD1'!E4650</f>
        <v>Profesional</v>
      </c>
      <c r="F4650" s="1" t="str">
        <f>+'BD1'!F4650</f>
        <v>Seguimiento a los PAO de los funcionarios a su cargo (por funcionario)</v>
      </c>
      <c r="G4650" s="1" t="str">
        <f>+'BD1'!G4650</f>
        <v>Administrativa</v>
      </c>
      <c r="H4650" s="1" t="str">
        <f>+'BD1'!H4650</f>
        <v>NA</v>
      </c>
      <c r="J4650" s="1" t="s">
        <v>306</v>
      </c>
      <c r="K4650" s="1" t="s">
        <v>331</v>
      </c>
      <c r="L4650" s="3" t="s">
        <v>41</v>
      </c>
      <c r="M4650" s="1" t="s">
        <v>68</v>
      </c>
      <c r="N4650" s="4">
        <f>IFERROR(AVERAGEIFS('TE por AEA'!$H$2:$H$12257,'TE por AEA'!$A$2:$A$12257,'TE por AEA'!J4650,'TE por AEA'!$B$2:$B$12257,'TE por AEA'!K4650,'TE por AEA'!$F$2:$F$12257,'TE por AEA'!L4650),"No hay registro")</f>
        <v>6.42</v>
      </c>
      <c r="O4650" s="4"/>
      <c r="P4650" s="4"/>
      <c r="Q4650" s="4"/>
      <c r="R4650" s="4"/>
      <c r="S4650" s="4"/>
    </row>
    <row r="4651" spans="1:19">
      <c r="A4651" s="1" t="str">
        <f>+'BD1'!A4651</f>
        <v>Central Oriental</v>
      </c>
      <c r="B4651" s="1" t="str">
        <f>+'BD1'!B4651</f>
        <v>Coronado</v>
      </c>
      <c r="C4651" s="1" t="str">
        <f>+'BD1'!C4651</f>
        <v>Laura Elena De La Mata Montero</v>
      </c>
      <c r="D4651" s="1">
        <f>+'BD1'!D4651</f>
        <v>5</v>
      </c>
      <c r="E4651" s="1" t="str">
        <f>+'BD1'!E4651</f>
        <v>Profesional</v>
      </c>
      <c r="F4651" s="1" t="str">
        <f>+'BD1'!F4651</f>
        <v>Inscripción y actualización de PYMPA (por productor)</v>
      </c>
      <c r="G4651" s="1" t="str">
        <f>+'BD1'!G4651</f>
        <v>Sustantiva</v>
      </c>
      <c r="H4651" s="1">
        <f>+'BD1'!H4651</f>
        <v>1.605</v>
      </c>
      <c r="J4651" s="1" t="s">
        <v>306</v>
      </c>
      <c r="K4651" s="1" t="s">
        <v>331</v>
      </c>
      <c r="L4651" s="3" t="s">
        <v>42</v>
      </c>
      <c r="M4651" s="1" t="s">
        <v>68</v>
      </c>
      <c r="N4651" s="4">
        <f>IFERROR(AVERAGEIFS('TE por AEA'!$H$2:$H$12257,'TE por AEA'!$A$2:$A$12257,'TE por AEA'!J4651,'TE por AEA'!$B$2:$B$12257,'TE por AEA'!K4651,'TE por AEA'!$F$2:$F$12257,'TE por AEA'!L4651),"No hay registro")</f>
        <v>2.14</v>
      </c>
      <c r="O4651" s="4"/>
      <c r="P4651" s="4"/>
      <c r="Q4651" s="4"/>
      <c r="R4651" s="4"/>
      <c r="S4651" s="4"/>
    </row>
    <row r="4652" spans="1:19">
      <c r="A4652" s="1" t="str">
        <f>+'BD1'!A4652</f>
        <v>Central Oriental</v>
      </c>
      <c r="B4652" s="1" t="str">
        <f>+'BD1'!B4652</f>
        <v>Coronado</v>
      </c>
      <c r="C4652" s="1" t="str">
        <f>+'BD1'!C4652</f>
        <v>Laura Elena De La Mata Montero</v>
      </c>
      <c r="D4652" s="1">
        <f>+'BD1'!D4652</f>
        <v>5</v>
      </c>
      <c r="E4652" s="1" t="str">
        <f>+'BD1'!E4652</f>
        <v>Profesional</v>
      </c>
      <c r="F4652" s="1" t="str">
        <f>+'BD1'!F4652</f>
        <v>Certificaciones para la Declaración de Bienes Inmuebles ante las municipalidades (por trámite)</v>
      </c>
      <c r="G4652" s="1" t="str">
        <f>+'BD1'!G4652</f>
        <v>Sustantiva</v>
      </c>
      <c r="H4652" s="1" t="str">
        <f>+'BD1'!H4652</f>
        <v>NA</v>
      </c>
      <c r="J4652" s="1" t="s">
        <v>306</v>
      </c>
      <c r="K4652" s="1" t="s">
        <v>331</v>
      </c>
      <c r="L4652" s="3" t="s">
        <v>43</v>
      </c>
      <c r="M4652" s="1" t="s">
        <v>67</v>
      </c>
      <c r="N4652" s="4">
        <f>IFERROR(AVERAGEIFS('TE por AEA'!$H$2:$H$12257,'TE por AEA'!$A$2:$A$12257,'TE por AEA'!J4652,'TE por AEA'!$B$2:$B$12257,'TE por AEA'!K4652,'TE por AEA'!$F$2:$F$12257,'TE por AEA'!L4652),"No hay registro")</f>
        <v>0.53500000000000003</v>
      </c>
      <c r="O4652" s="4"/>
      <c r="P4652" s="4"/>
      <c r="Q4652" s="4"/>
      <c r="R4652" s="4"/>
      <c r="S4652" s="4"/>
    </row>
    <row r="4653" spans="1:19">
      <c r="A4653" s="1" t="str">
        <f>+'BD1'!A4653</f>
        <v>Central Oriental</v>
      </c>
      <c r="B4653" s="1" t="str">
        <f>+'BD1'!B4653</f>
        <v>Coronado</v>
      </c>
      <c r="C4653" s="1" t="str">
        <f>+'BD1'!C4653</f>
        <v>Laura Elena De La Mata Montero</v>
      </c>
      <c r="D4653" s="1">
        <f>+'BD1'!D4653</f>
        <v>5</v>
      </c>
      <c r="E4653" s="1" t="str">
        <f>+'BD1'!E4653</f>
        <v>Profesional</v>
      </c>
      <c r="F4653" s="1" t="str">
        <f>+'BD1'!F4653</f>
        <v>Participación en reuniones EREA (por reunión)</v>
      </c>
      <c r="G4653" s="1" t="str">
        <f>+'BD1'!G4653</f>
        <v>Administrativa</v>
      </c>
      <c r="H4653" s="1">
        <f>+'BD1'!H4653</f>
        <v>5.35</v>
      </c>
      <c r="J4653" s="1" t="s">
        <v>306</v>
      </c>
      <c r="K4653" s="1" t="s">
        <v>331</v>
      </c>
      <c r="L4653" s="3" t="s">
        <v>44</v>
      </c>
      <c r="M4653" s="1" t="s">
        <v>67</v>
      </c>
      <c r="N4653" s="4" t="str">
        <f>IFERROR(AVERAGEIFS('TE por AEA'!$H$2:$H$12257,'TE por AEA'!$A$2:$A$12257,'TE por AEA'!J4653,'TE por AEA'!$B$2:$B$12257,'TE por AEA'!K4653,'TE por AEA'!$F$2:$F$12257,'TE por AEA'!L4653),"No hay registro")</f>
        <v>No hay registro</v>
      </c>
      <c r="O4653" s="4"/>
      <c r="P4653" s="4"/>
      <c r="Q4653" s="4"/>
      <c r="R4653" s="4"/>
      <c r="S4653" s="4"/>
    </row>
    <row r="4654" spans="1:19">
      <c r="A4654" s="1" t="str">
        <f>+'BD1'!A4654</f>
        <v>Central Oriental</v>
      </c>
      <c r="B4654" s="1" t="str">
        <f>+'BD1'!B4654</f>
        <v>Coronado</v>
      </c>
      <c r="C4654" s="1" t="str">
        <f>+'BD1'!C4654</f>
        <v>Laura Elena De La Mata Montero</v>
      </c>
      <c r="D4654" s="1">
        <f>+'BD1'!D4654</f>
        <v>5</v>
      </c>
      <c r="E4654" s="1" t="str">
        <f>+'BD1'!E4654</f>
        <v>Profesional</v>
      </c>
      <c r="F4654" s="1" t="str">
        <f>+'BD1'!F4654</f>
        <v>Participación en grupos técnicos o comisiones (por reunión)</v>
      </c>
      <c r="G4654" s="1" t="str">
        <f>+'BD1'!G4654</f>
        <v>Sustantiva</v>
      </c>
      <c r="H4654" s="1">
        <f>+'BD1'!H4654</f>
        <v>2.4075000000000002</v>
      </c>
      <c r="J4654" s="1" t="s">
        <v>306</v>
      </c>
      <c r="K4654" s="1" t="s">
        <v>331</v>
      </c>
      <c r="L4654" s="3" t="s">
        <v>45</v>
      </c>
      <c r="M4654" s="1" t="s">
        <v>68</v>
      </c>
      <c r="N4654" s="4">
        <f>IFERROR(AVERAGEIFS('TE por AEA'!$H$2:$H$12257,'TE por AEA'!$A$2:$A$12257,'TE por AEA'!J4654,'TE por AEA'!$B$2:$B$12257,'TE por AEA'!K4654,'TE por AEA'!$F$2:$F$12257,'TE por AEA'!L4654),"No hay registro")</f>
        <v>6.42</v>
      </c>
      <c r="O4654" s="4"/>
      <c r="P4654" s="4"/>
      <c r="Q4654" s="4"/>
      <c r="R4654" s="4"/>
      <c r="S4654" s="4"/>
    </row>
    <row r="4655" spans="1:19">
      <c r="A4655" s="1" t="str">
        <f>+'BD1'!A4655</f>
        <v>Central Oriental</v>
      </c>
      <c r="B4655" s="1" t="str">
        <f>+'BD1'!B4655</f>
        <v>Coronado</v>
      </c>
      <c r="C4655" s="1" t="str">
        <f>+'BD1'!C4655</f>
        <v>Laura Elena De La Mata Montero</v>
      </c>
      <c r="D4655" s="1">
        <f>+'BD1'!D4655</f>
        <v>5</v>
      </c>
      <c r="E4655" s="1" t="str">
        <f>+'BD1'!E4655</f>
        <v>Profesional</v>
      </c>
      <c r="F4655" s="1" t="str">
        <f>+'BD1'!F4655</f>
        <v>Participación en capacitaciones técnicas (por capacitación)</v>
      </c>
      <c r="G4655" s="1" t="str">
        <f>+'BD1'!G4655</f>
        <v>Administrativa</v>
      </c>
      <c r="H4655" s="1">
        <f>+'BD1'!H4655</f>
        <v>49.933329999999998</v>
      </c>
      <c r="J4655" s="1" t="s">
        <v>306</v>
      </c>
      <c r="K4655" s="1" t="s">
        <v>331</v>
      </c>
      <c r="L4655" s="3" t="s">
        <v>46</v>
      </c>
      <c r="M4655" s="1" t="s">
        <v>67</v>
      </c>
      <c r="N4655" s="4">
        <f>IFERROR(AVERAGEIFS('TE por AEA'!$H$2:$H$12257,'TE por AEA'!$A$2:$A$12257,'TE por AEA'!J4655,'TE por AEA'!$B$2:$B$12257,'TE por AEA'!K4655,'TE por AEA'!$F$2:$F$12257,'TE por AEA'!L4655),"No hay registro")</f>
        <v>2.6749999999999998</v>
      </c>
      <c r="O4655" s="4"/>
      <c r="P4655" s="4"/>
      <c r="Q4655" s="4"/>
      <c r="R4655" s="4"/>
      <c r="S4655" s="4"/>
    </row>
    <row r="4656" spans="1:19">
      <c r="A4656" s="1" t="str">
        <f>+'BD1'!A4656</f>
        <v>Central Oriental</v>
      </c>
      <c r="B4656" s="1" t="str">
        <f>+'BD1'!B4656</f>
        <v>Coronado</v>
      </c>
      <c r="C4656" s="1" t="str">
        <f>+'BD1'!C4656</f>
        <v>Laura Elena De La Mata Montero</v>
      </c>
      <c r="D4656" s="1">
        <f>+'BD1'!D4656</f>
        <v>5</v>
      </c>
      <c r="E4656" s="1" t="str">
        <f>+'BD1'!E4656</f>
        <v>Profesional</v>
      </c>
      <c r="F4656" s="1" t="str">
        <f>+'BD1'!F4656</f>
        <v xml:space="preserve">Participación en charlas y sesiones técnicas, de trabajo y de actualización de conocimiento (por evento) </v>
      </c>
      <c r="G4656" s="1" t="str">
        <f>+'BD1'!G4656</f>
        <v>Administrativa</v>
      </c>
      <c r="H4656" s="1">
        <f>+'BD1'!H4656</f>
        <v>2.31833</v>
      </c>
      <c r="J4656" s="1" t="s">
        <v>306</v>
      </c>
      <c r="K4656" s="1" t="s">
        <v>331</v>
      </c>
      <c r="L4656" s="3" t="s">
        <v>47</v>
      </c>
      <c r="M4656" s="1" t="s">
        <v>68</v>
      </c>
      <c r="N4656" s="4">
        <f>IFERROR(AVERAGEIFS('TE por AEA'!$H$2:$H$12257,'TE por AEA'!$A$2:$A$12257,'TE por AEA'!J4656,'TE por AEA'!$B$2:$B$12257,'TE por AEA'!K4656,'TE por AEA'!$F$2:$F$12257,'TE por AEA'!L4656),"No hay registro")</f>
        <v>17.12</v>
      </c>
      <c r="O4656" s="4"/>
      <c r="P4656" s="4"/>
      <c r="Q4656" s="4"/>
      <c r="R4656" s="4"/>
      <c r="S4656" s="4"/>
    </row>
    <row r="4657" spans="1:19">
      <c r="A4657" s="1" t="str">
        <f>+'BD1'!A4657</f>
        <v>Central Oriental</v>
      </c>
      <c r="B4657" s="1" t="str">
        <f>+'BD1'!B4657</f>
        <v>Coronado</v>
      </c>
      <c r="C4657" s="1" t="str">
        <f>+'BD1'!C4657</f>
        <v>Laura Elena De La Mata Montero</v>
      </c>
      <c r="D4657" s="1">
        <f>+'BD1'!D4657</f>
        <v>5</v>
      </c>
      <c r="E4657" s="1" t="str">
        <f>+'BD1'!E4657</f>
        <v>Profesional</v>
      </c>
      <c r="F4657" s="1" t="str">
        <f>+'BD1'!F4657</f>
        <v>Aplicación de censos y apoyo en sondeo de precios de insumos agropecuarios (por censo o sondeo)</v>
      </c>
      <c r="G4657" s="1" t="str">
        <f>+'BD1'!G4657</f>
        <v>Sustantiva</v>
      </c>
      <c r="H4657" s="1">
        <f>+'BD1'!H4657</f>
        <v>178.33332999999999</v>
      </c>
      <c r="J4657" s="1" t="s">
        <v>306</v>
      </c>
      <c r="K4657" s="1" t="s">
        <v>331</v>
      </c>
      <c r="L4657" s="3" t="s">
        <v>48</v>
      </c>
      <c r="M4657" s="1" t="s">
        <v>68</v>
      </c>
      <c r="N4657" s="4">
        <f>IFERROR(AVERAGEIFS('TE por AEA'!$H$2:$H$12257,'TE por AEA'!$A$2:$A$12257,'TE por AEA'!J4657,'TE por AEA'!$B$2:$B$12257,'TE por AEA'!K4657,'TE por AEA'!$F$2:$F$12257,'TE por AEA'!L4657),"No hay registro")</f>
        <v>2.31833</v>
      </c>
      <c r="O4657" s="4"/>
      <c r="P4657" s="4"/>
      <c r="Q4657" s="4"/>
      <c r="R4657" s="4"/>
      <c r="S4657" s="4"/>
    </row>
    <row r="4658" spans="1:19">
      <c r="A4658" s="1" t="str">
        <f>+'BD1'!A4658</f>
        <v>Central Oriental</v>
      </c>
      <c r="B4658" s="1" t="str">
        <f>+'BD1'!B4658</f>
        <v>Coronado</v>
      </c>
      <c r="C4658" s="1" t="str">
        <f>+'BD1'!C4658</f>
        <v>Laura Elena De La Mata Montero</v>
      </c>
      <c r="D4658" s="1">
        <f>+'BD1'!D4658</f>
        <v>5</v>
      </c>
      <c r="E4658" s="1" t="str">
        <f>+'BD1'!E4658</f>
        <v>Profesional</v>
      </c>
      <c r="F4658" s="1" t="str">
        <f>+'BD1'!F4658</f>
        <v>Coordinación de acciones entre dependencias del MAG (por acción de cordinación)</v>
      </c>
      <c r="G4658" s="1" t="str">
        <f>+'BD1'!G4658</f>
        <v>Administrativa</v>
      </c>
      <c r="H4658" s="1">
        <f>+'BD1'!H4658</f>
        <v>1.605</v>
      </c>
      <c r="J4658" s="1" t="s">
        <v>306</v>
      </c>
      <c r="K4658" s="1" t="s">
        <v>331</v>
      </c>
      <c r="L4658" s="3" t="s">
        <v>49</v>
      </c>
      <c r="M4658" s="1" t="s">
        <v>67</v>
      </c>
      <c r="N4658" s="4">
        <f>IFERROR(AVERAGEIFS('TE por AEA'!$H$2:$H$12257,'TE por AEA'!$A$2:$A$12257,'TE por AEA'!J4658,'TE por AEA'!$B$2:$B$12257,'TE por AEA'!K4658,'TE por AEA'!$F$2:$F$12257,'TE por AEA'!L4658),"No hay registro")</f>
        <v>1.1145799999999999</v>
      </c>
      <c r="O4658" s="4"/>
      <c r="P4658" s="4"/>
      <c r="Q4658" s="4"/>
      <c r="R4658" s="4"/>
      <c r="S4658" s="4"/>
    </row>
    <row r="4659" spans="1:19">
      <c r="A4659" s="1" t="str">
        <f>+'BD1'!A4659</f>
        <v>Central Oriental</v>
      </c>
      <c r="B4659" s="1" t="str">
        <f>+'BD1'!B4659</f>
        <v>Coronado</v>
      </c>
      <c r="C4659" s="1" t="str">
        <f>+'BD1'!C4659</f>
        <v>Laura Elena De La Mata Montero</v>
      </c>
      <c r="D4659" s="1">
        <f>+'BD1'!D4659</f>
        <v>5</v>
      </c>
      <c r="E4659" s="1" t="str">
        <f>+'BD1'!E4659</f>
        <v>Profesional</v>
      </c>
      <c r="F4659" s="1" t="str">
        <f>+'BD1'!F4659</f>
        <v>Otorgamiento de permisos para quemas agropecuarias (por trámite)</v>
      </c>
      <c r="G4659" s="1" t="str">
        <f>+'BD1'!G4659</f>
        <v>Sustantiva</v>
      </c>
      <c r="H4659" s="1" t="str">
        <f>+'BD1'!H4659</f>
        <v>NA</v>
      </c>
      <c r="J4659" s="1" t="s">
        <v>306</v>
      </c>
      <c r="K4659" s="1" t="s">
        <v>331</v>
      </c>
      <c r="L4659" s="3" t="s">
        <v>50</v>
      </c>
      <c r="M4659" s="1" t="s">
        <v>68</v>
      </c>
      <c r="N4659" s="4">
        <f>IFERROR(AVERAGEIFS('TE por AEA'!$H$2:$H$12257,'TE por AEA'!$A$2:$A$12257,'TE por AEA'!J4659,'TE por AEA'!$B$2:$B$12257,'TE por AEA'!K4659,'TE por AEA'!$F$2:$F$12257,'TE por AEA'!L4659),"No hay registro")</f>
        <v>1.07</v>
      </c>
      <c r="O4659" s="4"/>
      <c r="P4659" s="4"/>
      <c r="Q4659" s="4"/>
      <c r="R4659" s="4"/>
      <c r="S4659" s="4"/>
    </row>
    <row r="4660" spans="1:19">
      <c r="A4660" s="1" t="str">
        <f>+'BD1'!A4660</f>
        <v>Central Oriental</v>
      </c>
      <c r="B4660" s="1" t="str">
        <f>+'BD1'!B4660</f>
        <v>Coronado</v>
      </c>
      <c r="C4660" s="1" t="str">
        <f>+'BD1'!C4660</f>
        <v>Laura Elena De La Mata Montero</v>
      </c>
      <c r="D4660" s="1">
        <f>+'BD1'!D4660</f>
        <v>5</v>
      </c>
      <c r="E4660" s="1" t="str">
        <f>+'BD1'!E4660</f>
        <v>Profesional</v>
      </c>
      <c r="F4660" s="1" t="str">
        <f>+'BD1'!F4660</f>
        <v>Elaboración de Autoevaluación en Control Interno (acumulado efectivo por aplicación de la autoevaluación)</v>
      </c>
      <c r="G4660" s="1" t="str">
        <f>+'BD1'!G4660</f>
        <v>Administrativa</v>
      </c>
      <c r="H4660" s="1">
        <f>+'BD1'!H4660</f>
        <v>5.35</v>
      </c>
      <c r="J4660" s="1" t="s">
        <v>306</v>
      </c>
      <c r="K4660" s="1" t="s">
        <v>331</v>
      </c>
      <c r="L4660" s="3" t="s">
        <v>51</v>
      </c>
      <c r="M4660" s="1" t="s">
        <v>67</v>
      </c>
      <c r="N4660" s="4">
        <f>IFERROR(AVERAGEIFS('TE por AEA'!$H$2:$H$12257,'TE por AEA'!$A$2:$A$12257,'TE por AEA'!J4660,'TE por AEA'!$B$2:$B$12257,'TE por AEA'!K4660,'TE por AEA'!$F$2:$F$12257,'TE por AEA'!L4660),"No hay registro")</f>
        <v>1.1145799999999999</v>
      </c>
      <c r="O4660" s="4"/>
      <c r="P4660" s="4"/>
      <c r="Q4660" s="4"/>
      <c r="R4660" s="4"/>
      <c r="S4660" s="4"/>
    </row>
    <row r="4661" spans="1:19">
      <c r="A4661" s="1" t="str">
        <f>+'BD1'!A4661</f>
        <v>Central Oriental</v>
      </c>
      <c r="B4661" s="1" t="str">
        <f>+'BD1'!B4661</f>
        <v>Coronado</v>
      </c>
      <c r="C4661" s="1" t="str">
        <f>+'BD1'!C4661</f>
        <v>Laura Elena De La Mata Montero</v>
      </c>
      <c r="D4661" s="1">
        <f>+'BD1'!D4661</f>
        <v>5</v>
      </c>
      <c r="E4661" s="1" t="str">
        <f>+'BD1'!E4661</f>
        <v>Profesional</v>
      </c>
      <c r="F4661" s="1" t="str">
        <f>+'BD1'!F4661</f>
        <v>Determinación y evaluación de riesgos en SEVRIMAG (acumulado efectivo por aplicación del SEVRIMAG)</v>
      </c>
      <c r="G4661" s="1" t="str">
        <f>+'BD1'!G4661</f>
        <v>Administrativa</v>
      </c>
      <c r="H4661" s="1">
        <f>+'BD1'!H4661</f>
        <v>5.35</v>
      </c>
      <c r="J4661" s="1" t="s">
        <v>306</v>
      </c>
      <c r="K4661" s="1" t="s">
        <v>331</v>
      </c>
      <c r="L4661" s="3" t="s">
        <v>52</v>
      </c>
      <c r="M4661" s="1" t="s">
        <v>68</v>
      </c>
      <c r="N4661" s="4">
        <f>IFERROR(AVERAGEIFS('TE por AEA'!$H$2:$H$12257,'TE por AEA'!$A$2:$A$12257,'TE por AEA'!J4661,'TE por AEA'!$B$2:$B$12257,'TE por AEA'!K4661,'TE por AEA'!$F$2:$F$12257,'TE por AEA'!L4661),"No hay registro")</f>
        <v>1.15917</v>
      </c>
      <c r="O4661" s="4"/>
      <c r="P4661" s="4"/>
      <c r="Q4661" s="4"/>
      <c r="R4661" s="4"/>
      <c r="S4661" s="4"/>
    </row>
    <row r="4662" spans="1:19">
      <c r="A4662" s="1" t="str">
        <f>+'BD1'!A4662</f>
        <v>Central Oriental</v>
      </c>
      <c r="B4662" s="1" t="str">
        <f>+'BD1'!B4662</f>
        <v>Coronado</v>
      </c>
      <c r="C4662" s="1" t="str">
        <f>+'BD1'!C4662</f>
        <v>Laura Elena De La Mata Montero</v>
      </c>
      <c r="D4662" s="1">
        <f>+'BD1'!D4662</f>
        <v>5</v>
      </c>
      <c r="E4662" s="1" t="str">
        <f>+'BD1'!E4662</f>
        <v>Profesional</v>
      </c>
      <c r="F4662" s="1" t="str">
        <f>+'BD1'!F4662</f>
        <v>Seguimiento a plan de mitigación de riesgos en SEVRIMAG (acumulado efectivo por seguimiento)</v>
      </c>
      <c r="G4662" s="1" t="str">
        <f>+'BD1'!G4662</f>
        <v>Administrativa</v>
      </c>
      <c r="H4662" s="1" t="str">
        <f>+'BD1'!H4662</f>
        <v>NA</v>
      </c>
      <c r="J4662" s="1" t="s">
        <v>306</v>
      </c>
      <c r="K4662" s="1" t="s">
        <v>331</v>
      </c>
      <c r="L4662" s="3" t="s">
        <v>53</v>
      </c>
      <c r="M4662" s="1" t="s">
        <v>68</v>
      </c>
      <c r="N4662" s="4">
        <f>IFERROR(AVERAGEIFS('TE por AEA'!$H$2:$H$12257,'TE por AEA'!$A$2:$A$12257,'TE por AEA'!J4662,'TE por AEA'!$B$2:$B$12257,'TE por AEA'!K4662,'TE por AEA'!$F$2:$F$12257,'TE por AEA'!L4662),"No hay registro")</f>
        <v>2.2291699999999999</v>
      </c>
      <c r="O4662" s="4"/>
      <c r="P4662" s="4"/>
      <c r="Q4662" s="4"/>
      <c r="R4662" s="4"/>
      <c r="S4662" s="4"/>
    </row>
    <row r="4663" spans="1:19">
      <c r="A4663" s="1" t="str">
        <f>+'BD1'!A4663</f>
        <v>Central Oriental</v>
      </c>
      <c r="B4663" s="1" t="str">
        <f>+'BD1'!B4663</f>
        <v>Coronado</v>
      </c>
      <c r="C4663" s="1" t="str">
        <f>+'BD1'!C4663</f>
        <v>Laura Elena De La Mata Montero</v>
      </c>
      <c r="D4663" s="1">
        <f>+'BD1'!D4663</f>
        <v>5</v>
      </c>
      <c r="E4663" s="1" t="str">
        <f>+'BD1'!E4663</f>
        <v>Profesional</v>
      </c>
      <c r="F4663" s="1" t="str">
        <f>+'BD1'!F4663</f>
        <v>Seguimiento a plan de mejora de la Autoevaluación en Control Interno (acumulado efectivo por seguimiento)</v>
      </c>
      <c r="G4663" s="1" t="str">
        <f>+'BD1'!G4663</f>
        <v>Administrativa</v>
      </c>
      <c r="H4663" s="1" t="str">
        <f>+'BD1'!H4663</f>
        <v>NA</v>
      </c>
      <c r="J4663" s="1" t="s">
        <v>306</v>
      </c>
      <c r="K4663" s="1" t="s">
        <v>331</v>
      </c>
      <c r="L4663" s="3" t="s">
        <v>54</v>
      </c>
      <c r="M4663" s="1" t="s">
        <v>68</v>
      </c>
      <c r="N4663" s="4">
        <f>IFERROR(AVERAGEIFS('TE por AEA'!$H$2:$H$12257,'TE por AEA'!$A$2:$A$12257,'TE por AEA'!J4663,'TE por AEA'!$B$2:$B$12257,'TE por AEA'!K4663,'TE por AEA'!$F$2:$F$12257,'TE por AEA'!L4663),"No hay registro")</f>
        <v>1.07</v>
      </c>
      <c r="O4663" s="4"/>
      <c r="P4663" s="4"/>
      <c r="Q4663" s="4"/>
      <c r="R4663" s="4"/>
      <c r="S4663" s="4"/>
    </row>
    <row r="4664" spans="1:19">
      <c r="A4664" s="1" t="str">
        <f>+'BD1'!A4664</f>
        <v>Central Oriental</v>
      </c>
      <c r="B4664" s="1" t="str">
        <f>+'BD1'!B4664</f>
        <v>Coronado</v>
      </c>
      <c r="C4664" s="1" t="str">
        <f>+'BD1'!C4664</f>
        <v>Laura Elena De La Mata Montero</v>
      </c>
      <c r="D4664" s="1">
        <f>+'BD1'!D4664</f>
        <v>5</v>
      </c>
      <c r="E4664" s="1" t="str">
        <f>+'BD1'!E4664</f>
        <v>Profesional</v>
      </c>
      <c r="F4664" s="1" t="str">
        <f>+'BD1'!F4664</f>
        <v>Reuniones de personal AEA (por reunión)</v>
      </c>
      <c r="G4664" s="1" t="str">
        <f>+'BD1'!G4664</f>
        <v>Administrativa</v>
      </c>
      <c r="H4664" s="1">
        <f>+'BD1'!H4664</f>
        <v>1.7833300000000001</v>
      </c>
      <c r="J4664" s="1" t="s">
        <v>306</v>
      </c>
      <c r="K4664" s="1" t="s">
        <v>331</v>
      </c>
      <c r="L4664" s="3" t="s">
        <v>55</v>
      </c>
      <c r="M4664" s="1" t="s">
        <v>68</v>
      </c>
      <c r="N4664" s="4">
        <f>IFERROR(AVERAGEIFS('TE por AEA'!$H$2:$H$12257,'TE por AEA'!$A$2:$A$12257,'TE por AEA'!J4664,'TE por AEA'!$B$2:$B$12257,'TE por AEA'!K4664,'TE por AEA'!$F$2:$F$12257,'TE por AEA'!L4664),"No hay registro")</f>
        <v>1.07</v>
      </c>
      <c r="O4664" s="4"/>
      <c r="P4664" s="4"/>
      <c r="Q4664" s="4"/>
      <c r="R4664" s="4"/>
      <c r="S4664" s="4"/>
    </row>
    <row r="4665" spans="1:19">
      <c r="A4665" s="1" t="str">
        <f>+'BD1'!A4665</f>
        <v>Central Oriental</v>
      </c>
      <c r="B4665" s="1" t="str">
        <f>+'BD1'!B4665</f>
        <v>Coronado</v>
      </c>
      <c r="C4665" s="1" t="str">
        <f>+'BD1'!C4665</f>
        <v>Laura Elena De La Mata Montero</v>
      </c>
      <c r="D4665" s="1">
        <f>+'BD1'!D4665</f>
        <v>5</v>
      </c>
      <c r="E4665" s="1" t="str">
        <f>+'BD1'!E4665</f>
        <v>Profesional</v>
      </c>
      <c r="F4665" s="1" t="str">
        <f>+'BD1'!F4665</f>
        <v>Actualización del sistema de gestión documental y archivo (tiempo efectivo por día)</v>
      </c>
      <c r="G4665" s="1" t="str">
        <f>+'BD1'!G4665</f>
        <v>Administrativa</v>
      </c>
      <c r="H4665" s="1">
        <f>+'BD1'!H4665</f>
        <v>4.8150000000000004</v>
      </c>
      <c r="J4665" s="1" t="s">
        <v>306</v>
      </c>
      <c r="K4665" s="1" t="s">
        <v>331</v>
      </c>
      <c r="L4665" s="3" t="s">
        <v>56</v>
      </c>
      <c r="M4665" s="1" t="s">
        <v>68</v>
      </c>
      <c r="N4665" s="4">
        <f>IFERROR(AVERAGEIFS('TE por AEA'!$H$2:$H$12257,'TE por AEA'!$A$2:$A$12257,'TE por AEA'!J4665,'TE por AEA'!$B$2:$B$12257,'TE por AEA'!K4665,'TE por AEA'!$F$2:$F$12257,'TE por AEA'!L4665),"No hay registro")</f>
        <v>1.605</v>
      </c>
      <c r="O4665" s="4"/>
      <c r="P4665" s="4"/>
      <c r="Q4665" s="4"/>
      <c r="R4665" s="4"/>
      <c r="S4665" s="4"/>
    </row>
    <row r="4666" spans="1:19">
      <c r="A4666" s="1" t="str">
        <f>+'BD1'!A4666</f>
        <v>Central Oriental</v>
      </c>
      <c r="B4666" s="1" t="str">
        <f>+'BD1'!B4666</f>
        <v>Coronado</v>
      </c>
      <c r="C4666" s="1" t="str">
        <f>+'BD1'!C4666</f>
        <v>Laura Elena De La Mata Montero</v>
      </c>
      <c r="D4666" s="1">
        <f>+'BD1'!D4666</f>
        <v>5</v>
      </c>
      <c r="E4666" s="1" t="str">
        <f>+'BD1'!E4666</f>
        <v>Profesional</v>
      </c>
      <c r="F4666" s="1" t="str">
        <f>+'BD1'!F4666</f>
        <v>Actualización del sistema SisDNEA (por productor)</v>
      </c>
      <c r="G4666" s="1" t="str">
        <f>+'BD1'!G4666</f>
        <v>Administrativa</v>
      </c>
      <c r="H4666" s="1">
        <f>+'BD1'!H4666</f>
        <v>1.1145799999999999</v>
      </c>
      <c r="J4666" s="1" t="s">
        <v>306</v>
      </c>
      <c r="K4666" s="1" t="s">
        <v>331</v>
      </c>
      <c r="L4666" s="3" t="s">
        <v>57</v>
      </c>
      <c r="M4666" s="1" t="s">
        <v>68</v>
      </c>
      <c r="N4666" s="4" t="str">
        <f>IFERROR(AVERAGEIFS('TE por AEA'!$H$2:$H$12257,'TE por AEA'!$A$2:$A$12257,'TE por AEA'!J4666,'TE por AEA'!$B$2:$B$12257,'TE por AEA'!K4666,'TE por AEA'!$F$2:$F$12257,'TE por AEA'!L4666),"No hay registro")</f>
        <v>No hay registro</v>
      </c>
      <c r="O4666" s="4"/>
      <c r="P4666" s="4"/>
      <c r="Q4666" s="4"/>
      <c r="R4666" s="4"/>
      <c r="S4666" s="4"/>
    </row>
    <row r="4667" spans="1:19">
      <c r="A4667" s="1" t="str">
        <f>+'BD1'!A4667</f>
        <v>Central Oriental</v>
      </c>
      <c r="B4667" s="1" t="str">
        <f>+'BD1'!B4667</f>
        <v>Coronado</v>
      </c>
      <c r="C4667" s="1" t="str">
        <f>+'BD1'!C4667</f>
        <v>Laura Elena De La Mata Montero</v>
      </c>
      <c r="D4667" s="1">
        <f>+'BD1'!D4667</f>
        <v>5</v>
      </c>
      <c r="E4667" s="1" t="str">
        <f>+'BD1'!E4667</f>
        <v>Profesional</v>
      </c>
      <c r="F4667" s="1" t="str">
        <f>+'BD1'!F4667</f>
        <v>Seguimiento semestral de la determinación de expectativas (por seguimiento)</v>
      </c>
      <c r="G4667" s="1" t="str">
        <f>+'BD1'!G4667</f>
        <v>Administrativa</v>
      </c>
      <c r="H4667" s="1" t="str">
        <f>+'BD1'!H4667</f>
        <v>NA</v>
      </c>
      <c r="J4667" s="1" t="s">
        <v>306</v>
      </c>
      <c r="K4667" s="1" t="s">
        <v>331</v>
      </c>
      <c r="L4667" s="3" t="s">
        <v>58</v>
      </c>
      <c r="M4667" s="1" t="s">
        <v>68</v>
      </c>
      <c r="N4667" s="4">
        <f>IFERROR(AVERAGEIFS('TE por AEA'!$H$2:$H$12257,'TE por AEA'!$A$2:$A$12257,'TE por AEA'!J4667,'TE por AEA'!$B$2:$B$12257,'TE por AEA'!K4667,'TE por AEA'!$F$2:$F$12257,'TE por AEA'!L4667),"No hay registro")</f>
        <v>0.53500000000000003</v>
      </c>
      <c r="O4667" s="4"/>
      <c r="P4667" s="4"/>
      <c r="Q4667" s="4"/>
      <c r="R4667" s="4"/>
      <c r="S4667" s="4"/>
    </row>
    <row r="4668" spans="1:19">
      <c r="A4668" s="1" t="str">
        <f>+'BD1'!A4668</f>
        <v>Central Oriental</v>
      </c>
      <c r="B4668" s="1" t="str">
        <f>+'BD1'!B4668</f>
        <v>Coronado</v>
      </c>
      <c r="C4668" s="1" t="str">
        <f>+'BD1'!C4668</f>
        <v>Laura Elena De La Mata Montero</v>
      </c>
      <c r="D4668" s="1">
        <f>+'BD1'!D4668</f>
        <v>5</v>
      </c>
      <c r="E4668" s="1" t="str">
        <f>+'BD1'!E4668</f>
        <v>Profesional</v>
      </c>
      <c r="F4668" s="1" t="str">
        <f>+'BD1'!F4668</f>
        <v>Elaboración de la evaluación del desempeño (por reunión)</v>
      </c>
      <c r="G4668" s="1" t="str">
        <f>+'BD1'!G4668</f>
        <v>Administrativa</v>
      </c>
      <c r="H4668" s="1" t="str">
        <f>+'BD1'!H4668</f>
        <v>NA</v>
      </c>
      <c r="J4668" s="1" t="s">
        <v>306</v>
      </c>
      <c r="K4668" s="1" t="s">
        <v>331</v>
      </c>
      <c r="L4668" s="3" t="s">
        <v>135</v>
      </c>
      <c r="M4668" s="1" t="s">
        <v>68</v>
      </c>
      <c r="N4668" s="4">
        <f>IFERROR(AVERAGEIFS('TE por AEA'!$H$2:$H$12257,'TE por AEA'!$A$2:$A$12257,'TE por AEA'!J4668,'TE por AEA'!$B$2:$B$12257,'TE por AEA'!K4668,'TE por AEA'!$F$2:$F$12257,'TE por AEA'!L4668),"No hay registro")</f>
        <v>1.07</v>
      </c>
      <c r="O4668" s="4"/>
      <c r="P4668" s="4"/>
      <c r="Q4668" s="4"/>
      <c r="R4668" s="4"/>
      <c r="S4668" s="4"/>
    </row>
    <row r="4669" spans="1:19">
      <c r="A4669" s="1" t="str">
        <f>+'BD1'!A4669</f>
        <v>Central Oriental</v>
      </c>
      <c r="B4669" s="1" t="str">
        <f>+'BD1'!B4669</f>
        <v>Coronado</v>
      </c>
      <c r="C4669" s="1" t="str">
        <f>+'BD1'!C4669</f>
        <v>Laura Elena De La Mata Montero</v>
      </c>
      <c r="D4669" s="1">
        <f>+'BD1'!D4669</f>
        <v>5</v>
      </c>
      <c r="E4669" s="1" t="str">
        <f>+'BD1'!E4669</f>
        <v>Profesional</v>
      </c>
      <c r="F4669" s="1" t="str">
        <f>+'BD1'!F4669</f>
        <v>Elaboración de inventarios de equipos, materiales e insumos (tiempo efectivo por día)</v>
      </c>
      <c r="G4669" s="1" t="str">
        <f>+'BD1'!G4669</f>
        <v>Administrativa</v>
      </c>
      <c r="H4669" s="1" t="str">
        <f>+'BD1'!H4669</f>
        <v>NA</v>
      </c>
      <c r="J4669" s="1" t="s">
        <v>306</v>
      </c>
      <c r="K4669" s="1" t="s">
        <v>331</v>
      </c>
      <c r="L4669" s="3" t="s">
        <v>59</v>
      </c>
      <c r="M4669" s="1" t="s">
        <v>68</v>
      </c>
      <c r="N4669" s="4">
        <f>IFERROR(AVERAGEIFS('TE por AEA'!$H$2:$H$12257,'TE por AEA'!$A$2:$A$12257,'TE por AEA'!J4669,'TE por AEA'!$B$2:$B$12257,'TE por AEA'!K4669,'TE por AEA'!$F$2:$F$12257,'TE por AEA'!L4669),"No hay registro")</f>
        <v>1.07</v>
      </c>
      <c r="O4669" s="4"/>
      <c r="P4669" s="4"/>
      <c r="Q4669" s="4"/>
      <c r="R4669" s="4"/>
      <c r="S4669" s="4"/>
    </row>
    <row r="4670" spans="1:19">
      <c r="A4670" s="1" t="str">
        <f>+'BD1'!A4670</f>
        <v>Central Oriental</v>
      </c>
      <c r="B4670" s="1" t="str">
        <f>+'BD1'!B4670</f>
        <v>Coronado</v>
      </c>
      <c r="C4670" s="1" t="str">
        <f>+'BD1'!C4670</f>
        <v>Laura Elena De La Mata Montero</v>
      </c>
      <c r="D4670" s="1">
        <f>+'BD1'!D4670</f>
        <v>5</v>
      </c>
      <c r="E4670" s="1" t="str">
        <f>+'BD1'!E4670</f>
        <v>Profesional</v>
      </c>
      <c r="F4670" s="1" t="str">
        <f>+'BD1'!F4670</f>
        <v>Atención de emergencias</v>
      </c>
      <c r="G4670" s="1" t="str">
        <f>+'BD1'!G4670</f>
        <v>Sustantiva</v>
      </c>
      <c r="H4670" s="1" t="str">
        <f>+'BD1'!H4670</f>
        <v>NA</v>
      </c>
      <c r="J4670" s="1" t="s">
        <v>306</v>
      </c>
      <c r="K4670" s="1" t="s">
        <v>331</v>
      </c>
      <c r="L4670" s="3" t="s">
        <v>60</v>
      </c>
      <c r="M4670" s="1" t="s">
        <v>68</v>
      </c>
      <c r="N4670" s="4">
        <f>IFERROR(AVERAGEIFS('TE por AEA'!$H$2:$H$12257,'TE por AEA'!$A$2:$A$12257,'TE por AEA'!J4670,'TE por AEA'!$B$2:$B$12257,'TE por AEA'!K4670,'TE por AEA'!$F$2:$F$12257,'TE por AEA'!L4670),"No hay registro")</f>
        <v>1.605</v>
      </c>
      <c r="O4670" s="4"/>
      <c r="P4670" s="4"/>
      <c r="Q4670" s="4"/>
      <c r="R4670" s="4"/>
      <c r="S4670" s="4"/>
    </row>
    <row r="4671" spans="1:19">
      <c r="A4671" s="1" t="str">
        <f>+'BD1'!A4671</f>
        <v>Central Oriental</v>
      </c>
      <c r="B4671" s="1" t="str">
        <f>+'BD1'!B4671</f>
        <v>Coronado</v>
      </c>
      <c r="C4671" s="1" t="str">
        <f>+'BD1'!C4671</f>
        <v>Laura Elena De La Mata Montero</v>
      </c>
      <c r="D4671" s="1">
        <f>+'BD1'!D4671</f>
        <v>5</v>
      </c>
      <c r="E4671" s="1" t="str">
        <f>+'BD1'!E4671</f>
        <v>Profesional</v>
      </c>
      <c r="F4671" s="1" t="str">
        <f>+'BD1'!F4671</f>
        <v>Trazabilidad-visita a finca (por productor)</v>
      </c>
      <c r="G4671" s="1" t="str">
        <f>+'BD1'!G4671</f>
        <v>Sustantiva</v>
      </c>
      <c r="H4671" s="1">
        <f>+'BD1'!H4671</f>
        <v>8.56</v>
      </c>
      <c r="J4671" s="1" t="s">
        <v>306</v>
      </c>
      <c r="K4671" s="1" t="s">
        <v>331</v>
      </c>
      <c r="L4671" s="3" t="s">
        <v>61</v>
      </c>
      <c r="M4671" s="1" t="s">
        <v>67</v>
      </c>
      <c r="N4671" s="4" t="str">
        <f>IFERROR(AVERAGEIFS('TE por AEA'!$H$2:$H$12257,'TE por AEA'!$A$2:$A$12257,'TE por AEA'!J4671,'TE por AEA'!$B$2:$B$12257,'TE por AEA'!K4671,'TE por AEA'!$F$2:$F$12257,'TE por AEA'!L4671),"No hay registro")</f>
        <v>No hay registro</v>
      </c>
      <c r="O4671" s="4"/>
      <c r="P4671" s="4"/>
      <c r="Q4671" s="4"/>
      <c r="R4671" s="4"/>
      <c r="S4671" s="4"/>
    </row>
    <row r="4672" spans="1:19">
      <c r="A4672" s="1" t="str">
        <f>+'BD1'!A4672</f>
        <v>Central Oriental</v>
      </c>
      <c r="B4672" s="1" t="str">
        <f>+'BD1'!B4672</f>
        <v>Coronado</v>
      </c>
      <c r="C4672" s="1" t="str">
        <f>+'BD1'!C4672</f>
        <v>Laura Elena De La Mata Montero</v>
      </c>
      <c r="D4672" s="1">
        <f>+'BD1'!D4672</f>
        <v>5</v>
      </c>
      <c r="E4672" s="1" t="str">
        <f>+'BD1'!E4672</f>
        <v>Profesional</v>
      </c>
      <c r="F4672" s="1" t="str">
        <f>+'BD1'!F4672</f>
        <v>Trazabilidad-inclusión en sistema TrazarAgro (por productor)</v>
      </c>
      <c r="G4672" s="1" t="str">
        <f>+'BD1'!G4672</f>
        <v>Sustantiva</v>
      </c>
      <c r="H4672" s="1">
        <f>+'BD1'!H4672</f>
        <v>1.3374999999999999</v>
      </c>
      <c r="J4672" s="1" t="s">
        <v>306</v>
      </c>
      <c r="K4672" s="1" t="s">
        <v>331</v>
      </c>
      <c r="L4672" s="3" t="s">
        <v>62</v>
      </c>
      <c r="M4672" s="1" t="s">
        <v>67</v>
      </c>
      <c r="N4672" s="4" t="str">
        <f>IFERROR(AVERAGEIFS('TE por AEA'!$H$2:$H$12257,'TE por AEA'!$A$2:$A$12257,'TE por AEA'!J4672,'TE por AEA'!$B$2:$B$12257,'TE por AEA'!K4672,'TE por AEA'!$F$2:$F$12257,'TE por AEA'!L4672),"No hay registro")</f>
        <v>No hay registro</v>
      </c>
      <c r="O4672" s="4"/>
      <c r="P4672" s="4"/>
      <c r="Q4672" s="4"/>
      <c r="R4672" s="4"/>
      <c r="S4672" s="4"/>
    </row>
    <row r="4673" spans="1:19">
      <c r="A4673" s="1" t="str">
        <f>+'BD1'!A4673</f>
        <v>Central Oriental</v>
      </c>
      <c r="B4673" s="1" t="str">
        <f>+'BD1'!B4673</f>
        <v>Coronado</v>
      </c>
      <c r="C4673" s="1" t="str">
        <f>+'BD1'!C4673</f>
        <v>Laura Elena De La Mata Montero</v>
      </c>
      <c r="D4673" s="1">
        <f>+'BD1'!D4673</f>
        <v>5</v>
      </c>
      <c r="E4673" s="1" t="str">
        <f>+'BD1'!E4673</f>
        <v>Profesional</v>
      </c>
      <c r="F4673" s="1" t="str">
        <f>+'BD1'!F4673</f>
        <v>Atención al gusano barrenador (por productor)</v>
      </c>
      <c r="G4673" s="1" t="str">
        <f>+'BD1'!G4673</f>
        <v>Sustantiva</v>
      </c>
      <c r="H4673" s="1">
        <f>+'BD1'!H4673</f>
        <v>0.53500000000000003</v>
      </c>
      <c r="J4673" s="1" t="s">
        <v>306</v>
      </c>
      <c r="K4673" s="1" t="s">
        <v>331</v>
      </c>
      <c r="L4673" s="3" t="s">
        <v>63</v>
      </c>
      <c r="M4673" s="1" t="s">
        <v>67</v>
      </c>
      <c r="N4673" s="4" t="str">
        <f>IFERROR(AVERAGEIFS('TE por AEA'!$H$2:$H$12257,'TE por AEA'!$A$2:$A$12257,'TE por AEA'!J4673,'TE por AEA'!$B$2:$B$12257,'TE por AEA'!K4673,'TE por AEA'!$F$2:$F$12257,'TE por AEA'!L4673),"No hay registro")</f>
        <v>No hay registro</v>
      </c>
      <c r="O4673" s="4"/>
      <c r="P4673" s="4"/>
      <c r="Q4673" s="4"/>
      <c r="R4673" s="4"/>
      <c r="S4673" s="4"/>
    </row>
    <row r="4674" spans="1:19">
      <c r="A4674" s="1" t="str">
        <f>+'BD1'!A4674</f>
        <v>Central Oriental</v>
      </c>
      <c r="B4674" s="1" t="str">
        <f>+'BD1'!B4674</f>
        <v>Coronado</v>
      </c>
      <c r="C4674" s="1" t="str">
        <f>+'BD1'!C4674</f>
        <v>Laura Elena De La Mata Montero</v>
      </c>
      <c r="D4674" s="1">
        <f>+'BD1'!D4674</f>
        <v>5</v>
      </c>
      <c r="E4674" s="1" t="str">
        <f>+'BD1'!E4674</f>
        <v>Profesional</v>
      </c>
      <c r="F4674" s="1" t="str">
        <f>+'BD1'!F4674</f>
        <v>Atención en oficina (por usuario)</v>
      </c>
      <c r="G4674" s="1" t="str">
        <f>+'BD1'!G4674</f>
        <v>Sustantiva</v>
      </c>
      <c r="H4674" s="1">
        <f>+'BD1'!H4674</f>
        <v>1.3374999999999999</v>
      </c>
      <c r="J4674" s="1" t="s">
        <v>306</v>
      </c>
      <c r="K4674" s="1" t="s">
        <v>331</v>
      </c>
      <c r="L4674" s="3" t="s">
        <v>64</v>
      </c>
      <c r="M4674" s="1" t="s">
        <v>67</v>
      </c>
      <c r="N4674" s="4" t="str">
        <f>IFERROR(AVERAGEIFS('TE por AEA'!$H$2:$H$12257,'TE por AEA'!$A$2:$A$12257,'TE por AEA'!J4674,'TE por AEA'!$B$2:$B$12257,'TE por AEA'!K4674,'TE por AEA'!$F$2:$F$12257,'TE por AEA'!L4674),"No hay registro")</f>
        <v>No hay registro</v>
      </c>
      <c r="O4674" s="4"/>
      <c r="P4674" s="4"/>
      <c r="Q4674" s="4"/>
      <c r="R4674" s="4"/>
      <c r="S4674" s="4"/>
    </row>
    <row r="4675" spans="1:19">
      <c r="A4675" s="1" t="str">
        <f>+'BD1'!A4675</f>
        <v>Central Oriental</v>
      </c>
      <c r="B4675" s="1" t="str">
        <f>+'BD1'!B4675</f>
        <v>Coronado</v>
      </c>
      <c r="C4675" s="1" t="str">
        <f>+'BD1'!C4675</f>
        <v>Laura Elena De La Mata Montero</v>
      </c>
      <c r="D4675" s="1">
        <f>+'BD1'!D4675</f>
        <v>5</v>
      </c>
      <c r="E4675" s="1" t="str">
        <f>+'BD1'!E4675</f>
        <v>Profesional</v>
      </c>
      <c r="F4675" s="1" t="str">
        <f>+'BD1'!F4675</f>
        <v>Búsqueda de nuevos productores (por productor)</v>
      </c>
      <c r="G4675" s="1" t="str">
        <f>+'BD1'!G4675</f>
        <v>Sustantiva</v>
      </c>
      <c r="H4675" s="1">
        <f>+'BD1'!H4675</f>
        <v>1.605</v>
      </c>
      <c r="J4675" s="1" t="s">
        <v>306</v>
      </c>
      <c r="K4675" s="1" t="s">
        <v>331</v>
      </c>
      <c r="L4675" s="3" t="s">
        <v>65</v>
      </c>
      <c r="M4675" s="1" t="s">
        <v>67</v>
      </c>
      <c r="N4675" s="4">
        <f>IFERROR(AVERAGEIFS('TE por AEA'!$H$2:$H$12257,'TE por AEA'!$A$2:$A$12257,'TE por AEA'!J4675,'TE por AEA'!$B$2:$B$12257,'TE por AEA'!K4675,'TE por AEA'!$F$2:$F$12257,'TE por AEA'!L4675),"No hay registro")</f>
        <v>1.07</v>
      </c>
      <c r="O4675" s="4"/>
      <c r="P4675" s="4"/>
      <c r="Q4675" s="4"/>
      <c r="R4675" s="4"/>
      <c r="S4675" s="4"/>
    </row>
    <row r="4676" spans="1:19">
      <c r="A4676" s="1" t="str">
        <f>+'BD1'!A4676</f>
        <v>Central Oriental</v>
      </c>
      <c r="B4676" s="1" t="str">
        <f>+'BD1'!B4676</f>
        <v>Corralillo</v>
      </c>
      <c r="C4676" s="1" t="str">
        <f>+'BD1'!C4676</f>
        <v>Guillermo Guillén Sánchez</v>
      </c>
      <c r="D4676" s="1">
        <f>+'BD1'!D4676</f>
        <v>30</v>
      </c>
      <c r="E4676" s="1" t="str">
        <f>+'BD1'!E4676</f>
        <v>Jefe</v>
      </c>
      <c r="F4676" s="1" t="str">
        <f>+'BD1'!F4676</f>
        <v>Elaboración del diagnóstico y plan de finca de manejo a personas productoras (por productor)</v>
      </c>
      <c r="G4676" s="1" t="str">
        <f>+'BD1'!G4676</f>
        <v>Sustantiva</v>
      </c>
      <c r="H4676" s="1">
        <f>+'BD1'!H4676</f>
        <v>10.7</v>
      </c>
      <c r="J4676" s="1" t="s">
        <v>306</v>
      </c>
      <c r="K4676" s="1" t="s">
        <v>331</v>
      </c>
      <c r="L4676" s="3" t="s">
        <v>66</v>
      </c>
      <c r="M4676" s="1" t="s">
        <v>67</v>
      </c>
      <c r="N4676" s="4">
        <f>IFERROR(AVERAGEIFS('TE por AEA'!$H$2:$H$12257,'TE por AEA'!$A$2:$A$12257,'TE por AEA'!J4676,'TE por AEA'!$B$2:$B$12257,'TE por AEA'!K4676,'TE por AEA'!$F$2:$F$12257,'TE por AEA'!L4676),"No hay registro")</f>
        <v>1.07</v>
      </c>
      <c r="O4676" s="4"/>
      <c r="P4676" s="4"/>
      <c r="Q4676" s="4"/>
      <c r="R4676" s="4"/>
      <c r="S4676" s="4"/>
    </row>
    <row r="4677" spans="1:19">
      <c r="A4677" s="1" t="str">
        <f>+'BD1'!A4677</f>
        <v>Central Oriental</v>
      </c>
      <c r="B4677" s="1" t="str">
        <f>+'BD1'!B4677</f>
        <v>Corralillo</v>
      </c>
      <c r="C4677" s="1" t="str">
        <f>+'BD1'!C4677</f>
        <v>Guillermo Guillén Sánchez</v>
      </c>
      <c r="D4677" s="1">
        <f>+'BD1'!D4677</f>
        <v>30</v>
      </c>
      <c r="E4677" s="1" t="str">
        <f>+'BD1'!E4677</f>
        <v>Jefe</v>
      </c>
      <c r="F4677" s="1" t="str">
        <f>+'BD1'!F4677</f>
        <v>Asistencia técnica a personas productoras (individual): visitas a finca (por productor)</v>
      </c>
      <c r="G4677" s="1" t="str">
        <f>+'BD1'!G4677</f>
        <v>Sustantiva</v>
      </c>
      <c r="H4677" s="1">
        <f>+'BD1'!H4677</f>
        <v>2.2291699999999999</v>
      </c>
      <c r="J4677" s="1" t="s">
        <v>306</v>
      </c>
      <c r="K4677" s="1" t="s">
        <v>333</v>
      </c>
      <c r="L4677" s="2" t="s">
        <v>11</v>
      </c>
      <c r="M4677" s="1" t="s">
        <v>67</v>
      </c>
      <c r="N4677" s="4">
        <f>IFERROR(AVERAGEIFS('TE por AEA'!$H$2:$H$12257,'TE por AEA'!$A$2:$A$12257,'TE por AEA'!J4677,'TE por AEA'!$B$2:$B$12257,'TE por AEA'!K4677,'TE por AEA'!$F$2:$F$12257,'TE por AEA'!L4677),"No hay registro")</f>
        <v>0.95853999999999995</v>
      </c>
      <c r="O4677" s="4"/>
      <c r="P4677" s="4"/>
      <c r="Q4677" s="4"/>
      <c r="R4677" s="4"/>
      <c r="S4677" s="4"/>
    </row>
    <row r="4678" spans="1:19">
      <c r="A4678" s="1" t="str">
        <f>+'BD1'!A4678</f>
        <v>Central Oriental</v>
      </c>
      <c r="B4678" s="1" t="str">
        <f>+'BD1'!B4678</f>
        <v>Corralillo</v>
      </c>
      <c r="C4678" s="1" t="str">
        <f>+'BD1'!C4678</f>
        <v>Guillermo Guillén Sánchez</v>
      </c>
      <c r="D4678" s="1">
        <f>+'BD1'!D4678</f>
        <v>30</v>
      </c>
      <c r="E4678" s="1" t="str">
        <f>+'BD1'!E4678</f>
        <v>Jefe</v>
      </c>
      <c r="F4678" s="1" t="str">
        <f>+'BD1'!F4678</f>
        <v>Asistencia técnica a personas productoras (individual): atenciones virtuales y digitales (por productor)</v>
      </c>
      <c r="G4678" s="1" t="str">
        <f>+'BD1'!G4678</f>
        <v>Sustantiva</v>
      </c>
      <c r="H4678" s="1">
        <f>+'BD1'!H4678</f>
        <v>0.57957999999999998</v>
      </c>
      <c r="J4678" s="1" t="s">
        <v>306</v>
      </c>
      <c r="K4678" s="1" t="s">
        <v>333</v>
      </c>
      <c r="L4678" s="2" t="s">
        <v>12</v>
      </c>
      <c r="M4678" s="1" t="s">
        <v>67</v>
      </c>
      <c r="N4678" s="4">
        <f>IFERROR(AVERAGEIFS('TE por AEA'!$H$2:$H$12257,'TE por AEA'!$A$2:$A$12257,'TE por AEA'!J4678,'TE por AEA'!$B$2:$B$12257,'TE por AEA'!K4678,'TE por AEA'!$F$2:$F$12257,'TE por AEA'!L4678),"No hay registro")</f>
        <v>1.1963200000000001</v>
      </c>
      <c r="O4678" s="4"/>
      <c r="P4678" s="4"/>
      <c r="Q4678" s="4"/>
      <c r="R4678" s="4"/>
      <c r="S4678" s="4"/>
    </row>
    <row r="4679" spans="1:19">
      <c r="A4679" s="1" t="str">
        <f>+'BD1'!A4679</f>
        <v>Central Oriental</v>
      </c>
      <c r="B4679" s="1" t="str">
        <f>+'BD1'!B4679</f>
        <v>Corralillo</v>
      </c>
      <c r="C4679" s="1" t="str">
        <f>+'BD1'!C4679</f>
        <v>Guillermo Guillén Sánchez</v>
      </c>
      <c r="D4679" s="1">
        <f>+'BD1'!D4679</f>
        <v>30</v>
      </c>
      <c r="E4679" s="1" t="str">
        <f>+'BD1'!E4679</f>
        <v>Jefe</v>
      </c>
      <c r="F4679" s="1" t="str">
        <f>+'BD1'!F4679</f>
        <v>Asistencia técnica a personas productoras (grupal): día de campo (por día en el evento)</v>
      </c>
      <c r="G4679" s="1" t="str">
        <f>+'BD1'!G4679</f>
        <v>Sustantiva</v>
      </c>
      <c r="H4679" s="1">
        <f>+'BD1'!H4679</f>
        <v>36.023330000000001</v>
      </c>
      <c r="J4679" s="1" t="s">
        <v>306</v>
      </c>
      <c r="K4679" s="1" t="s">
        <v>333</v>
      </c>
      <c r="L4679" s="2" t="s">
        <v>13</v>
      </c>
      <c r="M4679" s="1" t="s">
        <v>67</v>
      </c>
      <c r="N4679" s="4">
        <f>IFERROR(AVERAGEIFS('TE por AEA'!$H$2:$H$12257,'TE por AEA'!$A$2:$A$12257,'TE por AEA'!J4679,'TE por AEA'!$B$2:$B$12257,'TE por AEA'!K4679,'TE por AEA'!$F$2:$F$12257,'TE por AEA'!L4679),"No hay registro")</f>
        <v>0.53500000000000003</v>
      </c>
      <c r="O4679" s="4"/>
      <c r="P4679" s="4"/>
      <c r="Q4679" s="4"/>
      <c r="R4679" s="4"/>
      <c r="S4679" s="4"/>
    </row>
    <row r="4680" spans="1:19">
      <c r="A4680" s="1" t="str">
        <f>+'BD1'!A4680</f>
        <v>Central Oriental</v>
      </c>
      <c r="B4680" s="1" t="str">
        <f>+'BD1'!B4680</f>
        <v>Corralillo</v>
      </c>
      <c r="C4680" s="1" t="str">
        <f>+'BD1'!C4680</f>
        <v>Guillermo Guillén Sánchez</v>
      </c>
      <c r="D4680" s="1">
        <f>+'BD1'!D4680</f>
        <v>30</v>
      </c>
      <c r="E4680" s="1" t="str">
        <f>+'BD1'!E4680</f>
        <v>Jefe</v>
      </c>
      <c r="F4680" s="1" t="str">
        <f>+'BD1'!F4680</f>
        <v>Asistencia técnica a personas productoras (grupal): demostración de métodos (por evento, se puede acumular si la demostración tarda más de un día)</v>
      </c>
      <c r="G4680" s="1" t="str">
        <f>+'BD1'!G4680</f>
        <v>Sustantiva</v>
      </c>
      <c r="H4680" s="1">
        <f>+'BD1'!H4680</f>
        <v>7.49</v>
      </c>
      <c r="J4680" s="1" t="s">
        <v>306</v>
      </c>
      <c r="K4680" s="1" t="s">
        <v>333</v>
      </c>
      <c r="L4680" s="2" t="s">
        <v>14</v>
      </c>
      <c r="M4680" s="1" t="s">
        <v>67</v>
      </c>
      <c r="N4680" s="4">
        <f>IFERROR(AVERAGEIFS('TE por AEA'!$H$2:$H$12257,'TE por AEA'!$A$2:$A$12257,'TE por AEA'!J4680,'TE por AEA'!$B$2:$B$12257,'TE por AEA'!K4680,'TE por AEA'!$F$2:$F$12257,'TE por AEA'!L4680),"No hay registro")</f>
        <v>4.0125000000000002</v>
      </c>
      <c r="O4680" s="4"/>
      <c r="P4680" s="4"/>
      <c r="Q4680" s="4"/>
      <c r="R4680" s="4"/>
      <c r="S4680" s="4"/>
    </row>
    <row r="4681" spans="1:19">
      <c r="A4681" s="1" t="str">
        <f>+'BD1'!A4681</f>
        <v>Central Oriental</v>
      </c>
      <c r="B4681" s="1" t="str">
        <f>+'BD1'!B4681</f>
        <v>Corralillo</v>
      </c>
      <c r="C4681" s="1" t="str">
        <f>+'BD1'!C4681</f>
        <v>Guillermo Guillén Sánchez</v>
      </c>
      <c r="D4681" s="1">
        <f>+'BD1'!D4681</f>
        <v>30</v>
      </c>
      <c r="E4681" s="1" t="str">
        <f>+'BD1'!E4681</f>
        <v>Jefe</v>
      </c>
      <c r="F4681" s="1" t="str">
        <f>+'BD1'!F4681</f>
        <v>Asistencia técnica a personas productoras (grupal): taller (por taller)</v>
      </c>
      <c r="G4681" s="1" t="str">
        <f>+'BD1'!G4681</f>
        <v>Sustantiva</v>
      </c>
      <c r="H4681" s="1">
        <f>+'BD1'!H4681</f>
        <v>4.28</v>
      </c>
      <c r="J4681" s="1" t="s">
        <v>306</v>
      </c>
      <c r="K4681" s="1" t="s">
        <v>333</v>
      </c>
      <c r="L4681" s="2" t="s">
        <v>15</v>
      </c>
      <c r="M4681" s="1" t="s">
        <v>67</v>
      </c>
      <c r="N4681" s="4">
        <f>IFERROR(AVERAGEIFS('TE por AEA'!$H$2:$H$12257,'TE por AEA'!$A$2:$A$12257,'TE por AEA'!J4681,'TE por AEA'!$B$2:$B$12257,'TE por AEA'!K4681,'TE por AEA'!$F$2:$F$12257,'TE por AEA'!L4681),"No hay registro")</f>
        <v>4.0125000000000002</v>
      </c>
      <c r="O4681" s="4"/>
      <c r="P4681" s="4"/>
      <c r="Q4681" s="4"/>
      <c r="R4681" s="4"/>
      <c r="S4681" s="4"/>
    </row>
    <row r="4682" spans="1:19">
      <c r="A4682" s="1" t="str">
        <f>+'BD1'!A4682</f>
        <v>Central Oriental</v>
      </c>
      <c r="B4682" s="1" t="str">
        <f>+'BD1'!B4682</f>
        <v>Corralillo</v>
      </c>
      <c r="C4682" s="1" t="str">
        <f>+'BD1'!C4682</f>
        <v>Guillermo Guillén Sánchez</v>
      </c>
      <c r="D4682" s="1">
        <f>+'BD1'!D4682</f>
        <v>30</v>
      </c>
      <c r="E4682" s="1" t="str">
        <f>+'BD1'!E4682</f>
        <v>Jefe</v>
      </c>
      <c r="F4682" s="1" t="str">
        <f>+'BD1'!F4682</f>
        <v>Asistencia técnica a personas productoras (grupal): charlas (por día en el evento)</v>
      </c>
      <c r="G4682" s="1" t="str">
        <f>+'BD1'!G4682</f>
        <v>Sustantiva</v>
      </c>
      <c r="H4682" s="1">
        <f>+'BD1'!H4682</f>
        <v>2.6749999999999998</v>
      </c>
      <c r="J4682" s="1" t="s">
        <v>306</v>
      </c>
      <c r="K4682" s="1" t="s">
        <v>333</v>
      </c>
      <c r="L4682" s="2" t="s">
        <v>16</v>
      </c>
      <c r="M4682" s="1" t="s">
        <v>67</v>
      </c>
      <c r="N4682" s="4">
        <f>IFERROR(AVERAGEIFS('TE por AEA'!$H$2:$H$12257,'TE por AEA'!$A$2:$A$12257,'TE por AEA'!J4682,'TE por AEA'!$B$2:$B$12257,'TE por AEA'!K4682,'TE por AEA'!$F$2:$F$12257,'TE por AEA'!L4682),"No hay registro")</f>
        <v>6.42</v>
      </c>
      <c r="O4682" s="4"/>
      <c r="P4682" s="4"/>
      <c r="Q4682" s="4"/>
      <c r="R4682" s="4"/>
      <c r="S4682" s="4"/>
    </row>
    <row r="4683" spans="1:19">
      <c r="A4683" s="1" t="str">
        <f>+'BD1'!A4683</f>
        <v>Central Oriental</v>
      </c>
      <c r="B4683" s="1" t="str">
        <f>+'BD1'!B4683</f>
        <v>Corralillo</v>
      </c>
      <c r="C4683" s="1" t="str">
        <f>+'BD1'!C4683</f>
        <v>Guillermo Guillén Sánchez</v>
      </c>
      <c r="D4683" s="1">
        <f>+'BD1'!D4683</f>
        <v>30</v>
      </c>
      <c r="E4683" s="1" t="str">
        <f>+'BD1'!E4683</f>
        <v>Jefe</v>
      </c>
      <c r="F4683" s="1" t="str">
        <f>+'BD1'!F4683</f>
        <v>Gestión en capacitaciones con instituciones públicas o privadas (solo gestión de coordinación por evento de capacitación)</v>
      </c>
      <c r="G4683" s="1" t="str">
        <f>+'BD1'!G4683</f>
        <v>Administrativa</v>
      </c>
      <c r="H4683" s="1">
        <f>+'BD1'!H4683</f>
        <v>16.22833</v>
      </c>
      <c r="J4683" s="1" t="s">
        <v>306</v>
      </c>
      <c r="K4683" s="1" t="s">
        <v>333</v>
      </c>
      <c r="L4683" s="2" t="s">
        <v>17</v>
      </c>
      <c r="M4683" s="1" t="s">
        <v>67</v>
      </c>
      <c r="N4683" s="4">
        <f>IFERROR(AVERAGEIFS('TE por AEA'!$H$2:$H$12257,'TE por AEA'!$A$2:$A$12257,'TE por AEA'!J4683,'TE por AEA'!$B$2:$B$12257,'TE por AEA'!K4683,'TE por AEA'!$F$2:$F$12257,'TE por AEA'!L4683),"No hay registro")</f>
        <v>19.839585</v>
      </c>
      <c r="O4683" s="4"/>
      <c r="P4683" s="4"/>
      <c r="Q4683" s="4"/>
      <c r="R4683" s="4"/>
      <c r="S4683" s="4"/>
    </row>
    <row r="4684" spans="1:19">
      <c r="A4684" s="1" t="str">
        <f>+'BD1'!A4684</f>
        <v>Central Oriental</v>
      </c>
      <c r="B4684" s="1" t="str">
        <f>+'BD1'!B4684</f>
        <v>Corralillo</v>
      </c>
      <c r="C4684" s="1" t="str">
        <f>+'BD1'!C4684</f>
        <v>Guillermo Guillén Sánchez</v>
      </c>
      <c r="D4684" s="1">
        <f>+'BD1'!D4684</f>
        <v>30</v>
      </c>
      <c r="E4684" s="1" t="str">
        <f>+'BD1'!E4684</f>
        <v>Jefe</v>
      </c>
      <c r="F4684" s="1" t="str">
        <f>+'BD1'!F4684</f>
        <v>Aplicación de la herramienta de medición del nivel de gestión empresarial y organizacional (por organización)</v>
      </c>
      <c r="G4684" s="1" t="str">
        <f>+'BD1'!G4684</f>
        <v>Sustantiva</v>
      </c>
      <c r="H4684" s="1">
        <f>+'BD1'!H4684</f>
        <v>1.96167</v>
      </c>
      <c r="J4684" s="1" t="s">
        <v>306</v>
      </c>
      <c r="K4684" s="1" t="s">
        <v>333</v>
      </c>
      <c r="L4684" s="2" t="s">
        <v>18</v>
      </c>
      <c r="M4684" s="1" t="s">
        <v>68</v>
      </c>
      <c r="N4684" s="4">
        <f>IFERROR(AVERAGEIFS('TE por AEA'!$H$2:$H$12257,'TE por AEA'!$A$2:$A$12257,'TE por AEA'!J4684,'TE por AEA'!$B$2:$B$12257,'TE por AEA'!K4684,'TE por AEA'!$F$2:$F$12257,'TE por AEA'!L4684),"No hay registro")</f>
        <v>1.605</v>
      </c>
      <c r="O4684" s="4"/>
      <c r="P4684" s="4"/>
      <c r="Q4684" s="4"/>
      <c r="R4684" s="4"/>
      <c r="S4684" s="4"/>
    </row>
    <row r="4685" spans="1:19">
      <c r="A4685" s="1" t="str">
        <f>+'BD1'!A4685</f>
        <v>Central Oriental</v>
      </c>
      <c r="B4685" s="1" t="str">
        <f>+'BD1'!B4685</f>
        <v>Corralillo</v>
      </c>
      <c r="C4685" s="1" t="str">
        <f>+'BD1'!C4685</f>
        <v>Guillermo Guillén Sánchez</v>
      </c>
      <c r="D4685" s="1">
        <f>+'BD1'!D4685</f>
        <v>30</v>
      </c>
      <c r="E4685" s="1" t="str">
        <f>+'BD1'!E4685</f>
        <v>Jefe</v>
      </c>
      <c r="F4685" s="1" t="str">
        <f>+'BD1'!F4685</f>
        <v>Elaboración y ejecución del plan de trabajo (por organización)</v>
      </c>
      <c r="G4685" s="1" t="str">
        <f>+'BD1'!G4685</f>
        <v>Sustantiva</v>
      </c>
      <c r="H4685" s="1">
        <f>+'BD1'!H4685</f>
        <v>6.42</v>
      </c>
      <c r="J4685" s="1" t="s">
        <v>306</v>
      </c>
      <c r="K4685" s="1" t="s">
        <v>333</v>
      </c>
      <c r="L4685" s="2" t="s">
        <v>19</v>
      </c>
      <c r="M4685" s="1" t="s">
        <v>67</v>
      </c>
      <c r="N4685" s="4">
        <f>IFERROR(AVERAGEIFS('TE por AEA'!$H$2:$H$12257,'TE por AEA'!$A$2:$A$12257,'TE por AEA'!J4685,'TE por AEA'!$B$2:$B$12257,'TE por AEA'!K4685,'TE por AEA'!$F$2:$F$12257,'TE por AEA'!L4685),"No hay registro")</f>
        <v>2.5858300000000001</v>
      </c>
      <c r="O4685" s="4"/>
      <c r="P4685" s="4"/>
      <c r="Q4685" s="4"/>
      <c r="R4685" s="4"/>
      <c r="S4685" s="4"/>
    </row>
    <row r="4686" spans="1:19">
      <c r="A4686" s="1" t="str">
        <f>+'BD1'!A4686</f>
        <v>Central Oriental</v>
      </c>
      <c r="B4686" s="1" t="str">
        <f>+'BD1'!B4686</f>
        <v>Corralillo</v>
      </c>
      <c r="C4686" s="1" t="str">
        <f>+'BD1'!C4686</f>
        <v>Guillermo Guillén Sánchez</v>
      </c>
      <c r="D4686" s="1">
        <f>+'BD1'!D4686</f>
        <v>30</v>
      </c>
      <c r="E4686" s="1" t="str">
        <f>+'BD1'!E4686</f>
        <v>Jefe</v>
      </c>
      <c r="F4686" s="1" t="str">
        <f>+'BD1'!F4686</f>
        <v>Visitas de seguimiento al plan de trabajo (por visita por organización)</v>
      </c>
      <c r="G4686" s="1" t="str">
        <f>+'BD1'!G4686</f>
        <v>Sustantiva</v>
      </c>
      <c r="H4686" s="1">
        <f>+'BD1'!H4686</f>
        <v>2.14</v>
      </c>
      <c r="J4686" s="1" t="s">
        <v>306</v>
      </c>
      <c r="K4686" s="1" t="s">
        <v>333</v>
      </c>
      <c r="L4686" s="2" t="s">
        <v>20</v>
      </c>
      <c r="M4686" s="1" t="s">
        <v>67</v>
      </c>
      <c r="N4686" s="4" t="str">
        <f>IFERROR(AVERAGEIFS('TE por AEA'!$H$2:$H$12257,'TE por AEA'!$A$2:$A$12257,'TE por AEA'!J4686,'TE por AEA'!$B$2:$B$12257,'TE por AEA'!K4686,'TE por AEA'!$F$2:$F$12257,'TE por AEA'!L4686),"No hay registro")</f>
        <v>No hay registro</v>
      </c>
      <c r="O4686" s="4"/>
      <c r="P4686" s="4"/>
      <c r="Q4686" s="4"/>
      <c r="R4686" s="4"/>
      <c r="S4686" s="4"/>
    </row>
    <row r="4687" spans="1:19">
      <c r="A4687" s="1" t="str">
        <f>+'BD1'!A4687</f>
        <v>Central Oriental</v>
      </c>
      <c r="B4687" s="1" t="str">
        <f>+'BD1'!B4687</f>
        <v>Corralillo</v>
      </c>
      <c r="C4687" s="1" t="str">
        <f>+'BD1'!C4687</f>
        <v>Guillermo Guillén Sánchez</v>
      </c>
      <c r="D4687" s="1">
        <f>+'BD1'!D4687</f>
        <v>30</v>
      </c>
      <c r="E4687" s="1" t="str">
        <f>+'BD1'!E4687</f>
        <v>Jefe</v>
      </c>
      <c r="F4687" s="1" t="str">
        <f>+'BD1'!F4687</f>
        <v>Reporte del plan de trabajo anual (por reporte por organización)</v>
      </c>
      <c r="G4687" s="1" t="str">
        <f>+'BD1'!G4687</f>
        <v>Sustantiva</v>
      </c>
      <c r="H4687" s="1">
        <f>+'BD1'!H4687</f>
        <v>0.53500000000000003</v>
      </c>
      <c r="J4687" s="1" t="s">
        <v>306</v>
      </c>
      <c r="K4687" s="1" t="s">
        <v>333</v>
      </c>
      <c r="L4687" s="2" t="s">
        <v>21</v>
      </c>
      <c r="M4687" s="1" t="s">
        <v>67</v>
      </c>
      <c r="N4687" s="4" t="str">
        <f>IFERROR(AVERAGEIFS('TE por AEA'!$H$2:$H$12257,'TE por AEA'!$A$2:$A$12257,'TE por AEA'!J4687,'TE por AEA'!$B$2:$B$12257,'TE por AEA'!K4687,'TE por AEA'!$F$2:$F$12257,'TE por AEA'!L4687),"No hay registro")</f>
        <v>No hay registro</v>
      </c>
      <c r="O4687" s="4"/>
      <c r="P4687" s="4"/>
      <c r="Q4687" s="4"/>
      <c r="R4687" s="4"/>
      <c r="S4687" s="4"/>
    </row>
    <row r="4688" spans="1:19">
      <c r="A4688" s="1" t="str">
        <f>+'BD1'!A4688</f>
        <v>Central Oriental</v>
      </c>
      <c r="B4688" s="1" t="str">
        <f>+'BD1'!B4688</f>
        <v>Corralillo</v>
      </c>
      <c r="C4688" s="1" t="str">
        <f>+'BD1'!C4688</f>
        <v>Guillermo Guillén Sánchez</v>
      </c>
      <c r="D4688" s="1">
        <f>+'BD1'!D4688</f>
        <v>30</v>
      </c>
      <c r="E4688" s="1" t="str">
        <f>+'BD1'!E4688</f>
        <v>Jefe</v>
      </c>
      <c r="F4688" s="1" t="str">
        <f>+'BD1'!F4688</f>
        <v>NAMA (café): muestreo y toma de datos en finca (por productor)</v>
      </c>
      <c r="G4688" s="1" t="str">
        <f>+'BD1'!G4688</f>
        <v>Sustantiva</v>
      </c>
      <c r="H4688" s="1">
        <f>+'BD1'!H4688</f>
        <v>7.49</v>
      </c>
      <c r="J4688" s="1" t="s">
        <v>306</v>
      </c>
      <c r="K4688" s="1" t="s">
        <v>333</v>
      </c>
      <c r="L4688" s="2" t="s">
        <v>22</v>
      </c>
      <c r="M4688" s="1" t="s">
        <v>67</v>
      </c>
      <c r="N4688" s="4" t="str">
        <f>IFERROR(AVERAGEIFS('TE por AEA'!$H$2:$H$12257,'TE por AEA'!$A$2:$A$12257,'TE por AEA'!J4688,'TE por AEA'!$B$2:$B$12257,'TE por AEA'!K4688,'TE por AEA'!$F$2:$F$12257,'TE por AEA'!L4688),"No hay registro")</f>
        <v>No hay registro</v>
      </c>
      <c r="O4688" s="4"/>
      <c r="P4688" s="4"/>
      <c r="Q4688" s="4"/>
      <c r="R4688" s="4"/>
      <c r="S4688" s="4"/>
    </row>
    <row r="4689" spans="1:19">
      <c r="A4689" s="1" t="str">
        <f>+'BD1'!A4689</f>
        <v>Central Oriental</v>
      </c>
      <c r="B4689" s="1" t="str">
        <f>+'BD1'!B4689</f>
        <v>Corralillo</v>
      </c>
      <c r="C4689" s="1" t="str">
        <f>+'BD1'!C4689</f>
        <v>Guillermo Guillén Sánchez</v>
      </c>
      <c r="D4689" s="1">
        <f>+'BD1'!D4689</f>
        <v>30</v>
      </c>
      <c r="E4689" s="1" t="str">
        <f>+'BD1'!E4689</f>
        <v>Jefe</v>
      </c>
      <c r="F4689" s="1" t="str">
        <f>+'BD1'!F4689</f>
        <v>NAMA (café): inclusión de datos al SisDNEA (por productor)</v>
      </c>
      <c r="G4689" s="1" t="str">
        <f>+'BD1'!G4689</f>
        <v>Sustantiva</v>
      </c>
      <c r="H4689" s="1">
        <f>+'BD1'!H4689</f>
        <v>0.57957999999999998</v>
      </c>
      <c r="J4689" s="1" t="s">
        <v>306</v>
      </c>
      <c r="K4689" s="1" t="s">
        <v>333</v>
      </c>
      <c r="L4689" s="2" t="s">
        <v>23</v>
      </c>
      <c r="M4689" s="1" t="s">
        <v>67</v>
      </c>
      <c r="N4689" s="4">
        <f>IFERROR(AVERAGEIFS('TE por AEA'!$H$2:$H$12257,'TE por AEA'!$A$2:$A$12257,'TE por AEA'!J4689,'TE por AEA'!$B$2:$B$12257,'TE por AEA'!K4689,'TE por AEA'!$F$2:$F$12257,'TE por AEA'!L4689),"No hay registro")</f>
        <v>1.605</v>
      </c>
      <c r="O4689" s="4"/>
      <c r="P4689" s="4"/>
      <c r="Q4689" s="4"/>
      <c r="R4689" s="4"/>
      <c r="S4689" s="4"/>
    </row>
    <row r="4690" spans="1:19">
      <c r="A4690" s="1" t="str">
        <f>+'BD1'!A4690</f>
        <v>Central Oriental</v>
      </c>
      <c r="B4690" s="1" t="str">
        <f>+'BD1'!B4690</f>
        <v>Corralillo</v>
      </c>
      <c r="C4690" s="1" t="str">
        <f>+'BD1'!C4690</f>
        <v>Guillermo Guillén Sánchez</v>
      </c>
      <c r="D4690" s="1">
        <f>+'BD1'!D4690</f>
        <v>30</v>
      </c>
      <c r="E4690" s="1" t="str">
        <f>+'BD1'!E4690</f>
        <v>Jefe</v>
      </c>
      <c r="F4690" s="1" t="str">
        <f>+'BD1'!F4690</f>
        <v>NAMA (café): entrega de constancia de verificación del MRV a la persona productora (por productor)</v>
      </c>
      <c r="G4690" s="1" t="str">
        <f>+'BD1'!G4690</f>
        <v>Sustantiva</v>
      </c>
      <c r="H4690" s="1">
        <f>+'BD1'!H4690</f>
        <v>0.57957999999999998</v>
      </c>
      <c r="J4690" s="1" t="s">
        <v>306</v>
      </c>
      <c r="K4690" s="1" t="s">
        <v>333</v>
      </c>
      <c r="L4690" s="2" t="s">
        <v>24</v>
      </c>
      <c r="M4690" s="1" t="s">
        <v>67</v>
      </c>
      <c r="N4690" s="4">
        <f>IFERROR(AVERAGEIFS('TE por AEA'!$H$2:$H$12257,'TE por AEA'!$A$2:$A$12257,'TE por AEA'!J4690,'TE por AEA'!$B$2:$B$12257,'TE por AEA'!K4690,'TE por AEA'!$F$2:$F$12257,'TE por AEA'!L4690),"No hay registro")</f>
        <v>0.53500000000000003</v>
      </c>
      <c r="O4690" s="4"/>
      <c r="P4690" s="4"/>
      <c r="Q4690" s="4"/>
      <c r="R4690" s="4"/>
      <c r="S4690" s="4"/>
    </row>
    <row r="4691" spans="1:19">
      <c r="A4691" s="1" t="str">
        <f>+'BD1'!A4691</f>
        <v>Central Oriental</v>
      </c>
      <c r="B4691" s="1" t="str">
        <f>+'BD1'!B4691</f>
        <v>Corralillo</v>
      </c>
      <c r="C4691" s="1" t="str">
        <f>+'BD1'!C4691</f>
        <v>Guillermo Guillén Sánchez</v>
      </c>
      <c r="D4691" s="1">
        <f>+'BD1'!D4691</f>
        <v>30</v>
      </c>
      <c r="E4691" s="1" t="str">
        <f>+'BD1'!E4691</f>
        <v>Jefe</v>
      </c>
      <c r="F4691" s="1" t="str">
        <f>+'BD1'!F4691</f>
        <v>NAMA (ganadería): muestreo y toma de datos en finca (por productor)</v>
      </c>
      <c r="G4691" s="1" t="str">
        <f>+'BD1'!G4691</f>
        <v>Sustantiva</v>
      </c>
      <c r="H4691" s="1" t="str">
        <f>+'BD1'!H4691</f>
        <v>NA</v>
      </c>
      <c r="J4691" s="1" t="s">
        <v>306</v>
      </c>
      <c r="K4691" s="1" t="s">
        <v>333</v>
      </c>
      <c r="L4691" s="3" t="s">
        <v>25</v>
      </c>
      <c r="M4691" s="1" t="s">
        <v>67</v>
      </c>
      <c r="N4691" s="4">
        <f>IFERROR(AVERAGEIFS('TE por AEA'!$H$2:$H$12257,'TE por AEA'!$A$2:$A$12257,'TE por AEA'!J4691,'TE por AEA'!$B$2:$B$12257,'TE por AEA'!K4691,'TE por AEA'!$F$2:$F$12257,'TE por AEA'!L4691),"No hay registro")</f>
        <v>0.26750000000000002</v>
      </c>
      <c r="O4691" s="4"/>
      <c r="P4691" s="4"/>
      <c r="Q4691" s="4"/>
      <c r="R4691" s="4"/>
      <c r="S4691" s="4"/>
    </row>
    <row r="4692" spans="1:19">
      <c r="A4692" s="1" t="str">
        <f>+'BD1'!A4692</f>
        <v>Central Oriental</v>
      </c>
      <c r="B4692" s="1" t="str">
        <f>+'BD1'!B4692</f>
        <v>Corralillo</v>
      </c>
      <c r="C4692" s="1" t="str">
        <f>+'BD1'!C4692</f>
        <v>Guillermo Guillén Sánchez</v>
      </c>
      <c r="D4692" s="1">
        <f>+'BD1'!D4692</f>
        <v>30</v>
      </c>
      <c r="E4692" s="1" t="str">
        <f>+'BD1'!E4692</f>
        <v>Jefe</v>
      </c>
      <c r="F4692" s="1" t="str">
        <f>+'BD1'!F4692</f>
        <v>NAMA (ganadería): inclusión de datos al SisDNEA (por productor)</v>
      </c>
      <c r="G4692" s="1" t="str">
        <f>+'BD1'!G4692</f>
        <v>Sustantiva</v>
      </c>
      <c r="H4692" s="1" t="str">
        <f>+'BD1'!H4692</f>
        <v>NA</v>
      </c>
      <c r="J4692" s="1" t="s">
        <v>306</v>
      </c>
      <c r="K4692" s="1" t="s">
        <v>333</v>
      </c>
      <c r="L4692" s="3" t="s">
        <v>26</v>
      </c>
      <c r="M4692" s="1" t="s">
        <v>67</v>
      </c>
      <c r="N4692" s="4">
        <f>IFERROR(AVERAGEIFS('TE por AEA'!$H$2:$H$12257,'TE por AEA'!$A$2:$A$12257,'TE por AEA'!J4692,'TE por AEA'!$B$2:$B$12257,'TE por AEA'!K4692,'TE por AEA'!$F$2:$F$12257,'TE por AEA'!L4692),"No hay registro")</f>
        <v>1.09972</v>
      </c>
      <c r="O4692" s="4"/>
      <c r="P4692" s="4"/>
      <c r="Q4692" s="4"/>
      <c r="R4692" s="4"/>
      <c r="S4692" s="4"/>
    </row>
    <row r="4693" spans="1:19">
      <c r="A4693" s="1" t="str">
        <f>+'BD1'!A4693</f>
        <v>Central Oriental</v>
      </c>
      <c r="B4693" s="1" t="str">
        <f>+'BD1'!B4693</f>
        <v>Corralillo</v>
      </c>
      <c r="C4693" s="1" t="str">
        <f>+'BD1'!C4693</f>
        <v>Guillermo Guillén Sánchez</v>
      </c>
      <c r="D4693" s="1">
        <f>+'BD1'!D4693</f>
        <v>30</v>
      </c>
      <c r="E4693" s="1" t="str">
        <f>+'BD1'!E4693</f>
        <v>Jefe</v>
      </c>
      <c r="F4693" s="1" t="str">
        <f>+'BD1'!F4693</f>
        <v>NAMA (ganadería): entrega de constancia de verificación del MRV a la persona productora (por productor)</v>
      </c>
      <c r="G4693" s="1" t="str">
        <f>+'BD1'!G4693</f>
        <v>Sustantiva</v>
      </c>
      <c r="H4693" s="1" t="str">
        <f>+'BD1'!H4693</f>
        <v>NA</v>
      </c>
      <c r="J4693" s="1" t="s">
        <v>306</v>
      </c>
      <c r="K4693" s="1" t="s">
        <v>333</v>
      </c>
      <c r="L4693" s="3" t="s">
        <v>27</v>
      </c>
      <c r="M4693" s="1" t="s">
        <v>67</v>
      </c>
      <c r="N4693" s="4">
        <f>IFERROR(AVERAGEIFS('TE por AEA'!$H$2:$H$12257,'TE por AEA'!$A$2:$A$12257,'TE por AEA'!J4693,'TE por AEA'!$B$2:$B$12257,'TE por AEA'!K4693,'TE por AEA'!$F$2:$F$12257,'TE por AEA'!L4693),"No hay registro")</f>
        <v>0.75792000000000004</v>
      </c>
      <c r="O4693" s="4"/>
      <c r="P4693" s="4"/>
      <c r="Q4693" s="4"/>
      <c r="R4693" s="4"/>
      <c r="S4693" s="4"/>
    </row>
    <row r="4694" spans="1:19">
      <c r="A4694" s="1" t="str">
        <f>+'BD1'!A4694</f>
        <v>Central Oriental</v>
      </c>
      <c r="B4694" s="1" t="str">
        <f>+'BD1'!B4694</f>
        <v>Corralillo</v>
      </c>
      <c r="C4694" s="1" t="str">
        <f>+'BD1'!C4694</f>
        <v>Guillermo Guillén Sánchez</v>
      </c>
      <c r="D4694" s="1">
        <f>+'BD1'!D4694</f>
        <v>30</v>
      </c>
      <c r="E4694" s="1" t="str">
        <f>+'BD1'!E4694</f>
        <v>Jefe</v>
      </c>
      <c r="F4694" s="1" t="str">
        <f>+'BD1'!F4694</f>
        <v>Producción sostenible: elaboración de la herramienta Tu Modelo, en el SisDNEA (por productor)</v>
      </c>
      <c r="G4694" s="1" t="str">
        <f>+'BD1'!G4694</f>
        <v>Sustantiva</v>
      </c>
      <c r="H4694" s="1" t="str">
        <f>+'BD1'!H4694</f>
        <v>NA</v>
      </c>
      <c r="J4694" s="1" t="s">
        <v>306</v>
      </c>
      <c r="K4694" s="1" t="s">
        <v>333</v>
      </c>
      <c r="L4694" s="3" t="s">
        <v>28</v>
      </c>
      <c r="M4694" s="1" t="s">
        <v>67</v>
      </c>
      <c r="N4694" s="4">
        <f>IFERROR(AVERAGEIFS('TE por AEA'!$H$2:$H$12257,'TE por AEA'!$A$2:$A$12257,'TE por AEA'!J4694,'TE por AEA'!$B$2:$B$12257,'TE por AEA'!K4694,'TE por AEA'!$F$2:$F$12257,'TE por AEA'!L4694),"No hay registro")</f>
        <v>0.75792000000000004</v>
      </c>
      <c r="O4694" s="4"/>
      <c r="P4694" s="4"/>
      <c r="Q4694" s="4"/>
      <c r="R4694" s="4"/>
      <c r="S4694" s="4"/>
    </row>
    <row r="4695" spans="1:19">
      <c r="A4695" s="1" t="str">
        <f>+'BD1'!A4695</f>
        <v>Central Oriental</v>
      </c>
      <c r="B4695" s="1" t="str">
        <f>+'BD1'!B4695</f>
        <v>Corralillo</v>
      </c>
      <c r="C4695" s="1" t="str">
        <f>+'BD1'!C4695</f>
        <v>Guillermo Guillén Sánchez</v>
      </c>
      <c r="D4695" s="1">
        <f>+'BD1'!D4695</f>
        <v>30</v>
      </c>
      <c r="E4695" s="1" t="str">
        <f>+'BD1'!E4695</f>
        <v>Jefe</v>
      </c>
      <c r="F4695" s="1" t="str">
        <f>+'BD1'!F4695</f>
        <v>Producción sostenible: entregar certificado al productor e incluirlo en el expediente físico (por productor)</v>
      </c>
      <c r="G4695" s="1" t="str">
        <f>+'BD1'!G4695</f>
        <v>Sustantiva</v>
      </c>
      <c r="H4695" s="1" t="str">
        <f>+'BD1'!H4695</f>
        <v>NA</v>
      </c>
      <c r="J4695" s="1" t="s">
        <v>306</v>
      </c>
      <c r="K4695" s="1" t="s">
        <v>333</v>
      </c>
      <c r="L4695" s="3" t="s">
        <v>29</v>
      </c>
      <c r="M4695" s="1" t="s">
        <v>67</v>
      </c>
      <c r="N4695" s="4">
        <f>IFERROR(AVERAGEIFS('TE por AEA'!$H$2:$H$12257,'TE por AEA'!$A$2:$A$12257,'TE por AEA'!J4695,'TE por AEA'!$B$2:$B$12257,'TE por AEA'!K4695,'TE por AEA'!$F$2:$F$12257,'TE por AEA'!L4695),"No hay registro")</f>
        <v>1.605</v>
      </c>
      <c r="O4695" s="4"/>
      <c r="P4695" s="4"/>
      <c r="Q4695" s="4"/>
      <c r="R4695" s="4"/>
      <c r="S4695" s="4"/>
    </row>
    <row r="4696" spans="1:19">
      <c r="A4696" s="1" t="str">
        <f>+'BD1'!A4696</f>
        <v>Central Oriental</v>
      </c>
      <c r="B4696" s="1" t="str">
        <f>+'BD1'!B4696</f>
        <v>Corralillo</v>
      </c>
      <c r="C4696" s="1" t="str">
        <f>+'BD1'!C4696</f>
        <v>Guillermo Guillén Sánchez</v>
      </c>
      <c r="D4696" s="1">
        <f>+'BD1'!D4696</f>
        <v>30</v>
      </c>
      <c r="E4696" s="1" t="str">
        <f>+'BD1'!E4696</f>
        <v>Jefe</v>
      </c>
      <c r="F4696" s="1" t="str">
        <f>+'BD1'!F4696</f>
        <v>RBAyP y RBAO: divulgación del programa de incentivos (por acción de divulgación)</v>
      </c>
      <c r="G4696" s="1" t="str">
        <f>+'BD1'!G4696</f>
        <v>Sustantiva</v>
      </c>
      <c r="H4696" s="1">
        <f>+'BD1'!H4696</f>
        <v>0.80249999999999999</v>
      </c>
      <c r="J4696" s="1" t="s">
        <v>306</v>
      </c>
      <c r="K4696" s="1" t="s">
        <v>333</v>
      </c>
      <c r="L4696" s="3" t="s">
        <v>30</v>
      </c>
      <c r="M4696" s="1" t="s">
        <v>67</v>
      </c>
      <c r="N4696" s="4">
        <f>IFERROR(AVERAGEIFS('TE por AEA'!$H$2:$H$12257,'TE por AEA'!$A$2:$A$12257,'TE por AEA'!J4696,'TE por AEA'!$B$2:$B$12257,'TE por AEA'!K4696,'TE por AEA'!$F$2:$F$12257,'TE por AEA'!L4696),"No hay registro")</f>
        <v>0.26750000000000002</v>
      </c>
      <c r="O4696" s="4"/>
      <c r="P4696" s="4"/>
      <c r="Q4696" s="4"/>
      <c r="R4696" s="4"/>
      <c r="S4696" s="4"/>
    </row>
    <row r="4697" spans="1:19">
      <c r="A4697" s="1" t="str">
        <f>+'BD1'!A4697</f>
        <v>Central Oriental</v>
      </c>
      <c r="B4697" s="1" t="str">
        <f>+'BD1'!B4697</f>
        <v>Corralillo</v>
      </c>
      <c r="C4697" s="1" t="str">
        <f>+'BD1'!C4697</f>
        <v>Guillermo Guillén Sánchez</v>
      </c>
      <c r="D4697" s="1">
        <f>+'BD1'!D4697</f>
        <v>30</v>
      </c>
      <c r="E4697" s="1" t="str">
        <f>+'BD1'!E4697</f>
        <v>Jefe</v>
      </c>
      <c r="F4697" s="1" t="str">
        <f>+'BD1'!F4697</f>
        <v>RBAyP y RBAO: completar formularios para recibir incentivos económicos (por productor)</v>
      </c>
      <c r="G4697" s="1" t="str">
        <f>+'BD1'!G4697</f>
        <v>Sustantiva</v>
      </c>
      <c r="H4697" s="1">
        <f>+'BD1'!H4697</f>
        <v>2.14</v>
      </c>
      <c r="J4697" s="1" t="s">
        <v>306</v>
      </c>
      <c r="K4697" s="1" t="s">
        <v>333</v>
      </c>
      <c r="L4697" s="3" t="s">
        <v>31</v>
      </c>
      <c r="M4697" s="1" t="s">
        <v>67</v>
      </c>
      <c r="N4697" s="4">
        <f>IFERROR(AVERAGEIFS('TE por AEA'!$H$2:$H$12257,'TE por AEA'!$A$2:$A$12257,'TE por AEA'!J4697,'TE por AEA'!$B$2:$B$12257,'TE por AEA'!K4697,'TE por AEA'!$F$2:$F$12257,'TE por AEA'!L4697),"No hay registro")</f>
        <v>1.605</v>
      </c>
      <c r="O4697" s="4"/>
      <c r="P4697" s="4"/>
      <c r="Q4697" s="4"/>
      <c r="R4697" s="4"/>
      <c r="S4697" s="4"/>
    </row>
    <row r="4698" spans="1:19">
      <c r="A4698" s="1" t="str">
        <f>+'BD1'!A4698</f>
        <v>Central Oriental</v>
      </c>
      <c r="B4698" s="1" t="str">
        <f>+'BD1'!B4698</f>
        <v>Corralillo</v>
      </c>
      <c r="C4698" s="1" t="str">
        <f>+'BD1'!C4698</f>
        <v>Guillermo Guillén Sánchez</v>
      </c>
      <c r="D4698" s="1">
        <f>+'BD1'!D4698</f>
        <v>30</v>
      </c>
      <c r="E4698" s="1" t="str">
        <f>+'BD1'!E4698</f>
        <v>Jefe</v>
      </c>
      <c r="F4698" s="1" t="str">
        <f>+'BD1'!F4698</f>
        <v>RBAyP y RBAO: revisión de las solicitudes del programa de incentivos económicos (por productor)</v>
      </c>
      <c r="G4698" s="1" t="str">
        <f>+'BD1'!G4698</f>
        <v>Sustantiva</v>
      </c>
      <c r="H4698" s="1">
        <f>+'BD1'!H4698</f>
        <v>2.14</v>
      </c>
      <c r="J4698" s="1" t="s">
        <v>306</v>
      </c>
      <c r="K4698" s="1" t="s">
        <v>333</v>
      </c>
      <c r="L4698" s="3" t="s">
        <v>32</v>
      </c>
      <c r="M4698" s="1" t="s">
        <v>67</v>
      </c>
      <c r="N4698" s="4">
        <f>IFERROR(AVERAGEIFS('TE por AEA'!$H$2:$H$12257,'TE por AEA'!$A$2:$A$12257,'TE por AEA'!J4698,'TE por AEA'!$B$2:$B$12257,'TE por AEA'!K4698,'TE por AEA'!$F$2:$F$12257,'TE por AEA'!L4698),"No hay registro")</f>
        <v>107</v>
      </c>
      <c r="O4698" s="4"/>
      <c r="P4698" s="4"/>
      <c r="Q4698" s="4"/>
      <c r="R4698" s="4"/>
      <c r="S4698" s="4"/>
    </row>
    <row r="4699" spans="1:19">
      <c r="A4699" s="1" t="str">
        <f>+'BD1'!A4699</f>
        <v>Central Oriental</v>
      </c>
      <c r="B4699" s="1" t="str">
        <f>+'BD1'!B4699</f>
        <v>Corralillo</v>
      </c>
      <c r="C4699" s="1" t="str">
        <f>+'BD1'!C4699</f>
        <v>Guillermo Guillén Sánchez</v>
      </c>
      <c r="D4699" s="1">
        <f>+'BD1'!D4699</f>
        <v>30</v>
      </c>
      <c r="E4699" s="1" t="str">
        <f>+'BD1'!E4699</f>
        <v>Jefe</v>
      </c>
      <c r="F4699" s="1" t="str">
        <f>+'BD1'!F4699</f>
        <v>RBAyP y RBAO: visita a finca para verificación (por visita por productor)</v>
      </c>
      <c r="G4699" s="1" t="str">
        <f>+'BD1'!G4699</f>
        <v>Sustantiva</v>
      </c>
      <c r="H4699" s="1">
        <f>+'BD1'!H4699</f>
        <v>1.07</v>
      </c>
      <c r="J4699" s="1" t="s">
        <v>306</v>
      </c>
      <c r="K4699" s="1" t="s">
        <v>333</v>
      </c>
      <c r="L4699" s="3" t="s">
        <v>33</v>
      </c>
      <c r="M4699" s="1" t="s">
        <v>67</v>
      </c>
      <c r="N4699" s="4">
        <f>IFERROR(AVERAGEIFS('TE por AEA'!$H$2:$H$12257,'TE por AEA'!$A$2:$A$12257,'TE por AEA'!J4699,'TE por AEA'!$B$2:$B$12257,'TE por AEA'!K4699,'TE por AEA'!$F$2:$F$12257,'TE por AEA'!L4699),"No hay registro")</f>
        <v>1.605</v>
      </c>
      <c r="O4699" s="4"/>
      <c r="P4699" s="4"/>
      <c r="Q4699" s="4"/>
      <c r="R4699" s="4"/>
      <c r="S4699" s="4"/>
    </row>
    <row r="4700" spans="1:19">
      <c r="A4700" s="1" t="str">
        <f>+'BD1'!A4700</f>
        <v>Central Oriental</v>
      </c>
      <c r="B4700" s="1" t="str">
        <f>+'BD1'!B4700</f>
        <v>Corralillo</v>
      </c>
      <c r="C4700" s="1" t="str">
        <f>+'BD1'!C4700</f>
        <v>Guillermo Guillén Sánchez</v>
      </c>
      <c r="D4700" s="1">
        <f>+'BD1'!D4700</f>
        <v>30</v>
      </c>
      <c r="E4700" s="1" t="str">
        <f>+'BD1'!E4700</f>
        <v>Jefe</v>
      </c>
      <c r="F4700" s="1" t="str">
        <f>+'BD1'!F4700</f>
        <v>Productores ocasionales: asistencia técnica individual (por productor)</v>
      </c>
      <c r="G4700" s="1" t="str">
        <f>+'BD1'!G4700</f>
        <v>Sustantiva</v>
      </c>
      <c r="H4700" s="1">
        <f>+'BD1'!H4700</f>
        <v>4.28</v>
      </c>
      <c r="J4700" s="1" t="s">
        <v>306</v>
      </c>
      <c r="K4700" s="1" t="s">
        <v>333</v>
      </c>
      <c r="L4700" s="3" t="s">
        <v>34</v>
      </c>
      <c r="M4700" s="1" t="s">
        <v>67</v>
      </c>
      <c r="N4700" s="4">
        <f>IFERROR(AVERAGEIFS('TE por AEA'!$H$2:$H$12257,'TE por AEA'!$A$2:$A$12257,'TE por AEA'!J4700,'TE por AEA'!$B$2:$B$12257,'TE por AEA'!K4700,'TE por AEA'!$F$2:$F$12257,'TE por AEA'!L4700),"No hay registro")</f>
        <v>3.21</v>
      </c>
      <c r="O4700" s="4"/>
      <c r="P4700" s="4"/>
      <c r="Q4700" s="4"/>
      <c r="R4700" s="4"/>
      <c r="S4700" s="4"/>
    </row>
    <row r="4701" spans="1:19">
      <c r="A4701" s="1" t="str">
        <f>+'BD1'!A4701</f>
        <v>Central Oriental</v>
      </c>
      <c r="B4701" s="1" t="str">
        <f>+'BD1'!B4701</f>
        <v>Corralillo</v>
      </c>
      <c r="C4701" s="1" t="str">
        <f>+'BD1'!C4701</f>
        <v>Guillermo Guillén Sánchez</v>
      </c>
      <c r="D4701" s="1">
        <f>+'BD1'!D4701</f>
        <v>30</v>
      </c>
      <c r="E4701" s="1" t="str">
        <f>+'BD1'!E4701</f>
        <v>Jefe</v>
      </c>
      <c r="F4701" s="1" t="str">
        <f>+'BD1'!F4701</f>
        <v>Productores ocasionales: asistencia técnica grupal (por asistencia a grupo)</v>
      </c>
      <c r="G4701" s="1" t="str">
        <f>+'BD1'!G4701</f>
        <v>Sustantiva</v>
      </c>
      <c r="H4701" s="1">
        <f>+'BD1'!H4701</f>
        <v>4.28</v>
      </c>
      <c r="J4701" s="1" t="s">
        <v>306</v>
      </c>
      <c r="K4701" s="1" t="s">
        <v>333</v>
      </c>
      <c r="L4701" s="3" t="s">
        <v>35</v>
      </c>
      <c r="M4701" s="1" t="s">
        <v>67</v>
      </c>
      <c r="N4701" s="4">
        <f>IFERROR(AVERAGEIFS('TE por AEA'!$H$2:$H$12257,'TE por AEA'!$A$2:$A$12257,'TE por AEA'!J4701,'TE por AEA'!$B$2:$B$12257,'TE por AEA'!K4701,'TE por AEA'!$F$2:$F$12257,'TE por AEA'!L4701),"No hay registro")</f>
        <v>1.4712499999999999</v>
      </c>
      <c r="O4701" s="4"/>
      <c r="P4701" s="4"/>
      <c r="Q4701" s="4"/>
      <c r="R4701" s="4"/>
      <c r="S4701" s="4"/>
    </row>
    <row r="4702" spans="1:19">
      <c r="A4702" s="1" t="str">
        <f>+'BD1'!A4702</f>
        <v>Central Oriental</v>
      </c>
      <c r="B4702" s="1" t="str">
        <f>+'BD1'!B4702</f>
        <v>Corralillo</v>
      </c>
      <c r="C4702" s="1" t="str">
        <f>+'BD1'!C4702</f>
        <v>Guillermo Guillén Sánchez</v>
      </c>
      <c r="D4702" s="1">
        <f>+'BD1'!D4702</f>
        <v>30</v>
      </c>
      <c r="E4702" s="1" t="str">
        <f>+'BD1'!E4702</f>
        <v>Jefe</v>
      </c>
      <c r="F4702" s="1" t="str">
        <f>+'BD1'!F4702</f>
        <v>Productores ocasionales: servicios de extensión de información digitales y virtuales (por productor)</v>
      </c>
      <c r="G4702" s="1" t="str">
        <f>+'BD1'!G4702</f>
        <v>Sustantiva</v>
      </c>
      <c r="H4702" s="1">
        <f>+'BD1'!H4702</f>
        <v>0.57957999999999998</v>
      </c>
      <c r="J4702" s="1" t="s">
        <v>306</v>
      </c>
      <c r="K4702" s="1" t="s">
        <v>333</v>
      </c>
      <c r="L4702" s="3" t="s">
        <v>36</v>
      </c>
      <c r="M4702" s="1" t="s">
        <v>67</v>
      </c>
      <c r="N4702" s="4">
        <f>IFERROR(AVERAGEIFS('TE por AEA'!$H$2:$H$12257,'TE por AEA'!$A$2:$A$12257,'TE por AEA'!J4702,'TE por AEA'!$B$2:$B$12257,'TE por AEA'!K4702,'TE por AEA'!$F$2:$F$12257,'TE por AEA'!L4702),"No hay registro")</f>
        <v>2.6749999999999998</v>
      </c>
      <c r="O4702" s="4"/>
      <c r="P4702" s="4"/>
      <c r="Q4702" s="4"/>
      <c r="R4702" s="4"/>
      <c r="S4702" s="4"/>
    </row>
    <row r="4703" spans="1:19">
      <c r="A4703" s="1" t="str">
        <f>+'BD1'!A4703</f>
        <v>Central Oriental</v>
      </c>
      <c r="B4703" s="1" t="str">
        <f>+'BD1'!B4703</f>
        <v>Corralillo</v>
      </c>
      <c r="C4703" s="1" t="str">
        <f>+'BD1'!C4703</f>
        <v>Guillermo Guillén Sánchez</v>
      </c>
      <c r="D4703" s="1">
        <f>+'BD1'!D4703</f>
        <v>30</v>
      </c>
      <c r="E4703" s="1" t="str">
        <f>+'BD1'!E4703</f>
        <v>Jefe</v>
      </c>
      <c r="F4703" s="1" t="str">
        <f>+'BD1'!F4703</f>
        <v>Proyectos financiados con fondos públicos y transferencia MAG: apoyo en la formulación de proyectos de personas productoras (acumulado efectivo por proyecto)</v>
      </c>
      <c r="G4703" s="1" t="str">
        <f>+'BD1'!G4703</f>
        <v>Sustantiva</v>
      </c>
      <c r="H4703" s="1">
        <f>+'BD1'!H4703</f>
        <v>16.05</v>
      </c>
      <c r="J4703" s="1" t="s">
        <v>306</v>
      </c>
      <c r="K4703" s="1" t="s">
        <v>333</v>
      </c>
      <c r="L4703" s="3" t="s">
        <v>37</v>
      </c>
      <c r="M4703" s="1" t="s">
        <v>67</v>
      </c>
      <c r="N4703" s="4">
        <f>IFERROR(AVERAGEIFS('TE por AEA'!$H$2:$H$12257,'TE por AEA'!$A$2:$A$12257,'TE por AEA'!J4703,'TE por AEA'!$B$2:$B$12257,'TE por AEA'!K4703,'TE por AEA'!$F$2:$F$12257,'TE por AEA'!L4703),"No hay registro")</f>
        <v>0.26750000000000002</v>
      </c>
      <c r="O4703" s="4"/>
      <c r="P4703" s="4"/>
      <c r="Q4703" s="4"/>
      <c r="R4703" s="4"/>
      <c r="S4703" s="4"/>
    </row>
    <row r="4704" spans="1:19">
      <c r="A4704" s="1" t="str">
        <f>+'BD1'!A4704</f>
        <v>Central Oriental</v>
      </c>
      <c r="B4704" s="1" t="str">
        <f>+'BD1'!B4704</f>
        <v>Corralillo</v>
      </c>
      <c r="C4704" s="1" t="str">
        <f>+'BD1'!C4704</f>
        <v>Guillermo Guillén Sánchez</v>
      </c>
      <c r="D4704" s="1">
        <f>+'BD1'!D4704</f>
        <v>30</v>
      </c>
      <c r="E4704" s="1" t="str">
        <f>+'BD1'!E4704</f>
        <v>Jefe</v>
      </c>
      <c r="F4704" s="1" t="str">
        <f>+'BD1'!F4704</f>
        <v>Proyectos financiados con fondos públicos y transferencia MAG: apoyo en la formulación de proyectos de organizaciones (acumulado efectivo por proyecto)</v>
      </c>
      <c r="G4704" s="1" t="str">
        <f>+'BD1'!G4704</f>
        <v>Sustantiva</v>
      </c>
      <c r="H4704" s="1">
        <f>+'BD1'!H4704</f>
        <v>53.5</v>
      </c>
      <c r="J4704" s="1" t="s">
        <v>306</v>
      </c>
      <c r="K4704" s="1" t="s">
        <v>333</v>
      </c>
      <c r="L4704" s="3" t="s">
        <v>38</v>
      </c>
      <c r="M4704" s="1" t="s">
        <v>67</v>
      </c>
      <c r="N4704" s="4">
        <f>IFERROR(AVERAGEIFS('TE por AEA'!$H$2:$H$12257,'TE por AEA'!$A$2:$A$12257,'TE por AEA'!J4704,'TE por AEA'!$B$2:$B$12257,'TE por AEA'!K4704,'TE por AEA'!$F$2:$F$12257,'TE por AEA'!L4704),"No hay registro")</f>
        <v>6.42</v>
      </c>
      <c r="O4704" s="4"/>
      <c r="P4704" s="4"/>
      <c r="Q4704" s="4"/>
      <c r="R4704" s="4"/>
      <c r="S4704" s="4"/>
    </row>
    <row r="4705" spans="1:19">
      <c r="A4705" s="1" t="str">
        <f>+'BD1'!A4705</f>
        <v>Central Oriental</v>
      </c>
      <c r="B4705" s="1" t="str">
        <f>+'BD1'!B4705</f>
        <v>Corralillo</v>
      </c>
      <c r="C4705" s="1" t="str">
        <f>+'BD1'!C4705</f>
        <v>Guillermo Guillén Sánchez</v>
      </c>
      <c r="D4705" s="1">
        <f>+'BD1'!D4705</f>
        <v>30</v>
      </c>
      <c r="E4705" s="1" t="str">
        <f>+'BD1'!E4705</f>
        <v>Jefe</v>
      </c>
      <c r="F4705" s="1" t="str">
        <f>+'BD1'!F4705</f>
        <v>Proyectos financiados con fondos públicos: seguimiento técnico (por visita a proyecto)</v>
      </c>
      <c r="G4705" s="1" t="str">
        <f>+'BD1'!G4705</f>
        <v>Sustantiva</v>
      </c>
      <c r="H4705" s="1">
        <f>+'BD1'!H4705</f>
        <v>0.80249999999999999</v>
      </c>
      <c r="J4705" s="1" t="s">
        <v>306</v>
      </c>
      <c r="K4705" s="1" t="s">
        <v>333</v>
      </c>
      <c r="L4705" s="3" t="s">
        <v>39</v>
      </c>
      <c r="M4705" s="1" t="s">
        <v>67</v>
      </c>
      <c r="N4705" s="4" t="str">
        <f>IFERROR(AVERAGEIFS('TE por AEA'!$H$2:$H$12257,'TE por AEA'!$A$2:$A$12257,'TE por AEA'!J4705,'TE por AEA'!$B$2:$B$12257,'TE por AEA'!K4705,'TE por AEA'!$F$2:$F$12257,'TE por AEA'!L4705),"No hay registro")</f>
        <v>No hay registro</v>
      </c>
      <c r="O4705" s="4"/>
      <c r="P4705" s="4"/>
      <c r="Q4705" s="4"/>
      <c r="R4705" s="4"/>
      <c r="S4705" s="4"/>
    </row>
    <row r="4706" spans="1:19">
      <c r="A4706" s="1" t="str">
        <f>+'BD1'!A4706</f>
        <v>Central Oriental</v>
      </c>
      <c r="B4706" s="1" t="str">
        <f>+'BD1'!B4706</f>
        <v>Corralillo</v>
      </c>
      <c r="C4706" s="1" t="str">
        <f>+'BD1'!C4706</f>
        <v>Guillermo Guillén Sánchez</v>
      </c>
      <c r="D4706" s="1">
        <f>+'BD1'!D4706</f>
        <v>30</v>
      </c>
      <c r="E4706" s="1" t="str">
        <f>+'BD1'!E4706</f>
        <v>Jefe</v>
      </c>
      <c r="F4706" s="1" t="str">
        <f>+'BD1'!F4706</f>
        <v>Elaboración de informes trimestrales, semestrales y anuales PAO (por informe)</v>
      </c>
      <c r="G4706" s="1" t="str">
        <f>+'BD1'!G4706</f>
        <v>Administrativa</v>
      </c>
      <c r="H4706" s="1">
        <f>+'BD1'!H4706</f>
        <v>19.260000000000002</v>
      </c>
      <c r="J4706" s="1" t="s">
        <v>306</v>
      </c>
      <c r="K4706" s="1" t="s">
        <v>333</v>
      </c>
      <c r="L4706" s="3" t="s">
        <v>40</v>
      </c>
      <c r="M4706" s="1" t="s">
        <v>67</v>
      </c>
      <c r="N4706" s="4">
        <f>IFERROR(AVERAGEIFS('TE por AEA'!$H$2:$H$12257,'TE por AEA'!$A$2:$A$12257,'TE por AEA'!J4706,'TE por AEA'!$B$2:$B$12257,'TE por AEA'!K4706,'TE por AEA'!$F$2:$F$12257,'TE por AEA'!L4706),"No hay registro")</f>
        <v>1.1145799999999999</v>
      </c>
      <c r="O4706" s="4"/>
      <c r="P4706" s="4"/>
      <c r="Q4706" s="4"/>
      <c r="R4706" s="4"/>
      <c r="S4706" s="4"/>
    </row>
    <row r="4707" spans="1:19">
      <c r="A4707" s="1" t="str">
        <f>+'BD1'!A4707</f>
        <v>Central Oriental</v>
      </c>
      <c r="B4707" s="1" t="str">
        <f>+'BD1'!B4707</f>
        <v>Corralillo</v>
      </c>
      <c r="C4707" s="1" t="str">
        <f>+'BD1'!C4707</f>
        <v>Guillermo Guillén Sánchez</v>
      </c>
      <c r="D4707" s="1">
        <f>+'BD1'!D4707</f>
        <v>30</v>
      </c>
      <c r="E4707" s="1" t="str">
        <f>+'BD1'!E4707</f>
        <v>Jefe</v>
      </c>
      <c r="F4707" s="1" t="str">
        <f>+'BD1'!F4707</f>
        <v>Seguimiento a los PAO de los funcionarios a su cargo (por funcionario)</v>
      </c>
      <c r="G4707" s="1" t="str">
        <f>+'BD1'!G4707</f>
        <v>Administrativa</v>
      </c>
      <c r="H4707" s="1">
        <f>+'BD1'!H4707</f>
        <v>3.21</v>
      </c>
      <c r="J4707" s="1" t="s">
        <v>306</v>
      </c>
      <c r="K4707" s="1" t="s">
        <v>333</v>
      </c>
      <c r="L4707" s="3" t="s">
        <v>41</v>
      </c>
      <c r="M4707" s="1" t="s">
        <v>68</v>
      </c>
      <c r="N4707" s="4">
        <f>IFERROR(AVERAGEIFS('TE por AEA'!$H$2:$H$12257,'TE por AEA'!$A$2:$A$12257,'TE por AEA'!J4707,'TE por AEA'!$B$2:$B$12257,'TE por AEA'!K4707,'TE por AEA'!$F$2:$F$12257,'TE por AEA'!L4707),"No hay registro")</f>
        <v>12.305</v>
      </c>
      <c r="O4707" s="4"/>
      <c r="P4707" s="4"/>
      <c r="Q4707" s="4"/>
      <c r="R4707" s="4"/>
      <c r="S4707" s="4"/>
    </row>
    <row r="4708" spans="1:19">
      <c r="A4708" s="1" t="str">
        <f>+'BD1'!A4708</f>
        <v>Central Oriental</v>
      </c>
      <c r="B4708" s="1" t="str">
        <f>+'BD1'!B4708</f>
        <v>Corralillo</v>
      </c>
      <c r="C4708" s="1" t="str">
        <f>+'BD1'!C4708</f>
        <v>Guillermo Guillén Sánchez</v>
      </c>
      <c r="D4708" s="1">
        <f>+'BD1'!D4708</f>
        <v>30</v>
      </c>
      <c r="E4708" s="1" t="str">
        <f>+'BD1'!E4708</f>
        <v>Jefe</v>
      </c>
      <c r="F4708" s="1" t="str">
        <f>+'BD1'!F4708</f>
        <v>Inscripción y actualización de PYMPA (por productor)</v>
      </c>
      <c r="G4708" s="1" t="str">
        <f>+'BD1'!G4708</f>
        <v>Sustantiva</v>
      </c>
      <c r="H4708" s="1">
        <f>+'BD1'!H4708</f>
        <v>0.57957999999999998</v>
      </c>
      <c r="J4708" s="1" t="s">
        <v>306</v>
      </c>
      <c r="K4708" s="1" t="s">
        <v>333</v>
      </c>
      <c r="L4708" s="3" t="s">
        <v>42</v>
      </c>
      <c r="M4708" s="1" t="s">
        <v>68</v>
      </c>
      <c r="N4708" s="4">
        <f>IFERROR(AVERAGEIFS('TE por AEA'!$H$2:$H$12257,'TE por AEA'!$A$2:$A$12257,'TE por AEA'!J4708,'TE por AEA'!$B$2:$B$12257,'TE por AEA'!K4708,'TE por AEA'!$F$2:$F$12257,'TE por AEA'!L4708),"No hay registro")</f>
        <v>1.605</v>
      </c>
      <c r="O4708" s="4"/>
      <c r="P4708" s="4"/>
      <c r="Q4708" s="4"/>
      <c r="R4708" s="4"/>
      <c r="S4708" s="4"/>
    </row>
    <row r="4709" spans="1:19">
      <c r="A4709" s="1" t="str">
        <f>+'BD1'!A4709</f>
        <v>Central Oriental</v>
      </c>
      <c r="B4709" s="1" t="str">
        <f>+'BD1'!B4709</f>
        <v>Corralillo</v>
      </c>
      <c r="C4709" s="1" t="str">
        <f>+'BD1'!C4709</f>
        <v>Guillermo Guillén Sánchez</v>
      </c>
      <c r="D4709" s="1">
        <f>+'BD1'!D4709</f>
        <v>30</v>
      </c>
      <c r="E4709" s="1" t="str">
        <f>+'BD1'!E4709</f>
        <v>Jefe</v>
      </c>
      <c r="F4709" s="1" t="str">
        <f>+'BD1'!F4709</f>
        <v>Certificaciones para la Declaración de Bienes Inmuebles ante las municipalidades (por trámite)</v>
      </c>
      <c r="G4709" s="1" t="str">
        <f>+'BD1'!G4709</f>
        <v>Sustantiva</v>
      </c>
      <c r="H4709" s="1" t="str">
        <f>+'BD1'!H4709</f>
        <v>NA</v>
      </c>
      <c r="J4709" s="1" t="s">
        <v>306</v>
      </c>
      <c r="K4709" s="1" t="s">
        <v>333</v>
      </c>
      <c r="L4709" s="3" t="s">
        <v>43</v>
      </c>
      <c r="M4709" s="1" t="s">
        <v>67</v>
      </c>
      <c r="N4709" s="4">
        <f>IFERROR(AVERAGEIFS('TE por AEA'!$H$2:$H$12257,'TE por AEA'!$A$2:$A$12257,'TE por AEA'!J4709,'TE por AEA'!$B$2:$B$12257,'TE por AEA'!K4709,'TE por AEA'!$F$2:$F$12257,'TE por AEA'!L4709),"No hay registro")</f>
        <v>0.52756999999999998</v>
      </c>
      <c r="O4709" s="4"/>
      <c r="P4709" s="4"/>
      <c r="Q4709" s="4"/>
      <c r="R4709" s="4"/>
      <c r="S4709" s="4"/>
    </row>
    <row r="4710" spans="1:19">
      <c r="A4710" s="1" t="str">
        <f>+'BD1'!A4710</f>
        <v>Central Oriental</v>
      </c>
      <c r="B4710" s="1" t="str">
        <f>+'BD1'!B4710</f>
        <v>Corralillo</v>
      </c>
      <c r="C4710" s="1" t="str">
        <f>+'BD1'!C4710</f>
        <v>Guillermo Guillén Sánchez</v>
      </c>
      <c r="D4710" s="1">
        <f>+'BD1'!D4710</f>
        <v>30</v>
      </c>
      <c r="E4710" s="1" t="str">
        <f>+'BD1'!E4710</f>
        <v>Jefe</v>
      </c>
      <c r="F4710" s="1" t="str">
        <f>+'BD1'!F4710</f>
        <v>Participación en reuniones EREA (por reunión)</v>
      </c>
      <c r="G4710" s="1" t="str">
        <f>+'BD1'!G4710</f>
        <v>Administrativa</v>
      </c>
      <c r="H4710" s="1">
        <f>+'BD1'!H4710</f>
        <v>5.35</v>
      </c>
      <c r="J4710" s="1" t="s">
        <v>306</v>
      </c>
      <c r="K4710" s="1" t="s">
        <v>333</v>
      </c>
      <c r="L4710" s="3" t="s">
        <v>44</v>
      </c>
      <c r="M4710" s="1" t="s">
        <v>67</v>
      </c>
      <c r="N4710" s="4" t="str">
        <f>IFERROR(AVERAGEIFS('TE por AEA'!$H$2:$H$12257,'TE por AEA'!$A$2:$A$12257,'TE por AEA'!J4710,'TE por AEA'!$B$2:$B$12257,'TE por AEA'!K4710,'TE por AEA'!$F$2:$F$12257,'TE por AEA'!L4710),"No hay registro")</f>
        <v>No hay registro</v>
      </c>
      <c r="O4710" s="4"/>
      <c r="P4710" s="4"/>
      <c r="Q4710" s="4"/>
      <c r="R4710" s="4"/>
      <c r="S4710" s="4"/>
    </row>
    <row r="4711" spans="1:19">
      <c r="A4711" s="1" t="str">
        <f>+'BD1'!A4711</f>
        <v>Central Oriental</v>
      </c>
      <c r="B4711" s="1" t="str">
        <f>+'BD1'!B4711</f>
        <v>Corralillo</v>
      </c>
      <c r="C4711" s="1" t="str">
        <f>+'BD1'!C4711</f>
        <v>Guillermo Guillén Sánchez</v>
      </c>
      <c r="D4711" s="1">
        <f>+'BD1'!D4711</f>
        <v>30</v>
      </c>
      <c r="E4711" s="1" t="str">
        <f>+'BD1'!E4711</f>
        <v>Jefe</v>
      </c>
      <c r="F4711" s="1" t="str">
        <f>+'BD1'!F4711</f>
        <v>Participación en grupos técnicos o comisiones (por reunión)</v>
      </c>
      <c r="G4711" s="1" t="str">
        <f>+'BD1'!G4711</f>
        <v>Sustantiva</v>
      </c>
      <c r="H4711" s="1">
        <f>+'BD1'!H4711</f>
        <v>2.6749999999999998</v>
      </c>
      <c r="J4711" s="1" t="s">
        <v>306</v>
      </c>
      <c r="K4711" s="1" t="s">
        <v>333</v>
      </c>
      <c r="L4711" s="3" t="s">
        <v>45</v>
      </c>
      <c r="M4711" s="1" t="s">
        <v>68</v>
      </c>
      <c r="N4711" s="4">
        <f>IFERROR(AVERAGEIFS('TE por AEA'!$H$2:$H$12257,'TE por AEA'!$A$2:$A$12257,'TE por AEA'!J4711,'TE por AEA'!$B$2:$B$12257,'TE por AEA'!K4711,'TE por AEA'!$F$2:$F$12257,'TE por AEA'!L4711),"No hay registro")</f>
        <v>6.5091700000000001</v>
      </c>
      <c r="O4711" s="4"/>
      <c r="P4711" s="4"/>
      <c r="Q4711" s="4"/>
      <c r="R4711" s="4"/>
      <c r="S4711" s="4"/>
    </row>
    <row r="4712" spans="1:19">
      <c r="A4712" s="1" t="str">
        <f>+'BD1'!A4712</f>
        <v>Central Oriental</v>
      </c>
      <c r="B4712" s="1" t="str">
        <f>+'BD1'!B4712</f>
        <v>Corralillo</v>
      </c>
      <c r="C4712" s="1" t="str">
        <f>+'BD1'!C4712</f>
        <v>Guillermo Guillén Sánchez</v>
      </c>
      <c r="D4712" s="1">
        <f>+'BD1'!D4712</f>
        <v>30</v>
      </c>
      <c r="E4712" s="1" t="str">
        <f>+'BD1'!E4712</f>
        <v>Jefe</v>
      </c>
      <c r="F4712" s="1" t="str">
        <f>+'BD1'!F4712</f>
        <v>Participación en capacitaciones técnicas (por capacitación)</v>
      </c>
      <c r="G4712" s="1" t="str">
        <f>+'BD1'!G4712</f>
        <v>Administrativa</v>
      </c>
      <c r="H4712" s="1" t="str">
        <f>+'BD1'!H4712</f>
        <v>NA</v>
      </c>
      <c r="J4712" s="1" t="s">
        <v>306</v>
      </c>
      <c r="K4712" s="1" t="s">
        <v>333</v>
      </c>
      <c r="L4712" s="3" t="s">
        <v>46</v>
      </c>
      <c r="M4712" s="1" t="s">
        <v>67</v>
      </c>
      <c r="N4712" s="4">
        <f>IFERROR(AVERAGEIFS('TE por AEA'!$H$2:$H$12257,'TE por AEA'!$A$2:$A$12257,'TE por AEA'!J4712,'TE por AEA'!$B$2:$B$12257,'TE por AEA'!K4712,'TE por AEA'!$F$2:$F$12257,'TE por AEA'!L4712),"No hay registro")</f>
        <v>3.4775</v>
      </c>
      <c r="O4712" s="4"/>
      <c r="P4712" s="4"/>
      <c r="Q4712" s="4"/>
      <c r="R4712" s="4"/>
      <c r="S4712" s="4"/>
    </row>
    <row r="4713" spans="1:19">
      <c r="A4713" s="1" t="str">
        <f>+'BD1'!A4713</f>
        <v>Central Oriental</v>
      </c>
      <c r="B4713" s="1" t="str">
        <f>+'BD1'!B4713</f>
        <v>Corralillo</v>
      </c>
      <c r="C4713" s="1" t="str">
        <f>+'BD1'!C4713</f>
        <v>Guillermo Guillén Sánchez</v>
      </c>
      <c r="D4713" s="1">
        <f>+'BD1'!D4713</f>
        <v>30</v>
      </c>
      <c r="E4713" s="1" t="str">
        <f>+'BD1'!E4713</f>
        <v>Jefe</v>
      </c>
      <c r="F4713" s="1" t="str">
        <f>+'BD1'!F4713</f>
        <v xml:space="preserve">Participación en charlas y sesiones técnicas, de trabajo y de actualización de conocimiento (por evento) </v>
      </c>
      <c r="G4713" s="1" t="str">
        <f>+'BD1'!G4713</f>
        <v>Administrativa</v>
      </c>
      <c r="H4713" s="1">
        <f>+'BD1'!H4713</f>
        <v>2.6749999999999998</v>
      </c>
      <c r="J4713" s="1" t="s">
        <v>306</v>
      </c>
      <c r="K4713" s="1" t="s">
        <v>333</v>
      </c>
      <c r="L4713" s="3" t="s">
        <v>47</v>
      </c>
      <c r="M4713" s="1" t="s">
        <v>68</v>
      </c>
      <c r="N4713" s="4">
        <f>IFERROR(AVERAGEIFS('TE por AEA'!$H$2:$H$12257,'TE por AEA'!$A$2:$A$12257,'TE por AEA'!J4713,'TE por AEA'!$B$2:$B$12257,'TE por AEA'!K4713,'TE por AEA'!$F$2:$F$12257,'TE por AEA'!L4713),"No hay registro")</f>
        <v>15.87167</v>
      </c>
      <c r="O4713" s="4"/>
      <c r="P4713" s="4"/>
      <c r="Q4713" s="4"/>
      <c r="R4713" s="4"/>
      <c r="S4713" s="4"/>
    </row>
    <row r="4714" spans="1:19">
      <c r="A4714" s="1" t="str">
        <f>+'BD1'!A4714</f>
        <v>Central Oriental</v>
      </c>
      <c r="B4714" s="1" t="str">
        <f>+'BD1'!B4714</f>
        <v>Corralillo</v>
      </c>
      <c r="C4714" s="1" t="str">
        <f>+'BD1'!C4714</f>
        <v>Guillermo Guillén Sánchez</v>
      </c>
      <c r="D4714" s="1">
        <f>+'BD1'!D4714</f>
        <v>30</v>
      </c>
      <c r="E4714" s="1" t="str">
        <f>+'BD1'!E4714</f>
        <v>Jefe</v>
      </c>
      <c r="F4714" s="1" t="str">
        <f>+'BD1'!F4714</f>
        <v>Aplicación de censos y apoyo en sondeo de precios de insumos agropecuarios (por censo o sondeo)</v>
      </c>
      <c r="G4714" s="1" t="str">
        <f>+'BD1'!G4714</f>
        <v>Sustantiva</v>
      </c>
      <c r="H4714" s="1" t="str">
        <f>+'BD1'!H4714</f>
        <v>NA</v>
      </c>
      <c r="J4714" s="1" t="s">
        <v>306</v>
      </c>
      <c r="K4714" s="1" t="s">
        <v>333</v>
      </c>
      <c r="L4714" s="3" t="s">
        <v>48</v>
      </c>
      <c r="M4714" s="1" t="s">
        <v>68</v>
      </c>
      <c r="N4714" s="4">
        <f>IFERROR(AVERAGEIFS('TE por AEA'!$H$2:$H$12257,'TE por AEA'!$A$2:$A$12257,'TE por AEA'!J4714,'TE por AEA'!$B$2:$B$12257,'TE por AEA'!K4714,'TE por AEA'!$F$2:$F$12257,'TE por AEA'!L4714),"No hay registro")</f>
        <v>15.87167</v>
      </c>
      <c r="O4714" s="4"/>
      <c r="P4714" s="4"/>
      <c r="Q4714" s="4"/>
      <c r="R4714" s="4"/>
      <c r="S4714" s="4"/>
    </row>
    <row r="4715" spans="1:19">
      <c r="A4715" s="1" t="str">
        <f>+'BD1'!A4715</f>
        <v>Central Oriental</v>
      </c>
      <c r="B4715" s="1" t="str">
        <f>+'BD1'!B4715</f>
        <v>Corralillo</v>
      </c>
      <c r="C4715" s="1" t="str">
        <f>+'BD1'!C4715</f>
        <v>Guillermo Guillén Sánchez</v>
      </c>
      <c r="D4715" s="1">
        <f>+'BD1'!D4715</f>
        <v>30</v>
      </c>
      <c r="E4715" s="1" t="str">
        <f>+'BD1'!E4715</f>
        <v>Jefe</v>
      </c>
      <c r="F4715" s="1" t="str">
        <f>+'BD1'!F4715</f>
        <v>Coordinación de acciones entre dependencias del MAG (por acción de cordinación)</v>
      </c>
      <c r="G4715" s="1" t="str">
        <f>+'BD1'!G4715</f>
        <v>Administrativa</v>
      </c>
      <c r="H4715" s="1">
        <f>+'BD1'!H4715</f>
        <v>0.62417</v>
      </c>
      <c r="J4715" s="1" t="s">
        <v>306</v>
      </c>
      <c r="K4715" s="1" t="s">
        <v>333</v>
      </c>
      <c r="L4715" s="3" t="s">
        <v>49</v>
      </c>
      <c r="M4715" s="1" t="s">
        <v>67</v>
      </c>
      <c r="N4715" s="4">
        <f>IFERROR(AVERAGEIFS('TE por AEA'!$H$2:$H$12257,'TE por AEA'!$A$2:$A$12257,'TE por AEA'!J4715,'TE por AEA'!$B$2:$B$12257,'TE por AEA'!K4715,'TE por AEA'!$F$2:$F$12257,'TE por AEA'!L4715),"No hay registro")</f>
        <v>3.5666699999999998</v>
      </c>
      <c r="O4715" s="4"/>
      <c r="P4715" s="4"/>
      <c r="Q4715" s="4"/>
      <c r="R4715" s="4"/>
      <c r="S4715" s="4"/>
    </row>
    <row r="4716" spans="1:19">
      <c r="A4716" s="1" t="str">
        <f>+'BD1'!A4716</f>
        <v>Central Oriental</v>
      </c>
      <c r="B4716" s="1" t="str">
        <f>+'BD1'!B4716</f>
        <v>Corralillo</v>
      </c>
      <c r="C4716" s="1" t="str">
        <f>+'BD1'!C4716</f>
        <v>Guillermo Guillén Sánchez</v>
      </c>
      <c r="D4716" s="1">
        <f>+'BD1'!D4716</f>
        <v>30</v>
      </c>
      <c r="E4716" s="1" t="str">
        <f>+'BD1'!E4716</f>
        <v>Jefe</v>
      </c>
      <c r="F4716" s="1" t="str">
        <f>+'BD1'!F4716</f>
        <v>Otorgamiento de permisos para quemas agropecuarias (por trámite)</v>
      </c>
      <c r="G4716" s="1" t="str">
        <f>+'BD1'!G4716</f>
        <v>Sustantiva</v>
      </c>
      <c r="H4716" s="1" t="str">
        <f>+'BD1'!H4716</f>
        <v>NA</v>
      </c>
      <c r="J4716" s="1" t="s">
        <v>306</v>
      </c>
      <c r="K4716" s="1" t="s">
        <v>333</v>
      </c>
      <c r="L4716" s="3" t="s">
        <v>50</v>
      </c>
      <c r="M4716" s="1" t="s">
        <v>68</v>
      </c>
      <c r="N4716" s="4">
        <f>IFERROR(AVERAGEIFS('TE por AEA'!$H$2:$H$12257,'TE por AEA'!$A$2:$A$12257,'TE por AEA'!J4716,'TE por AEA'!$B$2:$B$12257,'TE por AEA'!K4716,'TE por AEA'!$F$2:$F$12257,'TE por AEA'!L4716),"No hay registro")</f>
        <v>0.37153000000000003</v>
      </c>
      <c r="O4716" s="4"/>
      <c r="P4716" s="4"/>
      <c r="Q4716" s="4"/>
      <c r="R4716" s="4"/>
      <c r="S4716" s="4"/>
    </row>
    <row r="4717" spans="1:19">
      <c r="A4717" s="1" t="str">
        <f>+'BD1'!A4717</f>
        <v>Central Oriental</v>
      </c>
      <c r="B4717" s="1" t="str">
        <f>+'BD1'!B4717</f>
        <v>Corralillo</v>
      </c>
      <c r="C4717" s="1" t="str">
        <f>+'BD1'!C4717</f>
        <v>Guillermo Guillén Sánchez</v>
      </c>
      <c r="D4717" s="1">
        <f>+'BD1'!D4717</f>
        <v>30</v>
      </c>
      <c r="E4717" s="1" t="str">
        <f>+'BD1'!E4717</f>
        <v>Jefe</v>
      </c>
      <c r="F4717" s="1" t="str">
        <f>+'BD1'!F4717</f>
        <v>Elaboración de Autoevaluación en Control Interno (acumulado efectivo por aplicación de la autoevaluación)</v>
      </c>
      <c r="G4717" s="1" t="str">
        <f>+'BD1'!G4717</f>
        <v>Administrativa</v>
      </c>
      <c r="H4717" s="1">
        <f>+'BD1'!H4717</f>
        <v>3.21</v>
      </c>
      <c r="J4717" s="1" t="s">
        <v>306</v>
      </c>
      <c r="K4717" s="1" t="s">
        <v>333</v>
      </c>
      <c r="L4717" s="3" t="s">
        <v>51</v>
      </c>
      <c r="M4717" s="1" t="s">
        <v>67</v>
      </c>
      <c r="N4717" s="4">
        <f>IFERROR(AVERAGEIFS('TE por AEA'!$H$2:$H$12257,'TE por AEA'!$A$2:$A$12257,'TE por AEA'!J4717,'TE por AEA'!$B$2:$B$12257,'TE por AEA'!K4717,'TE por AEA'!$F$2:$F$12257,'TE por AEA'!L4717),"No hay registro")</f>
        <v>5.1716699999999998</v>
      </c>
      <c r="O4717" s="4"/>
      <c r="P4717" s="4"/>
      <c r="Q4717" s="4"/>
      <c r="R4717" s="4"/>
      <c r="S4717" s="4"/>
    </row>
    <row r="4718" spans="1:19">
      <c r="A4718" s="1" t="str">
        <f>+'BD1'!A4718</f>
        <v>Central Oriental</v>
      </c>
      <c r="B4718" s="1" t="str">
        <f>+'BD1'!B4718</f>
        <v>Corralillo</v>
      </c>
      <c r="C4718" s="1" t="str">
        <f>+'BD1'!C4718</f>
        <v>Guillermo Guillén Sánchez</v>
      </c>
      <c r="D4718" s="1">
        <f>+'BD1'!D4718</f>
        <v>30</v>
      </c>
      <c r="E4718" s="1" t="str">
        <f>+'BD1'!E4718</f>
        <v>Jefe</v>
      </c>
      <c r="F4718" s="1" t="str">
        <f>+'BD1'!F4718</f>
        <v>Determinación y evaluación de riesgos en SEVRIMAG (acumulado efectivo por aplicación del SEVRIMAG)</v>
      </c>
      <c r="G4718" s="1" t="str">
        <f>+'BD1'!G4718</f>
        <v>Administrativa</v>
      </c>
      <c r="H4718" s="1">
        <f>+'BD1'!H4718</f>
        <v>6.42</v>
      </c>
      <c r="J4718" s="1" t="s">
        <v>306</v>
      </c>
      <c r="K4718" s="1" t="s">
        <v>333</v>
      </c>
      <c r="L4718" s="3" t="s">
        <v>52</v>
      </c>
      <c r="M4718" s="1" t="s">
        <v>68</v>
      </c>
      <c r="N4718" s="4">
        <f>IFERROR(AVERAGEIFS('TE por AEA'!$H$2:$H$12257,'TE por AEA'!$A$2:$A$12257,'TE por AEA'!J4718,'TE por AEA'!$B$2:$B$12257,'TE por AEA'!K4718,'TE por AEA'!$F$2:$F$12257,'TE por AEA'!L4718),"No hay registro")</f>
        <v>6.42</v>
      </c>
      <c r="O4718" s="4"/>
      <c r="P4718" s="4"/>
      <c r="Q4718" s="4"/>
      <c r="R4718" s="4"/>
      <c r="S4718" s="4"/>
    </row>
    <row r="4719" spans="1:19">
      <c r="A4719" s="1" t="str">
        <f>+'BD1'!A4719</f>
        <v>Central Oriental</v>
      </c>
      <c r="B4719" s="1" t="str">
        <f>+'BD1'!B4719</f>
        <v>Corralillo</v>
      </c>
      <c r="C4719" s="1" t="str">
        <f>+'BD1'!C4719</f>
        <v>Guillermo Guillén Sánchez</v>
      </c>
      <c r="D4719" s="1">
        <f>+'BD1'!D4719</f>
        <v>30</v>
      </c>
      <c r="E4719" s="1" t="str">
        <f>+'BD1'!E4719</f>
        <v>Jefe</v>
      </c>
      <c r="F4719" s="1" t="str">
        <f>+'BD1'!F4719</f>
        <v>Seguimiento a plan de mitigación de riesgos en SEVRIMAG (acumulado efectivo por seguimiento)</v>
      </c>
      <c r="G4719" s="1" t="str">
        <f>+'BD1'!G4719</f>
        <v>Administrativa</v>
      </c>
      <c r="H4719" s="1">
        <f>+'BD1'!H4719</f>
        <v>0.98082999999999998</v>
      </c>
      <c r="J4719" s="1" t="s">
        <v>306</v>
      </c>
      <c r="K4719" s="1" t="s">
        <v>333</v>
      </c>
      <c r="L4719" s="3" t="s">
        <v>53</v>
      </c>
      <c r="M4719" s="1" t="s">
        <v>68</v>
      </c>
      <c r="N4719" s="4">
        <f>IFERROR(AVERAGEIFS('TE por AEA'!$H$2:$H$12257,'TE por AEA'!$A$2:$A$12257,'TE por AEA'!J4719,'TE por AEA'!$B$2:$B$12257,'TE por AEA'!K4719,'TE por AEA'!$F$2:$F$12257,'TE por AEA'!L4719),"No hay registro")</f>
        <v>6.42</v>
      </c>
      <c r="O4719" s="4"/>
      <c r="P4719" s="4"/>
      <c r="Q4719" s="4"/>
      <c r="R4719" s="4"/>
      <c r="S4719" s="4"/>
    </row>
    <row r="4720" spans="1:19">
      <c r="A4720" s="1" t="str">
        <f>+'BD1'!A4720</f>
        <v>Central Oriental</v>
      </c>
      <c r="B4720" s="1" t="str">
        <f>+'BD1'!B4720</f>
        <v>Corralillo</v>
      </c>
      <c r="C4720" s="1" t="str">
        <f>+'BD1'!C4720</f>
        <v>Guillermo Guillén Sánchez</v>
      </c>
      <c r="D4720" s="1">
        <f>+'BD1'!D4720</f>
        <v>30</v>
      </c>
      <c r="E4720" s="1" t="str">
        <f>+'BD1'!E4720</f>
        <v>Jefe</v>
      </c>
      <c r="F4720" s="1" t="str">
        <f>+'BD1'!F4720</f>
        <v>Seguimiento a plan de mejora de la Autoevaluación en Control Interno (acumulado efectivo por seguimiento)</v>
      </c>
      <c r="G4720" s="1" t="str">
        <f>+'BD1'!G4720</f>
        <v>Administrativa</v>
      </c>
      <c r="H4720" s="1">
        <f>+'BD1'!H4720</f>
        <v>0.98082999999999998</v>
      </c>
      <c r="J4720" s="1" t="s">
        <v>306</v>
      </c>
      <c r="K4720" s="1" t="s">
        <v>333</v>
      </c>
      <c r="L4720" s="3" t="s">
        <v>54</v>
      </c>
      <c r="M4720" s="1" t="s">
        <v>68</v>
      </c>
      <c r="N4720" s="4" t="str">
        <f>IFERROR(AVERAGEIFS('TE por AEA'!$H$2:$H$12257,'TE por AEA'!$A$2:$A$12257,'TE por AEA'!J4720,'TE por AEA'!$B$2:$B$12257,'TE por AEA'!K4720,'TE por AEA'!$F$2:$F$12257,'TE por AEA'!L4720),"No hay registro")</f>
        <v>No hay registro</v>
      </c>
      <c r="O4720" s="4"/>
      <c r="P4720" s="4"/>
      <c r="Q4720" s="4"/>
      <c r="R4720" s="4"/>
      <c r="S4720" s="4"/>
    </row>
    <row r="4721" spans="1:19">
      <c r="A4721" s="1" t="str">
        <f>+'BD1'!A4721</f>
        <v>Central Oriental</v>
      </c>
      <c r="B4721" s="1" t="str">
        <f>+'BD1'!B4721</f>
        <v>Corralillo</v>
      </c>
      <c r="C4721" s="1" t="str">
        <f>+'BD1'!C4721</f>
        <v>Guillermo Guillén Sánchez</v>
      </c>
      <c r="D4721" s="1">
        <f>+'BD1'!D4721</f>
        <v>30</v>
      </c>
      <c r="E4721" s="1" t="str">
        <f>+'BD1'!E4721</f>
        <v>Jefe</v>
      </c>
      <c r="F4721" s="1" t="str">
        <f>+'BD1'!F4721</f>
        <v>Reuniones de personal AEA (por reunión)</v>
      </c>
      <c r="G4721" s="1" t="str">
        <f>+'BD1'!G4721</f>
        <v>Administrativa</v>
      </c>
      <c r="H4721" s="1">
        <f>+'BD1'!H4721</f>
        <v>1.15917</v>
      </c>
      <c r="J4721" s="1" t="s">
        <v>306</v>
      </c>
      <c r="K4721" s="1" t="s">
        <v>333</v>
      </c>
      <c r="L4721" s="3" t="s">
        <v>55</v>
      </c>
      <c r="M4721" s="1" t="s">
        <v>68</v>
      </c>
      <c r="N4721" s="4" t="str">
        <f>IFERROR(AVERAGEIFS('TE por AEA'!$H$2:$H$12257,'TE por AEA'!$A$2:$A$12257,'TE por AEA'!J4721,'TE por AEA'!$B$2:$B$12257,'TE por AEA'!K4721,'TE por AEA'!$F$2:$F$12257,'TE por AEA'!L4721),"No hay registro")</f>
        <v>No hay registro</v>
      </c>
      <c r="O4721" s="4"/>
      <c r="P4721" s="4"/>
      <c r="Q4721" s="4"/>
      <c r="R4721" s="4"/>
      <c r="S4721" s="4"/>
    </row>
    <row r="4722" spans="1:19">
      <c r="A4722" s="1" t="str">
        <f>+'BD1'!A4722</f>
        <v>Central Oriental</v>
      </c>
      <c r="B4722" s="1" t="str">
        <f>+'BD1'!B4722</f>
        <v>Corralillo</v>
      </c>
      <c r="C4722" s="1" t="str">
        <f>+'BD1'!C4722</f>
        <v>Guillermo Guillén Sánchez</v>
      </c>
      <c r="D4722" s="1">
        <f>+'BD1'!D4722</f>
        <v>30</v>
      </c>
      <c r="E4722" s="1" t="str">
        <f>+'BD1'!E4722</f>
        <v>Jefe</v>
      </c>
      <c r="F4722" s="1" t="str">
        <f>+'BD1'!F4722</f>
        <v>Actualización del sistema de gestión documental y archivo (tiempo efectivo por día)</v>
      </c>
      <c r="G4722" s="1" t="str">
        <f>+'BD1'!G4722</f>
        <v>Administrativa</v>
      </c>
      <c r="H4722" s="1" t="str">
        <f>+'BD1'!H4722</f>
        <v>NA</v>
      </c>
      <c r="J4722" s="1" t="s">
        <v>306</v>
      </c>
      <c r="K4722" s="1" t="s">
        <v>333</v>
      </c>
      <c r="L4722" s="3" t="s">
        <v>56</v>
      </c>
      <c r="M4722" s="1" t="s">
        <v>68</v>
      </c>
      <c r="N4722" s="4">
        <f>IFERROR(AVERAGEIFS('TE por AEA'!$H$2:$H$12257,'TE por AEA'!$A$2:$A$12257,'TE por AEA'!J4722,'TE por AEA'!$B$2:$B$12257,'TE por AEA'!K4722,'TE por AEA'!$F$2:$F$12257,'TE por AEA'!L4722),"No hay registro")</f>
        <v>4.8149999999999995</v>
      </c>
      <c r="O4722" s="4"/>
      <c r="P4722" s="4"/>
      <c r="Q4722" s="4"/>
      <c r="R4722" s="4"/>
      <c r="S4722" s="4"/>
    </row>
    <row r="4723" spans="1:19">
      <c r="A4723" s="1" t="str">
        <f>+'BD1'!A4723</f>
        <v>Central Oriental</v>
      </c>
      <c r="B4723" s="1" t="str">
        <f>+'BD1'!B4723</f>
        <v>Corralillo</v>
      </c>
      <c r="C4723" s="1" t="str">
        <f>+'BD1'!C4723</f>
        <v>Guillermo Guillén Sánchez</v>
      </c>
      <c r="D4723" s="1">
        <f>+'BD1'!D4723</f>
        <v>30</v>
      </c>
      <c r="E4723" s="1" t="str">
        <f>+'BD1'!E4723</f>
        <v>Jefe</v>
      </c>
      <c r="F4723" s="1" t="str">
        <f>+'BD1'!F4723</f>
        <v>Actualización del sistema SisDNEA (por productor)</v>
      </c>
      <c r="G4723" s="1" t="str">
        <f>+'BD1'!G4723</f>
        <v>Administrativa</v>
      </c>
      <c r="H4723" s="1">
        <f>+'BD1'!H4723</f>
        <v>1.15917</v>
      </c>
      <c r="J4723" s="1" t="s">
        <v>306</v>
      </c>
      <c r="K4723" s="1" t="s">
        <v>333</v>
      </c>
      <c r="L4723" s="3" t="s">
        <v>57</v>
      </c>
      <c r="M4723" s="1" t="s">
        <v>68</v>
      </c>
      <c r="N4723" s="4" t="str">
        <f>IFERROR(AVERAGEIFS('TE por AEA'!$H$2:$H$12257,'TE por AEA'!$A$2:$A$12257,'TE por AEA'!J4723,'TE por AEA'!$B$2:$B$12257,'TE por AEA'!K4723,'TE por AEA'!$F$2:$F$12257,'TE por AEA'!L4723),"No hay registro")</f>
        <v>No hay registro</v>
      </c>
      <c r="O4723" s="4"/>
      <c r="P4723" s="4"/>
      <c r="Q4723" s="4"/>
      <c r="R4723" s="4"/>
      <c r="S4723" s="4"/>
    </row>
    <row r="4724" spans="1:19">
      <c r="A4724" s="1" t="str">
        <f>+'BD1'!A4724</f>
        <v>Central Oriental</v>
      </c>
      <c r="B4724" s="1" t="str">
        <f>+'BD1'!B4724</f>
        <v>Corralillo</v>
      </c>
      <c r="C4724" s="1" t="str">
        <f>+'BD1'!C4724</f>
        <v>Guillermo Guillén Sánchez</v>
      </c>
      <c r="D4724" s="1">
        <f>+'BD1'!D4724</f>
        <v>30</v>
      </c>
      <c r="E4724" s="1" t="str">
        <f>+'BD1'!E4724</f>
        <v>Jefe</v>
      </c>
      <c r="F4724" s="1" t="str">
        <f>+'BD1'!F4724</f>
        <v>Seguimiento semestral de la determinación de expectativas (por seguimiento)</v>
      </c>
      <c r="G4724" s="1" t="str">
        <f>+'BD1'!G4724</f>
        <v>Administrativa</v>
      </c>
      <c r="H4724" s="1">
        <f>+'BD1'!H4724</f>
        <v>2.6749999999999998</v>
      </c>
      <c r="J4724" s="1" t="s">
        <v>306</v>
      </c>
      <c r="K4724" s="1" t="s">
        <v>333</v>
      </c>
      <c r="L4724" s="3" t="s">
        <v>58</v>
      </c>
      <c r="M4724" s="1" t="s">
        <v>68</v>
      </c>
      <c r="N4724" s="4">
        <f>IFERROR(AVERAGEIFS('TE por AEA'!$H$2:$H$12257,'TE por AEA'!$A$2:$A$12257,'TE por AEA'!J4724,'TE por AEA'!$B$2:$B$12257,'TE por AEA'!K4724,'TE por AEA'!$F$2:$F$12257,'TE por AEA'!L4724),"No hay registro")</f>
        <v>0.53500000000000003</v>
      </c>
      <c r="O4724" s="4"/>
      <c r="P4724" s="4"/>
      <c r="Q4724" s="4"/>
      <c r="R4724" s="4"/>
      <c r="S4724" s="4"/>
    </row>
    <row r="4725" spans="1:19">
      <c r="A4725" s="1" t="str">
        <f>+'BD1'!A4725</f>
        <v>Central Oriental</v>
      </c>
      <c r="B4725" s="1" t="str">
        <f>+'BD1'!B4725</f>
        <v>Corralillo</v>
      </c>
      <c r="C4725" s="1" t="str">
        <f>+'BD1'!C4725</f>
        <v>Guillermo Guillén Sánchez</v>
      </c>
      <c r="D4725" s="1">
        <f>+'BD1'!D4725</f>
        <v>30</v>
      </c>
      <c r="E4725" s="1" t="str">
        <f>+'BD1'!E4725</f>
        <v>Jefe</v>
      </c>
      <c r="F4725" s="1" t="str">
        <f>+'BD1'!F4725</f>
        <v>Elaboración de la evaluación del desempeño (por reunión)</v>
      </c>
      <c r="G4725" s="1" t="str">
        <f>+'BD1'!G4725</f>
        <v>Administrativa</v>
      </c>
      <c r="H4725" s="1">
        <f>+'BD1'!H4725</f>
        <v>14.623329999999999</v>
      </c>
      <c r="J4725" s="1" t="s">
        <v>306</v>
      </c>
      <c r="K4725" s="1" t="s">
        <v>333</v>
      </c>
      <c r="L4725" s="3" t="s">
        <v>135</v>
      </c>
      <c r="M4725" s="1" t="s">
        <v>68</v>
      </c>
      <c r="N4725" s="4">
        <f>IFERROR(AVERAGEIFS('TE por AEA'!$H$2:$H$12257,'TE por AEA'!$A$2:$A$12257,'TE por AEA'!J4725,'TE por AEA'!$B$2:$B$12257,'TE por AEA'!K4725,'TE por AEA'!$F$2:$F$12257,'TE por AEA'!L4725),"No hay registro")</f>
        <v>4.28</v>
      </c>
      <c r="O4725" s="4"/>
      <c r="P4725" s="4"/>
      <c r="Q4725" s="4"/>
      <c r="R4725" s="4"/>
      <c r="S4725" s="4"/>
    </row>
    <row r="4726" spans="1:19">
      <c r="A4726" s="1" t="str">
        <f>+'BD1'!A4726</f>
        <v>Central Oriental</v>
      </c>
      <c r="B4726" s="1" t="str">
        <f>+'BD1'!B4726</f>
        <v>Corralillo</v>
      </c>
      <c r="C4726" s="1" t="str">
        <f>+'BD1'!C4726</f>
        <v>Guillermo Guillén Sánchez</v>
      </c>
      <c r="D4726" s="1">
        <f>+'BD1'!D4726</f>
        <v>30</v>
      </c>
      <c r="E4726" s="1" t="str">
        <f>+'BD1'!E4726</f>
        <v>Jefe</v>
      </c>
      <c r="F4726" s="1" t="str">
        <f>+'BD1'!F4726</f>
        <v>Elaboración de inventarios de equipos, materiales e insumos (tiempo efectivo por día)</v>
      </c>
      <c r="G4726" s="1" t="str">
        <f>+'BD1'!G4726</f>
        <v>Administrativa</v>
      </c>
      <c r="H4726" s="1">
        <f>+'BD1'!H4726</f>
        <v>2.6749999999999998</v>
      </c>
      <c r="J4726" s="1" t="s">
        <v>306</v>
      </c>
      <c r="K4726" s="1" t="s">
        <v>333</v>
      </c>
      <c r="L4726" s="3" t="s">
        <v>59</v>
      </c>
      <c r="M4726" s="1" t="s">
        <v>68</v>
      </c>
      <c r="N4726" s="4">
        <f>IFERROR(AVERAGEIFS('TE por AEA'!$H$2:$H$12257,'TE por AEA'!$A$2:$A$12257,'TE por AEA'!J4726,'TE por AEA'!$B$2:$B$12257,'TE por AEA'!K4726,'TE por AEA'!$F$2:$F$12257,'TE por AEA'!L4726),"No hay registro")</f>
        <v>1.605</v>
      </c>
      <c r="O4726" s="4"/>
      <c r="P4726" s="4"/>
      <c r="Q4726" s="4"/>
      <c r="R4726" s="4"/>
      <c r="S4726" s="4"/>
    </row>
    <row r="4727" spans="1:19">
      <c r="A4727" s="1" t="str">
        <f>+'BD1'!A4727</f>
        <v>Central Oriental</v>
      </c>
      <c r="B4727" s="1" t="str">
        <f>+'BD1'!B4727</f>
        <v>Corralillo</v>
      </c>
      <c r="C4727" s="1" t="str">
        <f>+'BD1'!C4727</f>
        <v>Guillermo Guillén Sánchez</v>
      </c>
      <c r="D4727" s="1">
        <f>+'BD1'!D4727</f>
        <v>30</v>
      </c>
      <c r="E4727" s="1" t="str">
        <f>+'BD1'!E4727</f>
        <v>Jefe</v>
      </c>
      <c r="F4727" s="1" t="str">
        <f>+'BD1'!F4727</f>
        <v>Atención de emergencias</v>
      </c>
      <c r="G4727" s="1" t="str">
        <f>+'BD1'!G4727</f>
        <v>Sustantiva</v>
      </c>
      <c r="H4727" s="1" t="str">
        <f>+'BD1'!H4727</f>
        <v>NA</v>
      </c>
      <c r="J4727" s="1" t="s">
        <v>306</v>
      </c>
      <c r="K4727" s="1" t="s">
        <v>333</v>
      </c>
      <c r="L4727" s="3" t="s">
        <v>60</v>
      </c>
      <c r="M4727" s="1" t="s">
        <v>68</v>
      </c>
      <c r="N4727" s="4">
        <f>IFERROR(AVERAGEIFS('TE por AEA'!$H$2:$H$12257,'TE por AEA'!$A$2:$A$12257,'TE por AEA'!J4727,'TE por AEA'!$B$2:$B$12257,'TE por AEA'!K4727,'TE por AEA'!$F$2:$F$12257,'TE por AEA'!L4727),"No hay registro")</f>
        <v>4.4583300000000001</v>
      </c>
      <c r="O4727" s="4"/>
      <c r="P4727" s="4"/>
      <c r="Q4727" s="4"/>
      <c r="R4727" s="4"/>
      <c r="S4727" s="4"/>
    </row>
    <row r="4728" spans="1:19">
      <c r="A4728" s="1" t="str">
        <f>+'BD1'!A4728</f>
        <v>Central Oriental</v>
      </c>
      <c r="B4728" s="1" t="str">
        <f>+'BD1'!B4728</f>
        <v>Corralillo</v>
      </c>
      <c r="C4728" s="1" t="str">
        <f>+'BD1'!C4728</f>
        <v>Guillermo Guillén Sánchez</v>
      </c>
      <c r="D4728" s="1">
        <f>+'BD1'!D4728</f>
        <v>30</v>
      </c>
      <c r="E4728" s="1" t="str">
        <f>+'BD1'!E4728</f>
        <v>Jefe</v>
      </c>
      <c r="F4728" s="1" t="str">
        <f>+'BD1'!F4728</f>
        <v>Trazabilidad-visita a finca (por productor)</v>
      </c>
      <c r="G4728" s="1" t="str">
        <f>+'BD1'!G4728</f>
        <v>Sustantiva</v>
      </c>
      <c r="H4728" s="1">
        <f>+'BD1'!H4728</f>
        <v>5.35</v>
      </c>
      <c r="J4728" s="1" t="s">
        <v>306</v>
      </c>
      <c r="K4728" s="1" t="s">
        <v>333</v>
      </c>
      <c r="L4728" s="3" t="s">
        <v>61</v>
      </c>
      <c r="M4728" s="1" t="s">
        <v>67</v>
      </c>
      <c r="N4728" s="4" t="str">
        <f>IFERROR(AVERAGEIFS('TE por AEA'!$H$2:$H$12257,'TE por AEA'!$A$2:$A$12257,'TE por AEA'!J4728,'TE por AEA'!$B$2:$B$12257,'TE por AEA'!K4728,'TE por AEA'!$F$2:$F$12257,'TE por AEA'!L4728),"No hay registro")</f>
        <v>No hay registro</v>
      </c>
      <c r="O4728" s="4"/>
      <c r="P4728" s="4"/>
      <c r="Q4728" s="4"/>
      <c r="R4728" s="4"/>
      <c r="S4728" s="4"/>
    </row>
    <row r="4729" spans="1:19">
      <c r="A4729" s="1" t="str">
        <f>+'BD1'!A4729</f>
        <v>Central Oriental</v>
      </c>
      <c r="B4729" s="1" t="str">
        <f>+'BD1'!B4729</f>
        <v>Corralillo</v>
      </c>
      <c r="C4729" s="1" t="str">
        <f>+'BD1'!C4729</f>
        <v>Guillermo Guillén Sánchez</v>
      </c>
      <c r="D4729" s="1">
        <f>+'BD1'!D4729</f>
        <v>30</v>
      </c>
      <c r="E4729" s="1" t="str">
        <f>+'BD1'!E4729</f>
        <v>Jefe</v>
      </c>
      <c r="F4729" s="1" t="str">
        <f>+'BD1'!F4729</f>
        <v>Trazabilidad-inclusión en sistema TrazarAgro (por productor)</v>
      </c>
      <c r="G4729" s="1" t="str">
        <f>+'BD1'!G4729</f>
        <v>Sustantiva</v>
      </c>
      <c r="H4729" s="1" t="str">
        <f>+'BD1'!H4729</f>
        <v>NA</v>
      </c>
      <c r="J4729" s="1" t="s">
        <v>306</v>
      </c>
      <c r="K4729" s="1" t="s">
        <v>333</v>
      </c>
      <c r="L4729" s="3" t="s">
        <v>62</v>
      </c>
      <c r="M4729" s="1" t="s">
        <v>67</v>
      </c>
      <c r="N4729" s="4">
        <f>IFERROR(AVERAGEIFS('TE por AEA'!$H$2:$H$12257,'TE por AEA'!$A$2:$A$12257,'TE por AEA'!J4729,'TE por AEA'!$B$2:$B$12257,'TE por AEA'!K4729,'TE por AEA'!$F$2:$F$12257,'TE por AEA'!L4729),"No hay registro")</f>
        <v>4.8150000000000004</v>
      </c>
      <c r="O4729" s="4"/>
      <c r="P4729" s="4"/>
      <c r="Q4729" s="4"/>
      <c r="R4729" s="4"/>
      <c r="S4729" s="4"/>
    </row>
    <row r="4730" spans="1:19">
      <c r="A4730" s="1" t="str">
        <f>+'BD1'!A4730</f>
        <v>Central Oriental</v>
      </c>
      <c r="B4730" s="1" t="str">
        <f>+'BD1'!B4730</f>
        <v>Corralillo</v>
      </c>
      <c r="C4730" s="1" t="str">
        <f>+'BD1'!C4730</f>
        <v>Guillermo Guillén Sánchez</v>
      </c>
      <c r="D4730" s="1">
        <f>+'BD1'!D4730</f>
        <v>30</v>
      </c>
      <c r="E4730" s="1" t="str">
        <f>+'BD1'!E4730</f>
        <v>Jefe</v>
      </c>
      <c r="F4730" s="1" t="str">
        <f>+'BD1'!F4730</f>
        <v>Atención al gusano barrenador (por productor)</v>
      </c>
      <c r="G4730" s="1" t="str">
        <f>+'BD1'!G4730</f>
        <v>Sustantiva</v>
      </c>
      <c r="H4730" s="1" t="str">
        <f>+'BD1'!H4730</f>
        <v>NA</v>
      </c>
      <c r="J4730" s="1" t="s">
        <v>306</v>
      </c>
      <c r="K4730" s="1" t="s">
        <v>333</v>
      </c>
      <c r="L4730" s="3" t="s">
        <v>63</v>
      </c>
      <c r="M4730" s="1" t="s">
        <v>67</v>
      </c>
      <c r="N4730" s="4" t="str">
        <f>IFERROR(AVERAGEIFS('TE por AEA'!$H$2:$H$12257,'TE por AEA'!$A$2:$A$12257,'TE por AEA'!J4730,'TE por AEA'!$B$2:$B$12257,'TE por AEA'!K4730,'TE por AEA'!$F$2:$F$12257,'TE por AEA'!L4730),"No hay registro")</f>
        <v>No hay registro</v>
      </c>
      <c r="O4730" s="4"/>
      <c r="P4730" s="4"/>
      <c r="Q4730" s="4"/>
      <c r="R4730" s="4"/>
      <c r="S4730" s="4"/>
    </row>
    <row r="4731" spans="1:19">
      <c r="A4731" s="1" t="str">
        <f>+'BD1'!A4731</f>
        <v>Central Oriental</v>
      </c>
      <c r="B4731" s="1" t="str">
        <f>+'BD1'!B4731</f>
        <v>Corralillo</v>
      </c>
      <c r="C4731" s="1" t="str">
        <f>+'BD1'!C4731</f>
        <v>Guillermo Guillén Sánchez</v>
      </c>
      <c r="D4731" s="1">
        <f>+'BD1'!D4731</f>
        <v>30</v>
      </c>
      <c r="E4731" s="1" t="str">
        <f>+'BD1'!E4731</f>
        <v>Jefe</v>
      </c>
      <c r="F4731" s="1" t="str">
        <f>+'BD1'!F4731</f>
        <v>Atención en oficina (por usuario)</v>
      </c>
      <c r="G4731" s="1" t="str">
        <f>+'BD1'!G4731</f>
        <v>Sustantiva</v>
      </c>
      <c r="H4731" s="1">
        <f>+'BD1'!H4731</f>
        <v>1.605</v>
      </c>
      <c r="J4731" s="1" t="s">
        <v>306</v>
      </c>
      <c r="K4731" s="1" t="s">
        <v>333</v>
      </c>
      <c r="L4731" s="3" t="s">
        <v>64</v>
      </c>
      <c r="M4731" s="1" t="s">
        <v>67</v>
      </c>
      <c r="N4731" s="4">
        <f>IFERROR(AVERAGEIFS('TE por AEA'!$H$2:$H$12257,'TE por AEA'!$A$2:$A$12257,'TE por AEA'!J4731,'TE por AEA'!$B$2:$B$12257,'TE por AEA'!K4731,'TE por AEA'!$F$2:$F$12257,'TE por AEA'!L4731),"No hay registro")</f>
        <v>3.3883299999999998</v>
      </c>
      <c r="O4731" s="4"/>
      <c r="P4731" s="4"/>
      <c r="Q4731" s="4"/>
      <c r="R4731" s="4"/>
      <c r="S4731" s="4"/>
    </row>
    <row r="4732" spans="1:19">
      <c r="A4732" s="1" t="str">
        <f>+'BD1'!A4732</f>
        <v>Central Oriental</v>
      </c>
      <c r="B4732" s="1" t="str">
        <f>+'BD1'!B4732</f>
        <v>Corralillo</v>
      </c>
      <c r="C4732" s="1" t="str">
        <f>+'BD1'!C4732</f>
        <v>Guillermo Guillén Sánchez</v>
      </c>
      <c r="D4732" s="1">
        <f>+'BD1'!D4732</f>
        <v>30</v>
      </c>
      <c r="E4732" s="1" t="str">
        <f>+'BD1'!E4732</f>
        <v>Jefe</v>
      </c>
      <c r="F4732" s="1" t="str">
        <f>+'BD1'!F4732</f>
        <v>Búsqueda de nuevos productores (por productor)</v>
      </c>
      <c r="G4732" s="1" t="str">
        <f>+'BD1'!G4732</f>
        <v>Sustantiva</v>
      </c>
      <c r="H4732" s="1">
        <f>+'BD1'!H4732</f>
        <v>1.605</v>
      </c>
      <c r="J4732" s="1" t="s">
        <v>306</v>
      </c>
      <c r="K4732" s="1" t="s">
        <v>333</v>
      </c>
      <c r="L4732" s="3" t="s">
        <v>65</v>
      </c>
      <c r="M4732" s="1" t="s">
        <v>67</v>
      </c>
      <c r="N4732" s="4">
        <f>IFERROR(AVERAGEIFS('TE por AEA'!$H$2:$H$12257,'TE por AEA'!$A$2:$A$12257,'TE por AEA'!J4732,'TE por AEA'!$B$2:$B$12257,'TE por AEA'!K4732,'TE por AEA'!$F$2:$F$12257,'TE por AEA'!L4732),"No hay registro")</f>
        <v>1.32264</v>
      </c>
      <c r="O4732" s="4"/>
      <c r="P4732" s="4"/>
      <c r="Q4732" s="4"/>
      <c r="R4732" s="4"/>
      <c r="S4732" s="4"/>
    </row>
    <row r="4733" spans="1:19">
      <c r="A4733" s="1" t="str">
        <f>+'BD1'!A4733</f>
        <v>Central Oriental</v>
      </c>
      <c r="B4733" s="1" t="str">
        <f>+'BD1'!B4733</f>
        <v>Corralillo</v>
      </c>
      <c r="C4733" s="1" t="str">
        <f>+'BD1'!C4733</f>
        <v>Johan Picado Salmerón</v>
      </c>
      <c r="D4733" s="1">
        <f>+'BD1'!D4733</f>
        <v>6.5</v>
      </c>
      <c r="E4733" s="1" t="str">
        <f>+'BD1'!E4733</f>
        <v>Profesional</v>
      </c>
      <c r="F4733" s="1" t="str">
        <f>+'BD1'!F4733</f>
        <v>Elaboración del diagnóstico y plan de finca de manejo a personas productoras (por productor)</v>
      </c>
      <c r="G4733" s="1" t="str">
        <f>+'BD1'!G4733</f>
        <v>Sustantiva</v>
      </c>
      <c r="H4733" s="1">
        <f>+'BD1'!H4733</f>
        <v>4.28</v>
      </c>
      <c r="J4733" s="1" t="s">
        <v>306</v>
      </c>
      <c r="K4733" s="1" t="s">
        <v>333</v>
      </c>
      <c r="L4733" s="3" t="s">
        <v>66</v>
      </c>
      <c r="M4733" s="1" t="s">
        <v>67</v>
      </c>
      <c r="N4733" s="4">
        <f>IFERROR(AVERAGEIFS('TE por AEA'!$H$2:$H$12257,'TE por AEA'!$A$2:$A$12257,'TE por AEA'!J4733,'TE por AEA'!$B$2:$B$12257,'TE por AEA'!K4733,'TE por AEA'!$F$2:$F$12257,'TE por AEA'!L4733),"No hay registro")</f>
        <v>2.987085</v>
      </c>
      <c r="O4733" s="4"/>
      <c r="P4733" s="4"/>
      <c r="Q4733" s="4"/>
      <c r="R4733" s="4"/>
      <c r="S4733" s="4"/>
    </row>
    <row r="4734" spans="1:19">
      <c r="A4734" s="1" t="str">
        <f>+'BD1'!A4734</f>
        <v>Central Oriental</v>
      </c>
      <c r="B4734" s="1" t="str">
        <f>+'BD1'!B4734</f>
        <v>Corralillo</v>
      </c>
      <c r="C4734" s="1" t="str">
        <f>+'BD1'!C4734</f>
        <v>Johan Picado Salmerón</v>
      </c>
      <c r="D4734" s="1">
        <f>+'BD1'!D4734</f>
        <v>6.5</v>
      </c>
      <c r="E4734" s="1" t="str">
        <f>+'BD1'!E4734</f>
        <v>Profesional</v>
      </c>
      <c r="F4734" s="1" t="str">
        <f>+'BD1'!F4734</f>
        <v>Asistencia técnica a personas productoras (individual): visitas a finca (por productor)</v>
      </c>
      <c r="G4734" s="1" t="str">
        <f>+'BD1'!G4734</f>
        <v>Sustantiva</v>
      </c>
      <c r="H4734" s="1">
        <f>+'BD1'!H4734</f>
        <v>3.7450000000000001</v>
      </c>
    </row>
    <row r="4735" spans="1:19">
      <c r="A4735" s="1" t="str">
        <f>+'BD1'!A4735</f>
        <v>Central Oriental</v>
      </c>
      <c r="B4735" s="1" t="str">
        <f>+'BD1'!B4735</f>
        <v>Corralillo</v>
      </c>
      <c r="C4735" s="1" t="str">
        <f>+'BD1'!C4735</f>
        <v>Johan Picado Salmerón</v>
      </c>
      <c r="D4735" s="1">
        <f>+'BD1'!D4735</f>
        <v>6.5</v>
      </c>
      <c r="E4735" s="1" t="str">
        <f>+'BD1'!E4735</f>
        <v>Profesional</v>
      </c>
      <c r="F4735" s="1" t="str">
        <f>+'BD1'!F4735</f>
        <v>Asistencia técnica a personas productoras (individual): atenciones virtuales y digitales (por productor)</v>
      </c>
      <c r="G4735" s="1" t="str">
        <f>+'BD1'!G4735</f>
        <v>Sustantiva</v>
      </c>
      <c r="H4735" s="1">
        <f>+'BD1'!H4735</f>
        <v>0.50527999999999995</v>
      </c>
    </row>
    <row r="4736" spans="1:19">
      <c r="A4736" s="1" t="str">
        <f>+'BD1'!A4736</f>
        <v>Central Oriental</v>
      </c>
      <c r="B4736" s="1" t="str">
        <f>+'BD1'!B4736</f>
        <v>Corralillo</v>
      </c>
      <c r="C4736" s="1" t="str">
        <f>+'BD1'!C4736</f>
        <v>Johan Picado Salmerón</v>
      </c>
      <c r="D4736" s="1">
        <f>+'BD1'!D4736</f>
        <v>6.5</v>
      </c>
      <c r="E4736" s="1" t="str">
        <f>+'BD1'!E4736</f>
        <v>Profesional</v>
      </c>
      <c r="F4736" s="1" t="str">
        <f>+'BD1'!F4736</f>
        <v>Asistencia técnica a personas productoras (grupal): día de campo (por día en el evento)</v>
      </c>
      <c r="G4736" s="1" t="str">
        <f>+'BD1'!G4736</f>
        <v>Sustantiva</v>
      </c>
      <c r="H4736" s="1">
        <f>+'BD1'!H4736</f>
        <v>7.49</v>
      </c>
    </row>
    <row r="4737" spans="1:8">
      <c r="A4737" s="1" t="str">
        <f>+'BD1'!A4737</f>
        <v>Central Oriental</v>
      </c>
      <c r="B4737" s="1" t="str">
        <f>+'BD1'!B4737</f>
        <v>Corralillo</v>
      </c>
      <c r="C4737" s="1" t="str">
        <f>+'BD1'!C4737</f>
        <v>Johan Picado Salmerón</v>
      </c>
      <c r="D4737" s="1">
        <f>+'BD1'!D4737</f>
        <v>6.5</v>
      </c>
      <c r="E4737" s="1" t="str">
        <f>+'BD1'!E4737</f>
        <v>Profesional</v>
      </c>
      <c r="F4737" s="1" t="str">
        <f>+'BD1'!F4737</f>
        <v>Asistencia técnica a personas productoras (grupal): demostración de métodos (por evento, se puede acumular si la demostración tarda más de un día)</v>
      </c>
      <c r="G4737" s="1" t="str">
        <f>+'BD1'!G4737</f>
        <v>Sustantiva</v>
      </c>
      <c r="H4737" s="1">
        <f>+'BD1'!H4737</f>
        <v>7.49</v>
      </c>
    </row>
    <row r="4738" spans="1:8">
      <c r="A4738" s="1" t="str">
        <f>+'BD1'!A4738</f>
        <v>Central Oriental</v>
      </c>
      <c r="B4738" s="1" t="str">
        <f>+'BD1'!B4738</f>
        <v>Corralillo</v>
      </c>
      <c r="C4738" s="1" t="str">
        <f>+'BD1'!C4738</f>
        <v>Johan Picado Salmerón</v>
      </c>
      <c r="D4738" s="1">
        <f>+'BD1'!D4738</f>
        <v>6.5</v>
      </c>
      <c r="E4738" s="1" t="str">
        <f>+'BD1'!E4738</f>
        <v>Profesional</v>
      </c>
      <c r="F4738" s="1" t="str">
        <f>+'BD1'!F4738</f>
        <v>Asistencia técnica a personas productoras (grupal): taller (por taller)</v>
      </c>
      <c r="G4738" s="1" t="str">
        <f>+'BD1'!G4738</f>
        <v>Sustantiva</v>
      </c>
      <c r="H4738" s="1">
        <f>+'BD1'!H4738</f>
        <v>7.49</v>
      </c>
    </row>
    <row r="4739" spans="1:8">
      <c r="A4739" s="1" t="str">
        <f>+'BD1'!A4739</f>
        <v>Central Oriental</v>
      </c>
      <c r="B4739" s="1" t="str">
        <f>+'BD1'!B4739</f>
        <v>Corralillo</v>
      </c>
      <c r="C4739" s="1" t="str">
        <f>+'BD1'!C4739</f>
        <v>Johan Picado Salmerón</v>
      </c>
      <c r="D4739" s="1">
        <f>+'BD1'!D4739</f>
        <v>6.5</v>
      </c>
      <c r="E4739" s="1" t="str">
        <f>+'BD1'!E4739</f>
        <v>Profesional</v>
      </c>
      <c r="F4739" s="1" t="str">
        <f>+'BD1'!F4739</f>
        <v>Asistencia técnica a personas productoras (grupal): charlas (por día en el evento)</v>
      </c>
      <c r="G4739" s="1" t="str">
        <f>+'BD1'!G4739</f>
        <v>Sustantiva</v>
      </c>
      <c r="H4739" s="1">
        <f>+'BD1'!H4739</f>
        <v>7.49</v>
      </c>
    </row>
    <row r="4740" spans="1:8">
      <c r="A4740" s="1" t="str">
        <f>+'BD1'!A4740</f>
        <v>Central Oriental</v>
      </c>
      <c r="B4740" s="1" t="str">
        <f>+'BD1'!B4740</f>
        <v>Corralillo</v>
      </c>
      <c r="C4740" s="1" t="str">
        <f>+'BD1'!C4740</f>
        <v>Johan Picado Salmerón</v>
      </c>
      <c r="D4740" s="1">
        <f>+'BD1'!D4740</f>
        <v>6.5</v>
      </c>
      <c r="E4740" s="1" t="str">
        <f>+'BD1'!E4740</f>
        <v>Profesional</v>
      </c>
      <c r="F4740" s="1" t="str">
        <f>+'BD1'!F4740</f>
        <v>Gestión en capacitaciones con instituciones públicas o privadas (solo gestión de coordinación por evento de capacitación)</v>
      </c>
      <c r="G4740" s="1" t="str">
        <f>+'BD1'!G4740</f>
        <v>Administrativa</v>
      </c>
      <c r="H4740" s="1">
        <f>+'BD1'!H4740</f>
        <v>6.42</v>
      </c>
    </row>
    <row r="4741" spans="1:8">
      <c r="A4741" s="1" t="str">
        <f>+'BD1'!A4741</f>
        <v>Central Oriental</v>
      </c>
      <c r="B4741" s="1" t="str">
        <f>+'BD1'!B4741</f>
        <v>Corralillo</v>
      </c>
      <c r="C4741" s="1" t="str">
        <f>+'BD1'!C4741</f>
        <v>Johan Picado Salmerón</v>
      </c>
      <c r="D4741" s="1">
        <f>+'BD1'!D4741</f>
        <v>6.5</v>
      </c>
      <c r="E4741" s="1" t="str">
        <f>+'BD1'!E4741</f>
        <v>Profesional</v>
      </c>
      <c r="F4741" s="1" t="str">
        <f>+'BD1'!F4741</f>
        <v>Aplicación de la herramienta de medición del nivel de gestión empresarial y organizacional (por organización)</v>
      </c>
      <c r="G4741" s="1" t="str">
        <f>+'BD1'!G4741</f>
        <v>Sustantiva</v>
      </c>
      <c r="H4741" s="1">
        <f>+'BD1'!H4741</f>
        <v>5.35</v>
      </c>
    </row>
    <row r="4742" spans="1:8">
      <c r="A4742" s="1" t="str">
        <f>+'BD1'!A4742</f>
        <v>Central Oriental</v>
      </c>
      <c r="B4742" s="1" t="str">
        <f>+'BD1'!B4742</f>
        <v>Corralillo</v>
      </c>
      <c r="C4742" s="1" t="str">
        <f>+'BD1'!C4742</f>
        <v>Johan Picado Salmerón</v>
      </c>
      <c r="D4742" s="1">
        <f>+'BD1'!D4742</f>
        <v>6.5</v>
      </c>
      <c r="E4742" s="1" t="str">
        <f>+'BD1'!E4742</f>
        <v>Profesional</v>
      </c>
      <c r="F4742" s="1" t="str">
        <f>+'BD1'!F4742</f>
        <v>Elaboración y ejecución del plan de trabajo (por organización)</v>
      </c>
      <c r="G4742" s="1" t="str">
        <f>+'BD1'!G4742</f>
        <v>Sustantiva</v>
      </c>
      <c r="H4742" s="1">
        <f>+'BD1'!H4742</f>
        <v>17.12</v>
      </c>
    </row>
    <row r="4743" spans="1:8">
      <c r="A4743" s="1" t="str">
        <f>+'BD1'!A4743</f>
        <v>Central Oriental</v>
      </c>
      <c r="B4743" s="1" t="str">
        <f>+'BD1'!B4743</f>
        <v>Corralillo</v>
      </c>
      <c r="C4743" s="1" t="str">
        <f>+'BD1'!C4743</f>
        <v>Johan Picado Salmerón</v>
      </c>
      <c r="D4743" s="1">
        <f>+'BD1'!D4743</f>
        <v>6.5</v>
      </c>
      <c r="E4743" s="1" t="str">
        <f>+'BD1'!E4743</f>
        <v>Profesional</v>
      </c>
      <c r="F4743" s="1" t="str">
        <f>+'BD1'!F4743</f>
        <v>Visitas de seguimiento al plan de trabajo (por visita por organización)</v>
      </c>
      <c r="G4743" s="1" t="str">
        <f>+'BD1'!G4743</f>
        <v>Sustantiva</v>
      </c>
      <c r="H4743" s="1">
        <f>+'BD1'!H4743</f>
        <v>5.35</v>
      </c>
    </row>
    <row r="4744" spans="1:8">
      <c r="A4744" s="1" t="str">
        <f>+'BD1'!A4744</f>
        <v>Central Oriental</v>
      </c>
      <c r="B4744" s="1" t="str">
        <f>+'BD1'!B4744</f>
        <v>Corralillo</v>
      </c>
      <c r="C4744" s="1" t="str">
        <f>+'BD1'!C4744</f>
        <v>Johan Picado Salmerón</v>
      </c>
      <c r="D4744" s="1">
        <f>+'BD1'!D4744</f>
        <v>6.5</v>
      </c>
      <c r="E4744" s="1" t="str">
        <f>+'BD1'!E4744</f>
        <v>Profesional</v>
      </c>
      <c r="F4744" s="1" t="str">
        <f>+'BD1'!F4744</f>
        <v>Reporte del plan de trabajo anual (por reporte por organización)</v>
      </c>
      <c r="G4744" s="1" t="str">
        <f>+'BD1'!G4744</f>
        <v>Sustantiva</v>
      </c>
      <c r="H4744" s="1">
        <f>+'BD1'!H4744</f>
        <v>4.28</v>
      </c>
    </row>
    <row r="4745" spans="1:8">
      <c r="A4745" s="1" t="str">
        <f>+'BD1'!A4745</f>
        <v>Central Oriental</v>
      </c>
      <c r="B4745" s="1" t="str">
        <f>+'BD1'!B4745</f>
        <v>Corralillo</v>
      </c>
      <c r="C4745" s="1" t="str">
        <f>+'BD1'!C4745</f>
        <v>Johan Picado Salmerón</v>
      </c>
      <c r="D4745" s="1">
        <f>+'BD1'!D4745</f>
        <v>6.5</v>
      </c>
      <c r="E4745" s="1" t="str">
        <f>+'BD1'!E4745</f>
        <v>Profesional</v>
      </c>
      <c r="F4745" s="1" t="str">
        <f>+'BD1'!F4745</f>
        <v>NAMA (café): muestreo y toma de datos en finca (por productor)</v>
      </c>
      <c r="G4745" s="1" t="str">
        <f>+'BD1'!G4745</f>
        <v>Sustantiva</v>
      </c>
      <c r="H4745" s="1">
        <f>+'BD1'!H4745</f>
        <v>5.35</v>
      </c>
    </row>
    <row r="4746" spans="1:8">
      <c r="A4746" s="1" t="str">
        <f>+'BD1'!A4746</f>
        <v>Central Oriental</v>
      </c>
      <c r="B4746" s="1" t="str">
        <f>+'BD1'!B4746</f>
        <v>Corralillo</v>
      </c>
      <c r="C4746" s="1" t="str">
        <f>+'BD1'!C4746</f>
        <v>Johan Picado Salmerón</v>
      </c>
      <c r="D4746" s="1">
        <f>+'BD1'!D4746</f>
        <v>6.5</v>
      </c>
      <c r="E4746" s="1" t="str">
        <f>+'BD1'!E4746</f>
        <v>Profesional</v>
      </c>
      <c r="F4746" s="1" t="str">
        <f>+'BD1'!F4746</f>
        <v>NAMA (café): inclusión de datos al SisDNEA (por productor)</v>
      </c>
      <c r="G4746" s="1" t="str">
        <f>+'BD1'!G4746</f>
        <v>Sustantiva</v>
      </c>
      <c r="H4746" s="1">
        <f>+'BD1'!H4746</f>
        <v>2.14</v>
      </c>
    </row>
    <row r="4747" spans="1:8">
      <c r="A4747" s="1" t="str">
        <f>+'BD1'!A4747</f>
        <v>Central Oriental</v>
      </c>
      <c r="B4747" s="1" t="str">
        <f>+'BD1'!B4747</f>
        <v>Corralillo</v>
      </c>
      <c r="C4747" s="1" t="str">
        <f>+'BD1'!C4747</f>
        <v>Johan Picado Salmerón</v>
      </c>
      <c r="D4747" s="1">
        <f>+'BD1'!D4747</f>
        <v>6.5</v>
      </c>
      <c r="E4747" s="1" t="str">
        <f>+'BD1'!E4747</f>
        <v>Profesional</v>
      </c>
      <c r="F4747" s="1" t="str">
        <f>+'BD1'!F4747</f>
        <v>NAMA (café): entrega de constancia de verificación del MRV a la persona productora (por productor)</v>
      </c>
      <c r="G4747" s="1" t="str">
        <f>+'BD1'!G4747</f>
        <v>Sustantiva</v>
      </c>
      <c r="H4747" s="1">
        <f>+'BD1'!H4747</f>
        <v>2.14</v>
      </c>
    </row>
    <row r="4748" spans="1:8">
      <c r="A4748" s="1" t="str">
        <f>+'BD1'!A4748</f>
        <v>Central Oriental</v>
      </c>
      <c r="B4748" s="1" t="str">
        <f>+'BD1'!B4748</f>
        <v>Corralillo</v>
      </c>
      <c r="C4748" s="1" t="str">
        <f>+'BD1'!C4748</f>
        <v>Johan Picado Salmerón</v>
      </c>
      <c r="D4748" s="1">
        <f>+'BD1'!D4748</f>
        <v>6.5</v>
      </c>
      <c r="E4748" s="1" t="str">
        <f>+'BD1'!E4748</f>
        <v>Profesional</v>
      </c>
      <c r="F4748" s="1" t="str">
        <f>+'BD1'!F4748</f>
        <v>NAMA (ganadería): muestreo y toma de datos en finca (por productor)</v>
      </c>
      <c r="G4748" s="1" t="str">
        <f>+'BD1'!G4748</f>
        <v>Sustantiva</v>
      </c>
      <c r="H4748" s="1">
        <f>+'BD1'!H4748</f>
        <v>5.35</v>
      </c>
    </row>
    <row r="4749" spans="1:8">
      <c r="A4749" s="1" t="str">
        <f>+'BD1'!A4749</f>
        <v>Central Oriental</v>
      </c>
      <c r="B4749" s="1" t="str">
        <f>+'BD1'!B4749</f>
        <v>Corralillo</v>
      </c>
      <c r="C4749" s="1" t="str">
        <f>+'BD1'!C4749</f>
        <v>Johan Picado Salmerón</v>
      </c>
      <c r="D4749" s="1">
        <f>+'BD1'!D4749</f>
        <v>6.5</v>
      </c>
      <c r="E4749" s="1" t="str">
        <f>+'BD1'!E4749</f>
        <v>Profesional</v>
      </c>
      <c r="F4749" s="1" t="str">
        <f>+'BD1'!F4749</f>
        <v>NAMA (ganadería): inclusión de datos al SisDNEA (por productor)</v>
      </c>
      <c r="G4749" s="1" t="str">
        <f>+'BD1'!G4749</f>
        <v>Sustantiva</v>
      </c>
      <c r="H4749" s="1">
        <f>+'BD1'!H4749</f>
        <v>2.14</v>
      </c>
    </row>
    <row r="4750" spans="1:8">
      <c r="A4750" s="1" t="str">
        <f>+'BD1'!A4750</f>
        <v>Central Oriental</v>
      </c>
      <c r="B4750" s="1" t="str">
        <f>+'BD1'!B4750</f>
        <v>Corralillo</v>
      </c>
      <c r="C4750" s="1" t="str">
        <f>+'BD1'!C4750</f>
        <v>Johan Picado Salmerón</v>
      </c>
      <c r="D4750" s="1">
        <f>+'BD1'!D4750</f>
        <v>6.5</v>
      </c>
      <c r="E4750" s="1" t="str">
        <f>+'BD1'!E4750</f>
        <v>Profesional</v>
      </c>
      <c r="F4750" s="1" t="str">
        <f>+'BD1'!F4750</f>
        <v>NAMA (ganadería): entrega de constancia de verificación del MRV a la persona productora (por productor)</v>
      </c>
      <c r="G4750" s="1" t="str">
        <f>+'BD1'!G4750</f>
        <v>Sustantiva</v>
      </c>
      <c r="H4750" s="1">
        <f>+'BD1'!H4750</f>
        <v>2.14</v>
      </c>
    </row>
    <row r="4751" spans="1:8">
      <c r="A4751" s="1" t="str">
        <f>+'BD1'!A4751</f>
        <v>Central Oriental</v>
      </c>
      <c r="B4751" s="1" t="str">
        <f>+'BD1'!B4751</f>
        <v>Corralillo</v>
      </c>
      <c r="C4751" s="1" t="str">
        <f>+'BD1'!C4751</f>
        <v>Johan Picado Salmerón</v>
      </c>
      <c r="D4751" s="1">
        <f>+'BD1'!D4751</f>
        <v>6.5</v>
      </c>
      <c r="E4751" s="1" t="str">
        <f>+'BD1'!E4751</f>
        <v>Profesional</v>
      </c>
      <c r="F4751" s="1" t="str">
        <f>+'BD1'!F4751</f>
        <v>Producción sostenible: elaboración de la herramienta Tu Modelo, en el SisDNEA (por productor)</v>
      </c>
      <c r="G4751" s="1" t="str">
        <f>+'BD1'!G4751</f>
        <v>Sustantiva</v>
      </c>
      <c r="H4751" s="1">
        <f>+'BD1'!H4751</f>
        <v>1.07</v>
      </c>
    </row>
    <row r="4752" spans="1:8">
      <c r="A4752" s="1" t="str">
        <f>+'BD1'!A4752</f>
        <v>Central Oriental</v>
      </c>
      <c r="B4752" s="1" t="str">
        <f>+'BD1'!B4752</f>
        <v>Corralillo</v>
      </c>
      <c r="C4752" s="1" t="str">
        <f>+'BD1'!C4752</f>
        <v>Johan Picado Salmerón</v>
      </c>
      <c r="D4752" s="1">
        <f>+'BD1'!D4752</f>
        <v>6.5</v>
      </c>
      <c r="E4752" s="1" t="str">
        <f>+'BD1'!E4752</f>
        <v>Profesional</v>
      </c>
      <c r="F4752" s="1" t="str">
        <f>+'BD1'!F4752</f>
        <v>Producción sostenible: entregar certificado al productor e incluirlo en el expediente físico (por productor)</v>
      </c>
      <c r="G4752" s="1" t="str">
        <f>+'BD1'!G4752</f>
        <v>Sustantiva</v>
      </c>
      <c r="H4752" s="1">
        <f>+'BD1'!H4752</f>
        <v>2.14</v>
      </c>
    </row>
    <row r="4753" spans="1:8">
      <c r="A4753" s="1" t="str">
        <f>+'BD1'!A4753</f>
        <v>Central Oriental</v>
      </c>
      <c r="B4753" s="1" t="str">
        <f>+'BD1'!B4753</f>
        <v>Corralillo</v>
      </c>
      <c r="C4753" s="1" t="str">
        <f>+'BD1'!C4753</f>
        <v>Johan Picado Salmerón</v>
      </c>
      <c r="D4753" s="1">
        <f>+'BD1'!D4753</f>
        <v>6.5</v>
      </c>
      <c r="E4753" s="1" t="str">
        <f>+'BD1'!E4753</f>
        <v>Profesional</v>
      </c>
      <c r="F4753" s="1" t="str">
        <f>+'BD1'!F4753</f>
        <v>RBAyP y RBAO: divulgación del programa de incentivos (por acción de divulgación)</v>
      </c>
      <c r="G4753" s="1" t="str">
        <f>+'BD1'!G4753</f>
        <v>Sustantiva</v>
      </c>
      <c r="H4753" s="1">
        <f>+'BD1'!H4753</f>
        <v>1.07</v>
      </c>
    </row>
    <row r="4754" spans="1:8">
      <c r="A4754" s="1" t="str">
        <f>+'BD1'!A4754</f>
        <v>Central Oriental</v>
      </c>
      <c r="B4754" s="1" t="str">
        <f>+'BD1'!B4754</f>
        <v>Corralillo</v>
      </c>
      <c r="C4754" s="1" t="str">
        <f>+'BD1'!C4754</f>
        <v>Johan Picado Salmerón</v>
      </c>
      <c r="D4754" s="1">
        <f>+'BD1'!D4754</f>
        <v>6.5</v>
      </c>
      <c r="E4754" s="1" t="str">
        <f>+'BD1'!E4754</f>
        <v>Profesional</v>
      </c>
      <c r="F4754" s="1" t="str">
        <f>+'BD1'!F4754</f>
        <v>RBAyP y RBAO: completar formularios para recibir incentivos económicos (por productor)</v>
      </c>
      <c r="G4754" s="1" t="str">
        <f>+'BD1'!G4754</f>
        <v>Sustantiva</v>
      </c>
      <c r="H4754" s="1">
        <f>+'BD1'!H4754</f>
        <v>2.14</v>
      </c>
    </row>
    <row r="4755" spans="1:8">
      <c r="A4755" s="1" t="str">
        <f>+'BD1'!A4755</f>
        <v>Central Oriental</v>
      </c>
      <c r="B4755" s="1" t="str">
        <f>+'BD1'!B4755</f>
        <v>Corralillo</v>
      </c>
      <c r="C4755" s="1" t="str">
        <f>+'BD1'!C4755</f>
        <v>Johan Picado Salmerón</v>
      </c>
      <c r="D4755" s="1">
        <f>+'BD1'!D4755</f>
        <v>6.5</v>
      </c>
      <c r="E4755" s="1" t="str">
        <f>+'BD1'!E4755</f>
        <v>Profesional</v>
      </c>
      <c r="F4755" s="1" t="str">
        <f>+'BD1'!F4755</f>
        <v>RBAyP y RBAO: revisión de las solicitudes del programa de incentivos económicos (por productor)</v>
      </c>
      <c r="G4755" s="1" t="str">
        <f>+'BD1'!G4755</f>
        <v>Sustantiva</v>
      </c>
      <c r="H4755" s="1">
        <f>+'BD1'!H4755</f>
        <v>2.14</v>
      </c>
    </row>
    <row r="4756" spans="1:8">
      <c r="A4756" s="1" t="str">
        <f>+'BD1'!A4756</f>
        <v>Central Oriental</v>
      </c>
      <c r="B4756" s="1" t="str">
        <f>+'BD1'!B4756</f>
        <v>Corralillo</v>
      </c>
      <c r="C4756" s="1" t="str">
        <f>+'BD1'!C4756</f>
        <v>Johan Picado Salmerón</v>
      </c>
      <c r="D4756" s="1">
        <f>+'BD1'!D4756</f>
        <v>6.5</v>
      </c>
      <c r="E4756" s="1" t="str">
        <f>+'BD1'!E4756</f>
        <v>Profesional</v>
      </c>
      <c r="F4756" s="1" t="str">
        <f>+'BD1'!F4756</f>
        <v>RBAyP y RBAO: visita a finca para verificación (por visita por productor)</v>
      </c>
      <c r="G4756" s="1" t="str">
        <f>+'BD1'!G4756</f>
        <v>Sustantiva</v>
      </c>
      <c r="H4756" s="1">
        <f>+'BD1'!H4756</f>
        <v>3.21</v>
      </c>
    </row>
    <row r="4757" spans="1:8">
      <c r="A4757" s="1" t="str">
        <f>+'BD1'!A4757</f>
        <v>Central Oriental</v>
      </c>
      <c r="B4757" s="1" t="str">
        <f>+'BD1'!B4757</f>
        <v>Corralillo</v>
      </c>
      <c r="C4757" s="1" t="str">
        <f>+'BD1'!C4757</f>
        <v>Johan Picado Salmerón</v>
      </c>
      <c r="D4757" s="1">
        <f>+'BD1'!D4757</f>
        <v>6.5</v>
      </c>
      <c r="E4757" s="1" t="str">
        <f>+'BD1'!E4757</f>
        <v>Profesional</v>
      </c>
      <c r="F4757" s="1" t="str">
        <f>+'BD1'!F4757</f>
        <v>Productores ocasionales: asistencia técnica individual (por productor)</v>
      </c>
      <c r="G4757" s="1" t="str">
        <f>+'BD1'!G4757</f>
        <v>Sustantiva</v>
      </c>
      <c r="H4757" s="1">
        <f>+'BD1'!H4757</f>
        <v>5.35</v>
      </c>
    </row>
    <row r="4758" spans="1:8">
      <c r="A4758" s="1" t="str">
        <f>+'BD1'!A4758</f>
        <v>Central Oriental</v>
      </c>
      <c r="B4758" s="1" t="str">
        <f>+'BD1'!B4758</f>
        <v>Corralillo</v>
      </c>
      <c r="C4758" s="1" t="str">
        <f>+'BD1'!C4758</f>
        <v>Johan Picado Salmerón</v>
      </c>
      <c r="D4758" s="1">
        <f>+'BD1'!D4758</f>
        <v>6.5</v>
      </c>
      <c r="E4758" s="1" t="str">
        <f>+'BD1'!E4758</f>
        <v>Profesional</v>
      </c>
      <c r="F4758" s="1" t="str">
        <f>+'BD1'!F4758</f>
        <v>Productores ocasionales: asistencia técnica grupal (por asistencia a grupo)</v>
      </c>
      <c r="G4758" s="1" t="str">
        <f>+'BD1'!G4758</f>
        <v>Sustantiva</v>
      </c>
      <c r="H4758" s="1">
        <f>+'BD1'!H4758</f>
        <v>7.49</v>
      </c>
    </row>
    <row r="4759" spans="1:8">
      <c r="A4759" s="1" t="str">
        <f>+'BD1'!A4759</f>
        <v>Central Oriental</v>
      </c>
      <c r="B4759" s="1" t="str">
        <f>+'BD1'!B4759</f>
        <v>Corralillo</v>
      </c>
      <c r="C4759" s="1" t="str">
        <f>+'BD1'!C4759</f>
        <v>Johan Picado Salmerón</v>
      </c>
      <c r="D4759" s="1">
        <f>+'BD1'!D4759</f>
        <v>6.5</v>
      </c>
      <c r="E4759" s="1" t="str">
        <f>+'BD1'!E4759</f>
        <v>Profesional</v>
      </c>
      <c r="F4759" s="1" t="str">
        <f>+'BD1'!F4759</f>
        <v>Productores ocasionales: servicios de extensión de información digitales y virtuales (por productor)</v>
      </c>
      <c r="G4759" s="1" t="str">
        <f>+'BD1'!G4759</f>
        <v>Sustantiva</v>
      </c>
      <c r="H4759" s="1">
        <f>+'BD1'!H4759</f>
        <v>1.07</v>
      </c>
    </row>
    <row r="4760" spans="1:8">
      <c r="A4760" s="1" t="str">
        <f>+'BD1'!A4760</f>
        <v>Central Oriental</v>
      </c>
      <c r="B4760" s="1" t="str">
        <f>+'BD1'!B4760</f>
        <v>Corralillo</v>
      </c>
      <c r="C4760" s="1" t="str">
        <f>+'BD1'!C4760</f>
        <v>Johan Picado Salmerón</v>
      </c>
      <c r="D4760" s="1">
        <f>+'BD1'!D4760</f>
        <v>6.5</v>
      </c>
      <c r="E4760" s="1" t="str">
        <f>+'BD1'!E4760</f>
        <v>Profesional</v>
      </c>
      <c r="F4760" s="1" t="str">
        <f>+'BD1'!F4760</f>
        <v>Proyectos financiados con fondos públicos y transferencia MAG: apoyo en la formulación de proyectos de personas productoras (acumulado efectivo por proyecto)</v>
      </c>
      <c r="G4760" s="1" t="str">
        <f>+'BD1'!G4760</f>
        <v>Sustantiva</v>
      </c>
      <c r="H4760" s="1" t="str">
        <f>+'BD1'!H4760</f>
        <v>NA</v>
      </c>
    </row>
    <row r="4761" spans="1:8">
      <c r="A4761" s="1" t="str">
        <f>+'BD1'!A4761</f>
        <v>Central Oriental</v>
      </c>
      <c r="B4761" s="1" t="str">
        <f>+'BD1'!B4761</f>
        <v>Corralillo</v>
      </c>
      <c r="C4761" s="1" t="str">
        <f>+'BD1'!C4761</f>
        <v>Johan Picado Salmerón</v>
      </c>
      <c r="D4761" s="1">
        <f>+'BD1'!D4761</f>
        <v>6.5</v>
      </c>
      <c r="E4761" s="1" t="str">
        <f>+'BD1'!E4761</f>
        <v>Profesional</v>
      </c>
      <c r="F4761" s="1" t="str">
        <f>+'BD1'!F4761</f>
        <v>Proyectos financiados con fondos públicos y transferencia MAG: apoyo en la formulación de proyectos de organizaciones (acumulado efectivo por proyecto)</v>
      </c>
      <c r="G4761" s="1" t="str">
        <f>+'BD1'!G4761</f>
        <v>Sustantiva</v>
      </c>
      <c r="H4761" s="1" t="str">
        <f>+'BD1'!H4761</f>
        <v>NA</v>
      </c>
    </row>
    <row r="4762" spans="1:8">
      <c r="A4762" s="1" t="str">
        <f>+'BD1'!A4762</f>
        <v>Central Oriental</v>
      </c>
      <c r="B4762" s="1" t="str">
        <f>+'BD1'!B4762</f>
        <v>Corralillo</v>
      </c>
      <c r="C4762" s="1" t="str">
        <f>+'BD1'!C4762</f>
        <v>Johan Picado Salmerón</v>
      </c>
      <c r="D4762" s="1">
        <f>+'BD1'!D4762</f>
        <v>6.5</v>
      </c>
      <c r="E4762" s="1" t="str">
        <f>+'BD1'!E4762</f>
        <v>Profesional</v>
      </c>
      <c r="F4762" s="1" t="str">
        <f>+'BD1'!F4762</f>
        <v>Proyectos financiados con fondos públicos: seguimiento técnico (por visita a proyecto)</v>
      </c>
      <c r="G4762" s="1" t="str">
        <f>+'BD1'!G4762</f>
        <v>Sustantiva</v>
      </c>
      <c r="H4762" s="1" t="str">
        <f>+'BD1'!H4762</f>
        <v>NA</v>
      </c>
    </row>
    <row r="4763" spans="1:8">
      <c r="A4763" s="1" t="str">
        <f>+'BD1'!A4763</f>
        <v>Central Oriental</v>
      </c>
      <c r="B4763" s="1" t="str">
        <f>+'BD1'!B4763</f>
        <v>Corralillo</v>
      </c>
      <c r="C4763" s="1" t="str">
        <f>+'BD1'!C4763</f>
        <v>Johan Picado Salmerón</v>
      </c>
      <c r="D4763" s="1">
        <f>+'BD1'!D4763</f>
        <v>6.5</v>
      </c>
      <c r="E4763" s="1" t="str">
        <f>+'BD1'!E4763</f>
        <v>Profesional</v>
      </c>
      <c r="F4763" s="1" t="str">
        <f>+'BD1'!F4763</f>
        <v>Elaboración de informes trimestrales, semestrales y anuales PAO (por informe)</v>
      </c>
      <c r="G4763" s="1" t="str">
        <f>+'BD1'!G4763</f>
        <v>Administrativa</v>
      </c>
      <c r="H4763" s="1">
        <f>+'BD1'!H4763</f>
        <v>15.33667</v>
      </c>
    </row>
    <row r="4764" spans="1:8">
      <c r="A4764" s="1" t="str">
        <f>+'BD1'!A4764</f>
        <v>Central Oriental</v>
      </c>
      <c r="B4764" s="1" t="str">
        <f>+'BD1'!B4764</f>
        <v>Corralillo</v>
      </c>
      <c r="C4764" s="1" t="str">
        <f>+'BD1'!C4764</f>
        <v>Johan Picado Salmerón</v>
      </c>
      <c r="D4764" s="1">
        <f>+'BD1'!D4764</f>
        <v>6.5</v>
      </c>
      <c r="E4764" s="1" t="str">
        <f>+'BD1'!E4764</f>
        <v>Profesional</v>
      </c>
      <c r="F4764" s="1" t="str">
        <f>+'BD1'!F4764</f>
        <v>Seguimiento a los PAO de los funcionarios a su cargo (por funcionario)</v>
      </c>
      <c r="G4764" s="1" t="str">
        <f>+'BD1'!G4764</f>
        <v>Administrativa</v>
      </c>
      <c r="H4764" s="1" t="str">
        <f>+'BD1'!H4764</f>
        <v>NA</v>
      </c>
    </row>
    <row r="4765" spans="1:8">
      <c r="A4765" s="1" t="str">
        <f>+'BD1'!A4765</f>
        <v>Central Oriental</v>
      </c>
      <c r="B4765" s="1" t="str">
        <f>+'BD1'!B4765</f>
        <v>Corralillo</v>
      </c>
      <c r="C4765" s="1" t="str">
        <f>+'BD1'!C4765</f>
        <v>Johan Picado Salmerón</v>
      </c>
      <c r="D4765" s="1">
        <f>+'BD1'!D4765</f>
        <v>6.5</v>
      </c>
      <c r="E4765" s="1" t="str">
        <f>+'BD1'!E4765</f>
        <v>Profesional</v>
      </c>
      <c r="F4765" s="1" t="str">
        <f>+'BD1'!F4765</f>
        <v>Inscripción y actualización de PYMPA (por productor)</v>
      </c>
      <c r="G4765" s="1" t="str">
        <f>+'BD1'!G4765</f>
        <v>Sustantiva</v>
      </c>
      <c r="H4765" s="1">
        <f>+'BD1'!H4765</f>
        <v>1.605</v>
      </c>
    </row>
    <row r="4766" spans="1:8">
      <c r="A4766" s="1" t="str">
        <f>+'BD1'!A4766</f>
        <v>Central Oriental</v>
      </c>
      <c r="B4766" s="1" t="str">
        <f>+'BD1'!B4766</f>
        <v>Corralillo</v>
      </c>
      <c r="C4766" s="1" t="str">
        <f>+'BD1'!C4766</f>
        <v>Johan Picado Salmerón</v>
      </c>
      <c r="D4766" s="1">
        <f>+'BD1'!D4766</f>
        <v>6.5</v>
      </c>
      <c r="E4766" s="1" t="str">
        <f>+'BD1'!E4766</f>
        <v>Profesional</v>
      </c>
      <c r="F4766" s="1" t="str">
        <f>+'BD1'!F4766</f>
        <v>Certificaciones para la Declaración de Bienes Inmuebles ante las municipalidades (por trámite)</v>
      </c>
      <c r="G4766" s="1" t="str">
        <f>+'BD1'!G4766</f>
        <v>Sustantiva</v>
      </c>
      <c r="H4766" s="1" t="str">
        <f>+'BD1'!H4766</f>
        <v>NA</v>
      </c>
    </row>
    <row r="4767" spans="1:8">
      <c r="A4767" s="1" t="str">
        <f>+'BD1'!A4767</f>
        <v>Central Oriental</v>
      </c>
      <c r="B4767" s="1" t="str">
        <f>+'BD1'!B4767</f>
        <v>Corralillo</v>
      </c>
      <c r="C4767" s="1" t="str">
        <f>+'BD1'!C4767</f>
        <v>Johan Picado Salmerón</v>
      </c>
      <c r="D4767" s="1">
        <f>+'BD1'!D4767</f>
        <v>6.5</v>
      </c>
      <c r="E4767" s="1" t="str">
        <f>+'BD1'!E4767</f>
        <v>Profesional</v>
      </c>
      <c r="F4767" s="1" t="str">
        <f>+'BD1'!F4767</f>
        <v>Participación en reuniones EREA (por reunión)</v>
      </c>
      <c r="G4767" s="1" t="str">
        <f>+'BD1'!G4767</f>
        <v>Administrativa</v>
      </c>
      <c r="H4767" s="1">
        <f>+'BD1'!H4767</f>
        <v>6.5983299999999998</v>
      </c>
    </row>
    <row r="4768" spans="1:8">
      <c r="A4768" s="1" t="str">
        <f>+'BD1'!A4768</f>
        <v>Central Oriental</v>
      </c>
      <c r="B4768" s="1" t="str">
        <f>+'BD1'!B4768</f>
        <v>Corralillo</v>
      </c>
      <c r="C4768" s="1" t="str">
        <f>+'BD1'!C4768</f>
        <v>Johan Picado Salmerón</v>
      </c>
      <c r="D4768" s="1">
        <f>+'BD1'!D4768</f>
        <v>6.5</v>
      </c>
      <c r="E4768" s="1" t="str">
        <f>+'BD1'!E4768</f>
        <v>Profesional</v>
      </c>
      <c r="F4768" s="1" t="str">
        <f>+'BD1'!F4768</f>
        <v>Participación en grupos técnicos o comisiones (por reunión)</v>
      </c>
      <c r="G4768" s="1" t="str">
        <f>+'BD1'!G4768</f>
        <v>Sustantiva</v>
      </c>
      <c r="H4768" s="1">
        <f>+'BD1'!H4768</f>
        <v>6.5983299999999998</v>
      </c>
    </row>
    <row r="4769" spans="1:8">
      <c r="A4769" s="1" t="str">
        <f>+'BD1'!A4769</f>
        <v>Central Oriental</v>
      </c>
      <c r="B4769" s="1" t="str">
        <f>+'BD1'!B4769</f>
        <v>Corralillo</v>
      </c>
      <c r="C4769" s="1" t="str">
        <f>+'BD1'!C4769</f>
        <v>Johan Picado Salmerón</v>
      </c>
      <c r="D4769" s="1">
        <f>+'BD1'!D4769</f>
        <v>6.5</v>
      </c>
      <c r="E4769" s="1" t="str">
        <f>+'BD1'!E4769</f>
        <v>Profesional</v>
      </c>
      <c r="F4769" s="1" t="str">
        <f>+'BD1'!F4769</f>
        <v>Participación en capacitaciones técnicas (por capacitación)</v>
      </c>
      <c r="G4769" s="1" t="str">
        <f>+'BD1'!G4769</f>
        <v>Administrativa</v>
      </c>
      <c r="H4769" s="1">
        <f>+'BD1'!H4769</f>
        <v>7.49</v>
      </c>
    </row>
    <row r="4770" spans="1:8">
      <c r="A4770" s="1" t="str">
        <f>+'BD1'!A4770</f>
        <v>Central Oriental</v>
      </c>
      <c r="B4770" s="1" t="str">
        <f>+'BD1'!B4770</f>
        <v>Corralillo</v>
      </c>
      <c r="C4770" s="1" t="str">
        <f>+'BD1'!C4770</f>
        <v>Johan Picado Salmerón</v>
      </c>
      <c r="D4770" s="1">
        <f>+'BD1'!D4770</f>
        <v>6.5</v>
      </c>
      <c r="E4770" s="1" t="str">
        <f>+'BD1'!E4770</f>
        <v>Profesional</v>
      </c>
      <c r="F4770" s="1" t="str">
        <f>+'BD1'!F4770</f>
        <v xml:space="preserve">Participación en charlas y sesiones técnicas, de trabajo y de actualización de conocimiento (por evento) </v>
      </c>
      <c r="G4770" s="1" t="str">
        <f>+'BD1'!G4770</f>
        <v>Administrativa</v>
      </c>
      <c r="H4770" s="1">
        <f>+'BD1'!H4770</f>
        <v>7.49</v>
      </c>
    </row>
    <row r="4771" spans="1:8">
      <c r="A4771" s="1" t="str">
        <f>+'BD1'!A4771</f>
        <v>Central Oriental</v>
      </c>
      <c r="B4771" s="1" t="str">
        <f>+'BD1'!B4771</f>
        <v>Corralillo</v>
      </c>
      <c r="C4771" s="1" t="str">
        <f>+'BD1'!C4771</f>
        <v>Johan Picado Salmerón</v>
      </c>
      <c r="D4771" s="1">
        <f>+'BD1'!D4771</f>
        <v>6.5</v>
      </c>
      <c r="E4771" s="1" t="str">
        <f>+'BD1'!E4771</f>
        <v>Profesional</v>
      </c>
      <c r="F4771" s="1" t="str">
        <f>+'BD1'!F4771</f>
        <v>Aplicación de censos y apoyo en sondeo de precios de insumos agropecuarios (por censo o sondeo)</v>
      </c>
      <c r="G4771" s="1" t="str">
        <f>+'BD1'!G4771</f>
        <v>Sustantiva</v>
      </c>
      <c r="H4771" s="1">
        <f>+'BD1'!H4771</f>
        <v>79.180000000000007</v>
      </c>
    </row>
    <row r="4772" spans="1:8">
      <c r="A4772" s="1" t="str">
        <f>+'BD1'!A4772</f>
        <v>Central Oriental</v>
      </c>
      <c r="B4772" s="1" t="str">
        <f>+'BD1'!B4772</f>
        <v>Corralillo</v>
      </c>
      <c r="C4772" s="1" t="str">
        <f>+'BD1'!C4772</f>
        <v>Johan Picado Salmerón</v>
      </c>
      <c r="D4772" s="1">
        <f>+'BD1'!D4772</f>
        <v>6.5</v>
      </c>
      <c r="E4772" s="1" t="str">
        <f>+'BD1'!E4772</f>
        <v>Profesional</v>
      </c>
      <c r="F4772" s="1" t="str">
        <f>+'BD1'!F4772</f>
        <v>Coordinación de acciones entre dependencias del MAG (por acción de cordinación)</v>
      </c>
      <c r="G4772" s="1" t="str">
        <f>+'BD1'!G4772</f>
        <v>Administrativa</v>
      </c>
      <c r="H4772" s="1">
        <f>+'BD1'!H4772</f>
        <v>2.14</v>
      </c>
    </row>
    <row r="4773" spans="1:8">
      <c r="A4773" s="1" t="str">
        <f>+'BD1'!A4773</f>
        <v>Central Oriental</v>
      </c>
      <c r="B4773" s="1" t="str">
        <f>+'BD1'!B4773</f>
        <v>Corralillo</v>
      </c>
      <c r="C4773" s="1" t="str">
        <f>+'BD1'!C4773</f>
        <v>Johan Picado Salmerón</v>
      </c>
      <c r="D4773" s="1">
        <f>+'BD1'!D4773</f>
        <v>6.5</v>
      </c>
      <c r="E4773" s="1" t="str">
        <f>+'BD1'!E4773</f>
        <v>Profesional</v>
      </c>
      <c r="F4773" s="1" t="str">
        <f>+'BD1'!F4773</f>
        <v>Otorgamiento de permisos para quemas agropecuarias (por trámite)</v>
      </c>
      <c r="G4773" s="1" t="str">
        <f>+'BD1'!G4773</f>
        <v>Sustantiva</v>
      </c>
      <c r="H4773" s="1" t="str">
        <f>+'BD1'!H4773</f>
        <v>NA</v>
      </c>
    </row>
    <row r="4774" spans="1:8">
      <c r="A4774" s="1" t="str">
        <f>+'BD1'!A4774</f>
        <v>Central Oriental</v>
      </c>
      <c r="B4774" s="1" t="str">
        <f>+'BD1'!B4774</f>
        <v>Corralillo</v>
      </c>
      <c r="C4774" s="1" t="str">
        <f>+'BD1'!C4774</f>
        <v>Johan Picado Salmerón</v>
      </c>
      <c r="D4774" s="1">
        <f>+'BD1'!D4774</f>
        <v>6.5</v>
      </c>
      <c r="E4774" s="1" t="str">
        <f>+'BD1'!E4774</f>
        <v>Profesional</v>
      </c>
      <c r="F4774" s="1" t="str">
        <f>+'BD1'!F4774</f>
        <v>Elaboración de Autoevaluación en Control Interno (acumulado efectivo por aplicación de la autoevaluación)</v>
      </c>
      <c r="G4774" s="1" t="str">
        <f>+'BD1'!G4774</f>
        <v>Administrativa</v>
      </c>
      <c r="H4774" s="1">
        <f>+'BD1'!H4774</f>
        <v>5.35</v>
      </c>
    </row>
    <row r="4775" spans="1:8">
      <c r="A4775" s="1" t="str">
        <f>+'BD1'!A4775</f>
        <v>Central Oriental</v>
      </c>
      <c r="B4775" s="1" t="str">
        <f>+'BD1'!B4775</f>
        <v>Corralillo</v>
      </c>
      <c r="C4775" s="1" t="str">
        <f>+'BD1'!C4775</f>
        <v>Johan Picado Salmerón</v>
      </c>
      <c r="D4775" s="1">
        <f>+'BD1'!D4775</f>
        <v>6.5</v>
      </c>
      <c r="E4775" s="1" t="str">
        <f>+'BD1'!E4775</f>
        <v>Profesional</v>
      </c>
      <c r="F4775" s="1" t="str">
        <f>+'BD1'!F4775</f>
        <v>Determinación y evaluación de riesgos en SEVRIMAG (acumulado efectivo por aplicación del SEVRIMAG)</v>
      </c>
      <c r="G4775" s="1" t="str">
        <f>+'BD1'!G4775</f>
        <v>Administrativa</v>
      </c>
      <c r="H4775" s="1">
        <f>+'BD1'!H4775</f>
        <v>5.35</v>
      </c>
    </row>
    <row r="4776" spans="1:8">
      <c r="A4776" s="1" t="str">
        <f>+'BD1'!A4776</f>
        <v>Central Oriental</v>
      </c>
      <c r="B4776" s="1" t="str">
        <f>+'BD1'!B4776</f>
        <v>Corralillo</v>
      </c>
      <c r="C4776" s="1" t="str">
        <f>+'BD1'!C4776</f>
        <v>Johan Picado Salmerón</v>
      </c>
      <c r="D4776" s="1">
        <f>+'BD1'!D4776</f>
        <v>6.5</v>
      </c>
      <c r="E4776" s="1" t="str">
        <f>+'BD1'!E4776</f>
        <v>Profesional</v>
      </c>
      <c r="F4776" s="1" t="str">
        <f>+'BD1'!F4776</f>
        <v>Seguimiento a plan de mitigación de riesgos en SEVRIMAG (acumulado efectivo por seguimiento)</v>
      </c>
      <c r="G4776" s="1" t="str">
        <f>+'BD1'!G4776</f>
        <v>Administrativa</v>
      </c>
      <c r="H4776" s="1" t="str">
        <f>+'BD1'!H4776</f>
        <v>NA</v>
      </c>
    </row>
    <row r="4777" spans="1:8">
      <c r="A4777" s="1" t="str">
        <f>+'BD1'!A4777</f>
        <v>Central Oriental</v>
      </c>
      <c r="B4777" s="1" t="str">
        <f>+'BD1'!B4777</f>
        <v>Corralillo</v>
      </c>
      <c r="C4777" s="1" t="str">
        <f>+'BD1'!C4777</f>
        <v>Johan Picado Salmerón</v>
      </c>
      <c r="D4777" s="1">
        <f>+'BD1'!D4777</f>
        <v>6.5</v>
      </c>
      <c r="E4777" s="1" t="str">
        <f>+'BD1'!E4777</f>
        <v>Profesional</v>
      </c>
      <c r="F4777" s="1" t="str">
        <f>+'BD1'!F4777</f>
        <v>Seguimiento a plan de mejora de la Autoevaluación en Control Interno (acumulado efectivo por seguimiento)</v>
      </c>
      <c r="G4777" s="1" t="str">
        <f>+'BD1'!G4777</f>
        <v>Administrativa</v>
      </c>
      <c r="H4777" s="1" t="str">
        <f>+'BD1'!H4777</f>
        <v>NA</v>
      </c>
    </row>
    <row r="4778" spans="1:8">
      <c r="A4778" s="1" t="str">
        <f>+'BD1'!A4778</f>
        <v>Central Oriental</v>
      </c>
      <c r="B4778" s="1" t="str">
        <f>+'BD1'!B4778</f>
        <v>Corralillo</v>
      </c>
      <c r="C4778" s="1" t="str">
        <f>+'BD1'!C4778</f>
        <v>Johan Picado Salmerón</v>
      </c>
      <c r="D4778" s="1">
        <f>+'BD1'!D4778</f>
        <v>6.5</v>
      </c>
      <c r="E4778" s="1" t="str">
        <f>+'BD1'!E4778</f>
        <v>Profesional</v>
      </c>
      <c r="F4778" s="1" t="str">
        <f>+'BD1'!F4778</f>
        <v>Reuniones de personal AEA (por reunión)</v>
      </c>
      <c r="G4778" s="1" t="str">
        <f>+'BD1'!G4778</f>
        <v>Administrativa</v>
      </c>
      <c r="H4778" s="1">
        <f>+'BD1'!H4778</f>
        <v>2.14</v>
      </c>
    </row>
    <row r="4779" spans="1:8">
      <c r="A4779" s="1" t="str">
        <f>+'BD1'!A4779</f>
        <v>Central Oriental</v>
      </c>
      <c r="B4779" s="1" t="str">
        <f>+'BD1'!B4779</f>
        <v>Corralillo</v>
      </c>
      <c r="C4779" s="1" t="str">
        <f>+'BD1'!C4779</f>
        <v>Johan Picado Salmerón</v>
      </c>
      <c r="D4779" s="1">
        <f>+'BD1'!D4779</f>
        <v>6.5</v>
      </c>
      <c r="E4779" s="1" t="str">
        <f>+'BD1'!E4779</f>
        <v>Profesional</v>
      </c>
      <c r="F4779" s="1" t="str">
        <f>+'BD1'!F4779</f>
        <v>Actualización del sistema de gestión documental y archivo (tiempo efectivo por día)</v>
      </c>
      <c r="G4779" s="1" t="str">
        <f>+'BD1'!G4779</f>
        <v>Administrativa</v>
      </c>
      <c r="H4779" s="1" t="str">
        <f>+'BD1'!H4779</f>
        <v>NA</v>
      </c>
    </row>
    <row r="4780" spans="1:8">
      <c r="A4780" s="1" t="str">
        <f>+'BD1'!A4780</f>
        <v>Central Oriental</v>
      </c>
      <c r="B4780" s="1" t="str">
        <f>+'BD1'!B4780</f>
        <v>Corralillo</v>
      </c>
      <c r="C4780" s="1" t="str">
        <f>+'BD1'!C4780</f>
        <v>Johan Picado Salmerón</v>
      </c>
      <c r="D4780" s="1">
        <f>+'BD1'!D4780</f>
        <v>6.5</v>
      </c>
      <c r="E4780" s="1" t="str">
        <f>+'BD1'!E4780</f>
        <v>Profesional</v>
      </c>
      <c r="F4780" s="1" t="str">
        <f>+'BD1'!F4780</f>
        <v>Actualización del sistema SisDNEA (por productor)</v>
      </c>
      <c r="G4780" s="1" t="str">
        <f>+'BD1'!G4780</f>
        <v>Administrativa</v>
      </c>
      <c r="H4780" s="1">
        <f>+'BD1'!H4780</f>
        <v>2.14</v>
      </c>
    </row>
    <row r="4781" spans="1:8">
      <c r="A4781" s="1" t="str">
        <f>+'BD1'!A4781</f>
        <v>Central Oriental</v>
      </c>
      <c r="B4781" s="1" t="str">
        <f>+'BD1'!B4781</f>
        <v>Corralillo</v>
      </c>
      <c r="C4781" s="1" t="str">
        <f>+'BD1'!C4781</f>
        <v>Johan Picado Salmerón</v>
      </c>
      <c r="D4781" s="1">
        <f>+'BD1'!D4781</f>
        <v>6.5</v>
      </c>
      <c r="E4781" s="1" t="str">
        <f>+'BD1'!E4781</f>
        <v>Profesional</v>
      </c>
      <c r="F4781" s="1" t="str">
        <f>+'BD1'!F4781</f>
        <v>Seguimiento semestral de la determinación de expectativas (por seguimiento)</v>
      </c>
      <c r="G4781" s="1" t="str">
        <f>+'BD1'!G4781</f>
        <v>Administrativa</v>
      </c>
      <c r="H4781" s="1">
        <f>+'BD1'!H4781</f>
        <v>3.21</v>
      </c>
    </row>
    <row r="4782" spans="1:8">
      <c r="A4782" s="1" t="str">
        <f>+'BD1'!A4782</f>
        <v>Central Oriental</v>
      </c>
      <c r="B4782" s="1" t="str">
        <f>+'BD1'!B4782</f>
        <v>Corralillo</v>
      </c>
      <c r="C4782" s="1" t="str">
        <f>+'BD1'!C4782</f>
        <v>Johan Picado Salmerón</v>
      </c>
      <c r="D4782" s="1">
        <f>+'BD1'!D4782</f>
        <v>6.5</v>
      </c>
      <c r="E4782" s="1" t="str">
        <f>+'BD1'!E4782</f>
        <v>Profesional</v>
      </c>
      <c r="F4782" s="1" t="str">
        <f>+'BD1'!F4782</f>
        <v>Elaboración de la evaluación del desempeño (por reunión)</v>
      </c>
      <c r="G4782" s="1" t="str">
        <f>+'BD1'!G4782</f>
        <v>Administrativa</v>
      </c>
      <c r="H4782" s="1">
        <f>+'BD1'!H4782</f>
        <v>1.605</v>
      </c>
    </row>
    <row r="4783" spans="1:8">
      <c r="A4783" s="1" t="str">
        <f>+'BD1'!A4783</f>
        <v>Central Oriental</v>
      </c>
      <c r="B4783" s="1" t="str">
        <f>+'BD1'!B4783</f>
        <v>Corralillo</v>
      </c>
      <c r="C4783" s="1" t="str">
        <f>+'BD1'!C4783</f>
        <v>Johan Picado Salmerón</v>
      </c>
      <c r="D4783" s="1">
        <f>+'BD1'!D4783</f>
        <v>6.5</v>
      </c>
      <c r="E4783" s="1" t="str">
        <f>+'BD1'!E4783</f>
        <v>Profesional</v>
      </c>
      <c r="F4783" s="1" t="str">
        <f>+'BD1'!F4783</f>
        <v>Elaboración de inventarios de equipos, materiales e insumos (tiempo efectivo por día)</v>
      </c>
      <c r="G4783" s="1" t="str">
        <f>+'BD1'!G4783</f>
        <v>Administrativa</v>
      </c>
      <c r="H4783" s="1" t="str">
        <f>+'BD1'!H4783</f>
        <v>NA</v>
      </c>
    </row>
    <row r="4784" spans="1:8">
      <c r="A4784" s="1" t="str">
        <f>+'BD1'!A4784</f>
        <v>Central Oriental</v>
      </c>
      <c r="B4784" s="1" t="str">
        <f>+'BD1'!B4784</f>
        <v>Corralillo</v>
      </c>
      <c r="C4784" s="1" t="str">
        <f>+'BD1'!C4784</f>
        <v>Johan Picado Salmerón</v>
      </c>
      <c r="D4784" s="1">
        <f>+'BD1'!D4784</f>
        <v>6.5</v>
      </c>
      <c r="E4784" s="1" t="str">
        <f>+'BD1'!E4784</f>
        <v>Profesional</v>
      </c>
      <c r="F4784" s="1" t="str">
        <f>+'BD1'!F4784</f>
        <v>Atención de emergencias</v>
      </c>
      <c r="G4784" s="1" t="str">
        <f>+'BD1'!G4784</f>
        <v>Sustantiva</v>
      </c>
      <c r="H4784" s="1" t="str">
        <f>+'BD1'!H4784</f>
        <v>NA</v>
      </c>
    </row>
    <row r="4785" spans="1:8">
      <c r="A4785" s="1" t="str">
        <f>+'BD1'!A4785</f>
        <v>Central Oriental</v>
      </c>
      <c r="B4785" s="1" t="str">
        <f>+'BD1'!B4785</f>
        <v>Corralillo</v>
      </c>
      <c r="C4785" s="1" t="str">
        <f>+'BD1'!C4785</f>
        <v>Johan Picado Salmerón</v>
      </c>
      <c r="D4785" s="1">
        <f>+'BD1'!D4785</f>
        <v>6.5</v>
      </c>
      <c r="E4785" s="1" t="str">
        <f>+'BD1'!E4785</f>
        <v>Profesional</v>
      </c>
      <c r="F4785" s="1" t="str">
        <f>+'BD1'!F4785</f>
        <v>Trazabilidad-visita a finca (por productor)</v>
      </c>
      <c r="G4785" s="1" t="str">
        <f>+'BD1'!G4785</f>
        <v>Sustantiva</v>
      </c>
      <c r="H4785" s="1">
        <f>+'BD1'!H4785</f>
        <v>11.234999999999999</v>
      </c>
    </row>
    <row r="4786" spans="1:8">
      <c r="A4786" s="1" t="str">
        <f>+'BD1'!A4786</f>
        <v>Central Oriental</v>
      </c>
      <c r="B4786" s="1" t="str">
        <f>+'BD1'!B4786</f>
        <v>Corralillo</v>
      </c>
      <c r="C4786" s="1" t="str">
        <f>+'BD1'!C4786</f>
        <v>Johan Picado Salmerón</v>
      </c>
      <c r="D4786" s="1">
        <f>+'BD1'!D4786</f>
        <v>6.5</v>
      </c>
      <c r="E4786" s="1" t="str">
        <f>+'BD1'!E4786</f>
        <v>Profesional</v>
      </c>
      <c r="F4786" s="1" t="str">
        <f>+'BD1'!F4786</f>
        <v>Trazabilidad-inclusión en sistema TrazarAgro (por productor)</v>
      </c>
      <c r="G4786" s="1" t="str">
        <f>+'BD1'!G4786</f>
        <v>Sustantiva</v>
      </c>
      <c r="H4786" s="1" t="str">
        <f>+'BD1'!H4786</f>
        <v>NA</v>
      </c>
    </row>
    <row r="4787" spans="1:8">
      <c r="A4787" s="1" t="str">
        <f>+'BD1'!A4787</f>
        <v>Central Oriental</v>
      </c>
      <c r="B4787" s="1" t="str">
        <f>+'BD1'!B4787</f>
        <v>Corralillo</v>
      </c>
      <c r="C4787" s="1" t="str">
        <f>+'BD1'!C4787</f>
        <v>Johan Picado Salmerón</v>
      </c>
      <c r="D4787" s="1">
        <f>+'BD1'!D4787</f>
        <v>6.5</v>
      </c>
      <c r="E4787" s="1" t="str">
        <f>+'BD1'!E4787</f>
        <v>Profesional</v>
      </c>
      <c r="F4787" s="1" t="str">
        <f>+'BD1'!F4787</f>
        <v>Atención al gusano barrenador (por productor)</v>
      </c>
      <c r="G4787" s="1" t="str">
        <f>+'BD1'!G4787</f>
        <v>Sustantiva</v>
      </c>
      <c r="H4787" s="1">
        <f>+'BD1'!H4787</f>
        <v>1.605</v>
      </c>
    </row>
    <row r="4788" spans="1:8">
      <c r="A4788" s="1" t="str">
        <f>+'BD1'!A4788</f>
        <v>Central Oriental</v>
      </c>
      <c r="B4788" s="1" t="str">
        <f>+'BD1'!B4788</f>
        <v>Corralillo</v>
      </c>
      <c r="C4788" s="1" t="str">
        <f>+'BD1'!C4788</f>
        <v>Johan Picado Salmerón</v>
      </c>
      <c r="D4788" s="1">
        <f>+'BD1'!D4788</f>
        <v>6.5</v>
      </c>
      <c r="E4788" s="1" t="str">
        <f>+'BD1'!E4788</f>
        <v>Profesional</v>
      </c>
      <c r="F4788" s="1" t="str">
        <f>+'BD1'!F4788</f>
        <v>Atención en oficina (por usuario)</v>
      </c>
      <c r="G4788" s="1" t="str">
        <f>+'BD1'!G4788</f>
        <v>Sustantiva</v>
      </c>
      <c r="H4788" s="1">
        <f>+'BD1'!H4788</f>
        <v>1.605</v>
      </c>
    </row>
    <row r="4789" spans="1:8">
      <c r="A4789" s="1" t="str">
        <f>+'BD1'!A4789</f>
        <v>Central Oriental</v>
      </c>
      <c r="B4789" s="1" t="str">
        <f>+'BD1'!B4789</f>
        <v>Corralillo</v>
      </c>
      <c r="C4789" s="1" t="str">
        <f>+'BD1'!C4789</f>
        <v>Johan Picado Salmerón</v>
      </c>
      <c r="D4789" s="1">
        <f>+'BD1'!D4789</f>
        <v>6.5</v>
      </c>
      <c r="E4789" s="1" t="str">
        <f>+'BD1'!E4789</f>
        <v>Profesional</v>
      </c>
      <c r="F4789" s="1" t="str">
        <f>+'BD1'!F4789</f>
        <v>Búsqueda de nuevos productores (por productor)</v>
      </c>
      <c r="G4789" s="1" t="str">
        <f>+'BD1'!G4789</f>
        <v>Sustantiva</v>
      </c>
      <c r="H4789" s="1">
        <f>+'BD1'!H4789</f>
        <v>6.42</v>
      </c>
    </row>
    <row r="4790" spans="1:8">
      <c r="A4790" s="1" t="str">
        <f>+'BD1'!A4790</f>
        <v>Central Oriental</v>
      </c>
      <c r="B4790" s="1" t="str">
        <f>+'BD1'!B4790</f>
        <v>Dota</v>
      </c>
      <c r="C4790" s="1" t="str">
        <f>+'BD1'!C4790</f>
        <v>Camilo Josué Granados Segura</v>
      </c>
      <c r="D4790" s="1">
        <f>+'BD1'!D4790</f>
        <v>0.58333333333333337</v>
      </c>
      <c r="E4790" s="1" t="str">
        <f>+'BD1'!E4790</f>
        <v>Técnico</v>
      </c>
      <c r="F4790" s="1" t="str">
        <f>+'BD1'!F4790</f>
        <v>Elaboración del diagnóstico y plan de finca de manejo a personas productoras (por productor)</v>
      </c>
      <c r="G4790" s="1" t="str">
        <f>+'BD1'!G4790</f>
        <v>Sustantiva</v>
      </c>
      <c r="H4790" s="1">
        <f>+'BD1'!H4790</f>
        <v>2.18458</v>
      </c>
    </row>
    <row r="4791" spans="1:8">
      <c r="A4791" s="1" t="str">
        <f>+'BD1'!A4791</f>
        <v>Central Oriental</v>
      </c>
      <c r="B4791" s="1" t="str">
        <f>+'BD1'!B4791</f>
        <v>Dota</v>
      </c>
      <c r="C4791" s="1" t="str">
        <f>+'BD1'!C4791</f>
        <v>Camilo Josué Granados Segura</v>
      </c>
      <c r="D4791" s="1">
        <f>+'BD1'!D4791</f>
        <v>0.58333333333333337</v>
      </c>
      <c r="E4791" s="1" t="str">
        <f>+'BD1'!E4791</f>
        <v>Técnico</v>
      </c>
      <c r="F4791" s="1" t="str">
        <f>+'BD1'!F4791</f>
        <v>Asistencia técnica a personas productoras (individual): visitas a finca (por productor)</v>
      </c>
      <c r="G4791" s="1" t="str">
        <f>+'BD1'!G4791</f>
        <v>Sustantiva</v>
      </c>
      <c r="H4791" s="1">
        <f>+'BD1'!H4791</f>
        <v>2.18458</v>
      </c>
    </row>
    <row r="4792" spans="1:8">
      <c r="A4792" s="1" t="str">
        <f>+'BD1'!A4792</f>
        <v>Central Oriental</v>
      </c>
      <c r="B4792" s="1" t="str">
        <f>+'BD1'!B4792</f>
        <v>Dota</v>
      </c>
      <c r="C4792" s="1" t="str">
        <f>+'BD1'!C4792</f>
        <v>Camilo Josué Granados Segura</v>
      </c>
      <c r="D4792" s="1">
        <f>+'BD1'!D4792</f>
        <v>0.58333333333333337</v>
      </c>
      <c r="E4792" s="1" t="str">
        <f>+'BD1'!E4792</f>
        <v>Técnico</v>
      </c>
      <c r="F4792" s="1" t="str">
        <f>+'BD1'!F4792</f>
        <v>Asistencia técnica a personas productoras (individual): atenciones virtuales y digitales (por productor)</v>
      </c>
      <c r="G4792" s="1" t="str">
        <f>+'BD1'!G4792</f>
        <v>Sustantiva</v>
      </c>
      <c r="H4792" s="1">
        <f>+'BD1'!H4792</f>
        <v>1.64958</v>
      </c>
    </row>
    <row r="4793" spans="1:8">
      <c r="A4793" s="1" t="str">
        <f>+'BD1'!A4793</f>
        <v>Central Oriental</v>
      </c>
      <c r="B4793" s="1" t="str">
        <f>+'BD1'!B4793</f>
        <v>Dota</v>
      </c>
      <c r="C4793" s="1" t="str">
        <f>+'BD1'!C4793</f>
        <v>Camilo Josué Granados Segura</v>
      </c>
      <c r="D4793" s="1">
        <f>+'BD1'!D4793</f>
        <v>0.58333333333333337</v>
      </c>
      <c r="E4793" s="1" t="str">
        <f>+'BD1'!E4793</f>
        <v>Técnico</v>
      </c>
      <c r="F4793" s="1" t="str">
        <f>+'BD1'!F4793</f>
        <v>Asistencia técnica a personas productoras (grupal): día de campo (por día en el evento)</v>
      </c>
      <c r="G4793" s="1" t="str">
        <f>+'BD1'!G4793</f>
        <v>Sustantiva</v>
      </c>
      <c r="H4793" s="1">
        <f>+'BD1'!H4793</f>
        <v>5.35</v>
      </c>
    </row>
    <row r="4794" spans="1:8">
      <c r="A4794" s="1" t="str">
        <f>+'BD1'!A4794</f>
        <v>Central Oriental</v>
      </c>
      <c r="B4794" s="1" t="str">
        <f>+'BD1'!B4794</f>
        <v>Dota</v>
      </c>
      <c r="C4794" s="1" t="str">
        <f>+'BD1'!C4794</f>
        <v>Camilo Josué Granados Segura</v>
      </c>
      <c r="D4794" s="1">
        <f>+'BD1'!D4794</f>
        <v>0.58333333333333337</v>
      </c>
      <c r="E4794" s="1" t="str">
        <f>+'BD1'!E4794</f>
        <v>Técnico</v>
      </c>
      <c r="F4794" s="1" t="str">
        <f>+'BD1'!F4794</f>
        <v>Asistencia técnica a personas productoras (grupal): demostración de métodos (por evento, se puede acumular si la demostración tarda más de un día)</v>
      </c>
      <c r="G4794" s="1" t="str">
        <f>+'BD1'!G4794</f>
        <v>Sustantiva</v>
      </c>
      <c r="H4794" s="1">
        <f>+'BD1'!H4794</f>
        <v>4.28</v>
      </c>
    </row>
    <row r="4795" spans="1:8">
      <c r="A4795" s="1" t="str">
        <f>+'BD1'!A4795</f>
        <v>Central Oriental</v>
      </c>
      <c r="B4795" s="1" t="str">
        <f>+'BD1'!B4795</f>
        <v>Dota</v>
      </c>
      <c r="C4795" s="1" t="str">
        <f>+'BD1'!C4795</f>
        <v>Camilo Josué Granados Segura</v>
      </c>
      <c r="D4795" s="1">
        <f>+'BD1'!D4795</f>
        <v>0.58333333333333337</v>
      </c>
      <c r="E4795" s="1" t="str">
        <f>+'BD1'!E4795</f>
        <v>Técnico</v>
      </c>
      <c r="F4795" s="1" t="str">
        <f>+'BD1'!F4795</f>
        <v>Asistencia técnica a personas productoras (grupal): taller (por taller)</v>
      </c>
      <c r="G4795" s="1" t="str">
        <f>+'BD1'!G4795</f>
        <v>Sustantiva</v>
      </c>
      <c r="H4795" s="1">
        <f>+'BD1'!H4795</f>
        <v>5.35</v>
      </c>
    </row>
    <row r="4796" spans="1:8">
      <c r="A4796" s="1" t="str">
        <f>+'BD1'!A4796</f>
        <v>Central Oriental</v>
      </c>
      <c r="B4796" s="1" t="str">
        <f>+'BD1'!B4796</f>
        <v>Dota</v>
      </c>
      <c r="C4796" s="1" t="str">
        <f>+'BD1'!C4796</f>
        <v>Camilo Josué Granados Segura</v>
      </c>
      <c r="D4796" s="1">
        <f>+'BD1'!D4796</f>
        <v>0.58333333333333337</v>
      </c>
      <c r="E4796" s="1" t="str">
        <f>+'BD1'!E4796</f>
        <v>Técnico</v>
      </c>
      <c r="F4796" s="1" t="str">
        <f>+'BD1'!F4796</f>
        <v>Asistencia técnica a personas productoras (grupal): charlas (por día en el evento)</v>
      </c>
      <c r="G4796" s="1" t="str">
        <f>+'BD1'!G4796</f>
        <v>Sustantiva</v>
      </c>
      <c r="H4796" s="1">
        <f>+'BD1'!H4796</f>
        <v>5.35</v>
      </c>
    </row>
    <row r="4797" spans="1:8">
      <c r="A4797" s="1" t="str">
        <f>+'BD1'!A4797</f>
        <v>Central Oriental</v>
      </c>
      <c r="B4797" s="1" t="str">
        <f>+'BD1'!B4797</f>
        <v>Dota</v>
      </c>
      <c r="C4797" s="1" t="str">
        <f>+'BD1'!C4797</f>
        <v>Camilo Josué Granados Segura</v>
      </c>
      <c r="D4797" s="1">
        <f>+'BD1'!D4797</f>
        <v>0.58333333333333337</v>
      </c>
      <c r="E4797" s="1" t="str">
        <f>+'BD1'!E4797</f>
        <v>Técnico</v>
      </c>
      <c r="F4797" s="1" t="str">
        <f>+'BD1'!F4797</f>
        <v>Gestión en capacitaciones con instituciones públicas o privadas (solo gestión de coordinación por evento de capacitación)</v>
      </c>
      <c r="G4797" s="1" t="str">
        <f>+'BD1'!G4797</f>
        <v>Administrativa</v>
      </c>
      <c r="H4797" s="1">
        <f>+'BD1'!H4797</f>
        <v>7.49</v>
      </c>
    </row>
    <row r="4798" spans="1:8">
      <c r="A4798" s="1" t="str">
        <f>+'BD1'!A4798</f>
        <v>Central Oriental</v>
      </c>
      <c r="B4798" s="1" t="str">
        <f>+'BD1'!B4798</f>
        <v>Dota</v>
      </c>
      <c r="C4798" s="1" t="str">
        <f>+'BD1'!C4798</f>
        <v>Camilo Josué Granados Segura</v>
      </c>
      <c r="D4798" s="1">
        <f>+'BD1'!D4798</f>
        <v>0.58333333333333337</v>
      </c>
      <c r="E4798" s="1" t="str">
        <f>+'BD1'!E4798</f>
        <v>Técnico</v>
      </c>
      <c r="F4798" s="1" t="str">
        <f>+'BD1'!F4798</f>
        <v>Aplicación de la herramienta de medición del nivel de gestión empresarial y organizacional (por organización)</v>
      </c>
      <c r="G4798" s="1" t="str">
        <f>+'BD1'!G4798</f>
        <v>Sustantiva</v>
      </c>
      <c r="H4798" s="1" t="str">
        <f>+'BD1'!H4798</f>
        <v>NA</v>
      </c>
    </row>
    <row r="4799" spans="1:8">
      <c r="A4799" s="1" t="str">
        <f>+'BD1'!A4799</f>
        <v>Central Oriental</v>
      </c>
      <c r="B4799" s="1" t="str">
        <f>+'BD1'!B4799</f>
        <v>Dota</v>
      </c>
      <c r="C4799" s="1" t="str">
        <f>+'BD1'!C4799</f>
        <v>Camilo Josué Granados Segura</v>
      </c>
      <c r="D4799" s="1">
        <f>+'BD1'!D4799</f>
        <v>0.58333333333333337</v>
      </c>
      <c r="E4799" s="1" t="str">
        <f>+'BD1'!E4799</f>
        <v>Técnico</v>
      </c>
      <c r="F4799" s="1" t="str">
        <f>+'BD1'!F4799</f>
        <v>Elaboración y ejecución del plan de trabajo (por organización)</v>
      </c>
      <c r="G4799" s="1" t="str">
        <f>+'BD1'!G4799</f>
        <v>Sustantiva</v>
      </c>
      <c r="H4799" s="1" t="str">
        <f>+'BD1'!H4799</f>
        <v>NA</v>
      </c>
    </row>
    <row r="4800" spans="1:8">
      <c r="A4800" s="1" t="str">
        <f>+'BD1'!A4800</f>
        <v>Central Oriental</v>
      </c>
      <c r="B4800" s="1" t="str">
        <f>+'BD1'!B4800</f>
        <v>Dota</v>
      </c>
      <c r="C4800" s="1" t="str">
        <f>+'BD1'!C4800</f>
        <v>Camilo Josué Granados Segura</v>
      </c>
      <c r="D4800" s="1">
        <f>+'BD1'!D4800</f>
        <v>0.58333333333333337</v>
      </c>
      <c r="E4800" s="1" t="str">
        <f>+'BD1'!E4800</f>
        <v>Técnico</v>
      </c>
      <c r="F4800" s="1" t="str">
        <f>+'BD1'!F4800</f>
        <v>Visitas de seguimiento al plan de trabajo (por visita por organización)</v>
      </c>
      <c r="G4800" s="1" t="str">
        <f>+'BD1'!G4800</f>
        <v>Sustantiva</v>
      </c>
      <c r="H4800" s="1" t="str">
        <f>+'BD1'!H4800</f>
        <v>NA</v>
      </c>
    </row>
    <row r="4801" spans="1:8">
      <c r="A4801" s="1" t="str">
        <f>+'BD1'!A4801</f>
        <v>Central Oriental</v>
      </c>
      <c r="B4801" s="1" t="str">
        <f>+'BD1'!B4801</f>
        <v>Dota</v>
      </c>
      <c r="C4801" s="1" t="str">
        <f>+'BD1'!C4801</f>
        <v>Camilo Josué Granados Segura</v>
      </c>
      <c r="D4801" s="1">
        <f>+'BD1'!D4801</f>
        <v>0.58333333333333337</v>
      </c>
      <c r="E4801" s="1" t="str">
        <f>+'BD1'!E4801</f>
        <v>Técnico</v>
      </c>
      <c r="F4801" s="1" t="str">
        <f>+'BD1'!F4801</f>
        <v>Reporte del plan de trabajo anual (por reporte por organización)</v>
      </c>
      <c r="G4801" s="1" t="str">
        <f>+'BD1'!G4801</f>
        <v>Sustantiva</v>
      </c>
      <c r="H4801" s="1" t="str">
        <f>+'BD1'!H4801</f>
        <v>NA</v>
      </c>
    </row>
    <row r="4802" spans="1:8">
      <c r="A4802" s="1" t="str">
        <f>+'BD1'!A4802</f>
        <v>Central Oriental</v>
      </c>
      <c r="B4802" s="1" t="str">
        <f>+'BD1'!B4802</f>
        <v>Dota</v>
      </c>
      <c r="C4802" s="1" t="str">
        <f>+'BD1'!C4802</f>
        <v>Camilo Josué Granados Segura</v>
      </c>
      <c r="D4802" s="1">
        <f>+'BD1'!D4802</f>
        <v>0.58333333333333337</v>
      </c>
      <c r="E4802" s="1" t="str">
        <f>+'BD1'!E4802</f>
        <v>Técnico</v>
      </c>
      <c r="F4802" s="1" t="str">
        <f>+'BD1'!F4802</f>
        <v>NAMA (café): muestreo y toma de datos en finca (por productor)</v>
      </c>
      <c r="G4802" s="1" t="str">
        <f>+'BD1'!G4802</f>
        <v>Sustantiva</v>
      </c>
      <c r="H4802" s="1" t="str">
        <f>+'BD1'!H4802</f>
        <v>NA</v>
      </c>
    </row>
    <row r="4803" spans="1:8">
      <c r="A4803" s="1" t="str">
        <f>+'BD1'!A4803</f>
        <v>Central Oriental</v>
      </c>
      <c r="B4803" s="1" t="str">
        <f>+'BD1'!B4803</f>
        <v>Dota</v>
      </c>
      <c r="C4803" s="1" t="str">
        <f>+'BD1'!C4803</f>
        <v>Camilo Josué Granados Segura</v>
      </c>
      <c r="D4803" s="1">
        <f>+'BD1'!D4803</f>
        <v>0.58333333333333337</v>
      </c>
      <c r="E4803" s="1" t="str">
        <f>+'BD1'!E4803</f>
        <v>Técnico</v>
      </c>
      <c r="F4803" s="1" t="str">
        <f>+'BD1'!F4803</f>
        <v>NAMA (café): inclusión de datos al SisDNEA (por productor)</v>
      </c>
      <c r="G4803" s="1" t="str">
        <f>+'BD1'!G4803</f>
        <v>Sustantiva</v>
      </c>
      <c r="H4803" s="1" t="str">
        <f>+'BD1'!H4803</f>
        <v>NA</v>
      </c>
    </row>
    <row r="4804" spans="1:8">
      <c r="A4804" s="1" t="str">
        <f>+'BD1'!A4804</f>
        <v>Central Oriental</v>
      </c>
      <c r="B4804" s="1" t="str">
        <f>+'BD1'!B4804</f>
        <v>Dota</v>
      </c>
      <c r="C4804" s="1" t="str">
        <f>+'BD1'!C4804</f>
        <v>Camilo Josué Granados Segura</v>
      </c>
      <c r="D4804" s="1">
        <f>+'BD1'!D4804</f>
        <v>0.58333333333333337</v>
      </c>
      <c r="E4804" s="1" t="str">
        <f>+'BD1'!E4804</f>
        <v>Técnico</v>
      </c>
      <c r="F4804" s="1" t="str">
        <f>+'BD1'!F4804</f>
        <v>NAMA (café): entrega de constancia de verificación del MRV a la persona productora (por productor)</v>
      </c>
      <c r="G4804" s="1" t="str">
        <f>+'BD1'!G4804</f>
        <v>Sustantiva</v>
      </c>
      <c r="H4804" s="1" t="str">
        <f>+'BD1'!H4804</f>
        <v>NA</v>
      </c>
    </row>
    <row r="4805" spans="1:8">
      <c r="A4805" s="1" t="str">
        <f>+'BD1'!A4805</f>
        <v>Central Oriental</v>
      </c>
      <c r="B4805" s="1" t="str">
        <f>+'BD1'!B4805</f>
        <v>Dota</v>
      </c>
      <c r="C4805" s="1" t="str">
        <f>+'BD1'!C4805</f>
        <v>Camilo Josué Granados Segura</v>
      </c>
      <c r="D4805" s="1">
        <f>+'BD1'!D4805</f>
        <v>0.58333333333333337</v>
      </c>
      <c r="E4805" s="1" t="str">
        <f>+'BD1'!E4805</f>
        <v>Técnico</v>
      </c>
      <c r="F4805" s="1" t="str">
        <f>+'BD1'!F4805</f>
        <v>NAMA (ganadería): muestreo y toma de datos en finca (por productor)</v>
      </c>
      <c r="G4805" s="1" t="str">
        <f>+'BD1'!G4805</f>
        <v>Sustantiva</v>
      </c>
      <c r="H4805" s="1">
        <f>+'BD1'!H4805</f>
        <v>5.35</v>
      </c>
    </row>
    <row r="4806" spans="1:8">
      <c r="A4806" s="1" t="str">
        <f>+'BD1'!A4806</f>
        <v>Central Oriental</v>
      </c>
      <c r="B4806" s="1" t="str">
        <f>+'BD1'!B4806</f>
        <v>Dota</v>
      </c>
      <c r="C4806" s="1" t="str">
        <f>+'BD1'!C4806</f>
        <v>Camilo Josué Granados Segura</v>
      </c>
      <c r="D4806" s="1">
        <f>+'BD1'!D4806</f>
        <v>0.58333333333333337</v>
      </c>
      <c r="E4806" s="1" t="str">
        <f>+'BD1'!E4806</f>
        <v>Técnico</v>
      </c>
      <c r="F4806" s="1" t="str">
        <f>+'BD1'!F4806</f>
        <v>NAMA (ganadería): inclusión de datos al SisDNEA (por productor)</v>
      </c>
      <c r="G4806" s="1" t="str">
        <f>+'BD1'!G4806</f>
        <v>Sustantiva</v>
      </c>
      <c r="H4806" s="1">
        <f>+'BD1'!H4806</f>
        <v>4.28</v>
      </c>
    </row>
    <row r="4807" spans="1:8">
      <c r="A4807" s="1" t="str">
        <f>+'BD1'!A4807</f>
        <v>Central Oriental</v>
      </c>
      <c r="B4807" s="1" t="str">
        <f>+'BD1'!B4807</f>
        <v>Dota</v>
      </c>
      <c r="C4807" s="1" t="str">
        <f>+'BD1'!C4807</f>
        <v>Camilo Josué Granados Segura</v>
      </c>
      <c r="D4807" s="1">
        <f>+'BD1'!D4807</f>
        <v>0.58333333333333337</v>
      </c>
      <c r="E4807" s="1" t="str">
        <f>+'BD1'!E4807</f>
        <v>Técnico</v>
      </c>
      <c r="F4807" s="1" t="str">
        <f>+'BD1'!F4807</f>
        <v>NAMA (ganadería): entrega de constancia de verificación del MRV a la persona productora (por productor)</v>
      </c>
      <c r="G4807" s="1" t="str">
        <f>+'BD1'!G4807</f>
        <v>Sustantiva</v>
      </c>
      <c r="H4807" s="1" t="str">
        <f>+'BD1'!H4807</f>
        <v>NA</v>
      </c>
    </row>
    <row r="4808" spans="1:8">
      <c r="A4808" s="1" t="str">
        <f>+'BD1'!A4808</f>
        <v>Central Oriental</v>
      </c>
      <c r="B4808" s="1" t="str">
        <f>+'BD1'!B4808</f>
        <v>Dota</v>
      </c>
      <c r="C4808" s="1" t="str">
        <f>+'BD1'!C4808</f>
        <v>Camilo Josué Granados Segura</v>
      </c>
      <c r="D4808" s="1">
        <f>+'BD1'!D4808</f>
        <v>0.58333333333333337</v>
      </c>
      <c r="E4808" s="1" t="str">
        <f>+'BD1'!E4808</f>
        <v>Técnico</v>
      </c>
      <c r="F4808" s="1" t="str">
        <f>+'BD1'!F4808</f>
        <v>Producción sostenible: elaboración de la herramienta Tu Modelo, en el SisDNEA (por productor)</v>
      </c>
      <c r="G4808" s="1" t="str">
        <f>+'BD1'!G4808</f>
        <v>Sustantiva</v>
      </c>
      <c r="H4808" s="1" t="str">
        <f>+'BD1'!H4808</f>
        <v>NA</v>
      </c>
    </row>
    <row r="4809" spans="1:8">
      <c r="A4809" s="1" t="str">
        <f>+'BD1'!A4809</f>
        <v>Central Oriental</v>
      </c>
      <c r="B4809" s="1" t="str">
        <f>+'BD1'!B4809</f>
        <v>Dota</v>
      </c>
      <c r="C4809" s="1" t="str">
        <f>+'BD1'!C4809</f>
        <v>Camilo Josué Granados Segura</v>
      </c>
      <c r="D4809" s="1">
        <f>+'BD1'!D4809</f>
        <v>0.58333333333333337</v>
      </c>
      <c r="E4809" s="1" t="str">
        <f>+'BD1'!E4809</f>
        <v>Técnico</v>
      </c>
      <c r="F4809" s="1" t="str">
        <f>+'BD1'!F4809</f>
        <v>Producción sostenible: entregar certificado al productor e incluirlo en el expediente físico (por productor)</v>
      </c>
      <c r="G4809" s="1" t="str">
        <f>+'BD1'!G4809</f>
        <v>Sustantiva</v>
      </c>
      <c r="H4809" s="1" t="str">
        <f>+'BD1'!H4809</f>
        <v>NA</v>
      </c>
    </row>
    <row r="4810" spans="1:8">
      <c r="A4810" s="1" t="str">
        <f>+'BD1'!A4810</f>
        <v>Central Oriental</v>
      </c>
      <c r="B4810" s="1" t="str">
        <f>+'BD1'!B4810</f>
        <v>Dota</v>
      </c>
      <c r="C4810" s="1" t="str">
        <f>+'BD1'!C4810</f>
        <v>Camilo Josué Granados Segura</v>
      </c>
      <c r="D4810" s="1">
        <f>+'BD1'!D4810</f>
        <v>0.58333333333333337</v>
      </c>
      <c r="E4810" s="1" t="str">
        <f>+'BD1'!E4810</f>
        <v>Técnico</v>
      </c>
      <c r="F4810" s="1" t="str">
        <f>+'BD1'!F4810</f>
        <v>RBAyP y RBAO: divulgación del programa de incentivos (por acción de divulgación)</v>
      </c>
      <c r="G4810" s="1" t="str">
        <f>+'BD1'!G4810</f>
        <v>Sustantiva</v>
      </c>
      <c r="H4810" s="1" t="str">
        <f>+'BD1'!H4810</f>
        <v>NA</v>
      </c>
    </row>
    <row r="4811" spans="1:8">
      <c r="A4811" s="1" t="str">
        <f>+'BD1'!A4811</f>
        <v>Central Oriental</v>
      </c>
      <c r="B4811" s="1" t="str">
        <f>+'BD1'!B4811</f>
        <v>Dota</v>
      </c>
      <c r="C4811" s="1" t="str">
        <f>+'BD1'!C4811</f>
        <v>Camilo Josué Granados Segura</v>
      </c>
      <c r="D4811" s="1">
        <f>+'BD1'!D4811</f>
        <v>0.58333333333333337</v>
      </c>
      <c r="E4811" s="1" t="str">
        <f>+'BD1'!E4811</f>
        <v>Técnico</v>
      </c>
      <c r="F4811" s="1" t="str">
        <f>+'BD1'!F4811</f>
        <v>RBAyP y RBAO: completar formularios para recibir incentivos económicos (por productor)</v>
      </c>
      <c r="G4811" s="1" t="str">
        <f>+'BD1'!G4811</f>
        <v>Sustantiva</v>
      </c>
      <c r="H4811" s="1" t="str">
        <f>+'BD1'!H4811</f>
        <v>NA</v>
      </c>
    </row>
    <row r="4812" spans="1:8">
      <c r="A4812" s="1" t="str">
        <f>+'BD1'!A4812</f>
        <v>Central Oriental</v>
      </c>
      <c r="B4812" s="1" t="str">
        <f>+'BD1'!B4812</f>
        <v>Dota</v>
      </c>
      <c r="C4812" s="1" t="str">
        <f>+'BD1'!C4812</f>
        <v>Camilo Josué Granados Segura</v>
      </c>
      <c r="D4812" s="1">
        <f>+'BD1'!D4812</f>
        <v>0.58333333333333337</v>
      </c>
      <c r="E4812" s="1" t="str">
        <f>+'BD1'!E4812</f>
        <v>Técnico</v>
      </c>
      <c r="F4812" s="1" t="str">
        <f>+'BD1'!F4812</f>
        <v>RBAyP y RBAO: revisión de las solicitudes del programa de incentivos económicos (por productor)</v>
      </c>
      <c r="G4812" s="1" t="str">
        <f>+'BD1'!G4812</f>
        <v>Sustantiva</v>
      </c>
      <c r="H4812" s="1" t="str">
        <f>+'BD1'!H4812</f>
        <v>NA</v>
      </c>
    </row>
    <row r="4813" spans="1:8">
      <c r="A4813" s="1" t="str">
        <f>+'BD1'!A4813</f>
        <v>Central Oriental</v>
      </c>
      <c r="B4813" s="1" t="str">
        <f>+'BD1'!B4813</f>
        <v>Dota</v>
      </c>
      <c r="C4813" s="1" t="str">
        <f>+'BD1'!C4813</f>
        <v>Camilo Josué Granados Segura</v>
      </c>
      <c r="D4813" s="1">
        <f>+'BD1'!D4813</f>
        <v>0.58333333333333337</v>
      </c>
      <c r="E4813" s="1" t="str">
        <f>+'BD1'!E4813</f>
        <v>Técnico</v>
      </c>
      <c r="F4813" s="1" t="str">
        <f>+'BD1'!F4813</f>
        <v>RBAyP y RBAO: visita a finca para verificación (por visita por productor)</v>
      </c>
      <c r="G4813" s="1" t="str">
        <f>+'BD1'!G4813</f>
        <v>Sustantiva</v>
      </c>
      <c r="H4813" s="1" t="str">
        <f>+'BD1'!H4813</f>
        <v>NA</v>
      </c>
    </row>
    <row r="4814" spans="1:8">
      <c r="A4814" s="1" t="str">
        <f>+'BD1'!A4814</f>
        <v>Central Oriental</v>
      </c>
      <c r="B4814" s="1" t="str">
        <f>+'BD1'!B4814</f>
        <v>Dota</v>
      </c>
      <c r="C4814" s="1" t="str">
        <f>+'BD1'!C4814</f>
        <v>Camilo Josué Granados Segura</v>
      </c>
      <c r="D4814" s="1">
        <f>+'BD1'!D4814</f>
        <v>0.58333333333333337</v>
      </c>
      <c r="E4814" s="1" t="str">
        <f>+'BD1'!E4814</f>
        <v>Técnico</v>
      </c>
      <c r="F4814" s="1" t="str">
        <f>+'BD1'!F4814</f>
        <v>Productores ocasionales: asistencia técnica individual (por productor)</v>
      </c>
      <c r="G4814" s="1" t="str">
        <f>+'BD1'!G4814</f>
        <v>Sustantiva</v>
      </c>
      <c r="H4814" s="1">
        <f>+'BD1'!H4814</f>
        <v>5.35</v>
      </c>
    </row>
    <row r="4815" spans="1:8">
      <c r="A4815" s="1" t="str">
        <f>+'BD1'!A4815</f>
        <v>Central Oriental</v>
      </c>
      <c r="B4815" s="1" t="str">
        <f>+'BD1'!B4815</f>
        <v>Dota</v>
      </c>
      <c r="C4815" s="1" t="str">
        <f>+'BD1'!C4815</f>
        <v>Camilo Josué Granados Segura</v>
      </c>
      <c r="D4815" s="1">
        <f>+'BD1'!D4815</f>
        <v>0.58333333333333337</v>
      </c>
      <c r="E4815" s="1" t="str">
        <f>+'BD1'!E4815</f>
        <v>Técnico</v>
      </c>
      <c r="F4815" s="1" t="str">
        <f>+'BD1'!F4815</f>
        <v>Productores ocasionales: asistencia técnica grupal (por asistencia a grupo)</v>
      </c>
      <c r="G4815" s="1" t="str">
        <f>+'BD1'!G4815</f>
        <v>Sustantiva</v>
      </c>
      <c r="H4815" s="1" t="str">
        <f>+'BD1'!H4815</f>
        <v>NA</v>
      </c>
    </row>
    <row r="4816" spans="1:8">
      <c r="A4816" s="1" t="str">
        <f>+'BD1'!A4816</f>
        <v>Central Oriental</v>
      </c>
      <c r="B4816" s="1" t="str">
        <f>+'BD1'!B4816</f>
        <v>Dota</v>
      </c>
      <c r="C4816" s="1" t="str">
        <f>+'BD1'!C4816</f>
        <v>Camilo Josué Granados Segura</v>
      </c>
      <c r="D4816" s="1">
        <f>+'BD1'!D4816</f>
        <v>0.58333333333333337</v>
      </c>
      <c r="E4816" s="1" t="str">
        <f>+'BD1'!E4816</f>
        <v>Técnico</v>
      </c>
      <c r="F4816" s="1" t="str">
        <f>+'BD1'!F4816</f>
        <v>Productores ocasionales: servicios de extensión de información digitales y virtuales (por productor)</v>
      </c>
      <c r="G4816" s="1" t="str">
        <f>+'BD1'!G4816</f>
        <v>Sustantiva</v>
      </c>
      <c r="H4816" s="1">
        <f>+'BD1'!H4816</f>
        <v>3.21</v>
      </c>
    </row>
    <row r="4817" spans="1:8">
      <c r="A4817" s="1" t="str">
        <f>+'BD1'!A4817</f>
        <v>Central Oriental</v>
      </c>
      <c r="B4817" s="1" t="str">
        <f>+'BD1'!B4817</f>
        <v>Dota</v>
      </c>
      <c r="C4817" s="1" t="str">
        <f>+'BD1'!C4817</f>
        <v>Camilo Josué Granados Segura</v>
      </c>
      <c r="D4817" s="1">
        <f>+'BD1'!D4817</f>
        <v>0.58333333333333337</v>
      </c>
      <c r="E4817" s="1" t="str">
        <f>+'BD1'!E4817</f>
        <v>Técnico</v>
      </c>
      <c r="F4817" s="1" t="str">
        <f>+'BD1'!F4817</f>
        <v>Proyectos financiados con fondos públicos y transferencia MAG: apoyo en la formulación de proyectos de personas productoras (acumulado efectivo por proyecto)</v>
      </c>
      <c r="G4817" s="1" t="str">
        <f>+'BD1'!G4817</f>
        <v>Sustantiva</v>
      </c>
      <c r="H4817" s="1" t="str">
        <f>+'BD1'!H4817</f>
        <v>NA</v>
      </c>
    </row>
    <row r="4818" spans="1:8">
      <c r="A4818" s="1" t="str">
        <f>+'BD1'!A4818</f>
        <v>Central Oriental</v>
      </c>
      <c r="B4818" s="1" t="str">
        <f>+'BD1'!B4818</f>
        <v>Dota</v>
      </c>
      <c r="C4818" s="1" t="str">
        <f>+'BD1'!C4818</f>
        <v>Camilo Josué Granados Segura</v>
      </c>
      <c r="D4818" s="1">
        <f>+'BD1'!D4818</f>
        <v>0.58333333333333337</v>
      </c>
      <c r="E4818" s="1" t="str">
        <f>+'BD1'!E4818</f>
        <v>Técnico</v>
      </c>
      <c r="F4818" s="1" t="str">
        <f>+'BD1'!F4818</f>
        <v>Proyectos financiados con fondos públicos y transferencia MAG: apoyo en la formulación de proyectos de organizaciones (acumulado efectivo por proyecto)</v>
      </c>
      <c r="G4818" s="1" t="str">
        <f>+'BD1'!G4818</f>
        <v>Sustantiva</v>
      </c>
      <c r="H4818" s="1" t="str">
        <f>+'BD1'!H4818</f>
        <v>NA</v>
      </c>
    </row>
    <row r="4819" spans="1:8">
      <c r="A4819" s="1" t="str">
        <f>+'BD1'!A4819</f>
        <v>Central Oriental</v>
      </c>
      <c r="B4819" s="1" t="str">
        <f>+'BD1'!B4819</f>
        <v>Dota</v>
      </c>
      <c r="C4819" s="1" t="str">
        <f>+'BD1'!C4819</f>
        <v>Camilo Josué Granados Segura</v>
      </c>
      <c r="D4819" s="1">
        <f>+'BD1'!D4819</f>
        <v>0.58333333333333337</v>
      </c>
      <c r="E4819" s="1" t="str">
        <f>+'BD1'!E4819</f>
        <v>Técnico</v>
      </c>
      <c r="F4819" s="1" t="str">
        <f>+'BD1'!F4819</f>
        <v>Proyectos financiados con fondos públicos: seguimiento técnico (por visita a proyecto)</v>
      </c>
      <c r="G4819" s="1" t="str">
        <f>+'BD1'!G4819</f>
        <v>Sustantiva</v>
      </c>
      <c r="H4819" s="1" t="str">
        <f>+'BD1'!H4819</f>
        <v>NA</v>
      </c>
    </row>
    <row r="4820" spans="1:8">
      <c r="A4820" s="1" t="str">
        <f>+'BD1'!A4820</f>
        <v>Central Oriental</v>
      </c>
      <c r="B4820" s="1" t="str">
        <f>+'BD1'!B4820</f>
        <v>Dota</v>
      </c>
      <c r="C4820" s="1" t="str">
        <f>+'BD1'!C4820</f>
        <v>Camilo Josué Granados Segura</v>
      </c>
      <c r="D4820" s="1">
        <f>+'BD1'!D4820</f>
        <v>0.58333333333333337</v>
      </c>
      <c r="E4820" s="1" t="str">
        <f>+'BD1'!E4820</f>
        <v>Técnico</v>
      </c>
      <c r="F4820" s="1" t="str">
        <f>+'BD1'!F4820</f>
        <v>Elaboración de informes trimestrales, semestrales y anuales PAO (por informe)</v>
      </c>
      <c r="G4820" s="1" t="str">
        <f>+'BD1'!G4820</f>
        <v>Administrativa</v>
      </c>
      <c r="H4820" s="1">
        <f>+'BD1'!H4820</f>
        <v>8.56</v>
      </c>
    </row>
    <row r="4821" spans="1:8">
      <c r="A4821" s="1" t="str">
        <f>+'BD1'!A4821</f>
        <v>Central Oriental</v>
      </c>
      <c r="B4821" s="1" t="str">
        <f>+'BD1'!B4821</f>
        <v>Dota</v>
      </c>
      <c r="C4821" s="1" t="str">
        <f>+'BD1'!C4821</f>
        <v>Camilo Josué Granados Segura</v>
      </c>
      <c r="D4821" s="1">
        <f>+'BD1'!D4821</f>
        <v>0.58333333333333337</v>
      </c>
      <c r="E4821" s="1" t="str">
        <f>+'BD1'!E4821</f>
        <v>Técnico</v>
      </c>
      <c r="F4821" s="1" t="str">
        <f>+'BD1'!F4821</f>
        <v>Seguimiento a los PAO de los funcionarios a su cargo (por funcionario)</v>
      </c>
      <c r="G4821" s="1" t="str">
        <f>+'BD1'!G4821</f>
        <v>Administrativa</v>
      </c>
      <c r="H4821" s="1" t="str">
        <f>+'BD1'!H4821</f>
        <v>NA</v>
      </c>
    </row>
    <row r="4822" spans="1:8">
      <c r="A4822" s="1" t="str">
        <f>+'BD1'!A4822</f>
        <v>Central Oriental</v>
      </c>
      <c r="B4822" s="1" t="str">
        <f>+'BD1'!B4822</f>
        <v>Dota</v>
      </c>
      <c r="C4822" s="1" t="str">
        <f>+'BD1'!C4822</f>
        <v>Camilo Josué Granados Segura</v>
      </c>
      <c r="D4822" s="1">
        <f>+'BD1'!D4822</f>
        <v>0.58333333333333337</v>
      </c>
      <c r="E4822" s="1" t="str">
        <f>+'BD1'!E4822</f>
        <v>Técnico</v>
      </c>
      <c r="F4822" s="1" t="str">
        <f>+'BD1'!F4822</f>
        <v>Inscripción y actualización de PYMPA (por productor)</v>
      </c>
      <c r="G4822" s="1" t="str">
        <f>+'BD1'!G4822</f>
        <v>Sustantiva</v>
      </c>
      <c r="H4822" s="1">
        <f>+'BD1'!H4822</f>
        <v>1.07</v>
      </c>
    </row>
    <row r="4823" spans="1:8">
      <c r="A4823" s="1" t="str">
        <f>+'BD1'!A4823</f>
        <v>Central Oriental</v>
      </c>
      <c r="B4823" s="1" t="str">
        <f>+'BD1'!B4823</f>
        <v>Dota</v>
      </c>
      <c r="C4823" s="1" t="str">
        <f>+'BD1'!C4823</f>
        <v>Camilo Josué Granados Segura</v>
      </c>
      <c r="D4823" s="1">
        <f>+'BD1'!D4823</f>
        <v>0.58333333333333337</v>
      </c>
      <c r="E4823" s="1" t="str">
        <f>+'BD1'!E4823</f>
        <v>Técnico</v>
      </c>
      <c r="F4823" s="1" t="str">
        <f>+'BD1'!F4823</f>
        <v>Certificaciones para la Declaración de Bienes Inmuebles ante las municipalidades (por trámite)</v>
      </c>
      <c r="G4823" s="1" t="str">
        <f>+'BD1'!G4823</f>
        <v>Sustantiva</v>
      </c>
      <c r="H4823" s="1" t="str">
        <f>+'BD1'!H4823</f>
        <v>NA</v>
      </c>
    </row>
    <row r="4824" spans="1:8">
      <c r="A4824" s="1" t="str">
        <f>+'BD1'!A4824</f>
        <v>Central Oriental</v>
      </c>
      <c r="B4824" s="1" t="str">
        <f>+'BD1'!B4824</f>
        <v>Dota</v>
      </c>
      <c r="C4824" s="1" t="str">
        <f>+'BD1'!C4824</f>
        <v>Camilo Josué Granados Segura</v>
      </c>
      <c r="D4824" s="1">
        <f>+'BD1'!D4824</f>
        <v>0.58333333333333337</v>
      </c>
      <c r="E4824" s="1" t="str">
        <f>+'BD1'!E4824</f>
        <v>Técnico</v>
      </c>
      <c r="F4824" s="1" t="str">
        <f>+'BD1'!F4824</f>
        <v>Participación en reuniones EREA (por reunión)</v>
      </c>
      <c r="G4824" s="1" t="str">
        <f>+'BD1'!G4824</f>
        <v>Administrativa</v>
      </c>
      <c r="H4824" s="1" t="str">
        <f>+'BD1'!H4824</f>
        <v>NA</v>
      </c>
    </row>
    <row r="4825" spans="1:8">
      <c r="A4825" s="1" t="str">
        <f>+'BD1'!A4825</f>
        <v>Central Oriental</v>
      </c>
      <c r="B4825" s="1" t="str">
        <f>+'BD1'!B4825</f>
        <v>Dota</v>
      </c>
      <c r="C4825" s="1" t="str">
        <f>+'BD1'!C4825</f>
        <v>Camilo Josué Granados Segura</v>
      </c>
      <c r="D4825" s="1">
        <f>+'BD1'!D4825</f>
        <v>0.58333333333333337</v>
      </c>
      <c r="E4825" s="1" t="str">
        <f>+'BD1'!E4825</f>
        <v>Técnico</v>
      </c>
      <c r="F4825" s="1" t="str">
        <f>+'BD1'!F4825</f>
        <v>Participación en grupos técnicos o comisiones (por reunión)</v>
      </c>
      <c r="G4825" s="1" t="str">
        <f>+'BD1'!G4825</f>
        <v>Sustantiva</v>
      </c>
      <c r="H4825" s="1">
        <f>+'BD1'!H4825</f>
        <v>5.35</v>
      </c>
    </row>
    <row r="4826" spans="1:8">
      <c r="A4826" s="1" t="str">
        <f>+'BD1'!A4826</f>
        <v>Central Oriental</v>
      </c>
      <c r="B4826" s="1" t="str">
        <f>+'BD1'!B4826</f>
        <v>Dota</v>
      </c>
      <c r="C4826" s="1" t="str">
        <f>+'BD1'!C4826</f>
        <v>Camilo Josué Granados Segura</v>
      </c>
      <c r="D4826" s="1">
        <f>+'BD1'!D4826</f>
        <v>0.58333333333333337</v>
      </c>
      <c r="E4826" s="1" t="str">
        <f>+'BD1'!E4826</f>
        <v>Técnico</v>
      </c>
      <c r="F4826" s="1" t="str">
        <f>+'BD1'!F4826</f>
        <v>Participación en capacitaciones técnicas (por capacitación)</v>
      </c>
      <c r="G4826" s="1" t="str">
        <f>+'BD1'!G4826</f>
        <v>Administrativa</v>
      </c>
      <c r="H4826" s="1">
        <f>+'BD1'!H4826</f>
        <v>6.42</v>
      </c>
    </row>
    <row r="4827" spans="1:8">
      <c r="A4827" s="1" t="str">
        <f>+'BD1'!A4827</f>
        <v>Central Oriental</v>
      </c>
      <c r="B4827" s="1" t="str">
        <f>+'BD1'!B4827</f>
        <v>Dota</v>
      </c>
      <c r="C4827" s="1" t="str">
        <f>+'BD1'!C4827</f>
        <v>Camilo Josué Granados Segura</v>
      </c>
      <c r="D4827" s="1">
        <f>+'BD1'!D4827</f>
        <v>0.58333333333333337</v>
      </c>
      <c r="E4827" s="1" t="str">
        <f>+'BD1'!E4827</f>
        <v>Técnico</v>
      </c>
      <c r="F4827" s="1" t="str">
        <f>+'BD1'!F4827</f>
        <v xml:space="preserve">Participación en charlas y sesiones técnicas, de trabajo y de actualización de conocimiento (por evento) </v>
      </c>
      <c r="G4827" s="1" t="str">
        <f>+'BD1'!G4827</f>
        <v>Administrativa</v>
      </c>
      <c r="H4827" s="1">
        <f>+'BD1'!H4827</f>
        <v>6.42</v>
      </c>
    </row>
    <row r="4828" spans="1:8">
      <c r="A4828" s="1" t="str">
        <f>+'BD1'!A4828</f>
        <v>Central Oriental</v>
      </c>
      <c r="B4828" s="1" t="str">
        <f>+'BD1'!B4828</f>
        <v>Dota</v>
      </c>
      <c r="C4828" s="1" t="str">
        <f>+'BD1'!C4828</f>
        <v>Camilo Josué Granados Segura</v>
      </c>
      <c r="D4828" s="1">
        <f>+'BD1'!D4828</f>
        <v>0.58333333333333337</v>
      </c>
      <c r="E4828" s="1" t="str">
        <f>+'BD1'!E4828</f>
        <v>Técnico</v>
      </c>
      <c r="F4828" s="1" t="str">
        <f>+'BD1'!F4828</f>
        <v>Aplicación de censos y apoyo en sondeo de precios de insumos agropecuarios (por censo o sondeo)</v>
      </c>
      <c r="G4828" s="1" t="str">
        <f>+'BD1'!G4828</f>
        <v>Sustantiva</v>
      </c>
      <c r="H4828" s="1">
        <f>+'BD1'!H4828</f>
        <v>722.25</v>
      </c>
    </row>
    <row r="4829" spans="1:8">
      <c r="A4829" s="1" t="str">
        <f>+'BD1'!A4829</f>
        <v>Central Oriental</v>
      </c>
      <c r="B4829" s="1" t="str">
        <f>+'BD1'!B4829</f>
        <v>Dota</v>
      </c>
      <c r="C4829" s="1" t="str">
        <f>+'BD1'!C4829</f>
        <v>Camilo Josué Granados Segura</v>
      </c>
      <c r="D4829" s="1">
        <f>+'BD1'!D4829</f>
        <v>0.58333333333333337</v>
      </c>
      <c r="E4829" s="1" t="str">
        <f>+'BD1'!E4829</f>
        <v>Técnico</v>
      </c>
      <c r="F4829" s="1" t="str">
        <f>+'BD1'!F4829</f>
        <v>Coordinación de acciones entre dependencias del MAG (por acción de cordinación)</v>
      </c>
      <c r="G4829" s="1" t="str">
        <f>+'BD1'!G4829</f>
        <v>Administrativa</v>
      </c>
      <c r="H4829" s="1" t="str">
        <f>+'BD1'!H4829</f>
        <v>NA</v>
      </c>
    </row>
    <row r="4830" spans="1:8">
      <c r="A4830" s="1" t="str">
        <f>+'BD1'!A4830</f>
        <v>Central Oriental</v>
      </c>
      <c r="B4830" s="1" t="str">
        <f>+'BD1'!B4830</f>
        <v>Dota</v>
      </c>
      <c r="C4830" s="1" t="str">
        <f>+'BD1'!C4830</f>
        <v>Camilo Josué Granados Segura</v>
      </c>
      <c r="D4830" s="1">
        <f>+'BD1'!D4830</f>
        <v>0.58333333333333337</v>
      </c>
      <c r="E4830" s="1" t="str">
        <f>+'BD1'!E4830</f>
        <v>Técnico</v>
      </c>
      <c r="F4830" s="1" t="str">
        <f>+'BD1'!F4830</f>
        <v>Otorgamiento de permisos para quemas agropecuarias (por trámite)</v>
      </c>
      <c r="G4830" s="1" t="str">
        <f>+'BD1'!G4830</f>
        <v>Sustantiva</v>
      </c>
      <c r="H4830" s="1" t="str">
        <f>+'BD1'!H4830</f>
        <v>NA</v>
      </c>
    </row>
    <row r="4831" spans="1:8">
      <c r="A4831" s="1" t="str">
        <f>+'BD1'!A4831</f>
        <v>Central Oriental</v>
      </c>
      <c r="B4831" s="1" t="str">
        <f>+'BD1'!B4831</f>
        <v>Dota</v>
      </c>
      <c r="C4831" s="1" t="str">
        <f>+'BD1'!C4831</f>
        <v>Camilo Josué Granados Segura</v>
      </c>
      <c r="D4831" s="1">
        <f>+'BD1'!D4831</f>
        <v>0.58333333333333337</v>
      </c>
      <c r="E4831" s="1" t="str">
        <f>+'BD1'!E4831</f>
        <v>Técnico</v>
      </c>
      <c r="F4831" s="1" t="str">
        <f>+'BD1'!F4831</f>
        <v>Elaboración de Autoevaluación en Control Interno (acumulado efectivo por aplicación de la autoevaluación)</v>
      </c>
      <c r="G4831" s="1" t="str">
        <f>+'BD1'!G4831</f>
        <v>Administrativa</v>
      </c>
      <c r="H4831" s="1" t="str">
        <f>+'BD1'!H4831</f>
        <v>NA</v>
      </c>
    </row>
    <row r="4832" spans="1:8">
      <c r="A4832" s="1" t="str">
        <f>+'BD1'!A4832</f>
        <v>Central Oriental</v>
      </c>
      <c r="B4832" s="1" t="str">
        <f>+'BD1'!B4832</f>
        <v>Dota</v>
      </c>
      <c r="C4832" s="1" t="str">
        <f>+'BD1'!C4832</f>
        <v>Camilo Josué Granados Segura</v>
      </c>
      <c r="D4832" s="1">
        <f>+'BD1'!D4832</f>
        <v>0.58333333333333337</v>
      </c>
      <c r="E4832" s="1" t="str">
        <f>+'BD1'!E4832</f>
        <v>Técnico</v>
      </c>
      <c r="F4832" s="1" t="str">
        <f>+'BD1'!F4832</f>
        <v>Determinación y evaluación de riesgos en SEVRIMAG (acumulado efectivo por aplicación del SEVRIMAG)</v>
      </c>
      <c r="G4832" s="1" t="str">
        <f>+'BD1'!G4832</f>
        <v>Administrativa</v>
      </c>
      <c r="H4832" s="1" t="str">
        <f>+'BD1'!H4832</f>
        <v>NA</v>
      </c>
    </row>
    <row r="4833" spans="1:8">
      <c r="A4833" s="1" t="str">
        <f>+'BD1'!A4833</f>
        <v>Central Oriental</v>
      </c>
      <c r="B4833" s="1" t="str">
        <f>+'BD1'!B4833</f>
        <v>Dota</v>
      </c>
      <c r="C4833" s="1" t="str">
        <f>+'BD1'!C4833</f>
        <v>Camilo Josué Granados Segura</v>
      </c>
      <c r="D4833" s="1">
        <f>+'BD1'!D4833</f>
        <v>0.58333333333333337</v>
      </c>
      <c r="E4833" s="1" t="str">
        <f>+'BD1'!E4833</f>
        <v>Técnico</v>
      </c>
      <c r="F4833" s="1" t="str">
        <f>+'BD1'!F4833</f>
        <v>Seguimiento a plan de mitigación de riesgos en SEVRIMAG (acumulado efectivo por seguimiento)</v>
      </c>
      <c r="G4833" s="1" t="str">
        <f>+'BD1'!G4833</f>
        <v>Administrativa</v>
      </c>
      <c r="H4833" s="1" t="str">
        <f>+'BD1'!H4833</f>
        <v>NA</v>
      </c>
    </row>
    <row r="4834" spans="1:8">
      <c r="A4834" s="1" t="str">
        <f>+'BD1'!A4834</f>
        <v>Central Oriental</v>
      </c>
      <c r="B4834" s="1" t="str">
        <f>+'BD1'!B4834</f>
        <v>Dota</v>
      </c>
      <c r="C4834" s="1" t="str">
        <f>+'BD1'!C4834</f>
        <v>Camilo Josué Granados Segura</v>
      </c>
      <c r="D4834" s="1">
        <f>+'BD1'!D4834</f>
        <v>0.58333333333333337</v>
      </c>
      <c r="E4834" s="1" t="str">
        <f>+'BD1'!E4834</f>
        <v>Técnico</v>
      </c>
      <c r="F4834" s="1" t="str">
        <f>+'BD1'!F4834</f>
        <v>Seguimiento a plan de mejora de la Autoevaluación en Control Interno (acumulado efectivo por seguimiento)</v>
      </c>
      <c r="G4834" s="1" t="str">
        <f>+'BD1'!G4834</f>
        <v>Administrativa</v>
      </c>
      <c r="H4834" s="1" t="str">
        <f>+'BD1'!H4834</f>
        <v>NA</v>
      </c>
    </row>
    <row r="4835" spans="1:8">
      <c r="A4835" s="1" t="str">
        <f>+'BD1'!A4835</f>
        <v>Central Oriental</v>
      </c>
      <c r="B4835" s="1" t="str">
        <f>+'BD1'!B4835</f>
        <v>Dota</v>
      </c>
      <c r="C4835" s="1" t="str">
        <f>+'BD1'!C4835</f>
        <v>Camilo Josué Granados Segura</v>
      </c>
      <c r="D4835" s="1">
        <f>+'BD1'!D4835</f>
        <v>0.58333333333333337</v>
      </c>
      <c r="E4835" s="1" t="str">
        <f>+'BD1'!E4835</f>
        <v>Técnico</v>
      </c>
      <c r="F4835" s="1" t="str">
        <f>+'BD1'!F4835</f>
        <v>Reuniones de personal AEA (por reunión)</v>
      </c>
      <c r="G4835" s="1" t="str">
        <f>+'BD1'!G4835</f>
        <v>Administrativa</v>
      </c>
      <c r="H4835" s="1">
        <f>+'BD1'!H4835</f>
        <v>3.21</v>
      </c>
    </row>
    <row r="4836" spans="1:8">
      <c r="A4836" s="1" t="str">
        <f>+'BD1'!A4836</f>
        <v>Central Oriental</v>
      </c>
      <c r="B4836" s="1" t="str">
        <f>+'BD1'!B4836</f>
        <v>Dota</v>
      </c>
      <c r="C4836" s="1" t="str">
        <f>+'BD1'!C4836</f>
        <v>Camilo Josué Granados Segura</v>
      </c>
      <c r="D4836" s="1">
        <f>+'BD1'!D4836</f>
        <v>0.58333333333333337</v>
      </c>
      <c r="E4836" s="1" t="str">
        <f>+'BD1'!E4836</f>
        <v>Técnico</v>
      </c>
      <c r="F4836" s="1" t="str">
        <f>+'BD1'!F4836</f>
        <v>Actualización del sistema de gestión documental y archivo (tiempo efectivo por día)</v>
      </c>
      <c r="G4836" s="1" t="str">
        <f>+'BD1'!G4836</f>
        <v>Administrativa</v>
      </c>
      <c r="H4836" s="1" t="str">
        <f>+'BD1'!H4836</f>
        <v>NA</v>
      </c>
    </row>
    <row r="4837" spans="1:8">
      <c r="A4837" s="1" t="str">
        <f>+'BD1'!A4837</f>
        <v>Central Oriental</v>
      </c>
      <c r="B4837" s="1" t="str">
        <f>+'BD1'!B4837</f>
        <v>Dota</v>
      </c>
      <c r="C4837" s="1" t="str">
        <f>+'BD1'!C4837</f>
        <v>Camilo Josué Granados Segura</v>
      </c>
      <c r="D4837" s="1">
        <f>+'BD1'!D4837</f>
        <v>0.58333333333333337</v>
      </c>
      <c r="E4837" s="1" t="str">
        <f>+'BD1'!E4837</f>
        <v>Técnico</v>
      </c>
      <c r="F4837" s="1" t="str">
        <f>+'BD1'!F4837</f>
        <v>Actualización del sistema SisDNEA (por productor)</v>
      </c>
      <c r="G4837" s="1" t="str">
        <f>+'BD1'!G4837</f>
        <v>Administrativa</v>
      </c>
      <c r="H4837" s="1">
        <f>+'BD1'!H4837</f>
        <v>6.42</v>
      </c>
    </row>
    <row r="4838" spans="1:8">
      <c r="A4838" s="1" t="str">
        <f>+'BD1'!A4838</f>
        <v>Central Oriental</v>
      </c>
      <c r="B4838" s="1" t="str">
        <f>+'BD1'!B4838</f>
        <v>Dota</v>
      </c>
      <c r="C4838" s="1" t="str">
        <f>+'BD1'!C4838</f>
        <v>Camilo Josué Granados Segura</v>
      </c>
      <c r="D4838" s="1">
        <f>+'BD1'!D4838</f>
        <v>0.58333333333333337</v>
      </c>
      <c r="E4838" s="1" t="str">
        <f>+'BD1'!E4838</f>
        <v>Técnico</v>
      </c>
      <c r="F4838" s="1" t="str">
        <f>+'BD1'!F4838</f>
        <v>Seguimiento semestral de la determinación de expectativas (por seguimiento)</v>
      </c>
      <c r="G4838" s="1" t="str">
        <f>+'BD1'!G4838</f>
        <v>Administrativa</v>
      </c>
      <c r="H4838" s="1" t="str">
        <f>+'BD1'!H4838</f>
        <v>NA</v>
      </c>
    </row>
    <row r="4839" spans="1:8">
      <c r="A4839" s="1" t="str">
        <f>+'BD1'!A4839</f>
        <v>Central Oriental</v>
      </c>
      <c r="B4839" s="1" t="str">
        <f>+'BD1'!B4839</f>
        <v>Dota</v>
      </c>
      <c r="C4839" s="1" t="str">
        <f>+'BD1'!C4839</f>
        <v>Camilo Josué Granados Segura</v>
      </c>
      <c r="D4839" s="1">
        <f>+'BD1'!D4839</f>
        <v>0.58333333333333337</v>
      </c>
      <c r="E4839" s="1" t="str">
        <f>+'BD1'!E4839</f>
        <v>Técnico</v>
      </c>
      <c r="F4839" s="1" t="str">
        <f>+'BD1'!F4839</f>
        <v>Elaboración de la evaluación del desempeño (por reunión)</v>
      </c>
      <c r="G4839" s="1" t="str">
        <f>+'BD1'!G4839</f>
        <v>Administrativa</v>
      </c>
      <c r="H4839" s="1" t="str">
        <f>+'BD1'!H4839</f>
        <v>NA</v>
      </c>
    </row>
    <row r="4840" spans="1:8">
      <c r="A4840" s="1" t="str">
        <f>+'BD1'!A4840</f>
        <v>Central Oriental</v>
      </c>
      <c r="B4840" s="1" t="str">
        <f>+'BD1'!B4840</f>
        <v>Dota</v>
      </c>
      <c r="C4840" s="1" t="str">
        <f>+'BD1'!C4840</f>
        <v>Camilo Josué Granados Segura</v>
      </c>
      <c r="D4840" s="1">
        <f>+'BD1'!D4840</f>
        <v>0.58333333333333337</v>
      </c>
      <c r="E4840" s="1" t="str">
        <f>+'BD1'!E4840</f>
        <v>Técnico</v>
      </c>
      <c r="F4840" s="1" t="str">
        <f>+'BD1'!F4840</f>
        <v>Elaboración de inventarios de equipos, materiales e insumos (tiempo efectivo por día)</v>
      </c>
      <c r="G4840" s="1" t="str">
        <f>+'BD1'!G4840</f>
        <v>Administrativa</v>
      </c>
      <c r="H4840" s="1" t="str">
        <f>+'BD1'!H4840</f>
        <v>NA</v>
      </c>
    </row>
    <row r="4841" spans="1:8">
      <c r="A4841" s="1" t="str">
        <f>+'BD1'!A4841</f>
        <v>Central Oriental</v>
      </c>
      <c r="B4841" s="1" t="str">
        <f>+'BD1'!B4841</f>
        <v>Dota</v>
      </c>
      <c r="C4841" s="1" t="str">
        <f>+'BD1'!C4841</f>
        <v>Camilo Josué Granados Segura</v>
      </c>
      <c r="D4841" s="1">
        <f>+'BD1'!D4841</f>
        <v>0.58333333333333337</v>
      </c>
      <c r="E4841" s="1" t="str">
        <f>+'BD1'!E4841</f>
        <v>Técnico</v>
      </c>
      <c r="F4841" s="1" t="str">
        <f>+'BD1'!F4841</f>
        <v>Atención de emergencias</v>
      </c>
      <c r="G4841" s="1" t="str">
        <f>+'BD1'!G4841</f>
        <v>Sustantiva</v>
      </c>
      <c r="H4841" s="1" t="str">
        <f>+'BD1'!H4841</f>
        <v>NA</v>
      </c>
    </row>
    <row r="4842" spans="1:8">
      <c r="A4842" s="1" t="str">
        <f>+'BD1'!A4842</f>
        <v>Central Oriental</v>
      </c>
      <c r="B4842" s="1" t="str">
        <f>+'BD1'!B4842</f>
        <v>Dota</v>
      </c>
      <c r="C4842" s="1" t="str">
        <f>+'BD1'!C4842</f>
        <v>Camilo Josué Granados Segura</v>
      </c>
      <c r="D4842" s="1">
        <f>+'BD1'!D4842</f>
        <v>0.58333333333333337</v>
      </c>
      <c r="E4842" s="1" t="str">
        <f>+'BD1'!E4842</f>
        <v>Técnico</v>
      </c>
      <c r="F4842" s="1" t="str">
        <f>+'BD1'!F4842</f>
        <v>Trazabilidad-visita a finca (por productor)</v>
      </c>
      <c r="G4842" s="1" t="str">
        <f>+'BD1'!G4842</f>
        <v>Sustantiva</v>
      </c>
      <c r="H4842" s="1">
        <f>+'BD1'!H4842</f>
        <v>7.49</v>
      </c>
    </row>
    <row r="4843" spans="1:8">
      <c r="A4843" s="1" t="str">
        <f>+'BD1'!A4843</f>
        <v>Central Oriental</v>
      </c>
      <c r="B4843" s="1" t="str">
        <f>+'BD1'!B4843</f>
        <v>Dota</v>
      </c>
      <c r="C4843" s="1" t="str">
        <f>+'BD1'!C4843</f>
        <v>Camilo Josué Granados Segura</v>
      </c>
      <c r="D4843" s="1">
        <f>+'BD1'!D4843</f>
        <v>0.58333333333333337</v>
      </c>
      <c r="E4843" s="1" t="str">
        <f>+'BD1'!E4843</f>
        <v>Técnico</v>
      </c>
      <c r="F4843" s="1" t="str">
        <f>+'BD1'!F4843</f>
        <v>Trazabilidad-inclusión en sistema TrazarAgro (por productor)</v>
      </c>
      <c r="G4843" s="1" t="str">
        <f>+'BD1'!G4843</f>
        <v>Sustantiva</v>
      </c>
      <c r="H4843" s="1">
        <f>+'BD1'!H4843</f>
        <v>3.7450000000000001</v>
      </c>
    </row>
    <row r="4844" spans="1:8">
      <c r="A4844" s="1" t="str">
        <f>+'BD1'!A4844</f>
        <v>Central Oriental</v>
      </c>
      <c r="B4844" s="1" t="str">
        <f>+'BD1'!B4844</f>
        <v>Dota</v>
      </c>
      <c r="C4844" s="1" t="str">
        <f>+'BD1'!C4844</f>
        <v>Camilo Josué Granados Segura</v>
      </c>
      <c r="D4844" s="1">
        <f>+'BD1'!D4844</f>
        <v>0.58333333333333337</v>
      </c>
      <c r="E4844" s="1" t="str">
        <f>+'BD1'!E4844</f>
        <v>Técnico</v>
      </c>
      <c r="F4844" s="1" t="str">
        <f>+'BD1'!F4844</f>
        <v>Atención al gusano barrenador (por productor)</v>
      </c>
      <c r="G4844" s="1" t="str">
        <f>+'BD1'!G4844</f>
        <v>Sustantiva</v>
      </c>
      <c r="H4844" s="1" t="str">
        <f>+'BD1'!H4844</f>
        <v>NA</v>
      </c>
    </row>
    <row r="4845" spans="1:8">
      <c r="A4845" s="1" t="str">
        <f>+'BD1'!A4845</f>
        <v>Central Oriental</v>
      </c>
      <c r="B4845" s="1" t="str">
        <f>+'BD1'!B4845</f>
        <v>Dota</v>
      </c>
      <c r="C4845" s="1" t="str">
        <f>+'BD1'!C4845</f>
        <v>Camilo Josué Granados Segura</v>
      </c>
      <c r="D4845" s="1">
        <f>+'BD1'!D4845</f>
        <v>0.58333333333333337</v>
      </c>
      <c r="E4845" s="1" t="str">
        <f>+'BD1'!E4845</f>
        <v>Técnico</v>
      </c>
      <c r="F4845" s="1" t="str">
        <f>+'BD1'!F4845</f>
        <v>Atención en oficina (por usuario)</v>
      </c>
      <c r="G4845" s="1" t="str">
        <f>+'BD1'!G4845</f>
        <v>Sustantiva</v>
      </c>
      <c r="H4845" s="1">
        <f>+'BD1'!H4845</f>
        <v>3.21</v>
      </c>
    </row>
    <row r="4846" spans="1:8">
      <c r="A4846" s="1" t="str">
        <f>+'BD1'!A4846</f>
        <v>Central Oriental</v>
      </c>
      <c r="B4846" s="1" t="str">
        <f>+'BD1'!B4846</f>
        <v>Dota</v>
      </c>
      <c r="C4846" s="1" t="str">
        <f>+'BD1'!C4846</f>
        <v>Camilo Josué Granados Segura</v>
      </c>
      <c r="D4846" s="1">
        <f>+'BD1'!D4846</f>
        <v>0.58333333333333337</v>
      </c>
      <c r="E4846" s="1" t="str">
        <f>+'BD1'!E4846</f>
        <v>Técnico</v>
      </c>
      <c r="F4846" s="1" t="str">
        <f>+'BD1'!F4846</f>
        <v>Búsqueda de nuevos productores (por productor)</v>
      </c>
      <c r="G4846" s="1" t="str">
        <f>+'BD1'!G4846</f>
        <v>Sustantiva</v>
      </c>
      <c r="H4846" s="1">
        <f>+'BD1'!H4846</f>
        <v>5.35</v>
      </c>
    </row>
    <row r="4847" spans="1:8">
      <c r="A4847" s="1" t="str">
        <f>+'BD1'!A4847</f>
        <v>Central Oriental</v>
      </c>
      <c r="B4847" s="1" t="str">
        <f>+'BD1'!B4847</f>
        <v>Dota</v>
      </c>
      <c r="C4847" s="1" t="str">
        <f>+'BD1'!C4847</f>
        <v>Hortensia Estefanía Ureña Mena</v>
      </c>
      <c r="D4847" s="1">
        <f>+'BD1'!D4847</f>
        <v>6</v>
      </c>
      <c r="E4847" s="1" t="str">
        <f>+'BD1'!E4847</f>
        <v>Jefe</v>
      </c>
      <c r="F4847" s="1" t="str">
        <f>+'BD1'!F4847</f>
        <v>Elaboración del diagnóstico y plan de finca de manejo a personas productoras (por productor)</v>
      </c>
      <c r="G4847" s="1" t="str">
        <f>+'BD1'!G4847</f>
        <v>Sustantiva</v>
      </c>
      <c r="H4847" s="1">
        <f>+'BD1'!H4847</f>
        <v>4.28</v>
      </c>
    </row>
    <row r="4848" spans="1:8">
      <c r="A4848" s="1" t="str">
        <f>+'BD1'!A4848</f>
        <v>Central Oriental</v>
      </c>
      <c r="B4848" s="1" t="str">
        <f>+'BD1'!B4848</f>
        <v>Dota</v>
      </c>
      <c r="C4848" s="1" t="str">
        <f>+'BD1'!C4848</f>
        <v>Hortensia Estefanía Ureña Mena</v>
      </c>
      <c r="D4848" s="1">
        <f>+'BD1'!D4848</f>
        <v>6</v>
      </c>
      <c r="E4848" s="1" t="str">
        <f>+'BD1'!E4848</f>
        <v>Jefe</v>
      </c>
      <c r="F4848" s="1" t="str">
        <f>+'BD1'!F4848</f>
        <v>Asistencia técnica a personas productoras (individual): visitas a finca (por productor)</v>
      </c>
      <c r="G4848" s="1" t="str">
        <f>+'BD1'!G4848</f>
        <v>Sustantiva</v>
      </c>
      <c r="H4848" s="1">
        <f>+'BD1'!H4848</f>
        <v>3.5666699999999998</v>
      </c>
    </row>
    <row r="4849" spans="1:8">
      <c r="A4849" s="1" t="str">
        <f>+'BD1'!A4849</f>
        <v>Central Oriental</v>
      </c>
      <c r="B4849" s="1" t="str">
        <f>+'BD1'!B4849</f>
        <v>Dota</v>
      </c>
      <c r="C4849" s="1" t="str">
        <f>+'BD1'!C4849</f>
        <v>Hortensia Estefanía Ureña Mena</v>
      </c>
      <c r="D4849" s="1">
        <f>+'BD1'!D4849</f>
        <v>6</v>
      </c>
      <c r="E4849" s="1" t="str">
        <f>+'BD1'!E4849</f>
        <v>Jefe</v>
      </c>
      <c r="F4849" s="1" t="str">
        <f>+'BD1'!F4849</f>
        <v>Asistencia técnica a personas productoras (individual): atenciones virtuales y digitales (por productor)</v>
      </c>
      <c r="G4849" s="1" t="str">
        <f>+'BD1'!G4849</f>
        <v>Sustantiva</v>
      </c>
      <c r="H4849" s="1">
        <f>+'BD1'!H4849</f>
        <v>1.15917</v>
      </c>
    </row>
    <row r="4850" spans="1:8">
      <c r="A4850" s="1" t="str">
        <f>+'BD1'!A4850</f>
        <v>Central Oriental</v>
      </c>
      <c r="B4850" s="1" t="str">
        <f>+'BD1'!B4850</f>
        <v>Dota</v>
      </c>
      <c r="C4850" s="1" t="str">
        <f>+'BD1'!C4850</f>
        <v>Hortensia Estefanía Ureña Mena</v>
      </c>
      <c r="D4850" s="1">
        <f>+'BD1'!D4850</f>
        <v>6</v>
      </c>
      <c r="E4850" s="1" t="str">
        <f>+'BD1'!E4850</f>
        <v>Jefe</v>
      </c>
      <c r="F4850" s="1" t="str">
        <f>+'BD1'!F4850</f>
        <v>Asistencia técnica a personas productoras (grupal): día de campo (por día en el evento)</v>
      </c>
      <c r="G4850" s="1" t="str">
        <f>+'BD1'!G4850</f>
        <v>Sustantiva</v>
      </c>
      <c r="H4850" s="1">
        <f>+'BD1'!H4850</f>
        <v>7.49</v>
      </c>
    </row>
    <row r="4851" spans="1:8">
      <c r="A4851" s="1" t="str">
        <f>+'BD1'!A4851</f>
        <v>Central Oriental</v>
      </c>
      <c r="B4851" s="1" t="str">
        <f>+'BD1'!B4851</f>
        <v>Dota</v>
      </c>
      <c r="C4851" s="1" t="str">
        <f>+'BD1'!C4851</f>
        <v>Hortensia Estefanía Ureña Mena</v>
      </c>
      <c r="D4851" s="1">
        <f>+'BD1'!D4851</f>
        <v>6</v>
      </c>
      <c r="E4851" s="1" t="str">
        <f>+'BD1'!E4851</f>
        <v>Jefe</v>
      </c>
      <c r="F4851" s="1" t="str">
        <f>+'BD1'!F4851</f>
        <v>Asistencia técnica a personas productoras (grupal): demostración de métodos (por evento, se puede acumular si la demostración tarda más de un día)</v>
      </c>
      <c r="G4851" s="1" t="str">
        <f>+'BD1'!G4851</f>
        <v>Sustantiva</v>
      </c>
      <c r="H4851" s="1">
        <f>+'BD1'!H4851</f>
        <v>5.35</v>
      </c>
    </row>
    <row r="4852" spans="1:8">
      <c r="A4852" s="1" t="str">
        <f>+'BD1'!A4852</f>
        <v>Central Oriental</v>
      </c>
      <c r="B4852" s="1" t="str">
        <f>+'BD1'!B4852</f>
        <v>Dota</v>
      </c>
      <c r="C4852" s="1" t="str">
        <f>+'BD1'!C4852</f>
        <v>Hortensia Estefanía Ureña Mena</v>
      </c>
      <c r="D4852" s="1">
        <f>+'BD1'!D4852</f>
        <v>6</v>
      </c>
      <c r="E4852" s="1" t="str">
        <f>+'BD1'!E4852</f>
        <v>Jefe</v>
      </c>
      <c r="F4852" s="1" t="str">
        <f>+'BD1'!F4852</f>
        <v>Asistencia técnica a personas productoras (grupal): taller (por taller)</v>
      </c>
      <c r="G4852" s="1" t="str">
        <f>+'BD1'!G4852</f>
        <v>Sustantiva</v>
      </c>
      <c r="H4852" s="1">
        <f>+'BD1'!H4852</f>
        <v>7.49</v>
      </c>
    </row>
    <row r="4853" spans="1:8">
      <c r="A4853" s="1" t="str">
        <f>+'BD1'!A4853</f>
        <v>Central Oriental</v>
      </c>
      <c r="B4853" s="1" t="str">
        <f>+'BD1'!B4853</f>
        <v>Dota</v>
      </c>
      <c r="C4853" s="1" t="str">
        <f>+'BD1'!C4853</f>
        <v>Hortensia Estefanía Ureña Mena</v>
      </c>
      <c r="D4853" s="1">
        <f>+'BD1'!D4853</f>
        <v>6</v>
      </c>
      <c r="E4853" s="1" t="str">
        <f>+'BD1'!E4853</f>
        <v>Jefe</v>
      </c>
      <c r="F4853" s="1" t="str">
        <f>+'BD1'!F4853</f>
        <v>Asistencia técnica a personas productoras (grupal): charlas (por día en el evento)</v>
      </c>
      <c r="G4853" s="1" t="str">
        <f>+'BD1'!G4853</f>
        <v>Sustantiva</v>
      </c>
      <c r="H4853" s="1">
        <f>+'BD1'!H4853</f>
        <v>3.21</v>
      </c>
    </row>
    <row r="4854" spans="1:8">
      <c r="A4854" s="1" t="str">
        <f>+'BD1'!A4854</f>
        <v>Central Oriental</v>
      </c>
      <c r="B4854" s="1" t="str">
        <f>+'BD1'!B4854</f>
        <v>Dota</v>
      </c>
      <c r="C4854" s="1" t="str">
        <f>+'BD1'!C4854</f>
        <v>Hortensia Estefanía Ureña Mena</v>
      </c>
      <c r="D4854" s="1">
        <f>+'BD1'!D4854</f>
        <v>6</v>
      </c>
      <c r="E4854" s="1" t="str">
        <f>+'BD1'!E4854</f>
        <v>Jefe</v>
      </c>
      <c r="F4854" s="1" t="str">
        <f>+'BD1'!F4854</f>
        <v>Gestión en capacitaciones con instituciones públicas o privadas (solo gestión de coordinación por evento de capacitación)</v>
      </c>
      <c r="G4854" s="1" t="str">
        <f>+'BD1'!G4854</f>
        <v>Administrativa</v>
      </c>
      <c r="H4854" s="1">
        <f>+'BD1'!H4854</f>
        <v>2.31833</v>
      </c>
    </row>
    <row r="4855" spans="1:8">
      <c r="A4855" s="1" t="str">
        <f>+'BD1'!A4855</f>
        <v>Central Oriental</v>
      </c>
      <c r="B4855" s="1" t="str">
        <f>+'BD1'!B4855</f>
        <v>Dota</v>
      </c>
      <c r="C4855" s="1" t="str">
        <f>+'BD1'!C4855</f>
        <v>Hortensia Estefanía Ureña Mena</v>
      </c>
      <c r="D4855" s="1">
        <f>+'BD1'!D4855</f>
        <v>6</v>
      </c>
      <c r="E4855" s="1" t="str">
        <f>+'BD1'!E4855</f>
        <v>Jefe</v>
      </c>
      <c r="F4855" s="1" t="str">
        <f>+'BD1'!F4855</f>
        <v>Aplicación de la herramienta de medición del nivel de gestión empresarial y organizacional (por organización)</v>
      </c>
      <c r="G4855" s="1" t="str">
        <f>+'BD1'!G4855</f>
        <v>Sustantiva</v>
      </c>
      <c r="H4855" s="1">
        <f>+'BD1'!H4855</f>
        <v>6.7766700000000002</v>
      </c>
    </row>
    <row r="4856" spans="1:8">
      <c r="A4856" s="1" t="str">
        <f>+'BD1'!A4856</f>
        <v>Central Oriental</v>
      </c>
      <c r="B4856" s="1" t="str">
        <f>+'BD1'!B4856</f>
        <v>Dota</v>
      </c>
      <c r="C4856" s="1" t="str">
        <f>+'BD1'!C4856</f>
        <v>Hortensia Estefanía Ureña Mena</v>
      </c>
      <c r="D4856" s="1">
        <f>+'BD1'!D4856</f>
        <v>6</v>
      </c>
      <c r="E4856" s="1" t="str">
        <f>+'BD1'!E4856</f>
        <v>Jefe</v>
      </c>
      <c r="F4856" s="1" t="str">
        <f>+'BD1'!F4856</f>
        <v>Elaboración y ejecución del plan de trabajo (por organización)</v>
      </c>
      <c r="G4856" s="1" t="str">
        <f>+'BD1'!G4856</f>
        <v>Sustantiva</v>
      </c>
      <c r="H4856" s="1">
        <f>+'BD1'!H4856</f>
        <v>7.3116700000000003</v>
      </c>
    </row>
    <row r="4857" spans="1:8">
      <c r="A4857" s="1" t="str">
        <f>+'BD1'!A4857</f>
        <v>Central Oriental</v>
      </c>
      <c r="B4857" s="1" t="str">
        <f>+'BD1'!B4857</f>
        <v>Dota</v>
      </c>
      <c r="C4857" s="1" t="str">
        <f>+'BD1'!C4857</f>
        <v>Hortensia Estefanía Ureña Mena</v>
      </c>
      <c r="D4857" s="1">
        <f>+'BD1'!D4857</f>
        <v>6</v>
      </c>
      <c r="E4857" s="1" t="str">
        <f>+'BD1'!E4857</f>
        <v>Jefe</v>
      </c>
      <c r="F4857" s="1" t="str">
        <f>+'BD1'!F4857</f>
        <v>Visitas de seguimiento al plan de trabajo (por visita por organización)</v>
      </c>
      <c r="G4857" s="1" t="str">
        <f>+'BD1'!G4857</f>
        <v>Sustantiva</v>
      </c>
      <c r="H4857" s="1">
        <f>+'BD1'!H4857</f>
        <v>4.1016700000000004</v>
      </c>
    </row>
    <row r="4858" spans="1:8">
      <c r="A4858" s="1" t="str">
        <f>+'BD1'!A4858</f>
        <v>Central Oriental</v>
      </c>
      <c r="B4858" s="1" t="str">
        <f>+'BD1'!B4858</f>
        <v>Dota</v>
      </c>
      <c r="C4858" s="1" t="str">
        <f>+'BD1'!C4858</f>
        <v>Hortensia Estefanía Ureña Mena</v>
      </c>
      <c r="D4858" s="1">
        <f>+'BD1'!D4858</f>
        <v>6</v>
      </c>
      <c r="E4858" s="1" t="str">
        <f>+'BD1'!E4858</f>
        <v>Jefe</v>
      </c>
      <c r="F4858" s="1" t="str">
        <f>+'BD1'!F4858</f>
        <v>Reporte del plan de trabajo anual (por reporte por organización)</v>
      </c>
      <c r="G4858" s="1" t="str">
        <f>+'BD1'!G4858</f>
        <v>Sustantiva</v>
      </c>
      <c r="H4858" s="1">
        <f>+'BD1'!H4858</f>
        <v>6.2416700000000001</v>
      </c>
    </row>
    <row r="4859" spans="1:8">
      <c r="A4859" s="1" t="str">
        <f>+'BD1'!A4859</f>
        <v>Central Oriental</v>
      </c>
      <c r="B4859" s="1" t="str">
        <f>+'BD1'!B4859</f>
        <v>Dota</v>
      </c>
      <c r="C4859" s="1" t="str">
        <f>+'BD1'!C4859</f>
        <v>Hortensia Estefanía Ureña Mena</v>
      </c>
      <c r="D4859" s="1">
        <f>+'BD1'!D4859</f>
        <v>6</v>
      </c>
      <c r="E4859" s="1" t="str">
        <f>+'BD1'!E4859</f>
        <v>Jefe</v>
      </c>
      <c r="F4859" s="1" t="str">
        <f>+'BD1'!F4859</f>
        <v>NAMA (café): muestreo y toma de datos en finca (por productor)</v>
      </c>
      <c r="G4859" s="1" t="str">
        <f>+'BD1'!G4859</f>
        <v>Sustantiva</v>
      </c>
      <c r="H4859" s="1">
        <f>+'BD1'!H4859</f>
        <v>3.5666699999999998</v>
      </c>
    </row>
    <row r="4860" spans="1:8">
      <c r="A4860" s="1" t="str">
        <f>+'BD1'!A4860</f>
        <v>Central Oriental</v>
      </c>
      <c r="B4860" s="1" t="str">
        <f>+'BD1'!B4860</f>
        <v>Dota</v>
      </c>
      <c r="C4860" s="1" t="str">
        <f>+'BD1'!C4860</f>
        <v>Hortensia Estefanía Ureña Mena</v>
      </c>
      <c r="D4860" s="1">
        <f>+'BD1'!D4860</f>
        <v>6</v>
      </c>
      <c r="E4860" s="1" t="str">
        <f>+'BD1'!E4860</f>
        <v>Jefe</v>
      </c>
      <c r="F4860" s="1" t="str">
        <f>+'BD1'!F4860</f>
        <v>NAMA (café): inclusión de datos al SisDNEA (por productor)</v>
      </c>
      <c r="G4860" s="1" t="str">
        <f>+'BD1'!G4860</f>
        <v>Sustantiva</v>
      </c>
      <c r="H4860" s="1">
        <f>+'BD1'!H4860</f>
        <v>3.5666699999999998</v>
      </c>
    </row>
    <row r="4861" spans="1:8">
      <c r="A4861" s="1" t="str">
        <f>+'BD1'!A4861</f>
        <v>Central Oriental</v>
      </c>
      <c r="B4861" s="1" t="str">
        <f>+'BD1'!B4861</f>
        <v>Dota</v>
      </c>
      <c r="C4861" s="1" t="str">
        <f>+'BD1'!C4861</f>
        <v>Hortensia Estefanía Ureña Mena</v>
      </c>
      <c r="D4861" s="1">
        <f>+'BD1'!D4861</f>
        <v>6</v>
      </c>
      <c r="E4861" s="1" t="str">
        <f>+'BD1'!E4861</f>
        <v>Jefe</v>
      </c>
      <c r="F4861" s="1" t="str">
        <f>+'BD1'!F4861</f>
        <v>NAMA (café): entrega de constancia de verificación del MRV a la persona productora (por productor)</v>
      </c>
      <c r="G4861" s="1" t="str">
        <f>+'BD1'!G4861</f>
        <v>Sustantiva</v>
      </c>
      <c r="H4861" s="1">
        <f>+'BD1'!H4861</f>
        <v>2.14</v>
      </c>
    </row>
    <row r="4862" spans="1:8">
      <c r="A4862" s="1" t="str">
        <f>+'BD1'!A4862</f>
        <v>Central Oriental</v>
      </c>
      <c r="B4862" s="1" t="str">
        <f>+'BD1'!B4862</f>
        <v>Dota</v>
      </c>
      <c r="C4862" s="1" t="str">
        <f>+'BD1'!C4862</f>
        <v>Hortensia Estefanía Ureña Mena</v>
      </c>
      <c r="D4862" s="1">
        <f>+'BD1'!D4862</f>
        <v>6</v>
      </c>
      <c r="E4862" s="1" t="str">
        <f>+'BD1'!E4862</f>
        <v>Jefe</v>
      </c>
      <c r="F4862" s="1" t="str">
        <f>+'BD1'!F4862</f>
        <v>NAMA (ganadería): muestreo y toma de datos en finca (por productor)</v>
      </c>
      <c r="G4862" s="1" t="str">
        <f>+'BD1'!G4862</f>
        <v>Sustantiva</v>
      </c>
      <c r="H4862" s="1">
        <f>+'BD1'!H4862</f>
        <v>5.35</v>
      </c>
    </row>
    <row r="4863" spans="1:8">
      <c r="A4863" s="1" t="str">
        <f>+'BD1'!A4863</f>
        <v>Central Oriental</v>
      </c>
      <c r="B4863" s="1" t="str">
        <f>+'BD1'!B4863</f>
        <v>Dota</v>
      </c>
      <c r="C4863" s="1" t="str">
        <f>+'BD1'!C4863</f>
        <v>Hortensia Estefanía Ureña Mena</v>
      </c>
      <c r="D4863" s="1">
        <f>+'BD1'!D4863</f>
        <v>6</v>
      </c>
      <c r="E4863" s="1" t="str">
        <f>+'BD1'!E4863</f>
        <v>Jefe</v>
      </c>
      <c r="F4863" s="1" t="str">
        <f>+'BD1'!F4863</f>
        <v>NAMA (ganadería): inclusión de datos al SisDNEA (por productor)</v>
      </c>
      <c r="G4863" s="1" t="str">
        <f>+'BD1'!G4863</f>
        <v>Sustantiva</v>
      </c>
      <c r="H4863" s="1">
        <f>+'BD1'!H4863</f>
        <v>3.3883299999999998</v>
      </c>
    </row>
    <row r="4864" spans="1:8">
      <c r="A4864" s="1" t="str">
        <f>+'BD1'!A4864</f>
        <v>Central Oriental</v>
      </c>
      <c r="B4864" s="1" t="str">
        <f>+'BD1'!B4864</f>
        <v>Dota</v>
      </c>
      <c r="C4864" s="1" t="str">
        <f>+'BD1'!C4864</f>
        <v>Hortensia Estefanía Ureña Mena</v>
      </c>
      <c r="D4864" s="1">
        <f>+'BD1'!D4864</f>
        <v>6</v>
      </c>
      <c r="E4864" s="1" t="str">
        <f>+'BD1'!E4864</f>
        <v>Jefe</v>
      </c>
      <c r="F4864" s="1" t="str">
        <f>+'BD1'!F4864</f>
        <v>NAMA (ganadería): entrega de constancia de verificación del MRV a la persona productora (por productor)</v>
      </c>
      <c r="G4864" s="1" t="str">
        <f>+'BD1'!G4864</f>
        <v>Sustantiva</v>
      </c>
      <c r="H4864" s="1">
        <f>+'BD1'!H4864</f>
        <v>2.14</v>
      </c>
    </row>
    <row r="4865" spans="1:8">
      <c r="A4865" s="1" t="str">
        <f>+'BD1'!A4865</f>
        <v>Central Oriental</v>
      </c>
      <c r="B4865" s="1" t="str">
        <f>+'BD1'!B4865</f>
        <v>Dota</v>
      </c>
      <c r="C4865" s="1" t="str">
        <f>+'BD1'!C4865</f>
        <v>Hortensia Estefanía Ureña Mena</v>
      </c>
      <c r="D4865" s="1">
        <f>+'BD1'!D4865</f>
        <v>6</v>
      </c>
      <c r="E4865" s="1" t="str">
        <f>+'BD1'!E4865</f>
        <v>Jefe</v>
      </c>
      <c r="F4865" s="1" t="str">
        <f>+'BD1'!F4865</f>
        <v>Producción sostenible: elaboración de la herramienta Tu Modelo, en el SisDNEA (por productor)</v>
      </c>
      <c r="G4865" s="1" t="str">
        <f>+'BD1'!G4865</f>
        <v>Sustantiva</v>
      </c>
      <c r="H4865" s="1" t="str">
        <f>+'BD1'!H4865</f>
        <v>NA</v>
      </c>
    </row>
    <row r="4866" spans="1:8">
      <c r="A4866" s="1" t="str">
        <f>+'BD1'!A4866</f>
        <v>Central Oriental</v>
      </c>
      <c r="B4866" s="1" t="str">
        <f>+'BD1'!B4866</f>
        <v>Dota</v>
      </c>
      <c r="C4866" s="1" t="str">
        <f>+'BD1'!C4866</f>
        <v>Hortensia Estefanía Ureña Mena</v>
      </c>
      <c r="D4866" s="1">
        <f>+'BD1'!D4866</f>
        <v>6</v>
      </c>
      <c r="E4866" s="1" t="str">
        <f>+'BD1'!E4866</f>
        <v>Jefe</v>
      </c>
      <c r="F4866" s="1" t="str">
        <f>+'BD1'!F4866</f>
        <v>Producción sostenible: entregar certificado al productor e incluirlo en el expediente físico (por productor)</v>
      </c>
      <c r="G4866" s="1" t="str">
        <f>+'BD1'!G4866</f>
        <v>Sustantiva</v>
      </c>
      <c r="H4866" s="1" t="str">
        <f>+'BD1'!H4866</f>
        <v>NA</v>
      </c>
    </row>
    <row r="4867" spans="1:8">
      <c r="A4867" s="1" t="str">
        <f>+'BD1'!A4867</f>
        <v>Central Oriental</v>
      </c>
      <c r="B4867" s="1" t="str">
        <f>+'BD1'!B4867</f>
        <v>Dota</v>
      </c>
      <c r="C4867" s="1" t="str">
        <f>+'BD1'!C4867</f>
        <v>Hortensia Estefanía Ureña Mena</v>
      </c>
      <c r="D4867" s="1">
        <f>+'BD1'!D4867</f>
        <v>6</v>
      </c>
      <c r="E4867" s="1" t="str">
        <f>+'BD1'!E4867</f>
        <v>Jefe</v>
      </c>
      <c r="F4867" s="1" t="str">
        <f>+'BD1'!F4867</f>
        <v>RBAyP y RBAO: divulgación del programa de incentivos (por acción de divulgación)</v>
      </c>
      <c r="G4867" s="1" t="str">
        <f>+'BD1'!G4867</f>
        <v>Sustantiva</v>
      </c>
      <c r="H4867" s="1">
        <f>+'BD1'!H4867</f>
        <v>2.2291699999999999</v>
      </c>
    </row>
    <row r="4868" spans="1:8">
      <c r="A4868" s="1" t="str">
        <f>+'BD1'!A4868</f>
        <v>Central Oriental</v>
      </c>
      <c r="B4868" s="1" t="str">
        <f>+'BD1'!B4868</f>
        <v>Dota</v>
      </c>
      <c r="C4868" s="1" t="str">
        <f>+'BD1'!C4868</f>
        <v>Hortensia Estefanía Ureña Mena</v>
      </c>
      <c r="D4868" s="1">
        <f>+'BD1'!D4868</f>
        <v>6</v>
      </c>
      <c r="E4868" s="1" t="str">
        <f>+'BD1'!E4868</f>
        <v>Jefe</v>
      </c>
      <c r="F4868" s="1" t="str">
        <f>+'BD1'!F4868</f>
        <v>RBAyP y RBAO: completar formularios para recibir incentivos económicos (por productor)</v>
      </c>
      <c r="G4868" s="1" t="str">
        <f>+'BD1'!G4868</f>
        <v>Sustantiva</v>
      </c>
      <c r="H4868" s="1">
        <f>+'BD1'!H4868</f>
        <v>3.21</v>
      </c>
    </row>
    <row r="4869" spans="1:8">
      <c r="A4869" s="1" t="str">
        <f>+'BD1'!A4869</f>
        <v>Central Oriental</v>
      </c>
      <c r="B4869" s="1" t="str">
        <f>+'BD1'!B4869</f>
        <v>Dota</v>
      </c>
      <c r="C4869" s="1" t="str">
        <f>+'BD1'!C4869</f>
        <v>Hortensia Estefanía Ureña Mena</v>
      </c>
      <c r="D4869" s="1">
        <f>+'BD1'!D4869</f>
        <v>6</v>
      </c>
      <c r="E4869" s="1" t="str">
        <f>+'BD1'!E4869</f>
        <v>Jefe</v>
      </c>
      <c r="F4869" s="1" t="str">
        <f>+'BD1'!F4869</f>
        <v>RBAyP y RBAO: revisión de las solicitudes del programa de incentivos económicos (por productor)</v>
      </c>
      <c r="G4869" s="1" t="str">
        <f>+'BD1'!G4869</f>
        <v>Sustantiva</v>
      </c>
      <c r="H4869" s="1">
        <f>+'BD1'!H4869</f>
        <v>5.35</v>
      </c>
    </row>
    <row r="4870" spans="1:8">
      <c r="A4870" s="1" t="str">
        <f>+'BD1'!A4870</f>
        <v>Central Oriental</v>
      </c>
      <c r="B4870" s="1" t="str">
        <f>+'BD1'!B4870</f>
        <v>Dota</v>
      </c>
      <c r="C4870" s="1" t="str">
        <f>+'BD1'!C4870</f>
        <v>Hortensia Estefanía Ureña Mena</v>
      </c>
      <c r="D4870" s="1">
        <f>+'BD1'!D4870</f>
        <v>6</v>
      </c>
      <c r="E4870" s="1" t="str">
        <f>+'BD1'!E4870</f>
        <v>Jefe</v>
      </c>
      <c r="F4870" s="1" t="str">
        <f>+'BD1'!F4870</f>
        <v>RBAyP y RBAO: visita a finca para verificación (por visita por productor)</v>
      </c>
      <c r="G4870" s="1" t="str">
        <f>+'BD1'!G4870</f>
        <v>Sustantiva</v>
      </c>
      <c r="H4870" s="1">
        <f>+'BD1'!H4870</f>
        <v>3.3883299999999998</v>
      </c>
    </row>
    <row r="4871" spans="1:8">
      <c r="A4871" s="1" t="str">
        <f>+'BD1'!A4871</f>
        <v>Central Oriental</v>
      </c>
      <c r="B4871" s="1" t="str">
        <f>+'BD1'!B4871</f>
        <v>Dota</v>
      </c>
      <c r="C4871" s="1" t="str">
        <f>+'BD1'!C4871</f>
        <v>Hortensia Estefanía Ureña Mena</v>
      </c>
      <c r="D4871" s="1">
        <f>+'BD1'!D4871</f>
        <v>6</v>
      </c>
      <c r="E4871" s="1" t="str">
        <f>+'BD1'!E4871</f>
        <v>Jefe</v>
      </c>
      <c r="F4871" s="1" t="str">
        <f>+'BD1'!F4871</f>
        <v>Productores ocasionales: asistencia técnica individual (por productor)</v>
      </c>
      <c r="G4871" s="1" t="str">
        <f>+'BD1'!G4871</f>
        <v>Sustantiva</v>
      </c>
      <c r="H4871" s="1">
        <f>+'BD1'!H4871</f>
        <v>4.28</v>
      </c>
    </row>
    <row r="4872" spans="1:8">
      <c r="A4872" s="1" t="str">
        <f>+'BD1'!A4872</f>
        <v>Central Oriental</v>
      </c>
      <c r="B4872" s="1" t="str">
        <f>+'BD1'!B4872</f>
        <v>Dota</v>
      </c>
      <c r="C4872" s="1" t="str">
        <f>+'BD1'!C4872</f>
        <v>Hortensia Estefanía Ureña Mena</v>
      </c>
      <c r="D4872" s="1">
        <f>+'BD1'!D4872</f>
        <v>6</v>
      </c>
      <c r="E4872" s="1" t="str">
        <f>+'BD1'!E4872</f>
        <v>Jefe</v>
      </c>
      <c r="F4872" s="1" t="str">
        <f>+'BD1'!F4872</f>
        <v>Productores ocasionales: asistencia técnica grupal (por asistencia a grupo)</v>
      </c>
      <c r="G4872" s="1" t="str">
        <f>+'BD1'!G4872</f>
        <v>Sustantiva</v>
      </c>
      <c r="H4872" s="1">
        <f>+'BD1'!H4872</f>
        <v>4.28</v>
      </c>
    </row>
    <row r="4873" spans="1:8">
      <c r="A4873" s="1" t="str">
        <f>+'BD1'!A4873</f>
        <v>Central Oriental</v>
      </c>
      <c r="B4873" s="1" t="str">
        <f>+'BD1'!B4873</f>
        <v>Dota</v>
      </c>
      <c r="C4873" s="1" t="str">
        <f>+'BD1'!C4873</f>
        <v>Hortensia Estefanía Ureña Mena</v>
      </c>
      <c r="D4873" s="1">
        <f>+'BD1'!D4873</f>
        <v>6</v>
      </c>
      <c r="E4873" s="1" t="str">
        <f>+'BD1'!E4873</f>
        <v>Jefe</v>
      </c>
      <c r="F4873" s="1" t="str">
        <f>+'BD1'!F4873</f>
        <v>Productores ocasionales: servicios de extensión de información digitales y virtuales (por productor)</v>
      </c>
      <c r="G4873" s="1" t="str">
        <f>+'BD1'!G4873</f>
        <v>Sustantiva</v>
      </c>
      <c r="H4873" s="1">
        <f>+'BD1'!H4873</f>
        <v>1.15917</v>
      </c>
    </row>
    <row r="4874" spans="1:8">
      <c r="A4874" s="1" t="str">
        <f>+'BD1'!A4874</f>
        <v>Central Oriental</v>
      </c>
      <c r="B4874" s="1" t="str">
        <f>+'BD1'!B4874</f>
        <v>Dota</v>
      </c>
      <c r="C4874" s="1" t="str">
        <f>+'BD1'!C4874</f>
        <v>Hortensia Estefanía Ureña Mena</v>
      </c>
      <c r="D4874" s="1">
        <f>+'BD1'!D4874</f>
        <v>6</v>
      </c>
      <c r="E4874" s="1" t="str">
        <f>+'BD1'!E4874</f>
        <v>Jefe</v>
      </c>
      <c r="F4874" s="1" t="str">
        <f>+'BD1'!F4874</f>
        <v>Proyectos financiados con fondos públicos y transferencia MAG: apoyo en la formulación de proyectos de personas productoras (acumulado efectivo por proyecto)</v>
      </c>
      <c r="G4874" s="1" t="str">
        <f>+'BD1'!G4874</f>
        <v>Sustantiva</v>
      </c>
      <c r="H4874" s="1">
        <f>+'BD1'!H4874</f>
        <v>12.84</v>
      </c>
    </row>
    <row r="4875" spans="1:8">
      <c r="A4875" s="1" t="str">
        <f>+'BD1'!A4875</f>
        <v>Central Oriental</v>
      </c>
      <c r="B4875" s="1" t="str">
        <f>+'BD1'!B4875</f>
        <v>Dota</v>
      </c>
      <c r="C4875" s="1" t="str">
        <f>+'BD1'!C4875</f>
        <v>Hortensia Estefanía Ureña Mena</v>
      </c>
      <c r="D4875" s="1">
        <f>+'BD1'!D4875</f>
        <v>6</v>
      </c>
      <c r="E4875" s="1" t="str">
        <f>+'BD1'!E4875</f>
        <v>Jefe</v>
      </c>
      <c r="F4875" s="1" t="str">
        <f>+'BD1'!F4875</f>
        <v>Proyectos financiados con fondos públicos y transferencia MAG: apoyo en la formulación de proyectos de organizaciones (acumulado efectivo por proyecto)</v>
      </c>
      <c r="G4875" s="1" t="str">
        <f>+'BD1'!G4875</f>
        <v>Sustantiva</v>
      </c>
      <c r="H4875" s="1">
        <f>+'BD1'!H4875</f>
        <v>12.84</v>
      </c>
    </row>
    <row r="4876" spans="1:8">
      <c r="A4876" s="1" t="str">
        <f>+'BD1'!A4876</f>
        <v>Central Oriental</v>
      </c>
      <c r="B4876" s="1" t="str">
        <f>+'BD1'!B4876</f>
        <v>Dota</v>
      </c>
      <c r="C4876" s="1" t="str">
        <f>+'BD1'!C4876</f>
        <v>Hortensia Estefanía Ureña Mena</v>
      </c>
      <c r="D4876" s="1">
        <f>+'BD1'!D4876</f>
        <v>6</v>
      </c>
      <c r="E4876" s="1" t="str">
        <f>+'BD1'!E4876</f>
        <v>Jefe</v>
      </c>
      <c r="F4876" s="1" t="str">
        <f>+'BD1'!F4876</f>
        <v>Proyectos financiados con fondos públicos: seguimiento técnico (por visita a proyecto)</v>
      </c>
      <c r="G4876" s="1" t="str">
        <f>+'BD1'!G4876</f>
        <v>Sustantiva</v>
      </c>
      <c r="H4876" s="1">
        <f>+'BD1'!H4876</f>
        <v>2.14</v>
      </c>
    </row>
    <row r="4877" spans="1:8">
      <c r="A4877" s="1" t="str">
        <f>+'BD1'!A4877</f>
        <v>Central Oriental</v>
      </c>
      <c r="B4877" s="1" t="str">
        <f>+'BD1'!B4877</f>
        <v>Dota</v>
      </c>
      <c r="C4877" s="1" t="str">
        <f>+'BD1'!C4877</f>
        <v>Hortensia Estefanía Ureña Mena</v>
      </c>
      <c r="D4877" s="1">
        <f>+'BD1'!D4877</f>
        <v>6</v>
      </c>
      <c r="E4877" s="1" t="str">
        <f>+'BD1'!E4877</f>
        <v>Jefe</v>
      </c>
      <c r="F4877" s="1" t="str">
        <f>+'BD1'!F4877</f>
        <v>Elaboración de informes trimestrales, semestrales y anuales PAO (por informe)</v>
      </c>
      <c r="G4877" s="1" t="str">
        <f>+'BD1'!G4877</f>
        <v>Administrativa</v>
      </c>
      <c r="H4877" s="1">
        <f>+'BD1'!H4877</f>
        <v>32.1</v>
      </c>
    </row>
    <row r="4878" spans="1:8">
      <c r="A4878" s="1" t="str">
        <f>+'BD1'!A4878</f>
        <v>Central Oriental</v>
      </c>
      <c r="B4878" s="1" t="str">
        <f>+'BD1'!B4878</f>
        <v>Dota</v>
      </c>
      <c r="C4878" s="1" t="str">
        <f>+'BD1'!C4878</f>
        <v>Hortensia Estefanía Ureña Mena</v>
      </c>
      <c r="D4878" s="1">
        <f>+'BD1'!D4878</f>
        <v>6</v>
      </c>
      <c r="E4878" s="1" t="str">
        <f>+'BD1'!E4878</f>
        <v>Jefe</v>
      </c>
      <c r="F4878" s="1" t="str">
        <f>+'BD1'!F4878</f>
        <v>Seguimiento a los PAO de los funcionarios a su cargo (por funcionario)</v>
      </c>
      <c r="G4878" s="1" t="str">
        <f>+'BD1'!G4878</f>
        <v>Administrativa</v>
      </c>
      <c r="H4878" s="1">
        <f>+'BD1'!H4878</f>
        <v>6.9550000000000001</v>
      </c>
    </row>
    <row r="4879" spans="1:8">
      <c r="A4879" s="1" t="str">
        <f>+'BD1'!A4879</f>
        <v>Central Oriental</v>
      </c>
      <c r="B4879" s="1" t="str">
        <f>+'BD1'!B4879</f>
        <v>Dota</v>
      </c>
      <c r="C4879" s="1" t="str">
        <f>+'BD1'!C4879</f>
        <v>Hortensia Estefanía Ureña Mena</v>
      </c>
      <c r="D4879" s="1">
        <f>+'BD1'!D4879</f>
        <v>6</v>
      </c>
      <c r="E4879" s="1" t="str">
        <f>+'BD1'!E4879</f>
        <v>Jefe</v>
      </c>
      <c r="F4879" s="1" t="str">
        <f>+'BD1'!F4879</f>
        <v>Inscripción y actualización de PYMPA (por productor)</v>
      </c>
      <c r="G4879" s="1" t="str">
        <f>+'BD1'!G4879</f>
        <v>Sustantiva</v>
      </c>
      <c r="H4879" s="1">
        <f>+'BD1'!H4879</f>
        <v>1.2483299999999999</v>
      </c>
    </row>
    <row r="4880" spans="1:8">
      <c r="A4880" s="1" t="str">
        <f>+'BD1'!A4880</f>
        <v>Central Oriental</v>
      </c>
      <c r="B4880" s="1" t="str">
        <f>+'BD1'!B4880</f>
        <v>Dota</v>
      </c>
      <c r="C4880" s="1" t="str">
        <f>+'BD1'!C4880</f>
        <v>Hortensia Estefanía Ureña Mena</v>
      </c>
      <c r="D4880" s="1">
        <f>+'BD1'!D4880</f>
        <v>6</v>
      </c>
      <c r="E4880" s="1" t="str">
        <f>+'BD1'!E4880</f>
        <v>Jefe</v>
      </c>
      <c r="F4880" s="1" t="str">
        <f>+'BD1'!F4880</f>
        <v>Certificaciones para la Declaración de Bienes Inmuebles ante las municipalidades (por trámite)</v>
      </c>
      <c r="G4880" s="1" t="str">
        <f>+'BD1'!G4880</f>
        <v>Sustantiva</v>
      </c>
      <c r="H4880" s="1" t="str">
        <f>+'BD1'!H4880</f>
        <v>NA</v>
      </c>
    </row>
    <row r="4881" spans="1:8">
      <c r="A4881" s="1" t="str">
        <f>+'BD1'!A4881</f>
        <v>Central Oriental</v>
      </c>
      <c r="B4881" s="1" t="str">
        <f>+'BD1'!B4881</f>
        <v>Dota</v>
      </c>
      <c r="C4881" s="1" t="str">
        <f>+'BD1'!C4881</f>
        <v>Hortensia Estefanía Ureña Mena</v>
      </c>
      <c r="D4881" s="1">
        <f>+'BD1'!D4881</f>
        <v>6</v>
      </c>
      <c r="E4881" s="1" t="str">
        <f>+'BD1'!E4881</f>
        <v>Jefe</v>
      </c>
      <c r="F4881" s="1" t="str">
        <f>+'BD1'!F4881</f>
        <v>Participación en reuniones EREA (por reunión)</v>
      </c>
      <c r="G4881" s="1" t="str">
        <f>+'BD1'!G4881</f>
        <v>Administrativa</v>
      </c>
      <c r="H4881" s="1">
        <f>+'BD1'!H4881</f>
        <v>5.97417</v>
      </c>
    </row>
    <row r="4882" spans="1:8">
      <c r="A4882" s="1" t="str">
        <f>+'BD1'!A4882</f>
        <v>Central Oriental</v>
      </c>
      <c r="B4882" s="1" t="str">
        <f>+'BD1'!B4882</f>
        <v>Dota</v>
      </c>
      <c r="C4882" s="1" t="str">
        <f>+'BD1'!C4882</f>
        <v>Hortensia Estefanía Ureña Mena</v>
      </c>
      <c r="D4882" s="1">
        <f>+'BD1'!D4882</f>
        <v>6</v>
      </c>
      <c r="E4882" s="1" t="str">
        <f>+'BD1'!E4882</f>
        <v>Jefe</v>
      </c>
      <c r="F4882" s="1" t="str">
        <f>+'BD1'!F4882</f>
        <v>Participación en grupos técnicos o comisiones (por reunión)</v>
      </c>
      <c r="G4882" s="1" t="str">
        <f>+'BD1'!G4882</f>
        <v>Sustantiva</v>
      </c>
      <c r="H4882" s="1">
        <f>+'BD1'!H4882</f>
        <v>3.3883299999999998</v>
      </c>
    </row>
    <row r="4883" spans="1:8">
      <c r="A4883" s="1" t="str">
        <f>+'BD1'!A4883</f>
        <v>Central Oriental</v>
      </c>
      <c r="B4883" s="1" t="str">
        <f>+'BD1'!B4883</f>
        <v>Dota</v>
      </c>
      <c r="C4883" s="1" t="str">
        <f>+'BD1'!C4883</f>
        <v>Hortensia Estefanía Ureña Mena</v>
      </c>
      <c r="D4883" s="1">
        <f>+'BD1'!D4883</f>
        <v>6</v>
      </c>
      <c r="E4883" s="1" t="str">
        <f>+'BD1'!E4883</f>
        <v>Jefe</v>
      </c>
      <c r="F4883" s="1" t="str">
        <f>+'BD1'!F4883</f>
        <v>Participación en capacitaciones técnicas (por capacitación)</v>
      </c>
      <c r="G4883" s="1" t="str">
        <f>+'BD1'!G4883</f>
        <v>Administrativa</v>
      </c>
      <c r="H4883" s="1">
        <f>+'BD1'!H4883</f>
        <v>8.9166699999999999</v>
      </c>
    </row>
    <row r="4884" spans="1:8">
      <c r="A4884" s="1" t="str">
        <f>+'BD1'!A4884</f>
        <v>Central Oriental</v>
      </c>
      <c r="B4884" s="1" t="str">
        <f>+'BD1'!B4884</f>
        <v>Dota</v>
      </c>
      <c r="C4884" s="1" t="str">
        <f>+'BD1'!C4884</f>
        <v>Hortensia Estefanía Ureña Mena</v>
      </c>
      <c r="D4884" s="1">
        <f>+'BD1'!D4884</f>
        <v>6</v>
      </c>
      <c r="E4884" s="1" t="str">
        <f>+'BD1'!E4884</f>
        <v>Jefe</v>
      </c>
      <c r="F4884" s="1" t="str">
        <f>+'BD1'!F4884</f>
        <v xml:space="preserve">Participación en charlas y sesiones técnicas, de trabajo y de actualización de conocimiento (por evento) </v>
      </c>
      <c r="G4884" s="1" t="str">
        <f>+'BD1'!G4884</f>
        <v>Administrativa</v>
      </c>
      <c r="H4884" s="1">
        <f>+'BD1'!H4884</f>
        <v>4.28</v>
      </c>
    </row>
    <row r="4885" spans="1:8">
      <c r="A4885" s="1" t="str">
        <f>+'BD1'!A4885</f>
        <v>Central Oriental</v>
      </c>
      <c r="B4885" s="1" t="str">
        <f>+'BD1'!B4885</f>
        <v>Dota</v>
      </c>
      <c r="C4885" s="1" t="str">
        <f>+'BD1'!C4885</f>
        <v>Hortensia Estefanía Ureña Mena</v>
      </c>
      <c r="D4885" s="1">
        <f>+'BD1'!D4885</f>
        <v>6</v>
      </c>
      <c r="E4885" s="1" t="str">
        <f>+'BD1'!E4885</f>
        <v>Jefe</v>
      </c>
      <c r="F4885" s="1" t="str">
        <f>+'BD1'!F4885</f>
        <v>Aplicación de censos y apoyo en sondeo de precios de insumos agropecuarios (por censo o sondeo)</v>
      </c>
      <c r="G4885" s="1" t="str">
        <f>+'BD1'!G4885</f>
        <v>Sustantiva</v>
      </c>
      <c r="H4885" s="1" t="str">
        <f>+'BD1'!H4885</f>
        <v>NA</v>
      </c>
    </row>
    <row r="4886" spans="1:8">
      <c r="A4886" s="1" t="str">
        <f>+'BD1'!A4886</f>
        <v>Central Oriental</v>
      </c>
      <c r="B4886" s="1" t="str">
        <f>+'BD1'!B4886</f>
        <v>Dota</v>
      </c>
      <c r="C4886" s="1" t="str">
        <f>+'BD1'!C4886</f>
        <v>Hortensia Estefanía Ureña Mena</v>
      </c>
      <c r="D4886" s="1">
        <f>+'BD1'!D4886</f>
        <v>6</v>
      </c>
      <c r="E4886" s="1" t="str">
        <f>+'BD1'!E4886</f>
        <v>Jefe</v>
      </c>
      <c r="F4886" s="1" t="str">
        <f>+'BD1'!F4886</f>
        <v>Coordinación de acciones entre dependencias del MAG (por acción de cordinación)</v>
      </c>
      <c r="G4886" s="1" t="str">
        <f>+'BD1'!G4886</f>
        <v>Administrativa</v>
      </c>
      <c r="H4886" s="1">
        <f>+'BD1'!H4886</f>
        <v>2.9424999999999999</v>
      </c>
    </row>
    <row r="4887" spans="1:8">
      <c r="A4887" s="1" t="str">
        <f>+'BD1'!A4887</f>
        <v>Central Oriental</v>
      </c>
      <c r="B4887" s="1" t="str">
        <f>+'BD1'!B4887</f>
        <v>Dota</v>
      </c>
      <c r="C4887" s="1" t="str">
        <f>+'BD1'!C4887</f>
        <v>Hortensia Estefanía Ureña Mena</v>
      </c>
      <c r="D4887" s="1">
        <f>+'BD1'!D4887</f>
        <v>6</v>
      </c>
      <c r="E4887" s="1" t="str">
        <f>+'BD1'!E4887</f>
        <v>Jefe</v>
      </c>
      <c r="F4887" s="1" t="str">
        <f>+'BD1'!F4887</f>
        <v>Otorgamiento de permisos para quemas agropecuarias (por trámite)</v>
      </c>
      <c r="G4887" s="1" t="str">
        <f>+'BD1'!G4887</f>
        <v>Sustantiva</v>
      </c>
      <c r="H4887" s="1" t="str">
        <f>+'BD1'!H4887</f>
        <v>NA</v>
      </c>
    </row>
    <row r="4888" spans="1:8">
      <c r="A4888" s="1" t="str">
        <f>+'BD1'!A4888</f>
        <v>Central Oriental</v>
      </c>
      <c r="B4888" s="1" t="str">
        <f>+'BD1'!B4888</f>
        <v>Dota</v>
      </c>
      <c r="C4888" s="1" t="str">
        <f>+'BD1'!C4888</f>
        <v>Hortensia Estefanía Ureña Mena</v>
      </c>
      <c r="D4888" s="1">
        <f>+'BD1'!D4888</f>
        <v>6</v>
      </c>
      <c r="E4888" s="1" t="str">
        <f>+'BD1'!E4888</f>
        <v>Jefe</v>
      </c>
      <c r="F4888" s="1" t="str">
        <f>+'BD1'!F4888</f>
        <v>Elaboración de Autoevaluación en Control Interno (acumulado efectivo por aplicación de la autoevaluación)</v>
      </c>
      <c r="G4888" s="1" t="str">
        <f>+'BD1'!G4888</f>
        <v>Administrativa</v>
      </c>
      <c r="H4888" s="1">
        <f>+'BD1'!H4888</f>
        <v>11.41333</v>
      </c>
    </row>
    <row r="4889" spans="1:8">
      <c r="A4889" s="1" t="str">
        <f>+'BD1'!A4889</f>
        <v>Central Oriental</v>
      </c>
      <c r="B4889" s="1" t="str">
        <f>+'BD1'!B4889</f>
        <v>Dota</v>
      </c>
      <c r="C4889" s="1" t="str">
        <f>+'BD1'!C4889</f>
        <v>Hortensia Estefanía Ureña Mena</v>
      </c>
      <c r="D4889" s="1">
        <f>+'BD1'!D4889</f>
        <v>6</v>
      </c>
      <c r="E4889" s="1" t="str">
        <f>+'BD1'!E4889</f>
        <v>Jefe</v>
      </c>
      <c r="F4889" s="1" t="str">
        <f>+'BD1'!F4889</f>
        <v>Determinación y evaluación de riesgos en SEVRIMAG (acumulado efectivo por aplicación del SEVRIMAG)</v>
      </c>
      <c r="G4889" s="1" t="str">
        <f>+'BD1'!G4889</f>
        <v>Administrativa</v>
      </c>
      <c r="H4889" s="1">
        <f>+'BD1'!H4889</f>
        <v>11.591670000000001</v>
      </c>
    </row>
    <row r="4890" spans="1:8">
      <c r="A4890" s="1" t="str">
        <f>+'BD1'!A4890</f>
        <v>Central Oriental</v>
      </c>
      <c r="B4890" s="1" t="str">
        <f>+'BD1'!B4890</f>
        <v>Dota</v>
      </c>
      <c r="C4890" s="1" t="str">
        <f>+'BD1'!C4890</f>
        <v>Hortensia Estefanía Ureña Mena</v>
      </c>
      <c r="D4890" s="1">
        <f>+'BD1'!D4890</f>
        <v>6</v>
      </c>
      <c r="E4890" s="1" t="str">
        <f>+'BD1'!E4890</f>
        <v>Jefe</v>
      </c>
      <c r="F4890" s="1" t="str">
        <f>+'BD1'!F4890</f>
        <v>Seguimiento a plan de mitigación de riesgos en SEVRIMAG (acumulado efectivo por seguimiento)</v>
      </c>
      <c r="G4890" s="1" t="str">
        <f>+'BD1'!G4890</f>
        <v>Administrativa</v>
      </c>
      <c r="H4890" s="1">
        <f>+'BD1'!H4890</f>
        <v>5.35</v>
      </c>
    </row>
    <row r="4891" spans="1:8">
      <c r="A4891" s="1" t="str">
        <f>+'BD1'!A4891</f>
        <v>Central Oriental</v>
      </c>
      <c r="B4891" s="1" t="str">
        <f>+'BD1'!B4891</f>
        <v>Dota</v>
      </c>
      <c r="C4891" s="1" t="str">
        <f>+'BD1'!C4891</f>
        <v>Hortensia Estefanía Ureña Mena</v>
      </c>
      <c r="D4891" s="1">
        <f>+'BD1'!D4891</f>
        <v>6</v>
      </c>
      <c r="E4891" s="1" t="str">
        <f>+'BD1'!E4891</f>
        <v>Jefe</v>
      </c>
      <c r="F4891" s="1" t="str">
        <f>+'BD1'!F4891</f>
        <v>Seguimiento a plan de mejora de la Autoevaluación en Control Interno (acumulado efectivo por seguimiento)</v>
      </c>
      <c r="G4891" s="1" t="str">
        <f>+'BD1'!G4891</f>
        <v>Administrativa</v>
      </c>
      <c r="H4891" s="1">
        <f>+'BD1'!H4891</f>
        <v>5.35</v>
      </c>
    </row>
    <row r="4892" spans="1:8">
      <c r="A4892" s="1" t="str">
        <f>+'BD1'!A4892</f>
        <v>Central Oriental</v>
      </c>
      <c r="B4892" s="1" t="str">
        <f>+'BD1'!B4892</f>
        <v>Dota</v>
      </c>
      <c r="C4892" s="1" t="str">
        <f>+'BD1'!C4892</f>
        <v>Hortensia Estefanía Ureña Mena</v>
      </c>
      <c r="D4892" s="1">
        <f>+'BD1'!D4892</f>
        <v>6</v>
      </c>
      <c r="E4892" s="1" t="str">
        <f>+'BD1'!E4892</f>
        <v>Jefe</v>
      </c>
      <c r="F4892" s="1" t="str">
        <f>+'BD1'!F4892</f>
        <v>Reuniones de personal AEA (por reunión)</v>
      </c>
      <c r="G4892" s="1" t="str">
        <f>+'BD1'!G4892</f>
        <v>Administrativa</v>
      </c>
      <c r="H4892" s="1">
        <f>+'BD1'!H4892</f>
        <v>3.21</v>
      </c>
    </row>
    <row r="4893" spans="1:8">
      <c r="A4893" s="1" t="str">
        <f>+'BD1'!A4893</f>
        <v>Central Oriental</v>
      </c>
      <c r="B4893" s="1" t="str">
        <f>+'BD1'!B4893</f>
        <v>Dota</v>
      </c>
      <c r="C4893" s="1" t="str">
        <f>+'BD1'!C4893</f>
        <v>Hortensia Estefanía Ureña Mena</v>
      </c>
      <c r="D4893" s="1">
        <f>+'BD1'!D4893</f>
        <v>6</v>
      </c>
      <c r="E4893" s="1" t="str">
        <f>+'BD1'!E4893</f>
        <v>Jefe</v>
      </c>
      <c r="F4893" s="1" t="str">
        <f>+'BD1'!F4893</f>
        <v>Actualización del sistema de gestión documental y archivo (tiempo efectivo por día)</v>
      </c>
      <c r="G4893" s="1" t="str">
        <f>+'BD1'!G4893</f>
        <v>Administrativa</v>
      </c>
      <c r="H4893" s="1" t="str">
        <f>+'BD1'!H4893</f>
        <v>NA</v>
      </c>
    </row>
    <row r="4894" spans="1:8">
      <c r="A4894" s="1" t="str">
        <f>+'BD1'!A4894</f>
        <v>Central Oriental</v>
      </c>
      <c r="B4894" s="1" t="str">
        <f>+'BD1'!B4894</f>
        <v>Dota</v>
      </c>
      <c r="C4894" s="1" t="str">
        <f>+'BD1'!C4894</f>
        <v>Hortensia Estefanía Ureña Mena</v>
      </c>
      <c r="D4894" s="1">
        <f>+'BD1'!D4894</f>
        <v>6</v>
      </c>
      <c r="E4894" s="1" t="str">
        <f>+'BD1'!E4894</f>
        <v>Jefe</v>
      </c>
      <c r="F4894" s="1" t="str">
        <f>+'BD1'!F4894</f>
        <v>Actualización del sistema SisDNEA (por productor)</v>
      </c>
      <c r="G4894" s="1" t="str">
        <f>+'BD1'!G4894</f>
        <v>Administrativa</v>
      </c>
      <c r="H4894" s="1">
        <f>+'BD1'!H4894</f>
        <v>2.31833</v>
      </c>
    </row>
    <row r="4895" spans="1:8">
      <c r="A4895" s="1" t="str">
        <f>+'BD1'!A4895</f>
        <v>Central Oriental</v>
      </c>
      <c r="B4895" s="1" t="str">
        <f>+'BD1'!B4895</f>
        <v>Dota</v>
      </c>
      <c r="C4895" s="1" t="str">
        <f>+'BD1'!C4895</f>
        <v>Hortensia Estefanía Ureña Mena</v>
      </c>
      <c r="D4895" s="1">
        <f>+'BD1'!D4895</f>
        <v>6</v>
      </c>
      <c r="E4895" s="1" t="str">
        <f>+'BD1'!E4895</f>
        <v>Jefe</v>
      </c>
      <c r="F4895" s="1" t="str">
        <f>+'BD1'!F4895</f>
        <v>Seguimiento semestral de la determinación de expectativas (por seguimiento)</v>
      </c>
      <c r="G4895" s="1" t="str">
        <f>+'BD1'!G4895</f>
        <v>Administrativa</v>
      </c>
      <c r="H4895" s="1">
        <f>+'BD1'!H4895</f>
        <v>6.42</v>
      </c>
    </row>
    <row r="4896" spans="1:8">
      <c r="A4896" s="1" t="str">
        <f>+'BD1'!A4896</f>
        <v>Central Oriental</v>
      </c>
      <c r="B4896" s="1" t="str">
        <f>+'BD1'!B4896</f>
        <v>Dota</v>
      </c>
      <c r="C4896" s="1" t="str">
        <f>+'BD1'!C4896</f>
        <v>Hortensia Estefanía Ureña Mena</v>
      </c>
      <c r="D4896" s="1">
        <f>+'BD1'!D4896</f>
        <v>6</v>
      </c>
      <c r="E4896" s="1" t="str">
        <f>+'BD1'!E4896</f>
        <v>Jefe</v>
      </c>
      <c r="F4896" s="1" t="str">
        <f>+'BD1'!F4896</f>
        <v>Elaboración de la evaluación del desempeño (por reunión)</v>
      </c>
      <c r="G4896" s="1" t="str">
        <f>+'BD1'!G4896</f>
        <v>Administrativa</v>
      </c>
      <c r="H4896" s="1" t="str">
        <f>+'BD1'!H4896</f>
        <v>NA</v>
      </c>
    </row>
    <row r="4897" spans="1:8">
      <c r="A4897" s="1" t="str">
        <f>+'BD1'!A4897</f>
        <v>Central Oriental</v>
      </c>
      <c r="B4897" s="1" t="str">
        <f>+'BD1'!B4897</f>
        <v>Dota</v>
      </c>
      <c r="C4897" s="1" t="str">
        <f>+'BD1'!C4897</f>
        <v>Hortensia Estefanía Ureña Mena</v>
      </c>
      <c r="D4897" s="1">
        <f>+'BD1'!D4897</f>
        <v>6</v>
      </c>
      <c r="E4897" s="1" t="str">
        <f>+'BD1'!E4897</f>
        <v>Jefe</v>
      </c>
      <c r="F4897" s="1" t="str">
        <f>+'BD1'!F4897</f>
        <v>Elaboración de inventarios de equipos, materiales e insumos (tiempo efectivo por día)</v>
      </c>
      <c r="G4897" s="1" t="str">
        <f>+'BD1'!G4897</f>
        <v>Administrativa</v>
      </c>
      <c r="H4897" s="1">
        <f>+'BD1'!H4897</f>
        <v>19.973330000000001</v>
      </c>
    </row>
    <row r="4898" spans="1:8">
      <c r="A4898" s="1" t="str">
        <f>+'BD1'!A4898</f>
        <v>Central Oriental</v>
      </c>
      <c r="B4898" s="1" t="str">
        <f>+'BD1'!B4898</f>
        <v>Dota</v>
      </c>
      <c r="C4898" s="1" t="str">
        <f>+'BD1'!C4898</f>
        <v>Hortensia Estefanía Ureña Mena</v>
      </c>
      <c r="D4898" s="1">
        <f>+'BD1'!D4898</f>
        <v>6</v>
      </c>
      <c r="E4898" s="1" t="str">
        <f>+'BD1'!E4898</f>
        <v>Jefe</v>
      </c>
      <c r="F4898" s="1" t="str">
        <f>+'BD1'!F4898</f>
        <v>Atención de emergencias</v>
      </c>
      <c r="G4898" s="1" t="str">
        <f>+'BD1'!G4898</f>
        <v>Sustantiva</v>
      </c>
      <c r="H4898" s="1" t="str">
        <f>+'BD1'!H4898</f>
        <v>NA</v>
      </c>
    </row>
    <row r="4899" spans="1:8">
      <c r="A4899" s="1" t="str">
        <f>+'BD1'!A4899</f>
        <v>Central Oriental</v>
      </c>
      <c r="B4899" s="1" t="str">
        <f>+'BD1'!B4899</f>
        <v>Dota</v>
      </c>
      <c r="C4899" s="1" t="str">
        <f>+'BD1'!C4899</f>
        <v>Hortensia Estefanía Ureña Mena</v>
      </c>
      <c r="D4899" s="1">
        <f>+'BD1'!D4899</f>
        <v>6</v>
      </c>
      <c r="E4899" s="1" t="str">
        <f>+'BD1'!E4899</f>
        <v>Jefe</v>
      </c>
      <c r="F4899" s="1" t="str">
        <f>+'BD1'!F4899</f>
        <v>Trazabilidad-visita a finca (por productor)</v>
      </c>
      <c r="G4899" s="1" t="str">
        <f>+'BD1'!G4899</f>
        <v>Sustantiva</v>
      </c>
      <c r="H4899" s="1">
        <f>+'BD1'!H4899</f>
        <v>4.28</v>
      </c>
    </row>
    <row r="4900" spans="1:8">
      <c r="A4900" s="1" t="str">
        <f>+'BD1'!A4900</f>
        <v>Central Oriental</v>
      </c>
      <c r="B4900" s="1" t="str">
        <f>+'BD1'!B4900</f>
        <v>Dota</v>
      </c>
      <c r="C4900" s="1" t="str">
        <f>+'BD1'!C4900</f>
        <v>Hortensia Estefanía Ureña Mena</v>
      </c>
      <c r="D4900" s="1">
        <f>+'BD1'!D4900</f>
        <v>6</v>
      </c>
      <c r="E4900" s="1" t="str">
        <f>+'BD1'!E4900</f>
        <v>Jefe</v>
      </c>
      <c r="F4900" s="1" t="str">
        <f>+'BD1'!F4900</f>
        <v>Trazabilidad-inclusión en sistema TrazarAgro (por productor)</v>
      </c>
      <c r="G4900" s="1" t="str">
        <f>+'BD1'!G4900</f>
        <v>Sustantiva</v>
      </c>
      <c r="H4900" s="1">
        <f>+'BD1'!H4900</f>
        <v>1.605</v>
      </c>
    </row>
    <row r="4901" spans="1:8">
      <c r="A4901" s="1" t="str">
        <f>+'BD1'!A4901</f>
        <v>Central Oriental</v>
      </c>
      <c r="B4901" s="1" t="str">
        <f>+'BD1'!B4901</f>
        <v>Dota</v>
      </c>
      <c r="C4901" s="1" t="str">
        <f>+'BD1'!C4901</f>
        <v>Hortensia Estefanía Ureña Mena</v>
      </c>
      <c r="D4901" s="1">
        <f>+'BD1'!D4901</f>
        <v>6</v>
      </c>
      <c r="E4901" s="1" t="str">
        <f>+'BD1'!E4901</f>
        <v>Jefe</v>
      </c>
      <c r="F4901" s="1" t="str">
        <f>+'BD1'!F4901</f>
        <v>Atención al gusano barrenador (por productor)</v>
      </c>
      <c r="G4901" s="1" t="str">
        <f>+'BD1'!G4901</f>
        <v>Sustantiva</v>
      </c>
      <c r="H4901" s="1" t="str">
        <f>+'BD1'!H4901</f>
        <v>NA</v>
      </c>
    </row>
    <row r="4902" spans="1:8">
      <c r="A4902" s="1" t="str">
        <f>+'BD1'!A4902</f>
        <v>Central Oriental</v>
      </c>
      <c r="B4902" s="1" t="str">
        <f>+'BD1'!B4902</f>
        <v>Dota</v>
      </c>
      <c r="C4902" s="1" t="str">
        <f>+'BD1'!C4902</f>
        <v>Hortensia Estefanía Ureña Mena</v>
      </c>
      <c r="D4902" s="1">
        <f>+'BD1'!D4902</f>
        <v>6</v>
      </c>
      <c r="E4902" s="1" t="str">
        <f>+'BD1'!E4902</f>
        <v>Jefe</v>
      </c>
      <c r="F4902" s="1" t="str">
        <f>+'BD1'!F4902</f>
        <v>Atención en oficina (por usuario)</v>
      </c>
      <c r="G4902" s="1" t="str">
        <f>+'BD1'!G4902</f>
        <v>Sustantiva</v>
      </c>
      <c r="H4902" s="1">
        <f>+'BD1'!H4902</f>
        <v>2.14</v>
      </c>
    </row>
    <row r="4903" spans="1:8">
      <c r="A4903" s="1" t="str">
        <f>+'BD1'!A4903</f>
        <v>Central Oriental</v>
      </c>
      <c r="B4903" s="1" t="str">
        <f>+'BD1'!B4903</f>
        <v>Dota</v>
      </c>
      <c r="C4903" s="1" t="str">
        <f>+'BD1'!C4903</f>
        <v>Hortensia Estefanía Ureña Mena</v>
      </c>
      <c r="D4903" s="1">
        <f>+'BD1'!D4903</f>
        <v>6</v>
      </c>
      <c r="E4903" s="1" t="str">
        <f>+'BD1'!E4903</f>
        <v>Jefe</v>
      </c>
      <c r="F4903" s="1" t="str">
        <f>+'BD1'!F4903</f>
        <v>Búsqueda de nuevos productores (por productor)</v>
      </c>
      <c r="G4903" s="1" t="str">
        <f>+'BD1'!G4903</f>
        <v>Sustantiva</v>
      </c>
      <c r="H4903" s="1">
        <f>+'BD1'!H4903</f>
        <v>4.28</v>
      </c>
    </row>
    <row r="4904" spans="1:8">
      <c r="A4904" s="1" t="str">
        <f>+'BD1'!A4904</f>
        <v>Central Oriental</v>
      </c>
      <c r="B4904" s="1" t="str">
        <f>+'BD1'!B4904</f>
        <v>Dota</v>
      </c>
      <c r="C4904" s="1" t="str">
        <f>+'BD1'!C4904</f>
        <v>José Antonio Vargas Badilla</v>
      </c>
      <c r="D4904" s="1">
        <f>+'BD1'!D4904</f>
        <v>6</v>
      </c>
      <c r="E4904" s="1" t="str">
        <f>+'BD1'!E4904</f>
        <v>Profesional</v>
      </c>
      <c r="F4904" s="1" t="str">
        <f>+'BD1'!F4904</f>
        <v>Elaboración del diagnóstico y plan de finca de manejo a personas productoras (por productor)</v>
      </c>
      <c r="G4904" s="1" t="str">
        <f>+'BD1'!G4904</f>
        <v>Sustantiva</v>
      </c>
      <c r="H4904" s="1">
        <f>+'BD1'!H4904</f>
        <v>2.6749999999999998</v>
      </c>
    </row>
    <row r="4905" spans="1:8">
      <c r="A4905" s="1" t="str">
        <f>+'BD1'!A4905</f>
        <v>Central Oriental</v>
      </c>
      <c r="B4905" s="1" t="str">
        <f>+'BD1'!B4905</f>
        <v>Dota</v>
      </c>
      <c r="C4905" s="1" t="str">
        <f>+'BD1'!C4905</f>
        <v>José Antonio Vargas Badilla</v>
      </c>
      <c r="D4905" s="1">
        <f>+'BD1'!D4905</f>
        <v>6</v>
      </c>
      <c r="E4905" s="1" t="str">
        <f>+'BD1'!E4905</f>
        <v>Profesional</v>
      </c>
      <c r="F4905" s="1" t="str">
        <f>+'BD1'!F4905</f>
        <v>Asistencia técnica a personas productoras (individual): visitas a finca (por productor)</v>
      </c>
      <c r="G4905" s="1" t="str">
        <f>+'BD1'!G4905</f>
        <v>Sustantiva</v>
      </c>
      <c r="H4905" s="1">
        <f>+'BD1'!H4905</f>
        <v>2.6749999999999998</v>
      </c>
    </row>
    <row r="4906" spans="1:8">
      <c r="A4906" s="1" t="str">
        <f>+'BD1'!A4906</f>
        <v>Central Oriental</v>
      </c>
      <c r="B4906" s="1" t="str">
        <f>+'BD1'!B4906</f>
        <v>Dota</v>
      </c>
      <c r="C4906" s="1" t="str">
        <f>+'BD1'!C4906</f>
        <v>José Antonio Vargas Badilla</v>
      </c>
      <c r="D4906" s="1">
        <f>+'BD1'!D4906</f>
        <v>6</v>
      </c>
      <c r="E4906" s="1" t="str">
        <f>+'BD1'!E4906</f>
        <v>Profesional</v>
      </c>
      <c r="F4906" s="1" t="str">
        <f>+'BD1'!F4906</f>
        <v>Asistencia técnica a personas productoras (individual): atenciones virtuales y digitales (por productor)</v>
      </c>
      <c r="G4906" s="1" t="str">
        <f>+'BD1'!G4906</f>
        <v>Sustantiva</v>
      </c>
      <c r="H4906" s="1">
        <f>+'BD1'!H4906</f>
        <v>0.71333000000000002</v>
      </c>
    </row>
    <row r="4907" spans="1:8">
      <c r="A4907" s="1" t="str">
        <f>+'BD1'!A4907</f>
        <v>Central Oriental</v>
      </c>
      <c r="B4907" s="1" t="str">
        <f>+'BD1'!B4907</f>
        <v>Dota</v>
      </c>
      <c r="C4907" s="1" t="str">
        <f>+'BD1'!C4907</f>
        <v>José Antonio Vargas Badilla</v>
      </c>
      <c r="D4907" s="1">
        <f>+'BD1'!D4907</f>
        <v>6</v>
      </c>
      <c r="E4907" s="1" t="str">
        <f>+'BD1'!E4907</f>
        <v>Profesional</v>
      </c>
      <c r="F4907" s="1" t="str">
        <f>+'BD1'!F4907</f>
        <v>Asistencia técnica a personas productoras (grupal): día de campo (por día en el evento)</v>
      </c>
      <c r="G4907" s="1" t="str">
        <f>+'BD1'!G4907</f>
        <v>Sustantiva</v>
      </c>
      <c r="H4907" s="1">
        <f>+'BD1'!H4907</f>
        <v>5.35</v>
      </c>
    </row>
    <row r="4908" spans="1:8">
      <c r="A4908" s="1" t="str">
        <f>+'BD1'!A4908</f>
        <v>Central Oriental</v>
      </c>
      <c r="B4908" s="1" t="str">
        <f>+'BD1'!B4908</f>
        <v>Dota</v>
      </c>
      <c r="C4908" s="1" t="str">
        <f>+'BD1'!C4908</f>
        <v>José Antonio Vargas Badilla</v>
      </c>
      <c r="D4908" s="1">
        <f>+'BD1'!D4908</f>
        <v>6</v>
      </c>
      <c r="E4908" s="1" t="str">
        <f>+'BD1'!E4908</f>
        <v>Profesional</v>
      </c>
      <c r="F4908" s="1" t="str">
        <f>+'BD1'!F4908</f>
        <v>Asistencia técnica a personas productoras (grupal): demostración de métodos (por evento, se puede acumular si la demostración tarda más de un día)</v>
      </c>
      <c r="G4908" s="1" t="str">
        <f>+'BD1'!G4908</f>
        <v>Sustantiva</v>
      </c>
      <c r="H4908" s="1">
        <f>+'BD1'!H4908</f>
        <v>5.35</v>
      </c>
    </row>
    <row r="4909" spans="1:8">
      <c r="A4909" s="1" t="str">
        <f>+'BD1'!A4909</f>
        <v>Central Oriental</v>
      </c>
      <c r="B4909" s="1" t="str">
        <f>+'BD1'!B4909</f>
        <v>Dota</v>
      </c>
      <c r="C4909" s="1" t="str">
        <f>+'BD1'!C4909</f>
        <v>José Antonio Vargas Badilla</v>
      </c>
      <c r="D4909" s="1">
        <f>+'BD1'!D4909</f>
        <v>6</v>
      </c>
      <c r="E4909" s="1" t="str">
        <f>+'BD1'!E4909</f>
        <v>Profesional</v>
      </c>
      <c r="F4909" s="1" t="str">
        <f>+'BD1'!F4909</f>
        <v>Asistencia técnica a personas productoras (grupal): taller (por taller)</v>
      </c>
      <c r="G4909" s="1" t="str">
        <f>+'BD1'!G4909</f>
        <v>Sustantiva</v>
      </c>
      <c r="H4909" s="1">
        <f>+'BD1'!H4909</f>
        <v>5.35</v>
      </c>
    </row>
    <row r="4910" spans="1:8">
      <c r="A4910" s="1" t="str">
        <f>+'BD1'!A4910</f>
        <v>Central Oriental</v>
      </c>
      <c r="B4910" s="1" t="str">
        <f>+'BD1'!B4910</f>
        <v>Dota</v>
      </c>
      <c r="C4910" s="1" t="str">
        <f>+'BD1'!C4910</f>
        <v>José Antonio Vargas Badilla</v>
      </c>
      <c r="D4910" s="1">
        <f>+'BD1'!D4910</f>
        <v>6</v>
      </c>
      <c r="E4910" s="1" t="str">
        <f>+'BD1'!E4910</f>
        <v>Profesional</v>
      </c>
      <c r="F4910" s="1" t="str">
        <f>+'BD1'!F4910</f>
        <v>Asistencia técnica a personas productoras (grupal): charlas (por día en el evento)</v>
      </c>
      <c r="G4910" s="1" t="str">
        <f>+'BD1'!G4910</f>
        <v>Sustantiva</v>
      </c>
      <c r="H4910" s="1">
        <f>+'BD1'!H4910</f>
        <v>5.35</v>
      </c>
    </row>
    <row r="4911" spans="1:8">
      <c r="A4911" s="1" t="str">
        <f>+'BD1'!A4911</f>
        <v>Central Oriental</v>
      </c>
      <c r="B4911" s="1" t="str">
        <f>+'BD1'!B4911</f>
        <v>Dota</v>
      </c>
      <c r="C4911" s="1" t="str">
        <f>+'BD1'!C4911</f>
        <v>José Antonio Vargas Badilla</v>
      </c>
      <c r="D4911" s="1">
        <f>+'BD1'!D4911</f>
        <v>6</v>
      </c>
      <c r="E4911" s="1" t="str">
        <f>+'BD1'!E4911</f>
        <v>Profesional</v>
      </c>
      <c r="F4911" s="1" t="str">
        <f>+'BD1'!F4911</f>
        <v>Gestión en capacitaciones con instituciones públicas o privadas (solo gestión de coordinación por evento de capacitación)</v>
      </c>
      <c r="G4911" s="1" t="str">
        <f>+'BD1'!G4911</f>
        <v>Administrativa</v>
      </c>
      <c r="H4911" s="1">
        <f>+'BD1'!H4911</f>
        <v>3.3883299999999998</v>
      </c>
    </row>
    <row r="4912" spans="1:8">
      <c r="A4912" s="1" t="str">
        <f>+'BD1'!A4912</f>
        <v>Central Oriental</v>
      </c>
      <c r="B4912" s="1" t="str">
        <f>+'BD1'!B4912</f>
        <v>Dota</v>
      </c>
      <c r="C4912" s="1" t="str">
        <f>+'BD1'!C4912</f>
        <v>José Antonio Vargas Badilla</v>
      </c>
      <c r="D4912" s="1">
        <f>+'BD1'!D4912</f>
        <v>6</v>
      </c>
      <c r="E4912" s="1" t="str">
        <f>+'BD1'!E4912</f>
        <v>Profesional</v>
      </c>
      <c r="F4912" s="1" t="str">
        <f>+'BD1'!F4912</f>
        <v>Aplicación de la herramienta de medición del nivel de gestión empresarial y organizacional (por organización)</v>
      </c>
      <c r="G4912" s="1" t="str">
        <f>+'BD1'!G4912</f>
        <v>Sustantiva</v>
      </c>
      <c r="H4912" s="1">
        <f>+'BD1'!H4912</f>
        <v>3.21</v>
      </c>
    </row>
    <row r="4913" spans="1:8">
      <c r="A4913" s="1" t="str">
        <f>+'BD1'!A4913</f>
        <v>Central Oriental</v>
      </c>
      <c r="B4913" s="1" t="str">
        <f>+'BD1'!B4913</f>
        <v>Dota</v>
      </c>
      <c r="C4913" s="1" t="str">
        <f>+'BD1'!C4913</f>
        <v>José Antonio Vargas Badilla</v>
      </c>
      <c r="D4913" s="1">
        <f>+'BD1'!D4913</f>
        <v>6</v>
      </c>
      <c r="E4913" s="1" t="str">
        <f>+'BD1'!E4913</f>
        <v>Profesional</v>
      </c>
      <c r="F4913" s="1" t="str">
        <f>+'BD1'!F4913</f>
        <v>Elaboración y ejecución del plan de trabajo (por organización)</v>
      </c>
      <c r="G4913" s="1" t="str">
        <f>+'BD1'!G4913</f>
        <v>Sustantiva</v>
      </c>
      <c r="H4913" s="1">
        <f>+'BD1'!H4913</f>
        <v>3.21</v>
      </c>
    </row>
    <row r="4914" spans="1:8">
      <c r="A4914" s="1" t="str">
        <f>+'BD1'!A4914</f>
        <v>Central Oriental</v>
      </c>
      <c r="B4914" s="1" t="str">
        <f>+'BD1'!B4914</f>
        <v>Dota</v>
      </c>
      <c r="C4914" s="1" t="str">
        <f>+'BD1'!C4914</f>
        <v>José Antonio Vargas Badilla</v>
      </c>
      <c r="D4914" s="1">
        <f>+'BD1'!D4914</f>
        <v>6</v>
      </c>
      <c r="E4914" s="1" t="str">
        <f>+'BD1'!E4914</f>
        <v>Profesional</v>
      </c>
      <c r="F4914" s="1" t="str">
        <f>+'BD1'!F4914</f>
        <v>Visitas de seguimiento al plan de trabajo (por visita por organización)</v>
      </c>
      <c r="G4914" s="1" t="str">
        <f>+'BD1'!G4914</f>
        <v>Sustantiva</v>
      </c>
      <c r="H4914" s="1">
        <f>+'BD1'!H4914</f>
        <v>5.35</v>
      </c>
    </row>
    <row r="4915" spans="1:8">
      <c r="A4915" s="1" t="str">
        <f>+'BD1'!A4915</f>
        <v>Central Oriental</v>
      </c>
      <c r="B4915" s="1" t="str">
        <f>+'BD1'!B4915</f>
        <v>Dota</v>
      </c>
      <c r="C4915" s="1" t="str">
        <f>+'BD1'!C4915</f>
        <v>José Antonio Vargas Badilla</v>
      </c>
      <c r="D4915" s="1">
        <f>+'BD1'!D4915</f>
        <v>6</v>
      </c>
      <c r="E4915" s="1" t="str">
        <f>+'BD1'!E4915</f>
        <v>Profesional</v>
      </c>
      <c r="F4915" s="1" t="str">
        <f>+'BD1'!F4915</f>
        <v>Reporte del plan de trabajo anual (por reporte por organización)</v>
      </c>
      <c r="G4915" s="1" t="str">
        <f>+'BD1'!G4915</f>
        <v>Sustantiva</v>
      </c>
      <c r="H4915" s="1">
        <f>+'BD1'!H4915</f>
        <v>5.35</v>
      </c>
    </row>
    <row r="4916" spans="1:8">
      <c r="A4916" s="1" t="str">
        <f>+'BD1'!A4916</f>
        <v>Central Oriental</v>
      </c>
      <c r="B4916" s="1" t="str">
        <f>+'BD1'!B4916</f>
        <v>Dota</v>
      </c>
      <c r="C4916" s="1" t="str">
        <f>+'BD1'!C4916</f>
        <v>José Antonio Vargas Badilla</v>
      </c>
      <c r="D4916" s="1">
        <f>+'BD1'!D4916</f>
        <v>6</v>
      </c>
      <c r="E4916" s="1" t="str">
        <f>+'BD1'!E4916</f>
        <v>Profesional</v>
      </c>
      <c r="F4916" s="1" t="str">
        <f>+'BD1'!F4916</f>
        <v>NAMA (café): muestreo y toma de datos en finca (por productor)</v>
      </c>
      <c r="G4916" s="1" t="str">
        <f>+'BD1'!G4916</f>
        <v>Sustantiva</v>
      </c>
      <c r="H4916" s="1">
        <f>+'BD1'!H4916</f>
        <v>4.28</v>
      </c>
    </row>
    <row r="4917" spans="1:8">
      <c r="A4917" s="1" t="str">
        <f>+'BD1'!A4917</f>
        <v>Central Oriental</v>
      </c>
      <c r="B4917" s="1" t="str">
        <f>+'BD1'!B4917</f>
        <v>Dota</v>
      </c>
      <c r="C4917" s="1" t="str">
        <f>+'BD1'!C4917</f>
        <v>José Antonio Vargas Badilla</v>
      </c>
      <c r="D4917" s="1">
        <f>+'BD1'!D4917</f>
        <v>6</v>
      </c>
      <c r="E4917" s="1" t="str">
        <f>+'BD1'!E4917</f>
        <v>Profesional</v>
      </c>
      <c r="F4917" s="1" t="str">
        <f>+'BD1'!F4917</f>
        <v>NAMA (café): inclusión de datos al SisDNEA (por productor)</v>
      </c>
      <c r="G4917" s="1" t="str">
        <f>+'BD1'!G4917</f>
        <v>Sustantiva</v>
      </c>
      <c r="H4917" s="1">
        <f>+'BD1'!H4917</f>
        <v>3.21</v>
      </c>
    </row>
    <row r="4918" spans="1:8">
      <c r="A4918" s="1" t="str">
        <f>+'BD1'!A4918</f>
        <v>Central Oriental</v>
      </c>
      <c r="B4918" s="1" t="str">
        <f>+'BD1'!B4918</f>
        <v>Dota</v>
      </c>
      <c r="C4918" s="1" t="str">
        <f>+'BD1'!C4918</f>
        <v>José Antonio Vargas Badilla</v>
      </c>
      <c r="D4918" s="1">
        <f>+'BD1'!D4918</f>
        <v>6</v>
      </c>
      <c r="E4918" s="1" t="str">
        <f>+'BD1'!E4918</f>
        <v>Profesional</v>
      </c>
      <c r="F4918" s="1" t="str">
        <f>+'BD1'!F4918</f>
        <v>NAMA (café): entrega de constancia de verificación del MRV a la persona productora (por productor)</v>
      </c>
      <c r="G4918" s="1" t="str">
        <f>+'BD1'!G4918</f>
        <v>Sustantiva</v>
      </c>
      <c r="H4918" s="1">
        <f>+'BD1'!H4918</f>
        <v>3.21</v>
      </c>
    </row>
    <row r="4919" spans="1:8">
      <c r="A4919" s="1" t="str">
        <f>+'BD1'!A4919</f>
        <v>Central Oriental</v>
      </c>
      <c r="B4919" s="1" t="str">
        <f>+'BD1'!B4919</f>
        <v>Dota</v>
      </c>
      <c r="C4919" s="1" t="str">
        <f>+'BD1'!C4919</f>
        <v>José Antonio Vargas Badilla</v>
      </c>
      <c r="D4919" s="1">
        <f>+'BD1'!D4919</f>
        <v>6</v>
      </c>
      <c r="E4919" s="1" t="str">
        <f>+'BD1'!E4919</f>
        <v>Profesional</v>
      </c>
      <c r="F4919" s="1" t="str">
        <f>+'BD1'!F4919</f>
        <v>NAMA (ganadería): muestreo y toma de datos en finca (por productor)</v>
      </c>
      <c r="G4919" s="1" t="str">
        <f>+'BD1'!G4919</f>
        <v>Sustantiva</v>
      </c>
      <c r="H4919" s="1">
        <f>+'BD1'!H4919</f>
        <v>4.28</v>
      </c>
    </row>
    <row r="4920" spans="1:8">
      <c r="A4920" s="1" t="str">
        <f>+'BD1'!A4920</f>
        <v>Central Oriental</v>
      </c>
      <c r="B4920" s="1" t="str">
        <f>+'BD1'!B4920</f>
        <v>Dota</v>
      </c>
      <c r="C4920" s="1" t="str">
        <f>+'BD1'!C4920</f>
        <v>José Antonio Vargas Badilla</v>
      </c>
      <c r="D4920" s="1">
        <f>+'BD1'!D4920</f>
        <v>6</v>
      </c>
      <c r="E4920" s="1" t="str">
        <f>+'BD1'!E4920</f>
        <v>Profesional</v>
      </c>
      <c r="F4920" s="1" t="str">
        <f>+'BD1'!F4920</f>
        <v>NAMA (ganadería): inclusión de datos al SisDNEA (por productor)</v>
      </c>
      <c r="G4920" s="1" t="str">
        <f>+'BD1'!G4920</f>
        <v>Sustantiva</v>
      </c>
      <c r="H4920" s="1">
        <f>+'BD1'!H4920</f>
        <v>3.21</v>
      </c>
    </row>
    <row r="4921" spans="1:8">
      <c r="A4921" s="1" t="str">
        <f>+'BD1'!A4921</f>
        <v>Central Oriental</v>
      </c>
      <c r="B4921" s="1" t="str">
        <f>+'BD1'!B4921</f>
        <v>Dota</v>
      </c>
      <c r="C4921" s="1" t="str">
        <f>+'BD1'!C4921</f>
        <v>José Antonio Vargas Badilla</v>
      </c>
      <c r="D4921" s="1">
        <f>+'BD1'!D4921</f>
        <v>6</v>
      </c>
      <c r="E4921" s="1" t="str">
        <f>+'BD1'!E4921</f>
        <v>Profesional</v>
      </c>
      <c r="F4921" s="1" t="str">
        <f>+'BD1'!F4921</f>
        <v>NAMA (ganadería): entrega de constancia de verificación del MRV a la persona productora (por productor)</v>
      </c>
      <c r="G4921" s="1" t="str">
        <f>+'BD1'!G4921</f>
        <v>Sustantiva</v>
      </c>
      <c r="H4921" s="1">
        <f>+'BD1'!H4921</f>
        <v>3.21</v>
      </c>
    </row>
    <row r="4922" spans="1:8">
      <c r="A4922" s="1" t="str">
        <f>+'BD1'!A4922</f>
        <v>Central Oriental</v>
      </c>
      <c r="B4922" s="1" t="str">
        <f>+'BD1'!B4922</f>
        <v>Dota</v>
      </c>
      <c r="C4922" s="1" t="str">
        <f>+'BD1'!C4922</f>
        <v>José Antonio Vargas Badilla</v>
      </c>
      <c r="D4922" s="1">
        <f>+'BD1'!D4922</f>
        <v>6</v>
      </c>
      <c r="E4922" s="1" t="str">
        <f>+'BD1'!E4922</f>
        <v>Profesional</v>
      </c>
      <c r="F4922" s="1" t="str">
        <f>+'BD1'!F4922</f>
        <v>Producción sostenible: elaboración de la herramienta Tu Modelo, en el SisDNEA (por productor)</v>
      </c>
      <c r="G4922" s="1" t="str">
        <f>+'BD1'!G4922</f>
        <v>Sustantiva</v>
      </c>
      <c r="H4922" s="1">
        <f>+'BD1'!H4922</f>
        <v>3.21</v>
      </c>
    </row>
    <row r="4923" spans="1:8">
      <c r="A4923" s="1" t="str">
        <f>+'BD1'!A4923</f>
        <v>Central Oriental</v>
      </c>
      <c r="B4923" s="1" t="str">
        <f>+'BD1'!B4923</f>
        <v>Dota</v>
      </c>
      <c r="C4923" s="1" t="str">
        <f>+'BD1'!C4923</f>
        <v>José Antonio Vargas Badilla</v>
      </c>
      <c r="D4923" s="1">
        <f>+'BD1'!D4923</f>
        <v>6</v>
      </c>
      <c r="E4923" s="1" t="str">
        <f>+'BD1'!E4923</f>
        <v>Profesional</v>
      </c>
      <c r="F4923" s="1" t="str">
        <f>+'BD1'!F4923</f>
        <v>Producción sostenible: entregar certificado al productor e incluirlo en el expediente físico (por productor)</v>
      </c>
      <c r="G4923" s="1" t="str">
        <f>+'BD1'!G4923</f>
        <v>Sustantiva</v>
      </c>
      <c r="H4923" s="1">
        <f>+'BD1'!H4923</f>
        <v>2.14</v>
      </c>
    </row>
    <row r="4924" spans="1:8">
      <c r="A4924" s="1" t="str">
        <f>+'BD1'!A4924</f>
        <v>Central Oriental</v>
      </c>
      <c r="B4924" s="1" t="str">
        <f>+'BD1'!B4924</f>
        <v>Dota</v>
      </c>
      <c r="C4924" s="1" t="str">
        <f>+'BD1'!C4924</f>
        <v>José Antonio Vargas Badilla</v>
      </c>
      <c r="D4924" s="1">
        <f>+'BD1'!D4924</f>
        <v>6</v>
      </c>
      <c r="E4924" s="1" t="str">
        <f>+'BD1'!E4924</f>
        <v>Profesional</v>
      </c>
      <c r="F4924" s="1" t="str">
        <f>+'BD1'!F4924</f>
        <v>RBAyP y RBAO: divulgación del programa de incentivos (por acción de divulgación)</v>
      </c>
      <c r="G4924" s="1" t="str">
        <f>+'BD1'!G4924</f>
        <v>Sustantiva</v>
      </c>
      <c r="H4924" s="1">
        <f>+'BD1'!H4924</f>
        <v>3.21</v>
      </c>
    </row>
    <row r="4925" spans="1:8">
      <c r="A4925" s="1" t="str">
        <f>+'BD1'!A4925</f>
        <v>Central Oriental</v>
      </c>
      <c r="B4925" s="1" t="str">
        <f>+'BD1'!B4925</f>
        <v>Dota</v>
      </c>
      <c r="C4925" s="1" t="str">
        <f>+'BD1'!C4925</f>
        <v>José Antonio Vargas Badilla</v>
      </c>
      <c r="D4925" s="1">
        <f>+'BD1'!D4925</f>
        <v>6</v>
      </c>
      <c r="E4925" s="1" t="str">
        <f>+'BD1'!E4925</f>
        <v>Profesional</v>
      </c>
      <c r="F4925" s="1" t="str">
        <f>+'BD1'!F4925</f>
        <v>RBAyP y RBAO: completar formularios para recibir incentivos económicos (por productor)</v>
      </c>
      <c r="G4925" s="1" t="str">
        <f>+'BD1'!G4925</f>
        <v>Sustantiva</v>
      </c>
      <c r="H4925" s="1">
        <f>+'BD1'!H4925</f>
        <v>5.35</v>
      </c>
    </row>
    <row r="4926" spans="1:8">
      <c r="A4926" s="1" t="str">
        <f>+'BD1'!A4926</f>
        <v>Central Oriental</v>
      </c>
      <c r="B4926" s="1" t="str">
        <f>+'BD1'!B4926</f>
        <v>Dota</v>
      </c>
      <c r="C4926" s="1" t="str">
        <f>+'BD1'!C4926</f>
        <v>José Antonio Vargas Badilla</v>
      </c>
      <c r="D4926" s="1">
        <f>+'BD1'!D4926</f>
        <v>6</v>
      </c>
      <c r="E4926" s="1" t="str">
        <f>+'BD1'!E4926</f>
        <v>Profesional</v>
      </c>
      <c r="F4926" s="1" t="str">
        <f>+'BD1'!F4926</f>
        <v>RBAyP y RBAO: revisión de las solicitudes del programa de incentivos económicos (por productor)</v>
      </c>
      <c r="G4926" s="1" t="str">
        <f>+'BD1'!G4926</f>
        <v>Sustantiva</v>
      </c>
      <c r="H4926" s="1">
        <f>+'BD1'!H4926</f>
        <v>5.35</v>
      </c>
    </row>
    <row r="4927" spans="1:8">
      <c r="A4927" s="1" t="str">
        <f>+'BD1'!A4927</f>
        <v>Central Oriental</v>
      </c>
      <c r="B4927" s="1" t="str">
        <f>+'BD1'!B4927</f>
        <v>Dota</v>
      </c>
      <c r="C4927" s="1" t="str">
        <f>+'BD1'!C4927</f>
        <v>José Antonio Vargas Badilla</v>
      </c>
      <c r="D4927" s="1">
        <f>+'BD1'!D4927</f>
        <v>6</v>
      </c>
      <c r="E4927" s="1" t="str">
        <f>+'BD1'!E4927</f>
        <v>Profesional</v>
      </c>
      <c r="F4927" s="1" t="str">
        <f>+'BD1'!F4927</f>
        <v>RBAyP y RBAO: visita a finca para verificación (por visita por productor)</v>
      </c>
      <c r="G4927" s="1" t="str">
        <f>+'BD1'!G4927</f>
        <v>Sustantiva</v>
      </c>
      <c r="H4927" s="1">
        <f>+'BD1'!H4927</f>
        <v>5.35</v>
      </c>
    </row>
    <row r="4928" spans="1:8">
      <c r="A4928" s="1" t="str">
        <f>+'BD1'!A4928</f>
        <v>Central Oriental</v>
      </c>
      <c r="B4928" s="1" t="str">
        <f>+'BD1'!B4928</f>
        <v>Dota</v>
      </c>
      <c r="C4928" s="1" t="str">
        <f>+'BD1'!C4928</f>
        <v>José Antonio Vargas Badilla</v>
      </c>
      <c r="D4928" s="1">
        <f>+'BD1'!D4928</f>
        <v>6</v>
      </c>
      <c r="E4928" s="1" t="str">
        <f>+'BD1'!E4928</f>
        <v>Profesional</v>
      </c>
      <c r="F4928" s="1" t="str">
        <f>+'BD1'!F4928</f>
        <v>Productores ocasionales: asistencia técnica individual (por productor)</v>
      </c>
      <c r="G4928" s="1" t="str">
        <f>+'BD1'!G4928</f>
        <v>Sustantiva</v>
      </c>
      <c r="H4928" s="1">
        <f>+'BD1'!H4928</f>
        <v>4.28</v>
      </c>
    </row>
    <row r="4929" spans="1:8">
      <c r="A4929" s="1" t="str">
        <f>+'BD1'!A4929</f>
        <v>Central Oriental</v>
      </c>
      <c r="B4929" s="1" t="str">
        <f>+'BD1'!B4929</f>
        <v>Dota</v>
      </c>
      <c r="C4929" s="1" t="str">
        <f>+'BD1'!C4929</f>
        <v>José Antonio Vargas Badilla</v>
      </c>
      <c r="D4929" s="1">
        <f>+'BD1'!D4929</f>
        <v>6</v>
      </c>
      <c r="E4929" s="1" t="str">
        <f>+'BD1'!E4929</f>
        <v>Profesional</v>
      </c>
      <c r="F4929" s="1" t="str">
        <f>+'BD1'!F4929</f>
        <v>Productores ocasionales: asistencia técnica grupal (por asistencia a grupo)</v>
      </c>
      <c r="G4929" s="1" t="str">
        <f>+'BD1'!G4929</f>
        <v>Sustantiva</v>
      </c>
      <c r="H4929" s="1">
        <f>+'BD1'!H4929</f>
        <v>4.28</v>
      </c>
    </row>
    <row r="4930" spans="1:8">
      <c r="A4930" s="1" t="str">
        <f>+'BD1'!A4930</f>
        <v>Central Oriental</v>
      </c>
      <c r="B4930" s="1" t="str">
        <f>+'BD1'!B4930</f>
        <v>Dota</v>
      </c>
      <c r="C4930" s="1" t="str">
        <f>+'BD1'!C4930</f>
        <v>José Antonio Vargas Badilla</v>
      </c>
      <c r="D4930" s="1">
        <f>+'BD1'!D4930</f>
        <v>6</v>
      </c>
      <c r="E4930" s="1" t="str">
        <f>+'BD1'!E4930</f>
        <v>Profesional</v>
      </c>
      <c r="F4930" s="1" t="str">
        <f>+'BD1'!F4930</f>
        <v>Productores ocasionales: servicios de extensión de información digitales y virtuales (por productor)</v>
      </c>
      <c r="G4930" s="1" t="str">
        <f>+'BD1'!G4930</f>
        <v>Sustantiva</v>
      </c>
      <c r="H4930" s="1">
        <f>+'BD1'!H4930</f>
        <v>0.50527999999999995</v>
      </c>
    </row>
    <row r="4931" spans="1:8">
      <c r="A4931" s="1" t="str">
        <f>+'BD1'!A4931</f>
        <v>Central Oriental</v>
      </c>
      <c r="B4931" s="1" t="str">
        <f>+'BD1'!B4931</f>
        <v>Dota</v>
      </c>
      <c r="C4931" s="1" t="str">
        <f>+'BD1'!C4931</f>
        <v>José Antonio Vargas Badilla</v>
      </c>
      <c r="D4931" s="1">
        <f>+'BD1'!D4931</f>
        <v>6</v>
      </c>
      <c r="E4931" s="1" t="str">
        <f>+'BD1'!E4931</f>
        <v>Profesional</v>
      </c>
      <c r="F4931" s="1" t="str">
        <f>+'BD1'!F4931</f>
        <v>Proyectos financiados con fondos públicos y transferencia MAG: apoyo en la formulación de proyectos de personas productoras (acumulado efectivo por proyecto)</v>
      </c>
      <c r="G4931" s="1" t="str">
        <f>+'BD1'!G4931</f>
        <v>Sustantiva</v>
      </c>
      <c r="H4931" s="1">
        <f>+'BD1'!H4931</f>
        <v>7.1333299999999999</v>
      </c>
    </row>
    <row r="4932" spans="1:8">
      <c r="A4932" s="1" t="str">
        <f>+'BD1'!A4932</f>
        <v>Central Oriental</v>
      </c>
      <c r="B4932" s="1" t="str">
        <f>+'BD1'!B4932</f>
        <v>Dota</v>
      </c>
      <c r="C4932" s="1" t="str">
        <f>+'BD1'!C4932</f>
        <v>José Antonio Vargas Badilla</v>
      </c>
      <c r="D4932" s="1">
        <f>+'BD1'!D4932</f>
        <v>6</v>
      </c>
      <c r="E4932" s="1" t="str">
        <f>+'BD1'!E4932</f>
        <v>Profesional</v>
      </c>
      <c r="F4932" s="1" t="str">
        <f>+'BD1'!F4932</f>
        <v>Proyectos financiados con fondos públicos y transferencia MAG: apoyo en la formulación de proyectos de organizaciones (acumulado efectivo por proyecto)</v>
      </c>
      <c r="G4932" s="1" t="str">
        <f>+'BD1'!G4932</f>
        <v>Sustantiva</v>
      </c>
      <c r="H4932" s="1">
        <f>+'BD1'!H4932</f>
        <v>8.9166699999999999</v>
      </c>
    </row>
    <row r="4933" spans="1:8">
      <c r="A4933" s="1" t="str">
        <f>+'BD1'!A4933</f>
        <v>Central Oriental</v>
      </c>
      <c r="B4933" s="1" t="str">
        <f>+'BD1'!B4933</f>
        <v>Dota</v>
      </c>
      <c r="C4933" s="1" t="str">
        <f>+'BD1'!C4933</f>
        <v>José Antonio Vargas Badilla</v>
      </c>
      <c r="D4933" s="1">
        <f>+'BD1'!D4933</f>
        <v>6</v>
      </c>
      <c r="E4933" s="1" t="str">
        <f>+'BD1'!E4933</f>
        <v>Profesional</v>
      </c>
      <c r="F4933" s="1" t="str">
        <f>+'BD1'!F4933</f>
        <v>Proyectos financiados con fondos públicos: seguimiento técnico (por visita a proyecto)</v>
      </c>
      <c r="G4933" s="1" t="str">
        <f>+'BD1'!G4933</f>
        <v>Sustantiva</v>
      </c>
      <c r="H4933" s="1">
        <f>+'BD1'!H4933</f>
        <v>5.35</v>
      </c>
    </row>
    <row r="4934" spans="1:8">
      <c r="A4934" s="1" t="str">
        <f>+'BD1'!A4934</f>
        <v>Central Oriental</v>
      </c>
      <c r="B4934" s="1" t="str">
        <f>+'BD1'!B4934</f>
        <v>Dota</v>
      </c>
      <c r="C4934" s="1" t="str">
        <f>+'BD1'!C4934</f>
        <v>José Antonio Vargas Badilla</v>
      </c>
      <c r="D4934" s="1">
        <f>+'BD1'!D4934</f>
        <v>6</v>
      </c>
      <c r="E4934" s="1" t="str">
        <f>+'BD1'!E4934</f>
        <v>Profesional</v>
      </c>
      <c r="F4934" s="1" t="str">
        <f>+'BD1'!F4934</f>
        <v>Elaboración de informes trimestrales, semestrales y anuales PAO (por informe)</v>
      </c>
      <c r="G4934" s="1" t="str">
        <f>+'BD1'!G4934</f>
        <v>Administrativa</v>
      </c>
      <c r="H4934" s="1">
        <f>+'BD1'!H4934</f>
        <v>5.35</v>
      </c>
    </row>
    <row r="4935" spans="1:8">
      <c r="A4935" s="1" t="str">
        <f>+'BD1'!A4935</f>
        <v>Central Oriental</v>
      </c>
      <c r="B4935" s="1" t="str">
        <f>+'BD1'!B4935</f>
        <v>Dota</v>
      </c>
      <c r="C4935" s="1" t="str">
        <f>+'BD1'!C4935</f>
        <v>José Antonio Vargas Badilla</v>
      </c>
      <c r="D4935" s="1">
        <f>+'BD1'!D4935</f>
        <v>6</v>
      </c>
      <c r="E4935" s="1" t="str">
        <f>+'BD1'!E4935</f>
        <v>Profesional</v>
      </c>
      <c r="F4935" s="1" t="str">
        <f>+'BD1'!F4935</f>
        <v>Seguimiento a los PAO de los funcionarios a su cargo (por funcionario)</v>
      </c>
      <c r="G4935" s="1" t="str">
        <f>+'BD1'!G4935</f>
        <v>Administrativa</v>
      </c>
      <c r="H4935" s="1" t="str">
        <f>+'BD1'!H4935</f>
        <v>NA</v>
      </c>
    </row>
    <row r="4936" spans="1:8">
      <c r="A4936" s="1" t="str">
        <f>+'BD1'!A4936</f>
        <v>Central Oriental</v>
      </c>
      <c r="B4936" s="1" t="str">
        <f>+'BD1'!B4936</f>
        <v>Dota</v>
      </c>
      <c r="C4936" s="1" t="str">
        <f>+'BD1'!C4936</f>
        <v>José Antonio Vargas Badilla</v>
      </c>
      <c r="D4936" s="1">
        <f>+'BD1'!D4936</f>
        <v>6</v>
      </c>
      <c r="E4936" s="1" t="str">
        <f>+'BD1'!E4936</f>
        <v>Profesional</v>
      </c>
      <c r="F4936" s="1" t="str">
        <f>+'BD1'!F4936</f>
        <v>Inscripción y actualización de PYMPA (por productor)</v>
      </c>
      <c r="G4936" s="1" t="str">
        <f>+'BD1'!G4936</f>
        <v>Sustantiva</v>
      </c>
      <c r="H4936" s="1">
        <f>+'BD1'!H4936</f>
        <v>0.53500000000000003</v>
      </c>
    </row>
    <row r="4937" spans="1:8">
      <c r="A4937" s="1" t="str">
        <f>+'BD1'!A4937</f>
        <v>Central Oriental</v>
      </c>
      <c r="B4937" s="1" t="str">
        <f>+'BD1'!B4937</f>
        <v>Dota</v>
      </c>
      <c r="C4937" s="1" t="str">
        <f>+'BD1'!C4937</f>
        <v>José Antonio Vargas Badilla</v>
      </c>
      <c r="D4937" s="1">
        <f>+'BD1'!D4937</f>
        <v>6</v>
      </c>
      <c r="E4937" s="1" t="str">
        <f>+'BD1'!E4937</f>
        <v>Profesional</v>
      </c>
      <c r="F4937" s="1" t="str">
        <f>+'BD1'!F4937</f>
        <v>Certificaciones para la Declaración de Bienes Inmuebles ante las municipalidades (por trámite)</v>
      </c>
      <c r="G4937" s="1" t="str">
        <f>+'BD1'!G4937</f>
        <v>Sustantiva</v>
      </c>
      <c r="H4937" s="1">
        <f>+'BD1'!H4937</f>
        <v>0.53500000000000003</v>
      </c>
    </row>
    <row r="4938" spans="1:8">
      <c r="A4938" s="1" t="str">
        <f>+'BD1'!A4938</f>
        <v>Central Oriental</v>
      </c>
      <c r="B4938" s="1" t="str">
        <f>+'BD1'!B4938</f>
        <v>Dota</v>
      </c>
      <c r="C4938" s="1" t="str">
        <f>+'BD1'!C4938</f>
        <v>José Antonio Vargas Badilla</v>
      </c>
      <c r="D4938" s="1">
        <f>+'BD1'!D4938</f>
        <v>6</v>
      </c>
      <c r="E4938" s="1" t="str">
        <f>+'BD1'!E4938</f>
        <v>Profesional</v>
      </c>
      <c r="F4938" s="1" t="str">
        <f>+'BD1'!F4938</f>
        <v>Participación en reuniones EREA (por reunión)</v>
      </c>
      <c r="G4938" s="1" t="str">
        <f>+'BD1'!G4938</f>
        <v>Administrativa</v>
      </c>
      <c r="H4938" s="1">
        <f>+'BD1'!H4938</f>
        <v>5.35</v>
      </c>
    </row>
    <row r="4939" spans="1:8">
      <c r="A4939" s="1" t="str">
        <f>+'BD1'!A4939</f>
        <v>Central Oriental</v>
      </c>
      <c r="B4939" s="1" t="str">
        <f>+'BD1'!B4939</f>
        <v>Dota</v>
      </c>
      <c r="C4939" s="1" t="str">
        <f>+'BD1'!C4939</f>
        <v>José Antonio Vargas Badilla</v>
      </c>
      <c r="D4939" s="1">
        <f>+'BD1'!D4939</f>
        <v>6</v>
      </c>
      <c r="E4939" s="1" t="str">
        <f>+'BD1'!E4939</f>
        <v>Profesional</v>
      </c>
      <c r="F4939" s="1" t="str">
        <f>+'BD1'!F4939</f>
        <v>Participación en grupos técnicos o comisiones (por reunión)</v>
      </c>
      <c r="G4939" s="1" t="str">
        <f>+'BD1'!G4939</f>
        <v>Sustantiva</v>
      </c>
      <c r="H4939" s="1">
        <f>+'BD1'!H4939</f>
        <v>5.35</v>
      </c>
    </row>
    <row r="4940" spans="1:8">
      <c r="A4940" s="1" t="str">
        <f>+'BD1'!A4940</f>
        <v>Central Oriental</v>
      </c>
      <c r="B4940" s="1" t="str">
        <f>+'BD1'!B4940</f>
        <v>Dota</v>
      </c>
      <c r="C4940" s="1" t="str">
        <f>+'BD1'!C4940</f>
        <v>José Antonio Vargas Badilla</v>
      </c>
      <c r="D4940" s="1">
        <f>+'BD1'!D4940</f>
        <v>6</v>
      </c>
      <c r="E4940" s="1" t="str">
        <f>+'BD1'!E4940</f>
        <v>Profesional</v>
      </c>
      <c r="F4940" s="1" t="str">
        <f>+'BD1'!F4940</f>
        <v>Participación en capacitaciones técnicas (por capacitación)</v>
      </c>
      <c r="G4940" s="1" t="str">
        <f>+'BD1'!G4940</f>
        <v>Administrativa</v>
      </c>
      <c r="H4940" s="1">
        <f>+'BD1'!H4940</f>
        <v>5.35</v>
      </c>
    </row>
    <row r="4941" spans="1:8">
      <c r="A4941" s="1" t="str">
        <f>+'BD1'!A4941</f>
        <v>Central Oriental</v>
      </c>
      <c r="B4941" s="1" t="str">
        <f>+'BD1'!B4941</f>
        <v>Dota</v>
      </c>
      <c r="C4941" s="1" t="str">
        <f>+'BD1'!C4941</f>
        <v>José Antonio Vargas Badilla</v>
      </c>
      <c r="D4941" s="1">
        <f>+'BD1'!D4941</f>
        <v>6</v>
      </c>
      <c r="E4941" s="1" t="str">
        <f>+'BD1'!E4941</f>
        <v>Profesional</v>
      </c>
      <c r="F4941" s="1" t="str">
        <f>+'BD1'!F4941</f>
        <v xml:space="preserve">Participación en charlas y sesiones técnicas, de trabajo y de actualización de conocimiento (por evento) </v>
      </c>
      <c r="G4941" s="1" t="str">
        <f>+'BD1'!G4941</f>
        <v>Administrativa</v>
      </c>
      <c r="H4941" s="1">
        <f>+'BD1'!H4941</f>
        <v>5.35</v>
      </c>
    </row>
    <row r="4942" spans="1:8">
      <c r="A4942" s="1" t="str">
        <f>+'BD1'!A4942</f>
        <v>Central Oriental</v>
      </c>
      <c r="B4942" s="1" t="str">
        <f>+'BD1'!B4942</f>
        <v>Dota</v>
      </c>
      <c r="C4942" s="1" t="str">
        <f>+'BD1'!C4942</f>
        <v>José Antonio Vargas Badilla</v>
      </c>
      <c r="D4942" s="1">
        <f>+'BD1'!D4942</f>
        <v>6</v>
      </c>
      <c r="E4942" s="1" t="str">
        <f>+'BD1'!E4942</f>
        <v>Profesional</v>
      </c>
      <c r="F4942" s="1" t="str">
        <f>+'BD1'!F4942</f>
        <v>Aplicación de censos y apoyo en sondeo de precios de insumos agropecuarios (por censo o sondeo)</v>
      </c>
      <c r="G4942" s="1" t="str">
        <f>+'BD1'!G4942</f>
        <v>Sustantiva</v>
      </c>
      <c r="H4942" s="1">
        <f>+'BD1'!H4942</f>
        <v>5.35</v>
      </c>
    </row>
    <row r="4943" spans="1:8">
      <c r="A4943" s="1" t="str">
        <f>+'BD1'!A4943</f>
        <v>Central Oriental</v>
      </c>
      <c r="B4943" s="1" t="str">
        <f>+'BD1'!B4943</f>
        <v>Dota</v>
      </c>
      <c r="C4943" s="1" t="str">
        <f>+'BD1'!C4943</f>
        <v>José Antonio Vargas Badilla</v>
      </c>
      <c r="D4943" s="1">
        <f>+'BD1'!D4943</f>
        <v>6</v>
      </c>
      <c r="E4943" s="1" t="str">
        <f>+'BD1'!E4943</f>
        <v>Profesional</v>
      </c>
      <c r="F4943" s="1" t="str">
        <f>+'BD1'!F4943</f>
        <v>Coordinación de acciones entre dependencias del MAG (por acción de cordinación)</v>
      </c>
      <c r="G4943" s="1" t="str">
        <f>+'BD1'!G4943</f>
        <v>Administrativa</v>
      </c>
      <c r="H4943" s="1">
        <f>+'BD1'!H4943</f>
        <v>3.21</v>
      </c>
    </row>
    <row r="4944" spans="1:8">
      <c r="A4944" s="1" t="str">
        <f>+'BD1'!A4944</f>
        <v>Central Oriental</v>
      </c>
      <c r="B4944" s="1" t="str">
        <f>+'BD1'!B4944</f>
        <v>Dota</v>
      </c>
      <c r="C4944" s="1" t="str">
        <f>+'BD1'!C4944</f>
        <v>José Antonio Vargas Badilla</v>
      </c>
      <c r="D4944" s="1">
        <f>+'BD1'!D4944</f>
        <v>6</v>
      </c>
      <c r="E4944" s="1" t="str">
        <f>+'BD1'!E4944</f>
        <v>Profesional</v>
      </c>
      <c r="F4944" s="1" t="str">
        <f>+'BD1'!F4944</f>
        <v>Otorgamiento de permisos para quemas agropecuarias (por trámite)</v>
      </c>
      <c r="G4944" s="1" t="str">
        <f>+'BD1'!G4944</f>
        <v>Sustantiva</v>
      </c>
      <c r="H4944" s="1">
        <f>+'BD1'!H4944</f>
        <v>0.74306000000000005</v>
      </c>
    </row>
    <row r="4945" spans="1:8">
      <c r="A4945" s="1" t="str">
        <f>+'BD1'!A4945</f>
        <v>Central Oriental</v>
      </c>
      <c r="B4945" s="1" t="str">
        <f>+'BD1'!B4945</f>
        <v>Dota</v>
      </c>
      <c r="C4945" s="1" t="str">
        <f>+'BD1'!C4945</f>
        <v>José Antonio Vargas Badilla</v>
      </c>
      <c r="D4945" s="1">
        <f>+'BD1'!D4945</f>
        <v>6</v>
      </c>
      <c r="E4945" s="1" t="str">
        <f>+'BD1'!E4945</f>
        <v>Profesional</v>
      </c>
      <c r="F4945" s="1" t="str">
        <f>+'BD1'!F4945</f>
        <v>Elaboración de Autoevaluación en Control Interno (acumulado efectivo por aplicación de la autoevaluación)</v>
      </c>
      <c r="G4945" s="1" t="str">
        <f>+'BD1'!G4945</f>
        <v>Administrativa</v>
      </c>
      <c r="H4945" s="1">
        <f>+'BD1'!H4945</f>
        <v>5.35</v>
      </c>
    </row>
    <row r="4946" spans="1:8">
      <c r="A4946" s="1" t="str">
        <f>+'BD1'!A4946</f>
        <v>Central Oriental</v>
      </c>
      <c r="B4946" s="1" t="str">
        <f>+'BD1'!B4946</f>
        <v>Dota</v>
      </c>
      <c r="C4946" s="1" t="str">
        <f>+'BD1'!C4946</f>
        <v>José Antonio Vargas Badilla</v>
      </c>
      <c r="D4946" s="1">
        <f>+'BD1'!D4946</f>
        <v>6</v>
      </c>
      <c r="E4946" s="1" t="str">
        <f>+'BD1'!E4946</f>
        <v>Profesional</v>
      </c>
      <c r="F4946" s="1" t="str">
        <f>+'BD1'!F4946</f>
        <v>Determinación y evaluación de riesgos en SEVRIMAG (acumulado efectivo por aplicación del SEVRIMAG)</v>
      </c>
      <c r="G4946" s="1" t="str">
        <f>+'BD1'!G4946</f>
        <v>Administrativa</v>
      </c>
      <c r="H4946" s="1">
        <f>+'BD1'!H4946</f>
        <v>5.35</v>
      </c>
    </row>
    <row r="4947" spans="1:8">
      <c r="A4947" s="1" t="str">
        <f>+'BD1'!A4947</f>
        <v>Central Oriental</v>
      </c>
      <c r="B4947" s="1" t="str">
        <f>+'BD1'!B4947</f>
        <v>Dota</v>
      </c>
      <c r="C4947" s="1" t="str">
        <f>+'BD1'!C4947</f>
        <v>José Antonio Vargas Badilla</v>
      </c>
      <c r="D4947" s="1">
        <f>+'BD1'!D4947</f>
        <v>6</v>
      </c>
      <c r="E4947" s="1" t="str">
        <f>+'BD1'!E4947</f>
        <v>Profesional</v>
      </c>
      <c r="F4947" s="1" t="str">
        <f>+'BD1'!F4947</f>
        <v>Seguimiento a plan de mitigación de riesgos en SEVRIMAG (acumulado efectivo por seguimiento)</v>
      </c>
      <c r="G4947" s="1" t="str">
        <f>+'BD1'!G4947</f>
        <v>Administrativa</v>
      </c>
      <c r="H4947" s="1">
        <f>+'BD1'!H4947</f>
        <v>5.35</v>
      </c>
    </row>
    <row r="4948" spans="1:8">
      <c r="A4948" s="1" t="str">
        <f>+'BD1'!A4948</f>
        <v>Central Oriental</v>
      </c>
      <c r="B4948" s="1" t="str">
        <f>+'BD1'!B4948</f>
        <v>Dota</v>
      </c>
      <c r="C4948" s="1" t="str">
        <f>+'BD1'!C4948</f>
        <v>José Antonio Vargas Badilla</v>
      </c>
      <c r="D4948" s="1">
        <f>+'BD1'!D4948</f>
        <v>6</v>
      </c>
      <c r="E4948" s="1" t="str">
        <f>+'BD1'!E4948</f>
        <v>Profesional</v>
      </c>
      <c r="F4948" s="1" t="str">
        <f>+'BD1'!F4948</f>
        <v>Seguimiento a plan de mejora de la Autoevaluación en Control Interno (acumulado efectivo por seguimiento)</v>
      </c>
      <c r="G4948" s="1" t="str">
        <f>+'BD1'!G4948</f>
        <v>Administrativa</v>
      </c>
      <c r="H4948" s="1">
        <f>+'BD1'!H4948</f>
        <v>3.21</v>
      </c>
    </row>
    <row r="4949" spans="1:8">
      <c r="A4949" s="1" t="str">
        <f>+'BD1'!A4949</f>
        <v>Central Oriental</v>
      </c>
      <c r="B4949" s="1" t="str">
        <f>+'BD1'!B4949</f>
        <v>Dota</v>
      </c>
      <c r="C4949" s="1" t="str">
        <f>+'BD1'!C4949</f>
        <v>José Antonio Vargas Badilla</v>
      </c>
      <c r="D4949" s="1">
        <f>+'BD1'!D4949</f>
        <v>6</v>
      </c>
      <c r="E4949" s="1" t="str">
        <f>+'BD1'!E4949</f>
        <v>Profesional</v>
      </c>
      <c r="F4949" s="1" t="str">
        <f>+'BD1'!F4949</f>
        <v>Reuniones de personal AEA (por reunión)</v>
      </c>
      <c r="G4949" s="1" t="str">
        <f>+'BD1'!G4949</f>
        <v>Administrativa</v>
      </c>
      <c r="H4949" s="1">
        <f>+'BD1'!H4949</f>
        <v>2.14</v>
      </c>
    </row>
    <row r="4950" spans="1:8">
      <c r="A4950" s="1" t="str">
        <f>+'BD1'!A4950</f>
        <v>Central Oriental</v>
      </c>
      <c r="B4950" s="1" t="str">
        <f>+'BD1'!B4950</f>
        <v>Dota</v>
      </c>
      <c r="C4950" s="1" t="str">
        <f>+'BD1'!C4950</f>
        <v>José Antonio Vargas Badilla</v>
      </c>
      <c r="D4950" s="1">
        <f>+'BD1'!D4950</f>
        <v>6</v>
      </c>
      <c r="E4950" s="1" t="str">
        <f>+'BD1'!E4950</f>
        <v>Profesional</v>
      </c>
      <c r="F4950" s="1" t="str">
        <f>+'BD1'!F4950</f>
        <v>Actualización del sistema de gestión documental y archivo (tiempo efectivo por día)</v>
      </c>
      <c r="G4950" s="1" t="str">
        <f>+'BD1'!G4950</f>
        <v>Administrativa</v>
      </c>
      <c r="H4950" s="1">
        <f>+'BD1'!H4950</f>
        <v>2.14</v>
      </c>
    </row>
    <row r="4951" spans="1:8">
      <c r="A4951" s="1" t="str">
        <f>+'BD1'!A4951</f>
        <v>Central Oriental</v>
      </c>
      <c r="B4951" s="1" t="str">
        <f>+'BD1'!B4951</f>
        <v>Dota</v>
      </c>
      <c r="C4951" s="1" t="str">
        <f>+'BD1'!C4951</f>
        <v>José Antonio Vargas Badilla</v>
      </c>
      <c r="D4951" s="1">
        <f>+'BD1'!D4951</f>
        <v>6</v>
      </c>
      <c r="E4951" s="1" t="str">
        <f>+'BD1'!E4951</f>
        <v>Profesional</v>
      </c>
      <c r="F4951" s="1" t="str">
        <f>+'BD1'!F4951</f>
        <v>Actualización del sistema SisDNEA (por productor)</v>
      </c>
      <c r="G4951" s="1" t="str">
        <f>+'BD1'!G4951</f>
        <v>Administrativa</v>
      </c>
      <c r="H4951" s="1">
        <f>+'BD1'!H4951</f>
        <v>3.21</v>
      </c>
    </row>
    <row r="4952" spans="1:8">
      <c r="A4952" s="1" t="str">
        <f>+'BD1'!A4952</f>
        <v>Central Oriental</v>
      </c>
      <c r="B4952" s="1" t="str">
        <f>+'BD1'!B4952</f>
        <v>Dota</v>
      </c>
      <c r="C4952" s="1" t="str">
        <f>+'BD1'!C4952</f>
        <v>José Antonio Vargas Badilla</v>
      </c>
      <c r="D4952" s="1">
        <f>+'BD1'!D4952</f>
        <v>6</v>
      </c>
      <c r="E4952" s="1" t="str">
        <f>+'BD1'!E4952</f>
        <v>Profesional</v>
      </c>
      <c r="F4952" s="1" t="str">
        <f>+'BD1'!F4952</f>
        <v>Seguimiento semestral de la determinación de expectativas (por seguimiento)</v>
      </c>
      <c r="G4952" s="1" t="str">
        <f>+'BD1'!G4952</f>
        <v>Administrativa</v>
      </c>
      <c r="H4952" s="1">
        <f>+'BD1'!H4952</f>
        <v>3.21</v>
      </c>
    </row>
    <row r="4953" spans="1:8">
      <c r="A4953" s="1" t="str">
        <f>+'BD1'!A4953</f>
        <v>Central Oriental</v>
      </c>
      <c r="B4953" s="1" t="str">
        <f>+'BD1'!B4953</f>
        <v>Dota</v>
      </c>
      <c r="C4953" s="1" t="str">
        <f>+'BD1'!C4953</f>
        <v>José Antonio Vargas Badilla</v>
      </c>
      <c r="D4953" s="1">
        <f>+'BD1'!D4953</f>
        <v>6</v>
      </c>
      <c r="E4953" s="1" t="str">
        <f>+'BD1'!E4953</f>
        <v>Profesional</v>
      </c>
      <c r="F4953" s="1" t="str">
        <f>+'BD1'!F4953</f>
        <v>Elaboración de la evaluación del desempeño (por reunión)</v>
      </c>
      <c r="G4953" s="1" t="str">
        <f>+'BD1'!G4953</f>
        <v>Administrativa</v>
      </c>
      <c r="H4953" s="1">
        <f>+'BD1'!H4953</f>
        <v>3.21</v>
      </c>
    </row>
    <row r="4954" spans="1:8">
      <c r="A4954" s="1" t="str">
        <f>+'BD1'!A4954</f>
        <v>Central Oriental</v>
      </c>
      <c r="B4954" s="1" t="str">
        <f>+'BD1'!B4954</f>
        <v>Dota</v>
      </c>
      <c r="C4954" s="1" t="str">
        <f>+'BD1'!C4954</f>
        <v>José Antonio Vargas Badilla</v>
      </c>
      <c r="D4954" s="1">
        <f>+'BD1'!D4954</f>
        <v>6</v>
      </c>
      <c r="E4954" s="1" t="str">
        <f>+'BD1'!E4954</f>
        <v>Profesional</v>
      </c>
      <c r="F4954" s="1" t="str">
        <f>+'BD1'!F4954</f>
        <v>Elaboración de inventarios de equipos, materiales e insumos (tiempo efectivo por día)</v>
      </c>
      <c r="G4954" s="1" t="str">
        <f>+'BD1'!G4954</f>
        <v>Administrativa</v>
      </c>
      <c r="H4954" s="1">
        <f>+'BD1'!H4954</f>
        <v>2.14</v>
      </c>
    </row>
    <row r="4955" spans="1:8">
      <c r="A4955" s="1" t="str">
        <f>+'BD1'!A4955</f>
        <v>Central Oriental</v>
      </c>
      <c r="B4955" s="1" t="str">
        <f>+'BD1'!B4955</f>
        <v>Dota</v>
      </c>
      <c r="C4955" s="1" t="str">
        <f>+'BD1'!C4955</f>
        <v>José Antonio Vargas Badilla</v>
      </c>
      <c r="D4955" s="1">
        <f>+'BD1'!D4955</f>
        <v>6</v>
      </c>
      <c r="E4955" s="1" t="str">
        <f>+'BD1'!E4955</f>
        <v>Profesional</v>
      </c>
      <c r="F4955" s="1" t="str">
        <f>+'BD1'!F4955</f>
        <v>Atención de emergencias</v>
      </c>
      <c r="G4955" s="1" t="str">
        <f>+'BD1'!G4955</f>
        <v>Sustantiva</v>
      </c>
      <c r="H4955" s="1" t="str">
        <f>+'BD1'!H4955</f>
        <v>NA</v>
      </c>
    </row>
    <row r="4956" spans="1:8">
      <c r="A4956" s="1" t="str">
        <f>+'BD1'!A4956</f>
        <v>Central Oriental</v>
      </c>
      <c r="B4956" s="1" t="str">
        <f>+'BD1'!B4956</f>
        <v>Dota</v>
      </c>
      <c r="C4956" s="1" t="str">
        <f>+'BD1'!C4956</f>
        <v>José Antonio Vargas Badilla</v>
      </c>
      <c r="D4956" s="1">
        <f>+'BD1'!D4956</f>
        <v>6</v>
      </c>
      <c r="E4956" s="1" t="str">
        <f>+'BD1'!E4956</f>
        <v>Profesional</v>
      </c>
      <c r="F4956" s="1" t="str">
        <f>+'BD1'!F4956</f>
        <v>Trazabilidad-visita a finca (por productor)</v>
      </c>
      <c r="G4956" s="1" t="str">
        <f>+'BD1'!G4956</f>
        <v>Sustantiva</v>
      </c>
      <c r="H4956" s="1">
        <f>+'BD1'!H4956</f>
        <v>5.35</v>
      </c>
    </row>
    <row r="4957" spans="1:8">
      <c r="A4957" s="1" t="str">
        <f>+'BD1'!A4957</f>
        <v>Central Oriental</v>
      </c>
      <c r="B4957" s="1" t="str">
        <f>+'BD1'!B4957</f>
        <v>Dota</v>
      </c>
      <c r="C4957" s="1" t="str">
        <f>+'BD1'!C4957</f>
        <v>José Antonio Vargas Badilla</v>
      </c>
      <c r="D4957" s="1">
        <f>+'BD1'!D4957</f>
        <v>6</v>
      </c>
      <c r="E4957" s="1" t="str">
        <f>+'BD1'!E4957</f>
        <v>Profesional</v>
      </c>
      <c r="F4957" s="1" t="str">
        <f>+'BD1'!F4957</f>
        <v>Trazabilidad-inclusión en sistema TrazarAgro (por productor)</v>
      </c>
      <c r="G4957" s="1" t="str">
        <f>+'BD1'!G4957</f>
        <v>Sustantiva</v>
      </c>
      <c r="H4957" s="1">
        <f>+'BD1'!H4957</f>
        <v>3.21</v>
      </c>
    </row>
    <row r="4958" spans="1:8">
      <c r="A4958" s="1" t="str">
        <f>+'BD1'!A4958</f>
        <v>Central Oriental</v>
      </c>
      <c r="B4958" s="1" t="str">
        <f>+'BD1'!B4958</f>
        <v>Dota</v>
      </c>
      <c r="C4958" s="1" t="str">
        <f>+'BD1'!C4958</f>
        <v>José Antonio Vargas Badilla</v>
      </c>
      <c r="D4958" s="1">
        <f>+'BD1'!D4958</f>
        <v>6</v>
      </c>
      <c r="E4958" s="1" t="str">
        <f>+'BD1'!E4958</f>
        <v>Profesional</v>
      </c>
      <c r="F4958" s="1" t="str">
        <f>+'BD1'!F4958</f>
        <v>Atención al gusano barrenador (por productor)</v>
      </c>
      <c r="G4958" s="1" t="str">
        <f>+'BD1'!G4958</f>
        <v>Sustantiva</v>
      </c>
      <c r="H4958" s="1">
        <f>+'BD1'!H4958</f>
        <v>5.35</v>
      </c>
    </row>
    <row r="4959" spans="1:8">
      <c r="A4959" s="1" t="str">
        <f>+'BD1'!A4959</f>
        <v>Central Oriental</v>
      </c>
      <c r="B4959" s="1" t="str">
        <f>+'BD1'!B4959</f>
        <v>Dota</v>
      </c>
      <c r="C4959" s="1" t="str">
        <f>+'BD1'!C4959</f>
        <v>José Antonio Vargas Badilla</v>
      </c>
      <c r="D4959" s="1">
        <f>+'BD1'!D4959</f>
        <v>6</v>
      </c>
      <c r="E4959" s="1" t="str">
        <f>+'BD1'!E4959</f>
        <v>Profesional</v>
      </c>
      <c r="F4959" s="1" t="str">
        <f>+'BD1'!F4959</f>
        <v>Atención en oficina (por usuario)</v>
      </c>
      <c r="G4959" s="1" t="str">
        <f>+'BD1'!G4959</f>
        <v>Sustantiva</v>
      </c>
      <c r="H4959" s="1">
        <f>+'BD1'!H4959</f>
        <v>1.09972</v>
      </c>
    </row>
    <row r="4960" spans="1:8">
      <c r="A4960" s="1" t="str">
        <f>+'BD1'!A4960</f>
        <v>Central Oriental</v>
      </c>
      <c r="B4960" s="1" t="str">
        <f>+'BD1'!B4960</f>
        <v>Dota</v>
      </c>
      <c r="C4960" s="1" t="str">
        <f>+'BD1'!C4960</f>
        <v>José Antonio Vargas Badilla</v>
      </c>
      <c r="D4960" s="1">
        <f>+'BD1'!D4960</f>
        <v>6</v>
      </c>
      <c r="E4960" s="1" t="str">
        <f>+'BD1'!E4960</f>
        <v>Profesional</v>
      </c>
      <c r="F4960" s="1" t="str">
        <f>+'BD1'!F4960</f>
        <v>Búsqueda de nuevos productores (por productor)</v>
      </c>
      <c r="G4960" s="1" t="str">
        <f>+'BD1'!G4960</f>
        <v>Sustantiva</v>
      </c>
      <c r="H4960" s="1">
        <f>+'BD1'!H4960</f>
        <v>2.14</v>
      </c>
    </row>
    <row r="4961" spans="1:8">
      <c r="A4961" s="1" t="str">
        <f>+'BD1'!A4961</f>
        <v>Central Oriental</v>
      </c>
      <c r="B4961" s="1" t="str">
        <f>+'BD1'!B4961</f>
        <v>Dota</v>
      </c>
      <c r="C4961" s="1" t="str">
        <f>+'BD1'!C4961</f>
        <v>Mariano Blanco Ureña</v>
      </c>
      <c r="D4961" s="1">
        <f>+'BD1'!D4961</f>
        <v>8</v>
      </c>
      <c r="E4961" s="1" t="str">
        <f>+'BD1'!E4961</f>
        <v>Profesional</v>
      </c>
      <c r="F4961" s="1" t="str">
        <f>+'BD1'!F4961</f>
        <v>Elaboración del diagnóstico y plan de finca de manejo a personas productoras (por productor)</v>
      </c>
      <c r="G4961" s="1" t="str">
        <f>+'BD1'!G4961</f>
        <v>Sustantiva</v>
      </c>
      <c r="H4961" s="1">
        <f>+'BD1'!H4961</f>
        <v>3.2991700000000002</v>
      </c>
    </row>
    <row r="4962" spans="1:8">
      <c r="A4962" s="1" t="str">
        <f>+'BD1'!A4962</f>
        <v>Central Oriental</v>
      </c>
      <c r="B4962" s="1" t="str">
        <f>+'BD1'!B4962</f>
        <v>Dota</v>
      </c>
      <c r="C4962" s="1" t="str">
        <f>+'BD1'!C4962</f>
        <v>Mariano Blanco Ureña</v>
      </c>
      <c r="D4962" s="1">
        <f>+'BD1'!D4962</f>
        <v>8</v>
      </c>
      <c r="E4962" s="1" t="str">
        <f>+'BD1'!E4962</f>
        <v>Profesional</v>
      </c>
      <c r="F4962" s="1" t="str">
        <f>+'BD1'!F4962</f>
        <v>Asistencia técnica a personas productoras (individual): visitas a finca (por productor)</v>
      </c>
      <c r="G4962" s="1" t="str">
        <f>+'BD1'!G4962</f>
        <v>Sustantiva</v>
      </c>
      <c r="H4962" s="1">
        <f>+'BD1'!H4962</f>
        <v>3.7450000000000001</v>
      </c>
    </row>
    <row r="4963" spans="1:8">
      <c r="A4963" s="1" t="str">
        <f>+'BD1'!A4963</f>
        <v>Central Oriental</v>
      </c>
      <c r="B4963" s="1" t="str">
        <f>+'BD1'!B4963</f>
        <v>Dota</v>
      </c>
      <c r="C4963" s="1" t="str">
        <f>+'BD1'!C4963</f>
        <v>Mariano Blanco Ureña</v>
      </c>
      <c r="D4963" s="1">
        <f>+'BD1'!D4963</f>
        <v>8</v>
      </c>
      <c r="E4963" s="1" t="str">
        <f>+'BD1'!E4963</f>
        <v>Profesional</v>
      </c>
      <c r="F4963" s="1" t="str">
        <f>+'BD1'!F4963</f>
        <v>Asistencia técnica a personas productoras (individual): atenciones virtuales y digitales (por productor)</v>
      </c>
      <c r="G4963" s="1" t="str">
        <f>+'BD1'!G4963</f>
        <v>Sustantiva</v>
      </c>
      <c r="H4963" s="1">
        <f>+'BD1'!H4963</f>
        <v>0.57957999999999998</v>
      </c>
    </row>
    <row r="4964" spans="1:8">
      <c r="A4964" s="1" t="str">
        <f>+'BD1'!A4964</f>
        <v>Central Oriental</v>
      </c>
      <c r="B4964" s="1" t="str">
        <f>+'BD1'!B4964</f>
        <v>Dota</v>
      </c>
      <c r="C4964" s="1" t="str">
        <f>+'BD1'!C4964</f>
        <v>Mariano Blanco Ureña</v>
      </c>
      <c r="D4964" s="1">
        <f>+'BD1'!D4964</f>
        <v>8</v>
      </c>
      <c r="E4964" s="1" t="str">
        <f>+'BD1'!E4964</f>
        <v>Profesional</v>
      </c>
      <c r="F4964" s="1" t="str">
        <f>+'BD1'!F4964</f>
        <v>Asistencia técnica a personas productoras (grupal): día de campo (por día en el evento)</v>
      </c>
      <c r="G4964" s="1" t="str">
        <f>+'BD1'!G4964</f>
        <v>Sustantiva</v>
      </c>
      <c r="H4964" s="1">
        <f>+'BD1'!H4964</f>
        <v>4.4583300000000001</v>
      </c>
    </row>
    <row r="4965" spans="1:8">
      <c r="A4965" s="1" t="str">
        <f>+'BD1'!A4965</f>
        <v>Central Oriental</v>
      </c>
      <c r="B4965" s="1" t="str">
        <f>+'BD1'!B4965</f>
        <v>Dota</v>
      </c>
      <c r="C4965" s="1" t="str">
        <f>+'BD1'!C4965</f>
        <v>Mariano Blanco Ureña</v>
      </c>
      <c r="D4965" s="1">
        <f>+'BD1'!D4965</f>
        <v>8</v>
      </c>
      <c r="E4965" s="1" t="str">
        <f>+'BD1'!E4965</f>
        <v>Profesional</v>
      </c>
      <c r="F4965" s="1" t="str">
        <f>+'BD1'!F4965</f>
        <v>Asistencia técnica a personas productoras (grupal): demostración de métodos (por evento, se puede acumular si la demostración tarda más de un día)</v>
      </c>
      <c r="G4965" s="1" t="str">
        <f>+'BD1'!G4965</f>
        <v>Sustantiva</v>
      </c>
      <c r="H4965" s="1">
        <f>+'BD1'!H4965</f>
        <v>4.1016700000000004</v>
      </c>
    </row>
    <row r="4966" spans="1:8">
      <c r="A4966" s="1" t="str">
        <f>+'BD1'!A4966</f>
        <v>Central Oriental</v>
      </c>
      <c r="B4966" s="1" t="str">
        <f>+'BD1'!B4966</f>
        <v>Dota</v>
      </c>
      <c r="C4966" s="1" t="str">
        <f>+'BD1'!C4966</f>
        <v>Mariano Blanco Ureña</v>
      </c>
      <c r="D4966" s="1">
        <f>+'BD1'!D4966</f>
        <v>8</v>
      </c>
      <c r="E4966" s="1" t="str">
        <f>+'BD1'!E4966</f>
        <v>Profesional</v>
      </c>
      <c r="F4966" s="1" t="str">
        <f>+'BD1'!F4966</f>
        <v>Asistencia técnica a personas productoras (grupal): taller (por taller)</v>
      </c>
      <c r="G4966" s="1" t="str">
        <f>+'BD1'!G4966</f>
        <v>Sustantiva</v>
      </c>
      <c r="H4966" s="1">
        <f>+'BD1'!H4966</f>
        <v>5.35</v>
      </c>
    </row>
    <row r="4967" spans="1:8">
      <c r="A4967" s="1" t="str">
        <f>+'BD1'!A4967</f>
        <v>Central Oriental</v>
      </c>
      <c r="B4967" s="1" t="str">
        <f>+'BD1'!B4967</f>
        <v>Dota</v>
      </c>
      <c r="C4967" s="1" t="str">
        <f>+'BD1'!C4967</f>
        <v>Mariano Blanco Ureña</v>
      </c>
      <c r="D4967" s="1">
        <f>+'BD1'!D4967</f>
        <v>8</v>
      </c>
      <c r="E4967" s="1" t="str">
        <f>+'BD1'!E4967</f>
        <v>Profesional</v>
      </c>
      <c r="F4967" s="1" t="str">
        <f>+'BD1'!F4967</f>
        <v>Asistencia técnica a personas productoras (grupal): charlas (por día en el evento)</v>
      </c>
      <c r="G4967" s="1" t="str">
        <f>+'BD1'!G4967</f>
        <v>Sustantiva</v>
      </c>
      <c r="H4967" s="1">
        <f>+'BD1'!H4967</f>
        <v>5.35</v>
      </c>
    </row>
    <row r="4968" spans="1:8">
      <c r="A4968" s="1" t="str">
        <f>+'BD1'!A4968</f>
        <v>Central Oriental</v>
      </c>
      <c r="B4968" s="1" t="str">
        <f>+'BD1'!B4968</f>
        <v>Dota</v>
      </c>
      <c r="C4968" s="1" t="str">
        <f>+'BD1'!C4968</f>
        <v>Mariano Blanco Ureña</v>
      </c>
      <c r="D4968" s="1">
        <f>+'BD1'!D4968</f>
        <v>8</v>
      </c>
      <c r="E4968" s="1" t="str">
        <f>+'BD1'!E4968</f>
        <v>Profesional</v>
      </c>
      <c r="F4968" s="1" t="str">
        <f>+'BD1'!F4968</f>
        <v>Gestión en capacitaciones con instituciones públicas o privadas (solo gestión de coordinación por evento de capacitación)</v>
      </c>
      <c r="G4968" s="1" t="str">
        <f>+'BD1'!G4968</f>
        <v>Administrativa</v>
      </c>
      <c r="H4968" s="1">
        <f>+'BD1'!H4968</f>
        <v>4.28</v>
      </c>
    </row>
    <row r="4969" spans="1:8">
      <c r="A4969" s="1" t="str">
        <f>+'BD1'!A4969</f>
        <v>Central Oriental</v>
      </c>
      <c r="B4969" s="1" t="str">
        <f>+'BD1'!B4969</f>
        <v>Dota</v>
      </c>
      <c r="C4969" s="1" t="str">
        <f>+'BD1'!C4969</f>
        <v>Mariano Blanco Ureña</v>
      </c>
      <c r="D4969" s="1">
        <f>+'BD1'!D4969</f>
        <v>8</v>
      </c>
      <c r="E4969" s="1" t="str">
        <f>+'BD1'!E4969</f>
        <v>Profesional</v>
      </c>
      <c r="F4969" s="1" t="str">
        <f>+'BD1'!F4969</f>
        <v>Aplicación de la herramienta de medición del nivel de gestión empresarial y organizacional (por organización)</v>
      </c>
      <c r="G4969" s="1" t="str">
        <f>+'BD1'!G4969</f>
        <v>Sustantiva</v>
      </c>
      <c r="H4969" s="1">
        <f>+'BD1'!H4969</f>
        <v>5.35</v>
      </c>
    </row>
    <row r="4970" spans="1:8">
      <c r="A4970" s="1" t="str">
        <f>+'BD1'!A4970</f>
        <v>Central Oriental</v>
      </c>
      <c r="B4970" s="1" t="str">
        <f>+'BD1'!B4970</f>
        <v>Dota</v>
      </c>
      <c r="C4970" s="1" t="str">
        <f>+'BD1'!C4970</f>
        <v>Mariano Blanco Ureña</v>
      </c>
      <c r="D4970" s="1">
        <f>+'BD1'!D4970</f>
        <v>8</v>
      </c>
      <c r="E4970" s="1" t="str">
        <f>+'BD1'!E4970</f>
        <v>Profesional</v>
      </c>
      <c r="F4970" s="1" t="str">
        <f>+'BD1'!F4970</f>
        <v>Elaboración y ejecución del plan de trabajo (por organización)</v>
      </c>
      <c r="G4970" s="1" t="str">
        <f>+'BD1'!G4970</f>
        <v>Sustantiva</v>
      </c>
      <c r="H4970" s="1">
        <f>+'BD1'!H4970</f>
        <v>12.661670000000001</v>
      </c>
    </row>
    <row r="4971" spans="1:8">
      <c r="A4971" s="1" t="str">
        <f>+'BD1'!A4971</f>
        <v>Central Oriental</v>
      </c>
      <c r="B4971" s="1" t="str">
        <f>+'BD1'!B4971</f>
        <v>Dota</v>
      </c>
      <c r="C4971" s="1" t="str">
        <f>+'BD1'!C4971</f>
        <v>Mariano Blanco Ureña</v>
      </c>
      <c r="D4971" s="1">
        <f>+'BD1'!D4971</f>
        <v>8</v>
      </c>
      <c r="E4971" s="1" t="str">
        <f>+'BD1'!E4971</f>
        <v>Profesional</v>
      </c>
      <c r="F4971" s="1" t="str">
        <f>+'BD1'!F4971</f>
        <v>Visitas de seguimiento al plan de trabajo (por visita por organización)</v>
      </c>
      <c r="G4971" s="1" t="str">
        <f>+'BD1'!G4971</f>
        <v>Sustantiva</v>
      </c>
      <c r="H4971" s="1">
        <f>+'BD1'!H4971</f>
        <v>3.3883299999999998</v>
      </c>
    </row>
    <row r="4972" spans="1:8">
      <c r="A4972" s="1" t="str">
        <f>+'BD1'!A4972</f>
        <v>Central Oriental</v>
      </c>
      <c r="B4972" s="1" t="str">
        <f>+'BD1'!B4972</f>
        <v>Dota</v>
      </c>
      <c r="C4972" s="1" t="str">
        <f>+'BD1'!C4972</f>
        <v>Mariano Blanco Ureña</v>
      </c>
      <c r="D4972" s="1">
        <f>+'BD1'!D4972</f>
        <v>8</v>
      </c>
      <c r="E4972" s="1" t="str">
        <f>+'BD1'!E4972</f>
        <v>Profesional</v>
      </c>
      <c r="F4972" s="1" t="str">
        <f>+'BD1'!F4972</f>
        <v>Reporte del plan de trabajo anual (por reporte por organización)</v>
      </c>
      <c r="G4972" s="1" t="str">
        <f>+'BD1'!G4972</f>
        <v>Sustantiva</v>
      </c>
      <c r="H4972" s="1">
        <f>+'BD1'!H4972</f>
        <v>3.3883299999999998</v>
      </c>
    </row>
    <row r="4973" spans="1:8">
      <c r="A4973" s="1" t="str">
        <f>+'BD1'!A4973</f>
        <v>Central Oriental</v>
      </c>
      <c r="B4973" s="1" t="str">
        <f>+'BD1'!B4973</f>
        <v>Dota</v>
      </c>
      <c r="C4973" s="1" t="str">
        <f>+'BD1'!C4973</f>
        <v>Mariano Blanco Ureña</v>
      </c>
      <c r="D4973" s="1">
        <f>+'BD1'!D4973</f>
        <v>8</v>
      </c>
      <c r="E4973" s="1" t="str">
        <f>+'BD1'!E4973</f>
        <v>Profesional</v>
      </c>
      <c r="F4973" s="1" t="str">
        <f>+'BD1'!F4973</f>
        <v>NAMA (café): muestreo y toma de datos en finca (por productor)</v>
      </c>
      <c r="G4973" s="1" t="str">
        <f>+'BD1'!G4973</f>
        <v>Sustantiva</v>
      </c>
      <c r="H4973" s="1">
        <f>+'BD1'!H4973</f>
        <v>5.1716699999999998</v>
      </c>
    </row>
    <row r="4974" spans="1:8">
      <c r="A4974" s="1" t="str">
        <f>+'BD1'!A4974</f>
        <v>Central Oriental</v>
      </c>
      <c r="B4974" s="1" t="str">
        <f>+'BD1'!B4974</f>
        <v>Dota</v>
      </c>
      <c r="C4974" s="1" t="str">
        <f>+'BD1'!C4974</f>
        <v>Mariano Blanco Ureña</v>
      </c>
      <c r="D4974" s="1">
        <f>+'BD1'!D4974</f>
        <v>8</v>
      </c>
      <c r="E4974" s="1" t="str">
        <f>+'BD1'!E4974</f>
        <v>Profesional</v>
      </c>
      <c r="F4974" s="1" t="str">
        <f>+'BD1'!F4974</f>
        <v>NAMA (café): inclusión de datos al SisDNEA (por productor)</v>
      </c>
      <c r="G4974" s="1" t="str">
        <f>+'BD1'!G4974</f>
        <v>Sustantiva</v>
      </c>
      <c r="H4974" s="1">
        <f>+'BD1'!H4974</f>
        <v>6.42</v>
      </c>
    </row>
    <row r="4975" spans="1:8">
      <c r="A4975" s="1" t="str">
        <f>+'BD1'!A4975</f>
        <v>Central Oriental</v>
      </c>
      <c r="B4975" s="1" t="str">
        <f>+'BD1'!B4975</f>
        <v>Dota</v>
      </c>
      <c r="C4975" s="1" t="str">
        <f>+'BD1'!C4975</f>
        <v>Mariano Blanco Ureña</v>
      </c>
      <c r="D4975" s="1">
        <f>+'BD1'!D4975</f>
        <v>8</v>
      </c>
      <c r="E4975" s="1" t="str">
        <f>+'BD1'!E4975</f>
        <v>Profesional</v>
      </c>
      <c r="F4975" s="1" t="str">
        <f>+'BD1'!F4975</f>
        <v>NAMA (café): entrega de constancia de verificación del MRV a la persona productora (por productor)</v>
      </c>
      <c r="G4975" s="1" t="str">
        <f>+'BD1'!G4975</f>
        <v>Sustantiva</v>
      </c>
      <c r="H4975" s="1">
        <f>+'BD1'!H4975</f>
        <v>3.21</v>
      </c>
    </row>
    <row r="4976" spans="1:8">
      <c r="A4976" s="1" t="str">
        <f>+'BD1'!A4976</f>
        <v>Central Oriental</v>
      </c>
      <c r="B4976" s="1" t="str">
        <f>+'BD1'!B4976</f>
        <v>Dota</v>
      </c>
      <c r="C4976" s="1" t="str">
        <f>+'BD1'!C4976</f>
        <v>Mariano Blanco Ureña</v>
      </c>
      <c r="D4976" s="1">
        <f>+'BD1'!D4976</f>
        <v>8</v>
      </c>
      <c r="E4976" s="1" t="str">
        <f>+'BD1'!E4976</f>
        <v>Profesional</v>
      </c>
      <c r="F4976" s="1" t="str">
        <f>+'BD1'!F4976</f>
        <v>NAMA (ganadería): muestreo y toma de datos en finca (por productor)</v>
      </c>
      <c r="G4976" s="1" t="str">
        <f>+'BD1'!G4976</f>
        <v>Sustantiva</v>
      </c>
      <c r="H4976" s="1" t="str">
        <f>+'BD1'!H4976</f>
        <v>NA</v>
      </c>
    </row>
    <row r="4977" spans="1:8">
      <c r="A4977" s="1" t="str">
        <f>+'BD1'!A4977</f>
        <v>Central Oriental</v>
      </c>
      <c r="B4977" s="1" t="str">
        <f>+'BD1'!B4977</f>
        <v>Dota</v>
      </c>
      <c r="C4977" s="1" t="str">
        <f>+'BD1'!C4977</f>
        <v>Mariano Blanco Ureña</v>
      </c>
      <c r="D4977" s="1">
        <f>+'BD1'!D4977</f>
        <v>8</v>
      </c>
      <c r="E4977" s="1" t="str">
        <f>+'BD1'!E4977</f>
        <v>Profesional</v>
      </c>
      <c r="F4977" s="1" t="str">
        <f>+'BD1'!F4977</f>
        <v>NAMA (ganadería): inclusión de datos al SisDNEA (por productor)</v>
      </c>
      <c r="G4977" s="1" t="str">
        <f>+'BD1'!G4977</f>
        <v>Sustantiva</v>
      </c>
      <c r="H4977" s="1" t="str">
        <f>+'BD1'!H4977</f>
        <v>NA</v>
      </c>
    </row>
    <row r="4978" spans="1:8">
      <c r="A4978" s="1" t="str">
        <f>+'BD1'!A4978</f>
        <v>Central Oriental</v>
      </c>
      <c r="B4978" s="1" t="str">
        <f>+'BD1'!B4978</f>
        <v>Dota</v>
      </c>
      <c r="C4978" s="1" t="str">
        <f>+'BD1'!C4978</f>
        <v>Mariano Blanco Ureña</v>
      </c>
      <c r="D4978" s="1">
        <f>+'BD1'!D4978</f>
        <v>8</v>
      </c>
      <c r="E4978" s="1" t="str">
        <f>+'BD1'!E4978</f>
        <v>Profesional</v>
      </c>
      <c r="F4978" s="1" t="str">
        <f>+'BD1'!F4978</f>
        <v>NAMA (ganadería): entrega de constancia de verificación del MRV a la persona productora (por productor)</v>
      </c>
      <c r="G4978" s="1" t="str">
        <f>+'BD1'!G4978</f>
        <v>Sustantiva</v>
      </c>
      <c r="H4978" s="1" t="str">
        <f>+'BD1'!H4978</f>
        <v>NA</v>
      </c>
    </row>
    <row r="4979" spans="1:8">
      <c r="A4979" s="1" t="str">
        <f>+'BD1'!A4979</f>
        <v>Central Oriental</v>
      </c>
      <c r="B4979" s="1" t="str">
        <f>+'BD1'!B4979</f>
        <v>Dota</v>
      </c>
      <c r="C4979" s="1" t="str">
        <f>+'BD1'!C4979</f>
        <v>Mariano Blanco Ureña</v>
      </c>
      <c r="D4979" s="1">
        <f>+'BD1'!D4979</f>
        <v>8</v>
      </c>
      <c r="E4979" s="1" t="str">
        <f>+'BD1'!E4979</f>
        <v>Profesional</v>
      </c>
      <c r="F4979" s="1" t="str">
        <f>+'BD1'!F4979</f>
        <v>Producción sostenible: elaboración de la herramienta Tu Modelo, en el SisDNEA (por productor)</v>
      </c>
      <c r="G4979" s="1" t="str">
        <f>+'BD1'!G4979</f>
        <v>Sustantiva</v>
      </c>
      <c r="H4979" s="1" t="str">
        <f>+'BD1'!H4979</f>
        <v>NA</v>
      </c>
    </row>
    <row r="4980" spans="1:8">
      <c r="A4980" s="1" t="str">
        <f>+'BD1'!A4980</f>
        <v>Central Oriental</v>
      </c>
      <c r="B4980" s="1" t="str">
        <f>+'BD1'!B4980</f>
        <v>Dota</v>
      </c>
      <c r="C4980" s="1" t="str">
        <f>+'BD1'!C4980</f>
        <v>Mariano Blanco Ureña</v>
      </c>
      <c r="D4980" s="1">
        <f>+'BD1'!D4980</f>
        <v>8</v>
      </c>
      <c r="E4980" s="1" t="str">
        <f>+'BD1'!E4980</f>
        <v>Profesional</v>
      </c>
      <c r="F4980" s="1" t="str">
        <f>+'BD1'!F4980</f>
        <v>Producción sostenible: entregar certificado al productor e incluirlo en el expediente físico (por productor)</v>
      </c>
      <c r="G4980" s="1" t="str">
        <f>+'BD1'!G4980</f>
        <v>Sustantiva</v>
      </c>
      <c r="H4980" s="1" t="str">
        <f>+'BD1'!H4980</f>
        <v>NA</v>
      </c>
    </row>
    <row r="4981" spans="1:8">
      <c r="A4981" s="1" t="str">
        <f>+'BD1'!A4981</f>
        <v>Central Oriental</v>
      </c>
      <c r="B4981" s="1" t="str">
        <f>+'BD1'!B4981</f>
        <v>Dota</v>
      </c>
      <c r="C4981" s="1" t="str">
        <f>+'BD1'!C4981</f>
        <v>Mariano Blanco Ureña</v>
      </c>
      <c r="D4981" s="1">
        <f>+'BD1'!D4981</f>
        <v>8</v>
      </c>
      <c r="E4981" s="1" t="str">
        <f>+'BD1'!E4981</f>
        <v>Profesional</v>
      </c>
      <c r="F4981" s="1" t="str">
        <f>+'BD1'!F4981</f>
        <v>RBAyP y RBAO: divulgación del programa de incentivos (por acción de divulgación)</v>
      </c>
      <c r="G4981" s="1" t="str">
        <f>+'BD1'!G4981</f>
        <v>Sustantiva</v>
      </c>
      <c r="H4981" s="1">
        <f>+'BD1'!H4981</f>
        <v>2.14</v>
      </c>
    </row>
    <row r="4982" spans="1:8">
      <c r="A4982" s="1" t="str">
        <f>+'BD1'!A4982</f>
        <v>Central Oriental</v>
      </c>
      <c r="B4982" s="1" t="str">
        <f>+'BD1'!B4982</f>
        <v>Dota</v>
      </c>
      <c r="C4982" s="1" t="str">
        <f>+'BD1'!C4982</f>
        <v>Mariano Blanco Ureña</v>
      </c>
      <c r="D4982" s="1">
        <f>+'BD1'!D4982</f>
        <v>8</v>
      </c>
      <c r="E4982" s="1" t="str">
        <f>+'BD1'!E4982</f>
        <v>Profesional</v>
      </c>
      <c r="F4982" s="1" t="str">
        <f>+'BD1'!F4982</f>
        <v>RBAyP y RBAO: completar formularios para recibir incentivos económicos (por productor)</v>
      </c>
      <c r="G4982" s="1" t="str">
        <f>+'BD1'!G4982</f>
        <v>Sustantiva</v>
      </c>
      <c r="H4982" s="1">
        <f>+'BD1'!H4982</f>
        <v>6.5983299999999998</v>
      </c>
    </row>
    <row r="4983" spans="1:8">
      <c r="A4983" s="1" t="str">
        <f>+'BD1'!A4983</f>
        <v>Central Oriental</v>
      </c>
      <c r="B4983" s="1" t="str">
        <f>+'BD1'!B4983</f>
        <v>Dota</v>
      </c>
      <c r="C4983" s="1" t="str">
        <f>+'BD1'!C4983</f>
        <v>Mariano Blanco Ureña</v>
      </c>
      <c r="D4983" s="1">
        <f>+'BD1'!D4983</f>
        <v>8</v>
      </c>
      <c r="E4983" s="1" t="str">
        <f>+'BD1'!E4983</f>
        <v>Profesional</v>
      </c>
      <c r="F4983" s="1" t="str">
        <f>+'BD1'!F4983</f>
        <v>RBAyP y RBAO: revisión de las solicitudes del programa de incentivos económicos (por productor)</v>
      </c>
      <c r="G4983" s="1" t="str">
        <f>+'BD1'!G4983</f>
        <v>Sustantiva</v>
      </c>
      <c r="H4983" s="1">
        <f>+'BD1'!H4983</f>
        <v>4.28</v>
      </c>
    </row>
    <row r="4984" spans="1:8">
      <c r="A4984" s="1" t="str">
        <f>+'BD1'!A4984</f>
        <v>Central Oriental</v>
      </c>
      <c r="B4984" s="1" t="str">
        <f>+'BD1'!B4984</f>
        <v>Dota</v>
      </c>
      <c r="C4984" s="1" t="str">
        <f>+'BD1'!C4984</f>
        <v>Mariano Blanco Ureña</v>
      </c>
      <c r="D4984" s="1">
        <f>+'BD1'!D4984</f>
        <v>8</v>
      </c>
      <c r="E4984" s="1" t="str">
        <f>+'BD1'!E4984</f>
        <v>Profesional</v>
      </c>
      <c r="F4984" s="1" t="str">
        <f>+'BD1'!F4984</f>
        <v>RBAyP y RBAO: visita a finca para verificación (por visita por productor)</v>
      </c>
      <c r="G4984" s="1" t="str">
        <f>+'BD1'!G4984</f>
        <v>Sustantiva</v>
      </c>
      <c r="H4984" s="1">
        <f>+'BD1'!H4984</f>
        <v>4.28</v>
      </c>
    </row>
    <row r="4985" spans="1:8">
      <c r="A4985" s="1" t="str">
        <f>+'BD1'!A4985</f>
        <v>Central Oriental</v>
      </c>
      <c r="B4985" s="1" t="str">
        <f>+'BD1'!B4985</f>
        <v>Dota</v>
      </c>
      <c r="C4985" s="1" t="str">
        <f>+'BD1'!C4985</f>
        <v>Mariano Blanco Ureña</v>
      </c>
      <c r="D4985" s="1">
        <f>+'BD1'!D4985</f>
        <v>8</v>
      </c>
      <c r="E4985" s="1" t="str">
        <f>+'BD1'!E4985</f>
        <v>Profesional</v>
      </c>
      <c r="F4985" s="1" t="str">
        <f>+'BD1'!F4985</f>
        <v>Productores ocasionales: asistencia técnica individual (por productor)</v>
      </c>
      <c r="G4985" s="1" t="str">
        <f>+'BD1'!G4985</f>
        <v>Sustantiva</v>
      </c>
      <c r="H4985" s="1">
        <f>+'BD1'!H4985</f>
        <v>5.35</v>
      </c>
    </row>
    <row r="4986" spans="1:8">
      <c r="A4986" s="1" t="str">
        <f>+'BD1'!A4986</f>
        <v>Central Oriental</v>
      </c>
      <c r="B4986" s="1" t="str">
        <f>+'BD1'!B4986</f>
        <v>Dota</v>
      </c>
      <c r="C4986" s="1" t="str">
        <f>+'BD1'!C4986</f>
        <v>Mariano Blanco Ureña</v>
      </c>
      <c r="D4986" s="1">
        <f>+'BD1'!D4986</f>
        <v>8</v>
      </c>
      <c r="E4986" s="1" t="str">
        <f>+'BD1'!E4986</f>
        <v>Profesional</v>
      </c>
      <c r="F4986" s="1" t="str">
        <f>+'BD1'!F4986</f>
        <v>Productores ocasionales: asistencia técnica grupal (por asistencia a grupo)</v>
      </c>
      <c r="G4986" s="1" t="str">
        <f>+'BD1'!G4986</f>
        <v>Sustantiva</v>
      </c>
      <c r="H4986" s="1">
        <f>+'BD1'!H4986</f>
        <v>5.35</v>
      </c>
    </row>
    <row r="4987" spans="1:8">
      <c r="A4987" s="1" t="str">
        <f>+'BD1'!A4987</f>
        <v>Central Oriental</v>
      </c>
      <c r="B4987" s="1" t="str">
        <f>+'BD1'!B4987</f>
        <v>Dota</v>
      </c>
      <c r="C4987" s="1" t="str">
        <f>+'BD1'!C4987</f>
        <v>Mariano Blanco Ureña</v>
      </c>
      <c r="D4987" s="1">
        <f>+'BD1'!D4987</f>
        <v>8</v>
      </c>
      <c r="E4987" s="1" t="str">
        <f>+'BD1'!E4987</f>
        <v>Profesional</v>
      </c>
      <c r="F4987" s="1" t="str">
        <f>+'BD1'!F4987</f>
        <v>Productores ocasionales: servicios de extensión de información digitales y virtuales (por productor)</v>
      </c>
      <c r="G4987" s="1" t="str">
        <f>+'BD1'!G4987</f>
        <v>Sustantiva</v>
      </c>
      <c r="H4987" s="1">
        <f>+'BD1'!H4987</f>
        <v>0.57957999999999998</v>
      </c>
    </row>
    <row r="4988" spans="1:8">
      <c r="A4988" s="1" t="str">
        <f>+'BD1'!A4988</f>
        <v>Central Oriental</v>
      </c>
      <c r="B4988" s="1" t="str">
        <f>+'BD1'!B4988</f>
        <v>Dota</v>
      </c>
      <c r="C4988" s="1" t="str">
        <f>+'BD1'!C4988</f>
        <v>Mariano Blanco Ureña</v>
      </c>
      <c r="D4988" s="1">
        <f>+'BD1'!D4988</f>
        <v>8</v>
      </c>
      <c r="E4988" s="1" t="str">
        <f>+'BD1'!E4988</f>
        <v>Profesional</v>
      </c>
      <c r="F4988" s="1" t="str">
        <f>+'BD1'!F4988</f>
        <v>Proyectos financiados con fondos públicos y transferencia MAG: apoyo en la formulación de proyectos de personas productoras (acumulado efectivo por proyecto)</v>
      </c>
      <c r="G4988" s="1" t="str">
        <f>+'BD1'!G4988</f>
        <v>Sustantiva</v>
      </c>
      <c r="H4988" s="1">
        <f>+'BD1'!H4988</f>
        <v>12.661670000000001</v>
      </c>
    </row>
    <row r="4989" spans="1:8">
      <c r="A4989" s="1" t="str">
        <f>+'BD1'!A4989</f>
        <v>Central Oriental</v>
      </c>
      <c r="B4989" s="1" t="str">
        <f>+'BD1'!B4989</f>
        <v>Dota</v>
      </c>
      <c r="C4989" s="1" t="str">
        <f>+'BD1'!C4989</f>
        <v>Mariano Blanco Ureña</v>
      </c>
      <c r="D4989" s="1">
        <f>+'BD1'!D4989</f>
        <v>8</v>
      </c>
      <c r="E4989" s="1" t="str">
        <f>+'BD1'!E4989</f>
        <v>Profesional</v>
      </c>
      <c r="F4989" s="1" t="str">
        <f>+'BD1'!F4989</f>
        <v>Proyectos financiados con fondos públicos y transferencia MAG: apoyo en la formulación de proyectos de organizaciones (acumulado efectivo por proyecto)</v>
      </c>
      <c r="G4989" s="1" t="str">
        <f>+'BD1'!G4989</f>
        <v>Sustantiva</v>
      </c>
      <c r="H4989" s="1">
        <f>+'BD1'!H4989</f>
        <v>15.69333</v>
      </c>
    </row>
    <row r="4990" spans="1:8">
      <c r="A4990" s="1" t="str">
        <f>+'BD1'!A4990</f>
        <v>Central Oriental</v>
      </c>
      <c r="B4990" s="1" t="str">
        <f>+'BD1'!B4990</f>
        <v>Dota</v>
      </c>
      <c r="C4990" s="1" t="str">
        <f>+'BD1'!C4990</f>
        <v>Mariano Blanco Ureña</v>
      </c>
      <c r="D4990" s="1">
        <f>+'BD1'!D4990</f>
        <v>8</v>
      </c>
      <c r="E4990" s="1" t="str">
        <f>+'BD1'!E4990</f>
        <v>Profesional</v>
      </c>
      <c r="F4990" s="1" t="str">
        <f>+'BD1'!F4990</f>
        <v>Proyectos financiados con fondos públicos: seguimiento técnico (por visita a proyecto)</v>
      </c>
      <c r="G4990" s="1" t="str">
        <f>+'BD1'!G4990</f>
        <v>Sustantiva</v>
      </c>
      <c r="H4990" s="1">
        <f>+'BD1'!H4990</f>
        <v>4.28</v>
      </c>
    </row>
    <row r="4991" spans="1:8">
      <c r="A4991" s="1" t="str">
        <f>+'BD1'!A4991</f>
        <v>Central Oriental</v>
      </c>
      <c r="B4991" s="1" t="str">
        <f>+'BD1'!B4991</f>
        <v>Dota</v>
      </c>
      <c r="C4991" s="1" t="str">
        <f>+'BD1'!C4991</f>
        <v>Mariano Blanco Ureña</v>
      </c>
      <c r="D4991" s="1">
        <f>+'BD1'!D4991</f>
        <v>8</v>
      </c>
      <c r="E4991" s="1" t="str">
        <f>+'BD1'!E4991</f>
        <v>Profesional</v>
      </c>
      <c r="F4991" s="1" t="str">
        <f>+'BD1'!F4991</f>
        <v>Elaboración de informes trimestrales, semestrales y anuales PAO (por informe)</v>
      </c>
      <c r="G4991" s="1" t="str">
        <f>+'BD1'!G4991</f>
        <v>Administrativa</v>
      </c>
      <c r="H4991" s="1">
        <f>+'BD1'!H4991</f>
        <v>21.578330000000001</v>
      </c>
    </row>
    <row r="4992" spans="1:8">
      <c r="A4992" s="1" t="str">
        <f>+'BD1'!A4992</f>
        <v>Central Oriental</v>
      </c>
      <c r="B4992" s="1" t="str">
        <f>+'BD1'!B4992</f>
        <v>Dota</v>
      </c>
      <c r="C4992" s="1" t="str">
        <f>+'BD1'!C4992</f>
        <v>Mariano Blanco Ureña</v>
      </c>
      <c r="D4992" s="1">
        <f>+'BD1'!D4992</f>
        <v>8</v>
      </c>
      <c r="E4992" s="1" t="str">
        <f>+'BD1'!E4992</f>
        <v>Profesional</v>
      </c>
      <c r="F4992" s="1" t="str">
        <f>+'BD1'!F4992</f>
        <v>Seguimiento a los PAO de los funcionarios a su cargo (por funcionario)</v>
      </c>
      <c r="G4992" s="1" t="str">
        <f>+'BD1'!G4992</f>
        <v>Administrativa</v>
      </c>
      <c r="H4992" s="1" t="str">
        <f>+'BD1'!H4992</f>
        <v>NA</v>
      </c>
    </row>
    <row r="4993" spans="1:8">
      <c r="A4993" s="1" t="str">
        <f>+'BD1'!A4993</f>
        <v>Central Oriental</v>
      </c>
      <c r="B4993" s="1" t="str">
        <f>+'BD1'!B4993</f>
        <v>Dota</v>
      </c>
      <c r="C4993" s="1" t="str">
        <f>+'BD1'!C4993</f>
        <v>Mariano Blanco Ureña</v>
      </c>
      <c r="D4993" s="1">
        <f>+'BD1'!D4993</f>
        <v>8</v>
      </c>
      <c r="E4993" s="1" t="str">
        <f>+'BD1'!E4993</f>
        <v>Profesional</v>
      </c>
      <c r="F4993" s="1" t="str">
        <f>+'BD1'!F4993</f>
        <v>Inscripción y actualización de PYMPA (por productor)</v>
      </c>
      <c r="G4993" s="1" t="str">
        <f>+'BD1'!G4993</f>
        <v>Sustantiva</v>
      </c>
      <c r="H4993" s="1">
        <f>+'BD1'!H4993</f>
        <v>0.80249999999999999</v>
      </c>
    </row>
    <row r="4994" spans="1:8">
      <c r="A4994" s="1" t="str">
        <f>+'BD1'!A4994</f>
        <v>Central Oriental</v>
      </c>
      <c r="B4994" s="1" t="str">
        <f>+'BD1'!B4994</f>
        <v>Dota</v>
      </c>
      <c r="C4994" s="1" t="str">
        <f>+'BD1'!C4994</f>
        <v>Mariano Blanco Ureña</v>
      </c>
      <c r="D4994" s="1">
        <f>+'BD1'!D4994</f>
        <v>8</v>
      </c>
      <c r="E4994" s="1" t="str">
        <f>+'BD1'!E4994</f>
        <v>Profesional</v>
      </c>
      <c r="F4994" s="1" t="str">
        <f>+'BD1'!F4994</f>
        <v>Certificaciones para la Declaración de Bienes Inmuebles ante las municipalidades (por trámite)</v>
      </c>
      <c r="G4994" s="1" t="str">
        <f>+'BD1'!G4994</f>
        <v>Sustantiva</v>
      </c>
      <c r="H4994" s="1" t="str">
        <f>+'BD1'!H4994</f>
        <v>NA</v>
      </c>
    </row>
    <row r="4995" spans="1:8">
      <c r="A4995" s="1" t="str">
        <f>+'BD1'!A4995</f>
        <v>Central Oriental</v>
      </c>
      <c r="B4995" s="1" t="str">
        <f>+'BD1'!B4995</f>
        <v>Dota</v>
      </c>
      <c r="C4995" s="1" t="str">
        <f>+'BD1'!C4995</f>
        <v>Mariano Blanco Ureña</v>
      </c>
      <c r="D4995" s="1">
        <f>+'BD1'!D4995</f>
        <v>8</v>
      </c>
      <c r="E4995" s="1" t="str">
        <f>+'BD1'!E4995</f>
        <v>Profesional</v>
      </c>
      <c r="F4995" s="1" t="str">
        <f>+'BD1'!F4995</f>
        <v>Participación en reuniones EREA (por reunión)</v>
      </c>
      <c r="G4995" s="1" t="str">
        <f>+'BD1'!G4995</f>
        <v>Administrativa</v>
      </c>
      <c r="H4995" s="1">
        <f>+'BD1'!H4995</f>
        <v>6.42</v>
      </c>
    </row>
    <row r="4996" spans="1:8">
      <c r="A4996" s="1" t="str">
        <f>+'BD1'!A4996</f>
        <v>Central Oriental</v>
      </c>
      <c r="B4996" s="1" t="str">
        <f>+'BD1'!B4996</f>
        <v>Dota</v>
      </c>
      <c r="C4996" s="1" t="str">
        <f>+'BD1'!C4996</f>
        <v>Mariano Blanco Ureña</v>
      </c>
      <c r="D4996" s="1">
        <f>+'BD1'!D4996</f>
        <v>8</v>
      </c>
      <c r="E4996" s="1" t="str">
        <f>+'BD1'!E4996</f>
        <v>Profesional</v>
      </c>
      <c r="F4996" s="1" t="str">
        <f>+'BD1'!F4996</f>
        <v>Participación en grupos técnicos o comisiones (por reunión)</v>
      </c>
      <c r="G4996" s="1" t="str">
        <f>+'BD1'!G4996</f>
        <v>Sustantiva</v>
      </c>
      <c r="H4996" s="1">
        <f>+'BD1'!H4996</f>
        <v>6.42</v>
      </c>
    </row>
    <row r="4997" spans="1:8">
      <c r="A4997" s="1" t="str">
        <f>+'BD1'!A4997</f>
        <v>Central Oriental</v>
      </c>
      <c r="B4997" s="1" t="str">
        <f>+'BD1'!B4997</f>
        <v>Dota</v>
      </c>
      <c r="C4997" s="1" t="str">
        <f>+'BD1'!C4997</f>
        <v>Mariano Blanco Ureña</v>
      </c>
      <c r="D4997" s="1">
        <f>+'BD1'!D4997</f>
        <v>8</v>
      </c>
      <c r="E4997" s="1" t="str">
        <f>+'BD1'!E4997</f>
        <v>Profesional</v>
      </c>
      <c r="F4997" s="1" t="str">
        <f>+'BD1'!F4997</f>
        <v>Participación en capacitaciones técnicas (por capacitación)</v>
      </c>
      <c r="G4997" s="1" t="str">
        <f>+'BD1'!G4997</f>
        <v>Administrativa</v>
      </c>
      <c r="H4997" s="1">
        <f>+'BD1'!H4997</f>
        <v>17.12</v>
      </c>
    </row>
    <row r="4998" spans="1:8">
      <c r="A4998" s="1" t="str">
        <f>+'BD1'!A4998</f>
        <v>Central Oriental</v>
      </c>
      <c r="B4998" s="1" t="str">
        <f>+'BD1'!B4998</f>
        <v>Dota</v>
      </c>
      <c r="C4998" s="1" t="str">
        <f>+'BD1'!C4998</f>
        <v>Mariano Blanco Ureña</v>
      </c>
      <c r="D4998" s="1">
        <f>+'BD1'!D4998</f>
        <v>8</v>
      </c>
      <c r="E4998" s="1" t="str">
        <f>+'BD1'!E4998</f>
        <v>Profesional</v>
      </c>
      <c r="F4998" s="1" t="str">
        <f>+'BD1'!F4998</f>
        <v xml:space="preserve">Participación en charlas y sesiones técnicas, de trabajo y de actualización de conocimiento (por evento) </v>
      </c>
      <c r="G4998" s="1" t="str">
        <f>+'BD1'!G4998</f>
        <v>Administrativa</v>
      </c>
      <c r="H4998" s="1">
        <f>+'BD1'!H4998</f>
        <v>6.42</v>
      </c>
    </row>
    <row r="4999" spans="1:8">
      <c r="A4999" s="1" t="str">
        <f>+'BD1'!A4999</f>
        <v>Central Oriental</v>
      </c>
      <c r="B4999" s="1" t="str">
        <f>+'BD1'!B4999</f>
        <v>Dota</v>
      </c>
      <c r="C4999" s="1" t="str">
        <f>+'BD1'!C4999</f>
        <v>Mariano Blanco Ureña</v>
      </c>
      <c r="D4999" s="1">
        <f>+'BD1'!D4999</f>
        <v>8</v>
      </c>
      <c r="E4999" s="1" t="str">
        <f>+'BD1'!E4999</f>
        <v>Profesional</v>
      </c>
      <c r="F4999" s="1" t="str">
        <f>+'BD1'!F4999</f>
        <v>Aplicación de censos y apoyo en sondeo de precios de insumos agropecuarios (por censo o sondeo)</v>
      </c>
      <c r="G4999" s="1" t="str">
        <f>+'BD1'!G4999</f>
        <v>Sustantiva</v>
      </c>
      <c r="H4999" s="1">
        <f>+'BD1'!H4999</f>
        <v>82.033330000000007</v>
      </c>
    </row>
    <row r="5000" spans="1:8">
      <c r="A5000" s="1" t="str">
        <f>+'BD1'!A5000</f>
        <v>Central Oriental</v>
      </c>
      <c r="B5000" s="1" t="str">
        <f>+'BD1'!B5000</f>
        <v>Dota</v>
      </c>
      <c r="C5000" s="1" t="str">
        <f>+'BD1'!C5000</f>
        <v>Mariano Blanco Ureña</v>
      </c>
      <c r="D5000" s="1">
        <f>+'BD1'!D5000</f>
        <v>8</v>
      </c>
      <c r="E5000" s="1" t="str">
        <f>+'BD1'!E5000</f>
        <v>Profesional</v>
      </c>
      <c r="F5000" s="1" t="str">
        <f>+'BD1'!F5000</f>
        <v>Coordinación de acciones entre dependencias del MAG (por acción de cordinación)</v>
      </c>
      <c r="G5000" s="1" t="str">
        <f>+'BD1'!G5000</f>
        <v>Administrativa</v>
      </c>
      <c r="H5000" s="1">
        <f>+'BD1'!H5000</f>
        <v>6.42</v>
      </c>
    </row>
    <row r="5001" spans="1:8">
      <c r="A5001" s="1" t="str">
        <f>+'BD1'!A5001</f>
        <v>Central Oriental</v>
      </c>
      <c r="B5001" s="1" t="str">
        <f>+'BD1'!B5001</f>
        <v>Dota</v>
      </c>
      <c r="C5001" s="1" t="str">
        <f>+'BD1'!C5001</f>
        <v>Mariano Blanco Ureña</v>
      </c>
      <c r="D5001" s="1">
        <f>+'BD1'!D5001</f>
        <v>8</v>
      </c>
      <c r="E5001" s="1" t="str">
        <f>+'BD1'!E5001</f>
        <v>Profesional</v>
      </c>
      <c r="F5001" s="1" t="str">
        <f>+'BD1'!F5001</f>
        <v>Otorgamiento de permisos para quemas agropecuarias (por trámite)</v>
      </c>
      <c r="G5001" s="1" t="str">
        <f>+'BD1'!G5001</f>
        <v>Sustantiva</v>
      </c>
      <c r="H5001" s="1" t="str">
        <f>+'BD1'!H5001</f>
        <v>NA</v>
      </c>
    </row>
    <row r="5002" spans="1:8">
      <c r="A5002" s="1" t="str">
        <f>+'BD1'!A5002</f>
        <v>Central Oriental</v>
      </c>
      <c r="B5002" s="1" t="str">
        <f>+'BD1'!B5002</f>
        <v>Dota</v>
      </c>
      <c r="C5002" s="1" t="str">
        <f>+'BD1'!C5002</f>
        <v>Mariano Blanco Ureña</v>
      </c>
      <c r="D5002" s="1">
        <f>+'BD1'!D5002</f>
        <v>8</v>
      </c>
      <c r="E5002" s="1" t="str">
        <f>+'BD1'!E5002</f>
        <v>Profesional</v>
      </c>
      <c r="F5002" s="1" t="str">
        <f>+'BD1'!F5002</f>
        <v>Elaboración de Autoevaluación en Control Interno (acumulado efectivo por aplicación de la autoevaluación)</v>
      </c>
      <c r="G5002" s="1" t="str">
        <f>+'BD1'!G5002</f>
        <v>Administrativa</v>
      </c>
      <c r="H5002" s="1">
        <f>+'BD1'!H5002</f>
        <v>6.42</v>
      </c>
    </row>
    <row r="5003" spans="1:8">
      <c r="A5003" s="1" t="str">
        <f>+'BD1'!A5003</f>
        <v>Central Oriental</v>
      </c>
      <c r="B5003" s="1" t="str">
        <f>+'BD1'!B5003</f>
        <v>Dota</v>
      </c>
      <c r="C5003" s="1" t="str">
        <f>+'BD1'!C5003</f>
        <v>Mariano Blanco Ureña</v>
      </c>
      <c r="D5003" s="1">
        <f>+'BD1'!D5003</f>
        <v>8</v>
      </c>
      <c r="E5003" s="1" t="str">
        <f>+'BD1'!E5003</f>
        <v>Profesional</v>
      </c>
      <c r="F5003" s="1" t="str">
        <f>+'BD1'!F5003</f>
        <v>Determinación y evaluación de riesgos en SEVRIMAG (acumulado efectivo por aplicación del SEVRIMAG)</v>
      </c>
      <c r="G5003" s="1" t="str">
        <f>+'BD1'!G5003</f>
        <v>Administrativa</v>
      </c>
      <c r="H5003" s="1">
        <f>+'BD1'!H5003</f>
        <v>6.42</v>
      </c>
    </row>
    <row r="5004" spans="1:8">
      <c r="A5004" s="1" t="str">
        <f>+'BD1'!A5004</f>
        <v>Central Oriental</v>
      </c>
      <c r="B5004" s="1" t="str">
        <f>+'BD1'!B5004</f>
        <v>Dota</v>
      </c>
      <c r="C5004" s="1" t="str">
        <f>+'BD1'!C5004</f>
        <v>Mariano Blanco Ureña</v>
      </c>
      <c r="D5004" s="1">
        <f>+'BD1'!D5004</f>
        <v>8</v>
      </c>
      <c r="E5004" s="1" t="str">
        <f>+'BD1'!E5004</f>
        <v>Profesional</v>
      </c>
      <c r="F5004" s="1" t="str">
        <f>+'BD1'!F5004</f>
        <v>Seguimiento a plan de mitigación de riesgos en SEVRIMAG (acumulado efectivo por seguimiento)</v>
      </c>
      <c r="G5004" s="1" t="str">
        <f>+'BD1'!G5004</f>
        <v>Administrativa</v>
      </c>
      <c r="H5004" s="1" t="str">
        <f>+'BD1'!H5004</f>
        <v>NA</v>
      </c>
    </row>
    <row r="5005" spans="1:8">
      <c r="A5005" s="1" t="str">
        <f>+'BD1'!A5005</f>
        <v>Central Oriental</v>
      </c>
      <c r="B5005" s="1" t="str">
        <f>+'BD1'!B5005</f>
        <v>Dota</v>
      </c>
      <c r="C5005" s="1" t="str">
        <f>+'BD1'!C5005</f>
        <v>Mariano Blanco Ureña</v>
      </c>
      <c r="D5005" s="1">
        <f>+'BD1'!D5005</f>
        <v>8</v>
      </c>
      <c r="E5005" s="1" t="str">
        <f>+'BD1'!E5005</f>
        <v>Profesional</v>
      </c>
      <c r="F5005" s="1" t="str">
        <f>+'BD1'!F5005</f>
        <v>Seguimiento a plan de mejora de la Autoevaluación en Control Interno (acumulado efectivo por seguimiento)</v>
      </c>
      <c r="G5005" s="1" t="str">
        <f>+'BD1'!G5005</f>
        <v>Administrativa</v>
      </c>
      <c r="H5005" s="1" t="str">
        <f>+'BD1'!H5005</f>
        <v>NA</v>
      </c>
    </row>
    <row r="5006" spans="1:8">
      <c r="A5006" s="1" t="str">
        <f>+'BD1'!A5006</f>
        <v>Central Oriental</v>
      </c>
      <c r="B5006" s="1" t="str">
        <f>+'BD1'!B5006</f>
        <v>Dota</v>
      </c>
      <c r="C5006" s="1" t="str">
        <f>+'BD1'!C5006</f>
        <v>Mariano Blanco Ureña</v>
      </c>
      <c r="D5006" s="1">
        <f>+'BD1'!D5006</f>
        <v>8</v>
      </c>
      <c r="E5006" s="1" t="str">
        <f>+'BD1'!E5006</f>
        <v>Profesional</v>
      </c>
      <c r="F5006" s="1" t="str">
        <f>+'BD1'!F5006</f>
        <v>Reuniones de personal AEA (por reunión)</v>
      </c>
      <c r="G5006" s="1" t="str">
        <f>+'BD1'!G5006</f>
        <v>Administrativa</v>
      </c>
      <c r="H5006" s="1">
        <f>+'BD1'!H5006</f>
        <v>3.21</v>
      </c>
    </row>
    <row r="5007" spans="1:8">
      <c r="A5007" s="1" t="str">
        <f>+'BD1'!A5007</f>
        <v>Central Oriental</v>
      </c>
      <c r="B5007" s="1" t="str">
        <f>+'BD1'!B5007</f>
        <v>Dota</v>
      </c>
      <c r="C5007" s="1" t="str">
        <f>+'BD1'!C5007</f>
        <v>Mariano Blanco Ureña</v>
      </c>
      <c r="D5007" s="1">
        <f>+'BD1'!D5007</f>
        <v>8</v>
      </c>
      <c r="E5007" s="1" t="str">
        <f>+'BD1'!E5007</f>
        <v>Profesional</v>
      </c>
      <c r="F5007" s="1" t="str">
        <f>+'BD1'!F5007</f>
        <v>Actualización del sistema de gestión documental y archivo (tiempo efectivo por día)</v>
      </c>
      <c r="G5007" s="1" t="str">
        <f>+'BD1'!G5007</f>
        <v>Administrativa</v>
      </c>
      <c r="H5007" s="1">
        <f>+'BD1'!H5007</f>
        <v>6.42</v>
      </c>
    </row>
    <row r="5008" spans="1:8">
      <c r="A5008" s="1" t="str">
        <f>+'BD1'!A5008</f>
        <v>Central Oriental</v>
      </c>
      <c r="B5008" s="1" t="str">
        <f>+'BD1'!B5008</f>
        <v>Dota</v>
      </c>
      <c r="C5008" s="1" t="str">
        <f>+'BD1'!C5008</f>
        <v>Mariano Blanco Ureña</v>
      </c>
      <c r="D5008" s="1">
        <f>+'BD1'!D5008</f>
        <v>8</v>
      </c>
      <c r="E5008" s="1" t="str">
        <f>+'BD1'!E5008</f>
        <v>Profesional</v>
      </c>
      <c r="F5008" s="1" t="str">
        <f>+'BD1'!F5008</f>
        <v>Actualización del sistema SisDNEA (por productor)</v>
      </c>
      <c r="G5008" s="1" t="str">
        <f>+'BD1'!G5008</f>
        <v>Administrativa</v>
      </c>
      <c r="H5008" s="1">
        <f>+'BD1'!H5008</f>
        <v>3.21</v>
      </c>
    </row>
    <row r="5009" spans="1:8">
      <c r="A5009" s="1" t="str">
        <f>+'BD1'!A5009</f>
        <v>Central Oriental</v>
      </c>
      <c r="B5009" s="1" t="str">
        <f>+'BD1'!B5009</f>
        <v>Dota</v>
      </c>
      <c r="C5009" s="1" t="str">
        <f>+'BD1'!C5009</f>
        <v>Mariano Blanco Ureña</v>
      </c>
      <c r="D5009" s="1">
        <f>+'BD1'!D5009</f>
        <v>8</v>
      </c>
      <c r="E5009" s="1" t="str">
        <f>+'BD1'!E5009</f>
        <v>Profesional</v>
      </c>
      <c r="F5009" s="1" t="str">
        <f>+'BD1'!F5009</f>
        <v>Seguimiento semestral de la determinación de expectativas (por seguimiento)</v>
      </c>
      <c r="G5009" s="1" t="str">
        <f>+'BD1'!G5009</f>
        <v>Administrativa</v>
      </c>
      <c r="H5009" s="1" t="str">
        <f>+'BD1'!H5009</f>
        <v>NA</v>
      </c>
    </row>
    <row r="5010" spans="1:8">
      <c r="A5010" s="1" t="str">
        <f>+'BD1'!A5010</f>
        <v>Central Oriental</v>
      </c>
      <c r="B5010" s="1" t="str">
        <f>+'BD1'!B5010</f>
        <v>Dota</v>
      </c>
      <c r="C5010" s="1" t="str">
        <f>+'BD1'!C5010</f>
        <v>Mariano Blanco Ureña</v>
      </c>
      <c r="D5010" s="1">
        <f>+'BD1'!D5010</f>
        <v>8</v>
      </c>
      <c r="E5010" s="1" t="str">
        <f>+'BD1'!E5010</f>
        <v>Profesional</v>
      </c>
      <c r="F5010" s="1" t="str">
        <f>+'BD1'!F5010</f>
        <v>Elaboración de la evaluación del desempeño (por reunión)</v>
      </c>
      <c r="G5010" s="1" t="str">
        <f>+'BD1'!G5010</f>
        <v>Administrativa</v>
      </c>
      <c r="H5010" s="1" t="str">
        <f>+'BD1'!H5010</f>
        <v>NA</v>
      </c>
    </row>
    <row r="5011" spans="1:8">
      <c r="A5011" s="1" t="str">
        <f>+'BD1'!A5011</f>
        <v>Central Oriental</v>
      </c>
      <c r="B5011" s="1" t="str">
        <f>+'BD1'!B5011</f>
        <v>Dota</v>
      </c>
      <c r="C5011" s="1" t="str">
        <f>+'BD1'!C5011</f>
        <v>Mariano Blanco Ureña</v>
      </c>
      <c r="D5011" s="1">
        <f>+'BD1'!D5011</f>
        <v>8</v>
      </c>
      <c r="E5011" s="1" t="str">
        <f>+'BD1'!E5011</f>
        <v>Profesional</v>
      </c>
      <c r="F5011" s="1" t="str">
        <f>+'BD1'!F5011</f>
        <v>Elaboración de inventarios de equipos, materiales e insumos (tiempo efectivo por día)</v>
      </c>
      <c r="G5011" s="1" t="str">
        <f>+'BD1'!G5011</f>
        <v>Administrativa</v>
      </c>
      <c r="H5011" s="1">
        <f>+'BD1'!H5011</f>
        <v>6.42</v>
      </c>
    </row>
    <row r="5012" spans="1:8">
      <c r="A5012" s="1" t="str">
        <f>+'BD1'!A5012</f>
        <v>Central Oriental</v>
      </c>
      <c r="B5012" s="1" t="str">
        <f>+'BD1'!B5012</f>
        <v>Dota</v>
      </c>
      <c r="C5012" s="1" t="str">
        <f>+'BD1'!C5012</f>
        <v>Mariano Blanco Ureña</v>
      </c>
      <c r="D5012" s="1">
        <f>+'BD1'!D5012</f>
        <v>8</v>
      </c>
      <c r="E5012" s="1" t="str">
        <f>+'BD1'!E5012</f>
        <v>Profesional</v>
      </c>
      <c r="F5012" s="1" t="str">
        <f>+'BD1'!F5012</f>
        <v>Atención de emergencias</v>
      </c>
      <c r="G5012" s="1" t="str">
        <f>+'BD1'!G5012</f>
        <v>Sustantiva</v>
      </c>
      <c r="H5012" s="1" t="str">
        <f>+'BD1'!H5012</f>
        <v>NA</v>
      </c>
    </row>
    <row r="5013" spans="1:8">
      <c r="A5013" s="1" t="str">
        <f>+'BD1'!A5013</f>
        <v>Central Oriental</v>
      </c>
      <c r="B5013" s="1" t="str">
        <f>+'BD1'!B5013</f>
        <v>Dota</v>
      </c>
      <c r="C5013" s="1" t="str">
        <f>+'BD1'!C5013</f>
        <v>Mariano Blanco Ureña</v>
      </c>
      <c r="D5013" s="1">
        <f>+'BD1'!D5013</f>
        <v>8</v>
      </c>
      <c r="E5013" s="1" t="str">
        <f>+'BD1'!E5013</f>
        <v>Profesional</v>
      </c>
      <c r="F5013" s="1" t="str">
        <f>+'BD1'!F5013</f>
        <v>Trazabilidad-visita a finca (por productor)</v>
      </c>
      <c r="G5013" s="1" t="str">
        <f>+'BD1'!G5013</f>
        <v>Sustantiva</v>
      </c>
      <c r="H5013" s="1">
        <f>+'BD1'!H5013</f>
        <v>5.1716699999999998</v>
      </c>
    </row>
    <row r="5014" spans="1:8">
      <c r="A5014" s="1" t="str">
        <f>+'BD1'!A5014</f>
        <v>Central Oriental</v>
      </c>
      <c r="B5014" s="1" t="str">
        <f>+'BD1'!B5014</f>
        <v>Dota</v>
      </c>
      <c r="C5014" s="1" t="str">
        <f>+'BD1'!C5014</f>
        <v>Mariano Blanco Ureña</v>
      </c>
      <c r="D5014" s="1">
        <f>+'BD1'!D5014</f>
        <v>8</v>
      </c>
      <c r="E5014" s="1" t="str">
        <f>+'BD1'!E5014</f>
        <v>Profesional</v>
      </c>
      <c r="F5014" s="1" t="str">
        <f>+'BD1'!F5014</f>
        <v>Trazabilidad-inclusión en sistema TrazarAgro (por productor)</v>
      </c>
      <c r="G5014" s="1" t="str">
        <f>+'BD1'!G5014</f>
        <v>Sustantiva</v>
      </c>
      <c r="H5014" s="1">
        <f>+'BD1'!H5014</f>
        <v>4.28</v>
      </c>
    </row>
    <row r="5015" spans="1:8">
      <c r="A5015" s="1" t="str">
        <f>+'BD1'!A5015</f>
        <v>Central Oriental</v>
      </c>
      <c r="B5015" s="1" t="str">
        <f>+'BD1'!B5015</f>
        <v>Dota</v>
      </c>
      <c r="C5015" s="1" t="str">
        <f>+'BD1'!C5015</f>
        <v>Mariano Blanco Ureña</v>
      </c>
      <c r="D5015" s="1">
        <f>+'BD1'!D5015</f>
        <v>8</v>
      </c>
      <c r="E5015" s="1" t="str">
        <f>+'BD1'!E5015</f>
        <v>Profesional</v>
      </c>
      <c r="F5015" s="1" t="str">
        <f>+'BD1'!F5015</f>
        <v>Atención al gusano barrenador (por productor)</v>
      </c>
      <c r="G5015" s="1" t="str">
        <f>+'BD1'!G5015</f>
        <v>Sustantiva</v>
      </c>
      <c r="H5015" s="1" t="str">
        <f>+'BD1'!H5015</f>
        <v>NA</v>
      </c>
    </row>
    <row r="5016" spans="1:8">
      <c r="A5016" s="1" t="str">
        <f>+'BD1'!A5016</f>
        <v>Central Oriental</v>
      </c>
      <c r="B5016" s="1" t="str">
        <f>+'BD1'!B5016</f>
        <v>Dota</v>
      </c>
      <c r="C5016" s="1" t="str">
        <f>+'BD1'!C5016</f>
        <v>Mariano Blanco Ureña</v>
      </c>
      <c r="D5016" s="1">
        <f>+'BD1'!D5016</f>
        <v>8</v>
      </c>
      <c r="E5016" s="1" t="str">
        <f>+'BD1'!E5016</f>
        <v>Profesional</v>
      </c>
      <c r="F5016" s="1" t="str">
        <f>+'BD1'!F5016</f>
        <v>Atención en oficina (por usuario)</v>
      </c>
      <c r="G5016" s="1" t="str">
        <f>+'BD1'!G5016</f>
        <v>Sustantiva</v>
      </c>
      <c r="H5016" s="1">
        <f>+'BD1'!H5016</f>
        <v>1.1145799999999999</v>
      </c>
    </row>
    <row r="5017" spans="1:8">
      <c r="A5017" s="1" t="str">
        <f>+'BD1'!A5017</f>
        <v>Central Oriental</v>
      </c>
      <c r="B5017" s="1" t="str">
        <f>+'BD1'!B5017</f>
        <v>Dota</v>
      </c>
      <c r="C5017" s="1" t="str">
        <f>+'BD1'!C5017</f>
        <v>Mariano Blanco Ureña</v>
      </c>
      <c r="D5017" s="1">
        <f>+'BD1'!D5017</f>
        <v>8</v>
      </c>
      <c r="E5017" s="1" t="str">
        <f>+'BD1'!E5017</f>
        <v>Profesional</v>
      </c>
      <c r="F5017" s="1" t="str">
        <f>+'BD1'!F5017</f>
        <v>Búsqueda de nuevos productores (por productor)</v>
      </c>
      <c r="G5017" s="1" t="str">
        <f>+'BD1'!G5017</f>
        <v>Sustantiva</v>
      </c>
      <c r="H5017" s="1" t="str">
        <f>+'BD1'!H5017</f>
        <v>NA</v>
      </c>
    </row>
    <row r="5018" spans="1:8">
      <c r="A5018" s="1" t="str">
        <f>+'BD1'!A5018</f>
        <v>Central Oriental</v>
      </c>
      <c r="B5018" s="1" t="str">
        <f>+'BD1'!B5018</f>
        <v>Frailes</v>
      </c>
      <c r="C5018" s="1" t="str">
        <f>+'BD1'!C5018</f>
        <v>Juan Luis Ureña Zúñiga</v>
      </c>
      <c r="D5018" s="1">
        <f>+'BD1'!D5018</f>
        <v>6.5</v>
      </c>
      <c r="E5018" s="1" t="str">
        <f>+'BD1'!E5018</f>
        <v>Jefe</v>
      </c>
      <c r="F5018" s="1" t="str">
        <f>+'BD1'!F5018</f>
        <v>Elaboración del diagnóstico y plan de finca de manejo a personas productoras (por productor)</v>
      </c>
      <c r="G5018" s="1" t="str">
        <f>+'BD1'!G5018</f>
        <v>Sustantiva</v>
      </c>
      <c r="H5018" s="1">
        <f>+'BD1'!H5018</f>
        <v>8.56</v>
      </c>
    </row>
    <row r="5019" spans="1:8">
      <c r="A5019" s="1" t="str">
        <f>+'BD1'!A5019</f>
        <v>Central Oriental</v>
      </c>
      <c r="B5019" s="1" t="str">
        <f>+'BD1'!B5019</f>
        <v>Frailes</v>
      </c>
      <c r="C5019" s="1" t="str">
        <f>+'BD1'!C5019</f>
        <v>Juan Luis Ureña Zúñiga</v>
      </c>
      <c r="D5019" s="1">
        <f>+'BD1'!D5019</f>
        <v>6.5</v>
      </c>
      <c r="E5019" s="1" t="str">
        <f>+'BD1'!E5019</f>
        <v>Jefe</v>
      </c>
      <c r="F5019" s="1" t="str">
        <f>+'BD1'!F5019</f>
        <v>Asistencia técnica a personas productoras (individual): visitas a finca (por productor)</v>
      </c>
      <c r="G5019" s="1" t="str">
        <f>+'BD1'!G5019</f>
        <v>Sustantiva</v>
      </c>
      <c r="H5019" s="1">
        <f>+'BD1'!H5019</f>
        <v>6.2416700000000001</v>
      </c>
    </row>
    <row r="5020" spans="1:8">
      <c r="A5020" s="1" t="str">
        <f>+'BD1'!A5020</f>
        <v>Central Oriental</v>
      </c>
      <c r="B5020" s="1" t="str">
        <f>+'BD1'!B5020</f>
        <v>Frailes</v>
      </c>
      <c r="C5020" s="1" t="str">
        <f>+'BD1'!C5020</f>
        <v>Juan Luis Ureña Zúñiga</v>
      </c>
      <c r="D5020" s="1">
        <f>+'BD1'!D5020</f>
        <v>6.5</v>
      </c>
      <c r="E5020" s="1" t="str">
        <f>+'BD1'!E5020</f>
        <v>Jefe</v>
      </c>
      <c r="F5020" s="1" t="str">
        <f>+'BD1'!F5020</f>
        <v>Asistencia técnica a personas productoras (individual): atenciones virtuales y digitales (por productor)</v>
      </c>
      <c r="G5020" s="1" t="str">
        <f>+'BD1'!G5020</f>
        <v>Sustantiva</v>
      </c>
      <c r="H5020" s="1">
        <f>+'BD1'!H5020</f>
        <v>2.14</v>
      </c>
    </row>
    <row r="5021" spans="1:8">
      <c r="A5021" s="1" t="str">
        <f>+'BD1'!A5021</f>
        <v>Central Oriental</v>
      </c>
      <c r="B5021" s="1" t="str">
        <f>+'BD1'!B5021</f>
        <v>Frailes</v>
      </c>
      <c r="C5021" s="1" t="str">
        <f>+'BD1'!C5021</f>
        <v>Juan Luis Ureña Zúñiga</v>
      </c>
      <c r="D5021" s="1">
        <f>+'BD1'!D5021</f>
        <v>6.5</v>
      </c>
      <c r="E5021" s="1" t="str">
        <f>+'BD1'!E5021</f>
        <v>Jefe</v>
      </c>
      <c r="F5021" s="1" t="str">
        <f>+'BD1'!F5021</f>
        <v>Asistencia técnica a personas productoras (grupal): día de campo (por día en el evento)</v>
      </c>
      <c r="G5021" s="1" t="str">
        <f>+'BD1'!G5021</f>
        <v>Sustantiva</v>
      </c>
      <c r="H5021" s="1">
        <f>+'BD1'!H5021</f>
        <v>8.56</v>
      </c>
    </row>
    <row r="5022" spans="1:8">
      <c r="A5022" s="1" t="str">
        <f>+'BD1'!A5022</f>
        <v>Central Oriental</v>
      </c>
      <c r="B5022" s="1" t="str">
        <f>+'BD1'!B5022</f>
        <v>Frailes</v>
      </c>
      <c r="C5022" s="1" t="str">
        <f>+'BD1'!C5022</f>
        <v>Juan Luis Ureña Zúñiga</v>
      </c>
      <c r="D5022" s="1">
        <f>+'BD1'!D5022</f>
        <v>6.5</v>
      </c>
      <c r="E5022" s="1" t="str">
        <f>+'BD1'!E5022</f>
        <v>Jefe</v>
      </c>
      <c r="F5022" s="1" t="str">
        <f>+'BD1'!F5022</f>
        <v>Asistencia técnica a personas productoras (grupal): demostración de métodos (por evento, se puede acumular si la demostración tarda más de un día)</v>
      </c>
      <c r="G5022" s="1" t="str">
        <f>+'BD1'!G5022</f>
        <v>Sustantiva</v>
      </c>
      <c r="H5022" s="1">
        <f>+'BD1'!H5022</f>
        <v>12.84</v>
      </c>
    </row>
    <row r="5023" spans="1:8">
      <c r="A5023" s="1" t="str">
        <f>+'BD1'!A5023</f>
        <v>Central Oriental</v>
      </c>
      <c r="B5023" s="1" t="str">
        <f>+'BD1'!B5023</f>
        <v>Frailes</v>
      </c>
      <c r="C5023" s="1" t="str">
        <f>+'BD1'!C5023</f>
        <v>Juan Luis Ureña Zúñiga</v>
      </c>
      <c r="D5023" s="1">
        <f>+'BD1'!D5023</f>
        <v>6.5</v>
      </c>
      <c r="E5023" s="1" t="str">
        <f>+'BD1'!E5023</f>
        <v>Jefe</v>
      </c>
      <c r="F5023" s="1" t="str">
        <f>+'BD1'!F5023</f>
        <v>Asistencia técnica a personas productoras (grupal): taller (por taller)</v>
      </c>
      <c r="G5023" s="1" t="str">
        <f>+'BD1'!G5023</f>
        <v>Sustantiva</v>
      </c>
      <c r="H5023" s="1">
        <f>+'BD1'!H5023</f>
        <v>7.49</v>
      </c>
    </row>
    <row r="5024" spans="1:8">
      <c r="A5024" s="1" t="str">
        <f>+'BD1'!A5024</f>
        <v>Central Oriental</v>
      </c>
      <c r="B5024" s="1" t="str">
        <f>+'BD1'!B5024</f>
        <v>Frailes</v>
      </c>
      <c r="C5024" s="1" t="str">
        <f>+'BD1'!C5024</f>
        <v>Juan Luis Ureña Zúñiga</v>
      </c>
      <c r="D5024" s="1">
        <f>+'BD1'!D5024</f>
        <v>6.5</v>
      </c>
      <c r="E5024" s="1" t="str">
        <f>+'BD1'!E5024</f>
        <v>Jefe</v>
      </c>
      <c r="F5024" s="1" t="str">
        <f>+'BD1'!F5024</f>
        <v>Asistencia técnica a personas productoras (grupal): charlas (por día en el evento)</v>
      </c>
      <c r="G5024" s="1" t="str">
        <f>+'BD1'!G5024</f>
        <v>Sustantiva</v>
      </c>
      <c r="H5024" s="1">
        <f>+'BD1'!H5024</f>
        <v>7.49</v>
      </c>
    </row>
    <row r="5025" spans="1:8">
      <c r="A5025" s="1" t="str">
        <f>+'BD1'!A5025</f>
        <v>Central Oriental</v>
      </c>
      <c r="B5025" s="1" t="str">
        <f>+'BD1'!B5025</f>
        <v>Frailes</v>
      </c>
      <c r="C5025" s="1" t="str">
        <f>+'BD1'!C5025</f>
        <v>Juan Luis Ureña Zúñiga</v>
      </c>
      <c r="D5025" s="1">
        <f>+'BD1'!D5025</f>
        <v>6.5</v>
      </c>
      <c r="E5025" s="1" t="str">
        <f>+'BD1'!E5025</f>
        <v>Jefe</v>
      </c>
      <c r="F5025" s="1" t="str">
        <f>+'BD1'!F5025</f>
        <v>Gestión en capacitaciones con instituciones públicas o privadas (solo gestión de coordinación por evento de capacitación)</v>
      </c>
      <c r="G5025" s="1" t="str">
        <f>+'BD1'!G5025</f>
        <v>Administrativa</v>
      </c>
      <c r="H5025" s="1">
        <f>+'BD1'!H5025</f>
        <v>1.605</v>
      </c>
    </row>
    <row r="5026" spans="1:8">
      <c r="A5026" s="1" t="str">
        <f>+'BD1'!A5026</f>
        <v>Central Oriental</v>
      </c>
      <c r="B5026" s="1" t="str">
        <f>+'BD1'!B5026</f>
        <v>Frailes</v>
      </c>
      <c r="C5026" s="1" t="str">
        <f>+'BD1'!C5026</f>
        <v>Juan Luis Ureña Zúñiga</v>
      </c>
      <c r="D5026" s="1">
        <f>+'BD1'!D5026</f>
        <v>6.5</v>
      </c>
      <c r="E5026" s="1" t="str">
        <f>+'BD1'!E5026</f>
        <v>Jefe</v>
      </c>
      <c r="F5026" s="1" t="str">
        <f>+'BD1'!F5026</f>
        <v>Aplicación de la herramienta de medición del nivel de gestión empresarial y organizacional (por organización)</v>
      </c>
      <c r="G5026" s="1" t="str">
        <f>+'BD1'!G5026</f>
        <v>Sustantiva</v>
      </c>
      <c r="H5026" s="1">
        <f>+'BD1'!H5026</f>
        <v>25.68</v>
      </c>
    </row>
    <row r="5027" spans="1:8">
      <c r="A5027" s="1" t="str">
        <f>+'BD1'!A5027</f>
        <v>Central Oriental</v>
      </c>
      <c r="B5027" s="1" t="str">
        <f>+'BD1'!B5027</f>
        <v>Frailes</v>
      </c>
      <c r="C5027" s="1" t="str">
        <f>+'BD1'!C5027</f>
        <v>Juan Luis Ureña Zúñiga</v>
      </c>
      <c r="D5027" s="1">
        <f>+'BD1'!D5027</f>
        <v>6.5</v>
      </c>
      <c r="E5027" s="1" t="str">
        <f>+'BD1'!E5027</f>
        <v>Jefe</v>
      </c>
      <c r="F5027" s="1" t="str">
        <f>+'BD1'!F5027</f>
        <v>Elaboración y ejecución del plan de trabajo (por organización)</v>
      </c>
      <c r="G5027" s="1" t="str">
        <f>+'BD1'!G5027</f>
        <v>Sustantiva</v>
      </c>
      <c r="H5027" s="1">
        <f>+'BD1'!H5027</f>
        <v>12.84</v>
      </c>
    </row>
    <row r="5028" spans="1:8">
      <c r="A5028" s="1" t="str">
        <f>+'BD1'!A5028</f>
        <v>Central Oriental</v>
      </c>
      <c r="B5028" s="1" t="str">
        <f>+'BD1'!B5028</f>
        <v>Frailes</v>
      </c>
      <c r="C5028" s="1" t="str">
        <f>+'BD1'!C5028</f>
        <v>Juan Luis Ureña Zúñiga</v>
      </c>
      <c r="D5028" s="1">
        <f>+'BD1'!D5028</f>
        <v>6.5</v>
      </c>
      <c r="E5028" s="1" t="str">
        <f>+'BD1'!E5028</f>
        <v>Jefe</v>
      </c>
      <c r="F5028" s="1" t="str">
        <f>+'BD1'!F5028</f>
        <v>Visitas de seguimiento al plan de trabajo (por visita por organización)</v>
      </c>
      <c r="G5028" s="1" t="str">
        <f>+'BD1'!G5028</f>
        <v>Sustantiva</v>
      </c>
      <c r="H5028" s="1">
        <f>+'BD1'!H5028</f>
        <v>6.42</v>
      </c>
    </row>
    <row r="5029" spans="1:8">
      <c r="A5029" s="1" t="str">
        <f>+'BD1'!A5029</f>
        <v>Central Oriental</v>
      </c>
      <c r="B5029" s="1" t="str">
        <f>+'BD1'!B5029</f>
        <v>Frailes</v>
      </c>
      <c r="C5029" s="1" t="str">
        <f>+'BD1'!C5029</f>
        <v>Juan Luis Ureña Zúñiga</v>
      </c>
      <c r="D5029" s="1">
        <f>+'BD1'!D5029</f>
        <v>6.5</v>
      </c>
      <c r="E5029" s="1" t="str">
        <f>+'BD1'!E5029</f>
        <v>Jefe</v>
      </c>
      <c r="F5029" s="1" t="str">
        <f>+'BD1'!F5029</f>
        <v>Reporte del plan de trabajo anual (por reporte por organización)</v>
      </c>
      <c r="G5029" s="1" t="str">
        <f>+'BD1'!G5029</f>
        <v>Sustantiva</v>
      </c>
      <c r="H5029" s="1">
        <f>+'BD1'!H5029</f>
        <v>6.42</v>
      </c>
    </row>
    <row r="5030" spans="1:8">
      <c r="A5030" s="1" t="str">
        <f>+'BD1'!A5030</f>
        <v>Central Oriental</v>
      </c>
      <c r="B5030" s="1" t="str">
        <f>+'BD1'!B5030</f>
        <v>Frailes</v>
      </c>
      <c r="C5030" s="1" t="str">
        <f>+'BD1'!C5030</f>
        <v>Juan Luis Ureña Zúñiga</v>
      </c>
      <c r="D5030" s="1">
        <f>+'BD1'!D5030</f>
        <v>6.5</v>
      </c>
      <c r="E5030" s="1" t="str">
        <f>+'BD1'!E5030</f>
        <v>Jefe</v>
      </c>
      <c r="F5030" s="1" t="str">
        <f>+'BD1'!F5030</f>
        <v>NAMA (café): muestreo y toma de datos en finca (por productor)</v>
      </c>
      <c r="G5030" s="1" t="str">
        <f>+'BD1'!G5030</f>
        <v>Sustantiva</v>
      </c>
      <c r="H5030" s="1">
        <f>+'BD1'!H5030</f>
        <v>6.42</v>
      </c>
    </row>
    <row r="5031" spans="1:8">
      <c r="A5031" s="1" t="str">
        <f>+'BD1'!A5031</f>
        <v>Central Oriental</v>
      </c>
      <c r="B5031" s="1" t="str">
        <f>+'BD1'!B5031</f>
        <v>Frailes</v>
      </c>
      <c r="C5031" s="1" t="str">
        <f>+'BD1'!C5031</f>
        <v>Juan Luis Ureña Zúñiga</v>
      </c>
      <c r="D5031" s="1">
        <f>+'BD1'!D5031</f>
        <v>6.5</v>
      </c>
      <c r="E5031" s="1" t="str">
        <f>+'BD1'!E5031</f>
        <v>Jefe</v>
      </c>
      <c r="F5031" s="1" t="str">
        <f>+'BD1'!F5031</f>
        <v>NAMA (café): inclusión de datos al SisDNEA (por productor)</v>
      </c>
      <c r="G5031" s="1" t="str">
        <f>+'BD1'!G5031</f>
        <v>Sustantiva</v>
      </c>
      <c r="H5031" s="1">
        <f>+'BD1'!H5031</f>
        <v>2.14</v>
      </c>
    </row>
    <row r="5032" spans="1:8">
      <c r="A5032" s="1" t="str">
        <f>+'BD1'!A5032</f>
        <v>Central Oriental</v>
      </c>
      <c r="B5032" s="1" t="str">
        <f>+'BD1'!B5032</f>
        <v>Frailes</v>
      </c>
      <c r="C5032" s="1" t="str">
        <f>+'BD1'!C5032</f>
        <v>Juan Luis Ureña Zúñiga</v>
      </c>
      <c r="D5032" s="1">
        <f>+'BD1'!D5032</f>
        <v>6.5</v>
      </c>
      <c r="E5032" s="1" t="str">
        <f>+'BD1'!E5032</f>
        <v>Jefe</v>
      </c>
      <c r="F5032" s="1" t="str">
        <f>+'BD1'!F5032</f>
        <v>NAMA (café): entrega de constancia de verificación del MRV a la persona productora (por productor)</v>
      </c>
      <c r="G5032" s="1" t="str">
        <f>+'BD1'!G5032</f>
        <v>Sustantiva</v>
      </c>
      <c r="H5032" s="1">
        <f>+'BD1'!H5032</f>
        <v>6.42</v>
      </c>
    </row>
    <row r="5033" spans="1:8">
      <c r="A5033" s="1" t="str">
        <f>+'BD1'!A5033</f>
        <v>Central Oriental</v>
      </c>
      <c r="B5033" s="1" t="str">
        <f>+'BD1'!B5033</f>
        <v>Frailes</v>
      </c>
      <c r="C5033" s="1" t="str">
        <f>+'BD1'!C5033</f>
        <v>Juan Luis Ureña Zúñiga</v>
      </c>
      <c r="D5033" s="1">
        <f>+'BD1'!D5033</f>
        <v>6.5</v>
      </c>
      <c r="E5033" s="1" t="str">
        <f>+'BD1'!E5033</f>
        <v>Jefe</v>
      </c>
      <c r="F5033" s="1" t="str">
        <f>+'BD1'!F5033</f>
        <v>NAMA (ganadería): muestreo y toma de datos en finca (por productor)</v>
      </c>
      <c r="G5033" s="1" t="str">
        <f>+'BD1'!G5033</f>
        <v>Sustantiva</v>
      </c>
      <c r="H5033" s="1" t="str">
        <f>+'BD1'!H5033</f>
        <v>NA</v>
      </c>
    </row>
    <row r="5034" spans="1:8">
      <c r="A5034" s="1" t="str">
        <f>+'BD1'!A5034</f>
        <v>Central Oriental</v>
      </c>
      <c r="B5034" s="1" t="str">
        <f>+'BD1'!B5034</f>
        <v>Frailes</v>
      </c>
      <c r="C5034" s="1" t="str">
        <f>+'BD1'!C5034</f>
        <v>Juan Luis Ureña Zúñiga</v>
      </c>
      <c r="D5034" s="1">
        <f>+'BD1'!D5034</f>
        <v>6.5</v>
      </c>
      <c r="E5034" s="1" t="str">
        <f>+'BD1'!E5034</f>
        <v>Jefe</v>
      </c>
      <c r="F5034" s="1" t="str">
        <f>+'BD1'!F5034</f>
        <v>NAMA (ganadería): inclusión de datos al SisDNEA (por productor)</v>
      </c>
      <c r="G5034" s="1" t="str">
        <f>+'BD1'!G5034</f>
        <v>Sustantiva</v>
      </c>
      <c r="H5034" s="1" t="str">
        <f>+'BD1'!H5034</f>
        <v>NA</v>
      </c>
    </row>
    <row r="5035" spans="1:8">
      <c r="A5035" s="1" t="str">
        <f>+'BD1'!A5035</f>
        <v>Central Oriental</v>
      </c>
      <c r="B5035" s="1" t="str">
        <f>+'BD1'!B5035</f>
        <v>Frailes</v>
      </c>
      <c r="C5035" s="1" t="str">
        <f>+'BD1'!C5035</f>
        <v>Juan Luis Ureña Zúñiga</v>
      </c>
      <c r="D5035" s="1">
        <f>+'BD1'!D5035</f>
        <v>6.5</v>
      </c>
      <c r="E5035" s="1" t="str">
        <f>+'BD1'!E5035</f>
        <v>Jefe</v>
      </c>
      <c r="F5035" s="1" t="str">
        <f>+'BD1'!F5035</f>
        <v>NAMA (ganadería): entrega de constancia de verificación del MRV a la persona productora (por productor)</v>
      </c>
      <c r="G5035" s="1" t="str">
        <f>+'BD1'!G5035</f>
        <v>Sustantiva</v>
      </c>
      <c r="H5035" s="1" t="str">
        <f>+'BD1'!H5035</f>
        <v>NA</v>
      </c>
    </row>
    <row r="5036" spans="1:8">
      <c r="A5036" s="1" t="str">
        <f>+'BD1'!A5036</f>
        <v>Central Oriental</v>
      </c>
      <c r="B5036" s="1" t="str">
        <f>+'BD1'!B5036</f>
        <v>Frailes</v>
      </c>
      <c r="C5036" s="1" t="str">
        <f>+'BD1'!C5036</f>
        <v>Juan Luis Ureña Zúñiga</v>
      </c>
      <c r="D5036" s="1">
        <f>+'BD1'!D5036</f>
        <v>6.5</v>
      </c>
      <c r="E5036" s="1" t="str">
        <f>+'BD1'!E5036</f>
        <v>Jefe</v>
      </c>
      <c r="F5036" s="1" t="str">
        <f>+'BD1'!F5036</f>
        <v>Producción sostenible: elaboración de la herramienta Tu Modelo, en el SisDNEA (por productor)</v>
      </c>
      <c r="G5036" s="1" t="str">
        <f>+'BD1'!G5036</f>
        <v>Sustantiva</v>
      </c>
      <c r="H5036" s="1" t="str">
        <f>+'BD1'!H5036</f>
        <v>NA</v>
      </c>
    </row>
    <row r="5037" spans="1:8">
      <c r="A5037" s="1" t="str">
        <f>+'BD1'!A5037</f>
        <v>Central Oriental</v>
      </c>
      <c r="B5037" s="1" t="str">
        <f>+'BD1'!B5037</f>
        <v>Frailes</v>
      </c>
      <c r="C5037" s="1" t="str">
        <f>+'BD1'!C5037</f>
        <v>Juan Luis Ureña Zúñiga</v>
      </c>
      <c r="D5037" s="1">
        <f>+'BD1'!D5037</f>
        <v>6.5</v>
      </c>
      <c r="E5037" s="1" t="str">
        <f>+'BD1'!E5037</f>
        <v>Jefe</v>
      </c>
      <c r="F5037" s="1" t="str">
        <f>+'BD1'!F5037</f>
        <v>Producción sostenible: entregar certificado al productor e incluirlo en el expediente físico (por productor)</v>
      </c>
      <c r="G5037" s="1" t="str">
        <f>+'BD1'!G5037</f>
        <v>Sustantiva</v>
      </c>
      <c r="H5037" s="1">
        <f>+'BD1'!H5037</f>
        <v>6.42</v>
      </c>
    </row>
    <row r="5038" spans="1:8">
      <c r="A5038" s="1" t="str">
        <f>+'BD1'!A5038</f>
        <v>Central Oriental</v>
      </c>
      <c r="B5038" s="1" t="str">
        <f>+'BD1'!B5038</f>
        <v>Frailes</v>
      </c>
      <c r="C5038" s="1" t="str">
        <f>+'BD1'!C5038</f>
        <v>Juan Luis Ureña Zúñiga</v>
      </c>
      <c r="D5038" s="1">
        <f>+'BD1'!D5038</f>
        <v>6.5</v>
      </c>
      <c r="E5038" s="1" t="str">
        <f>+'BD1'!E5038</f>
        <v>Jefe</v>
      </c>
      <c r="F5038" s="1" t="str">
        <f>+'BD1'!F5038</f>
        <v>RBAyP y RBAO: divulgación del programa de incentivos (por acción de divulgación)</v>
      </c>
      <c r="G5038" s="1" t="str">
        <f>+'BD1'!G5038</f>
        <v>Sustantiva</v>
      </c>
      <c r="H5038" s="1" t="str">
        <f>+'BD1'!H5038</f>
        <v>NA</v>
      </c>
    </row>
    <row r="5039" spans="1:8">
      <c r="A5039" s="1" t="str">
        <f>+'BD1'!A5039</f>
        <v>Central Oriental</v>
      </c>
      <c r="B5039" s="1" t="str">
        <f>+'BD1'!B5039</f>
        <v>Frailes</v>
      </c>
      <c r="C5039" s="1" t="str">
        <f>+'BD1'!C5039</f>
        <v>Juan Luis Ureña Zúñiga</v>
      </c>
      <c r="D5039" s="1">
        <f>+'BD1'!D5039</f>
        <v>6.5</v>
      </c>
      <c r="E5039" s="1" t="str">
        <f>+'BD1'!E5039</f>
        <v>Jefe</v>
      </c>
      <c r="F5039" s="1" t="str">
        <f>+'BD1'!F5039</f>
        <v>RBAyP y RBAO: completar formularios para recibir incentivos económicos (por productor)</v>
      </c>
      <c r="G5039" s="1" t="str">
        <f>+'BD1'!G5039</f>
        <v>Sustantiva</v>
      </c>
      <c r="H5039" s="1" t="str">
        <f>+'BD1'!H5039</f>
        <v>NA</v>
      </c>
    </row>
    <row r="5040" spans="1:8">
      <c r="A5040" s="1" t="str">
        <f>+'BD1'!A5040</f>
        <v>Central Oriental</v>
      </c>
      <c r="B5040" s="1" t="str">
        <f>+'BD1'!B5040</f>
        <v>Frailes</v>
      </c>
      <c r="C5040" s="1" t="str">
        <f>+'BD1'!C5040</f>
        <v>Juan Luis Ureña Zúñiga</v>
      </c>
      <c r="D5040" s="1">
        <f>+'BD1'!D5040</f>
        <v>6.5</v>
      </c>
      <c r="E5040" s="1" t="str">
        <f>+'BD1'!E5040</f>
        <v>Jefe</v>
      </c>
      <c r="F5040" s="1" t="str">
        <f>+'BD1'!F5040</f>
        <v>RBAyP y RBAO: revisión de las solicitudes del programa de incentivos económicos (por productor)</v>
      </c>
      <c r="G5040" s="1" t="str">
        <f>+'BD1'!G5040</f>
        <v>Sustantiva</v>
      </c>
      <c r="H5040" s="1" t="str">
        <f>+'BD1'!H5040</f>
        <v>NA</v>
      </c>
    </row>
    <row r="5041" spans="1:8">
      <c r="A5041" s="1" t="str">
        <f>+'BD1'!A5041</f>
        <v>Central Oriental</v>
      </c>
      <c r="B5041" s="1" t="str">
        <f>+'BD1'!B5041</f>
        <v>Frailes</v>
      </c>
      <c r="C5041" s="1" t="str">
        <f>+'BD1'!C5041</f>
        <v>Juan Luis Ureña Zúñiga</v>
      </c>
      <c r="D5041" s="1">
        <f>+'BD1'!D5041</f>
        <v>6.5</v>
      </c>
      <c r="E5041" s="1" t="str">
        <f>+'BD1'!E5041</f>
        <v>Jefe</v>
      </c>
      <c r="F5041" s="1" t="str">
        <f>+'BD1'!F5041</f>
        <v>RBAyP y RBAO: visita a finca para verificación (por visita por productor)</v>
      </c>
      <c r="G5041" s="1" t="str">
        <f>+'BD1'!G5041</f>
        <v>Sustantiva</v>
      </c>
      <c r="H5041" s="1" t="str">
        <f>+'BD1'!H5041</f>
        <v>NA</v>
      </c>
    </row>
    <row r="5042" spans="1:8">
      <c r="A5042" s="1" t="str">
        <f>+'BD1'!A5042</f>
        <v>Central Oriental</v>
      </c>
      <c r="B5042" s="1" t="str">
        <f>+'BD1'!B5042</f>
        <v>Frailes</v>
      </c>
      <c r="C5042" s="1" t="str">
        <f>+'BD1'!C5042</f>
        <v>Juan Luis Ureña Zúñiga</v>
      </c>
      <c r="D5042" s="1">
        <f>+'BD1'!D5042</f>
        <v>6.5</v>
      </c>
      <c r="E5042" s="1" t="str">
        <f>+'BD1'!E5042</f>
        <v>Jefe</v>
      </c>
      <c r="F5042" s="1" t="str">
        <f>+'BD1'!F5042</f>
        <v>Productores ocasionales: asistencia técnica individual (por productor)</v>
      </c>
      <c r="G5042" s="1" t="str">
        <f>+'BD1'!G5042</f>
        <v>Sustantiva</v>
      </c>
      <c r="H5042" s="1">
        <f>+'BD1'!H5042</f>
        <v>3.21</v>
      </c>
    </row>
    <row r="5043" spans="1:8">
      <c r="A5043" s="1" t="str">
        <f>+'BD1'!A5043</f>
        <v>Central Oriental</v>
      </c>
      <c r="B5043" s="1" t="str">
        <f>+'BD1'!B5043</f>
        <v>Frailes</v>
      </c>
      <c r="C5043" s="1" t="str">
        <f>+'BD1'!C5043</f>
        <v>Juan Luis Ureña Zúñiga</v>
      </c>
      <c r="D5043" s="1">
        <f>+'BD1'!D5043</f>
        <v>6.5</v>
      </c>
      <c r="E5043" s="1" t="str">
        <f>+'BD1'!E5043</f>
        <v>Jefe</v>
      </c>
      <c r="F5043" s="1" t="str">
        <f>+'BD1'!F5043</f>
        <v>Productores ocasionales: asistencia técnica grupal (por asistencia a grupo)</v>
      </c>
      <c r="G5043" s="1" t="str">
        <f>+'BD1'!G5043</f>
        <v>Sustantiva</v>
      </c>
      <c r="H5043" s="1">
        <f>+'BD1'!H5043</f>
        <v>6.42</v>
      </c>
    </row>
    <row r="5044" spans="1:8">
      <c r="A5044" s="1" t="str">
        <f>+'BD1'!A5044</f>
        <v>Central Oriental</v>
      </c>
      <c r="B5044" s="1" t="str">
        <f>+'BD1'!B5044</f>
        <v>Frailes</v>
      </c>
      <c r="C5044" s="1" t="str">
        <f>+'BD1'!C5044</f>
        <v>Juan Luis Ureña Zúñiga</v>
      </c>
      <c r="D5044" s="1">
        <f>+'BD1'!D5044</f>
        <v>6.5</v>
      </c>
      <c r="E5044" s="1" t="str">
        <f>+'BD1'!E5044</f>
        <v>Jefe</v>
      </c>
      <c r="F5044" s="1" t="str">
        <f>+'BD1'!F5044</f>
        <v>Productores ocasionales: servicios de extensión de información digitales y virtuales (por productor)</v>
      </c>
      <c r="G5044" s="1" t="str">
        <f>+'BD1'!G5044</f>
        <v>Sustantiva</v>
      </c>
      <c r="H5044" s="1">
        <f>+'BD1'!H5044</f>
        <v>2.14</v>
      </c>
    </row>
    <row r="5045" spans="1:8">
      <c r="A5045" s="1" t="str">
        <f>+'BD1'!A5045</f>
        <v>Central Oriental</v>
      </c>
      <c r="B5045" s="1" t="str">
        <f>+'BD1'!B5045</f>
        <v>Frailes</v>
      </c>
      <c r="C5045" s="1" t="str">
        <f>+'BD1'!C5045</f>
        <v>Juan Luis Ureña Zúñiga</v>
      </c>
      <c r="D5045" s="1">
        <f>+'BD1'!D5045</f>
        <v>6.5</v>
      </c>
      <c r="E5045" s="1" t="str">
        <f>+'BD1'!E5045</f>
        <v>Jefe</v>
      </c>
      <c r="F5045" s="1" t="str">
        <f>+'BD1'!F5045</f>
        <v>Proyectos financiados con fondos públicos y transferencia MAG: apoyo en la formulación de proyectos de personas productoras (acumulado efectivo por proyecto)</v>
      </c>
      <c r="G5045" s="1" t="str">
        <f>+'BD1'!G5045</f>
        <v>Sustantiva</v>
      </c>
      <c r="H5045" s="1">
        <f>+'BD1'!H5045</f>
        <v>25.68</v>
      </c>
    </row>
    <row r="5046" spans="1:8">
      <c r="A5046" s="1" t="str">
        <f>+'BD1'!A5046</f>
        <v>Central Oriental</v>
      </c>
      <c r="B5046" s="1" t="str">
        <f>+'BD1'!B5046</f>
        <v>Frailes</v>
      </c>
      <c r="C5046" s="1" t="str">
        <f>+'BD1'!C5046</f>
        <v>Juan Luis Ureña Zúñiga</v>
      </c>
      <c r="D5046" s="1">
        <f>+'BD1'!D5046</f>
        <v>6.5</v>
      </c>
      <c r="E5046" s="1" t="str">
        <f>+'BD1'!E5046</f>
        <v>Jefe</v>
      </c>
      <c r="F5046" s="1" t="str">
        <f>+'BD1'!F5046</f>
        <v>Proyectos financiados con fondos públicos y transferencia MAG: apoyo en la formulación de proyectos de organizaciones (acumulado efectivo por proyecto)</v>
      </c>
      <c r="G5046" s="1" t="str">
        <f>+'BD1'!G5046</f>
        <v>Sustantiva</v>
      </c>
      <c r="H5046" s="1">
        <f>+'BD1'!H5046</f>
        <v>51.36</v>
      </c>
    </row>
    <row r="5047" spans="1:8">
      <c r="A5047" s="1" t="str">
        <f>+'BD1'!A5047</f>
        <v>Central Oriental</v>
      </c>
      <c r="B5047" s="1" t="str">
        <f>+'BD1'!B5047</f>
        <v>Frailes</v>
      </c>
      <c r="C5047" s="1" t="str">
        <f>+'BD1'!C5047</f>
        <v>Juan Luis Ureña Zúñiga</v>
      </c>
      <c r="D5047" s="1">
        <f>+'BD1'!D5047</f>
        <v>6.5</v>
      </c>
      <c r="E5047" s="1" t="str">
        <f>+'BD1'!E5047</f>
        <v>Jefe</v>
      </c>
      <c r="F5047" s="1" t="str">
        <f>+'BD1'!F5047</f>
        <v>Proyectos financiados con fondos públicos: seguimiento técnico (por visita a proyecto)</v>
      </c>
      <c r="G5047" s="1" t="str">
        <f>+'BD1'!G5047</f>
        <v>Sustantiva</v>
      </c>
      <c r="H5047" s="1">
        <f>+'BD1'!H5047</f>
        <v>6.42</v>
      </c>
    </row>
    <row r="5048" spans="1:8">
      <c r="A5048" s="1" t="str">
        <f>+'BD1'!A5048</f>
        <v>Central Oriental</v>
      </c>
      <c r="B5048" s="1" t="str">
        <f>+'BD1'!B5048</f>
        <v>Frailes</v>
      </c>
      <c r="C5048" s="1" t="str">
        <f>+'BD1'!C5048</f>
        <v>Juan Luis Ureña Zúñiga</v>
      </c>
      <c r="D5048" s="1">
        <f>+'BD1'!D5048</f>
        <v>6.5</v>
      </c>
      <c r="E5048" s="1" t="str">
        <f>+'BD1'!E5048</f>
        <v>Jefe</v>
      </c>
      <c r="F5048" s="1" t="str">
        <f>+'BD1'!F5048</f>
        <v>Elaboración de informes trimestrales, semestrales y anuales PAO (por informe)</v>
      </c>
      <c r="G5048" s="1" t="str">
        <f>+'BD1'!G5048</f>
        <v>Administrativa</v>
      </c>
      <c r="H5048" s="1">
        <f>+'BD1'!H5048</f>
        <v>25.68</v>
      </c>
    </row>
    <row r="5049" spans="1:8">
      <c r="A5049" s="1" t="str">
        <f>+'BD1'!A5049</f>
        <v>Central Oriental</v>
      </c>
      <c r="B5049" s="1" t="str">
        <f>+'BD1'!B5049</f>
        <v>Frailes</v>
      </c>
      <c r="C5049" s="1" t="str">
        <f>+'BD1'!C5049</f>
        <v>Juan Luis Ureña Zúñiga</v>
      </c>
      <c r="D5049" s="1">
        <f>+'BD1'!D5049</f>
        <v>6.5</v>
      </c>
      <c r="E5049" s="1" t="str">
        <f>+'BD1'!E5049</f>
        <v>Jefe</v>
      </c>
      <c r="F5049" s="1" t="str">
        <f>+'BD1'!F5049</f>
        <v>Seguimiento a los PAO de los funcionarios a su cargo (por funcionario)</v>
      </c>
      <c r="G5049" s="1" t="str">
        <f>+'BD1'!G5049</f>
        <v>Administrativa</v>
      </c>
      <c r="H5049" s="1">
        <f>+'BD1'!H5049</f>
        <v>17.12</v>
      </c>
    </row>
    <row r="5050" spans="1:8">
      <c r="A5050" s="1" t="str">
        <f>+'BD1'!A5050</f>
        <v>Central Oriental</v>
      </c>
      <c r="B5050" s="1" t="str">
        <f>+'BD1'!B5050</f>
        <v>Frailes</v>
      </c>
      <c r="C5050" s="1" t="str">
        <f>+'BD1'!C5050</f>
        <v>Juan Luis Ureña Zúñiga</v>
      </c>
      <c r="D5050" s="1">
        <f>+'BD1'!D5050</f>
        <v>6.5</v>
      </c>
      <c r="E5050" s="1" t="str">
        <f>+'BD1'!E5050</f>
        <v>Jefe</v>
      </c>
      <c r="F5050" s="1" t="str">
        <f>+'BD1'!F5050</f>
        <v>Inscripción y actualización de PYMPA (por productor)</v>
      </c>
      <c r="G5050" s="1" t="str">
        <f>+'BD1'!G5050</f>
        <v>Sustantiva</v>
      </c>
      <c r="H5050" s="1">
        <f>+'BD1'!H5050</f>
        <v>0.80249999999999999</v>
      </c>
    </row>
    <row r="5051" spans="1:8">
      <c r="A5051" s="1" t="str">
        <f>+'BD1'!A5051</f>
        <v>Central Oriental</v>
      </c>
      <c r="B5051" s="1" t="str">
        <f>+'BD1'!B5051</f>
        <v>Frailes</v>
      </c>
      <c r="C5051" s="1" t="str">
        <f>+'BD1'!C5051</f>
        <v>Juan Luis Ureña Zúñiga</v>
      </c>
      <c r="D5051" s="1">
        <f>+'BD1'!D5051</f>
        <v>6.5</v>
      </c>
      <c r="E5051" s="1" t="str">
        <f>+'BD1'!E5051</f>
        <v>Jefe</v>
      </c>
      <c r="F5051" s="1" t="str">
        <f>+'BD1'!F5051</f>
        <v>Certificaciones para la Declaración de Bienes Inmuebles ante las municipalidades (por trámite)</v>
      </c>
      <c r="G5051" s="1" t="str">
        <f>+'BD1'!G5051</f>
        <v>Sustantiva</v>
      </c>
      <c r="H5051" s="1">
        <f>+'BD1'!H5051</f>
        <v>0.80249999999999999</v>
      </c>
    </row>
    <row r="5052" spans="1:8">
      <c r="A5052" s="1" t="str">
        <f>+'BD1'!A5052</f>
        <v>Central Oriental</v>
      </c>
      <c r="B5052" s="1" t="str">
        <f>+'BD1'!B5052</f>
        <v>Frailes</v>
      </c>
      <c r="C5052" s="1" t="str">
        <f>+'BD1'!C5052</f>
        <v>Juan Luis Ureña Zúñiga</v>
      </c>
      <c r="D5052" s="1">
        <f>+'BD1'!D5052</f>
        <v>6.5</v>
      </c>
      <c r="E5052" s="1" t="str">
        <f>+'BD1'!E5052</f>
        <v>Jefe</v>
      </c>
      <c r="F5052" s="1" t="str">
        <f>+'BD1'!F5052</f>
        <v>Participación en reuniones EREA (por reunión)</v>
      </c>
      <c r="G5052" s="1" t="str">
        <f>+'BD1'!G5052</f>
        <v>Administrativa</v>
      </c>
      <c r="H5052" s="1">
        <f>+'BD1'!H5052</f>
        <v>8.2033299999999993</v>
      </c>
    </row>
    <row r="5053" spans="1:8">
      <c r="A5053" s="1" t="str">
        <f>+'BD1'!A5053</f>
        <v>Central Oriental</v>
      </c>
      <c r="B5053" s="1" t="str">
        <f>+'BD1'!B5053</f>
        <v>Frailes</v>
      </c>
      <c r="C5053" s="1" t="str">
        <f>+'BD1'!C5053</f>
        <v>Juan Luis Ureña Zúñiga</v>
      </c>
      <c r="D5053" s="1">
        <f>+'BD1'!D5053</f>
        <v>6.5</v>
      </c>
      <c r="E5053" s="1" t="str">
        <f>+'BD1'!E5053</f>
        <v>Jefe</v>
      </c>
      <c r="F5053" s="1" t="str">
        <f>+'BD1'!F5053</f>
        <v>Participación en grupos técnicos o comisiones (por reunión)</v>
      </c>
      <c r="G5053" s="1" t="str">
        <f>+'BD1'!G5053</f>
        <v>Sustantiva</v>
      </c>
      <c r="H5053" s="1">
        <f>+'BD1'!H5053</f>
        <v>5.35</v>
      </c>
    </row>
    <row r="5054" spans="1:8">
      <c r="A5054" s="1" t="str">
        <f>+'BD1'!A5054</f>
        <v>Central Oriental</v>
      </c>
      <c r="B5054" s="1" t="str">
        <f>+'BD1'!B5054</f>
        <v>Frailes</v>
      </c>
      <c r="C5054" s="1" t="str">
        <f>+'BD1'!C5054</f>
        <v>Juan Luis Ureña Zúñiga</v>
      </c>
      <c r="D5054" s="1">
        <f>+'BD1'!D5054</f>
        <v>6.5</v>
      </c>
      <c r="E5054" s="1" t="str">
        <f>+'BD1'!E5054</f>
        <v>Jefe</v>
      </c>
      <c r="F5054" s="1" t="str">
        <f>+'BD1'!F5054</f>
        <v>Participación en capacitaciones técnicas (por capacitación)</v>
      </c>
      <c r="G5054" s="1" t="str">
        <f>+'BD1'!G5054</f>
        <v>Administrativa</v>
      </c>
      <c r="H5054" s="1">
        <f>+'BD1'!H5054</f>
        <v>17.12</v>
      </c>
    </row>
    <row r="5055" spans="1:8">
      <c r="A5055" s="1" t="str">
        <f>+'BD1'!A5055</f>
        <v>Central Oriental</v>
      </c>
      <c r="B5055" s="1" t="str">
        <f>+'BD1'!B5055</f>
        <v>Frailes</v>
      </c>
      <c r="C5055" s="1" t="str">
        <f>+'BD1'!C5055</f>
        <v>Juan Luis Ureña Zúñiga</v>
      </c>
      <c r="D5055" s="1">
        <f>+'BD1'!D5055</f>
        <v>6.5</v>
      </c>
      <c r="E5055" s="1" t="str">
        <f>+'BD1'!E5055</f>
        <v>Jefe</v>
      </c>
      <c r="F5055" s="1" t="str">
        <f>+'BD1'!F5055</f>
        <v xml:space="preserve">Participación en charlas y sesiones técnicas, de trabajo y de actualización de conocimiento (por evento) </v>
      </c>
      <c r="G5055" s="1" t="str">
        <f>+'BD1'!G5055</f>
        <v>Administrativa</v>
      </c>
      <c r="H5055" s="1">
        <f>+'BD1'!H5055</f>
        <v>7.49</v>
      </c>
    </row>
    <row r="5056" spans="1:8">
      <c r="A5056" s="1" t="str">
        <f>+'BD1'!A5056</f>
        <v>Central Oriental</v>
      </c>
      <c r="B5056" s="1" t="str">
        <f>+'BD1'!B5056</f>
        <v>Frailes</v>
      </c>
      <c r="C5056" s="1" t="str">
        <f>+'BD1'!C5056</f>
        <v>Juan Luis Ureña Zúñiga</v>
      </c>
      <c r="D5056" s="1">
        <f>+'BD1'!D5056</f>
        <v>6.5</v>
      </c>
      <c r="E5056" s="1" t="str">
        <f>+'BD1'!E5056</f>
        <v>Jefe</v>
      </c>
      <c r="F5056" s="1" t="str">
        <f>+'BD1'!F5056</f>
        <v>Aplicación de censos y apoyo en sondeo de precios de insumos agropecuarios (por censo o sondeo)</v>
      </c>
      <c r="G5056" s="1" t="str">
        <f>+'BD1'!G5056</f>
        <v>Sustantiva</v>
      </c>
      <c r="H5056" s="1">
        <f>+'BD1'!H5056</f>
        <v>3.21</v>
      </c>
    </row>
    <row r="5057" spans="1:8">
      <c r="A5057" s="1" t="str">
        <f>+'BD1'!A5057</f>
        <v>Central Oriental</v>
      </c>
      <c r="B5057" s="1" t="str">
        <f>+'BD1'!B5057</f>
        <v>Frailes</v>
      </c>
      <c r="C5057" s="1" t="str">
        <f>+'BD1'!C5057</f>
        <v>Juan Luis Ureña Zúñiga</v>
      </c>
      <c r="D5057" s="1">
        <f>+'BD1'!D5057</f>
        <v>6.5</v>
      </c>
      <c r="E5057" s="1" t="str">
        <f>+'BD1'!E5057</f>
        <v>Jefe</v>
      </c>
      <c r="F5057" s="1" t="str">
        <f>+'BD1'!F5057</f>
        <v>Coordinación de acciones entre dependencias del MAG (por acción de cordinación)</v>
      </c>
      <c r="G5057" s="1" t="str">
        <f>+'BD1'!G5057</f>
        <v>Administrativa</v>
      </c>
      <c r="H5057" s="1">
        <f>+'BD1'!H5057</f>
        <v>2.14</v>
      </c>
    </row>
    <row r="5058" spans="1:8">
      <c r="A5058" s="1" t="str">
        <f>+'BD1'!A5058</f>
        <v>Central Oriental</v>
      </c>
      <c r="B5058" s="1" t="str">
        <f>+'BD1'!B5058</f>
        <v>Frailes</v>
      </c>
      <c r="C5058" s="1" t="str">
        <f>+'BD1'!C5058</f>
        <v>Juan Luis Ureña Zúñiga</v>
      </c>
      <c r="D5058" s="1">
        <f>+'BD1'!D5058</f>
        <v>6.5</v>
      </c>
      <c r="E5058" s="1" t="str">
        <f>+'BD1'!E5058</f>
        <v>Jefe</v>
      </c>
      <c r="F5058" s="1" t="str">
        <f>+'BD1'!F5058</f>
        <v>Otorgamiento de permisos para quemas agropecuarias (por trámite)</v>
      </c>
      <c r="G5058" s="1" t="str">
        <f>+'BD1'!G5058</f>
        <v>Sustantiva</v>
      </c>
      <c r="H5058" s="1" t="str">
        <f>+'BD1'!H5058</f>
        <v>NA</v>
      </c>
    </row>
    <row r="5059" spans="1:8">
      <c r="A5059" s="1" t="str">
        <f>+'BD1'!A5059</f>
        <v>Central Oriental</v>
      </c>
      <c r="B5059" s="1" t="str">
        <f>+'BD1'!B5059</f>
        <v>Frailes</v>
      </c>
      <c r="C5059" s="1" t="str">
        <f>+'BD1'!C5059</f>
        <v>Juan Luis Ureña Zúñiga</v>
      </c>
      <c r="D5059" s="1">
        <f>+'BD1'!D5059</f>
        <v>6.5</v>
      </c>
      <c r="E5059" s="1" t="str">
        <f>+'BD1'!E5059</f>
        <v>Jefe</v>
      </c>
      <c r="F5059" s="1" t="str">
        <f>+'BD1'!F5059</f>
        <v>Elaboración de Autoevaluación en Control Interno (acumulado efectivo por aplicación de la autoevaluación)</v>
      </c>
      <c r="G5059" s="1" t="str">
        <f>+'BD1'!G5059</f>
        <v>Administrativa</v>
      </c>
      <c r="H5059" s="1">
        <f>+'BD1'!H5059</f>
        <v>3.21</v>
      </c>
    </row>
    <row r="5060" spans="1:8">
      <c r="A5060" s="1" t="str">
        <f>+'BD1'!A5060</f>
        <v>Central Oriental</v>
      </c>
      <c r="B5060" s="1" t="str">
        <f>+'BD1'!B5060</f>
        <v>Frailes</v>
      </c>
      <c r="C5060" s="1" t="str">
        <f>+'BD1'!C5060</f>
        <v>Juan Luis Ureña Zúñiga</v>
      </c>
      <c r="D5060" s="1">
        <f>+'BD1'!D5060</f>
        <v>6.5</v>
      </c>
      <c r="E5060" s="1" t="str">
        <f>+'BD1'!E5060</f>
        <v>Jefe</v>
      </c>
      <c r="F5060" s="1" t="str">
        <f>+'BD1'!F5060</f>
        <v>Determinación y evaluación de riesgos en SEVRIMAG (acumulado efectivo por aplicación del SEVRIMAG)</v>
      </c>
      <c r="G5060" s="1" t="str">
        <f>+'BD1'!G5060</f>
        <v>Administrativa</v>
      </c>
      <c r="H5060" s="1">
        <f>+'BD1'!H5060</f>
        <v>4.4583300000000001</v>
      </c>
    </row>
    <row r="5061" spans="1:8">
      <c r="A5061" s="1" t="str">
        <f>+'BD1'!A5061</f>
        <v>Central Oriental</v>
      </c>
      <c r="B5061" s="1" t="str">
        <f>+'BD1'!B5061</f>
        <v>Frailes</v>
      </c>
      <c r="C5061" s="1" t="str">
        <f>+'BD1'!C5061</f>
        <v>Juan Luis Ureña Zúñiga</v>
      </c>
      <c r="D5061" s="1">
        <f>+'BD1'!D5061</f>
        <v>6.5</v>
      </c>
      <c r="E5061" s="1" t="str">
        <f>+'BD1'!E5061</f>
        <v>Jefe</v>
      </c>
      <c r="F5061" s="1" t="str">
        <f>+'BD1'!F5061</f>
        <v>Seguimiento a plan de mitigación de riesgos en SEVRIMAG (acumulado efectivo por seguimiento)</v>
      </c>
      <c r="G5061" s="1" t="str">
        <f>+'BD1'!G5061</f>
        <v>Administrativa</v>
      </c>
      <c r="H5061" s="1">
        <f>+'BD1'!H5061</f>
        <v>3.21</v>
      </c>
    </row>
    <row r="5062" spans="1:8">
      <c r="A5062" s="1" t="str">
        <f>+'BD1'!A5062</f>
        <v>Central Oriental</v>
      </c>
      <c r="B5062" s="1" t="str">
        <f>+'BD1'!B5062</f>
        <v>Frailes</v>
      </c>
      <c r="C5062" s="1" t="str">
        <f>+'BD1'!C5062</f>
        <v>Juan Luis Ureña Zúñiga</v>
      </c>
      <c r="D5062" s="1">
        <f>+'BD1'!D5062</f>
        <v>6.5</v>
      </c>
      <c r="E5062" s="1" t="str">
        <f>+'BD1'!E5062</f>
        <v>Jefe</v>
      </c>
      <c r="F5062" s="1" t="str">
        <f>+'BD1'!F5062</f>
        <v>Seguimiento a plan de mejora de la Autoevaluación en Control Interno (acumulado efectivo por seguimiento)</v>
      </c>
      <c r="G5062" s="1" t="str">
        <f>+'BD1'!G5062</f>
        <v>Administrativa</v>
      </c>
      <c r="H5062" s="1">
        <f>+'BD1'!H5062</f>
        <v>3.21</v>
      </c>
    </row>
    <row r="5063" spans="1:8">
      <c r="A5063" s="1" t="str">
        <f>+'BD1'!A5063</f>
        <v>Central Oriental</v>
      </c>
      <c r="B5063" s="1" t="str">
        <f>+'BD1'!B5063</f>
        <v>Frailes</v>
      </c>
      <c r="C5063" s="1" t="str">
        <f>+'BD1'!C5063</f>
        <v>Juan Luis Ureña Zúñiga</v>
      </c>
      <c r="D5063" s="1">
        <f>+'BD1'!D5063</f>
        <v>6.5</v>
      </c>
      <c r="E5063" s="1" t="str">
        <f>+'BD1'!E5063</f>
        <v>Jefe</v>
      </c>
      <c r="F5063" s="1" t="str">
        <f>+'BD1'!F5063</f>
        <v>Reuniones de personal AEA (por reunión)</v>
      </c>
      <c r="G5063" s="1" t="str">
        <f>+'BD1'!G5063</f>
        <v>Administrativa</v>
      </c>
      <c r="H5063" s="1">
        <f>+'BD1'!H5063</f>
        <v>2.14</v>
      </c>
    </row>
    <row r="5064" spans="1:8">
      <c r="A5064" s="1" t="str">
        <f>+'BD1'!A5064</f>
        <v>Central Oriental</v>
      </c>
      <c r="B5064" s="1" t="str">
        <f>+'BD1'!B5064</f>
        <v>Frailes</v>
      </c>
      <c r="C5064" s="1" t="str">
        <f>+'BD1'!C5064</f>
        <v>Juan Luis Ureña Zúñiga</v>
      </c>
      <c r="D5064" s="1">
        <f>+'BD1'!D5064</f>
        <v>6.5</v>
      </c>
      <c r="E5064" s="1" t="str">
        <f>+'BD1'!E5064</f>
        <v>Jefe</v>
      </c>
      <c r="F5064" s="1" t="str">
        <f>+'BD1'!F5064</f>
        <v>Actualización del sistema de gestión documental y archivo (tiempo efectivo por día)</v>
      </c>
      <c r="G5064" s="1" t="str">
        <f>+'BD1'!G5064</f>
        <v>Administrativa</v>
      </c>
      <c r="H5064" s="1" t="str">
        <f>+'BD1'!H5064</f>
        <v>NA</v>
      </c>
    </row>
    <row r="5065" spans="1:8">
      <c r="A5065" s="1" t="str">
        <f>+'BD1'!A5065</f>
        <v>Central Oriental</v>
      </c>
      <c r="B5065" s="1" t="str">
        <f>+'BD1'!B5065</f>
        <v>Frailes</v>
      </c>
      <c r="C5065" s="1" t="str">
        <f>+'BD1'!C5065</f>
        <v>Juan Luis Ureña Zúñiga</v>
      </c>
      <c r="D5065" s="1">
        <f>+'BD1'!D5065</f>
        <v>6.5</v>
      </c>
      <c r="E5065" s="1" t="str">
        <f>+'BD1'!E5065</f>
        <v>Jefe</v>
      </c>
      <c r="F5065" s="1" t="str">
        <f>+'BD1'!F5065</f>
        <v>Actualización del sistema SisDNEA (por productor)</v>
      </c>
      <c r="G5065" s="1" t="str">
        <f>+'BD1'!G5065</f>
        <v>Administrativa</v>
      </c>
      <c r="H5065" s="1">
        <f>+'BD1'!H5065</f>
        <v>2.31833</v>
      </c>
    </row>
    <row r="5066" spans="1:8">
      <c r="A5066" s="1" t="str">
        <f>+'BD1'!A5066</f>
        <v>Central Oriental</v>
      </c>
      <c r="B5066" s="1" t="str">
        <f>+'BD1'!B5066</f>
        <v>Frailes</v>
      </c>
      <c r="C5066" s="1" t="str">
        <f>+'BD1'!C5066</f>
        <v>Juan Luis Ureña Zúñiga</v>
      </c>
      <c r="D5066" s="1">
        <f>+'BD1'!D5066</f>
        <v>6.5</v>
      </c>
      <c r="E5066" s="1" t="str">
        <f>+'BD1'!E5066</f>
        <v>Jefe</v>
      </c>
      <c r="F5066" s="1" t="str">
        <f>+'BD1'!F5066</f>
        <v>Seguimiento semestral de la determinación de expectativas (por seguimiento)</v>
      </c>
      <c r="G5066" s="1" t="str">
        <f>+'BD1'!G5066</f>
        <v>Administrativa</v>
      </c>
      <c r="H5066" s="1">
        <f>+'BD1'!H5066</f>
        <v>4.28</v>
      </c>
    </row>
    <row r="5067" spans="1:8">
      <c r="A5067" s="1" t="str">
        <f>+'BD1'!A5067</f>
        <v>Central Oriental</v>
      </c>
      <c r="B5067" s="1" t="str">
        <f>+'BD1'!B5067</f>
        <v>Frailes</v>
      </c>
      <c r="C5067" s="1" t="str">
        <f>+'BD1'!C5067</f>
        <v>Juan Luis Ureña Zúñiga</v>
      </c>
      <c r="D5067" s="1">
        <f>+'BD1'!D5067</f>
        <v>6.5</v>
      </c>
      <c r="E5067" s="1" t="str">
        <f>+'BD1'!E5067</f>
        <v>Jefe</v>
      </c>
      <c r="F5067" s="1" t="str">
        <f>+'BD1'!F5067</f>
        <v>Elaboración de la evaluación del desempeño (por reunión)</v>
      </c>
      <c r="G5067" s="1" t="str">
        <f>+'BD1'!G5067</f>
        <v>Administrativa</v>
      </c>
      <c r="H5067" s="1">
        <f>+'BD1'!H5067</f>
        <v>2.14</v>
      </c>
    </row>
    <row r="5068" spans="1:8">
      <c r="A5068" s="1" t="str">
        <f>+'BD1'!A5068</f>
        <v>Central Oriental</v>
      </c>
      <c r="B5068" s="1" t="str">
        <f>+'BD1'!B5068</f>
        <v>Frailes</v>
      </c>
      <c r="C5068" s="1" t="str">
        <f>+'BD1'!C5068</f>
        <v>Juan Luis Ureña Zúñiga</v>
      </c>
      <c r="D5068" s="1">
        <f>+'BD1'!D5068</f>
        <v>6.5</v>
      </c>
      <c r="E5068" s="1" t="str">
        <f>+'BD1'!E5068</f>
        <v>Jefe</v>
      </c>
      <c r="F5068" s="1" t="str">
        <f>+'BD1'!F5068</f>
        <v>Elaboración de inventarios de equipos, materiales e insumos (tiempo efectivo por día)</v>
      </c>
      <c r="G5068" s="1" t="str">
        <f>+'BD1'!G5068</f>
        <v>Administrativa</v>
      </c>
      <c r="H5068" s="1">
        <f>+'BD1'!H5068</f>
        <v>6.42</v>
      </c>
    </row>
    <row r="5069" spans="1:8">
      <c r="A5069" s="1" t="str">
        <f>+'BD1'!A5069</f>
        <v>Central Oriental</v>
      </c>
      <c r="B5069" s="1" t="str">
        <f>+'BD1'!B5069</f>
        <v>Frailes</v>
      </c>
      <c r="C5069" s="1" t="str">
        <f>+'BD1'!C5069</f>
        <v>Juan Luis Ureña Zúñiga</v>
      </c>
      <c r="D5069" s="1">
        <f>+'BD1'!D5069</f>
        <v>6.5</v>
      </c>
      <c r="E5069" s="1" t="str">
        <f>+'BD1'!E5069</f>
        <v>Jefe</v>
      </c>
      <c r="F5069" s="1" t="str">
        <f>+'BD1'!F5069</f>
        <v>Atención de emergencias</v>
      </c>
      <c r="G5069" s="1" t="str">
        <f>+'BD1'!G5069</f>
        <v>Sustantiva</v>
      </c>
      <c r="H5069" s="1" t="str">
        <f>+'BD1'!H5069</f>
        <v>NA</v>
      </c>
    </row>
    <row r="5070" spans="1:8">
      <c r="A5070" s="1" t="str">
        <f>+'BD1'!A5070</f>
        <v>Central Oriental</v>
      </c>
      <c r="B5070" s="1" t="str">
        <f>+'BD1'!B5070</f>
        <v>Frailes</v>
      </c>
      <c r="C5070" s="1" t="str">
        <f>+'BD1'!C5070</f>
        <v>Juan Luis Ureña Zúñiga</v>
      </c>
      <c r="D5070" s="1">
        <f>+'BD1'!D5070</f>
        <v>6.5</v>
      </c>
      <c r="E5070" s="1" t="str">
        <f>+'BD1'!E5070</f>
        <v>Jefe</v>
      </c>
      <c r="F5070" s="1" t="str">
        <f>+'BD1'!F5070</f>
        <v>Trazabilidad-visita a finca (por productor)</v>
      </c>
      <c r="G5070" s="1" t="str">
        <f>+'BD1'!G5070</f>
        <v>Sustantiva</v>
      </c>
      <c r="H5070" s="1">
        <f>+'BD1'!H5070</f>
        <v>6.42</v>
      </c>
    </row>
    <row r="5071" spans="1:8">
      <c r="A5071" s="1" t="str">
        <f>+'BD1'!A5071</f>
        <v>Central Oriental</v>
      </c>
      <c r="B5071" s="1" t="str">
        <f>+'BD1'!B5071</f>
        <v>Frailes</v>
      </c>
      <c r="C5071" s="1" t="str">
        <f>+'BD1'!C5071</f>
        <v>Juan Luis Ureña Zúñiga</v>
      </c>
      <c r="D5071" s="1">
        <f>+'BD1'!D5071</f>
        <v>6.5</v>
      </c>
      <c r="E5071" s="1" t="str">
        <f>+'BD1'!E5071</f>
        <v>Jefe</v>
      </c>
      <c r="F5071" s="1" t="str">
        <f>+'BD1'!F5071</f>
        <v>Trazabilidad-inclusión en sistema TrazarAgro (por productor)</v>
      </c>
      <c r="G5071" s="1" t="str">
        <f>+'BD1'!G5071</f>
        <v>Sustantiva</v>
      </c>
      <c r="H5071" s="1">
        <f>+'BD1'!H5071</f>
        <v>2.14</v>
      </c>
    </row>
    <row r="5072" spans="1:8">
      <c r="A5072" s="1" t="str">
        <f>+'BD1'!A5072</f>
        <v>Central Oriental</v>
      </c>
      <c r="B5072" s="1" t="str">
        <f>+'BD1'!B5072</f>
        <v>Frailes</v>
      </c>
      <c r="C5072" s="1" t="str">
        <f>+'BD1'!C5072</f>
        <v>Juan Luis Ureña Zúñiga</v>
      </c>
      <c r="D5072" s="1">
        <f>+'BD1'!D5072</f>
        <v>6.5</v>
      </c>
      <c r="E5072" s="1" t="str">
        <f>+'BD1'!E5072</f>
        <v>Jefe</v>
      </c>
      <c r="F5072" s="1" t="str">
        <f>+'BD1'!F5072</f>
        <v>Atención al gusano barrenador (por productor)</v>
      </c>
      <c r="G5072" s="1" t="str">
        <f>+'BD1'!G5072</f>
        <v>Sustantiva</v>
      </c>
      <c r="H5072" s="1">
        <f>+'BD1'!H5072</f>
        <v>6.42</v>
      </c>
    </row>
    <row r="5073" spans="1:8">
      <c r="A5073" s="1" t="str">
        <f>+'BD1'!A5073</f>
        <v>Central Oriental</v>
      </c>
      <c r="B5073" s="1" t="str">
        <f>+'BD1'!B5073</f>
        <v>Frailes</v>
      </c>
      <c r="C5073" s="1" t="str">
        <f>+'BD1'!C5073</f>
        <v>Juan Luis Ureña Zúñiga</v>
      </c>
      <c r="D5073" s="1">
        <f>+'BD1'!D5073</f>
        <v>6.5</v>
      </c>
      <c r="E5073" s="1" t="str">
        <f>+'BD1'!E5073</f>
        <v>Jefe</v>
      </c>
      <c r="F5073" s="1" t="str">
        <f>+'BD1'!F5073</f>
        <v>Atención en oficina (por usuario)</v>
      </c>
      <c r="G5073" s="1" t="str">
        <f>+'BD1'!G5073</f>
        <v>Sustantiva</v>
      </c>
      <c r="H5073" s="1">
        <f>+'BD1'!H5073</f>
        <v>2.14</v>
      </c>
    </row>
    <row r="5074" spans="1:8">
      <c r="A5074" s="1" t="str">
        <f>+'BD1'!A5074</f>
        <v>Central Oriental</v>
      </c>
      <c r="B5074" s="1" t="str">
        <f>+'BD1'!B5074</f>
        <v>Frailes</v>
      </c>
      <c r="C5074" s="1" t="str">
        <f>+'BD1'!C5074</f>
        <v>Juan Luis Ureña Zúñiga</v>
      </c>
      <c r="D5074" s="1">
        <f>+'BD1'!D5074</f>
        <v>6.5</v>
      </c>
      <c r="E5074" s="1" t="str">
        <f>+'BD1'!E5074</f>
        <v>Jefe</v>
      </c>
      <c r="F5074" s="1" t="str">
        <f>+'BD1'!F5074</f>
        <v>Búsqueda de nuevos productores (por productor)</v>
      </c>
      <c r="G5074" s="1" t="str">
        <f>+'BD1'!G5074</f>
        <v>Sustantiva</v>
      </c>
      <c r="H5074" s="1" t="str">
        <f>+'BD1'!H5074</f>
        <v>NA</v>
      </c>
    </row>
    <row r="5075" spans="1:8">
      <c r="A5075" s="1" t="str">
        <f>+'BD1'!A5075</f>
        <v>Central Oriental</v>
      </c>
      <c r="B5075" s="1" t="str">
        <f>+'BD1'!B5075</f>
        <v>Jiménez</v>
      </c>
      <c r="C5075" s="1" t="str">
        <f>+'BD1'!C5075</f>
        <v>Ana Catalina Alfaro Jiménez</v>
      </c>
      <c r="D5075" s="1">
        <f>+'BD1'!D5075</f>
        <v>5</v>
      </c>
      <c r="E5075" s="1" t="str">
        <f>+'BD1'!E5075</f>
        <v>Jefe</v>
      </c>
      <c r="F5075" s="1" t="str">
        <f>+'BD1'!F5075</f>
        <v>Elaboración del diagnóstico y plan de finca de manejo a personas productoras (por productor)</v>
      </c>
      <c r="G5075" s="1" t="str">
        <f>+'BD1'!G5075</f>
        <v>Sustantiva</v>
      </c>
      <c r="H5075" s="1">
        <f>+'BD1'!H5075</f>
        <v>6.42</v>
      </c>
    </row>
    <row r="5076" spans="1:8">
      <c r="A5076" s="1" t="str">
        <f>+'BD1'!A5076</f>
        <v>Central Oriental</v>
      </c>
      <c r="B5076" s="1" t="str">
        <f>+'BD1'!B5076</f>
        <v>Jiménez</v>
      </c>
      <c r="C5076" s="1" t="str">
        <f>+'BD1'!C5076</f>
        <v>Ana Catalina Alfaro Jiménez</v>
      </c>
      <c r="D5076" s="1">
        <f>+'BD1'!D5076</f>
        <v>5</v>
      </c>
      <c r="E5076" s="1" t="str">
        <f>+'BD1'!E5076</f>
        <v>Jefe</v>
      </c>
      <c r="F5076" s="1" t="str">
        <f>+'BD1'!F5076</f>
        <v>Asistencia técnica a personas productoras (individual): visitas a finca (por productor)</v>
      </c>
      <c r="G5076" s="1" t="str">
        <f>+'BD1'!G5076</f>
        <v>Sustantiva</v>
      </c>
      <c r="H5076" s="1">
        <f>+'BD1'!H5076</f>
        <v>7.49</v>
      </c>
    </row>
    <row r="5077" spans="1:8">
      <c r="A5077" s="1" t="str">
        <f>+'BD1'!A5077</f>
        <v>Central Oriental</v>
      </c>
      <c r="B5077" s="1" t="str">
        <f>+'BD1'!B5077</f>
        <v>Jiménez</v>
      </c>
      <c r="C5077" s="1" t="str">
        <f>+'BD1'!C5077</f>
        <v>Ana Catalina Alfaro Jiménez</v>
      </c>
      <c r="D5077" s="1">
        <f>+'BD1'!D5077</f>
        <v>5</v>
      </c>
      <c r="E5077" s="1" t="str">
        <f>+'BD1'!E5077</f>
        <v>Jefe</v>
      </c>
      <c r="F5077" s="1" t="str">
        <f>+'BD1'!F5077</f>
        <v>Asistencia técnica a personas productoras (individual): atenciones virtuales y digitales (por productor)</v>
      </c>
      <c r="G5077" s="1" t="str">
        <f>+'BD1'!G5077</f>
        <v>Sustantiva</v>
      </c>
      <c r="H5077" s="1">
        <f>+'BD1'!H5077</f>
        <v>4.4583300000000001</v>
      </c>
    </row>
    <row r="5078" spans="1:8">
      <c r="A5078" s="1" t="str">
        <f>+'BD1'!A5078</f>
        <v>Central Oriental</v>
      </c>
      <c r="B5078" s="1" t="str">
        <f>+'BD1'!B5078</f>
        <v>Jiménez</v>
      </c>
      <c r="C5078" s="1" t="str">
        <f>+'BD1'!C5078</f>
        <v>Ana Catalina Alfaro Jiménez</v>
      </c>
      <c r="D5078" s="1">
        <f>+'BD1'!D5078</f>
        <v>5</v>
      </c>
      <c r="E5078" s="1" t="str">
        <f>+'BD1'!E5078</f>
        <v>Jefe</v>
      </c>
      <c r="F5078" s="1" t="str">
        <f>+'BD1'!F5078</f>
        <v>Asistencia técnica a personas productoras (grupal): día de campo (por día en el evento)</v>
      </c>
      <c r="G5078" s="1" t="str">
        <f>+'BD1'!G5078</f>
        <v>Sustantiva</v>
      </c>
      <c r="H5078" s="1">
        <f>+'BD1'!H5078</f>
        <v>6.7766700000000002</v>
      </c>
    </row>
    <row r="5079" spans="1:8">
      <c r="A5079" s="1" t="str">
        <f>+'BD1'!A5079</f>
        <v>Central Oriental</v>
      </c>
      <c r="B5079" s="1" t="str">
        <f>+'BD1'!B5079</f>
        <v>Jiménez</v>
      </c>
      <c r="C5079" s="1" t="str">
        <f>+'BD1'!C5079</f>
        <v>Ana Catalina Alfaro Jiménez</v>
      </c>
      <c r="D5079" s="1">
        <f>+'BD1'!D5079</f>
        <v>5</v>
      </c>
      <c r="E5079" s="1" t="str">
        <f>+'BD1'!E5079</f>
        <v>Jefe</v>
      </c>
      <c r="F5079" s="1" t="str">
        <f>+'BD1'!F5079</f>
        <v>Asistencia técnica a personas productoras (grupal): demostración de métodos (por evento, se puede acumular si la demostración tarda más de un día)</v>
      </c>
      <c r="G5079" s="1" t="str">
        <f>+'BD1'!G5079</f>
        <v>Sustantiva</v>
      </c>
      <c r="H5079" s="1">
        <f>+'BD1'!H5079</f>
        <v>9.6300000000000008</v>
      </c>
    </row>
    <row r="5080" spans="1:8">
      <c r="A5080" s="1" t="str">
        <f>+'BD1'!A5080</f>
        <v>Central Oriental</v>
      </c>
      <c r="B5080" s="1" t="str">
        <f>+'BD1'!B5080</f>
        <v>Jiménez</v>
      </c>
      <c r="C5080" s="1" t="str">
        <f>+'BD1'!C5080</f>
        <v>Ana Catalina Alfaro Jiménez</v>
      </c>
      <c r="D5080" s="1">
        <f>+'BD1'!D5080</f>
        <v>5</v>
      </c>
      <c r="E5080" s="1" t="str">
        <f>+'BD1'!E5080</f>
        <v>Jefe</v>
      </c>
      <c r="F5080" s="1" t="str">
        <f>+'BD1'!F5080</f>
        <v>Asistencia técnica a personas productoras (grupal): taller (por taller)</v>
      </c>
      <c r="G5080" s="1" t="str">
        <f>+'BD1'!G5080</f>
        <v>Sustantiva</v>
      </c>
      <c r="H5080" s="1">
        <f>+'BD1'!H5080</f>
        <v>6.7766700000000002</v>
      </c>
    </row>
    <row r="5081" spans="1:8">
      <c r="A5081" s="1" t="str">
        <f>+'BD1'!A5081</f>
        <v>Central Oriental</v>
      </c>
      <c r="B5081" s="1" t="str">
        <f>+'BD1'!B5081</f>
        <v>Jiménez</v>
      </c>
      <c r="C5081" s="1" t="str">
        <f>+'BD1'!C5081</f>
        <v>Ana Catalina Alfaro Jiménez</v>
      </c>
      <c r="D5081" s="1">
        <f>+'BD1'!D5081</f>
        <v>5</v>
      </c>
      <c r="E5081" s="1" t="str">
        <f>+'BD1'!E5081</f>
        <v>Jefe</v>
      </c>
      <c r="F5081" s="1" t="str">
        <f>+'BD1'!F5081</f>
        <v>Asistencia técnica a personas productoras (grupal): charlas (por día en el evento)</v>
      </c>
      <c r="G5081" s="1" t="str">
        <f>+'BD1'!G5081</f>
        <v>Sustantiva</v>
      </c>
      <c r="H5081" s="1">
        <f>+'BD1'!H5081</f>
        <v>6.7766700000000002</v>
      </c>
    </row>
    <row r="5082" spans="1:8">
      <c r="A5082" s="1" t="str">
        <f>+'BD1'!A5082</f>
        <v>Central Oriental</v>
      </c>
      <c r="B5082" s="1" t="str">
        <f>+'BD1'!B5082</f>
        <v>Jiménez</v>
      </c>
      <c r="C5082" s="1" t="str">
        <f>+'BD1'!C5082</f>
        <v>Ana Catalina Alfaro Jiménez</v>
      </c>
      <c r="D5082" s="1">
        <f>+'BD1'!D5082</f>
        <v>5</v>
      </c>
      <c r="E5082" s="1" t="str">
        <f>+'BD1'!E5082</f>
        <v>Jefe</v>
      </c>
      <c r="F5082" s="1" t="str">
        <f>+'BD1'!F5082</f>
        <v>Gestión en capacitaciones con instituciones públicas o privadas (solo gestión de coordinación por evento de capacitación)</v>
      </c>
      <c r="G5082" s="1" t="str">
        <f>+'BD1'!G5082</f>
        <v>Administrativa</v>
      </c>
      <c r="H5082" s="1">
        <f>+'BD1'!H5082</f>
        <v>12.84</v>
      </c>
    </row>
    <row r="5083" spans="1:8">
      <c r="A5083" s="1" t="str">
        <f>+'BD1'!A5083</f>
        <v>Central Oriental</v>
      </c>
      <c r="B5083" s="1" t="str">
        <f>+'BD1'!B5083</f>
        <v>Jiménez</v>
      </c>
      <c r="C5083" s="1" t="str">
        <f>+'BD1'!C5083</f>
        <v>Ana Catalina Alfaro Jiménez</v>
      </c>
      <c r="D5083" s="1">
        <f>+'BD1'!D5083</f>
        <v>5</v>
      </c>
      <c r="E5083" s="1" t="str">
        <f>+'BD1'!E5083</f>
        <v>Jefe</v>
      </c>
      <c r="F5083" s="1" t="str">
        <f>+'BD1'!F5083</f>
        <v>Aplicación de la herramienta de medición del nivel de gestión empresarial y organizacional (por organización)</v>
      </c>
      <c r="G5083" s="1" t="str">
        <f>+'BD1'!G5083</f>
        <v>Sustantiva</v>
      </c>
      <c r="H5083" s="1">
        <f>+'BD1'!H5083</f>
        <v>13.553330000000001</v>
      </c>
    </row>
    <row r="5084" spans="1:8">
      <c r="A5084" s="1" t="str">
        <f>+'BD1'!A5084</f>
        <v>Central Oriental</v>
      </c>
      <c r="B5084" s="1" t="str">
        <f>+'BD1'!B5084</f>
        <v>Jiménez</v>
      </c>
      <c r="C5084" s="1" t="str">
        <f>+'BD1'!C5084</f>
        <v>Ana Catalina Alfaro Jiménez</v>
      </c>
      <c r="D5084" s="1">
        <f>+'BD1'!D5084</f>
        <v>5</v>
      </c>
      <c r="E5084" s="1" t="str">
        <f>+'BD1'!E5084</f>
        <v>Jefe</v>
      </c>
      <c r="F5084" s="1" t="str">
        <f>+'BD1'!F5084</f>
        <v>Elaboración y ejecución del plan de trabajo (por organización)</v>
      </c>
      <c r="G5084" s="1" t="str">
        <f>+'BD1'!G5084</f>
        <v>Sustantiva</v>
      </c>
      <c r="H5084" s="1" t="str">
        <f>+'BD1'!H5084</f>
        <v>NA</v>
      </c>
    </row>
    <row r="5085" spans="1:8">
      <c r="A5085" s="1" t="str">
        <f>+'BD1'!A5085</f>
        <v>Central Oriental</v>
      </c>
      <c r="B5085" s="1" t="str">
        <f>+'BD1'!B5085</f>
        <v>Jiménez</v>
      </c>
      <c r="C5085" s="1" t="str">
        <f>+'BD1'!C5085</f>
        <v>Ana Catalina Alfaro Jiménez</v>
      </c>
      <c r="D5085" s="1">
        <f>+'BD1'!D5085</f>
        <v>5</v>
      </c>
      <c r="E5085" s="1" t="str">
        <f>+'BD1'!E5085</f>
        <v>Jefe</v>
      </c>
      <c r="F5085" s="1" t="str">
        <f>+'BD1'!F5085</f>
        <v>Visitas de seguimiento al plan de trabajo (por visita por organización)</v>
      </c>
      <c r="G5085" s="1" t="str">
        <f>+'BD1'!G5085</f>
        <v>Sustantiva</v>
      </c>
      <c r="H5085" s="1" t="str">
        <f>+'BD1'!H5085</f>
        <v>NA</v>
      </c>
    </row>
    <row r="5086" spans="1:8">
      <c r="A5086" s="1" t="str">
        <f>+'BD1'!A5086</f>
        <v>Central Oriental</v>
      </c>
      <c r="B5086" s="1" t="str">
        <f>+'BD1'!B5086</f>
        <v>Jiménez</v>
      </c>
      <c r="C5086" s="1" t="str">
        <f>+'BD1'!C5086</f>
        <v>Ana Catalina Alfaro Jiménez</v>
      </c>
      <c r="D5086" s="1">
        <f>+'BD1'!D5086</f>
        <v>5</v>
      </c>
      <c r="E5086" s="1" t="str">
        <f>+'BD1'!E5086</f>
        <v>Jefe</v>
      </c>
      <c r="F5086" s="1" t="str">
        <f>+'BD1'!F5086</f>
        <v>Reporte del plan de trabajo anual (por reporte por organización)</v>
      </c>
      <c r="G5086" s="1" t="str">
        <f>+'BD1'!G5086</f>
        <v>Sustantiva</v>
      </c>
      <c r="H5086" s="1" t="str">
        <f>+'BD1'!H5086</f>
        <v>NA</v>
      </c>
    </row>
    <row r="5087" spans="1:8">
      <c r="A5087" s="1" t="str">
        <f>+'BD1'!A5087</f>
        <v>Central Oriental</v>
      </c>
      <c r="B5087" s="1" t="str">
        <f>+'BD1'!B5087</f>
        <v>Jiménez</v>
      </c>
      <c r="C5087" s="1" t="str">
        <f>+'BD1'!C5087</f>
        <v>Ana Catalina Alfaro Jiménez</v>
      </c>
      <c r="D5087" s="1">
        <f>+'BD1'!D5087</f>
        <v>5</v>
      </c>
      <c r="E5087" s="1" t="str">
        <f>+'BD1'!E5087</f>
        <v>Jefe</v>
      </c>
      <c r="F5087" s="1" t="str">
        <f>+'BD1'!F5087</f>
        <v>NAMA (café): muestreo y toma de datos en finca (por productor)</v>
      </c>
      <c r="G5087" s="1" t="str">
        <f>+'BD1'!G5087</f>
        <v>Sustantiva</v>
      </c>
      <c r="H5087" s="1" t="str">
        <f>+'BD1'!H5087</f>
        <v>NA</v>
      </c>
    </row>
    <row r="5088" spans="1:8">
      <c r="A5088" s="1" t="str">
        <f>+'BD1'!A5088</f>
        <v>Central Oriental</v>
      </c>
      <c r="B5088" s="1" t="str">
        <f>+'BD1'!B5088</f>
        <v>Jiménez</v>
      </c>
      <c r="C5088" s="1" t="str">
        <f>+'BD1'!C5088</f>
        <v>Ana Catalina Alfaro Jiménez</v>
      </c>
      <c r="D5088" s="1">
        <f>+'BD1'!D5088</f>
        <v>5</v>
      </c>
      <c r="E5088" s="1" t="str">
        <f>+'BD1'!E5088</f>
        <v>Jefe</v>
      </c>
      <c r="F5088" s="1" t="str">
        <f>+'BD1'!F5088</f>
        <v>NAMA (café): inclusión de datos al SisDNEA (por productor)</v>
      </c>
      <c r="G5088" s="1" t="str">
        <f>+'BD1'!G5088</f>
        <v>Sustantiva</v>
      </c>
      <c r="H5088" s="1" t="str">
        <f>+'BD1'!H5088</f>
        <v>NA</v>
      </c>
    </row>
    <row r="5089" spans="1:8">
      <c r="A5089" s="1" t="str">
        <f>+'BD1'!A5089</f>
        <v>Central Oriental</v>
      </c>
      <c r="B5089" s="1" t="str">
        <f>+'BD1'!B5089</f>
        <v>Jiménez</v>
      </c>
      <c r="C5089" s="1" t="str">
        <f>+'BD1'!C5089</f>
        <v>Ana Catalina Alfaro Jiménez</v>
      </c>
      <c r="D5089" s="1">
        <f>+'BD1'!D5089</f>
        <v>5</v>
      </c>
      <c r="E5089" s="1" t="str">
        <f>+'BD1'!E5089</f>
        <v>Jefe</v>
      </c>
      <c r="F5089" s="1" t="str">
        <f>+'BD1'!F5089</f>
        <v>NAMA (café): entrega de constancia de verificación del MRV a la persona productora (por productor)</v>
      </c>
      <c r="G5089" s="1" t="str">
        <f>+'BD1'!G5089</f>
        <v>Sustantiva</v>
      </c>
      <c r="H5089" s="1" t="str">
        <f>+'BD1'!H5089</f>
        <v>NA</v>
      </c>
    </row>
    <row r="5090" spans="1:8">
      <c r="A5090" s="1" t="str">
        <f>+'BD1'!A5090</f>
        <v>Central Oriental</v>
      </c>
      <c r="B5090" s="1" t="str">
        <f>+'BD1'!B5090</f>
        <v>Jiménez</v>
      </c>
      <c r="C5090" s="1" t="str">
        <f>+'BD1'!C5090</f>
        <v>Ana Catalina Alfaro Jiménez</v>
      </c>
      <c r="D5090" s="1">
        <f>+'BD1'!D5090</f>
        <v>5</v>
      </c>
      <c r="E5090" s="1" t="str">
        <f>+'BD1'!E5090</f>
        <v>Jefe</v>
      </c>
      <c r="F5090" s="1" t="str">
        <f>+'BD1'!F5090</f>
        <v>NAMA (ganadería): muestreo y toma de datos en finca (por productor)</v>
      </c>
      <c r="G5090" s="1" t="str">
        <f>+'BD1'!G5090</f>
        <v>Sustantiva</v>
      </c>
      <c r="H5090" s="1">
        <f>+'BD1'!H5090</f>
        <v>7.49</v>
      </c>
    </row>
    <row r="5091" spans="1:8">
      <c r="A5091" s="1" t="str">
        <f>+'BD1'!A5091</f>
        <v>Central Oriental</v>
      </c>
      <c r="B5091" s="1" t="str">
        <f>+'BD1'!B5091</f>
        <v>Jiménez</v>
      </c>
      <c r="C5091" s="1" t="str">
        <f>+'BD1'!C5091</f>
        <v>Ana Catalina Alfaro Jiménez</v>
      </c>
      <c r="D5091" s="1">
        <f>+'BD1'!D5091</f>
        <v>5</v>
      </c>
      <c r="E5091" s="1" t="str">
        <f>+'BD1'!E5091</f>
        <v>Jefe</v>
      </c>
      <c r="F5091" s="1" t="str">
        <f>+'BD1'!F5091</f>
        <v>NAMA (ganadería): inclusión de datos al SisDNEA (por productor)</v>
      </c>
      <c r="G5091" s="1" t="str">
        <f>+'BD1'!G5091</f>
        <v>Sustantiva</v>
      </c>
      <c r="H5091" s="1">
        <f>+'BD1'!H5091</f>
        <v>3.21</v>
      </c>
    </row>
    <row r="5092" spans="1:8">
      <c r="A5092" s="1" t="str">
        <f>+'BD1'!A5092</f>
        <v>Central Oriental</v>
      </c>
      <c r="B5092" s="1" t="str">
        <f>+'BD1'!B5092</f>
        <v>Jiménez</v>
      </c>
      <c r="C5092" s="1" t="str">
        <f>+'BD1'!C5092</f>
        <v>Ana Catalina Alfaro Jiménez</v>
      </c>
      <c r="D5092" s="1">
        <f>+'BD1'!D5092</f>
        <v>5</v>
      </c>
      <c r="E5092" s="1" t="str">
        <f>+'BD1'!E5092</f>
        <v>Jefe</v>
      </c>
      <c r="F5092" s="1" t="str">
        <f>+'BD1'!F5092</f>
        <v>NAMA (ganadería): entrega de constancia de verificación del MRV a la persona productora (por productor)</v>
      </c>
      <c r="G5092" s="1" t="str">
        <f>+'BD1'!G5092</f>
        <v>Sustantiva</v>
      </c>
      <c r="H5092" s="1">
        <f>+'BD1'!H5092</f>
        <v>3.21</v>
      </c>
    </row>
    <row r="5093" spans="1:8">
      <c r="A5093" s="1" t="str">
        <f>+'BD1'!A5093</f>
        <v>Central Oriental</v>
      </c>
      <c r="B5093" s="1" t="str">
        <f>+'BD1'!B5093</f>
        <v>Jiménez</v>
      </c>
      <c r="C5093" s="1" t="str">
        <f>+'BD1'!C5093</f>
        <v>Ana Catalina Alfaro Jiménez</v>
      </c>
      <c r="D5093" s="1">
        <f>+'BD1'!D5093</f>
        <v>5</v>
      </c>
      <c r="E5093" s="1" t="str">
        <f>+'BD1'!E5093</f>
        <v>Jefe</v>
      </c>
      <c r="F5093" s="1" t="str">
        <f>+'BD1'!F5093</f>
        <v>Producción sostenible: elaboración de la herramienta Tu Modelo, en el SisDNEA (por productor)</v>
      </c>
      <c r="G5093" s="1" t="str">
        <f>+'BD1'!G5093</f>
        <v>Sustantiva</v>
      </c>
      <c r="H5093" s="1">
        <f>+'BD1'!H5093</f>
        <v>4.28</v>
      </c>
    </row>
    <row r="5094" spans="1:8">
      <c r="A5094" s="1" t="str">
        <f>+'BD1'!A5094</f>
        <v>Central Oriental</v>
      </c>
      <c r="B5094" s="1" t="str">
        <f>+'BD1'!B5094</f>
        <v>Jiménez</v>
      </c>
      <c r="C5094" s="1" t="str">
        <f>+'BD1'!C5094</f>
        <v>Ana Catalina Alfaro Jiménez</v>
      </c>
      <c r="D5094" s="1">
        <f>+'BD1'!D5094</f>
        <v>5</v>
      </c>
      <c r="E5094" s="1" t="str">
        <f>+'BD1'!E5094</f>
        <v>Jefe</v>
      </c>
      <c r="F5094" s="1" t="str">
        <f>+'BD1'!F5094</f>
        <v>Producción sostenible: entregar certificado al productor e incluirlo en el expediente físico (por productor)</v>
      </c>
      <c r="G5094" s="1" t="str">
        <f>+'BD1'!G5094</f>
        <v>Sustantiva</v>
      </c>
      <c r="H5094" s="1">
        <f>+'BD1'!H5094</f>
        <v>3.21</v>
      </c>
    </row>
    <row r="5095" spans="1:8">
      <c r="A5095" s="1" t="str">
        <f>+'BD1'!A5095</f>
        <v>Central Oriental</v>
      </c>
      <c r="B5095" s="1" t="str">
        <f>+'BD1'!B5095</f>
        <v>Jiménez</v>
      </c>
      <c r="C5095" s="1" t="str">
        <f>+'BD1'!C5095</f>
        <v>Ana Catalina Alfaro Jiménez</v>
      </c>
      <c r="D5095" s="1">
        <f>+'BD1'!D5095</f>
        <v>5</v>
      </c>
      <c r="E5095" s="1" t="str">
        <f>+'BD1'!E5095</f>
        <v>Jefe</v>
      </c>
      <c r="F5095" s="1" t="str">
        <f>+'BD1'!F5095</f>
        <v>RBAyP y RBAO: divulgación del programa de incentivos (por acción de divulgación)</v>
      </c>
      <c r="G5095" s="1" t="str">
        <f>+'BD1'!G5095</f>
        <v>Sustantiva</v>
      </c>
      <c r="H5095" s="1">
        <f>+'BD1'!H5095</f>
        <v>2.14</v>
      </c>
    </row>
    <row r="5096" spans="1:8">
      <c r="A5096" s="1" t="str">
        <f>+'BD1'!A5096</f>
        <v>Central Oriental</v>
      </c>
      <c r="B5096" s="1" t="str">
        <f>+'BD1'!B5096</f>
        <v>Jiménez</v>
      </c>
      <c r="C5096" s="1" t="str">
        <f>+'BD1'!C5096</f>
        <v>Ana Catalina Alfaro Jiménez</v>
      </c>
      <c r="D5096" s="1">
        <f>+'BD1'!D5096</f>
        <v>5</v>
      </c>
      <c r="E5096" s="1" t="str">
        <f>+'BD1'!E5096</f>
        <v>Jefe</v>
      </c>
      <c r="F5096" s="1" t="str">
        <f>+'BD1'!F5096</f>
        <v>RBAyP y RBAO: completar formularios para recibir incentivos económicos (por productor)</v>
      </c>
      <c r="G5096" s="1" t="str">
        <f>+'BD1'!G5096</f>
        <v>Sustantiva</v>
      </c>
      <c r="H5096" s="1">
        <f>+'BD1'!H5096</f>
        <v>4.28</v>
      </c>
    </row>
    <row r="5097" spans="1:8">
      <c r="A5097" s="1" t="str">
        <f>+'BD1'!A5097</f>
        <v>Central Oriental</v>
      </c>
      <c r="B5097" s="1" t="str">
        <f>+'BD1'!B5097</f>
        <v>Jiménez</v>
      </c>
      <c r="C5097" s="1" t="str">
        <f>+'BD1'!C5097</f>
        <v>Ana Catalina Alfaro Jiménez</v>
      </c>
      <c r="D5097" s="1">
        <f>+'BD1'!D5097</f>
        <v>5</v>
      </c>
      <c r="E5097" s="1" t="str">
        <f>+'BD1'!E5097</f>
        <v>Jefe</v>
      </c>
      <c r="F5097" s="1" t="str">
        <f>+'BD1'!F5097</f>
        <v>RBAyP y RBAO: revisión de las solicitudes del programa de incentivos económicos (por productor)</v>
      </c>
      <c r="G5097" s="1" t="str">
        <f>+'BD1'!G5097</f>
        <v>Sustantiva</v>
      </c>
      <c r="H5097" s="1">
        <f>+'BD1'!H5097</f>
        <v>4.28</v>
      </c>
    </row>
    <row r="5098" spans="1:8">
      <c r="A5098" s="1" t="str">
        <f>+'BD1'!A5098</f>
        <v>Central Oriental</v>
      </c>
      <c r="B5098" s="1" t="str">
        <f>+'BD1'!B5098</f>
        <v>Jiménez</v>
      </c>
      <c r="C5098" s="1" t="str">
        <f>+'BD1'!C5098</f>
        <v>Ana Catalina Alfaro Jiménez</v>
      </c>
      <c r="D5098" s="1">
        <f>+'BD1'!D5098</f>
        <v>5</v>
      </c>
      <c r="E5098" s="1" t="str">
        <f>+'BD1'!E5098</f>
        <v>Jefe</v>
      </c>
      <c r="F5098" s="1" t="str">
        <f>+'BD1'!F5098</f>
        <v>RBAyP y RBAO: visita a finca para verificación (por visita por productor)</v>
      </c>
      <c r="G5098" s="1" t="str">
        <f>+'BD1'!G5098</f>
        <v>Sustantiva</v>
      </c>
      <c r="H5098" s="1">
        <f>+'BD1'!H5098</f>
        <v>6.42</v>
      </c>
    </row>
    <row r="5099" spans="1:8">
      <c r="A5099" s="1" t="str">
        <f>+'BD1'!A5099</f>
        <v>Central Oriental</v>
      </c>
      <c r="B5099" s="1" t="str">
        <f>+'BD1'!B5099</f>
        <v>Jiménez</v>
      </c>
      <c r="C5099" s="1" t="str">
        <f>+'BD1'!C5099</f>
        <v>Ana Catalina Alfaro Jiménez</v>
      </c>
      <c r="D5099" s="1">
        <f>+'BD1'!D5099</f>
        <v>5</v>
      </c>
      <c r="E5099" s="1" t="str">
        <f>+'BD1'!E5099</f>
        <v>Jefe</v>
      </c>
      <c r="F5099" s="1" t="str">
        <f>+'BD1'!F5099</f>
        <v>Productores ocasionales: asistencia técnica individual (por productor)</v>
      </c>
      <c r="G5099" s="1" t="str">
        <f>+'BD1'!G5099</f>
        <v>Sustantiva</v>
      </c>
      <c r="H5099" s="1">
        <f>+'BD1'!H5099</f>
        <v>6.42</v>
      </c>
    </row>
    <row r="5100" spans="1:8">
      <c r="A5100" s="1" t="str">
        <f>+'BD1'!A5100</f>
        <v>Central Oriental</v>
      </c>
      <c r="B5100" s="1" t="str">
        <f>+'BD1'!B5100</f>
        <v>Jiménez</v>
      </c>
      <c r="C5100" s="1" t="str">
        <f>+'BD1'!C5100</f>
        <v>Ana Catalina Alfaro Jiménez</v>
      </c>
      <c r="D5100" s="1">
        <f>+'BD1'!D5100</f>
        <v>5</v>
      </c>
      <c r="E5100" s="1" t="str">
        <f>+'BD1'!E5100</f>
        <v>Jefe</v>
      </c>
      <c r="F5100" s="1" t="str">
        <f>+'BD1'!F5100</f>
        <v>Productores ocasionales: asistencia técnica grupal (por asistencia a grupo)</v>
      </c>
      <c r="G5100" s="1" t="str">
        <f>+'BD1'!G5100</f>
        <v>Sustantiva</v>
      </c>
      <c r="H5100" s="1">
        <f>+'BD1'!H5100</f>
        <v>6.7766700000000002</v>
      </c>
    </row>
    <row r="5101" spans="1:8">
      <c r="A5101" s="1" t="str">
        <f>+'BD1'!A5101</f>
        <v>Central Oriental</v>
      </c>
      <c r="B5101" s="1" t="str">
        <f>+'BD1'!B5101</f>
        <v>Jiménez</v>
      </c>
      <c r="C5101" s="1" t="str">
        <f>+'BD1'!C5101</f>
        <v>Ana Catalina Alfaro Jiménez</v>
      </c>
      <c r="D5101" s="1">
        <f>+'BD1'!D5101</f>
        <v>5</v>
      </c>
      <c r="E5101" s="1" t="str">
        <f>+'BD1'!E5101</f>
        <v>Jefe</v>
      </c>
      <c r="F5101" s="1" t="str">
        <f>+'BD1'!F5101</f>
        <v>Productores ocasionales: servicios de extensión de información digitales y virtuales (por productor)</v>
      </c>
      <c r="G5101" s="1" t="str">
        <f>+'BD1'!G5101</f>
        <v>Sustantiva</v>
      </c>
      <c r="H5101" s="1">
        <f>+'BD1'!H5101</f>
        <v>6.2416700000000001</v>
      </c>
    </row>
    <row r="5102" spans="1:8">
      <c r="A5102" s="1" t="str">
        <f>+'BD1'!A5102</f>
        <v>Central Oriental</v>
      </c>
      <c r="B5102" s="1" t="str">
        <f>+'BD1'!B5102</f>
        <v>Jiménez</v>
      </c>
      <c r="C5102" s="1" t="str">
        <f>+'BD1'!C5102</f>
        <v>Ana Catalina Alfaro Jiménez</v>
      </c>
      <c r="D5102" s="1">
        <f>+'BD1'!D5102</f>
        <v>5</v>
      </c>
      <c r="E5102" s="1" t="str">
        <f>+'BD1'!E5102</f>
        <v>Jefe</v>
      </c>
      <c r="F5102" s="1" t="str">
        <f>+'BD1'!F5102</f>
        <v>Proyectos financiados con fondos públicos y transferencia MAG: apoyo en la formulación de proyectos de personas productoras (acumulado efectivo por proyecto)</v>
      </c>
      <c r="G5102" s="1" t="str">
        <f>+'BD1'!G5102</f>
        <v>Sustantiva</v>
      </c>
      <c r="H5102" s="1">
        <f>+'BD1'!H5102</f>
        <v>11.41333</v>
      </c>
    </row>
    <row r="5103" spans="1:8">
      <c r="A5103" s="1" t="str">
        <f>+'BD1'!A5103</f>
        <v>Central Oriental</v>
      </c>
      <c r="B5103" s="1" t="str">
        <f>+'BD1'!B5103</f>
        <v>Jiménez</v>
      </c>
      <c r="C5103" s="1" t="str">
        <f>+'BD1'!C5103</f>
        <v>Ana Catalina Alfaro Jiménez</v>
      </c>
      <c r="D5103" s="1">
        <f>+'BD1'!D5103</f>
        <v>5</v>
      </c>
      <c r="E5103" s="1" t="str">
        <f>+'BD1'!E5103</f>
        <v>Jefe</v>
      </c>
      <c r="F5103" s="1" t="str">
        <f>+'BD1'!F5103</f>
        <v>Proyectos financiados con fondos públicos y transferencia MAG: apoyo en la formulación de proyectos de organizaciones (acumulado efectivo por proyecto)</v>
      </c>
      <c r="G5103" s="1" t="str">
        <f>+'BD1'!G5103</f>
        <v>Sustantiva</v>
      </c>
      <c r="H5103" s="1" t="str">
        <f>+'BD1'!H5103</f>
        <v>NA</v>
      </c>
    </row>
    <row r="5104" spans="1:8">
      <c r="A5104" s="1" t="str">
        <f>+'BD1'!A5104</f>
        <v>Central Oriental</v>
      </c>
      <c r="B5104" s="1" t="str">
        <f>+'BD1'!B5104</f>
        <v>Jiménez</v>
      </c>
      <c r="C5104" s="1" t="str">
        <f>+'BD1'!C5104</f>
        <v>Ana Catalina Alfaro Jiménez</v>
      </c>
      <c r="D5104" s="1">
        <f>+'BD1'!D5104</f>
        <v>5</v>
      </c>
      <c r="E5104" s="1" t="str">
        <f>+'BD1'!E5104</f>
        <v>Jefe</v>
      </c>
      <c r="F5104" s="1" t="str">
        <f>+'BD1'!F5104</f>
        <v>Proyectos financiados con fondos públicos: seguimiento técnico (por visita a proyecto)</v>
      </c>
      <c r="G5104" s="1" t="str">
        <f>+'BD1'!G5104</f>
        <v>Sustantiva</v>
      </c>
      <c r="H5104" s="1">
        <f>+'BD1'!H5104</f>
        <v>6.42</v>
      </c>
    </row>
    <row r="5105" spans="1:8">
      <c r="A5105" s="1" t="str">
        <f>+'BD1'!A5105</f>
        <v>Central Oriental</v>
      </c>
      <c r="B5105" s="1" t="str">
        <f>+'BD1'!B5105</f>
        <v>Jiménez</v>
      </c>
      <c r="C5105" s="1" t="str">
        <f>+'BD1'!C5105</f>
        <v>Ana Catalina Alfaro Jiménez</v>
      </c>
      <c r="D5105" s="1">
        <f>+'BD1'!D5105</f>
        <v>5</v>
      </c>
      <c r="E5105" s="1" t="str">
        <f>+'BD1'!E5105</f>
        <v>Jefe</v>
      </c>
      <c r="F5105" s="1" t="str">
        <f>+'BD1'!F5105</f>
        <v>Elaboración de informes trimestrales, semestrales y anuales PAO (por informe)</v>
      </c>
      <c r="G5105" s="1" t="str">
        <f>+'BD1'!G5105</f>
        <v>Administrativa</v>
      </c>
      <c r="H5105" s="1">
        <f>+'BD1'!H5105</f>
        <v>14.623329999999999</v>
      </c>
    </row>
    <row r="5106" spans="1:8">
      <c r="A5106" s="1" t="str">
        <f>+'BD1'!A5106</f>
        <v>Central Oriental</v>
      </c>
      <c r="B5106" s="1" t="str">
        <f>+'BD1'!B5106</f>
        <v>Jiménez</v>
      </c>
      <c r="C5106" s="1" t="str">
        <f>+'BD1'!C5106</f>
        <v>Ana Catalina Alfaro Jiménez</v>
      </c>
      <c r="D5106" s="1">
        <f>+'BD1'!D5106</f>
        <v>5</v>
      </c>
      <c r="E5106" s="1" t="str">
        <f>+'BD1'!E5106</f>
        <v>Jefe</v>
      </c>
      <c r="F5106" s="1" t="str">
        <f>+'BD1'!F5106</f>
        <v>Seguimiento a los PAO de los funcionarios a su cargo (por funcionario)</v>
      </c>
      <c r="G5106" s="1" t="str">
        <f>+'BD1'!G5106</f>
        <v>Administrativa</v>
      </c>
      <c r="H5106" s="1">
        <f>+'BD1'!H5106</f>
        <v>6.42</v>
      </c>
    </row>
    <row r="5107" spans="1:8">
      <c r="A5107" s="1" t="str">
        <f>+'BD1'!A5107</f>
        <v>Central Oriental</v>
      </c>
      <c r="B5107" s="1" t="str">
        <f>+'BD1'!B5107</f>
        <v>Jiménez</v>
      </c>
      <c r="C5107" s="1" t="str">
        <f>+'BD1'!C5107</f>
        <v>Ana Catalina Alfaro Jiménez</v>
      </c>
      <c r="D5107" s="1">
        <f>+'BD1'!D5107</f>
        <v>5</v>
      </c>
      <c r="E5107" s="1" t="str">
        <f>+'BD1'!E5107</f>
        <v>Jefe</v>
      </c>
      <c r="F5107" s="1" t="str">
        <f>+'BD1'!F5107</f>
        <v>Inscripción y actualización de PYMPA (por productor)</v>
      </c>
      <c r="G5107" s="1" t="str">
        <f>+'BD1'!G5107</f>
        <v>Sustantiva</v>
      </c>
      <c r="H5107" s="1">
        <f>+'BD1'!H5107</f>
        <v>4.28</v>
      </c>
    </row>
    <row r="5108" spans="1:8">
      <c r="A5108" s="1" t="str">
        <f>+'BD1'!A5108</f>
        <v>Central Oriental</v>
      </c>
      <c r="B5108" s="1" t="str">
        <f>+'BD1'!B5108</f>
        <v>Jiménez</v>
      </c>
      <c r="C5108" s="1" t="str">
        <f>+'BD1'!C5108</f>
        <v>Ana Catalina Alfaro Jiménez</v>
      </c>
      <c r="D5108" s="1">
        <f>+'BD1'!D5108</f>
        <v>5</v>
      </c>
      <c r="E5108" s="1" t="str">
        <f>+'BD1'!E5108</f>
        <v>Jefe</v>
      </c>
      <c r="F5108" s="1" t="str">
        <f>+'BD1'!F5108</f>
        <v>Certificaciones para la Declaración de Bienes Inmuebles ante las municipalidades (por trámite)</v>
      </c>
      <c r="G5108" s="1" t="str">
        <f>+'BD1'!G5108</f>
        <v>Sustantiva</v>
      </c>
      <c r="H5108" s="1" t="str">
        <f>+'BD1'!H5108</f>
        <v>NA</v>
      </c>
    </row>
    <row r="5109" spans="1:8">
      <c r="A5109" s="1" t="str">
        <f>+'BD1'!A5109</f>
        <v>Central Oriental</v>
      </c>
      <c r="B5109" s="1" t="str">
        <f>+'BD1'!B5109</f>
        <v>Jiménez</v>
      </c>
      <c r="C5109" s="1" t="str">
        <f>+'BD1'!C5109</f>
        <v>Ana Catalina Alfaro Jiménez</v>
      </c>
      <c r="D5109" s="1">
        <f>+'BD1'!D5109</f>
        <v>5</v>
      </c>
      <c r="E5109" s="1" t="str">
        <f>+'BD1'!E5109</f>
        <v>Jefe</v>
      </c>
      <c r="F5109" s="1" t="str">
        <f>+'BD1'!F5109</f>
        <v>Participación en reuniones EREA (por reunión)</v>
      </c>
      <c r="G5109" s="1" t="str">
        <f>+'BD1'!G5109</f>
        <v>Administrativa</v>
      </c>
      <c r="H5109" s="1">
        <f>+'BD1'!H5109</f>
        <v>6.5983299999999998</v>
      </c>
    </row>
    <row r="5110" spans="1:8">
      <c r="A5110" s="1" t="str">
        <f>+'BD1'!A5110</f>
        <v>Central Oriental</v>
      </c>
      <c r="B5110" s="1" t="str">
        <f>+'BD1'!B5110</f>
        <v>Jiménez</v>
      </c>
      <c r="C5110" s="1" t="str">
        <f>+'BD1'!C5110</f>
        <v>Ana Catalina Alfaro Jiménez</v>
      </c>
      <c r="D5110" s="1">
        <f>+'BD1'!D5110</f>
        <v>5</v>
      </c>
      <c r="E5110" s="1" t="str">
        <f>+'BD1'!E5110</f>
        <v>Jefe</v>
      </c>
      <c r="F5110" s="1" t="str">
        <f>+'BD1'!F5110</f>
        <v>Participación en grupos técnicos o comisiones (por reunión)</v>
      </c>
      <c r="G5110" s="1" t="str">
        <f>+'BD1'!G5110</f>
        <v>Sustantiva</v>
      </c>
      <c r="H5110" s="1">
        <f>+'BD1'!H5110</f>
        <v>6.5983299999999998</v>
      </c>
    </row>
    <row r="5111" spans="1:8">
      <c r="A5111" s="1" t="str">
        <f>+'BD1'!A5111</f>
        <v>Central Oriental</v>
      </c>
      <c r="B5111" s="1" t="str">
        <f>+'BD1'!B5111</f>
        <v>Jiménez</v>
      </c>
      <c r="C5111" s="1" t="str">
        <f>+'BD1'!C5111</f>
        <v>Ana Catalina Alfaro Jiménez</v>
      </c>
      <c r="D5111" s="1">
        <f>+'BD1'!D5111</f>
        <v>5</v>
      </c>
      <c r="E5111" s="1" t="str">
        <f>+'BD1'!E5111</f>
        <v>Jefe</v>
      </c>
      <c r="F5111" s="1" t="str">
        <f>+'BD1'!F5111</f>
        <v>Participación en capacitaciones técnicas (por capacitación)</v>
      </c>
      <c r="G5111" s="1" t="str">
        <f>+'BD1'!G5111</f>
        <v>Administrativa</v>
      </c>
      <c r="H5111" s="1">
        <f>+'BD1'!H5111</f>
        <v>20.686669999999999</v>
      </c>
    </row>
    <row r="5112" spans="1:8">
      <c r="A5112" s="1" t="str">
        <f>+'BD1'!A5112</f>
        <v>Central Oriental</v>
      </c>
      <c r="B5112" s="1" t="str">
        <f>+'BD1'!B5112</f>
        <v>Jiménez</v>
      </c>
      <c r="C5112" s="1" t="str">
        <f>+'BD1'!C5112</f>
        <v>Ana Catalina Alfaro Jiménez</v>
      </c>
      <c r="D5112" s="1">
        <f>+'BD1'!D5112</f>
        <v>5</v>
      </c>
      <c r="E5112" s="1" t="str">
        <f>+'BD1'!E5112</f>
        <v>Jefe</v>
      </c>
      <c r="F5112" s="1" t="str">
        <f>+'BD1'!F5112</f>
        <v xml:space="preserve">Participación en charlas y sesiones técnicas, de trabajo y de actualización de conocimiento (por evento) </v>
      </c>
      <c r="G5112" s="1" t="str">
        <f>+'BD1'!G5112</f>
        <v>Administrativa</v>
      </c>
      <c r="H5112" s="1">
        <f>+'BD1'!H5112</f>
        <v>6.5983299999999998</v>
      </c>
    </row>
    <row r="5113" spans="1:8">
      <c r="A5113" s="1" t="str">
        <f>+'BD1'!A5113</f>
        <v>Central Oriental</v>
      </c>
      <c r="B5113" s="1" t="str">
        <f>+'BD1'!B5113</f>
        <v>Jiménez</v>
      </c>
      <c r="C5113" s="1" t="str">
        <f>+'BD1'!C5113</f>
        <v>Ana Catalina Alfaro Jiménez</v>
      </c>
      <c r="D5113" s="1">
        <f>+'BD1'!D5113</f>
        <v>5</v>
      </c>
      <c r="E5113" s="1" t="str">
        <f>+'BD1'!E5113</f>
        <v>Jefe</v>
      </c>
      <c r="F5113" s="1" t="str">
        <f>+'BD1'!F5113</f>
        <v>Aplicación de censos y apoyo en sondeo de precios de insumos agropecuarios (por censo o sondeo)</v>
      </c>
      <c r="G5113" s="1" t="str">
        <f>+'BD1'!G5113</f>
        <v>Sustantiva</v>
      </c>
      <c r="H5113" s="1">
        <f>+'BD1'!H5113</f>
        <v>4.28</v>
      </c>
    </row>
    <row r="5114" spans="1:8">
      <c r="A5114" s="1" t="str">
        <f>+'BD1'!A5114</f>
        <v>Central Oriental</v>
      </c>
      <c r="B5114" s="1" t="str">
        <f>+'BD1'!B5114</f>
        <v>Jiménez</v>
      </c>
      <c r="C5114" s="1" t="str">
        <f>+'BD1'!C5114</f>
        <v>Ana Catalina Alfaro Jiménez</v>
      </c>
      <c r="D5114" s="1">
        <f>+'BD1'!D5114</f>
        <v>5</v>
      </c>
      <c r="E5114" s="1" t="str">
        <f>+'BD1'!E5114</f>
        <v>Jefe</v>
      </c>
      <c r="F5114" s="1" t="str">
        <f>+'BD1'!F5114</f>
        <v>Coordinación de acciones entre dependencias del MAG (por acción de cordinación)</v>
      </c>
      <c r="G5114" s="1" t="str">
        <f>+'BD1'!G5114</f>
        <v>Administrativa</v>
      </c>
      <c r="H5114" s="1">
        <f>+'BD1'!H5114</f>
        <v>3.21</v>
      </c>
    </row>
    <row r="5115" spans="1:8">
      <c r="A5115" s="1" t="str">
        <f>+'BD1'!A5115</f>
        <v>Central Oriental</v>
      </c>
      <c r="B5115" s="1" t="str">
        <f>+'BD1'!B5115</f>
        <v>Jiménez</v>
      </c>
      <c r="C5115" s="1" t="str">
        <f>+'BD1'!C5115</f>
        <v>Ana Catalina Alfaro Jiménez</v>
      </c>
      <c r="D5115" s="1">
        <f>+'BD1'!D5115</f>
        <v>5</v>
      </c>
      <c r="E5115" s="1" t="str">
        <f>+'BD1'!E5115</f>
        <v>Jefe</v>
      </c>
      <c r="F5115" s="1" t="str">
        <f>+'BD1'!F5115</f>
        <v>Otorgamiento de permisos para quemas agropecuarias (por trámite)</v>
      </c>
      <c r="G5115" s="1" t="str">
        <f>+'BD1'!G5115</f>
        <v>Sustantiva</v>
      </c>
      <c r="H5115" s="1">
        <f>+'BD1'!H5115</f>
        <v>14.623329999999999</v>
      </c>
    </row>
    <row r="5116" spans="1:8">
      <c r="A5116" s="1" t="str">
        <f>+'BD1'!A5116</f>
        <v>Central Oriental</v>
      </c>
      <c r="B5116" s="1" t="str">
        <f>+'BD1'!B5116</f>
        <v>Jiménez</v>
      </c>
      <c r="C5116" s="1" t="str">
        <f>+'BD1'!C5116</f>
        <v>Ana Catalina Alfaro Jiménez</v>
      </c>
      <c r="D5116" s="1">
        <f>+'BD1'!D5116</f>
        <v>5</v>
      </c>
      <c r="E5116" s="1" t="str">
        <f>+'BD1'!E5116</f>
        <v>Jefe</v>
      </c>
      <c r="F5116" s="1" t="str">
        <f>+'BD1'!F5116</f>
        <v>Elaboración de Autoevaluación en Control Interno (acumulado efectivo por aplicación de la autoevaluación)</v>
      </c>
      <c r="G5116" s="1" t="str">
        <f>+'BD1'!G5116</f>
        <v>Administrativa</v>
      </c>
      <c r="H5116" s="1">
        <f>+'BD1'!H5116</f>
        <v>4.1016700000000004</v>
      </c>
    </row>
    <row r="5117" spans="1:8">
      <c r="A5117" s="1" t="str">
        <f>+'BD1'!A5117</f>
        <v>Central Oriental</v>
      </c>
      <c r="B5117" s="1" t="str">
        <f>+'BD1'!B5117</f>
        <v>Jiménez</v>
      </c>
      <c r="C5117" s="1" t="str">
        <f>+'BD1'!C5117</f>
        <v>Ana Catalina Alfaro Jiménez</v>
      </c>
      <c r="D5117" s="1">
        <f>+'BD1'!D5117</f>
        <v>5</v>
      </c>
      <c r="E5117" s="1" t="str">
        <f>+'BD1'!E5117</f>
        <v>Jefe</v>
      </c>
      <c r="F5117" s="1" t="str">
        <f>+'BD1'!F5117</f>
        <v>Determinación y evaluación de riesgos en SEVRIMAG (acumulado efectivo por aplicación del SEVRIMAG)</v>
      </c>
      <c r="G5117" s="1" t="str">
        <f>+'BD1'!G5117</f>
        <v>Administrativa</v>
      </c>
      <c r="H5117" s="1">
        <f>+'BD1'!H5117</f>
        <v>10.34333</v>
      </c>
    </row>
    <row r="5118" spans="1:8">
      <c r="A5118" s="1" t="str">
        <f>+'BD1'!A5118</f>
        <v>Central Oriental</v>
      </c>
      <c r="B5118" s="1" t="str">
        <f>+'BD1'!B5118</f>
        <v>Jiménez</v>
      </c>
      <c r="C5118" s="1" t="str">
        <f>+'BD1'!C5118</f>
        <v>Ana Catalina Alfaro Jiménez</v>
      </c>
      <c r="D5118" s="1">
        <f>+'BD1'!D5118</f>
        <v>5</v>
      </c>
      <c r="E5118" s="1" t="str">
        <f>+'BD1'!E5118</f>
        <v>Jefe</v>
      </c>
      <c r="F5118" s="1" t="str">
        <f>+'BD1'!F5118</f>
        <v>Seguimiento a plan de mitigación de riesgos en SEVRIMAG (acumulado efectivo por seguimiento)</v>
      </c>
      <c r="G5118" s="1" t="str">
        <f>+'BD1'!G5118</f>
        <v>Administrativa</v>
      </c>
      <c r="H5118" s="1">
        <f>+'BD1'!H5118</f>
        <v>8.56</v>
      </c>
    </row>
    <row r="5119" spans="1:8">
      <c r="A5119" s="1" t="str">
        <f>+'BD1'!A5119</f>
        <v>Central Oriental</v>
      </c>
      <c r="B5119" s="1" t="str">
        <f>+'BD1'!B5119</f>
        <v>Jiménez</v>
      </c>
      <c r="C5119" s="1" t="str">
        <f>+'BD1'!C5119</f>
        <v>Ana Catalina Alfaro Jiménez</v>
      </c>
      <c r="D5119" s="1">
        <f>+'BD1'!D5119</f>
        <v>5</v>
      </c>
      <c r="E5119" s="1" t="str">
        <f>+'BD1'!E5119</f>
        <v>Jefe</v>
      </c>
      <c r="F5119" s="1" t="str">
        <f>+'BD1'!F5119</f>
        <v>Seguimiento a plan de mejora de la Autoevaluación en Control Interno (acumulado efectivo por seguimiento)</v>
      </c>
      <c r="G5119" s="1" t="str">
        <f>+'BD1'!G5119</f>
        <v>Administrativa</v>
      </c>
      <c r="H5119" s="1">
        <f>+'BD1'!H5119</f>
        <v>6.42</v>
      </c>
    </row>
    <row r="5120" spans="1:8">
      <c r="A5120" s="1" t="str">
        <f>+'BD1'!A5120</f>
        <v>Central Oriental</v>
      </c>
      <c r="B5120" s="1" t="str">
        <f>+'BD1'!B5120</f>
        <v>Jiménez</v>
      </c>
      <c r="C5120" s="1" t="str">
        <f>+'BD1'!C5120</f>
        <v>Ana Catalina Alfaro Jiménez</v>
      </c>
      <c r="D5120" s="1">
        <f>+'BD1'!D5120</f>
        <v>5</v>
      </c>
      <c r="E5120" s="1" t="str">
        <f>+'BD1'!E5120</f>
        <v>Jefe</v>
      </c>
      <c r="F5120" s="1" t="str">
        <f>+'BD1'!F5120</f>
        <v>Reuniones de personal AEA (por reunión)</v>
      </c>
      <c r="G5120" s="1" t="str">
        <f>+'BD1'!G5120</f>
        <v>Administrativa</v>
      </c>
      <c r="H5120" s="1">
        <f>+'BD1'!H5120</f>
        <v>7.3116700000000003</v>
      </c>
    </row>
    <row r="5121" spans="1:8">
      <c r="A5121" s="1" t="str">
        <f>+'BD1'!A5121</f>
        <v>Central Oriental</v>
      </c>
      <c r="B5121" s="1" t="str">
        <f>+'BD1'!B5121</f>
        <v>Jiménez</v>
      </c>
      <c r="C5121" s="1" t="str">
        <f>+'BD1'!C5121</f>
        <v>Ana Catalina Alfaro Jiménez</v>
      </c>
      <c r="D5121" s="1">
        <f>+'BD1'!D5121</f>
        <v>5</v>
      </c>
      <c r="E5121" s="1" t="str">
        <f>+'BD1'!E5121</f>
        <v>Jefe</v>
      </c>
      <c r="F5121" s="1" t="str">
        <f>+'BD1'!F5121</f>
        <v>Actualización del sistema de gestión documental y archivo (tiempo efectivo por día)</v>
      </c>
      <c r="G5121" s="1" t="str">
        <f>+'BD1'!G5121</f>
        <v>Administrativa</v>
      </c>
      <c r="H5121" s="1">
        <f>+'BD1'!H5121</f>
        <v>5.1716699999999998</v>
      </c>
    </row>
    <row r="5122" spans="1:8">
      <c r="A5122" s="1" t="str">
        <f>+'BD1'!A5122</f>
        <v>Central Oriental</v>
      </c>
      <c r="B5122" s="1" t="str">
        <f>+'BD1'!B5122</f>
        <v>Jiménez</v>
      </c>
      <c r="C5122" s="1" t="str">
        <f>+'BD1'!C5122</f>
        <v>Ana Catalina Alfaro Jiménez</v>
      </c>
      <c r="D5122" s="1">
        <f>+'BD1'!D5122</f>
        <v>5</v>
      </c>
      <c r="E5122" s="1" t="str">
        <f>+'BD1'!E5122</f>
        <v>Jefe</v>
      </c>
      <c r="F5122" s="1" t="str">
        <f>+'BD1'!F5122</f>
        <v>Actualización del sistema SisDNEA (por productor)</v>
      </c>
      <c r="G5122" s="1" t="str">
        <f>+'BD1'!G5122</f>
        <v>Administrativa</v>
      </c>
      <c r="H5122" s="1">
        <f>+'BD1'!H5122</f>
        <v>5.1716699999999998</v>
      </c>
    </row>
    <row r="5123" spans="1:8">
      <c r="A5123" s="1" t="str">
        <f>+'BD1'!A5123</f>
        <v>Central Oriental</v>
      </c>
      <c r="B5123" s="1" t="str">
        <f>+'BD1'!B5123</f>
        <v>Jiménez</v>
      </c>
      <c r="C5123" s="1" t="str">
        <f>+'BD1'!C5123</f>
        <v>Ana Catalina Alfaro Jiménez</v>
      </c>
      <c r="D5123" s="1">
        <f>+'BD1'!D5123</f>
        <v>5</v>
      </c>
      <c r="E5123" s="1" t="str">
        <f>+'BD1'!E5123</f>
        <v>Jefe</v>
      </c>
      <c r="F5123" s="1" t="str">
        <f>+'BD1'!F5123</f>
        <v>Seguimiento semestral de la determinación de expectativas (por seguimiento)</v>
      </c>
      <c r="G5123" s="1" t="str">
        <f>+'BD1'!G5123</f>
        <v>Administrativa</v>
      </c>
      <c r="H5123" s="1" t="str">
        <f>+'BD1'!H5123</f>
        <v>NA</v>
      </c>
    </row>
    <row r="5124" spans="1:8">
      <c r="A5124" s="1" t="str">
        <f>+'BD1'!A5124</f>
        <v>Central Oriental</v>
      </c>
      <c r="B5124" s="1" t="str">
        <f>+'BD1'!B5124</f>
        <v>Jiménez</v>
      </c>
      <c r="C5124" s="1" t="str">
        <f>+'BD1'!C5124</f>
        <v>Ana Catalina Alfaro Jiménez</v>
      </c>
      <c r="D5124" s="1">
        <f>+'BD1'!D5124</f>
        <v>5</v>
      </c>
      <c r="E5124" s="1" t="str">
        <f>+'BD1'!E5124</f>
        <v>Jefe</v>
      </c>
      <c r="F5124" s="1" t="str">
        <f>+'BD1'!F5124</f>
        <v>Elaboración de la evaluación del desempeño (por reunión)</v>
      </c>
      <c r="G5124" s="1" t="str">
        <f>+'BD1'!G5124</f>
        <v>Administrativa</v>
      </c>
      <c r="H5124" s="1" t="str">
        <f>+'BD1'!H5124</f>
        <v>NA</v>
      </c>
    </row>
    <row r="5125" spans="1:8">
      <c r="A5125" s="1" t="str">
        <f>+'BD1'!A5125</f>
        <v>Central Oriental</v>
      </c>
      <c r="B5125" s="1" t="str">
        <f>+'BD1'!B5125</f>
        <v>Jiménez</v>
      </c>
      <c r="C5125" s="1" t="str">
        <f>+'BD1'!C5125</f>
        <v>Ana Catalina Alfaro Jiménez</v>
      </c>
      <c r="D5125" s="1">
        <f>+'BD1'!D5125</f>
        <v>5</v>
      </c>
      <c r="E5125" s="1" t="str">
        <f>+'BD1'!E5125</f>
        <v>Jefe</v>
      </c>
      <c r="F5125" s="1" t="str">
        <f>+'BD1'!F5125</f>
        <v>Elaboración de inventarios de equipos, materiales e insumos (tiempo efectivo por día)</v>
      </c>
      <c r="G5125" s="1" t="str">
        <f>+'BD1'!G5125</f>
        <v>Administrativa</v>
      </c>
      <c r="H5125" s="1">
        <f>+'BD1'!H5125</f>
        <v>7.8466699999999996</v>
      </c>
    </row>
    <row r="5126" spans="1:8">
      <c r="A5126" s="1" t="str">
        <f>+'BD1'!A5126</f>
        <v>Central Oriental</v>
      </c>
      <c r="B5126" s="1" t="str">
        <f>+'BD1'!B5126</f>
        <v>Jiménez</v>
      </c>
      <c r="C5126" s="1" t="str">
        <f>+'BD1'!C5126</f>
        <v>Ana Catalina Alfaro Jiménez</v>
      </c>
      <c r="D5126" s="1">
        <f>+'BD1'!D5126</f>
        <v>5</v>
      </c>
      <c r="E5126" s="1" t="str">
        <f>+'BD1'!E5126</f>
        <v>Jefe</v>
      </c>
      <c r="F5126" s="1" t="str">
        <f>+'BD1'!F5126</f>
        <v>Atención de emergencias</v>
      </c>
      <c r="G5126" s="1" t="str">
        <f>+'BD1'!G5126</f>
        <v>Sustantiva</v>
      </c>
      <c r="H5126" s="1" t="str">
        <f>+'BD1'!H5126</f>
        <v>NA</v>
      </c>
    </row>
    <row r="5127" spans="1:8">
      <c r="A5127" s="1" t="str">
        <f>+'BD1'!A5127</f>
        <v>Central Oriental</v>
      </c>
      <c r="B5127" s="1" t="str">
        <f>+'BD1'!B5127</f>
        <v>Jiménez</v>
      </c>
      <c r="C5127" s="1" t="str">
        <f>+'BD1'!C5127</f>
        <v>Ana Catalina Alfaro Jiménez</v>
      </c>
      <c r="D5127" s="1">
        <f>+'BD1'!D5127</f>
        <v>5</v>
      </c>
      <c r="E5127" s="1" t="str">
        <f>+'BD1'!E5127</f>
        <v>Jefe</v>
      </c>
      <c r="F5127" s="1" t="str">
        <f>+'BD1'!F5127</f>
        <v>Trazabilidad-visita a finca (por productor)</v>
      </c>
      <c r="G5127" s="1" t="str">
        <f>+'BD1'!G5127</f>
        <v>Sustantiva</v>
      </c>
      <c r="H5127" s="1">
        <f>+'BD1'!H5127</f>
        <v>10.164999999999999</v>
      </c>
    </row>
    <row r="5128" spans="1:8">
      <c r="A5128" s="1" t="str">
        <f>+'BD1'!A5128</f>
        <v>Central Oriental</v>
      </c>
      <c r="B5128" s="1" t="str">
        <f>+'BD1'!B5128</f>
        <v>Jiménez</v>
      </c>
      <c r="C5128" s="1" t="str">
        <f>+'BD1'!C5128</f>
        <v>Ana Catalina Alfaro Jiménez</v>
      </c>
      <c r="D5128" s="1">
        <f>+'BD1'!D5128</f>
        <v>5</v>
      </c>
      <c r="E5128" s="1" t="str">
        <f>+'BD1'!E5128</f>
        <v>Jefe</v>
      </c>
      <c r="F5128" s="1" t="str">
        <f>+'BD1'!F5128</f>
        <v>Trazabilidad-inclusión en sistema TrazarAgro (por productor)</v>
      </c>
      <c r="G5128" s="1" t="str">
        <f>+'BD1'!G5128</f>
        <v>Sustantiva</v>
      </c>
      <c r="H5128" s="1">
        <f>+'BD1'!H5128</f>
        <v>4.28</v>
      </c>
    </row>
    <row r="5129" spans="1:8">
      <c r="A5129" s="1" t="str">
        <f>+'BD1'!A5129</f>
        <v>Central Oriental</v>
      </c>
      <c r="B5129" s="1" t="str">
        <f>+'BD1'!B5129</f>
        <v>Jiménez</v>
      </c>
      <c r="C5129" s="1" t="str">
        <f>+'BD1'!C5129</f>
        <v>Ana Catalina Alfaro Jiménez</v>
      </c>
      <c r="D5129" s="1">
        <f>+'BD1'!D5129</f>
        <v>5</v>
      </c>
      <c r="E5129" s="1" t="str">
        <f>+'BD1'!E5129</f>
        <v>Jefe</v>
      </c>
      <c r="F5129" s="1" t="str">
        <f>+'BD1'!F5129</f>
        <v>Atención al gusano barrenador (por productor)</v>
      </c>
      <c r="G5129" s="1" t="str">
        <f>+'BD1'!G5129</f>
        <v>Sustantiva</v>
      </c>
      <c r="H5129" s="1">
        <f>+'BD1'!H5129</f>
        <v>6.42</v>
      </c>
    </row>
    <row r="5130" spans="1:8">
      <c r="A5130" s="1" t="str">
        <f>+'BD1'!A5130</f>
        <v>Central Oriental</v>
      </c>
      <c r="B5130" s="1" t="str">
        <f>+'BD1'!B5130</f>
        <v>Jiménez</v>
      </c>
      <c r="C5130" s="1" t="str">
        <f>+'BD1'!C5130</f>
        <v>Ana Catalina Alfaro Jiménez</v>
      </c>
      <c r="D5130" s="1">
        <f>+'BD1'!D5130</f>
        <v>5</v>
      </c>
      <c r="E5130" s="1" t="str">
        <f>+'BD1'!E5130</f>
        <v>Jefe</v>
      </c>
      <c r="F5130" s="1" t="str">
        <f>+'BD1'!F5130</f>
        <v>Atención en oficina (por usuario)</v>
      </c>
      <c r="G5130" s="1" t="str">
        <f>+'BD1'!G5130</f>
        <v>Sustantiva</v>
      </c>
      <c r="H5130" s="1">
        <f>+'BD1'!H5130</f>
        <v>3.0316700000000001</v>
      </c>
    </row>
    <row r="5131" spans="1:8">
      <c r="A5131" s="1" t="str">
        <f>+'BD1'!A5131</f>
        <v>Central Oriental</v>
      </c>
      <c r="B5131" s="1" t="str">
        <f>+'BD1'!B5131</f>
        <v>Jiménez</v>
      </c>
      <c r="C5131" s="1" t="str">
        <f>+'BD1'!C5131</f>
        <v>Ana Catalina Alfaro Jiménez</v>
      </c>
      <c r="D5131" s="1">
        <f>+'BD1'!D5131</f>
        <v>5</v>
      </c>
      <c r="E5131" s="1" t="str">
        <f>+'BD1'!E5131</f>
        <v>Jefe</v>
      </c>
      <c r="F5131" s="1" t="str">
        <f>+'BD1'!F5131</f>
        <v>Búsqueda de nuevos productores (por productor)</v>
      </c>
      <c r="G5131" s="1" t="str">
        <f>+'BD1'!G5131</f>
        <v>Sustantiva</v>
      </c>
      <c r="H5131" s="1">
        <f>+'BD1'!H5131</f>
        <v>6.42</v>
      </c>
    </row>
    <row r="5132" spans="1:8">
      <c r="A5132" s="1" t="str">
        <f>+'BD1'!A5132</f>
        <v>Central Oriental</v>
      </c>
      <c r="B5132" s="1" t="str">
        <f>+'BD1'!B5132</f>
        <v>Jiménez</v>
      </c>
      <c r="C5132" s="1" t="str">
        <f>+'BD1'!C5132</f>
        <v>Luis Carlos Ortíz Campos</v>
      </c>
      <c r="D5132" s="1">
        <f>+'BD1'!D5132</f>
        <v>1</v>
      </c>
      <c r="E5132" s="1" t="str">
        <f>+'BD1'!E5132</f>
        <v>Técnico</v>
      </c>
      <c r="F5132" s="1" t="str">
        <f>+'BD1'!F5132</f>
        <v>Elaboración del diagnóstico y plan de finca de manejo a personas productoras (por productor)</v>
      </c>
      <c r="G5132" s="1" t="str">
        <f>+'BD1'!G5132</f>
        <v>Sustantiva</v>
      </c>
      <c r="H5132" s="1">
        <f>+'BD1'!H5132</f>
        <v>4.28</v>
      </c>
    </row>
    <row r="5133" spans="1:8">
      <c r="A5133" s="1" t="str">
        <f>+'BD1'!A5133</f>
        <v>Central Oriental</v>
      </c>
      <c r="B5133" s="1" t="str">
        <f>+'BD1'!B5133</f>
        <v>Jiménez</v>
      </c>
      <c r="C5133" s="1" t="str">
        <f>+'BD1'!C5133</f>
        <v>Luis Carlos Ortíz Campos</v>
      </c>
      <c r="D5133" s="1">
        <f>+'BD1'!D5133</f>
        <v>1</v>
      </c>
      <c r="E5133" s="1" t="str">
        <f>+'BD1'!E5133</f>
        <v>Técnico</v>
      </c>
      <c r="F5133" s="1" t="str">
        <f>+'BD1'!F5133</f>
        <v>Asistencia técnica a personas productoras (individual): visitas a finca (por productor)</v>
      </c>
      <c r="G5133" s="1" t="str">
        <f>+'BD1'!G5133</f>
        <v>Sustantiva</v>
      </c>
      <c r="H5133" s="1">
        <f>+'BD1'!H5133</f>
        <v>4.28</v>
      </c>
    </row>
    <row r="5134" spans="1:8">
      <c r="A5134" s="1" t="str">
        <f>+'BD1'!A5134</f>
        <v>Central Oriental</v>
      </c>
      <c r="B5134" s="1" t="str">
        <f>+'BD1'!B5134</f>
        <v>Jiménez</v>
      </c>
      <c r="C5134" s="1" t="str">
        <f>+'BD1'!C5134</f>
        <v>Luis Carlos Ortíz Campos</v>
      </c>
      <c r="D5134" s="1">
        <f>+'BD1'!D5134</f>
        <v>1</v>
      </c>
      <c r="E5134" s="1" t="str">
        <f>+'BD1'!E5134</f>
        <v>Técnico</v>
      </c>
      <c r="F5134" s="1" t="str">
        <f>+'BD1'!F5134</f>
        <v>Asistencia técnica a personas productoras (individual): atenciones virtuales y digitales (por productor)</v>
      </c>
      <c r="G5134" s="1" t="str">
        <f>+'BD1'!G5134</f>
        <v>Sustantiva</v>
      </c>
      <c r="H5134" s="1">
        <f>+'BD1'!H5134</f>
        <v>0.75792000000000004</v>
      </c>
    </row>
    <row r="5135" spans="1:8">
      <c r="A5135" s="1" t="str">
        <f>+'BD1'!A5135</f>
        <v>Central Oriental</v>
      </c>
      <c r="B5135" s="1" t="str">
        <f>+'BD1'!B5135</f>
        <v>Jiménez</v>
      </c>
      <c r="C5135" s="1" t="str">
        <f>+'BD1'!C5135</f>
        <v>Luis Carlos Ortíz Campos</v>
      </c>
      <c r="D5135" s="1">
        <f>+'BD1'!D5135</f>
        <v>1</v>
      </c>
      <c r="E5135" s="1" t="str">
        <f>+'BD1'!E5135</f>
        <v>Técnico</v>
      </c>
      <c r="F5135" s="1" t="str">
        <f>+'BD1'!F5135</f>
        <v>Asistencia técnica a personas productoras (grupal): día de campo (por día en el evento)</v>
      </c>
      <c r="G5135" s="1" t="str">
        <f>+'BD1'!G5135</f>
        <v>Sustantiva</v>
      </c>
      <c r="H5135" s="1">
        <f>+'BD1'!H5135</f>
        <v>6.42</v>
      </c>
    </row>
    <row r="5136" spans="1:8">
      <c r="A5136" s="1" t="str">
        <f>+'BD1'!A5136</f>
        <v>Central Oriental</v>
      </c>
      <c r="B5136" s="1" t="str">
        <f>+'BD1'!B5136</f>
        <v>Jiménez</v>
      </c>
      <c r="C5136" s="1" t="str">
        <f>+'BD1'!C5136</f>
        <v>Luis Carlos Ortíz Campos</v>
      </c>
      <c r="D5136" s="1">
        <f>+'BD1'!D5136</f>
        <v>1</v>
      </c>
      <c r="E5136" s="1" t="str">
        <f>+'BD1'!E5136</f>
        <v>Técnico</v>
      </c>
      <c r="F5136" s="1" t="str">
        <f>+'BD1'!F5136</f>
        <v>Asistencia técnica a personas productoras (grupal): demostración de métodos (por evento, se puede acumular si la demostración tarda más de un día)</v>
      </c>
      <c r="G5136" s="1" t="str">
        <f>+'BD1'!G5136</f>
        <v>Sustantiva</v>
      </c>
      <c r="H5136" s="1">
        <f>+'BD1'!H5136</f>
        <v>8.56</v>
      </c>
    </row>
    <row r="5137" spans="1:8">
      <c r="A5137" s="1" t="str">
        <f>+'BD1'!A5137</f>
        <v>Central Oriental</v>
      </c>
      <c r="B5137" s="1" t="str">
        <f>+'BD1'!B5137</f>
        <v>Jiménez</v>
      </c>
      <c r="C5137" s="1" t="str">
        <f>+'BD1'!C5137</f>
        <v>Luis Carlos Ortíz Campos</v>
      </c>
      <c r="D5137" s="1">
        <f>+'BD1'!D5137</f>
        <v>1</v>
      </c>
      <c r="E5137" s="1" t="str">
        <f>+'BD1'!E5137</f>
        <v>Técnico</v>
      </c>
      <c r="F5137" s="1" t="str">
        <f>+'BD1'!F5137</f>
        <v>Asistencia técnica a personas productoras (grupal): taller (por taller)</v>
      </c>
      <c r="G5137" s="1" t="str">
        <f>+'BD1'!G5137</f>
        <v>Sustantiva</v>
      </c>
      <c r="H5137" s="1" t="str">
        <f>+'BD1'!H5137</f>
        <v>NA</v>
      </c>
    </row>
    <row r="5138" spans="1:8">
      <c r="A5138" s="1" t="str">
        <f>+'BD1'!A5138</f>
        <v>Central Oriental</v>
      </c>
      <c r="B5138" s="1" t="str">
        <f>+'BD1'!B5138</f>
        <v>Jiménez</v>
      </c>
      <c r="C5138" s="1" t="str">
        <f>+'BD1'!C5138</f>
        <v>Luis Carlos Ortíz Campos</v>
      </c>
      <c r="D5138" s="1">
        <f>+'BD1'!D5138</f>
        <v>1</v>
      </c>
      <c r="E5138" s="1" t="str">
        <f>+'BD1'!E5138</f>
        <v>Técnico</v>
      </c>
      <c r="F5138" s="1" t="str">
        <f>+'BD1'!F5138</f>
        <v>Asistencia técnica a personas productoras (grupal): charlas (por día en el evento)</v>
      </c>
      <c r="G5138" s="1" t="str">
        <f>+'BD1'!G5138</f>
        <v>Sustantiva</v>
      </c>
      <c r="H5138" s="1">
        <f>+'BD1'!H5138</f>
        <v>4.4583300000000001</v>
      </c>
    </row>
    <row r="5139" spans="1:8">
      <c r="A5139" s="1" t="str">
        <f>+'BD1'!A5139</f>
        <v>Central Oriental</v>
      </c>
      <c r="B5139" s="1" t="str">
        <f>+'BD1'!B5139</f>
        <v>Jiménez</v>
      </c>
      <c r="C5139" s="1" t="str">
        <f>+'BD1'!C5139</f>
        <v>Luis Carlos Ortíz Campos</v>
      </c>
      <c r="D5139" s="1">
        <f>+'BD1'!D5139</f>
        <v>1</v>
      </c>
      <c r="E5139" s="1" t="str">
        <f>+'BD1'!E5139</f>
        <v>Técnico</v>
      </c>
      <c r="F5139" s="1" t="str">
        <f>+'BD1'!F5139</f>
        <v>Gestión en capacitaciones con instituciones públicas o privadas (solo gestión de coordinación por evento de capacitación)</v>
      </c>
      <c r="G5139" s="1" t="str">
        <f>+'BD1'!G5139</f>
        <v>Administrativa</v>
      </c>
      <c r="H5139" s="1">
        <f>+'BD1'!H5139</f>
        <v>2.14</v>
      </c>
    </row>
    <row r="5140" spans="1:8">
      <c r="A5140" s="1" t="str">
        <f>+'BD1'!A5140</f>
        <v>Central Oriental</v>
      </c>
      <c r="B5140" s="1" t="str">
        <f>+'BD1'!B5140</f>
        <v>Jiménez</v>
      </c>
      <c r="C5140" s="1" t="str">
        <f>+'BD1'!C5140</f>
        <v>Luis Carlos Ortíz Campos</v>
      </c>
      <c r="D5140" s="1">
        <f>+'BD1'!D5140</f>
        <v>1</v>
      </c>
      <c r="E5140" s="1" t="str">
        <f>+'BD1'!E5140</f>
        <v>Técnico</v>
      </c>
      <c r="F5140" s="1" t="str">
        <f>+'BD1'!F5140</f>
        <v>Aplicación de la herramienta de medición del nivel de gestión empresarial y organizacional (por organización)</v>
      </c>
      <c r="G5140" s="1" t="str">
        <f>+'BD1'!G5140</f>
        <v>Sustantiva</v>
      </c>
      <c r="H5140" s="1" t="str">
        <f>+'BD1'!H5140</f>
        <v>NA</v>
      </c>
    </row>
    <row r="5141" spans="1:8">
      <c r="A5141" s="1" t="str">
        <f>+'BD1'!A5141</f>
        <v>Central Oriental</v>
      </c>
      <c r="B5141" s="1" t="str">
        <f>+'BD1'!B5141</f>
        <v>Jiménez</v>
      </c>
      <c r="C5141" s="1" t="str">
        <f>+'BD1'!C5141</f>
        <v>Luis Carlos Ortíz Campos</v>
      </c>
      <c r="D5141" s="1">
        <f>+'BD1'!D5141</f>
        <v>1</v>
      </c>
      <c r="E5141" s="1" t="str">
        <f>+'BD1'!E5141</f>
        <v>Técnico</v>
      </c>
      <c r="F5141" s="1" t="str">
        <f>+'BD1'!F5141</f>
        <v>Elaboración y ejecución del plan de trabajo (por organización)</v>
      </c>
      <c r="G5141" s="1" t="str">
        <f>+'BD1'!G5141</f>
        <v>Sustantiva</v>
      </c>
      <c r="H5141" s="1" t="str">
        <f>+'BD1'!H5141</f>
        <v>NA</v>
      </c>
    </row>
    <row r="5142" spans="1:8">
      <c r="A5142" s="1" t="str">
        <f>+'BD1'!A5142</f>
        <v>Central Oriental</v>
      </c>
      <c r="B5142" s="1" t="str">
        <f>+'BD1'!B5142</f>
        <v>Jiménez</v>
      </c>
      <c r="C5142" s="1" t="str">
        <f>+'BD1'!C5142</f>
        <v>Luis Carlos Ortíz Campos</v>
      </c>
      <c r="D5142" s="1">
        <f>+'BD1'!D5142</f>
        <v>1</v>
      </c>
      <c r="E5142" s="1" t="str">
        <f>+'BD1'!E5142</f>
        <v>Técnico</v>
      </c>
      <c r="F5142" s="1" t="str">
        <f>+'BD1'!F5142</f>
        <v>Visitas de seguimiento al plan de trabajo (por visita por organización)</v>
      </c>
      <c r="G5142" s="1" t="str">
        <f>+'BD1'!G5142</f>
        <v>Sustantiva</v>
      </c>
      <c r="H5142" s="1" t="str">
        <f>+'BD1'!H5142</f>
        <v>NA</v>
      </c>
    </row>
    <row r="5143" spans="1:8">
      <c r="A5143" s="1" t="str">
        <f>+'BD1'!A5143</f>
        <v>Central Oriental</v>
      </c>
      <c r="B5143" s="1" t="str">
        <f>+'BD1'!B5143</f>
        <v>Jiménez</v>
      </c>
      <c r="C5143" s="1" t="str">
        <f>+'BD1'!C5143</f>
        <v>Luis Carlos Ortíz Campos</v>
      </c>
      <c r="D5143" s="1">
        <f>+'BD1'!D5143</f>
        <v>1</v>
      </c>
      <c r="E5143" s="1" t="str">
        <f>+'BD1'!E5143</f>
        <v>Técnico</v>
      </c>
      <c r="F5143" s="1" t="str">
        <f>+'BD1'!F5143</f>
        <v>Reporte del plan de trabajo anual (por reporte por organización)</v>
      </c>
      <c r="G5143" s="1" t="str">
        <f>+'BD1'!G5143</f>
        <v>Sustantiva</v>
      </c>
      <c r="H5143" s="1" t="str">
        <f>+'BD1'!H5143</f>
        <v>NA</v>
      </c>
    </row>
    <row r="5144" spans="1:8">
      <c r="A5144" s="1" t="str">
        <f>+'BD1'!A5144</f>
        <v>Central Oriental</v>
      </c>
      <c r="B5144" s="1" t="str">
        <f>+'BD1'!B5144</f>
        <v>Jiménez</v>
      </c>
      <c r="C5144" s="1" t="str">
        <f>+'BD1'!C5144</f>
        <v>Luis Carlos Ortíz Campos</v>
      </c>
      <c r="D5144" s="1">
        <f>+'BD1'!D5144</f>
        <v>1</v>
      </c>
      <c r="E5144" s="1" t="str">
        <f>+'BD1'!E5144</f>
        <v>Técnico</v>
      </c>
      <c r="F5144" s="1" t="str">
        <f>+'BD1'!F5144</f>
        <v>NAMA (café): muestreo y toma de datos en finca (por productor)</v>
      </c>
      <c r="G5144" s="1" t="str">
        <f>+'BD1'!G5144</f>
        <v>Sustantiva</v>
      </c>
      <c r="H5144" s="1">
        <f>+'BD1'!H5144</f>
        <v>4.28</v>
      </c>
    </row>
    <row r="5145" spans="1:8">
      <c r="A5145" s="1" t="str">
        <f>+'BD1'!A5145</f>
        <v>Central Oriental</v>
      </c>
      <c r="B5145" s="1" t="str">
        <f>+'BD1'!B5145</f>
        <v>Jiménez</v>
      </c>
      <c r="C5145" s="1" t="str">
        <f>+'BD1'!C5145</f>
        <v>Luis Carlos Ortíz Campos</v>
      </c>
      <c r="D5145" s="1">
        <f>+'BD1'!D5145</f>
        <v>1</v>
      </c>
      <c r="E5145" s="1" t="str">
        <f>+'BD1'!E5145</f>
        <v>Técnico</v>
      </c>
      <c r="F5145" s="1" t="str">
        <f>+'BD1'!F5145</f>
        <v>NAMA (café): inclusión de datos al SisDNEA (por productor)</v>
      </c>
      <c r="G5145" s="1" t="str">
        <f>+'BD1'!G5145</f>
        <v>Sustantiva</v>
      </c>
      <c r="H5145" s="1">
        <f>+'BD1'!H5145</f>
        <v>3.21</v>
      </c>
    </row>
    <row r="5146" spans="1:8">
      <c r="A5146" s="1" t="str">
        <f>+'BD1'!A5146</f>
        <v>Central Oriental</v>
      </c>
      <c r="B5146" s="1" t="str">
        <f>+'BD1'!B5146</f>
        <v>Jiménez</v>
      </c>
      <c r="C5146" s="1" t="str">
        <f>+'BD1'!C5146</f>
        <v>Luis Carlos Ortíz Campos</v>
      </c>
      <c r="D5146" s="1">
        <f>+'BD1'!D5146</f>
        <v>1</v>
      </c>
      <c r="E5146" s="1" t="str">
        <f>+'BD1'!E5146</f>
        <v>Técnico</v>
      </c>
      <c r="F5146" s="1" t="str">
        <f>+'BD1'!F5146</f>
        <v>NAMA (café): entrega de constancia de verificación del MRV a la persona productora (por productor)</v>
      </c>
      <c r="G5146" s="1" t="str">
        <f>+'BD1'!G5146</f>
        <v>Sustantiva</v>
      </c>
      <c r="H5146" s="1">
        <f>+'BD1'!H5146</f>
        <v>1.605</v>
      </c>
    </row>
    <row r="5147" spans="1:8">
      <c r="A5147" s="1" t="str">
        <f>+'BD1'!A5147</f>
        <v>Central Oriental</v>
      </c>
      <c r="B5147" s="1" t="str">
        <f>+'BD1'!B5147</f>
        <v>Jiménez</v>
      </c>
      <c r="C5147" s="1" t="str">
        <f>+'BD1'!C5147</f>
        <v>Luis Carlos Ortíz Campos</v>
      </c>
      <c r="D5147" s="1">
        <f>+'BD1'!D5147</f>
        <v>1</v>
      </c>
      <c r="E5147" s="1" t="str">
        <f>+'BD1'!E5147</f>
        <v>Técnico</v>
      </c>
      <c r="F5147" s="1" t="str">
        <f>+'BD1'!F5147</f>
        <v>NAMA (ganadería): muestreo y toma de datos en finca (por productor)</v>
      </c>
      <c r="G5147" s="1" t="str">
        <f>+'BD1'!G5147</f>
        <v>Sustantiva</v>
      </c>
      <c r="H5147" s="1" t="str">
        <f>+'BD1'!H5147</f>
        <v>NA</v>
      </c>
    </row>
    <row r="5148" spans="1:8">
      <c r="A5148" s="1" t="str">
        <f>+'BD1'!A5148</f>
        <v>Central Oriental</v>
      </c>
      <c r="B5148" s="1" t="str">
        <f>+'BD1'!B5148</f>
        <v>Jiménez</v>
      </c>
      <c r="C5148" s="1" t="str">
        <f>+'BD1'!C5148</f>
        <v>Luis Carlos Ortíz Campos</v>
      </c>
      <c r="D5148" s="1">
        <f>+'BD1'!D5148</f>
        <v>1</v>
      </c>
      <c r="E5148" s="1" t="str">
        <f>+'BD1'!E5148</f>
        <v>Técnico</v>
      </c>
      <c r="F5148" s="1" t="str">
        <f>+'BD1'!F5148</f>
        <v>NAMA (ganadería): inclusión de datos al SisDNEA (por productor)</v>
      </c>
      <c r="G5148" s="1" t="str">
        <f>+'BD1'!G5148</f>
        <v>Sustantiva</v>
      </c>
      <c r="H5148" s="1" t="str">
        <f>+'BD1'!H5148</f>
        <v>NA</v>
      </c>
    </row>
    <row r="5149" spans="1:8">
      <c r="A5149" s="1" t="str">
        <f>+'BD1'!A5149</f>
        <v>Central Oriental</v>
      </c>
      <c r="B5149" s="1" t="str">
        <f>+'BD1'!B5149</f>
        <v>Jiménez</v>
      </c>
      <c r="C5149" s="1" t="str">
        <f>+'BD1'!C5149</f>
        <v>Luis Carlos Ortíz Campos</v>
      </c>
      <c r="D5149" s="1">
        <f>+'BD1'!D5149</f>
        <v>1</v>
      </c>
      <c r="E5149" s="1" t="str">
        <f>+'BD1'!E5149</f>
        <v>Técnico</v>
      </c>
      <c r="F5149" s="1" t="str">
        <f>+'BD1'!F5149</f>
        <v>NAMA (ganadería): entrega de constancia de verificación del MRV a la persona productora (por productor)</v>
      </c>
      <c r="G5149" s="1" t="str">
        <f>+'BD1'!G5149</f>
        <v>Sustantiva</v>
      </c>
      <c r="H5149" s="1" t="str">
        <f>+'BD1'!H5149</f>
        <v>NA</v>
      </c>
    </row>
    <row r="5150" spans="1:8">
      <c r="A5150" s="1" t="str">
        <f>+'BD1'!A5150</f>
        <v>Central Oriental</v>
      </c>
      <c r="B5150" s="1" t="str">
        <f>+'BD1'!B5150</f>
        <v>Jiménez</v>
      </c>
      <c r="C5150" s="1" t="str">
        <f>+'BD1'!C5150</f>
        <v>Luis Carlos Ortíz Campos</v>
      </c>
      <c r="D5150" s="1">
        <f>+'BD1'!D5150</f>
        <v>1</v>
      </c>
      <c r="E5150" s="1" t="str">
        <f>+'BD1'!E5150</f>
        <v>Técnico</v>
      </c>
      <c r="F5150" s="1" t="str">
        <f>+'BD1'!F5150</f>
        <v>Producción sostenible: elaboración de la herramienta Tu Modelo, en el SisDNEA (por productor)</v>
      </c>
      <c r="G5150" s="1" t="str">
        <f>+'BD1'!G5150</f>
        <v>Sustantiva</v>
      </c>
      <c r="H5150" s="1" t="str">
        <f>+'BD1'!H5150</f>
        <v>NA</v>
      </c>
    </row>
    <row r="5151" spans="1:8">
      <c r="A5151" s="1" t="str">
        <f>+'BD1'!A5151</f>
        <v>Central Oriental</v>
      </c>
      <c r="B5151" s="1" t="str">
        <f>+'BD1'!B5151</f>
        <v>Jiménez</v>
      </c>
      <c r="C5151" s="1" t="str">
        <f>+'BD1'!C5151</f>
        <v>Luis Carlos Ortíz Campos</v>
      </c>
      <c r="D5151" s="1">
        <f>+'BD1'!D5151</f>
        <v>1</v>
      </c>
      <c r="E5151" s="1" t="str">
        <f>+'BD1'!E5151</f>
        <v>Técnico</v>
      </c>
      <c r="F5151" s="1" t="str">
        <f>+'BD1'!F5151</f>
        <v>Producción sostenible: entregar certificado al productor e incluirlo en el expediente físico (por productor)</v>
      </c>
      <c r="G5151" s="1" t="str">
        <f>+'BD1'!G5151</f>
        <v>Sustantiva</v>
      </c>
      <c r="H5151" s="1" t="str">
        <f>+'BD1'!H5151</f>
        <v>NA</v>
      </c>
    </row>
    <row r="5152" spans="1:8">
      <c r="A5152" s="1" t="str">
        <f>+'BD1'!A5152</f>
        <v>Central Oriental</v>
      </c>
      <c r="B5152" s="1" t="str">
        <f>+'BD1'!B5152</f>
        <v>Jiménez</v>
      </c>
      <c r="C5152" s="1" t="str">
        <f>+'BD1'!C5152</f>
        <v>Luis Carlos Ortíz Campos</v>
      </c>
      <c r="D5152" s="1">
        <f>+'BD1'!D5152</f>
        <v>1</v>
      </c>
      <c r="E5152" s="1" t="str">
        <f>+'BD1'!E5152</f>
        <v>Técnico</v>
      </c>
      <c r="F5152" s="1" t="str">
        <f>+'BD1'!F5152</f>
        <v>RBAyP y RBAO: divulgación del programa de incentivos (por acción de divulgación)</v>
      </c>
      <c r="G5152" s="1" t="str">
        <f>+'BD1'!G5152</f>
        <v>Sustantiva</v>
      </c>
      <c r="H5152" s="1">
        <f>+'BD1'!H5152</f>
        <v>1.605</v>
      </c>
    </row>
    <row r="5153" spans="1:8">
      <c r="A5153" s="1" t="str">
        <f>+'BD1'!A5153</f>
        <v>Central Oriental</v>
      </c>
      <c r="B5153" s="1" t="str">
        <f>+'BD1'!B5153</f>
        <v>Jiménez</v>
      </c>
      <c r="C5153" s="1" t="str">
        <f>+'BD1'!C5153</f>
        <v>Luis Carlos Ortíz Campos</v>
      </c>
      <c r="D5153" s="1">
        <f>+'BD1'!D5153</f>
        <v>1</v>
      </c>
      <c r="E5153" s="1" t="str">
        <f>+'BD1'!E5153</f>
        <v>Técnico</v>
      </c>
      <c r="F5153" s="1" t="str">
        <f>+'BD1'!F5153</f>
        <v>RBAyP y RBAO: completar formularios para recibir incentivos económicos (por productor)</v>
      </c>
      <c r="G5153" s="1" t="str">
        <f>+'BD1'!G5153</f>
        <v>Sustantiva</v>
      </c>
      <c r="H5153" s="1" t="str">
        <f>+'BD1'!H5153</f>
        <v>NA</v>
      </c>
    </row>
    <row r="5154" spans="1:8">
      <c r="A5154" s="1" t="str">
        <f>+'BD1'!A5154</f>
        <v>Central Oriental</v>
      </c>
      <c r="B5154" s="1" t="str">
        <f>+'BD1'!B5154</f>
        <v>Jiménez</v>
      </c>
      <c r="C5154" s="1" t="str">
        <f>+'BD1'!C5154</f>
        <v>Luis Carlos Ortíz Campos</v>
      </c>
      <c r="D5154" s="1">
        <f>+'BD1'!D5154</f>
        <v>1</v>
      </c>
      <c r="E5154" s="1" t="str">
        <f>+'BD1'!E5154</f>
        <v>Técnico</v>
      </c>
      <c r="F5154" s="1" t="str">
        <f>+'BD1'!F5154</f>
        <v>RBAyP y RBAO: revisión de las solicitudes del programa de incentivos económicos (por productor)</v>
      </c>
      <c r="G5154" s="1" t="str">
        <f>+'BD1'!G5154</f>
        <v>Sustantiva</v>
      </c>
      <c r="H5154" s="1" t="str">
        <f>+'BD1'!H5154</f>
        <v>NA</v>
      </c>
    </row>
    <row r="5155" spans="1:8">
      <c r="A5155" s="1" t="str">
        <f>+'BD1'!A5155</f>
        <v>Central Oriental</v>
      </c>
      <c r="B5155" s="1" t="str">
        <f>+'BD1'!B5155</f>
        <v>Jiménez</v>
      </c>
      <c r="C5155" s="1" t="str">
        <f>+'BD1'!C5155</f>
        <v>Luis Carlos Ortíz Campos</v>
      </c>
      <c r="D5155" s="1">
        <f>+'BD1'!D5155</f>
        <v>1</v>
      </c>
      <c r="E5155" s="1" t="str">
        <f>+'BD1'!E5155</f>
        <v>Técnico</v>
      </c>
      <c r="F5155" s="1" t="str">
        <f>+'BD1'!F5155</f>
        <v>RBAyP y RBAO: visita a finca para verificación (por visita por productor)</v>
      </c>
      <c r="G5155" s="1" t="str">
        <f>+'BD1'!G5155</f>
        <v>Sustantiva</v>
      </c>
      <c r="H5155" s="1">
        <f>+'BD1'!H5155</f>
        <v>4.28</v>
      </c>
    </row>
    <row r="5156" spans="1:8">
      <c r="A5156" s="1" t="str">
        <f>+'BD1'!A5156</f>
        <v>Central Oriental</v>
      </c>
      <c r="B5156" s="1" t="str">
        <f>+'BD1'!B5156</f>
        <v>Jiménez</v>
      </c>
      <c r="C5156" s="1" t="str">
        <f>+'BD1'!C5156</f>
        <v>Luis Carlos Ortíz Campos</v>
      </c>
      <c r="D5156" s="1">
        <f>+'BD1'!D5156</f>
        <v>1</v>
      </c>
      <c r="E5156" s="1" t="str">
        <f>+'BD1'!E5156</f>
        <v>Técnico</v>
      </c>
      <c r="F5156" s="1" t="str">
        <f>+'BD1'!F5156</f>
        <v>Productores ocasionales: asistencia técnica individual (por productor)</v>
      </c>
      <c r="G5156" s="1" t="str">
        <f>+'BD1'!G5156</f>
        <v>Sustantiva</v>
      </c>
      <c r="H5156" s="1">
        <f>+'BD1'!H5156</f>
        <v>4.28</v>
      </c>
    </row>
    <row r="5157" spans="1:8">
      <c r="A5157" s="1" t="str">
        <f>+'BD1'!A5157</f>
        <v>Central Oriental</v>
      </c>
      <c r="B5157" s="1" t="str">
        <f>+'BD1'!B5157</f>
        <v>Jiménez</v>
      </c>
      <c r="C5157" s="1" t="str">
        <f>+'BD1'!C5157</f>
        <v>Luis Carlos Ortíz Campos</v>
      </c>
      <c r="D5157" s="1">
        <f>+'BD1'!D5157</f>
        <v>1</v>
      </c>
      <c r="E5157" s="1" t="str">
        <f>+'BD1'!E5157</f>
        <v>Técnico</v>
      </c>
      <c r="F5157" s="1" t="str">
        <f>+'BD1'!F5157</f>
        <v>Productores ocasionales: asistencia técnica grupal (por asistencia a grupo)</v>
      </c>
      <c r="G5157" s="1" t="str">
        <f>+'BD1'!G5157</f>
        <v>Sustantiva</v>
      </c>
      <c r="H5157" s="1" t="str">
        <f>+'BD1'!H5157</f>
        <v>NA</v>
      </c>
    </row>
    <row r="5158" spans="1:8">
      <c r="A5158" s="1" t="str">
        <f>+'BD1'!A5158</f>
        <v>Central Oriental</v>
      </c>
      <c r="B5158" s="1" t="str">
        <f>+'BD1'!B5158</f>
        <v>Jiménez</v>
      </c>
      <c r="C5158" s="1" t="str">
        <f>+'BD1'!C5158</f>
        <v>Luis Carlos Ortíz Campos</v>
      </c>
      <c r="D5158" s="1">
        <f>+'BD1'!D5158</f>
        <v>1</v>
      </c>
      <c r="E5158" s="1" t="str">
        <f>+'BD1'!E5158</f>
        <v>Técnico</v>
      </c>
      <c r="F5158" s="1" t="str">
        <f>+'BD1'!F5158</f>
        <v>Productores ocasionales: servicios de extensión de información digitales y virtuales (por productor)</v>
      </c>
      <c r="G5158" s="1" t="str">
        <f>+'BD1'!G5158</f>
        <v>Sustantiva</v>
      </c>
      <c r="H5158" s="1" t="str">
        <f>+'BD1'!H5158</f>
        <v>NA</v>
      </c>
    </row>
    <row r="5159" spans="1:8">
      <c r="A5159" s="1" t="str">
        <f>+'BD1'!A5159</f>
        <v>Central Oriental</v>
      </c>
      <c r="B5159" s="1" t="str">
        <f>+'BD1'!B5159</f>
        <v>Jiménez</v>
      </c>
      <c r="C5159" s="1" t="str">
        <f>+'BD1'!C5159</f>
        <v>Luis Carlos Ortíz Campos</v>
      </c>
      <c r="D5159" s="1">
        <f>+'BD1'!D5159</f>
        <v>1</v>
      </c>
      <c r="E5159" s="1" t="str">
        <f>+'BD1'!E5159</f>
        <v>Técnico</v>
      </c>
      <c r="F5159" s="1" t="str">
        <f>+'BD1'!F5159</f>
        <v>Proyectos financiados con fondos públicos y transferencia MAG: apoyo en la formulación de proyectos de personas productoras (acumulado efectivo por proyecto)</v>
      </c>
      <c r="G5159" s="1" t="str">
        <f>+'BD1'!G5159</f>
        <v>Sustantiva</v>
      </c>
      <c r="H5159" s="1" t="str">
        <f>+'BD1'!H5159</f>
        <v>NA</v>
      </c>
    </row>
    <row r="5160" spans="1:8">
      <c r="A5160" s="1" t="str">
        <f>+'BD1'!A5160</f>
        <v>Central Oriental</v>
      </c>
      <c r="B5160" s="1" t="str">
        <f>+'BD1'!B5160</f>
        <v>Jiménez</v>
      </c>
      <c r="C5160" s="1" t="str">
        <f>+'BD1'!C5160</f>
        <v>Luis Carlos Ortíz Campos</v>
      </c>
      <c r="D5160" s="1">
        <f>+'BD1'!D5160</f>
        <v>1</v>
      </c>
      <c r="E5160" s="1" t="str">
        <f>+'BD1'!E5160</f>
        <v>Técnico</v>
      </c>
      <c r="F5160" s="1" t="str">
        <f>+'BD1'!F5160</f>
        <v>Proyectos financiados con fondos públicos y transferencia MAG: apoyo en la formulación de proyectos de organizaciones (acumulado efectivo por proyecto)</v>
      </c>
      <c r="G5160" s="1" t="str">
        <f>+'BD1'!G5160</f>
        <v>Sustantiva</v>
      </c>
      <c r="H5160" s="1" t="str">
        <f>+'BD1'!H5160</f>
        <v>NA</v>
      </c>
    </row>
    <row r="5161" spans="1:8">
      <c r="A5161" s="1" t="str">
        <f>+'BD1'!A5161</f>
        <v>Central Oriental</v>
      </c>
      <c r="B5161" s="1" t="str">
        <f>+'BD1'!B5161</f>
        <v>Jiménez</v>
      </c>
      <c r="C5161" s="1" t="str">
        <f>+'BD1'!C5161</f>
        <v>Luis Carlos Ortíz Campos</v>
      </c>
      <c r="D5161" s="1">
        <f>+'BD1'!D5161</f>
        <v>1</v>
      </c>
      <c r="E5161" s="1" t="str">
        <f>+'BD1'!E5161</f>
        <v>Técnico</v>
      </c>
      <c r="F5161" s="1" t="str">
        <f>+'BD1'!F5161</f>
        <v>Proyectos financiados con fondos públicos: seguimiento técnico (por visita a proyecto)</v>
      </c>
      <c r="G5161" s="1" t="str">
        <f>+'BD1'!G5161</f>
        <v>Sustantiva</v>
      </c>
      <c r="H5161" s="1">
        <f>+'BD1'!H5161</f>
        <v>4.28</v>
      </c>
    </row>
    <row r="5162" spans="1:8">
      <c r="A5162" s="1" t="str">
        <f>+'BD1'!A5162</f>
        <v>Central Oriental</v>
      </c>
      <c r="B5162" s="1" t="str">
        <f>+'BD1'!B5162</f>
        <v>Jiménez</v>
      </c>
      <c r="C5162" s="1" t="str">
        <f>+'BD1'!C5162</f>
        <v>Luis Carlos Ortíz Campos</v>
      </c>
      <c r="D5162" s="1">
        <f>+'BD1'!D5162</f>
        <v>1</v>
      </c>
      <c r="E5162" s="1" t="str">
        <f>+'BD1'!E5162</f>
        <v>Técnico</v>
      </c>
      <c r="F5162" s="1" t="str">
        <f>+'BD1'!F5162</f>
        <v>Elaboración de informes trimestrales, semestrales y anuales PAO (por informe)</v>
      </c>
      <c r="G5162" s="1" t="str">
        <f>+'BD1'!G5162</f>
        <v>Administrativa</v>
      </c>
      <c r="H5162" s="1">
        <f>+'BD1'!H5162</f>
        <v>2.6749999999999998</v>
      </c>
    </row>
    <row r="5163" spans="1:8">
      <c r="A5163" s="1" t="str">
        <f>+'BD1'!A5163</f>
        <v>Central Oriental</v>
      </c>
      <c r="B5163" s="1" t="str">
        <f>+'BD1'!B5163</f>
        <v>Jiménez</v>
      </c>
      <c r="C5163" s="1" t="str">
        <f>+'BD1'!C5163</f>
        <v>Luis Carlos Ortíz Campos</v>
      </c>
      <c r="D5163" s="1">
        <f>+'BD1'!D5163</f>
        <v>1</v>
      </c>
      <c r="E5163" s="1" t="str">
        <f>+'BD1'!E5163</f>
        <v>Técnico</v>
      </c>
      <c r="F5163" s="1" t="str">
        <f>+'BD1'!F5163</f>
        <v>Seguimiento a los PAO de los funcionarios a su cargo (por funcionario)</v>
      </c>
      <c r="G5163" s="1" t="str">
        <f>+'BD1'!G5163</f>
        <v>Administrativa</v>
      </c>
      <c r="H5163" s="1" t="str">
        <f>+'BD1'!H5163</f>
        <v>NA</v>
      </c>
    </row>
    <row r="5164" spans="1:8">
      <c r="A5164" s="1" t="str">
        <f>+'BD1'!A5164</f>
        <v>Central Oriental</v>
      </c>
      <c r="B5164" s="1" t="str">
        <f>+'BD1'!B5164</f>
        <v>Jiménez</v>
      </c>
      <c r="C5164" s="1" t="str">
        <f>+'BD1'!C5164</f>
        <v>Luis Carlos Ortíz Campos</v>
      </c>
      <c r="D5164" s="1">
        <f>+'BD1'!D5164</f>
        <v>1</v>
      </c>
      <c r="E5164" s="1" t="str">
        <f>+'BD1'!E5164</f>
        <v>Técnico</v>
      </c>
      <c r="F5164" s="1" t="str">
        <f>+'BD1'!F5164</f>
        <v>Inscripción y actualización de PYMPA (por productor)</v>
      </c>
      <c r="G5164" s="1" t="str">
        <f>+'BD1'!G5164</f>
        <v>Sustantiva</v>
      </c>
      <c r="H5164" s="1">
        <f>+'BD1'!H5164</f>
        <v>0.80249999999999999</v>
      </c>
    </row>
    <row r="5165" spans="1:8">
      <c r="A5165" s="1" t="str">
        <f>+'BD1'!A5165</f>
        <v>Central Oriental</v>
      </c>
      <c r="B5165" s="1" t="str">
        <f>+'BD1'!B5165</f>
        <v>Jiménez</v>
      </c>
      <c r="C5165" s="1" t="str">
        <f>+'BD1'!C5165</f>
        <v>Luis Carlos Ortíz Campos</v>
      </c>
      <c r="D5165" s="1">
        <f>+'BD1'!D5165</f>
        <v>1</v>
      </c>
      <c r="E5165" s="1" t="str">
        <f>+'BD1'!E5165</f>
        <v>Técnico</v>
      </c>
      <c r="F5165" s="1" t="str">
        <f>+'BD1'!F5165</f>
        <v>Certificaciones para la Declaración de Bienes Inmuebles ante las municipalidades (por trámite)</v>
      </c>
      <c r="G5165" s="1" t="str">
        <f>+'BD1'!G5165</f>
        <v>Sustantiva</v>
      </c>
      <c r="H5165" s="1" t="str">
        <f>+'BD1'!H5165</f>
        <v>NA</v>
      </c>
    </row>
    <row r="5166" spans="1:8">
      <c r="A5166" s="1" t="str">
        <f>+'BD1'!A5166</f>
        <v>Central Oriental</v>
      </c>
      <c r="B5166" s="1" t="str">
        <f>+'BD1'!B5166</f>
        <v>Jiménez</v>
      </c>
      <c r="C5166" s="1" t="str">
        <f>+'BD1'!C5166</f>
        <v>Luis Carlos Ortíz Campos</v>
      </c>
      <c r="D5166" s="1">
        <f>+'BD1'!D5166</f>
        <v>1</v>
      </c>
      <c r="E5166" s="1" t="str">
        <f>+'BD1'!E5166</f>
        <v>Técnico</v>
      </c>
      <c r="F5166" s="1" t="str">
        <f>+'BD1'!F5166</f>
        <v>Participación en reuniones EREA (por reunión)</v>
      </c>
      <c r="G5166" s="1" t="str">
        <f>+'BD1'!G5166</f>
        <v>Administrativa</v>
      </c>
      <c r="H5166" s="1">
        <f>+'BD1'!H5166</f>
        <v>6.42</v>
      </c>
    </row>
    <row r="5167" spans="1:8">
      <c r="A5167" s="1" t="str">
        <f>+'BD1'!A5167</f>
        <v>Central Oriental</v>
      </c>
      <c r="B5167" s="1" t="str">
        <f>+'BD1'!B5167</f>
        <v>Jiménez</v>
      </c>
      <c r="C5167" s="1" t="str">
        <f>+'BD1'!C5167</f>
        <v>Luis Carlos Ortíz Campos</v>
      </c>
      <c r="D5167" s="1">
        <f>+'BD1'!D5167</f>
        <v>1</v>
      </c>
      <c r="E5167" s="1" t="str">
        <f>+'BD1'!E5167</f>
        <v>Técnico</v>
      </c>
      <c r="F5167" s="1" t="str">
        <f>+'BD1'!F5167</f>
        <v>Participación en grupos técnicos o comisiones (por reunión)</v>
      </c>
      <c r="G5167" s="1" t="str">
        <f>+'BD1'!G5167</f>
        <v>Sustantiva</v>
      </c>
      <c r="H5167" s="1">
        <f>+'BD1'!H5167</f>
        <v>6.42</v>
      </c>
    </row>
    <row r="5168" spans="1:8">
      <c r="A5168" s="1" t="str">
        <f>+'BD1'!A5168</f>
        <v>Central Oriental</v>
      </c>
      <c r="B5168" s="1" t="str">
        <f>+'BD1'!B5168</f>
        <v>Jiménez</v>
      </c>
      <c r="C5168" s="1" t="str">
        <f>+'BD1'!C5168</f>
        <v>Luis Carlos Ortíz Campos</v>
      </c>
      <c r="D5168" s="1">
        <f>+'BD1'!D5168</f>
        <v>1</v>
      </c>
      <c r="E5168" s="1" t="str">
        <f>+'BD1'!E5168</f>
        <v>Técnico</v>
      </c>
      <c r="F5168" s="1" t="str">
        <f>+'BD1'!F5168</f>
        <v>Participación en capacitaciones técnicas (por capacitación)</v>
      </c>
      <c r="G5168" s="1" t="str">
        <f>+'BD1'!G5168</f>
        <v>Administrativa</v>
      </c>
      <c r="H5168" s="1">
        <f>+'BD1'!H5168</f>
        <v>10.7</v>
      </c>
    </row>
    <row r="5169" spans="1:8">
      <c r="A5169" s="1" t="str">
        <f>+'BD1'!A5169</f>
        <v>Central Oriental</v>
      </c>
      <c r="B5169" s="1" t="str">
        <f>+'BD1'!B5169</f>
        <v>Jiménez</v>
      </c>
      <c r="C5169" s="1" t="str">
        <f>+'BD1'!C5169</f>
        <v>Luis Carlos Ortíz Campos</v>
      </c>
      <c r="D5169" s="1">
        <f>+'BD1'!D5169</f>
        <v>1</v>
      </c>
      <c r="E5169" s="1" t="str">
        <f>+'BD1'!E5169</f>
        <v>Técnico</v>
      </c>
      <c r="F5169" s="1" t="str">
        <f>+'BD1'!F5169</f>
        <v xml:space="preserve">Participación en charlas y sesiones técnicas, de trabajo y de actualización de conocimiento (por evento) </v>
      </c>
      <c r="G5169" s="1" t="str">
        <f>+'BD1'!G5169</f>
        <v>Administrativa</v>
      </c>
      <c r="H5169" s="1">
        <f>+'BD1'!H5169</f>
        <v>6.42</v>
      </c>
    </row>
    <row r="5170" spans="1:8">
      <c r="A5170" s="1" t="str">
        <f>+'BD1'!A5170</f>
        <v>Central Oriental</v>
      </c>
      <c r="B5170" s="1" t="str">
        <f>+'BD1'!B5170</f>
        <v>Jiménez</v>
      </c>
      <c r="C5170" s="1" t="str">
        <f>+'BD1'!C5170</f>
        <v>Luis Carlos Ortíz Campos</v>
      </c>
      <c r="D5170" s="1">
        <f>+'BD1'!D5170</f>
        <v>1</v>
      </c>
      <c r="E5170" s="1" t="str">
        <f>+'BD1'!E5170</f>
        <v>Técnico</v>
      </c>
      <c r="F5170" s="1" t="str">
        <f>+'BD1'!F5170</f>
        <v>Aplicación de censos y apoyo en sondeo de precios de insumos agropecuarios (por censo o sondeo)</v>
      </c>
      <c r="G5170" s="1" t="str">
        <f>+'BD1'!G5170</f>
        <v>Sustantiva</v>
      </c>
      <c r="H5170" s="1" t="str">
        <f>+'BD1'!H5170</f>
        <v>NA</v>
      </c>
    </row>
    <row r="5171" spans="1:8">
      <c r="A5171" s="1" t="str">
        <f>+'BD1'!A5171</f>
        <v>Central Oriental</v>
      </c>
      <c r="B5171" s="1" t="str">
        <f>+'BD1'!B5171</f>
        <v>Jiménez</v>
      </c>
      <c r="C5171" s="1" t="str">
        <f>+'BD1'!C5171</f>
        <v>Luis Carlos Ortíz Campos</v>
      </c>
      <c r="D5171" s="1">
        <f>+'BD1'!D5171</f>
        <v>1</v>
      </c>
      <c r="E5171" s="1" t="str">
        <f>+'BD1'!E5171</f>
        <v>Técnico</v>
      </c>
      <c r="F5171" s="1" t="str">
        <f>+'BD1'!F5171</f>
        <v>Coordinación de acciones entre dependencias del MAG (por acción de cordinación)</v>
      </c>
      <c r="G5171" s="1" t="str">
        <f>+'BD1'!G5171</f>
        <v>Administrativa</v>
      </c>
      <c r="H5171" s="1" t="str">
        <f>+'BD1'!H5171</f>
        <v>NA</v>
      </c>
    </row>
    <row r="5172" spans="1:8">
      <c r="A5172" s="1" t="str">
        <f>+'BD1'!A5172</f>
        <v>Central Oriental</v>
      </c>
      <c r="B5172" s="1" t="str">
        <f>+'BD1'!B5172</f>
        <v>Jiménez</v>
      </c>
      <c r="C5172" s="1" t="str">
        <f>+'BD1'!C5172</f>
        <v>Luis Carlos Ortíz Campos</v>
      </c>
      <c r="D5172" s="1">
        <f>+'BD1'!D5172</f>
        <v>1</v>
      </c>
      <c r="E5172" s="1" t="str">
        <f>+'BD1'!E5172</f>
        <v>Técnico</v>
      </c>
      <c r="F5172" s="1" t="str">
        <f>+'BD1'!F5172</f>
        <v>Otorgamiento de permisos para quemas agropecuarias (por trámite)</v>
      </c>
      <c r="G5172" s="1" t="str">
        <f>+'BD1'!G5172</f>
        <v>Sustantiva</v>
      </c>
      <c r="H5172" s="1">
        <f>+'BD1'!H5172</f>
        <v>0.80249999999999999</v>
      </c>
    </row>
    <row r="5173" spans="1:8">
      <c r="A5173" s="1" t="str">
        <f>+'BD1'!A5173</f>
        <v>Central Oriental</v>
      </c>
      <c r="B5173" s="1" t="str">
        <f>+'BD1'!B5173</f>
        <v>Jiménez</v>
      </c>
      <c r="C5173" s="1" t="str">
        <f>+'BD1'!C5173</f>
        <v>Luis Carlos Ortíz Campos</v>
      </c>
      <c r="D5173" s="1">
        <f>+'BD1'!D5173</f>
        <v>1</v>
      </c>
      <c r="E5173" s="1" t="str">
        <f>+'BD1'!E5173</f>
        <v>Técnico</v>
      </c>
      <c r="F5173" s="1" t="str">
        <f>+'BD1'!F5173</f>
        <v>Elaboración de Autoevaluación en Control Interno (acumulado efectivo por aplicación de la autoevaluación)</v>
      </c>
      <c r="G5173" s="1" t="str">
        <f>+'BD1'!G5173</f>
        <v>Administrativa</v>
      </c>
      <c r="H5173" s="1" t="str">
        <f>+'BD1'!H5173</f>
        <v>NA</v>
      </c>
    </row>
    <row r="5174" spans="1:8">
      <c r="A5174" s="1" t="str">
        <f>+'BD1'!A5174</f>
        <v>Central Oriental</v>
      </c>
      <c r="B5174" s="1" t="str">
        <f>+'BD1'!B5174</f>
        <v>Jiménez</v>
      </c>
      <c r="C5174" s="1" t="str">
        <f>+'BD1'!C5174</f>
        <v>Luis Carlos Ortíz Campos</v>
      </c>
      <c r="D5174" s="1">
        <f>+'BD1'!D5174</f>
        <v>1</v>
      </c>
      <c r="E5174" s="1" t="str">
        <f>+'BD1'!E5174</f>
        <v>Técnico</v>
      </c>
      <c r="F5174" s="1" t="str">
        <f>+'BD1'!F5174</f>
        <v>Determinación y evaluación de riesgos en SEVRIMAG (acumulado efectivo por aplicación del SEVRIMAG)</v>
      </c>
      <c r="G5174" s="1" t="str">
        <f>+'BD1'!G5174</f>
        <v>Administrativa</v>
      </c>
      <c r="H5174" s="1" t="str">
        <f>+'BD1'!H5174</f>
        <v>NA</v>
      </c>
    </row>
    <row r="5175" spans="1:8">
      <c r="A5175" s="1" t="str">
        <f>+'BD1'!A5175</f>
        <v>Central Oriental</v>
      </c>
      <c r="B5175" s="1" t="str">
        <f>+'BD1'!B5175</f>
        <v>Jiménez</v>
      </c>
      <c r="C5175" s="1" t="str">
        <f>+'BD1'!C5175</f>
        <v>Luis Carlos Ortíz Campos</v>
      </c>
      <c r="D5175" s="1">
        <f>+'BD1'!D5175</f>
        <v>1</v>
      </c>
      <c r="E5175" s="1" t="str">
        <f>+'BD1'!E5175</f>
        <v>Técnico</v>
      </c>
      <c r="F5175" s="1" t="str">
        <f>+'BD1'!F5175</f>
        <v>Seguimiento a plan de mitigación de riesgos en SEVRIMAG (acumulado efectivo por seguimiento)</v>
      </c>
      <c r="G5175" s="1" t="str">
        <f>+'BD1'!G5175</f>
        <v>Administrativa</v>
      </c>
      <c r="H5175" s="1" t="str">
        <f>+'BD1'!H5175</f>
        <v>NA</v>
      </c>
    </row>
    <row r="5176" spans="1:8">
      <c r="A5176" s="1" t="str">
        <f>+'BD1'!A5176</f>
        <v>Central Oriental</v>
      </c>
      <c r="B5176" s="1" t="str">
        <f>+'BD1'!B5176</f>
        <v>Jiménez</v>
      </c>
      <c r="C5176" s="1" t="str">
        <f>+'BD1'!C5176</f>
        <v>Luis Carlos Ortíz Campos</v>
      </c>
      <c r="D5176" s="1">
        <f>+'BD1'!D5176</f>
        <v>1</v>
      </c>
      <c r="E5176" s="1" t="str">
        <f>+'BD1'!E5176</f>
        <v>Técnico</v>
      </c>
      <c r="F5176" s="1" t="str">
        <f>+'BD1'!F5176</f>
        <v>Seguimiento a plan de mejora de la Autoevaluación en Control Interno (acumulado efectivo por seguimiento)</v>
      </c>
      <c r="G5176" s="1" t="str">
        <f>+'BD1'!G5176</f>
        <v>Administrativa</v>
      </c>
      <c r="H5176" s="1" t="str">
        <f>+'BD1'!H5176</f>
        <v>NA</v>
      </c>
    </row>
    <row r="5177" spans="1:8">
      <c r="A5177" s="1" t="str">
        <f>+'BD1'!A5177</f>
        <v>Central Oriental</v>
      </c>
      <c r="B5177" s="1" t="str">
        <f>+'BD1'!B5177</f>
        <v>Jiménez</v>
      </c>
      <c r="C5177" s="1" t="str">
        <f>+'BD1'!C5177</f>
        <v>Luis Carlos Ortíz Campos</v>
      </c>
      <c r="D5177" s="1">
        <f>+'BD1'!D5177</f>
        <v>1</v>
      </c>
      <c r="E5177" s="1" t="str">
        <f>+'BD1'!E5177</f>
        <v>Técnico</v>
      </c>
      <c r="F5177" s="1" t="str">
        <f>+'BD1'!F5177</f>
        <v>Reuniones de personal AEA (por reunión)</v>
      </c>
      <c r="G5177" s="1" t="str">
        <f>+'BD1'!G5177</f>
        <v>Administrativa</v>
      </c>
      <c r="H5177" s="1">
        <f>+'BD1'!H5177</f>
        <v>2.14</v>
      </c>
    </row>
    <row r="5178" spans="1:8">
      <c r="A5178" s="1" t="str">
        <f>+'BD1'!A5178</f>
        <v>Central Oriental</v>
      </c>
      <c r="B5178" s="1" t="str">
        <f>+'BD1'!B5178</f>
        <v>Jiménez</v>
      </c>
      <c r="C5178" s="1" t="str">
        <f>+'BD1'!C5178</f>
        <v>Luis Carlos Ortíz Campos</v>
      </c>
      <c r="D5178" s="1">
        <f>+'BD1'!D5178</f>
        <v>1</v>
      </c>
      <c r="E5178" s="1" t="str">
        <f>+'BD1'!E5178</f>
        <v>Técnico</v>
      </c>
      <c r="F5178" s="1" t="str">
        <f>+'BD1'!F5178</f>
        <v>Actualización del sistema de gestión documental y archivo (tiempo efectivo por día)</v>
      </c>
      <c r="G5178" s="1" t="str">
        <f>+'BD1'!G5178</f>
        <v>Administrativa</v>
      </c>
      <c r="H5178" s="1" t="str">
        <f>+'BD1'!H5178</f>
        <v>NA</v>
      </c>
    </row>
    <row r="5179" spans="1:8">
      <c r="A5179" s="1" t="str">
        <f>+'BD1'!A5179</f>
        <v>Central Oriental</v>
      </c>
      <c r="B5179" s="1" t="str">
        <f>+'BD1'!B5179</f>
        <v>Jiménez</v>
      </c>
      <c r="C5179" s="1" t="str">
        <f>+'BD1'!C5179</f>
        <v>Luis Carlos Ortíz Campos</v>
      </c>
      <c r="D5179" s="1">
        <f>+'BD1'!D5179</f>
        <v>1</v>
      </c>
      <c r="E5179" s="1" t="str">
        <f>+'BD1'!E5179</f>
        <v>Técnico</v>
      </c>
      <c r="F5179" s="1" t="str">
        <f>+'BD1'!F5179</f>
        <v>Actualización del sistema SisDNEA (por productor)</v>
      </c>
      <c r="G5179" s="1" t="str">
        <f>+'BD1'!G5179</f>
        <v>Administrativa</v>
      </c>
      <c r="H5179" s="1">
        <f>+'BD1'!H5179</f>
        <v>3.21</v>
      </c>
    </row>
    <row r="5180" spans="1:8">
      <c r="A5180" s="1" t="str">
        <f>+'BD1'!A5180</f>
        <v>Central Oriental</v>
      </c>
      <c r="B5180" s="1" t="str">
        <f>+'BD1'!B5180</f>
        <v>Jiménez</v>
      </c>
      <c r="C5180" s="1" t="str">
        <f>+'BD1'!C5180</f>
        <v>Luis Carlos Ortíz Campos</v>
      </c>
      <c r="D5180" s="1">
        <f>+'BD1'!D5180</f>
        <v>1</v>
      </c>
      <c r="E5180" s="1" t="str">
        <f>+'BD1'!E5180</f>
        <v>Técnico</v>
      </c>
      <c r="F5180" s="1" t="str">
        <f>+'BD1'!F5180</f>
        <v>Seguimiento semestral de la determinación de expectativas (por seguimiento)</v>
      </c>
      <c r="G5180" s="1" t="str">
        <f>+'BD1'!G5180</f>
        <v>Administrativa</v>
      </c>
      <c r="H5180" s="1">
        <f>+'BD1'!H5180</f>
        <v>1.605</v>
      </c>
    </row>
    <row r="5181" spans="1:8">
      <c r="A5181" s="1" t="str">
        <f>+'BD1'!A5181</f>
        <v>Central Oriental</v>
      </c>
      <c r="B5181" s="1" t="str">
        <f>+'BD1'!B5181</f>
        <v>Jiménez</v>
      </c>
      <c r="C5181" s="1" t="str">
        <f>+'BD1'!C5181</f>
        <v>Luis Carlos Ortíz Campos</v>
      </c>
      <c r="D5181" s="1">
        <f>+'BD1'!D5181</f>
        <v>1</v>
      </c>
      <c r="E5181" s="1" t="str">
        <f>+'BD1'!E5181</f>
        <v>Técnico</v>
      </c>
      <c r="F5181" s="1" t="str">
        <f>+'BD1'!F5181</f>
        <v>Elaboración de la evaluación del desempeño (por reunión)</v>
      </c>
      <c r="G5181" s="1" t="str">
        <f>+'BD1'!G5181</f>
        <v>Administrativa</v>
      </c>
      <c r="H5181" s="1">
        <f>+'BD1'!H5181</f>
        <v>1.605</v>
      </c>
    </row>
    <row r="5182" spans="1:8">
      <c r="A5182" s="1" t="str">
        <f>+'BD1'!A5182</f>
        <v>Central Oriental</v>
      </c>
      <c r="B5182" s="1" t="str">
        <f>+'BD1'!B5182</f>
        <v>Jiménez</v>
      </c>
      <c r="C5182" s="1" t="str">
        <f>+'BD1'!C5182</f>
        <v>Luis Carlos Ortíz Campos</v>
      </c>
      <c r="D5182" s="1">
        <f>+'BD1'!D5182</f>
        <v>1</v>
      </c>
      <c r="E5182" s="1" t="str">
        <f>+'BD1'!E5182</f>
        <v>Técnico</v>
      </c>
      <c r="F5182" s="1" t="str">
        <f>+'BD1'!F5182</f>
        <v>Elaboración de inventarios de equipos, materiales e insumos (tiempo efectivo por día)</v>
      </c>
      <c r="G5182" s="1" t="str">
        <f>+'BD1'!G5182</f>
        <v>Administrativa</v>
      </c>
      <c r="H5182" s="1" t="str">
        <f>+'BD1'!H5182</f>
        <v>NA</v>
      </c>
    </row>
    <row r="5183" spans="1:8">
      <c r="A5183" s="1" t="str">
        <f>+'BD1'!A5183</f>
        <v>Central Oriental</v>
      </c>
      <c r="B5183" s="1" t="str">
        <f>+'BD1'!B5183</f>
        <v>Jiménez</v>
      </c>
      <c r="C5183" s="1" t="str">
        <f>+'BD1'!C5183</f>
        <v>Luis Carlos Ortíz Campos</v>
      </c>
      <c r="D5183" s="1">
        <f>+'BD1'!D5183</f>
        <v>1</v>
      </c>
      <c r="E5183" s="1" t="str">
        <f>+'BD1'!E5183</f>
        <v>Técnico</v>
      </c>
      <c r="F5183" s="1" t="str">
        <f>+'BD1'!F5183</f>
        <v>Atención de emergencias</v>
      </c>
      <c r="G5183" s="1" t="str">
        <f>+'BD1'!G5183</f>
        <v>Sustantiva</v>
      </c>
      <c r="H5183" s="1" t="str">
        <f>+'BD1'!H5183</f>
        <v>NA</v>
      </c>
    </row>
    <row r="5184" spans="1:8">
      <c r="A5184" s="1" t="str">
        <f>+'BD1'!A5184</f>
        <v>Central Oriental</v>
      </c>
      <c r="B5184" s="1" t="str">
        <f>+'BD1'!B5184</f>
        <v>Jiménez</v>
      </c>
      <c r="C5184" s="1" t="str">
        <f>+'BD1'!C5184</f>
        <v>Luis Carlos Ortíz Campos</v>
      </c>
      <c r="D5184" s="1">
        <f>+'BD1'!D5184</f>
        <v>1</v>
      </c>
      <c r="E5184" s="1" t="str">
        <f>+'BD1'!E5184</f>
        <v>Técnico</v>
      </c>
      <c r="F5184" s="1" t="str">
        <f>+'BD1'!F5184</f>
        <v>Trazabilidad-visita a finca (por productor)</v>
      </c>
      <c r="G5184" s="1" t="str">
        <f>+'BD1'!G5184</f>
        <v>Sustantiva</v>
      </c>
      <c r="H5184" s="1">
        <f>+'BD1'!H5184</f>
        <v>6.42</v>
      </c>
    </row>
    <row r="5185" spans="1:8">
      <c r="A5185" s="1" t="str">
        <f>+'BD1'!A5185</f>
        <v>Central Oriental</v>
      </c>
      <c r="B5185" s="1" t="str">
        <f>+'BD1'!B5185</f>
        <v>Jiménez</v>
      </c>
      <c r="C5185" s="1" t="str">
        <f>+'BD1'!C5185</f>
        <v>Luis Carlos Ortíz Campos</v>
      </c>
      <c r="D5185" s="1">
        <f>+'BD1'!D5185</f>
        <v>1</v>
      </c>
      <c r="E5185" s="1" t="str">
        <f>+'BD1'!E5185</f>
        <v>Técnico</v>
      </c>
      <c r="F5185" s="1" t="str">
        <f>+'BD1'!F5185</f>
        <v>Trazabilidad-inclusión en sistema TrazarAgro (por productor)</v>
      </c>
      <c r="G5185" s="1" t="str">
        <f>+'BD1'!G5185</f>
        <v>Sustantiva</v>
      </c>
      <c r="H5185" s="1" t="str">
        <f>+'BD1'!H5185</f>
        <v>NA</v>
      </c>
    </row>
    <row r="5186" spans="1:8">
      <c r="A5186" s="1" t="str">
        <f>+'BD1'!A5186</f>
        <v>Central Oriental</v>
      </c>
      <c r="B5186" s="1" t="str">
        <f>+'BD1'!B5186</f>
        <v>Jiménez</v>
      </c>
      <c r="C5186" s="1" t="str">
        <f>+'BD1'!C5186</f>
        <v>Luis Carlos Ortíz Campos</v>
      </c>
      <c r="D5186" s="1">
        <f>+'BD1'!D5186</f>
        <v>1</v>
      </c>
      <c r="E5186" s="1" t="str">
        <f>+'BD1'!E5186</f>
        <v>Técnico</v>
      </c>
      <c r="F5186" s="1" t="str">
        <f>+'BD1'!F5186</f>
        <v>Atención al gusano barrenador (por productor)</v>
      </c>
      <c r="G5186" s="1" t="str">
        <f>+'BD1'!G5186</f>
        <v>Sustantiva</v>
      </c>
      <c r="H5186" s="1">
        <f>+'BD1'!H5186</f>
        <v>6.42</v>
      </c>
    </row>
    <row r="5187" spans="1:8">
      <c r="A5187" s="1" t="str">
        <f>+'BD1'!A5187</f>
        <v>Central Oriental</v>
      </c>
      <c r="B5187" s="1" t="str">
        <f>+'BD1'!B5187</f>
        <v>Jiménez</v>
      </c>
      <c r="C5187" s="1" t="str">
        <f>+'BD1'!C5187</f>
        <v>Luis Carlos Ortíz Campos</v>
      </c>
      <c r="D5187" s="1">
        <f>+'BD1'!D5187</f>
        <v>1</v>
      </c>
      <c r="E5187" s="1" t="str">
        <f>+'BD1'!E5187</f>
        <v>Técnico</v>
      </c>
      <c r="F5187" s="1" t="str">
        <f>+'BD1'!F5187</f>
        <v>Atención en oficina (por usuario)</v>
      </c>
      <c r="G5187" s="1" t="str">
        <f>+'BD1'!G5187</f>
        <v>Sustantiva</v>
      </c>
      <c r="H5187" s="1">
        <f>+'BD1'!H5187</f>
        <v>1.15917</v>
      </c>
    </row>
    <row r="5188" spans="1:8">
      <c r="A5188" s="1" t="str">
        <f>+'BD1'!A5188</f>
        <v>Central Oriental</v>
      </c>
      <c r="B5188" s="1" t="str">
        <f>+'BD1'!B5188</f>
        <v>Jiménez</v>
      </c>
      <c r="C5188" s="1" t="str">
        <f>+'BD1'!C5188</f>
        <v>Luis Carlos Ortíz Campos</v>
      </c>
      <c r="D5188" s="1">
        <f>+'BD1'!D5188</f>
        <v>1</v>
      </c>
      <c r="E5188" s="1" t="str">
        <f>+'BD1'!E5188</f>
        <v>Técnico</v>
      </c>
      <c r="F5188" s="1" t="str">
        <f>+'BD1'!F5188</f>
        <v>Búsqueda de nuevos productores (por productor)</v>
      </c>
      <c r="G5188" s="1" t="str">
        <f>+'BD1'!G5188</f>
        <v>Sustantiva</v>
      </c>
      <c r="H5188" s="1">
        <f>+'BD1'!H5188</f>
        <v>2.14</v>
      </c>
    </row>
    <row r="5189" spans="1:8">
      <c r="A5189" s="1" t="str">
        <f>+'BD1'!A5189</f>
        <v>Central Oriental</v>
      </c>
      <c r="B5189" s="1" t="str">
        <f>+'BD1'!B5189</f>
        <v>León Cortés</v>
      </c>
      <c r="C5189" s="1" t="str">
        <f>+'BD1'!C5189</f>
        <v>Christian Arias Hidalgo</v>
      </c>
      <c r="D5189" s="1">
        <f>+'BD1'!D5189</f>
        <v>10</v>
      </c>
      <c r="E5189" s="1" t="str">
        <f>+'BD1'!E5189</f>
        <v>Profesional</v>
      </c>
      <c r="F5189" s="1" t="str">
        <f>+'BD1'!F5189</f>
        <v>Elaboración del diagnóstico y plan de finca de manejo a personas productoras (por productor)</v>
      </c>
      <c r="G5189" s="1" t="str">
        <f>+'BD1'!G5189</f>
        <v>Sustantiva</v>
      </c>
      <c r="H5189" s="1">
        <f>+'BD1'!H5189</f>
        <v>17.12</v>
      </c>
    </row>
    <row r="5190" spans="1:8">
      <c r="A5190" s="1" t="str">
        <f>+'BD1'!A5190</f>
        <v>Central Oriental</v>
      </c>
      <c r="B5190" s="1" t="str">
        <f>+'BD1'!B5190</f>
        <v>León Cortés</v>
      </c>
      <c r="C5190" s="1" t="str">
        <f>+'BD1'!C5190</f>
        <v>Christian Arias Hidalgo</v>
      </c>
      <c r="D5190" s="1">
        <f>+'BD1'!D5190</f>
        <v>10</v>
      </c>
      <c r="E5190" s="1" t="str">
        <f>+'BD1'!E5190</f>
        <v>Profesional</v>
      </c>
      <c r="F5190" s="1" t="str">
        <f>+'BD1'!F5190</f>
        <v>Asistencia técnica a personas productoras (individual): visitas a finca (por productor)</v>
      </c>
      <c r="G5190" s="1" t="str">
        <f>+'BD1'!G5190</f>
        <v>Sustantiva</v>
      </c>
      <c r="H5190" s="1">
        <f>+'BD1'!H5190</f>
        <v>3.5666699999999998</v>
      </c>
    </row>
    <row r="5191" spans="1:8">
      <c r="A5191" s="1" t="str">
        <f>+'BD1'!A5191</f>
        <v>Central Oriental</v>
      </c>
      <c r="B5191" s="1" t="str">
        <f>+'BD1'!B5191</f>
        <v>León Cortés</v>
      </c>
      <c r="C5191" s="1" t="str">
        <f>+'BD1'!C5191</f>
        <v>Christian Arias Hidalgo</v>
      </c>
      <c r="D5191" s="1">
        <f>+'BD1'!D5191</f>
        <v>10</v>
      </c>
      <c r="E5191" s="1" t="str">
        <f>+'BD1'!E5191</f>
        <v>Profesional</v>
      </c>
      <c r="F5191" s="1" t="str">
        <f>+'BD1'!F5191</f>
        <v>Asistencia técnica a personas productoras (individual): atenciones virtuales y digitales (por productor)</v>
      </c>
      <c r="G5191" s="1" t="str">
        <f>+'BD1'!G5191</f>
        <v>Sustantiva</v>
      </c>
      <c r="H5191" s="1">
        <f>+'BD1'!H5191</f>
        <v>3.2991700000000002</v>
      </c>
    </row>
    <row r="5192" spans="1:8">
      <c r="A5192" s="1" t="str">
        <f>+'BD1'!A5192</f>
        <v>Central Oriental</v>
      </c>
      <c r="B5192" s="1" t="str">
        <f>+'BD1'!B5192</f>
        <v>León Cortés</v>
      </c>
      <c r="C5192" s="1" t="str">
        <f>+'BD1'!C5192</f>
        <v>Christian Arias Hidalgo</v>
      </c>
      <c r="D5192" s="1">
        <f>+'BD1'!D5192</f>
        <v>10</v>
      </c>
      <c r="E5192" s="1" t="str">
        <f>+'BD1'!E5192</f>
        <v>Profesional</v>
      </c>
      <c r="F5192" s="1" t="str">
        <f>+'BD1'!F5192</f>
        <v>Asistencia técnica a personas productoras (grupal): día de campo (por día en el evento)</v>
      </c>
      <c r="G5192" s="1" t="str">
        <f>+'BD1'!G5192</f>
        <v>Sustantiva</v>
      </c>
      <c r="H5192" s="1" t="str">
        <f>+'BD1'!H5192</f>
        <v>NA</v>
      </c>
    </row>
    <row r="5193" spans="1:8">
      <c r="A5193" s="1" t="str">
        <f>+'BD1'!A5193</f>
        <v>Central Oriental</v>
      </c>
      <c r="B5193" s="1" t="str">
        <f>+'BD1'!B5193</f>
        <v>León Cortés</v>
      </c>
      <c r="C5193" s="1" t="str">
        <f>+'BD1'!C5193</f>
        <v>Christian Arias Hidalgo</v>
      </c>
      <c r="D5193" s="1">
        <f>+'BD1'!D5193</f>
        <v>10</v>
      </c>
      <c r="E5193" s="1" t="str">
        <f>+'BD1'!E5193</f>
        <v>Profesional</v>
      </c>
      <c r="F5193" s="1" t="str">
        <f>+'BD1'!F5193</f>
        <v>Asistencia técnica a personas productoras (grupal): demostración de métodos (por evento, se puede acumular si la demostración tarda más de un día)</v>
      </c>
      <c r="G5193" s="1" t="str">
        <f>+'BD1'!G5193</f>
        <v>Sustantiva</v>
      </c>
      <c r="H5193" s="1">
        <f>+'BD1'!H5193</f>
        <v>17.12</v>
      </c>
    </row>
    <row r="5194" spans="1:8">
      <c r="A5194" s="1" t="str">
        <f>+'BD1'!A5194</f>
        <v>Central Oriental</v>
      </c>
      <c r="B5194" s="1" t="str">
        <f>+'BD1'!B5194</f>
        <v>León Cortés</v>
      </c>
      <c r="C5194" s="1" t="str">
        <f>+'BD1'!C5194</f>
        <v>Christian Arias Hidalgo</v>
      </c>
      <c r="D5194" s="1">
        <f>+'BD1'!D5194</f>
        <v>10</v>
      </c>
      <c r="E5194" s="1" t="str">
        <f>+'BD1'!E5194</f>
        <v>Profesional</v>
      </c>
      <c r="F5194" s="1" t="str">
        <f>+'BD1'!F5194</f>
        <v>Asistencia técnica a personas productoras (grupal): taller (por taller)</v>
      </c>
      <c r="G5194" s="1" t="str">
        <f>+'BD1'!G5194</f>
        <v>Sustantiva</v>
      </c>
      <c r="H5194" s="1">
        <f>+'BD1'!H5194</f>
        <v>17.12</v>
      </c>
    </row>
    <row r="5195" spans="1:8">
      <c r="A5195" s="1" t="str">
        <f>+'BD1'!A5195</f>
        <v>Central Oriental</v>
      </c>
      <c r="B5195" s="1" t="str">
        <f>+'BD1'!B5195</f>
        <v>León Cortés</v>
      </c>
      <c r="C5195" s="1" t="str">
        <f>+'BD1'!C5195</f>
        <v>Christian Arias Hidalgo</v>
      </c>
      <c r="D5195" s="1">
        <f>+'BD1'!D5195</f>
        <v>10</v>
      </c>
      <c r="E5195" s="1" t="str">
        <f>+'BD1'!E5195</f>
        <v>Profesional</v>
      </c>
      <c r="F5195" s="1" t="str">
        <f>+'BD1'!F5195</f>
        <v>Asistencia técnica a personas productoras (grupal): charlas (por día en el evento)</v>
      </c>
      <c r="G5195" s="1" t="str">
        <f>+'BD1'!G5195</f>
        <v>Sustantiva</v>
      </c>
      <c r="H5195" s="1">
        <f>+'BD1'!H5195</f>
        <v>17.12</v>
      </c>
    </row>
    <row r="5196" spans="1:8">
      <c r="A5196" s="1" t="str">
        <f>+'BD1'!A5196</f>
        <v>Central Oriental</v>
      </c>
      <c r="B5196" s="1" t="str">
        <f>+'BD1'!B5196</f>
        <v>León Cortés</v>
      </c>
      <c r="C5196" s="1" t="str">
        <f>+'BD1'!C5196</f>
        <v>Christian Arias Hidalgo</v>
      </c>
      <c r="D5196" s="1">
        <f>+'BD1'!D5196</f>
        <v>10</v>
      </c>
      <c r="E5196" s="1" t="str">
        <f>+'BD1'!E5196</f>
        <v>Profesional</v>
      </c>
      <c r="F5196" s="1" t="str">
        <f>+'BD1'!F5196</f>
        <v>Gestión en capacitaciones con instituciones públicas o privadas (solo gestión de coordinación por evento de capacitación)</v>
      </c>
      <c r="G5196" s="1" t="str">
        <f>+'BD1'!G5196</f>
        <v>Administrativa</v>
      </c>
      <c r="H5196" s="1">
        <f>+'BD1'!H5196</f>
        <v>3.3883299999999998</v>
      </c>
    </row>
    <row r="5197" spans="1:8">
      <c r="A5197" s="1" t="str">
        <f>+'BD1'!A5197</f>
        <v>Central Oriental</v>
      </c>
      <c r="B5197" s="1" t="str">
        <f>+'BD1'!B5197</f>
        <v>León Cortés</v>
      </c>
      <c r="C5197" s="1" t="str">
        <f>+'BD1'!C5197</f>
        <v>Christian Arias Hidalgo</v>
      </c>
      <c r="D5197" s="1">
        <f>+'BD1'!D5197</f>
        <v>10</v>
      </c>
      <c r="E5197" s="1" t="str">
        <f>+'BD1'!E5197</f>
        <v>Profesional</v>
      </c>
      <c r="F5197" s="1" t="str">
        <f>+'BD1'!F5197</f>
        <v>Aplicación de la herramienta de medición del nivel de gestión empresarial y organizacional (por organización)</v>
      </c>
      <c r="G5197" s="1" t="str">
        <f>+'BD1'!G5197</f>
        <v>Sustantiva</v>
      </c>
      <c r="H5197" s="1">
        <f>+'BD1'!H5197</f>
        <v>3.21</v>
      </c>
    </row>
    <row r="5198" spans="1:8">
      <c r="A5198" s="1" t="str">
        <f>+'BD1'!A5198</f>
        <v>Central Oriental</v>
      </c>
      <c r="B5198" s="1" t="str">
        <f>+'BD1'!B5198</f>
        <v>León Cortés</v>
      </c>
      <c r="C5198" s="1" t="str">
        <f>+'BD1'!C5198</f>
        <v>Christian Arias Hidalgo</v>
      </c>
      <c r="D5198" s="1">
        <f>+'BD1'!D5198</f>
        <v>10</v>
      </c>
      <c r="E5198" s="1" t="str">
        <f>+'BD1'!E5198</f>
        <v>Profesional</v>
      </c>
      <c r="F5198" s="1" t="str">
        <f>+'BD1'!F5198</f>
        <v>Elaboración y ejecución del plan de trabajo (por organización)</v>
      </c>
      <c r="G5198" s="1" t="str">
        <f>+'BD1'!G5198</f>
        <v>Sustantiva</v>
      </c>
      <c r="H5198" s="1">
        <f>+'BD1'!H5198</f>
        <v>25.68</v>
      </c>
    </row>
    <row r="5199" spans="1:8">
      <c r="A5199" s="1" t="str">
        <f>+'BD1'!A5199</f>
        <v>Central Oriental</v>
      </c>
      <c r="B5199" s="1" t="str">
        <f>+'BD1'!B5199</f>
        <v>León Cortés</v>
      </c>
      <c r="C5199" s="1" t="str">
        <f>+'BD1'!C5199</f>
        <v>Christian Arias Hidalgo</v>
      </c>
      <c r="D5199" s="1">
        <f>+'BD1'!D5199</f>
        <v>10</v>
      </c>
      <c r="E5199" s="1" t="str">
        <f>+'BD1'!E5199</f>
        <v>Profesional</v>
      </c>
      <c r="F5199" s="1" t="str">
        <f>+'BD1'!F5199</f>
        <v>Visitas de seguimiento al plan de trabajo (por visita por organización)</v>
      </c>
      <c r="G5199" s="1" t="str">
        <f>+'BD1'!G5199</f>
        <v>Sustantiva</v>
      </c>
      <c r="H5199" s="1">
        <f>+'BD1'!H5199</f>
        <v>3.3883299999999998</v>
      </c>
    </row>
    <row r="5200" spans="1:8">
      <c r="A5200" s="1" t="str">
        <f>+'BD1'!A5200</f>
        <v>Central Oriental</v>
      </c>
      <c r="B5200" s="1" t="str">
        <f>+'BD1'!B5200</f>
        <v>León Cortés</v>
      </c>
      <c r="C5200" s="1" t="str">
        <f>+'BD1'!C5200</f>
        <v>Christian Arias Hidalgo</v>
      </c>
      <c r="D5200" s="1">
        <f>+'BD1'!D5200</f>
        <v>10</v>
      </c>
      <c r="E5200" s="1" t="str">
        <f>+'BD1'!E5200</f>
        <v>Profesional</v>
      </c>
      <c r="F5200" s="1" t="str">
        <f>+'BD1'!F5200</f>
        <v>Reporte del plan de trabajo anual (por reporte por organización)</v>
      </c>
      <c r="G5200" s="1" t="str">
        <f>+'BD1'!G5200</f>
        <v>Sustantiva</v>
      </c>
      <c r="H5200" s="1">
        <f>+'BD1'!H5200</f>
        <v>3.4775</v>
      </c>
    </row>
    <row r="5201" spans="1:8">
      <c r="A5201" s="1" t="str">
        <f>+'BD1'!A5201</f>
        <v>Central Oriental</v>
      </c>
      <c r="B5201" s="1" t="str">
        <f>+'BD1'!B5201</f>
        <v>León Cortés</v>
      </c>
      <c r="C5201" s="1" t="str">
        <f>+'BD1'!C5201</f>
        <v>Christian Arias Hidalgo</v>
      </c>
      <c r="D5201" s="1">
        <f>+'BD1'!D5201</f>
        <v>10</v>
      </c>
      <c r="E5201" s="1" t="str">
        <f>+'BD1'!E5201</f>
        <v>Profesional</v>
      </c>
      <c r="F5201" s="1" t="str">
        <f>+'BD1'!F5201</f>
        <v>NAMA (café): muestreo y toma de datos en finca (por productor)</v>
      </c>
      <c r="G5201" s="1" t="str">
        <f>+'BD1'!G5201</f>
        <v>Sustantiva</v>
      </c>
      <c r="H5201" s="1">
        <f>+'BD1'!H5201</f>
        <v>3.7450000000000001</v>
      </c>
    </row>
    <row r="5202" spans="1:8">
      <c r="A5202" s="1" t="str">
        <f>+'BD1'!A5202</f>
        <v>Central Oriental</v>
      </c>
      <c r="B5202" s="1" t="str">
        <f>+'BD1'!B5202</f>
        <v>León Cortés</v>
      </c>
      <c r="C5202" s="1" t="str">
        <f>+'BD1'!C5202</f>
        <v>Christian Arias Hidalgo</v>
      </c>
      <c r="D5202" s="1">
        <f>+'BD1'!D5202</f>
        <v>10</v>
      </c>
      <c r="E5202" s="1" t="str">
        <f>+'BD1'!E5202</f>
        <v>Profesional</v>
      </c>
      <c r="F5202" s="1" t="str">
        <f>+'BD1'!F5202</f>
        <v>NAMA (café): inclusión de datos al SisDNEA (por productor)</v>
      </c>
      <c r="G5202" s="1" t="str">
        <f>+'BD1'!G5202</f>
        <v>Sustantiva</v>
      </c>
      <c r="H5202" s="1">
        <f>+'BD1'!H5202</f>
        <v>3.0316700000000001</v>
      </c>
    </row>
    <row r="5203" spans="1:8">
      <c r="A5203" s="1" t="str">
        <f>+'BD1'!A5203</f>
        <v>Central Oriental</v>
      </c>
      <c r="B5203" s="1" t="str">
        <f>+'BD1'!B5203</f>
        <v>León Cortés</v>
      </c>
      <c r="C5203" s="1" t="str">
        <f>+'BD1'!C5203</f>
        <v>Christian Arias Hidalgo</v>
      </c>
      <c r="D5203" s="1">
        <f>+'BD1'!D5203</f>
        <v>10</v>
      </c>
      <c r="E5203" s="1" t="str">
        <f>+'BD1'!E5203</f>
        <v>Profesional</v>
      </c>
      <c r="F5203" s="1" t="str">
        <f>+'BD1'!F5203</f>
        <v>NAMA (café): entrega de constancia de verificación del MRV a la persona productora (por productor)</v>
      </c>
      <c r="G5203" s="1" t="str">
        <f>+'BD1'!G5203</f>
        <v>Sustantiva</v>
      </c>
      <c r="H5203" s="1">
        <f>+'BD1'!H5203</f>
        <v>1.15917</v>
      </c>
    </row>
    <row r="5204" spans="1:8">
      <c r="A5204" s="1" t="str">
        <f>+'BD1'!A5204</f>
        <v>Central Oriental</v>
      </c>
      <c r="B5204" s="1" t="str">
        <f>+'BD1'!B5204</f>
        <v>León Cortés</v>
      </c>
      <c r="C5204" s="1" t="str">
        <f>+'BD1'!C5204</f>
        <v>Christian Arias Hidalgo</v>
      </c>
      <c r="D5204" s="1">
        <f>+'BD1'!D5204</f>
        <v>10</v>
      </c>
      <c r="E5204" s="1" t="str">
        <f>+'BD1'!E5204</f>
        <v>Profesional</v>
      </c>
      <c r="F5204" s="1" t="str">
        <f>+'BD1'!F5204</f>
        <v>NAMA (ganadería): muestreo y toma de datos en finca (por productor)</v>
      </c>
      <c r="G5204" s="1" t="str">
        <f>+'BD1'!G5204</f>
        <v>Sustantiva</v>
      </c>
      <c r="H5204" s="1" t="str">
        <f>+'BD1'!H5204</f>
        <v>NA</v>
      </c>
    </row>
    <row r="5205" spans="1:8">
      <c r="A5205" s="1" t="str">
        <f>+'BD1'!A5205</f>
        <v>Central Oriental</v>
      </c>
      <c r="B5205" s="1" t="str">
        <f>+'BD1'!B5205</f>
        <v>León Cortés</v>
      </c>
      <c r="C5205" s="1" t="str">
        <f>+'BD1'!C5205</f>
        <v>Christian Arias Hidalgo</v>
      </c>
      <c r="D5205" s="1">
        <f>+'BD1'!D5205</f>
        <v>10</v>
      </c>
      <c r="E5205" s="1" t="str">
        <f>+'BD1'!E5205</f>
        <v>Profesional</v>
      </c>
      <c r="F5205" s="1" t="str">
        <f>+'BD1'!F5205</f>
        <v>NAMA (ganadería): inclusión de datos al SisDNEA (por productor)</v>
      </c>
      <c r="G5205" s="1" t="str">
        <f>+'BD1'!G5205</f>
        <v>Sustantiva</v>
      </c>
      <c r="H5205" s="1" t="str">
        <f>+'BD1'!H5205</f>
        <v>NA</v>
      </c>
    </row>
    <row r="5206" spans="1:8">
      <c r="A5206" s="1" t="str">
        <f>+'BD1'!A5206</f>
        <v>Central Oriental</v>
      </c>
      <c r="B5206" s="1" t="str">
        <f>+'BD1'!B5206</f>
        <v>León Cortés</v>
      </c>
      <c r="C5206" s="1" t="str">
        <f>+'BD1'!C5206</f>
        <v>Christian Arias Hidalgo</v>
      </c>
      <c r="D5206" s="1">
        <f>+'BD1'!D5206</f>
        <v>10</v>
      </c>
      <c r="E5206" s="1" t="str">
        <f>+'BD1'!E5206</f>
        <v>Profesional</v>
      </c>
      <c r="F5206" s="1" t="str">
        <f>+'BD1'!F5206</f>
        <v>NAMA (ganadería): entrega de constancia de verificación del MRV a la persona productora (por productor)</v>
      </c>
      <c r="G5206" s="1" t="str">
        <f>+'BD1'!G5206</f>
        <v>Sustantiva</v>
      </c>
      <c r="H5206" s="1" t="str">
        <f>+'BD1'!H5206</f>
        <v>NA</v>
      </c>
    </row>
    <row r="5207" spans="1:8">
      <c r="A5207" s="1" t="str">
        <f>+'BD1'!A5207</f>
        <v>Central Oriental</v>
      </c>
      <c r="B5207" s="1" t="str">
        <f>+'BD1'!B5207</f>
        <v>León Cortés</v>
      </c>
      <c r="C5207" s="1" t="str">
        <f>+'BD1'!C5207</f>
        <v>Christian Arias Hidalgo</v>
      </c>
      <c r="D5207" s="1">
        <f>+'BD1'!D5207</f>
        <v>10</v>
      </c>
      <c r="E5207" s="1" t="str">
        <f>+'BD1'!E5207</f>
        <v>Profesional</v>
      </c>
      <c r="F5207" s="1" t="str">
        <f>+'BD1'!F5207</f>
        <v>Producción sostenible: elaboración de la herramienta Tu Modelo, en el SisDNEA (por productor)</v>
      </c>
      <c r="G5207" s="1" t="str">
        <f>+'BD1'!G5207</f>
        <v>Sustantiva</v>
      </c>
      <c r="H5207" s="1" t="str">
        <f>+'BD1'!H5207</f>
        <v>NA</v>
      </c>
    </row>
    <row r="5208" spans="1:8">
      <c r="A5208" s="1" t="str">
        <f>+'BD1'!A5208</f>
        <v>Central Oriental</v>
      </c>
      <c r="B5208" s="1" t="str">
        <f>+'BD1'!B5208</f>
        <v>León Cortés</v>
      </c>
      <c r="C5208" s="1" t="str">
        <f>+'BD1'!C5208</f>
        <v>Christian Arias Hidalgo</v>
      </c>
      <c r="D5208" s="1">
        <f>+'BD1'!D5208</f>
        <v>10</v>
      </c>
      <c r="E5208" s="1" t="str">
        <f>+'BD1'!E5208</f>
        <v>Profesional</v>
      </c>
      <c r="F5208" s="1" t="str">
        <f>+'BD1'!F5208</f>
        <v>Producción sostenible: entregar certificado al productor e incluirlo en el expediente físico (por productor)</v>
      </c>
      <c r="G5208" s="1" t="str">
        <f>+'BD1'!G5208</f>
        <v>Sustantiva</v>
      </c>
      <c r="H5208" s="1" t="str">
        <f>+'BD1'!H5208</f>
        <v>NA</v>
      </c>
    </row>
    <row r="5209" spans="1:8">
      <c r="A5209" s="1" t="str">
        <f>+'BD1'!A5209</f>
        <v>Central Oriental</v>
      </c>
      <c r="B5209" s="1" t="str">
        <f>+'BD1'!B5209</f>
        <v>León Cortés</v>
      </c>
      <c r="C5209" s="1" t="str">
        <f>+'BD1'!C5209</f>
        <v>Christian Arias Hidalgo</v>
      </c>
      <c r="D5209" s="1">
        <f>+'BD1'!D5209</f>
        <v>10</v>
      </c>
      <c r="E5209" s="1" t="str">
        <f>+'BD1'!E5209</f>
        <v>Profesional</v>
      </c>
      <c r="F5209" s="1" t="str">
        <f>+'BD1'!F5209</f>
        <v>RBAyP y RBAO: divulgación del programa de incentivos (por acción de divulgación)</v>
      </c>
      <c r="G5209" s="1" t="str">
        <f>+'BD1'!G5209</f>
        <v>Sustantiva</v>
      </c>
      <c r="H5209" s="1" t="str">
        <f>+'BD1'!H5209</f>
        <v>NA</v>
      </c>
    </row>
    <row r="5210" spans="1:8">
      <c r="A5210" s="1" t="str">
        <f>+'BD1'!A5210</f>
        <v>Central Oriental</v>
      </c>
      <c r="B5210" s="1" t="str">
        <f>+'BD1'!B5210</f>
        <v>León Cortés</v>
      </c>
      <c r="C5210" s="1" t="str">
        <f>+'BD1'!C5210</f>
        <v>Christian Arias Hidalgo</v>
      </c>
      <c r="D5210" s="1">
        <f>+'BD1'!D5210</f>
        <v>10</v>
      </c>
      <c r="E5210" s="1" t="str">
        <f>+'BD1'!E5210</f>
        <v>Profesional</v>
      </c>
      <c r="F5210" s="1" t="str">
        <f>+'BD1'!F5210</f>
        <v>RBAyP y RBAO: completar formularios para recibir incentivos económicos (por productor)</v>
      </c>
      <c r="G5210" s="1" t="str">
        <f>+'BD1'!G5210</f>
        <v>Sustantiva</v>
      </c>
      <c r="H5210" s="1" t="str">
        <f>+'BD1'!H5210</f>
        <v>NA</v>
      </c>
    </row>
    <row r="5211" spans="1:8">
      <c r="A5211" s="1" t="str">
        <f>+'BD1'!A5211</f>
        <v>Central Oriental</v>
      </c>
      <c r="B5211" s="1" t="str">
        <f>+'BD1'!B5211</f>
        <v>León Cortés</v>
      </c>
      <c r="C5211" s="1" t="str">
        <f>+'BD1'!C5211</f>
        <v>Christian Arias Hidalgo</v>
      </c>
      <c r="D5211" s="1">
        <f>+'BD1'!D5211</f>
        <v>10</v>
      </c>
      <c r="E5211" s="1" t="str">
        <f>+'BD1'!E5211</f>
        <v>Profesional</v>
      </c>
      <c r="F5211" s="1" t="str">
        <f>+'BD1'!F5211</f>
        <v>RBAyP y RBAO: revisión de las solicitudes del programa de incentivos económicos (por productor)</v>
      </c>
      <c r="G5211" s="1" t="str">
        <f>+'BD1'!G5211</f>
        <v>Sustantiva</v>
      </c>
      <c r="H5211" s="1" t="str">
        <f>+'BD1'!H5211</f>
        <v>NA</v>
      </c>
    </row>
    <row r="5212" spans="1:8">
      <c r="A5212" s="1" t="str">
        <f>+'BD1'!A5212</f>
        <v>Central Oriental</v>
      </c>
      <c r="B5212" s="1" t="str">
        <f>+'BD1'!B5212</f>
        <v>León Cortés</v>
      </c>
      <c r="C5212" s="1" t="str">
        <f>+'BD1'!C5212</f>
        <v>Christian Arias Hidalgo</v>
      </c>
      <c r="D5212" s="1">
        <f>+'BD1'!D5212</f>
        <v>10</v>
      </c>
      <c r="E5212" s="1" t="str">
        <f>+'BD1'!E5212</f>
        <v>Profesional</v>
      </c>
      <c r="F5212" s="1" t="str">
        <f>+'BD1'!F5212</f>
        <v>RBAyP y RBAO: visita a finca para verificación (por visita por productor)</v>
      </c>
      <c r="G5212" s="1" t="str">
        <f>+'BD1'!G5212</f>
        <v>Sustantiva</v>
      </c>
      <c r="H5212" s="1" t="str">
        <f>+'BD1'!H5212</f>
        <v>NA</v>
      </c>
    </row>
    <row r="5213" spans="1:8">
      <c r="A5213" s="1" t="str">
        <f>+'BD1'!A5213</f>
        <v>Central Oriental</v>
      </c>
      <c r="B5213" s="1" t="str">
        <f>+'BD1'!B5213</f>
        <v>León Cortés</v>
      </c>
      <c r="C5213" s="1" t="str">
        <f>+'BD1'!C5213</f>
        <v>Christian Arias Hidalgo</v>
      </c>
      <c r="D5213" s="1">
        <f>+'BD1'!D5213</f>
        <v>10</v>
      </c>
      <c r="E5213" s="1" t="str">
        <f>+'BD1'!E5213</f>
        <v>Profesional</v>
      </c>
      <c r="F5213" s="1" t="str">
        <f>+'BD1'!F5213</f>
        <v>Productores ocasionales: asistencia técnica individual (por productor)</v>
      </c>
      <c r="G5213" s="1" t="str">
        <f>+'BD1'!G5213</f>
        <v>Sustantiva</v>
      </c>
      <c r="H5213" s="1">
        <f>+'BD1'!H5213</f>
        <v>3.5666699999999998</v>
      </c>
    </row>
    <row r="5214" spans="1:8">
      <c r="A5214" s="1" t="str">
        <f>+'BD1'!A5214</f>
        <v>Central Oriental</v>
      </c>
      <c r="B5214" s="1" t="str">
        <f>+'BD1'!B5214</f>
        <v>León Cortés</v>
      </c>
      <c r="C5214" s="1" t="str">
        <f>+'BD1'!C5214</f>
        <v>Christian Arias Hidalgo</v>
      </c>
      <c r="D5214" s="1">
        <f>+'BD1'!D5214</f>
        <v>10</v>
      </c>
      <c r="E5214" s="1" t="str">
        <f>+'BD1'!E5214</f>
        <v>Profesional</v>
      </c>
      <c r="F5214" s="1" t="str">
        <f>+'BD1'!F5214</f>
        <v>Productores ocasionales: asistencia técnica grupal (por asistencia a grupo)</v>
      </c>
      <c r="G5214" s="1" t="str">
        <f>+'BD1'!G5214</f>
        <v>Sustantiva</v>
      </c>
      <c r="H5214" s="1">
        <f>+'BD1'!H5214</f>
        <v>17.12</v>
      </c>
    </row>
    <row r="5215" spans="1:8">
      <c r="A5215" s="1" t="str">
        <f>+'BD1'!A5215</f>
        <v>Central Oriental</v>
      </c>
      <c r="B5215" s="1" t="str">
        <f>+'BD1'!B5215</f>
        <v>León Cortés</v>
      </c>
      <c r="C5215" s="1" t="str">
        <f>+'BD1'!C5215</f>
        <v>Christian Arias Hidalgo</v>
      </c>
      <c r="D5215" s="1">
        <f>+'BD1'!D5215</f>
        <v>10</v>
      </c>
      <c r="E5215" s="1" t="str">
        <f>+'BD1'!E5215</f>
        <v>Profesional</v>
      </c>
      <c r="F5215" s="1" t="str">
        <f>+'BD1'!F5215</f>
        <v>Productores ocasionales: servicios de extensión de información digitales y virtuales (por productor)</v>
      </c>
      <c r="G5215" s="1" t="str">
        <f>+'BD1'!G5215</f>
        <v>Sustantiva</v>
      </c>
      <c r="H5215" s="1">
        <f>+'BD1'!H5215</f>
        <v>3.2991700000000002</v>
      </c>
    </row>
    <row r="5216" spans="1:8">
      <c r="A5216" s="1" t="str">
        <f>+'BD1'!A5216</f>
        <v>Central Oriental</v>
      </c>
      <c r="B5216" s="1" t="str">
        <f>+'BD1'!B5216</f>
        <v>León Cortés</v>
      </c>
      <c r="C5216" s="1" t="str">
        <f>+'BD1'!C5216</f>
        <v>Christian Arias Hidalgo</v>
      </c>
      <c r="D5216" s="1">
        <f>+'BD1'!D5216</f>
        <v>10</v>
      </c>
      <c r="E5216" s="1" t="str">
        <f>+'BD1'!E5216</f>
        <v>Profesional</v>
      </c>
      <c r="F5216" s="1" t="str">
        <f>+'BD1'!F5216</f>
        <v>Proyectos financiados con fondos públicos y transferencia MAG: apoyo en la formulación de proyectos de personas productoras (acumulado efectivo por proyecto)</v>
      </c>
      <c r="G5216" s="1" t="str">
        <f>+'BD1'!G5216</f>
        <v>Sustantiva</v>
      </c>
      <c r="H5216" s="1">
        <f>+'BD1'!H5216</f>
        <v>99.866669999999999</v>
      </c>
    </row>
    <row r="5217" spans="1:8">
      <c r="A5217" s="1" t="str">
        <f>+'BD1'!A5217</f>
        <v>Central Oriental</v>
      </c>
      <c r="B5217" s="1" t="str">
        <f>+'BD1'!B5217</f>
        <v>León Cortés</v>
      </c>
      <c r="C5217" s="1" t="str">
        <f>+'BD1'!C5217</f>
        <v>Christian Arias Hidalgo</v>
      </c>
      <c r="D5217" s="1">
        <f>+'BD1'!D5217</f>
        <v>10</v>
      </c>
      <c r="E5217" s="1" t="str">
        <f>+'BD1'!E5217</f>
        <v>Profesional</v>
      </c>
      <c r="F5217" s="1" t="str">
        <f>+'BD1'!F5217</f>
        <v>Proyectos financiados con fondos públicos y transferencia MAG: apoyo en la formulación de proyectos de organizaciones (acumulado efectivo por proyecto)</v>
      </c>
      <c r="G5217" s="1" t="str">
        <f>+'BD1'!G5217</f>
        <v>Sustantiva</v>
      </c>
      <c r="H5217" s="1">
        <f>+'BD1'!H5217</f>
        <v>107</v>
      </c>
    </row>
    <row r="5218" spans="1:8">
      <c r="A5218" s="1" t="str">
        <f>+'BD1'!A5218</f>
        <v>Central Oriental</v>
      </c>
      <c r="B5218" s="1" t="str">
        <f>+'BD1'!B5218</f>
        <v>León Cortés</v>
      </c>
      <c r="C5218" s="1" t="str">
        <f>+'BD1'!C5218</f>
        <v>Christian Arias Hidalgo</v>
      </c>
      <c r="D5218" s="1">
        <f>+'BD1'!D5218</f>
        <v>10</v>
      </c>
      <c r="E5218" s="1" t="str">
        <f>+'BD1'!E5218</f>
        <v>Profesional</v>
      </c>
      <c r="F5218" s="1" t="str">
        <f>+'BD1'!F5218</f>
        <v>Proyectos financiados con fondos públicos: seguimiento técnico (por visita a proyecto)</v>
      </c>
      <c r="G5218" s="1" t="str">
        <f>+'BD1'!G5218</f>
        <v>Sustantiva</v>
      </c>
      <c r="H5218" s="1">
        <f>+'BD1'!H5218</f>
        <v>2.4966699999999999</v>
      </c>
    </row>
    <row r="5219" spans="1:8">
      <c r="A5219" s="1" t="str">
        <f>+'BD1'!A5219</f>
        <v>Central Oriental</v>
      </c>
      <c r="B5219" s="1" t="str">
        <f>+'BD1'!B5219</f>
        <v>León Cortés</v>
      </c>
      <c r="C5219" s="1" t="str">
        <f>+'BD1'!C5219</f>
        <v>Christian Arias Hidalgo</v>
      </c>
      <c r="D5219" s="1">
        <f>+'BD1'!D5219</f>
        <v>10</v>
      </c>
      <c r="E5219" s="1" t="str">
        <f>+'BD1'!E5219</f>
        <v>Profesional</v>
      </c>
      <c r="F5219" s="1" t="str">
        <f>+'BD1'!F5219</f>
        <v>Elaboración de informes trimestrales, semestrales y anuales PAO (por informe)</v>
      </c>
      <c r="G5219" s="1" t="str">
        <f>+'BD1'!G5219</f>
        <v>Administrativa</v>
      </c>
      <c r="H5219" s="1">
        <f>+'BD1'!H5219</f>
        <v>25.68</v>
      </c>
    </row>
    <row r="5220" spans="1:8">
      <c r="A5220" s="1" t="str">
        <f>+'BD1'!A5220</f>
        <v>Central Oriental</v>
      </c>
      <c r="B5220" s="1" t="str">
        <f>+'BD1'!B5220</f>
        <v>León Cortés</v>
      </c>
      <c r="C5220" s="1" t="str">
        <f>+'BD1'!C5220</f>
        <v>Christian Arias Hidalgo</v>
      </c>
      <c r="D5220" s="1">
        <f>+'BD1'!D5220</f>
        <v>10</v>
      </c>
      <c r="E5220" s="1" t="str">
        <f>+'BD1'!E5220</f>
        <v>Profesional</v>
      </c>
      <c r="F5220" s="1" t="str">
        <f>+'BD1'!F5220</f>
        <v>Seguimiento a los PAO de los funcionarios a su cargo (por funcionario)</v>
      </c>
      <c r="G5220" s="1" t="str">
        <f>+'BD1'!G5220</f>
        <v>Administrativa</v>
      </c>
      <c r="H5220" s="1" t="str">
        <f>+'BD1'!H5220</f>
        <v>NA</v>
      </c>
    </row>
    <row r="5221" spans="1:8">
      <c r="A5221" s="1" t="str">
        <f>+'BD1'!A5221</f>
        <v>Central Oriental</v>
      </c>
      <c r="B5221" s="1" t="str">
        <f>+'BD1'!B5221</f>
        <v>León Cortés</v>
      </c>
      <c r="C5221" s="1" t="str">
        <f>+'BD1'!C5221</f>
        <v>Christian Arias Hidalgo</v>
      </c>
      <c r="D5221" s="1">
        <f>+'BD1'!D5221</f>
        <v>10</v>
      </c>
      <c r="E5221" s="1" t="str">
        <f>+'BD1'!E5221</f>
        <v>Profesional</v>
      </c>
      <c r="F5221" s="1" t="str">
        <f>+'BD1'!F5221</f>
        <v>Inscripción y actualización de PYMPA (por productor)</v>
      </c>
      <c r="G5221" s="1" t="str">
        <f>+'BD1'!G5221</f>
        <v>Sustantiva</v>
      </c>
      <c r="H5221" s="1" t="str">
        <f>+'BD1'!H5221</f>
        <v>NA</v>
      </c>
    </row>
    <row r="5222" spans="1:8">
      <c r="A5222" s="1" t="str">
        <f>+'BD1'!A5222</f>
        <v>Central Oriental</v>
      </c>
      <c r="B5222" s="1" t="str">
        <f>+'BD1'!B5222</f>
        <v>León Cortés</v>
      </c>
      <c r="C5222" s="1" t="str">
        <f>+'BD1'!C5222</f>
        <v>Christian Arias Hidalgo</v>
      </c>
      <c r="D5222" s="1">
        <f>+'BD1'!D5222</f>
        <v>10</v>
      </c>
      <c r="E5222" s="1" t="str">
        <f>+'BD1'!E5222</f>
        <v>Profesional</v>
      </c>
      <c r="F5222" s="1" t="str">
        <f>+'BD1'!F5222</f>
        <v>Certificaciones para la Declaración de Bienes Inmuebles ante las municipalidades (por trámite)</v>
      </c>
      <c r="G5222" s="1" t="str">
        <f>+'BD1'!G5222</f>
        <v>Sustantiva</v>
      </c>
      <c r="H5222" s="1" t="str">
        <f>+'BD1'!H5222</f>
        <v>NA</v>
      </c>
    </row>
    <row r="5223" spans="1:8">
      <c r="A5223" s="1" t="str">
        <f>+'BD1'!A5223</f>
        <v>Central Oriental</v>
      </c>
      <c r="B5223" s="1" t="str">
        <f>+'BD1'!B5223</f>
        <v>León Cortés</v>
      </c>
      <c r="C5223" s="1" t="str">
        <f>+'BD1'!C5223</f>
        <v>Christian Arias Hidalgo</v>
      </c>
      <c r="D5223" s="1">
        <f>+'BD1'!D5223</f>
        <v>10</v>
      </c>
      <c r="E5223" s="1" t="str">
        <f>+'BD1'!E5223</f>
        <v>Profesional</v>
      </c>
      <c r="F5223" s="1" t="str">
        <f>+'BD1'!F5223</f>
        <v>Participación en reuniones EREA (por reunión)</v>
      </c>
      <c r="G5223" s="1" t="str">
        <f>+'BD1'!G5223</f>
        <v>Administrativa</v>
      </c>
      <c r="H5223" s="1">
        <f>+'BD1'!H5223</f>
        <v>6.42</v>
      </c>
    </row>
    <row r="5224" spans="1:8">
      <c r="A5224" s="1" t="str">
        <f>+'BD1'!A5224</f>
        <v>Central Oriental</v>
      </c>
      <c r="B5224" s="1" t="str">
        <f>+'BD1'!B5224</f>
        <v>León Cortés</v>
      </c>
      <c r="C5224" s="1" t="str">
        <f>+'BD1'!C5224</f>
        <v>Christian Arias Hidalgo</v>
      </c>
      <c r="D5224" s="1">
        <f>+'BD1'!D5224</f>
        <v>10</v>
      </c>
      <c r="E5224" s="1" t="str">
        <f>+'BD1'!E5224</f>
        <v>Profesional</v>
      </c>
      <c r="F5224" s="1" t="str">
        <f>+'BD1'!F5224</f>
        <v>Participación en grupos técnicos o comisiones (por reunión)</v>
      </c>
      <c r="G5224" s="1" t="str">
        <f>+'BD1'!G5224</f>
        <v>Sustantiva</v>
      </c>
      <c r="H5224" s="1">
        <f>+'BD1'!H5224</f>
        <v>3.7450000000000001</v>
      </c>
    </row>
    <row r="5225" spans="1:8">
      <c r="A5225" s="1" t="str">
        <f>+'BD1'!A5225</f>
        <v>Central Oriental</v>
      </c>
      <c r="B5225" s="1" t="str">
        <f>+'BD1'!B5225</f>
        <v>León Cortés</v>
      </c>
      <c r="C5225" s="1" t="str">
        <f>+'BD1'!C5225</f>
        <v>Christian Arias Hidalgo</v>
      </c>
      <c r="D5225" s="1">
        <f>+'BD1'!D5225</f>
        <v>10</v>
      </c>
      <c r="E5225" s="1" t="str">
        <f>+'BD1'!E5225</f>
        <v>Profesional</v>
      </c>
      <c r="F5225" s="1" t="str">
        <f>+'BD1'!F5225</f>
        <v>Participación en capacitaciones técnicas (por capacitación)</v>
      </c>
      <c r="G5225" s="1" t="str">
        <f>+'BD1'!G5225</f>
        <v>Administrativa</v>
      </c>
      <c r="H5225" s="1">
        <f>+'BD1'!H5225</f>
        <v>27.106670000000001</v>
      </c>
    </row>
    <row r="5226" spans="1:8">
      <c r="A5226" s="1" t="str">
        <f>+'BD1'!A5226</f>
        <v>Central Oriental</v>
      </c>
      <c r="B5226" s="1" t="str">
        <f>+'BD1'!B5226</f>
        <v>León Cortés</v>
      </c>
      <c r="C5226" s="1" t="str">
        <f>+'BD1'!C5226</f>
        <v>Christian Arias Hidalgo</v>
      </c>
      <c r="D5226" s="1">
        <f>+'BD1'!D5226</f>
        <v>10</v>
      </c>
      <c r="E5226" s="1" t="str">
        <f>+'BD1'!E5226</f>
        <v>Profesional</v>
      </c>
      <c r="F5226" s="1" t="str">
        <f>+'BD1'!F5226</f>
        <v xml:space="preserve">Participación en charlas y sesiones técnicas, de trabajo y de actualización de conocimiento (por evento) </v>
      </c>
      <c r="G5226" s="1" t="str">
        <f>+'BD1'!G5226</f>
        <v>Administrativa</v>
      </c>
      <c r="H5226" s="1">
        <f>+'BD1'!H5226</f>
        <v>3.0316700000000001</v>
      </c>
    </row>
    <row r="5227" spans="1:8">
      <c r="A5227" s="1" t="str">
        <f>+'BD1'!A5227</f>
        <v>Central Oriental</v>
      </c>
      <c r="B5227" s="1" t="str">
        <f>+'BD1'!B5227</f>
        <v>León Cortés</v>
      </c>
      <c r="C5227" s="1" t="str">
        <f>+'BD1'!C5227</f>
        <v>Christian Arias Hidalgo</v>
      </c>
      <c r="D5227" s="1">
        <f>+'BD1'!D5227</f>
        <v>10</v>
      </c>
      <c r="E5227" s="1" t="str">
        <f>+'BD1'!E5227</f>
        <v>Profesional</v>
      </c>
      <c r="F5227" s="1" t="str">
        <f>+'BD1'!F5227</f>
        <v>Aplicación de censos y apoyo en sondeo de precios de insumos agropecuarios (por censo o sondeo)</v>
      </c>
      <c r="G5227" s="1" t="str">
        <f>+'BD1'!G5227</f>
        <v>Sustantiva</v>
      </c>
      <c r="H5227" s="1" t="str">
        <f>+'BD1'!H5227</f>
        <v>NA</v>
      </c>
    </row>
    <row r="5228" spans="1:8">
      <c r="A5228" s="1" t="str">
        <f>+'BD1'!A5228</f>
        <v>Central Oriental</v>
      </c>
      <c r="B5228" s="1" t="str">
        <f>+'BD1'!B5228</f>
        <v>León Cortés</v>
      </c>
      <c r="C5228" s="1" t="str">
        <f>+'BD1'!C5228</f>
        <v>Christian Arias Hidalgo</v>
      </c>
      <c r="D5228" s="1">
        <f>+'BD1'!D5228</f>
        <v>10</v>
      </c>
      <c r="E5228" s="1" t="str">
        <f>+'BD1'!E5228</f>
        <v>Profesional</v>
      </c>
      <c r="F5228" s="1" t="str">
        <f>+'BD1'!F5228</f>
        <v>Coordinación de acciones entre dependencias del MAG (por acción de cordinación)</v>
      </c>
      <c r="G5228" s="1" t="str">
        <f>+'BD1'!G5228</f>
        <v>Administrativa</v>
      </c>
      <c r="H5228" s="1">
        <f>+'BD1'!H5228</f>
        <v>3.3883299999999998</v>
      </c>
    </row>
    <row r="5229" spans="1:8">
      <c r="A5229" s="1" t="str">
        <f>+'BD1'!A5229</f>
        <v>Central Oriental</v>
      </c>
      <c r="B5229" s="1" t="str">
        <f>+'BD1'!B5229</f>
        <v>León Cortés</v>
      </c>
      <c r="C5229" s="1" t="str">
        <f>+'BD1'!C5229</f>
        <v>Christian Arias Hidalgo</v>
      </c>
      <c r="D5229" s="1">
        <f>+'BD1'!D5229</f>
        <v>10</v>
      </c>
      <c r="E5229" s="1" t="str">
        <f>+'BD1'!E5229</f>
        <v>Profesional</v>
      </c>
      <c r="F5229" s="1" t="str">
        <f>+'BD1'!F5229</f>
        <v>Otorgamiento de permisos para quemas agropecuarias (por trámite)</v>
      </c>
      <c r="G5229" s="1" t="str">
        <f>+'BD1'!G5229</f>
        <v>Sustantiva</v>
      </c>
      <c r="H5229" s="1" t="str">
        <f>+'BD1'!H5229</f>
        <v>NA</v>
      </c>
    </row>
    <row r="5230" spans="1:8">
      <c r="A5230" s="1" t="str">
        <f>+'BD1'!A5230</f>
        <v>Central Oriental</v>
      </c>
      <c r="B5230" s="1" t="str">
        <f>+'BD1'!B5230</f>
        <v>León Cortés</v>
      </c>
      <c r="C5230" s="1" t="str">
        <f>+'BD1'!C5230</f>
        <v>Christian Arias Hidalgo</v>
      </c>
      <c r="D5230" s="1">
        <f>+'BD1'!D5230</f>
        <v>10</v>
      </c>
      <c r="E5230" s="1" t="str">
        <f>+'BD1'!E5230</f>
        <v>Profesional</v>
      </c>
      <c r="F5230" s="1" t="str">
        <f>+'BD1'!F5230</f>
        <v>Elaboración de Autoevaluación en Control Interno (acumulado efectivo por aplicación de la autoevaluación)</v>
      </c>
      <c r="G5230" s="1" t="str">
        <f>+'BD1'!G5230</f>
        <v>Administrativa</v>
      </c>
      <c r="H5230" s="1">
        <f>+'BD1'!H5230</f>
        <v>16.76333</v>
      </c>
    </row>
    <row r="5231" spans="1:8">
      <c r="A5231" s="1" t="str">
        <f>+'BD1'!A5231</f>
        <v>Central Oriental</v>
      </c>
      <c r="B5231" s="1" t="str">
        <f>+'BD1'!B5231</f>
        <v>León Cortés</v>
      </c>
      <c r="C5231" s="1" t="str">
        <f>+'BD1'!C5231</f>
        <v>Christian Arias Hidalgo</v>
      </c>
      <c r="D5231" s="1">
        <f>+'BD1'!D5231</f>
        <v>10</v>
      </c>
      <c r="E5231" s="1" t="str">
        <f>+'BD1'!E5231</f>
        <v>Profesional</v>
      </c>
      <c r="F5231" s="1" t="str">
        <f>+'BD1'!F5231</f>
        <v>Determinación y evaluación de riesgos en SEVRIMAG (acumulado efectivo por aplicación del SEVRIMAG)</v>
      </c>
      <c r="G5231" s="1" t="str">
        <f>+'BD1'!G5231</f>
        <v>Administrativa</v>
      </c>
      <c r="H5231" s="1">
        <f>+'BD1'!H5231</f>
        <v>16.76333</v>
      </c>
    </row>
    <row r="5232" spans="1:8">
      <c r="A5232" s="1" t="str">
        <f>+'BD1'!A5232</f>
        <v>Central Oriental</v>
      </c>
      <c r="B5232" s="1" t="str">
        <f>+'BD1'!B5232</f>
        <v>León Cortés</v>
      </c>
      <c r="C5232" s="1" t="str">
        <f>+'BD1'!C5232</f>
        <v>Christian Arias Hidalgo</v>
      </c>
      <c r="D5232" s="1">
        <f>+'BD1'!D5232</f>
        <v>10</v>
      </c>
      <c r="E5232" s="1" t="str">
        <f>+'BD1'!E5232</f>
        <v>Profesional</v>
      </c>
      <c r="F5232" s="1" t="str">
        <f>+'BD1'!F5232</f>
        <v>Seguimiento a plan de mitigación de riesgos en SEVRIMAG (acumulado efectivo por seguimiento)</v>
      </c>
      <c r="G5232" s="1" t="str">
        <f>+'BD1'!G5232</f>
        <v>Administrativa</v>
      </c>
      <c r="H5232" s="1">
        <f>+'BD1'!H5232</f>
        <v>3.0316700000000001</v>
      </c>
    </row>
    <row r="5233" spans="1:8">
      <c r="A5233" s="1" t="str">
        <f>+'BD1'!A5233</f>
        <v>Central Oriental</v>
      </c>
      <c r="B5233" s="1" t="str">
        <f>+'BD1'!B5233</f>
        <v>León Cortés</v>
      </c>
      <c r="C5233" s="1" t="str">
        <f>+'BD1'!C5233</f>
        <v>Christian Arias Hidalgo</v>
      </c>
      <c r="D5233" s="1">
        <f>+'BD1'!D5233</f>
        <v>10</v>
      </c>
      <c r="E5233" s="1" t="str">
        <f>+'BD1'!E5233</f>
        <v>Profesional</v>
      </c>
      <c r="F5233" s="1" t="str">
        <f>+'BD1'!F5233</f>
        <v>Seguimiento a plan de mejora de la Autoevaluación en Control Interno (acumulado efectivo por seguimiento)</v>
      </c>
      <c r="G5233" s="1" t="str">
        <f>+'BD1'!G5233</f>
        <v>Administrativa</v>
      </c>
      <c r="H5233" s="1">
        <f>+'BD1'!H5233</f>
        <v>3.0316700000000001</v>
      </c>
    </row>
    <row r="5234" spans="1:8">
      <c r="A5234" s="1" t="str">
        <f>+'BD1'!A5234</f>
        <v>Central Oriental</v>
      </c>
      <c r="B5234" s="1" t="str">
        <f>+'BD1'!B5234</f>
        <v>León Cortés</v>
      </c>
      <c r="C5234" s="1" t="str">
        <f>+'BD1'!C5234</f>
        <v>Christian Arias Hidalgo</v>
      </c>
      <c r="D5234" s="1">
        <f>+'BD1'!D5234</f>
        <v>10</v>
      </c>
      <c r="E5234" s="1" t="str">
        <f>+'BD1'!E5234</f>
        <v>Profesional</v>
      </c>
      <c r="F5234" s="1" t="str">
        <f>+'BD1'!F5234</f>
        <v>Reuniones de personal AEA (por reunión)</v>
      </c>
      <c r="G5234" s="1" t="str">
        <f>+'BD1'!G5234</f>
        <v>Administrativa</v>
      </c>
      <c r="H5234" s="1">
        <f>+'BD1'!H5234</f>
        <v>4.4583300000000001</v>
      </c>
    </row>
    <row r="5235" spans="1:8">
      <c r="A5235" s="1" t="str">
        <f>+'BD1'!A5235</f>
        <v>Central Oriental</v>
      </c>
      <c r="B5235" s="1" t="str">
        <f>+'BD1'!B5235</f>
        <v>León Cortés</v>
      </c>
      <c r="C5235" s="1" t="str">
        <f>+'BD1'!C5235</f>
        <v>Christian Arias Hidalgo</v>
      </c>
      <c r="D5235" s="1">
        <f>+'BD1'!D5235</f>
        <v>10</v>
      </c>
      <c r="E5235" s="1" t="str">
        <f>+'BD1'!E5235</f>
        <v>Profesional</v>
      </c>
      <c r="F5235" s="1" t="str">
        <f>+'BD1'!F5235</f>
        <v>Actualización del sistema de gestión documental y archivo (tiempo efectivo por día)</v>
      </c>
      <c r="G5235" s="1" t="str">
        <f>+'BD1'!G5235</f>
        <v>Administrativa</v>
      </c>
      <c r="H5235" s="1" t="str">
        <f>+'BD1'!H5235</f>
        <v>NA</v>
      </c>
    </row>
    <row r="5236" spans="1:8">
      <c r="A5236" s="1" t="str">
        <f>+'BD1'!A5236</f>
        <v>Central Oriental</v>
      </c>
      <c r="B5236" s="1" t="str">
        <f>+'BD1'!B5236</f>
        <v>León Cortés</v>
      </c>
      <c r="C5236" s="1" t="str">
        <f>+'BD1'!C5236</f>
        <v>Christian Arias Hidalgo</v>
      </c>
      <c r="D5236" s="1">
        <f>+'BD1'!D5236</f>
        <v>10</v>
      </c>
      <c r="E5236" s="1" t="str">
        <f>+'BD1'!E5236</f>
        <v>Profesional</v>
      </c>
      <c r="F5236" s="1" t="str">
        <f>+'BD1'!F5236</f>
        <v>Actualización del sistema SisDNEA (por productor)</v>
      </c>
      <c r="G5236" s="1" t="str">
        <f>+'BD1'!G5236</f>
        <v>Administrativa</v>
      </c>
      <c r="H5236" s="1">
        <f>+'BD1'!H5236</f>
        <v>6.42</v>
      </c>
    </row>
    <row r="5237" spans="1:8">
      <c r="A5237" s="1" t="str">
        <f>+'BD1'!A5237</f>
        <v>Central Oriental</v>
      </c>
      <c r="B5237" s="1" t="str">
        <f>+'BD1'!B5237</f>
        <v>León Cortés</v>
      </c>
      <c r="C5237" s="1" t="str">
        <f>+'BD1'!C5237</f>
        <v>Christian Arias Hidalgo</v>
      </c>
      <c r="D5237" s="1">
        <f>+'BD1'!D5237</f>
        <v>10</v>
      </c>
      <c r="E5237" s="1" t="str">
        <f>+'BD1'!E5237</f>
        <v>Profesional</v>
      </c>
      <c r="F5237" s="1" t="str">
        <f>+'BD1'!F5237</f>
        <v>Seguimiento semestral de la determinación de expectativas (por seguimiento)</v>
      </c>
      <c r="G5237" s="1" t="str">
        <f>+'BD1'!G5237</f>
        <v>Administrativa</v>
      </c>
      <c r="H5237" s="1">
        <f>+'BD1'!H5237</f>
        <v>2.31833</v>
      </c>
    </row>
    <row r="5238" spans="1:8">
      <c r="A5238" s="1" t="str">
        <f>+'BD1'!A5238</f>
        <v>Central Oriental</v>
      </c>
      <c r="B5238" s="1" t="str">
        <f>+'BD1'!B5238</f>
        <v>León Cortés</v>
      </c>
      <c r="C5238" s="1" t="str">
        <f>+'BD1'!C5238</f>
        <v>Christian Arias Hidalgo</v>
      </c>
      <c r="D5238" s="1">
        <f>+'BD1'!D5238</f>
        <v>10</v>
      </c>
      <c r="E5238" s="1" t="str">
        <f>+'BD1'!E5238</f>
        <v>Profesional</v>
      </c>
      <c r="F5238" s="1" t="str">
        <f>+'BD1'!F5238</f>
        <v>Elaboración de la evaluación del desempeño (por reunión)</v>
      </c>
      <c r="G5238" s="1" t="str">
        <f>+'BD1'!G5238</f>
        <v>Administrativa</v>
      </c>
      <c r="H5238" s="1">
        <f>+'BD1'!H5238</f>
        <v>2.31833</v>
      </c>
    </row>
    <row r="5239" spans="1:8">
      <c r="A5239" s="1" t="str">
        <f>+'BD1'!A5239</f>
        <v>Central Oriental</v>
      </c>
      <c r="B5239" s="1" t="str">
        <f>+'BD1'!B5239</f>
        <v>León Cortés</v>
      </c>
      <c r="C5239" s="1" t="str">
        <f>+'BD1'!C5239</f>
        <v>Christian Arias Hidalgo</v>
      </c>
      <c r="D5239" s="1">
        <f>+'BD1'!D5239</f>
        <v>10</v>
      </c>
      <c r="E5239" s="1" t="str">
        <f>+'BD1'!E5239</f>
        <v>Profesional</v>
      </c>
      <c r="F5239" s="1" t="str">
        <f>+'BD1'!F5239</f>
        <v>Elaboración de inventarios de equipos, materiales e insumos (tiempo efectivo por día)</v>
      </c>
      <c r="G5239" s="1" t="str">
        <f>+'BD1'!G5239</f>
        <v>Administrativa</v>
      </c>
      <c r="H5239" s="1" t="str">
        <f>+'BD1'!H5239</f>
        <v>NA</v>
      </c>
    </row>
    <row r="5240" spans="1:8">
      <c r="A5240" s="1" t="str">
        <f>+'BD1'!A5240</f>
        <v>Central Oriental</v>
      </c>
      <c r="B5240" s="1" t="str">
        <f>+'BD1'!B5240</f>
        <v>León Cortés</v>
      </c>
      <c r="C5240" s="1" t="str">
        <f>+'BD1'!C5240</f>
        <v>Christian Arias Hidalgo</v>
      </c>
      <c r="D5240" s="1">
        <f>+'BD1'!D5240</f>
        <v>10</v>
      </c>
      <c r="E5240" s="1" t="str">
        <f>+'BD1'!E5240</f>
        <v>Profesional</v>
      </c>
      <c r="F5240" s="1" t="str">
        <f>+'BD1'!F5240</f>
        <v>Atención de emergencias</v>
      </c>
      <c r="G5240" s="1" t="str">
        <f>+'BD1'!G5240</f>
        <v>Sustantiva</v>
      </c>
      <c r="H5240" s="1" t="str">
        <f>+'BD1'!H5240</f>
        <v>NA</v>
      </c>
    </row>
    <row r="5241" spans="1:8">
      <c r="A5241" s="1" t="str">
        <f>+'BD1'!A5241</f>
        <v>Central Oriental</v>
      </c>
      <c r="B5241" s="1" t="str">
        <f>+'BD1'!B5241</f>
        <v>León Cortés</v>
      </c>
      <c r="C5241" s="1" t="str">
        <f>+'BD1'!C5241</f>
        <v>Christian Arias Hidalgo</v>
      </c>
      <c r="D5241" s="1">
        <f>+'BD1'!D5241</f>
        <v>10</v>
      </c>
      <c r="E5241" s="1" t="str">
        <f>+'BD1'!E5241</f>
        <v>Profesional</v>
      </c>
      <c r="F5241" s="1" t="str">
        <f>+'BD1'!F5241</f>
        <v>Trazabilidad-visita a finca (por productor)</v>
      </c>
      <c r="G5241" s="1" t="str">
        <f>+'BD1'!G5241</f>
        <v>Sustantiva</v>
      </c>
      <c r="H5241" s="1">
        <f>+'BD1'!H5241</f>
        <v>4.6366699999999996</v>
      </c>
    </row>
    <row r="5242" spans="1:8">
      <c r="A5242" s="1" t="str">
        <f>+'BD1'!A5242</f>
        <v>Central Oriental</v>
      </c>
      <c r="B5242" s="1" t="str">
        <f>+'BD1'!B5242</f>
        <v>León Cortés</v>
      </c>
      <c r="C5242" s="1" t="str">
        <f>+'BD1'!C5242</f>
        <v>Christian Arias Hidalgo</v>
      </c>
      <c r="D5242" s="1">
        <f>+'BD1'!D5242</f>
        <v>10</v>
      </c>
      <c r="E5242" s="1" t="str">
        <f>+'BD1'!E5242</f>
        <v>Profesional</v>
      </c>
      <c r="F5242" s="1" t="str">
        <f>+'BD1'!F5242</f>
        <v>Trazabilidad-inclusión en sistema TrazarAgro (por productor)</v>
      </c>
      <c r="G5242" s="1" t="str">
        <f>+'BD1'!G5242</f>
        <v>Sustantiva</v>
      </c>
      <c r="H5242" s="1">
        <f>+'BD1'!H5242</f>
        <v>4.6366699999999996</v>
      </c>
    </row>
    <row r="5243" spans="1:8">
      <c r="A5243" s="1" t="str">
        <f>+'BD1'!A5243</f>
        <v>Central Oriental</v>
      </c>
      <c r="B5243" s="1" t="str">
        <f>+'BD1'!B5243</f>
        <v>León Cortés</v>
      </c>
      <c r="C5243" s="1" t="str">
        <f>+'BD1'!C5243</f>
        <v>Christian Arias Hidalgo</v>
      </c>
      <c r="D5243" s="1">
        <f>+'BD1'!D5243</f>
        <v>10</v>
      </c>
      <c r="E5243" s="1" t="str">
        <f>+'BD1'!E5243</f>
        <v>Profesional</v>
      </c>
      <c r="F5243" s="1" t="str">
        <f>+'BD1'!F5243</f>
        <v>Atención al gusano barrenador (por productor)</v>
      </c>
      <c r="G5243" s="1" t="str">
        <f>+'BD1'!G5243</f>
        <v>Sustantiva</v>
      </c>
      <c r="H5243" s="1" t="str">
        <f>+'BD1'!H5243</f>
        <v>NA</v>
      </c>
    </row>
    <row r="5244" spans="1:8">
      <c r="A5244" s="1" t="str">
        <f>+'BD1'!A5244</f>
        <v>Central Oriental</v>
      </c>
      <c r="B5244" s="1" t="str">
        <f>+'BD1'!B5244</f>
        <v>León Cortés</v>
      </c>
      <c r="C5244" s="1" t="str">
        <f>+'BD1'!C5244</f>
        <v>Christian Arias Hidalgo</v>
      </c>
      <c r="D5244" s="1">
        <f>+'BD1'!D5244</f>
        <v>10</v>
      </c>
      <c r="E5244" s="1" t="str">
        <f>+'BD1'!E5244</f>
        <v>Profesional</v>
      </c>
      <c r="F5244" s="1" t="str">
        <f>+'BD1'!F5244</f>
        <v>Atención en oficina (por usuario)</v>
      </c>
      <c r="G5244" s="1" t="str">
        <f>+'BD1'!G5244</f>
        <v>Sustantiva</v>
      </c>
      <c r="H5244" s="1">
        <f>+'BD1'!H5244</f>
        <v>2.31833</v>
      </c>
    </row>
    <row r="5245" spans="1:8">
      <c r="A5245" s="1" t="str">
        <f>+'BD1'!A5245</f>
        <v>Central Oriental</v>
      </c>
      <c r="B5245" s="1" t="str">
        <f>+'BD1'!B5245</f>
        <v>León Cortés</v>
      </c>
      <c r="C5245" s="1" t="str">
        <f>+'BD1'!C5245</f>
        <v>Christian Arias Hidalgo</v>
      </c>
      <c r="D5245" s="1">
        <f>+'BD1'!D5245</f>
        <v>10</v>
      </c>
      <c r="E5245" s="1" t="str">
        <f>+'BD1'!E5245</f>
        <v>Profesional</v>
      </c>
      <c r="F5245" s="1" t="str">
        <f>+'BD1'!F5245</f>
        <v>Búsqueda de nuevos productores (por productor)</v>
      </c>
      <c r="G5245" s="1" t="str">
        <f>+'BD1'!G5245</f>
        <v>Sustantiva</v>
      </c>
      <c r="H5245" s="1">
        <f>+'BD1'!H5245</f>
        <v>2.31833</v>
      </c>
    </row>
    <row r="5246" spans="1:8">
      <c r="A5246" s="1" t="str">
        <f>+'BD1'!A5246</f>
        <v>Central Oriental</v>
      </c>
      <c r="B5246" s="1" t="str">
        <f>+'BD1'!B5246</f>
        <v>León Cortés</v>
      </c>
      <c r="C5246" s="1" t="str">
        <f>+'BD1'!C5246</f>
        <v>Daniel Sanabria Quesada</v>
      </c>
      <c r="D5246" s="1">
        <f>+'BD1'!D5246</f>
        <v>6</v>
      </c>
      <c r="E5246" s="1" t="str">
        <f>+'BD1'!E5246</f>
        <v>Jefe</v>
      </c>
      <c r="F5246" s="1" t="str">
        <f>+'BD1'!F5246</f>
        <v>Elaboración del diagnóstico y plan de finca de manejo a personas productoras (por productor)</v>
      </c>
      <c r="G5246" s="1" t="str">
        <f>+'BD1'!G5246</f>
        <v>Sustantiva</v>
      </c>
      <c r="H5246" s="1">
        <f>+'BD1'!H5246</f>
        <v>6.42</v>
      </c>
    </row>
    <row r="5247" spans="1:8">
      <c r="A5247" s="1" t="str">
        <f>+'BD1'!A5247</f>
        <v>Central Oriental</v>
      </c>
      <c r="B5247" s="1" t="str">
        <f>+'BD1'!B5247</f>
        <v>León Cortés</v>
      </c>
      <c r="C5247" s="1" t="str">
        <f>+'BD1'!C5247</f>
        <v>Daniel Sanabria Quesada</v>
      </c>
      <c r="D5247" s="1">
        <f>+'BD1'!D5247</f>
        <v>6</v>
      </c>
      <c r="E5247" s="1" t="str">
        <f>+'BD1'!E5247</f>
        <v>Jefe</v>
      </c>
      <c r="F5247" s="1" t="str">
        <f>+'BD1'!F5247</f>
        <v>Asistencia técnica a personas productoras (individual): visitas a finca (por productor)</v>
      </c>
      <c r="G5247" s="1" t="str">
        <f>+'BD1'!G5247</f>
        <v>Sustantiva</v>
      </c>
      <c r="H5247" s="1">
        <f>+'BD1'!H5247</f>
        <v>4.4583300000000001</v>
      </c>
    </row>
    <row r="5248" spans="1:8">
      <c r="A5248" s="1" t="str">
        <f>+'BD1'!A5248</f>
        <v>Central Oriental</v>
      </c>
      <c r="B5248" s="1" t="str">
        <f>+'BD1'!B5248</f>
        <v>León Cortés</v>
      </c>
      <c r="C5248" s="1" t="str">
        <f>+'BD1'!C5248</f>
        <v>Daniel Sanabria Quesada</v>
      </c>
      <c r="D5248" s="1">
        <f>+'BD1'!D5248</f>
        <v>6</v>
      </c>
      <c r="E5248" s="1" t="str">
        <f>+'BD1'!E5248</f>
        <v>Jefe</v>
      </c>
      <c r="F5248" s="1" t="str">
        <f>+'BD1'!F5248</f>
        <v>Asistencia técnica a personas productoras (individual): atenciones virtuales y digitales (por productor)</v>
      </c>
      <c r="G5248" s="1" t="str">
        <f>+'BD1'!G5248</f>
        <v>Sustantiva</v>
      </c>
      <c r="H5248" s="1">
        <f>+'BD1'!H5248</f>
        <v>1.605</v>
      </c>
    </row>
    <row r="5249" spans="1:8">
      <c r="A5249" s="1" t="str">
        <f>+'BD1'!A5249</f>
        <v>Central Oriental</v>
      </c>
      <c r="B5249" s="1" t="str">
        <f>+'BD1'!B5249</f>
        <v>León Cortés</v>
      </c>
      <c r="C5249" s="1" t="str">
        <f>+'BD1'!C5249</f>
        <v>Daniel Sanabria Quesada</v>
      </c>
      <c r="D5249" s="1">
        <f>+'BD1'!D5249</f>
        <v>6</v>
      </c>
      <c r="E5249" s="1" t="str">
        <f>+'BD1'!E5249</f>
        <v>Jefe</v>
      </c>
      <c r="F5249" s="1" t="str">
        <f>+'BD1'!F5249</f>
        <v>Asistencia técnica a personas productoras (grupal): día de campo (por día en el evento)</v>
      </c>
      <c r="G5249" s="1" t="str">
        <f>+'BD1'!G5249</f>
        <v>Sustantiva</v>
      </c>
      <c r="H5249" s="1">
        <f>+'BD1'!H5249</f>
        <v>5.35</v>
      </c>
    </row>
    <row r="5250" spans="1:8">
      <c r="A5250" s="1" t="str">
        <f>+'BD1'!A5250</f>
        <v>Central Oriental</v>
      </c>
      <c r="B5250" s="1" t="str">
        <f>+'BD1'!B5250</f>
        <v>León Cortés</v>
      </c>
      <c r="C5250" s="1" t="str">
        <f>+'BD1'!C5250</f>
        <v>Daniel Sanabria Quesada</v>
      </c>
      <c r="D5250" s="1">
        <f>+'BD1'!D5250</f>
        <v>6</v>
      </c>
      <c r="E5250" s="1" t="str">
        <f>+'BD1'!E5250</f>
        <v>Jefe</v>
      </c>
      <c r="F5250" s="1" t="str">
        <f>+'BD1'!F5250</f>
        <v>Asistencia técnica a personas productoras (grupal): demostración de métodos (por evento, se puede acumular si la demostración tarda más de un día)</v>
      </c>
      <c r="G5250" s="1" t="str">
        <f>+'BD1'!G5250</f>
        <v>Sustantiva</v>
      </c>
      <c r="H5250" s="1">
        <f>+'BD1'!H5250</f>
        <v>5.35</v>
      </c>
    </row>
    <row r="5251" spans="1:8">
      <c r="A5251" s="1" t="str">
        <f>+'BD1'!A5251</f>
        <v>Central Oriental</v>
      </c>
      <c r="B5251" s="1" t="str">
        <f>+'BD1'!B5251</f>
        <v>León Cortés</v>
      </c>
      <c r="C5251" s="1" t="str">
        <f>+'BD1'!C5251</f>
        <v>Daniel Sanabria Quesada</v>
      </c>
      <c r="D5251" s="1">
        <f>+'BD1'!D5251</f>
        <v>6</v>
      </c>
      <c r="E5251" s="1" t="str">
        <f>+'BD1'!E5251</f>
        <v>Jefe</v>
      </c>
      <c r="F5251" s="1" t="str">
        <f>+'BD1'!F5251</f>
        <v>Asistencia técnica a personas productoras (grupal): taller (por taller)</v>
      </c>
      <c r="G5251" s="1" t="str">
        <f>+'BD1'!G5251</f>
        <v>Sustantiva</v>
      </c>
      <c r="H5251" s="1">
        <f>+'BD1'!H5251</f>
        <v>5.35</v>
      </c>
    </row>
    <row r="5252" spans="1:8">
      <c r="A5252" s="1" t="str">
        <f>+'BD1'!A5252</f>
        <v>Central Oriental</v>
      </c>
      <c r="B5252" s="1" t="str">
        <f>+'BD1'!B5252</f>
        <v>León Cortés</v>
      </c>
      <c r="C5252" s="1" t="str">
        <f>+'BD1'!C5252</f>
        <v>Daniel Sanabria Quesada</v>
      </c>
      <c r="D5252" s="1">
        <f>+'BD1'!D5252</f>
        <v>6</v>
      </c>
      <c r="E5252" s="1" t="str">
        <f>+'BD1'!E5252</f>
        <v>Jefe</v>
      </c>
      <c r="F5252" s="1" t="str">
        <f>+'BD1'!F5252</f>
        <v>Asistencia técnica a personas productoras (grupal): charlas (por día en el evento)</v>
      </c>
      <c r="G5252" s="1" t="str">
        <f>+'BD1'!G5252</f>
        <v>Sustantiva</v>
      </c>
      <c r="H5252" s="1">
        <f>+'BD1'!H5252</f>
        <v>5.35</v>
      </c>
    </row>
    <row r="5253" spans="1:8">
      <c r="A5253" s="1" t="str">
        <f>+'BD1'!A5253</f>
        <v>Central Oriental</v>
      </c>
      <c r="B5253" s="1" t="str">
        <f>+'BD1'!B5253</f>
        <v>León Cortés</v>
      </c>
      <c r="C5253" s="1" t="str">
        <f>+'BD1'!C5253</f>
        <v>Daniel Sanabria Quesada</v>
      </c>
      <c r="D5253" s="1">
        <f>+'BD1'!D5253</f>
        <v>6</v>
      </c>
      <c r="E5253" s="1" t="str">
        <f>+'BD1'!E5253</f>
        <v>Jefe</v>
      </c>
      <c r="F5253" s="1" t="str">
        <f>+'BD1'!F5253</f>
        <v>Gestión en capacitaciones con instituciones públicas o privadas (solo gestión de coordinación por evento de capacitación)</v>
      </c>
      <c r="G5253" s="1" t="str">
        <f>+'BD1'!G5253</f>
        <v>Administrativa</v>
      </c>
      <c r="H5253" s="1">
        <f>+'BD1'!H5253</f>
        <v>5.35</v>
      </c>
    </row>
    <row r="5254" spans="1:8">
      <c r="A5254" s="1" t="str">
        <f>+'BD1'!A5254</f>
        <v>Central Oriental</v>
      </c>
      <c r="B5254" s="1" t="str">
        <f>+'BD1'!B5254</f>
        <v>León Cortés</v>
      </c>
      <c r="C5254" s="1" t="str">
        <f>+'BD1'!C5254</f>
        <v>Daniel Sanabria Quesada</v>
      </c>
      <c r="D5254" s="1">
        <f>+'BD1'!D5254</f>
        <v>6</v>
      </c>
      <c r="E5254" s="1" t="str">
        <f>+'BD1'!E5254</f>
        <v>Jefe</v>
      </c>
      <c r="F5254" s="1" t="str">
        <f>+'BD1'!F5254</f>
        <v>Aplicación de la herramienta de medición del nivel de gestión empresarial y organizacional (por organización)</v>
      </c>
      <c r="G5254" s="1" t="str">
        <f>+'BD1'!G5254</f>
        <v>Sustantiva</v>
      </c>
      <c r="H5254" s="1">
        <f>+'BD1'!H5254</f>
        <v>3.7450000000000001</v>
      </c>
    </row>
    <row r="5255" spans="1:8">
      <c r="A5255" s="1" t="str">
        <f>+'BD1'!A5255</f>
        <v>Central Oriental</v>
      </c>
      <c r="B5255" s="1" t="str">
        <f>+'BD1'!B5255</f>
        <v>León Cortés</v>
      </c>
      <c r="C5255" s="1" t="str">
        <f>+'BD1'!C5255</f>
        <v>Daniel Sanabria Quesada</v>
      </c>
      <c r="D5255" s="1">
        <f>+'BD1'!D5255</f>
        <v>6</v>
      </c>
      <c r="E5255" s="1" t="str">
        <f>+'BD1'!E5255</f>
        <v>Jefe</v>
      </c>
      <c r="F5255" s="1" t="str">
        <f>+'BD1'!F5255</f>
        <v>Elaboración y ejecución del plan de trabajo (por organización)</v>
      </c>
      <c r="G5255" s="1" t="str">
        <f>+'BD1'!G5255</f>
        <v>Sustantiva</v>
      </c>
      <c r="H5255" s="1">
        <f>+'BD1'!H5255</f>
        <v>5.35</v>
      </c>
    </row>
    <row r="5256" spans="1:8">
      <c r="A5256" s="1" t="str">
        <f>+'BD1'!A5256</f>
        <v>Central Oriental</v>
      </c>
      <c r="B5256" s="1" t="str">
        <f>+'BD1'!B5256</f>
        <v>León Cortés</v>
      </c>
      <c r="C5256" s="1" t="str">
        <f>+'BD1'!C5256</f>
        <v>Daniel Sanabria Quesada</v>
      </c>
      <c r="D5256" s="1">
        <f>+'BD1'!D5256</f>
        <v>6</v>
      </c>
      <c r="E5256" s="1" t="str">
        <f>+'BD1'!E5256</f>
        <v>Jefe</v>
      </c>
      <c r="F5256" s="1" t="str">
        <f>+'BD1'!F5256</f>
        <v>Visitas de seguimiento al plan de trabajo (por visita por organización)</v>
      </c>
      <c r="G5256" s="1" t="str">
        <f>+'BD1'!G5256</f>
        <v>Sustantiva</v>
      </c>
      <c r="H5256" s="1">
        <f>+'BD1'!H5256</f>
        <v>4.4583300000000001</v>
      </c>
    </row>
    <row r="5257" spans="1:8">
      <c r="A5257" s="1" t="str">
        <f>+'BD1'!A5257</f>
        <v>Central Oriental</v>
      </c>
      <c r="B5257" s="1" t="str">
        <f>+'BD1'!B5257</f>
        <v>León Cortés</v>
      </c>
      <c r="C5257" s="1" t="str">
        <f>+'BD1'!C5257</f>
        <v>Daniel Sanabria Quesada</v>
      </c>
      <c r="D5257" s="1">
        <f>+'BD1'!D5257</f>
        <v>6</v>
      </c>
      <c r="E5257" s="1" t="str">
        <f>+'BD1'!E5257</f>
        <v>Jefe</v>
      </c>
      <c r="F5257" s="1" t="str">
        <f>+'BD1'!F5257</f>
        <v>Reporte del plan de trabajo anual (por reporte por organización)</v>
      </c>
      <c r="G5257" s="1" t="str">
        <f>+'BD1'!G5257</f>
        <v>Sustantiva</v>
      </c>
      <c r="H5257" s="1">
        <f>+'BD1'!H5257</f>
        <v>3.7450000000000001</v>
      </c>
    </row>
    <row r="5258" spans="1:8">
      <c r="A5258" s="1" t="str">
        <f>+'BD1'!A5258</f>
        <v>Central Oriental</v>
      </c>
      <c r="B5258" s="1" t="str">
        <f>+'BD1'!B5258</f>
        <v>León Cortés</v>
      </c>
      <c r="C5258" s="1" t="str">
        <f>+'BD1'!C5258</f>
        <v>Daniel Sanabria Quesada</v>
      </c>
      <c r="D5258" s="1">
        <f>+'BD1'!D5258</f>
        <v>6</v>
      </c>
      <c r="E5258" s="1" t="str">
        <f>+'BD1'!E5258</f>
        <v>Jefe</v>
      </c>
      <c r="F5258" s="1" t="str">
        <f>+'BD1'!F5258</f>
        <v>NAMA (café): muestreo y toma de datos en finca (por productor)</v>
      </c>
      <c r="G5258" s="1" t="str">
        <f>+'BD1'!G5258</f>
        <v>Sustantiva</v>
      </c>
      <c r="H5258" s="1">
        <f>+'BD1'!H5258</f>
        <v>4.4583300000000001</v>
      </c>
    </row>
    <row r="5259" spans="1:8">
      <c r="A5259" s="1" t="str">
        <f>+'BD1'!A5259</f>
        <v>Central Oriental</v>
      </c>
      <c r="B5259" s="1" t="str">
        <f>+'BD1'!B5259</f>
        <v>León Cortés</v>
      </c>
      <c r="C5259" s="1" t="str">
        <f>+'BD1'!C5259</f>
        <v>Daniel Sanabria Quesada</v>
      </c>
      <c r="D5259" s="1">
        <f>+'BD1'!D5259</f>
        <v>6</v>
      </c>
      <c r="E5259" s="1" t="str">
        <f>+'BD1'!E5259</f>
        <v>Jefe</v>
      </c>
      <c r="F5259" s="1" t="str">
        <f>+'BD1'!F5259</f>
        <v>NAMA (café): inclusión de datos al SisDNEA (por productor)</v>
      </c>
      <c r="G5259" s="1" t="str">
        <f>+'BD1'!G5259</f>
        <v>Sustantiva</v>
      </c>
      <c r="H5259" s="1">
        <f>+'BD1'!H5259</f>
        <v>1.69417</v>
      </c>
    </row>
    <row r="5260" spans="1:8">
      <c r="A5260" s="1" t="str">
        <f>+'BD1'!A5260</f>
        <v>Central Oriental</v>
      </c>
      <c r="B5260" s="1" t="str">
        <f>+'BD1'!B5260</f>
        <v>León Cortés</v>
      </c>
      <c r="C5260" s="1" t="str">
        <f>+'BD1'!C5260</f>
        <v>Daniel Sanabria Quesada</v>
      </c>
      <c r="D5260" s="1">
        <f>+'BD1'!D5260</f>
        <v>6</v>
      </c>
      <c r="E5260" s="1" t="str">
        <f>+'BD1'!E5260</f>
        <v>Jefe</v>
      </c>
      <c r="F5260" s="1" t="str">
        <f>+'BD1'!F5260</f>
        <v>NAMA (café): entrega de constancia de verificación del MRV a la persona productora (por productor)</v>
      </c>
      <c r="G5260" s="1" t="str">
        <f>+'BD1'!G5260</f>
        <v>Sustantiva</v>
      </c>
      <c r="H5260" s="1">
        <f>+'BD1'!H5260</f>
        <v>1.69417</v>
      </c>
    </row>
    <row r="5261" spans="1:8">
      <c r="A5261" s="1" t="str">
        <f>+'BD1'!A5261</f>
        <v>Central Oriental</v>
      </c>
      <c r="B5261" s="1" t="str">
        <f>+'BD1'!B5261</f>
        <v>León Cortés</v>
      </c>
      <c r="C5261" s="1" t="str">
        <f>+'BD1'!C5261</f>
        <v>Daniel Sanabria Quesada</v>
      </c>
      <c r="D5261" s="1">
        <f>+'BD1'!D5261</f>
        <v>6</v>
      </c>
      <c r="E5261" s="1" t="str">
        <f>+'BD1'!E5261</f>
        <v>Jefe</v>
      </c>
      <c r="F5261" s="1" t="str">
        <f>+'BD1'!F5261</f>
        <v>NAMA (ganadería): muestreo y toma de datos en finca (por productor)</v>
      </c>
      <c r="G5261" s="1" t="str">
        <f>+'BD1'!G5261</f>
        <v>Sustantiva</v>
      </c>
      <c r="H5261" s="1" t="str">
        <f>+'BD1'!H5261</f>
        <v>NA</v>
      </c>
    </row>
    <row r="5262" spans="1:8">
      <c r="A5262" s="1" t="str">
        <f>+'BD1'!A5262</f>
        <v>Central Oriental</v>
      </c>
      <c r="B5262" s="1" t="str">
        <f>+'BD1'!B5262</f>
        <v>León Cortés</v>
      </c>
      <c r="C5262" s="1" t="str">
        <f>+'BD1'!C5262</f>
        <v>Daniel Sanabria Quesada</v>
      </c>
      <c r="D5262" s="1">
        <f>+'BD1'!D5262</f>
        <v>6</v>
      </c>
      <c r="E5262" s="1" t="str">
        <f>+'BD1'!E5262</f>
        <v>Jefe</v>
      </c>
      <c r="F5262" s="1" t="str">
        <f>+'BD1'!F5262</f>
        <v>NAMA (ganadería): inclusión de datos al SisDNEA (por productor)</v>
      </c>
      <c r="G5262" s="1" t="str">
        <f>+'BD1'!G5262</f>
        <v>Sustantiva</v>
      </c>
      <c r="H5262" s="1" t="str">
        <f>+'BD1'!H5262</f>
        <v>NA</v>
      </c>
    </row>
    <row r="5263" spans="1:8">
      <c r="A5263" s="1" t="str">
        <f>+'BD1'!A5263</f>
        <v>Central Oriental</v>
      </c>
      <c r="B5263" s="1" t="str">
        <f>+'BD1'!B5263</f>
        <v>León Cortés</v>
      </c>
      <c r="C5263" s="1" t="str">
        <f>+'BD1'!C5263</f>
        <v>Daniel Sanabria Quesada</v>
      </c>
      <c r="D5263" s="1">
        <f>+'BD1'!D5263</f>
        <v>6</v>
      </c>
      <c r="E5263" s="1" t="str">
        <f>+'BD1'!E5263</f>
        <v>Jefe</v>
      </c>
      <c r="F5263" s="1" t="str">
        <f>+'BD1'!F5263</f>
        <v>NAMA (ganadería): entrega de constancia de verificación del MRV a la persona productora (por productor)</v>
      </c>
      <c r="G5263" s="1" t="str">
        <f>+'BD1'!G5263</f>
        <v>Sustantiva</v>
      </c>
      <c r="H5263" s="1" t="str">
        <f>+'BD1'!H5263</f>
        <v>NA</v>
      </c>
    </row>
    <row r="5264" spans="1:8">
      <c r="A5264" s="1" t="str">
        <f>+'BD1'!A5264</f>
        <v>Central Oriental</v>
      </c>
      <c r="B5264" s="1" t="str">
        <f>+'BD1'!B5264</f>
        <v>León Cortés</v>
      </c>
      <c r="C5264" s="1" t="str">
        <f>+'BD1'!C5264</f>
        <v>Daniel Sanabria Quesada</v>
      </c>
      <c r="D5264" s="1">
        <f>+'BD1'!D5264</f>
        <v>6</v>
      </c>
      <c r="E5264" s="1" t="str">
        <f>+'BD1'!E5264</f>
        <v>Jefe</v>
      </c>
      <c r="F5264" s="1" t="str">
        <f>+'BD1'!F5264</f>
        <v>Producción sostenible: elaboración de la herramienta Tu Modelo, en el SisDNEA (por productor)</v>
      </c>
      <c r="G5264" s="1" t="str">
        <f>+'BD1'!G5264</f>
        <v>Sustantiva</v>
      </c>
      <c r="H5264" s="1">
        <f>+'BD1'!H5264</f>
        <v>1.69417</v>
      </c>
    </row>
    <row r="5265" spans="1:8">
      <c r="A5265" s="1" t="str">
        <f>+'BD1'!A5265</f>
        <v>Central Oriental</v>
      </c>
      <c r="B5265" s="1" t="str">
        <f>+'BD1'!B5265</f>
        <v>León Cortés</v>
      </c>
      <c r="C5265" s="1" t="str">
        <f>+'BD1'!C5265</f>
        <v>Daniel Sanabria Quesada</v>
      </c>
      <c r="D5265" s="1">
        <f>+'BD1'!D5265</f>
        <v>6</v>
      </c>
      <c r="E5265" s="1" t="str">
        <f>+'BD1'!E5265</f>
        <v>Jefe</v>
      </c>
      <c r="F5265" s="1" t="str">
        <f>+'BD1'!F5265</f>
        <v>Producción sostenible: entregar certificado al productor e incluirlo en el expediente físico (por productor)</v>
      </c>
      <c r="G5265" s="1" t="str">
        <f>+'BD1'!G5265</f>
        <v>Sustantiva</v>
      </c>
      <c r="H5265" s="1">
        <f>+'BD1'!H5265</f>
        <v>1.69417</v>
      </c>
    </row>
    <row r="5266" spans="1:8">
      <c r="A5266" s="1" t="str">
        <f>+'BD1'!A5266</f>
        <v>Central Oriental</v>
      </c>
      <c r="B5266" s="1" t="str">
        <f>+'BD1'!B5266</f>
        <v>León Cortés</v>
      </c>
      <c r="C5266" s="1" t="str">
        <f>+'BD1'!C5266</f>
        <v>Daniel Sanabria Quesada</v>
      </c>
      <c r="D5266" s="1">
        <f>+'BD1'!D5266</f>
        <v>6</v>
      </c>
      <c r="E5266" s="1" t="str">
        <f>+'BD1'!E5266</f>
        <v>Jefe</v>
      </c>
      <c r="F5266" s="1" t="str">
        <f>+'BD1'!F5266</f>
        <v>RBAyP y RBAO: divulgación del programa de incentivos (por acción de divulgación)</v>
      </c>
      <c r="G5266" s="1" t="str">
        <f>+'BD1'!G5266</f>
        <v>Sustantiva</v>
      </c>
      <c r="H5266" s="1">
        <f>+'BD1'!H5266</f>
        <v>1.07</v>
      </c>
    </row>
    <row r="5267" spans="1:8">
      <c r="A5267" s="1" t="str">
        <f>+'BD1'!A5267</f>
        <v>Central Oriental</v>
      </c>
      <c r="B5267" s="1" t="str">
        <f>+'BD1'!B5267</f>
        <v>León Cortés</v>
      </c>
      <c r="C5267" s="1" t="str">
        <f>+'BD1'!C5267</f>
        <v>Daniel Sanabria Quesada</v>
      </c>
      <c r="D5267" s="1">
        <f>+'BD1'!D5267</f>
        <v>6</v>
      </c>
      <c r="E5267" s="1" t="str">
        <f>+'BD1'!E5267</f>
        <v>Jefe</v>
      </c>
      <c r="F5267" s="1" t="str">
        <f>+'BD1'!F5267</f>
        <v>RBAyP y RBAO: completar formularios para recibir incentivos económicos (por productor)</v>
      </c>
      <c r="G5267" s="1" t="str">
        <f>+'BD1'!G5267</f>
        <v>Sustantiva</v>
      </c>
      <c r="H5267" s="1">
        <f>+'BD1'!H5267</f>
        <v>2.6749999999999998</v>
      </c>
    </row>
    <row r="5268" spans="1:8">
      <c r="A5268" s="1" t="str">
        <f>+'BD1'!A5268</f>
        <v>Central Oriental</v>
      </c>
      <c r="B5268" s="1" t="str">
        <f>+'BD1'!B5268</f>
        <v>León Cortés</v>
      </c>
      <c r="C5268" s="1" t="str">
        <f>+'BD1'!C5268</f>
        <v>Daniel Sanabria Quesada</v>
      </c>
      <c r="D5268" s="1">
        <f>+'BD1'!D5268</f>
        <v>6</v>
      </c>
      <c r="E5268" s="1" t="str">
        <f>+'BD1'!E5268</f>
        <v>Jefe</v>
      </c>
      <c r="F5268" s="1" t="str">
        <f>+'BD1'!F5268</f>
        <v>RBAyP y RBAO: revisión de las solicitudes del programa de incentivos económicos (por productor)</v>
      </c>
      <c r="G5268" s="1" t="str">
        <f>+'BD1'!G5268</f>
        <v>Sustantiva</v>
      </c>
      <c r="H5268" s="1">
        <f>+'BD1'!H5268</f>
        <v>2.6749999999999998</v>
      </c>
    </row>
    <row r="5269" spans="1:8">
      <c r="A5269" s="1" t="str">
        <f>+'BD1'!A5269</f>
        <v>Central Oriental</v>
      </c>
      <c r="B5269" s="1" t="str">
        <f>+'BD1'!B5269</f>
        <v>León Cortés</v>
      </c>
      <c r="C5269" s="1" t="str">
        <f>+'BD1'!C5269</f>
        <v>Daniel Sanabria Quesada</v>
      </c>
      <c r="D5269" s="1">
        <f>+'BD1'!D5269</f>
        <v>6</v>
      </c>
      <c r="E5269" s="1" t="str">
        <f>+'BD1'!E5269</f>
        <v>Jefe</v>
      </c>
      <c r="F5269" s="1" t="str">
        <f>+'BD1'!F5269</f>
        <v>RBAyP y RBAO: visita a finca para verificación (por visita por productor)</v>
      </c>
      <c r="G5269" s="1" t="str">
        <f>+'BD1'!G5269</f>
        <v>Sustantiva</v>
      </c>
      <c r="H5269" s="1">
        <f>+'BD1'!H5269</f>
        <v>4.4583300000000001</v>
      </c>
    </row>
    <row r="5270" spans="1:8">
      <c r="A5270" s="1" t="str">
        <f>+'BD1'!A5270</f>
        <v>Central Oriental</v>
      </c>
      <c r="B5270" s="1" t="str">
        <f>+'BD1'!B5270</f>
        <v>León Cortés</v>
      </c>
      <c r="C5270" s="1" t="str">
        <f>+'BD1'!C5270</f>
        <v>Daniel Sanabria Quesada</v>
      </c>
      <c r="D5270" s="1">
        <f>+'BD1'!D5270</f>
        <v>6</v>
      </c>
      <c r="E5270" s="1" t="str">
        <f>+'BD1'!E5270</f>
        <v>Jefe</v>
      </c>
      <c r="F5270" s="1" t="str">
        <f>+'BD1'!F5270</f>
        <v>Productores ocasionales: asistencia técnica individual (por productor)</v>
      </c>
      <c r="G5270" s="1" t="str">
        <f>+'BD1'!G5270</f>
        <v>Sustantiva</v>
      </c>
      <c r="H5270" s="1">
        <f>+'BD1'!H5270</f>
        <v>3.3883299999999998</v>
      </c>
    </row>
    <row r="5271" spans="1:8">
      <c r="A5271" s="1" t="str">
        <f>+'BD1'!A5271</f>
        <v>Central Oriental</v>
      </c>
      <c r="B5271" s="1" t="str">
        <f>+'BD1'!B5271</f>
        <v>León Cortés</v>
      </c>
      <c r="C5271" s="1" t="str">
        <f>+'BD1'!C5271</f>
        <v>Daniel Sanabria Quesada</v>
      </c>
      <c r="D5271" s="1">
        <f>+'BD1'!D5271</f>
        <v>6</v>
      </c>
      <c r="E5271" s="1" t="str">
        <f>+'BD1'!E5271</f>
        <v>Jefe</v>
      </c>
      <c r="F5271" s="1" t="str">
        <f>+'BD1'!F5271</f>
        <v>Productores ocasionales: asistencia técnica grupal (por asistencia a grupo)</v>
      </c>
      <c r="G5271" s="1" t="str">
        <f>+'BD1'!G5271</f>
        <v>Sustantiva</v>
      </c>
      <c r="H5271" s="1">
        <f>+'BD1'!H5271</f>
        <v>5.35</v>
      </c>
    </row>
    <row r="5272" spans="1:8">
      <c r="A5272" s="1" t="str">
        <f>+'BD1'!A5272</f>
        <v>Central Oriental</v>
      </c>
      <c r="B5272" s="1" t="str">
        <f>+'BD1'!B5272</f>
        <v>León Cortés</v>
      </c>
      <c r="C5272" s="1" t="str">
        <f>+'BD1'!C5272</f>
        <v>Daniel Sanabria Quesada</v>
      </c>
      <c r="D5272" s="1">
        <f>+'BD1'!D5272</f>
        <v>6</v>
      </c>
      <c r="E5272" s="1" t="str">
        <f>+'BD1'!E5272</f>
        <v>Jefe</v>
      </c>
      <c r="F5272" s="1" t="str">
        <f>+'BD1'!F5272</f>
        <v>Productores ocasionales: servicios de extensión de información digitales y virtuales (por productor)</v>
      </c>
      <c r="G5272" s="1" t="str">
        <f>+'BD1'!G5272</f>
        <v>Sustantiva</v>
      </c>
      <c r="H5272" s="1">
        <f>+'BD1'!H5272</f>
        <v>1.605</v>
      </c>
    </row>
    <row r="5273" spans="1:8">
      <c r="A5273" s="1" t="str">
        <f>+'BD1'!A5273</f>
        <v>Central Oriental</v>
      </c>
      <c r="B5273" s="1" t="str">
        <f>+'BD1'!B5273</f>
        <v>León Cortés</v>
      </c>
      <c r="C5273" s="1" t="str">
        <f>+'BD1'!C5273</f>
        <v>Daniel Sanabria Quesada</v>
      </c>
      <c r="D5273" s="1">
        <f>+'BD1'!D5273</f>
        <v>6</v>
      </c>
      <c r="E5273" s="1" t="str">
        <f>+'BD1'!E5273</f>
        <v>Jefe</v>
      </c>
      <c r="F5273" s="1" t="str">
        <f>+'BD1'!F5273</f>
        <v>Proyectos financiados con fondos públicos y transferencia MAG: apoyo en la formulación de proyectos de personas productoras (acumulado efectivo por proyecto)</v>
      </c>
      <c r="G5273" s="1" t="str">
        <f>+'BD1'!G5273</f>
        <v>Sustantiva</v>
      </c>
      <c r="H5273" s="1">
        <f>+'BD1'!H5273</f>
        <v>5.35</v>
      </c>
    </row>
    <row r="5274" spans="1:8">
      <c r="A5274" s="1" t="str">
        <f>+'BD1'!A5274</f>
        <v>Central Oriental</v>
      </c>
      <c r="B5274" s="1" t="str">
        <f>+'BD1'!B5274</f>
        <v>León Cortés</v>
      </c>
      <c r="C5274" s="1" t="str">
        <f>+'BD1'!C5274</f>
        <v>Daniel Sanabria Quesada</v>
      </c>
      <c r="D5274" s="1">
        <f>+'BD1'!D5274</f>
        <v>6</v>
      </c>
      <c r="E5274" s="1" t="str">
        <f>+'BD1'!E5274</f>
        <v>Jefe</v>
      </c>
      <c r="F5274" s="1" t="str">
        <f>+'BD1'!F5274</f>
        <v>Proyectos financiados con fondos públicos y transferencia MAG: apoyo en la formulación de proyectos de organizaciones (acumulado efectivo por proyecto)</v>
      </c>
      <c r="G5274" s="1" t="str">
        <f>+'BD1'!G5274</f>
        <v>Sustantiva</v>
      </c>
      <c r="H5274" s="1">
        <f>+'BD1'!H5274</f>
        <v>12.84</v>
      </c>
    </row>
    <row r="5275" spans="1:8">
      <c r="A5275" s="1" t="str">
        <f>+'BD1'!A5275</f>
        <v>Central Oriental</v>
      </c>
      <c r="B5275" s="1" t="str">
        <f>+'BD1'!B5275</f>
        <v>León Cortés</v>
      </c>
      <c r="C5275" s="1" t="str">
        <f>+'BD1'!C5275</f>
        <v>Daniel Sanabria Quesada</v>
      </c>
      <c r="D5275" s="1">
        <f>+'BD1'!D5275</f>
        <v>6</v>
      </c>
      <c r="E5275" s="1" t="str">
        <f>+'BD1'!E5275</f>
        <v>Jefe</v>
      </c>
      <c r="F5275" s="1" t="str">
        <f>+'BD1'!F5275</f>
        <v>Proyectos financiados con fondos públicos: seguimiento técnico (por visita a proyecto)</v>
      </c>
      <c r="G5275" s="1" t="str">
        <f>+'BD1'!G5275</f>
        <v>Sustantiva</v>
      </c>
      <c r="H5275" s="1">
        <f>+'BD1'!H5275</f>
        <v>5.35</v>
      </c>
    </row>
    <row r="5276" spans="1:8">
      <c r="A5276" s="1" t="str">
        <f>+'BD1'!A5276</f>
        <v>Central Oriental</v>
      </c>
      <c r="B5276" s="1" t="str">
        <f>+'BD1'!B5276</f>
        <v>León Cortés</v>
      </c>
      <c r="C5276" s="1" t="str">
        <f>+'BD1'!C5276</f>
        <v>Daniel Sanabria Quesada</v>
      </c>
      <c r="D5276" s="1">
        <f>+'BD1'!D5276</f>
        <v>6</v>
      </c>
      <c r="E5276" s="1" t="str">
        <f>+'BD1'!E5276</f>
        <v>Jefe</v>
      </c>
      <c r="F5276" s="1" t="str">
        <f>+'BD1'!F5276</f>
        <v>Elaboración de informes trimestrales, semestrales y anuales PAO (por informe)</v>
      </c>
      <c r="G5276" s="1" t="str">
        <f>+'BD1'!G5276</f>
        <v>Administrativa</v>
      </c>
      <c r="H5276" s="1">
        <f>+'BD1'!H5276</f>
        <v>12.84</v>
      </c>
    </row>
    <row r="5277" spans="1:8">
      <c r="A5277" s="1" t="str">
        <f>+'BD1'!A5277</f>
        <v>Central Oriental</v>
      </c>
      <c r="B5277" s="1" t="str">
        <f>+'BD1'!B5277</f>
        <v>León Cortés</v>
      </c>
      <c r="C5277" s="1" t="str">
        <f>+'BD1'!C5277</f>
        <v>Daniel Sanabria Quesada</v>
      </c>
      <c r="D5277" s="1">
        <f>+'BD1'!D5277</f>
        <v>6</v>
      </c>
      <c r="E5277" s="1" t="str">
        <f>+'BD1'!E5277</f>
        <v>Jefe</v>
      </c>
      <c r="F5277" s="1" t="str">
        <f>+'BD1'!F5277</f>
        <v>Seguimiento a los PAO de los funcionarios a su cargo (por funcionario)</v>
      </c>
      <c r="G5277" s="1" t="str">
        <f>+'BD1'!G5277</f>
        <v>Administrativa</v>
      </c>
      <c r="H5277" s="1">
        <f>+'BD1'!H5277</f>
        <v>5.35</v>
      </c>
    </row>
    <row r="5278" spans="1:8">
      <c r="A5278" s="1" t="str">
        <f>+'BD1'!A5278</f>
        <v>Central Oriental</v>
      </c>
      <c r="B5278" s="1" t="str">
        <f>+'BD1'!B5278</f>
        <v>León Cortés</v>
      </c>
      <c r="C5278" s="1" t="str">
        <f>+'BD1'!C5278</f>
        <v>Daniel Sanabria Quesada</v>
      </c>
      <c r="D5278" s="1">
        <f>+'BD1'!D5278</f>
        <v>6</v>
      </c>
      <c r="E5278" s="1" t="str">
        <f>+'BD1'!E5278</f>
        <v>Jefe</v>
      </c>
      <c r="F5278" s="1" t="str">
        <f>+'BD1'!F5278</f>
        <v>Inscripción y actualización de PYMPA (por productor)</v>
      </c>
      <c r="G5278" s="1" t="str">
        <f>+'BD1'!G5278</f>
        <v>Sustantiva</v>
      </c>
      <c r="H5278" s="1">
        <f>+'BD1'!H5278</f>
        <v>0.59443999999999997</v>
      </c>
    </row>
    <row r="5279" spans="1:8">
      <c r="A5279" s="1" t="str">
        <f>+'BD1'!A5279</f>
        <v>Central Oriental</v>
      </c>
      <c r="B5279" s="1" t="str">
        <f>+'BD1'!B5279</f>
        <v>León Cortés</v>
      </c>
      <c r="C5279" s="1" t="str">
        <f>+'BD1'!C5279</f>
        <v>Daniel Sanabria Quesada</v>
      </c>
      <c r="D5279" s="1">
        <f>+'BD1'!D5279</f>
        <v>6</v>
      </c>
      <c r="E5279" s="1" t="str">
        <f>+'BD1'!E5279</f>
        <v>Jefe</v>
      </c>
      <c r="F5279" s="1" t="str">
        <f>+'BD1'!F5279</f>
        <v>Certificaciones para la Declaración de Bienes Inmuebles ante las municipalidades (por trámite)</v>
      </c>
      <c r="G5279" s="1" t="str">
        <f>+'BD1'!G5279</f>
        <v>Sustantiva</v>
      </c>
      <c r="H5279" s="1" t="str">
        <f>+'BD1'!H5279</f>
        <v>NA</v>
      </c>
    </row>
    <row r="5280" spans="1:8">
      <c r="A5280" s="1" t="str">
        <f>+'BD1'!A5280</f>
        <v>Central Oriental</v>
      </c>
      <c r="B5280" s="1" t="str">
        <f>+'BD1'!B5280</f>
        <v>León Cortés</v>
      </c>
      <c r="C5280" s="1" t="str">
        <f>+'BD1'!C5280</f>
        <v>Daniel Sanabria Quesada</v>
      </c>
      <c r="D5280" s="1">
        <f>+'BD1'!D5280</f>
        <v>6</v>
      </c>
      <c r="E5280" s="1" t="str">
        <f>+'BD1'!E5280</f>
        <v>Jefe</v>
      </c>
      <c r="F5280" s="1" t="str">
        <f>+'BD1'!F5280</f>
        <v>Participación en reuniones EREA (por reunión)</v>
      </c>
      <c r="G5280" s="1" t="str">
        <f>+'BD1'!G5280</f>
        <v>Administrativa</v>
      </c>
      <c r="H5280" s="1">
        <f>+'BD1'!H5280</f>
        <v>4.6366699999999996</v>
      </c>
    </row>
    <row r="5281" spans="1:8">
      <c r="A5281" s="1" t="str">
        <f>+'BD1'!A5281</f>
        <v>Central Oriental</v>
      </c>
      <c r="B5281" s="1" t="str">
        <f>+'BD1'!B5281</f>
        <v>León Cortés</v>
      </c>
      <c r="C5281" s="1" t="str">
        <f>+'BD1'!C5281</f>
        <v>Daniel Sanabria Quesada</v>
      </c>
      <c r="D5281" s="1">
        <f>+'BD1'!D5281</f>
        <v>6</v>
      </c>
      <c r="E5281" s="1" t="str">
        <f>+'BD1'!E5281</f>
        <v>Jefe</v>
      </c>
      <c r="F5281" s="1" t="str">
        <f>+'BD1'!F5281</f>
        <v>Participación en grupos técnicos o comisiones (por reunión)</v>
      </c>
      <c r="G5281" s="1" t="str">
        <f>+'BD1'!G5281</f>
        <v>Sustantiva</v>
      </c>
      <c r="H5281" s="1">
        <f>+'BD1'!H5281</f>
        <v>4.28</v>
      </c>
    </row>
    <row r="5282" spans="1:8">
      <c r="A5282" s="1" t="str">
        <f>+'BD1'!A5282</f>
        <v>Central Oriental</v>
      </c>
      <c r="B5282" s="1" t="str">
        <f>+'BD1'!B5282</f>
        <v>León Cortés</v>
      </c>
      <c r="C5282" s="1" t="str">
        <f>+'BD1'!C5282</f>
        <v>Daniel Sanabria Quesada</v>
      </c>
      <c r="D5282" s="1">
        <f>+'BD1'!D5282</f>
        <v>6</v>
      </c>
      <c r="E5282" s="1" t="str">
        <f>+'BD1'!E5282</f>
        <v>Jefe</v>
      </c>
      <c r="F5282" s="1" t="str">
        <f>+'BD1'!F5282</f>
        <v>Participación en capacitaciones técnicas (por capacitación)</v>
      </c>
      <c r="G5282" s="1" t="str">
        <f>+'BD1'!G5282</f>
        <v>Administrativa</v>
      </c>
      <c r="H5282" s="1">
        <f>+'BD1'!H5282</f>
        <v>4.28</v>
      </c>
    </row>
    <row r="5283" spans="1:8">
      <c r="A5283" s="1" t="str">
        <f>+'BD1'!A5283</f>
        <v>Central Oriental</v>
      </c>
      <c r="B5283" s="1" t="str">
        <f>+'BD1'!B5283</f>
        <v>León Cortés</v>
      </c>
      <c r="C5283" s="1" t="str">
        <f>+'BD1'!C5283</f>
        <v>Daniel Sanabria Quesada</v>
      </c>
      <c r="D5283" s="1">
        <f>+'BD1'!D5283</f>
        <v>6</v>
      </c>
      <c r="E5283" s="1" t="str">
        <f>+'BD1'!E5283</f>
        <v>Jefe</v>
      </c>
      <c r="F5283" s="1" t="str">
        <f>+'BD1'!F5283</f>
        <v xml:space="preserve">Participación en charlas y sesiones técnicas, de trabajo y de actualización de conocimiento (por evento) </v>
      </c>
      <c r="G5283" s="1" t="str">
        <f>+'BD1'!G5283</f>
        <v>Administrativa</v>
      </c>
      <c r="H5283" s="1">
        <f>+'BD1'!H5283</f>
        <v>4.28</v>
      </c>
    </row>
    <row r="5284" spans="1:8">
      <c r="A5284" s="1" t="str">
        <f>+'BD1'!A5284</f>
        <v>Central Oriental</v>
      </c>
      <c r="B5284" s="1" t="str">
        <f>+'BD1'!B5284</f>
        <v>León Cortés</v>
      </c>
      <c r="C5284" s="1" t="str">
        <f>+'BD1'!C5284</f>
        <v>Daniel Sanabria Quesada</v>
      </c>
      <c r="D5284" s="1">
        <f>+'BD1'!D5284</f>
        <v>6</v>
      </c>
      <c r="E5284" s="1" t="str">
        <f>+'BD1'!E5284</f>
        <v>Jefe</v>
      </c>
      <c r="F5284" s="1" t="str">
        <f>+'BD1'!F5284</f>
        <v>Aplicación de censos y apoyo en sondeo de precios de insumos agropecuarios (por censo o sondeo)</v>
      </c>
      <c r="G5284" s="1" t="str">
        <f>+'BD1'!G5284</f>
        <v>Sustantiva</v>
      </c>
      <c r="H5284" s="1" t="str">
        <f>+'BD1'!H5284</f>
        <v>NA</v>
      </c>
    </row>
    <row r="5285" spans="1:8">
      <c r="A5285" s="1" t="str">
        <f>+'BD1'!A5285</f>
        <v>Central Oriental</v>
      </c>
      <c r="B5285" s="1" t="str">
        <f>+'BD1'!B5285</f>
        <v>León Cortés</v>
      </c>
      <c r="C5285" s="1" t="str">
        <f>+'BD1'!C5285</f>
        <v>Daniel Sanabria Quesada</v>
      </c>
      <c r="D5285" s="1">
        <f>+'BD1'!D5285</f>
        <v>6</v>
      </c>
      <c r="E5285" s="1" t="str">
        <f>+'BD1'!E5285</f>
        <v>Jefe</v>
      </c>
      <c r="F5285" s="1" t="str">
        <f>+'BD1'!F5285</f>
        <v>Coordinación de acciones entre dependencias del MAG (por acción de cordinación)</v>
      </c>
      <c r="G5285" s="1" t="str">
        <f>+'BD1'!G5285</f>
        <v>Administrativa</v>
      </c>
      <c r="H5285" s="1">
        <f>+'BD1'!H5285</f>
        <v>0.62417</v>
      </c>
    </row>
    <row r="5286" spans="1:8">
      <c r="A5286" s="1" t="str">
        <f>+'BD1'!A5286</f>
        <v>Central Oriental</v>
      </c>
      <c r="B5286" s="1" t="str">
        <f>+'BD1'!B5286</f>
        <v>León Cortés</v>
      </c>
      <c r="C5286" s="1" t="str">
        <f>+'BD1'!C5286</f>
        <v>Daniel Sanabria Quesada</v>
      </c>
      <c r="D5286" s="1">
        <f>+'BD1'!D5286</f>
        <v>6</v>
      </c>
      <c r="E5286" s="1" t="str">
        <f>+'BD1'!E5286</f>
        <v>Jefe</v>
      </c>
      <c r="F5286" s="1" t="str">
        <f>+'BD1'!F5286</f>
        <v>Otorgamiento de permisos para quemas agropecuarias (por trámite)</v>
      </c>
      <c r="G5286" s="1" t="str">
        <f>+'BD1'!G5286</f>
        <v>Sustantiva</v>
      </c>
      <c r="H5286" s="1" t="str">
        <f>+'BD1'!H5286</f>
        <v>NA</v>
      </c>
    </row>
    <row r="5287" spans="1:8">
      <c r="A5287" s="1" t="str">
        <f>+'BD1'!A5287</f>
        <v>Central Oriental</v>
      </c>
      <c r="B5287" s="1" t="str">
        <f>+'BD1'!B5287</f>
        <v>León Cortés</v>
      </c>
      <c r="C5287" s="1" t="str">
        <f>+'BD1'!C5287</f>
        <v>Daniel Sanabria Quesada</v>
      </c>
      <c r="D5287" s="1">
        <f>+'BD1'!D5287</f>
        <v>6</v>
      </c>
      <c r="E5287" s="1" t="str">
        <f>+'BD1'!E5287</f>
        <v>Jefe</v>
      </c>
      <c r="F5287" s="1" t="str">
        <f>+'BD1'!F5287</f>
        <v>Elaboración de Autoevaluación en Control Interno (acumulado efectivo por aplicación de la autoevaluación)</v>
      </c>
      <c r="G5287" s="1" t="str">
        <f>+'BD1'!G5287</f>
        <v>Administrativa</v>
      </c>
      <c r="H5287" s="1">
        <f>+'BD1'!H5287</f>
        <v>5.35</v>
      </c>
    </row>
    <row r="5288" spans="1:8">
      <c r="A5288" s="1" t="str">
        <f>+'BD1'!A5288</f>
        <v>Central Oriental</v>
      </c>
      <c r="B5288" s="1" t="str">
        <f>+'BD1'!B5288</f>
        <v>León Cortés</v>
      </c>
      <c r="C5288" s="1" t="str">
        <f>+'BD1'!C5288</f>
        <v>Daniel Sanabria Quesada</v>
      </c>
      <c r="D5288" s="1">
        <f>+'BD1'!D5288</f>
        <v>6</v>
      </c>
      <c r="E5288" s="1" t="str">
        <f>+'BD1'!E5288</f>
        <v>Jefe</v>
      </c>
      <c r="F5288" s="1" t="str">
        <f>+'BD1'!F5288</f>
        <v>Determinación y evaluación de riesgos en SEVRIMAG (acumulado efectivo por aplicación del SEVRIMAG)</v>
      </c>
      <c r="G5288" s="1" t="str">
        <f>+'BD1'!G5288</f>
        <v>Administrativa</v>
      </c>
      <c r="H5288" s="1">
        <f>+'BD1'!H5288</f>
        <v>5.35</v>
      </c>
    </row>
    <row r="5289" spans="1:8">
      <c r="A5289" s="1" t="str">
        <f>+'BD1'!A5289</f>
        <v>Central Oriental</v>
      </c>
      <c r="B5289" s="1" t="str">
        <f>+'BD1'!B5289</f>
        <v>León Cortés</v>
      </c>
      <c r="C5289" s="1" t="str">
        <f>+'BD1'!C5289</f>
        <v>Daniel Sanabria Quesada</v>
      </c>
      <c r="D5289" s="1">
        <f>+'BD1'!D5289</f>
        <v>6</v>
      </c>
      <c r="E5289" s="1" t="str">
        <f>+'BD1'!E5289</f>
        <v>Jefe</v>
      </c>
      <c r="F5289" s="1" t="str">
        <f>+'BD1'!F5289</f>
        <v>Seguimiento a plan de mitigación de riesgos en SEVRIMAG (acumulado efectivo por seguimiento)</v>
      </c>
      <c r="G5289" s="1" t="str">
        <f>+'BD1'!G5289</f>
        <v>Administrativa</v>
      </c>
      <c r="H5289" s="1">
        <f>+'BD1'!H5289</f>
        <v>3.21</v>
      </c>
    </row>
    <row r="5290" spans="1:8">
      <c r="A5290" s="1" t="str">
        <f>+'BD1'!A5290</f>
        <v>Central Oriental</v>
      </c>
      <c r="B5290" s="1" t="str">
        <f>+'BD1'!B5290</f>
        <v>León Cortés</v>
      </c>
      <c r="C5290" s="1" t="str">
        <f>+'BD1'!C5290</f>
        <v>Daniel Sanabria Quesada</v>
      </c>
      <c r="D5290" s="1">
        <f>+'BD1'!D5290</f>
        <v>6</v>
      </c>
      <c r="E5290" s="1" t="str">
        <f>+'BD1'!E5290</f>
        <v>Jefe</v>
      </c>
      <c r="F5290" s="1" t="str">
        <f>+'BD1'!F5290</f>
        <v>Seguimiento a plan de mejora de la Autoevaluación en Control Interno (acumulado efectivo por seguimiento)</v>
      </c>
      <c r="G5290" s="1" t="str">
        <f>+'BD1'!G5290</f>
        <v>Administrativa</v>
      </c>
      <c r="H5290" s="1">
        <f>+'BD1'!H5290</f>
        <v>3.21</v>
      </c>
    </row>
    <row r="5291" spans="1:8">
      <c r="A5291" s="1" t="str">
        <f>+'BD1'!A5291</f>
        <v>Central Oriental</v>
      </c>
      <c r="B5291" s="1" t="str">
        <f>+'BD1'!B5291</f>
        <v>León Cortés</v>
      </c>
      <c r="C5291" s="1" t="str">
        <f>+'BD1'!C5291</f>
        <v>Daniel Sanabria Quesada</v>
      </c>
      <c r="D5291" s="1">
        <f>+'BD1'!D5291</f>
        <v>6</v>
      </c>
      <c r="E5291" s="1" t="str">
        <f>+'BD1'!E5291</f>
        <v>Jefe</v>
      </c>
      <c r="F5291" s="1" t="str">
        <f>+'BD1'!F5291</f>
        <v>Reuniones de personal AEA (por reunión)</v>
      </c>
      <c r="G5291" s="1" t="str">
        <f>+'BD1'!G5291</f>
        <v>Administrativa</v>
      </c>
      <c r="H5291" s="1">
        <f>+'BD1'!H5291</f>
        <v>3.21</v>
      </c>
    </row>
    <row r="5292" spans="1:8">
      <c r="A5292" s="1" t="str">
        <f>+'BD1'!A5292</f>
        <v>Central Oriental</v>
      </c>
      <c r="B5292" s="1" t="str">
        <f>+'BD1'!B5292</f>
        <v>León Cortés</v>
      </c>
      <c r="C5292" s="1" t="str">
        <f>+'BD1'!C5292</f>
        <v>Daniel Sanabria Quesada</v>
      </c>
      <c r="D5292" s="1">
        <f>+'BD1'!D5292</f>
        <v>6</v>
      </c>
      <c r="E5292" s="1" t="str">
        <f>+'BD1'!E5292</f>
        <v>Jefe</v>
      </c>
      <c r="F5292" s="1" t="str">
        <f>+'BD1'!F5292</f>
        <v>Actualización del sistema de gestión documental y archivo (tiempo efectivo por día)</v>
      </c>
      <c r="G5292" s="1" t="str">
        <f>+'BD1'!G5292</f>
        <v>Administrativa</v>
      </c>
      <c r="H5292" s="1">
        <f>+'BD1'!H5292</f>
        <v>0.59443999999999997</v>
      </c>
    </row>
    <row r="5293" spans="1:8">
      <c r="A5293" s="1" t="str">
        <f>+'BD1'!A5293</f>
        <v>Central Oriental</v>
      </c>
      <c r="B5293" s="1" t="str">
        <f>+'BD1'!B5293</f>
        <v>León Cortés</v>
      </c>
      <c r="C5293" s="1" t="str">
        <f>+'BD1'!C5293</f>
        <v>Daniel Sanabria Quesada</v>
      </c>
      <c r="D5293" s="1">
        <f>+'BD1'!D5293</f>
        <v>6</v>
      </c>
      <c r="E5293" s="1" t="str">
        <f>+'BD1'!E5293</f>
        <v>Jefe</v>
      </c>
      <c r="F5293" s="1" t="str">
        <f>+'BD1'!F5293</f>
        <v>Actualización del sistema SisDNEA (por productor)</v>
      </c>
      <c r="G5293" s="1" t="str">
        <f>+'BD1'!G5293</f>
        <v>Administrativa</v>
      </c>
      <c r="H5293" s="1">
        <f>+'BD1'!H5293</f>
        <v>2.6749999999999998</v>
      </c>
    </row>
    <row r="5294" spans="1:8">
      <c r="A5294" s="1" t="str">
        <f>+'BD1'!A5294</f>
        <v>Central Oriental</v>
      </c>
      <c r="B5294" s="1" t="str">
        <f>+'BD1'!B5294</f>
        <v>León Cortés</v>
      </c>
      <c r="C5294" s="1" t="str">
        <f>+'BD1'!C5294</f>
        <v>Daniel Sanabria Quesada</v>
      </c>
      <c r="D5294" s="1">
        <f>+'BD1'!D5294</f>
        <v>6</v>
      </c>
      <c r="E5294" s="1" t="str">
        <f>+'BD1'!E5294</f>
        <v>Jefe</v>
      </c>
      <c r="F5294" s="1" t="str">
        <f>+'BD1'!F5294</f>
        <v>Seguimiento semestral de la determinación de expectativas (por seguimiento)</v>
      </c>
      <c r="G5294" s="1" t="str">
        <f>+'BD1'!G5294</f>
        <v>Administrativa</v>
      </c>
      <c r="H5294" s="1">
        <f>+'BD1'!H5294</f>
        <v>5.35</v>
      </c>
    </row>
    <row r="5295" spans="1:8">
      <c r="A5295" s="1" t="str">
        <f>+'BD1'!A5295</f>
        <v>Central Oriental</v>
      </c>
      <c r="B5295" s="1" t="str">
        <f>+'BD1'!B5295</f>
        <v>León Cortés</v>
      </c>
      <c r="C5295" s="1" t="str">
        <f>+'BD1'!C5295</f>
        <v>Daniel Sanabria Quesada</v>
      </c>
      <c r="D5295" s="1">
        <f>+'BD1'!D5295</f>
        <v>6</v>
      </c>
      <c r="E5295" s="1" t="str">
        <f>+'BD1'!E5295</f>
        <v>Jefe</v>
      </c>
      <c r="F5295" s="1" t="str">
        <f>+'BD1'!F5295</f>
        <v>Elaboración de la evaluación del desempeño (por reunión)</v>
      </c>
      <c r="G5295" s="1" t="str">
        <f>+'BD1'!G5295</f>
        <v>Administrativa</v>
      </c>
      <c r="H5295" s="1">
        <f>+'BD1'!H5295</f>
        <v>5.35</v>
      </c>
    </row>
    <row r="5296" spans="1:8">
      <c r="A5296" s="1" t="str">
        <f>+'BD1'!A5296</f>
        <v>Central Oriental</v>
      </c>
      <c r="B5296" s="1" t="str">
        <f>+'BD1'!B5296</f>
        <v>León Cortés</v>
      </c>
      <c r="C5296" s="1" t="str">
        <f>+'BD1'!C5296</f>
        <v>Daniel Sanabria Quesada</v>
      </c>
      <c r="D5296" s="1">
        <f>+'BD1'!D5296</f>
        <v>6</v>
      </c>
      <c r="E5296" s="1" t="str">
        <f>+'BD1'!E5296</f>
        <v>Jefe</v>
      </c>
      <c r="F5296" s="1" t="str">
        <f>+'BD1'!F5296</f>
        <v>Elaboración de inventarios de equipos, materiales e insumos (tiempo efectivo por día)</v>
      </c>
      <c r="G5296" s="1" t="str">
        <f>+'BD1'!G5296</f>
        <v>Administrativa</v>
      </c>
      <c r="H5296" s="1">
        <f>+'BD1'!H5296</f>
        <v>3.21</v>
      </c>
    </row>
    <row r="5297" spans="1:8">
      <c r="A5297" s="1" t="str">
        <f>+'BD1'!A5297</f>
        <v>Central Oriental</v>
      </c>
      <c r="B5297" s="1" t="str">
        <f>+'BD1'!B5297</f>
        <v>León Cortés</v>
      </c>
      <c r="C5297" s="1" t="str">
        <f>+'BD1'!C5297</f>
        <v>Daniel Sanabria Quesada</v>
      </c>
      <c r="D5297" s="1">
        <f>+'BD1'!D5297</f>
        <v>6</v>
      </c>
      <c r="E5297" s="1" t="str">
        <f>+'BD1'!E5297</f>
        <v>Jefe</v>
      </c>
      <c r="F5297" s="1" t="str">
        <f>+'BD1'!F5297</f>
        <v>Atención de emergencias</v>
      </c>
      <c r="G5297" s="1" t="str">
        <f>+'BD1'!G5297</f>
        <v>Sustantiva</v>
      </c>
      <c r="H5297" s="1" t="str">
        <f>+'BD1'!H5297</f>
        <v>NA</v>
      </c>
    </row>
    <row r="5298" spans="1:8">
      <c r="A5298" s="1" t="str">
        <f>+'BD1'!A5298</f>
        <v>Central Oriental</v>
      </c>
      <c r="B5298" s="1" t="str">
        <f>+'BD1'!B5298</f>
        <v>León Cortés</v>
      </c>
      <c r="C5298" s="1" t="str">
        <f>+'BD1'!C5298</f>
        <v>Daniel Sanabria Quesada</v>
      </c>
      <c r="D5298" s="1">
        <f>+'BD1'!D5298</f>
        <v>6</v>
      </c>
      <c r="E5298" s="1" t="str">
        <f>+'BD1'!E5298</f>
        <v>Jefe</v>
      </c>
      <c r="F5298" s="1" t="str">
        <f>+'BD1'!F5298</f>
        <v>Trazabilidad-visita a finca (por productor)</v>
      </c>
      <c r="G5298" s="1" t="str">
        <f>+'BD1'!G5298</f>
        <v>Sustantiva</v>
      </c>
      <c r="H5298" s="1">
        <f>+'BD1'!H5298</f>
        <v>4.4583300000000001</v>
      </c>
    </row>
    <row r="5299" spans="1:8">
      <c r="A5299" s="1" t="str">
        <f>+'BD1'!A5299</f>
        <v>Central Oriental</v>
      </c>
      <c r="B5299" s="1" t="str">
        <f>+'BD1'!B5299</f>
        <v>León Cortés</v>
      </c>
      <c r="C5299" s="1" t="str">
        <f>+'BD1'!C5299</f>
        <v>Daniel Sanabria Quesada</v>
      </c>
      <c r="D5299" s="1">
        <f>+'BD1'!D5299</f>
        <v>6</v>
      </c>
      <c r="E5299" s="1" t="str">
        <f>+'BD1'!E5299</f>
        <v>Jefe</v>
      </c>
      <c r="F5299" s="1" t="str">
        <f>+'BD1'!F5299</f>
        <v>Trazabilidad-inclusión en sistema TrazarAgro (por productor)</v>
      </c>
      <c r="G5299" s="1" t="str">
        <f>+'BD1'!G5299</f>
        <v>Sustantiva</v>
      </c>
      <c r="H5299" s="1">
        <f>+'BD1'!H5299</f>
        <v>2.31833</v>
      </c>
    </row>
    <row r="5300" spans="1:8">
      <c r="A5300" s="1" t="str">
        <f>+'BD1'!A5300</f>
        <v>Central Oriental</v>
      </c>
      <c r="B5300" s="1" t="str">
        <f>+'BD1'!B5300</f>
        <v>León Cortés</v>
      </c>
      <c r="C5300" s="1" t="str">
        <f>+'BD1'!C5300</f>
        <v>Daniel Sanabria Quesada</v>
      </c>
      <c r="D5300" s="1">
        <f>+'BD1'!D5300</f>
        <v>6</v>
      </c>
      <c r="E5300" s="1" t="str">
        <f>+'BD1'!E5300</f>
        <v>Jefe</v>
      </c>
      <c r="F5300" s="1" t="str">
        <f>+'BD1'!F5300</f>
        <v>Atención al gusano barrenador (por productor)</v>
      </c>
      <c r="G5300" s="1" t="str">
        <f>+'BD1'!G5300</f>
        <v>Sustantiva</v>
      </c>
      <c r="H5300" s="1">
        <f>+'BD1'!H5300</f>
        <v>2.6749999999999998</v>
      </c>
    </row>
    <row r="5301" spans="1:8">
      <c r="A5301" s="1" t="str">
        <f>+'BD1'!A5301</f>
        <v>Central Oriental</v>
      </c>
      <c r="B5301" s="1" t="str">
        <f>+'BD1'!B5301</f>
        <v>León Cortés</v>
      </c>
      <c r="C5301" s="1" t="str">
        <f>+'BD1'!C5301</f>
        <v>Daniel Sanabria Quesada</v>
      </c>
      <c r="D5301" s="1">
        <f>+'BD1'!D5301</f>
        <v>6</v>
      </c>
      <c r="E5301" s="1" t="str">
        <f>+'BD1'!E5301</f>
        <v>Jefe</v>
      </c>
      <c r="F5301" s="1" t="str">
        <f>+'BD1'!F5301</f>
        <v>Atención en oficina (por usuario)</v>
      </c>
      <c r="G5301" s="1" t="str">
        <f>+'BD1'!G5301</f>
        <v>Sustantiva</v>
      </c>
      <c r="H5301" s="1">
        <f>+'BD1'!H5301</f>
        <v>0.74306000000000005</v>
      </c>
    </row>
    <row r="5302" spans="1:8">
      <c r="A5302" s="1" t="str">
        <f>+'BD1'!A5302</f>
        <v>Central Oriental</v>
      </c>
      <c r="B5302" s="1" t="str">
        <f>+'BD1'!B5302</f>
        <v>León Cortés</v>
      </c>
      <c r="C5302" s="1" t="str">
        <f>+'BD1'!C5302</f>
        <v>Daniel Sanabria Quesada</v>
      </c>
      <c r="D5302" s="1">
        <f>+'BD1'!D5302</f>
        <v>6</v>
      </c>
      <c r="E5302" s="1" t="str">
        <f>+'BD1'!E5302</f>
        <v>Jefe</v>
      </c>
      <c r="F5302" s="1" t="str">
        <f>+'BD1'!F5302</f>
        <v>Búsqueda de nuevos productores (por productor)</v>
      </c>
      <c r="G5302" s="1" t="str">
        <f>+'BD1'!G5302</f>
        <v>Sustantiva</v>
      </c>
      <c r="H5302" s="1" t="str">
        <f>+'BD1'!H5302</f>
        <v>NA</v>
      </c>
    </row>
    <row r="5303" spans="1:8">
      <c r="A5303" s="1" t="str">
        <f>+'BD1'!A5303</f>
        <v>Central Oriental</v>
      </c>
      <c r="B5303" s="1" t="str">
        <f>+'BD1'!B5303</f>
        <v>León Cortés</v>
      </c>
      <c r="C5303" s="1" t="str">
        <f>+'BD1'!C5303</f>
        <v>Paula Francini Bermúdez Granados</v>
      </c>
      <c r="D5303" s="1">
        <f>+'BD1'!D5303</f>
        <v>0.5</v>
      </c>
      <c r="E5303" s="1" t="str">
        <f>+'BD1'!E5303</f>
        <v>Técnico</v>
      </c>
      <c r="F5303" s="1" t="str">
        <f>+'BD1'!F5303</f>
        <v>Elaboración del diagnóstico y plan de finca de manejo a personas productoras (por productor)</v>
      </c>
      <c r="G5303" s="1" t="str">
        <f>+'BD1'!G5303</f>
        <v>Sustantiva</v>
      </c>
      <c r="H5303" s="1">
        <f>+'BD1'!H5303</f>
        <v>9.6300000000000008</v>
      </c>
    </row>
    <row r="5304" spans="1:8">
      <c r="A5304" s="1" t="str">
        <f>+'BD1'!A5304</f>
        <v>Central Oriental</v>
      </c>
      <c r="B5304" s="1" t="str">
        <f>+'BD1'!B5304</f>
        <v>León Cortés</v>
      </c>
      <c r="C5304" s="1" t="str">
        <f>+'BD1'!C5304</f>
        <v>Paula Francini Bermúdez Granados</v>
      </c>
      <c r="D5304" s="1">
        <f>+'BD1'!D5304</f>
        <v>0.5</v>
      </c>
      <c r="E5304" s="1" t="str">
        <f>+'BD1'!E5304</f>
        <v>Técnico</v>
      </c>
      <c r="F5304" s="1" t="str">
        <f>+'BD1'!F5304</f>
        <v>Asistencia técnica a personas productoras (individual): visitas a finca (por productor)</v>
      </c>
      <c r="G5304" s="1" t="str">
        <f>+'BD1'!G5304</f>
        <v>Sustantiva</v>
      </c>
      <c r="H5304" s="1">
        <f>+'BD1'!H5304</f>
        <v>6.42</v>
      </c>
    </row>
    <row r="5305" spans="1:8">
      <c r="A5305" s="1" t="str">
        <f>+'BD1'!A5305</f>
        <v>Central Oriental</v>
      </c>
      <c r="B5305" s="1" t="str">
        <f>+'BD1'!B5305</f>
        <v>León Cortés</v>
      </c>
      <c r="C5305" s="1" t="str">
        <f>+'BD1'!C5305</f>
        <v>Paula Francini Bermúdez Granados</v>
      </c>
      <c r="D5305" s="1">
        <f>+'BD1'!D5305</f>
        <v>0.5</v>
      </c>
      <c r="E5305" s="1" t="str">
        <f>+'BD1'!E5305</f>
        <v>Técnico</v>
      </c>
      <c r="F5305" s="1" t="str">
        <f>+'BD1'!F5305</f>
        <v>Asistencia técnica a personas productoras (individual): atenciones virtuales y digitales (por productor)</v>
      </c>
      <c r="G5305" s="1" t="str">
        <f>+'BD1'!G5305</f>
        <v>Sustantiva</v>
      </c>
      <c r="H5305" s="1">
        <f>+'BD1'!H5305</f>
        <v>3.0316700000000001</v>
      </c>
    </row>
    <row r="5306" spans="1:8">
      <c r="A5306" s="1" t="str">
        <f>+'BD1'!A5306</f>
        <v>Central Oriental</v>
      </c>
      <c r="B5306" s="1" t="str">
        <f>+'BD1'!B5306</f>
        <v>León Cortés</v>
      </c>
      <c r="C5306" s="1" t="str">
        <f>+'BD1'!C5306</f>
        <v>Paula Francini Bermúdez Granados</v>
      </c>
      <c r="D5306" s="1">
        <f>+'BD1'!D5306</f>
        <v>0.5</v>
      </c>
      <c r="E5306" s="1" t="str">
        <f>+'BD1'!E5306</f>
        <v>Técnico</v>
      </c>
      <c r="F5306" s="1" t="str">
        <f>+'BD1'!F5306</f>
        <v>Asistencia técnica a personas productoras (grupal): día de campo (por día en el evento)</v>
      </c>
      <c r="G5306" s="1" t="str">
        <f>+'BD1'!G5306</f>
        <v>Sustantiva</v>
      </c>
      <c r="H5306" s="1">
        <f>+'BD1'!H5306</f>
        <v>6.42</v>
      </c>
    </row>
    <row r="5307" spans="1:8">
      <c r="A5307" s="1" t="str">
        <f>+'BD1'!A5307</f>
        <v>Central Oriental</v>
      </c>
      <c r="B5307" s="1" t="str">
        <f>+'BD1'!B5307</f>
        <v>León Cortés</v>
      </c>
      <c r="C5307" s="1" t="str">
        <f>+'BD1'!C5307</f>
        <v>Paula Francini Bermúdez Granados</v>
      </c>
      <c r="D5307" s="1">
        <f>+'BD1'!D5307</f>
        <v>0.5</v>
      </c>
      <c r="E5307" s="1" t="str">
        <f>+'BD1'!E5307</f>
        <v>Técnico</v>
      </c>
      <c r="F5307" s="1" t="str">
        <f>+'BD1'!F5307</f>
        <v>Asistencia técnica a personas productoras (grupal): demostración de métodos (por evento, se puede acumular si la demostración tarda más de un día)</v>
      </c>
      <c r="G5307" s="1" t="str">
        <f>+'BD1'!G5307</f>
        <v>Sustantiva</v>
      </c>
      <c r="H5307" s="1">
        <f>+'BD1'!H5307</f>
        <v>6.42</v>
      </c>
    </row>
    <row r="5308" spans="1:8">
      <c r="A5308" s="1" t="str">
        <f>+'BD1'!A5308</f>
        <v>Central Oriental</v>
      </c>
      <c r="B5308" s="1" t="str">
        <f>+'BD1'!B5308</f>
        <v>León Cortés</v>
      </c>
      <c r="C5308" s="1" t="str">
        <f>+'BD1'!C5308</f>
        <v>Paula Francini Bermúdez Granados</v>
      </c>
      <c r="D5308" s="1">
        <f>+'BD1'!D5308</f>
        <v>0.5</v>
      </c>
      <c r="E5308" s="1" t="str">
        <f>+'BD1'!E5308</f>
        <v>Técnico</v>
      </c>
      <c r="F5308" s="1" t="str">
        <f>+'BD1'!F5308</f>
        <v>Asistencia técnica a personas productoras (grupal): taller (por taller)</v>
      </c>
      <c r="G5308" s="1" t="str">
        <f>+'BD1'!G5308</f>
        <v>Sustantiva</v>
      </c>
      <c r="H5308" s="1">
        <f>+'BD1'!H5308</f>
        <v>6.42</v>
      </c>
    </row>
    <row r="5309" spans="1:8">
      <c r="A5309" s="1" t="str">
        <f>+'BD1'!A5309</f>
        <v>Central Oriental</v>
      </c>
      <c r="B5309" s="1" t="str">
        <f>+'BD1'!B5309</f>
        <v>León Cortés</v>
      </c>
      <c r="C5309" s="1" t="str">
        <f>+'BD1'!C5309</f>
        <v>Paula Francini Bermúdez Granados</v>
      </c>
      <c r="D5309" s="1">
        <f>+'BD1'!D5309</f>
        <v>0.5</v>
      </c>
      <c r="E5309" s="1" t="str">
        <f>+'BD1'!E5309</f>
        <v>Técnico</v>
      </c>
      <c r="F5309" s="1" t="str">
        <f>+'BD1'!F5309</f>
        <v>Asistencia técnica a personas productoras (grupal): charlas (por día en el evento)</v>
      </c>
      <c r="G5309" s="1" t="str">
        <f>+'BD1'!G5309</f>
        <v>Sustantiva</v>
      </c>
      <c r="H5309" s="1">
        <f>+'BD1'!H5309</f>
        <v>6.42</v>
      </c>
    </row>
    <row r="5310" spans="1:8">
      <c r="A5310" s="1" t="str">
        <f>+'BD1'!A5310</f>
        <v>Central Oriental</v>
      </c>
      <c r="B5310" s="1" t="str">
        <f>+'BD1'!B5310</f>
        <v>León Cortés</v>
      </c>
      <c r="C5310" s="1" t="str">
        <f>+'BD1'!C5310</f>
        <v>Paula Francini Bermúdez Granados</v>
      </c>
      <c r="D5310" s="1">
        <f>+'BD1'!D5310</f>
        <v>0.5</v>
      </c>
      <c r="E5310" s="1" t="str">
        <f>+'BD1'!E5310</f>
        <v>Técnico</v>
      </c>
      <c r="F5310" s="1" t="str">
        <f>+'BD1'!F5310</f>
        <v>Gestión en capacitaciones con instituciones públicas o privadas (solo gestión de coordinación por evento de capacitación)</v>
      </c>
      <c r="G5310" s="1" t="str">
        <f>+'BD1'!G5310</f>
        <v>Administrativa</v>
      </c>
      <c r="H5310" s="1">
        <f>+'BD1'!H5310</f>
        <v>9.6300000000000008</v>
      </c>
    </row>
    <row r="5311" spans="1:8">
      <c r="A5311" s="1" t="str">
        <f>+'BD1'!A5311</f>
        <v>Central Oriental</v>
      </c>
      <c r="B5311" s="1" t="str">
        <f>+'BD1'!B5311</f>
        <v>León Cortés</v>
      </c>
      <c r="C5311" s="1" t="str">
        <f>+'BD1'!C5311</f>
        <v>Paula Francini Bermúdez Granados</v>
      </c>
      <c r="D5311" s="1">
        <f>+'BD1'!D5311</f>
        <v>0.5</v>
      </c>
      <c r="E5311" s="1" t="str">
        <f>+'BD1'!E5311</f>
        <v>Técnico</v>
      </c>
      <c r="F5311" s="1" t="str">
        <f>+'BD1'!F5311</f>
        <v>Aplicación de la herramienta de medición del nivel de gestión empresarial y organizacional (por organización)</v>
      </c>
      <c r="G5311" s="1" t="str">
        <f>+'BD1'!G5311</f>
        <v>Sustantiva</v>
      </c>
      <c r="H5311" s="1" t="str">
        <f>+'BD1'!H5311</f>
        <v>NA</v>
      </c>
    </row>
    <row r="5312" spans="1:8">
      <c r="A5312" s="1" t="str">
        <f>+'BD1'!A5312</f>
        <v>Central Oriental</v>
      </c>
      <c r="B5312" s="1" t="str">
        <f>+'BD1'!B5312</f>
        <v>León Cortés</v>
      </c>
      <c r="C5312" s="1" t="str">
        <f>+'BD1'!C5312</f>
        <v>Paula Francini Bermúdez Granados</v>
      </c>
      <c r="D5312" s="1">
        <f>+'BD1'!D5312</f>
        <v>0.5</v>
      </c>
      <c r="E5312" s="1" t="str">
        <f>+'BD1'!E5312</f>
        <v>Técnico</v>
      </c>
      <c r="F5312" s="1" t="str">
        <f>+'BD1'!F5312</f>
        <v>Elaboración y ejecución del plan de trabajo (por organización)</v>
      </c>
      <c r="G5312" s="1" t="str">
        <f>+'BD1'!G5312</f>
        <v>Sustantiva</v>
      </c>
      <c r="H5312" s="1" t="str">
        <f>+'BD1'!H5312</f>
        <v>NA</v>
      </c>
    </row>
    <row r="5313" spans="1:8">
      <c r="A5313" s="1" t="str">
        <f>+'BD1'!A5313</f>
        <v>Central Oriental</v>
      </c>
      <c r="B5313" s="1" t="str">
        <f>+'BD1'!B5313</f>
        <v>León Cortés</v>
      </c>
      <c r="C5313" s="1" t="str">
        <f>+'BD1'!C5313</f>
        <v>Paula Francini Bermúdez Granados</v>
      </c>
      <c r="D5313" s="1">
        <f>+'BD1'!D5313</f>
        <v>0.5</v>
      </c>
      <c r="E5313" s="1" t="str">
        <f>+'BD1'!E5313</f>
        <v>Técnico</v>
      </c>
      <c r="F5313" s="1" t="str">
        <f>+'BD1'!F5313</f>
        <v>Visitas de seguimiento al plan de trabajo (por visita por organización)</v>
      </c>
      <c r="G5313" s="1" t="str">
        <f>+'BD1'!G5313</f>
        <v>Sustantiva</v>
      </c>
      <c r="H5313" s="1" t="str">
        <f>+'BD1'!H5313</f>
        <v>NA</v>
      </c>
    </row>
    <row r="5314" spans="1:8">
      <c r="A5314" s="1" t="str">
        <f>+'BD1'!A5314</f>
        <v>Central Oriental</v>
      </c>
      <c r="B5314" s="1" t="str">
        <f>+'BD1'!B5314</f>
        <v>León Cortés</v>
      </c>
      <c r="C5314" s="1" t="str">
        <f>+'BD1'!C5314</f>
        <v>Paula Francini Bermúdez Granados</v>
      </c>
      <c r="D5314" s="1">
        <f>+'BD1'!D5314</f>
        <v>0.5</v>
      </c>
      <c r="E5314" s="1" t="str">
        <f>+'BD1'!E5314</f>
        <v>Técnico</v>
      </c>
      <c r="F5314" s="1" t="str">
        <f>+'BD1'!F5314</f>
        <v>Reporte del plan de trabajo anual (por reporte por organización)</v>
      </c>
      <c r="G5314" s="1" t="str">
        <f>+'BD1'!G5314</f>
        <v>Sustantiva</v>
      </c>
      <c r="H5314" s="1" t="str">
        <f>+'BD1'!H5314</f>
        <v>NA</v>
      </c>
    </row>
    <row r="5315" spans="1:8">
      <c r="A5315" s="1" t="str">
        <f>+'BD1'!A5315</f>
        <v>Central Oriental</v>
      </c>
      <c r="B5315" s="1" t="str">
        <f>+'BD1'!B5315</f>
        <v>León Cortés</v>
      </c>
      <c r="C5315" s="1" t="str">
        <f>+'BD1'!C5315</f>
        <v>Paula Francini Bermúdez Granados</v>
      </c>
      <c r="D5315" s="1">
        <f>+'BD1'!D5315</f>
        <v>0.5</v>
      </c>
      <c r="E5315" s="1" t="str">
        <f>+'BD1'!E5315</f>
        <v>Técnico</v>
      </c>
      <c r="F5315" s="1" t="str">
        <f>+'BD1'!F5315</f>
        <v>NAMA (café): muestreo y toma de datos en finca (por productor)</v>
      </c>
      <c r="G5315" s="1" t="str">
        <f>+'BD1'!G5315</f>
        <v>Sustantiva</v>
      </c>
      <c r="H5315" s="1">
        <f>+'BD1'!H5315</f>
        <v>6.42</v>
      </c>
    </row>
    <row r="5316" spans="1:8">
      <c r="A5316" s="1" t="str">
        <f>+'BD1'!A5316</f>
        <v>Central Oriental</v>
      </c>
      <c r="B5316" s="1" t="str">
        <f>+'BD1'!B5316</f>
        <v>León Cortés</v>
      </c>
      <c r="C5316" s="1" t="str">
        <f>+'BD1'!C5316</f>
        <v>Paula Francini Bermúdez Granados</v>
      </c>
      <c r="D5316" s="1">
        <f>+'BD1'!D5316</f>
        <v>0.5</v>
      </c>
      <c r="E5316" s="1" t="str">
        <f>+'BD1'!E5316</f>
        <v>Técnico</v>
      </c>
      <c r="F5316" s="1" t="str">
        <f>+'BD1'!F5316</f>
        <v>NAMA (café): inclusión de datos al SisDNEA (por productor)</v>
      </c>
      <c r="G5316" s="1" t="str">
        <f>+'BD1'!G5316</f>
        <v>Sustantiva</v>
      </c>
      <c r="H5316" s="1">
        <f>+'BD1'!H5316</f>
        <v>6.42</v>
      </c>
    </row>
    <row r="5317" spans="1:8">
      <c r="A5317" s="1" t="str">
        <f>+'BD1'!A5317</f>
        <v>Central Oriental</v>
      </c>
      <c r="B5317" s="1" t="str">
        <f>+'BD1'!B5317</f>
        <v>León Cortés</v>
      </c>
      <c r="C5317" s="1" t="str">
        <f>+'BD1'!C5317</f>
        <v>Paula Francini Bermúdez Granados</v>
      </c>
      <c r="D5317" s="1">
        <f>+'BD1'!D5317</f>
        <v>0.5</v>
      </c>
      <c r="E5317" s="1" t="str">
        <f>+'BD1'!E5317</f>
        <v>Técnico</v>
      </c>
      <c r="F5317" s="1" t="str">
        <f>+'BD1'!F5317</f>
        <v>NAMA (café): entrega de constancia de verificación del MRV a la persona productora (por productor)</v>
      </c>
      <c r="G5317" s="1" t="str">
        <f>+'BD1'!G5317</f>
        <v>Sustantiva</v>
      </c>
      <c r="H5317" s="1">
        <f>+'BD1'!H5317</f>
        <v>6.42</v>
      </c>
    </row>
    <row r="5318" spans="1:8">
      <c r="A5318" s="1" t="str">
        <f>+'BD1'!A5318</f>
        <v>Central Oriental</v>
      </c>
      <c r="B5318" s="1" t="str">
        <f>+'BD1'!B5318</f>
        <v>León Cortés</v>
      </c>
      <c r="C5318" s="1" t="str">
        <f>+'BD1'!C5318</f>
        <v>Paula Francini Bermúdez Granados</v>
      </c>
      <c r="D5318" s="1">
        <f>+'BD1'!D5318</f>
        <v>0.5</v>
      </c>
      <c r="E5318" s="1" t="str">
        <f>+'BD1'!E5318</f>
        <v>Técnico</v>
      </c>
      <c r="F5318" s="1" t="str">
        <f>+'BD1'!F5318</f>
        <v>NAMA (ganadería): muestreo y toma de datos en finca (por productor)</v>
      </c>
      <c r="G5318" s="1" t="str">
        <f>+'BD1'!G5318</f>
        <v>Sustantiva</v>
      </c>
      <c r="H5318" s="1" t="str">
        <f>+'BD1'!H5318</f>
        <v>NA</v>
      </c>
    </row>
    <row r="5319" spans="1:8">
      <c r="A5319" s="1" t="str">
        <f>+'BD1'!A5319</f>
        <v>Central Oriental</v>
      </c>
      <c r="B5319" s="1" t="str">
        <f>+'BD1'!B5319</f>
        <v>León Cortés</v>
      </c>
      <c r="C5319" s="1" t="str">
        <f>+'BD1'!C5319</f>
        <v>Paula Francini Bermúdez Granados</v>
      </c>
      <c r="D5319" s="1">
        <f>+'BD1'!D5319</f>
        <v>0.5</v>
      </c>
      <c r="E5319" s="1" t="str">
        <f>+'BD1'!E5319</f>
        <v>Técnico</v>
      </c>
      <c r="F5319" s="1" t="str">
        <f>+'BD1'!F5319</f>
        <v>NAMA (ganadería): inclusión de datos al SisDNEA (por productor)</v>
      </c>
      <c r="G5319" s="1" t="str">
        <f>+'BD1'!G5319</f>
        <v>Sustantiva</v>
      </c>
      <c r="H5319" s="1" t="str">
        <f>+'BD1'!H5319</f>
        <v>NA</v>
      </c>
    </row>
    <row r="5320" spans="1:8">
      <c r="A5320" s="1" t="str">
        <f>+'BD1'!A5320</f>
        <v>Central Oriental</v>
      </c>
      <c r="B5320" s="1" t="str">
        <f>+'BD1'!B5320</f>
        <v>León Cortés</v>
      </c>
      <c r="C5320" s="1" t="str">
        <f>+'BD1'!C5320</f>
        <v>Paula Francini Bermúdez Granados</v>
      </c>
      <c r="D5320" s="1">
        <f>+'BD1'!D5320</f>
        <v>0.5</v>
      </c>
      <c r="E5320" s="1" t="str">
        <f>+'BD1'!E5320</f>
        <v>Técnico</v>
      </c>
      <c r="F5320" s="1" t="str">
        <f>+'BD1'!F5320</f>
        <v>NAMA (ganadería): entrega de constancia de verificación del MRV a la persona productora (por productor)</v>
      </c>
      <c r="G5320" s="1" t="str">
        <f>+'BD1'!G5320</f>
        <v>Sustantiva</v>
      </c>
      <c r="H5320" s="1" t="str">
        <f>+'BD1'!H5320</f>
        <v>NA</v>
      </c>
    </row>
    <row r="5321" spans="1:8">
      <c r="A5321" s="1" t="str">
        <f>+'BD1'!A5321</f>
        <v>Central Oriental</v>
      </c>
      <c r="B5321" s="1" t="str">
        <f>+'BD1'!B5321</f>
        <v>León Cortés</v>
      </c>
      <c r="C5321" s="1" t="str">
        <f>+'BD1'!C5321</f>
        <v>Paula Francini Bermúdez Granados</v>
      </c>
      <c r="D5321" s="1">
        <f>+'BD1'!D5321</f>
        <v>0.5</v>
      </c>
      <c r="E5321" s="1" t="str">
        <f>+'BD1'!E5321</f>
        <v>Técnico</v>
      </c>
      <c r="F5321" s="1" t="str">
        <f>+'BD1'!F5321</f>
        <v>Producción sostenible: elaboración de la herramienta Tu Modelo, en el SisDNEA (por productor)</v>
      </c>
      <c r="G5321" s="1" t="str">
        <f>+'BD1'!G5321</f>
        <v>Sustantiva</v>
      </c>
      <c r="H5321" s="1" t="str">
        <f>+'BD1'!H5321</f>
        <v>NA</v>
      </c>
    </row>
    <row r="5322" spans="1:8">
      <c r="A5322" s="1" t="str">
        <f>+'BD1'!A5322</f>
        <v>Central Oriental</v>
      </c>
      <c r="B5322" s="1" t="str">
        <f>+'BD1'!B5322</f>
        <v>León Cortés</v>
      </c>
      <c r="C5322" s="1" t="str">
        <f>+'BD1'!C5322</f>
        <v>Paula Francini Bermúdez Granados</v>
      </c>
      <c r="D5322" s="1">
        <f>+'BD1'!D5322</f>
        <v>0.5</v>
      </c>
      <c r="E5322" s="1" t="str">
        <f>+'BD1'!E5322</f>
        <v>Técnico</v>
      </c>
      <c r="F5322" s="1" t="str">
        <f>+'BD1'!F5322</f>
        <v>Producción sostenible: entregar certificado al productor e incluirlo en el expediente físico (por productor)</v>
      </c>
      <c r="G5322" s="1" t="str">
        <f>+'BD1'!G5322</f>
        <v>Sustantiva</v>
      </c>
      <c r="H5322" s="1" t="str">
        <f>+'BD1'!H5322</f>
        <v>NA</v>
      </c>
    </row>
    <row r="5323" spans="1:8">
      <c r="A5323" s="1" t="str">
        <f>+'BD1'!A5323</f>
        <v>Central Oriental</v>
      </c>
      <c r="B5323" s="1" t="str">
        <f>+'BD1'!B5323</f>
        <v>León Cortés</v>
      </c>
      <c r="C5323" s="1" t="str">
        <f>+'BD1'!C5323</f>
        <v>Paula Francini Bermúdez Granados</v>
      </c>
      <c r="D5323" s="1">
        <f>+'BD1'!D5323</f>
        <v>0.5</v>
      </c>
      <c r="E5323" s="1" t="str">
        <f>+'BD1'!E5323</f>
        <v>Técnico</v>
      </c>
      <c r="F5323" s="1" t="str">
        <f>+'BD1'!F5323</f>
        <v>RBAyP y RBAO: divulgación del programa de incentivos (por acción de divulgación)</v>
      </c>
      <c r="G5323" s="1" t="str">
        <f>+'BD1'!G5323</f>
        <v>Sustantiva</v>
      </c>
      <c r="H5323" s="1" t="str">
        <f>+'BD1'!H5323</f>
        <v>NA</v>
      </c>
    </row>
    <row r="5324" spans="1:8">
      <c r="A5324" s="1" t="str">
        <f>+'BD1'!A5324</f>
        <v>Central Oriental</v>
      </c>
      <c r="B5324" s="1" t="str">
        <f>+'BD1'!B5324</f>
        <v>León Cortés</v>
      </c>
      <c r="C5324" s="1" t="str">
        <f>+'BD1'!C5324</f>
        <v>Paula Francini Bermúdez Granados</v>
      </c>
      <c r="D5324" s="1">
        <f>+'BD1'!D5324</f>
        <v>0.5</v>
      </c>
      <c r="E5324" s="1" t="str">
        <f>+'BD1'!E5324</f>
        <v>Técnico</v>
      </c>
      <c r="F5324" s="1" t="str">
        <f>+'BD1'!F5324</f>
        <v>RBAyP y RBAO: completar formularios para recibir incentivos económicos (por productor)</v>
      </c>
      <c r="G5324" s="1" t="str">
        <f>+'BD1'!G5324</f>
        <v>Sustantiva</v>
      </c>
      <c r="H5324" s="1" t="str">
        <f>+'BD1'!H5324</f>
        <v>NA</v>
      </c>
    </row>
    <row r="5325" spans="1:8">
      <c r="A5325" s="1" t="str">
        <f>+'BD1'!A5325</f>
        <v>Central Oriental</v>
      </c>
      <c r="B5325" s="1" t="str">
        <f>+'BD1'!B5325</f>
        <v>León Cortés</v>
      </c>
      <c r="C5325" s="1" t="str">
        <f>+'BD1'!C5325</f>
        <v>Paula Francini Bermúdez Granados</v>
      </c>
      <c r="D5325" s="1">
        <f>+'BD1'!D5325</f>
        <v>0.5</v>
      </c>
      <c r="E5325" s="1" t="str">
        <f>+'BD1'!E5325</f>
        <v>Técnico</v>
      </c>
      <c r="F5325" s="1" t="str">
        <f>+'BD1'!F5325</f>
        <v>RBAyP y RBAO: revisión de las solicitudes del programa de incentivos económicos (por productor)</v>
      </c>
      <c r="G5325" s="1" t="str">
        <f>+'BD1'!G5325</f>
        <v>Sustantiva</v>
      </c>
      <c r="H5325" s="1" t="str">
        <f>+'BD1'!H5325</f>
        <v>NA</v>
      </c>
    </row>
    <row r="5326" spans="1:8">
      <c r="A5326" s="1" t="str">
        <f>+'BD1'!A5326</f>
        <v>Central Oriental</v>
      </c>
      <c r="B5326" s="1" t="str">
        <f>+'BD1'!B5326</f>
        <v>León Cortés</v>
      </c>
      <c r="C5326" s="1" t="str">
        <f>+'BD1'!C5326</f>
        <v>Paula Francini Bermúdez Granados</v>
      </c>
      <c r="D5326" s="1">
        <f>+'BD1'!D5326</f>
        <v>0.5</v>
      </c>
      <c r="E5326" s="1" t="str">
        <f>+'BD1'!E5326</f>
        <v>Técnico</v>
      </c>
      <c r="F5326" s="1" t="str">
        <f>+'BD1'!F5326</f>
        <v>RBAyP y RBAO: visita a finca para verificación (por visita por productor)</v>
      </c>
      <c r="G5326" s="1" t="str">
        <f>+'BD1'!G5326</f>
        <v>Sustantiva</v>
      </c>
      <c r="H5326" s="1" t="str">
        <f>+'BD1'!H5326</f>
        <v>NA</v>
      </c>
    </row>
    <row r="5327" spans="1:8">
      <c r="A5327" s="1" t="str">
        <f>+'BD1'!A5327</f>
        <v>Central Oriental</v>
      </c>
      <c r="B5327" s="1" t="str">
        <f>+'BD1'!B5327</f>
        <v>León Cortés</v>
      </c>
      <c r="C5327" s="1" t="str">
        <f>+'BD1'!C5327</f>
        <v>Paula Francini Bermúdez Granados</v>
      </c>
      <c r="D5327" s="1">
        <f>+'BD1'!D5327</f>
        <v>0.5</v>
      </c>
      <c r="E5327" s="1" t="str">
        <f>+'BD1'!E5327</f>
        <v>Técnico</v>
      </c>
      <c r="F5327" s="1" t="str">
        <f>+'BD1'!F5327</f>
        <v>Productores ocasionales: asistencia técnica individual (por productor)</v>
      </c>
      <c r="G5327" s="1" t="str">
        <f>+'BD1'!G5327</f>
        <v>Sustantiva</v>
      </c>
      <c r="H5327" s="1">
        <f>+'BD1'!H5327</f>
        <v>6.42</v>
      </c>
    </row>
    <row r="5328" spans="1:8">
      <c r="A5328" s="1" t="str">
        <f>+'BD1'!A5328</f>
        <v>Central Oriental</v>
      </c>
      <c r="B5328" s="1" t="str">
        <f>+'BD1'!B5328</f>
        <v>León Cortés</v>
      </c>
      <c r="C5328" s="1" t="str">
        <f>+'BD1'!C5328</f>
        <v>Paula Francini Bermúdez Granados</v>
      </c>
      <c r="D5328" s="1">
        <f>+'BD1'!D5328</f>
        <v>0.5</v>
      </c>
      <c r="E5328" s="1" t="str">
        <f>+'BD1'!E5328</f>
        <v>Técnico</v>
      </c>
      <c r="F5328" s="1" t="str">
        <f>+'BD1'!F5328</f>
        <v>Productores ocasionales: asistencia técnica grupal (por asistencia a grupo)</v>
      </c>
      <c r="G5328" s="1" t="str">
        <f>+'BD1'!G5328</f>
        <v>Sustantiva</v>
      </c>
      <c r="H5328" s="1">
        <f>+'BD1'!H5328</f>
        <v>7.49</v>
      </c>
    </row>
    <row r="5329" spans="1:8">
      <c r="A5329" s="1" t="str">
        <f>+'BD1'!A5329</f>
        <v>Central Oriental</v>
      </c>
      <c r="B5329" s="1" t="str">
        <f>+'BD1'!B5329</f>
        <v>León Cortés</v>
      </c>
      <c r="C5329" s="1" t="str">
        <f>+'BD1'!C5329</f>
        <v>Paula Francini Bermúdez Granados</v>
      </c>
      <c r="D5329" s="1">
        <f>+'BD1'!D5329</f>
        <v>0.5</v>
      </c>
      <c r="E5329" s="1" t="str">
        <f>+'BD1'!E5329</f>
        <v>Técnico</v>
      </c>
      <c r="F5329" s="1" t="str">
        <f>+'BD1'!F5329</f>
        <v>Productores ocasionales: servicios de extensión de información digitales y virtuales (por productor)</v>
      </c>
      <c r="G5329" s="1" t="str">
        <f>+'BD1'!G5329</f>
        <v>Sustantiva</v>
      </c>
      <c r="H5329" s="1">
        <f>+'BD1'!H5329</f>
        <v>2.14</v>
      </c>
    </row>
    <row r="5330" spans="1:8">
      <c r="A5330" s="1" t="str">
        <f>+'BD1'!A5330</f>
        <v>Central Oriental</v>
      </c>
      <c r="B5330" s="1" t="str">
        <f>+'BD1'!B5330</f>
        <v>León Cortés</v>
      </c>
      <c r="C5330" s="1" t="str">
        <f>+'BD1'!C5330</f>
        <v>Paula Francini Bermúdez Granados</v>
      </c>
      <c r="D5330" s="1">
        <f>+'BD1'!D5330</f>
        <v>0.5</v>
      </c>
      <c r="E5330" s="1" t="str">
        <f>+'BD1'!E5330</f>
        <v>Técnico</v>
      </c>
      <c r="F5330" s="1" t="str">
        <f>+'BD1'!F5330</f>
        <v>Proyectos financiados con fondos públicos y transferencia MAG: apoyo en la formulación de proyectos de personas productoras (acumulado efectivo por proyecto)</v>
      </c>
      <c r="G5330" s="1" t="str">
        <f>+'BD1'!G5330</f>
        <v>Sustantiva</v>
      </c>
      <c r="H5330" s="1">
        <f>+'BD1'!H5330</f>
        <v>17.83333</v>
      </c>
    </row>
    <row r="5331" spans="1:8">
      <c r="A5331" s="1" t="str">
        <f>+'BD1'!A5331</f>
        <v>Central Oriental</v>
      </c>
      <c r="B5331" s="1" t="str">
        <f>+'BD1'!B5331</f>
        <v>León Cortés</v>
      </c>
      <c r="C5331" s="1" t="str">
        <f>+'BD1'!C5331</f>
        <v>Paula Francini Bermúdez Granados</v>
      </c>
      <c r="D5331" s="1">
        <f>+'BD1'!D5331</f>
        <v>0.5</v>
      </c>
      <c r="E5331" s="1" t="str">
        <f>+'BD1'!E5331</f>
        <v>Técnico</v>
      </c>
      <c r="F5331" s="1" t="str">
        <f>+'BD1'!F5331</f>
        <v>Proyectos financiados con fondos públicos y transferencia MAG: apoyo en la formulación de proyectos de organizaciones (acumulado efectivo por proyecto)</v>
      </c>
      <c r="G5331" s="1" t="str">
        <f>+'BD1'!G5331</f>
        <v>Sustantiva</v>
      </c>
      <c r="H5331" s="1" t="str">
        <f>+'BD1'!H5331</f>
        <v>NA</v>
      </c>
    </row>
    <row r="5332" spans="1:8">
      <c r="A5332" s="1" t="str">
        <f>+'BD1'!A5332</f>
        <v>Central Oriental</v>
      </c>
      <c r="B5332" s="1" t="str">
        <f>+'BD1'!B5332</f>
        <v>León Cortés</v>
      </c>
      <c r="C5332" s="1" t="str">
        <f>+'BD1'!C5332</f>
        <v>Paula Francini Bermúdez Granados</v>
      </c>
      <c r="D5332" s="1">
        <f>+'BD1'!D5332</f>
        <v>0.5</v>
      </c>
      <c r="E5332" s="1" t="str">
        <f>+'BD1'!E5332</f>
        <v>Técnico</v>
      </c>
      <c r="F5332" s="1" t="str">
        <f>+'BD1'!F5332</f>
        <v>Proyectos financiados con fondos públicos: seguimiento técnico (por visita a proyecto)</v>
      </c>
      <c r="G5332" s="1" t="str">
        <f>+'BD1'!G5332</f>
        <v>Sustantiva</v>
      </c>
      <c r="H5332" s="1">
        <f>+'BD1'!H5332</f>
        <v>4.4583300000000001</v>
      </c>
    </row>
    <row r="5333" spans="1:8">
      <c r="A5333" s="1" t="str">
        <f>+'BD1'!A5333</f>
        <v>Central Oriental</v>
      </c>
      <c r="B5333" s="1" t="str">
        <f>+'BD1'!B5333</f>
        <v>León Cortés</v>
      </c>
      <c r="C5333" s="1" t="str">
        <f>+'BD1'!C5333</f>
        <v>Paula Francini Bermúdez Granados</v>
      </c>
      <c r="D5333" s="1">
        <f>+'BD1'!D5333</f>
        <v>0.5</v>
      </c>
      <c r="E5333" s="1" t="str">
        <f>+'BD1'!E5333</f>
        <v>Técnico</v>
      </c>
      <c r="F5333" s="1" t="str">
        <f>+'BD1'!F5333</f>
        <v>Elaboración de informes trimestrales, semestrales y anuales PAO (por informe)</v>
      </c>
      <c r="G5333" s="1" t="str">
        <f>+'BD1'!G5333</f>
        <v>Administrativa</v>
      </c>
      <c r="H5333" s="1" t="str">
        <f>+'BD1'!H5333</f>
        <v>NA</v>
      </c>
    </row>
    <row r="5334" spans="1:8">
      <c r="A5334" s="1" t="str">
        <f>+'BD1'!A5334</f>
        <v>Central Oriental</v>
      </c>
      <c r="B5334" s="1" t="str">
        <f>+'BD1'!B5334</f>
        <v>León Cortés</v>
      </c>
      <c r="C5334" s="1" t="str">
        <f>+'BD1'!C5334</f>
        <v>Paula Francini Bermúdez Granados</v>
      </c>
      <c r="D5334" s="1">
        <f>+'BD1'!D5334</f>
        <v>0.5</v>
      </c>
      <c r="E5334" s="1" t="str">
        <f>+'BD1'!E5334</f>
        <v>Técnico</v>
      </c>
      <c r="F5334" s="1" t="str">
        <f>+'BD1'!F5334</f>
        <v>Seguimiento a los PAO de los funcionarios a su cargo (por funcionario)</v>
      </c>
      <c r="G5334" s="1" t="str">
        <f>+'BD1'!G5334</f>
        <v>Administrativa</v>
      </c>
      <c r="H5334" s="1" t="str">
        <f>+'BD1'!H5334</f>
        <v>NA</v>
      </c>
    </row>
    <row r="5335" spans="1:8">
      <c r="A5335" s="1" t="str">
        <f>+'BD1'!A5335</f>
        <v>Central Oriental</v>
      </c>
      <c r="B5335" s="1" t="str">
        <f>+'BD1'!B5335</f>
        <v>León Cortés</v>
      </c>
      <c r="C5335" s="1" t="str">
        <f>+'BD1'!C5335</f>
        <v>Paula Francini Bermúdez Granados</v>
      </c>
      <c r="D5335" s="1">
        <f>+'BD1'!D5335</f>
        <v>0.5</v>
      </c>
      <c r="E5335" s="1" t="str">
        <f>+'BD1'!E5335</f>
        <v>Técnico</v>
      </c>
      <c r="F5335" s="1" t="str">
        <f>+'BD1'!F5335</f>
        <v>Inscripción y actualización de PYMPA (por productor)</v>
      </c>
      <c r="G5335" s="1" t="str">
        <f>+'BD1'!G5335</f>
        <v>Sustantiva</v>
      </c>
      <c r="H5335" s="1">
        <f>+'BD1'!H5335</f>
        <v>0.26750000000000002</v>
      </c>
    </row>
    <row r="5336" spans="1:8">
      <c r="A5336" s="1" t="str">
        <f>+'BD1'!A5336</f>
        <v>Central Oriental</v>
      </c>
      <c r="B5336" s="1" t="str">
        <f>+'BD1'!B5336</f>
        <v>León Cortés</v>
      </c>
      <c r="C5336" s="1" t="str">
        <f>+'BD1'!C5336</f>
        <v>Paula Francini Bermúdez Granados</v>
      </c>
      <c r="D5336" s="1">
        <f>+'BD1'!D5336</f>
        <v>0.5</v>
      </c>
      <c r="E5336" s="1" t="str">
        <f>+'BD1'!E5336</f>
        <v>Técnico</v>
      </c>
      <c r="F5336" s="1" t="str">
        <f>+'BD1'!F5336</f>
        <v>Certificaciones para la Declaración de Bienes Inmuebles ante las municipalidades (por trámite)</v>
      </c>
      <c r="G5336" s="1" t="str">
        <f>+'BD1'!G5336</f>
        <v>Sustantiva</v>
      </c>
      <c r="H5336" s="1" t="str">
        <f>+'BD1'!H5336</f>
        <v>NA</v>
      </c>
    </row>
    <row r="5337" spans="1:8">
      <c r="A5337" s="1" t="str">
        <f>+'BD1'!A5337</f>
        <v>Central Oriental</v>
      </c>
      <c r="B5337" s="1" t="str">
        <f>+'BD1'!B5337</f>
        <v>León Cortés</v>
      </c>
      <c r="C5337" s="1" t="str">
        <f>+'BD1'!C5337</f>
        <v>Paula Francini Bermúdez Granados</v>
      </c>
      <c r="D5337" s="1">
        <f>+'BD1'!D5337</f>
        <v>0.5</v>
      </c>
      <c r="E5337" s="1" t="str">
        <f>+'BD1'!E5337</f>
        <v>Técnico</v>
      </c>
      <c r="F5337" s="1" t="str">
        <f>+'BD1'!F5337</f>
        <v>Participación en reuniones EREA (por reunión)</v>
      </c>
      <c r="G5337" s="1" t="str">
        <f>+'BD1'!G5337</f>
        <v>Administrativa</v>
      </c>
      <c r="H5337" s="1" t="str">
        <f>+'BD1'!H5337</f>
        <v>NA</v>
      </c>
    </row>
    <row r="5338" spans="1:8">
      <c r="A5338" s="1" t="str">
        <f>+'BD1'!A5338</f>
        <v>Central Oriental</v>
      </c>
      <c r="B5338" s="1" t="str">
        <f>+'BD1'!B5338</f>
        <v>León Cortés</v>
      </c>
      <c r="C5338" s="1" t="str">
        <f>+'BD1'!C5338</f>
        <v>Paula Francini Bermúdez Granados</v>
      </c>
      <c r="D5338" s="1">
        <f>+'BD1'!D5338</f>
        <v>0.5</v>
      </c>
      <c r="E5338" s="1" t="str">
        <f>+'BD1'!E5338</f>
        <v>Técnico</v>
      </c>
      <c r="F5338" s="1" t="str">
        <f>+'BD1'!F5338</f>
        <v>Participación en grupos técnicos o comisiones (por reunión)</v>
      </c>
      <c r="G5338" s="1" t="str">
        <f>+'BD1'!G5338</f>
        <v>Sustantiva</v>
      </c>
      <c r="H5338" s="1">
        <f>+'BD1'!H5338</f>
        <v>6.42</v>
      </c>
    </row>
    <row r="5339" spans="1:8">
      <c r="A5339" s="1" t="str">
        <f>+'BD1'!A5339</f>
        <v>Central Oriental</v>
      </c>
      <c r="B5339" s="1" t="str">
        <f>+'BD1'!B5339</f>
        <v>León Cortés</v>
      </c>
      <c r="C5339" s="1" t="str">
        <f>+'BD1'!C5339</f>
        <v>Paula Francini Bermúdez Granados</v>
      </c>
      <c r="D5339" s="1">
        <f>+'BD1'!D5339</f>
        <v>0.5</v>
      </c>
      <c r="E5339" s="1" t="str">
        <f>+'BD1'!E5339</f>
        <v>Técnico</v>
      </c>
      <c r="F5339" s="1" t="str">
        <f>+'BD1'!F5339</f>
        <v>Participación en capacitaciones técnicas (por capacitación)</v>
      </c>
      <c r="G5339" s="1" t="str">
        <f>+'BD1'!G5339</f>
        <v>Administrativa</v>
      </c>
      <c r="H5339" s="1">
        <f>+'BD1'!H5339</f>
        <v>6.2416700000000001</v>
      </c>
    </row>
    <row r="5340" spans="1:8">
      <c r="A5340" s="1" t="str">
        <f>+'BD1'!A5340</f>
        <v>Central Oriental</v>
      </c>
      <c r="B5340" s="1" t="str">
        <f>+'BD1'!B5340</f>
        <v>León Cortés</v>
      </c>
      <c r="C5340" s="1" t="str">
        <f>+'BD1'!C5340</f>
        <v>Paula Francini Bermúdez Granados</v>
      </c>
      <c r="D5340" s="1">
        <f>+'BD1'!D5340</f>
        <v>0.5</v>
      </c>
      <c r="E5340" s="1" t="str">
        <f>+'BD1'!E5340</f>
        <v>Técnico</v>
      </c>
      <c r="F5340" s="1" t="str">
        <f>+'BD1'!F5340</f>
        <v xml:space="preserve">Participación en charlas y sesiones técnicas, de trabajo y de actualización de conocimiento (por evento) </v>
      </c>
      <c r="G5340" s="1" t="str">
        <f>+'BD1'!G5340</f>
        <v>Administrativa</v>
      </c>
      <c r="H5340" s="1">
        <f>+'BD1'!H5340</f>
        <v>6.2416700000000001</v>
      </c>
    </row>
    <row r="5341" spans="1:8">
      <c r="A5341" s="1" t="str">
        <f>+'BD1'!A5341</f>
        <v>Central Oriental</v>
      </c>
      <c r="B5341" s="1" t="str">
        <f>+'BD1'!B5341</f>
        <v>León Cortés</v>
      </c>
      <c r="C5341" s="1" t="str">
        <f>+'BD1'!C5341</f>
        <v>Paula Francini Bermúdez Granados</v>
      </c>
      <c r="D5341" s="1">
        <f>+'BD1'!D5341</f>
        <v>0.5</v>
      </c>
      <c r="E5341" s="1" t="str">
        <f>+'BD1'!E5341</f>
        <v>Técnico</v>
      </c>
      <c r="F5341" s="1" t="str">
        <f>+'BD1'!F5341</f>
        <v>Aplicación de censos y apoyo en sondeo de precios de insumos agropecuarios (por censo o sondeo)</v>
      </c>
      <c r="G5341" s="1" t="str">
        <f>+'BD1'!G5341</f>
        <v>Sustantiva</v>
      </c>
      <c r="H5341" s="1" t="str">
        <f>+'BD1'!H5341</f>
        <v>NA</v>
      </c>
    </row>
    <row r="5342" spans="1:8">
      <c r="A5342" s="1" t="str">
        <f>+'BD1'!A5342</f>
        <v>Central Oriental</v>
      </c>
      <c r="B5342" s="1" t="str">
        <f>+'BD1'!B5342</f>
        <v>León Cortés</v>
      </c>
      <c r="C5342" s="1" t="str">
        <f>+'BD1'!C5342</f>
        <v>Paula Francini Bermúdez Granados</v>
      </c>
      <c r="D5342" s="1">
        <f>+'BD1'!D5342</f>
        <v>0.5</v>
      </c>
      <c r="E5342" s="1" t="str">
        <f>+'BD1'!E5342</f>
        <v>Técnico</v>
      </c>
      <c r="F5342" s="1" t="str">
        <f>+'BD1'!F5342</f>
        <v>Coordinación de acciones entre dependencias del MAG (por acción de cordinación)</v>
      </c>
      <c r="G5342" s="1" t="str">
        <f>+'BD1'!G5342</f>
        <v>Administrativa</v>
      </c>
      <c r="H5342" s="1">
        <f>+'BD1'!H5342</f>
        <v>9.2733299999999996</v>
      </c>
    </row>
    <row r="5343" spans="1:8">
      <c r="A5343" s="1" t="str">
        <f>+'BD1'!A5343</f>
        <v>Central Oriental</v>
      </c>
      <c r="B5343" s="1" t="str">
        <f>+'BD1'!B5343</f>
        <v>León Cortés</v>
      </c>
      <c r="C5343" s="1" t="str">
        <f>+'BD1'!C5343</f>
        <v>Paula Francini Bermúdez Granados</v>
      </c>
      <c r="D5343" s="1">
        <f>+'BD1'!D5343</f>
        <v>0.5</v>
      </c>
      <c r="E5343" s="1" t="str">
        <f>+'BD1'!E5343</f>
        <v>Técnico</v>
      </c>
      <c r="F5343" s="1" t="str">
        <f>+'BD1'!F5343</f>
        <v>Otorgamiento de permisos para quemas agropecuarias (por trámite)</v>
      </c>
      <c r="G5343" s="1" t="str">
        <f>+'BD1'!G5343</f>
        <v>Sustantiva</v>
      </c>
      <c r="H5343" s="1" t="str">
        <f>+'BD1'!H5343</f>
        <v>NA</v>
      </c>
    </row>
    <row r="5344" spans="1:8">
      <c r="A5344" s="1" t="str">
        <f>+'BD1'!A5344</f>
        <v>Central Oriental</v>
      </c>
      <c r="B5344" s="1" t="str">
        <f>+'BD1'!B5344</f>
        <v>León Cortés</v>
      </c>
      <c r="C5344" s="1" t="str">
        <f>+'BD1'!C5344</f>
        <v>Paula Francini Bermúdez Granados</v>
      </c>
      <c r="D5344" s="1">
        <f>+'BD1'!D5344</f>
        <v>0.5</v>
      </c>
      <c r="E5344" s="1" t="str">
        <f>+'BD1'!E5344</f>
        <v>Técnico</v>
      </c>
      <c r="F5344" s="1" t="str">
        <f>+'BD1'!F5344</f>
        <v>Elaboración de Autoevaluación en Control Interno (acumulado efectivo por aplicación de la autoevaluación)</v>
      </c>
      <c r="G5344" s="1" t="str">
        <f>+'BD1'!G5344</f>
        <v>Administrativa</v>
      </c>
      <c r="H5344" s="1" t="str">
        <f>+'BD1'!H5344</f>
        <v>NA</v>
      </c>
    </row>
    <row r="5345" spans="1:8">
      <c r="A5345" s="1" t="str">
        <f>+'BD1'!A5345</f>
        <v>Central Oriental</v>
      </c>
      <c r="B5345" s="1" t="str">
        <f>+'BD1'!B5345</f>
        <v>León Cortés</v>
      </c>
      <c r="C5345" s="1" t="str">
        <f>+'BD1'!C5345</f>
        <v>Paula Francini Bermúdez Granados</v>
      </c>
      <c r="D5345" s="1">
        <f>+'BD1'!D5345</f>
        <v>0.5</v>
      </c>
      <c r="E5345" s="1" t="str">
        <f>+'BD1'!E5345</f>
        <v>Técnico</v>
      </c>
      <c r="F5345" s="1" t="str">
        <f>+'BD1'!F5345</f>
        <v>Determinación y evaluación de riesgos en SEVRIMAG (acumulado efectivo por aplicación del SEVRIMAG)</v>
      </c>
      <c r="G5345" s="1" t="str">
        <f>+'BD1'!G5345</f>
        <v>Administrativa</v>
      </c>
      <c r="H5345" s="1">
        <f>+'BD1'!H5345</f>
        <v>9.6300000000000008</v>
      </c>
    </row>
    <row r="5346" spans="1:8">
      <c r="A5346" s="1" t="str">
        <f>+'BD1'!A5346</f>
        <v>Central Oriental</v>
      </c>
      <c r="B5346" s="1" t="str">
        <f>+'BD1'!B5346</f>
        <v>León Cortés</v>
      </c>
      <c r="C5346" s="1" t="str">
        <f>+'BD1'!C5346</f>
        <v>Paula Francini Bermúdez Granados</v>
      </c>
      <c r="D5346" s="1">
        <f>+'BD1'!D5346</f>
        <v>0.5</v>
      </c>
      <c r="E5346" s="1" t="str">
        <f>+'BD1'!E5346</f>
        <v>Técnico</v>
      </c>
      <c r="F5346" s="1" t="str">
        <f>+'BD1'!F5346</f>
        <v>Seguimiento a plan de mitigación de riesgos en SEVRIMAG (acumulado efectivo por seguimiento)</v>
      </c>
      <c r="G5346" s="1" t="str">
        <f>+'BD1'!G5346</f>
        <v>Administrativa</v>
      </c>
      <c r="H5346" s="1">
        <f>+'BD1'!H5346</f>
        <v>6.42</v>
      </c>
    </row>
    <row r="5347" spans="1:8">
      <c r="A5347" s="1" t="str">
        <f>+'BD1'!A5347</f>
        <v>Central Oriental</v>
      </c>
      <c r="B5347" s="1" t="str">
        <f>+'BD1'!B5347</f>
        <v>León Cortés</v>
      </c>
      <c r="C5347" s="1" t="str">
        <f>+'BD1'!C5347</f>
        <v>Paula Francini Bermúdez Granados</v>
      </c>
      <c r="D5347" s="1">
        <f>+'BD1'!D5347</f>
        <v>0.5</v>
      </c>
      <c r="E5347" s="1" t="str">
        <f>+'BD1'!E5347</f>
        <v>Técnico</v>
      </c>
      <c r="F5347" s="1" t="str">
        <f>+'BD1'!F5347</f>
        <v>Seguimiento a plan de mejora de la Autoevaluación en Control Interno (acumulado efectivo por seguimiento)</v>
      </c>
      <c r="G5347" s="1" t="str">
        <f>+'BD1'!G5347</f>
        <v>Administrativa</v>
      </c>
      <c r="H5347" s="1" t="str">
        <f>+'BD1'!H5347</f>
        <v>NA</v>
      </c>
    </row>
    <row r="5348" spans="1:8">
      <c r="A5348" s="1" t="str">
        <f>+'BD1'!A5348</f>
        <v>Central Oriental</v>
      </c>
      <c r="B5348" s="1" t="str">
        <f>+'BD1'!B5348</f>
        <v>León Cortés</v>
      </c>
      <c r="C5348" s="1" t="str">
        <f>+'BD1'!C5348</f>
        <v>Paula Francini Bermúdez Granados</v>
      </c>
      <c r="D5348" s="1">
        <f>+'BD1'!D5348</f>
        <v>0.5</v>
      </c>
      <c r="E5348" s="1" t="str">
        <f>+'BD1'!E5348</f>
        <v>Técnico</v>
      </c>
      <c r="F5348" s="1" t="str">
        <f>+'BD1'!F5348</f>
        <v>Reuniones de personal AEA (por reunión)</v>
      </c>
      <c r="G5348" s="1" t="str">
        <f>+'BD1'!G5348</f>
        <v>Administrativa</v>
      </c>
      <c r="H5348" s="1">
        <f>+'BD1'!H5348</f>
        <v>6.42</v>
      </c>
    </row>
    <row r="5349" spans="1:8">
      <c r="A5349" s="1" t="str">
        <f>+'BD1'!A5349</f>
        <v>Central Oriental</v>
      </c>
      <c r="B5349" s="1" t="str">
        <f>+'BD1'!B5349</f>
        <v>León Cortés</v>
      </c>
      <c r="C5349" s="1" t="str">
        <f>+'BD1'!C5349</f>
        <v>Paula Francini Bermúdez Granados</v>
      </c>
      <c r="D5349" s="1">
        <f>+'BD1'!D5349</f>
        <v>0.5</v>
      </c>
      <c r="E5349" s="1" t="str">
        <f>+'BD1'!E5349</f>
        <v>Técnico</v>
      </c>
      <c r="F5349" s="1" t="str">
        <f>+'BD1'!F5349</f>
        <v>Actualización del sistema de gestión documental y archivo (tiempo efectivo por día)</v>
      </c>
      <c r="G5349" s="1" t="str">
        <f>+'BD1'!G5349</f>
        <v>Administrativa</v>
      </c>
      <c r="H5349" s="1">
        <f>+'BD1'!H5349</f>
        <v>1.15917</v>
      </c>
    </row>
    <row r="5350" spans="1:8">
      <c r="A5350" s="1" t="str">
        <f>+'BD1'!A5350</f>
        <v>Central Oriental</v>
      </c>
      <c r="B5350" s="1" t="str">
        <f>+'BD1'!B5350</f>
        <v>León Cortés</v>
      </c>
      <c r="C5350" s="1" t="str">
        <f>+'BD1'!C5350</f>
        <v>Paula Francini Bermúdez Granados</v>
      </c>
      <c r="D5350" s="1">
        <f>+'BD1'!D5350</f>
        <v>0.5</v>
      </c>
      <c r="E5350" s="1" t="str">
        <f>+'BD1'!E5350</f>
        <v>Técnico</v>
      </c>
      <c r="F5350" s="1" t="str">
        <f>+'BD1'!F5350</f>
        <v>Actualización del sistema SisDNEA (por productor)</v>
      </c>
      <c r="G5350" s="1" t="str">
        <f>+'BD1'!G5350</f>
        <v>Administrativa</v>
      </c>
      <c r="H5350" s="1">
        <f>+'BD1'!H5350</f>
        <v>3.21</v>
      </c>
    </row>
    <row r="5351" spans="1:8">
      <c r="A5351" s="1" t="str">
        <f>+'BD1'!A5351</f>
        <v>Central Oriental</v>
      </c>
      <c r="B5351" s="1" t="str">
        <f>+'BD1'!B5351</f>
        <v>León Cortés</v>
      </c>
      <c r="C5351" s="1" t="str">
        <f>+'BD1'!C5351</f>
        <v>Paula Francini Bermúdez Granados</v>
      </c>
      <c r="D5351" s="1">
        <f>+'BD1'!D5351</f>
        <v>0.5</v>
      </c>
      <c r="E5351" s="1" t="str">
        <f>+'BD1'!E5351</f>
        <v>Técnico</v>
      </c>
      <c r="F5351" s="1" t="str">
        <f>+'BD1'!F5351</f>
        <v>Seguimiento semestral de la determinación de expectativas (por seguimiento)</v>
      </c>
      <c r="G5351" s="1" t="str">
        <f>+'BD1'!G5351</f>
        <v>Administrativa</v>
      </c>
      <c r="H5351" s="1" t="str">
        <f>+'BD1'!H5351</f>
        <v>NA</v>
      </c>
    </row>
    <row r="5352" spans="1:8">
      <c r="A5352" s="1" t="str">
        <f>+'BD1'!A5352</f>
        <v>Central Oriental</v>
      </c>
      <c r="B5352" s="1" t="str">
        <f>+'BD1'!B5352</f>
        <v>León Cortés</v>
      </c>
      <c r="C5352" s="1" t="str">
        <f>+'BD1'!C5352</f>
        <v>Paula Francini Bermúdez Granados</v>
      </c>
      <c r="D5352" s="1">
        <f>+'BD1'!D5352</f>
        <v>0.5</v>
      </c>
      <c r="E5352" s="1" t="str">
        <f>+'BD1'!E5352</f>
        <v>Técnico</v>
      </c>
      <c r="F5352" s="1" t="str">
        <f>+'BD1'!F5352</f>
        <v>Elaboración de la evaluación del desempeño (por reunión)</v>
      </c>
      <c r="G5352" s="1" t="str">
        <f>+'BD1'!G5352</f>
        <v>Administrativa</v>
      </c>
      <c r="H5352" s="1" t="str">
        <f>+'BD1'!H5352</f>
        <v>NA</v>
      </c>
    </row>
    <row r="5353" spans="1:8">
      <c r="A5353" s="1" t="str">
        <f>+'BD1'!A5353</f>
        <v>Central Oriental</v>
      </c>
      <c r="B5353" s="1" t="str">
        <f>+'BD1'!B5353</f>
        <v>León Cortés</v>
      </c>
      <c r="C5353" s="1" t="str">
        <f>+'BD1'!C5353</f>
        <v>Paula Francini Bermúdez Granados</v>
      </c>
      <c r="D5353" s="1">
        <f>+'BD1'!D5353</f>
        <v>0.5</v>
      </c>
      <c r="E5353" s="1" t="str">
        <f>+'BD1'!E5353</f>
        <v>Técnico</v>
      </c>
      <c r="F5353" s="1" t="str">
        <f>+'BD1'!F5353</f>
        <v>Elaboración de inventarios de equipos, materiales e insumos (tiempo efectivo por día)</v>
      </c>
      <c r="G5353" s="1" t="str">
        <f>+'BD1'!G5353</f>
        <v>Administrativa</v>
      </c>
      <c r="H5353" s="1" t="str">
        <f>+'BD1'!H5353</f>
        <v>NA</v>
      </c>
    </row>
    <row r="5354" spans="1:8">
      <c r="A5354" s="1" t="str">
        <f>+'BD1'!A5354</f>
        <v>Central Oriental</v>
      </c>
      <c r="B5354" s="1" t="str">
        <f>+'BD1'!B5354</f>
        <v>León Cortés</v>
      </c>
      <c r="C5354" s="1" t="str">
        <f>+'BD1'!C5354</f>
        <v>Paula Francini Bermúdez Granados</v>
      </c>
      <c r="D5354" s="1">
        <f>+'BD1'!D5354</f>
        <v>0.5</v>
      </c>
      <c r="E5354" s="1" t="str">
        <f>+'BD1'!E5354</f>
        <v>Técnico</v>
      </c>
      <c r="F5354" s="1" t="str">
        <f>+'BD1'!F5354</f>
        <v>Atención de emergencias</v>
      </c>
      <c r="G5354" s="1" t="str">
        <f>+'BD1'!G5354</f>
        <v>Sustantiva</v>
      </c>
      <c r="H5354" s="1" t="str">
        <f>+'BD1'!H5354</f>
        <v>NA</v>
      </c>
    </row>
    <row r="5355" spans="1:8">
      <c r="A5355" s="1" t="str">
        <f>+'BD1'!A5355</f>
        <v>Central Oriental</v>
      </c>
      <c r="B5355" s="1" t="str">
        <f>+'BD1'!B5355</f>
        <v>León Cortés</v>
      </c>
      <c r="C5355" s="1" t="str">
        <f>+'BD1'!C5355</f>
        <v>Paula Francini Bermúdez Granados</v>
      </c>
      <c r="D5355" s="1">
        <f>+'BD1'!D5355</f>
        <v>0.5</v>
      </c>
      <c r="E5355" s="1" t="str">
        <f>+'BD1'!E5355</f>
        <v>Técnico</v>
      </c>
      <c r="F5355" s="1" t="str">
        <f>+'BD1'!F5355</f>
        <v>Trazabilidad-visita a finca (por productor)</v>
      </c>
      <c r="G5355" s="1" t="str">
        <f>+'BD1'!G5355</f>
        <v>Sustantiva</v>
      </c>
      <c r="H5355" s="1">
        <f>+'BD1'!H5355</f>
        <v>9.6300000000000008</v>
      </c>
    </row>
    <row r="5356" spans="1:8">
      <c r="A5356" s="1" t="str">
        <f>+'BD1'!A5356</f>
        <v>Central Oriental</v>
      </c>
      <c r="B5356" s="1" t="str">
        <f>+'BD1'!B5356</f>
        <v>León Cortés</v>
      </c>
      <c r="C5356" s="1" t="str">
        <f>+'BD1'!C5356</f>
        <v>Paula Francini Bermúdez Granados</v>
      </c>
      <c r="D5356" s="1">
        <f>+'BD1'!D5356</f>
        <v>0.5</v>
      </c>
      <c r="E5356" s="1" t="str">
        <f>+'BD1'!E5356</f>
        <v>Técnico</v>
      </c>
      <c r="F5356" s="1" t="str">
        <f>+'BD1'!F5356</f>
        <v>Trazabilidad-inclusión en sistema TrazarAgro (por productor)</v>
      </c>
      <c r="G5356" s="1" t="str">
        <f>+'BD1'!G5356</f>
        <v>Sustantiva</v>
      </c>
      <c r="H5356" s="1" t="str">
        <f>+'BD1'!H5356</f>
        <v>NA</v>
      </c>
    </row>
    <row r="5357" spans="1:8">
      <c r="A5357" s="1" t="str">
        <f>+'BD1'!A5357</f>
        <v>Central Oriental</v>
      </c>
      <c r="B5357" s="1" t="str">
        <f>+'BD1'!B5357</f>
        <v>León Cortés</v>
      </c>
      <c r="C5357" s="1" t="str">
        <f>+'BD1'!C5357</f>
        <v>Paula Francini Bermúdez Granados</v>
      </c>
      <c r="D5357" s="1">
        <f>+'BD1'!D5357</f>
        <v>0.5</v>
      </c>
      <c r="E5357" s="1" t="str">
        <f>+'BD1'!E5357</f>
        <v>Técnico</v>
      </c>
      <c r="F5357" s="1" t="str">
        <f>+'BD1'!F5357</f>
        <v>Atención al gusano barrenador (por productor)</v>
      </c>
      <c r="G5357" s="1" t="str">
        <f>+'BD1'!G5357</f>
        <v>Sustantiva</v>
      </c>
      <c r="H5357" s="1" t="str">
        <f>+'BD1'!H5357</f>
        <v>NA</v>
      </c>
    </row>
    <row r="5358" spans="1:8">
      <c r="A5358" s="1" t="str">
        <f>+'BD1'!A5358</f>
        <v>Central Oriental</v>
      </c>
      <c r="B5358" s="1" t="str">
        <f>+'BD1'!B5358</f>
        <v>León Cortés</v>
      </c>
      <c r="C5358" s="1" t="str">
        <f>+'BD1'!C5358</f>
        <v>Paula Francini Bermúdez Granados</v>
      </c>
      <c r="D5358" s="1">
        <f>+'BD1'!D5358</f>
        <v>0.5</v>
      </c>
      <c r="E5358" s="1" t="str">
        <f>+'BD1'!E5358</f>
        <v>Técnico</v>
      </c>
      <c r="F5358" s="1" t="str">
        <f>+'BD1'!F5358</f>
        <v>Atención en oficina (por usuario)</v>
      </c>
      <c r="G5358" s="1" t="str">
        <f>+'BD1'!G5358</f>
        <v>Sustantiva</v>
      </c>
      <c r="H5358" s="1">
        <f>+'BD1'!H5358</f>
        <v>1.605</v>
      </c>
    </row>
    <row r="5359" spans="1:8">
      <c r="A5359" s="1" t="str">
        <f>+'BD1'!A5359</f>
        <v>Central Oriental</v>
      </c>
      <c r="B5359" s="1" t="str">
        <f>+'BD1'!B5359</f>
        <v>León Cortés</v>
      </c>
      <c r="C5359" s="1" t="str">
        <f>+'BD1'!C5359</f>
        <v>Paula Francini Bermúdez Granados</v>
      </c>
      <c r="D5359" s="1">
        <f>+'BD1'!D5359</f>
        <v>0.5</v>
      </c>
      <c r="E5359" s="1" t="str">
        <f>+'BD1'!E5359</f>
        <v>Técnico</v>
      </c>
      <c r="F5359" s="1" t="str">
        <f>+'BD1'!F5359</f>
        <v>Búsqueda de nuevos productores (por productor)</v>
      </c>
      <c r="G5359" s="1" t="str">
        <f>+'BD1'!G5359</f>
        <v>Sustantiva</v>
      </c>
      <c r="H5359" s="1" t="str">
        <f>+'BD1'!H5359</f>
        <v>NA</v>
      </c>
    </row>
    <row r="5360" spans="1:8">
      <c r="A5360" s="1" t="str">
        <f>+'BD1'!A5360</f>
        <v>Central Oriental</v>
      </c>
      <c r="B5360" s="1" t="str">
        <f>+'BD1'!B5360</f>
        <v>Llano Grande</v>
      </c>
      <c r="C5360" s="1" t="str">
        <f>+'BD1'!C5360</f>
        <v>Raquel Cruz Salas</v>
      </c>
      <c r="D5360" s="1">
        <f>+'BD1'!D5360</f>
        <v>5</v>
      </c>
      <c r="E5360" s="1" t="str">
        <f>+'BD1'!E5360</f>
        <v>Técnico</v>
      </c>
      <c r="F5360" s="1" t="str">
        <f>+'BD1'!F5360</f>
        <v>Elaboración del diagnóstico y plan de finca de manejo a personas productoras (por productor)</v>
      </c>
      <c r="G5360" s="1" t="str">
        <f>+'BD1'!G5360</f>
        <v>Sustantiva</v>
      </c>
      <c r="H5360" s="1">
        <f>+'BD1'!H5360</f>
        <v>2.14</v>
      </c>
    </row>
    <row r="5361" spans="1:8">
      <c r="A5361" s="1" t="str">
        <f>+'BD1'!A5361</f>
        <v>Central Oriental</v>
      </c>
      <c r="B5361" s="1" t="str">
        <f>+'BD1'!B5361</f>
        <v>Llano Grande</v>
      </c>
      <c r="C5361" s="1" t="str">
        <f>+'BD1'!C5361</f>
        <v>Raquel Cruz Salas</v>
      </c>
      <c r="D5361" s="1">
        <f>+'BD1'!D5361</f>
        <v>5</v>
      </c>
      <c r="E5361" s="1" t="str">
        <f>+'BD1'!E5361</f>
        <v>Técnico</v>
      </c>
      <c r="F5361" s="1" t="str">
        <f>+'BD1'!F5361</f>
        <v>Asistencia técnica a personas productoras (individual): visitas a finca (por productor)</v>
      </c>
      <c r="G5361" s="1" t="str">
        <f>+'BD1'!G5361</f>
        <v>Sustantiva</v>
      </c>
      <c r="H5361" s="1">
        <f>+'BD1'!H5361</f>
        <v>1.09972</v>
      </c>
    </row>
    <row r="5362" spans="1:8">
      <c r="A5362" s="1" t="str">
        <f>+'BD1'!A5362</f>
        <v>Central Oriental</v>
      </c>
      <c r="B5362" s="1" t="str">
        <f>+'BD1'!B5362</f>
        <v>Llano Grande</v>
      </c>
      <c r="C5362" s="1" t="str">
        <f>+'BD1'!C5362</f>
        <v>Raquel Cruz Salas</v>
      </c>
      <c r="D5362" s="1">
        <f>+'BD1'!D5362</f>
        <v>5</v>
      </c>
      <c r="E5362" s="1" t="str">
        <f>+'BD1'!E5362</f>
        <v>Técnico</v>
      </c>
      <c r="F5362" s="1" t="str">
        <f>+'BD1'!F5362</f>
        <v>Asistencia técnica a personas productoras (individual): atenciones virtuales y digitales (por productor)</v>
      </c>
      <c r="G5362" s="1" t="str">
        <f>+'BD1'!G5362</f>
        <v>Sustantiva</v>
      </c>
      <c r="H5362" s="1">
        <f>+'BD1'!H5362</f>
        <v>0.59443999999999997</v>
      </c>
    </row>
    <row r="5363" spans="1:8">
      <c r="A5363" s="1" t="str">
        <f>+'BD1'!A5363</f>
        <v>Central Oriental</v>
      </c>
      <c r="B5363" s="1" t="str">
        <f>+'BD1'!B5363</f>
        <v>Llano Grande</v>
      </c>
      <c r="C5363" s="1" t="str">
        <f>+'BD1'!C5363</f>
        <v>Raquel Cruz Salas</v>
      </c>
      <c r="D5363" s="1">
        <f>+'BD1'!D5363</f>
        <v>5</v>
      </c>
      <c r="E5363" s="1" t="str">
        <f>+'BD1'!E5363</f>
        <v>Técnico</v>
      </c>
      <c r="F5363" s="1" t="str">
        <f>+'BD1'!F5363</f>
        <v>Asistencia técnica a personas productoras (grupal): día de campo (por día en el evento)</v>
      </c>
      <c r="G5363" s="1" t="str">
        <f>+'BD1'!G5363</f>
        <v>Sustantiva</v>
      </c>
      <c r="H5363" s="1">
        <f>+'BD1'!H5363</f>
        <v>3.21</v>
      </c>
    </row>
    <row r="5364" spans="1:8">
      <c r="A5364" s="1" t="str">
        <f>+'BD1'!A5364</f>
        <v>Central Oriental</v>
      </c>
      <c r="B5364" s="1" t="str">
        <f>+'BD1'!B5364</f>
        <v>Llano Grande</v>
      </c>
      <c r="C5364" s="1" t="str">
        <f>+'BD1'!C5364</f>
        <v>Raquel Cruz Salas</v>
      </c>
      <c r="D5364" s="1">
        <f>+'BD1'!D5364</f>
        <v>5</v>
      </c>
      <c r="E5364" s="1" t="str">
        <f>+'BD1'!E5364</f>
        <v>Técnico</v>
      </c>
      <c r="F5364" s="1" t="str">
        <f>+'BD1'!F5364</f>
        <v>Asistencia técnica a personas productoras (grupal): demostración de métodos (por evento, se puede acumular si la demostración tarda más de un día)</v>
      </c>
      <c r="G5364" s="1" t="str">
        <f>+'BD1'!G5364</f>
        <v>Sustantiva</v>
      </c>
      <c r="H5364" s="1">
        <f>+'BD1'!H5364</f>
        <v>5.35</v>
      </c>
    </row>
    <row r="5365" spans="1:8">
      <c r="A5365" s="1" t="str">
        <f>+'BD1'!A5365</f>
        <v>Central Oriental</v>
      </c>
      <c r="B5365" s="1" t="str">
        <f>+'BD1'!B5365</f>
        <v>Llano Grande</v>
      </c>
      <c r="C5365" s="1" t="str">
        <f>+'BD1'!C5365</f>
        <v>Raquel Cruz Salas</v>
      </c>
      <c r="D5365" s="1">
        <f>+'BD1'!D5365</f>
        <v>5</v>
      </c>
      <c r="E5365" s="1" t="str">
        <f>+'BD1'!E5365</f>
        <v>Técnico</v>
      </c>
      <c r="F5365" s="1" t="str">
        <f>+'BD1'!F5365</f>
        <v>Asistencia técnica a personas productoras (grupal): taller (por taller)</v>
      </c>
      <c r="G5365" s="1" t="str">
        <f>+'BD1'!G5365</f>
        <v>Sustantiva</v>
      </c>
      <c r="H5365" s="1">
        <f>+'BD1'!H5365</f>
        <v>3.2991700000000002</v>
      </c>
    </row>
    <row r="5366" spans="1:8">
      <c r="A5366" s="1" t="str">
        <f>+'BD1'!A5366</f>
        <v>Central Oriental</v>
      </c>
      <c r="B5366" s="1" t="str">
        <f>+'BD1'!B5366</f>
        <v>Llano Grande</v>
      </c>
      <c r="C5366" s="1" t="str">
        <f>+'BD1'!C5366</f>
        <v>Raquel Cruz Salas</v>
      </c>
      <c r="D5366" s="1">
        <f>+'BD1'!D5366</f>
        <v>5</v>
      </c>
      <c r="E5366" s="1" t="str">
        <f>+'BD1'!E5366</f>
        <v>Técnico</v>
      </c>
      <c r="F5366" s="1" t="str">
        <f>+'BD1'!F5366</f>
        <v>Asistencia técnica a personas productoras (grupal): charlas (por día en el evento)</v>
      </c>
      <c r="G5366" s="1" t="str">
        <f>+'BD1'!G5366</f>
        <v>Sustantiva</v>
      </c>
      <c r="H5366" s="1">
        <f>+'BD1'!H5366</f>
        <v>1.04325</v>
      </c>
    </row>
    <row r="5367" spans="1:8">
      <c r="A5367" s="1" t="str">
        <f>+'BD1'!A5367</f>
        <v>Central Oriental</v>
      </c>
      <c r="B5367" s="1" t="str">
        <f>+'BD1'!B5367</f>
        <v>Llano Grande</v>
      </c>
      <c r="C5367" s="1" t="str">
        <f>+'BD1'!C5367</f>
        <v>Raquel Cruz Salas</v>
      </c>
      <c r="D5367" s="1">
        <f>+'BD1'!D5367</f>
        <v>5</v>
      </c>
      <c r="E5367" s="1" t="str">
        <f>+'BD1'!E5367</f>
        <v>Técnico</v>
      </c>
      <c r="F5367" s="1" t="str">
        <f>+'BD1'!F5367</f>
        <v>Gestión en capacitaciones con instituciones públicas o privadas (solo gestión de coordinación por evento de capacitación)</v>
      </c>
      <c r="G5367" s="1" t="str">
        <f>+'BD1'!G5367</f>
        <v>Administrativa</v>
      </c>
      <c r="H5367" s="1">
        <f>+'BD1'!H5367</f>
        <v>2.14</v>
      </c>
    </row>
    <row r="5368" spans="1:8">
      <c r="A5368" s="1" t="str">
        <f>+'BD1'!A5368</f>
        <v>Central Oriental</v>
      </c>
      <c r="B5368" s="1" t="str">
        <f>+'BD1'!B5368</f>
        <v>Llano Grande</v>
      </c>
      <c r="C5368" s="1" t="str">
        <f>+'BD1'!C5368</f>
        <v>Raquel Cruz Salas</v>
      </c>
      <c r="D5368" s="1">
        <f>+'BD1'!D5368</f>
        <v>5</v>
      </c>
      <c r="E5368" s="1" t="str">
        <f>+'BD1'!E5368</f>
        <v>Técnico</v>
      </c>
      <c r="F5368" s="1" t="str">
        <f>+'BD1'!F5368</f>
        <v>Aplicación de la herramienta de medición del nivel de gestión empresarial y organizacional (por organización)</v>
      </c>
      <c r="G5368" s="1" t="str">
        <f>+'BD1'!G5368</f>
        <v>Sustantiva</v>
      </c>
      <c r="H5368" s="1" t="str">
        <f>+'BD1'!H5368</f>
        <v>NA</v>
      </c>
    </row>
    <row r="5369" spans="1:8">
      <c r="A5369" s="1" t="str">
        <f>+'BD1'!A5369</f>
        <v>Central Oriental</v>
      </c>
      <c r="B5369" s="1" t="str">
        <f>+'BD1'!B5369</f>
        <v>Llano Grande</v>
      </c>
      <c r="C5369" s="1" t="str">
        <f>+'BD1'!C5369</f>
        <v>Raquel Cruz Salas</v>
      </c>
      <c r="D5369" s="1">
        <f>+'BD1'!D5369</f>
        <v>5</v>
      </c>
      <c r="E5369" s="1" t="str">
        <f>+'BD1'!E5369</f>
        <v>Técnico</v>
      </c>
      <c r="F5369" s="1" t="str">
        <f>+'BD1'!F5369</f>
        <v>Elaboración y ejecución del plan de trabajo (por organización)</v>
      </c>
      <c r="G5369" s="1" t="str">
        <f>+'BD1'!G5369</f>
        <v>Sustantiva</v>
      </c>
      <c r="H5369" s="1" t="str">
        <f>+'BD1'!H5369</f>
        <v>NA</v>
      </c>
    </row>
    <row r="5370" spans="1:8">
      <c r="A5370" s="1" t="str">
        <f>+'BD1'!A5370</f>
        <v>Central Oriental</v>
      </c>
      <c r="B5370" s="1" t="str">
        <f>+'BD1'!B5370</f>
        <v>Llano Grande</v>
      </c>
      <c r="C5370" s="1" t="str">
        <f>+'BD1'!C5370</f>
        <v>Raquel Cruz Salas</v>
      </c>
      <c r="D5370" s="1">
        <f>+'BD1'!D5370</f>
        <v>5</v>
      </c>
      <c r="E5370" s="1" t="str">
        <f>+'BD1'!E5370</f>
        <v>Técnico</v>
      </c>
      <c r="F5370" s="1" t="str">
        <f>+'BD1'!F5370</f>
        <v>Visitas de seguimiento al plan de trabajo (por visita por organización)</v>
      </c>
      <c r="G5370" s="1" t="str">
        <f>+'BD1'!G5370</f>
        <v>Sustantiva</v>
      </c>
      <c r="H5370" s="1" t="str">
        <f>+'BD1'!H5370</f>
        <v>NA</v>
      </c>
    </row>
    <row r="5371" spans="1:8">
      <c r="A5371" s="1" t="str">
        <f>+'BD1'!A5371</f>
        <v>Central Oriental</v>
      </c>
      <c r="B5371" s="1" t="str">
        <f>+'BD1'!B5371</f>
        <v>Llano Grande</v>
      </c>
      <c r="C5371" s="1" t="str">
        <f>+'BD1'!C5371</f>
        <v>Raquel Cruz Salas</v>
      </c>
      <c r="D5371" s="1">
        <f>+'BD1'!D5371</f>
        <v>5</v>
      </c>
      <c r="E5371" s="1" t="str">
        <f>+'BD1'!E5371</f>
        <v>Técnico</v>
      </c>
      <c r="F5371" s="1" t="str">
        <f>+'BD1'!F5371</f>
        <v>Reporte del plan de trabajo anual (por reporte por organización)</v>
      </c>
      <c r="G5371" s="1" t="str">
        <f>+'BD1'!G5371</f>
        <v>Sustantiva</v>
      </c>
      <c r="H5371" s="1" t="str">
        <f>+'BD1'!H5371</f>
        <v>NA</v>
      </c>
    </row>
    <row r="5372" spans="1:8">
      <c r="A5372" s="1" t="str">
        <f>+'BD1'!A5372</f>
        <v>Central Oriental</v>
      </c>
      <c r="B5372" s="1" t="str">
        <f>+'BD1'!B5372</f>
        <v>Llano Grande</v>
      </c>
      <c r="C5372" s="1" t="str">
        <f>+'BD1'!C5372</f>
        <v>Raquel Cruz Salas</v>
      </c>
      <c r="D5372" s="1">
        <f>+'BD1'!D5372</f>
        <v>5</v>
      </c>
      <c r="E5372" s="1" t="str">
        <f>+'BD1'!E5372</f>
        <v>Técnico</v>
      </c>
      <c r="F5372" s="1" t="str">
        <f>+'BD1'!F5372</f>
        <v>NAMA (café): muestreo y toma de datos en finca (por productor)</v>
      </c>
      <c r="G5372" s="1" t="str">
        <f>+'BD1'!G5372</f>
        <v>Sustantiva</v>
      </c>
      <c r="H5372" s="1" t="str">
        <f>+'BD1'!H5372</f>
        <v>NA</v>
      </c>
    </row>
    <row r="5373" spans="1:8">
      <c r="A5373" s="1" t="str">
        <f>+'BD1'!A5373</f>
        <v>Central Oriental</v>
      </c>
      <c r="B5373" s="1" t="str">
        <f>+'BD1'!B5373</f>
        <v>Llano Grande</v>
      </c>
      <c r="C5373" s="1" t="str">
        <f>+'BD1'!C5373</f>
        <v>Raquel Cruz Salas</v>
      </c>
      <c r="D5373" s="1">
        <f>+'BD1'!D5373</f>
        <v>5</v>
      </c>
      <c r="E5373" s="1" t="str">
        <f>+'BD1'!E5373</f>
        <v>Técnico</v>
      </c>
      <c r="F5373" s="1" t="str">
        <f>+'BD1'!F5373</f>
        <v>NAMA (café): inclusión de datos al SisDNEA (por productor)</v>
      </c>
      <c r="G5373" s="1" t="str">
        <f>+'BD1'!G5373</f>
        <v>Sustantiva</v>
      </c>
      <c r="H5373" s="1" t="str">
        <f>+'BD1'!H5373</f>
        <v>NA</v>
      </c>
    </row>
    <row r="5374" spans="1:8">
      <c r="A5374" s="1" t="str">
        <f>+'BD1'!A5374</f>
        <v>Central Oriental</v>
      </c>
      <c r="B5374" s="1" t="str">
        <f>+'BD1'!B5374</f>
        <v>Llano Grande</v>
      </c>
      <c r="C5374" s="1" t="str">
        <f>+'BD1'!C5374</f>
        <v>Raquel Cruz Salas</v>
      </c>
      <c r="D5374" s="1">
        <f>+'BD1'!D5374</f>
        <v>5</v>
      </c>
      <c r="E5374" s="1" t="str">
        <f>+'BD1'!E5374</f>
        <v>Técnico</v>
      </c>
      <c r="F5374" s="1" t="str">
        <f>+'BD1'!F5374</f>
        <v>NAMA (café): entrega de constancia de verificación del MRV a la persona productora (por productor)</v>
      </c>
      <c r="G5374" s="1" t="str">
        <f>+'BD1'!G5374</f>
        <v>Sustantiva</v>
      </c>
      <c r="H5374" s="1" t="str">
        <f>+'BD1'!H5374</f>
        <v>NA</v>
      </c>
    </row>
    <row r="5375" spans="1:8">
      <c r="A5375" s="1" t="str">
        <f>+'BD1'!A5375</f>
        <v>Central Oriental</v>
      </c>
      <c r="B5375" s="1" t="str">
        <f>+'BD1'!B5375</f>
        <v>Llano Grande</v>
      </c>
      <c r="C5375" s="1" t="str">
        <f>+'BD1'!C5375</f>
        <v>Raquel Cruz Salas</v>
      </c>
      <c r="D5375" s="1">
        <f>+'BD1'!D5375</f>
        <v>5</v>
      </c>
      <c r="E5375" s="1" t="str">
        <f>+'BD1'!E5375</f>
        <v>Técnico</v>
      </c>
      <c r="F5375" s="1" t="str">
        <f>+'BD1'!F5375</f>
        <v>NAMA (ganadería): muestreo y toma de datos en finca (por productor)</v>
      </c>
      <c r="G5375" s="1" t="str">
        <f>+'BD1'!G5375</f>
        <v>Sustantiva</v>
      </c>
      <c r="H5375" s="1" t="str">
        <f>+'BD1'!H5375</f>
        <v>NA</v>
      </c>
    </row>
    <row r="5376" spans="1:8">
      <c r="A5376" s="1" t="str">
        <f>+'BD1'!A5376</f>
        <v>Central Oriental</v>
      </c>
      <c r="B5376" s="1" t="str">
        <f>+'BD1'!B5376</f>
        <v>Llano Grande</v>
      </c>
      <c r="C5376" s="1" t="str">
        <f>+'BD1'!C5376</f>
        <v>Raquel Cruz Salas</v>
      </c>
      <c r="D5376" s="1">
        <f>+'BD1'!D5376</f>
        <v>5</v>
      </c>
      <c r="E5376" s="1" t="str">
        <f>+'BD1'!E5376</f>
        <v>Técnico</v>
      </c>
      <c r="F5376" s="1" t="str">
        <f>+'BD1'!F5376</f>
        <v>NAMA (ganadería): inclusión de datos al SisDNEA (por productor)</v>
      </c>
      <c r="G5376" s="1" t="str">
        <f>+'BD1'!G5376</f>
        <v>Sustantiva</v>
      </c>
      <c r="H5376" s="1" t="str">
        <f>+'BD1'!H5376</f>
        <v>NA</v>
      </c>
    </row>
    <row r="5377" spans="1:8">
      <c r="A5377" s="1" t="str">
        <f>+'BD1'!A5377</f>
        <v>Central Oriental</v>
      </c>
      <c r="B5377" s="1" t="str">
        <f>+'BD1'!B5377</f>
        <v>Llano Grande</v>
      </c>
      <c r="C5377" s="1" t="str">
        <f>+'BD1'!C5377</f>
        <v>Raquel Cruz Salas</v>
      </c>
      <c r="D5377" s="1">
        <f>+'BD1'!D5377</f>
        <v>5</v>
      </c>
      <c r="E5377" s="1" t="str">
        <f>+'BD1'!E5377</f>
        <v>Técnico</v>
      </c>
      <c r="F5377" s="1" t="str">
        <f>+'BD1'!F5377</f>
        <v>NAMA (ganadería): entrega de constancia de verificación del MRV a la persona productora (por productor)</v>
      </c>
      <c r="G5377" s="1" t="str">
        <f>+'BD1'!G5377</f>
        <v>Sustantiva</v>
      </c>
      <c r="H5377" s="1" t="str">
        <f>+'BD1'!H5377</f>
        <v>NA</v>
      </c>
    </row>
    <row r="5378" spans="1:8">
      <c r="A5378" s="1" t="str">
        <f>+'BD1'!A5378</f>
        <v>Central Oriental</v>
      </c>
      <c r="B5378" s="1" t="str">
        <f>+'BD1'!B5378</f>
        <v>Llano Grande</v>
      </c>
      <c r="C5378" s="1" t="str">
        <f>+'BD1'!C5378</f>
        <v>Raquel Cruz Salas</v>
      </c>
      <c r="D5378" s="1">
        <f>+'BD1'!D5378</f>
        <v>5</v>
      </c>
      <c r="E5378" s="1" t="str">
        <f>+'BD1'!E5378</f>
        <v>Técnico</v>
      </c>
      <c r="F5378" s="1" t="str">
        <f>+'BD1'!F5378</f>
        <v>Producción sostenible: elaboración de la herramienta Tu Modelo, en el SisDNEA (por productor)</v>
      </c>
      <c r="G5378" s="1" t="str">
        <f>+'BD1'!G5378</f>
        <v>Sustantiva</v>
      </c>
      <c r="H5378" s="1" t="str">
        <f>+'BD1'!H5378</f>
        <v>NA</v>
      </c>
    </row>
    <row r="5379" spans="1:8">
      <c r="A5379" s="1" t="str">
        <f>+'BD1'!A5379</f>
        <v>Central Oriental</v>
      </c>
      <c r="B5379" s="1" t="str">
        <f>+'BD1'!B5379</f>
        <v>Llano Grande</v>
      </c>
      <c r="C5379" s="1" t="str">
        <f>+'BD1'!C5379</f>
        <v>Raquel Cruz Salas</v>
      </c>
      <c r="D5379" s="1">
        <f>+'BD1'!D5379</f>
        <v>5</v>
      </c>
      <c r="E5379" s="1" t="str">
        <f>+'BD1'!E5379</f>
        <v>Técnico</v>
      </c>
      <c r="F5379" s="1" t="str">
        <f>+'BD1'!F5379</f>
        <v>Producción sostenible: entregar certificado al productor e incluirlo en el expediente físico (por productor)</v>
      </c>
      <c r="G5379" s="1" t="str">
        <f>+'BD1'!G5379</f>
        <v>Sustantiva</v>
      </c>
      <c r="H5379" s="1" t="str">
        <f>+'BD1'!H5379</f>
        <v>NA</v>
      </c>
    </row>
    <row r="5380" spans="1:8">
      <c r="A5380" s="1" t="str">
        <f>+'BD1'!A5380</f>
        <v>Central Oriental</v>
      </c>
      <c r="B5380" s="1" t="str">
        <f>+'BD1'!B5380</f>
        <v>Llano Grande</v>
      </c>
      <c r="C5380" s="1" t="str">
        <f>+'BD1'!C5380</f>
        <v>Raquel Cruz Salas</v>
      </c>
      <c r="D5380" s="1">
        <f>+'BD1'!D5380</f>
        <v>5</v>
      </c>
      <c r="E5380" s="1" t="str">
        <f>+'BD1'!E5380</f>
        <v>Técnico</v>
      </c>
      <c r="F5380" s="1" t="str">
        <f>+'BD1'!F5380</f>
        <v>RBAyP y RBAO: divulgación del programa de incentivos (por acción de divulgación)</v>
      </c>
      <c r="G5380" s="1" t="str">
        <f>+'BD1'!G5380</f>
        <v>Sustantiva</v>
      </c>
      <c r="H5380" s="1">
        <f>+'BD1'!H5380</f>
        <v>0.80249999999999999</v>
      </c>
    </row>
    <row r="5381" spans="1:8">
      <c r="A5381" s="1" t="str">
        <f>+'BD1'!A5381</f>
        <v>Central Oriental</v>
      </c>
      <c r="B5381" s="1" t="str">
        <f>+'BD1'!B5381</f>
        <v>Llano Grande</v>
      </c>
      <c r="C5381" s="1" t="str">
        <f>+'BD1'!C5381</f>
        <v>Raquel Cruz Salas</v>
      </c>
      <c r="D5381" s="1">
        <f>+'BD1'!D5381</f>
        <v>5</v>
      </c>
      <c r="E5381" s="1" t="str">
        <f>+'BD1'!E5381</f>
        <v>Técnico</v>
      </c>
      <c r="F5381" s="1" t="str">
        <f>+'BD1'!F5381</f>
        <v>RBAyP y RBAO: completar formularios para recibir incentivos económicos (por productor)</v>
      </c>
      <c r="G5381" s="1" t="str">
        <f>+'BD1'!G5381</f>
        <v>Sustantiva</v>
      </c>
      <c r="H5381" s="1">
        <f>+'BD1'!H5381</f>
        <v>0.56472</v>
      </c>
    </row>
    <row r="5382" spans="1:8">
      <c r="A5382" s="1" t="str">
        <f>+'BD1'!A5382</f>
        <v>Central Oriental</v>
      </c>
      <c r="B5382" s="1" t="str">
        <f>+'BD1'!B5382</f>
        <v>Llano Grande</v>
      </c>
      <c r="C5382" s="1" t="str">
        <f>+'BD1'!C5382</f>
        <v>Raquel Cruz Salas</v>
      </c>
      <c r="D5382" s="1">
        <f>+'BD1'!D5382</f>
        <v>5</v>
      </c>
      <c r="E5382" s="1" t="str">
        <f>+'BD1'!E5382</f>
        <v>Técnico</v>
      </c>
      <c r="F5382" s="1" t="str">
        <f>+'BD1'!F5382</f>
        <v>RBAyP y RBAO: revisión de las solicitudes del programa de incentivos económicos (por productor)</v>
      </c>
      <c r="G5382" s="1" t="str">
        <f>+'BD1'!G5382</f>
        <v>Sustantiva</v>
      </c>
      <c r="H5382" s="1">
        <f>+'BD1'!H5382</f>
        <v>0.54986000000000002</v>
      </c>
    </row>
    <row r="5383" spans="1:8">
      <c r="A5383" s="1" t="str">
        <f>+'BD1'!A5383</f>
        <v>Central Oriental</v>
      </c>
      <c r="B5383" s="1" t="str">
        <f>+'BD1'!B5383</f>
        <v>Llano Grande</v>
      </c>
      <c r="C5383" s="1" t="str">
        <f>+'BD1'!C5383</f>
        <v>Raquel Cruz Salas</v>
      </c>
      <c r="D5383" s="1">
        <f>+'BD1'!D5383</f>
        <v>5</v>
      </c>
      <c r="E5383" s="1" t="str">
        <f>+'BD1'!E5383</f>
        <v>Técnico</v>
      </c>
      <c r="F5383" s="1" t="str">
        <f>+'BD1'!F5383</f>
        <v>RBAyP y RBAO: visita a finca para verificación (por visita por productor)</v>
      </c>
      <c r="G5383" s="1" t="str">
        <f>+'BD1'!G5383</f>
        <v>Sustantiva</v>
      </c>
      <c r="H5383" s="1">
        <f>+'BD1'!H5383</f>
        <v>1.1145799999999999</v>
      </c>
    </row>
    <row r="5384" spans="1:8">
      <c r="A5384" s="1" t="str">
        <f>+'BD1'!A5384</f>
        <v>Central Oriental</v>
      </c>
      <c r="B5384" s="1" t="str">
        <f>+'BD1'!B5384</f>
        <v>Llano Grande</v>
      </c>
      <c r="C5384" s="1" t="str">
        <f>+'BD1'!C5384</f>
        <v>Raquel Cruz Salas</v>
      </c>
      <c r="D5384" s="1">
        <f>+'BD1'!D5384</f>
        <v>5</v>
      </c>
      <c r="E5384" s="1" t="str">
        <f>+'BD1'!E5384</f>
        <v>Técnico</v>
      </c>
      <c r="F5384" s="1" t="str">
        <f>+'BD1'!F5384</f>
        <v>Productores ocasionales: asistencia técnica individual (por productor)</v>
      </c>
      <c r="G5384" s="1" t="str">
        <f>+'BD1'!G5384</f>
        <v>Sustantiva</v>
      </c>
      <c r="H5384" s="1">
        <f>+'BD1'!H5384</f>
        <v>1.1145799999999999</v>
      </c>
    </row>
    <row r="5385" spans="1:8">
      <c r="A5385" s="1" t="str">
        <f>+'BD1'!A5385</f>
        <v>Central Oriental</v>
      </c>
      <c r="B5385" s="1" t="str">
        <f>+'BD1'!B5385</f>
        <v>Llano Grande</v>
      </c>
      <c r="C5385" s="1" t="str">
        <f>+'BD1'!C5385</f>
        <v>Raquel Cruz Salas</v>
      </c>
      <c r="D5385" s="1">
        <f>+'BD1'!D5385</f>
        <v>5</v>
      </c>
      <c r="E5385" s="1" t="str">
        <f>+'BD1'!E5385</f>
        <v>Técnico</v>
      </c>
      <c r="F5385" s="1" t="str">
        <f>+'BD1'!F5385</f>
        <v>Productores ocasionales: asistencia técnica grupal (por asistencia a grupo)</v>
      </c>
      <c r="G5385" s="1" t="str">
        <f>+'BD1'!G5385</f>
        <v>Sustantiva</v>
      </c>
      <c r="H5385" s="1" t="str">
        <f>+'BD1'!H5385</f>
        <v>NA</v>
      </c>
    </row>
    <row r="5386" spans="1:8">
      <c r="A5386" s="1" t="str">
        <f>+'BD1'!A5386</f>
        <v>Central Oriental</v>
      </c>
      <c r="B5386" s="1" t="str">
        <f>+'BD1'!B5386</f>
        <v>Llano Grande</v>
      </c>
      <c r="C5386" s="1" t="str">
        <f>+'BD1'!C5386</f>
        <v>Raquel Cruz Salas</v>
      </c>
      <c r="D5386" s="1">
        <f>+'BD1'!D5386</f>
        <v>5</v>
      </c>
      <c r="E5386" s="1" t="str">
        <f>+'BD1'!E5386</f>
        <v>Técnico</v>
      </c>
      <c r="F5386" s="1" t="str">
        <f>+'BD1'!F5386</f>
        <v>Productores ocasionales: servicios de extensión de información digitales y virtuales (por productor)</v>
      </c>
      <c r="G5386" s="1" t="str">
        <f>+'BD1'!G5386</f>
        <v>Sustantiva</v>
      </c>
      <c r="H5386" s="1">
        <f>+'BD1'!H5386</f>
        <v>1.0165</v>
      </c>
    </row>
    <row r="5387" spans="1:8">
      <c r="A5387" s="1" t="str">
        <f>+'BD1'!A5387</f>
        <v>Central Oriental</v>
      </c>
      <c r="B5387" s="1" t="str">
        <f>+'BD1'!B5387</f>
        <v>Llano Grande</v>
      </c>
      <c r="C5387" s="1" t="str">
        <f>+'BD1'!C5387</f>
        <v>Raquel Cruz Salas</v>
      </c>
      <c r="D5387" s="1">
        <f>+'BD1'!D5387</f>
        <v>5</v>
      </c>
      <c r="E5387" s="1" t="str">
        <f>+'BD1'!E5387</f>
        <v>Técnico</v>
      </c>
      <c r="F5387" s="1" t="str">
        <f>+'BD1'!F5387</f>
        <v>Proyectos financiados con fondos públicos y transferencia MAG: apoyo en la formulación de proyectos de personas productoras (acumulado efectivo por proyecto)</v>
      </c>
      <c r="G5387" s="1" t="str">
        <f>+'BD1'!G5387</f>
        <v>Sustantiva</v>
      </c>
      <c r="H5387" s="1">
        <f>+'BD1'!H5387</f>
        <v>8.9166699999999999</v>
      </c>
    </row>
    <row r="5388" spans="1:8">
      <c r="A5388" s="1" t="str">
        <f>+'BD1'!A5388</f>
        <v>Central Oriental</v>
      </c>
      <c r="B5388" s="1" t="str">
        <f>+'BD1'!B5388</f>
        <v>Llano Grande</v>
      </c>
      <c r="C5388" s="1" t="str">
        <f>+'BD1'!C5388</f>
        <v>Raquel Cruz Salas</v>
      </c>
      <c r="D5388" s="1">
        <f>+'BD1'!D5388</f>
        <v>5</v>
      </c>
      <c r="E5388" s="1" t="str">
        <f>+'BD1'!E5388</f>
        <v>Técnico</v>
      </c>
      <c r="F5388" s="1" t="str">
        <f>+'BD1'!F5388</f>
        <v>Proyectos financiados con fondos públicos y transferencia MAG: apoyo en la formulación de proyectos de organizaciones (acumulado efectivo por proyecto)</v>
      </c>
      <c r="G5388" s="1" t="str">
        <f>+'BD1'!G5388</f>
        <v>Sustantiva</v>
      </c>
      <c r="H5388" s="1">
        <f>+'BD1'!H5388</f>
        <v>4.28</v>
      </c>
    </row>
    <row r="5389" spans="1:8">
      <c r="A5389" s="1" t="str">
        <f>+'BD1'!A5389</f>
        <v>Central Oriental</v>
      </c>
      <c r="B5389" s="1" t="str">
        <f>+'BD1'!B5389</f>
        <v>Llano Grande</v>
      </c>
      <c r="C5389" s="1" t="str">
        <f>+'BD1'!C5389</f>
        <v>Raquel Cruz Salas</v>
      </c>
      <c r="D5389" s="1">
        <f>+'BD1'!D5389</f>
        <v>5</v>
      </c>
      <c r="E5389" s="1" t="str">
        <f>+'BD1'!E5389</f>
        <v>Técnico</v>
      </c>
      <c r="F5389" s="1" t="str">
        <f>+'BD1'!F5389</f>
        <v>Proyectos financiados con fondos públicos: seguimiento técnico (por visita a proyecto)</v>
      </c>
      <c r="G5389" s="1" t="str">
        <f>+'BD1'!G5389</f>
        <v>Sustantiva</v>
      </c>
      <c r="H5389" s="1">
        <f>+'BD1'!H5389</f>
        <v>2.14</v>
      </c>
    </row>
    <row r="5390" spans="1:8">
      <c r="A5390" s="1" t="str">
        <f>+'BD1'!A5390</f>
        <v>Central Oriental</v>
      </c>
      <c r="B5390" s="1" t="str">
        <f>+'BD1'!B5390</f>
        <v>Llano Grande</v>
      </c>
      <c r="C5390" s="1" t="str">
        <f>+'BD1'!C5390</f>
        <v>Raquel Cruz Salas</v>
      </c>
      <c r="D5390" s="1">
        <f>+'BD1'!D5390</f>
        <v>5</v>
      </c>
      <c r="E5390" s="1" t="str">
        <f>+'BD1'!E5390</f>
        <v>Técnico</v>
      </c>
      <c r="F5390" s="1" t="str">
        <f>+'BD1'!F5390</f>
        <v>Elaboración de informes trimestrales, semestrales y anuales PAO (por informe)</v>
      </c>
      <c r="G5390" s="1" t="str">
        <f>+'BD1'!G5390</f>
        <v>Administrativa</v>
      </c>
      <c r="H5390" s="1">
        <f>+'BD1'!H5390</f>
        <v>8.56</v>
      </c>
    </row>
    <row r="5391" spans="1:8">
      <c r="A5391" s="1" t="str">
        <f>+'BD1'!A5391</f>
        <v>Central Oriental</v>
      </c>
      <c r="B5391" s="1" t="str">
        <f>+'BD1'!B5391</f>
        <v>Llano Grande</v>
      </c>
      <c r="C5391" s="1" t="str">
        <f>+'BD1'!C5391</f>
        <v>Raquel Cruz Salas</v>
      </c>
      <c r="D5391" s="1">
        <f>+'BD1'!D5391</f>
        <v>5</v>
      </c>
      <c r="E5391" s="1" t="str">
        <f>+'BD1'!E5391</f>
        <v>Técnico</v>
      </c>
      <c r="F5391" s="1" t="str">
        <f>+'BD1'!F5391</f>
        <v>Seguimiento a los PAO de los funcionarios a su cargo (por funcionario)</v>
      </c>
      <c r="G5391" s="1" t="str">
        <f>+'BD1'!G5391</f>
        <v>Administrativa</v>
      </c>
      <c r="H5391" s="1" t="str">
        <f>+'BD1'!H5391</f>
        <v>NA</v>
      </c>
    </row>
    <row r="5392" spans="1:8">
      <c r="A5392" s="1" t="str">
        <f>+'BD1'!A5392</f>
        <v>Central Oriental</v>
      </c>
      <c r="B5392" s="1" t="str">
        <f>+'BD1'!B5392</f>
        <v>Llano Grande</v>
      </c>
      <c r="C5392" s="1" t="str">
        <f>+'BD1'!C5392</f>
        <v>Raquel Cruz Salas</v>
      </c>
      <c r="D5392" s="1">
        <f>+'BD1'!D5392</f>
        <v>5</v>
      </c>
      <c r="E5392" s="1" t="str">
        <f>+'BD1'!E5392</f>
        <v>Técnico</v>
      </c>
      <c r="F5392" s="1" t="str">
        <f>+'BD1'!F5392</f>
        <v>Inscripción y actualización de PYMPA (por productor)</v>
      </c>
      <c r="G5392" s="1" t="str">
        <f>+'BD1'!G5392</f>
        <v>Sustantiva</v>
      </c>
      <c r="H5392" s="1">
        <f>+'BD1'!H5392</f>
        <v>0.52014000000000005</v>
      </c>
    </row>
    <row r="5393" spans="1:8">
      <c r="A5393" s="1" t="str">
        <f>+'BD1'!A5393</f>
        <v>Central Oriental</v>
      </c>
      <c r="B5393" s="1" t="str">
        <f>+'BD1'!B5393</f>
        <v>Llano Grande</v>
      </c>
      <c r="C5393" s="1" t="str">
        <f>+'BD1'!C5393</f>
        <v>Raquel Cruz Salas</v>
      </c>
      <c r="D5393" s="1">
        <f>+'BD1'!D5393</f>
        <v>5</v>
      </c>
      <c r="E5393" s="1" t="str">
        <f>+'BD1'!E5393</f>
        <v>Técnico</v>
      </c>
      <c r="F5393" s="1" t="str">
        <f>+'BD1'!F5393</f>
        <v>Certificaciones para la Declaración de Bienes Inmuebles ante las municipalidades (por trámite)</v>
      </c>
      <c r="G5393" s="1" t="str">
        <f>+'BD1'!G5393</f>
        <v>Sustantiva</v>
      </c>
      <c r="H5393" s="1" t="str">
        <f>+'BD1'!H5393</f>
        <v>NA</v>
      </c>
    </row>
    <row r="5394" spans="1:8">
      <c r="A5394" s="1" t="str">
        <f>+'BD1'!A5394</f>
        <v>Central Oriental</v>
      </c>
      <c r="B5394" s="1" t="str">
        <f>+'BD1'!B5394</f>
        <v>Llano Grande</v>
      </c>
      <c r="C5394" s="1" t="str">
        <f>+'BD1'!C5394</f>
        <v>Raquel Cruz Salas</v>
      </c>
      <c r="D5394" s="1">
        <f>+'BD1'!D5394</f>
        <v>5</v>
      </c>
      <c r="E5394" s="1" t="str">
        <f>+'BD1'!E5394</f>
        <v>Técnico</v>
      </c>
      <c r="F5394" s="1" t="str">
        <f>+'BD1'!F5394</f>
        <v>Participación en reuniones EREA (por reunión)</v>
      </c>
      <c r="G5394" s="1" t="str">
        <f>+'BD1'!G5394</f>
        <v>Administrativa</v>
      </c>
      <c r="H5394" s="1" t="str">
        <f>+'BD1'!H5394</f>
        <v>NA</v>
      </c>
    </row>
    <row r="5395" spans="1:8">
      <c r="A5395" s="1" t="str">
        <f>+'BD1'!A5395</f>
        <v>Central Oriental</v>
      </c>
      <c r="B5395" s="1" t="str">
        <f>+'BD1'!B5395</f>
        <v>Llano Grande</v>
      </c>
      <c r="C5395" s="1" t="str">
        <f>+'BD1'!C5395</f>
        <v>Raquel Cruz Salas</v>
      </c>
      <c r="D5395" s="1">
        <f>+'BD1'!D5395</f>
        <v>5</v>
      </c>
      <c r="E5395" s="1" t="str">
        <f>+'BD1'!E5395</f>
        <v>Técnico</v>
      </c>
      <c r="F5395" s="1" t="str">
        <f>+'BD1'!F5395</f>
        <v>Participación en grupos técnicos o comisiones (por reunión)</v>
      </c>
      <c r="G5395" s="1" t="str">
        <f>+'BD1'!G5395</f>
        <v>Sustantiva</v>
      </c>
      <c r="H5395" s="1">
        <f>+'BD1'!H5395</f>
        <v>4.4583300000000001</v>
      </c>
    </row>
    <row r="5396" spans="1:8">
      <c r="A5396" s="1" t="str">
        <f>+'BD1'!A5396</f>
        <v>Central Oriental</v>
      </c>
      <c r="B5396" s="1" t="str">
        <f>+'BD1'!B5396</f>
        <v>Llano Grande</v>
      </c>
      <c r="C5396" s="1" t="str">
        <f>+'BD1'!C5396</f>
        <v>Raquel Cruz Salas</v>
      </c>
      <c r="D5396" s="1">
        <f>+'BD1'!D5396</f>
        <v>5</v>
      </c>
      <c r="E5396" s="1" t="str">
        <f>+'BD1'!E5396</f>
        <v>Técnico</v>
      </c>
      <c r="F5396" s="1" t="str">
        <f>+'BD1'!F5396</f>
        <v>Participación en capacitaciones técnicas (por capacitación)</v>
      </c>
      <c r="G5396" s="1" t="str">
        <f>+'BD1'!G5396</f>
        <v>Administrativa</v>
      </c>
      <c r="H5396" s="1">
        <f>+'BD1'!H5396</f>
        <v>41.73</v>
      </c>
    </row>
    <row r="5397" spans="1:8">
      <c r="A5397" s="1" t="str">
        <f>+'BD1'!A5397</f>
        <v>Central Oriental</v>
      </c>
      <c r="B5397" s="1" t="str">
        <f>+'BD1'!B5397</f>
        <v>Llano Grande</v>
      </c>
      <c r="C5397" s="1" t="str">
        <f>+'BD1'!C5397</f>
        <v>Raquel Cruz Salas</v>
      </c>
      <c r="D5397" s="1">
        <f>+'BD1'!D5397</f>
        <v>5</v>
      </c>
      <c r="E5397" s="1" t="str">
        <f>+'BD1'!E5397</f>
        <v>Técnico</v>
      </c>
      <c r="F5397" s="1" t="str">
        <f>+'BD1'!F5397</f>
        <v xml:space="preserve">Participación en charlas y sesiones técnicas, de trabajo y de actualización de conocimiento (por evento) </v>
      </c>
      <c r="G5397" s="1" t="str">
        <f>+'BD1'!G5397</f>
        <v>Administrativa</v>
      </c>
      <c r="H5397" s="1">
        <f>+'BD1'!H5397</f>
        <v>10.87833</v>
      </c>
    </row>
    <row r="5398" spans="1:8">
      <c r="A5398" s="1" t="str">
        <f>+'BD1'!A5398</f>
        <v>Central Oriental</v>
      </c>
      <c r="B5398" s="1" t="str">
        <f>+'BD1'!B5398</f>
        <v>Llano Grande</v>
      </c>
      <c r="C5398" s="1" t="str">
        <f>+'BD1'!C5398</f>
        <v>Raquel Cruz Salas</v>
      </c>
      <c r="D5398" s="1">
        <f>+'BD1'!D5398</f>
        <v>5</v>
      </c>
      <c r="E5398" s="1" t="str">
        <f>+'BD1'!E5398</f>
        <v>Técnico</v>
      </c>
      <c r="F5398" s="1" t="str">
        <f>+'BD1'!F5398</f>
        <v>Aplicación de censos y apoyo en sondeo de precios de insumos agropecuarios (por censo o sondeo)</v>
      </c>
      <c r="G5398" s="1" t="str">
        <f>+'BD1'!G5398</f>
        <v>Sustantiva</v>
      </c>
      <c r="H5398" s="1">
        <f>+'BD1'!H5398</f>
        <v>96.3</v>
      </c>
    </row>
    <row r="5399" spans="1:8">
      <c r="A5399" s="1" t="str">
        <f>+'BD1'!A5399</f>
        <v>Central Oriental</v>
      </c>
      <c r="B5399" s="1" t="str">
        <f>+'BD1'!B5399</f>
        <v>Llano Grande</v>
      </c>
      <c r="C5399" s="1" t="str">
        <f>+'BD1'!C5399</f>
        <v>Raquel Cruz Salas</v>
      </c>
      <c r="D5399" s="1">
        <f>+'BD1'!D5399</f>
        <v>5</v>
      </c>
      <c r="E5399" s="1" t="str">
        <f>+'BD1'!E5399</f>
        <v>Técnico</v>
      </c>
      <c r="F5399" s="1" t="str">
        <f>+'BD1'!F5399</f>
        <v>Coordinación de acciones entre dependencias del MAG (por acción de cordinación)</v>
      </c>
      <c r="G5399" s="1" t="str">
        <f>+'BD1'!G5399</f>
        <v>Administrativa</v>
      </c>
      <c r="H5399" s="1">
        <f>+'BD1'!H5399</f>
        <v>1.07</v>
      </c>
    </row>
    <row r="5400" spans="1:8">
      <c r="A5400" s="1" t="str">
        <f>+'BD1'!A5400</f>
        <v>Central Oriental</v>
      </c>
      <c r="B5400" s="1" t="str">
        <f>+'BD1'!B5400</f>
        <v>Llano Grande</v>
      </c>
      <c r="C5400" s="1" t="str">
        <f>+'BD1'!C5400</f>
        <v>Raquel Cruz Salas</v>
      </c>
      <c r="D5400" s="1">
        <f>+'BD1'!D5400</f>
        <v>5</v>
      </c>
      <c r="E5400" s="1" t="str">
        <f>+'BD1'!E5400</f>
        <v>Técnico</v>
      </c>
      <c r="F5400" s="1" t="str">
        <f>+'BD1'!F5400</f>
        <v>Otorgamiento de permisos para quemas agropecuarias (por trámite)</v>
      </c>
      <c r="G5400" s="1" t="str">
        <f>+'BD1'!G5400</f>
        <v>Sustantiva</v>
      </c>
      <c r="H5400" s="1" t="str">
        <f>+'BD1'!H5400</f>
        <v>NA</v>
      </c>
    </row>
    <row r="5401" spans="1:8">
      <c r="A5401" s="1" t="str">
        <f>+'BD1'!A5401</f>
        <v>Central Oriental</v>
      </c>
      <c r="B5401" s="1" t="str">
        <f>+'BD1'!B5401</f>
        <v>Llano Grande</v>
      </c>
      <c r="C5401" s="1" t="str">
        <f>+'BD1'!C5401</f>
        <v>Raquel Cruz Salas</v>
      </c>
      <c r="D5401" s="1">
        <f>+'BD1'!D5401</f>
        <v>5</v>
      </c>
      <c r="E5401" s="1" t="str">
        <f>+'BD1'!E5401</f>
        <v>Técnico</v>
      </c>
      <c r="F5401" s="1" t="str">
        <f>+'BD1'!F5401</f>
        <v>Elaboración de Autoevaluación en Control Interno (acumulado efectivo por aplicación de la autoevaluación)</v>
      </c>
      <c r="G5401" s="1" t="str">
        <f>+'BD1'!G5401</f>
        <v>Administrativa</v>
      </c>
      <c r="H5401" s="1">
        <f>+'BD1'!H5401</f>
        <v>6.42</v>
      </c>
    </row>
    <row r="5402" spans="1:8">
      <c r="A5402" s="1" t="str">
        <f>+'BD1'!A5402</f>
        <v>Central Oriental</v>
      </c>
      <c r="B5402" s="1" t="str">
        <f>+'BD1'!B5402</f>
        <v>Llano Grande</v>
      </c>
      <c r="C5402" s="1" t="str">
        <f>+'BD1'!C5402</f>
        <v>Raquel Cruz Salas</v>
      </c>
      <c r="D5402" s="1">
        <f>+'BD1'!D5402</f>
        <v>5</v>
      </c>
      <c r="E5402" s="1" t="str">
        <f>+'BD1'!E5402</f>
        <v>Técnico</v>
      </c>
      <c r="F5402" s="1" t="str">
        <f>+'BD1'!F5402</f>
        <v>Determinación y evaluación de riesgos en SEVRIMAG (acumulado efectivo por aplicación del SEVRIMAG)</v>
      </c>
      <c r="G5402" s="1" t="str">
        <f>+'BD1'!G5402</f>
        <v>Administrativa</v>
      </c>
      <c r="H5402" s="1">
        <f>+'BD1'!H5402</f>
        <v>6.42</v>
      </c>
    </row>
    <row r="5403" spans="1:8">
      <c r="A5403" s="1" t="str">
        <f>+'BD1'!A5403</f>
        <v>Central Oriental</v>
      </c>
      <c r="B5403" s="1" t="str">
        <f>+'BD1'!B5403</f>
        <v>Llano Grande</v>
      </c>
      <c r="C5403" s="1" t="str">
        <f>+'BD1'!C5403</f>
        <v>Raquel Cruz Salas</v>
      </c>
      <c r="D5403" s="1">
        <f>+'BD1'!D5403</f>
        <v>5</v>
      </c>
      <c r="E5403" s="1" t="str">
        <f>+'BD1'!E5403</f>
        <v>Técnico</v>
      </c>
      <c r="F5403" s="1" t="str">
        <f>+'BD1'!F5403</f>
        <v>Seguimiento a plan de mitigación de riesgos en SEVRIMAG (acumulado efectivo por seguimiento)</v>
      </c>
      <c r="G5403" s="1" t="str">
        <f>+'BD1'!G5403</f>
        <v>Administrativa</v>
      </c>
      <c r="H5403" s="1">
        <f>+'BD1'!H5403</f>
        <v>65.27</v>
      </c>
    </row>
    <row r="5404" spans="1:8">
      <c r="A5404" s="1" t="str">
        <f>+'BD1'!A5404</f>
        <v>Central Oriental</v>
      </c>
      <c r="B5404" s="1" t="str">
        <f>+'BD1'!B5404</f>
        <v>Llano Grande</v>
      </c>
      <c r="C5404" s="1" t="str">
        <f>+'BD1'!C5404</f>
        <v>Raquel Cruz Salas</v>
      </c>
      <c r="D5404" s="1">
        <f>+'BD1'!D5404</f>
        <v>5</v>
      </c>
      <c r="E5404" s="1" t="str">
        <f>+'BD1'!E5404</f>
        <v>Técnico</v>
      </c>
      <c r="F5404" s="1" t="str">
        <f>+'BD1'!F5404</f>
        <v>Seguimiento a plan de mejora de la Autoevaluación en Control Interno (acumulado efectivo por seguimiento)</v>
      </c>
      <c r="G5404" s="1" t="str">
        <f>+'BD1'!G5404</f>
        <v>Administrativa</v>
      </c>
      <c r="H5404" s="1">
        <f>+'BD1'!H5404</f>
        <v>6.2416700000000001</v>
      </c>
    </row>
    <row r="5405" spans="1:8">
      <c r="A5405" s="1" t="str">
        <f>+'BD1'!A5405</f>
        <v>Central Oriental</v>
      </c>
      <c r="B5405" s="1" t="str">
        <f>+'BD1'!B5405</f>
        <v>Llano Grande</v>
      </c>
      <c r="C5405" s="1" t="str">
        <f>+'BD1'!C5405</f>
        <v>Raquel Cruz Salas</v>
      </c>
      <c r="D5405" s="1">
        <f>+'BD1'!D5405</f>
        <v>5</v>
      </c>
      <c r="E5405" s="1" t="str">
        <f>+'BD1'!E5405</f>
        <v>Técnico</v>
      </c>
      <c r="F5405" s="1" t="str">
        <f>+'BD1'!F5405</f>
        <v>Reuniones de personal AEA (por reunión)</v>
      </c>
      <c r="G5405" s="1" t="str">
        <f>+'BD1'!G5405</f>
        <v>Administrativa</v>
      </c>
      <c r="H5405" s="1">
        <f>+'BD1'!H5405</f>
        <v>2.14</v>
      </c>
    </row>
    <row r="5406" spans="1:8">
      <c r="A5406" s="1" t="str">
        <f>+'BD1'!A5406</f>
        <v>Central Oriental</v>
      </c>
      <c r="B5406" s="1" t="str">
        <f>+'BD1'!B5406</f>
        <v>Llano Grande</v>
      </c>
      <c r="C5406" s="1" t="str">
        <f>+'BD1'!C5406</f>
        <v>Raquel Cruz Salas</v>
      </c>
      <c r="D5406" s="1">
        <f>+'BD1'!D5406</f>
        <v>5</v>
      </c>
      <c r="E5406" s="1" t="str">
        <f>+'BD1'!E5406</f>
        <v>Técnico</v>
      </c>
      <c r="F5406" s="1" t="str">
        <f>+'BD1'!F5406</f>
        <v>Actualización del sistema de gestión documental y archivo (tiempo efectivo por día)</v>
      </c>
      <c r="G5406" s="1" t="str">
        <f>+'BD1'!G5406</f>
        <v>Administrativa</v>
      </c>
      <c r="H5406" s="1">
        <f>+'BD1'!H5406</f>
        <v>3.92333</v>
      </c>
    </row>
    <row r="5407" spans="1:8">
      <c r="A5407" s="1" t="str">
        <f>+'BD1'!A5407</f>
        <v>Central Oriental</v>
      </c>
      <c r="B5407" s="1" t="str">
        <f>+'BD1'!B5407</f>
        <v>Llano Grande</v>
      </c>
      <c r="C5407" s="1" t="str">
        <f>+'BD1'!C5407</f>
        <v>Raquel Cruz Salas</v>
      </c>
      <c r="D5407" s="1">
        <f>+'BD1'!D5407</f>
        <v>5</v>
      </c>
      <c r="E5407" s="1" t="str">
        <f>+'BD1'!E5407</f>
        <v>Técnico</v>
      </c>
      <c r="F5407" s="1" t="str">
        <f>+'BD1'!F5407</f>
        <v>Actualización del sistema SisDNEA (por productor)</v>
      </c>
      <c r="G5407" s="1" t="str">
        <f>+'BD1'!G5407</f>
        <v>Administrativa</v>
      </c>
      <c r="H5407" s="1">
        <f>+'BD1'!H5407</f>
        <v>2.5858300000000001</v>
      </c>
    </row>
    <row r="5408" spans="1:8">
      <c r="A5408" s="1" t="str">
        <f>+'BD1'!A5408</f>
        <v>Central Oriental</v>
      </c>
      <c r="B5408" s="1" t="str">
        <f>+'BD1'!B5408</f>
        <v>Llano Grande</v>
      </c>
      <c r="C5408" s="1" t="str">
        <f>+'BD1'!C5408</f>
        <v>Raquel Cruz Salas</v>
      </c>
      <c r="D5408" s="1">
        <f>+'BD1'!D5408</f>
        <v>5</v>
      </c>
      <c r="E5408" s="1" t="str">
        <f>+'BD1'!E5408</f>
        <v>Técnico</v>
      </c>
      <c r="F5408" s="1" t="str">
        <f>+'BD1'!F5408</f>
        <v>Seguimiento semestral de la determinación de expectativas (por seguimiento)</v>
      </c>
      <c r="G5408" s="1" t="str">
        <f>+'BD1'!G5408</f>
        <v>Administrativa</v>
      </c>
      <c r="H5408" s="1">
        <f>+'BD1'!H5408</f>
        <v>3.21</v>
      </c>
    </row>
    <row r="5409" spans="1:8">
      <c r="A5409" s="1" t="str">
        <f>+'BD1'!A5409</f>
        <v>Central Oriental</v>
      </c>
      <c r="B5409" s="1" t="str">
        <f>+'BD1'!B5409</f>
        <v>Llano Grande</v>
      </c>
      <c r="C5409" s="1" t="str">
        <f>+'BD1'!C5409</f>
        <v>Raquel Cruz Salas</v>
      </c>
      <c r="D5409" s="1">
        <f>+'BD1'!D5409</f>
        <v>5</v>
      </c>
      <c r="E5409" s="1" t="str">
        <f>+'BD1'!E5409</f>
        <v>Técnico</v>
      </c>
      <c r="F5409" s="1" t="str">
        <f>+'BD1'!F5409</f>
        <v>Elaboración de la evaluación del desempeño (por reunión)</v>
      </c>
      <c r="G5409" s="1" t="str">
        <f>+'BD1'!G5409</f>
        <v>Administrativa</v>
      </c>
      <c r="H5409" s="1">
        <f>+'BD1'!H5409</f>
        <v>3.3883299999999998</v>
      </c>
    </row>
    <row r="5410" spans="1:8">
      <c r="A5410" s="1" t="str">
        <f>+'BD1'!A5410</f>
        <v>Central Oriental</v>
      </c>
      <c r="B5410" s="1" t="str">
        <f>+'BD1'!B5410</f>
        <v>Llano Grande</v>
      </c>
      <c r="C5410" s="1" t="str">
        <f>+'BD1'!C5410</f>
        <v>Raquel Cruz Salas</v>
      </c>
      <c r="D5410" s="1">
        <f>+'BD1'!D5410</f>
        <v>5</v>
      </c>
      <c r="E5410" s="1" t="str">
        <f>+'BD1'!E5410</f>
        <v>Técnico</v>
      </c>
      <c r="F5410" s="1" t="str">
        <f>+'BD1'!F5410</f>
        <v>Elaboración de inventarios de equipos, materiales e insumos (tiempo efectivo por día)</v>
      </c>
      <c r="G5410" s="1" t="str">
        <f>+'BD1'!G5410</f>
        <v>Administrativa</v>
      </c>
      <c r="H5410" s="1">
        <f>+'BD1'!H5410</f>
        <v>2.6749999999999998</v>
      </c>
    </row>
    <row r="5411" spans="1:8">
      <c r="A5411" s="1" t="str">
        <f>+'BD1'!A5411</f>
        <v>Central Oriental</v>
      </c>
      <c r="B5411" s="1" t="str">
        <f>+'BD1'!B5411</f>
        <v>Llano Grande</v>
      </c>
      <c r="C5411" s="1" t="str">
        <f>+'BD1'!C5411</f>
        <v>Raquel Cruz Salas</v>
      </c>
      <c r="D5411" s="1">
        <f>+'BD1'!D5411</f>
        <v>5</v>
      </c>
      <c r="E5411" s="1" t="str">
        <f>+'BD1'!E5411</f>
        <v>Técnico</v>
      </c>
      <c r="F5411" s="1" t="str">
        <f>+'BD1'!F5411</f>
        <v>Atención de emergencias</v>
      </c>
      <c r="G5411" s="1" t="str">
        <f>+'BD1'!G5411</f>
        <v>Sustantiva</v>
      </c>
      <c r="H5411" s="1" t="str">
        <f>+'BD1'!H5411</f>
        <v>NA</v>
      </c>
    </row>
    <row r="5412" spans="1:8">
      <c r="A5412" s="1" t="str">
        <f>+'BD1'!A5412</f>
        <v>Central Oriental</v>
      </c>
      <c r="B5412" s="1" t="str">
        <f>+'BD1'!B5412</f>
        <v>Llano Grande</v>
      </c>
      <c r="C5412" s="1" t="str">
        <f>+'BD1'!C5412</f>
        <v>Raquel Cruz Salas</v>
      </c>
      <c r="D5412" s="1">
        <f>+'BD1'!D5412</f>
        <v>5</v>
      </c>
      <c r="E5412" s="1" t="str">
        <f>+'BD1'!E5412</f>
        <v>Técnico</v>
      </c>
      <c r="F5412" s="1" t="str">
        <f>+'BD1'!F5412</f>
        <v>Trazabilidad-visita a finca (por productor)</v>
      </c>
      <c r="G5412" s="1" t="str">
        <f>+'BD1'!G5412</f>
        <v>Sustantiva</v>
      </c>
      <c r="H5412" s="1">
        <f>+'BD1'!H5412</f>
        <v>7.3116700000000003</v>
      </c>
    </row>
    <row r="5413" spans="1:8">
      <c r="A5413" s="1" t="str">
        <f>+'BD1'!A5413</f>
        <v>Central Oriental</v>
      </c>
      <c r="B5413" s="1" t="str">
        <f>+'BD1'!B5413</f>
        <v>Llano Grande</v>
      </c>
      <c r="C5413" s="1" t="str">
        <f>+'BD1'!C5413</f>
        <v>Raquel Cruz Salas</v>
      </c>
      <c r="D5413" s="1">
        <f>+'BD1'!D5413</f>
        <v>5</v>
      </c>
      <c r="E5413" s="1" t="str">
        <f>+'BD1'!E5413</f>
        <v>Técnico</v>
      </c>
      <c r="F5413" s="1" t="str">
        <f>+'BD1'!F5413</f>
        <v>Trazabilidad-inclusión en sistema TrazarAgro (por productor)</v>
      </c>
      <c r="G5413" s="1" t="str">
        <f>+'BD1'!G5413</f>
        <v>Sustantiva</v>
      </c>
      <c r="H5413" s="1" t="str">
        <f>+'BD1'!H5413</f>
        <v>NA</v>
      </c>
    </row>
    <row r="5414" spans="1:8">
      <c r="A5414" s="1" t="str">
        <f>+'BD1'!A5414</f>
        <v>Central Oriental</v>
      </c>
      <c r="B5414" s="1" t="str">
        <f>+'BD1'!B5414</f>
        <v>Llano Grande</v>
      </c>
      <c r="C5414" s="1" t="str">
        <f>+'BD1'!C5414</f>
        <v>Raquel Cruz Salas</v>
      </c>
      <c r="D5414" s="1">
        <f>+'BD1'!D5414</f>
        <v>5</v>
      </c>
      <c r="E5414" s="1" t="str">
        <f>+'BD1'!E5414</f>
        <v>Técnico</v>
      </c>
      <c r="F5414" s="1" t="str">
        <f>+'BD1'!F5414</f>
        <v>Atención al gusano barrenador (por productor)</v>
      </c>
      <c r="G5414" s="1" t="str">
        <f>+'BD1'!G5414</f>
        <v>Sustantiva</v>
      </c>
      <c r="H5414" s="1" t="str">
        <f>+'BD1'!H5414</f>
        <v>NA</v>
      </c>
    </row>
    <row r="5415" spans="1:8">
      <c r="A5415" s="1" t="str">
        <f>+'BD1'!A5415</f>
        <v>Central Oriental</v>
      </c>
      <c r="B5415" s="1" t="str">
        <f>+'BD1'!B5415</f>
        <v>Llano Grande</v>
      </c>
      <c r="C5415" s="1" t="str">
        <f>+'BD1'!C5415</f>
        <v>Raquel Cruz Salas</v>
      </c>
      <c r="D5415" s="1">
        <f>+'BD1'!D5415</f>
        <v>5</v>
      </c>
      <c r="E5415" s="1" t="str">
        <f>+'BD1'!E5415</f>
        <v>Técnico</v>
      </c>
      <c r="F5415" s="1" t="str">
        <f>+'BD1'!F5415</f>
        <v>Atención en oficina (por usuario)</v>
      </c>
      <c r="G5415" s="1" t="str">
        <f>+'BD1'!G5415</f>
        <v>Sustantiva</v>
      </c>
      <c r="H5415" s="1">
        <f>+'BD1'!H5415</f>
        <v>1.2483299999999999</v>
      </c>
    </row>
    <row r="5416" spans="1:8">
      <c r="A5416" s="1" t="str">
        <f>+'BD1'!A5416</f>
        <v>Central Oriental</v>
      </c>
      <c r="B5416" s="1" t="str">
        <f>+'BD1'!B5416</f>
        <v>Llano Grande</v>
      </c>
      <c r="C5416" s="1" t="str">
        <f>+'BD1'!C5416</f>
        <v>Raquel Cruz Salas</v>
      </c>
      <c r="D5416" s="1">
        <f>+'BD1'!D5416</f>
        <v>5</v>
      </c>
      <c r="E5416" s="1" t="str">
        <f>+'BD1'!E5416</f>
        <v>Técnico</v>
      </c>
      <c r="F5416" s="1" t="str">
        <f>+'BD1'!F5416</f>
        <v>Búsqueda de nuevos productores (por productor)</v>
      </c>
      <c r="G5416" s="1" t="str">
        <f>+'BD1'!G5416</f>
        <v>Sustantiva</v>
      </c>
      <c r="H5416" s="1">
        <f>+'BD1'!H5416</f>
        <v>3.21</v>
      </c>
    </row>
    <row r="5417" spans="1:8">
      <c r="A5417" s="1" t="str">
        <f>+'BD1'!A5417</f>
        <v>Central Oriental</v>
      </c>
      <c r="B5417" s="1" t="str">
        <f>+'BD1'!B5417</f>
        <v>Llano Grande</v>
      </c>
      <c r="C5417" s="1" t="str">
        <f>+'BD1'!C5417</f>
        <v>Wendy Paola Pereira Camacho</v>
      </c>
      <c r="D5417" s="1">
        <f>+'BD1'!D5417</f>
        <v>7</v>
      </c>
      <c r="E5417" s="1" t="str">
        <f>+'BD1'!E5417</f>
        <v>Profesional</v>
      </c>
      <c r="F5417" s="1" t="str">
        <f>+'BD1'!F5417</f>
        <v>Elaboración del diagnóstico y plan de finca de manejo a personas productoras (por productor)</v>
      </c>
      <c r="G5417" s="1" t="str">
        <f>+'BD1'!G5417</f>
        <v>Sustantiva</v>
      </c>
      <c r="H5417" s="1">
        <f>+'BD1'!H5417</f>
        <v>2.14</v>
      </c>
    </row>
    <row r="5418" spans="1:8">
      <c r="A5418" s="1" t="str">
        <f>+'BD1'!A5418</f>
        <v>Central Oriental</v>
      </c>
      <c r="B5418" s="1" t="str">
        <f>+'BD1'!B5418</f>
        <v>Llano Grande</v>
      </c>
      <c r="C5418" s="1" t="str">
        <f>+'BD1'!C5418</f>
        <v>Wendy Paola Pereira Camacho</v>
      </c>
      <c r="D5418" s="1">
        <f>+'BD1'!D5418</f>
        <v>7</v>
      </c>
      <c r="E5418" s="1" t="str">
        <f>+'BD1'!E5418</f>
        <v>Profesional</v>
      </c>
      <c r="F5418" s="1" t="str">
        <f>+'BD1'!F5418</f>
        <v>Asistencia técnica a personas productoras (individual): visitas a finca (por productor)</v>
      </c>
      <c r="G5418" s="1" t="str">
        <f>+'BD1'!G5418</f>
        <v>Sustantiva</v>
      </c>
      <c r="H5418" s="1">
        <f>+'BD1'!H5418</f>
        <v>2.14</v>
      </c>
    </row>
    <row r="5419" spans="1:8">
      <c r="A5419" s="1" t="str">
        <f>+'BD1'!A5419</f>
        <v>Central Oriental</v>
      </c>
      <c r="B5419" s="1" t="str">
        <f>+'BD1'!B5419</f>
        <v>Llano Grande</v>
      </c>
      <c r="C5419" s="1" t="str">
        <f>+'BD1'!C5419</f>
        <v>Wendy Paola Pereira Camacho</v>
      </c>
      <c r="D5419" s="1">
        <f>+'BD1'!D5419</f>
        <v>7</v>
      </c>
      <c r="E5419" s="1" t="str">
        <f>+'BD1'!E5419</f>
        <v>Profesional</v>
      </c>
      <c r="F5419" s="1" t="str">
        <f>+'BD1'!F5419</f>
        <v>Asistencia técnica a personas productoras (individual): atenciones virtuales y digitales (por productor)</v>
      </c>
      <c r="G5419" s="1" t="str">
        <f>+'BD1'!G5419</f>
        <v>Sustantiva</v>
      </c>
      <c r="H5419" s="1">
        <f>+'BD1'!H5419</f>
        <v>0.80249999999999999</v>
      </c>
    </row>
    <row r="5420" spans="1:8">
      <c r="A5420" s="1" t="str">
        <f>+'BD1'!A5420</f>
        <v>Central Oriental</v>
      </c>
      <c r="B5420" s="1" t="str">
        <f>+'BD1'!B5420</f>
        <v>Llano Grande</v>
      </c>
      <c r="C5420" s="1" t="str">
        <f>+'BD1'!C5420</f>
        <v>Wendy Paola Pereira Camacho</v>
      </c>
      <c r="D5420" s="1">
        <f>+'BD1'!D5420</f>
        <v>7</v>
      </c>
      <c r="E5420" s="1" t="str">
        <f>+'BD1'!E5420</f>
        <v>Profesional</v>
      </c>
      <c r="F5420" s="1" t="str">
        <f>+'BD1'!F5420</f>
        <v>Asistencia técnica a personas productoras (grupal): día de campo (por día en el evento)</v>
      </c>
      <c r="G5420" s="1" t="str">
        <f>+'BD1'!G5420</f>
        <v>Sustantiva</v>
      </c>
      <c r="H5420" s="1">
        <f>+'BD1'!H5420</f>
        <v>5.1716699999999998</v>
      </c>
    </row>
    <row r="5421" spans="1:8">
      <c r="A5421" s="1" t="str">
        <f>+'BD1'!A5421</f>
        <v>Central Oriental</v>
      </c>
      <c r="B5421" s="1" t="str">
        <f>+'BD1'!B5421</f>
        <v>Llano Grande</v>
      </c>
      <c r="C5421" s="1" t="str">
        <f>+'BD1'!C5421</f>
        <v>Wendy Paola Pereira Camacho</v>
      </c>
      <c r="D5421" s="1">
        <f>+'BD1'!D5421</f>
        <v>7</v>
      </c>
      <c r="E5421" s="1" t="str">
        <f>+'BD1'!E5421</f>
        <v>Profesional</v>
      </c>
      <c r="F5421" s="1" t="str">
        <f>+'BD1'!F5421</f>
        <v>Asistencia técnica a personas productoras (grupal): demostración de métodos (por evento, se puede acumular si la demostración tarda más de un día)</v>
      </c>
      <c r="G5421" s="1" t="str">
        <f>+'BD1'!G5421</f>
        <v>Sustantiva</v>
      </c>
      <c r="H5421" s="1">
        <f>+'BD1'!H5421</f>
        <v>8.3816699999999997</v>
      </c>
    </row>
    <row r="5422" spans="1:8">
      <c r="A5422" s="1" t="str">
        <f>+'BD1'!A5422</f>
        <v>Central Oriental</v>
      </c>
      <c r="B5422" s="1" t="str">
        <f>+'BD1'!B5422</f>
        <v>Llano Grande</v>
      </c>
      <c r="C5422" s="1" t="str">
        <f>+'BD1'!C5422</f>
        <v>Wendy Paola Pereira Camacho</v>
      </c>
      <c r="D5422" s="1">
        <f>+'BD1'!D5422</f>
        <v>7</v>
      </c>
      <c r="E5422" s="1" t="str">
        <f>+'BD1'!E5422</f>
        <v>Profesional</v>
      </c>
      <c r="F5422" s="1" t="str">
        <f>+'BD1'!F5422</f>
        <v>Asistencia técnica a personas productoras (grupal): taller (por taller)</v>
      </c>
      <c r="G5422" s="1" t="str">
        <f>+'BD1'!G5422</f>
        <v>Sustantiva</v>
      </c>
      <c r="H5422" s="1">
        <f>+'BD1'!H5422</f>
        <v>8.3816699999999997</v>
      </c>
    </row>
    <row r="5423" spans="1:8">
      <c r="A5423" s="1" t="str">
        <f>+'BD1'!A5423</f>
        <v>Central Oriental</v>
      </c>
      <c r="B5423" s="1" t="str">
        <f>+'BD1'!B5423</f>
        <v>Llano Grande</v>
      </c>
      <c r="C5423" s="1" t="str">
        <f>+'BD1'!C5423</f>
        <v>Wendy Paola Pereira Camacho</v>
      </c>
      <c r="D5423" s="1">
        <f>+'BD1'!D5423</f>
        <v>7</v>
      </c>
      <c r="E5423" s="1" t="str">
        <f>+'BD1'!E5423</f>
        <v>Profesional</v>
      </c>
      <c r="F5423" s="1" t="str">
        <f>+'BD1'!F5423</f>
        <v>Asistencia técnica a personas productoras (grupal): charlas (por día en el evento)</v>
      </c>
      <c r="G5423" s="1" t="str">
        <f>+'BD1'!G5423</f>
        <v>Sustantiva</v>
      </c>
      <c r="H5423" s="1">
        <f>+'BD1'!H5423</f>
        <v>5.1716699999999998</v>
      </c>
    </row>
    <row r="5424" spans="1:8">
      <c r="A5424" s="1" t="str">
        <f>+'BD1'!A5424</f>
        <v>Central Oriental</v>
      </c>
      <c r="B5424" s="1" t="str">
        <f>+'BD1'!B5424</f>
        <v>Llano Grande</v>
      </c>
      <c r="C5424" s="1" t="str">
        <f>+'BD1'!C5424</f>
        <v>Wendy Paola Pereira Camacho</v>
      </c>
      <c r="D5424" s="1">
        <f>+'BD1'!D5424</f>
        <v>7</v>
      </c>
      <c r="E5424" s="1" t="str">
        <f>+'BD1'!E5424</f>
        <v>Profesional</v>
      </c>
      <c r="F5424" s="1" t="str">
        <f>+'BD1'!F5424</f>
        <v>Gestión en capacitaciones con instituciones públicas o privadas (solo gestión de coordinación por evento de capacitación)</v>
      </c>
      <c r="G5424" s="1" t="str">
        <f>+'BD1'!G5424</f>
        <v>Administrativa</v>
      </c>
      <c r="H5424" s="1">
        <f>+'BD1'!H5424</f>
        <v>5.8849999999999998</v>
      </c>
    </row>
    <row r="5425" spans="1:8">
      <c r="A5425" s="1" t="str">
        <f>+'BD1'!A5425</f>
        <v>Central Oriental</v>
      </c>
      <c r="B5425" s="1" t="str">
        <f>+'BD1'!B5425</f>
        <v>Llano Grande</v>
      </c>
      <c r="C5425" s="1" t="str">
        <f>+'BD1'!C5425</f>
        <v>Wendy Paola Pereira Camacho</v>
      </c>
      <c r="D5425" s="1">
        <f>+'BD1'!D5425</f>
        <v>7</v>
      </c>
      <c r="E5425" s="1" t="str">
        <f>+'BD1'!E5425</f>
        <v>Profesional</v>
      </c>
      <c r="F5425" s="1" t="str">
        <f>+'BD1'!F5425</f>
        <v>Aplicación de la herramienta de medición del nivel de gestión empresarial y organizacional (por organización)</v>
      </c>
      <c r="G5425" s="1" t="str">
        <f>+'BD1'!G5425</f>
        <v>Sustantiva</v>
      </c>
      <c r="H5425" s="1">
        <f>+'BD1'!H5425</f>
        <v>6.42</v>
      </c>
    </row>
    <row r="5426" spans="1:8">
      <c r="A5426" s="1" t="str">
        <f>+'BD1'!A5426</f>
        <v>Central Oriental</v>
      </c>
      <c r="B5426" s="1" t="str">
        <f>+'BD1'!B5426</f>
        <v>Llano Grande</v>
      </c>
      <c r="C5426" s="1" t="str">
        <f>+'BD1'!C5426</f>
        <v>Wendy Paola Pereira Camacho</v>
      </c>
      <c r="D5426" s="1">
        <f>+'BD1'!D5426</f>
        <v>7</v>
      </c>
      <c r="E5426" s="1" t="str">
        <f>+'BD1'!E5426</f>
        <v>Profesional</v>
      </c>
      <c r="F5426" s="1" t="str">
        <f>+'BD1'!F5426</f>
        <v>Elaboración y ejecución del plan de trabajo (por organización)</v>
      </c>
      <c r="G5426" s="1" t="str">
        <f>+'BD1'!G5426</f>
        <v>Sustantiva</v>
      </c>
      <c r="H5426" s="1">
        <f>+'BD1'!H5426</f>
        <v>6.42</v>
      </c>
    </row>
    <row r="5427" spans="1:8">
      <c r="A5427" s="1" t="str">
        <f>+'BD1'!A5427</f>
        <v>Central Oriental</v>
      </c>
      <c r="B5427" s="1" t="str">
        <f>+'BD1'!B5427</f>
        <v>Llano Grande</v>
      </c>
      <c r="C5427" s="1" t="str">
        <f>+'BD1'!C5427</f>
        <v>Wendy Paola Pereira Camacho</v>
      </c>
      <c r="D5427" s="1">
        <f>+'BD1'!D5427</f>
        <v>7</v>
      </c>
      <c r="E5427" s="1" t="str">
        <f>+'BD1'!E5427</f>
        <v>Profesional</v>
      </c>
      <c r="F5427" s="1" t="str">
        <f>+'BD1'!F5427</f>
        <v>Visitas de seguimiento al plan de trabajo (por visita por organización)</v>
      </c>
      <c r="G5427" s="1" t="str">
        <f>+'BD1'!G5427</f>
        <v>Sustantiva</v>
      </c>
      <c r="H5427" s="1">
        <f>+'BD1'!H5427</f>
        <v>4.28</v>
      </c>
    </row>
    <row r="5428" spans="1:8">
      <c r="A5428" s="1" t="str">
        <f>+'BD1'!A5428</f>
        <v>Central Oriental</v>
      </c>
      <c r="B5428" s="1" t="str">
        <f>+'BD1'!B5428</f>
        <v>Llano Grande</v>
      </c>
      <c r="C5428" s="1" t="str">
        <f>+'BD1'!C5428</f>
        <v>Wendy Paola Pereira Camacho</v>
      </c>
      <c r="D5428" s="1">
        <f>+'BD1'!D5428</f>
        <v>7</v>
      </c>
      <c r="E5428" s="1" t="str">
        <f>+'BD1'!E5428</f>
        <v>Profesional</v>
      </c>
      <c r="F5428" s="1" t="str">
        <f>+'BD1'!F5428</f>
        <v>Reporte del plan de trabajo anual (por reporte por organización)</v>
      </c>
      <c r="G5428" s="1" t="str">
        <f>+'BD1'!G5428</f>
        <v>Sustantiva</v>
      </c>
      <c r="H5428" s="1" t="str">
        <f>+'BD1'!H5428</f>
        <v>NA</v>
      </c>
    </row>
    <row r="5429" spans="1:8">
      <c r="A5429" s="1" t="str">
        <f>+'BD1'!A5429</f>
        <v>Central Oriental</v>
      </c>
      <c r="B5429" s="1" t="str">
        <f>+'BD1'!B5429</f>
        <v>Llano Grande</v>
      </c>
      <c r="C5429" s="1" t="str">
        <f>+'BD1'!C5429</f>
        <v>Wendy Paola Pereira Camacho</v>
      </c>
      <c r="D5429" s="1">
        <f>+'BD1'!D5429</f>
        <v>7</v>
      </c>
      <c r="E5429" s="1" t="str">
        <f>+'BD1'!E5429</f>
        <v>Profesional</v>
      </c>
      <c r="F5429" s="1" t="str">
        <f>+'BD1'!F5429</f>
        <v>NAMA (café): muestreo y toma de datos en finca (por productor)</v>
      </c>
      <c r="G5429" s="1" t="str">
        <f>+'BD1'!G5429</f>
        <v>Sustantiva</v>
      </c>
      <c r="H5429" s="1" t="str">
        <f>+'BD1'!H5429</f>
        <v>NA</v>
      </c>
    </row>
    <row r="5430" spans="1:8">
      <c r="A5430" s="1" t="str">
        <f>+'BD1'!A5430</f>
        <v>Central Oriental</v>
      </c>
      <c r="B5430" s="1" t="str">
        <f>+'BD1'!B5430</f>
        <v>Llano Grande</v>
      </c>
      <c r="C5430" s="1" t="str">
        <f>+'BD1'!C5430</f>
        <v>Wendy Paola Pereira Camacho</v>
      </c>
      <c r="D5430" s="1">
        <f>+'BD1'!D5430</f>
        <v>7</v>
      </c>
      <c r="E5430" s="1" t="str">
        <f>+'BD1'!E5430</f>
        <v>Profesional</v>
      </c>
      <c r="F5430" s="1" t="str">
        <f>+'BD1'!F5430</f>
        <v>NAMA (café): inclusión de datos al SisDNEA (por productor)</v>
      </c>
      <c r="G5430" s="1" t="str">
        <f>+'BD1'!G5430</f>
        <v>Sustantiva</v>
      </c>
      <c r="H5430" s="1" t="str">
        <f>+'BD1'!H5430</f>
        <v>NA</v>
      </c>
    </row>
    <row r="5431" spans="1:8">
      <c r="A5431" s="1" t="str">
        <f>+'BD1'!A5431</f>
        <v>Central Oriental</v>
      </c>
      <c r="B5431" s="1" t="str">
        <f>+'BD1'!B5431</f>
        <v>Llano Grande</v>
      </c>
      <c r="C5431" s="1" t="str">
        <f>+'BD1'!C5431</f>
        <v>Wendy Paola Pereira Camacho</v>
      </c>
      <c r="D5431" s="1">
        <f>+'BD1'!D5431</f>
        <v>7</v>
      </c>
      <c r="E5431" s="1" t="str">
        <f>+'BD1'!E5431</f>
        <v>Profesional</v>
      </c>
      <c r="F5431" s="1" t="str">
        <f>+'BD1'!F5431</f>
        <v>NAMA (café): entrega de constancia de verificación del MRV a la persona productora (por productor)</v>
      </c>
      <c r="G5431" s="1" t="str">
        <f>+'BD1'!G5431</f>
        <v>Sustantiva</v>
      </c>
      <c r="H5431" s="1" t="str">
        <f>+'BD1'!H5431</f>
        <v>NA</v>
      </c>
    </row>
    <row r="5432" spans="1:8">
      <c r="A5432" s="1" t="str">
        <f>+'BD1'!A5432</f>
        <v>Central Oriental</v>
      </c>
      <c r="B5432" s="1" t="str">
        <f>+'BD1'!B5432</f>
        <v>Llano Grande</v>
      </c>
      <c r="C5432" s="1" t="str">
        <f>+'BD1'!C5432</f>
        <v>Wendy Paola Pereira Camacho</v>
      </c>
      <c r="D5432" s="1">
        <f>+'BD1'!D5432</f>
        <v>7</v>
      </c>
      <c r="E5432" s="1" t="str">
        <f>+'BD1'!E5432</f>
        <v>Profesional</v>
      </c>
      <c r="F5432" s="1" t="str">
        <f>+'BD1'!F5432</f>
        <v>NAMA (ganadería): muestreo y toma de datos en finca (por productor)</v>
      </c>
      <c r="G5432" s="1" t="str">
        <f>+'BD1'!G5432</f>
        <v>Sustantiva</v>
      </c>
      <c r="H5432" s="1">
        <f>+'BD1'!H5432</f>
        <v>9.2733299999999996</v>
      </c>
    </row>
    <row r="5433" spans="1:8">
      <c r="A5433" s="1" t="str">
        <f>+'BD1'!A5433</f>
        <v>Central Oriental</v>
      </c>
      <c r="B5433" s="1" t="str">
        <f>+'BD1'!B5433</f>
        <v>Llano Grande</v>
      </c>
      <c r="C5433" s="1" t="str">
        <f>+'BD1'!C5433</f>
        <v>Wendy Paola Pereira Camacho</v>
      </c>
      <c r="D5433" s="1">
        <f>+'BD1'!D5433</f>
        <v>7</v>
      </c>
      <c r="E5433" s="1" t="str">
        <f>+'BD1'!E5433</f>
        <v>Profesional</v>
      </c>
      <c r="F5433" s="1" t="str">
        <f>+'BD1'!F5433</f>
        <v>NAMA (ganadería): inclusión de datos al SisDNEA (por productor)</v>
      </c>
      <c r="G5433" s="1" t="str">
        <f>+'BD1'!G5433</f>
        <v>Sustantiva</v>
      </c>
      <c r="H5433" s="1">
        <f>+'BD1'!H5433</f>
        <v>3.21</v>
      </c>
    </row>
    <row r="5434" spans="1:8">
      <c r="A5434" s="1" t="str">
        <f>+'BD1'!A5434</f>
        <v>Central Oriental</v>
      </c>
      <c r="B5434" s="1" t="str">
        <f>+'BD1'!B5434</f>
        <v>Llano Grande</v>
      </c>
      <c r="C5434" s="1" t="str">
        <f>+'BD1'!C5434</f>
        <v>Wendy Paola Pereira Camacho</v>
      </c>
      <c r="D5434" s="1">
        <f>+'BD1'!D5434</f>
        <v>7</v>
      </c>
      <c r="E5434" s="1" t="str">
        <f>+'BD1'!E5434</f>
        <v>Profesional</v>
      </c>
      <c r="F5434" s="1" t="str">
        <f>+'BD1'!F5434</f>
        <v>NAMA (ganadería): entrega de constancia de verificación del MRV a la persona productora (por productor)</v>
      </c>
      <c r="G5434" s="1" t="str">
        <f>+'BD1'!G5434</f>
        <v>Sustantiva</v>
      </c>
      <c r="H5434" s="1">
        <f>+'BD1'!H5434</f>
        <v>1.605</v>
      </c>
    </row>
    <row r="5435" spans="1:8">
      <c r="A5435" s="1" t="str">
        <f>+'BD1'!A5435</f>
        <v>Central Oriental</v>
      </c>
      <c r="B5435" s="1" t="str">
        <f>+'BD1'!B5435</f>
        <v>Llano Grande</v>
      </c>
      <c r="C5435" s="1" t="str">
        <f>+'BD1'!C5435</f>
        <v>Wendy Paola Pereira Camacho</v>
      </c>
      <c r="D5435" s="1">
        <f>+'BD1'!D5435</f>
        <v>7</v>
      </c>
      <c r="E5435" s="1" t="str">
        <f>+'BD1'!E5435</f>
        <v>Profesional</v>
      </c>
      <c r="F5435" s="1" t="str">
        <f>+'BD1'!F5435</f>
        <v>Producción sostenible: elaboración de la herramienta Tu Modelo, en el SisDNEA (por productor)</v>
      </c>
      <c r="G5435" s="1" t="str">
        <f>+'BD1'!G5435</f>
        <v>Sustantiva</v>
      </c>
      <c r="H5435" s="1">
        <f>+'BD1'!H5435</f>
        <v>1.605</v>
      </c>
    </row>
    <row r="5436" spans="1:8">
      <c r="A5436" s="1" t="str">
        <f>+'BD1'!A5436</f>
        <v>Central Oriental</v>
      </c>
      <c r="B5436" s="1" t="str">
        <f>+'BD1'!B5436</f>
        <v>Llano Grande</v>
      </c>
      <c r="C5436" s="1" t="str">
        <f>+'BD1'!C5436</f>
        <v>Wendy Paola Pereira Camacho</v>
      </c>
      <c r="D5436" s="1">
        <f>+'BD1'!D5436</f>
        <v>7</v>
      </c>
      <c r="E5436" s="1" t="str">
        <f>+'BD1'!E5436</f>
        <v>Profesional</v>
      </c>
      <c r="F5436" s="1" t="str">
        <f>+'BD1'!F5436</f>
        <v>Producción sostenible: entregar certificado al productor e incluirlo en el expediente físico (por productor)</v>
      </c>
      <c r="G5436" s="1" t="str">
        <f>+'BD1'!G5436</f>
        <v>Sustantiva</v>
      </c>
      <c r="H5436" s="1">
        <f>+'BD1'!H5436</f>
        <v>0.80249999999999999</v>
      </c>
    </row>
    <row r="5437" spans="1:8">
      <c r="A5437" s="1" t="str">
        <f>+'BD1'!A5437</f>
        <v>Central Oriental</v>
      </c>
      <c r="B5437" s="1" t="str">
        <f>+'BD1'!B5437</f>
        <v>Llano Grande</v>
      </c>
      <c r="C5437" s="1" t="str">
        <f>+'BD1'!C5437</f>
        <v>Wendy Paola Pereira Camacho</v>
      </c>
      <c r="D5437" s="1">
        <f>+'BD1'!D5437</f>
        <v>7</v>
      </c>
      <c r="E5437" s="1" t="str">
        <f>+'BD1'!E5437</f>
        <v>Profesional</v>
      </c>
      <c r="F5437" s="1" t="str">
        <f>+'BD1'!F5437</f>
        <v>RBAyP y RBAO: divulgación del programa de incentivos (por acción de divulgación)</v>
      </c>
      <c r="G5437" s="1" t="str">
        <f>+'BD1'!G5437</f>
        <v>Sustantiva</v>
      </c>
      <c r="H5437" s="1">
        <f>+'BD1'!H5437</f>
        <v>0.80249999999999999</v>
      </c>
    </row>
    <row r="5438" spans="1:8">
      <c r="A5438" s="1" t="str">
        <f>+'BD1'!A5438</f>
        <v>Central Oriental</v>
      </c>
      <c r="B5438" s="1" t="str">
        <f>+'BD1'!B5438</f>
        <v>Llano Grande</v>
      </c>
      <c r="C5438" s="1" t="str">
        <f>+'BD1'!C5438</f>
        <v>Wendy Paola Pereira Camacho</v>
      </c>
      <c r="D5438" s="1">
        <f>+'BD1'!D5438</f>
        <v>7</v>
      </c>
      <c r="E5438" s="1" t="str">
        <f>+'BD1'!E5438</f>
        <v>Profesional</v>
      </c>
      <c r="F5438" s="1" t="str">
        <f>+'BD1'!F5438</f>
        <v>RBAyP y RBAO: completar formularios para recibir incentivos económicos (por productor)</v>
      </c>
      <c r="G5438" s="1" t="str">
        <f>+'BD1'!G5438</f>
        <v>Sustantiva</v>
      </c>
      <c r="H5438" s="1">
        <f>+'BD1'!H5438</f>
        <v>1.605</v>
      </c>
    </row>
    <row r="5439" spans="1:8">
      <c r="A5439" s="1" t="str">
        <f>+'BD1'!A5439</f>
        <v>Central Oriental</v>
      </c>
      <c r="B5439" s="1" t="str">
        <f>+'BD1'!B5439</f>
        <v>Llano Grande</v>
      </c>
      <c r="C5439" s="1" t="str">
        <f>+'BD1'!C5439</f>
        <v>Wendy Paola Pereira Camacho</v>
      </c>
      <c r="D5439" s="1">
        <f>+'BD1'!D5439</f>
        <v>7</v>
      </c>
      <c r="E5439" s="1" t="str">
        <f>+'BD1'!E5439</f>
        <v>Profesional</v>
      </c>
      <c r="F5439" s="1" t="str">
        <f>+'BD1'!F5439</f>
        <v>RBAyP y RBAO: revisión de las solicitudes del programa de incentivos económicos (por productor)</v>
      </c>
      <c r="G5439" s="1" t="str">
        <f>+'BD1'!G5439</f>
        <v>Sustantiva</v>
      </c>
      <c r="H5439" s="1">
        <f>+'BD1'!H5439</f>
        <v>1.605</v>
      </c>
    </row>
    <row r="5440" spans="1:8">
      <c r="A5440" s="1" t="str">
        <f>+'BD1'!A5440</f>
        <v>Central Oriental</v>
      </c>
      <c r="B5440" s="1" t="str">
        <f>+'BD1'!B5440</f>
        <v>Llano Grande</v>
      </c>
      <c r="C5440" s="1" t="str">
        <f>+'BD1'!C5440</f>
        <v>Wendy Paola Pereira Camacho</v>
      </c>
      <c r="D5440" s="1">
        <f>+'BD1'!D5440</f>
        <v>7</v>
      </c>
      <c r="E5440" s="1" t="str">
        <f>+'BD1'!E5440</f>
        <v>Profesional</v>
      </c>
      <c r="F5440" s="1" t="str">
        <f>+'BD1'!F5440</f>
        <v>RBAyP y RBAO: visita a finca para verificación (por visita por productor)</v>
      </c>
      <c r="G5440" s="1" t="str">
        <f>+'BD1'!G5440</f>
        <v>Sustantiva</v>
      </c>
      <c r="H5440" s="1">
        <f>+'BD1'!H5440</f>
        <v>2.2291699999999999</v>
      </c>
    </row>
    <row r="5441" spans="1:8">
      <c r="A5441" s="1" t="str">
        <f>+'BD1'!A5441</f>
        <v>Central Oriental</v>
      </c>
      <c r="B5441" s="1" t="str">
        <f>+'BD1'!B5441</f>
        <v>Llano Grande</v>
      </c>
      <c r="C5441" s="1" t="str">
        <f>+'BD1'!C5441</f>
        <v>Wendy Paola Pereira Camacho</v>
      </c>
      <c r="D5441" s="1">
        <f>+'BD1'!D5441</f>
        <v>7</v>
      </c>
      <c r="E5441" s="1" t="str">
        <f>+'BD1'!E5441</f>
        <v>Profesional</v>
      </c>
      <c r="F5441" s="1" t="str">
        <f>+'BD1'!F5441</f>
        <v>Productores ocasionales: asistencia técnica individual (por productor)</v>
      </c>
      <c r="G5441" s="1" t="str">
        <f>+'BD1'!G5441</f>
        <v>Sustantiva</v>
      </c>
      <c r="H5441" s="1">
        <f>+'BD1'!H5441</f>
        <v>1.605</v>
      </c>
    </row>
    <row r="5442" spans="1:8">
      <c r="A5442" s="1" t="str">
        <f>+'BD1'!A5442</f>
        <v>Central Oriental</v>
      </c>
      <c r="B5442" s="1" t="str">
        <f>+'BD1'!B5442</f>
        <v>Llano Grande</v>
      </c>
      <c r="C5442" s="1" t="str">
        <f>+'BD1'!C5442</f>
        <v>Wendy Paola Pereira Camacho</v>
      </c>
      <c r="D5442" s="1">
        <f>+'BD1'!D5442</f>
        <v>7</v>
      </c>
      <c r="E5442" s="1" t="str">
        <f>+'BD1'!E5442</f>
        <v>Profesional</v>
      </c>
      <c r="F5442" s="1" t="str">
        <f>+'BD1'!F5442</f>
        <v>Productores ocasionales: asistencia técnica grupal (por asistencia a grupo)</v>
      </c>
      <c r="G5442" s="1" t="str">
        <f>+'BD1'!G5442</f>
        <v>Sustantiva</v>
      </c>
      <c r="H5442" s="1">
        <f>+'BD1'!H5442</f>
        <v>6.2416700000000001</v>
      </c>
    </row>
    <row r="5443" spans="1:8">
      <c r="A5443" s="1" t="str">
        <f>+'BD1'!A5443</f>
        <v>Central Oriental</v>
      </c>
      <c r="B5443" s="1" t="str">
        <f>+'BD1'!B5443</f>
        <v>Llano Grande</v>
      </c>
      <c r="C5443" s="1" t="str">
        <f>+'BD1'!C5443</f>
        <v>Wendy Paola Pereira Camacho</v>
      </c>
      <c r="D5443" s="1">
        <f>+'BD1'!D5443</f>
        <v>7</v>
      </c>
      <c r="E5443" s="1" t="str">
        <f>+'BD1'!E5443</f>
        <v>Profesional</v>
      </c>
      <c r="F5443" s="1" t="str">
        <f>+'BD1'!F5443</f>
        <v>Productores ocasionales: servicios de extensión de información digitales y virtuales (por productor)</v>
      </c>
      <c r="G5443" s="1" t="str">
        <f>+'BD1'!G5443</f>
        <v>Sustantiva</v>
      </c>
      <c r="H5443" s="1">
        <f>+'BD1'!H5443</f>
        <v>0.59443999999999997</v>
      </c>
    </row>
    <row r="5444" spans="1:8">
      <c r="A5444" s="1" t="str">
        <f>+'BD1'!A5444</f>
        <v>Central Oriental</v>
      </c>
      <c r="B5444" s="1" t="str">
        <f>+'BD1'!B5444</f>
        <v>Llano Grande</v>
      </c>
      <c r="C5444" s="1" t="str">
        <f>+'BD1'!C5444</f>
        <v>Wendy Paola Pereira Camacho</v>
      </c>
      <c r="D5444" s="1">
        <f>+'BD1'!D5444</f>
        <v>7</v>
      </c>
      <c r="E5444" s="1" t="str">
        <f>+'BD1'!E5444</f>
        <v>Profesional</v>
      </c>
      <c r="F5444" s="1" t="str">
        <f>+'BD1'!F5444</f>
        <v>Proyectos financiados con fondos públicos y transferencia MAG: apoyo en la formulación de proyectos de personas productoras (acumulado efectivo por proyecto)</v>
      </c>
      <c r="G5444" s="1" t="str">
        <f>+'BD1'!G5444</f>
        <v>Sustantiva</v>
      </c>
      <c r="H5444" s="1">
        <f>+'BD1'!H5444</f>
        <v>8.56</v>
      </c>
    </row>
    <row r="5445" spans="1:8">
      <c r="A5445" s="1" t="str">
        <f>+'BD1'!A5445</f>
        <v>Central Oriental</v>
      </c>
      <c r="B5445" s="1" t="str">
        <f>+'BD1'!B5445</f>
        <v>Llano Grande</v>
      </c>
      <c r="C5445" s="1" t="str">
        <f>+'BD1'!C5445</f>
        <v>Wendy Paola Pereira Camacho</v>
      </c>
      <c r="D5445" s="1">
        <f>+'BD1'!D5445</f>
        <v>7</v>
      </c>
      <c r="E5445" s="1" t="str">
        <f>+'BD1'!E5445</f>
        <v>Profesional</v>
      </c>
      <c r="F5445" s="1" t="str">
        <f>+'BD1'!F5445</f>
        <v>Proyectos financiados con fondos públicos y transferencia MAG: apoyo en la formulación de proyectos de organizaciones (acumulado efectivo por proyecto)</v>
      </c>
      <c r="G5445" s="1" t="str">
        <f>+'BD1'!G5445</f>
        <v>Sustantiva</v>
      </c>
      <c r="H5445" s="1">
        <f>+'BD1'!H5445</f>
        <v>12.126670000000001</v>
      </c>
    </row>
    <row r="5446" spans="1:8">
      <c r="A5446" s="1" t="str">
        <f>+'BD1'!A5446</f>
        <v>Central Oriental</v>
      </c>
      <c r="B5446" s="1" t="str">
        <f>+'BD1'!B5446</f>
        <v>Llano Grande</v>
      </c>
      <c r="C5446" s="1" t="str">
        <f>+'BD1'!C5446</f>
        <v>Wendy Paola Pereira Camacho</v>
      </c>
      <c r="D5446" s="1">
        <f>+'BD1'!D5446</f>
        <v>7</v>
      </c>
      <c r="E5446" s="1" t="str">
        <f>+'BD1'!E5446</f>
        <v>Profesional</v>
      </c>
      <c r="F5446" s="1" t="str">
        <f>+'BD1'!F5446</f>
        <v>Proyectos financiados con fondos públicos: seguimiento técnico (por visita a proyecto)</v>
      </c>
      <c r="G5446" s="1" t="str">
        <f>+'BD1'!G5446</f>
        <v>Sustantiva</v>
      </c>
      <c r="H5446" s="1">
        <f>+'BD1'!H5446</f>
        <v>4.28</v>
      </c>
    </row>
    <row r="5447" spans="1:8">
      <c r="A5447" s="1" t="str">
        <f>+'BD1'!A5447</f>
        <v>Central Oriental</v>
      </c>
      <c r="B5447" s="1" t="str">
        <f>+'BD1'!B5447</f>
        <v>Llano Grande</v>
      </c>
      <c r="C5447" s="1" t="str">
        <f>+'BD1'!C5447</f>
        <v>Wendy Paola Pereira Camacho</v>
      </c>
      <c r="D5447" s="1">
        <f>+'BD1'!D5447</f>
        <v>7</v>
      </c>
      <c r="E5447" s="1" t="str">
        <f>+'BD1'!E5447</f>
        <v>Profesional</v>
      </c>
      <c r="F5447" s="1" t="str">
        <f>+'BD1'!F5447</f>
        <v>Elaboración de informes trimestrales, semestrales y anuales PAO (por informe)</v>
      </c>
      <c r="G5447" s="1" t="str">
        <f>+'BD1'!G5447</f>
        <v>Administrativa</v>
      </c>
      <c r="H5447" s="1">
        <f>+'BD1'!H5447</f>
        <v>10.34333</v>
      </c>
    </row>
    <row r="5448" spans="1:8">
      <c r="A5448" s="1" t="str">
        <f>+'BD1'!A5448</f>
        <v>Central Oriental</v>
      </c>
      <c r="B5448" s="1" t="str">
        <f>+'BD1'!B5448</f>
        <v>Llano Grande</v>
      </c>
      <c r="C5448" s="1" t="str">
        <f>+'BD1'!C5448</f>
        <v>Wendy Paola Pereira Camacho</v>
      </c>
      <c r="D5448" s="1">
        <f>+'BD1'!D5448</f>
        <v>7</v>
      </c>
      <c r="E5448" s="1" t="str">
        <f>+'BD1'!E5448</f>
        <v>Profesional</v>
      </c>
      <c r="F5448" s="1" t="str">
        <f>+'BD1'!F5448</f>
        <v>Seguimiento a los PAO de los funcionarios a su cargo (por funcionario)</v>
      </c>
      <c r="G5448" s="1" t="str">
        <f>+'BD1'!G5448</f>
        <v>Administrativa</v>
      </c>
      <c r="H5448" s="1" t="str">
        <f>+'BD1'!H5448</f>
        <v>NA</v>
      </c>
    </row>
    <row r="5449" spans="1:8">
      <c r="A5449" s="1" t="str">
        <f>+'BD1'!A5449</f>
        <v>Central Oriental</v>
      </c>
      <c r="B5449" s="1" t="str">
        <f>+'BD1'!B5449</f>
        <v>Llano Grande</v>
      </c>
      <c r="C5449" s="1" t="str">
        <f>+'BD1'!C5449</f>
        <v>Wendy Paola Pereira Camacho</v>
      </c>
      <c r="D5449" s="1">
        <f>+'BD1'!D5449</f>
        <v>7</v>
      </c>
      <c r="E5449" s="1" t="str">
        <f>+'BD1'!E5449</f>
        <v>Profesional</v>
      </c>
      <c r="F5449" s="1" t="str">
        <f>+'BD1'!F5449</f>
        <v>Inscripción y actualización de PYMPA (por productor)</v>
      </c>
      <c r="G5449" s="1" t="str">
        <f>+'BD1'!G5449</f>
        <v>Sustantiva</v>
      </c>
      <c r="H5449" s="1">
        <f>+'BD1'!H5449</f>
        <v>1.0402800000000001</v>
      </c>
    </row>
    <row r="5450" spans="1:8">
      <c r="A5450" s="1" t="str">
        <f>+'BD1'!A5450</f>
        <v>Central Oriental</v>
      </c>
      <c r="B5450" s="1" t="str">
        <f>+'BD1'!B5450</f>
        <v>Llano Grande</v>
      </c>
      <c r="C5450" s="1" t="str">
        <f>+'BD1'!C5450</f>
        <v>Wendy Paola Pereira Camacho</v>
      </c>
      <c r="D5450" s="1">
        <f>+'BD1'!D5450</f>
        <v>7</v>
      </c>
      <c r="E5450" s="1" t="str">
        <f>+'BD1'!E5450</f>
        <v>Profesional</v>
      </c>
      <c r="F5450" s="1" t="str">
        <f>+'BD1'!F5450</f>
        <v>Certificaciones para la Declaración de Bienes Inmuebles ante las municipalidades (por trámite)</v>
      </c>
      <c r="G5450" s="1" t="str">
        <f>+'BD1'!G5450</f>
        <v>Sustantiva</v>
      </c>
      <c r="H5450" s="1" t="str">
        <f>+'BD1'!H5450</f>
        <v>NA</v>
      </c>
    </row>
    <row r="5451" spans="1:8">
      <c r="A5451" s="1" t="str">
        <f>+'BD1'!A5451</f>
        <v>Central Oriental</v>
      </c>
      <c r="B5451" s="1" t="str">
        <f>+'BD1'!B5451</f>
        <v>Llano Grande</v>
      </c>
      <c r="C5451" s="1" t="str">
        <f>+'BD1'!C5451</f>
        <v>Wendy Paola Pereira Camacho</v>
      </c>
      <c r="D5451" s="1">
        <f>+'BD1'!D5451</f>
        <v>7</v>
      </c>
      <c r="E5451" s="1" t="str">
        <f>+'BD1'!E5451</f>
        <v>Profesional</v>
      </c>
      <c r="F5451" s="1" t="str">
        <f>+'BD1'!F5451</f>
        <v>Participación en reuniones EREA (por reunión)</v>
      </c>
      <c r="G5451" s="1" t="str">
        <f>+'BD1'!G5451</f>
        <v>Administrativa</v>
      </c>
      <c r="H5451" s="1">
        <f>+'BD1'!H5451</f>
        <v>7.49</v>
      </c>
    </row>
    <row r="5452" spans="1:8">
      <c r="A5452" s="1" t="str">
        <f>+'BD1'!A5452</f>
        <v>Central Oriental</v>
      </c>
      <c r="B5452" s="1" t="str">
        <f>+'BD1'!B5452</f>
        <v>Llano Grande</v>
      </c>
      <c r="C5452" s="1" t="str">
        <f>+'BD1'!C5452</f>
        <v>Wendy Paola Pereira Camacho</v>
      </c>
      <c r="D5452" s="1">
        <f>+'BD1'!D5452</f>
        <v>7</v>
      </c>
      <c r="E5452" s="1" t="str">
        <f>+'BD1'!E5452</f>
        <v>Profesional</v>
      </c>
      <c r="F5452" s="1" t="str">
        <f>+'BD1'!F5452</f>
        <v>Participación en grupos técnicos o comisiones (por reunión)</v>
      </c>
      <c r="G5452" s="1" t="str">
        <f>+'BD1'!G5452</f>
        <v>Sustantiva</v>
      </c>
      <c r="H5452" s="1">
        <f>+'BD1'!H5452</f>
        <v>4.28</v>
      </c>
    </row>
    <row r="5453" spans="1:8">
      <c r="A5453" s="1" t="str">
        <f>+'BD1'!A5453</f>
        <v>Central Oriental</v>
      </c>
      <c r="B5453" s="1" t="str">
        <f>+'BD1'!B5453</f>
        <v>Llano Grande</v>
      </c>
      <c r="C5453" s="1" t="str">
        <f>+'BD1'!C5453</f>
        <v>Wendy Paola Pereira Camacho</v>
      </c>
      <c r="D5453" s="1">
        <f>+'BD1'!D5453</f>
        <v>7</v>
      </c>
      <c r="E5453" s="1" t="str">
        <f>+'BD1'!E5453</f>
        <v>Profesional</v>
      </c>
      <c r="F5453" s="1" t="str">
        <f>+'BD1'!F5453</f>
        <v>Participación en capacitaciones técnicas (por capacitación)</v>
      </c>
      <c r="G5453" s="1" t="str">
        <f>+'BD1'!G5453</f>
        <v>Administrativa</v>
      </c>
      <c r="H5453" s="1">
        <f>+'BD1'!H5453</f>
        <v>44.04833</v>
      </c>
    </row>
    <row r="5454" spans="1:8">
      <c r="A5454" s="1" t="str">
        <f>+'BD1'!A5454</f>
        <v>Central Oriental</v>
      </c>
      <c r="B5454" s="1" t="str">
        <f>+'BD1'!B5454</f>
        <v>Llano Grande</v>
      </c>
      <c r="C5454" s="1" t="str">
        <f>+'BD1'!C5454</f>
        <v>Wendy Paola Pereira Camacho</v>
      </c>
      <c r="D5454" s="1">
        <f>+'BD1'!D5454</f>
        <v>7</v>
      </c>
      <c r="E5454" s="1" t="str">
        <f>+'BD1'!E5454</f>
        <v>Profesional</v>
      </c>
      <c r="F5454" s="1" t="str">
        <f>+'BD1'!F5454</f>
        <v xml:space="preserve">Participación en charlas y sesiones técnicas, de trabajo y de actualización de conocimiento (por evento) </v>
      </c>
      <c r="G5454" s="1" t="str">
        <f>+'BD1'!G5454</f>
        <v>Administrativa</v>
      </c>
      <c r="H5454" s="1">
        <f>+'BD1'!H5454</f>
        <v>12.84</v>
      </c>
    </row>
    <row r="5455" spans="1:8">
      <c r="A5455" s="1" t="str">
        <f>+'BD1'!A5455</f>
        <v>Central Oriental</v>
      </c>
      <c r="B5455" s="1" t="str">
        <f>+'BD1'!B5455</f>
        <v>Llano Grande</v>
      </c>
      <c r="C5455" s="1" t="str">
        <f>+'BD1'!C5455</f>
        <v>Wendy Paola Pereira Camacho</v>
      </c>
      <c r="D5455" s="1">
        <f>+'BD1'!D5455</f>
        <v>7</v>
      </c>
      <c r="E5455" s="1" t="str">
        <f>+'BD1'!E5455</f>
        <v>Profesional</v>
      </c>
      <c r="F5455" s="1" t="str">
        <f>+'BD1'!F5455</f>
        <v>Aplicación de censos y apoyo en sondeo de precios de insumos agropecuarios (por censo o sondeo)</v>
      </c>
      <c r="G5455" s="1" t="str">
        <f>+'BD1'!G5455</f>
        <v>Sustantiva</v>
      </c>
      <c r="H5455" s="1">
        <f>+'BD1'!H5455</f>
        <v>72.224999999999994</v>
      </c>
    </row>
    <row r="5456" spans="1:8">
      <c r="A5456" s="1" t="str">
        <f>+'BD1'!A5456</f>
        <v>Central Oriental</v>
      </c>
      <c r="B5456" s="1" t="str">
        <f>+'BD1'!B5456</f>
        <v>Llano Grande</v>
      </c>
      <c r="C5456" s="1" t="str">
        <f>+'BD1'!C5456</f>
        <v>Wendy Paola Pereira Camacho</v>
      </c>
      <c r="D5456" s="1">
        <f>+'BD1'!D5456</f>
        <v>7</v>
      </c>
      <c r="E5456" s="1" t="str">
        <f>+'BD1'!E5456</f>
        <v>Profesional</v>
      </c>
      <c r="F5456" s="1" t="str">
        <f>+'BD1'!F5456</f>
        <v>Coordinación de acciones entre dependencias del MAG (por acción de cordinación)</v>
      </c>
      <c r="G5456" s="1" t="str">
        <f>+'BD1'!G5456</f>
        <v>Administrativa</v>
      </c>
      <c r="H5456" s="1">
        <f>+'BD1'!H5456</f>
        <v>2.14</v>
      </c>
    </row>
    <row r="5457" spans="1:8">
      <c r="A5457" s="1" t="str">
        <f>+'BD1'!A5457</f>
        <v>Central Oriental</v>
      </c>
      <c r="B5457" s="1" t="str">
        <f>+'BD1'!B5457</f>
        <v>Llano Grande</v>
      </c>
      <c r="C5457" s="1" t="str">
        <f>+'BD1'!C5457</f>
        <v>Wendy Paola Pereira Camacho</v>
      </c>
      <c r="D5457" s="1">
        <f>+'BD1'!D5457</f>
        <v>7</v>
      </c>
      <c r="E5457" s="1" t="str">
        <f>+'BD1'!E5457</f>
        <v>Profesional</v>
      </c>
      <c r="F5457" s="1" t="str">
        <f>+'BD1'!F5457</f>
        <v>Otorgamiento de permisos para quemas agropecuarias (por trámite)</v>
      </c>
      <c r="G5457" s="1" t="str">
        <f>+'BD1'!G5457</f>
        <v>Sustantiva</v>
      </c>
      <c r="H5457" s="1" t="str">
        <f>+'BD1'!H5457</f>
        <v>NA</v>
      </c>
    </row>
    <row r="5458" spans="1:8">
      <c r="A5458" s="1" t="str">
        <f>+'BD1'!A5458</f>
        <v>Central Oriental</v>
      </c>
      <c r="B5458" s="1" t="str">
        <f>+'BD1'!B5458</f>
        <v>Llano Grande</v>
      </c>
      <c r="C5458" s="1" t="str">
        <f>+'BD1'!C5458</f>
        <v>Wendy Paola Pereira Camacho</v>
      </c>
      <c r="D5458" s="1">
        <f>+'BD1'!D5458</f>
        <v>7</v>
      </c>
      <c r="E5458" s="1" t="str">
        <f>+'BD1'!E5458</f>
        <v>Profesional</v>
      </c>
      <c r="F5458" s="1" t="str">
        <f>+'BD1'!F5458</f>
        <v>Elaboración de Autoevaluación en Control Interno (acumulado efectivo por aplicación de la autoevaluación)</v>
      </c>
      <c r="G5458" s="1" t="str">
        <f>+'BD1'!G5458</f>
        <v>Administrativa</v>
      </c>
      <c r="H5458" s="1">
        <f>+'BD1'!H5458</f>
        <v>0.89166999999999996</v>
      </c>
    </row>
    <row r="5459" spans="1:8">
      <c r="A5459" s="1" t="str">
        <f>+'BD1'!A5459</f>
        <v>Central Oriental</v>
      </c>
      <c r="B5459" s="1" t="str">
        <f>+'BD1'!B5459</f>
        <v>Llano Grande</v>
      </c>
      <c r="C5459" s="1" t="str">
        <f>+'BD1'!C5459</f>
        <v>Wendy Paola Pereira Camacho</v>
      </c>
      <c r="D5459" s="1">
        <f>+'BD1'!D5459</f>
        <v>7</v>
      </c>
      <c r="E5459" s="1" t="str">
        <f>+'BD1'!E5459</f>
        <v>Profesional</v>
      </c>
      <c r="F5459" s="1" t="str">
        <f>+'BD1'!F5459</f>
        <v>Determinación y evaluación de riesgos en SEVRIMAG (acumulado efectivo por aplicación del SEVRIMAG)</v>
      </c>
      <c r="G5459" s="1" t="str">
        <f>+'BD1'!G5459</f>
        <v>Administrativa</v>
      </c>
      <c r="H5459" s="1">
        <f>+'BD1'!H5459</f>
        <v>1.605</v>
      </c>
    </row>
    <row r="5460" spans="1:8">
      <c r="A5460" s="1" t="str">
        <f>+'BD1'!A5460</f>
        <v>Central Oriental</v>
      </c>
      <c r="B5460" s="1" t="str">
        <f>+'BD1'!B5460</f>
        <v>Llano Grande</v>
      </c>
      <c r="C5460" s="1" t="str">
        <f>+'BD1'!C5460</f>
        <v>Wendy Paola Pereira Camacho</v>
      </c>
      <c r="D5460" s="1">
        <f>+'BD1'!D5460</f>
        <v>7</v>
      </c>
      <c r="E5460" s="1" t="str">
        <f>+'BD1'!E5460</f>
        <v>Profesional</v>
      </c>
      <c r="F5460" s="1" t="str">
        <f>+'BD1'!F5460</f>
        <v>Seguimiento a plan de mitigación de riesgos en SEVRIMAG (acumulado efectivo por seguimiento)</v>
      </c>
      <c r="G5460" s="1" t="str">
        <f>+'BD1'!G5460</f>
        <v>Administrativa</v>
      </c>
      <c r="H5460" s="1" t="str">
        <f>+'BD1'!H5460</f>
        <v>NA</v>
      </c>
    </row>
    <row r="5461" spans="1:8">
      <c r="A5461" s="1" t="str">
        <f>+'BD1'!A5461</f>
        <v>Central Oriental</v>
      </c>
      <c r="B5461" s="1" t="str">
        <f>+'BD1'!B5461</f>
        <v>Llano Grande</v>
      </c>
      <c r="C5461" s="1" t="str">
        <f>+'BD1'!C5461</f>
        <v>Wendy Paola Pereira Camacho</v>
      </c>
      <c r="D5461" s="1">
        <f>+'BD1'!D5461</f>
        <v>7</v>
      </c>
      <c r="E5461" s="1" t="str">
        <f>+'BD1'!E5461</f>
        <v>Profesional</v>
      </c>
      <c r="F5461" s="1" t="str">
        <f>+'BD1'!F5461</f>
        <v>Seguimiento a plan de mejora de la Autoevaluación en Control Interno (acumulado efectivo por seguimiento)</v>
      </c>
      <c r="G5461" s="1" t="str">
        <f>+'BD1'!G5461</f>
        <v>Administrativa</v>
      </c>
      <c r="H5461" s="1" t="str">
        <f>+'BD1'!H5461</f>
        <v>NA</v>
      </c>
    </row>
    <row r="5462" spans="1:8">
      <c r="A5462" s="1" t="str">
        <f>+'BD1'!A5462</f>
        <v>Central Oriental</v>
      </c>
      <c r="B5462" s="1" t="str">
        <f>+'BD1'!B5462</f>
        <v>Llano Grande</v>
      </c>
      <c r="C5462" s="1" t="str">
        <f>+'BD1'!C5462</f>
        <v>Wendy Paola Pereira Camacho</v>
      </c>
      <c r="D5462" s="1">
        <f>+'BD1'!D5462</f>
        <v>7</v>
      </c>
      <c r="E5462" s="1" t="str">
        <f>+'BD1'!E5462</f>
        <v>Profesional</v>
      </c>
      <c r="F5462" s="1" t="str">
        <f>+'BD1'!F5462</f>
        <v>Reuniones de personal AEA (por reunión)</v>
      </c>
      <c r="G5462" s="1" t="str">
        <f>+'BD1'!G5462</f>
        <v>Administrativa</v>
      </c>
      <c r="H5462" s="1">
        <f>+'BD1'!H5462</f>
        <v>2.14</v>
      </c>
    </row>
    <row r="5463" spans="1:8">
      <c r="A5463" s="1" t="str">
        <f>+'BD1'!A5463</f>
        <v>Central Oriental</v>
      </c>
      <c r="B5463" s="1" t="str">
        <f>+'BD1'!B5463</f>
        <v>Llano Grande</v>
      </c>
      <c r="C5463" s="1" t="str">
        <f>+'BD1'!C5463</f>
        <v>Wendy Paola Pereira Camacho</v>
      </c>
      <c r="D5463" s="1">
        <f>+'BD1'!D5463</f>
        <v>7</v>
      </c>
      <c r="E5463" s="1" t="str">
        <f>+'BD1'!E5463</f>
        <v>Profesional</v>
      </c>
      <c r="F5463" s="1" t="str">
        <f>+'BD1'!F5463</f>
        <v>Actualización del sistema de gestión documental y archivo (tiempo efectivo por día)</v>
      </c>
      <c r="G5463" s="1" t="str">
        <f>+'BD1'!G5463</f>
        <v>Administrativa</v>
      </c>
      <c r="H5463" s="1">
        <f>+'BD1'!H5463</f>
        <v>2.31833</v>
      </c>
    </row>
    <row r="5464" spans="1:8">
      <c r="A5464" s="1" t="str">
        <f>+'BD1'!A5464</f>
        <v>Central Oriental</v>
      </c>
      <c r="B5464" s="1" t="str">
        <f>+'BD1'!B5464</f>
        <v>Llano Grande</v>
      </c>
      <c r="C5464" s="1" t="str">
        <f>+'BD1'!C5464</f>
        <v>Wendy Paola Pereira Camacho</v>
      </c>
      <c r="D5464" s="1">
        <f>+'BD1'!D5464</f>
        <v>7</v>
      </c>
      <c r="E5464" s="1" t="str">
        <f>+'BD1'!E5464</f>
        <v>Profesional</v>
      </c>
      <c r="F5464" s="1" t="str">
        <f>+'BD1'!F5464</f>
        <v>Actualización del sistema SisDNEA (por productor)</v>
      </c>
      <c r="G5464" s="1" t="str">
        <f>+'BD1'!G5464</f>
        <v>Administrativa</v>
      </c>
      <c r="H5464" s="1">
        <f>+'BD1'!H5464</f>
        <v>1.605</v>
      </c>
    </row>
    <row r="5465" spans="1:8">
      <c r="A5465" s="1" t="str">
        <f>+'BD1'!A5465</f>
        <v>Central Oriental</v>
      </c>
      <c r="B5465" s="1" t="str">
        <f>+'BD1'!B5465</f>
        <v>Llano Grande</v>
      </c>
      <c r="C5465" s="1" t="str">
        <f>+'BD1'!C5465</f>
        <v>Wendy Paola Pereira Camacho</v>
      </c>
      <c r="D5465" s="1">
        <f>+'BD1'!D5465</f>
        <v>7</v>
      </c>
      <c r="E5465" s="1" t="str">
        <f>+'BD1'!E5465</f>
        <v>Profesional</v>
      </c>
      <c r="F5465" s="1" t="str">
        <f>+'BD1'!F5465</f>
        <v>Seguimiento semestral de la determinación de expectativas (por seguimiento)</v>
      </c>
      <c r="G5465" s="1" t="str">
        <f>+'BD1'!G5465</f>
        <v>Administrativa</v>
      </c>
      <c r="H5465" s="1">
        <f>+'BD1'!H5465</f>
        <v>1.605</v>
      </c>
    </row>
    <row r="5466" spans="1:8">
      <c r="A5466" s="1" t="str">
        <f>+'BD1'!A5466</f>
        <v>Central Oriental</v>
      </c>
      <c r="B5466" s="1" t="str">
        <f>+'BD1'!B5466</f>
        <v>Llano Grande</v>
      </c>
      <c r="C5466" s="1" t="str">
        <f>+'BD1'!C5466</f>
        <v>Wendy Paola Pereira Camacho</v>
      </c>
      <c r="D5466" s="1">
        <f>+'BD1'!D5466</f>
        <v>7</v>
      </c>
      <c r="E5466" s="1" t="str">
        <f>+'BD1'!E5466</f>
        <v>Profesional</v>
      </c>
      <c r="F5466" s="1" t="str">
        <f>+'BD1'!F5466</f>
        <v>Elaboración de la evaluación del desempeño (por reunión)</v>
      </c>
      <c r="G5466" s="1" t="str">
        <f>+'BD1'!G5466</f>
        <v>Administrativa</v>
      </c>
      <c r="H5466" s="1">
        <f>+'BD1'!H5466</f>
        <v>1.605</v>
      </c>
    </row>
    <row r="5467" spans="1:8">
      <c r="A5467" s="1" t="str">
        <f>+'BD1'!A5467</f>
        <v>Central Oriental</v>
      </c>
      <c r="B5467" s="1" t="str">
        <f>+'BD1'!B5467</f>
        <v>Llano Grande</v>
      </c>
      <c r="C5467" s="1" t="str">
        <f>+'BD1'!C5467</f>
        <v>Wendy Paola Pereira Camacho</v>
      </c>
      <c r="D5467" s="1">
        <f>+'BD1'!D5467</f>
        <v>7</v>
      </c>
      <c r="E5467" s="1" t="str">
        <f>+'BD1'!E5467</f>
        <v>Profesional</v>
      </c>
      <c r="F5467" s="1" t="str">
        <f>+'BD1'!F5467</f>
        <v>Elaboración de inventarios de equipos, materiales e insumos (tiempo efectivo por día)</v>
      </c>
      <c r="G5467" s="1" t="str">
        <f>+'BD1'!G5467</f>
        <v>Administrativa</v>
      </c>
      <c r="H5467" s="1" t="str">
        <f>+'BD1'!H5467</f>
        <v>NA</v>
      </c>
    </row>
    <row r="5468" spans="1:8">
      <c r="A5468" s="1" t="str">
        <f>+'BD1'!A5468</f>
        <v>Central Oriental</v>
      </c>
      <c r="B5468" s="1" t="str">
        <f>+'BD1'!B5468</f>
        <v>Llano Grande</v>
      </c>
      <c r="C5468" s="1" t="str">
        <f>+'BD1'!C5468</f>
        <v>Wendy Paola Pereira Camacho</v>
      </c>
      <c r="D5468" s="1">
        <f>+'BD1'!D5468</f>
        <v>7</v>
      </c>
      <c r="E5468" s="1" t="str">
        <f>+'BD1'!E5468</f>
        <v>Profesional</v>
      </c>
      <c r="F5468" s="1" t="str">
        <f>+'BD1'!F5468</f>
        <v>Atención de emergencias</v>
      </c>
      <c r="G5468" s="1" t="str">
        <f>+'BD1'!G5468</f>
        <v>Sustantiva</v>
      </c>
      <c r="H5468" s="1" t="str">
        <f>+'BD1'!H5468</f>
        <v>NA</v>
      </c>
    </row>
    <row r="5469" spans="1:8">
      <c r="A5469" s="1" t="str">
        <f>+'BD1'!A5469</f>
        <v>Central Oriental</v>
      </c>
      <c r="B5469" s="1" t="str">
        <f>+'BD1'!B5469</f>
        <v>Llano Grande</v>
      </c>
      <c r="C5469" s="1" t="str">
        <f>+'BD1'!C5469</f>
        <v>Wendy Paola Pereira Camacho</v>
      </c>
      <c r="D5469" s="1">
        <f>+'BD1'!D5469</f>
        <v>7</v>
      </c>
      <c r="E5469" s="1" t="str">
        <f>+'BD1'!E5469</f>
        <v>Profesional</v>
      </c>
      <c r="F5469" s="1" t="str">
        <f>+'BD1'!F5469</f>
        <v>Trazabilidad-visita a finca (por productor)</v>
      </c>
      <c r="G5469" s="1" t="str">
        <f>+'BD1'!G5469</f>
        <v>Sustantiva</v>
      </c>
      <c r="H5469" s="1">
        <f>+'BD1'!H5469</f>
        <v>6.7766700000000002</v>
      </c>
    </row>
    <row r="5470" spans="1:8">
      <c r="A5470" s="1" t="str">
        <f>+'BD1'!A5470</f>
        <v>Central Oriental</v>
      </c>
      <c r="B5470" s="1" t="str">
        <f>+'BD1'!B5470</f>
        <v>Llano Grande</v>
      </c>
      <c r="C5470" s="1" t="str">
        <f>+'BD1'!C5470</f>
        <v>Wendy Paola Pereira Camacho</v>
      </c>
      <c r="D5470" s="1">
        <f>+'BD1'!D5470</f>
        <v>7</v>
      </c>
      <c r="E5470" s="1" t="str">
        <f>+'BD1'!E5470</f>
        <v>Profesional</v>
      </c>
      <c r="F5470" s="1" t="str">
        <f>+'BD1'!F5470</f>
        <v>Trazabilidad-inclusión en sistema TrazarAgro (por productor)</v>
      </c>
      <c r="G5470" s="1" t="str">
        <f>+'BD1'!G5470</f>
        <v>Sustantiva</v>
      </c>
      <c r="H5470" s="1" t="str">
        <f>+'BD1'!H5470</f>
        <v>NA</v>
      </c>
    </row>
    <row r="5471" spans="1:8">
      <c r="A5471" s="1" t="str">
        <f>+'BD1'!A5471</f>
        <v>Central Oriental</v>
      </c>
      <c r="B5471" s="1" t="str">
        <f>+'BD1'!B5471</f>
        <v>Llano Grande</v>
      </c>
      <c r="C5471" s="1" t="str">
        <f>+'BD1'!C5471</f>
        <v>Wendy Paola Pereira Camacho</v>
      </c>
      <c r="D5471" s="1">
        <f>+'BD1'!D5471</f>
        <v>7</v>
      </c>
      <c r="E5471" s="1" t="str">
        <f>+'BD1'!E5471</f>
        <v>Profesional</v>
      </c>
      <c r="F5471" s="1" t="str">
        <f>+'BD1'!F5471</f>
        <v>Atención al gusano barrenador (por productor)</v>
      </c>
      <c r="G5471" s="1" t="str">
        <f>+'BD1'!G5471</f>
        <v>Sustantiva</v>
      </c>
      <c r="H5471" s="1" t="str">
        <f>+'BD1'!H5471</f>
        <v>NA</v>
      </c>
    </row>
    <row r="5472" spans="1:8">
      <c r="A5472" s="1" t="str">
        <f>+'BD1'!A5472</f>
        <v>Central Oriental</v>
      </c>
      <c r="B5472" s="1" t="str">
        <f>+'BD1'!B5472</f>
        <v>Llano Grande</v>
      </c>
      <c r="C5472" s="1" t="str">
        <f>+'BD1'!C5472</f>
        <v>Wendy Paola Pereira Camacho</v>
      </c>
      <c r="D5472" s="1">
        <f>+'BD1'!D5472</f>
        <v>7</v>
      </c>
      <c r="E5472" s="1" t="str">
        <f>+'BD1'!E5472</f>
        <v>Profesional</v>
      </c>
      <c r="F5472" s="1" t="str">
        <f>+'BD1'!F5472</f>
        <v>Atención en oficina (por usuario)</v>
      </c>
      <c r="G5472" s="1" t="str">
        <f>+'BD1'!G5472</f>
        <v>Sustantiva</v>
      </c>
      <c r="H5472" s="1">
        <f>+'BD1'!H5472</f>
        <v>0.54986000000000002</v>
      </c>
    </row>
    <row r="5473" spans="1:8">
      <c r="A5473" s="1" t="str">
        <f>+'BD1'!A5473</f>
        <v>Central Oriental</v>
      </c>
      <c r="B5473" s="1" t="str">
        <f>+'BD1'!B5473</f>
        <v>Llano Grande</v>
      </c>
      <c r="C5473" s="1" t="str">
        <f>+'BD1'!C5473</f>
        <v>Wendy Paola Pereira Camacho</v>
      </c>
      <c r="D5473" s="1">
        <f>+'BD1'!D5473</f>
        <v>7</v>
      </c>
      <c r="E5473" s="1" t="str">
        <f>+'BD1'!E5473</f>
        <v>Profesional</v>
      </c>
      <c r="F5473" s="1" t="str">
        <f>+'BD1'!F5473</f>
        <v>Búsqueda de nuevos productores (por productor)</v>
      </c>
      <c r="G5473" s="1" t="str">
        <f>+'BD1'!G5473</f>
        <v>Sustantiva</v>
      </c>
      <c r="H5473" s="1">
        <f>+'BD1'!H5473</f>
        <v>1.605</v>
      </c>
    </row>
    <row r="5474" spans="1:8">
      <c r="A5474" s="1" t="str">
        <f>+'BD1'!A5474</f>
        <v>Central Oriental</v>
      </c>
      <c r="B5474" s="1" t="str">
        <f>+'BD1'!B5474</f>
        <v>Pacayas</v>
      </c>
      <c r="C5474" s="1" t="str">
        <f>+'BD1'!C5474</f>
        <v>Loreanneth Villegas Vargas</v>
      </c>
      <c r="D5474" s="1">
        <f>+'BD1'!D5474</f>
        <v>0.91666666666666663</v>
      </c>
      <c r="E5474" s="1" t="str">
        <f>+'BD1'!E5474</f>
        <v>Técnico</v>
      </c>
      <c r="F5474" s="1" t="str">
        <f>+'BD1'!F5474</f>
        <v>Elaboración del diagnóstico y plan de finca de manejo a personas productoras (por productor)</v>
      </c>
      <c r="G5474" s="1" t="str">
        <f>+'BD1'!G5474</f>
        <v>Sustantiva</v>
      </c>
      <c r="H5474" s="1">
        <f>+'BD1'!H5474</f>
        <v>6.42</v>
      </c>
    </row>
    <row r="5475" spans="1:8">
      <c r="A5475" s="1" t="str">
        <f>+'BD1'!A5475</f>
        <v>Central Oriental</v>
      </c>
      <c r="B5475" s="1" t="str">
        <f>+'BD1'!B5475</f>
        <v>Pacayas</v>
      </c>
      <c r="C5475" s="1" t="str">
        <f>+'BD1'!C5475</f>
        <v>Loreanneth Villegas Vargas</v>
      </c>
      <c r="D5475" s="1">
        <f>+'BD1'!D5475</f>
        <v>0.91666666666666663</v>
      </c>
      <c r="E5475" s="1" t="str">
        <f>+'BD1'!E5475</f>
        <v>Técnico</v>
      </c>
      <c r="F5475" s="1" t="str">
        <f>+'BD1'!F5475</f>
        <v>Asistencia técnica a personas productoras (individual): visitas a finca (por productor)</v>
      </c>
      <c r="G5475" s="1" t="str">
        <f>+'BD1'!G5475</f>
        <v>Sustantiva</v>
      </c>
      <c r="H5475" s="1">
        <f>+'BD1'!H5475</f>
        <v>6.42</v>
      </c>
    </row>
    <row r="5476" spans="1:8">
      <c r="A5476" s="1" t="str">
        <f>+'BD1'!A5476</f>
        <v>Central Oriental</v>
      </c>
      <c r="B5476" s="1" t="str">
        <f>+'BD1'!B5476</f>
        <v>Pacayas</v>
      </c>
      <c r="C5476" s="1" t="str">
        <f>+'BD1'!C5476</f>
        <v>Loreanneth Villegas Vargas</v>
      </c>
      <c r="D5476" s="1">
        <f>+'BD1'!D5476</f>
        <v>0.91666666666666663</v>
      </c>
      <c r="E5476" s="1" t="str">
        <f>+'BD1'!E5476</f>
        <v>Técnico</v>
      </c>
      <c r="F5476" s="1" t="str">
        <f>+'BD1'!F5476</f>
        <v>Asistencia técnica a personas productoras (individual): atenciones virtuales y digitales (por productor)</v>
      </c>
      <c r="G5476" s="1" t="str">
        <f>+'BD1'!G5476</f>
        <v>Sustantiva</v>
      </c>
      <c r="H5476" s="1">
        <f>+'BD1'!H5476</f>
        <v>2.31833</v>
      </c>
    </row>
    <row r="5477" spans="1:8">
      <c r="A5477" s="1" t="str">
        <f>+'BD1'!A5477</f>
        <v>Central Oriental</v>
      </c>
      <c r="B5477" s="1" t="str">
        <f>+'BD1'!B5477</f>
        <v>Pacayas</v>
      </c>
      <c r="C5477" s="1" t="str">
        <f>+'BD1'!C5477</f>
        <v>Loreanneth Villegas Vargas</v>
      </c>
      <c r="D5477" s="1">
        <f>+'BD1'!D5477</f>
        <v>0.91666666666666663</v>
      </c>
      <c r="E5477" s="1" t="str">
        <f>+'BD1'!E5477</f>
        <v>Técnico</v>
      </c>
      <c r="F5477" s="1" t="str">
        <f>+'BD1'!F5477</f>
        <v>Asistencia técnica a personas productoras (grupal): día de campo (por día en el evento)</v>
      </c>
      <c r="G5477" s="1" t="str">
        <f>+'BD1'!G5477</f>
        <v>Sustantiva</v>
      </c>
      <c r="H5477" s="1">
        <f>+'BD1'!H5477</f>
        <v>8.3816699999999997</v>
      </c>
    </row>
    <row r="5478" spans="1:8">
      <c r="A5478" s="1" t="str">
        <f>+'BD1'!A5478</f>
        <v>Central Oriental</v>
      </c>
      <c r="B5478" s="1" t="str">
        <f>+'BD1'!B5478</f>
        <v>Pacayas</v>
      </c>
      <c r="C5478" s="1" t="str">
        <f>+'BD1'!C5478</f>
        <v>Loreanneth Villegas Vargas</v>
      </c>
      <c r="D5478" s="1">
        <f>+'BD1'!D5478</f>
        <v>0.91666666666666663</v>
      </c>
      <c r="E5478" s="1" t="str">
        <f>+'BD1'!E5478</f>
        <v>Técnico</v>
      </c>
      <c r="F5478" s="1" t="str">
        <f>+'BD1'!F5478</f>
        <v>Asistencia técnica a personas productoras (grupal): demostración de métodos (por evento, se puede acumular si la demostración tarda más de un día)</v>
      </c>
      <c r="G5478" s="1" t="str">
        <f>+'BD1'!G5478</f>
        <v>Sustantiva</v>
      </c>
      <c r="H5478" s="1">
        <f>+'BD1'!H5478</f>
        <v>8.56</v>
      </c>
    </row>
    <row r="5479" spans="1:8">
      <c r="A5479" s="1" t="str">
        <f>+'BD1'!A5479</f>
        <v>Central Oriental</v>
      </c>
      <c r="B5479" s="1" t="str">
        <f>+'BD1'!B5479</f>
        <v>Pacayas</v>
      </c>
      <c r="C5479" s="1" t="str">
        <f>+'BD1'!C5479</f>
        <v>Loreanneth Villegas Vargas</v>
      </c>
      <c r="D5479" s="1">
        <f>+'BD1'!D5479</f>
        <v>0.91666666666666663</v>
      </c>
      <c r="E5479" s="1" t="str">
        <f>+'BD1'!E5479</f>
        <v>Técnico</v>
      </c>
      <c r="F5479" s="1" t="str">
        <f>+'BD1'!F5479</f>
        <v>Asistencia técnica a personas productoras (grupal): taller (por taller)</v>
      </c>
      <c r="G5479" s="1" t="str">
        <f>+'BD1'!G5479</f>
        <v>Sustantiva</v>
      </c>
      <c r="H5479" s="1">
        <f>+'BD1'!H5479</f>
        <v>8.9166699999999999</v>
      </c>
    </row>
    <row r="5480" spans="1:8">
      <c r="A5480" s="1" t="str">
        <f>+'BD1'!A5480</f>
        <v>Central Oriental</v>
      </c>
      <c r="B5480" s="1" t="str">
        <f>+'BD1'!B5480</f>
        <v>Pacayas</v>
      </c>
      <c r="C5480" s="1" t="str">
        <f>+'BD1'!C5480</f>
        <v>Loreanneth Villegas Vargas</v>
      </c>
      <c r="D5480" s="1">
        <f>+'BD1'!D5480</f>
        <v>0.91666666666666663</v>
      </c>
      <c r="E5480" s="1" t="str">
        <f>+'BD1'!E5480</f>
        <v>Técnico</v>
      </c>
      <c r="F5480" s="1" t="str">
        <f>+'BD1'!F5480</f>
        <v>Asistencia técnica a personas productoras (grupal): charlas (por día en el evento)</v>
      </c>
      <c r="G5480" s="1" t="str">
        <f>+'BD1'!G5480</f>
        <v>Sustantiva</v>
      </c>
      <c r="H5480" s="1" t="str">
        <f>+'BD1'!H5480</f>
        <v>NA</v>
      </c>
    </row>
    <row r="5481" spans="1:8">
      <c r="A5481" s="1" t="str">
        <f>+'BD1'!A5481</f>
        <v>Central Oriental</v>
      </c>
      <c r="B5481" s="1" t="str">
        <f>+'BD1'!B5481</f>
        <v>Pacayas</v>
      </c>
      <c r="C5481" s="1" t="str">
        <f>+'BD1'!C5481</f>
        <v>Loreanneth Villegas Vargas</v>
      </c>
      <c r="D5481" s="1">
        <f>+'BD1'!D5481</f>
        <v>0.91666666666666663</v>
      </c>
      <c r="E5481" s="1" t="str">
        <f>+'BD1'!E5481</f>
        <v>Técnico</v>
      </c>
      <c r="F5481" s="1" t="str">
        <f>+'BD1'!F5481</f>
        <v>Gestión en capacitaciones con instituciones públicas o privadas (solo gestión de coordinación por evento de capacitación)</v>
      </c>
      <c r="G5481" s="1" t="str">
        <f>+'BD1'!G5481</f>
        <v>Administrativa</v>
      </c>
      <c r="H5481" s="1">
        <f>+'BD1'!H5481</f>
        <v>16.406669999999998</v>
      </c>
    </row>
    <row r="5482" spans="1:8">
      <c r="A5482" s="1" t="str">
        <f>+'BD1'!A5482</f>
        <v>Central Oriental</v>
      </c>
      <c r="B5482" s="1" t="str">
        <f>+'BD1'!B5482</f>
        <v>Pacayas</v>
      </c>
      <c r="C5482" s="1" t="str">
        <f>+'BD1'!C5482</f>
        <v>Loreanneth Villegas Vargas</v>
      </c>
      <c r="D5482" s="1">
        <f>+'BD1'!D5482</f>
        <v>0.91666666666666663</v>
      </c>
      <c r="E5482" s="1" t="str">
        <f>+'BD1'!E5482</f>
        <v>Técnico</v>
      </c>
      <c r="F5482" s="1" t="str">
        <f>+'BD1'!F5482</f>
        <v>Aplicación de la herramienta de medición del nivel de gestión empresarial y organizacional (por organización)</v>
      </c>
      <c r="G5482" s="1" t="str">
        <f>+'BD1'!G5482</f>
        <v>Sustantiva</v>
      </c>
      <c r="H5482" s="1" t="str">
        <f>+'BD1'!H5482</f>
        <v>NA</v>
      </c>
    </row>
    <row r="5483" spans="1:8">
      <c r="A5483" s="1" t="str">
        <f>+'BD1'!A5483</f>
        <v>Central Oriental</v>
      </c>
      <c r="B5483" s="1" t="str">
        <f>+'BD1'!B5483</f>
        <v>Pacayas</v>
      </c>
      <c r="C5483" s="1" t="str">
        <f>+'BD1'!C5483</f>
        <v>Loreanneth Villegas Vargas</v>
      </c>
      <c r="D5483" s="1">
        <f>+'BD1'!D5483</f>
        <v>0.91666666666666663</v>
      </c>
      <c r="E5483" s="1" t="str">
        <f>+'BD1'!E5483</f>
        <v>Técnico</v>
      </c>
      <c r="F5483" s="1" t="str">
        <f>+'BD1'!F5483</f>
        <v>Elaboración y ejecución del plan de trabajo (por organización)</v>
      </c>
      <c r="G5483" s="1" t="str">
        <f>+'BD1'!G5483</f>
        <v>Sustantiva</v>
      </c>
      <c r="H5483" s="1" t="str">
        <f>+'BD1'!H5483</f>
        <v>NA</v>
      </c>
    </row>
    <row r="5484" spans="1:8">
      <c r="A5484" s="1" t="str">
        <f>+'BD1'!A5484</f>
        <v>Central Oriental</v>
      </c>
      <c r="B5484" s="1" t="str">
        <f>+'BD1'!B5484</f>
        <v>Pacayas</v>
      </c>
      <c r="C5484" s="1" t="str">
        <f>+'BD1'!C5484</f>
        <v>Loreanneth Villegas Vargas</v>
      </c>
      <c r="D5484" s="1">
        <f>+'BD1'!D5484</f>
        <v>0.91666666666666663</v>
      </c>
      <c r="E5484" s="1" t="str">
        <f>+'BD1'!E5484</f>
        <v>Técnico</v>
      </c>
      <c r="F5484" s="1" t="str">
        <f>+'BD1'!F5484</f>
        <v>Visitas de seguimiento al plan de trabajo (por visita por organización)</v>
      </c>
      <c r="G5484" s="1" t="str">
        <f>+'BD1'!G5484</f>
        <v>Sustantiva</v>
      </c>
      <c r="H5484" s="1" t="str">
        <f>+'BD1'!H5484</f>
        <v>NA</v>
      </c>
    </row>
    <row r="5485" spans="1:8">
      <c r="A5485" s="1" t="str">
        <f>+'BD1'!A5485</f>
        <v>Central Oriental</v>
      </c>
      <c r="B5485" s="1" t="str">
        <f>+'BD1'!B5485</f>
        <v>Pacayas</v>
      </c>
      <c r="C5485" s="1" t="str">
        <f>+'BD1'!C5485</f>
        <v>Loreanneth Villegas Vargas</v>
      </c>
      <c r="D5485" s="1">
        <f>+'BD1'!D5485</f>
        <v>0.91666666666666663</v>
      </c>
      <c r="E5485" s="1" t="str">
        <f>+'BD1'!E5485</f>
        <v>Técnico</v>
      </c>
      <c r="F5485" s="1" t="str">
        <f>+'BD1'!F5485</f>
        <v>Reporte del plan de trabajo anual (por reporte por organización)</v>
      </c>
      <c r="G5485" s="1" t="str">
        <f>+'BD1'!G5485</f>
        <v>Sustantiva</v>
      </c>
      <c r="H5485" s="1" t="str">
        <f>+'BD1'!H5485</f>
        <v>NA</v>
      </c>
    </row>
    <row r="5486" spans="1:8">
      <c r="A5486" s="1" t="str">
        <f>+'BD1'!A5486</f>
        <v>Central Oriental</v>
      </c>
      <c r="B5486" s="1" t="str">
        <f>+'BD1'!B5486</f>
        <v>Pacayas</v>
      </c>
      <c r="C5486" s="1" t="str">
        <f>+'BD1'!C5486</f>
        <v>Loreanneth Villegas Vargas</v>
      </c>
      <c r="D5486" s="1">
        <f>+'BD1'!D5486</f>
        <v>0.91666666666666663</v>
      </c>
      <c r="E5486" s="1" t="str">
        <f>+'BD1'!E5486</f>
        <v>Técnico</v>
      </c>
      <c r="F5486" s="1" t="str">
        <f>+'BD1'!F5486</f>
        <v>NAMA (café): muestreo y toma de datos en finca (por productor)</v>
      </c>
      <c r="G5486" s="1" t="str">
        <f>+'BD1'!G5486</f>
        <v>Sustantiva</v>
      </c>
      <c r="H5486" s="1" t="str">
        <f>+'BD1'!H5486</f>
        <v>NA</v>
      </c>
    </row>
    <row r="5487" spans="1:8">
      <c r="A5487" s="1" t="str">
        <f>+'BD1'!A5487</f>
        <v>Central Oriental</v>
      </c>
      <c r="B5487" s="1" t="str">
        <f>+'BD1'!B5487</f>
        <v>Pacayas</v>
      </c>
      <c r="C5487" s="1" t="str">
        <f>+'BD1'!C5487</f>
        <v>Loreanneth Villegas Vargas</v>
      </c>
      <c r="D5487" s="1">
        <f>+'BD1'!D5487</f>
        <v>0.91666666666666663</v>
      </c>
      <c r="E5487" s="1" t="str">
        <f>+'BD1'!E5487</f>
        <v>Técnico</v>
      </c>
      <c r="F5487" s="1" t="str">
        <f>+'BD1'!F5487</f>
        <v>NAMA (café): inclusión de datos al SisDNEA (por productor)</v>
      </c>
      <c r="G5487" s="1" t="str">
        <f>+'BD1'!G5487</f>
        <v>Sustantiva</v>
      </c>
      <c r="H5487" s="1" t="str">
        <f>+'BD1'!H5487</f>
        <v>NA</v>
      </c>
    </row>
    <row r="5488" spans="1:8">
      <c r="A5488" s="1" t="str">
        <f>+'BD1'!A5488</f>
        <v>Central Oriental</v>
      </c>
      <c r="B5488" s="1" t="str">
        <f>+'BD1'!B5488</f>
        <v>Pacayas</v>
      </c>
      <c r="C5488" s="1" t="str">
        <f>+'BD1'!C5488</f>
        <v>Loreanneth Villegas Vargas</v>
      </c>
      <c r="D5488" s="1">
        <f>+'BD1'!D5488</f>
        <v>0.91666666666666663</v>
      </c>
      <c r="E5488" s="1" t="str">
        <f>+'BD1'!E5488</f>
        <v>Técnico</v>
      </c>
      <c r="F5488" s="1" t="str">
        <f>+'BD1'!F5488</f>
        <v>NAMA (café): entrega de constancia de verificación del MRV a la persona productora (por productor)</v>
      </c>
      <c r="G5488" s="1" t="str">
        <f>+'BD1'!G5488</f>
        <v>Sustantiva</v>
      </c>
      <c r="H5488" s="1" t="str">
        <f>+'BD1'!H5488</f>
        <v>NA</v>
      </c>
    </row>
    <row r="5489" spans="1:8">
      <c r="A5489" s="1" t="str">
        <f>+'BD1'!A5489</f>
        <v>Central Oriental</v>
      </c>
      <c r="B5489" s="1" t="str">
        <f>+'BD1'!B5489</f>
        <v>Pacayas</v>
      </c>
      <c r="C5489" s="1" t="str">
        <f>+'BD1'!C5489</f>
        <v>Loreanneth Villegas Vargas</v>
      </c>
      <c r="D5489" s="1">
        <f>+'BD1'!D5489</f>
        <v>0.91666666666666663</v>
      </c>
      <c r="E5489" s="1" t="str">
        <f>+'BD1'!E5489</f>
        <v>Técnico</v>
      </c>
      <c r="F5489" s="1" t="str">
        <f>+'BD1'!F5489</f>
        <v>NAMA (ganadería): muestreo y toma de datos en finca (por productor)</v>
      </c>
      <c r="G5489" s="1" t="str">
        <f>+'BD1'!G5489</f>
        <v>Sustantiva</v>
      </c>
      <c r="H5489" s="1">
        <f>+'BD1'!H5489</f>
        <v>12.84</v>
      </c>
    </row>
    <row r="5490" spans="1:8">
      <c r="A5490" s="1" t="str">
        <f>+'BD1'!A5490</f>
        <v>Central Oriental</v>
      </c>
      <c r="B5490" s="1" t="str">
        <f>+'BD1'!B5490</f>
        <v>Pacayas</v>
      </c>
      <c r="C5490" s="1" t="str">
        <f>+'BD1'!C5490</f>
        <v>Loreanneth Villegas Vargas</v>
      </c>
      <c r="D5490" s="1">
        <f>+'BD1'!D5490</f>
        <v>0.91666666666666663</v>
      </c>
      <c r="E5490" s="1" t="str">
        <f>+'BD1'!E5490</f>
        <v>Técnico</v>
      </c>
      <c r="F5490" s="1" t="str">
        <f>+'BD1'!F5490</f>
        <v>NAMA (ganadería): inclusión de datos al SisDNEA (por productor)</v>
      </c>
      <c r="G5490" s="1" t="str">
        <f>+'BD1'!G5490</f>
        <v>Sustantiva</v>
      </c>
      <c r="H5490" s="1">
        <f>+'BD1'!H5490</f>
        <v>4.28</v>
      </c>
    </row>
    <row r="5491" spans="1:8">
      <c r="A5491" s="1" t="str">
        <f>+'BD1'!A5491</f>
        <v>Central Oriental</v>
      </c>
      <c r="B5491" s="1" t="str">
        <f>+'BD1'!B5491</f>
        <v>Pacayas</v>
      </c>
      <c r="C5491" s="1" t="str">
        <f>+'BD1'!C5491</f>
        <v>Loreanneth Villegas Vargas</v>
      </c>
      <c r="D5491" s="1">
        <f>+'BD1'!D5491</f>
        <v>0.91666666666666663</v>
      </c>
      <c r="E5491" s="1" t="str">
        <f>+'BD1'!E5491</f>
        <v>Técnico</v>
      </c>
      <c r="F5491" s="1" t="str">
        <f>+'BD1'!F5491</f>
        <v>NAMA (ganadería): entrega de constancia de verificación del MRV a la persona productora (por productor)</v>
      </c>
      <c r="G5491" s="1" t="str">
        <f>+'BD1'!G5491</f>
        <v>Sustantiva</v>
      </c>
      <c r="H5491" s="1">
        <f>+'BD1'!H5491</f>
        <v>6.42</v>
      </c>
    </row>
    <row r="5492" spans="1:8">
      <c r="A5492" s="1" t="str">
        <f>+'BD1'!A5492</f>
        <v>Central Oriental</v>
      </c>
      <c r="B5492" s="1" t="str">
        <f>+'BD1'!B5492</f>
        <v>Pacayas</v>
      </c>
      <c r="C5492" s="1" t="str">
        <f>+'BD1'!C5492</f>
        <v>Loreanneth Villegas Vargas</v>
      </c>
      <c r="D5492" s="1">
        <f>+'BD1'!D5492</f>
        <v>0.91666666666666663</v>
      </c>
      <c r="E5492" s="1" t="str">
        <f>+'BD1'!E5492</f>
        <v>Técnico</v>
      </c>
      <c r="F5492" s="1" t="str">
        <f>+'BD1'!F5492</f>
        <v>Producción sostenible: elaboración de la herramienta Tu Modelo, en el SisDNEA (por productor)</v>
      </c>
      <c r="G5492" s="1" t="str">
        <f>+'BD1'!G5492</f>
        <v>Sustantiva</v>
      </c>
      <c r="H5492" s="1" t="str">
        <f>+'BD1'!H5492</f>
        <v>NA</v>
      </c>
    </row>
    <row r="5493" spans="1:8">
      <c r="A5493" s="1" t="str">
        <f>+'BD1'!A5493</f>
        <v>Central Oriental</v>
      </c>
      <c r="B5493" s="1" t="str">
        <f>+'BD1'!B5493</f>
        <v>Pacayas</v>
      </c>
      <c r="C5493" s="1" t="str">
        <f>+'BD1'!C5493</f>
        <v>Loreanneth Villegas Vargas</v>
      </c>
      <c r="D5493" s="1">
        <f>+'BD1'!D5493</f>
        <v>0.91666666666666663</v>
      </c>
      <c r="E5493" s="1" t="str">
        <f>+'BD1'!E5493</f>
        <v>Técnico</v>
      </c>
      <c r="F5493" s="1" t="str">
        <f>+'BD1'!F5493</f>
        <v>Producción sostenible: entregar certificado al productor e incluirlo en el expediente físico (por productor)</v>
      </c>
      <c r="G5493" s="1" t="str">
        <f>+'BD1'!G5493</f>
        <v>Sustantiva</v>
      </c>
      <c r="H5493" s="1" t="str">
        <f>+'BD1'!H5493</f>
        <v>NA</v>
      </c>
    </row>
    <row r="5494" spans="1:8">
      <c r="A5494" s="1" t="str">
        <f>+'BD1'!A5494</f>
        <v>Central Oriental</v>
      </c>
      <c r="B5494" s="1" t="str">
        <f>+'BD1'!B5494</f>
        <v>Pacayas</v>
      </c>
      <c r="C5494" s="1" t="str">
        <f>+'BD1'!C5494</f>
        <v>Loreanneth Villegas Vargas</v>
      </c>
      <c r="D5494" s="1">
        <f>+'BD1'!D5494</f>
        <v>0.91666666666666663</v>
      </c>
      <c r="E5494" s="1" t="str">
        <f>+'BD1'!E5494</f>
        <v>Técnico</v>
      </c>
      <c r="F5494" s="1" t="str">
        <f>+'BD1'!F5494</f>
        <v>RBAyP y RBAO: divulgación del programa de incentivos (por acción de divulgación)</v>
      </c>
      <c r="G5494" s="1" t="str">
        <f>+'BD1'!G5494</f>
        <v>Sustantiva</v>
      </c>
      <c r="H5494" s="1" t="str">
        <f>+'BD1'!H5494</f>
        <v>NA</v>
      </c>
    </row>
    <row r="5495" spans="1:8">
      <c r="A5495" s="1" t="str">
        <f>+'BD1'!A5495</f>
        <v>Central Oriental</v>
      </c>
      <c r="B5495" s="1" t="str">
        <f>+'BD1'!B5495</f>
        <v>Pacayas</v>
      </c>
      <c r="C5495" s="1" t="str">
        <f>+'BD1'!C5495</f>
        <v>Loreanneth Villegas Vargas</v>
      </c>
      <c r="D5495" s="1">
        <f>+'BD1'!D5495</f>
        <v>0.91666666666666663</v>
      </c>
      <c r="E5495" s="1" t="str">
        <f>+'BD1'!E5495</f>
        <v>Técnico</v>
      </c>
      <c r="F5495" s="1" t="str">
        <f>+'BD1'!F5495</f>
        <v>RBAyP y RBAO: completar formularios para recibir incentivos económicos (por productor)</v>
      </c>
      <c r="G5495" s="1" t="str">
        <f>+'BD1'!G5495</f>
        <v>Sustantiva</v>
      </c>
      <c r="H5495" s="1" t="str">
        <f>+'BD1'!H5495</f>
        <v>NA</v>
      </c>
    </row>
    <row r="5496" spans="1:8">
      <c r="A5496" s="1" t="str">
        <f>+'BD1'!A5496</f>
        <v>Central Oriental</v>
      </c>
      <c r="B5496" s="1" t="str">
        <f>+'BD1'!B5496</f>
        <v>Pacayas</v>
      </c>
      <c r="C5496" s="1" t="str">
        <f>+'BD1'!C5496</f>
        <v>Loreanneth Villegas Vargas</v>
      </c>
      <c r="D5496" s="1">
        <f>+'BD1'!D5496</f>
        <v>0.91666666666666663</v>
      </c>
      <c r="E5496" s="1" t="str">
        <f>+'BD1'!E5496</f>
        <v>Técnico</v>
      </c>
      <c r="F5496" s="1" t="str">
        <f>+'BD1'!F5496</f>
        <v>RBAyP y RBAO: revisión de las solicitudes del programa de incentivos económicos (por productor)</v>
      </c>
      <c r="G5496" s="1" t="str">
        <f>+'BD1'!G5496</f>
        <v>Sustantiva</v>
      </c>
      <c r="H5496" s="1" t="str">
        <f>+'BD1'!H5496</f>
        <v>NA</v>
      </c>
    </row>
    <row r="5497" spans="1:8">
      <c r="A5497" s="1" t="str">
        <f>+'BD1'!A5497</f>
        <v>Central Oriental</v>
      </c>
      <c r="B5497" s="1" t="str">
        <f>+'BD1'!B5497</f>
        <v>Pacayas</v>
      </c>
      <c r="C5497" s="1" t="str">
        <f>+'BD1'!C5497</f>
        <v>Loreanneth Villegas Vargas</v>
      </c>
      <c r="D5497" s="1">
        <f>+'BD1'!D5497</f>
        <v>0.91666666666666663</v>
      </c>
      <c r="E5497" s="1" t="str">
        <f>+'BD1'!E5497</f>
        <v>Técnico</v>
      </c>
      <c r="F5497" s="1" t="str">
        <f>+'BD1'!F5497</f>
        <v>RBAyP y RBAO: visita a finca para verificación (por visita por productor)</v>
      </c>
      <c r="G5497" s="1" t="str">
        <f>+'BD1'!G5497</f>
        <v>Sustantiva</v>
      </c>
      <c r="H5497" s="1" t="str">
        <f>+'BD1'!H5497</f>
        <v>NA</v>
      </c>
    </row>
    <row r="5498" spans="1:8">
      <c r="A5498" s="1" t="str">
        <f>+'BD1'!A5498</f>
        <v>Central Oriental</v>
      </c>
      <c r="B5498" s="1" t="str">
        <f>+'BD1'!B5498</f>
        <v>Pacayas</v>
      </c>
      <c r="C5498" s="1" t="str">
        <f>+'BD1'!C5498</f>
        <v>Loreanneth Villegas Vargas</v>
      </c>
      <c r="D5498" s="1">
        <f>+'BD1'!D5498</f>
        <v>0.91666666666666663</v>
      </c>
      <c r="E5498" s="1" t="str">
        <f>+'BD1'!E5498</f>
        <v>Técnico</v>
      </c>
      <c r="F5498" s="1" t="str">
        <f>+'BD1'!F5498</f>
        <v>Productores ocasionales: asistencia técnica individual (por productor)</v>
      </c>
      <c r="G5498" s="1" t="str">
        <f>+'BD1'!G5498</f>
        <v>Sustantiva</v>
      </c>
      <c r="H5498" s="1">
        <f>+'BD1'!H5498</f>
        <v>6.42</v>
      </c>
    </row>
    <row r="5499" spans="1:8">
      <c r="A5499" s="1" t="str">
        <f>+'BD1'!A5499</f>
        <v>Central Oriental</v>
      </c>
      <c r="B5499" s="1" t="str">
        <f>+'BD1'!B5499</f>
        <v>Pacayas</v>
      </c>
      <c r="C5499" s="1" t="str">
        <f>+'BD1'!C5499</f>
        <v>Loreanneth Villegas Vargas</v>
      </c>
      <c r="D5499" s="1">
        <f>+'BD1'!D5499</f>
        <v>0.91666666666666663</v>
      </c>
      <c r="E5499" s="1" t="str">
        <f>+'BD1'!E5499</f>
        <v>Técnico</v>
      </c>
      <c r="F5499" s="1" t="str">
        <f>+'BD1'!F5499</f>
        <v>Productores ocasionales: asistencia técnica grupal (por asistencia a grupo)</v>
      </c>
      <c r="G5499" s="1" t="str">
        <f>+'BD1'!G5499</f>
        <v>Sustantiva</v>
      </c>
      <c r="H5499" s="1">
        <f>+'BD1'!H5499</f>
        <v>6.42</v>
      </c>
    </row>
    <row r="5500" spans="1:8">
      <c r="A5500" s="1" t="str">
        <f>+'BD1'!A5500</f>
        <v>Central Oriental</v>
      </c>
      <c r="B5500" s="1" t="str">
        <f>+'BD1'!B5500</f>
        <v>Pacayas</v>
      </c>
      <c r="C5500" s="1" t="str">
        <f>+'BD1'!C5500</f>
        <v>Loreanneth Villegas Vargas</v>
      </c>
      <c r="D5500" s="1">
        <f>+'BD1'!D5500</f>
        <v>0.91666666666666663</v>
      </c>
      <c r="E5500" s="1" t="str">
        <f>+'BD1'!E5500</f>
        <v>Técnico</v>
      </c>
      <c r="F5500" s="1" t="str">
        <f>+'BD1'!F5500</f>
        <v>Productores ocasionales: servicios de extensión de información digitales y virtuales (por productor)</v>
      </c>
      <c r="G5500" s="1" t="str">
        <f>+'BD1'!G5500</f>
        <v>Sustantiva</v>
      </c>
      <c r="H5500" s="1">
        <f>+'BD1'!H5500</f>
        <v>2.31833</v>
      </c>
    </row>
    <row r="5501" spans="1:8">
      <c r="A5501" s="1" t="str">
        <f>+'BD1'!A5501</f>
        <v>Central Oriental</v>
      </c>
      <c r="B5501" s="1" t="str">
        <f>+'BD1'!B5501</f>
        <v>Pacayas</v>
      </c>
      <c r="C5501" s="1" t="str">
        <f>+'BD1'!C5501</f>
        <v>Loreanneth Villegas Vargas</v>
      </c>
      <c r="D5501" s="1">
        <f>+'BD1'!D5501</f>
        <v>0.91666666666666663</v>
      </c>
      <c r="E5501" s="1" t="str">
        <f>+'BD1'!E5501</f>
        <v>Técnico</v>
      </c>
      <c r="F5501" s="1" t="str">
        <f>+'BD1'!F5501</f>
        <v>Proyectos financiados con fondos públicos y transferencia MAG: apoyo en la formulación de proyectos de personas productoras (acumulado efectivo por proyecto)</v>
      </c>
      <c r="G5501" s="1" t="str">
        <f>+'BD1'!G5501</f>
        <v>Sustantiva</v>
      </c>
      <c r="H5501" s="1" t="str">
        <f>+'BD1'!H5501</f>
        <v>NA</v>
      </c>
    </row>
    <row r="5502" spans="1:8">
      <c r="A5502" s="1" t="str">
        <f>+'BD1'!A5502</f>
        <v>Central Oriental</v>
      </c>
      <c r="B5502" s="1" t="str">
        <f>+'BD1'!B5502</f>
        <v>Pacayas</v>
      </c>
      <c r="C5502" s="1" t="str">
        <f>+'BD1'!C5502</f>
        <v>Loreanneth Villegas Vargas</v>
      </c>
      <c r="D5502" s="1">
        <f>+'BD1'!D5502</f>
        <v>0.91666666666666663</v>
      </c>
      <c r="E5502" s="1" t="str">
        <f>+'BD1'!E5502</f>
        <v>Técnico</v>
      </c>
      <c r="F5502" s="1" t="str">
        <f>+'BD1'!F5502</f>
        <v>Proyectos financiados con fondos públicos y transferencia MAG: apoyo en la formulación de proyectos de organizaciones (acumulado efectivo por proyecto)</v>
      </c>
      <c r="G5502" s="1" t="str">
        <f>+'BD1'!G5502</f>
        <v>Sustantiva</v>
      </c>
      <c r="H5502" s="1">
        <f>+'BD1'!H5502</f>
        <v>17.12</v>
      </c>
    </row>
    <row r="5503" spans="1:8">
      <c r="A5503" s="1" t="str">
        <f>+'BD1'!A5503</f>
        <v>Central Oriental</v>
      </c>
      <c r="B5503" s="1" t="str">
        <f>+'BD1'!B5503</f>
        <v>Pacayas</v>
      </c>
      <c r="C5503" s="1" t="str">
        <f>+'BD1'!C5503</f>
        <v>Loreanneth Villegas Vargas</v>
      </c>
      <c r="D5503" s="1">
        <f>+'BD1'!D5503</f>
        <v>0.91666666666666663</v>
      </c>
      <c r="E5503" s="1" t="str">
        <f>+'BD1'!E5503</f>
        <v>Técnico</v>
      </c>
      <c r="F5503" s="1" t="str">
        <f>+'BD1'!F5503</f>
        <v>Proyectos financiados con fondos públicos: seguimiento técnico (por visita a proyecto)</v>
      </c>
      <c r="G5503" s="1" t="str">
        <f>+'BD1'!G5503</f>
        <v>Sustantiva</v>
      </c>
      <c r="H5503" s="1">
        <f>+'BD1'!H5503</f>
        <v>6.42</v>
      </c>
    </row>
    <row r="5504" spans="1:8">
      <c r="A5504" s="1" t="str">
        <f>+'BD1'!A5504</f>
        <v>Central Oriental</v>
      </c>
      <c r="B5504" s="1" t="str">
        <f>+'BD1'!B5504</f>
        <v>Pacayas</v>
      </c>
      <c r="C5504" s="1" t="str">
        <f>+'BD1'!C5504</f>
        <v>Loreanneth Villegas Vargas</v>
      </c>
      <c r="D5504" s="1">
        <f>+'BD1'!D5504</f>
        <v>0.91666666666666663</v>
      </c>
      <c r="E5504" s="1" t="str">
        <f>+'BD1'!E5504</f>
        <v>Técnico</v>
      </c>
      <c r="F5504" s="1" t="str">
        <f>+'BD1'!F5504</f>
        <v>Elaboración de informes trimestrales, semestrales y anuales PAO (por informe)</v>
      </c>
      <c r="G5504" s="1" t="str">
        <f>+'BD1'!G5504</f>
        <v>Administrativa</v>
      </c>
      <c r="H5504" s="1">
        <f>+'BD1'!H5504</f>
        <v>17.12</v>
      </c>
    </row>
    <row r="5505" spans="1:8">
      <c r="A5505" s="1" t="str">
        <f>+'BD1'!A5505</f>
        <v>Central Oriental</v>
      </c>
      <c r="B5505" s="1" t="str">
        <f>+'BD1'!B5505</f>
        <v>Pacayas</v>
      </c>
      <c r="C5505" s="1" t="str">
        <f>+'BD1'!C5505</f>
        <v>Loreanneth Villegas Vargas</v>
      </c>
      <c r="D5505" s="1">
        <f>+'BD1'!D5505</f>
        <v>0.91666666666666663</v>
      </c>
      <c r="E5505" s="1" t="str">
        <f>+'BD1'!E5505</f>
        <v>Técnico</v>
      </c>
      <c r="F5505" s="1" t="str">
        <f>+'BD1'!F5505</f>
        <v>Seguimiento a los PAO de los funcionarios a su cargo (por funcionario)</v>
      </c>
      <c r="G5505" s="1" t="str">
        <f>+'BD1'!G5505</f>
        <v>Administrativa</v>
      </c>
      <c r="H5505" s="1" t="str">
        <f>+'BD1'!H5505</f>
        <v>NA</v>
      </c>
    </row>
    <row r="5506" spans="1:8">
      <c r="A5506" s="1" t="str">
        <f>+'BD1'!A5506</f>
        <v>Central Oriental</v>
      </c>
      <c r="B5506" s="1" t="str">
        <f>+'BD1'!B5506</f>
        <v>Pacayas</v>
      </c>
      <c r="C5506" s="1" t="str">
        <f>+'BD1'!C5506</f>
        <v>Loreanneth Villegas Vargas</v>
      </c>
      <c r="D5506" s="1">
        <f>+'BD1'!D5506</f>
        <v>0.91666666666666663</v>
      </c>
      <c r="E5506" s="1" t="str">
        <f>+'BD1'!E5506</f>
        <v>Técnico</v>
      </c>
      <c r="F5506" s="1" t="str">
        <f>+'BD1'!F5506</f>
        <v>Inscripción y actualización de PYMPA (por productor)</v>
      </c>
      <c r="G5506" s="1" t="str">
        <f>+'BD1'!G5506</f>
        <v>Sustantiva</v>
      </c>
      <c r="H5506" s="1">
        <f>+'BD1'!H5506</f>
        <v>3.0316700000000001</v>
      </c>
    </row>
    <row r="5507" spans="1:8">
      <c r="A5507" s="1" t="str">
        <f>+'BD1'!A5507</f>
        <v>Central Oriental</v>
      </c>
      <c r="B5507" s="1" t="str">
        <f>+'BD1'!B5507</f>
        <v>Pacayas</v>
      </c>
      <c r="C5507" s="1" t="str">
        <f>+'BD1'!C5507</f>
        <v>Loreanneth Villegas Vargas</v>
      </c>
      <c r="D5507" s="1">
        <f>+'BD1'!D5507</f>
        <v>0.91666666666666663</v>
      </c>
      <c r="E5507" s="1" t="str">
        <f>+'BD1'!E5507</f>
        <v>Técnico</v>
      </c>
      <c r="F5507" s="1" t="str">
        <f>+'BD1'!F5507</f>
        <v>Certificaciones para la Declaración de Bienes Inmuebles ante las municipalidades (por trámite)</v>
      </c>
      <c r="G5507" s="1" t="str">
        <f>+'BD1'!G5507</f>
        <v>Sustantiva</v>
      </c>
      <c r="H5507" s="1" t="str">
        <f>+'BD1'!H5507</f>
        <v>NA</v>
      </c>
    </row>
    <row r="5508" spans="1:8">
      <c r="A5508" s="1" t="str">
        <f>+'BD1'!A5508</f>
        <v>Central Oriental</v>
      </c>
      <c r="B5508" s="1" t="str">
        <f>+'BD1'!B5508</f>
        <v>Pacayas</v>
      </c>
      <c r="C5508" s="1" t="str">
        <f>+'BD1'!C5508</f>
        <v>Loreanneth Villegas Vargas</v>
      </c>
      <c r="D5508" s="1">
        <f>+'BD1'!D5508</f>
        <v>0.91666666666666663</v>
      </c>
      <c r="E5508" s="1" t="str">
        <f>+'BD1'!E5508</f>
        <v>Técnico</v>
      </c>
      <c r="F5508" s="1" t="str">
        <f>+'BD1'!F5508</f>
        <v>Participación en reuniones EREA (por reunión)</v>
      </c>
      <c r="G5508" s="1" t="str">
        <f>+'BD1'!G5508</f>
        <v>Administrativa</v>
      </c>
      <c r="H5508" s="1">
        <f>+'BD1'!H5508</f>
        <v>8.56</v>
      </c>
    </row>
    <row r="5509" spans="1:8">
      <c r="A5509" s="1" t="str">
        <f>+'BD1'!A5509</f>
        <v>Central Oriental</v>
      </c>
      <c r="B5509" s="1" t="str">
        <f>+'BD1'!B5509</f>
        <v>Pacayas</v>
      </c>
      <c r="C5509" s="1" t="str">
        <f>+'BD1'!C5509</f>
        <v>Loreanneth Villegas Vargas</v>
      </c>
      <c r="D5509" s="1">
        <f>+'BD1'!D5509</f>
        <v>0.91666666666666663</v>
      </c>
      <c r="E5509" s="1" t="str">
        <f>+'BD1'!E5509</f>
        <v>Técnico</v>
      </c>
      <c r="F5509" s="1" t="str">
        <f>+'BD1'!F5509</f>
        <v>Participación en grupos técnicos o comisiones (por reunión)</v>
      </c>
      <c r="G5509" s="1" t="str">
        <f>+'BD1'!G5509</f>
        <v>Sustantiva</v>
      </c>
      <c r="H5509" s="1">
        <f>+'BD1'!H5509</f>
        <v>5.35</v>
      </c>
    </row>
    <row r="5510" spans="1:8">
      <c r="A5510" s="1" t="str">
        <f>+'BD1'!A5510</f>
        <v>Central Oriental</v>
      </c>
      <c r="B5510" s="1" t="str">
        <f>+'BD1'!B5510</f>
        <v>Pacayas</v>
      </c>
      <c r="C5510" s="1" t="str">
        <f>+'BD1'!C5510</f>
        <v>Loreanneth Villegas Vargas</v>
      </c>
      <c r="D5510" s="1">
        <f>+'BD1'!D5510</f>
        <v>0.91666666666666663</v>
      </c>
      <c r="E5510" s="1" t="str">
        <f>+'BD1'!E5510</f>
        <v>Técnico</v>
      </c>
      <c r="F5510" s="1" t="str">
        <f>+'BD1'!F5510</f>
        <v>Participación en capacitaciones técnicas (por capacitación)</v>
      </c>
      <c r="G5510" s="1" t="str">
        <f>+'BD1'!G5510</f>
        <v>Administrativa</v>
      </c>
      <c r="H5510" s="1">
        <f>+'BD1'!H5510</f>
        <v>25.68</v>
      </c>
    </row>
    <row r="5511" spans="1:8">
      <c r="A5511" s="1" t="str">
        <f>+'BD1'!A5511</f>
        <v>Central Oriental</v>
      </c>
      <c r="B5511" s="1" t="str">
        <f>+'BD1'!B5511</f>
        <v>Pacayas</v>
      </c>
      <c r="C5511" s="1" t="str">
        <f>+'BD1'!C5511</f>
        <v>Loreanneth Villegas Vargas</v>
      </c>
      <c r="D5511" s="1">
        <f>+'BD1'!D5511</f>
        <v>0.91666666666666663</v>
      </c>
      <c r="E5511" s="1" t="str">
        <f>+'BD1'!E5511</f>
        <v>Técnico</v>
      </c>
      <c r="F5511" s="1" t="str">
        <f>+'BD1'!F5511</f>
        <v xml:space="preserve">Participación en charlas y sesiones técnicas, de trabajo y de actualización de conocimiento (por evento) </v>
      </c>
      <c r="G5511" s="1" t="str">
        <f>+'BD1'!G5511</f>
        <v>Administrativa</v>
      </c>
      <c r="H5511" s="1">
        <f>+'BD1'!H5511</f>
        <v>12.84</v>
      </c>
    </row>
    <row r="5512" spans="1:8">
      <c r="A5512" s="1" t="str">
        <f>+'BD1'!A5512</f>
        <v>Central Oriental</v>
      </c>
      <c r="B5512" s="1" t="str">
        <f>+'BD1'!B5512</f>
        <v>Pacayas</v>
      </c>
      <c r="C5512" s="1" t="str">
        <f>+'BD1'!C5512</f>
        <v>Loreanneth Villegas Vargas</v>
      </c>
      <c r="D5512" s="1">
        <f>+'BD1'!D5512</f>
        <v>0.91666666666666663</v>
      </c>
      <c r="E5512" s="1" t="str">
        <f>+'BD1'!E5512</f>
        <v>Técnico</v>
      </c>
      <c r="F5512" s="1" t="str">
        <f>+'BD1'!F5512</f>
        <v>Aplicación de censos y apoyo en sondeo de precios de insumos agropecuarios (por censo o sondeo)</v>
      </c>
      <c r="G5512" s="1" t="str">
        <f>+'BD1'!G5512</f>
        <v>Sustantiva</v>
      </c>
      <c r="H5512" s="1">
        <f>+'BD1'!H5512</f>
        <v>107</v>
      </c>
    </row>
    <row r="5513" spans="1:8">
      <c r="A5513" s="1" t="str">
        <f>+'BD1'!A5513</f>
        <v>Central Oriental</v>
      </c>
      <c r="B5513" s="1" t="str">
        <f>+'BD1'!B5513</f>
        <v>Pacayas</v>
      </c>
      <c r="C5513" s="1" t="str">
        <f>+'BD1'!C5513</f>
        <v>Loreanneth Villegas Vargas</v>
      </c>
      <c r="D5513" s="1">
        <f>+'BD1'!D5513</f>
        <v>0.91666666666666663</v>
      </c>
      <c r="E5513" s="1" t="str">
        <f>+'BD1'!E5513</f>
        <v>Técnico</v>
      </c>
      <c r="F5513" s="1" t="str">
        <f>+'BD1'!F5513</f>
        <v>Coordinación de acciones entre dependencias del MAG (por acción de cordinación)</v>
      </c>
      <c r="G5513" s="1" t="str">
        <f>+'BD1'!G5513</f>
        <v>Administrativa</v>
      </c>
      <c r="H5513" s="1">
        <f>+'BD1'!H5513</f>
        <v>12.84</v>
      </c>
    </row>
    <row r="5514" spans="1:8">
      <c r="A5514" s="1" t="str">
        <f>+'BD1'!A5514</f>
        <v>Central Oriental</v>
      </c>
      <c r="B5514" s="1" t="str">
        <f>+'BD1'!B5514</f>
        <v>Pacayas</v>
      </c>
      <c r="C5514" s="1" t="str">
        <f>+'BD1'!C5514</f>
        <v>Loreanneth Villegas Vargas</v>
      </c>
      <c r="D5514" s="1">
        <f>+'BD1'!D5514</f>
        <v>0.91666666666666663</v>
      </c>
      <c r="E5514" s="1" t="str">
        <f>+'BD1'!E5514</f>
        <v>Técnico</v>
      </c>
      <c r="F5514" s="1" t="str">
        <f>+'BD1'!F5514</f>
        <v>Otorgamiento de permisos para quemas agropecuarias (por trámite)</v>
      </c>
      <c r="G5514" s="1" t="str">
        <f>+'BD1'!G5514</f>
        <v>Sustantiva</v>
      </c>
      <c r="H5514" s="1" t="str">
        <f>+'BD1'!H5514</f>
        <v>NA</v>
      </c>
    </row>
    <row r="5515" spans="1:8">
      <c r="A5515" s="1" t="str">
        <f>+'BD1'!A5515</f>
        <v>Central Oriental</v>
      </c>
      <c r="B5515" s="1" t="str">
        <f>+'BD1'!B5515</f>
        <v>Pacayas</v>
      </c>
      <c r="C5515" s="1" t="str">
        <f>+'BD1'!C5515</f>
        <v>Loreanneth Villegas Vargas</v>
      </c>
      <c r="D5515" s="1">
        <f>+'BD1'!D5515</f>
        <v>0.91666666666666663</v>
      </c>
      <c r="E5515" s="1" t="str">
        <f>+'BD1'!E5515</f>
        <v>Técnico</v>
      </c>
      <c r="F5515" s="1" t="str">
        <f>+'BD1'!F5515</f>
        <v>Elaboración de Autoevaluación en Control Interno (acumulado efectivo por aplicación de la autoevaluación)</v>
      </c>
      <c r="G5515" s="1" t="str">
        <f>+'BD1'!G5515</f>
        <v>Administrativa</v>
      </c>
      <c r="H5515" s="1" t="str">
        <f>+'BD1'!H5515</f>
        <v>NA</v>
      </c>
    </row>
    <row r="5516" spans="1:8">
      <c r="A5516" s="1" t="str">
        <f>+'BD1'!A5516</f>
        <v>Central Oriental</v>
      </c>
      <c r="B5516" s="1" t="str">
        <f>+'BD1'!B5516</f>
        <v>Pacayas</v>
      </c>
      <c r="C5516" s="1" t="str">
        <f>+'BD1'!C5516</f>
        <v>Loreanneth Villegas Vargas</v>
      </c>
      <c r="D5516" s="1">
        <f>+'BD1'!D5516</f>
        <v>0.91666666666666663</v>
      </c>
      <c r="E5516" s="1" t="str">
        <f>+'BD1'!E5516</f>
        <v>Técnico</v>
      </c>
      <c r="F5516" s="1" t="str">
        <f>+'BD1'!F5516</f>
        <v>Determinación y evaluación de riesgos en SEVRIMAG (acumulado efectivo por aplicación del SEVRIMAG)</v>
      </c>
      <c r="G5516" s="1" t="str">
        <f>+'BD1'!G5516</f>
        <v>Administrativa</v>
      </c>
      <c r="H5516" s="1">
        <f>+'BD1'!H5516</f>
        <v>9.6300000000000008</v>
      </c>
    </row>
    <row r="5517" spans="1:8">
      <c r="A5517" s="1" t="str">
        <f>+'BD1'!A5517</f>
        <v>Central Oriental</v>
      </c>
      <c r="B5517" s="1" t="str">
        <f>+'BD1'!B5517</f>
        <v>Pacayas</v>
      </c>
      <c r="C5517" s="1" t="str">
        <f>+'BD1'!C5517</f>
        <v>Loreanneth Villegas Vargas</v>
      </c>
      <c r="D5517" s="1">
        <f>+'BD1'!D5517</f>
        <v>0.91666666666666663</v>
      </c>
      <c r="E5517" s="1" t="str">
        <f>+'BD1'!E5517</f>
        <v>Técnico</v>
      </c>
      <c r="F5517" s="1" t="str">
        <f>+'BD1'!F5517</f>
        <v>Seguimiento a plan de mitigación de riesgos en SEVRIMAG (acumulado efectivo por seguimiento)</v>
      </c>
      <c r="G5517" s="1" t="str">
        <f>+'BD1'!G5517</f>
        <v>Administrativa</v>
      </c>
      <c r="H5517" s="1">
        <f>+'BD1'!H5517</f>
        <v>6.42</v>
      </c>
    </row>
    <row r="5518" spans="1:8">
      <c r="A5518" s="1" t="str">
        <f>+'BD1'!A5518</f>
        <v>Central Oriental</v>
      </c>
      <c r="B5518" s="1" t="str">
        <f>+'BD1'!B5518</f>
        <v>Pacayas</v>
      </c>
      <c r="C5518" s="1" t="str">
        <f>+'BD1'!C5518</f>
        <v>Loreanneth Villegas Vargas</v>
      </c>
      <c r="D5518" s="1">
        <f>+'BD1'!D5518</f>
        <v>0.91666666666666663</v>
      </c>
      <c r="E5518" s="1" t="str">
        <f>+'BD1'!E5518</f>
        <v>Técnico</v>
      </c>
      <c r="F5518" s="1" t="str">
        <f>+'BD1'!F5518</f>
        <v>Seguimiento a plan de mejora de la Autoevaluación en Control Interno (acumulado efectivo por seguimiento)</v>
      </c>
      <c r="G5518" s="1" t="str">
        <f>+'BD1'!G5518</f>
        <v>Administrativa</v>
      </c>
      <c r="H5518" s="1" t="str">
        <f>+'BD1'!H5518</f>
        <v>NA</v>
      </c>
    </row>
    <row r="5519" spans="1:8">
      <c r="A5519" s="1" t="str">
        <f>+'BD1'!A5519</f>
        <v>Central Oriental</v>
      </c>
      <c r="B5519" s="1" t="str">
        <f>+'BD1'!B5519</f>
        <v>Pacayas</v>
      </c>
      <c r="C5519" s="1" t="str">
        <f>+'BD1'!C5519</f>
        <v>Loreanneth Villegas Vargas</v>
      </c>
      <c r="D5519" s="1">
        <f>+'BD1'!D5519</f>
        <v>0.91666666666666663</v>
      </c>
      <c r="E5519" s="1" t="str">
        <f>+'BD1'!E5519</f>
        <v>Técnico</v>
      </c>
      <c r="F5519" s="1" t="str">
        <f>+'BD1'!F5519</f>
        <v>Reuniones de personal AEA (por reunión)</v>
      </c>
      <c r="G5519" s="1" t="str">
        <f>+'BD1'!G5519</f>
        <v>Administrativa</v>
      </c>
      <c r="H5519" s="1">
        <f>+'BD1'!H5519</f>
        <v>6.42</v>
      </c>
    </row>
    <row r="5520" spans="1:8">
      <c r="A5520" s="1" t="str">
        <f>+'BD1'!A5520</f>
        <v>Central Oriental</v>
      </c>
      <c r="B5520" s="1" t="str">
        <f>+'BD1'!B5520</f>
        <v>Pacayas</v>
      </c>
      <c r="C5520" s="1" t="str">
        <f>+'BD1'!C5520</f>
        <v>Loreanneth Villegas Vargas</v>
      </c>
      <c r="D5520" s="1">
        <f>+'BD1'!D5520</f>
        <v>0.91666666666666663</v>
      </c>
      <c r="E5520" s="1" t="str">
        <f>+'BD1'!E5520</f>
        <v>Técnico</v>
      </c>
      <c r="F5520" s="1" t="str">
        <f>+'BD1'!F5520</f>
        <v>Actualización del sistema de gestión documental y archivo (tiempo efectivo por día)</v>
      </c>
      <c r="G5520" s="1" t="str">
        <f>+'BD1'!G5520</f>
        <v>Administrativa</v>
      </c>
      <c r="H5520" s="1">
        <f>+'BD1'!H5520</f>
        <v>10.7</v>
      </c>
    </row>
    <row r="5521" spans="1:8">
      <c r="A5521" s="1" t="str">
        <f>+'BD1'!A5521</f>
        <v>Central Oriental</v>
      </c>
      <c r="B5521" s="1" t="str">
        <f>+'BD1'!B5521</f>
        <v>Pacayas</v>
      </c>
      <c r="C5521" s="1" t="str">
        <f>+'BD1'!C5521</f>
        <v>Loreanneth Villegas Vargas</v>
      </c>
      <c r="D5521" s="1">
        <f>+'BD1'!D5521</f>
        <v>0.91666666666666663</v>
      </c>
      <c r="E5521" s="1" t="str">
        <f>+'BD1'!E5521</f>
        <v>Técnico</v>
      </c>
      <c r="F5521" s="1" t="str">
        <f>+'BD1'!F5521</f>
        <v>Actualización del sistema SisDNEA (por productor)</v>
      </c>
      <c r="G5521" s="1" t="str">
        <f>+'BD1'!G5521</f>
        <v>Administrativa</v>
      </c>
      <c r="H5521" s="1">
        <f>+'BD1'!H5521</f>
        <v>4.28</v>
      </c>
    </row>
    <row r="5522" spans="1:8">
      <c r="A5522" s="1" t="str">
        <f>+'BD1'!A5522</f>
        <v>Central Oriental</v>
      </c>
      <c r="B5522" s="1" t="str">
        <f>+'BD1'!B5522</f>
        <v>Pacayas</v>
      </c>
      <c r="C5522" s="1" t="str">
        <f>+'BD1'!C5522</f>
        <v>Loreanneth Villegas Vargas</v>
      </c>
      <c r="D5522" s="1">
        <f>+'BD1'!D5522</f>
        <v>0.91666666666666663</v>
      </c>
      <c r="E5522" s="1" t="str">
        <f>+'BD1'!E5522</f>
        <v>Técnico</v>
      </c>
      <c r="F5522" s="1" t="str">
        <f>+'BD1'!F5522</f>
        <v>Seguimiento semestral de la determinación de expectativas (por seguimiento)</v>
      </c>
      <c r="G5522" s="1" t="str">
        <f>+'BD1'!G5522</f>
        <v>Administrativa</v>
      </c>
      <c r="H5522" s="1">
        <f>+'BD1'!H5522</f>
        <v>6.42</v>
      </c>
    </row>
    <row r="5523" spans="1:8">
      <c r="A5523" s="1" t="str">
        <f>+'BD1'!A5523</f>
        <v>Central Oriental</v>
      </c>
      <c r="B5523" s="1" t="str">
        <f>+'BD1'!B5523</f>
        <v>Pacayas</v>
      </c>
      <c r="C5523" s="1" t="str">
        <f>+'BD1'!C5523</f>
        <v>Loreanneth Villegas Vargas</v>
      </c>
      <c r="D5523" s="1">
        <f>+'BD1'!D5523</f>
        <v>0.91666666666666663</v>
      </c>
      <c r="E5523" s="1" t="str">
        <f>+'BD1'!E5523</f>
        <v>Técnico</v>
      </c>
      <c r="F5523" s="1" t="str">
        <f>+'BD1'!F5523</f>
        <v>Elaboración de la evaluación del desempeño (por reunión)</v>
      </c>
      <c r="G5523" s="1" t="str">
        <f>+'BD1'!G5523</f>
        <v>Administrativa</v>
      </c>
      <c r="H5523" s="1">
        <f>+'BD1'!H5523</f>
        <v>4.28</v>
      </c>
    </row>
    <row r="5524" spans="1:8">
      <c r="A5524" s="1" t="str">
        <f>+'BD1'!A5524</f>
        <v>Central Oriental</v>
      </c>
      <c r="B5524" s="1" t="str">
        <f>+'BD1'!B5524</f>
        <v>Pacayas</v>
      </c>
      <c r="C5524" s="1" t="str">
        <f>+'BD1'!C5524</f>
        <v>Loreanneth Villegas Vargas</v>
      </c>
      <c r="D5524" s="1">
        <f>+'BD1'!D5524</f>
        <v>0.91666666666666663</v>
      </c>
      <c r="E5524" s="1" t="str">
        <f>+'BD1'!E5524</f>
        <v>Técnico</v>
      </c>
      <c r="F5524" s="1" t="str">
        <f>+'BD1'!F5524</f>
        <v>Elaboración de inventarios de equipos, materiales e insumos (tiempo efectivo por día)</v>
      </c>
      <c r="G5524" s="1" t="str">
        <f>+'BD1'!G5524</f>
        <v>Administrativa</v>
      </c>
      <c r="H5524" s="1">
        <f>+'BD1'!H5524</f>
        <v>8.56</v>
      </c>
    </row>
    <row r="5525" spans="1:8">
      <c r="A5525" s="1" t="str">
        <f>+'BD1'!A5525</f>
        <v>Central Oriental</v>
      </c>
      <c r="B5525" s="1" t="str">
        <f>+'BD1'!B5525</f>
        <v>Pacayas</v>
      </c>
      <c r="C5525" s="1" t="str">
        <f>+'BD1'!C5525</f>
        <v>Loreanneth Villegas Vargas</v>
      </c>
      <c r="D5525" s="1">
        <f>+'BD1'!D5525</f>
        <v>0.91666666666666663</v>
      </c>
      <c r="E5525" s="1" t="str">
        <f>+'BD1'!E5525</f>
        <v>Técnico</v>
      </c>
      <c r="F5525" s="1" t="str">
        <f>+'BD1'!F5525</f>
        <v>Atención de emergencias</v>
      </c>
      <c r="G5525" s="1" t="str">
        <f>+'BD1'!G5525</f>
        <v>Sustantiva</v>
      </c>
      <c r="H5525" s="1" t="str">
        <f>+'BD1'!H5525</f>
        <v>NA</v>
      </c>
    </row>
    <row r="5526" spans="1:8">
      <c r="A5526" s="1" t="str">
        <f>+'BD1'!A5526</f>
        <v>Central Oriental</v>
      </c>
      <c r="B5526" s="1" t="str">
        <f>+'BD1'!B5526</f>
        <v>Pacayas</v>
      </c>
      <c r="C5526" s="1" t="str">
        <f>+'BD1'!C5526</f>
        <v>Loreanneth Villegas Vargas</v>
      </c>
      <c r="D5526" s="1">
        <f>+'BD1'!D5526</f>
        <v>0.91666666666666663</v>
      </c>
      <c r="E5526" s="1" t="str">
        <f>+'BD1'!E5526</f>
        <v>Técnico</v>
      </c>
      <c r="F5526" s="1" t="str">
        <f>+'BD1'!F5526</f>
        <v>Trazabilidad-visita a finca (por productor)</v>
      </c>
      <c r="G5526" s="1" t="str">
        <f>+'BD1'!G5526</f>
        <v>Sustantiva</v>
      </c>
      <c r="H5526" s="1">
        <f>+'BD1'!H5526</f>
        <v>13.553330000000001</v>
      </c>
    </row>
    <row r="5527" spans="1:8">
      <c r="A5527" s="1" t="str">
        <f>+'BD1'!A5527</f>
        <v>Central Oriental</v>
      </c>
      <c r="B5527" s="1" t="str">
        <f>+'BD1'!B5527</f>
        <v>Pacayas</v>
      </c>
      <c r="C5527" s="1" t="str">
        <f>+'BD1'!C5527</f>
        <v>Loreanneth Villegas Vargas</v>
      </c>
      <c r="D5527" s="1">
        <f>+'BD1'!D5527</f>
        <v>0.91666666666666663</v>
      </c>
      <c r="E5527" s="1" t="str">
        <f>+'BD1'!E5527</f>
        <v>Técnico</v>
      </c>
      <c r="F5527" s="1" t="str">
        <f>+'BD1'!F5527</f>
        <v>Trazabilidad-inclusión en sistema TrazarAgro (por productor)</v>
      </c>
      <c r="G5527" s="1" t="str">
        <f>+'BD1'!G5527</f>
        <v>Sustantiva</v>
      </c>
      <c r="H5527" s="1">
        <f>+'BD1'!H5527</f>
        <v>4.6366699999999996</v>
      </c>
    </row>
    <row r="5528" spans="1:8">
      <c r="A5528" s="1" t="str">
        <f>+'BD1'!A5528</f>
        <v>Central Oriental</v>
      </c>
      <c r="B5528" s="1" t="str">
        <f>+'BD1'!B5528</f>
        <v>Pacayas</v>
      </c>
      <c r="C5528" s="1" t="str">
        <f>+'BD1'!C5528</f>
        <v>Loreanneth Villegas Vargas</v>
      </c>
      <c r="D5528" s="1">
        <f>+'BD1'!D5528</f>
        <v>0.91666666666666663</v>
      </c>
      <c r="E5528" s="1" t="str">
        <f>+'BD1'!E5528</f>
        <v>Técnico</v>
      </c>
      <c r="F5528" s="1" t="str">
        <f>+'BD1'!F5528</f>
        <v>Atención al gusano barrenador (por productor)</v>
      </c>
      <c r="G5528" s="1" t="str">
        <f>+'BD1'!G5528</f>
        <v>Sustantiva</v>
      </c>
      <c r="H5528" s="1">
        <f>+'BD1'!H5528</f>
        <v>2.14</v>
      </c>
    </row>
    <row r="5529" spans="1:8">
      <c r="A5529" s="1" t="str">
        <f>+'BD1'!A5529</f>
        <v>Central Oriental</v>
      </c>
      <c r="B5529" s="1" t="str">
        <f>+'BD1'!B5529</f>
        <v>Pacayas</v>
      </c>
      <c r="C5529" s="1" t="str">
        <f>+'BD1'!C5529</f>
        <v>Loreanneth Villegas Vargas</v>
      </c>
      <c r="D5529" s="1">
        <f>+'BD1'!D5529</f>
        <v>0.91666666666666663</v>
      </c>
      <c r="E5529" s="1" t="str">
        <f>+'BD1'!E5529</f>
        <v>Técnico</v>
      </c>
      <c r="F5529" s="1" t="str">
        <f>+'BD1'!F5529</f>
        <v>Atención en oficina (por usuario)</v>
      </c>
      <c r="G5529" s="1" t="str">
        <f>+'BD1'!G5529</f>
        <v>Sustantiva</v>
      </c>
      <c r="H5529" s="1">
        <f>+'BD1'!H5529</f>
        <v>2.14</v>
      </c>
    </row>
    <row r="5530" spans="1:8">
      <c r="A5530" s="1" t="str">
        <f>+'BD1'!A5530</f>
        <v>Central Oriental</v>
      </c>
      <c r="B5530" s="1" t="str">
        <f>+'BD1'!B5530</f>
        <v>Pacayas</v>
      </c>
      <c r="C5530" s="1" t="str">
        <f>+'BD1'!C5530</f>
        <v>Loreanneth Villegas Vargas</v>
      </c>
      <c r="D5530" s="1">
        <f>+'BD1'!D5530</f>
        <v>0.91666666666666663</v>
      </c>
      <c r="E5530" s="1" t="str">
        <f>+'BD1'!E5530</f>
        <v>Técnico</v>
      </c>
      <c r="F5530" s="1" t="str">
        <f>+'BD1'!F5530</f>
        <v>Búsqueda de nuevos productores (por productor)</v>
      </c>
      <c r="G5530" s="1" t="str">
        <f>+'BD1'!G5530</f>
        <v>Sustantiva</v>
      </c>
      <c r="H5530" s="1">
        <f>+'BD1'!H5530</f>
        <v>4.28</v>
      </c>
    </row>
    <row r="5531" spans="1:8">
      <c r="A5531" s="1" t="str">
        <f>+'BD1'!A5531</f>
        <v>Central Oriental</v>
      </c>
      <c r="B5531" s="1" t="str">
        <f>+'BD1'!B5531</f>
        <v>Paraíso</v>
      </c>
      <c r="C5531" s="1" t="str">
        <f>+'BD1'!C5531</f>
        <v>Daniela Mora Gamboa</v>
      </c>
      <c r="D5531" s="1">
        <f>+'BD1'!D5531</f>
        <v>8</v>
      </c>
      <c r="E5531" s="1" t="str">
        <f>+'BD1'!E5531</f>
        <v>Jefe</v>
      </c>
      <c r="F5531" s="1" t="str">
        <f>+'BD1'!F5531</f>
        <v>Elaboración del diagnóstico y plan de finca de manejo a personas productoras (por productor)</v>
      </c>
      <c r="G5531" s="1" t="str">
        <f>+'BD1'!G5531</f>
        <v>Sustantiva</v>
      </c>
      <c r="H5531" s="1">
        <f>+'BD1'!H5531</f>
        <v>3.0316700000000001</v>
      </c>
    </row>
    <row r="5532" spans="1:8">
      <c r="A5532" s="1" t="str">
        <f>+'BD1'!A5532</f>
        <v>Central Oriental</v>
      </c>
      <c r="B5532" s="1" t="str">
        <f>+'BD1'!B5532</f>
        <v>Paraíso</v>
      </c>
      <c r="C5532" s="1" t="str">
        <f>+'BD1'!C5532</f>
        <v>Daniela Mora Gamboa</v>
      </c>
      <c r="D5532" s="1">
        <f>+'BD1'!D5532</f>
        <v>8</v>
      </c>
      <c r="E5532" s="1" t="str">
        <f>+'BD1'!E5532</f>
        <v>Jefe</v>
      </c>
      <c r="F5532" s="1" t="str">
        <f>+'BD1'!F5532</f>
        <v>Asistencia técnica a personas productoras (individual): visitas a finca (por productor)</v>
      </c>
      <c r="G5532" s="1" t="str">
        <f>+'BD1'!G5532</f>
        <v>Sustantiva</v>
      </c>
      <c r="H5532" s="1">
        <f>+'BD1'!H5532</f>
        <v>4.1016700000000004</v>
      </c>
    </row>
    <row r="5533" spans="1:8">
      <c r="A5533" s="1" t="str">
        <f>+'BD1'!A5533</f>
        <v>Central Oriental</v>
      </c>
      <c r="B5533" s="1" t="str">
        <f>+'BD1'!B5533</f>
        <v>Paraíso</v>
      </c>
      <c r="C5533" s="1" t="str">
        <f>+'BD1'!C5533</f>
        <v>Daniela Mora Gamboa</v>
      </c>
      <c r="D5533" s="1">
        <f>+'BD1'!D5533</f>
        <v>8</v>
      </c>
      <c r="E5533" s="1" t="str">
        <f>+'BD1'!E5533</f>
        <v>Jefe</v>
      </c>
      <c r="F5533" s="1" t="str">
        <f>+'BD1'!F5533</f>
        <v>Asistencia técnica a personas productoras (individual): atenciones virtuales y digitales (por productor)</v>
      </c>
      <c r="G5533" s="1" t="str">
        <f>+'BD1'!G5533</f>
        <v>Sustantiva</v>
      </c>
      <c r="H5533" s="1">
        <f>+'BD1'!H5533</f>
        <v>2.31833</v>
      </c>
    </row>
    <row r="5534" spans="1:8">
      <c r="A5534" s="1" t="str">
        <f>+'BD1'!A5534</f>
        <v>Central Oriental</v>
      </c>
      <c r="B5534" s="1" t="str">
        <f>+'BD1'!B5534</f>
        <v>Paraíso</v>
      </c>
      <c r="C5534" s="1" t="str">
        <f>+'BD1'!C5534</f>
        <v>Daniela Mora Gamboa</v>
      </c>
      <c r="D5534" s="1">
        <f>+'BD1'!D5534</f>
        <v>8</v>
      </c>
      <c r="E5534" s="1" t="str">
        <f>+'BD1'!E5534</f>
        <v>Jefe</v>
      </c>
      <c r="F5534" s="1" t="str">
        <f>+'BD1'!F5534</f>
        <v>Asistencia técnica a personas productoras (grupal): día de campo (por día en el evento)</v>
      </c>
      <c r="G5534" s="1" t="str">
        <f>+'BD1'!G5534</f>
        <v>Sustantiva</v>
      </c>
      <c r="H5534" s="1">
        <f>+'BD1'!H5534</f>
        <v>5.5283300000000004</v>
      </c>
    </row>
    <row r="5535" spans="1:8">
      <c r="A5535" s="1" t="str">
        <f>+'BD1'!A5535</f>
        <v>Central Oriental</v>
      </c>
      <c r="B5535" s="1" t="str">
        <f>+'BD1'!B5535</f>
        <v>Paraíso</v>
      </c>
      <c r="C5535" s="1" t="str">
        <f>+'BD1'!C5535</f>
        <v>Daniela Mora Gamboa</v>
      </c>
      <c r="D5535" s="1">
        <f>+'BD1'!D5535</f>
        <v>8</v>
      </c>
      <c r="E5535" s="1" t="str">
        <f>+'BD1'!E5535</f>
        <v>Jefe</v>
      </c>
      <c r="F5535" s="1" t="str">
        <f>+'BD1'!F5535</f>
        <v>Asistencia técnica a personas productoras (grupal): demostración de métodos (por evento, se puede acumular si la demostración tarda más de un día)</v>
      </c>
      <c r="G5535" s="1" t="str">
        <f>+'BD1'!G5535</f>
        <v>Sustantiva</v>
      </c>
      <c r="H5535" s="1">
        <f>+'BD1'!H5535</f>
        <v>4.28</v>
      </c>
    </row>
    <row r="5536" spans="1:8">
      <c r="A5536" s="1" t="str">
        <f>+'BD1'!A5536</f>
        <v>Central Oriental</v>
      </c>
      <c r="B5536" s="1" t="str">
        <f>+'BD1'!B5536</f>
        <v>Paraíso</v>
      </c>
      <c r="C5536" s="1" t="str">
        <f>+'BD1'!C5536</f>
        <v>Daniela Mora Gamboa</v>
      </c>
      <c r="D5536" s="1">
        <f>+'BD1'!D5536</f>
        <v>8</v>
      </c>
      <c r="E5536" s="1" t="str">
        <f>+'BD1'!E5536</f>
        <v>Jefe</v>
      </c>
      <c r="F5536" s="1" t="str">
        <f>+'BD1'!F5536</f>
        <v>Asistencia técnica a personas productoras (grupal): taller (por taller)</v>
      </c>
      <c r="G5536" s="1" t="str">
        <f>+'BD1'!G5536</f>
        <v>Sustantiva</v>
      </c>
      <c r="H5536" s="1">
        <f>+'BD1'!H5536</f>
        <v>4.4583300000000001</v>
      </c>
    </row>
    <row r="5537" spans="1:8">
      <c r="A5537" s="1" t="str">
        <f>+'BD1'!A5537</f>
        <v>Central Oriental</v>
      </c>
      <c r="B5537" s="1" t="str">
        <f>+'BD1'!B5537</f>
        <v>Paraíso</v>
      </c>
      <c r="C5537" s="1" t="str">
        <f>+'BD1'!C5537</f>
        <v>Daniela Mora Gamboa</v>
      </c>
      <c r="D5537" s="1">
        <f>+'BD1'!D5537</f>
        <v>8</v>
      </c>
      <c r="E5537" s="1" t="str">
        <f>+'BD1'!E5537</f>
        <v>Jefe</v>
      </c>
      <c r="F5537" s="1" t="str">
        <f>+'BD1'!F5537</f>
        <v>Asistencia técnica a personas productoras (grupal): charlas (por día en el evento)</v>
      </c>
      <c r="G5537" s="1" t="str">
        <f>+'BD1'!G5537</f>
        <v>Sustantiva</v>
      </c>
      <c r="H5537" s="1">
        <f>+'BD1'!H5537</f>
        <v>2.5858300000000001</v>
      </c>
    </row>
    <row r="5538" spans="1:8">
      <c r="A5538" s="1" t="str">
        <f>+'BD1'!A5538</f>
        <v>Central Oriental</v>
      </c>
      <c r="B5538" s="1" t="str">
        <f>+'BD1'!B5538</f>
        <v>Paraíso</v>
      </c>
      <c r="C5538" s="1" t="str">
        <f>+'BD1'!C5538</f>
        <v>Daniela Mora Gamboa</v>
      </c>
      <c r="D5538" s="1">
        <f>+'BD1'!D5538</f>
        <v>8</v>
      </c>
      <c r="E5538" s="1" t="str">
        <f>+'BD1'!E5538</f>
        <v>Jefe</v>
      </c>
      <c r="F5538" s="1" t="str">
        <f>+'BD1'!F5538</f>
        <v>Gestión en capacitaciones con instituciones públicas o privadas (solo gestión de coordinación por evento de capacitación)</v>
      </c>
      <c r="G5538" s="1" t="str">
        <f>+'BD1'!G5538</f>
        <v>Administrativa</v>
      </c>
      <c r="H5538" s="1">
        <f>+'BD1'!H5538</f>
        <v>3.7450000000000001</v>
      </c>
    </row>
    <row r="5539" spans="1:8">
      <c r="A5539" s="1" t="str">
        <f>+'BD1'!A5539</f>
        <v>Central Oriental</v>
      </c>
      <c r="B5539" s="1" t="str">
        <f>+'BD1'!B5539</f>
        <v>Paraíso</v>
      </c>
      <c r="C5539" s="1" t="str">
        <f>+'BD1'!C5539</f>
        <v>Daniela Mora Gamboa</v>
      </c>
      <c r="D5539" s="1">
        <f>+'BD1'!D5539</f>
        <v>8</v>
      </c>
      <c r="E5539" s="1" t="str">
        <f>+'BD1'!E5539</f>
        <v>Jefe</v>
      </c>
      <c r="F5539" s="1" t="str">
        <f>+'BD1'!F5539</f>
        <v>Aplicación de la herramienta de medición del nivel de gestión empresarial y organizacional (por organización)</v>
      </c>
      <c r="G5539" s="1" t="str">
        <f>+'BD1'!G5539</f>
        <v>Sustantiva</v>
      </c>
      <c r="H5539" s="1">
        <f>+'BD1'!H5539</f>
        <v>2.4075000000000002</v>
      </c>
    </row>
    <row r="5540" spans="1:8">
      <c r="A5540" s="1" t="str">
        <f>+'BD1'!A5540</f>
        <v>Central Oriental</v>
      </c>
      <c r="B5540" s="1" t="str">
        <f>+'BD1'!B5540</f>
        <v>Paraíso</v>
      </c>
      <c r="C5540" s="1" t="str">
        <f>+'BD1'!C5540</f>
        <v>Daniela Mora Gamboa</v>
      </c>
      <c r="D5540" s="1">
        <f>+'BD1'!D5540</f>
        <v>8</v>
      </c>
      <c r="E5540" s="1" t="str">
        <f>+'BD1'!E5540</f>
        <v>Jefe</v>
      </c>
      <c r="F5540" s="1" t="str">
        <f>+'BD1'!F5540</f>
        <v>Elaboración y ejecución del plan de trabajo (por organización)</v>
      </c>
      <c r="G5540" s="1" t="str">
        <f>+'BD1'!G5540</f>
        <v>Sustantiva</v>
      </c>
      <c r="H5540" s="1">
        <f>+'BD1'!H5540</f>
        <v>25.68</v>
      </c>
    </row>
    <row r="5541" spans="1:8">
      <c r="A5541" s="1" t="str">
        <f>+'BD1'!A5541</f>
        <v>Central Oriental</v>
      </c>
      <c r="B5541" s="1" t="str">
        <f>+'BD1'!B5541</f>
        <v>Paraíso</v>
      </c>
      <c r="C5541" s="1" t="str">
        <f>+'BD1'!C5541</f>
        <v>Daniela Mora Gamboa</v>
      </c>
      <c r="D5541" s="1">
        <f>+'BD1'!D5541</f>
        <v>8</v>
      </c>
      <c r="E5541" s="1" t="str">
        <f>+'BD1'!E5541</f>
        <v>Jefe</v>
      </c>
      <c r="F5541" s="1" t="str">
        <f>+'BD1'!F5541</f>
        <v>Visitas de seguimiento al plan de trabajo (por visita por organización)</v>
      </c>
      <c r="G5541" s="1" t="str">
        <f>+'BD1'!G5541</f>
        <v>Sustantiva</v>
      </c>
      <c r="H5541" s="1">
        <f>+'BD1'!H5541</f>
        <v>3.3883299999999998</v>
      </c>
    </row>
    <row r="5542" spans="1:8">
      <c r="A5542" s="1" t="str">
        <f>+'BD1'!A5542</f>
        <v>Central Oriental</v>
      </c>
      <c r="B5542" s="1" t="str">
        <f>+'BD1'!B5542</f>
        <v>Paraíso</v>
      </c>
      <c r="C5542" s="1" t="str">
        <f>+'BD1'!C5542</f>
        <v>Daniela Mora Gamboa</v>
      </c>
      <c r="D5542" s="1">
        <f>+'BD1'!D5542</f>
        <v>8</v>
      </c>
      <c r="E5542" s="1" t="str">
        <f>+'BD1'!E5542</f>
        <v>Jefe</v>
      </c>
      <c r="F5542" s="1" t="str">
        <f>+'BD1'!F5542</f>
        <v>Reporte del plan de trabajo anual (por reporte por organización)</v>
      </c>
      <c r="G5542" s="1" t="str">
        <f>+'BD1'!G5542</f>
        <v>Sustantiva</v>
      </c>
      <c r="H5542" s="1">
        <f>+'BD1'!H5542</f>
        <v>3.1208300000000002</v>
      </c>
    </row>
    <row r="5543" spans="1:8">
      <c r="A5543" s="1" t="str">
        <f>+'BD1'!A5543</f>
        <v>Central Oriental</v>
      </c>
      <c r="B5543" s="1" t="str">
        <f>+'BD1'!B5543</f>
        <v>Paraíso</v>
      </c>
      <c r="C5543" s="1" t="str">
        <f>+'BD1'!C5543</f>
        <v>Daniela Mora Gamboa</v>
      </c>
      <c r="D5543" s="1">
        <f>+'BD1'!D5543</f>
        <v>8</v>
      </c>
      <c r="E5543" s="1" t="str">
        <f>+'BD1'!E5543</f>
        <v>Jefe</v>
      </c>
      <c r="F5543" s="1" t="str">
        <f>+'BD1'!F5543</f>
        <v>NAMA (café): muestreo y toma de datos en finca (por productor)</v>
      </c>
      <c r="G5543" s="1" t="str">
        <f>+'BD1'!G5543</f>
        <v>Sustantiva</v>
      </c>
      <c r="H5543" s="1">
        <f>+'BD1'!H5543</f>
        <v>4.28</v>
      </c>
    </row>
    <row r="5544" spans="1:8">
      <c r="A5544" s="1" t="str">
        <f>+'BD1'!A5544</f>
        <v>Central Oriental</v>
      </c>
      <c r="B5544" s="1" t="str">
        <f>+'BD1'!B5544</f>
        <v>Paraíso</v>
      </c>
      <c r="C5544" s="1" t="str">
        <f>+'BD1'!C5544</f>
        <v>Daniela Mora Gamboa</v>
      </c>
      <c r="D5544" s="1">
        <f>+'BD1'!D5544</f>
        <v>8</v>
      </c>
      <c r="E5544" s="1" t="str">
        <f>+'BD1'!E5544</f>
        <v>Jefe</v>
      </c>
      <c r="F5544" s="1" t="str">
        <f>+'BD1'!F5544</f>
        <v>NAMA (café): inclusión de datos al SisDNEA (por productor)</v>
      </c>
      <c r="G5544" s="1" t="str">
        <f>+'BD1'!G5544</f>
        <v>Sustantiva</v>
      </c>
      <c r="H5544" s="1">
        <f>+'BD1'!H5544</f>
        <v>2.76417</v>
      </c>
    </row>
    <row r="5545" spans="1:8">
      <c r="A5545" s="1" t="str">
        <f>+'BD1'!A5545</f>
        <v>Central Oriental</v>
      </c>
      <c r="B5545" s="1" t="str">
        <f>+'BD1'!B5545</f>
        <v>Paraíso</v>
      </c>
      <c r="C5545" s="1" t="str">
        <f>+'BD1'!C5545</f>
        <v>Daniela Mora Gamboa</v>
      </c>
      <c r="D5545" s="1">
        <f>+'BD1'!D5545</f>
        <v>8</v>
      </c>
      <c r="E5545" s="1" t="str">
        <f>+'BD1'!E5545</f>
        <v>Jefe</v>
      </c>
      <c r="F5545" s="1" t="str">
        <f>+'BD1'!F5545</f>
        <v>NAMA (café): entrega de constancia de verificación del MRV a la persona productora (por productor)</v>
      </c>
      <c r="G5545" s="1" t="str">
        <f>+'BD1'!G5545</f>
        <v>Sustantiva</v>
      </c>
      <c r="H5545" s="1">
        <f>+'BD1'!H5545</f>
        <v>2.14</v>
      </c>
    </row>
    <row r="5546" spans="1:8">
      <c r="A5546" s="1" t="str">
        <f>+'BD1'!A5546</f>
        <v>Central Oriental</v>
      </c>
      <c r="B5546" s="1" t="str">
        <f>+'BD1'!B5546</f>
        <v>Paraíso</v>
      </c>
      <c r="C5546" s="1" t="str">
        <f>+'BD1'!C5546</f>
        <v>Daniela Mora Gamboa</v>
      </c>
      <c r="D5546" s="1">
        <f>+'BD1'!D5546</f>
        <v>8</v>
      </c>
      <c r="E5546" s="1" t="str">
        <f>+'BD1'!E5546</f>
        <v>Jefe</v>
      </c>
      <c r="F5546" s="1" t="str">
        <f>+'BD1'!F5546</f>
        <v>NAMA (ganadería): muestreo y toma de datos en finca (por productor)</v>
      </c>
      <c r="G5546" s="1" t="str">
        <f>+'BD1'!G5546</f>
        <v>Sustantiva</v>
      </c>
      <c r="H5546" s="1">
        <f>+'BD1'!H5546</f>
        <v>5.7066699999999999</v>
      </c>
    </row>
    <row r="5547" spans="1:8">
      <c r="A5547" s="1" t="str">
        <f>+'BD1'!A5547</f>
        <v>Central Oriental</v>
      </c>
      <c r="B5547" s="1" t="str">
        <f>+'BD1'!B5547</f>
        <v>Paraíso</v>
      </c>
      <c r="C5547" s="1" t="str">
        <f>+'BD1'!C5547</f>
        <v>Daniela Mora Gamboa</v>
      </c>
      <c r="D5547" s="1">
        <f>+'BD1'!D5547</f>
        <v>8</v>
      </c>
      <c r="E5547" s="1" t="str">
        <f>+'BD1'!E5547</f>
        <v>Jefe</v>
      </c>
      <c r="F5547" s="1" t="str">
        <f>+'BD1'!F5547</f>
        <v>NAMA (ganadería): inclusión de datos al SisDNEA (por productor)</v>
      </c>
      <c r="G5547" s="1" t="str">
        <f>+'BD1'!G5547</f>
        <v>Sustantiva</v>
      </c>
      <c r="H5547" s="1">
        <f>+'BD1'!H5547</f>
        <v>2.2291699999999999</v>
      </c>
    </row>
    <row r="5548" spans="1:8">
      <c r="A5548" s="1" t="str">
        <f>+'BD1'!A5548</f>
        <v>Central Oriental</v>
      </c>
      <c r="B5548" s="1" t="str">
        <f>+'BD1'!B5548</f>
        <v>Paraíso</v>
      </c>
      <c r="C5548" s="1" t="str">
        <f>+'BD1'!C5548</f>
        <v>Daniela Mora Gamboa</v>
      </c>
      <c r="D5548" s="1">
        <f>+'BD1'!D5548</f>
        <v>8</v>
      </c>
      <c r="E5548" s="1" t="str">
        <f>+'BD1'!E5548</f>
        <v>Jefe</v>
      </c>
      <c r="F5548" s="1" t="str">
        <f>+'BD1'!F5548</f>
        <v>NAMA (ganadería): entrega de constancia de verificación del MRV a la persona productora (por productor)</v>
      </c>
      <c r="G5548" s="1" t="str">
        <f>+'BD1'!G5548</f>
        <v>Sustantiva</v>
      </c>
      <c r="H5548" s="1">
        <f>+'BD1'!H5548</f>
        <v>2.14</v>
      </c>
    </row>
    <row r="5549" spans="1:8">
      <c r="A5549" s="1" t="str">
        <f>+'BD1'!A5549</f>
        <v>Central Oriental</v>
      </c>
      <c r="B5549" s="1" t="str">
        <f>+'BD1'!B5549</f>
        <v>Paraíso</v>
      </c>
      <c r="C5549" s="1" t="str">
        <f>+'BD1'!C5549</f>
        <v>Daniela Mora Gamboa</v>
      </c>
      <c r="D5549" s="1">
        <f>+'BD1'!D5549</f>
        <v>8</v>
      </c>
      <c r="E5549" s="1" t="str">
        <f>+'BD1'!E5549</f>
        <v>Jefe</v>
      </c>
      <c r="F5549" s="1" t="str">
        <f>+'BD1'!F5549</f>
        <v>Producción sostenible: elaboración de la herramienta Tu Modelo, en el SisDNEA (por productor)</v>
      </c>
      <c r="G5549" s="1" t="str">
        <f>+'BD1'!G5549</f>
        <v>Sustantiva</v>
      </c>
      <c r="H5549" s="1">
        <f>+'BD1'!H5549</f>
        <v>1.69417</v>
      </c>
    </row>
    <row r="5550" spans="1:8">
      <c r="A5550" s="1" t="str">
        <f>+'BD1'!A5550</f>
        <v>Central Oriental</v>
      </c>
      <c r="B5550" s="1" t="str">
        <f>+'BD1'!B5550</f>
        <v>Paraíso</v>
      </c>
      <c r="C5550" s="1" t="str">
        <f>+'BD1'!C5550</f>
        <v>Daniela Mora Gamboa</v>
      </c>
      <c r="D5550" s="1">
        <f>+'BD1'!D5550</f>
        <v>8</v>
      </c>
      <c r="E5550" s="1" t="str">
        <f>+'BD1'!E5550</f>
        <v>Jefe</v>
      </c>
      <c r="F5550" s="1" t="str">
        <f>+'BD1'!F5550</f>
        <v>Producción sostenible: entregar certificado al productor e incluirlo en el expediente físico (por productor)</v>
      </c>
      <c r="G5550" s="1" t="str">
        <f>+'BD1'!G5550</f>
        <v>Sustantiva</v>
      </c>
      <c r="H5550" s="1">
        <f>+'BD1'!H5550</f>
        <v>1.69417</v>
      </c>
    </row>
    <row r="5551" spans="1:8">
      <c r="A5551" s="1" t="str">
        <f>+'BD1'!A5551</f>
        <v>Central Oriental</v>
      </c>
      <c r="B5551" s="1" t="str">
        <f>+'BD1'!B5551</f>
        <v>Paraíso</v>
      </c>
      <c r="C5551" s="1" t="str">
        <f>+'BD1'!C5551</f>
        <v>Daniela Mora Gamboa</v>
      </c>
      <c r="D5551" s="1">
        <f>+'BD1'!D5551</f>
        <v>8</v>
      </c>
      <c r="E5551" s="1" t="str">
        <f>+'BD1'!E5551</f>
        <v>Jefe</v>
      </c>
      <c r="F5551" s="1" t="str">
        <f>+'BD1'!F5551</f>
        <v>RBAyP y RBAO: divulgación del programa de incentivos (por acción de divulgación)</v>
      </c>
      <c r="G5551" s="1" t="str">
        <f>+'BD1'!G5551</f>
        <v>Sustantiva</v>
      </c>
      <c r="H5551" s="1">
        <f>+'BD1'!H5551</f>
        <v>1.63472</v>
      </c>
    </row>
    <row r="5552" spans="1:8">
      <c r="A5552" s="1" t="str">
        <f>+'BD1'!A5552</f>
        <v>Central Oriental</v>
      </c>
      <c r="B5552" s="1" t="str">
        <f>+'BD1'!B5552</f>
        <v>Paraíso</v>
      </c>
      <c r="C5552" s="1" t="str">
        <f>+'BD1'!C5552</f>
        <v>Daniela Mora Gamboa</v>
      </c>
      <c r="D5552" s="1">
        <f>+'BD1'!D5552</f>
        <v>8</v>
      </c>
      <c r="E5552" s="1" t="str">
        <f>+'BD1'!E5552</f>
        <v>Jefe</v>
      </c>
      <c r="F5552" s="1" t="str">
        <f>+'BD1'!F5552</f>
        <v>RBAyP y RBAO: completar formularios para recibir incentivos económicos (por productor)</v>
      </c>
      <c r="G5552" s="1" t="str">
        <f>+'BD1'!G5552</f>
        <v>Sustantiva</v>
      </c>
      <c r="H5552" s="1">
        <f>+'BD1'!H5552</f>
        <v>2.5858300000000001</v>
      </c>
    </row>
    <row r="5553" spans="1:8">
      <c r="A5553" s="1" t="str">
        <f>+'BD1'!A5553</f>
        <v>Central Oriental</v>
      </c>
      <c r="B5553" s="1" t="str">
        <f>+'BD1'!B5553</f>
        <v>Paraíso</v>
      </c>
      <c r="C5553" s="1" t="str">
        <f>+'BD1'!C5553</f>
        <v>Daniela Mora Gamboa</v>
      </c>
      <c r="D5553" s="1">
        <f>+'BD1'!D5553</f>
        <v>8</v>
      </c>
      <c r="E5553" s="1" t="str">
        <f>+'BD1'!E5553</f>
        <v>Jefe</v>
      </c>
      <c r="F5553" s="1" t="str">
        <f>+'BD1'!F5553</f>
        <v>RBAyP y RBAO: revisión de las solicitudes del programa de incentivos económicos (por productor)</v>
      </c>
      <c r="G5553" s="1" t="str">
        <f>+'BD1'!G5553</f>
        <v>Sustantiva</v>
      </c>
      <c r="H5553" s="1">
        <f>+'BD1'!H5553</f>
        <v>0.56472</v>
      </c>
    </row>
    <row r="5554" spans="1:8">
      <c r="A5554" s="1" t="str">
        <f>+'BD1'!A5554</f>
        <v>Central Oriental</v>
      </c>
      <c r="B5554" s="1" t="str">
        <f>+'BD1'!B5554</f>
        <v>Paraíso</v>
      </c>
      <c r="C5554" s="1" t="str">
        <f>+'BD1'!C5554</f>
        <v>Daniela Mora Gamboa</v>
      </c>
      <c r="D5554" s="1">
        <f>+'BD1'!D5554</f>
        <v>8</v>
      </c>
      <c r="E5554" s="1" t="str">
        <f>+'BD1'!E5554</f>
        <v>Jefe</v>
      </c>
      <c r="F5554" s="1" t="str">
        <f>+'BD1'!F5554</f>
        <v>RBAyP y RBAO: visita a finca para verificación (por visita por productor)</v>
      </c>
      <c r="G5554" s="1" t="str">
        <f>+'BD1'!G5554</f>
        <v>Sustantiva</v>
      </c>
      <c r="H5554" s="1">
        <f>+'BD1'!H5554</f>
        <v>1.605</v>
      </c>
    </row>
    <row r="5555" spans="1:8">
      <c r="A5555" s="1" t="str">
        <f>+'BD1'!A5555</f>
        <v>Central Oriental</v>
      </c>
      <c r="B5555" s="1" t="str">
        <f>+'BD1'!B5555</f>
        <v>Paraíso</v>
      </c>
      <c r="C5555" s="1" t="str">
        <f>+'BD1'!C5555</f>
        <v>Daniela Mora Gamboa</v>
      </c>
      <c r="D5555" s="1">
        <f>+'BD1'!D5555</f>
        <v>8</v>
      </c>
      <c r="E5555" s="1" t="str">
        <f>+'BD1'!E5555</f>
        <v>Jefe</v>
      </c>
      <c r="F5555" s="1" t="str">
        <f>+'BD1'!F5555</f>
        <v>Productores ocasionales: asistencia técnica individual (por productor)</v>
      </c>
      <c r="G5555" s="1" t="str">
        <f>+'BD1'!G5555</f>
        <v>Sustantiva</v>
      </c>
      <c r="H5555" s="1">
        <f>+'BD1'!H5555</f>
        <v>2.6749999999999998</v>
      </c>
    </row>
    <row r="5556" spans="1:8">
      <c r="A5556" s="1" t="str">
        <f>+'BD1'!A5556</f>
        <v>Central Oriental</v>
      </c>
      <c r="B5556" s="1" t="str">
        <f>+'BD1'!B5556</f>
        <v>Paraíso</v>
      </c>
      <c r="C5556" s="1" t="str">
        <f>+'BD1'!C5556</f>
        <v>Daniela Mora Gamboa</v>
      </c>
      <c r="D5556" s="1">
        <f>+'BD1'!D5556</f>
        <v>8</v>
      </c>
      <c r="E5556" s="1" t="str">
        <f>+'BD1'!E5556</f>
        <v>Jefe</v>
      </c>
      <c r="F5556" s="1" t="str">
        <f>+'BD1'!F5556</f>
        <v>Productores ocasionales: asistencia técnica grupal (por asistencia a grupo)</v>
      </c>
      <c r="G5556" s="1" t="str">
        <f>+'BD1'!G5556</f>
        <v>Sustantiva</v>
      </c>
      <c r="H5556" s="1">
        <f>+'BD1'!H5556</f>
        <v>3.7450000000000001</v>
      </c>
    </row>
    <row r="5557" spans="1:8">
      <c r="A5557" s="1" t="str">
        <f>+'BD1'!A5557</f>
        <v>Central Oriental</v>
      </c>
      <c r="B5557" s="1" t="str">
        <f>+'BD1'!B5557</f>
        <v>Paraíso</v>
      </c>
      <c r="C5557" s="1" t="str">
        <f>+'BD1'!C5557</f>
        <v>Daniela Mora Gamboa</v>
      </c>
      <c r="D5557" s="1">
        <f>+'BD1'!D5557</f>
        <v>8</v>
      </c>
      <c r="E5557" s="1" t="str">
        <f>+'BD1'!E5557</f>
        <v>Jefe</v>
      </c>
      <c r="F5557" s="1" t="str">
        <f>+'BD1'!F5557</f>
        <v>Productores ocasionales: servicios de extensión de información digitales y virtuales (por productor)</v>
      </c>
      <c r="G5557" s="1" t="str">
        <f>+'BD1'!G5557</f>
        <v>Sustantiva</v>
      </c>
      <c r="H5557" s="1">
        <f>+'BD1'!H5557</f>
        <v>2.31833</v>
      </c>
    </row>
    <row r="5558" spans="1:8">
      <c r="A5558" s="1" t="str">
        <f>+'BD1'!A5558</f>
        <v>Central Oriental</v>
      </c>
      <c r="B5558" s="1" t="str">
        <f>+'BD1'!B5558</f>
        <v>Paraíso</v>
      </c>
      <c r="C5558" s="1" t="str">
        <f>+'BD1'!C5558</f>
        <v>Daniela Mora Gamboa</v>
      </c>
      <c r="D5558" s="1">
        <f>+'BD1'!D5558</f>
        <v>8</v>
      </c>
      <c r="E5558" s="1" t="str">
        <f>+'BD1'!E5558</f>
        <v>Jefe</v>
      </c>
      <c r="F5558" s="1" t="str">
        <f>+'BD1'!F5558</f>
        <v>Proyectos financiados con fondos públicos y transferencia MAG: apoyo en la formulación de proyectos de personas productoras (acumulado efectivo por proyecto)</v>
      </c>
      <c r="G5558" s="1" t="str">
        <f>+'BD1'!G5558</f>
        <v>Sustantiva</v>
      </c>
      <c r="H5558" s="1">
        <f>+'BD1'!H5558</f>
        <v>27.106670000000001</v>
      </c>
    </row>
    <row r="5559" spans="1:8">
      <c r="A5559" s="1" t="str">
        <f>+'BD1'!A5559</f>
        <v>Central Oriental</v>
      </c>
      <c r="B5559" s="1" t="str">
        <f>+'BD1'!B5559</f>
        <v>Paraíso</v>
      </c>
      <c r="C5559" s="1" t="str">
        <f>+'BD1'!C5559</f>
        <v>Daniela Mora Gamboa</v>
      </c>
      <c r="D5559" s="1">
        <f>+'BD1'!D5559</f>
        <v>8</v>
      </c>
      <c r="E5559" s="1" t="str">
        <f>+'BD1'!E5559</f>
        <v>Jefe</v>
      </c>
      <c r="F5559" s="1" t="str">
        <f>+'BD1'!F5559</f>
        <v>Proyectos financiados con fondos públicos y transferencia MAG: apoyo en la formulación de proyectos de organizaciones (acumulado efectivo por proyecto)</v>
      </c>
      <c r="G5559" s="1" t="str">
        <f>+'BD1'!G5559</f>
        <v>Sustantiva</v>
      </c>
      <c r="H5559" s="1" t="str">
        <f>+'BD1'!H5559</f>
        <v>NA</v>
      </c>
    </row>
    <row r="5560" spans="1:8">
      <c r="A5560" s="1" t="str">
        <f>+'BD1'!A5560</f>
        <v>Central Oriental</v>
      </c>
      <c r="B5560" s="1" t="str">
        <f>+'BD1'!B5560</f>
        <v>Paraíso</v>
      </c>
      <c r="C5560" s="1" t="str">
        <f>+'BD1'!C5560</f>
        <v>Daniela Mora Gamboa</v>
      </c>
      <c r="D5560" s="1">
        <f>+'BD1'!D5560</f>
        <v>8</v>
      </c>
      <c r="E5560" s="1" t="str">
        <f>+'BD1'!E5560</f>
        <v>Jefe</v>
      </c>
      <c r="F5560" s="1" t="str">
        <f>+'BD1'!F5560</f>
        <v>Proyectos financiados con fondos públicos: seguimiento técnico (por visita a proyecto)</v>
      </c>
      <c r="G5560" s="1" t="str">
        <f>+'BD1'!G5560</f>
        <v>Sustantiva</v>
      </c>
      <c r="H5560" s="1">
        <f>+'BD1'!H5560</f>
        <v>3.7450000000000001</v>
      </c>
    </row>
    <row r="5561" spans="1:8">
      <c r="A5561" s="1" t="str">
        <f>+'BD1'!A5561</f>
        <v>Central Oriental</v>
      </c>
      <c r="B5561" s="1" t="str">
        <f>+'BD1'!B5561</f>
        <v>Paraíso</v>
      </c>
      <c r="C5561" s="1" t="str">
        <f>+'BD1'!C5561</f>
        <v>Daniela Mora Gamboa</v>
      </c>
      <c r="D5561" s="1">
        <f>+'BD1'!D5561</f>
        <v>8</v>
      </c>
      <c r="E5561" s="1" t="str">
        <f>+'BD1'!E5561</f>
        <v>Jefe</v>
      </c>
      <c r="F5561" s="1" t="str">
        <f>+'BD1'!F5561</f>
        <v>Elaboración de informes trimestrales, semestrales y anuales PAO (por informe)</v>
      </c>
      <c r="G5561" s="1" t="str">
        <f>+'BD1'!G5561</f>
        <v>Administrativa</v>
      </c>
      <c r="H5561" s="1">
        <f>+'BD1'!H5561</f>
        <v>2.31833</v>
      </c>
    </row>
    <row r="5562" spans="1:8">
      <c r="A5562" s="1" t="str">
        <f>+'BD1'!A5562</f>
        <v>Central Oriental</v>
      </c>
      <c r="B5562" s="1" t="str">
        <f>+'BD1'!B5562</f>
        <v>Paraíso</v>
      </c>
      <c r="C5562" s="1" t="str">
        <f>+'BD1'!C5562</f>
        <v>Daniela Mora Gamboa</v>
      </c>
      <c r="D5562" s="1">
        <f>+'BD1'!D5562</f>
        <v>8</v>
      </c>
      <c r="E5562" s="1" t="str">
        <f>+'BD1'!E5562</f>
        <v>Jefe</v>
      </c>
      <c r="F5562" s="1" t="str">
        <f>+'BD1'!F5562</f>
        <v>Seguimiento a los PAO de los funcionarios a su cargo (por funcionario)</v>
      </c>
      <c r="G5562" s="1" t="str">
        <f>+'BD1'!G5562</f>
        <v>Administrativa</v>
      </c>
      <c r="H5562" s="1">
        <f>+'BD1'!H5562</f>
        <v>2.5858300000000001</v>
      </c>
    </row>
    <row r="5563" spans="1:8">
      <c r="A5563" s="1" t="str">
        <f>+'BD1'!A5563</f>
        <v>Central Oriental</v>
      </c>
      <c r="B5563" s="1" t="str">
        <f>+'BD1'!B5563</f>
        <v>Paraíso</v>
      </c>
      <c r="C5563" s="1" t="str">
        <f>+'BD1'!C5563</f>
        <v>Daniela Mora Gamboa</v>
      </c>
      <c r="D5563" s="1">
        <f>+'BD1'!D5563</f>
        <v>8</v>
      </c>
      <c r="E5563" s="1" t="str">
        <f>+'BD1'!E5563</f>
        <v>Jefe</v>
      </c>
      <c r="F5563" s="1" t="str">
        <f>+'BD1'!F5563</f>
        <v>Inscripción y actualización de PYMPA (por productor)</v>
      </c>
      <c r="G5563" s="1" t="str">
        <f>+'BD1'!G5563</f>
        <v>Sustantiva</v>
      </c>
      <c r="H5563" s="1">
        <f>+'BD1'!H5563</f>
        <v>0.87680999999999998</v>
      </c>
    </row>
    <row r="5564" spans="1:8">
      <c r="A5564" s="1" t="str">
        <f>+'BD1'!A5564</f>
        <v>Central Oriental</v>
      </c>
      <c r="B5564" s="1" t="str">
        <f>+'BD1'!B5564</f>
        <v>Paraíso</v>
      </c>
      <c r="C5564" s="1" t="str">
        <f>+'BD1'!C5564</f>
        <v>Daniela Mora Gamboa</v>
      </c>
      <c r="D5564" s="1">
        <f>+'BD1'!D5564</f>
        <v>8</v>
      </c>
      <c r="E5564" s="1" t="str">
        <f>+'BD1'!E5564</f>
        <v>Jefe</v>
      </c>
      <c r="F5564" s="1" t="str">
        <f>+'BD1'!F5564</f>
        <v>Certificaciones para la Declaración de Bienes Inmuebles ante las municipalidades (por trámite)</v>
      </c>
      <c r="G5564" s="1" t="str">
        <f>+'BD1'!G5564</f>
        <v>Sustantiva</v>
      </c>
      <c r="H5564" s="1" t="str">
        <f>+'BD1'!H5564</f>
        <v>NA</v>
      </c>
    </row>
    <row r="5565" spans="1:8">
      <c r="A5565" s="1" t="str">
        <f>+'BD1'!A5565</f>
        <v>Central Oriental</v>
      </c>
      <c r="B5565" s="1" t="str">
        <f>+'BD1'!B5565</f>
        <v>Paraíso</v>
      </c>
      <c r="C5565" s="1" t="str">
        <f>+'BD1'!C5565</f>
        <v>Daniela Mora Gamboa</v>
      </c>
      <c r="D5565" s="1">
        <f>+'BD1'!D5565</f>
        <v>8</v>
      </c>
      <c r="E5565" s="1" t="str">
        <f>+'BD1'!E5565</f>
        <v>Jefe</v>
      </c>
      <c r="F5565" s="1" t="str">
        <f>+'BD1'!F5565</f>
        <v>Participación en reuniones EREA (por reunión)</v>
      </c>
      <c r="G5565" s="1" t="str">
        <f>+'BD1'!G5565</f>
        <v>Administrativa</v>
      </c>
      <c r="H5565" s="1">
        <f>+'BD1'!H5565</f>
        <v>5.6174999999999997</v>
      </c>
    </row>
    <row r="5566" spans="1:8">
      <c r="A5566" s="1" t="str">
        <f>+'BD1'!A5566</f>
        <v>Central Oriental</v>
      </c>
      <c r="B5566" s="1" t="str">
        <f>+'BD1'!B5566</f>
        <v>Paraíso</v>
      </c>
      <c r="C5566" s="1" t="str">
        <f>+'BD1'!C5566</f>
        <v>Daniela Mora Gamboa</v>
      </c>
      <c r="D5566" s="1">
        <f>+'BD1'!D5566</f>
        <v>8</v>
      </c>
      <c r="E5566" s="1" t="str">
        <f>+'BD1'!E5566</f>
        <v>Jefe</v>
      </c>
      <c r="F5566" s="1" t="str">
        <f>+'BD1'!F5566</f>
        <v>Participación en grupos técnicos o comisiones (por reunión)</v>
      </c>
      <c r="G5566" s="1" t="str">
        <f>+'BD1'!G5566</f>
        <v>Sustantiva</v>
      </c>
      <c r="H5566" s="1">
        <f>+'BD1'!H5566</f>
        <v>3.7450000000000001</v>
      </c>
    </row>
    <row r="5567" spans="1:8">
      <c r="A5567" s="1" t="str">
        <f>+'BD1'!A5567</f>
        <v>Central Oriental</v>
      </c>
      <c r="B5567" s="1" t="str">
        <f>+'BD1'!B5567</f>
        <v>Paraíso</v>
      </c>
      <c r="C5567" s="1" t="str">
        <f>+'BD1'!C5567</f>
        <v>Daniela Mora Gamboa</v>
      </c>
      <c r="D5567" s="1">
        <f>+'BD1'!D5567</f>
        <v>8</v>
      </c>
      <c r="E5567" s="1" t="str">
        <f>+'BD1'!E5567</f>
        <v>Jefe</v>
      </c>
      <c r="F5567" s="1" t="str">
        <f>+'BD1'!F5567</f>
        <v>Participación en capacitaciones técnicas (por capacitación)</v>
      </c>
      <c r="G5567" s="1" t="str">
        <f>+'BD1'!G5567</f>
        <v>Administrativa</v>
      </c>
      <c r="H5567" s="1">
        <f>+'BD1'!H5567</f>
        <v>17.655000000000001</v>
      </c>
    </row>
    <row r="5568" spans="1:8">
      <c r="A5568" s="1" t="str">
        <f>+'BD1'!A5568</f>
        <v>Central Oriental</v>
      </c>
      <c r="B5568" s="1" t="str">
        <f>+'BD1'!B5568</f>
        <v>Paraíso</v>
      </c>
      <c r="C5568" s="1" t="str">
        <f>+'BD1'!C5568</f>
        <v>Daniela Mora Gamboa</v>
      </c>
      <c r="D5568" s="1">
        <f>+'BD1'!D5568</f>
        <v>8</v>
      </c>
      <c r="E5568" s="1" t="str">
        <f>+'BD1'!E5568</f>
        <v>Jefe</v>
      </c>
      <c r="F5568" s="1" t="str">
        <f>+'BD1'!F5568</f>
        <v xml:space="preserve">Participación en charlas y sesiones técnicas, de trabajo y de actualización de conocimiento (por evento) </v>
      </c>
      <c r="G5568" s="1" t="str">
        <f>+'BD1'!G5568</f>
        <v>Administrativa</v>
      </c>
      <c r="H5568" s="1">
        <f>+'BD1'!H5568</f>
        <v>3.3883299999999998</v>
      </c>
    </row>
    <row r="5569" spans="1:8">
      <c r="A5569" s="1" t="str">
        <f>+'BD1'!A5569</f>
        <v>Central Oriental</v>
      </c>
      <c r="B5569" s="1" t="str">
        <f>+'BD1'!B5569</f>
        <v>Paraíso</v>
      </c>
      <c r="C5569" s="1" t="str">
        <f>+'BD1'!C5569</f>
        <v>Daniela Mora Gamboa</v>
      </c>
      <c r="D5569" s="1">
        <f>+'BD1'!D5569</f>
        <v>8</v>
      </c>
      <c r="E5569" s="1" t="str">
        <f>+'BD1'!E5569</f>
        <v>Jefe</v>
      </c>
      <c r="F5569" s="1" t="str">
        <f>+'BD1'!F5569</f>
        <v>Aplicación de censos y apoyo en sondeo de precios de insumos agropecuarios (por censo o sondeo)</v>
      </c>
      <c r="G5569" s="1" t="str">
        <f>+'BD1'!G5569</f>
        <v>Sustantiva</v>
      </c>
      <c r="H5569" s="1">
        <f>+'BD1'!H5569</f>
        <v>2.14</v>
      </c>
    </row>
    <row r="5570" spans="1:8">
      <c r="A5570" s="1" t="str">
        <f>+'BD1'!A5570</f>
        <v>Central Oriental</v>
      </c>
      <c r="B5570" s="1" t="str">
        <f>+'BD1'!B5570</f>
        <v>Paraíso</v>
      </c>
      <c r="C5570" s="1" t="str">
        <f>+'BD1'!C5570</f>
        <v>Daniela Mora Gamboa</v>
      </c>
      <c r="D5570" s="1">
        <f>+'BD1'!D5570</f>
        <v>8</v>
      </c>
      <c r="E5570" s="1" t="str">
        <f>+'BD1'!E5570</f>
        <v>Jefe</v>
      </c>
      <c r="F5570" s="1" t="str">
        <f>+'BD1'!F5570</f>
        <v>Coordinación de acciones entre dependencias del MAG (por acción de cordinación)</v>
      </c>
      <c r="G5570" s="1" t="str">
        <f>+'BD1'!G5570</f>
        <v>Administrativa</v>
      </c>
      <c r="H5570" s="1">
        <f>+'BD1'!H5570</f>
        <v>2.2291699999999999</v>
      </c>
    </row>
    <row r="5571" spans="1:8">
      <c r="A5571" s="1" t="str">
        <f>+'BD1'!A5571</f>
        <v>Central Oriental</v>
      </c>
      <c r="B5571" s="1" t="str">
        <f>+'BD1'!B5571</f>
        <v>Paraíso</v>
      </c>
      <c r="C5571" s="1" t="str">
        <f>+'BD1'!C5571</f>
        <v>Daniela Mora Gamboa</v>
      </c>
      <c r="D5571" s="1">
        <f>+'BD1'!D5571</f>
        <v>8</v>
      </c>
      <c r="E5571" s="1" t="str">
        <f>+'BD1'!E5571</f>
        <v>Jefe</v>
      </c>
      <c r="F5571" s="1" t="str">
        <f>+'BD1'!F5571</f>
        <v>Otorgamiento de permisos para quemas agropecuarias (por trámite)</v>
      </c>
      <c r="G5571" s="1" t="str">
        <f>+'BD1'!G5571</f>
        <v>Sustantiva</v>
      </c>
      <c r="H5571" s="1">
        <f>+'BD1'!H5571</f>
        <v>13.91</v>
      </c>
    </row>
    <row r="5572" spans="1:8">
      <c r="A5572" s="1" t="str">
        <f>+'BD1'!A5572</f>
        <v>Central Oriental</v>
      </c>
      <c r="B5572" s="1" t="str">
        <f>+'BD1'!B5572</f>
        <v>Paraíso</v>
      </c>
      <c r="C5572" s="1" t="str">
        <f>+'BD1'!C5572</f>
        <v>Daniela Mora Gamboa</v>
      </c>
      <c r="D5572" s="1">
        <f>+'BD1'!D5572</f>
        <v>8</v>
      </c>
      <c r="E5572" s="1" t="str">
        <f>+'BD1'!E5572</f>
        <v>Jefe</v>
      </c>
      <c r="F5572" s="1" t="str">
        <f>+'BD1'!F5572</f>
        <v>Elaboración de Autoevaluación en Control Interno (acumulado efectivo por aplicación de la autoevaluación)</v>
      </c>
      <c r="G5572" s="1" t="str">
        <f>+'BD1'!G5572</f>
        <v>Administrativa</v>
      </c>
      <c r="H5572" s="1">
        <f>+'BD1'!H5572</f>
        <v>4.6366699999999996</v>
      </c>
    </row>
    <row r="5573" spans="1:8">
      <c r="A5573" s="1" t="str">
        <f>+'BD1'!A5573</f>
        <v>Central Oriental</v>
      </c>
      <c r="B5573" s="1" t="str">
        <f>+'BD1'!B5573</f>
        <v>Paraíso</v>
      </c>
      <c r="C5573" s="1" t="str">
        <f>+'BD1'!C5573</f>
        <v>Daniela Mora Gamboa</v>
      </c>
      <c r="D5573" s="1">
        <f>+'BD1'!D5573</f>
        <v>8</v>
      </c>
      <c r="E5573" s="1" t="str">
        <f>+'BD1'!E5573</f>
        <v>Jefe</v>
      </c>
      <c r="F5573" s="1" t="str">
        <f>+'BD1'!F5573</f>
        <v>Determinación y evaluación de riesgos en SEVRIMAG (acumulado efectivo por aplicación del SEVRIMAG)</v>
      </c>
      <c r="G5573" s="1" t="str">
        <f>+'BD1'!G5573</f>
        <v>Administrativa</v>
      </c>
      <c r="H5573" s="1">
        <f>+'BD1'!H5573</f>
        <v>12.126670000000001</v>
      </c>
    </row>
    <row r="5574" spans="1:8">
      <c r="A5574" s="1" t="str">
        <f>+'BD1'!A5574</f>
        <v>Central Oriental</v>
      </c>
      <c r="B5574" s="1" t="str">
        <f>+'BD1'!B5574</f>
        <v>Paraíso</v>
      </c>
      <c r="C5574" s="1" t="str">
        <f>+'BD1'!C5574</f>
        <v>Daniela Mora Gamboa</v>
      </c>
      <c r="D5574" s="1">
        <f>+'BD1'!D5574</f>
        <v>8</v>
      </c>
      <c r="E5574" s="1" t="str">
        <f>+'BD1'!E5574</f>
        <v>Jefe</v>
      </c>
      <c r="F5574" s="1" t="str">
        <f>+'BD1'!F5574</f>
        <v>Seguimiento a plan de mitigación de riesgos en SEVRIMAG (acumulado efectivo por seguimiento)</v>
      </c>
      <c r="G5574" s="1" t="str">
        <f>+'BD1'!G5574</f>
        <v>Administrativa</v>
      </c>
      <c r="H5574" s="1">
        <f>+'BD1'!H5574</f>
        <v>3.7450000000000001</v>
      </c>
    </row>
    <row r="5575" spans="1:8">
      <c r="A5575" s="1" t="str">
        <f>+'BD1'!A5575</f>
        <v>Central Oriental</v>
      </c>
      <c r="B5575" s="1" t="str">
        <f>+'BD1'!B5575</f>
        <v>Paraíso</v>
      </c>
      <c r="C5575" s="1" t="str">
        <f>+'BD1'!C5575</f>
        <v>Daniela Mora Gamboa</v>
      </c>
      <c r="D5575" s="1">
        <f>+'BD1'!D5575</f>
        <v>8</v>
      </c>
      <c r="E5575" s="1" t="str">
        <f>+'BD1'!E5575</f>
        <v>Jefe</v>
      </c>
      <c r="F5575" s="1" t="str">
        <f>+'BD1'!F5575</f>
        <v>Seguimiento a plan de mejora de la Autoevaluación en Control Interno (acumulado efectivo por seguimiento)</v>
      </c>
      <c r="G5575" s="1" t="str">
        <f>+'BD1'!G5575</f>
        <v>Administrativa</v>
      </c>
      <c r="H5575" s="1">
        <f>+'BD1'!H5575</f>
        <v>3.7450000000000001</v>
      </c>
    </row>
    <row r="5576" spans="1:8">
      <c r="A5576" s="1" t="str">
        <f>+'BD1'!A5576</f>
        <v>Central Oriental</v>
      </c>
      <c r="B5576" s="1" t="str">
        <f>+'BD1'!B5576</f>
        <v>Paraíso</v>
      </c>
      <c r="C5576" s="1" t="str">
        <f>+'BD1'!C5576</f>
        <v>Daniela Mora Gamboa</v>
      </c>
      <c r="D5576" s="1">
        <f>+'BD1'!D5576</f>
        <v>8</v>
      </c>
      <c r="E5576" s="1" t="str">
        <f>+'BD1'!E5576</f>
        <v>Jefe</v>
      </c>
      <c r="F5576" s="1" t="str">
        <f>+'BD1'!F5576</f>
        <v>Reuniones de personal AEA (por reunión)</v>
      </c>
      <c r="G5576" s="1" t="str">
        <f>+'BD1'!G5576</f>
        <v>Administrativa</v>
      </c>
      <c r="H5576" s="1">
        <f>+'BD1'!H5576</f>
        <v>4.4583300000000001</v>
      </c>
    </row>
    <row r="5577" spans="1:8">
      <c r="A5577" s="1" t="str">
        <f>+'BD1'!A5577</f>
        <v>Central Oriental</v>
      </c>
      <c r="B5577" s="1" t="str">
        <f>+'BD1'!B5577</f>
        <v>Paraíso</v>
      </c>
      <c r="C5577" s="1" t="str">
        <f>+'BD1'!C5577</f>
        <v>Daniela Mora Gamboa</v>
      </c>
      <c r="D5577" s="1">
        <f>+'BD1'!D5577</f>
        <v>8</v>
      </c>
      <c r="E5577" s="1" t="str">
        <f>+'BD1'!E5577</f>
        <v>Jefe</v>
      </c>
      <c r="F5577" s="1" t="str">
        <f>+'BD1'!F5577</f>
        <v>Actualización del sistema de gestión documental y archivo (tiempo efectivo por día)</v>
      </c>
      <c r="G5577" s="1" t="str">
        <f>+'BD1'!G5577</f>
        <v>Administrativa</v>
      </c>
      <c r="H5577" s="1" t="str">
        <f>+'BD1'!H5577</f>
        <v>NA</v>
      </c>
    </row>
    <row r="5578" spans="1:8">
      <c r="A5578" s="1" t="str">
        <f>+'BD1'!A5578</f>
        <v>Central Oriental</v>
      </c>
      <c r="B5578" s="1" t="str">
        <f>+'BD1'!B5578</f>
        <v>Paraíso</v>
      </c>
      <c r="C5578" s="1" t="str">
        <f>+'BD1'!C5578</f>
        <v>Daniela Mora Gamboa</v>
      </c>
      <c r="D5578" s="1">
        <f>+'BD1'!D5578</f>
        <v>8</v>
      </c>
      <c r="E5578" s="1" t="str">
        <f>+'BD1'!E5578</f>
        <v>Jefe</v>
      </c>
      <c r="F5578" s="1" t="str">
        <f>+'BD1'!F5578</f>
        <v>Actualización del sistema SisDNEA (por productor)</v>
      </c>
      <c r="G5578" s="1" t="str">
        <f>+'BD1'!G5578</f>
        <v>Administrativa</v>
      </c>
      <c r="H5578" s="1">
        <f>+'BD1'!H5578</f>
        <v>2.2291699999999999</v>
      </c>
    </row>
    <row r="5579" spans="1:8">
      <c r="A5579" s="1" t="str">
        <f>+'BD1'!A5579</f>
        <v>Central Oriental</v>
      </c>
      <c r="B5579" s="1" t="str">
        <f>+'BD1'!B5579</f>
        <v>Paraíso</v>
      </c>
      <c r="C5579" s="1" t="str">
        <f>+'BD1'!C5579</f>
        <v>Daniela Mora Gamboa</v>
      </c>
      <c r="D5579" s="1">
        <f>+'BD1'!D5579</f>
        <v>8</v>
      </c>
      <c r="E5579" s="1" t="str">
        <f>+'BD1'!E5579</f>
        <v>Jefe</v>
      </c>
      <c r="F5579" s="1" t="str">
        <f>+'BD1'!F5579</f>
        <v>Seguimiento semestral de la determinación de expectativas (por seguimiento)</v>
      </c>
      <c r="G5579" s="1" t="str">
        <f>+'BD1'!G5579</f>
        <v>Administrativa</v>
      </c>
      <c r="H5579" s="1">
        <f>+'BD1'!H5579</f>
        <v>1.69417</v>
      </c>
    </row>
    <row r="5580" spans="1:8">
      <c r="A5580" s="1" t="str">
        <f>+'BD1'!A5580</f>
        <v>Central Oriental</v>
      </c>
      <c r="B5580" s="1" t="str">
        <f>+'BD1'!B5580</f>
        <v>Paraíso</v>
      </c>
      <c r="C5580" s="1" t="str">
        <f>+'BD1'!C5580</f>
        <v>Daniela Mora Gamboa</v>
      </c>
      <c r="D5580" s="1">
        <f>+'BD1'!D5580</f>
        <v>8</v>
      </c>
      <c r="E5580" s="1" t="str">
        <f>+'BD1'!E5580</f>
        <v>Jefe</v>
      </c>
      <c r="F5580" s="1" t="str">
        <f>+'BD1'!F5580</f>
        <v>Elaboración de la evaluación del desempeño (por reunión)</v>
      </c>
      <c r="G5580" s="1" t="str">
        <f>+'BD1'!G5580</f>
        <v>Administrativa</v>
      </c>
      <c r="H5580" s="1">
        <f>+'BD1'!H5580</f>
        <v>1.69417</v>
      </c>
    </row>
    <row r="5581" spans="1:8">
      <c r="A5581" s="1" t="str">
        <f>+'BD1'!A5581</f>
        <v>Central Oriental</v>
      </c>
      <c r="B5581" s="1" t="str">
        <f>+'BD1'!B5581</f>
        <v>Paraíso</v>
      </c>
      <c r="C5581" s="1" t="str">
        <f>+'BD1'!C5581</f>
        <v>Daniela Mora Gamboa</v>
      </c>
      <c r="D5581" s="1">
        <f>+'BD1'!D5581</f>
        <v>8</v>
      </c>
      <c r="E5581" s="1" t="str">
        <f>+'BD1'!E5581</f>
        <v>Jefe</v>
      </c>
      <c r="F5581" s="1" t="str">
        <f>+'BD1'!F5581</f>
        <v>Elaboración de inventarios de equipos, materiales e insumos (tiempo efectivo por día)</v>
      </c>
      <c r="G5581" s="1" t="str">
        <f>+'BD1'!G5581</f>
        <v>Administrativa</v>
      </c>
      <c r="H5581" s="1">
        <f>+'BD1'!H5581</f>
        <v>4.6366699999999996</v>
      </c>
    </row>
    <row r="5582" spans="1:8">
      <c r="A5582" s="1" t="str">
        <f>+'BD1'!A5582</f>
        <v>Central Oriental</v>
      </c>
      <c r="B5582" s="1" t="str">
        <f>+'BD1'!B5582</f>
        <v>Paraíso</v>
      </c>
      <c r="C5582" s="1" t="str">
        <f>+'BD1'!C5582</f>
        <v>Daniela Mora Gamboa</v>
      </c>
      <c r="D5582" s="1">
        <f>+'BD1'!D5582</f>
        <v>8</v>
      </c>
      <c r="E5582" s="1" t="str">
        <f>+'BD1'!E5582</f>
        <v>Jefe</v>
      </c>
      <c r="F5582" s="1" t="str">
        <f>+'BD1'!F5582</f>
        <v>Atención de emergencias</v>
      </c>
      <c r="G5582" s="1" t="str">
        <f>+'BD1'!G5582</f>
        <v>Sustantiva</v>
      </c>
      <c r="H5582" s="1" t="str">
        <f>+'BD1'!H5582</f>
        <v>NA</v>
      </c>
    </row>
    <row r="5583" spans="1:8">
      <c r="A5583" s="1" t="str">
        <f>+'BD1'!A5583</f>
        <v>Central Oriental</v>
      </c>
      <c r="B5583" s="1" t="str">
        <f>+'BD1'!B5583</f>
        <v>Paraíso</v>
      </c>
      <c r="C5583" s="1" t="str">
        <f>+'BD1'!C5583</f>
        <v>Daniela Mora Gamboa</v>
      </c>
      <c r="D5583" s="1">
        <f>+'BD1'!D5583</f>
        <v>8</v>
      </c>
      <c r="E5583" s="1" t="str">
        <f>+'BD1'!E5583</f>
        <v>Jefe</v>
      </c>
      <c r="F5583" s="1" t="str">
        <f>+'BD1'!F5583</f>
        <v>Trazabilidad-visita a finca (por productor)</v>
      </c>
      <c r="G5583" s="1" t="str">
        <f>+'BD1'!G5583</f>
        <v>Sustantiva</v>
      </c>
      <c r="H5583" s="1">
        <f>+'BD1'!H5583</f>
        <v>4.6366699999999996</v>
      </c>
    </row>
    <row r="5584" spans="1:8">
      <c r="A5584" s="1" t="str">
        <f>+'BD1'!A5584</f>
        <v>Central Oriental</v>
      </c>
      <c r="B5584" s="1" t="str">
        <f>+'BD1'!B5584</f>
        <v>Paraíso</v>
      </c>
      <c r="C5584" s="1" t="str">
        <f>+'BD1'!C5584</f>
        <v>Daniela Mora Gamboa</v>
      </c>
      <c r="D5584" s="1">
        <f>+'BD1'!D5584</f>
        <v>8</v>
      </c>
      <c r="E5584" s="1" t="str">
        <f>+'BD1'!E5584</f>
        <v>Jefe</v>
      </c>
      <c r="F5584" s="1" t="str">
        <f>+'BD1'!F5584</f>
        <v>Trazabilidad-inclusión en sistema TrazarAgro (por productor)</v>
      </c>
      <c r="G5584" s="1" t="str">
        <f>+'BD1'!G5584</f>
        <v>Sustantiva</v>
      </c>
      <c r="H5584" s="1">
        <f>+'BD1'!H5584</f>
        <v>3.21</v>
      </c>
    </row>
    <row r="5585" spans="1:8">
      <c r="A5585" s="1" t="str">
        <f>+'BD1'!A5585</f>
        <v>Central Oriental</v>
      </c>
      <c r="B5585" s="1" t="str">
        <f>+'BD1'!B5585</f>
        <v>Paraíso</v>
      </c>
      <c r="C5585" s="1" t="str">
        <f>+'BD1'!C5585</f>
        <v>Daniela Mora Gamboa</v>
      </c>
      <c r="D5585" s="1">
        <f>+'BD1'!D5585</f>
        <v>8</v>
      </c>
      <c r="E5585" s="1" t="str">
        <f>+'BD1'!E5585</f>
        <v>Jefe</v>
      </c>
      <c r="F5585" s="1" t="str">
        <f>+'BD1'!F5585</f>
        <v>Atención al gusano barrenador (por productor)</v>
      </c>
      <c r="G5585" s="1" t="str">
        <f>+'BD1'!G5585</f>
        <v>Sustantiva</v>
      </c>
      <c r="H5585" s="1">
        <f>+'BD1'!H5585</f>
        <v>3.1208300000000002</v>
      </c>
    </row>
    <row r="5586" spans="1:8">
      <c r="A5586" s="1" t="str">
        <f>+'BD1'!A5586</f>
        <v>Central Oriental</v>
      </c>
      <c r="B5586" s="1" t="str">
        <f>+'BD1'!B5586</f>
        <v>Paraíso</v>
      </c>
      <c r="C5586" s="1" t="str">
        <f>+'BD1'!C5586</f>
        <v>Daniela Mora Gamboa</v>
      </c>
      <c r="D5586" s="1">
        <f>+'BD1'!D5586</f>
        <v>8</v>
      </c>
      <c r="E5586" s="1" t="str">
        <f>+'BD1'!E5586</f>
        <v>Jefe</v>
      </c>
      <c r="F5586" s="1" t="str">
        <f>+'BD1'!F5586</f>
        <v>Atención en oficina (por usuario)</v>
      </c>
      <c r="G5586" s="1" t="str">
        <f>+'BD1'!G5586</f>
        <v>Sustantiva</v>
      </c>
      <c r="H5586" s="1">
        <f>+'BD1'!H5586</f>
        <v>1.3374999999999999</v>
      </c>
    </row>
    <row r="5587" spans="1:8">
      <c r="A5587" s="1" t="str">
        <f>+'BD1'!A5587</f>
        <v>Central Oriental</v>
      </c>
      <c r="B5587" s="1" t="str">
        <f>+'BD1'!B5587</f>
        <v>Paraíso</v>
      </c>
      <c r="C5587" s="1" t="str">
        <f>+'BD1'!C5587</f>
        <v>Daniela Mora Gamboa</v>
      </c>
      <c r="D5587" s="1">
        <f>+'BD1'!D5587</f>
        <v>8</v>
      </c>
      <c r="E5587" s="1" t="str">
        <f>+'BD1'!E5587</f>
        <v>Jefe</v>
      </c>
      <c r="F5587" s="1" t="str">
        <f>+'BD1'!F5587</f>
        <v>Búsqueda de nuevos productores (por productor)</v>
      </c>
      <c r="G5587" s="1" t="str">
        <f>+'BD1'!G5587</f>
        <v>Sustantiva</v>
      </c>
      <c r="H5587" s="1">
        <f>+'BD1'!H5587</f>
        <v>3.21</v>
      </c>
    </row>
    <row r="5588" spans="1:8">
      <c r="A5588" s="1" t="str">
        <f>+'BD1'!A5588</f>
        <v>Central Oriental</v>
      </c>
      <c r="B5588" s="1" t="str">
        <f>+'BD1'!B5588</f>
        <v>Paraíso</v>
      </c>
      <c r="C5588" s="1" t="str">
        <f>+'BD1'!C5588</f>
        <v>Joel Villalobos Hidalgo</v>
      </c>
      <c r="D5588" s="1">
        <f>+'BD1'!D5588</f>
        <v>5</v>
      </c>
      <c r="E5588" s="1" t="str">
        <f>+'BD1'!E5588</f>
        <v>Profesional</v>
      </c>
      <c r="F5588" s="1" t="str">
        <f>+'BD1'!F5588</f>
        <v>Elaboración del diagnóstico y plan de finca de manejo a personas productoras (por productor)</v>
      </c>
      <c r="G5588" s="1" t="str">
        <f>+'BD1'!G5588</f>
        <v>Sustantiva</v>
      </c>
      <c r="H5588" s="1">
        <f>+'BD1'!H5588</f>
        <v>1.5693299999999999</v>
      </c>
    </row>
    <row r="5589" spans="1:8">
      <c r="A5589" s="1" t="str">
        <f>+'BD1'!A5589</f>
        <v>Central Oriental</v>
      </c>
      <c r="B5589" s="1" t="str">
        <f>+'BD1'!B5589</f>
        <v>Paraíso</v>
      </c>
      <c r="C5589" s="1" t="str">
        <f>+'BD1'!C5589</f>
        <v>Joel Villalobos Hidalgo</v>
      </c>
      <c r="D5589" s="1">
        <f>+'BD1'!D5589</f>
        <v>5</v>
      </c>
      <c r="E5589" s="1" t="str">
        <f>+'BD1'!E5589</f>
        <v>Profesional</v>
      </c>
      <c r="F5589" s="1" t="str">
        <f>+'BD1'!F5589</f>
        <v>Asistencia técnica a personas productoras (individual): visitas a finca (por productor)</v>
      </c>
      <c r="G5589" s="1" t="str">
        <f>+'BD1'!G5589</f>
        <v>Sustantiva</v>
      </c>
      <c r="H5589" s="1">
        <f>+'BD1'!H5589</f>
        <v>1.73875</v>
      </c>
    </row>
    <row r="5590" spans="1:8">
      <c r="A5590" s="1" t="str">
        <f>+'BD1'!A5590</f>
        <v>Central Oriental</v>
      </c>
      <c r="B5590" s="1" t="str">
        <f>+'BD1'!B5590</f>
        <v>Paraíso</v>
      </c>
      <c r="C5590" s="1" t="str">
        <f>+'BD1'!C5590</f>
        <v>Joel Villalobos Hidalgo</v>
      </c>
      <c r="D5590" s="1">
        <f>+'BD1'!D5590</f>
        <v>5</v>
      </c>
      <c r="E5590" s="1" t="str">
        <f>+'BD1'!E5590</f>
        <v>Profesional</v>
      </c>
      <c r="F5590" s="1" t="str">
        <f>+'BD1'!F5590</f>
        <v>Asistencia técnica a personas productoras (individual): atenciones virtuales y digitales (por productor)</v>
      </c>
      <c r="G5590" s="1" t="str">
        <f>+'BD1'!G5590</f>
        <v>Sustantiva</v>
      </c>
      <c r="H5590" s="1">
        <f>+'BD1'!H5590</f>
        <v>1.0402800000000001</v>
      </c>
    </row>
    <row r="5591" spans="1:8">
      <c r="A5591" s="1" t="str">
        <f>+'BD1'!A5591</f>
        <v>Central Oriental</v>
      </c>
      <c r="B5591" s="1" t="str">
        <f>+'BD1'!B5591</f>
        <v>Paraíso</v>
      </c>
      <c r="C5591" s="1" t="str">
        <f>+'BD1'!C5591</f>
        <v>Joel Villalobos Hidalgo</v>
      </c>
      <c r="D5591" s="1">
        <f>+'BD1'!D5591</f>
        <v>5</v>
      </c>
      <c r="E5591" s="1" t="str">
        <f>+'BD1'!E5591</f>
        <v>Profesional</v>
      </c>
      <c r="F5591" s="1" t="str">
        <f>+'BD1'!F5591</f>
        <v>Asistencia técnica a personas productoras (grupal): día de campo (por día en el evento)</v>
      </c>
      <c r="G5591" s="1" t="str">
        <f>+'BD1'!G5591</f>
        <v>Sustantiva</v>
      </c>
      <c r="H5591" s="1">
        <f>+'BD1'!H5591</f>
        <v>3.4775</v>
      </c>
    </row>
    <row r="5592" spans="1:8">
      <c r="A5592" s="1" t="str">
        <f>+'BD1'!A5592</f>
        <v>Central Oriental</v>
      </c>
      <c r="B5592" s="1" t="str">
        <f>+'BD1'!B5592</f>
        <v>Paraíso</v>
      </c>
      <c r="C5592" s="1" t="str">
        <f>+'BD1'!C5592</f>
        <v>Joel Villalobos Hidalgo</v>
      </c>
      <c r="D5592" s="1">
        <f>+'BD1'!D5592</f>
        <v>5</v>
      </c>
      <c r="E5592" s="1" t="str">
        <f>+'BD1'!E5592</f>
        <v>Profesional</v>
      </c>
      <c r="F5592" s="1" t="str">
        <f>+'BD1'!F5592</f>
        <v>Asistencia técnica a personas productoras (grupal): demostración de métodos (por evento, se puede acumular si la demostración tarda más de un día)</v>
      </c>
      <c r="G5592" s="1" t="str">
        <f>+'BD1'!G5592</f>
        <v>Sustantiva</v>
      </c>
      <c r="H5592" s="1">
        <f>+'BD1'!H5592</f>
        <v>2.6749999999999998</v>
      </c>
    </row>
    <row r="5593" spans="1:8">
      <c r="A5593" s="1" t="str">
        <f>+'BD1'!A5593</f>
        <v>Central Oriental</v>
      </c>
      <c r="B5593" s="1" t="str">
        <f>+'BD1'!B5593</f>
        <v>Paraíso</v>
      </c>
      <c r="C5593" s="1" t="str">
        <f>+'BD1'!C5593</f>
        <v>Joel Villalobos Hidalgo</v>
      </c>
      <c r="D5593" s="1">
        <f>+'BD1'!D5593</f>
        <v>5</v>
      </c>
      <c r="E5593" s="1" t="str">
        <f>+'BD1'!E5593</f>
        <v>Profesional</v>
      </c>
      <c r="F5593" s="1" t="str">
        <f>+'BD1'!F5593</f>
        <v>Asistencia técnica a personas productoras (grupal): taller (por taller)</v>
      </c>
      <c r="G5593" s="1" t="str">
        <f>+'BD1'!G5593</f>
        <v>Sustantiva</v>
      </c>
      <c r="H5593" s="1">
        <f>+'BD1'!H5593</f>
        <v>2.8533300000000001</v>
      </c>
    </row>
    <row r="5594" spans="1:8">
      <c r="A5594" s="1" t="str">
        <f>+'BD1'!A5594</f>
        <v>Central Oriental</v>
      </c>
      <c r="B5594" s="1" t="str">
        <f>+'BD1'!B5594</f>
        <v>Paraíso</v>
      </c>
      <c r="C5594" s="1" t="str">
        <f>+'BD1'!C5594</f>
        <v>Joel Villalobos Hidalgo</v>
      </c>
      <c r="D5594" s="1">
        <f>+'BD1'!D5594</f>
        <v>5</v>
      </c>
      <c r="E5594" s="1" t="str">
        <f>+'BD1'!E5594</f>
        <v>Profesional</v>
      </c>
      <c r="F5594" s="1" t="str">
        <f>+'BD1'!F5594</f>
        <v>Asistencia técnica a personas productoras (grupal): charlas (por día en el evento)</v>
      </c>
      <c r="G5594" s="1" t="str">
        <f>+'BD1'!G5594</f>
        <v>Sustantiva</v>
      </c>
      <c r="H5594" s="1">
        <f>+'BD1'!H5594</f>
        <v>2.6749999999999998</v>
      </c>
    </row>
    <row r="5595" spans="1:8">
      <c r="A5595" s="1" t="str">
        <f>+'BD1'!A5595</f>
        <v>Central Oriental</v>
      </c>
      <c r="B5595" s="1" t="str">
        <f>+'BD1'!B5595</f>
        <v>Paraíso</v>
      </c>
      <c r="C5595" s="1" t="str">
        <f>+'BD1'!C5595</f>
        <v>Joel Villalobos Hidalgo</v>
      </c>
      <c r="D5595" s="1">
        <f>+'BD1'!D5595</f>
        <v>5</v>
      </c>
      <c r="E5595" s="1" t="str">
        <f>+'BD1'!E5595</f>
        <v>Profesional</v>
      </c>
      <c r="F5595" s="1" t="str">
        <f>+'BD1'!F5595</f>
        <v>Gestión en capacitaciones con instituciones públicas o privadas (solo gestión de coordinación por evento de capacitación)</v>
      </c>
      <c r="G5595" s="1" t="str">
        <f>+'BD1'!G5595</f>
        <v>Administrativa</v>
      </c>
      <c r="H5595" s="1">
        <f>+'BD1'!H5595</f>
        <v>2.0508299999999999</v>
      </c>
    </row>
    <row r="5596" spans="1:8">
      <c r="A5596" s="1" t="str">
        <f>+'BD1'!A5596</f>
        <v>Central Oriental</v>
      </c>
      <c r="B5596" s="1" t="str">
        <f>+'BD1'!B5596</f>
        <v>Paraíso</v>
      </c>
      <c r="C5596" s="1" t="str">
        <f>+'BD1'!C5596</f>
        <v>Joel Villalobos Hidalgo</v>
      </c>
      <c r="D5596" s="1">
        <f>+'BD1'!D5596</f>
        <v>5</v>
      </c>
      <c r="E5596" s="1" t="str">
        <f>+'BD1'!E5596</f>
        <v>Profesional</v>
      </c>
      <c r="F5596" s="1" t="str">
        <f>+'BD1'!F5596</f>
        <v>Aplicación de la herramienta de medición del nivel de gestión empresarial y organizacional (por organización)</v>
      </c>
      <c r="G5596" s="1" t="str">
        <f>+'BD1'!G5596</f>
        <v>Sustantiva</v>
      </c>
      <c r="H5596" s="1">
        <f>+'BD1'!H5596</f>
        <v>3.21</v>
      </c>
    </row>
    <row r="5597" spans="1:8">
      <c r="A5597" s="1" t="str">
        <f>+'BD1'!A5597</f>
        <v>Central Oriental</v>
      </c>
      <c r="B5597" s="1" t="str">
        <f>+'BD1'!B5597</f>
        <v>Paraíso</v>
      </c>
      <c r="C5597" s="1" t="str">
        <f>+'BD1'!C5597</f>
        <v>Joel Villalobos Hidalgo</v>
      </c>
      <c r="D5597" s="1">
        <f>+'BD1'!D5597</f>
        <v>5</v>
      </c>
      <c r="E5597" s="1" t="str">
        <f>+'BD1'!E5597</f>
        <v>Profesional</v>
      </c>
      <c r="F5597" s="1" t="str">
        <f>+'BD1'!F5597</f>
        <v>Elaboración y ejecución del plan de trabajo (por organización)</v>
      </c>
      <c r="G5597" s="1" t="str">
        <f>+'BD1'!G5597</f>
        <v>Sustantiva</v>
      </c>
      <c r="H5597" s="1">
        <f>+'BD1'!H5597</f>
        <v>2.31833</v>
      </c>
    </row>
    <row r="5598" spans="1:8">
      <c r="A5598" s="1" t="str">
        <f>+'BD1'!A5598</f>
        <v>Central Oriental</v>
      </c>
      <c r="B5598" s="1" t="str">
        <f>+'BD1'!B5598</f>
        <v>Paraíso</v>
      </c>
      <c r="C5598" s="1" t="str">
        <f>+'BD1'!C5598</f>
        <v>Joel Villalobos Hidalgo</v>
      </c>
      <c r="D5598" s="1">
        <f>+'BD1'!D5598</f>
        <v>5</v>
      </c>
      <c r="E5598" s="1" t="str">
        <f>+'BD1'!E5598</f>
        <v>Profesional</v>
      </c>
      <c r="F5598" s="1" t="str">
        <f>+'BD1'!F5598</f>
        <v>Visitas de seguimiento al plan de trabajo (por visita por organización)</v>
      </c>
      <c r="G5598" s="1" t="str">
        <f>+'BD1'!G5598</f>
        <v>Sustantiva</v>
      </c>
      <c r="H5598" s="1">
        <f>+'BD1'!H5598</f>
        <v>1.64958</v>
      </c>
    </row>
    <row r="5599" spans="1:8">
      <c r="A5599" s="1" t="str">
        <f>+'BD1'!A5599</f>
        <v>Central Oriental</v>
      </c>
      <c r="B5599" s="1" t="str">
        <f>+'BD1'!B5599</f>
        <v>Paraíso</v>
      </c>
      <c r="C5599" s="1" t="str">
        <f>+'BD1'!C5599</f>
        <v>Joel Villalobos Hidalgo</v>
      </c>
      <c r="D5599" s="1">
        <f>+'BD1'!D5599</f>
        <v>5</v>
      </c>
      <c r="E5599" s="1" t="str">
        <f>+'BD1'!E5599</f>
        <v>Profesional</v>
      </c>
      <c r="F5599" s="1" t="str">
        <f>+'BD1'!F5599</f>
        <v>Reporte del plan de trabajo anual (por reporte por organización)</v>
      </c>
      <c r="G5599" s="1" t="str">
        <f>+'BD1'!G5599</f>
        <v>Sustantiva</v>
      </c>
      <c r="H5599" s="1" t="str">
        <f>+'BD1'!H5599</f>
        <v>NA</v>
      </c>
    </row>
    <row r="5600" spans="1:8">
      <c r="A5600" s="1" t="str">
        <f>+'BD1'!A5600</f>
        <v>Central Oriental</v>
      </c>
      <c r="B5600" s="1" t="str">
        <f>+'BD1'!B5600</f>
        <v>Paraíso</v>
      </c>
      <c r="C5600" s="1" t="str">
        <f>+'BD1'!C5600</f>
        <v>Joel Villalobos Hidalgo</v>
      </c>
      <c r="D5600" s="1">
        <f>+'BD1'!D5600</f>
        <v>5</v>
      </c>
      <c r="E5600" s="1" t="str">
        <f>+'BD1'!E5600</f>
        <v>Profesional</v>
      </c>
      <c r="F5600" s="1" t="str">
        <f>+'BD1'!F5600</f>
        <v>NAMA (café): muestreo y toma de datos en finca (por productor)</v>
      </c>
      <c r="G5600" s="1" t="str">
        <f>+'BD1'!G5600</f>
        <v>Sustantiva</v>
      </c>
      <c r="H5600" s="1" t="str">
        <f>+'BD1'!H5600</f>
        <v>NA</v>
      </c>
    </row>
    <row r="5601" spans="1:8">
      <c r="A5601" s="1" t="str">
        <f>+'BD1'!A5601</f>
        <v>Central Oriental</v>
      </c>
      <c r="B5601" s="1" t="str">
        <f>+'BD1'!B5601</f>
        <v>Paraíso</v>
      </c>
      <c r="C5601" s="1" t="str">
        <f>+'BD1'!C5601</f>
        <v>Joel Villalobos Hidalgo</v>
      </c>
      <c r="D5601" s="1">
        <f>+'BD1'!D5601</f>
        <v>5</v>
      </c>
      <c r="E5601" s="1" t="str">
        <f>+'BD1'!E5601</f>
        <v>Profesional</v>
      </c>
      <c r="F5601" s="1" t="str">
        <f>+'BD1'!F5601</f>
        <v>NAMA (café): inclusión de datos al SisDNEA (por productor)</v>
      </c>
      <c r="G5601" s="1" t="str">
        <f>+'BD1'!G5601</f>
        <v>Sustantiva</v>
      </c>
      <c r="H5601" s="1" t="str">
        <f>+'BD1'!H5601</f>
        <v>NA</v>
      </c>
    </row>
    <row r="5602" spans="1:8">
      <c r="A5602" s="1" t="str">
        <f>+'BD1'!A5602</f>
        <v>Central Oriental</v>
      </c>
      <c r="B5602" s="1" t="str">
        <f>+'BD1'!B5602</f>
        <v>Paraíso</v>
      </c>
      <c r="C5602" s="1" t="str">
        <f>+'BD1'!C5602</f>
        <v>Joel Villalobos Hidalgo</v>
      </c>
      <c r="D5602" s="1">
        <f>+'BD1'!D5602</f>
        <v>5</v>
      </c>
      <c r="E5602" s="1" t="str">
        <f>+'BD1'!E5602</f>
        <v>Profesional</v>
      </c>
      <c r="F5602" s="1" t="str">
        <f>+'BD1'!F5602</f>
        <v>NAMA (café): entrega de constancia de verificación del MRV a la persona productora (por productor)</v>
      </c>
      <c r="G5602" s="1" t="str">
        <f>+'BD1'!G5602</f>
        <v>Sustantiva</v>
      </c>
      <c r="H5602" s="1" t="str">
        <f>+'BD1'!H5602</f>
        <v>NA</v>
      </c>
    </row>
    <row r="5603" spans="1:8">
      <c r="A5603" s="1" t="str">
        <f>+'BD1'!A5603</f>
        <v>Central Oriental</v>
      </c>
      <c r="B5603" s="1" t="str">
        <f>+'BD1'!B5603</f>
        <v>Paraíso</v>
      </c>
      <c r="C5603" s="1" t="str">
        <f>+'BD1'!C5603</f>
        <v>Joel Villalobos Hidalgo</v>
      </c>
      <c r="D5603" s="1">
        <f>+'BD1'!D5603</f>
        <v>5</v>
      </c>
      <c r="E5603" s="1" t="str">
        <f>+'BD1'!E5603</f>
        <v>Profesional</v>
      </c>
      <c r="F5603" s="1" t="str">
        <f>+'BD1'!F5603</f>
        <v>NAMA (ganadería): muestreo y toma de datos en finca (por productor)</v>
      </c>
      <c r="G5603" s="1" t="str">
        <f>+'BD1'!G5603</f>
        <v>Sustantiva</v>
      </c>
      <c r="H5603" s="1">
        <f>+'BD1'!H5603</f>
        <v>3.0316700000000001</v>
      </c>
    </row>
    <row r="5604" spans="1:8">
      <c r="A5604" s="1" t="str">
        <f>+'BD1'!A5604</f>
        <v>Central Oriental</v>
      </c>
      <c r="B5604" s="1" t="str">
        <f>+'BD1'!B5604</f>
        <v>Paraíso</v>
      </c>
      <c r="C5604" s="1" t="str">
        <f>+'BD1'!C5604</f>
        <v>Joel Villalobos Hidalgo</v>
      </c>
      <c r="D5604" s="1">
        <f>+'BD1'!D5604</f>
        <v>5</v>
      </c>
      <c r="E5604" s="1" t="str">
        <f>+'BD1'!E5604</f>
        <v>Profesional</v>
      </c>
      <c r="F5604" s="1" t="str">
        <f>+'BD1'!F5604</f>
        <v>NAMA (ganadería): inclusión de datos al SisDNEA (por productor)</v>
      </c>
      <c r="G5604" s="1" t="str">
        <f>+'BD1'!G5604</f>
        <v>Sustantiva</v>
      </c>
      <c r="H5604" s="1">
        <f>+'BD1'!H5604</f>
        <v>0.77278000000000002</v>
      </c>
    </row>
    <row r="5605" spans="1:8">
      <c r="A5605" s="1" t="str">
        <f>+'BD1'!A5605</f>
        <v>Central Oriental</v>
      </c>
      <c r="B5605" s="1" t="str">
        <f>+'BD1'!B5605</f>
        <v>Paraíso</v>
      </c>
      <c r="C5605" s="1" t="str">
        <f>+'BD1'!C5605</f>
        <v>Joel Villalobos Hidalgo</v>
      </c>
      <c r="D5605" s="1">
        <f>+'BD1'!D5605</f>
        <v>5</v>
      </c>
      <c r="E5605" s="1" t="str">
        <f>+'BD1'!E5605</f>
        <v>Profesional</v>
      </c>
      <c r="F5605" s="1" t="str">
        <f>+'BD1'!F5605</f>
        <v>NAMA (ganadería): entrega de constancia de verificación del MRV a la persona productora (por productor)</v>
      </c>
      <c r="G5605" s="1" t="str">
        <f>+'BD1'!G5605</f>
        <v>Sustantiva</v>
      </c>
      <c r="H5605" s="1" t="str">
        <f>+'BD1'!H5605</f>
        <v>NA</v>
      </c>
    </row>
    <row r="5606" spans="1:8">
      <c r="A5606" s="1" t="str">
        <f>+'BD1'!A5606</f>
        <v>Central Oriental</v>
      </c>
      <c r="B5606" s="1" t="str">
        <f>+'BD1'!B5606</f>
        <v>Paraíso</v>
      </c>
      <c r="C5606" s="1" t="str">
        <f>+'BD1'!C5606</f>
        <v>Joel Villalobos Hidalgo</v>
      </c>
      <c r="D5606" s="1">
        <f>+'BD1'!D5606</f>
        <v>5</v>
      </c>
      <c r="E5606" s="1" t="str">
        <f>+'BD1'!E5606</f>
        <v>Profesional</v>
      </c>
      <c r="F5606" s="1" t="str">
        <f>+'BD1'!F5606</f>
        <v>Producción sostenible: elaboración de la herramienta Tu Modelo, en el SisDNEA (por productor)</v>
      </c>
      <c r="G5606" s="1" t="str">
        <f>+'BD1'!G5606</f>
        <v>Sustantiva</v>
      </c>
      <c r="H5606" s="1" t="str">
        <f>+'BD1'!H5606</f>
        <v>NA</v>
      </c>
    </row>
    <row r="5607" spans="1:8">
      <c r="A5607" s="1" t="str">
        <f>+'BD1'!A5607</f>
        <v>Central Oriental</v>
      </c>
      <c r="B5607" s="1" t="str">
        <f>+'BD1'!B5607</f>
        <v>Paraíso</v>
      </c>
      <c r="C5607" s="1" t="str">
        <f>+'BD1'!C5607</f>
        <v>Joel Villalobos Hidalgo</v>
      </c>
      <c r="D5607" s="1">
        <f>+'BD1'!D5607</f>
        <v>5</v>
      </c>
      <c r="E5607" s="1" t="str">
        <f>+'BD1'!E5607</f>
        <v>Profesional</v>
      </c>
      <c r="F5607" s="1" t="str">
        <f>+'BD1'!F5607</f>
        <v>Producción sostenible: entregar certificado al productor e incluirlo en el expediente físico (por productor)</v>
      </c>
      <c r="G5607" s="1" t="str">
        <f>+'BD1'!G5607</f>
        <v>Sustantiva</v>
      </c>
      <c r="H5607" s="1" t="str">
        <f>+'BD1'!H5607</f>
        <v>NA</v>
      </c>
    </row>
    <row r="5608" spans="1:8">
      <c r="A5608" s="1" t="str">
        <f>+'BD1'!A5608</f>
        <v>Central Oriental</v>
      </c>
      <c r="B5608" s="1" t="str">
        <f>+'BD1'!B5608</f>
        <v>Paraíso</v>
      </c>
      <c r="C5608" s="1" t="str">
        <f>+'BD1'!C5608</f>
        <v>Joel Villalobos Hidalgo</v>
      </c>
      <c r="D5608" s="1">
        <f>+'BD1'!D5608</f>
        <v>5</v>
      </c>
      <c r="E5608" s="1" t="str">
        <f>+'BD1'!E5608</f>
        <v>Profesional</v>
      </c>
      <c r="F5608" s="1" t="str">
        <f>+'BD1'!F5608</f>
        <v>RBAyP y RBAO: divulgación del programa de incentivos (por acción de divulgación)</v>
      </c>
      <c r="G5608" s="1" t="str">
        <f>+'BD1'!G5608</f>
        <v>Sustantiva</v>
      </c>
      <c r="H5608" s="1">
        <f>+'BD1'!H5608</f>
        <v>0.54986000000000002</v>
      </c>
    </row>
    <row r="5609" spans="1:8">
      <c r="A5609" s="1" t="str">
        <f>+'BD1'!A5609</f>
        <v>Central Oriental</v>
      </c>
      <c r="B5609" s="1" t="str">
        <f>+'BD1'!B5609</f>
        <v>Paraíso</v>
      </c>
      <c r="C5609" s="1" t="str">
        <f>+'BD1'!C5609</f>
        <v>Joel Villalobos Hidalgo</v>
      </c>
      <c r="D5609" s="1">
        <f>+'BD1'!D5609</f>
        <v>5</v>
      </c>
      <c r="E5609" s="1" t="str">
        <f>+'BD1'!E5609</f>
        <v>Profesional</v>
      </c>
      <c r="F5609" s="1" t="str">
        <f>+'BD1'!F5609</f>
        <v>RBAyP y RBAO: completar formularios para recibir incentivos económicos (por productor)</v>
      </c>
      <c r="G5609" s="1" t="str">
        <f>+'BD1'!G5609</f>
        <v>Sustantiva</v>
      </c>
      <c r="H5609" s="1">
        <f>+'BD1'!H5609</f>
        <v>1.07</v>
      </c>
    </row>
    <row r="5610" spans="1:8">
      <c r="A5610" s="1" t="str">
        <f>+'BD1'!A5610</f>
        <v>Central Oriental</v>
      </c>
      <c r="B5610" s="1" t="str">
        <f>+'BD1'!B5610</f>
        <v>Paraíso</v>
      </c>
      <c r="C5610" s="1" t="str">
        <f>+'BD1'!C5610</f>
        <v>Joel Villalobos Hidalgo</v>
      </c>
      <c r="D5610" s="1">
        <f>+'BD1'!D5610</f>
        <v>5</v>
      </c>
      <c r="E5610" s="1" t="str">
        <f>+'BD1'!E5610</f>
        <v>Profesional</v>
      </c>
      <c r="F5610" s="1" t="str">
        <f>+'BD1'!F5610</f>
        <v>RBAyP y RBAO: revisión de las solicitudes del programa de incentivos económicos (por productor)</v>
      </c>
      <c r="G5610" s="1" t="str">
        <f>+'BD1'!G5610</f>
        <v>Sustantiva</v>
      </c>
      <c r="H5610" s="1">
        <f>+'BD1'!H5610</f>
        <v>0.59443999999999997</v>
      </c>
    </row>
    <row r="5611" spans="1:8">
      <c r="A5611" s="1" t="str">
        <f>+'BD1'!A5611</f>
        <v>Central Oriental</v>
      </c>
      <c r="B5611" s="1" t="str">
        <f>+'BD1'!B5611</f>
        <v>Paraíso</v>
      </c>
      <c r="C5611" s="1" t="str">
        <f>+'BD1'!C5611</f>
        <v>Joel Villalobos Hidalgo</v>
      </c>
      <c r="D5611" s="1">
        <f>+'BD1'!D5611</f>
        <v>5</v>
      </c>
      <c r="E5611" s="1" t="str">
        <f>+'BD1'!E5611</f>
        <v>Profesional</v>
      </c>
      <c r="F5611" s="1" t="str">
        <f>+'BD1'!F5611</f>
        <v>RBAyP y RBAO: visita a finca para verificación (por visita por productor)</v>
      </c>
      <c r="G5611" s="1" t="str">
        <f>+'BD1'!G5611</f>
        <v>Sustantiva</v>
      </c>
      <c r="H5611" s="1">
        <f>+'BD1'!H5611</f>
        <v>0.62417</v>
      </c>
    </row>
    <row r="5612" spans="1:8">
      <c r="A5612" s="1" t="str">
        <f>+'BD1'!A5612</f>
        <v>Central Oriental</v>
      </c>
      <c r="B5612" s="1" t="str">
        <f>+'BD1'!B5612</f>
        <v>Paraíso</v>
      </c>
      <c r="C5612" s="1" t="str">
        <f>+'BD1'!C5612</f>
        <v>Joel Villalobos Hidalgo</v>
      </c>
      <c r="D5612" s="1">
        <f>+'BD1'!D5612</f>
        <v>5</v>
      </c>
      <c r="E5612" s="1" t="str">
        <f>+'BD1'!E5612</f>
        <v>Profesional</v>
      </c>
      <c r="F5612" s="1" t="str">
        <f>+'BD1'!F5612</f>
        <v>Productores ocasionales: asistencia técnica individual (por productor)</v>
      </c>
      <c r="G5612" s="1" t="str">
        <f>+'BD1'!G5612</f>
        <v>Sustantiva</v>
      </c>
      <c r="H5612" s="1">
        <f>+'BD1'!H5612</f>
        <v>1.5693299999999999</v>
      </c>
    </row>
    <row r="5613" spans="1:8">
      <c r="A5613" s="1" t="str">
        <f>+'BD1'!A5613</f>
        <v>Central Oriental</v>
      </c>
      <c r="B5613" s="1" t="str">
        <f>+'BD1'!B5613</f>
        <v>Paraíso</v>
      </c>
      <c r="C5613" s="1" t="str">
        <f>+'BD1'!C5613</f>
        <v>Joel Villalobos Hidalgo</v>
      </c>
      <c r="D5613" s="1">
        <f>+'BD1'!D5613</f>
        <v>5</v>
      </c>
      <c r="E5613" s="1" t="str">
        <f>+'BD1'!E5613</f>
        <v>Profesional</v>
      </c>
      <c r="F5613" s="1" t="str">
        <f>+'BD1'!F5613</f>
        <v>Productores ocasionales: asistencia técnica grupal (por asistencia a grupo)</v>
      </c>
      <c r="G5613" s="1" t="str">
        <f>+'BD1'!G5613</f>
        <v>Sustantiva</v>
      </c>
      <c r="H5613" s="1">
        <f>+'BD1'!H5613</f>
        <v>2.2291699999999999</v>
      </c>
    </row>
    <row r="5614" spans="1:8">
      <c r="A5614" s="1" t="str">
        <f>+'BD1'!A5614</f>
        <v>Central Oriental</v>
      </c>
      <c r="B5614" s="1" t="str">
        <f>+'BD1'!B5614</f>
        <v>Paraíso</v>
      </c>
      <c r="C5614" s="1" t="str">
        <f>+'BD1'!C5614</f>
        <v>Joel Villalobos Hidalgo</v>
      </c>
      <c r="D5614" s="1">
        <f>+'BD1'!D5614</f>
        <v>5</v>
      </c>
      <c r="E5614" s="1" t="str">
        <f>+'BD1'!E5614</f>
        <v>Profesional</v>
      </c>
      <c r="F5614" s="1" t="str">
        <f>+'BD1'!F5614</f>
        <v>Productores ocasionales: servicios de extensión de información digitales y virtuales (por productor)</v>
      </c>
      <c r="G5614" s="1" t="str">
        <f>+'BD1'!G5614</f>
        <v>Sustantiva</v>
      </c>
      <c r="H5614" s="1">
        <f>+'BD1'!H5614</f>
        <v>0.59443999999999997</v>
      </c>
    </row>
    <row r="5615" spans="1:8">
      <c r="A5615" s="1" t="str">
        <f>+'BD1'!A5615</f>
        <v>Central Oriental</v>
      </c>
      <c r="B5615" s="1" t="str">
        <f>+'BD1'!B5615</f>
        <v>Paraíso</v>
      </c>
      <c r="C5615" s="1" t="str">
        <f>+'BD1'!C5615</f>
        <v>Joel Villalobos Hidalgo</v>
      </c>
      <c r="D5615" s="1">
        <f>+'BD1'!D5615</f>
        <v>5</v>
      </c>
      <c r="E5615" s="1" t="str">
        <f>+'BD1'!E5615</f>
        <v>Profesional</v>
      </c>
      <c r="F5615" s="1" t="str">
        <f>+'BD1'!F5615</f>
        <v>Proyectos financiados con fondos públicos y transferencia MAG: apoyo en la formulación de proyectos de personas productoras (acumulado efectivo por proyecto)</v>
      </c>
      <c r="G5615" s="1" t="str">
        <f>+'BD1'!G5615</f>
        <v>Sustantiva</v>
      </c>
      <c r="H5615" s="1">
        <f>+'BD1'!H5615</f>
        <v>3.2991700000000002</v>
      </c>
    </row>
    <row r="5616" spans="1:8">
      <c r="A5616" s="1" t="str">
        <f>+'BD1'!A5616</f>
        <v>Central Oriental</v>
      </c>
      <c r="B5616" s="1" t="str">
        <f>+'BD1'!B5616</f>
        <v>Paraíso</v>
      </c>
      <c r="C5616" s="1" t="str">
        <f>+'BD1'!C5616</f>
        <v>Joel Villalobos Hidalgo</v>
      </c>
      <c r="D5616" s="1">
        <f>+'BD1'!D5616</f>
        <v>5</v>
      </c>
      <c r="E5616" s="1" t="str">
        <f>+'BD1'!E5616</f>
        <v>Profesional</v>
      </c>
      <c r="F5616" s="1" t="str">
        <f>+'BD1'!F5616</f>
        <v>Proyectos financiados con fondos públicos y transferencia MAG: apoyo en la formulación de proyectos de organizaciones (acumulado efectivo por proyecto)</v>
      </c>
      <c r="G5616" s="1" t="str">
        <f>+'BD1'!G5616</f>
        <v>Sustantiva</v>
      </c>
      <c r="H5616" s="1" t="str">
        <f>+'BD1'!H5616</f>
        <v>NA</v>
      </c>
    </row>
    <row r="5617" spans="1:8">
      <c r="A5617" s="1" t="str">
        <f>+'BD1'!A5617</f>
        <v>Central Oriental</v>
      </c>
      <c r="B5617" s="1" t="str">
        <f>+'BD1'!B5617</f>
        <v>Paraíso</v>
      </c>
      <c r="C5617" s="1" t="str">
        <f>+'BD1'!C5617</f>
        <v>Joel Villalobos Hidalgo</v>
      </c>
      <c r="D5617" s="1">
        <f>+'BD1'!D5617</f>
        <v>5</v>
      </c>
      <c r="E5617" s="1" t="str">
        <f>+'BD1'!E5617</f>
        <v>Profesional</v>
      </c>
      <c r="F5617" s="1" t="str">
        <f>+'BD1'!F5617</f>
        <v>Proyectos financiados con fondos públicos: seguimiento técnico (por visita a proyecto)</v>
      </c>
      <c r="G5617" s="1" t="str">
        <f>+'BD1'!G5617</f>
        <v>Sustantiva</v>
      </c>
      <c r="H5617" s="1">
        <f>+'BD1'!H5617</f>
        <v>1.64958</v>
      </c>
    </row>
    <row r="5618" spans="1:8">
      <c r="A5618" s="1" t="str">
        <f>+'BD1'!A5618</f>
        <v>Central Oriental</v>
      </c>
      <c r="B5618" s="1" t="str">
        <f>+'BD1'!B5618</f>
        <v>Paraíso</v>
      </c>
      <c r="C5618" s="1" t="str">
        <f>+'BD1'!C5618</f>
        <v>Joel Villalobos Hidalgo</v>
      </c>
      <c r="D5618" s="1">
        <f>+'BD1'!D5618</f>
        <v>5</v>
      </c>
      <c r="E5618" s="1" t="str">
        <f>+'BD1'!E5618</f>
        <v>Profesional</v>
      </c>
      <c r="F5618" s="1" t="str">
        <f>+'BD1'!F5618</f>
        <v>Elaboración de informes trimestrales, semestrales y anuales PAO (por informe)</v>
      </c>
      <c r="G5618" s="1" t="str">
        <f>+'BD1'!G5618</f>
        <v>Administrativa</v>
      </c>
      <c r="H5618" s="1">
        <f>+'BD1'!H5618</f>
        <v>2.14</v>
      </c>
    </row>
    <row r="5619" spans="1:8">
      <c r="A5619" s="1" t="str">
        <f>+'BD1'!A5619</f>
        <v>Central Oriental</v>
      </c>
      <c r="B5619" s="1" t="str">
        <f>+'BD1'!B5619</f>
        <v>Paraíso</v>
      </c>
      <c r="C5619" s="1" t="str">
        <f>+'BD1'!C5619</f>
        <v>Joel Villalobos Hidalgo</v>
      </c>
      <c r="D5619" s="1">
        <f>+'BD1'!D5619</f>
        <v>5</v>
      </c>
      <c r="E5619" s="1" t="str">
        <f>+'BD1'!E5619</f>
        <v>Profesional</v>
      </c>
      <c r="F5619" s="1" t="str">
        <f>+'BD1'!F5619</f>
        <v>Seguimiento a los PAO de los funcionarios a su cargo (por funcionario)</v>
      </c>
      <c r="G5619" s="1" t="str">
        <f>+'BD1'!G5619</f>
        <v>Administrativa</v>
      </c>
      <c r="H5619" s="1" t="str">
        <f>+'BD1'!H5619</f>
        <v>NA</v>
      </c>
    </row>
    <row r="5620" spans="1:8">
      <c r="A5620" s="1" t="str">
        <f>+'BD1'!A5620</f>
        <v>Central Oriental</v>
      </c>
      <c r="B5620" s="1" t="str">
        <f>+'BD1'!B5620</f>
        <v>Paraíso</v>
      </c>
      <c r="C5620" s="1" t="str">
        <f>+'BD1'!C5620</f>
        <v>Joel Villalobos Hidalgo</v>
      </c>
      <c r="D5620" s="1">
        <f>+'BD1'!D5620</f>
        <v>5</v>
      </c>
      <c r="E5620" s="1" t="str">
        <f>+'BD1'!E5620</f>
        <v>Profesional</v>
      </c>
      <c r="F5620" s="1" t="str">
        <f>+'BD1'!F5620</f>
        <v>Inscripción y actualización de PYMPA (por productor)</v>
      </c>
      <c r="G5620" s="1" t="str">
        <f>+'BD1'!G5620</f>
        <v>Sustantiva</v>
      </c>
      <c r="H5620" s="1">
        <f>+'BD1'!H5620</f>
        <v>0.59443999999999997</v>
      </c>
    </row>
    <row r="5621" spans="1:8">
      <c r="A5621" s="1" t="str">
        <f>+'BD1'!A5621</f>
        <v>Central Oriental</v>
      </c>
      <c r="B5621" s="1" t="str">
        <f>+'BD1'!B5621</f>
        <v>Paraíso</v>
      </c>
      <c r="C5621" s="1" t="str">
        <f>+'BD1'!C5621</f>
        <v>Joel Villalobos Hidalgo</v>
      </c>
      <c r="D5621" s="1">
        <f>+'BD1'!D5621</f>
        <v>5</v>
      </c>
      <c r="E5621" s="1" t="str">
        <f>+'BD1'!E5621</f>
        <v>Profesional</v>
      </c>
      <c r="F5621" s="1" t="str">
        <f>+'BD1'!F5621</f>
        <v>Certificaciones para la Declaración de Bienes Inmuebles ante las municipalidades (por trámite)</v>
      </c>
      <c r="G5621" s="1" t="str">
        <f>+'BD1'!G5621</f>
        <v>Sustantiva</v>
      </c>
      <c r="H5621" s="1" t="str">
        <f>+'BD1'!H5621</f>
        <v>NA</v>
      </c>
    </row>
    <row r="5622" spans="1:8">
      <c r="A5622" s="1" t="str">
        <f>+'BD1'!A5622</f>
        <v>Central Oriental</v>
      </c>
      <c r="B5622" s="1" t="str">
        <f>+'BD1'!B5622</f>
        <v>Paraíso</v>
      </c>
      <c r="C5622" s="1" t="str">
        <f>+'BD1'!C5622</f>
        <v>Joel Villalobos Hidalgo</v>
      </c>
      <c r="D5622" s="1">
        <f>+'BD1'!D5622</f>
        <v>5</v>
      </c>
      <c r="E5622" s="1" t="str">
        <f>+'BD1'!E5622</f>
        <v>Profesional</v>
      </c>
      <c r="F5622" s="1" t="str">
        <f>+'BD1'!F5622</f>
        <v>Participación en reuniones EREA (por reunión)</v>
      </c>
      <c r="G5622" s="1" t="str">
        <f>+'BD1'!G5622</f>
        <v>Administrativa</v>
      </c>
      <c r="H5622" s="1">
        <f>+'BD1'!H5622</f>
        <v>3.2991700000000002</v>
      </c>
    </row>
    <row r="5623" spans="1:8">
      <c r="A5623" s="1" t="str">
        <f>+'BD1'!A5623</f>
        <v>Central Oriental</v>
      </c>
      <c r="B5623" s="1" t="str">
        <f>+'BD1'!B5623</f>
        <v>Paraíso</v>
      </c>
      <c r="C5623" s="1" t="str">
        <f>+'BD1'!C5623</f>
        <v>Joel Villalobos Hidalgo</v>
      </c>
      <c r="D5623" s="1">
        <f>+'BD1'!D5623</f>
        <v>5</v>
      </c>
      <c r="E5623" s="1" t="str">
        <f>+'BD1'!E5623</f>
        <v>Profesional</v>
      </c>
      <c r="F5623" s="1" t="str">
        <f>+'BD1'!F5623</f>
        <v>Participación en grupos técnicos o comisiones (por reunión)</v>
      </c>
      <c r="G5623" s="1" t="str">
        <f>+'BD1'!G5623</f>
        <v>Sustantiva</v>
      </c>
      <c r="H5623" s="1">
        <f>+'BD1'!H5623</f>
        <v>3.2991700000000002</v>
      </c>
    </row>
    <row r="5624" spans="1:8">
      <c r="A5624" s="1" t="str">
        <f>+'BD1'!A5624</f>
        <v>Central Oriental</v>
      </c>
      <c r="B5624" s="1" t="str">
        <f>+'BD1'!B5624</f>
        <v>Paraíso</v>
      </c>
      <c r="C5624" s="1" t="str">
        <f>+'BD1'!C5624</f>
        <v>Joel Villalobos Hidalgo</v>
      </c>
      <c r="D5624" s="1">
        <f>+'BD1'!D5624</f>
        <v>5</v>
      </c>
      <c r="E5624" s="1" t="str">
        <f>+'BD1'!E5624</f>
        <v>Profesional</v>
      </c>
      <c r="F5624" s="1" t="str">
        <f>+'BD1'!F5624</f>
        <v>Participación en capacitaciones técnicas (por capacitación)</v>
      </c>
      <c r="G5624" s="1" t="str">
        <f>+'BD1'!G5624</f>
        <v>Administrativa</v>
      </c>
      <c r="H5624" s="1">
        <f>+'BD1'!H5624</f>
        <v>3.3883299999999998</v>
      </c>
    </row>
    <row r="5625" spans="1:8">
      <c r="A5625" s="1" t="str">
        <f>+'BD1'!A5625</f>
        <v>Central Oriental</v>
      </c>
      <c r="B5625" s="1" t="str">
        <f>+'BD1'!B5625</f>
        <v>Paraíso</v>
      </c>
      <c r="C5625" s="1" t="str">
        <f>+'BD1'!C5625</f>
        <v>Joel Villalobos Hidalgo</v>
      </c>
      <c r="D5625" s="1">
        <f>+'BD1'!D5625</f>
        <v>5</v>
      </c>
      <c r="E5625" s="1" t="str">
        <f>+'BD1'!E5625</f>
        <v>Profesional</v>
      </c>
      <c r="F5625" s="1" t="str">
        <f>+'BD1'!F5625</f>
        <v xml:space="preserve">Participación en charlas y sesiones técnicas, de trabajo y de actualización de conocimiento (por evento) </v>
      </c>
      <c r="G5625" s="1" t="str">
        <f>+'BD1'!G5625</f>
        <v>Administrativa</v>
      </c>
      <c r="H5625" s="1">
        <f>+'BD1'!H5625</f>
        <v>14.26667</v>
      </c>
    </row>
    <row r="5626" spans="1:8">
      <c r="A5626" s="1" t="str">
        <f>+'BD1'!A5626</f>
        <v>Central Oriental</v>
      </c>
      <c r="B5626" s="1" t="str">
        <f>+'BD1'!B5626</f>
        <v>Paraíso</v>
      </c>
      <c r="C5626" s="1" t="str">
        <f>+'BD1'!C5626</f>
        <v>Joel Villalobos Hidalgo</v>
      </c>
      <c r="D5626" s="1">
        <f>+'BD1'!D5626</f>
        <v>5</v>
      </c>
      <c r="E5626" s="1" t="str">
        <f>+'BD1'!E5626</f>
        <v>Profesional</v>
      </c>
      <c r="F5626" s="1" t="str">
        <f>+'BD1'!F5626</f>
        <v>Aplicación de censos y apoyo en sondeo de precios de insumos agropecuarios (por censo o sondeo)</v>
      </c>
      <c r="G5626" s="1" t="str">
        <f>+'BD1'!G5626</f>
        <v>Sustantiva</v>
      </c>
      <c r="H5626" s="1">
        <f>+'BD1'!H5626</f>
        <v>824.79166999999995</v>
      </c>
    </row>
    <row r="5627" spans="1:8">
      <c r="A5627" s="1" t="str">
        <f>+'BD1'!A5627</f>
        <v>Central Oriental</v>
      </c>
      <c r="B5627" s="1" t="str">
        <f>+'BD1'!B5627</f>
        <v>Paraíso</v>
      </c>
      <c r="C5627" s="1" t="str">
        <f>+'BD1'!C5627</f>
        <v>Joel Villalobos Hidalgo</v>
      </c>
      <c r="D5627" s="1">
        <f>+'BD1'!D5627</f>
        <v>5</v>
      </c>
      <c r="E5627" s="1" t="str">
        <f>+'BD1'!E5627</f>
        <v>Profesional</v>
      </c>
      <c r="F5627" s="1" t="str">
        <f>+'BD1'!F5627</f>
        <v>Coordinación de acciones entre dependencias del MAG (por acción de cordinación)</v>
      </c>
      <c r="G5627" s="1" t="str">
        <f>+'BD1'!G5627</f>
        <v>Administrativa</v>
      </c>
      <c r="H5627" s="1">
        <f>+'BD1'!H5627</f>
        <v>0.49042000000000002</v>
      </c>
    </row>
    <row r="5628" spans="1:8">
      <c r="A5628" s="1" t="str">
        <f>+'BD1'!A5628</f>
        <v>Central Oriental</v>
      </c>
      <c r="B5628" s="1" t="str">
        <f>+'BD1'!B5628</f>
        <v>Paraíso</v>
      </c>
      <c r="C5628" s="1" t="str">
        <f>+'BD1'!C5628</f>
        <v>Joel Villalobos Hidalgo</v>
      </c>
      <c r="D5628" s="1">
        <f>+'BD1'!D5628</f>
        <v>5</v>
      </c>
      <c r="E5628" s="1" t="str">
        <f>+'BD1'!E5628</f>
        <v>Profesional</v>
      </c>
      <c r="F5628" s="1" t="str">
        <f>+'BD1'!F5628</f>
        <v>Otorgamiento de permisos para quemas agropecuarias (por trámite)</v>
      </c>
      <c r="G5628" s="1" t="str">
        <f>+'BD1'!G5628</f>
        <v>Sustantiva</v>
      </c>
      <c r="H5628" s="1" t="str">
        <f>+'BD1'!H5628</f>
        <v>NA</v>
      </c>
    </row>
    <row r="5629" spans="1:8">
      <c r="A5629" s="1" t="str">
        <f>+'BD1'!A5629</f>
        <v>Central Oriental</v>
      </c>
      <c r="B5629" s="1" t="str">
        <f>+'BD1'!B5629</f>
        <v>Paraíso</v>
      </c>
      <c r="C5629" s="1" t="str">
        <f>+'BD1'!C5629</f>
        <v>Joel Villalobos Hidalgo</v>
      </c>
      <c r="D5629" s="1">
        <f>+'BD1'!D5629</f>
        <v>5</v>
      </c>
      <c r="E5629" s="1" t="str">
        <f>+'BD1'!E5629</f>
        <v>Profesional</v>
      </c>
      <c r="F5629" s="1" t="str">
        <f>+'BD1'!F5629</f>
        <v>Elaboración de Autoevaluación en Control Interno (acumulado efectivo por aplicación de la autoevaluación)</v>
      </c>
      <c r="G5629" s="1" t="str">
        <f>+'BD1'!G5629</f>
        <v>Administrativa</v>
      </c>
      <c r="H5629" s="1">
        <f>+'BD1'!H5629</f>
        <v>2.0508299999999999</v>
      </c>
    </row>
    <row r="5630" spans="1:8">
      <c r="A5630" s="1" t="str">
        <f>+'BD1'!A5630</f>
        <v>Central Oriental</v>
      </c>
      <c r="B5630" s="1" t="str">
        <f>+'BD1'!B5630</f>
        <v>Paraíso</v>
      </c>
      <c r="C5630" s="1" t="str">
        <f>+'BD1'!C5630</f>
        <v>Joel Villalobos Hidalgo</v>
      </c>
      <c r="D5630" s="1">
        <f>+'BD1'!D5630</f>
        <v>5</v>
      </c>
      <c r="E5630" s="1" t="str">
        <f>+'BD1'!E5630</f>
        <v>Profesional</v>
      </c>
      <c r="F5630" s="1" t="str">
        <f>+'BD1'!F5630</f>
        <v>Determinación y evaluación de riesgos en SEVRIMAG (acumulado efectivo por aplicación del SEVRIMAG)</v>
      </c>
      <c r="G5630" s="1" t="str">
        <f>+'BD1'!G5630</f>
        <v>Administrativa</v>
      </c>
      <c r="H5630" s="1">
        <f>+'BD1'!H5630</f>
        <v>2.0508299999999999</v>
      </c>
    </row>
    <row r="5631" spans="1:8">
      <c r="A5631" s="1" t="str">
        <f>+'BD1'!A5631</f>
        <v>Central Oriental</v>
      </c>
      <c r="B5631" s="1" t="str">
        <f>+'BD1'!B5631</f>
        <v>Paraíso</v>
      </c>
      <c r="C5631" s="1" t="str">
        <f>+'BD1'!C5631</f>
        <v>Joel Villalobos Hidalgo</v>
      </c>
      <c r="D5631" s="1">
        <f>+'BD1'!D5631</f>
        <v>5</v>
      </c>
      <c r="E5631" s="1" t="str">
        <f>+'BD1'!E5631</f>
        <v>Profesional</v>
      </c>
      <c r="F5631" s="1" t="str">
        <f>+'BD1'!F5631</f>
        <v>Seguimiento a plan de mitigación de riesgos en SEVRIMAG (acumulado efectivo por seguimiento)</v>
      </c>
      <c r="G5631" s="1" t="str">
        <f>+'BD1'!G5631</f>
        <v>Administrativa</v>
      </c>
      <c r="H5631" s="1">
        <f>+'BD1'!H5631</f>
        <v>0.59443999999999997</v>
      </c>
    </row>
    <row r="5632" spans="1:8">
      <c r="A5632" s="1" t="str">
        <f>+'BD1'!A5632</f>
        <v>Central Oriental</v>
      </c>
      <c r="B5632" s="1" t="str">
        <f>+'BD1'!B5632</f>
        <v>Paraíso</v>
      </c>
      <c r="C5632" s="1" t="str">
        <f>+'BD1'!C5632</f>
        <v>Joel Villalobos Hidalgo</v>
      </c>
      <c r="D5632" s="1">
        <f>+'BD1'!D5632</f>
        <v>5</v>
      </c>
      <c r="E5632" s="1" t="str">
        <f>+'BD1'!E5632</f>
        <v>Profesional</v>
      </c>
      <c r="F5632" s="1" t="str">
        <f>+'BD1'!F5632</f>
        <v>Seguimiento a plan de mejora de la Autoevaluación en Control Interno (acumulado efectivo por seguimiento)</v>
      </c>
      <c r="G5632" s="1" t="str">
        <f>+'BD1'!G5632</f>
        <v>Administrativa</v>
      </c>
      <c r="H5632" s="1">
        <f>+'BD1'!H5632</f>
        <v>0.77278000000000002</v>
      </c>
    </row>
    <row r="5633" spans="1:8">
      <c r="A5633" s="1" t="str">
        <f>+'BD1'!A5633</f>
        <v>Central Oriental</v>
      </c>
      <c r="B5633" s="1" t="str">
        <f>+'BD1'!B5633</f>
        <v>Paraíso</v>
      </c>
      <c r="C5633" s="1" t="str">
        <f>+'BD1'!C5633</f>
        <v>Joel Villalobos Hidalgo</v>
      </c>
      <c r="D5633" s="1">
        <f>+'BD1'!D5633</f>
        <v>5</v>
      </c>
      <c r="E5633" s="1" t="str">
        <f>+'BD1'!E5633</f>
        <v>Profesional</v>
      </c>
      <c r="F5633" s="1" t="str">
        <f>+'BD1'!F5633</f>
        <v>Reuniones de personal AEA (por reunión)</v>
      </c>
      <c r="G5633" s="1" t="str">
        <f>+'BD1'!G5633</f>
        <v>Administrativa</v>
      </c>
      <c r="H5633" s="1">
        <f>+'BD1'!H5633</f>
        <v>1.15917</v>
      </c>
    </row>
    <row r="5634" spans="1:8">
      <c r="A5634" s="1" t="str">
        <f>+'BD1'!A5634</f>
        <v>Central Oriental</v>
      </c>
      <c r="B5634" s="1" t="str">
        <f>+'BD1'!B5634</f>
        <v>Paraíso</v>
      </c>
      <c r="C5634" s="1" t="str">
        <f>+'BD1'!C5634</f>
        <v>Joel Villalobos Hidalgo</v>
      </c>
      <c r="D5634" s="1">
        <f>+'BD1'!D5634</f>
        <v>5</v>
      </c>
      <c r="E5634" s="1" t="str">
        <f>+'BD1'!E5634</f>
        <v>Profesional</v>
      </c>
      <c r="F5634" s="1" t="str">
        <f>+'BD1'!F5634</f>
        <v>Actualización del sistema de gestión documental y archivo (tiempo efectivo por día)</v>
      </c>
      <c r="G5634" s="1" t="str">
        <f>+'BD1'!G5634</f>
        <v>Administrativa</v>
      </c>
      <c r="H5634" s="1">
        <f>+'BD1'!H5634</f>
        <v>0.41610999999999998</v>
      </c>
    </row>
    <row r="5635" spans="1:8">
      <c r="A5635" s="1" t="str">
        <f>+'BD1'!A5635</f>
        <v>Central Oriental</v>
      </c>
      <c r="B5635" s="1" t="str">
        <f>+'BD1'!B5635</f>
        <v>Paraíso</v>
      </c>
      <c r="C5635" s="1" t="str">
        <f>+'BD1'!C5635</f>
        <v>Joel Villalobos Hidalgo</v>
      </c>
      <c r="D5635" s="1">
        <f>+'BD1'!D5635</f>
        <v>5</v>
      </c>
      <c r="E5635" s="1" t="str">
        <f>+'BD1'!E5635</f>
        <v>Profesional</v>
      </c>
      <c r="F5635" s="1" t="str">
        <f>+'BD1'!F5635</f>
        <v>Actualización del sistema SisDNEA (por productor)</v>
      </c>
      <c r="G5635" s="1" t="str">
        <f>+'BD1'!G5635</f>
        <v>Administrativa</v>
      </c>
      <c r="H5635" s="1">
        <f>+'BD1'!H5635</f>
        <v>0.77278000000000002</v>
      </c>
    </row>
    <row r="5636" spans="1:8">
      <c r="A5636" s="1" t="str">
        <f>+'BD1'!A5636</f>
        <v>Central Oriental</v>
      </c>
      <c r="B5636" s="1" t="str">
        <f>+'BD1'!B5636</f>
        <v>Paraíso</v>
      </c>
      <c r="C5636" s="1" t="str">
        <f>+'BD1'!C5636</f>
        <v>Joel Villalobos Hidalgo</v>
      </c>
      <c r="D5636" s="1">
        <f>+'BD1'!D5636</f>
        <v>5</v>
      </c>
      <c r="E5636" s="1" t="str">
        <f>+'BD1'!E5636</f>
        <v>Profesional</v>
      </c>
      <c r="F5636" s="1" t="str">
        <f>+'BD1'!F5636</f>
        <v>Seguimiento semestral de la determinación de expectativas (por seguimiento)</v>
      </c>
      <c r="G5636" s="1" t="str">
        <f>+'BD1'!G5636</f>
        <v>Administrativa</v>
      </c>
      <c r="H5636" s="1">
        <f>+'BD1'!H5636</f>
        <v>0.49042000000000002</v>
      </c>
    </row>
    <row r="5637" spans="1:8">
      <c r="A5637" s="1" t="str">
        <f>+'BD1'!A5637</f>
        <v>Central Oriental</v>
      </c>
      <c r="B5637" s="1" t="str">
        <f>+'BD1'!B5637</f>
        <v>Paraíso</v>
      </c>
      <c r="C5637" s="1" t="str">
        <f>+'BD1'!C5637</f>
        <v>Joel Villalobos Hidalgo</v>
      </c>
      <c r="D5637" s="1">
        <f>+'BD1'!D5637</f>
        <v>5</v>
      </c>
      <c r="E5637" s="1" t="str">
        <f>+'BD1'!E5637</f>
        <v>Profesional</v>
      </c>
      <c r="F5637" s="1" t="str">
        <f>+'BD1'!F5637</f>
        <v>Elaboración de la evaluación del desempeño (por reunión)</v>
      </c>
      <c r="G5637" s="1" t="str">
        <f>+'BD1'!G5637</f>
        <v>Administrativa</v>
      </c>
      <c r="H5637" s="1">
        <f>+'BD1'!H5637</f>
        <v>1.15917</v>
      </c>
    </row>
    <row r="5638" spans="1:8">
      <c r="A5638" s="1" t="str">
        <f>+'BD1'!A5638</f>
        <v>Central Oriental</v>
      </c>
      <c r="B5638" s="1" t="str">
        <f>+'BD1'!B5638</f>
        <v>Paraíso</v>
      </c>
      <c r="C5638" s="1" t="str">
        <f>+'BD1'!C5638</f>
        <v>Joel Villalobos Hidalgo</v>
      </c>
      <c r="D5638" s="1">
        <f>+'BD1'!D5638</f>
        <v>5</v>
      </c>
      <c r="E5638" s="1" t="str">
        <f>+'BD1'!E5638</f>
        <v>Profesional</v>
      </c>
      <c r="F5638" s="1" t="str">
        <f>+'BD1'!F5638</f>
        <v>Elaboración de inventarios de equipos, materiales e insumos (tiempo efectivo por día)</v>
      </c>
      <c r="G5638" s="1" t="str">
        <f>+'BD1'!G5638</f>
        <v>Administrativa</v>
      </c>
      <c r="H5638" s="1">
        <f>+'BD1'!H5638</f>
        <v>1.12944</v>
      </c>
    </row>
    <row r="5639" spans="1:8">
      <c r="A5639" s="1" t="str">
        <f>+'BD1'!A5639</f>
        <v>Central Oriental</v>
      </c>
      <c r="B5639" s="1" t="str">
        <f>+'BD1'!B5639</f>
        <v>Paraíso</v>
      </c>
      <c r="C5639" s="1" t="str">
        <f>+'BD1'!C5639</f>
        <v>Joel Villalobos Hidalgo</v>
      </c>
      <c r="D5639" s="1">
        <f>+'BD1'!D5639</f>
        <v>5</v>
      </c>
      <c r="E5639" s="1" t="str">
        <f>+'BD1'!E5639</f>
        <v>Profesional</v>
      </c>
      <c r="F5639" s="1" t="str">
        <f>+'BD1'!F5639</f>
        <v>Atención de emergencias</v>
      </c>
      <c r="G5639" s="1" t="str">
        <f>+'BD1'!G5639</f>
        <v>Sustantiva</v>
      </c>
      <c r="H5639" s="1" t="str">
        <f>+'BD1'!H5639</f>
        <v>NA</v>
      </c>
    </row>
    <row r="5640" spans="1:8">
      <c r="A5640" s="1" t="str">
        <f>+'BD1'!A5640</f>
        <v>Central Oriental</v>
      </c>
      <c r="B5640" s="1" t="str">
        <f>+'BD1'!B5640</f>
        <v>Paraíso</v>
      </c>
      <c r="C5640" s="1" t="str">
        <f>+'BD1'!C5640</f>
        <v>Joel Villalobos Hidalgo</v>
      </c>
      <c r="D5640" s="1">
        <f>+'BD1'!D5640</f>
        <v>5</v>
      </c>
      <c r="E5640" s="1" t="str">
        <f>+'BD1'!E5640</f>
        <v>Profesional</v>
      </c>
      <c r="F5640" s="1" t="str">
        <f>+'BD1'!F5640</f>
        <v>Trazabilidad-visita a finca (por productor)</v>
      </c>
      <c r="G5640" s="1" t="str">
        <f>+'BD1'!G5640</f>
        <v>Sustantiva</v>
      </c>
      <c r="H5640" s="1">
        <f>+'BD1'!H5640</f>
        <v>2.14</v>
      </c>
    </row>
    <row r="5641" spans="1:8">
      <c r="A5641" s="1" t="str">
        <f>+'BD1'!A5641</f>
        <v>Central Oriental</v>
      </c>
      <c r="B5641" s="1" t="str">
        <f>+'BD1'!B5641</f>
        <v>Paraíso</v>
      </c>
      <c r="C5641" s="1" t="str">
        <f>+'BD1'!C5641</f>
        <v>Joel Villalobos Hidalgo</v>
      </c>
      <c r="D5641" s="1">
        <f>+'BD1'!D5641</f>
        <v>5</v>
      </c>
      <c r="E5641" s="1" t="str">
        <f>+'BD1'!E5641</f>
        <v>Profesional</v>
      </c>
      <c r="F5641" s="1" t="str">
        <f>+'BD1'!F5641</f>
        <v>Trazabilidad-inclusión en sistema TrazarAgro (por productor)</v>
      </c>
      <c r="G5641" s="1" t="str">
        <f>+'BD1'!G5641</f>
        <v>Sustantiva</v>
      </c>
      <c r="H5641" s="1" t="str">
        <f>+'BD1'!H5641</f>
        <v>NA</v>
      </c>
    </row>
    <row r="5642" spans="1:8">
      <c r="A5642" s="1" t="str">
        <f>+'BD1'!A5642</f>
        <v>Central Oriental</v>
      </c>
      <c r="B5642" s="1" t="str">
        <f>+'BD1'!B5642</f>
        <v>Paraíso</v>
      </c>
      <c r="C5642" s="1" t="str">
        <f>+'BD1'!C5642</f>
        <v>Joel Villalobos Hidalgo</v>
      </c>
      <c r="D5642" s="1">
        <f>+'BD1'!D5642</f>
        <v>5</v>
      </c>
      <c r="E5642" s="1" t="str">
        <f>+'BD1'!E5642</f>
        <v>Profesional</v>
      </c>
      <c r="F5642" s="1" t="str">
        <f>+'BD1'!F5642</f>
        <v>Atención al gusano barrenador (por productor)</v>
      </c>
      <c r="G5642" s="1" t="str">
        <f>+'BD1'!G5642</f>
        <v>Sustantiva</v>
      </c>
      <c r="H5642" s="1" t="str">
        <f>+'BD1'!H5642</f>
        <v>NA</v>
      </c>
    </row>
    <row r="5643" spans="1:8">
      <c r="A5643" s="1" t="str">
        <f>+'BD1'!A5643</f>
        <v>Central Oriental</v>
      </c>
      <c r="B5643" s="1" t="str">
        <f>+'BD1'!B5643</f>
        <v>Paraíso</v>
      </c>
      <c r="C5643" s="1" t="str">
        <f>+'BD1'!C5643</f>
        <v>Joel Villalobos Hidalgo</v>
      </c>
      <c r="D5643" s="1">
        <f>+'BD1'!D5643</f>
        <v>5</v>
      </c>
      <c r="E5643" s="1" t="str">
        <f>+'BD1'!E5643</f>
        <v>Profesional</v>
      </c>
      <c r="F5643" s="1" t="str">
        <f>+'BD1'!F5643</f>
        <v>Atención en oficina (por usuario)</v>
      </c>
      <c r="G5643" s="1" t="str">
        <f>+'BD1'!G5643</f>
        <v>Sustantiva</v>
      </c>
      <c r="H5643" s="1">
        <f>+'BD1'!H5643</f>
        <v>0.56472</v>
      </c>
    </row>
    <row r="5644" spans="1:8">
      <c r="A5644" s="1" t="str">
        <f>+'BD1'!A5644</f>
        <v>Central Oriental</v>
      </c>
      <c r="B5644" s="1" t="str">
        <f>+'BD1'!B5644</f>
        <v>Paraíso</v>
      </c>
      <c r="C5644" s="1" t="str">
        <f>+'BD1'!C5644</f>
        <v>Joel Villalobos Hidalgo</v>
      </c>
      <c r="D5644" s="1">
        <f>+'BD1'!D5644</f>
        <v>5</v>
      </c>
      <c r="E5644" s="1" t="str">
        <f>+'BD1'!E5644</f>
        <v>Profesional</v>
      </c>
      <c r="F5644" s="1" t="str">
        <f>+'BD1'!F5644</f>
        <v>Búsqueda de nuevos productores (por productor)</v>
      </c>
      <c r="G5644" s="1" t="str">
        <f>+'BD1'!G5644</f>
        <v>Sustantiva</v>
      </c>
      <c r="H5644" s="1">
        <f>+'BD1'!H5644</f>
        <v>0.78764000000000001</v>
      </c>
    </row>
    <row r="5645" spans="1:8">
      <c r="A5645" s="1" t="str">
        <f>+'BD1'!A5645</f>
        <v>Central Oriental</v>
      </c>
      <c r="B5645" s="1" t="str">
        <f>+'BD1'!B5645</f>
        <v>Tarrazú</v>
      </c>
      <c r="C5645" s="1" t="str">
        <f>+'BD1'!C5645</f>
        <v>Adrián Eduardo Gamboa Barboza</v>
      </c>
      <c r="D5645" s="1">
        <f>+'BD1'!D5645</f>
        <v>7.4</v>
      </c>
      <c r="E5645" s="1" t="str">
        <f>+'BD1'!E5645</f>
        <v>Jefe</v>
      </c>
      <c r="F5645" s="1" t="str">
        <f>+'BD1'!F5645</f>
        <v>Elaboración del diagnóstico y plan de finca de manejo a personas productoras (por productor)</v>
      </c>
      <c r="G5645" s="1" t="str">
        <f>+'BD1'!G5645</f>
        <v>Sustantiva</v>
      </c>
      <c r="H5645" s="1">
        <f>+'BD1'!H5645</f>
        <v>5.35</v>
      </c>
    </row>
    <row r="5646" spans="1:8">
      <c r="A5646" s="1" t="str">
        <f>+'BD1'!A5646</f>
        <v>Central Oriental</v>
      </c>
      <c r="B5646" s="1" t="str">
        <f>+'BD1'!B5646</f>
        <v>Tarrazú</v>
      </c>
      <c r="C5646" s="1" t="str">
        <f>+'BD1'!C5646</f>
        <v>Adrián Eduardo Gamboa Barboza</v>
      </c>
      <c r="D5646" s="1">
        <f>+'BD1'!D5646</f>
        <v>7.4</v>
      </c>
      <c r="E5646" s="1" t="str">
        <f>+'BD1'!E5646</f>
        <v>Jefe</v>
      </c>
      <c r="F5646" s="1" t="str">
        <f>+'BD1'!F5646</f>
        <v>Asistencia técnica a personas productoras (individual): visitas a finca (por productor)</v>
      </c>
      <c r="G5646" s="1" t="str">
        <f>+'BD1'!G5646</f>
        <v>Sustantiva</v>
      </c>
      <c r="H5646" s="1">
        <f>+'BD1'!H5646</f>
        <v>4.8150000000000004</v>
      </c>
    </row>
    <row r="5647" spans="1:8">
      <c r="A5647" s="1" t="str">
        <f>+'BD1'!A5647</f>
        <v>Central Oriental</v>
      </c>
      <c r="B5647" s="1" t="str">
        <f>+'BD1'!B5647</f>
        <v>Tarrazú</v>
      </c>
      <c r="C5647" s="1" t="str">
        <f>+'BD1'!C5647</f>
        <v>Adrián Eduardo Gamboa Barboza</v>
      </c>
      <c r="D5647" s="1">
        <f>+'BD1'!D5647</f>
        <v>7.4</v>
      </c>
      <c r="E5647" s="1" t="str">
        <f>+'BD1'!E5647</f>
        <v>Jefe</v>
      </c>
      <c r="F5647" s="1" t="str">
        <f>+'BD1'!F5647</f>
        <v>Asistencia técnica a personas productoras (individual): atenciones virtuales y digitales (por productor)</v>
      </c>
      <c r="G5647" s="1" t="str">
        <f>+'BD1'!G5647</f>
        <v>Sustantiva</v>
      </c>
      <c r="H5647" s="1">
        <f>+'BD1'!H5647</f>
        <v>0.17832999999999999</v>
      </c>
    </row>
    <row r="5648" spans="1:8">
      <c r="A5648" s="1" t="str">
        <f>+'BD1'!A5648</f>
        <v>Central Oriental</v>
      </c>
      <c r="B5648" s="1" t="str">
        <f>+'BD1'!B5648</f>
        <v>Tarrazú</v>
      </c>
      <c r="C5648" s="1" t="str">
        <f>+'BD1'!C5648</f>
        <v>Adrián Eduardo Gamboa Barboza</v>
      </c>
      <c r="D5648" s="1">
        <f>+'BD1'!D5648</f>
        <v>7.4</v>
      </c>
      <c r="E5648" s="1" t="str">
        <f>+'BD1'!E5648</f>
        <v>Jefe</v>
      </c>
      <c r="F5648" s="1" t="str">
        <f>+'BD1'!F5648</f>
        <v>Asistencia técnica a personas productoras (grupal): día de campo (por día en el evento)</v>
      </c>
      <c r="G5648" s="1" t="str">
        <f>+'BD1'!G5648</f>
        <v>Sustantiva</v>
      </c>
      <c r="H5648" s="1">
        <f>+'BD1'!H5648</f>
        <v>9.6300000000000008</v>
      </c>
    </row>
    <row r="5649" spans="1:8">
      <c r="A5649" s="1" t="str">
        <f>+'BD1'!A5649</f>
        <v>Central Oriental</v>
      </c>
      <c r="B5649" s="1" t="str">
        <f>+'BD1'!B5649</f>
        <v>Tarrazú</v>
      </c>
      <c r="C5649" s="1" t="str">
        <f>+'BD1'!C5649</f>
        <v>Adrián Eduardo Gamboa Barboza</v>
      </c>
      <c r="D5649" s="1">
        <f>+'BD1'!D5649</f>
        <v>7.4</v>
      </c>
      <c r="E5649" s="1" t="str">
        <f>+'BD1'!E5649</f>
        <v>Jefe</v>
      </c>
      <c r="F5649" s="1" t="str">
        <f>+'BD1'!F5649</f>
        <v>Asistencia técnica a personas productoras (grupal): demostración de métodos (por evento, se puede acumular si la demostración tarda más de un día)</v>
      </c>
      <c r="G5649" s="1" t="str">
        <f>+'BD1'!G5649</f>
        <v>Sustantiva</v>
      </c>
      <c r="H5649" s="1">
        <f>+'BD1'!H5649</f>
        <v>9.6300000000000008</v>
      </c>
    </row>
    <row r="5650" spans="1:8">
      <c r="A5650" s="1" t="str">
        <f>+'BD1'!A5650</f>
        <v>Central Oriental</v>
      </c>
      <c r="B5650" s="1" t="str">
        <f>+'BD1'!B5650</f>
        <v>Tarrazú</v>
      </c>
      <c r="C5650" s="1" t="str">
        <f>+'BD1'!C5650</f>
        <v>Adrián Eduardo Gamboa Barboza</v>
      </c>
      <c r="D5650" s="1">
        <f>+'BD1'!D5650</f>
        <v>7.4</v>
      </c>
      <c r="E5650" s="1" t="str">
        <f>+'BD1'!E5650</f>
        <v>Jefe</v>
      </c>
      <c r="F5650" s="1" t="str">
        <f>+'BD1'!F5650</f>
        <v>Asistencia técnica a personas productoras (grupal): taller (por taller)</v>
      </c>
      <c r="G5650" s="1" t="str">
        <f>+'BD1'!G5650</f>
        <v>Sustantiva</v>
      </c>
      <c r="H5650" s="1">
        <f>+'BD1'!H5650</f>
        <v>9.6300000000000008</v>
      </c>
    </row>
    <row r="5651" spans="1:8">
      <c r="A5651" s="1" t="str">
        <f>+'BD1'!A5651</f>
        <v>Central Oriental</v>
      </c>
      <c r="B5651" s="1" t="str">
        <f>+'BD1'!B5651</f>
        <v>Tarrazú</v>
      </c>
      <c r="C5651" s="1" t="str">
        <f>+'BD1'!C5651</f>
        <v>Adrián Eduardo Gamboa Barboza</v>
      </c>
      <c r="D5651" s="1">
        <f>+'BD1'!D5651</f>
        <v>7.4</v>
      </c>
      <c r="E5651" s="1" t="str">
        <f>+'BD1'!E5651</f>
        <v>Jefe</v>
      </c>
      <c r="F5651" s="1" t="str">
        <f>+'BD1'!F5651</f>
        <v>Asistencia técnica a personas productoras (grupal): charlas (por día en el evento)</v>
      </c>
      <c r="G5651" s="1" t="str">
        <f>+'BD1'!G5651</f>
        <v>Sustantiva</v>
      </c>
      <c r="H5651" s="1">
        <f>+'BD1'!H5651</f>
        <v>2.6749999999999998</v>
      </c>
    </row>
    <row r="5652" spans="1:8">
      <c r="A5652" s="1" t="str">
        <f>+'BD1'!A5652</f>
        <v>Central Oriental</v>
      </c>
      <c r="B5652" s="1" t="str">
        <f>+'BD1'!B5652</f>
        <v>Tarrazú</v>
      </c>
      <c r="C5652" s="1" t="str">
        <f>+'BD1'!C5652</f>
        <v>Adrián Eduardo Gamboa Barboza</v>
      </c>
      <c r="D5652" s="1">
        <f>+'BD1'!D5652</f>
        <v>7.4</v>
      </c>
      <c r="E5652" s="1" t="str">
        <f>+'BD1'!E5652</f>
        <v>Jefe</v>
      </c>
      <c r="F5652" s="1" t="str">
        <f>+'BD1'!F5652</f>
        <v>Gestión en capacitaciones con instituciones públicas o privadas (solo gestión de coordinación por evento de capacitación)</v>
      </c>
      <c r="G5652" s="1" t="str">
        <f>+'BD1'!G5652</f>
        <v>Administrativa</v>
      </c>
      <c r="H5652" s="1">
        <f>+'BD1'!H5652</f>
        <v>3.21</v>
      </c>
    </row>
    <row r="5653" spans="1:8">
      <c r="A5653" s="1" t="str">
        <f>+'BD1'!A5653</f>
        <v>Central Oriental</v>
      </c>
      <c r="B5653" s="1" t="str">
        <f>+'BD1'!B5653</f>
        <v>Tarrazú</v>
      </c>
      <c r="C5653" s="1" t="str">
        <f>+'BD1'!C5653</f>
        <v>Adrián Eduardo Gamboa Barboza</v>
      </c>
      <c r="D5653" s="1">
        <f>+'BD1'!D5653</f>
        <v>7.4</v>
      </c>
      <c r="E5653" s="1" t="str">
        <f>+'BD1'!E5653</f>
        <v>Jefe</v>
      </c>
      <c r="F5653" s="1" t="str">
        <f>+'BD1'!F5653</f>
        <v>Aplicación de la herramienta de medición del nivel de gestión empresarial y organizacional (por organización)</v>
      </c>
      <c r="G5653" s="1" t="str">
        <f>+'BD1'!G5653</f>
        <v>Sustantiva</v>
      </c>
      <c r="H5653" s="1">
        <f>+'BD1'!H5653</f>
        <v>8.9166699999999999</v>
      </c>
    </row>
    <row r="5654" spans="1:8">
      <c r="A5654" s="1" t="str">
        <f>+'BD1'!A5654</f>
        <v>Central Oriental</v>
      </c>
      <c r="B5654" s="1" t="str">
        <f>+'BD1'!B5654</f>
        <v>Tarrazú</v>
      </c>
      <c r="C5654" s="1" t="str">
        <f>+'BD1'!C5654</f>
        <v>Adrián Eduardo Gamboa Barboza</v>
      </c>
      <c r="D5654" s="1">
        <f>+'BD1'!D5654</f>
        <v>7.4</v>
      </c>
      <c r="E5654" s="1" t="str">
        <f>+'BD1'!E5654</f>
        <v>Jefe</v>
      </c>
      <c r="F5654" s="1" t="str">
        <f>+'BD1'!F5654</f>
        <v>Elaboración y ejecución del plan de trabajo (por organización)</v>
      </c>
      <c r="G5654" s="1" t="str">
        <f>+'BD1'!G5654</f>
        <v>Sustantiva</v>
      </c>
      <c r="H5654" s="1">
        <f>+'BD1'!H5654</f>
        <v>29.96</v>
      </c>
    </row>
    <row r="5655" spans="1:8">
      <c r="A5655" s="1" t="str">
        <f>+'BD1'!A5655</f>
        <v>Central Oriental</v>
      </c>
      <c r="B5655" s="1" t="str">
        <f>+'BD1'!B5655</f>
        <v>Tarrazú</v>
      </c>
      <c r="C5655" s="1" t="str">
        <f>+'BD1'!C5655</f>
        <v>Adrián Eduardo Gamboa Barboza</v>
      </c>
      <c r="D5655" s="1">
        <f>+'BD1'!D5655</f>
        <v>7.4</v>
      </c>
      <c r="E5655" s="1" t="str">
        <f>+'BD1'!E5655</f>
        <v>Jefe</v>
      </c>
      <c r="F5655" s="1" t="str">
        <f>+'BD1'!F5655</f>
        <v>Visitas de seguimiento al plan de trabajo (por visita por organización)</v>
      </c>
      <c r="G5655" s="1" t="str">
        <f>+'BD1'!G5655</f>
        <v>Sustantiva</v>
      </c>
      <c r="H5655" s="1">
        <f>+'BD1'!H5655</f>
        <v>5.35</v>
      </c>
    </row>
    <row r="5656" spans="1:8">
      <c r="A5656" s="1" t="str">
        <f>+'BD1'!A5656</f>
        <v>Central Oriental</v>
      </c>
      <c r="B5656" s="1" t="str">
        <f>+'BD1'!B5656</f>
        <v>Tarrazú</v>
      </c>
      <c r="C5656" s="1" t="str">
        <f>+'BD1'!C5656</f>
        <v>Adrián Eduardo Gamboa Barboza</v>
      </c>
      <c r="D5656" s="1">
        <f>+'BD1'!D5656</f>
        <v>7.4</v>
      </c>
      <c r="E5656" s="1" t="str">
        <f>+'BD1'!E5656</f>
        <v>Jefe</v>
      </c>
      <c r="F5656" s="1" t="str">
        <f>+'BD1'!F5656</f>
        <v>Reporte del plan de trabajo anual (por reporte por organización)</v>
      </c>
      <c r="G5656" s="1" t="str">
        <f>+'BD1'!G5656</f>
        <v>Sustantiva</v>
      </c>
      <c r="H5656" s="1">
        <f>+'BD1'!H5656</f>
        <v>8.56</v>
      </c>
    </row>
    <row r="5657" spans="1:8">
      <c r="A5657" s="1" t="str">
        <f>+'BD1'!A5657</f>
        <v>Central Oriental</v>
      </c>
      <c r="B5657" s="1" t="str">
        <f>+'BD1'!B5657</f>
        <v>Tarrazú</v>
      </c>
      <c r="C5657" s="1" t="str">
        <f>+'BD1'!C5657</f>
        <v>Adrián Eduardo Gamboa Barboza</v>
      </c>
      <c r="D5657" s="1">
        <f>+'BD1'!D5657</f>
        <v>7.4</v>
      </c>
      <c r="E5657" s="1" t="str">
        <f>+'BD1'!E5657</f>
        <v>Jefe</v>
      </c>
      <c r="F5657" s="1" t="str">
        <f>+'BD1'!F5657</f>
        <v>NAMA (café): muestreo y toma de datos en finca (por productor)</v>
      </c>
      <c r="G5657" s="1" t="str">
        <f>+'BD1'!G5657</f>
        <v>Sustantiva</v>
      </c>
      <c r="H5657" s="1">
        <f>+'BD1'!H5657</f>
        <v>5.35</v>
      </c>
    </row>
    <row r="5658" spans="1:8">
      <c r="A5658" s="1" t="str">
        <f>+'BD1'!A5658</f>
        <v>Central Oriental</v>
      </c>
      <c r="B5658" s="1" t="str">
        <f>+'BD1'!B5658</f>
        <v>Tarrazú</v>
      </c>
      <c r="C5658" s="1" t="str">
        <f>+'BD1'!C5658</f>
        <v>Adrián Eduardo Gamboa Barboza</v>
      </c>
      <c r="D5658" s="1">
        <f>+'BD1'!D5658</f>
        <v>7.4</v>
      </c>
      <c r="E5658" s="1" t="str">
        <f>+'BD1'!E5658</f>
        <v>Jefe</v>
      </c>
      <c r="F5658" s="1" t="str">
        <f>+'BD1'!F5658</f>
        <v>NAMA (café): inclusión de datos al SisDNEA (por productor)</v>
      </c>
      <c r="G5658" s="1" t="str">
        <f>+'BD1'!G5658</f>
        <v>Sustantiva</v>
      </c>
      <c r="H5658" s="1">
        <f>+'BD1'!H5658</f>
        <v>2.14</v>
      </c>
    </row>
    <row r="5659" spans="1:8">
      <c r="A5659" s="1" t="str">
        <f>+'BD1'!A5659</f>
        <v>Central Oriental</v>
      </c>
      <c r="B5659" s="1" t="str">
        <f>+'BD1'!B5659</f>
        <v>Tarrazú</v>
      </c>
      <c r="C5659" s="1" t="str">
        <f>+'BD1'!C5659</f>
        <v>Adrián Eduardo Gamboa Barboza</v>
      </c>
      <c r="D5659" s="1">
        <f>+'BD1'!D5659</f>
        <v>7.4</v>
      </c>
      <c r="E5659" s="1" t="str">
        <f>+'BD1'!E5659</f>
        <v>Jefe</v>
      </c>
      <c r="F5659" s="1" t="str">
        <f>+'BD1'!F5659</f>
        <v>NAMA (café): entrega de constancia de verificación del MRV a la persona productora (por productor)</v>
      </c>
      <c r="G5659" s="1" t="str">
        <f>+'BD1'!G5659</f>
        <v>Sustantiva</v>
      </c>
      <c r="H5659" s="1">
        <f>+'BD1'!H5659</f>
        <v>0.53500000000000003</v>
      </c>
    </row>
    <row r="5660" spans="1:8">
      <c r="A5660" s="1" t="str">
        <f>+'BD1'!A5660</f>
        <v>Central Oriental</v>
      </c>
      <c r="B5660" s="1" t="str">
        <f>+'BD1'!B5660</f>
        <v>Tarrazú</v>
      </c>
      <c r="C5660" s="1" t="str">
        <f>+'BD1'!C5660</f>
        <v>Adrián Eduardo Gamboa Barboza</v>
      </c>
      <c r="D5660" s="1">
        <f>+'BD1'!D5660</f>
        <v>7.4</v>
      </c>
      <c r="E5660" s="1" t="str">
        <f>+'BD1'!E5660</f>
        <v>Jefe</v>
      </c>
      <c r="F5660" s="1" t="str">
        <f>+'BD1'!F5660</f>
        <v>NAMA (ganadería): muestreo y toma de datos en finca (por productor)</v>
      </c>
      <c r="G5660" s="1" t="str">
        <f>+'BD1'!G5660</f>
        <v>Sustantiva</v>
      </c>
      <c r="H5660" s="1" t="str">
        <f>+'BD1'!H5660</f>
        <v>NA</v>
      </c>
    </row>
    <row r="5661" spans="1:8">
      <c r="A5661" s="1" t="str">
        <f>+'BD1'!A5661</f>
        <v>Central Oriental</v>
      </c>
      <c r="B5661" s="1" t="str">
        <f>+'BD1'!B5661</f>
        <v>Tarrazú</v>
      </c>
      <c r="C5661" s="1" t="str">
        <f>+'BD1'!C5661</f>
        <v>Adrián Eduardo Gamboa Barboza</v>
      </c>
      <c r="D5661" s="1">
        <f>+'BD1'!D5661</f>
        <v>7.4</v>
      </c>
      <c r="E5661" s="1" t="str">
        <f>+'BD1'!E5661</f>
        <v>Jefe</v>
      </c>
      <c r="F5661" s="1" t="str">
        <f>+'BD1'!F5661</f>
        <v>NAMA (ganadería): inclusión de datos al SisDNEA (por productor)</v>
      </c>
      <c r="G5661" s="1" t="str">
        <f>+'BD1'!G5661</f>
        <v>Sustantiva</v>
      </c>
      <c r="H5661" s="1" t="str">
        <f>+'BD1'!H5661</f>
        <v>NA</v>
      </c>
    </row>
    <row r="5662" spans="1:8">
      <c r="A5662" s="1" t="str">
        <f>+'BD1'!A5662</f>
        <v>Central Oriental</v>
      </c>
      <c r="B5662" s="1" t="str">
        <f>+'BD1'!B5662</f>
        <v>Tarrazú</v>
      </c>
      <c r="C5662" s="1" t="str">
        <f>+'BD1'!C5662</f>
        <v>Adrián Eduardo Gamboa Barboza</v>
      </c>
      <c r="D5662" s="1">
        <f>+'BD1'!D5662</f>
        <v>7.4</v>
      </c>
      <c r="E5662" s="1" t="str">
        <f>+'BD1'!E5662</f>
        <v>Jefe</v>
      </c>
      <c r="F5662" s="1" t="str">
        <f>+'BD1'!F5662</f>
        <v>NAMA (ganadería): entrega de constancia de verificación del MRV a la persona productora (por productor)</v>
      </c>
      <c r="G5662" s="1" t="str">
        <f>+'BD1'!G5662</f>
        <v>Sustantiva</v>
      </c>
      <c r="H5662" s="1" t="str">
        <f>+'BD1'!H5662</f>
        <v>NA</v>
      </c>
    </row>
    <row r="5663" spans="1:8">
      <c r="A5663" s="1" t="str">
        <f>+'BD1'!A5663</f>
        <v>Central Oriental</v>
      </c>
      <c r="B5663" s="1" t="str">
        <f>+'BD1'!B5663</f>
        <v>Tarrazú</v>
      </c>
      <c r="C5663" s="1" t="str">
        <f>+'BD1'!C5663</f>
        <v>Adrián Eduardo Gamboa Barboza</v>
      </c>
      <c r="D5663" s="1">
        <f>+'BD1'!D5663</f>
        <v>7.4</v>
      </c>
      <c r="E5663" s="1" t="str">
        <f>+'BD1'!E5663</f>
        <v>Jefe</v>
      </c>
      <c r="F5663" s="1" t="str">
        <f>+'BD1'!F5663</f>
        <v>Producción sostenible: elaboración de la herramienta Tu Modelo, en el SisDNEA (por productor)</v>
      </c>
      <c r="G5663" s="1" t="str">
        <f>+'BD1'!G5663</f>
        <v>Sustantiva</v>
      </c>
      <c r="H5663" s="1" t="str">
        <f>+'BD1'!H5663</f>
        <v>NA</v>
      </c>
    </row>
    <row r="5664" spans="1:8">
      <c r="A5664" s="1" t="str">
        <f>+'BD1'!A5664</f>
        <v>Central Oriental</v>
      </c>
      <c r="B5664" s="1" t="str">
        <f>+'BD1'!B5664</f>
        <v>Tarrazú</v>
      </c>
      <c r="C5664" s="1" t="str">
        <f>+'BD1'!C5664</f>
        <v>Adrián Eduardo Gamboa Barboza</v>
      </c>
      <c r="D5664" s="1">
        <f>+'BD1'!D5664</f>
        <v>7.4</v>
      </c>
      <c r="E5664" s="1" t="str">
        <f>+'BD1'!E5664</f>
        <v>Jefe</v>
      </c>
      <c r="F5664" s="1" t="str">
        <f>+'BD1'!F5664</f>
        <v>Producción sostenible: entregar certificado al productor e incluirlo en el expediente físico (por productor)</v>
      </c>
      <c r="G5664" s="1" t="str">
        <f>+'BD1'!G5664</f>
        <v>Sustantiva</v>
      </c>
      <c r="H5664" s="1" t="str">
        <f>+'BD1'!H5664</f>
        <v>NA</v>
      </c>
    </row>
    <row r="5665" spans="1:8">
      <c r="A5665" s="1" t="str">
        <f>+'BD1'!A5665</f>
        <v>Central Oriental</v>
      </c>
      <c r="B5665" s="1" t="str">
        <f>+'BD1'!B5665</f>
        <v>Tarrazú</v>
      </c>
      <c r="C5665" s="1" t="str">
        <f>+'BD1'!C5665</f>
        <v>Adrián Eduardo Gamboa Barboza</v>
      </c>
      <c r="D5665" s="1">
        <f>+'BD1'!D5665</f>
        <v>7.4</v>
      </c>
      <c r="E5665" s="1" t="str">
        <f>+'BD1'!E5665</f>
        <v>Jefe</v>
      </c>
      <c r="F5665" s="1" t="str">
        <f>+'BD1'!F5665</f>
        <v>RBAyP y RBAO: divulgación del programa de incentivos (por acción de divulgación)</v>
      </c>
      <c r="G5665" s="1" t="str">
        <f>+'BD1'!G5665</f>
        <v>Sustantiva</v>
      </c>
      <c r="H5665" s="1">
        <f>+'BD1'!H5665</f>
        <v>0.26750000000000002</v>
      </c>
    </row>
    <row r="5666" spans="1:8">
      <c r="A5666" s="1" t="str">
        <f>+'BD1'!A5666</f>
        <v>Central Oriental</v>
      </c>
      <c r="B5666" s="1" t="str">
        <f>+'BD1'!B5666</f>
        <v>Tarrazú</v>
      </c>
      <c r="C5666" s="1" t="str">
        <f>+'BD1'!C5666</f>
        <v>Adrián Eduardo Gamboa Barboza</v>
      </c>
      <c r="D5666" s="1">
        <f>+'BD1'!D5666</f>
        <v>7.4</v>
      </c>
      <c r="E5666" s="1" t="str">
        <f>+'BD1'!E5666</f>
        <v>Jefe</v>
      </c>
      <c r="F5666" s="1" t="str">
        <f>+'BD1'!F5666</f>
        <v>RBAyP y RBAO: completar formularios para recibir incentivos económicos (por productor)</v>
      </c>
      <c r="G5666" s="1" t="str">
        <f>+'BD1'!G5666</f>
        <v>Sustantiva</v>
      </c>
      <c r="H5666" s="1">
        <f>+'BD1'!H5666</f>
        <v>25.68</v>
      </c>
    </row>
    <row r="5667" spans="1:8">
      <c r="A5667" s="1" t="str">
        <f>+'BD1'!A5667</f>
        <v>Central Oriental</v>
      </c>
      <c r="B5667" s="1" t="str">
        <f>+'BD1'!B5667</f>
        <v>Tarrazú</v>
      </c>
      <c r="C5667" s="1" t="str">
        <f>+'BD1'!C5667</f>
        <v>Adrián Eduardo Gamboa Barboza</v>
      </c>
      <c r="D5667" s="1">
        <f>+'BD1'!D5667</f>
        <v>7.4</v>
      </c>
      <c r="E5667" s="1" t="str">
        <f>+'BD1'!E5667</f>
        <v>Jefe</v>
      </c>
      <c r="F5667" s="1" t="str">
        <f>+'BD1'!F5667</f>
        <v>RBAyP y RBAO: revisión de las solicitudes del programa de incentivos económicos (por productor)</v>
      </c>
      <c r="G5667" s="1" t="str">
        <f>+'BD1'!G5667</f>
        <v>Sustantiva</v>
      </c>
      <c r="H5667" s="1">
        <f>+'BD1'!H5667</f>
        <v>0.80249999999999999</v>
      </c>
    </row>
    <row r="5668" spans="1:8">
      <c r="A5668" s="1" t="str">
        <f>+'BD1'!A5668</f>
        <v>Central Oriental</v>
      </c>
      <c r="B5668" s="1" t="str">
        <f>+'BD1'!B5668</f>
        <v>Tarrazú</v>
      </c>
      <c r="C5668" s="1" t="str">
        <f>+'BD1'!C5668</f>
        <v>Adrián Eduardo Gamboa Barboza</v>
      </c>
      <c r="D5668" s="1">
        <f>+'BD1'!D5668</f>
        <v>7.4</v>
      </c>
      <c r="E5668" s="1" t="str">
        <f>+'BD1'!E5668</f>
        <v>Jefe</v>
      </c>
      <c r="F5668" s="1" t="str">
        <f>+'BD1'!F5668</f>
        <v>RBAyP y RBAO: visita a finca para verificación (por visita por productor)</v>
      </c>
      <c r="G5668" s="1" t="str">
        <f>+'BD1'!G5668</f>
        <v>Sustantiva</v>
      </c>
      <c r="H5668" s="1">
        <f>+'BD1'!H5668</f>
        <v>3.21</v>
      </c>
    </row>
    <row r="5669" spans="1:8">
      <c r="A5669" s="1" t="str">
        <f>+'BD1'!A5669</f>
        <v>Central Oriental</v>
      </c>
      <c r="B5669" s="1" t="str">
        <f>+'BD1'!B5669</f>
        <v>Tarrazú</v>
      </c>
      <c r="C5669" s="1" t="str">
        <f>+'BD1'!C5669</f>
        <v>Adrián Eduardo Gamboa Barboza</v>
      </c>
      <c r="D5669" s="1">
        <f>+'BD1'!D5669</f>
        <v>7.4</v>
      </c>
      <c r="E5669" s="1" t="str">
        <f>+'BD1'!E5669</f>
        <v>Jefe</v>
      </c>
      <c r="F5669" s="1" t="str">
        <f>+'BD1'!F5669</f>
        <v>Productores ocasionales: asistencia técnica individual (por productor)</v>
      </c>
      <c r="G5669" s="1" t="str">
        <f>+'BD1'!G5669</f>
        <v>Sustantiva</v>
      </c>
      <c r="H5669" s="1">
        <f>+'BD1'!H5669</f>
        <v>2.14</v>
      </c>
    </row>
    <row r="5670" spans="1:8">
      <c r="A5670" s="1" t="str">
        <f>+'BD1'!A5670</f>
        <v>Central Oriental</v>
      </c>
      <c r="B5670" s="1" t="str">
        <f>+'BD1'!B5670</f>
        <v>Tarrazú</v>
      </c>
      <c r="C5670" s="1" t="str">
        <f>+'BD1'!C5670</f>
        <v>Adrián Eduardo Gamboa Barboza</v>
      </c>
      <c r="D5670" s="1">
        <f>+'BD1'!D5670</f>
        <v>7.4</v>
      </c>
      <c r="E5670" s="1" t="str">
        <f>+'BD1'!E5670</f>
        <v>Jefe</v>
      </c>
      <c r="F5670" s="1" t="str">
        <f>+'BD1'!F5670</f>
        <v>Productores ocasionales: asistencia técnica grupal (por asistencia a grupo)</v>
      </c>
      <c r="G5670" s="1" t="str">
        <f>+'BD1'!G5670</f>
        <v>Sustantiva</v>
      </c>
      <c r="H5670" s="1">
        <f>+'BD1'!H5670</f>
        <v>9.6300000000000008</v>
      </c>
    </row>
    <row r="5671" spans="1:8">
      <c r="A5671" s="1" t="str">
        <f>+'BD1'!A5671</f>
        <v>Central Oriental</v>
      </c>
      <c r="B5671" s="1" t="str">
        <f>+'BD1'!B5671</f>
        <v>Tarrazú</v>
      </c>
      <c r="C5671" s="1" t="str">
        <f>+'BD1'!C5671</f>
        <v>Adrián Eduardo Gamboa Barboza</v>
      </c>
      <c r="D5671" s="1">
        <f>+'BD1'!D5671</f>
        <v>7.4</v>
      </c>
      <c r="E5671" s="1" t="str">
        <f>+'BD1'!E5671</f>
        <v>Jefe</v>
      </c>
      <c r="F5671" s="1" t="str">
        <f>+'BD1'!F5671</f>
        <v>Productores ocasionales: servicios de extensión de información digitales y virtuales (por productor)</v>
      </c>
      <c r="G5671" s="1" t="str">
        <f>+'BD1'!G5671</f>
        <v>Sustantiva</v>
      </c>
      <c r="H5671" s="1">
        <f>+'BD1'!H5671</f>
        <v>0.44583</v>
      </c>
    </row>
    <row r="5672" spans="1:8">
      <c r="A5672" s="1" t="str">
        <f>+'BD1'!A5672</f>
        <v>Central Oriental</v>
      </c>
      <c r="B5672" s="1" t="str">
        <f>+'BD1'!B5672</f>
        <v>Tarrazú</v>
      </c>
      <c r="C5672" s="1" t="str">
        <f>+'BD1'!C5672</f>
        <v>Adrián Eduardo Gamboa Barboza</v>
      </c>
      <c r="D5672" s="1">
        <f>+'BD1'!D5672</f>
        <v>7.4</v>
      </c>
      <c r="E5672" s="1" t="str">
        <f>+'BD1'!E5672</f>
        <v>Jefe</v>
      </c>
      <c r="F5672" s="1" t="str">
        <f>+'BD1'!F5672</f>
        <v>Proyectos financiados con fondos públicos y transferencia MAG: apoyo en la formulación de proyectos de personas productoras (acumulado efectivo por proyecto)</v>
      </c>
      <c r="G5672" s="1" t="str">
        <f>+'BD1'!G5672</f>
        <v>Sustantiva</v>
      </c>
      <c r="H5672" s="1">
        <f>+'BD1'!H5672</f>
        <v>40.481670000000001</v>
      </c>
    </row>
    <row r="5673" spans="1:8">
      <c r="A5673" s="1" t="str">
        <f>+'BD1'!A5673</f>
        <v>Central Oriental</v>
      </c>
      <c r="B5673" s="1" t="str">
        <f>+'BD1'!B5673</f>
        <v>Tarrazú</v>
      </c>
      <c r="C5673" s="1" t="str">
        <f>+'BD1'!C5673</f>
        <v>Adrián Eduardo Gamboa Barboza</v>
      </c>
      <c r="D5673" s="1">
        <f>+'BD1'!D5673</f>
        <v>7.4</v>
      </c>
      <c r="E5673" s="1" t="str">
        <f>+'BD1'!E5673</f>
        <v>Jefe</v>
      </c>
      <c r="F5673" s="1" t="str">
        <f>+'BD1'!F5673</f>
        <v>Proyectos financiados con fondos públicos y transferencia MAG: apoyo en la formulación de proyectos de organizaciones (acumulado efectivo por proyecto)</v>
      </c>
      <c r="G5673" s="1" t="str">
        <f>+'BD1'!G5673</f>
        <v>Sustantiva</v>
      </c>
      <c r="H5673" s="1">
        <f>+'BD1'!H5673</f>
        <v>80.963329999999999</v>
      </c>
    </row>
    <row r="5674" spans="1:8">
      <c r="A5674" s="1" t="str">
        <f>+'BD1'!A5674</f>
        <v>Central Oriental</v>
      </c>
      <c r="B5674" s="1" t="str">
        <f>+'BD1'!B5674</f>
        <v>Tarrazú</v>
      </c>
      <c r="C5674" s="1" t="str">
        <f>+'BD1'!C5674</f>
        <v>Adrián Eduardo Gamboa Barboza</v>
      </c>
      <c r="D5674" s="1">
        <f>+'BD1'!D5674</f>
        <v>7.4</v>
      </c>
      <c r="E5674" s="1" t="str">
        <f>+'BD1'!E5674</f>
        <v>Jefe</v>
      </c>
      <c r="F5674" s="1" t="str">
        <f>+'BD1'!F5674</f>
        <v>Proyectos financiados con fondos públicos: seguimiento técnico (por visita a proyecto)</v>
      </c>
      <c r="G5674" s="1" t="str">
        <f>+'BD1'!G5674</f>
        <v>Sustantiva</v>
      </c>
      <c r="H5674" s="1">
        <f>+'BD1'!H5674</f>
        <v>4.8150000000000004</v>
      </c>
    </row>
    <row r="5675" spans="1:8">
      <c r="A5675" s="1" t="str">
        <f>+'BD1'!A5675</f>
        <v>Central Oriental</v>
      </c>
      <c r="B5675" s="1" t="str">
        <f>+'BD1'!B5675</f>
        <v>Tarrazú</v>
      </c>
      <c r="C5675" s="1" t="str">
        <f>+'BD1'!C5675</f>
        <v>Adrián Eduardo Gamboa Barboza</v>
      </c>
      <c r="D5675" s="1">
        <f>+'BD1'!D5675</f>
        <v>7.4</v>
      </c>
      <c r="E5675" s="1" t="str">
        <f>+'BD1'!E5675</f>
        <v>Jefe</v>
      </c>
      <c r="F5675" s="1" t="str">
        <f>+'BD1'!F5675</f>
        <v>Elaboración de informes trimestrales, semestrales y anuales PAO (por informe)</v>
      </c>
      <c r="G5675" s="1" t="str">
        <f>+'BD1'!G5675</f>
        <v>Administrativa</v>
      </c>
      <c r="H5675" s="1">
        <f>+'BD1'!H5675</f>
        <v>24.253329999999998</v>
      </c>
    </row>
    <row r="5676" spans="1:8">
      <c r="A5676" s="1" t="str">
        <f>+'BD1'!A5676</f>
        <v>Central Oriental</v>
      </c>
      <c r="B5676" s="1" t="str">
        <f>+'BD1'!B5676</f>
        <v>Tarrazú</v>
      </c>
      <c r="C5676" s="1" t="str">
        <f>+'BD1'!C5676</f>
        <v>Adrián Eduardo Gamboa Barboza</v>
      </c>
      <c r="D5676" s="1">
        <f>+'BD1'!D5676</f>
        <v>7.4</v>
      </c>
      <c r="E5676" s="1" t="str">
        <f>+'BD1'!E5676</f>
        <v>Jefe</v>
      </c>
      <c r="F5676" s="1" t="str">
        <f>+'BD1'!F5676</f>
        <v>Seguimiento a los PAO de los funcionarios a su cargo (por funcionario)</v>
      </c>
      <c r="G5676" s="1" t="str">
        <f>+'BD1'!G5676</f>
        <v>Administrativa</v>
      </c>
      <c r="H5676" s="1">
        <f>+'BD1'!H5676</f>
        <v>3.21</v>
      </c>
    </row>
    <row r="5677" spans="1:8">
      <c r="A5677" s="1" t="str">
        <f>+'BD1'!A5677</f>
        <v>Central Oriental</v>
      </c>
      <c r="B5677" s="1" t="str">
        <f>+'BD1'!B5677</f>
        <v>Tarrazú</v>
      </c>
      <c r="C5677" s="1" t="str">
        <f>+'BD1'!C5677</f>
        <v>Adrián Eduardo Gamboa Barboza</v>
      </c>
      <c r="D5677" s="1">
        <f>+'BD1'!D5677</f>
        <v>7.4</v>
      </c>
      <c r="E5677" s="1" t="str">
        <f>+'BD1'!E5677</f>
        <v>Jefe</v>
      </c>
      <c r="F5677" s="1" t="str">
        <f>+'BD1'!F5677</f>
        <v>Inscripción y actualización de PYMPA (por productor)</v>
      </c>
      <c r="G5677" s="1" t="str">
        <f>+'BD1'!G5677</f>
        <v>Sustantiva</v>
      </c>
      <c r="H5677" s="1">
        <f>+'BD1'!H5677</f>
        <v>1.15917</v>
      </c>
    </row>
    <row r="5678" spans="1:8">
      <c r="A5678" s="1" t="str">
        <f>+'BD1'!A5678</f>
        <v>Central Oriental</v>
      </c>
      <c r="B5678" s="1" t="str">
        <f>+'BD1'!B5678</f>
        <v>Tarrazú</v>
      </c>
      <c r="C5678" s="1" t="str">
        <f>+'BD1'!C5678</f>
        <v>Adrián Eduardo Gamboa Barboza</v>
      </c>
      <c r="D5678" s="1">
        <f>+'BD1'!D5678</f>
        <v>7.4</v>
      </c>
      <c r="E5678" s="1" t="str">
        <f>+'BD1'!E5678</f>
        <v>Jefe</v>
      </c>
      <c r="F5678" s="1" t="str">
        <f>+'BD1'!F5678</f>
        <v>Certificaciones para la Declaración de Bienes Inmuebles ante las municipalidades (por trámite)</v>
      </c>
      <c r="G5678" s="1" t="str">
        <f>+'BD1'!G5678</f>
        <v>Sustantiva</v>
      </c>
      <c r="H5678" s="1" t="str">
        <f>+'BD1'!H5678</f>
        <v>NA</v>
      </c>
    </row>
    <row r="5679" spans="1:8">
      <c r="A5679" s="1" t="str">
        <f>+'BD1'!A5679</f>
        <v>Central Oriental</v>
      </c>
      <c r="B5679" s="1" t="str">
        <f>+'BD1'!B5679</f>
        <v>Tarrazú</v>
      </c>
      <c r="C5679" s="1" t="str">
        <f>+'BD1'!C5679</f>
        <v>Adrián Eduardo Gamboa Barboza</v>
      </c>
      <c r="D5679" s="1">
        <f>+'BD1'!D5679</f>
        <v>7.4</v>
      </c>
      <c r="E5679" s="1" t="str">
        <f>+'BD1'!E5679</f>
        <v>Jefe</v>
      </c>
      <c r="F5679" s="1" t="str">
        <f>+'BD1'!F5679</f>
        <v>Participación en reuniones EREA (por reunión)</v>
      </c>
      <c r="G5679" s="1" t="str">
        <f>+'BD1'!G5679</f>
        <v>Administrativa</v>
      </c>
      <c r="H5679" s="1">
        <f>+'BD1'!H5679</f>
        <v>6.2416700000000001</v>
      </c>
    </row>
    <row r="5680" spans="1:8">
      <c r="A5680" s="1" t="str">
        <f>+'BD1'!A5680</f>
        <v>Central Oriental</v>
      </c>
      <c r="B5680" s="1" t="str">
        <f>+'BD1'!B5680</f>
        <v>Tarrazú</v>
      </c>
      <c r="C5680" s="1" t="str">
        <f>+'BD1'!C5680</f>
        <v>Adrián Eduardo Gamboa Barboza</v>
      </c>
      <c r="D5680" s="1">
        <f>+'BD1'!D5680</f>
        <v>7.4</v>
      </c>
      <c r="E5680" s="1" t="str">
        <f>+'BD1'!E5680</f>
        <v>Jefe</v>
      </c>
      <c r="F5680" s="1" t="str">
        <f>+'BD1'!F5680</f>
        <v>Participación en grupos técnicos o comisiones (por reunión)</v>
      </c>
      <c r="G5680" s="1" t="str">
        <f>+'BD1'!G5680</f>
        <v>Sustantiva</v>
      </c>
      <c r="H5680" s="1">
        <f>+'BD1'!H5680</f>
        <v>3.21</v>
      </c>
    </row>
    <row r="5681" spans="1:8">
      <c r="A5681" s="1" t="str">
        <f>+'BD1'!A5681</f>
        <v>Central Oriental</v>
      </c>
      <c r="B5681" s="1" t="str">
        <f>+'BD1'!B5681</f>
        <v>Tarrazú</v>
      </c>
      <c r="C5681" s="1" t="str">
        <f>+'BD1'!C5681</f>
        <v>Adrián Eduardo Gamboa Barboza</v>
      </c>
      <c r="D5681" s="1">
        <f>+'BD1'!D5681</f>
        <v>7.4</v>
      </c>
      <c r="E5681" s="1" t="str">
        <f>+'BD1'!E5681</f>
        <v>Jefe</v>
      </c>
      <c r="F5681" s="1" t="str">
        <f>+'BD1'!F5681</f>
        <v>Participación en capacitaciones técnicas (por capacitación)</v>
      </c>
      <c r="G5681" s="1" t="str">
        <f>+'BD1'!G5681</f>
        <v>Administrativa</v>
      </c>
      <c r="H5681" s="1">
        <f>+'BD1'!H5681</f>
        <v>12.84</v>
      </c>
    </row>
    <row r="5682" spans="1:8">
      <c r="A5682" s="1" t="str">
        <f>+'BD1'!A5682</f>
        <v>Central Oriental</v>
      </c>
      <c r="B5682" s="1" t="str">
        <f>+'BD1'!B5682</f>
        <v>Tarrazú</v>
      </c>
      <c r="C5682" s="1" t="str">
        <f>+'BD1'!C5682</f>
        <v>Adrián Eduardo Gamboa Barboza</v>
      </c>
      <c r="D5682" s="1">
        <f>+'BD1'!D5682</f>
        <v>7.4</v>
      </c>
      <c r="E5682" s="1" t="str">
        <f>+'BD1'!E5682</f>
        <v>Jefe</v>
      </c>
      <c r="F5682" s="1" t="str">
        <f>+'BD1'!F5682</f>
        <v xml:space="preserve">Participación en charlas y sesiones técnicas, de trabajo y de actualización de conocimiento (por evento) </v>
      </c>
      <c r="G5682" s="1" t="str">
        <f>+'BD1'!G5682</f>
        <v>Administrativa</v>
      </c>
      <c r="H5682" s="1">
        <f>+'BD1'!H5682</f>
        <v>4.8150000000000004</v>
      </c>
    </row>
    <row r="5683" spans="1:8">
      <c r="A5683" s="1" t="str">
        <f>+'BD1'!A5683</f>
        <v>Central Oriental</v>
      </c>
      <c r="B5683" s="1" t="str">
        <f>+'BD1'!B5683</f>
        <v>Tarrazú</v>
      </c>
      <c r="C5683" s="1" t="str">
        <f>+'BD1'!C5683</f>
        <v>Adrián Eduardo Gamboa Barboza</v>
      </c>
      <c r="D5683" s="1">
        <f>+'BD1'!D5683</f>
        <v>7.4</v>
      </c>
      <c r="E5683" s="1" t="str">
        <f>+'BD1'!E5683</f>
        <v>Jefe</v>
      </c>
      <c r="F5683" s="1" t="str">
        <f>+'BD1'!F5683</f>
        <v>Aplicación de censos y apoyo en sondeo de precios de insumos agropecuarios (por censo o sondeo)</v>
      </c>
      <c r="G5683" s="1" t="str">
        <f>+'BD1'!G5683</f>
        <v>Sustantiva</v>
      </c>
      <c r="H5683" s="1">
        <f>+'BD1'!H5683</f>
        <v>188.32</v>
      </c>
    </row>
    <row r="5684" spans="1:8">
      <c r="A5684" s="1" t="str">
        <f>+'BD1'!A5684</f>
        <v>Central Oriental</v>
      </c>
      <c r="B5684" s="1" t="str">
        <f>+'BD1'!B5684</f>
        <v>Tarrazú</v>
      </c>
      <c r="C5684" s="1" t="str">
        <f>+'BD1'!C5684</f>
        <v>Adrián Eduardo Gamboa Barboza</v>
      </c>
      <c r="D5684" s="1">
        <f>+'BD1'!D5684</f>
        <v>7.4</v>
      </c>
      <c r="E5684" s="1" t="str">
        <f>+'BD1'!E5684</f>
        <v>Jefe</v>
      </c>
      <c r="F5684" s="1" t="str">
        <f>+'BD1'!F5684</f>
        <v>Coordinación de acciones entre dependencias del MAG (por acción de cordinación)</v>
      </c>
      <c r="G5684" s="1" t="str">
        <f>+'BD1'!G5684</f>
        <v>Administrativa</v>
      </c>
      <c r="H5684" s="1">
        <f>+'BD1'!H5684</f>
        <v>6.5983299999999998</v>
      </c>
    </row>
    <row r="5685" spans="1:8">
      <c r="A5685" s="1" t="str">
        <f>+'BD1'!A5685</f>
        <v>Central Oriental</v>
      </c>
      <c r="B5685" s="1" t="str">
        <f>+'BD1'!B5685</f>
        <v>Tarrazú</v>
      </c>
      <c r="C5685" s="1" t="str">
        <f>+'BD1'!C5685</f>
        <v>Adrián Eduardo Gamboa Barboza</v>
      </c>
      <c r="D5685" s="1">
        <f>+'BD1'!D5685</f>
        <v>7.4</v>
      </c>
      <c r="E5685" s="1" t="str">
        <f>+'BD1'!E5685</f>
        <v>Jefe</v>
      </c>
      <c r="F5685" s="1" t="str">
        <f>+'BD1'!F5685</f>
        <v>Otorgamiento de permisos para quemas agropecuarias (por trámite)</v>
      </c>
      <c r="G5685" s="1" t="str">
        <f>+'BD1'!G5685</f>
        <v>Sustantiva</v>
      </c>
      <c r="H5685" s="1" t="str">
        <f>+'BD1'!H5685</f>
        <v>NA</v>
      </c>
    </row>
    <row r="5686" spans="1:8">
      <c r="A5686" s="1" t="str">
        <f>+'BD1'!A5686</f>
        <v>Central Oriental</v>
      </c>
      <c r="B5686" s="1" t="str">
        <f>+'BD1'!B5686</f>
        <v>Tarrazú</v>
      </c>
      <c r="C5686" s="1" t="str">
        <f>+'BD1'!C5686</f>
        <v>Adrián Eduardo Gamboa Barboza</v>
      </c>
      <c r="D5686" s="1">
        <f>+'BD1'!D5686</f>
        <v>7.4</v>
      </c>
      <c r="E5686" s="1" t="str">
        <f>+'BD1'!E5686</f>
        <v>Jefe</v>
      </c>
      <c r="F5686" s="1" t="str">
        <f>+'BD1'!F5686</f>
        <v>Elaboración de Autoevaluación en Control Interno (acumulado efectivo por aplicación de la autoevaluación)</v>
      </c>
      <c r="G5686" s="1" t="str">
        <f>+'BD1'!G5686</f>
        <v>Administrativa</v>
      </c>
      <c r="H5686" s="1">
        <f>+'BD1'!H5686</f>
        <v>4.28</v>
      </c>
    </row>
    <row r="5687" spans="1:8">
      <c r="A5687" s="1" t="str">
        <f>+'BD1'!A5687</f>
        <v>Central Oriental</v>
      </c>
      <c r="B5687" s="1" t="str">
        <f>+'BD1'!B5687</f>
        <v>Tarrazú</v>
      </c>
      <c r="C5687" s="1" t="str">
        <f>+'BD1'!C5687</f>
        <v>Adrián Eduardo Gamboa Barboza</v>
      </c>
      <c r="D5687" s="1">
        <f>+'BD1'!D5687</f>
        <v>7.4</v>
      </c>
      <c r="E5687" s="1" t="str">
        <f>+'BD1'!E5687</f>
        <v>Jefe</v>
      </c>
      <c r="F5687" s="1" t="str">
        <f>+'BD1'!F5687</f>
        <v>Determinación y evaluación de riesgos en SEVRIMAG (acumulado efectivo por aplicación del SEVRIMAG)</v>
      </c>
      <c r="G5687" s="1" t="str">
        <f>+'BD1'!G5687</f>
        <v>Administrativa</v>
      </c>
      <c r="H5687" s="1">
        <f>+'BD1'!H5687</f>
        <v>6.5983299999999998</v>
      </c>
    </row>
    <row r="5688" spans="1:8">
      <c r="A5688" s="1" t="str">
        <f>+'BD1'!A5688</f>
        <v>Central Oriental</v>
      </c>
      <c r="B5688" s="1" t="str">
        <f>+'BD1'!B5688</f>
        <v>Tarrazú</v>
      </c>
      <c r="C5688" s="1" t="str">
        <f>+'BD1'!C5688</f>
        <v>Adrián Eduardo Gamboa Barboza</v>
      </c>
      <c r="D5688" s="1">
        <f>+'BD1'!D5688</f>
        <v>7.4</v>
      </c>
      <c r="E5688" s="1" t="str">
        <f>+'BD1'!E5688</f>
        <v>Jefe</v>
      </c>
      <c r="F5688" s="1" t="str">
        <f>+'BD1'!F5688</f>
        <v>Seguimiento a plan de mitigación de riesgos en SEVRIMAG (acumulado efectivo por seguimiento)</v>
      </c>
      <c r="G5688" s="1" t="str">
        <f>+'BD1'!G5688</f>
        <v>Administrativa</v>
      </c>
      <c r="H5688" s="1">
        <f>+'BD1'!H5688</f>
        <v>4.28</v>
      </c>
    </row>
    <row r="5689" spans="1:8">
      <c r="A5689" s="1" t="str">
        <f>+'BD1'!A5689</f>
        <v>Central Oriental</v>
      </c>
      <c r="B5689" s="1" t="str">
        <f>+'BD1'!B5689</f>
        <v>Tarrazú</v>
      </c>
      <c r="C5689" s="1" t="str">
        <f>+'BD1'!C5689</f>
        <v>Adrián Eduardo Gamboa Barboza</v>
      </c>
      <c r="D5689" s="1">
        <f>+'BD1'!D5689</f>
        <v>7.4</v>
      </c>
      <c r="E5689" s="1" t="str">
        <f>+'BD1'!E5689</f>
        <v>Jefe</v>
      </c>
      <c r="F5689" s="1" t="str">
        <f>+'BD1'!F5689</f>
        <v>Seguimiento a plan de mejora de la Autoevaluación en Control Interno (acumulado efectivo por seguimiento)</v>
      </c>
      <c r="G5689" s="1" t="str">
        <f>+'BD1'!G5689</f>
        <v>Administrativa</v>
      </c>
      <c r="H5689" s="1">
        <f>+'BD1'!H5689</f>
        <v>4.28</v>
      </c>
    </row>
    <row r="5690" spans="1:8">
      <c r="A5690" s="1" t="str">
        <f>+'BD1'!A5690</f>
        <v>Central Oriental</v>
      </c>
      <c r="B5690" s="1" t="str">
        <f>+'BD1'!B5690</f>
        <v>Tarrazú</v>
      </c>
      <c r="C5690" s="1" t="str">
        <f>+'BD1'!C5690</f>
        <v>Adrián Eduardo Gamboa Barboza</v>
      </c>
      <c r="D5690" s="1">
        <f>+'BD1'!D5690</f>
        <v>7.4</v>
      </c>
      <c r="E5690" s="1" t="str">
        <f>+'BD1'!E5690</f>
        <v>Jefe</v>
      </c>
      <c r="F5690" s="1" t="str">
        <f>+'BD1'!F5690</f>
        <v>Reuniones de personal AEA (por reunión)</v>
      </c>
      <c r="G5690" s="1" t="str">
        <f>+'BD1'!G5690</f>
        <v>Administrativa</v>
      </c>
      <c r="H5690" s="1">
        <f>+'BD1'!H5690</f>
        <v>3.3883299999999998</v>
      </c>
    </row>
    <row r="5691" spans="1:8">
      <c r="A5691" s="1" t="str">
        <f>+'BD1'!A5691</f>
        <v>Central Oriental</v>
      </c>
      <c r="B5691" s="1" t="str">
        <f>+'BD1'!B5691</f>
        <v>Tarrazú</v>
      </c>
      <c r="C5691" s="1" t="str">
        <f>+'BD1'!C5691</f>
        <v>Adrián Eduardo Gamboa Barboza</v>
      </c>
      <c r="D5691" s="1">
        <f>+'BD1'!D5691</f>
        <v>7.4</v>
      </c>
      <c r="E5691" s="1" t="str">
        <f>+'BD1'!E5691</f>
        <v>Jefe</v>
      </c>
      <c r="F5691" s="1" t="str">
        <f>+'BD1'!F5691</f>
        <v>Actualización del sistema de gestión documental y archivo (tiempo efectivo por día)</v>
      </c>
      <c r="G5691" s="1" t="str">
        <f>+'BD1'!G5691</f>
        <v>Administrativa</v>
      </c>
      <c r="H5691" s="1" t="str">
        <f>+'BD1'!H5691</f>
        <v>NA</v>
      </c>
    </row>
    <row r="5692" spans="1:8">
      <c r="A5692" s="1" t="str">
        <f>+'BD1'!A5692</f>
        <v>Central Oriental</v>
      </c>
      <c r="B5692" s="1" t="str">
        <f>+'BD1'!B5692</f>
        <v>Tarrazú</v>
      </c>
      <c r="C5692" s="1" t="str">
        <f>+'BD1'!C5692</f>
        <v>Adrián Eduardo Gamboa Barboza</v>
      </c>
      <c r="D5692" s="1">
        <f>+'BD1'!D5692</f>
        <v>7.4</v>
      </c>
      <c r="E5692" s="1" t="str">
        <f>+'BD1'!E5692</f>
        <v>Jefe</v>
      </c>
      <c r="F5692" s="1" t="str">
        <f>+'BD1'!F5692</f>
        <v>Actualización del sistema SisDNEA (por productor)</v>
      </c>
      <c r="G5692" s="1" t="str">
        <f>+'BD1'!G5692</f>
        <v>Administrativa</v>
      </c>
      <c r="H5692" s="1">
        <f>+'BD1'!H5692</f>
        <v>2.5858300000000001</v>
      </c>
    </row>
    <row r="5693" spans="1:8">
      <c r="A5693" s="1" t="str">
        <f>+'BD1'!A5693</f>
        <v>Central Oriental</v>
      </c>
      <c r="B5693" s="1" t="str">
        <f>+'BD1'!B5693</f>
        <v>Tarrazú</v>
      </c>
      <c r="C5693" s="1" t="str">
        <f>+'BD1'!C5693</f>
        <v>Adrián Eduardo Gamboa Barboza</v>
      </c>
      <c r="D5693" s="1">
        <f>+'BD1'!D5693</f>
        <v>7.4</v>
      </c>
      <c r="E5693" s="1" t="str">
        <f>+'BD1'!E5693</f>
        <v>Jefe</v>
      </c>
      <c r="F5693" s="1" t="str">
        <f>+'BD1'!F5693</f>
        <v>Seguimiento semestral de la determinación de expectativas (por seguimiento)</v>
      </c>
      <c r="G5693" s="1" t="str">
        <f>+'BD1'!G5693</f>
        <v>Administrativa</v>
      </c>
      <c r="H5693" s="1">
        <f>+'BD1'!H5693</f>
        <v>1.605</v>
      </c>
    </row>
    <row r="5694" spans="1:8">
      <c r="A5694" s="1" t="str">
        <f>+'BD1'!A5694</f>
        <v>Central Oriental</v>
      </c>
      <c r="B5694" s="1" t="str">
        <f>+'BD1'!B5694</f>
        <v>Tarrazú</v>
      </c>
      <c r="C5694" s="1" t="str">
        <f>+'BD1'!C5694</f>
        <v>Adrián Eduardo Gamboa Barboza</v>
      </c>
      <c r="D5694" s="1">
        <f>+'BD1'!D5694</f>
        <v>7.4</v>
      </c>
      <c r="E5694" s="1" t="str">
        <f>+'BD1'!E5694</f>
        <v>Jefe</v>
      </c>
      <c r="F5694" s="1" t="str">
        <f>+'BD1'!F5694</f>
        <v>Elaboración de la evaluación del desempeño (por reunión)</v>
      </c>
      <c r="G5694" s="1" t="str">
        <f>+'BD1'!G5694</f>
        <v>Administrativa</v>
      </c>
      <c r="H5694" s="1">
        <f>+'BD1'!H5694</f>
        <v>2.14</v>
      </c>
    </row>
    <row r="5695" spans="1:8">
      <c r="A5695" s="1" t="str">
        <f>+'BD1'!A5695</f>
        <v>Central Oriental</v>
      </c>
      <c r="B5695" s="1" t="str">
        <f>+'BD1'!B5695</f>
        <v>Tarrazú</v>
      </c>
      <c r="C5695" s="1" t="str">
        <f>+'BD1'!C5695</f>
        <v>Adrián Eduardo Gamboa Barboza</v>
      </c>
      <c r="D5695" s="1">
        <f>+'BD1'!D5695</f>
        <v>7.4</v>
      </c>
      <c r="E5695" s="1" t="str">
        <f>+'BD1'!E5695</f>
        <v>Jefe</v>
      </c>
      <c r="F5695" s="1" t="str">
        <f>+'BD1'!F5695</f>
        <v>Elaboración de inventarios de equipos, materiales e insumos (tiempo efectivo por día)</v>
      </c>
      <c r="G5695" s="1" t="str">
        <f>+'BD1'!G5695</f>
        <v>Administrativa</v>
      </c>
      <c r="H5695" s="1" t="str">
        <f>+'BD1'!H5695</f>
        <v>NA</v>
      </c>
    </row>
    <row r="5696" spans="1:8">
      <c r="A5696" s="1" t="str">
        <f>+'BD1'!A5696</f>
        <v>Central Oriental</v>
      </c>
      <c r="B5696" s="1" t="str">
        <f>+'BD1'!B5696</f>
        <v>Tarrazú</v>
      </c>
      <c r="C5696" s="1" t="str">
        <f>+'BD1'!C5696</f>
        <v>Adrián Eduardo Gamboa Barboza</v>
      </c>
      <c r="D5696" s="1">
        <f>+'BD1'!D5696</f>
        <v>7.4</v>
      </c>
      <c r="E5696" s="1" t="str">
        <f>+'BD1'!E5696</f>
        <v>Jefe</v>
      </c>
      <c r="F5696" s="1" t="str">
        <f>+'BD1'!F5696</f>
        <v>Atención de emergencias</v>
      </c>
      <c r="G5696" s="1" t="str">
        <f>+'BD1'!G5696</f>
        <v>Sustantiva</v>
      </c>
      <c r="H5696" s="1" t="str">
        <f>+'BD1'!H5696</f>
        <v>NA</v>
      </c>
    </row>
    <row r="5697" spans="1:8">
      <c r="A5697" s="1" t="str">
        <f>+'BD1'!A5697</f>
        <v>Central Oriental</v>
      </c>
      <c r="B5697" s="1" t="str">
        <f>+'BD1'!B5697</f>
        <v>Tarrazú</v>
      </c>
      <c r="C5697" s="1" t="str">
        <f>+'BD1'!C5697</f>
        <v>Adrián Eduardo Gamboa Barboza</v>
      </c>
      <c r="D5697" s="1">
        <f>+'BD1'!D5697</f>
        <v>7.4</v>
      </c>
      <c r="E5697" s="1" t="str">
        <f>+'BD1'!E5697</f>
        <v>Jefe</v>
      </c>
      <c r="F5697" s="1" t="str">
        <f>+'BD1'!F5697</f>
        <v>Trazabilidad-visita a finca (por productor)</v>
      </c>
      <c r="G5697" s="1" t="str">
        <f>+'BD1'!G5697</f>
        <v>Sustantiva</v>
      </c>
      <c r="H5697" s="1">
        <f>+'BD1'!H5697</f>
        <v>4.8150000000000004</v>
      </c>
    </row>
    <row r="5698" spans="1:8">
      <c r="A5698" s="1" t="str">
        <f>+'BD1'!A5698</f>
        <v>Central Oriental</v>
      </c>
      <c r="B5698" s="1" t="str">
        <f>+'BD1'!B5698</f>
        <v>Tarrazú</v>
      </c>
      <c r="C5698" s="1" t="str">
        <f>+'BD1'!C5698</f>
        <v>Adrián Eduardo Gamboa Barboza</v>
      </c>
      <c r="D5698" s="1">
        <f>+'BD1'!D5698</f>
        <v>7.4</v>
      </c>
      <c r="E5698" s="1" t="str">
        <f>+'BD1'!E5698</f>
        <v>Jefe</v>
      </c>
      <c r="F5698" s="1" t="str">
        <f>+'BD1'!F5698</f>
        <v>Trazabilidad-inclusión en sistema TrazarAgro (por productor)</v>
      </c>
      <c r="G5698" s="1" t="str">
        <f>+'BD1'!G5698</f>
        <v>Sustantiva</v>
      </c>
      <c r="H5698" s="1" t="str">
        <f>+'BD1'!H5698</f>
        <v>NA</v>
      </c>
    </row>
    <row r="5699" spans="1:8">
      <c r="A5699" s="1" t="str">
        <f>+'BD1'!A5699</f>
        <v>Central Oriental</v>
      </c>
      <c r="B5699" s="1" t="str">
        <f>+'BD1'!B5699</f>
        <v>Tarrazú</v>
      </c>
      <c r="C5699" s="1" t="str">
        <f>+'BD1'!C5699</f>
        <v>Adrián Eduardo Gamboa Barboza</v>
      </c>
      <c r="D5699" s="1">
        <f>+'BD1'!D5699</f>
        <v>7.4</v>
      </c>
      <c r="E5699" s="1" t="str">
        <f>+'BD1'!E5699</f>
        <v>Jefe</v>
      </c>
      <c r="F5699" s="1" t="str">
        <f>+'BD1'!F5699</f>
        <v>Atención al gusano barrenador (por productor)</v>
      </c>
      <c r="G5699" s="1" t="str">
        <f>+'BD1'!G5699</f>
        <v>Sustantiva</v>
      </c>
      <c r="H5699" s="1" t="str">
        <f>+'BD1'!H5699</f>
        <v>NA</v>
      </c>
    </row>
    <row r="5700" spans="1:8">
      <c r="A5700" s="1" t="str">
        <f>+'BD1'!A5700</f>
        <v>Central Oriental</v>
      </c>
      <c r="B5700" s="1" t="str">
        <f>+'BD1'!B5700</f>
        <v>Tarrazú</v>
      </c>
      <c r="C5700" s="1" t="str">
        <f>+'BD1'!C5700</f>
        <v>Adrián Eduardo Gamboa Barboza</v>
      </c>
      <c r="D5700" s="1">
        <f>+'BD1'!D5700</f>
        <v>7.4</v>
      </c>
      <c r="E5700" s="1" t="str">
        <f>+'BD1'!E5700</f>
        <v>Jefe</v>
      </c>
      <c r="F5700" s="1" t="str">
        <f>+'BD1'!F5700</f>
        <v>Atención en oficina (por usuario)</v>
      </c>
      <c r="G5700" s="1" t="str">
        <f>+'BD1'!G5700</f>
        <v>Sustantiva</v>
      </c>
      <c r="H5700" s="1">
        <f>+'BD1'!H5700</f>
        <v>1.2037500000000001</v>
      </c>
    </row>
    <row r="5701" spans="1:8">
      <c r="A5701" s="1" t="str">
        <f>+'BD1'!A5701</f>
        <v>Central Oriental</v>
      </c>
      <c r="B5701" s="1" t="str">
        <f>+'BD1'!B5701</f>
        <v>Tarrazú</v>
      </c>
      <c r="C5701" s="1" t="str">
        <f>+'BD1'!C5701</f>
        <v>Adrián Eduardo Gamboa Barboza</v>
      </c>
      <c r="D5701" s="1">
        <f>+'BD1'!D5701</f>
        <v>7.4</v>
      </c>
      <c r="E5701" s="1" t="str">
        <f>+'BD1'!E5701</f>
        <v>Jefe</v>
      </c>
      <c r="F5701" s="1" t="str">
        <f>+'BD1'!F5701</f>
        <v>Búsqueda de nuevos productores (por productor)</v>
      </c>
      <c r="G5701" s="1" t="str">
        <f>+'BD1'!G5701</f>
        <v>Sustantiva</v>
      </c>
      <c r="H5701" s="1">
        <f>+'BD1'!H5701</f>
        <v>2.14</v>
      </c>
    </row>
    <row r="5702" spans="1:8">
      <c r="A5702" s="1" t="str">
        <f>+'BD1'!A5702</f>
        <v>Central Oriental</v>
      </c>
      <c r="B5702" s="1" t="str">
        <f>+'BD1'!B5702</f>
        <v>Tarrazú</v>
      </c>
      <c r="C5702" s="1" t="str">
        <f>+'BD1'!C5702</f>
        <v>Edward Mauricio Portuguez Umañana</v>
      </c>
      <c r="D5702" s="1">
        <f>+'BD1'!D5702</f>
        <v>5</v>
      </c>
      <c r="E5702" s="1" t="str">
        <f>+'BD1'!E5702</f>
        <v>Profesional</v>
      </c>
      <c r="F5702" s="1" t="str">
        <f>+'BD1'!F5702</f>
        <v>Elaboración del diagnóstico y plan de finca de manejo a personas productoras (por productor)</v>
      </c>
      <c r="G5702" s="1" t="str">
        <f>+'BD1'!G5702</f>
        <v>Sustantiva</v>
      </c>
      <c r="H5702" s="1">
        <f>+'BD1'!H5702</f>
        <v>8.56</v>
      </c>
    </row>
    <row r="5703" spans="1:8">
      <c r="A5703" s="1" t="str">
        <f>+'BD1'!A5703</f>
        <v>Central Oriental</v>
      </c>
      <c r="B5703" s="1" t="str">
        <f>+'BD1'!B5703</f>
        <v>Tarrazú</v>
      </c>
      <c r="C5703" s="1" t="str">
        <f>+'BD1'!C5703</f>
        <v>Edward Mauricio Portuguez Umañana</v>
      </c>
      <c r="D5703" s="1">
        <f>+'BD1'!D5703</f>
        <v>5</v>
      </c>
      <c r="E5703" s="1" t="str">
        <f>+'BD1'!E5703</f>
        <v>Profesional</v>
      </c>
      <c r="F5703" s="1" t="str">
        <f>+'BD1'!F5703</f>
        <v>Asistencia técnica a personas productoras (individual): visitas a finca (por productor)</v>
      </c>
      <c r="G5703" s="1" t="str">
        <f>+'BD1'!G5703</f>
        <v>Sustantiva</v>
      </c>
      <c r="H5703" s="1">
        <f>+'BD1'!H5703</f>
        <v>4.4583300000000001</v>
      </c>
    </row>
    <row r="5704" spans="1:8">
      <c r="A5704" s="1" t="str">
        <f>+'BD1'!A5704</f>
        <v>Central Oriental</v>
      </c>
      <c r="B5704" s="1" t="str">
        <f>+'BD1'!B5704</f>
        <v>Tarrazú</v>
      </c>
      <c r="C5704" s="1" t="str">
        <f>+'BD1'!C5704</f>
        <v>Edward Mauricio Portuguez Umañana</v>
      </c>
      <c r="D5704" s="1">
        <f>+'BD1'!D5704</f>
        <v>5</v>
      </c>
      <c r="E5704" s="1" t="str">
        <f>+'BD1'!E5704</f>
        <v>Profesional</v>
      </c>
      <c r="F5704" s="1" t="str">
        <f>+'BD1'!F5704</f>
        <v>Asistencia técnica a personas productoras (individual): atenciones virtuales y digitales (por productor)</v>
      </c>
      <c r="G5704" s="1" t="str">
        <f>+'BD1'!G5704</f>
        <v>Sustantiva</v>
      </c>
      <c r="H5704" s="1">
        <f>+'BD1'!H5704</f>
        <v>0.62417</v>
      </c>
    </row>
    <row r="5705" spans="1:8">
      <c r="A5705" s="1" t="str">
        <f>+'BD1'!A5705</f>
        <v>Central Oriental</v>
      </c>
      <c r="B5705" s="1" t="str">
        <f>+'BD1'!B5705</f>
        <v>Tarrazú</v>
      </c>
      <c r="C5705" s="1" t="str">
        <f>+'BD1'!C5705</f>
        <v>Edward Mauricio Portuguez Umañana</v>
      </c>
      <c r="D5705" s="1">
        <f>+'BD1'!D5705</f>
        <v>5</v>
      </c>
      <c r="E5705" s="1" t="str">
        <f>+'BD1'!E5705</f>
        <v>Profesional</v>
      </c>
      <c r="F5705" s="1" t="str">
        <f>+'BD1'!F5705</f>
        <v>Asistencia técnica a personas productoras (grupal): día de campo (por día en el evento)</v>
      </c>
      <c r="G5705" s="1" t="str">
        <f>+'BD1'!G5705</f>
        <v>Sustantiva</v>
      </c>
      <c r="H5705" s="1">
        <f>+'BD1'!H5705</f>
        <v>9.6300000000000008</v>
      </c>
    </row>
    <row r="5706" spans="1:8">
      <c r="A5706" s="1" t="str">
        <f>+'BD1'!A5706</f>
        <v>Central Oriental</v>
      </c>
      <c r="B5706" s="1" t="str">
        <f>+'BD1'!B5706</f>
        <v>Tarrazú</v>
      </c>
      <c r="C5706" s="1" t="str">
        <f>+'BD1'!C5706</f>
        <v>Edward Mauricio Portuguez Umañana</v>
      </c>
      <c r="D5706" s="1">
        <f>+'BD1'!D5706</f>
        <v>5</v>
      </c>
      <c r="E5706" s="1" t="str">
        <f>+'BD1'!E5706</f>
        <v>Profesional</v>
      </c>
      <c r="F5706" s="1" t="str">
        <f>+'BD1'!F5706</f>
        <v>Asistencia técnica a personas productoras (grupal): demostración de métodos (por evento, se puede acumular si la demostración tarda más de un día)</v>
      </c>
      <c r="G5706" s="1" t="str">
        <f>+'BD1'!G5706</f>
        <v>Sustantiva</v>
      </c>
      <c r="H5706" s="1">
        <f>+'BD1'!H5706</f>
        <v>9.6300000000000008</v>
      </c>
    </row>
    <row r="5707" spans="1:8">
      <c r="A5707" s="1" t="str">
        <f>+'BD1'!A5707</f>
        <v>Central Oriental</v>
      </c>
      <c r="B5707" s="1" t="str">
        <f>+'BD1'!B5707</f>
        <v>Tarrazú</v>
      </c>
      <c r="C5707" s="1" t="str">
        <f>+'BD1'!C5707</f>
        <v>Edward Mauricio Portuguez Umañana</v>
      </c>
      <c r="D5707" s="1">
        <f>+'BD1'!D5707</f>
        <v>5</v>
      </c>
      <c r="E5707" s="1" t="str">
        <f>+'BD1'!E5707</f>
        <v>Profesional</v>
      </c>
      <c r="F5707" s="1" t="str">
        <f>+'BD1'!F5707</f>
        <v>Asistencia técnica a personas productoras (grupal): taller (por taller)</v>
      </c>
      <c r="G5707" s="1" t="str">
        <f>+'BD1'!G5707</f>
        <v>Sustantiva</v>
      </c>
      <c r="H5707" s="1">
        <f>+'BD1'!H5707</f>
        <v>9.6300000000000008</v>
      </c>
    </row>
    <row r="5708" spans="1:8">
      <c r="A5708" s="1" t="str">
        <f>+'BD1'!A5708</f>
        <v>Central Oriental</v>
      </c>
      <c r="B5708" s="1" t="str">
        <f>+'BD1'!B5708</f>
        <v>Tarrazú</v>
      </c>
      <c r="C5708" s="1" t="str">
        <f>+'BD1'!C5708</f>
        <v>Edward Mauricio Portuguez Umañana</v>
      </c>
      <c r="D5708" s="1">
        <f>+'BD1'!D5708</f>
        <v>5</v>
      </c>
      <c r="E5708" s="1" t="str">
        <f>+'BD1'!E5708</f>
        <v>Profesional</v>
      </c>
      <c r="F5708" s="1" t="str">
        <f>+'BD1'!F5708</f>
        <v>Asistencia técnica a personas productoras (grupal): charlas (por día en el evento)</v>
      </c>
      <c r="G5708" s="1" t="str">
        <f>+'BD1'!G5708</f>
        <v>Sustantiva</v>
      </c>
      <c r="H5708" s="1">
        <f>+'BD1'!H5708</f>
        <v>4.8150000000000004</v>
      </c>
    </row>
    <row r="5709" spans="1:8">
      <c r="A5709" s="1" t="str">
        <f>+'BD1'!A5709</f>
        <v>Central Oriental</v>
      </c>
      <c r="B5709" s="1" t="str">
        <f>+'BD1'!B5709</f>
        <v>Tarrazú</v>
      </c>
      <c r="C5709" s="1" t="str">
        <f>+'BD1'!C5709</f>
        <v>Edward Mauricio Portuguez Umañana</v>
      </c>
      <c r="D5709" s="1">
        <f>+'BD1'!D5709</f>
        <v>5</v>
      </c>
      <c r="E5709" s="1" t="str">
        <f>+'BD1'!E5709</f>
        <v>Profesional</v>
      </c>
      <c r="F5709" s="1" t="str">
        <f>+'BD1'!F5709</f>
        <v>Gestión en capacitaciones con instituciones públicas o privadas (solo gestión de coordinación por evento de capacitación)</v>
      </c>
      <c r="G5709" s="1" t="str">
        <f>+'BD1'!G5709</f>
        <v>Administrativa</v>
      </c>
      <c r="H5709" s="1">
        <f>+'BD1'!H5709</f>
        <v>4.8150000000000004</v>
      </c>
    </row>
    <row r="5710" spans="1:8">
      <c r="A5710" s="1" t="str">
        <f>+'BD1'!A5710</f>
        <v>Central Oriental</v>
      </c>
      <c r="B5710" s="1" t="str">
        <f>+'BD1'!B5710</f>
        <v>Tarrazú</v>
      </c>
      <c r="C5710" s="1" t="str">
        <f>+'BD1'!C5710</f>
        <v>Edward Mauricio Portuguez Umañana</v>
      </c>
      <c r="D5710" s="1">
        <f>+'BD1'!D5710</f>
        <v>5</v>
      </c>
      <c r="E5710" s="1" t="str">
        <f>+'BD1'!E5710</f>
        <v>Profesional</v>
      </c>
      <c r="F5710" s="1" t="str">
        <f>+'BD1'!F5710</f>
        <v>Aplicación de la herramienta de medición del nivel de gestión empresarial y organizacional (por organización)</v>
      </c>
      <c r="G5710" s="1" t="str">
        <f>+'BD1'!G5710</f>
        <v>Sustantiva</v>
      </c>
      <c r="H5710" s="1">
        <f>+'BD1'!H5710</f>
        <v>4.28</v>
      </c>
    </row>
    <row r="5711" spans="1:8">
      <c r="A5711" s="1" t="str">
        <f>+'BD1'!A5711</f>
        <v>Central Oriental</v>
      </c>
      <c r="B5711" s="1" t="str">
        <f>+'BD1'!B5711</f>
        <v>Tarrazú</v>
      </c>
      <c r="C5711" s="1" t="str">
        <f>+'BD1'!C5711</f>
        <v>Edward Mauricio Portuguez Umañana</v>
      </c>
      <c r="D5711" s="1">
        <f>+'BD1'!D5711</f>
        <v>5</v>
      </c>
      <c r="E5711" s="1" t="str">
        <f>+'BD1'!E5711</f>
        <v>Profesional</v>
      </c>
      <c r="F5711" s="1" t="str">
        <f>+'BD1'!F5711</f>
        <v>Elaboración y ejecución del plan de trabajo (por organización)</v>
      </c>
      <c r="G5711" s="1" t="str">
        <f>+'BD1'!G5711</f>
        <v>Sustantiva</v>
      </c>
      <c r="H5711" s="1">
        <f>+'BD1'!H5711</f>
        <v>7.49</v>
      </c>
    </row>
    <row r="5712" spans="1:8">
      <c r="A5712" s="1" t="str">
        <f>+'BD1'!A5712</f>
        <v>Central Oriental</v>
      </c>
      <c r="B5712" s="1" t="str">
        <f>+'BD1'!B5712</f>
        <v>Tarrazú</v>
      </c>
      <c r="C5712" s="1" t="str">
        <f>+'BD1'!C5712</f>
        <v>Edward Mauricio Portuguez Umañana</v>
      </c>
      <c r="D5712" s="1">
        <f>+'BD1'!D5712</f>
        <v>5</v>
      </c>
      <c r="E5712" s="1" t="str">
        <f>+'BD1'!E5712</f>
        <v>Profesional</v>
      </c>
      <c r="F5712" s="1" t="str">
        <f>+'BD1'!F5712</f>
        <v>Visitas de seguimiento al plan de trabajo (por visita por organización)</v>
      </c>
      <c r="G5712" s="1" t="str">
        <f>+'BD1'!G5712</f>
        <v>Sustantiva</v>
      </c>
      <c r="H5712" s="1">
        <f>+'BD1'!H5712</f>
        <v>4.4583300000000001</v>
      </c>
    </row>
    <row r="5713" spans="1:8">
      <c r="A5713" s="1" t="str">
        <f>+'BD1'!A5713</f>
        <v>Central Oriental</v>
      </c>
      <c r="B5713" s="1" t="str">
        <f>+'BD1'!B5713</f>
        <v>Tarrazú</v>
      </c>
      <c r="C5713" s="1" t="str">
        <f>+'BD1'!C5713</f>
        <v>Edward Mauricio Portuguez Umañana</v>
      </c>
      <c r="D5713" s="1">
        <f>+'BD1'!D5713</f>
        <v>5</v>
      </c>
      <c r="E5713" s="1" t="str">
        <f>+'BD1'!E5713</f>
        <v>Profesional</v>
      </c>
      <c r="F5713" s="1" t="str">
        <f>+'BD1'!F5713</f>
        <v>Reporte del plan de trabajo anual (por reporte por organización)</v>
      </c>
      <c r="G5713" s="1" t="str">
        <f>+'BD1'!G5713</f>
        <v>Sustantiva</v>
      </c>
      <c r="H5713" s="1">
        <f>+'BD1'!H5713</f>
        <v>4.4583300000000001</v>
      </c>
    </row>
    <row r="5714" spans="1:8">
      <c r="A5714" s="1" t="str">
        <f>+'BD1'!A5714</f>
        <v>Central Oriental</v>
      </c>
      <c r="B5714" s="1" t="str">
        <f>+'BD1'!B5714</f>
        <v>Tarrazú</v>
      </c>
      <c r="C5714" s="1" t="str">
        <f>+'BD1'!C5714</f>
        <v>Edward Mauricio Portuguez Umañana</v>
      </c>
      <c r="D5714" s="1">
        <f>+'BD1'!D5714</f>
        <v>5</v>
      </c>
      <c r="E5714" s="1" t="str">
        <f>+'BD1'!E5714</f>
        <v>Profesional</v>
      </c>
      <c r="F5714" s="1" t="str">
        <f>+'BD1'!F5714</f>
        <v>NAMA (café): muestreo y toma de datos en finca (por productor)</v>
      </c>
      <c r="G5714" s="1" t="str">
        <f>+'BD1'!G5714</f>
        <v>Sustantiva</v>
      </c>
      <c r="H5714" s="1">
        <f>+'BD1'!H5714</f>
        <v>4.4583300000000001</v>
      </c>
    </row>
    <row r="5715" spans="1:8">
      <c r="A5715" s="1" t="str">
        <f>+'BD1'!A5715</f>
        <v>Central Oriental</v>
      </c>
      <c r="B5715" s="1" t="str">
        <f>+'BD1'!B5715</f>
        <v>Tarrazú</v>
      </c>
      <c r="C5715" s="1" t="str">
        <f>+'BD1'!C5715</f>
        <v>Edward Mauricio Portuguez Umañana</v>
      </c>
      <c r="D5715" s="1">
        <f>+'BD1'!D5715</f>
        <v>5</v>
      </c>
      <c r="E5715" s="1" t="str">
        <f>+'BD1'!E5715</f>
        <v>Profesional</v>
      </c>
      <c r="F5715" s="1" t="str">
        <f>+'BD1'!F5715</f>
        <v>NAMA (café): inclusión de datos al SisDNEA (por productor)</v>
      </c>
      <c r="G5715" s="1" t="str">
        <f>+'BD1'!G5715</f>
        <v>Sustantiva</v>
      </c>
      <c r="H5715" s="1">
        <f>+'BD1'!H5715</f>
        <v>2.14</v>
      </c>
    </row>
    <row r="5716" spans="1:8">
      <c r="A5716" s="1" t="str">
        <f>+'BD1'!A5716</f>
        <v>Central Oriental</v>
      </c>
      <c r="B5716" s="1" t="str">
        <f>+'BD1'!B5716</f>
        <v>Tarrazú</v>
      </c>
      <c r="C5716" s="1" t="str">
        <f>+'BD1'!C5716</f>
        <v>Edward Mauricio Portuguez Umañana</v>
      </c>
      <c r="D5716" s="1">
        <f>+'BD1'!D5716</f>
        <v>5</v>
      </c>
      <c r="E5716" s="1" t="str">
        <f>+'BD1'!E5716</f>
        <v>Profesional</v>
      </c>
      <c r="F5716" s="1" t="str">
        <f>+'BD1'!F5716</f>
        <v>NAMA (café): entrega de constancia de verificación del MRV a la persona productora (por productor)</v>
      </c>
      <c r="G5716" s="1" t="str">
        <f>+'BD1'!G5716</f>
        <v>Sustantiva</v>
      </c>
      <c r="H5716" s="1">
        <f>+'BD1'!H5716</f>
        <v>4.4583300000000001</v>
      </c>
    </row>
    <row r="5717" spans="1:8">
      <c r="A5717" s="1" t="str">
        <f>+'BD1'!A5717</f>
        <v>Central Oriental</v>
      </c>
      <c r="B5717" s="1" t="str">
        <f>+'BD1'!B5717</f>
        <v>Tarrazú</v>
      </c>
      <c r="C5717" s="1" t="str">
        <f>+'BD1'!C5717</f>
        <v>Edward Mauricio Portuguez Umañana</v>
      </c>
      <c r="D5717" s="1">
        <f>+'BD1'!D5717</f>
        <v>5</v>
      </c>
      <c r="E5717" s="1" t="str">
        <f>+'BD1'!E5717</f>
        <v>Profesional</v>
      </c>
      <c r="F5717" s="1" t="str">
        <f>+'BD1'!F5717</f>
        <v>NAMA (ganadería): muestreo y toma de datos en finca (por productor)</v>
      </c>
      <c r="G5717" s="1" t="str">
        <f>+'BD1'!G5717</f>
        <v>Sustantiva</v>
      </c>
      <c r="H5717" s="1" t="str">
        <f>+'BD1'!H5717</f>
        <v>NA</v>
      </c>
    </row>
    <row r="5718" spans="1:8">
      <c r="A5718" s="1" t="str">
        <f>+'BD1'!A5718</f>
        <v>Central Oriental</v>
      </c>
      <c r="B5718" s="1" t="str">
        <f>+'BD1'!B5718</f>
        <v>Tarrazú</v>
      </c>
      <c r="C5718" s="1" t="str">
        <f>+'BD1'!C5718</f>
        <v>Edward Mauricio Portuguez Umañana</v>
      </c>
      <c r="D5718" s="1">
        <f>+'BD1'!D5718</f>
        <v>5</v>
      </c>
      <c r="E5718" s="1" t="str">
        <f>+'BD1'!E5718</f>
        <v>Profesional</v>
      </c>
      <c r="F5718" s="1" t="str">
        <f>+'BD1'!F5718</f>
        <v>NAMA (ganadería): inclusión de datos al SisDNEA (por productor)</v>
      </c>
      <c r="G5718" s="1" t="str">
        <f>+'BD1'!G5718</f>
        <v>Sustantiva</v>
      </c>
      <c r="H5718" s="1" t="str">
        <f>+'BD1'!H5718</f>
        <v>NA</v>
      </c>
    </row>
    <row r="5719" spans="1:8">
      <c r="A5719" s="1" t="str">
        <f>+'BD1'!A5719</f>
        <v>Central Oriental</v>
      </c>
      <c r="B5719" s="1" t="str">
        <f>+'BD1'!B5719</f>
        <v>Tarrazú</v>
      </c>
      <c r="C5719" s="1" t="str">
        <f>+'BD1'!C5719</f>
        <v>Edward Mauricio Portuguez Umañana</v>
      </c>
      <c r="D5719" s="1">
        <f>+'BD1'!D5719</f>
        <v>5</v>
      </c>
      <c r="E5719" s="1" t="str">
        <f>+'BD1'!E5719</f>
        <v>Profesional</v>
      </c>
      <c r="F5719" s="1" t="str">
        <f>+'BD1'!F5719</f>
        <v>NAMA (ganadería): entrega de constancia de verificación del MRV a la persona productora (por productor)</v>
      </c>
      <c r="G5719" s="1" t="str">
        <f>+'BD1'!G5719</f>
        <v>Sustantiva</v>
      </c>
      <c r="H5719" s="1" t="str">
        <f>+'BD1'!H5719</f>
        <v>NA</v>
      </c>
    </row>
    <row r="5720" spans="1:8">
      <c r="A5720" s="1" t="str">
        <f>+'BD1'!A5720</f>
        <v>Central Oriental</v>
      </c>
      <c r="B5720" s="1" t="str">
        <f>+'BD1'!B5720</f>
        <v>Tarrazú</v>
      </c>
      <c r="C5720" s="1" t="str">
        <f>+'BD1'!C5720</f>
        <v>Edward Mauricio Portuguez Umañana</v>
      </c>
      <c r="D5720" s="1">
        <f>+'BD1'!D5720</f>
        <v>5</v>
      </c>
      <c r="E5720" s="1" t="str">
        <f>+'BD1'!E5720</f>
        <v>Profesional</v>
      </c>
      <c r="F5720" s="1" t="str">
        <f>+'BD1'!F5720</f>
        <v>Producción sostenible: elaboración de la herramienta Tu Modelo, en el SisDNEA (por productor)</v>
      </c>
      <c r="G5720" s="1" t="str">
        <f>+'BD1'!G5720</f>
        <v>Sustantiva</v>
      </c>
      <c r="H5720" s="1" t="str">
        <f>+'BD1'!H5720</f>
        <v>NA</v>
      </c>
    </row>
    <row r="5721" spans="1:8">
      <c r="A5721" s="1" t="str">
        <f>+'BD1'!A5721</f>
        <v>Central Oriental</v>
      </c>
      <c r="B5721" s="1" t="str">
        <f>+'BD1'!B5721</f>
        <v>Tarrazú</v>
      </c>
      <c r="C5721" s="1" t="str">
        <f>+'BD1'!C5721</f>
        <v>Edward Mauricio Portuguez Umañana</v>
      </c>
      <c r="D5721" s="1">
        <f>+'BD1'!D5721</f>
        <v>5</v>
      </c>
      <c r="E5721" s="1" t="str">
        <f>+'BD1'!E5721</f>
        <v>Profesional</v>
      </c>
      <c r="F5721" s="1" t="str">
        <f>+'BD1'!F5721</f>
        <v>Producción sostenible: entregar certificado al productor e incluirlo en el expediente físico (por productor)</v>
      </c>
      <c r="G5721" s="1" t="str">
        <f>+'BD1'!G5721</f>
        <v>Sustantiva</v>
      </c>
      <c r="H5721" s="1" t="str">
        <f>+'BD1'!H5721</f>
        <v>NA</v>
      </c>
    </row>
    <row r="5722" spans="1:8">
      <c r="A5722" s="1" t="str">
        <f>+'BD1'!A5722</f>
        <v>Central Oriental</v>
      </c>
      <c r="B5722" s="1" t="str">
        <f>+'BD1'!B5722</f>
        <v>Tarrazú</v>
      </c>
      <c r="C5722" s="1" t="str">
        <f>+'BD1'!C5722</f>
        <v>Edward Mauricio Portuguez Umañana</v>
      </c>
      <c r="D5722" s="1">
        <f>+'BD1'!D5722</f>
        <v>5</v>
      </c>
      <c r="E5722" s="1" t="str">
        <f>+'BD1'!E5722</f>
        <v>Profesional</v>
      </c>
      <c r="F5722" s="1" t="str">
        <f>+'BD1'!F5722</f>
        <v>RBAyP y RBAO: divulgación del programa de incentivos (por acción de divulgación)</v>
      </c>
      <c r="G5722" s="1" t="str">
        <f>+'BD1'!G5722</f>
        <v>Sustantiva</v>
      </c>
      <c r="H5722" s="1" t="str">
        <f>+'BD1'!H5722</f>
        <v>NA</v>
      </c>
    </row>
    <row r="5723" spans="1:8">
      <c r="A5723" s="1" t="str">
        <f>+'BD1'!A5723</f>
        <v>Central Oriental</v>
      </c>
      <c r="B5723" s="1" t="str">
        <f>+'BD1'!B5723</f>
        <v>Tarrazú</v>
      </c>
      <c r="C5723" s="1" t="str">
        <f>+'BD1'!C5723</f>
        <v>Edward Mauricio Portuguez Umañana</v>
      </c>
      <c r="D5723" s="1">
        <f>+'BD1'!D5723</f>
        <v>5</v>
      </c>
      <c r="E5723" s="1" t="str">
        <f>+'BD1'!E5723</f>
        <v>Profesional</v>
      </c>
      <c r="F5723" s="1" t="str">
        <f>+'BD1'!F5723</f>
        <v>RBAyP y RBAO: completar formularios para recibir incentivos económicos (por productor)</v>
      </c>
      <c r="G5723" s="1" t="str">
        <f>+'BD1'!G5723</f>
        <v>Sustantiva</v>
      </c>
      <c r="H5723" s="1" t="str">
        <f>+'BD1'!H5723</f>
        <v>NA</v>
      </c>
    </row>
    <row r="5724" spans="1:8">
      <c r="A5724" s="1" t="str">
        <f>+'BD1'!A5724</f>
        <v>Central Oriental</v>
      </c>
      <c r="B5724" s="1" t="str">
        <f>+'BD1'!B5724</f>
        <v>Tarrazú</v>
      </c>
      <c r="C5724" s="1" t="str">
        <f>+'BD1'!C5724</f>
        <v>Edward Mauricio Portuguez Umañana</v>
      </c>
      <c r="D5724" s="1">
        <f>+'BD1'!D5724</f>
        <v>5</v>
      </c>
      <c r="E5724" s="1" t="str">
        <f>+'BD1'!E5724</f>
        <v>Profesional</v>
      </c>
      <c r="F5724" s="1" t="str">
        <f>+'BD1'!F5724</f>
        <v>RBAyP y RBAO: revisión de las solicitudes del programa de incentivos económicos (por productor)</v>
      </c>
      <c r="G5724" s="1" t="str">
        <f>+'BD1'!G5724</f>
        <v>Sustantiva</v>
      </c>
      <c r="H5724" s="1" t="str">
        <f>+'BD1'!H5724</f>
        <v>NA</v>
      </c>
    </row>
    <row r="5725" spans="1:8">
      <c r="A5725" s="1" t="str">
        <f>+'BD1'!A5725</f>
        <v>Central Oriental</v>
      </c>
      <c r="B5725" s="1" t="str">
        <f>+'BD1'!B5725</f>
        <v>Tarrazú</v>
      </c>
      <c r="C5725" s="1" t="str">
        <f>+'BD1'!C5725</f>
        <v>Edward Mauricio Portuguez Umañana</v>
      </c>
      <c r="D5725" s="1">
        <f>+'BD1'!D5725</f>
        <v>5</v>
      </c>
      <c r="E5725" s="1" t="str">
        <f>+'BD1'!E5725</f>
        <v>Profesional</v>
      </c>
      <c r="F5725" s="1" t="str">
        <f>+'BD1'!F5725</f>
        <v>RBAyP y RBAO: visita a finca para verificación (por visita por productor)</v>
      </c>
      <c r="G5725" s="1" t="str">
        <f>+'BD1'!G5725</f>
        <v>Sustantiva</v>
      </c>
      <c r="H5725" s="1" t="str">
        <f>+'BD1'!H5725</f>
        <v>NA</v>
      </c>
    </row>
    <row r="5726" spans="1:8">
      <c r="A5726" s="1" t="str">
        <f>+'BD1'!A5726</f>
        <v>Central Oriental</v>
      </c>
      <c r="B5726" s="1" t="str">
        <f>+'BD1'!B5726</f>
        <v>Tarrazú</v>
      </c>
      <c r="C5726" s="1" t="str">
        <f>+'BD1'!C5726</f>
        <v>Edward Mauricio Portuguez Umañana</v>
      </c>
      <c r="D5726" s="1">
        <f>+'BD1'!D5726</f>
        <v>5</v>
      </c>
      <c r="E5726" s="1" t="str">
        <f>+'BD1'!E5726</f>
        <v>Profesional</v>
      </c>
      <c r="F5726" s="1" t="str">
        <f>+'BD1'!F5726</f>
        <v>Productores ocasionales: asistencia técnica individual (por productor)</v>
      </c>
      <c r="G5726" s="1" t="str">
        <f>+'BD1'!G5726</f>
        <v>Sustantiva</v>
      </c>
      <c r="H5726" s="1">
        <f>+'BD1'!H5726</f>
        <v>2.14</v>
      </c>
    </row>
    <row r="5727" spans="1:8">
      <c r="A5727" s="1" t="str">
        <f>+'BD1'!A5727</f>
        <v>Central Oriental</v>
      </c>
      <c r="B5727" s="1" t="str">
        <f>+'BD1'!B5727</f>
        <v>Tarrazú</v>
      </c>
      <c r="C5727" s="1" t="str">
        <f>+'BD1'!C5727</f>
        <v>Edward Mauricio Portuguez Umañana</v>
      </c>
      <c r="D5727" s="1">
        <f>+'BD1'!D5727</f>
        <v>5</v>
      </c>
      <c r="E5727" s="1" t="str">
        <f>+'BD1'!E5727</f>
        <v>Profesional</v>
      </c>
      <c r="F5727" s="1" t="str">
        <f>+'BD1'!F5727</f>
        <v>Productores ocasionales: asistencia técnica grupal (por asistencia a grupo)</v>
      </c>
      <c r="G5727" s="1" t="str">
        <f>+'BD1'!G5727</f>
        <v>Sustantiva</v>
      </c>
      <c r="H5727" s="1">
        <f>+'BD1'!H5727</f>
        <v>3.21</v>
      </c>
    </row>
    <row r="5728" spans="1:8">
      <c r="A5728" s="1" t="str">
        <f>+'BD1'!A5728</f>
        <v>Central Oriental</v>
      </c>
      <c r="B5728" s="1" t="str">
        <f>+'BD1'!B5728</f>
        <v>Tarrazú</v>
      </c>
      <c r="C5728" s="1" t="str">
        <f>+'BD1'!C5728</f>
        <v>Edward Mauricio Portuguez Umañana</v>
      </c>
      <c r="D5728" s="1">
        <f>+'BD1'!D5728</f>
        <v>5</v>
      </c>
      <c r="E5728" s="1" t="str">
        <f>+'BD1'!E5728</f>
        <v>Profesional</v>
      </c>
      <c r="F5728" s="1" t="str">
        <f>+'BD1'!F5728</f>
        <v>Productores ocasionales: servicios de extensión de información digitales y virtuales (por productor)</v>
      </c>
      <c r="G5728" s="1" t="str">
        <f>+'BD1'!G5728</f>
        <v>Sustantiva</v>
      </c>
      <c r="H5728" s="1">
        <f>+'BD1'!H5728</f>
        <v>0.43691999999999998</v>
      </c>
    </row>
    <row r="5729" spans="1:8">
      <c r="A5729" s="1" t="str">
        <f>+'BD1'!A5729</f>
        <v>Central Oriental</v>
      </c>
      <c r="B5729" s="1" t="str">
        <f>+'BD1'!B5729</f>
        <v>Tarrazú</v>
      </c>
      <c r="C5729" s="1" t="str">
        <f>+'BD1'!C5729</f>
        <v>Edward Mauricio Portuguez Umañana</v>
      </c>
      <c r="D5729" s="1">
        <f>+'BD1'!D5729</f>
        <v>5</v>
      </c>
      <c r="E5729" s="1" t="str">
        <f>+'BD1'!E5729</f>
        <v>Profesional</v>
      </c>
      <c r="F5729" s="1" t="str">
        <f>+'BD1'!F5729</f>
        <v>Proyectos financiados con fondos públicos y transferencia MAG: apoyo en la formulación de proyectos de personas productoras (acumulado efectivo por proyecto)</v>
      </c>
      <c r="G5729" s="1" t="str">
        <f>+'BD1'!G5729</f>
        <v>Sustantiva</v>
      </c>
      <c r="H5729" s="1">
        <f>+'BD1'!H5729</f>
        <v>8.56</v>
      </c>
    </row>
    <row r="5730" spans="1:8">
      <c r="A5730" s="1" t="str">
        <f>+'BD1'!A5730</f>
        <v>Central Oriental</v>
      </c>
      <c r="B5730" s="1" t="str">
        <f>+'BD1'!B5730</f>
        <v>Tarrazú</v>
      </c>
      <c r="C5730" s="1" t="str">
        <f>+'BD1'!C5730</f>
        <v>Edward Mauricio Portuguez Umañana</v>
      </c>
      <c r="D5730" s="1">
        <f>+'BD1'!D5730</f>
        <v>5</v>
      </c>
      <c r="E5730" s="1" t="str">
        <f>+'BD1'!E5730</f>
        <v>Profesional</v>
      </c>
      <c r="F5730" s="1" t="str">
        <f>+'BD1'!F5730</f>
        <v>Proyectos financiados con fondos públicos y transferencia MAG: apoyo en la formulación de proyectos de organizaciones (acumulado efectivo por proyecto)</v>
      </c>
      <c r="G5730" s="1" t="str">
        <f>+'BD1'!G5730</f>
        <v>Sustantiva</v>
      </c>
      <c r="H5730" s="1">
        <f>+'BD1'!H5730</f>
        <v>10.7</v>
      </c>
    </row>
    <row r="5731" spans="1:8">
      <c r="A5731" s="1" t="str">
        <f>+'BD1'!A5731</f>
        <v>Central Oriental</v>
      </c>
      <c r="B5731" s="1" t="str">
        <f>+'BD1'!B5731</f>
        <v>Tarrazú</v>
      </c>
      <c r="C5731" s="1" t="str">
        <f>+'BD1'!C5731</f>
        <v>Edward Mauricio Portuguez Umañana</v>
      </c>
      <c r="D5731" s="1">
        <f>+'BD1'!D5731</f>
        <v>5</v>
      </c>
      <c r="E5731" s="1" t="str">
        <f>+'BD1'!E5731</f>
        <v>Profesional</v>
      </c>
      <c r="F5731" s="1" t="str">
        <f>+'BD1'!F5731</f>
        <v>Proyectos financiados con fondos públicos: seguimiento técnico (por visita a proyecto)</v>
      </c>
      <c r="G5731" s="1" t="str">
        <f>+'BD1'!G5731</f>
        <v>Sustantiva</v>
      </c>
      <c r="H5731" s="1">
        <f>+'BD1'!H5731</f>
        <v>6.42</v>
      </c>
    </row>
    <row r="5732" spans="1:8">
      <c r="A5732" s="1" t="str">
        <f>+'BD1'!A5732</f>
        <v>Central Oriental</v>
      </c>
      <c r="B5732" s="1" t="str">
        <f>+'BD1'!B5732</f>
        <v>Tarrazú</v>
      </c>
      <c r="C5732" s="1" t="str">
        <f>+'BD1'!C5732</f>
        <v>Edward Mauricio Portuguez Umañana</v>
      </c>
      <c r="D5732" s="1">
        <f>+'BD1'!D5732</f>
        <v>5</v>
      </c>
      <c r="E5732" s="1" t="str">
        <f>+'BD1'!E5732</f>
        <v>Profesional</v>
      </c>
      <c r="F5732" s="1" t="str">
        <f>+'BD1'!F5732</f>
        <v>Elaboración de informes trimestrales, semestrales y anuales PAO (por informe)</v>
      </c>
      <c r="G5732" s="1" t="str">
        <f>+'BD1'!G5732</f>
        <v>Administrativa</v>
      </c>
      <c r="H5732" s="1">
        <f>+'BD1'!H5732</f>
        <v>25.68</v>
      </c>
    </row>
    <row r="5733" spans="1:8">
      <c r="A5733" s="1" t="str">
        <f>+'BD1'!A5733</f>
        <v>Central Oriental</v>
      </c>
      <c r="B5733" s="1" t="str">
        <f>+'BD1'!B5733</f>
        <v>Tarrazú</v>
      </c>
      <c r="C5733" s="1" t="str">
        <f>+'BD1'!C5733</f>
        <v>Edward Mauricio Portuguez Umañana</v>
      </c>
      <c r="D5733" s="1">
        <f>+'BD1'!D5733</f>
        <v>5</v>
      </c>
      <c r="E5733" s="1" t="str">
        <f>+'BD1'!E5733</f>
        <v>Profesional</v>
      </c>
      <c r="F5733" s="1" t="str">
        <f>+'BD1'!F5733</f>
        <v>Seguimiento a los PAO de los funcionarios a su cargo (por funcionario)</v>
      </c>
      <c r="G5733" s="1" t="str">
        <f>+'BD1'!G5733</f>
        <v>Administrativa</v>
      </c>
      <c r="H5733" s="1" t="str">
        <f>+'BD1'!H5733</f>
        <v>NA</v>
      </c>
    </row>
    <row r="5734" spans="1:8">
      <c r="A5734" s="1" t="str">
        <f>+'BD1'!A5734</f>
        <v>Central Oriental</v>
      </c>
      <c r="B5734" s="1" t="str">
        <f>+'BD1'!B5734</f>
        <v>Tarrazú</v>
      </c>
      <c r="C5734" s="1" t="str">
        <f>+'BD1'!C5734</f>
        <v>Edward Mauricio Portuguez Umañana</v>
      </c>
      <c r="D5734" s="1">
        <f>+'BD1'!D5734</f>
        <v>5</v>
      </c>
      <c r="E5734" s="1" t="str">
        <f>+'BD1'!E5734</f>
        <v>Profesional</v>
      </c>
      <c r="F5734" s="1" t="str">
        <f>+'BD1'!F5734</f>
        <v>Inscripción y actualización de PYMPA (por productor)</v>
      </c>
      <c r="G5734" s="1" t="str">
        <f>+'BD1'!G5734</f>
        <v>Sustantiva</v>
      </c>
      <c r="H5734" s="1">
        <f>+'BD1'!H5734</f>
        <v>0.57957999999999998</v>
      </c>
    </row>
    <row r="5735" spans="1:8">
      <c r="A5735" s="1" t="str">
        <f>+'BD1'!A5735</f>
        <v>Central Oriental</v>
      </c>
      <c r="B5735" s="1" t="str">
        <f>+'BD1'!B5735</f>
        <v>Tarrazú</v>
      </c>
      <c r="C5735" s="1" t="str">
        <f>+'BD1'!C5735</f>
        <v>Edward Mauricio Portuguez Umañana</v>
      </c>
      <c r="D5735" s="1">
        <f>+'BD1'!D5735</f>
        <v>5</v>
      </c>
      <c r="E5735" s="1" t="str">
        <f>+'BD1'!E5735</f>
        <v>Profesional</v>
      </c>
      <c r="F5735" s="1" t="str">
        <f>+'BD1'!F5735</f>
        <v>Certificaciones para la Declaración de Bienes Inmuebles ante las municipalidades (por trámite)</v>
      </c>
      <c r="G5735" s="1" t="str">
        <f>+'BD1'!G5735</f>
        <v>Sustantiva</v>
      </c>
      <c r="H5735" s="1" t="str">
        <f>+'BD1'!H5735</f>
        <v>NA</v>
      </c>
    </row>
    <row r="5736" spans="1:8">
      <c r="A5736" s="1" t="str">
        <f>+'BD1'!A5736</f>
        <v>Central Oriental</v>
      </c>
      <c r="B5736" s="1" t="str">
        <f>+'BD1'!B5736</f>
        <v>Tarrazú</v>
      </c>
      <c r="C5736" s="1" t="str">
        <f>+'BD1'!C5736</f>
        <v>Edward Mauricio Portuguez Umañana</v>
      </c>
      <c r="D5736" s="1">
        <f>+'BD1'!D5736</f>
        <v>5</v>
      </c>
      <c r="E5736" s="1" t="str">
        <f>+'BD1'!E5736</f>
        <v>Profesional</v>
      </c>
      <c r="F5736" s="1" t="str">
        <f>+'BD1'!F5736</f>
        <v>Participación en reuniones EREA (por reunión)</v>
      </c>
      <c r="G5736" s="1" t="str">
        <f>+'BD1'!G5736</f>
        <v>Administrativa</v>
      </c>
      <c r="H5736" s="1">
        <f>+'BD1'!H5736</f>
        <v>6.42</v>
      </c>
    </row>
    <row r="5737" spans="1:8">
      <c r="A5737" s="1" t="str">
        <f>+'BD1'!A5737</f>
        <v>Central Oriental</v>
      </c>
      <c r="B5737" s="1" t="str">
        <f>+'BD1'!B5737</f>
        <v>Tarrazú</v>
      </c>
      <c r="C5737" s="1" t="str">
        <f>+'BD1'!C5737</f>
        <v>Edward Mauricio Portuguez Umañana</v>
      </c>
      <c r="D5737" s="1">
        <f>+'BD1'!D5737</f>
        <v>5</v>
      </c>
      <c r="E5737" s="1" t="str">
        <f>+'BD1'!E5737</f>
        <v>Profesional</v>
      </c>
      <c r="F5737" s="1" t="str">
        <f>+'BD1'!F5737</f>
        <v>Participación en grupos técnicos o comisiones (por reunión)</v>
      </c>
      <c r="G5737" s="1" t="str">
        <f>+'BD1'!G5737</f>
        <v>Sustantiva</v>
      </c>
      <c r="H5737" s="1">
        <f>+'BD1'!H5737</f>
        <v>6.42</v>
      </c>
    </row>
    <row r="5738" spans="1:8">
      <c r="A5738" s="1" t="str">
        <f>+'BD1'!A5738</f>
        <v>Central Oriental</v>
      </c>
      <c r="B5738" s="1" t="str">
        <f>+'BD1'!B5738</f>
        <v>Tarrazú</v>
      </c>
      <c r="C5738" s="1" t="str">
        <f>+'BD1'!C5738</f>
        <v>Edward Mauricio Portuguez Umañana</v>
      </c>
      <c r="D5738" s="1">
        <f>+'BD1'!D5738</f>
        <v>5</v>
      </c>
      <c r="E5738" s="1" t="str">
        <f>+'BD1'!E5738</f>
        <v>Profesional</v>
      </c>
      <c r="F5738" s="1" t="str">
        <f>+'BD1'!F5738</f>
        <v>Participación en capacitaciones técnicas (por capacitación)</v>
      </c>
      <c r="G5738" s="1" t="str">
        <f>+'BD1'!G5738</f>
        <v>Administrativa</v>
      </c>
      <c r="H5738" s="1">
        <f>+'BD1'!H5738</f>
        <v>12.126670000000001</v>
      </c>
    </row>
    <row r="5739" spans="1:8">
      <c r="A5739" s="1" t="str">
        <f>+'BD1'!A5739</f>
        <v>Central Oriental</v>
      </c>
      <c r="B5739" s="1" t="str">
        <f>+'BD1'!B5739</f>
        <v>Tarrazú</v>
      </c>
      <c r="C5739" s="1" t="str">
        <f>+'BD1'!C5739</f>
        <v>Edward Mauricio Portuguez Umañana</v>
      </c>
      <c r="D5739" s="1">
        <f>+'BD1'!D5739</f>
        <v>5</v>
      </c>
      <c r="E5739" s="1" t="str">
        <f>+'BD1'!E5739</f>
        <v>Profesional</v>
      </c>
      <c r="F5739" s="1" t="str">
        <f>+'BD1'!F5739</f>
        <v xml:space="preserve">Participación en charlas y sesiones técnicas, de trabajo y de actualización de conocimiento (por evento) </v>
      </c>
      <c r="G5739" s="1" t="str">
        <f>+'BD1'!G5739</f>
        <v>Administrativa</v>
      </c>
      <c r="H5739" s="1">
        <f>+'BD1'!H5739</f>
        <v>4.6366699999999996</v>
      </c>
    </row>
    <row r="5740" spans="1:8">
      <c r="A5740" s="1" t="str">
        <f>+'BD1'!A5740</f>
        <v>Central Oriental</v>
      </c>
      <c r="B5740" s="1" t="str">
        <f>+'BD1'!B5740</f>
        <v>Tarrazú</v>
      </c>
      <c r="C5740" s="1" t="str">
        <f>+'BD1'!C5740</f>
        <v>Edward Mauricio Portuguez Umañana</v>
      </c>
      <c r="D5740" s="1">
        <f>+'BD1'!D5740</f>
        <v>5</v>
      </c>
      <c r="E5740" s="1" t="str">
        <f>+'BD1'!E5740</f>
        <v>Profesional</v>
      </c>
      <c r="F5740" s="1" t="str">
        <f>+'BD1'!F5740</f>
        <v>Aplicación de censos y apoyo en sondeo de precios de insumos agropecuarios (por censo o sondeo)</v>
      </c>
      <c r="G5740" s="1" t="str">
        <f>+'BD1'!G5740</f>
        <v>Sustantiva</v>
      </c>
      <c r="H5740" s="1">
        <f>+'BD1'!H5740</f>
        <v>12.48333</v>
      </c>
    </row>
    <row r="5741" spans="1:8">
      <c r="A5741" s="1" t="str">
        <f>+'BD1'!A5741</f>
        <v>Central Oriental</v>
      </c>
      <c r="B5741" s="1" t="str">
        <f>+'BD1'!B5741</f>
        <v>Tarrazú</v>
      </c>
      <c r="C5741" s="1" t="str">
        <f>+'BD1'!C5741</f>
        <v>Edward Mauricio Portuguez Umañana</v>
      </c>
      <c r="D5741" s="1">
        <f>+'BD1'!D5741</f>
        <v>5</v>
      </c>
      <c r="E5741" s="1" t="str">
        <f>+'BD1'!E5741</f>
        <v>Profesional</v>
      </c>
      <c r="F5741" s="1" t="str">
        <f>+'BD1'!F5741</f>
        <v>Coordinación de acciones entre dependencias del MAG (por acción de cordinación)</v>
      </c>
      <c r="G5741" s="1" t="str">
        <f>+'BD1'!G5741</f>
        <v>Administrativa</v>
      </c>
      <c r="H5741" s="1">
        <f>+'BD1'!H5741</f>
        <v>2.14</v>
      </c>
    </row>
    <row r="5742" spans="1:8">
      <c r="A5742" s="1" t="str">
        <f>+'BD1'!A5742</f>
        <v>Central Oriental</v>
      </c>
      <c r="B5742" s="1" t="str">
        <f>+'BD1'!B5742</f>
        <v>Tarrazú</v>
      </c>
      <c r="C5742" s="1" t="str">
        <f>+'BD1'!C5742</f>
        <v>Edward Mauricio Portuguez Umañana</v>
      </c>
      <c r="D5742" s="1">
        <f>+'BD1'!D5742</f>
        <v>5</v>
      </c>
      <c r="E5742" s="1" t="str">
        <f>+'BD1'!E5742</f>
        <v>Profesional</v>
      </c>
      <c r="F5742" s="1" t="str">
        <f>+'BD1'!F5742</f>
        <v>Otorgamiento de permisos para quemas agropecuarias (por trámite)</v>
      </c>
      <c r="G5742" s="1" t="str">
        <f>+'BD1'!G5742</f>
        <v>Sustantiva</v>
      </c>
      <c r="H5742" s="1" t="str">
        <f>+'BD1'!H5742</f>
        <v>NA</v>
      </c>
    </row>
    <row r="5743" spans="1:8">
      <c r="A5743" s="1" t="str">
        <f>+'BD1'!A5743</f>
        <v>Central Oriental</v>
      </c>
      <c r="B5743" s="1" t="str">
        <f>+'BD1'!B5743</f>
        <v>Tarrazú</v>
      </c>
      <c r="C5743" s="1" t="str">
        <f>+'BD1'!C5743</f>
        <v>Edward Mauricio Portuguez Umañana</v>
      </c>
      <c r="D5743" s="1">
        <f>+'BD1'!D5743</f>
        <v>5</v>
      </c>
      <c r="E5743" s="1" t="str">
        <f>+'BD1'!E5743</f>
        <v>Profesional</v>
      </c>
      <c r="F5743" s="1" t="str">
        <f>+'BD1'!F5743</f>
        <v>Elaboración de Autoevaluación en Control Interno (acumulado efectivo por aplicación de la autoevaluación)</v>
      </c>
      <c r="G5743" s="1" t="str">
        <f>+'BD1'!G5743</f>
        <v>Administrativa</v>
      </c>
      <c r="H5743" s="1">
        <f>+'BD1'!H5743</f>
        <v>4.4583300000000001</v>
      </c>
    </row>
    <row r="5744" spans="1:8">
      <c r="A5744" s="1" t="str">
        <f>+'BD1'!A5744</f>
        <v>Central Oriental</v>
      </c>
      <c r="B5744" s="1" t="str">
        <f>+'BD1'!B5744</f>
        <v>Tarrazú</v>
      </c>
      <c r="C5744" s="1" t="str">
        <f>+'BD1'!C5744</f>
        <v>Edward Mauricio Portuguez Umañana</v>
      </c>
      <c r="D5744" s="1">
        <f>+'BD1'!D5744</f>
        <v>5</v>
      </c>
      <c r="E5744" s="1" t="str">
        <f>+'BD1'!E5744</f>
        <v>Profesional</v>
      </c>
      <c r="F5744" s="1" t="str">
        <f>+'BD1'!F5744</f>
        <v>Determinación y evaluación de riesgos en SEVRIMAG (acumulado efectivo por aplicación del SEVRIMAG)</v>
      </c>
      <c r="G5744" s="1" t="str">
        <f>+'BD1'!G5744</f>
        <v>Administrativa</v>
      </c>
      <c r="H5744" s="1">
        <f>+'BD1'!H5744</f>
        <v>4.8150000000000004</v>
      </c>
    </row>
    <row r="5745" spans="1:8">
      <c r="A5745" s="1" t="str">
        <f>+'BD1'!A5745</f>
        <v>Central Oriental</v>
      </c>
      <c r="B5745" s="1" t="str">
        <f>+'BD1'!B5745</f>
        <v>Tarrazú</v>
      </c>
      <c r="C5745" s="1" t="str">
        <f>+'BD1'!C5745</f>
        <v>Edward Mauricio Portuguez Umañana</v>
      </c>
      <c r="D5745" s="1">
        <f>+'BD1'!D5745</f>
        <v>5</v>
      </c>
      <c r="E5745" s="1" t="str">
        <f>+'BD1'!E5745</f>
        <v>Profesional</v>
      </c>
      <c r="F5745" s="1" t="str">
        <f>+'BD1'!F5745</f>
        <v>Seguimiento a plan de mitigación de riesgos en SEVRIMAG (acumulado efectivo por seguimiento)</v>
      </c>
      <c r="G5745" s="1" t="str">
        <f>+'BD1'!G5745</f>
        <v>Administrativa</v>
      </c>
      <c r="H5745" s="1">
        <f>+'BD1'!H5745</f>
        <v>4.28</v>
      </c>
    </row>
    <row r="5746" spans="1:8">
      <c r="A5746" s="1" t="str">
        <f>+'BD1'!A5746</f>
        <v>Central Oriental</v>
      </c>
      <c r="B5746" s="1" t="str">
        <f>+'BD1'!B5746</f>
        <v>Tarrazú</v>
      </c>
      <c r="C5746" s="1" t="str">
        <f>+'BD1'!C5746</f>
        <v>Edward Mauricio Portuguez Umañana</v>
      </c>
      <c r="D5746" s="1">
        <f>+'BD1'!D5746</f>
        <v>5</v>
      </c>
      <c r="E5746" s="1" t="str">
        <f>+'BD1'!E5746</f>
        <v>Profesional</v>
      </c>
      <c r="F5746" s="1" t="str">
        <f>+'BD1'!F5746</f>
        <v>Seguimiento a plan de mejora de la Autoevaluación en Control Interno (acumulado efectivo por seguimiento)</v>
      </c>
      <c r="G5746" s="1" t="str">
        <f>+'BD1'!G5746</f>
        <v>Administrativa</v>
      </c>
      <c r="H5746" s="1">
        <f>+'BD1'!H5746</f>
        <v>4.28</v>
      </c>
    </row>
    <row r="5747" spans="1:8">
      <c r="A5747" s="1" t="str">
        <f>+'BD1'!A5747</f>
        <v>Central Oriental</v>
      </c>
      <c r="B5747" s="1" t="str">
        <f>+'BD1'!B5747</f>
        <v>Tarrazú</v>
      </c>
      <c r="C5747" s="1" t="str">
        <f>+'BD1'!C5747</f>
        <v>Edward Mauricio Portuguez Umañana</v>
      </c>
      <c r="D5747" s="1">
        <f>+'BD1'!D5747</f>
        <v>5</v>
      </c>
      <c r="E5747" s="1" t="str">
        <f>+'BD1'!E5747</f>
        <v>Profesional</v>
      </c>
      <c r="F5747" s="1" t="str">
        <f>+'BD1'!F5747</f>
        <v>Reuniones de personal AEA (por reunión)</v>
      </c>
      <c r="G5747" s="1" t="str">
        <f>+'BD1'!G5747</f>
        <v>Administrativa</v>
      </c>
      <c r="H5747" s="1">
        <f>+'BD1'!H5747</f>
        <v>3.21</v>
      </c>
    </row>
    <row r="5748" spans="1:8">
      <c r="A5748" s="1" t="str">
        <f>+'BD1'!A5748</f>
        <v>Central Oriental</v>
      </c>
      <c r="B5748" s="1" t="str">
        <f>+'BD1'!B5748</f>
        <v>Tarrazú</v>
      </c>
      <c r="C5748" s="1" t="str">
        <f>+'BD1'!C5748</f>
        <v>Edward Mauricio Portuguez Umañana</v>
      </c>
      <c r="D5748" s="1">
        <f>+'BD1'!D5748</f>
        <v>5</v>
      </c>
      <c r="E5748" s="1" t="str">
        <f>+'BD1'!E5748</f>
        <v>Profesional</v>
      </c>
      <c r="F5748" s="1" t="str">
        <f>+'BD1'!F5748</f>
        <v>Actualización del sistema de gestión documental y archivo (tiempo efectivo por día)</v>
      </c>
      <c r="G5748" s="1" t="str">
        <f>+'BD1'!G5748</f>
        <v>Administrativa</v>
      </c>
      <c r="H5748" s="1">
        <f>+'BD1'!H5748</f>
        <v>4.28</v>
      </c>
    </row>
    <row r="5749" spans="1:8">
      <c r="A5749" s="1" t="str">
        <f>+'BD1'!A5749</f>
        <v>Central Oriental</v>
      </c>
      <c r="B5749" s="1" t="str">
        <f>+'BD1'!B5749</f>
        <v>Tarrazú</v>
      </c>
      <c r="C5749" s="1" t="str">
        <f>+'BD1'!C5749</f>
        <v>Edward Mauricio Portuguez Umañana</v>
      </c>
      <c r="D5749" s="1">
        <f>+'BD1'!D5749</f>
        <v>5</v>
      </c>
      <c r="E5749" s="1" t="str">
        <f>+'BD1'!E5749</f>
        <v>Profesional</v>
      </c>
      <c r="F5749" s="1" t="str">
        <f>+'BD1'!F5749</f>
        <v>Actualización del sistema SisDNEA (por productor)</v>
      </c>
      <c r="G5749" s="1" t="str">
        <f>+'BD1'!G5749</f>
        <v>Administrativa</v>
      </c>
      <c r="H5749" s="1">
        <f>+'BD1'!H5749</f>
        <v>5.7512499999999998</v>
      </c>
    </row>
    <row r="5750" spans="1:8">
      <c r="A5750" s="1" t="str">
        <f>+'BD1'!A5750</f>
        <v>Central Oriental</v>
      </c>
      <c r="B5750" s="1" t="str">
        <f>+'BD1'!B5750</f>
        <v>Tarrazú</v>
      </c>
      <c r="C5750" s="1" t="str">
        <f>+'BD1'!C5750</f>
        <v>Edward Mauricio Portuguez Umañana</v>
      </c>
      <c r="D5750" s="1">
        <f>+'BD1'!D5750</f>
        <v>5</v>
      </c>
      <c r="E5750" s="1" t="str">
        <f>+'BD1'!E5750</f>
        <v>Profesional</v>
      </c>
      <c r="F5750" s="1" t="str">
        <f>+'BD1'!F5750</f>
        <v>Seguimiento semestral de la determinación de expectativas (por seguimiento)</v>
      </c>
      <c r="G5750" s="1" t="str">
        <f>+'BD1'!G5750</f>
        <v>Administrativa</v>
      </c>
      <c r="H5750" s="1">
        <f>+'BD1'!H5750</f>
        <v>4.28</v>
      </c>
    </row>
    <row r="5751" spans="1:8">
      <c r="A5751" s="1" t="str">
        <f>+'BD1'!A5751</f>
        <v>Central Oriental</v>
      </c>
      <c r="B5751" s="1" t="str">
        <f>+'BD1'!B5751</f>
        <v>Tarrazú</v>
      </c>
      <c r="C5751" s="1" t="str">
        <f>+'BD1'!C5751</f>
        <v>Edward Mauricio Portuguez Umañana</v>
      </c>
      <c r="D5751" s="1">
        <f>+'BD1'!D5751</f>
        <v>5</v>
      </c>
      <c r="E5751" s="1" t="str">
        <f>+'BD1'!E5751</f>
        <v>Profesional</v>
      </c>
      <c r="F5751" s="1" t="str">
        <f>+'BD1'!F5751</f>
        <v>Elaboración de la evaluación del desempeño (por reunión)</v>
      </c>
      <c r="G5751" s="1" t="str">
        <f>+'BD1'!G5751</f>
        <v>Administrativa</v>
      </c>
      <c r="H5751" s="1">
        <f>+'BD1'!H5751</f>
        <v>4.28</v>
      </c>
    </row>
    <row r="5752" spans="1:8">
      <c r="A5752" s="1" t="str">
        <f>+'BD1'!A5752</f>
        <v>Central Oriental</v>
      </c>
      <c r="B5752" s="1" t="str">
        <f>+'BD1'!B5752</f>
        <v>Tarrazú</v>
      </c>
      <c r="C5752" s="1" t="str">
        <f>+'BD1'!C5752</f>
        <v>Edward Mauricio Portuguez Umañana</v>
      </c>
      <c r="D5752" s="1">
        <f>+'BD1'!D5752</f>
        <v>5</v>
      </c>
      <c r="E5752" s="1" t="str">
        <f>+'BD1'!E5752</f>
        <v>Profesional</v>
      </c>
      <c r="F5752" s="1" t="str">
        <f>+'BD1'!F5752</f>
        <v>Elaboración de inventarios de equipos, materiales e insumos (tiempo efectivo por día)</v>
      </c>
      <c r="G5752" s="1" t="str">
        <f>+'BD1'!G5752</f>
        <v>Administrativa</v>
      </c>
      <c r="H5752" s="1" t="str">
        <f>+'BD1'!H5752</f>
        <v>NA</v>
      </c>
    </row>
    <row r="5753" spans="1:8">
      <c r="A5753" s="1" t="str">
        <f>+'BD1'!A5753</f>
        <v>Central Oriental</v>
      </c>
      <c r="B5753" s="1" t="str">
        <f>+'BD1'!B5753</f>
        <v>Tarrazú</v>
      </c>
      <c r="C5753" s="1" t="str">
        <f>+'BD1'!C5753</f>
        <v>Edward Mauricio Portuguez Umañana</v>
      </c>
      <c r="D5753" s="1">
        <f>+'BD1'!D5753</f>
        <v>5</v>
      </c>
      <c r="E5753" s="1" t="str">
        <f>+'BD1'!E5753</f>
        <v>Profesional</v>
      </c>
      <c r="F5753" s="1" t="str">
        <f>+'BD1'!F5753</f>
        <v>Atención de emergencias</v>
      </c>
      <c r="G5753" s="1" t="str">
        <f>+'BD1'!G5753</f>
        <v>Sustantiva</v>
      </c>
      <c r="H5753" s="1" t="str">
        <f>+'BD1'!H5753</f>
        <v>NA</v>
      </c>
    </row>
    <row r="5754" spans="1:8">
      <c r="A5754" s="1" t="str">
        <f>+'BD1'!A5754</f>
        <v>Central Oriental</v>
      </c>
      <c r="B5754" s="1" t="str">
        <f>+'BD1'!B5754</f>
        <v>Tarrazú</v>
      </c>
      <c r="C5754" s="1" t="str">
        <f>+'BD1'!C5754</f>
        <v>Edward Mauricio Portuguez Umañana</v>
      </c>
      <c r="D5754" s="1">
        <f>+'BD1'!D5754</f>
        <v>5</v>
      </c>
      <c r="E5754" s="1" t="str">
        <f>+'BD1'!E5754</f>
        <v>Profesional</v>
      </c>
      <c r="F5754" s="1" t="str">
        <f>+'BD1'!F5754</f>
        <v>Trazabilidad-visita a finca (por productor)</v>
      </c>
      <c r="G5754" s="1" t="str">
        <f>+'BD1'!G5754</f>
        <v>Sustantiva</v>
      </c>
      <c r="H5754" s="1">
        <f>+'BD1'!H5754</f>
        <v>8.56</v>
      </c>
    </row>
    <row r="5755" spans="1:8">
      <c r="A5755" s="1" t="str">
        <f>+'BD1'!A5755</f>
        <v>Central Oriental</v>
      </c>
      <c r="B5755" s="1" t="str">
        <f>+'BD1'!B5755</f>
        <v>Tarrazú</v>
      </c>
      <c r="C5755" s="1" t="str">
        <f>+'BD1'!C5755</f>
        <v>Edward Mauricio Portuguez Umañana</v>
      </c>
      <c r="D5755" s="1">
        <f>+'BD1'!D5755</f>
        <v>5</v>
      </c>
      <c r="E5755" s="1" t="str">
        <f>+'BD1'!E5755</f>
        <v>Profesional</v>
      </c>
      <c r="F5755" s="1" t="str">
        <f>+'BD1'!F5755</f>
        <v>Trazabilidad-inclusión en sistema TrazarAgro (por productor)</v>
      </c>
      <c r="G5755" s="1" t="str">
        <f>+'BD1'!G5755</f>
        <v>Sustantiva</v>
      </c>
      <c r="H5755" s="1">
        <f>+'BD1'!H5755</f>
        <v>2.14</v>
      </c>
    </row>
    <row r="5756" spans="1:8">
      <c r="A5756" s="1" t="str">
        <f>+'BD1'!A5756</f>
        <v>Central Oriental</v>
      </c>
      <c r="B5756" s="1" t="str">
        <f>+'BD1'!B5756</f>
        <v>Tarrazú</v>
      </c>
      <c r="C5756" s="1" t="str">
        <f>+'BD1'!C5756</f>
        <v>Edward Mauricio Portuguez Umañana</v>
      </c>
      <c r="D5756" s="1">
        <f>+'BD1'!D5756</f>
        <v>5</v>
      </c>
      <c r="E5756" s="1" t="str">
        <f>+'BD1'!E5756</f>
        <v>Profesional</v>
      </c>
      <c r="F5756" s="1" t="str">
        <f>+'BD1'!F5756</f>
        <v>Atención al gusano barrenador (por productor)</v>
      </c>
      <c r="G5756" s="1" t="str">
        <f>+'BD1'!G5756</f>
        <v>Sustantiva</v>
      </c>
      <c r="H5756" s="1" t="str">
        <f>+'BD1'!H5756</f>
        <v>NA</v>
      </c>
    </row>
    <row r="5757" spans="1:8">
      <c r="A5757" s="1" t="str">
        <f>+'BD1'!A5757</f>
        <v>Central Oriental</v>
      </c>
      <c r="B5757" s="1" t="str">
        <f>+'BD1'!B5757</f>
        <v>Tarrazú</v>
      </c>
      <c r="C5757" s="1" t="str">
        <f>+'BD1'!C5757</f>
        <v>Edward Mauricio Portuguez Umañana</v>
      </c>
      <c r="D5757" s="1">
        <f>+'BD1'!D5757</f>
        <v>5</v>
      </c>
      <c r="E5757" s="1" t="str">
        <f>+'BD1'!E5757</f>
        <v>Profesional</v>
      </c>
      <c r="F5757" s="1" t="str">
        <f>+'BD1'!F5757</f>
        <v>Atención en oficina (por usuario)</v>
      </c>
      <c r="G5757" s="1" t="str">
        <f>+'BD1'!G5757</f>
        <v>Sustantiva</v>
      </c>
      <c r="H5757" s="1">
        <f>+'BD1'!H5757</f>
        <v>1.15917</v>
      </c>
    </row>
    <row r="5758" spans="1:8">
      <c r="A5758" s="1" t="str">
        <f>+'BD1'!A5758</f>
        <v>Central Oriental</v>
      </c>
      <c r="B5758" s="1" t="str">
        <f>+'BD1'!B5758</f>
        <v>Tarrazú</v>
      </c>
      <c r="C5758" s="1" t="str">
        <f>+'BD1'!C5758</f>
        <v>Edward Mauricio Portuguez Umañana</v>
      </c>
      <c r="D5758" s="1">
        <f>+'BD1'!D5758</f>
        <v>5</v>
      </c>
      <c r="E5758" s="1" t="str">
        <f>+'BD1'!E5758</f>
        <v>Profesional</v>
      </c>
      <c r="F5758" s="1" t="str">
        <f>+'BD1'!F5758</f>
        <v>Búsqueda de nuevos productores (por productor)</v>
      </c>
      <c r="G5758" s="1" t="str">
        <f>+'BD1'!G5758</f>
        <v>Sustantiva</v>
      </c>
      <c r="H5758" s="1">
        <f>+'BD1'!H5758</f>
        <v>0.75792000000000004</v>
      </c>
    </row>
    <row r="5759" spans="1:8">
      <c r="A5759" s="1" t="str">
        <f>+'BD1'!A5759</f>
        <v>Central Oriental</v>
      </c>
      <c r="B5759" s="1" t="str">
        <f>+'BD1'!B5759</f>
        <v>Tarrazú</v>
      </c>
      <c r="C5759" s="1" t="str">
        <f>+'BD1'!C5759</f>
        <v>Mariana Ramírez Nájera</v>
      </c>
      <c r="D5759" s="1">
        <f>+'BD1'!D5759</f>
        <v>0.5</v>
      </c>
      <c r="E5759" s="1" t="str">
        <f>+'BD1'!E5759</f>
        <v>Técnico</v>
      </c>
      <c r="F5759" s="1" t="str">
        <f>+'BD1'!F5759</f>
        <v>Elaboración del diagnóstico y plan de finca de manejo a personas productoras (por productor)</v>
      </c>
      <c r="G5759" s="1" t="str">
        <f>+'BD1'!G5759</f>
        <v>Sustantiva</v>
      </c>
      <c r="H5759" s="1">
        <f>+'BD1'!H5759</f>
        <v>10.7</v>
      </c>
    </row>
    <row r="5760" spans="1:8">
      <c r="A5760" s="1" t="str">
        <f>+'BD1'!A5760</f>
        <v>Central Oriental</v>
      </c>
      <c r="B5760" s="1" t="str">
        <f>+'BD1'!B5760</f>
        <v>Tarrazú</v>
      </c>
      <c r="C5760" s="1" t="str">
        <f>+'BD1'!C5760</f>
        <v>Mariana Ramírez Nájera</v>
      </c>
      <c r="D5760" s="1">
        <f>+'BD1'!D5760</f>
        <v>0.5</v>
      </c>
      <c r="E5760" s="1" t="str">
        <f>+'BD1'!E5760</f>
        <v>Técnico</v>
      </c>
      <c r="F5760" s="1" t="str">
        <f>+'BD1'!F5760</f>
        <v>Asistencia técnica a personas productoras (individual): visitas a finca (por productor)</v>
      </c>
      <c r="G5760" s="1" t="str">
        <f>+'BD1'!G5760</f>
        <v>Sustantiva</v>
      </c>
      <c r="H5760" s="1">
        <f>+'BD1'!H5760</f>
        <v>5.5283300000000004</v>
      </c>
    </row>
    <row r="5761" spans="1:8">
      <c r="A5761" s="1" t="str">
        <f>+'BD1'!A5761</f>
        <v>Central Oriental</v>
      </c>
      <c r="B5761" s="1" t="str">
        <f>+'BD1'!B5761</f>
        <v>Tarrazú</v>
      </c>
      <c r="C5761" s="1" t="str">
        <f>+'BD1'!C5761</f>
        <v>Mariana Ramírez Nájera</v>
      </c>
      <c r="D5761" s="1">
        <f>+'BD1'!D5761</f>
        <v>0.5</v>
      </c>
      <c r="E5761" s="1" t="str">
        <f>+'BD1'!E5761</f>
        <v>Técnico</v>
      </c>
      <c r="F5761" s="1" t="str">
        <f>+'BD1'!F5761</f>
        <v>Asistencia técnica a personas productoras (individual): atenciones virtuales y digitales (por productor)</v>
      </c>
      <c r="G5761" s="1" t="str">
        <f>+'BD1'!G5761</f>
        <v>Sustantiva</v>
      </c>
      <c r="H5761" s="1">
        <f>+'BD1'!H5761</f>
        <v>1.07</v>
      </c>
    </row>
    <row r="5762" spans="1:8">
      <c r="A5762" s="1" t="str">
        <f>+'BD1'!A5762</f>
        <v>Central Oriental</v>
      </c>
      <c r="B5762" s="1" t="str">
        <f>+'BD1'!B5762</f>
        <v>Tarrazú</v>
      </c>
      <c r="C5762" s="1" t="str">
        <f>+'BD1'!C5762</f>
        <v>Mariana Ramírez Nájera</v>
      </c>
      <c r="D5762" s="1">
        <f>+'BD1'!D5762</f>
        <v>0.5</v>
      </c>
      <c r="E5762" s="1" t="str">
        <f>+'BD1'!E5762</f>
        <v>Técnico</v>
      </c>
      <c r="F5762" s="1" t="str">
        <f>+'BD1'!F5762</f>
        <v>Asistencia técnica a personas productoras (grupal): día de campo (por día en el evento)</v>
      </c>
      <c r="G5762" s="1" t="str">
        <f>+'BD1'!G5762</f>
        <v>Sustantiva</v>
      </c>
      <c r="H5762" s="1">
        <f>+'BD1'!H5762</f>
        <v>8.3816699999999997</v>
      </c>
    </row>
    <row r="5763" spans="1:8">
      <c r="A5763" s="1" t="str">
        <f>+'BD1'!A5763</f>
        <v>Central Oriental</v>
      </c>
      <c r="B5763" s="1" t="str">
        <f>+'BD1'!B5763</f>
        <v>Tarrazú</v>
      </c>
      <c r="C5763" s="1" t="str">
        <f>+'BD1'!C5763</f>
        <v>Mariana Ramírez Nájera</v>
      </c>
      <c r="D5763" s="1">
        <f>+'BD1'!D5763</f>
        <v>0.5</v>
      </c>
      <c r="E5763" s="1" t="str">
        <f>+'BD1'!E5763</f>
        <v>Técnico</v>
      </c>
      <c r="F5763" s="1" t="str">
        <f>+'BD1'!F5763</f>
        <v>Asistencia técnica a personas productoras (grupal): demostración de métodos (por evento, se puede acumular si la demostración tarda más de un día)</v>
      </c>
      <c r="G5763" s="1" t="str">
        <f>+'BD1'!G5763</f>
        <v>Sustantiva</v>
      </c>
      <c r="H5763" s="1" t="str">
        <f>+'BD1'!H5763</f>
        <v>NA</v>
      </c>
    </row>
    <row r="5764" spans="1:8">
      <c r="A5764" s="1" t="str">
        <f>+'BD1'!A5764</f>
        <v>Central Oriental</v>
      </c>
      <c r="B5764" s="1" t="str">
        <f>+'BD1'!B5764</f>
        <v>Tarrazú</v>
      </c>
      <c r="C5764" s="1" t="str">
        <f>+'BD1'!C5764</f>
        <v>Mariana Ramírez Nájera</v>
      </c>
      <c r="D5764" s="1">
        <f>+'BD1'!D5764</f>
        <v>0.5</v>
      </c>
      <c r="E5764" s="1" t="str">
        <f>+'BD1'!E5764</f>
        <v>Técnico</v>
      </c>
      <c r="F5764" s="1" t="str">
        <f>+'BD1'!F5764</f>
        <v>Asistencia técnica a personas productoras (grupal): taller (por taller)</v>
      </c>
      <c r="G5764" s="1" t="str">
        <f>+'BD1'!G5764</f>
        <v>Sustantiva</v>
      </c>
      <c r="H5764" s="1">
        <f>+'BD1'!H5764</f>
        <v>4.28</v>
      </c>
    </row>
    <row r="5765" spans="1:8">
      <c r="A5765" s="1" t="str">
        <f>+'BD1'!A5765</f>
        <v>Central Oriental</v>
      </c>
      <c r="B5765" s="1" t="str">
        <f>+'BD1'!B5765</f>
        <v>Tarrazú</v>
      </c>
      <c r="C5765" s="1" t="str">
        <f>+'BD1'!C5765</f>
        <v>Mariana Ramírez Nájera</v>
      </c>
      <c r="D5765" s="1">
        <f>+'BD1'!D5765</f>
        <v>0.5</v>
      </c>
      <c r="E5765" s="1" t="str">
        <f>+'BD1'!E5765</f>
        <v>Técnico</v>
      </c>
      <c r="F5765" s="1" t="str">
        <f>+'BD1'!F5765</f>
        <v>Asistencia técnica a personas productoras (grupal): charlas (por día en el evento)</v>
      </c>
      <c r="G5765" s="1" t="str">
        <f>+'BD1'!G5765</f>
        <v>Sustantiva</v>
      </c>
      <c r="H5765" s="1">
        <f>+'BD1'!H5765</f>
        <v>4.28</v>
      </c>
    </row>
    <row r="5766" spans="1:8">
      <c r="A5766" s="1" t="str">
        <f>+'BD1'!A5766</f>
        <v>Central Oriental</v>
      </c>
      <c r="B5766" s="1" t="str">
        <f>+'BD1'!B5766</f>
        <v>Tarrazú</v>
      </c>
      <c r="C5766" s="1" t="str">
        <f>+'BD1'!C5766</f>
        <v>Mariana Ramírez Nájera</v>
      </c>
      <c r="D5766" s="1">
        <f>+'BD1'!D5766</f>
        <v>0.5</v>
      </c>
      <c r="E5766" s="1" t="str">
        <f>+'BD1'!E5766</f>
        <v>Técnico</v>
      </c>
      <c r="F5766" s="1" t="str">
        <f>+'BD1'!F5766</f>
        <v>Gestión en capacitaciones con instituciones públicas o privadas (solo gestión de coordinación por evento de capacitación)</v>
      </c>
      <c r="G5766" s="1" t="str">
        <f>+'BD1'!G5766</f>
        <v>Administrativa</v>
      </c>
      <c r="H5766" s="1" t="str">
        <f>+'BD1'!H5766</f>
        <v>NA</v>
      </c>
    </row>
    <row r="5767" spans="1:8">
      <c r="A5767" s="1" t="str">
        <f>+'BD1'!A5767</f>
        <v>Central Oriental</v>
      </c>
      <c r="B5767" s="1" t="str">
        <f>+'BD1'!B5767</f>
        <v>Tarrazú</v>
      </c>
      <c r="C5767" s="1" t="str">
        <f>+'BD1'!C5767</f>
        <v>Mariana Ramírez Nájera</v>
      </c>
      <c r="D5767" s="1">
        <f>+'BD1'!D5767</f>
        <v>0.5</v>
      </c>
      <c r="E5767" s="1" t="str">
        <f>+'BD1'!E5767</f>
        <v>Técnico</v>
      </c>
      <c r="F5767" s="1" t="str">
        <f>+'BD1'!F5767</f>
        <v>Aplicación de la herramienta de medición del nivel de gestión empresarial y organizacional (por organización)</v>
      </c>
      <c r="G5767" s="1" t="str">
        <f>+'BD1'!G5767</f>
        <v>Sustantiva</v>
      </c>
      <c r="H5767" s="1">
        <f>+'BD1'!H5767</f>
        <v>8.0250000000000004</v>
      </c>
    </row>
    <row r="5768" spans="1:8">
      <c r="A5768" s="1" t="str">
        <f>+'BD1'!A5768</f>
        <v>Central Oriental</v>
      </c>
      <c r="B5768" s="1" t="str">
        <f>+'BD1'!B5768</f>
        <v>Tarrazú</v>
      </c>
      <c r="C5768" s="1" t="str">
        <f>+'BD1'!C5768</f>
        <v>Mariana Ramírez Nájera</v>
      </c>
      <c r="D5768" s="1">
        <f>+'BD1'!D5768</f>
        <v>0.5</v>
      </c>
      <c r="E5768" s="1" t="str">
        <f>+'BD1'!E5768</f>
        <v>Técnico</v>
      </c>
      <c r="F5768" s="1" t="str">
        <f>+'BD1'!F5768</f>
        <v>Elaboración y ejecución del plan de trabajo (por organización)</v>
      </c>
      <c r="G5768" s="1" t="str">
        <f>+'BD1'!G5768</f>
        <v>Sustantiva</v>
      </c>
      <c r="H5768" s="1" t="str">
        <f>+'BD1'!H5768</f>
        <v>NA</v>
      </c>
    </row>
    <row r="5769" spans="1:8">
      <c r="A5769" s="1" t="str">
        <f>+'BD1'!A5769</f>
        <v>Central Oriental</v>
      </c>
      <c r="B5769" s="1" t="str">
        <f>+'BD1'!B5769</f>
        <v>Tarrazú</v>
      </c>
      <c r="C5769" s="1" t="str">
        <f>+'BD1'!C5769</f>
        <v>Mariana Ramírez Nájera</v>
      </c>
      <c r="D5769" s="1">
        <f>+'BD1'!D5769</f>
        <v>0.5</v>
      </c>
      <c r="E5769" s="1" t="str">
        <f>+'BD1'!E5769</f>
        <v>Técnico</v>
      </c>
      <c r="F5769" s="1" t="str">
        <f>+'BD1'!F5769</f>
        <v>Visitas de seguimiento al plan de trabajo (por visita por organización)</v>
      </c>
      <c r="G5769" s="1" t="str">
        <f>+'BD1'!G5769</f>
        <v>Sustantiva</v>
      </c>
      <c r="H5769" s="1" t="str">
        <f>+'BD1'!H5769</f>
        <v>NA</v>
      </c>
    </row>
    <row r="5770" spans="1:8">
      <c r="A5770" s="1" t="str">
        <f>+'BD1'!A5770</f>
        <v>Central Oriental</v>
      </c>
      <c r="B5770" s="1" t="str">
        <f>+'BD1'!B5770</f>
        <v>Tarrazú</v>
      </c>
      <c r="C5770" s="1" t="str">
        <f>+'BD1'!C5770</f>
        <v>Mariana Ramírez Nájera</v>
      </c>
      <c r="D5770" s="1">
        <f>+'BD1'!D5770</f>
        <v>0.5</v>
      </c>
      <c r="E5770" s="1" t="str">
        <f>+'BD1'!E5770</f>
        <v>Técnico</v>
      </c>
      <c r="F5770" s="1" t="str">
        <f>+'BD1'!F5770</f>
        <v>Reporte del plan de trabajo anual (por reporte por organización)</v>
      </c>
      <c r="G5770" s="1" t="str">
        <f>+'BD1'!G5770</f>
        <v>Sustantiva</v>
      </c>
      <c r="H5770" s="1" t="str">
        <f>+'BD1'!H5770</f>
        <v>NA</v>
      </c>
    </row>
    <row r="5771" spans="1:8">
      <c r="A5771" s="1" t="str">
        <f>+'BD1'!A5771</f>
        <v>Central Oriental</v>
      </c>
      <c r="B5771" s="1" t="str">
        <f>+'BD1'!B5771</f>
        <v>Tarrazú</v>
      </c>
      <c r="C5771" s="1" t="str">
        <f>+'BD1'!C5771</f>
        <v>Mariana Ramírez Nájera</v>
      </c>
      <c r="D5771" s="1">
        <f>+'BD1'!D5771</f>
        <v>0.5</v>
      </c>
      <c r="E5771" s="1" t="str">
        <f>+'BD1'!E5771</f>
        <v>Técnico</v>
      </c>
      <c r="F5771" s="1" t="str">
        <f>+'BD1'!F5771</f>
        <v>NAMA (café): muestreo y toma de datos en finca (por productor)</v>
      </c>
      <c r="G5771" s="1" t="str">
        <f>+'BD1'!G5771</f>
        <v>Sustantiva</v>
      </c>
      <c r="H5771" s="1">
        <f>+'BD1'!H5771</f>
        <v>4.28</v>
      </c>
    </row>
    <row r="5772" spans="1:8">
      <c r="A5772" s="1" t="str">
        <f>+'BD1'!A5772</f>
        <v>Central Oriental</v>
      </c>
      <c r="B5772" s="1" t="str">
        <f>+'BD1'!B5772</f>
        <v>Tarrazú</v>
      </c>
      <c r="C5772" s="1" t="str">
        <f>+'BD1'!C5772</f>
        <v>Mariana Ramírez Nájera</v>
      </c>
      <c r="D5772" s="1">
        <f>+'BD1'!D5772</f>
        <v>0.5</v>
      </c>
      <c r="E5772" s="1" t="str">
        <f>+'BD1'!E5772</f>
        <v>Técnico</v>
      </c>
      <c r="F5772" s="1" t="str">
        <f>+'BD1'!F5772</f>
        <v>NAMA (café): inclusión de datos al SisDNEA (por productor)</v>
      </c>
      <c r="G5772" s="1" t="str">
        <f>+'BD1'!G5772</f>
        <v>Sustantiva</v>
      </c>
      <c r="H5772" s="1">
        <f>+'BD1'!H5772</f>
        <v>2.14</v>
      </c>
    </row>
    <row r="5773" spans="1:8">
      <c r="A5773" s="1" t="str">
        <f>+'BD1'!A5773</f>
        <v>Central Oriental</v>
      </c>
      <c r="B5773" s="1" t="str">
        <f>+'BD1'!B5773</f>
        <v>Tarrazú</v>
      </c>
      <c r="C5773" s="1" t="str">
        <f>+'BD1'!C5773</f>
        <v>Mariana Ramírez Nájera</v>
      </c>
      <c r="D5773" s="1">
        <f>+'BD1'!D5773</f>
        <v>0.5</v>
      </c>
      <c r="E5773" s="1" t="str">
        <f>+'BD1'!E5773</f>
        <v>Técnico</v>
      </c>
      <c r="F5773" s="1" t="str">
        <f>+'BD1'!F5773</f>
        <v>NAMA (café): entrega de constancia de verificación del MRV a la persona productora (por productor)</v>
      </c>
      <c r="G5773" s="1" t="str">
        <f>+'BD1'!G5773</f>
        <v>Sustantiva</v>
      </c>
      <c r="H5773" s="1">
        <f>+'BD1'!H5773</f>
        <v>2.14</v>
      </c>
    </row>
    <row r="5774" spans="1:8">
      <c r="A5774" s="1" t="str">
        <f>+'BD1'!A5774</f>
        <v>Central Oriental</v>
      </c>
      <c r="B5774" s="1" t="str">
        <f>+'BD1'!B5774</f>
        <v>Tarrazú</v>
      </c>
      <c r="C5774" s="1" t="str">
        <f>+'BD1'!C5774</f>
        <v>Mariana Ramírez Nájera</v>
      </c>
      <c r="D5774" s="1">
        <f>+'BD1'!D5774</f>
        <v>0.5</v>
      </c>
      <c r="E5774" s="1" t="str">
        <f>+'BD1'!E5774</f>
        <v>Técnico</v>
      </c>
      <c r="F5774" s="1" t="str">
        <f>+'BD1'!F5774</f>
        <v>NAMA (ganadería): muestreo y toma de datos en finca (por productor)</v>
      </c>
      <c r="G5774" s="1" t="str">
        <f>+'BD1'!G5774</f>
        <v>Sustantiva</v>
      </c>
      <c r="H5774" s="1" t="str">
        <f>+'BD1'!H5774</f>
        <v>NA</v>
      </c>
    </row>
    <row r="5775" spans="1:8">
      <c r="A5775" s="1" t="str">
        <f>+'BD1'!A5775</f>
        <v>Central Oriental</v>
      </c>
      <c r="B5775" s="1" t="str">
        <f>+'BD1'!B5775</f>
        <v>Tarrazú</v>
      </c>
      <c r="C5775" s="1" t="str">
        <f>+'BD1'!C5775</f>
        <v>Mariana Ramírez Nájera</v>
      </c>
      <c r="D5775" s="1">
        <f>+'BD1'!D5775</f>
        <v>0.5</v>
      </c>
      <c r="E5775" s="1" t="str">
        <f>+'BD1'!E5775</f>
        <v>Técnico</v>
      </c>
      <c r="F5775" s="1" t="str">
        <f>+'BD1'!F5775</f>
        <v>NAMA (ganadería): inclusión de datos al SisDNEA (por productor)</v>
      </c>
      <c r="G5775" s="1" t="str">
        <f>+'BD1'!G5775</f>
        <v>Sustantiva</v>
      </c>
      <c r="H5775" s="1" t="str">
        <f>+'BD1'!H5775</f>
        <v>NA</v>
      </c>
    </row>
    <row r="5776" spans="1:8">
      <c r="A5776" s="1" t="str">
        <f>+'BD1'!A5776</f>
        <v>Central Oriental</v>
      </c>
      <c r="B5776" s="1" t="str">
        <f>+'BD1'!B5776</f>
        <v>Tarrazú</v>
      </c>
      <c r="C5776" s="1" t="str">
        <f>+'BD1'!C5776</f>
        <v>Mariana Ramírez Nájera</v>
      </c>
      <c r="D5776" s="1">
        <f>+'BD1'!D5776</f>
        <v>0.5</v>
      </c>
      <c r="E5776" s="1" t="str">
        <f>+'BD1'!E5776</f>
        <v>Técnico</v>
      </c>
      <c r="F5776" s="1" t="str">
        <f>+'BD1'!F5776</f>
        <v>NAMA (ganadería): entrega de constancia de verificación del MRV a la persona productora (por productor)</v>
      </c>
      <c r="G5776" s="1" t="str">
        <f>+'BD1'!G5776</f>
        <v>Sustantiva</v>
      </c>
      <c r="H5776" s="1" t="str">
        <f>+'BD1'!H5776</f>
        <v>NA</v>
      </c>
    </row>
    <row r="5777" spans="1:8">
      <c r="A5777" s="1" t="str">
        <f>+'BD1'!A5777</f>
        <v>Central Oriental</v>
      </c>
      <c r="B5777" s="1" t="str">
        <f>+'BD1'!B5777</f>
        <v>Tarrazú</v>
      </c>
      <c r="C5777" s="1" t="str">
        <f>+'BD1'!C5777</f>
        <v>Mariana Ramírez Nájera</v>
      </c>
      <c r="D5777" s="1">
        <f>+'BD1'!D5777</f>
        <v>0.5</v>
      </c>
      <c r="E5777" s="1" t="str">
        <f>+'BD1'!E5777</f>
        <v>Técnico</v>
      </c>
      <c r="F5777" s="1" t="str">
        <f>+'BD1'!F5777</f>
        <v>Producción sostenible: elaboración de la herramienta Tu Modelo, en el SisDNEA (por productor)</v>
      </c>
      <c r="G5777" s="1" t="str">
        <f>+'BD1'!G5777</f>
        <v>Sustantiva</v>
      </c>
      <c r="H5777" s="1" t="str">
        <f>+'BD1'!H5777</f>
        <v>NA</v>
      </c>
    </row>
    <row r="5778" spans="1:8">
      <c r="A5778" s="1" t="str">
        <f>+'BD1'!A5778</f>
        <v>Central Oriental</v>
      </c>
      <c r="B5778" s="1" t="str">
        <f>+'BD1'!B5778</f>
        <v>Tarrazú</v>
      </c>
      <c r="C5778" s="1" t="str">
        <f>+'BD1'!C5778</f>
        <v>Mariana Ramírez Nájera</v>
      </c>
      <c r="D5778" s="1">
        <f>+'BD1'!D5778</f>
        <v>0.5</v>
      </c>
      <c r="E5778" s="1" t="str">
        <f>+'BD1'!E5778</f>
        <v>Técnico</v>
      </c>
      <c r="F5778" s="1" t="str">
        <f>+'BD1'!F5778</f>
        <v>Producción sostenible: entregar certificado al productor e incluirlo en el expediente físico (por productor)</v>
      </c>
      <c r="G5778" s="1" t="str">
        <f>+'BD1'!G5778</f>
        <v>Sustantiva</v>
      </c>
      <c r="H5778" s="1" t="str">
        <f>+'BD1'!H5778</f>
        <v>NA</v>
      </c>
    </row>
    <row r="5779" spans="1:8">
      <c r="A5779" s="1" t="str">
        <f>+'BD1'!A5779</f>
        <v>Central Oriental</v>
      </c>
      <c r="B5779" s="1" t="str">
        <f>+'BD1'!B5779</f>
        <v>Tarrazú</v>
      </c>
      <c r="C5779" s="1" t="str">
        <f>+'BD1'!C5779</f>
        <v>Mariana Ramírez Nájera</v>
      </c>
      <c r="D5779" s="1">
        <f>+'BD1'!D5779</f>
        <v>0.5</v>
      </c>
      <c r="E5779" s="1" t="str">
        <f>+'BD1'!E5779</f>
        <v>Técnico</v>
      </c>
      <c r="F5779" s="1" t="str">
        <f>+'BD1'!F5779</f>
        <v>RBAyP y RBAO: divulgación del programa de incentivos (por acción de divulgación)</v>
      </c>
      <c r="G5779" s="1" t="str">
        <f>+'BD1'!G5779</f>
        <v>Sustantiva</v>
      </c>
      <c r="H5779" s="1" t="str">
        <f>+'BD1'!H5779</f>
        <v>NA</v>
      </c>
    </row>
    <row r="5780" spans="1:8">
      <c r="A5780" s="1" t="str">
        <f>+'BD1'!A5780</f>
        <v>Central Oriental</v>
      </c>
      <c r="B5780" s="1" t="str">
        <f>+'BD1'!B5780</f>
        <v>Tarrazú</v>
      </c>
      <c r="C5780" s="1" t="str">
        <f>+'BD1'!C5780</f>
        <v>Mariana Ramírez Nájera</v>
      </c>
      <c r="D5780" s="1">
        <f>+'BD1'!D5780</f>
        <v>0.5</v>
      </c>
      <c r="E5780" s="1" t="str">
        <f>+'BD1'!E5780</f>
        <v>Técnico</v>
      </c>
      <c r="F5780" s="1" t="str">
        <f>+'BD1'!F5780</f>
        <v>RBAyP y RBAO: completar formularios para recibir incentivos económicos (por productor)</v>
      </c>
      <c r="G5780" s="1" t="str">
        <f>+'BD1'!G5780</f>
        <v>Sustantiva</v>
      </c>
      <c r="H5780" s="1" t="str">
        <f>+'BD1'!H5780</f>
        <v>NA</v>
      </c>
    </row>
    <row r="5781" spans="1:8">
      <c r="A5781" s="1" t="str">
        <f>+'BD1'!A5781</f>
        <v>Central Oriental</v>
      </c>
      <c r="B5781" s="1" t="str">
        <f>+'BD1'!B5781</f>
        <v>Tarrazú</v>
      </c>
      <c r="C5781" s="1" t="str">
        <f>+'BD1'!C5781</f>
        <v>Mariana Ramírez Nájera</v>
      </c>
      <c r="D5781" s="1">
        <f>+'BD1'!D5781</f>
        <v>0.5</v>
      </c>
      <c r="E5781" s="1" t="str">
        <f>+'BD1'!E5781</f>
        <v>Técnico</v>
      </c>
      <c r="F5781" s="1" t="str">
        <f>+'BD1'!F5781</f>
        <v>RBAyP y RBAO: revisión de las solicitudes del programa de incentivos económicos (por productor)</v>
      </c>
      <c r="G5781" s="1" t="str">
        <f>+'BD1'!G5781</f>
        <v>Sustantiva</v>
      </c>
      <c r="H5781" s="1" t="str">
        <f>+'BD1'!H5781</f>
        <v>NA</v>
      </c>
    </row>
    <row r="5782" spans="1:8">
      <c r="A5782" s="1" t="str">
        <f>+'BD1'!A5782</f>
        <v>Central Oriental</v>
      </c>
      <c r="B5782" s="1" t="str">
        <f>+'BD1'!B5782</f>
        <v>Tarrazú</v>
      </c>
      <c r="C5782" s="1" t="str">
        <f>+'BD1'!C5782</f>
        <v>Mariana Ramírez Nájera</v>
      </c>
      <c r="D5782" s="1">
        <f>+'BD1'!D5782</f>
        <v>0.5</v>
      </c>
      <c r="E5782" s="1" t="str">
        <f>+'BD1'!E5782</f>
        <v>Técnico</v>
      </c>
      <c r="F5782" s="1" t="str">
        <f>+'BD1'!F5782</f>
        <v>RBAyP y RBAO: visita a finca para verificación (por visita por productor)</v>
      </c>
      <c r="G5782" s="1" t="str">
        <f>+'BD1'!G5782</f>
        <v>Sustantiva</v>
      </c>
      <c r="H5782" s="1" t="str">
        <f>+'BD1'!H5782</f>
        <v>NA</v>
      </c>
    </row>
    <row r="5783" spans="1:8">
      <c r="A5783" s="1" t="str">
        <f>+'BD1'!A5783</f>
        <v>Central Oriental</v>
      </c>
      <c r="B5783" s="1" t="str">
        <f>+'BD1'!B5783</f>
        <v>Tarrazú</v>
      </c>
      <c r="C5783" s="1" t="str">
        <f>+'BD1'!C5783</f>
        <v>Mariana Ramírez Nájera</v>
      </c>
      <c r="D5783" s="1">
        <f>+'BD1'!D5783</f>
        <v>0.5</v>
      </c>
      <c r="E5783" s="1" t="str">
        <f>+'BD1'!E5783</f>
        <v>Técnico</v>
      </c>
      <c r="F5783" s="1" t="str">
        <f>+'BD1'!F5783</f>
        <v>Productores ocasionales: asistencia técnica individual (por productor)</v>
      </c>
      <c r="G5783" s="1" t="str">
        <f>+'BD1'!G5783</f>
        <v>Sustantiva</v>
      </c>
      <c r="H5783" s="1">
        <f>+'BD1'!H5783</f>
        <v>2.14</v>
      </c>
    </row>
    <row r="5784" spans="1:8">
      <c r="A5784" s="1" t="str">
        <f>+'BD1'!A5784</f>
        <v>Central Oriental</v>
      </c>
      <c r="B5784" s="1" t="str">
        <f>+'BD1'!B5784</f>
        <v>Tarrazú</v>
      </c>
      <c r="C5784" s="1" t="str">
        <f>+'BD1'!C5784</f>
        <v>Mariana Ramírez Nájera</v>
      </c>
      <c r="D5784" s="1">
        <f>+'BD1'!D5784</f>
        <v>0.5</v>
      </c>
      <c r="E5784" s="1" t="str">
        <f>+'BD1'!E5784</f>
        <v>Técnico</v>
      </c>
      <c r="F5784" s="1" t="str">
        <f>+'BD1'!F5784</f>
        <v>Productores ocasionales: asistencia técnica grupal (por asistencia a grupo)</v>
      </c>
      <c r="G5784" s="1" t="str">
        <f>+'BD1'!G5784</f>
        <v>Sustantiva</v>
      </c>
      <c r="H5784" s="1" t="str">
        <f>+'BD1'!H5784</f>
        <v>NA</v>
      </c>
    </row>
    <row r="5785" spans="1:8">
      <c r="A5785" s="1" t="str">
        <f>+'BD1'!A5785</f>
        <v>Central Oriental</v>
      </c>
      <c r="B5785" s="1" t="str">
        <f>+'BD1'!B5785</f>
        <v>Tarrazú</v>
      </c>
      <c r="C5785" s="1" t="str">
        <f>+'BD1'!C5785</f>
        <v>Mariana Ramírez Nájera</v>
      </c>
      <c r="D5785" s="1">
        <f>+'BD1'!D5785</f>
        <v>0.5</v>
      </c>
      <c r="E5785" s="1" t="str">
        <f>+'BD1'!E5785</f>
        <v>Técnico</v>
      </c>
      <c r="F5785" s="1" t="str">
        <f>+'BD1'!F5785</f>
        <v>Productores ocasionales: servicios de extensión de información digitales y virtuales (por productor)</v>
      </c>
      <c r="G5785" s="1" t="str">
        <f>+'BD1'!G5785</f>
        <v>Sustantiva</v>
      </c>
      <c r="H5785" s="1">
        <f>+'BD1'!H5785</f>
        <v>3.21</v>
      </c>
    </row>
    <row r="5786" spans="1:8">
      <c r="A5786" s="1" t="str">
        <f>+'BD1'!A5786</f>
        <v>Central Oriental</v>
      </c>
      <c r="B5786" s="1" t="str">
        <f>+'BD1'!B5786</f>
        <v>Tarrazú</v>
      </c>
      <c r="C5786" s="1" t="str">
        <f>+'BD1'!C5786</f>
        <v>Mariana Ramírez Nájera</v>
      </c>
      <c r="D5786" s="1">
        <f>+'BD1'!D5786</f>
        <v>0.5</v>
      </c>
      <c r="E5786" s="1" t="str">
        <f>+'BD1'!E5786</f>
        <v>Técnico</v>
      </c>
      <c r="F5786" s="1" t="str">
        <f>+'BD1'!F5786</f>
        <v>Proyectos financiados con fondos públicos y transferencia MAG: apoyo en la formulación de proyectos de personas productoras (acumulado efectivo por proyecto)</v>
      </c>
      <c r="G5786" s="1" t="str">
        <f>+'BD1'!G5786</f>
        <v>Sustantiva</v>
      </c>
      <c r="H5786" s="1">
        <f>+'BD1'!H5786</f>
        <v>25.68</v>
      </c>
    </row>
    <row r="5787" spans="1:8">
      <c r="A5787" s="1" t="str">
        <f>+'BD1'!A5787</f>
        <v>Central Oriental</v>
      </c>
      <c r="B5787" s="1" t="str">
        <f>+'BD1'!B5787</f>
        <v>Tarrazú</v>
      </c>
      <c r="C5787" s="1" t="str">
        <f>+'BD1'!C5787</f>
        <v>Mariana Ramírez Nájera</v>
      </c>
      <c r="D5787" s="1">
        <f>+'BD1'!D5787</f>
        <v>0.5</v>
      </c>
      <c r="E5787" s="1" t="str">
        <f>+'BD1'!E5787</f>
        <v>Técnico</v>
      </c>
      <c r="F5787" s="1" t="str">
        <f>+'BD1'!F5787</f>
        <v>Proyectos financiados con fondos públicos y transferencia MAG: apoyo en la formulación de proyectos de organizaciones (acumulado efectivo por proyecto)</v>
      </c>
      <c r="G5787" s="1" t="str">
        <f>+'BD1'!G5787</f>
        <v>Sustantiva</v>
      </c>
      <c r="H5787" s="1">
        <f>+'BD1'!H5787</f>
        <v>34.24</v>
      </c>
    </row>
    <row r="5788" spans="1:8">
      <c r="A5788" s="1" t="str">
        <f>+'BD1'!A5788</f>
        <v>Central Oriental</v>
      </c>
      <c r="B5788" s="1" t="str">
        <f>+'BD1'!B5788</f>
        <v>Tarrazú</v>
      </c>
      <c r="C5788" s="1" t="str">
        <f>+'BD1'!C5788</f>
        <v>Mariana Ramírez Nájera</v>
      </c>
      <c r="D5788" s="1">
        <f>+'BD1'!D5788</f>
        <v>0.5</v>
      </c>
      <c r="E5788" s="1" t="str">
        <f>+'BD1'!E5788</f>
        <v>Técnico</v>
      </c>
      <c r="F5788" s="1" t="str">
        <f>+'BD1'!F5788</f>
        <v>Proyectos financiados con fondos públicos: seguimiento técnico (por visita a proyecto)</v>
      </c>
      <c r="G5788" s="1" t="str">
        <f>+'BD1'!G5788</f>
        <v>Sustantiva</v>
      </c>
      <c r="H5788" s="1" t="str">
        <f>+'BD1'!H5788</f>
        <v>NA</v>
      </c>
    </row>
    <row r="5789" spans="1:8">
      <c r="A5789" s="1" t="str">
        <f>+'BD1'!A5789</f>
        <v>Central Oriental</v>
      </c>
      <c r="B5789" s="1" t="str">
        <f>+'BD1'!B5789</f>
        <v>Tarrazú</v>
      </c>
      <c r="C5789" s="1" t="str">
        <f>+'BD1'!C5789</f>
        <v>Mariana Ramírez Nájera</v>
      </c>
      <c r="D5789" s="1">
        <f>+'BD1'!D5789</f>
        <v>0.5</v>
      </c>
      <c r="E5789" s="1" t="str">
        <f>+'BD1'!E5789</f>
        <v>Técnico</v>
      </c>
      <c r="F5789" s="1" t="str">
        <f>+'BD1'!F5789</f>
        <v>Elaboración de informes trimestrales, semestrales y anuales PAO (por informe)</v>
      </c>
      <c r="G5789" s="1" t="str">
        <f>+'BD1'!G5789</f>
        <v>Administrativa</v>
      </c>
      <c r="H5789" s="1">
        <f>+'BD1'!H5789</f>
        <v>11.41333</v>
      </c>
    </row>
    <row r="5790" spans="1:8">
      <c r="A5790" s="1" t="str">
        <f>+'BD1'!A5790</f>
        <v>Central Oriental</v>
      </c>
      <c r="B5790" s="1" t="str">
        <f>+'BD1'!B5790</f>
        <v>Tarrazú</v>
      </c>
      <c r="C5790" s="1" t="str">
        <f>+'BD1'!C5790</f>
        <v>Mariana Ramírez Nájera</v>
      </c>
      <c r="D5790" s="1">
        <f>+'BD1'!D5790</f>
        <v>0.5</v>
      </c>
      <c r="E5790" s="1" t="str">
        <f>+'BD1'!E5790</f>
        <v>Técnico</v>
      </c>
      <c r="F5790" s="1" t="str">
        <f>+'BD1'!F5790</f>
        <v>Seguimiento a los PAO de los funcionarios a su cargo (por funcionario)</v>
      </c>
      <c r="G5790" s="1" t="str">
        <f>+'BD1'!G5790</f>
        <v>Administrativa</v>
      </c>
      <c r="H5790" s="1" t="str">
        <f>+'BD1'!H5790</f>
        <v>NA</v>
      </c>
    </row>
    <row r="5791" spans="1:8">
      <c r="A5791" s="1" t="str">
        <f>+'BD1'!A5791</f>
        <v>Central Oriental</v>
      </c>
      <c r="B5791" s="1" t="str">
        <f>+'BD1'!B5791</f>
        <v>Tarrazú</v>
      </c>
      <c r="C5791" s="1" t="str">
        <f>+'BD1'!C5791</f>
        <v>Mariana Ramírez Nájera</v>
      </c>
      <c r="D5791" s="1">
        <f>+'BD1'!D5791</f>
        <v>0.5</v>
      </c>
      <c r="E5791" s="1" t="str">
        <f>+'BD1'!E5791</f>
        <v>Técnico</v>
      </c>
      <c r="F5791" s="1" t="str">
        <f>+'BD1'!F5791</f>
        <v>Inscripción y actualización de PYMPA (por productor)</v>
      </c>
      <c r="G5791" s="1" t="str">
        <f>+'BD1'!G5791</f>
        <v>Sustantiva</v>
      </c>
      <c r="H5791" s="1">
        <f>+'BD1'!H5791</f>
        <v>0.57957999999999998</v>
      </c>
    </row>
    <row r="5792" spans="1:8">
      <c r="A5792" s="1" t="str">
        <f>+'BD1'!A5792</f>
        <v>Central Oriental</v>
      </c>
      <c r="B5792" s="1" t="str">
        <f>+'BD1'!B5792</f>
        <v>Tarrazú</v>
      </c>
      <c r="C5792" s="1" t="str">
        <f>+'BD1'!C5792</f>
        <v>Mariana Ramírez Nájera</v>
      </c>
      <c r="D5792" s="1">
        <f>+'BD1'!D5792</f>
        <v>0.5</v>
      </c>
      <c r="E5792" s="1" t="str">
        <f>+'BD1'!E5792</f>
        <v>Técnico</v>
      </c>
      <c r="F5792" s="1" t="str">
        <f>+'BD1'!F5792</f>
        <v>Certificaciones para la Declaración de Bienes Inmuebles ante las municipalidades (por trámite)</v>
      </c>
      <c r="G5792" s="1" t="str">
        <f>+'BD1'!G5792</f>
        <v>Sustantiva</v>
      </c>
      <c r="H5792" s="1" t="str">
        <f>+'BD1'!H5792</f>
        <v>NA</v>
      </c>
    </row>
    <row r="5793" spans="1:8">
      <c r="A5793" s="1" t="str">
        <f>+'BD1'!A5793</f>
        <v>Central Oriental</v>
      </c>
      <c r="B5793" s="1" t="str">
        <f>+'BD1'!B5793</f>
        <v>Tarrazú</v>
      </c>
      <c r="C5793" s="1" t="str">
        <f>+'BD1'!C5793</f>
        <v>Mariana Ramírez Nájera</v>
      </c>
      <c r="D5793" s="1">
        <f>+'BD1'!D5793</f>
        <v>0.5</v>
      </c>
      <c r="E5793" s="1" t="str">
        <f>+'BD1'!E5793</f>
        <v>Técnico</v>
      </c>
      <c r="F5793" s="1" t="str">
        <f>+'BD1'!F5793</f>
        <v>Participación en reuniones EREA (por reunión)</v>
      </c>
      <c r="G5793" s="1" t="str">
        <f>+'BD1'!G5793</f>
        <v>Administrativa</v>
      </c>
      <c r="H5793" s="1" t="str">
        <f>+'BD1'!H5793</f>
        <v>NA</v>
      </c>
    </row>
    <row r="5794" spans="1:8">
      <c r="A5794" s="1" t="str">
        <f>+'BD1'!A5794</f>
        <v>Central Oriental</v>
      </c>
      <c r="B5794" s="1" t="str">
        <f>+'BD1'!B5794</f>
        <v>Tarrazú</v>
      </c>
      <c r="C5794" s="1" t="str">
        <f>+'BD1'!C5794</f>
        <v>Mariana Ramírez Nájera</v>
      </c>
      <c r="D5794" s="1">
        <f>+'BD1'!D5794</f>
        <v>0.5</v>
      </c>
      <c r="E5794" s="1" t="str">
        <f>+'BD1'!E5794</f>
        <v>Técnico</v>
      </c>
      <c r="F5794" s="1" t="str">
        <f>+'BD1'!F5794</f>
        <v>Participación en grupos técnicos o comisiones (por reunión)</v>
      </c>
      <c r="G5794" s="1" t="str">
        <f>+'BD1'!G5794</f>
        <v>Sustantiva</v>
      </c>
      <c r="H5794" s="1" t="str">
        <f>+'BD1'!H5794</f>
        <v>NA</v>
      </c>
    </row>
    <row r="5795" spans="1:8">
      <c r="A5795" s="1" t="str">
        <f>+'BD1'!A5795</f>
        <v>Central Oriental</v>
      </c>
      <c r="B5795" s="1" t="str">
        <f>+'BD1'!B5795</f>
        <v>Tarrazú</v>
      </c>
      <c r="C5795" s="1" t="str">
        <f>+'BD1'!C5795</f>
        <v>Mariana Ramírez Nájera</v>
      </c>
      <c r="D5795" s="1">
        <f>+'BD1'!D5795</f>
        <v>0.5</v>
      </c>
      <c r="E5795" s="1" t="str">
        <f>+'BD1'!E5795</f>
        <v>Técnico</v>
      </c>
      <c r="F5795" s="1" t="str">
        <f>+'BD1'!F5795</f>
        <v>Participación en capacitaciones técnicas (por capacitación)</v>
      </c>
      <c r="G5795" s="1" t="str">
        <f>+'BD1'!G5795</f>
        <v>Administrativa</v>
      </c>
      <c r="H5795" s="1">
        <f>+'BD1'!H5795</f>
        <v>17.12</v>
      </c>
    </row>
    <row r="5796" spans="1:8">
      <c r="A5796" s="1" t="str">
        <f>+'BD1'!A5796</f>
        <v>Central Oriental</v>
      </c>
      <c r="B5796" s="1" t="str">
        <f>+'BD1'!B5796</f>
        <v>Tarrazú</v>
      </c>
      <c r="C5796" s="1" t="str">
        <f>+'BD1'!C5796</f>
        <v>Mariana Ramírez Nájera</v>
      </c>
      <c r="D5796" s="1">
        <f>+'BD1'!D5796</f>
        <v>0.5</v>
      </c>
      <c r="E5796" s="1" t="str">
        <f>+'BD1'!E5796</f>
        <v>Técnico</v>
      </c>
      <c r="F5796" s="1" t="str">
        <f>+'BD1'!F5796</f>
        <v xml:space="preserve">Participación en charlas y sesiones técnicas, de trabajo y de actualización de conocimiento (por evento) </v>
      </c>
      <c r="G5796" s="1" t="str">
        <f>+'BD1'!G5796</f>
        <v>Administrativa</v>
      </c>
      <c r="H5796" s="1">
        <f>+'BD1'!H5796</f>
        <v>4.28</v>
      </c>
    </row>
    <row r="5797" spans="1:8">
      <c r="A5797" s="1" t="str">
        <f>+'BD1'!A5797</f>
        <v>Central Oriental</v>
      </c>
      <c r="B5797" s="1" t="str">
        <f>+'BD1'!B5797</f>
        <v>Tarrazú</v>
      </c>
      <c r="C5797" s="1" t="str">
        <f>+'BD1'!C5797</f>
        <v>Mariana Ramírez Nájera</v>
      </c>
      <c r="D5797" s="1">
        <f>+'BD1'!D5797</f>
        <v>0.5</v>
      </c>
      <c r="E5797" s="1" t="str">
        <f>+'BD1'!E5797</f>
        <v>Técnico</v>
      </c>
      <c r="F5797" s="1" t="str">
        <f>+'BD1'!F5797</f>
        <v>Aplicación de censos y apoyo en sondeo de precios de insumos agropecuarios (por censo o sondeo)</v>
      </c>
      <c r="G5797" s="1" t="str">
        <f>+'BD1'!G5797</f>
        <v>Sustantiva</v>
      </c>
      <c r="H5797" s="1" t="str">
        <f>+'BD1'!H5797</f>
        <v>NA</v>
      </c>
    </row>
    <row r="5798" spans="1:8">
      <c r="A5798" s="1" t="str">
        <f>+'BD1'!A5798</f>
        <v>Central Oriental</v>
      </c>
      <c r="B5798" s="1" t="str">
        <f>+'BD1'!B5798</f>
        <v>Tarrazú</v>
      </c>
      <c r="C5798" s="1" t="str">
        <f>+'BD1'!C5798</f>
        <v>Mariana Ramírez Nájera</v>
      </c>
      <c r="D5798" s="1">
        <f>+'BD1'!D5798</f>
        <v>0.5</v>
      </c>
      <c r="E5798" s="1" t="str">
        <f>+'BD1'!E5798</f>
        <v>Técnico</v>
      </c>
      <c r="F5798" s="1" t="str">
        <f>+'BD1'!F5798</f>
        <v>Coordinación de acciones entre dependencias del MAG (por acción de cordinación)</v>
      </c>
      <c r="G5798" s="1" t="str">
        <f>+'BD1'!G5798</f>
        <v>Administrativa</v>
      </c>
      <c r="H5798" s="1" t="str">
        <f>+'BD1'!H5798</f>
        <v>NA</v>
      </c>
    </row>
    <row r="5799" spans="1:8">
      <c r="A5799" s="1" t="str">
        <f>+'BD1'!A5799</f>
        <v>Central Oriental</v>
      </c>
      <c r="B5799" s="1" t="str">
        <f>+'BD1'!B5799</f>
        <v>Tarrazú</v>
      </c>
      <c r="C5799" s="1" t="str">
        <f>+'BD1'!C5799</f>
        <v>Mariana Ramírez Nájera</v>
      </c>
      <c r="D5799" s="1">
        <f>+'BD1'!D5799</f>
        <v>0.5</v>
      </c>
      <c r="E5799" s="1" t="str">
        <f>+'BD1'!E5799</f>
        <v>Técnico</v>
      </c>
      <c r="F5799" s="1" t="str">
        <f>+'BD1'!F5799</f>
        <v>Otorgamiento de permisos para quemas agropecuarias (por trámite)</v>
      </c>
      <c r="G5799" s="1" t="str">
        <f>+'BD1'!G5799</f>
        <v>Sustantiva</v>
      </c>
      <c r="H5799" s="1" t="str">
        <f>+'BD1'!H5799</f>
        <v>NA</v>
      </c>
    </row>
    <row r="5800" spans="1:8">
      <c r="A5800" s="1" t="str">
        <f>+'BD1'!A5800</f>
        <v>Central Oriental</v>
      </c>
      <c r="B5800" s="1" t="str">
        <f>+'BD1'!B5800</f>
        <v>Tarrazú</v>
      </c>
      <c r="C5800" s="1" t="str">
        <f>+'BD1'!C5800</f>
        <v>Mariana Ramírez Nájera</v>
      </c>
      <c r="D5800" s="1">
        <f>+'BD1'!D5800</f>
        <v>0.5</v>
      </c>
      <c r="E5800" s="1" t="str">
        <f>+'BD1'!E5800</f>
        <v>Técnico</v>
      </c>
      <c r="F5800" s="1" t="str">
        <f>+'BD1'!F5800</f>
        <v>Elaboración de Autoevaluación en Control Interno (acumulado efectivo por aplicación de la autoevaluación)</v>
      </c>
      <c r="G5800" s="1" t="str">
        <f>+'BD1'!G5800</f>
        <v>Administrativa</v>
      </c>
      <c r="H5800" s="1">
        <f>+'BD1'!H5800</f>
        <v>4.28</v>
      </c>
    </row>
    <row r="5801" spans="1:8">
      <c r="A5801" s="1" t="str">
        <f>+'BD1'!A5801</f>
        <v>Central Oriental</v>
      </c>
      <c r="B5801" s="1" t="str">
        <f>+'BD1'!B5801</f>
        <v>Tarrazú</v>
      </c>
      <c r="C5801" s="1" t="str">
        <f>+'BD1'!C5801</f>
        <v>Mariana Ramírez Nájera</v>
      </c>
      <c r="D5801" s="1">
        <f>+'BD1'!D5801</f>
        <v>0.5</v>
      </c>
      <c r="E5801" s="1" t="str">
        <f>+'BD1'!E5801</f>
        <v>Técnico</v>
      </c>
      <c r="F5801" s="1" t="str">
        <f>+'BD1'!F5801</f>
        <v>Determinación y evaluación de riesgos en SEVRIMAG (acumulado efectivo por aplicación del SEVRIMAG)</v>
      </c>
      <c r="G5801" s="1" t="str">
        <f>+'BD1'!G5801</f>
        <v>Administrativa</v>
      </c>
      <c r="H5801" s="1">
        <f>+'BD1'!H5801</f>
        <v>8.56</v>
      </c>
    </row>
    <row r="5802" spans="1:8">
      <c r="A5802" s="1" t="str">
        <f>+'BD1'!A5802</f>
        <v>Central Oriental</v>
      </c>
      <c r="B5802" s="1" t="str">
        <f>+'BD1'!B5802</f>
        <v>Tarrazú</v>
      </c>
      <c r="C5802" s="1" t="str">
        <f>+'BD1'!C5802</f>
        <v>Mariana Ramírez Nájera</v>
      </c>
      <c r="D5802" s="1">
        <f>+'BD1'!D5802</f>
        <v>0.5</v>
      </c>
      <c r="E5802" s="1" t="str">
        <f>+'BD1'!E5802</f>
        <v>Técnico</v>
      </c>
      <c r="F5802" s="1" t="str">
        <f>+'BD1'!F5802</f>
        <v>Seguimiento a plan de mitigación de riesgos en SEVRIMAG (acumulado efectivo por seguimiento)</v>
      </c>
      <c r="G5802" s="1" t="str">
        <f>+'BD1'!G5802</f>
        <v>Administrativa</v>
      </c>
      <c r="H5802" s="1">
        <f>+'BD1'!H5802</f>
        <v>6.42</v>
      </c>
    </row>
    <row r="5803" spans="1:8">
      <c r="A5803" s="1" t="str">
        <f>+'BD1'!A5803</f>
        <v>Central Oriental</v>
      </c>
      <c r="B5803" s="1" t="str">
        <f>+'BD1'!B5803</f>
        <v>Tarrazú</v>
      </c>
      <c r="C5803" s="1" t="str">
        <f>+'BD1'!C5803</f>
        <v>Mariana Ramírez Nájera</v>
      </c>
      <c r="D5803" s="1">
        <f>+'BD1'!D5803</f>
        <v>0.5</v>
      </c>
      <c r="E5803" s="1" t="str">
        <f>+'BD1'!E5803</f>
        <v>Técnico</v>
      </c>
      <c r="F5803" s="1" t="str">
        <f>+'BD1'!F5803</f>
        <v>Seguimiento a plan de mejora de la Autoevaluación en Control Interno (acumulado efectivo por seguimiento)</v>
      </c>
      <c r="G5803" s="1" t="str">
        <f>+'BD1'!G5803</f>
        <v>Administrativa</v>
      </c>
      <c r="H5803" s="1">
        <f>+'BD1'!H5803</f>
        <v>6.42</v>
      </c>
    </row>
    <row r="5804" spans="1:8">
      <c r="A5804" s="1" t="str">
        <f>+'BD1'!A5804</f>
        <v>Central Oriental</v>
      </c>
      <c r="B5804" s="1" t="str">
        <f>+'BD1'!B5804</f>
        <v>Tarrazú</v>
      </c>
      <c r="C5804" s="1" t="str">
        <f>+'BD1'!C5804</f>
        <v>Mariana Ramírez Nájera</v>
      </c>
      <c r="D5804" s="1">
        <f>+'BD1'!D5804</f>
        <v>0.5</v>
      </c>
      <c r="E5804" s="1" t="str">
        <f>+'BD1'!E5804</f>
        <v>Técnico</v>
      </c>
      <c r="F5804" s="1" t="str">
        <f>+'BD1'!F5804</f>
        <v>Reuniones de personal AEA (por reunión)</v>
      </c>
      <c r="G5804" s="1" t="str">
        <f>+'BD1'!G5804</f>
        <v>Administrativa</v>
      </c>
      <c r="H5804" s="1">
        <f>+'BD1'!H5804</f>
        <v>2.14</v>
      </c>
    </row>
    <row r="5805" spans="1:8">
      <c r="A5805" s="1" t="str">
        <f>+'BD1'!A5805</f>
        <v>Central Oriental</v>
      </c>
      <c r="B5805" s="1" t="str">
        <f>+'BD1'!B5805</f>
        <v>Tarrazú</v>
      </c>
      <c r="C5805" s="1" t="str">
        <f>+'BD1'!C5805</f>
        <v>Mariana Ramírez Nájera</v>
      </c>
      <c r="D5805" s="1">
        <f>+'BD1'!D5805</f>
        <v>0.5</v>
      </c>
      <c r="E5805" s="1" t="str">
        <f>+'BD1'!E5805</f>
        <v>Técnico</v>
      </c>
      <c r="F5805" s="1" t="str">
        <f>+'BD1'!F5805</f>
        <v>Actualización del sistema de gestión documental y archivo (tiempo efectivo por día)</v>
      </c>
      <c r="G5805" s="1" t="str">
        <f>+'BD1'!G5805</f>
        <v>Administrativa</v>
      </c>
      <c r="H5805" s="1" t="str">
        <f>+'BD1'!H5805</f>
        <v>NA</v>
      </c>
    </row>
    <row r="5806" spans="1:8">
      <c r="A5806" s="1" t="str">
        <f>+'BD1'!A5806</f>
        <v>Central Oriental</v>
      </c>
      <c r="B5806" s="1" t="str">
        <f>+'BD1'!B5806</f>
        <v>Tarrazú</v>
      </c>
      <c r="C5806" s="1" t="str">
        <f>+'BD1'!C5806</f>
        <v>Mariana Ramírez Nájera</v>
      </c>
      <c r="D5806" s="1">
        <f>+'BD1'!D5806</f>
        <v>0.5</v>
      </c>
      <c r="E5806" s="1" t="str">
        <f>+'BD1'!E5806</f>
        <v>Técnico</v>
      </c>
      <c r="F5806" s="1" t="str">
        <f>+'BD1'!F5806</f>
        <v>Actualización del sistema SisDNEA (por productor)</v>
      </c>
      <c r="G5806" s="1" t="str">
        <f>+'BD1'!G5806</f>
        <v>Administrativa</v>
      </c>
      <c r="H5806" s="1">
        <f>+'BD1'!H5806</f>
        <v>4.28</v>
      </c>
    </row>
    <row r="5807" spans="1:8">
      <c r="A5807" s="1" t="str">
        <f>+'BD1'!A5807</f>
        <v>Central Oriental</v>
      </c>
      <c r="B5807" s="1" t="str">
        <f>+'BD1'!B5807</f>
        <v>Tarrazú</v>
      </c>
      <c r="C5807" s="1" t="str">
        <f>+'BD1'!C5807</f>
        <v>Mariana Ramírez Nájera</v>
      </c>
      <c r="D5807" s="1">
        <f>+'BD1'!D5807</f>
        <v>0.5</v>
      </c>
      <c r="E5807" s="1" t="str">
        <f>+'BD1'!E5807</f>
        <v>Técnico</v>
      </c>
      <c r="F5807" s="1" t="str">
        <f>+'BD1'!F5807</f>
        <v>Seguimiento semestral de la determinación de expectativas (por seguimiento)</v>
      </c>
      <c r="G5807" s="1" t="str">
        <f>+'BD1'!G5807</f>
        <v>Administrativa</v>
      </c>
      <c r="H5807" s="1">
        <f>+'BD1'!H5807</f>
        <v>4.28</v>
      </c>
    </row>
    <row r="5808" spans="1:8">
      <c r="A5808" s="1" t="str">
        <f>+'BD1'!A5808</f>
        <v>Central Oriental</v>
      </c>
      <c r="B5808" s="1" t="str">
        <f>+'BD1'!B5808</f>
        <v>Tarrazú</v>
      </c>
      <c r="C5808" s="1" t="str">
        <f>+'BD1'!C5808</f>
        <v>Mariana Ramírez Nájera</v>
      </c>
      <c r="D5808" s="1">
        <f>+'BD1'!D5808</f>
        <v>0.5</v>
      </c>
      <c r="E5808" s="1" t="str">
        <f>+'BD1'!E5808</f>
        <v>Técnico</v>
      </c>
      <c r="F5808" s="1" t="str">
        <f>+'BD1'!F5808</f>
        <v>Elaboración de la evaluación del desempeño (por reunión)</v>
      </c>
      <c r="G5808" s="1" t="str">
        <f>+'BD1'!G5808</f>
        <v>Administrativa</v>
      </c>
      <c r="H5808" s="1" t="str">
        <f>+'BD1'!H5808</f>
        <v>NA</v>
      </c>
    </row>
    <row r="5809" spans="1:8">
      <c r="A5809" s="1" t="str">
        <f>+'BD1'!A5809</f>
        <v>Central Oriental</v>
      </c>
      <c r="B5809" s="1" t="str">
        <f>+'BD1'!B5809</f>
        <v>Tarrazú</v>
      </c>
      <c r="C5809" s="1" t="str">
        <f>+'BD1'!C5809</f>
        <v>Mariana Ramírez Nájera</v>
      </c>
      <c r="D5809" s="1">
        <f>+'BD1'!D5809</f>
        <v>0.5</v>
      </c>
      <c r="E5809" s="1" t="str">
        <f>+'BD1'!E5809</f>
        <v>Técnico</v>
      </c>
      <c r="F5809" s="1" t="str">
        <f>+'BD1'!F5809</f>
        <v>Elaboración de inventarios de equipos, materiales e insumos (tiempo efectivo por día)</v>
      </c>
      <c r="G5809" s="1" t="str">
        <f>+'BD1'!G5809</f>
        <v>Administrativa</v>
      </c>
      <c r="H5809" s="1" t="str">
        <f>+'BD1'!H5809</f>
        <v>NA</v>
      </c>
    </row>
    <row r="5810" spans="1:8">
      <c r="A5810" s="1" t="str">
        <f>+'BD1'!A5810</f>
        <v>Central Oriental</v>
      </c>
      <c r="B5810" s="1" t="str">
        <f>+'BD1'!B5810</f>
        <v>Tarrazú</v>
      </c>
      <c r="C5810" s="1" t="str">
        <f>+'BD1'!C5810</f>
        <v>Mariana Ramírez Nájera</v>
      </c>
      <c r="D5810" s="1">
        <f>+'BD1'!D5810</f>
        <v>0.5</v>
      </c>
      <c r="E5810" s="1" t="str">
        <f>+'BD1'!E5810</f>
        <v>Técnico</v>
      </c>
      <c r="F5810" s="1" t="str">
        <f>+'BD1'!F5810</f>
        <v>Atención de emergencias</v>
      </c>
      <c r="G5810" s="1" t="str">
        <f>+'BD1'!G5810</f>
        <v>Sustantiva</v>
      </c>
      <c r="H5810" s="1" t="str">
        <f>+'BD1'!H5810</f>
        <v>NA</v>
      </c>
    </row>
    <row r="5811" spans="1:8">
      <c r="A5811" s="1" t="str">
        <f>+'BD1'!A5811</f>
        <v>Central Oriental</v>
      </c>
      <c r="B5811" s="1" t="str">
        <f>+'BD1'!B5811</f>
        <v>Tarrazú</v>
      </c>
      <c r="C5811" s="1" t="str">
        <f>+'BD1'!C5811</f>
        <v>Mariana Ramírez Nájera</v>
      </c>
      <c r="D5811" s="1">
        <f>+'BD1'!D5811</f>
        <v>0.5</v>
      </c>
      <c r="E5811" s="1" t="str">
        <f>+'BD1'!E5811</f>
        <v>Técnico</v>
      </c>
      <c r="F5811" s="1" t="str">
        <f>+'BD1'!F5811</f>
        <v>Trazabilidad-visita a finca (por productor)</v>
      </c>
      <c r="G5811" s="1" t="str">
        <f>+'BD1'!G5811</f>
        <v>Sustantiva</v>
      </c>
      <c r="H5811" s="1">
        <f>+'BD1'!H5811</f>
        <v>4.8150000000000004</v>
      </c>
    </row>
    <row r="5812" spans="1:8">
      <c r="A5812" s="1" t="str">
        <f>+'BD1'!A5812</f>
        <v>Central Oriental</v>
      </c>
      <c r="B5812" s="1" t="str">
        <f>+'BD1'!B5812</f>
        <v>Tarrazú</v>
      </c>
      <c r="C5812" s="1" t="str">
        <f>+'BD1'!C5812</f>
        <v>Mariana Ramírez Nájera</v>
      </c>
      <c r="D5812" s="1">
        <f>+'BD1'!D5812</f>
        <v>0.5</v>
      </c>
      <c r="E5812" s="1" t="str">
        <f>+'BD1'!E5812</f>
        <v>Técnico</v>
      </c>
      <c r="F5812" s="1" t="str">
        <f>+'BD1'!F5812</f>
        <v>Trazabilidad-inclusión en sistema TrazarAgro (por productor)</v>
      </c>
      <c r="G5812" s="1" t="str">
        <f>+'BD1'!G5812</f>
        <v>Sustantiva</v>
      </c>
      <c r="H5812" s="1">
        <f>+'BD1'!H5812</f>
        <v>4.28</v>
      </c>
    </row>
    <row r="5813" spans="1:8">
      <c r="A5813" s="1" t="str">
        <f>+'BD1'!A5813</f>
        <v>Central Oriental</v>
      </c>
      <c r="B5813" s="1" t="str">
        <f>+'BD1'!B5813</f>
        <v>Tarrazú</v>
      </c>
      <c r="C5813" s="1" t="str">
        <f>+'BD1'!C5813</f>
        <v>Mariana Ramírez Nájera</v>
      </c>
      <c r="D5813" s="1">
        <f>+'BD1'!D5813</f>
        <v>0.5</v>
      </c>
      <c r="E5813" s="1" t="str">
        <f>+'BD1'!E5813</f>
        <v>Técnico</v>
      </c>
      <c r="F5813" s="1" t="str">
        <f>+'BD1'!F5813</f>
        <v>Atención al gusano barrenador (por productor)</v>
      </c>
      <c r="G5813" s="1" t="str">
        <f>+'BD1'!G5813</f>
        <v>Sustantiva</v>
      </c>
      <c r="H5813" s="1" t="str">
        <f>+'BD1'!H5813</f>
        <v>NA</v>
      </c>
    </row>
    <row r="5814" spans="1:8">
      <c r="A5814" s="1" t="str">
        <f>+'BD1'!A5814</f>
        <v>Central Oriental</v>
      </c>
      <c r="B5814" s="1" t="str">
        <f>+'BD1'!B5814</f>
        <v>Tarrazú</v>
      </c>
      <c r="C5814" s="1" t="str">
        <f>+'BD1'!C5814</f>
        <v>Mariana Ramírez Nájera</v>
      </c>
      <c r="D5814" s="1">
        <f>+'BD1'!D5814</f>
        <v>0.5</v>
      </c>
      <c r="E5814" s="1" t="str">
        <f>+'BD1'!E5814</f>
        <v>Técnico</v>
      </c>
      <c r="F5814" s="1" t="str">
        <f>+'BD1'!F5814</f>
        <v>Atención en oficina (por usuario)</v>
      </c>
      <c r="G5814" s="1" t="str">
        <f>+'BD1'!G5814</f>
        <v>Sustantiva</v>
      </c>
      <c r="H5814" s="1">
        <f>+'BD1'!H5814</f>
        <v>1.15917</v>
      </c>
    </row>
    <row r="5815" spans="1:8">
      <c r="A5815" s="1" t="str">
        <f>+'BD1'!A5815</f>
        <v>Central Oriental</v>
      </c>
      <c r="B5815" s="1" t="str">
        <f>+'BD1'!B5815</f>
        <v>Tarrazú</v>
      </c>
      <c r="C5815" s="1" t="str">
        <f>+'BD1'!C5815</f>
        <v>Mariana Ramírez Nájera</v>
      </c>
      <c r="D5815" s="1">
        <f>+'BD1'!D5815</f>
        <v>0.5</v>
      </c>
      <c r="E5815" s="1" t="str">
        <f>+'BD1'!E5815</f>
        <v>Técnico</v>
      </c>
      <c r="F5815" s="1" t="str">
        <f>+'BD1'!F5815</f>
        <v>Búsqueda de nuevos productores (por productor)</v>
      </c>
      <c r="G5815" s="1" t="str">
        <f>+'BD1'!G5815</f>
        <v>Sustantiva</v>
      </c>
      <c r="H5815" s="1">
        <f>+'BD1'!H5815</f>
        <v>1.15917</v>
      </c>
    </row>
    <row r="5816" spans="1:8">
      <c r="A5816" s="1" t="str">
        <f>+'BD1'!A5816</f>
        <v>Central Oriental</v>
      </c>
      <c r="B5816" s="1" t="str">
        <f>+'BD1'!B5816</f>
        <v>Tarrazú</v>
      </c>
      <c r="C5816" s="1" t="str">
        <f>+'BD1'!C5816</f>
        <v>Randall Pereira Camacho</v>
      </c>
      <c r="D5816" s="1">
        <f>+'BD1'!D5816</f>
        <v>0.83333333333333337</v>
      </c>
      <c r="E5816" s="1" t="str">
        <f>+'BD1'!E5816</f>
        <v>Técnico</v>
      </c>
      <c r="F5816" s="1" t="str">
        <f>+'BD1'!F5816</f>
        <v>Elaboración del diagnóstico y plan de finca de manejo a personas productoras (por productor)</v>
      </c>
      <c r="G5816" s="1" t="str">
        <f>+'BD1'!G5816</f>
        <v>Sustantiva</v>
      </c>
      <c r="H5816" s="1">
        <f>+'BD1'!H5816</f>
        <v>7.49</v>
      </c>
    </row>
    <row r="5817" spans="1:8">
      <c r="A5817" s="1" t="str">
        <f>+'BD1'!A5817</f>
        <v>Central Oriental</v>
      </c>
      <c r="B5817" s="1" t="str">
        <f>+'BD1'!B5817</f>
        <v>Tarrazú</v>
      </c>
      <c r="C5817" s="1" t="str">
        <f>+'BD1'!C5817</f>
        <v>Randall Pereira Camacho</v>
      </c>
      <c r="D5817" s="1">
        <f>+'BD1'!D5817</f>
        <v>0.83333333333333337</v>
      </c>
      <c r="E5817" s="1" t="str">
        <f>+'BD1'!E5817</f>
        <v>Técnico</v>
      </c>
      <c r="F5817" s="1" t="str">
        <f>+'BD1'!F5817</f>
        <v>Asistencia técnica a personas productoras (individual): visitas a finca (por productor)</v>
      </c>
      <c r="G5817" s="1" t="str">
        <f>+'BD1'!G5817</f>
        <v>Sustantiva</v>
      </c>
      <c r="H5817" s="1">
        <f>+'BD1'!H5817</f>
        <v>4.4583300000000001</v>
      </c>
    </row>
    <row r="5818" spans="1:8">
      <c r="A5818" s="1" t="str">
        <f>+'BD1'!A5818</f>
        <v>Central Oriental</v>
      </c>
      <c r="B5818" s="1" t="str">
        <f>+'BD1'!B5818</f>
        <v>Tarrazú</v>
      </c>
      <c r="C5818" s="1" t="str">
        <f>+'BD1'!C5818</f>
        <v>Randall Pereira Camacho</v>
      </c>
      <c r="D5818" s="1">
        <f>+'BD1'!D5818</f>
        <v>0.83333333333333337</v>
      </c>
      <c r="E5818" s="1" t="str">
        <f>+'BD1'!E5818</f>
        <v>Técnico</v>
      </c>
      <c r="F5818" s="1" t="str">
        <f>+'BD1'!F5818</f>
        <v>Asistencia técnica a personas productoras (individual): atenciones virtuales y digitales (por productor)</v>
      </c>
      <c r="G5818" s="1" t="str">
        <f>+'BD1'!G5818</f>
        <v>Sustantiva</v>
      </c>
      <c r="H5818" s="1">
        <f>+'BD1'!H5818</f>
        <v>4.28</v>
      </c>
    </row>
    <row r="5819" spans="1:8">
      <c r="A5819" s="1" t="str">
        <f>+'BD1'!A5819</f>
        <v>Central Oriental</v>
      </c>
      <c r="B5819" s="1" t="str">
        <f>+'BD1'!B5819</f>
        <v>Tarrazú</v>
      </c>
      <c r="C5819" s="1" t="str">
        <f>+'BD1'!C5819</f>
        <v>Randall Pereira Camacho</v>
      </c>
      <c r="D5819" s="1">
        <f>+'BD1'!D5819</f>
        <v>0.83333333333333337</v>
      </c>
      <c r="E5819" s="1" t="str">
        <f>+'BD1'!E5819</f>
        <v>Técnico</v>
      </c>
      <c r="F5819" s="1" t="str">
        <f>+'BD1'!F5819</f>
        <v>Asistencia técnica a personas productoras (grupal): día de campo (por día en el evento)</v>
      </c>
      <c r="G5819" s="1" t="str">
        <f>+'BD1'!G5819</f>
        <v>Sustantiva</v>
      </c>
      <c r="H5819" s="1">
        <f>+'BD1'!H5819</f>
        <v>7.3116700000000003</v>
      </c>
    </row>
    <row r="5820" spans="1:8">
      <c r="A5820" s="1" t="str">
        <f>+'BD1'!A5820</f>
        <v>Central Oriental</v>
      </c>
      <c r="B5820" s="1" t="str">
        <f>+'BD1'!B5820</f>
        <v>Tarrazú</v>
      </c>
      <c r="C5820" s="1" t="str">
        <f>+'BD1'!C5820</f>
        <v>Randall Pereira Camacho</v>
      </c>
      <c r="D5820" s="1">
        <f>+'BD1'!D5820</f>
        <v>0.83333333333333337</v>
      </c>
      <c r="E5820" s="1" t="str">
        <f>+'BD1'!E5820</f>
        <v>Técnico</v>
      </c>
      <c r="F5820" s="1" t="str">
        <f>+'BD1'!F5820</f>
        <v>Asistencia técnica a personas productoras (grupal): demostración de métodos (por evento, se puede acumular si la demostración tarda más de un día)</v>
      </c>
      <c r="G5820" s="1" t="str">
        <f>+'BD1'!G5820</f>
        <v>Sustantiva</v>
      </c>
      <c r="H5820" s="1">
        <f>+'BD1'!H5820</f>
        <v>7.3116700000000003</v>
      </c>
    </row>
    <row r="5821" spans="1:8">
      <c r="A5821" s="1" t="str">
        <f>+'BD1'!A5821</f>
        <v>Central Oriental</v>
      </c>
      <c r="B5821" s="1" t="str">
        <f>+'BD1'!B5821</f>
        <v>Tarrazú</v>
      </c>
      <c r="C5821" s="1" t="str">
        <f>+'BD1'!C5821</f>
        <v>Randall Pereira Camacho</v>
      </c>
      <c r="D5821" s="1">
        <f>+'BD1'!D5821</f>
        <v>0.83333333333333337</v>
      </c>
      <c r="E5821" s="1" t="str">
        <f>+'BD1'!E5821</f>
        <v>Técnico</v>
      </c>
      <c r="F5821" s="1" t="str">
        <f>+'BD1'!F5821</f>
        <v>Asistencia técnica a personas productoras (grupal): taller (por taller)</v>
      </c>
      <c r="G5821" s="1" t="str">
        <f>+'BD1'!G5821</f>
        <v>Sustantiva</v>
      </c>
      <c r="H5821" s="1">
        <f>+'BD1'!H5821</f>
        <v>7.3116700000000003</v>
      </c>
    </row>
    <row r="5822" spans="1:8">
      <c r="A5822" s="1" t="str">
        <f>+'BD1'!A5822</f>
        <v>Central Oriental</v>
      </c>
      <c r="B5822" s="1" t="str">
        <f>+'BD1'!B5822</f>
        <v>Tarrazú</v>
      </c>
      <c r="C5822" s="1" t="str">
        <f>+'BD1'!C5822</f>
        <v>Randall Pereira Camacho</v>
      </c>
      <c r="D5822" s="1">
        <f>+'BD1'!D5822</f>
        <v>0.83333333333333337</v>
      </c>
      <c r="E5822" s="1" t="str">
        <f>+'BD1'!E5822</f>
        <v>Técnico</v>
      </c>
      <c r="F5822" s="1" t="str">
        <f>+'BD1'!F5822</f>
        <v>Asistencia técnica a personas productoras (grupal): charlas (por día en el evento)</v>
      </c>
      <c r="G5822" s="1" t="str">
        <f>+'BD1'!G5822</f>
        <v>Sustantiva</v>
      </c>
      <c r="H5822" s="1">
        <f>+'BD1'!H5822</f>
        <v>5.35</v>
      </c>
    </row>
    <row r="5823" spans="1:8">
      <c r="A5823" s="1" t="str">
        <f>+'BD1'!A5823</f>
        <v>Central Oriental</v>
      </c>
      <c r="B5823" s="1" t="str">
        <f>+'BD1'!B5823</f>
        <v>Tarrazú</v>
      </c>
      <c r="C5823" s="1" t="str">
        <f>+'BD1'!C5823</f>
        <v>Randall Pereira Camacho</v>
      </c>
      <c r="D5823" s="1">
        <f>+'BD1'!D5823</f>
        <v>0.83333333333333337</v>
      </c>
      <c r="E5823" s="1" t="str">
        <f>+'BD1'!E5823</f>
        <v>Técnico</v>
      </c>
      <c r="F5823" s="1" t="str">
        <f>+'BD1'!F5823</f>
        <v>Gestión en capacitaciones con instituciones públicas o privadas (solo gestión de coordinación por evento de capacitación)</v>
      </c>
      <c r="G5823" s="1" t="str">
        <f>+'BD1'!G5823</f>
        <v>Administrativa</v>
      </c>
      <c r="H5823" s="1">
        <f>+'BD1'!H5823</f>
        <v>5.35</v>
      </c>
    </row>
    <row r="5824" spans="1:8">
      <c r="A5824" s="1" t="str">
        <f>+'BD1'!A5824</f>
        <v>Central Oriental</v>
      </c>
      <c r="B5824" s="1" t="str">
        <f>+'BD1'!B5824</f>
        <v>Tarrazú</v>
      </c>
      <c r="C5824" s="1" t="str">
        <f>+'BD1'!C5824</f>
        <v>Randall Pereira Camacho</v>
      </c>
      <c r="D5824" s="1">
        <f>+'BD1'!D5824</f>
        <v>0.83333333333333337</v>
      </c>
      <c r="E5824" s="1" t="str">
        <f>+'BD1'!E5824</f>
        <v>Técnico</v>
      </c>
      <c r="F5824" s="1" t="str">
        <f>+'BD1'!F5824</f>
        <v>Aplicación de la herramienta de medición del nivel de gestión empresarial y organizacional (por organización)</v>
      </c>
      <c r="G5824" s="1" t="str">
        <f>+'BD1'!G5824</f>
        <v>Sustantiva</v>
      </c>
      <c r="H5824" s="1" t="str">
        <f>+'BD1'!H5824</f>
        <v>NA</v>
      </c>
    </row>
    <row r="5825" spans="1:8">
      <c r="A5825" s="1" t="str">
        <f>+'BD1'!A5825</f>
        <v>Central Oriental</v>
      </c>
      <c r="B5825" s="1" t="str">
        <f>+'BD1'!B5825</f>
        <v>Tarrazú</v>
      </c>
      <c r="C5825" s="1" t="str">
        <f>+'BD1'!C5825</f>
        <v>Randall Pereira Camacho</v>
      </c>
      <c r="D5825" s="1">
        <f>+'BD1'!D5825</f>
        <v>0.83333333333333337</v>
      </c>
      <c r="E5825" s="1" t="str">
        <f>+'BD1'!E5825</f>
        <v>Técnico</v>
      </c>
      <c r="F5825" s="1" t="str">
        <f>+'BD1'!F5825</f>
        <v>Elaboración y ejecución del plan de trabajo (por organización)</v>
      </c>
      <c r="G5825" s="1" t="str">
        <f>+'BD1'!G5825</f>
        <v>Sustantiva</v>
      </c>
      <c r="H5825" s="1" t="str">
        <f>+'BD1'!H5825</f>
        <v>NA</v>
      </c>
    </row>
    <row r="5826" spans="1:8">
      <c r="A5826" s="1" t="str">
        <f>+'BD1'!A5826</f>
        <v>Central Oriental</v>
      </c>
      <c r="B5826" s="1" t="str">
        <f>+'BD1'!B5826</f>
        <v>Tarrazú</v>
      </c>
      <c r="C5826" s="1" t="str">
        <f>+'BD1'!C5826</f>
        <v>Randall Pereira Camacho</v>
      </c>
      <c r="D5826" s="1">
        <f>+'BD1'!D5826</f>
        <v>0.83333333333333337</v>
      </c>
      <c r="E5826" s="1" t="str">
        <f>+'BD1'!E5826</f>
        <v>Técnico</v>
      </c>
      <c r="F5826" s="1" t="str">
        <f>+'BD1'!F5826</f>
        <v>Visitas de seguimiento al plan de trabajo (por visita por organización)</v>
      </c>
      <c r="G5826" s="1" t="str">
        <f>+'BD1'!G5826</f>
        <v>Sustantiva</v>
      </c>
      <c r="H5826" s="1" t="str">
        <f>+'BD1'!H5826</f>
        <v>NA</v>
      </c>
    </row>
    <row r="5827" spans="1:8">
      <c r="A5827" s="1" t="str">
        <f>+'BD1'!A5827</f>
        <v>Central Oriental</v>
      </c>
      <c r="B5827" s="1" t="str">
        <f>+'BD1'!B5827</f>
        <v>Tarrazú</v>
      </c>
      <c r="C5827" s="1" t="str">
        <f>+'BD1'!C5827</f>
        <v>Randall Pereira Camacho</v>
      </c>
      <c r="D5827" s="1">
        <f>+'BD1'!D5827</f>
        <v>0.83333333333333337</v>
      </c>
      <c r="E5827" s="1" t="str">
        <f>+'BD1'!E5827</f>
        <v>Técnico</v>
      </c>
      <c r="F5827" s="1" t="str">
        <f>+'BD1'!F5827</f>
        <v>Reporte del plan de trabajo anual (por reporte por organización)</v>
      </c>
      <c r="G5827" s="1" t="str">
        <f>+'BD1'!G5827</f>
        <v>Sustantiva</v>
      </c>
      <c r="H5827" s="1" t="str">
        <f>+'BD1'!H5827</f>
        <v>NA</v>
      </c>
    </row>
    <row r="5828" spans="1:8">
      <c r="A5828" s="1" t="str">
        <f>+'BD1'!A5828</f>
        <v>Central Oriental</v>
      </c>
      <c r="B5828" s="1" t="str">
        <f>+'BD1'!B5828</f>
        <v>Tarrazú</v>
      </c>
      <c r="C5828" s="1" t="str">
        <f>+'BD1'!C5828</f>
        <v>Randall Pereira Camacho</v>
      </c>
      <c r="D5828" s="1">
        <f>+'BD1'!D5828</f>
        <v>0.83333333333333337</v>
      </c>
      <c r="E5828" s="1" t="str">
        <f>+'BD1'!E5828</f>
        <v>Técnico</v>
      </c>
      <c r="F5828" s="1" t="str">
        <f>+'BD1'!F5828</f>
        <v>NAMA (café): muestreo y toma de datos en finca (por productor)</v>
      </c>
      <c r="G5828" s="1" t="str">
        <f>+'BD1'!G5828</f>
        <v>Sustantiva</v>
      </c>
      <c r="H5828" s="1">
        <f>+'BD1'!H5828</f>
        <v>7.49</v>
      </c>
    </row>
    <row r="5829" spans="1:8">
      <c r="A5829" s="1" t="str">
        <f>+'BD1'!A5829</f>
        <v>Central Oriental</v>
      </c>
      <c r="B5829" s="1" t="str">
        <f>+'BD1'!B5829</f>
        <v>Tarrazú</v>
      </c>
      <c r="C5829" s="1" t="str">
        <f>+'BD1'!C5829</f>
        <v>Randall Pereira Camacho</v>
      </c>
      <c r="D5829" s="1">
        <f>+'BD1'!D5829</f>
        <v>0.83333333333333337</v>
      </c>
      <c r="E5829" s="1" t="str">
        <f>+'BD1'!E5829</f>
        <v>Técnico</v>
      </c>
      <c r="F5829" s="1" t="str">
        <f>+'BD1'!F5829</f>
        <v>NAMA (café): inclusión de datos al SisDNEA (por productor)</v>
      </c>
      <c r="G5829" s="1" t="str">
        <f>+'BD1'!G5829</f>
        <v>Sustantiva</v>
      </c>
      <c r="H5829" s="1">
        <f>+'BD1'!H5829</f>
        <v>4.28</v>
      </c>
    </row>
    <row r="5830" spans="1:8">
      <c r="A5830" s="1" t="str">
        <f>+'BD1'!A5830</f>
        <v>Central Oriental</v>
      </c>
      <c r="B5830" s="1" t="str">
        <f>+'BD1'!B5830</f>
        <v>Tarrazú</v>
      </c>
      <c r="C5830" s="1" t="str">
        <f>+'BD1'!C5830</f>
        <v>Randall Pereira Camacho</v>
      </c>
      <c r="D5830" s="1">
        <f>+'BD1'!D5830</f>
        <v>0.83333333333333337</v>
      </c>
      <c r="E5830" s="1" t="str">
        <f>+'BD1'!E5830</f>
        <v>Técnico</v>
      </c>
      <c r="F5830" s="1" t="str">
        <f>+'BD1'!F5830</f>
        <v>NAMA (café): entrega de constancia de verificación del MRV a la persona productora (por productor)</v>
      </c>
      <c r="G5830" s="1" t="str">
        <f>+'BD1'!G5830</f>
        <v>Sustantiva</v>
      </c>
      <c r="H5830" s="1">
        <f>+'BD1'!H5830</f>
        <v>3.21</v>
      </c>
    </row>
    <row r="5831" spans="1:8">
      <c r="A5831" s="1" t="str">
        <f>+'BD1'!A5831</f>
        <v>Central Oriental</v>
      </c>
      <c r="B5831" s="1" t="str">
        <f>+'BD1'!B5831</f>
        <v>Tarrazú</v>
      </c>
      <c r="C5831" s="1" t="str">
        <f>+'BD1'!C5831</f>
        <v>Randall Pereira Camacho</v>
      </c>
      <c r="D5831" s="1">
        <f>+'BD1'!D5831</f>
        <v>0.83333333333333337</v>
      </c>
      <c r="E5831" s="1" t="str">
        <f>+'BD1'!E5831</f>
        <v>Técnico</v>
      </c>
      <c r="F5831" s="1" t="str">
        <f>+'BD1'!F5831</f>
        <v>NAMA (ganadería): muestreo y toma de datos en finca (por productor)</v>
      </c>
      <c r="G5831" s="1" t="str">
        <f>+'BD1'!G5831</f>
        <v>Sustantiva</v>
      </c>
      <c r="H5831" s="1" t="str">
        <f>+'BD1'!H5831</f>
        <v>NA</v>
      </c>
    </row>
    <row r="5832" spans="1:8">
      <c r="A5832" s="1" t="str">
        <f>+'BD1'!A5832</f>
        <v>Central Oriental</v>
      </c>
      <c r="B5832" s="1" t="str">
        <f>+'BD1'!B5832</f>
        <v>Tarrazú</v>
      </c>
      <c r="C5832" s="1" t="str">
        <f>+'BD1'!C5832</f>
        <v>Randall Pereira Camacho</v>
      </c>
      <c r="D5832" s="1">
        <f>+'BD1'!D5832</f>
        <v>0.83333333333333337</v>
      </c>
      <c r="E5832" s="1" t="str">
        <f>+'BD1'!E5832</f>
        <v>Técnico</v>
      </c>
      <c r="F5832" s="1" t="str">
        <f>+'BD1'!F5832</f>
        <v>NAMA (ganadería): inclusión de datos al SisDNEA (por productor)</v>
      </c>
      <c r="G5832" s="1" t="str">
        <f>+'BD1'!G5832</f>
        <v>Sustantiva</v>
      </c>
      <c r="H5832" s="1" t="str">
        <f>+'BD1'!H5832</f>
        <v>NA</v>
      </c>
    </row>
    <row r="5833" spans="1:8">
      <c r="A5833" s="1" t="str">
        <f>+'BD1'!A5833</f>
        <v>Central Oriental</v>
      </c>
      <c r="B5833" s="1" t="str">
        <f>+'BD1'!B5833</f>
        <v>Tarrazú</v>
      </c>
      <c r="C5833" s="1" t="str">
        <f>+'BD1'!C5833</f>
        <v>Randall Pereira Camacho</v>
      </c>
      <c r="D5833" s="1">
        <f>+'BD1'!D5833</f>
        <v>0.83333333333333337</v>
      </c>
      <c r="E5833" s="1" t="str">
        <f>+'BD1'!E5833</f>
        <v>Técnico</v>
      </c>
      <c r="F5833" s="1" t="str">
        <f>+'BD1'!F5833</f>
        <v>NAMA (ganadería): entrega de constancia de verificación del MRV a la persona productora (por productor)</v>
      </c>
      <c r="G5833" s="1" t="str">
        <f>+'BD1'!G5833</f>
        <v>Sustantiva</v>
      </c>
      <c r="H5833" s="1" t="str">
        <f>+'BD1'!H5833</f>
        <v>NA</v>
      </c>
    </row>
    <row r="5834" spans="1:8">
      <c r="A5834" s="1" t="str">
        <f>+'BD1'!A5834</f>
        <v>Central Oriental</v>
      </c>
      <c r="B5834" s="1" t="str">
        <f>+'BD1'!B5834</f>
        <v>Tarrazú</v>
      </c>
      <c r="C5834" s="1" t="str">
        <f>+'BD1'!C5834</f>
        <v>Randall Pereira Camacho</v>
      </c>
      <c r="D5834" s="1">
        <f>+'BD1'!D5834</f>
        <v>0.83333333333333337</v>
      </c>
      <c r="E5834" s="1" t="str">
        <f>+'BD1'!E5834</f>
        <v>Técnico</v>
      </c>
      <c r="F5834" s="1" t="str">
        <f>+'BD1'!F5834</f>
        <v>Producción sostenible: elaboración de la herramienta Tu Modelo, en el SisDNEA (por productor)</v>
      </c>
      <c r="G5834" s="1" t="str">
        <f>+'BD1'!G5834</f>
        <v>Sustantiva</v>
      </c>
      <c r="H5834" s="1" t="str">
        <f>+'BD1'!H5834</f>
        <v>NA</v>
      </c>
    </row>
    <row r="5835" spans="1:8">
      <c r="A5835" s="1" t="str">
        <f>+'BD1'!A5835</f>
        <v>Central Oriental</v>
      </c>
      <c r="B5835" s="1" t="str">
        <f>+'BD1'!B5835</f>
        <v>Tarrazú</v>
      </c>
      <c r="C5835" s="1" t="str">
        <f>+'BD1'!C5835</f>
        <v>Randall Pereira Camacho</v>
      </c>
      <c r="D5835" s="1">
        <f>+'BD1'!D5835</f>
        <v>0.83333333333333337</v>
      </c>
      <c r="E5835" s="1" t="str">
        <f>+'BD1'!E5835</f>
        <v>Técnico</v>
      </c>
      <c r="F5835" s="1" t="str">
        <f>+'BD1'!F5835</f>
        <v>Producción sostenible: entregar certificado al productor e incluirlo en el expediente físico (por productor)</v>
      </c>
      <c r="G5835" s="1" t="str">
        <f>+'BD1'!G5835</f>
        <v>Sustantiva</v>
      </c>
      <c r="H5835" s="1" t="str">
        <f>+'BD1'!H5835</f>
        <v>NA</v>
      </c>
    </row>
    <row r="5836" spans="1:8">
      <c r="A5836" s="1" t="str">
        <f>+'BD1'!A5836</f>
        <v>Central Oriental</v>
      </c>
      <c r="B5836" s="1" t="str">
        <f>+'BD1'!B5836</f>
        <v>Tarrazú</v>
      </c>
      <c r="C5836" s="1" t="str">
        <f>+'BD1'!C5836</f>
        <v>Randall Pereira Camacho</v>
      </c>
      <c r="D5836" s="1">
        <f>+'BD1'!D5836</f>
        <v>0.83333333333333337</v>
      </c>
      <c r="E5836" s="1" t="str">
        <f>+'BD1'!E5836</f>
        <v>Técnico</v>
      </c>
      <c r="F5836" s="1" t="str">
        <f>+'BD1'!F5836</f>
        <v>RBAyP y RBAO: divulgación del programa de incentivos (por acción de divulgación)</v>
      </c>
      <c r="G5836" s="1" t="str">
        <f>+'BD1'!G5836</f>
        <v>Sustantiva</v>
      </c>
      <c r="H5836" s="1" t="str">
        <f>+'BD1'!H5836</f>
        <v>NA</v>
      </c>
    </row>
    <row r="5837" spans="1:8">
      <c r="A5837" s="1" t="str">
        <f>+'BD1'!A5837</f>
        <v>Central Oriental</v>
      </c>
      <c r="B5837" s="1" t="str">
        <f>+'BD1'!B5837</f>
        <v>Tarrazú</v>
      </c>
      <c r="C5837" s="1" t="str">
        <f>+'BD1'!C5837</f>
        <v>Randall Pereira Camacho</v>
      </c>
      <c r="D5837" s="1">
        <f>+'BD1'!D5837</f>
        <v>0.83333333333333337</v>
      </c>
      <c r="E5837" s="1" t="str">
        <f>+'BD1'!E5837</f>
        <v>Técnico</v>
      </c>
      <c r="F5837" s="1" t="str">
        <f>+'BD1'!F5837</f>
        <v>RBAyP y RBAO: completar formularios para recibir incentivos económicos (por productor)</v>
      </c>
      <c r="G5837" s="1" t="str">
        <f>+'BD1'!G5837</f>
        <v>Sustantiva</v>
      </c>
      <c r="H5837" s="1" t="str">
        <f>+'BD1'!H5837</f>
        <v>NA</v>
      </c>
    </row>
    <row r="5838" spans="1:8">
      <c r="A5838" s="1" t="str">
        <f>+'BD1'!A5838</f>
        <v>Central Oriental</v>
      </c>
      <c r="B5838" s="1" t="str">
        <f>+'BD1'!B5838</f>
        <v>Tarrazú</v>
      </c>
      <c r="C5838" s="1" t="str">
        <f>+'BD1'!C5838</f>
        <v>Randall Pereira Camacho</v>
      </c>
      <c r="D5838" s="1">
        <f>+'BD1'!D5838</f>
        <v>0.83333333333333337</v>
      </c>
      <c r="E5838" s="1" t="str">
        <f>+'BD1'!E5838</f>
        <v>Técnico</v>
      </c>
      <c r="F5838" s="1" t="str">
        <f>+'BD1'!F5838</f>
        <v>RBAyP y RBAO: revisión de las solicitudes del programa de incentivos económicos (por productor)</v>
      </c>
      <c r="G5838" s="1" t="str">
        <f>+'BD1'!G5838</f>
        <v>Sustantiva</v>
      </c>
      <c r="H5838" s="1" t="str">
        <f>+'BD1'!H5838</f>
        <v>NA</v>
      </c>
    </row>
    <row r="5839" spans="1:8">
      <c r="A5839" s="1" t="str">
        <f>+'BD1'!A5839</f>
        <v>Central Oriental</v>
      </c>
      <c r="B5839" s="1" t="str">
        <f>+'BD1'!B5839</f>
        <v>Tarrazú</v>
      </c>
      <c r="C5839" s="1" t="str">
        <f>+'BD1'!C5839</f>
        <v>Randall Pereira Camacho</v>
      </c>
      <c r="D5839" s="1">
        <f>+'BD1'!D5839</f>
        <v>0.83333333333333337</v>
      </c>
      <c r="E5839" s="1" t="str">
        <f>+'BD1'!E5839</f>
        <v>Técnico</v>
      </c>
      <c r="F5839" s="1" t="str">
        <f>+'BD1'!F5839</f>
        <v>RBAyP y RBAO: visita a finca para verificación (por visita por productor)</v>
      </c>
      <c r="G5839" s="1" t="str">
        <f>+'BD1'!G5839</f>
        <v>Sustantiva</v>
      </c>
      <c r="H5839" s="1" t="str">
        <f>+'BD1'!H5839</f>
        <v>NA</v>
      </c>
    </row>
    <row r="5840" spans="1:8">
      <c r="A5840" s="1" t="str">
        <f>+'BD1'!A5840</f>
        <v>Central Oriental</v>
      </c>
      <c r="B5840" s="1" t="str">
        <f>+'BD1'!B5840</f>
        <v>Tarrazú</v>
      </c>
      <c r="C5840" s="1" t="str">
        <f>+'BD1'!C5840</f>
        <v>Randall Pereira Camacho</v>
      </c>
      <c r="D5840" s="1">
        <f>+'BD1'!D5840</f>
        <v>0.83333333333333337</v>
      </c>
      <c r="E5840" s="1" t="str">
        <f>+'BD1'!E5840</f>
        <v>Técnico</v>
      </c>
      <c r="F5840" s="1" t="str">
        <f>+'BD1'!F5840</f>
        <v>Productores ocasionales: asistencia técnica individual (por productor)</v>
      </c>
      <c r="G5840" s="1" t="str">
        <f>+'BD1'!G5840</f>
        <v>Sustantiva</v>
      </c>
      <c r="H5840" s="1">
        <f>+'BD1'!H5840</f>
        <v>4.28</v>
      </c>
    </row>
    <row r="5841" spans="1:8">
      <c r="A5841" s="1" t="str">
        <f>+'BD1'!A5841</f>
        <v>Central Oriental</v>
      </c>
      <c r="B5841" s="1" t="str">
        <f>+'BD1'!B5841</f>
        <v>Tarrazú</v>
      </c>
      <c r="C5841" s="1" t="str">
        <f>+'BD1'!C5841</f>
        <v>Randall Pereira Camacho</v>
      </c>
      <c r="D5841" s="1">
        <f>+'BD1'!D5841</f>
        <v>0.83333333333333337</v>
      </c>
      <c r="E5841" s="1" t="str">
        <f>+'BD1'!E5841</f>
        <v>Técnico</v>
      </c>
      <c r="F5841" s="1" t="str">
        <f>+'BD1'!F5841</f>
        <v>Productores ocasionales: asistencia técnica grupal (por asistencia a grupo)</v>
      </c>
      <c r="G5841" s="1" t="str">
        <f>+'BD1'!G5841</f>
        <v>Sustantiva</v>
      </c>
      <c r="H5841" s="1">
        <f>+'BD1'!H5841</f>
        <v>7.3116700000000003</v>
      </c>
    </row>
    <row r="5842" spans="1:8">
      <c r="A5842" s="1" t="str">
        <f>+'BD1'!A5842</f>
        <v>Central Oriental</v>
      </c>
      <c r="B5842" s="1" t="str">
        <f>+'BD1'!B5842</f>
        <v>Tarrazú</v>
      </c>
      <c r="C5842" s="1" t="str">
        <f>+'BD1'!C5842</f>
        <v>Randall Pereira Camacho</v>
      </c>
      <c r="D5842" s="1">
        <f>+'BD1'!D5842</f>
        <v>0.83333333333333337</v>
      </c>
      <c r="E5842" s="1" t="str">
        <f>+'BD1'!E5842</f>
        <v>Técnico</v>
      </c>
      <c r="F5842" s="1" t="str">
        <f>+'BD1'!F5842</f>
        <v>Productores ocasionales: servicios de extensión de información digitales y virtuales (por productor)</v>
      </c>
      <c r="G5842" s="1" t="str">
        <f>+'BD1'!G5842</f>
        <v>Sustantiva</v>
      </c>
      <c r="H5842" s="1">
        <f>+'BD1'!H5842</f>
        <v>0.80249999999999999</v>
      </c>
    </row>
    <row r="5843" spans="1:8">
      <c r="A5843" s="1" t="str">
        <f>+'BD1'!A5843</f>
        <v>Central Oriental</v>
      </c>
      <c r="B5843" s="1" t="str">
        <f>+'BD1'!B5843</f>
        <v>Tarrazú</v>
      </c>
      <c r="C5843" s="1" t="str">
        <f>+'BD1'!C5843</f>
        <v>Randall Pereira Camacho</v>
      </c>
      <c r="D5843" s="1">
        <f>+'BD1'!D5843</f>
        <v>0.83333333333333337</v>
      </c>
      <c r="E5843" s="1" t="str">
        <f>+'BD1'!E5843</f>
        <v>Técnico</v>
      </c>
      <c r="F5843" s="1" t="str">
        <f>+'BD1'!F5843</f>
        <v>Proyectos financiados con fondos públicos y transferencia MAG: apoyo en la formulación de proyectos de personas productoras (acumulado efectivo por proyecto)</v>
      </c>
      <c r="G5843" s="1" t="str">
        <f>+'BD1'!G5843</f>
        <v>Sustantiva</v>
      </c>
      <c r="H5843" s="1">
        <f>+'BD1'!H5843</f>
        <v>22.113330000000001</v>
      </c>
    </row>
    <row r="5844" spans="1:8">
      <c r="A5844" s="1" t="str">
        <f>+'BD1'!A5844</f>
        <v>Central Oriental</v>
      </c>
      <c r="B5844" s="1" t="str">
        <f>+'BD1'!B5844</f>
        <v>Tarrazú</v>
      </c>
      <c r="C5844" s="1" t="str">
        <f>+'BD1'!C5844</f>
        <v>Randall Pereira Camacho</v>
      </c>
      <c r="D5844" s="1">
        <f>+'BD1'!D5844</f>
        <v>0.83333333333333337</v>
      </c>
      <c r="E5844" s="1" t="str">
        <f>+'BD1'!E5844</f>
        <v>Técnico</v>
      </c>
      <c r="F5844" s="1" t="str">
        <f>+'BD1'!F5844</f>
        <v>Proyectos financiados con fondos públicos y transferencia MAG: apoyo en la formulación de proyectos de organizaciones (acumulado efectivo por proyecto)</v>
      </c>
      <c r="G5844" s="1" t="str">
        <f>+'BD1'!G5844</f>
        <v>Sustantiva</v>
      </c>
      <c r="H5844" s="1" t="str">
        <f>+'BD1'!H5844</f>
        <v>NA</v>
      </c>
    </row>
    <row r="5845" spans="1:8">
      <c r="A5845" s="1" t="str">
        <f>+'BD1'!A5845</f>
        <v>Central Oriental</v>
      </c>
      <c r="B5845" s="1" t="str">
        <f>+'BD1'!B5845</f>
        <v>Tarrazú</v>
      </c>
      <c r="C5845" s="1" t="str">
        <f>+'BD1'!C5845</f>
        <v>Randall Pereira Camacho</v>
      </c>
      <c r="D5845" s="1">
        <f>+'BD1'!D5845</f>
        <v>0.83333333333333337</v>
      </c>
      <c r="E5845" s="1" t="str">
        <f>+'BD1'!E5845</f>
        <v>Técnico</v>
      </c>
      <c r="F5845" s="1" t="str">
        <f>+'BD1'!F5845</f>
        <v>Proyectos financiados con fondos públicos: seguimiento técnico (por visita a proyecto)</v>
      </c>
      <c r="G5845" s="1" t="str">
        <f>+'BD1'!G5845</f>
        <v>Sustantiva</v>
      </c>
      <c r="H5845" s="1">
        <f>+'BD1'!H5845</f>
        <v>3.21</v>
      </c>
    </row>
    <row r="5846" spans="1:8">
      <c r="A5846" s="1" t="str">
        <f>+'BD1'!A5846</f>
        <v>Central Oriental</v>
      </c>
      <c r="B5846" s="1" t="str">
        <f>+'BD1'!B5846</f>
        <v>Tarrazú</v>
      </c>
      <c r="C5846" s="1" t="str">
        <f>+'BD1'!C5846</f>
        <v>Randall Pereira Camacho</v>
      </c>
      <c r="D5846" s="1">
        <f>+'BD1'!D5846</f>
        <v>0.83333333333333337</v>
      </c>
      <c r="E5846" s="1" t="str">
        <f>+'BD1'!E5846</f>
        <v>Técnico</v>
      </c>
      <c r="F5846" s="1" t="str">
        <f>+'BD1'!F5846</f>
        <v>Elaboración de informes trimestrales, semestrales y anuales PAO (por informe)</v>
      </c>
      <c r="G5846" s="1" t="str">
        <f>+'BD1'!G5846</f>
        <v>Administrativa</v>
      </c>
      <c r="H5846" s="1">
        <f>+'BD1'!H5846</f>
        <v>25.68</v>
      </c>
    </row>
    <row r="5847" spans="1:8">
      <c r="A5847" s="1" t="str">
        <f>+'BD1'!A5847</f>
        <v>Central Oriental</v>
      </c>
      <c r="B5847" s="1" t="str">
        <f>+'BD1'!B5847</f>
        <v>Tarrazú</v>
      </c>
      <c r="C5847" s="1" t="str">
        <f>+'BD1'!C5847</f>
        <v>Randall Pereira Camacho</v>
      </c>
      <c r="D5847" s="1">
        <f>+'BD1'!D5847</f>
        <v>0.83333333333333337</v>
      </c>
      <c r="E5847" s="1" t="str">
        <f>+'BD1'!E5847</f>
        <v>Técnico</v>
      </c>
      <c r="F5847" s="1" t="str">
        <f>+'BD1'!F5847</f>
        <v>Seguimiento a los PAO de los funcionarios a su cargo (por funcionario)</v>
      </c>
      <c r="G5847" s="1" t="str">
        <f>+'BD1'!G5847</f>
        <v>Administrativa</v>
      </c>
      <c r="H5847" s="1" t="str">
        <f>+'BD1'!H5847</f>
        <v>NA</v>
      </c>
    </row>
    <row r="5848" spans="1:8">
      <c r="A5848" s="1" t="str">
        <f>+'BD1'!A5848</f>
        <v>Central Oriental</v>
      </c>
      <c r="B5848" s="1" t="str">
        <f>+'BD1'!B5848</f>
        <v>Tarrazú</v>
      </c>
      <c r="C5848" s="1" t="str">
        <f>+'BD1'!C5848</f>
        <v>Randall Pereira Camacho</v>
      </c>
      <c r="D5848" s="1">
        <f>+'BD1'!D5848</f>
        <v>0.83333333333333337</v>
      </c>
      <c r="E5848" s="1" t="str">
        <f>+'BD1'!E5848</f>
        <v>Técnico</v>
      </c>
      <c r="F5848" s="1" t="str">
        <f>+'BD1'!F5848</f>
        <v>Inscripción y actualización de PYMPA (por productor)</v>
      </c>
      <c r="G5848" s="1" t="str">
        <f>+'BD1'!G5848</f>
        <v>Sustantiva</v>
      </c>
      <c r="H5848" s="1">
        <f>+'BD1'!H5848</f>
        <v>0.80249999999999999</v>
      </c>
    </row>
    <row r="5849" spans="1:8">
      <c r="A5849" s="1" t="str">
        <f>+'BD1'!A5849</f>
        <v>Central Oriental</v>
      </c>
      <c r="B5849" s="1" t="str">
        <f>+'BD1'!B5849</f>
        <v>Tarrazú</v>
      </c>
      <c r="C5849" s="1" t="str">
        <f>+'BD1'!C5849</f>
        <v>Randall Pereira Camacho</v>
      </c>
      <c r="D5849" s="1">
        <f>+'BD1'!D5849</f>
        <v>0.83333333333333337</v>
      </c>
      <c r="E5849" s="1" t="str">
        <f>+'BD1'!E5849</f>
        <v>Técnico</v>
      </c>
      <c r="F5849" s="1" t="str">
        <f>+'BD1'!F5849</f>
        <v>Certificaciones para la Declaración de Bienes Inmuebles ante las municipalidades (por trámite)</v>
      </c>
      <c r="G5849" s="1" t="str">
        <f>+'BD1'!G5849</f>
        <v>Sustantiva</v>
      </c>
      <c r="H5849" s="1" t="str">
        <f>+'BD1'!H5849</f>
        <v>NA</v>
      </c>
    </row>
    <row r="5850" spans="1:8">
      <c r="A5850" s="1" t="str">
        <f>+'BD1'!A5850</f>
        <v>Central Oriental</v>
      </c>
      <c r="B5850" s="1" t="str">
        <f>+'BD1'!B5850</f>
        <v>Tarrazú</v>
      </c>
      <c r="C5850" s="1" t="str">
        <f>+'BD1'!C5850</f>
        <v>Randall Pereira Camacho</v>
      </c>
      <c r="D5850" s="1">
        <f>+'BD1'!D5850</f>
        <v>0.83333333333333337</v>
      </c>
      <c r="E5850" s="1" t="str">
        <f>+'BD1'!E5850</f>
        <v>Técnico</v>
      </c>
      <c r="F5850" s="1" t="str">
        <f>+'BD1'!F5850</f>
        <v>Participación en reuniones EREA (por reunión)</v>
      </c>
      <c r="G5850" s="1" t="str">
        <f>+'BD1'!G5850</f>
        <v>Administrativa</v>
      </c>
      <c r="H5850" s="1">
        <f>+'BD1'!H5850</f>
        <v>4.4583300000000001</v>
      </c>
    </row>
    <row r="5851" spans="1:8">
      <c r="A5851" s="1" t="str">
        <f>+'BD1'!A5851</f>
        <v>Central Oriental</v>
      </c>
      <c r="B5851" s="1" t="str">
        <f>+'BD1'!B5851</f>
        <v>Tarrazú</v>
      </c>
      <c r="C5851" s="1" t="str">
        <f>+'BD1'!C5851</f>
        <v>Randall Pereira Camacho</v>
      </c>
      <c r="D5851" s="1">
        <f>+'BD1'!D5851</f>
        <v>0.83333333333333337</v>
      </c>
      <c r="E5851" s="1" t="str">
        <f>+'BD1'!E5851</f>
        <v>Técnico</v>
      </c>
      <c r="F5851" s="1" t="str">
        <f>+'BD1'!F5851</f>
        <v>Participación en grupos técnicos o comisiones (por reunión)</v>
      </c>
      <c r="G5851" s="1" t="str">
        <f>+'BD1'!G5851</f>
        <v>Sustantiva</v>
      </c>
      <c r="H5851" s="1" t="str">
        <f>+'BD1'!H5851</f>
        <v>NA</v>
      </c>
    </row>
    <row r="5852" spans="1:8">
      <c r="A5852" s="1" t="str">
        <f>+'BD1'!A5852</f>
        <v>Central Oriental</v>
      </c>
      <c r="B5852" s="1" t="str">
        <f>+'BD1'!B5852</f>
        <v>Tarrazú</v>
      </c>
      <c r="C5852" s="1" t="str">
        <f>+'BD1'!C5852</f>
        <v>Randall Pereira Camacho</v>
      </c>
      <c r="D5852" s="1">
        <f>+'BD1'!D5852</f>
        <v>0.83333333333333337</v>
      </c>
      <c r="E5852" s="1" t="str">
        <f>+'BD1'!E5852</f>
        <v>Técnico</v>
      </c>
      <c r="F5852" s="1" t="str">
        <f>+'BD1'!F5852</f>
        <v>Participación en capacitaciones técnicas (por capacitación)</v>
      </c>
      <c r="G5852" s="1" t="str">
        <f>+'BD1'!G5852</f>
        <v>Administrativa</v>
      </c>
      <c r="H5852" s="1">
        <f>+'BD1'!H5852</f>
        <v>17.12</v>
      </c>
    </row>
    <row r="5853" spans="1:8">
      <c r="A5853" s="1" t="str">
        <f>+'BD1'!A5853</f>
        <v>Central Oriental</v>
      </c>
      <c r="B5853" s="1" t="str">
        <f>+'BD1'!B5853</f>
        <v>Tarrazú</v>
      </c>
      <c r="C5853" s="1" t="str">
        <f>+'BD1'!C5853</f>
        <v>Randall Pereira Camacho</v>
      </c>
      <c r="D5853" s="1">
        <f>+'BD1'!D5853</f>
        <v>0.83333333333333337</v>
      </c>
      <c r="E5853" s="1" t="str">
        <f>+'BD1'!E5853</f>
        <v>Técnico</v>
      </c>
      <c r="F5853" s="1" t="str">
        <f>+'BD1'!F5853</f>
        <v xml:space="preserve">Participación en charlas y sesiones técnicas, de trabajo y de actualización de conocimiento (por evento) </v>
      </c>
      <c r="G5853" s="1" t="str">
        <f>+'BD1'!G5853</f>
        <v>Administrativa</v>
      </c>
      <c r="H5853" s="1">
        <f>+'BD1'!H5853</f>
        <v>4.8150000000000004</v>
      </c>
    </row>
    <row r="5854" spans="1:8">
      <c r="A5854" s="1" t="str">
        <f>+'BD1'!A5854</f>
        <v>Central Oriental</v>
      </c>
      <c r="B5854" s="1" t="str">
        <f>+'BD1'!B5854</f>
        <v>Tarrazú</v>
      </c>
      <c r="C5854" s="1" t="str">
        <f>+'BD1'!C5854</f>
        <v>Randall Pereira Camacho</v>
      </c>
      <c r="D5854" s="1">
        <f>+'BD1'!D5854</f>
        <v>0.83333333333333337</v>
      </c>
      <c r="E5854" s="1" t="str">
        <f>+'BD1'!E5854</f>
        <v>Técnico</v>
      </c>
      <c r="F5854" s="1" t="str">
        <f>+'BD1'!F5854</f>
        <v>Aplicación de censos y apoyo en sondeo de precios de insumos agropecuarios (por censo o sondeo)</v>
      </c>
      <c r="G5854" s="1" t="str">
        <f>+'BD1'!G5854</f>
        <v>Sustantiva</v>
      </c>
      <c r="H5854" s="1" t="str">
        <f>+'BD1'!H5854</f>
        <v>NA</v>
      </c>
    </row>
    <row r="5855" spans="1:8">
      <c r="A5855" s="1" t="str">
        <f>+'BD1'!A5855</f>
        <v>Central Oriental</v>
      </c>
      <c r="B5855" s="1" t="str">
        <f>+'BD1'!B5855</f>
        <v>Tarrazú</v>
      </c>
      <c r="C5855" s="1" t="str">
        <f>+'BD1'!C5855</f>
        <v>Randall Pereira Camacho</v>
      </c>
      <c r="D5855" s="1">
        <f>+'BD1'!D5855</f>
        <v>0.83333333333333337</v>
      </c>
      <c r="E5855" s="1" t="str">
        <f>+'BD1'!E5855</f>
        <v>Técnico</v>
      </c>
      <c r="F5855" s="1" t="str">
        <f>+'BD1'!F5855</f>
        <v>Coordinación de acciones entre dependencias del MAG (por acción de cordinación)</v>
      </c>
      <c r="G5855" s="1" t="str">
        <f>+'BD1'!G5855</f>
        <v>Administrativa</v>
      </c>
      <c r="H5855" s="1" t="str">
        <f>+'BD1'!H5855</f>
        <v>NA</v>
      </c>
    </row>
    <row r="5856" spans="1:8">
      <c r="A5856" s="1" t="str">
        <f>+'BD1'!A5856</f>
        <v>Central Oriental</v>
      </c>
      <c r="B5856" s="1" t="str">
        <f>+'BD1'!B5856</f>
        <v>Tarrazú</v>
      </c>
      <c r="C5856" s="1" t="str">
        <f>+'BD1'!C5856</f>
        <v>Randall Pereira Camacho</v>
      </c>
      <c r="D5856" s="1">
        <f>+'BD1'!D5856</f>
        <v>0.83333333333333337</v>
      </c>
      <c r="E5856" s="1" t="str">
        <f>+'BD1'!E5856</f>
        <v>Técnico</v>
      </c>
      <c r="F5856" s="1" t="str">
        <f>+'BD1'!F5856</f>
        <v>Otorgamiento de permisos para quemas agropecuarias (por trámite)</v>
      </c>
      <c r="G5856" s="1" t="str">
        <f>+'BD1'!G5856</f>
        <v>Sustantiva</v>
      </c>
      <c r="H5856" s="1" t="str">
        <f>+'BD1'!H5856</f>
        <v>NA</v>
      </c>
    </row>
    <row r="5857" spans="1:8">
      <c r="A5857" s="1" t="str">
        <f>+'BD1'!A5857</f>
        <v>Central Oriental</v>
      </c>
      <c r="B5857" s="1" t="str">
        <f>+'BD1'!B5857</f>
        <v>Tarrazú</v>
      </c>
      <c r="C5857" s="1" t="str">
        <f>+'BD1'!C5857</f>
        <v>Randall Pereira Camacho</v>
      </c>
      <c r="D5857" s="1">
        <f>+'BD1'!D5857</f>
        <v>0.83333333333333337</v>
      </c>
      <c r="E5857" s="1" t="str">
        <f>+'BD1'!E5857</f>
        <v>Técnico</v>
      </c>
      <c r="F5857" s="1" t="str">
        <f>+'BD1'!F5857</f>
        <v>Elaboración de Autoevaluación en Control Interno (acumulado efectivo por aplicación de la autoevaluación)</v>
      </c>
      <c r="G5857" s="1" t="str">
        <f>+'BD1'!G5857</f>
        <v>Administrativa</v>
      </c>
      <c r="H5857" s="1">
        <f>+'BD1'!H5857</f>
        <v>3.21</v>
      </c>
    </row>
    <row r="5858" spans="1:8">
      <c r="A5858" s="1" t="str">
        <f>+'BD1'!A5858</f>
        <v>Central Oriental</v>
      </c>
      <c r="B5858" s="1" t="str">
        <f>+'BD1'!B5858</f>
        <v>Tarrazú</v>
      </c>
      <c r="C5858" s="1" t="str">
        <f>+'BD1'!C5858</f>
        <v>Randall Pereira Camacho</v>
      </c>
      <c r="D5858" s="1">
        <f>+'BD1'!D5858</f>
        <v>0.83333333333333337</v>
      </c>
      <c r="E5858" s="1" t="str">
        <f>+'BD1'!E5858</f>
        <v>Técnico</v>
      </c>
      <c r="F5858" s="1" t="str">
        <f>+'BD1'!F5858</f>
        <v>Determinación y evaluación de riesgos en SEVRIMAG (acumulado efectivo por aplicación del SEVRIMAG)</v>
      </c>
      <c r="G5858" s="1" t="str">
        <f>+'BD1'!G5858</f>
        <v>Administrativa</v>
      </c>
      <c r="H5858" s="1">
        <f>+'BD1'!H5858</f>
        <v>3.21</v>
      </c>
    </row>
    <row r="5859" spans="1:8">
      <c r="A5859" s="1" t="str">
        <f>+'BD1'!A5859</f>
        <v>Central Oriental</v>
      </c>
      <c r="B5859" s="1" t="str">
        <f>+'BD1'!B5859</f>
        <v>Tarrazú</v>
      </c>
      <c r="C5859" s="1" t="str">
        <f>+'BD1'!C5859</f>
        <v>Randall Pereira Camacho</v>
      </c>
      <c r="D5859" s="1">
        <f>+'BD1'!D5859</f>
        <v>0.83333333333333337</v>
      </c>
      <c r="E5859" s="1" t="str">
        <f>+'BD1'!E5859</f>
        <v>Técnico</v>
      </c>
      <c r="F5859" s="1" t="str">
        <f>+'BD1'!F5859</f>
        <v>Seguimiento a plan de mitigación de riesgos en SEVRIMAG (acumulado efectivo por seguimiento)</v>
      </c>
      <c r="G5859" s="1" t="str">
        <f>+'BD1'!G5859</f>
        <v>Administrativa</v>
      </c>
      <c r="H5859" s="1">
        <f>+'BD1'!H5859</f>
        <v>3.21</v>
      </c>
    </row>
    <row r="5860" spans="1:8">
      <c r="A5860" s="1" t="str">
        <f>+'BD1'!A5860</f>
        <v>Central Oriental</v>
      </c>
      <c r="B5860" s="1" t="str">
        <f>+'BD1'!B5860</f>
        <v>Tarrazú</v>
      </c>
      <c r="C5860" s="1" t="str">
        <f>+'BD1'!C5860</f>
        <v>Randall Pereira Camacho</v>
      </c>
      <c r="D5860" s="1">
        <f>+'BD1'!D5860</f>
        <v>0.83333333333333337</v>
      </c>
      <c r="E5860" s="1" t="str">
        <f>+'BD1'!E5860</f>
        <v>Técnico</v>
      </c>
      <c r="F5860" s="1" t="str">
        <f>+'BD1'!F5860</f>
        <v>Seguimiento a plan de mejora de la Autoevaluación en Control Interno (acumulado efectivo por seguimiento)</v>
      </c>
      <c r="G5860" s="1" t="str">
        <f>+'BD1'!G5860</f>
        <v>Administrativa</v>
      </c>
      <c r="H5860" s="1" t="str">
        <f>+'BD1'!H5860</f>
        <v>NA</v>
      </c>
    </row>
    <row r="5861" spans="1:8">
      <c r="A5861" s="1" t="str">
        <f>+'BD1'!A5861</f>
        <v>Central Oriental</v>
      </c>
      <c r="B5861" s="1" t="str">
        <f>+'BD1'!B5861</f>
        <v>Tarrazú</v>
      </c>
      <c r="C5861" s="1" t="str">
        <f>+'BD1'!C5861</f>
        <v>Randall Pereira Camacho</v>
      </c>
      <c r="D5861" s="1">
        <f>+'BD1'!D5861</f>
        <v>0.83333333333333337</v>
      </c>
      <c r="E5861" s="1" t="str">
        <f>+'BD1'!E5861</f>
        <v>Técnico</v>
      </c>
      <c r="F5861" s="1" t="str">
        <f>+'BD1'!F5861</f>
        <v>Reuniones de personal AEA (por reunión)</v>
      </c>
      <c r="G5861" s="1" t="str">
        <f>+'BD1'!G5861</f>
        <v>Administrativa</v>
      </c>
      <c r="H5861" s="1">
        <f>+'BD1'!H5861</f>
        <v>3.21</v>
      </c>
    </row>
    <row r="5862" spans="1:8">
      <c r="A5862" s="1" t="str">
        <f>+'BD1'!A5862</f>
        <v>Central Oriental</v>
      </c>
      <c r="B5862" s="1" t="str">
        <f>+'BD1'!B5862</f>
        <v>Tarrazú</v>
      </c>
      <c r="C5862" s="1" t="str">
        <f>+'BD1'!C5862</f>
        <v>Randall Pereira Camacho</v>
      </c>
      <c r="D5862" s="1">
        <f>+'BD1'!D5862</f>
        <v>0.83333333333333337</v>
      </c>
      <c r="E5862" s="1" t="str">
        <f>+'BD1'!E5862</f>
        <v>Técnico</v>
      </c>
      <c r="F5862" s="1" t="str">
        <f>+'BD1'!F5862</f>
        <v>Actualización del sistema de gestión documental y archivo (tiempo efectivo por día)</v>
      </c>
      <c r="G5862" s="1" t="str">
        <f>+'BD1'!G5862</f>
        <v>Administrativa</v>
      </c>
      <c r="H5862" s="1">
        <f>+'BD1'!H5862</f>
        <v>2.14</v>
      </c>
    </row>
    <row r="5863" spans="1:8">
      <c r="A5863" s="1" t="str">
        <f>+'BD1'!A5863</f>
        <v>Central Oriental</v>
      </c>
      <c r="B5863" s="1" t="str">
        <f>+'BD1'!B5863</f>
        <v>Tarrazú</v>
      </c>
      <c r="C5863" s="1" t="str">
        <f>+'BD1'!C5863</f>
        <v>Randall Pereira Camacho</v>
      </c>
      <c r="D5863" s="1">
        <f>+'BD1'!D5863</f>
        <v>0.83333333333333337</v>
      </c>
      <c r="E5863" s="1" t="str">
        <f>+'BD1'!E5863</f>
        <v>Técnico</v>
      </c>
      <c r="F5863" s="1" t="str">
        <f>+'BD1'!F5863</f>
        <v>Actualización del sistema SisDNEA (por productor)</v>
      </c>
      <c r="G5863" s="1" t="str">
        <f>+'BD1'!G5863</f>
        <v>Administrativa</v>
      </c>
      <c r="H5863" s="1">
        <f>+'BD1'!H5863</f>
        <v>4.1016700000000004</v>
      </c>
    </row>
    <row r="5864" spans="1:8">
      <c r="A5864" s="1" t="str">
        <f>+'BD1'!A5864</f>
        <v>Central Oriental</v>
      </c>
      <c r="B5864" s="1" t="str">
        <f>+'BD1'!B5864</f>
        <v>Tarrazú</v>
      </c>
      <c r="C5864" s="1" t="str">
        <f>+'BD1'!C5864</f>
        <v>Randall Pereira Camacho</v>
      </c>
      <c r="D5864" s="1">
        <f>+'BD1'!D5864</f>
        <v>0.83333333333333337</v>
      </c>
      <c r="E5864" s="1" t="str">
        <f>+'BD1'!E5864</f>
        <v>Técnico</v>
      </c>
      <c r="F5864" s="1" t="str">
        <f>+'BD1'!F5864</f>
        <v>Seguimiento semestral de la determinación de expectativas (por seguimiento)</v>
      </c>
      <c r="G5864" s="1" t="str">
        <f>+'BD1'!G5864</f>
        <v>Administrativa</v>
      </c>
      <c r="H5864" s="1" t="str">
        <f>+'BD1'!H5864</f>
        <v>NA</v>
      </c>
    </row>
    <row r="5865" spans="1:8">
      <c r="A5865" s="1" t="str">
        <f>+'BD1'!A5865</f>
        <v>Central Oriental</v>
      </c>
      <c r="B5865" s="1" t="str">
        <f>+'BD1'!B5865</f>
        <v>Tarrazú</v>
      </c>
      <c r="C5865" s="1" t="str">
        <f>+'BD1'!C5865</f>
        <v>Randall Pereira Camacho</v>
      </c>
      <c r="D5865" s="1">
        <f>+'BD1'!D5865</f>
        <v>0.83333333333333337</v>
      </c>
      <c r="E5865" s="1" t="str">
        <f>+'BD1'!E5865</f>
        <v>Técnico</v>
      </c>
      <c r="F5865" s="1" t="str">
        <f>+'BD1'!F5865</f>
        <v>Elaboración de la evaluación del desempeño (por reunión)</v>
      </c>
      <c r="G5865" s="1" t="str">
        <f>+'BD1'!G5865</f>
        <v>Administrativa</v>
      </c>
      <c r="H5865" s="1" t="str">
        <f>+'BD1'!H5865</f>
        <v>NA</v>
      </c>
    </row>
    <row r="5866" spans="1:8">
      <c r="A5866" s="1" t="str">
        <f>+'BD1'!A5866</f>
        <v>Central Oriental</v>
      </c>
      <c r="B5866" s="1" t="str">
        <f>+'BD1'!B5866</f>
        <v>Tarrazú</v>
      </c>
      <c r="C5866" s="1" t="str">
        <f>+'BD1'!C5866</f>
        <v>Randall Pereira Camacho</v>
      </c>
      <c r="D5866" s="1">
        <f>+'BD1'!D5866</f>
        <v>0.83333333333333337</v>
      </c>
      <c r="E5866" s="1" t="str">
        <f>+'BD1'!E5866</f>
        <v>Técnico</v>
      </c>
      <c r="F5866" s="1" t="str">
        <f>+'BD1'!F5866</f>
        <v>Elaboración de inventarios de equipos, materiales e insumos (tiempo efectivo por día)</v>
      </c>
      <c r="G5866" s="1" t="str">
        <f>+'BD1'!G5866</f>
        <v>Administrativa</v>
      </c>
      <c r="H5866" s="1" t="str">
        <f>+'BD1'!H5866</f>
        <v>NA</v>
      </c>
    </row>
    <row r="5867" spans="1:8">
      <c r="A5867" s="1" t="str">
        <f>+'BD1'!A5867</f>
        <v>Central Oriental</v>
      </c>
      <c r="B5867" s="1" t="str">
        <f>+'BD1'!B5867</f>
        <v>Tarrazú</v>
      </c>
      <c r="C5867" s="1" t="str">
        <f>+'BD1'!C5867</f>
        <v>Randall Pereira Camacho</v>
      </c>
      <c r="D5867" s="1">
        <f>+'BD1'!D5867</f>
        <v>0.83333333333333337</v>
      </c>
      <c r="E5867" s="1" t="str">
        <f>+'BD1'!E5867</f>
        <v>Técnico</v>
      </c>
      <c r="F5867" s="1" t="str">
        <f>+'BD1'!F5867</f>
        <v>Atención de emergencias</v>
      </c>
      <c r="G5867" s="1" t="str">
        <f>+'BD1'!G5867</f>
        <v>Sustantiva</v>
      </c>
      <c r="H5867" s="1" t="str">
        <f>+'BD1'!H5867</f>
        <v>NA</v>
      </c>
    </row>
    <row r="5868" spans="1:8">
      <c r="A5868" s="1" t="str">
        <f>+'BD1'!A5868</f>
        <v>Central Oriental</v>
      </c>
      <c r="B5868" s="1" t="str">
        <f>+'BD1'!B5868</f>
        <v>Tarrazú</v>
      </c>
      <c r="C5868" s="1" t="str">
        <f>+'BD1'!C5868</f>
        <v>Randall Pereira Camacho</v>
      </c>
      <c r="D5868" s="1">
        <f>+'BD1'!D5868</f>
        <v>0.83333333333333337</v>
      </c>
      <c r="E5868" s="1" t="str">
        <f>+'BD1'!E5868</f>
        <v>Técnico</v>
      </c>
      <c r="F5868" s="1" t="str">
        <f>+'BD1'!F5868</f>
        <v>Trazabilidad-visita a finca (por productor)</v>
      </c>
      <c r="G5868" s="1" t="str">
        <f>+'BD1'!G5868</f>
        <v>Sustantiva</v>
      </c>
      <c r="H5868" s="1">
        <f>+'BD1'!H5868</f>
        <v>6.42</v>
      </c>
    </row>
    <row r="5869" spans="1:8">
      <c r="A5869" s="1" t="str">
        <f>+'BD1'!A5869</f>
        <v>Central Oriental</v>
      </c>
      <c r="B5869" s="1" t="str">
        <f>+'BD1'!B5869</f>
        <v>Tarrazú</v>
      </c>
      <c r="C5869" s="1" t="str">
        <f>+'BD1'!C5869</f>
        <v>Randall Pereira Camacho</v>
      </c>
      <c r="D5869" s="1">
        <f>+'BD1'!D5869</f>
        <v>0.83333333333333337</v>
      </c>
      <c r="E5869" s="1" t="str">
        <f>+'BD1'!E5869</f>
        <v>Técnico</v>
      </c>
      <c r="F5869" s="1" t="str">
        <f>+'BD1'!F5869</f>
        <v>Trazabilidad-inclusión en sistema TrazarAgro (por productor)</v>
      </c>
      <c r="G5869" s="1" t="str">
        <f>+'BD1'!G5869</f>
        <v>Sustantiva</v>
      </c>
      <c r="H5869" s="1">
        <f>+'BD1'!H5869</f>
        <v>2.14</v>
      </c>
    </row>
    <row r="5870" spans="1:8">
      <c r="A5870" s="1" t="str">
        <f>+'BD1'!A5870</f>
        <v>Central Oriental</v>
      </c>
      <c r="B5870" s="1" t="str">
        <f>+'BD1'!B5870</f>
        <v>Tarrazú</v>
      </c>
      <c r="C5870" s="1" t="str">
        <f>+'BD1'!C5870</f>
        <v>Randall Pereira Camacho</v>
      </c>
      <c r="D5870" s="1">
        <f>+'BD1'!D5870</f>
        <v>0.83333333333333337</v>
      </c>
      <c r="E5870" s="1" t="str">
        <f>+'BD1'!E5870</f>
        <v>Técnico</v>
      </c>
      <c r="F5870" s="1" t="str">
        <f>+'BD1'!F5870</f>
        <v>Atención al gusano barrenador (por productor)</v>
      </c>
      <c r="G5870" s="1" t="str">
        <f>+'BD1'!G5870</f>
        <v>Sustantiva</v>
      </c>
      <c r="H5870" s="1">
        <f>+'BD1'!H5870</f>
        <v>2.14</v>
      </c>
    </row>
    <row r="5871" spans="1:8">
      <c r="A5871" s="1" t="str">
        <f>+'BD1'!A5871</f>
        <v>Central Oriental</v>
      </c>
      <c r="B5871" s="1" t="str">
        <f>+'BD1'!B5871</f>
        <v>Tarrazú</v>
      </c>
      <c r="C5871" s="1" t="str">
        <f>+'BD1'!C5871</f>
        <v>Randall Pereira Camacho</v>
      </c>
      <c r="D5871" s="1">
        <f>+'BD1'!D5871</f>
        <v>0.83333333333333337</v>
      </c>
      <c r="E5871" s="1" t="str">
        <f>+'BD1'!E5871</f>
        <v>Técnico</v>
      </c>
      <c r="F5871" s="1" t="str">
        <f>+'BD1'!F5871</f>
        <v>Atención en oficina (por usuario)</v>
      </c>
      <c r="G5871" s="1" t="str">
        <f>+'BD1'!G5871</f>
        <v>Sustantiva</v>
      </c>
      <c r="H5871" s="1">
        <f>+'BD1'!H5871</f>
        <v>2.14</v>
      </c>
    </row>
    <row r="5872" spans="1:8">
      <c r="A5872" s="1" t="str">
        <f>+'BD1'!A5872</f>
        <v>Central Oriental</v>
      </c>
      <c r="B5872" s="1" t="str">
        <f>+'BD1'!B5872</f>
        <v>Tarrazú</v>
      </c>
      <c r="C5872" s="1" t="str">
        <f>+'BD1'!C5872</f>
        <v>Randall Pereira Camacho</v>
      </c>
      <c r="D5872" s="1">
        <f>+'BD1'!D5872</f>
        <v>0.83333333333333337</v>
      </c>
      <c r="E5872" s="1" t="str">
        <f>+'BD1'!E5872</f>
        <v>Técnico</v>
      </c>
      <c r="F5872" s="1" t="str">
        <f>+'BD1'!F5872</f>
        <v>Búsqueda de nuevos productores (por productor)</v>
      </c>
      <c r="G5872" s="1" t="str">
        <f>+'BD1'!G5872</f>
        <v>Sustantiva</v>
      </c>
      <c r="H5872" s="1">
        <f>+'BD1'!H5872</f>
        <v>6.42</v>
      </c>
    </row>
    <row r="5873" spans="1:8">
      <c r="A5873" s="1" t="str">
        <f>+'BD1'!A5873</f>
        <v>Central Oriental</v>
      </c>
      <c r="B5873" s="1" t="str">
        <f>+'BD1'!B5873</f>
        <v>Tierra Blanca</v>
      </c>
      <c r="C5873" s="1" t="str">
        <f>+'BD1'!C5873</f>
        <v>Jairo González Zúñiga</v>
      </c>
      <c r="D5873" s="1">
        <f>+'BD1'!D5873</f>
        <v>13</v>
      </c>
      <c r="E5873" s="1" t="str">
        <f>+'BD1'!E5873</f>
        <v>Jefe</v>
      </c>
      <c r="F5873" s="1" t="str">
        <f>+'BD1'!F5873</f>
        <v>Elaboración del diagnóstico y plan de finca de manejo a personas productoras (por productor)</v>
      </c>
      <c r="G5873" s="1" t="str">
        <f>+'BD1'!G5873</f>
        <v>Sustantiva</v>
      </c>
      <c r="H5873" s="1">
        <f>+'BD1'!H5873</f>
        <v>2.9424999999999999</v>
      </c>
    </row>
    <row r="5874" spans="1:8">
      <c r="A5874" s="1" t="str">
        <f>+'BD1'!A5874</f>
        <v>Central Oriental</v>
      </c>
      <c r="B5874" s="1" t="str">
        <f>+'BD1'!B5874</f>
        <v>Tierra Blanca</v>
      </c>
      <c r="C5874" s="1" t="str">
        <f>+'BD1'!C5874</f>
        <v>Jairo González Zúñiga</v>
      </c>
      <c r="D5874" s="1">
        <f>+'BD1'!D5874</f>
        <v>13</v>
      </c>
      <c r="E5874" s="1" t="str">
        <f>+'BD1'!E5874</f>
        <v>Jefe</v>
      </c>
      <c r="F5874" s="1" t="str">
        <f>+'BD1'!F5874</f>
        <v>Asistencia técnica a personas productoras (individual): visitas a finca (por productor)</v>
      </c>
      <c r="G5874" s="1" t="str">
        <f>+'BD1'!G5874</f>
        <v>Sustantiva</v>
      </c>
      <c r="H5874" s="1">
        <f>+'BD1'!H5874</f>
        <v>2.9424999999999999</v>
      </c>
    </row>
    <row r="5875" spans="1:8">
      <c r="A5875" s="1" t="str">
        <f>+'BD1'!A5875</f>
        <v>Central Oriental</v>
      </c>
      <c r="B5875" s="1" t="str">
        <f>+'BD1'!B5875</f>
        <v>Tierra Blanca</v>
      </c>
      <c r="C5875" s="1" t="str">
        <f>+'BD1'!C5875</f>
        <v>Jairo González Zúñiga</v>
      </c>
      <c r="D5875" s="1">
        <f>+'BD1'!D5875</f>
        <v>13</v>
      </c>
      <c r="E5875" s="1" t="str">
        <f>+'BD1'!E5875</f>
        <v>Jefe</v>
      </c>
      <c r="F5875" s="1" t="str">
        <f>+'BD1'!F5875</f>
        <v>Asistencia técnica a personas productoras (individual): atenciones virtuales y digitales (por productor)</v>
      </c>
      <c r="G5875" s="1" t="str">
        <f>+'BD1'!G5875</f>
        <v>Sustantiva</v>
      </c>
      <c r="H5875" s="1">
        <f>+'BD1'!H5875</f>
        <v>2.14</v>
      </c>
    </row>
    <row r="5876" spans="1:8">
      <c r="A5876" s="1" t="str">
        <f>+'BD1'!A5876</f>
        <v>Central Oriental</v>
      </c>
      <c r="B5876" s="1" t="str">
        <f>+'BD1'!B5876</f>
        <v>Tierra Blanca</v>
      </c>
      <c r="C5876" s="1" t="str">
        <f>+'BD1'!C5876</f>
        <v>Jairo González Zúñiga</v>
      </c>
      <c r="D5876" s="1">
        <f>+'BD1'!D5876</f>
        <v>13</v>
      </c>
      <c r="E5876" s="1" t="str">
        <f>+'BD1'!E5876</f>
        <v>Jefe</v>
      </c>
      <c r="F5876" s="1" t="str">
        <f>+'BD1'!F5876</f>
        <v>Asistencia técnica a personas productoras (grupal): día de campo (por día en el evento)</v>
      </c>
      <c r="G5876" s="1" t="str">
        <f>+'BD1'!G5876</f>
        <v>Sustantiva</v>
      </c>
      <c r="H5876" s="1">
        <f>+'BD1'!H5876</f>
        <v>4.8150000000000004</v>
      </c>
    </row>
    <row r="5877" spans="1:8">
      <c r="A5877" s="1" t="str">
        <f>+'BD1'!A5877</f>
        <v>Central Oriental</v>
      </c>
      <c r="B5877" s="1" t="str">
        <f>+'BD1'!B5877</f>
        <v>Tierra Blanca</v>
      </c>
      <c r="C5877" s="1" t="str">
        <f>+'BD1'!C5877</f>
        <v>Jairo González Zúñiga</v>
      </c>
      <c r="D5877" s="1">
        <f>+'BD1'!D5877</f>
        <v>13</v>
      </c>
      <c r="E5877" s="1" t="str">
        <f>+'BD1'!E5877</f>
        <v>Jefe</v>
      </c>
      <c r="F5877" s="1" t="str">
        <f>+'BD1'!F5877</f>
        <v>Asistencia técnica a personas productoras (grupal): demostración de métodos (por evento, se puede acumular si la demostración tarda más de un día)</v>
      </c>
      <c r="G5877" s="1" t="str">
        <f>+'BD1'!G5877</f>
        <v>Sustantiva</v>
      </c>
      <c r="H5877" s="1">
        <f>+'BD1'!H5877</f>
        <v>4.8150000000000004</v>
      </c>
    </row>
    <row r="5878" spans="1:8">
      <c r="A5878" s="1" t="str">
        <f>+'BD1'!A5878</f>
        <v>Central Oriental</v>
      </c>
      <c r="B5878" s="1" t="str">
        <f>+'BD1'!B5878</f>
        <v>Tierra Blanca</v>
      </c>
      <c r="C5878" s="1" t="str">
        <f>+'BD1'!C5878</f>
        <v>Jairo González Zúñiga</v>
      </c>
      <c r="D5878" s="1">
        <f>+'BD1'!D5878</f>
        <v>13</v>
      </c>
      <c r="E5878" s="1" t="str">
        <f>+'BD1'!E5878</f>
        <v>Jefe</v>
      </c>
      <c r="F5878" s="1" t="str">
        <f>+'BD1'!F5878</f>
        <v>Asistencia técnica a personas productoras (grupal): taller (por taller)</v>
      </c>
      <c r="G5878" s="1" t="str">
        <f>+'BD1'!G5878</f>
        <v>Sustantiva</v>
      </c>
      <c r="H5878" s="1">
        <f>+'BD1'!H5878</f>
        <v>5.4391699999999998</v>
      </c>
    </row>
    <row r="5879" spans="1:8">
      <c r="A5879" s="1" t="str">
        <f>+'BD1'!A5879</f>
        <v>Central Oriental</v>
      </c>
      <c r="B5879" s="1" t="str">
        <f>+'BD1'!B5879</f>
        <v>Tierra Blanca</v>
      </c>
      <c r="C5879" s="1" t="str">
        <f>+'BD1'!C5879</f>
        <v>Jairo González Zúñiga</v>
      </c>
      <c r="D5879" s="1">
        <f>+'BD1'!D5879</f>
        <v>13</v>
      </c>
      <c r="E5879" s="1" t="str">
        <f>+'BD1'!E5879</f>
        <v>Jefe</v>
      </c>
      <c r="F5879" s="1" t="str">
        <f>+'BD1'!F5879</f>
        <v>Asistencia técnica a personas productoras (grupal): charlas (por día en el evento)</v>
      </c>
      <c r="G5879" s="1" t="str">
        <f>+'BD1'!G5879</f>
        <v>Sustantiva</v>
      </c>
      <c r="H5879" s="1">
        <f>+'BD1'!H5879</f>
        <v>3.21</v>
      </c>
    </row>
    <row r="5880" spans="1:8">
      <c r="A5880" s="1" t="str">
        <f>+'BD1'!A5880</f>
        <v>Central Oriental</v>
      </c>
      <c r="B5880" s="1" t="str">
        <f>+'BD1'!B5880</f>
        <v>Tierra Blanca</v>
      </c>
      <c r="C5880" s="1" t="str">
        <f>+'BD1'!C5880</f>
        <v>Jairo González Zúñiga</v>
      </c>
      <c r="D5880" s="1">
        <f>+'BD1'!D5880</f>
        <v>13</v>
      </c>
      <c r="E5880" s="1" t="str">
        <f>+'BD1'!E5880</f>
        <v>Jefe</v>
      </c>
      <c r="F5880" s="1" t="str">
        <f>+'BD1'!F5880</f>
        <v>Gestión en capacitaciones con instituciones públicas o privadas (solo gestión de coordinación por evento de capacitación)</v>
      </c>
      <c r="G5880" s="1" t="str">
        <f>+'BD1'!G5880</f>
        <v>Administrativa</v>
      </c>
      <c r="H5880" s="1">
        <f>+'BD1'!H5880</f>
        <v>0.69847000000000004</v>
      </c>
    </row>
    <row r="5881" spans="1:8">
      <c r="A5881" s="1" t="str">
        <f>+'BD1'!A5881</f>
        <v>Central Oriental</v>
      </c>
      <c r="B5881" s="1" t="str">
        <f>+'BD1'!B5881</f>
        <v>Tierra Blanca</v>
      </c>
      <c r="C5881" s="1" t="str">
        <f>+'BD1'!C5881</f>
        <v>Jairo González Zúñiga</v>
      </c>
      <c r="D5881" s="1">
        <f>+'BD1'!D5881</f>
        <v>13</v>
      </c>
      <c r="E5881" s="1" t="str">
        <f>+'BD1'!E5881</f>
        <v>Jefe</v>
      </c>
      <c r="F5881" s="1" t="str">
        <f>+'BD1'!F5881</f>
        <v>Aplicación de la herramienta de medición del nivel de gestión empresarial y organizacional (por organización)</v>
      </c>
      <c r="G5881" s="1" t="str">
        <f>+'BD1'!G5881</f>
        <v>Sustantiva</v>
      </c>
      <c r="H5881" s="1">
        <f>+'BD1'!H5881</f>
        <v>4.1016700000000004</v>
      </c>
    </row>
    <row r="5882" spans="1:8">
      <c r="A5882" s="1" t="str">
        <f>+'BD1'!A5882</f>
        <v>Central Oriental</v>
      </c>
      <c r="B5882" s="1" t="str">
        <f>+'BD1'!B5882</f>
        <v>Tierra Blanca</v>
      </c>
      <c r="C5882" s="1" t="str">
        <f>+'BD1'!C5882</f>
        <v>Jairo González Zúñiga</v>
      </c>
      <c r="D5882" s="1">
        <f>+'BD1'!D5882</f>
        <v>13</v>
      </c>
      <c r="E5882" s="1" t="str">
        <f>+'BD1'!E5882</f>
        <v>Jefe</v>
      </c>
      <c r="F5882" s="1" t="str">
        <f>+'BD1'!F5882</f>
        <v>Elaboración y ejecución del plan de trabajo (por organización)</v>
      </c>
      <c r="G5882" s="1" t="str">
        <f>+'BD1'!G5882</f>
        <v>Sustantiva</v>
      </c>
      <c r="H5882" s="1">
        <f>+'BD1'!H5882</f>
        <v>5.7066699999999999</v>
      </c>
    </row>
    <row r="5883" spans="1:8">
      <c r="A5883" s="1" t="str">
        <f>+'BD1'!A5883</f>
        <v>Central Oriental</v>
      </c>
      <c r="B5883" s="1" t="str">
        <f>+'BD1'!B5883</f>
        <v>Tierra Blanca</v>
      </c>
      <c r="C5883" s="1" t="str">
        <f>+'BD1'!C5883</f>
        <v>Jairo González Zúñiga</v>
      </c>
      <c r="D5883" s="1">
        <f>+'BD1'!D5883</f>
        <v>13</v>
      </c>
      <c r="E5883" s="1" t="str">
        <f>+'BD1'!E5883</f>
        <v>Jefe</v>
      </c>
      <c r="F5883" s="1" t="str">
        <f>+'BD1'!F5883</f>
        <v>Visitas de seguimiento al plan de trabajo (por visita por organización)</v>
      </c>
      <c r="G5883" s="1" t="str">
        <f>+'BD1'!G5883</f>
        <v>Sustantiva</v>
      </c>
      <c r="H5883" s="1">
        <f>+'BD1'!H5883</f>
        <v>6.2416700000000001</v>
      </c>
    </row>
    <row r="5884" spans="1:8">
      <c r="A5884" s="1" t="str">
        <f>+'BD1'!A5884</f>
        <v>Central Oriental</v>
      </c>
      <c r="B5884" s="1" t="str">
        <f>+'BD1'!B5884</f>
        <v>Tierra Blanca</v>
      </c>
      <c r="C5884" s="1" t="str">
        <f>+'BD1'!C5884</f>
        <v>Jairo González Zúñiga</v>
      </c>
      <c r="D5884" s="1">
        <f>+'BD1'!D5884</f>
        <v>13</v>
      </c>
      <c r="E5884" s="1" t="str">
        <f>+'BD1'!E5884</f>
        <v>Jefe</v>
      </c>
      <c r="F5884" s="1" t="str">
        <f>+'BD1'!F5884</f>
        <v>Reporte del plan de trabajo anual (por reporte por organización)</v>
      </c>
      <c r="G5884" s="1" t="str">
        <f>+'BD1'!G5884</f>
        <v>Sustantiva</v>
      </c>
      <c r="H5884" s="1">
        <f>+'BD1'!H5884</f>
        <v>13.91</v>
      </c>
    </row>
    <row r="5885" spans="1:8">
      <c r="A5885" s="1" t="str">
        <f>+'BD1'!A5885</f>
        <v>Central Oriental</v>
      </c>
      <c r="B5885" s="1" t="str">
        <f>+'BD1'!B5885</f>
        <v>Tierra Blanca</v>
      </c>
      <c r="C5885" s="1" t="str">
        <f>+'BD1'!C5885</f>
        <v>Jairo González Zúñiga</v>
      </c>
      <c r="D5885" s="1">
        <f>+'BD1'!D5885</f>
        <v>13</v>
      </c>
      <c r="E5885" s="1" t="str">
        <f>+'BD1'!E5885</f>
        <v>Jefe</v>
      </c>
      <c r="F5885" s="1" t="str">
        <f>+'BD1'!F5885</f>
        <v>NAMA (café): muestreo y toma de datos en finca (por productor)</v>
      </c>
      <c r="G5885" s="1" t="str">
        <f>+'BD1'!G5885</f>
        <v>Sustantiva</v>
      </c>
      <c r="H5885" s="1" t="str">
        <f>+'BD1'!H5885</f>
        <v>NA</v>
      </c>
    </row>
    <row r="5886" spans="1:8">
      <c r="A5886" s="1" t="str">
        <f>+'BD1'!A5886</f>
        <v>Central Oriental</v>
      </c>
      <c r="B5886" s="1" t="str">
        <f>+'BD1'!B5886</f>
        <v>Tierra Blanca</v>
      </c>
      <c r="C5886" s="1" t="str">
        <f>+'BD1'!C5886</f>
        <v>Jairo González Zúñiga</v>
      </c>
      <c r="D5886" s="1">
        <f>+'BD1'!D5886</f>
        <v>13</v>
      </c>
      <c r="E5886" s="1" t="str">
        <f>+'BD1'!E5886</f>
        <v>Jefe</v>
      </c>
      <c r="F5886" s="1" t="str">
        <f>+'BD1'!F5886</f>
        <v>NAMA (café): inclusión de datos al SisDNEA (por productor)</v>
      </c>
      <c r="G5886" s="1" t="str">
        <f>+'BD1'!G5886</f>
        <v>Sustantiva</v>
      </c>
      <c r="H5886" s="1" t="str">
        <f>+'BD1'!H5886</f>
        <v>NA</v>
      </c>
    </row>
    <row r="5887" spans="1:8">
      <c r="A5887" s="1" t="str">
        <f>+'BD1'!A5887</f>
        <v>Central Oriental</v>
      </c>
      <c r="B5887" s="1" t="str">
        <f>+'BD1'!B5887</f>
        <v>Tierra Blanca</v>
      </c>
      <c r="C5887" s="1" t="str">
        <f>+'BD1'!C5887</f>
        <v>Jairo González Zúñiga</v>
      </c>
      <c r="D5887" s="1">
        <f>+'BD1'!D5887</f>
        <v>13</v>
      </c>
      <c r="E5887" s="1" t="str">
        <f>+'BD1'!E5887</f>
        <v>Jefe</v>
      </c>
      <c r="F5887" s="1" t="str">
        <f>+'BD1'!F5887</f>
        <v>NAMA (café): entrega de constancia de verificación del MRV a la persona productora (por productor)</v>
      </c>
      <c r="G5887" s="1" t="str">
        <f>+'BD1'!G5887</f>
        <v>Sustantiva</v>
      </c>
      <c r="H5887" s="1" t="str">
        <f>+'BD1'!H5887</f>
        <v>NA</v>
      </c>
    </row>
    <row r="5888" spans="1:8">
      <c r="A5888" s="1" t="str">
        <f>+'BD1'!A5888</f>
        <v>Central Oriental</v>
      </c>
      <c r="B5888" s="1" t="str">
        <f>+'BD1'!B5888</f>
        <v>Tierra Blanca</v>
      </c>
      <c r="C5888" s="1" t="str">
        <f>+'BD1'!C5888</f>
        <v>Jairo González Zúñiga</v>
      </c>
      <c r="D5888" s="1">
        <f>+'BD1'!D5888</f>
        <v>13</v>
      </c>
      <c r="E5888" s="1" t="str">
        <f>+'BD1'!E5888</f>
        <v>Jefe</v>
      </c>
      <c r="F5888" s="1" t="str">
        <f>+'BD1'!F5888</f>
        <v>NAMA (ganadería): muestreo y toma de datos en finca (por productor)</v>
      </c>
      <c r="G5888" s="1" t="str">
        <f>+'BD1'!G5888</f>
        <v>Sustantiva</v>
      </c>
      <c r="H5888" s="1">
        <f>+'BD1'!H5888</f>
        <v>53.5</v>
      </c>
    </row>
    <row r="5889" spans="1:8">
      <c r="A5889" s="1" t="str">
        <f>+'BD1'!A5889</f>
        <v>Central Oriental</v>
      </c>
      <c r="B5889" s="1" t="str">
        <f>+'BD1'!B5889</f>
        <v>Tierra Blanca</v>
      </c>
      <c r="C5889" s="1" t="str">
        <f>+'BD1'!C5889</f>
        <v>Jairo González Zúñiga</v>
      </c>
      <c r="D5889" s="1">
        <f>+'BD1'!D5889</f>
        <v>13</v>
      </c>
      <c r="E5889" s="1" t="str">
        <f>+'BD1'!E5889</f>
        <v>Jefe</v>
      </c>
      <c r="F5889" s="1" t="str">
        <f>+'BD1'!F5889</f>
        <v>NAMA (ganadería): inclusión de datos al SisDNEA (por productor)</v>
      </c>
      <c r="G5889" s="1" t="str">
        <f>+'BD1'!G5889</f>
        <v>Sustantiva</v>
      </c>
      <c r="H5889" s="1">
        <f>+'BD1'!H5889</f>
        <v>16.406669999999998</v>
      </c>
    </row>
    <row r="5890" spans="1:8">
      <c r="A5890" s="1" t="str">
        <f>+'BD1'!A5890</f>
        <v>Central Oriental</v>
      </c>
      <c r="B5890" s="1" t="str">
        <f>+'BD1'!B5890</f>
        <v>Tierra Blanca</v>
      </c>
      <c r="C5890" s="1" t="str">
        <f>+'BD1'!C5890</f>
        <v>Jairo González Zúñiga</v>
      </c>
      <c r="D5890" s="1">
        <f>+'BD1'!D5890</f>
        <v>13</v>
      </c>
      <c r="E5890" s="1" t="str">
        <f>+'BD1'!E5890</f>
        <v>Jefe</v>
      </c>
      <c r="F5890" s="1" t="str">
        <f>+'BD1'!F5890</f>
        <v>NAMA (ganadería): entrega de constancia de verificación del MRV a la persona productora (por productor)</v>
      </c>
      <c r="G5890" s="1" t="str">
        <f>+'BD1'!G5890</f>
        <v>Sustantiva</v>
      </c>
      <c r="H5890" s="1">
        <f>+'BD1'!H5890</f>
        <v>3.3883299999999998</v>
      </c>
    </row>
    <row r="5891" spans="1:8">
      <c r="A5891" s="1" t="str">
        <f>+'BD1'!A5891</f>
        <v>Central Oriental</v>
      </c>
      <c r="B5891" s="1" t="str">
        <f>+'BD1'!B5891</f>
        <v>Tierra Blanca</v>
      </c>
      <c r="C5891" s="1" t="str">
        <f>+'BD1'!C5891</f>
        <v>Jairo González Zúñiga</v>
      </c>
      <c r="D5891" s="1">
        <f>+'BD1'!D5891</f>
        <v>13</v>
      </c>
      <c r="E5891" s="1" t="str">
        <f>+'BD1'!E5891</f>
        <v>Jefe</v>
      </c>
      <c r="F5891" s="1" t="str">
        <f>+'BD1'!F5891</f>
        <v>Producción sostenible: elaboración de la herramienta Tu Modelo, en el SisDNEA (por productor)</v>
      </c>
      <c r="G5891" s="1" t="str">
        <f>+'BD1'!G5891</f>
        <v>Sustantiva</v>
      </c>
      <c r="H5891" s="1">
        <f>+'BD1'!H5891</f>
        <v>2.14</v>
      </c>
    </row>
    <row r="5892" spans="1:8">
      <c r="A5892" s="1" t="str">
        <f>+'BD1'!A5892</f>
        <v>Central Oriental</v>
      </c>
      <c r="B5892" s="1" t="str">
        <f>+'BD1'!B5892</f>
        <v>Tierra Blanca</v>
      </c>
      <c r="C5892" s="1" t="str">
        <f>+'BD1'!C5892</f>
        <v>Jairo González Zúñiga</v>
      </c>
      <c r="D5892" s="1">
        <f>+'BD1'!D5892</f>
        <v>13</v>
      </c>
      <c r="E5892" s="1" t="str">
        <f>+'BD1'!E5892</f>
        <v>Jefe</v>
      </c>
      <c r="F5892" s="1" t="str">
        <f>+'BD1'!F5892</f>
        <v>Producción sostenible: entregar certificado al productor e incluirlo en el expediente físico (por productor)</v>
      </c>
      <c r="G5892" s="1" t="str">
        <f>+'BD1'!G5892</f>
        <v>Sustantiva</v>
      </c>
      <c r="H5892" s="1">
        <f>+'BD1'!H5892</f>
        <v>3.3883299999999998</v>
      </c>
    </row>
    <row r="5893" spans="1:8">
      <c r="A5893" s="1" t="str">
        <f>+'BD1'!A5893</f>
        <v>Central Oriental</v>
      </c>
      <c r="B5893" s="1" t="str">
        <f>+'BD1'!B5893</f>
        <v>Tierra Blanca</v>
      </c>
      <c r="C5893" s="1" t="str">
        <f>+'BD1'!C5893</f>
        <v>Jairo González Zúñiga</v>
      </c>
      <c r="D5893" s="1">
        <f>+'BD1'!D5893</f>
        <v>13</v>
      </c>
      <c r="E5893" s="1" t="str">
        <f>+'BD1'!E5893</f>
        <v>Jefe</v>
      </c>
      <c r="F5893" s="1" t="str">
        <f>+'BD1'!F5893</f>
        <v>RBAyP y RBAO: divulgación del programa de incentivos (por acción de divulgación)</v>
      </c>
      <c r="G5893" s="1" t="str">
        <f>+'BD1'!G5893</f>
        <v>Sustantiva</v>
      </c>
      <c r="H5893" s="1">
        <f>+'BD1'!H5893</f>
        <v>3.7450000000000001</v>
      </c>
    </row>
    <row r="5894" spans="1:8">
      <c r="A5894" s="1" t="str">
        <f>+'BD1'!A5894</f>
        <v>Central Oriental</v>
      </c>
      <c r="B5894" s="1" t="str">
        <f>+'BD1'!B5894</f>
        <v>Tierra Blanca</v>
      </c>
      <c r="C5894" s="1" t="str">
        <f>+'BD1'!C5894</f>
        <v>Jairo González Zúñiga</v>
      </c>
      <c r="D5894" s="1">
        <f>+'BD1'!D5894</f>
        <v>13</v>
      </c>
      <c r="E5894" s="1" t="str">
        <f>+'BD1'!E5894</f>
        <v>Jefe</v>
      </c>
      <c r="F5894" s="1" t="str">
        <f>+'BD1'!F5894</f>
        <v>RBAyP y RBAO: completar formularios para recibir incentivos económicos (por productor)</v>
      </c>
      <c r="G5894" s="1" t="str">
        <f>+'BD1'!G5894</f>
        <v>Sustantiva</v>
      </c>
      <c r="H5894" s="1">
        <f>+'BD1'!H5894</f>
        <v>23.183330000000002</v>
      </c>
    </row>
    <row r="5895" spans="1:8">
      <c r="A5895" s="1" t="str">
        <f>+'BD1'!A5895</f>
        <v>Central Oriental</v>
      </c>
      <c r="B5895" s="1" t="str">
        <f>+'BD1'!B5895</f>
        <v>Tierra Blanca</v>
      </c>
      <c r="C5895" s="1" t="str">
        <f>+'BD1'!C5895</f>
        <v>Jairo González Zúñiga</v>
      </c>
      <c r="D5895" s="1">
        <f>+'BD1'!D5895</f>
        <v>13</v>
      </c>
      <c r="E5895" s="1" t="str">
        <f>+'BD1'!E5895</f>
        <v>Jefe</v>
      </c>
      <c r="F5895" s="1" t="str">
        <f>+'BD1'!F5895</f>
        <v>RBAyP y RBAO: revisión de las solicitudes del programa de incentivos económicos (por productor)</v>
      </c>
      <c r="G5895" s="1" t="str">
        <f>+'BD1'!G5895</f>
        <v>Sustantiva</v>
      </c>
      <c r="H5895" s="1">
        <f>+'BD1'!H5895</f>
        <v>3.8341699999999999</v>
      </c>
    </row>
    <row r="5896" spans="1:8">
      <c r="A5896" s="1" t="str">
        <f>+'BD1'!A5896</f>
        <v>Central Oriental</v>
      </c>
      <c r="B5896" s="1" t="str">
        <f>+'BD1'!B5896</f>
        <v>Tierra Blanca</v>
      </c>
      <c r="C5896" s="1" t="str">
        <f>+'BD1'!C5896</f>
        <v>Jairo González Zúñiga</v>
      </c>
      <c r="D5896" s="1">
        <f>+'BD1'!D5896</f>
        <v>13</v>
      </c>
      <c r="E5896" s="1" t="str">
        <f>+'BD1'!E5896</f>
        <v>Jefe</v>
      </c>
      <c r="F5896" s="1" t="str">
        <f>+'BD1'!F5896</f>
        <v>RBAyP y RBAO: visita a finca para verificación (por visita por productor)</v>
      </c>
      <c r="G5896" s="1" t="str">
        <f>+'BD1'!G5896</f>
        <v>Sustantiva</v>
      </c>
      <c r="H5896" s="1">
        <f>+'BD1'!H5896</f>
        <v>6.7766700000000002</v>
      </c>
    </row>
    <row r="5897" spans="1:8">
      <c r="A5897" s="1" t="str">
        <f>+'BD1'!A5897</f>
        <v>Central Oriental</v>
      </c>
      <c r="B5897" s="1" t="str">
        <f>+'BD1'!B5897</f>
        <v>Tierra Blanca</v>
      </c>
      <c r="C5897" s="1" t="str">
        <f>+'BD1'!C5897</f>
        <v>Jairo González Zúñiga</v>
      </c>
      <c r="D5897" s="1">
        <f>+'BD1'!D5897</f>
        <v>13</v>
      </c>
      <c r="E5897" s="1" t="str">
        <f>+'BD1'!E5897</f>
        <v>Jefe</v>
      </c>
      <c r="F5897" s="1" t="str">
        <f>+'BD1'!F5897</f>
        <v>Productores ocasionales: asistencia técnica individual (por productor)</v>
      </c>
      <c r="G5897" s="1" t="str">
        <f>+'BD1'!G5897</f>
        <v>Sustantiva</v>
      </c>
      <c r="H5897" s="1">
        <f>+'BD1'!H5897</f>
        <v>6.7766700000000002</v>
      </c>
    </row>
    <row r="5898" spans="1:8">
      <c r="A5898" s="1" t="str">
        <f>+'BD1'!A5898</f>
        <v>Central Oriental</v>
      </c>
      <c r="B5898" s="1" t="str">
        <f>+'BD1'!B5898</f>
        <v>Tierra Blanca</v>
      </c>
      <c r="C5898" s="1" t="str">
        <f>+'BD1'!C5898</f>
        <v>Jairo González Zúñiga</v>
      </c>
      <c r="D5898" s="1">
        <f>+'BD1'!D5898</f>
        <v>13</v>
      </c>
      <c r="E5898" s="1" t="str">
        <f>+'BD1'!E5898</f>
        <v>Jefe</v>
      </c>
      <c r="F5898" s="1" t="str">
        <f>+'BD1'!F5898</f>
        <v>Productores ocasionales: asistencia técnica grupal (por asistencia a grupo)</v>
      </c>
      <c r="G5898" s="1" t="str">
        <f>+'BD1'!G5898</f>
        <v>Sustantiva</v>
      </c>
      <c r="H5898" s="1">
        <f>+'BD1'!H5898</f>
        <v>6.7766700000000002</v>
      </c>
    </row>
    <row r="5899" spans="1:8">
      <c r="A5899" s="1" t="str">
        <f>+'BD1'!A5899</f>
        <v>Central Oriental</v>
      </c>
      <c r="B5899" s="1" t="str">
        <f>+'BD1'!B5899</f>
        <v>Tierra Blanca</v>
      </c>
      <c r="C5899" s="1" t="str">
        <f>+'BD1'!C5899</f>
        <v>Jairo González Zúñiga</v>
      </c>
      <c r="D5899" s="1">
        <f>+'BD1'!D5899</f>
        <v>13</v>
      </c>
      <c r="E5899" s="1" t="str">
        <f>+'BD1'!E5899</f>
        <v>Jefe</v>
      </c>
      <c r="F5899" s="1" t="str">
        <f>+'BD1'!F5899</f>
        <v>Productores ocasionales: servicios de extensión de información digitales y virtuales (por productor)</v>
      </c>
      <c r="G5899" s="1" t="str">
        <f>+'BD1'!G5899</f>
        <v>Sustantiva</v>
      </c>
      <c r="H5899" s="1">
        <f>+'BD1'!H5899</f>
        <v>2.31833</v>
      </c>
    </row>
    <row r="5900" spans="1:8">
      <c r="A5900" s="1" t="str">
        <f>+'BD1'!A5900</f>
        <v>Central Oriental</v>
      </c>
      <c r="B5900" s="1" t="str">
        <f>+'BD1'!B5900</f>
        <v>Tierra Blanca</v>
      </c>
      <c r="C5900" s="1" t="str">
        <f>+'BD1'!C5900</f>
        <v>Jairo González Zúñiga</v>
      </c>
      <c r="D5900" s="1">
        <f>+'BD1'!D5900</f>
        <v>13</v>
      </c>
      <c r="E5900" s="1" t="str">
        <f>+'BD1'!E5900</f>
        <v>Jefe</v>
      </c>
      <c r="F5900" s="1" t="str">
        <f>+'BD1'!F5900</f>
        <v>Proyectos financiados con fondos públicos y transferencia MAG: apoyo en la formulación de proyectos de personas productoras (acumulado efectivo por proyecto)</v>
      </c>
      <c r="G5900" s="1" t="str">
        <f>+'BD1'!G5900</f>
        <v>Sustantiva</v>
      </c>
      <c r="H5900" s="1">
        <f>+'BD1'!H5900</f>
        <v>25.323329999999999</v>
      </c>
    </row>
    <row r="5901" spans="1:8">
      <c r="A5901" s="1" t="str">
        <f>+'BD1'!A5901</f>
        <v>Central Oriental</v>
      </c>
      <c r="B5901" s="1" t="str">
        <f>+'BD1'!B5901</f>
        <v>Tierra Blanca</v>
      </c>
      <c r="C5901" s="1" t="str">
        <f>+'BD1'!C5901</f>
        <v>Jairo González Zúñiga</v>
      </c>
      <c r="D5901" s="1">
        <f>+'BD1'!D5901</f>
        <v>13</v>
      </c>
      <c r="E5901" s="1" t="str">
        <f>+'BD1'!E5901</f>
        <v>Jefe</v>
      </c>
      <c r="F5901" s="1" t="str">
        <f>+'BD1'!F5901</f>
        <v>Proyectos financiados con fondos públicos y transferencia MAG: apoyo en la formulación de proyectos de organizaciones (acumulado efectivo por proyecto)</v>
      </c>
      <c r="G5901" s="1" t="str">
        <f>+'BD1'!G5901</f>
        <v>Sustantiva</v>
      </c>
      <c r="H5901" s="1">
        <f>+'BD1'!H5901</f>
        <v>141.59666999999999</v>
      </c>
    </row>
    <row r="5902" spans="1:8">
      <c r="A5902" s="1" t="str">
        <f>+'BD1'!A5902</f>
        <v>Central Oriental</v>
      </c>
      <c r="B5902" s="1" t="str">
        <f>+'BD1'!B5902</f>
        <v>Tierra Blanca</v>
      </c>
      <c r="C5902" s="1" t="str">
        <f>+'BD1'!C5902</f>
        <v>Jairo González Zúñiga</v>
      </c>
      <c r="D5902" s="1">
        <f>+'BD1'!D5902</f>
        <v>13</v>
      </c>
      <c r="E5902" s="1" t="str">
        <f>+'BD1'!E5902</f>
        <v>Jefe</v>
      </c>
      <c r="F5902" s="1" t="str">
        <f>+'BD1'!F5902</f>
        <v>Proyectos financiados con fondos públicos: seguimiento técnico (por visita a proyecto)</v>
      </c>
      <c r="G5902" s="1" t="str">
        <f>+'BD1'!G5902</f>
        <v>Sustantiva</v>
      </c>
      <c r="H5902" s="1">
        <f>+'BD1'!H5902</f>
        <v>43.513330000000003</v>
      </c>
    </row>
    <row r="5903" spans="1:8">
      <c r="A5903" s="1" t="str">
        <f>+'BD1'!A5903</f>
        <v>Central Oriental</v>
      </c>
      <c r="B5903" s="1" t="str">
        <f>+'BD1'!B5903</f>
        <v>Tierra Blanca</v>
      </c>
      <c r="C5903" s="1" t="str">
        <f>+'BD1'!C5903</f>
        <v>Jairo González Zúñiga</v>
      </c>
      <c r="D5903" s="1">
        <f>+'BD1'!D5903</f>
        <v>13</v>
      </c>
      <c r="E5903" s="1" t="str">
        <f>+'BD1'!E5903</f>
        <v>Jefe</v>
      </c>
      <c r="F5903" s="1" t="str">
        <f>+'BD1'!F5903</f>
        <v>Elaboración de informes trimestrales, semestrales y anuales PAO (por informe)</v>
      </c>
      <c r="G5903" s="1" t="str">
        <f>+'BD1'!G5903</f>
        <v>Administrativa</v>
      </c>
      <c r="H5903" s="1">
        <f>+'BD1'!H5903</f>
        <v>37.984999999999999</v>
      </c>
    </row>
    <row r="5904" spans="1:8">
      <c r="A5904" s="1" t="str">
        <f>+'BD1'!A5904</f>
        <v>Central Oriental</v>
      </c>
      <c r="B5904" s="1" t="str">
        <f>+'BD1'!B5904</f>
        <v>Tierra Blanca</v>
      </c>
      <c r="C5904" s="1" t="str">
        <f>+'BD1'!C5904</f>
        <v>Jairo González Zúñiga</v>
      </c>
      <c r="D5904" s="1">
        <f>+'BD1'!D5904</f>
        <v>13</v>
      </c>
      <c r="E5904" s="1" t="str">
        <f>+'BD1'!E5904</f>
        <v>Jefe</v>
      </c>
      <c r="F5904" s="1" t="str">
        <f>+'BD1'!F5904</f>
        <v>Seguimiento a los PAO de los funcionarios a su cargo (por funcionario)</v>
      </c>
      <c r="G5904" s="1" t="str">
        <f>+'BD1'!G5904</f>
        <v>Administrativa</v>
      </c>
      <c r="H5904" s="1">
        <f>+'BD1'!H5904</f>
        <v>17.476669999999999</v>
      </c>
    </row>
    <row r="5905" spans="1:8">
      <c r="A5905" s="1" t="str">
        <f>+'BD1'!A5905</f>
        <v>Central Oriental</v>
      </c>
      <c r="B5905" s="1" t="str">
        <f>+'BD1'!B5905</f>
        <v>Tierra Blanca</v>
      </c>
      <c r="C5905" s="1" t="str">
        <f>+'BD1'!C5905</f>
        <v>Jairo González Zúñiga</v>
      </c>
      <c r="D5905" s="1">
        <f>+'BD1'!D5905</f>
        <v>13</v>
      </c>
      <c r="E5905" s="1" t="str">
        <f>+'BD1'!E5905</f>
        <v>Jefe</v>
      </c>
      <c r="F5905" s="1" t="str">
        <f>+'BD1'!F5905</f>
        <v>Inscripción y actualización de PYMPA (por productor)</v>
      </c>
      <c r="G5905" s="1" t="str">
        <f>+'BD1'!G5905</f>
        <v>Sustantiva</v>
      </c>
      <c r="H5905" s="1">
        <f>+'BD1'!H5905</f>
        <v>1.605</v>
      </c>
    </row>
    <row r="5906" spans="1:8">
      <c r="A5906" s="1" t="str">
        <f>+'BD1'!A5906</f>
        <v>Central Oriental</v>
      </c>
      <c r="B5906" s="1" t="str">
        <f>+'BD1'!B5906</f>
        <v>Tierra Blanca</v>
      </c>
      <c r="C5906" s="1" t="str">
        <f>+'BD1'!C5906</f>
        <v>Jairo González Zúñiga</v>
      </c>
      <c r="D5906" s="1">
        <f>+'BD1'!D5906</f>
        <v>13</v>
      </c>
      <c r="E5906" s="1" t="str">
        <f>+'BD1'!E5906</f>
        <v>Jefe</v>
      </c>
      <c r="F5906" s="1" t="str">
        <f>+'BD1'!F5906</f>
        <v>Certificaciones para la Declaración de Bienes Inmuebles ante las municipalidades (por trámite)</v>
      </c>
      <c r="G5906" s="1" t="str">
        <f>+'BD1'!G5906</f>
        <v>Sustantiva</v>
      </c>
      <c r="H5906" s="1" t="str">
        <f>+'BD1'!H5906</f>
        <v>NA</v>
      </c>
    </row>
    <row r="5907" spans="1:8">
      <c r="A5907" s="1" t="str">
        <f>+'BD1'!A5907</f>
        <v>Central Oriental</v>
      </c>
      <c r="B5907" s="1" t="str">
        <f>+'BD1'!B5907</f>
        <v>Tierra Blanca</v>
      </c>
      <c r="C5907" s="1" t="str">
        <f>+'BD1'!C5907</f>
        <v>Jairo González Zúñiga</v>
      </c>
      <c r="D5907" s="1">
        <f>+'BD1'!D5907</f>
        <v>13</v>
      </c>
      <c r="E5907" s="1" t="str">
        <f>+'BD1'!E5907</f>
        <v>Jefe</v>
      </c>
      <c r="F5907" s="1" t="str">
        <f>+'BD1'!F5907</f>
        <v>Participación en reuniones EREA (por reunión)</v>
      </c>
      <c r="G5907" s="1" t="str">
        <f>+'BD1'!G5907</f>
        <v>Administrativa</v>
      </c>
      <c r="H5907" s="1">
        <f>+'BD1'!H5907</f>
        <v>8.3816699999999997</v>
      </c>
    </row>
    <row r="5908" spans="1:8">
      <c r="A5908" s="1" t="str">
        <f>+'BD1'!A5908</f>
        <v>Central Oriental</v>
      </c>
      <c r="B5908" s="1" t="str">
        <f>+'BD1'!B5908</f>
        <v>Tierra Blanca</v>
      </c>
      <c r="C5908" s="1" t="str">
        <f>+'BD1'!C5908</f>
        <v>Jairo González Zúñiga</v>
      </c>
      <c r="D5908" s="1">
        <f>+'BD1'!D5908</f>
        <v>13</v>
      </c>
      <c r="E5908" s="1" t="str">
        <f>+'BD1'!E5908</f>
        <v>Jefe</v>
      </c>
      <c r="F5908" s="1" t="str">
        <f>+'BD1'!F5908</f>
        <v>Participación en grupos técnicos o comisiones (por reunión)</v>
      </c>
      <c r="G5908" s="1" t="str">
        <f>+'BD1'!G5908</f>
        <v>Sustantiva</v>
      </c>
      <c r="H5908" s="1">
        <f>+'BD1'!H5908</f>
        <v>5.35</v>
      </c>
    </row>
    <row r="5909" spans="1:8">
      <c r="A5909" s="1" t="str">
        <f>+'BD1'!A5909</f>
        <v>Central Oriental</v>
      </c>
      <c r="B5909" s="1" t="str">
        <f>+'BD1'!B5909</f>
        <v>Tierra Blanca</v>
      </c>
      <c r="C5909" s="1" t="str">
        <f>+'BD1'!C5909</f>
        <v>Jairo González Zúñiga</v>
      </c>
      <c r="D5909" s="1">
        <f>+'BD1'!D5909</f>
        <v>13</v>
      </c>
      <c r="E5909" s="1" t="str">
        <f>+'BD1'!E5909</f>
        <v>Jefe</v>
      </c>
      <c r="F5909" s="1" t="str">
        <f>+'BD1'!F5909</f>
        <v>Participación en capacitaciones técnicas (por capacitación)</v>
      </c>
      <c r="G5909" s="1" t="str">
        <f>+'BD1'!G5909</f>
        <v>Administrativa</v>
      </c>
      <c r="H5909" s="1">
        <f>+'BD1'!H5909</f>
        <v>6.42</v>
      </c>
    </row>
    <row r="5910" spans="1:8">
      <c r="A5910" s="1" t="str">
        <f>+'BD1'!A5910</f>
        <v>Central Oriental</v>
      </c>
      <c r="B5910" s="1" t="str">
        <f>+'BD1'!B5910</f>
        <v>Tierra Blanca</v>
      </c>
      <c r="C5910" s="1" t="str">
        <f>+'BD1'!C5910</f>
        <v>Jairo González Zúñiga</v>
      </c>
      <c r="D5910" s="1">
        <f>+'BD1'!D5910</f>
        <v>13</v>
      </c>
      <c r="E5910" s="1" t="str">
        <f>+'BD1'!E5910</f>
        <v>Jefe</v>
      </c>
      <c r="F5910" s="1" t="str">
        <f>+'BD1'!F5910</f>
        <v xml:space="preserve">Participación en charlas y sesiones técnicas, de trabajo y de actualización de conocimiento (por evento) </v>
      </c>
      <c r="G5910" s="1" t="str">
        <f>+'BD1'!G5910</f>
        <v>Administrativa</v>
      </c>
      <c r="H5910" s="1">
        <f>+'BD1'!H5910</f>
        <v>8.56</v>
      </c>
    </row>
    <row r="5911" spans="1:8">
      <c r="A5911" s="1" t="str">
        <f>+'BD1'!A5911</f>
        <v>Central Oriental</v>
      </c>
      <c r="B5911" s="1" t="str">
        <f>+'BD1'!B5911</f>
        <v>Tierra Blanca</v>
      </c>
      <c r="C5911" s="1" t="str">
        <f>+'BD1'!C5911</f>
        <v>Jairo González Zúñiga</v>
      </c>
      <c r="D5911" s="1">
        <f>+'BD1'!D5911</f>
        <v>13</v>
      </c>
      <c r="E5911" s="1" t="str">
        <f>+'BD1'!E5911</f>
        <v>Jefe</v>
      </c>
      <c r="F5911" s="1" t="str">
        <f>+'BD1'!F5911</f>
        <v>Aplicación de censos y apoyo en sondeo de precios de insumos agropecuarios (por censo o sondeo)</v>
      </c>
      <c r="G5911" s="1" t="str">
        <f>+'BD1'!G5911</f>
        <v>Sustantiva</v>
      </c>
      <c r="H5911" s="1">
        <f>+'BD1'!H5911</f>
        <v>190.81666999999999</v>
      </c>
    </row>
    <row r="5912" spans="1:8">
      <c r="A5912" s="1" t="str">
        <f>+'BD1'!A5912</f>
        <v>Central Oriental</v>
      </c>
      <c r="B5912" s="1" t="str">
        <f>+'BD1'!B5912</f>
        <v>Tierra Blanca</v>
      </c>
      <c r="C5912" s="1" t="str">
        <f>+'BD1'!C5912</f>
        <v>Jairo González Zúñiga</v>
      </c>
      <c r="D5912" s="1">
        <f>+'BD1'!D5912</f>
        <v>13</v>
      </c>
      <c r="E5912" s="1" t="str">
        <f>+'BD1'!E5912</f>
        <v>Jefe</v>
      </c>
      <c r="F5912" s="1" t="str">
        <f>+'BD1'!F5912</f>
        <v>Coordinación de acciones entre dependencias del MAG (por acción de cordinación)</v>
      </c>
      <c r="G5912" s="1" t="str">
        <f>+'BD1'!G5912</f>
        <v>Administrativa</v>
      </c>
      <c r="H5912" s="1">
        <f>+'BD1'!H5912</f>
        <v>3.5666699999999998</v>
      </c>
    </row>
    <row r="5913" spans="1:8">
      <c r="A5913" s="1" t="str">
        <f>+'BD1'!A5913</f>
        <v>Central Oriental</v>
      </c>
      <c r="B5913" s="1" t="str">
        <f>+'BD1'!B5913</f>
        <v>Tierra Blanca</v>
      </c>
      <c r="C5913" s="1" t="str">
        <f>+'BD1'!C5913</f>
        <v>Jairo González Zúñiga</v>
      </c>
      <c r="D5913" s="1">
        <f>+'BD1'!D5913</f>
        <v>13</v>
      </c>
      <c r="E5913" s="1" t="str">
        <f>+'BD1'!E5913</f>
        <v>Jefe</v>
      </c>
      <c r="F5913" s="1" t="str">
        <f>+'BD1'!F5913</f>
        <v>Otorgamiento de permisos para quemas agropecuarias (por trámite)</v>
      </c>
      <c r="G5913" s="1" t="str">
        <f>+'BD1'!G5913</f>
        <v>Sustantiva</v>
      </c>
      <c r="H5913" s="1" t="str">
        <f>+'BD1'!H5913</f>
        <v>NA</v>
      </c>
    </row>
    <row r="5914" spans="1:8">
      <c r="A5914" s="1" t="str">
        <f>+'BD1'!A5914</f>
        <v>Central Oriental</v>
      </c>
      <c r="B5914" s="1" t="str">
        <f>+'BD1'!B5914</f>
        <v>Tierra Blanca</v>
      </c>
      <c r="C5914" s="1" t="str">
        <f>+'BD1'!C5914</f>
        <v>Jairo González Zúñiga</v>
      </c>
      <c r="D5914" s="1">
        <f>+'BD1'!D5914</f>
        <v>13</v>
      </c>
      <c r="E5914" s="1" t="str">
        <f>+'BD1'!E5914</f>
        <v>Jefe</v>
      </c>
      <c r="F5914" s="1" t="str">
        <f>+'BD1'!F5914</f>
        <v>Elaboración de Autoevaluación en Control Interno (acumulado efectivo por aplicación de la autoevaluación)</v>
      </c>
      <c r="G5914" s="1" t="str">
        <f>+'BD1'!G5914</f>
        <v>Administrativa</v>
      </c>
      <c r="H5914" s="1">
        <f>+'BD1'!H5914</f>
        <v>6.5983299999999998</v>
      </c>
    </row>
    <row r="5915" spans="1:8">
      <c r="A5915" s="1" t="str">
        <f>+'BD1'!A5915</f>
        <v>Central Oriental</v>
      </c>
      <c r="B5915" s="1" t="str">
        <f>+'BD1'!B5915</f>
        <v>Tierra Blanca</v>
      </c>
      <c r="C5915" s="1" t="str">
        <f>+'BD1'!C5915</f>
        <v>Jairo González Zúñiga</v>
      </c>
      <c r="D5915" s="1">
        <f>+'BD1'!D5915</f>
        <v>13</v>
      </c>
      <c r="E5915" s="1" t="str">
        <f>+'BD1'!E5915</f>
        <v>Jefe</v>
      </c>
      <c r="F5915" s="1" t="str">
        <f>+'BD1'!F5915</f>
        <v>Determinación y evaluación de riesgos en SEVRIMAG (acumulado efectivo por aplicación del SEVRIMAG)</v>
      </c>
      <c r="G5915" s="1" t="str">
        <f>+'BD1'!G5915</f>
        <v>Administrativa</v>
      </c>
      <c r="H5915" s="1">
        <f>+'BD1'!H5915</f>
        <v>10.34333</v>
      </c>
    </row>
    <row r="5916" spans="1:8">
      <c r="A5916" s="1" t="str">
        <f>+'BD1'!A5916</f>
        <v>Central Oriental</v>
      </c>
      <c r="B5916" s="1" t="str">
        <f>+'BD1'!B5916</f>
        <v>Tierra Blanca</v>
      </c>
      <c r="C5916" s="1" t="str">
        <f>+'BD1'!C5916</f>
        <v>Jairo González Zúñiga</v>
      </c>
      <c r="D5916" s="1">
        <f>+'BD1'!D5916</f>
        <v>13</v>
      </c>
      <c r="E5916" s="1" t="str">
        <f>+'BD1'!E5916</f>
        <v>Jefe</v>
      </c>
      <c r="F5916" s="1" t="str">
        <f>+'BD1'!F5916</f>
        <v>Seguimiento a plan de mitigación de riesgos en SEVRIMAG (acumulado efectivo por seguimiento)</v>
      </c>
      <c r="G5916" s="1" t="str">
        <f>+'BD1'!G5916</f>
        <v>Administrativa</v>
      </c>
      <c r="H5916" s="1">
        <f>+'BD1'!H5916</f>
        <v>5.5283300000000004</v>
      </c>
    </row>
    <row r="5917" spans="1:8">
      <c r="A5917" s="1" t="str">
        <f>+'BD1'!A5917</f>
        <v>Central Oriental</v>
      </c>
      <c r="B5917" s="1" t="str">
        <f>+'BD1'!B5917</f>
        <v>Tierra Blanca</v>
      </c>
      <c r="C5917" s="1" t="str">
        <f>+'BD1'!C5917</f>
        <v>Jairo González Zúñiga</v>
      </c>
      <c r="D5917" s="1">
        <f>+'BD1'!D5917</f>
        <v>13</v>
      </c>
      <c r="E5917" s="1" t="str">
        <f>+'BD1'!E5917</f>
        <v>Jefe</v>
      </c>
      <c r="F5917" s="1" t="str">
        <f>+'BD1'!F5917</f>
        <v>Seguimiento a plan de mejora de la Autoevaluación en Control Interno (acumulado efectivo por seguimiento)</v>
      </c>
      <c r="G5917" s="1" t="str">
        <f>+'BD1'!G5917</f>
        <v>Administrativa</v>
      </c>
      <c r="H5917" s="1">
        <f>+'BD1'!H5917</f>
        <v>5.5283300000000004</v>
      </c>
    </row>
    <row r="5918" spans="1:8">
      <c r="A5918" s="1" t="str">
        <f>+'BD1'!A5918</f>
        <v>Central Oriental</v>
      </c>
      <c r="B5918" s="1" t="str">
        <f>+'BD1'!B5918</f>
        <v>Tierra Blanca</v>
      </c>
      <c r="C5918" s="1" t="str">
        <f>+'BD1'!C5918</f>
        <v>Jairo González Zúñiga</v>
      </c>
      <c r="D5918" s="1">
        <f>+'BD1'!D5918</f>
        <v>13</v>
      </c>
      <c r="E5918" s="1" t="str">
        <f>+'BD1'!E5918</f>
        <v>Jefe</v>
      </c>
      <c r="F5918" s="1" t="str">
        <f>+'BD1'!F5918</f>
        <v>Reuniones de personal AEA (por reunión)</v>
      </c>
      <c r="G5918" s="1" t="str">
        <f>+'BD1'!G5918</f>
        <v>Administrativa</v>
      </c>
      <c r="H5918" s="1">
        <f>+'BD1'!H5918</f>
        <v>2.31833</v>
      </c>
    </row>
    <row r="5919" spans="1:8">
      <c r="A5919" s="1" t="str">
        <f>+'BD1'!A5919</f>
        <v>Central Oriental</v>
      </c>
      <c r="B5919" s="1" t="str">
        <f>+'BD1'!B5919</f>
        <v>Tierra Blanca</v>
      </c>
      <c r="C5919" s="1" t="str">
        <f>+'BD1'!C5919</f>
        <v>Jairo González Zúñiga</v>
      </c>
      <c r="D5919" s="1">
        <f>+'BD1'!D5919</f>
        <v>13</v>
      </c>
      <c r="E5919" s="1" t="str">
        <f>+'BD1'!E5919</f>
        <v>Jefe</v>
      </c>
      <c r="F5919" s="1" t="str">
        <f>+'BD1'!F5919</f>
        <v>Actualización del sistema de gestión documental y archivo (tiempo efectivo por día)</v>
      </c>
      <c r="G5919" s="1" t="str">
        <f>+'BD1'!G5919</f>
        <v>Administrativa</v>
      </c>
      <c r="H5919" s="1">
        <f>+'BD1'!H5919</f>
        <v>3.21</v>
      </c>
    </row>
    <row r="5920" spans="1:8">
      <c r="A5920" s="1" t="str">
        <f>+'BD1'!A5920</f>
        <v>Central Oriental</v>
      </c>
      <c r="B5920" s="1" t="str">
        <f>+'BD1'!B5920</f>
        <v>Tierra Blanca</v>
      </c>
      <c r="C5920" s="1" t="str">
        <f>+'BD1'!C5920</f>
        <v>Jairo González Zúñiga</v>
      </c>
      <c r="D5920" s="1">
        <f>+'BD1'!D5920</f>
        <v>13</v>
      </c>
      <c r="E5920" s="1" t="str">
        <f>+'BD1'!E5920</f>
        <v>Jefe</v>
      </c>
      <c r="F5920" s="1" t="str">
        <f>+'BD1'!F5920</f>
        <v>Actualización del sistema SisDNEA (por productor)</v>
      </c>
      <c r="G5920" s="1" t="str">
        <f>+'BD1'!G5920</f>
        <v>Administrativa</v>
      </c>
      <c r="H5920" s="1">
        <f>+'BD1'!H5920</f>
        <v>4.8150000000000004</v>
      </c>
    </row>
    <row r="5921" spans="1:8">
      <c r="A5921" s="1" t="str">
        <f>+'BD1'!A5921</f>
        <v>Central Oriental</v>
      </c>
      <c r="B5921" s="1" t="str">
        <f>+'BD1'!B5921</f>
        <v>Tierra Blanca</v>
      </c>
      <c r="C5921" s="1" t="str">
        <f>+'BD1'!C5921</f>
        <v>Jairo González Zúñiga</v>
      </c>
      <c r="D5921" s="1">
        <f>+'BD1'!D5921</f>
        <v>13</v>
      </c>
      <c r="E5921" s="1" t="str">
        <f>+'BD1'!E5921</f>
        <v>Jefe</v>
      </c>
      <c r="F5921" s="1" t="str">
        <f>+'BD1'!F5921</f>
        <v>Seguimiento semestral de la determinación de expectativas (por seguimiento)</v>
      </c>
      <c r="G5921" s="1" t="str">
        <f>+'BD1'!G5921</f>
        <v>Administrativa</v>
      </c>
      <c r="H5921" s="1">
        <f>+'BD1'!H5921</f>
        <v>6.7766700000000002</v>
      </c>
    </row>
    <row r="5922" spans="1:8">
      <c r="A5922" s="1" t="str">
        <f>+'BD1'!A5922</f>
        <v>Central Oriental</v>
      </c>
      <c r="B5922" s="1" t="str">
        <f>+'BD1'!B5922</f>
        <v>Tierra Blanca</v>
      </c>
      <c r="C5922" s="1" t="str">
        <f>+'BD1'!C5922</f>
        <v>Jairo González Zúñiga</v>
      </c>
      <c r="D5922" s="1">
        <f>+'BD1'!D5922</f>
        <v>13</v>
      </c>
      <c r="E5922" s="1" t="str">
        <f>+'BD1'!E5922</f>
        <v>Jefe</v>
      </c>
      <c r="F5922" s="1" t="str">
        <f>+'BD1'!F5922</f>
        <v>Elaboración de la evaluación del desempeño (por reunión)</v>
      </c>
      <c r="G5922" s="1" t="str">
        <f>+'BD1'!G5922</f>
        <v>Administrativa</v>
      </c>
      <c r="H5922" s="1">
        <f>+'BD1'!H5922</f>
        <v>3.6558299999999999</v>
      </c>
    </row>
    <row r="5923" spans="1:8">
      <c r="A5923" s="1" t="str">
        <f>+'BD1'!A5923</f>
        <v>Central Oriental</v>
      </c>
      <c r="B5923" s="1" t="str">
        <f>+'BD1'!B5923</f>
        <v>Tierra Blanca</v>
      </c>
      <c r="C5923" s="1" t="str">
        <f>+'BD1'!C5923</f>
        <v>Jairo González Zúñiga</v>
      </c>
      <c r="D5923" s="1">
        <f>+'BD1'!D5923</f>
        <v>13</v>
      </c>
      <c r="E5923" s="1" t="str">
        <f>+'BD1'!E5923</f>
        <v>Jefe</v>
      </c>
      <c r="F5923" s="1" t="str">
        <f>+'BD1'!F5923</f>
        <v>Elaboración de inventarios de equipos, materiales e insumos (tiempo efectivo por día)</v>
      </c>
      <c r="G5923" s="1" t="str">
        <f>+'BD1'!G5923</f>
        <v>Administrativa</v>
      </c>
      <c r="H5923" s="1">
        <f>+'BD1'!H5923</f>
        <v>4.28</v>
      </c>
    </row>
    <row r="5924" spans="1:8">
      <c r="A5924" s="1" t="str">
        <f>+'BD1'!A5924</f>
        <v>Central Oriental</v>
      </c>
      <c r="B5924" s="1" t="str">
        <f>+'BD1'!B5924</f>
        <v>Tierra Blanca</v>
      </c>
      <c r="C5924" s="1" t="str">
        <f>+'BD1'!C5924</f>
        <v>Jairo González Zúñiga</v>
      </c>
      <c r="D5924" s="1">
        <f>+'BD1'!D5924</f>
        <v>13</v>
      </c>
      <c r="E5924" s="1" t="str">
        <f>+'BD1'!E5924</f>
        <v>Jefe</v>
      </c>
      <c r="F5924" s="1" t="str">
        <f>+'BD1'!F5924</f>
        <v>Atención de emergencias</v>
      </c>
      <c r="G5924" s="1" t="str">
        <f>+'BD1'!G5924</f>
        <v>Sustantiva</v>
      </c>
      <c r="H5924" s="1" t="str">
        <f>+'BD1'!H5924</f>
        <v>NA</v>
      </c>
    </row>
    <row r="5925" spans="1:8">
      <c r="A5925" s="1" t="str">
        <f>+'BD1'!A5925</f>
        <v>Central Oriental</v>
      </c>
      <c r="B5925" s="1" t="str">
        <f>+'BD1'!B5925</f>
        <v>Tierra Blanca</v>
      </c>
      <c r="C5925" s="1" t="str">
        <f>+'BD1'!C5925</f>
        <v>Jairo González Zúñiga</v>
      </c>
      <c r="D5925" s="1">
        <f>+'BD1'!D5925</f>
        <v>13</v>
      </c>
      <c r="E5925" s="1" t="str">
        <f>+'BD1'!E5925</f>
        <v>Jefe</v>
      </c>
      <c r="F5925" s="1" t="str">
        <f>+'BD1'!F5925</f>
        <v>Trazabilidad-visita a finca (por productor)</v>
      </c>
      <c r="G5925" s="1" t="str">
        <f>+'BD1'!G5925</f>
        <v>Sustantiva</v>
      </c>
      <c r="H5925" s="1">
        <f>+'BD1'!H5925</f>
        <v>6.5983299999999998</v>
      </c>
    </row>
    <row r="5926" spans="1:8">
      <c r="A5926" s="1" t="str">
        <f>+'BD1'!A5926</f>
        <v>Central Oriental</v>
      </c>
      <c r="B5926" s="1" t="str">
        <f>+'BD1'!B5926</f>
        <v>Tierra Blanca</v>
      </c>
      <c r="C5926" s="1" t="str">
        <f>+'BD1'!C5926</f>
        <v>Jairo González Zúñiga</v>
      </c>
      <c r="D5926" s="1">
        <f>+'BD1'!D5926</f>
        <v>13</v>
      </c>
      <c r="E5926" s="1" t="str">
        <f>+'BD1'!E5926</f>
        <v>Jefe</v>
      </c>
      <c r="F5926" s="1" t="str">
        <f>+'BD1'!F5926</f>
        <v>Trazabilidad-inclusión en sistema TrazarAgro (por productor)</v>
      </c>
      <c r="G5926" s="1" t="str">
        <f>+'BD1'!G5926</f>
        <v>Sustantiva</v>
      </c>
      <c r="H5926" s="1">
        <f>+'BD1'!H5926</f>
        <v>4.3691700000000004</v>
      </c>
    </row>
    <row r="5927" spans="1:8">
      <c r="A5927" s="1" t="str">
        <f>+'BD1'!A5927</f>
        <v>Central Oriental</v>
      </c>
      <c r="B5927" s="1" t="str">
        <f>+'BD1'!B5927</f>
        <v>Tierra Blanca</v>
      </c>
      <c r="C5927" s="1" t="str">
        <f>+'BD1'!C5927</f>
        <v>Jairo González Zúñiga</v>
      </c>
      <c r="D5927" s="1">
        <f>+'BD1'!D5927</f>
        <v>13</v>
      </c>
      <c r="E5927" s="1" t="str">
        <f>+'BD1'!E5927</f>
        <v>Jefe</v>
      </c>
      <c r="F5927" s="1" t="str">
        <f>+'BD1'!F5927</f>
        <v>Atención al gusano barrenador (por productor)</v>
      </c>
      <c r="G5927" s="1" t="str">
        <f>+'BD1'!G5927</f>
        <v>Sustantiva</v>
      </c>
      <c r="H5927" s="1">
        <f>+'BD1'!H5927</f>
        <v>8.2033299999999993</v>
      </c>
    </row>
    <row r="5928" spans="1:8">
      <c r="A5928" s="1" t="str">
        <f>+'BD1'!A5928</f>
        <v>Central Oriental</v>
      </c>
      <c r="B5928" s="1" t="str">
        <f>+'BD1'!B5928</f>
        <v>Tierra Blanca</v>
      </c>
      <c r="C5928" s="1" t="str">
        <f>+'BD1'!C5928</f>
        <v>Jairo González Zúñiga</v>
      </c>
      <c r="D5928" s="1">
        <f>+'BD1'!D5928</f>
        <v>13</v>
      </c>
      <c r="E5928" s="1" t="str">
        <f>+'BD1'!E5928</f>
        <v>Jefe</v>
      </c>
      <c r="F5928" s="1" t="str">
        <f>+'BD1'!F5928</f>
        <v>Atención en oficina (por usuario)</v>
      </c>
      <c r="G5928" s="1" t="str">
        <f>+'BD1'!G5928</f>
        <v>Sustantiva</v>
      </c>
      <c r="H5928" s="1">
        <f>+'BD1'!H5928</f>
        <v>2.14</v>
      </c>
    </row>
    <row r="5929" spans="1:8">
      <c r="A5929" s="1" t="str">
        <f>+'BD1'!A5929</f>
        <v>Central Oriental</v>
      </c>
      <c r="B5929" s="1" t="str">
        <f>+'BD1'!B5929</f>
        <v>Tierra Blanca</v>
      </c>
      <c r="C5929" s="1" t="str">
        <f>+'BD1'!C5929</f>
        <v>Jairo González Zúñiga</v>
      </c>
      <c r="D5929" s="1">
        <f>+'BD1'!D5929</f>
        <v>13</v>
      </c>
      <c r="E5929" s="1" t="str">
        <f>+'BD1'!E5929</f>
        <v>Jefe</v>
      </c>
      <c r="F5929" s="1" t="str">
        <f>+'BD1'!F5929</f>
        <v>Búsqueda de nuevos productores (por productor)</v>
      </c>
      <c r="G5929" s="1" t="str">
        <f>+'BD1'!G5929</f>
        <v>Sustantiva</v>
      </c>
      <c r="H5929" s="1">
        <f>+'BD1'!H5929</f>
        <v>5.35</v>
      </c>
    </row>
    <row r="5930" spans="1:8">
      <c r="A5930" s="1" t="str">
        <f>+'BD1'!A5930</f>
        <v>Central Oriental</v>
      </c>
      <c r="B5930" s="1" t="str">
        <f>+'BD1'!B5930</f>
        <v>Tierra Blanca</v>
      </c>
      <c r="C5930" s="1" t="str">
        <f>+'BD1'!C5930</f>
        <v>Mariam Zúñiga Castañeda</v>
      </c>
      <c r="D5930" s="1">
        <f>+'BD1'!D5930</f>
        <v>13</v>
      </c>
      <c r="E5930" s="1" t="str">
        <f>+'BD1'!E5930</f>
        <v>Profesional</v>
      </c>
      <c r="F5930" s="1" t="str">
        <f>+'BD1'!F5930</f>
        <v>Elaboración del diagnóstico y plan de finca de manejo a personas productoras (por productor)</v>
      </c>
      <c r="G5930" s="1" t="str">
        <f>+'BD1'!G5930</f>
        <v>Sustantiva</v>
      </c>
      <c r="H5930" s="1">
        <f>+'BD1'!H5930</f>
        <v>1.7833300000000001</v>
      </c>
    </row>
    <row r="5931" spans="1:8">
      <c r="A5931" s="1" t="str">
        <f>+'BD1'!A5931</f>
        <v>Central Oriental</v>
      </c>
      <c r="B5931" s="1" t="str">
        <f>+'BD1'!B5931</f>
        <v>Tierra Blanca</v>
      </c>
      <c r="C5931" s="1" t="str">
        <f>+'BD1'!C5931</f>
        <v>Mariam Zúñiga Castañeda</v>
      </c>
      <c r="D5931" s="1">
        <f>+'BD1'!D5931</f>
        <v>13</v>
      </c>
      <c r="E5931" s="1" t="str">
        <f>+'BD1'!E5931</f>
        <v>Profesional</v>
      </c>
      <c r="F5931" s="1" t="str">
        <f>+'BD1'!F5931</f>
        <v>Asistencia técnica a personas productoras (individual): visitas a finca (por productor)</v>
      </c>
      <c r="G5931" s="1" t="str">
        <f>+'BD1'!G5931</f>
        <v>Sustantiva</v>
      </c>
      <c r="H5931" s="1">
        <f>+'BD1'!H5931</f>
        <v>2.14</v>
      </c>
    </row>
    <row r="5932" spans="1:8">
      <c r="A5932" s="1" t="str">
        <f>+'BD1'!A5932</f>
        <v>Central Oriental</v>
      </c>
      <c r="B5932" s="1" t="str">
        <f>+'BD1'!B5932</f>
        <v>Tierra Blanca</v>
      </c>
      <c r="C5932" s="1" t="str">
        <f>+'BD1'!C5932</f>
        <v>Mariam Zúñiga Castañeda</v>
      </c>
      <c r="D5932" s="1">
        <f>+'BD1'!D5932</f>
        <v>13</v>
      </c>
      <c r="E5932" s="1" t="str">
        <f>+'BD1'!E5932</f>
        <v>Profesional</v>
      </c>
      <c r="F5932" s="1" t="str">
        <f>+'BD1'!F5932</f>
        <v>Asistencia técnica a personas productoras (individual): atenciones virtuales y digitales (por productor)</v>
      </c>
      <c r="G5932" s="1" t="str">
        <f>+'BD1'!G5932</f>
        <v>Sustantiva</v>
      </c>
      <c r="H5932" s="1">
        <f>+'BD1'!H5932</f>
        <v>0.28236</v>
      </c>
    </row>
    <row r="5933" spans="1:8">
      <c r="A5933" s="1" t="str">
        <f>+'BD1'!A5933</f>
        <v>Central Oriental</v>
      </c>
      <c r="B5933" s="1" t="str">
        <f>+'BD1'!B5933</f>
        <v>Tierra Blanca</v>
      </c>
      <c r="C5933" s="1" t="str">
        <f>+'BD1'!C5933</f>
        <v>Mariam Zúñiga Castañeda</v>
      </c>
      <c r="D5933" s="1">
        <f>+'BD1'!D5933</f>
        <v>13</v>
      </c>
      <c r="E5933" s="1" t="str">
        <f>+'BD1'!E5933</f>
        <v>Profesional</v>
      </c>
      <c r="F5933" s="1" t="str">
        <f>+'BD1'!F5933</f>
        <v>Asistencia técnica a personas productoras (grupal): día de campo (por día en el evento)</v>
      </c>
      <c r="G5933" s="1" t="str">
        <f>+'BD1'!G5933</f>
        <v>Sustantiva</v>
      </c>
      <c r="H5933" s="1">
        <f>+'BD1'!H5933</f>
        <v>5.7066699999999999</v>
      </c>
    </row>
    <row r="5934" spans="1:8">
      <c r="A5934" s="1" t="str">
        <f>+'BD1'!A5934</f>
        <v>Central Oriental</v>
      </c>
      <c r="B5934" s="1" t="str">
        <f>+'BD1'!B5934</f>
        <v>Tierra Blanca</v>
      </c>
      <c r="C5934" s="1" t="str">
        <f>+'BD1'!C5934</f>
        <v>Mariam Zúñiga Castañeda</v>
      </c>
      <c r="D5934" s="1">
        <f>+'BD1'!D5934</f>
        <v>13</v>
      </c>
      <c r="E5934" s="1" t="str">
        <f>+'BD1'!E5934</f>
        <v>Profesional</v>
      </c>
      <c r="F5934" s="1" t="str">
        <f>+'BD1'!F5934</f>
        <v>Asistencia técnica a personas productoras (grupal): demostración de métodos (por evento, se puede acumular si la demostración tarda más de un día)</v>
      </c>
      <c r="G5934" s="1" t="str">
        <f>+'BD1'!G5934</f>
        <v>Sustantiva</v>
      </c>
      <c r="H5934" s="1">
        <f>+'BD1'!H5934</f>
        <v>5.5283300000000004</v>
      </c>
    </row>
    <row r="5935" spans="1:8">
      <c r="A5935" s="1" t="str">
        <f>+'BD1'!A5935</f>
        <v>Central Oriental</v>
      </c>
      <c r="B5935" s="1" t="str">
        <f>+'BD1'!B5935</f>
        <v>Tierra Blanca</v>
      </c>
      <c r="C5935" s="1" t="str">
        <f>+'BD1'!C5935</f>
        <v>Mariam Zúñiga Castañeda</v>
      </c>
      <c r="D5935" s="1">
        <f>+'BD1'!D5935</f>
        <v>13</v>
      </c>
      <c r="E5935" s="1" t="str">
        <f>+'BD1'!E5935</f>
        <v>Profesional</v>
      </c>
      <c r="F5935" s="1" t="str">
        <f>+'BD1'!F5935</f>
        <v>Asistencia técnica a personas productoras (grupal): taller (por taller)</v>
      </c>
      <c r="G5935" s="1" t="str">
        <f>+'BD1'!G5935</f>
        <v>Sustantiva</v>
      </c>
      <c r="H5935" s="1">
        <f>+'BD1'!H5935</f>
        <v>25.68</v>
      </c>
    </row>
    <row r="5936" spans="1:8">
      <c r="A5936" s="1" t="str">
        <f>+'BD1'!A5936</f>
        <v>Central Oriental</v>
      </c>
      <c r="B5936" s="1" t="str">
        <f>+'BD1'!B5936</f>
        <v>Tierra Blanca</v>
      </c>
      <c r="C5936" s="1" t="str">
        <f>+'BD1'!C5936</f>
        <v>Mariam Zúñiga Castañeda</v>
      </c>
      <c r="D5936" s="1">
        <f>+'BD1'!D5936</f>
        <v>13</v>
      </c>
      <c r="E5936" s="1" t="str">
        <f>+'BD1'!E5936</f>
        <v>Profesional</v>
      </c>
      <c r="F5936" s="1" t="str">
        <f>+'BD1'!F5936</f>
        <v>Asistencia técnica a personas productoras (grupal): charlas (por día en el evento)</v>
      </c>
      <c r="G5936" s="1" t="str">
        <f>+'BD1'!G5936</f>
        <v>Sustantiva</v>
      </c>
      <c r="H5936" s="1">
        <f>+'BD1'!H5936</f>
        <v>3.21</v>
      </c>
    </row>
    <row r="5937" spans="1:8">
      <c r="A5937" s="1" t="str">
        <f>+'BD1'!A5937</f>
        <v>Central Oriental</v>
      </c>
      <c r="B5937" s="1" t="str">
        <f>+'BD1'!B5937</f>
        <v>Tierra Blanca</v>
      </c>
      <c r="C5937" s="1" t="str">
        <f>+'BD1'!C5937</f>
        <v>Mariam Zúñiga Castañeda</v>
      </c>
      <c r="D5937" s="1">
        <f>+'BD1'!D5937</f>
        <v>13</v>
      </c>
      <c r="E5937" s="1" t="str">
        <f>+'BD1'!E5937</f>
        <v>Profesional</v>
      </c>
      <c r="F5937" s="1" t="str">
        <f>+'BD1'!F5937</f>
        <v>Gestión en capacitaciones con instituciones públicas o privadas (solo gestión de coordinación por evento de capacitación)</v>
      </c>
      <c r="G5937" s="1" t="str">
        <f>+'BD1'!G5937</f>
        <v>Administrativa</v>
      </c>
      <c r="H5937" s="1">
        <f>+'BD1'!H5937</f>
        <v>6.2416700000000001</v>
      </c>
    </row>
    <row r="5938" spans="1:8">
      <c r="A5938" s="1" t="str">
        <f>+'BD1'!A5938</f>
        <v>Central Oriental</v>
      </c>
      <c r="B5938" s="1" t="str">
        <f>+'BD1'!B5938</f>
        <v>Tierra Blanca</v>
      </c>
      <c r="C5938" s="1" t="str">
        <f>+'BD1'!C5938</f>
        <v>Mariam Zúñiga Castañeda</v>
      </c>
      <c r="D5938" s="1">
        <f>+'BD1'!D5938</f>
        <v>13</v>
      </c>
      <c r="E5938" s="1" t="str">
        <f>+'BD1'!E5938</f>
        <v>Profesional</v>
      </c>
      <c r="F5938" s="1" t="str">
        <f>+'BD1'!F5938</f>
        <v>Aplicación de la herramienta de medición del nivel de gestión empresarial y organizacional (por organización)</v>
      </c>
      <c r="G5938" s="1" t="str">
        <f>+'BD1'!G5938</f>
        <v>Sustantiva</v>
      </c>
      <c r="H5938" s="1">
        <f>+'BD1'!H5938</f>
        <v>8.7383299999999995</v>
      </c>
    </row>
    <row r="5939" spans="1:8">
      <c r="A5939" s="1" t="str">
        <f>+'BD1'!A5939</f>
        <v>Central Oriental</v>
      </c>
      <c r="B5939" s="1" t="str">
        <f>+'BD1'!B5939</f>
        <v>Tierra Blanca</v>
      </c>
      <c r="C5939" s="1" t="str">
        <f>+'BD1'!C5939</f>
        <v>Mariam Zúñiga Castañeda</v>
      </c>
      <c r="D5939" s="1">
        <f>+'BD1'!D5939</f>
        <v>13</v>
      </c>
      <c r="E5939" s="1" t="str">
        <f>+'BD1'!E5939</f>
        <v>Profesional</v>
      </c>
      <c r="F5939" s="1" t="str">
        <f>+'BD1'!F5939</f>
        <v>Elaboración y ejecución del plan de trabajo (por organización)</v>
      </c>
      <c r="G5939" s="1" t="str">
        <f>+'BD1'!G5939</f>
        <v>Sustantiva</v>
      </c>
      <c r="H5939" s="1">
        <f>+'BD1'!H5939</f>
        <v>27.106670000000001</v>
      </c>
    </row>
    <row r="5940" spans="1:8">
      <c r="A5940" s="1" t="str">
        <f>+'BD1'!A5940</f>
        <v>Central Oriental</v>
      </c>
      <c r="B5940" s="1" t="str">
        <f>+'BD1'!B5940</f>
        <v>Tierra Blanca</v>
      </c>
      <c r="C5940" s="1" t="str">
        <f>+'BD1'!C5940</f>
        <v>Mariam Zúñiga Castañeda</v>
      </c>
      <c r="D5940" s="1">
        <f>+'BD1'!D5940</f>
        <v>13</v>
      </c>
      <c r="E5940" s="1" t="str">
        <f>+'BD1'!E5940</f>
        <v>Profesional</v>
      </c>
      <c r="F5940" s="1" t="str">
        <f>+'BD1'!F5940</f>
        <v>Visitas de seguimiento al plan de trabajo (por visita por organización)</v>
      </c>
      <c r="G5940" s="1" t="str">
        <f>+'BD1'!G5940</f>
        <v>Sustantiva</v>
      </c>
      <c r="H5940" s="1">
        <f>+'BD1'!H5940</f>
        <v>4.6366699999999996</v>
      </c>
    </row>
    <row r="5941" spans="1:8">
      <c r="A5941" s="1" t="str">
        <f>+'BD1'!A5941</f>
        <v>Central Oriental</v>
      </c>
      <c r="B5941" s="1" t="str">
        <f>+'BD1'!B5941</f>
        <v>Tierra Blanca</v>
      </c>
      <c r="C5941" s="1" t="str">
        <f>+'BD1'!C5941</f>
        <v>Mariam Zúñiga Castañeda</v>
      </c>
      <c r="D5941" s="1">
        <f>+'BD1'!D5941</f>
        <v>13</v>
      </c>
      <c r="E5941" s="1" t="str">
        <f>+'BD1'!E5941</f>
        <v>Profesional</v>
      </c>
      <c r="F5941" s="1" t="str">
        <f>+'BD1'!F5941</f>
        <v>Reporte del plan de trabajo anual (por reporte por organización)</v>
      </c>
      <c r="G5941" s="1" t="str">
        <f>+'BD1'!G5941</f>
        <v>Sustantiva</v>
      </c>
      <c r="H5941" s="1">
        <f>+'BD1'!H5941</f>
        <v>14.26667</v>
      </c>
    </row>
    <row r="5942" spans="1:8">
      <c r="A5942" s="1" t="str">
        <f>+'BD1'!A5942</f>
        <v>Central Oriental</v>
      </c>
      <c r="B5942" s="1" t="str">
        <f>+'BD1'!B5942</f>
        <v>Tierra Blanca</v>
      </c>
      <c r="C5942" s="1" t="str">
        <f>+'BD1'!C5942</f>
        <v>Mariam Zúñiga Castañeda</v>
      </c>
      <c r="D5942" s="1">
        <f>+'BD1'!D5942</f>
        <v>13</v>
      </c>
      <c r="E5942" s="1" t="str">
        <f>+'BD1'!E5942</f>
        <v>Profesional</v>
      </c>
      <c r="F5942" s="1" t="str">
        <f>+'BD1'!F5942</f>
        <v>NAMA (café): muestreo y toma de datos en finca (por productor)</v>
      </c>
      <c r="G5942" s="1" t="str">
        <f>+'BD1'!G5942</f>
        <v>Sustantiva</v>
      </c>
      <c r="H5942" s="1" t="str">
        <f>+'BD1'!H5942</f>
        <v>NA</v>
      </c>
    </row>
    <row r="5943" spans="1:8">
      <c r="A5943" s="1" t="str">
        <f>+'BD1'!A5943</f>
        <v>Central Oriental</v>
      </c>
      <c r="B5943" s="1" t="str">
        <f>+'BD1'!B5943</f>
        <v>Tierra Blanca</v>
      </c>
      <c r="C5943" s="1" t="str">
        <f>+'BD1'!C5943</f>
        <v>Mariam Zúñiga Castañeda</v>
      </c>
      <c r="D5943" s="1">
        <f>+'BD1'!D5943</f>
        <v>13</v>
      </c>
      <c r="E5943" s="1" t="str">
        <f>+'BD1'!E5943</f>
        <v>Profesional</v>
      </c>
      <c r="F5943" s="1" t="str">
        <f>+'BD1'!F5943</f>
        <v>NAMA (café): inclusión de datos al SisDNEA (por productor)</v>
      </c>
      <c r="G5943" s="1" t="str">
        <f>+'BD1'!G5943</f>
        <v>Sustantiva</v>
      </c>
      <c r="H5943" s="1" t="str">
        <f>+'BD1'!H5943</f>
        <v>NA</v>
      </c>
    </row>
    <row r="5944" spans="1:8">
      <c r="A5944" s="1" t="str">
        <f>+'BD1'!A5944</f>
        <v>Central Oriental</v>
      </c>
      <c r="B5944" s="1" t="str">
        <f>+'BD1'!B5944</f>
        <v>Tierra Blanca</v>
      </c>
      <c r="C5944" s="1" t="str">
        <f>+'BD1'!C5944</f>
        <v>Mariam Zúñiga Castañeda</v>
      </c>
      <c r="D5944" s="1">
        <f>+'BD1'!D5944</f>
        <v>13</v>
      </c>
      <c r="E5944" s="1" t="str">
        <f>+'BD1'!E5944</f>
        <v>Profesional</v>
      </c>
      <c r="F5944" s="1" t="str">
        <f>+'BD1'!F5944</f>
        <v>NAMA (café): entrega de constancia de verificación del MRV a la persona productora (por productor)</v>
      </c>
      <c r="G5944" s="1" t="str">
        <f>+'BD1'!G5944</f>
        <v>Sustantiva</v>
      </c>
      <c r="H5944" s="1" t="str">
        <f>+'BD1'!H5944</f>
        <v>NA</v>
      </c>
    </row>
    <row r="5945" spans="1:8">
      <c r="A5945" s="1" t="str">
        <f>+'BD1'!A5945</f>
        <v>Central Oriental</v>
      </c>
      <c r="B5945" s="1" t="str">
        <f>+'BD1'!B5945</f>
        <v>Tierra Blanca</v>
      </c>
      <c r="C5945" s="1" t="str">
        <f>+'BD1'!C5945</f>
        <v>Mariam Zúñiga Castañeda</v>
      </c>
      <c r="D5945" s="1">
        <f>+'BD1'!D5945</f>
        <v>13</v>
      </c>
      <c r="E5945" s="1" t="str">
        <f>+'BD1'!E5945</f>
        <v>Profesional</v>
      </c>
      <c r="F5945" s="1" t="str">
        <f>+'BD1'!F5945</f>
        <v>NAMA (ganadería): muestreo y toma de datos en finca (por productor)</v>
      </c>
      <c r="G5945" s="1" t="str">
        <f>+'BD1'!G5945</f>
        <v>Sustantiva</v>
      </c>
      <c r="H5945" s="1">
        <f>+'BD1'!H5945</f>
        <v>10.52167</v>
      </c>
    </row>
    <row r="5946" spans="1:8">
      <c r="A5946" s="1" t="str">
        <f>+'BD1'!A5946</f>
        <v>Central Oriental</v>
      </c>
      <c r="B5946" s="1" t="str">
        <f>+'BD1'!B5946</f>
        <v>Tierra Blanca</v>
      </c>
      <c r="C5946" s="1" t="str">
        <f>+'BD1'!C5946</f>
        <v>Mariam Zúñiga Castañeda</v>
      </c>
      <c r="D5946" s="1">
        <f>+'BD1'!D5946</f>
        <v>13</v>
      </c>
      <c r="E5946" s="1" t="str">
        <f>+'BD1'!E5946</f>
        <v>Profesional</v>
      </c>
      <c r="F5946" s="1" t="str">
        <f>+'BD1'!F5946</f>
        <v>NAMA (ganadería): inclusión de datos al SisDNEA (por productor)</v>
      </c>
      <c r="G5946" s="1" t="str">
        <f>+'BD1'!G5946</f>
        <v>Sustantiva</v>
      </c>
      <c r="H5946" s="1">
        <f>+'BD1'!H5946</f>
        <v>3.3883299999999998</v>
      </c>
    </row>
    <row r="5947" spans="1:8">
      <c r="A5947" s="1" t="str">
        <f>+'BD1'!A5947</f>
        <v>Central Oriental</v>
      </c>
      <c r="B5947" s="1" t="str">
        <f>+'BD1'!B5947</f>
        <v>Tierra Blanca</v>
      </c>
      <c r="C5947" s="1" t="str">
        <f>+'BD1'!C5947</f>
        <v>Mariam Zúñiga Castañeda</v>
      </c>
      <c r="D5947" s="1">
        <f>+'BD1'!D5947</f>
        <v>13</v>
      </c>
      <c r="E5947" s="1" t="str">
        <f>+'BD1'!E5947</f>
        <v>Profesional</v>
      </c>
      <c r="F5947" s="1" t="str">
        <f>+'BD1'!F5947</f>
        <v>NAMA (ganadería): entrega de constancia de verificación del MRV a la persona productora (por productor)</v>
      </c>
      <c r="G5947" s="1" t="str">
        <f>+'BD1'!G5947</f>
        <v>Sustantiva</v>
      </c>
      <c r="H5947" s="1">
        <f>+'BD1'!H5947</f>
        <v>1.7833300000000001</v>
      </c>
    </row>
    <row r="5948" spans="1:8">
      <c r="A5948" s="1" t="str">
        <f>+'BD1'!A5948</f>
        <v>Central Oriental</v>
      </c>
      <c r="B5948" s="1" t="str">
        <f>+'BD1'!B5948</f>
        <v>Tierra Blanca</v>
      </c>
      <c r="C5948" s="1" t="str">
        <f>+'BD1'!C5948</f>
        <v>Mariam Zúñiga Castañeda</v>
      </c>
      <c r="D5948" s="1">
        <f>+'BD1'!D5948</f>
        <v>13</v>
      </c>
      <c r="E5948" s="1" t="str">
        <f>+'BD1'!E5948</f>
        <v>Profesional</v>
      </c>
      <c r="F5948" s="1" t="str">
        <f>+'BD1'!F5948</f>
        <v>Producción sostenible: elaboración de la herramienta Tu Modelo, en el SisDNEA (por productor)</v>
      </c>
      <c r="G5948" s="1" t="str">
        <f>+'BD1'!G5948</f>
        <v>Sustantiva</v>
      </c>
      <c r="H5948" s="1">
        <f>+'BD1'!H5948</f>
        <v>1.7833300000000001</v>
      </c>
    </row>
    <row r="5949" spans="1:8">
      <c r="A5949" s="1" t="str">
        <f>+'BD1'!A5949</f>
        <v>Central Oriental</v>
      </c>
      <c r="B5949" s="1" t="str">
        <f>+'BD1'!B5949</f>
        <v>Tierra Blanca</v>
      </c>
      <c r="C5949" s="1" t="str">
        <f>+'BD1'!C5949</f>
        <v>Mariam Zúñiga Castañeda</v>
      </c>
      <c r="D5949" s="1">
        <f>+'BD1'!D5949</f>
        <v>13</v>
      </c>
      <c r="E5949" s="1" t="str">
        <f>+'BD1'!E5949</f>
        <v>Profesional</v>
      </c>
      <c r="F5949" s="1" t="str">
        <f>+'BD1'!F5949</f>
        <v>Producción sostenible: entregar certificado al productor e incluirlo en el expediente físico (por productor)</v>
      </c>
      <c r="G5949" s="1" t="str">
        <f>+'BD1'!G5949</f>
        <v>Sustantiva</v>
      </c>
      <c r="H5949" s="1">
        <f>+'BD1'!H5949</f>
        <v>1.7833300000000001</v>
      </c>
    </row>
    <row r="5950" spans="1:8">
      <c r="A5950" s="1" t="str">
        <f>+'BD1'!A5950</f>
        <v>Central Oriental</v>
      </c>
      <c r="B5950" s="1" t="str">
        <f>+'BD1'!B5950</f>
        <v>Tierra Blanca</v>
      </c>
      <c r="C5950" s="1" t="str">
        <f>+'BD1'!C5950</f>
        <v>Mariam Zúñiga Castañeda</v>
      </c>
      <c r="D5950" s="1">
        <f>+'BD1'!D5950</f>
        <v>13</v>
      </c>
      <c r="E5950" s="1" t="str">
        <f>+'BD1'!E5950</f>
        <v>Profesional</v>
      </c>
      <c r="F5950" s="1" t="str">
        <f>+'BD1'!F5950</f>
        <v>RBAyP y RBAO: divulgación del programa de incentivos (por acción de divulgación)</v>
      </c>
      <c r="G5950" s="1" t="str">
        <f>+'BD1'!G5950</f>
        <v>Sustantiva</v>
      </c>
      <c r="H5950" s="1">
        <f>+'BD1'!H5950</f>
        <v>1.15917</v>
      </c>
    </row>
    <row r="5951" spans="1:8">
      <c r="A5951" s="1" t="str">
        <f>+'BD1'!A5951</f>
        <v>Central Oriental</v>
      </c>
      <c r="B5951" s="1" t="str">
        <f>+'BD1'!B5951</f>
        <v>Tierra Blanca</v>
      </c>
      <c r="C5951" s="1" t="str">
        <f>+'BD1'!C5951</f>
        <v>Mariam Zúñiga Castañeda</v>
      </c>
      <c r="D5951" s="1">
        <f>+'BD1'!D5951</f>
        <v>13</v>
      </c>
      <c r="E5951" s="1" t="str">
        <f>+'BD1'!E5951</f>
        <v>Profesional</v>
      </c>
      <c r="F5951" s="1" t="str">
        <f>+'BD1'!F5951</f>
        <v>RBAyP y RBAO: completar formularios para recibir incentivos económicos (por productor)</v>
      </c>
      <c r="G5951" s="1" t="str">
        <f>+'BD1'!G5951</f>
        <v>Sustantiva</v>
      </c>
      <c r="H5951" s="1">
        <f>+'BD1'!H5951</f>
        <v>9.2733299999999996</v>
      </c>
    </row>
    <row r="5952" spans="1:8">
      <c r="A5952" s="1" t="str">
        <f>+'BD1'!A5952</f>
        <v>Central Oriental</v>
      </c>
      <c r="B5952" s="1" t="str">
        <f>+'BD1'!B5952</f>
        <v>Tierra Blanca</v>
      </c>
      <c r="C5952" s="1" t="str">
        <f>+'BD1'!C5952</f>
        <v>Mariam Zúñiga Castañeda</v>
      </c>
      <c r="D5952" s="1">
        <f>+'BD1'!D5952</f>
        <v>13</v>
      </c>
      <c r="E5952" s="1" t="str">
        <f>+'BD1'!E5952</f>
        <v>Profesional</v>
      </c>
      <c r="F5952" s="1" t="str">
        <f>+'BD1'!F5952</f>
        <v>RBAyP y RBAO: revisión de las solicitudes del programa de incentivos económicos (por productor)</v>
      </c>
      <c r="G5952" s="1" t="str">
        <f>+'BD1'!G5952</f>
        <v>Sustantiva</v>
      </c>
      <c r="H5952" s="1">
        <f>+'BD1'!H5952</f>
        <v>6.0633299999999997</v>
      </c>
    </row>
    <row r="5953" spans="1:8">
      <c r="A5953" s="1" t="str">
        <f>+'BD1'!A5953</f>
        <v>Central Oriental</v>
      </c>
      <c r="B5953" s="1" t="str">
        <f>+'BD1'!B5953</f>
        <v>Tierra Blanca</v>
      </c>
      <c r="C5953" s="1" t="str">
        <f>+'BD1'!C5953</f>
        <v>Mariam Zúñiga Castañeda</v>
      </c>
      <c r="D5953" s="1">
        <f>+'BD1'!D5953</f>
        <v>13</v>
      </c>
      <c r="E5953" s="1" t="str">
        <f>+'BD1'!E5953</f>
        <v>Profesional</v>
      </c>
      <c r="F5953" s="1" t="str">
        <f>+'BD1'!F5953</f>
        <v>RBAyP y RBAO: visita a finca para verificación (por visita por productor)</v>
      </c>
      <c r="G5953" s="1" t="str">
        <f>+'BD1'!G5953</f>
        <v>Sustantiva</v>
      </c>
      <c r="H5953" s="1">
        <f>+'BD1'!H5953</f>
        <v>3.21</v>
      </c>
    </row>
    <row r="5954" spans="1:8">
      <c r="A5954" s="1" t="str">
        <f>+'BD1'!A5954</f>
        <v>Central Oriental</v>
      </c>
      <c r="B5954" s="1" t="str">
        <f>+'BD1'!B5954</f>
        <v>Tierra Blanca</v>
      </c>
      <c r="C5954" s="1" t="str">
        <f>+'BD1'!C5954</f>
        <v>Mariam Zúñiga Castañeda</v>
      </c>
      <c r="D5954" s="1">
        <f>+'BD1'!D5954</f>
        <v>13</v>
      </c>
      <c r="E5954" s="1" t="str">
        <f>+'BD1'!E5954</f>
        <v>Profesional</v>
      </c>
      <c r="F5954" s="1" t="str">
        <f>+'BD1'!F5954</f>
        <v>Productores ocasionales: asistencia técnica individual (por productor)</v>
      </c>
      <c r="G5954" s="1" t="str">
        <f>+'BD1'!G5954</f>
        <v>Sustantiva</v>
      </c>
      <c r="H5954" s="1">
        <f>+'BD1'!H5954</f>
        <v>10.07583</v>
      </c>
    </row>
    <row r="5955" spans="1:8">
      <c r="A5955" s="1" t="str">
        <f>+'BD1'!A5955</f>
        <v>Central Oriental</v>
      </c>
      <c r="B5955" s="1" t="str">
        <f>+'BD1'!B5955</f>
        <v>Tierra Blanca</v>
      </c>
      <c r="C5955" s="1" t="str">
        <f>+'BD1'!C5955</f>
        <v>Mariam Zúñiga Castañeda</v>
      </c>
      <c r="D5955" s="1">
        <f>+'BD1'!D5955</f>
        <v>13</v>
      </c>
      <c r="E5955" s="1" t="str">
        <f>+'BD1'!E5955</f>
        <v>Profesional</v>
      </c>
      <c r="F5955" s="1" t="str">
        <f>+'BD1'!F5955</f>
        <v>Productores ocasionales: asistencia técnica grupal (por asistencia a grupo)</v>
      </c>
      <c r="G5955" s="1" t="str">
        <f>+'BD1'!G5955</f>
        <v>Sustantiva</v>
      </c>
      <c r="H5955" s="1">
        <f>+'BD1'!H5955</f>
        <v>6.9550000000000001</v>
      </c>
    </row>
    <row r="5956" spans="1:8">
      <c r="A5956" s="1" t="str">
        <f>+'BD1'!A5956</f>
        <v>Central Oriental</v>
      </c>
      <c r="B5956" s="1" t="str">
        <f>+'BD1'!B5956</f>
        <v>Tierra Blanca</v>
      </c>
      <c r="C5956" s="1" t="str">
        <f>+'BD1'!C5956</f>
        <v>Mariam Zúñiga Castañeda</v>
      </c>
      <c r="D5956" s="1">
        <f>+'BD1'!D5956</f>
        <v>13</v>
      </c>
      <c r="E5956" s="1" t="str">
        <f>+'BD1'!E5956</f>
        <v>Profesional</v>
      </c>
      <c r="F5956" s="1" t="str">
        <f>+'BD1'!F5956</f>
        <v>Productores ocasionales: servicios de extensión de información digitales y virtuales (por productor)</v>
      </c>
      <c r="G5956" s="1" t="str">
        <f>+'BD1'!G5956</f>
        <v>Sustantiva</v>
      </c>
      <c r="H5956" s="1">
        <f>+'BD1'!H5956</f>
        <v>0.28236</v>
      </c>
    </row>
    <row r="5957" spans="1:8">
      <c r="A5957" s="1" t="str">
        <f>+'BD1'!A5957</f>
        <v>Central Oriental</v>
      </c>
      <c r="B5957" s="1" t="str">
        <f>+'BD1'!B5957</f>
        <v>Tierra Blanca</v>
      </c>
      <c r="C5957" s="1" t="str">
        <f>+'BD1'!C5957</f>
        <v>Mariam Zúñiga Castañeda</v>
      </c>
      <c r="D5957" s="1">
        <f>+'BD1'!D5957</f>
        <v>13</v>
      </c>
      <c r="E5957" s="1" t="str">
        <f>+'BD1'!E5957</f>
        <v>Profesional</v>
      </c>
      <c r="F5957" s="1" t="str">
        <f>+'BD1'!F5957</f>
        <v>Proyectos financiados con fondos públicos y transferencia MAG: apoyo en la formulación de proyectos de personas productoras (acumulado efectivo por proyecto)</v>
      </c>
      <c r="G5957" s="1" t="str">
        <f>+'BD1'!G5957</f>
        <v>Sustantiva</v>
      </c>
      <c r="H5957" s="1">
        <f>+'BD1'!H5957</f>
        <v>29.96</v>
      </c>
    </row>
    <row r="5958" spans="1:8">
      <c r="A5958" s="1" t="str">
        <f>+'BD1'!A5958</f>
        <v>Central Oriental</v>
      </c>
      <c r="B5958" s="1" t="str">
        <f>+'BD1'!B5958</f>
        <v>Tierra Blanca</v>
      </c>
      <c r="C5958" s="1" t="str">
        <f>+'BD1'!C5958</f>
        <v>Mariam Zúñiga Castañeda</v>
      </c>
      <c r="D5958" s="1">
        <f>+'BD1'!D5958</f>
        <v>13</v>
      </c>
      <c r="E5958" s="1" t="str">
        <f>+'BD1'!E5958</f>
        <v>Profesional</v>
      </c>
      <c r="F5958" s="1" t="str">
        <f>+'BD1'!F5958</f>
        <v>Proyectos financiados con fondos públicos y transferencia MAG: apoyo en la formulación de proyectos de organizaciones (acumulado efectivo por proyecto)</v>
      </c>
      <c r="G5958" s="1" t="str">
        <f>+'BD1'!G5958</f>
        <v>Sustantiva</v>
      </c>
      <c r="H5958" s="1">
        <f>+'BD1'!H5958</f>
        <v>184.04</v>
      </c>
    </row>
    <row r="5959" spans="1:8">
      <c r="A5959" s="1" t="str">
        <f>+'BD1'!A5959</f>
        <v>Central Oriental</v>
      </c>
      <c r="B5959" s="1" t="str">
        <f>+'BD1'!B5959</f>
        <v>Tierra Blanca</v>
      </c>
      <c r="C5959" s="1" t="str">
        <f>+'BD1'!C5959</f>
        <v>Mariam Zúñiga Castañeda</v>
      </c>
      <c r="D5959" s="1">
        <f>+'BD1'!D5959</f>
        <v>13</v>
      </c>
      <c r="E5959" s="1" t="str">
        <f>+'BD1'!E5959</f>
        <v>Profesional</v>
      </c>
      <c r="F5959" s="1" t="str">
        <f>+'BD1'!F5959</f>
        <v>Proyectos financiados con fondos públicos: seguimiento técnico (por visita a proyecto)</v>
      </c>
      <c r="G5959" s="1" t="str">
        <f>+'BD1'!G5959</f>
        <v>Sustantiva</v>
      </c>
      <c r="H5959" s="1">
        <f>+'BD1'!H5959</f>
        <v>4.8150000000000004</v>
      </c>
    </row>
    <row r="5960" spans="1:8">
      <c r="A5960" s="1" t="str">
        <f>+'BD1'!A5960</f>
        <v>Central Oriental</v>
      </c>
      <c r="B5960" s="1" t="str">
        <f>+'BD1'!B5960</f>
        <v>Tierra Blanca</v>
      </c>
      <c r="C5960" s="1" t="str">
        <f>+'BD1'!C5960</f>
        <v>Mariam Zúñiga Castañeda</v>
      </c>
      <c r="D5960" s="1">
        <f>+'BD1'!D5960</f>
        <v>13</v>
      </c>
      <c r="E5960" s="1" t="str">
        <f>+'BD1'!E5960</f>
        <v>Profesional</v>
      </c>
      <c r="F5960" s="1" t="str">
        <f>+'BD1'!F5960</f>
        <v>Elaboración de informes trimestrales, semestrales y anuales PAO (por informe)</v>
      </c>
      <c r="G5960" s="1" t="str">
        <f>+'BD1'!G5960</f>
        <v>Administrativa</v>
      </c>
      <c r="H5960" s="1">
        <f>+'BD1'!H5960</f>
        <v>27.106670000000001</v>
      </c>
    </row>
    <row r="5961" spans="1:8">
      <c r="A5961" s="1" t="str">
        <f>+'BD1'!A5961</f>
        <v>Central Oriental</v>
      </c>
      <c r="B5961" s="1" t="str">
        <f>+'BD1'!B5961</f>
        <v>Tierra Blanca</v>
      </c>
      <c r="C5961" s="1" t="str">
        <f>+'BD1'!C5961</f>
        <v>Mariam Zúñiga Castañeda</v>
      </c>
      <c r="D5961" s="1">
        <f>+'BD1'!D5961</f>
        <v>13</v>
      </c>
      <c r="E5961" s="1" t="str">
        <f>+'BD1'!E5961</f>
        <v>Profesional</v>
      </c>
      <c r="F5961" s="1" t="str">
        <f>+'BD1'!F5961</f>
        <v>Seguimiento a los PAO de los funcionarios a su cargo (por funcionario)</v>
      </c>
      <c r="G5961" s="1" t="str">
        <f>+'BD1'!G5961</f>
        <v>Administrativa</v>
      </c>
      <c r="H5961" s="1" t="str">
        <f>+'BD1'!H5961</f>
        <v>NA</v>
      </c>
    </row>
    <row r="5962" spans="1:8">
      <c r="A5962" s="1" t="str">
        <f>+'BD1'!A5962</f>
        <v>Central Oriental</v>
      </c>
      <c r="B5962" s="1" t="str">
        <f>+'BD1'!B5962</f>
        <v>Tierra Blanca</v>
      </c>
      <c r="C5962" s="1" t="str">
        <f>+'BD1'!C5962</f>
        <v>Mariam Zúñiga Castañeda</v>
      </c>
      <c r="D5962" s="1">
        <f>+'BD1'!D5962</f>
        <v>13</v>
      </c>
      <c r="E5962" s="1" t="str">
        <f>+'BD1'!E5962</f>
        <v>Profesional</v>
      </c>
      <c r="F5962" s="1" t="str">
        <f>+'BD1'!F5962</f>
        <v>Inscripción y actualización de PYMPA (por productor)</v>
      </c>
      <c r="G5962" s="1" t="str">
        <f>+'BD1'!G5962</f>
        <v>Sustantiva</v>
      </c>
      <c r="H5962" s="1">
        <f>+'BD1'!H5962</f>
        <v>1.2483299999999999</v>
      </c>
    </row>
    <row r="5963" spans="1:8">
      <c r="A5963" s="1" t="str">
        <f>+'BD1'!A5963</f>
        <v>Central Oriental</v>
      </c>
      <c r="B5963" s="1" t="str">
        <f>+'BD1'!B5963</f>
        <v>Tierra Blanca</v>
      </c>
      <c r="C5963" s="1" t="str">
        <f>+'BD1'!C5963</f>
        <v>Mariam Zúñiga Castañeda</v>
      </c>
      <c r="D5963" s="1">
        <f>+'BD1'!D5963</f>
        <v>13</v>
      </c>
      <c r="E5963" s="1" t="str">
        <f>+'BD1'!E5963</f>
        <v>Profesional</v>
      </c>
      <c r="F5963" s="1" t="str">
        <f>+'BD1'!F5963</f>
        <v>Certificaciones para la Declaración de Bienes Inmuebles ante las municipalidades (por trámite)</v>
      </c>
      <c r="G5963" s="1" t="str">
        <f>+'BD1'!G5963</f>
        <v>Sustantiva</v>
      </c>
      <c r="H5963" s="1" t="str">
        <f>+'BD1'!H5963</f>
        <v>NA</v>
      </c>
    </row>
    <row r="5964" spans="1:8">
      <c r="A5964" s="1" t="str">
        <f>+'BD1'!A5964</f>
        <v>Central Oriental</v>
      </c>
      <c r="B5964" s="1" t="str">
        <f>+'BD1'!B5964</f>
        <v>Tierra Blanca</v>
      </c>
      <c r="C5964" s="1" t="str">
        <f>+'BD1'!C5964</f>
        <v>Mariam Zúñiga Castañeda</v>
      </c>
      <c r="D5964" s="1">
        <f>+'BD1'!D5964</f>
        <v>13</v>
      </c>
      <c r="E5964" s="1" t="str">
        <f>+'BD1'!E5964</f>
        <v>Profesional</v>
      </c>
      <c r="F5964" s="1" t="str">
        <f>+'BD1'!F5964</f>
        <v>Participación en reuniones EREA (por reunión)</v>
      </c>
      <c r="G5964" s="1" t="str">
        <f>+'BD1'!G5964</f>
        <v>Administrativa</v>
      </c>
      <c r="H5964" s="1" t="str">
        <f>+'BD1'!H5964</f>
        <v>NA</v>
      </c>
    </row>
    <row r="5965" spans="1:8">
      <c r="A5965" s="1" t="str">
        <f>+'BD1'!A5965</f>
        <v>Central Oriental</v>
      </c>
      <c r="B5965" s="1" t="str">
        <f>+'BD1'!B5965</f>
        <v>Tierra Blanca</v>
      </c>
      <c r="C5965" s="1" t="str">
        <f>+'BD1'!C5965</f>
        <v>Mariam Zúñiga Castañeda</v>
      </c>
      <c r="D5965" s="1">
        <f>+'BD1'!D5965</f>
        <v>13</v>
      </c>
      <c r="E5965" s="1" t="str">
        <f>+'BD1'!E5965</f>
        <v>Profesional</v>
      </c>
      <c r="F5965" s="1" t="str">
        <f>+'BD1'!F5965</f>
        <v>Participación en grupos técnicos o comisiones (por reunión)</v>
      </c>
      <c r="G5965" s="1" t="str">
        <f>+'BD1'!G5965</f>
        <v>Sustantiva</v>
      </c>
      <c r="H5965" s="1">
        <f>+'BD1'!H5965</f>
        <v>6.42</v>
      </c>
    </row>
    <row r="5966" spans="1:8">
      <c r="A5966" s="1" t="str">
        <f>+'BD1'!A5966</f>
        <v>Central Oriental</v>
      </c>
      <c r="B5966" s="1" t="str">
        <f>+'BD1'!B5966</f>
        <v>Tierra Blanca</v>
      </c>
      <c r="C5966" s="1" t="str">
        <f>+'BD1'!C5966</f>
        <v>Mariam Zúñiga Castañeda</v>
      </c>
      <c r="D5966" s="1">
        <f>+'BD1'!D5966</f>
        <v>13</v>
      </c>
      <c r="E5966" s="1" t="str">
        <f>+'BD1'!E5966</f>
        <v>Profesional</v>
      </c>
      <c r="F5966" s="1" t="str">
        <f>+'BD1'!F5966</f>
        <v>Participación en capacitaciones técnicas (por capacitación)</v>
      </c>
      <c r="G5966" s="1" t="str">
        <f>+'BD1'!G5966</f>
        <v>Administrativa</v>
      </c>
      <c r="H5966" s="1">
        <f>+'BD1'!H5966</f>
        <v>64.2</v>
      </c>
    </row>
    <row r="5967" spans="1:8">
      <c r="A5967" s="1" t="str">
        <f>+'BD1'!A5967</f>
        <v>Central Oriental</v>
      </c>
      <c r="B5967" s="1" t="str">
        <f>+'BD1'!B5967</f>
        <v>Tierra Blanca</v>
      </c>
      <c r="C5967" s="1" t="str">
        <f>+'BD1'!C5967</f>
        <v>Mariam Zúñiga Castañeda</v>
      </c>
      <c r="D5967" s="1">
        <f>+'BD1'!D5967</f>
        <v>13</v>
      </c>
      <c r="E5967" s="1" t="str">
        <f>+'BD1'!E5967</f>
        <v>Profesional</v>
      </c>
      <c r="F5967" s="1" t="str">
        <f>+'BD1'!F5967</f>
        <v xml:space="preserve">Participación en charlas y sesiones técnicas, de trabajo y de actualización de conocimiento (por evento) </v>
      </c>
      <c r="G5967" s="1" t="str">
        <f>+'BD1'!G5967</f>
        <v>Administrativa</v>
      </c>
      <c r="H5967" s="1">
        <f>+'BD1'!H5967</f>
        <v>4.6366699999999996</v>
      </c>
    </row>
    <row r="5968" spans="1:8">
      <c r="A5968" s="1" t="str">
        <f>+'BD1'!A5968</f>
        <v>Central Oriental</v>
      </c>
      <c r="B5968" s="1" t="str">
        <f>+'BD1'!B5968</f>
        <v>Tierra Blanca</v>
      </c>
      <c r="C5968" s="1" t="str">
        <f>+'BD1'!C5968</f>
        <v>Mariam Zúñiga Castañeda</v>
      </c>
      <c r="D5968" s="1">
        <f>+'BD1'!D5968</f>
        <v>13</v>
      </c>
      <c r="E5968" s="1" t="str">
        <f>+'BD1'!E5968</f>
        <v>Profesional</v>
      </c>
      <c r="F5968" s="1" t="str">
        <f>+'BD1'!F5968</f>
        <v>Aplicación de censos y apoyo en sondeo de precios de insumos agropecuarios (por censo o sondeo)</v>
      </c>
      <c r="G5968" s="1" t="str">
        <f>+'BD1'!G5968</f>
        <v>Sustantiva</v>
      </c>
      <c r="H5968" s="1">
        <f>+'BD1'!H5968</f>
        <v>144.09333000000001</v>
      </c>
    </row>
    <row r="5969" spans="1:8">
      <c r="A5969" s="1" t="str">
        <f>+'BD1'!A5969</f>
        <v>Central Oriental</v>
      </c>
      <c r="B5969" s="1" t="str">
        <f>+'BD1'!B5969</f>
        <v>Tierra Blanca</v>
      </c>
      <c r="C5969" s="1" t="str">
        <f>+'BD1'!C5969</f>
        <v>Mariam Zúñiga Castañeda</v>
      </c>
      <c r="D5969" s="1">
        <f>+'BD1'!D5969</f>
        <v>13</v>
      </c>
      <c r="E5969" s="1" t="str">
        <f>+'BD1'!E5969</f>
        <v>Profesional</v>
      </c>
      <c r="F5969" s="1" t="str">
        <f>+'BD1'!F5969</f>
        <v>Coordinación de acciones entre dependencias del MAG (por acción de cordinación)</v>
      </c>
      <c r="G5969" s="1" t="str">
        <f>+'BD1'!G5969</f>
        <v>Administrativa</v>
      </c>
      <c r="H5969" s="1">
        <f>+'BD1'!H5969</f>
        <v>5.8849999999999998</v>
      </c>
    </row>
    <row r="5970" spans="1:8">
      <c r="A5970" s="1" t="str">
        <f>+'BD1'!A5970</f>
        <v>Central Oriental</v>
      </c>
      <c r="B5970" s="1" t="str">
        <f>+'BD1'!B5970</f>
        <v>Tierra Blanca</v>
      </c>
      <c r="C5970" s="1" t="str">
        <f>+'BD1'!C5970</f>
        <v>Mariam Zúñiga Castañeda</v>
      </c>
      <c r="D5970" s="1">
        <f>+'BD1'!D5970</f>
        <v>13</v>
      </c>
      <c r="E5970" s="1" t="str">
        <f>+'BD1'!E5970</f>
        <v>Profesional</v>
      </c>
      <c r="F5970" s="1" t="str">
        <f>+'BD1'!F5970</f>
        <v>Otorgamiento de permisos para quemas agropecuarias (por trámite)</v>
      </c>
      <c r="G5970" s="1" t="str">
        <f>+'BD1'!G5970</f>
        <v>Sustantiva</v>
      </c>
      <c r="H5970" s="1" t="str">
        <f>+'BD1'!H5970</f>
        <v>NA</v>
      </c>
    </row>
    <row r="5971" spans="1:8">
      <c r="A5971" s="1" t="str">
        <f>+'BD1'!A5971</f>
        <v>Central Oriental</v>
      </c>
      <c r="B5971" s="1" t="str">
        <f>+'BD1'!B5971</f>
        <v>Tierra Blanca</v>
      </c>
      <c r="C5971" s="1" t="str">
        <f>+'BD1'!C5971</f>
        <v>Mariam Zúñiga Castañeda</v>
      </c>
      <c r="D5971" s="1">
        <f>+'BD1'!D5971</f>
        <v>13</v>
      </c>
      <c r="E5971" s="1" t="str">
        <f>+'BD1'!E5971</f>
        <v>Profesional</v>
      </c>
      <c r="F5971" s="1" t="str">
        <f>+'BD1'!F5971</f>
        <v>Elaboración de Autoevaluación en Control Interno (acumulado efectivo por aplicación de la autoevaluación)</v>
      </c>
      <c r="G5971" s="1" t="str">
        <f>+'BD1'!G5971</f>
        <v>Administrativa</v>
      </c>
      <c r="H5971" s="1">
        <f>+'BD1'!H5971</f>
        <v>4.8150000000000004</v>
      </c>
    </row>
    <row r="5972" spans="1:8">
      <c r="A5972" s="1" t="str">
        <f>+'BD1'!A5972</f>
        <v>Central Oriental</v>
      </c>
      <c r="B5972" s="1" t="str">
        <f>+'BD1'!B5972</f>
        <v>Tierra Blanca</v>
      </c>
      <c r="C5972" s="1" t="str">
        <f>+'BD1'!C5972</f>
        <v>Mariam Zúñiga Castañeda</v>
      </c>
      <c r="D5972" s="1">
        <f>+'BD1'!D5972</f>
        <v>13</v>
      </c>
      <c r="E5972" s="1" t="str">
        <f>+'BD1'!E5972</f>
        <v>Profesional</v>
      </c>
      <c r="F5972" s="1" t="str">
        <f>+'BD1'!F5972</f>
        <v>Determinación y evaluación de riesgos en SEVRIMAG (acumulado efectivo por aplicación del SEVRIMAG)</v>
      </c>
      <c r="G5972" s="1" t="str">
        <f>+'BD1'!G5972</f>
        <v>Administrativa</v>
      </c>
      <c r="H5972" s="1">
        <f>+'BD1'!H5972</f>
        <v>4.8150000000000004</v>
      </c>
    </row>
    <row r="5973" spans="1:8">
      <c r="A5973" s="1" t="str">
        <f>+'BD1'!A5973</f>
        <v>Central Oriental</v>
      </c>
      <c r="B5973" s="1" t="str">
        <f>+'BD1'!B5973</f>
        <v>Tierra Blanca</v>
      </c>
      <c r="C5973" s="1" t="str">
        <f>+'BD1'!C5973</f>
        <v>Mariam Zúñiga Castañeda</v>
      </c>
      <c r="D5973" s="1">
        <f>+'BD1'!D5973</f>
        <v>13</v>
      </c>
      <c r="E5973" s="1" t="str">
        <f>+'BD1'!E5973</f>
        <v>Profesional</v>
      </c>
      <c r="F5973" s="1" t="str">
        <f>+'BD1'!F5973</f>
        <v>Seguimiento a plan de mitigación de riesgos en SEVRIMAG (acumulado efectivo por seguimiento)</v>
      </c>
      <c r="G5973" s="1" t="str">
        <f>+'BD1'!G5973</f>
        <v>Administrativa</v>
      </c>
      <c r="H5973" s="1">
        <f>+'BD1'!H5973</f>
        <v>3.0316700000000001</v>
      </c>
    </row>
    <row r="5974" spans="1:8">
      <c r="A5974" s="1" t="str">
        <f>+'BD1'!A5974</f>
        <v>Central Oriental</v>
      </c>
      <c r="B5974" s="1" t="str">
        <f>+'BD1'!B5974</f>
        <v>Tierra Blanca</v>
      </c>
      <c r="C5974" s="1" t="str">
        <f>+'BD1'!C5974</f>
        <v>Mariam Zúñiga Castañeda</v>
      </c>
      <c r="D5974" s="1">
        <f>+'BD1'!D5974</f>
        <v>13</v>
      </c>
      <c r="E5974" s="1" t="str">
        <f>+'BD1'!E5974</f>
        <v>Profesional</v>
      </c>
      <c r="F5974" s="1" t="str">
        <f>+'BD1'!F5974</f>
        <v>Seguimiento a plan de mejora de la Autoevaluación en Control Interno (acumulado efectivo por seguimiento)</v>
      </c>
      <c r="G5974" s="1" t="str">
        <f>+'BD1'!G5974</f>
        <v>Administrativa</v>
      </c>
      <c r="H5974" s="1">
        <f>+'BD1'!H5974</f>
        <v>3.0316700000000001</v>
      </c>
    </row>
    <row r="5975" spans="1:8">
      <c r="A5975" s="1" t="str">
        <f>+'BD1'!A5975</f>
        <v>Central Oriental</v>
      </c>
      <c r="B5975" s="1" t="str">
        <f>+'BD1'!B5975</f>
        <v>Tierra Blanca</v>
      </c>
      <c r="C5975" s="1" t="str">
        <f>+'BD1'!C5975</f>
        <v>Mariam Zúñiga Castañeda</v>
      </c>
      <c r="D5975" s="1">
        <f>+'BD1'!D5975</f>
        <v>13</v>
      </c>
      <c r="E5975" s="1" t="str">
        <f>+'BD1'!E5975</f>
        <v>Profesional</v>
      </c>
      <c r="F5975" s="1" t="str">
        <f>+'BD1'!F5975</f>
        <v>Reuniones de personal AEA (por reunión)</v>
      </c>
      <c r="G5975" s="1" t="str">
        <f>+'BD1'!G5975</f>
        <v>Administrativa</v>
      </c>
      <c r="H5975" s="1">
        <f>+'BD1'!H5975</f>
        <v>2.14</v>
      </c>
    </row>
    <row r="5976" spans="1:8">
      <c r="A5976" s="1" t="str">
        <f>+'BD1'!A5976</f>
        <v>Central Oriental</v>
      </c>
      <c r="B5976" s="1" t="str">
        <f>+'BD1'!B5976</f>
        <v>Tierra Blanca</v>
      </c>
      <c r="C5976" s="1" t="str">
        <f>+'BD1'!C5976</f>
        <v>Mariam Zúñiga Castañeda</v>
      </c>
      <c r="D5976" s="1">
        <f>+'BD1'!D5976</f>
        <v>13</v>
      </c>
      <c r="E5976" s="1" t="str">
        <f>+'BD1'!E5976</f>
        <v>Profesional</v>
      </c>
      <c r="F5976" s="1" t="str">
        <f>+'BD1'!F5976</f>
        <v>Actualización del sistema de gestión documental y archivo (tiempo efectivo por día)</v>
      </c>
      <c r="G5976" s="1" t="str">
        <f>+'BD1'!G5976</f>
        <v>Administrativa</v>
      </c>
      <c r="H5976" s="1" t="str">
        <f>+'BD1'!H5976</f>
        <v>NA</v>
      </c>
    </row>
    <row r="5977" spans="1:8">
      <c r="A5977" s="1" t="str">
        <f>+'BD1'!A5977</f>
        <v>Central Oriental</v>
      </c>
      <c r="B5977" s="1" t="str">
        <f>+'BD1'!B5977</f>
        <v>Tierra Blanca</v>
      </c>
      <c r="C5977" s="1" t="str">
        <f>+'BD1'!C5977</f>
        <v>Mariam Zúñiga Castañeda</v>
      </c>
      <c r="D5977" s="1">
        <f>+'BD1'!D5977</f>
        <v>13</v>
      </c>
      <c r="E5977" s="1" t="str">
        <f>+'BD1'!E5977</f>
        <v>Profesional</v>
      </c>
      <c r="F5977" s="1" t="str">
        <f>+'BD1'!F5977</f>
        <v>Actualización del sistema SisDNEA (por productor)</v>
      </c>
      <c r="G5977" s="1" t="str">
        <f>+'BD1'!G5977</f>
        <v>Administrativa</v>
      </c>
      <c r="H5977" s="1">
        <f>+'BD1'!H5977</f>
        <v>0.80249999999999999</v>
      </c>
    </row>
    <row r="5978" spans="1:8">
      <c r="A5978" s="1" t="str">
        <f>+'BD1'!A5978</f>
        <v>Central Oriental</v>
      </c>
      <c r="B5978" s="1" t="str">
        <f>+'BD1'!B5978</f>
        <v>Tierra Blanca</v>
      </c>
      <c r="C5978" s="1" t="str">
        <f>+'BD1'!C5978</f>
        <v>Mariam Zúñiga Castañeda</v>
      </c>
      <c r="D5978" s="1">
        <f>+'BD1'!D5978</f>
        <v>13</v>
      </c>
      <c r="E5978" s="1" t="str">
        <f>+'BD1'!E5978</f>
        <v>Profesional</v>
      </c>
      <c r="F5978" s="1" t="str">
        <f>+'BD1'!F5978</f>
        <v>Seguimiento semestral de la determinación de expectativas (por seguimiento)</v>
      </c>
      <c r="G5978" s="1" t="str">
        <f>+'BD1'!G5978</f>
        <v>Administrativa</v>
      </c>
      <c r="H5978" s="1">
        <f>+'BD1'!H5978</f>
        <v>3.8341699999999999</v>
      </c>
    </row>
    <row r="5979" spans="1:8">
      <c r="A5979" s="1" t="str">
        <f>+'BD1'!A5979</f>
        <v>Central Oriental</v>
      </c>
      <c r="B5979" s="1" t="str">
        <f>+'BD1'!B5979</f>
        <v>Tierra Blanca</v>
      </c>
      <c r="C5979" s="1" t="str">
        <f>+'BD1'!C5979</f>
        <v>Mariam Zúñiga Castañeda</v>
      </c>
      <c r="D5979" s="1">
        <f>+'BD1'!D5979</f>
        <v>13</v>
      </c>
      <c r="E5979" s="1" t="str">
        <f>+'BD1'!E5979</f>
        <v>Profesional</v>
      </c>
      <c r="F5979" s="1" t="str">
        <f>+'BD1'!F5979</f>
        <v>Elaboración de la evaluación del desempeño (por reunión)</v>
      </c>
      <c r="G5979" s="1" t="str">
        <f>+'BD1'!G5979</f>
        <v>Administrativa</v>
      </c>
      <c r="H5979" s="1">
        <f>+'BD1'!H5979</f>
        <v>1.64958</v>
      </c>
    </row>
    <row r="5980" spans="1:8">
      <c r="A5980" s="1" t="str">
        <f>+'BD1'!A5980</f>
        <v>Central Oriental</v>
      </c>
      <c r="B5980" s="1" t="str">
        <f>+'BD1'!B5980</f>
        <v>Tierra Blanca</v>
      </c>
      <c r="C5980" s="1" t="str">
        <f>+'BD1'!C5980</f>
        <v>Mariam Zúñiga Castañeda</v>
      </c>
      <c r="D5980" s="1">
        <f>+'BD1'!D5980</f>
        <v>13</v>
      </c>
      <c r="E5980" s="1" t="str">
        <f>+'BD1'!E5980</f>
        <v>Profesional</v>
      </c>
      <c r="F5980" s="1" t="str">
        <f>+'BD1'!F5980</f>
        <v>Elaboración de inventarios de equipos, materiales e insumos (tiempo efectivo por día)</v>
      </c>
      <c r="G5980" s="1" t="str">
        <f>+'BD1'!G5980</f>
        <v>Administrativa</v>
      </c>
      <c r="H5980" s="1" t="str">
        <f>+'BD1'!H5980</f>
        <v>NA</v>
      </c>
    </row>
    <row r="5981" spans="1:8">
      <c r="A5981" s="1" t="str">
        <f>+'BD1'!A5981</f>
        <v>Central Oriental</v>
      </c>
      <c r="B5981" s="1" t="str">
        <f>+'BD1'!B5981</f>
        <v>Tierra Blanca</v>
      </c>
      <c r="C5981" s="1" t="str">
        <f>+'BD1'!C5981</f>
        <v>Mariam Zúñiga Castañeda</v>
      </c>
      <c r="D5981" s="1">
        <f>+'BD1'!D5981</f>
        <v>13</v>
      </c>
      <c r="E5981" s="1" t="str">
        <f>+'BD1'!E5981</f>
        <v>Profesional</v>
      </c>
      <c r="F5981" s="1" t="str">
        <f>+'BD1'!F5981</f>
        <v>Atención de emergencias</v>
      </c>
      <c r="G5981" s="1" t="str">
        <f>+'BD1'!G5981</f>
        <v>Sustantiva</v>
      </c>
      <c r="H5981" s="1" t="str">
        <f>+'BD1'!H5981</f>
        <v>NA</v>
      </c>
    </row>
    <row r="5982" spans="1:8">
      <c r="A5982" s="1" t="str">
        <f>+'BD1'!A5982</f>
        <v>Central Oriental</v>
      </c>
      <c r="B5982" s="1" t="str">
        <f>+'BD1'!B5982</f>
        <v>Tierra Blanca</v>
      </c>
      <c r="C5982" s="1" t="str">
        <f>+'BD1'!C5982</f>
        <v>Mariam Zúñiga Castañeda</v>
      </c>
      <c r="D5982" s="1">
        <f>+'BD1'!D5982</f>
        <v>13</v>
      </c>
      <c r="E5982" s="1" t="str">
        <f>+'BD1'!E5982</f>
        <v>Profesional</v>
      </c>
      <c r="F5982" s="1" t="str">
        <f>+'BD1'!F5982</f>
        <v>Trazabilidad-visita a finca (por productor)</v>
      </c>
      <c r="G5982" s="1" t="str">
        <f>+'BD1'!G5982</f>
        <v>Sustantiva</v>
      </c>
      <c r="H5982" s="1">
        <f>+'BD1'!H5982</f>
        <v>9.2733299999999996</v>
      </c>
    </row>
    <row r="5983" spans="1:8">
      <c r="A5983" s="1" t="str">
        <f>+'BD1'!A5983</f>
        <v>Central Oriental</v>
      </c>
      <c r="B5983" s="1" t="str">
        <f>+'BD1'!B5983</f>
        <v>Tierra Blanca</v>
      </c>
      <c r="C5983" s="1" t="str">
        <f>+'BD1'!C5983</f>
        <v>Mariam Zúñiga Castañeda</v>
      </c>
      <c r="D5983" s="1">
        <f>+'BD1'!D5983</f>
        <v>13</v>
      </c>
      <c r="E5983" s="1" t="str">
        <f>+'BD1'!E5983</f>
        <v>Profesional</v>
      </c>
      <c r="F5983" s="1" t="str">
        <f>+'BD1'!F5983</f>
        <v>Trazabilidad-inclusión en sistema TrazarAgro (por productor)</v>
      </c>
      <c r="G5983" s="1" t="str">
        <f>+'BD1'!G5983</f>
        <v>Sustantiva</v>
      </c>
      <c r="H5983" s="1">
        <f>+'BD1'!H5983</f>
        <v>1.2037500000000001</v>
      </c>
    </row>
    <row r="5984" spans="1:8">
      <c r="A5984" s="1" t="str">
        <f>+'BD1'!A5984</f>
        <v>Central Oriental</v>
      </c>
      <c r="B5984" s="1" t="str">
        <f>+'BD1'!B5984</f>
        <v>Tierra Blanca</v>
      </c>
      <c r="C5984" s="1" t="str">
        <f>+'BD1'!C5984</f>
        <v>Mariam Zúñiga Castañeda</v>
      </c>
      <c r="D5984" s="1">
        <f>+'BD1'!D5984</f>
        <v>13</v>
      </c>
      <c r="E5984" s="1" t="str">
        <f>+'BD1'!E5984</f>
        <v>Profesional</v>
      </c>
      <c r="F5984" s="1" t="str">
        <f>+'BD1'!F5984</f>
        <v>Atención al gusano barrenador (por productor)</v>
      </c>
      <c r="G5984" s="1" t="str">
        <f>+'BD1'!G5984</f>
        <v>Sustantiva</v>
      </c>
      <c r="H5984" s="1" t="str">
        <f>+'BD1'!H5984</f>
        <v>NA</v>
      </c>
    </row>
    <row r="5985" spans="1:8">
      <c r="A5985" s="1" t="str">
        <f>+'BD1'!A5985</f>
        <v>Central Oriental</v>
      </c>
      <c r="B5985" s="1" t="str">
        <f>+'BD1'!B5985</f>
        <v>Tierra Blanca</v>
      </c>
      <c r="C5985" s="1" t="str">
        <f>+'BD1'!C5985</f>
        <v>Mariam Zúñiga Castañeda</v>
      </c>
      <c r="D5985" s="1">
        <f>+'BD1'!D5985</f>
        <v>13</v>
      </c>
      <c r="E5985" s="1" t="str">
        <f>+'BD1'!E5985</f>
        <v>Profesional</v>
      </c>
      <c r="F5985" s="1" t="str">
        <f>+'BD1'!F5985</f>
        <v>Atención en oficina (por usuario)</v>
      </c>
      <c r="G5985" s="1" t="str">
        <f>+'BD1'!G5985</f>
        <v>Sustantiva</v>
      </c>
      <c r="H5985" s="1">
        <f>+'BD1'!H5985</f>
        <v>1.2483299999999999</v>
      </c>
    </row>
    <row r="5986" spans="1:8">
      <c r="A5986" s="1" t="str">
        <f>+'BD1'!A5986</f>
        <v>Central Oriental</v>
      </c>
      <c r="B5986" s="1" t="str">
        <f>+'BD1'!B5986</f>
        <v>Tierra Blanca</v>
      </c>
      <c r="C5986" s="1" t="str">
        <f>+'BD1'!C5986</f>
        <v>Mariam Zúñiga Castañeda</v>
      </c>
      <c r="D5986" s="1">
        <f>+'BD1'!D5986</f>
        <v>13</v>
      </c>
      <c r="E5986" s="1" t="str">
        <f>+'BD1'!E5986</f>
        <v>Profesional</v>
      </c>
      <c r="F5986" s="1" t="str">
        <f>+'BD1'!F5986</f>
        <v>Búsqueda de nuevos productores (por productor)</v>
      </c>
      <c r="G5986" s="1" t="str">
        <f>+'BD1'!G5986</f>
        <v>Sustantiva</v>
      </c>
      <c r="H5986" s="1">
        <f>+'BD1'!H5986</f>
        <v>17.12</v>
      </c>
    </row>
    <row r="5987" spans="1:8">
      <c r="A5987" s="1" t="str">
        <f>+'BD1'!A5987</f>
        <v>Central Oriental</v>
      </c>
      <c r="B5987" s="1" t="str">
        <f>+'BD1'!B5987</f>
        <v>Turrialba</v>
      </c>
      <c r="C5987" s="1" t="str">
        <f>+'BD1'!C5987</f>
        <v>Allan Corrales Jiménez</v>
      </c>
      <c r="D5987" s="1">
        <f>+'BD1'!D5987</f>
        <v>3</v>
      </c>
      <c r="E5987" s="1" t="str">
        <f>+'BD1'!E5987</f>
        <v>Profesional</v>
      </c>
      <c r="F5987" s="1" t="str">
        <f>+'BD1'!F5987</f>
        <v>Elaboración del diagnóstico y plan de finca de manejo a personas productoras (por productor)</v>
      </c>
      <c r="G5987" s="1" t="str">
        <f>+'BD1'!G5987</f>
        <v>Sustantiva</v>
      </c>
      <c r="H5987" s="1">
        <f>+'BD1'!H5987</f>
        <v>2.6749999999999998</v>
      </c>
    </row>
    <row r="5988" spans="1:8">
      <c r="A5988" s="1" t="str">
        <f>+'BD1'!A5988</f>
        <v>Central Oriental</v>
      </c>
      <c r="B5988" s="1" t="str">
        <f>+'BD1'!B5988</f>
        <v>Turrialba</v>
      </c>
      <c r="C5988" s="1" t="str">
        <f>+'BD1'!C5988</f>
        <v>Allan Corrales Jiménez</v>
      </c>
      <c r="D5988" s="1">
        <f>+'BD1'!D5988</f>
        <v>3</v>
      </c>
      <c r="E5988" s="1" t="str">
        <f>+'BD1'!E5988</f>
        <v>Profesional</v>
      </c>
      <c r="F5988" s="1" t="str">
        <f>+'BD1'!F5988</f>
        <v>Asistencia técnica a personas productoras (individual): visitas a finca (por productor)</v>
      </c>
      <c r="G5988" s="1" t="str">
        <f>+'BD1'!G5988</f>
        <v>Sustantiva</v>
      </c>
      <c r="H5988" s="1">
        <f>+'BD1'!H5988</f>
        <v>3.21</v>
      </c>
    </row>
    <row r="5989" spans="1:8">
      <c r="A5989" s="1" t="str">
        <f>+'BD1'!A5989</f>
        <v>Central Oriental</v>
      </c>
      <c r="B5989" s="1" t="str">
        <f>+'BD1'!B5989</f>
        <v>Turrialba</v>
      </c>
      <c r="C5989" s="1" t="str">
        <f>+'BD1'!C5989</f>
        <v>Allan Corrales Jiménez</v>
      </c>
      <c r="D5989" s="1">
        <f>+'BD1'!D5989</f>
        <v>3</v>
      </c>
      <c r="E5989" s="1" t="str">
        <f>+'BD1'!E5989</f>
        <v>Profesional</v>
      </c>
      <c r="F5989" s="1" t="str">
        <f>+'BD1'!F5989</f>
        <v>Asistencia técnica a personas productoras (individual): atenciones virtuales y digitales (por productor)</v>
      </c>
      <c r="G5989" s="1" t="str">
        <f>+'BD1'!G5989</f>
        <v>Sustantiva</v>
      </c>
      <c r="H5989" s="1">
        <f>+'BD1'!H5989</f>
        <v>1.3374999999999999</v>
      </c>
    </row>
    <row r="5990" spans="1:8">
      <c r="A5990" s="1" t="str">
        <f>+'BD1'!A5990</f>
        <v>Central Oriental</v>
      </c>
      <c r="B5990" s="1" t="str">
        <f>+'BD1'!B5990</f>
        <v>Turrialba</v>
      </c>
      <c r="C5990" s="1" t="str">
        <f>+'BD1'!C5990</f>
        <v>Allan Corrales Jiménez</v>
      </c>
      <c r="D5990" s="1">
        <f>+'BD1'!D5990</f>
        <v>3</v>
      </c>
      <c r="E5990" s="1" t="str">
        <f>+'BD1'!E5990</f>
        <v>Profesional</v>
      </c>
      <c r="F5990" s="1" t="str">
        <f>+'BD1'!F5990</f>
        <v>Asistencia técnica a personas productoras (grupal): día de campo (por día en el evento)</v>
      </c>
      <c r="G5990" s="1" t="str">
        <f>+'BD1'!G5990</f>
        <v>Sustantiva</v>
      </c>
      <c r="H5990" s="1">
        <f>+'BD1'!H5990</f>
        <v>3.92333</v>
      </c>
    </row>
    <row r="5991" spans="1:8">
      <c r="A5991" s="1" t="str">
        <f>+'BD1'!A5991</f>
        <v>Central Oriental</v>
      </c>
      <c r="B5991" s="1" t="str">
        <f>+'BD1'!B5991</f>
        <v>Turrialba</v>
      </c>
      <c r="C5991" s="1" t="str">
        <f>+'BD1'!C5991</f>
        <v>Allan Corrales Jiménez</v>
      </c>
      <c r="D5991" s="1">
        <f>+'BD1'!D5991</f>
        <v>3</v>
      </c>
      <c r="E5991" s="1" t="str">
        <f>+'BD1'!E5991</f>
        <v>Profesional</v>
      </c>
      <c r="F5991" s="1" t="str">
        <f>+'BD1'!F5991</f>
        <v>Asistencia técnica a personas productoras (grupal): demostración de métodos (por evento, se puede acumular si la demostración tarda más de un día)</v>
      </c>
      <c r="G5991" s="1" t="str">
        <f>+'BD1'!G5991</f>
        <v>Sustantiva</v>
      </c>
      <c r="H5991" s="1">
        <f>+'BD1'!H5991</f>
        <v>8.56</v>
      </c>
    </row>
    <row r="5992" spans="1:8">
      <c r="A5992" s="1" t="str">
        <f>+'BD1'!A5992</f>
        <v>Central Oriental</v>
      </c>
      <c r="B5992" s="1" t="str">
        <f>+'BD1'!B5992</f>
        <v>Turrialba</v>
      </c>
      <c r="C5992" s="1" t="str">
        <f>+'BD1'!C5992</f>
        <v>Allan Corrales Jiménez</v>
      </c>
      <c r="D5992" s="1">
        <f>+'BD1'!D5992</f>
        <v>3</v>
      </c>
      <c r="E5992" s="1" t="str">
        <f>+'BD1'!E5992</f>
        <v>Profesional</v>
      </c>
      <c r="F5992" s="1" t="str">
        <f>+'BD1'!F5992</f>
        <v>Asistencia técnica a personas productoras (grupal): taller (por taller)</v>
      </c>
      <c r="G5992" s="1" t="str">
        <f>+'BD1'!G5992</f>
        <v>Sustantiva</v>
      </c>
      <c r="H5992" s="1">
        <f>+'BD1'!H5992</f>
        <v>4.28</v>
      </c>
    </row>
    <row r="5993" spans="1:8">
      <c r="A5993" s="1" t="str">
        <f>+'BD1'!A5993</f>
        <v>Central Oriental</v>
      </c>
      <c r="B5993" s="1" t="str">
        <f>+'BD1'!B5993</f>
        <v>Turrialba</v>
      </c>
      <c r="C5993" s="1" t="str">
        <f>+'BD1'!C5993</f>
        <v>Allan Corrales Jiménez</v>
      </c>
      <c r="D5993" s="1">
        <f>+'BD1'!D5993</f>
        <v>3</v>
      </c>
      <c r="E5993" s="1" t="str">
        <f>+'BD1'!E5993</f>
        <v>Profesional</v>
      </c>
      <c r="F5993" s="1" t="str">
        <f>+'BD1'!F5993</f>
        <v>Asistencia técnica a personas productoras (grupal): charlas (por día en el evento)</v>
      </c>
      <c r="G5993" s="1" t="str">
        <f>+'BD1'!G5993</f>
        <v>Sustantiva</v>
      </c>
      <c r="H5993" s="1">
        <f>+'BD1'!H5993</f>
        <v>1.7833300000000001</v>
      </c>
    </row>
    <row r="5994" spans="1:8">
      <c r="A5994" s="1" t="str">
        <f>+'BD1'!A5994</f>
        <v>Central Oriental</v>
      </c>
      <c r="B5994" s="1" t="str">
        <f>+'BD1'!B5994</f>
        <v>Turrialba</v>
      </c>
      <c r="C5994" s="1" t="str">
        <f>+'BD1'!C5994</f>
        <v>Allan Corrales Jiménez</v>
      </c>
      <c r="D5994" s="1">
        <f>+'BD1'!D5994</f>
        <v>3</v>
      </c>
      <c r="E5994" s="1" t="str">
        <f>+'BD1'!E5994</f>
        <v>Profesional</v>
      </c>
      <c r="F5994" s="1" t="str">
        <f>+'BD1'!F5994</f>
        <v>Gestión en capacitaciones con instituciones públicas o privadas (solo gestión de coordinación por evento de capacitación)</v>
      </c>
      <c r="G5994" s="1" t="str">
        <f>+'BD1'!G5994</f>
        <v>Administrativa</v>
      </c>
      <c r="H5994" s="1" t="str">
        <f>+'BD1'!H5994</f>
        <v>NA</v>
      </c>
    </row>
    <row r="5995" spans="1:8">
      <c r="A5995" s="1" t="str">
        <f>+'BD1'!A5995</f>
        <v>Central Oriental</v>
      </c>
      <c r="B5995" s="1" t="str">
        <f>+'BD1'!B5995</f>
        <v>Turrialba</v>
      </c>
      <c r="C5995" s="1" t="str">
        <f>+'BD1'!C5995</f>
        <v>Allan Corrales Jiménez</v>
      </c>
      <c r="D5995" s="1">
        <f>+'BD1'!D5995</f>
        <v>3</v>
      </c>
      <c r="E5995" s="1" t="str">
        <f>+'BD1'!E5995</f>
        <v>Profesional</v>
      </c>
      <c r="F5995" s="1" t="str">
        <f>+'BD1'!F5995</f>
        <v>Aplicación de la herramienta de medición del nivel de gestión empresarial y organizacional (por organización)</v>
      </c>
      <c r="G5995" s="1" t="str">
        <f>+'BD1'!G5995</f>
        <v>Sustantiva</v>
      </c>
      <c r="H5995" s="1" t="str">
        <f>+'BD1'!H5995</f>
        <v>NA</v>
      </c>
    </row>
    <row r="5996" spans="1:8">
      <c r="A5996" s="1" t="str">
        <f>+'BD1'!A5996</f>
        <v>Central Oriental</v>
      </c>
      <c r="B5996" s="1" t="str">
        <f>+'BD1'!B5996</f>
        <v>Turrialba</v>
      </c>
      <c r="C5996" s="1" t="str">
        <f>+'BD1'!C5996</f>
        <v>Allan Corrales Jiménez</v>
      </c>
      <c r="D5996" s="1">
        <f>+'BD1'!D5996</f>
        <v>3</v>
      </c>
      <c r="E5996" s="1" t="str">
        <f>+'BD1'!E5996</f>
        <v>Profesional</v>
      </c>
      <c r="F5996" s="1" t="str">
        <f>+'BD1'!F5996</f>
        <v>Elaboración y ejecución del plan de trabajo (por organización)</v>
      </c>
      <c r="G5996" s="1" t="str">
        <f>+'BD1'!G5996</f>
        <v>Sustantiva</v>
      </c>
      <c r="H5996" s="1" t="str">
        <f>+'BD1'!H5996</f>
        <v>NA</v>
      </c>
    </row>
    <row r="5997" spans="1:8">
      <c r="A5997" s="1" t="str">
        <f>+'BD1'!A5997</f>
        <v>Central Oriental</v>
      </c>
      <c r="B5997" s="1" t="str">
        <f>+'BD1'!B5997</f>
        <v>Turrialba</v>
      </c>
      <c r="C5997" s="1" t="str">
        <f>+'BD1'!C5997</f>
        <v>Allan Corrales Jiménez</v>
      </c>
      <c r="D5997" s="1">
        <f>+'BD1'!D5997</f>
        <v>3</v>
      </c>
      <c r="E5997" s="1" t="str">
        <f>+'BD1'!E5997</f>
        <v>Profesional</v>
      </c>
      <c r="F5997" s="1" t="str">
        <f>+'BD1'!F5997</f>
        <v>Visitas de seguimiento al plan de trabajo (por visita por organización)</v>
      </c>
      <c r="G5997" s="1" t="str">
        <f>+'BD1'!G5997</f>
        <v>Sustantiva</v>
      </c>
      <c r="H5997" s="1" t="str">
        <f>+'BD1'!H5997</f>
        <v>NA</v>
      </c>
    </row>
    <row r="5998" spans="1:8">
      <c r="A5998" s="1" t="str">
        <f>+'BD1'!A5998</f>
        <v>Central Oriental</v>
      </c>
      <c r="B5998" s="1" t="str">
        <f>+'BD1'!B5998</f>
        <v>Turrialba</v>
      </c>
      <c r="C5998" s="1" t="str">
        <f>+'BD1'!C5998</f>
        <v>Allan Corrales Jiménez</v>
      </c>
      <c r="D5998" s="1">
        <f>+'BD1'!D5998</f>
        <v>3</v>
      </c>
      <c r="E5998" s="1" t="str">
        <f>+'BD1'!E5998</f>
        <v>Profesional</v>
      </c>
      <c r="F5998" s="1" t="str">
        <f>+'BD1'!F5998</f>
        <v>Reporte del plan de trabajo anual (por reporte por organización)</v>
      </c>
      <c r="G5998" s="1" t="str">
        <f>+'BD1'!G5998</f>
        <v>Sustantiva</v>
      </c>
      <c r="H5998" s="1" t="str">
        <f>+'BD1'!H5998</f>
        <v>NA</v>
      </c>
    </row>
    <row r="5999" spans="1:8">
      <c r="A5999" s="1" t="str">
        <f>+'BD1'!A5999</f>
        <v>Central Oriental</v>
      </c>
      <c r="B5999" s="1" t="str">
        <f>+'BD1'!B5999</f>
        <v>Turrialba</v>
      </c>
      <c r="C5999" s="1" t="str">
        <f>+'BD1'!C5999</f>
        <v>Allan Corrales Jiménez</v>
      </c>
      <c r="D5999" s="1">
        <f>+'BD1'!D5999</f>
        <v>3</v>
      </c>
      <c r="E5999" s="1" t="str">
        <f>+'BD1'!E5999</f>
        <v>Profesional</v>
      </c>
      <c r="F5999" s="1" t="str">
        <f>+'BD1'!F5999</f>
        <v>NAMA (café): muestreo y toma de datos en finca (por productor)</v>
      </c>
      <c r="G5999" s="1" t="str">
        <f>+'BD1'!G5999</f>
        <v>Sustantiva</v>
      </c>
      <c r="H5999" s="1">
        <f>+'BD1'!H5999</f>
        <v>3.7450000000000001</v>
      </c>
    </row>
    <row r="6000" spans="1:8">
      <c r="A6000" s="1" t="str">
        <f>+'BD1'!A6000</f>
        <v>Central Oriental</v>
      </c>
      <c r="B6000" s="1" t="str">
        <f>+'BD1'!B6000</f>
        <v>Turrialba</v>
      </c>
      <c r="C6000" s="1" t="str">
        <f>+'BD1'!C6000</f>
        <v>Allan Corrales Jiménez</v>
      </c>
      <c r="D6000" s="1">
        <f>+'BD1'!D6000</f>
        <v>3</v>
      </c>
      <c r="E6000" s="1" t="str">
        <f>+'BD1'!E6000</f>
        <v>Profesional</v>
      </c>
      <c r="F6000" s="1" t="str">
        <f>+'BD1'!F6000</f>
        <v>NAMA (café): inclusión de datos al SisDNEA (por productor)</v>
      </c>
      <c r="G6000" s="1" t="str">
        <f>+'BD1'!G6000</f>
        <v>Sustantiva</v>
      </c>
      <c r="H6000" s="1">
        <f>+'BD1'!H6000</f>
        <v>3.1208300000000002</v>
      </c>
    </row>
    <row r="6001" spans="1:8">
      <c r="A6001" s="1" t="str">
        <f>+'BD1'!A6001</f>
        <v>Central Oriental</v>
      </c>
      <c r="B6001" s="1" t="str">
        <f>+'BD1'!B6001</f>
        <v>Turrialba</v>
      </c>
      <c r="C6001" s="1" t="str">
        <f>+'BD1'!C6001</f>
        <v>Allan Corrales Jiménez</v>
      </c>
      <c r="D6001" s="1">
        <f>+'BD1'!D6001</f>
        <v>3</v>
      </c>
      <c r="E6001" s="1" t="str">
        <f>+'BD1'!E6001</f>
        <v>Profesional</v>
      </c>
      <c r="F6001" s="1" t="str">
        <f>+'BD1'!F6001</f>
        <v>NAMA (café): entrega de constancia de verificación del MRV a la persona productora (por productor)</v>
      </c>
      <c r="G6001" s="1" t="str">
        <f>+'BD1'!G6001</f>
        <v>Sustantiva</v>
      </c>
      <c r="H6001" s="1" t="str">
        <f>+'BD1'!H6001</f>
        <v>NA</v>
      </c>
    </row>
    <row r="6002" spans="1:8">
      <c r="A6002" s="1" t="str">
        <f>+'BD1'!A6002</f>
        <v>Central Oriental</v>
      </c>
      <c r="B6002" s="1" t="str">
        <f>+'BD1'!B6002</f>
        <v>Turrialba</v>
      </c>
      <c r="C6002" s="1" t="str">
        <f>+'BD1'!C6002</f>
        <v>Allan Corrales Jiménez</v>
      </c>
      <c r="D6002" s="1">
        <f>+'BD1'!D6002</f>
        <v>3</v>
      </c>
      <c r="E6002" s="1" t="str">
        <f>+'BD1'!E6002</f>
        <v>Profesional</v>
      </c>
      <c r="F6002" s="1" t="str">
        <f>+'BD1'!F6002</f>
        <v>NAMA (ganadería): muestreo y toma de datos en finca (por productor)</v>
      </c>
      <c r="G6002" s="1" t="str">
        <f>+'BD1'!G6002</f>
        <v>Sustantiva</v>
      </c>
      <c r="H6002" s="1" t="str">
        <f>+'BD1'!H6002</f>
        <v>NA</v>
      </c>
    </row>
    <row r="6003" spans="1:8">
      <c r="A6003" s="1" t="str">
        <f>+'BD1'!A6003</f>
        <v>Central Oriental</v>
      </c>
      <c r="B6003" s="1" t="str">
        <f>+'BD1'!B6003</f>
        <v>Turrialba</v>
      </c>
      <c r="C6003" s="1" t="str">
        <f>+'BD1'!C6003</f>
        <v>Allan Corrales Jiménez</v>
      </c>
      <c r="D6003" s="1">
        <f>+'BD1'!D6003</f>
        <v>3</v>
      </c>
      <c r="E6003" s="1" t="str">
        <f>+'BD1'!E6003</f>
        <v>Profesional</v>
      </c>
      <c r="F6003" s="1" t="str">
        <f>+'BD1'!F6003</f>
        <v>NAMA (ganadería): inclusión de datos al SisDNEA (por productor)</v>
      </c>
      <c r="G6003" s="1" t="str">
        <f>+'BD1'!G6003</f>
        <v>Sustantiva</v>
      </c>
      <c r="H6003" s="1" t="str">
        <f>+'BD1'!H6003</f>
        <v>NA</v>
      </c>
    </row>
    <row r="6004" spans="1:8">
      <c r="A6004" s="1" t="str">
        <f>+'BD1'!A6004</f>
        <v>Central Oriental</v>
      </c>
      <c r="B6004" s="1" t="str">
        <f>+'BD1'!B6004</f>
        <v>Turrialba</v>
      </c>
      <c r="C6004" s="1" t="str">
        <f>+'BD1'!C6004</f>
        <v>Allan Corrales Jiménez</v>
      </c>
      <c r="D6004" s="1">
        <f>+'BD1'!D6004</f>
        <v>3</v>
      </c>
      <c r="E6004" s="1" t="str">
        <f>+'BD1'!E6004</f>
        <v>Profesional</v>
      </c>
      <c r="F6004" s="1" t="str">
        <f>+'BD1'!F6004</f>
        <v>NAMA (ganadería): entrega de constancia de verificación del MRV a la persona productora (por productor)</v>
      </c>
      <c r="G6004" s="1" t="str">
        <f>+'BD1'!G6004</f>
        <v>Sustantiva</v>
      </c>
      <c r="H6004" s="1" t="str">
        <f>+'BD1'!H6004</f>
        <v>NA</v>
      </c>
    </row>
    <row r="6005" spans="1:8">
      <c r="A6005" s="1" t="str">
        <f>+'BD1'!A6005</f>
        <v>Central Oriental</v>
      </c>
      <c r="B6005" s="1" t="str">
        <f>+'BD1'!B6005</f>
        <v>Turrialba</v>
      </c>
      <c r="C6005" s="1" t="str">
        <f>+'BD1'!C6005</f>
        <v>Allan Corrales Jiménez</v>
      </c>
      <c r="D6005" s="1">
        <f>+'BD1'!D6005</f>
        <v>3</v>
      </c>
      <c r="E6005" s="1" t="str">
        <f>+'BD1'!E6005</f>
        <v>Profesional</v>
      </c>
      <c r="F6005" s="1" t="str">
        <f>+'BD1'!F6005</f>
        <v>Producción sostenible: elaboración de la herramienta Tu Modelo, en el SisDNEA (por productor)</v>
      </c>
      <c r="G6005" s="1" t="str">
        <f>+'BD1'!G6005</f>
        <v>Sustantiva</v>
      </c>
      <c r="H6005" s="1">
        <f>+'BD1'!H6005</f>
        <v>1.15917</v>
      </c>
    </row>
    <row r="6006" spans="1:8">
      <c r="A6006" s="1" t="str">
        <f>+'BD1'!A6006</f>
        <v>Central Oriental</v>
      </c>
      <c r="B6006" s="1" t="str">
        <f>+'BD1'!B6006</f>
        <v>Turrialba</v>
      </c>
      <c r="C6006" s="1" t="str">
        <f>+'BD1'!C6006</f>
        <v>Allan Corrales Jiménez</v>
      </c>
      <c r="D6006" s="1">
        <f>+'BD1'!D6006</f>
        <v>3</v>
      </c>
      <c r="E6006" s="1" t="str">
        <f>+'BD1'!E6006</f>
        <v>Profesional</v>
      </c>
      <c r="F6006" s="1" t="str">
        <f>+'BD1'!F6006</f>
        <v>Producción sostenible: entregar certificado al productor e incluirlo en el expediente físico (por productor)</v>
      </c>
      <c r="G6006" s="1" t="str">
        <f>+'BD1'!G6006</f>
        <v>Sustantiva</v>
      </c>
      <c r="H6006" s="1" t="str">
        <f>+'BD1'!H6006</f>
        <v>NA</v>
      </c>
    </row>
    <row r="6007" spans="1:8">
      <c r="A6007" s="1" t="str">
        <f>+'BD1'!A6007</f>
        <v>Central Oriental</v>
      </c>
      <c r="B6007" s="1" t="str">
        <f>+'BD1'!B6007</f>
        <v>Turrialba</v>
      </c>
      <c r="C6007" s="1" t="str">
        <f>+'BD1'!C6007</f>
        <v>Allan Corrales Jiménez</v>
      </c>
      <c r="D6007" s="1">
        <f>+'BD1'!D6007</f>
        <v>3</v>
      </c>
      <c r="E6007" s="1" t="str">
        <f>+'BD1'!E6007</f>
        <v>Profesional</v>
      </c>
      <c r="F6007" s="1" t="str">
        <f>+'BD1'!F6007</f>
        <v>RBAyP y RBAO: divulgación del programa de incentivos (por acción de divulgación)</v>
      </c>
      <c r="G6007" s="1" t="str">
        <f>+'BD1'!G6007</f>
        <v>Sustantiva</v>
      </c>
      <c r="H6007" s="1">
        <f>+'BD1'!H6007</f>
        <v>0.26750000000000002</v>
      </c>
    </row>
    <row r="6008" spans="1:8">
      <c r="A6008" s="1" t="str">
        <f>+'BD1'!A6008</f>
        <v>Central Oriental</v>
      </c>
      <c r="B6008" s="1" t="str">
        <f>+'BD1'!B6008</f>
        <v>Turrialba</v>
      </c>
      <c r="C6008" s="1" t="str">
        <f>+'BD1'!C6008</f>
        <v>Allan Corrales Jiménez</v>
      </c>
      <c r="D6008" s="1">
        <f>+'BD1'!D6008</f>
        <v>3</v>
      </c>
      <c r="E6008" s="1" t="str">
        <f>+'BD1'!E6008</f>
        <v>Profesional</v>
      </c>
      <c r="F6008" s="1" t="str">
        <f>+'BD1'!F6008</f>
        <v>RBAyP y RBAO: completar formularios para recibir incentivos económicos (por productor)</v>
      </c>
      <c r="G6008" s="1" t="str">
        <f>+'BD1'!G6008</f>
        <v>Sustantiva</v>
      </c>
      <c r="H6008" s="1">
        <f>+'BD1'!H6008</f>
        <v>1.15917</v>
      </c>
    </row>
    <row r="6009" spans="1:8">
      <c r="A6009" s="1" t="str">
        <f>+'BD1'!A6009</f>
        <v>Central Oriental</v>
      </c>
      <c r="B6009" s="1" t="str">
        <f>+'BD1'!B6009</f>
        <v>Turrialba</v>
      </c>
      <c r="C6009" s="1" t="str">
        <f>+'BD1'!C6009</f>
        <v>Allan Corrales Jiménez</v>
      </c>
      <c r="D6009" s="1">
        <f>+'BD1'!D6009</f>
        <v>3</v>
      </c>
      <c r="E6009" s="1" t="str">
        <f>+'BD1'!E6009</f>
        <v>Profesional</v>
      </c>
      <c r="F6009" s="1" t="str">
        <f>+'BD1'!F6009</f>
        <v>RBAyP y RBAO: revisión de las solicitudes del programa de incentivos económicos (por productor)</v>
      </c>
      <c r="G6009" s="1" t="str">
        <f>+'BD1'!G6009</f>
        <v>Sustantiva</v>
      </c>
      <c r="H6009" s="1">
        <f>+'BD1'!H6009</f>
        <v>1.15917</v>
      </c>
    </row>
    <row r="6010" spans="1:8">
      <c r="A6010" s="1" t="str">
        <f>+'BD1'!A6010</f>
        <v>Central Oriental</v>
      </c>
      <c r="B6010" s="1" t="str">
        <f>+'BD1'!B6010</f>
        <v>Turrialba</v>
      </c>
      <c r="C6010" s="1" t="str">
        <f>+'BD1'!C6010</f>
        <v>Allan Corrales Jiménez</v>
      </c>
      <c r="D6010" s="1">
        <f>+'BD1'!D6010</f>
        <v>3</v>
      </c>
      <c r="E6010" s="1" t="str">
        <f>+'BD1'!E6010</f>
        <v>Profesional</v>
      </c>
      <c r="F6010" s="1" t="str">
        <f>+'BD1'!F6010</f>
        <v>RBAyP y RBAO: visita a finca para verificación (por visita por productor)</v>
      </c>
      <c r="G6010" s="1" t="str">
        <f>+'BD1'!G6010</f>
        <v>Sustantiva</v>
      </c>
      <c r="H6010" s="1">
        <f>+'BD1'!H6010</f>
        <v>2.14</v>
      </c>
    </row>
    <row r="6011" spans="1:8">
      <c r="A6011" s="1" t="str">
        <f>+'BD1'!A6011</f>
        <v>Central Oriental</v>
      </c>
      <c r="B6011" s="1" t="str">
        <f>+'BD1'!B6011</f>
        <v>Turrialba</v>
      </c>
      <c r="C6011" s="1" t="str">
        <f>+'BD1'!C6011</f>
        <v>Allan Corrales Jiménez</v>
      </c>
      <c r="D6011" s="1">
        <f>+'BD1'!D6011</f>
        <v>3</v>
      </c>
      <c r="E6011" s="1" t="str">
        <f>+'BD1'!E6011</f>
        <v>Profesional</v>
      </c>
      <c r="F6011" s="1" t="str">
        <f>+'BD1'!F6011</f>
        <v>Productores ocasionales: asistencia técnica individual (por productor)</v>
      </c>
      <c r="G6011" s="1" t="str">
        <f>+'BD1'!G6011</f>
        <v>Sustantiva</v>
      </c>
      <c r="H6011" s="1">
        <f>+'BD1'!H6011</f>
        <v>2.2291699999999999</v>
      </c>
    </row>
    <row r="6012" spans="1:8">
      <c r="A6012" s="1" t="str">
        <f>+'BD1'!A6012</f>
        <v>Central Oriental</v>
      </c>
      <c r="B6012" s="1" t="str">
        <f>+'BD1'!B6012</f>
        <v>Turrialba</v>
      </c>
      <c r="C6012" s="1" t="str">
        <f>+'BD1'!C6012</f>
        <v>Allan Corrales Jiménez</v>
      </c>
      <c r="D6012" s="1">
        <f>+'BD1'!D6012</f>
        <v>3</v>
      </c>
      <c r="E6012" s="1" t="str">
        <f>+'BD1'!E6012</f>
        <v>Profesional</v>
      </c>
      <c r="F6012" s="1" t="str">
        <f>+'BD1'!F6012</f>
        <v>Productores ocasionales: asistencia técnica grupal (por asistencia a grupo)</v>
      </c>
      <c r="G6012" s="1" t="str">
        <f>+'BD1'!G6012</f>
        <v>Sustantiva</v>
      </c>
      <c r="H6012" s="1" t="str">
        <f>+'BD1'!H6012</f>
        <v>NA</v>
      </c>
    </row>
    <row r="6013" spans="1:8">
      <c r="A6013" s="1" t="str">
        <f>+'BD1'!A6013</f>
        <v>Central Oriental</v>
      </c>
      <c r="B6013" s="1" t="str">
        <f>+'BD1'!B6013</f>
        <v>Turrialba</v>
      </c>
      <c r="C6013" s="1" t="str">
        <f>+'BD1'!C6013</f>
        <v>Allan Corrales Jiménez</v>
      </c>
      <c r="D6013" s="1">
        <f>+'BD1'!D6013</f>
        <v>3</v>
      </c>
      <c r="E6013" s="1" t="str">
        <f>+'BD1'!E6013</f>
        <v>Profesional</v>
      </c>
      <c r="F6013" s="1" t="str">
        <f>+'BD1'!F6013</f>
        <v>Productores ocasionales: servicios de extensión de información digitales y virtuales (por productor)</v>
      </c>
      <c r="G6013" s="1" t="str">
        <f>+'BD1'!G6013</f>
        <v>Sustantiva</v>
      </c>
      <c r="H6013" s="1">
        <f>+'BD1'!H6013</f>
        <v>1.15917</v>
      </c>
    </row>
    <row r="6014" spans="1:8">
      <c r="A6014" s="1" t="str">
        <f>+'BD1'!A6014</f>
        <v>Central Oriental</v>
      </c>
      <c r="B6014" s="1" t="str">
        <f>+'BD1'!B6014</f>
        <v>Turrialba</v>
      </c>
      <c r="C6014" s="1" t="str">
        <f>+'BD1'!C6014</f>
        <v>Allan Corrales Jiménez</v>
      </c>
      <c r="D6014" s="1">
        <f>+'BD1'!D6014</f>
        <v>3</v>
      </c>
      <c r="E6014" s="1" t="str">
        <f>+'BD1'!E6014</f>
        <v>Profesional</v>
      </c>
      <c r="F6014" s="1" t="str">
        <f>+'BD1'!F6014</f>
        <v>Proyectos financiados con fondos públicos y transferencia MAG: apoyo en la formulación de proyectos de personas productoras (acumulado efectivo por proyecto)</v>
      </c>
      <c r="G6014" s="1" t="str">
        <f>+'BD1'!G6014</f>
        <v>Sustantiva</v>
      </c>
      <c r="H6014" s="1">
        <f>+'BD1'!H6014</f>
        <v>15.515000000000001</v>
      </c>
    </row>
    <row r="6015" spans="1:8">
      <c r="A6015" s="1" t="str">
        <f>+'BD1'!A6015</f>
        <v>Central Oriental</v>
      </c>
      <c r="B6015" s="1" t="str">
        <f>+'BD1'!B6015</f>
        <v>Turrialba</v>
      </c>
      <c r="C6015" s="1" t="str">
        <f>+'BD1'!C6015</f>
        <v>Allan Corrales Jiménez</v>
      </c>
      <c r="D6015" s="1">
        <f>+'BD1'!D6015</f>
        <v>3</v>
      </c>
      <c r="E6015" s="1" t="str">
        <f>+'BD1'!E6015</f>
        <v>Profesional</v>
      </c>
      <c r="F6015" s="1" t="str">
        <f>+'BD1'!F6015</f>
        <v>Proyectos financiados con fondos públicos y transferencia MAG: apoyo en la formulación de proyectos de organizaciones (acumulado efectivo por proyecto)</v>
      </c>
      <c r="G6015" s="1" t="str">
        <f>+'BD1'!G6015</f>
        <v>Sustantiva</v>
      </c>
      <c r="H6015" s="1" t="str">
        <f>+'BD1'!H6015</f>
        <v>NA</v>
      </c>
    </row>
    <row r="6016" spans="1:8">
      <c r="A6016" s="1" t="str">
        <f>+'BD1'!A6016</f>
        <v>Central Oriental</v>
      </c>
      <c r="B6016" s="1" t="str">
        <f>+'BD1'!B6016</f>
        <v>Turrialba</v>
      </c>
      <c r="C6016" s="1" t="str">
        <f>+'BD1'!C6016</f>
        <v>Allan Corrales Jiménez</v>
      </c>
      <c r="D6016" s="1">
        <f>+'BD1'!D6016</f>
        <v>3</v>
      </c>
      <c r="E6016" s="1" t="str">
        <f>+'BD1'!E6016</f>
        <v>Profesional</v>
      </c>
      <c r="F6016" s="1" t="str">
        <f>+'BD1'!F6016</f>
        <v>Proyectos financiados con fondos públicos: seguimiento técnico (por visita a proyecto)</v>
      </c>
      <c r="G6016" s="1" t="str">
        <f>+'BD1'!G6016</f>
        <v>Sustantiva</v>
      </c>
      <c r="H6016" s="1">
        <f>+'BD1'!H6016</f>
        <v>3.21</v>
      </c>
    </row>
    <row r="6017" spans="1:8">
      <c r="A6017" s="1" t="str">
        <f>+'BD1'!A6017</f>
        <v>Central Oriental</v>
      </c>
      <c r="B6017" s="1" t="str">
        <f>+'BD1'!B6017</f>
        <v>Turrialba</v>
      </c>
      <c r="C6017" s="1" t="str">
        <f>+'BD1'!C6017</f>
        <v>Allan Corrales Jiménez</v>
      </c>
      <c r="D6017" s="1">
        <f>+'BD1'!D6017</f>
        <v>3</v>
      </c>
      <c r="E6017" s="1" t="str">
        <f>+'BD1'!E6017</f>
        <v>Profesional</v>
      </c>
      <c r="F6017" s="1" t="str">
        <f>+'BD1'!F6017</f>
        <v>Elaboración de informes trimestrales, semestrales y anuales PAO (por informe)</v>
      </c>
      <c r="G6017" s="1" t="str">
        <f>+'BD1'!G6017</f>
        <v>Administrativa</v>
      </c>
      <c r="H6017" s="1">
        <f>+'BD1'!H6017</f>
        <v>18.546669999999999</v>
      </c>
    </row>
    <row r="6018" spans="1:8">
      <c r="A6018" s="1" t="str">
        <f>+'BD1'!A6018</f>
        <v>Central Oriental</v>
      </c>
      <c r="B6018" s="1" t="str">
        <f>+'BD1'!B6018</f>
        <v>Turrialba</v>
      </c>
      <c r="C6018" s="1" t="str">
        <f>+'BD1'!C6018</f>
        <v>Allan Corrales Jiménez</v>
      </c>
      <c r="D6018" s="1">
        <f>+'BD1'!D6018</f>
        <v>3</v>
      </c>
      <c r="E6018" s="1" t="str">
        <f>+'BD1'!E6018</f>
        <v>Profesional</v>
      </c>
      <c r="F6018" s="1" t="str">
        <f>+'BD1'!F6018</f>
        <v>Seguimiento a los PAO de los funcionarios a su cargo (por funcionario)</v>
      </c>
      <c r="G6018" s="1" t="str">
        <f>+'BD1'!G6018</f>
        <v>Administrativa</v>
      </c>
      <c r="H6018" s="1" t="str">
        <f>+'BD1'!H6018</f>
        <v>NA</v>
      </c>
    </row>
    <row r="6019" spans="1:8">
      <c r="A6019" s="1" t="str">
        <f>+'BD1'!A6019</f>
        <v>Central Oriental</v>
      </c>
      <c r="B6019" s="1" t="str">
        <f>+'BD1'!B6019</f>
        <v>Turrialba</v>
      </c>
      <c r="C6019" s="1" t="str">
        <f>+'BD1'!C6019</f>
        <v>Allan Corrales Jiménez</v>
      </c>
      <c r="D6019" s="1">
        <f>+'BD1'!D6019</f>
        <v>3</v>
      </c>
      <c r="E6019" s="1" t="str">
        <f>+'BD1'!E6019</f>
        <v>Profesional</v>
      </c>
      <c r="F6019" s="1" t="str">
        <f>+'BD1'!F6019</f>
        <v>Inscripción y actualización de PYMPA (por productor)</v>
      </c>
      <c r="G6019" s="1" t="str">
        <f>+'BD1'!G6019</f>
        <v>Sustantiva</v>
      </c>
      <c r="H6019" s="1">
        <f>+'BD1'!H6019</f>
        <v>1.73875</v>
      </c>
    </row>
    <row r="6020" spans="1:8">
      <c r="A6020" s="1" t="str">
        <f>+'BD1'!A6020</f>
        <v>Central Oriental</v>
      </c>
      <c r="B6020" s="1" t="str">
        <f>+'BD1'!B6020</f>
        <v>Turrialba</v>
      </c>
      <c r="C6020" s="1" t="str">
        <f>+'BD1'!C6020</f>
        <v>Allan Corrales Jiménez</v>
      </c>
      <c r="D6020" s="1">
        <f>+'BD1'!D6020</f>
        <v>3</v>
      </c>
      <c r="E6020" s="1" t="str">
        <f>+'BD1'!E6020</f>
        <v>Profesional</v>
      </c>
      <c r="F6020" s="1" t="str">
        <f>+'BD1'!F6020</f>
        <v>Certificaciones para la Declaración de Bienes Inmuebles ante las municipalidades (por trámite)</v>
      </c>
      <c r="G6020" s="1" t="str">
        <f>+'BD1'!G6020</f>
        <v>Sustantiva</v>
      </c>
      <c r="H6020" s="1" t="str">
        <f>+'BD1'!H6020</f>
        <v>NA</v>
      </c>
    </row>
    <row r="6021" spans="1:8">
      <c r="A6021" s="1" t="str">
        <f>+'BD1'!A6021</f>
        <v>Central Oriental</v>
      </c>
      <c r="B6021" s="1" t="str">
        <f>+'BD1'!B6021</f>
        <v>Turrialba</v>
      </c>
      <c r="C6021" s="1" t="str">
        <f>+'BD1'!C6021</f>
        <v>Allan Corrales Jiménez</v>
      </c>
      <c r="D6021" s="1">
        <f>+'BD1'!D6021</f>
        <v>3</v>
      </c>
      <c r="E6021" s="1" t="str">
        <f>+'BD1'!E6021</f>
        <v>Profesional</v>
      </c>
      <c r="F6021" s="1" t="str">
        <f>+'BD1'!F6021</f>
        <v>Participación en reuniones EREA (por reunión)</v>
      </c>
      <c r="G6021" s="1" t="str">
        <f>+'BD1'!G6021</f>
        <v>Administrativa</v>
      </c>
      <c r="H6021" s="1">
        <f>+'BD1'!H6021</f>
        <v>4.3691700000000004</v>
      </c>
    </row>
    <row r="6022" spans="1:8">
      <c r="A6022" s="1" t="str">
        <f>+'BD1'!A6022</f>
        <v>Central Oriental</v>
      </c>
      <c r="B6022" s="1" t="str">
        <f>+'BD1'!B6022</f>
        <v>Turrialba</v>
      </c>
      <c r="C6022" s="1" t="str">
        <f>+'BD1'!C6022</f>
        <v>Allan Corrales Jiménez</v>
      </c>
      <c r="D6022" s="1">
        <f>+'BD1'!D6022</f>
        <v>3</v>
      </c>
      <c r="E6022" s="1" t="str">
        <f>+'BD1'!E6022</f>
        <v>Profesional</v>
      </c>
      <c r="F6022" s="1" t="str">
        <f>+'BD1'!F6022</f>
        <v>Participación en grupos técnicos o comisiones (por reunión)</v>
      </c>
      <c r="G6022" s="1" t="str">
        <f>+'BD1'!G6022</f>
        <v>Sustantiva</v>
      </c>
      <c r="H6022" s="1">
        <f>+'BD1'!H6022</f>
        <v>3.3883299999999998</v>
      </c>
    </row>
    <row r="6023" spans="1:8">
      <c r="A6023" s="1" t="str">
        <f>+'BD1'!A6023</f>
        <v>Central Oriental</v>
      </c>
      <c r="B6023" s="1" t="str">
        <f>+'BD1'!B6023</f>
        <v>Turrialba</v>
      </c>
      <c r="C6023" s="1" t="str">
        <f>+'BD1'!C6023</f>
        <v>Allan Corrales Jiménez</v>
      </c>
      <c r="D6023" s="1">
        <f>+'BD1'!D6023</f>
        <v>3</v>
      </c>
      <c r="E6023" s="1" t="str">
        <f>+'BD1'!E6023</f>
        <v>Profesional</v>
      </c>
      <c r="F6023" s="1" t="str">
        <f>+'BD1'!F6023</f>
        <v>Participación en capacitaciones técnicas (por capacitación)</v>
      </c>
      <c r="G6023" s="1" t="str">
        <f>+'BD1'!G6023</f>
        <v>Administrativa</v>
      </c>
      <c r="H6023" s="1">
        <f>+'BD1'!H6023</f>
        <v>17.12</v>
      </c>
    </row>
    <row r="6024" spans="1:8">
      <c r="A6024" s="1" t="str">
        <f>+'BD1'!A6024</f>
        <v>Central Oriental</v>
      </c>
      <c r="B6024" s="1" t="str">
        <f>+'BD1'!B6024</f>
        <v>Turrialba</v>
      </c>
      <c r="C6024" s="1" t="str">
        <f>+'BD1'!C6024</f>
        <v>Allan Corrales Jiménez</v>
      </c>
      <c r="D6024" s="1">
        <f>+'BD1'!D6024</f>
        <v>3</v>
      </c>
      <c r="E6024" s="1" t="str">
        <f>+'BD1'!E6024</f>
        <v>Profesional</v>
      </c>
      <c r="F6024" s="1" t="str">
        <f>+'BD1'!F6024</f>
        <v xml:space="preserve">Participación en charlas y sesiones técnicas, de trabajo y de actualización de conocimiento (por evento) </v>
      </c>
      <c r="G6024" s="1" t="str">
        <f>+'BD1'!G6024</f>
        <v>Administrativa</v>
      </c>
      <c r="H6024" s="1">
        <f>+'BD1'!H6024</f>
        <v>2.8533300000000001</v>
      </c>
    </row>
    <row r="6025" spans="1:8">
      <c r="A6025" s="1" t="str">
        <f>+'BD1'!A6025</f>
        <v>Central Oriental</v>
      </c>
      <c r="B6025" s="1" t="str">
        <f>+'BD1'!B6025</f>
        <v>Turrialba</v>
      </c>
      <c r="C6025" s="1" t="str">
        <f>+'BD1'!C6025</f>
        <v>Allan Corrales Jiménez</v>
      </c>
      <c r="D6025" s="1">
        <f>+'BD1'!D6025</f>
        <v>3</v>
      </c>
      <c r="E6025" s="1" t="str">
        <f>+'BD1'!E6025</f>
        <v>Profesional</v>
      </c>
      <c r="F6025" s="1" t="str">
        <f>+'BD1'!F6025</f>
        <v>Aplicación de censos y apoyo en sondeo de precios de insumos agropecuarios (por censo o sondeo)</v>
      </c>
      <c r="G6025" s="1" t="str">
        <f>+'BD1'!G6025</f>
        <v>Sustantiva</v>
      </c>
      <c r="H6025" s="1">
        <f>+'BD1'!H6025</f>
        <v>71.69</v>
      </c>
    </row>
    <row r="6026" spans="1:8">
      <c r="A6026" s="1" t="str">
        <f>+'BD1'!A6026</f>
        <v>Central Oriental</v>
      </c>
      <c r="B6026" s="1" t="str">
        <f>+'BD1'!B6026</f>
        <v>Turrialba</v>
      </c>
      <c r="C6026" s="1" t="str">
        <f>+'BD1'!C6026</f>
        <v>Allan Corrales Jiménez</v>
      </c>
      <c r="D6026" s="1">
        <f>+'BD1'!D6026</f>
        <v>3</v>
      </c>
      <c r="E6026" s="1" t="str">
        <f>+'BD1'!E6026</f>
        <v>Profesional</v>
      </c>
      <c r="F6026" s="1" t="str">
        <f>+'BD1'!F6026</f>
        <v>Coordinación de acciones entre dependencias del MAG (por acción de cordinación)</v>
      </c>
      <c r="G6026" s="1" t="str">
        <f>+'BD1'!G6026</f>
        <v>Administrativa</v>
      </c>
      <c r="H6026" s="1">
        <f>+'BD1'!H6026</f>
        <v>1.15917</v>
      </c>
    </row>
    <row r="6027" spans="1:8">
      <c r="A6027" s="1" t="str">
        <f>+'BD1'!A6027</f>
        <v>Central Oriental</v>
      </c>
      <c r="B6027" s="1" t="str">
        <f>+'BD1'!B6027</f>
        <v>Turrialba</v>
      </c>
      <c r="C6027" s="1" t="str">
        <f>+'BD1'!C6027</f>
        <v>Allan Corrales Jiménez</v>
      </c>
      <c r="D6027" s="1">
        <f>+'BD1'!D6027</f>
        <v>3</v>
      </c>
      <c r="E6027" s="1" t="str">
        <f>+'BD1'!E6027</f>
        <v>Profesional</v>
      </c>
      <c r="F6027" s="1" t="str">
        <f>+'BD1'!F6027</f>
        <v>Otorgamiento de permisos para quemas agropecuarias (por trámite)</v>
      </c>
      <c r="G6027" s="1" t="str">
        <f>+'BD1'!G6027</f>
        <v>Sustantiva</v>
      </c>
      <c r="H6027" s="1">
        <f>+'BD1'!H6027</f>
        <v>4.5475000000000003</v>
      </c>
    </row>
    <row r="6028" spans="1:8">
      <c r="A6028" s="1" t="str">
        <f>+'BD1'!A6028</f>
        <v>Central Oriental</v>
      </c>
      <c r="B6028" s="1" t="str">
        <f>+'BD1'!B6028</f>
        <v>Turrialba</v>
      </c>
      <c r="C6028" s="1" t="str">
        <f>+'BD1'!C6028</f>
        <v>Allan Corrales Jiménez</v>
      </c>
      <c r="D6028" s="1">
        <f>+'BD1'!D6028</f>
        <v>3</v>
      </c>
      <c r="E6028" s="1" t="str">
        <f>+'BD1'!E6028</f>
        <v>Profesional</v>
      </c>
      <c r="F6028" s="1" t="str">
        <f>+'BD1'!F6028</f>
        <v>Elaboración de Autoevaluación en Control Interno (acumulado efectivo por aplicación de la autoevaluación)</v>
      </c>
      <c r="G6028" s="1" t="str">
        <f>+'BD1'!G6028</f>
        <v>Administrativa</v>
      </c>
      <c r="H6028" s="1">
        <f>+'BD1'!H6028</f>
        <v>3.2991700000000002</v>
      </c>
    </row>
    <row r="6029" spans="1:8">
      <c r="A6029" s="1" t="str">
        <f>+'BD1'!A6029</f>
        <v>Central Oriental</v>
      </c>
      <c r="B6029" s="1" t="str">
        <f>+'BD1'!B6029</f>
        <v>Turrialba</v>
      </c>
      <c r="C6029" s="1" t="str">
        <f>+'BD1'!C6029</f>
        <v>Allan Corrales Jiménez</v>
      </c>
      <c r="D6029" s="1">
        <f>+'BD1'!D6029</f>
        <v>3</v>
      </c>
      <c r="E6029" s="1" t="str">
        <f>+'BD1'!E6029</f>
        <v>Profesional</v>
      </c>
      <c r="F6029" s="1" t="str">
        <f>+'BD1'!F6029</f>
        <v>Determinación y evaluación de riesgos en SEVRIMAG (acumulado efectivo por aplicación del SEVRIMAG)</v>
      </c>
      <c r="G6029" s="1" t="str">
        <f>+'BD1'!G6029</f>
        <v>Administrativa</v>
      </c>
      <c r="H6029" s="1">
        <f>+'BD1'!H6029</f>
        <v>4.4583300000000001</v>
      </c>
    </row>
    <row r="6030" spans="1:8">
      <c r="A6030" s="1" t="str">
        <f>+'BD1'!A6030</f>
        <v>Central Oriental</v>
      </c>
      <c r="B6030" s="1" t="str">
        <f>+'BD1'!B6030</f>
        <v>Turrialba</v>
      </c>
      <c r="C6030" s="1" t="str">
        <f>+'BD1'!C6030</f>
        <v>Allan Corrales Jiménez</v>
      </c>
      <c r="D6030" s="1">
        <f>+'BD1'!D6030</f>
        <v>3</v>
      </c>
      <c r="E6030" s="1" t="str">
        <f>+'BD1'!E6030</f>
        <v>Profesional</v>
      </c>
      <c r="F6030" s="1" t="str">
        <f>+'BD1'!F6030</f>
        <v>Seguimiento a plan de mitigación de riesgos en SEVRIMAG (acumulado efectivo por seguimiento)</v>
      </c>
      <c r="G6030" s="1" t="str">
        <f>+'BD1'!G6030</f>
        <v>Administrativa</v>
      </c>
      <c r="H6030" s="1" t="str">
        <f>+'BD1'!H6030</f>
        <v>NA</v>
      </c>
    </row>
    <row r="6031" spans="1:8">
      <c r="A6031" s="1" t="str">
        <f>+'BD1'!A6031</f>
        <v>Central Oriental</v>
      </c>
      <c r="B6031" s="1" t="str">
        <f>+'BD1'!B6031</f>
        <v>Turrialba</v>
      </c>
      <c r="C6031" s="1" t="str">
        <f>+'BD1'!C6031</f>
        <v>Allan Corrales Jiménez</v>
      </c>
      <c r="D6031" s="1">
        <f>+'BD1'!D6031</f>
        <v>3</v>
      </c>
      <c r="E6031" s="1" t="str">
        <f>+'BD1'!E6031</f>
        <v>Profesional</v>
      </c>
      <c r="F6031" s="1" t="str">
        <f>+'BD1'!F6031</f>
        <v>Seguimiento a plan de mejora de la Autoevaluación en Control Interno (acumulado efectivo por seguimiento)</v>
      </c>
      <c r="G6031" s="1" t="str">
        <f>+'BD1'!G6031</f>
        <v>Administrativa</v>
      </c>
      <c r="H6031" s="1" t="str">
        <f>+'BD1'!H6031</f>
        <v>NA</v>
      </c>
    </row>
    <row r="6032" spans="1:8">
      <c r="A6032" s="1" t="str">
        <f>+'BD1'!A6032</f>
        <v>Central Oriental</v>
      </c>
      <c r="B6032" s="1" t="str">
        <f>+'BD1'!B6032</f>
        <v>Turrialba</v>
      </c>
      <c r="C6032" s="1" t="str">
        <f>+'BD1'!C6032</f>
        <v>Allan Corrales Jiménez</v>
      </c>
      <c r="D6032" s="1">
        <f>+'BD1'!D6032</f>
        <v>3</v>
      </c>
      <c r="E6032" s="1" t="str">
        <f>+'BD1'!E6032</f>
        <v>Profesional</v>
      </c>
      <c r="F6032" s="1" t="str">
        <f>+'BD1'!F6032</f>
        <v>Reuniones de personal AEA (por reunión)</v>
      </c>
      <c r="G6032" s="1" t="str">
        <f>+'BD1'!G6032</f>
        <v>Administrativa</v>
      </c>
      <c r="H6032" s="1">
        <f>+'BD1'!H6032</f>
        <v>6.5983299999999998</v>
      </c>
    </row>
    <row r="6033" spans="1:8">
      <c r="A6033" s="1" t="str">
        <f>+'BD1'!A6033</f>
        <v>Central Oriental</v>
      </c>
      <c r="B6033" s="1" t="str">
        <f>+'BD1'!B6033</f>
        <v>Turrialba</v>
      </c>
      <c r="C6033" s="1" t="str">
        <f>+'BD1'!C6033</f>
        <v>Allan Corrales Jiménez</v>
      </c>
      <c r="D6033" s="1">
        <f>+'BD1'!D6033</f>
        <v>3</v>
      </c>
      <c r="E6033" s="1" t="str">
        <f>+'BD1'!E6033</f>
        <v>Profesional</v>
      </c>
      <c r="F6033" s="1" t="str">
        <f>+'BD1'!F6033</f>
        <v>Actualización del sistema de gestión documental y archivo (tiempo efectivo por día)</v>
      </c>
      <c r="G6033" s="1" t="str">
        <f>+'BD1'!G6033</f>
        <v>Administrativa</v>
      </c>
      <c r="H6033" s="1" t="str">
        <f>+'BD1'!H6033</f>
        <v>NA</v>
      </c>
    </row>
    <row r="6034" spans="1:8">
      <c r="A6034" s="1" t="str">
        <f>+'BD1'!A6034</f>
        <v>Central Oriental</v>
      </c>
      <c r="B6034" s="1" t="str">
        <f>+'BD1'!B6034</f>
        <v>Turrialba</v>
      </c>
      <c r="C6034" s="1" t="str">
        <f>+'BD1'!C6034</f>
        <v>Allan Corrales Jiménez</v>
      </c>
      <c r="D6034" s="1">
        <f>+'BD1'!D6034</f>
        <v>3</v>
      </c>
      <c r="E6034" s="1" t="str">
        <f>+'BD1'!E6034</f>
        <v>Profesional</v>
      </c>
      <c r="F6034" s="1" t="str">
        <f>+'BD1'!F6034</f>
        <v>Actualización del sistema SisDNEA (por productor)</v>
      </c>
      <c r="G6034" s="1" t="str">
        <f>+'BD1'!G6034</f>
        <v>Administrativa</v>
      </c>
      <c r="H6034" s="1">
        <f>+'BD1'!H6034</f>
        <v>4.1908300000000001</v>
      </c>
    </row>
    <row r="6035" spans="1:8">
      <c r="A6035" s="1" t="str">
        <f>+'BD1'!A6035</f>
        <v>Central Oriental</v>
      </c>
      <c r="B6035" s="1" t="str">
        <f>+'BD1'!B6035</f>
        <v>Turrialba</v>
      </c>
      <c r="C6035" s="1" t="str">
        <f>+'BD1'!C6035</f>
        <v>Allan Corrales Jiménez</v>
      </c>
      <c r="D6035" s="1">
        <f>+'BD1'!D6035</f>
        <v>3</v>
      </c>
      <c r="E6035" s="1" t="str">
        <f>+'BD1'!E6035</f>
        <v>Profesional</v>
      </c>
      <c r="F6035" s="1" t="str">
        <f>+'BD1'!F6035</f>
        <v>Seguimiento semestral de la determinación de expectativas (por seguimiento)</v>
      </c>
      <c r="G6035" s="1" t="str">
        <f>+'BD1'!G6035</f>
        <v>Administrativa</v>
      </c>
      <c r="H6035" s="1" t="str">
        <f>+'BD1'!H6035</f>
        <v>NA</v>
      </c>
    </row>
    <row r="6036" spans="1:8">
      <c r="A6036" s="1" t="str">
        <f>+'BD1'!A6036</f>
        <v>Central Oriental</v>
      </c>
      <c r="B6036" s="1" t="str">
        <f>+'BD1'!B6036</f>
        <v>Turrialba</v>
      </c>
      <c r="C6036" s="1" t="str">
        <f>+'BD1'!C6036</f>
        <v>Allan Corrales Jiménez</v>
      </c>
      <c r="D6036" s="1">
        <f>+'BD1'!D6036</f>
        <v>3</v>
      </c>
      <c r="E6036" s="1" t="str">
        <f>+'BD1'!E6036</f>
        <v>Profesional</v>
      </c>
      <c r="F6036" s="1" t="str">
        <f>+'BD1'!F6036</f>
        <v>Elaboración de la evaluación del desempeño (por reunión)</v>
      </c>
      <c r="G6036" s="1" t="str">
        <f>+'BD1'!G6036</f>
        <v>Administrativa</v>
      </c>
      <c r="H6036" s="1" t="str">
        <f>+'BD1'!H6036</f>
        <v>NA</v>
      </c>
    </row>
    <row r="6037" spans="1:8">
      <c r="A6037" s="1" t="str">
        <f>+'BD1'!A6037</f>
        <v>Central Oriental</v>
      </c>
      <c r="B6037" s="1" t="str">
        <f>+'BD1'!B6037</f>
        <v>Turrialba</v>
      </c>
      <c r="C6037" s="1" t="str">
        <f>+'BD1'!C6037</f>
        <v>Allan Corrales Jiménez</v>
      </c>
      <c r="D6037" s="1">
        <f>+'BD1'!D6037</f>
        <v>3</v>
      </c>
      <c r="E6037" s="1" t="str">
        <f>+'BD1'!E6037</f>
        <v>Profesional</v>
      </c>
      <c r="F6037" s="1" t="str">
        <f>+'BD1'!F6037</f>
        <v>Elaboración de inventarios de equipos, materiales e insumos (tiempo efectivo por día)</v>
      </c>
      <c r="G6037" s="1" t="str">
        <f>+'BD1'!G6037</f>
        <v>Administrativa</v>
      </c>
      <c r="H6037" s="1">
        <f>+'BD1'!H6037</f>
        <v>2.14</v>
      </c>
    </row>
    <row r="6038" spans="1:8">
      <c r="A6038" s="1" t="str">
        <f>+'BD1'!A6038</f>
        <v>Central Oriental</v>
      </c>
      <c r="B6038" s="1" t="str">
        <f>+'BD1'!B6038</f>
        <v>Turrialba</v>
      </c>
      <c r="C6038" s="1" t="str">
        <f>+'BD1'!C6038</f>
        <v>Allan Corrales Jiménez</v>
      </c>
      <c r="D6038" s="1">
        <f>+'BD1'!D6038</f>
        <v>3</v>
      </c>
      <c r="E6038" s="1" t="str">
        <f>+'BD1'!E6038</f>
        <v>Profesional</v>
      </c>
      <c r="F6038" s="1" t="str">
        <f>+'BD1'!F6038</f>
        <v>Atención de emergencias</v>
      </c>
      <c r="G6038" s="1" t="str">
        <f>+'BD1'!G6038</f>
        <v>Sustantiva</v>
      </c>
      <c r="H6038" s="1" t="str">
        <f>+'BD1'!H6038</f>
        <v>NA</v>
      </c>
    </row>
    <row r="6039" spans="1:8">
      <c r="A6039" s="1" t="str">
        <f>+'BD1'!A6039</f>
        <v>Central Oriental</v>
      </c>
      <c r="B6039" s="1" t="str">
        <f>+'BD1'!B6039</f>
        <v>Turrialba</v>
      </c>
      <c r="C6039" s="1" t="str">
        <f>+'BD1'!C6039</f>
        <v>Allan Corrales Jiménez</v>
      </c>
      <c r="D6039" s="1">
        <f>+'BD1'!D6039</f>
        <v>3</v>
      </c>
      <c r="E6039" s="1" t="str">
        <f>+'BD1'!E6039</f>
        <v>Profesional</v>
      </c>
      <c r="F6039" s="1" t="str">
        <f>+'BD1'!F6039</f>
        <v>Trazabilidad-visita a finca (por productor)</v>
      </c>
      <c r="G6039" s="1" t="str">
        <f>+'BD1'!G6039</f>
        <v>Sustantiva</v>
      </c>
      <c r="H6039" s="1">
        <f>+'BD1'!H6039</f>
        <v>6.0633299999999997</v>
      </c>
    </row>
    <row r="6040" spans="1:8">
      <c r="A6040" s="1" t="str">
        <f>+'BD1'!A6040</f>
        <v>Central Oriental</v>
      </c>
      <c r="B6040" s="1" t="str">
        <f>+'BD1'!B6040</f>
        <v>Turrialba</v>
      </c>
      <c r="C6040" s="1" t="str">
        <f>+'BD1'!C6040</f>
        <v>Allan Corrales Jiménez</v>
      </c>
      <c r="D6040" s="1">
        <f>+'BD1'!D6040</f>
        <v>3</v>
      </c>
      <c r="E6040" s="1" t="str">
        <f>+'BD1'!E6040</f>
        <v>Profesional</v>
      </c>
      <c r="F6040" s="1" t="str">
        <f>+'BD1'!F6040</f>
        <v>Trazabilidad-inclusión en sistema TrazarAgro (por productor)</v>
      </c>
      <c r="G6040" s="1" t="str">
        <f>+'BD1'!G6040</f>
        <v>Sustantiva</v>
      </c>
      <c r="H6040" s="1">
        <f>+'BD1'!H6040</f>
        <v>2.0508299999999999</v>
      </c>
    </row>
    <row r="6041" spans="1:8">
      <c r="A6041" s="1" t="str">
        <f>+'BD1'!A6041</f>
        <v>Central Oriental</v>
      </c>
      <c r="B6041" s="1" t="str">
        <f>+'BD1'!B6041</f>
        <v>Turrialba</v>
      </c>
      <c r="C6041" s="1" t="str">
        <f>+'BD1'!C6041</f>
        <v>Allan Corrales Jiménez</v>
      </c>
      <c r="D6041" s="1">
        <f>+'BD1'!D6041</f>
        <v>3</v>
      </c>
      <c r="E6041" s="1" t="str">
        <f>+'BD1'!E6041</f>
        <v>Profesional</v>
      </c>
      <c r="F6041" s="1" t="str">
        <f>+'BD1'!F6041</f>
        <v>Atención al gusano barrenador (por productor)</v>
      </c>
      <c r="G6041" s="1" t="str">
        <f>+'BD1'!G6041</f>
        <v>Sustantiva</v>
      </c>
      <c r="H6041" s="1" t="str">
        <f>+'BD1'!H6041</f>
        <v>NA</v>
      </c>
    </row>
    <row r="6042" spans="1:8">
      <c r="A6042" s="1" t="str">
        <f>+'BD1'!A6042</f>
        <v>Central Oriental</v>
      </c>
      <c r="B6042" s="1" t="str">
        <f>+'BD1'!B6042</f>
        <v>Turrialba</v>
      </c>
      <c r="C6042" s="1" t="str">
        <f>+'BD1'!C6042</f>
        <v>Allan Corrales Jiménez</v>
      </c>
      <c r="D6042" s="1">
        <f>+'BD1'!D6042</f>
        <v>3</v>
      </c>
      <c r="E6042" s="1" t="str">
        <f>+'BD1'!E6042</f>
        <v>Profesional</v>
      </c>
      <c r="F6042" s="1" t="str">
        <f>+'BD1'!F6042</f>
        <v>Atención en oficina (por usuario)</v>
      </c>
      <c r="G6042" s="1" t="str">
        <f>+'BD1'!G6042</f>
        <v>Sustantiva</v>
      </c>
      <c r="H6042" s="1">
        <f>+'BD1'!H6042</f>
        <v>1.15917</v>
      </c>
    </row>
    <row r="6043" spans="1:8">
      <c r="A6043" s="1" t="str">
        <f>+'BD1'!A6043</f>
        <v>Central Oriental</v>
      </c>
      <c r="B6043" s="1" t="str">
        <f>+'BD1'!B6043</f>
        <v>Turrialba</v>
      </c>
      <c r="C6043" s="1" t="str">
        <f>+'BD1'!C6043</f>
        <v>Allan Corrales Jiménez</v>
      </c>
      <c r="D6043" s="1">
        <f>+'BD1'!D6043</f>
        <v>3</v>
      </c>
      <c r="E6043" s="1" t="str">
        <f>+'BD1'!E6043</f>
        <v>Profesional</v>
      </c>
      <c r="F6043" s="1" t="str">
        <f>+'BD1'!F6043</f>
        <v>Búsqueda de nuevos productores (por productor)</v>
      </c>
      <c r="G6043" s="1" t="str">
        <f>+'BD1'!G6043</f>
        <v>Sustantiva</v>
      </c>
      <c r="H6043" s="1">
        <f>+'BD1'!H6043</f>
        <v>4.8150000000000004</v>
      </c>
    </row>
    <row r="6044" spans="1:8">
      <c r="A6044" s="1" t="str">
        <f>+'BD1'!A6044</f>
        <v>Central Oriental</v>
      </c>
      <c r="B6044" s="1" t="str">
        <f>+'BD1'!B6044</f>
        <v>Turrialba</v>
      </c>
      <c r="C6044" s="1" t="str">
        <f>+'BD1'!C6044</f>
        <v>Carlos Seas Tencio</v>
      </c>
      <c r="D6044" s="1">
        <f>+'BD1'!D6044</f>
        <v>31</v>
      </c>
      <c r="E6044" s="1" t="str">
        <f>+'BD1'!E6044</f>
        <v>Profesional</v>
      </c>
      <c r="F6044" s="1" t="str">
        <f>+'BD1'!F6044</f>
        <v>Elaboración del diagnóstico y plan de finca de manejo a personas productoras (por productor)</v>
      </c>
      <c r="G6044" s="1" t="str">
        <f>+'BD1'!G6044</f>
        <v>Sustantiva</v>
      </c>
      <c r="H6044" s="1" t="str">
        <f>+'BD1'!H6044</f>
        <v>NA</v>
      </c>
    </row>
    <row r="6045" spans="1:8">
      <c r="A6045" s="1" t="str">
        <f>+'BD1'!A6045</f>
        <v>Central Oriental</v>
      </c>
      <c r="B6045" s="1" t="str">
        <f>+'BD1'!B6045</f>
        <v>Turrialba</v>
      </c>
      <c r="C6045" s="1" t="str">
        <f>+'BD1'!C6045</f>
        <v>Carlos Seas Tencio</v>
      </c>
      <c r="D6045" s="1">
        <f>+'BD1'!D6045</f>
        <v>31</v>
      </c>
      <c r="E6045" s="1" t="str">
        <f>+'BD1'!E6045</f>
        <v>Profesional</v>
      </c>
      <c r="F6045" s="1" t="str">
        <f>+'BD1'!F6045</f>
        <v>Asistencia técnica a personas productoras (individual): visitas a finca (por productor)</v>
      </c>
      <c r="G6045" s="1" t="str">
        <f>+'BD1'!G6045</f>
        <v>Sustantiva</v>
      </c>
      <c r="H6045" s="1" t="str">
        <f>+'BD1'!H6045</f>
        <v>NA</v>
      </c>
    </row>
    <row r="6046" spans="1:8">
      <c r="A6046" s="1" t="str">
        <f>+'BD1'!A6046</f>
        <v>Central Oriental</v>
      </c>
      <c r="B6046" s="1" t="str">
        <f>+'BD1'!B6046</f>
        <v>Turrialba</v>
      </c>
      <c r="C6046" s="1" t="str">
        <f>+'BD1'!C6046</f>
        <v>Carlos Seas Tencio</v>
      </c>
      <c r="D6046" s="1">
        <f>+'BD1'!D6046</f>
        <v>31</v>
      </c>
      <c r="E6046" s="1" t="str">
        <f>+'BD1'!E6046</f>
        <v>Profesional</v>
      </c>
      <c r="F6046" s="1" t="str">
        <f>+'BD1'!F6046</f>
        <v>Asistencia técnica a personas productoras (individual): atenciones virtuales y digitales (por productor)</v>
      </c>
      <c r="G6046" s="1" t="str">
        <f>+'BD1'!G6046</f>
        <v>Sustantiva</v>
      </c>
      <c r="H6046" s="1">
        <f>+'BD1'!H6046</f>
        <v>0.37153000000000003</v>
      </c>
    </row>
    <row r="6047" spans="1:8">
      <c r="A6047" s="1" t="str">
        <f>+'BD1'!A6047</f>
        <v>Central Oriental</v>
      </c>
      <c r="B6047" s="1" t="str">
        <f>+'BD1'!B6047</f>
        <v>Turrialba</v>
      </c>
      <c r="C6047" s="1" t="str">
        <f>+'BD1'!C6047</f>
        <v>Carlos Seas Tencio</v>
      </c>
      <c r="D6047" s="1">
        <f>+'BD1'!D6047</f>
        <v>31</v>
      </c>
      <c r="E6047" s="1" t="str">
        <f>+'BD1'!E6047</f>
        <v>Profesional</v>
      </c>
      <c r="F6047" s="1" t="str">
        <f>+'BD1'!F6047</f>
        <v>Asistencia técnica a personas productoras (grupal): día de campo (por día en el evento)</v>
      </c>
      <c r="G6047" s="1" t="str">
        <f>+'BD1'!G6047</f>
        <v>Sustantiva</v>
      </c>
      <c r="H6047" s="1" t="str">
        <f>+'BD1'!H6047</f>
        <v>NA</v>
      </c>
    </row>
    <row r="6048" spans="1:8">
      <c r="A6048" s="1" t="str">
        <f>+'BD1'!A6048</f>
        <v>Central Oriental</v>
      </c>
      <c r="B6048" s="1" t="str">
        <f>+'BD1'!B6048</f>
        <v>Turrialba</v>
      </c>
      <c r="C6048" s="1" t="str">
        <f>+'BD1'!C6048</f>
        <v>Carlos Seas Tencio</v>
      </c>
      <c r="D6048" s="1">
        <f>+'BD1'!D6048</f>
        <v>31</v>
      </c>
      <c r="E6048" s="1" t="str">
        <f>+'BD1'!E6048</f>
        <v>Profesional</v>
      </c>
      <c r="F6048" s="1" t="str">
        <f>+'BD1'!F6048</f>
        <v>Asistencia técnica a personas productoras (grupal): demostración de métodos (por evento, se puede acumular si la demostración tarda más de un día)</v>
      </c>
      <c r="G6048" s="1" t="str">
        <f>+'BD1'!G6048</f>
        <v>Sustantiva</v>
      </c>
      <c r="H6048" s="1" t="str">
        <f>+'BD1'!H6048</f>
        <v>NA</v>
      </c>
    </row>
    <row r="6049" spans="1:8">
      <c r="A6049" s="1" t="str">
        <f>+'BD1'!A6049</f>
        <v>Central Oriental</v>
      </c>
      <c r="B6049" s="1" t="str">
        <f>+'BD1'!B6049</f>
        <v>Turrialba</v>
      </c>
      <c r="C6049" s="1" t="str">
        <f>+'BD1'!C6049</f>
        <v>Carlos Seas Tencio</v>
      </c>
      <c r="D6049" s="1">
        <f>+'BD1'!D6049</f>
        <v>31</v>
      </c>
      <c r="E6049" s="1" t="str">
        <f>+'BD1'!E6049</f>
        <v>Profesional</v>
      </c>
      <c r="F6049" s="1" t="str">
        <f>+'BD1'!F6049</f>
        <v>Asistencia técnica a personas productoras (grupal): taller (por taller)</v>
      </c>
      <c r="G6049" s="1" t="str">
        <f>+'BD1'!G6049</f>
        <v>Sustantiva</v>
      </c>
      <c r="H6049" s="1" t="str">
        <f>+'BD1'!H6049</f>
        <v>NA</v>
      </c>
    </row>
    <row r="6050" spans="1:8">
      <c r="A6050" s="1" t="str">
        <f>+'BD1'!A6050</f>
        <v>Central Oriental</v>
      </c>
      <c r="B6050" s="1" t="str">
        <f>+'BD1'!B6050</f>
        <v>Turrialba</v>
      </c>
      <c r="C6050" s="1" t="str">
        <f>+'BD1'!C6050</f>
        <v>Carlos Seas Tencio</v>
      </c>
      <c r="D6050" s="1">
        <f>+'BD1'!D6050</f>
        <v>31</v>
      </c>
      <c r="E6050" s="1" t="str">
        <f>+'BD1'!E6050</f>
        <v>Profesional</v>
      </c>
      <c r="F6050" s="1" t="str">
        <f>+'BD1'!F6050</f>
        <v>Asistencia técnica a personas productoras (grupal): charlas (por día en el evento)</v>
      </c>
      <c r="G6050" s="1" t="str">
        <f>+'BD1'!G6050</f>
        <v>Sustantiva</v>
      </c>
      <c r="H6050" s="1" t="str">
        <f>+'BD1'!H6050</f>
        <v>NA</v>
      </c>
    </row>
    <row r="6051" spans="1:8">
      <c r="A6051" s="1" t="str">
        <f>+'BD1'!A6051</f>
        <v>Central Oriental</v>
      </c>
      <c r="B6051" s="1" t="str">
        <f>+'BD1'!B6051</f>
        <v>Turrialba</v>
      </c>
      <c r="C6051" s="1" t="str">
        <f>+'BD1'!C6051</f>
        <v>Carlos Seas Tencio</v>
      </c>
      <c r="D6051" s="1">
        <f>+'BD1'!D6051</f>
        <v>31</v>
      </c>
      <c r="E6051" s="1" t="str">
        <f>+'BD1'!E6051</f>
        <v>Profesional</v>
      </c>
      <c r="F6051" s="1" t="str">
        <f>+'BD1'!F6051</f>
        <v>Gestión en capacitaciones con instituciones públicas o privadas (solo gestión de coordinación por evento de capacitación)</v>
      </c>
      <c r="G6051" s="1" t="str">
        <f>+'BD1'!G6051</f>
        <v>Administrativa</v>
      </c>
      <c r="H6051" s="1" t="str">
        <f>+'BD1'!H6051</f>
        <v>NA</v>
      </c>
    </row>
    <row r="6052" spans="1:8">
      <c r="A6052" s="1" t="str">
        <f>+'BD1'!A6052</f>
        <v>Central Oriental</v>
      </c>
      <c r="B6052" s="1" t="str">
        <f>+'BD1'!B6052</f>
        <v>Turrialba</v>
      </c>
      <c r="C6052" s="1" t="str">
        <f>+'BD1'!C6052</f>
        <v>Carlos Seas Tencio</v>
      </c>
      <c r="D6052" s="1">
        <f>+'BD1'!D6052</f>
        <v>31</v>
      </c>
      <c r="E6052" s="1" t="str">
        <f>+'BD1'!E6052</f>
        <v>Profesional</v>
      </c>
      <c r="F6052" s="1" t="str">
        <f>+'BD1'!F6052</f>
        <v>Aplicación de la herramienta de medición del nivel de gestión empresarial y organizacional (por organización)</v>
      </c>
      <c r="G6052" s="1" t="str">
        <f>+'BD1'!G6052</f>
        <v>Sustantiva</v>
      </c>
      <c r="H6052" s="1">
        <f>+'BD1'!H6052</f>
        <v>2.5858300000000001</v>
      </c>
    </row>
    <row r="6053" spans="1:8">
      <c r="A6053" s="1" t="str">
        <f>+'BD1'!A6053</f>
        <v>Central Oriental</v>
      </c>
      <c r="B6053" s="1" t="str">
        <f>+'BD1'!B6053</f>
        <v>Turrialba</v>
      </c>
      <c r="C6053" s="1" t="str">
        <f>+'BD1'!C6053</f>
        <v>Carlos Seas Tencio</v>
      </c>
      <c r="D6053" s="1">
        <f>+'BD1'!D6053</f>
        <v>31</v>
      </c>
      <c r="E6053" s="1" t="str">
        <f>+'BD1'!E6053</f>
        <v>Profesional</v>
      </c>
      <c r="F6053" s="1" t="str">
        <f>+'BD1'!F6053</f>
        <v>Elaboración y ejecución del plan de trabajo (por organización)</v>
      </c>
      <c r="G6053" s="1" t="str">
        <f>+'BD1'!G6053</f>
        <v>Sustantiva</v>
      </c>
      <c r="H6053" s="1">
        <f>+'BD1'!H6053</f>
        <v>2.5858300000000001</v>
      </c>
    </row>
    <row r="6054" spans="1:8">
      <c r="A6054" s="1" t="str">
        <f>+'BD1'!A6054</f>
        <v>Central Oriental</v>
      </c>
      <c r="B6054" s="1" t="str">
        <f>+'BD1'!B6054</f>
        <v>Turrialba</v>
      </c>
      <c r="C6054" s="1" t="str">
        <f>+'BD1'!C6054</f>
        <v>Carlos Seas Tencio</v>
      </c>
      <c r="D6054" s="1">
        <f>+'BD1'!D6054</f>
        <v>31</v>
      </c>
      <c r="E6054" s="1" t="str">
        <f>+'BD1'!E6054</f>
        <v>Profesional</v>
      </c>
      <c r="F6054" s="1" t="str">
        <f>+'BD1'!F6054</f>
        <v>Visitas de seguimiento al plan de trabajo (por visita por organización)</v>
      </c>
      <c r="G6054" s="1" t="str">
        <f>+'BD1'!G6054</f>
        <v>Sustantiva</v>
      </c>
      <c r="H6054" s="1">
        <f>+'BD1'!H6054</f>
        <v>4.28</v>
      </c>
    </row>
    <row r="6055" spans="1:8">
      <c r="A6055" s="1" t="str">
        <f>+'BD1'!A6055</f>
        <v>Central Oriental</v>
      </c>
      <c r="B6055" s="1" t="str">
        <f>+'BD1'!B6055</f>
        <v>Turrialba</v>
      </c>
      <c r="C6055" s="1" t="str">
        <f>+'BD1'!C6055</f>
        <v>Carlos Seas Tencio</v>
      </c>
      <c r="D6055" s="1">
        <f>+'BD1'!D6055</f>
        <v>31</v>
      </c>
      <c r="E6055" s="1" t="str">
        <f>+'BD1'!E6055</f>
        <v>Profesional</v>
      </c>
      <c r="F6055" s="1" t="str">
        <f>+'BD1'!F6055</f>
        <v>Reporte del plan de trabajo anual (por reporte por organización)</v>
      </c>
      <c r="G6055" s="1" t="str">
        <f>+'BD1'!G6055</f>
        <v>Sustantiva</v>
      </c>
      <c r="H6055" s="1">
        <f>+'BD1'!H6055</f>
        <v>3.21</v>
      </c>
    </row>
    <row r="6056" spans="1:8">
      <c r="A6056" s="1" t="str">
        <f>+'BD1'!A6056</f>
        <v>Central Oriental</v>
      </c>
      <c r="B6056" s="1" t="str">
        <f>+'BD1'!B6056</f>
        <v>Turrialba</v>
      </c>
      <c r="C6056" s="1" t="str">
        <f>+'BD1'!C6056</f>
        <v>Carlos Seas Tencio</v>
      </c>
      <c r="D6056" s="1">
        <f>+'BD1'!D6056</f>
        <v>31</v>
      </c>
      <c r="E6056" s="1" t="str">
        <f>+'BD1'!E6056</f>
        <v>Profesional</v>
      </c>
      <c r="F6056" s="1" t="str">
        <f>+'BD1'!F6056</f>
        <v>NAMA (café): muestreo y toma de datos en finca (por productor)</v>
      </c>
      <c r="G6056" s="1" t="str">
        <f>+'BD1'!G6056</f>
        <v>Sustantiva</v>
      </c>
      <c r="H6056" s="1" t="str">
        <f>+'BD1'!H6056</f>
        <v>NA</v>
      </c>
    </row>
    <row r="6057" spans="1:8">
      <c r="A6057" s="1" t="str">
        <f>+'BD1'!A6057</f>
        <v>Central Oriental</v>
      </c>
      <c r="B6057" s="1" t="str">
        <f>+'BD1'!B6057</f>
        <v>Turrialba</v>
      </c>
      <c r="C6057" s="1" t="str">
        <f>+'BD1'!C6057</f>
        <v>Carlos Seas Tencio</v>
      </c>
      <c r="D6057" s="1">
        <f>+'BD1'!D6057</f>
        <v>31</v>
      </c>
      <c r="E6057" s="1" t="str">
        <f>+'BD1'!E6057</f>
        <v>Profesional</v>
      </c>
      <c r="F6057" s="1" t="str">
        <f>+'BD1'!F6057</f>
        <v>NAMA (café): inclusión de datos al SisDNEA (por productor)</v>
      </c>
      <c r="G6057" s="1" t="str">
        <f>+'BD1'!G6057</f>
        <v>Sustantiva</v>
      </c>
      <c r="H6057" s="1" t="str">
        <f>+'BD1'!H6057</f>
        <v>NA</v>
      </c>
    </row>
    <row r="6058" spans="1:8">
      <c r="A6058" s="1" t="str">
        <f>+'BD1'!A6058</f>
        <v>Central Oriental</v>
      </c>
      <c r="B6058" s="1" t="str">
        <f>+'BD1'!B6058</f>
        <v>Turrialba</v>
      </c>
      <c r="C6058" s="1" t="str">
        <f>+'BD1'!C6058</f>
        <v>Carlos Seas Tencio</v>
      </c>
      <c r="D6058" s="1">
        <f>+'BD1'!D6058</f>
        <v>31</v>
      </c>
      <c r="E6058" s="1" t="str">
        <f>+'BD1'!E6058</f>
        <v>Profesional</v>
      </c>
      <c r="F6058" s="1" t="str">
        <f>+'BD1'!F6058</f>
        <v>NAMA (café): entrega de constancia de verificación del MRV a la persona productora (por productor)</v>
      </c>
      <c r="G6058" s="1" t="str">
        <f>+'BD1'!G6058</f>
        <v>Sustantiva</v>
      </c>
      <c r="H6058" s="1" t="str">
        <f>+'BD1'!H6058</f>
        <v>NA</v>
      </c>
    </row>
    <row r="6059" spans="1:8">
      <c r="A6059" s="1" t="str">
        <f>+'BD1'!A6059</f>
        <v>Central Oriental</v>
      </c>
      <c r="B6059" s="1" t="str">
        <f>+'BD1'!B6059</f>
        <v>Turrialba</v>
      </c>
      <c r="C6059" s="1" t="str">
        <f>+'BD1'!C6059</f>
        <v>Carlos Seas Tencio</v>
      </c>
      <c r="D6059" s="1">
        <f>+'BD1'!D6059</f>
        <v>31</v>
      </c>
      <c r="E6059" s="1" t="str">
        <f>+'BD1'!E6059</f>
        <v>Profesional</v>
      </c>
      <c r="F6059" s="1" t="str">
        <f>+'BD1'!F6059</f>
        <v>NAMA (ganadería): muestreo y toma de datos en finca (por productor)</v>
      </c>
      <c r="G6059" s="1" t="str">
        <f>+'BD1'!G6059</f>
        <v>Sustantiva</v>
      </c>
      <c r="H6059" s="1" t="str">
        <f>+'BD1'!H6059</f>
        <v>NA</v>
      </c>
    </row>
    <row r="6060" spans="1:8">
      <c r="A6060" s="1" t="str">
        <f>+'BD1'!A6060</f>
        <v>Central Oriental</v>
      </c>
      <c r="B6060" s="1" t="str">
        <f>+'BD1'!B6060</f>
        <v>Turrialba</v>
      </c>
      <c r="C6060" s="1" t="str">
        <f>+'BD1'!C6060</f>
        <v>Carlos Seas Tencio</v>
      </c>
      <c r="D6060" s="1">
        <f>+'BD1'!D6060</f>
        <v>31</v>
      </c>
      <c r="E6060" s="1" t="str">
        <f>+'BD1'!E6060</f>
        <v>Profesional</v>
      </c>
      <c r="F6060" s="1" t="str">
        <f>+'BD1'!F6060</f>
        <v>NAMA (ganadería): inclusión de datos al SisDNEA (por productor)</v>
      </c>
      <c r="G6060" s="1" t="str">
        <f>+'BD1'!G6060</f>
        <v>Sustantiva</v>
      </c>
      <c r="H6060" s="1" t="str">
        <f>+'BD1'!H6060</f>
        <v>NA</v>
      </c>
    </row>
    <row r="6061" spans="1:8">
      <c r="A6061" s="1" t="str">
        <f>+'BD1'!A6061</f>
        <v>Central Oriental</v>
      </c>
      <c r="B6061" s="1" t="str">
        <f>+'BD1'!B6061</f>
        <v>Turrialba</v>
      </c>
      <c r="C6061" s="1" t="str">
        <f>+'BD1'!C6061</f>
        <v>Carlos Seas Tencio</v>
      </c>
      <c r="D6061" s="1">
        <f>+'BD1'!D6061</f>
        <v>31</v>
      </c>
      <c r="E6061" s="1" t="str">
        <f>+'BD1'!E6061</f>
        <v>Profesional</v>
      </c>
      <c r="F6061" s="1" t="str">
        <f>+'BD1'!F6061</f>
        <v>NAMA (ganadería): entrega de constancia de verificación del MRV a la persona productora (por productor)</v>
      </c>
      <c r="G6061" s="1" t="str">
        <f>+'BD1'!G6061</f>
        <v>Sustantiva</v>
      </c>
      <c r="H6061" s="1" t="str">
        <f>+'BD1'!H6061</f>
        <v>NA</v>
      </c>
    </row>
    <row r="6062" spans="1:8">
      <c r="A6062" s="1" t="str">
        <f>+'BD1'!A6062</f>
        <v>Central Oriental</v>
      </c>
      <c r="B6062" s="1" t="str">
        <f>+'BD1'!B6062</f>
        <v>Turrialba</v>
      </c>
      <c r="C6062" s="1" t="str">
        <f>+'BD1'!C6062</f>
        <v>Carlos Seas Tencio</v>
      </c>
      <c r="D6062" s="1">
        <f>+'BD1'!D6062</f>
        <v>31</v>
      </c>
      <c r="E6062" s="1" t="str">
        <f>+'BD1'!E6062</f>
        <v>Profesional</v>
      </c>
      <c r="F6062" s="1" t="str">
        <f>+'BD1'!F6062</f>
        <v>Producción sostenible: elaboración de la herramienta Tu Modelo, en el SisDNEA (por productor)</v>
      </c>
      <c r="G6062" s="1" t="str">
        <f>+'BD1'!G6062</f>
        <v>Sustantiva</v>
      </c>
      <c r="H6062" s="1" t="str">
        <f>+'BD1'!H6062</f>
        <v>NA</v>
      </c>
    </row>
    <row r="6063" spans="1:8">
      <c r="A6063" s="1" t="str">
        <f>+'BD1'!A6063</f>
        <v>Central Oriental</v>
      </c>
      <c r="B6063" s="1" t="str">
        <f>+'BD1'!B6063</f>
        <v>Turrialba</v>
      </c>
      <c r="C6063" s="1" t="str">
        <f>+'BD1'!C6063</f>
        <v>Carlos Seas Tencio</v>
      </c>
      <c r="D6063" s="1">
        <f>+'BD1'!D6063</f>
        <v>31</v>
      </c>
      <c r="E6063" s="1" t="str">
        <f>+'BD1'!E6063</f>
        <v>Profesional</v>
      </c>
      <c r="F6063" s="1" t="str">
        <f>+'BD1'!F6063</f>
        <v>Producción sostenible: entregar certificado al productor e incluirlo en el expediente físico (por productor)</v>
      </c>
      <c r="G6063" s="1" t="str">
        <f>+'BD1'!G6063</f>
        <v>Sustantiva</v>
      </c>
      <c r="H6063" s="1" t="str">
        <f>+'BD1'!H6063</f>
        <v>NA</v>
      </c>
    </row>
    <row r="6064" spans="1:8">
      <c r="A6064" s="1" t="str">
        <f>+'BD1'!A6064</f>
        <v>Central Oriental</v>
      </c>
      <c r="B6064" s="1" t="str">
        <f>+'BD1'!B6064</f>
        <v>Turrialba</v>
      </c>
      <c r="C6064" s="1" t="str">
        <f>+'BD1'!C6064</f>
        <v>Carlos Seas Tencio</v>
      </c>
      <c r="D6064" s="1">
        <f>+'BD1'!D6064</f>
        <v>31</v>
      </c>
      <c r="E6064" s="1" t="str">
        <f>+'BD1'!E6064</f>
        <v>Profesional</v>
      </c>
      <c r="F6064" s="1" t="str">
        <f>+'BD1'!F6064</f>
        <v>RBAyP y RBAO: divulgación del programa de incentivos (por acción de divulgación)</v>
      </c>
      <c r="G6064" s="1" t="str">
        <f>+'BD1'!G6064</f>
        <v>Sustantiva</v>
      </c>
      <c r="H6064" s="1" t="str">
        <f>+'BD1'!H6064</f>
        <v>NA</v>
      </c>
    </row>
    <row r="6065" spans="1:8">
      <c r="A6065" s="1" t="str">
        <f>+'BD1'!A6065</f>
        <v>Central Oriental</v>
      </c>
      <c r="B6065" s="1" t="str">
        <f>+'BD1'!B6065</f>
        <v>Turrialba</v>
      </c>
      <c r="C6065" s="1" t="str">
        <f>+'BD1'!C6065</f>
        <v>Carlos Seas Tencio</v>
      </c>
      <c r="D6065" s="1">
        <f>+'BD1'!D6065</f>
        <v>31</v>
      </c>
      <c r="E6065" s="1" t="str">
        <f>+'BD1'!E6065</f>
        <v>Profesional</v>
      </c>
      <c r="F6065" s="1" t="str">
        <f>+'BD1'!F6065</f>
        <v>RBAyP y RBAO: completar formularios para recibir incentivos económicos (por productor)</v>
      </c>
      <c r="G6065" s="1" t="str">
        <f>+'BD1'!G6065</f>
        <v>Sustantiva</v>
      </c>
      <c r="H6065" s="1" t="str">
        <f>+'BD1'!H6065</f>
        <v>NA</v>
      </c>
    </row>
    <row r="6066" spans="1:8">
      <c r="A6066" s="1" t="str">
        <f>+'BD1'!A6066</f>
        <v>Central Oriental</v>
      </c>
      <c r="B6066" s="1" t="str">
        <f>+'BD1'!B6066</f>
        <v>Turrialba</v>
      </c>
      <c r="C6066" s="1" t="str">
        <f>+'BD1'!C6066</f>
        <v>Carlos Seas Tencio</v>
      </c>
      <c r="D6066" s="1">
        <f>+'BD1'!D6066</f>
        <v>31</v>
      </c>
      <c r="E6066" s="1" t="str">
        <f>+'BD1'!E6066</f>
        <v>Profesional</v>
      </c>
      <c r="F6066" s="1" t="str">
        <f>+'BD1'!F6066</f>
        <v>RBAyP y RBAO: revisión de las solicitudes del programa de incentivos económicos (por productor)</v>
      </c>
      <c r="G6066" s="1" t="str">
        <f>+'BD1'!G6066</f>
        <v>Sustantiva</v>
      </c>
      <c r="H6066" s="1" t="str">
        <f>+'BD1'!H6066</f>
        <v>NA</v>
      </c>
    </row>
    <row r="6067" spans="1:8">
      <c r="A6067" s="1" t="str">
        <f>+'BD1'!A6067</f>
        <v>Central Oriental</v>
      </c>
      <c r="B6067" s="1" t="str">
        <f>+'BD1'!B6067</f>
        <v>Turrialba</v>
      </c>
      <c r="C6067" s="1" t="str">
        <f>+'BD1'!C6067</f>
        <v>Carlos Seas Tencio</v>
      </c>
      <c r="D6067" s="1">
        <f>+'BD1'!D6067</f>
        <v>31</v>
      </c>
      <c r="E6067" s="1" t="str">
        <f>+'BD1'!E6067</f>
        <v>Profesional</v>
      </c>
      <c r="F6067" s="1" t="str">
        <f>+'BD1'!F6067</f>
        <v>RBAyP y RBAO: visita a finca para verificación (por visita por productor)</v>
      </c>
      <c r="G6067" s="1" t="str">
        <f>+'BD1'!G6067</f>
        <v>Sustantiva</v>
      </c>
      <c r="H6067" s="1" t="str">
        <f>+'BD1'!H6067</f>
        <v>NA</v>
      </c>
    </row>
    <row r="6068" spans="1:8">
      <c r="A6068" s="1" t="str">
        <f>+'BD1'!A6068</f>
        <v>Central Oriental</v>
      </c>
      <c r="B6068" s="1" t="str">
        <f>+'BD1'!B6068</f>
        <v>Turrialba</v>
      </c>
      <c r="C6068" s="1" t="str">
        <f>+'BD1'!C6068</f>
        <v>Carlos Seas Tencio</v>
      </c>
      <c r="D6068" s="1">
        <f>+'BD1'!D6068</f>
        <v>31</v>
      </c>
      <c r="E6068" s="1" t="str">
        <f>+'BD1'!E6068</f>
        <v>Profesional</v>
      </c>
      <c r="F6068" s="1" t="str">
        <f>+'BD1'!F6068</f>
        <v>Productores ocasionales: asistencia técnica individual (por productor)</v>
      </c>
      <c r="G6068" s="1" t="str">
        <f>+'BD1'!G6068</f>
        <v>Sustantiva</v>
      </c>
      <c r="H6068" s="1" t="str">
        <f>+'BD1'!H6068</f>
        <v>NA</v>
      </c>
    </row>
    <row r="6069" spans="1:8">
      <c r="A6069" s="1" t="str">
        <f>+'BD1'!A6069</f>
        <v>Central Oriental</v>
      </c>
      <c r="B6069" s="1" t="str">
        <f>+'BD1'!B6069</f>
        <v>Turrialba</v>
      </c>
      <c r="C6069" s="1" t="str">
        <f>+'BD1'!C6069</f>
        <v>Carlos Seas Tencio</v>
      </c>
      <c r="D6069" s="1">
        <f>+'BD1'!D6069</f>
        <v>31</v>
      </c>
      <c r="E6069" s="1" t="str">
        <f>+'BD1'!E6069</f>
        <v>Profesional</v>
      </c>
      <c r="F6069" s="1" t="str">
        <f>+'BD1'!F6069</f>
        <v>Productores ocasionales: asistencia técnica grupal (por asistencia a grupo)</v>
      </c>
      <c r="G6069" s="1" t="str">
        <f>+'BD1'!G6069</f>
        <v>Sustantiva</v>
      </c>
      <c r="H6069" s="1" t="str">
        <f>+'BD1'!H6069</f>
        <v>NA</v>
      </c>
    </row>
    <row r="6070" spans="1:8">
      <c r="A6070" s="1" t="str">
        <f>+'BD1'!A6070</f>
        <v>Central Oriental</v>
      </c>
      <c r="B6070" s="1" t="str">
        <f>+'BD1'!B6070</f>
        <v>Turrialba</v>
      </c>
      <c r="C6070" s="1" t="str">
        <f>+'BD1'!C6070</f>
        <v>Carlos Seas Tencio</v>
      </c>
      <c r="D6070" s="1">
        <f>+'BD1'!D6070</f>
        <v>31</v>
      </c>
      <c r="E6070" s="1" t="str">
        <f>+'BD1'!E6070</f>
        <v>Profesional</v>
      </c>
      <c r="F6070" s="1" t="str">
        <f>+'BD1'!F6070</f>
        <v>Productores ocasionales: servicios de extensión de información digitales y virtuales (por productor)</v>
      </c>
      <c r="G6070" s="1" t="str">
        <f>+'BD1'!G6070</f>
        <v>Sustantiva</v>
      </c>
      <c r="H6070" s="1">
        <f>+'BD1'!H6070</f>
        <v>0.37153000000000003</v>
      </c>
    </row>
    <row r="6071" spans="1:8">
      <c r="A6071" s="1" t="str">
        <f>+'BD1'!A6071</f>
        <v>Central Oriental</v>
      </c>
      <c r="B6071" s="1" t="str">
        <f>+'BD1'!B6071</f>
        <v>Turrialba</v>
      </c>
      <c r="C6071" s="1" t="str">
        <f>+'BD1'!C6071</f>
        <v>Carlos Seas Tencio</v>
      </c>
      <c r="D6071" s="1">
        <f>+'BD1'!D6071</f>
        <v>31</v>
      </c>
      <c r="E6071" s="1" t="str">
        <f>+'BD1'!E6071</f>
        <v>Profesional</v>
      </c>
      <c r="F6071" s="1" t="str">
        <f>+'BD1'!F6071</f>
        <v>Proyectos financiados con fondos públicos y transferencia MAG: apoyo en la formulación de proyectos de personas productoras (acumulado efectivo por proyecto)</v>
      </c>
      <c r="G6071" s="1" t="str">
        <f>+'BD1'!G6071</f>
        <v>Sustantiva</v>
      </c>
      <c r="H6071" s="1" t="str">
        <f>+'BD1'!H6071</f>
        <v>NA</v>
      </c>
    </row>
    <row r="6072" spans="1:8">
      <c r="A6072" s="1" t="str">
        <f>+'BD1'!A6072</f>
        <v>Central Oriental</v>
      </c>
      <c r="B6072" s="1" t="str">
        <f>+'BD1'!B6072</f>
        <v>Turrialba</v>
      </c>
      <c r="C6072" s="1" t="str">
        <f>+'BD1'!C6072</f>
        <v>Carlos Seas Tencio</v>
      </c>
      <c r="D6072" s="1">
        <f>+'BD1'!D6072</f>
        <v>31</v>
      </c>
      <c r="E6072" s="1" t="str">
        <f>+'BD1'!E6072</f>
        <v>Profesional</v>
      </c>
      <c r="F6072" s="1" t="str">
        <f>+'BD1'!F6072</f>
        <v>Proyectos financiados con fondos públicos y transferencia MAG: apoyo en la formulación de proyectos de organizaciones (acumulado efectivo por proyecto)</v>
      </c>
      <c r="G6072" s="1" t="str">
        <f>+'BD1'!G6072</f>
        <v>Sustantiva</v>
      </c>
      <c r="H6072" s="1">
        <f>+'BD1'!H6072</f>
        <v>21.4</v>
      </c>
    </row>
    <row r="6073" spans="1:8">
      <c r="A6073" s="1" t="str">
        <f>+'BD1'!A6073</f>
        <v>Central Oriental</v>
      </c>
      <c r="B6073" s="1" t="str">
        <f>+'BD1'!B6073</f>
        <v>Turrialba</v>
      </c>
      <c r="C6073" s="1" t="str">
        <f>+'BD1'!C6073</f>
        <v>Carlos Seas Tencio</v>
      </c>
      <c r="D6073" s="1">
        <f>+'BD1'!D6073</f>
        <v>31</v>
      </c>
      <c r="E6073" s="1" t="str">
        <f>+'BD1'!E6073</f>
        <v>Profesional</v>
      </c>
      <c r="F6073" s="1" t="str">
        <f>+'BD1'!F6073</f>
        <v>Proyectos financiados con fondos públicos: seguimiento técnico (por visita a proyecto)</v>
      </c>
      <c r="G6073" s="1" t="str">
        <f>+'BD1'!G6073</f>
        <v>Sustantiva</v>
      </c>
      <c r="H6073" s="1">
        <f>+'BD1'!H6073</f>
        <v>51.36</v>
      </c>
    </row>
    <row r="6074" spans="1:8">
      <c r="A6074" s="1" t="str">
        <f>+'BD1'!A6074</f>
        <v>Central Oriental</v>
      </c>
      <c r="B6074" s="1" t="str">
        <f>+'BD1'!B6074</f>
        <v>Turrialba</v>
      </c>
      <c r="C6074" s="1" t="str">
        <f>+'BD1'!C6074</f>
        <v>Carlos Seas Tencio</v>
      </c>
      <c r="D6074" s="1">
        <f>+'BD1'!D6074</f>
        <v>31</v>
      </c>
      <c r="E6074" s="1" t="str">
        <f>+'BD1'!E6074</f>
        <v>Profesional</v>
      </c>
      <c r="F6074" s="1" t="str">
        <f>+'BD1'!F6074</f>
        <v>Elaboración de informes trimestrales, semestrales y anuales PAO (por informe)</v>
      </c>
      <c r="G6074" s="1" t="str">
        <f>+'BD1'!G6074</f>
        <v>Administrativa</v>
      </c>
      <c r="H6074" s="1">
        <f>+'BD1'!H6074</f>
        <v>54.748330000000003</v>
      </c>
    </row>
    <row r="6075" spans="1:8">
      <c r="A6075" s="1" t="str">
        <f>+'BD1'!A6075</f>
        <v>Central Oriental</v>
      </c>
      <c r="B6075" s="1" t="str">
        <f>+'BD1'!B6075</f>
        <v>Turrialba</v>
      </c>
      <c r="C6075" s="1" t="str">
        <f>+'BD1'!C6075</f>
        <v>Carlos Seas Tencio</v>
      </c>
      <c r="D6075" s="1">
        <f>+'BD1'!D6075</f>
        <v>31</v>
      </c>
      <c r="E6075" s="1" t="str">
        <f>+'BD1'!E6075</f>
        <v>Profesional</v>
      </c>
      <c r="F6075" s="1" t="str">
        <f>+'BD1'!F6075</f>
        <v>Seguimiento a los PAO de los funcionarios a su cargo (por funcionario)</v>
      </c>
      <c r="G6075" s="1" t="str">
        <f>+'BD1'!G6075</f>
        <v>Administrativa</v>
      </c>
      <c r="H6075" s="1" t="str">
        <f>+'BD1'!H6075</f>
        <v>NA</v>
      </c>
    </row>
    <row r="6076" spans="1:8">
      <c r="A6076" s="1" t="str">
        <f>+'BD1'!A6076</f>
        <v>Central Oriental</v>
      </c>
      <c r="B6076" s="1" t="str">
        <f>+'BD1'!B6076</f>
        <v>Turrialba</v>
      </c>
      <c r="C6076" s="1" t="str">
        <f>+'BD1'!C6076</f>
        <v>Carlos Seas Tencio</v>
      </c>
      <c r="D6076" s="1">
        <f>+'BD1'!D6076</f>
        <v>31</v>
      </c>
      <c r="E6076" s="1" t="str">
        <f>+'BD1'!E6076</f>
        <v>Profesional</v>
      </c>
      <c r="F6076" s="1" t="str">
        <f>+'BD1'!F6076</f>
        <v>Inscripción y actualización de PYMPA (por productor)</v>
      </c>
      <c r="G6076" s="1" t="str">
        <f>+'BD1'!G6076</f>
        <v>Sustantiva</v>
      </c>
      <c r="H6076" s="1" t="str">
        <f>+'BD1'!H6076</f>
        <v>NA</v>
      </c>
    </row>
    <row r="6077" spans="1:8">
      <c r="A6077" s="1" t="str">
        <f>+'BD1'!A6077</f>
        <v>Central Oriental</v>
      </c>
      <c r="B6077" s="1" t="str">
        <f>+'BD1'!B6077</f>
        <v>Turrialba</v>
      </c>
      <c r="C6077" s="1" t="str">
        <f>+'BD1'!C6077</f>
        <v>Carlos Seas Tencio</v>
      </c>
      <c r="D6077" s="1">
        <f>+'BD1'!D6077</f>
        <v>31</v>
      </c>
      <c r="E6077" s="1" t="str">
        <f>+'BD1'!E6077</f>
        <v>Profesional</v>
      </c>
      <c r="F6077" s="1" t="str">
        <f>+'BD1'!F6077</f>
        <v>Certificaciones para la Declaración de Bienes Inmuebles ante las municipalidades (por trámite)</v>
      </c>
      <c r="G6077" s="1" t="str">
        <f>+'BD1'!G6077</f>
        <v>Sustantiva</v>
      </c>
      <c r="H6077" s="1" t="str">
        <f>+'BD1'!H6077</f>
        <v>NA</v>
      </c>
    </row>
    <row r="6078" spans="1:8">
      <c r="A6078" s="1" t="str">
        <f>+'BD1'!A6078</f>
        <v>Central Oriental</v>
      </c>
      <c r="B6078" s="1" t="str">
        <f>+'BD1'!B6078</f>
        <v>Turrialba</v>
      </c>
      <c r="C6078" s="1" t="str">
        <f>+'BD1'!C6078</f>
        <v>Carlos Seas Tencio</v>
      </c>
      <c r="D6078" s="1">
        <f>+'BD1'!D6078</f>
        <v>31</v>
      </c>
      <c r="E6078" s="1" t="str">
        <f>+'BD1'!E6078</f>
        <v>Profesional</v>
      </c>
      <c r="F6078" s="1" t="str">
        <f>+'BD1'!F6078</f>
        <v>Participación en reuniones EREA (por reunión)</v>
      </c>
      <c r="G6078" s="1" t="str">
        <f>+'BD1'!G6078</f>
        <v>Administrativa</v>
      </c>
      <c r="H6078" s="1" t="str">
        <f>+'BD1'!H6078</f>
        <v>NA</v>
      </c>
    </row>
    <row r="6079" spans="1:8">
      <c r="A6079" s="1" t="str">
        <f>+'BD1'!A6079</f>
        <v>Central Oriental</v>
      </c>
      <c r="B6079" s="1" t="str">
        <f>+'BD1'!B6079</f>
        <v>Turrialba</v>
      </c>
      <c r="C6079" s="1" t="str">
        <f>+'BD1'!C6079</f>
        <v>Carlos Seas Tencio</v>
      </c>
      <c r="D6079" s="1">
        <f>+'BD1'!D6079</f>
        <v>31</v>
      </c>
      <c r="E6079" s="1" t="str">
        <f>+'BD1'!E6079</f>
        <v>Profesional</v>
      </c>
      <c r="F6079" s="1" t="str">
        <f>+'BD1'!F6079</f>
        <v>Participación en grupos técnicos o comisiones (por reunión)</v>
      </c>
      <c r="G6079" s="1" t="str">
        <f>+'BD1'!G6079</f>
        <v>Sustantiva</v>
      </c>
      <c r="H6079" s="1">
        <f>+'BD1'!H6079</f>
        <v>3.21</v>
      </c>
    </row>
    <row r="6080" spans="1:8">
      <c r="A6080" s="1" t="str">
        <f>+'BD1'!A6080</f>
        <v>Central Oriental</v>
      </c>
      <c r="B6080" s="1" t="str">
        <f>+'BD1'!B6080</f>
        <v>Turrialba</v>
      </c>
      <c r="C6080" s="1" t="str">
        <f>+'BD1'!C6080</f>
        <v>Carlos Seas Tencio</v>
      </c>
      <c r="D6080" s="1">
        <f>+'BD1'!D6080</f>
        <v>31</v>
      </c>
      <c r="E6080" s="1" t="str">
        <f>+'BD1'!E6080</f>
        <v>Profesional</v>
      </c>
      <c r="F6080" s="1" t="str">
        <f>+'BD1'!F6080</f>
        <v>Participación en capacitaciones técnicas (por capacitación)</v>
      </c>
      <c r="G6080" s="1" t="str">
        <f>+'BD1'!G6080</f>
        <v>Administrativa</v>
      </c>
      <c r="H6080" s="1">
        <f>+'BD1'!H6080</f>
        <v>4.8150000000000004</v>
      </c>
    </row>
    <row r="6081" spans="1:8">
      <c r="A6081" s="1" t="str">
        <f>+'BD1'!A6081</f>
        <v>Central Oriental</v>
      </c>
      <c r="B6081" s="1" t="str">
        <f>+'BD1'!B6081</f>
        <v>Turrialba</v>
      </c>
      <c r="C6081" s="1" t="str">
        <f>+'BD1'!C6081</f>
        <v>Carlos Seas Tencio</v>
      </c>
      <c r="D6081" s="1">
        <f>+'BD1'!D6081</f>
        <v>31</v>
      </c>
      <c r="E6081" s="1" t="str">
        <f>+'BD1'!E6081</f>
        <v>Profesional</v>
      </c>
      <c r="F6081" s="1" t="str">
        <f>+'BD1'!F6081</f>
        <v xml:space="preserve">Participación en charlas y sesiones técnicas, de trabajo y de actualización de conocimiento (por evento) </v>
      </c>
      <c r="G6081" s="1" t="str">
        <f>+'BD1'!G6081</f>
        <v>Administrativa</v>
      </c>
      <c r="H6081" s="1">
        <f>+'BD1'!H6081</f>
        <v>4.8150000000000004</v>
      </c>
    </row>
    <row r="6082" spans="1:8">
      <c r="A6082" s="1" t="str">
        <f>+'BD1'!A6082</f>
        <v>Central Oriental</v>
      </c>
      <c r="B6082" s="1" t="str">
        <f>+'BD1'!B6082</f>
        <v>Turrialba</v>
      </c>
      <c r="C6082" s="1" t="str">
        <f>+'BD1'!C6082</f>
        <v>Carlos Seas Tencio</v>
      </c>
      <c r="D6082" s="1">
        <f>+'BD1'!D6082</f>
        <v>31</v>
      </c>
      <c r="E6082" s="1" t="str">
        <f>+'BD1'!E6082</f>
        <v>Profesional</v>
      </c>
      <c r="F6082" s="1" t="str">
        <f>+'BD1'!F6082</f>
        <v>Aplicación de censos y apoyo en sondeo de precios de insumos agropecuarios (por censo o sondeo)</v>
      </c>
      <c r="G6082" s="1" t="str">
        <f>+'BD1'!G6082</f>
        <v>Sustantiva</v>
      </c>
      <c r="H6082" s="1">
        <f>+'BD1'!H6082</f>
        <v>6.42</v>
      </c>
    </row>
    <row r="6083" spans="1:8">
      <c r="A6083" s="1" t="str">
        <f>+'BD1'!A6083</f>
        <v>Central Oriental</v>
      </c>
      <c r="B6083" s="1" t="str">
        <f>+'BD1'!B6083</f>
        <v>Turrialba</v>
      </c>
      <c r="C6083" s="1" t="str">
        <f>+'BD1'!C6083</f>
        <v>Carlos Seas Tencio</v>
      </c>
      <c r="D6083" s="1">
        <f>+'BD1'!D6083</f>
        <v>31</v>
      </c>
      <c r="E6083" s="1" t="str">
        <f>+'BD1'!E6083</f>
        <v>Profesional</v>
      </c>
      <c r="F6083" s="1" t="str">
        <f>+'BD1'!F6083</f>
        <v>Coordinación de acciones entre dependencias del MAG (por acción de cordinación)</v>
      </c>
      <c r="G6083" s="1" t="str">
        <f>+'BD1'!G6083</f>
        <v>Administrativa</v>
      </c>
      <c r="H6083" s="1">
        <f>+'BD1'!H6083</f>
        <v>1.605</v>
      </c>
    </row>
    <row r="6084" spans="1:8">
      <c r="A6084" s="1" t="str">
        <f>+'BD1'!A6084</f>
        <v>Central Oriental</v>
      </c>
      <c r="B6084" s="1" t="str">
        <f>+'BD1'!B6084</f>
        <v>Turrialba</v>
      </c>
      <c r="C6084" s="1" t="str">
        <f>+'BD1'!C6084</f>
        <v>Carlos Seas Tencio</v>
      </c>
      <c r="D6084" s="1">
        <f>+'BD1'!D6084</f>
        <v>31</v>
      </c>
      <c r="E6084" s="1" t="str">
        <f>+'BD1'!E6084</f>
        <v>Profesional</v>
      </c>
      <c r="F6084" s="1" t="str">
        <f>+'BD1'!F6084</f>
        <v>Otorgamiento de permisos para quemas agropecuarias (por trámite)</v>
      </c>
      <c r="G6084" s="1" t="str">
        <f>+'BD1'!G6084</f>
        <v>Sustantiva</v>
      </c>
      <c r="H6084" s="1" t="str">
        <f>+'BD1'!H6084</f>
        <v>NA</v>
      </c>
    </row>
    <row r="6085" spans="1:8">
      <c r="A6085" s="1" t="str">
        <f>+'BD1'!A6085</f>
        <v>Central Oriental</v>
      </c>
      <c r="B6085" s="1" t="str">
        <f>+'BD1'!B6085</f>
        <v>Turrialba</v>
      </c>
      <c r="C6085" s="1" t="str">
        <f>+'BD1'!C6085</f>
        <v>Carlos Seas Tencio</v>
      </c>
      <c r="D6085" s="1">
        <f>+'BD1'!D6085</f>
        <v>31</v>
      </c>
      <c r="E6085" s="1" t="str">
        <f>+'BD1'!E6085</f>
        <v>Profesional</v>
      </c>
      <c r="F6085" s="1" t="str">
        <f>+'BD1'!F6085</f>
        <v>Elaboración de Autoevaluación en Control Interno (acumulado efectivo por aplicación de la autoevaluación)</v>
      </c>
      <c r="G6085" s="1" t="str">
        <f>+'BD1'!G6085</f>
        <v>Administrativa</v>
      </c>
      <c r="H6085" s="1">
        <f>+'BD1'!H6085</f>
        <v>4.28</v>
      </c>
    </row>
    <row r="6086" spans="1:8">
      <c r="A6086" s="1" t="str">
        <f>+'BD1'!A6086</f>
        <v>Central Oriental</v>
      </c>
      <c r="B6086" s="1" t="str">
        <f>+'BD1'!B6086</f>
        <v>Turrialba</v>
      </c>
      <c r="C6086" s="1" t="str">
        <f>+'BD1'!C6086</f>
        <v>Carlos Seas Tencio</v>
      </c>
      <c r="D6086" s="1">
        <f>+'BD1'!D6086</f>
        <v>31</v>
      </c>
      <c r="E6086" s="1" t="str">
        <f>+'BD1'!E6086</f>
        <v>Profesional</v>
      </c>
      <c r="F6086" s="1" t="str">
        <f>+'BD1'!F6086</f>
        <v>Determinación y evaluación de riesgos en SEVRIMAG (acumulado efectivo por aplicación del SEVRIMAG)</v>
      </c>
      <c r="G6086" s="1" t="str">
        <f>+'BD1'!G6086</f>
        <v>Administrativa</v>
      </c>
      <c r="H6086" s="1">
        <f>+'BD1'!H6086</f>
        <v>4.28</v>
      </c>
    </row>
    <row r="6087" spans="1:8">
      <c r="A6087" s="1" t="str">
        <f>+'BD1'!A6087</f>
        <v>Central Oriental</v>
      </c>
      <c r="B6087" s="1" t="str">
        <f>+'BD1'!B6087</f>
        <v>Turrialba</v>
      </c>
      <c r="C6087" s="1" t="str">
        <f>+'BD1'!C6087</f>
        <v>Carlos Seas Tencio</v>
      </c>
      <c r="D6087" s="1">
        <f>+'BD1'!D6087</f>
        <v>31</v>
      </c>
      <c r="E6087" s="1" t="str">
        <f>+'BD1'!E6087</f>
        <v>Profesional</v>
      </c>
      <c r="F6087" s="1" t="str">
        <f>+'BD1'!F6087</f>
        <v>Seguimiento a plan de mitigación de riesgos en SEVRIMAG (acumulado efectivo por seguimiento)</v>
      </c>
      <c r="G6087" s="1" t="str">
        <f>+'BD1'!G6087</f>
        <v>Administrativa</v>
      </c>
      <c r="H6087" s="1">
        <f>+'BD1'!H6087</f>
        <v>4.28</v>
      </c>
    </row>
    <row r="6088" spans="1:8">
      <c r="A6088" s="1" t="str">
        <f>+'BD1'!A6088</f>
        <v>Central Oriental</v>
      </c>
      <c r="B6088" s="1" t="str">
        <f>+'BD1'!B6088</f>
        <v>Turrialba</v>
      </c>
      <c r="C6088" s="1" t="str">
        <f>+'BD1'!C6088</f>
        <v>Carlos Seas Tencio</v>
      </c>
      <c r="D6088" s="1">
        <f>+'BD1'!D6088</f>
        <v>31</v>
      </c>
      <c r="E6088" s="1" t="str">
        <f>+'BD1'!E6088</f>
        <v>Profesional</v>
      </c>
      <c r="F6088" s="1" t="str">
        <f>+'BD1'!F6088</f>
        <v>Seguimiento a plan de mejora de la Autoevaluación en Control Interno (acumulado efectivo por seguimiento)</v>
      </c>
      <c r="G6088" s="1" t="str">
        <f>+'BD1'!G6088</f>
        <v>Administrativa</v>
      </c>
      <c r="H6088" s="1">
        <f>+'BD1'!H6088</f>
        <v>4.28</v>
      </c>
    </row>
    <row r="6089" spans="1:8">
      <c r="A6089" s="1" t="str">
        <f>+'BD1'!A6089</f>
        <v>Central Oriental</v>
      </c>
      <c r="B6089" s="1" t="str">
        <f>+'BD1'!B6089</f>
        <v>Turrialba</v>
      </c>
      <c r="C6089" s="1" t="str">
        <f>+'BD1'!C6089</f>
        <v>Carlos Seas Tencio</v>
      </c>
      <c r="D6089" s="1">
        <f>+'BD1'!D6089</f>
        <v>31</v>
      </c>
      <c r="E6089" s="1" t="str">
        <f>+'BD1'!E6089</f>
        <v>Profesional</v>
      </c>
      <c r="F6089" s="1" t="str">
        <f>+'BD1'!F6089</f>
        <v>Reuniones de personal AEA (por reunión)</v>
      </c>
      <c r="G6089" s="1" t="str">
        <f>+'BD1'!G6089</f>
        <v>Administrativa</v>
      </c>
      <c r="H6089" s="1">
        <f>+'BD1'!H6089</f>
        <v>4.28</v>
      </c>
    </row>
    <row r="6090" spans="1:8">
      <c r="A6090" s="1" t="str">
        <f>+'BD1'!A6090</f>
        <v>Central Oriental</v>
      </c>
      <c r="B6090" s="1" t="str">
        <f>+'BD1'!B6090</f>
        <v>Turrialba</v>
      </c>
      <c r="C6090" s="1" t="str">
        <f>+'BD1'!C6090</f>
        <v>Carlos Seas Tencio</v>
      </c>
      <c r="D6090" s="1">
        <f>+'BD1'!D6090</f>
        <v>31</v>
      </c>
      <c r="E6090" s="1" t="str">
        <f>+'BD1'!E6090</f>
        <v>Profesional</v>
      </c>
      <c r="F6090" s="1" t="str">
        <f>+'BD1'!F6090</f>
        <v>Actualización del sistema de gestión documental y archivo (tiempo efectivo por día)</v>
      </c>
      <c r="G6090" s="1" t="str">
        <f>+'BD1'!G6090</f>
        <v>Administrativa</v>
      </c>
      <c r="H6090" s="1">
        <f>+'BD1'!H6090</f>
        <v>2.6749999999999998</v>
      </c>
    </row>
    <row r="6091" spans="1:8">
      <c r="A6091" s="1" t="str">
        <f>+'BD1'!A6091</f>
        <v>Central Oriental</v>
      </c>
      <c r="B6091" s="1" t="str">
        <f>+'BD1'!B6091</f>
        <v>Turrialba</v>
      </c>
      <c r="C6091" s="1" t="str">
        <f>+'BD1'!C6091</f>
        <v>Carlos Seas Tencio</v>
      </c>
      <c r="D6091" s="1">
        <f>+'BD1'!D6091</f>
        <v>31</v>
      </c>
      <c r="E6091" s="1" t="str">
        <f>+'BD1'!E6091</f>
        <v>Profesional</v>
      </c>
      <c r="F6091" s="1" t="str">
        <f>+'BD1'!F6091</f>
        <v>Actualización del sistema SisDNEA (por productor)</v>
      </c>
      <c r="G6091" s="1" t="str">
        <f>+'BD1'!G6091</f>
        <v>Administrativa</v>
      </c>
      <c r="H6091" s="1">
        <f>+'BD1'!H6091</f>
        <v>5.35</v>
      </c>
    </row>
    <row r="6092" spans="1:8">
      <c r="A6092" s="1" t="str">
        <f>+'BD1'!A6092</f>
        <v>Central Oriental</v>
      </c>
      <c r="B6092" s="1" t="str">
        <f>+'BD1'!B6092</f>
        <v>Turrialba</v>
      </c>
      <c r="C6092" s="1" t="str">
        <f>+'BD1'!C6092</f>
        <v>Carlos Seas Tencio</v>
      </c>
      <c r="D6092" s="1">
        <f>+'BD1'!D6092</f>
        <v>31</v>
      </c>
      <c r="E6092" s="1" t="str">
        <f>+'BD1'!E6092</f>
        <v>Profesional</v>
      </c>
      <c r="F6092" s="1" t="str">
        <f>+'BD1'!F6092</f>
        <v>Seguimiento semestral de la determinación de expectativas (por seguimiento)</v>
      </c>
      <c r="G6092" s="1" t="str">
        <f>+'BD1'!G6092</f>
        <v>Administrativa</v>
      </c>
      <c r="H6092" s="1">
        <f>+'BD1'!H6092</f>
        <v>5.35</v>
      </c>
    </row>
    <row r="6093" spans="1:8">
      <c r="A6093" s="1" t="str">
        <f>+'BD1'!A6093</f>
        <v>Central Oriental</v>
      </c>
      <c r="B6093" s="1" t="str">
        <f>+'BD1'!B6093</f>
        <v>Turrialba</v>
      </c>
      <c r="C6093" s="1" t="str">
        <f>+'BD1'!C6093</f>
        <v>Carlos Seas Tencio</v>
      </c>
      <c r="D6093" s="1">
        <f>+'BD1'!D6093</f>
        <v>31</v>
      </c>
      <c r="E6093" s="1" t="str">
        <f>+'BD1'!E6093</f>
        <v>Profesional</v>
      </c>
      <c r="F6093" s="1" t="str">
        <f>+'BD1'!F6093</f>
        <v>Elaboración de la evaluación del desempeño (por reunión)</v>
      </c>
      <c r="G6093" s="1" t="str">
        <f>+'BD1'!G6093</f>
        <v>Administrativa</v>
      </c>
      <c r="H6093" s="1">
        <f>+'BD1'!H6093</f>
        <v>0.80249999999999999</v>
      </c>
    </row>
    <row r="6094" spans="1:8">
      <c r="A6094" s="1" t="str">
        <f>+'BD1'!A6094</f>
        <v>Central Oriental</v>
      </c>
      <c r="B6094" s="1" t="str">
        <f>+'BD1'!B6094</f>
        <v>Turrialba</v>
      </c>
      <c r="C6094" s="1" t="str">
        <f>+'BD1'!C6094</f>
        <v>Carlos Seas Tencio</v>
      </c>
      <c r="D6094" s="1">
        <f>+'BD1'!D6094</f>
        <v>31</v>
      </c>
      <c r="E6094" s="1" t="str">
        <f>+'BD1'!E6094</f>
        <v>Profesional</v>
      </c>
      <c r="F6094" s="1" t="str">
        <f>+'BD1'!F6094</f>
        <v>Elaboración de inventarios de equipos, materiales e insumos (tiempo efectivo por día)</v>
      </c>
      <c r="G6094" s="1" t="str">
        <f>+'BD1'!G6094</f>
        <v>Administrativa</v>
      </c>
      <c r="H6094" s="1" t="str">
        <f>+'BD1'!H6094</f>
        <v>NA</v>
      </c>
    </row>
    <row r="6095" spans="1:8">
      <c r="A6095" s="1" t="str">
        <f>+'BD1'!A6095</f>
        <v>Central Oriental</v>
      </c>
      <c r="B6095" s="1" t="str">
        <f>+'BD1'!B6095</f>
        <v>Turrialba</v>
      </c>
      <c r="C6095" s="1" t="str">
        <f>+'BD1'!C6095</f>
        <v>Carlos Seas Tencio</v>
      </c>
      <c r="D6095" s="1">
        <f>+'BD1'!D6095</f>
        <v>31</v>
      </c>
      <c r="E6095" s="1" t="str">
        <f>+'BD1'!E6095</f>
        <v>Profesional</v>
      </c>
      <c r="F6095" s="1" t="str">
        <f>+'BD1'!F6095</f>
        <v>Atención de emergencias</v>
      </c>
      <c r="G6095" s="1" t="str">
        <f>+'BD1'!G6095</f>
        <v>Sustantiva</v>
      </c>
      <c r="H6095" s="1" t="str">
        <f>+'BD1'!H6095</f>
        <v>NA</v>
      </c>
    </row>
    <row r="6096" spans="1:8">
      <c r="A6096" s="1" t="str">
        <f>+'BD1'!A6096</f>
        <v>Central Oriental</v>
      </c>
      <c r="B6096" s="1" t="str">
        <f>+'BD1'!B6096</f>
        <v>Turrialba</v>
      </c>
      <c r="C6096" s="1" t="str">
        <f>+'BD1'!C6096</f>
        <v>Carlos Seas Tencio</v>
      </c>
      <c r="D6096" s="1">
        <f>+'BD1'!D6096</f>
        <v>31</v>
      </c>
      <c r="E6096" s="1" t="str">
        <f>+'BD1'!E6096</f>
        <v>Profesional</v>
      </c>
      <c r="F6096" s="1" t="str">
        <f>+'BD1'!F6096</f>
        <v>Trazabilidad-visita a finca (por productor)</v>
      </c>
      <c r="G6096" s="1" t="str">
        <f>+'BD1'!G6096</f>
        <v>Sustantiva</v>
      </c>
      <c r="H6096" s="1">
        <f>+'BD1'!H6096</f>
        <v>10.7</v>
      </c>
    </row>
    <row r="6097" spans="1:8">
      <c r="A6097" s="1" t="str">
        <f>+'BD1'!A6097</f>
        <v>Central Oriental</v>
      </c>
      <c r="B6097" s="1" t="str">
        <f>+'BD1'!B6097</f>
        <v>Turrialba</v>
      </c>
      <c r="C6097" s="1" t="str">
        <f>+'BD1'!C6097</f>
        <v>Carlos Seas Tencio</v>
      </c>
      <c r="D6097" s="1">
        <f>+'BD1'!D6097</f>
        <v>31</v>
      </c>
      <c r="E6097" s="1" t="str">
        <f>+'BD1'!E6097</f>
        <v>Profesional</v>
      </c>
      <c r="F6097" s="1" t="str">
        <f>+'BD1'!F6097</f>
        <v>Trazabilidad-inclusión en sistema TrazarAgro (por productor)</v>
      </c>
      <c r="G6097" s="1" t="str">
        <f>+'BD1'!G6097</f>
        <v>Sustantiva</v>
      </c>
      <c r="H6097" s="1">
        <f>+'BD1'!H6097</f>
        <v>5.35</v>
      </c>
    </row>
    <row r="6098" spans="1:8">
      <c r="A6098" s="1" t="str">
        <f>+'BD1'!A6098</f>
        <v>Central Oriental</v>
      </c>
      <c r="B6098" s="1" t="str">
        <f>+'BD1'!B6098</f>
        <v>Turrialba</v>
      </c>
      <c r="C6098" s="1" t="str">
        <f>+'BD1'!C6098</f>
        <v>Carlos Seas Tencio</v>
      </c>
      <c r="D6098" s="1">
        <f>+'BD1'!D6098</f>
        <v>31</v>
      </c>
      <c r="E6098" s="1" t="str">
        <f>+'BD1'!E6098</f>
        <v>Profesional</v>
      </c>
      <c r="F6098" s="1" t="str">
        <f>+'BD1'!F6098</f>
        <v>Atención al gusano barrenador (por productor)</v>
      </c>
      <c r="G6098" s="1" t="str">
        <f>+'BD1'!G6098</f>
        <v>Sustantiva</v>
      </c>
      <c r="H6098" s="1" t="str">
        <f>+'BD1'!H6098</f>
        <v>NA</v>
      </c>
    </row>
    <row r="6099" spans="1:8">
      <c r="A6099" s="1" t="str">
        <f>+'BD1'!A6099</f>
        <v>Central Oriental</v>
      </c>
      <c r="B6099" s="1" t="str">
        <f>+'BD1'!B6099</f>
        <v>Turrialba</v>
      </c>
      <c r="C6099" s="1" t="str">
        <f>+'BD1'!C6099</f>
        <v>Carlos Seas Tencio</v>
      </c>
      <c r="D6099" s="1">
        <f>+'BD1'!D6099</f>
        <v>31</v>
      </c>
      <c r="E6099" s="1" t="str">
        <f>+'BD1'!E6099</f>
        <v>Profesional</v>
      </c>
      <c r="F6099" s="1" t="str">
        <f>+'BD1'!F6099</f>
        <v>Atención en oficina (por usuario)</v>
      </c>
      <c r="G6099" s="1" t="str">
        <f>+'BD1'!G6099</f>
        <v>Sustantiva</v>
      </c>
      <c r="H6099" s="1">
        <f>+'BD1'!H6099</f>
        <v>0.80249999999999999</v>
      </c>
    </row>
    <row r="6100" spans="1:8">
      <c r="A6100" s="1" t="str">
        <f>+'BD1'!A6100</f>
        <v>Central Oriental</v>
      </c>
      <c r="B6100" s="1" t="str">
        <f>+'BD1'!B6100</f>
        <v>Turrialba</v>
      </c>
      <c r="C6100" s="1" t="str">
        <f>+'BD1'!C6100</f>
        <v>Carlos Seas Tencio</v>
      </c>
      <c r="D6100" s="1">
        <f>+'BD1'!D6100</f>
        <v>31</v>
      </c>
      <c r="E6100" s="1" t="str">
        <f>+'BD1'!E6100</f>
        <v>Profesional</v>
      </c>
      <c r="F6100" s="1" t="str">
        <f>+'BD1'!F6100</f>
        <v>Búsqueda de nuevos productores (por productor)</v>
      </c>
      <c r="G6100" s="1" t="str">
        <f>+'BD1'!G6100</f>
        <v>Sustantiva</v>
      </c>
      <c r="H6100" s="1" t="str">
        <f>+'BD1'!H6100</f>
        <v>NA</v>
      </c>
    </row>
    <row r="6101" spans="1:8">
      <c r="A6101" s="1" t="str">
        <f>+'BD1'!A6101</f>
        <v>Central Oriental</v>
      </c>
      <c r="B6101" s="1" t="str">
        <f>+'BD1'!B6101</f>
        <v>Turrialba</v>
      </c>
      <c r="C6101" s="1" t="str">
        <f>+'BD1'!C6101</f>
        <v>Didier Alonso Núñez Cordero</v>
      </c>
      <c r="D6101" s="1">
        <f>+'BD1'!D6101</f>
        <v>11</v>
      </c>
      <c r="E6101" s="1" t="str">
        <f>+'BD1'!E6101</f>
        <v>Profesional</v>
      </c>
      <c r="F6101" s="1" t="str">
        <f>+'BD1'!F6101</f>
        <v>Elaboración del diagnóstico y plan de finca de manejo a personas productoras (por productor)</v>
      </c>
      <c r="G6101" s="1" t="str">
        <f>+'BD1'!G6101</f>
        <v>Sustantiva</v>
      </c>
      <c r="H6101" s="1">
        <f>+'BD1'!H6101</f>
        <v>10.7</v>
      </c>
    </row>
    <row r="6102" spans="1:8">
      <c r="A6102" s="1" t="str">
        <f>+'BD1'!A6102</f>
        <v>Central Oriental</v>
      </c>
      <c r="B6102" s="1" t="str">
        <f>+'BD1'!B6102</f>
        <v>Turrialba</v>
      </c>
      <c r="C6102" s="1" t="str">
        <f>+'BD1'!C6102</f>
        <v>Didier Alonso Núñez Cordero</v>
      </c>
      <c r="D6102" s="1">
        <f>+'BD1'!D6102</f>
        <v>11</v>
      </c>
      <c r="E6102" s="1" t="str">
        <f>+'BD1'!E6102</f>
        <v>Profesional</v>
      </c>
      <c r="F6102" s="1" t="str">
        <f>+'BD1'!F6102</f>
        <v>Asistencia técnica a personas productoras (individual): visitas a finca (por productor)</v>
      </c>
      <c r="G6102" s="1" t="str">
        <f>+'BD1'!G6102</f>
        <v>Sustantiva</v>
      </c>
      <c r="H6102" s="1">
        <f>+'BD1'!H6102</f>
        <v>3.3883299999999998</v>
      </c>
    </row>
    <row r="6103" spans="1:8">
      <c r="A6103" s="1" t="str">
        <f>+'BD1'!A6103</f>
        <v>Central Oriental</v>
      </c>
      <c r="B6103" s="1" t="str">
        <f>+'BD1'!B6103</f>
        <v>Turrialba</v>
      </c>
      <c r="C6103" s="1" t="str">
        <f>+'BD1'!C6103</f>
        <v>Didier Alonso Núñez Cordero</v>
      </c>
      <c r="D6103" s="1">
        <f>+'BD1'!D6103</f>
        <v>11</v>
      </c>
      <c r="E6103" s="1" t="str">
        <f>+'BD1'!E6103</f>
        <v>Profesional</v>
      </c>
      <c r="F6103" s="1" t="str">
        <f>+'BD1'!F6103</f>
        <v>Asistencia técnica a personas productoras (individual): atenciones virtuales y digitales (por productor)</v>
      </c>
      <c r="G6103" s="1" t="str">
        <f>+'BD1'!G6103</f>
        <v>Sustantiva</v>
      </c>
      <c r="H6103" s="1">
        <f>+'BD1'!H6103</f>
        <v>0.71333000000000002</v>
      </c>
    </row>
    <row r="6104" spans="1:8">
      <c r="A6104" s="1" t="str">
        <f>+'BD1'!A6104</f>
        <v>Central Oriental</v>
      </c>
      <c r="B6104" s="1" t="str">
        <f>+'BD1'!B6104</f>
        <v>Turrialba</v>
      </c>
      <c r="C6104" s="1" t="str">
        <f>+'BD1'!C6104</f>
        <v>Didier Alonso Núñez Cordero</v>
      </c>
      <c r="D6104" s="1">
        <f>+'BD1'!D6104</f>
        <v>11</v>
      </c>
      <c r="E6104" s="1" t="str">
        <f>+'BD1'!E6104</f>
        <v>Profesional</v>
      </c>
      <c r="F6104" s="1" t="str">
        <f>+'BD1'!F6104</f>
        <v>Asistencia técnica a personas productoras (grupal): día de campo (por día en el evento)</v>
      </c>
      <c r="G6104" s="1" t="str">
        <f>+'BD1'!G6104</f>
        <v>Sustantiva</v>
      </c>
      <c r="H6104" s="1">
        <f>+'BD1'!H6104</f>
        <v>8.7383299999999995</v>
      </c>
    </row>
    <row r="6105" spans="1:8">
      <c r="A6105" s="1" t="str">
        <f>+'BD1'!A6105</f>
        <v>Central Oriental</v>
      </c>
      <c r="B6105" s="1" t="str">
        <f>+'BD1'!B6105</f>
        <v>Turrialba</v>
      </c>
      <c r="C6105" s="1" t="str">
        <f>+'BD1'!C6105</f>
        <v>Didier Alonso Núñez Cordero</v>
      </c>
      <c r="D6105" s="1">
        <f>+'BD1'!D6105</f>
        <v>11</v>
      </c>
      <c r="E6105" s="1" t="str">
        <f>+'BD1'!E6105</f>
        <v>Profesional</v>
      </c>
      <c r="F6105" s="1" t="str">
        <f>+'BD1'!F6105</f>
        <v>Asistencia técnica a personas productoras (grupal): demostración de métodos (por evento, se puede acumular si la demostración tarda más de un día)</v>
      </c>
      <c r="G6105" s="1" t="str">
        <f>+'BD1'!G6105</f>
        <v>Sustantiva</v>
      </c>
      <c r="H6105" s="1">
        <f>+'BD1'!H6105</f>
        <v>6.42</v>
      </c>
    </row>
    <row r="6106" spans="1:8">
      <c r="A6106" s="1" t="str">
        <f>+'BD1'!A6106</f>
        <v>Central Oriental</v>
      </c>
      <c r="B6106" s="1" t="str">
        <f>+'BD1'!B6106</f>
        <v>Turrialba</v>
      </c>
      <c r="C6106" s="1" t="str">
        <f>+'BD1'!C6106</f>
        <v>Didier Alonso Núñez Cordero</v>
      </c>
      <c r="D6106" s="1">
        <f>+'BD1'!D6106</f>
        <v>11</v>
      </c>
      <c r="E6106" s="1" t="str">
        <f>+'BD1'!E6106</f>
        <v>Profesional</v>
      </c>
      <c r="F6106" s="1" t="str">
        <f>+'BD1'!F6106</f>
        <v>Asistencia técnica a personas productoras (grupal): taller (por taller)</v>
      </c>
      <c r="G6106" s="1" t="str">
        <f>+'BD1'!G6106</f>
        <v>Sustantiva</v>
      </c>
      <c r="H6106" s="1">
        <f>+'BD1'!H6106</f>
        <v>8.7383299999999995</v>
      </c>
    </row>
    <row r="6107" spans="1:8">
      <c r="A6107" s="1" t="str">
        <f>+'BD1'!A6107</f>
        <v>Central Oriental</v>
      </c>
      <c r="B6107" s="1" t="str">
        <f>+'BD1'!B6107</f>
        <v>Turrialba</v>
      </c>
      <c r="C6107" s="1" t="str">
        <f>+'BD1'!C6107</f>
        <v>Didier Alonso Núñez Cordero</v>
      </c>
      <c r="D6107" s="1">
        <f>+'BD1'!D6107</f>
        <v>11</v>
      </c>
      <c r="E6107" s="1" t="str">
        <f>+'BD1'!E6107</f>
        <v>Profesional</v>
      </c>
      <c r="F6107" s="1" t="str">
        <f>+'BD1'!F6107</f>
        <v>Asistencia técnica a personas productoras (grupal): charlas (por día en el evento)</v>
      </c>
      <c r="G6107" s="1" t="str">
        <f>+'BD1'!G6107</f>
        <v>Sustantiva</v>
      </c>
      <c r="H6107" s="1">
        <f>+'BD1'!H6107</f>
        <v>8.7383299999999995</v>
      </c>
    </row>
    <row r="6108" spans="1:8">
      <c r="A6108" s="1" t="str">
        <f>+'BD1'!A6108</f>
        <v>Central Oriental</v>
      </c>
      <c r="B6108" s="1" t="str">
        <f>+'BD1'!B6108</f>
        <v>Turrialba</v>
      </c>
      <c r="C6108" s="1" t="str">
        <f>+'BD1'!C6108</f>
        <v>Didier Alonso Núñez Cordero</v>
      </c>
      <c r="D6108" s="1">
        <f>+'BD1'!D6108</f>
        <v>11</v>
      </c>
      <c r="E6108" s="1" t="str">
        <f>+'BD1'!E6108</f>
        <v>Profesional</v>
      </c>
      <c r="F6108" s="1" t="str">
        <f>+'BD1'!F6108</f>
        <v>Gestión en capacitaciones con instituciones públicas o privadas (solo gestión de coordinación por evento de capacitación)</v>
      </c>
      <c r="G6108" s="1" t="str">
        <f>+'BD1'!G6108</f>
        <v>Administrativa</v>
      </c>
      <c r="H6108" s="1">
        <f>+'BD1'!H6108</f>
        <v>7.3116700000000003</v>
      </c>
    </row>
    <row r="6109" spans="1:8">
      <c r="A6109" s="1" t="str">
        <f>+'BD1'!A6109</f>
        <v>Central Oriental</v>
      </c>
      <c r="B6109" s="1" t="str">
        <f>+'BD1'!B6109</f>
        <v>Turrialba</v>
      </c>
      <c r="C6109" s="1" t="str">
        <f>+'BD1'!C6109</f>
        <v>Didier Alonso Núñez Cordero</v>
      </c>
      <c r="D6109" s="1">
        <f>+'BD1'!D6109</f>
        <v>11</v>
      </c>
      <c r="E6109" s="1" t="str">
        <f>+'BD1'!E6109</f>
        <v>Profesional</v>
      </c>
      <c r="F6109" s="1" t="str">
        <f>+'BD1'!F6109</f>
        <v>Aplicación de la herramienta de medición del nivel de gestión empresarial y organizacional (por organización)</v>
      </c>
      <c r="G6109" s="1" t="str">
        <f>+'BD1'!G6109</f>
        <v>Sustantiva</v>
      </c>
      <c r="H6109" s="1" t="str">
        <f>+'BD1'!H6109</f>
        <v>NA</v>
      </c>
    </row>
    <row r="6110" spans="1:8">
      <c r="A6110" s="1" t="str">
        <f>+'BD1'!A6110</f>
        <v>Central Oriental</v>
      </c>
      <c r="B6110" s="1" t="str">
        <f>+'BD1'!B6110</f>
        <v>Turrialba</v>
      </c>
      <c r="C6110" s="1" t="str">
        <f>+'BD1'!C6110</f>
        <v>Didier Alonso Núñez Cordero</v>
      </c>
      <c r="D6110" s="1">
        <f>+'BD1'!D6110</f>
        <v>11</v>
      </c>
      <c r="E6110" s="1" t="str">
        <f>+'BD1'!E6110</f>
        <v>Profesional</v>
      </c>
      <c r="F6110" s="1" t="str">
        <f>+'BD1'!F6110</f>
        <v>Elaboración y ejecución del plan de trabajo (por organización)</v>
      </c>
      <c r="G6110" s="1" t="str">
        <f>+'BD1'!G6110</f>
        <v>Sustantiva</v>
      </c>
      <c r="H6110" s="1" t="str">
        <f>+'BD1'!H6110</f>
        <v>NA</v>
      </c>
    </row>
    <row r="6111" spans="1:8">
      <c r="A6111" s="1" t="str">
        <f>+'BD1'!A6111</f>
        <v>Central Oriental</v>
      </c>
      <c r="B6111" s="1" t="str">
        <f>+'BD1'!B6111</f>
        <v>Turrialba</v>
      </c>
      <c r="C6111" s="1" t="str">
        <f>+'BD1'!C6111</f>
        <v>Didier Alonso Núñez Cordero</v>
      </c>
      <c r="D6111" s="1">
        <f>+'BD1'!D6111</f>
        <v>11</v>
      </c>
      <c r="E6111" s="1" t="str">
        <f>+'BD1'!E6111</f>
        <v>Profesional</v>
      </c>
      <c r="F6111" s="1" t="str">
        <f>+'BD1'!F6111</f>
        <v>Visitas de seguimiento al plan de trabajo (por visita por organización)</v>
      </c>
      <c r="G6111" s="1" t="str">
        <f>+'BD1'!G6111</f>
        <v>Sustantiva</v>
      </c>
      <c r="H6111" s="1" t="str">
        <f>+'BD1'!H6111</f>
        <v>NA</v>
      </c>
    </row>
    <row r="6112" spans="1:8">
      <c r="A6112" s="1" t="str">
        <f>+'BD1'!A6112</f>
        <v>Central Oriental</v>
      </c>
      <c r="B6112" s="1" t="str">
        <f>+'BD1'!B6112</f>
        <v>Turrialba</v>
      </c>
      <c r="C6112" s="1" t="str">
        <f>+'BD1'!C6112</f>
        <v>Didier Alonso Núñez Cordero</v>
      </c>
      <c r="D6112" s="1">
        <f>+'BD1'!D6112</f>
        <v>11</v>
      </c>
      <c r="E6112" s="1" t="str">
        <f>+'BD1'!E6112</f>
        <v>Profesional</v>
      </c>
      <c r="F6112" s="1" t="str">
        <f>+'BD1'!F6112</f>
        <v>Reporte del plan de trabajo anual (por reporte por organización)</v>
      </c>
      <c r="G6112" s="1" t="str">
        <f>+'BD1'!G6112</f>
        <v>Sustantiva</v>
      </c>
      <c r="H6112" s="1" t="str">
        <f>+'BD1'!H6112</f>
        <v>NA</v>
      </c>
    </row>
    <row r="6113" spans="1:8">
      <c r="A6113" s="1" t="str">
        <f>+'BD1'!A6113</f>
        <v>Central Oriental</v>
      </c>
      <c r="B6113" s="1" t="str">
        <f>+'BD1'!B6113</f>
        <v>Turrialba</v>
      </c>
      <c r="C6113" s="1" t="str">
        <f>+'BD1'!C6113</f>
        <v>Didier Alonso Núñez Cordero</v>
      </c>
      <c r="D6113" s="1">
        <f>+'BD1'!D6113</f>
        <v>11</v>
      </c>
      <c r="E6113" s="1" t="str">
        <f>+'BD1'!E6113</f>
        <v>Profesional</v>
      </c>
      <c r="F6113" s="1" t="str">
        <f>+'BD1'!F6113</f>
        <v>NAMA (café): muestreo y toma de datos en finca (por productor)</v>
      </c>
      <c r="G6113" s="1" t="str">
        <f>+'BD1'!G6113</f>
        <v>Sustantiva</v>
      </c>
      <c r="H6113" s="1">
        <f>+'BD1'!H6113</f>
        <v>5.35</v>
      </c>
    </row>
    <row r="6114" spans="1:8">
      <c r="A6114" s="1" t="str">
        <f>+'BD1'!A6114</f>
        <v>Central Oriental</v>
      </c>
      <c r="B6114" s="1" t="str">
        <f>+'BD1'!B6114</f>
        <v>Turrialba</v>
      </c>
      <c r="C6114" s="1" t="str">
        <f>+'BD1'!C6114</f>
        <v>Didier Alonso Núñez Cordero</v>
      </c>
      <c r="D6114" s="1">
        <f>+'BD1'!D6114</f>
        <v>11</v>
      </c>
      <c r="E6114" s="1" t="str">
        <f>+'BD1'!E6114</f>
        <v>Profesional</v>
      </c>
      <c r="F6114" s="1" t="str">
        <f>+'BD1'!F6114</f>
        <v>NAMA (café): inclusión de datos al SisDNEA (por productor)</v>
      </c>
      <c r="G6114" s="1" t="str">
        <f>+'BD1'!G6114</f>
        <v>Sustantiva</v>
      </c>
      <c r="H6114" s="1">
        <f>+'BD1'!H6114</f>
        <v>2.14</v>
      </c>
    </row>
    <row r="6115" spans="1:8">
      <c r="A6115" s="1" t="str">
        <f>+'BD1'!A6115</f>
        <v>Central Oriental</v>
      </c>
      <c r="B6115" s="1" t="str">
        <f>+'BD1'!B6115</f>
        <v>Turrialba</v>
      </c>
      <c r="C6115" s="1" t="str">
        <f>+'BD1'!C6115</f>
        <v>Didier Alonso Núñez Cordero</v>
      </c>
      <c r="D6115" s="1">
        <f>+'BD1'!D6115</f>
        <v>11</v>
      </c>
      <c r="E6115" s="1" t="str">
        <f>+'BD1'!E6115</f>
        <v>Profesional</v>
      </c>
      <c r="F6115" s="1" t="str">
        <f>+'BD1'!F6115</f>
        <v>NAMA (café): entrega de constancia de verificación del MRV a la persona productora (por productor)</v>
      </c>
      <c r="G6115" s="1" t="str">
        <f>+'BD1'!G6115</f>
        <v>Sustantiva</v>
      </c>
      <c r="H6115" s="1">
        <f>+'BD1'!H6115</f>
        <v>1.15917</v>
      </c>
    </row>
    <row r="6116" spans="1:8">
      <c r="A6116" s="1" t="str">
        <f>+'BD1'!A6116</f>
        <v>Central Oriental</v>
      </c>
      <c r="B6116" s="1" t="str">
        <f>+'BD1'!B6116</f>
        <v>Turrialba</v>
      </c>
      <c r="C6116" s="1" t="str">
        <f>+'BD1'!C6116</f>
        <v>Didier Alonso Núñez Cordero</v>
      </c>
      <c r="D6116" s="1">
        <f>+'BD1'!D6116</f>
        <v>11</v>
      </c>
      <c r="E6116" s="1" t="str">
        <f>+'BD1'!E6116</f>
        <v>Profesional</v>
      </c>
      <c r="F6116" s="1" t="str">
        <f>+'BD1'!F6116</f>
        <v>NAMA (ganadería): muestreo y toma de datos en finca (por productor)</v>
      </c>
      <c r="G6116" s="1" t="str">
        <f>+'BD1'!G6116</f>
        <v>Sustantiva</v>
      </c>
      <c r="H6116" s="1" t="str">
        <f>+'BD1'!H6116</f>
        <v>NA</v>
      </c>
    </row>
    <row r="6117" spans="1:8">
      <c r="A6117" s="1" t="str">
        <f>+'BD1'!A6117</f>
        <v>Central Oriental</v>
      </c>
      <c r="B6117" s="1" t="str">
        <f>+'BD1'!B6117</f>
        <v>Turrialba</v>
      </c>
      <c r="C6117" s="1" t="str">
        <f>+'BD1'!C6117</f>
        <v>Didier Alonso Núñez Cordero</v>
      </c>
      <c r="D6117" s="1">
        <f>+'BD1'!D6117</f>
        <v>11</v>
      </c>
      <c r="E6117" s="1" t="str">
        <f>+'BD1'!E6117</f>
        <v>Profesional</v>
      </c>
      <c r="F6117" s="1" t="str">
        <f>+'BD1'!F6117</f>
        <v>NAMA (ganadería): inclusión de datos al SisDNEA (por productor)</v>
      </c>
      <c r="G6117" s="1" t="str">
        <f>+'BD1'!G6117</f>
        <v>Sustantiva</v>
      </c>
      <c r="H6117" s="1" t="str">
        <f>+'BD1'!H6117</f>
        <v>NA</v>
      </c>
    </row>
    <row r="6118" spans="1:8">
      <c r="A6118" s="1" t="str">
        <f>+'BD1'!A6118</f>
        <v>Central Oriental</v>
      </c>
      <c r="B6118" s="1" t="str">
        <f>+'BD1'!B6118</f>
        <v>Turrialba</v>
      </c>
      <c r="C6118" s="1" t="str">
        <f>+'BD1'!C6118</f>
        <v>Didier Alonso Núñez Cordero</v>
      </c>
      <c r="D6118" s="1">
        <f>+'BD1'!D6118</f>
        <v>11</v>
      </c>
      <c r="E6118" s="1" t="str">
        <f>+'BD1'!E6118</f>
        <v>Profesional</v>
      </c>
      <c r="F6118" s="1" t="str">
        <f>+'BD1'!F6118</f>
        <v>NAMA (ganadería): entrega de constancia de verificación del MRV a la persona productora (por productor)</v>
      </c>
      <c r="G6118" s="1" t="str">
        <f>+'BD1'!G6118</f>
        <v>Sustantiva</v>
      </c>
      <c r="H6118" s="1" t="str">
        <f>+'BD1'!H6118</f>
        <v>NA</v>
      </c>
    </row>
    <row r="6119" spans="1:8">
      <c r="A6119" s="1" t="str">
        <f>+'BD1'!A6119</f>
        <v>Central Oriental</v>
      </c>
      <c r="B6119" s="1" t="str">
        <f>+'BD1'!B6119</f>
        <v>Turrialba</v>
      </c>
      <c r="C6119" s="1" t="str">
        <f>+'BD1'!C6119</f>
        <v>Didier Alonso Núñez Cordero</v>
      </c>
      <c r="D6119" s="1">
        <f>+'BD1'!D6119</f>
        <v>11</v>
      </c>
      <c r="E6119" s="1" t="str">
        <f>+'BD1'!E6119</f>
        <v>Profesional</v>
      </c>
      <c r="F6119" s="1" t="str">
        <f>+'BD1'!F6119</f>
        <v>Producción sostenible: elaboración de la herramienta Tu Modelo, en el SisDNEA (por productor)</v>
      </c>
      <c r="G6119" s="1" t="str">
        <f>+'BD1'!G6119</f>
        <v>Sustantiva</v>
      </c>
      <c r="H6119" s="1">
        <f>+'BD1'!H6119</f>
        <v>2.2291699999999999</v>
      </c>
    </row>
    <row r="6120" spans="1:8">
      <c r="A6120" s="1" t="str">
        <f>+'BD1'!A6120</f>
        <v>Central Oriental</v>
      </c>
      <c r="B6120" s="1" t="str">
        <f>+'BD1'!B6120</f>
        <v>Turrialba</v>
      </c>
      <c r="C6120" s="1" t="str">
        <f>+'BD1'!C6120</f>
        <v>Didier Alonso Núñez Cordero</v>
      </c>
      <c r="D6120" s="1">
        <f>+'BD1'!D6120</f>
        <v>11</v>
      </c>
      <c r="E6120" s="1" t="str">
        <f>+'BD1'!E6120</f>
        <v>Profesional</v>
      </c>
      <c r="F6120" s="1" t="str">
        <f>+'BD1'!F6120</f>
        <v>Producción sostenible: entregar certificado al productor e incluirlo en el expediente físico (por productor)</v>
      </c>
      <c r="G6120" s="1" t="str">
        <f>+'BD1'!G6120</f>
        <v>Sustantiva</v>
      </c>
      <c r="H6120" s="1">
        <f>+'BD1'!H6120</f>
        <v>1.605</v>
      </c>
    </row>
    <row r="6121" spans="1:8">
      <c r="A6121" s="1" t="str">
        <f>+'BD1'!A6121</f>
        <v>Central Oriental</v>
      </c>
      <c r="B6121" s="1" t="str">
        <f>+'BD1'!B6121</f>
        <v>Turrialba</v>
      </c>
      <c r="C6121" s="1" t="str">
        <f>+'BD1'!C6121</f>
        <v>Didier Alonso Núñez Cordero</v>
      </c>
      <c r="D6121" s="1">
        <f>+'BD1'!D6121</f>
        <v>11</v>
      </c>
      <c r="E6121" s="1" t="str">
        <f>+'BD1'!E6121</f>
        <v>Profesional</v>
      </c>
      <c r="F6121" s="1" t="str">
        <f>+'BD1'!F6121</f>
        <v>RBAyP y RBAO: divulgación del programa de incentivos (por acción de divulgación)</v>
      </c>
      <c r="G6121" s="1" t="str">
        <f>+'BD1'!G6121</f>
        <v>Sustantiva</v>
      </c>
      <c r="H6121" s="1">
        <f>+'BD1'!H6121</f>
        <v>0.80249999999999999</v>
      </c>
    </row>
    <row r="6122" spans="1:8">
      <c r="A6122" s="1" t="str">
        <f>+'BD1'!A6122</f>
        <v>Central Oriental</v>
      </c>
      <c r="B6122" s="1" t="str">
        <f>+'BD1'!B6122</f>
        <v>Turrialba</v>
      </c>
      <c r="C6122" s="1" t="str">
        <f>+'BD1'!C6122</f>
        <v>Didier Alonso Núñez Cordero</v>
      </c>
      <c r="D6122" s="1">
        <f>+'BD1'!D6122</f>
        <v>11</v>
      </c>
      <c r="E6122" s="1" t="str">
        <f>+'BD1'!E6122</f>
        <v>Profesional</v>
      </c>
      <c r="F6122" s="1" t="str">
        <f>+'BD1'!F6122</f>
        <v>RBAyP y RBAO: completar formularios para recibir incentivos económicos (por productor)</v>
      </c>
      <c r="G6122" s="1" t="str">
        <f>+'BD1'!G6122</f>
        <v>Sustantiva</v>
      </c>
      <c r="H6122" s="1">
        <f>+'BD1'!H6122</f>
        <v>5.35</v>
      </c>
    </row>
    <row r="6123" spans="1:8">
      <c r="A6123" s="1" t="str">
        <f>+'BD1'!A6123</f>
        <v>Central Oriental</v>
      </c>
      <c r="B6123" s="1" t="str">
        <f>+'BD1'!B6123</f>
        <v>Turrialba</v>
      </c>
      <c r="C6123" s="1" t="str">
        <f>+'BD1'!C6123</f>
        <v>Didier Alonso Núñez Cordero</v>
      </c>
      <c r="D6123" s="1">
        <f>+'BD1'!D6123</f>
        <v>11</v>
      </c>
      <c r="E6123" s="1" t="str">
        <f>+'BD1'!E6123</f>
        <v>Profesional</v>
      </c>
      <c r="F6123" s="1" t="str">
        <f>+'BD1'!F6123</f>
        <v>RBAyP y RBAO: revisión de las solicitudes del programa de incentivos económicos (por productor)</v>
      </c>
      <c r="G6123" s="1" t="str">
        <f>+'BD1'!G6123</f>
        <v>Sustantiva</v>
      </c>
      <c r="H6123" s="1">
        <f>+'BD1'!H6123</f>
        <v>1.1145799999999999</v>
      </c>
    </row>
    <row r="6124" spans="1:8">
      <c r="A6124" s="1" t="str">
        <f>+'BD1'!A6124</f>
        <v>Central Oriental</v>
      </c>
      <c r="B6124" s="1" t="str">
        <f>+'BD1'!B6124</f>
        <v>Turrialba</v>
      </c>
      <c r="C6124" s="1" t="str">
        <f>+'BD1'!C6124</f>
        <v>Didier Alonso Núñez Cordero</v>
      </c>
      <c r="D6124" s="1">
        <f>+'BD1'!D6124</f>
        <v>11</v>
      </c>
      <c r="E6124" s="1" t="str">
        <f>+'BD1'!E6124</f>
        <v>Profesional</v>
      </c>
      <c r="F6124" s="1" t="str">
        <f>+'BD1'!F6124</f>
        <v>RBAyP y RBAO: visita a finca para verificación (por visita por productor)</v>
      </c>
      <c r="G6124" s="1" t="str">
        <f>+'BD1'!G6124</f>
        <v>Sustantiva</v>
      </c>
      <c r="H6124" s="1">
        <f>+'BD1'!H6124</f>
        <v>3.21</v>
      </c>
    </row>
    <row r="6125" spans="1:8">
      <c r="A6125" s="1" t="str">
        <f>+'BD1'!A6125</f>
        <v>Central Oriental</v>
      </c>
      <c r="B6125" s="1" t="str">
        <f>+'BD1'!B6125</f>
        <v>Turrialba</v>
      </c>
      <c r="C6125" s="1" t="str">
        <f>+'BD1'!C6125</f>
        <v>Didier Alonso Núñez Cordero</v>
      </c>
      <c r="D6125" s="1">
        <f>+'BD1'!D6125</f>
        <v>11</v>
      </c>
      <c r="E6125" s="1" t="str">
        <f>+'BD1'!E6125</f>
        <v>Profesional</v>
      </c>
      <c r="F6125" s="1" t="str">
        <f>+'BD1'!F6125</f>
        <v>Productores ocasionales: asistencia técnica individual (por productor)</v>
      </c>
      <c r="G6125" s="1" t="str">
        <f>+'BD1'!G6125</f>
        <v>Sustantiva</v>
      </c>
      <c r="H6125" s="1">
        <f>+'BD1'!H6125</f>
        <v>3.21</v>
      </c>
    </row>
    <row r="6126" spans="1:8">
      <c r="A6126" s="1" t="str">
        <f>+'BD1'!A6126</f>
        <v>Central Oriental</v>
      </c>
      <c r="B6126" s="1" t="str">
        <f>+'BD1'!B6126</f>
        <v>Turrialba</v>
      </c>
      <c r="C6126" s="1" t="str">
        <f>+'BD1'!C6126</f>
        <v>Didier Alonso Núñez Cordero</v>
      </c>
      <c r="D6126" s="1">
        <f>+'BD1'!D6126</f>
        <v>11</v>
      </c>
      <c r="E6126" s="1" t="str">
        <f>+'BD1'!E6126</f>
        <v>Profesional</v>
      </c>
      <c r="F6126" s="1" t="str">
        <f>+'BD1'!F6126</f>
        <v>Productores ocasionales: asistencia técnica grupal (por asistencia a grupo)</v>
      </c>
      <c r="G6126" s="1" t="str">
        <f>+'BD1'!G6126</f>
        <v>Sustantiva</v>
      </c>
      <c r="H6126" s="1">
        <f>+'BD1'!H6126</f>
        <v>7.3116700000000003</v>
      </c>
    </row>
    <row r="6127" spans="1:8">
      <c r="A6127" s="1" t="str">
        <f>+'BD1'!A6127</f>
        <v>Central Oriental</v>
      </c>
      <c r="B6127" s="1" t="str">
        <f>+'BD1'!B6127</f>
        <v>Turrialba</v>
      </c>
      <c r="C6127" s="1" t="str">
        <f>+'BD1'!C6127</f>
        <v>Didier Alonso Núñez Cordero</v>
      </c>
      <c r="D6127" s="1">
        <f>+'BD1'!D6127</f>
        <v>11</v>
      </c>
      <c r="E6127" s="1" t="str">
        <f>+'BD1'!E6127</f>
        <v>Profesional</v>
      </c>
      <c r="F6127" s="1" t="str">
        <f>+'BD1'!F6127</f>
        <v>Productores ocasionales: servicios de extensión de información digitales y virtuales (por productor)</v>
      </c>
      <c r="G6127" s="1" t="str">
        <f>+'BD1'!G6127</f>
        <v>Sustantiva</v>
      </c>
      <c r="H6127" s="1">
        <f>+'BD1'!H6127</f>
        <v>1.15917</v>
      </c>
    </row>
    <row r="6128" spans="1:8">
      <c r="A6128" s="1" t="str">
        <f>+'BD1'!A6128</f>
        <v>Central Oriental</v>
      </c>
      <c r="B6128" s="1" t="str">
        <f>+'BD1'!B6128</f>
        <v>Turrialba</v>
      </c>
      <c r="C6128" s="1" t="str">
        <f>+'BD1'!C6128</f>
        <v>Didier Alonso Núñez Cordero</v>
      </c>
      <c r="D6128" s="1">
        <f>+'BD1'!D6128</f>
        <v>11</v>
      </c>
      <c r="E6128" s="1" t="str">
        <f>+'BD1'!E6128</f>
        <v>Profesional</v>
      </c>
      <c r="F6128" s="1" t="str">
        <f>+'BD1'!F6128</f>
        <v>Proyectos financiados con fondos públicos y transferencia MAG: apoyo en la formulación de proyectos de personas productoras (acumulado efectivo por proyecto)</v>
      </c>
      <c r="G6128" s="1" t="str">
        <f>+'BD1'!G6128</f>
        <v>Sustantiva</v>
      </c>
      <c r="H6128" s="1">
        <f>+'BD1'!H6128</f>
        <v>29.246670000000002</v>
      </c>
    </row>
    <row r="6129" spans="1:8">
      <c r="A6129" s="1" t="str">
        <f>+'BD1'!A6129</f>
        <v>Central Oriental</v>
      </c>
      <c r="B6129" s="1" t="str">
        <f>+'BD1'!B6129</f>
        <v>Turrialba</v>
      </c>
      <c r="C6129" s="1" t="str">
        <f>+'BD1'!C6129</f>
        <v>Didier Alonso Núñez Cordero</v>
      </c>
      <c r="D6129" s="1">
        <f>+'BD1'!D6129</f>
        <v>11</v>
      </c>
      <c r="E6129" s="1" t="str">
        <f>+'BD1'!E6129</f>
        <v>Profesional</v>
      </c>
      <c r="F6129" s="1" t="str">
        <f>+'BD1'!F6129</f>
        <v>Proyectos financiados con fondos públicos y transferencia MAG: apoyo en la formulación de proyectos de organizaciones (acumulado efectivo por proyecto)</v>
      </c>
      <c r="G6129" s="1" t="str">
        <f>+'BD1'!G6129</f>
        <v>Sustantiva</v>
      </c>
      <c r="H6129" s="1" t="str">
        <f>+'BD1'!H6129</f>
        <v>NA</v>
      </c>
    </row>
    <row r="6130" spans="1:8">
      <c r="A6130" s="1" t="str">
        <f>+'BD1'!A6130</f>
        <v>Central Oriental</v>
      </c>
      <c r="B6130" s="1" t="str">
        <f>+'BD1'!B6130</f>
        <v>Turrialba</v>
      </c>
      <c r="C6130" s="1" t="str">
        <f>+'BD1'!C6130</f>
        <v>Didier Alonso Núñez Cordero</v>
      </c>
      <c r="D6130" s="1">
        <f>+'BD1'!D6130</f>
        <v>11</v>
      </c>
      <c r="E6130" s="1" t="str">
        <f>+'BD1'!E6130</f>
        <v>Profesional</v>
      </c>
      <c r="F6130" s="1" t="str">
        <f>+'BD1'!F6130</f>
        <v>Proyectos financiados con fondos públicos: seguimiento técnico (por visita a proyecto)</v>
      </c>
      <c r="G6130" s="1" t="str">
        <f>+'BD1'!G6130</f>
        <v>Sustantiva</v>
      </c>
      <c r="H6130" s="1">
        <f>+'BD1'!H6130</f>
        <v>3.21</v>
      </c>
    </row>
    <row r="6131" spans="1:8">
      <c r="A6131" s="1" t="str">
        <f>+'BD1'!A6131</f>
        <v>Central Oriental</v>
      </c>
      <c r="B6131" s="1" t="str">
        <f>+'BD1'!B6131</f>
        <v>Turrialba</v>
      </c>
      <c r="C6131" s="1" t="str">
        <f>+'BD1'!C6131</f>
        <v>Didier Alonso Núñez Cordero</v>
      </c>
      <c r="D6131" s="1">
        <f>+'BD1'!D6131</f>
        <v>11</v>
      </c>
      <c r="E6131" s="1" t="str">
        <f>+'BD1'!E6131</f>
        <v>Profesional</v>
      </c>
      <c r="F6131" s="1" t="str">
        <f>+'BD1'!F6131</f>
        <v>Elaboración de informes trimestrales, semestrales y anuales PAO (por informe)</v>
      </c>
      <c r="G6131" s="1" t="str">
        <f>+'BD1'!G6131</f>
        <v>Administrativa</v>
      </c>
      <c r="H6131" s="1">
        <f>+'BD1'!H6131</f>
        <v>17.83333</v>
      </c>
    </row>
    <row r="6132" spans="1:8">
      <c r="A6132" s="1" t="str">
        <f>+'BD1'!A6132</f>
        <v>Central Oriental</v>
      </c>
      <c r="B6132" s="1" t="str">
        <f>+'BD1'!B6132</f>
        <v>Turrialba</v>
      </c>
      <c r="C6132" s="1" t="str">
        <f>+'BD1'!C6132</f>
        <v>Didier Alonso Núñez Cordero</v>
      </c>
      <c r="D6132" s="1">
        <f>+'BD1'!D6132</f>
        <v>11</v>
      </c>
      <c r="E6132" s="1" t="str">
        <f>+'BD1'!E6132</f>
        <v>Profesional</v>
      </c>
      <c r="F6132" s="1" t="str">
        <f>+'BD1'!F6132</f>
        <v>Seguimiento a los PAO de los funcionarios a su cargo (por funcionario)</v>
      </c>
      <c r="G6132" s="1" t="str">
        <f>+'BD1'!G6132</f>
        <v>Administrativa</v>
      </c>
      <c r="H6132" s="1" t="str">
        <f>+'BD1'!H6132</f>
        <v>NA</v>
      </c>
    </row>
    <row r="6133" spans="1:8">
      <c r="A6133" s="1" t="str">
        <f>+'BD1'!A6133</f>
        <v>Central Oriental</v>
      </c>
      <c r="B6133" s="1" t="str">
        <f>+'BD1'!B6133</f>
        <v>Turrialba</v>
      </c>
      <c r="C6133" s="1" t="str">
        <f>+'BD1'!C6133</f>
        <v>Didier Alonso Núñez Cordero</v>
      </c>
      <c r="D6133" s="1">
        <f>+'BD1'!D6133</f>
        <v>11</v>
      </c>
      <c r="E6133" s="1" t="str">
        <f>+'BD1'!E6133</f>
        <v>Profesional</v>
      </c>
      <c r="F6133" s="1" t="str">
        <f>+'BD1'!F6133</f>
        <v>Inscripción y actualización de PYMPA (por productor)</v>
      </c>
      <c r="G6133" s="1" t="str">
        <f>+'BD1'!G6133</f>
        <v>Sustantiva</v>
      </c>
      <c r="H6133" s="1">
        <f>+'BD1'!H6133</f>
        <v>2.14</v>
      </c>
    </row>
    <row r="6134" spans="1:8">
      <c r="A6134" s="1" t="str">
        <f>+'BD1'!A6134</f>
        <v>Central Oriental</v>
      </c>
      <c r="B6134" s="1" t="str">
        <f>+'BD1'!B6134</f>
        <v>Turrialba</v>
      </c>
      <c r="C6134" s="1" t="str">
        <f>+'BD1'!C6134</f>
        <v>Didier Alonso Núñez Cordero</v>
      </c>
      <c r="D6134" s="1">
        <f>+'BD1'!D6134</f>
        <v>11</v>
      </c>
      <c r="E6134" s="1" t="str">
        <f>+'BD1'!E6134</f>
        <v>Profesional</v>
      </c>
      <c r="F6134" s="1" t="str">
        <f>+'BD1'!F6134</f>
        <v>Certificaciones para la Declaración de Bienes Inmuebles ante las municipalidades (por trámite)</v>
      </c>
      <c r="G6134" s="1" t="str">
        <f>+'BD1'!G6134</f>
        <v>Sustantiva</v>
      </c>
      <c r="H6134" s="1" t="str">
        <f>+'BD1'!H6134</f>
        <v>NA</v>
      </c>
    </row>
    <row r="6135" spans="1:8">
      <c r="A6135" s="1" t="str">
        <f>+'BD1'!A6135</f>
        <v>Central Oriental</v>
      </c>
      <c r="B6135" s="1" t="str">
        <f>+'BD1'!B6135</f>
        <v>Turrialba</v>
      </c>
      <c r="C6135" s="1" t="str">
        <f>+'BD1'!C6135</f>
        <v>Didier Alonso Núñez Cordero</v>
      </c>
      <c r="D6135" s="1">
        <f>+'BD1'!D6135</f>
        <v>11</v>
      </c>
      <c r="E6135" s="1" t="str">
        <f>+'BD1'!E6135</f>
        <v>Profesional</v>
      </c>
      <c r="F6135" s="1" t="str">
        <f>+'BD1'!F6135</f>
        <v>Participación en reuniones EREA (por reunión)</v>
      </c>
      <c r="G6135" s="1" t="str">
        <f>+'BD1'!G6135</f>
        <v>Administrativa</v>
      </c>
      <c r="H6135" s="1">
        <f>+'BD1'!H6135</f>
        <v>6.5983299999999998</v>
      </c>
    </row>
    <row r="6136" spans="1:8">
      <c r="A6136" s="1" t="str">
        <f>+'BD1'!A6136</f>
        <v>Central Oriental</v>
      </c>
      <c r="B6136" s="1" t="str">
        <f>+'BD1'!B6136</f>
        <v>Turrialba</v>
      </c>
      <c r="C6136" s="1" t="str">
        <f>+'BD1'!C6136</f>
        <v>Didier Alonso Núñez Cordero</v>
      </c>
      <c r="D6136" s="1">
        <f>+'BD1'!D6136</f>
        <v>11</v>
      </c>
      <c r="E6136" s="1" t="str">
        <f>+'BD1'!E6136</f>
        <v>Profesional</v>
      </c>
      <c r="F6136" s="1" t="str">
        <f>+'BD1'!F6136</f>
        <v>Participación en grupos técnicos o comisiones (por reunión)</v>
      </c>
      <c r="G6136" s="1" t="str">
        <f>+'BD1'!G6136</f>
        <v>Sustantiva</v>
      </c>
      <c r="H6136" s="1">
        <f>+'BD1'!H6136</f>
        <v>4.28</v>
      </c>
    </row>
    <row r="6137" spans="1:8">
      <c r="A6137" s="1" t="str">
        <f>+'BD1'!A6137</f>
        <v>Central Oriental</v>
      </c>
      <c r="B6137" s="1" t="str">
        <f>+'BD1'!B6137</f>
        <v>Turrialba</v>
      </c>
      <c r="C6137" s="1" t="str">
        <f>+'BD1'!C6137</f>
        <v>Didier Alonso Núñez Cordero</v>
      </c>
      <c r="D6137" s="1">
        <f>+'BD1'!D6137</f>
        <v>11</v>
      </c>
      <c r="E6137" s="1" t="str">
        <f>+'BD1'!E6137</f>
        <v>Profesional</v>
      </c>
      <c r="F6137" s="1" t="str">
        <f>+'BD1'!F6137</f>
        <v>Participación en capacitaciones técnicas (por capacitación)</v>
      </c>
      <c r="G6137" s="1" t="str">
        <f>+'BD1'!G6137</f>
        <v>Administrativa</v>
      </c>
      <c r="H6137" s="1">
        <f>+'BD1'!H6137</f>
        <v>10.87833</v>
      </c>
    </row>
    <row r="6138" spans="1:8">
      <c r="A6138" s="1" t="str">
        <f>+'BD1'!A6138</f>
        <v>Central Oriental</v>
      </c>
      <c r="B6138" s="1" t="str">
        <f>+'BD1'!B6138</f>
        <v>Turrialba</v>
      </c>
      <c r="C6138" s="1" t="str">
        <f>+'BD1'!C6138</f>
        <v>Didier Alonso Núñez Cordero</v>
      </c>
      <c r="D6138" s="1">
        <f>+'BD1'!D6138</f>
        <v>11</v>
      </c>
      <c r="E6138" s="1" t="str">
        <f>+'BD1'!E6138</f>
        <v>Profesional</v>
      </c>
      <c r="F6138" s="1" t="str">
        <f>+'BD1'!F6138</f>
        <v xml:space="preserve">Participación en charlas y sesiones técnicas, de trabajo y de actualización de conocimiento (por evento) </v>
      </c>
      <c r="G6138" s="1" t="str">
        <f>+'BD1'!G6138</f>
        <v>Administrativa</v>
      </c>
      <c r="H6138" s="1">
        <f>+'BD1'!H6138</f>
        <v>10.87833</v>
      </c>
    </row>
    <row r="6139" spans="1:8">
      <c r="A6139" s="1" t="str">
        <f>+'BD1'!A6139</f>
        <v>Central Oriental</v>
      </c>
      <c r="B6139" s="1" t="str">
        <f>+'BD1'!B6139</f>
        <v>Turrialba</v>
      </c>
      <c r="C6139" s="1" t="str">
        <f>+'BD1'!C6139</f>
        <v>Didier Alonso Núñez Cordero</v>
      </c>
      <c r="D6139" s="1">
        <f>+'BD1'!D6139</f>
        <v>11</v>
      </c>
      <c r="E6139" s="1" t="str">
        <f>+'BD1'!E6139</f>
        <v>Profesional</v>
      </c>
      <c r="F6139" s="1" t="str">
        <f>+'BD1'!F6139</f>
        <v>Aplicación de censos y apoyo en sondeo de precios de insumos agropecuarios (por censo o sondeo)</v>
      </c>
      <c r="G6139" s="1" t="str">
        <f>+'BD1'!G6139</f>
        <v>Sustantiva</v>
      </c>
      <c r="H6139" s="1" t="str">
        <f>+'BD1'!H6139</f>
        <v>NA</v>
      </c>
    </row>
    <row r="6140" spans="1:8">
      <c r="A6140" s="1" t="str">
        <f>+'BD1'!A6140</f>
        <v>Central Oriental</v>
      </c>
      <c r="B6140" s="1" t="str">
        <f>+'BD1'!B6140</f>
        <v>Turrialba</v>
      </c>
      <c r="C6140" s="1" t="str">
        <f>+'BD1'!C6140</f>
        <v>Didier Alonso Núñez Cordero</v>
      </c>
      <c r="D6140" s="1">
        <f>+'BD1'!D6140</f>
        <v>11</v>
      </c>
      <c r="E6140" s="1" t="str">
        <f>+'BD1'!E6140</f>
        <v>Profesional</v>
      </c>
      <c r="F6140" s="1" t="str">
        <f>+'BD1'!F6140</f>
        <v>Coordinación de acciones entre dependencias del MAG (por acción de cordinación)</v>
      </c>
      <c r="G6140" s="1" t="str">
        <f>+'BD1'!G6140</f>
        <v>Administrativa</v>
      </c>
      <c r="H6140" s="1">
        <f>+'BD1'!H6140</f>
        <v>1.15917</v>
      </c>
    </row>
    <row r="6141" spans="1:8">
      <c r="A6141" s="1" t="str">
        <f>+'BD1'!A6141</f>
        <v>Central Oriental</v>
      </c>
      <c r="B6141" s="1" t="str">
        <f>+'BD1'!B6141</f>
        <v>Turrialba</v>
      </c>
      <c r="C6141" s="1" t="str">
        <f>+'BD1'!C6141</f>
        <v>Didier Alonso Núñez Cordero</v>
      </c>
      <c r="D6141" s="1">
        <f>+'BD1'!D6141</f>
        <v>11</v>
      </c>
      <c r="E6141" s="1" t="str">
        <f>+'BD1'!E6141</f>
        <v>Profesional</v>
      </c>
      <c r="F6141" s="1" t="str">
        <f>+'BD1'!F6141</f>
        <v>Otorgamiento de permisos para quemas agropecuarias (por trámite)</v>
      </c>
      <c r="G6141" s="1" t="str">
        <f>+'BD1'!G6141</f>
        <v>Sustantiva</v>
      </c>
      <c r="H6141" s="1">
        <f>+'BD1'!H6141</f>
        <v>12.84</v>
      </c>
    </row>
    <row r="6142" spans="1:8">
      <c r="A6142" s="1" t="str">
        <f>+'BD1'!A6142</f>
        <v>Central Oriental</v>
      </c>
      <c r="B6142" s="1" t="str">
        <f>+'BD1'!B6142</f>
        <v>Turrialba</v>
      </c>
      <c r="C6142" s="1" t="str">
        <f>+'BD1'!C6142</f>
        <v>Didier Alonso Núñez Cordero</v>
      </c>
      <c r="D6142" s="1">
        <f>+'BD1'!D6142</f>
        <v>11</v>
      </c>
      <c r="E6142" s="1" t="str">
        <f>+'BD1'!E6142</f>
        <v>Profesional</v>
      </c>
      <c r="F6142" s="1" t="str">
        <f>+'BD1'!F6142</f>
        <v>Elaboración de Autoevaluación en Control Interno (acumulado efectivo por aplicación de la autoevaluación)</v>
      </c>
      <c r="G6142" s="1" t="str">
        <f>+'BD1'!G6142</f>
        <v>Administrativa</v>
      </c>
      <c r="H6142" s="1">
        <f>+'BD1'!H6142</f>
        <v>8.9166699999999999</v>
      </c>
    </row>
    <row r="6143" spans="1:8">
      <c r="A6143" s="1" t="str">
        <f>+'BD1'!A6143</f>
        <v>Central Oriental</v>
      </c>
      <c r="B6143" s="1" t="str">
        <f>+'BD1'!B6143</f>
        <v>Turrialba</v>
      </c>
      <c r="C6143" s="1" t="str">
        <f>+'BD1'!C6143</f>
        <v>Didier Alonso Núñez Cordero</v>
      </c>
      <c r="D6143" s="1">
        <f>+'BD1'!D6143</f>
        <v>11</v>
      </c>
      <c r="E6143" s="1" t="str">
        <f>+'BD1'!E6143</f>
        <v>Profesional</v>
      </c>
      <c r="F6143" s="1" t="str">
        <f>+'BD1'!F6143</f>
        <v>Determinación y evaluación de riesgos en SEVRIMAG (acumulado efectivo por aplicación del SEVRIMAG)</v>
      </c>
      <c r="G6143" s="1" t="str">
        <f>+'BD1'!G6143</f>
        <v>Administrativa</v>
      </c>
      <c r="H6143" s="1">
        <f>+'BD1'!H6143</f>
        <v>8.9166699999999999</v>
      </c>
    </row>
    <row r="6144" spans="1:8">
      <c r="A6144" s="1" t="str">
        <f>+'BD1'!A6144</f>
        <v>Central Oriental</v>
      </c>
      <c r="B6144" s="1" t="str">
        <f>+'BD1'!B6144</f>
        <v>Turrialba</v>
      </c>
      <c r="C6144" s="1" t="str">
        <f>+'BD1'!C6144</f>
        <v>Didier Alonso Núñez Cordero</v>
      </c>
      <c r="D6144" s="1">
        <f>+'BD1'!D6144</f>
        <v>11</v>
      </c>
      <c r="E6144" s="1" t="str">
        <f>+'BD1'!E6144</f>
        <v>Profesional</v>
      </c>
      <c r="F6144" s="1" t="str">
        <f>+'BD1'!F6144</f>
        <v>Seguimiento a plan de mitigación de riesgos en SEVRIMAG (acumulado efectivo por seguimiento)</v>
      </c>
      <c r="G6144" s="1" t="str">
        <f>+'BD1'!G6144</f>
        <v>Administrativa</v>
      </c>
      <c r="H6144" s="1">
        <f>+'BD1'!H6144</f>
        <v>7.49</v>
      </c>
    </row>
    <row r="6145" spans="1:8">
      <c r="A6145" s="1" t="str">
        <f>+'BD1'!A6145</f>
        <v>Central Oriental</v>
      </c>
      <c r="B6145" s="1" t="str">
        <f>+'BD1'!B6145</f>
        <v>Turrialba</v>
      </c>
      <c r="C6145" s="1" t="str">
        <f>+'BD1'!C6145</f>
        <v>Didier Alonso Núñez Cordero</v>
      </c>
      <c r="D6145" s="1">
        <f>+'BD1'!D6145</f>
        <v>11</v>
      </c>
      <c r="E6145" s="1" t="str">
        <f>+'BD1'!E6145</f>
        <v>Profesional</v>
      </c>
      <c r="F6145" s="1" t="str">
        <f>+'BD1'!F6145</f>
        <v>Seguimiento a plan de mejora de la Autoevaluación en Control Interno (acumulado efectivo por seguimiento)</v>
      </c>
      <c r="G6145" s="1" t="str">
        <f>+'BD1'!G6145</f>
        <v>Administrativa</v>
      </c>
      <c r="H6145" s="1">
        <f>+'BD1'!H6145</f>
        <v>7.49</v>
      </c>
    </row>
    <row r="6146" spans="1:8">
      <c r="A6146" s="1" t="str">
        <f>+'BD1'!A6146</f>
        <v>Central Oriental</v>
      </c>
      <c r="B6146" s="1" t="str">
        <f>+'BD1'!B6146</f>
        <v>Turrialba</v>
      </c>
      <c r="C6146" s="1" t="str">
        <f>+'BD1'!C6146</f>
        <v>Didier Alonso Núñez Cordero</v>
      </c>
      <c r="D6146" s="1">
        <f>+'BD1'!D6146</f>
        <v>11</v>
      </c>
      <c r="E6146" s="1" t="str">
        <f>+'BD1'!E6146</f>
        <v>Profesional</v>
      </c>
      <c r="F6146" s="1" t="str">
        <f>+'BD1'!F6146</f>
        <v>Reuniones de personal AEA (por reunión)</v>
      </c>
      <c r="G6146" s="1" t="str">
        <f>+'BD1'!G6146</f>
        <v>Administrativa</v>
      </c>
      <c r="H6146" s="1">
        <f>+'BD1'!H6146</f>
        <v>6.42</v>
      </c>
    </row>
    <row r="6147" spans="1:8">
      <c r="A6147" s="1" t="str">
        <f>+'BD1'!A6147</f>
        <v>Central Oriental</v>
      </c>
      <c r="B6147" s="1" t="str">
        <f>+'BD1'!B6147</f>
        <v>Turrialba</v>
      </c>
      <c r="C6147" s="1" t="str">
        <f>+'BD1'!C6147</f>
        <v>Didier Alonso Núñez Cordero</v>
      </c>
      <c r="D6147" s="1">
        <f>+'BD1'!D6147</f>
        <v>11</v>
      </c>
      <c r="E6147" s="1" t="str">
        <f>+'BD1'!E6147</f>
        <v>Profesional</v>
      </c>
      <c r="F6147" s="1" t="str">
        <f>+'BD1'!F6147</f>
        <v>Actualización del sistema de gestión documental y archivo (tiempo efectivo por día)</v>
      </c>
      <c r="G6147" s="1" t="str">
        <f>+'BD1'!G6147</f>
        <v>Administrativa</v>
      </c>
      <c r="H6147" s="1">
        <f>+'BD1'!H6147</f>
        <v>6.42</v>
      </c>
    </row>
    <row r="6148" spans="1:8">
      <c r="A6148" s="1" t="str">
        <f>+'BD1'!A6148</f>
        <v>Central Oriental</v>
      </c>
      <c r="B6148" s="1" t="str">
        <f>+'BD1'!B6148</f>
        <v>Turrialba</v>
      </c>
      <c r="C6148" s="1" t="str">
        <f>+'BD1'!C6148</f>
        <v>Didier Alonso Núñez Cordero</v>
      </c>
      <c r="D6148" s="1">
        <f>+'BD1'!D6148</f>
        <v>11</v>
      </c>
      <c r="E6148" s="1" t="str">
        <f>+'BD1'!E6148</f>
        <v>Profesional</v>
      </c>
      <c r="F6148" s="1" t="str">
        <f>+'BD1'!F6148</f>
        <v>Actualización del sistema SisDNEA (por productor)</v>
      </c>
      <c r="G6148" s="1" t="str">
        <f>+'BD1'!G6148</f>
        <v>Administrativa</v>
      </c>
      <c r="H6148" s="1">
        <f>+'BD1'!H6148</f>
        <v>2.2291699999999999</v>
      </c>
    </row>
    <row r="6149" spans="1:8">
      <c r="A6149" s="1" t="str">
        <f>+'BD1'!A6149</f>
        <v>Central Oriental</v>
      </c>
      <c r="B6149" s="1" t="str">
        <f>+'BD1'!B6149</f>
        <v>Turrialba</v>
      </c>
      <c r="C6149" s="1" t="str">
        <f>+'BD1'!C6149</f>
        <v>Didier Alonso Núñez Cordero</v>
      </c>
      <c r="D6149" s="1">
        <f>+'BD1'!D6149</f>
        <v>11</v>
      </c>
      <c r="E6149" s="1" t="str">
        <f>+'BD1'!E6149</f>
        <v>Profesional</v>
      </c>
      <c r="F6149" s="1" t="str">
        <f>+'BD1'!F6149</f>
        <v>Seguimiento semestral de la determinación de expectativas (por seguimiento)</v>
      </c>
      <c r="G6149" s="1" t="str">
        <f>+'BD1'!G6149</f>
        <v>Administrativa</v>
      </c>
      <c r="H6149" s="1">
        <f>+'BD1'!H6149</f>
        <v>5.35</v>
      </c>
    </row>
    <row r="6150" spans="1:8">
      <c r="A6150" s="1" t="str">
        <f>+'BD1'!A6150</f>
        <v>Central Oriental</v>
      </c>
      <c r="B6150" s="1" t="str">
        <f>+'BD1'!B6150</f>
        <v>Turrialba</v>
      </c>
      <c r="C6150" s="1" t="str">
        <f>+'BD1'!C6150</f>
        <v>Didier Alonso Núñez Cordero</v>
      </c>
      <c r="D6150" s="1">
        <f>+'BD1'!D6150</f>
        <v>11</v>
      </c>
      <c r="E6150" s="1" t="str">
        <f>+'BD1'!E6150</f>
        <v>Profesional</v>
      </c>
      <c r="F6150" s="1" t="str">
        <f>+'BD1'!F6150</f>
        <v>Elaboración de la evaluación del desempeño (por reunión)</v>
      </c>
      <c r="G6150" s="1" t="str">
        <f>+'BD1'!G6150</f>
        <v>Administrativa</v>
      </c>
      <c r="H6150" s="1">
        <f>+'BD1'!H6150</f>
        <v>2.6749999999999998</v>
      </c>
    </row>
    <row r="6151" spans="1:8">
      <c r="A6151" s="1" t="str">
        <f>+'BD1'!A6151</f>
        <v>Central Oriental</v>
      </c>
      <c r="B6151" s="1" t="str">
        <f>+'BD1'!B6151</f>
        <v>Turrialba</v>
      </c>
      <c r="C6151" s="1" t="str">
        <f>+'BD1'!C6151</f>
        <v>Didier Alonso Núñez Cordero</v>
      </c>
      <c r="D6151" s="1">
        <f>+'BD1'!D6151</f>
        <v>11</v>
      </c>
      <c r="E6151" s="1" t="str">
        <f>+'BD1'!E6151</f>
        <v>Profesional</v>
      </c>
      <c r="F6151" s="1" t="str">
        <f>+'BD1'!F6151</f>
        <v>Elaboración de inventarios de equipos, materiales e insumos (tiempo efectivo por día)</v>
      </c>
      <c r="G6151" s="1" t="str">
        <f>+'BD1'!G6151</f>
        <v>Administrativa</v>
      </c>
      <c r="H6151" s="1">
        <f>+'BD1'!H6151</f>
        <v>6.5983299999999998</v>
      </c>
    </row>
    <row r="6152" spans="1:8">
      <c r="A6152" s="1" t="str">
        <f>+'BD1'!A6152</f>
        <v>Central Oriental</v>
      </c>
      <c r="B6152" s="1" t="str">
        <f>+'BD1'!B6152</f>
        <v>Turrialba</v>
      </c>
      <c r="C6152" s="1" t="str">
        <f>+'BD1'!C6152</f>
        <v>Didier Alonso Núñez Cordero</v>
      </c>
      <c r="D6152" s="1">
        <f>+'BD1'!D6152</f>
        <v>11</v>
      </c>
      <c r="E6152" s="1" t="str">
        <f>+'BD1'!E6152</f>
        <v>Profesional</v>
      </c>
      <c r="F6152" s="1" t="str">
        <f>+'BD1'!F6152</f>
        <v>Atención de emergencias</v>
      </c>
      <c r="G6152" s="1" t="str">
        <f>+'BD1'!G6152</f>
        <v>Sustantiva</v>
      </c>
      <c r="H6152" s="1" t="str">
        <f>+'BD1'!H6152</f>
        <v>NA</v>
      </c>
    </row>
    <row r="6153" spans="1:8">
      <c r="A6153" s="1" t="str">
        <f>+'BD1'!A6153</f>
        <v>Central Oriental</v>
      </c>
      <c r="B6153" s="1" t="str">
        <f>+'BD1'!B6153</f>
        <v>Turrialba</v>
      </c>
      <c r="C6153" s="1" t="str">
        <f>+'BD1'!C6153</f>
        <v>Didier Alonso Núñez Cordero</v>
      </c>
      <c r="D6153" s="1">
        <f>+'BD1'!D6153</f>
        <v>11</v>
      </c>
      <c r="E6153" s="1" t="str">
        <f>+'BD1'!E6153</f>
        <v>Profesional</v>
      </c>
      <c r="F6153" s="1" t="str">
        <f>+'BD1'!F6153</f>
        <v>Trazabilidad-visita a finca (por productor)</v>
      </c>
      <c r="G6153" s="1" t="str">
        <f>+'BD1'!G6153</f>
        <v>Sustantiva</v>
      </c>
      <c r="H6153" s="1">
        <f>+'BD1'!H6153</f>
        <v>6.42</v>
      </c>
    </row>
    <row r="6154" spans="1:8">
      <c r="A6154" s="1" t="str">
        <f>+'BD1'!A6154</f>
        <v>Central Oriental</v>
      </c>
      <c r="B6154" s="1" t="str">
        <f>+'BD1'!B6154</f>
        <v>Turrialba</v>
      </c>
      <c r="C6154" s="1" t="str">
        <f>+'BD1'!C6154</f>
        <v>Didier Alonso Núñez Cordero</v>
      </c>
      <c r="D6154" s="1">
        <f>+'BD1'!D6154</f>
        <v>11</v>
      </c>
      <c r="E6154" s="1" t="str">
        <f>+'BD1'!E6154</f>
        <v>Profesional</v>
      </c>
      <c r="F6154" s="1" t="str">
        <f>+'BD1'!F6154</f>
        <v>Trazabilidad-inclusión en sistema TrazarAgro (por productor)</v>
      </c>
      <c r="G6154" s="1" t="str">
        <f>+'BD1'!G6154</f>
        <v>Sustantiva</v>
      </c>
      <c r="H6154" s="1">
        <f>+'BD1'!H6154</f>
        <v>1.18889</v>
      </c>
    </row>
    <row r="6155" spans="1:8">
      <c r="A6155" s="1" t="str">
        <f>+'BD1'!A6155</f>
        <v>Central Oriental</v>
      </c>
      <c r="B6155" s="1" t="str">
        <f>+'BD1'!B6155</f>
        <v>Turrialba</v>
      </c>
      <c r="C6155" s="1" t="str">
        <f>+'BD1'!C6155</f>
        <v>Didier Alonso Núñez Cordero</v>
      </c>
      <c r="D6155" s="1">
        <f>+'BD1'!D6155</f>
        <v>11</v>
      </c>
      <c r="E6155" s="1" t="str">
        <f>+'BD1'!E6155</f>
        <v>Profesional</v>
      </c>
      <c r="F6155" s="1" t="str">
        <f>+'BD1'!F6155</f>
        <v>Atención al gusano barrenador (por productor)</v>
      </c>
      <c r="G6155" s="1" t="str">
        <f>+'BD1'!G6155</f>
        <v>Sustantiva</v>
      </c>
      <c r="H6155" s="1">
        <f>+'BD1'!H6155</f>
        <v>0.69847000000000004</v>
      </c>
    </row>
    <row r="6156" spans="1:8">
      <c r="A6156" s="1" t="str">
        <f>+'BD1'!A6156</f>
        <v>Central Oriental</v>
      </c>
      <c r="B6156" s="1" t="str">
        <f>+'BD1'!B6156</f>
        <v>Turrialba</v>
      </c>
      <c r="C6156" s="1" t="str">
        <f>+'BD1'!C6156</f>
        <v>Didier Alonso Núñez Cordero</v>
      </c>
      <c r="D6156" s="1">
        <f>+'BD1'!D6156</f>
        <v>11</v>
      </c>
      <c r="E6156" s="1" t="str">
        <f>+'BD1'!E6156</f>
        <v>Profesional</v>
      </c>
      <c r="F6156" s="1" t="str">
        <f>+'BD1'!F6156</f>
        <v>Atención en oficina (por usuario)</v>
      </c>
      <c r="G6156" s="1" t="str">
        <f>+'BD1'!G6156</f>
        <v>Sustantiva</v>
      </c>
      <c r="H6156" s="1">
        <f>+'BD1'!H6156</f>
        <v>1.18889</v>
      </c>
    </row>
    <row r="6157" spans="1:8">
      <c r="A6157" s="1" t="str">
        <f>+'BD1'!A6157</f>
        <v>Central Oriental</v>
      </c>
      <c r="B6157" s="1" t="str">
        <f>+'BD1'!B6157</f>
        <v>Turrialba</v>
      </c>
      <c r="C6157" s="1" t="str">
        <f>+'BD1'!C6157</f>
        <v>Didier Alonso Núñez Cordero</v>
      </c>
      <c r="D6157" s="1">
        <f>+'BD1'!D6157</f>
        <v>11</v>
      </c>
      <c r="E6157" s="1" t="str">
        <f>+'BD1'!E6157</f>
        <v>Profesional</v>
      </c>
      <c r="F6157" s="1" t="str">
        <f>+'BD1'!F6157</f>
        <v>Búsqueda de nuevos productores (por productor)</v>
      </c>
      <c r="G6157" s="1" t="str">
        <f>+'BD1'!G6157</f>
        <v>Sustantiva</v>
      </c>
      <c r="H6157" s="1">
        <f>+'BD1'!H6157</f>
        <v>2.4075000000000002</v>
      </c>
    </row>
    <row r="6158" spans="1:8">
      <c r="A6158" s="1" t="str">
        <f>+'BD1'!A6158</f>
        <v>Central Oriental</v>
      </c>
      <c r="B6158" s="1" t="str">
        <f>+'BD1'!B6158</f>
        <v>Turrialba</v>
      </c>
      <c r="C6158" s="1" t="str">
        <f>+'BD1'!C6158</f>
        <v>Fernando Martínez Portuguez</v>
      </c>
      <c r="D6158" s="1">
        <f>+'BD1'!D6158</f>
        <v>48</v>
      </c>
      <c r="E6158" s="1" t="str">
        <f>+'BD1'!E6158</f>
        <v>Técnico</v>
      </c>
      <c r="F6158" s="1" t="str">
        <f>+'BD1'!F6158</f>
        <v>Elaboración del diagnóstico y plan de finca de manejo a personas productoras (por productor)</v>
      </c>
      <c r="G6158" s="1" t="str">
        <f>+'BD1'!G6158</f>
        <v>Sustantiva</v>
      </c>
      <c r="H6158" s="1">
        <f>+'BD1'!H6158</f>
        <v>2.14</v>
      </c>
    </row>
    <row r="6159" spans="1:8">
      <c r="A6159" s="1" t="str">
        <f>+'BD1'!A6159</f>
        <v>Central Oriental</v>
      </c>
      <c r="B6159" s="1" t="str">
        <f>+'BD1'!B6159</f>
        <v>Turrialba</v>
      </c>
      <c r="C6159" s="1" t="str">
        <f>+'BD1'!C6159</f>
        <v>Fernando Martínez Portuguez</v>
      </c>
      <c r="D6159" s="1">
        <f>+'BD1'!D6159</f>
        <v>48</v>
      </c>
      <c r="E6159" s="1" t="str">
        <f>+'BD1'!E6159</f>
        <v>Técnico</v>
      </c>
      <c r="F6159" s="1" t="str">
        <f>+'BD1'!F6159</f>
        <v>Asistencia técnica a personas productoras (individual): visitas a finca (por productor)</v>
      </c>
      <c r="G6159" s="1" t="str">
        <f>+'BD1'!G6159</f>
        <v>Sustantiva</v>
      </c>
      <c r="H6159" s="1">
        <f>+'BD1'!H6159</f>
        <v>3.1208300000000002</v>
      </c>
    </row>
    <row r="6160" spans="1:8">
      <c r="A6160" s="1" t="str">
        <f>+'BD1'!A6160</f>
        <v>Central Oriental</v>
      </c>
      <c r="B6160" s="1" t="str">
        <f>+'BD1'!B6160</f>
        <v>Turrialba</v>
      </c>
      <c r="C6160" s="1" t="str">
        <f>+'BD1'!C6160</f>
        <v>Fernando Martínez Portuguez</v>
      </c>
      <c r="D6160" s="1">
        <f>+'BD1'!D6160</f>
        <v>48</v>
      </c>
      <c r="E6160" s="1" t="str">
        <f>+'BD1'!E6160</f>
        <v>Técnico</v>
      </c>
      <c r="F6160" s="1" t="str">
        <f>+'BD1'!F6160</f>
        <v>Asistencia técnica a personas productoras (individual): atenciones virtuales y digitales (por productor)</v>
      </c>
      <c r="G6160" s="1" t="str">
        <f>+'BD1'!G6160</f>
        <v>Sustantiva</v>
      </c>
      <c r="H6160" s="1">
        <f>+'BD1'!H6160</f>
        <v>0.53500000000000003</v>
      </c>
    </row>
    <row r="6161" spans="1:8">
      <c r="A6161" s="1" t="str">
        <f>+'BD1'!A6161</f>
        <v>Central Oriental</v>
      </c>
      <c r="B6161" s="1" t="str">
        <f>+'BD1'!B6161</f>
        <v>Turrialba</v>
      </c>
      <c r="C6161" s="1" t="str">
        <f>+'BD1'!C6161</f>
        <v>Fernando Martínez Portuguez</v>
      </c>
      <c r="D6161" s="1">
        <f>+'BD1'!D6161</f>
        <v>48</v>
      </c>
      <c r="E6161" s="1" t="str">
        <f>+'BD1'!E6161</f>
        <v>Técnico</v>
      </c>
      <c r="F6161" s="1" t="str">
        <f>+'BD1'!F6161</f>
        <v>Asistencia técnica a personas productoras (grupal): día de campo (por día en el evento)</v>
      </c>
      <c r="G6161" s="1" t="str">
        <f>+'BD1'!G6161</f>
        <v>Sustantiva</v>
      </c>
      <c r="H6161" s="1">
        <f>+'BD1'!H6161</f>
        <v>3.21</v>
      </c>
    </row>
    <row r="6162" spans="1:8">
      <c r="A6162" s="1" t="str">
        <f>+'BD1'!A6162</f>
        <v>Central Oriental</v>
      </c>
      <c r="B6162" s="1" t="str">
        <f>+'BD1'!B6162</f>
        <v>Turrialba</v>
      </c>
      <c r="C6162" s="1" t="str">
        <f>+'BD1'!C6162</f>
        <v>Fernando Martínez Portuguez</v>
      </c>
      <c r="D6162" s="1">
        <f>+'BD1'!D6162</f>
        <v>48</v>
      </c>
      <c r="E6162" s="1" t="str">
        <f>+'BD1'!E6162</f>
        <v>Técnico</v>
      </c>
      <c r="F6162" s="1" t="str">
        <f>+'BD1'!F6162</f>
        <v>Asistencia técnica a personas productoras (grupal): demostración de métodos (por evento, se puede acumular si la demostración tarda más de un día)</v>
      </c>
      <c r="G6162" s="1" t="str">
        <f>+'BD1'!G6162</f>
        <v>Sustantiva</v>
      </c>
      <c r="H6162" s="1">
        <f>+'BD1'!H6162</f>
        <v>3.2991700000000002</v>
      </c>
    </row>
    <row r="6163" spans="1:8">
      <c r="A6163" s="1" t="str">
        <f>+'BD1'!A6163</f>
        <v>Central Oriental</v>
      </c>
      <c r="B6163" s="1" t="str">
        <f>+'BD1'!B6163</f>
        <v>Turrialba</v>
      </c>
      <c r="C6163" s="1" t="str">
        <f>+'BD1'!C6163</f>
        <v>Fernando Martínez Portuguez</v>
      </c>
      <c r="D6163" s="1">
        <f>+'BD1'!D6163</f>
        <v>48</v>
      </c>
      <c r="E6163" s="1" t="str">
        <f>+'BD1'!E6163</f>
        <v>Técnico</v>
      </c>
      <c r="F6163" s="1" t="str">
        <f>+'BD1'!F6163</f>
        <v>Asistencia técnica a personas productoras (grupal): taller (por taller)</v>
      </c>
      <c r="G6163" s="1" t="str">
        <f>+'BD1'!G6163</f>
        <v>Sustantiva</v>
      </c>
      <c r="H6163" s="1">
        <f>+'BD1'!H6163</f>
        <v>2.6749999999999998</v>
      </c>
    </row>
    <row r="6164" spans="1:8">
      <c r="A6164" s="1" t="str">
        <f>+'BD1'!A6164</f>
        <v>Central Oriental</v>
      </c>
      <c r="B6164" s="1" t="str">
        <f>+'BD1'!B6164</f>
        <v>Turrialba</v>
      </c>
      <c r="C6164" s="1" t="str">
        <f>+'BD1'!C6164</f>
        <v>Fernando Martínez Portuguez</v>
      </c>
      <c r="D6164" s="1">
        <f>+'BD1'!D6164</f>
        <v>48</v>
      </c>
      <c r="E6164" s="1" t="str">
        <f>+'BD1'!E6164</f>
        <v>Técnico</v>
      </c>
      <c r="F6164" s="1" t="str">
        <f>+'BD1'!F6164</f>
        <v>Asistencia técnica a personas productoras (grupal): charlas (por día en el evento)</v>
      </c>
      <c r="G6164" s="1" t="str">
        <f>+'BD1'!G6164</f>
        <v>Sustantiva</v>
      </c>
      <c r="H6164" s="1">
        <f>+'BD1'!H6164</f>
        <v>3.2991700000000002</v>
      </c>
    </row>
    <row r="6165" spans="1:8">
      <c r="A6165" s="1" t="str">
        <f>+'BD1'!A6165</f>
        <v>Central Oriental</v>
      </c>
      <c r="B6165" s="1" t="str">
        <f>+'BD1'!B6165</f>
        <v>Turrialba</v>
      </c>
      <c r="C6165" s="1" t="str">
        <f>+'BD1'!C6165</f>
        <v>Fernando Martínez Portuguez</v>
      </c>
      <c r="D6165" s="1">
        <f>+'BD1'!D6165</f>
        <v>48</v>
      </c>
      <c r="E6165" s="1" t="str">
        <f>+'BD1'!E6165</f>
        <v>Técnico</v>
      </c>
      <c r="F6165" s="1" t="str">
        <f>+'BD1'!F6165</f>
        <v>Gestión en capacitaciones con instituciones públicas o privadas (solo gestión de coordinación por evento de capacitación)</v>
      </c>
      <c r="G6165" s="1" t="str">
        <f>+'BD1'!G6165</f>
        <v>Administrativa</v>
      </c>
      <c r="H6165" s="1">
        <f>+'BD1'!H6165</f>
        <v>0.80249999999999999</v>
      </c>
    </row>
    <row r="6166" spans="1:8">
      <c r="A6166" s="1" t="str">
        <f>+'BD1'!A6166</f>
        <v>Central Oriental</v>
      </c>
      <c r="B6166" s="1" t="str">
        <f>+'BD1'!B6166</f>
        <v>Turrialba</v>
      </c>
      <c r="C6166" s="1" t="str">
        <f>+'BD1'!C6166</f>
        <v>Fernando Martínez Portuguez</v>
      </c>
      <c r="D6166" s="1">
        <f>+'BD1'!D6166</f>
        <v>48</v>
      </c>
      <c r="E6166" s="1" t="str">
        <f>+'BD1'!E6166</f>
        <v>Técnico</v>
      </c>
      <c r="F6166" s="1" t="str">
        <f>+'BD1'!F6166</f>
        <v>Aplicación de la herramienta de medición del nivel de gestión empresarial y organizacional (por organización)</v>
      </c>
      <c r="G6166" s="1" t="str">
        <f>+'BD1'!G6166</f>
        <v>Sustantiva</v>
      </c>
      <c r="H6166" s="1">
        <f>+'BD1'!H6166</f>
        <v>2.14</v>
      </c>
    </row>
    <row r="6167" spans="1:8">
      <c r="A6167" s="1" t="str">
        <f>+'BD1'!A6167</f>
        <v>Central Oriental</v>
      </c>
      <c r="B6167" s="1" t="str">
        <f>+'BD1'!B6167</f>
        <v>Turrialba</v>
      </c>
      <c r="C6167" s="1" t="str">
        <f>+'BD1'!C6167</f>
        <v>Fernando Martínez Portuguez</v>
      </c>
      <c r="D6167" s="1">
        <f>+'BD1'!D6167</f>
        <v>48</v>
      </c>
      <c r="E6167" s="1" t="str">
        <f>+'BD1'!E6167</f>
        <v>Técnico</v>
      </c>
      <c r="F6167" s="1" t="str">
        <f>+'BD1'!F6167</f>
        <v>Elaboración y ejecución del plan de trabajo (por organización)</v>
      </c>
      <c r="G6167" s="1" t="str">
        <f>+'BD1'!G6167</f>
        <v>Sustantiva</v>
      </c>
      <c r="H6167" s="1">
        <f>+'BD1'!H6167</f>
        <v>1.69417</v>
      </c>
    </row>
    <row r="6168" spans="1:8">
      <c r="A6168" s="1" t="str">
        <f>+'BD1'!A6168</f>
        <v>Central Oriental</v>
      </c>
      <c r="B6168" s="1" t="str">
        <f>+'BD1'!B6168</f>
        <v>Turrialba</v>
      </c>
      <c r="C6168" s="1" t="str">
        <f>+'BD1'!C6168</f>
        <v>Fernando Martínez Portuguez</v>
      </c>
      <c r="D6168" s="1">
        <f>+'BD1'!D6168</f>
        <v>48</v>
      </c>
      <c r="E6168" s="1" t="str">
        <f>+'BD1'!E6168</f>
        <v>Técnico</v>
      </c>
      <c r="F6168" s="1" t="str">
        <f>+'BD1'!F6168</f>
        <v>Visitas de seguimiento al plan de trabajo (por visita por organización)</v>
      </c>
      <c r="G6168" s="1" t="str">
        <f>+'BD1'!G6168</f>
        <v>Sustantiva</v>
      </c>
      <c r="H6168" s="1">
        <f>+'BD1'!H6168</f>
        <v>2.6749999999999998</v>
      </c>
    </row>
    <row r="6169" spans="1:8">
      <c r="A6169" s="1" t="str">
        <f>+'BD1'!A6169</f>
        <v>Central Oriental</v>
      </c>
      <c r="B6169" s="1" t="str">
        <f>+'BD1'!B6169</f>
        <v>Turrialba</v>
      </c>
      <c r="C6169" s="1" t="str">
        <f>+'BD1'!C6169</f>
        <v>Fernando Martínez Portuguez</v>
      </c>
      <c r="D6169" s="1">
        <f>+'BD1'!D6169</f>
        <v>48</v>
      </c>
      <c r="E6169" s="1" t="str">
        <f>+'BD1'!E6169</f>
        <v>Técnico</v>
      </c>
      <c r="F6169" s="1" t="str">
        <f>+'BD1'!F6169</f>
        <v>Reporte del plan de trabajo anual (por reporte por organización)</v>
      </c>
      <c r="G6169" s="1" t="str">
        <f>+'BD1'!G6169</f>
        <v>Sustantiva</v>
      </c>
      <c r="H6169" s="1">
        <f>+'BD1'!H6169</f>
        <v>6.5983299999999998</v>
      </c>
    </row>
    <row r="6170" spans="1:8">
      <c r="A6170" s="1" t="str">
        <f>+'BD1'!A6170</f>
        <v>Central Oriental</v>
      </c>
      <c r="B6170" s="1" t="str">
        <f>+'BD1'!B6170</f>
        <v>Turrialba</v>
      </c>
      <c r="C6170" s="1" t="str">
        <f>+'BD1'!C6170</f>
        <v>Fernando Martínez Portuguez</v>
      </c>
      <c r="D6170" s="1">
        <f>+'BD1'!D6170</f>
        <v>48</v>
      </c>
      <c r="E6170" s="1" t="str">
        <f>+'BD1'!E6170</f>
        <v>Técnico</v>
      </c>
      <c r="F6170" s="1" t="str">
        <f>+'BD1'!F6170</f>
        <v>NAMA (café): muestreo y toma de datos en finca (por productor)</v>
      </c>
      <c r="G6170" s="1" t="str">
        <f>+'BD1'!G6170</f>
        <v>Sustantiva</v>
      </c>
      <c r="H6170" s="1" t="str">
        <f>+'BD1'!H6170</f>
        <v>NA</v>
      </c>
    </row>
    <row r="6171" spans="1:8">
      <c r="A6171" s="1" t="str">
        <f>+'BD1'!A6171</f>
        <v>Central Oriental</v>
      </c>
      <c r="B6171" s="1" t="str">
        <f>+'BD1'!B6171</f>
        <v>Turrialba</v>
      </c>
      <c r="C6171" s="1" t="str">
        <f>+'BD1'!C6171</f>
        <v>Fernando Martínez Portuguez</v>
      </c>
      <c r="D6171" s="1">
        <f>+'BD1'!D6171</f>
        <v>48</v>
      </c>
      <c r="E6171" s="1" t="str">
        <f>+'BD1'!E6171</f>
        <v>Técnico</v>
      </c>
      <c r="F6171" s="1" t="str">
        <f>+'BD1'!F6171</f>
        <v>NAMA (café): inclusión de datos al SisDNEA (por productor)</v>
      </c>
      <c r="G6171" s="1" t="str">
        <f>+'BD1'!G6171</f>
        <v>Sustantiva</v>
      </c>
      <c r="H6171" s="1" t="str">
        <f>+'BD1'!H6171</f>
        <v>NA</v>
      </c>
    </row>
    <row r="6172" spans="1:8">
      <c r="A6172" s="1" t="str">
        <f>+'BD1'!A6172</f>
        <v>Central Oriental</v>
      </c>
      <c r="B6172" s="1" t="str">
        <f>+'BD1'!B6172</f>
        <v>Turrialba</v>
      </c>
      <c r="C6172" s="1" t="str">
        <f>+'BD1'!C6172</f>
        <v>Fernando Martínez Portuguez</v>
      </c>
      <c r="D6172" s="1">
        <f>+'BD1'!D6172</f>
        <v>48</v>
      </c>
      <c r="E6172" s="1" t="str">
        <f>+'BD1'!E6172</f>
        <v>Técnico</v>
      </c>
      <c r="F6172" s="1" t="str">
        <f>+'BD1'!F6172</f>
        <v>NAMA (café): entrega de constancia de verificación del MRV a la persona productora (por productor)</v>
      </c>
      <c r="G6172" s="1" t="str">
        <f>+'BD1'!G6172</f>
        <v>Sustantiva</v>
      </c>
      <c r="H6172" s="1" t="str">
        <f>+'BD1'!H6172</f>
        <v>NA</v>
      </c>
    </row>
    <row r="6173" spans="1:8">
      <c r="A6173" s="1" t="str">
        <f>+'BD1'!A6173</f>
        <v>Central Oriental</v>
      </c>
      <c r="B6173" s="1" t="str">
        <f>+'BD1'!B6173</f>
        <v>Turrialba</v>
      </c>
      <c r="C6173" s="1" t="str">
        <f>+'BD1'!C6173</f>
        <v>Fernando Martínez Portuguez</v>
      </c>
      <c r="D6173" s="1">
        <f>+'BD1'!D6173</f>
        <v>48</v>
      </c>
      <c r="E6173" s="1" t="str">
        <f>+'BD1'!E6173</f>
        <v>Técnico</v>
      </c>
      <c r="F6173" s="1" t="str">
        <f>+'BD1'!F6173</f>
        <v>NAMA (ganadería): muestreo y toma de datos en finca (por productor)</v>
      </c>
      <c r="G6173" s="1" t="str">
        <f>+'BD1'!G6173</f>
        <v>Sustantiva</v>
      </c>
      <c r="H6173" s="1">
        <f>+'BD1'!H6173</f>
        <v>6.5983299999999998</v>
      </c>
    </row>
    <row r="6174" spans="1:8">
      <c r="A6174" s="1" t="str">
        <f>+'BD1'!A6174</f>
        <v>Central Oriental</v>
      </c>
      <c r="B6174" s="1" t="str">
        <f>+'BD1'!B6174</f>
        <v>Turrialba</v>
      </c>
      <c r="C6174" s="1" t="str">
        <f>+'BD1'!C6174</f>
        <v>Fernando Martínez Portuguez</v>
      </c>
      <c r="D6174" s="1">
        <f>+'BD1'!D6174</f>
        <v>48</v>
      </c>
      <c r="E6174" s="1" t="str">
        <f>+'BD1'!E6174</f>
        <v>Técnico</v>
      </c>
      <c r="F6174" s="1" t="str">
        <f>+'BD1'!F6174</f>
        <v>NAMA (ganadería): inclusión de datos al SisDNEA (por productor)</v>
      </c>
      <c r="G6174" s="1" t="str">
        <f>+'BD1'!G6174</f>
        <v>Sustantiva</v>
      </c>
      <c r="H6174" s="1">
        <f>+'BD1'!H6174</f>
        <v>1.605</v>
      </c>
    </row>
    <row r="6175" spans="1:8">
      <c r="A6175" s="1" t="str">
        <f>+'BD1'!A6175</f>
        <v>Central Oriental</v>
      </c>
      <c r="B6175" s="1" t="str">
        <f>+'BD1'!B6175</f>
        <v>Turrialba</v>
      </c>
      <c r="C6175" s="1" t="str">
        <f>+'BD1'!C6175</f>
        <v>Fernando Martínez Portuguez</v>
      </c>
      <c r="D6175" s="1">
        <f>+'BD1'!D6175</f>
        <v>48</v>
      </c>
      <c r="E6175" s="1" t="str">
        <f>+'BD1'!E6175</f>
        <v>Técnico</v>
      </c>
      <c r="F6175" s="1" t="str">
        <f>+'BD1'!F6175</f>
        <v>NAMA (ganadería): entrega de constancia de verificación del MRV a la persona productora (por productor)</v>
      </c>
      <c r="G6175" s="1" t="str">
        <f>+'BD1'!G6175</f>
        <v>Sustantiva</v>
      </c>
      <c r="H6175" s="1">
        <f>+'BD1'!H6175</f>
        <v>2.31833</v>
      </c>
    </row>
    <row r="6176" spans="1:8">
      <c r="A6176" s="1" t="str">
        <f>+'BD1'!A6176</f>
        <v>Central Oriental</v>
      </c>
      <c r="B6176" s="1" t="str">
        <f>+'BD1'!B6176</f>
        <v>Turrialba</v>
      </c>
      <c r="C6176" s="1" t="str">
        <f>+'BD1'!C6176</f>
        <v>Fernando Martínez Portuguez</v>
      </c>
      <c r="D6176" s="1">
        <f>+'BD1'!D6176</f>
        <v>48</v>
      </c>
      <c r="E6176" s="1" t="str">
        <f>+'BD1'!E6176</f>
        <v>Técnico</v>
      </c>
      <c r="F6176" s="1" t="str">
        <f>+'BD1'!F6176</f>
        <v>Producción sostenible: elaboración de la herramienta Tu Modelo, en el SisDNEA (por productor)</v>
      </c>
      <c r="G6176" s="1" t="str">
        <f>+'BD1'!G6176</f>
        <v>Sustantiva</v>
      </c>
      <c r="H6176" s="1">
        <f>+'BD1'!H6176</f>
        <v>2.31833</v>
      </c>
    </row>
    <row r="6177" spans="1:8">
      <c r="A6177" s="1" t="str">
        <f>+'BD1'!A6177</f>
        <v>Central Oriental</v>
      </c>
      <c r="B6177" s="1" t="str">
        <f>+'BD1'!B6177</f>
        <v>Turrialba</v>
      </c>
      <c r="C6177" s="1" t="str">
        <f>+'BD1'!C6177</f>
        <v>Fernando Martínez Portuguez</v>
      </c>
      <c r="D6177" s="1">
        <f>+'BD1'!D6177</f>
        <v>48</v>
      </c>
      <c r="E6177" s="1" t="str">
        <f>+'BD1'!E6177</f>
        <v>Técnico</v>
      </c>
      <c r="F6177" s="1" t="str">
        <f>+'BD1'!F6177</f>
        <v>Producción sostenible: entregar certificado al productor e incluirlo en el expediente físico (por productor)</v>
      </c>
      <c r="G6177" s="1" t="str">
        <f>+'BD1'!G6177</f>
        <v>Sustantiva</v>
      </c>
      <c r="H6177" s="1">
        <f>+'BD1'!H6177</f>
        <v>1.69417</v>
      </c>
    </row>
    <row r="6178" spans="1:8">
      <c r="A6178" s="1" t="str">
        <f>+'BD1'!A6178</f>
        <v>Central Oriental</v>
      </c>
      <c r="B6178" s="1" t="str">
        <f>+'BD1'!B6178</f>
        <v>Turrialba</v>
      </c>
      <c r="C6178" s="1" t="str">
        <f>+'BD1'!C6178</f>
        <v>Fernando Martínez Portuguez</v>
      </c>
      <c r="D6178" s="1">
        <f>+'BD1'!D6178</f>
        <v>48</v>
      </c>
      <c r="E6178" s="1" t="str">
        <f>+'BD1'!E6178</f>
        <v>Técnico</v>
      </c>
      <c r="F6178" s="1" t="str">
        <f>+'BD1'!F6178</f>
        <v>RBAyP y RBAO: divulgación del programa de incentivos (por acción de divulgación)</v>
      </c>
      <c r="G6178" s="1" t="str">
        <f>+'BD1'!G6178</f>
        <v>Sustantiva</v>
      </c>
      <c r="H6178" s="1" t="str">
        <f>+'BD1'!H6178</f>
        <v>NA</v>
      </c>
    </row>
    <row r="6179" spans="1:8">
      <c r="A6179" s="1" t="str">
        <f>+'BD1'!A6179</f>
        <v>Central Oriental</v>
      </c>
      <c r="B6179" s="1" t="str">
        <f>+'BD1'!B6179</f>
        <v>Turrialba</v>
      </c>
      <c r="C6179" s="1" t="str">
        <f>+'BD1'!C6179</f>
        <v>Fernando Martínez Portuguez</v>
      </c>
      <c r="D6179" s="1">
        <f>+'BD1'!D6179</f>
        <v>48</v>
      </c>
      <c r="E6179" s="1" t="str">
        <f>+'BD1'!E6179</f>
        <v>Técnico</v>
      </c>
      <c r="F6179" s="1" t="str">
        <f>+'BD1'!F6179</f>
        <v>RBAyP y RBAO: completar formularios para recibir incentivos económicos (por productor)</v>
      </c>
      <c r="G6179" s="1" t="str">
        <f>+'BD1'!G6179</f>
        <v>Sustantiva</v>
      </c>
      <c r="H6179" s="1" t="str">
        <f>+'BD1'!H6179</f>
        <v>NA</v>
      </c>
    </row>
    <row r="6180" spans="1:8">
      <c r="A6180" s="1" t="str">
        <f>+'BD1'!A6180</f>
        <v>Central Oriental</v>
      </c>
      <c r="B6180" s="1" t="str">
        <f>+'BD1'!B6180</f>
        <v>Turrialba</v>
      </c>
      <c r="C6180" s="1" t="str">
        <f>+'BD1'!C6180</f>
        <v>Fernando Martínez Portuguez</v>
      </c>
      <c r="D6180" s="1">
        <f>+'BD1'!D6180</f>
        <v>48</v>
      </c>
      <c r="E6180" s="1" t="str">
        <f>+'BD1'!E6180</f>
        <v>Técnico</v>
      </c>
      <c r="F6180" s="1" t="str">
        <f>+'BD1'!F6180</f>
        <v>RBAyP y RBAO: revisión de las solicitudes del programa de incentivos económicos (por productor)</v>
      </c>
      <c r="G6180" s="1" t="str">
        <f>+'BD1'!G6180</f>
        <v>Sustantiva</v>
      </c>
      <c r="H6180" s="1" t="str">
        <f>+'BD1'!H6180</f>
        <v>NA</v>
      </c>
    </row>
    <row r="6181" spans="1:8">
      <c r="A6181" s="1" t="str">
        <f>+'BD1'!A6181</f>
        <v>Central Oriental</v>
      </c>
      <c r="B6181" s="1" t="str">
        <f>+'BD1'!B6181</f>
        <v>Turrialba</v>
      </c>
      <c r="C6181" s="1" t="str">
        <f>+'BD1'!C6181</f>
        <v>Fernando Martínez Portuguez</v>
      </c>
      <c r="D6181" s="1">
        <f>+'BD1'!D6181</f>
        <v>48</v>
      </c>
      <c r="E6181" s="1" t="str">
        <f>+'BD1'!E6181</f>
        <v>Técnico</v>
      </c>
      <c r="F6181" s="1" t="str">
        <f>+'BD1'!F6181</f>
        <v>RBAyP y RBAO: visita a finca para verificación (por visita por productor)</v>
      </c>
      <c r="G6181" s="1" t="str">
        <f>+'BD1'!G6181</f>
        <v>Sustantiva</v>
      </c>
      <c r="H6181" s="1" t="str">
        <f>+'BD1'!H6181</f>
        <v>NA</v>
      </c>
    </row>
    <row r="6182" spans="1:8">
      <c r="A6182" s="1" t="str">
        <f>+'BD1'!A6182</f>
        <v>Central Oriental</v>
      </c>
      <c r="B6182" s="1" t="str">
        <f>+'BD1'!B6182</f>
        <v>Turrialba</v>
      </c>
      <c r="C6182" s="1" t="str">
        <f>+'BD1'!C6182</f>
        <v>Fernando Martínez Portuguez</v>
      </c>
      <c r="D6182" s="1">
        <f>+'BD1'!D6182</f>
        <v>48</v>
      </c>
      <c r="E6182" s="1" t="str">
        <f>+'BD1'!E6182</f>
        <v>Técnico</v>
      </c>
      <c r="F6182" s="1" t="str">
        <f>+'BD1'!F6182</f>
        <v>Productores ocasionales: asistencia técnica individual (por productor)</v>
      </c>
      <c r="G6182" s="1" t="str">
        <f>+'BD1'!G6182</f>
        <v>Sustantiva</v>
      </c>
      <c r="H6182" s="1">
        <f>+'BD1'!H6182</f>
        <v>1.605</v>
      </c>
    </row>
    <row r="6183" spans="1:8">
      <c r="A6183" s="1" t="str">
        <f>+'BD1'!A6183</f>
        <v>Central Oriental</v>
      </c>
      <c r="B6183" s="1" t="str">
        <f>+'BD1'!B6183</f>
        <v>Turrialba</v>
      </c>
      <c r="C6183" s="1" t="str">
        <f>+'BD1'!C6183</f>
        <v>Fernando Martínez Portuguez</v>
      </c>
      <c r="D6183" s="1">
        <f>+'BD1'!D6183</f>
        <v>48</v>
      </c>
      <c r="E6183" s="1" t="str">
        <f>+'BD1'!E6183</f>
        <v>Técnico</v>
      </c>
      <c r="F6183" s="1" t="str">
        <f>+'BD1'!F6183</f>
        <v>Productores ocasionales: asistencia técnica grupal (por asistencia a grupo)</v>
      </c>
      <c r="G6183" s="1" t="str">
        <f>+'BD1'!G6183</f>
        <v>Sustantiva</v>
      </c>
      <c r="H6183" s="1">
        <f>+'BD1'!H6183</f>
        <v>2.2291699999999999</v>
      </c>
    </row>
    <row r="6184" spans="1:8">
      <c r="A6184" s="1" t="str">
        <f>+'BD1'!A6184</f>
        <v>Central Oriental</v>
      </c>
      <c r="B6184" s="1" t="str">
        <f>+'BD1'!B6184</f>
        <v>Turrialba</v>
      </c>
      <c r="C6184" s="1" t="str">
        <f>+'BD1'!C6184</f>
        <v>Fernando Martínez Portuguez</v>
      </c>
      <c r="D6184" s="1">
        <f>+'BD1'!D6184</f>
        <v>48</v>
      </c>
      <c r="E6184" s="1" t="str">
        <f>+'BD1'!E6184</f>
        <v>Técnico</v>
      </c>
      <c r="F6184" s="1" t="str">
        <f>+'BD1'!F6184</f>
        <v>Productores ocasionales: servicios de extensión de información digitales y virtuales (por productor)</v>
      </c>
      <c r="G6184" s="1" t="str">
        <f>+'BD1'!G6184</f>
        <v>Sustantiva</v>
      </c>
      <c r="H6184" s="1">
        <f>+'BD1'!H6184</f>
        <v>0.86194000000000004</v>
      </c>
    </row>
    <row r="6185" spans="1:8">
      <c r="A6185" s="1" t="str">
        <f>+'BD1'!A6185</f>
        <v>Central Oriental</v>
      </c>
      <c r="B6185" s="1" t="str">
        <f>+'BD1'!B6185</f>
        <v>Turrialba</v>
      </c>
      <c r="C6185" s="1" t="str">
        <f>+'BD1'!C6185</f>
        <v>Fernando Martínez Portuguez</v>
      </c>
      <c r="D6185" s="1">
        <f>+'BD1'!D6185</f>
        <v>48</v>
      </c>
      <c r="E6185" s="1" t="str">
        <f>+'BD1'!E6185</f>
        <v>Técnico</v>
      </c>
      <c r="F6185" s="1" t="str">
        <f>+'BD1'!F6185</f>
        <v>Proyectos financiados con fondos públicos y transferencia MAG: apoyo en la formulación de proyectos de personas productoras (acumulado efectivo por proyecto)</v>
      </c>
      <c r="G6185" s="1" t="str">
        <f>+'BD1'!G6185</f>
        <v>Sustantiva</v>
      </c>
      <c r="H6185" s="1">
        <f>+'BD1'!H6185</f>
        <v>3.21</v>
      </c>
    </row>
    <row r="6186" spans="1:8">
      <c r="A6186" s="1" t="str">
        <f>+'BD1'!A6186</f>
        <v>Central Oriental</v>
      </c>
      <c r="B6186" s="1" t="str">
        <f>+'BD1'!B6186</f>
        <v>Turrialba</v>
      </c>
      <c r="C6186" s="1" t="str">
        <f>+'BD1'!C6186</f>
        <v>Fernando Martínez Portuguez</v>
      </c>
      <c r="D6186" s="1">
        <f>+'BD1'!D6186</f>
        <v>48</v>
      </c>
      <c r="E6186" s="1" t="str">
        <f>+'BD1'!E6186</f>
        <v>Técnico</v>
      </c>
      <c r="F6186" s="1" t="str">
        <f>+'BD1'!F6186</f>
        <v>Proyectos financiados con fondos públicos y transferencia MAG: apoyo en la formulación de proyectos de organizaciones (acumulado efectivo por proyecto)</v>
      </c>
      <c r="G6186" s="1" t="str">
        <f>+'BD1'!G6186</f>
        <v>Sustantiva</v>
      </c>
      <c r="H6186" s="1">
        <f>+'BD1'!H6186</f>
        <v>3.21</v>
      </c>
    </row>
    <row r="6187" spans="1:8">
      <c r="A6187" s="1" t="str">
        <f>+'BD1'!A6187</f>
        <v>Central Oriental</v>
      </c>
      <c r="B6187" s="1" t="str">
        <f>+'BD1'!B6187</f>
        <v>Turrialba</v>
      </c>
      <c r="C6187" s="1" t="str">
        <f>+'BD1'!C6187</f>
        <v>Fernando Martínez Portuguez</v>
      </c>
      <c r="D6187" s="1">
        <f>+'BD1'!D6187</f>
        <v>48</v>
      </c>
      <c r="E6187" s="1" t="str">
        <f>+'BD1'!E6187</f>
        <v>Técnico</v>
      </c>
      <c r="F6187" s="1" t="str">
        <f>+'BD1'!F6187</f>
        <v>Proyectos financiados con fondos públicos: seguimiento técnico (por visita a proyecto)</v>
      </c>
      <c r="G6187" s="1" t="str">
        <f>+'BD1'!G6187</f>
        <v>Sustantiva</v>
      </c>
      <c r="H6187" s="1">
        <f>+'BD1'!H6187</f>
        <v>2.6749999999999998</v>
      </c>
    </row>
    <row r="6188" spans="1:8">
      <c r="A6188" s="1" t="str">
        <f>+'BD1'!A6188</f>
        <v>Central Oriental</v>
      </c>
      <c r="B6188" s="1" t="str">
        <f>+'BD1'!B6188</f>
        <v>Turrialba</v>
      </c>
      <c r="C6188" s="1" t="str">
        <f>+'BD1'!C6188</f>
        <v>Fernando Martínez Portuguez</v>
      </c>
      <c r="D6188" s="1">
        <f>+'BD1'!D6188</f>
        <v>48</v>
      </c>
      <c r="E6188" s="1" t="str">
        <f>+'BD1'!E6188</f>
        <v>Técnico</v>
      </c>
      <c r="F6188" s="1" t="str">
        <f>+'BD1'!F6188</f>
        <v>Elaboración de informes trimestrales, semestrales y anuales PAO (por informe)</v>
      </c>
      <c r="G6188" s="1" t="str">
        <f>+'BD1'!G6188</f>
        <v>Administrativa</v>
      </c>
      <c r="H6188" s="1">
        <f>+'BD1'!H6188</f>
        <v>12.84</v>
      </c>
    </row>
    <row r="6189" spans="1:8">
      <c r="A6189" s="1" t="str">
        <f>+'BD1'!A6189</f>
        <v>Central Oriental</v>
      </c>
      <c r="B6189" s="1" t="str">
        <f>+'BD1'!B6189</f>
        <v>Turrialba</v>
      </c>
      <c r="C6189" s="1" t="str">
        <f>+'BD1'!C6189</f>
        <v>Fernando Martínez Portuguez</v>
      </c>
      <c r="D6189" s="1">
        <f>+'BD1'!D6189</f>
        <v>48</v>
      </c>
      <c r="E6189" s="1" t="str">
        <f>+'BD1'!E6189</f>
        <v>Técnico</v>
      </c>
      <c r="F6189" s="1" t="str">
        <f>+'BD1'!F6189</f>
        <v>Seguimiento a los PAO de los funcionarios a su cargo (por funcionario)</v>
      </c>
      <c r="G6189" s="1" t="str">
        <f>+'BD1'!G6189</f>
        <v>Administrativa</v>
      </c>
      <c r="H6189" s="1" t="str">
        <f>+'BD1'!H6189</f>
        <v>NA</v>
      </c>
    </row>
    <row r="6190" spans="1:8">
      <c r="A6190" s="1" t="str">
        <f>+'BD1'!A6190</f>
        <v>Central Oriental</v>
      </c>
      <c r="B6190" s="1" t="str">
        <f>+'BD1'!B6190</f>
        <v>Turrialba</v>
      </c>
      <c r="C6190" s="1" t="str">
        <f>+'BD1'!C6190</f>
        <v>Fernando Martínez Portuguez</v>
      </c>
      <c r="D6190" s="1">
        <f>+'BD1'!D6190</f>
        <v>48</v>
      </c>
      <c r="E6190" s="1" t="str">
        <f>+'BD1'!E6190</f>
        <v>Técnico</v>
      </c>
      <c r="F6190" s="1" t="str">
        <f>+'BD1'!F6190</f>
        <v>Inscripción y actualización de PYMPA (por productor)</v>
      </c>
      <c r="G6190" s="1" t="str">
        <f>+'BD1'!G6190</f>
        <v>Sustantiva</v>
      </c>
      <c r="H6190" s="1">
        <f>+'BD1'!H6190</f>
        <v>2.14</v>
      </c>
    </row>
    <row r="6191" spans="1:8">
      <c r="A6191" s="1" t="str">
        <f>+'BD1'!A6191</f>
        <v>Central Oriental</v>
      </c>
      <c r="B6191" s="1" t="str">
        <f>+'BD1'!B6191</f>
        <v>Turrialba</v>
      </c>
      <c r="C6191" s="1" t="str">
        <f>+'BD1'!C6191</f>
        <v>Fernando Martínez Portuguez</v>
      </c>
      <c r="D6191" s="1">
        <f>+'BD1'!D6191</f>
        <v>48</v>
      </c>
      <c r="E6191" s="1" t="str">
        <f>+'BD1'!E6191</f>
        <v>Técnico</v>
      </c>
      <c r="F6191" s="1" t="str">
        <f>+'BD1'!F6191</f>
        <v>Certificaciones para la Declaración de Bienes Inmuebles ante las municipalidades (por trámite)</v>
      </c>
      <c r="G6191" s="1" t="str">
        <f>+'BD1'!G6191</f>
        <v>Sustantiva</v>
      </c>
      <c r="H6191" s="1" t="str">
        <f>+'BD1'!H6191</f>
        <v>NA</v>
      </c>
    </row>
    <row r="6192" spans="1:8">
      <c r="A6192" s="1" t="str">
        <f>+'BD1'!A6192</f>
        <v>Central Oriental</v>
      </c>
      <c r="B6192" s="1" t="str">
        <f>+'BD1'!B6192</f>
        <v>Turrialba</v>
      </c>
      <c r="C6192" s="1" t="str">
        <f>+'BD1'!C6192</f>
        <v>Fernando Martínez Portuguez</v>
      </c>
      <c r="D6192" s="1">
        <f>+'BD1'!D6192</f>
        <v>48</v>
      </c>
      <c r="E6192" s="1" t="str">
        <f>+'BD1'!E6192</f>
        <v>Técnico</v>
      </c>
      <c r="F6192" s="1" t="str">
        <f>+'BD1'!F6192</f>
        <v>Participación en reuniones EREA (por reunión)</v>
      </c>
      <c r="G6192" s="1" t="str">
        <f>+'BD1'!G6192</f>
        <v>Administrativa</v>
      </c>
      <c r="H6192" s="1">
        <f>+'BD1'!H6192</f>
        <v>3.21</v>
      </c>
    </row>
    <row r="6193" spans="1:8">
      <c r="A6193" s="1" t="str">
        <f>+'BD1'!A6193</f>
        <v>Central Oriental</v>
      </c>
      <c r="B6193" s="1" t="str">
        <f>+'BD1'!B6193</f>
        <v>Turrialba</v>
      </c>
      <c r="C6193" s="1" t="str">
        <f>+'BD1'!C6193</f>
        <v>Fernando Martínez Portuguez</v>
      </c>
      <c r="D6193" s="1">
        <f>+'BD1'!D6193</f>
        <v>48</v>
      </c>
      <c r="E6193" s="1" t="str">
        <f>+'BD1'!E6193</f>
        <v>Técnico</v>
      </c>
      <c r="F6193" s="1" t="str">
        <f>+'BD1'!F6193</f>
        <v>Participación en grupos técnicos o comisiones (por reunión)</v>
      </c>
      <c r="G6193" s="1" t="str">
        <f>+'BD1'!G6193</f>
        <v>Sustantiva</v>
      </c>
      <c r="H6193" s="1">
        <f>+'BD1'!H6193</f>
        <v>2.14</v>
      </c>
    </row>
    <row r="6194" spans="1:8">
      <c r="A6194" s="1" t="str">
        <f>+'BD1'!A6194</f>
        <v>Central Oriental</v>
      </c>
      <c r="B6194" s="1" t="str">
        <f>+'BD1'!B6194</f>
        <v>Turrialba</v>
      </c>
      <c r="C6194" s="1" t="str">
        <f>+'BD1'!C6194</f>
        <v>Fernando Martínez Portuguez</v>
      </c>
      <c r="D6194" s="1">
        <f>+'BD1'!D6194</f>
        <v>48</v>
      </c>
      <c r="E6194" s="1" t="str">
        <f>+'BD1'!E6194</f>
        <v>Técnico</v>
      </c>
      <c r="F6194" s="1" t="str">
        <f>+'BD1'!F6194</f>
        <v>Participación en capacitaciones técnicas (por capacitación)</v>
      </c>
      <c r="G6194" s="1" t="str">
        <f>+'BD1'!G6194</f>
        <v>Administrativa</v>
      </c>
      <c r="H6194" s="1">
        <f>+'BD1'!H6194</f>
        <v>3.21</v>
      </c>
    </row>
    <row r="6195" spans="1:8">
      <c r="A6195" s="1" t="str">
        <f>+'BD1'!A6195</f>
        <v>Central Oriental</v>
      </c>
      <c r="B6195" s="1" t="str">
        <f>+'BD1'!B6195</f>
        <v>Turrialba</v>
      </c>
      <c r="C6195" s="1" t="str">
        <f>+'BD1'!C6195</f>
        <v>Fernando Martínez Portuguez</v>
      </c>
      <c r="D6195" s="1">
        <f>+'BD1'!D6195</f>
        <v>48</v>
      </c>
      <c r="E6195" s="1" t="str">
        <f>+'BD1'!E6195</f>
        <v>Técnico</v>
      </c>
      <c r="F6195" s="1" t="str">
        <f>+'BD1'!F6195</f>
        <v xml:space="preserve">Participación en charlas y sesiones técnicas, de trabajo y de actualización de conocimiento (por evento) </v>
      </c>
      <c r="G6195" s="1" t="str">
        <f>+'BD1'!G6195</f>
        <v>Administrativa</v>
      </c>
      <c r="H6195" s="1">
        <f>+'BD1'!H6195</f>
        <v>3.21</v>
      </c>
    </row>
    <row r="6196" spans="1:8">
      <c r="A6196" s="1" t="str">
        <f>+'BD1'!A6196</f>
        <v>Central Oriental</v>
      </c>
      <c r="B6196" s="1" t="str">
        <f>+'BD1'!B6196</f>
        <v>Turrialba</v>
      </c>
      <c r="C6196" s="1" t="str">
        <f>+'BD1'!C6196</f>
        <v>Fernando Martínez Portuguez</v>
      </c>
      <c r="D6196" s="1">
        <f>+'BD1'!D6196</f>
        <v>48</v>
      </c>
      <c r="E6196" s="1" t="str">
        <f>+'BD1'!E6196</f>
        <v>Técnico</v>
      </c>
      <c r="F6196" s="1" t="str">
        <f>+'BD1'!F6196</f>
        <v>Aplicación de censos y apoyo en sondeo de precios de insumos agropecuarios (por censo o sondeo)</v>
      </c>
      <c r="G6196" s="1" t="str">
        <f>+'BD1'!G6196</f>
        <v>Sustantiva</v>
      </c>
      <c r="H6196" s="1" t="str">
        <f>+'BD1'!H6196</f>
        <v>NA</v>
      </c>
    </row>
    <row r="6197" spans="1:8">
      <c r="A6197" s="1" t="str">
        <f>+'BD1'!A6197</f>
        <v>Central Oriental</v>
      </c>
      <c r="B6197" s="1" t="str">
        <f>+'BD1'!B6197</f>
        <v>Turrialba</v>
      </c>
      <c r="C6197" s="1" t="str">
        <f>+'BD1'!C6197</f>
        <v>Fernando Martínez Portuguez</v>
      </c>
      <c r="D6197" s="1">
        <f>+'BD1'!D6197</f>
        <v>48</v>
      </c>
      <c r="E6197" s="1" t="str">
        <f>+'BD1'!E6197</f>
        <v>Técnico</v>
      </c>
      <c r="F6197" s="1" t="str">
        <f>+'BD1'!F6197</f>
        <v>Coordinación de acciones entre dependencias del MAG (por acción de cordinación)</v>
      </c>
      <c r="G6197" s="1" t="str">
        <f>+'BD1'!G6197</f>
        <v>Administrativa</v>
      </c>
      <c r="H6197" s="1">
        <f>+'BD1'!H6197</f>
        <v>2.14</v>
      </c>
    </row>
    <row r="6198" spans="1:8">
      <c r="A6198" s="1" t="str">
        <f>+'BD1'!A6198</f>
        <v>Central Oriental</v>
      </c>
      <c r="B6198" s="1" t="str">
        <f>+'BD1'!B6198</f>
        <v>Turrialba</v>
      </c>
      <c r="C6198" s="1" t="str">
        <f>+'BD1'!C6198</f>
        <v>Fernando Martínez Portuguez</v>
      </c>
      <c r="D6198" s="1">
        <f>+'BD1'!D6198</f>
        <v>48</v>
      </c>
      <c r="E6198" s="1" t="str">
        <f>+'BD1'!E6198</f>
        <v>Técnico</v>
      </c>
      <c r="F6198" s="1" t="str">
        <f>+'BD1'!F6198</f>
        <v>Otorgamiento de permisos para quemas agropecuarias (por trámite)</v>
      </c>
      <c r="G6198" s="1" t="str">
        <f>+'BD1'!G6198</f>
        <v>Sustantiva</v>
      </c>
      <c r="H6198" s="1" t="str">
        <f>+'BD1'!H6198</f>
        <v>NA</v>
      </c>
    </row>
    <row r="6199" spans="1:8">
      <c r="A6199" s="1" t="str">
        <f>+'BD1'!A6199</f>
        <v>Central Oriental</v>
      </c>
      <c r="B6199" s="1" t="str">
        <f>+'BD1'!B6199</f>
        <v>Turrialba</v>
      </c>
      <c r="C6199" s="1" t="str">
        <f>+'BD1'!C6199</f>
        <v>Fernando Martínez Portuguez</v>
      </c>
      <c r="D6199" s="1">
        <f>+'BD1'!D6199</f>
        <v>48</v>
      </c>
      <c r="E6199" s="1" t="str">
        <f>+'BD1'!E6199</f>
        <v>Técnico</v>
      </c>
      <c r="F6199" s="1" t="str">
        <f>+'BD1'!F6199</f>
        <v>Elaboración de Autoevaluación en Control Interno (acumulado efectivo por aplicación de la autoevaluación)</v>
      </c>
      <c r="G6199" s="1" t="str">
        <f>+'BD1'!G6199</f>
        <v>Administrativa</v>
      </c>
      <c r="H6199" s="1" t="str">
        <f>+'BD1'!H6199</f>
        <v>NA</v>
      </c>
    </row>
    <row r="6200" spans="1:8">
      <c r="A6200" s="1" t="str">
        <f>+'BD1'!A6200</f>
        <v>Central Oriental</v>
      </c>
      <c r="B6200" s="1" t="str">
        <f>+'BD1'!B6200</f>
        <v>Turrialba</v>
      </c>
      <c r="C6200" s="1" t="str">
        <f>+'BD1'!C6200</f>
        <v>Fernando Martínez Portuguez</v>
      </c>
      <c r="D6200" s="1">
        <f>+'BD1'!D6200</f>
        <v>48</v>
      </c>
      <c r="E6200" s="1" t="str">
        <f>+'BD1'!E6200</f>
        <v>Técnico</v>
      </c>
      <c r="F6200" s="1" t="str">
        <f>+'BD1'!F6200</f>
        <v>Determinación y evaluación de riesgos en SEVRIMAG (acumulado efectivo por aplicación del SEVRIMAG)</v>
      </c>
      <c r="G6200" s="1" t="str">
        <f>+'BD1'!G6200</f>
        <v>Administrativa</v>
      </c>
      <c r="H6200" s="1" t="str">
        <f>+'BD1'!H6200</f>
        <v>NA</v>
      </c>
    </row>
    <row r="6201" spans="1:8">
      <c r="A6201" s="1" t="str">
        <f>+'BD1'!A6201</f>
        <v>Central Oriental</v>
      </c>
      <c r="B6201" s="1" t="str">
        <f>+'BD1'!B6201</f>
        <v>Turrialba</v>
      </c>
      <c r="C6201" s="1" t="str">
        <f>+'BD1'!C6201</f>
        <v>Fernando Martínez Portuguez</v>
      </c>
      <c r="D6201" s="1">
        <f>+'BD1'!D6201</f>
        <v>48</v>
      </c>
      <c r="E6201" s="1" t="str">
        <f>+'BD1'!E6201</f>
        <v>Técnico</v>
      </c>
      <c r="F6201" s="1" t="str">
        <f>+'BD1'!F6201</f>
        <v>Seguimiento a plan de mitigación de riesgos en SEVRIMAG (acumulado efectivo por seguimiento)</v>
      </c>
      <c r="G6201" s="1" t="str">
        <f>+'BD1'!G6201</f>
        <v>Administrativa</v>
      </c>
      <c r="H6201" s="1" t="str">
        <f>+'BD1'!H6201</f>
        <v>NA</v>
      </c>
    </row>
    <row r="6202" spans="1:8">
      <c r="A6202" s="1" t="str">
        <f>+'BD1'!A6202</f>
        <v>Central Oriental</v>
      </c>
      <c r="B6202" s="1" t="str">
        <f>+'BD1'!B6202</f>
        <v>Turrialba</v>
      </c>
      <c r="C6202" s="1" t="str">
        <f>+'BD1'!C6202</f>
        <v>Fernando Martínez Portuguez</v>
      </c>
      <c r="D6202" s="1">
        <f>+'BD1'!D6202</f>
        <v>48</v>
      </c>
      <c r="E6202" s="1" t="str">
        <f>+'BD1'!E6202</f>
        <v>Técnico</v>
      </c>
      <c r="F6202" s="1" t="str">
        <f>+'BD1'!F6202</f>
        <v>Seguimiento a plan de mejora de la Autoevaluación en Control Interno (acumulado efectivo por seguimiento)</v>
      </c>
      <c r="G6202" s="1" t="str">
        <f>+'BD1'!G6202</f>
        <v>Administrativa</v>
      </c>
      <c r="H6202" s="1" t="str">
        <f>+'BD1'!H6202</f>
        <v>NA</v>
      </c>
    </row>
    <row r="6203" spans="1:8">
      <c r="A6203" s="1" t="str">
        <f>+'BD1'!A6203</f>
        <v>Central Oriental</v>
      </c>
      <c r="B6203" s="1" t="str">
        <f>+'BD1'!B6203</f>
        <v>Turrialba</v>
      </c>
      <c r="C6203" s="1" t="str">
        <f>+'BD1'!C6203</f>
        <v>Fernando Martínez Portuguez</v>
      </c>
      <c r="D6203" s="1">
        <f>+'BD1'!D6203</f>
        <v>48</v>
      </c>
      <c r="E6203" s="1" t="str">
        <f>+'BD1'!E6203</f>
        <v>Técnico</v>
      </c>
      <c r="F6203" s="1" t="str">
        <f>+'BD1'!F6203</f>
        <v>Reuniones de personal AEA (por reunión)</v>
      </c>
      <c r="G6203" s="1" t="str">
        <f>+'BD1'!G6203</f>
        <v>Administrativa</v>
      </c>
      <c r="H6203" s="1">
        <f>+'BD1'!H6203</f>
        <v>3.21</v>
      </c>
    </row>
    <row r="6204" spans="1:8">
      <c r="A6204" s="1" t="str">
        <f>+'BD1'!A6204</f>
        <v>Central Oriental</v>
      </c>
      <c r="B6204" s="1" t="str">
        <f>+'BD1'!B6204</f>
        <v>Turrialba</v>
      </c>
      <c r="C6204" s="1" t="str">
        <f>+'BD1'!C6204</f>
        <v>Fernando Martínez Portuguez</v>
      </c>
      <c r="D6204" s="1">
        <f>+'BD1'!D6204</f>
        <v>48</v>
      </c>
      <c r="E6204" s="1" t="str">
        <f>+'BD1'!E6204</f>
        <v>Técnico</v>
      </c>
      <c r="F6204" s="1" t="str">
        <f>+'BD1'!F6204</f>
        <v>Actualización del sistema de gestión documental y archivo (tiempo efectivo por día)</v>
      </c>
      <c r="G6204" s="1" t="str">
        <f>+'BD1'!G6204</f>
        <v>Administrativa</v>
      </c>
      <c r="H6204" s="1">
        <f>+'BD1'!H6204</f>
        <v>6.42</v>
      </c>
    </row>
    <row r="6205" spans="1:8">
      <c r="A6205" s="1" t="str">
        <f>+'BD1'!A6205</f>
        <v>Central Oriental</v>
      </c>
      <c r="B6205" s="1" t="str">
        <f>+'BD1'!B6205</f>
        <v>Turrialba</v>
      </c>
      <c r="C6205" s="1" t="str">
        <f>+'BD1'!C6205</f>
        <v>Fernando Martínez Portuguez</v>
      </c>
      <c r="D6205" s="1">
        <f>+'BD1'!D6205</f>
        <v>48</v>
      </c>
      <c r="E6205" s="1" t="str">
        <f>+'BD1'!E6205</f>
        <v>Técnico</v>
      </c>
      <c r="F6205" s="1" t="str">
        <f>+'BD1'!F6205</f>
        <v>Actualización del sistema SisDNEA (por productor)</v>
      </c>
      <c r="G6205" s="1" t="str">
        <f>+'BD1'!G6205</f>
        <v>Administrativa</v>
      </c>
      <c r="H6205" s="1">
        <f>+'BD1'!H6205</f>
        <v>1.605</v>
      </c>
    </row>
    <row r="6206" spans="1:8">
      <c r="A6206" s="1" t="str">
        <f>+'BD1'!A6206</f>
        <v>Central Oriental</v>
      </c>
      <c r="B6206" s="1" t="str">
        <f>+'BD1'!B6206</f>
        <v>Turrialba</v>
      </c>
      <c r="C6206" s="1" t="str">
        <f>+'BD1'!C6206</f>
        <v>Fernando Martínez Portuguez</v>
      </c>
      <c r="D6206" s="1">
        <f>+'BD1'!D6206</f>
        <v>48</v>
      </c>
      <c r="E6206" s="1" t="str">
        <f>+'BD1'!E6206</f>
        <v>Técnico</v>
      </c>
      <c r="F6206" s="1" t="str">
        <f>+'BD1'!F6206</f>
        <v>Seguimiento semestral de la determinación de expectativas (por seguimiento)</v>
      </c>
      <c r="G6206" s="1" t="str">
        <f>+'BD1'!G6206</f>
        <v>Administrativa</v>
      </c>
      <c r="H6206" s="1" t="str">
        <f>+'BD1'!H6206</f>
        <v>NA</v>
      </c>
    </row>
    <row r="6207" spans="1:8">
      <c r="A6207" s="1" t="str">
        <f>+'BD1'!A6207</f>
        <v>Central Oriental</v>
      </c>
      <c r="B6207" s="1" t="str">
        <f>+'BD1'!B6207</f>
        <v>Turrialba</v>
      </c>
      <c r="C6207" s="1" t="str">
        <f>+'BD1'!C6207</f>
        <v>Fernando Martínez Portuguez</v>
      </c>
      <c r="D6207" s="1">
        <f>+'BD1'!D6207</f>
        <v>48</v>
      </c>
      <c r="E6207" s="1" t="str">
        <f>+'BD1'!E6207</f>
        <v>Técnico</v>
      </c>
      <c r="F6207" s="1" t="str">
        <f>+'BD1'!F6207</f>
        <v>Elaboración de la evaluación del desempeño (por reunión)</v>
      </c>
      <c r="G6207" s="1" t="str">
        <f>+'BD1'!G6207</f>
        <v>Administrativa</v>
      </c>
      <c r="H6207" s="1">
        <f>+'BD1'!H6207</f>
        <v>1.605</v>
      </c>
    </row>
    <row r="6208" spans="1:8">
      <c r="A6208" s="1" t="str">
        <f>+'BD1'!A6208</f>
        <v>Central Oriental</v>
      </c>
      <c r="B6208" s="1" t="str">
        <f>+'BD1'!B6208</f>
        <v>Turrialba</v>
      </c>
      <c r="C6208" s="1" t="str">
        <f>+'BD1'!C6208</f>
        <v>Fernando Martínez Portuguez</v>
      </c>
      <c r="D6208" s="1">
        <f>+'BD1'!D6208</f>
        <v>48</v>
      </c>
      <c r="E6208" s="1" t="str">
        <f>+'BD1'!E6208</f>
        <v>Técnico</v>
      </c>
      <c r="F6208" s="1" t="str">
        <f>+'BD1'!F6208</f>
        <v>Elaboración de inventarios de equipos, materiales e insumos (tiempo efectivo por día)</v>
      </c>
      <c r="G6208" s="1" t="str">
        <f>+'BD1'!G6208</f>
        <v>Administrativa</v>
      </c>
      <c r="H6208" s="1" t="str">
        <f>+'BD1'!H6208</f>
        <v>NA</v>
      </c>
    </row>
    <row r="6209" spans="1:8">
      <c r="A6209" s="1" t="str">
        <f>+'BD1'!A6209</f>
        <v>Central Oriental</v>
      </c>
      <c r="B6209" s="1" t="str">
        <f>+'BD1'!B6209</f>
        <v>Turrialba</v>
      </c>
      <c r="C6209" s="1" t="str">
        <f>+'BD1'!C6209</f>
        <v>Fernando Martínez Portuguez</v>
      </c>
      <c r="D6209" s="1">
        <f>+'BD1'!D6209</f>
        <v>48</v>
      </c>
      <c r="E6209" s="1" t="str">
        <f>+'BD1'!E6209</f>
        <v>Técnico</v>
      </c>
      <c r="F6209" s="1" t="str">
        <f>+'BD1'!F6209</f>
        <v>Atención de emergencias</v>
      </c>
      <c r="G6209" s="1" t="str">
        <f>+'BD1'!G6209</f>
        <v>Sustantiva</v>
      </c>
      <c r="H6209" s="1" t="str">
        <f>+'BD1'!H6209</f>
        <v>NA</v>
      </c>
    </row>
    <row r="6210" spans="1:8">
      <c r="A6210" s="1" t="str">
        <f>+'BD1'!A6210</f>
        <v>Central Oriental</v>
      </c>
      <c r="B6210" s="1" t="str">
        <f>+'BD1'!B6210</f>
        <v>Turrialba</v>
      </c>
      <c r="C6210" s="1" t="str">
        <f>+'BD1'!C6210</f>
        <v>Fernando Martínez Portuguez</v>
      </c>
      <c r="D6210" s="1">
        <f>+'BD1'!D6210</f>
        <v>48</v>
      </c>
      <c r="E6210" s="1" t="str">
        <f>+'BD1'!E6210</f>
        <v>Técnico</v>
      </c>
      <c r="F6210" s="1" t="str">
        <f>+'BD1'!F6210</f>
        <v>Trazabilidad-visita a finca (por productor)</v>
      </c>
      <c r="G6210" s="1" t="str">
        <f>+'BD1'!G6210</f>
        <v>Sustantiva</v>
      </c>
      <c r="H6210" s="1">
        <f>+'BD1'!H6210</f>
        <v>3.2991700000000002</v>
      </c>
    </row>
    <row r="6211" spans="1:8">
      <c r="A6211" s="1" t="str">
        <f>+'BD1'!A6211</f>
        <v>Central Oriental</v>
      </c>
      <c r="B6211" s="1" t="str">
        <f>+'BD1'!B6211</f>
        <v>Turrialba</v>
      </c>
      <c r="C6211" s="1" t="str">
        <f>+'BD1'!C6211</f>
        <v>Fernando Martínez Portuguez</v>
      </c>
      <c r="D6211" s="1">
        <f>+'BD1'!D6211</f>
        <v>48</v>
      </c>
      <c r="E6211" s="1" t="str">
        <f>+'BD1'!E6211</f>
        <v>Técnico</v>
      </c>
      <c r="F6211" s="1" t="str">
        <f>+'BD1'!F6211</f>
        <v>Trazabilidad-inclusión en sistema TrazarAgro (por productor)</v>
      </c>
      <c r="G6211" s="1" t="str">
        <f>+'BD1'!G6211</f>
        <v>Sustantiva</v>
      </c>
      <c r="H6211" s="1">
        <f>+'BD1'!H6211</f>
        <v>1.51583</v>
      </c>
    </row>
    <row r="6212" spans="1:8">
      <c r="A6212" s="1" t="str">
        <f>+'BD1'!A6212</f>
        <v>Central Oriental</v>
      </c>
      <c r="B6212" s="1" t="str">
        <f>+'BD1'!B6212</f>
        <v>Turrialba</v>
      </c>
      <c r="C6212" s="1" t="str">
        <f>+'BD1'!C6212</f>
        <v>Fernando Martínez Portuguez</v>
      </c>
      <c r="D6212" s="1">
        <f>+'BD1'!D6212</f>
        <v>48</v>
      </c>
      <c r="E6212" s="1" t="str">
        <f>+'BD1'!E6212</f>
        <v>Técnico</v>
      </c>
      <c r="F6212" s="1" t="str">
        <f>+'BD1'!F6212</f>
        <v>Atención al gusano barrenador (por productor)</v>
      </c>
      <c r="G6212" s="1" t="str">
        <f>+'BD1'!G6212</f>
        <v>Sustantiva</v>
      </c>
      <c r="H6212" s="1" t="str">
        <f>+'BD1'!H6212</f>
        <v>NA</v>
      </c>
    </row>
    <row r="6213" spans="1:8">
      <c r="A6213" s="1" t="str">
        <f>+'BD1'!A6213</f>
        <v>Central Oriental</v>
      </c>
      <c r="B6213" s="1" t="str">
        <f>+'BD1'!B6213</f>
        <v>Turrialba</v>
      </c>
      <c r="C6213" s="1" t="str">
        <f>+'BD1'!C6213</f>
        <v>Fernando Martínez Portuguez</v>
      </c>
      <c r="D6213" s="1">
        <f>+'BD1'!D6213</f>
        <v>48</v>
      </c>
      <c r="E6213" s="1" t="str">
        <f>+'BD1'!E6213</f>
        <v>Técnico</v>
      </c>
      <c r="F6213" s="1" t="str">
        <f>+'BD1'!F6213</f>
        <v>Atención en oficina (por usuario)</v>
      </c>
      <c r="G6213" s="1" t="str">
        <f>+'BD1'!G6213</f>
        <v>Sustantiva</v>
      </c>
      <c r="H6213" s="1">
        <f>+'BD1'!H6213</f>
        <v>1.09972</v>
      </c>
    </row>
    <row r="6214" spans="1:8">
      <c r="A6214" s="1" t="str">
        <f>+'BD1'!A6214</f>
        <v>Central Oriental</v>
      </c>
      <c r="B6214" s="1" t="str">
        <f>+'BD1'!B6214</f>
        <v>Turrialba</v>
      </c>
      <c r="C6214" s="1" t="str">
        <f>+'BD1'!C6214</f>
        <v>Fernando Martínez Portuguez</v>
      </c>
      <c r="D6214" s="1">
        <f>+'BD1'!D6214</f>
        <v>48</v>
      </c>
      <c r="E6214" s="1" t="str">
        <f>+'BD1'!E6214</f>
        <v>Técnico</v>
      </c>
      <c r="F6214" s="1" t="str">
        <f>+'BD1'!F6214</f>
        <v>Búsqueda de nuevos productores (por productor)</v>
      </c>
      <c r="G6214" s="1" t="str">
        <f>+'BD1'!G6214</f>
        <v>Sustantiva</v>
      </c>
      <c r="H6214" s="1">
        <f>+'BD1'!H6214</f>
        <v>4.4583300000000001</v>
      </c>
    </row>
    <row r="6215" spans="1:8">
      <c r="A6215" s="1" t="str">
        <f>+'BD1'!A6215</f>
        <v>Central Oriental</v>
      </c>
      <c r="B6215" s="1" t="str">
        <f>+'BD1'!B6215</f>
        <v>Turrialba</v>
      </c>
      <c r="C6215" s="1" t="str">
        <f>+'BD1'!C6215</f>
        <v>Pablo Andrés Chacón Hernández</v>
      </c>
      <c r="D6215" s="1">
        <f>+'BD1'!D6215</f>
        <v>7.5</v>
      </c>
      <c r="E6215" s="1" t="str">
        <f>+'BD1'!E6215</f>
        <v>Jefe</v>
      </c>
      <c r="F6215" s="1" t="str">
        <f>+'BD1'!F6215</f>
        <v>Elaboración del diagnóstico y plan de finca de manejo a personas productoras (por productor)</v>
      </c>
      <c r="G6215" s="1" t="str">
        <f>+'BD1'!G6215</f>
        <v>Sustantiva</v>
      </c>
      <c r="H6215" s="1">
        <f>+'BD1'!H6215</f>
        <v>10.7</v>
      </c>
    </row>
    <row r="6216" spans="1:8">
      <c r="A6216" s="1" t="str">
        <f>+'BD1'!A6216</f>
        <v>Central Oriental</v>
      </c>
      <c r="B6216" s="1" t="str">
        <f>+'BD1'!B6216</f>
        <v>Turrialba</v>
      </c>
      <c r="C6216" s="1" t="str">
        <f>+'BD1'!C6216</f>
        <v>Pablo Andrés Chacón Hernández</v>
      </c>
      <c r="D6216" s="1">
        <f>+'BD1'!D6216</f>
        <v>7.5</v>
      </c>
      <c r="E6216" s="1" t="str">
        <f>+'BD1'!E6216</f>
        <v>Jefe</v>
      </c>
      <c r="F6216" s="1" t="str">
        <f>+'BD1'!F6216</f>
        <v>Asistencia técnica a personas productoras (individual): visitas a finca (por productor)</v>
      </c>
      <c r="G6216" s="1" t="str">
        <f>+'BD1'!G6216</f>
        <v>Sustantiva</v>
      </c>
      <c r="H6216" s="1">
        <f>+'BD1'!H6216</f>
        <v>4.28</v>
      </c>
    </row>
    <row r="6217" spans="1:8">
      <c r="A6217" s="1" t="str">
        <f>+'BD1'!A6217</f>
        <v>Central Oriental</v>
      </c>
      <c r="B6217" s="1" t="str">
        <f>+'BD1'!B6217</f>
        <v>Turrialba</v>
      </c>
      <c r="C6217" s="1" t="str">
        <f>+'BD1'!C6217</f>
        <v>Pablo Andrés Chacón Hernández</v>
      </c>
      <c r="D6217" s="1">
        <f>+'BD1'!D6217</f>
        <v>7.5</v>
      </c>
      <c r="E6217" s="1" t="str">
        <f>+'BD1'!E6217</f>
        <v>Jefe</v>
      </c>
      <c r="F6217" s="1" t="str">
        <f>+'BD1'!F6217</f>
        <v>Asistencia técnica a personas productoras (individual): atenciones virtuales y digitales (por productor)</v>
      </c>
      <c r="G6217" s="1" t="str">
        <f>+'BD1'!G6217</f>
        <v>Sustantiva</v>
      </c>
      <c r="H6217" s="1">
        <f>+'BD1'!H6217</f>
        <v>5.2608300000000003</v>
      </c>
    </row>
    <row r="6218" spans="1:8">
      <c r="A6218" s="1" t="str">
        <f>+'BD1'!A6218</f>
        <v>Central Oriental</v>
      </c>
      <c r="B6218" s="1" t="str">
        <f>+'BD1'!B6218</f>
        <v>Turrialba</v>
      </c>
      <c r="C6218" s="1" t="str">
        <f>+'BD1'!C6218</f>
        <v>Pablo Andrés Chacón Hernández</v>
      </c>
      <c r="D6218" s="1">
        <f>+'BD1'!D6218</f>
        <v>7.5</v>
      </c>
      <c r="E6218" s="1" t="str">
        <f>+'BD1'!E6218</f>
        <v>Jefe</v>
      </c>
      <c r="F6218" s="1" t="str">
        <f>+'BD1'!F6218</f>
        <v>Asistencia técnica a personas productoras (grupal): día de campo (por día en el evento)</v>
      </c>
      <c r="G6218" s="1" t="str">
        <f>+'BD1'!G6218</f>
        <v>Sustantiva</v>
      </c>
      <c r="H6218" s="1">
        <f>+'BD1'!H6218</f>
        <v>6.42</v>
      </c>
    </row>
    <row r="6219" spans="1:8">
      <c r="A6219" s="1" t="str">
        <f>+'BD1'!A6219</f>
        <v>Central Oriental</v>
      </c>
      <c r="B6219" s="1" t="str">
        <f>+'BD1'!B6219</f>
        <v>Turrialba</v>
      </c>
      <c r="C6219" s="1" t="str">
        <f>+'BD1'!C6219</f>
        <v>Pablo Andrés Chacón Hernández</v>
      </c>
      <c r="D6219" s="1">
        <f>+'BD1'!D6219</f>
        <v>7.5</v>
      </c>
      <c r="E6219" s="1" t="str">
        <f>+'BD1'!E6219</f>
        <v>Jefe</v>
      </c>
      <c r="F6219" s="1" t="str">
        <f>+'BD1'!F6219</f>
        <v>Asistencia técnica a personas productoras (grupal): demostración de métodos (por evento, se puede acumular si la demostración tarda más de un día)</v>
      </c>
      <c r="G6219" s="1" t="str">
        <f>+'BD1'!G6219</f>
        <v>Sustantiva</v>
      </c>
      <c r="H6219" s="1">
        <f>+'BD1'!H6219</f>
        <v>6.42</v>
      </c>
    </row>
    <row r="6220" spans="1:8">
      <c r="A6220" s="1" t="str">
        <f>+'BD1'!A6220</f>
        <v>Central Oriental</v>
      </c>
      <c r="B6220" s="1" t="str">
        <f>+'BD1'!B6220</f>
        <v>Turrialba</v>
      </c>
      <c r="C6220" s="1" t="str">
        <f>+'BD1'!C6220</f>
        <v>Pablo Andrés Chacón Hernández</v>
      </c>
      <c r="D6220" s="1">
        <f>+'BD1'!D6220</f>
        <v>7.5</v>
      </c>
      <c r="E6220" s="1" t="str">
        <f>+'BD1'!E6220</f>
        <v>Jefe</v>
      </c>
      <c r="F6220" s="1" t="str">
        <f>+'BD1'!F6220</f>
        <v>Asistencia técnica a personas productoras (grupal): taller (por taller)</v>
      </c>
      <c r="G6220" s="1" t="str">
        <f>+'BD1'!G6220</f>
        <v>Sustantiva</v>
      </c>
      <c r="H6220" s="1">
        <f>+'BD1'!H6220</f>
        <v>13.196669999999999</v>
      </c>
    </row>
    <row r="6221" spans="1:8">
      <c r="A6221" s="1" t="str">
        <f>+'BD1'!A6221</f>
        <v>Central Oriental</v>
      </c>
      <c r="B6221" s="1" t="str">
        <f>+'BD1'!B6221</f>
        <v>Turrialba</v>
      </c>
      <c r="C6221" s="1" t="str">
        <f>+'BD1'!C6221</f>
        <v>Pablo Andrés Chacón Hernández</v>
      </c>
      <c r="D6221" s="1">
        <f>+'BD1'!D6221</f>
        <v>7.5</v>
      </c>
      <c r="E6221" s="1" t="str">
        <f>+'BD1'!E6221</f>
        <v>Jefe</v>
      </c>
      <c r="F6221" s="1" t="str">
        <f>+'BD1'!F6221</f>
        <v>Asistencia técnica a personas productoras (grupal): charlas (por día en el evento)</v>
      </c>
      <c r="G6221" s="1" t="str">
        <f>+'BD1'!G6221</f>
        <v>Sustantiva</v>
      </c>
      <c r="H6221" s="1">
        <f>+'BD1'!H6221</f>
        <v>8.9166699999999999</v>
      </c>
    </row>
    <row r="6222" spans="1:8">
      <c r="A6222" s="1" t="str">
        <f>+'BD1'!A6222</f>
        <v>Central Oriental</v>
      </c>
      <c r="B6222" s="1" t="str">
        <f>+'BD1'!B6222</f>
        <v>Turrialba</v>
      </c>
      <c r="C6222" s="1" t="str">
        <f>+'BD1'!C6222</f>
        <v>Pablo Andrés Chacón Hernández</v>
      </c>
      <c r="D6222" s="1">
        <f>+'BD1'!D6222</f>
        <v>7.5</v>
      </c>
      <c r="E6222" s="1" t="str">
        <f>+'BD1'!E6222</f>
        <v>Jefe</v>
      </c>
      <c r="F6222" s="1" t="str">
        <f>+'BD1'!F6222</f>
        <v>Gestión en capacitaciones con instituciones públicas o privadas (solo gestión de coordinación por evento de capacitación)</v>
      </c>
      <c r="G6222" s="1" t="str">
        <f>+'BD1'!G6222</f>
        <v>Administrativa</v>
      </c>
      <c r="H6222" s="1">
        <f>+'BD1'!H6222</f>
        <v>14.80167</v>
      </c>
    </row>
    <row r="6223" spans="1:8">
      <c r="A6223" s="1" t="str">
        <f>+'BD1'!A6223</f>
        <v>Central Oriental</v>
      </c>
      <c r="B6223" s="1" t="str">
        <f>+'BD1'!B6223</f>
        <v>Turrialba</v>
      </c>
      <c r="C6223" s="1" t="str">
        <f>+'BD1'!C6223</f>
        <v>Pablo Andrés Chacón Hernández</v>
      </c>
      <c r="D6223" s="1">
        <f>+'BD1'!D6223</f>
        <v>7.5</v>
      </c>
      <c r="E6223" s="1" t="str">
        <f>+'BD1'!E6223</f>
        <v>Jefe</v>
      </c>
      <c r="F6223" s="1" t="str">
        <f>+'BD1'!F6223</f>
        <v>Aplicación de la herramienta de medición del nivel de gestión empresarial y organizacional (por organización)</v>
      </c>
      <c r="G6223" s="1" t="str">
        <f>+'BD1'!G6223</f>
        <v>Sustantiva</v>
      </c>
      <c r="H6223" s="1" t="str">
        <f>+'BD1'!H6223</f>
        <v>NA</v>
      </c>
    </row>
    <row r="6224" spans="1:8">
      <c r="A6224" s="1" t="str">
        <f>+'BD1'!A6224</f>
        <v>Central Oriental</v>
      </c>
      <c r="B6224" s="1" t="str">
        <f>+'BD1'!B6224</f>
        <v>Turrialba</v>
      </c>
      <c r="C6224" s="1" t="str">
        <f>+'BD1'!C6224</f>
        <v>Pablo Andrés Chacón Hernández</v>
      </c>
      <c r="D6224" s="1">
        <f>+'BD1'!D6224</f>
        <v>7.5</v>
      </c>
      <c r="E6224" s="1" t="str">
        <f>+'BD1'!E6224</f>
        <v>Jefe</v>
      </c>
      <c r="F6224" s="1" t="str">
        <f>+'BD1'!F6224</f>
        <v>Elaboración y ejecución del plan de trabajo (por organización)</v>
      </c>
      <c r="G6224" s="1" t="str">
        <f>+'BD1'!G6224</f>
        <v>Sustantiva</v>
      </c>
      <c r="H6224" s="1" t="str">
        <f>+'BD1'!H6224</f>
        <v>NA</v>
      </c>
    </row>
    <row r="6225" spans="1:8">
      <c r="A6225" s="1" t="str">
        <f>+'BD1'!A6225</f>
        <v>Central Oriental</v>
      </c>
      <c r="B6225" s="1" t="str">
        <f>+'BD1'!B6225</f>
        <v>Turrialba</v>
      </c>
      <c r="C6225" s="1" t="str">
        <f>+'BD1'!C6225</f>
        <v>Pablo Andrés Chacón Hernández</v>
      </c>
      <c r="D6225" s="1">
        <f>+'BD1'!D6225</f>
        <v>7.5</v>
      </c>
      <c r="E6225" s="1" t="str">
        <f>+'BD1'!E6225</f>
        <v>Jefe</v>
      </c>
      <c r="F6225" s="1" t="str">
        <f>+'BD1'!F6225</f>
        <v>Visitas de seguimiento al plan de trabajo (por visita por organización)</v>
      </c>
      <c r="G6225" s="1" t="str">
        <f>+'BD1'!G6225</f>
        <v>Sustantiva</v>
      </c>
      <c r="H6225" s="1" t="str">
        <f>+'BD1'!H6225</f>
        <v>NA</v>
      </c>
    </row>
    <row r="6226" spans="1:8">
      <c r="A6226" s="1" t="str">
        <f>+'BD1'!A6226</f>
        <v>Central Oriental</v>
      </c>
      <c r="B6226" s="1" t="str">
        <f>+'BD1'!B6226</f>
        <v>Turrialba</v>
      </c>
      <c r="C6226" s="1" t="str">
        <f>+'BD1'!C6226</f>
        <v>Pablo Andrés Chacón Hernández</v>
      </c>
      <c r="D6226" s="1">
        <f>+'BD1'!D6226</f>
        <v>7.5</v>
      </c>
      <c r="E6226" s="1" t="str">
        <f>+'BD1'!E6226</f>
        <v>Jefe</v>
      </c>
      <c r="F6226" s="1" t="str">
        <f>+'BD1'!F6226</f>
        <v>Reporte del plan de trabajo anual (por reporte por organización)</v>
      </c>
      <c r="G6226" s="1" t="str">
        <f>+'BD1'!G6226</f>
        <v>Sustantiva</v>
      </c>
      <c r="H6226" s="1" t="str">
        <f>+'BD1'!H6226</f>
        <v>NA</v>
      </c>
    </row>
    <row r="6227" spans="1:8">
      <c r="A6227" s="1" t="str">
        <f>+'BD1'!A6227</f>
        <v>Central Oriental</v>
      </c>
      <c r="B6227" s="1" t="str">
        <f>+'BD1'!B6227</f>
        <v>Turrialba</v>
      </c>
      <c r="C6227" s="1" t="str">
        <f>+'BD1'!C6227</f>
        <v>Pablo Andrés Chacón Hernández</v>
      </c>
      <c r="D6227" s="1">
        <f>+'BD1'!D6227</f>
        <v>7.5</v>
      </c>
      <c r="E6227" s="1" t="str">
        <f>+'BD1'!E6227</f>
        <v>Jefe</v>
      </c>
      <c r="F6227" s="1" t="str">
        <f>+'BD1'!F6227</f>
        <v>NAMA (café): muestreo y toma de datos en finca (por productor)</v>
      </c>
      <c r="G6227" s="1" t="str">
        <f>+'BD1'!G6227</f>
        <v>Sustantiva</v>
      </c>
      <c r="H6227" s="1" t="str">
        <f>+'BD1'!H6227</f>
        <v>NA</v>
      </c>
    </row>
    <row r="6228" spans="1:8">
      <c r="A6228" s="1" t="str">
        <f>+'BD1'!A6228</f>
        <v>Central Oriental</v>
      </c>
      <c r="B6228" s="1" t="str">
        <f>+'BD1'!B6228</f>
        <v>Turrialba</v>
      </c>
      <c r="C6228" s="1" t="str">
        <f>+'BD1'!C6228</f>
        <v>Pablo Andrés Chacón Hernández</v>
      </c>
      <c r="D6228" s="1">
        <f>+'BD1'!D6228</f>
        <v>7.5</v>
      </c>
      <c r="E6228" s="1" t="str">
        <f>+'BD1'!E6228</f>
        <v>Jefe</v>
      </c>
      <c r="F6228" s="1" t="str">
        <f>+'BD1'!F6228</f>
        <v>NAMA (café): inclusión de datos al SisDNEA (por productor)</v>
      </c>
      <c r="G6228" s="1" t="str">
        <f>+'BD1'!G6228</f>
        <v>Sustantiva</v>
      </c>
      <c r="H6228" s="1" t="str">
        <f>+'BD1'!H6228</f>
        <v>NA</v>
      </c>
    </row>
    <row r="6229" spans="1:8">
      <c r="A6229" s="1" t="str">
        <f>+'BD1'!A6229</f>
        <v>Central Oriental</v>
      </c>
      <c r="B6229" s="1" t="str">
        <f>+'BD1'!B6229</f>
        <v>Turrialba</v>
      </c>
      <c r="C6229" s="1" t="str">
        <f>+'BD1'!C6229</f>
        <v>Pablo Andrés Chacón Hernández</v>
      </c>
      <c r="D6229" s="1">
        <f>+'BD1'!D6229</f>
        <v>7.5</v>
      </c>
      <c r="E6229" s="1" t="str">
        <f>+'BD1'!E6229</f>
        <v>Jefe</v>
      </c>
      <c r="F6229" s="1" t="str">
        <f>+'BD1'!F6229</f>
        <v>NAMA (café): entrega de constancia de verificación del MRV a la persona productora (por productor)</v>
      </c>
      <c r="G6229" s="1" t="str">
        <f>+'BD1'!G6229</f>
        <v>Sustantiva</v>
      </c>
      <c r="H6229" s="1" t="str">
        <f>+'BD1'!H6229</f>
        <v>NA</v>
      </c>
    </row>
    <row r="6230" spans="1:8">
      <c r="A6230" s="1" t="str">
        <f>+'BD1'!A6230</f>
        <v>Central Oriental</v>
      </c>
      <c r="B6230" s="1" t="str">
        <f>+'BD1'!B6230</f>
        <v>Turrialba</v>
      </c>
      <c r="C6230" s="1" t="str">
        <f>+'BD1'!C6230</f>
        <v>Pablo Andrés Chacón Hernández</v>
      </c>
      <c r="D6230" s="1">
        <f>+'BD1'!D6230</f>
        <v>7.5</v>
      </c>
      <c r="E6230" s="1" t="str">
        <f>+'BD1'!E6230</f>
        <v>Jefe</v>
      </c>
      <c r="F6230" s="1" t="str">
        <f>+'BD1'!F6230</f>
        <v>NAMA (ganadería): muestreo y toma de datos en finca (por productor)</v>
      </c>
      <c r="G6230" s="1" t="str">
        <f>+'BD1'!G6230</f>
        <v>Sustantiva</v>
      </c>
      <c r="H6230" s="1">
        <f>+'BD1'!H6230</f>
        <v>9.2733299999999996</v>
      </c>
    </row>
    <row r="6231" spans="1:8">
      <c r="A6231" s="1" t="str">
        <f>+'BD1'!A6231</f>
        <v>Central Oriental</v>
      </c>
      <c r="B6231" s="1" t="str">
        <f>+'BD1'!B6231</f>
        <v>Turrialba</v>
      </c>
      <c r="C6231" s="1" t="str">
        <f>+'BD1'!C6231</f>
        <v>Pablo Andrés Chacón Hernández</v>
      </c>
      <c r="D6231" s="1">
        <f>+'BD1'!D6231</f>
        <v>7.5</v>
      </c>
      <c r="E6231" s="1" t="str">
        <f>+'BD1'!E6231</f>
        <v>Jefe</v>
      </c>
      <c r="F6231" s="1" t="str">
        <f>+'BD1'!F6231</f>
        <v>NAMA (ganadería): inclusión de datos al SisDNEA (por productor)</v>
      </c>
      <c r="G6231" s="1" t="str">
        <f>+'BD1'!G6231</f>
        <v>Sustantiva</v>
      </c>
      <c r="H6231" s="1">
        <f>+'BD1'!H6231</f>
        <v>2.14</v>
      </c>
    </row>
    <row r="6232" spans="1:8">
      <c r="A6232" s="1" t="str">
        <f>+'BD1'!A6232</f>
        <v>Central Oriental</v>
      </c>
      <c r="B6232" s="1" t="str">
        <f>+'BD1'!B6232</f>
        <v>Turrialba</v>
      </c>
      <c r="C6232" s="1" t="str">
        <f>+'BD1'!C6232</f>
        <v>Pablo Andrés Chacón Hernández</v>
      </c>
      <c r="D6232" s="1">
        <f>+'BD1'!D6232</f>
        <v>7.5</v>
      </c>
      <c r="E6232" s="1" t="str">
        <f>+'BD1'!E6232</f>
        <v>Jefe</v>
      </c>
      <c r="F6232" s="1" t="str">
        <f>+'BD1'!F6232</f>
        <v>NAMA (ganadería): entrega de constancia de verificación del MRV a la persona productora (por productor)</v>
      </c>
      <c r="G6232" s="1" t="str">
        <f>+'BD1'!G6232</f>
        <v>Sustantiva</v>
      </c>
      <c r="H6232" s="1">
        <f>+'BD1'!H6232</f>
        <v>0.37153000000000003</v>
      </c>
    </row>
    <row r="6233" spans="1:8">
      <c r="A6233" s="1" t="str">
        <f>+'BD1'!A6233</f>
        <v>Central Oriental</v>
      </c>
      <c r="B6233" s="1" t="str">
        <f>+'BD1'!B6233</f>
        <v>Turrialba</v>
      </c>
      <c r="C6233" s="1" t="str">
        <f>+'BD1'!C6233</f>
        <v>Pablo Andrés Chacón Hernández</v>
      </c>
      <c r="D6233" s="1">
        <f>+'BD1'!D6233</f>
        <v>7.5</v>
      </c>
      <c r="E6233" s="1" t="str">
        <f>+'BD1'!E6233</f>
        <v>Jefe</v>
      </c>
      <c r="F6233" s="1" t="str">
        <f>+'BD1'!F6233</f>
        <v>Producción sostenible: elaboración de la herramienta Tu Modelo, en el SisDNEA (por productor)</v>
      </c>
      <c r="G6233" s="1" t="str">
        <f>+'BD1'!G6233</f>
        <v>Sustantiva</v>
      </c>
      <c r="H6233" s="1" t="str">
        <f>+'BD1'!H6233</f>
        <v>NA</v>
      </c>
    </row>
    <row r="6234" spans="1:8">
      <c r="A6234" s="1" t="str">
        <f>+'BD1'!A6234</f>
        <v>Central Oriental</v>
      </c>
      <c r="B6234" s="1" t="str">
        <f>+'BD1'!B6234</f>
        <v>Turrialba</v>
      </c>
      <c r="C6234" s="1" t="str">
        <f>+'BD1'!C6234</f>
        <v>Pablo Andrés Chacón Hernández</v>
      </c>
      <c r="D6234" s="1">
        <f>+'BD1'!D6234</f>
        <v>7.5</v>
      </c>
      <c r="E6234" s="1" t="str">
        <f>+'BD1'!E6234</f>
        <v>Jefe</v>
      </c>
      <c r="F6234" s="1" t="str">
        <f>+'BD1'!F6234</f>
        <v>Producción sostenible: entregar certificado al productor e incluirlo en el expediente físico (por productor)</v>
      </c>
      <c r="G6234" s="1" t="str">
        <f>+'BD1'!G6234</f>
        <v>Sustantiva</v>
      </c>
      <c r="H6234" s="1" t="str">
        <f>+'BD1'!H6234</f>
        <v>NA</v>
      </c>
    </row>
    <row r="6235" spans="1:8">
      <c r="A6235" s="1" t="str">
        <f>+'BD1'!A6235</f>
        <v>Central Oriental</v>
      </c>
      <c r="B6235" s="1" t="str">
        <f>+'BD1'!B6235</f>
        <v>Turrialba</v>
      </c>
      <c r="C6235" s="1" t="str">
        <f>+'BD1'!C6235</f>
        <v>Pablo Andrés Chacón Hernández</v>
      </c>
      <c r="D6235" s="1">
        <f>+'BD1'!D6235</f>
        <v>7.5</v>
      </c>
      <c r="E6235" s="1" t="str">
        <f>+'BD1'!E6235</f>
        <v>Jefe</v>
      </c>
      <c r="F6235" s="1" t="str">
        <f>+'BD1'!F6235</f>
        <v>RBAyP y RBAO: divulgación del programa de incentivos (por acción de divulgación)</v>
      </c>
      <c r="G6235" s="1" t="str">
        <f>+'BD1'!G6235</f>
        <v>Sustantiva</v>
      </c>
      <c r="H6235" s="1">
        <f>+'BD1'!H6235</f>
        <v>0.26750000000000002</v>
      </c>
    </row>
    <row r="6236" spans="1:8">
      <c r="A6236" s="1" t="str">
        <f>+'BD1'!A6236</f>
        <v>Central Oriental</v>
      </c>
      <c r="B6236" s="1" t="str">
        <f>+'BD1'!B6236</f>
        <v>Turrialba</v>
      </c>
      <c r="C6236" s="1" t="str">
        <f>+'BD1'!C6236</f>
        <v>Pablo Andrés Chacón Hernández</v>
      </c>
      <c r="D6236" s="1">
        <f>+'BD1'!D6236</f>
        <v>7.5</v>
      </c>
      <c r="E6236" s="1" t="str">
        <f>+'BD1'!E6236</f>
        <v>Jefe</v>
      </c>
      <c r="F6236" s="1" t="str">
        <f>+'BD1'!F6236</f>
        <v>RBAyP y RBAO: completar formularios para recibir incentivos económicos (por productor)</v>
      </c>
      <c r="G6236" s="1" t="str">
        <f>+'BD1'!G6236</f>
        <v>Sustantiva</v>
      </c>
      <c r="H6236" s="1">
        <f>+'BD1'!H6236</f>
        <v>6.42</v>
      </c>
    </row>
    <row r="6237" spans="1:8">
      <c r="A6237" s="1" t="str">
        <f>+'BD1'!A6237</f>
        <v>Central Oriental</v>
      </c>
      <c r="B6237" s="1" t="str">
        <f>+'BD1'!B6237</f>
        <v>Turrialba</v>
      </c>
      <c r="C6237" s="1" t="str">
        <f>+'BD1'!C6237</f>
        <v>Pablo Andrés Chacón Hernández</v>
      </c>
      <c r="D6237" s="1">
        <f>+'BD1'!D6237</f>
        <v>7.5</v>
      </c>
      <c r="E6237" s="1" t="str">
        <f>+'BD1'!E6237</f>
        <v>Jefe</v>
      </c>
      <c r="F6237" s="1" t="str">
        <f>+'BD1'!F6237</f>
        <v>RBAyP y RBAO: revisión de las solicitudes del programa de incentivos económicos (por productor)</v>
      </c>
      <c r="G6237" s="1" t="str">
        <f>+'BD1'!G6237</f>
        <v>Sustantiva</v>
      </c>
      <c r="H6237" s="1">
        <f>+'BD1'!H6237</f>
        <v>32.1</v>
      </c>
    </row>
    <row r="6238" spans="1:8">
      <c r="A6238" s="1" t="str">
        <f>+'BD1'!A6238</f>
        <v>Central Oriental</v>
      </c>
      <c r="B6238" s="1" t="str">
        <f>+'BD1'!B6238</f>
        <v>Turrialba</v>
      </c>
      <c r="C6238" s="1" t="str">
        <f>+'BD1'!C6238</f>
        <v>Pablo Andrés Chacón Hernández</v>
      </c>
      <c r="D6238" s="1">
        <f>+'BD1'!D6238</f>
        <v>7.5</v>
      </c>
      <c r="E6238" s="1" t="str">
        <f>+'BD1'!E6238</f>
        <v>Jefe</v>
      </c>
      <c r="F6238" s="1" t="str">
        <f>+'BD1'!F6238</f>
        <v>RBAyP y RBAO: visita a finca para verificación (por visita por productor)</v>
      </c>
      <c r="G6238" s="1" t="str">
        <f>+'BD1'!G6238</f>
        <v>Sustantiva</v>
      </c>
      <c r="H6238" s="1">
        <f>+'BD1'!H6238</f>
        <v>3.5666699999999998</v>
      </c>
    </row>
    <row r="6239" spans="1:8">
      <c r="A6239" s="1" t="str">
        <f>+'BD1'!A6239</f>
        <v>Central Oriental</v>
      </c>
      <c r="B6239" s="1" t="str">
        <f>+'BD1'!B6239</f>
        <v>Turrialba</v>
      </c>
      <c r="C6239" s="1" t="str">
        <f>+'BD1'!C6239</f>
        <v>Pablo Andrés Chacón Hernández</v>
      </c>
      <c r="D6239" s="1">
        <f>+'BD1'!D6239</f>
        <v>7.5</v>
      </c>
      <c r="E6239" s="1" t="str">
        <f>+'BD1'!E6239</f>
        <v>Jefe</v>
      </c>
      <c r="F6239" s="1" t="str">
        <f>+'BD1'!F6239</f>
        <v>Productores ocasionales: asistencia técnica individual (por productor)</v>
      </c>
      <c r="G6239" s="1" t="str">
        <f>+'BD1'!G6239</f>
        <v>Sustantiva</v>
      </c>
      <c r="H6239" s="1">
        <f>+'BD1'!H6239</f>
        <v>4.28</v>
      </c>
    </row>
    <row r="6240" spans="1:8">
      <c r="A6240" s="1" t="str">
        <f>+'BD1'!A6240</f>
        <v>Central Oriental</v>
      </c>
      <c r="B6240" s="1" t="str">
        <f>+'BD1'!B6240</f>
        <v>Turrialba</v>
      </c>
      <c r="C6240" s="1" t="str">
        <f>+'BD1'!C6240</f>
        <v>Pablo Andrés Chacón Hernández</v>
      </c>
      <c r="D6240" s="1">
        <f>+'BD1'!D6240</f>
        <v>7.5</v>
      </c>
      <c r="E6240" s="1" t="str">
        <f>+'BD1'!E6240</f>
        <v>Jefe</v>
      </c>
      <c r="F6240" s="1" t="str">
        <f>+'BD1'!F6240</f>
        <v>Productores ocasionales: asistencia técnica grupal (por asistencia a grupo)</v>
      </c>
      <c r="G6240" s="1" t="str">
        <f>+'BD1'!G6240</f>
        <v>Sustantiva</v>
      </c>
      <c r="H6240" s="1" t="str">
        <f>+'BD1'!H6240</f>
        <v>NA</v>
      </c>
    </row>
    <row r="6241" spans="1:8">
      <c r="A6241" s="1" t="str">
        <f>+'BD1'!A6241</f>
        <v>Central Oriental</v>
      </c>
      <c r="B6241" s="1" t="str">
        <f>+'BD1'!B6241</f>
        <v>Turrialba</v>
      </c>
      <c r="C6241" s="1" t="str">
        <f>+'BD1'!C6241</f>
        <v>Pablo Andrés Chacón Hernández</v>
      </c>
      <c r="D6241" s="1">
        <f>+'BD1'!D6241</f>
        <v>7.5</v>
      </c>
      <c r="E6241" s="1" t="str">
        <f>+'BD1'!E6241</f>
        <v>Jefe</v>
      </c>
      <c r="F6241" s="1" t="str">
        <f>+'BD1'!F6241</f>
        <v>Productores ocasionales: servicios de extensión de información digitales y virtuales (por productor)</v>
      </c>
      <c r="G6241" s="1" t="str">
        <f>+'BD1'!G6241</f>
        <v>Sustantiva</v>
      </c>
      <c r="H6241" s="1">
        <f>+'BD1'!H6241</f>
        <v>1.605</v>
      </c>
    </row>
    <row r="6242" spans="1:8">
      <c r="A6242" s="1" t="str">
        <f>+'BD1'!A6242</f>
        <v>Central Oriental</v>
      </c>
      <c r="B6242" s="1" t="str">
        <f>+'BD1'!B6242</f>
        <v>Turrialba</v>
      </c>
      <c r="C6242" s="1" t="str">
        <f>+'BD1'!C6242</f>
        <v>Pablo Andrés Chacón Hernández</v>
      </c>
      <c r="D6242" s="1">
        <f>+'BD1'!D6242</f>
        <v>7.5</v>
      </c>
      <c r="E6242" s="1" t="str">
        <f>+'BD1'!E6242</f>
        <v>Jefe</v>
      </c>
      <c r="F6242" s="1" t="str">
        <f>+'BD1'!F6242</f>
        <v>Proyectos financiados con fondos públicos y transferencia MAG: apoyo en la formulación de proyectos de personas productoras (acumulado efectivo por proyecto)</v>
      </c>
      <c r="G6242" s="1" t="str">
        <f>+'BD1'!G6242</f>
        <v>Sustantiva</v>
      </c>
      <c r="H6242" s="1">
        <f>+'BD1'!H6242</f>
        <v>9.9866700000000002</v>
      </c>
    </row>
    <row r="6243" spans="1:8">
      <c r="A6243" s="1" t="str">
        <f>+'BD1'!A6243</f>
        <v>Central Oriental</v>
      </c>
      <c r="B6243" s="1" t="str">
        <f>+'BD1'!B6243</f>
        <v>Turrialba</v>
      </c>
      <c r="C6243" s="1" t="str">
        <f>+'BD1'!C6243</f>
        <v>Pablo Andrés Chacón Hernández</v>
      </c>
      <c r="D6243" s="1">
        <f>+'BD1'!D6243</f>
        <v>7.5</v>
      </c>
      <c r="E6243" s="1" t="str">
        <f>+'BD1'!E6243</f>
        <v>Jefe</v>
      </c>
      <c r="F6243" s="1" t="str">
        <f>+'BD1'!F6243</f>
        <v>Proyectos financiados con fondos públicos y transferencia MAG: apoyo en la formulación de proyectos de organizaciones (acumulado efectivo por proyecto)</v>
      </c>
      <c r="G6243" s="1" t="str">
        <f>+'BD1'!G6243</f>
        <v>Sustantiva</v>
      </c>
      <c r="H6243" s="1">
        <f>+'BD1'!H6243</f>
        <v>321</v>
      </c>
    </row>
    <row r="6244" spans="1:8">
      <c r="A6244" s="1" t="str">
        <f>+'BD1'!A6244</f>
        <v>Central Oriental</v>
      </c>
      <c r="B6244" s="1" t="str">
        <f>+'BD1'!B6244</f>
        <v>Turrialba</v>
      </c>
      <c r="C6244" s="1" t="str">
        <f>+'BD1'!C6244</f>
        <v>Pablo Andrés Chacón Hernández</v>
      </c>
      <c r="D6244" s="1">
        <f>+'BD1'!D6244</f>
        <v>7.5</v>
      </c>
      <c r="E6244" s="1" t="str">
        <f>+'BD1'!E6244</f>
        <v>Jefe</v>
      </c>
      <c r="F6244" s="1" t="str">
        <f>+'BD1'!F6244</f>
        <v>Proyectos financiados con fondos públicos: seguimiento técnico (por visita a proyecto)</v>
      </c>
      <c r="G6244" s="1" t="str">
        <f>+'BD1'!G6244</f>
        <v>Sustantiva</v>
      </c>
      <c r="H6244" s="1">
        <f>+'BD1'!H6244</f>
        <v>6.42</v>
      </c>
    </row>
    <row r="6245" spans="1:8">
      <c r="A6245" s="1" t="str">
        <f>+'BD1'!A6245</f>
        <v>Central Oriental</v>
      </c>
      <c r="B6245" s="1" t="str">
        <f>+'BD1'!B6245</f>
        <v>Turrialba</v>
      </c>
      <c r="C6245" s="1" t="str">
        <f>+'BD1'!C6245</f>
        <v>Pablo Andrés Chacón Hernández</v>
      </c>
      <c r="D6245" s="1">
        <f>+'BD1'!D6245</f>
        <v>7.5</v>
      </c>
      <c r="E6245" s="1" t="str">
        <f>+'BD1'!E6245</f>
        <v>Jefe</v>
      </c>
      <c r="F6245" s="1" t="str">
        <f>+'BD1'!F6245</f>
        <v>Elaboración de informes trimestrales, semestrales y anuales PAO (por informe)</v>
      </c>
      <c r="G6245" s="1" t="str">
        <f>+'BD1'!G6245</f>
        <v>Administrativa</v>
      </c>
      <c r="H6245" s="1">
        <f>+'BD1'!H6245</f>
        <v>48.15</v>
      </c>
    </row>
    <row r="6246" spans="1:8">
      <c r="A6246" s="1" t="str">
        <f>+'BD1'!A6246</f>
        <v>Central Oriental</v>
      </c>
      <c r="B6246" s="1" t="str">
        <f>+'BD1'!B6246</f>
        <v>Turrialba</v>
      </c>
      <c r="C6246" s="1" t="str">
        <f>+'BD1'!C6246</f>
        <v>Pablo Andrés Chacón Hernández</v>
      </c>
      <c r="D6246" s="1">
        <f>+'BD1'!D6246</f>
        <v>7.5</v>
      </c>
      <c r="E6246" s="1" t="str">
        <f>+'BD1'!E6246</f>
        <v>Jefe</v>
      </c>
      <c r="F6246" s="1" t="str">
        <f>+'BD1'!F6246</f>
        <v>Seguimiento a los PAO de los funcionarios a su cargo (por funcionario)</v>
      </c>
      <c r="G6246" s="1" t="str">
        <f>+'BD1'!G6246</f>
        <v>Administrativa</v>
      </c>
      <c r="H6246" s="1">
        <f>+'BD1'!H6246</f>
        <v>6.42</v>
      </c>
    </row>
    <row r="6247" spans="1:8">
      <c r="A6247" s="1" t="str">
        <f>+'BD1'!A6247</f>
        <v>Central Oriental</v>
      </c>
      <c r="B6247" s="1" t="str">
        <f>+'BD1'!B6247</f>
        <v>Turrialba</v>
      </c>
      <c r="C6247" s="1" t="str">
        <f>+'BD1'!C6247</f>
        <v>Pablo Andrés Chacón Hernández</v>
      </c>
      <c r="D6247" s="1">
        <f>+'BD1'!D6247</f>
        <v>7.5</v>
      </c>
      <c r="E6247" s="1" t="str">
        <f>+'BD1'!E6247</f>
        <v>Jefe</v>
      </c>
      <c r="F6247" s="1" t="str">
        <f>+'BD1'!F6247</f>
        <v>Inscripción y actualización de PYMPA (por productor)</v>
      </c>
      <c r="G6247" s="1" t="str">
        <f>+'BD1'!G6247</f>
        <v>Sustantiva</v>
      </c>
      <c r="H6247" s="1">
        <f>+'BD1'!H6247</f>
        <v>1.69417</v>
      </c>
    </row>
    <row r="6248" spans="1:8">
      <c r="A6248" s="1" t="str">
        <f>+'BD1'!A6248</f>
        <v>Central Oriental</v>
      </c>
      <c r="B6248" s="1" t="str">
        <f>+'BD1'!B6248</f>
        <v>Turrialba</v>
      </c>
      <c r="C6248" s="1" t="str">
        <f>+'BD1'!C6248</f>
        <v>Pablo Andrés Chacón Hernández</v>
      </c>
      <c r="D6248" s="1">
        <f>+'BD1'!D6248</f>
        <v>7.5</v>
      </c>
      <c r="E6248" s="1" t="str">
        <f>+'BD1'!E6248</f>
        <v>Jefe</v>
      </c>
      <c r="F6248" s="1" t="str">
        <f>+'BD1'!F6248</f>
        <v>Certificaciones para la Declaración de Bienes Inmuebles ante las municipalidades (por trámite)</v>
      </c>
      <c r="G6248" s="1" t="str">
        <f>+'BD1'!G6248</f>
        <v>Sustantiva</v>
      </c>
      <c r="H6248" s="1" t="str">
        <f>+'BD1'!H6248</f>
        <v>NA</v>
      </c>
    </row>
    <row r="6249" spans="1:8">
      <c r="A6249" s="1" t="str">
        <f>+'BD1'!A6249</f>
        <v>Central Oriental</v>
      </c>
      <c r="B6249" s="1" t="str">
        <f>+'BD1'!B6249</f>
        <v>Turrialba</v>
      </c>
      <c r="C6249" s="1" t="str">
        <f>+'BD1'!C6249</f>
        <v>Pablo Andrés Chacón Hernández</v>
      </c>
      <c r="D6249" s="1">
        <f>+'BD1'!D6249</f>
        <v>7.5</v>
      </c>
      <c r="E6249" s="1" t="str">
        <f>+'BD1'!E6249</f>
        <v>Jefe</v>
      </c>
      <c r="F6249" s="1" t="str">
        <f>+'BD1'!F6249</f>
        <v>Participación en reuniones EREA (por reunión)</v>
      </c>
      <c r="G6249" s="1" t="str">
        <f>+'BD1'!G6249</f>
        <v>Administrativa</v>
      </c>
      <c r="H6249" s="1">
        <f>+'BD1'!H6249</f>
        <v>5.7066699999999999</v>
      </c>
    </row>
    <row r="6250" spans="1:8">
      <c r="A6250" s="1" t="str">
        <f>+'BD1'!A6250</f>
        <v>Central Oriental</v>
      </c>
      <c r="B6250" s="1" t="str">
        <f>+'BD1'!B6250</f>
        <v>Turrialba</v>
      </c>
      <c r="C6250" s="1" t="str">
        <f>+'BD1'!C6250</f>
        <v>Pablo Andrés Chacón Hernández</v>
      </c>
      <c r="D6250" s="1">
        <f>+'BD1'!D6250</f>
        <v>7.5</v>
      </c>
      <c r="E6250" s="1" t="str">
        <f>+'BD1'!E6250</f>
        <v>Jefe</v>
      </c>
      <c r="F6250" s="1" t="str">
        <f>+'BD1'!F6250</f>
        <v>Participación en grupos técnicos o comisiones (por reunión)</v>
      </c>
      <c r="G6250" s="1" t="str">
        <f>+'BD1'!G6250</f>
        <v>Sustantiva</v>
      </c>
      <c r="H6250" s="1">
        <f>+'BD1'!H6250</f>
        <v>10.34333</v>
      </c>
    </row>
    <row r="6251" spans="1:8">
      <c r="A6251" s="1" t="str">
        <f>+'BD1'!A6251</f>
        <v>Central Oriental</v>
      </c>
      <c r="B6251" s="1" t="str">
        <f>+'BD1'!B6251</f>
        <v>Turrialba</v>
      </c>
      <c r="C6251" s="1" t="str">
        <f>+'BD1'!C6251</f>
        <v>Pablo Andrés Chacón Hernández</v>
      </c>
      <c r="D6251" s="1">
        <f>+'BD1'!D6251</f>
        <v>7.5</v>
      </c>
      <c r="E6251" s="1" t="str">
        <f>+'BD1'!E6251</f>
        <v>Jefe</v>
      </c>
      <c r="F6251" s="1" t="str">
        <f>+'BD1'!F6251</f>
        <v>Participación en capacitaciones técnicas (por capacitación)</v>
      </c>
      <c r="G6251" s="1" t="str">
        <f>+'BD1'!G6251</f>
        <v>Administrativa</v>
      </c>
      <c r="H6251" s="1">
        <f>+'BD1'!H6251</f>
        <v>31.386669999999999</v>
      </c>
    </row>
    <row r="6252" spans="1:8">
      <c r="A6252" s="1" t="str">
        <f>+'BD1'!A6252</f>
        <v>Central Oriental</v>
      </c>
      <c r="B6252" s="1" t="str">
        <f>+'BD1'!B6252</f>
        <v>Turrialba</v>
      </c>
      <c r="C6252" s="1" t="str">
        <f>+'BD1'!C6252</f>
        <v>Pablo Andrés Chacón Hernández</v>
      </c>
      <c r="D6252" s="1">
        <f>+'BD1'!D6252</f>
        <v>7.5</v>
      </c>
      <c r="E6252" s="1" t="str">
        <f>+'BD1'!E6252</f>
        <v>Jefe</v>
      </c>
      <c r="F6252" s="1" t="str">
        <f>+'BD1'!F6252</f>
        <v xml:space="preserve">Participación en charlas y sesiones técnicas, de trabajo y de actualización de conocimiento (por evento) </v>
      </c>
      <c r="G6252" s="1" t="str">
        <f>+'BD1'!G6252</f>
        <v>Administrativa</v>
      </c>
      <c r="H6252" s="1">
        <f>+'BD1'!H6252</f>
        <v>9.2733299999999996</v>
      </c>
    </row>
    <row r="6253" spans="1:8">
      <c r="A6253" s="1" t="str">
        <f>+'BD1'!A6253</f>
        <v>Central Oriental</v>
      </c>
      <c r="B6253" s="1" t="str">
        <f>+'BD1'!B6253</f>
        <v>Turrialba</v>
      </c>
      <c r="C6253" s="1" t="str">
        <f>+'BD1'!C6253</f>
        <v>Pablo Andrés Chacón Hernández</v>
      </c>
      <c r="D6253" s="1">
        <f>+'BD1'!D6253</f>
        <v>7.5</v>
      </c>
      <c r="E6253" s="1" t="str">
        <f>+'BD1'!E6253</f>
        <v>Jefe</v>
      </c>
      <c r="F6253" s="1" t="str">
        <f>+'BD1'!F6253</f>
        <v>Aplicación de censos y apoyo en sondeo de precios de insumos agropecuarios (por censo o sondeo)</v>
      </c>
      <c r="G6253" s="1" t="str">
        <f>+'BD1'!G6253</f>
        <v>Sustantiva</v>
      </c>
      <c r="H6253" s="1" t="str">
        <f>+'BD1'!H6253</f>
        <v>NA</v>
      </c>
    </row>
    <row r="6254" spans="1:8">
      <c r="A6254" s="1" t="str">
        <f>+'BD1'!A6254</f>
        <v>Central Oriental</v>
      </c>
      <c r="B6254" s="1" t="str">
        <f>+'BD1'!B6254</f>
        <v>Turrialba</v>
      </c>
      <c r="C6254" s="1" t="str">
        <f>+'BD1'!C6254</f>
        <v>Pablo Andrés Chacón Hernández</v>
      </c>
      <c r="D6254" s="1">
        <f>+'BD1'!D6254</f>
        <v>7.5</v>
      </c>
      <c r="E6254" s="1" t="str">
        <f>+'BD1'!E6254</f>
        <v>Jefe</v>
      </c>
      <c r="F6254" s="1" t="str">
        <f>+'BD1'!F6254</f>
        <v>Coordinación de acciones entre dependencias del MAG (por acción de cordinación)</v>
      </c>
      <c r="G6254" s="1" t="str">
        <f>+'BD1'!G6254</f>
        <v>Administrativa</v>
      </c>
      <c r="H6254" s="1">
        <f>+'BD1'!H6254</f>
        <v>4.3691700000000004</v>
      </c>
    </row>
    <row r="6255" spans="1:8">
      <c r="A6255" s="1" t="str">
        <f>+'BD1'!A6255</f>
        <v>Central Oriental</v>
      </c>
      <c r="B6255" s="1" t="str">
        <f>+'BD1'!B6255</f>
        <v>Turrialba</v>
      </c>
      <c r="C6255" s="1" t="str">
        <f>+'BD1'!C6255</f>
        <v>Pablo Andrés Chacón Hernández</v>
      </c>
      <c r="D6255" s="1">
        <f>+'BD1'!D6255</f>
        <v>7.5</v>
      </c>
      <c r="E6255" s="1" t="str">
        <f>+'BD1'!E6255</f>
        <v>Jefe</v>
      </c>
      <c r="F6255" s="1" t="str">
        <f>+'BD1'!F6255</f>
        <v>Otorgamiento de permisos para quemas agropecuarias (por trámite)</v>
      </c>
      <c r="G6255" s="1" t="str">
        <f>+'BD1'!G6255</f>
        <v>Sustantiva</v>
      </c>
      <c r="H6255" s="1" t="str">
        <f>+'BD1'!H6255</f>
        <v>NA</v>
      </c>
    </row>
    <row r="6256" spans="1:8">
      <c r="A6256" s="1" t="str">
        <f>+'BD1'!A6256</f>
        <v>Central Oriental</v>
      </c>
      <c r="B6256" s="1" t="str">
        <f>+'BD1'!B6256</f>
        <v>Turrialba</v>
      </c>
      <c r="C6256" s="1" t="str">
        <f>+'BD1'!C6256</f>
        <v>Pablo Andrés Chacón Hernández</v>
      </c>
      <c r="D6256" s="1">
        <f>+'BD1'!D6256</f>
        <v>7.5</v>
      </c>
      <c r="E6256" s="1" t="str">
        <f>+'BD1'!E6256</f>
        <v>Jefe</v>
      </c>
      <c r="F6256" s="1" t="str">
        <f>+'BD1'!F6256</f>
        <v>Elaboración de Autoevaluación en Control Interno (acumulado efectivo por aplicación de la autoevaluación)</v>
      </c>
      <c r="G6256" s="1" t="str">
        <f>+'BD1'!G6256</f>
        <v>Administrativa</v>
      </c>
      <c r="H6256" s="1">
        <f>+'BD1'!H6256</f>
        <v>5.35</v>
      </c>
    </row>
    <row r="6257" spans="1:8">
      <c r="A6257" s="1" t="str">
        <f>+'BD1'!A6257</f>
        <v>Central Oriental</v>
      </c>
      <c r="B6257" s="1" t="str">
        <f>+'BD1'!B6257</f>
        <v>Turrialba</v>
      </c>
      <c r="C6257" s="1" t="str">
        <f>+'BD1'!C6257</f>
        <v>Pablo Andrés Chacón Hernández</v>
      </c>
      <c r="D6257" s="1">
        <f>+'BD1'!D6257</f>
        <v>7.5</v>
      </c>
      <c r="E6257" s="1" t="str">
        <f>+'BD1'!E6257</f>
        <v>Jefe</v>
      </c>
      <c r="F6257" s="1" t="str">
        <f>+'BD1'!F6257</f>
        <v>Determinación y evaluación de riesgos en SEVRIMAG (acumulado efectivo por aplicación del SEVRIMAG)</v>
      </c>
      <c r="G6257" s="1" t="str">
        <f>+'BD1'!G6257</f>
        <v>Administrativa</v>
      </c>
      <c r="H6257" s="1">
        <f>+'BD1'!H6257</f>
        <v>8.9166699999999999</v>
      </c>
    </row>
    <row r="6258" spans="1:8">
      <c r="A6258" s="1" t="str">
        <f>+'BD1'!A6258</f>
        <v>Central Oriental</v>
      </c>
      <c r="B6258" s="1" t="str">
        <f>+'BD1'!B6258</f>
        <v>Turrialba</v>
      </c>
      <c r="C6258" s="1" t="str">
        <f>+'BD1'!C6258</f>
        <v>Pablo Andrés Chacón Hernández</v>
      </c>
      <c r="D6258" s="1">
        <f>+'BD1'!D6258</f>
        <v>7.5</v>
      </c>
      <c r="E6258" s="1" t="str">
        <f>+'BD1'!E6258</f>
        <v>Jefe</v>
      </c>
      <c r="F6258" s="1" t="str">
        <f>+'BD1'!F6258</f>
        <v>Seguimiento a plan de mitigación de riesgos en SEVRIMAG (acumulado efectivo por seguimiento)</v>
      </c>
      <c r="G6258" s="1" t="str">
        <f>+'BD1'!G6258</f>
        <v>Administrativa</v>
      </c>
      <c r="H6258" s="1">
        <f>+'BD1'!H6258</f>
        <v>8.2033299999999993</v>
      </c>
    </row>
    <row r="6259" spans="1:8">
      <c r="A6259" s="1" t="str">
        <f>+'BD1'!A6259</f>
        <v>Central Oriental</v>
      </c>
      <c r="B6259" s="1" t="str">
        <f>+'BD1'!B6259</f>
        <v>Turrialba</v>
      </c>
      <c r="C6259" s="1" t="str">
        <f>+'BD1'!C6259</f>
        <v>Pablo Andrés Chacón Hernández</v>
      </c>
      <c r="D6259" s="1">
        <f>+'BD1'!D6259</f>
        <v>7.5</v>
      </c>
      <c r="E6259" s="1" t="str">
        <f>+'BD1'!E6259</f>
        <v>Jefe</v>
      </c>
      <c r="F6259" s="1" t="str">
        <f>+'BD1'!F6259</f>
        <v>Seguimiento a plan de mejora de la Autoevaluación en Control Interno (acumulado efectivo por seguimiento)</v>
      </c>
      <c r="G6259" s="1" t="str">
        <f>+'BD1'!G6259</f>
        <v>Administrativa</v>
      </c>
      <c r="H6259" s="1">
        <f>+'BD1'!H6259</f>
        <v>8.2033299999999993</v>
      </c>
    </row>
    <row r="6260" spans="1:8">
      <c r="A6260" s="1" t="str">
        <f>+'BD1'!A6260</f>
        <v>Central Oriental</v>
      </c>
      <c r="B6260" s="1" t="str">
        <f>+'BD1'!B6260</f>
        <v>Turrialba</v>
      </c>
      <c r="C6260" s="1" t="str">
        <f>+'BD1'!C6260</f>
        <v>Pablo Andrés Chacón Hernández</v>
      </c>
      <c r="D6260" s="1">
        <f>+'BD1'!D6260</f>
        <v>7.5</v>
      </c>
      <c r="E6260" s="1" t="str">
        <f>+'BD1'!E6260</f>
        <v>Jefe</v>
      </c>
      <c r="F6260" s="1" t="str">
        <f>+'BD1'!F6260</f>
        <v>Reuniones de personal AEA (por reunión)</v>
      </c>
      <c r="G6260" s="1" t="str">
        <f>+'BD1'!G6260</f>
        <v>Administrativa</v>
      </c>
      <c r="H6260" s="1">
        <f>+'BD1'!H6260</f>
        <v>5.5283300000000004</v>
      </c>
    </row>
    <row r="6261" spans="1:8">
      <c r="A6261" s="1" t="str">
        <f>+'BD1'!A6261</f>
        <v>Central Oriental</v>
      </c>
      <c r="B6261" s="1" t="str">
        <f>+'BD1'!B6261</f>
        <v>Turrialba</v>
      </c>
      <c r="C6261" s="1" t="str">
        <f>+'BD1'!C6261</f>
        <v>Pablo Andrés Chacón Hernández</v>
      </c>
      <c r="D6261" s="1">
        <f>+'BD1'!D6261</f>
        <v>7.5</v>
      </c>
      <c r="E6261" s="1" t="str">
        <f>+'BD1'!E6261</f>
        <v>Jefe</v>
      </c>
      <c r="F6261" s="1" t="str">
        <f>+'BD1'!F6261</f>
        <v>Actualización del sistema de gestión documental y archivo (tiempo efectivo por día)</v>
      </c>
      <c r="G6261" s="1" t="str">
        <f>+'BD1'!G6261</f>
        <v>Administrativa</v>
      </c>
      <c r="H6261" s="1" t="str">
        <f>+'BD1'!H6261</f>
        <v>NA</v>
      </c>
    </row>
    <row r="6262" spans="1:8">
      <c r="A6262" s="1" t="str">
        <f>+'BD1'!A6262</f>
        <v>Central Oriental</v>
      </c>
      <c r="B6262" s="1" t="str">
        <f>+'BD1'!B6262</f>
        <v>Turrialba</v>
      </c>
      <c r="C6262" s="1" t="str">
        <f>+'BD1'!C6262</f>
        <v>Pablo Andrés Chacón Hernández</v>
      </c>
      <c r="D6262" s="1">
        <f>+'BD1'!D6262</f>
        <v>7.5</v>
      </c>
      <c r="E6262" s="1" t="str">
        <f>+'BD1'!E6262</f>
        <v>Jefe</v>
      </c>
      <c r="F6262" s="1" t="str">
        <f>+'BD1'!F6262</f>
        <v>Actualización del sistema SisDNEA (por productor)</v>
      </c>
      <c r="G6262" s="1" t="str">
        <f>+'BD1'!G6262</f>
        <v>Administrativa</v>
      </c>
      <c r="H6262" s="1">
        <f>+'BD1'!H6262</f>
        <v>1.605</v>
      </c>
    </row>
    <row r="6263" spans="1:8">
      <c r="A6263" s="1" t="str">
        <f>+'BD1'!A6263</f>
        <v>Central Oriental</v>
      </c>
      <c r="B6263" s="1" t="str">
        <f>+'BD1'!B6263</f>
        <v>Turrialba</v>
      </c>
      <c r="C6263" s="1" t="str">
        <f>+'BD1'!C6263</f>
        <v>Pablo Andrés Chacón Hernández</v>
      </c>
      <c r="D6263" s="1">
        <f>+'BD1'!D6263</f>
        <v>7.5</v>
      </c>
      <c r="E6263" s="1" t="str">
        <f>+'BD1'!E6263</f>
        <v>Jefe</v>
      </c>
      <c r="F6263" s="1" t="str">
        <f>+'BD1'!F6263</f>
        <v>Seguimiento semestral de la determinación de expectativas (por seguimiento)</v>
      </c>
      <c r="G6263" s="1" t="str">
        <f>+'BD1'!G6263</f>
        <v>Administrativa</v>
      </c>
      <c r="H6263" s="1">
        <f>+'BD1'!H6263</f>
        <v>9.6300000000000008</v>
      </c>
    </row>
    <row r="6264" spans="1:8">
      <c r="A6264" s="1" t="str">
        <f>+'BD1'!A6264</f>
        <v>Central Oriental</v>
      </c>
      <c r="B6264" s="1" t="str">
        <f>+'BD1'!B6264</f>
        <v>Turrialba</v>
      </c>
      <c r="C6264" s="1" t="str">
        <f>+'BD1'!C6264</f>
        <v>Pablo Andrés Chacón Hernández</v>
      </c>
      <c r="D6264" s="1">
        <f>+'BD1'!D6264</f>
        <v>7.5</v>
      </c>
      <c r="E6264" s="1" t="str">
        <f>+'BD1'!E6264</f>
        <v>Jefe</v>
      </c>
      <c r="F6264" s="1" t="str">
        <f>+'BD1'!F6264</f>
        <v>Elaboración de la evaluación del desempeño (por reunión)</v>
      </c>
      <c r="G6264" s="1" t="str">
        <f>+'BD1'!G6264</f>
        <v>Administrativa</v>
      </c>
      <c r="H6264" s="1">
        <f>+'BD1'!H6264</f>
        <v>16.05</v>
      </c>
    </row>
    <row r="6265" spans="1:8">
      <c r="A6265" s="1" t="str">
        <f>+'BD1'!A6265</f>
        <v>Central Oriental</v>
      </c>
      <c r="B6265" s="1" t="str">
        <f>+'BD1'!B6265</f>
        <v>Turrialba</v>
      </c>
      <c r="C6265" s="1" t="str">
        <f>+'BD1'!C6265</f>
        <v>Pablo Andrés Chacón Hernández</v>
      </c>
      <c r="D6265" s="1">
        <f>+'BD1'!D6265</f>
        <v>7.5</v>
      </c>
      <c r="E6265" s="1" t="str">
        <f>+'BD1'!E6265</f>
        <v>Jefe</v>
      </c>
      <c r="F6265" s="1" t="str">
        <f>+'BD1'!F6265</f>
        <v>Elaboración de inventarios de equipos, materiales e insumos (tiempo efectivo por día)</v>
      </c>
      <c r="G6265" s="1" t="str">
        <f>+'BD1'!G6265</f>
        <v>Administrativa</v>
      </c>
      <c r="H6265" s="1" t="str">
        <f>+'BD1'!H6265</f>
        <v>NA</v>
      </c>
    </row>
    <row r="6266" spans="1:8">
      <c r="A6266" s="1" t="str">
        <f>+'BD1'!A6266</f>
        <v>Central Oriental</v>
      </c>
      <c r="B6266" s="1" t="str">
        <f>+'BD1'!B6266</f>
        <v>Turrialba</v>
      </c>
      <c r="C6266" s="1" t="str">
        <f>+'BD1'!C6266</f>
        <v>Pablo Andrés Chacón Hernández</v>
      </c>
      <c r="D6266" s="1">
        <f>+'BD1'!D6266</f>
        <v>7.5</v>
      </c>
      <c r="E6266" s="1" t="str">
        <f>+'BD1'!E6266</f>
        <v>Jefe</v>
      </c>
      <c r="F6266" s="1" t="str">
        <f>+'BD1'!F6266</f>
        <v>Atención de emergencias</v>
      </c>
      <c r="G6266" s="1" t="str">
        <f>+'BD1'!G6266</f>
        <v>Sustantiva</v>
      </c>
      <c r="H6266" s="1" t="str">
        <f>+'BD1'!H6266</f>
        <v>NA</v>
      </c>
    </row>
    <row r="6267" spans="1:8">
      <c r="A6267" s="1" t="str">
        <f>+'BD1'!A6267</f>
        <v>Central Oriental</v>
      </c>
      <c r="B6267" s="1" t="str">
        <f>+'BD1'!B6267</f>
        <v>Turrialba</v>
      </c>
      <c r="C6267" s="1" t="str">
        <f>+'BD1'!C6267</f>
        <v>Pablo Andrés Chacón Hernández</v>
      </c>
      <c r="D6267" s="1">
        <f>+'BD1'!D6267</f>
        <v>7.5</v>
      </c>
      <c r="E6267" s="1" t="str">
        <f>+'BD1'!E6267</f>
        <v>Jefe</v>
      </c>
      <c r="F6267" s="1" t="str">
        <f>+'BD1'!F6267</f>
        <v>Trazabilidad-visita a finca (por productor)</v>
      </c>
      <c r="G6267" s="1" t="str">
        <f>+'BD1'!G6267</f>
        <v>Sustantiva</v>
      </c>
      <c r="H6267" s="1">
        <f>+'BD1'!H6267</f>
        <v>3.92333</v>
      </c>
    </row>
    <row r="6268" spans="1:8">
      <c r="A6268" s="1" t="str">
        <f>+'BD1'!A6268</f>
        <v>Central Oriental</v>
      </c>
      <c r="B6268" s="1" t="str">
        <f>+'BD1'!B6268</f>
        <v>Turrialba</v>
      </c>
      <c r="C6268" s="1" t="str">
        <f>+'BD1'!C6268</f>
        <v>Pablo Andrés Chacón Hernández</v>
      </c>
      <c r="D6268" s="1">
        <f>+'BD1'!D6268</f>
        <v>7.5</v>
      </c>
      <c r="E6268" s="1" t="str">
        <f>+'BD1'!E6268</f>
        <v>Jefe</v>
      </c>
      <c r="F6268" s="1" t="str">
        <f>+'BD1'!F6268</f>
        <v>Trazabilidad-inclusión en sistema TrazarAgro (por productor)</v>
      </c>
      <c r="G6268" s="1" t="str">
        <f>+'BD1'!G6268</f>
        <v>Sustantiva</v>
      </c>
      <c r="H6268" s="1">
        <f>+'BD1'!H6268</f>
        <v>1.605</v>
      </c>
    </row>
    <row r="6269" spans="1:8">
      <c r="A6269" s="1" t="str">
        <f>+'BD1'!A6269</f>
        <v>Central Oriental</v>
      </c>
      <c r="B6269" s="1" t="str">
        <f>+'BD1'!B6269</f>
        <v>Turrialba</v>
      </c>
      <c r="C6269" s="1" t="str">
        <f>+'BD1'!C6269</f>
        <v>Pablo Andrés Chacón Hernández</v>
      </c>
      <c r="D6269" s="1">
        <f>+'BD1'!D6269</f>
        <v>7.5</v>
      </c>
      <c r="E6269" s="1" t="str">
        <f>+'BD1'!E6269</f>
        <v>Jefe</v>
      </c>
      <c r="F6269" s="1" t="str">
        <f>+'BD1'!F6269</f>
        <v>Atención al gusano barrenador (por productor)</v>
      </c>
      <c r="G6269" s="1" t="str">
        <f>+'BD1'!G6269</f>
        <v>Sustantiva</v>
      </c>
      <c r="H6269" s="1" t="str">
        <f>+'BD1'!H6269</f>
        <v>NA</v>
      </c>
    </row>
    <row r="6270" spans="1:8">
      <c r="A6270" s="1" t="str">
        <f>+'BD1'!A6270</f>
        <v>Central Oriental</v>
      </c>
      <c r="B6270" s="1" t="str">
        <f>+'BD1'!B6270</f>
        <v>Turrialba</v>
      </c>
      <c r="C6270" s="1" t="str">
        <f>+'BD1'!C6270</f>
        <v>Pablo Andrés Chacón Hernández</v>
      </c>
      <c r="D6270" s="1">
        <f>+'BD1'!D6270</f>
        <v>7.5</v>
      </c>
      <c r="E6270" s="1" t="str">
        <f>+'BD1'!E6270</f>
        <v>Jefe</v>
      </c>
      <c r="F6270" s="1" t="str">
        <f>+'BD1'!F6270</f>
        <v>Atención en oficina (por usuario)</v>
      </c>
      <c r="G6270" s="1" t="str">
        <f>+'BD1'!G6270</f>
        <v>Sustantiva</v>
      </c>
      <c r="H6270" s="1">
        <f>+'BD1'!H6270</f>
        <v>1.51583</v>
      </c>
    </row>
    <row r="6271" spans="1:8">
      <c r="A6271" s="1" t="str">
        <f>+'BD1'!A6271</f>
        <v>Central Oriental</v>
      </c>
      <c r="B6271" s="1" t="str">
        <f>+'BD1'!B6271</f>
        <v>Turrialba</v>
      </c>
      <c r="C6271" s="1" t="str">
        <f>+'BD1'!C6271</f>
        <v>Pablo Andrés Chacón Hernández</v>
      </c>
      <c r="D6271" s="1">
        <f>+'BD1'!D6271</f>
        <v>7.5</v>
      </c>
      <c r="E6271" s="1" t="str">
        <f>+'BD1'!E6271</f>
        <v>Jefe</v>
      </c>
      <c r="F6271" s="1" t="str">
        <f>+'BD1'!F6271</f>
        <v>Búsqueda de nuevos productores (por productor)</v>
      </c>
      <c r="G6271" s="1" t="str">
        <f>+'BD1'!G6271</f>
        <v>Sustantiva</v>
      </c>
      <c r="H6271" s="1">
        <f>+'BD1'!H6271</f>
        <v>4.28</v>
      </c>
    </row>
    <row r="6272" spans="1:8">
      <c r="A6272" s="1" t="str">
        <f>+'BD1'!A6272</f>
        <v>Central Sur</v>
      </c>
      <c r="B6272" s="1" t="str">
        <f>+'BD1'!B6272</f>
        <v>Acosta</v>
      </c>
      <c r="C6272" s="1" t="str">
        <f>+'BD1'!C6272</f>
        <v>Gustavo Murillo Alpízar</v>
      </c>
      <c r="D6272" s="1">
        <f>+'BD1'!D6272</f>
        <v>37</v>
      </c>
      <c r="E6272" s="1" t="str">
        <f>+'BD1'!E6272</f>
        <v>Jefe</v>
      </c>
      <c r="F6272" s="1" t="str">
        <f>+'BD1'!F6272</f>
        <v>Elaboración del diagnóstico y plan de finca de manejo a personas productoras (por productor)</v>
      </c>
      <c r="G6272" s="1" t="str">
        <f>+'BD1'!G6272</f>
        <v>Sustantiva</v>
      </c>
      <c r="H6272" s="1">
        <f>+'BD1'!H6272</f>
        <v>3.7450000000000001</v>
      </c>
    </row>
    <row r="6273" spans="1:8">
      <c r="A6273" s="1" t="str">
        <f>+'BD1'!A6273</f>
        <v>Central Sur</v>
      </c>
      <c r="B6273" s="1" t="str">
        <f>+'BD1'!B6273</f>
        <v>Acosta</v>
      </c>
      <c r="C6273" s="1" t="str">
        <f>+'BD1'!C6273</f>
        <v>Gustavo Murillo Alpízar</v>
      </c>
      <c r="D6273" s="1">
        <f>+'BD1'!D6273</f>
        <v>37</v>
      </c>
      <c r="E6273" s="1" t="str">
        <f>+'BD1'!E6273</f>
        <v>Jefe</v>
      </c>
      <c r="F6273" s="1" t="str">
        <f>+'BD1'!F6273</f>
        <v>Asistencia técnica a personas productoras (individual): visitas a finca (por productor)</v>
      </c>
      <c r="G6273" s="1" t="str">
        <f>+'BD1'!G6273</f>
        <v>Sustantiva</v>
      </c>
      <c r="H6273" s="1">
        <f>+'BD1'!H6273</f>
        <v>3.2991700000000002</v>
      </c>
    </row>
    <row r="6274" spans="1:8">
      <c r="A6274" s="1" t="str">
        <f>+'BD1'!A6274</f>
        <v>Central Sur</v>
      </c>
      <c r="B6274" s="1" t="str">
        <f>+'BD1'!B6274</f>
        <v>Acosta</v>
      </c>
      <c r="C6274" s="1" t="str">
        <f>+'BD1'!C6274</f>
        <v>Gustavo Murillo Alpízar</v>
      </c>
      <c r="D6274" s="1">
        <f>+'BD1'!D6274</f>
        <v>37</v>
      </c>
      <c r="E6274" s="1" t="str">
        <f>+'BD1'!E6274</f>
        <v>Jefe</v>
      </c>
      <c r="F6274" s="1" t="str">
        <f>+'BD1'!F6274</f>
        <v>Asistencia técnica a personas productoras (individual): atenciones virtuales y digitales (por productor)</v>
      </c>
      <c r="G6274" s="1" t="str">
        <f>+'BD1'!G6274</f>
        <v>Sustantiva</v>
      </c>
      <c r="H6274" s="1">
        <f>+'BD1'!H6274</f>
        <v>0.57957999999999998</v>
      </c>
    </row>
    <row r="6275" spans="1:8">
      <c r="A6275" s="1" t="str">
        <f>+'BD1'!A6275</f>
        <v>Central Sur</v>
      </c>
      <c r="B6275" s="1" t="str">
        <f>+'BD1'!B6275</f>
        <v>Acosta</v>
      </c>
      <c r="C6275" s="1" t="str">
        <f>+'BD1'!C6275</f>
        <v>Gustavo Murillo Alpízar</v>
      </c>
      <c r="D6275" s="1">
        <f>+'BD1'!D6275</f>
        <v>37</v>
      </c>
      <c r="E6275" s="1" t="str">
        <f>+'BD1'!E6275</f>
        <v>Jefe</v>
      </c>
      <c r="F6275" s="1" t="str">
        <f>+'BD1'!F6275</f>
        <v>Asistencia técnica a personas productoras (grupal): día de campo (por día en el evento)</v>
      </c>
      <c r="G6275" s="1" t="str">
        <f>+'BD1'!G6275</f>
        <v>Sustantiva</v>
      </c>
      <c r="H6275" s="1">
        <f>+'BD1'!H6275</f>
        <v>4.8150000000000004</v>
      </c>
    </row>
    <row r="6276" spans="1:8">
      <c r="A6276" s="1" t="str">
        <f>+'BD1'!A6276</f>
        <v>Central Sur</v>
      </c>
      <c r="B6276" s="1" t="str">
        <f>+'BD1'!B6276</f>
        <v>Acosta</v>
      </c>
      <c r="C6276" s="1" t="str">
        <f>+'BD1'!C6276</f>
        <v>Gustavo Murillo Alpízar</v>
      </c>
      <c r="D6276" s="1">
        <f>+'BD1'!D6276</f>
        <v>37</v>
      </c>
      <c r="E6276" s="1" t="str">
        <f>+'BD1'!E6276</f>
        <v>Jefe</v>
      </c>
      <c r="F6276" s="1" t="str">
        <f>+'BD1'!F6276</f>
        <v>Asistencia técnica a personas productoras (grupal): demostración de métodos (por evento, se puede acumular si la demostración tarda más de un día)</v>
      </c>
      <c r="G6276" s="1" t="str">
        <f>+'BD1'!G6276</f>
        <v>Sustantiva</v>
      </c>
      <c r="H6276" s="1">
        <f>+'BD1'!H6276</f>
        <v>3.21</v>
      </c>
    </row>
    <row r="6277" spans="1:8">
      <c r="A6277" s="1" t="str">
        <f>+'BD1'!A6277</f>
        <v>Central Sur</v>
      </c>
      <c r="B6277" s="1" t="str">
        <f>+'BD1'!B6277</f>
        <v>Acosta</v>
      </c>
      <c r="C6277" s="1" t="str">
        <f>+'BD1'!C6277</f>
        <v>Gustavo Murillo Alpízar</v>
      </c>
      <c r="D6277" s="1">
        <f>+'BD1'!D6277</f>
        <v>37</v>
      </c>
      <c r="E6277" s="1" t="str">
        <f>+'BD1'!E6277</f>
        <v>Jefe</v>
      </c>
      <c r="F6277" s="1" t="str">
        <f>+'BD1'!F6277</f>
        <v>Asistencia técnica a personas productoras (grupal): taller (por taller)</v>
      </c>
      <c r="G6277" s="1" t="str">
        <f>+'BD1'!G6277</f>
        <v>Sustantiva</v>
      </c>
      <c r="H6277" s="1">
        <f>+'BD1'!H6277</f>
        <v>6.42</v>
      </c>
    </row>
    <row r="6278" spans="1:8">
      <c r="A6278" s="1" t="str">
        <f>+'BD1'!A6278</f>
        <v>Central Sur</v>
      </c>
      <c r="B6278" s="1" t="str">
        <f>+'BD1'!B6278</f>
        <v>Acosta</v>
      </c>
      <c r="C6278" s="1" t="str">
        <f>+'BD1'!C6278</f>
        <v>Gustavo Murillo Alpízar</v>
      </c>
      <c r="D6278" s="1">
        <f>+'BD1'!D6278</f>
        <v>37</v>
      </c>
      <c r="E6278" s="1" t="str">
        <f>+'BD1'!E6278</f>
        <v>Jefe</v>
      </c>
      <c r="F6278" s="1" t="str">
        <f>+'BD1'!F6278</f>
        <v>Asistencia técnica a personas productoras (grupal): charlas (por día en el evento)</v>
      </c>
      <c r="G6278" s="1" t="str">
        <f>+'BD1'!G6278</f>
        <v>Sustantiva</v>
      </c>
      <c r="H6278" s="1">
        <f>+'BD1'!H6278</f>
        <v>2.14</v>
      </c>
    </row>
    <row r="6279" spans="1:8">
      <c r="A6279" s="1" t="str">
        <f>+'BD1'!A6279</f>
        <v>Central Sur</v>
      </c>
      <c r="B6279" s="1" t="str">
        <f>+'BD1'!B6279</f>
        <v>Acosta</v>
      </c>
      <c r="C6279" s="1" t="str">
        <f>+'BD1'!C6279</f>
        <v>Gustavo Murillo Alpízar</v>
      </c>
      <c r="D6279" s="1">
        <f>+'BD1'!D6279</f>
        <v>37</v>
      </c>
      <c r="E6279" s="1" t="str">
        <f>+'BD1'!E6279</f>
        <v>Jefe</v>
      </c>
      <c r="F6279" s="1" t="str">
        <f>+'BD1'!F6279</f>
        <v>Gestión en capacitaciones con instituciones públicas o privadas (solo gestión de coordinación por evento de capacitación)</v>
      </c>
      <c r="G6279" s="1" t="str">
        <f>+'BD1'!G6279</f>
        <v>Administrativa</v>
      </c>
      <c r="H6279" s="1">
        <f>+'BD1'!H6279</f>
        <v>3.21</v>
      </c>
    </row>
    <row r="6280" spans="1:8">
      <c r="A6280" s="1" t="str">
        <f>+'BD1'!A6280</f>
        <v>Central Sur</v>
      </c>
      <c r="B6280" s="1" t="str">
        <f>+'BD1'!B6280</f>
        <v>Acosta</v>
      </c>
      <c r="C6280" s="1" t="str">
        <f>+'BD1'!C6280</f>
        <v>Gustavo Murillo Alpízar</v>
      </c>
      <c r="D6280" s="1">
        <f>+'BD1'!D6280</f>
        <v>37</v>
      </c>
      <c r="E6280" s="1" t="str">
        <f>+'BD1'!E6280</f>
        <v>Jefe</v>
      </c>
      <c r="F6280" s="1" t="str">
        <f>+'BD1'!F6280</f>
        <v>Aplicación de la herramienta de medición del nivel de gestión empresarial y organizacional (por organización)</v>
      </c>
      <c r="G6280" s="1" t="str">
        <f>+'BD1'!G6280</f>
        <v>Sustantiva</v>
      </c>
      <c r="H6280" s="1" t="str">
        <f>+'BD1'!H6280</f>
        <v>NA</v>
      </c>
    </row>
    <row r="6281" spans="1:8">
      <c r="A6281" s="1" t="str">
        <f>+'BD1'!A6281</f>
        <v>Central Sur</v>
      </c>
      <c r="B6281" s="1" t="str">
        <f>+'BD1'!B6281</f>
        <v>Acosta</v>
      </c>
      <c r="C6281" s="1" t="str">
        <f>+'BD1'!C6281</f>
        <v>Gustavo Murillo Alpízar</v>
      </c>
      <c r="D6281" s="1">
        <f>+'BD1'!D6281</f>
        <v>37</v>
      </c>
      <c r="E6281" s="1" t="str">
        <f>+'BD1'!E6281</f>
        <v>Jefe</v>
      </c>
      <c r="F6281" s="1" t="str">
        <f>+'BD1'!F6281</f>
        <v>Elaboración y ejecución del plan de trabajo (por organización)</v>
      </c>
      <c r="G6281" s="1" t="str">
        <f>+'BD1'!G6281</f>
        <v>Sustantiva</v>
      </c>
      <c r="H6281" s="1" t="str">
        <f>+'BD1'!H6281</f>
        <v>NA</v>
      </c>
    </row>
    <row r="6282" spans="1:8">
      <c r="A6282" s="1" t="str">
        <f>+'BD1'!A6282</f>
        <v>Central Sur</v>
      </c>
      <c r="B6282" s="1" t="str">
        <f>+'BD1'!B6282</f>
        <v>Acosta</v>
      </c>
      <c r="C6282" s="1" t="str">
        <f>+'BD1'!C6282</f>
        <v>Gustavo Murillo Alpízar</v>
      </c>
      <c r="D6282" s="1">
        <f>+'BD1'!D6282</f>
        <v>37</v>
      </c>
      <c r="E6282" s="1" t="str">
        <f>+'BD1'!E6282</f>
        <v>Jefe</v>
      </c>
      <c r="F6282" s="1" t="str">
        <f>+'BD1'!F6282</f>
        <v>Visitas de seguimiento al plan de trabajo (por visita por organización)</v>
      </c>
      <c r="G6282" s="1" t="str">
        <f>+'BD1'!G6282</f>
        <v>Sustantiva</v>
      </c>
      <c r="H6282" s="1" t="str">
        <f>+'BD1'!H6282</f>
        <v>NA</v>
      </c>
    </row>
    <row r="6283" spans="1:8">
      <c r="A6283" s="1" t="str">
        <f>+'BD1'!A6283</f>
        <v>Central Sur</v>
      </c>
      <c r="B6283" s="1" t="str">
        <f>+'BD1'!B6283</f>
        <v>Acosta</v>
      </c>
      <c r="C6283" s="1" t="str">
        <f>+'BD1'!C6283</f>
        <v>Gustavo Murillo Alpízar</v>
      </c>
      <c r="D6283" s="1">
        <f>+'BD1'!D6283</f>
        <v>37</v>
      </c>
      <c r="E6283" s="1" t="str">
        <f>+'BD1'!E6283</f>
        <v>Jefe</v>
      </c>
      <c r="F6283" s="1" t="str">
        <f>+'BD1'!F6283</f>
        <v>Reporte del plan de trabajo anual (por reporte por organización)</v>
      </c>
      <c r="G6283" s="1" t="str">
        <f>+'BD1'!G6283</f>
        <v>Sustantiva</v>
      </c>
      <c r="H6283" s="1" t="str">
        <f>+'BD1'!H6283</f>
        <v>NA</v>
      </c>
    </row>
    <row r="6284" spans="1:8">
      <c r="A6284" s="1" t="str">
        <f>+'BD1'!A6284</f>
        <v>Central Sur</v>
      </c>
      <c r="B6284" s="1" t="str">
        <f>+'BD1'!B6284</f>
        <v>Acosta</v>
      </c>
      <c r="C6284" s="1" t="str">
        <f>+'BD1'!C6284</f>
        <v>Gustavo Murillo Alpízar</v>
      </c>
      <c r="D6284" s="1">
        <f>+'BD1'!D6284</f>
        <v>37</v>
      </c>
      <c r="E6284" s="1" t="str">
        <f>+'BD1'!E6284</f>
        <v>Jefe</v>
      </c>
      <c r="F6284" s="1" t="str">
        <f>+'BD1'!F6284</f>
        <v>NAMA (café): muestreo y toma de datos en finca (por productor)</v>
      </c>
      <c r="G6284" s="1" t="str">
        <f>+'BD1'!G6284</f>
        <v>Sustantiva</v>
      </c>
      <c r="H6284" s="1" t="str">
        <f>+'BD1'!H6284</f>
        <v>NA</v>
      </c>
    </row>
    <row r="6285" spans="1:8">
      <c r="A6285" s="1" t="str">
        <f>+'BD1'!A6285</f>
        <v>Central Sur</v>
      </c>
      <c r="B6285" s="1" t="str">
        <f>+'BD1'!B6285</f>
        <v>Acosta</v>
      </c>
      <c r="C6285" s="1" t="str">
        <f>+'BD1'!C6285</f>
        <v>Gustavo Murillo Alpízar</v>
      </c>
      <c r="D6285" s="1">
        <f>+'BD1'!D6285</f>
        <v>37</v>
      </c>
      <c r="E6285" s="1" t="str">
        <f>+'BD1'!E6285</f>
        <v>Jefe</v>
      </c>
      <c r="F6285" s="1" t="str">
        <f>+'BD1'!F6285</f>
        <v>NAMA (café): inclusión de datos al SisDNEA (por productor)</v>
      </c>
      <c r="G6285" s="1" t="str">
        <f>+'BD1'!G6285</f>
        <v>Sustantiva</v>
      </c>
      <c r="H6285" s="1" t="str">
        <f>+'BD1'!H6285</f>
        <v>NA</v>
      </c>
    </row>
    <row r="6286" spans="1:8">
      <c r="A6286" s="1" t="str">
        <f>+'BD1'!A6286</f>
        <v>Central Sur</v>
      </c>
      <c r="B6286" s="1" t="str">
        <f>+'BD1'!B6286</f>
        <v>Acosta</v>
      </c>
      <c r="C6286" s="1" t="str">
        <f>+'BD1'!C6286</f>
        <v>Gustavo Murillo Alpízar</v>
      </c>
      <c r="D6286" s="1">
        <f>+'BD1'!D6286</f>
        <v>37</v>
      </c>
      <c r="E6286" s="1" t="str">
        <f>+'BD1'!E6286</f>
        <v>Jefe</v>
      </c>
      <c r="F6286" s="1" t="str">
        <f>+'BD1'!F6286</f>
        <v>NAMA (café): entrega de constancia de verificación del MRV a la persona productora (por productor)</v>
      </c>
      <c r="G6286" s="1" t="str">
        <f>+'BD1'!G6286</f>
        <v>Sustantiva</v>
      </c>
      <c r="H6286" s="1" t="str">
        <f>+'BD1'!H6286</f>
        <v>NA</v>
      </c>
    </row>
    <row r="6287" spans="1:8">
      <c r="A6287" s="1" t="str">
        <f>+'BD1'!A6287</f>
        <v>Central Sur</v>
      </c>
      <c r="B6287" s="1" t="str">
        <f>+'BD1'!B6287</f>
        <v>Acosta</v>
      </c>
      <c r="C6287" s="1" t="str">
        <f>+'BD1'!C6287</f>
        <v>Gustavo Murillo Alpízar</v>
      </c>
      <c r="D6287" s="1">
        <f>+'BD1'!D6287</f>
        <v>37</v>
      </c>
      <c r="E6287" s="1" t="str">
        <f>+'BD1'!E6287</f>
        <v>Jefe</v>
      </c>
      <c r="F6287" s="1" t="str">
        <f>+'BD1'!F6287</f>
        <v>NAMA (ganadería): muestreo y toma de datos en finca (por productor)</v>
      </c>
      <c r="G6287" s="1" t="str">
        <f>+'BD1'!G6287</f>
        <v>Sustantiva</v>
      </c>
      <c r="H6287" s="1">
        <f>+'BD1'!H6287</f>
        <v>4.28</v>
      </c>
    </row>
    <row r="6288" spans="1:8">
      <c r="A6288" s="1" t="str">
        <f>+'BD1'!A6288</f>
        <v>Central Sur</v>
      </c>
      <c r="B6288" s="1" t="str">
        <f>+'BD1'!B6288</f>
        <v>Acosta</v>
      </c>
      <c r="C6288" s="1" t="str">
        <f>+'BD1'!C6288</f>
        <v>Gustavo Murillo Alpízar</v>
      </c>
      <c r="D6288" s="1">
        <f>+'BD1'!D6288</f>
        <v>37</v>
      </c>
      <c r="E6288" s="1" t="str">
        <f>+'BD1'!E6288</f>
        <v>Jefe</v>
      </c>
      <c r="F6288" s="1" t="str">
        <f>+'BD1'!F6288</f>
        <v>NAMA (ganadería): inclusión de datos al SisDNEA (por productor)</v>
      </c>
      <c r="G6288" s="1" t="str">
        <f>+'BD1'!G6288</f>
        <v>Sustantiva</v>
      </c>
      <c r="H6288" s="1" t="str">
        <f>+'BD1'!H6288</f>
        <v>NA</v>
      </c>
    </row>
    <row r="6289" spans="1:8">
      <c r="A6289" s="1" t="str">
        <f>+'BD1'!A6289</f>
        <v>Central Sur</v>
      </c>
      <c r="B6289" s="1" t="str">
        <f>+'BD1'!B6289</f>
        <v>Acosta</v>
      </c>
      <c r="C6289" s="1" t="str">
        <f>+'BD1'!C6289</f>
        <v>Gustavo Murillo Alpízar</v>
      </c>
      <c r="D6289" s="1">
        <f>+'BD1'!D6289</f>
        <v>37</v>
      </c>
      <c r="E6289" s="1" t="str">
        <f>+'BD1'!E6289</f>
        <v>Jefe</v>
      </c>
      <c r="F6289" s="1" t="str">
        <f>+'BD1'!F6289</f>
        <v>NAMA (ganadería): entrega de constancia de verificación del MRV a la persona productora (por productor)</v>
      </c>
      <c r="G6289" s="1" t="str">
        <f>+'BD1'!G6289</f>
        <v>Sustantiva</v>
      </c>
      <c r="H6289" s="1" t="str">
        <f>+'BD1'!H6289</f>
        <v>NA</v>
      </c>
    </row>
    <row r="6290" spans="1:8">
      <c r="A6290" s="1" t="str">
        <f>+'BD1'!A6290</f>
        <v>Central Sur</v>
      </c>
      <c r="B6290" s="1" t="str">
        <f>+'BD1'!B6290</f>
        <v>Acosta</v>
      </c>
      <c r="C6290" s="1" t="str">
        <f>+'BD1'!C6290</f>
        <v>Gustavo Murillo Alpízar</v>
      </c>
      <c r="D6290" s="1">
        <f>+'BD1'!D6290</f>
        <v>37</v>
      </c>
      <c r="E6290" s="1" t="str">
        <f>+'BD1'!E6290</f>
        <v>Jefe</v>
      </c>
      <c r="F6290" s="1" t="str">
        <f>+'BD1'!F6290</f>
        <v>Producción sostenible: elaboración de la herramienta Tu Modelo, en el SisDNEA (por productor)</v>
      </c>
      <c r="G6290" s="1" t="str">
        <f>+'BD1'!G6290</f>
        <v>Sustantiva</v>
      </c>
      <c r="H6290" s="1" t="str">
        <f>+'BD1'!H6290</f>
        <v>NA</v>
      </c>
    </row>
    <row r="6291" spans="1:8">
      <c r="A6291" s="1" t="str">
        <f>+'BD1'!A6291</f>
        <v>Central Sur</v>
      </c>
      <c r="B6291" s="1" t="str">
        <f>+'BD1'!B6291</f>
        <v>Acosta</v>
      </c>
      <c r="C6291" s="1" t="str">
        <f>+'BD1'!C6291</f>
        <v>Gustavo Murillo Alpízar</v>
      </c>
      <c r="D6291" s="1">
        <f>+'BD1'!D6291</f>
        <v>37</v>
      </c>
      <c r="E6291" s="1" t="str">
        <f>+'BD1'!E6291</f>
        <v>Jefe</v>
      </c>
      <c r="F6291" s="1" t="str">
        <f>+'BD1'!F6291</f>
        <v>Producción sostenible: entregar certificado al productor e incluirlo en el expediente físico (por productor)</v>
      </c>
      <c r="G6291" s="1" t="str">
        <f>+'BD1'!G6291</f>
        <v>Sustantiva</v>
      </c>
      <c r="H6291" s="1" t="str">
        <f>+'BD1'!H6291</f>
        <v>NA</v>
      </c>
    </row>
    <row r="6292" spans="1:8">
      <c r="A6292" s="1" t="str">
        <f>+'BD1'!A6292</f>
        <v>Central Sur</v>
      </c>
      <c r="B6292" s="1" t="str">
        <f>+'BD1'!B6292</f>
        <v>Acosta</v>
      </c>
      <c r="C6292" s="1" t="str">
        <f>+'BD1'!C6292</f>
        <v>Gustavo Murillo Alpízar</v>
      </c>
      <c r="D6292" s="1">
        <f>+'BD1'!D6292</f>
        <v>37</v>
      </c>
      <c r="E6292" s="1" t="str">
        <f>+'BD1'!E6292</f>
        <v>Jefe</v>
      </c>
      <c r="F6292" s="1" t="str">
        <f>+'BD1'!F6292</f>
        <v>RBAyP y RBAO: divulgación del programa de incentivos (por acción de divulgación)</v>
      </c>
      <c r="G6292" s="1" t="str">
        <f>+'BD1'!G6292</f>
        <v>Sustantiva</v>
      </c>
      <c r="H6292" s="1" t="str">
        <f>+'BD1'!H6292</f>
        <v>NA</v>
      </c>
    </row>
    <row r="6293" spans="1:8">
      <c r="A6293" s="1" t="str">
        <f>+'BD1'!A6293</f>
        <v>Central Sur</v>
      </c>
      <c r="B6293" s="1" t="str">
        <f>+'BD1'!B6293</f>
        <v>Acosta</v>
      </c>
      <c r="C6293" s="1" t="str">
        <f>+'BD1'!C6293</f>
        <v>Gustavo Murillo Alpízar</v>
      </c>
      <c r="D6293" s="1">
        <f>+'BD1'!D6293</f>
        <v>37</v>
      </c>
      <c r="E6293" s="1" t="str">
        <f>+'BD1'!E6293</f>
        <v>Jefe</v>
      </c>
      <c r="F6293" s="1" t="str">
        <f>+'BD1'!F6293</f>
        <v>RBAyP y RBAO: completar formularios para recibir incentivos económicos (por productor)</v>
      </c>
      <c r="G6293" s="1" t="str">
        <f>+'BD1'!G6293</f>
        <v>Sustantiva</v>
      </c>
      <c r="H6293" s="1" t="str">
        <f>+'BD1'!H6293</f>
        <v>NA</v>
      </c>
    </row>
    <row r="6294" spans="1:8">
      <c r="A6294" s="1" t="str">
        <f>+'BD1'!A6294</f>
        <v>Central Sur</v>
      </c>
      <c r="B6294" s="1" t="str">
        <f>+'BD1'!B6294</f>
        <v>Acosta</v>
      </c>
      <c r="C6294" s="1" t="str">
        <f>+'BD1'!C6294</f>
        <v>Gustavo Murillo Alpízar</v>
      </c>
      <c r="D6294" s="1">
        <f>+'BD1'!D6294</f>
        <v>37</v>
      </c>
      <c r="E6294" s="1" t="str">
        <f>+'BD1'!E6294</f>
        <v>Jefe</v>
      </c>
      <c r="F6294" s="1" t="str">
        <f>+'BD1'!F6294</f>
        <v>RBAyP y RBAO: revisión de las solicitudes del programa de incentivos económicos (por productor)</v>
      </c>
      <c r="G6294" s="1" t="str">
        <f>+'BD1'!G6294</f>
        <v>Sustantiva</v>
      </c>
      <c r="H6294" s="1" t="str">
        <f>+'BD1'!H6294</f>
        <v>NA</v>
      </c>
    </row>
    <row r="6295" spans="1:8">
      <c r="A6295" s="1" t="str">
        <f>+'BD1'!A6295</f>
        <v>Central Sur</v>
      </c>
      <c r="B6295" s="1" t="str">
        <f>+'BD1'!B6295</f>
        <v>Acosta</v>
      </c>
      <c r="C6295" s="1" t="str">
        <f>+'BD1'!C6295</f>
        <v>Gustavo Murillo Alpízar</v>
      </c>
      <c r="D6295" s="1">
        <f>+'BD1'!D6295</f>
        <v>37</v>
      </c>
      <c r="E6295" s="1" t="str">
        <f>+'BD1'!E6295</f>
        <v>Jefe</v>
      </c>
      <c r="F6295" s="1" t="str">
        <f>+'BD1'!F6295</f>
        <v>RBAyP y RBAO: visita a finca para verificación (por visita por productor)</v>
      </c>
      <c r="G6295" s="1" t="str">
        <f>+'BD1'!G6295</f>
        <v>Sustantiva</v>
      </c>
      <c r="H6295" s="1" t="str">
        <f>+'BD1'!H6295</f>
        <v>NA</v>
      </c>
    </row>
    <row r="6296" spans="1:8">
      <c r="A6296" s="1" t="str">
        <f>+'BD1'!A6296</f>
        <v>Central Sur</v>
      </c>
      <c r="B6296" s="1" t="str">
        <f>+'BD1'!B6296</f>
        <v>Acosta</v>
      </c>
      <c r="C6296" s="1" t="str">
        <f>+'BD1'!C6296</f>
        <v>Gustavo Murillo Alpízar</v>
      </c>
      <c r="D6296" s="1">
        <f>+'BD1'!D6296</f>
        <v>37</v>
      </c>
      <c r="E6296" s="1" t="str">
        <f>+'BD1'!E6296</f>
        <v>Jefe</v>
      </c>
      <c r="F6296" s="1" t="str">
        <f>+'BD1'!F6296</f>
        <v>Productores ocasionales: asistencia técnica individual (por productor)</v>
      </c>
      <c r="G6296" s="1" t="str">
        <f>+'BD1'!G6296</f>
        <v>Sustantiva</v>
      </c>
      <c r="H6296" s="1">
        <f>+'BD1'!H6296</f>
        <v>3.2991700000000002</v>
      </c>
    </row>
    <row r="6297" spans="1:8">
      <c r="A6297" s="1" t="str">
        <f>+'BD1'!A6297</f>
        <v>Central Sur</v>
      </c>
      <c r="B6297" s="1" t="str">
        <f>+'BD1'!B6297</f>
        <v>Acosta</v>
      </c>
      <c r="C6297" s="1" t="str">
        <f>+'BD1'!C6297</f>
        <v>Gustavo Murillo Alpízar</v>
      </c>
      <c r="D6297" s="1">
        <f>+'BD1'!D6297</f>
        <v>37</v>
      </c>
      <c r="E6297" s="1" t="str">
        <f>+'BD1'!E6297</f>
        <v>Jefe</v>
      </c>
      <c r="F6297" s="1" t="str">
        <f>+'BD1'!F6297</f>
        <v>Productores ocasionales: asistencia técnica grupal (por asistencia a grupo)</v>
      </c>
      <c r="G6297" s="1" t="str">
        <f>+'BD1'!G6297</f>
        <v>Sustantiva</v>
      </c>
      <c r="H6297" s="1" t="str">
        <f>+'BD1'!H6297</f>
        <v>NA</v>
      </c>
    </row>
    <row r="6298" spans="1:8">
      <c r="A6298" s="1" t="str">
        <f>+'BD1'!A6298</f>
        <v>Central Sur</v>
      </c>
      <c r="B6298" s="1" t="str">
        <f>+'BD1'!B6298</f>
        <v>Acosta</v>
      </c>
      <c r="C6298" s="1" t="str">
        <f>+'BD1'!C6298</f>
        <v>Gustavo Murillo Alpízar</v>
      </c>
      <c r="D6298" s="1">
        <f>+'BD1'!D6298</f>
        <v>37</v>
      </c>
      <c r="E6298" s="1" t="str">
        <f>+'BD1'!E6298</f>
        <v>Jefe</v>
      </c>
      <c r="F6298" s="1" t="str">
        <f>+'BD1'!F6298</f>
        <v>Productores ocasionales: servicios de extensión de información digitales y virtuales (por productor)</v>
      </c>
      <c r="G6298" s="1" t="str">
        <f>+'BD1'!G6298</f>
        <v>Sustantiva</v>
      </c>
      <c r="H6298" s="1">
        <f>+'BD1'!H6298</f>
        <v>0.57957999999999998</v>
      </c>
    </row>
    <row r="6299" spans="1:8">
      <c r="A6299" s="1" t="str">
        <f>+'BD1'!A6299</f>
        <v>Central Sur</v>
      </c>
      <c r="B6299" s="1" t="str">
        <f>+'BD1'!B6299</f>
        <v>Acosta</v>
      </c>
      <c r="C6299" s="1" t="str">
        <f>+'BD1'!C6299</f>
        <v>Gustavo Murillo Alpízar</v>
      </c>
      <c r="D6299" s="1">
        <f>+'BD1'!D6299</f>
        <v>37</v>
      </c>
      <c r="E6299" s="1" t="str">
        <f>+'BD1'!E6299</f>
        <v>Jefe</v>
      </c>
      <c r="F6299" s="1" t="str">
        <f>+'BD1'!F6299</f>
        <v>Proyectos financiados con fondos públicos y transferencia MAG: apoyo en la formulación de proyectos de personas productoras (acumulado efectivo por proyecto)</v>
      </c>
      <c r="G6299" s="1" t="str">
        <f>+'BD1'!G6299</f>
        <v>Sustantiva</v>
      </c>
      <c r="H6299" s="1">
        <f>+'BD1'!H6299</f>
        <v>21.22167</v>
      </c>
    </row>
    <row r="6300" spans="1:8">
      <c r="A6300" s="1" t="str">
        <f>+'BD1'!A6300</f>
        <v>Central Sur</v>
      </c>
      <c r="B6300" s="1" t="str">
        <f>+'BD1'!B6300</f>
        <v>Acosta</v>
      </c>
      <c r="C6300" s="1" t="str">
        <f>+'BD1'!C6300</f>
        <v>Gustavo Murillo Alpízar</v>
      </c>
      <c r="D6300" s="1">
        <f>+'BD1'!D6300</f>
        <v>37</v>
      </c>
      <c r="E6300" s="1" t="str">
        <f>+'BD1'!E6300</f>
        <v>Jefe</v>
      </c>
      <c r="F6300" s="1" t="str">
        <f>+'BD1'!F6300</f>
        <v>Proyectos financiados con fondos públicos y transferencia MAG: apoyo en la formulación de proyectos de organizaciones (acumulado efectivo por proyecto)</v>
      </c>
      <c r="G6300" s="1" t="str">
        <f>+'BD1'!G6300</f>
        <v>Sustantiva</v>
      </c>
      <c r="H6300" s="1" t="str">
        <f>+'BD1'!H6300</f>
        <v>NA</v>
      </c>
    </row>
    <row r="6301" spans="1:8">
      <c r="A6301" s="1" t="str">
        <f>+'BD1'!A6301</f>
        <v>Central Sur</v>
      </c>
      <c r="B6301" s="1" t="str">
        <f>+'BD1'!B6301</f>
        <v>Acosta</v>
      </c>
      <c r="C6301" s="1" t="str">
        <f>+'BD1'!C6301</f>
        <v>Gustavo Murillo Alpízar</v>
      </c>
      <c r="D6301" s="1">
        <f>+'BD1'!D6301</f>
        <v>37</v>
      </c>
      <c r="E6301" s="1" t="str">
        <f>+'BD1'!E6301</f>
        <v>Jefe</v>
      </c>
      <c r="F6301" s="1" t="str">
        <f>+'BD1'!F6301</f>
        <v>Proyectos financiados con fondos públicos: seguimiento técnico (por visita a proyecto)</v>
      </c>
      <c r="G6301" s="1" t="str">
        <f>+'BD1'!G6301</f>
        <v>Sustantiva</v>
      </c>
      <c r="H6301" s="1" t="str">
        <f>+'BD1'!H6301</f>
        <v>NA</v>
      </c>
    </row>
    <row r="6302" spans="1:8">
      <c r="A6302" s="1" t="str">
        <f>+'BD1'!A6302</f>
        <v>Central Sur</v>
      </c>
      <c r="B6302" s="1" t="str">
        <f>+'BD1'!B6302</f>
        <v>Acosta</v>
      </c>
      <c r="C6302" s="1" t="str">
        <f>+'BD1'!C6302</f>
        <v>Gustavo Murillo Alpízar</v>
      </c>
      <c r="D6302" s="1">
        <f>+'BD1'!D6302</f>
        <v>37</v>
      </c>
      <c r="E6302" s="1" t="str">
        <f>+'BD1'!E6302</f>
        <v>Jefe</v>
      </c>
      <c r="F6302" s="1" t="str">
        <f>+'BD1'!F6302</f>
        <v>Elaboración de informes trimestrales, semestrales y anuales PAO (por informe)</v>
      </c>
      <c r="G6302" s="1" t="str">
        <f>+'BD1'!G6302</f>
        <v>Administrativa</v>
      </c>
      <c r="H6302" s="1">
        <f>+'BD1'!H6302</f>
        <v>4.28</v>
      </c>
    </row>
    <row r="6303" spans="1:8">
      <c r="A6303" s="1" t="str">
        <f>+'BD1'!A6303</f>
        <v>Central Sur</v>
      </c>
      <c r="B6303" s="1" t="str">
        <f>+'BD1'!B6303</f>
        <v>Acosta</v>
      </c>
      <c r="C6303" s="1" t="str">
        <f>+'BD1'!C6303</f>
        <v>Gustavo Murillo Alpízar</v>
      </c>
      <c r="D6303" s="1">
        <f>+'BD1'!D6303</f>
        <v>37</v>
      </c>
      <c r="E6303" s="1" t="str">
        <f>+'BD1'!E6303</f>
        <v>Jefe</v>
      </c>
      <c r="F6303" s="1" t="str">
        <f>+'BD1'!F6303</f>
        <v>Seguimiento a los PAO de los funcionarios a su cargo (por funcionario)</v>
      </c>
      <c r="G6303" s="1" t="str">
        <f>+'BD1'!G6303</f>
        <v>Administrativa</v>
      </c>
      <c r="H6303" s="1">
        <f>+'BD1'!H6303</f>
        <v>1.605</v>
      </c>
    </row>
    <row r="6304" spans="1:8">
      <c r="A6304" s="1" t="str">
        <f>+'BD1'!A6304</f>
        <v>Central Sur</v>
      </c>
      <c r="B6304" s="1" t="str">
        <f>+'BD1'!B6304</f>
        <v>Acosta</v>
      </c>
      <c r="C6304" s="1" t="str">
        <f>+'BD1'!C6304</f>
        <v>Gustavo Murillo Alpízar</v>
      </c>
      <c r="D6304" s="1">
        <f>+'BD1'!D6304</f>
        <v>37</v>
      </c>
      <c r="E6304" s="1" t="str">
        <f>+'BD1'!E6304</f>
        <v>Jefe</v>
      </c>
      <c r="F6304" s="1" t="str">
        <f>+'BD1'!F6304</f>
        <v>Inscripción y actualización de PYMPA (por productor)</v>
      </c>
      <c r="G6304" s="1" t="str">
        <f>+'BD1'!G6304</f>
        <v>Sustantiva</v>
      </c>
      <c r="H6304" s="1">
        <f>+'BD1'!H6304</f>
        <v>0.80249999999999999</v>
      </c>
    </row>
    <row r="6305" spans="1:8">
      <c r="A6305" s="1" t="str">
        <f>+'BD1'!A6305</f>
        <v>Central Sur</v>
      </c>
      <c r="B6305" s="1" t="str">
        <f>+'BD1'!B6305</f>
        <v>Acosta</v>
      </c>
      <c r="C6305" s="1" t="str">
        <f>+'BD1'!C6305</f>
        <v>Gustavo Murillo Alpízar</v>
      </c>
      <c r="D6305" s="1">
        <f>+'BD1'!D6305</f>
        <v>37</v>
      </c>
      <c r="E6305" s="1" t="str">
        <f>+'BD1'!E6305</f>
        <v>Jefe</v>
      </c>
      <c r="F6305" s="1" t="str">
        <f>+'BD1'!F6305</f>
        <v>Certificaciones para la Declaración de Bienes Inmuebles ante las municipalidades (por trámite)</v>
      </c>
      <c r="G6305" s="1" t="str">
        <f>+'BD1'!G6305</f>
        <v>Sustantiva</v>
      </c>
      <c r="H6305" s="1">
        <f>+'BD1'!H6305</f>
        <v>0.26750000000000002</v>
      </c>
    </row>
    <row r="6306" spans="1:8">
      <c r="A6306" s="1" t="str">
        <f>+'BD1'!A6306</f>
        <v>Central Sur</v>
      </c>
      <c r="B6306" s="1" t="str">
        <f>+'BD1'!B6306</f>
        <v>Acosta</v>
      </c>
      <c r="C6306" s="1" t="str">
        <f>+'BD1'!C6306</f>
        <v>Gustavo Murillo Alpízar</v>
      </c>
      <c r="D6306" s="1">
        <f>+'BD1'!D6306</f>
        <v>37</v>
      </c>
      <c r="E6306" s="1" t="str">
        <f>+'BD1'!E6306</f>
        <v>Jefe</v>
      </c>
      <c r="F6306" s="1" t="str">
        <f>+'BD1'!F6306</f>
        <v>Participación en reuniones EREA (por reunión)</v>
      </c>
      <c r="G6306" s="1" t="str">
        <f>+'BD1'!G6306</f>
        <v>Administrativa</v>
      </c>
      <c r="H6306" s="1">
        <f>+'BD1'!H6306</f>
        <v>4.4583300000000001</v>
      </c>
    </row>
    <row r="6307" spans="1:8">
      <c r="A6307" s="1" t="str">
        <f>+'BD1'!A6307</f>
        <v>Central Sur</v>
      </c>
      <c r="B6307" s="1" t="str">
        <f>+'BD1'!B6307</f>
        <v>Acosta</v>
      </c>
      <c r="C6307" s="1" t="str">
        <f>+'BD1'!C6307</f>
        <v>Gustavo Murillo Alpízar</v>
      </c>
      <c r="D6307" s="1">
        <f>+'BD1'!D6307</f>
        <v>37</v>
      </c>
      <c r="E6307" s="1" t="str">
        <f>+'BD1'!E6307</f>
        <v>Jefe</v>
      </c>
      <c r="F6307" s="1" t="str">
        <f>+'BD1'!F6307</f>
        <v>Participación en grupos técnicos o comisiones (por reunión)</v>
      </c>
      <c r="G6307" s="1" t="str">
        <f>+'BD1'!G6307</f>
        <v>Sustantiva</v>
      </c>
      <c r="H6307" s="1">
        <f>+'BD1'!H6307</f>
        <v>2.2291699999999999</v>
      </c>
    </row>
    <row r="6308" spans="1:8">
      <c r="A6308" s="1" t="str">
        <f>+'BD1'!A6308</f>
        <v>Central Sur</v>
      </c>
      <c r="B6308" s="1" t="str">
        <f>+'BD1'!B6308</f>
        <v>Acosta</v>
      </c>
      <c r="C6308" s="1" t="str">
        <f>+'BD1'!C6308</f>
        <v>Gustavo Murillo Alpízar</v>
      </c>
      <c r="D6308" s="1">
        <f>+'BD1'!D6308</f>
        <v>37</v>
      </c>
      <c r="E6308" s="1" t="str">
        <f>+'BD1'!E6308</f>
        <v>Jefe</v>
      </c>
      <c r="F6308" s="1" t="str">
        <f>+'BD1'!F6308</f>
        <v>Participación en capacitaciones técnicas (por capacitación)</v>
      </c>
      <c r="G6308" s="1" t="str">
        <f>+'BD1'!G6308</f>
        <v>Administrativa</v>
      </c>
      <c r="H6308" s="1">
        <f>+'BD1'!H6308</f>
        <v>9.2733299999999996</v>
      </c>
    </row>
    <row r="6309" spans="1:8">
      <c r="A6309" s="1" t="str">
        <f>+'BD1'!A6309</f>
        <v>Central Sur</v>
      </c>
      <c r="B6309" s="1" t="str">
        <f>+'BD1'!B6309</f>
        <v>Acosta</v>
      </c>
      <c r="C6309" s="1" t="str">
        <f>+'BD1'!C6309</f>
        <v>Gustavo Murillo Alpízar</v>
      </c>
      <c r="D6309" s="1">
        <f>+'BD1'!D6309</f>
        <v>37</v>
      </c>
      <c r="E6309" s="1" t="str">
        <f>+'BD1'!E6309</f>
        <v>Jefe</v>
      </c>
      <c r="F6309" s="1" t="str">
        <f>+'BD1'!F6309</f>
        <v xml:space="preserve">Participación en charlas y sesiones técnicas, de trabajo y de actualización de conocimiento (por evento) </v>
      </c>
      <c r="G6309" s="1" t="str">
        <f>+'BD1'!G6309</f>
        <v>Administrativa</v>
      </c>
      <c r="H6309" s="1">
        <f>+'BD1'!H6309</f>
        <v>2.2291699999999999</v>
      </c>
    </row>
    <row r="6310" spans="1:8">
      <c r="A6310" s="1" t="str">
        <f>+'BD1'!A6310</f>
        <v>Central Sur</v>
      </c>
      <c r="B6310" s="1" t="str">
        <f>+'BD1'!B6310</f>
        <v>Acosta</v>
      </c>
      <c r="C6310" s="1" t="str">
        <f>+'BD1'!C6310</f>
        <v>Gustavo Murillo Alpízar</v>
      </c>
      <c r="D6310" s="1">
        <f>+'BD1'!D6310</f>
        <v>37</v>
      </c>
      <c r="E6310" s="1" t="str">
        <f>+'BD1'!E6310</f>
        <v>Jefe</v>
      </c>
      <c r="F6310" s="1" t="str">
        <f>+'BD1'!F6310</f>
        <v>Aplicación de censos y apoyo en sondeo de precios de insumos agropecuarios (por censo o sondeo)</v>
      </c>
      <c r="G6310" s="1" t="str">
        <f>+'BD1'!G6310</f>
        <v>Sustantiva</v>
      </c>
      <c r="H6310" s="1">
        <f>+'BD1'!H6310</f>
        <v>0.84708000000000006</v>
      </c>
    </row>
    <row r="6311" spans="1:8">
      <c r="A6311" s="1" t="str">
        <f>+'BD1'!A6311</f>
        <v>Central Sur</v>
      </c>
      <c r="B6311" s="1" t="str">
        <f>+'BD1'!B6311</f>
        <v>Acosta</v>
      </c>
      <c r="C6311" s="1" t="str">
        <f>+'BD1'!C6311</f>
        <v>Gustavo Murillo Alpízar</v>
      </c>
      <c r="D6311" s="1">
        <f>+'BD1'!D6311</f>
        <v>37</v>
      </c>
      <c r="E6311" s="1" t="str">
        <f>+'BD1'!E6311</f>
        <v>Jefe</v>
      </c>
      <c r="F6311" s="1" t="str">
        <f>+'BD1'!F6311</f>
        <v>Coordinación de acciones entre dependencias del MAG (por acción de cordinación)</v>
      </c>
      <c r="G6311" s="1" t="str">
        <f>+'BD1'!G6311</f>
        <v>Administrativa</v>
      </c>
      <c r="H6311" s="1">
        <f>+'BD1'!H6311</f>
        <v>0.98082999999999998</v>
      </c>
    </row>
    <row r="6312" spans="1:8">
      <c r="A6312" s="1" t="str">
        <f>+'BD1'!A6312</f>
        <v>Central Sur</v>
      </c>
      <c r="B6312" s="1" t="str">
        <f>+'BD1'!B6312</f>
        <v>Acosta</v>
      </c>
      <c r="C6312" s="1" t="str">
        <f>+'BD1'!C6312</f>
        <v>Gustavo Murillo Alpízar</v>
      </c>
      <c r="D6312" s="1">
        <f>+'BD1'!D6312</f>
        <v>37</v>
      </c>
      <c r="E6312" s="1" t="str">
        <f>+'BD1'!E6312</f>
        <v>Jefe</v>
      </c>
      <c r="F6312" s="1" t="str">
        <f>+'BD1'!F6312</f>
        <v>Otorgamiento de permisos para quemas agropecuarias (por trámite)</v>
      </c>
      <c r="G6312" s="1" t="str">
        <f>+'BD1'!G6312</f>
        <v>Sustantiva</v>
      </c>
      <c r="H6312" s="1" t="str">
        <f>+'BD1'!H6312</f>
        <v>NA</v>
      </c>
    </row>
    <row r="6313" spans="1:8">
      <c r="A6313" s="1" t="str">
        <f>+'BD1'!A6313</f>
        <v>Central Sur</v>
      </c>
      <c r="B6313" s="1" t="str">
        <f>+'BD1'!B6313</f>
        <v>Acosta</v>
      </c>
      <c r="C6313" s="1" t="str">
        <f>+'BD1'!C6313</f>
        <v>Gustavo Murillo Alpízar</v>
      </c>
      <c r="D6313" s="1">
        <f>+'BD1'!D6313</f>
        <v>37</v>
      </c>
      <c r="E6313" s="1" t="str">
        <f>+'BD1'!E6313</f>
        <v>Jefe</v>
      </c>
      <c r="F6313" s="1" t="str">
        <f>+'BD1'!F6313</f>
        <v>Elaboración de Autoevaluación en Control Interno (acumulado efectivo por aplicación de la autoevaluación)</v>
      </c>
      <c r="G6313" s="1" t="str">
        <f>+'BD1'!G6313</f>
        <v>Administrativa</v>
      </c>
      <c r="H6313" s="1">
        <f>+'BD1'!H6313</f>
        <v>2.2291699999999999</v>
      </c>
    </row>
    <row r="6314" spans="1:8">
      <c r="A6314" s="1" t="str">
        <f>+'BD1'!A6314</f>
        <v>Central Sur</v>
      </c>
      <c r="B6314" s="1" t="str">
        <f>+'BD1'!B6314</f>
        <v>Acosta</v>
      </c>
      <c r="C6314" s="1" t="str">
        <f>+'BD1'!C6314</f>
        <v>Gustavo Murillo Alpízar</v>
      </c>
      <c r="D6314" s="1">
        <f>+'BD1'!D6314</f>
        <v>37</v>
      </c>
      <c r="E6314" s="1" t="str">
        <f>+'BD1'!E6314</f>
        <v>Jefe</v>
      </c>
      <c r="F6314" s="1" t="str">
        <f>+'BD1'!F6314</f>
        <v>Determinación y evaluación de riesgos en SEVRIMAG (acumulado efectivo por aplicación del SEVRIMAG)</v>
      </c>
      <c r="G6314" s="1" t="str">
        <f>+'BD1'!G6314</f>
        <v>Administrativa</v>
      </c>
      <c r="H6314" s="1">
        <f>+'BD1'!H6314</f>
        <v>3.21</v>
      </c>
    </row>
    <row r="6315" spans="1:8">
      <c r="A6315" s="1" t="str">
        <f>+'BD1'!A6315</f>
        <v>Central Sur</v>
      </c>
      <c r="B6315" s="1" t="str">
        <f>+'BD1'!B6315</f>
        <v>Acosta</v>
      </c>
      <c r="C6315" s="1" t="str">
        <f>+'BD1'!C6315</f>
        <v>Gustavo Murillo Alpízar</v>
      </c>
      <c r="D6315" s="1">
        <f>+'BD1'!D6315</f>
        <v>37</v>
      </c>
      <c r="E6315" s="1" t="str">
        <f>+'BD1'!E6315</f>
        <v>Jefe</v>
      </c>
      <c r="F6315" s="1" t="str">
        <f>+'BD1'!F6315</f>
        <v>Seguimiento a plan de mitigación de riesgos en SEVRIMAG (acumulado efectivo por seguimiento)</v>
      </c>
      <c r="G6315" s="1" t="str">
        <f>+'BD1'!G6315</f>
        <v>Administrativa</v>
      </c>
      <c r="H6315" s="1">
        <f>+'BD1'!H6315</f>
        <v>1.2483299999999999</v>
      </c>
    </row>
    <row r="6316" spans="1:8">
      <c r="A6316" s="1" t="str">
        <f>+'BD1'!A6316</f>
        <v>Central Sur</v>
      </c>
      <c r="B6316" s="1" t="str">
        <f>+'BD1'!B6316</f>
        <v>Acosta</v>
      </c>
      <c r="C6316" s="1" t="str">
        <f>+'BD1'!C6316</f>
        <v>Gustavo Murillo Alpízar</v>
      </c>
      <c r="D6316" s="1">
        <f>+'BD1'!D6316</f>
        <v>37</v>
      </c>
      <c r="E6316" s="1" t="str">
        <f>+'BD1'!E6316</f>
        <v>Jefe</v>
      </c>
      <c r="F6316" s="1" t="str">
        <f>+'BD1'!F6316</f>
        <v>Seguimiento a plan de mejora de la Autoevaluación en Control Interno (acumulado efectivo por seguimiento)</v>
      </c>
      <c r="G6316" s="1" t="str">
        <f>+'BD1'!G6316</f>
        <v>Administrativa</v>
      </c>
      <c r="H6316" s="1">
        <f>+'BD1'!H6316</f>
        <v>1.2483299999999999</v>
      </c>
    </row>
    <row r="6317" spans="1:8">
      <c r="A6317" s="1" t="str">
        <f>+'BD1'!A6317</f>
        <v>Central Sur</v>
      </c>
      <c r="B6317" s="1" t="str">
        <f>+'BD1'!B6317</f>
        <v>Acosta</v>
      </c>
      <c r="C6317" s="1" t="str">
        <f>+'BD1'!C6317</f>
        <v>Gustavo Murillo Alpízar</v>
      </c>
      <c r="D6317" s="1">
        <f>+'BD1'!D6317</f>
        <v>37</v>
      </c>
      <c r="E6317" s="1" t="str">
        <f>+'BD1'!E6317</f>
        <v>Jefe</v>
      </c>
      <c r="F6317" s="1" t="str">
        <f>+'BD1'!F6317</f>
        <v>Reuniones de personal AEA (por reunión)</v>
      </c>
      <c r="G6317" s="1" t="str">
        <f>+'BD1'!G6317</f>
        <v>Administrativa</v>
      </c>
      <c r="H6317" s="1">
        <f>+'BD1'!H6317</f>
        <v>1.2483299999999999</v>
      </c>
    </row>
    <row r="6318" spans="1:8">
      <c r="A6318" s="1" t="str">
        <f>+'BD1'!A6318</f>
        <v>Central Sur</v>
      </c>
      <c r="B6318" s="1" t="str">
        <f>+'BD1'!B6318</f>
        <v>Acosta</v>
      </c>
      <c r="C6318" s="1" t="str">
        <f>+'BD1'!C6318</f>
        <v>Gustavo Murillo Alpízar</v>
      </c>
      <c r="D6318" s="1">
        <f>+'BD1'!D6318</f>
        <v>37</v>
      </c>
      <c r="E6318" s="1" t="str">
        <f>+'BD1'!E6318</f>
        <v>Jefe</v>
      </c>
      <c r="F6318" s="1" t="str">
        <f>+'BD1'!F6318</f>
        <v>Actualización del sistema de gestión documental y archivo (tiempo efectivo por día)</v>
      </c>
      <c r="G6318" s="1" t="str">
        <f>+'BD1'!G6318</f>
        <v>Administrativa</v>
      </c>
      <c r="H6318" s="1">
        <f>+'BD1'!H6318</f>
        <v>1.8725000000000001</v>
      </c>
    </row>
    <row r="6319" spans="1:8">
      <c r="A6319" s="1" t="str">
        <f>+'BD1'!A6319</f>
        <v>Central Sur</v>
      </c>
      <c r="B6319" s="1" t="str">
        <f>+'BD1'!B6319</f>
        <v>Acosta</v>
      </c>
      <c r="C6319" s="1" t="str">
        <f>+'BD1'!C6319</f>
        <v>Gustavo Murillo Alpízar</v>
      </c>
      <c r="D6319" s="1">
        <f>+'BD1'!D6319</f>
        <v>37</v>
      </c>
      <c r="E6319" s="1" t="str">
        <f>+'BD1'!E6319</f>
        <v>Jefe</v>
      </c>
      <c r="F6319" s="1" t="str">
        <f>+'BD1'!F6319</f>
        <v>Actualización del sistema SisDNEA (por productor)</v>
      </c>
      <c r="G6319" s="1" t="str">
        <f>+'BD1'!G6319</f>
        <v>Administrativa</v>
      </c>
      <c r="H6319" s="1">
        <f>+'BD1'!H6319</f>
        <v>0.31208000000000002</v>
      </c>
    </row>
    <row r="6320" spans="1:8">
      <c r="A6320" s="1" t="str">
        <f>+'BD1'!A6320</f>
        <v>Central Sur</v>
      </c>
      <c r="B6320" s="1" t="str">
        <f>+'BD1'!B6320</f>
        <v>Acosta</v>
      </c>
      <c r="C6320" s="1" t="str">
        <f>+'BD1'!C6320</f>
        <v>Gustavo Murillo Alpízar</v>
      </c>
      <c r="D6320" s="1">
        <f>+'BD1'!D6320</f>
        <v>37</v>
      </c>
      <c r="E6320" s="1" t="str">
        <f>+'BD1'!E6320</f>
        <v>Jefe</v>
      </c>
      <c r="F6320" s="1" t="str">
        <f>+'BD1'!F6320</f>
        <v>Seguimiento semestral de la determinación de expectativas (por seguimiento)</v>
      </c>
      <c r="G6320" s="1" t="str">
        <f>+'BD1'!G6320</f>
        <v>Administrativa</v>
      </c>
      <c r="H6320" s="1">
        <f>+'BD1'!H6320</f>
        <v>1.07</v>
      </c>
    </row>
    <row r="6321" spans="1:8">
      <c r="A6321" s="1" t="str">
        <f>+'BD1'!A6321</f>
        <v>Central Sur</v>
      </c>
      <c r="B6321" s="1" t="str">
        <f>+'BD1'!B6321</f>
        <v>Acosta</v>
      </c>
      <c r="C6321" s="1" t="str">
        <f>+'BD1'!C6321</f>
        <v>Gustavo Murillo Alpízar</v>
      </c>
      <c r="D6321" s="1">
        <f>+'BD1'!D6321</f>
        <v>37</v>
      </c>
      <c r="E6321" s="1" t="str">
        <f>+'BD1'!E6321</f>
        <v>Jefe</v>
      </c>
      <c r="F6321" s="1" t="str">
        <f>+'BD1'!F6321</f>
        <v>Elaboración de la evaluación del desempeño (por reunión)</v>
      </c>
      <c r="G6321" s="1" t="str">
        <f>+'BD1'!G6321</f>
        <v>Administrativa</v>
      </c>
      <c r="H6321" s="1">
        <f>+'BD1'!H6321</f>
        <v>7.49</v>
      </c>
    </row>
    <row r="6322" spans="1:8">
      <c r="A6322" s="1" t="str">
        <f>+'BD1'!A6322</f>
        <v>Central Sur</v>
      </c>
      <c r="B6322" s="1" t="str">
        <f>+'BD1'!B6322</f>
        <v>Acosta</v>
      </c>
      <c r="C6322" s="1" t="str">
        <f>+'BD1'!C6322</f>
        <v>Gustavo Murillo Alpízar</v>
      </c>
      <c r="D6322" s="1">
        <f>+'BD1'!D6322</f>
        <v>37</v>
      </c>
      <c r="E6322" s="1" t="str">
        <f>+'BD1'!E6322</f>
        <v>Jefe</v>
      </c>
      <c r="F6322" s="1" t="str">
        <f>+'BD1'!F6322</f>
        <v>Elaboración de inventarios de equipos, materiales e insumos (tiempo efectivo por día)</v>
      </c>
      <c r="G6322" s="1" t="str">
        <f>+'BD1'!G6322</f>
        <v>Administrativa</v>
      </c>
      <c r="H6322" s="1">
        <f>+'BD1'!H6322</f>
        <v>1.605</v>
      </c>
    </row>
    <row r="6323" spans="1:8">
      <c r="A6323" s="1" t="str">
        <f>+'BD1'!A6323</f>
        <v>Central Sur</v>
      </c>
      <c r="B6323" s="1" t="str">
        <f>+'BD1'!B6323</f>
        <v>Acosta</v>
      </c>
      <c r="C6323" s="1" t="str">
        <f>+'BD1'!C6323</f>
        <v>Gustavo Murillo Alpízar</v>
      </c>
      <c r="D6323" s="1">
        <f>+'BD1'!D6323</f>
        <v>37</v>
      </c>
      <c r="E6323" s="1" t="str">
        <f>+'BD1'!E6323</f>
        <v>Jefe</v>
      </c>
      <c r="F6323" s="1" t="str">
        <f>+'BD1'!F6323</f>
        <v>Atención de emergencias</v>
      </c>
      <c r="G6323" s="1" t="str">
        <f>+'BD1'!G6323</f>
        <v>Sustantiva</v>
      </c>
      <c r="H6323" s="1" t="str">
        <f>+'BD1'!H6323</f>
        <v>NA</v>
      </c>
    </row>
    <row r="6324" spans="1:8">
      <c r="A6324" s="1" t="str">
        <f>+'BD1'!A6324</f>
        <v>Central Sur</v>
      </c>
      <c r="B6324" s="1" t="str">
        <f>+'BD1'!B6324</f>
        <v>Acosta</v>
      </c>
      <c r="C6324" s="1" t="str">
        <f>+'BD1'!C6324</f>
        <v>Gustavo Murillo Alpízar</v>
      </c>
      <c r="D6324" s="1">
        <f>+'BD1'!D6324</f>
        <v>37</v>
      </c>
      <c r="E6324" s="1" t="str">
        <f>+'BD1'!E6324</f>
        <v>Jefe</v>
      </c>
      <c r="F6324" s="1" t="str">
        <f>+'BD1'!F6324</f>
        <v>Trazabilidad-visita a finca (por productor)</v>
      </c>
      <c r="G6324" s="1" t="str">
        <f>+'BD1'!G6324</f>
        <v>Sustantiva</v>
      </c>
      <c r="H6324" s="1">
        <f>+'BD1'!H6324</f>
        <v>4.4583300000000001</v>
      </c>
    </row>
    <row r="6325" spans="1:8">
      <c r="A6325" s="1" t="str">
        <f>+'BD1'!A6325</f>
        <v>Central Sur</v>
      </c>
      <c r="B6325" s="1" t="str">
        <f>+'BD1'!B6325</f>
        <v>Acosta</v>
      </c>
      <c r="C6325" s="1" t="str">
        <f>+'BD1'!C6325</f>
        <v>Gustavo Murillo Alpízar</v>
      </c>
      <c r="D6325" s="1">
        <f>+'BD1'!D6325</f>
        <v>37</v>
      </c>
      <c r="E6325" s="1" t="str">
        <f>+'BD1'!E6325</f>
        <v>Jefe</v>
      </c>
      <c r="F6325" s="1" t="str">
        <f>+'BD1'!F6325</f>
        <v>Trazabilidad-inclusión en sistema TrazarAgro (por productor)</v>
      </c>
      <c r="G6325" s="1" t="str">
        <f>+'BD1'!G6325</f>
        <v>Sustantiva</v>
      </c>
      <c r="H6325" s="1" t="str">
        <f>+'BD1'!H6325</f>
        <v>NA</v>
      </c>
    </row>
    <row r="6326" spans="1:8">
      <c r="A6326" s="1" t="str">
        <f>+'BD1'!A6326</f>
        <v>Central Sur</v>
      </c>
      <c r="B6326" s="1" t="str">
        <f>+'BD1'!B6326</f>
        <v>Acosta</v>
      </c>
      <c r="C6326" s="1" t="str">
        <f>+'BD1'!C6326</f>
        <v>Gustavo Murillo Alpízar</v>
      </c>
      <c r="D6326" s="1">
        <f>+'BD1'!D6326</f>
        <v>37</v>
      </c>
      <c r="E6326" s="1" t="str">
        <f>+'BD1'!E6326</f>
        <v>Jefe</v>
      </c>
      <c r="F6326" s="1" t="str">
        <f>+'BD1'!F6326</f>
        <v>Atención al gusano barrenador (por productor)</v>
      </c>
      <c r="G6326" s="1" t="str">
        <f>+'BD1'!G6326</f>
        <v>Sustantiva</v>
      </c>
      <c r="H6326" s="1" t="str">
        <f>+'BD1'!H6326</f>
        <v>NA</v>
      </c>
    </row>
    <row r="6327" spans="1:8">
      <c r="A6327" s="1" t="str">
        <f>+'BD1'!A6327</f>
        <v>Central Sur</v>
      </c>
      <c r="B6327" s="1" t="str">
        <f>+'BD1'!B6327</f>
        <v>Acosta</v>
      </c>
      <c r="C6327" s="1" t="str">
        <f>+'BD1'!C6327</f>
        <v>Gustavo Murillo Alpízar</v>
      </c>
      <c r="D6327" s="1">
        <f>+'BD1'!D6327</f>
        <v>37</v>
      </c>
      <c r="E6327" s="1" t="str">
        <f>+'BD1'!E6327</f>
        <v>Jefe</v>
      </c>
      <c r="F6327" s="1" t="str">
        <f>+'BD1'!F6327</f>
        <v>Atención en oficina (por usuario)</v>
      </c>
      <c r="G6327" s="1" t="str">
        <f>+'BD1'!G6327</f>
        <v>Sustantiva</v>
      </c>
      <c r="H6327" s="1">
        <f>+'BD1'!H6327</f>
        <v>0.53500000000000003</v>
      </c>
    </row>
    <row r="6328" spans="1:8">
      <c r="A6328" s="1" t="str">
        <f>+'BD1'!A6328</f>
        <v>Central Sur</v>
      </c>
      <c r="B6328" s="1" t="str">
        <f>+'BD1'!B6328</f>
        <v>Acosta</v>
      </c>
      <c r="C6328" s="1" t="str">
        <f>+'BD1'!C6328</f>
        <v>Gustavo Murillo Alpízar</v>
      </c>
      <c r="D6328" s="1">
        <f>+'BD1'!D6328</f>
        <v>37</v>
      </c>
      <c r="E6328" s="1" t="str">
        <f>+'BD1'!E6328</f>
        <v>Jefe</v>
      </c>
      <c r="F6328" s="1" t="str">
        <f>+'BD1'!F6328</f>
        <v>Búsqueda de nuevos productores (por productor)</v>
      </c>
      <c r="G6328" s="1" t="str">
        <f>+'BD1'!G6328</f>
        <v>Sustantiva</v>
      </c>
      <c r="H6328" s="1" t="str">
        <f>+'BD1'!H6328</f>
        <v>NA</v>
      </c>
    </row>
    <row r="6329" spans="1:8">
      <c r="A6329" s="1" t="str">
        <f>+'BD1'!A6329</f>
        <v>Central Sur</v>
      </c>
      <c r="B6329" s="1" t="str">
        <f>+'BD1'!B6329</f>
        <v>Acosta</v>
      </c>
      <c r="C6329" s="1" t="str">
        <f>+'BD1'!C6329</f>
        <v>Isaías Azofeifa Castro</v>
      </c>
      <c r="D6329" s="1">
        <f>+'BD1'!D6329</f>
        <v>11.5</v>
      </c>
      <c r="E6329" s="1" t="str">
        <f>+'BD1'!E6329</f>
        <v>Profesional</v>
      </c>
      <c r="F6329" s="1" t="str">
        <f>+'BD1'!F6329</f>
        <v>Elaboración del diagnóstico y plan de finca de manejo a personas productoras (por productor)</v>
      </c>
      <c r="G6329" s="1" t="str">
        <f>+'BD1'!G6329</f>
        <v>Sustantiva</v>
      </c>
      <c r="H6329" s="1">
        <f>+'BD1'!H6329</f>
        <v>2.14</v>
      </c>
    </row>
    <row r="6330" spans="1:8">
      <c r="A6330" s="1" t="str">
        <f>+'BD1'!A6330</f>
        <v>Central Sur</v>
      </c>
      <c r="B6330" s="1" t="str">
        <f>+'BD1'!B6330</f>
        <v>Acosta</v>
      </c>
      <c r="C6330" s="1" t="str">
        <f>+'BD1'!C6330</f>
        <v>Isaías Azofeifa Castro</v>
      </c>
      <c r="D6330" s="1">
        <f>+'BD1'!D6330</f>
        <v>11.5</v>
      </c>
      <c r="E6330" s="1" t="str">
        <f>+'BD1'!E6330</f>
        <v>Profesional</v>
      </c>
      <c r="F6330" s="1" t="str">
        <f>+'BD1'!F6330</f>
        <v>Asistencia técnica a personas productoras (individual): visitas a finca (por productor)</v>
      </c>
      <c r="G6330" s="1" t="str">
        <f>+'BD1'!G6330</f>
        <v>Sustantiva</v>
      </c>
      <c r="H6330" s="1">
        <f>+'BD1'!H6330</f>
        <v>2.14</v>
      </c>
    </row>
    <row r="6331" spans="1:8">
      <c r="A6331" s="1" t="str">
        <f>+'BD1'!A6331</f>
        <v>Central Sur</v>
      </c>
      <c r="B6331" s="1" t="str">
        <f>+'BD1'!B6331</f>
        <v>Acosta</v>
      </c>
      <c r="C6331" s="1" t="str">
        <f>+'BD1'!C6331</f>
        <v>Isaías Azofeifa Castro</v>
      </c>
      <c r="D6331" s="1">
        <f>+'BD1'!D6331</f>
        <v>11.5</v>
      </c>
      <c r="E6331" s="1" t="str">
        <f>+'BD1'!E6331</f>
        <v>Profesional</v>
      </c>
      <c r="F6331" s="1" t="str">
        <f>+'BD1'!F6331</f>
        <v>Asistencia técnica a personas productoras (individual): atenciones virtuales y digitales (por productor)</v>
      </c>
      <c r="G6331" s="1" t="str">
        <f>+'BD1'!G6331</f>
        <v>Sustantiva</v>
      </c>
      <c r="H6331" s="1">
        <f>+'BD1'!H6331</f>
        <v>0.35666999999999999</v>
      </c>
    </row>
    <row r="6332" spans="1:8">
      <c r="A6332" s="1" t="str">
        <f>+'BD1'!A6332</f>
        <v>Central Sur</v>
      </c>
      <c r="B6332" s="1" t="str">
        <f>+'BD1'!B6332</f>
        <v>Acosta</v>
      </c>
      <c r="C6332" s="1" t="str">
        <f>+'BD1'!C6332</f>
        <v>Isaías Azofeifa Castro</v>
      </c>
      <c r="D6332" s="1">
        <f>+'BD1'!D6332</f>
        <v>11.5</v>
      </c>
      <c r="E6332" s="1" t="str">
        <f>+'BD1'!E6332</f>
        <v>Profesional</v>
      </c>
      <c r="F6332" s="1" t="str">
        <f>+'BD1'!F6332</f>
        <v>Asistencia técnica a personas productoras (grupal): día de campo (por día en el evento)</v>
      </c>
      <c r="G6332" s="1" t="str">
        <f>+'BD1'!G6332</f>
        <v>Sustantiva</v>
      </c>
      <c r="H6332" s="1">
        <f>+'BD1'!H6332</f>
        <v>4.8150000000000004</v>
      </c>
    </row>
    <row r="6333" spans="1:8">
      <c r="A6333" s="1" t="str">
        <f>+'BD1'!A6333</f>
        <v>Central Sur</v>
      </c>
      <c r="B6333" s="1" t="str">
        <f>+'BD1'!B6333</f>
        <v>Acosta</v>
      </c>
      <c r="C6333" s="1" t="str">
        <f>+'BD1'!C6333</f>
        <v>Isaías Azofeifa Castro</v>
      </c>
      <c r="D6333" s="1">
        <f>+'BD1'!D6333</f>
        <v>11.5</v>
      </c>
      <c r="E6333" s="1" t="str">
        <f>+'BD1'!E6333</f>
        <v>Profesional</v>
      </c>
      <c r="F6333" s="1" t="str">
        <f>+'BD1'!F6333</f>
        <v>Asistencia técnica a personas productoras (grupal): demostración de métodos (por evento, se puede acumular si la demostración tarda más de un día)</v>
      </c>
      <c r="G6333" s="1" t="str">
        <f>+'BD1'!G6333</f>
        <v>Sustantiva</v>
      </c>
      <c r="H6333" s="1">
        <f>+'BD1'!H6333</f>
        <v>3.21</v>
      </c>
    </row>
    <row r="6334" spans="1:8">
      <c r="A6334" s="1" t="str">
        <f>+'BD1'!A6334</f>
        <v>Central Sur</v>
      </c>
      <c r="B6334" s="1" t="str">
        <f>+'BD1'!B6334</f>
        <v>Acosta</v>
      </c>
      <c r="C6334" s="1" t="str">
        <f>+'BD1'!C6334</f>
        <v>Isaías Azofeifa Castro</v>
      </c>
      <c r="D6334" s="1">
        <f>+'BD1'!D6334</f>
        <v>11.5</v>
      </c>
      <c r="E6334" s="1" t="str">
        <f>+'BD1'!E6334</f>
        <v>Profesional</v>
      </c>
      <c r="F6334" s="1" t="str">
        <f>+'BD1'!F6334</f>
        <v>Asistencia técnica a personas productoras (grupal): taller (por taller)</v>
      </c>
      <c r="G6334" s="1" t="str">
        <f>+'BD1'!G6334</f>
        <v>Sustantiva</v>
      </c>
      <c r="H6334" s="1">
        <f>+'BD1'!H6334</f>
        <v>1.605</v>
      </c>
    </row>
    <row r="6335" spans="1:8">
      <c r="A6335" s="1" t="str">
        <f>+'BD1'!A6335</f>
        <v>Central Sur</v>
      </c>
      <c r="B6335" s="1" t="str">
        <f>+'BD1'!B6335</f>
        <v>Acosta</v>
      </c>
      <c r="C6335" s="1" t="str">
        <f>+'BD1'!C6335</f>
        <v>Isaías Azofeifa Castro</v>
      </c>
      <c r="D6335" s="1">
        <f>+'BD1'!D6335</f>
        <v>11.5</v>
      </c>
      <c r="E6335" s="1" t="str">
        <f>+'BD1'!E6335</f>
        <v>Profesional</v>
      </c>
      <c r="F6335" s="1" t="str">
        <f>+'BD1'!F6335</f>
        <v>Asistencia técnica a personas productoras (grupal): charlas (por día en el evento)</v>
      </c>
      <c r="G6335" s="1" t="str">
        <f>+'BD1'!G6335</f>
        <v>Sustantiva</v>
      </c>
      <c r="H6335" s="1">
        <f>+'BD1'!H6335</f>
        <v>1.605</v>
      </c>
    </row>
    <row r="6336" spans="1:8">
      <c r="A6336" s="1" t="str">
        <f>+'BD1'!A6336</f>
        <v>Central Sur</v>
      </c>
      <c r="B6336" s="1" t="str">
        <f>+'BD1'!B6336</f>
        <v>Acosta</v>
      </c>
      <c r="C6336" s="1" t="str">
        <f>+'BD1'!C6336</f>
        <v>Isaías Azofeifa Castro</v>
      </c>
      <c r="D6336" s="1">
        <f>+'BD1'!D6336</f>
        <v>11.5</v>
      </c>
      <c r="E6336" s="1" t="str">
        <f>+'BD1'!E6336</f>
        <v>Profesional</v>
      </c>
      <c r="F6336" s="1" t="str">
        <f>+'BD1'!F6336</f>
        <v>Gestión en capacitaciones con instituciones públicas o privadas (solo gestión de coordinación por evento de capacitación)</v>
      </c>
      <c r="G6336" s="1" t="str">
        <f>+'BD1'!G6336</f>
        <v>Administrativa</v>
      </c>
      <c r="H6336" s="1">
        <f>+'BD1'!H6336</f>
        <v>24.52083</v>
      </c>
    </row>
    <row r="6337" spans="1:8">
      <c r="A6337" s="1" t="str">
        <f>+'BD1'!A6337</f>
        <v>Central Sur</v>
      </c>
      <c r="B6337" s="1" t="str">
        <f>+'BD1'!B6337</f>
        <v>Acosta</v>
      </c>
      <c r="C6337" s="1" t="str">
        <f>+'BD1'!C6337</f>
        <v>Isaías Azofeifa Castro</v>
      </c>
      <c r="D6337" s="1">
        <f>+'BD1'!D6337</f>
        <v>11.5</v>
      </c>
      <c r="E6337" s="1" t="str">
        <f>+'BD1'!E6337</f>
        <v>Profesional</v>
      </c>
      <c r="F6337" s="1" t="str">
        <f>+'BD1'!F6337</f>
        <v>Aplicación de la herramienta de medición del nivel de gestión empresarial y organizacional (por organización)</v>
      </c>
      <c r="G6337" s="1" t="str">
        <f>+'BD1'!G6337</f>
        <v>Sustantiva</v>
      </c>
      <c r="H6337" s="1" t="str">
        <f>+'BD1'!H6337</f>
        <v>NA</v>
      </c>
    </row>
    <row r="6338" spans="1:8">
      <c r="A6338" s="1" t="str">
        <f>+'BD1'!A6338</f>
        <v>Central Sur</v>
      </c>
      <c r="B6338" s="1" t="str">
        <f>+'BD1'!B6338</f>
        <v>Acosta</v>
      </c>
      <c r="C6338" s="1" t="str">
        <f>+'BD1'!C6338</f>
        <v>Isaías Azofeifa Castro</v>
      </c>
      <c r="D6338" s="1">
        <f>+'BD1'!D6338</f>
        <v>11.5</v>
      </c>
      <c r="E6338" s="1" t="str">
        <f>+'BD1'!E6338</f>
        <v>Profesional</v>
      </c>
      <c r="F6338" s="1" t="str">
        <f>+'BD1'!F6338</f>
        <v>Elaboración y ejecución del plan de trabajo (por organización)</v>
      </c>
      <c r="G6338" s="1" t="str">
        <f>+'BD1'!G6338</f>
        <v>Sustantiva</v>
      </c>
      <c r="H6338" s="1" t="str">
        <f>+'BD1'!H6338</f>
        <v>NA</v>
      </c>
    </row>
    <row r="6339" spans="1:8">
      <c r="A6339" s="1" t="str">
        <f>+'BD1'!A6339</f>
        <v>Central Sur</v>
      </c>
      <c r="B6339" s="1" t="str">
        <f>+'BD1'!B6339</f>
        <v>Acosta</v>
      </c>
      <c r="C6339" s="1" t="str">
        <f>+'BD1'!C6339</f>
        <v>Isaías Azofeifa Castro</v>
      </c>
      <c r="D6339" s="1">
        <f>+'BD1'!D6339</f>
        <v>11.5</v>
      </c>
      <c r="E6339" s="1" t="str">
        <f>+'BD1'!E6339</f>
        <v>Profesional</v>
      </c>
      <c r="F6339" s="1" t="str">
        <f>+'BD1'!F6339</f>
        <v>Visitas de seguimiento al plan de trabajo (por visita por organización)</v>
      </c>
      <c r="G6339" s="1" t="str">
        <f>+'BD1'!G6339</f>
        <v>Sustantiva</v>
      </c>
      <c r="H6339" s="1" t="str">
        <f>+'BD1'!H6339</f>
        <v>NA</v>
      </c>
    </row>
    <row r="6340" spans="1:8">
      <c r="A6340" s="1" t="str">
        <f>+'BD1'!A6340</f>
        <v>Central Sur</v>
      </c>
      <c r="B6340" s="1" t="str">
        <f>+'BD1'!B6340</f>
        <v>Acosta</v>
      </c>
      <c r="C6340" s="1" t="str">
        <f>+'BD1'!C6340</f>
        <v>Isaías Azofeifa Castro</v>
      </c>
      <c r="D6340" s="1">
        <f>+'BD1'!D6340</f>
        <v>11.5</v>
      </c>
      <c r="E6340" s="1" t="str">
        <f>+'BD1'!E6340</f>
        <v>Profesional</v>
      </c>
      <c r="F6340" s="1" t="str">
        <f>+'BD1'!F6340</f>
        <v>Reporte del plan de trabajo anual (por reporte por organización)</v>
      </c>
      <c r="G6340" s="1" t="str">
        <f>+'BD1'!G6340</f>
        <v>Sustantiva</v>
      </c>
      <c r="H6340" s="1" t="str">
        <f>+'BD1'!H6340</f>
        <v>NA</v>
      </c>
    </row>
    <row r="6341" spans="1:8">
      <c r="A6341" s="1" t="str">
        <f>+'BD1'!A6341</f>
        <v>Central Sur</v>
      </c>
      <c r="B6341" s="1" t="str">
        <f>+'BD1'!B6341</f>
        <v>Acosta</v>
      </c>
      <c r="C6341" s="1" t="str">
        <f>+'BD1'!C6341</f>
        <v>Isaías Azofeifa Castro</v>
      </c>
      <c r="D6341" s="1">
        <f>+'BD1'!D6341</f>
        <v>11.5</v>
      </c>
      <c r="E6341" s="1" t="str">
        <f>+'BD1'!E6341</f>
        <v>Profesional</v>
      </c>
      <c r="F6341" s="1" t="str">
        <f>+'BD1'!F6341</f>
        <v>NAMA (café): muestreo y toma de datos en finca (por productor)</v>
      </c>
      <c r="G6341" s="1" t="str">
        <f>+'BD1'!G6341</f>
        <v>Sustantiva</v>
      </c>
      <c r="H6341" s="1" t="str">
        <f>+'BD1'!H6341</f>
        <v>NA</v>
      </c>
    </row>
    <row r="6342" spans="1:8">
      <c r="A6342" s="1" t="str">
        <f>+'BD1'!A6342</f>
        <v>Central Sur</v>
      </c>
      <c r="B6342" s="1" t="str">
        <f>+'BD1'!B6342</f>
        <v>Acosta</v>
      </c>
      <c r="C6342" s="1" t="str">
        <f>+'BD1'!C6342</f>
        <v>Isaías Azofeifa Castro</v>
      </c>
      <c r="D6342" s="1">
        <f>+'BD1'!D6342</f>
        <v>11.5</v>
      </c>
      <c r="E6342" s="1" t="str">
        <f>+'BD1'!E6342</f>
        <v>Profesional</v>
      </c>
      <c r="F6342" s="1" t="str">
        <f>+'BD1'!F6342</f>
        <v>NAMA (café): inclusión de datos al SisDNEA (por productor)</v>
      </c>
      <c r="G6342" s="1" t="str">
        <f>+'BD1'!G6342</f>
        <v>Sustantiva</v>
      </c>
      <c r="H6342" s="1" t="str">
        <f>+'BD1'!H6342</f>
        <v>NA</v>
      </c>
    </row>
    <row r="6343" spans="1:8">
      <c r="A6343" s="1" t="str">
        <f>+'BD1'!A6343</f>
        <v>Central Sur</v>
      </c>
      <c r="B6343" s="1" t="str">
        <f>+'BD1'!B6343</f>
        <v>Acosta</v>
      </c>
      <c r="C6343" s="1" t="str">
        <f>+'BD1'!C6343</f>
        <v>Isaías Azofeifa Castro</v>
      </c>
      <c r="D6343" s="1">
        <f>+'BD1'!D6343</f>
        <v>11.5</v>
      </c>
      <c r="E6343" s="1" t="str">
        <f>+'BD1'!E6343</f>
        <v>Profesional</v>
      </c>
      <c r="F6343" s="1" t="str">
        <f>+'BD1'!F6343</f>
        <v>NAMA (café): entrega de constancia de verificación del MRV a la persona productora (por productor)</v>
      </c>
      <c r="G6343" s="1" t="str">
        <f>+'BD1'!G6343</f>
        <v>Sustantiva</v>
      </c>
      <c r="H6343" s="1" t="str">
        <f>+'BD1'!H6343</f>
        <v>NA</v>
      </c>
    </row>
    <row r="6344" spans="1:8">
      <c r="A6344" s="1" t="str">
        <f>+'BD1'!A6344</f>
        <v>Central Sur</v>
      </c>
      <c r="B6344" s="1" t="str">
        <f>+'BD1'!B6344</f>
        <v>Acosta</v>
      </c>
      <c r="C6344" s="1" t="str">
        <f>+'BD1'!C6344</f>
        <v>Isaías Azofeifa Castro</v>
      </c>
      <c r="D6344" s="1">
        <f>+'BD1'!D6344</f>
        <v>11.5</v>
      </c>
      <c r="E6344" s="1" t="str">
        <f>+'BD1'!E6344</f>
        <v>Profesional</v>
      </c>
      <c r="F6344" s="1" t="str">
        <f>+'BD1'!F6344</f>
        <v>NAMA (ganadería): muestreo y toma de datos en finca (por productor)</v>
      </c>
      <c r="G6344" s="1" t="str">
        <f>+'BD1'!G6344</f>
        <v>Sustantiva</v>
      </c>
      <c r="H6344" s="1" t="str">
        <f>+'BD1'!H6344</f>
        <v>NA</v>
      </c>
    </row>
    <row r="6345" spans="1:8">
      <c r="A6345" s="1" t="str">
        <f>+'BD1'!A6345</f>
        <v>Central Sur</v>
      </c>
      <c r="B6345" s="1" t="str">
        <f>+'BD1'!B6345</f>
        <v>Acosta</v>
      </c>
      <c r="C6345" s="1" t="str">
        <f>+'BD1'!C6345</f>
        <v>Isaías Azofeifa Castro</v>
      </c>
      <c r="D6345" s="1">
        <f>+'BD1'!D6345</f>
        <v>11.5</v>
      </c>
      <c r="E6345" s="1" t="str">
        <f>+'BD1'!E6345</f>
        <v>Profesional</v>
      </c>
      <c r="F6345" s="1" t="str">
        <f>+'BD1'!F6345</f>
        <v>NAMA (ganadería): inclusión de datos al SisDNEA (por productor)</v>
      </c>
      <c r="G6345" s="1" t="str">
        <f>+'BD1'!G6345</f>
        <v>Sustantiva</v>
      </c>
      <c r="H6345" s="1" t="str">
        <f>+'BD1'!H6345</f>
        <v>NA</v>
      </c>
    </row>
    <row r="6346" spans="1:8">
      <c r="A6346" s="1" t="str">
        <f>+'BD1'!A6346</f>
        <v>Central Sur</v>
      </c>
      <c r="B6346" s="1" t="str">
        <f>+'BD1'!B6346</f>
        <v>Acosta</v>
      </c>
      <c r="C6346" s="1" t="str">
        <f>+'BD1'!C6346</f>
        <v>Isaías Azofeifa Castro</v>
      </c>
      <c r="D6346" s="1">
        <f>+'BD1'!D6346</f>
        <v>11.5</v>
      </c>
      <c r="E6346" s="1" t="str">
        <f>+'BD1'!E6346</f>
        <v>Profesional</v>
      </c>
      <c r="F6346" s="1" t="str">
        <f>+'BD1'!F6346</f>
        <v>NAMA (ganadería): entrega de constancia de verificación del MRV a la persona productora (por productor)</v>
      </c>
      <c r="G6346" s="1" t="str">
        <f>+'BD1'!G6346</f>
        <v>Sustantiva</v>
      </c>
      <c r="H6346" s="1" t="str">
        <f>+'BD1'!H6346</f>
        <v>NA</v>
      </c>
    </row>
    <row r="6347" spans="1:8">
      <c r="A6347" s="1" t="str">
        <f>+'BD1'!A6347</f>
        <v>Central Sur</v>
      </c>
      <c r="B6347" s="1" t="str">
        <f>+'BD1'!B6347</f>
        <v>Acosta</v>
      </c>
      <c r="C6347" s="1" t="str">
        <f>+'BD1'!C6347</f>
        <v>Isaías Azofeifa Castro</v>
      </c>
      <c r="D6347" s="1">
        <f>+'BD1'!D6347</f>
        <v>11.5</v>
      </c>
      <c r="E6347" s="1" t="str">
        <f>+'BD1'!E6347</f>
        <v>Profesional</v>
      </c>
      <c r="F6347" s="1" t="str">
        <f>+'BD1'!F6347</f>
        <v>Producción sostenible: elaboración de la herramienta Tu Modelo, en el SisDNEA (por productor)</v>
      </c>
      <c r="G6347" s="1" t="str">
        <f>+'BD1'!G6347</f>
        <v>Sustantiva</v>
      </c>
      <c r="H6347" s="1" t="str">
        <f>+'BD1'!H6347</f>
        <v>NA</v>
      </c>
    </row>
    <row r="6348" spans="1:8">
      <c r="A6348" s="1" t="str">
        <f>+'BD1'!A6348</f>
        <v>Central Sur</v>
      </c>
      <c r="B6348" s="1" t="str">
        <f>+'BD1'!B6348</f>
        <v>Acosta</v>
      </c>
      <c r="C6348" s="1" t="str">
        <f>+'BD1'!C6348</f>
        <v>Isaías Azofeifa Castro</v>
      </c>
      <c r="D6348" s="1">
        <f>+'BD1'!D6348</f>
        <v>11.5</v>
      </c>
      <c r="E6348" s="1" t="str">
        <f>+'BD1'!E6348</f>
        <v>Profesional</v>
      </c>
      <c r="F6348" s="1" t="str">
        <f>+'BD1'!F6348</f>
        <v>Producción sostenible: entregar certificado al productor e incluirlo en el expediente físico (por productor)</v>
      </c>
      <c r="G6348" s="1" t="str">
        <f>+'BD1'!G6348</f>
        <v>Sustantiva</v>
      </c>
      <c r="H6348" s="1" t="str">
        <f>+'BD1'!H6348</f>
        <v>NA</v>
      </c>
    </row>
    <row r="6349" spans="1:8">
      <c r="A6349" s="1" t="str">
        <f>+'BD1'!A6349</f>
        <v>Central Sur</v>
      </c>
      <c r="B6349" s="1" t="str">
        <f>+'BD1'!B6349</f>
        <v>Acosta</v>
      </c>
      <c r="C6349" s="1" t="str">
        <f>+'BD1'!C6349</f>
        <v>Isaías Azofeifa Castro</v>
      </c>
      <c r="D6349" s="1">
        <f>+'BD1'!D6349</f>
        <v>11.5</v>
      </c>
      <c r="E6349" s="1" t="str">
        <f>+'BD1'!E6349</f>
        <v>Profesional</v>
      </c>
      <c r="F6349" s="1" t="str">
        <f>+'BD1'!F6349</f>
        <v>RBAyP y RBAO: divulgación del programa de incentivos (por acción de divulgación)</v>
      </c>
      <c r="G6349" s="1" t="str">
        <f>+'BD1'!G6349</f>
        <v>Sustantiva</v>
      </c>
      <c r="H6349" s="1" t="str">
        <f>+'BD1'!H6349</f>
        <v>NA</v>
      </c>
    </row>
    <row r="6350" spans="1:8">
      <c r="A6350" s="1" t="str">
        <f>+'BD1'!A6350</f>
        <v>Central Sur</v>
      </c>
      <c r="B6350" s="1" t="str">
        <f>+'BD1'!B6350</f>
        <v>Acosta</v>
      </c>
      <c r="C6350" s="1" t="str">
        <f>+'BD1'!C6350</f>
        <v>Isaías Azofeifa Castro</v>
      </c>
      <c r="D6350" s="1">
        <f>+'BD1'!D6350</f>
        <v>11.5</v>
      </c>
      <c r="E6350" s="1" t="str">
        <f>+'BD1'!E6350</f>
        <v>Profesional</v>
      </c>
      <c r="F6350" s="1" t="str">
        <f>+'BD1'!F6350</f>
        <v>RBAyP y RBAO: completar formularios para recibir incentivos económicos (por productor)</v>
      </c>
      <c r="G6350" s="1" t="str">
        <f>+'BD1'!G6350</f>
        <v>Sustantiva</v>
      </c>
      <c r="H6350" s="1">
        <f>+'BD1'!H6350</f>
        <v>2.14</v>
      </c>
    </row>
    <row r="6351" spans="1:8">
      <c r="A6351" s="1" t="str">
        <f>+'BD1'!A6351</f>
        <v>Central Sur</v>
      </c>
      <c r="B6351" s="1" t="str">
        <f>+'BD1'!B6351</f>
        <v>Acosta</v>
      </c>
      <c r="C6351" s="1" t="str">
        <f>+'BD1'!C6351</f>
        <v>Isaías Azofeifa Castro</v>
      </c>
      <c r="D6351" s="1">
        <f>+'BD1'!D6351</f>
        <v>11.5</v>
      </c>
      <c r="E6351" s="1" t="str">
        <f>+'BD1'!E6351</f>
        <v>Profesional</v>
      </c>
      <c r="F6351" s="1" t="str">
        <f>+'BD1'!F6351</f>
        <v>RBAyP y RBAO: revisión de las solicitudes del programa de incentivos económicos (por productor)</v>
      </c>
      <c r="G6351" s="1" t="str">
        <f>+'BD1'!G6351</f>
        <v>Sustantiva</v>
      </c>
      <c r="H6351" s="1" t="str">
        <f>+'BD1'!H6351</f>
        <v>NA</v>
      </c>
    </row>
    <row r="6352" spans="1:8">
      <c r="A6352" s="1" t="str">
        <f>+'BD1'!A6352</f>
        <v>Central Sur</v>
      </c>
      <c r="B6352" s="1" t="str">
        <f>+'BD1'!B6352</f>
        <v>Acosta</v>
      </c>
      <c r="C6352" s="1" t="str">
        <f>+'BD1'!C6352</f>
        <v>Isaías Azofeifa Castro</v>
      </c>
      <c r="D6352" s="1">
        <f>+'BD1'!D6352</f>
        <v>11.5</v>
      </c>
      <c r="E6352" s="1" t="str">
        <f>+'BD1'!E6352</f>
        <v>Profesional</v>
      </c>
      <c r="F6352" s="1" t="str">
        <f>+'BD1'!F6352</f>
        <v>RBAyP y RBAO: visita a finca para verificación (por visita por productor)</v>
      </c>
      <c r="G6352" s="1" t="str">
        <f>+'BD1'!G6352</f>
        <v>Sustantiva</v>
      </c>
      <c r="H6352" s="1">
        <f>+'BD1'!H6352</f>
        <v>2.14</v>
      </c>
    </row>
    <row r="6353" spans="1:8">
      <c r="A6353" s="1" t="str">
        <f>+'BD1'!A6353</f>
        <v>Central Sur</v>
      </c>
      <c r="B6353" s="1" t="str">
        <f>+'BD1'!B6353</f>
        <v>Acosta</v>
      </c>
      <c r="C6353" s="1" t="str">
        <f>+'BD1'!C6353</f>
        <v>Isaías Azofeifa Castro</v>
      </c>
      <c r="D6353" s="1">
        <f>+'BD1'!D6353</f>
        <v>11.5</v>
      </c>
      <c r="E6353" s="1" t="str">
        <f>+'BD1'!E6353</f>
        <v>Profesional</v>
      </c>
      <c r="F6353" s="1" t="str">
        <f>+'BD1'!F6353</f>
        <v>Productores ocasionales: asistencia técnica individual (por productor)</v>
      </c>
      <c r="G6353" s="1" t="str">
        <f>+'BD1'!G6353</f>
        <v>Sustantiva</v>
      </c>
      <c r="H6353" s="1">
        <f>+'BD1'!H6353</f>
        <v>2.14</v>
      </c>
    </row>
    <row r="6354" spans="1:8">
      <c r="A6354" s="1" t="str">
        <f>+'BD1'!A6354</f>
        <v>Central Sur</v>
      </c>
      <c r="B6354" s="1" t="str">
        <f>+'BD1'!B6354</f>
        <v>Acosta</v>
      </c>
      <c r="C6354" s="1" t="str">
        <f>+'BD1'!C6354</f>
        <v>Isaías Azofeifa Castro</v>
      </c>
      <c r="D6354" s="1">
        <f>+'BD1'!D6354</f>
        <v>11.5</v>
      </c>
      <c r="E6354" s="1" t="str">
        <f>+'BD1'!E6354</f>
        <v>Profesional</v>
      </c>
      <c r="F6354" s="1" t="str">
        <f>+'BD1'!F6354</f>
        <v>Productores ocasionales: asistencia técnica grupal (por asistencia a grupo)</v>
      </c>
      <c r="G6354" s="1" t="str">
        <f>+'BD1'!G6354</f>
        <v>Sustantiva</v>
      </c>
      <c r="H6354" s="1">
        <f>+'BD1'!H6354</f>
        <v>2.14</v>
      </c>
    </row>
    <row r="6355" spans="1:8">
      <c r="A6355" s="1" t="str">
        <f>+'BD1'!A6355</f>
        <v>Central Sur</v>
      </c>
      <c r="B6355" s="1" t="str">
        <f>+'BD1'!B6355</f>
        <v>Acosta</v>
      </c>
      <c r="C6355" s="1" t="str">
        <f>+'BD1'!C6355</f>
        <v>Isaías Azofeifa Castro</v>
      </c>
      <c r="D6355" s="1">
        <f>+'BD1'!D6355</f>
        <v>11.5</v>
      </c>
      <c r="E6355" s="1" t="str">
        <f>+'BD1'!E6355</f>
        <v>Profesional</v>
      </c>
      <c r="F6355" s="1" t="str">
        <f>+'BD1'!F6355</f>
        <v>Productores ocasionales: servicios de extensión de información digitales y virtuales (por productor)</v>
      </c>
      <c r="G6355" s="1" t="str">
        <f>+'BD1'!G6355</f>
        <v>Sustantiva</v>
      </c>
      <c r="H6355" s="1">
        <f>+'BD1'!H6355</f>
        <v>0.35666999999999999</v>
      </c>
    </row>
    <row r="6356" spans="1:8">
      <c r="A6356" s="1" t="str">
        <f>+'BD1'!A6356</f>
        <v>Central Sur</v>
      </c>
      <c r="B6356" s="1" t="str">
        <f>+'BD1'!B6356</f>
        <v>Acosta</v>
      </c>
      <c r="C6356" s="1" t="str">
        <f>+'BD1'!C6356</f>
        <v>Isaías Azofeifa Castro</v>
      </c>
      <c r="D6356" s="1">
        <f>+'BD1'!D6356</f>
        <v>11.5</v>
      </c>
      <c r="E6356" s="1" t="str">
        <f>+'BD1'!E6356</f>
        <v>Profesional</v>
      </c>
      <c r="F6356" s="1" t="str">
        <f>+'BD1'!F6356</f>
        <v>Proyectos financiados con fondos públicos y transferencia MAG: apoyo en la formulación de proyectos de personas productoras (acumulado efectivo por proyecto)</v>
      </c>
      <c r="G6356" s="1" t="str">
        <f>+'BD1'!G6356</f>
        <v>Sustantiva</v>
      </c>
      <c r="H6356" s="1">
        <f>+'BD1'!H6356</f>
        <v>12.84</v>
      </c>
    </row>
    <row r="6357" spans="1:8">
      <c r="A6357" s="1" t="str">
        <f>+'BD1'!A6357</f>
        <v>Central Sur</v>
      </c>
      <c r="B6357" s="1" t="str">
        <f>+'BD1'!B6357</f>
        <v>Acosta</v>
      </c>
      <c r="C6357" s="1" t="str">
        <f>+'BD1'!C6357</f>
        <v>Isaías Azofeifa Castro</v>
      </c>
      <c r="D6357" s="1">
        <f>+'BD1'!D6357</f>
        <v>11.5</v>
      </c>
      <c r="E6357" s="1" t="str">
        <f>+'BD1'!E6357</f>
        <v>Profesional</v>
      </c>
      <c r="F6357" s="1" t="str">
        <f>+'BD1'!F6357</f>
        <v>Proyectos financiados con fondos públicos y transferencia MAG: apoyo en la formulación de proyectos de organizaciones (acumulado efectivo por proyecto)</v>
      </c>
      <c r="G6357" s="1" t="str">
        <f>+'BD1'!G6357</f>
        <v>Sustantiva</v>
      </c>
      <c r="H6357" s="1">
        <f>+'BD1'!H6357</f>
        <v>25.68</v>
      </c>
    </row>
    <row r="6358" spans="1:8">
      <c r="A6358" s="1" t="str">
        <f>+'BD1'!A6358</f>
        <v>Central Sur</v>
      </c>
      <c r="B6358" s="1" t="str">
        <f>+'BD1'!B6358</f>
        <v>Acosta</v>
      </c>
      <c r="C6358" s="1" t="str">
        <f>+'BD1'!C6358</f>
        <v>Isaías Azofeifa Castro</v>
      </c>
      <c r="D6358" s="1">
        <f>+'BD1'!D6358</f>
        <v>11.5</v>
      </c>
      <c r="E6358" s="1" t="str">
        <f>+'BD1'!E6358</f>
        <v>Profesional</v>
      </c>
      <c r="F6358" s="1" t="str">
        <f>+'BD1'!F6358</f>
        <v>Proyectos financiados con fondos públicos: seguimiento técnico (por visita a proyecto)</v>
      </c>
      <c r="G6358" s="1" t="str">
        <f>+'BD1'!G6358</f>
        <v>Sustantiva</v>
      </c>
      <c r="H6358" s="1">
        <f>+'BD1'!H6358</f>
        <v>2.14</v>
      </c>
    </row>
    <row r="6359" spans="1:8">
      <c r="A6359" s="1" t="str">
        <f>+'BD1'!A6359</f>
        <v>Central Sur</v>
      </c>
      <c r="B6359" s="1" t="str">
        <f>+'BD1'!B6359</f>
        <v>Acosta</v>
      </c>
      <c r="C6359" s="1" t="str">
        <f>+'BD1'!C6359</f>
        <v>Isaías Azofeifa Castro</v>
      </c>
      <c r="D6359" s="1">
        <f>+'BD1'!D6359</f>
        <v>11.5</v>
      </c>
      <c r="E6359" s="1" t="str">
        <f>+'BD1'!E6359</f>
        <v>Profesional</v>
      </c>
      <c r="F6359" s="1" t="str">
        <f>+'BD1'!F6359</f>
        <v>Elaboración de informes trimestrales, semestrales y anuales PAO (por informe)</v>
      </c>
      <c r="G6359" s="1" t="str">
        <f>+'BD1'!G6359</f>
        <v>Administrativa</v>
      </c>
      <c r="H6359" s="1">
        <f>+'BD1'!H6359</f>
        <v>17.12</v>
      </c>
    </row>
    <row r="6360" spans="1:8">
      <c r="A6360" s="1" t="str">
        <f>+'BD1'!A6360</f>
        <v>Central Sur</v>
      </c>
      <c r="B6360" s="1" t="str">
        <f>+'BD1'!B6360</f>
        <v>Acosta</v>
      </c>
      <c r="C6360" s="1" t="str">
        <f>+'BD1'!C6360</f>
        <v>Isaías Azofeifa Castro</v>
      </c>
      <c r="D6360" s="1">
        <f>+'BD1'!D6360</f>
        <v>11.5</v>
      </c>
      <c r="E6360" s="1" t="str">
        <f>+'BD1'!E6360</f>
        <v>Profesional</v>
      </c>
      <c r="F6360" s="1" t="str">
        <f>+'BD1'!F6360</f>
        <v>Seguimiento a los PAO de los funcionarios a su cargo (por funcionario)</v>
      </c>
      <c r="G6360" s="1" t="str">
        <f>+'BD1'!G6360</f>
        <v>Administrativa</v>
      </c>
      <c r="H6360" s="1" t="str">
        <f>+'BD1'!H6360</f>
        <v>NA</v>
      </c>
    </row>
    <row r="6361" spans="1:8">
      <c r="A6361" s="1" t="str">
        <f>+'BD1'!A6361</f>
        <v>Central Sur</v>
      </c>
      <c r="B6361" s="1" t="str">
        <f>+'BD1'!B6361</f>
        <v>Acosta</v>
      </c>
      <c r="C6361" s="1" t="str">
        <f>+'BD1'!C6361</f>
        <v>Isaías Azofeifa Castro</v>
      </c>
      <c r="D6361" s="1">
        <f>+'BD1'!D6361</f>
        <v>11.5</v>
      </c>
      <c r="E6361" s="1" t="str">
        <f>+'BD1'!E6361</f>
        <v>Profesional</v>
      </c>
      <c r="F6361" s="1" t="str">
        <f>+'BD1'!F6361</f>
        <v>Inscripción y actualización de PYMPA (por productor)</v>
      </c>
      <c r="G6361" s="1" t="str">
        <f>+'BD1'!G6361</f>
        <v>Sustantiva</v>
      </c>
      <c r="H6361" s="1">
        <f>+'BD1'!H6361</f>
        <v>0.57957999999999998</v>
      </c>
    </row>
    <row r="6362" spans="1:8">
      <c r="A6362" s="1" t="str">
        <f>+'BD1'!A6362</f>
        <v>Central Sur</v>
      </c>
      <c r="B6362" s="1" t="str">
        <f>+'BD1'!B6362</f>
        <v>Acosta</v>
      </c>
      <c r="C6362" s="1" t="str">
        <f>+'BD1'!C6362</f>
        <v>Isaías Azofeifa Castro</v>
      </c>
      <c r="D6362" s="1">
        <f>+'BD1'!D6362</f>
        <v>11.5</v>
      </c>
      <c r="E6362" s="1" t="str">
        <f>+'BD1'!E6362</f>
        <v>Profesional</v>
      </c>
      <c r="F6362" s="1" t="str">
        <f>+'BD1'!F6362</f>
        <v>Certificaciones para la Declaración de Bienes Inmuebles ante las municipalidades (por trámite)</v>
      </c>
      <c r="G6362" s="1" t="str">
        <f>+'BD1'!G6362</f>
        <v>Sustantiva</v>
      </c>
      <c r="H6362" s="1" t="str">
        <f>+'BD1'!H6362</f>
        <v>NA</v>
      </c>
    </row>
    <row r="6363" spans="1:8">
      <c r="A6363" s="1" t="str">
        <f>+'BD1'!A6363</f>
        <v>Central Sur</v>
      </c>
      <c r="B6363" s="1" t="str">
        <f>+'BD1'!B6363</f>
        <v>Acosta</v>
      </c>
      <c r="C6363" s="1" t="str">
        <f>+'BD1'!C6363</f>
        <v>Isaías Azofeifa Castro</v>
      </c>
      <c r="D6363" s="1">
        <f>+'BD1'!D6363</f>
        <v>11.5</v>
      </c>
      <c r="E6363" s="1" t="str">
        <f>+'BD1'!E6363</f>
        <v>Profesional</v>
      </c>
      <c r="F6363" s="1" t="str">
        <f>+'BD1'!F6363</f>
        <v>Participación en reuniones EREA (por reunión)</v>
      </c>
      <c r="G6363" s="1" t="str">
        <f>+'BD1'!G6363</f>
        <v>Administrativa</v>
      </c>
      <c r="H6363" s="1" t="str">
        <f>+'BD1'!H6363</f>
        <v>NA</v>
      </c>
    </row>
    <row r="6364" spans="1:8">
      <c r="A6364" s="1" t="str">
        <f>+'BD1'!A6364</f>
        <v>Central Sur</v>
      </c>
      <c r="B6364" s="1" t="str">
        <f>+'BD1'!B6364</f>
        <v>Acosta</v>
      </c>
      <c r="C6364" s="1" t="str">
        <f>+'BD1'!C6364</f>
        <v>Isaías Azofeifa Castro</v>
      </c>
      <c r="D6364" s="1">
        <f>+'BD1'!D6364</f>
        <v>11.5</v>
      </c>
      <c r="E6364" s="1" t="str">
        <f>+'BD1'!E6364</f>
        <v>Profesional</v>
      </c>
      <c r="F6364" s="1" t="str">
        <f>+'BD1'!F6364</f>
        <v>Participación en grupos técnicos o comisiones (por reunión)</v>
      </c>
      <c r="G6364" s="1" t="str">
        <f>+'BD1'!G6364</f>
        <v>Sustantiva</v>
      </c>
      <c r="H6364" s="1" t="str">
        <f>+'BD1'!H6364</f>
        <v>NA</v>
      </c>
    </row>
    <row r="6365" spans="1:8">
      <c r="A6365" s="1" t="str">
        <f>+'BD1'!A6365</f>
        <v>Central Sur</v>
      </c>
      <c r="B6365" s="1" t="str">
        <f>+'BD1'!B6365</f>
        <v>Acosta</v>
      </c>
      <c r="C6365" s="1" t="str">
        <f>+'BD1'!C6365</f>
        <v>Isaías Azofeifa Castro</v>
      </c>
      <c r="D6365" s="1">
        <f>+'BD1'!D6365</f>
        <v>11.5</v>
      </c>
      <c r="E6365" s="1" t="str">
        <f>+'BD1'!E6365</f>
        <v>Profesional</v>
      </c>
      <c r="F6365" s="1" t="str">
        <f>+'BD1'!F6365</f>
        <v>Participación en capacitaciones técnicas (por capacitación)</v>
      </c>
      <c r="G6365" s="1" t="str">
        <f>+'BD1'!G6365</f>
        <v>Administrativa</v>
      </c>
      <c r="H6365" s="1">
        <f>+'BD1'!H6365</f>
        <v>17.12</v>
      </c>
    </row>
    <row r="6366" spans="1:8">
      <c r="A6366" s="1" t="str">
        <f>+'BD1'!A6366</f>
        <v>Central Sur</v>
      </c>
      <c r="B6366" s="1" t="str">
        <f>+'BD1'!B6366</f>
        <v>Acosta</v>
      </c>
      <c r="C6366" s="1" t="str">
        <f>+'BD1'!C6366</f>
        <v>Isaías Azofeifa Castro</v>
      </c>
      <c r="D6366" s="1">
        <f>+'BD1'!D6366</f>
        <v>11.5</v>
      </c>
      <c r="E6366" s="1" t="str">
        <f>+'BD1'!E6366</f>
        <v>Profesional</v>
      </c>
      <c r="F6366" s="1" t="str">
        <f>+'BD1'!F6366</f>
        <v xml:space="preserve">Participación en charlas y sesiones técnicas, de trabajo y de actualización de conocimiento (por evento) </v>
      </c>
      <c r="G6366" s="1" t="str">
        <f>+'BD1'!G6366</f>
        <v>Administrativa</v>
      </c>
      <c r="H6366" s="1">
        <f>+'BD1'!H6366</f>
        <v>4.6366699999999996</v>
      </c>
    </row>
    <row r="6367" spans="1:8">
      <c r="A6367" s="1" t="str">
        <f>+'BD1'!A6367</f>
        <v>Central Sur</v>
      </c>
      <c r="B6367" s="1" t="str">
        <f>+'BD1'!B6367</f>
        <v>Acosta</v>
      </c>
      <c r="C6367" s="1" t="str">
        <f>+'BD1'!C6367</f>
        <v>Isaías Azofeifa Castro</v>
      </c>
      <c r="D6367" s="1">
        <f>+'BD1'!D6367</f>
        <v>11.5</v>
      </c>
      <c r="E6367" s="1" t="str">
        <f>+'BD1'!E6367</f>
        <v>Profesional</v>
      </c>
      <c r="F6367" s="1" t="str">
        <f>+'BD1'!F6367</f>
        <v>Aplicación de censos y apoyo en sondeo de precios de insumos agropecuarios (por censo o sondeo)</v>
      </c>
      <c r="G6367" s="1" t="str">
        <f>+'BD1'!G6367</f>
        <v>Sustantiva</v>
      </c>
      <c r="H6367" s="1" t="str">
        <f>+'BD1'!H6367</f>
        <v>NA</v>
      </c>
    </row>
    <row r="6368" spans="1:8">
      <c r="A6368" s="1" t="str">
        <f>+'BD1'!A6368</f>
        <v>Central Sur</v>
      </c>
      <c r="B6368" s="1" t="str">
        <f>+'BD1'!B6368</f>
        <v>Acosta</v>
      </c>
      <c r="C6368" s="1" t="str">
        <f>+'BD1'!C6368</f>
        <v>Isaías Azofeifa Castro</v>
      </c>
      <c r="D6368" s="1">
        <f>+'BD1'!D6368</f>
        <v>11.5</v>
      </c>
      <c r="E6368" s="1" t="str">
        <f>+'BD1'!E6368</f>
        <v>Profesional</v>
      </c>
      <c r="F6368" s="1" t="str">
        <f>+'BD1'!F6368</f>
        <v>Coordinación de acciones entre dependencias del MAG (por acción de cordinación)</v>
      </c>
      <c r="G6368" s="1" t="str">
        <f>+'BD1'!G6368</f>
        <v>Administrativa</v>
      </c>
      <c r="H6368" s="1" t="str">
        <f>+'BD1'!H6368</f>
        <v>NA</v>
      </c>
    </row>
    <row r="6369" spans="1:8">
      <c r="A6369" s="1" t="str">
        <f>+'BD1'!A6369</f>
        <v>Central Sur</v>
      </c>
      <c r="B6369" s="1" t="str">
        <f>+'BD1'!B6369</f>
        <v>Acosta</v>
      </c>
      <c r="C6369" s="1" t="str">
        <f>+'BD1'!C6369</f>
        <v>Isaías Azofeifa Castro</v>
      </c>
      <c r="D6369" s="1">
        <f>+'BD1'!D6369</f>
        <v>11.5</v>
      </c>
      <c r="E6369" s="1" t="str">
        <f>+'BD1'!E6369</f>
        <v>Profesional</v>
      </c>
      <c r="F6369" s="1" t="str">
        <f>+'BD1'!F6369</f>
        <v>Otorgamiento de permisos para quemas agropecuarias (por trámite)</v>
      </c>
      <c r="G6369" s="1" t="str">
        <f>+'BD1'!G6369</f>
        <v>Sustantiva</v>
      </c>
      <c r="H6369" s="1" t="str">
        <f>+'BD1'!H6369</f>
        <v>NA</v>
      </c>
    </row>
    <row r="6370" spans="1:8">
      <c r="A6370" s="1" t="str">
        <f>+'BD1'!A6370</f>
        <v>Central Sur</v>
      </c>
      <c r="B6370" s="1" t="str">
        <f>+'BD1'!B6370</f>
        <v>Acosta</v>
      </c>
      <c r="C6370" s="1" t="str">
        <f>+'BD1'!C6370</f>
        <v>Isaías Azofeifa Castro</v>
      </c>
      <c r="D6370" s="1">
        <f>+'BD1'!D6370</f>
        <v>11.5</v>
      </c>
      <c r="E6370" s="1" t="str">
        <f>+'BD1'!E6370</f>
        <v>Profesional</v>
      </c>
      <c r="F6370" s="1" t="str">
        <f>+'BD1'!F6370</f>
        <v>Elaboración de Autoevaluación en Control Interno (acumulado efectivo por aplicación de la autoevaluación)</v>
      </c>
      <c r="G6370" s="1" t="str">
        <f>+'BD1'!G6370</f>
        <v>Administrativa</v>
      </c>
      <c r="H6370" s="1">
        <f>+'BD1'!H6370</f>
        <v>6.42</v>
      </c>
    </row>
    <row r="6371" spans="1:8">
      <c r="A6371" s="1" t="str">
        <f>+'BD1'!A6371</f>
        <v>Central Sur</v>
      </c>
      <c r="B6371" s="1" t="str">
        <f>+'BD1'!B6371</f>
        <v>Acosta</v>
      </c>
      <c r="C6371" s="1" t="str">
        <f>+'BD1'!C6371</f>
        <v>Isaías Azofeifa Castro</v>
      </c>
      <c r="D6371" s="1">
        <f>+'BD1'!D6371</f>
        <v>11.5</v>
      </c>
      <c r="E6371" s="1" t="str">
        <f>+'BD1'!E6371</f>
        <v>Profesional</v>
      </c>
      <c r="F6371" s="1" t="str">
        <f>+'BD1'!F6371</f>
        <v>Determinación y evaluación de riesgos en SEVRIMAG (acumulado efectivo por aplicación del SEVRIMAG)</v>
      </c>
      <c r="G6371" s="1" t="str">
        <f>+'BD1'!G6371</f>
        <v>Administrativa</v>
      </c>
      <c r="H6371" s="1">
        <f>+'BD1'!H6371</f>
        <v>6.42</v>
      </c>
    </row>
    <row r="6372" spans="1:8">
      <c r="A6372" s="1" t="str">
        <f>+'BD1'!A6372</f>
        <v>Central Sur</v>
      </c>
      <c r="B6372" s="1" t="str">
        <f>+'BD1'!B6372</f>
        <v>Acosta</v>
      </c>
      <c r="C6372" s="1" t="str">
        <f>+'BD1'!C6372</f>
        <v>Isaías Azofeifa Castro</v>
      </c>
      <c r="D6372" s="1">
        <f>+'BD1'!D6372</f>
        <v>11.5</v>
      </c>
      <c r="E6372" s="1" t="str">
        <f>+'BD1'!E6372</f>
        <v>Profesional</v>
      </c>
      <c r="F6372" s="1" t="str">
        <f>+'BD1'!F6372</f>
        <v>Seguimiento a plan de mitigación de riesgos en SEVRIMAG (acumulado efectivo por seguimiento)</v>
      </c>
      <c r="G6372" s="1" t="str">
        <f>+'BD1'!G6372</f>
        <v>Administrativa</v>
      </c>
      <c r="H6372" s="1">
        <f>+'BD1'!H6372</f>
        <v>6.42</v>
      </c>
    </row>
    <row r="6373" spans="1:8">
      <c r="A6373" s="1" t="str">
        <f>+'BD1'!A6373</f>
        <v>Central Sur</v>
      </c>
      <c r="B6373" s="1" t="str">
        <f>+'BD1'!B6373</f>
        <v>Acosta</v>
      </c>
      <c r="C6373" s="1" t="str">
        <f>+'BD1'!C6373</f>
        <v>Isaías Azofeifa Castro</v>
      </c>
      <c r="D6373" s="1">
        <f>+'BD1'!D6373</f>
        <v>11.5</v>
      </c>
      <c r="E6373" s="1" t="str">
        <f>+'BD1'!E6373</f>
        <v>Profesional</v>
      </c>
      <c r="F6373" s="1" t="str">
        <f>+'BD1'!F6373</f>
        <v>Seguimiento a plan de mejora de la Autoevaluación en Control Interno (acumulado efectivo por seguimiento)</v>
      </c>
      <c r="G6373" s="1" t="str">
        <f>+'BD1'!G6373</f>
        <v>Administrativa</v>
      </c>
      <c r="H6373" s="1">
        <f>+'BD1'!H6373</f>
        <v>6.42</v>
      </c>
    </row>
    <row r="6374" spans="1:8">
      <c r="A6374" s="1" t="str">
        <f>+'BD1'!A6374</f>
        <v>Central Sur</v>
      </c>
      <c r="B6374" s="1" t="str">
        <f>+'BD1'!B6374</f>
        <v>Acosta</v>
      </c>
      <c r="C6374" s="1" t="str">
        <f>+'BD1'!C6374</f>
        <v>Isaías Azofeifa Castro</v>
      </c>
      <c r="D6374" s="1">
        <f>+'BD1'!D6374</f>
        <v>11.5</v>
      </c>
      <c r="E6374" s="1" t="str">
        <f>+'BD1'!E6374</f>
        <v>Profesional</v>
      </c>
      <c r="F6374" s="1" t="str">
        <f>+'BD1'!F6374</f>
        <v>Reuniones de personal AEA (por reunión)</v>
      </c>
      <c r="G6374" s="1" t="str">
        <f>+'BD1'!G6374</f>
        <v>Administrativa</v>
      </c>
      <c r="H6374" s="1">
        <f>+'BD1'!H6374</f>
        <v>4.6366699999999996</v>
      </c>
    </row>
    <row r="6375" spans="1:8">
      <c r="A6375" s="1" t="str">
        <f>+'BD1'!A6375</f>
        <v>Central Sur</v>
      </c>
      <c r="B6375" s="1" t="str">
        <f>+'BD1'!B6375</f>
        <v>Acosta</v>
      </c>
      <c r="C6375" s="1" t="str">
        <f>+'BD1'!C6375</f>
        <v>Isaías Azofeifa Castro</v>
      </c>
      <c r="D6375" s="1">
        <f>+'BD1'!D6375</f>
        <v>11.5</v>
      </c>
      <c r="E6375" s="1" t="str">
        <f>+'BD1'!E6375</f>
        <v>Profesional</v>
      </c>
      <c r="F6375" s="1" t="str">
        <f>+'BD1'!F6375</f>
        <v>Actualización del sistema de gestión documental y archivo (tiempo efectivo por día)</v>
      </c>
      <c r="G6375" s="1" t="str">
        <f>+'BD1'!G6375</f>
        <v>Administrativa</v>
      </c>
      <c r="H6375" s="1">
        <f>+'BD1'!H6375</f>
        <v>3.21</v>
      </c>
    </row>
    <row r="6376" spans="1:8">
      <c r="A6376" s="1" t="str">
        <f>+'BD1'!A6376</f>
        <v>Central Sur</v>
      </c>
      <c r="B6376" s="1" t="str">
        <f>+'BD1'!B6376</f>
        <v>Acosta</v>
      </c>
      <c r="C6376" s="1" t="str">
        <f>+'BD1'!C6376</f>
        <v>Isaías Azofeifa Castro</v>
      </c>
      <c r="D6376" s="1">
        <f>+'BD1'!D6376</f>
        <v>11.5</v>
      </c>
      <c r="E6376" s="1" t="str">
        <f>+'BD1'!E6376</f>
        <v>Profesional</v>
      </c>
      <c r="F6376" s="1" t="str">
        <f>+'BD1'!F6376</f>
        <v>Actualización del sistema SisDNEA (por productor)</v>
      </c>
      <c r="G6376" s="1" t="str">
        <f>+'BD1'!G6376</f>
        <v>Administrativa</v>
      </c>
      <c r="H6376" s="1">
        <f>+'BD1'!H6376</f>
        <v>0.57957999999999998</v>
      </c>
    </row>
    <row r="6377" spans="1:8">
      <c r="A6377" s="1" t="str">
        <f>+'BD1'!A6377</f>
        <v>Central Sur</v>
      </c>
      <c r="B6377" s="1" t="str">
        <f>+'BD1'!B6377</f>
        <v>Acosta</v>
      </c>
      <c r="C6377" s="1" t="str">
        <f>+'BD1'!C6377</f>
        <v>Isaías Azofeifa Castro</v>
      </c>
      <c r="D6377" s="1">
        <f>+'BD1'!D6377</f>
        <v>11.5</v>
      </c>
      <c r="E6377" s="1" t="str">
        <f>+'BD1'!E6377</f>
        <v>Profesional</v>
      </c>
      <c r="F6377" s="1" t="str">
        <f>+'BD1'!F6377</f>
        <v>Seguimiento semestral de la determinación de expectativas (por seguimiento)</v>
      </c>
      <c r="G6377" s="1" t="str">
        <f>+'BD1'!G6377</f>
        <v>Administrativa</v>
      </c>
      <c r="H6377" s="1">
        <f>+'BD1'!H6377</f>
        <v>0.57957999999999998</v>
      </c>
    </row>
    <row r="6378" spans="1:8">
      <c r="A6378" s="1" t="str">
        <f>+'BD1'!A6378</f>
        <v>Central Sur</v>
      </c>
      <c r="B6378" s="1" t="str">
        <f>+'BD1'!B6378</f>
        <v>Acosta</v>
      </c>
      <c r="C6378" s="1" t="str">
        <f>+'BD1'!C6378</f>
        <v>Isaías Azofeifa Castro</v>
      </c>
      <c r="D6378" s="1">
        <f>+'BD1'!D6378</f>
        <v>11.5</v>
      </c>
      <c r="E6378" s="1" t="str">
        <f>+'BD1'!E6378</f>
        <v>Profesional</v>
      </c>
      <c r="F6378" s="1" t="str">
        <f>+'BD1'!F6378</f>
        <v>Elaboración de la evaluación del desempeño (por reunión)</v>
      </c>
      <c r="G6378" s="1" t="str">
        <f>+'BD1'!G6378</f>
        <v>Administrativa</v>
      </c>
      <c r="H6378" s="1">
        <f>+'BD1'!H6378</f>
        <v>0.57957999999999998</v>
      </c>
    </row>
    <row r="6379" spans="1:8">
      <c r="A6379" s="1" t="str">
        <f>+'BD1'!A6379</f>
        <v>Central Sur</v>
      </c>
      <c r="B6379" s="1" t="str">
        <f>+'BD1'!B6379</f>
        <v>Acosta</v>
      </c>
      <c r="C6379" s="1" t="str">
        <f>+'BD1'!C6379</f>
        <v>Isaías Azofeifa Castro</v>
      </c>
      <c r="D6379" s="1">
        <f>+'BD1'!D6379</f>
        <v>11.5</v>
      </c>
      <c r="E6379" s="1" t="str">
        <f>+'BD1'!E6379</f>
        <v>Profesional</v>
      </c>
      <c r="F6379" s="1" t="str">
        <f>+'BD1'!F6379</f>
        <v>Elaboración de inventarios de equipos, materiales e insumos (tiempo efectivo por día)</v>
      </c>
      <c r="G6379" s="1" t="str">
        <f>+'BD1'!G6379</f>
        <v>Administrativa</v>
      </c>
      <c r="H6379" s="1">
        <f>+'BD1'!H6379</f>
        <v>0.57957999999999998</v>
      </c>
    </row>
    <row r="6380" spans="1:8">
      <c r="A6380" s="1" t="str">
        <f>+'BD1'!A6380</f>
        <v>Central Sur</v>
      </c>
      <c r="B6380" s="1" t="str">
        <f>+'BD1'!B6380</f>
        <v>Acosta</v>
      </c>
      <c r="C6380" s="1" t="str">
        <f>+'BD1'!C6380</f>
        <v>Isaías Azofeifa Castro</v>
      </c>
      <c r="D6380" s="1">
        <f>+'BD1'!D6380</f>
        <v>11.5</v>
      </c>
      <c r="E6380" s="1" t="str">
        <f>+'BD1'!E6380</f>
        <v>Profesional</v>
      </c>
      <c r="F6380" s="1" t="str">
        <f>+'BD1'!F6380</f>
        <v>Atención de emergencias</v>
      </c>
      <c r="G6380" s="1" t="str">
        <f>+'BD1'!G6380</f>
        <v>Sustantiva</v>
      </c>
      <c r="H6380" s="1" t="str">
        <f>+'BD1'!H6380</f>
        <v>NA</v>
      </c>
    </row>
    <row r="6381" spans="1:8">
      <c r="A6381" s="1" t="str">
        <f>+'BD1'!A6381</f>
        <v>Central Sur</v>
      </c>
      <c r="B6381" s="1" t="str">
        <f>+'BD1'!B6381</f>
        <v>Acosta</v>
      </c>
      <c r="C6381" s="1" t="str">
        <f>+'BD1'!C6381</f>
        <v>Isaías Azofeifa Castro</v>
      </c>
      <c r="D6381" s="1">
        <f>+'BD1'!D6381</f>
        <v>11.5</v>
      </c>
      <c r="E6381" s="1" t="str">
        <f>+'BD1'!E6381</f>
        <v>Profesional</v>
      </c>
      <c r="F6381" s="1" t="str">
        <f>+'BD1'!F6381</f>
        <v>Trazabilidad-visita a finca (por productor)</v>
      </c>
      <c r="G6381" s="1" t="str">
        <f>+'BD1'!G6381</f>
        <v>Sustantiva</v>
      </c>
      <c r="H6381" s="1">
        <f>+'BD1'!H6381</f>
        <v>5.8849999999999998</v>
      </c>
    </row>
    <row r="6382" spans="1:8">
      <c r="A6382" s="1" t="str">
        <f>+'BD1'!A6382</f>
        <v>Central Sur</v>
      </c>
      <c r="B6382" s="1" t="str">
        <f>+'BD1'!B6382</f>
        <v>Acosta</v>
      </c>
      <c r="C6382" s="1" t="str">
        <f>+'BD1'!C6382</f>
        <v>Isaías Azofeifa Castro</v>
      </c>
      <c r="D6382" s="1">
        <f>+'BD1'!D6382</f>
        <v>11.5</v>
      </c>
      <c r="E6382" s="1" t="str">
        <f>+'BD1'!E6382</f>
        <v>Profesional</v>
      </c>
      <c r="F6382" s="1" t="str">
        <f>+'BD1'!F6382</f>
        <v>Trazabilidad-inclusión en sistema TrazarAgro (por productor)</v>
      </c>
      <c r="G6382" s="1" t="str">
        <f>+'BD1'!G6382</f>
        <v>Sustantiva</v>
      </c>
      <c r="H6382" s="1" t="str">
        <f>+'BD1'!H6382</f>
        <v>NA</v>
      </c>
    </row>
    <row r="6383" spans="1:8">
      <c r="A6383" s="1" t="str">
        <f>+'BD1'!A6383</f>
        <v>Central Sur</v>
      </c>
      <c r="B6383" s="1" t="str">
        <f>+'BD1'!B6383</f>
        <v>Acosta</v>
      </c>
      <c r="C6383" s="1" t="str">
        <f>+'BD1'!C6383</f>
        <v>Isaías Azofeifa Castro</v>
      </c>
      <c r="D6383" s="1">
        <f>+'BD1'!D6383</f>
        <v>11.5</v>
      </c>
      <c r="E6383" s="1" t="str">
        <f>+'BD1'!E6383</f>
        <v>Profesional</v>
      </c>
      <c r="F6383" s="1" t="str">
        <f>+'BD1'!F6383</f>
        <v>Atención al gusano barrenador (por productor)</v>
      </c>
      <c r="G6383" s="1" t="str">
        <f>+'BD1'!G6383</f>
        <v>Sustantiva</v>
      </c>
      <c r="H6383" s="1">
        <f>+'BD1'!H6383</f>
        <v>0.28236</v>
      </c>
    </row>
    <row r="6384" spans="1:8">
      <c r="A6384" s="1" t="str">
        <f>+'BD1'!A6384</f>
        <v>Central Sur</v>
      </c>
      <c r="B6384" s="1" t="str">
        <f>+'BD1'!B6384</f>
        <v>Acosta</v>
      </c>
      <c r="C6384" s="1" t="str">
        <f>+'BD1'!C6384</f>
        <v>Isaías Azofeifa Castro</v>
      </c>
      <c r="D6384" s="1">
        <f>+'BD1'!D6384</f>
        <v>11.5</v>
      </c>
      <c r="E6384" s="1" t="str">
        <f>+'BD1'!E6384</f>
        <v>Profesional</v>
      </c>
      <c r="F6384" s="1" t="str">
        <f>+'BD1'!F6384</f>
        <v>Atención en oficina (por usuario)</v>
      </c>
      <c r="G6384" s="1" t="str">
        <f>+'BD1'!G6384</f>
        <v>Sustantiva</v>
      </c>
      <c r="H6384" s="1">
        <f>+'BD1'!H6384</f>
        <v>0.35666999999999999</v>
      </c>
    </row>
    <row r="6385" spans="1:8">
      <c r="A6385" s="1" t="str">
        <f>+'BD1'!A6385</f>
        <v>Central Sur</v>
      </c>
      <c r="B6385" s="1" t="str">
        <f>+'BD1'!B6385</f>
        <v>Acosta</v>
      </c>
      <c r="C6385" s="1" t="str">
        <f>+'BD1'!C6385</f>
        <v>Isaías Azofeifa Castro</v>
      </c>
      <c r="D6385" s="1">
        <f>+'BD1'!D6385</f>
        <v>11.5</v>
      </c>
      <c r="E6385" s="1" t="str">
        <f>+'BD1'!E6385</f>
        <v>Profesional</v>
      </c>
      <c r="F6385" s="1" t="str">
        <f>+'BD1'!F6385</f>
        <v>Búsqueda de nuevos productores (por productor)</v>
      </c>
      <c r="G6385" s="1" t="str">
        <f>+'BD1'!G6385</f>
        <v>Sustantiva</v>
      </c>
      <c r="H6385" s="1">
        <f>+'BD1'!H6385</f>
        <v>4.6366699999999996</v>
      </c>
    </row>
    <row r="6386" spans="1:8">
      <c r="A6386" s="1" t="str">
        <f>+'BD1'!A6386</f>
        <v>Central Sur</v>
      </c>
      <c r="B6386" s="1" t="str">
        <f>+'BD1'!B6386</f>
        <v>Acosta</v>
      </c>
      <c r="C6386" s="1" t="str">
        <f>+'BD1'!C6386</f>
        <v>Kimberly Gamboa Solano</v>
      </c>
      <c r="D6386" s="1">
        <f>+'BD1'!D6386</f>
        <v>4</v>
      </c>
      <c r="E6386" s="1" t="str">
        <f>+'BD1'!E6386</f>
        <v>Técnico</v>
      </c>
      <c r="F6386" s="1" t="str">
        <f>+'BD1'!F6386</f>
        <v>Elaboración del diagnóstico y plan de finca de manejo a personas productoras (por productor)</v>
      </c>
      <c r="G6386" s="1" t="str">
        <f>+'BD1'!G6386</f>
        <v>Sustantiva</v>
      </c>
      <c r="H6386" s="1">
        <f>+'BD1'!H6386</f>
        <v>0.37153000000000003</v>
      </c>
    </row>
    <row r="6387" spans="1:8">
      <c r="A6387" s="1" t="str">
        <f>+'BD1'!A6387</f>
        <v>Central Sur</v>
      </c>
      <c r="B6387" s="1" t="str">
        <f>+'BD1'!B6387</f>
        <v>Acosta</v>
      </c>
      <c r="C6387" s="1" t="str">
        <f>+'BD1'!C6387</f>
        <v>Kimberly Gamboa Solano</v>
      </c>
      <c r="D6387" s="1">
        <f>+'BD1'!D6387</f>
        <v>4</v>
      </c>
      <c r="E6387" s="1" t="str">
        <f>+'BD1'!E6387</f>
        <v>Técnico</v>
      </c>
      <c r="F6387" s="1" t="str">
        <f>+'BD1'!F6387</f>
        <v>Asistencia técnica a personas productoras (individual): visitas a finca (por productor)</v>
      </c>
      <c r="G6387" s="1" t="str">
        <f>+'BD1'!G6387</f>
        <v>Sustantiva</v>
      </c>
      <c r="H6387" s="1">
        <f>+'BD1'!H6387</f>
        <v>1.7833300000000001</v>
      </c>
    </row>
    <row r="6388" spans="1:8">
      <c r="A6388" s="1" t="str">
        <f>+'BD1'!A6388</f>
        <v>Central Sur</v>
      </c>
      <c r="B6388" s="1" t="str">
        <f>+'BD1'!B6388</f>
        <v>Acosta</v>
      </c>
      <c r="C6388" s="1" t="str">
        <f>+'BD1'!C6388</f>
        <v>Kimberly Gamboa Solano</v>
      </c>
      <c r="D6388" s="1">
        <f>+'BD1'!D6388</f>
        <v>4</v>
      </c>
      <c r="E6388" s="1" t="str">
        <f>+'BD1'!E6388</f>
        <v>Técnico</v>
      </c>
      <c r="F6388" s="1" t="str">
        <f>+'BD1'!F6388</f>
        <v>Asistencia técnica a personas productoras (individual): atenciones virtuales y digitales (por productor)</v>
      </c>
      <c r="G6388" s="1" t="str">
        <f>+'BD1'!G6388</f>
        <v>Sustantiva</v>
      </c>
      <c r="H6388" s="1">
        <f>+'BD1'!H6388</f>
        <v>0.29721999999999998</v>
      </c>
    </row>
    <row r="6389" spans="1:8">
      <c r="A6389" s="1" t="str">
        <f>+'BD1'!A6389</f>
        <v>Central Sur</v>
      </c>
      <c r="B6389" s="1" t="str">
        <f>+'BD1'!B6389</f>
        <v>Acosta</v>
      </c>
      <c r="C6389" s="1" t="str">
        <f>+'BD1'!C6389</f>
        <v>Kimberly Gamboa Solano</v>
      </c>
      <c r="D6389" s="1">
        <f>+'BD1'!D6389</f>
        <v>4</v>
      </c>
      <c r="E6389" s="1" t="str">
        <f>+'BD1'!E6389</f>
        <v>Técnico</v>
      </c>
      <c r="F6389" s="1" t="str">
        <f>+'BD1'!F6389</f>
        <v>Asistencia técnica a personas productoras (grupal): día de campo (por día en el evento)</v>
      </c>
      <c r="G6389" s="1" t="str">
        <f>+'BD1'!G6389</f>
        <v>Sustantiva</v>
      </c>
      <c r="H6389" s="1">
        <f>+'BD1'!H6389</f>
        <v>5.35</v>
      </c>
    </row>
    <row r="6390" spans="1:8">
      <c r="A6390" s="1" t="str">
        <f>+'BD1'!A6390</f>
        <v>Central Sur</v>
      </c>
      <c r="B6390" s="1" t="str">
        <f>+'BD1'!B6390</f>
        <v>Acosta</v>
      </c>
      <c r="C6390" s="1" t="str">
        <f>+'BD1'!C6390</f>
        <v>Kimberly Gamboa Solano</v>
      </c>
      <c r="D6390" s="1">
        <f>+'BD1'!D6390</f>
        <v>4</v>
      </c>
      <c r="E6390" s="1" t="str">
        <f>+'BD1'!E6390</f>
        <v>Técnico</v>
      </c>
      <c r="F6390" s="1" t="str">
        <f>+'BD1'!F6390</f>
        <v>Asistencia técnica a personas productoras (grupal): demostración de métodos (por evento, se puede acumular si la demostración tarda más de un día)</v>
      </c>
      <c r="G6390" s="1" t="str">
        <f>+'BD1'!G6390</f>
        <v>Sustantiva</v>
      </c>
      <c r="H6390" s="1">
        <f>+'BD1'!H6390</f>
        <v>5.35</v>
      </c>
    </row>
    <row r="6391" spans="1:8">
      <c r="A6391" s="1" t="str">
        <f>+'BD1'!A6391</f>
        <v>Central Sur</v>
      </c>
      <c r="B6391" s="1" t="str">
        <f>+'BD1'!B6391</f>
        <v>Acosta</v>
      </c>
      <c r="C6391" s="1" t="str">
        <f>+'BD1'!C6391</f>
        <v>Kimberly Gamboa Solano</v>
      </c>
      <c r="D6391" s="1">
        <f>+'BD1'!D6391</f>
        <v>4</v>
      </c>
      <c r="E6391" s="1" t="str">
        <f>+'BD1'!E6391</f>
        <v>Técnico</v>
      </c>
      <c r="F6391" s="1" t="str">
        <f>+'BD1'!F6391</f>
        <v>Asistencia técnica a personas productoras (grupal): taller (por taller)</v>
      </c>
      <c r="G6391" s="1" t="str">
        <f>+'BD1'!G6391</f>
        <v>Sustantiva</v>
      </c>
      <c r="H6391" s="1">
        <f>+'BD1'!H6391</f>
        <v>4.6366699999999996</v>
      </c>
    </row>
    <row r="6392" spans="1:8">
      <c r="A6392" s="1" t="str">
        <f>+'BD1'!A6392</f>
        <v>Central Sur</v>
      </c>
      <c r="B6392" s="1" t="str">
        <f>+'BD1'!B6392</f>
        <v>Acosta</v>
      </c>
      <c r="C6392" s="1" t="str">
        <f>+'BD1'!C6392</f>
        <v>Kimberly Gamboa Solano</v>
      </c>
      <c r="D6392" s="1">
        <f>+'BD1'!D6392</f>
        <v>4</v>
      </c>
      <c r="E6392" s="1" t="str">
        <f>+'BD1'!E6392</f>
        <v>Técnico</v>
      </c>
      <c r="F6392" s="1" t="str">
        <f>+'BD1'!F6392</f>
        <v>Asistencia técnica a personas productoras (grupal): charlas (por día en el evento)</v>
      </c>
      <c r="G6392" s="1" t="str">
        <f>+'BD1'!G6392</f>
        <v>Sustantiva</v>
      </c>
      <c r="H6392" s="1">
        <f>+'BD1'!H6392</f>
        <v>2.2291699999999999</v>
      </c>
    </row>
    <row r="6393" spans="1:8">
      <c r="A6393" s="1" t="str">
        <f>+'BD1'!A6393</f>
        <v>Central Sur</v>
      </c>
      <c r="B6393" s="1" t="str">
        <f>+'BD1'!B6393</f>
        <v>Acosta</v>
      </c>
      <c r="C6393" s="1" t="str">
        <f>+'BD1'!C6393</f>
        <v>Kimberly Gamboa Solano</v>
      </c>
      <c r="D6393" s="1">
        <f>+'BD1'!D6393</f>
        <v>4</v>
      </c>
      <c r="E6393" s="1" t="str">
        <f>+'BD1'!E6393</f>
        <v>Técnico</v>
      </c>
      <c r="F6393" s="1" t="str">
        <f>+'BD1'!F6393</f>
        <v>Gestión en capacitaciones con instituciones públicas o privadas (solo gestión de coordinación por evento de capacitación)</v>
      </c>
      <c r="G6393" s="1" t="str">
        <f>+'BD1'!G6393</f>
        <v>Administrativa</v>
      </c>
      <c r="H6393" s="1">
        <f>+'BD1'!H6393</f>
        <v>0.80249999999999999</v>
      </c>
    </row>
    <row r="6394" spans="1:8">
      <c r="A6394" s="1" t="str">
        <f>+'BD1'!A6394</f>
        <v>Central Sur</v>
      </c>
      <c r="B6394" s="1" t="str">
        <f>+'BD1'!B6394</f>
        <v>Acosta</v>
      </c>
      <c r="C6394" s="1" t="str">
        <f>+'BD1'!C6394</f>
        <v>Kimberly Gamboa Solano</v>
      </c>
      <c r="D6394" s="1">
        <f>+'BD1'!D6394</f>
        <v>4</v>
      </c>
      <c r="E6394" s="1" t="str">
        <f>+'BD1'!E6394</f>
        <v>Técnico</v>
      </c>
      <c r="F6394" s="1" t="str">
        <f>+'BD1'!F6394</f>
        <v>Aplicación de la herramienta de medición del nivel de gestión empresarial y organizacional (por organización)</v>
      </c>
      <c r="G6394" s="1" t="str">
        <f>+'BD1'!G6394</f>
        <v>Sustantiva</v>
      </c>
      <c r="H6394" s="1" t="str">
        <f>+'BD1'!H6394</f>
        <v>NA</v>
      </c>
    </row>
    <row r="6395" spans="1:8">
      <c r="A6395" s="1" t="str">
        <f>+'BD1'!A6395</f>
        <v>Central Sur</v>
      </c>
      <c r="B6395" s="1" t="str">
        <f>+'BD1'!B6395</f>
        <v>Acosta</v>
      </c>
      <c r="C6395" s="1" t="str">
        <f>+'BD1'!C6395</f>
        <v>Kimberly Gamboa Solano</v>
      </c>
      <c r="D6395" s="1">
        <f>+'BD1'!D6395</f>
        <v>4</v>
      </c>
      <c r="E6395" s="1" t="str">
        <f>+'BD1'!E6395</f>
        <v>Técnico</v>
      </c>
      <c r="F6395" s="1" t="str">
        <f>+'BD1'!F6395</f>
        <v>Elaboración y ejecución del plan de trabajo (por organización)</v>
      </c>
      <c r="G6395" s="1" t="str">
        <f>+'BD1'!G6395</f>
        <v>Sustantiva</v>
      </c>
      <c r="H6395" s="1" t="str">
        <f>+'BD1'!H6395</f>
        <v>NA</v>
      </c>
    </row>
    <row r="6396" spans="1:8">
      <c r="A6396" s="1" t="str">
        <f>+'BD1'!A6396</f>
        <v>Central Sur</v>
      </c>
      <c r="B6396" s="1" t="str">
        <f>+'BD1'!B6396</f>
        <v>Acosta</v>
      </c>
      <c r="C6396" s="1" t="str">
        <f>+'BD1'!C6396</f>
        <v>Kimberly Gamboa Solano</v>
      </c>
      <c r="D6396" s="1">
        <f>+'BD1'!D6396</f>
        <v>4</v>
      </c>
      <c r="E6396" s="1" t="str">
        <f>+'BD1'!E6396</f>
        <v>Técnico</v>
      </c>
      <c r="F6396" s="1" t="str">
        <f>+'BD1'!F6396</f>
        <v>Visitas de seguimiento al plan de trabajo (por visita por organización)</v>
      </c>
      <c r="G6396" s="1" t="str">
        <f>+'BD1'!G6396</f>
        <v>Sustantiva</v>
      </c>
      <c r="H6396" s="1" t="str">
        <f>+'BD1'!H6396</f>
        <v>NA</v>
      </c>
    </row>
    <row r="6397" spans="1:8">
      <c r="A6397" s="1" t="str">
        <f>+'BD1'!A6397</f>
        <v>Central Sur</v>
      </c>
      <c r="B6397" s="1" t="str">
        <f>+'BD1'!B6397</f>
        <v>Acosta</v>
      </c>
      <c r="C6397" s="1" t="str">
        <f>+'BD1'!C6397</f>
        <v>Kimberly Gamboa Solano</v>
      </c>
      <c r="D6397" s="1">
        <f>+'BD1'!D6397</f>
        <v>4</v>
      </c>
      <c r="E6397" s="1" t="str">
        <f>+'BD1'!E6397</f>
        <v>Técnico</v>
      </c>
      <c r="F6397" s="1" t="str">
        <f>+'BD1'!F6397</f>
        <v>Reporte del plan de trabajo anual (por reporte por organización)</v>
      </c>
      <c r="G6397" s="1" t="str">
        <f>+'BD1'!G6397</f>
        <v>Sustantiva</v>
      </c>
      <c r="H6397" s="1" t="str">
        <f>+'BD1'!H6397</f>
        <v>NA</v>
      </c>
    </row>
    <row r="6398" spans="1:8">
      <c r="A6398" s="1" t="str">
        <f>+'BD1'!A6398</f>
        <v>Central Sur</v>
      </c>
      <c r="B6398" s="1" t="str">
        <f>+'BD1'!B6398</f>
        <v>Acosta</v>
      </c>
      <c r="C6398" s="1" t="str">
        <f>+'BD1'!C6398</f>
        <v>Kimberly Gamboa Solano</v>
      </c>
      <c r="D6398" s="1">
        <f>+'BD1'!D6398</f>
        <v>4</v>
      </c>
      <c r="E6398" s="1" t="str">
        <f>+'BD1'!E6398</f>
        <v>Técnico</v>
      </c>
      <c r="F6398" s="1" t="str">
        <f>+'BD1'!F6398</f>
        <v>NAMA (café): muestreo y toma de datos en finca (por productor)</v>
      </c>
      <c r="G6398" s="1" t="str">
        <f>+'BD1'!G6398</f>
        <v>Sustantiva</v>
      </c>
      <c r="H6398" s="1">
        <f>+'BD1'!H6398</f>
        <v>3.21</v>
      </c>
    </row>
    <row r="6399" spans="1:8">
      <c r="A6399" s="1" t="str">
        <f>+'BD1'!A6399</f>
        <v>Central Sur</v>
      </c>
      <c r="B6399" s="1" t="str">
        <f>+'BD1'!B6399</f>
        <v>Acosta</v>
      </c>
      <c r="C6399" s="1" t="str">
        <f>+'BD1'!C6399</f>
        <v>Kimberly Gamboa Solano</v>
      </c>
      <c r="D6399" s="1">
        <f>+'BD1'!D6399</f>
        <v>4</v>
      </c>
      <c r="E6399" s="1" t="str">
        <f>+'BD1'!E6399</f>
        <v>Técnico</v>
      </c>
      <c r="F6399" s="1" t="str">
        <f>+'BD1'!F6399</f>
        <v>NAMA (café): inclusión de datos al SisDNEA (por productor)</v>
      </c>
      <c r="G6399" s="1" t="str">
        <f>+'BD1'!G6399</f>
        <v>Sustantiva</v>
      </c>
      <c r="H6399" s="1">
        <f>+'BD1'!H6399</f>
        <v>0.37153000000000003</v>
      </c>
    </row>
    <row r="6400" spans="1:8">
      <c r="A6400" s="1" t="str">
        <f>+'BD1'!A6400</f>
        <v>Central Sur</v>
      </c>
      <c r="B6400" s="1" t="str">
        <f>+'BD1'!B6400</f>
        <v>Acosta</v>
      </c>
      <c r="C6400" s="1" t="str">
        <f>+'BD1'!C6400</f>
        <v>Kimberly Gamboa Solano</v>
      </c>
      <c r="D6400" s="1">
        <f>+'BD1'!D6400</f>
        <v>4</v>
      </c>
      <c r="E6400" s="1" t="str">
        <f>+'BD1'!E6400</f>
        <v>Técnico</v>
      </c>
      <c r="F6400" s="1" t="str">
        <f>+'BD1'!F6400</f>
        <v>NAMA (café): entrega de constancia de verificación del MRV a la persona productora (por productor)</v>
      </c>
      <c r="G6400" s="1" t="str">
        <f>+'BD1'!G6400</f>
        <v>Sustantiva</v>
      </c>
      <c r="H6400" s="1">
        <f>+'BD1'!H6400</f>
        <v>0.13969000000000001</v>
      </c>
    </row>
    <row r="6401" spans="1:8">
      <c r="A6401" s="1" t="str">
        <f>+'BD1'!A6401</f>
        <v>Central Sur</v>
      </c>
      <c r="B6401" s="1" t="str">
        <f>+'BD1'!B6401</f>
        <v>Acosta</v>
      </c>
      <c r="C6401" s="1" t="str">
        <f>+'BD1'!C6401</f>
        <v>Kimberly Gamboa Solano</v>
      </c>
      <c r="D6401" s="1">
        <f>+'BD1'!D6401</f>
        <v>4</v>
      </c>
      <c r="E6401" s="1" t="str">
        <f>+'BD1'!E6401</f>
        <v>Técnico</v>
      </c>
      <c r="F6401" s="1" t="str">
        <f>+'BD1'!F6401</f>
        <v>NAMA (ganadería): muestreo y toma de datos en finca (por productor)</v>
      </c>
      <c r="G6401" s="1" t="str">
        <f>+'BD1'!G6401</f>
        <v>Sustantiva</v>
      </c>
      <c r="H6401" s="1" t="str">
        <f>+'BD1'!H6401</f>
        <v>NA</v>
      </c>
    </row>
    <row r="6402" spans="1:8">
      <c r="A6402" s="1" t="str">
        <f>+'BD1'!A6402</f>
        <v>Central Sur</v>
      </c>
      <c r="B6402" s="1" t="str">
        <f>+'BD1'!B6402</f>
        <v>Acosta</v>
      </c>
      <c r="C6402" s="1" t="str">
        <f>+'BD1'!C6402</f>
        <v>Kimberly Gamboa Solano</v>
      </c>
      <c r="D6402" s="1">
        <f>+'BD1'!D6402</f>
        <v>4</v>
      </c>
      <c r="E6402" s="1" t="str">
        <f>+'BD1'!E6402</f>
        <v>Técnico</v>
      </c>
      <c r="F6402" s="1" t="str">
        <f>+'BD1'!F6402</f>
        <v>NAMA (ganadería): inclusión de datos al SisDNEA (por productor)</v>
      </c>
      <c r="G6402" s="1" t="str">
        <f>+'BD1'!G6402</f>
        <v>Sustantiva</v>
      </c>
      <c r="H6402" s="1" t="str">
        <f>+'BD1'!H6402</f>
        <v>NA</v>
      </c>
    </row>
    <row r="6403" spans="1:8">
      <c r="A6403" s="1" t="str">
        <f>+'BD1'!A6403</f>
        <v>Central Sur</v>
      </c>
      <c r="B6403" s="1" t="str">
        <f>+'BD1'!B6403</f>
        <v>Acosta</v>
      </c>
      <c r="C6403" s="1" t="str">
        <f>+'BD1'!C6403</f>
        <v>Kimberly Gamboa Solano</v>
      </c>
      <c r="D6403" s="1">
        <f>+'BD1'!D6403</f>
        <v>4</v>
      </c>
      <c r="E6403" s="1" t="str">
        <f>+'BD1'!E6403</f>
        <v>Técnico</v>
      </c>
      <c r="F6403" s="1" t="str">
        <f>+'BD1'!F6403</f>
        <v>NAMA (ganadería): entrega de constancia de verificación del MRV a la persona productora (por productor)</v>
      </c>
      <c r="G6403" s="1" t="str">
        <f>+'BD1'!G6403</f>
        <v>Sustantiva</v>
      </c>
      <c r="H6403" s="1" t="str">
        <f>+'BD1'!H6403</f>
        <v>NA</v>
      </c>
    </row>
    <row r="6404" spans="1:8">
      <c r="A6404" s="1" t="str">
        <f>+'BD1'!A6404</f>
        <v>Central Sur</v>
      </c>
      <c r="B6404" s="1" t="str">
        <f>+'BD1'!B6404</f>
        <v>Acosta</v>
      </c>
      <c r="C6404" s="1" t="str">
        <f>+'BD1'!C6404</f>
        <v>Kimberly Gamboa Solano</v>
      </c>
      <c r="D6404" s="1">
        <f>+'BD1'!D6404</f>
        <v>4</v>
      </c>
      <c r="E6404" s="1" t="str">
        <f>+'BD1'!E6404</f>
        <v>Técnico</v>
      </c>
      <c r="F6404" s="1" t="str">
        <f>+'BD1'!F6404</f>
        <v>Producción sostenible: elaboración de la herramienta Tu Modelo, en el SisDNEA (por productor)</v>
      </c>
      <c r="G6404" s="1" t="str">
        <f>+'BD1'!G6404</f>
        <v>Sustantiva</v>
      </c>
      <c r="H6404" s="1" t="str">
        <f>+'BD1'!H6404</f>
        <v>NA</v>
      </c>
    </row>
    <row r="6405" spans="1:8">
      <c r="A6405" s="1" t="str">
        <f>+'BD1'!A6405</f>
        <v>Central Sur</v>
      </c>
      <c r="B6405" s="1" t="str">
        <f>+'BD1'!B6405</f>
        <v>Acosta</v>
      </c>
      <c r="C6405" s="1" t="str">
        <f>+'BD1'!C6405</f>
        <v>Kimberly Gamboa Solano</v>
      </c>
      <c r="D6405" s="1">
        <f>+'BD1'!D6405</f>
        <v>4</v>
      </c>
      <c r="E6405" s="1" t="str">
        <f>+'BD1'!E6405</f>
        <v>Técnico</v>
      </c>
      <c r="F6405" s="1" t="str">
        <f>+'BD1'!F6405</f>
        <v>Producción sostenible: entregar certificado al productor e incluirlo en el expediente físico (por productor)</v>
      </c>
      <c r="G6405" s="1" t="str">
        <f>+'BD1'!G6405</f>
        <v>Sustantiva</v>
      </c>
      <c r="H6405" s="1" t="str">
        <f>+'BD1'!H6405</f>
        <v>NA</v>
      </c>
    </row>
    <row r="6406" spans="1:8">
      <c r="A6406" s="1" t="str">
        <f>+'BD1'!A6406</f>
        <v>Central Sur</v>
      </c>
      <c r="B6406" s="1" t="str">
        <f>+'BD1'!B6406</f>
        <v>Acosta</v>
      </c>
      <c r="C6406" s="1" t="str">
        <f>+'BD1'!C6406</f>
        <v>Kimberly Gamboa Solano</v>
      </c>
      <c r="D6406" s="1">
        <f>+'BD1'!D6406</f>
        <v>4</v>
      </c>
      <c r="E6406" s="1" t="str">
        <f>+'BD1'!E6406</f>
        <v>Técnico</v>
      </c>
      <c r="F6406" s="1" t="str">
        <f>+'BD1'!F6406</f>
        <v>RBAyP y RBAO: divulgación del programa de incentivos (por acción de divulgación)</v>
      </c>
      <c r="G6406" s="1" t="str">
        <f>+'BD1'!G6406</f>
        <v>Sustantiva</v>
      </c>
      <c r="H6406" s="1" t="str">
        <f>+'BD1'!H6406</f>
        <v>NA</v>
      </c>
    </row>
    <row r="6407" spans="1:8">
      <c r="A6407" s="1" t="str">
        <f>+'BD1'!A6407</f>
        <v>Central Sur</v>
      </c>
      <c r="B6407" s="1" t="str">
        <f>+'BD1'!B6407</f>
        <v>Acosta</v>
      </c>
      <c r="C6407" s="1" t="str">
        <f>+'BD1'!C6407</f>
        <v>Kimberly Gamboa Solano</v>
      </c>
      <c r="D6407" s="1">
        <f>+'BD1'!D6407</f>
        <v>4</v>
      </c>
      <c r="E6407" s="1" t="str">
        <f>+'BD1'!E6407</f>
        <v>Técnico</v>
      </c>
      <c r="F6407" s="1" t="str">
        <f>+'BD1'!F6407</f>
        <v>RBAyP y RBAO: completar formularios para recibir incentivos económicos (por productor)</v>
      </c>
      <c r="G6407" s="1" t="str">
        <f>+'BD1'!G6407</f>
        <v>Sustantiva</v>
      </c>
      <c r="H6407" s="1" t="str">
        <f>+'BD1'!H6407</f>
        <v>NA</v>
      </c>
    </row>
    <row r="6408" spans="1:8">
      <c r="A6408" s="1" t="str">
        <f>+'BD1'!A6408</f>
        <v>Central Sur</v>
      </c>
      <c r="B6408" s="1" t="str">
        <f>+'BD1'!B6408</f>
        <v>Acosta</v>
      </c>
      <c r="C6408" s="1" t="str">
        <f>+'BD1'!C6408</f>
        <v>Kimberly Gamboa Solano</v>
      </c>
      <c r="D6408" s="1">
        <f>+'BD1'!D6408</f>
        <v>4</v>
      </c>
      <c r="E6408" s="1" t="str">
        <f>+'BD1'!E6408</f>
        <v>Técnico</v>
      </c>
      <c r="F6408" s="1" t="str">
        <f>+'BD1'!F6408</f>
        <v>RBAyP y RBAO: revisión de las solicitudes del programa de incentivos económicos (por productor)</v>
      </c>
      <c r="G6408" s="1" t="str">
        <f>+'BD1'!G6408</f>
        <v>Sustantiva</v>
      </c>
      <c r="H6408" s="1" t="str">
        <f>+'BD1'!H6408</f>
        <v>NA</v>
      </c>
    </row>
    <row r="6409" spans="1:8">
      <c r="A6409" s="1" t="str">
        <f>+'BD1'!A6409</f>
        <v>Central Sur</v>
      </c>
      <c r="B6409" s="1" t="str">
        <f>+'BD1'!B6409</f>
        <v>Acosta</v>
      </c>
      <c r="C6409" s="1" t="str">
        <f>+'BD1'!C6409</f>
        <v>Kimberly Gamboa Solano</v>
      </c>
      <c r="D6409" s="1">
        <f>+'BD1'!D6409</f>
        <v>4</v>
      </c>
      <c r="E6409" s="1" t="str">
        <f>+'BD1'!E6409</f>
        <v>Técnico</v>
      </c>
      <c r="F6409" s="1" t="str">
        <f>+'BD1'!F6409</f>
        <v>RBAyP y RBAO: visita a finca para verificación (por visita por productor)</v>
      </c>
      <c r="G6409" s="1" t="str">
        <f>+'BD1'!G6409</f>
        <v>Sustantiva</v>
      </c>
      <c r="H6409" s="1" t="str">
        <f>+'BD1'!H6409</f>
        <v>NA</v>
      </c>
    </row>
    <row r="6410" spans="1:8">
      <c r="A6410" s="1" t="str">
        <f>+'BD1'!A6410</f>
        <v>Central Sur</v>
      </c>
      <c r="B6410" s="1" t="str">
        <f>+'BD1'!B6410</f>
        <v>Acosta</v>
      </c>
      <c r="C6410" s="1" t="str">
        <f>+'BD1'!C6410</f>
        <v>Kimberly Gamboa Solano</v>
      </c>
      <c r="D6410" s="1">
        <f>+'BD1'!D6410</f>
        <v>4</v>
      </c>
      <c r="E6410" s="1" t="str">
        <f>+'BD1'!E6410</f>
        <v>Técnico</v>
      </c>
      <c r="F6410" s="1" t="str">
        <f>+'BD1'!F6410</f>
        <v>Productores ocasionales: asistencia técnica individual (por productor)</v>
      </c>
      <c r="G6410" s="1" t="str">
        <f>+'BD1'!G6410</f>
        <v>Sustantiva</v>
      </c>
      <c r="H6410" s="1">
        <f>+'BD1'!H6410</f>
        <v>2.6749999999999998</v>
      </c>
    </row>
    <row r="6411" spans="1:8">
      <c r="A6411" s="1" t="str">
        <f>+'BD1'!A6411</f>
        <v>Central Sur</v>
      </c>
      <c r="B6411" s="1" t="str">
        <f>+'BD1'!B6411</f>
        <v>Acosta</v>
      </c>
      <c r="C6411" s="1" t="str">
        <f>+'BD1'!C6411</f>
        <v>Kimberly Gamboa Solano</v>
      </c>
      <c r="D6411" s="1">
        <f>+'BD1'!D6411</f>
        <v>4</v>
      </c>
      <c r="E6411" s="1" t="str">
        <f>+'BD1'!E6411</f>
        <v>Técnico</v>
      </c>
      <c r="F6411" s="1" t="str">
        <f>+'BD1'!F6411</f>
        <v>Productores ocasionales: asistencia técnica grupal (por asistencia a grupo)</v>
      </c>
      <c r="G6411" s="1" t="str">
        <f>+'BD1'!G6411</f>
        <v>Sustantiva</v>
      </c>
      <c r="H6411" s="1">
        <f>+'BD1'!H6411</f>
        <v>3.21</v>
      </c>
    </row>
    <row r="6412" spans="1:8">
      <c r="A6412" s="1" t="str">
        <f>+'BD1'!A6412</f>
        <v>Central Sur</v>
      </c>
      <c r="B6412" s="1" t="str">
        <f>+'BD1'!B6412</f>
        <v>Acosta</v>
      </c>
      <c r="C6412" s="1" t="str">
        <f>+'BD1'!C6412</f>
        <v>Kimberly Gamboa Solano</v>
      </c>
      <c r="D6412" s="1">
        <f>+'BD1'!D6412</f>
        <v>4</v>
      </c>
      <c r="E6412" s="1" t="str">
        <f>+'BD1'!E6412</f>
        <v>Técnico</v>
      </c>
      <c r="F6412" s="1" t="str">
        <f>+'BD1'!F6412</f>
        <v>Productores ocasionales: servicios de extensión de información digitales y virtuales (por productor)</v>
      </c>
      <c r="G6412" s="1" t="str">
        <f>+'BD1'!G6412</f>
        <v>Sustantiva</v>
      </c>
      <c r="H6412" s="1">
        <f>+'BD1'!H6412</f>
        <v>0.37153000000000003</v>
      </c>
    </row>
    <row r="6413" spans="1:8">
      <c r="A6413" s="1" t="str">
        <f>+'BD1'!A6413</f>
        <v>Central Sur</v>
      </c>
      <c r="B6413" s="1" t="str">
        <f>+'BD1'!B6413</f>
        <v>Acosta</v>
      </c>
      <c r="C6413" s="1" t="str">
        <f>+'BD1'!C6413</f>
        <v>Kimberly Gamboa Solano</v>
      </c>
      <c r="D6413" s="1">
        <f>+'BD1'!D6413</f>
        <v>4</v>
      </c>
      <c r="E6413" s="1" t="str">
        <f>+'BD1'!E6413</f>
        <v>Técnico</v>
      </c>
      <c r="F6413" s="1" t="str">
        <f>+'BD1'!F6413</f>
        <v>Proyectos financiados con fondos públicos y transferencia MAG: apoyo en la formulación de proyectos de personas productoras (acumulado efectivo por proyecto)</v>
      </c>
      <c r="G6413" s="1" t="str">
        <f>+'BD1'!G6413</f>
        <v>Sustantiva</v>
      </c>
      <c r="H6413" s="1">
        <f>+'BD1'!H6413</f>
        <v>16.406669999999998</v>
      </c>
    </row>
    <row r="6414" spans="1:8">
      <c r="A6414" s="1" t="str">
        <f>+'BD1'!A6414</f>
        <v>Central Sur</v>
      </c>
      <c r="B6414" s="1" t="str">
        <f>+'BD1'!B6414</f>
        <v>Acosta</v>
      </c>
      <c r="C6414" s="1" t="str">
        <f>+'BD1'!C6414</f>
        <v>Kimberly Gamboa Solano</v>
      </c>
      <c r="D6414" s="1">
        <f>+'BD1'!D6414</f>
        <v>4</v>
      </c>
      <c r="E6414" s="1" t="str">
        <f>+'BD1'!E6414</f>
        <v>Técnico</v>
      </c>
      <c r="F6414" s="1" t="str">
        <f>+'BD1'!F6414</f>
        <v>Proyectos financiados con fondos públicos y transferencia MAG: apoyo en la formulación de proyectos de organizaciones (acumulado efectivo por proyecto)</v>
      </c>
      <c r="G6414" s="1" t="str">
        <f>+'BD1'!G6414</f>
        <v>Sustantiva</v>
      </c>
      <c r="H6414" s="1" t="str">
        <f>+'BD1'!H6414</f>
        <v>NA</v>
      </c>
    </row>
    <row r="6415" spans="1:8">
      <c r="A6415" s="1" t="str">
        <f>+'BD1'!A6415</f>
        <v>Central Sur</v>
      </c>
      <c r="B6415" s="1" t="str">
        <f>+'BD1'!B6415</f>
        <v>Acosta</v>
      </c>
      <c r="C6415" s="1" t="str">
        <f>+'BD1'!C6415</f>
        <v>Kimberly Gamboa Solano</v>
      </c>
      <c r="D6415" s="1">
        <f>+'BD1'!D6415</f>
        <v>4</v>
      </c>
      <c r="E6415" s="1" t="str">
        <f>+'BD1'!E6415</f>
        <v>Técnico</v>
      </c>
      <c r="F6415" s="1" t="str">
        <f>+'BD1'!F6415</f>
        <v>Proyectos financiados con fondos públicos: seguimiento técnico (por visita a proyecto)</v>
      </c>
      <c r="G6415" s="1" t="str">
        <f>+'BD1'!G6415</f>
        <v>Sustantiva</v>
      </c>
      <c r="H6415" s="1">
        <f>+'BD1'!H6415</f>
        <v>2.6749999999999998</v>
      </c>
    </row>
    <row r="6416" spans="1:8">
      <c r="A6416" s="1" t="str">
        <f>+'BD1'!A6416</f>
        <v>Central Sur</v>
      </c>
      <c r="B6416" s="1" t="str">
        <f>+'BD1'!B6416</f>
        <v>Acosta</v>
      </c>
      <c r="C6416" s="1" t="str">
        <f>+'BD1'!C6416</f>
        <v>Kimberly Gamboa Solano</v>
      </c>
      <c r="D6416" s="1">
        <f>+'BD1'!D6416</f>
        <v>4</v>
      </c>
      <c r="E6416" s="1" t="str">
        <f>+'BD1'!E6416</f>
        <v>Técnico</v>
      </c>
      <c r="F6416" s="1" t="str">
        <f>+'BD1'!F6416</f>
        <v>Elaboración de informes trimestrales, semestrales y anuales PAO (por informe)</v>
      </c>
      <c r="G6416" s="1" t="str">
        <f>+'BD1'!G6416</f>
        <v>Administrativa</v>
      </c>
      <c r="H6416" s="1">
        <f>+'BD1'!H6416</f>
        <v>41.73</v>
      </c>
    </row>
    <row r="6417" spans="1:8">
      <c r="A6417" s="1" t="str">
        <f>+'BD1'!A6417</f>
        <v>Central Sur</v>
      </c>
      <c r="B6417" s="1" t="str">
        <f>+'BD1'!B6417</f>
        <v>Acosta</v>
      </c>
      <c r="C6417" s="1" t="str">
        <f>+'BD1'!C6417</f>
        <v>Kimberly Gamboa Solano</v>
      </c>
      <c r="D6417" s="1">
        <f>+'BD1'!D6417</f>
        <v>4</v>
      </c>
      <c r="E6417" s="1" t="str">
        <f>+'BD1'!E6417</f>
        <v>Técnico</v>
      </c>
      <c r="F6417" s="1" t="str">
        <f>+'BD1'!F6417</f>
        <v>Seguimiento a los PAO de los funcionarios a su cargo (por funcionario)</v>
      </c>
      <c r="G6417" s="1" t="str">
        <f>+'BD1'!G6417</f>
        <v>Administrativa</v>
      </c>
      <c r="H6417" s="1" t="str">
        <f>+'BD1'!H6417</f>
        <v>NA</v>
      </c>
    </row>
    <row r="6418" spans="1:8">
      <c r="A6418" s="1" t="str">
        <f>+'BD1'!A6418</f>
        <v>Central Sur</v>
      </c>
      <c r="B6418" s="1" t="str">
        <f>+'BD1'!B6418</f>
        <v>Acosta</v>
      </c>
      <c r="C6418" s="1" t="str">
        <f>+'BD1'!C6418</f>
        <v>Kimberly Gamboa Solano</v>
      </c>
      <c r="D6418" s="1">
        <f>+'BD1'!D6418</f>
        <v>4</v>
      </c>
      <c r="E6418" s="1" t="str">
        <f>+'BD1'!E6418</f>
        <v>Técnico</v>
      </c>
      <c r="F6418" s="1" t="str">
        <f>+'BD1'!F6418</f>
        <v>Inscripción y actualización de PYMPA (por productor)</v>
      </c>
      <c r="G6418" s="1" t="str">
        <f>+'BD1'!G6418</f>
        <v>Sustantiva</v>
      </c>
      <c r="H6418" s="1">
        <f>+'BD1'!H6418</f>
        <v>0.32694000000000001</v>
      </c>
    </row>
    <row r="6419" spans="1:8">
      <c r="A6419" s="1" t="str">
        <f>+'BD1'!A6419</f>
        <v>Central Sur</v>
      </c>
      <c r="B6419" s="1" t="str">
        <f>+'BD1'!B6419</f>
        <v>Acosta</v>
      </c>
      <c r="C6419" s="1" t="str">
        <f>+'BD1'!C6419</f>
        <v>Kimberly Gamboa Solano</v>
      </c>
      <c r="D6419" s="1">
        <f>+'BD1'!D6419</f>
        <v>4</v>
      </c>
      <c r="E6419" s="1" t="str">
        <f>+'BD1'!E6419</f>
        <v>Técnico</v>
      </c>
      <c r="F6419" s="1" t="str">
        <f>+'BD1'!F6419</f>
        <v>Certificaciones para la Declaración de Bienes Inmuebles ante las municipalidades (por trámite)</v>
      </c>
      <c r="G6419" s="1" t="str">
        <f>+'BD1'!G6419</f>
        <v>Sustantiva</v>
      </c>
      <c r="H6419" s="1" t="str">
        <f>+'BD1'!H6419</f>
        <v>NA</v>
      </c>
    </row>
    <row r="6420" spans="1:8">
      <c r="A6420" s="1" t="str">
        <f>+'BD1'!A6420</f>
        <v>Central Sur</v>
      </c>
      <c r="B6420" s="1" t="str">
        <f>+'BD1'!B6420</f>
        <v>Acosta</v>
      </c>
      <c r="C6420" s="1" t="str">
        <f>+'BD1'!C6420</f>
        <v>Kimberly Gamboa Solano</v>
      </c>
      <c r="D6420" s="1">
        <f>+'BD1'!D6420</f>
        <v>4</v>
      </c>
      <c r="E6420" s="1" t="str">
        <f>+'BD1'!E6420</f>
        <v>Técnico</v>
      </c>
      <c r="F6420" s="1" t="str">
        <f>+'BD1'!F6420</f>
        <v>Participación en reuniones EREA (por reunión)</v>
      </c>
      <c r="G6420" s="1" t="str">
        <f>+'BD1'!G6420</f>
        <v>Administrativa</v>
      </c>
      <c r="H6420" s="1" t="str">
        <f>+'BD1'!H6420</f>
        <v>NA</v>
      </c>
    </row>
    <row r="6421" spans="1:8">
      <c r="A6421" s="1" t="str">
        <f>+'BD1'!A6421</f>
        <v>Central Sur</v>
      </c>
      <c r="B6421" s="1" t="str">
        <f>+'BD1'!B6421</f>
        <v>Acosta</v>
      </c>
      <c r="C6421" s="1" t="str">
        <f>+'BD1'!C6421</f>
        <v>Kimberly Gamboa Solano</v>
      </c>
      <c r="D6421" s="1">
        <f>+'BD1'!D6421</f>
        <v>4</v>
      </c>
      <c r="E6421" s="1" t="str">
        <f>+'BD1'!E6421</f>
        <v>Técnico</v>
      </c>
      <c r="F6421" s="1" t="str">
        <f>+'BD1'!F6421</f>
        <v>Participación en grupos técnicos o comisiones (por reunión)</v>
      </c>
      <c r="G6421" s="1" t="str">
        <f>+'BD1'!G6421</f>
        <v>Sustantiva</v>
      </c>
      <c r="H6421" s="1">
        <f>+'BD1'!H6421</f>
        <v>2.6749999999999998</v>
      </c>
    </row>
    <row r="6422" spans="1:8">
      <c r="A6422" s="1" t="str">
        <f>+'BD1'!A6422</f>
        <v>Central Sur</v>
      </c>
      <c r="B6422" s="1" t="str">
        <f>+'BD1'!B6422</f>
        <v>Acosta</v>
      </c>
      <c r="C6422" s="1" t="str">
        <f>+'BD1'!C6422</f>
        <v>Kimberly Gamboa Solano</v>
      </c>
      <c r="D6422" s="1">
        <f>+'BD1'!D6422</f>
        <v>4</v>
      </c>
      <c r="E6422" s="1" t="str">
        <f>+'BD1'!E6422</f>
        <v>Técnico</v>
      </c>
      <c r="F6422" s="1" t="str">
        <f>+'BD1'!F6422</f>
        <v>Participación en capacitaciones técnicas (por capacitación)</v>
      </c>
      <c r="G6422" s="1" t="str">
        <f>+'BD1'!G6422</f>
        <v>Administrativa</v>
      </c>
      <c r="H6422" s="1">
        <f>+'BD1'!H6422</f>
        <v>4.28</v>
      </c>
    </row>
    <row r="6423" spans="1:8">
      <c r="A6423" s="1" t="str">
        <f>+'BD1'!A6423</f>
        <v>Central Sur</v>
      </c>
      <c r="B6423" s="1" t="str">
        <f>+'BD1'!B6423</f>
        <v>Acosta</v>
      </c>
      <c r="C6423" s="1" t="str">
        <f>+'BD1'!C6423</f>
        <v>Kimberly Gamboa Solano</v>
      </c>
      <c r="D6423" s="1">
        <f>+'BD1'!D6423</f>
        <v>4</v>
      </c>
      <c r="E6423" s="1" t="str">
        <f>+'BD1'!E6423</f>
        <v>Técnico</v>
      </c>
      <c r="F6423" s="1" t="str">
        <f>+'BD1'!F6423</f>
        <v xml:space="preserve">Participación en charlas y sesiones técnicas, de trabajo y de actualización de conocimiento (por evento) </v>
      </c>
      <c r="G6423" s="1" t="str">
        <f>+'BD1'!G6423</f>
        <v>Administrativa</v>
      </c>
      <c r="H6423" s="1">
        <f>+'BD1'!H6423</f>
        <v>21.4</v>
      </c>
    </row>
    <row r="6424" spans="1:8">
      <c r="A6424" s="1" t="str">
        <f>+'BD1'!A6424</f>
        <v>Central Sur</v>
      </c>
      <c r="B6424" s="1" t="str">
        <f>+'BD1'!B6424</f>
        <v>Acosta</v>
      </c>
      <c r="C6424" s="1" t="str">
        <f>+'BD1'!C6424</f>
        <v>Kimberly Gamboa Solano</v>
      </c>
      <c r="D6424" s="1">
        <f>+'BD1'!D6424</f>
        <v>4</v>
      </c>
      <c r="E6424" s="1" t="str">
        <f>+'BD1'!E6424</f>
        <v>Técnico</v>
      </c>
      <c r="F6424" s="1" t="str">
        <f>+'BD1'!F6424</f>
        <v>Aplicación de censos y apoyo en sondeo de precios de insumos agropecuarios (por censo o sondeo)</v>
      </c>
      <c r="G6424" s="1" t="str">
        <f>+'BD1'!G6424</f>
        <v>Sustantiva</v>
      </c>
      <c r="H6424" s="1">
        <f>+'BD1'!H6424</f>
        <v>0.53500000000000003</v>
      </c>
    </row>
    <row r="6425" spans="1:8">
      <c r="A6425" s="1" t="str">
        <f>+'BD1'!A6425</f>
        <v>Central Sur</v>
      </c>
      <c r="B6425" s="1" t="str">
        <f>+'BD1'!B6425</f>
        <v>Acosta</v>
      </c>
      <c r="C6425" s="1" t="str">
        <f>+'BD1'!C6425</f>
        <v>Kimberly Gamboa Solano</v>
      </c>
      <c r="D6425" s="1">
        <f>+'BD1'!D6425</f>
        <v>4</v>
      </c>
      <c r="E6425" s="1" t="str">
        <f>+'BD1'!E6425</f>
        <v>Técnico</v>
      </c>
      <c r="F6425" s="1" t="str">
        <f>+'BD1'!F6425</f>
        <v>Coordinación de acciones entre dependencias del MAG (por acción de cordinación)</v>
      </c>
      <c r="G6425" s="1" t="str">
        <f>+'BD1'!G6425</f>
        <v>Administrativa</v>
      </c>
      <c r="H6425" s="1" t="str">
        <f>+'BD1'!H6425</f>
        <v>NA</v>
      </c>
    </row>
    <row r="6426" spans="1:8">
      <c r="A6426" s="1" t="str">
        <f>+'BD1'!A6426</f>
        <v>Central Sur</v>
      </c>
      <c r="B6426" s="1" t="str">
        <f>+'BD1'!B6426</f>
        <v>Acosta</v>
      </c>
      <c r="C6426" s="1" t="str">
        <f>+'BD1'!C6426</f>
        <v>Kimberly Gamboa Solano</v>
      </c>
      <c r="D6426" s="1">
        <f>+'BD1'!D6426</f>
        <v>4</v>
      </c>
      <c r="E6426" s="1" t="str">
        <f>+'BD1'!E6426</f>
        <v>Técnico</v>
      </c>
      <c r="F6426" s="1" t="str">
        <f>+'BD1'!F6426</f>
        <v>Otorgamiento de permisos para quemas agropecuarias (por trámite)</v>
      </c>
      <c r="G6426" s="1" t="str">
        <f>+'BD1'!G6426</f>
        <v>Sustantiva</v>
      </c>
      <c r="H6426" s="1" t="str">
        <f>+'BD1'!H6426</f>
        <v>NA</v>
      </c>
    </row>
    <row r="6427" spans="1:8">
      <c r="A6427" s="1" t="str">
        <f>+'BD1'!A6427</f>
        <v>Central Sur</v>
      </c>
      <c r="B6427" s="1" t="str">
        <f>+'BD1'!B6427</f>
        <v>Acosta</v>
      </c>
      <c r="C6427" s="1" t="str">
        <f>+'BD1'!C6427</f>
        <v>Kimberly Gamboa Solano</v>
      </c>
      <c r="D6427" s="1">
        <f>+'BD1'!D6427</f>
        <v>4</v>
      </c>
      <c r="E6427" s="1" t="str">
        <f>+'BD1'!E6427</f>
        <v>Técnico</v>
      </c>
      <c r="F6427" s="1" t="str">
        <f>+'BD1'!F6427</f>
        <v>Elaboración de Autoevaluación en Control Interno (acumulado efectivo por aplicación de la autoevaluación)</v>
      </c>
      <c r="G6427" s="1" t="str">
        <f>+'BD1'!G6427</f>
        <v>Administrativa</v>
      </c>
      <c r="H6427" s="1">
        <f>+'BD1'!H6427</f>
        <v>2.6749999999999998</v>
      </c>
    </row>
    <row r="6428" spans="1:8">
      <c r="A6428" s="1" t="str">
        <f>+'BD1'!A6428</f>
        <v>Central Sur</v>
      </c>
      <c r="B6428" s="1" t="str">
        <f>+'BD1'!B6428</f>
        <v>Acosta</v>
      </c>
      <c r="C6428" s="1" t="str">
        <f>+'BD1'!C6428</f>
        <v>Kimberly Gamboa Solano</v>
      </c>
      <c r="D6428" s="1">
        <f>+'BD1'!D6428</f>
        <v>4</v>
      </c>
      <c r="E6428" s="1" t="str">
        <f>+'BD1'!E6428</f>
        <v>Técnico</v>
      </c>
      <c r="F6428" s="1" t="str">
        <f>+'BD1'!F6428</f>
        <v>Determinación y evaluación de riesgos en SEVRIMAG (acumulado efectivo por aplicación del SEVRIMAG)</v>
      </c>
      <c r="G6428" s="1" t="str">
        <f>+'BD1'!G6428</f>
        <v>Administrativa</v>
      </c>
      <c r="H6428" s="1">
        <f>+'BD1'!H6428</f>
        <v>2.6749999999999998</v>
      </c>
    </row>
    <row r="6429" spans="1:8">
      <c r="A6429" s="1" t="str">
        <f>+'BD1'!A6429</f>
        <v>Central Sur</v>
      </c>
      <c r="B6429" s="1" t="str">
        <f>+'BD1'!B6429</f>
        <v>Acosta</v>
      </c>
      <c r="C6429" s="1" t="str">
        <f>+'BD1'!C6429</f>
        <v>Kimberly Gamboa Solano</v>
      </c>
      <c r="D6429" s="1">
        <f>+'BD1'!D6429</f>
        <v>4</v>
      </c>
      <c r="E6429" s="1" t="str">
        <f>+'BD1'!E6429</f>
        <v>Técnico</v>
      </c>
      <c r="F6429" s="1" t="str">
        <f>+'BD1'!F6429</f>
        <v>Seguimiento a plan de mitigación de riesgos en SEVRIMAG (acumulado efectivo por seguimiento)</v>
      </c>
      <c r="G6429" s="1" t="str">
        <f>+'BD1'!G6429</f>
        <v>Administrativa</v>
      </c>
      <c r="H6429" s="1" t="str">
        <f>+'BD1'!H6429</f>
        <v>NA</v>
      </c>
    </row>
    <row r="6430" spans="1:8">
      <c r="A6430" s="1" t="str">
        <f>+'BD1'!A6430</f>
        <v>Central Sur</v>
      </c>
      <c r="B6430" s="1" t="str">
        <f>+'BD1'!B6430</f>
        <v>Acosta</v>
      </c>
      <c r="C6430" s="1" t="str">
        <f>+'BD1'!C6430</f>
        <v>Kimberly Gamboa Solano</v>
      </c>
      <c r="D6430" s="1">
        <f>+'BD1'!D6430</f>
        <v>4</v>
      </c>
      <c r="E6430" s="1" t="str">
        <f>+'BD1'!E6430</f>
        <v>Técnico</v>
      </c>
      <c r="F6430" s="1" t="str">
        <f>+'BD1'!F6430</f>
        <v>Seguimiento a plan de mejora de la Autoevaluación en Control Interno (acumulado efectivo por seguimiento)</v>
      </c>
      <c r="G6430" s="1" t="str">
        <f>+'BD1'!G6430</f>
        <v>Administrativa</v>
      </c>
      <c r="H6430" s="1" t="str">
        <f>+'BD1'!H6430</f>
        <v>NA</v>
      </c>
    </row>
    <row r="6431" spans="1:8">
      <c r="A6431" s="1" t="str">
        <f>+'BD1'!A6431</f>
        <v>Central Sur</v>
      </c>
      <c r="B6431" s="1" t="str">
        <f>+'BD1'!B6431</f>
        <v>Acosta</v>
      </c>
      <c r="C6431" s="1" t="str">
        <f>+'BD1'!C6431</f>
        <v>Kimberly Gamboa Solano</v>
      </c>
      <c r="D6431" s="1">
        <f>+'BD1'!D6431</f>
        <v>4</v>
      </c>
      <c r="E6431" s="1" t="str">
        <f>+'BD1'!E6431</f>
        <v>Técnico</v>
      </c>
      <c r="F6431" s="1" t="str">
        <f>+'BD1'!F6431</f>
        <v>Reuniones de personal AEA (por reunión)</v>
      </c>
      <c r="G6431" s="1" t="str">
        <f>+'BD1'!G6431</f>
        <v>Administrativa</v>
      </c>
      <c r="H6431" s="1">
        <f>+'BD1'!H6431</f>
        <v>1.605</v>
      </c>
    </row>
    <row r="6432" spans="1:8">
      <c r="A6432" s="1" t="str">
        <f>+'BD1'!A6432</f>
        <v>Central Sur</v>
      </c>
      <c r="B6432" s="1" t="str">
        <f>+'BD1'!B6432</f>
        <v>Acosta</v>
      </c>
      <c r="C6432" s="1" t="str">
        <f>+'BD1'!C6432</f>
        <v>Kimberly Gamboa Solano</v>
      </c>
      <c r="D6432" s="1">
        <f>+'BD1'!D6432</f>
        <v>4</v>
      </c>
      <c r="E6432" s="1" t="str">
        <f>+'BD1'!E6432</f>
        <v>Técnico</v>
      </c>
      <c r="F6432" s="1" t="str">
        <f>+'BD1'!F6432</f>
        <v>Actualización del sistema de gestión documental y archivo (tiempo efectivo por día)</v>
      </c>
      <c r="G6432" s="1" t="str">
        <f>+'BD1'!G6432</f>
        <v>Administrativa</v>
      </c>
      <c r="H6432" s="1">
        <f>+'BD1'!H6432</f>
        <v>6.42</v>
      </c>
    </row>
    <row r="6433" spans="1:8">
      <c r="A6433" s="1" t="str">
        <f>+'BD1'!A6433</f>
        <v>Central Sur</v>
      </c>
      <c r="B6433" s="1" t="str">
        <f>+'BD1'!B6433</f>
        <v>Acosta</v>
      </c>
      <c r="C6433" s="1" t="str">
        <f>+'BD1'!C6433</f>
        <v>Kimberly Gamboa Solano</v>
      </c>
      <c r="D6433" s="1">
        <f>+'BD1'!D6433</f>
        <v>4</v>
      </c>
      <c r="E6433" s="1" t="str">
        <f>+'BD1'!E6433</f>
        <v>Técnico</v>
      </c>
      <c r="F6433" s="1" t="str">
        <f>+'BD1'!F6433</f>
        <v>Actualización del sistema SisDNEA (por productor)</v>
      </c>
      <c r="G6433" s="1" t="str">
        <f>+'BD1'!G6433</f>
        <v>Administrativa</v>
      </c>
      <c r="H6433" s="1">
        <f>+'BD1'!H6433</f>
        <v>0.13969000000000001</v>
      </c>
    </row>
    <row r="6434" spans="1:8">
      <c r="A6434" s="1" t="str">
        <f>+'BD1'!A6434</f>
        <v>Central Sur</v>
      </c>
      <c r="B6434" s="1" t="str">
        <f>+'BD1'!B6434</f>
        <v>Acosta</v>
      </c>
      <c r="C6434" s="1" t="str">
        <f>+'BD1'!C6434</f>
        <v>Kimberly Gamboa Solano</v>
      </c>
      <c r="D6434" s="1">
        <f>+'BD1'!D6434</f>
        <v>4</v>
      </c>
      <c r="E6434" s="1" t="str">
        <f>+'BD1'!E6434</f>
        <v>Técnico</v>
      </c>
      <c r="F6434" s="1" t="str">
        <f>+'BD1'!F6434</f>
        <v>Seguimiento semestral de la determinación de expectativas (por seguimiento)</v>
      </c>
      <c r="G6434" s="1" t="str">
        <f>+'BD1'!G6434</f>
        <v>Administrativa</v>
      </c>
      <c r="H6434" s="1">
        <f>+'BD1'!H6434</f>
        <v>0.17832999999999999</v>
      </c>
    </row>
    <row r="6435" spans="1:8">
      <c r="A6435" s="1" t="str">
        <f>+'BD1'!A6435</f>
        <v>Central Sur</v>
      </c>
      <c r="B6435" s="1" t="str">
        <f>+'BD1'!B6435</f>
        <v>Acosta</v>
      </c>
      <c r="C6435" s="1" t="str">
        <f>+'BD1'!C6435</f>
        <v>Kimberly Gamboa Solano</v>
      </c>
      <c r="D6435" s="1">
        <f>+'BD1'!D6435</f>
        <v>4</v>
      </c>
      <c r="E6435" s="1" t="str">
        <f>+'BD1'!E6435</f>
        <v>Técnico</v>
      </c>
      <c r="F6435" s="1" t="str">
        <f>+'BD1'!F6435</f>
        <v>Elaboración de la evaluación del desempeño (por reunión)</v>
      </c>
      <c r="G6435" s="1" t="str">
        <f>+'BD1'!G6435</f>
        <v>Administrativa</v>
      </c>
      <c r="H6435" s="1">
        <f>+'BD1'!H6435</f>
        <v>0.37153000000000003</v>
      </c>
    </row>
    <row r="6436" spans="1:8">
      <c r="A6436" s="1" t="str">
        <f>+'BD1'!A6436</f>
        <v>Central Sur</v>
      </c>
      <c r="B6436" s="1" t="str">
        <f>+'BD1'!B6436</f>
        <v>Acosta</v>
      </c>
      <c r="C6436" s="1" t="str">
        <f>+'BD1'!C6436</f>
        <v>Kimberly Gamboa Solano</v>
      </c>
      <c r="D6436" s="1">
        <f>+'BD1'!D6436</f>
        <v>4</v>
      </c>
      <c r="E6436" s="1" t="str">
        <f>+'BD1'!E6436</f>
        <v>Técnico</v>
      </c>
      <c r="F6436" s="1" t="str">
        <f>+'BD1'!F6436</f>
        <v>Elaboración de inventarios de equipos, materiales e insumos (tiempo efectivo por día)</v>
      </c>
      <c r="G6436" s="1" t="str">
        <f>+'BD1'!G6436</f>
        <v>Administrativa</v>
      </c>
      <c r="H6436" s="1" t="str">
        <f>+'BD1'!H6436</f>
        <v>NA</v>
      </c>
    </row>
    <row r="6437" spans="1:8">
      <c r="A6437" s="1" t="str">
        <f>+'BD1'!A6437</f>
        <v>Central Sur</v>
      </c>
      <c r="B6437" s="1" t="str">
        <f>+'BD1'!B6437</f>
        <v>Acosta</v>
      </c>
      <c r="C6437" s="1" t="str">
        <f>+'BD1'!C6437</f>
        <v>Kimberly Gamboa Solano</v>
      </c>
      <c r="D6437" s="1">
        <f>+'BD1'!D6437</f>
        <v>4</v>
      </c>
      <c r="E6437" s="1" t="str">
        <f>+'BD1'!E6437</f>
        <v>Técnico</v>
      </c>
      <c r="F6437" s="1" t="str">
        <f>+'BD1'!F6437</f>
        <v>Atención de emergencias</v>
      </c>
      <c r="G6437" s="1" t="str">
        <f>+'BD1'!G6437</f>
        <v>Sustantiva</v>
      </c>
      <c r="H6437" s="1" t="str">
        <f>+'BD1'!H6437</f>
        <v>NA</v>
      </c>
    </row>
    <row r="6438" spans="1:8">
      <c r="A6438" s="1" t="str">
        <f>+'BD1'!A6438</f>
        <v>Central Sur</v>
      </c>
      <c r="B6438" s="1" t="str">
        <f>+'BD1'!B6438</f>
        <v>Acosta</v>
      </c>
      <c r="C6438" s="1" t="str">
        <f>+'BD1'!C6438</f>
        <v>Kimberly Gamboa Solano</v>
      </c>
      <c r="D6438" s="1">
        <f>+'BD1'!D6438</f>
        <v>4</v>
      </c>
      <c r="E6438" s="1" t="str">
        <f>+'BD1'!E6438</f>
        <v>Técnico</v>
      </c>
      <c r="F6438" s="1" t="str">
        <f>+'BD1'!F6438</f>
        <v>Trazabilidad-visita a finca (por productor)</v>
      </c>
      <c r="G6438" s="1" t="str">
        <f>+'BD1'!G6438</f>
        <v>Sustantiva</v>
      </c>
      <c r="H6438" s="1">
        <f>+'BD1'!H6438</f>
        <v>3.21</v>
      </c>
    </row>
    <row r="6439" spans="1:8">
      <c r="A6439" s="1" t="str">
        <f>+'BD1'!A6439</f>
        <v>Central Sur</v>
      </c>
      <c r="B6439" s="1" t="str">
        <f>+'BD1'!B6439</f>
        <v>Acosta</v>
      </c>
      <c r="C6439" s="1" t="str">
        <f>+'BD1'!C6439</f>
        <v>Kimberly Gamboa Solano</v>
      </c>
      <c r="D6439" s="1">
        <f>+'BD1'!D6439</f>
        <v>4</v>
      </c>
      <c r="E6439" s="1" t="str">
        <f>+'BD1'!E6439</f>
        <v>Técnico</v>
      </c>
      <c r="F6439" s="1" t="str">
        <f>+'BD1'!F6439</f>
        <v>Trazabilidad-inclusión en sistema TrazarAgro (por productor)</v>
      </c>
      <c r="G6439" s="1" t="str">
        <f>+'BD1'!G6439</f>
        <v>Sustantiva</v>
      </c>
      <c r="H6439" s="1">
        <f>+'BD1'!H6439</f>
        <v>0.80249999999999999</v>
      </c>
    </row>
    <row r="6440" spans="1:8">
      <c r="A6440" s="1" t="str">
        <f>+'BD1'!A6440</f>
        <v>Central Sur</v>
      </c>
      <c r="B6440" s="1" t="str">
        <f>+'BD1'!B6440</f>
        <v>Acosta</v>
      </c>
      <c r="C6440" s="1" t="str">
        <f>+'BD1'!C6440</f>
        <v>Kimberly Gamboa Solano</v>
      </c>
      <c r="D6440" s="1">
        <f>+'BD1'!D6440</f>
        <v>4</v>
      </c>
      <c r="E6440" s="1" t="str">
        <f>+'BD1'!E6440</f>
        <v>Técnico</v>
      </c>
      <c r="F6440" s="1" t="str">
        <f>+'BD1'!F6440</f>
        <v>Atención al gusano barrenador (por productor)</v>
      </c>
      <c r="G6440" s="1" t="str">
        <f>+'BD1'!G6440</f>
        <v>Sustantiva</v>
      </c>
      <c r="H6440" s="1" t="str">
        <f>+'BD1'!H6440</f>
        <v>NA</v>
      </c>
    </row>
    <row r="6441" spans="1:8">
      <c r="A6441" s="1" t="str">
        <f>+'BD1'!A6441</f>
        <v>Central Sur</v>
      </c>
      <c r="B6441" s="1" t="str">
        <f>+'BD1'!B6441</f>
        <v>Acosta</v>
      </c>
      <c r="C6441" s="1" t="str">
        <f>+'BD1'!C6441</f>
        <v>Kimberly Gamboa Solano</v>
      </c>
      <c r="D6441" s="1">
        <f>+'BD1'!D6441</f>
        <v>4</v>
      </c>
      <c r="E6441" s="1" t="str">
        <f>+'BD1'!E6441</f>
        <v>Técnico</v>
      </c>
      <c r="F6441" s="1" t="str">
        <f>+'BD1'!F6441</f>
        <v>Atención en oficina (por usuario)</v>
      </c>
      <c r="G6441" s="1" t="str">
        <f>+'BD1'!G6441</f>
        <v>Sustantiva</v>
      </c>
      <c r="H6441" s="1">
        <f>+'BD1'!H6441</f>
        <v>0.17832999999999999</v>
      </c>
    </row>
    <row r="6442" spans="1:8">
      <c r="A6442" s="1" t="str">
        <f>+'BD1'!A6442</f>
        <v>Central Sur</v>
      </c>
      <c r="B6442" s="1" t="str">
        <f>+'BD1'!B6442</f>
        <v>Acosta</v>
      </c>
      <c r="C6442" s="1" t="str">
        <f>+'BD1'!C6442</f>
        <v>Kimberly Gamboa Solano</v>
      </c>
      <c r="D6442" s="1">
        <f>+'BD1'!D6442</f>
        <v>4</v>
      </c>
      <c r="E6442" s="1" t="str">
        <f>+'BD1'!E6442</f>
        <v>Técnico</v>
      </c>
      <c r="F6442" s="1" t="str">
        <f>+'BD1'!F6442</f>
        <v>Búsqueda de nuevos productores (por productor)</v>
      </c>
      <c r="G6442" s="1" t="str">
        <f>+'BD1'!G6442</f>
        <v>Sustantiva</v>
      </c>
      <c r="H6442" s="1">
        <f>+'BD1'!H6442</f>
        <v>0.13969000000000001</v>
      </c>
    </row>
    <row r="6443" spans="1:8">
      <c r="A6443" s="1" t="str">
        <f>+'BD1'!A6443</f>
        <v>Central Sur</v>
      </c>
      <c r="B6443" s="1" t="str">
        <f>+'BD1'!B6443</f>
        <v>Acosta</v>
      </c>
      <c r="C6443" s="1" t="str">
        <f>+'BD1'!C6443</f>
        <v>Luis Mesén Mora</v>
      </c>
      <c r="D6443" s="1">
        <f>+'BD1'!D6443</f>
        <v>38</v>
      </c>
      <c r="E6443" s="1" t="str">
        <f>+'BD1'!E6443</f>
        <v>Técnico</v>
      </c>
      <c r="F6443" s="1" t="str">
        <f>+'BD1'!F6443</f>
        <v>Elaboración del diagnóstico y plan de finca de manejo a personas productoras (por productor)</v>
      </c>
      <c r="G6443" s="1" t="str">
        <f>+'BD1'!G6443</f>
        <v>Sustantiva</v>
      </c>
      <c r="H6443" s="1">
        <f>+'BD1'!H6443</f>
        <v>3.21</v>
      </c>
    </row>
    <row r="6444" spans="1:8">
      <c r="A6444" s="1" t="str">
        <f>+'BD1'!A6444</f>
        <v>Central Sur</v>
      </c>
      <c r="B6444" s="1" t="str">
        <f>+'BD1'!B6444</f>
        <v>Acosta</v>
      </c>
      <c r="C6444" s="1" t="str">
        <f>+'BD1'!C6444</f>
        <v>Luis Mesén Mora</v>
      </c>
      <c r="D6444" s="1">
        <f>+'BD1'!D6444</f>
        <v>38</v>
      </c>
      <c r="E6444" s="1" t="str">
        <f>+'BD1'!E6444</f>
        <v>Técnico</v>
      </c>
      <c r="F6444" s="1" t="str">
        <f>+'BD1'!F6444</f>
        <v>Asistencia técnica a personas productoras (individual): visitas a finca (por productor)</v>
      </c>
      <c r="G6444" s="1" t="str">
        <f>+'BD1'!G6444</f>
        <v>Sustantiva</v>
      </c>
      <c r="H6444" s="1">
        <f>+'BD1'!H6444</f>
        <v>2.14</v>
      </c>
    </row>
    <row r="6445" spans="1:8">
      <c r="A6445" s="1" t="str">
        <f>+'BD1'!A6445</f>
        <v>Central Sur</v>
      </c>
      <c r="B6445" s="1" t="str">
        <f>+'BD1'!B6445</f>
        <v>Acosta</v>
      </c>
      <c r="C6445" s="1" t="str">
        <f>+'BD1'!C6445</f>
        <v>Luis Mesén Mora</v>
      </c>
      <c r="D6445" s="1">
        <f>+'BD1'!D6445</f>
        <v>38</v>
      </c>
      <c r="E6445" s="1" t="str">
        <f>+'BD1'!E6445</f>
        <v>Técnico</v>
      </c>
      <c r="F6445" s="1" t="str">
        <f>+'BD1'!F6445</f>
        <v>Asistencia técnica a personas productoras (individual): atenciones virtuales y digitales (por productor)</v>
      </c>
      <c r="G6445" s="1" t="str">
        <f>+'BD1'!G6445</f>
        <v>Sustantiva</v>
      </c>
      <c r="H6445" s="1">
        <f>+'BD1'!H6445</f>
        <v>0.26750000000000002</v>
      </c>
    </row>
    <row r="6446" spans="1:8">
      <c r="A6446" s="1" t="str">
        <f>+'BD1'!A6446</f>
        <v>Central Sur</v>
      </c>
      <c r="B6446" s="1" t="str">
        <f>+'BD1'!B6446</f>
        <v>Acosta</v>
      </c>
      <c r="C6446" s="1" t="str">
        <f>+'BD1'!C6446</f>
        <v>Luis Mesén Mora</v>
      </c>
      <c r="D6446" s="1">
        <f>+'BD1'!D6446</f>
        <v>38</v>
      </c>
      <c r="E6446" s="1" t="str">
        <f>+'BD1'!E6446</f>
        <v>Técnico</v>
      </c>
      <c r="F6446" s="1" t="str">
        <f>+'BD1'!F6446</f>
        <v>Asistencia técnica a personas productoras (grupal): día de campo (por día en el evento)</v>
      </c>
      <c r="G6446" s="1" t="str">
        <f>+'BD1'!G6446</f>
        <v>Sustantiva</v>
      </c>
      <c r="H6446" s="1">
        <f>+'BD1'!H6446</f>
        <v>6.7766700000000002</v>
      </c>
    </row>
    <row r="6447" spans="1:8">
      <c r="A6447" s="1" t="str">
        <f>+'BD1'!A6447</f>
        <v>Central Sur</v>
      </c>
      <c r="B6447" s="1" t="str">
        <f>+'BD1'!B6447</f>
        <v>Acosta</v>
      </c>
      <c r="C6447" s="1" t="str">
        <f>+'BD1'!C6447</f>
        <v>Luis Mesén Mora</v>
      </c>
      <c r="D6447" s="1">
        <f>+'BD1'!D6447</f>
        <v>38</v>
      </c>
      <c r="E6447" s="1" t="str">
        <f>+'BD1'!E6447</f>
        <v>Técnico</v>
      </c>
      <c r="F6447" s="1" t="str">
        <f>+'BD1'!F6447</f>
        <v>Asistencia técnica a personas productoras (grupal): demostración de métodos (por evento, se puede acumular si la demostración tarda más de un día)</v>
      </c>
      <c r="G6447" s="1" t="str">
        <f>+'BD1'!G6447</f>
        <v>Sustantiva</v>
      </c>
      <c r="H6447" s="1">
        <f>+'BD1'!H6447</f>
        <v>4.28</v>
      </c>
    </row>
    <row r="6448" spans="1:8">
      <c r="A6448" s="1" t="str">
        <f>+'BD1'!A6448</f>
        <v>Central Sur</v>
      </c>
      <c r="B6448" s="1" t="str">
        <f>+'BD1'!B6448</f>
        <v>Acosta</v>
      </c>
      <c r="C6448" s="1" t="str">
        <f>+'BD1'!C6448</f>
        <v>Luis Mesén Mora</v>
      </c>
      <c r="D6448" s="1">
        <f>+'BD1'!D6448</f>
        <v>38</v>
      </c>
      <c r="E6448" s="1" t="str">
        <f>+'BD1'!E6448</f>
        <v>Técnico</v>
      </c>
      <c r="F6448" s="1" t="str">
        <f>+'BD1'!F6448</f>
        <v>Asistencia técnica a personas productoras (grupal): taller (por taller)</v>
      </c>
      <c r="G6448" s="1" t="str">
        <f>+'BD1'!G6448</f>
        <v>Sustantiva</v>
      </c>
      <c r="H6448" s="1">
        <f>+'BD1'!H6448</f>
        <v>3.21</v>
      </c>
    </row>
    <row r="6449" spans="1:8">
      <c r="A6449" s="1" t="str">
        <f>+'BD1'!A6449</f>
        <v>Central Sur</v>
      </c>
      <c r="B6449" s="1" t="str">
        <f>+'BD1'!B6449</f>
        <v>Acosta</v>
      </c>
      <c r="C6449" s="1" t="str">
        <f>+'BD1'!C6449</f>
        <v>Luis Mesén Mora</v>
      </c>
      <c r="D6449" s="1">
        <f>+'BD1'!D6449</f>
        <v>38</v>
      </c>
      <c r="E6449" s="1" t="str">
        <f>+'BD1'!E6449</f>
        <v>Técnico</v>
      </c>
      <c r="F6449" s="1" t="str">
        <f>+'BD1'!F6449</f>
        <v>Asistencia técnica a personas productoras (grupal): charlas (por día en el evento)</v>
      </c>
      <c r="G6449" s="1" t="str">
        <f>+'BD1'!G6449</f>
        <v>Sustantiva</v>
      </c>
      <c r="H6449" s="1">
        <f>+'BD1'!H6449</f>
        <v>2.14</v>
      </c>
    </row>
    <row r="6450" spans="1:8">
      <c r="A6450" s="1" t="str">
        <f>+'BD1'!A6450</f>
        <v>Central Sur</v>
      </c>
      <c r="B6450" s="1" t="str">
        <f>+'BD1'!B6450</f>
        <v>Acosta</v>
      </c>
      <c r="C6450" s="1" t="str">
        <f>+'BD1'!C6450</f>
        <v>Luis Mesén Mora</v>
      </c>
      <c r="D6450" s="1">
        <f>+'BD1'!D6450</f>
        <v>38</v>
      </c>
      <c r="E6450" s="1" t="str">
        <f>+'BD1'!E6450</f>
        <v>Técnico</v>
      </c>
      <c r="F6450" s="1" t="str">
        <f>+'BD1'!F6450</f>
        <v>Gestión en capacitaciones con instituciones públicas o privadas (solo gestión de coordinación por evento de capacitación)</v>
      </c>
      <c r="G6450" s="1" t="str">
        <f>+'BD1'!G6450</f>
        <v>Administrativa</v>
      </c>
      <c r="H6450" s="1">
        <f>+'BD1'!H6450</f>
        <v>3.21</v>
      </c>
    </row>
    <row r="6451" spans="1:8">
      <c r="A6451" s="1" t="str">
        <f>+'BD1'!A6451</f>
        <v>Central Sur</v>
      </c>
      <c r="B6451" s="1" t="str">
        <f>+'BD1'!B6451</f>
        <v>Acosta</v>
      </c>
      <c r="C6451" s="1" t="str">
        <f>+'BD1'!C6451</f>
        <v>Luis Mesén Mora</v>
      </c>
      <c r="D6451" s="1">
        <f>+'BD1'!D6451</f>
        <v>38</v>
      </c>
      <c r="E6451" s="1" t="str">
        <f>+'BD1'!E6451</f>
        <v>Técnico</v>
      </c>
      <c r="F6451" s="1" t="str">
        <f>+'BD1'!F6451</f>
        <v>Aplicación de la herramienta de medición del nivel de gestión empresarial y organizacional (por organización)</v>
      </c>
      <c r="G6451" s="1" t="str">
        <f>+'BD1'!G6451</f>
        <v>Sustantiva</v>
      </c>
      <c r="H6451" s="1" t="str">
        <f>+'BD1'!H6451</f>
        <v>NA</v>
      </c>
    </row>
    <row r="6452" spans="1:8">
      <c r="A6452" s="1" t="str">
        <f>+'BD1'!A6452</f>
        <v>Central Sur</v>
      </c>
      <c r="B6452" s="1" t="str">
        <f>+'BD1'!B6452</f>
        <v>Acosta</v>
      </c>
      <c r="C6452" s="1" t="str">
        <f>+'BD1'!C6452</f>
        <v>Luis Mesén Mora</v>
      </c>
      <c r="D6452" s="1">
        <f>+'BD1'!D6452</f>
        <v>38</v>
      </c>
      <c r="E6452" s="1" t="str">
        <f>+'BD1'!E6452</f>
        <v>Técnico</v>
      </c>
      <c r="F6452" s="1" t="str">
        <f>+'BD1'!F6452</f>
        <v>Elaboración y ejecución del plan de trabajo (por organización)</v>
      </c>
      <c r="G6452" s="1" t="str">
        <f>+'BD1'!G6452</f>
        <v>Sustantiva</v>
      </c>
      <c r="H6452" s="1" t="str">
        <f>+'BD1'!H6452</f>
        <v>NA</v>
      </c>
    </row>
    <row r="6453" spans="1:8">
      <c r="A6453" s="1" t="str">
        <f>+'BD1'!A6453</f>
        <v>Central Sur</v>
      </c>
      <c r="B6453" s="1" t="str">
        <f>+'BD1'!B6453</f>
        <v>Acosta</v>
      </c>
      <c r="C6453" s="1" t="str">
        <f>+'BD1'!C6453</f>
        <v>Luis Mesén Mora</v>
      </c>
      <c r="D6453" s="1">
        <f>+'BD1'!D6453</f>
        <v>38</v>
      </c>
      <c r="E6453" s="1" t="str">
        <f>+'BD1'!E6453</f>
        <v>Técnico</v>
      </c>
      <c r="F6453" s="1" t="str">
        <f>+'BD1'!F6453</f>
        <v>Visitas de seguimiento al plan de trabajo (por visita por organización)</v>
      </c>
      <c r="G6453" s="1" t="str">
        <f>+'BD1'!G6453</f>
        <v>Sustantiva</v>
      </c>
      <c r="H6453" s="1" t="str">
        <f>+'BD1'!H6453</f>
        <v>NA</v>
      </c>
    </row>
    <row r="6454" spans="1:8">
      <c r="A6454" s="1" t="str">
        <f>+'BD1'!A6454</f>
        <v>Central Sur</v>
      </c>
      <c r="B6454" s="1" t="str">
        <f>+'BD1'!B6454</f>
        <v>Acosta</v>
      </c>
      <c r="C6454" s="1" t="str">
        <f>+'BD1'!C6454</f>
        <v>Luis Mesén Mora</v>
      </c>
      <c r="D6454" s="1">
        <f>+'BD1'!D6454</f>
        <v>38</v>
      </c>
      <c r="E6454" s="1" t="str">
        <f>+'BD1'!E6454</f>
        <v>Técnico</v>
      </c>
      <c r="F6454" s="1" t="str">
        <f>+'BD1'!F6454</f>
        <v>Reporte del plan de trabajo anual (por reporte por organización)</v>
      </c>
      <c r="G6454" s="1" t="str">
        <f>+'BD1'!G6454</f>
        <v>Sustantiva</v>
      </c>
      <c r="H6454" s="1" t="str">
        <f>+'BD1'!H6454</f>
        <v>NA</v>
      </c>
    </row>
    <row r="6455" spans="1:8">
      <c r="A6455" s="1" t="str">
        <f>+'BD1'!A6455</f>
        <v>Central Sur</v>
      </c>
      <c r="B6455" s="1" t="str">
        <f>+'BD1'!B6455</f>
        <v>Acosta</v>
      </c>
      <c r="C6455" s="1" t="str">
        <f>+'BD1'!C6455</f>
        <v>Luis Mesén Mora</v>
      </c>
      <c r="D6455" s="1">
        <f>+'BD1'!D6455</f>
        <v>38</v>
      </c>
      <c r="E6455" s="1" t="str">
        <f>+'BD1'!E6455</f>
        <v>Técnico</v>
      </c>
      <c r="F6455" s="1" t="str">
        <f>+'BD1'!F6455</f>
        <v>NAMA (café): muestreo y toma de datos en finca (por productor)</v>
      </c>
      <c r="G6455" s="1" t="str">
        <f>+'BD1'!G6455</f>
        <v>Sustantiva</v>
      </c>
      <c r="H6455" s="1" t="str">
        <f>+'BD1'!H6455</f>
        <v>NA</v>
      </c>
    </row>
    <row r="6456" spans="1:8">
      <c r="A6456" s="1" t="str">
        <f>+'BD1'!A6456</f>
        <v>Central Sur</v>
      </c>
      <c r="B6456" s="1" t="str">
        <f>+'BD1'!B6456</f>
        <v>Acosta</v>
      </c>
      <c r="C6456" s="1" t="str">
        <f>+'BD1'!C6456</f>
        <v>Luis Mesén Mora</v>
      </c>
      <c r="D6456" s="1">
        <f>+'BD1'!D6456</f>
        <v>38</v>
      </c>
      <c r="E6456" s="1" t="str">
        <f>+'BD1'!E6456</f>
        <v>Técnico</v>
      </c>
      <c r="F6456" s="1" t="str">
        <f>+'BD1'!F6456</f>
        <v>NAMA (café): inclusión de datos al SisDNEA (por productor)</v>
      </c>
      <c r="G6456" s="1" t="str">
        <f>+'BD1'!G6456</f>
        <v>Sustantiva</v>
      </c>
      <c r="H6456" s="1" t="str">
        <f>+'BD1'!H6456</f>
        <v>NA</v>
      </c>
    </row>
    <row r="6457" spans="1:8">
      <c r="A6457" s="1" t="str">
        <f>+'BD1'!A6457</f>
        <v>Central Sur</v>
      </c>
      <c r="B6457" s="1" t="str">
        <f>+'BD1'!B6457</f>
        <v>Acosta</v>
      </c>
      <c r="C6457" s="1" t="str">
        <f>+'BD1'!C6457</f>
        <v>Luis Mesén Mora</v>
      </c>
      <c r="D6457" s="1">
        <f>+'BD1'!D6457</f>
        <v>38</v>
      </c>
      <c r="E6457" s="1" t="str">
        <f>+'BD1'!E6457</f>
        <v>Técnico</v>
      </c>
      <c r="F6457" s="1" t="str">
        <f>+'BD1'!F6457</f>
        <v>NAMA (café): entrega de constancia de verificación del MRV a la persona productora (por productor)</v>
      </c>
      <c r="G6457" s="1" t="str">
        <f>+'BD1'!G6457</f>
        <v>Sustantiva</v>
      </c>
      <c r="H6457" s="1" t="str">
        <f>+'BD1'!H6457</f>
        <v>NA</v>
      </c>
    </row>
    <row r="6458" spans="1:8">
      <c r="A6458" s="1" t="str">
        <f>+'BD1'!A6458</f>
        <v>Central Sur</v>
      </c>
      <c r="B6458" s="1" t="str">
        <f>+'BD1'!B6458</f>
        <v>Acosta</v>
      </c>
      <c r="C6458" s="1" t="str">
        <f>+'BD1'!C6458</f>
        <v>Luis Mesén Mora</v>
      </c>
      <c r="D6458" s="1">
        <f>+'BD1'!D6458</f>
        <v>38</v>
      </c>
      <c r="E6458" s="1" t="str">
        <f>+'BD1'!E6458</f>
        <v>Técnico</v>
      </c>
      <c r="F6458" s="1" t="str">
        <f>+'BD1'!F6458</f>
        <v>NAMA (ganadería): muestreo y toma de datos en finca (por productor)</v>
      </c>
      <c r="G6458" s="1" t="str">
        <f>+'BD1'!G6458</f>
        <v>Sustantiva</v>
      </c>
      <c r="H6458" s="1">
        <f>+'BD1'!H6458</f>
        <v>3.21</v>
      </c>
    </row>
    <row r="6459" spans="1:8">
      <c r="A6459" s="1" t="str">
        <f>+'BD1'!A6459</f>
        <v>Central Sur</v>
      </c>
      <c r="B6459" s="1" t="str">
        <f>+'BD1'!B6459</f>
        <v>Acosta</v>
      </c>
      <c r="C6459" s="1" t="str">
        <f>+'BD1'!C6459</f>
        <v>Luis Mesén Mora</v>
      </c>
      <c r="D6459" s="1">
        <f>+'BD1'!D6459</f>
        <v>38</v>
      </c>
      <c r="E6459" s="1" t="str">
        <f>+'BD1'!E6459</f>
        <v>Técnico</v>
      </c>
      <c r="F6459" s="1" t="str">
        <f>+'BD1'!F6459</f>
        <v>NAMA (ganadería): inclusión de datos al SisDNEA (por productor)</v>
      </c>
      <c r="G6459" s="1" t="str">
        <f>+'BD1'!G6459</f>
        <v>Sustantiva</v>
      </c>
      <c r="H6459" s="1">
        <f>+'BD1'!H6459</f>
        <v>1.96167</v>
      </c>
    </row>
    <row r="6460" spans="1:8">
      <c r="A6460" s="1" t="str">
        <f>+'BD1'!A6460</f>
        <v>Central Sur</v>
      </c>
      <c r="B6460" s="1" t="str">
        <f>+'BD1'!B6460</f>
        <v>Acosta</v>
      </c>
      <c r="C6460" s="1" t="str">
        <f>+'BD1'!C6460</f>
        <v>Luis Mesén Mora</v>
      </c>
      <c r="D6460" s="1">
        <f>+'BD1'!D6460</f>
        <v>38</v>
      </c>
      <c r="E6460" s="1" t="str">
        <f>+'BD1'!E6460</f>
        <v>Técnico</v>
      </c>
      <c r="F6460" s="1" t="str">
        <f>+'BD1'!F6460</f>
        <v>NAMA (ganadería): entrega de constancia de verificación del MRV a la persona productora (por productor)</v>
      </c>
      <c r="G6460" s="1" t="str">
        <f>+'BD1'!G6460</f>
        <v>Sustantiva</v>
      </c>
      <c r="H6460" s="1">
        <f>+'BD1'!H6460</f>
        <v>0.98082999999999998</v>
      </c>
    </row>
    <row r="6461" spans="1:8">
      <c r="A6461" s="1" t="str">
        <f>+'BD1'!A6461</f>
        <v>Central Sur</v>
      </c>
      <c r="B6461" s="1" t="str">
        <f>+'BD1'!B6461</f>
        <v>Acosta</v>
      </c>
      <c r="C6461" s="1" t="str">
        <f>+'BD1'!C6461</f>
        <v>Luis Mesén Mora</v>
      </c>
      <c r="D6461" s="1">
        <f>+'BD1'!D6461</f>
        <v>38</v>
      </c>
      <c r="E6461" s="1" t="str">
        <f>+'BD1'!E6461</f>
        <v>Técnico</v>
      </c>
      <c r="F6461" s="1" t="str">
        <f>+'BD1'!F6461</f>
        <v>Producción sostenible: elaboración de la herramienta Tu Modelo, en el SisDNEA (por productor)</v>
      </c>
      <c r="G6461" s="1" t="str">
        <f>+'BD1'!G6461</f>
        <v>Sustantiva</v>
      </c>
      <c r="H6461" s="1" t="str">
        <f>+'BD1'!H6461</f>
        <v>NA</v>
      </c>
    </row>
    <row r="6462" spans="1:8">
      <c r="A6462" s="1" t="str">
        <f>+'BD1'!A6462</f>
        <v>Central Sur</v>
      </c>
      <c r="B6462" s="1" t="str">
        <f>+'BD1'!B6462</f>
        <v>Acosta</v>
      </c>
      <c r="C6462" s="1" t="str">
        <f>+'BD1'!C6462</f>
        <v>Luis Mesén Mora</v>
      </c>
      <c r="D6462" s="1">
        <f>+'BD1'!D6462</f>
        <v>38</v>
      </c>
      <c r="E6462" s="1" t="str">
        <f>+'BD1'!E6462</f>
        <v>Técnico</v>
      </c>
      <c r="F6462" s="1" t="str">
        <f>+'BD1'!F6462</f>
        <v>Producción sostenible: entregar certificado al productor e incluirlo en el expediente físico (por productor)</v>
      </c>
      <c r="G6462" s="1" t="str">
        <f>+'BD1'!G6462</f>
        <v>Sustantiva</v>
      </c>
      <c r="H6462" s="1" t="str">
        <f>+'BD1'!H6462</f>
        <v>NA</v>
      </c>
    </row>
    <row r="6463" spans="1:8">
      <c r="A6463" s="1" t="str">
        <f>+'BD1'!A6463</f>
        <v>Central Sur</v>
      </c>
      <c r="B6463" s="1" t="str">
        <f>+'BD1'!B6463</f>
        <v>Acosta</v>
      </c>
      <c r="C6463" s="1" t="str">
        <f>+'BD1'!C6463</f>
        <v>Luis Mesén Mora</v>
      </c>
      <c r="D6463" s="1">
        <f>+'BD1'!D6463</f>
        <v>38</v>
      </c>
      <c r="E6463" s="1" t="str">
        <f>+'BD1'!E6463</f>
        <v>Técnico</v>
      </c>
      <c r="F6463" s="1" t="str">
        <f>+'BD1'!F6463</f>
        <v>RBAyP y RBAO: divulgación del programa de incentivos (por acción de divulgación)</v>
      </c>
      <c r="G6463" s="1" t="str">
        <f>+'BD1'!G6463</f>
        <v>Sustantiva</v>
      </c>
      <c r="H6463" s="1" t="str">
        <f>+'BD1'!H6463</f>
        <v>NA</v>
      </c>
    </row>
    <row r="6464" spans="1:8">
      <c r="A6464" s="1" t="str">
        <f>+'BD1'!A6464</f>
        <v>Central Sur</v>
      </c>
      <c r="B6464" s="1" t="str">
        <f>+'BD1'!B6464</f>
        <v>Acosta</v>
      </c>
      <c r="C6464" s="1" t="str">
        <f>+'BD1'!C6464</f>
        <v>Luis Mesén Mora</v>
      </c>
      <c r="D6464" s="1">
        <f>+'BD1'!D6464</f>
        <v>38</v>
      </c>
      <c r="E6464" s="1" t="str">
        <f>+'BD1'!E6464</f>
        <v>Técnico</v>
      </c>
      <c r="F6464" s="1" t="str">
        <f>+'BD1'!F6464</f>
        <v>RBAyP y RBAO: completar formularios para recibir incentivos económicos (por productor)</v>
      </c>
      <c r="G6464" s="1" t="str">
        <f>+'BD1'!G6464</f>
        <v>Sustantiva</v>
      </c>
      <c r="H6464" s="1" t="str">
        <f>+'BD1'!H6464</f>
        <v>NA</v>
      </c>
    </row>
    <row r="6465" spans="1:8">
      <c r="A6465" s="1" t="str">
        <f>+'BD1'!A6465</f>
        <v>Central Sur</v>
      </c>
      <c r="B6465" s="1" t="str">
        <f>+'BD1'!B6465</f>
        <v>Acosta</v>
      </c>
      <c r="C6465" s="1" t="str">
        <f>+'BD1'!C6465</f>
        <v>Luis Mesén Mora</v>
      </c>
      <c r="D6465" s="1">
        <f>+'BD1'!D6465</f>
        <v>38</v>
      </c>
      <c r="E6465" s="1" t="str">
        <f>+'BD1'!E6465</f>
        <v>Técnico</v>
      </c>
      <c r="F6465" s="1" t="str">
        <f>+'BD1'!F6465</f>
        <v>RBAyP y RBAO: revisión de las solicitudes del programa de incentivos económicos (por productor)</v>
      </c>
      <c r="G6465" s="1" t="str">
        <f>+'BD1'!G6465</f>
        <v>Sustantiva</v>
      </c>
      <c r="H6465" s="1" t="str">
        <f>+'BD1'!H6465</f>
        <v>NA</v>
      </c>
    </row>
    <row r="6466" spans="1:8">
      <c r="A6466" s="1" t="str">
        <f>+'BD1'!A6466</f>
        <v>Central Sur</v>
      </c>
      <c r="B6466" s="1" t="str">
        <f>+'BD1'!B6466</f>
        <v>Acosta</v>
      </c>
      <c r="C6466" s="1" t="str">
        <f>+'BD1'!C6466</f>
        <v>Luis Mesén Mora</v>
      </c>
      <c r="D6466" s="1">
        <f>+'BD1'!D6466</f>
        <v>38</v>
      </c>
      <c r="E6466" s="1" t="str">
        <f>+'BD1'!E6466</f>
        <v>Técnico</v>
      </c>
      <c r="F6466" s="1" t="str">
        <f>+'BD1'!F6466</f>
        <v>RBAyP y RBAO: visita a finca para verificación (por visita por productor)</v>
      </c>
      <c r="G6466" s="1" t="str">
        <f>+'BD1'!G6466</f>
        <v>Sustantiva</v>
      </c>
      <c r="H6466" s="1" t="str">
        <f>+'BD1'!H6466</f>
        <v>NA</v>
      </c>
    </row>
    <row r="6467" spans="1:8">
      <c r="A6467" s="1" t="str">
        <f>+'BD1'!A6467</f>
        <v>Central Sur</v>
      </c>
      <c r="B6467" s="1" t="str">
        <f>+'BD1'!B6467</f>
        <v>Acosta</v>
      </c>
      <c r="C6467" s="1" t="str">
        <f>+'BD1'!C6467</f>
        <v>Luis Mesén Mora</v>
      </c>
      <c r="D6467" s="1">
        <f>+'BD1'!D6467</f>
        <v>38</v>
      </c>
      <c r="E6467" s="1" t="str">
        <f>+'BD1'!E6467</f>
        <v>Técnico</v>
      </c>
      <c r="F6467" s="1" t="str">
        <f>+'BD1'!F6467</f>
        <v>Productores ocasionales: asistencia técnica individual (por productor)</v>
      </c>
      <c r="G6467" s="1" t="str">
        <f>+'BD1'!G6467</f>
        <v>Sustantiva</v>
      </c>
      <c r="H6467" s="1">
        <f>+'BD1'!H6467</f>
        <v>2.14</v>
      </c>
    </row>
    <row r="6468" spans="1:8">
      <c r="A6468" s="1" t="str">
        <f>+'BD1'!A6468</f>
        <v>Central Sur</v>
      </c>
      <c r="B6468" s="1" t="str">
        <f>+'BD1'!B6468</f>
        <v>Acosta</v>
      </c>
      <c r="C6468" s="1" t="str">
        <f>+'BD1'!C6468</f>
        <v>Luis Mesén Mora</v>
      </c>
      <c r="D6468" s="1">
        <f>+'BD1'!D6468</f>
        <v>38</v>
      </c>
      <c r="E6468" s="1" t="str">
        <f>+'BD1'!E6468</f>
        <v>Técnico</v>
      </c>
      <c r="F6468" s="1" t="str">
        <f>+'BD1'!F6468</f>
        <v>Productores ocasionales: asistencia técnica grupal (por asistencia a grupo)</v>
      </c>
      <c r="G6468" s="1" t="str">
        <f>+'BD1'!G6468</f>
        <v>Sustantiva</v>
      </c>
      <c r="H6468" s="1">
        <f>+'BD1'!H6468</f>
        <v>2.14</v>
      </c>
    </row>
    <row r="6469" spans="1:8">
      <c r="A6469" s="1" t="str">
        <f>+'BD1'!A6469</f>
        <v>Central Sur</v>
      </c>
      <c r="B6469" s="1" t="str">
        <f>+'BD1'!B6469</f>
        <v>Acosta</v>
      </c>
      <c r="C6469" s="1" t="str">
        <f>+'BD1'!C6469</f>
        <v>Luis Mesén Mora</v>
      </c>
      <c r="D6469" s="1">
        <f>+'BD1'!D6469</f>
        <v>38</v>
      </c>
      <c r="E6469" s="1" t="str">
        <f>+'BD1'!E6469</f>
        <v>Técnico</v>
      </c>
      <c r="F6469" s="1" t="str">
        <f>+'BD1'!F6469</f>
        <v>Productores ocasionales: servicios de extensión de información digitales y virtuales (por productor)</v>
      </c>
      <c r="G6469" s="1" t="str">
        <f>+'BD1'!G6469</f>
        <v>Sustantiva</v>
      </c>
      <c r="H6469" s="1">
        <f>+'BD1'!H6469</f>
        <v>0.35666999999999999</v>
      </c>
    </row>
    <row r="6470" spans="1:8">
      <c r="A6470" s="1" t="str">
        <f>+'BD1'!A6470</f>
        <v>Central Sur</v>
      </c>
      <c r="B6470" s="1" t="str">
        <f>+'BD1'!B6470</f>
        <v>Acosta</v>
      </c>
      <c r="C6470" s="1" t="str">
        <f>+'BD1'!C6470</f>
        <v>Luis Mesén Mora</v>
      </c>
      <c r="D6470" s="1">
        <f>+'BD1'!D6470</f>
        <v>38</v>
      </c>
      <c r="E6470" s="1" t="str">
        <f>+'BD1'!E6470</f>
        <v>Técnico</v>
      </c>
      <c r="F6470" s="1" t="str">
        <f>+'BD1'!F6470</f>
        <v>Proyectos financiados con fondos públicos y transferencia MAG: apoyo en la formulación de proyectos de personas productoras (acumulado efectivo por proyecto)</v>
      </c>
      <c r="G6470" s="1" t="str">
        <f>+'BD1'!G6470</f>
        <v>Sustantiva</v>
      </c>
      <c r="H6470" s="1">
        <f>+'BD1'!H6470</f>
        <v>10.34333</v>
      </c>
    </row>
    <row r="6471" spans="1:8">
      <c r="A6471" s="1" t="str">
        <f>+'BD1'!A6471</f>
        <v>Central Sur</v>
      </c>
      <c r="B6471" s="1" t="str">
        <f>+'BD1'!B6471</f>
        <v>Acosta</v>
      </c>
      <c r="C6471" s="1" t="str">
        <f>+'BD1'!C6471</f>
        <v>Luis Mesén Mora</v>
      </c>
      <c r="D6471" s="1">
        <f>+'BD1'!D6471</f>
        <v>38</v>
      </c>
      <c r="E6471" s="1" t="str">
        <f>+'BD1'!E6471</f>
        <v>Técnico</v>
      </c>
      <c r="F6471" s="1" t="str">
        <f>+'BD1'!F6471</f>
        <v>Proyectos financiados con fondos públicos y transferencia MAG: apoyo en la formulación de proyectos de organizaciones (acumulado efectivo por proyecto)</v>
      </c>
      <c r="G6471" s="1" t="str">
        <f>+'BD1'!G6471</f>
        <v>Sustantiva</v>
      </c>
      <c r="H6471" s="1" t="str">
        <f>+'BD1'!H6471</f>
        <v>NA</v>
      </c>
    </row>
    <row r="6472" spans="1:8">
      <c r="A6472" s="1" t="str">
        <f>+'BD1'!A6472</f>
        <v>Central Sur</v>
      </c>
      <c r="B6472" s="1" t="str">
        <f>+'BD1'!B6472</f>
        <v>Acosta</v>
      </c>
      <c r="C6472" s="1" t="str">
        <f>+'BD1'!C6472</f>
        <v>Luis Mesén Mora</v>
      </c>
      <c r="D6472" s="1">
        <f>+'BD1'!D6472</f>
        <v>38</v>
      </c>
      <c r="E6472" s="1" t="str">
        <f>+'BD1'!E6472</f>
        <v>Técnico</v>
      </c>
      <c r="F6472" s="1" t="str">
        <f>+'BD1'!F6472</f>
        <v>Proyectos financiados con fondos públicos: seguimiento técnico (por visita a proyecto)</v>
      </c>
      <c r="G6472" s="1" t="str">
        <f>+'BD1'!G6472</f>
        <v>Sustantiva</v>
      </c>
      <c r="H6472" s="1">
        <f>+'BD1'!H6472</f>
        <v>2.14</v>
      </c>
    </row>
    <row r="6473" spans="1:8">
      <c r="A6473" s="1" t="str">
        <f>+'BD1'!A6473</f>
        <v>Central Sur</v>
      </c>
      <c r="B6473" s="1" t="str">
        <f>+'BD1'!B6473</f>
        <v>Acosta</v>
      </c>
      <c r="C6473" s="1" t="str">
        <f>+'BD1'!C6473</f>
        <v>Luis Mesén Mora</v>
      </c>
      <c r="D6473" s="1">
        <f>+'BD1'!D6473</f>
        <v>38</v>
      </c>
      <c r="E6473" s="1" t="str">
        <f>+'BD1'!E6473</f>
        <v>Técnico</v>
      </c>
      <c r="F6473" s="1" t="str">
        <f>+'BD1'!F6473</f>
        <v>Elaboración de informes trimestrales, semestrales y anuales PAO (por informe)</v>
      </c>
      <c r="G6473" s="1" t="str">
        <f>+'BD1'!G6473</f>
        <v>Administrativa</v>
      </c>
      <c r="H6473" s="1">
        <f>+'BD1'!H6473</f>
        <v>8.9166699999999999</v>
      </c>
    </row>
    <row r="6474" spans="1:8">
      <c r="A6474" s="1" t="str">
        <f>+'BD1'!A6474</f>
        <v>Central Sur</v>
      </c>
      <c r="B6474" s="1" t="str">
        <f>+'BD1'!B6474</f>
        <v>Acosta</v>
      </c>
      <c r="C6474" s="1" t="str">
        <f>+'BD1'!C6474</f>
        <v>Luis Mesén Mora</v>
      </c>
      <c r="D6474" s="1">
        <f>+'BD1'!D6474</f>
        <v>38</v>
      </c>
      <c r="E6474" s="1" t="str">
        <f>+'BD1'!E6474</f>
        <v>Técnico</v>
      </c>
      <c r="F6474" s="1" t="str">
        <f>+'BD1'!F6474</f>
        <v>Seguimiento a los PAO de los funcionarios a su cargo (por funcionario)</v>
      </c>
      <c r="G6474" s="1" t="str">
        <f>+'BD1'!G6474</f>
        <v>Administrativa</v>
      </c>
      <c r="H6474" s="1" t="str">
        <f>+'BD1'!H6474</f>
        <v>NA</v>
      </c>
    </row>
    <row r="6475" spans="1:8">
      <c r="A6475" s="1" t="str">
        <f>+'BD1'!A6475</f>
        <v>Central Sur</v>
      </c>
      <c r="B6475" s="1" t="str">
        <f>+'BD1'!B6475</f>
        <v>Acosta</v>
      </c>
      <c r="C6475" s="1" t="str">
        <f>+'BD1'!C6475</f>
        <v>Luis Mesén Mora</v>
      </c>
      <c r="D6475" s="1">
        <f>+'BD1'!D6475</f>
        <v>38</v>
      </c>
      <c r="E6475" s="1" t="str">
        <f>+'BD1'!E6475</f>
        <v>Técnico</v>
      </c>
      <c r="F6475" s="1" t="str">
        <f>+'BD1'!F6475</f>
        <v>Inscripción y actualización de PYMPA (por productor)</v>
      </c>
      <c r="G6475" s="1" t="str">
        <f>+'BD1'!G6475</f>
        <v>Sustantiva</v>
      </c>
      <c r="H6475" s="1">
        <f>+'BD1'!H6475</f>
        <v>1.0105599999999999</v>
      </c>
    </row>
    <row r="6476" spans="1:8">
      <c r="A6476" s="1" t="str">
        <f>+'BD1'!A6476</f>
        <v>Central Sur</v>
      </c>
      <c r="B6476" s="1" t="str">
        <f>+'BD1'!B6476</f>
        <v>Acosta</v>
      </c>
      <c r="C6476" s="1" t="str">
        <f>+'BD1'!C6476</f>
        <v>Luis Mesén Mora</v>
      </c>
      <c r="D6476" s="1">
        <f>+'BD1'!D6476</f>
        <v>38</v>
      </c>
      <c r="E6476" s="1" t="str">
        <f>+'BD1'!E6476</f>
        <v>Técnico</v>
      </c>
      <c r="F6476" s="1" t="str">
        <f>+'BD1'!F6476</f>
        <v>Certificaciones para la Declaración de Bienes Inmuebles ante las municipalidades (por trámite)</v>
      </c>
      <c r="G6476" s="1" t="str">
        <f>+'BD1'!G6476</f>
        <v>Sustantiva</v>
      </c>
      <c r="H6476" s="1" t="str">
        <f>+'BD1'!H6476</f>
        <v>NA</v>
      </c>
    </row>
    <row r="6477" spans="1:8">
      <c r="A6477" s="1" t="str">
        <f>+'BD1'!A6477</f>
        <v>Central Sur</v>
      </c>
      <c r="B6477" s="1" t="str">
        <f>+'BD1'!B6477</f>
        <v>Acosta</v>
      </c>
      <c r="C6477" s="1" t="str">
        <f>+'BD1'!C6477</f>
        <v>Luis Mesén Mora</v>
      </c>
      <c r="D6477" s="1">
        <f>+'BD1'!D6477</f>
        <v>38</v>
      </c>
      <c r="E6477" s="1" t="str">
        <f>+'BD1'!E6477</f>
        <v>Técnico</v>
      </c>
      <c r="F6477" s="1" t="str">
        <f>+'BD1'!F6477</f>
        <v>Participación en reuniones EREA (por reunión)</v>
      </c>
      <c r="G6477" s="1" t="str">
        <f>+'BD1'!G6477</f>
        <v>Administrativa</v>
      </c>
      <c r="H6477" s="1" t="str">
        <f>+'BD1'!H6477</f>
        <v>NA</v>
      </c>
    </row>
    <row r="6478" spans="1:8">
      <c r="A6478" s="1" t="str">
        <f>+'BD1'!A6478</f>
        <v>Central Sur</v>
      </c>
      <c r="B6478" s="1" t="str">
        <f>+'BD1'!B6478</f>
        <v>Acosta</v>
      </c>
      <c r="C6478" s="1" t="str">
        <f>+'BD1'!C6478</f>
        <v>Luis Mesén Mora</v>
      </c>
      <c r="D6478" s="1">
        <f>+'BD1'!D6478</f>
        <v>38</v>
      </c>
      <c r="E6478" s="1" t="str">
        <f>+'BD1'!E6478</f>
        <v>Técnico</v>
      </c>
      <c r="F6478" s="1" t="str">
        <f>+'BD1'!F6478</f>
        <v>Participación en grupos técnicos o comisiones (por reunión)</v>
      </c>
      <c r="G6478" s="1" t="str">
        <f>+'BD1'!G6478</f>
        <v>Sustantiva</v>
      </c>
      <c r="H6478" s="1">
        <f>+'BD1'!H6478</f>
        <v>3.21</v>
      </c>
    </row>
    <row r="6479" spans="1:8">
      <c r="A6479" s="1" t="str">
        <f>+'BD1'!A6479</f>
        <v>Central Sur</v>
      </c>
      <c r="B6479" s="1" t="str">
        <f>+'BD1'!B6479</f>
        <v>Acosta</v>
      </c>
      <c r="C6479" s="1" t="str">
        <f>+'BD1'!C6479</f>
        <v>Luis Mesén Mora</v>
      </c>
      <c r="D6479" s="1">
        <f>+'BD1'!D6479</f>
        <v>38</v>
      </c>
      <c r="E6479" s="1" t="str">
        <f>+'BD1'!E6479</f>
        <v>Técnico</v>
      </c>
      <c r="F6479" s="1" t="str">
        <f>+'BD1'!F6479</f>
        <v>Participación en capacitaciones técnicas (por capacitación)</v>
      </c>
      <c r="G6479" s="1" t="str">
        <f>+'BD1'!G6479</f>
        <v>Administrativa</v>
      </c>
      <c r="H6479" s="1">
        <f>+'BD1'!H6479</f>
        <v>9.9866700000000002</v>
      </c>
    </row>
    <row r="6480" spans="1:8">
      <c r="A6480" s="1" t="str">
        <f>+'BD1'!A6480</f>
        <v>Central Sur</v>
      </c>
      <c r="B6480" s="1" t="str">
        <f>+'BD1'!B6480</f>
        <v>Acosta</v>
      </c>
      <c r="C6480" s="1" t="str">
        <f>+'BD1'!C6480</f>
        <v>Luis Mesén Mora</v>
      </c>
      <c r="D6480" s="1">
        <f>+'BD1'!D6480</f>
        <v>38</v>
      </c>
      <c r="E6480" s="1" t="str">
        <f>+'BD1'!E6480</f>
        <v>Técnico</v>
      </c>
      <c r="F6480" s="1" t="str">
        <f>+'BD1'!F6480</f>
        <v xml:space="preserve">Participación en charlas y sesiones técnicas, de trabajo y de actualización de conocimiento (por evento) </v>
      </c>
      <c r="G6480" s="1" t="str">
        <f>+'BD1'!G6480</f>
        <v>Administrativa</v>
      </c>
      <c r="H6480" s="1">
        <f>+'BD1'!H6480</f>
        <v>2.6749999999999998</v>
      </c>
    </row>
    <row r="6481" spans="1:8">
      <c r="A6481" s="1" t="str">
        <f>+'BD1'!A6481</f>
        <v>Central Sur</v>
      </c>
      <c r="B6481" s="1" t="str">
        <f>+'BD1'!B6481</f>
        <v>Acosta</v>
      </c>
      <c r="C6481" s="1" t="str">
        <f>+'BD1'!C6481</f>
        <v>Luis Mesén Mora</v>
      </c>
      <c r="D6481" s="1">
        <f>+'BD1'!D6481</f>
        <v>38</v>
      </c>
      <c r="E6481" s="1" t="str">
        <f>+'BD1'!E6481</f>
        <v>Técnico</v>
      </c>
      <c r="F6481" s="1" t="str">
        <f>+'BD1'!F6481</f>
        <v>Aplicación de censos y apoyo en sondeo de precios de insumos agropecuarios (por censo o sondeo)</v>
      </c>
      <c r="G6481" s="1" t="str">
        <f>+'BD1'!G6481</f>
        <v>Sustantiva</v>
      </c>
      <c r="H6481" s="1" t="str">
        <f>+'BD1'!H6481</f>
        <v>NA</v>
      </c>
    </row>
    <row r="6482" spans="1:8">
      <c r="A6482" s="1" t="str">
        <f>+'BD1'!A6482</f>
        <v>Central Sur</v>
      </c>
      <c r="B6482" s="1" t="str">
        <f>+'BD1'!B6482</f>
        <v>Acosta</v>
      </c>
      <c r="C6482" s="1" t="str">
        <f>+'BD1'!C6482</f>
        <v>Luis Mesén Mora</v>
      </c>
      <c r="D6482" s="1">
        <f>+'BD1'!D6482</f>
        <v>38</v>
      </c>
      <c r="E6482" s="1" t="str">
        <f>+'BD1'!E6482</f>
        <v>Técnico</v>
      </c>
      <c r="F6482" s="1" t="str">
        <f>+'BD1'!F6482</f>
        <v>Coordinación de acciones entre dependencias del MAG (por acción de cordinación)</v>
      </c>
      <c r="G6482" s="1" t="str">
        <f>+'BD1'!G6482</f>
        <v>Administrativa</v>
      </c>
      <c r="H6482" s="1">
        <f>+'BD1'!H6482</f>
        <v>6.0633299999999997</v>
      </c>
    </row>
    <row r="6483" spans="1:8">
      <c r="A6483" s="1" t="str">
        <f>+'BD1'!A6483</f>
        <v>Central Sur</v>
      </c>
      <c r="B6483" s="1" t="str">
        <f>+'BD1'!B6483</f>
        <v>Acosta</v>
      </c>
      <c r="C6483" s="1" t="str">
        <f>+'BD1'!C6483</f>
        <v>Luis Mesén Mora</v>
      </c>
      <c r="D6483" s="1">
        <f>+'BD1'!D6483</f>
        <v>38</v>
      </c>
      <c r="E6483" s="1" t="str">
        <f>+'BD1'!E6483</f>
        <v>Técnico</v>
      </c>
      <c r="F6483" s="1" t="str">
        <f>+'BD1'!F6483</f>
        <v>Otorgamiento de permisos para quemas agropecuarias (por trámite)</v>
      </c>
      <c r="G6483" s="1" t="str">
        <f>+'BD1'!G6483</f>
        <v>Sustantiva</v>
      </c>
      <c r="H6483" s="1" t="str">
        <f>+'BD1'!H6483</f>
        <v>NA</v>
      </c>
    </row>
    <row r="6484" spans="1:8">
      <c r="A6484" s="1" t="str">
        <f>+'BD1'!A6484</f>
        <v>Central Sur</v>
      </c>
      <c r="B6484" s="1" t="str">
        <f>+'BD1'!B6484</f>
        <v>Acosta</v>
      </c>
      <c r="C6484" s="1" t="str">
        <f>+'BD1'!C6484</f>
        <v>Luis Mesén Mora</v>
      </c>
      <c r="D6484" s="1">
        <f>+'BD1'!D6484</f>
        <v>38</v>
      </c>
      <c r="E6484" s="1" t="str">
        <f>+'BD1'!E6484</f>
        <v>Técnico</v>
      </c>
      <c r="F6484" s="1" t="str">
        <f>+'BD1'!F6484</f>
        <v>Elaboración de Autoevaluación en Control Interno (acumulado efectivo por aplicación de la autoevaluación)</v>
      </c>
      <c r="G6484" s="1" t="str">
        <f>+'BD1'!G6484</f>
        <v>Administrativa</v>
      </c>
      <c r="H6484" s="1">
        <f>+'BD1'!H6484</f>
        <v>4.6366699999999996</v>
      </c>
    </row>
    <row r="6485" spans="1:8">
      <c r="A6485" s="1" t="str">
        <f>+'BD1'!A6485</f>
        <v>Central Sur</v>
      </c>
      <c r="B6485" s="1" t="str">
        <f>+'BD1'!B6485</f>
        <v>Acosta</v>
      </c>
      <c r="C6485" s="1" t="str">
        <f>+'BD1'!C6485</f>
        <v>Luis Mesén Mora</v>
      </c>
      <c r="D6485" s="1">
        <f>+'BD1'!D6485</f>
        <v>38</v>
      </c>
      <c r="E6485" s="1" t="str">
        <f>+'BD1'!E6485</f>
        <v>Técnico</v>
      </c>
      <c r="F6485" s="1" t="str">
        <f>+'BD1'!F6485</f>
        <v>Determinación y evaluación de riesgos en SEVRIMAG (acumulado efectivo por aplicación del SEVRIMAG)</v>
      </c>
      <c r="G6485" s="1" t="str">
        <f>+'BD1'!G6485</f>
        <v>Administrativa</v>
      </c>
      <c r="H6485" s="1">
        <f>+'BD1'!H6485</f>
        <v>4.6366699999999996</v>
      </c>
    </row>
    <row r="6486" spans="1:8">
      <c r="A6486" s="1" t="str">
        <f>+'BD1'!A6486</f>
        <v>Central Sur</v>
      </c>
      <c r="B6486" s="1" t="str">
        <f>+'BD1'!B6486</f>
        <v>Acosta</v>
      </c>
      <c r="C6486" s="1" t="str">
        <f>+'BD1'!C6486</f>
        <v>Luis Mesén Mora</v>
      </c>
      <c r="D6486" s="1">
        <f>+'BD1'!D6486</f>
        <v>38</v>
      </c>
      <c r="E6486" s="1" t="str">
        <f>+'BD1'!E6486</f>
        <v>Técnico</v>
      </c>
      <c r="F6486" s="1" t="str">
        <f>+'BD1'!F6486</f>
        <v>Seguimiento a plan de mitigación de riesgos en SEVRIMAG (acumulado efectivo por seguimiento)</v>
      </c>
      <c r="G6486" s="1" t="str">
        <f>+'BD1'!G6486</f>
        <v>Administrativa</v>
      </c>
      <c r="H6486" s="1">
        <f>+'BD1'!H6486</f>
        <v>4.6366699999999996</v>
      </c>
    </row>
    <row r="6487" spans="1:8">
      <c r="A6487" s="1" t="str">
        <f>+'BD1'!A6487</f>
        <v>Central Sur</v>
      </c>
      <c r="B6487" s="1" t="str">
        <f>+'BD1'!B6487</f>
        <v>Acosta</v>
      </c>
      <c r="C6487" s="1" t="str">
        <f>+'BD1'!C6487</f>
        <v>Luis Mesén Mora</v>
      </c>
      <c r="D6487" s="1">
        <f>+'BD1'!D6487</f>
        <v>38</v>
      </c>
      <c r="E6487" s="1" t="str">
        <f>+'BD1'!E6487</f>
        <v>Técnico</v>
      </c>
      <c r="F6487" s="1" t="str">
        <f>+'BD1'!F6487</f>
        <v>Seguimiento a plan de mejora de la Autoevaluación en Control Interno (acumulado efectivo por seguimiento)</v>
      </c>
      <c r="G6487" s="1" t="str">
        <f>+'BD1'!G6487</f>
        <v>Administrativa</v>
      </c>
      <c r="H6487" s="1">
        <f>+'BD1'!H6487</f>
        <v>4.6366699999999996</v>
      </c>
    </row>
    <row r="6488" spans="1:8">
      <c r="A6488" s="1" t="str">
        <f>+'BD1'!A6488</f>
        <v>Central Sur</v>
      </c>
      <c r="B6488" s="1" t="str">
        <f>+'BD1'!B6488</f>
        <v>Acosta</v>
      </c>
      <c r="C6488" s="1" t="str">
        <f>+'BD1'!C6488</f>
        <v>Luis Mesén Mora</v>
      </c>
      <c r="D6488" s="1">
        <f>+'BD1'!D6488</f>
        <v>38</v>
      </c>
      <c r="E6488" s="1" t="str">
        <f>+'BD1'!E6488</f>
        <v>Técnico</v>
      </c>
      <c r="F6488" s="1" t="str">
        <f>+'BD1'!F6488</f>
        <v>Reuniones de personal AEA (por reunión)</v>
      </c>
      <c r="G6488" s="1" t="str">
        <f>+'BD1'!G6488</f>
        <v>Administrativa</v>
      </c>
      <c r="H6488" s="1">
        <f>+'BD1'!H6488</f>
        <v>1.2483299999999999</v>
      </c>
    </row>
    <row r="6489" spans="1:8">
      <c r="A6489" s="1" t="str">
        <f>+'BD1'!A6489</f>
        <v>Central Sur</v>
      </c>
      <c r="B6489" s="1" t="str">
        <f>+'BD1'!B6489</f>
        <v>Acosta</v>
      </c>
      <c r="C6489" s="1" t="str">
        <f>+'BD1'!C6489</f>
        <v>Luis Mesén Mora</v>
      </c>
      <c r="D6489" s="1">
        <f>+'BD1'!D6489</f>
        <v>38</v>
      </c>
      <c r="E6489" s="1" t="str">
        <f>+'BD1'!E6489</f>
        <v>Técnico</v>
      </c>
      <c r="F6489" s="1" t="str">
        <f>+'BD1'!F6489</f>
        <v>Actualización del sistema de gestión documental y archivo (tiempo efectivo por día)</v>
      </c>
      <c r="G6489" s="1" t="str">
        <f>+'BD1'!G6489</f>
        <v>Administrativa</v>
      </c>
      <c r="H6489" s="1" t="str">
        <f>+'BD1'!H6489</f>
        <v>NA</v>
      </c>
    </row>
    <row r="6490" spans="1:8">
      <c r="A6490" s="1" t="str">
        <f>+'BD1'!A6490</f>
        <v>Central Sur</v>
      </c>
      <c r="B6490" s="1" t="str">
        <f>+'BD1'!B6490</f>
        <v>Acosta</v>
      </c>
      <c r="C6490" s="1" t="str">
        <f>+'BD1'!C6490</f>
        <v>Luis Mesén Mora</v>
      </c>
      <c r="D6490" s="1">
        <f>+'BD1'!D6490</f>
        <v>38</v>
      </c>
      <c r="E6490" s="1" t="str">
        <f>+'BD1'!E6490</f>
        <v>Técnico</v>
      </c>
      <c r="F6490" s="1" t="str">
        <f>+'BD1'!F6490</f>
        <v>Actualización del sistema SisDNEA (por productor)</v>
      </c>
      <c r="G6490" s="1" t="str">
        <f>+'BD1'!G6490</f>
        <v>Administrativa</v>
      </c>
      <c r="H6490" s="1">
        <f>+'BD1'!H6490</f>
        <v>1.96167</v>
      </c>
    </row>
    <row r="6491" spans="1:8">
      <c r="A6491" s="1" t="str">
        <f>+'BD1'!A6491</f>
        <v>Central Sur</v>
      </c>
      <c r="B6491" s="1" t="str">
        <f>+'BD1'!B6491</f>
        <v>Acosta</v>
      </c>
      <c r="C6491" s="1" t="str">
        <f>+'BD1'!C6491</f>
        <v>Luis Mesén Mora</v>
      </c>
      <c r="D6491" s="1">
        <f>+'BD1'!D6491</f>
        <v>38</v>
      </c>
      <c r="E6491" s="1" t="str">
        <f>+'BD1'!E6491</f>
        <v>Técnico</v>
      </c>
      <c r="F6491" s="1" t="str">
        <f>+'BD1'!F6491</f>
        <v>Seguimiento semestral de la determinación de expectativas (por seguimiento)</v>
      </c>
      <c r="G6491" s="1" t="str">
        <f>+'BD1'!G6491</f>
        <v>Administrativa</v>
      </c>
      <c r="H6491" s="1">
        <f>+'BD1'!H6491</f>
        <v>3.0316700000000001</v>
      </c>
    </row>
    <row r="6492" spans="1:8">
      <c r="A6492" s="1" t="str">
        <f>+'BD1'!A6492</f>
        <v>Central Sur</v>
      </c>
      <c r="B6492" s="1" t="str">
        <f>+'BD1'!B6492</f>
        <v>Acosta</v>
      </c>
      <c r="C6492" s="1" t="str">
        <f>+'BD1'!C6492</f>
        <v>Luis Mesén Mora</v>
      </c>
      <c r="D6492" s="1">
        <f>+'BD1'!D6492</f>
        <v>38</v>
      </c>
      <c r="E6492" s="1" t="str">
        <f>+'BD1'!E6492</f>
        <v>Técnico</v>
      </c>
      <c r="F6492" s="1" t="str">
        <f>+'BD1'!F6492</f>
        <v>Elaboración de la evaluación del desempeño (por reunión)</v>
      </c>
      <c r="G6492" s="1" t="str">
        <f>+'BD1'!G6492</f>
        <v>Administrativa</v>
      </c>
      <c r="H6492" s="1">
        <f>+'BD1'!H6492</f>
        <v>1.07</v>
      </c>
    </row>
    <row r="6493" spans="1:8">
      <c r="A6493" s="1" t="str">
        <f>+'BD1'!A6493</f>
        <v>Central Sur</v>
      </c>
      <c r="B6493" s="1" t="str">
        <f>+'BD1'!B6493</f>
        <v>Acosta</v>
      </c>
      <c r="C6493" s="1" t="str">
        <f>+'BD1'!C6493</f>
        <v>Luis Mesén Mora</v>
      </c>
      <c r="D6493" s="1">
        <f>+'BD1'!D6493</f>
        <v>38</v>
      </c>
      <c r="E6493" s="1" t="str">
        <f>+'BD1'!E6493</f>
        <v>Técnico</v>
      </c>
      <c r="F6493" s="1" t="str">
        <f>+'BD1'!F6493</f>
        <v>Elaboración de inventarios de equipos, materiales e insumos (tiempo efectivo por día)</v>
      </c>
      <c r="G6493" s="1" t="str">
        <f>+'BD1'!G6493</f>
        <v>Administrativa</v>
      </c>
      <c r="H6493" s="1" t="str">
        <f>+'BD1'!H6493</f>
        <v>NA</v>
      </c>
    </row>
    <row r="6494" spans="1:8">
      <c r="A6494" s="1" t="str">
        <f>+'BD1'!A6494</f>
        <v>Central Sur</v>
      </c>
      <c r="B6494" s="1" t="str">
        <f>+'BD1'!B6494</f>
        <v>Acosta</v>
      </c>
      <c r="C6494" s="1" t="str">
        <f>+'BD1'!C6494</f>
        <v>Luis Mesén Mora</v>
      </c>
      <c r="D6494" s="1">
        <f>+'BD1'!D6494</f>
        <v>38</v>
      </c>
      <c r="E6494" s="1" t="str">
        <f>+'BD1'!E6494</f>
        <v>Técnico</v>
      </c>
      <c r="F6494" s="1" t="str">
        <f>+'BD1'!F6494</f>
        <v>Atención de emergencias</v>
      </c>
      <c r="G6494" s="1" t="str">
        <f>+'BD1'!G6494</f>
        <v>Sustantiva</v>
      </c>
      <c r="H6494" s="1" t="str">
        <f>+'BD1'!H6494</f>
        <v>NA</v>
      </c>
    </row>
    <row r="6495" spans="1:8">
      <c r="A6495" s="1" t="str">
        <f>+'BD1'!A6495</f>
        <v>Central Sur</v>
      </c>
      <c r="B6495" s="1" t="str">
        <f>+'BD1'!B6495</f>
        <v>Acosta</v>
      </c>
      <c r="C6495" s="1" t="str">
        <f>+'BD1'!C6495</f>
        <v>Luis Mesén Mora</v>
      </c>
      <c r="D6495" s="1">
        <f>+'BD1'!D6495</f>
        <v>38</v>
      </c>
      <c r="E6495" s="1" t="str">
        <f>+'BD1'!E6495</f>
        <v>Técnico</v>
      </c>
      <c r="F6495" s="1" t="str">
        <f>+'BD1'!F6495</f>
        <v>Trazabilidad-visita a finca (por productor)</v>
      </c>
      <c r="G6495" s="1" t="str">
        <f>+'BD1'!G6495</f>
        <v>Sustantiva</v>
      </c>
      <c r="H6495" s="1">
        <f>+'BD1'!H6495</f>
        <v>3.2991700000000002</v>
      </c>
    </row>
    <row r="6496" spans="1:8">
      <c r="A6496" s="1" t="str">
        <f>+'BD1'!A6496</f>
        <v>Central Sur</v>
      </c>
      <c r="B6496" s="1" t="str">
        <f>+'BD1'!B6496</f>
        <v>Acosta</v>
      </c>
      <c r="C6496" s="1" t="str">
        <f>+'BD1'!C6496</f>
        <v>Luis Mesén Mora</v>
      </c>
      <c r="D6496" s="1">
        <f>+'BD1'!D6496</f>
        <v>38</v>
      </c>
      <c r="E6496" s="1" t="str">
        <f>+'BD1'!E6496</f>
        <v>Técnico</v>
      </c>
      <c r="F6496" s="1" t="str">
        <f>+'BD1'!F6496</f>
        <v>Trazabilidad-inclusión en sistema TrazarAgro (por productor)</v>
      </c>
      <c r="G6496" s="1" t="str">
        <f>+'BD1'!G6496</f>
        <v>Sustantiva</v>
      </c>
      <c r="H6496" s="1" t="str">
        <f>+'BD1'!H6496</f>
        <v>NA</v>
      </c>
    </row>
    <row r="6497" spans="1:8">
      <c r="A6497" s="1" t="str">
        <f>+'BD1'!A6497</f>
        <v>Central Sur</v>
      </c>
      <c r="B6497" s="1" t="str">
        <f>+'BD1'!B6497</f>
        <v>Acosta</v>
      </c>
      <c r="C6497" s="1" t="str">
        <f>+'BD1'!C6497</f>
        <v>Luis Mesén Mora</v>
      </c>
      <c r="D6497" s="1">
        <f>+'BD1'!D6497</f>
        <v>38</v>
      </c>
      <c r="E6497" s="1" t="str">
        <f>+'BD1'!E6497</f>
        <v>Técnico</v>
      </c>
      <c r="F6497" s="1" t="str">
        <f>+'BD1'!F6497</f>
        <v>Atención al gusano barrenador (por productor)</v>
      </c>
      <c r="G6497" s="1" t="str">
        <f>+'BD1'!G6497</f>
        <v>Sustantiva</v>
      </c>
      <c r="H6497" s="1">
        <f>+'BD1'!H6497</f>
        <v>2.14</v>
      </c>
    </row>
    <row r="6498" spans="1:8">
      <c r="A6498" s="1" t="str">
        <f>+'BD1'!A6498</f>
        <v>Central Sur</v>
      </c>
      <c r="B6498" s="1" t="str">
        <f>+'BD1'!B6498</f>
        <v>Acosta</v>
      </c>
      <c r="C6498" s="1" t="str">
        <f>+'BD1'!C6498</f>
        <v>Luis Mesén Mora</v>
      </c>
      <c r="D6498" s="1">
        <f>+'BD1'!D6498</f>
        <v>38</v>
      </c>
      <c r="E6498" s="1" t="str">
        <f>+'BD1'!E6498</f>
        <v>Técnico</v>
      </c>
      <c r="F6498" s="1" t="str">
        <f>+'BD1'!F6498</f>
        <v>Atención en oficina (por usuario)</v>
      </c>
      <c r="G6498" s="1" t="str">
        <f>+'BD1'!G6498</f>
        <v>Sustantiva</v>
      </c>
      <c r="H6498" s="1">
        <f>+'BD1'!H6498</f>
        <v>0.59443999999999997</v>
      </c>
    </row>
    <row r="6499" spans="1:8">
      <c r="A6499" s="1" t="str">
        <f>+'BD1'!A6499</f>
        <v>Central Sur</v>
      </c>
      <c r="B6499" s="1" t="str">
        <f>+'BD1'!B6499</f>
        <v>Acosta</v>
      </c>
      <c r="C6499" s="1" t="str">
        <f>+'BD1'!C6499</f>
        <v>Luis Mesén Mora</v>
      </c>
      <c r="D6499" s="1">
        <f>+'BD1'!D6499</f>
        <v>38</v>
      </c>
      <c r="E6499" s="1" t="str">
        <f>+'BD1'!E6499</f>
        <v>Técnico</v>
      </c>
      <c r="F6499" s="1" t="str">
        <f>+'BD1'!F6499</f>
        <v>Búsqueda de nuevos productores (por productor)</v>
      </c>
      <c r="G6499" s="1" t="str">
        <f>+'BD1'!G6499</f>
        <v>Sustantiva</v>
      </c>
      <c r="H6499" s="1">
        <f>+'BD1'!H6499</f>
        <v>1.0105599999999999</v>
      </c>
    </row>
    <row r="6500" spans="1:8">
      <c r="A6500" s="1" t="str">
        <f>+'BD1'!A6500</f>
        <v>Central Sur</v>
      </c>
      <c r="B6500" s="1" t="str">
        <f>+'BD1'!B6500</f>
        <v>Aserrí</v>
      </c>
      <c r="C6500" s="1" t="str">
        <f>+'BD1'!C6500</f>
        <v>Noé Corrales Corrales</v>
      </c>
      <c r="D6500" s="1">
        <f>+'BD1'!D6500</f>
        <v>5</v>
      </c>
      <c r="E6500" s="1" t="str">
        <f>+'BD1'!E6500</f>
        <v>Profesional</v>
      </c>
      <c r="F6500" s="1" t="str">
        <f>+'BD1'!F6500</f>
        <v>Elaboración del diagnóstico y plan de finca de manejo a personas productoras (por productor)</v>
      </c>
      <c r="G6500" s="1" t="str">
        <f>+'BD1'!G6500</f>
        <v>Sustantiva</v>
      </c>
      <c r="H6500" s="1">
        <f>+'BD1'!H6500</f>
        <v>0.47555999999999998</v>
      </c>
    </row>
    <row r="6501" spans="1:8">
      <c r="A6501" s="1" t="str">
        <f>+'BD1'!A6501</f>
        <v>Central Sur</v>
      </c>
      <c r="B6501" s="1" t="str">
        <f>+'BD1'!B6501</f>
        <v>Aserrí</v>
      </c>
      <c r="C6501" s="1" t="str">
        <f>+'BD1'!C6501</f>
        <v>Noé Corrales Corrales</v>
      </c>
      <c r="D6501" s="1">
        <f>+'BD1'!D6501</f>
        <v>5</v>
      </c>
      <c r="E6501" s="1" t="str">
        <f>+'BD1'!E6501</f>
        <v>Profesional</v>
      </c>
      <c r="F6501" s="1" t="str">
        <f>+'BD1'!F6501</f>
        <v>Asistencia técnica a personas productoras (individual): visitas a finca (por productor)</v>
      </c>
      <c r="G6501" s="1" t="str">
        <f>+'BD1'!G6501</f>
        <v>Sustantiva</v>
      </c>
      <c r="H6501" s="1">
        <f>+'BD1'!H6501</f>
        <v>0.96597</v>
      </c>
    </row>
    <row r="6502" spans="1:8">
      <c r="A6502" s="1" t="str">
        <f>+'BD1'!A6502</f>
        <v>Central Sur</v>
      </c>
      <c r="B6502" s="1" t="str">
        <f>+'BD1'!B6502</f>
        <v>Aserrí</v>
      </c>
      <c r="C6502" s="1" t="str">
        <f>+'BD1'!C6502</f>
        <v>Noé Corrales Corrales</v>
      </c>
      <c r="D6502" s="1">
        <f>+'BD1'!D6502</f>
        <v>5</v>
      </c>
      <c r="E6502" s="1" t="str">
        <f>+'BD1'!E6502</f>
        <v>Profesional</v>
      </c>
      <c r="F6502" s="1" t="str">
        <f>+'BD1'!F6502</f>
        <v>Asistencia técnica a personas productoras (individual): atenciones virtuales y digitales (por productor)</v>
      </c>
      <c r="G6502" s="1" t="str">
        <f>+'BD1'!G6502</f>
        <v>Sustantiva</v>
      </c>
      <c r="H6502" s="1">
        <f>+'BD1'!H6502</f>
        <v>0.28236</v>
      </c>
    </row>
    <row r="6503" spans="1:8">
      <c r="A6503" s="1" t="str">
        <f>+'BD1'!A6503</f>
        <v>Central Sur</v>
      </c>
      <c r="B6503" s="1" t="str">
        <f>+'BD1'!B6503</f>
        <v>Aserrí</v>
      </c>
      <c r="C6503" s="1" t="str">
        <f>+'BD1'!C6503</f>
        <v>Noé Corrales Corrales</v>
      </c>
      <c r="D6503" s="1">
        <f>+'BD1'!D6503</f>
        <v>5</v>
      </c>
      <c r="E6503" s="1" t="str">
        <f>+'BD1'!E6503</f>
        <v>Profesional</v>
      </c>
      <c r="F6503" s="1" t="str">
        <f>+'BD1'!F6503</f>
        <v>Asistencia técnica a personas productoras (grupal): día de campo (por día en el evento)</v>
      </c>
      <c r="G6503" s="1" t="str">
        <f>+'BD1'!G6503</f>
        <v>Sustantiva</v>
      </c>
      <c r="H6503" s="1">
        <f>+'BD1'!H6503</f>
        <v>3.21</v>
      </c>
    </row>
    <row r="6504" spans="1:8">
      <c r="A6504" s="1" t="str">
        <f>+'BD1'!A6504</f>
        <v>Central Sur</v>
      </c>
      <c r="B6504" s="1" t="str">
        <f>+'BD1'!B6504</f>
        <v>Aserrí</v>
      </c>
      <c r="C6504" s="1" t="str">
        <f>+'BD1'!C6504</f>
        <v>Noé Corrales Corrales</v>
      </c>
      <c r="D6504" s="1">
        <f>+'BD1'!D6504</f>
        <v>5</v>
      </c>
      <c r="E6504" s="1" t="str">
        <f>+'BD1'!E6504</f>
        <v>Profesional</v>
      </c>
      <c r="F6504" s="1" t="str">
        <f>+'BD1'!F6504</f>
        <v>Asistencia técnica a personas productoras (grupal): demostración de métodos (por evento, se puede acumular si la demostración tarda más de un día)</v>
      </c>
      <c r="G6504" s="1" t="str">
        <f>+'BD1'!G6504</f>
        <v>Sustantiva</v>
      </c>
      <c r="H6504" s="1">
        <f>+'BD1'!H6504</f>
        <v>1.7238899999999999</v>
      </c>
    </row>
    <row r="6505" spans="1:8">
      <c r="A6505" s="1" t="str">
        <f>+'BD1'!A6505</f>
        <v>Central Sur</v>
      </c>
      <c r="B6505" s="1" t="str">
        <f>+'BD1'!B6505</f>
        <v>Aserrí</v>
      </c>
      <c r="C6505" s="1" t="str">
        <f>+'BD1'!C6505</f>
        <v>Noé Corrales Corrales</v>
      </c>
      <c r="D6505" s="1">
        <f>+'BD1'!D6505</f>
        <v>5</v>
      </c>
      <c r="E6505" s="1" t="str">
        <f>+'BD1'!E6505</f>
        <v>Profesional</v>
      </c>
      <c r="F6505" s="1" t="str">
        <f>+'BD1'!F6505</f>
        <v>Asistencia técnica a personas productoras (grupal): taller (por taller)</v>
      </c>
      <c r="G6505" s="1" t="str">
        <f>+'BD1'!G6505</f>
        <v>Sustantiva</v>
      </c>
      <c r="H6505" s="1" t="str">
        <f>+'BD1'!H6505</f>
        <v>NA</v>
      </c>
    </row>
    <row r="6506" spans="1:8">
      <c r="A6506" s="1" t="str">
        <f>+'BD1'!A6506</f>
        <v>Central Sur</v>
      </c>
      <c r="B6506" s="1" t="str">
        <f>+'BD1'!B6506</f>
        <v>Aserrí</v>
      </c>
      <c r="C6506" s="1" t="str">
        <f>+'BD1'!C6506</f>
        <v>Noé Corrales Corrales</v>
      </c>
      <c r="D6506" s="1">
        <f>+'BD1'!D6506</f>
        <v>5</v>
      </c>
      <c r="E6506" s="1" t="str">
        <f>+'BD1'!E6506</f>
        <v>Profesional</v>
      </c>
      <c r="F6506" s="1" t="str">
        <f>+'BD1'!F6506</f>
        <v>Asistencia técnica a personas productoras (grupal): charlas (por día en el evento)</v>
      </c>
      <c r="G6506" s="1" t="str">
        <f>+'BD1'!G6506</f>
        <v>Sustantiva</v>
      </c>
      <c r="H6506" s="1">
        <f>+'BD1'!H6506</f>
        <v>2.14</v>
      </c>
    </row>
    <row r="6507" spans="1:8">
      <c r="A6507" s="1" t="str">
        <f>+'BD1'!A6507</f>
        <v>Central Sur</v>
      </c>
      <c r="B6507" s="1" t="str">
        <f>+'BD1'!B6507</f>
        <v>Aserrí</v>
      </c>
      <c r="C6507" s="1" t="str">
        <f>+'BD1'!C6507</f>
        <v>Noé Corrales Corrales</v>
      </c>
      <c r="D6507" s="1">
        <f>+'BD1'!D6507</f>
        <v>5</v>
      </c>
      <c r="E6507" s="1" t="str">
        <f>+'BD1'!E6507</f>
        <v>Profesional</v>
      </c>
      <c r="F6507" s="1" t="str">
        <f>+'BD1'!F6507</f>
        <v>Gestión en capacitaciones con instituciones públicas o privadas (solo gestión de coordinación por evento de capacitación)</v>
      </c>
      <c r="G6507" s="1" t="str">
        <f>+'BD1'!G6507</f>
        <v>Administrativa</v>
      </c>
      <c r="H6507" s="1">
        <f>+'BD1'!H6507</f>
        <v>1.0402800000000001</v>
      </c>
    </row>
    <row r="6508" spans="1:8">
      <c r="A6508" s="1" t="str">
        <f>+'BD1'!A6508</f>
        <v>Central Sur</v>
      </c>
      <c r="B6508" s="1" t="str">
        <f>+'BD1'!B6508</f>
        <v>Aserrí</v>
      </c>
      <c r="C6508" s="1" t="str">
        <f>+'BD1'!C6508</f>
        <v>Noé Corrales Corrales</v>
      </c>
      <c r="D6508" s="1">
        <f>+'BD1'!D6508</f>
        <v>5</v>
      </c>
      <c r="E6508" s="1" t="str">
        <f>+'BD1'!E6508</f>
        <v>Profesional</v>
      </c>
      <c r="F6508" s="1" t="str">
        <f>+'BD1'!F6508</f>
        <v>Aplicación de la herramienta de medición del nivel de gestión empresarial y organizacional (por organización)</v>
      </c>
      <c r="G6508" s="1" t="str">
        <f>+'BD1'!G6508</f>
        <v>Sustantiva</v>
      </c>
      <c r="H6508" s="1" t="str">
        <f>+'BD1'!H6508</f>
        <v>NA</v>
      </c>
    </row>
    <row r="6509" spans="1:8">
      <c r="A6509" s="1" t="str">
        <f>+'BD1'!A6509</f>
        <v>Central Sur</v>
      </c>
      <c r="B6509" s="1" t="str">
        <f>+'BD1'!B6509</f>
        <v>Aserrí</v>
      </c>
      <c r="C6509" s="1" t="str">
        <f>+'BD1'!C6509</f>
        <v>Noé Corrales Corrales</v>
      </c>
      <c r="D6509" s="1">
        <f>+'BD1'!D6509</f>
        <v>5</v>
      </c>
      <c r="E6509" s="1" t="str">
        <f>+'BD1'!E6509</f>
        <v>Profesional</v>
      </c>
      <c r="F6509" s="1" t="str">
        <f>+'BD1'!F6509</f>
        <v>Elaboración y ejecución del plan de trabajo (por organización)</v>
      </c>
      <c r="G6509" s="1" t="str">
        <f>+'BD1'!G6509</f>
        <v>Sustantiva</v>
      </c>
      <c r="H6509" s="1" t="str">
        <f>+'BD1'!H6509</f>
        <v>NA</v>
      </c>
    </row>
    <row r="6510" spans="1:8">
      <c r="A6510" s="1" t="str">
        <f>+'BD1'!A6510</f>
        <v>Central Sur</v>
      </c>
      <c r="B6510" s="1" t="str">
        <f>+'BD1'!B6510</f>
        <v>Aserrí</v>
      </c>
      <c r="C6510" s="1" t="str">
        <f>+'BD1'!C6510</f>
        <v>Noé Corrales Corrales</v>
      </c>
      <c r="D6510" s="1">
        <f>+'BD1'!D6510</f>
        <v>5</v>
      </c>
      <c r="E6510" s="1" t="str">
        <f>+'BD1'!E6510</f>
        <v>Profesional</v>
      </c>
      <c r="F6510" s="1" t="str">
        <f>+'BD1'!F6510</f>
        <v>Visitas de seguimiento al plan de trabajo (por visita por organización)</v>
      </c>
      <c r="G6510" s="1" t="str">
        <f>+'BD1'!G6510</f>
        <v>Sustantiva</v>
      </c>
      <c r="H6510" s="1" t="str">
        <f>+'BD1'!H6510</f>
        <v>NA</v>
      </c>
    </row>
    <row r="6511" spans="1:8">
      <c r="A6511" s="1" t="str">
        <f>+'BD1'!A6511</f>
        <v>Central Sur</v>
      </c>
      <c r="B6511" s="1" t="str">
        <f>+'BD1'!B6511</f>
        <v>Aserrí</v>
      </c>
      <c r="C6511" s="1" t="str">
        <f>+'BD1'!C6511</f>
        <v>Noé Corrales Corrales</v>
      </c>
      <c r="D6511" s="1">
        <f>+'BD1'!D6511</f>
        <v>5</v>
      </c>
      <c r="E6511" s="1" t="str">
        <f>+'BD1'!E6511</f>
        <v>Profesional</v>
      </c>
      <c r="F6511" s="1" t="str">
        <f>+'BD1'!F6511</f>
        <v>Reporte del plan de trabajo anual (por reporte por organización)</v>
      </c>
      <c r="G6511" s="1" t="str">
        <f>+'BD1'!G6511</f>
        <v>Sustantiva</v>
      </c>
      <c r="H6511" s="1" t="str">
        <f>+'BD1'!H6511</f>
        <v>NA</v>
      </c>
    </row>
    <row r="6512" spans="1:8">
      <c r="A6512" s="1" t="str">
        <f>+'BD1'!A6512</f>
        <v>Central Sur</v>
      </c>
      <c r="B6512" s="1" t="str">
        <f>+'BD1'!B6512</f>
        <v>Aserrí</v>
      </c>
      <c r="C6512" s="1" t="str">
        <f>+'BD1'!C6512</f>
        <v>Noé Corrales Corrales</v>
      </c>
      <c r="D6512" s="1">
        <f>+'BD1'!D6512</f>
        <v>5</v>
      </c>
      <c r="E6512" s="1" t="str">
        <f>+'BD1'!E6512</f>
        <v>Profesional</v>
      </c>
      <c r="F6512" s="1" t="str">
        <f>+'BD1'!F6512</f>
        <v>NAMA (café): muestreo y toma de datos en finca (por productor)</v>
      </c>
      <c r="G6512" s="1" t="str">
        <f>+'BD1'!G6512</f>
        <v>Sustantiva</v>
      </c>
      <c r="H6512" s="1">
        <f>+'BD1'!H6512</f>
        <v>0.87680999999999998</v>
      </c>
    </row>
    <row r="6513" spans="1:8">
      <c r="A6513" s="1" t="str">
        <f>+'BD1'!A6513</f>
        <v>Central Sur</v>
      </c>
      <c r="B6513" s="1" t="str">
        <f>+'BD1'!B6513</f>
        <v>Aserrí</v>
      </c>
      <c r="C6513" s="1" t="str">
        <f>+'BD1'!C6513</f>
        <v>Noé Corrales Corrales</v>
      </c>
      <c r="D6513" s="1">
        <f>+'BD1'!D6513</f>
        <v>5</v>
      </c>
      <c r="E6513" s="1" t="str">
        <f>+'BD1'!E6513</f>
        <v>Profesional</v>
      </c>
      <c r="F6513" s="1" t="str">
        <f>+'BD1'!F6513</f>
        <v>NAMA (café): inclusión de datos al SisDNEA (por productor)</v>
      </c>
      <c r="G6513" s="1" t="str">
        <f>+'BD1'!G6513</f>
        <v>Sustantiva</v>
      </c>
      <c r="H6513" s="1">
        <f>+'BD1'!H6513</f>
        <v>0.44583</v>
      </c>
    </row>
    <row r="6514" spans="1:8">
      <c r="A6514" s="1" t="str">
        <f>+'BD1'!A6514</f>
        <v>Central Sur</v>
      </c>
      <c r="B6514" s="1" t="str">
        <f>+'BD1'!B6514</f>
        <v>Aserrí</v>
      </c>
      <c r="C6514" s="1" t="str">
        <f>+'BD1'!C6514</f>
        <v>Noé Corrales Corrales</v>
      </c>
      <c r="D6514" s="1">
        <f>+'BD1'!D6514</f>
        <v>5</v>
      </c>
      <c r="E6514" s="1" t="str">
        <f>+'BD1'!E6514</f>
        <v>Profesional</v>
      </c>
      <c r="F6514" s="1" t="str">
        <f>+'BD1'!F6514</f>
        <v>NAMA (café): entrega de constancia de verificación del MRV a la persona productora (por productor)</v>
      </c>
      <c r="G6514" s="1" t="str">
        <f>+'BD1'!G6514</f>
        <v>Sustantiva</v>
      </c>
      <c r="H6514" s="1">
        <f>+'BD1'!H6514</f>
        <v>0.60931000000000002</v>
      </c>
    </row>
    <row r="6515" spans="1:8">
      <c r="A6515" s="1" t="str">
        <f>+'BD1'!A6515</f>
        <v>Central Sur</v>
      </c>
      <c r="B6515" s="1" t="str">
        <f>+'BD1'!B6515</f>
        <v>Aserrí</v>
      </c>
      <c r="C6515" s="1" t="str">
        <f>+'BD1'!C6515</f>
        <v>Noé Corrales Corrales</v>
      </c>
      <c r="D6515" s="1">
        <f>+'BD1'!D6515</f>
        <v>5</v>
      </c>
      <c r="E6515" s="1" t="str">
        <f>+'BD1'!E6515</f>
        <v>Profesional</v>
      </c>
      <c r="F6515" s="1" t="str">
        <f>+'BD1'!F6515</f>
        <v>NAMA (ganadería): muestreo y toma de datos en finca (por productor)</v>
      </c>
      <c r="G6515" s="1" t="str">
        <f>+'BD1'!G6515</f>
        <v>Sustantiva</v>
      </c>
      <c r="H6515" s="1">
        <f>+'BD1'!H6515</f>
        <v>1.15917</v>
      </c>
    </row>
    <row r="6516" spans="1:8">
      <c r="A6516" s="1" t="str">
        <f>+'BD1'!A6516</f>
        <v>Central Sur</v>
      </c>
      <c r="B6516" s="1" t="str">
        <f>+'BD1'!B6516</f>
        <v>Aserrí</v>
      </c>
      <c r="C6516" s="1" t="str">
        <f>+'BD1'!C6516</f>
        <v>Noé Corrales Corrales</v>
      </c>
      <c r="D6516" s="1">
        <f>+'BD1'!D6516</f>
        <v>5</v>
      </c>
      <c r="E6516" s="1" t="str">
        <f>+'BD1'!E6516</f>
        <v>Profesional</v>
      </c>
      <c r="F6516" s="1" t="str">
        <f>+'BD1'!F6516</f>
        <v>NAMA (ganadería): inclusión de datos al SisDNEA (por productor)</v>
      </c>
      <c r="G6516" s="1" t="str">
        <f>+'BD1'!G6516</f>
        <v>Sustantiva</v>
      </c>
      <c r="H6516" s="1">
        <f>+'BD1'!H6516</f>
        <v>0.54986000000000002</v>
      </c>
    </row>
    <row r="6517" spans="1:8">
      <c r="A6517" s="1" t="str">
        <f>+'BD1'!A6517</f>
        <v>Central Sur</v>
      </c>
      <c r="B6517" s="1" t="str">
        <f>+'BD1'!B6517</f>
        <v>Aserrí</v>
      </c>
      <c r="C6517" s="1" t="str">
        <f>+'BD1'!C6517</f>
        <v>Noé Corrales Corrales</v>
      </c>
      <c r="D6517" s="1">
        <f>+'BD1'!D6517</f>
        <v>5</v>
      </c>
      <c r="E6517" s="1" t="str">
        <f>+'BD1'!E6517</f>
        <v>Profesional</v>
      </c>
      <c r="F6517" s="1" t="str">
        <f>+'BD1'!F6517</f>
        <v>NAMA (ganadería): entrega de constancia de verificación del MRV a la persona productora (por productor)</v>
      </c>
      <c r="G6517" s="1" t="str">
        <f>+'BD1'!G6517</f>
        <v>Sustantiva</v>
      </c>
      <c r="H6517" s="1">
        <f>+'BD1'!H6517</f>
        <v>0.53500000000000003</v>
      </c>
    </row>
    <row r="6518" spans="1:8">
      <c r="A6518" s="1" t="str">
        <f>+'BD1'!A6518</f>
        <v>Central Sur</v>
      </c>
      <c r="B6518" s="1" t="str">
        <f>+'BD1'!B6518</f>
        <v>Aserrí</v>
      </c>
      <c r="C6518" s="1" t="str">
        <f>+'BD1'!C6518</f>
        <v>Noé Corrales Corrales</v>
      </c>
      <c r="D6518" s="1">
        <f>+'BD1'!D6518</f>
        <v>5</v>
      </c>
      <c r="E6518" s="1" t="str">
        <f>+'BD1'!E6518</f>
        <v>Profesional</v>
      </c>
      <c r="F6518" s="1" t="str">
        <f>+'BD1'!F6518</f>
        <v>Producción sostenible: elaboración de la herramienta Tu Modelo, en el SisDNEA (por productor)</v>
      </c>
      <c r="G6518" s="1" t="str">
        <f>+'BD1'!G6518</f>
        <v>Sustantiva</v>
      </c>
      <c r="H6518" s="1" t="str">
        <f>+'BD1'!H6518</f>
        <v>NA</v>
      </c>
    </row>
    <row r="6519" spans="1:8">
      <c r="A6519" s="1" t="str">
        <f>+'BD1'!A6519</f>
        <v>Central Sur</v>
      </c>
      <c r="B6519" s="1" t="str">
        <f>+'BD1'!B6519</f>
        <v>Aserrí</v>
      </c>
      <c r="C6519" s="1" t="str">
        <f>+'BD1'!C6519</f>
        <v>Noé Corrales Corrales</v>
      </c>
      <c r="D6519" s="1">
        <f>+'BD1'!D6519</f>
        <v>5</v>
      </c>
      <c r="E6519" s="1" t="str">
        <f>+'BD1'!E6519</f>
        <v>Profesional</v>
      </c>
      <c r="F6519" s="1" t="str">
        <f>+'BD1'!F6519</f>
        <v>Producción sostenible: entregar certificado al productor e incluirlo en el expediente físico (por productor)</v>
      </c>
      <c r="G6519" s="1" t="str">
        <f>+'BD1'!G6519</f>
        <v>Sustantiva</v>
      </c>
      <c r="H6519" s="1" t="str">
        <f>+'BD1'!H6519</f>
        <v>NA</v>
      </c>
    </row>
    <row r="6520" spans="1:8">
      <c r="A6520" s="1" t="str">
        <f>+'BD1'!A6520</f>
        <v>Central Sur</v>
      </c>
      <c r="B6520" s="1" t="str">
        <f>+'BD1'!B6520</f>
        <v>Aserrí</v>
      </c>
      <c r="C6520" s="1" t="str">
        <f>+'BD1'!C6520</f>
        <v>Noé Corrales Corrales</v>
      </c>
      <c r="D6520" s="1">
        <f>+'BD1'!D6520</f>
        <v>5</v>
      </c>
      <c r="E6520" s="1" t="str">
        <f>+'BD1'!E6520</f>
        <v>Profesional</v>
      </c>
      <c r="F6520" s="1" t="str">
        <f>+'BD1'!F6520</f>
        <v>RBAyP y RBAO: divulgación del programa de incentivos (por acción de divulgación)</v>
      </c>
      <c r="G6520" s="1" t="str">
        <f>+'BD1'!G6520</f>
        <v>Sustantiva</v>
      </c>
      <c r="H6520" s="1">
        <f>+'BD1'!H6520</f>
        <v>0.62417</v>
      </c>
    </row>
    <row r="6521" spans="1:8">
      <c r="A6521" s="1" t="str">
        <f>+'BD1'!A6521</f>
        <v>Central Sur</v>
      </c>
      <c r="B6521" s="1" t="str">
        <f>+'BD1'!B6521</f>
        <v>Aserrí</v>
      </c>
      <c r="C6521" s="1" t="str">
        <f>+'BD1'!C6521</f>
        <v>Noé Corrales Corrales</v>
      </c>
      <c r="D6521" s="1">
        <f>+'BD1'!D6521</f>
        <v>5</v>
      </c>
      <c r="E6521" s="1" t="str">
        <f>+'BD1'!E6521</f>
        <v>Profesional</v>
      </c>
      <c r="F6521" s="1" t="str">
        <f>+'BD1'!F6521</f>
        <v>RBAyP y RBAO: completar formularios para recibir incentivos económicos (por productor)</v>
      </c>
      <c r="G6521" s="1" t="str">
        <f>+'BD1'!G6521</f>
        <v>Sustantiva</v>
      </c>
      <c r="H6521" s="1">
        <f>+'BD1'!H6521</f>
        <v>0.93625000000000003</v>
      </c>
    </row>
    <row r="6522" spans="1:8">
      <c r="A6522" s="1" t="str">
        <f>+'BD1'!A6522</f>
        <v>Central Sur</v>
      </c>
      <c r="B6522" s="1" t="str">
        <f>+'BD1'!B6522</f>
        <v>Aserrí</v>
      </c>
      <c r="C6522" s="1" t="str">
        <f>+'BD1'!C6522</f>
        <v>Noé Corrales Corrales</v>
      </c>
      <c r="D6522" s="1">
        <f>+'BD1'!D6522</f>
        <v>5</v>
      </c>
      <c r="E6522" s="1" t="str">
        <f>+'BD1'!E6522</f>
        <v>Profesional</v>
      </c>
      <c r="F6522" s="1" t="str">
        <f>+'BD1'!F6522</f>
        <v>RBAyP y RBAO: revisión de las solicitudes del programa de incentivos económicos (por productor)</v>
      </c>
      <c r="G6522" s="1" t="str">
        <f>+'BD1'!G6522</f>
        <v>Sustantiva</v>
      </c>
      <c r="H6522" s="1">
        <f>+'BD1'!H6522</f>
        <v>0.54986000000000002</v>
      </c>
    </row>
    <row r="6523" spans="1:8">
      <c r="A6523" s="1" t="str">
        <f>+'BD1'!A6523</f>
        <v>Central Sur</v>
      </c>
      <c r="B6523" s="1" t="str">
        <f>+'BD1'!B6523</f>
        <v>Aserrí</v>
      </c>
      <c r="C6523" s="1" t="str">
        <f>+'BD1'!C6523</f>
        <v>Noé Corrales Corrales</v>
      </c>
      <c r="D6523" s="1">
        <f>+'BD1'!D6523</f>
        <v>5</v>
      </c>
      <c r="E6523" s="1" t="str">
        <f>+'BD1'!E6523</f>
        <v>Profesional</v>
      </c>
      <c r="F6523" s="1" t="str">
        <f>+'BD1'!F6523</f>
        <v>RBAyP y RBAO: visita a finca para verificación (por visita por productor)</v>
      </c>
      <c r="G6523" s="1" t="str">
        <f>+'BD1'!G6523</f>
        <v>Sustantiva</v>
      </c>
      <c r="H6523" s="1">
        <f>+'BD1'!H6523</f>
        <v>0.92139000000000004</v>
      </c>
    </row>
    <row r="6524" spans="1:8">
      <c r="A6524" s="1" t="str">
        <f>+'BD1'!A6524</f>
        <v>Central Sur</v>
      </c>
      <c r="B6524" s="1" t="str">
        <f>+'BD1'!B6524</f>
        <v>Aserrí</v>
      </c>
      <c r="C6524" s="1" t="str">
        <f>+'BD1'!C6524</f>
        <v>Noé Corrales Corrales</v>
      </c>
      <c r="D6524" s="1">
        <f>+'BD1'!D6524</f>
        <v>5</v>
      </c>
      <c r="E6524" s="1" t="str">
        <f>+'BD1'!E6524</f>
        <v>Profesional</v>
      </c>
      <c r="F6524" s="1" t="str">
        <f>+'BD1'!F6524</f>
        <v>Productores ocasionales: asistencia técnica individual (por productor)</v>
      </c>
      <c r="G6524" s="1" t="str">
        <f>+'BD1'!G6524</f>
        <v>Sustantiva</v>
      </c>
      <c r="H6524" s="1">
        <f>+'BD1'!H6524</f>
        <v>0.92139000000000004</v>
      </c>
    </row>
    <row r="6525" spans="1:8">
      <c r="A6525" s="1" t="str">
        <f>+'BD1'!A6525</f>
        <v>Central Sur</v>
      </c>
      <c r="B6525" s="1" t="str">
        <f>+'BD1'!B6525</f>
        <v>Aserrí</v>
      </c>
      <c r="C6525" s="1" t="str">
        <f>+'BD1'!C6525</f>
        <v>Noé Corrales Corrales</v>
      </c>
      <c r="D6525" s="1">
        <f>+'BD1'!D6525</f>
        <v>5</v>
      </c>
      <c r="E6525" s="1" t="str">
        <f>+'BD1'!E6525</f>
        <v>Profesional</v>
      </c>
      <c r="F6525" s="1" t="str">
        <f>+'BD1'!F6525</f>
        <v>Productores ocasionales: asistencia técnica grupal (por asistencia a grupo)</v>
      </c>
      <c r="G6525" s="1" t="str">
        <f>+'BD1'!G6525</f>
        <v>Sustantiva</v>
      </c>
      <c r="H6525" s="1">
        <f>+'BD1'!H6525</f>
        <v>1.93194</v>
      </c>
    </row>
    <row r="6526" spans="1:8">
      <c r="A6526" s="1" t="str">
        <f>+'BD1'!A6526</f>
        <v>Central Sur</v>
      </c>
      <c r="B6526" s="1" t="str">
        <f>+'BD1'!B6526</f>
        <v>Aserrí</v>
      </c>
      <c r="C6526" s="1" t="str">
        <f>+'BD1'!C6526</f>
        <v>Noé Corrales Corrales</v>
      </c>
      <c r="D6526" s="1">
        <f>+'BD1'!D6526</f>
        <v>5</v>
      </c>
      <c r="E6526" s="1" t="str">
        <f>+'BD1'!E6526</f>
        <v>Profesional</v>
      </c>
      <c r="F6526" s="1" t="str">
        <f>+'BD1'!F6526</f>
        <v>Productores ocasionales: servicios de extensión de información digitales y virtuales (por productor)</v>
      </c>
      <c r="G6526" s="1" t="str">
        <f>+'BD1'!G6526</f>
        <v>Sustantiva</v>
      </c>
      <c r="H6526" s="1">
        <f>+'BD1'!H6526</f>
        <v>0.26750000000000002</v>
      </c>
    </row>
    <row r="6527" spans="1:8">
      <c r="A6527" s="1" t="str">
        <f>+'BD1'!A6527</f>
        <v>Central Sur</v>
      </c>
      <c r="B6527" s="1" t="str">
        <f>+'BD1'!B6527</f>
        <v>Aserrí</v>
      </c>
      <c r="C6527" s="1" t="str">
        <f>+'BD1'!C6527</f>
        <v>Noé Corrales Corrales</v>
      </c>
      <c r="D6527" s="1">
        <f>+'BD1'!D6527</f>
        <v>5</v>
      </c>
      <c r="E6527" s="1" t="str">
        <f>+'BD1'!E6527</f>
        <v>Profesional</v>
      </c>
      <c r="F6527" s="1" t="str">
        <f>+'BD1'!F6527</f>
        <v>Proyectos financiados con fondos públicos y transferencia MAG: apoyo en la formulación de proyectos de personas productoras (acumulado efectivo por proyecto)</v>
      </c>
      <c r="G6527" s="1" t="str">
        <f>+'BD1'!G6527</f>
        <v>Sustantiva</v>
      </c>
      <c r="H6527" s="1">
        <f>+'BD1'!H6527</f>
        <v>9.45167</v>
      </c>
    </row>
    <row r="6528" spans="1:8">
      <c r="A6528" s="1" t="str">
        <f>+'BD1'!A6528</f>
        <v>Central Sur</v>
      </c>
      <c r="B6528" s="1" t="str">
        <f>+'BD1'!B6528</f>
        <v>Aserrí</v>
      </c>
      <c r="C6528" s="1" t="str">
        <f>+'BD1'!C6528</f>
        <v>Noé Corrales Corrales</v>
      </c>
      <c r="D6528" s="1">
        <f>+'BD1'!D6528</f>
        <v>5</v>
      </c>
      <c r="E6528" s="1" t="str">
        <f>+'BD1'!E6528</f>
        <v>Profesional</v>
      </c>
      <c r="F6528" s="1" t="str">
        <f>+'BD1'!F6528</f>
        <v>Proyectos financiados con fondos públicos y transferencia MAG: apoyo en la formulación de proyectos de organizaciones (acumulado efectivo por proyecto)</v>
      </c>
      <c r="G6528" s="1" t="str">
        <f>+'BD1'!G6528</f>
        <v>Sustantiva</v>
      </c>
      <c r="H6528" s="1" t="str">
        <f>+'BD1'!H6528</f>
        <v>NA</v>
      </c>
    </row>
    <row r="6529" spans="1:8">
      <c r="A6529" s="1" t="str">
        <f>+'BD1'!A6529</f>
        <v>Central Sur</v>
      </c>
      <c r="B6529" s="1" t="str">
        <f>+'BD1'!B6529</f>
        <v>Aserrí</v>
      </c>
      <c r="C6529" s="1" t="str">
        <f>+'BD1'!C6529</f>
        <v>Noé Corrales Corrales</v>
      </c>
      <c r="D6529" s="1">
        <f>+'BD1'!D6529</f>
        <v>5</v>
      </c>
      <c r="E6529" s="1" t="str">
        <f>+'BD1'!E6529</f>
        <v>Profesional</v>
      </c>
      <c r="F6529" s="1" t="str">
        <f>+'BD1'!F6529</f>
        <v>Proyectos financiados con fondos públicos: seguimiento técnico (por visita a proyecto)</v>
      </c>
      <c r="G6529" s="1" t="str">
        <f>+'BD1'!G6529</f>
        <v>Sustantiva</v>
      </c>
      <c r="H6529" s="1">
        <f>+'BD1'!H6529</f>
        <v>0.90652999999999995</v>
      </c>
    </row>
    <row r="6530" spans="1:8">
      <c r="A6530" s="1" t="str">
        <f>+'BD1'!A6530</f>
        <v>Central Sur</v>
      </c>
      <c r="B6530" s="1" t="str">
        <f>+'BD1'!B6530</f>
        <v>Aserrí</v>
      </c>
      <c r="C6530" s="1" t="str">
        <f>+'BD1'!C6530</f>
        <v>Noé Corrales Corrales</v>
      </c>
      <c r="D6530" s="1">
        <f>+'BD1'!D6530</f>
        <v>5</v>
      </c>
      <c r="E6530" s="1" t="str">
        <f>+'BD1'!E6530</f>
        <v>Profesional</v>
      </c>
      <c r="F6530" s="1" t="str">
        <f>+'BD1'!F6530</f>
        <v>Elaboración de informes trimestrales, semestrales y anuales PAO (por informe)</v>
      </c>
      <c r="G6530" s="1" t="str">
        <f>+'BD1'!G6530</f>
        <v>Administrativa</v>
      </c>
      <c r="H6530" s="1">
        <f>+'BD1'!H6530</f>
        <v>9.8083299999999998</v>
      </c>
    </row>
    <row r="6531" spans="1:8">
      <c r="A6531" s="1" t="str">
        <f>+'BD1'!A6531</f>
        <v>Central Sur</v>
      </c>
      <c r="B6531" s="1" t="str">
        <f>+'BD1'!B6531</f>
        <v>Aserrí</v>
      </c>
      <c r="C6531" s="1" t="str">
        <f>+'BD1'!C6531</f>
        <v>Noé Corrales Corrales</v>
      </c>
      <c r="D6531" s="1">
        <f>+'BD1'!D6531</f>
        <v>5</v>
      </c>
      <c r="E6531" s="1" t="str">
        <f>+'BD1'!E6531</f>
        <v>Profesional</v>
      </c>
      <c r="F6531" s="1" t="str">
        <f>+'BD1'!F6531</f>
        <v>Seguimiento a los PAO de los funcionarios a su cargo (por funcionario)</v>
      </c>
      <c r="G6531" s="1" t="str">
        <f>+'BD1'!G6531</f>
        <v>Administrativa</v>
      </c>
      <c r="H6531" s="1" t="str">
        <f>+'BD1'!H6531</f>
        <v>NA</v>
      </c>
    </row>
    <row r="6532" spans="1:8">
      <c r="A6532" s="1" t="str">
        <f>+'BD1'!A6532</f>
        <v>Central Sur</v>
      </c>
      <c r="B6532" s="1" t="str">
        <f>+'BD1'!B6532</f>
        <v>Aserrí</v>
      </c>
      <c r="C6532" s="1" t="str">
        <f>+'BD1'!C6532</f>
        <v>Noé Corrales Corrales</v>
      </c>
      <c r="D6532" s="1">
        <f>+'BD1'!D6532</f>
        <v>5</v>
      </c>
      <c r="E6532" s="1" t="str">
        <f>+'BD1'!E6532</f>
        <v>Profesional</v>
      </c>
      <c r="F6532" s="1" t="str">
        <f>+'BD1'!F6532</f>
        <v>Inscripción y actualización de PYMPA (por productor)</v>
      </c>
      <c r="G6532" s="1" t="str">
        <f>+'BD1'!G6532</f>
        <v>Sustantiva</v>
      </c>
      <c r="H6532" s="1">
        <f>+'BD1'!H6532</f>
        <v>0.46068999999999999</v>
      </c>
    </row>
    <row r="6533" spans="1:8">
      <c r="A6533" s="1" t="str">
        <f>+'BD1'!A6533</f>
        <v>Central Sur</v>
      </c>
      <c r="B6533" s="1" t="str">
        <f>+'BD1'!B6533</f>
        <v>Aserrí</v>
      </c>
      <c r="C6533" s="1" t="str">
        <f>+'BD1'!C6533</f>
        <v>Noé Corrales Corrales</v>
      </c>
      <c r="D6533" s="1">
        <f>+'BD1'!D6533</f>
        <v>5</v>
      </c>
      <c r="E6533" s="1" t="str">
        <f>+'BD1'!E6533</f>
        <v>Profesional</v>
      </c>
      <c r="F6533" s="1" t="str">
        <f>+'BD1'!F6533</f>
        <v>Certificaciones para la Declaración de Bienes Inmuebles ante las municipalidades (por trámite)</v>
      </c>
      <c r="G6533" s="1" t="str">
        <f>+'BD1'!G6533</f>
        <v>Sustantiva</v>
      </c>
      <c r="H6533" s="1" t="str">
        <f>+'BD1'!H6533</f>
        <v>NA</v>
      </c>
    </row>
    <row r="6534" spans="1:8">
      <c r="A6534" s="1" t="str">
        <f>+'BD1'!A6534</f>
        <v>Central Sur</v>
      </c>
      <c r="B6534" s="1" t="str">
        <f>+'BD1'!B6534</f>
        <v>Aserrí</v>
      </c>
      <c r="C6534" s="1" t="str">
        <f>+'BD1'!C6534</f>
        <v>Noé Corrales Corrales</v>
      </c>
      <c r="D6534" s="1">
        <f>+'BD1'!D6534</f>
        <v>5</v>
      </c>
      <c r="E6534" s="1" t="str">
        <f>+'BD1'!E6534</f>
        <v>Profesional</v>
      </c>
      <c r="F6534" s="1" t="str">
        <f>+'BD1'!F6534</f>
        <v>Participación en reuniones EREA (por reunión)</v>
      </c>
      <c r="G6534" s="1" t="str">
        <f>+'BD1'!G6534</f>
        <v>Administrativa</v>
      </c>
      <c r="H6534" s="1">
        <f>+'BD1'!H6534</f>
        <v>5.5283300000000004</v>
      </c>
    </row>
    <row r="6535" spans="1:8">
      <c r="A6535" s="1" t="str">
        <f>+'BD1'!A6535</f>
        <v>Central Sur</v>
      </c>
      <c r="B6535" s="1" t="str">
        <f>+'BD1'!B6535</f>
        <v>Aserrí</v>
      </c>
      <c r="C6535" s="1" t="str">
        <f>+'BD1'!C6535</f>
        <v>Noé Corrales Corrales</v>
      </c>
      <c r="D6535" s="1">
        <f>+'BD1'!D6535</f>
        <v>5</v>
      </c>
      <c r="E6535" s="1" t="str">
        <f>+'BD1'!E6535</f>
        <v>Profesional</v>
      </c>
      <c r="F6535" s="1" t="str">
        <f>+'BD1'!F6535</f>
        <v>Participación en grupos técnicos o comisiones (por reunión)</v>
      </c>
      <c r="G6535" s="1" t="str">
        <f>+'BD1'!G6535</f>
        <v>Sustantiva</v>
      </c>
      <c r="H6535" s="1">
        <f>+'BD1'!H6535</f>
        <v>5.1716699999999998</v>
      </c>
    </row>
    <row r="6536" spans="1:8">
      <c r="A6536" s="1" t="str">
        <f>+'BD1'!A6536</f>
        <v>Central Sur</v>
      </c>
      <c r="B6536" s="1" t="str">
        <f>+'BD1'!B6536</f>
        <v>Aserrí</v>
      </c>
      <c r="C6536" s="1" t="str">
        <f>+'BD1'!C6536</f>
        <v>Noé Corrales Corrales</v>
      </c>
      <c r="D6536" s="1">
        <f>+'BD1'!D6536</f>
        <v>5</v>
      </c>
      <c r="E6536" s="1" t="str">
        <f>+'BD1'!E6536</f>
        <v>Profesional</v>
      </c>
      <c r="F6536" s="1" t="str">
        <f>+'BD1'!F6536</f>
        <v>Participación en capacitaciones técnicas (por capacitación)</v>
      </c>
      <c r="G6536" s="1" t="str">
        <f>+'BD1'!G6536</f>
        <v>Administrativa</v>
      </c>
      <c r="H6536" s="1">
        <f>+'BD1'!H6536</f>
        <v>17.83333</v>
      </c>
    </row>
    <row r="6537" spans="1:8">
      <c r="A6537" s="1" t="str">
        <f>+'BD1'!A6537</f>
        <v>Central Sur</v>
      </c>
      <c r="B6537" s="1" t="str">
        <f>+'BD1'!B6537</f>
        <v>Aserrí</v>
      </c>
      <c r="C6537" s="1" t="str">
        <f>+'BD1'!C6537</f>
        <v>Noé Corrales Corrales</v>
      </c>
      <c r="D6537" s="1">
        <f>+'BD1'!D6537</f>
        <v>5</v>
      </c>
      <c r="E6537" s="1" t="str">
        <f>+'BD1'!E6537</f>
        <v>Profesional</v>
      </c>
      <c r="F6537" s="1" t="str">
        <f>+'BD1'!F6537</f>
        <v xml:space="preserve">Participación en charlas y sesiones técnicas, de trabajo y de actualización de conocimiento (por evento) </v>
      </c>
      <c r="G6537" s="1" t="str">
        <f>+'BD1'!G6537</f>
        <v>Administrativa</v>
      </c>
      <c r="H6537" s="1">
        <f>+'BD1'!H6537</f>
        <v>2.8533300000000001</v>
      </c>
    </row>
    <row r="6538" spans="1:8">
      <c r="A6538" s="1" t="str">
        <f>+'BD1'!A6538</f>
        <v>Central Sur</v>
      </c>
      <c r="B6538" s="1" t="str">
        <f>+'BD1'!B6538</f>
        <v>Aserrí</v>
      </c>
      <c r="C6538" s="1" t="str">
        <f>+'BD1'!C6538</f>
        <v>Noé Corrales Corrales</v>
      </c>
      <c r="D6538" s="1">
        <f>+'BD1'!D6538</f>
        <v>5</v>
      </c>
      <c r="E6538" s="1" t="str">
        <f>+'BD1'!E6538</f>
        <v>Profesional</v>
      </c>
      <c r="F6538" s="1" t="str">
        <f>+'BD1'!F6538</f>
        <v>Aplicación de censos y apoyo en sondeo de precios de insumos agropecuarios (por censo o sondeo)</v>
      </c>
      <c r="G6538" s="1" t="str">
        <f>+'BD1'!G6538</f>
        <v>Sustantiva</v>
      </c>
      <c r="H6538" s="1">
        <f>+'BD1'!H6538</f>
        <v>16.05</v>
      </c>
    </row>
    <row r="6539" spans="1:8">
      <c r="A6539" s="1" t="str">
        <f>+'BD1'!A6539</f>
        <v>Central Sur</v>
      </c>
      <c r="B6539" s="1" t="str">
        <f>+'BD1'!B6539</f>
        <v>Aserrí</v>
      </c>
      <c r="C6539" s="1" t="str">
        <f>+'BD1'!C6539</f>
        <v>Noé Corrales Corrales</v>
      </c>
      <c r="D6539" s="1">
        <f>+'BD1'!D6539</f>
        <v>5</v>
      </c>
      <c r="E6539" s="1" t="str">
        <f>+'BD1'!E6539</f>
        <v>Profesional</v>
      </c>
      <c r="F6539" s="1" t="str">
        <f>+'BD1'!F6539</f>
        <v>Coordinación de acciones entre dependencias del MAG (por acción de cordinación)</v>
      </c>
      <c r="G6539" s="1" t="str">
        <f>+'BD1'!G6539</f>
        <v>Administrativa</v>
      </c>
      <c r="H6539" s="1">
        <f>+'BD1'!H6539</f>
        <v>1.69417</v>
      </c>
    </row>
    <row r="6540" spans="1:8">
      <c r="A6540" s="1" t="str">
        <f>+'BD1'!A6540</f>
        <v>Central Sur</v>
      </c>
      <c r="B6540" s="1" t="str">
        <f>+'BD1'!B6540</f>
        <v>Aserrí</v>
      </c>
      <c r="C6540" s="1" t="str">
        <f>+'BD1'!C6540</f>
        <v>Noé Corrales Corrales</v>
      </c>
      <c r="D6540" s="1">
        <f>+'BD1'!D6540</f>
        <v>5</v>
      </c>
      <c r="E6540" s="1" t="str">
        <f>+'BD1'!E6540</f>
        <v>Profesional</v>
      </c>
      <c r="F6540" s="1" t="str">
        <f>+'BD1'!F6540</f>
        <v>Otorgamiento de permisos para quemas agropecuarias (por trámite)</v>
      </c>
      <c r="G6540" s="1" t="str">
        <f>+'BD1'!G6540</f>
        <v>Sustantiva</v>
      </c>
      <c r="H6540" s="1" t="str">
        <f>+'BD1'!H6540</f>
        <v>NA</v>
      </c>
    </row>
    <row r="6541" spans="1:8">
      <c r="A6541" s="1" t="str">
        <f>+'BD1'!A6541</f>
        <v>Central Sur</v>
      </c>
      <c r="B6541" s="1" t="str">
        <f>+'BD1'!B6541</f>
        <v>Aserrí</v>
      </c>
      <c r="C6541" s="1" t="str">
        <f>+'BD1'!C6541</f>
        <v>Noé Corrales Corrales</v>
      </c>
      <c r="D6541" s="1">
        <f>+'BD1'!D6541</f>
        <v>5</v>
      </c>
      <c r="E6541" s="1" t="str">
        <f>+'BD1'!E6541</f>
        <v>Profesional</v>
      </c>
      <c r="F6541" s="1" t="str">
        <f>+'BD1'!F6541</f>
        <v>Elaboración de Autoevaluación en Control Interno (acumulado efectivo por aplicación de la autoevaluación)</v>
      </c>
      <c r="G6541" s="1" t="str">
        <f>+'BD1'!G6541</f>
        <v>Administrativa</v>
      </c>
      <c r="H6541" s="1">
        <f>+'BD1'!H6541</f>
        <v>2.31833</v>
      </c>
    </row>
    <row r="6542" spans="1:8">
      <c r="A6542" s="1" t="str">
        <f>+'BD1'!A6542</f>
        <v>Central Sur</v>
      </c>
      <c r="B6542" s="1" t="str">
        <f>+'BD1'!B6542</f>
        <v>Aserrí</v>
      </c>
      <c r="C6542" s="1" t="str">
        <f>+'BD1'!C6542</f>
        <v>Noé Corrales Corrales</v>
      </c>
      <c r="D6542" s="1">
        <f>+'BD1'!D6542</f>
        <v>5</v>
      </c>
      <c r="E6542" s="1" t="str">
        <f>+'BD1'!E6542</f>
        <v>Profesional</v>
      </c>
      <c r="F6542" s="1" t="str">
        <f>+'BD1'!F6542</f>
        <v>Determinación y evaluación de riesgos en SEVRIMAG (acumulado efectivo por aplicación del SEVRIMAG)</v>
      </c>
      <c r="G6542" s="1" t="str">
        <f>+'BD1'!G6542</f>
        <v>Administrativa</v>
      </c>
      <c r="H6542" s="1">
        <f>+'BD1'!H6542</f>
        <v>2.31833</v>
      </c>
    </row>
    <row r="6543" spans="1:8">
      <c r="A6543" s="1" t="str">
        <f>+'BD1'!A6543</f>
        <v>Central Sur</v>
      </c>
      <c r="B6543" s="1" t="str">
        <f>+'BD1'!B6543</f>
        <v>Aserrí</v>
      </c>
      <c r="C6543" s="1" t="str">
        <f>+'BD1'!C6543</f>
        <v>Noé Corrales Corrales</v>
      </c>
      <c r="D6543" s="1">
        <f>+'BD1'!D6543</f>
        <v>5</v>
      </c>
      <c r="E6543" s="1" t="str">
        <f>+'BD1'!E6543</f>
        <v>Profesional</v>
      </c>
      <c r="F6543" s="1" t="str">
        <f>+'BD1'!F6543</f>
        <v>Seguimiento a plan de mitigación de riesgos en SEVRIMAG (acumulado efectivo por seguimiento)</v>
      </c>
      <c r="G6543" s="1" t="str">
        <f>+'BD1'!G6543</f>
        <v>Administrativa</v>
      </c>
      <c r="H6543" s="1">
        <f>+'BD1'!H6543</f>
        <v>2.31833</v>
      </c>
    </row>
    <row r="6544" spans="1:8">
      <c r="A6544" s="1" t="str">
        <f>+'BD1'!A6544</f>
        <v>Central Sur</v>
      </c>
      <c r="B6544" s="1" t="str">
        <f>+'BD1'!B6544</f>
        <v>Aserrí</v>
      </c>
      <c r="C6544" s="1" t="str">
        <f>+'BD1'!C6544</f>
        <v>Noé Corrales Corrales</v>
      </c>
      <c r="D6544" s="1">
        <f>+'BD1'!D6544</f>
        <v>5</v>
      </c>
      <c r="E6544" s="1" t="str">
        <f>+'BD1'!E6544</f>
        <v>Profesional</v>
      </c>
      <c r="F6544" s="1" t="str">
        <f>+'BD1'!F6544</f>
        <v>Seguimiento a plan de mejora de la Autoevaluación en Control Interno (acumulado efectivo por seguimiento)</v>
      </c>
      <c r="G6544" s="1" t="str">
        <f>+'BD1'!G6544</f>
        <v>Administrativa</v>
      </c>
      <c r="H6544" s="1" t="str">
        <f>+'BD1'!H6544</f>
        <v>NA</v>
      </c>
    </row>
    <row r="6545" spans="1:8">
      <c r="A6545" s="1" t="str">
        <f>+'BD1'!A6545</f>
        <v>Central Sur</v>
      </c>
      <c r="B6545" s="1" t="str">
        <f>+'BD1'!B6545</f>
        <v>Aserrí</v>
      </c>
      <c r="C6545" s="1" t="str">
        <f>+'BD1'!C6545</f>
        <v>Noé Corrales Corrales</v>
      </c>
      <c r="D6545" s="1">
        <f>+'BD1'!D6545</f>
        <v>5</v>
      </c>
      <c r="E6545" s="1" t="str">
        <f>+'BD1'!E6545</f>
        <v>Profesional</v>
      </c>
      <c r="F6545" s="1" t="str">
        <f>+'BD1'!F6545</f>
        <v>Reuniones de personal AEA (por reunión)</v>
      </c>
      <c r="G6545" s="1" t="str">
        <f>+'BD1'!G6545</f>
        <v>Administrativa</v>
      </c>
      <c r="H6545" s="1">
        <f>+'BD1'!H6545</f>
        <v>1.1145799999999999</v>
      </c>
    </row>
    <row r="6546" spans="1:8">
      <c r="A6546" s="1" t="str">
        <f>+'BD1'!A6546</f>
        <v>Central Sur</v>
      </c>
      <c r="B6546" s="1" t="str">
        <f>+'BD1'!B6546</f>
        <v>Aserrí</v>
      </c>
      <c r="C6546" s="1" t="str">
        <f>+'BD1'!C6546</f>
        <v>Noé Corrales Corrales</v>
      </c>
      <c r="D6546" s="1">
        <f>+'BD1'!D6546</f>
        <v>5</v>
      </c>
      <c r="E6546" s="1" t="str">
        <f>+'BD1'!E6546</f>
        <v>Profesional</v>
      </c>
      <c r="F6546" s="1" t="str">
        <f>+'BD1'!F6546</f>
        <v>Actualización del sistema de gestión documental y archivo (tiempo efectivo por día)</v>
      </c>
      <c r="G6546" s="1" t="str">
        <f>+'BD1'!G6546</f>
        <v>Administrativa</v>
      </c>
      <c r="H6546" s="1">
        <f>+'BD1'!H6546</f>
        <v>0.54986000000000002</v>
      </c>
    </row>
    <row r="6547" spans="1:8">
      <c r="A6547" s="1" t="str">
        <f>+'BD1'!A6547</f>
        <v>Central Sur</v>
      </c>
      <c r="B6547" s="1" t="str">
        <f>+'BD1'!B6547</f>
        <v>Aserrí</v>
      </c>
      <c r="C6547" s="1" t="str">
        <f>+'BD1'!C6547</f>
        <v>Noé Corrales Corrales</v>
      </c>
      <c r="D6547" s="1">
        <f>+'BD1'!D6547</f>
        <v>5</v>
      </c>
      <c r="E6547" s="1" t="str">
        <f>+'BD1'!E6547</f>
        <v>Profesional</v>
      </c>
      <c r="F6547" s="1" t="str">
        <f>+'BD1'!F6547</f>
        <v>Actualización del sistema SisDNEA (por productor)</v>
      </c>
      <c r="G6547" s="1" t="str">
        <f>+'BD1'!G6547</f>
        <v>Administrativa</v>
      </c>
      <c r="H6547" s="1">
        <f>+'BD1'!H6547</f>
        <v>0.54986000000000002</v>
      </c>
    </row>
    <row r="6548" spans="1:8">
      <c r="A6548" s="1" t="str">
        <f>+'BD1'!A6548</f>
        <v>Central Sur</v>
      </c>
      <c r="B6548" s="1" t="str">
        <f>+'BD1'!B6548</f>
        <v>Aserrí</v>
      </c>
      <c r="C6548" s="1" t="str">
        <f>+'BD1'!C6548</f>
        <v>Noé Corrales Corrales</v>
      </c>
      <c r="D6548" s="1">
        <f>+'BD1'!D6548</f>
        <v>5</v>
      </c>
      <c r="E6548" s="1" t="str">
        <f>+'BD1'!E6548</f>
        <v>Profesional</v>
      </c>
      <c r="F6548" s="1" t="str">
        <f>+'BD1'!F6548</f>
        <v>Seguimiento semestral de la determinación de expectativas (por seguimiento)</v>
      </c>
      <c r="G6548" s="1" t="str">
        <f>+'BD1'!G6548</f>
        <v>Administrativa</v>
      </c>
      <c r="H6548" s="1">
        <f>+'BD1'!H6548</f>
        <v>1.1145799999999999</v>
      </c>
    </row>
    <row r="6549" spans="1:8">
      <c r="A6549" s="1" t="str">
        <f>+'BD1'!A6549</f>
        <v>Central Sur</v>
      </c>
      <c r="B6549" s="1" t="str">
        <f>+'BD1'!B6549</f>
        <v>Aserrí</v>
      </c>
      <c r="C6549" s="1" t="str">
        <f>+'BD1'!C6549</f>
        <v>Noé Corrales Corrales</v>
      </c>
      <c r="D6549" s="1">
        <f>+'BD1'!D6549</f>
        <v>5</v>
      </c>
      <c r="E6549" s="1" t="str">
        <f>+'BD1'!E6549</f>
        <v>Profesional</v>
      </c>
      <c r="F6549" s="1" t="str">
        <f>+'BD1'!F6549</f>
        <v>Elaboración de la evaluación del desempeño (por reunión)</v>
      </c>
      <c r="G6549" s="1" t="str">
        <f>+'BD1'!G6549</f>
        <v>Administrativa</v>
      </c>
      <c r="H6549" s="1">
        <f>+'BD1'!H6549</f>
        <v>0.77278000000000002</v>
      </c>
    </row>
    <row r="6550" spans="1:8">
      <c r="A6550" s="1" t="str">
        <f>+'BD1'!A6550</f>
        <v>Central Sur</v>
      </c>
      <c r="B6550" s="1" t="str">
        <f>+'BD1'!B6550</f>
        <v>Aserrí</v>
      </c>
      <c r="C6550" s="1" t="str">
        <f>+'BD1'!C6550</f>
        <v>Noé Corrales Corrales</v>
      </c>
      <c r="D6550" s="1">
        <f>+'BD1'!D6550</f>
        <v>5</v>
      </c>
      <c r="E6550" s="1" t="str">
        <f>+'BD1'!E6550</f>
        <v>Profesional</v>
      </c>
      <c r="F6550" s="1" t="str">
        <f>+'BD1'!F6550</f>
        <v>Elaboración de inventarios de equipos, materiales e insumos (tiempo efectivo por día)</v>
      </c>
      <c r="G6550" s="1" t="str">
        <f>+'BD1'!G6550</f>
        <v>Administrativa</v>
      </c>
      <c r="H6550" s="1">
        <f>+'BD1'!H6550</f>
        <v>0.80249999999999999</v>
      </c>
    </row>
    <row r="6551" spans="1:8">
      <c r="A6551" s="1" t="str">
        <f>+'BD1'!A6551</f>
        <v>Central Sur</v>
      </c>
      <c r="B6551" s="1" t="str">
        <f>+'BD1'!B6551</f>
        <v>Aserrí</v>
      </c>
      <c r="C6551" s="1" t="str">
        <f>+'BD1'!C6551</f>
        <v>Noé Corrales Corrales</v>
      </c>
      <c r="D6551" s="1">
        <f>+'BD1'!D6551</f>
        <v>5</v>
      </c>
      <c r="E6551" s="1" t="str">
        <f>+'BD1'!E6551</f>
        <v>Profesional</v>
      </c>
      <c r="F6551" s="1" t="str">
        <f>+'BD1'!F6551</f>
        <v>Atención de emergencias</v>
      </c>
      <c r="G6551" s="1" t="str">
        <f>+'BD1'!G6551</f>
        <v>Sustantiva</v>
      </c>
      <c r="H6551" s="1" t="str">
        <f>+'BD1'!H6551</f>
        <v>NA</v>
      </c>
    </row>
    <row r="6552" spans="1:8">
      <c r="A6552" s="1" t="str">
        <f>+'BD1'!A6552</f>
        <v>Central Sur</v>
      </c>
      <c r="B6552" s="1" t="str">
        <f>+'BD1'!B6552</f>
        <v>Aserrí</v>
      </c>
      <c r="C6552" s="1" t="str">
        <f>+'BD1'!C6552</f>
        <v>Noé Corrales Corrales</v>
      </c>
      <c r="D6552" s="1">
        <f>+'BD1'!D6552</f>
        <v>5</v>
      </c>
      <c r="E6552" s="1" t="str">
        <f>+'BD1'!E6552</f>
        <v>Profesional</v>
      </c>
      <c r="F6552" s="1" t="str">
        <f>+'BD1'!F6552</f>
        <v>Trazabilidad-visita a finca (por productor)</v>
      </c>
      <c r="G6552" s="1" t="str">
        <f>+'BD1'!G6552</f>
        <v>Sustantiva</v>
      </c>
      <c r="H6552" s="1">
        <f>+'BD1'!H6552</f>
        <v>2.7344400000000002</v>
      </c>
    </row>
    <row r="6553" spans="1:8">
      <c r="A6553" s="1" t="str">
        <f>+'BD1'!A6553</f>
        <v>Central Sur</v>
      </c>
      <c r="B6553" s="1" t="str">
        <f>+'BD1'!B6553</f>
        <v>Aserrí</v>
      </c>
      <c r="C6553" s="1" t="str">
        <f>+'BD1'!C6553</f>
        <v>Noé Corrales Corrales</v>
      </c>
      <c r="D6553" s="1">
        <f>+'BD1'!D6553</f>
        <v>5</v>
      </c>
      <c r="E6553" s="1" t="str">
        <f>+'BD1'!E6553</f>
        <v>Profesional</v>
      </c>
      <c r="F6553" s="1" t="str">
        <f>+'BD1'!F6553</f>
        <v>Trazabilidad-inclusión en sistema TrazarAgro (por productor)</v>
      </c>
      <c r="G6553" s="1" t="str">
        <f>+'BD1'!G6553</f>
        <v>Sustantiva</v>
      </c>
      <c r="H6553" s="1">
        <f>+'BD1'!H6553</f>
        <v>0.74306000000000005</v>
      </c>
    </row>
    <row r="6554" spans="1:8">
      <c r="A6554" s="1" t="str">
        <f>+'BD1'!A6554</f>
        <v>Central Sur</v>
      </c>
      <c r="B6554" s="1" t="str">
        <f>+'BD1'!B6554</f>
        <v>Aserrí</v>
      </c>
      <c r="C6554" s="1" t="str">
        <f>+'BD1'!C6554</f>
        <v>Noé Corrales Corrales</v>
      </c>
      <c r="D6554" s="1">
        <f>+'BD1'!D6554</f>
        <v>5</v>
      </c>
      <c r="E6554" s="1" t="str">
        <f>+'BD1'!E6554</f>
        <v>Profesional</v>
      </c>
      <c r="F6554" s="1" t="str">
        <f>+'BD1'!F6554</f>
        <v>Atención al gusano barrenador (por productor)</v>
      </c>
      <c r="G6554" s="1" t="str">
        <f>+'BD1'!G6554</f>
        <v>Sustantiva</v>
      </c>
      <c r="H6554" s="1">
        <f>+'BD1'!H6554</f>
        <v>0.96597</v>
      </c>
    </row>
    <row r="6555" spans="1:8">
      <c r="A6555" s="1" t="str">
        <f>+'BD1'!A6555</f>
        <v>Central Sur</v>
      </c>
      <c r="B6555" s="1" t="str">
        <f>+'BD1'!B6555</f>
        <v>Aserrí</v>
      </c>
      <c r="C6555" s="1" t="str">
        <f>+'BD1'!C6555</f>
        <v>Noé Corrales Corrales</v>
      </c>
      <c r="D6555" s="1">
        <f>+'BD1'!D6555</f>
        <v>5</v>
      </c>
      <c r="E6555" s="1" t="str">
        <f>+'BD1'!E6555</f>
        <v>Profesional</v>
      </c>
      <c r="F6555" s="1" t="str">
        <f>+'BD1'!F6555</f>
        <v>Atención en oficina (por usuario)</v>
      </c>
      <c r="G6555" s="1" t="str">
        <f>+'BD1'!G6555</f>
        <v>Sustantiva</v>
      </c>
      <c r="H6555" s="1">
        <f>+'BD1'!H6555</f>
        <v>0.35666999999999999</v>
      </c>
    </row>
    <row r="6556" spans="1:8">
      <c r="A6556" s="1" t="str">
        <f>+'BD1'!A6556</f>
        <v>Central Sur</v>
      </c>
      <c r="B6556" s="1" t="str">
        <f>+'BD1'!B6556</f>
        <v>Aserrí</v>
      </c>
      <c r="C6556" s="1" t="str">
        <f>+'BD1'!C6556</f>
        <v>Noé Corrales Corrales</v>
      </c>
      <c r="D6556" s="1">
        <f>+'BD1'!D6556</f>
        <v>5</v>
      </c>
      <c r="E6556" s="1" t="str">
        <f>+'BD1'!E6556</f>
        <v>Profesional</v>
      </c>
      <c r="F6556" s="1" t="str">
        <f>+'BD1'!F6556</f>
        <v>Búsqueda de nuevos productores (por productor)</v>
      </c>
      <c r="G6556" s="1" t="str">
        <f>+'BD1'!G6556</f>
        <v>Sustantiva</v>
      </c>
      <c r="H6556" s="1">
        <f>+'BD1'!H6556</f>
        <v>1.09972</v>
      </c>
    </row>
    <row r="6557" spans="1:8">
      <c r="A6557" s="1" t="str">
        <f>+'BD1'!A6557</f>
        <v>Central Sur</v>
      </c>
      <c r="B6557" s="1" t="str">
        <f>+'BD1'!B6557</f>
        <v>Aserrí</v>
      </c>
      <c r="C6557" s="1" t="str">
        <f>+'BD1'!C6557</f>
        <v>Rodney Crawford Álvarez</v>
      </c>
      <c r="D6557" s="1">
        <f>+'BD1'!D6557</f>
        <v>1.5</v>
      </c>
      <c r="E6557" s="1" t="str">
        <f>+'BD1'!E6557</f>
        <v>Profesional</v>
      </c>
      <c r="F6557" s="1" t="str">
        <f>+'BD1'!F6557</f>
        <v>Elaboración del diagnóstico y plan de finca de manejo a personas productoras (por productor)</v>
      </c>
      <c r="G6557" s="1" t="str">
        <f>+'BD1'!G6557</f>
        <v>Sustantiva</v>
      </c>
      <c r="H6557" s="1">
        <f>+'BD1'!H6557</f>
        <v>1.15917</v>
      </c>
    </row>
    <row r="6558" spans="1:8">
      <c r="A6558" s="1" t="str">
        <f>+'BD1'!A6558</f>
        <v>Central Sur</v>
      </c>
      <c r="B6558" s="1" t="str">
        <f>+'BD1'!B6558</f>
        <v>Aserrí</v>
      </c>
      <c r="C6558" s="1" t="str">
        <f>+'BD1'!C6558</f>
        <v>Rodney Crawford Álvarez</v>
      </c>
      <c r="D6558" s="1">
        <f>+'BD1'!D6558</f>
        <v>1.5</v>
      </c>
      <c r="E6558" s="1" t="str">
        <f>+'BD1'!E6558</f>
        <v>Profesional</v>
      </c>
      <c r="F6558" s="1" t="str">
        <f>+'BD1'!F6558</f>
        <v>Asistencia técnica a personas productoras (individual): visitas a finca (por productor)</v>
      </c>
      <c r="G6558" s="1" t="str">
        <f>+'BD1'!G6558</f>
        <v>Sustantiva</v>
      </c>
      <c r="H6558" s="1">
        <f>+'BD1'!H6558</f>
        <v>2.14</v>
      </c>
    </row>
    <row r="6559" spans="1:8">
      <c r="A6559" s="1" t="str">
        <f>+'BD1'!A6559</f>
        <v>Central Sur</v>
      </c>
      <c r="B6559" s="1" t="str">
        <f>+'BD1'!B6559</f>
        <v>Aserrí</v>
      </c>
      <c r="C6559" s="1" t="str">
        <f>+'BD1'!C6559</f>
        <v>Rodney Crawford Álvarez</v>
      </c>
      <c r="D6559" s="1">
        <f>+'BD1'!D6559</f>
        <v>1.5</v>
      </c>
      <c r="E6559" s="1" t="str">
        <f>+'BD1'!E6559</f>
        <v>Profesional</v>
      </c>
      <c r="F6559" s="1" t="str">
        <f>+'BD1'!F6559</f>
        <v>Asistencia técnica a personas productoras (individual): atenciones virtuales y digitales (por productor)</v>
      </c>
      <c r="G6559" s="1" t="str">
        <f>+'BD1'!G6559</f>
        <v>Sustantiva</v>
      </c>
      <c r="H6559" s="1">
        <f>+'BD1'!H6559</f>
        <v>0.56472</v>
      </c>
    </row>
    <row r="6560" spans="1:8">
      <c r="A6560" s="1" t="str">
        <f>+'BD1'!A6560</f>
        <v>Central Sur</v>
      </c>
      <c r="B6560" s="1" t="str">
        <f>+'BD1'!B6560</f>
        <v>Aserrí</v>
      </c>
      <c r="C6560" s="1" t="str">
        <f>+'BD1'!C6560</f>
        <v>Rodney Crawford Álvarez</v>
      </c>
      <c r="D6560" s="1">
        <f>+'BD1'!D6560</f>
        <v>1.5</v>
      </c>
      <c r="E6560" s="1" t="str">
        <f>+'BD1'!E6560</f>
        <v>Profesional</v>
      </c>
      <c r="F6560" s="1" t="str">
        <f>+'BD1'!F6560</f>
        <v>Asistencia técnica a personas productoras (grupal): día de campo (por día en el evento)</v>
      </c>
      <c r="G6560" s="1" t="str">
        <f>+'BD1'!G6560</f>
        <v>Sustantiva</v>
      </c>
      <c r="H6560" s="1">
        <f>+'BD1'!H6560</f>
        <v>4.28</v>
      </c>
    </row>
    <row r="6561" spans="1:8">
      <c r="A6561" s="1" t="str">
        <f>+'BD1'!A6561</f>
        <v>Central Sur</v>
      </c>
      <c r="B6561" s="1" t="str">
        <f>+'BD1'!B6561</f>
        <v>Aserrí</v>
      </c>
      <c r="C6561" s="1" t="str">
        <f>+'BD1'!C6561</f>
        <v>Rodney Crawford Álvarez</v>
      </c>
      <c r="D6561" s="1">
        <f>+'BD1'!D6561</f>
        <v>1.5</v>
      </c>
      <c r="E6561" s="1" t="str">
        <f>+'BD1'!E6561</f>
        <v>Profesional</v>
      </c>
      <c r="F6561" s="1" t="str">
        <f>+'BD1'!F6561</f>
        <v>Asistencia técnica a personas productoras (grupal): demostración de métodos (por evento, se puede acumular si la demostración tarda más de un día)</v>
      </c>
      <c r="G6561" s="1" t="str">
        <f>+'BD1'!G6561</f>
        <v>Sustantiva</v>
      </c>
      <c r="H6561" s="1">
        <f>+'BD1'!H6561</f>
        <v>5.5283300000000004</v>
      </c>
    </row>
    <row r="6562" spans="1:8">
      <c r="A6562" s="1" t="str">
        <f>+'BD1'!A6562</f>
        <v>Central Sur</v>
      </c>
      <c r="B6562" s="1" t="str">
        <f>+'BD1'!B6562</f>
        <v>Aserrí</v>
      </c>
      <c r="C6562" s="1" t="str">
        <f>+'BD1'!C6562</f>
        <v>Rodney Crawford Álvarez</v>
      </c>
      <c r="D6562" s="1">
        <f>+'BD1'!D6562</f>
        <v>1.5</v>
      </c>
      <c r="E6562" s="1" t="str">
        <f>+'BD1'!E6562</f>
        <v>Profesional</v>
      </c>
      <c r="F6562" s="1" t="str">
        <f>+'BD1'!F6562</f>
        <v>Asistencia técnica a personas productoras (grupal): taller (por taller)</v>
      </c>
      <c r="G6562" s="1" t="str">
        <f>+'BD1'!G6562</f>
        <v>Sustantiva</v>
      </c>
      <c r="H6562" s="1">
        <f>+'BD1'!H6562</f>
        <v>4.4583300000000001</v>
      </c>
    </row>
    <row r="6563" spans="1:8">
      <c r="A6563" s="1" t="str">
        <f>+'BD1'!A6563</f>
        <v>Central Sur</v>
      </c>
      <c r="B6563" s="1" t="str">
        <f>+'BD1'!B6563</f>
        <v>Aserrí</v>
      </c>
      <c r="C6563" s="1" t="str">
        <f>+'BD1'!C6563</f>
        <v>Rodney Crawford Álvarez</v>
      </c>
      <c r="D6563" s="1">
        <f>+'BD1'!D6563</f>
        <v>1.5</v>
      </c>
      <c r="E6563" s="1" t="str">
        <f>+'BD1'!E6563</f>
        <v>Profesional</v>
      </c>
      <c r="F6563" s="1" t="str">
        <f>+'BD1'!F6563</f>
        <v>Asistencia técnica a personas productoras (grupal): charlas (por día en el evento)</v>
      </c>
      <c r="G6563" s="1" t="str">
        <f>+'BD1'!G6563</f>
        <v>Sustantiva</v>
      </c>
      <c r="H6563" s="1">
        <f>+'BD1'!H6563</f>
        <v>3.21</v>
      </c>
    </row>
    <row r="6564" spans="1:8">
      <c r="A6564" s="1" t="str">
        <f>+'BD1'!A6564</f>
        <v>Central Sur</v>
      </c>
      <c r="B6564" s="1" t="str">
        <f>+'BD1'!B6564</f>
        <v>Aserrí</v>
      </c>
      <c r="C6564" s="1" t="str">
        <f>+'BD1'!C6564</f>
        <v>Rodney Crawford Álvarez</v>
      </c>
      <c r="D6564" s="1">
        <f>+'BD1'!D6564</f>
        <v>1.5</v>
      </c>
      <c r="E6564" s="1" t="str">
        <f>+'BD1'!E6564</f>
        <v>Profesional</v>
      </c>
      <c r="F6564" s="1" t="str">
        <f>+'BD1'!F6564</f>
        <v>Gestión en capacitaciones con instituciones públicas o privadas (solo gestión de coordinación por evento de capacitación)</v>
      </c>
      <c r="G6564" s="1" t="str">
        <f>+'BD1'!G6564</f>
        <v>Administrativa</v>
      </c>
      <c r="H6564" s="1">
        <f>+'BD1'!H6564</f>
        <v>2.31833</v>
      </c>
    </row>
    <row r="6565" spans="1:8">
      <c r="A6565" s="1" t="str">
        <f>+'BD1'!A6565</f>
        <v>Central Sur</v>
      </c>
      <c r="B6565" s="1" t="str">
        <f>+'BD1'!B6565</f>
        <v>Aserrí</v>
      </c>
      <c r="C6565" s="1" t="str">
        <f>+'BD1'!C6565</f>
        <v>Rodney Crawford Álvarez</v>
      </c>
      <c r="D6565" s="1">
        <f>+'BD1'!D6565</f>
        <v>1.5</v>
      </c>
      <c r="E6565" s="1" t="str">
        <f>+'BD1'!E6565</f>
        <v>Profesional</v>
      </c>
      <c r="F6565" s="1" t="str">
        <f>+'BD1'!F6565</f>
        <v>Aplicación de la herramienta de medición del nivel de gestión empresarial y organizacional (por organización)</v>
      </c>
      <c r="G6565" s="1" t="str">
        <f>+'BD1'!G6565</f>
        <v>Sustantiva</v>
      </c>
      <c r="H6565" s="1">
        <f>+'BD1'!H6565</f>
        <v>2.31833</v>
      </c>
    </row>
    <row r="6566" spans="1:8">
      <c r="A6566" s="1" t="str">
        <f>+'BD1'!A6566</f>
        <v>Central Sur</v>
      </c>
      <c r="B6566" s="1" t="str">
        <f>+'BD1'!B6566</f>
        <v>Aserrí</v>
      </c>
      <c r="C6566" s="1" t="str">
        <f>+'BD1'!C6566</f>
        <v>Rodney Crawford Álvarez</v>
      </c>
      <c r="D6566" s="1">
        <f>+'BD1'!D6566</f>
        <v>1.5</v>
      </c>
      <c r="E6566" s="1" t="str">
        <f>+'BD1'!E6566</f>
        <v>Profesional</v>
      </c>
      <c r="F6566" s="1" t="str">
        <f>+'BD1'!F6566</f>
        <v>Elaboración y ejecución del plan de trabajo (por organización)</v>
      </c>
      <c r="G6566" s="1" t="str">
        <f>+'BD1'!G6566</f>
        <v>Sustantiva</v>
      </c>
      <c r="H6566" s="1">
        <f>+'BD1'!H6566</f>
        <v>3.21</v>
      </c>
    </row>
    <row r="6567" spans="1:8">
      <c r="A6567" s="1" t="str">
        <f>+'BD1'!A6567</f>
        <v>Central Sur</v>
      </c>
      <c r="B6567" s="1" t="str">
        <f>+'BD1'!B6567</f>
        <v>Aserrí</v>
      </c>
      <c r="C6567" s="1" t="str">
        <f>+'BD1'!C6567</f>
        <v>Rodney Crawford Álvarez</v>
      </c>
      <c r="D6567" s="1">
        <f>+'BD1'!D6567</f>
        <v>1.5</v>
      </c>
      <c r="E6567" s="1" t="str">
        <f>+'BD1'!E6567</f>
        <v>Profesional</v>
      </c>
      <c r="F6567" s="1" t="str">
        <f>+'BD1'!F6567</f>
        <v>Visitas de seguimiento al plan de trabajo (por visita por organización)</v>
      </c>
      <c r="G6567" s="1" t="str">
        <f>+'BD1'!G6567</f>
        <v>Sustantiva</v>
      </c>
      <c r="H6567" s="1">
        <f>+'BD1'!H6567</f>
        <v>3.3883299999999998</v>
      </c>
    </row>
    <row r="6568" spans="1:8">
      <c r="A6568" s="1" t="str">
        <f>+'BD1'!A6568</f>
        <v>Central Sur</v>
      </c>
      <c r="B6568" s="1" t="str">
        <f>+'BD1'!B6568</f>
        <v>Aserrí</v>
      </c>
      <c r="C6568" s="1" t="str">
        <f>+'BD1'!C6568</f>
        <v>Rodney Crawford Álvarez</v>
      </c>
      <c r="D6568" s="1">
        <f>+'BD1'!D6568</f>
        <v>1.5</v>
      </c>
      <c r="E6568" s="1" t="str">
        <f>+'BD1'!E6568</f>
        <v>Profesional</v>
      </c>
      <c r="F6568" s="1" t="str">
        <f>+'BD1'!F6568</f>
        <v>Reporte del plan de trabajo anual (por reporte por organización)</v>
      </c>
      <c r="G6568" s="1" t="str">
        <f>+'BD1'!G6568</f>
        <v>Sustantiva</v>
      </c>
      <c r="H6568" s="1">
        <f>+'BD1'!H6568</f>
        <v>3.3883299999999998</v>
      </c>
    </row>
    <row r="6569" spans="1:8">
      <c r="A6569" s="1" t="str">
        <f>+'BD1'!A6569</f>
        <v>Central Sur</v>
      </c>
      <c r="B6569" s="1" t="str">
        <f>+'BD1'!B6569</f>
        <v>Aserrí</v>
      </c>
      <c r="C6569" s="1" t="str">
        <f>+'BD1'!C6569</f>
        <v>Rodney Crawford Álvarez</v>
      </c>
      <c r="D6569" s="1">
        <f>+'BD1'!D6569</f>
        <v>1.5</v>
      </c>
      <c r="E6569" s="1" t="str">
        <f>+'BD1'!E6569</f>
        <v>Profesional</v>
      </c>
      <c r="F6569" s="1" t="str">
        <f>+'BD1'!F6569</f>
        <v>NAMA (café): muestreo y toma de datos en finca (por productor)</v>
      </c>
      <c r="G6569" s="1" t="str">
        <f>+'BD1'!G6569</f>
        <v>Sustantiva</v>
      </c>
      <c r="H6569" s="1">
        <f>+'BD1'!H6569</f>
        <v>3.21</v>
      </c>
    </row>
    <row r="6570" spans="1:8">
      <c r="A6570" s="1" t="str">
        <f>+'BD1'!A6570</f>
        <v>Central Sur</v>
      </c>
      <c r="B6570" s="1" t="str">
        <f>+'BD1'!B6570</f>
        <v>Aserrí</v>
      </c>
      <c r="C6570" s="1" t="str">
        <f>+'BD1'!C6570</f>
        <v>Rodney Crawford Álvarez</v>
      </c>
      <c r="D6570" s="1">
        <f>+'BD1'!D6570</f>
        <v>1.5</v>
      </c>
      <c r="E6570" s="1" t="str">
        <f>+'BD1'!E6570</f>
        <v>Profesional</v>
      </c>
      <c r="F6570" s="1" t="str">
        <f>+'BD1'!F6570</f>
        <v>NAMA (café): inclusión de datos al SisDNEA (por productor)</v>
      </c>
      <c r="G6570" s="1" t="str">
        <f>+'BD1'!G6570</f>
        <v>Sustantiva</v>
      </c>
      <c r="H6570" s="1">
        <f>+'BD1'!H6570</f>
        <v>0.57957999999999998</v>
      </c>
    </row>
    <row r="6571" spans="1:8">
      <c r="A6571" s="1" t="str">
        <f>+'BD1'!A6571</f>
        <v>Central Sur</v>
      </c>
      <c r="B6571" s="1" t="str">
        <f>+'BD1'!B6571</f>
        <v>Aserrí</v>
      </c>
      <c r="C6571" s="1" t="str">
        <f>+'BD1'!C6571</f>
        <v>Rodney Crawford Álvarez</v>
      </c>
      <c r="D6571" s="1">
        <f>+'BD1'!D6571</f>
        <v>1.5</v>
      </c>
      <c r="E6571" s="1" t="str">
        <f>+'BD1'!E6571</f>
        <v>Profesional</v>
      </c>
      <c r="F6571" s="1" t="str">
        <f>+'BD1'!F6571</f>
        <v>NAMA (café): entrega de constancia de verificación del MRV a la persona productora (por productor)</v>
      </c>
      <c r="G6571" s="1" t="str">
        <f>+'BD1'!G6571</f>
        <v>Sustantiva</v>
      </c>
      <c r="H6571" s="1">
        <f>+'BD1'!H6571</f>
        <v>0.28236</v>
      </c>
    </row>
    <row r="6572" spans="1:8">
      <c r="A6572" s="1" t="str">
        <f>+'BD1'!A6572</f>
        <v>Central Sur</v>
      </c>
      <c r="B6572" s="1" t="str">
        <f>+'BD1'!B6572</f>
        <v>Aserrí</v>
      </c>
      <c r="C6572" s="1" t="str">
        <f>+'BD1'!C6572</f>
        <v>Rodney Crawford Álvarez</v>
      </c>
      <c r="D6572" s="1">
        <f>+'BD1'!D6572</f>
        <v>1.5</v>
      </c>
      <c r="E6572" s="1" t="str">
        <f>+'BD1'!E6572</f>
        <v>Profesional</v>
      </c>
      <c r="F6572" s="1" t="str">
        <f>+'BD1'!F6572</f>
        <v>NAMA (ganadería): muestreo y toma de datos en finca (por productor)</v>
      </c>
      <c r="G6572" s="1" t="str">
        <f>+'BD1'!G6572</f>
        <v>Sustantiva</v>
      </c>
      <c r="H6572" s="1" t="str">
        <f>+'BD1'!H6572</f>
        <v>NA</v>
      </c>
    </row>
    <row r="6573" spans="1:8">
      <c r="A6573" s="1" t="str">
        <f>+'BD1'!A6573</f>
        <v>Central Sur</v>
      </c>
      <c r="B6573" s="1" t="str">
        <f>+'BD1'!B6573</f>
        <v>Aserrí</v>
      </c>
      <c r="C6573" s="1" t="str">
        <f>+'BD1'!C6573</f>
        <v>Rodney Crawford Álvarez</v>
      </c>
      <c r="D6573" s="1">
        <f>+'BD1'!D6573</f>
        <v>1.5</v>
      </c>
      <c r="E6573" s="1" t="str">
        <f>+'BD1'!E6573</f>
        <v>Profesional</v>
      </c>
      <c r="F6573" s="1" t="str">
        <f>+'BD1'!F6573</f>
        <v>NAMA (ganadería): inclusión de datos al SisDNEA (por productor)</v>
      </c>
      <c r="G6573" s="1" t="str">
        <f>+'BD1'!G6573</f>
        <v>Sustantiva</v>
      </c>
      <c r="H6573" s="1" t="str">
        <f>+'BD1'!H6573</f>
        <v>NA</v>
      </c>
    </row>
    <row r="6574" spans="1:8">
      <c r="A6574" s="1" t="str">
        <f>+'BD1'!A6574</f>
        <v>Central Sur</v>
      </c>
      <c r="B6574" s="1" t="str">
        <f>+'BD1'!B6574</f>
        <v>Aserrí</v>
      </c>
      <c r="C6574" s="1" t="str">
        <f>+'BD1'!C6574</f>
        <v>Rodney Crawford Álvarez</v>
      </c>
      <c r="D6574" s="1">
        <f>+'BD1'!D6574</f>
        <v>1.5</v>
      </c>
      <c r="E6574" s="1" t="str">
        <f>+'BD1'!E6574</f>
        <v>Profesional</v>
      </c>
      <c r="F6574" s="1" t="str">
        <f>+'BD1'!F6574</f>
        <v>NAMA (ganadería): entrega de constancia de verificación del MRV a la persona productora (por productor)</v>
      </c>
      <c r="G6574" s="1" t="str">
        <f>+'BD1'!G6574</f>
        <v>Sustantiva</v>
      </c>
      <c r="H6574" s="1" t="str">
        <f>+'BD1'!H6574</f>
        <v>NA</v>
      </c>
    </row>
    <row r="6575" spans="1:8">
      <c r="A6575" s="1" t="str">
        <f>+'BD1'!A6575</f>
        <v>Central Sur</v>
      </c>
      <c r="B6575" s="1" t="str">
        <f>+'BD1'!B6575</f>
        <v>Aserrí</v>
      </c>
      <c r="C6575" s="1" t="str">
        <f>+'BD1'!C6575</f>
        <v>Rodney Crawford Álvarez</v>
      </c>
      <c r="D6575" s="1">
        <f>+'BD1'!D6575</f>
        <v>1.5</v>
      </c>
      <c r="E6575" s="1" t="str">
        <f>+'BD1'!E6575</f>
        <v>Profesional</v>
      </c>
      <c r="F6575" s="1" t="str">
        <f>+'BD1'!F6575</f>
        <v>Producción sostenible: elaboración de la herramienta Tu Modelo, en el SisDNEA (por productor)</v>
      </c>
      <c r="G6575" s="1" t="str">
        <f>+'BD1'!G6575</f>
        <v>Sustantiva</v>
      </c>
      <c r="H6575" s="1" t="str">
        <f>+'BD1'!H6575</f>
        <v>NA</v>
      </c>
    </row>
    <row r="6576" spans="1:8">
      <c r="A6576" s="1" t="str">
        <f>+'BD1'!A6576</f>
        <v>Central Sur</v>
      </c>
      <c r="B6576" s="1" t="str">
        <f>+'BD1'!B6576</f>
        <v>Aserrí</v>
      </c>
      <c r="C6576" s="1" t="str">
        <f>+'BD1'!C6576</f>
        <v>Rodney Crawford Álvarez</v>
      </c>
      <c r="D6576" s="1">
        <f>+'BD1'!D6576</f>
        <v>1.5</v>
      </c>
      <c r="E6576" s="1" t="str">
        <f>+'BD1'!E6576</f>
        <v>Profesional</v>
      </c>
      <c r="F6576" s="1" t="str">
        <f>+'BD1'!F6576</f>
        <v>Producción sostenible: entregar certificado al productor e incluirlo en el expediente físico (por productor)</v>
      </c>
      <c r="G6576" s="1" t="str">
        <f>+'BD1'!G6576</f>
        <v>Sustantiva</v>
      </c>
      <c r="H6576" s="1" t="str">
        <f>+'BD1'!H6576</f>
        <v>NA</v>
      </c>
    </row>
    <row r="6577" spans="1:8">
      <c r="A6577" s="1" t="str">
        <f>+'BD1'!A6577</f>
        <v>Central Sur</v>
      </c>
      <c r="B6577" s="1" t="str">
        <f>+'BD1'!B6577</f>
        <v>Aserrí</v>
      </c>
      <c r="C6577" s="1" t="str">
        <f>+'BD1'!C6577</f>
        <v>Rodney Crawford Álvarez</v>
      </c>
      <c r="D6577" s="1">
        <f>+'BD1'!D6577</f>
        <v>1.5</v>
      </c>
      <c r="E6577" s="1" t="str">
        <f>+'BD1'!E6577</f>
        <v>Profesional</v>
      </c>
      <c r="F6577" s="1" t="str">
        <f>+'BD1'!F6577</f>
        <v>RBAyP y RBAO: divulgación del programa de incentivos (por acción de divulgación)</v>
      </c>
      <c r="G6577" s="1" t="str">
        <f>+'BD1'!G6577</f>
        <v>Sustantiva</v>
      </c>
      <c r="H6577" s="1">
        <f>+'BD1'!H6577</f>
        <v>2.14</v>
      </c>
    </row>
    <row r="6578" spans="1:8">
      <c r="A6578" s="1" t="str">
        <f>+'BD1'!A6578</f>
        <v>Central Sur</v>
      </c>
      <c r="B6578" s="1" t="str">
        <f>+'BD1'!B6578</f>
        <v>Aserrí</v>
      </c>
      <c r="C6578" s="1" t="str">
        <f>+'BD1'!C6578</f>
        <v>Rodney Crawford Álvarez</v>
      </c>
      <c r="D6578" s="1">
        <f>+'BD1'!D6578</f>
        <v>1.5</v>
      </c>
      <c r="E6578" s="1" t="str">
        <f>+'BD1'!E6578</f>
        <v>Profesional</v>
      </c>
      <c r="F6578" s="1" t="str">
        <f>+'BD1'!F6578</f>
        <v>RBAyP y RBAO: completar formularios para recibir incentivos económicos (por productor)</v>
      </c>
      <c r="G6578" s="1" t="str">
        <f>+'BD1'!G6578</f>
        <v>Sustantiva</v>
      </c>
      <c r="H6578" s="1">
        <f>+'BD1'!H6578</f>
        <v>2.31833</v>
      </c>
    </row>
    <row r="6579" spans="1:8">
      <c r="A6579" s="1" t="str">
        <f>+'BD1'!A6579</f>
        <v>Central Sur</v>
      </c>
      <c r="B6579" s="1" t="str">
        <f>+'BD1'!B6579</f>
        <v>Aserrí</v>
      </c>
      <c r="C6579" s="1" t="str">
        <f>+'BD1'!C6579</f>
        <v>Rodney Crawford Álvarez</v>
      </c>
      <c r="D6579" s="1">
        <f>+'BD1'!D6579</f>
        <v>1.5</v>
      </c>
      <c r="E6579" s="1" t="str">
        <f>+'BD1'!E6579</f>
        <v>Profesional</v>
      </c>
      <c r="F6579" s="1" t="str">
        <f>+'BD1'!F6579</f>
        <v>RBAyP y RBAO: revisión de las solicitudes del programa de incentivos económicos (por productor)</v>
      </c>
      <c r="G6579" s="1" t="str">
        <f>+'BD1'!G6579</f>
        <v>Sustantiva</v>
      </c>
      <c r="H6579" s="1">
        <f>+'BD1'!H6579</f>
        <v>2.14</v>
      </c>
    </row>
    <row r="6580" spans="1:8">
      <c r="A6580" s="1" t="str">
        <f>+'BD1'!A6580</f>
        <v>Central Sur</v>
      </c>
      <c r="B6580" s="1" t="str">
        <f>+'BD1'!B6580</f>
        <v>Aserrí</v>
      </c>
      <c r="C6580" s="1" t="str">
        <f>+'BD1'!C6580</f>
        <v>Rodney Crawford Álvarez</v>
      </c>
      <c r="D6580" s="1">
        <f>+'BD1'!D6580</f>
        <v>1.5</v>
      </c>
      <c r="E6580" s="1" t="str">
        <f>+'BD1'!E6580</f>
        <v>Profesional</v>
      </c>
      <c r="F6580" s="1" t="str">
        <f>+'BD1'!F6580</f>
        <v>RBAyP y RBAO: visita a finca para verificación (por visita por productor)</v>
      </c>
      <c r="G6580" s="1" t="str">
        <f>+'BD1'!G6580</f>
        <v>Sustantiva</v>
      </c>
      <c r="H6580" s="1">
        <f>+'BD1'!H6580</f>
        <v>4.28</v>
      </c>
    </row>
    <row r="6581" spans="1:8">
      <c r="A6581" s="1" t="str">
        <f>+'BD1'!A6581</f>
        <v>Central Sur</v>
      </c>
      <c r="B6581" s="1" t="str">
        <f>+'BD1'!B6581</f>
        <v>Aserrí</v>
      </c>
      <c r="C6581" s="1" t="str">
        <f>+'BD1'!C6581</f>
        <v>Rodney Crawford Álvarez</v>
      </c>
      <c r="D6581" s="1">
        <f>+'BD1'!D6581</f>
        <v>1.5</v>
      </c>
      <c r="E6581" s="1" t="str">
        <f>+'BD1'!E6581</f>
        <v>Profesional</v>
      </c>
      <c r="F6581" s="1" t="str">
        <f>+'BD1'!F6581</f>
        <v>Productores ocasionales: asistencia técnica individual (por productor)</v>
      </c>
      <c r="G6581" s="1" t="str">
        <f>+'BD1'!G6581</f>
        <v>Sustantiva</v>
      </c>
      <c r="H6581" s="1">
        <f>+'BD1'!H6581</f>
        <v>1.15917</v>
      </c>
    </row>
    <row r="6582" spans="1:8">
      <c r="A6582" s="1" t="str">
        <f>+'BD1'!A6582</f>
        <v>Central Sur</v>
      </c>
      <c r="B6582" s="1" t="str">
        <f>+'BD1'!B6582</f>
        <v>Aserrí</v>
      </c>
      <c r="C6582" s="1" t="str">
        <f>+'BD1'!C6582</f>
        <v>Rodney Crawford Álvarez</v>
      </c>
      <c r="D6582" s="1">
        <f>+'BD1'!D6582</f>
        <v>1.5</v>
      </c>
      <c r="E6582" s="1" t="str">
        <f>+'BD1'!E6582</f>
        <v>Profesional</v>
      </c>
      <c r="F6582" s="1" t="str">
        <f>+'BD1'!F6582</f>
        <v>Productores ocasionales: asistencia técnica grupal (por asistencia a grupo)</v>
      </c>
      <c r="G6582" s="1" t="str">
        <f>+'BD1'!G6582</f>
        <v>Sustantiva</v>
      </c>
      <c r="H6582" s="1">
        <f>+'BD1'!H6582</f>
        <v>1.15917</v>
      </c>
    </row>
    <row r="6583" spans="1:8">
      <c r="A6583" s="1" t="str">
        <f>+'BD1'!A6583</f>
        <v>Central Sur</v>
      </c>
      <c r="B6583" s="1" t="str">
        <f>+'BD1'!B6583</f>
        <v>Aserrí</v>
      </c>
      <c r="C6583" s="1" t="str">
        <f>+'BD1'!C6583</f>
        <v>Rodney Crawford Álvarez</v>
      </c>
      <c r="D6583" s="1">
        <f>+'BD1'!D6583</f>
        <v>1.5</v>
      </c>
      <c r="E6583" s="1" t="str">
        <f>+'BD1'!E6583</f>
        <v>Profesional</v>
      </c>
      <c r="F6583" s="1" t="str">
        <f>+'BD1'!F6583</f>
        <v>Productores ocasionales: servicios de extensión de información digitales y virtuales (por productor)</v>
      </c>
      <c r="G6583" s="1" t="str">
        <f>+'BD1'!G6583</f>
        <v>Sustantiva</v>
      </c>
      <c r="H6583" s="1">
        <f>+'BD1'!H6583</f>
        <v>0.57957999999999998</v>
      </c>
    </row>
    <row r="6584" spans="1:8">
      <c r="A6584" s="1" t="str">
        <f>+'BD1'!A6584</f>
        <v>Central Sur</v>
      </c>
      <c r="B6584" s="1" t="str">
        <f>+'BD1'!B6584</f>
        <v>Aserrí</v>
      </c>
      <c r="C6584" s="1" t="str">
        <f>+'BD1'!C6584</f>
        <v>Rodney Crawford Álvarez</v>
      </c>
      <c r="D6584" s="1">
        <f>+'BD1'!D6584</f>
        <v>1.5</v>
      </c>
      <c r="E6584" s="1" t="str">
        <f>+'BD1'!E6584</f>
        <v>Profesional</v>
      </c>
      <c r="F6584" s="1" t="str">
        <f>+'BD1'!F6584</f>
        <v>Proyectos financiados con fondos públicos y transferencia MAG: apoyo en la formulación de proyectos de personas productoras (acumulado efectivo por proyecto)</v>
      </c>
      <c r="G6584" s="1" t="str">
        <f>+'BD1'!G6584</f>
        <v>Sustantiva</v>
      </c>
      <c r="H6584" s="1" t="str">
        <f>+'BD1'!H6584</f>
        <v>NA</v>
      </c>
    </row>
    <row r="6585" spans="1:8">
      <c r="A6585" s="1" t="str">
        <f>+'BD1'!A6585</f>
        <v>Central Sur</v>
      </c>
      <c r="B6585" s="1" t="str">
        <f>+'BD1'!B6585</f>
        <v>Aserrí</v>
      </c>
      <c r="C6585" s="1" t="str">
        <f>+'BD1'!C6585</f>
        <v>Rodney Crawford Álvarez</v>
      </c>
      <c r="D6585" s="1">
        <f>+'BD1'!D6585</f>
        <v>1.5</v>
      </c>
      <c r="E6585" s="1" t="str">
        <f>+'BD1'!E6585</f>
        <v>Profesional</v>
      </c>
      <c r="F6585" s="1" t="str">
        <f>+'BD1'!F6585</f>
        <v>Proyectos financiados con fondos públicos y transferencia MAG: apoyo en la formulación de proyectos de organizaciones (acumulado efectivo por proyecto)</v>
      </c>
      <c r="G6585" s="1" t="str">
        <f>+'BD1'!G6585</f>
        <v>Sustantiva</v>
      </c>
      <c r="H6585" s="1" t="str">
        <f>+'BD1'!H6585</f>
        <v>NA</v>
      </c>
    </row>
    <row r="6586" spans="1:8">
      <c r="A6586" s="1" t="str">
        <f>+'BD1'!A6586</f>
        <v>Central Sur</v>
      </c>
      <c r="B6586" s="1" t="str">
        <f>+'BD1'!B6586</f>
        <v>Aserrí</v>
      </c>
      <c r="C6586" s="1" t="str">
        <f>+'BD1'!C6586</f>
        <v>Rodney Crawford Álvarez</v>
      </c>
      <c r="D6586" s="1">
        <f>+'BD1'!D6586</f>
        <v>1.5</v>
      </c>
      <c r="E6586" s="1" t="str">
        <f>+'BD1'!E6586</f>
        <v>Profesional</v>
      </c>
      <c r="F6586" s="1" t="str">
        <f>+'BD1'!F6586</f>
        <v>Proyectos financiados con fondos públicos: seguimiento técnico (por visita a proyecto)</v>
      </c>
      <c r="G6586" s="1" t="str">
        <f>+'BD1'!G6586</f>
        <v>Sustantiva</v>
      </c>
      <c r="H6586" s="1">
        <f>+'BD1'!H6586</f>
        <v>2.14</v>
      </c>
    </row>
    <row r="6587" spans="1:8">
      <c r="A6587" s="1" t="str">
        <f>+'BD1'!A6587</f>
        <v>Central Sur</v>
      </c>
      <c r="B6587" s="1" t="str">
        <f>+'BD1'!B6587</f>
        <v>Aserrí</v>
      </c>
      <c r="C6587" s="1" t="str">
        <f>+'BD1'!C6587</f>
        <v>Rodney Crawford Álvarez</v>
      </c>
      <c r="D6587" s="1">
        <f>+'BD1'!D6587</f>
        <v>1.5</v>
      </c>
      <c r="E6587" s="1" t="str">
        <f>+'BD1'!E6587</f>
        <v>Profesional</v>
      </c>
      <c r="F6587" s="1" t="str">
        <f>+'BD1'!F6587</f>
        <v>Elaboración de informes trimestrales, semestrales y anuales PAO (por informe)</v>
      </c>
      <c r="G6587" s="1" t="str">
        <f>+'BD1'!G6587</f>
        <v>Administrativa</v>
      </c>
      <c r="H6587" s="1">
        <f>+'BD1'!H6587</f>
        <v>5.5283300000000004</v>
      </c>
    </row>
    <row r="6588" spans="1:8">
      <c r="A6588" s="1" t="str">
        <f>+'BD1'!A6588</f>
        <v>Central Sur</v>
      </c>
      <c r="B6588" s="1" t="str">
        <f>+'BD1'!B6588</f>
        <v>Aserrí</v>
      </c>
      <c r="C6588" s="1" t="str">
        <f>+'BD1'!C6588</f>
        <v>Rodney Crawford Álvarez</v>
      </c>
      <c r="D6588" s="1">
        <f>+'BD1'!D6588</f>
        <v>1.5</v>
      </c>
      <c r="E6588" s="1" t="str">
        <f>+'BD1'!E6588</f>
        <v>Profesional</v>
      </c>
      <c r="F6588" s="1" t="str">
        <f>+'BD1'!F6588</f>
        <v>Seguimiento a los PAO de los funcionarios a su cargo (por funcionario)</v>
      </c>
      <c r="G6588" s="1" t="str">
        <f>+'BD1'!G6588</f>
        <v>Administrativa</v>
      </c>
      <c r="H6588" s="1" t="str">
        <f>+'BD1'!H6588</f>
        <v>NA</v>
      </c>
    </row>
    <row r="6589" spans="1:8">
      <c r="A6589" s="1" t="str">
        <f>+'BD1'!A6589</f>
        <v>Central Sur</v>
      </c>
      <c r="B6589" s="1" t="str">
        <f>+'BD1'!B6589</f>
        <v>Aserrí</v>
      </c>
      <c r="C6589" s="1" t="str">
        <f>+'BD1'!C6589</f>
        <v>Rodney Crawford Álvarez</v>
      </c>
      <c r="D6589" s="1">
        <f>+'BD1'!D6589</f>
        <v>1.5</v>
      </c>
      <c r="E6589" s="1" t="str">
        <f>+'BD1'!E6589</f>
        <v>Profesional</v>
      </c>
      <c r="F6589" s="1" t="str">
        <f>+'BD1'!F6589</f>
        <v>Inscripción y actualización de PYMPA (por productor)</v>
      </c>
      <c r="G6589" s="1" t="str">
        <f>+'BD1'!G6589</f>
        <v>Sustantiva</v>
      </c>
      <c r="H6589" s="1">
        <f>+'BD1'!H6589</f>
        <v>0.56472</v>
      </c>
    </row>
    <row r="6590" spans="1:8">
      <c r="A6590" s="1" t="str">
        <f>+'BD1'!A6590</f>
        <v>Central Sur</v>
      </c>
      <c r="B6590" s="1" t="str">
        <f>+'BD1'!B6590</f>
        <v>Aserrí</v>
      </c>
      <c r="C6590" s="1" t="str">
        <f>+'BD1'!C6590</f>
        <v>Rodney Crawford Álvarez</v>
      </c>
      <c r="D6590" s="1">
        <f>+'BD1'!D6590</f>
        <v>1.5</v>
      </c>
      <c r="E6590" s="1" t="str">
        <f>+'BD1'!E6590</f>
        <v>Profesional</v>
      </c>
      <c r="F6590" s="1" t="str">
        <f>+'BD1'!F6590</f>
        <v>Certificaciones para la Declaración de Bienes Inmuebles ante las municipalidades (por trámite)</v>
      </c>
      <c r="G6590" s="1" t="str">
        <f>+'BD1'!G6590</f>
        <v>Sustantiva</v>
      </c>
      <c r="H6590" s="1" t="str">
        <f>+'BD1'!H6590</f>
        <v>NA</v>
      </c>
    </row>
    <row r="6591" spans="1:8">
      <c r="A6591" s="1" t="str">
        <f>+'BD1'!A6591</f>
        <v>Central Sur</v>
      </c>
      <c r="B6591" s="1" t="str">
        <f>+'BD1'!B6591</f>
        <v>Aserrí</v>
      </c>
      <c r="C6591" s="1" t="str">
        <f>+'BD1'!C6591</f>
        <v>Rodney Crawford Álvarez</v>
      </c>
      <c r="D6591" s="1">
        <f>+'BD1'!D6591</f>
        <v>1.5</v>
      </c>
      <c r="E6591" s="1" t="str">
        <f>+'BD1'!E6591</f>
        <v>Profesional</v>
      </c>
      <c r="F6591" s="1" t="str">
        <f>+'BD1'!F6591</f>
        <v>Participación en reuniones EREA (por reunión)</v>
      </c>
      <c r="G6591" s="1" t="str">
        <f>+'BD1'!G6591</f>
        <v>Administrativa</v>
      </c>
      <c r="H6591" s="1" t="str">
        <f>+'BD1'!H6591</f>
        <v>NA</v>
      </c>
    </row>
    <row r="6592" spans="1:8">
      <c r="A6592" s="1" t="str">
        <f>+'BD1'!A6592</f>
        <v>Central Sur</v>
      </c>
      <c r="B6592" s="1" t="str">
        <f>+'BD1'!B6592</f>
        <v>Aserrí</v>
      </c>
      <c r="C6592" s="1" t="str">
        <f>+'BD1'!C6592</f>
        <v>Rodney Crawford Álvarez</v>
      </c>
      <c r="D6592" s="1">
        <f>+'BD1'!D6592</f>
        <v>1.5</v>
      </c>
      <c r="E6592" s="1" t="str">
        <f>+'BD1'!E6592</f>
        <v>Profesional</v>
      </c>
      <c r="F6592" s="1" t="str">
        <f>+'BD1'!F6592</f>
        <v>Participación en grupos técnicos o comisiones (por reunión)</v>
      </c>
      <c r="G6592" s="1" t="str">
        <f>+'BD1'!G6592</f>
        <v>Sustantiva</v>
      </c>
      <c r="H6592" s="1">
        <f>+'BD1'!H6592</f>
        <v>4.6366699999999996</v>
      </c>
    </row>
    <row r="6593" spans="1:8">
      <c r="A6593" s="1" t="str">
        <f>+'BD1'!A6593</f>
        <v>Central Sur</v>
      </c>
      <c r="B6593" s="1" t="str">
        <f>+'BD1'!B6593</f>
        <v>Aserrí</v>
      </c>
      <c r="C6593" s="1" t="str">
        <f>+'BD1'!C6593</f>
        <v>Rodney Crawford Álvarez</v>
      </c>
      <c r="D6593" s="1">
        <f>+'BD1'!D6593</f>
        <v>1.5</v>
      </c>
      <c r="E6593" s="1" t="str">
        <f>+'BD1'!E6593</f>
        <v>Profesional</v>
      </c>
      <c r="F6593" s="1" t="str">
        <f>+'BD1'!F6593</f>
        <v>Participación en capacitaciones técnicas (por capacitación)</v>
      </c>
      <c r="G6593" s="1" t="str">
        <f>+'BD1'!G6593</f>
        <v>Administrativa</v>
      </c>
      <c r="H6593" s="1">
        <f>+'BD1'!H6593</f>
        <v>4.6366699999999996</v>
      </c>
    </row>
    <row r="6594" spans="1:8">
      <c r="A6594" s="1" t="str">
        <f>+'BD1'!A6594</f>
        <v>Central Sur</v>
      </c>
      <c r="B6594" s="1" t="str">
        <f>+'BD1'!B6594</f>
        <v>Aserrí</v>
      </c>
      <c r="C6594" s="1" t="str">
        <f>+'BD1'!C6594</f>
        <v>Rodney Crawford Álvarez</v>
      </c>
      <c r="D6594" s="1">
        <f>+'BD1'!D6594</f>
        <v>1.5</v>
      </c>
      <c r="E6594" s="1" t="str">
        <f>+'BD1'!E6594</f>
        <v>Profesional</v>
      </c>
      <c r="F6594" s="1" t="str">
        <f>+'BD1'!F6594</f>
        <v xml:space="preserve">Participación en charlas y sesiones técnicas, de trabajo y de actualización de conocimiento (por evento) </v>
      </c>
      <c r="G6594" s="1" t="str">
        <f>+'BD1'!G6594</f>
        <v>Administrativa</v>
      </c>
      <c r="H6594" s="1">
        <f>+'BD1'!H6594</f>
        <v>3.5666699999999998</v>
      </c>
    </row>
    <row r="6595" spans="1:8">
      <c r="A6595" s="1" t="str">
        <f>+'BD1'!A6595</f>
        <v>Central Sur</v>
      </c>
      <c r="B6595" s="1" t="str">
        <f>+'BD1'!B6595</f>
        <v>Aserrí</v>
      </c>
      <c r="C6595" s="1" t="str">
        <f>+'BD1'!C6595</f>
        <v>Rodney Crawford Álvarez</v>
      </c>
      <c r="D6595" s="1">
        <f>+'BD1'!D6595</f>
        <v>1.5</v>
      </c>
      <c r="E6595" s="1" t="str">
        <f>+'BD1'!E6595</f>
        <v>Profesional</v>
      </c>
      <c r="F6595" s="1" t="str">
        <f>+'BD1'!F6595</f>
        <v>Aplicación de censos y apoyo en sondeo de precios de insumos agropecuarios (por censo o sondeo)</v>
      </c>
      <c r="G6595" s="1" t="str">
        <f>+'BD1'!G6595</f>
        <v>Sustantiva</v>
      </c>
      <c r="H6595" s="1" t="str">
        <f>+'BD1'!H6595</f>
        <v>NA</v>
      </c>
    </row>
    <row r="6596" spans="1:8">
      <c r="A6596" s="1" t="str">
        <f>+'BD1'!A6596</f>
        <v>Central Sur</v>
      </c>
      <c r="B6596" s="1" t="str">
        <f>+'BD1'!B6596</f>
        <v>Aserrí</v>
      </c>
      <c r="C6596" s="1" t="str">
        <f>+'BD1'!C6596</f>
        <v>Rodney Crawford Álvarez</v>
      </c>
      <c r="D6596" s="1">
        <f>+'BD1'!D6596</f>
        <v>1.5</v>
      </c>
      <c r="E6596" s="1" t="str">
        <f>+'BD1'!E6596</f>
        <v>Profesional</v>
      </c>
      <c r="F6596" s="1" t="str">
        <f>+'BD1'!F6596</f>
        <v>Coordinación de acciones entre dependencias del MAG (por acción de cordinación)</v>
      </c>
      <c r="G6596" s="1" t="str">
        <f>+'BD1'!G6596</f>
        <v>Administrativa</v>
      </c>
      <c r="H6596" s="1">
        <f>+'BD1'!H6596</f>
        <v>2.0508299999999999</v>
      </c>
    </row>
    <row r="6597" spans="1:8">
      <c r="A6597" s="1" t="str">
        <f>+'BD1'!A6597</f>
        <v>Central Sur</v>
      </c>
      <c r="B6597" s="1" t="str">
        <f>+'BD1'!B6597</f>
        <v>Aserrí</v>
      </c>
      <c r="C6597" s="1" t="str">
        <f>+'BD1'!C6597</f>
        <v>Rodney Crawford Álvarez</v>
      </c>
      <c r="D6597" s="1">
        <f>+'BD1'!D6597</f>
        <v>1.5</v>
      </c>
      <c r="E6597" s="1" t="str">
        <f>+'BD1'!E6597</f>
        <v>Profesional</v>
      </c>
      <c r="F6597" s="1" t="str">
        <f>+'BD1'!F6597</f>
        <v>Otorgamiento de permisos para quemas agropecuarias (por trámite)</v>
      </c>
      <c r="G6597" s="1" t="str">
        <f>+'BD1'!G6597</f>
        <v>Sustantiva</v>
      </c>
      <c r="H6597" s="1" t="str">
        <f>+'BD1'!H6597</f>
        <v>NA</v>
      </c>
    </row>
    <row r="6598" spans="1:8">
      <c r="A6598" s="1" t="str">
        <f>+'BD1'!A6598</f>
        <v>Central Sur</v>
      </c>
      <c r="B6598" s="1" t="str">
        <f>+'BD1'!B6598</f>
        <v>Aserrí</v>
      </c>
      <c r="C6598" s="1" t="str">
        <f>+'BD1'!C6598</f>
        <v>Rodney Crawford Álvarez</v>
      </c>
      <c r="D6598" s="1">
        <f>+'BD1'!D6598</f>
        <v>1.5</v>
      </c>
      <c r="E6598" s="1" t="str">
        <f>+'BD1'!E6598</f>
        <v>Profesional</v>
      </c>
      <c r="F6598" s="1" t="str">
        <f>+'BD1'!F6598</f>
        <v>Elaboración de Autoevaluación en Control Interno (acumulado efectivo por aplicación de la autoevaluación)</v>
      </c>
      <c r="G6598" s="1" t="str">
        <f>+'BD1'!G6598</f>
        <v>Administrativa</v>
      </c>
      <c r="H6598" s="1" t="str">
        <f>+'BD1'!H6598</f>
        <v>NA</v>
      </c>
    </row>
    <row r="6599" spans="1:8">
      <c r="A6599" s="1" t="str">
        <f>+'BD1'!A6599</f>
        <v>Central Sur</v>
      </c>
      <c r="B6599" s="1" t="str">
        <f>+'BD1'!B6599</f>
        <v>Aserrí</v>
      </c>
      <c r="C6599" s="1" t="str">
        <f>+'BD1'!C6599</f>
        <v>Rodney Crawford Álvarez</v>
      </c>
      <c r="D6599" s="1">
        <f>+'BD1'!D6599</f>
        <v>1.5</v>
      </c>
      <c r="E6599" s="1" t="str">
        <f>+'BD1'!E6599</f>
        <v>Profesional</v>
      </c>
      <c r="F6599" s="1" t="str">
        <f>+'BD1'!F6599</f>
        <v>Determinación y evaluación de riesgos en SEVRIMAG (acumulado efectivo por aplicación del SEVRIMAG)</v>
      </c>
      <c r="G6599" s="1" t="str">
        <f>+'BD1'!G6599</f>
        <v>Administrativa</v>
      </c>
      <c r="H6599" s="1">
        <f>+'BD1'!H6599</f>
        <v>3.21</v>
      </c>
    </row>
    <row r="6600" spans="1:8">
      <c r="A6600" s="1" t="str">
        <f>+'BD1'!A6600</f>
        <v>Central Sur</v>
      </c>
      <c r="B6600" s="1" t="str">
        <f>+'BD1'!B6600</f>
        <v>Aserrí</v>
      </c>
      <c r="C6600" s="1" t="str">
        <f>+'BD1'!C6600</f>
        <v>Rodney Crawford Álvarez</v>
      </c>
      <c r="D6600" s="1">
        <f>+'BD1'!D6600</f>
        <v>1.5</v>
      </c>
      <c r="E6600" s="1" t="str">
        <f>+'BD1'!E6600</f>
        <v>Profesional</v>
      </c>
      <c r="F6600" s="1" t="str">
        <f>+'BD1'!F6600</f>
        <v>Seguimiento a plan de mitigación de riesgos en SEVRIMAG (acumulado efectivo por seguimiento)</v>
      </c>
      <c r="G6600" s="1" t="str">
        <f>+'BD1'!G6600</f>
        <v>Administrativa</v>
      </c>
      <c r="H6600" s="1">
        <f>+'BD1'!H6600</f>
        <v>4.28</v>
      </c>
    </row>
    <row r="6601" spans="1:8">
      <c r="A6601" s="1" t="str">
        <f>+'BD1'!A6601</f>
        <v>Central Sur</v>
      </c>
      <c r="B6601" s="1" t="str">
        <f>+'BD1'!B6601</f>
        <v>Aserrí</v>
      </c>
      <c r="C6601" s="1" t="str">
        <f>+'BD1'!C6601</f>
        <v>Rodney Crawford Álvarez</v>
      </c>
      <c r="D6601" s="1">
        <f>+'BD1'!D6601</f>
        <v>1.5</v>
      </c>
      <c r="E6601" s="1" t="str">
        <f>+'BD1'!E6601</f>
        <v>Profesional</v>
      </c>
      <c r="F6601" s="1" t="str">
        <f>+'BD1'!F6601</f>
        <v>Seguimiento a plan de mejora de la Autoevaluación en Control Interno (acumulado efectivo por seguimiento)</v>
      </c>
      <c r="G6601" s="1" t="str">
        <f>+'BD1'!G6601</f>
        <v>Administrativa</v>
      </c>
      <c r="H6601" s="1" t="str">
        <f>+'BD1'!H6601</f>
        <v>NA</v>
      </c>
    </row>
    <row r="6602" spans="1:8">
      <c r="A6602" s="1" t="str">
        <f>+'BD1'!A6602</f>
        <v>Central Sur</v>
      </c>
      <c r="B6602" s="1" t="str">
        <f>+'BD1'!B6602</f>
        <v>Aserrí</v>
      </c>
      <c r="C6602" s="1" t="str">
        <f>+'BD1'!C6602</f>
        <v>Rodney Crawford Álvarez</v>
      </c>
      <c r="D6602" s="1">
        <f>+'BD1'!D6602</f>
        <v>1.5</v>
      </c>
      <c r="E6602" s="1" t="str">
        <f>+'BD1'!E6602</f>
        <v>Profesional</v>
      </c>
      <c r="F6602" s="1" t="str">
        <f>+'BD1'!F6602</f>
        <v>Reuniones de personal AEA (por reunión)</v>
      </c>
      <c r="G6602" s="1" t="str">
        <f>+'BD1'!G6602</f>
        <v>Administrativa</v>
      </c>
      <c r="H6602" s="1">
        <f>+'BD1'!H6602</f>
        <v>2.31833</v>
      </c>
    </row>
    <row r="6603" spans="1:8">
      <c r="A6603" s="1" t="str">
        <f>+'BD1'!A6603</f>
        <v>Central Sur</v>
      </c>
      <c r="B6603" s="1" t="str">
        <f>+'BD1'!B6603</f>
        <v>Aserrí</v>
      </c>
      <c r="C6603" s="1" t="str">
        <f>+'BD1'!C6603</f>
        <v>Rodney Crawford Álvarez</v>
      </c>
      <c r="D6603" s="1">
        <f>+'BD1'!D6603</f>
        <v>1.5</v>
      </c>
      <c r="E6603" s="1" t="str">
        <f>+'BD1'!E6603</f>
        <v>Profesional</v>
      </c>
      <c r="F6603" s="1" t="str">
        <f>+'BD1'!F6603</f>
        <v>Actualización del sistema de gestión documental y archivo (tiempo efectivo por día)</v>
      </c>
      <c r="G6603" s="1" t="str">
        <f>+'BD1'!G6603</f>
        <v>Administrativa</v>
      </c>
      <c r="H6603" s="1" t="str">
        <f>+'BD1'!H6603</f>
        <v>NA</v>
      </c>
    </row>
    <row r="6604" spans="1:8">
      <c r="A6604" s="1" t="str">
        <f>+'BD1'!A6604</f>
        <v>Central Sur</v>
      </c>
      <c r="B6604" s="1" t="str">
        <f>+'BD1'!B6604</f>
        <v>Aserrí</v>
      </c>
      <c r="C6604" s="1" t="str">
        <f>+'BD1'!C6604</f>
        <v>Rodney Crawford Álvarez</v>
      </c>
      <c r="D6604" s="1">
        <f>+'BD1'!D6604</f>
        <v>1.5</v>
      </c>
      <c r="E6604" s="1" t="str">
        <f>+'BD1'!E6604</f>
        <v>Profesional</v>
      </c>
      <c r="F6604" s="1" t="str">
        <f>+'BD1'!F6604</f>
        <v>Actualización del sistema SisDNEA (por productor)</v>
      </c>
      <c r="G6604" s="1" t="str">
        <f>+'BD1'!G6604</f>
        <v>Administrativa</v>
      </c>
      <c r="H6604" s="1">
        <f>+'BD1'!H6604</f>
        <v>1.15917</v>
      </c>
    </row>
    <row r="6605" spans="1:8">
      <c r="A6605" s="1" t="str">
        <f>+'BD1'!A6605</f>
        <v>Central Sur</v>
      </c>
      <c r="B6605" s="1" t="str">
        <f>+'BD1'!B6605</f>
        <v>Aserrí</v>
      </c>
      <c r="C6605" s="1" t="str">
        <f>+'BD1'!C6605</f>
        <v>Rodney Crawford Álvarez</v>
      </c>
      <c r="D6605" s="1">
        <f>+'BD1'!D6605</f>
        <v>1.5</v>
      </c>
      <c r="E6605" s="1" t="str">
        <f>+'BD1'!E6605</f>
        <v>Profesional</v>
      </c>
      <c r="F6605" s="1" t="str">
        <f>+'BD1'!F6605</f>
        <v>Seguimiento semestral de la determinación de expectativas (por seguimiento)</v>
      </c>
      <c r="G6605" s="1" t="str">
        <f>+'BD1'!G6605</f>
        <v>Administrativa</v>
      </c>
      <c r="H6605" s="1">
        <f>+'BD1'!H6605</f>
        <v>2.31833</v>
      </c>
    </row>
    <row r="6606" spans="1:8">
      <c r="A6606" s="1" t="str">
        <f>+'BD1'!A6606</f>
        <v>Central Sur</v>
      </c>
      <c r="B6606" s="1" t="str">
        <f>+'BD1'!B6606</f>
        <v>Aserrí</v>
      </c>
      <c r="C6606" s="1" t="str">
        <f>+'BD1'!C6606</f>
        <v>Rodney Crawford Álvarez</v>
      </c>
      <c r="D6606" s="1">
        <f>+'BD1'!D6606</f>
        <v>1.5</v>
      </c>
      <c r="E6606" s="1" t="str">
        <f>+'BD1'!E6606</f>
        <v>Profesional</v>
      </c>
      <c r="F6606" s="1" t="str">
        <f>+'BD1'!F6606</f>
        <v>Elaboración de la evaluación del desempeño (por reunión)</v>
      </c>
      <c r="G6606" s="1" t="str">
        <f>+'BD1'!G6606</f>
        <v>Administrativa</v>
      </c>
      <c r="H6606" s="1">
        <f>+'BD1'!H6606</f>
        <v>1.15917</v>
      </c>
    </row>
    <row r="6607" spans="1:8">
      <c r="A6607" s="1" t="str">
        <f>+'BD1'!A6607</f>
        <v>Central Sur</v>
      </c>
      <c r="B6607" s="1" t="str">
        <f>+'BD1'!B6607</f>
        <v>Aserrí</v>
      </c>
      <c r="C6607" s="1" t="str">
        <f>+'BD1'!C6607</f>
        <v>Rodney Crawford Álvarez</v>
      </c>
      <c r="D6607" s="1">
        <f>+'BD1'!D6607</f>
        <v>1.5</v>
      </c>
      <c r="E6607" s="1" t="str">
        <f>+'BD1'!E6607</f>
        <v>Profesional</v>
      </c>
      <c r="F6607" s="1" t="str">
        <f>+'BD1'!F6607</f>
        <v>Elaboración de inventarios de equipos, materiales e insumos (tiempo efectivo por día)</v>
      </c>
      <c r="G6607" s="1" t="str">
        <f>+'BD1'!G6607</f>
        <v>Administrativa</v>
      </c>
      <c r="H6607" s="1" t="str">
        <f>+'BD1'!H6607</f>
        <v>NA</v>
      </c>
    </row>
    <row r="6608" spans="1:8">
      <c r="A6608" s="1" t="str">
        <f>+'BD1'!A6608</f>
        <v>Central Sur</v>
      </c>
      <c r="B6608" s="1" t="str">
        <f>+'BD1'!B6608</f>
        <v>Aserrí</v>
      </c>
      <c r="C6608" s="1" t="str">
        <f>+'BD1'!C6608</f>
        <v>Rodney Crawford Álvarez</v>
      </c>
      <c r="D6608" s="1">
        <f>+'BD1'!D6608</f>
        <v>1.5</v>
      </c>
      <c r="E6608" s="1" t="str">
        <f>+'BD1'!E6608</f>
        <v>Profesional</v>
      </c>
      <c r="F6608" s="1" t="str">
        <f>+'BD1'!F6608</f>
        <v>Atención de emergencias</v>
      </c>
      <c r="G6608" s="1" t="str">
        <f>+'BD1'!G6608</f>
        <v>Sustantiva</v>
      </c>
      <c r="H6608" s="1" t="str">
        <f>+'BD1'!H6608</f>
        <v>NA</v>
      </c>
    </row>
    <row r="6609" spans="1:8">
      <c r="A6609" s="1" t="str">
        <f>+'BD1'!A6609</f>
        <v>Central Sur</v>
      </c>
      <c r="B6609" s="1" t="str">
        <f>+'BD1'!B6609</f>
        <v>Aserrí</v>
      </c>
      <c r="C6609" s="1" t="str">
        <f>+'BD1'!C6609</f>
        <v>Rodney Crawford Álvarez</v>
      </c>
      <c r="D6609" s="1">
        <f>+'BD1'!D6609</f>
        <v>1.5</v>
      </c>
      <c r="E6609" s="1" t="str">
        <f>+'BD1'!E6609</f>
        <v>Profesional</v>
      </c>
      <c r="F6609" s="1" t="str">
        <f>+'BD1'!F6609</f>
        <v>Trazabilidad-visita a finca (por productor)</v>
      </c>
      <c r="G6609" s="1" t="str">
        <f>+'BD1'!G6609</f>
        <v>Sustantiva</v>
      </c>
      <c r="H6609" s="1">
        <f>+'BD1'!H6609</f>
        <v>4.4583300000000001</v>
      </c>
    </row>
    <row r="6610" spans="1:8">
      <c r="A6610" s="1" t="str">
        <f>+'BD1'!A6610</f>
        <v>Central Sur</v>
      </c>
      <c r="B6610" s="1" t="str">
        <f>+'BD1'!B6610</f>
        <v>Aserrí</v>
      </c>
      <c r="C6610" s="1" t="str">
        <f>+'BD1'!C6610</f>
        <v>Rodney Crawford Álvarez</v>
      </c>
      <c r="D6610" s="1">
        <f>+'BD1'!D6610</f>
        <v>1.5</v>
      </c>
      <c r="E6610" s="1" t="str">
        <f>+'BD1'!E6610</f>
        <v>Profesional</v>
      </c>
      <c r="F6610" s="1" t="str">
        <f>+'BD1'!F6610</f>
        <v>Trazabilidad-inclusión en sistema TrazarAgro (por productor)</v>
      </c>
      <c r="G6610" s="1" t="str">
        <f>+'BD1'!G6610</f>
        <v>Sustantiva</v>
      </c>
      <c r="H6610" s="1">
        <f>+'BD1'!H6610</f>
        <v>2.14</v>
      </c>
    </row>
    <row r="6611" spans="1:8">
      <c r="A6611" s="1" t="str">
        <f>+'BD1'!A6611</f>
        <v>Central Sur</v>
      </c>
      <c r="B6611" s="1" t="str">
        <f>+'BD1'!B6611</f>
        <v>Aserrí</v>
      </c>
      <c r="C6611" s="1" t="str">
        <f>+'BD1'!C6611</f>
        <v>Rodney Crawford Álvarez</v>
      </c>
      <c r="D6611" s="1">
        <f>+'BD1'!D6611</f>
        <v>1.5</v>
      </c>
      <c r="E6611" s="1" t="str">
        <f>+'BD1'!E6611</f>
        <v>Profesional</v>
      </c>
      <c r="F6611" s="1" t="str">
        <f>+'BD1'!F6611</f>
        <v>Atención al gusano barrenador (por productor)</v>
      </c>
      <c r="G6611" s="1" t="str">
        <f>+'BD1'!G6611</f>
        <v>Sustantiva</v>
      </c>
      <c r="H6611" s="1" t="str">
        <f>+'BD1'!H6611</f>
        <v>NA</v>
      </c>
    </row>
    <row r="6612" spans="1:8">
      <c r="A6612" s="1" t="str">
        <f>+'BD1'!A6612</f>
        <v>Central Sur</v>
      </c>
      <c r="B6612" s="1" t="str">
        <f>+'BD1'!B6612</f>
        <v>Aserrí</v>
      </c>
      <c r="C6612" s="1" t="str">
        <f>+'BD1'!C6612</f>
        <v>Rodney Crawford Álvarez</v>
      </c>
      <c r="D6612" s="1">
        <f>+'BD1'!D6612</f>
        <v>1.5</v>
      </c>
      <c r="E6612" s="1" t="str">
        <f>+'BD1'!E6612</f>
        <v>Profesional</v>
      </c>
      <c r="F6612" s="1" t="str">
        <f>+'BD1'!F6612</f>
        <v>Atención en oficina (por usuario)</v>
      </c>
      <c r="G6612" s="1" t="str">
        <f>+'BD1'!G6612</f>
        <v>Sustantiva</v>
      </c>
      <c r="H6612" s="1">
        <f>+'BD1'!H6612</f>
        <v>1.1145799999999999</v>
      </c>
    </row>
    <row r="6613" spans="1:8">
      <c r="A6613" s="1" t="str">
        <f>+'BD1'!A6613</f>
        <v>Central Sur</v>
      </c>
      <c r="B6613" s="1" t="str">
        <f>+'BD1'!B6613</f>
        <v>Aserrí</v>
      </c>
      <c r="C6613" s="1" t="str">
        <f>+'BD1'!C6613</f>
        <v>Rodney Crawford Álvarez</v>
      </c>
      <c r="D6613" s="1">
        <f>+'BD1'!D6613</f>
        <v>1.5</v>
      </c>
      <c r="E6613" s="1" t="str">
        <f>+'BD1'!E6613</f>
        <v>Profesional</v>
      </c>
      <c r="F6613" s="1" t="str">
        <f>+'BD1'!F6613</f>
        <v>Búsqueda de nuevos productores (por productor)</v>
      </c>
      <c r="G6613" s="1" t="str">
        <f>+'BD1'!G6613</f>
        <v>Sustantiva</v>
      </c>
      <c r="H6613" s="1">
        <f>+'BD1'!H6613</f>
        <v>2.14</v>
      </c>
    </row>
    <row r="6614" spans="1:8">
      <c r="A6614" s="1" t="str">
        <f>+'BD1'!A6614</f>
        <v>Central Sur</v>
      </c>
      <c r="B6614" s="1" t="str">
        <f>+'BD1'!B6614</f>
        <v>Carara</v>
      </c>
      <c r="C6614" s="1" t="str">
        <f>+'BD1'!C6614</f>
        <v>Arlette Parra Rodríguez</v>
      </c>
      <c r="D6614" s="1">
        <f>+'BD1'!D6614</f>
        <v>0.5</v>
      </c>
      <c r="E6614" s="1" t="str">
        <f>+'BD1'!E6614</f>
        <v>Profesional</v>
      </c>
      <c r="F6614" s="1" t="str">
        <f>+'BD1'!F6614</f>
        <v>Elaboración del diagnóstico y plan de finca de manejo a personas productoras (por productor)</v>
      </c>
      <c r="G6614" s="1" t="str">
        <f>+'BD1'!G6614</f>
        <v>Sustantiva</v>
      </c>
      <c r="H6614" s="1">
        <f>+'BD1'!H6614</f>
        <v>2.14</v>
      </c>
    </row>
    <row r="6615" spans="1:8">
      <c r="A6615" s="1" t="str">
        <f>+'BD1'!A6615</f>
        <v>Central Sur</v>
      </c>
      <c r="B6615" s="1" t="str">
        <f>+'BD1'!B6615</f>
        <v>Carara</v>
      </c>
      <c r="C6615" s="1" t="str">
        <f>+'BD1'!C6615</f>
        <v>Arlette Parra Rodríguez</v>
      </c>
      <c r="D6615" s="1">
        <f>+'BD1'!D6615</f>
        <v>0.5</v>
      </c>
      <c r="E6615" s="1" t="str">
        <f>+'BD1'!E6615</f>
        <v>Profesional</v>
      </c>
      <c r="F6615" s="1" t="str">
        <f>+'BD1'!F6615</f>
        <v>Asistencia técnica a personas productoras (individual): visitas a finca (por productor)</v>
      </c>
      <c r="G6615" s="1" t="str">
        <f>+'BD1'!G6615</f>
        <v>Sustantiva</v>
      </c>
      <c r="H6615" s="1">
        <f>+'BD1'!H6615</f>
        <v>1.69417</v>
      </c>
    </row>
    <row r="6616" spans="1:8">
      <c r="A6616" s="1" t="str">
        <f>+'BD1'!A6616</f>
        <v>Central Sur</v>
      </c>
      <c r="B6616" s="1" t="str">
        <f>+'BD1'!B6616</f>
        <v>Carara</v>
      </c>
      <c r="C6616" s="1" t="str">
        <f>+'BD1'!C6616</f>
        <v>Arlette Parra Rodríguez</v>
      </c>
      <c r="D6616" s="1">
        <f>+'BD1'!D6616</f>
        <v>0.5</v>
      </c>
      <c r="E6616" s="1" t="str">
        <f>+'BD1'!E6616</f>
        <v>Profesional</v>
      </c>
      <c r="F6616" s="1" t="str">
        <f>+'BD1'!F6616</f>
        <v>Asistencia técnica a personas productoras (individual): atenciones virtuales y digitales (por productor)</v>
      </c>
      <c r="G6616" s="1" t="str">
        <f>+'BD1'!G6616</f>
        <v>Sustantiva</v>
      </c>
      <c r="H6616" s="1">
        <f>+'BD1'!H6616</f>
        <v>0.74007999999999996</v>
      </c>
    </row>
    <row r="6617" spans="1:8">
      <c r="A6617" s="1" t="str">
        <f>+'BD1'!A6617</f>
        <v>Central Sur</v>
      </c>
      <c r="B6617" s="1" t="str">
        <f>+'BD1'!B6617</f>
        <v>Carara</v>
      </c>
      <c r="C6617" s="1" t="str">
        <f>+'BD1'!C6617</f>
        <v>Arlette Parra Rodríguez</v>
      </c>
      <c r="D6617" s="1">
        <f>+'BD1'!D6617</f>
        <v>0.5</v>
      </c>
      <c r="E6617" s="1" t="str">
        <f>+'BD1'!E6617</f>
        <v>Profesional</v>
      </c>
      <c r="F6617" s="1" t="str">
        <f>+'BD1'!F6617</f>
        <v>Asistencia técnica a personas productoras (grupal): día de campo (por día en el evento)</v>
      </c>
      <c r="G6617" s="1" t="str">
        <f>+'BD1'!G6617</f>
        <v>Sustantiva</v>
      </c>
      <c r="H6617" s="1">
        <f>+'BD1'!H6617</f>
        <v>4.4583300000000001</v>
      </c>
    </row>
    <row r="6618" spans="1:8">
      <c r="A6618" s="1" t="str">
        <f>+'BD1'!A6618</f>
        <v>Central Sur</v>
      </c>
      <c r="B6618" s="1" t="str">
        <f>+'BD1'!B6618</f>
        <v>Carara</v>
      </c>
      <c r="C6618" s="1" t="str">
        <f>+'BD1'!C6618</f>
        <v>Arlette Parra Rodríguez</v>
      </c>
      <c r="D6618" s="1">
        <f>+'BD1'!D6618</f>
        <v>0.5</v>
      </c>
      <c r="E6618" s="1" t="str">
        <f>+'BD1'!E6618</f>
        <v>Profesional</v>
      </c>
      <c r="F6618" s="1" t="str">
        <f>+'BD1'!F6618</f>
        <v>Asistencia técnica a personas productoras (grupal): demostración de métodos (por evento, se puede acumular si la demostración tarda más de un día)</v>
      </c>
      <c r="G6618" s="1" t="str">
        <f>+'BD1'!G6618</f>
        <v>Sustantiva</v>
      </c>
      <c r="H6618" s="1">
        <f>+'BD1'!H6618</f>
        <v>4.5475000000000003</v>
      </c>
    </row>
    <row r="6619" spans="1:8">
      <c r="A6619" s="1" t="str">
        <f>+'BD1'!A6619</f>
        <v>Central Sur</v>
      </c>
      <c r="B6619" s="1" t="str">
        <f>+'BD1'!B6619</f>
        <v>Carara</v>
      </c>
      <c r="C6619" s="1" t="str">
        <f>+'BD1'!C6619</f>
        <v>Arlette Parra Rodríguez</v>
      </c>
      <c r="D6619" s="1">
        <f>+'BD1'!D6619</f>
        <v>0.5</v>
      </c>
      <c r="E6619" s="1" t="str">
        <f>+'BD1'!E6619</f>
        <v>Profesional</v>
      </c>
      <c r="F6619" s="1" t="str">
        <f>+'BD1'!F6619</f>
        <v>Asistencia técnica a personas productoras (grupal): taller (por taller)</v>
      </c>
      <c r="G6619" s="1" t="str">
        <f>+'BD1'!G6619</f>
        <v>Sustantiva</v>
      </c>
      <c r="H6619" s="1">
        <f>+'BD1'!H6619</f>
        <v>3.2991700000000002</v>
      </c>
    </row>
    <row r="6620" spans="1:8">
      <c r="A6620" s="1" t="str">
        <f>+'BD1'!A6620</f>
        <v>Central Sur</v>
      </c>
      <c r="B6620" s="1" t="str">
        <f>+'BD1'!B6620</f>
        <v>Carara</v>
      </c>
      <c r="C6620" s="1" t="str">
        <f>+'BD1'!C6620</f>
        <v>Arlette Parra Rodríguez</v>
      </c>
      <c r="D6620" s="1">
        <f>+'BD1'!D6620</f>
        <v>0.5</v>
      </c>
      <c r="E6620" s="1" t="str">
        <f>+'BD1'!E6620</f>
        <v>Profesional</v>
      </c>
      <c r="F6620" s="1" t="str">
        <f>+'BD1'!F6620</f>
        <v>Asistencia técnica a personas productoras (grupal): charlas (por día en el evento)</v>
      </c>
      <c r="G6620" s="1" t="str">
        <f>+'BD1'!G6620</f>
        <v>Sustantiva</v>
      </c>
      <c r="H6620" s="1">
        <f>+'BD1'!H6620</f>
        <v>3.1208300000000002</v>
      </c>
    </row>
    <row r="6621" spans="1:8">
      <c r="A6621" s="1" t="str">
        <f>+'BD1'!A6621</f>
        <v>Central Sur</v>
      </c>
      <c r="B6621" s="1" t="str">
        <f>+'BD1'!B6621</f>
        <v>Carara</v>
      </c>
      <c r="C6621" s="1" t="str">
        <f>+'BD1'!C6621</f>
        <v>Arlette Parra Rodríguez</v>
      </c>
      <c r="D6621" s="1">
        <f>+'BD1'!D6621</f>
        <v>0.5</v>
      </c>
      <c r="E6621" s="1" t="str">
        <f>+'BD1'!E6621</f>
        <v>Profesional</v>
      </c>
      <c r="F6621" s="1" t="str">
        <f>+'BD1'!F6621</f>
        <v>Gestión en capacitaciones con instituciones públicas o privadas (solo gestión de coordinación por evento de capacitación)</v>
      </c>
      <c r="G6621" s="1" t="str">
        <f>+'BD1'!G6621</f>
        <v>Administrativa</v>
      </c>
      <c r="H6621" s="1">
        <f>+'BD1'!H6621</f>
        <v>0.80249999999999999</v>
      </c>
    </row>
    <row r="6622" spans="1:8">
      <c r="A6622" s="1" t="str">
        <f>+'BD1'!A6622</f>
        <v>Central Sur</v>
      </c>
      <c r="B6622" s="1" t="str">
        <f>+'BD1'!B6622</f>
        <v>Carara</v>
      </c>
      <c r="C6622" s="1" t="str">
        <f>+'BD1'!C6622</f>
        <v>Arlette Parra Rodríguez</v>
      </c>
      <c r="D6622" s="1">
        <f>+'BD1'!D6622</f>
        <v>0.5</v>
      </c>
      <c r="E6622" s="1" t="str">
        <f>+'BD1'!E6622</f>
        <v>Profesional</v>
      </c>
      <c r="F6622" s="1" t="str">
        <f>+'BD1'!F6622</f>
        <v>Aplicación de la herramienta de medición del nivel de gestión empresarial y organizacional (por organización)</v>
      </c>
      <c r="G6622" s="1" t="str">
        <f>+'BD1'!G6622</f>
        <v>Sustantiva</v>
      </c>
      <c r="H6622" s="1">
        <f>+'BD1'!H6622</f>
        <v>2.76417</v>
      </c>
    </row>
    <row r="6623" spans="1:8">
      <c r="A6623" s="1" t="str">
        <f>+'BD1'!A6623</f>
        <v>Central Sur</v>
      </c>
      <c r="B6623" s="1" t="str">
        <f>+'BD1'!B6623</f>
        <v>Carara</v>
      </c>
      <c r="C6623" s="1" t="str">
        <f>+'BD1'!C6623</f>
        <v>Arlette Parra Rodríguez</v>
      </c>
      <c r="D6623" s="1">
        <f>+'BD1'!D6623</f>
        <v>0.5</v>
      </c>
      <c r="E6623" s="1" t="str">
        <f>+'BD1'!E6623</f>
        <v>Profesional</v>
      </c>
      <c r="F6623" s="1" t="str">
        <f>+'BD1'!F6623</f>
        <v>Elaboración y ejecución del plan de trabajo (por organización)</v>
      </c>
      <c r="G6623" s="1" t="str">
        <f>+'BD1'!G6623</f>
        <v>Sustantiva</v>
      </c>
      <c r="H6623" s="1">
        <f>+'BD1'!H6623</f>
        <v>2.6749999999999998</v>
      </c>
    </row>
    <row r="6624" spans="1:8">
      <c r="A6624" s="1" t="str">
        <f>+'BD1'!A6624</f>
        <v>Central Sur</v>
      </c>
      <c r="B6624" s="1" t="str">
        <f>+'BD1'!B6624</f>
        <v>Carara</v>
      </c>
      <c r="C6624" s="1" t="str">
        <f>+'BD1'!C6624</f>
        <v>Arlette Parra Rodríguez</v>
      </c>
      <c r="D6624" s="1">
        <f>+'BD1'!D6624</f>
        <v>0.5</v>
      </c>
      <c r="E6624" s="1" t="str">
        <f>+'BD1'!E6624</f>
        <v>Profesional</v>
      </c>
      <c r="F6624" s="1" t="str">
        <f>+'BD1'!F6624</f>
        <v>Visitas de seguimiento al plan de trabajo (por visita por organización)</v>
      </c>
      <c r="G6624" s="1" t="str">
        <f>+'BD1'!G6624</f>
        <v>Sustantiva</v>
      </c>
      <c r="H6624" s="1">
        <f>+'BD1'!H6624</f>
        <v>2.0508299999999999</v>
      </c>
    </row>
    <row r="6625" spans="1:8">
      <c r="A6625" s="1" t="str">
        <f>+'BD1'!A6625</f>
        <v>Central Sur</v>
      </c>
      <c r="B6625" s="1" t="str">
        <f>+'BD1'!B6625</f>
        <v>Carara</v>
      </c>
      <c r="C6625" s="1" t="str">
        <f>+'BD1'!C6625</f>
        <v>Arlette Parra Rodríguez</v>
      </c>
      <c r="D6625" s="1">
        <f>+'BD1'!D6625</f>
        <v>0.5</v>
      </c>
      <c r="E6625" s="1" t="str">
        <f>+'BD1'!E6625</f>
        <v>Profesional</v>
      </c>
      <c r="F6625" s="1" t="str">
        <f>+'BD1'!F6625</f>
        <v>Reporte del plan de trabajo anual (por reporte por organización)</v>
      </c>
      <c r="G6625" s="1" t="str">
        <f>+'BD1'!G6625</f>
        <v>Sustantiva</v>
      </c>
      <c r="H6625" s="1">
        <f>+'BD1'!H6625</f>
        <v>7.1333299999999999</v>
      </c>
    </row>
    <row r="6626" spans="1:8">
      <c r="A6626" s="1" t="str">
        <f>+'BD1'!A6626</f>
        <v>Central Sur</v>
      </c>
      <c r="B6626" s="1" t="str">
        <f>+'BD1'!B6626</f>
        <v>Carara</v>
      </c>
      <c r="C6626" s="1" t="str">
        <f>+'BD1'!C6626</f>
        <v>Arlette Parra Rodríguez</v>
      </c>
      <c r="D6626" s="1">
        <f>+'BD1'!D6626</f>
        <v>0.5</v>
      </c>
      <c r="E6626" s="1" t="str">
        <f>+'BD1'!E6626</f>
        <v>Profesional</v>
      </c>
      <c r="F6626" s="1" t="str">
        <f>+'BD1'!F6626</f>
        <v>NAMA (café): muestreo y toma de datos en finca (por productor)</v>
      </c>
      <c r="G6626" s="1" t="str">
        <f>+'BD1'!G6626</f>
        <v>Sustantiva</v>
      </c>
      <c r="H6626" s="1" t="str">
        <f>+'BD1'!H6626</f>
        <v>NA</v>
      </c>
    </row>
    <row r="6627" spans="1:8">
      <c r="A6627" s="1" t="str">
        <f>+'BD1'!A6627</f>
        <v>Central Sur</v>
      </c>
      <c r="B6627" s="1" t="str">
        <f>+'BD1'!B6627</f>
        <v>Carara</v>
      </c>
      <c r="C6627" s="1" t="str">
        <f>+'BD1'!C6627</f>
        <v>Arlette Parra Rodríguez</v>
      </c>
      <c r="D6627" s="1">
        <f>+'BD1'!D6627</f>
        <v>0.5</v>
      </c>
      <c r="E6627" s="1" t="str">
        <f>+'BD1'!E6627</f>
        <v>Profesional</v>
      </c>
      <c r="F6627" s="1" t="str">
        <f>+'BD1'!F6627</f>
        <v>NAMA (café): inclusión de datos al SisDNEA (por productor)</v>
      </c>
      <c r="G6627" s="1" t="str">
        <f>+'BD1'!G6627</f>
        <v>Sustantiva</v>
      </c>
      <c r="H6627" s="1" t="str">
        <f>+'BD1'!H6627</f>
        <v>NA</v>
      </c>
    </row>
    <row r="6628" spans="1:8">
      <c r="A6628" s="1" t="str">
        <f>+'BD1'!A6628</f>
        <v>Central Sur</v>
      </c>
      <c r="B6628" s="1" t="str">
        <f>+'BD1'!B6628</f>
        <v>Carara</v>
      </c>
      <c r="C6628" s="1" t="str">
        <f>+'BD1'!C6628</f>
        <v>Arlette Parra Rodríguez</v>
      </c>
      <c r="D6628" s="1">
        <f>+'BD1'!D6628</f>
        <v>0.5</v>
      </c>
      <c r="E6628" s="1" t="str">
        <f>+'BD1'!E6628</f>
        <v>Profesional</v>
      </c>
      <c r="F6628" s="1" t="str">
        <f>+'BD1'!F6628</f>
        <v>NAMA (café): entrega de constancia de verificación del MRV a la persona productora (por productor)</v>
      </c>
      <c r="G6628" s="1" t="str">
        <f>+'BD1'!G6628</f>
        <v>Sustantiva</v>
      </c>
      <c r="H6628" s="1" t="str">
        <f>+'BD1'!H6628</f>
        <v>NA</v>
      </c>
    </row>
    <row r="6629" spans="1:8">
      <c r="A6629" s="1" t="str">
        <f>+'BD1'!A6629</f>
        <v>Central Sur</v>
      </c>
      <c r="B6629" s="1" t="str">
        <f>+'BD1'!B6629</f>
        <v>Carara</v>
      </c>
      <c r="C6629" s="1" t="str">
        <f>+'BD1'!C6629</f>
        <v>Arlette Parra Rodríguez</v>
      </c>
      <c r="D6629" s="1">
        <f>+'BD1'!D6629</f>
        <v>0.5</v>
      </c>
      <c r="E6629" s="1" t="str">
        <f>+'BD1'!E6629</f>
        <v>Profesional</v>
      </c>
      <c r="F6629" s="1" t="str">
        <f>+'BD1'!F6629</f>
        <v>NAMA (ganadería): muestreo y toma de datos en finca (por productor)</v>
      </c>
      <c r="G6629" s="1" t="str">
        <f>+'BD1'!G6629</f>
        <v>Sustantiva</v>
      </c>
      <c r="H6629" s="1" t="str">
        <f>+'BD1'!H6629</f>
        <v>NA</v>
      </c>
    </row>
    <row r="6630" spans="1:8">
      <c r="A6630" s="1" t="str">
        <f>+'BD1'!A6630</f>
        <v>Central Sur</v>
      </c>
      <c r="B6630" s="1" t="str">
        <f>+'BD1'!B6630</f>
        <v>Carara</v>
      </c>
      <c r="C6630" s="1" t="str">
        <f>+'BD1'!C6630</f>
        <v>Arlette Parra Rodríguez</v>
      </c>
      <c r="D6630" s="1">
        <f>+'BD1'!D6630</f>
        <v>0.5</v>
      </c>
      <c r="E6630" s="1" t="str">
        <f>+'BD1'!E6630</f>
        <v>Profesional</v>
      </c>
      <c r="F6630" s="1" t="str">
        <f>+'BD1'!F6630</f>
        <v>NAMA (ganadería): inclusión de datos al SisDNEA (por productor)</v>
      </c>
      <c r="G6630" s="1" t="str">
        <f>+'BD1'!G6630</f>
        <v>Sustantiva</v>
      </c>
      <c r="H6630" s="1" t="str">
        <f>+'BD1'!H6630</f>
        <v>NA</v>
      </c>
    </row>
    <row r="6631" spans="1:8">
      <c r="A6631" s="1" t="str">
        <f>+'BD1'!A6631</f>
        <v>Central Sur</v>
      </c>
      <c r="B6631" s="1" t="str">
        <f>+'BD1'!B6631</f>
        <v>Carara</v>
      </c>
      <c r="C6631" s="1" t="str">
        <f>+'BD1'!C6631</f>
        <v>Arlette Parra Rodríguez</v>
      </c>
      <c r="D6631" s="1">
        <f>+'BD1'!D6631</f>
        <v>0.5</v>
      </c>
      <c r="E6631" s="1" t="str">
        <f>+'BD1'!E6631</f>
        <v>Profesional</v>
      </c>
      <c r="F6631" s="1" t="str">
        <f>+'BD1'!F6631</f>
        <v>NAMA (ganadería): entrega de constancia de verificación del MRV a la persona productora (por productor)</v>
      </c>
      <c r="G6631" s="1" t="str">
        <f>+'BD1'!G6631</f>
        <v>Sustantiva</v>
      </c>
      <c r="H6631" s="1" t="str">
        <f>+'BD1'!H6631</f>
        <v>NA</v>
      </c>
    </row>
    <row r="6632" spans="1:8">
      <c r="A6632" s="1" t="str">
        <f>+'BD1'!A6632</f>
        <v>Central Sur</v>
      </c>
      <c r="B6632" s="1" t="str">
        <f>+'BD1'!B6632</f>
        <v>Carara</v>
      </c>
      <c r="C6632" s="1" t="str">
        <f>+'BD1'!C6632</f>
        <v>Arlette Parra Rodríguez</v>
      </c>
      <c r="D6632" s="1">
        <f>+'BD1'!D6632</f>
        <v>0.5</v>
      </c>
      <c r="E6632" s="1" t="str">
        <f>+'BD1'!E6632</f>
        <v>Profesional</v>
      </c>
      <c r="F6632" s="1" t="str">
        <f>+'BD1'!F6632</f>
        <v>Producción sostenible: elaboración de la herramienta Tu Modelo, en el SisDNEA (por productor)</v>
      </c>
      <c r="G6632" s="1" t="str">
        <f>+'BD1'!G6632</f>
        <v>Sustantiva</v>
      </c>
      <c r="H6632" s="1" t="str">
        <f>+'BD1'!H6632</f>
        <v>NA</v>
      </c>
    </row>
    <row r="6633" spans="1:8">
      <c r="A6633" s="1" t="str">
        <f>+'BD1'!A6633</f>
        <v>Central Sur</v>
      </c>
      <c r="B6633" s="1" t="str">
        <f>+'BD1'!B6633</f>
        <v>Carara</v>
      </c>
      <c r="C6633" s="1" t="str">
        <f>+'BD1'!C6633</f>
        <v>Arlette Parra Rodríguez</v>
      </c>
      <c r="D6633" s="1">
        <f>+'BD1'!D6633</f>
        <v>0.5</v>
      </c>
      <c r="E6633" s="1" t="str">
        <f>+'BD1'!E6633</f>
        <v>Profesional</v>
      </c>
      <c r="F6633" s="1" t="str">
        <f>+'BD1'!F6633</f>
        <v>Producción sostenible: entregar certificado al productor e incluirlo en el expediente físico (por productor)</v>
      </c>
      <c r="G6633" s="1" t="str">
        <f>+'BD1'!G6633</f>
        <v>Sustantiva</v>
      </c>
      <c r="H6633" s="1" t="str">
        <f>+'BD1'!H6633</f>
        <v>NA</v>
      </c>
    </row>
    <row r="6634" spans="1:8">
      <c r="A6634" s="1" t="str">
        <f>+'BD1'!A6634</f>
        <v>Central Sur</v>
      </c>
      <c r="B6634" s="1" t="str">
        <f>+'BD1'!B6634</f>
        <v>Carara</v>
      </c>
      <c r="C6634" s="1" t="str">
        <f>+'BD1'!C6634</f>
        <v>Arlette Parra Rodríguez</v>
      </c>
      <c r="D6634" s="1">
        <f>+'BD1'!D6634</f>
        <v>0.5</v>
      </c>
      <c r="E6634" s="1" t="str">
        <f>+'BD1'!E6634</f>
        <v>Profesional</v>
      </c>
      <c r="F6634" s="1" t="str">
        <f>+'BD1'!F6634</f>
        <v>RBAyP y RBAO: divulgación del programa de incentivos (por acción de divulgación)</v>
      </c>
      <c r="G6634" s="1" t="str">
        <f>+'BD1'!G6634</f>
        <v>Sustantiva</v>
      </c>
      <c r="H6634" s="1" t="str">
        <f>+'BD1'!H6634</f>
        <v>NA</v>
      </c>
    </row>
    <row r="6635" spans="1:8">
      <c r="A6635" s="1" t="str">
        <f>+'BD1'!A6635</f>
        <v>Central Sur</v>
      </c>
      <c r="B6635" s="1" t="str">
        <f>+'BD1'!B6635</f>
        <v>Carara</v>
      </c>
      <c r="C6635" s="1" t="str">
        <f>+'BD1'!C6635</f>
        <v>Arlette Parra Rodríguez</v>
      </c>
      <c r="D6635" s="1">
        <f>+'BD1'!D6635</f>
        <v>0.5</v>
      </c>
      <c r="E6635" s="1" t="str">
        <f>+'BD1'!E6635</f>
        <v>Profesional</v>
      </c>
      <c r="F6635" s="1" t="str">
        <f>+'BD1'!F6635</f>
        <v>RBAyP y RBAO: completar formularios para recibir incentivos económicos (por productor)</v>
      </c>
      <c r="G6635" s="1" t="str">
        <f>+'BD1'!G6635</f>
        <v>Sustantiva</v>
      </c>
      <c r="H6635" s="1" t="str">
        <f>+'BD1'!H6635</f>
        <v>NA</v>
      </c>
    </row>
    <row r="6636" spans="1:8">
      <c r="A6636" s="1" t="str">
        <f>+'BD1'!A6636</f>
        <v>Central Sur</v>
      </c>
      <c r="B6636" s="1" t="str">
        <f>+'BD1'!B6636</f>
        <v>Carara</v>
      </c>
      <c r="C6636" s="1" t="str">
        <f>+'BD1'!C6636</f>
        <v>Arlette Parra Rodríguez</v>
      </c>
      <c r="D6636" s="1">
        <f>+'BD1'!D6636</f>
        <v>0.5</v>
      </c>
      <c r="E6636" s="1" t="str">
        <f>+'BD1'!E6636</f>
        <v>Profesional</v>
      </c>
      <c r="F6636" s="1" t="str">
        <f>+'BD1'!F6636</f>
        <v>RBAyP y RBAO: revisión de las solicitudes del programa de incentivos económicos (por productor)</v>
      </c>
      <c r="G6636" s="1" t="str">
        <f>+'BD1'!G6636</f>
        <v>Sustantiva</v>
      </c>
      <c r="H6636" s="1" t="str">
        <f>+'BD1'!H6636</f>
        <v>NA</v>
      </c>
    </row>
    <row r="6637" spans="1:8">
      <c r="A6637" s="1" t="str">
        <f>+'BD1'!A6637</f>
        <v>Central Sur</v>
      </c>
      <c r="B6637" s="1" t="str">
        <f>+'BD1'!B6637</f>
        <v>Carara</v>
      </c>
      <c r="C6637" s="1" t="str">
        <f>+'BD1'!C6637</f>
        <v>Arlette Parra Rodríguez</v>
      </c>
      <c r="D6637" s="1">
        <f>+'BD1'!D6637</f>
        <v>0.5</v>
      </c>
      <c r="E6637" s="1" t="str">
        <f>+'BD1'!E6637</f>
        <v>Profesional</v>
      </c>
      <c r="F6637" s="1" t="str">
        <f>+'BD1'!F6637</f>
        <v>RBAyP y RBAO: visita a finca para verificación (por visita por productor)</v>
      </c>
      <c r="G6637" s="1" t="str">
        <f>+'BD1'!G6637</f>
        <v>Sustantiva</v>
      </c>
      <c r="H6637" s="1" t="str">
        <f>+'BD1'!H6637</f>
        <v>NA</v>
      </c>
    </row>
    <row r="6638" spans="1:8">
      <c r="A6638" s="1" t="str">
        <f>+'BD1'!A6638</f>
        <v>Central Sur</v>
      </c>
      <c r="B6638" s="1" t="str">
        <f>+'BD1'!B6638</f>
        <v>Carara</v>
      </c>
      <c r="C6638" s="1" t="str">
        <f>+'BD1'!C6638</f>
        <v>Arlette Parra Rodríguez</v>
      </c>
      <c r="D6638" s="1">
        <f>+'BD1'!D6638</f>
        <v>0.5</v>
      </c>
      <c r="E6638" s="1" t="str">
        <f>+'BD1'!E6638</f>
        <v>Profesional</v>
      </c>
      <c r="F6638" s="1" t="str">
        <f>+'BD1'!F6638</f>
        <v>Productores ocasionales: asistencia técnica individual (por productor)</v>
      </c>
      <c r="G6638" s="1" t="str">
        <f>+'BD1'!G6638</f>
        <v>Sustantiva</v>
      </c>
      <c r="H6638" s="1">
        <f>+'BD1'!H6638</f>
        <v>1.7833300000000001</v>
      </c>
    </row>
    <row r="6639" spans="1:8">
      <c r="A6639" s="1" t="str">
        <f>+'BD1'!A6639</f>
        <v>Central Sur</v>
      </c>
      <c r="B6639" s="1" t="str">
        <f>+'BD1'!B6639</f>
        <v>Carara</v>
      </c>
      <c r="C6639" s="1" t="str">
        <f>+'BD1'!C6639</f>
        <v>Arlette Parra Rodríguez</v>
      </c>
      <c r="D6639" s="1">
        <f>+'BD1'!D6639</f>
        <v>0.5</v>
      </c>
      <c r="E6639" s="1" t="str">
        <f>+'BD1'!E6639</f>
        <v>Profesional</v>
      </c>
      <c r="F6639" s="1" t="str">
        <f>+'BD1'!F6639</f>
        <v>Productores ocasionales: asistencia técnica grupal (por asistencia a grupo)</v>
      </c>
      <c r="G6639" s="1" t="str">
        <f>+'BD1'!G6639</f>
        <v>Sustantiva</v>
      </c>
      <c r="H6639" s="1" t="str">
        <f>+'BD1'!H6639</f>
        <v>NA</v>
      </c>
    </row>
    <row r="6640" spans="1:8">
      <c r="A6640" s="1" t="str">
        <f>+'BD1'!A6640</f>
        <v>Central Sur</v>
      </c>
      <c r="B6640" s="1" t="str">
        <f>+'BD1'!B6640</f>
        <v>Carara</v>
      </c>
      <c r="C6640" s="1" t="str">
        <f>+'BD1'!C6640</f>
        <v>Arlette Parra Rodríguez</v>
      </c>
      <c r="D6640" s="1">
        <f>+'BD1'!D6640</f>
        <v>0.5</v>
      </c>
      <c r="E6640" s="1" t="str">
        <f>+'BD1'!E6640</f>
        <v>Profesional</v>
      </c>
      <c r="F6640" s="1" t="str">
        <f>+'BD1'!F6640</f>
        <v>Productores ocasionales: servicios de extensión de información digitales y virtuales (por productor)</v>
      </c>
      <c r="G6640" s="1" t="str">
        <f>+'BD1'!G6640</f>
        <v>Sustantiva</v>
      </c>
      <c r="H6640" s="1">
        <f>+'BD1'!H6640</f>
        <v>0.74007999999999996</v>
      </c>
    </row>
    <row r="6641" spans="1:8">
      <c r="A6641" s="1" t="str">
        <f>+'BD1'!A6641</f>
        <v>Central Sur</v>
      </c>
      <c r="B6641" s="1" t="str">
        <f>+'BD1'!B6641</f>
        <v>Carara</v>
      </c>
      <c r="C6641" s="1" t="str">
        <f>+'BD1'!C6641</f>
        <v>Arlette Parra Rodríguez</v>
      </c>
      <c r="D6641" s="1">
        <f>+'BD1'!D6641</f>
        <v>0.5</v>
      </c>
      <c r="E6641" s="1" t="str">
        <f>+'BD1'!E6641</f>
        <v>Profesional</v>
      </c>
      <c r="F6641" s="1" t="str">
        <f>+'BD1'!F6641</f>
        <v>Proyectos financiados con fondos públicos y transferencia MAG: apoyo en la formulación de proyectos de personas productoras (acumulado efectivo por proyecto)</v>
      </c>
      <c r="G6641" s="1" t="str">
        <f>+'BD1'!G6641</f>
        <v>Sustantiva</v>
      </c>
      <c r="H6641" s="1" t="str">
        <f>+'BD1'!H6641</f>
        <v>NA</v>
      </c>
    </row>
    <row r="6642" spans="1:8">
      <c r="A6642" s="1" t="str">
        <f>+'BD1'!A6642</f>
        <v>Central Sur</v>
      </c>
      <c r="B6642" s="1" t="str">
        <f>+'BD1'!B6642</f>
        <v>Carara</v>
      </c>
      <c r="C6642" s="1" t="str">
        <f>+'BD1'!C6642</f>
        <v>Arlette Parra Rodríguez</v>
      </c>
      <c r="D6642" s="1">
        <f>+'BD1'!D6642</f>
        <v>0.5</v>
      </c>
      <c r="E6642" s="1" t="str">
        <f>+'BD1'!E6642</f>
        <v>Profesional</v>
      </c>
      <c r="F6642" s="1" t="str">
        <f>+'BD1'!F6642</f>
        <v>Proyectos financiados con fondos públicos y transferencia MAG: apoyo en la formulación de proyectos de organizaciones (acumulado efectivo por proyecto)</v>
      </c>
      <c r="G6642" s="1" t="str">
        <f>+'BD1'!G6642</f>
        <v>Sustantiva</v>
      </c>
      <c r="H6642" s="1" t="str">
        <f>+'BD1'!H6642</f>
        <v>NA</v>
      </c>
    </row>
    <row r="6643" spans="1:8">
      <c r="A6643" s="1" t="str">
        <f>+'BD1'!A6643</f>
        <v>Central Sur</v>
      </c>
      <c r="B6643" s="1" t="str">
        <f>+'BD1'!B6643</f>
        <v>Carara</v>
      </c>
      <c r="C6643" s="1" t="str">
        <f>+'BD1'!C6643</f>
        <v>Arlette Parra Rodríguez</v>
      </c>
      <c r="D6643" s="1">
        <f>+'BD1'!D6643</f>
        <v>0.5</v>
      </c>
      <c r="E6643" s="1" t="str">
        <f>+'BD1'!E6643</f>
        <v>Profesional</v>
      </c>
      <c r="F6643" s="1" t="str">
        <f>+'BD1'!F6643</f>
        <v>Proyectos financiados con fondos públicos: seguimiento técnico (por visita a proyecto)</v>
      </c>
      <c r="G6643" s="1" t="str">
        <f>+'BD1'!G6643</f>
        <v>Sustantiva</v>
      </c>
      <c r="H6643" s="1" t="str">
        <f>+'BD1'!H6643</f>
        <v>NA</v>
      </c>
    </row>
    <row r="6644" spans="1:8">
      <c r="A6644" s="1" t="str">
        <f>+'BD1'!A6644</f>
        <v>Central Sur</v>
      </c>
      <c r="B6644" s="1" t="str">
        <f>+'BD1'!B6644</f>
        <v>Carara</v>
      </c>
      <c r="C6644" s="1" t="str">
        <f>+'BD1'!C6644</f>
        <v>Arlette Parra Rodríguez</v>
      </c>
      <c r="D6644" s="1">
        <f>+'BD1'!D6644</f>
        <v>0.5</v>
      </c>
      <c r="E6644" s="1" t="str">
        <f>+'BD1'!E6644</f>
        <v>Profesional</v>
      </c>
      <c r="F6644" s="1" t="str">
        <f>+'BD1'!F6644</f>
        <v>Elaboración de informes trimestrales, semestrales y anuales PAO (por informe)</v>
      </c>
      <c r="G6644" s="1" t="str">
        <f>+'BD1'!G6644</f>
        <v>Administrativa</v>
      </c>
      <c r="H6644" s="1">
        <f>+'BD1'!H6644</f>
        <v>6.2416700000000001</v>
      </c>
    </row>
    <row r="6645" spans="1:8">
      <c r="A6645" s="1" t="str">
        <f>+'BD1'!A6645</f>
        <v>Central Sur</v>
      </c>
      <c r="B6645" s="1" t="str">
        <f>+'BD1'!B6645</f>
        <v>Carara</v>
      </c>
      <c r="C6645" s="1" t="str">
        <f>+'BD1'!C6645</f>
        <v>Arlette Parra Rodríguez</v>
      </c>
      <c r="D6645" s="1">
        <f>+'BD1'!D6645</f>
        <v>0.5</v>
      </c>
      <c r="E6645" s="1" t="str">
        <f>+'BD1'!E6645</f>
        <v>Profesional</v>
      </c>
      <c r="F6645" s="1" t="str">
        <f>+'BD1'!F6645</f>
        <v>Seguimiento a los PAO de los funcionarios a su cargo (por funcionario)</v>
      </c>
      <c r="G6645" s="1" t="str">
        <f>+'BD1'!G6645</f>
        <v>Administrativa</v>
      </c>
      <c r="H6645" s="1" t="str">
        <f>+'BD1'!H6645</f>
        <v>NA</v>
      </c>
    </row>
    <row r="6646" spans="1:8">
      <c r="A6646" s="1" t="str">
        <f>+'BD1'!A6646</f>
        <v>Central Sur</v>
      </c>
      <c r="B6646" s="1" t="str">
        <f>+'BD1'!B6646</f>
        <v>Carara</v>
      </c>
      <c r="C6646" s="1" t="str">
        <f>+'BD1'!C6646</f>
        <v>Arlette Parra Rodríguez</v>
      </c>
      <c r="D6646" s="1">
        <f>+'BD1'!D6646</f>
        <v>0.5</v>
      </c>
      <c r="E6646" s="1" t="str">
        <f>+'BD1'!E6646</f>
        <v>Profesional</v>
      </c>
      <c r="F6646" s="1" t="str">
        <f>+'BD1'!F6646</f>
        <v>Inscripción y actualización de PYMPA (por productor)</v>
      </c>
      <c r="G6646" s="1" t="str">
        <f>+'BD1'!G6646</f>
        <v>Sustantiva</v>
      </c>
      <c r="H6646" s="1" t="str">
        <f>+'BD1'!H6646</f>
        <v>NA</v>
      </c>
    </row>
    <row r="6647" spans="1:8">
      <c r="A6647" s="1" t="str">
        <f>+'BD1'!A6647</f>
        <v>Central Sur</v>
      </c>
      <c r="B6647" s="1" t="str">
        <f>+'BD1'!B6647</f>
        <v>Carara</v>
      </c>
      <c r="C6647" s="1" t="str">
        <f>+'BD1'!C6647</f>
        <v>Arlette Parra Rodríguez</v>
      </c>
      <c r="D6647" s="1">
        <f>+'BD1'!D6647</f>
        <v>0.5</v>
      </c>
      <c r="E6647" s="1" t="str">
        <f>+'BD1'!E6647</f>
        <v>Profesional</v>
      </c>
      <c r="F6647" s="1" t="str">
        <f>+'BD1'!F6647</f>
        <v>Certificaciones para la Declaración de Bienes Inmuebles ante las municipalidades (por trámite)</v>
      </c>
      <c r="G6647" s="1" t="str">
        <f>+'BD1'!G6647</f>
        <v>Sustantiva</v>
      </c>
      <c r="H6647" s="1" t="str">
        <f>+'BD1'!H6647</f>
        <v>NA</v>
      </c>
    </row>
    <row r="6648" spans="1:8">
      <c r="A6648" s="1" t="str">
        <f>+'BD1'!A6648</f>
        <v>Central Sur</v>
      </c>
      <c r="B6648" s="1" t="str">
        <f>+'BD1'!B6648</f>
        <v>Carara</v>
      </c>
      <c r="C6648" s="1" t="str">
        <f>+'BD1'!C6648</f>
        <v>Arlette Parra Rodríguez</v>
      </c>
      <c r="D6648" s="1">
        <f>+'BD1'!D6648</f>
        <v>0.5</v>
      </c>
      <c r="E6648" s="1" t="str">
        <f>+'BD1'!E6648</f>
        <v>Profesional</v>
      </c>
      <c r="F6648" s="1" t="str">
        <f>+'BD1'!F6648</f>
        <v>Participación en reuniones EREA (por reunión)</v>
      </c>
      <c r="G6648" s="1" t="str">
        <f>+'BD1'!G6648</f>
        <v>Administrativa</v>
      </c>
      <c r="H6648" s="1">
        <f>+'BD1'!H6648</f>
        <v>1.605</v>
      </c>
    </row>
    <row r="6649" spans="1:8">
      <c r="A6649" s="1" t="str">
        <f>+'BD1'!A6649</f>
        <v>Central Sur</v>
      </c>
      <c r="B6649" s="1" t="str">
        <f>+'BD1'!B6649</f>
        <v>Carara</v>
      </c>
      <c r="C6649" s="1" t="str">
        <f>+'BD1'!C6649</f>
        <v>Arlette Parra Rodríguez</v>
      </c>
      <c r="D6649" s="1">
        <f>+'BD1'!D6649</f>
        <v>0.5</v>
      </c>
      <c r="E6649" s="1" t="str">
        <f>+'BD1'!E6649</f>
        <v>Profesional</v>
      </c>
      <c r="F6649" s="1" t="str">
        <f>+'BD1'!F6649</f>
        <v>Participación en grupos técnicos o comisiones (por reunión)</v>
      </c>
      <c r="G6649" s="1" t="str">
        <f>+'BD1'!G6649</f>
        <v>Sustantiva</v>
      </c>
      <c r="H6649" s="1" t="str">
        <f>+'BD1'!H6649</f>
        <v>NA</v>
      </c>
    </row>
    <row r="6650" spans="1:8">
      <c r="A6650" s="1" t="str">
        <f>+'BD1'!A6650</f>
        <v>Central Sur</v>
      </c>
      <c r="B6650" s="1" t="str">
        <f>+'BD1'!B6650</f>
        <v>Carara</v>
      </c>
      <c r="C6650" s="1" t="str">
        <f>+'BD1'!C6650</f>
        <v>Arlette Parra Rodríguez</v>
      </c>
      <c r="D6650" s="1">
        <f>+'BD1'!D6650</f>
        <v>0.5</v>
      </c>
      <c r="E6650" s="1" t="str">
        <f>+'BD1'!E6650</f>
        <v>Profesional</v>
      </c>
      <c r="F6650" s="1" t="str">
        <f>+'BD1'!F6650</f>
        <v>Participación en capacitaciones técnicas (por capacitación)</v>
      </c>
      <c r="G6650" s="1" t="str">
        <f>+'BD1'!G6650</f>
        <v>Administrativa</v>
      </c>
      <c r="H6650" s="1">
        <f>+'BD1'!H6650</f>
        <v>5.1716699999999998</v>
      </c>
    </row>
    <row r="6651" spans="1:8">
      <c r="A6651" s="1" t="str">
        <f>+'BD1'!A6651</f>
        <v>Central Sur</v>
      </c>
      <c r="B6651" s="1" t="str">
        <f>+'BD1'!B6651</f>
        <v>Carara</v>
      </c>
      <c r="C6651" s="1" t="str">
        <f>+'BD1'!C6651</f>
        <v>Arlette Parra Rodríguez</v>
      </c>
      <c r="D6651" s="1">
        <f>+'BD1'!D6651</f>
        <v>0.5</v>
      </c>
      <c r="E6651" s="1" t="str">
        <f>+'BD1'!E6651</f>
        <v>Profesional</v>
      </c>
      <c r="F6651" s="1" t="str">
        <f>+'BD1'!F6651</f>
        <v xml:space="preserve">Participación en charlas y sesiones técnicas, de trabajo y de actualización de conocimiento (por evento) </v>
      </c>
      <c r="G6651" s="1" t="str">
        <f>+'BD1'!G6651</f>
        <v>Administrativa</v>
      </c>
      <c r="H6651" s="1">
        <f>+'BD1'!H6651</f>
        <v>2.2291699999999999</v>
      </c>
    </row>
    <row r="6652" spans="1:8">
      <c r="A6652" s="1" t="str">
        <f>+'BD1'!A6652</f>
        <v>Central Sur</v>
      </c>
      <c r="B6652" s="1" t="str">
        <f>+'BD1'!B6652</f>
        <v>Carara</v>
      </c>
      <c r="C6652" s="1" t="str">
        <f>+'BD1'!C6652</f>
        <v>Arlette Parra Rodríguez</v>
      </c>
      <c r="D6652" s="1">
        <f>+'BD1'!D6652</f>
        <v>0.5</v>
      </c>
      <c r="E6652" s="1" t="str">
        <f>+'BD1'!E6652</f>
        <v>Profesional</v>
      </c>
      <c r="F6652" s="1" t="str">
        <f>+'BD1'!F6652</f>
        <v>Aplicación de censos y apoyo en sondeo de precios de insumos agropecuarios (por censo o sondeo)</v>
      </c>
      <c r="G6652" s="1" t="str">
        <f>+'BD1'!G6652</f>
        <v>Sustantiva</v>
      </c>
      <c r="H6652" s="1" t="str">
        <f>+'BD1'!H6652</f>
        <v>NA</v>
      </c>
    </row>
    <row r="6653" spans="1:8">
      <c r="A6653" s="1" t="str">
        <f>+'BD1'!A6653</f>
        <v>Central Sur</v>
      </c>
      <c r="B6653" s="1" t="str">
        <f>+'BD1'!B6653</f>
        <v>Carara</v>
      </c>
      <c r="C6653" s="1" t="str">
        <f>+'BD1'!C6653</f>
        <v>Arlette Parra Rodríguez</v>
      </c>
      <c r="D6653" s="1">
        <f>+'BD1'!D6653</f>
        <v>0.5</v>
      </c>
      <c r="E6653" s="1" t="str">
        <f>+'BD1'!E6653</f>
        <v>Profesional</v>
      </c>
      <c r="F6653" s="1" t="str">
        <f>+'BD1'!F6653</f>
        <v>Coordinación de acciones entre dependencias del MAG (por acción de cordinación)</v>
      </c>
      <c r="G6653" s="1" t="str">
        <f>+'BD1'!G6653</f>
        <v>Administrativa</v>
      </c>
      <c r="H6653" s="1">
        <f>+'BD1'!H6653</f>
        <v>0.59443999999999997</v>
      </c>
    </row>
    <row r="6654" spans="1:8">
      <c r="A6654" s="1" t="str">
        <f>+'BD1'!A6654</f>
        <v>Central Sur</v>
      </c>
      <c r="B6654" s="1" t="str">
        <f>+'BD1'!B6654</f>
        <v>Carara</v>
      </c>
      <c r="C6654" s="1" t="str">
        <f>+'BD1'!C6654</f>
        <v>Arlette Parra Rodríguez</v>
      </c>
      <c r="D6654" s="1">
        <f>+'BD1'!D6654</f>
        <v>0.5</v>
      </c>
      <c r="E6654" s="1" t="str">
        <f>+'BD1'!E6654</f>
        <v>Profesional</v>
      </c>
      <c r="F6654" s="1" t="str">
        <f>+'BD1'!F6654</f>
        <v>Otorgamiento de permisos para quemas agropecuarias (por trámite)</v>
      </c>
      <c r="G6654" s="1" t="str">
        <f>+'BD1'!G6654</f>
        <v>Sustantiva</v>
      </c>
      <c r="H6654" s="1" t="str">
        <f>+'BD1'!H6654</f>
        <v>NA</v>
      </c>
    </row>
    <row r="6655" spans="1:8">
      <c r="A6655" s="1" t="str">
        <f>+'BD1'!A6655</f>
        <v>Central Sur</v>
      </c>
      <c r="B6655" s="1" t="str">
        <f>+'BD1'!B6655</f>
        <v>Carara</v>
      </c>
      <c r="C6655" s="1" t="str">
        <f>+'BD1'!C6655</f>
        <v>Arlette Parra Rodríguez</v>
      </c>
      <c r="D6655" s="1">
        <f>+'BD1'!D6655</f>
        <v>0.5</v>
      </c>
      <c r="E6655" s="1" t="str">
        <f>+'BD1'!E6655</f>
        <v>Profesional</v>
      </c>
      <c r="F6655" s="1" t="str">
        <f>+'BD1'!F6655</f>
        <v>Elaboración de Autoevaluación en Control Interno (acumulado efectivo por aplicación de la autoevaluación)</v>
      </c>
      <c r="G6655" s="1" t="str">
        <f>+'BD1'!G6655</f>
        <v>Administrativa</v>
      </c>
      <c r="H6655" s="1">
        <f>+'BD1'!H6655</f>
        <v>1.03731</v>
      </c>
    </row>
    <row r="6656" spans="1:8">
      <c r="A6656" s="1" t="str">
        <f>+'BD1'!A6656</f>
        <v>Central Sur</v>
      </c>
      <c r="B6656" s="1" t="str">
        <f>+'BD1'!B6656</f>
        <v>Carara</v>
      </c>
      <c r="C6656" s="1" t="str">
        <f>+'BD1'!C6656</f>
        <v>Arlette Parra Rodríguez</v>
      </c>
      <c r="D6656" s="1">
        <f>+'BD1'!D6656</f>
        <v>0.5</v>
      </c>
      <c r="E6656" s="1" t="str">
        <f>+'BD1'!E6656</f>
        <v>Profesional</v>
      </c>
      <c r="F6656" s="1" t="str">
        <f>+'BD1'!F6656</f>
        <v>Determinación y evaluación de riesgos en SEVRIMAG (acumulado efectivo por aplicación del SEVRIMAG)</v>
      </c>
      <c r="G6656" s="1" t="str">
        <f>+'BD1'!G6656</f>
        <v>Administrativa</v>
      </c>
      <c r="H6656" s="1">
        <f>+'BD1'!H6656</f>
        <v>1.605</v>
      </c>
    </row>
    <row r="6657" spans="1:8">
      <c r="A6657" s="1" t="str">
        <f>+'BD1'!A6657</f>
        <v>Central Sur</v>
      </c>
      <c r="B6657" s="1" t="str">
        <f>+'BD1'!B6657</f>
        <v>Carara</v>
      </c>
      <c r="C6657" s="1" t="str">
        <f>+'BD1'!C6657</f>
        <v>Arlette Parra Rodríguez</v>
      </c>
      <c r="D6657" s="1">
        <f>+'BD1'!D6657</f>
        <v>0.5</v>
      </c>
      <c r="E6657" s="1" t="str">
        <f>+'BD1'!E6657</f>
        <v>Profesional</v>
      </c>
      <c r="F6657" s="1" t="str">
        <f>+'BD1'!F6657</f>
        <v>Seguimiento a plan de mitigación de riesgos en SEVRIMAG (acumulado efectivo por seguimiento)</v>
      </c>
      <c r="G6657" s="1" t="str">
        <f>+'BD1'!G6657</f>
        <v>Administrativa</v>
      </c>
      <c r="H6657" s="1">
        <f>+'BD1'!H6657</f>
        <v>1.605</v>
      </c>
    </row>
    <row r="6658" spans="1:8">
      <c r="A6658" s="1" t="str">
        <f>+'BD1'!A6658</f>
        <v>Central Sur</v>
      </c>
      <c r="B6658" s="1" t="str">
        <f>+'BD1'!B6658</f>
        <v>Carara</v>
      </c>
      <c r="C6658" s="1" t="str">
        <f>+'BD1'!C6658</f>
        <v>Arlette Parra Rodríguez</v>
      </c>
      <c r="D6658" s="1">
        <f>+'BD1'!D6658</f>
        <v>0.5</v>
      </c>
      <c r="E6658" s="1" t="str">
        <f>+'BD1'!E6658</f>
        <v>Profesional</v>
      </c>
      <c r="F6658" s="1" t="str">
        <f>+'BD1'!F6658</f>
        <v>Seguimiento a plan de mejora de la Autoevaluación en Control Interno (acumulado efectivo por seguimiento)</v>
      </c>
      <c r="G6658" s="1" t="str">
        <f>+'BD1'!G6658</f>
        <v>Administrativa</v>
      </c>
      <c r="H6658" s="1">
        <f>+'BD1'!H6658</f>
        <v>1.03731</v>
      </c>
    </row>
    <row r="6659" spans="1:8">
      <c r="A6659" s="1" t="str">
        <f>+'BD1'!A6659</f>
        <v>Central Sur</v>
      </c>
      <c r="B6659" s="1" t="str">
        <f>+'BD1'!B6659</f>
        <v>Carara</v>
      </c>
      <c r="C6659" s="1" t="str">
        <f>+'BD1'!C6659</f>
        <v>Arlette Parra Rodríguez</v>
      </c>
      <c r="D6659" s="1">
        <f>+'BD1'!D6659</f>
        <v>0.5</v>
      </c>
      <c r="E6659" s="1" t="str">
        <f>+'BD1'!E6659</f>
        <v>Profesional</v>
      </c>
      <c r="F6659" s="1" t="str">
        <f>+'BD1'!F6659</f>
        <v>Reuniones de personal AEA (por reunión)</v>
      </c>
      <c r="G6659" s="1" t="str">
        <f>+'BD1'!G6659</f>
        <v>Administrativa</v>
      </c>
      <c r="H6659" s="1">
        <f>+'BD1'!H6659</f>
        <v>2.76417</v>
      </c>
    </row>
    <row r="6660" spans="1:8">
      <c r="A6660" s="1" t="str">
        <f>+'BD1'!A6660</f>
        <v>Central Sur</v>
      </c>
      <c r="B6660" s="1" t="str">
        <f>+'BD1'!B6660</f>
        <v>Carara</v>
      </c>
      <c r="C6660" s="1" t="str">
        <f>+'BD1'!C6660</f>
        <v>Arlette Parra Rodríguez</v>
      </c>
      <c r="D6660" s="1">
        <f>+'BD1'!D6660</f>
        <v>0.5</v>
      </c>
      <c r="E6660" s="1" t="str">
        <f>+'BD1'!E6660</f>
        <v>Profesional</v>
      </c>
      <c r="F6660" s="1" t="str">
        <f>+'BD1'!F6660</f>
        <v>Actualización del sistema de gestión documental y archivo (tiempo efectivo por día)</v>
      </c>
      <c r="G6660" s="1" t="str">
        <f>+'BD1'!G6660</f>
        <v>Administrativa</v>
      </c>
      <c r="H6660" s="1" t="str">
        <f>+'BD1'!H6660</f>
        <v>NA</v>
      </c>
    </row>
    <row r="6661" spans="1:8">
      <c r="A6661" s="1" t="str">
        <f>+'BD1'!A6661</f>
        <v>Central Sur</v>
      </c>
      <c r="B6661" s="1" t="str">
        <f>+'BD1'!B6661</f>
        <v>Carara</v>
      </c>
      <c r="C6661" s="1" t="str">
        <f>+'BD1'!C6661</f>
        <v>Arlette Parra Rodríguez</v>
      </c>
      <c r="D6661" s="1">
        <f>+'BD1'!D6661</f>
        <v>0.5</v>
      </c>
      <c r="E6661" s="1" t="str">
        <f>+'BD1'!E6661</f>
        <v>Profesional</v>
      </c>
      <c r="F6661" s="1" t="str">
        <f>+'BD1'!F6661</f>
        <v>Actualización del sistema SisDNEA (por productor)</v>
      </c>
      <c r="G6661" s="1" t="str">
        <f>+'BD1'!G6661</f>
        <v>Administrativa</v>
      </c>
      <c r="H6661" s="1">
        <f>+'BD1'!H6661</f>
        <v>1.6644399999999999</v>
      </c>
    </row>
    <row r="6662" spans="1:8">
      <c r="A6662" s="1" t="str">
        <f>+'BD1'!A6662</f>
        <v>Central Sur</v>
      </c>
      <c r="B6662" s="1" t="str">
        <f>+'BD1'!B6662</f>
        <v>Carara</v>
      </c>
      <c r="C6662" s="1" t="str">
        <f>+'BD1'!C6662</f>
        <v>Arlette Parra Rodríguez</v>
      </c>
      <c r="D6662" s="1">
        <f>+'BD1'!D6662</f>
        <v>0.5</v>
      </c>
      <c r="E6662" s="1" t="str">
        <f>+'BD1'!E6662</f>
        <v>Profesional</v>
      </c>
      <c r="F6662" s="1" t="str">
        <f>+'BD1'!F6662</f>
        <v>Seguimiento semestral de la determinación de expectativas (por seguimiento)</v>
      </c>
      <c r="G6662" s="1" t="str">
        <f>+'BD1'!G6662</f>
        <v>Administrativa</v>
      </c>
      <c r="H6662" s="1">
        <f>+'BD1'!H6662</f>
        <v>1.18889</v>
      </c>
    </row>
    <row r="6663" spans="1:8">
      <c r="A6663" s="1" t="str">
        <f>+'BD1'!A6663</f>
        <v>Central Sur</v>
      </c>
      <c r="B6663" s="1" t="str">
        <f>+'BD1'!B6663</f>
        <v>Carara</v>
      </c>
      <c r="C6663" s="1" t="str">
        <f>+'BD1'!C6663</f>
        <v>Arlette Parra Rodríguez</v>
      </c>
      <c r="D6663" s="1">
        <f>+'BD1'!D6663</f>
        <v>0.5</v>
      </c>
      <c r="E6663" s="1" t="str">
        <f>+'BD1'!E6663</f>
        <v>Profesional</v>
      </c>
      <c r="F6663" s="1" t="str">
        <f>+'BD1'!F6663</f>
        <v>Elaboración de la evaluación del desempeño (por reunión)</v>
      </c>
      <c r="G6663" s="1" t="str">
        <f>+'BD1'!G6663</f>
        <v>Administrativa</v>
      </c>
      <c r="H6663" s="1">
        <f>+'BD1'!H6663</f>
        <v>1.18889</v>
      </c>
    </row>
    <row r="6664" spans="1:8">
      <c r="A6664" s="1" t="str">
        <f>+'BD1'!A6664</f>
        <v>Central Sur</v>
      </c>
      <c r="B6664" s="1" t="str">
        <f>+'BD1'!B6664</f>
        <v>Carara</v>
      </c>
      <c r="C6664" s="1" t="str">
        <f>+'BD1'!C6664</f>
        <v>Arlette Parra Rodríguez</v>
      </c>
      <c r="D6664" s="1">
        <f>+'BD1'!D6664</f>
        <v>0.5</v>
      </c>
      <c r="E6664" s="1" t="str">
        <f>+'BD1'!E6664</f>
        <v>Profesional</v>
      </c>
      <c r="F6664" s="1" t="str">
        <f>+'BD1'!F6664</f>
        <v>Elaboración de inventarios de equipos, materiales e insumos (tiempo efectivo por día)</v>
      </c>
      <c r="G6664" s="1" t="str">
        <f>+'BD1'!G6664</f>
        <v>Administrativa</v>
      </c>
      <c r="H6664" s="1" t="str">
        <f>+'BD1'!H6664</f>
        <v>NA</v>
      </c>
    </row>
    <row r="6665" spans="1:8">
      <c r="A6665" s="1" t="str">
        <f>+'BD1'!A6665</f>
        <v>Central Sur</v>
      </c>
      <c r="B6665" s="1" t="str">
        <f>+'BD1'!B6665</f>
        <v>Carara</v>
      </c>
      <c r="C6665" s="1" t="str">
        <f>+'BD1'!C6665</f>
        <v>Arlette Parra Rodríguez</v>
      </c>
      <c r="D6665" s="1">
        <f>+'BD1'!D6665</f>
        <v>0.5</v>
      </c>
      <c r="E6665" s="1" t="str">
        <f>+'BD1'!E6665</f>
        <v>Profesional</v>
      </c>
      <c r="F6665" s="1" t="str">
        <f>+'BD1'!F6665</f>
        <v>Atención de emergencias</v>
      </c>
      <c r="G6665" s="1" t="str">
        <f>+'BD1'!G6665</f>
        <v>Sustantiva</v>
      </c>
      <c r="H6665" s="1" t="str">
        <f>+'BD1'!H6665</f>
        <v>NA</v>
      </c>
    </row>
    <row r="6666" spans="1:8">
      <c r="A6666" s="1" t="str">
        <f>+'BD1'!A6666</f>
        <v>Central Sur</v>
      </c>
      <c r="B6666" s="1" t="str">
        <f>+'BD1'!B6666</f>
        <v>Carara</v>
      </c>
      <c r="C6666" s="1" t="str">
        <f>+'BD1'!C6666</f>
        <v>Arlette Parra Rodríguez</v>
      </c>
      <c r="D6666" s="1">
        <f>+'BD1'!D6666</f>
        <v>0.5</v>
      </c>
      <c r="E6666" s="1" t="str">
        <f>+'BD1'!E6666</f>
        <v>Profesional</v>
      </c>
      <c r="F6666" s="1" t="str">
        <f>+'BD1'!F6666</f>
        <v>Trazabilidad-visita a finca (por productor)</v>
      </c>
      <c r="G6666" s="1" t="str">
        <f>+'BD1'!G6666</f>
        <v>Sustantiva</v>
      </c>
      <c r="H6666" s="1" t="str">
        <f>+'BD1'!H6666</f>
        <v>NA</v>
      </c>
    </row>
    <row r="6667" spans="1:8">
      <c r="A6667" s="1" t="str">
        <f>+'BD1'!A6667</f>
        <v>Central Sur</v>
      </c>
      <c r="B6667" s="1" t="str">
        <f>+'BD1'!B6667</f>
        <v>Carara</v>
      </c>
      <c r="C6667" s="1" t="str">
        <f>+'BD1'!C6667</f>
        <v>Arlette Parra Rodríguez</v>
      </c>
      <c r="D6667" s="1">
        <f>+'BD1'!D6667</f>
        <v>0.5</v>
      </c>
      <c r="E6667" s="1" t="str">
        <f>+'BD1'!E6667</f>
        <v>Profesional</v>
      </c>
      <c r="F6667" s="1" t="str">
        <f>+'BD1'!F6667</f>
        <v>Trazabilidad-inclusión en sistema TrazarAgro (por productor)</v>
      </c>
      <c r="G6667" s="1" t="str">
        <f>+'BD1'!G6667</f>
        <v>Sustantiva</v>
      </c>
      <c r="H6667" s="1" t="str">
        <f>+'BD1'!H6667</f>
        <v>NA</v>
      </c>
    </row>
    <row r="6668" spans="1:8">
      <c r="A6668" s="1" t="str">
        <f>+'BD1'!A6668</f>
        <v>Central Sur</v>
      </c>
      <c r="B6668" s="1" t="str">
        <f>+'BD1'!B6668</f>
        <v>Carara</v>
      </c>
      <c r="C6668" s="1" t="str">
        <f>+'BD1'!C6668</f>
        <v>Arlette Parra Rodríguez</v>
      </c>
      <c r="D6668" s="1">
        <f>+'BD1'!D6668</f>
        <v>0.5</v>
      </c>
      <c r="E6668" s="1" t="str">
        <f>+'BD1'!E6668</f>
        <v>Profesional</v>
      </c>
      <c r="F6668" s="1" t="str">
        <f>+'BD1'!F6668</f>
        <v>Atención al gusano barrenador (por productor)</v>
      </c>
      <c r="G6668" s="1" t="str">
        <f>+'BD1'!G6668</f>
        <v>Sustantiva</v>
      </c>
      <c r="H6668" s="1">
        <f>+'BD1'!H6668</f>
        <v>1.605</v>
      </c>
    </row>
    <row r="6669" spans="1:8">
      <c r="A6669" s="1" t="str">
        <f>+'BD1'!A6669</f>
        <v>Central Sur</v>
      </c>
      <c r="B6669" s="1" t="str">
        <f>+'BD1'!B6669</f>
        <v>Carara</v>
      </c>
      <c r="C6669" s="1" t="str">
        <f>+'BD1'!C6669</f>
        <v>Arlette Parra Rodríguez</v>
      </c>
      <c r="D6669" s="1">
        <f>+'BD1'!D6669</f>
        <v>0.5</v>
      </c>
      <c r="E6669" s="1" t="str">
        <f>+'BD1'!E6669</f>
        <v>Profesional</v>
      </c>
      <c r="F6669" s="1" t="str">
        <f>+'BD1'!F6669</f>
        <v>Atención en oficina (por usuario)</v>
      </c>
      <c r="G6669" s="1" t="str">
        <f>+'BD1'!G6669</f>
        <v>Sustantiva</v>
      </c>
      <c r="H6669" s="1">
        <f>+'BD1'!H6669</f>
        <v>1.09972</v>
      </c>
    </row>
    <row r="6670" spans="1:8">
      <c r="A6670" s="1" t="str">
        <f>+'BD1'!A6670</f>
        <v>Central Sur</v>
      </c>
      <c r="B6670" s="1" t="str">
        <f>+'BD1'!B6670</f>
        <v>Carara</v>
      </c>
      <c r="C6670" s="1" t="str">
        <f>+'BD1'!C6670</f>
        <v>Arlette Parra Rodríguez</v>
      </c>
      <c r="D6670" s="1">
        <f>+'BD1'!D6670</f>
        <v>0.5</v>
      </c>
      <c r="E6670" s="1" t="str">
        <f>+'BD1'!E6670</f>
        <v>Profesional</v>
      </c>
      <c r="F6670" s="1" t="str">
        <f>+'BD1'!F6670</f>
        <v>Búsqueda de nuevos productores (por productor)</v>
      </c>
      <c r="G6670" s="1" t="str">
        <f>+'BD1'!G6670</f>
        <v>Sustantiva</v>
      </c>
      <c r="H6670" s="1">
        <f>+'BD1'!H6670</f>
        <v>2.76417</v>
      </c>
    </row>
    <row r="6671" spans="1:8">
      <c r="A6671" s="1" t="str">
        <f>+'BD1'!A6671</f>
        <v>Central Sur</v>
      </c>
      <c r="B6671" s="1" t="str">
        <f>+'BD1'!B6671</f>
        <v>Carara</v>
      </c>
      <c r="C6671" s="1" t="str">
        <f>+'BD1'!C6671</f>
        <v>Francisco Gutiérrez Hidalgo</v>
      </c>
      <c r="D6671" s="1">
        <f>+'BD1'!D6671</f>
        <v>7</v>
      </c>
      <c r="E6671" s="1" t="str">
        <f>+'BD1'!E6671</f>
        <v>Profesional</v>
      </c>
      <c r="F6671" s="1" t="str">
        <f>+'BD1'!F6671</f>
        <v>Elaboración del diagnóstico y plan de finca de manejo a personas productoras (por productor)</v>
      </c>
      <c r="G6671" s="1" t="str">
        <f>+'BD1'!G6671</f>
        <v>Sustantiva</v>
      </c>
      <c r="H6671" s="1">
        <f>+'BD1'!H6671</f>
        <v>0.89166999999999996</v>
      </c>
    </row>
    <row r="6672" spans="1:8">
      <c r="A6672" s="1" t="str">
        <f>+'BD1'!A6672</f>
        <v>Central Sur</v>
      </c>
      <c r="B6672" s="1" t="str">
        <f>+'BD1'!B6672</f>
        <v>Carara</v>
      </c>
      <c r="C6672" s="1" t="str">
        <f>+'BD1'!C6672</f>
        <v>Francisco Gutiérrez Hidalgo</v>
      </c>
      <c r="D6672" s="1">
        <f>+'BD1'!D6672</f>
        <v>7</v>
      </c>
      <c r="E6672" s="1" t="str">
        <f>+'BD1'!E6672</f>
        <v>Profesional</v>
      </c>
      <c r="F6672" s="1" t="str">
        <f>+'BD1'!F6672</f>
        <v>Asistencia técnica a personas productoras (individual): visitas a finca (por productor)</v>
      </c>
      <c r="G6672" s="1" t="str">
        <f>+'BD1'!G6672</f>
        <v>Sustantiva</v>
      </c>
      <c r="H6672" s="1">
        <f>+'BD1'!H6672</f>
        <v>2.6749999999999998</v>
      </c>
    </row>
    <row r="6673" spans="1:8">
      <c r="A6673" s="1" t="str">
        <f>+'BD1'!A6673</f>
        <v>Central Sur</v>
      </c>
      <c r="B6673" s="1" t="str">
        <f>+'BD1'!B6673</f>
        <v>Carara</v>
      </c>
      <c r="C6673" s="1" t="str">
        <f>+'BD1'!C6673</f>
        <v>Francisco Gutiérrez Hidalgo</v>
      </c>
      <c r="D6673" s="1">
        <f>+'BD1'!D6673</f>
        <v>7</v>
      </c>
      <c r="E6673" s="1" t="str">
        <f>+'BD1'!E6673</f>
        <v>Profesional</v>
      </c>
      <c r="F6673" s="1" t="str">
        <f>+'BD1'!F6673</f>
        <v>Asistencia técnica a personas productoras (individual): atenciones virtuales y digitales (por productor)</v>
      </c>
      <c r="G6673" s="1" t="str">
        <f>+'BD1'!G6673</f>
        <v>Sustantiva</v>
      </c>
      <c r="H6673" s="1">
        <f>+'BD1'!H6673</f>
        <v>7.1330000000000005E-2</v>
      </c>
    </row>
    <row r="6674" spans="1:8">
      <c r="A6674" s="1" t="str">
        <f>+'BD1'!A6674</f>
        <v>Central Sur</v>
      </c>
      <c r="B6674" s="1" t="str">
        <f>+'BD1'!B6674</f>
        <v>Carara</v>
      </c>
      <c r="C6674" s="1" t="str">
        <f>+'BD1'!C6674</f>
        <v>Francisco Gutiérrez Hidalgo</v>
      </c>
      <c r="D6674" s="1">
        <f>+'BD1'!D6674</f>
        <v>7</v>
      </c>
      <c r="E6674" s="1" t="str">
        <f>+'BD1'!E6674</f>
        <v>Profesional</v>
      </c>
      <c r="F6674" s="1" t="str">
        <f>+'BD1'!F6674</f>
        <v>Asistencia técnica a personas productoras (grupal): día de campo (por día en el evento)</v>
      </c>
      <c r="G6674" s="1" t="str">
        <f>+'BD1'!G6674</f>
        <v>Sustantiva</v>
      </c>
      <c r="H6674" s="1">
        <f>+'BD1'!H6674</f>
        <v>6.42</v>
      </c>
    </row>
    <row r="6675" spans="1:8">
      <c r="A6675" s="1" t="str">
        <f>+'BD1'!A6675</f>
        <v>Central Sur</v>
      </c>
      <c r="B6675" s="1" t="str">
        <f>+'BD1'!B6675</f>
        <v>Carara</v>
      </c>
      <c r="C6675" s="1" t="str">
        <f>+'BD1'!C6675</f>
        <v>Francisco Gutiérrez Hidalgo</v>
      </c>
      <c r="D6675" s="1">
        <f>+'BD1'!D6675</f>
        <v>7</v>
      </c>
      <c r="E6675" s="1" t="str">
        <f>+'BD1'!E6675</f>
        <v>Profesional</v>
      </c>
      <c r="F6675" s="1" t="str">
        <f>+'BD1'!F6675</f>
        <v>Asistencia técnica a personas productoras (grupal): demostración de métodos (por evento, se puede acumular si la demostración tarda más de un día)</v>
      </c>
      <c r="G6675" s="1" t="str">
        <f>+'BD1'!G6675</f>
        <v>Sustantiva</v>
      </c>
      <c r="H6675" s="1">
        <f>+'BD1'!H6675</f>
        <v>6.42</v>
      </c>
    </row>
    <row r="6676" spans="1:8">
      <c r="A6676" s="1" t="str">
        <f>+'BD1'!A6676</f>
        <v>Central Sur</v>
      </c>
      <c r="B6676" s="1" t="str">
        <f>+'BD1'!B6676</f>
        <v>Carara</v>
      </c>
      <c r="C6676" s="1" t="str">
        <f>+'BD1'!C6676</f>
        <v>Francisco Gutiérrez Hidalgo</v>
      </c>
      <c r="D6676" s="1">
        <f>+'BD1'!D6676</f>
        <v>7</v>
      </c>
      <c r="E6676" s="1" t="str">
        <f>+'BD1'!E6676</f>
        <v>Profesional</v>
      </c>
      <c r="F6676" s="1" t="str">
        <f>+'BD1'!F6676</f>
        <v>Asistencia técnica a personas productoras (grupal): taller (por taller)</v>
      </c>
      <c r="G6676" s="1" t="str">
        <f>+'BD1'!G6676</f>
        <v>Sustantiva</v>
      </c>
      <c r="H6676" s="1">
        <f>+'BD1'!H6676</f>
        <v>4.28</v>
      </c>
    </row>
    <row r="6677" spans="1:8">
      <c r="A6677" s="1" t="str">
        <f>+'BD1'!A6677</f>
        <v>Central Sur</v>
      </c>
      <c r="B6677" s="1" t="str">
        <f>+'BD1'!B6677</f>
        <v>Carara</v>
      </c>
      <c r="C6677" s="1" t="str">
        <f>+'BD1'!C6677</f>
        <v>Francisco Gutiérrez Hidalgo</v>
      </c>
      <c r="D6677" s="1">
        <f>+'BD1'!D6677</f>
        <v>7</v>
      </c>
      <c r="E6677" s="1" t="str">
        <f>+'BD1'!E6677</f>
        <v>Profesional</v>
      </c>
      <c r="F6677" s="1" t="str">
        <f>+'BD1'!F6677</f>
        <v>Asistencia técnica a personas productoras (grupal): charlas (por día en el evento)</v>
      </c>
      <c r="G6677" s="1" t="str">
        <f>+'BD1'!G6677</f>
        <v>Sustantiva</v>
      </c>
      <c r="H6677" s="1">
        <f>+'BD1'!H6677</f>
        <v>2.14</v>
      </c>
    </row>
    <row r="6678" spans="1:8">
      <c r="A6678" s="1" t="str">
        <f>+'BD1'!A6678</f>
        <v>Central Sur</v>
      </c>
      <c r="B6678" s="1" t="str">
        <f>+'BD1'!B6678</f>
        <v>Carara</v>
      </c>
      <c r="C6678" s="1" t="str">
        <f>+'BD1'!C6678</f>
        <v>Francisco Gutiérrez Hidalgo</v>
      </c>
      <c r="D6678" s="1">
        <f>+'BD1'!D6678</f>
        <v>7</v>
      </c>
      <c r="E6678" s="1" t="str">
        <f>+'BD1'!E6678</f>
        <v>Profesional</v>
      </c>
      <c r="F6678" s="1" t="str">
        <f>+'BD1'!F6678</f>
        <v>Gestión en capacitaciones con instituciones públicas o privadas (solo gestión de coordinación por evento de capacitación)</v>
      </c>
      <c r="G6678" s="1" t="str">
        <f>+'BD1'!G6678</f>
        <v>Administrativa</v>
      </c>
      <c r="H6678" s="1">
        <f>+'BD1'!H6678</f>
        <v>0.80249999999999999</v>
      </c>
    </row>
    <row r="6679" spans="1:8">
      <c r="A6679" s="1" t="str">
        <f>+'BD1'!A6679</f>
        <v>Central Sur</v>
      </c>
      <c r="B6679" s="1" t="str">
        <f>+'BD1'!B6679</f>
        <v>Carara</v>
      </c>
      <c r="C6679" s="1" t="str">
        <f>+'BD1'!C6679</f>
        <v>Francisco Gutiérrez Hidalgo</v>
      </c>
      <c r="D6679" s="1">
        <f>+'BD1'!D6679</f>
        <v>7</v>
      </c>
      <c r="E6679" s="1" t="str">
        <f>+'BD1'!E6679</f>
        <v>Profesional</v>
      </c>
      <c r="F6679" s="1" t="str">
        <f>+'BD1'!F6679</f>
        <v>Aplicación de la herramienta de medición del nivel de gestión empresarial y organizacional (por organización)</v>
      </c>
      <c r="G6679" s="1" t="str">
        <f>+'BD1'!G6679</f>
        <v>Sustantiva</v>
      </c>
      <c r="H6679" s="1" t="str">
        <f>+'BD1'!H6679</f>
        <v>NA</v>
      </c>
    </row>
    <row r="6680" spans="1:8">
      <c r="A6680" s="1" t="str">
        <f>+'BD1'!A6680</f>
        <v>Central Sur</v>
      </c>
      <c r="B6680" s="1" t="str">
        <f>+'BD1'!B6680</f>
        <v>Carara</v>
      </c>
      <c r="C6680" s="1" t="str">
        <f>+'BD1'!C6680</f>
        <v>Francisco Gutiérrez Hidalgo</v>
      </c>
      <c r="D6680" s="1">
        <f>+'BD1'!D6680</f>
        <v>7</v>
      </c>
      <c r="E6680" s="1" t="str">
        <f>+'BD1'!E6680</f>
        <v>Profesional</v>
      </c>
      <c r="F6680" s="1" t="str">
        <f>+'BD1'!F6680</f>
        <v>Elaboración y ejecución del plan de trabajo (por organización)</v>
      </c>
      <c r="G6680" s="1" t="str">
        <f>+'BD1'!G6680</f>
        <v>Sustantiva</v>
      </c>
      <c r="H6680" s="1">
        <f>+'BD1'!H6680</f>
        <v>0.80249999999999999</v>
      </c>
    </row>
    <row r="6681" spans="1:8">
      <c r="A6681" s="1" t="str">
        <f>+'BD1'!A6681</f>
        <v>Central Sur</v>
      </c>
      <c r="B6681" s="1" t="str">
        <f>+'BD1'!B6681</f>
        <v>Carara</v>
      </c>
      <c r="C6681" s="1" t="str">
        <f>+'BD1'!C6681</f>
        <v>Francisco Gutiérrez Hidalgo</v>
      </c>
      <c r="D6681" s="1">
        <f>+'BD1'!D6681</f>
        <v>7</v>
      </c>
      <c r="E6681" s="1" t="str">
        <f>+'BD1'!E6681</f>
        <v>Profesional</v>
      </c>
      <c r="F6681" s="1" t="str">
        <f>+'BD1'!F6681</f>
        <v>Visitas de seguimiento al plan de trabajo (por visita por organización)</v>
      </c>
      <c r="G6681" s="1" t="str">
        <f>+'BD1'!G6681</f>
        <v>Sustantiva</v>
      </c>
      <c r="H6681" s="1">
        <f>+'BD1'!H6681</f>
        <v>2.14</v>
      </c>
    </row>
    <row r="6682" spans="1:8">
      <c r="A6682" s="1" t="str">
        <f>+'BD1'!A6682</f>
        <v>Central Sur</v>
      </c>
      <c r="B6682" s="1" t="str">
        <f>+'BD1'!B6682</f>
        <v>Carara</v>
      </c>
      <c r="C6682" s="1" t="str">
        <f>+'BD1'!C6682</f>
        <v>Francisco Gutiérrez Hidalgo</v>
      </c>
      <c r="D6682" s="1">
        <f>+'BD1'!D6682</f>
        <v>7</v>
      </c>
      <c r="E6682" s="1" t="str">
        <f>+'BD1'!E6682</f>
        <v>Profesional</v>
      </c>
      <c r="F6682" s="1" t="str">
        <f>+'BD1'!F6682</f>
        <v>Reporte del plan de trabajo anual (por reporte por organización)</v>
      </c>
      <c r="G6682" s="1" t="str">
        <f>+'BD1'!G6682</f>
        <v>Sustantiva</v>
      </c>
      <c r="H6682" s="1" t="str">
        <f>+'BD1'!H6682</f>
        <v>NA</v>
      </c>
    </row>
    <row r="6683" spans="1:8">
      <c r="A6683" s="1" t="str">
        <f>+'BD1'!A6683</f>
        <v>Central Sur</v>
      </c>
      <c r="B6683" s="1" t="str">
        <f>+'BD1'!B6683</f>
        <v>Carara</v>
      </c>
      <c r="C6683" s="1" t="str">
        <f>+'BD1'!C6683</f>
        <v>Francisco Gutiérrez Hidalgo</v>
      </c>
      <c r="D6683" s="1">
        <f>+'BD1'!D6683</f>
        <v>7</v>
      </c>
      <c r="E6683" s="1" t="str">
        <f>+'BD1'!E6683</f>
        <v>Profesional</v>
      </c>
      <c r="F6683" s="1" t="str">
        <f>+'BD1'!F6683</f>
        <v>NAMA (café): muestreo y toma de datos en finca (por productor)</v>
      </c>
      <c r="G6683" s="1" t="str">
        <f>+'BD1'!G6683</f>
        <v>Sustantiva</v>
      </c>
      <c r="H6683" s="1" t="str">
        <f>+'BD1'!H6683</f>
        <v>NA</v>
      </c>
    </row>
    <row r="6684" spans="1:8">
      <c r="A6684" s="1" t="str">
        <f>+'BD1'!A6684</f>
        <v>Central Sur</v>
      </c>
      <c r="B6684" s="1" t="str">
        <f>+'BD1'!B6684</f>
        <v>Carara</v>
      </c>
      <c r="C6684" s="1" t="str">
        <f>+'BD1'!C6684</f>
        <v>Francisco Gutiérrez Hidalgo</v>
      </c>
      <c r="D6684" s="1">
        <f>+'BD1'!D6684</f>
        <v>7</v>
      </c>
      <c r="E6684" s="1" t="str">
        <f>+'BD1'!E6684</f>
        <v>Profesional</v>
      </c>
      <c r="F6684" s="1" t="str">
        <f>+'BD1'!F6684</f>
        <v>NAMA (café): inclusión de datos al SisDNEA (por productor)</v>
      </c>
      <c r="G6684" s="1" t="str">
        <f>+'BD1'!G6684</f>
        <v>Sustantiva</v>
      </c>
      <c r="H6684" s="1" t="str">
        <f>+'BD1'!H6684</f>
        <v>NA</v>
      </c>
    </row>
    <row r="6685" spans="1:8">
      <c r="A6685" s="1" t="str">
        <f>+'BD1'!A6685</f>
        <v>Central Sur</v>
      </c>
      <c r="B6685" s="1" t="str">
        <f>+'BD1'!B6685</f>
        <v>Carara</v>
      </c>
      <c r="C6685" s="1" t="str">
        <f>+'BD1'!C6685</f>
        <v>Francisco Gutiérrez Hidalgo</v>
      </c>
      <c r="D6685" s="1">
        <f>+'BD1'!D6685</f>
        <v>7</v>
      </c>
      <c r="E6685" s="1" t="str">
        <f>+'BD1'!E6685</f>
        <v>Profesional</v>
      </c>
      <c r="F6685" s="1" t="str">
        <f>+'BD1'!F6685</f>
        <v>NAMA (café): entrega de constancia de verificación del MRV a la persona productora (por productor)</v>
      </c>
      <c r="G6685" s="1" t="str">
        <f>+'BD1'!G6685</f>
        <v>Sustantiva</v>
      </c>
      <c r="H6685" s="1" t="str">
        <f>+'BD1'!H6685</f>
        <v>NA</v>
      </c>
    </row>
    <row r="6686" spans="1:8">
      <c r="A6686" s="1" t="str">
        <f>+'BD1'!A6686</f>
        <v>Central Sur</v>
      </c>
      <c r="B6686" s="1" t="str">
        <f>+'BD1'!B6686</f>
        <v>Carara</v>
      </c>
      <c r="C6686" s="1" t="str">
        <f>+'BD1'!C6686</f>
        <v>Francisco Gutiérrez Hidalgo</v>
      </c>
      <c r="D6686" s="1">
        <f>+'BD1'!D6686</f>
        <v>7</v>
      </c>
      <c r="E6686" s="1" t="str">
        <f>+'BD1'!E6686</f>
        <v>Profesional</v>
      </c>
      <c r="F6686" s="1" t="str">
        <f>+'BD1'!F6686</f>
        <v>NAMA (ganadería): muestreo y toma de datos en finca (por productor)</v>
      </c>
      <c r="G6686" s="1" t="str">
        <f>+'BD1'!G6686</f>
        <v>Sustantiva</v>
      </c>
      <c r="H6686" s="1">
        <f>+'BD1'!H6686</f>
        <v>3.21</v>
      </c>
    </row>
    <row r="6687" spans="1:8">
      <c r="A6687" s="1" t="str">
        <f>+'BD1'!A6687</f>
        <v>Central Sur</v>
      </c>
      <c r="B6687" s="1" t="str">
        <f>+'BD1'!B6687</f>
        <v>Carara</v>
      </c>
      <c r="C6687" s="1" t="str">
        <f>+'BD1'!C6687</f>
        <v>Francisco Gutiérrez Hidalgo</v>
      </c>
      <c r="D6687" s="1">
        <f>+'BD1'!D6687</f>
        <v>7</v>
      </c>
      <c r="E6687" s="1" t="str">
        <f>+'BD1'!E6687</f>
        <v>Profesional</v>
      </c>
      <c r="F6687" s="1" t="str">
        <f>+'BD1'!F6687</f>
        <v>NAMA (ganadería): inclusión de datos al SisDNEA (por productor)</v>
      </c>
      <c r="G6687" s="1" t="str">
        <f>+'BD1'!G6687</f>
        <v>Sustantiva</v>
      </c>
      <c r="H6687" s="1">
        <f>+'BD1'!H6687</f>
        <v>1.5604199999999999</v>
      </c>
    </row>
    <row r="6688" spans="1:8">
      <c r="A6688" s="1" t="str">
        <f>+'BD1'!A6688</f>
        <v>Central Sur</v>
      </c>
      <c r="B6688" s="1" t="str">
        <f>+'BD1'!B6688</f>
        <v>Carara</v>
      </c>
      <c r="C6688" s="1" t="str">
        <f>+'BD1'!C6688</f>
        <v>Francisco Gutiérrez Hidalgo</v>
      </c>
      <c r="D6688" s="1">
        <f>+'BD1'!D6688</f>
        <v>7</v>
      </c>
      <c r="E6688" s="1" t="str">
        <f>+'BD1'!E6688</f>
        <v>Profesional</v>
      </c>
      <c r="F6688" s="1" t="str">
        <f>+'BD1'!F6688</f>
        <v>NAMA (ganadería): entrega de constancia de verificación del MRV a la persona productora (por productor)</v>
      </c>
      <c r="G6688" s="1" t="str">
        <f>+'BD1'!G6688</f>
        <v>Sustantiva</v>
      </c>
      <c r="H6688" s="1">
        <f>+'BD1'!H6688</f>
        <v>0.54986000000000002</v>
      </c>
    </row>
    <row r="6689" spans="1:8">
      <c r="A6689" s="1" t="str">
        <f>+'BD1'!A6689</f>
        <v>Central Sur</v>
      </c>
      <c r="B6689" s="1" t="str">
        <f>+'BD1'!B6689</f>
        <v>Carara</v>
      </c>
      <c r="C6689" s="1" t="str">
        <f>+'BD1'!C6689</f>
        <v>Francisco Gutiérrez Hidalgo</v>
      </c>
      <c r="D6689" s="1">
        <f>+'BD1'!D6689</f>
        <v>7</v>
      </c>
      <c r="E6689" s="1" t="str">
        <f>+'BD1'!E6689</f>
        <v>Profesional</v>
      </c>
      <c r="F6689" s="1" t="str">
        <f>+'BD1'!F6689</f>
        <v>Producción sostenible: elaboración de la herramienta Tu Modelo, en el SisDNEA (por productor)</v>
      </c>
      <c r="G6689" s="1" t="str">
        <f>+'BD1'!G6689</f>
        <v>Sustantiva</v>
      </c>
      <c r="H6689" s="1" t="str">
        <f>+'BD1'!H6689</f>
        <v>NA</v>
      </c>
    </row>
    <row r="6690" spans="1:8">
      <c r="A6690" s="1" t="str">
        <f>+'BD1'!A6690</f>
        <v>Central Sur</v>
      </c>
      <c r="B6690" s="1" t="str">
        <f>+'BD1'!B6690</f>
        <v>Carara</v>
      </c>
      <c r="C6690" s="1" t="str">
        <f>+'BD1'!C6690</f>
        <v>Francisco Gutiérrez Hidalgo</v>
      </c>
      <c r="D6690" s="1">
        <f>+'BD1'!D6690</f>
        <v>7</v>
      </c>
      <c r="E6690" s="1" t="str">
        <f>+'BD1'!E6690</f>
        <v>Profesional</v>
      </c>
      <c r="F6690" s="1" t="str">
        <f>+'BD1'!F6690</f>
        <v>Producción sostenible: entregar certificado al productor e incluirlo en el expediente físico (por productor)</v>
      </c>
      <c r="G6690" s="1" t="str">
        <f>+'BD1'!G6690</f>
        <v>Sustantiva</v>
      </c>
      <c r="H6690" s="1" t="str">
        <f>+'BD1'!H6690</f>
        <v>NA</v>
      </c>
    </row>
    <row r="6691" spans="1:8">
      <c r="A6691" s="1" t="str">
        <f>+'BD1'!A6691</f>
        <v>Central Sur</v>
      </c>
      <c r="B6691" s="1" t="str">
        <f>+'BD1'!B6691</f>
        <v>Carara</v>
      </c>
      <c r="C6691" s="1" t="str">
        <f>+'BD1'!C6691</f>
        <v>Francisco Gutiérrez Hidalgo</v>
      </c>
      <c r="D6691" s="1">
        <f>+'BD1'!D6691</f>
        <v>7</v>
      </c>
      <c r="E6691" s="1" t="str">
        <f>+'BD1'!E6691</f>
        <v>Profesional</v>
      </c>
      <c r="F6691" s="1" t="str">
        <f>+'BD1'!F6691</f>
        <v>RBAyP y RBAO: divulgación del programa de incentivos (por acción de divulgación)</v>
      </c>
      <c r="G6691" s="1" t="str">
        <f>+'BD1'!G6691</f>
        <v>Sustantiva</v>
      </c>
      <c r="H6691" s="1" t="str">
        <f>+'BD1'!H6691</f>
        <v>NA</v>
      </c>
    </row>
    <row r="6692" spans="1:8">
      <c r="A6692" s="1" t="str">
        <f>+'BD1'!A6692</f>
        <v>Central Sur</v>
      </c>
      <c r="B6692" s="1" t="str">
        <f>+'BD1'!B6692</f>
        <v>Carara</v>
      </c>
      <c r="C6692" s="1" t="str">
        <f>+'BD1'!C6692</f>
        <v>Francisco Gutiérrez Hidalgo</v>
      </c>
      <c r="D6692" s="1">
        <f>+'BD1'!D6692</f>
        <v>7</v>
      </c>
      <c r="E6692" s="1" t="str">
        <f>+'BD1'!E6692</f>
        <v>Profesional</v>
      </c>
      <c r="F6692" s="1" t="str">
        <f>+'BD1'!F6692</f>
        <v>RBAyP y RBAO: completar formularios para recibir incentivos económicos (por productor)</v>
      </c>
      <c r="G6692" s="1" t="str">
        <f>+'BD1'!G6692</f>
        <v>Sustantiva</v>
      </c>
      <c r="H6692" s="1" t="str">
        <f>+'BD1'!H6692</f>
        <v>NA</v>
      </c>
    </row>
    <row r="6693" spans="1:8">
      <c r="A6693" s="1" t="str">
        <f>+'BD1'!A6693</f>
        <v>Central Sur</v>
      </c>
      <c r="B6693" s="1" t="str">
        <f>+'BD1'!B6693</f>
        <v>Carara</v>
      </c>
      <c r="C6693" s="1" t="str">
        <f>+'BD1'!C6693</f>
        <v>Francisco Gutiérrez Hidalgo</v>
      </c>
      <c r="D6693" s="1">
        <f>+'BD1'!D6693</f>
        <v>7</v>
      </c>
      <c r="E6693" s="1" t="str">
        <f>+'BD1'!E6693</f>
        <v>Profesional</v>
      </c>
      <c r="F6693" s="1" t="str">
        <f>+'BD1'!F6693</f>
        <v>RBAyP y RBAO: revisión de las solicitudes del programa de incentivos económicos (por productor)</v>
      </c>
      <c r="G6693" s="1" t="str">
        <f>+'BD1'!G6693</f>
        <v>Sustantiva</v>
      </c>
      <c r="H6693" s="1" t="str">
        <f>+'BD1'!H6693</f>
        <v>NA</v>
      </c>
    </row>
    <row r="6694" spans="1:8">
      <c r="A6694" s="1" t="str">
        <f>+'BD1'!A6694</f>
        <v>Central Sur</v>
      </c>
      <c r="B6694" s="1" t="str">
        <f>+'BD1'!B6694</f>
        <v>Carara</v>
      </c>
      <c r="C6694" s="1" t="str">
        <f>+'BD1'!C6694</f>
        <v>Francisco Gutiérrez Hidalgo</v>
      </c>
      <c r="D6694" s="1">
        <f>+'BD1'!D6694</f>
        <v>7</v>
      </c>
      <c r="E6694" s="1" t="str">
        <f>+'BD1'!E6694</f>
        <v>Profesional</v>
      </c>
      <c r="F6694" s="1" t="str">
        <f>+'BD1'!F6694</f>
        <v>RBAyP y RBAO: visita a finca para verificación (por visita por productor)</v>
      </c>
      <c r="G6694" s="1" t="str">
        <f>+'BD1'!G6694</f>
        <v>Sustantiva</v>
      </c>
      <c r="H6694" s="1" t="str">
        <f>+'BD1'!H6694</f>
        <v>NA</v>
      </c>
    </row>
    <row r="6695" spans="1:8">
      <c r="A6695" s="1" t="str">
        <f>+'BD1'!A6695</f>
        <v>Central Sur</v>
      </c>
      <c r="B6695" s="1" t="str">
        <f>+'BD1'!B6695</f>
        <v>Carara</v>
      </c>
      <c r="C6695" s="1" t="str">
        <f>+'BD1'!C6695</f>
        <v>Francisco Gutiérrez Hidalgo</v>
      </c>
      <c r="D6695" s="1">
        <f>+'BD1'!D6695</f>
        <v>7</v>
      </c>
      <c r="E6695" s="1" t="str">
        <f>+'BD1'!E6695</f>
        <v>Profesional</v>
      </c>
      <c r="F6695" s="1" t="str">
        <f>+'BD1'!F6695</f>
        <v>Productores ocasionales: asistencia técnica individual (por productor)</v>
      </c>
      <c r="G6695" s="1" t="str">
        <f>+'BD1'!G6695</f>
        <v>Sustantiva</v>
      </c>
      <c r="H6695" s="1">
        <f>+'BD1'!H6695</f>
        <v>2.6749999999999998</v>
      </c>
    </row>
    <row r="6696" spans="1:8">
      <c r="A6696" s="1" t="str">
        <f>+'BD1'!A6696</f>
        <v>Central Sur</v>
      </c>
      <c r="B6696" s="1" t="str">
        <f>+'BD1'!B6696</f>
        <v>Carara</v>
      </c>
      <c r="C6696" s="1" t="str">
        <f>+'BD1'!C6696</f>
        <v>Francisco Gutiérrez Hidalgo</v>
      </c>
      <c r="D6696" s="1">
        <f>+'BD1'!D6696</f>
        <v>7</v>
      </c>
      <c r="E6696" s="1" t="str">
        <f>+'BD1'!E6696</f>
        <v>Profesional</v>
      </c>
      <c r="F6696" s="1" t="str">
        <f>+'BD1'!F6696</f>
        <v>Productores ocasionales: asistencia técnica grupal (por asistencia a grupo)</v>
      </c>
      <c r="G6696" s="1" t="str">
        <f>+'BD1'!G6696</f>
        <v>Sustantiva</v>
      </c>
      <c r="H6696" s="1" t="str">
        <f>+'BD1'!H6696</f>
        <v>NA</v>
      </c>
    </row>
    <row r="6697" spans="1:8">
      <c r="A6697" s="1" t="str">
        <f>+'BD1'!A6697</f>
        <v>Central Sur</v>
      </c>
      <c r="B6697" s="1" t="str">
        <f>+'BD1'!B6697</f>
        <v>Carara</v>
      </c>
      <c r="C6697" s="1" t="str">
        <f>+'BD1'!C6697</f>
        <v>Francisco Gutiérrez Hidalgo</v>
      </c>
      <c r="D6697" s="1">
        <f>+'BD1'!D6697</f>
        <v>7</v>
      </c>
      <c r="E6697" s="1" t="str">
        <f>+'BD1'!E6697</f>
        <v>Profesional</v>
      </c>
      <c r="F6697" s="1" t="str">
        <f>+'BD1'!F6697</f>
        <v>Productores ocasionales: servicios de extensión de información digitales y virtuales (por productor)</v>
      </c>
      <c r="G6697" s="1" t="str">
        <f>+'BD1'!G6697</f>
        <v>Sustantiva</v>
      </c>
      <c r="H6697" s="1">
        <f>+'BD1'!H6697</f>
        <v>7.1330000000000005E-2</v>
      </c>
    </row>
    <row r="6698" spans="1:8">
      <c r="A6698" s="1" t="str">
        <f>+'BD1'!A6698</f>
        <v>Central Sur</v>
      </c>
      <c r="B6698" s="1" t="str">
        <f>+'BD1'!B6698</f>
        <v>Carara</v>
      </c>
      <c r="C6698" s="1" t="str">
        <f>+'BD1'!C6698</f>
        <v>Francisco Gutiérrez Hidalgo</v>
      </c>
      <c r="D6698" s="1">
        <f>+'BD1'!D6698</f>
        <v>7</v>
      </c>
      <c r="E6698" s="1" t="str">
        <f>+'BD1'!E6698</f>
        <v>Profesional</v>
      </c>
      <c r="F6698" s="1" t="str">
        <f>+'BD1'!F6698</f>
        <v>Proyectos financiados con fondos públicos y transferencia MAG: apoyo en la formulación de proyectos de personas productoras (acumulado efectivo por proyecto)</v>
      </c>
      <c r="G6698" s="1" t="str">
        <f>+'BD1'!G6698</f>
        <v>Sustantiva</v>
      </c>
      <c r="H6698" s="1">
        <f>+'BD1'!H6698</f>
        <v>30.67333</v>
      </c>
    </row>
    <row r="6699" spans="1:8">
      <c r="A6699" s="1" t="str">
        <f>+'BD1'!A6699</f>
        <v>Central Sur</v>
      </c>
      <c r="B6699" s="1" t="str">
        <f>+'BD1'!B6699</f>
        <v>Carara</v>
      </c>
      <c r="C6699" s="1" t="str">
        <f>+'BD1'!C6699</f>
        <v>Francisco Gutiérrez Hidalgo</v>
      </c>
      <c r="D6699" s="1">
        <f>+'BD1'!D6699</f>
        <v>7</v>
      </c>
      <c r="E6699" s="1" t="str">
        <f>+'BD1'!E6699</f>
        <v>Profesional</v>
      </c>
      <c r="F6699" s="1" t="str">
        <f>+'BD1'!F6699</f>
        <v>Proyectos financiados con fondos públicos y transferencia MAG: apoyo en la formulación de proyectos de organizaciones (acumulado efectivo por proyecto)</v>
      </c>
      <c r="G6699" s="1" t="str">
        <f>+'BD1'!G6699</f>
        <v>Sustantiva</v>
      </c>
      <c r="H6699" s="1" t="str">
        <f>+'BD1'!H6699</f>
        <v>NA</v>
      </c>
    </row>
    <row r="6700" spans="1:8">
      <c r="A6700" s="1" t="str">
        <f>+'BD1'!A6700</f>
        <v>Central Sur</v>
      </c>
      <c r="B6700" s="1" t="str">
        <f>+'BD1'!B6700</f>
        <v>Carara</v>
      </c>
      <c r="C6700" s="1" t="str">
        <f>+'BD1'!C6700</f>
        <v>Francisco Gutiérrez Hidalgo</v>
      </c>
      <c r="D6700" s="1">
        <f>+'BD1'!D6700</f>
        <v>7</v>
      </c>
      <c r="E6700" s="1" t="str">
        <f>+'BD1'!E6700</f>
        <v>Profesional</v>
      </c>
      <c r="F6700" s="1" t="str">
        <f>+'BD1'!F6700</f>
        <v>Proyectos financiados con fondos públicos: seguimiento técnico (por visita a proyecto)</v>
      </c>
      <c r="G6700" s="1" t="str">
        <f>+'BD1'!G6700</f>
        <v>Sustantiva</v>
      </c>
      <c r="H6700" s="1">
        <f>+'BD1'!H6700</f>
        <v>2.6749999999999998</v>
      </c>
    </row>
    <row r="6701" spans="1:8">
      <c r="A6701" s="1" t="str">
        <f>+'BD1'!A6701</f>
        <v>Central Sur</v>
      </c>
      <c r="B6701" s="1" t="str">
        <f>+'BD1'!B6701</f>
        <v>Carara</v>
      </c>
      <c r="C6701" s="1" t="str">
        <f>+'BD1'!C6701</f>
        <v>Francisco Gutiérrez Hidalgo</v>
      </c>
      <c r="D6701" s="1">
        <f>+'BD1'!D6701</f>
        <v>7</v>
      </c>
      <c r="E6701" s="1" t="str">
        <f>+'BD1'!E6701</f>
        <v>Profesional</v>
      </c>
      <c r="F6701" s="1" t="str">
        <f>+'BD1'!F6701</f>
        <v>Elaboración de informes trimestrales, semestrales y anuales PAO (por informe)</v>
      </c>
      <c r="G6701" s="1" t="str">
        <f>+'BD1'!G6701</f>
        <v>Administrativa</v>
      </c>
      <c r="H6701" s="1">
        <f>+'BD1'!H6701</f>
        <v>4.28</v>
      </c>
    </row>
    <row r="6702" spans="1:8">
      <c r="A6702" s="1" t="str">
        <f>+'BD1'!A6702</f>
        <v>Central Sur</v>
      </c>
      <c r="B6702" s="1" t="str">
        <f>+'BD1'!B6702</f>
        <v>Carara</v>
      </c>
      <c r="C6702" s="1" t="str">
        <f>+'BD1'!C6702</f>
        <v>Francisco Gutiérrez Hidalgo</v>
      </c>
      <c r="D6702" s="1">
        <f>+'BD1'!D6702</f>
        <v>7</v>
      </c>
      <c r="E6702" s="1" t="str">
        <f>+'BD1'!E6702</f>
        <v>Profesional</v>
      </c>
      <c r="F6702" s="1" t="str">
        <f>+'BD1'!F6702</f>
        <v>Seguimiento a los PAO de los funcionarios a su cargo (por funcionario)</v>
      </c>
      <c r="G6702" s="1" t="str">
        <f>+'BD1'!G6702</f>
        <v>Administrativa</v>
      </c>
      <c r="H6702" s="1" t="str">
        <f>+'BD1'!H6702</f>
        <v>NA</v>
      </c>
    </row>
    <row r="6703" spans="1:8">
      <c r="A6703" s="1" t="str">
        <f>+'BD1'!A6703</f>
        <v>Central Sur</v>
      </c>
      <c r="B6703" s="1" t="str">
        <f>+'BD1'!B6703</f>
        <v>Carara</v>
      </c>
      <c r="C6703" s="1" t="str">
        <f>+'BD1'!C6703</f>
        <v>Francisco Gutiérrez Hidalgo</v>
      </c>
      <c r="D6703" s="1">
        <f>+'BD1'!D6703</f>
        <v>7</v>
      </c>
      <c r="E6703" s="1" t="str">
        <f>+'BD1'!E6703</f>
        <v>Profesional</v>
      </c>
      <c r="F6703" s="1" t="str">
        <f>+'BD1'!F6703</f>
        <v>Inscripción y actualización de PYMPA (por productor)</v>
      </c>
      <c r="G6703" s="1" t="str">
        <f>+'BD1'!G6703</f>
        <v>Sustantiva</v>
      </c>
      <c r="H6703" s="1">
        <f>+'BD1'!H6703</f>
        <v>0.80249999999999999</v>
      </c>
    </row>
    <row r="6704" spans="1:8">
      <c r="A6704" s="1" t="str">
        <f>+'BD1'!A6704</f>
        <v>Central Sur</v>
      </c>
      <c r="B6704" s="1" t="str">
        <f>+'BD1'!B6704</f>
        <v>Carara</v>
      </c>
      <c r="C6704" s="1" t="str">
        <f>+'BD1'!C6704</f>
        <v>Francisco Gutiérrez Hidalgo</v>
      </c>
      <c r="D6704" s="1">
        <f>+'BD1'!D6704</f>
        <v>7</v>
      </c>
      <c r="E6704" s="1" t="str">
        <f>+'BD1'!E6704</f>
        <v>Profesional</v>
      </c>
      <c r="F6704" s="1" t="str">
        <f>+'BD1'!F6704</f>
        <v>Certificaciones para la Declaración de Bienes Inmuebles ante las municipalidades (por trámite)</v>
      </c>
      <c r="G6704" s="1" t="str">
        <f>+'BD1'!G6704</f>
        <v>Sustantiva</v>
      </c>
      <c r="H6704" s="1" t="str">
        <f>+'BD1'!H6704</f>
        <v>NA</v>
      </c>
    </row>
    <row r="6705" spans="1:8">
      <c r="A6705" s="1" t="str">
        <f>+'BD1'!A6705</f>
        <v>Central Sur</v>
      </c>
      <c r="B6705" s="1" t="str">
        <f>+'BD1'!B6705</f>
        <v>Carara</v>
      </c>
      <c r="C6705" s="1" t="str">
        <f>+'BD1'!C6705</f>
        <v>Francisco Gutiérrez Hidalgo</v>
      </c>
      <c r="D6705" s="1">
        <f>+'BD1'!D6705</f>
        <v>7</v>
      </c>
      <c r="E6705" s="1" t="str">
        <f>+'BD1'!E6705</f>
        <v>Profesional</v>
      </c>
      <c r="F6705" s="1" t="str">
        <f>+'BD1'!F6705</f>
        <v>Participación en reuniones EREA (por reunión)</v>
      </c>
      <c r="G6705" s="1" t="str">
        <f>+'BD1'!G6705</f>
        <v>Administrativa</v>
      </c>
      <c r="H6705" s="1" t="str">
        <f>+'BD1'!H6705</f>
        <v>NA</v>
      </c>
    </row>
    <row r="6706" spans="1:8">
      <c r="A6706" s="1" t="str">
        <f>+'BD1'!A6706</f>
        <v>Central Sur</v>
      </c>
      <c r="B6706" s="1" t="str">
        <f>+'BD1'!B6706</f>
        <v>Carara</v>
      </c>
      <c r="C6706" s="1" t="str">
        <f>+'BD1'!C6706</f>
        <v>Francisco Gutiérrez Hidalgo</v>
      </c>
      <c r="D6706" s="1">
        <f>+'BD1'!D6706</f>
        <v>7</v>
      </c>
      <c r="E6706" s="1" t="str">
        <f>+'BD1'!E6706</f>
        <v>Profesional</v>
      </c>
      <c r="F6706" s="1" t="str">
        <f>+'BD1'!F6706</f>
        <v>Participación en grupos técnicos o comisiones (por reunión)</v>
      </c>
      <c r="G6706" s="1" t="str">
        <f>+'BD1'!G6706</f>
        <v>Sustantiva</v>
      </c>
      <c r="H6706" s="1">
        <f>+'BD1'!H6706</f>
        <v>4.28</v>
      </c>
    </row>
    <row r="6707" spans="1:8">
      <c r="A6707" s="1" t="str">
        <f>+'BD1'!A6707</f>
        <v>Central Sur</v>
      </c>
      <c r="B6707" s="1" t="str">
        <f>+'BD1'!B6707</f>
        <v>Carara</v>
      </c>
      <c r="C6707" s="1" t="str">
        <f>+'BD1'!C6707</f>
        <v>Francisco Gutiérrez Hidalgo</v>
      </c>
      <c r="D6707" s="1">
        <f>+'BD1'!D6707</f>
        <v>7</v>
      </c>
      <c r="E6707" s="1" t="str">
        <f>+'BD1'!E6707</f>
        <v>Profesional</v>
      </c>
      <c r="F6707" s="1" t="str">
        <f>+'BD1'!F6707</f>
        <v>Participación en capacitaciones técnicas (por capacitación)</v>
      </c>
      <c r="G6707" s="1" t="str">
        <f>+'BD1'!G6707</f>
        <v>Administrativa</v>
      </c>
      <c r="H6707" s="1">
        <f>+'BD1'!H6707</f>
        <v>2.14</v>
      </c>
    </row>
    <row r="6708" spans="1:8">
      <c r="A6708" s="1" t="str">
        <f>+'BD1'!A6708</f>
        <v>Central Sur</v>
      </c>
      <c r="B6708" s="1" t="str">
        <f>+'BD1'!B6708</f>
        <v>Carara</v>
      </c>
      <c r="C6708" s="1" t="str">
        <f>+'BD1'!C6708</f>
        <v>Francisco Gutiérrez Hidalgo</v>
      </c>
      <c r="D6708" s="1">
        <f>+'BD1'!D6708</f>
        <v>7</v>
      </c>
      <c r="E6708" s="1" t="str">
        <f>+'BD1'!E6708</f>
        <v>Profesional</v>
      </c>
      <c r="F6708" s="1" t="str">
        <f>+'BD1'!F6708</f>
        <v xml:space="preserve">Participación en charlas y sesiones técnicas, de trabajo y de actualización de conocimiento (por evento) </v>
      </c>
      <c r="G6708" s="1" t="str">
        <f>+'BD1'!G6708</f>
        <v>Administrativa</v>
      </c>
      <c r="H6708" s="1">
        <f>+'BD1'!H6708</f>
        <v>2.14</v>
      </c>
    </row>
    <row r="6709" spans="1:8">
      <c r="A6709" s="1" t="str">
        <f>+'BD1'!A6709</f>
        <v>Central Sur</v>
      </c>
      <c r="B6709" s="1" t="str">
        <f>+'BD1'!B6709</f>
        <v>Carara</v>
      </c>
      <c r="C6709" s="1" t="str">
        <f>+'BD1'!C6709</f>
        <v>Francisco Gutiérrez Hidalgo</v>
      </c>
      <c r="D6709" s="1">
        <f>+'BD1'!D6709</f>
        <v>7</v>
      </c>
      <c r="E6709" s="1" t="str">
        <f>+'BD1'!E6709</f>
        <v>Profesional</v>
      </c>
      <c r="F6709" s="1" t="str">
        <f>+'BD1'!F6709</f>
        <v>Aplicación de censos y apoyo en sondeo de precios de insumos agropecuarios (por censo o sondeo)</v>
      </c>
      <c r="G6709" s="1" t="str">
        <f>+'BD1'!G6709</f>
        <v>Sustantiva</v>
      </c>
      <c r="H6709" s="1">
        <f>+'BD1'!H6709</f>
        <v>2.14</v>
      </c>
    </row>
    <row r="6710" spans="1:8">
      <c r="A6710" s="1" t="str">
        <f>+'BD1'!A6710</f>
        <v>Central Sur</v>
      </c>
      <c r="B6710" s="1" t="str">
        <f>+'BD1'!B6710</f>
        <v>Carara</v>
      </c>
      <c r="C6710" s="1" t="str">
        <f>+'BD1'!C6710</f>
        <v>Francisco Gutiérrez Hidalgo</v>
      </c>
      <c r="D6710" s="1">
        <f>+'BD1'!D6710</f>
        <v>7</v>
      </c>
      <c r="E6710" s="1" t="str">
        <f>+'BD1'!E6710</f>
        <v>Profesional</v>
      </c>
      <c r="F6710" s="1" t="str">
        <f>+'BD1'!F6710</f>
        <v>Coordinación de acciones entre dependencias del MAG (por acción de cordinación)</v>
      </c>
      <c r="G6710" s="1" t="str">
        <f>+'BD1'!G6710</f>
        <v>Administrativa</v>
      </c>
      <c r="H6710" s="1">
        <f>+'BD1'!H6710</f>
        <v>0.54986000000000002</v>
      </c>
    </row>
    <row r="6711" spans="1:8">
      <c r="A6711" s="1" t="str">
        <f>+'BD1'!A6711</f>
        <v>Central Sur</v>
      </c>
      <c r="B6711" s="1" t="str">
        <f>+'BD1'!B6711</f>
        <v>Carara</v>
      </c>
      <c r="C6711" s="1" t="str">
        <f>+'BD1'!C6711</f>
        <v>Francisco Gutiérrez Hidalgo</v>
      </c>
      <c r="D6711" s="1">
        <f>+'BD1'!D6711</f>
        <v>7</v>
      </c>
      <c r="E6711" s="1" t="str">
        <f>+'BD1'!E6711</f>
        <v>Profesional</v>
      </c>
      <c r="F6711" s="1" t="str">
        <f>+'BD1'!F6711</f>
        <v>Otorgamiento de permisos para quemas agropecuarias (por trámite)</v>
      </c>
      <c r="G6711" s="1" t="str">
        <f>+'BD1'!G6711</f>
        <v>Sustantiva</v>
      </c>
      <c r="H6711" s="1" t="str">
        <f>+'BD1'!H6711</f>
        <v>NA</v>
      </c>
    </row>
    <row r="6712" spans="1:8">
      <c r="A6712" s="1" t="str">
        <f>+'BD1'!A6712</f>
        <v>Central Sur</v>
      </c>
      <c r="B6712" s="1" t="str">
        <f>+'BD1'!B6712</f>
        <v>Carara</v>
      </c>
      <c r="C6712" s="1" t="str">
        <f>+'BD1'!C6712</f>
        <v>Francisco Gutiérrez Hidalgo</v>
      </c>
      <c r="D6712" s="1">
        <f>+'BD1'!D6712</f>
        <v>7</v>
      </c>
      <c r="E6712" s="1" t="str">
        <f>+'BD1'!E6712</f>
        <v>Profesional</v>
      </c>
      <c r="F6712" s="1" t="str">
        <f>+'BD1'!F6712</f>
        <v>Elaboración de Autoevaluación en Control Interno (acumulado efectivo por aplicación de la autoevaluación)</v>
      </c>
      <c r="G6712" s="1" t="str">
        <f>+'BD1'!G6712</f>
        <v>Administrativa</v>
      </c>
      <c r="H6712" s="1">
        <f>+'BD1'!H6712</f>
        <v>1.1145799999999999</v>
      </c>
    </row>
    <row r="6713" spans="1:8">
      <c r="A6713" s="1" t="str">
        <f>+'BD1'!A6713</f>
        <v>Central Sur</v>
      </c>
      <c r="B6713" s="1" t="str">
        <f>+'BD1'!B6713</f>
        <v>Carara</v>
      </c>
      <c r="C6713" s="1" t="str">
        <f>+'BD1'!C6713</f>
        <v>Francisco Gutiérrez Hidalgo</v>
      </c>
      <c r="D6713" s="1">
        <f>+'BD1'!D6713</f>
        <v>7</v>
      </c>
      <c r="E6713" s="1" t="str">
        <f>+'BD1'!E6713</f>
        <v>Profesional</v>
      </c>
      <c r="F6713" s="1" t="str">
        <f>+'BD1'!F6713</f>
        <v>Determinación y evaluación de riesgos en SEVRIMAG (acumulado efectivo por aplicación del SEVRIMAG)</v>
      </c>
      <c r="G6713" s="1" t="str">
        <f>+'BD1'!G6713</f>
        <v>Administrativa</v>
      </c>
      <c r="H6713" s="1">
        <f>+'BD1'!H6713</f>
        <v>1.1145799999999999</v>
      </c>
    </row>
    <row r="6714" spans="1:8">
      <c r="A6714" s="1" t="str">
        <f>+'BD1'!A6714</f>
        <v>Central Sur</v>
      </c>
      <c r="B6714" s="1" t="str">
        <f>+'BD1'!B6714</f>
        <v>Carara</v>
      </c>
      <c r="C6714" s="1" t="str">
        <f>+'BD1'!C6714</f>
        <v>Francisco Gutiérrez Hidalgo</v>
      </c>
      <c r="D6714" s="1">
        <f>+'BD1'!D6714</f>
        <v>7</v>
      </c>
      <c r="E6714" s="1" t="str">
        <f>+'BD1'!E6714</f>
        <v>Profesional</v>
      </c>
      <c r="F6714" s="1" t="str">
        <f>+'BD1'!F6714</f>
        <v>Seguimiento a plan de mitigación de riesgos en SEVRIMAG (acumulado efectivo por seguimiento)</v>
      </c>
      <c r="G6714" s="1" t="str">
        <f>+'BD1'!G6714</f>
        <v>Administrativa</v>
      </c>
      <c r="H6714" s="1">
        <f>+'BD1'!H6714</f>
        <v>0.60931000000000002</v>
      </c>
    </row>
    <row r="6715" spans="1:8">
      <c r="A6715" s="1" t="str">
        <f>+'BD1'!A6715</f>
        <v>Central Sur</v>
      </c>
      <c r="B6715" s="1" t="str">
        <f>+'BD1'!B6715</f>
        <v>Carara</v>
      </c>
      <c r="C6715" s="1" t="str">
        <f>+'BD1'!C6715</f>
        <v>Francisco Gutiérrez Hidalgo</v>
      </c>
      <c r="D6715" s="1">
        <f>+'BD1'!D6715</f>
        <v>7</v>
      </c>
      <c r="E6715" s="1" t="str">
        <f>+'BD1'!E6715</f>
        <v>Profesional</v>
      </c>
      <c r="F6715" s="1" t="str">
        <f>+'BD1'!F6715</f>
        <v>Seguimiento a plan de mejora de la Autoevaluación en Control Interno (acumulado efectivo por seguimiento)</v>
      </c>
      <c r="G6715" s="1" t="str">
        <f>+'BD1'!G6715</f>
        <v>Administrativa</v>
      </c>
      <c r="H6715" s="1">
        <f>+'BD1'!H6715</f>
        <v>0.60931000000000002</v>
      </c>
    </row>
    <row r="6716" spans="1:8">
      <c r="A6716" s="1" t="str">
        <f>+'BD1'!A6716</f>
        <v>Central Sur</v>
      </c>
      <c r="B6716" s="1" t="str">
        <f>+'BD1'!B6716</f>
        <v>Carara</v>
      </c>
      <c r="C6716" s="1" t="str">
        <f>+'BD1'!C6716</f>
        <v>Francisco Gutiérrez Hidalgo</v>
      </c>
      <c r="D6716" s="1">
        <f>+'BD1'!D6716</f>
        <v>7</v>
      </c>
      <c r="E6716" s="1" t="str">
        <f>+'BD1'!E6716</f>
        <v>Profesional</v>
      </c>
      <c r="F6716" s="1" t="str">
        <f>+'BD1'!F6716</f>
        <v>Reuniones de personal AEA (por reunión)</v>
      </c>
      <c r="G6716" s="1" t="str">
        <f>+'BD1'!G6716</f>
        <v>Administrativa</v>
      </c>
      <c r="H6716" s="1">
        <f>+'BD1'!H6716</f>
        <v>2.14</v>
      </c>
    </row>
    <row r="6717" spans="1:8">
      <c r="A6717" s="1" t="str">
        <f>+'BD1'!A6717</f>
        <v>Central Sur</v>
      </c>
      <c r="B6717" s="1" t="str">
        <f>+'BD1'!B6717</f>
        <v>Carara</v>
      </c>
      <c r="C6717" s="1" t="str">
        <f>+'BD1'!C6717</f>
        <v>Francisco Gutiérrez Hidalgo</v>
      </c>
      <c r="D6717" s="1">
        <f>+'BD1'!D6717</f>
        <v>7</v>
      </c>
      <c r="E6717" s="1" t="str">
        <f>+'BD1'!E6717</f>
        <v>Profesional</v>
      </c>
      <c r="F6717" s="1" t="str">
        <f>+'BD1'!F6717</f>
        <v>Actualización del sistema de gestión documental y archivo (tiempo efectivo por día)</v>
      </c>
      <c r="G6717" s="1" t="str">
        <f>+'BD1'!G6717</f>
        <v>Administrativa</v>
      </c>
      <c r="H6717" s="1" t="str">
        <f>+'BD1'!H6717</f>
        <v>NA</v>
      </c>
    </row>
    <row r="6718" spans="1:8">
      <c r="A6718" s="1" t="str">
        <f>+'BD1'!A6718</f>
        <v>Central Sur</v>
      </c>
      <c r="B6718" s="1" t="str">
        <f>+'BD1'!B6718</f>
        <v>Carara</v>
      </c>
      <c r="C6718" s="1" t="str">
        <f>+'BD1'!C6718</f>
        <v>Francisco Gutiérrez Hidalgo</v>
      </c>
      <c r="D6718" s="1">
        <f>+'BD1'!D6718</f>
        <v>7</v>
      </c>
      <c r="E6718" s="1" t="str">
        <f>+'BD1'!E6718</f>
        <v>Profesional</v>
      </c>
      <c r="F6718" s="1" t="str">
        <f>+'BD1'!F6718</f>
        <v>Actualización del sistema SisDNEA (por productor)</v>
      </c>
      <c r="G6718" s="1" t="str">
        <f>+'BD1'!G6718</f>
        <v>Administrativa</v>
      </c>
      <c r="H6718" s="1">
        <f>+'BD1'!H6718</f>
        <v>3.21</v>
      </c>
    </row>
    <row r="6719" spans="1:8">
      <c r="A6719" s="1" t="str">
        <f>+'BD1'!A6719</f>
        <v>Central Sur</v>
      </c>
      <c r="B6719" s="1" t="str">
        <f>+'BD1'!B6719</f>
        <v>Carara</v>
      </c>
      <c r="C6719" s="1" t="str">
        <f>+'BD1'!C6719</f>
        <v>Francisco Gutiérrez Hidalgo</v>
      </c>
      <c r="D6719" s="1">
        <f>+'BD1'!D6719</f>
        <v>7</v>
      </c>
      <c r="E6719" s="1" t="str">
        <f>+'BD1'!E6719</f>
        <v>Profesional</v>
      </c>
      <c r="F6719" s="1" t="str">
        <f>+'BD1'!F6719</f>
        <v>Seguimiento semestral de la determinación de expectativas (por seguimiento)</v>
      </c>
      <c r="G6719" s="1" t="str">
        <f>+'BD1'!G6719</f>
        <v>Administrativa</v>
      </c>
      <c r="H6719" s="1">
        <f>+'BD1'!H6719</f>
        <v>0.80249999999999999</v>
      </c>
    </row>
    <row r="6720" spans="1:8">
      <c r="A6720" s="1" t="str">
        <f>+'BD1'!A6720</f>
        <v>Central Sur</v>
      </c>
      <c r="B6720" s="1" t="str">
        <f>+'BD1'!B6720</f>
        <v>Carara</v>
      </c>
      <c r="C6720" s="1" t="str">
        <f>+'BD1'!C6720</f>
        <v>Francisco Gutiérrez Hidalgo</v>
      </c>
      <c r="D6720" s="1">
        <f>+'BD1'!D6720</f>
        <v>7</v>
      </c>
      <c r="E6720" s="1" t="str">
        <f>+'BD1'!E6720</f>
        <v>Profesional</v>
      </c>
      <c r="F6720" s="1" t="str">
        <f>+'BD1'!F6720</f>
        <v>Elaboración de la evaluación del desempeño (por reunión)</v>
      </c>
      <c r="G6720" s="1" t="str">
        <f>+'BD1'!G6720</f>
        <v>Administrativa</v>
      </c>
      <c r="H6720" s="1">
        <f>+'BD1'!H6720</f>
        <v>0.80249999999999999</v>
      </c>
    </row>
    <row r="6721" spans="1:8">
      <c r="A6721" s="1" t="str">
        <f>+'BD1'!A6721</f>
        <v>Central Sur</v>
      </c>
      <c r="B6721" s="1" t="str">
        <f>+'BD1'!B6721</f>
        <v>Carara</v>
      </c>
      <c r="C6721" s="1" t="str">
        <f>+'BD1'!C6721</f>
        <v>Francisco Gutiérrez Hidalgo</v>
      </c>
      <c r="D6721" s="1">
        <f>+'BD1'!D6721</f>
        <v>7</v>
      </c>
      <c r="E6721" s="1" t="str">
        <f>+'BD1'!E6721</f>
        <v>Profesional</v>
      </c>
      <c r="F6721" s="1" t="str">
        <f>+'BD1'!F6721</f>
        <v>Elaboración de inventarios de equipos, materiales e insumos (tiempo efectivo por día)</v>
      </c>
      <c r="G6721" s="1" t="str">
        <f>+'BD1'!G6721</f>
        <v>Administrativa</v>
      </c>
      <c r="H6721" s="1">
        <f>+'BD1'!H6721</f>
        <v>2.14</v>
      </c>
    </row>
    <row r="6722" spans="1:8">
      <c r="A6722" s="1" t="str">
        <f>+'BD1'!A6722</f>
        <v>Central Sur</v>
      </c>
      <c r="B6722" s="1" t="str">
        <f>+'BD1'!B6722</f>
        <v>Carara</v>
      </c>
      <c r="C6722" s="1" t="str">
        <f>+'BD1'!C6722</f>
        <v>Francisco Gutiérrez Hidalgo</v>
      </c>
      <c r="D6722" s="1">
        <f>+'BD1'!D6722</f>
        <v>7</v>
      </c>
      <c r="E6722" s="1" t="str">
        <f>+'BD1'!E6722</f>
        <v>Profesional</v>
      </c>
      <c r="F6722" s="1" t="str">
        <f>+'BD1'!F6722</f>
        <v>Atención de emergencias</v>
      </c>
      <c r="G6722" s="1" t="str">
        <f>+'BD1'!G6722</f>
        <v>Sustantiva</v>
      </c>
      <c r="H6722" s="1" t="str">
        <f>+'BD1'!H6722</f>
        <v>NA</v>
      </c>
    </row>
    <row r="6723" spans="1:8">
      <c r="A6723" s="1" t="str">
        <f>+'BD1'!A6723</f>
        <v>Central Sur</v>
      </c>
      <c r="B6723" s="1" t="str">
        <f>+'BD1'!B6723</f>
        <v>Carara</v>
      </c>
      <c r="C6723" s="1" t="str">
        <f>+'BD1'!C6723</f>
        <v>Francisco Gutiérrez Hidalgo</v>
      </c>
      <c r="D6723" s="1">
        <f>+'BD1'!D6723</f>
        <v>7</v>
      </c>
      <c r="E6723" s="1" t="str">
        <f>+'BD1'!E6723</f>
        <v>Profesional</v>
      </c>
      <c r="F6723" s="1" t="str">
        <f>+'BD1'!F6723</f>
        <v>Trazabilidad-visita a finca (por productor)</v>
      </c>
      <c r="G6723" s="1" t="str">
        <f>+'BD1'!G6723</f>
        <v>Sustantiva</v>
      </c>
      <c r="H6723" s="1" t="str">
        <f>+'BD1'!H6723</f>
        <v>NA</v>
      </c>
    </row>
    <row r="6724" spans="1:8">
      <c r="A6724" s="1" t="str">
        <f>+'BD1'!A6724</f>
        <v>Central Sur</v>
      </c>
      <c r="B6724" s="1" t="str">
        <f>+'BD1'!B6724</f>
        <v>Carara</v>
      </c>
      <c r="C6724" s="1" t="str">
        <f>+'BD1'!C6724</f>
        <v>Francisco Gutiérrez Hidalgo</v>
      </c>
      <c r="D6724" s="1">
        <f>+'BD1'!D6724</f>
        <v>7</v>
      </c>
      <c r="E6724" s="1" t="str">
        <f>+'BD1'!E6724</f>
        <v>Profesional</v>
      </c>
      <c r="F6724" s="1" t="str">
        <f>+'BD1'!F6724</f>
        <v>Trazabilidad-inclusión en sistema TrazarAgro (por productor)</v>
      </c>
      <c r="G6724" s="1" t="str">
        <f>+'BD1'!G6724</f>
        <v>Sustantiva</v>
      </c>
      <c r="H6724" s="1" t="str">
        <f>+'BD1'!H6724</f>
        <v>NA</v>
      </c>
    </row>
    <row r="6725" spans="1:8">
      <c r="A6725" s="1" t="str">
        <f>+'BD1'!A6725</f>
        <v>Central Sur</v>
      </c>
      <c r="B6725" s="1" t="str">
        <f>+'BD1'!B6725</f>
        <v>Carara</v>
      </c>
      <c r="C6725" s="1" t="str">
        <f>+'BD1'!C6725</f>
        <v>Francisco Gutiérrez Hidalgo</v>
      </c>
      <c r="D6725" s="1">
        <f>+'BD1'!D6725</f>
        <v>7</v>
      </c>
      <c r="E6725" s="1" t="str">
        <f>+'BD1'!E6725</f>
        <v>Profesional</v>
      </c>
      <c r="F6725" s="1" t="str">
        <f>+'BD1'!F6725</f>
        <v>Atención al gusano barrenador (por productor)</v>
      </c>
      <c r="G6725" s="1" t="str">
        <f>+'BD1'!G6725</f>
        <v>Sustantiva</v>
      </c>
      <c r="H6725" s="1">
        <f>+'BD1'!H6725</f>
        <v>0.37153000000000003</v>
      </c>
    </row>
    <row r="6726" spans="1:8">
      <c r="A6726" s="1" t="str">
        <f>+'BD1'!A6726</f>
        <v>Central Sur</v>
      </c>
      <c r="B6726" s="1" t="str">
        <f>+'BD1'!B6726</f>
        <v>Carara</v>
      </c>
      <c r="C6726" s="1" t="str">
        <f>+'BD1'!C6726</f>
        <v>Francisco Gutiérrez Hidalgo</v>
      </c>
      <c r="D6726" s="1">
        <f>+'BD1'!D6726</f>
        <v>7</v>
      </c>
      <c r="E6726" s="1" t="str">
        <f>+'BD1'!E6726</f>
        <v>Profesional</v>
      </c>
      <c r="F6726" s="1" t="str">
        <f>+'BD1'!F6726</f>
        <v>Atención en oficina (por usuario)</v>
      </c>
      <c r="G6726" s="1" t="str">
        <f>+'BD1'!G6726</f>
        <v>Sustantiva</v>
      </c>
      <c r="H6726" s="1">
        <f>+'BD1'!H6726</f>
        <v>1.15917</v>
      </c>
    </row>
    <row r="6727" spans="1:8">
      <c r="A6727" s="1" t="str">
        <f>+'BD1'!A6727</f>
        <v>Central Sur</v>
      </c>
      <c r="B6727" s="1" t="str">
        <f>+'BD1'!B6727</f>
        <v>Carara</v>
      </c>
      <c r="C6727" s="1" t="str">
        <f>+'BD1'!C6727</f>
        <v>Francisco Gutiérrez Hidalgo</v>
      </c>
      <c r="D6727" s="1">
        <f>+'BD1'!D6727</f>
        <v>7</v>
      </c>
      <c r="E6727" s="1" t="str">
        <f>+'BD1'!E6727</f>
        <v>Profesional</v>
      </c>
      <c r="F6727" s="1" t="str">
        <f>+'BD1'!F6727</f>
        <v>Búsqueda de nuevos productores (por productor)</v>
      </c>
      <c r="G6727" s="1" t="str">
        <f>+'BD1'!G6727</f>
        <v>Sustantiva</v>
      </c>
      <c r="H6727" s="1">
        <f>+'BD1'!H6727</f>
        <v>1.15917</v>
      </c>
    </row>
    <row r="6728" spans="1:8">
      <c r="A6728" s="1" t="str">
        <f>+'BD1'!A6728</f>
        <v>Central Sur</v>
      </c>
      <c r="B6728" s="1" t="str">
        <f>+'BD1'!B6728</f>
        <v>Carara</v>
      </c>
      <c r="C6728" s="1" t="str">
        <f>+'BD1'!C6728</f>
        <v>José Mario Cárdenas Gutiérrez</v>
      </c>
      <c r="D6728" s="1">
        <f>+'BD1'!D6728</f>
        <v>10</v>
      </c>
      <c r="E6728" s="1" t="str">
        <f>+'BD1'!E6728</f>
        <v>Jefe</v>
      </c>
      <c r="F6728" s="1" t="str">
        <f>+'BD1'!F6728</f>
        <v>Elaboración del diagnóstico y plan de finca de manejo a personas productoras (por productor)</v>
      </c>
      <c r="G6728" s="1" t="str">
        <f>+'BD1'!G6728</f>
        <v>Sustantiva</v>
      </c>
      <c r="H6728" s="1">
        <f>+'BD1'!H6728</f>
        <v>2.31833</v>
      </c>
    </row>
    <row r="6729" spans="1:8">
      <c r="A6729" s="1" t="str">
        <f>+'BD1'!A6729</f>
        <v>Central Sur</v>
      </c>
      <c r="B6729" s="1" t="str">
        <f>+'BD1'!B6729</f>
        <v>Carara</v>
      </c>
      <c r="C6729" s="1" t="str">
        <f>+'BD1'!C6729</f>
        <v>José Mario Cárdenas Gutiérrez</v>
      </c>
      <c r="D6729" s="1">
        <f>+'BD1'!D6729</f>
        <v>10</v>
      </c>
      <c r="E6729" s="1" t="str">
        <f>+'BD1'!E6729</f>
        <v>Jefe</v>
      </c>
      <c r="F6729" s="1" t="str">
        <f>+'BD1'!F6729</f>
        <v>Asistencia técnica a personas productoras (individual): visitas a finca (por productor)</v>
      </c>
      <c r="G6729" s="1" t="str">
        <f>+'BD1'!G6729</f>
        <v>Sustantiva</v>
      </c>
      <c r="H6729" s="1">
        <f>+'BD1'!H6729</f>
        <v>3.21</v>
      </c>
    </row>
    <row r="6730" spans="1:8">
      <c r="A6730" s="1" t="str">
        <f>+'BD1'!A6730</f>
        <v>Central Sur</v>
      </c>
      <c r="B6730" s="1" t="str">
        <f>+'BD1'!B6730</f>
        <v>Carara</v>
      </c>
      <c r="C6730" s="1" t="str">
        <f>+'BD1'!C6730</f>
        <v>José Mario Cárdenas Gutiérrez</v>
      </c>
      <c r="D6730" s="1">
        <f>+'BD1'!D6730</f>
        <v>10</v>
      </c>
      <c r="E6730" s="1" t="str">
        <f>+'BD1'!E6730</f>
        <v>Jefe</v>
      </c>
      <c r="F6730" s="1" t="str">
        <f>+'BD1'!F6730</f>
        <v>Asistencia técnica a personas productoras (individual): atenciones virtuales y digitales (por productor)</v>
      </c>
      <c r="G6730" s="1" t="str">
        <f>+'BD1'!G6730</f>
        <v>Sustantiva</v>
      </c>
      <c r="H6730" s="1">
        <f>+'BD1'!H6730</f>
        <v>0.37153000000000003</v>
      </c>
    </row>
    <row r="6731" spans="1:8">
      <c r="A6731" s="1" t="str">
        <f>+'BD1'!A6731</f>
        <v>Central Sur</v>
      </c>
      <c r="B6731" s="1" t="str">
        <f>+'BD1'!B6731</f>
        <v>Carara</v>
      </c>
      <c r="C6731" s="1" t="str">
        <f>+'BD1'!C6731</f>
        <v>José Mario Cárdenas Gutiérrez</v>
      </c>
      <c r="D6731" s="1">
        <f>+'BD1'!D6731</f>
        <v>10</v>
      </c>
      <c r="E6731" s="1" t="str">
        <f>+'BD1'!E6731</f>
        <v>Jefe</v>
      </c>
      <c r="F6731" s="1" t="str">
        <f>+'BD1'!F6731</f>
        <v>Asistencia técnica a personas productoras (grupal): día de campo (por día en el evento)</v>
      </c>
      <c r="G6731" s="1" t="str">
        <f>+'BD1'!G6731</f>
        <v>Sustantiva</v>
      </c>
      <c r="H6731" s="1">
        <f>+'BD1'!H6731</f>
        <v>6.42</v>
      </c>
    </row>
    <row r="6732" spans="1:8">
      <c r="A6732" s="1" t="str">
        <f>+'BD1'!A6732</f>
        <v>Central Sur</v>
      </c>
      <c r="B6732" s="1" t="str">
        <f>+'BD1'!B6732</f>
        <v>Carara</v>
      </c>
      <c r="C6732" s="1" t="str">
        <f>+'BD1'!C6732</f>
        <v>José Mario Cárdenas Gutiérrez</v>
      </c>
      <c r="D6732" s="1">
        <f>+'BD1'!D6732</f>
        <v>10</v>
      </c>
      <c r="E6732" s="1" t="str">
        <f>+'BD1'!E6732</f>
        <v>Jefe</v>
      </c>
      <c r="F6732" s="1" t="str">
        <f>+'BD1'!F6732</f>
        <v>Asistencia técnica a personas productoras (grupal): demostración de métodos (por evento, se puede acumular si la demostración tarda más de un día)</v>
      </c>
      <c r="G6732" s="1" t="str">
        <f>+'BD1'!G6732</f>
        <v>Sustantiva</v>
      </c>
      <c r="H6732" s="1">
        <f>+'BD1'!H6732</f>
        <v>4.8150000000000004</v>
      </c>
    </row>
    <row r="6733" spans="1:8">
      <c r="A6733" s="1" t="str">
        <f>+'BD1'!A6733</f>
        <v>Central Sur</v>
      </c>
      <c r="B6733" s="1" t="str">
        <f>+'BD1'!B6733</f>
        <v>Carara</v>
      </c>
      <c r="C6733" s="1" t="str">
        <f>+'BD1'!C6733</f>
        <v>José Mario Cárdenas Gutiérrez</v>
      </c>
      <c r="D6733" s="1">
        <f>+'BD1'!D6733</f>
        <v>10</v>
      </c>
      <c r="E6733" s="1" t="str">
        <f>+'BD1'!E6733</f>
        <v>Jefe</v>
      </c>
      <c r="F6733" s="1" t="str">
        <f>+'BD1'!F6733</f>
        <v>Asistencia técnica a personas productoras (grupal): taller (por taller)</v>
      </c>
      <c r="G6733" s="1" t="str">
        <f>+'BD1'!G6733</f>
        <v>Sustantiva</v>
      </c>
      <c r="H6733" s="1">
        <f>+'BD1'!H6733</f>
        <v>4.28</v>
      </c>
    </row>
    <row r="6734" spans="1:8">
      <c r="A6734" s="1" t="str">
        <f>+'BD1'!A6734</f>
        <v>Central Sur</v>
      </c>
      <c r="B6734" s="1" t="str">
        <f>+'BD1'!B6734</f>
        <v>Carara</v>
      </c>
      <c r="C6734" s="1" t="str">
        <f>+'BD1'!C6734</f>
        <v>José Mario Cárdenas Gutiérrez</v>
      </c>
      <c r="D6734" s="1">
        <f>+'BD1'!D6734</f>
        <v>10</v>
      </c>
      <c r="E6734" s="1" t="str">
        <f>+'BD1'!E6734</f>
        <v>Jefe</v>
      </c>
      <c r="F6734" s="1" t="str">
        <f>+'BD1'!F6734</f>
        <v>Asistencia técnica a personas productoras (grupal): charlas (por día en el evento)</v>
      </c>
      <c r="G6734" s="1" t="str">
        <f>+'BD1'!G6734</f>
        <v>Sustantiva</v>
      </c>
      <c r="H6734" s="1">
        <f>+'BD1'!H6734</f>
        <v>4.28</v>
      </c>
    </row>
    <row r="6735" spans="1:8">
      <c r="A6735" s="1" t="str">
        <f>+'BD1'!A6735</f>
        <v>Central Sur</v>
      </c>
      <c r="B6735" s="1" t="str">
        <f>+'BD1'!B6735</f>
        <v>Carara</v>
      </c>
      <c r="C6735" s="1" t="str">
        <f>+'BD1'!C6735</f>
        <v>José Mario Cárdenas Gutiérrez</v>
      </c>
      <c r="D6735" s="1">
        <f>+'BD1'!D6735</f>
        <v>10</v>
      </c>
      <c r="E6735" s="1" t="str">
        <f>+'BD1'!E6735</f>
        <v>Jefe</v>
      </c>
      <c r="F6735" s="1" t="str">
        <f>+'BD1'!F6735</f>
        <v>Gestión en capacitaciones con instituciones públicas o privadas (solo gestión de coordinación por evento de capacitación)</v>
      </c>
      <c r="G6735" s="1" t="str">
        <f>+'BD1'!G6735</f>
        <v>Administrativa</v>
      </c>
      <c r="H6735" s="1">
        <f>+'BD1'!H6735</f>
        <v>4.6366699999999996</v>
      </c>
    </row>
    <row r="6736" spans="1:8">
      <c r="A6736" s="1" t="str">
        <f>+'BD1'!A6736</f>
        <v>Central Sur</v>
      </c>
      <c r="B6736" s="1" t="str">
        <f>+'BD1'!B6736</f>
        <v>Carara</v>
      </c>
      <c r="C6736" s="1" t="str">
        <f>+'BD1'!C6736</f>
        <v>José Mario Cárdenas Gutiérrez</v>
      </c>
      <c r="D6736" s="1">
        <f>+'BD1'!D6736</f>
        <v>10</v>
      </c>
      <c r="E6736" s="1" t="str">
        <f>+'BD1'!E6736</f>
        <v>Jefe</v>
      </c>
      <c r="F6736" s="1" t="str">
        <f>+'BD1'!F6736</f>
        <v>Aplicación de la herramienta de medición del nivel de gestión empresarial y organizacional (por organización)</v>
      </c>
      <c r="G6736" s="1" t="str">
        <f>+'BD1'!G6736</f>
        <v>Sustantiva</v>
      </c>
      <c r="H6736" s="1">
        <f>+'BD1'!H6736</f>
        <v>3.7450000000000001</v>
      </c>
    </row>
    <row r="6737" spans="1:8">
      <c r="A6737" s="1" t="str">
        <f>+'BD1'!A6737</f>
        <v>Central Sur</v>
      </c>
      <c r="B6737" s="1" t="str">
        <f>+'BD1'!B6737</f>
        <v>Carara</v>
      </c>
      <c r="C6737" s="1" t="str">
        <f>+'BD1'!C6737</f>
        <v>José Mario Cárdenas Gutiérrez</v>
      </c>
      <c r="D6737" s="1">
        <f>+'BD1'!D6737</f>
        <v>10</v>
      </c>
      <c r="E6737" s="1" t="str">
        <f>+'BD1'!E6737</f>
        <v>Jefe</v>
      </c>
      <c r="F6737" s="1" t="str">
        <f>+'BD1'!F6737</f>
        <v>Elaboración y ejecución del plan de trabajo (por organización)</v>
      </c>
      <c r="G6737" s="1" t="str">
        <f>+'BD1'!G6737</f>
        <v>Sustantiva</v>
      </c>
      <c r="H6737" s="1">
        <f>+'BD1'!H6737</f>
        <v>3.7450000000000001</v>
      </c>
    </row>
    <row r="6738" spans="1:8">
      <c r="A6738" s="1" t="str">
        <f>+'BD1'!A6738</f>
        <v>Central Sur</v>
      </c>
      <c r="B6738" s="1" t="str">
        <f>+'BD1'!B6738</f>
        <v>Carara</v>
      </c>
      <c r="C6738" s="1" t="str">
        <f>+'BD1'!C6738</f>
        <v>José Mario Cárdenas Gutiérrez</v>
      </c>
      <c r="D6738" s="1">
        <f>+'BD1'!D6738</f>
        <v>10</v>
      </c>
      <c r="E6738" s="1" t="str">
        <f>+'BD1'!E6738</f>
        <v>Jefe</v>
      </c>
      <c r="F6738" s="1" t="str">
        <f>+'BD1'!F6738</f>
        <v>Visitas de seguimiento al plan de trabajo (por visita por organización)</v>
      </c>
      <c r="G6738" s="1" t="str">
        <f>+'BD1'!G6738</f>
        <v>Sustantiva</v>
      </c>
      <c r="H6738" s="1">
        <f>+'BD1'!H6738</f>
        <v>4.4583300000000001</v>
      </c>
    </row>
    <row r="6739" spans="1:8">
      <c r="A6739" s="1" t="str">
        <f>+'BD1'!A6739</f>
        <v>Central Sur</v>
      </c>
      <c r="B6739" s="1" t="str">
        <f>+'BD1'!B6739</f>
        <v>Carara</v>
      </c>
      <c r="C6739" s="1" t="str">
        <f>+'BD1'!C6739</f>
        <v>José Mario Cárdenas Gutiérrez</v>
      </c>
      <c r="D6739" s="1">
        <f>+'BD1'!D6739</f>
        <v>10</v>
      </c>
      <c r="E6739" s="1" t="str">
        <f>+'BD1'!E6739</f>
        <v>Jefe</v>
      </c>
      <c r="F6739" s="1" t="str">
        <f>+'BD1'!F6739</f>
        <v>Reporte del plan de trabajo anual (por reporte por organización)</v>
      </c>
      <c r="G6739" s="1" t="str">
        <f>+'BD1'!G6739</f>
        <v>Sustantiva</v>
      </c>
      <c r="H6739" s="1">
        <f>+'BD1'!H6739</f>
        <v>4.4583300000000001</v>
      </c>
    </row>
    <row r="6740" spans="1:8">
      <c r="A6740" s="1" t="str">
        <f>+'BD1'!A6740</f>
        <v>Central Sur</v>
      </c>
      <c r="B6740" s="1" t="str">
        <f>+'BD1'!B6740</f>
        <v>Carara</v>
      </c>
      <c r="C6740" s="1" t="str">
        <f>+'BD1'!C6740</f>
        <v>José Mario Cárdenas Gutiérrez</v>
      </c>
      <c r="D6740" s="1">
        <f>+'BD1'!D6740</f>
        <v>10</v>
      </c>
      <c r="E6740" s="1" t="str">
        <f>+'BD1'!E6740</f>
        <v>Jefe</v>
      </c>
      <c r="F6740" s="1" t="str">
        <f>+'BD1'!F6740</f>
        <v>NAMA (café): muestreo y toma de datos en finca (por productor)</v>
      </c>
      <c r="G6740" s="1" t="str">
        <f>+'BD1'!G6740</f>
        <v>Sustantiva</v>
      </c>
      <c r="H6740" s="1" t="str">
        <f>+'BD1'!H6740</f>
        <v>NA</v>
      </c>
    </row>
    <row r="6741" spans="1:8">
      <c r="A6741" s="1" t="str">
        <f>+'BD1'!A6741</f>
        <v>Central Sur</v>
      </c>
      <c r="B6741" s="1" t="str">
        <f>+'BD1'!B6741</f>
        <v>Carara</v>
      </c>
      <c r="C6741" s="1" t="str">
        <f>+'BD1'!C6741</f>
        <v>José Mario Cárdenas Gutiérrez</v>
      </c>
      <c r="D6741" s="1">
        <f>+'BD1'!D6741</f>
        <v>10</v>
      </c>
      <c r="E6741" s="1" t="str">
        <f>+'BD1'!E6741</f>
        <v>Jefe</v>
      </c>
      <c r="F6741" s="1" t="str">
        <f>+'BD1'!F6741</f>
        <v>NAMA (café): inclusión de datos al SisDNEA (por productor)</v>
      </c>
      <c r="G6741" s="1" t="str">
        <f>+'BD1'!G6741</f>
        <v>Sustantiva</v>
      </c>
      <c r="H6741" s="1" t="str">
        <f>+'BD1'!H6741</f>
        <v>NA</v>
      </c>
    </row>
    <row r="6742" spans="1:8">
      <c r="A6742" s="1" t="str">
        <f>+'BD1'!A6742</f>
        <v>Central Sur</v>
      </c>
      <c r="B6742" s="1" t="str">
        <f>+'BD1'!B6742</f>
        <v>Carara</v>
      </c>
      <c r="C6742" s="1" t="str">
        <f>+'BD1'!C6742</f>
        <v>José Mario Cárdenas Gutiérrez</v>
      </c>
      <c r="D6742" s="1">
        <f>+'BD1'!D6742</f>
        <v>10</v>
      </c>
      <c r="E6742" s="1" t="str">
        <f>+'BD1'!E6742</f>
        <v>Jefe</v>
      </c>
      <c r="F6742" s="1" t="str">
        <f>+'BD1'!F6742</f>
        <v>NAMA (café): entrega de constancia de verificación del MRV a la persona productora (por productor)</v>
      </c>
      <c r="G6742" s="1" t="str">
        <f>+'BD1'!G6742</f>
        <v>Sustantiva</v>
      </c>
      <c r="H6742" s="1" t="str">
        <f>+'BD1'!H6742</f>
        <v>NA</v>
      </c>
    </row>
    <row r="6743" spans="1:8">
      <c r="A6743" s="1" t="str">
        <f>+'BD1'!A6743</f>
        <v>Central Sur</v>
      </c>
      <c r="B6743" s="1" t="str">
        <f>+'BD1'!B6743</f>
        <v>Carara</v>
      </c>
      <c r="C6743" s="1" t="str">
        <f>+'BD1'!C6743</f>
        <v>José Mario Cárdenas Gutiérrez</v>
      </c>
      <c r="D6743" s="1">
        <f>+'BD1'!D6743</f>
        <v>10</v>
      </c>
      <c r="E6743" s="1" t="str">
        <f>+'BD1'!E6743</f>
        <v>Jefe</v>
      </c>
      <c r="F6743" s="1" t="str">
        <f>+'BD1'!F6743</f>
        <v>NAMA (ganadería): muestreo y toma de datos en finca (por productor)</v>
      </c>
      <c r="G6743" s="1" t="str">
        <f>+'BD1'!G6743</f>
        <v>Sustantiva</v>
      </c>
      <c r="H6743" s="1">
        <f>+'BD1'!H6743</f>
        <v>6.42</v>
      </c>
    </row>
    <row r="6744" spans="1:8">
      <c r="A6744" s="1" t="str">
        <f>+'BD1'!A6744</f>
        <v>Central Sur</v>
      </c>
      <c r="B6744" s="1" t="str">
        <f>+'BD1'!B6744</f>
        <v>Carara</v>
      </c>
      <c r="C6744" s="1" t="str">
        <f>+'BD1'!C6744</f>
        <v>José Mario Cárdenas Gutiérrez</v>
      </c>
      <c r="D6744" s="1">
        <f>+'BD1'!D6744</f>
        <v>10</v>
      </c>
      <c r="E6744" s="1" t="str">
        <f>+'BD1'!E6744</f>
        <v>Jefe</v>
      </c>
      <c r="F6744" s="1" t="str">
        <f>+'BD1'!F6744</f>
        <v>NAMA (ganadería): inclusión de datos al SisDNEA (por productor)</v>
      </c>
      <c r="G6744" s="1" t="str">
        <f>+'BD1'!G6744</f>
        <v>Sustantiva</v>
      </c>
      <c r="H6744" s="1">
        <f>+'BD1'!H6744</f>
        <v>1.51583</v>
      </c>
    </row>
    <row r="6745" spans="1:8">
      <c r="A6745" s="1" t="str">
        <f>+'BD1'!A6745</f>
        <v>Central Sur</v>
      </c>
      <c r="B6745" s="1" t="str">
        <f>+'BD1'!B6745</f>
        <v>Carara</v>
      </c>
      <c r="C6745" s="1" t="str">
        <f>+'BD1'!C6745</f>
        <v>José Mario Cárdenas Gutiérrez</v>
      </c>
      <c r="D6745" s="1">
        <f>+'BD1'!D6745</f>
        <v>10</v>
      </c>
      <c r="E6745" s="1" t="str">
        <f>+'BD1'!E6745</f>
        <v>Jefe</v>
      </c>
      <c r="F6745" s="1" t="str">
        <f>+'BD1'!F6745</f>
        <v>NAMA (ganadería): entrega de constancia de verificación del MRV a la persona productora (por productor)</v>
      </c>
      <c r="G6745" s="1" t="str">
        <f>+'BD1'!G6745</f>
        <v>Sustantiva</v>
      </c>
      <c r="H6745" s="1">
        <f>+'BD1'!H6745</f>
        <v>0.80249999999999999</v>
      </c>
    </row>
    <row r="6746" spans="1:8">
      <c r="A6746" s="1" t="str">
        <f>+'BD1'!A6746</f>
        <v>Central Sur</v>
      </c>
      <c r="B6746" s="1" t="str">
        <f>+'BD1'!B6746</f>
        <v>Carara</v>
      </c>
      <c r="C6746" s="1" t="str">
        <f>+'BD1'!C6746</f>
        <v>José Mario Cárdenas Gutiérrez</v>
      </c>
      <c r="D6746" s="1">
        <f>+'BD1'!D6746</f>
        <v>10</v>
      </c>
      <c r="E6746" s="1" t="str">
        <f>+'BD1'!E6746</f>
        <v>Jefe</v>
      </c>
      <c r="F6746" s="1" t="str">
        <f>+'BD1'!F6746</f>
        <v>Producción sostenible: elaboración de la herramienta Tu Modelo, en el SisDNEA (por productor)</v>
      </c>
      <c r="G6746" s="1" t="str">
        <f>+'BD1'!G6746</f>
        <v>Sustantiva</v>
      </c>
      <c r="H6746" s="1">
        <f>+'BD1'!H6746</f>
        <v>1.2483299999999999</v>
      </c>
    </row>
    <row r="6747" spans="1:8">
      <c r="A6747" s="1" t="str">
        <f>+'BD1'!A6747</f>
        <v>Central Sur</v>
      </c>
      <c r="B6747" s="1" t="str">
        <f>+'BD1'!B6747</f>
        <v>Carara</v>
      </c>
      <c r="C6747" s="1" t="str">
        <f>+'BD1'!C6747</f>
        <v>José Mario Cárdenas Gutiérrez</v>
      </c>
      <c r="D6747" s="1">
        <f>+'BD1'!D6747</f>
        <v>10</v>
      </c>
      <c r="E6747" s="1" t="str">
        <f>+'BD1'!E6747</f>
        <v>Jefe</v>
      </c>
      <c r="F6747" s="1" t="str">
        <f>+'BD1'!F6747</f>
        <v>Producción sostenible: entregar certificado al productor e incluirlo en el expediente físico (por productor)</v>
      </c>
      <c r="G6747" s="1" t="str">
        <f>+'BD1'!G6747</f>
        <v>Sustantiva</v>
      </c>
      <c r="H6747" s="1">
        <f>+'BD1'!H6747</f>
        <v>1.2483299999999999</v>
      </c>
    </row>
    <row r="6748" spans="1:8">
      <c r="A6748" s="1" t="str">
        <f>+'BD1'!A6748</f>
        <v>Central Sur</v>
      </c>
      <c r="B6748" s="1" t="str">
        <f>+'BD1'!B6748</f>
        <v>Carara</v>
      </c>
      <c r="C6748" s="1" t="str">
        <f>+'BD1'!C6748</f>
        <v>José Mario Cárdenas Gutiérrez</v>
      </c>
      <c r="D6748" s="1">
        <f>+'BD1'!D6748</f>
        <v>10</v>
      </c>
      <c r="E6748" s="1" t="str">
        <f>+'BD1'!E6748</f>
        <v>Jefe</v>
      </c>
      <c r="F6748" s="1" t="str">
        <f>+'BD1'!F6748</f>
        <v>RBAyP y RBAO: divulgación del programa de incentivos (por acción de divulgación)</v>
      </c>
      <c r="G6748" s="1" t="str">
        <f>+'BD1'!G6748</f>
        <v>Sustantiva</v>
      </c>
      <c r="H6748" s="1">
        <f>+'BD1'!H6748</f>
        <v>1.2483299999999999</v>
      </c>
    </row>
    <row r="6749" spans="1:8">
      <c r="A6749" s="1" t="str">
        <f>+'BD1'!A6749</f>
        <v>Central Sur</v>
      </c>
      <c r="B6749" s="1" t="str">
        <f>+'BD1'!B6749</f>
        <v>Carara</v>
      </c>
      <c r="C6749" s="1" t="str">
        <f>+'BD1'!C6749</f>
        <v>José Mario Cárdenas Gutiérrez</v>
      </c>
      <c r="D6749" s="1">
        <f>+'BD1'!D6749</f>
        <v>10</v>
      </c>
      <c r="E6749" s="1" t="str">
        <f>+'BD1'!E6749</f>
        <v>Jefe</v>
      </c>
      <c r="F6749" s="1" t="str">
        <f>+'BD1'!F6749</f>
        <v>RBAyP y RBAO: completar formularios para recibir incentivos económicos (por productor)</v>
      </c>
      <c r="G6749" s="1" t="str">
        <f>+'BD1'!G6749</f>
        <v>Sustantiva</v>
      </c>
      <c r="H6749" s="1">
        <f>+'BD1'!H6749</f>
        <v>12.84</v>
      </c>
    </row>
    <row r="6750" spans="1:8">
      <c r="A6750" s="1" t="str">
        <f>+'BD1'!A6750</f>
        <v>Central Sur</v>
      </c>
      <c r="B6750" s="1" t="str">
        <f>+'BD1'!B6750</f>
        <v>Carara</v>
      </c>
      <c r="C6750" s="1" t="str">
        <f>+'BD1'!C6750</f>
        <v>José Mario Cárdenas Gutiérrez</v>
      </c>
      <c r="D6750" s="1">
        <f>+'BD1'!D6750</f>
        <v>10</v>
      </c>
      <c r="E6750" s="1" t="str">
        <f>+'BD1'!E6750</f>
        <v>Jefe</v>
      </c>
      <c r="F6750" s="1" t="str">
        <f>+'BD1'!F6750</f>
        <v>RBAyP y RBAO: revisión de las solicitudes del programa de incentivos económicos (por productor)</v>
      </c>
      <c r="G6750" s="1" t="str">
        <f>+'BD1'!G6750</f>
        <v>Sustantiva</v>
      </c>
      <c r="H6750" s="1">
        <f>+'BD1'!H6750</f>
        <v>3.21</v>
      </c>
    </row>
    <row r="6751" spans="1:8">
      <c r="A6751" s="1" t="str">
        <f>+'BD1'!A6751</f>
        <v>Central Sur</v>
      </c>
      <c r="B6751" s="1" t="str">
        <f>+'BD1'!B6751</f>
        <v>Carara</v>
      </c>
      <c r="C6751" s="1" t="str">
        <f>+'BD1'!C6751</f>
        <v>José Mario Cárdenas Gutiérrez</v>
      </c>
      <c r="D6751" s="1">
        <f>+'BD1'!D6751</f>
        <v>10</v>
      </c>
      <c r="E6751" s="1" t="str">
        <f>+'BD1'!E6751</f>
        <v>Jefe</v>
      </c>
      <c r="F6751" s="1" t="str">
        <f>+'BD1'!F6751</f>
        <v>RBAyP y RBAO: visita a finca para verificación (por visita por productor)</v>
      </c>
      <c r="G6751" s="1" t="str">
        <f>+'BD1'!G6751</f>
        <v>Sustantiva</v>
      </c>
      <c r="H6751" s="1">
        <f>+'BD1'!H6751</f>
        <v>4.6366699999999996</v>
      </c>
    </row>
    <row r="6752" spans="1:8">
      <c r="A6752" s="1" t="str">
        <f>+'BD1'!A6752</f>
        <v>Central Sur</v>
      </c>
      <c r="B6752" s="1" t="str">
        <f>+'BD1'!B6752</f>
        <v>Carara</v>
      </c>
      <c r="C6752" s="1" t="str">
        <f>+'BD1'!C6752</f>
        <v>José Mario Cárdenas Gutiérrez</v>
      </c>
      <c r="D6752" s="1">
        <f>+'BD1'!D6752</f>
        <v>10</v>
      </c>
      <c r="E6752" s="1" t="str">
        <f>+'BD1'!E6752</f>
        <v>Jefe</v>
      </c>
      <c r="F6752" s="1" t="str">
        <f>+'BD1'!F6752</f>
        <v>Productores ocasionales: asistencia técnica individual (por productor)</v>
      </c>
      <c r="G6752" s="1" t="str">
        <f>+'BD1'!G6752</f>
        <v>Sustantiva</v>
      </c>
      <c r="H6752" s="1">
        <f>+'BD1'!H6752</f>
        <v>4.28</v>
      </c>
    </row>
    <row r="6753" spans="1:8">
      <c r="A6753" s="1" t="str">
        <f>+'BD1'!A6753</f>
        <v>Central Sur</v>
      </c>
      <c r="B6753" s="1" t="str">
        <f>+'BD1'!B6753</f>
        <v>Carara</v>
      </c>
      <c r="C6753" s="1" t="str">
        <f>+'BD1'!C6753</f>
        <v>José Mario Cárdenas Gutiérrez</v>
      </c>
      <c r="D6753" s="1">
        <f>+'BD1'!D6753</f>
        <v>10</v>
      </c>
      <c r="E6753" s="1" t="str">
        <f>+'BD1'!E6753</f>
        <v>Jefe</v>
      </c>
      <c r="F6753" s="1" t="str">
        <f>+'BD1'!F6753</f>
        <v>Productores ocasionales: asistencia técnica grupal (por asistencia a grupo)</v>
      </c>
      <c r="G6753" s="1" t="str">
        <f>+'BD1'!G6753</f>
        <v>Sustantiva</v>
      </c>
      <c r="H6753" s="1">
        <f>+'BD1'!H6753</f>
        <v>6.42</v>
      </c>
    </row>
    <row r="6754" spans="1:8">
      <c r="A6754" s="1" t="str">
        <f>+'BD1'!A6754</f>
        <v>Central Sur</v>
      </c>
      <c r="B6754" s="1" t="str">
        <f>+'BD1'!B6754</f>
        <v>Carara</v>
      </c>
      <c r="C6754" s="1" t="str">
        <f>+'BD1'!C6754</f>
        <v>José Mario Cárdenas Gutiérrez</v>
      </c>
      <c r="D6754" s="1">
        <f>+'BD1'!D6754</f>
        <v>10</v>
      </c>
      <c r="E6754" s="1" t="str">
        <f>+'BD1'!E6754</f>
        <v>Jefe</v>
      </c>
      <c r="F6754" s="1" t="str">
        <f>+'BD1'!F6754</f>
        <v>Productores ocasionales: servicios de extensión de información digitales y virtuales (por productor)</v>
      </c>
      <c r="G6754" s="1" t="str">
        <f>+'BD1'!G6754</f>
        <v>Sustantiva</v>
      </c>
      <c r="H6754" s="1">
        <f>+'BD1'!H6754</f>
        <v>0.37153000000000003</v>
      </c>
    </row>
    <row r="6755" spans="1:8">
      <c r="A6755" s="1" t="str">
        <f>+'BD1'!A6755</f>
        <v>Central Sur</v>
      </c>
      <c r="B6755" s="1" t="str">
        <f>+'BD1'!B6755</f>
        <v>Carara</v>
      </c>
      <c r="C6755" s="1" t="str">
        <f>+'BD1'!C6755</f>
        <v>José Mario Cárdenas Gutiérrez</v>
      </c>
      <c r="D6755" s="1">
        <f>+'BD1'!D6755</f>
        <v>10</v>
      </c>
      <c r="E6755" s="1" t="str">
        <f>+'BD1'!E6755</f>
        <v>Jefe</v>
      </c>
      <c r="F6755" s="1" t="str">
        <f>+'BD1'!F6755</f>
        <v>Proyectos financiados con fondos públicos y transferencia MAG: apoyo en la formulación de proyectos de personas productoras (acumulado efectivo por proyecto)</v>
      </c>
      <c r="G6755" s="1" t="str">
        <f>+'BD1'!G6755</f>
        <v>Sustantiva</v>
      </c>
      <c r="H6755" s="1">
        <f>+'BD1'!H6755</f>
        <v>19.260000000000002</v>
      </c>
    </row>
    <row r="6756" spans="1:8">
      <c r="A6756" s="1" t="str">
        <f>+'BD1'!A6756</f>
        <v>Central Sur</v>
      </c>
      <c r="B6756" s="1" t="str">
        <f>+'BD1'!B6756</f>
        <v>Carara</v>
      </c>
      <c r="C6756" s="1" t="str">
        <f>+'BD1'!C6756</f>
        <v>José Mario Cárdenas Gutiérrez</v>
      </c>
      <c r="D6756" s="1">
        <f>+'BD1'!D6756</f>
        <v>10</v>
      </c>
      <c r="E6756" s="1" t="str">
        <f>+'BD1'!E6756</f>
        <v>Jefe</v>
      </c>
      <c r="F6756" s="1" t="str">
        <f>+'BD1'!F6756</f>
        <v>Proyectos financiados con fondos públicos y transferencia MAG: apoyo en la formulación de proyectos de organizaciones (acumulado efectivo por proyecto)</v>
      </c>
      <c r="G6756" s="1" t="str">
        <f>+'BD1'!G6756</f>
        <v>Sustantiva</v>
      </c>
      <c r="H6756" s="1">
        <f>+'BD1'!H6756</f>
        <v>27.106670000000001</v>
      </c>
    </row>
    <row r="6757" spans="1:8">
      <c r="A6757" s="1" t="str">
        <f>+'BD1'!A6757</f>
        <v>Central Sur</v>
      </c>
      <c r="B6757" s="1" t="str">
        <f>+'BD1'!B6757</f>
        <v>Carara</v>
      </c>
      <c r="C6757" s="1" t="str">
        <f>+'BD1'!C6757</f>
        <v>José Mario Cárdenas Gutiérrez</v>
      </c>
      <c r="D6757" s="1">
        <f>+'BD1'!D6757</f>
        <v>10</v>
      </c>
      <c r="E6757" s="1" t="str">
        <f>+'BD1'!E6757</f>
        <v>Jefe</v>
      </c>
      <c r="F6757" s="1" t="str">
        <f>+'BD1'!F6757</f>
        <v>Proyectos financiados con fondos públicos: seguimiento técnico (por visita a proyecto)</v>
      </c>
      <c r="G6757" s="1" t="str">
        <f>+'BD1'!G6757</f>
        <v>Sustantiva</v>
      </c>
      <c r="H6757" s="1">
        <f>+'BD1'!H6757</f>
        <v>4.28</v>
      </c>
    </row>
    <row r="6758" spans="1:8">
      <c r="A6758" s="1" t="str">
        <f>+'BD1'!A6758</f>
        <v>Central Sur</v>
      </c>
      <c r="B6758" s="1" t="str">
        <f>+'BD1'!B6758</f>
        <v>Carara</v>
      </c>
      <c r="C6758" s="1" t="str">
        <f>+'BD1'!C6758</f>
        <v>José Mario Cárdenas Gutiérrez</v>
      </c>
      <c r="D6758" s="1">
        <f>+'BD1'!D6758</f>
        <v>10</v>
      </c>
      <c r="E6758" s="1" t="str">
        <f>+'BD1'!E6758</f>
        <v>Jefe</v>
      </c>
      <c r="F6758" s="1" t="str">
        <f>+'BD1'!F6758</f>
        <v>Elaboración de informes trimestrales, semestrales y anuales PAO (por informe)</v>
      </c>
      <c r="G6758" s="1" t="str">
        <f>+'BD1'!G6758</f>
        <v>Administrativa</v>
      </c>
      <c r="H6758" s="1">
        <f>+'BD1'!H6758</f>
        <v>26.75</v>
      </c>
    </row>
    <row r="6759" spans="1:8">
      <c r="A6759" s="1" t="str">
        <f>+'BD1'!A6759</f>
        <v>Central Sur</v>
      </c>
      <c r="B6759" s="1" t="str">
        <f>+'BD1'!B6759</f>
        <v>Carara</v>
      </c>
      <c r="C6759" s="1" t="str">
        <f>+'BD1'!C6759</f>
        <v>José Mario Cárdenas Gutiérrez</v>
      </c>
      <c r="D6759" s="1">
        <f>+'BD1'!D6759</f>
        <v>10</v>
      </c>
      <c r="E6759" s="1" t="str">
        <f>+'BD1'!E6759</f>
        <v>Jefe</v>
      </c>
      <c r="F6759" s="1" t="str">
        <f>+'BD1'!F6759</f>
        <v>Seguimiento a los PAO de los funcionarios a su cargo (por funcionario)</v>
      </c>
      <c r="G6759" s="1" t="str">
        <f>+'BD1'!G6759</f>
        <v>Administrativa</v>
      </c>
      <c r="H6759" s="1">
        <f>+'BD1'!H6759</f>
        <v>3.21</v>
      </c>
    </row>
    <row r="6760" spans="1:8">
      <c r="A6760" s="1" t="str">
        <f>+'BD1'!A6760</f>
        <v>Central Sur</v>
      </c>
      <c r="B6760" s="1" t="str">
        <f>+'BD1'!B6760</f>
        <v>Carara</v>
      </c>
      <c r="C6760" s="1" t="str">
        <f>+'BD1'!C6760</f>
        <v>José Mario Cárdenas Gutiérrez</v>
      </c>
      <c r="D6760" s="1">
        <f>+'BD1'!D6760</f>
        <v>10</v>
      </c>
      <c r="E6760" s="1" t="str">
        <f>+'BD1'!E6760</f>
        <v>Jefe</v>
      </c>
      <c r="F6760" s="1" t="str">
        <f>+'BD1'!F6760</f>
        <v>Inscripción y actualización de PYMPA (por productor)</v>
      </c>
      <c r="G6760" s="1" t="str">
        <f>+'BD1'!G6760</f>
        <v>Sustantiva</v>
      </c>
      <c r="H6760" s="1">
        <f>+'BD1'!H6760</f>
        <v>0.54986000000000002</v>
      </c>
    </row>
    <row r="6761" spans="1:8">
      <c r="A6761" s="1" t="str">
        <f>+'BD1'!A6761</f>
        <v>Central Sur</v>
      </c>
      <c r="B6761" s="1" t="str">
        <f>+'BD1'!B6761</f>
        <v>Carara</v>
      </c>
      <c r="C6761" s="1" t="str">
        <f>+'BD1'!C6761</f>
        <v>José Mario Cárdenas Gutiérrez</v>
      </c>
      <c r="D6761" s="1">
        <f>+'BD1'!D6761</f>
        <v>10</v>
      </c>
      <c r="E6761" s="1" t="str">
        <f>+'BD1'!E6761</f>
        <v>Jefe</v>
      </c>
      <c r="F6761" s="1" t="str">
        <f>+'BD1'!F6761</f>
        <v>Certificaciones para la Declaración de Bienes Inmuebles ante las municipalidades (por trámite)</v>
      </c>
      <c r="G6761" s="1" t="str">
        <f>+'BD1'!G6761</f>
        <v>Sustantiva</v>
      </c>
      <c r="H6761" s="1" t="str">
        <f>+'BD1'!H6761</f>
        <v>NA</v>
      </c>
    </row>
    <row r="6762" spans="1:8">
      <c r="A6762" s="1" t="str">
        <f>+'BD1'!A6762</f>
        <v>Central Sur</v>
      </c>
      <c r="B6762" s="1" t="str">
        <f>+'BD1'!B6762</f>
        <v>Carara</v>
      </c>
      <c r="C6762" s="1" t="str">
        <f>+'BD1'!C6762</f>
        <v>José Mario Cárdenas Gutiérrez</v>
      </c>
      <c r="D6762" s="1">
        <f>+'BD1'!D6762</f>
        <v>10</v>
      </c>
      <c r="E6762" s="1" t="str">
        <f>+'BD1'!E6762</f>
        <v>Jefe</v>
      </c>
      <c r="F6762" s="1" t="str">
        <f>+'BD1'!F6762</f>
        <v>Participación en reuniones EREA (por reunión)</v>
      </c>
      <c r="G6762" s="1" t="str">
        <f>+'BD1'!G6762</f>
        <v>Administrativa</v>
      </c>
      <c r="H6762" s="1">
        <f>+'BD1'!H6762</f>
        <v>6.42</v>
      </c>
    </row>
    <row r="6763" spans="1:8">
      <c r="A6763" s="1" t="str">
        <f>+'BD1'!A6763</f>
        <v>Central Sur</v>
      </c>
      <c r="B6763" s="1" t="str">
        <f>+'BD1'!B6763</f>
        <v>Carara</v>
      </c>
      <c r="C6763" s="1" t="str">
        <f>+'BD1'!C6763</f>
        <v>José Mario Cárdenas Gutiérrez</v>
      </c>
      <c r="D6763" s="1">
        <f>+'BD1'!D6763</f>
        <v>10</v>
      </c>
      <c r="E6763" s="1" t="str">
        <f>+'BD1'!E6763</f>
        <v>Jefe</v>
      </c>
      <c r="F6763" s="1" t="str">
        <f>+'BD1'!F6763</f>
        <v>Participación en grupos técnicos o comisiones (por reunión)</v>
      </c>
      <c r="G6763" s="1" t="str">
        <f>+'BD1'!G6763</f>
        <v>Sustantiva</v>
      </c>
      <c r="H6763" s="1">
        <f>+'BD1'!H6763</f>
        <v>6.42</v>
      </c>
    </row>
    <row r="6764" spans="1:8">
      <c r="A6764" s="1" t="str">
        <f>+'BD1'!A6764</f>
        <v>Central Sur</v>
      </c>
      <c r="B6764" s="1" t="str">
        <f>+'BD1'!B6764</f>
        <v>Carara</v>
      </c>
      <c r="C6764" s="1" t="str">
        <f>+'BD1'!C6764</f>
        <v>José Mario Cárdenas Gutiérrez</v>
      </c>
      <c r="D6764" s="1">
        <f>+'BD1'!D6764</f>
        <v>10</v>
      </c>
      <c r="E6764" s="1" t="str">
        <f>+'BD1'!E6764</f>
        <v>Jefe</v>
      </c>
      <c r="F6764" s="1" t="str">
        <f>+'BD1'!F6764</f>
        <v>Participación en capacitaciones técnicas (por capacitación)</v>
      </c>
      <c r="G6764" s="1" t="str">
        <f>+'BD1'!G6764</f>
        <v>Administrativa</v>
      </c>
      <c r="H6764" s="1">
        <f>+'BD1'!H6764</f>
        <v>17.12</v>
      </c>
    </row>
    <row r="6765" spans="1:8">
      <c r="A6765" s="1" t="str">
        <f>+'BD1'!A6765</f>
        <v>Central Sur</v>
      </c>
      <c r="B6765" s="1" t="str">
        <f>+'BD1'!B6765</f>
        <v>Carara</v>
      </c>
      <c r="C6765" s="1" t="str">
        <f>+'BD1'!C6765</f>
        <v>José Mario Cárdenas Gutiérrez</v>
      </c>
      <c r="D6765" s="1">
        <f>+'BD1'!D6765</f>
        <v>10</v>
      </c>
      <c r="E6765" s="1" t="str">
        <f>+'BD1'!E6765</f>
        <v>Jefe</v>
      </c>
      <c r="F6765" s="1" t="str">
        <f>+'BD1'!F6765</f>
        <v xml:space="preserve">Participación en charlas y sesiones técnicas, de trabajo y de actualización de conocimiento (por evento) </v>
      </c>
      <c r="G6765" s="1" t="str">
        <f>+'BD1'!G6765</f>
        <v>Administrativa</v>
      </c>
      <c r="H6765" s="1">
        <f>+'BD1'!H6765</f>
        <v>6.42</v>
      </c>
    </row>
    <row r="6766" spans="1:8">
      <c r="A6766" s="1" t="str">
        <f>+'BD1'!A6766</f>
        <v>Central Sur</v>
      </c>
      <c r="B6766" s="1" t="str">
        <f>+'BD1'!B6766</f>
        <v>Carara</v>
      </c>
      <c r="C6766" s="1" t="str">
        <f>+'BD1'!C6766</f>
        <v>José Mario Cárdenas Gutiérrez</v>
      </c>
      <c r="D6766" s="1">
        <f>+'BD1'!D6766</f>
        <v>10</v>
      </c>
      <c r="E6766" s="1" t="str">
        <f>+'BD1'!E6766</f>
        <v>Jefe</v>
      </c>
      <c r="F6766" s="1" t="str">
        <f>+'BD1'!F6766</f>
        <v>Aplicación de censos y apoyo en sondeo de precios de insumos agropecuarios (por censo o sondeo)</v>
      </c>
      <c r="G6766" s="1" t="str">
        <f>+'BD1'!G6766</f>
        <v>Sustantiva</v>
      </c>
      <c r="H6766" s="1">
        <f>+'BD1'!H6766</f>
        <v>2.14</v>
      </c>
    </row>
    <row r="6767" spans="1:8">
      <c r="A6767" s="1" t="str">
        <f>+'BD1'!A6767</f>
        <v>Central Sur</v>
      </c>
      <c r="B6767" s="1" t="str">
        <f>+'BD1'!B6767</f>
        <v>Carara</v>
      </c>
      <c r="C6767" s="1" t="str">
        <f>+'BD1'!C6767</f>
        <v>José Mario Cárdenas Gutiérrez</v>
      </c>
      <c r="D6767" s="1">
        <f>+'BD1'!D6767</f>
        <v>10</v>
      </c>
      <c r="E6767" s="1" t="str">
        <f>+'BD1'!E6767</f>
        <v>Jefe</v>
      </c>
      <c r="F6767" s="1" t="str">
        <f>+'BD1'!F6767</f>
        <v>Coordinación de acciones entre dependencias del MAG (por acción de cordinación)</v>
      </c>
      <c r="G6767" s="1" t="str">
        <f>+'BD1'!G6767</f>
        <v>Administrativa</v>
      </c>
      <c r="H6767" s="1">
        <f>+'BD1'!H6767</f>
        <v>1.3374999999999999</v>
      </c>
    </row>
    <row r="6768" spans="1:8">
      <c r="A6768" s="1" t="str">
        <f>+'BD1'!A6768</f>
        <v>Central Sur</v>
      </c>
      <c r="B6768" s="1" t="str">
        <f>+'BD1'!B6768</f>
        <v>Carara</v>
      </c>
      <c r="C6768" s="1" t="str">
        <f>+'BD1'!C6768</f>
        <v>José Mario Cárdenas Gutiérrez</v>
      </c>
      <c r="D6768" s="1">
        <f>+'BD1'!D6768</f>
        <v>10</v>
      </c>
      <c r="E6768" s="1" t="str">
        <f>+'BD1'!E6768</f>
        <v>Jefe</v>
      </c>
      <c r="F6768" s="1" t="str">
        <f>+'BD1'!F6768</f>
        <v>Otorgamiento de permisos para quemas agropecuarias (por trámite)</v>
      </c>
      <c r="G6768" s="1" t="str">
        <f>+'BD1'!G6768</f>
        <v>Sustantiva</v>
      </c>
      <c r="H6768" s="1">
        <f>+'BD1'!H6768</f>
        <v>6.42</v>
      </c>
    </row>
    <row r="6769" spans="1:8">
      <c r="A6769" s="1" t="str">
        <f>+'BD1'!A6769</f>
        <v>Central Sur</v>
      </c>
      <c r="B6769" s="1" t="str">
        <f>+'BD1'!B6769</f>
        <v>Carara</v>
      </c>
      <c r="C6769" s="1" t="str">
        <f>+'BD1'!C6769</f>
        <v>José Mario Cárdenas Gutiérrez</v>
      </c>
      <c r="D6769" s="1">
        <f>+'BD1'!D6769</f>
        <v>10</v>
      </c>
      <c r="E6769" s="1" t="str">
        <f>+'BD1'!E6769</f>
        <v>Jefe</v>
      </c>
      <c r="F6769" s="1" t="str">
        <f>+'BD1'!F6769</f>
        <v>Elaboración de Autoevaluación en Control Interno (acumulado efectivo por aplicación de la autoevaluación)</v>
      </c>
      <c r="G6769" s="1" t="str">
        <f>+'BD1'!G6769</f>
        <v>Administrativa</v>
      </c>
      <c r="H6769" s="1">
        <f>+'BD1'!H6769</f>
        <v>4.28</v>
      </c>
    </row>
    <row r="6770" spans="1:8">
      <c r="A6770" s="1" t="str">
        <f>+'BD1'!A6770</f>
        <v>Central Sur</v>
      </c>
      <c r="B6770" s="1" t="str">
        <f>+'BD1'!B6770</f>
        <v>Carara</v>
      </c>
      <c r="C6770" s="1" t="str">
        <f>+'BD1'!C6770</f>
        <v>José Mario Cárdenas Gutiérrez</v>
      </c>
      <c r="D6770" s="1">
        <f>+'BD1'!D6770</f>
        <v>10</v>
      </c>
      <c r="E6770" s="1" t="str">
        <f>+'BD1'!E6770</f>
        <v>Jefe</v>
      </c>
      <c r="F6770" s="1" t="str">
        <f>+'BD1'!F6770</f>
        <v>Determinación y evaluación de riesgos en SEVRIMAG (acumulado efectivo por aplicación del SEVRIMAG)</v>
      </c>
      <c r="G6770" s="1" t="str">
        <f>+'BD1'!G6770</f>
        <v>Administrativa</v>
      </c>
      <c r="H6770" s="1">
        <f>+'BD1'!H6770</f>
        <v>9.6300000000000008</v>
      </c>
    </row>
    <row r="6771" spans="1:8">
      <c r="A6771" s="1" t="str">
        <f>+'BD1'!A6771</f>
        <v>Central Sur</v>
      </c>
      <c r="B6771" s="1" t="str">
        <f>+'BD1'!B6771</f>
        <v>Carara</v>
      </c>
      <c r="C6771" s="1" t="str">
        <f>+'BD1'!C6771</f>
        <v>José Mario Cárdenas Gutiérrez</v>
      </c>
      <c r="D6771" s="1">
        <f>+'BD1'!D6771</f>
        <v>10</v>
      </c>
      <c r="E6771" s="1" t="str">
        <f>+'BD1'!E6771</f>
        <v>Jefe</v>
      </c>
      <c r="F6771" s="1" t="str">
        <f>+'BD1'!F6771</f>
        <v>Seguimiento a plan de mitigación de riesgos en SEVRIMAG (acumulado efectivo por seguimiento)</v>
      </c>
      <c r="G6771" s="1" t="str">
        <f>+'BD1'!G6771</f>
        <v>Administrativa</v>
      </c>
      <c r="H6771" s="1">
        <f>+'BD1'!H6771</f>
        <v>4.28</v>
      </c>
    </row>
    <row r="6772" spans="1:8">
      <c r="A6772" s="1" t="str">
        <f>+'BD1'!A6772</f>
        <v>Central Sur</v>
      </c>
      <c r="B6772" s="1" t="str">
        <f>+'BD1'!B6772</f>
        <v>Carara</v>
      </c>
      <c r="C6772" s="1" t="str">
        <f>+'BD1'!C6772</f>
        <v>José Mario Cárdenas Gutiérrez</v>
      </c>
      <c r="D6772" s="1">
        <f>+'BD1'!D6772</f>
        <v>10</v>
      </c>
      <c r="E6772" s="1" t="str">
        <f>+'BD1'!E6772</f>
        <v>Jefe</v>
      </c>
      <c r="F6772" s="1" t="str">
        <f>+'BD1'!F6772</f>
        <v>Seguimiento a plan de mejora de la Autoevaluación en Control Interno (acumulado efectivo por seguimiento)</v>
      </c>
      <c r="G6772" s="1" t="str">
        <f>+'BD1'!G6772</f>
        <v>Administrativa</v>
      </c>
      <c r="H6772" s="1">
        <f>+'BD1'!H6772</f>
        <v>4.28</v>
      </c>
    </row>
    <row r="6773" spans="1:8">
      <c r="A6773" s="1" t="str">
        <f>+'BD1'!A6773</f>
        <v>Central Sur</v>
      </c>
      <c r="B6773" s="1" t="str">
        <f>+'BD1'!B6773</f>
        <v>Carara</v>
      </c>
      <c r="C6773" s="1" t="str">
        <f>+'BD1'!C6773</f>
        <v>José Mario Cárdenas Gutiérrez</v>
      </c>
      <c r="D6773" s="1">
        <f>+'BD1'!D6773</f>
        <v>10</v>
      </c>
      <c r="E6773" s="1" t="str">
        <f>+'BD1'!E6773</f>
        <v>Jefe</v>
      </c>
      <c r="F6773" s="1" t="str">
        <f>+'BD1'!F6773</f>
        <v>Reuniones de personal AEA (por reunión)</v>
      </c>
      <c r="G6773" s="1" t="str">
        <f>+'BD1'!G6773</f>
        <v>Administrativa</v>
      </c>
      <c r="H6773" s="1">
        <f>+'BD1'!H6773</f>
        <v>4.8150000000000004</v>
      </c>
    </row>
    <row r="6774" spans="1:8">
      <c r="A6774" s="1" t="str">
        <f>+'BD1'!A6774</f>
        <v>Central Sur</v>
      </c>
      <c r="B6774" s="1" t="str">
        <f>+'BD1'!B6774</f>
        <v>Carara</v>
      </c>
      <c r="C6774" s="1" t="str">
        <f>+'BD1'!C6774</f>
        <v>José Mario Cárdenas Gutiérrez</v>
      </c>
      <c r="D6774" s="1">
        <f>+'BD1'!D6774</f>
        <v>10</v>
      </c>
      <c r="E6774" s="1" t="str">
        <f>+'BD1'!E6774</f>
        <v>Jefe</v>
      </c>
      <c r="F6774" s="1" t="str">
        <f>+'BD1'!F6774</f>
        <v>Actualización del sistema de gestión documental y archivo (tiempo efectivo por día)</v>
      </c>
      <c r="G6774" s="1" t="str">
        <f>+'BD1'!G6774</f>
        <v>Administrativa</v>
      </c>
      <c r="H6774" s="1">
        <f>+'BD1'!H6774</f>
        <v>4.8150000000000004</v>
      </c>
    </row>
    <row r="6775" spans="1:8">
      <c r="A6775" s="1" t="str">
        <f>+'BD1'!A6775</f>
        <v>Central Sur</v>
      </c>
      <c r="B6775" s="1" t="str">
        <f>+'BD1'!B6775</f>
        <v>Carara</v>
      </c>
      <c r="C6775" s="1" t="str">
        <f>+'BD1'!C6775</f>
        <v>José Mario Cárdenas Gutiérrez</v>
      </c>
      <c r="D6775" s="1">
        <f>+'BD1'!D6775</f>
        <v>10</v>
      </c>
      <c r="E6775" s="1" t="str">
        <f>+'BD1'!E6775</f>
        <v>Jefe</v>
      </c>
      <c r="F6775" s="1" t="str">
        <f>+'BD1'!F6775</f>
        <v>Actualización del sistema SisDNEA (por productor)</v>
      </c>
      <c r="G6775" s="1" t="str">
        <f>+'BD1'!G6775</f>
        <v>Administrativa</v>
      </c>
      <c r="H6775" s="1">
        <f>+'BD1'!H6775</f>
        <v>4.8150000000000004</v>
      </c>
    </row>
    <row r="6776" spans="1:8">
      <c r="A6776" s="1" t="str">
        <f>+'BD1'!A6776</f>
        <v>Central Sur</v>
      </c>
      <c r="B6776" s="1" t="str">
        <f>+'BD1'!B6776</f>
        <v>Carara</v>
      </c>
      <c r="C6776" s="1" t="str">
        <f>+'BD1'!C6776</f>
        <v>José Mario Cárdenas Gutiérrez</v>
      </c>
      <c r="D6776" s="1">
        <f>+'BD1'!D6776</f>
        <v>10</v>
      </c>
      <c r="E6776" s="1" t="str">
        <f>+'BD1'!E6776</f>
        <v>Jefe</v>
      </c>
      <c r="F6776" s="1" t="str">
        <f>+'BD1'!F6776</f>
        <v>Seguimiento semestral de la determinación de expectativas (por seguimiento)</v>
      </c>
      <c r="G6776" s="1" t="str">
        <f>+'BD1'!G6776</f>
        <v>Administrativa</v>
      </c>
      <c r="H6776" s="1">
        <f>+'BD1'!H6776</f>
        <v>6.42</v>
      </c>
    </row>
    <row r="6777" spans="1:8">
      <c r="A6777" s="1" t="str">
        <f>+'BD1'!A6777</f>
        <v>Central Sur</v>
      </c>
      <c r="B6777" s="1" t="str">
        <f>+'BD1'!B6777</f>
        <v>Carara</v>
      </c>
      <c r="C6777" s="1" t="str">
        <f>+'BD1'!C6777</f>
        <v>José Mario Cárdenas Gutiérrez</v>
      </c>
      <c r="D6777" s="1">
        <f>+'BD1'!D6777</f>
        <v>10</v>
      </c>
      <c r="E6777" s="1" t="str">
        <f>+'BD1'!E6777</f>
        <v>Jefe</v>
      </c>
      <c r="F6777" s="1" t="str">
        <f>+'BD1'!F6777</f>
        <v>Elaboración de la evaluación del desempeño (por reunión)</v>
      </c>
      <c r="G6777" s="1" t="str">
        <f>+'BD1'!G6777</f>
        <v>Administrativa</v>
      </c>
      <c r="H6777" s="1">
        <f>+'BD1'!H6777</f>
        <v>3.21</v>
      </c>
    </row>
    <row r="6778" spans="1:8">
      <c r="A6778" s="1" t="str">
        <f>+'BD1'!A6778</f>
        <v>Central Sur</v>
      </c>
      <c r="B6778" s="1" t="str">
        <f>+'BD1'!B6778</f>
        <v>Carara</v>
      </c>
      <c r="C6778" s="1" t="str">
        <f>+'BD1'!C6778</f>
        <v>José Mario Cárdenas Gutiérrez</v>
      </c>
      <c r="D6778" s="1">
        <f>+'BD1'!D6778</f>
        <v>10</v>
      </c>
      <c r="E6778" s="1" t="str">
        <f>+'BD1'!E6778</f>
        <v>Jefe</v>
      </c>
      <c r="F6778" s="1" t="str">
        <f>+'BD1'!F6778</f>
        <v>Elaboración de inventarios de equipos, materiales e insumos (tiempo efectivo por día)</v>
      </c>
      <c r="G6778" s="1" t="str">
        <f>+'BD1'!G6778</f>
        <v>Administrativa</v>
      </c>
      <c r="H6778" s="1">
        <f>+'BD1'!H6778</f>
        <v>4.28</v>
      </c>
    </row>
    <row r="6779" spans="1:8">
      <c r="A6779" s="1" t="str">
        <f>+'BD1'!A6779</f>
        <v>Central Sur</v>
      </c>
      <c r="B6779" s="1" t="str">
        <f>+'BD1'!B6779</f>
        <v>Carara</v>
      </c>
      <c r="C6779" s="1" t="str">
        <f>+'BD1'!C6779</f>
        <v>José Mario Cárdenas Gutiérrez</v>
      </c>
      <c r="D6779" s="1">
        <f>+'BD1'!D6779</f>
        <v>10</v>
      </c>
      <c r="E6779" s="1" t="str">
        <f>+'BD1'!E6779</f>
        <v>Jefe</v>
      </c>
      <c r="F6779" s="1" t="str">
        <f>+'BD1'!F6779</f>
        <v>Atención de emergencias</v>
      </c>
      <c r="G6779" s="1" t="str">
        <f>+'BD1'!G6779</f>
        <v>Sustantiva</v>
      </c>
      <c r="H6779" s="1" t="str">
        <f>+'BD1'!H6779</f>
        <v>NA</v>
      </c>
    </row>
    <row r="6780" spans="1:8">
      <c r="A6780" s="1" t="str">
        <f>+'BD1'!A6780</f>
        <v>Central Sur</v>
      </c>
      <c r="B6780" s="1" t="str">
        <f>+'BD1'!B6780</f>
        <v>Carara</v>
      </c>
      <c r="C6780" s="1" t="str">
        <f>+'BD1'!C6780</f>
        <v>José Mario Cárdenas Gutiérrez</v>
      </c>
      <c r="D6780" s="1">
        <f>+'BD1'!D6780</f>
        <v>10</v>
      </c>
      <c r="E6780" s="1" t="str">
        <f>+'BD1'!E6780</f>
        <v>Jefe</v>
      </c>
      <c r="F6780" s="1" t="str">
        <f>+'BD1'!F6780</f>
        <v>Trazabilidad-visita a finca (por productor)</v>
      </c>
      <c r="G6780" s="1" t="str">
        <f>+'BD1'!G6780</f>
        <v>Sustantiva</v>
      </c>
      <c r="H6780" s="1">
        <f>+'BD1'!H6780</f>
        <v>9.2733299999999996</v>
      </c>
    </row>
    <row r="6781" spans="1:8">
      <c r="A6781" s="1" t="str">
        <f>+'BD1'!A6781</f>
        <v>Central Sur</v>
      </c>
      <c r="B6781" s="1" t="str">
        <f>+'BD1'!B6781</f>
        <v>Carara</v>
      </c>
      <c r="C6781" s="1" t="str">
        <f>+'BD1'!C6781</f>
        <v>José Mario Cárdenas Gutiérrez</v>
      </c>
      <c r="D6781" s="1">
        <f>+'BD1'!D6781</f>
        <v>10</v>
      </c>
      <c r="E6781" s="1" t="str">
        <f>+'BD1'!E6781</f>
        <v>Jefe</v>
      </c>
      <c r="F6781" s="1" t="str">
        <f>+'BD1'!F6781</f>
        <v>Trazabilidad-inclusión en sistema TrazarAgro (por productor)</v>
      </c>
      <c r="G6781" s="1" t="str">
        <f>+'BD1'!G6781</f>
        <v>Sustantiva</v>
      </c>
      <c r="H6781" s="1">
        <f>+'BD1'!H6781</f>
        <v>4.28</v>
      </c>
    </row>
    <row r="6782" spans="1:8">
      <c r="A6782" s="1" t="str">
        <f>+'BD1'!A6782</f>
        <v>Central Sur</v>
      </c>
      <c r="B6782" s="1" t="str">
        <f>+'BD1'!B6782</f>
        <v>Carara</v>
      </c>
      <c r="C6782" s="1" t="str">
        <f>+'BD1'!C6782</f>
        <v>José Mario Cárdenas Gutiérrez</v>
      </c>
      <c r="D6782" s="1">
        <f>+'BD1'!D6782</f>
        <v>10</v>
      </c>
      <c r="E6782" s="1" t="str">
        <f>+'BD1'!E6782</f>
        <v>Jefe</v>
      </c>
      <c r="F6782" s="1" t="str">
        <f>+'BD1'!F6782</f>
        <v>Atención al gusano barrenador (por productor)</v>
      </c>
      <c r="G6782" s="1" t="str">
        <f>+'BD1'!G6782</f>
        <v>Sustantiva</v>
      </c>
      <c r="H6782" s="1">
        <f>+'BD1'!H6782</f>
        <v>4.28</v>
      </c>
    </row>
    <row r="6783" spans="1:8">
      <c r="A6783" s="1" t="str">
        <f>+'BD1'!A6783</f>
        <v>Central Sur</v>
      </c>
      <c r="B6783" s="1" t="str">
        <f>+'BD1'!B6783</f>
        <v>Carara</v>
      </c>
      <c r="C6783" s="1" t="str">
        <f>+'BD1'!C6783</f>
        <v>José Mario Cárdenas Gutiérrez</v>
      </c>
      <c r="D6783" s="1">
        <f>+'BD1'!D6783</f>
        <v>10</v>
      </c>
      <c r="E6783" s="1" t="str">
        <f>+'BD1'!E6783</f>
        <v>Jefe</v>
      </c>
      <c r="F6783" s="1" t="str">
        <f>+'BD1'!F6783</f>
        <v>Atención en oficina (por usuario)</v>
      </c>
      <c r="G6783" s="1" t="str">
        <f>+'BD1'!G6783</f>
        <v>Sustantiva</v>
      </c>
      <c r="H6783" s="1">
        <f>+'BD1'!H6783</f>
        <v>0.57957999999999998</v>
      </c>
    </row>
    <row r="6784" spans="1:8">
      <c r="A6784" s="1" t="str">
        <f>+'BD1'!A6784</f>
        <v>Central Sur</v>
      </c>
      <c r="B6784" s="1" t="str">
        <f>+'BD1'!B6784</f>
        <v>Carara</v>
      </c>
      <c r="C6784" s="1" t="str">
        <f>+'BD1'!C6784</f>
        <v>José Mario Cárdenas Gutiérrez</v>
      </c>
      <c r="D6784" s="1">
        <f>+'BD1'!D6784</f>
        <v>10</v>
      </c>
      <c r="E6784" s="1" t="str">
        <f>+'BD1'!E6784</f>
        <v>Jefe</v>
      </c>
      <c r="F6784" s="1" t="str">
        <f>+'BD1'!F6784</f>
        <v>Búsqueda de nuevos productores (por productor)</v>
      </c>
      <c r="G6784" s="1" t="str">
        <f>+'BD1'!G6784</f>
        <v>Sustantiva</v>
      </c>
      <c r="H6784" s="1">
        <f>+'BD1'!H6784</f>
        <v>2.2291699999999999</v>
      </c>
    </row>
    <row r="6785" spans="1:8">
      <c r="A6785" s="1" t="str">
        <f>+'BD1'!A6785</f>
        <v>Central Sur</v>
      </c>
      <c r="B6785" s="1" t="str">
        <f>+'BD1'!B6785</f>
        <v>La Gloria</v>
      </c>
      <c r="C6785" s="1" t="str">
        <f>+'BD1'!C6785</f>
        <v>Adriana Méndez Cedeño</v>
      </c>
      <c r="D6785" s="1">
        <f>+'BD1'!D6785</f>
        <v>6</v>
      </c>
      <c r="E6785" s="1" t="str">
        <f>+'BD1'!E6785</f>
        <v>Profesional</v>
      </c>
      <c r="F6785" s="1" t="str">
        <f>+'BD1'!F6785</f>
        <v>Elaboración del diagnóstico y plan de finca de manejo a personas productoras (por productor)</v>
      </c>
      <c r="G6785" s="1" t="str">
        <f>+'BD1'!G6785</f>
        <v>Sustantiva</v>
      </c>
      <c r="H6785" s="1">
        <f>+'BD1'!H6785</f>
        <v>0.80249999999999999</v>
      </c>
    </row>
    <row r="6786" spans="1:8">
      <c r="A6786" s="1" t="str">
        <f>+'BD1'!A6786</f>
        <v>Central Sur</v>
      </c>
      <c r="B6786" s="1" t="str">
        <f>+'BD1'!B6786</f>
        <v>La Gloria</v>
      </c>
      <c r="C6786" s="1" t="str">
        <f>+'BD1'!C6786</f>
        <v>Adriana Méndez Cedeño</v>
      </c>
      <c r="D6786" s="1">
        <f>+'BD1'!D6786</f>
        <v>6</v>
      </c>
      <c r="E6786" s="1" t="str">
        <f>+'BD1'!E6786</f>
        <v>Profesional</v>
      </c>
      <c r="F6786" s="1" t="str">
        <f>+'BD1'!F6786</f>
        <v>Asistencia técnica a personas productoras (individual): visitas a finca (por productor)</v>
      </c>
      <c r="G6786" s="1" t="str">
        <f>+'BD1'!G6786</f>
        <v>Sustantiva</v>
      </c>
      <c r="H6786" s="1">
        <f>+'BD1'!H6786</f>
        <v>2.14</v>
      </c>
    </row>
    <row r="6787" spans="1:8">
      <c r="A6787" s="1" t="str">
        <f>+'BD1'!A6787</f>
        <v>Central Sur</v>
      </c>
      <c r="B6787" s="1" t="str">
        <f>+'BD1'!B6787</f>
        <v>La Gloria</v>
      </c>
      <c r="C6787" s="1" t="str">
        <f>+'BD1'!C6787</f>
        <v>Adriana Méndez Cedeño</v>
      </c>
      <c r="D6787" s="1">
        <f>+'BD1'!D6787</f>
        <v>6</v>
      </c>
      <c r="E6787" s="1" t="str">
        <f>+'BD1'!E6787</f>
        <v>Profesional</v>
      </c>
      <c r="F6787" s="1" t="str">
        <f>+'BD1'!F6787</f>
        <v>Asistencia técnica a personas productoras (individual): atenciones virtuales y digitales (por productor)</v>
      </c>
      <c r="G6787" s="1" t="str">
        <f>+'BD1'!G6787</f>
        <v>Sustantiva</v>
      </c>
      <c r="H6787" s="1">
        <f>+'BD1'!H6787</f>
        <v>0.58850000000000002</v>
      </c>
    </row>
    <row r="6788" spans="1:8">
      <c r="A6788" s="1" t="str">
        <f>+'BD1'!A6788</f>
        <v>Central Sur</v>
      </c>
      <c r="B6788" s="1" t="str">
        <f>+'BD1'!B6788</f>
        <v>La Gloria</v>
      </c>
      <c r="C6788" s="1" t="str">
        <f>+'BD1'!C6788</f>
        <v>Adriana Méndez Cedeño</v>
      </c>
      <c r="D6788" s="1">
        <f>+'BD1'!D6788</f>
        <v>6</v>
      </c>
      <c r="E6788" s="1" t="str">
        <f>+'BD1'!E6788</f>
        <v>Profesional</v>
      </c>
      <c r="F6788" s="1" t="str">
        <f>+'BD1'!F6788</f>
        <v>Asistencia técnica a personas productoras (grupal): día de campo (por día en el evento)</v>
      </c>
      <c r="G6788" s="1" t="str">
        <f>+'BD1'!G6788</f>
        <v>Sustantiva</v>
      </c>
      <c r="H6788" s="1">
        <f>+'BD1'!H6788</f>
        <v>4.28</v>
      </c>
    </row>
    <row r="6789" spans="1:8">
      <c r="A6789" s="1" t="str">
        <f>+'BD1'!A6789</f>
        <v>Central Sur</v>
      </c>
      <c r="B6789" s="1" t="str">
        <f>+'BD1'!B6789</f>
        <v>La Gloria</v>
      </c>
      <c r="C6789" s="1" t="str">
        <f>+'BD1'!C6789</f>
        <v>Adriana Méndez Cedeño</v>
      </c>
      <c r="D6789" s="1">
        <f>+'BD1'!D6789</f>
        <v>6</v>
      </c>
      <c r="E6789" s="1" t="str">
        <f>+'BD1'!E6789</f>
        <v>Profesional</v>
      </c>
      <c r="F6789" s="1" t="str">
        <f>+'BD1'!F6789</f>
        <v>Asistencia técnica a personas productoras (grupal): demostración de métodos (por evento, se puede acumular si la demostración tarda más de un día)</v>
      </c>
      <c r="G6789" s="1" t="str">
        <f>+'BD1'!G6789</f>
        <v>Sustantiva</v>
      </c>
      <c r="H6789" s="1">
        <f>+'BD1'!H6789</f>
        <v>4.28</v>
      </c>
    </row>
    <row r="6790" spans="1:8">
      <c r="A6790" s="1" t="str">
        <f>+'BD1'!A6790</f>
        <v>Central Sur</v>
      </c>
      <c r="B6790" s="1" t="str">
        <f>+'BD1'!B6790</f>
        <v>La Gloria</v>
      </c>
      <c r="C6790" s="1" t="str">
        <f>+'BD1'!C6790</f>
        <v>Adriana Méndez Cedeño</v>
      </c>
      <c r="D6790" s="1">
        <f>+'BD1'!D6790</f>
        <v>6</v>
      </c>
      <c r="E6790" s="1" t="str">
        <f>+'BD1'!E6790</f>
        <v>Profesional</v>
      </c>
      <c r="F6790" s="1" t="str">
        <f>+'BD1'!F6790</f>
        <v>Asistencia técnica a personas productoras (grupal): taller (por taller)</v>
      </c>
      <c r="G6790" s="1" t="str">
        <f>+'BD1'!G6790</f>
        <v>Sustantiva</v>
      </c>
      <c r="H6790" s="1">
        <f>+'BD1'!H6790</f>
        <v>4.28</v>
      </c>
    </row>
    <row r="6791" spans="1:8">
      <c r="A6791" s="1" t="str">
        <f>+'BD1'!A6791</f>
        <v>Central Sur</v>
      </c>
      <c r="B6791" s="1" t="str">
        <f>+'BD1'!B6791</f>
        <v>La Gloria</v>
      </c>
      <c r="C6791" s="1" t="str">
        <f>+'BD1'!C6791</f>
        <v>Adriana Méndez Cedeño</v>
      </c>
      <c r="D6791" s="1">
        <f>+'BD1'!D6791</f>
        <v>6</v>
      </c>
      <c r="E6791" s="1" t="str">
        <f>+'BD1'!E6791</f>
        <v>Profesional</v>
      </c>
      <c r="F6791" s="1" t="str">
        <f>+'BD1'!F6791</f>
        <v>Asistencia técnica a personas productoras (grupal): charlas (por día en el evento)</v>
      </c>
      <c r="G6791" s="1" t="str">
        <f>+'BD1'!G6791</f>
        <v>Sustantiva</v>
      </c>
      <c r="H6791" s="1">
        <f>+'BD1'!H6791</f>
        <v>4.28</v>
      </c>
    </row>
    <row r="6792" spans="1:8">
      <c r="A6792" s="1" t="str">
        <f>+'BD1'!A6792</f>
        <v>Central Sur</v>
      </c>
      <c r="B6792" s="1" t="str">
        <f>+'BD1'!B6792</f>
        <v>La Gloria</v>
      </c>
      <c r="C6792" s="1" t="str">
        <f>+'BD1'!C6792</f>
        <v>Adriana Méndez Cedeño</v>
      </c>
      <c r="D6792" s="1">
        <f>+'BD1'!D6792</f>
        <v>6</v>
      </c>
      <c r="E6792" s="1" t="str">
        <f>+'BD1'!E6792</f>
        <v>Profesional</v>
      </c>
      <c r="F6792" s="1" t="str">
        <f>+'BD1'!F6792</f>
        <v>Gestión en capacitaciones con instituciones públicas o privadas (solo gestión de coordinación por evento de capacitación)</v>
      </c>
      <c r="G6792" s="1" t="str">
        <f>+'BD1'!G6792</f>
        <v>Administrativa</v>
      </c>
      <c r="H6792" s="1">
        <f>+'BD1'!H6792</f>
        <v>0.57957999999999998</v>
      </c>
    </row>
    <row r="6793" spans="1:8">
      <c r="A6793" s="1" t="str">
        <f>+'BD1'!A6793</f>
        <v>Central Sur</v>
      </c>
      <c r="B6793" s="1" t="str">
        <f>+'BD1'!B6793</f>
        <v>La Gloria</v>
      </c>
      <c r="C6793" s="1" t="str">
        <f>+'BD1'!C6793</f>
        <v>Adriana Méndez Cedeño</v>
      </c>
      <c r="D6793" s="1">
        <f>+'BD1'!D6793</f>
        <v>6</v>
      </c>
      <c r="E6793" s="1" t="str">
        <f>+'BD1'!E6793</f>
        <v>Profesional</v>
      </c>
      <c r="F6793" s="1" t="str">
        <f>+'BD1'!F6793</f>
        <v>Aplicación de la herramienta de medición del nivel de gestión empresarial y organizacional (por organización)</v>
      </c>
      <c r="G6793" s="1" t="str">
        <f>+'BD1'!G6793</f>
        <v>Sustantiva</v>
      </c>
      <c r="H6793" s="1">
        <f>+'BD1'!H6793</f>
        <v>1.07</v>
      </c>
    </row>
    <row r="6794" spans="1:8">
      <c r="A6794" s="1" t="str">
        <f>+'BD1'!A6794</f>
        <v>Central Sur</v>
      </c>
      <c r="B6794" s="1" t="str">
        <f>+'BD1'!B6794</f>
        <v>La Gloria</v>
      </c>
      <c r="C6794" s="1" t="str">
        <f>+'BD1'!C6794</f>
        <v>Adriana Méndez Cedeño</v>
      </c>
      <c r="D6794" s="1">
        <f>+'BD1'!D6794</f>
        <v>6</v>
      </c>
      <c r="E6794" s="1" t="str">
        <f>+'BD1'!E6794</f>
        <v>Profesional</v>
      </c>
      <c r="F6794" s="1" t="str">
        <f>+'BD1'!F6794</f>
        <v>Elaboración y ejecución del plan de trabajo (por organización)</v>
      </c>
      <c r="G6794" s="1" t="str">
        <f>+'BD1'!G6794</f>
        <v>Sustantiva</v>
      </c>
      <c r="H6794" s="1" t="str">
        <f>+'BD1'!H6794</f>
        <v>NA</v>
      </c>
    </row>
    <row r="6795" spans="1:8">
      <c r="A6795" s="1" t="str">
        <f>+'BD1'!A6795</f>
        <v>Central Sur</v>
      </c>
      <c r="B6795" s="1" t="str">
        <f>+'BD1'!B6795</f>
        <v>La Gloria</v>
      </c>
      <c r="C6795" s="1" t="str">
        <f>+'BD1'!C6795</f>
        <v>Adriana Méndez Cedeño</v>
      </c>
      <c r="D6795" s="1">
        <f>+'BD1'!D6795</f>
        <v>6</v>
      </c>
      <c r="E6795" s="1" t="str">
        <f>+'BD1'!E6795</f>
        <v>Profesional</v>
      </c>
      <c r="F6795" s="1" t="str">
        <f>+'BD1'!F6795</f>
        <v>Visitas de seguimiento al plan de trabajo (por visita por organización)</v>
      </c>
      <c r="G6795" s="1" t="str">
        <f>+'BD1'!G6795</f>
        <v>Sustantiva</v>
      </c>
      <c r="H6795" s="1">
        <f>+'BD1'!H6795</f>
        <v>2.14</v>
      </c>
    </row>
    <row r="6796" spans="1:8">
      <c r="A6796" s="1" t="str">
        <f>+'BD1'!A6796</f>
        <v>Central Sur</v>
      </c>
      <c r="B6796" s="1" t="str">
        <f>+'BD1'!B6796</f>
        <v>La Gloria</v>
      </c>
      <c r="C6796" s="1" t="str">
        <f>+'BD1'!C6796</f>
        <v>Adriana Méndez Cedeño</v>
      </c>
      <c r="D6796" s="1">
        <f>+'BD1'!D6796</f>
        <v>6</v>
      </c>
      <c r="E6796" s="1" t="str">
        <f>+'BD1'!E6796</f>
        <v>Profesional</v>
      </c>
      <c r="F6796" s="1" t="str">
        <f>+'BD1'!F6796</f>
        <v>Reporte del plan de trabajo anual (por reporte por organización)</v>
      </c>
      <c r="G6796" s="1" t="str">
        <f>+'BD1'!G6796</f>
        <v>Sustantiva</v>
      </c>
      <c r="H6796" s="1" t="str">
        <f>+'BD1'!H6796</f>
        <v>NA</v>
      </c>
    </row>
    <row r="6797" spans="1:8">
      <c r="A6797" s="1" t="str">
        <f>+'BD1'!A6797</f>
        <v>Central Sur</v>
      </c>
      <c r="B6797" s="1" t="str">
        <f>+'BD1'!B6797</f>
        <v>La Gloria</v>
      </c>
      <c r="C6797" s="1" t="str">
        <f>+'BD1'!C6797</f>
        <v>Adriana Méndez Cedeño</v>
      </c>
      <c r="D6797" s="1">
        <f>+'BD1'!D6797</f>
        <v>6</v>
      </c>
      <c r="E6797" s="1" t="str">
        <f>+'BD1'!E6797</f>
        <v>Profesional</v>
      </c>
      <c r="F6797" s="1" t="str">
        <f>+'BD1'!F6797</f>
        <v>NAMA (café): muestreo y toma de datos en finca (por productor)</v>
      </c>
      <c r="G6797" s="1" t="str">
        <f>+'BD1'!G6797</f>
        <v>Sustantiva</v>
      </c>
      <c r="H6797" s="1" t="str">
        <f>+'BD1'!H6797</f>
        <v>NA</v>
      </c>
    </row>
    <row r="6798" spans="1:8">
      <c r="A6798" s="1" t="str">
        <f>+'BD1'!A6798</f>
        <v>Central Sur</v>
      </c>
      <c r="B6798" s="1" t="str">
        <f>+'BD1'!B6798</f>
        <v>La Gloria</v>
      </c>
      <c r="C6798" s="1" t="str">
        <f>+'BD1'!C6798</f>
        <v>Adriana Méndez Cedeño</v>
      </c>
      <c r="D6798" s="1">
        <f>+'BD1'!D6798</f>
        <v>6</v>
      </c>
      <c r="E6798" s="1" t="str">
        <f>+'BD1'!E6798</f>
        <v>Profesional</v>
      </c>
      <c r="F6798" s="1" t="str">
        <f>+'BD1'!F6798</f>
        <v>NAMA (café): inclusión de datos al SisDNEA (por productor)</v>
      </c>
      <c r="G6798" s="1" t="str">
        <f>+'BD1'!G6798</f>
        <v>Sustantiva</v>
      </c>
      <c r="H6798" s="1" t="str">
        <f>+'BD1'!H6798</f>
        <v>NA</v>
      </c>
    </row>
    <row r="6799" spans="1:8">
      <c r="A6799" s="1" t="str">
        <f>+'BD1'!A6799</f>
        <v>Central Sur</v>
      </c>
      <c r="B6799" s="1" t="str">
        <f>+'BD1'!B6799</f>
        <v>La Gloria</v>
      </c>
      <c r="C6799" s="1" t="str">
        <f>+'BD1'!C6799</f>
        <v>Adriana Méndez Cedeño</v>
      </c>
      <c r="D6799" s="1">
        <f>+'BD1'!D6799</f>
        <v>6</v>
      </c>
      <c r="E6799" s="1" t="str">
        <f>+'BD1'!E6799</f>
        <v>Profesional</v>
      </c>
      <c r="F6799" s="1" t="str">
        <f>+'BD1'!F6799</f>
        <v>NAMA (café): entrega de constancia de verificación del MRV a la persona productora (por productor)</v>
      </c>
      <c r="G6799" s="1" t="str">
        <f>+'BD1'!G6799</f>
        <v>Sustantiva</v>
      </c>
      <c r="H6799" s="1" t="str">
        <f>+'BD1'!H6799</f>
        <v>NA</v>
      </c>
    </row>
    <row r="6800" spans="1:8">
      <c r="A6800" s="1" t="str">
        <f>+'BD1'!A6800</f>
        <v>Central Sur</v>
      </c>
      <c r="B6800" s="1" t="str">
        <f>+'BD1'!B6800</f>
        <v>La Gloria</v>
      </c>
      <c r="C6800" s="1" t="str">
        <f>+'BD1'!C6800</f>
        <v>Adriana Méndez Cedeño</v>
      </c>
      <c r="D6800" s="1">
        <f>+'BD1'!D6800</f>
        <v>6</v>
      </c>
      <c r="E6800" s="1" t="str">
        <f>+'BD1'!E6800</f>
        <v>Profesional</v>
      </c>
      <c r="F6800" s="1" t="str">
        <f>+'BD1'!F6800</f>
        <v>NAMA (ganadería): muestreo y toma de datos en finca (por productor)</v>
      </c>
      <c r="G6800" s="1" t="str">
        <f>+'BD1'!G6800</f>
        <v>Sustantiva</v>
      </c>
      <c r="H6800" s="1" t="str">
        <f>+'BD1'!H6800</f>
        <v>NA</v>
      </c>
    </row>
    <row r="6801" spans="1:8">
      <c r="A6801" s="1" t="str">
        <f>+'BD1'!A6801</f>
        <v>Central Sur</v>
      </c>
      <c r="B6801" s="1" t="str">
        <f>+'BD1'!B6801</f>
        <v>La Gloria</v>
      </c>
      <c r="C6801" s="1" t="str">
        <f>+'BD1'!C6801</f>
        <v>Adriana Méndez Cedeño</v>
      </c>
      <c r="D6801" s="1">
        <f>+'BD1'!D6801</f>
        <v>6</v>
      </c>
      <c r="E6801" s="1" t="str">
        <f>+'BD1'!E6801</f>
        <v>Profesional</v>
      </c>
      <c r="F6801" s="1" t="str">
        <f>+'BD1'!F6801</f>
        <v>NAMA (ganadería): inclusión de datos al SisDNEA (por productor)</v>
      </c>
      <c r="G6801" s="1" t="str">
        <f>+'BD1'!G6801</f>
        <v>Sustantiva</v>
      </c>
      <c r="H6801" s="1" t="str">
        <f>+'BD1'!H6801</f>
        <v>NA</v>
      </c>
    </row>
    <row r="6802" spans="1:8">
      <c r="A6802" s="1" t="str">
        <f>+'BD1'!A6802</f>
        <v>Central Sur</v>
      </c>
      <c r="B6802" s="1" t="str">
        <f>+'BD1'!B6802</f>
        <v>La Gloria</v>
      </c>
      <c r="C6802" s="1" t="str">
        <f>+'BD1'!C6802</f>
        <v>Adriana Méndez Cedeño</v>
      </c>
      <c r="D6802" s="1">
        <f>+'BD1'!D6802</f>
        <v>6</v>
      </c>
      <c r="E6802" s="1" t="str">
        <f>+'BD1'!E6802</f>
        <v>Profesional</v>
      </c>
      <c r="F6802" s="1" t="str">
        <f>+'BD1'!F6802</f>
        <v>NAMA (ganadería): entrega de constancia de verificación del MRV a la persona productora (por productor)</v>
      </c>
      <c r="G6802" s="1" t="str">
        <f>+'BD1'!G6802</f>
        <v>Sustantiva</v>
      </c>
      <c r="H6802" s="1" t="str">
        <f>+'BD1'!H6802</f>
        <v>NA</v>
      </c>
    </row>
    <row r="6803" spans="1:8">
      <c r="A6803" s="1" t="str">
        <f>+'BD1'!A6803</f>
        <v>Central Sur</v>
      </c>
      <c r="B6803" s="1" t="str">
        <f>+'BD1'!B6803</f>
        <v>La Gloria</v>
      </c>
      <c r="C6803" s="1" t="str">
        <f>+'BD1'!C6803</f>
        <v>Adriana Méndez Cedeño</v>
      </c>
      <c r="D6803" s="1">
        <f>+'BD1'!D6803</f>
        <v>6</v>
      </c>
      <c r="E6803" s="1" t="str">
        <f>+'BD1'!E6803</f>
        <v>Profesional</v>
      </c>
      <c r="F6803" s="1" t="str">
        <f>+'BD1'!F6803</f>
        <v>Producción sostenible: elaboración de la herramienta Tu Modelo, en el SisDNEA (por productor)</v>
      </c>
      <c r="G6803" s="1" t="str">
        <f>+'BD1'!G6803</f>
        <v>Sustantiva</v>
      </c>
      <c r="H6803" s="1" t="str">
        <f>+'BD1'!H6803</f>
        <v>NA</v>
      </c>
    </row>
    <row r="6804" spans="1:8">
      <c r="A6804" s="1" t="str">
        <f>+'BD1'!A6804</f>
        <v>Central Sur</v>
      </c>
      <c r="B6804" s="1" t="str">
        <f>+'BD1'!B6804</f>
        <v>La Gloria</v>
      </c>
      <c r="C6804" s="1" t="str">
        <f>+'BD1'!C6804</f>
        <v>Adriana Méndez Cedeño</v>
      </c>
      <c r="D6804" s="1">
        <f>+'BD1'!D6804</f>
        <v>6</v>
      </c>
      <c r="E6804" s="1" t="str">
        <f>+'BD1'!E6804</f>
        <v>Profesional</v>
      </c>
      <c r="F6804" s="1" t="str">
        <f>+'BD1'!F6804</f>
        <v>Producción sostenible: entregar certificado al productor e incluirlo en el expediente físico (por productor)</v>
      </c>
      <c r="G6804" s="1" t="str">
        <f>+'BD1'!G6804</f>
        <v>Sustantiva</v>
      </c>
      <c r="H6804" s="1" t="str">
        <f>+'BD1'!H6804</f>
        <v>NA</v>
      </c>
    </row>
    <row r="6805" spans="1:8">
      <c r="A6805" s="1" t="str">
        <f>+'BD1'!A6805</f>
        <v>Central Sur</v>
      </c>
      <c r="B6805" s="1" t="str">
        <f>+'BD1'!B6805</f>
        <v>La Gloria</v>
      </c>
      <c r="C6805" s="1" t="str">
        <f>+'BD1'!C6805</f>
        <v>Adriana Méndez Cedeño</v>
      </c>
      <c r="D6805" s="1">
        <f>+'BD1'!D6805</f>
        <v>6</v>
      </c>
      <c r="E6805" s="1" t="str">
        <f>+'BD1'!E6805</f>
        <v>Profesional</v>
      </c>
      <c r="F6805" s="1" t="str">
        <f>+'BD1'!F6805</f>
        <v>RBAyP y RBAO: divulgación del programa de incentivos (por acción de divulgación)</v>
      </c>
      <c r="G6805" s="1" t="str">
        <f>+'BD1'!G6805</f>
        <v>Sustantiva</v>
      </c>
      <c r="H6805" s="1" t="str">
        <f>+'BD1'!H6805</f>
        <v>NA</v>
      </c>
    </row>
    <row r="6806" spans="1:8">
      <c r="A6806" s="1" t="str">
        <f>+'BD1'!A6806</f>
        <v>Central Sur</v>
      </c>
      <c r="B6806" s="1" t="str">
        <f>+'BD1'!B6806</f>
        <v>La Gloria</v>
      </c>
      <c r="C6806" s="1" t="str">
        <f>+'BD1'!C6806</f>
        <v>Adriana Méndez Cedeño</v>
      </c>
      <c r="D6806" s="1">
        <f>+'BD1'!D6806</f>
        <v>6</v>
      </c>
      <c r="E6806" s="1" t="str">
        <f>+'BD1'!E6806</f>
        <v>Profesional</v>
      </c>
      <c r="F6806" s="1" t="str">
        <f>+'BD1'!F6806</f>
        <v>RBAyP y RBAO: completar formularios para recibir incentivos económicos (por productor)</v>
      </c>
      <c r="G6806" s="1" t="str">
        <f>+'BD1'!G6806</f>
        <v>Sustantiva</v>
      </c>
      <c r="H6806" s="1" t="str">
        <f>+'BD1'!H6806</f>
        <v>NA</v>
      </c>
    </row>
    <row r="6807" spans="1:8">
      <c r="A6807" s="1" t="str">
        <f>+'BD1'!A6807</f>
        <v>Central Sur</v>
      </c>
      <c r="B6807" s="1" t="str">
        <f>+'BD1'!B6807</f>
        <v>La Gloria</v>
      </c>
      <c r="C6807" s="1" t="str">
        <f>+'BD1'!C6807</f>
        <v>Adriana Méndez Cedeño</v>
      </c>
      <c r="D6807" s="1">
        <f>+'BD1'!D6807</f>
        <v>6</v>
      </c>
      <c r="E6807" s="1" t="str">
        <f>+'BD1'!E6807</f>
        <v>Profesional</v>
      </c>
      <c r="F6807" s="1" t="str">
        <f>+'BD1'!F6807</f>
        <v>RBAyP y RBAO: revisión de las solicitudes del programa de incentivos económicos (por productor)</v>
      </c>
      <c r="G6807" s="1" t="str">
        <f>+'BD1'!G6807</f>
        <v>Sustantiva</v>
      </c>
      <c r="H6807" s="1" t="str">
        <f>+'BD1'!H6807</f>
        <v>NA</v>
      </c>
    </row>
    <row r="6808" spans="1:8">
      <c r="A6808" s="1" t="str">
        <f>+'BD1'!A6808</f>
        <v>Central Sur</v>
      </c>
      <c r="B6808" s="1" t="str">
        <f>+'BD1'!B6808</f>
        <v>La Gloria</v>
      </c>
      <c r="C6808" s="1" t="str">
        <f>+'BD1'!C6808</f>
        <v>Adriana Méndez Cedeño</v>
      </c>
      <c r="D6808" s="1">
        <f>+'BD1'!D6808</f>
        <v>6</v>
      </c>
      <c r="E6808" s="1" t="str">
        <f>+'BD1'!E6808</f>
        <v>Profesional</v>
      </c>
      <c r="F6808" s="1" t="str">
        <f>+'BD1'!F6808</f>
        <v>RBAyP y RBAO: visita a finca para verificación (por visita por productor)</v>
      </c>
      <c r="G6808" s="1" t="str">
        <f>+'BD1'!G6808</f>
        <v>Sustantiva</v>
      </c>
      <c r="H6808" s="1" t="str">
        <f>+'BD1'!H6808</f>
        <v>NA</v>
      </c>
    </row>
    <row r="6809" spans="1:8">
      <c r="A6809" s="1" t="str">
        <f>+'BD1'!A6809</f>
        <v>Central Sur</v>
      </c>
      <c r="B6809" s="1" t="str">
        <f>+'BD1'!B6809</f>
        <v>La Gloria</v>
      </c>
      <c r="C6809" s="1" t="str">
        <f>+'BD1'!C6809</f>
        <v>Adriana Méndez Cedeño</v>
      </c>
      <c r="D6809" s="1">
        <f>+'BD1'!D6809</f>
        <v>6</v>
      </c>
      <c r="E6809" s="1" t="str">
        <f>+'BD1'!E6809</f>
        <v>Profesional</v>
      </c>
      <c r="F6809" s="1" t="str">
        <f>+'BD1'!F6809</f>
        <v>Productores ocasionales: asistencia técnica individual (por productor)</v>
      </c>
      <c r="G6809" s="1" t="str">
        <f>+'BD1'!G6809</f>
        <v>Sustantiva</v>
      </c>
      <c r="H6809" s="1">
        <f>+'BD1'!H6809</f>
        <v>2.14</v>
      </c>
    </row>
    <row r="6810" spans="1:8">
      <c r="A6810" s="1" t="str">
        <f>+'BD1'!A6810</f>
        <v>Central Sur</v>
      </c>
      <c r="B6810" s="1" t="str">
        <f>+'BD1'!B6810</f>
        <v>La Gloria</v>
      </c>
      <c r="C6810" s="1" t="str">
        <f>+'BD1'!C6810</f>
        <v>Adriana Méndez Cedeño</v>
      </c>
      <c r="D6810" s="1">
        <f>+'BD1'!D6810</f>
        <v>6</v>
      </c>
      <c r="E6810" s="1" t="str">
        <f>+'BD1'!E6810</f>
        <v>Profesional</v>
      </c>
      <c r="F6810" s="1" t="str">
        <f>+'BD1'!F6810</f>
        <v>Productores ocasionales: asistencia técnica grupal (por asistencia a grupo)</v>
      </c>
      <c r="G6810" s="1" t="str">
        <f>+'BD1'!G6810</f>
        <v>Sustantiva</v>
      </c>
      <c r="H6810" s="1" t="str">
        <f>+'BD1'!H6810</f>
        <v>NA</v>
      </c>
    </row>
    <row r="6811" spans="1:8">
      <c r="A6811" s="1" t="str">
        <f>+'BD1'!A6811</f>
        <v>Central Sur</v>
      </c>
      <c r="B6811" s="1" t="str">
        <f>+'BD1'!B6811</f>
        <v>La Gloria</v>
      </c>
      <c r="C6811" s="1" t="str">
        <f>+'BD1'!C6811</f>
        <v>Adriana Méndez Cedeño</v>
      </c>
      <c r="D6811" s="1">
        <f>+'BD1'!D6811</f>
        <v>6</v>
      </c>
      <c r="E6811" s="1" t="str">
        <f>+'BD1'!E6811</f>
        <v>Profesional</v>
      </c>
      <c r="F6811" s="1" t="str">
        <f>+'BD1'!F6811</f>
        <v>Productores ocasionales: servicios de extensión de información digitales y virtuales (por productor)</v>
      </c>
      <c r="G6811" s="1" t="str">
        <f>+'BD1'!G6811</f>
        <v>Sustantiva</v>
      </c>
      <c r="H6811" s="1">
        <f>+'BD1'!H6811</f>
        <v>0.58850000000000002</v>
      </c>
    </row>
    <row r="6812" spans="1:8">
      <c r="A6812" s="1" t="str">
        <f>+'BD1'!A6812</f>
        <v>Central Sur</v>
      </c>
      <c r="B6812" s="1" t="str">
        <f>+'BD1'!B6812</f>
        <v>La Gloria</v>
      </c>
      <c r="C6812" s="1" t="str">
        <f>+'BD1'!C6812</f>
        <v>Adriana Méndez Cedeño</v>
      </c>
      <c r="D6812" s="1">
        <f>+'BD1'!D6812</f>
        <v>6</v>
      </c>
      <c r="E6812" s="1" t="str">
        <f>+'BD1'!E6812</f>
        <v>Profesional</v>
      </c>
      <c r="F6812" s="1" t="str">
        <f>+'BD1'!F6812</f>
        <v>Proyectos financiados con fondos públicos y transferencia MAG: apoyo en la formulación de proyectos de personas productoras (acumulado efectivo por proyecto)</v>
      </c>
      <c r="G6812" s="1" t="str">
        <f>+'BD1'!G6812</f>
        <v>Sustantiva</v>
      </c>
      <c r="H6812" s="1">
        <f>+'BD1'!H6812</f>
        <v>12.84</v>
      </c>
    </row>
    <row r="6813" spans="1:8">
      <c r="A6813" s="1" t="str">
        <f>+'BD1'!A6813</f>
        <v>Central Sur</v>
      </c>
      <c r="B6813" s="1" t="str">
        <f>+'BD1'!B6813</f>
        <v>La Gloria</v>
      </c>
      <c r="C6813" s="1" t="str">
        <f>+'BD1'!C6813</f>
        <v>Adriana Méndez Cedeño</v>
      </c>
      <c r="D6813" s="1">
        <f>+'BD1'!D6813</f>
        <v>6</v>
      </c>
      <c r="E6813" s="1" t="str">
        <f>+'BD1'!E6813</f>
        <v>Profesional</v>
      </c>
      <c r="F6813" s="1" t="str">
        <f>+'BD1'!F6813</f>
        <v>Proyectos financiados con fondos públicos y transferencia MAG: apoyo en la formulación de proyectos de organizaciones (acumulado efectivo por proyecto)</v>
      </c>
      <c r="G6813" s="1" t="str">
        <f>+'BD1'!G6813</f>
        <v>Sustantiva</v>
      </c>
      <c r="H6813" s="1">
        <f>+'BD1'!H6813</f>
        <v>210.43333000000001</v>
      </c>
    </row>
    <row r="6814" spans="1:8">
      <c r="A6814" s="1" t="str">
        <f>+'BD1'!A6814</f>
        <v>Central Sur</v>
      </c>
      <c r="B6814" s="1" t="str">
        <f>+'BD1'!B6814</f>
        <v>La Gloria</v>
      </c>
      <c r="C6814" s="1" t="str">
        <f>+'BD1'!C6814</f>
        <v>Adriana Méndez Cedeño</v>
      </c>
      <c r="D6814" s="1">
        <f>+'BD1'!D6814</f>
        <v>6</v>
      </c>
      <c r="E6814" s="1" t="str">
        <f>+'BD1'!E6814</f>
        <v>Profesional</v>
      </c>
      <c r="F6814" s="1" t="str">
        <f>+'BD1'!F6814</f>
        <v>Proyectos financiados con fondos públicos: seguimiento técnico (por visita a proyecto)</v>
      </c>
      <c r="G6814" s="1" t="str">
        <f>+'BD1'!G6814</f>
        <v>Sustantiva</v>
      </c>
      <c r="H6814" s="1">
        <f>+'BD1'!H6814</f>
        <v>2.14</v>
      </c>
    </row>
    <row r="6815" spans="1:8">
      <c r="A6815" s="1" t="str">
        <f>+'BD1'!A6815</f>
        <v>Central Sur</v>
      </c>
      <c r="B6815" s="1" t="str">
        <f>+'BD1'!B6815</f>
        <v>La Gloria</v>
      </c>
      <c r="C6815" s="1" t="str">
        <f>+'BD1'!C6815</f>
        <v>Adriana Méndez Cedeño</v>
      </c>
      <c r="D6815" s="1">
        <f>+'BD1'!D6815</f>
        <v>6</v>
      </c>
      <c r="E6815" s="1" t="str">
        <f>+'BD1'!E6815</f>
        <v>Profesional</v>
      </c>
      <c r="F6815" s="1" t="str">
        <f>+'BD1'!F6815</f>
        <v>Elaboración de informes trimestrales, semestrales y anuales PAO (por informe)</v>
      </c>
      <c r="G6815" s="1" t="str">
        <f>+'BD1'!G6815</f>
        <v>Administrativa</v>
      </c>
      <c r="H6815" s="1">
        <f>+'BD1'!H6815</f>
        <v>12.84</v>
      </c>
    </row>
    <row r="6816" spans="1:8">
      <c r="A6816" s="1" t="str">
        <f>+'BD1'!A6816</f>
        <v>Central Sur</v>
      </c>
      <c r="B6816" s="1" t="str">
        <f>+'BD1'!B6816</f>
        <v>La Gloria</v>
      </c>
      <c r="C6816" s="1" t="str">
        <f>+'BD1'!C6816</f>
        <v>Adriana Méndez Cedeño</v>
      </c>
      <c r="D6816" s="1">
        <f>+'BD1'!D6816</f>
        <v>6</v>
      </c>
      <c r="E6816" s="1" t="str">
        <f>+'BD1'!E6816</f>
        <v>Profesional</v>
      </c>
      <c r="F6816" s="1" t="str">
        <f>+'BD1'!F6816</f>
        <v>Seguimiento a los PAO de los funcionarios a su cargo (por funcionario)</v>
      </c>
      <c r="G6816" s="1" t="str">
        <f>+'BD1'!G6816</f>
        <v>Administrativa</v>
      </c>
      <c r="H6816" s="1" t="str">
        <f>+'BD1'!H6816</f>
        <v>NA</v>
      </c>
    </row>
    <row r="6817" spans="1:8">
      <c r="A6817" s="1" t="str">
        <f>+'BD1'!A6817</f>
        <v>Central Sur</v>
      </c>
      <c r="B6817" s="1" t="str">
        <f>+'BD1'!B6817</f>
        <v>La Gloria</v>
      </c>
      <c r="C6817" s="1" t="str">
        <f>+'BD1'!C6817</f>
        <v>Adriana Méndez Cedeño</v>
      </c>
      <c r="D6817" s="1">
        <f>+'BD1'!D6817</f>
        <v>6</v>
      </c>
      <c r="E6817" s="1" t="str">
        <f>+'BD1'!E6817</f>
        <v>Profesional</v>
      </c>
      <c r="F6817" s="1" t="str">
        <f>+'BD1'!F6817</f>
        <v>Inscripción y actualización de PYMPA (por productor)</v>
      </c>
      <c r="G6817" s="1" t="str">
        <f>+'BD1'!G6817</f>
        <v>Sustantiva</v>
      </c>
      <c r="H6817" s="1">
        <f>+'BD1'!H6817</f>
        <v>0.57957999999999998</v>
      </c>
    </row>
    <row r="6818" spans="1:8">
      <c r="A6818" s="1" t="str">
        <f>+'BD1'!A6818</f>
        <v>Central Sur</v>
      </c>
      <c r="B6818" s="1" t="str">
        <f>+'BD1'!B6818</f>
        <v>La Gloria</v>
      </c>
      <c r="C6818" s="1" t="str">
        <f>+'BD1'!C6818</f>
        <v>Adriana Méndez Cedeño</v>
      </c>
      <c r="D6818" s="1">
        <f>+'BD1'!D6818</f>
        <v>6</v>
      </c>
      <c r="E6818" s="1" t="str">
        <f>+'BD1'!E6818</f>
        <v>Profesional</v>
      </c>
      <c r="F6818" s="1" t="str">
        <f>+'BD1'!F6818</f>
        <v>Certificaciones para la Declaración de Bienes Inmuebles ante las municipalidades (por trámite)</v>
      </c>
      <c r="G6818" s="1" t="str">
        <f>+'BD1'!G6818</f>
        <v>Sustantiva</v>
      </c>
      <c r="H6818" s="1" t="str">
        <f>+'BD1'!H6818</f>
        <v>NA</v>
      </c>
    </row>
    <row r="6819" spans="1:8">
      <c r="A6819" s="1" t="str">
        <f>+'BD1'!A6819</f>
        <v>Central Sur</v>
      </c>
      <c r="B6819" s="1" t="str">
        <f>+'BD1'!B6819</f>
        <v>La Gloria</v>
      </c>
      <c r="C6819" s="1" t="str">
        <f>+'BD1'!C6819</f>
        <v>Adriana Méndez Cedeño</v>
      </c>
      <c r="D6819" s="1">
        <f>+'BD1'!D6819</f>
        <v>6</v>
      </c>
      <c r="E6819" s="1" t="str">
        <f>+'BD1'!E6819</f>
        <v>Profesional</v>
      </c>
      <c r="F6819" s="1" t="str">
        <f>+'BD1'!F6819</f>
        <v>Participación en reuniones EREA (por reunión)</v>
      </c>
      <c r="G6819" s="1" t="str">
        <f>+'BD1'!G6819</f>
        <v>Administrativa</v>
      </c>
      <c r="H6819" s="1" t="str">
        <f>+'BD1'!H6819</f>
        <v>NA</v>
      </c>
    </row>
    <row r="6820" spans="1:8">
      <c r="A6820" s="1" t="str">
        <f>+'BD1'!A6820</f>
        <v>Central Sur</v>
      </c>
      <c r="B6820" s="1" t="str">
        <f>+'BD1'!B6820</f>
        <v>La Gloria</v>
      </c>
      <c r="C6820" s="1" t="str">
        <f>+'BD1'!C6820</f>
        <v>Adriana Méndez Cedeño</v>
      </c>
      <c r="D6820" s="1">
        <f>+'BD1'!D6820</f>
        <v>6</v>
      </c>
      <c r="E6820" s="1" t="str">
        <f>+'BD1'!E6820</f>
        <v>Profesional</v>
      </c>
      <c r="F6820" s="1" t="str">
        <f>+'BD1'!F6820</f>
        <v>Participación en grupos técnicos o comisiones (por reunión)</v>
      </c>
      <c r="G6820" s="1" t="str">
        <f>+'BD1'!G6820</f>
        <v>Sustantiva</v>
      </c>
      <c r="H6820" s="1" t="str">
        <f>+'BD1'!H6820</f>
        <v>NA</v>
      </c>
    </row>
    <row r="6821" spans="1:8">
      <c r="A6821" s="1" t="str">
        <f>+'BD1'!A6821</f>
        <v>Central Sur</v>
      </c>
      <c r="B6821" s="1" t="str">
        <f>+'BD1'!B6821</f>
        <v>La Gloria</v>
      </c>
      <c r="C6821" s="1" t="str">
        <f>+'BD1'!C6821</f>
        <v>Adriana Méndez Cedeño</v>
      </c>
      <c r="D6821" s="1">
        <f>+'BD1'!D6821</f>
        <v>6</v>
      </c>
      <c r="E6821" s="1" t="str">
        <f>+'BD1'!E6821</f>
        <v>Profesional</v>
      </c>
      <c r="F6821" s="1" t="str">
        <f>+'BD1'!F6821</f>
        <v>Participación en capacitaciones técnicas (por capacitación)</v>
      </c>
      <c r="G6821" s="1" t="str">
        <f>+'BD1'!G6821</f>
        <v>Administrativa</v>
      </c>
      <c r="H6821" s="1">
        <f>+'BD1'!H6821</f>
        <v>6.42</v>
      </c>
    </row>
    <row r="6822" spans="1:8">
      <c r="A6822" s="1" t="str">
        <f>+'BD1'!A6822</f>
        <v>Central Sur</v>
      </c>
      <c r="B6822" s="1" t="str">
        <f>+'BD1'!B6822</f>
        <v>La Gloria</v>
      </c>
      <c r="C6822" s="1" t="str">
        <f>+'BD1'!C6822</f>
        <v>Adriana Méndez Cedeño</v>
      </c>
      <c r="D6822" s="1">
        <f>+'BD1'!D6822</f>
        <v>6</v>
      </c>
      <c r="E6822" s="1" t="str">
        <f>+'BD1'!E6822</f>
        <v>Profesional</v>
      </c>
      <c r="F6822" s="1" t="str">
        <f>+'BD1'!F6822</f>
        <v xml:space="preserve">Participación en charlas y sesiones técnicas, de trabajo y de actualización de conocimiento (por evento) </v>
      </c>
      <c r="G6822" s="1" t="str">
        <f>+'BD1'!G6822</f>
        <v>Administrativa</v>
      </c>
      <c r="H6822" s="1">
        <f>+'BD1'!H6822</f>
        <v>9.2733299999999996</v>
      </c>
    </row>
    <row r="6823" spans="1:8">
      <c r="A6823" s="1" t="str">
        <f>+'BD1'!A6823</f>
        <v>Central Sur</v>
      </c>
      <c r="B6823" s="1" t="str">
        <f>+'BD1'!B6823</f>
        <v>La Gloria</v>
      </c>
      <c r="C6823" s="1" t="str">
        <f>+'BD1'!C6823</f>
        <v>Adriana Méndez Cedeño</v>
      </c>
      <c r="D6823" s="1">
        <f>+'BD1'!D6823</f>
        <v>6</v>
      </c>
      <c r="E6823" s="1" t="str">
        <f>+'BD1'!E6823</f>
        <v>Profesional</v>
      </c>
      <c r="F6823" s="1" t="str">
        <f>+'BD1'!F6823</f>
        <v>Aplicación de censos y apoyo en sondeo de precios de insumos agropecuarios (por censo o sondeo)</v>
      </c>
      <c r="G6823" s="1" t="str">
        <f>+'BD1'!G6823</f>
        <v>Sustantiva</v>
      </c>
      <c r="H6823" s="1" t="str">
        <f>+'BD1'!H6823</f>
        <v>NA</v>
      </c>
    </row>
    <row r="6824" spans="1:8">
      <c r="A6824" s="1" t="str">
        <f>+'BD1'!A6824</f>
        <v>Central Sur</v>
      </c>
      <c r="B6824" s="1" t="str">
        <f>+'BD1'!B6824</f>
        <v>La Gloria</v>
      </c>
      <c r="C6824" s="1" t="str">
        <f>+'BD1'!C6824</f>
        <v>Adriana Méndez Cedeño</v>
      </c>
      <c r="D6824" s="1">
        <f>+'BD1'!D6824</f>
        <v>6</v>
      </c>
      <c r="E6824" s="1" t="str">
        <f>+'BD1'!E6824</f>
        <v>Profesional</v>
      </c>
      <c r="F6824" s="1" t="str">
        <f>+'BD1'!F6824</f>
        <v>Coordinación de acciones entre dependencias del MAG (por acción de cordinación)</v>
      </c>
      <c r="G6824" s="1" t="str">
        <f>+'BD1'!G6824</f>
        <v>Administrativa</v>
      </c>
      <c r="H6824" s="1">
        <f>+'BD1'!H6824</f>
        <v>0.80249999999999999</v>
      </c>
    </row>
    <row r="6825" spans="1:8">
      <c r="A6825" s="1" t="str">
        <f>+'BD1'!A6825</f>
        <v>Central Sur</v>
      </c>
      <c r="B6825" s="1" t="str">
        <f>+'BD1'!B6825</f>
        <v>La Gloria</v>
      </c>
      <c r="C6825" s="1" t="str">
        <f>+'BD1'!C6825</f>
        <v>Adriana Méndez Cedeño</v>
      </c>
      <c r="D6825" s="1">
        <f>+'BD1'!D6825</f>
        <v>6</v>
      </c>
      <c r="E6825" s="1" t="str">
        <f>+'BD1'!E6825</f>
        <v>Profesional</v>
      </c>
      <c r="F6825" s="1" t="str">
        <f>+'BD1'!F6825</f>
        <v>Otorgamiento de permisos para quemas agropecuarias (por trámite)</v>
      </c>
      <c r="G6825" s="1" t="str">
        <f>+'BD1'!G6825</f>
        <v>Sustantiva</v>
      </c>
      <c r="H6825" s="1" t="str">
        <f>+'BD1'!H6825</f>
        <v>NA</v>
      </c>
    </row>
    <row r="6826" spans="1:8">
      <c r="A6826" s="1" t="str">
        <f>+'BD1'!A6826</f>
        <v>Central Sur</v>
      </c>
      <c r="B6826" s="1" t="str">
        <f>+'BD1'!B6826</f>
        <v>La Gloria</v>
      </c>
      <c r="C6826" s="1" t="str">
        <f>+'BD1'!C6826</f>
        <v>Adriana Méndez Cedeño</v>
      </c>
      <c r="D6826" s="1">
        <f>+'BD1'!D6826</f>
        <v>6</v>
      </c>
      <c r="E6826" s="1" t="str">
        <f>+'BD1'!E6826</f>
        <v>Profesional</v>
      </c>
      <c r="F6826" s="1" t="str">
        <f>+'BD1'!F6826</f>
        <v>Elaboración de Autoevaluación en Control Interno (acumulado efectivo por aplicación de la autoevaluación)</v>
      </c>
      <c r="G6826" s="1" t="str">
        <f>+'BD1'!G6826</f>
        <v>Administrativa</v>
      </c>
      <c r="H6826" s="1">
        <f>+'BD1'!H6826</f>
        <v>6.42</v>
      </c>
    </row>
    <row r="6827" spans="1:8">
      <c r="A6827" s="1" t="str">
        <f>+'BD1'!A6827</f>
        <v>Central Sur</v>
      </c>
      <c r="B6827" s="1" t="str">
        <f>+'BD1'!B6827</f>
        <v>La Gloria</v>
      </c>
      <c r="C6827" s="1" t="str">
        <f>+'BD1'!C6827</f>
        <v>Adriana Méndez Cedeño</v>
      </c>
      <c r="D6827" s="1">
        <f>+'BD1'!D6827</f>
        <v>6</v>
      </c>
      <c r="E6827" s="1" t="str">
        <f>+'BD1'!E6827</f>
        <v>Profesional</v>
      </c>
      <c r="F6827" s="1" t="str">
        <f>+'BD1'!F6827</f>
        <v>Determinación y evaluación de riesgos en SEVRIMAG (acumulado efectivo por aplicación del SEVRIMAG)</v>
      </c>
      <c r="G6827" s="1" t="str">
        <f>+'BD1'!G6827</f>
        <v>Administrativa</v>
      </c>
      <c r="H6827" s="1">
        <f>+'BD1'!H6827</f>
        <v>6.42</v>
      </c>
    </row>
    <row r="6828" spans="1:8">
      <c r="A6828" s="1" t="str">
        <f>+'BD1'!A6828</f>
        <v>Central Sur</v>
      </c>
      <c r="B6828" s="1" t="str">
        <f>+'BD1'!B6828</f>
        <v>La Gloria</v>
      </c>
      <c r="C6828" s="1" t="str">
        <f>+'BD1'!C6828</f>
        <v>Adriana Méndez Cedeño</v>
      </c>
      <c r="D6828" s="1">
        <f>+'BD1'!D6828</f>
        <v>6</v>
      </c>
      <c r="E6828" s="1" t="str">
        <f>+'BD1'!E6828</f>
        <v>Profesional</v>
      </c>
      <c r="F6828" s="1" t="str">
        <f>+'BD1'!F6828</f>
        <v>Seguimiento a plan de mitigación de riesgos en SEVRIMAG (acumulado efectivo por seguimiento)</v>
      </c>
      <c r="G6828" s="1" t="str">
        <f>+'BD1'!G6828</f>
        <v>Administrativa</v>
      </c>
      <c r="H6828" s="1" t="str">
        <f>+'BD1'!H6828</f>
        <v>NA</v>
      </c>
    </row>
    <row r="6829" spans="1:8">
      <c r="A6829" s="1" t="str">
        <f>+'BD1'!A6829</f>
        <v>Central Sur</v>
      </c>
      <c r="B6829" s="1" t="str">
        <f>+'BD1'!B6829</f>
        <v>La Gloria</v>
      </c>
      <c r="C6829" s="1" t="str">
        <f>+'BD1'!C6829</f>
        <v>Adriana Méndez Cedeño</v>
      </c>
      <c r="D6829" s="1">
        <f>+'BD1'!D6829</f>
        <v>6</v>
      </c>
      <c r="E6829" s="1" t="str">
        <f>+'BD1'!E6829</f>
        <v>Profesional</v>
      </c>
      <c r="F6829" s="1" t="str">
        <f>+'BD1'!F6829</f>
        <v>Seguimiento a plan de mejora de la Autoevaluación en Control Interno (acumulado efectivo por seguimiento)</v>
      </c>
      <c r="G6829" s="1" t="str">
        <f>+'BD1'!G6829</f>
        <v>Administrativa</v>
      </c>
      <c r="H6829" s="1" t="str">
        <f>+'BD1'!H6829</f>
        <v>NA</v>
      </c>
    </row>
    <row r="6830" spans="1:8">
      <c r="A6830" s="1" t="str">
        <f>+'BD1'!A6830</f>
        <v>Central Sur</v>
      </c>
      <c r="B6830" s="1" t="str">
        <f>+'BD1'!B6830</f>
        <v>La Gloria</v>
      </c>
      <c r="C6830" s="1" t="str">
        <f>+'BD1'!C6830</f>
        <v>Adriana Méndez Cedeño</v>
      </c>
      <c r="D6830" s="1">
        <f>+'BD1'!D6830</f>
        <v>6</v>
      </c>
      <c r="E6830" s="1" t="str">
        <f>+'BD1'!E6830</f>
        <v>Profesional</v>
      </c>
      <c r="F6830" s="1" t="str">
        <f>+'BD1'!F6830</f>
        <v>Reuniones de personal AEA (por reunión)</v>
      </c>
      <c r="G6830" s="1" t="str">
        <f>+'BD1'!G6830</f>
        <v>Administrativa</v>
      </c>
      <c r="H6830" s="1">
        <f>+'BD1'!H6830</f>
        <v>3.5666699999999998</v>
      </c>
    </row>
    <row r="6831" spans="1:8">
      <c r="A6831" s="1" t="str">
        <f>+'BD1'!A6831</f>
        <v>Central Sur</v>
      </c>
      <c r="B6831" s="1" t="str">
        <f>+'BD1'!B6831</f>
        <v>La Gloria</v>
      </c>
      <c r="C6831" s="1" t="str">
        <f>+'BD1'!C6831</f>
        <v>Adriana Méndez Cedeño</v>
      </c>
      <c r="D6831" s="1">
        <f>+'BD1'!D6831</f>
        <v>6</v>
      </c>
      <c r="E6831" s="1" t="str">
        <f>+'BD1'!E6831</f>
        <v>Profesional</v>
      </c>
      <c r="F6831" s="1" t="str">
        <f>+'BD1'!F6831</f>
        <v>Actualización del sistema de gestión documental y archivo (tiempo efectivo por día)</v>
      </c>
      <c r="G6831" s="1" t="str">
        <f>+'BD1'!G6831</f>
        <v>Administrativa</v>
      </c>
      <c r="H6831" s="1">
        <f>+'BD1'!H6831</f>
        <v>6.42</v>
      </c>
    </row>
    <row r="6832" spans="1:8">
      <c r="A6832" s="1" t="str">
        <f>+'BD1'!A6832</f>
        <v>Central Sur</v>
      </c>
      <c r="B6832" s="1" t="str">
        <f>+'BD1'!B6832</f>
        <v>La Gloria</v>
      </c>
      <c r="C6832" s="1" t="str">
        <f>+'BD1'!C6832</f>
        <v>Adriana Méndez Cedeño</v>
      </c>
      <c r="D6832" s="1">
        <f>+'BD1'!D6832</f>
        <v>6</v>
      </c>
      <c r="E6832" s="1" t="str">
        <f>+'BD1'!E6832</f>
        <v>Profesional</v>
      </c>
      <c r="F6832" s="1" t="str">
        <f>+'BD1'!F6832</f>
        <v>Actualización del sistema SisDNEA (por productor)</v>
      </c>
      <c r="G6832" s="1" t="str">
        <f>+'BD1'!G6832</f>
        <v>Administrativa</v>
      </c>
      <c r="H6832" s="1">
        <f>+'BD1'!H6832</f>
        <v>0.80249999999999999</v>
      </c>
    </row>
    <row r="6833" spans="1:8">
      <c r="A6833" s="1" t="str">
        <f>+'BD1'!A6833</f>
        <v>Central Sur</v>
      </c>
      <c r="B6833" s="1" t="str">
        <f>+'BD1'!B6833</f>
        <v>La Gloria</v>
      </c>
      <c r="C6833" s="1" t="str">
        <f>+'BD1'!C6833</f>
        <v>Adriana Méndez Cedeño</v>
      </c>
      <c r="D6833" s="1">
        <f>+'BD1'!D6833</f>
        <v>6</v>
      </c>
      <c r="E6833" s="1" t="str">
        <f>+'BD1'!E6833</f>
        <v>Profesional</v>
      </c>
      <c r="F6833" s="1" t="str">
        <f>+'BD1'!F6833</f>
        <v>Seguimiento semestral de la determinación de expectativas (por seguimiento)</v>
      </c>
      <c r="G6833" s="1" t="str">
        <f>+'BD1'!G6833</f>
        <v>Administrativa</v>
      </c>
      <c r="H6833" s="1" t="str">
        <f>+'BD1'!H6833</f>
        <v>NA</v>
      </c>
    </row>
    <row r="6834" spans="1:8">
      <c r="A6834" s="1" t="str">
        <f>+'BD1'!A6834</f>
        <v>Central Sur</v>
      </c>
      <c r="B6834" s="1" t="str">
        <f>+'BD1'!B6834</f>
        <v>La Gloria</v>
      </c>
      <c r="C6834" s="1" t="str">
        <f>+'BD1'!C6834</f>
        <v>Adriana Méndez Cedeño</v>
      </c>
      <c r="D6834" s="1">
        <f>+'BD1'!D6834</f>
        <v>6</v>
      </c>
      <c r="E6834" s="1" t="str">
        <f>+'BD1'!E6834</f>
        <v>Profesional</v>
      </c>
      <c r="F6834" s="1" t="str">
        <f>+'BD1'!F6834</f>
        <v>Elaboración de la evaluación del desempeño (por reunión)</v>
      </c>
      <c r="G6834" s="1" t="str">
        <f>+'BD1'!G6834</f>
        <v>Administrativa</v>
      </c>
      <c r="H6834" s="1" t="str">
        <f>+'BD1'!H6834</f>
        <v>NA</v>
      </c>
    </row>
    <row r="6835" spans="1:8">
      <c r="A6835" s="1" t="str">
        <f>+'BD1'!A6835</f>
        <v>Central Sur</v>
      </c>
      <c r="B6835" s="1" t="str">
        <f>+'BD1'!B6835</f>
        <v>La Gloria</v>
      </c>
      <c r="C6835" s="1" t="str">
        <f>+'BD1'!C6835</f>
        <v>Adriana Méndez Cedeño</v>
      </c>
      <c r="D6835" s="1">
        <f>+'BD1'!D6835</f>
        <v>6</v>
      </c>
      <c r="E6835" s="1" t="str">
        <f>+'BD1'!E6835</f>
        <v>Profesional</v>
      </c>
      <c r="F6835" s="1" t="str">
        <f>+'BD1'!F6835</f>
        <v>Elaboración de inventarios de equipos, materiales e insumos (tiempo efectivo por día)</v>
      </c>
      <c r="G6835" s="1" t="str">
        <f>+'BD1'!G6835</f>
        <v>Administrativa</v>
      </c>
      <c r="H6835" s="1">
        <f>+'BD1'!H6835</f>
        <v>0.80249999999999999</v>
      </c>
    </row>
    <row r="6836" spans="1:8">
      <c r="A6836" s="1" t="str">
        <f>+'BD1'!A6836</f>
        <v>Central Sur</v>
      </c>
      <c r="B6836" s="1" t="str">
        <f>+'BD1'!B6836</f>
        <v>La Gloria</v>
      </c>
      <c r="C6836" s="1" t="str">
        <f>+'BD1'!C6836</f>
        <v>Adriana Méndez Cedeño</v>
      </c>
      <c r="D6836" s="1">
        <f>+'BD1'!D6836</f>
        <v>6</v>
      </c>
      <c r="E6836" s="1" t="str">
        <f>+'BD1'!E6836</f>
        <v>Profesional</v>
      </c>
      <c r="F6836" s="1" t="str">
        <f>+'BD1'!F6836</f>
        <v>Atención de emergencias</v>
      </c>
      <c r="G6836" s="1" t="str">
        <f>+'BD1'!G6836</f>
        <v>Sustantiva</v>
      </c>
      <c r="H6836" s="1" t="str">
        <f>+'BD1'!H6836</f>
        <v>NA</v>
      </c>
    </row>
    <row r="6837" spans="1:8">
      <c r="A6837" s="1" t="str">
        <f>+'BD1'!A6837</f>
        <v>Central Sur</v>
      </c>
      <c r="B6837" s="1" t="str">
        <f>+'BD1'!B6837</f>
        <v>La Gloria</v>
      </c>
      <c r="C6837" s="1" t="str">
        <f>+'BD1'!C6837</f>
        <v>Adriana Méndez Cedeño</v>
      </c>
      <c r="D6837" s="1">
        <f>+'BD1'!D6837</f>
        <v>6</v>
      </c>
      <c r="E6837" s="1" t="str">
        <f>+'BD1'!E6837</f>
        <v>Profesional</v>
      </c>
      <c r="F6837" s="1" t="str">
        <f>+'BD1'!F6837</f>
        <v>Trazabilidad-visita a finca (por productor)</v>
      </c>
      <c r="G6837" s="1" t="str">
        <f>+'BD1'!G6837</f>
        <v>Sustantiva</v>
      </c>
      <c r="H6837" s="1">
        <f>+'BD1'!H6837</f>
        <v>10.87833</v>
      </c>
    </row>
    <row r="6838" spans="1:8">
      <c r="A6838" s="1" t="str">
        <f>+'BD1'!A6838</f>
        <v>Central Sur</v>
      </c>
      <c r="B6838" s="1" t="str">
        <f>+'BD1'!B6838</f>
        <v>La Gloria</v>
      </c>
      <c r="C6838" s="1" t="str">
        <f>+'BD1'!C6838</f>
        <v>Adriana Méndez Cedeño</v>
      </c>
      <c r="D6838" s="1">
        <f>+'BD1'!D6838</f>
        <v>6</v>
      </c>
      <c r="E6838" s="1" t="str">
        <f>+'BD1'!E6838</f>
        <v>Profesional</v>
      </c>
      <c r="F6838" s="1" t="str">
        <f>+'BD1'!F6838</f>
        <v>Trazabilidad-inclusión en sistema TrazarAgro (por productor)</v>
      </c>
      <c r="G6838" s="1" t="str">
        <f>+'BD1'!G6838</f>
        <v>Sustantiva</v>
      </c>
      <c r="H6838" s="1">
        <f>+'BD1'!H6838</f>
        <v>0.80249999999999999</v>
      </c>
    </row>
    <row r="6839" spans="1:8">
      <c r="A6839" s="1" t="str">
        <f>+'BD1'!A6839</f>
        <v>Central Sur</v>
      </c>
      <c r="B6839" s="1" t="str">
        <f>+'BD1'!B6839</f>
        <v>La Gloria</v>
      </c>
      <c r="C6839" s="1" t="str">
        <f>+'BD1'!C6839</f>
        <v>Adriana Méndez Cedeño</v>
      </c>
      <c r="D6839" s="1">
        <f>+'BD1'!D6839</f>
        <v>6</v>
      </c>
      <c r="E6839" s="1" t="str">
        <f>+'BD1'!E6839</f>
        <v>Profesional</v>
      </c>
      <c r="F6839" s="1" t="str">
        <f>+'BD1'!F6839</f>
        <v>Atención al gusano barrenador (por productor)</v>
      </c>
      <c r="G6839" s="1" t="str">
        <f>+'BD1'!G6839</f>
        <v>Sustantiva</v>
      </c>
      <c r="H6839" s="1" t="str">
        <f>+'BD1'!H6839</f>
        <v>NA</v>
      </c>
    </row>
    <row r="6840" spans="1:8">
      <c r="A6840" s="1" t="str">
        <f>+'BD1'!A6840</f>
        <v>Central Sur</v>
      </c>
      <c r="B6840" s="1" t="str">
        <f>+'BD1'!B6840</f>
        <v>La Gloria</v>
      </c>
      <c r="C6840" s="1" t="str">
        <f>+'BD1'!C6840</f>
        <v>Adriana Méndez Cedeño</v>
      </c>
      <c r="D6840" s="1">
        <f>+'BD1'!D6840</f>
        <v>6</v>
      </c>
      <c r="E6840" s="1" t="str">
        <f>+'BD1'!E6840</f>
        <v>Profesional</v>
      </c>
      <c r="F6840" s="1" t="str">
        <f>+'BD1'!F6840</f>
        <v>Atención en oficina (por usuario)</v>
      </c>
      <c r="G6840" s="1" t="str">
        <f>+'BD1'!G6840</f>
        <v>Sustantiva</v>
      </c>
      <c r="H6840" s="1">
        <f>+'BD1'!H6840</f>
        <v>0.75792000000000004</v>
      </c>
    </row>
    <row r="6841" spans="1:8">
      <c r="A6841" s="1" t="str">
        <f>+'BD1'!A6841</f>
        <v>Central Sur</v>
      </c>
      <c r="B6841" s="1" t="str">
        <f>+'BD1'!B6841</f>
        <v>La Gloria</v>
      </c>
      <c r="C6841" s="1" t="str">
        <f>+'BD1'!C6841</f>
        <v>Adriana Méndez Cedeño</v>
      </c>
      <c r="D6841" s="1">
        <f>+'BD1'!D6841</f>
        <v>6</v>
      </c>
      <c r="E6841" s="1" t="str">
        <f>+'BD1'!E6841</f>
        <v>Profesional</v>
      </c>
      <c r="F6841" s="1" t="str">
        <f>+'BD1'!F6841</f>
        <v>Búsqueda de nuevos productores (por productor)</v>
      </c>
      <c r="G6841" s="1" t="str">
        <f>+'BD1'!G6841</f>
        <v>Sustantiva</v>
      </c>
      <c r="H6841" s="1">
        <f>+'BD1'!H6841</f>
        <v>1.605</v>
      </c>
    </row>
    <row r="6842" spans="1:8">
      <c r="A6842" s="1" t="str">
        <f>+'BD1'!A6842</f>
        <v>Central Sur</v>
      </c>
      <c r="B6842" s="1" t="str">
        <f>+'BD1'!B6842</f>
        <v>La Gloria</v>
      </c>
      <c r="C6842" s="1" t="str">
        <f>+'BD1'!C6842</f>
        <v>Luis Cordero Barrantes</v>
      </c>
      <c r="D6842" s="1">
        <f>+'BD1'!D6842</f>
        <v>39</v>
      </c>
      <c r="E6842" s="1" t="str">
        <f>+'BD1'!E6842</f>
        <v>Jefe</v>
      </c>
      <c r="F6842" s="1" t="str">
        <f>+'BD1'!F6842</f>
        <v>Elaboración del diagnóstico y plan de finca de manejo a personas productoras (por productor)</v>
      </c>
      <c r="G6842" s="1" t="str">
        <f>+'BD1'!G6842</f>
        <v>Sustantiva</v>
      </c>
      <c r="H6842" s="1" t="str">
        <f>+'BD1'!H6842</f>
        <v>NA</v>
      </c>
    </row>
    <row r="6843" spans="1:8">
      <c r="A6843" s="1" t="str">
        <f>+'BD1'!A6843</f>
        <v>Central Sur</v>
      </c>
      <c r="B6843" s="1" t="str">
        <f>+'BD1'!B6843</f>
        <v>La Gloria</v>
      </c>
      <c r="C6843" s="1" t="str">
        <f>+'BD1'!C6843</f>
        <v>Luis Cordero Barrantes</v>
      </c>
      <c r="D6843" s="1">
        <f>+'BD1'!D6843</f>
        <v>39</v>
      </c>
      <c r="E6843" s="1" t="str">
        <f>+'BD1'!E6843</f>
        <v>Jefe</v>
      </c>
      <c r="F6843" s="1" t="str">
        <f>+'BD1'!F6843</f>
        <v>Asistencia técnica a personas productoras (individual): visitas a finca (por productor)</v>
      </c>
      <c r="G6843" s="1" t="str">
        <f>+'BD1'!G6843</f>
        <v>Sustantiva</v>
      </c>
      <c r="H6843" s="1">
        <f>+'BD1'!H6843</f>
        <v>6.0633299999999997</v>
      </c>
    </row>
    <row r="6844" spans="1:8">
      <c r="A6844" s="1" t="str">
        <f>+'BD1'!A6844</f>
        <v>Central Sur</v>
      </c>
      <c r="B6844" s="1" t="str">
        <f>+'BD1'!B6844</f>
        <v>La Gloria</v>
      </c>
      <c r="C6844" s="1" t="str">
        <f>+'BD1'!C6844</f>
        <v>Luis Cordero Barrantes</v>
      </c>
      <c r="D6844" s="1">
        <f>+'BD1'!D6844</f>
        <v>39</v>
      </c>
      <c r="E6844" s="1" t="str">
        <f>+'BD1'!E6844</f>
        <v>Jefe</v>
      </c>
      <c r="F6844" s="1" t="str">
        <f>+'BD1'!F6844</f>
        <v>Asistencia técnica a personas productoras (individual): atenciones virtuales y digitales (por productor)</v>
      </c>
      <c r="G6844" s="1" t="str">
        <f>+'BD1'!G6844</f>
        <v>Sustantiva</v>
      </c>
      <c r="H6844" s="1">
        <f>+'BD1'!H6844</f>
        <v>1.1145799999999999</v>
      </c>
    </row>
    <row r="6845" spans="1:8">
      <c r="A6845" s="1" t="str">
        <f>+'BD1'!A6845</f>
        <v>Central Sur</v>
      </c>
      <c r="B6845" s="1" t="str">
        <f>+'BD1'!B6845</f>
        <v>La Gloria</v>
      </c>
      <c r="C6845" s="1" t="str">
        <f>+'BD1'!C6845</f>
        <v>Luis Cordero Barrantes</v>
      </c>
      <c r="D6845" s="1">
        <f>+'BD1'!D6845</f>
        <v>39</v>
      </c>
      <c r="E6845" s="1" t="str">
        <f>+'BD1'!E6845</f>
        <v>Jefe</v>
      </c>
      <c r="F6845" s="1" t="str">
        <f>+'BD1'!F6845</f>
        <v>Asistencia técnica a personas productoras (grupal): día de campo (por día en el evento)</v>
      </c>
      <c r="G6845" s="1" t="str">
        <f>+'BD1'!G6845</f>
        <v>Sustantiva</v>
      </c>
      <c r="H6845" s="1">
        <f>+'BD1'!H6845</f>
        <v>9.6300000000000008</v>
      </c>
    </row>
    <row r="6846" spans="1:8">
      <c r="A6846" s="1" t="str">
        <f>+'BD1'!A6846</f>
        <v>Central Sur</v>
      </c>
      <c r="B6846" s="1" t="str">
        <f>+'BD1'!B6846</f>
        <v>La Gloria</v>
      </c>
      <c r="C6846" s="1" t="str">
        <f>+'BD1'!C6846</f>
        <v>Luis Cordero Barrantes</v>
      </c>
      <c r="D6846" s="1">
        <f>+'BD1'!D6846</f>
        <v>39</v>
      </c>
      <c r="E6846" s="1" t="str">
        <f>+'BD1'!E6846</f>
        <v>Jefe</v>
      </c>
      <c r="F6846" s="1" t="str">
        <f>+'BD1'!F6846</f>
        <v>Asistencia técnica a personas productoras (grupal): demostración de métodos (por evento, se puede acumular si la demostración tarda más de un día)</v>
      </c>
      <c r="G6846" s="1" t="str">
        <f>+'BD1'!G6846</f>
        <v>Sustantiva</v>
      </c>
      <c r="H6846" s="1">
        <f>+'BD1'!H6846</f>
        <v>3.21</v>
      </c>
    </row>
    <row r="6847" spans="1:8">
      <c r="A6847" s="1" t="str">
        <f>+'BD1'!A6847</f>
        <v>Central Sur</v>
      </c>
      <c r="B6847" s="1" t="str">
        <f>+'BD1'!B6847</f>
        <v>La Gloria</v>
      </c>
      <c r="C6847" s="1" t="str">
        <f>+'BD1'!C6847</f>
        <v>Luis Cordero Barrantes</v>
      </c>
      <c r="D6847" s="1">
        <f>+'BD1'!D6847</f>
        <v>39</v>
      </c>
      <c r="E6847" s="1" t="str">
        <f>+'BD1'!E6847</f>
        <v>Jefe</v>
      </c>
      <c r="F6847" s="1" t="str">
        <f>+'BD1'!F6847</f>
        <v>Asistencia técnica a personas productoras (grupal): taller (por taller)</v>
      </c>
      <c r="G6847" s="1" t="str">
        <f>+'BD1'!G6847</f>
        <v>Sustantiva</v>
      </c>
      <c r="H6847" s="1">
        <f>+'BD1'!H6847</f>
        <v>8.56</v>
      </c>
    </row>
    <row r="6848" spans="1:8">
      <c r="A6848" s="1" t="str">
        <f>+'BD1'!A6848</f>
        <v>Central Sur</v>
      </c>
      <c r="B6848" s="1" t="str">
        <f>+'BD1'!B6848</f>
        <v>La Gloria</v>
      </c>
      <c r="C6848" s="1" t="str">
        <f>+'BD1'!C6848</f>
        <v>Luis Cordero Barrantes</v>
      </c>
      <c r="D6848" s="1">
        <f>+'BD1'!D6848</f>
        <v>39</v>
      </c>
      <c r="E6848" s="1" t="str">
        <f>+'BD1'!E6848</f>
        <v>Jefe</v>
      </c>
      <c r="F6848" s="1" t="str">
        <f>+'BD1'!F6848</f>
        <v>Asistencia técnica a personas productoras (grupal): charlas (por día en el evento)</v>
      </c>
      <c r="G6848" s="1" t="str">
        <f>+'BD1'!G6848</f>
        <v>Sustantiva</v>
      </c>
      <c r="H6848" s="1">
        <f>+'BD1'!H6848</f>
        <v>8.56</v>
      </c>
    </row>
    <row r="6849" spans="1:8">
      <c r="A6849" s="1" t="str">
        <f>+'BD1'!A6849</f>
        <v>Central Sur</v>
      </c>
      <c r="B6849" s="1" t="str">
        <f>+'BD1'!B6849</f>
        <v>La Gloria</v>
      </c>
      <c r="C6849" s="1" t="str">
        <f>+'BD1'!C6849</f>
        <v>Luis Cordero Barrantes</v>
      </c>
      <c r="D6849" s="1">
        <f>+'BD1'!D6849</f>
        <v>39</v>
      </c>
      <c r="E6849" s="1" t="str">
        <f>+'BD1'!E6849</f>
        <v>Jefe</v>
      </c>
      <c r="F6849" s="1" t="str">
        <f>+'BD1'!F6849</f>
        <v>Gestión en capacitaciones con instituciones públicas o privadas (solo gestión de coordinación por evento de capacitación)</v>
      </c>
      <c r="G6849" s="1" t="str">
        <f>+'BD1'!G6849</f>
        <v>Administrativa</v>
      </c>
      <c r="H6849" s="1">
        <f>+'BD1'!H6849</f>
        <v>8.56</v>
      </c>
    </row>
    <row r="6850" spans="1:8">
      <c r="A6850" s="1" t="str">
        <f>+'BD1'!A6850</f>
        <v>Central Sur</v>
      </c>
      <c r="B6850" s="1" t="str">
        <f>+'BD1'!B6850</f>
        <v>La Gloria</v>
      </c>
      <c r="C6850" s="1" t="str">
        <f>+'BD1'!C6850</f>
        <v>Luis Cordero Barrantes</v>
      </c>
      <c r="D6850" s="1">
        <f>+'BD1'!D6850</f>
        <v>39</v>
      </c>
      <c r="E6850" s="1" t="str">
        <f>+'BD1'!E6850</f>
        <v>Jefe</v>
      </c>
      <c r="F6850" s="1" t="str">
        <f>+'BD1'!F6850</f>
        <v>Aplicación de la herramienta de medición del nivel de gestión empresarial y organizacional (por organización)</v>
      </c>
      <c r="G6850" s="1" t="str">
        <f>+'BD1'!G6850</f>
        <v>Sustantiva</v>
      </c>
      <c r="H6850" s="1" t="str">
        <f>+'BD1'!H6850</f>
        <v>NA</v>
      </c>
    </row>
    <row r="6851" spans="1:8">
      <c r="A6851" s="1" t="str">
        <f>+'BD1'!A6851</f>
        <v>Central Sur</v>
      </c>
      <c r="B6851" s="1" t="str">
        <f>+'BD1'!B6851</f>
        <v>La Gloria</v>
      </c>
      <c r="C6851" s="1" t="str">
        <f>+'BD1'!C6851</f>
        <v>Luis Cordero Barrantes</v>
      </c>
      <c r="D6851" s="1">
        <f>+'BD1'!D6851</f>
        <v>39</v>
      </c>
      <c r="E6851" s="1" t="str">
        <f>+'BD1'!E6851</f>
        <v>Jefe</v>
      </c>
      <c r="F6851" s="1" t="str">
        <f>+'BD1'!F6851</f>
        <v>Elaboración y ejecución del plan de trabajo (por organización)</v>
      </c>
      <c r="G6851" s="1" t="str">
        <f>+'BD1'!G6851</f>
        <v>Sustantiva</v>
      </c>
      <c r="H6851" s="1" t="str">
        <f>+'BD1'!H6851</f>
        <v>NA</v>
      </c>
    </row>
    <row r="6852" spans="1:8">
      <c r="A6852" s="1" t="str">
        <f>+'BD1'!A6852</f>
        <v>Central Sur</v>
      </c>
      <c r="B6852" s="1" t="str">
        <f>+'BD1'!B6852</f>
        <v>La Gloria</v>
      </c>
      <c r="C6852" s="1" t="str">
        <f>+'BD1'!C6852</f>
        <v>Luis Cordero Barrantes</v>
      </c>
      <c r="D6852" s="1">
        <f>+'BD1'!D6852</f>
        <v>39</v>
      </c>
      <c r="E6852" s="1" t="str">
        <f>+'BD1'!E6852</f>
        <v>Jefe</v>
      </c>
      <c r="F6852" s="1" t="str">
        <f>+'BD1'!F6852</f>
        <v>Visitas de seguimiento al plan de trabajo (por visita por organización)</v>
      </c>
      <c r="G6852" s="1" t="str">
        <f>+'BD1'!G6852</f>
        <v>Sustantiva</v>
      </c>
      <c r="H6852" s="1" t="str">
        <f>+'BD1'!H6852</f>
        <v>NA</v>
      </c>
    </row>
    <row r="6853" spans="1:8">
      <c r="A6853" s="1" t="str">
        <f>+'BD1'!A6853</f>
        <v>Central Sur</v>
      </c>
      <c r="B6853" s="1" t="str">
        <f>+'BD1'!B6853</f>
        <v>La Gloria</v>
      </c>
      <c r="C6853" s="1" t="str">
        <f>+'BD1'!C6853</f>
        <v>Luis Cordero Barrantes</v>
      </c>
      <c r="D6853" s="1">
        <f>+'BD1'!D6853</f>
        <v>39</v>
      </c>
      <c r="E6853" s="1" t="str">
        <f>+'BD1'!E6853</f>
        <v>Jefe</v>
      </c>
      <c r="F6853" s="1" t="str">
        <f>+'BD1'!F6853</f>
        <v>Reporte del plan de trabajo anual (por reporte por organización)</v>
      </c>
      <c r="G6853" s="1" t="str">
        <f>+'BD1'!G6853</f>
        <v>Sustantiva</v>
      </c>
      <c r="H6853" s="1" t="str">
        <f>+'BD1'!H6853</f>
        <v>NA</v>
      </c>
    </row>
    <row r="6854" spans="1:8">
      <c r="A6854" s="1" t="str">
        <f>+'BD1'!A6854</f>
        <v>Central Sur</v>
      </c>
      <c r="B6854" s="1" t="str">
        <f>+'BD1'!B6854</f>
        <v>La Gloria</v>
      </c>
      <c r="C6854" s="1" t="str">
        <f>+'BD1'!C6854</f>
        <v>Luis Cordero Barrantes</v>
      </c>
      <c r="D6854" s="1">
        <f>+'BD1'!D6854</f>
        <v>39</v>
      </c>
      <c r="E6854" s="1" t="str">
        <f>+'BD1'!E6854</f>
        <v>Jefe</v>
      </c>
      <c r="F6854" s="1" t="str">
        <f>+'BD1'!F6854</f>
        <v>NAMA (café): muestreo y toma de datos en finca (por productor)</v>
      </c>
      <c r="G6854" s="1" t="str">
        <f>+'BD1'!G6854</f>
        <v>Sustantiva</v>
      </c>
      <c r="H6854" s="1" t="str">
        <f>+'BD1'!H6854</f>
        <v>NA</v>
      </c>
    </row>
    <row r="6855" spans="1:8">
      <c r="A6855" s="1" t="str">
        <f>+'BD1'!A6855</f>
        <v>Central Sur</v>
      </c>
      <c r="B6855" s="1" t="str">
        <f>+'BD1'!B6855</f>
        <v>La Gloria</v>
      </c>
      <c r="C6855" s="1" t="str">
        <f>+'BD1'!C6855</f>
        <v>Luis Cordero Barrantes</v>
      </c>
      <c r="D6855" s="1">
        <f>+'BD1'!D6855</f>
        <v>39</v>
      </c>
      <c r="E6855" s="1" t="str">
        <f>+'BD1'!E6855</f>
        <v>Jefe</v>
      </c>
      <c r="F6855" s="1" t="str">
        <f>+'BD1'!F6855</f>
        <v>NAMA (café): inclusión de datos al SisDNEA (por productor)</v>
      </c>
      <c r="G6855" s="1" t="str">
        <f>+'BD1'!G6855</f>
        <v>Sustantiva</v>
      </c>
      <c r="H6855" s="1" t="str">
        <f>+'BD1'!H6855</f>
        <v>NA</v>
      </c>
    </row>
    <row r="6856" spans="1:8">
      <c r="A6856" s="1" t="str">
        <f>+'BD1'!A6856</f>
        <v>Central Sur</v>
      </c>
      <c r="B6856" s="1" t="str">
        <f>+'BD1'!B6856</f>
        <v>La Gloria</v>
      </c>
      <c r="C6856" s="1" t="str">
        <f>+'BD1'!C6856</f>
        <v>Luis Cordero Barrantes</v>
      </c>
      <c r="D6856" s="1">
        <f>+'BD1'!D6856</f>
        <v>39</v>
      </c>
      <c r="E6856" s="1" t="str">
        <f>+'BD1'!E6856</f>
        <v>Jefe</v>
      </c>
      <c r="F6856" s="1" t="str">
        <f>+'BD1'!F6856</f>
        <v>NAMA (café): entrega de constancia de verificación del MRV a la persona productora (por productor)</v>
      </c>
      <c r="G6856" s="1" t="str">
        <f>+'BD1'!G6856</f>
        <v>Sustantiva</v>
      </c>
      <c r="H6856" s="1" t="str">
        <f>+'BD1'!H6856</f>
        <v>NA</v>
      </c>
    </row>
    <row r="6857" spans="1:8">
      <c r="A6857" s="1" t="str">
        <f>+'BD1'!A6857</f>
        <v>Central Sur</v>
      </c>
      <c r="B6857" s="1" t="str">
        <f>+'BD1'!B6857</f>
        <v>La Gloria</v>
      </c>
      <c r="C6857" s="1" t="str">
        <f>+'BD1'!C6857</f>
        <v>Luis Cordero Barrantes</v>
      </c>
      <c r="D6857" s="1">
        <f>+'BD1'!D6857</f>
        <v>39</v>
      </c>
      <c r="E6857" s="1" t="str">
        <f>+'BD1'!E6857</f>
        <v>Jefe</v>
      </c>
      <c r="F6857" s="1" t="str">
        <f>+'BD1'!F6857</f>
        <v>NAMA (ganadería): muestreo y toma de datos en finca (por productor)</v>
      </c>
      <c r="G6857" s="1" t="str">
        <f>+'BD1'!G6857</f>
        <v>Sustantiva</v>
      </c>
      <c r="H6857" s="1">
        <f>+'BD1'!H6857</f>
        <v>5.35</v>
      </c>
    </row>
    <row r="6858" spans="1:8">
      <c r="A6858" s="1" t="str">
        <f>+'BD1'!A6858</f>
        <v>Central Sur</v>
      </c>
      <c r="B6858" s="1" t="str">
        <f>+'BD1'!B6858</f>
        <v>La Gloria</v>
      </c>
      <c r="C6858" s="1" t="str">
        <f>+'BD1'!C6858</f>
        <v>Luis Cordero Barrantes</v>
      </c>
      <c r="D6858" s="1">
        <f>+'BD1'!D6858</f>
        <v>39</v>
      </c>
      <c r="E6858" s="1" t="str">
        <f>+'BD1'!E6858</f>
        <v>Jefe</v>
      </c>
      <c r="F6858" s="1" t="str">
        <f>+'BD1'!F6858</f>
        <v>NAMA (ganadería): inclusión de datos al SisDNEA (por productor)</v>
      </c>
      <c r="G6858" s="1" t="str">
        <f>+'BD1'!G6858</f>
        <v>Sustantiva</v>
      </c>
      <c r="H6858" s="1">
        <f>+'BD1'!H6858</f>
        <v>1.07</v>
      </c>
    </row>
    <row r="6859" spans="1:8">
      <c r="A6859" s="1" t="str">
        <f>+'BD1'!A6859</f>
        <v>Central Sur</v>
      </c>
      <c r="B6859" s="1" t="str">
        <f>+'BD1'!B6859</f>
        <v>La Gloria</v>
      </c>
      <c r="C6859" s="1" t="str">
        <f>+'BD1'!C6859</f>
        <v>Luis Cordero Barrantes</v>
      </c>
      <c r="D6859" s="1">
        <f>+'BD1'!D6859</f>
        <v>39</v>
      </c>
      <c r="E6859" s="1" t="str">
        <f>+'BD1'!E6859</f>
        <v>Jefe</v>
      </c>
      <c r="F6859" s="1" t="str">
        <f>+'BD1'!F6859</f>
        <v>NAMA (ganadería): entrega de constancia de verificación del MRV a la persona productora (por productor)</v>
      </c>
      <c r="G6859" s="1" t="str">
        <f>+'BD1'!G6859</f>
        <v>Sustantiva</v>
      </c>
      <c r="H6859" s="1">
        <f>+'BD1'!H6859</f>
        <v>0.80249999999999999</v>
      </c>
    </row>
    <row r="6860" spans="1:8">
      <c r="A6860" s="1" t="str">
        <f>+'BD1'!A6860</f>
        <v>Central Sur</v>
      </c>
      <c r="B6860" s="1" t="str">
        <f>+'BD1'!B6860</f>
        <v>La Gloria</v>
      </c>
      <c r="C6860" s="1" t="str">
        <f>+'BD1'!C6860</f>
        <v>Luis Cordero Barrantes</v>
      </c>
      <c r="D6860" s="1">
        <f>+'BD1'!D6860</f>
        <v>39</v>
      </c>
      <c r="E6860" s="1" t="str">
        <f>+'BD1'!E6860</f>
        <v>Jefe</v>
      </c>
      <c r="F6860" s="1" t="str">
        <f>+'BD1'!F6860</f>
        <v>Producción sostenible: elaboración de la herramienta Tu Modelo, en el SisDNEA (por productor)</v>
      </c>
      <c r="G6860" s="1" t="str">
        <f>+'BD1'!G6860</f>
        <v>Sustantiva</v>
      </c>
      <c r="H6860" s="1" t="str">
        <f>+'BD1'!H6860</f>
        <v>NA</v>
      </c>
    </row>
    <row r="6861" spans="1:8">
      <c r="A6861" s="1" t="str">
        <f>+'BD1'!A6861</f>
        <v>Central Sur</v>
      </c>
      <c r="B6861" s="1" t="str">
        <f>+'BD1'!B6861</f>
        <v>La Gloria</v>
      </c>
      <c r="C6861" s="1" t="str">
        <f>+'BD1'!C6861</f>
        <v>Luis Cordero Barrantes</v>
      </c>
      <c r="D6861" s="1">
        <f>+'BD1'!D6861</f>
        <v>39</v>
      </c>
      <c r="E6861" s="1" t="str">
        <f>+'BD1'!E6861</f>
        <v>Jefe</v>
      </c>
      <c r="F6861" s="1" t="str">
        <f>+'BD1'!F6861</f>
        <v>Producción sostenible: entregar certificado al productor e incluirlo en el expediente físico (por productor)</v>
      </c>
      <c r="G6861" s="1" t="str">
        <f>+'BD1'!G6861</f>
        <v>Sustantiva</v>
      </c>
      <c r="H6861" s="1" t="str">
        <f>+'BD1'!H6861</f>
        <v>NA</v>
      </c>
    </row>
    <row r="6862" spans="1:8">
      <c r="A6862" s="1" t="str">
        <f>+'BD1'!A6862</f>
        <v>Central Sur</v>
      </c>
      <c r="B6862" s="1" t="str">
        <f>+'BD1'!B6862</f>
        <v>La Gloria</v>
      </c>
      <c r="C6862" s="1" t="str">
        <f>+'BD1'!C6862</f>
        <v>Luis Cordero Barrantes</v>
      </c>
      <c r="D6862" s="1">
        <f>+'BD1'!D6862</f>
        <v>39</v>
      </c>
      <c r="E6862" s="1" t="str">
        <f>+'BD1'!E6862</f>
        <v>Jefe</v>
      </c>
      <c r="F6862" s="1" t="str">
        <f>+'BD1'!F6862</f>
        <v>RBAyP y RBAO: divulgación del programa de incentivos (por acción de divulgación)</v>
      </c>
      <c r="G6862" s="1" t="str">
        <f>+'BD1'!G6862</f>
        <v>Sustantiva</v>
      </c>
      <c r="H6862" s="1">
        <f>+'BD1'!H6862</f>
        <v>1.605</v>
      </c>
    </row>
    <row r="6863" spans="1:8">
      <c r="A6863" s="1" t="str">
        <f>+'BD1'!A6863</f>
        <v>Central Sur</v>
      </c>
      <c r="B6863" s="1" t="str">
        <f>+'BD1'!B6863</f>
        <v>La Gloria</v>
      </c>
      <c r="C6863" s="1" t="str">
        <f>+'BD1'!C6863</f>
        <v>Luis Cordero Barrantes</v>
      </c>
      <c r="D6863" s="1">
        <f>+'BD1'!D6863</f>
        <v>39</v>
      </c>
      <c r="E6863" s="1" t="str">
        <f>+'BD1'!E6863</f>
        <v>Jefe</v>
      </c>
      <c r="F6863" s="1" t="str">
        <f>+'BD1'!F6863</f>
        <v>RBAyP y RBAO: completar formularios para recibir incentivos económicos (por productor)</v>
      </c>
      <c r="G6863" s="1" t="str">
        <f>+'BD1'!G6863</f>
        <v>Sustantiva</v>
      </c>
      <c r="H6863" s="1">
        <f>+'BD1'!H6863</f>
        <v>9.6300000000000008</v>
      </c>
    </row>
    <row r="6864" spans="1:8">
      <c r="A6864" s="1" t="str">
        <f>+'BD1'!A6864</f>
        <v>Central Sur</v>
      </c>
      <c r="B6864" s="1" t="str">
        <f>+'BD1'!B6864</f>
        <v>La Gloria</v>
      </c>
      <c r="C6864" s="1" t="str">
        <f>+'BD1'!C6864</f>
        <v>Luis Cordero Barrantes</v>
      </c>
      <c r="D6864" s="1">
        <f>+'BD1'!D6864</f>
        <v>39</v>
      </c>
      <c r="E6864" s="1" t="str">
        <f>+'BD1'!E6864</f>
        <v>Jefe</v>
      </c>
      <c r="F6864" s="1" t="str">
        <f>+'BD1'!F6864</f>
        <v>RBAyP y RBAO: revisión de las solicitudes del programa de incentivos económicos (por productor)</v>
      </c>
      <c r="G6864" s="1" t="str">
        <f>+'BD1'!G6864</f>
        <v>Sustantiva</v>
      </c>
      <c r="H6864" s="1">
        <f>+'BD1'!H6864</f>
        <v>1.2037500000000001</v>
      </c>
    </row>
    <row r="6865" spans="1:8">
      <c r="A6865" s="1" t="str">
        <f>+'BD1'!A6865</f>
        <v>Central Sur</v>
      </c>
      <c r="B6865" s="1" t="str">
        <f>+'BD1'!B6865</f>
        <v>La Gloria</v>
      </c>
      <c r="C6865" s="1" t="str">
        <f>+'BD1'!C6865</f>
        <v>Luis Cordero Barrantes</v>
      </c>
      <c r="D6865" s="1">
        <f>+'BD1'!D6865</f>
        <v>39</v>
      </c>
      <c r="E6865" s="1" t="str">
        <f>+'BD1'!E6865</f>
        <v>Jefe</v>
      </c>
      <c r="F6865" s="1" t="str">
        <f>+'BD1'!F6865</f>
        <v>RBAyP y RBAO: visita a finca para verificación (por visita por productor)</v>
      </c>
      <c r="G6865" s="1" t="str">
        <f>+'BD1'!G6865</f>
        <v>Sustantiva</v>
      </c>
      <c r="H6865" s="1">
        <f>+'BD1'!H6865</f>
        <v>3.21</v>
      </c>
    </row>
    <row r="6866" spans="1:8">
      <c r="A6866" s="1" t="str">
        <f>+'BD1'!A6866</f>
        <v>Central Sur</v>
      </c>
      <c r="B6866" s="1" t="str">
        <f>+'BD1'!B6866</f>
        <v>La Gloria</v>
      </c>
      <c r="C6866" s="1" t="str">
        <f>+'BD1'!C6866</f>
        <v>Luis Cordero Barrantes</v>
      </c>
      <c r="D6866" s="1">
        <f>+'BD1'!D6866</f>
        <v>39</v>
      </c>
      <c r="E6866" s="1" t="str">
        <f>+'BD1'!E6866</f>
        <v>Jefe</v>
      </c>
      <c r="F6866" s="1" t="str">
        <f>+'BD1'!F6866</f>
        <v>Productores ocasionales: asistencia técnica individual (por productor)</v>
      </c>
      <c r="G6866" s="1" t="str">
        <f>+'BD1'!G6866</f>
        <v>Sustantiva</v>
      </c>
      <c r="H6866" s="1">
        <f>+'BD1'!H6866</f>
        <v>6.0633299999999997</v>
      </c>
    </row>
    <row r="6867" spans="1:8">
      <c r="A6867" s="1" t="str">
        <f>+'BD1'!A6867</f>
        <v>Central Sur</v>
      </c>
      <c r="B6867" s="1" t="str">
        <f>+'BD1'!B6867</f>
        <v>La Gloria</v>
      </c>
      <c r="C6867" s="1" t="str">
        <f>+'BD1'!C6867</f>
        <v>Luis Cordero Barrantes</v>
      </c>
      <c r="D6867" s="1">
        <f>+'BD1'!D6867</f>
        <v>39</v>
      </c>
      <c r="E6867" s="1" t="str">
        <f>+'BD1'!E6867</f>
        <v>Jefe</v>
      </c>
      <c r="F6867" s="1" t="str">
        <f>+'BD1'!F6867</f>
        <v>Productores ocasionales: asistencia técnica grupal (por asistencia a grupo)</v>
      </c>
      <c r="G6867" s="1" t="str">
        <f>+'BD1'!G6867</f>
        <v>Sustantiva</v>
      </c>
      <c r="H6867" s="1">
        <f>+'BD1'!H6867</f>
        <v>3.21</v>
      </c>
    </row>
    <row r="6868" spans="1:8">
      <c r="A6868" s="1" t="str">
        <f>+'BD1'!A6868</f>
        <v>Central Sur</v>
      </c>
      <c r="B6868" s="1" t="str">
        <f>+'BD1'!B6868</f>
        <v>La Gloria</v>
      </c>
      <c r="C6868" s="1" t="str">
        <f>+'BD1'!C6868</f>
        <v>Luis Cordero Barrantes</v>
      </c>
      <c r="D6868" s="1">
        <f>+'BD1'!D6868</f>
        <v>39</v>
      </c>
      <c r="E6868" s="1" t="str">
        <f>+'BD1'!E6868</f>
        <v>Jefe</v>
      </c>
      <c r="F6868" s="1" t="str">
        <f>+'BD1'!F6868</f>
        <v>Productores ocasionales: servicios de extensión de información digitales y virtuales (por productor)</v>
      </c>
      <c r="G6868" s="1" t="str">
        <f>+'BD1'!G6868</f>
        <v>Sustantiva</v>
      </c>
      <c r="H6868" s="1">
        <f>+'BD1'!H6868</f>
        <v>1.1145799999999999</v>
      </c>
    </row>
    <row r="6869" spans="1:8">
      <c r="A6869" s="1" t="str">
        <f>+'BD1'!A6869</f>
        <v>Central Sur</v>
      </c>
      <c r="B6869" s="1" t="str">
        <f>+'BD1'!B6869</f>
        <v>La Gloria</v>
      </c>
      <c r="C6869" s="1" t="str">
        <f>+'BD1'!C6869</f>
        <v>Luis Cordero Barrantes</v>
      </c>
      <c r="D6869" s="1">
        <f>+'BD1'!D6869</f>
        <v>39</v>
      </c>
      <c r="E6869" s="1" t="str">
        <f>+'BD1'!E6869</f>
        <v>Jefe</v>
      </c>
      <c r="F6869" s="1" t="str">
        <f>+'BD1'!F6869</f>
        <v>Proyectos financiados con fondos públicos y transferencia MAG: apoyo en la formulación de proyectos de personas productoras (acumulado efectivo por proyecto)</v>
      </c>
      <c r="G6869" s="1" t="str">
        <f>+'BD1'!G6869</f>
        <v>Sustantiva</v>
      </c>
      <c r="H6869" s="1">
        <f>+'BD1'!H6869</f>
        <v>41.373330000000003</v>
      </c>
    </row>
    <row r="6870" spans="1:8">
      <c r="A6870" s="1" t="str">
        <f>+'BD1'!A6870</f>
        <v>Central Sur</v>
      </c>
      <c r="B6870" s="1" t="str">
        <f>+'BD1'!B6870</f>
        <v>La Gloria</v>
      </c>
      <c r="C6870" s="1" t="str">
        <f>+'BD1'!C6870</f>
        <v>Luis Cordero Barrantes</v>
      </c>
      <c r="D6870" s="1">
        <f>+'BD1'!D6870</f>
        <v>39</v>
      </c>
      <c r="E6870" s="1" t="str">
        <f>+'BD1'!E6870</f>
        <v>Jefe</v>
      </c>
      <c r="F6870" s="1" t="str">
        <f>+'BD1'!F6870</f>
        <v>Proyectos financiados con fondos públicos y transferencia MAG: apoyo en la formulación de proyectos de organizaciones (acumulado efectivo por proyecto)</v>
      </c>
      <c r="G6870" s="1" t="str">
        <f>+'BD1'!G6870</f>
        <v>Sustantiva</v>
      </c>
      <c r="H6870" s="1">
        <f>+'BD1'!H6870</f>
        <v>41.373330000000003</v>
      </c>
    </row>
    <row r="6871" spans="1:8">
      <c r="A6871" s="1" t="str">
        <f>+'BD1'!A6871</f>
        <v>Central Sur</v>
      </c>
      <c r="B6871" s="1" t="str">
        <f>+'BD1'!B6871</f>
        <v>La Gloria</v>
      </c>
      <c r="C6871" s="1" t="str">
        <f>+'BD1'!C6871</f>
        <v>Luis Cordero Barrantes</v>
      </c>
      <c r="D6871" s="1">
        <f>+'BD1'!D6871</f>
        <v>39</v>
      </c>
      <c r="E6871" s="1" t="str">
        <f>+'BD1'!E6871</f>
        <v>Jefe</v>
      </c>
      <c r="F6871" s="1" t="str">
        <f>+'BD1'!F6871</f>
        <v>Proyectos financiados con fondos públicos: seguimiento técnico (por visita a proyecto)</v>
      </c>
      <c r="G6871" s="1" t="str">
        <f>+'BD1'!G6871</f>
        <v>Sustantiva</v>
      </c>
      <c r="H6871" s="1">
        <f>+'BD1'!H6871</f>
        <v>6.0633299999999997</v>
      </c>
    </row>
    <row r="6872" spans="1:8">
      <c r="A6872" s="1" t="str">
        <f>+'BD1'!A6872</f>
        <v>Central Sur</v>
      </c>
      <c r="B6872" s="1" t="str">
        <f>+'BD1'!B6872</f>
        <v>La Gloria</v>
      </c>
      <c r="C6872" s="1" t="str">
        <f>+'BD1'!C6872</f>
        <v>Luis Cordero Barrantes</v>
      </c>
      <c r="D6872" s="1">
        <f>+'BD1'!D6872</f>
        <v>39</v>
      </c>
      <c r="E6872" s="1" t="str">
        <f>+'BD1'!E6872</f>
        <v>Jefe</v>
      </c>
      <c r="F6872" s="1" t="str">
        <f>+'BD1'!F6872</f>
        <v>Elaboración de informes trimestrales, semestrales y anuales PAO (por informe)</v>
      </c>
      <c r="G6872" s="1" t="str">
        <f>+'BD1'!G6872</f>
        <v>Administrativa</v>
      </c>
      <c r="H6872" s="1">
        <f>+'BD1'!H6872</f>
        <v>17.476669999999999</v>
      </c>
    </row>
    <row r="6873" spans="1:8">
      <c r="A6873" s="1" t="str">
        <f>+'BD1'!A6873</f>
        <v>Central Sur</v>
      </c>
      <c r="B6873" s="1" t="str">
        <f>+'BD1'!B6873</f>
        <v>La Gloria</v>
      </c>
      <c r="C6873" s="1" t="str">
        <f>+'BD1'!C6873</f>
        <v>Luis Cordero Barrantes</v>
      </c>
      <c r="D6873" s="1">
        <f>+'BD1'!D6873</f>
        <v>39</v>
      </c>
      <c r="E6873" s="1" t="str">
        <f>+'BD1'!E6873</f>
        <v>Jefe</v>
      </c>
      <c r="F6873" s="1" t="str">
        <f>+'BD1'!F6873</f>
        <v>Seguimiento a los PAO de los funcionarios a su cargo (por funcionario)</v>
      </c>
      <c r="G6873" s="1" t="str">
        <f>+'BD1'!G6873</f>
        <v>Administrativa</v>
      </c>
      <c r="H6873" s="1">
        <f>+'BD1'!H6873</f>
        <v>19.973330000000001</v>
      </c>
    </row>
    <row r="6874" spans="1:8">
      <c r="A6874" s="1" t="str">
        <f>+'BD1'!A6874</f>
        <v>Central Sur</v>
      </c>
      <c r="B6874" s="1" t="str">
        <f>+'BD1'!B6874</f>
        <v>La Gloria</v>
      </c>
      <c r="C6874" s="1" t="str">
        <f>+'BD1'!C6874</f>
        <v>Luis Cordero Barrantes</v>
      </c>
      <c r="D6874" s="1">
        <f>+'BD1'!D6874</f>
        <v>39</v>
      </c>
      <c r="E6874" s="1" t="str">
        <f>+'BD1'!E6874</f>
        <v>Jefe</v>
      </c>
      <c r="F6874" s="1" t="str">
        <f>+'BD1'!F6874</f>
        <v>Inscripción y actualización de PYMPA (por productor)</v>
      </c>
      <c r="G6874" s="1" t="str">
        <f>+'BD1'!G6874</f>
        <v>Sustantiva</v>
      </c>
      <c r="H6874" s="1">
        <f>+'BD1'!H6874</f>
        <v>1.07</v>
      </c>
    </row>
    <row r="6875" spans="1:8">
      <c r="A6875" s="1" t="str">
        <f>+'BD1'!A6875</f>
        <v>Central Sur</v>
      </c>
      <c r="B6875" s="1" t="str">
        <f>+'BD1'!B6875</f>
        <v>La Gloria</v>
      </c>
      <c r="C6875" s="1" t="str">
        <f>+'BD1'!C6875</f>
        <v>Luis Cordero Barrantes</v>
      </c>
      <c r="D6875" s="1">
        <f>+'BD1'!D6875</f>
        <v>39</v>
      </c>
      <c r="E6875" s="1" t="str">
        <f>+'BD1'!E6875</f>
        <v>Jefe</v>
      </c>
      <c r="F6875" s="1" t="str">
        <f>+'BD1'!F6875</f>
        <v>Certificaciones para la Declaración de Bienes Inmuebles ante las municipalidades (por trámite)</v>
      </c>
      <c r="G6875" s="1" t="str">
        <f>+'BD1'!G6875</f>
        <v>Sustantiva</v>
      </c>
      <c r="H6875" s="1" t="str">
        <f>+'BD1'!H6875</f>
        <v>NA</v>
      </c>
    </row>
    <row r="6876" spans="1:8">
      <c r="A6876" s="1" t="str">
        <f>+'BD1'!A6876</f>
        <v>Central Sur</v>
      </c>
      <c r="B6876" s="1" t="str">
        <f>+'BD1'!B6876</f>
        <v>La Gloria</v>
      </c>
      <c r="C6876" s="1" t="str">
        <f>+'BD1'!C6876</f>
        <v>Luis Cordero Barrantes</v>
      </c>
      <c r="D6876" s="1">
        <f>+'BD1'!D6876</f>
        <v>39</v>
      </c>
      <c r="E6876" s="1" t="str">
        <f>+'BD1'!E6876</f>
        <v>Jefe</v>
      </c>
      <c r="F6876" s="1" t="str">
        <f>+'BD1'!F6876</f>
        <v>Participación en reuniones EREA (por reunión)</v>
      </c>
      <c r="G6876" s="1" t="str">
        <f>+'BD1'!G6876</f>
        <v>Administrativa</v>
      </c>
      <c r="H6876" s="1">
        <f>+'BD1'!H6876</f>
        <v>7.49</v>
      </c>
    </row>
    <row r="6877" spans="1:8">
      <c r="A6877" s="1" t="str">
        <f>+'BD1'!A6877</f>
        <v>Central Sur</v>
      </c>
      <c r="B6877" s="1" t="str">
        <f>+'BD1'!B6877</f>
        <v>La Gloria</v>
      </c>
      <c r="C6877" s="1" t="str">
        <f>+'BD1'!C6877</f>
        <v>Luis Cordero Barrantes</v>
      </c>
      <c r="D6877" s="1">
        <f>+'BD1'!D6877</f>
        <v>39</v>
      </c>
      <c r="E6877" s="1" t="str">
        <f>+'BD1'!E6877</f>
        <v>Jefe</v>
      </c>
      <c r="F6877" s="1" t="str">
        <f>+'BD1'!F6877</f>
        <v>Participación en grupos técnicos o comisiones (por reunión)</v>
      </c>
      <c r="G6877" s="1" t="str">
        <f>+'BD1'!G6877</f>
        <v>Sustantiva</v>
      </c>
      <c r="H6877" s="1">
        <f>+'BD1'!H6877</f>
        <v>7.49</v>
      </c>
    </row>
    <row r="6878" spans="1:8">
      <c r="A6878" s="1" t="str">
        <f>+'BD1'!A6878</f>
        <v>Central Sur</v>
      </c>
      <c r="B6878" s="1" t="str">
        <f>+'BD1'!B6878</f>
        <v>La Gloria</v>
      </c>
      <c r="C6878" s="1" t="str">
        <f>+'BD1'!C6878</f>
        <v>Luis Cordero Barrantes</v>
      </c>
      <c r="D6878" s="1">
        <f>+'BD1'!D6878</f>
        <v>39</v>
      </c>
      <c r="E6878" s="1" t="str">
        <f>+'BD1'!E6878</f>
        <v>Jefe</v>
      </c>
      <c r="F6878" s="1" t="str">
        <f>+'BD1'!F6878</f>
        <v>Participación en capacitaciones técnicas (por capacitación)</v>
      </c>
      <c r="G6878" s="1" t="str">
        <f>+'BD1'!G6878</f>
        <v>Administrativa</v>
      </c>
      <c r="H6878" s="1">
        <f>+'BD1'!H6878</f>
        <v>17.12</v>
      </c>
    </row>
    <row r="6879" spans="1:8">
      <c r="A6879" s="1" t="str">
        <f>+'BD1'!A6879</f>
        <v>Central Sur</v>
      </c>
      <c r="B6879" s="1" t="str">
        <f>+'BD1'!B6879</f>
        <v>La Gloria</v>
      </c>
      <c r="C6879" s="1" t="str">
        <f>+'BD1'!C6879</f>
        <v>Luis Cordero Barrantes</v>
      </c>
      <c r="D6879" s="1">
        <f>+'BD1'!D6879</f>
        <v>39</v>
      </c>
      <c r="E6879" s="1" t="str">
        <f>+'BD1'!E6879</f>
        <v>Jefe</v>
      </c>
      <c r="F6879" s="1" t="str">
        <f>+'BD1'!F6879</f>
        <v xml:space="preserve">Participación en charlas y sesiones técnicas, de trabajo y de actualización de conocimiento (por evento) </v>
      </c>
      <c r="G6879" s="1" t="str">
        <f>+'BD1'!G6879</f>
        <v>Administrativa</v>
      </c>
      <c r="H6879" s="1">
        <f>+'BD1'!H6879</f>
        <v>7.49</v>
      </c>
    </row>
    <row r="6880" spans="1:8">
      <c r="A6880" s="1" t="str">
        <f>+'BD1'!A6880</f>
        <v>Central Sur</v>
      </c>
      <c r="B6880" s="1" t="str">
        <f>+'BD1'!B6880</f>
        <v>La Gloria</v>
      </c>
      <c r="C6880" s="1" t="str">
        <f>+'BD1'!C6880</f>
        <v>Luis Cordero Barrantes</v>
      </c>
      <c r="D6880" s="1">
        <f>+'BD1'!D6880</f>
        <v>39</v>
      </c>
      <c r="E6880" s="1" t="str">
        <f>+'BD1'!E6880</f>
        <v>Jefe</v>
      </c>
      <c r="F6880" s="1" t="str">
        <f>+'BD1'!F6880</f>
        <v>Aplicación de censos y apoyo en sondeo de precios de insumos agropecuarios (por censo o sondeo)</v>
      </c>
      <c r="G6880" s="1" t="str">
        <f>+'BD1'!G6880</f>
        <v>Sustantiva</v>
      </c>
      <c r="H6880" s="1" t="str">
        <f>+'BD1'!H6880</f>
        <v>NA</v>
      </c>
    </row>
    <row r="6881" spans="1:8">
      <c r="A6881" s="1" t="str">
        <f>+'BD1'!A6881</f>
        <v>Central Sur</v>
      </c>
      <c r="B6881" s="1" t="str">
        <f>+'BD1'!B6881</f>
        <v>La Gloria</v>
      </c>
      <c r="C6881" s="1" t="str">
        <f>+'BD1'!C6881</f>
        <v>Luis Cordero Barrantes</v>
      </c>
      <c r="D6881" s="1">
        <f>+'BD1'!D6881</f>
        <v>39</v>
      </c>
      <c r="E6881" s="1" t="str">
        <f>+'BD1'!E6881</f>
        <v>Jefe</v>
      </c>
      <c r="F6881" s="1" t="str">
        <f>+'BD1'!F6881</f>
        <v>Coordinación de acciones entre dependencias del MAG (por acción de cordinación)</v>
      </c>
      <c r="G6881" s="1" t="str">
        <f>+'BD1'!G6881</f>
        <v>Administrativa</v>
      </c>
      <c r="H6881" s="1">
        <f>+'BD1'!H6881</f>
        <v>1.07</v>
      </c>
    </row>
    <row r="6882" spans="1:8">
      <c r="A6882" s="1" t="str">
        <f>+'BD1'!A6882</f>
        <v>Central Sur</v>
      </c>
      <c r="B6882" s="1" t="str">
        <f>+'BD1'!B6882</f>
        <v>La Gloria</v>
      </c>
      <c r="C6882" s="1" t="str">
        <f>+'BD1'!C6882</f>
        <v>Luis Cordero Barrantes</v>
      </c>
      <c r="D6882" s="1">
        <f>+'BD1'!D6882</f>
        <v>39</v>
      </c>
      <c r="E6882" s="1" t="str">
        <f>+'BD1'!E6882</f>
        <v>Jefe</v>
      </c>
      <c r="F6882" s="1" t="str">
        <f>+'BD1'!F6882</f>
        <v>Otorgamiento de permisos para quemas agropecuarias (por trámite)</v>
      </c>
      <c r="G6882" s="1" t="str">
        <f>+'BD1'!G6882</f>
        <v>Sustantiva</v>
      </c>
      <c r="H6882" s="1">
        <f>+'BD1'!H6882</f>
        <v>7.49</v>
      </c>
    </row>
    <row r="6883" spans="1:8">
      <c r="A6883" s="1" t="str">
        <f>+'BD1'!A6883</f>
        <v>Central Sur</v>
      </c>
      <c r="B6883" s="1" t="str">
        <f>+'BD1'!B6883</f>
        <v>La Gloria</v>
      </c>
      <c r="C6883" s="1" t="str">
        <f>+'BD1'!C6883</f>
        <v>Luis Cordero Barrantes</v>
      </c>
      <c r="D6883" s="1">
        <f>+'BD1'!D6883</f>
        <v>39</v>
      </c>
      <c r="E6883" s="1" t="str">
        <f>+'BD1'!E6883</f>
        <v>Jefe</v>
      </c>
      <c r="F6883" s="1" t="str">
        <f>+'BD1'!F6883</f>
        <v>Elaboración de Autoevaluación en Control Interno (acumulado efectivo por aplicación de la autoevaluación)</v>
      </c>
      <c r="G6883" s="1" t="str">
        <f>+'BD1'!G6883</f>
        <v>Administrativa</v>
      </c>
      <c r="H6883" s="1">
        <f>+'BD1'!H6883</f>
        <v>7.49</v>
      </c>
    </row>
    <row r="6884" spans="1:8">
      <c r="A6884" s="1" t="str">
        <f>+'BD1'!A6884</f>
        <v>Central Sur</v>
      </c>
      <c r="B6884" s="1" t="str">
        <f>+'BD1'!B6884</f>
        <v>La Gloria</v>
      </c>
      <c r="C6884" s="1" t="str">
        <f>+'BD1'!C6884</f>
        <v>Luis Cordero Barrantes</v>
      </c>
      <c r="D6884" s="1">
        <f>+'BD1'!D6884</f>
        <v>39</v>
      </c>
      <c r="E6884" s="1" t="str">
        <f>+'BD1'!E6884</f>
        <v>Jefe</v>
      </c>
      <c r="F6884" s="1" t="str">
        <f>+'BD1'!F6884</f>
        <v>Determinación y evaluación de riesgos en SEVRIMAG (acumulado efectivo por aplicación del SEVRIMAG)</v>
      </c>
      <c r="G6884" s="1" t="str">
        <f>+'BD1'!G6884</f>
        <v>Administrativa</v>
      </c>
      <c r="H6884" s="1">
        <f>+'BD1'!H6884</f>
        <v>7.49</v>
      </c>
    </row>
    <row r="6885" spans="1:8">
      <c r="A6885" s="1" t="str">
        <f>+'BD1'!A6885</f>
        <v>Central Sur</v>
      </c>
      <c r="B6885" s="1" t="str">
        <f>+'BD1'!B6885</f>
        <v>La Gloria</v>
      </c>
      <c r="C6885" s="1" t="str">
        <f>+'BD1'!C6885</f>
        <v>Luis Cordero Barrantes</v>
      </c>
      <c r="D6885" s="1">
        <f>+'BD1'!D6885</f>
        <v>39</v>
      </c>
      <c r="E6885" s="1" t="str">
        <f>+'BD1'!E6885</f>
        <v>Jefe</v>
      </c>
      <c r="F6885" s="1" t="str">
        <f>+'BD1'!F6885</f>
        <v>Seguimiento a plan de mitigación de riesgos en SEVRIMAG (acumulado efectivo por seguimiento)</v>
      </c>
      <c r="G6885" s="1" t="str">
        <f>+'BD1'!G6885</f>
        <v>Administrativa</v>
      </c>
      <c r="H6885" s="1">
        <f>+'BD1'!H6885</f>
        <v>1.07</v>
      </c>
    </row>
    <row r="6886" spans="1:8">
      <c r="A6886" s="1" t="str">
        <f>+'BD1'!A6886</f>
        <v>Central Sur</v>
      </c>
      <c r="B6886" s="1" t="str">
        <f>+'BD1'!B6886</f>
        <v>La Gloria</v>
      </c>
      <c r="C6886" s="1" t="str">
        <f>+'BD1'!C6886</f>
        <v>Luis Cordero Barrantes</v>
      </c>
      <c r="D6886" s="1">
        <f>+'BD1'!D6886</f>
        <v>39</v>
      </c>
      <c r="E6886" s="1" t="str">
        <f>+'BD1'!E6886</f>
        <v>Jefe</v>
      </c>
      <c r="F6886" s="1" t="str">
        <f>+'BD1'!F6886</f>
        <v>Seguimiento a plan de mejora de la Autoevaluación en Control Interno (acumulado efectivo por seguimiento)</v>
      </c>
      <c r="G6886" s="1" t="str">
        <f>+'BD1'!G6886</f>
        <v>Administrativa</v>
      </c>
      <c r="H6886" s="1">
        <f>+'BD1'!H6886</f>
        <v>1.07</v>
      </c>
    </row>
    <row r="6887" spans="1:8">
      <c r="A6887" s="1" t="str">
        <f>+'BD1'!A6887</f>
        <v>Central Sur</v>
      </c>
      <c r="B6887" s="1" t="str">
        <f>+'BD1'!B6887</f>
        <v>La Gloria</v>
      </c>
      <c r="C6887" s="1" t="str">
        <f>+'BD1'!C6887</f>
        <v>Luis Cordero Barrantes</v>
      </c>
      <c r="D6887" s="1">
        <f>+'BD1'!D6887</f>
        <v>39</v>
      </c>
      <c r="E6887" s="1" t="str">
        <f>+'BD1'!E6887</f>
        <v>Jefe</v>
      </c>
      <c r="F6887" s="1" t="str">
        <f>+'BD1'!F6887</f>
        <v>Reuniones de personal AEA (por reunión)</v>
      </c>
      <c r="G6887" s="1" t="str">
        <f>+'BD1'!G6887</f>
        <v>Administrativa</v>
      </c>
      <c r="H6887" s="1">
        <f>+'BD1'!H6887</f>
        <v>6.42</v>
      </c>
    </row>
    <row r="6888" spans="1:8">
      <c r="A6888" s="1" t="str">
        <f>+'BD1'!A6888</f>
        <v>Central Sur</v>
      </c>
      <c r="B6888" s="1" t="str">
        <f>+'BD1'!B6888</f>
        <v>La Gloria</v>
      </c>
      <c r="C6888" s="1" t="str">
        <f>+'BD1'!C6888</f>
        <v>Luis Cordero Barrantes</v>
      </c>
      <c r="D6888" s="1">
        <f>+'BD1'!D6888</f>
        <v>39</v>
      </c>
      <c r="E6888" s="1" t="str">
        <f>+'BD1'!E6888</f>
        <v>Jefe</v>
      </c>
      <c r="F6888" s="1" t="str">
        <f>+'BD1'!F6888</f>
        <v>Actualización del sistema de gestión documental y archivo (tiempo efectivo por día)</v>
      </c>
      <c r="G6888" s="1" t="str">
        <f>+'BD1'!G6888</f>
        <v>Administrativa</v>
      </c>
      <c r="H6888" s="1" t="str">
        <f>+'BD1'!H6888</f>
        <v>NA</v>
      </c>
    </row>
    <row r="6889" spans="1:8">
      <c r="A6889" s="1" t="str">
        <f>+'BD1'!A6889</f>
        <v>Central Sur</v>
      </c>
      <c r="B6889" s="1" t="str">
        <f>+'BD1'!B6889</f>
        <v>La Gloria</v>
      </c>
      <c r="C6889" s="1" t="str">
        <f>+'BD1'!C6889</f>
        <v>Luis Cordero Barrantes</v>
      </c>
      <c r="D6889" s="1">
        <f>+'BD1'!D6889</f>
        <v>39</v>
      </c>
      <c r="E6889" s="1" t="str">
        <f>+'BD1'!E6889</f>
        <v>Jefe</v>
      </c>
      <c r="F6889" s="1" t="str">
        <f>+'BD1'!F6889</f>
        <v>Actualización del sistema SisDNEA (por productor)</v>
      </c>
      <c r="G6889" s="1" t="str">
        <f>+'BD1'!G6889</f>
        <v>Administrativa</v>
      </c>
      <c r="H6889" s="1">
        <f>+'BD1'!H6889</f>
        <v>1.07</v>
      </c>
    </row>
    <row r="6890" spans="1:8">
      <c r="A6890" s="1" t="str">
        <f>+'BD1'!A6890</f>
        <v>Central Sur</v>
      </c>
      <c r="B6890" s="1" t="str">
        <f>+'BD1'!B6890</f>
        <v>La Gloria</v>
      </c>
      <c r="C6890" s="1" t="str">
        <f>+'BD1'!C6890</f>
        <v>Luis Cordero Barrantes</v>
      </c>
      <c r="D6890" s="1">
        <f>+'BD1'!D6890</f>
        <v>39</v>
      </c>
      <c r="E6890" s="1" t="str">
        <f>+'BD1'!E6890</f>
        <v>Jefe</v>
      </c>
      <c r="F6890" s="1" t="str">
        <f>+'BD1'!F6890</f>
        <v>Seguimiento semestral de la determinación de expectativas (por seguimiento)</v>
      </c>
      <c r="G6890" s="1" t="str">
        <f>+'BD1'!G6890</f>
        <v>Administrativa</v>
      </c>
      <c r="H6890" s="1">
        <f>+'BD1'!H6890</f>
        <v>5.35</v>
      </c>
    </row>
    <row r="6891" spans="1:8">
      <c r="A6891" s="1" t="str">
        <f>+'BD1'!A6891</f>
        <v>Central Sur</v>
      </c>
      <c r="B6891" s="1" t="str">
        <f>+'BD1'!B6891</f>
        <v>La Gloria</v>
      </c>
      <c r="C6891" s="1" t="str">
        <f>+'BD1'!C6891</f>
        <v>Luis Cordero Barrantes</v>
      </c>
      <c r="D6891" s="1">
        <f>+'BD1'!D6891</f>
        <v>39</v>
      </c>
      <c r="E6891" s="1" t="str">
        <f>+'BD1'!E6891</f>
        <v>Jefe</v>
      </c>
      <c r="F6891" s="1" t="str">
        <f>+'BD1'!F6891</f>
        <v>Elaboración de la evaluación del desempeño (por reunión)</v>
      </c>
      <c r="G6891" s="1" t="str">
        <f>+'BD1'!G6891</f>
        <v>Administrativa</v>
      </c>
      <c r="H6891" s="1">
        <f>+'BD1'!H6891</f>
        <v>6.42</v>
      </c>
    </row>
    <row r="6892" spans="1:8">
      <c r="A6892" s="1" t="str">
        <f>+'BD1'!A6892</f>
        <v>Central Sur</v>
      </c>
      <c r="B6892" s="1" t="str">
        <f>+'BD1'!B6892</f>
        <v>La Gloria</v>
      </c>
      <c r="C6892" s="1" t="str">
        <f>+'BD1'!C6892</f>
        <v>Luis Cordero Barrantes</v>
      </c>
      <c r="D6892" s="1">
        <f>+'BD1'!D6892</f>
        <v>39</v>
      </c>
      <c r="E6892" s="1" t="str">
        <f>+'BD1'!E6892</f>
        <v>Jefe</v>
      </c>
      <c r="F6892" s="1" t="str">
        <f>+'BD1'!F6892</f>
        <v>Elaboración de inventarios de equipos, materiales e insumos (tiempo efectivo por día)</v>
      </c>
      <c r="G6892" s="1" t="str">
        <f>+'BD1'!G6892</f>
        <v>Administrativa</v>
      </c>
      <c r="H6892" s="1">
        <f>+'BD1'!H6892</f>
        <v>6.42</v>
      </c>
    </row>
    <row r="6893" spans="1:8">
      <c r="A6893" s="1" t="str">
        <f>+'BD1'!A6893</f>
        <v>Central Sur</v>
      </c>
      <c r="B6893" s="1" t="str">
        <f>+'BD1'!B6893</f>
        <v>La Gloria</v>
      </c>
      <c r="C6893" s="1" t="str">
        <f>+'BD1'!C6893</f>
        <v>Luis Cordero Barrantes</v>
      </c>
      <c r="D6893" s="1">
        <f>+'BD1'!D6893</f>
        <v>39</v>
      </c>
      <c r="E6893" s="1" t="str">
        <f>+'BD1'!E6893</f>
        <v>Jefe</v>
      </c>
      <c r="F6893" s="1" t="str">
        <f>+'BD1'!F6893</f>
        <v>Atención de emergencias</v>
      </c>
      <c r="G6893" s="1" t="str">
        <f>+'BD1'!G6893</f>
        <v>Sustantiva</v>
      </c>
      <c r="H6893" s="1" t="str">
        <f>+'BD1'!H6893</f>
        <v>NA</v>
      </c>
    </row>
    <row r="6894" spans="1:8">
      <c r="A6894" s="1" t="str">
        <f>+'BD1'!A6894</f>
        <v>Central Sur</v>
      </c>
      <c r="B6894" s="1" t="str">
        <f>+'BD1'!B6894</f>
        <v>La Gloria</v>
      </c>
      <c r="C6894" s="1" t="str">
        <f>+'BD1'!C6894</f>
        <v>Luis Cordero Barrantes</v>
      </c>
      <c r="D6894" s="1">
        <f>+'BD1'!D6894</f>
        <v>39</v>
      </c>
      <c r="E6894" s="1" t="str">
        <f>+'BD1'!E6894</f>
        <v>Jefe</v>
      </c>
      <c r="F6894" s="1" t="str">
        <f>+'BD1'!F6894</f>
        <v>Trazabilidad-visita a finca (por productor)</v>
      </c>
      <c r="G6894" s="1" t="str">
        <f>+'BD1'!G6894</f>
        <v>Sustantiva</v>
      </c>
      <c r="H6894" s="1">
        <f>+'BD1'!H6894</f>
        <v>17.12</v>
      </c>
    </row>
    <row r="6895" spans="1:8">
      <c r="A6895" s="1" t="str">
        <f>+'BD1'!A6895</f>
        <v>Central Sur</v>
      </c>
      <c r="B6895" s="1" t="str">
        <f>+'BD1'!B6895</f>
        <v>La Gloria</v>
      </c>
      <c r="C6895" s="1" t="str">
        <f>+'BD1'!C6895</f>
        <v>Luis Cordero Barrantes</v>
      </c>
      <c r="D6895" s="1">
        <f>+'BD1'!D6895</f>
        <v>39</v>
      </c>
      <c r="E6895" s="1" t="str">
        <f>+'BD1'!E6895</f>
        <v>Jefe</v>
      </c>
      <c r="F6895" s="1" t="str">
        <f>+'BD1'!F6895</f>
        <v>Trazabilidad-inclusión en sistema TrazarAgro (por productor)</v>
      </c>
      <c r="G6895" s="1" t="str">
        <f>+'BD1'!G6895</f>
        <v>Sustantiva</v>
      </c>
      <c r="H6895" s="1">
        <f>+'BD1'!H6895</f>
        <v>1.07</v>
      </c>
    </row>
    <row r="6896" spans="1:8">
      <c r="A6896" s="1" t="str">
        <f>+'BD1'!A6896</f>
        <v>Central Sur</v>
      </c>
      <c r="B6896" s="1" t="str">
        <f>+'BD1'!B6896</f>
        <v>La Gloria</v>
      </c>
      <c r="C6896" s="1" t="str">
        <f>+'BD1'!C6896</f>
        <v>Luis Cordero Barrantes</v>
      </c>
      <c r="D6896" s="1">
        <f>+'BD1'!D6896</f>
        <v>39</v>
      </c>
      <c r="E6896" s="1" t="str">
        <f>+'BD1'!E6896</f>
        <v>Jefe</v>
      </c>
      <c r="F6896" s="1" t="str">
        <f>+'BD1'!F6896</f>
        <v>Atención al gusano barrenador (por productor)</v>
      </c>
      <c r="G6896" s="1" t="str">
        <f>+'BD1'!G6896</f>
        <v>Sustantiva</v>
      </c>
      <c r="H6896" s="1">
        <f>+'BD1'!H6896</f>
        <v>2.6749999999999998</v>
      </c>
    </row>
    <row r="6897" spans="1:8">
      <c r="A6897" s="1" t="str">
        <f>+'BD1'!A6897</f>
        <v>Central Sur</v>
      </c>
      <c r="B6897" s="1" t="str">
        <f>+'BD1'!B6897</f>
        <v>La Gloria</v>
      </c>
      <c r="C6897" s="1" t="str">
        <f>+'BD1'!C6897</f>
        <v>Luis Cordero Barrantes</v>
      </c>
      <c r="D6897" s="1">
        <f>+'BD1'!D6897</f>
        <v>39</v>
      </c>
      <c r="E6897" s="1" t="str">
        <f>+'BD1'!E6897</f>
        <v>Jefe</v>
      </c>
      <c r="F6897" s="1" t="str">
        <f>+'BD1'!F6897</f>
        <v>Atención en oficina (por usuario)</v>
      </c>
      <c r="G6897" s="1" t="str">
        <f>+'BD1'!G6897</f>
        <v>Sustantiva</v>
      </c>
      <c r="H6897" s="1">
        <f>+'BD1'!H6897</f>
        <v>1.15917</v>
      </c>
    </row>
    <row r="6898" spans="1:8">
      <c r="A6898" s="1" t="str">
        <f>+'BD1'!A6898</f>
        <v>Central Sur</v>
      </c>
      <c r="B6898" s="1" t="str">
        <f>+'BD1'!B6898</f>
        <v>La Gloria</v>
      </c>
      <c r="C6898" s="1" t="str">
        <f>+'BD1'!C6898</f>
        <v>Luis Cordero Barrantes</v>
      </c>
      <c r="D6898" s="1">
        <f>+'BD1'!D6898</f>
        <v>39</v>
      </c>
      <c r="E6898" s="1" t="str">
        <f>+'BD1'!E6898</f>
        <v>Jefe</v>
      </c>
      <c r="F6898" s="1" t="str">
        <f>+'BD1'!F6898</f>
        <v>Búsqueda de nuevos productores (por productor)</v>
      </c>
      <c r="G6898" s="1" t="str">
        <f>+'BD1'!G6898</f>
        <v>Sustantiva</v>
      </c>
      <c r="H6898" s="1">
        <f>+'BD1'!H6898</f>
        <v>7.49</v>
      </c>
    </row>
    <row r="6899" spans="1:8">
      <c r="A6899" s="1" t="str">
        <f>+'BD1'!A6899</f>
        <v>Central Sur</v>
      </c>
      <c r="B6899" s="1" t="str">
        <f>+'BD1'!B6899</f>
        <v>La Gloria</v>
      </c>
      <c r="C6899" s="1" t="str">
        <f>+'BD1'!C6899</f>
        <v>Arturo Valle Hidalgo</v>
      </c>
      <c r="D6899" s="1">
        <f>+'BD1'!D6899</f>
        <v>0.3</v>
      </c>
      <c r="E6899" s="1" t="str">
        <f>+'BD1'!E6899</f>
        <v>Técnico</v>
      </c>
      <c r="F6899" s="1" t="str">
        <f>+'BD1'!F6899</f>
        <v>Elaboración del diagnóstico y plan de finca de manejo a personas productoras (por productor)</v>
      </c>
      <c r="G6899" s="1" t="str">
        <f>+'BD1'!G6899</f>
        <v>Sustantiva</v>
      </c>
      <c r="H6899" s="1">
        <f>+'BD1'!H6899</f>
        <v>0.80249999999999999</v>
      </c>
    </row>
    <row r="6900" spans="1:8">
      <c r="A6900" s="1" t="str">
        <f>+'BD1'!A6900</f>
        <v>Central Sur</v>
      </c>
      <c r="B6900" s="1" t="str">
        <f>+'BD1'!B6900</f>
        <v>La Gloria</v>
      </c>
      <c r="C6900" s="1" t="str">
        <f>+'BD1'!C6900</f>
        <v>Arturo Valle Hidalgo</v>
      </c>
      <c r="D6900" s="1">
        <f>+'BD1'!D6900</f>
        <v>0.3</v>
      </c>
      <c r="E6900" s="1" t="str">
        <f>+'BD1'!E6900</f>
        <v>Técnico</v>
      </c>
      <c r="F6900" s="1" t="str">
        <f>+'BD1'!F6900</f>
        <v>Asistencia técnica a personas productoras (individual): visitas a finca (por productor)</v>
      </c>
      <c r="G6900" s="1" t="str">
        <f>+'BD1'!G6900</f>
        <v>Sustantiva</v>
      </c>
      <c r="H6900" s="1">
        <f>+'BD1'!H6900</f>
        <v>1.605</v>
      </c>
    </row>
    <row r="6901" spans="1:8">
      <c r="A6901" s="1" t="str">
        <f>+'BD1'!A6901</f>
        <v>Central Sur</v>
      </c>
      <c r="B6901" s="1" t="str">
        <f>+'BD1'!B6901</f>
        <v>La Gloria</v>
      </c>
      <c r="C6901" s="1" t="str">
        <f>+'BD1'!C6901</f>
        <v>Arturo Valle Hidalgo</v>
      </c>
      <c r="D6901" s="1">
        <f>+'BD1'!D6901</f>
        <v>0.3</v>
      </c>
      <c r="E6901" s="1" t="str">
        <f>+'BD1'!E6901</f>
        <v>Técnico</v>
      </c>
      <c r="F6901" s="1" t="str">
        <f>+'BD1'!F6901</f>
        <v>Asistencia técnica a personas productoras (individual): atenciones virtuales y digitales (por productor)</v>
      </c>
      <c r="G6901" s="1" t="str">
        <f>+'BD1'!G6901</f>
        <v>Sustantiva</v>
      </c>
      <c r="H6901" s="1" t="str">
        <f>+'BD1'!H6901</f>
        <v>NA</v>
      </c>
    </row>
    <row r="6902" spans="1:8">
      <c r="A6902" s="1" t="str">
        <f>+'BD1'!A6902</f>
        <v>Central Sur</v>
      </c>
      <c r="B6902" s="1" t="str">
        <f>+'BD1'!B6902</f>
        <v>La Gloria</v>
      </c>
      <c r="C6902" s="1" t="str">
        <f>+'BD1'!C6902</f>
        <v>Arturo Valle Hidalgo</v>
      </c>
      <c r="D6902" s="1">
        <f>+'BD1'!D6902</f>
        <v>0.3</v>
      </c>
      <c r="E6902" s="1" t="str">
        <f>+'BD1'!E6902</f>
        <v>Técnico</v>
      </c>
      <c r="F6902" s="1" t="str">
        <f>+'BD1'!F6902</f>
        <v>Asistencia técnica a personas productoras (grupal): día de campo (por día en el evento)</v>
      </c>
      <c r="G6902" s="1" t="str">
        <f>+'BD1'!G6902</f>
        <v>Sustantiva</v>
      </c>
      <c r="H6902" s="1" t="str">
        <f>+'BD1'!H6902</f>
        <v>NA</v>
      </c>
    </row>
    <row r="6903" spans="1:8">
      <c r="A6903" s="1" t="str">
        <f>+'BD1'!A6903</f>
        <v>Central Sur</v>
      </c>
      <c r="B6903" s="1" t="str">
        <f>+'BD1'!B6903</f>
        <v>La Gloria</v>
      </c>
      <c r="C6903" s="1" t="str">
        <f>+'BD1'!C6903</f>
        <v>Arturo Valle Hidalgo</v>
      </c>
      <c r="D6903" s="1">
        <f>+'BD1'!D6903</f>
        <v>0.3</v>
      </c>
      <c r="E6903" s="1" t="str">
        <f>+'BD1'!E6903</f>
        <v>Técnico</v>
      </c>
      <c r="F6903" s="1" t="str">
        <f>+'BD1'!F6903</f>
        <v>Asistencia técnica a personas productoras (grupal): demostración de métodos (por evento, se puede acumular si la demostración tarda más de un día)</v>
      </c>
      <c r="G6903" s="1" t="str">
        <f>+'BD1'!G6903</f>
        <v>Sustantiva</v>
      </c>
      <c r="H6903" s="1">
        <f>+'BD1'!H6903</f>
        <v>3.21</v>
      </c>
    </row>
    <row r="6904" spans="1:8">
      <c r="A6904" s="1" t="str">
        <f>+'BD1'!A6904</f>
        <v>Central Sur</v>
      </c>
      <c r="B6904" s="1" t="str">
        <f>+'BD1'!B6904</f>
        <v>La Gloria</v>
      </c>
      <c r="C6904" s="1" t="str">
        <f>+'BD1'!C6904</f>
        <v>Arturo Valle Hidalgo</v>
      </c>
      <c r="D6904" s="1">
        <f>+'BD1'!D6904</f>
        <v>0.3</v>
      </c>
      <c r="E6904" s="1" t="str">
        <f>+'BD1'!E6904</f>
        <v>Técnico</v>
      </c>
      <c r="F6904" s="1" t="str">
        <f>+'BD1'!F6904</f>
        <v>Asistencia técnica a personas productoras (grupal): taller (por taller)</v>
      </c>
      <c r="G6904" s="1" t="str">
        <f>+'BD1'!G6904</f>
        <v>Sustantiva</v>
      </c>
      <c r="H6904" s="1" t="str">
        <f>+'BD1'!H6904</f>
        <v>NA</v>
      </c>
    </row>
    <row r="6905" spans="1:8">
      <c r="A6905" s="1" t="str">
        <f>+'BD1'!A6905</f>
        <v>Central Sur</v>
      </c>
      <c r="B6905" s="1" t="str">
        <f>+'BD1'!B6905</f>
        <v>La Gloria</v>
      </c>
      <c r="C6905" s="1" t="str">
        <f>+'BD1'!C6905</f>
        <v>Arturo Valle Hidalgo</v>
      </c>
      <c r="D6905" s="1">
        <f>+'BD1'!D6905</f>
        <v>0.3</v>
      </c>
      <c r="E6905" s="1" t="str">
        <f>+'BD1'!E6905</f>
        <v>Técnico</v>
      </c>
      <c r="F6905" s="1" t="str">
        <f>+'BD1'!F6905</f>
        <v>Asistencia técnica a personas productoras (grupal): charlas (por día en el evento)</v>
      </c>
      <c r="G6905" s="1" t="str">
        <f>+'BD1'!G6905</f>
        <v>Sustantiva</v>
      </c>
      <c r="H6905" s="1" t="str">
        <f>+'BD1'!H6905</f>
        <v>NA</v>
      </c>
    </row>
    <row r="6906" spans="1:8">
      <c r="A6906" s="1" t="str">
        <f>+'BD1'!A6906</f>
        <v>Central Sur</v>
      </c>
      <c r="B6906" s="1" t="str">
        <f>+'BD1'!B6906</f>
        <v>La Gloria</v>
      </c>
      <c r="C6906" s="1" t="str">
        <f>+'BD1'!C6906</f>
        <v>Arturo Valle Hidalgo</v>
      </c>
      <c r="D6906" s="1">
        <f>+'BD1'!D6906</f>
        <v>0.3</v>
      </c>
      <c r="E6906" s="1" t="str">
        <f>+'BD1'!E6906</f>
        <v>Técnico</v>
      </c>
      <c r="F6906" s="1" t="str">
        <f>+'BD1'!F6906</f>
        <v>Gestión en capacitaciones con instituciones públicas o privadas (solo gestión de coordinación por evento de capacitación)</v>
      </c>
      <c r="G6906" s="1" t="str">
        <f>+'BD1'!G6906</f>
        <v>Administrativa</v>
      </c>
      <c r="H6906" s="1" t="str">
        <f>+'BD1'!H6906</f>
        <v>NA</v>
      </c>
    </row>
    <row r="6907" spans="1:8">
      <c r="A6907" s="1" t="str">
        <f>+'BD1'!A6907</f>
        <v>Central Sur</v>
      </c>
      <c r="B6907" s="1" t="str">
        <f>+'BD1'!B6907</f>
        <v>La Gloria</v>
      </c>
      <c r="C6907" s="1" t="str">
        <f>+'BD1'!C6907</f>
        <v>Arturo Valle Hidalgo</v>
      </c>
      <c r="D6907" s="1">
        <f>+'BD1'!D6907</f>
        <v>0.3</v>
      </c>
      <c r="E6907" s="1" t="str">
        <f>+'BD1'!E6907</f>
        <v>Técnico</v>
      </c>
      <c r="F6907" s="1" t="str">
        <f>+'BD1'!F6907</f>
        <v>Aplicación de la herramienta de medición del nivel de gestión empresarial y organizacional (por organización)</v>
      </c>
      <c r="G6907" s="1" t="str">
        <f>+'BD1'!G6907</f>
        <v>Sustantiva</v>
      </c>
      <c r="H6907" s="1" t="str">
        <f>+'BD1'!H6907</f>
        <v>NA</v>
      </c>
    </row>
    <row r="6908" spans="1:8">
      <c r="A6908" s="1" t="str">
        <f>+'BD1'!A6908</f>
        <v>Central Sur</v>
      </c>
      <c r="B6908" s="1" t="str">
        <f>+'BD1'!B6908</f>
        <v>La Gloria</v>
      </c>
      <c r="C6908" s="1" t="str">
        <f>+'BD1'!C6908</f>
        <v>Arturo Valle Hidalgo</v>
      </c>
      <c r="D6908" s="1">
        <f>+'BD1'!D6908</f>
        <v>0.3</v>
      </c>
      <c r="E6908" s="1" t="str">
        <f>+'BD1'!E6908</f>
        <v>Técnico</v>
      </c>
      <c r="F6908" s="1" t="str">
        <f>+'BD1'!F6908</f>
        <v>Elaboración y ejecución del plan de trabajo (por organización)</v>
      </c>
      <c r="G6908" s="1" t="str">
        <f>+'BD1'!G6908</f>
        <v>Sustantiva</v>
      </c>
      <c r="H6908" s="1" t="str">
        <f>+'BD1'!H6908</f>
        <v>NA</v>
      </c>
    </row>
    <row r="6909" spans="1:8">
      <c r="A6909" s="1" t="str">
        <f>+'BD1'!A6909</f>
        <v>Central Sur</v>
      </c>
      <c r="B6909" s="1" t="str">
        <f>+'BD1'!B6909</f>
        <v>La Gloria</v>
      </c>
      <c r="C6909" s="1" t="str">
        <f>+'BD1'!C6909</f>
        <v>Arturo Valle Hidalgo</v>
      </c>
      <c r="D6909" s="1">
        <f>+'BD1'!D6909</f>
        <v>0.3</v>
      </c>
      <c r="E6909" s="1" t="str">
        <f>+'BD1'!E6909</f>
        <v>Técnico</v>
      </c>
      <c r="F6909" s="1" t="str">
        <f>+'BD1'!F6909</f>
        <v>Visitas de seguimiento al plan de trabajo (por visita por organización)</v>
      </c>
      <c r="G6909" s="1" t="str">
        <f>+'BD1'!G6909</f>
        <v>Sustantiva</v>
      </c>
      <c r="H6909" s="1" t="str">
        <f>+'BD1'!H6909</f>
        <v>NA</v>
      </c>
    </row>
    <row r="6910" spans="1:8">
      <c r="A6910" s="1" t="str">
        <f>+'BD1'!A6910</f>
        <v>Central Sur</v>
      </c>
      <c r="B6910" s="1" t="str">
        <f>+'BD1'!B6910</f>
        <v>La Gloria</v>
      </c>
      <c r="C6910" s="1" t="str">
        <f>+'BD1'!C6910</f>
        <v>Arturo Valle Hidalgo</v>
      </c>
      <c r="D6910" s="1">
        <f>+'BD1'!D6910</f>
        <v>0.3</v>
      </c>
      <c r="E6910" s="1" t="str">
        <f>+'BD1'!E6910</f>
        <v>Técnico</v>
      </c>
      <c r="F6910" s="1" t="str">
        <f>+'BD1'!F6910</f>
        <v>Reporte del plan de trabajo anual (por reporte por organización)</v>
      </c>
      <c r="G6910" s="1" t="str">
        <f>+'BD1'!G6910</f>
        <v>Sustantiva</v>
      </c>
      <c r="H6910" s="1" t="str">
        <f>+'BD1'!H6910</f>
        <v>NA</v>
      </c>
    </row>
    <row r="6911" spans="1:8">
      <c r="A6911" s="1" t="str">
        <f>+'BD1'!A6911</f>
        <v>Central Sur</v>
      </c>
      <c r="B6911" s="1" t="str">
        <f>+'BD1'!B6911</f>
        <v>La Gloria</v>
      </c>
      <c r="C6911" s="1" t="str">
        <f>+'BD1'!C6911</f>
        <v>Arturo Valle Hidalgo</v>
      </c>
      <c r="D6911" s="1">
        <f>+'BD1'!D6911</f>
        <v>0.3</v>
      </c>
      <c r="E6911" s="1" t="str">
        <f>+'BD1'!E6911</f>
        <v>Técnico</v>
      </c>
      <c r="F6911" s="1" t="str">
        <f>+'BD1'!F6911</f>
        <v>NAMA (café): muestreo y toma de datos en finca (por productor)</v>
      </c>
      <c r="G6911" s="1" t="str">
        <f>+'BD1'!G6911</f>
        <v>Sustantiva</v>
      </c>
      <c r="H6911" s="1" t="str">
        <f>+'BD1'!H6911</f>
        <v>NA</v>
      </c>
    </row>
    <row r="6912" spans="1:8">
      <c r="A6912" s="1" t="str">
        <f>+'BD1'!A6912</f>
        <v>Central Sur</v>
      </c>
      <c r="B6912" s="1" t="str">
        <f>+'BD1'!B6912</f>
        <v>La Gloria</v>
      </c>
      <c r="C6912" s="1" t="str">
        <f>+'BD1'!C6912</f>
        <v>Arturo Valle Hidalgo</v>
      </c>
      <c r="D6912" s="1">
        <f>+'BD1'!D6912</f>
        <v>0.3</v>
      </c>
      <c r="E6912" s="1" t="str">
        <f>+'BD1'!E6912</f>
        <v>Técnico</v>
      </c>
      <c r="F6912" s="1" t="str">
        <f>+'BD1'!F6912</f>
        <v>NAMA (café): inclusión de datos al SisDNEA (por productor)</v>
      </c>
      <c r="G6912" s="1" t="str">
        <f>+'BD1'!G6912</f>
        <v>Sustantiva</v>
      </c>
      <c r="H6912" s="1" t="str">
        <f>+'BD1'!H6912</f>
        <v>NA</v>
      </c>
    </row>
    <row r="6913" spans="1:8">
      <c r="A6913" s="1" t="str">
        <f>+'BD1'!A6913</f>
        <v>Central Sur</v>
      </c>
      <c r="B6913" s="1" t="str">
        <f>+'BD1'!B6913</f>
        <v>La Gloria</v>
      </c>
      <c r="C6913" s="1" t="str">
        <f>+'BD1'!C6913</f>
        <v>Arturo Valle Hidalgo</v>
      </c>
      <c r="D6913" s="1">
        <f>+'BD1'!D6913</f>
        <v>0.3</v>
      </c>
      <c r="E6913" s="1" t="str">
        <f>+'BD1'!E6913</f>
        <v>Técnico</v>
      </c>
      <c r="F6913" s="1" t="str">
        <f>+'BD1'!F6913</f>
        <v>NAMA (café): entrega de constancia de verificación del MRV a la persona productora (por productor)</v>
      </c>
      <c r="G6913" s="1" t="str">
        <f>+'BD1'!G6913</f>
        <v>Sustantiva</v>
      </c>
      <c r="H6913" s="1" t="str">
        <f>+'BD1'!H6913</f>
        <v>NA</v>
      </c>
    </row>
    <row r="6914" spans="1:8">
      <c r="A6914" s="1" t="str">
        <f>+'BD1'!A6914</f>
        <v>Central Sur</v>
      </c>
      <c r="B6914" s="1" t="str">
        <f>+'BD1'!B6914</f>
        <v>La Gloria</v>
      </c>
      <c r="C6914" s="1" t="str">
        <f>+'BD1'!C6914</f>
        <v>Arturo Valle Hidalgo</v>
      </c>
      <c r="D6914" s="1">
        <f>+'BD1'!D6914</f>
        <v>0.3</v>
      </c>
      <c r="E6914" s="1" t="str">
        <f>+'BD1'!E6914</f>
        <v>Técnico</v>
      </c>
      <c r="F6914" s="1" t="str">
        <f>+'BD1'!F6914</f>
        <v>NAMA (ganadería): muestreo y toma de datos en finca (por productor)</v>
      </c>
      <c r="G6914" s="1" t="str">
        <f>+'BD1'!G6914</f>
        <v>Sustantiva</v>
      </c>
      <c r="H6914" s="1" t="str">
        <f>+'BD1'!H6914</f>
        <v>NA</v>
      </c>
    </row>
    <row r="6915" spans="1:8">
      <c r="A6915" s="1" t="str">
        <f>+'BD1'!A6915</f>
        <v>Central Sur</v>
      </c>
      <c r="B6915" s="1" t="str">
        <f>+'BD1'!B6915</f>
        <v>La Gloria</v>
      </c>
      <c r="C6915" s="1" t="str">
        <f>+'BD1'!C6915</f>
        <v>Arturo Valle Hidalgo</v>
      </c>
      <c r="D6915" s="1">
        <f>+'BD1'!D6915</f>
        <v>0.3</v>
      </c>
      <c r="E6915" s="1" t="str">
        <f>+'BD1'!E6915</f>
        <v>Técnico</v>
      </c>
      <c r="F6915" s="1" t="str">
        <f>+'BD1'!F6915</f>
        <v>NAMA (ganadería): inclusión de datos al SisDNEA (por productor)</v>
      </c>
      <c r="G6915" s="1" t="str">
        <f>+'BD1'!G6915</f>
        <v>Sustantiva</v>
      </c>
      <c r="H6915" s="1" t="str">
        <f>+'BD1'!H6915</f>
        <v>NA</v>
      </c>
    </row>
    <row r="6916" spans="1:8">
      <c r="A6916" s="1" t="str">
        <f>+'BD1'!A6916</f>
        <v>Central Sur</v>
      </c>
      <c r="B6916" s="1" t="str">
        <f>+'BD1'!B6916</f>
        <v>La Gloria</v>
      </c>
      <c r="C6916" s="1" t="str">
        <f>+'BD1'!C6916</f>
        <v>Arturo Valle Hidalgo</v>
      </c>
      <c r="D6916" s="1">
        <f>+'BD1'!D6916</f>
        <v>0.3</v>
      </c>
      <c r="E6916" s="1" t="str">
        <f>+'BD1'!E6916</f>
        <v>Técnico</v>
      </c>
      <c r="F6916" s="1" t="str">
        <f>+'BD1'!F6916</f>
        <v>NAMA (ganadería): entrega de constancia de verificación del MRV a la persona productora (por productor)</v>
      </c>
      <c r="G6916" s="1" t="str">
        <f>+'BD1'!G6916</f>
        <v>Sustantiva</v>
      </c>
      <c r="H6916" s="1" t="str">
        <f>+'BD1'!H6916</f>
        <v>NA</v>
      </c>
    </row>
    <row r="6917" spans="1:8">
      <c r="A6917" s="1" t="str">
        <f>+'BD1'!A6917</f>
        <v>Central Sur</v>
      </c>
      <c r="B6917" s="1" t="str">
        <f>+'BD1'!B6917</f>
        <v>La Gloria</v>
      </c>
      <c r="C6917" s="1" t="str">
        <f>+'BD1'!C6917</f>
        <v>Arturo Valle Hidalgo</v>
      </c>
      <c r="D6917" s="1">
        <f>+'BD1'!D6917</f>
        <v>0.3</v>
      </c>
      <c r="E6917" s="1" t="str">
        <f>+'BD1'!E6917</f>
        <v>Técnico</v>
      </c>
      <c r="F6917" s="1" t="str">
        <f>+'BD1'!F6917</f>
        <v>Producción sostenible: elaboración de la herramienta Tu Modelo, en el SisDNEA (por productor)</v>
      </c>
      <c r="G6917" s="1" t="str">
        <f>+'BD1'!G6917</f>
        <v>Sustantiva</v>
      </c>
      <c r="H6917" s="1" t="str">
        <f>+'BD1'!H6917</f>
        <v>NA</v>
      </c>
    </row>
    <row r="6918" spans="1:8">
      <c r="A6918" s="1" t="str">
        <f>+'BD1'!A6918</f>
        <v>Central Sur</v>
      </c>
      <c r="B6918" s="1" t="str">
        <f>+'BD1'!B6918</f>
        <v>La Gloria</v>
      </c>
      <c r="C6918" s="1" t="str">
        <f>+'BD1'!C6918</f>
        <v>Arturo Valle Hidalgo</v>
      </c>
      <c r="D6918" s="1">
        <f>+'BD1'!D6918</f>
        <v>0.3</v>
      </c>
      <c r="E6918" s="1" t="str">
        <f>+'BD1'!E6918</f>
        <v>Técnico</v>
      </c>
      <c r="F6918" s="1" t="str">
        <f>+'BD1'!F6918</f>
        <v>Producción sostenible: entregar certificado al productor e incluirlo en el expediente físico (por productor)</v>
      </c>
      <c r="G6918" s="1" t="str">
        <f>+'BD1'!G6918</f>
        <v>Sustantiva</v>
      </c>
      <c r="H6918" s="1" t="str">
        <f>+'BD1'!H6918</f>
        <v>NA</v>
      </c>
    </row>
    <row r="6919" spans="1:8">
      <c r="A6919" s="1" t="str">
        <f>+'BD1'!A6919</f>
        <v>Central Sur</v>
      </c>
      <c r="B6919" s="1" t="str">
        <f>+'BD1'!B6919</f>
        <v>La Gloria</v>
      </c>
      <c r="C6919" s="1" t="str">
        <f>+'BD1'!C6919</f>
        <v>Arturo Valle Hidalgo</v>
      </c>
      <c r="D6919" s="1">
        <f>+'BD1'!D6919</f>
        <v>0.3</v>
      </c>
      <c r="E6919" s="1" t="str">
        <f>+'BD1'!E6919</f>
        <v>Técnico</v>
      </c>
      <c r="F6919" s="1" t="str">
        <f>+'BD1'!F6919</f>
        <v>RBAyP y RBAO: divulgación del programa de incentivos (por acción de divulgación)</v>
      </c>
      <c r="G6919" s="1" t="str">
        <f>+'BD1'!G6919</f>
        <v>Sustantiva</v>
      </c>
      <c r="H6919" s="1" t="str">
        <f>+'BD1'!H6919</f>
        <v>NA</v>
      </c>
    </row>
    <row r="6920" spans="1:8">
      <c r="A6920" s="1" t="str">
        <f>+'BD1'!A6920</f>
        <v>Central Sur</v>
      </c>
      <c r="B6920" s="1" t="str">
        <f>+'BD1'!B6920</f>
        <v>La Gloria</v>
      </c>
      <c r="C6920" s="1" t="str">
        <f>+'BD1'!C6920</f>
        <v>Arturo Valle Hidalgo</v>
      </c>
      <c r="D6920" s="1">
        <f>+'BD1'!D6920</f>
        <v>0.3</v>
      </c>
      <c r="E6920" s="1" t="str">
        <f>+'BD1'!E6920</f>
        <v>Técnico</v>
      </c>
      <c r="F6920" s="1" t="str">
        <f>+'BD1'!F6920</f>
        <v>RBAyP y RBAO: completar formularios para recibir incentivos económicos (por productor)</v>
      </c>
      <c r="G6920" s="1" t="str">
        <f>+'BD1'!G6920</f>
        <v>Sustantiva</v>
      </c>
      <c r="H6920" s="1" t="str">
        <f>+'BD1'!H6920</f>
        <v>NA</v>
      </c>
    </row>
    <row r="6921" spans="1:8">
      <c r="A6921" s="1" t="str">
        <f>+'BD1'!A6921</f>
        <v>Central Sur</v>
      </c>
      <c r="B6921" s="1" t="str">
        <f>+'BD1'!B6921</f>
        <v>La Gloria</v>
      </c>
      <c r="C6921" s="1" t="str">
        <f>+'BD1'!C6921</f>
        <v>Arturo Valle Hidalgo</v>
      </c>
      <c r="D6921" s="1">
        <f>+'BD1'!D6921</f>
        <v>0.3</v>
      </c>
      <c r="E6921" s="1" t="str">
        <f>+'BD1'!E6921</f>
        <v>Técnico</v>
      </c>
      <c r="F6921" s="1" t="str">
        <f>+'BD1'!F6921</f>
        <v>RBAyP y RBAO: revisión de las solicitudes del programa de incentivos económicos (por productor)</v>
      </c>
      <c r="G6921" s="1" t="str">
        <f>+'BD1'!G6921</f>
        <v>Sustantiva</v>
      </c>
      <c r="H6921" s="1" t="str">
        <f>+'BD1'!H6921</f>
        <v>NA</v>
      </c>
    </row>
    <row r="6922" spans="1:8">
      <c r="A6922" s="1" t="str">
        <f>+'BD1'!A6922</f>
        <v>Central Sur</v>
      </c>
      <c r="B6922" s="1" t="str">
        <f>+'BD1'!B6922</f>
        <v>La Gloria</v>
      </c>
      <c r="C6922" s="1" t="str">
        <f>+'BD1'!C6922</f>
        <v>Arturo Valle Hidalgo</v>
      </c>
      <c r="D6922" s="1">
        <f>+'BD1'!D6922</f>
        <v>0.3</v>
      </c>
      <c r="E6922" s="1" t="str">
        <f>+'BD1'!E6922</f>
        <v>Técnico</v>
      </c>
      <c r="F6922" s="1" t="str">
        <f>+'BD1'!F6922</f>
        <v>RBAyP y RBAO: visita a finca para verificación (por visita por productor)</v>
      </c>
      <c r="G6922" s="1" t="str">
        <f>+'BD1'!G6922</f>
        <v>Sustantiva</v>
      </c>
      <c r="H6922" s="1" t="str">
        <f>+'BD1'!H6922</f>
        <v>NA</v>
      </c>
    </row>
    <row r="6923" spans="1:8">
      <c r="A6923" s="1" t="str">
        <f>+'BD1'!A6923</f>
        <v>Central Sur</v>
      </c>
      <c r="B6923" s="1" t="str">
        <f>+'BD1'!B6923</f>
        <v>La Gloria</v>
      </c>
      <c r="C6923" s="1" t="str">
        <f>+'BD1'!C6923</f>
        <v>Arturo Valle Hidalgo</v>
      </c>
      <c r="D6923" s="1">
        <f>+'BD1'!D6923</f>
        <v>0.3</v>
      </c>
      <c r="E6923" s="1" t="str">
        <f>+'BD1'!E6923</f>
        <v>Técnico</v>
      </c>
      <c r="F6923" s="1" t="str">
        <f>+'BD1'!F6923</f>
        <v>Productores ocasionales: asistencia técnica individual (por productor)</v>
      </c>
      <c r="G6923" s="1" t="str">
        <f>+'BD1'!G6923</f>
        <v>Sustantiva</v>
      </c>
      <c r="H6923" s="1" t="str">
        <f>+'BD1'!H6923</f>
        <v>NA</v>
      </c>
    </row>
    <row r="6924" spans="1:8">
      <c r="A6924" s="1" t="str">
        <f>+'BD1'!A6924</f>
        <v>Central Sur</v>
      </c>
      <c r="B6924" s="1" t="str">
        <f>+'BD1'!B6924</f>
        <v>La Gloria</v>
      </c>
      <c r="C6924" s="1" t="str">
        <f>+'BD1'!C6924</f>
        <v>Arturo Valle Hidalgo</v>
      </c>
      <c r="D6924" s="1">
        <f>+'BD1'!D6924</f>
        <v>0.3</v>
      </c>
      <c r="E6924" s="1" t="str">
        <f>+'BD1'!E6924</f>
        <v>Técnico</v>
      </c>
      <c r="F6924" s="1" t="str">
        <f>+'BD1'!F6924</f>
        <v>Productores ocasionales: asistencia técnica grupal (por asistencia a grupo)</v>
      </c>
      <c r="G6924" s="1" t="str">
        <f>+'BD1'!G6924</f>
        <v>Sustantiva</v>
      </c>
      <c r="H6924" s="1" t="str">
        <f>+'BD1'!H6924</f>
        <v>NA</v>
      </c>
    </row>
    <row r="6925" spans="1:8">
      <c r="A6925" s="1" t="str">
        <f>+'BD1'!A6925</f>
        <v>Central Sur</v>
      </c>
      <c r="B6925" s="1" t="str">
        <f>+'BD1'!B6925</f>
        <v>La Gloria</v>
      </c>
      <c r="C6925" s="1" t="str">
        <f>+'BD1'!C6925</f>
        <v>Arturo Valle Hidalgo</v>
      </c>
      <c r="D6925" s="1">
        <f>+'BD1'!D6925</f>
        <v>0.3</v>
      </c>
      <c r="E6925" s="1" t="str">
        <f>+'BD1'!E6925</f>
        <v>Técnico</v>
      </c>
      <c r="F6925" s="1" t="str">
        <f>+'BD1'!F6925</f>
        <v>Productores ocasionales: servicios de extensión de información digitales y virtuales (por productor)</v>
      </c>
      <c r="G6925" s="1" t="str">
        <f>+'BD1'!G6925</f>
        <v>Sustantiva</v>
      </c>
      <c r="H6925" s="1" t="str">
        <f>+'BD1'!H6925</f>
        <v>NA</v>
      </c>
    </row>
    <row r="6926" spans="1:8">
      <c r="A6926" s="1" t="str">
        <f>+'BD1'!A6926</f>
        <v>Central Sur</v>
      </c>
      <c r="B6926" s="1" t="str">
        <f>+'BD1'!B6926</f>
        <v>La Gloria</v>
      </c>
      <c r="C6926" s="1" t="str">
        <f>+'BD1'!C6926</f>
        <v>Arturo Valle Hidalgo</v>
      </c>
      <c r="D6926" s="1">
        <f>+'BD1'!D6926</f>
        <v>0.3</v>
      </c>
      <c r="E6926" s="1" t="str">
        <f>+'BD1'!E6926</f>
        <v>Técnico</v>
      </c>
      <c r="F6926" s="1" t="str">
        <f>+'BD1'!F6926</f>
        <v>Proyectos financiados con fondos públicos y transferencia MAG: apoyo en la formulación de proyectos de personas productoras (acumulado efectivo por proyecto)</v>
      </c>
      <c r="G6926" s="1" t="str">
        <f>+'BD1'!G6926</f>
        <v>Sustantiva</v>
      </c>
      <c r="H6926" s="1" t="str">
        <f>+'BD1'!H6926</f>
        <v>NA</v>
      </c>
    </row>
    <row r="6927" spans="1:8">
      <c r="A6927" s="1" t="str">
        <f>+'BD1'!A6927</f>
        <v>Central Sur</v>
      </c>
      <c r="B6927" s="1" t="str">
        <f>+'BD1'!B6927</f>
        <v>La Gloria</v>
      </c>
      <c r="C6927" s="1" t="str">
        <f>+'BD1'!C6927</f>
        <v>Arturo Valle Hidalgo</v>
      </c>
      <c r="D6927" s="1">
        <f>+'BD1'!D6927</f>
        <v>0.3</v>
      </c>
      <c r="E6927" s="1" t="str">
        <f>+'BD1'!E6927</f>
        <v>Técnico</v>
      </c>
      <c r="F6927" s="1" t="str">
        <f>+'BD1'!F6927</f>
        <v>Proyectos financiados con fondos públicos y transferencia MAG: apoyo en la formulación de proyectos de organizaciones (acumulado efectivo por proyecto)</v>
      </c>
      <c r="G6927" s="1" t="str">
        <f>+'BD1'!G6927</f>
        <v>Sustantiva</v>
      </c>
      <c r="H6927" s="1" t="str">
        <f>+'BD1'!H6927</f>
        <v>NA</v>
      </c>
    </row>
    <row r="6928" spans="1:8">
      <c r="A6928" s="1" t="str">
        <f>+'BD1'!A6928</f>
        <v>Central Sur</v>
      </c>
      <c r="B6928" s="1" t="str">
        <f>+'BD1'!B6928</f>
        <v>La Gloria</v>
      </c>
      <c r="C6928" s="1" t="str">
        <f>+'BD1'!C6928</f>
        <v>Arturo Valle Hidalgo</v>
      </c>
      <c r="D6928" s="1">
        <f>+'BD1'!D6928</f>
        <v>0.3</v>
      </c>
      <c r="E6928" s="1" t="str">
        <f>+'BD1'!E6928</f>
        <v>Técnico</v>
      </c>
      <c r="F6928" s="1" t="str">
        <f>+'BD1'!F6928</f>
        <v>Proyectos financiados con fondos públicos: seguimiento técnico (por visita a proyecto)</v>
      </c>
      <c r="G6928" s="1" t="str">
        <f>+'BD1'!G6928</f>
        <v>Sustantiva</v>
      </c>
      <c r="H6928" s="1">
        <f>+'BD1'!H6928</f>
        <v>3.7450000000000001</v>
      </c>
    </row>
    <row r="6929" spans="1:8">
      <c r="A6929" s="1" t="str">
        <f>+'BD1'!A6929</f>
        <v>Central Sur</v>
      </c>
      <c r="B6929" s="1" t="str">
        <f>+'BD1'!B6929</f>
        <v>La Gloria</v>
      </c>
      <c r="C6929" s="1" t="str">
        <f>+'BD1'!C6929</f>
        <v>Arturo Valle Hidalgo</v>
      </c>
      <c r="D6929" s="1">
        <f>+'BD1'!D6929</f>
        <v>0.3</v>
      </c>
      <c r="E6929" s="1" t="str">
        <f>+'BD1'!E6929</f>
        <v>Técnico</v>
      </c>
      <c r="F6929" s="1" t="str">
        <f>+'BD1'!F6929</f>
        <v>Elaboración de informes trimestrales, semestrales y anuales PAO (por informe)</v>
      </c>
      <c r="G6929" s="1" t="str">
        <f>+'BD1'!G6929</f>
        <v>Administrativa</v>
      </c>
      <c r="H6929" s="1" t="str">
        <f>+'BD1'!H6929</f>
        <v>NA</v>
      </c>
    </row>
    <row r="6930" spans="1:8">
      <c r="A6930" s="1" t="str">
        <f>+'BD1'!A6930</f>
        <v>Central Sur</v>
      </c>
      <c r="B6930" s="1" t="str">
        <f>+'BD1'!B6930</f>
        <v>La Gloria</v>
      </c>
      <c r="C6930" s="1" t="str">
        <f>+'BD1'!C6930</f>
        <v>Arturo Valle Hidalgo</v>
      </c>
      <c r="D6930" s="1">
        <f>+'BD1'!D6930</f>
        <v>0.3</v>
      </c>
      <c r="E6930" s="1" t="str">
        <f>+'BD1'!E6930</f>
        <v>Técnico</v>
      </c>
      <c r="F6930" s="1" t="str">
        <f>+'BD1'!F6930</f>
        <v>Seguimiento a los PAO de los funcionarios a su cargo (por funcionario)</v>
      </c>
      <c r="G6930" s="1" t="str">
        <f>+'BD1'!G6930</f>
        <v>Administrativa</v>
      </c>
      <c r="H6930" s="1" t="str">
        <f>+'BD1'!H6930</f>
        <v>NA</v>
      </c>
    </row>
    <row r="6931" spans="1:8">
      <c r="A6931" s="1" t="str">
        <f>+'BD1'!A6931</f>
        <v>Central Sur</v>
      </c>
      <c r="B6931" s="1" t="str">
        <f>+'BD1'!B6931</f>
        <v>La Gloria</v>
      </c>
      <c r="C6931" s="1" t="str">
        <f>+'BD1'!C6931</f>
        <v>Arturo Valle Hidalgo</v>
      </c>
      <c r="D6931" s="1">
        <f>+'BD1'!D6931</f>
        <v>0.3</v>
      </c>
      <c r="E6931" s="1" t="str">
        <f>+'BD1'!E6931</f>
        <v>Técnico</v>
      </c>
      <c r="F6931" s="1" t="str">
        <f>+'BD1'!F6931</f>
        <v>Inscripción y actualización de PYMPA (por productor)</v>
      </c>
      <c r="G6931" s="1" t="str">
        <f>+'BD1'!G6931</f>
        <v>Sustantiva</v>
      </c>
      <c r="H6931" s="1">
        <f>+'BD1'!H6931</f>
        <v>0.80249999999999999</v>
      </c>
    </row>
    <row r="6932" spans="1:8">
      <c r="A6932" s="1" t="str">
        <f>+'BD1'!A6932</f>
        <v>Central Sur</v>
      </c>
      <c r="B6932" s="1" t="str">
        <f>+'BD1'!B6932</f>
        <v>La Gloria</v>
      </c>
      <c r="C6932" s="1" t="str">
        <f>+'BD1'!C6932</f>
        <v>Arturo Valle Hidalgo</v>
      </c>
      <c r="D6932" s="1">
        <f>+'BD1'!D6932</f>
        <v>0.3</v>
      </c>
      <c r="E6932" s="1" t="str">
        <f>+'BD1'!E6932</f>
        <v>Técnico</v>
      </c>
      <c r="F6932" s="1" t="str">
        <f>+'BD1'!F6932</f>
        <v>Certificaciones para la Declaración de Bienes Inmuebles ante las municipalidades (por trámite)</v>
      </c>
      <c r="G6932" s="1" t="str">
        <f>+'BD1'!G6932</f>
        <v>Sustantiva</v>
      </c>
      <c r="H6932" s="1" t="str">
        <f>+'BD1'!H6932</f>
        <v>NA</v>
      </c>
    </row>
    <row r="6933" spans="1:8">
      <c r="A6933" s="1" t="str">
        <f>+'BD1'!A6933</f>
        <v>Central Sur</v>
      </c>
      <c r="B6933" s="1" t="str">
        <f>+'BD1'!B6933</f>
        <v>La Gloria</v>
      </c>
      <c r="C6933" s="1" t="str">
        <f>+'BD1'!C6933</f>
        <v>Arturo Valle Hidalgo</v>
      </c>
      <c r="D6933" s="1">
        <f>+'BD1'!D6933</f>
        <v>0.3</v>
      </c>
      <c r="E6933" s="1" t="str">
        <f>+'BD1'!E6933</f>
        <v>Técnico</v>
      </c>
      <c r="F6933" s="1" t="str">
        <f>+'BD1'!F6933</f>
        <v>Participación en reuniones EREA (por reunión)</v>
      </c>
      <c r="G6933" s="1" t="str">
        <f>+'BD1'!G6933</f>
        <v>Administrativa</v>
      </c>
      <c r="H6933" s="1" t="str">
        <f>+'BD1'!H6933</f>
        <v>NA</v>
      </c>
    </row>
    <row r="6934" spans="1:8">
      <c r="A6934" s="1" t="str">
        <f>+'BD1'!A6934</f>
        <v>Central Sur</v>
      </c>
      <c r="B6934" s="1" t="str">
        <f>+'BD1'!B6934</f>
        <v>La Gloria</v>
      </c>
      <c r="C6934" s="1" t="str">
        <f>+'BD1'!C6934</f>
        <v>Arturo Valle Hidalgo</v>
      </c>
      <c r="D6934" s="1">
        <f>+'BD1'!D6934</f>
        <v>0.3</v>
      </c>
      <c r="E6934" s="1" t="str">
        <f>+'BD1'!E6934</f>
        <v>Técnico</v>
      </c>
      <c r="F6934" s="1" t="str">
        <f>+'BD1'!F6934</f>
        <v>Participación en grupos técnicos o comisiones (por reunión)</v>
      </c>
      <c r="G6934" s="1" t="str">
        <f>+'BD1'!G6934</f>
        <v>Sustantiva</v>
      </c>
      <c r="H6934" s="1" t="str">
        <f>+'BD1'!H6934</f>
        <v>NA</v>
      </c>
    </row>
    <row r="6935" spans="1:8">
      <c r="A6935" s="1" t="str">
        <f>+'BD1'!A6935</f>
        <v>Central Sur</v>
      </c>
      <c r="B6935" s="1" t="str">
        <f>+'BD1'!B6935</f>
        <v>La Gloria</v>
      </c>
      <c r="C6935" s="1" t="str">
        <f>+'BD1'!C6935</f>
        <v>Arturo Valle Hidalgo</v>
      </c>
      <c r="D6935" s="1">
        <f>+'BD1'!D6935</f>
        <v>0.3</v>
      </c>
      <c r="E6935" s="1" t="str">
        <f>+'BD1'!E6935</f>
        <v>Técnico</v>
      </c>
      <c r="F6935" s="1" t="str">
        <f>+'BD1'!F6935</f>
        <v>Participación en capacitaciones técnicas (por capacitación)</v>
      </c>
      <c r="G6935" s="1" t="str">
        <f>+'BD1'!G6935</f>
        <v>Administrativa</v>
      </c>
      <c r="H6935" s="1" t="str">
        <f>+'BD1'!H6935</f>
        <v>NA</v>
      </c>
    </row>
    <row r="6936" spans="1:8">
      <c r="A6936" s="1" t="str">
        <f>+'BD1'!A6936</f>
        <v>Central Sur</v>
      </c>
      <c r="B6936" s="1" t="str">
        <f>+'BD1'!B6936</f>
        <v>La Gloria</v>
      </c>
      <c r="C6936" s="1" t="str">
        <f>+'BD1'!C6936</f>
        <v>Arturo Valle Hidalgo</v>
      </c>
      <c r="D6936" s="1">
        <f>+'BD1'!D6936</f>
        <v>0.3</v>
      </c>
      <c r="E6936" s="1" t="str">
        <f>+'BD1'!E6936</f>
        <v>Técnico</v>
      </c>
      <c r="F6936" s="1" t="str">
        <f>+'BD1'!F6936</f>
        <v xml:space="preserve">Participación en charlas y sesiones técnicas, de trabajo y de actualización de conocimiento (por evento) </v>
      </c>
      <c r="G6936" s="1" t="str">
        <f>+'BD1'!G6936</f>
        <v>Administrativa</v>
      </c>
      <c r="H6936" s="1">
        <f>+'BD1'!H6936</f>
        <v>6.2416700000000001</v>
      </c>
    </row>
    <row r="6937" spans="1:8">
      <c r="A6937" s="1" t="str">
        <f>+'BD1'!A6937</f>
        <v>Central Sur</v>
      </c>
      <c r="B6937" s="1" t="str">
        <f>+'BD1'!B6937</f>
        <v>La Gloria</v>
      </c>
      <c r="C6937" s="1" t="str">
        <f>+'BD1'!C6937</f>
        <v>Arturo Valle Hidalgo</v>
      </c>
      <c r="D6937" s="1">
        <f>+'BD1'!D6937</f>
        <v>0.3</v>
      </c>
      <c r="E6937" s="1" t="str">
        <f>+'BD1'!E6937</f>
        <v>Técnico</v>
      </c>
      <c r="F6937" s="1" t="str">
        <f>+'BD1'!F6937</f>
        <v>Aplicación de censos y apoyo en sondeo de precios de insumos agropecuarios (por censo o sondeo)</v>
      </c>
      <c r="G6937" s="1" t="str">
        <f>+'BD1'!G6937</f>
        <v>Sustantiva</v>
      </c>
      <c r="H6937" s="1" t="str">
        <f>+'BD1'!H6937</f>
        <v>NA</v>
      </c>
    </row>
    <row r="6938" spans="1:8">
      <c r="A6938" s="1" t="str">
        <f>+'BD1'!A6938</f>
        <v>Central Sur</v>
      </c>
      <c r="B6938" s="1" t="str">
        <f>+'BD1'!B6938</f>
        <v>La Gloria</v>
      </c>
      <c r="C6938" s="1" t="str">
        <f>+'BD1'!C6938</f>
        <v>Arturo Valle Hidalgo</v>
      </c>
      <c r="D6938" s="1">
        <f>+'BD1'!D6938</f>
        <v>0.3</v>
      </c>
      <c r="E6938" s="1" t="str">
        <f>+'BD1'!E6938</f>
        <v>Técnico</v>
      </c>
      <c r="F6938" s="1" t="str">
        <f>+'BD1'!F6938</f>
        <v>Coordinación de acciones entre dependencias del MAG (por acción de cordinación)</v>
      </c>
      <c r="G6938" s="1" t="str">
        <f>+'BD1'!G6938</f>
        <v>Administrativa</v>
      </c>
      <c r="H6938" s="1" t="str">
        <f>+'BD1'!H6938</f>
        <v>NA</v>
      </c>
    </row>
    <row r="6939" spans="1:8">
      <c r="A6939" s="1" t="str">
        <f>+'BD1'!A6939</f>
        <v>Central Sur</v>
      </c>
      <c r="B6939" s="1" t="str">
        <f>+'BD1'!B6939</f>
        <v>La Gloria</v>
      </c>
      <c r="C6939" s="1" t="str">
        <f>+'BD1'!C6939</f>
        <v>Arturo Valle Hidalgo</v>
      </c>
      <c r="D6939" s="1">
        <f>+'BD1'!D6939</f>
        <v>0.3</v>
      </c>
      <c r="E6939" s="1" t="str">
        <f>+'BD1'!E6939</f>
        <v>Técnico</v>
      </c>
      <c r="F6939" s="1" t="str">
        <f>+'BD1'!F6939</f>
        <v>Otorgamiento de permisos para quemas agropecuarias (por trámite)</v>
      </c>
      <c r="G6939" s="1" t="str">
        <f>+'BD1'!G6939</f>
        <v>Sustantiva</v>
      </c>
      <c r="H6939" s="1" t="str">
        <f>+'BD1'!H6939</f>
        <v>NA</v>
      </c>
    </row>
    <row r="6940" spans="1:8">
      <c r="A6940" s="1" t="str">
        <f>+'BD1'!A6940</f>
        <v>Central Sur</v>
      </c>
      <c r="B6940" s="1" t="str">
        <f>+'BD1'!B6940</f>
        <v>La Gloria</v>
      </c>
      <c r="C6940" s="1" t="str">
        <f>+'BD1'!C6940</f>
        <v>Arturo Valle Hidalgo</v>
      </c>
      <c r="D6940" s="1">
        <f>+'BD1'!D6940</f>
        <v>0.3</v>
      </c>
      <c r="E6940" s="1" t="str">
        <f>+'BD1'!E6940</f>
        <v>Técnico</v>
      </c>
      <c r="F6940" s="1" t="str">
        <f>+'BD1'!F6940</f>
        <v>Elaboración de Autoevaluación en Control Interno (acumulado efectivo por aplicación de la autoevaluación)</v>
      </c>
      <c r="G6940" s="1" t="str">
        <f>+'BD1'!G6940</f>
        <v>Administrativa</v>
      </c>
      <c r="H6940" s="1" t="str">
        <f>+'BD1'!H6940</f>
        <v>NA</v>
      </c>
    </row>
    <row r="6941" spans="1:8">
      <c r="A6941" s="1" t="str">
        <f>+'BD1'!A6941</f>
        <v>Central Sur</v>
      </c>
      <c r="B6941" s="1" t="str">
        <f>+'BD1'!B6941</f>
        <v>La Gloria</v>
      </c>
      <c r="C6941" s="1" t="str">
        <f>+'BD1'!C6941</f>
        <v>Arturo Valle Hidalgo</v>
      </c>
      <c r="D6941" s="1">
        <f>+'BD1'!D6941</f>
        <v>0.3</v>
      </c>
      <c r="E6941" s="1" t="str">
        <f>+'BD1'!E6941</f>
        <v>Técnico</v>
      </c>
      <c r="F6941" s="1" t="str">
        <f>+'BD1'!F6941</f>
        <v>Determinación y evaluación de riesgos en SEVRIMAG (acumulado efectivo por aplicación del SEVRIMAG)</v>
      </c>
      <c r="G6941" s="1" t="str">
        <f>+'BD1'!G6941</f>
        <v>Administrativa</v>
      </c>
      <c r="H6941" s="1" t="str">
        <f>+'BD1'!H6941</f>
        <v>NA</v>
      </c>
    </row>
    <row r="6942" spans="1:8">
      <c r="A6942" s="1" t="str">
        <f>+'BD1'!A6942</f>
        <v>Central Sur</v>
      </c>
      <c r="B6942" s="1" t="str">
        <f>+'BD1'!B6942</f>
        <v>La Gloria</v>
      </c>
      <c r="C6942" s="1" t="str">
        <f>+'BD1'!C6942</f>
        <v>Arturo Valle Hidalgo</v>
      </c>
      <c r="D6942" s="1">
        <f>+'BD1'!D6942</f>
        <v>0.3</v>
      </c>
      <c r="E6942" s="1" t="str">
        <f>+'BD1'!E6942</f>
        <v>Técnico</v>
      </c>
      <c r="F6942" s="1" t="str">
        <f>+'BD1'!F6942</f>
        <v>Seguimiento a plan de mitigación de riesgos en SEVRIMAG (acumulado efectivo por seguimiento)</v>
      </c>
      <c r="G6942" s="1" t="str">
        <f>+'BD1'!G6942</f>
        <v>Administrativa</v>
      </c>
      <c r="H6942" s="1" t="str">
        <f>+'BD1'!H6942</f>
        <v>NA</v>
      </c>
    </row>
    <row r="6943" spans="1:8">
      <c r="A6943" s="1" t="str">
        <f>+'BD1'!A6943</f>
        <v>Central Sur</v>
      </c>
      <c r="B6943" s="1" t="str">
        <f>+'BD1'!B6943</f>
        <v>La Gloria</v>
      </c>
      <c r="C6943" s="1" t="str">
        <f>+'BD1'!C6943</f>
        <v>Arturo Valle Hidalgo</v>
      </c>
      <c r="D6943" s="1">
        <f>+'BD1'!D6943</f>
        <v>0.3</v>
      </c>
      <c r="E6943" s="1" t="str">
        <f>+'BD1'!E6943</f>
        <v>Técnico</v>
      </c>
      <c r="F6943" s="1" t="str">
        <f>+'BD1'!F6943</f>
        <v>Seguimiento a plan de mejora de la Autoevaluación en Control Interno (acumulado efectivo por seguimiento)</v>
      </c>
      <c r="G6943" s="1" t="str">
        <f>+'BD1'!G6943</f>
        <v>Administrativa</v>
      </c>
      <c r="H6943" s="1" t="str">
        <f>+'BD1'!H6943</f>
        <v>NA</v>
      </c>
    </row>
    <row r="6944" spans="1:8">
      <c r="A6944" s="1" t="str">
        <f>+'BD1'!A6944</f>
        <v>Central Sur</v>
      </c>
      <c r="B6944" s="1" t="str">
        <f>+'BD1'!B6944</f>
        <v>La Gloria</v>
      </c>
      <c r="C6944" s="1" t="str">
        <f>+'BD1'!C6944</f>
        <v>Arturo Valle Hidalgo</v>
      </c>
      <c r="D6944" s="1">
        <f>+'BD1'!D6944</f>
        <v>0.3</v>
      </c>
      <c r="E6944" s="1" t="str">
        <f>+'BD1'!E6944</f>
        <v>Técnico</v>
      </c>
      <c r="F6944" s="1" t="str">
        <f>+'BD1'!F6944</f>
        <v>Reuniones de personal AEA (por reunión)</v>
      </c>
      <c r="G6944" s="1" t="str">
        <f>+'BD1'!G6944</f>
        <v>Administrativa</v>
      </c>
      <c r="H6944" s="1">
        <f>+'BD1'!H6944</f>
        <v>6.42</v>
      </c>
    </row>
    <row r="6945" spans="1:8">
      <c r="A6945" s="1" t="str">
        <f>+'BD1'!A6945</f>
        <v>Central Sur</v>
      </c>
      <c r="B6945" s="1" t="str">
        <f>+'BD1'!B6945</f>
        <v>La Gloria</v>
      </c>
      <c r="C6945" s="1" t="str">
        <f>+'BD1'!C6945</f>
        <v>Arturo Valle Hidalgo</v>
      </c>
      <c r="D6945" s="1">
        <f>+'BD1'!D6945</f>
        <v>0.3</v>
      </c>
      <c r="E6945" s="1" t="str">
        <f>+'BD1'!E6945</f>
        <v>Técnico</v>
      </c>
      <c r="F6945" s="1" t="str">
        <f>+'BD1'!F6945</f>
        <v>Actualización del sistema de gestión documental y archivo (tiempo efectivo por día)</v>
      </c>
      <c r="G6945" s="1" t="str">
        <f>+'BD1'!G6945</f>
        <v>Administrativa</v>
      </c>
      <c r="H6945" s="1">
        <f>+'BD1'!H6945</f>
        <v>8.56</v>
      </c>
    </row>
    <row r="6946" spans="1:8">
      <c r="A6946" s="1" t="str">
        <f>+'BD1'!A6946</f>
        <v>Central Sur</v>
      </c>
      <c r="B6946" s="1" t="str">
        <f>+'BD1'!B6946</f>
        <v>La Gloria</v>
      </c>
      <c r="C6946" s="1" t="str">
        <f>+'BD1'!C6946</f>
        <v>Arturo Valle Hidalgo</v>
      </c>
      <c r="D6946" s="1">
        <f>+'BD1'!D6946</f>
        <v>0.3</v>
      </c>
      <c r="E6946" s="1" t="str">
        <f>+'BD1'!E6946</f>
        <v>Técnico</v>
      </c>
      <c r="F6946" s="1" t="str">
        <f>+'BD1'!F6946</f>
        <v>Actualización del sistema SisDNEA (por productor)</v>
      </c>
      <c r="G6946" s="1" t="str">
        <f>+'BD1'!G6946</f>
        <v>Administrativa</v>
      </c>
      <c r="H6946" s="1">
        <f>+'BD1'!H6946</f>
        <v>0.80249999999999999</v>
      </c>
    </row>
    <row r="6947" spans="1:8">
      <c r="A6947" s="1" t="str">
        <f>+'BD1'!A6947</f>
        <v>Central Sur</v>
      </c>
      <c r="B6947" s="1" t="str">
        <f>+'BD1'!B6947</f>
        <v>La Gloria</v>
      </c>
      <c r="C6947" s="1" t="str">
        <f>+'BD1'!C6947</f>
        <v>Arturo Valle Hidalgo</v>
      </c>
      <c r="D6947" s="1">
        <f>+'BD1'!D6947</f>
        <v>0.3</v>
      </c>
      <c r="E6947" s="1" t="str">
        <f>+'BD1'!E6947</f>
        <v>Técnico</v>
      </c>
      <c r="F6947" s="1" t="str">
        <f>+'BD1'!F6947</f>
        <v>Seguimiento semestral de la determinación de expectativas (por seguimiento)</v>
      </c>
      <c r="G6947" s="1" t="str">
        <f>+'BD1'!G6947</f>
        <v>Administrativa</v>
      </c>
      <c r="H6947" s="1" t="str">
        <f>+'BD1'!H6947</f>
        <v>NA</v>
      </c>
    </row>
    <row r="6948" spans="1:8">
      <c r="A6948" s="1" t="str">
        <f>+'BD1'!A6948</f>
        <v>Central Sur</v>
      </c>
      <c r="B6948" s="1" t="str">
        <f>+'BD1'!B6948</f>
        <v>La Gloria</v>
      </c>
      <c r="C6948" s="1" t="str">
        <f>+'BD1'!C6948</f>
        <v>Arturo Valle Hidalgo</v>
      </c>
      <c r="D6948" s="1">
        <f>+'BD1'!D6948</f>
        <v>0.3</v>
      </c>
      <c r="E6948" s="1" t="str">
        <f>+'BD1'!E6948</f>
        <v>Técnico</v>
      </c>
      <c r="F6948" s="1" t="str">
        <f>+'BD1'!F6948</f>
        <v>Elaboración de la evaluación del desempeño (por reunión)</v>
      </c>
      <c r="G6948" s="1" t="str">
        <f>+'BD1'!G6948</f>
        <v>Administrativa</v>
      </c>
      <c r="H6948" s="1" t="str">
        <f>+'BD1'!H6948</f>
        <v>NA</v>
      </c>
    </row>
    <row r="6949" spans="1:8">
      <c r="A6949" s="1" t="str">
        <f>+'BD1'!A6949</f>
        <v>Central Sur</v>
      </c>
      <c r="B6949" s="1" t="str">
        <f>+'BD1'!B6949</f>
        <v>La Gloria</v>
      </c>
      <c r="C6949" s="1" t="str">
        <f>+'BD1'!C6949</f>
        <v>Arturo Valle Hidalgo</v>
      </c>
      <c r="D6949" s="1">
        <f>+'BD1'!D6949</f>
        <v>0.3</v>
      </c>
      <c r="E6949" s="1" t="str">
        <f>+'BD1'!E6949</f>
        <v>Técnico</v>
      </c>
      <c r="F6949" s="1" t="str">
        <f>+'BD1'!F6949</f>
        <v>Elaboración de inventarios de equipos, materiales e insumos (tiempo efectivo por día)</v>
      </c>
      <c r="G6949" s="1" t="str">
        <f>+'BD1'!G6949</f>
        <v>Administrativa</v>
      </c>
      <c r="H6949" s="1" t="str">
        <f>+'BD1'!H6949</f>
        <v>NA</v>
      </c>
    </row>
    <row r="6950" spans="1:8">
      <c r="A6950" s="1" t="str">
        <f>+'BD1'!A6950</f>
        <v>Central Sur</v>
      </c>
      <c r="B6950" s="1" t="str">
        <f>+'BD1'!B6950</f>
        <v>La Gloria</v>
      </c>
      <c r="C6950" s="1" t="str">
        <f>+'BD1'!C6950</f>
        <v>Arturo Valle Hidalgo</v>
      </c>
      <c r="D6950" s="1">
        <f>+'BD1'!D6950</f>
        <v>0.3</v>
      </c>
      <c r="E6950" s="1" t="str">
        <f>+'BD1'!E6950</f>
        <v>Técnico</v>
      </c>
      <c r="F6950" s="1" t="str">
        <f>+'BD1'!F6950</f>
        <v>Atención de emergencias</v>
      </c>
      <c r="G6950" s="1" t="str">
        <f>+'BD1'!G6950</f>
        <v>Sustantiva</v>
      </c>
      <c r="H6950" s="1" t="str">
        <f>+'BD1'!H6950</f>
        <v>NA</v>
      </c>
    </row>
    <row r="6951" spans="1:8">
      <c r="A6951" s="1" t="str">
        <f>+'BD1'!A6951</f>
        <v>Central Sur</v>
      </c>
      <c r="B6951" s="1" t="str">
        <f>+'BD1'!B6951</f>
        <v>La Gloria</v>
      </c>
      <c r="C6951" s="1" t="str">
        <f>+'BD1'!C6951</f>
        <v>Arturo Valle Hidalgo</v>
      </c>
      <c r="D6951" s="1">
        <f>+'BD1'!D6951</f>
        <v>0.3</v>
      </c>
      <c r="E6951" s="1" t="str">
        <f>+'BD1'!E6951</f>
        <v>Técnico</v>
      </c>
      <c r="F6951" s="1" t="str">
        <f>+'BD1'!F6951</f>
        <v>Trazabilidad-visita a finca (por productor)</v>
      </c>
      <c r="G6951" s="1" t="str">
        <f>+'BD1'!G6951</f>
        <v>Sustantiva</v>
      </c>
      <c r="H6951" s="1">
        <f>+'BD1'!H6951</f>
        <v>8.56</v>
      </c>
    </row>
    <row r="6952" spans="1:8">
      <c r="A6952" s="1" t="str">
        <f>+'BD1'!A6952</f>
        <v>Central Sur</v>
      </c>
      <c r="B6952" s="1" t="str">
        <f>+'BD1'!B6952</f>
        <v>La Gloria</v>
      </c>
      <c r="C6952" s="1" t="str">
        <f>+'BD1'!C6952</f>
        <v>Arturo Valle Hidalgo</v>
      </c>
      <c r="D6952" s="1">
        <f>+'BD1'!D6952</f>
        <v>0.3</v>
      </c>
      <c r="E6952" s="1" t="str">
        <f>+'BD1'!E6952</f>
        <v>Técnico</v>
      </c>
      <c r="F6952" s="1" t="str">
        <f>+'BD1'!F6952</f>
        <v>Trazabilidad-inclusión en sistema TrazarAgro (por productor)</v>
      </c>
      <c r="G6952" s="1" t="str">
        <f>+'BD1'!G6952</f>
        <v>Sustantiva</v>
      </c>
      <c r="H6952" s="1" t="str">
        <f>+'BD1'!H6952</f>
        <v>NA</v>
      </c>
    </row>
    <row r="6953" spans="1:8">
      <c r="A6953" s="1" t="str">
        <f>+'BD1'!A6953</f>
        <v>Central Sur</v>
      </c>
      <c r="B6953" s="1" t="str">
        <f>+'BD1'!B6953</f>
        <v>La Gloria</v>
      </c>
      <c r="C6953" s="1" t="str">
        <f>+'BD1'!C6953</f>
        <v>Arturo Valle Hidalgo</v>
      </c>
      <c r="D6953" s="1">
        <f>+'BD1'!D6953</f>
        <v>0.3</v>
      </c>
      <c r="E6953" s="1" t="str">
        <f>+'BD1'!E6953</f>
        <v>Técnico</v>
      </c>
      <c r="F6953" s="1" t="str">
        <f>+'BD1'!F6953</f>
        <v>Atención al gusano barrenador (por productor)</v>
      </c>
      <c r="G6953" s="1" t="str">
        <f>+'BD1'!G6953</f>
        <v>Sustantiva</v>
      </c>
      <c r="H6953" s="1" t="str">
        <f>+'BD1'!H6953</f>
        <v>NA</v>
      </c>
    </row>
    <row r="6954" spans="1:8">
      <c r="A6954" s="1" t="str">
        <f>+'BD1'!A6954</f>
        <v>Central Sur</v>
      </c>
      <c r="B6954" s="1" t="str">
        <f>+'BD1'!B6954</f>
        <v>La Gloria</v>
      </c>
      <c r="C6954" s="1" t="str">
        <f>+'BD1'!C6954</f>
        <v>Arturo Valle Hidalgo</v>
      </c>
      <c r="D6954" s="1">
        <f>+'BD1'!D6954</f>
        <v>0.3</v>
      </c>
      <c r="E6954" s="1" t="str">
        <f>+'BD1'!E6954</f>
        <v>Técnico</v>
      </c>
      <c r="F6954" s="1" t="str">
        <f>+'BD1'!F6954</f>
        <v>Atención en oficina (por usuario)</v>
      </c>
      <c r="G6954" s="1" t="str">
        <f>+'BD1'!G6954</f>
        <v>Sustantiva</v>
      </c>
      <c r="H6954" s="1">
        <f>+'BD1'!H6954</f>
        <v>0.80249999999999999</v>
      </c>
    </row>
    <row r="6955" spans="1:8">
      <c r="A6955" s="1" t="str">
        <f>+'BD1'!A6955</f>
        <v>Central Sur</v>
      </c>
      <c r="B6955" s="1" t="str">
        <f>+'BD1'!B6955</f>
        <v>La Gloria</v>
      </c>
      <c r="C6955" s="1" t="str">
        <f>+'BD1'!C6955</f>
        <v>Arturo Valle Hidalgo</v>
      </c>
      <c r="D6955" s="1">
        <f>+'BD1'!D6955</f>
        <v>0.3</v>
      </c>
      <c r="E6955" s="1" t="str">
        <f>+'BD1'!E6955</f>
        <v>Técnico</v>
      </c>
      <c r="F6955" s="1" t="str">
        <f>+'BD1'!F6955</f>
        <v>Búsqueda de nuevos productores (por productor)</v>
      </c>
      <c r="G6955" s="1" t="str">
        <f>+'BD1'!G6955</f>
        <v>Sustantiva</v>
      </c>
      <c r="H6955" s="1" t="str">
        <f>+'BD1'!H6955</f>
        <v>NA</v>
      </c>
    </row>
    <row r="6956" spans="1:8">
      <c r="A6956" s="1" t="str">
        <f>+'BD1'!A6956</f>
        <v>Central Sur</v>
      </c>
      <c r="B6956" s="1" t="str">
        <f>+'BD1'!B6956</f>
        <v>Mora</v>
      </c>
      <c r="C6956" s="1" t="str">
        <f>+'BD1'!C6956</f>
        <v>Edgar Mata Ramírez</v>
      </c>
      <c r="D6956" s="1">
        <f>+'BD1'!D6956</f>
        <v>1</v>
      </c>
      <c r="E6956" s="1" t="str">
        <f>+'BD1'!E6956</f>
        <v>Jefe</v>
      </c>
      <c r="F6956" s="1" t="str">
        <f>+'BD1'!F6956</f>
        <v>Elaboración del diagnóstico y plan de finca de manejo a personas productoras (por productor)</v>
      </c>
      <c r="G6956" s="1" t="str">
        <f>+'BD1'!G6956</f>
        <v>Sustantiva</v>
      </c>
      <c r="H6956" s="1">
        <f>+'BD1'!H6956</f>
        <v>3.7450000000000001</v>
      </c>
    </row>
    <row r="6957" spans="1:8">
      <c r="A6957" s="1" t="str">
        <f>+'BD1'!A6957</f>
        <v>Central Sur</v>
      </c>
      <c r="B6957" s="1" t="str">
        <f>+'BD1'!B6957</f>
        <v>Mora</v>
      </c>
      <c r="C6957" s="1" t="str">
        <f>+'BD1'!C6957</f>
        <v>Edgar Mata Ramírez</v>
      </c>
      <c r="D6957" s="1">
        <f>+'BD1'!D6957</f>
        <v>1</v>
      </c>
      <c r="E6957" s="1" t="str">
        <f>+'BD1'!E6957</f>
        <v>Jefe</v>
      </c>
      <c r="F6957" s="1" t="str">
        <f>+'BD1'!F6957</f>
        <v>Asistencia técnica a personas productoras (individual): visitas a finca (por productor)</v>
      </c>
      <c r="G6957" s="1" t="str">
        <f>+'BD1'!G6957</f>
        <v>Sustantiva</v>
      </c>
      <c r="H6957" s="1">
        <f>+'BD1'!H6957</f>
        <v>3.2991700000000002</v>
      </c>
    </row>
    <row r="6958" spans="1:8">
      <c r="A6958" s="1" t="str">
        <f>+'BD1'!A6958</f>
        <v>Central Sur</v>
      </c>
      <c r="B6958" s="1" t="str">
        <f>+'BD1'!B6958</f>
        <v>Mora</v>
      </c>
      <c r="C6958" s="1" t="str">
        <f>+'BD1'!C6958</f>
        <v>Edgar Mata Ramírez</v>
      </c>
      <c r="D6958" s="1">
        <f>+'BD1'!D6958</f>
        <v>1</v>
      </c>
      <c r="E6958" s="1" t="str">
        <f>+'BD1'!E6958</f>
        <v>Jefe</v>
      </c>
      <c r="F6958" s="1" t="str">
        <f>+'BD1'!F6958</f>
        <v>Asistencia técnica a personas productoras (individual): atenciones virtuales y digitales (por productor)</v>
      </c>
      <c r="G6958" s="1" t="str">
        <f>+'BD1'!G6958</f>
        <v>Sustantiva</v>
      </c>
      <c r="H6958" s="1">
        <f>+'BD1'!H6958</f>
        <v>0.41610999999999998</v>
      </c>
    </row>
    <row r="6959" spans="1:8">
      <c r="A6959" s="1" t="str">
        <f>+'BD1'!A6959</f>
        <v>Central Sur</v>
      </c>
      <c r="B6959" s="1" t="str">
        <f>+'BD1'!B6959</f>
        <v>Mora</v>
      </c>
      <c r="C6959" s="1" t="str">
        <f>+'BD1'!C6959</f>
        <v>Edgar Mata Ramírez</v>
      </c>
      <c r="D6959" s="1">
        <f>+'BD1'!D6959</f>
        <v>1</v>
      </c>
      <c r="E6959" s="1" t="str">
        <f>+'BD1'!E6959</f>
        <v>Jefe</v>
      </c>
      <c r="F6959" s="1" t="str">
        <f>+'BD1'!F6959</f>
        <v>Asistencia técnica a personas productoras (grupal): día de campo (por día en el evento)</v>
      </c>
      <c r="G6959" s="1" t="str">
        <f>+'BD1'!G6959</f>
        <v>Sustantiva</v>
      </c>
      <c r="H6959" s="1">
        <f>+'BD1'!H6959</f>
        <v>4.8150000000000004</v>
      </c>
    </row>
    <row r="6960" spans="1:8">
      <c r="A6960" s="1" t="str">
        <f>+'BD1'!A6960</f>
        <v>Central Sur</v>
      </c>
      <c r="B6960" s="1" t="str">
        <f>+'BD1'!B6960</f>
        <v>Mora</v>
      </c>
      <c r="C6960" s="1" t="str">
        <f>+'BD1'!C6960</f>
        <v>Edgar Mata Ramírez</v>
      </c>
      <c r="D6960" s="1">
        <f>+'BD1'!D6960</f>
        <v>1</v>
      </c>
      <c r="E6960" s="1" t="str">
        <f>+'BD1'!E6960</f>
        <v>Jefe</v>
      </c>
      <c r="F6960" s="1" t="str">
        <f>+'BD1'!F6960</f>
        <v>Asistencia técnica a personas productoras (grupal): demostración de métodos (por evento, se puede acumular si la demostración tarda más de un día)</v>
      </c>
      <c r="G6960" s="1" t="str">
        <f>+'BD1'!G6960</f>
        <v>Sustantiva</v>
      </c>
      <c r="H6960" s="1">
        <f>+'BD1'!H6960</f>
        <v>3.21</v>
      </c>
    </row>
    <row r="6961" spans="1:8">
      <c r="A6961" s="1" t="str">
        <f>+'BD1'!A6961</f>
        <v>Central Sur</v>
      </c>
      <c r="B6961" s="1" t="str">
        <f>+'BD1'!B6961</f>
        <v>Mora</v>
      </c>
      <c r="C6961" s="1" t="str">
        <f>+'BD1'!C6961</f>
        <v>Edgar Mata Ramírez</v>
      </c>
      <c r="D6961" s="1">
        <f>+'BD1'!D6961</f>
        <v>1</v>
      </c>
      <c r="E6961" s="1" t="str">
        <f>+'BD1'!E6961</f>
        <v>Jefe</v>
      </c>
      <c r="F6961" s="1" t="str">
        <f>+'BD1'!F6961</f>
        <v>Asistencia técnica a personas productoras (grupal): taller (por taller)</v>
      </c>
      <c r="G6961" s="1" t="str">
        <f>+'BD1'!G6961</f>
        <v>Sustantiva</v>
      </c>
      <c r="H6961" s="1">
        <f>+'BD1'!H6961</f>
        <v>6.42</v>
      </c>
    </row>
    <row r="6962" spans="1:8">
      <c r="A6962" s="1" t="str">
        <f>+'BD1'!A6962</f>
        <v>Central Sur</v>
      </c>
      <c r="B6962" s="1" t="str">
        <f>+'BD1'!B6962</f>
        <v>Mora</v>
      </c>
      <c r="C6962" s="1" t="str">
        <f>+'BD1'!C6962</f>
        <v>Edgar Mata Ramírez</v>
      </c>
      <c r="D6962" s="1">
        <f>+'BD1'!D6962</f>
        <v>1</v>
      </c>
      <c r="E6962" s="1" t="str">
        <f>+'BD1'!E6962</f>
        <v>Jefe</v>
      </c>
      <c r="F6962" s="1" t="str">
        <f>+'BD1'!F6962</f>
        <v>Asistencia técnica a personas productoras (grupal): charlas (por día en el evento)</v>
      </c>
      <c r="G6962" s="1" t="str">
        <f>+'BD1'!G6962</f>
        <v>Sustantiva</v>
      </c>
      <c r="H6962" s="1">
        <f>+'BD1'!H6962</f>
        <v>2.14</v>
      </c>
    </row>
    <row r="6963" spans="1:8">
      <c r="A6963" s="1" t="str">
        <f>+'BD1'!A6963</f>
        <v>Central Sur</v>
      </c>
      <c r="B6963" s="1" t="str">
        <f>+'BD1'!B6963</f>
        <v>Mora</v>
      </c>
      <c r="C6963" s="1" t="str">
        <f>+'BD1'!C6963</f>
        <v>Edgar Mata Ramírez</v>
      </c>
      <c r="D6963" s="1">
        <f>+'BD1'!D6963</f>
        <v>1</v>
      </c>
      <c r="E6963" s="1" t="str">
        <f>+'BD1'!E6963</f>
        <v>Jefe</v>
      </c>
      <c r="F6963" s="1" t="str">
        <f>+'BD1'!F6963</f>
        <v>Gestión en capacitaciones con instituciones públicas o privadas (solo gestión de coordinación por evento de capacitación)</v>
      </c>
      <c r="G6963" s="1" t="str">
        <f>+'BD1'!G6963</f>
        <v>Administrativa</v>
      </c>
      <c r="H6963" s="1">
        <f>+'BD1'!H6963</f>
        <v>3.21</v>
      </c>
    </row>
    <row r="6964" spans="1:8">
      <c r="A6964" s="1" t="str">
        <f>+'BD1'!A6964</f>
        <v>Central Sur</v>
      </c>
      <c r="B6964" s="1" t="str">
        <f>+'BD1'!B6964</f>
        <v>Mora</v>
      </c>
      <c r="C6964" s="1" t="str">
        <f>+'BD1'!C6964</f>
        <v>Edgar Mata Ramírez</v>
      </c>
      <c r="D6964" s="1">
        <f>+'BD1'!D6964</f>
        <v>1</v>
      </c>
      <c r="E6964" s="1" t="str">
        <f>+'BD1'!E6964</f>
        <v>Jefe</v>
      </c>
      <c r="F6964" s="1" t="str">
        <f>+'BD1'!F6964</f>
        <v>Aplicación de la herramienta de medición del nivel de gestión empresarial y organizacional (por organización)</v>
      </c>
      <c r="G6964" s="1" t="str">
        <f>+'BD1'!G6964</f>
        <v>Sustantiva</v>
      </c>
      <c r="H6964" s="1" t="str">
        <f>+'BD1'!H6964</f>
        <v>NA</v>
      </c>
    </row>
    <row r="6965" spans="1:8">
      <c r="A6965" s="1" t="str">
        <f>+'BD1'!A6965</f>
        <v>Central Sur</v>
      </c>
      <c r="B6965" s="1" t="str">
        <f>+'BD1'!B6965</f>
        <v>Mora</v>
      </c>
      <c r="C6965" s="1" t="str">
        <f>+'BD1'!C6965</f>
        <v>Edgar Mata Ramírez</v>
      </c>
      <c r="D6965" s="1">
        <f>+'BD1'!D6965</f>
        <v>1</v>
      </c>
      <c r="E6965" s="1" t="str">
        <f>+'BD1'!E6965</f>
        <v>Jefe</v>
      </c>
      <c r="F6965" s="1" t="str">
        <f>+'BD1'!F6965</f>
        <v>Elaboración y ejecución del plan de trabajo (por organización)</v>
      </c>
      <c r="G6965" s="1" t="str">
        <f>+'BD1'!G6965</f>
        <v>Sustantiva</v>
      </c>
      <c r="H6965" s="1" t="str">
        <f>+'BD1'!H6965</f>
        <v>NA</v>
      </c>
    </row>
    <row r="6966" spans="1:8">
      <c r="A6966" s="1" t="str">
        <f>+'BD1'!A6966</f>
        <v>Central Sur</v>
      </c>
      <c r="B6966" s="1" t="str">
        <f>+'BD1'!B6966</f>
        <v>Mora</v>
      </c>
      <c r="C6966" s="1" t="str">
        <f>+'BD1'!C6966</f>
        <v>Edgar Mata Ramírez</v>
      </c>
      <c r="D6966" s="1">
        <f>+'BD1'!D6966</f>
        <v>1</v>
      </c>
      <c r="E6966" s="1" t="str">
        <f>+'BD1'!E6966</f>
        <v>Jefe</v>
      </c>
      <c r="F6966" s="1" t="str">
        <f>+'BD1'!F6966</f>
        <v>Visitas de seguimiento al plan de trabajo (por visita por organización)</v>
      </c>
      <c r="G6966" s="1" t="str">
        <f>+'BD1'!G6966</f>
        <v>Sustantiva</v>
      </c>
      <c r="H6966" s="1" t="str">
        <f>+'BD1'!H6966</f>
        <v>NA</v>
      </c>
    </row>
    <row r="6967" spans="1:8">
      <c r="A6967" s="1" t="str">
        <f>+'BD1'!A6967</f>
        <v>Central Sur</v>
      </c>
      <c r="B6967" s="1" t="str">
        <f>+'BD1'!B6967</f>
        <v>Mora</v>
      </c>
      <c r="C6967" s="1" t="str">
        <f>+'BD1'!C6967</f>
        <v>Edgar Mata Ramírez</v>
      </c>
      <c r="D6967" s="1">
        <f>+'BD1'!D6967</f>
        <v>1</v>
      </c>
      <c r="E6967" s="1" t="str">
        <f>+'BD1'!E6967</f>
        <v>Jefe</v>
      </c>
      <c r="F6967" s="1" t="str">
        <f>+'BD1'!F6967</f>
        <v>Reporte del plan de trabajo anual (por reporte por organización)</v>
      </c>
      <c r="G6967" s="1" t="str">
        <f>+'BD1'!G6967</f>
        <v>Sustantiva</v>
      </c>
      <c r="H6967" s="1" t="str">
        <f>+'BD1'!H6967</f>
        <v>NA</v>
      </c>
    </row>
    <row r="6968" spans="1:8">
      <c r="A6968" s="1" t="str">
        <f>+'BD1'!A6968</f>
        <v>Central Sur</v>
      </c>
      <c r="B6968" s="1" t="str">
        <f>+'BD1'!B6968</f>
        <v>Mora</v>
      </c>
      <c r="C6968" s="1" t="str">
        <f>+'BD1'!C6968</f>
        <v>Edgar Mata Ramírez</v>
      </c>
      <c r="D6968" s="1">
        <f>+'BD1'!D6968</f>
        <v>1</v>
      </c>
      <c r="E6968" s="1" t="str">
        <f>+'BD1'!E6968</f>
        <v>Jefe</v>
      </c>
      <c r="F6968" s="1" t="str">
        <f>+'BD1'!F6968</f>
        <v>NAMA (café): muestreo y toma de datos en finca (por productor)</v>
      </c>
      <c r="G6968" s="1" t="str">
        <f>+'BD1'!G6968</f>
        <v>Sustantiva</v>
      </c>
      <c r="H6968" s="1" t="str">
        <f>+'BD1'!H6968</f>
        <v>NA</v>
      </c>
    </row>
    <row r="6969" spans="1:8">
      <c r="A6969" s="1" t="str">
        <f>+'BD1'!A6969</f>
        <v>Central Sur</v>
      </c>
      <c r="B6969" s="1" t="str">
        <f>+'BD1'!B6969</f>
        <v>Mora</v>
      </c>
      <c r="C6969" s="1" t="str">
        <f>+'BD1'!C6969</f>
        <v>Edgar Mata Ramírez</v>
      </c>
      <c r="D6969" s="1">
        <f>+'BD1'!D6969</f>
        <v>1</v>
      </c>
      <c r="E6969" s="1" t="str">
        <f>+'BD1'!E6969</f>
        <v>Jefe</v>
      </c>
      <c r="F6969" s="1" t="str">
        <f>+'BD1'!F6969</f>
        <v>NAMA (café): inclusión de datos al SisDNEA (por productor)</v>
      </c>
      <c r="G6969" s="1" t="str">
        <f>+'BD1'!G6969</f>
        <v>Sustantiva</v>
      </c>
      <c r="H6969" s="1" t="str">
        <f>+'BD1'!H6969</f>
        <v>NA</v>
      </c>
    </row>
    <row r="6970" spans="1:8">
      <c r="A6970" s="1" t="str">
        <f>+'BD1'!A6970</f>
        <v>Central Sur</v>
      </c>
      <c r="B6970" s="1" t="str">
        <f>+'BD1'!B6970</f>
        <v>Mora</v>
      </c>
      <c r="C6970" s="1" t="str">
        <f>+'BD1'!C6970</f>
        <v>Edgar Mata Ramírez</v>
      </c>
      <c r="D6970" s="1">
        <f>+'BD1'!D6970</f>
        <v>1</v>
      </c>
      <c r="E6970" s="1" t="str">
        <f>+'BD1'!E6970</f>
        <v>Jefe</v>
      </c>
      <c r="F6970" s="1" t="str">
        <f>+'BD1'!F6970</f>
        <v>NAMA (café): entrega de constancia de verificación del MRV a la persona productora (por productor)</v>
      </c>
      <c r="G6970" s="1" t="str">
        <f>+'BD1'!G6970</f>
        <v>Sustantiva</v>
      </c>
      <c r="H6970" s="1" t="str">
        <f>+'BD1'!H6970</f>
        <v>NA</v>
      </c>
    </row>
    <row r="6971" spans="1:8">
      <c r="A6971" s="1" t="str">
        <f>+'BD1'!A6971</f>
        <v>Central Sur</v>
      </c>
      <c r="B6971" s="1" t="str">
        <f>+'BD1'!B6971</f>
        <v>Mora</v>
      </c>
      <c r="C6971" s="1" t="str">
        <f>+'BD1'!C6971</f>
        <v>Edgar Mata Ramírez</v>
      </c>
      <c r="D6971" s="1">
        <f>+'BD1'!D6971</f>
        <v>1</v>
      </c>
      <c r="E6971" s="1" t="str">
        <f>+'BD1'!E6971</f>
        <v>Jefe</v>
      </c>
      <c r="F6971" s="1" t="str">
        <f>+'BD1'!F6971</f>
        <v>NAMA (ganadería): muestreo y toma de datos en finca (por productor)</v>
      </c>
      <c r="G6971" s="1" t="str">
        <f>+'BD1'!G6971</f>
        <v>Sustantiva</v>
      </c>
      <c r="H6971" s="1">
        <f>+'BD1'!H6971</f>
        <v>4.28</v>
      </c>
    </row>
    <row r="6972" spans="1:8">
      <c r="A6972" s="1" t="str">
        <f>+'BD1'!A6972</f>
        <v>Central Sur</v>
      </c>
      <c r="B6972" s="1" t="str">
        <f>+'BD1'!B6972</f>
        <v>Mora</v>
      </c>
      <c r="C6972" s="1" t="str">
        <f>+'BD1'!C6972</f>
        <v>Edgar Mata Ramírez</v>
      </c>
      <c r="D6972" s="1">
        <f>+'BD1'!D6972</f>
        <v>1</v>
      </c>
      <c r="E6972" s="1" t="str">
        <f>+'BD1'!E6972</f>
        <v>Jefe</v>
      </c>
      <c r="F6972" s="1" t="str">
        <f>+'BD1'!F6972</f>
        <v>NAMA (ganadería): inclusión de datos al SisDNEA (por productor)</v>
      </c>
      <c r="G6972" s="1" t="str">
        <f>+'BD1'!G6972</f>
        <v>Sustantiva</v>
      </c>
      <c r="H6972" s="1">
        <f>+'BD1'!H6972</f>
        <v>0.17832999999999999</v>
      </c>
    </row>
    <row r="6973" spans="1:8">
      <c r="A6973" s="1" t="str">
        <f>+'BD1'!A6973</f>
        <v>Central Sur</v>
      </c>
      <c r="B6973" s="1" t="str">
        <f>+'BD1'!B6973</f>
        <v>Mora</v>
      </c>
      <c r="C6973" s="1" t="str">
        <f>+'BD1'!C6973</f>
        <v>Edgar Mata Ramírez</v>
      </c>
      <c r="D6973" s="1">
        <f>+'BD1'!D6973</f>
        <v>1</v>
      </c>
      <c r="E6973" s="1" t="str">
        <f>+'BD1'!E6973</f>
        <v>Jefe</v>
      </c>
      <c r="F6973" s="1" t="str">
        <f>+'BD1'!F6973</f>
        <v>NAMA (ganadería): entrega de constancia de verificación del MRV a la persona productora (por productor)</v>
      </c>
      <c r="G6973" s="1" t="str">
        <f>+'BD1'!G6973</f>
        <v>Sustantiva</v>
      </c>
      <c r="H6973" s="1">
        <f>+'BD1'!H6973</f>
        <v>0.37153000000000003</v>
      </c>
    </row>
    <row r="6974" spans="1:8">
      <c r="A6974" s="1" t="str">
        <f>+'BD1'!A6974</f>
        <v>Central Sur</v>
      </c>
      <c r="B6974" s="1" t="str">
        <f>+'BD1'!B6974</f>
        <v>Mora</v>
      </c>
      <c r="C6974" s="1" t="str">
        <f>+'BD1'!C6974</f>
        <v>Edgar Mata Ramírez</v>
      </c>
      <c r="D6974" s="1">
        <f>+'BD1'!D6974</f>
        <v>1</v>
      </c>
      <c r="E6974" s="1" t="str">
        <f>+'BD1'!E6974</f>
        <v>Jefe</v>
      </c>
      <c r="F6974" s="1" t="str">
        <f>+'BD1'!F6974</f>
        <v>Producción sostenible: elaboración de la herramienta Tu Modelo, en el SisDNEA (por productor)</v>
      </c>
      <c r="G6974" s="1" t="str">
        <f>+'BD1'!G6974</f>
        <v>Sustantiva</v>
      </c>
      <c r="H6974" s="1" t="str">
        <f>+'BD1'!H6974</f>
        <v>NA</v>
      </c>
    </row>
    <row r="6975" spans="1:8">
      <c r="A6975" s="1" t="str">
        <f>+'BD1'!A6975</f>
        <v>Central Sur</v>
      </c>
      <c r="B6975" s="1" t="str">
        <f>+'BD1'!B6975</f>
        <v>Mora</v>
      </c>
      <c r="C6975" s="1" t="str">
        <f>+'BD1'!C6975</f>
        <v>Edgar Mata Ramírez</v>
      </c>
      <c r="D6975" s="1">
        <f>+'BD1'!D6975</f>
        <v>1</v>
      </c>
      <c r="E6975" s="1" t="str">
        <f>+'BD1'!E6975</f>
        <v>Jefe</v>
      </c>
      <c r="F6975" s="1" t="str">
        <f>+'BD1'!F6975</f>
        <v>Producción sostenible: entregar certificado al productor e incluirlo en el expediente físico (por productor)</v>
      </c>
      <c r="G6975" s="1" t="str">
        <f>+'BD1'!G6975</f>
        <v>Sustantiva</v>
      </c>
      <c r="H6975" s="1" t="str">
        <f>+'BD1'!H6975</f>
        <v>NA</v>
      </c>
    </row>
    <row r="6976" spans="1:8">
      <c r="A6976" s="1" t="str">
        <f>+'BD1'!A6976</f>
        <v>Central Sur</v>
      </c>
      <c r="B6976" s="1" t="str">
        <f>+'BD1'!B6976</f>
        <v>Mora</v>
      </c>
      <c r="C6976" s="1" t="str">
        <f>+'BD1'!C6976</f>
        <v>Edgar Mata Ramírez</v>
      </c>
      <c r="D6976" s="1">
        <f>+'BD1'!D6976</f>
        <v>1</v>
      </c>
      <c r="E6976" s="1" t="str">
        <f>+'BD1'!E6976</f>
        <v>Jefe</v>
      </c>
      <c r="F6976" s="1" t="str">
        <f>+'BD1'!F6976</f>
        <v>RBAyP y RBAO: divulgación del programa de incentivos (por acción de divulgación)</v>
      </c>
      <c r="G6976" s="1" t="str">
        <f>+'BD1'!G6976</f>
        <v>Sustantiva</v>
      </c>
      <c r="H6976" s="1" t="str">
        <f>+'BD1'!H6976</f>
        <v>NA</v>
      </c>
    </row>
    <row r="6977" spans="1:8">
      <c r="A6977" s="1" t="str">
        <f>+'BD1'!A6977</f>
        <v>Central Sur</v>
      </c>
      <c r="B6977" s="1" t="str">
        <f>+'BD1'!B6977</f>
        <v>Mora</v>
      </c>
      <c r="C6977" s="1" t="str">
        <f>+'BD1'!C6977</f>
        <v>Edgar Mata Ramírez</v>
      </c>
      <c r="D6977" s="1">
        <f>+'BD1'!D6977</f>
        <v>1</v>
      </c>
      <c r="E6977" s="1" t="str">
        <f>+'BD1'!E6977</f>
        <v>Jefe</v>
      </c>
      <c r="F6977" s="1" t="str">
        <f>+'BD1'!F6977</f>
        <v>RBAyP y RBAO: completar formularios para recibir incentivos económicos (por productor)</v>
      </c>
      <c r="G6977" s="1" t="str">
        <f>+'BD1'!G6977</f>
        <v>Sustantiva</v>
      </c>
      <c r="H6977" s="1" t="str">
        <f>+'BD1'!H6977</f>
        <v>NA</v>
      </c>
    </row>
    <row r="6978" spans="1:8">
      <c r="A6978" s="1" t="str">
        <f>+'BD1'!A6978</f>
        <v>Central Sur</v>
      </c>
      <c r="B6978" s="1" t="str">
        <f>+'BD1'!B6978</f>
        <v>Mora</v>
      </c>
      <c r="C6978" s="1" t="str">
        <f>+'BD1'!C6978</f>
        <v>Edgar Mata Ramírez</v>
      </c>
      <c r="D6978" s="1">
        <f>+'BD1'!D6978</f>
        <v>1</v>
      </c>
      <c r="E6978" s="1" t="str">
        <f>+'BD1'!E6978</f>
        <v>Jefe</v>
      </c>
      <c r="F6978" s="1" t="str">
        <f>+'BD1'!F6978</f>
        <v>RBAyP y RBAO: revisión de las solicitudes del programa de incentivos económicos (por productor)</v>
      </c>
      <c r="G6978" s="1" t="str">
        <f>+'BD1'!G6978</f>
        <v>Sustantiva</v>
      </c>
      <c r="H6978" s="1" t="str">
        <f>+'BD1'!H6978</f>
        <v>NA</v>
      </c>
    </row>
    <row r="6979" spans="1:8">
      <c r="A6979" s="1" t="str">
        <f>+'BD1'!A6979</f>
        <v>Central Sur</v>
      </c>
      <c r="B6979" s="1" t="str">
        <f>+'BD1'!B6979</f>
        <v>Mora</v>
      </c>
      <c r="C6979" s="1" t="str">
        <f>+'BD1'!C6979</f>
        <v>Edgar Mata Ramírez</v>
      </c>
      <c r="D6979" s="1">
        <f>+'BD1'!D6979</f>
        <v>1</v>
      </c>
      <c r="E6979" s="1" t="str">
        <f>+'BD1'!E6979</f>
        <v>Jefe</v>
      </c>
      <c r="F6979" s="1" t="str">
        <f>+'BD1'!F6979</f>
        <v>RBAyP y RBAO: visita a finca para verificación (por visita por productor)</v>
      </c>
      <c r="G6979" s="1" t="str">
        <f>+'BD1'!G6979</f>
        <v>Sustantiva</v>
      </c>
      <c r="H6979" s="1" t="str">
        <f>+'BD1'!H6979</f>
        <v>NA</v>
      </c>
    </row>
    <row r="6980" spans="1:8">
      <c r="A6980" s="1" t="str">
        <f>+'BD1'!A6980</f>
        <v>Central Sur</v>
      </c>
      <c r="B6980" s="1" t="str">
        <f>+'BD1'!B6980</f>
        <v>Mora</v>
      </c>
      <c r="C6980" s="1" t="str">
        <f>+'BD1'!C6980</f>
        <v>Edgar Mata Ramírez</v>
      </c>
      <c r="D6980" s="1">
        <f>+'BD1'!D6980</f>
        <v>1</v>
      </c>
      <c r="E6980" s="1" t="str">
        <f>+'BD1'!E6980</f>
        <v>Jefe</v>
      </c>
      <c r="F6980" s="1" t="str">
        <f>+'BD1'!F6980</f>
        <v>Productores ocasionales: asistencia técnica individual (por productor)</v>
      </c>
      <c r="G6980" s="1" t="str">
        <f>+'BD1'!G6980</f>
        <v>Sustantiva</v>
      </c>
      <c r="H6980" s="1">
        <f>+'BD1'!H6980</f>
        <v>3.2991700000000002</v>
      </c>
    </row>
    <row r="6981" spans="1:8">
      <c r="A6981" s="1" t="str">
        <f>+'BD1'!A6981</f>
        <v>Central Sur</v>
      </c>
      <c r="B6981" s="1" t="str">
        <f>+'BD1'!B6981</f>
        <v>Mora</v>
      </c>
      <c r="C6981" s="1" t="str">
        <f>+'BD1'!C6981</f>
        <v>Edgar Mata Ramírez</v>
      </c>
      <c r="D6981" s="1">
        <f>+'BD1'!D6981</f>
        <v>1</v>
      </c>
      <c r="E6981" s="1" t="str">
        <f>+'BD1'!E6981</f>
        <v>Jefe</v>
      </c>
      <c r="F6981" s="1" t="str">
        <f>+'BD1'!F6981</f>
        <v>Productores ocasionales: asistencia técnica grupal (por asistencia a grupo)</v>
      </c>
      <c r="G6981" s="1" t="str">
        <f>+'BD1'!G6981</f>
        <v>Sustantiva</v>
      </c>
      <c r="H6981" s="1" t="str">
        <f>+'BD1'!H6981</f>
        <v>NA</v>
      </c>
    </row>
    <row r="6982" spans="1:8">
      <c r="A6982" s="1" t="str">
        <f>+'BD1'!A6982</f>
        <v>Central Sur</v>
      </c>
      <c r="B6982" s="1" t="str">
        <f>+'BD1'!B6982</f>
        <v>Mora</v>
      </c>
      <c r="C6982" s="1" t="str">
        <f>+'BD1'!C6982</f>
        <v>Edgar Mata Ramírez</v>
      </c>
      <c r="D6982" s="1">
        <f>+'BD1'!D6982</f>
        <v>1</v>
      </c>
      <c r="E6982" s="1" t="str">
        <f>+'BD1'!E6982</f>
        <v>Jefe</v>
      </c>
      <c r="F6982" s="1" t="str">
        <f>+'BD1'!F6982</f>
        <v>Productores ocasionales: servicios de extensión de información digitales y virtuales (por productor)</v>
      </c>
      <c r="G6982" s="1" t="str">
        <f>+'BD1'!G6982</f>
        <v>Sustantiva</v>
      </c>
      <c r="H6982" s="1">
        <f>+'BD1'!H6982</f>
        <v>0.26750000000000002</v>
      </c>
    </row>
    <row r="6983" spans="1:8">
      <c r="A6983" s="1" t="str">
        <f>+'BD1'!A6983</f>
        <v>Central Sur</v>
      </c>
      <c r="B6983" s="1" t="str">
        <f>+'BD1'!B6983</f>
        <v>Mora</v>
      </c>
      <c r="C6983" s="1" t="str">
        <f>+'BD1'!C6983</f>
        <v>Edgar Mata Ramírez</v>
      </c>
      <c r="D6983" s="1">
        <f>+'BD1'!D6983</f>
        <v>1</v>
      </c>
      <c r="E6983" s="1" t="str">
        <f>+'BD1'!E6983</f>
        <v>Jefe</v>
      </c>
      <c r="F6983" s="1" t="str">
        <f>+'BD1'!F6983</f>
        <v>Proyectos financiados con fondos públicos y transferencia MAG: apoyo en la formulación de proyectos de personas productoras (acumulado efectivo por proyecto)</v>
      </c>
      <c r="G6983" s="1" t="str">
        <f>+'BD1'!G6983</f>
        <v>Sustantiva</v>
      </c>
      <c r="H6983" s="1">
        <f>+'BD1'!H6983</f>
        <v>21.22167</v>
      </c>
    </row>
    <row r="6984" spans="1:8">
      <c r="A6984" s="1" t="str">
        <f>+'BD1'!A6984</f>
        <v>Central Sur</v>
      </c>
      <c r="B6984" s="1" t="str">
        <f>+'BD1'!B6984</f>
        <v>Mora</v>
      </c>
      <c r="C6984" s="1" t="str">
        <f>+'BD1'!C6984</f>
        <v>Edgar Mata Ramírez</v>
      </c>
      <c r="D6984" s="1">
        <f>+'BD1'!D6984</f>
        <v>1</v>
      </c>
      <c r="E6984" s="1" t="str">
        <f>+'BD1'!E6984</f>
        <v>Jefe</v>
      </c>
      <c r="F6984" s="1" t="str">
        <f>+'BD1'!F6984</f>
        <v>Proyectos financiados con fondos públicos y transferencia MAG: apoyo en la formulación de proyectos de organizaciones (acumulado efectivo por proyecto)</v>
      </c>
      <c r="G6984" s="1" t="str">
        <f>+'BD1'!G6984</f>
        <v>Sustantiva</v>
      </c>
      <c r="H6984" s="1" t="str">
        <f>+'BD1'!H6984</f>
        <v>NA</v>
      </c>
    </row>
    <row r="6985" spans="1:8">
      <c r="A6985" s="1" t="str">
        <f>+'BD1'!A6985</f>
        <v>Central Sur</v>
      </c>
      <c r="B6985" s="1" t="str">
        <f>+'BD1'!B6985</f>
        <v>Mora</v>
      </c>
      <c r="C6985" s="1" t="str">
        <f>+'BD1'!C6985</f>
        <v>Edgar Mata Ramírez</v>
      </c>
      <c r="D6985" s="1">
        <f>+'BD1'!D6985</f>
        <v>1</v>
      </c>
      <c r="E6985" s="1" t="str">
        <f>+'BD1'!E6985</f>
        <v>Jefe</v>
      </c>
      <c r="F6985" s="1" t="str">
        <f>+'BD1'!F6985</f>
        <v>Proyectos financiados con fondos públicos: seguimiento técnico (por visita a proyecto)</v>
      </c>
      <c r="G6985" s="1" t="str">
        <f>+'BD1'!G6985</f>
        <v>Sustantiva</v>
      </c>
      <c r="H6985" s="1" t="str">
        <f>+'BD1'!H6985</f>
        <v>NA</v>
      </c>
    </row>
    <row r="6986" spans="1:8">
      <c r="A6986" s="1" t="str">
        <f>+'BD1'!A6986</f>
        <v>Central Sur</v>
      </c>
      <c r="B6986" s="1" t="str">
        <f>+'BD1'!B6986</f>
        <v>Mora</v>
      </c>
      <c r="C6986" s="1" t="str">
        <f>+'BD1'!C6986</f>
        <v>Edgar Mata Ramírez</v>
      </c>
      <c r="D6986" s="1">
        <f>+'BD1'!D6986</f>
        <v>1</v>
      </c>
      <c r="E6986" s="1" t="str">
        <f>+'BD1'!E6986</f>
        <v>Jefe</v>
      </c>
      <c r="F6986" s="1" t="str">
        <f>+'BD1'!F6986</f>
        <v>Elaboración de informes trimestrales, semestrales y anuales PAO (por informe)</v>
      </c>
      <c r="G6986" s="1" t="str">
        <f>+'BD1'!G6986</f>
        <v>Administrativa</v>
      </c>
      <c r="H6986" s="1">
        <f>+'BD1'!H6986</f>
        <v>4.28</v>
      </c>
    </row>
    <row r="6987" spans="1:8">
      <c r="A6987" s="1" t="str">
        <f>+'BD1'!A6987</f>
        <v>Central Sur</v>
      </c>
      <c r="B6987" s="1" t="str">
        <f>+'BD1'!B6987</f>
        <v>Mora</v>
      </c>
      <c r="C6987" s="1" t="str">
        <f>+'BD1'!C6987</f>
        <v>Edgar Mata Ramírez</v>
      </c>
      <c r="D6987" s="1">
        <f>+'BD1'!D6987</f>
        <v>1</v>
      </c>
      <c r="E6987" s="1" t="str">
        <f>+'BD1'!E6987</f>
        <v>Jefe</v>
      </c>
      <c r="F6987" s="1" t="str">
        <f>+'BD1'!F6987</f>
        <v>Seguimiento a los PAO de los funcionarios a su cargo (por funcionario)</v>
      </c>
      <c r="G6987" s="1" t="str">
        <f>+'BD1'!G6987</f>
        <v>Administrativa</v>
      </c>
      <c r="H6987" s="1">
        <f>+'BD1'!H6987</f>
        <v>1.605</v>
      </c>
    </row>
    <row r="6988" spans="1:8">
      <c r="A6988" s="1" t="str">
        <f>+'BD1'!A6988</f>
        <v>Central Sur</v>
      </c>
      <c r="B6988" s="1" t="str">
        <f>+'BD1'!B6988</f>
        <v>Mora</v>
      </c>
      <c r="C6988" s="1" t="str">
        <f>+'BD1'!C6988</f>
        <v>Edgar Mata Ramírez</v>
      </c>
      <c r="D6988" s="1">
        <f>+'BD1'!D6988</f>
        <v>1</v>
      </c>
      <c r="E6988" s="1" t="str">
        <f>+'BD1'!E6988</f>
        <v>Jefe</v>
      </c>
      <c r="F6988" s="1" t="str">
        <f>+'BD1'!F6988</f>
        <v>Inscripción y actualización de PYMPA (por productor)</v>
      </c>
      <c r="G6988" s="1" t="str">
        <f>+'BD1'!G6988</f>
        <v>Sustantiva</v>
      </c>
      <c r="H6988" s="1">
        <f>+'BD1'!H6988</f>
        <v>0.75792000000000004</v>
      </c>
    </row>
    <row r="6989" spans="1:8">
      <c r="A6989" s="1" t="str">
        <f>+'BD1'!A6989</f>
        <v>Central Sur</v>
      </c>
      <c r="B6989" s="1" t="str">
        <f>+'BD1'!B6989</f>
        <v>Mora</v>
      </c>
      <c r="C6989" s="1" t="str">
        <f>+'BD1'!C6989</f>
        <v>Edgar Mata Ramírez</v>
      </c>
      <c r="D6989" s="1">
        <f>+'BD1'!D6989</f>
        <v>1</v>
      </c>
      <c r="E6989" s="1" t="str">
        <f>+'BD1'!E6989</f>
        <v>Jefe</v>
      </c>
      <c r="F6989" s="1" t="str">
        <f>+'BD1'!F6989</f>
        <v>Certificaciones para la Declaración de Bienes Inmuebles ante las municipalidades (por trámite)</v>
      </c>
      <c r="G6989" s="1" t="str">
        <f>+'BD1'!G6989</f>
        <v>Sustantiva</v>
      </c>
      <c r="H6989" s="1">
        <f>+'BD1'!H6989</f>
        <v>0.26750000000000002</v>
      </c>
    </row>
    <row r="6990" spans="1:8">
      <c r="A6990" s="1" t="str">
        <f>+'BD1'!A6990</f>
        <v>Central Sur</v>
      </c>
      <c r="B6990" s="1" t="str">
        <f>+'BD1'!B6990</f>
        <v>Mora</v>
      </c>
      <c r="C6990" s="1" t="str">
        <f>+'BD1'!C6990</f>
        <v>Edgar Mata Ramírez</v>
      </c>
      <c r="D6990" s="1">
        <f>+'BD1'!D6990</f>
        <v>1</v>
      </c>
      <c r="E6990" s="1" t="str">
        <f>+'BD1'!E6990</f>
        <v>Jefe</v>
      </c>
      <c r="F6990" s="1" t="str">
        <f>+'BD1'!F6990</f>
        <v>Participación en reuniones EREA (por reunión)</v>
      </c>
      <c r="G6990" s="1" t="str">
        <f>+'BD1'!G6990</f>
        <v>Administrativa</v>
      </c>
      <c r="H6990" s="1">
        <f>+'BD1'!H6990</f>
        <v>4.4583300000000001</v>
      </c>
    </row>
    <row r="6991" spans="1:8">
      <c r="A6991" s="1" t="str">
        <f>+'BD1'!A6991</f>
        <v>Central Sur</v>
      </c>
      <c r="B6991" s="1" t="str">
        <f>+'BD1'!B6991</f>
        <v>Mora</v>
      </c>
      <c r="C6991" s="1" t="str">
        <f>+'BD1'!C6991</f>
        <v>Edgar Mata Ramírez</v>
      </c>
      <c r="D6991" s="1">
        <f>+'BD1'!D6991</f>
        <v>1</v>
      </c>
      <c r="E6991" s="1" t="str">
        <f>+'BD1'!E6991</f>
        <v>Jefe</v>
      </c>
      <c r="F6991" s="1" t="str">
        <f>+'BD1'!F6991</f>
        <v>Participación en grupos técnicos o comisiones (por reunión)</v>
      </c>
      <c r="G6991" s="1" t="str">
        <f>+'BD1'!G6991</f>
        <v>Sustantiva</v>
      </c>
      <c r="H6991" s="1">
        <f>+'BD1'!H6991</f>
        <v>2.2291699999999999</v>
      </c>
    </row>
    <row r="6992" spans="1:8">
      <c r="A6992" s="1" t="str">
        <f>+'BD1'!A6992</f>
        <v>Central Sur</v>
      </c>
      <c r="B6992" s="1" t="str">
        <f>+'BD1'!B6992</f>
        <v>Mora</v>
      </c>
      <c r="C6992" s="1" t="str">
        <f>+'BD1'!C6992</f>
        <v>Edgar Mata Ramírez</v>
      </c>
      <c r="D6992" s="1">
        <f>+'BD1'!D6992</f>
        <v>1</v>
      </c>
      <c r="E6992" s="1" t="str">
        <f>+'BD1'!E6992</f>
        <v>Jefe</v>
      </c>
      <c r="F6992" s="1" t="str">
        <f>+'BD1'!F6992</f>
        <v>Participación en capacitaciones técnicas (por capacitación)</v>
      </c>
      <c r="G6992" s="1" t="str">
        <f>+'BD1'!G6992</f>
        <v>Administrativa</v>
      </c>
      <c r="H6992" s="1">
        <f>+'BD1'!H6992</f>
        <v>9.2733299999999996</v>
      </c>
    </row>
    <row r="6993" spans="1:8">
      <c r="A6993" s="1" t="str">
        <f>+'BD1'!A6993</f>
        <v>Central Sur</v>
      </c>
      <c r="B6993" s="1" t="str">
        <f>+'BD1'!B6993</f>
        <v>Mora</v>
      </c>
      <c r="C6993" s="1" t="str">
        <f>+'BD1'!C6993</f>
        <v>Edgar Mata Ramírez</v>
      </c>
      <c r="D6993" s="1">
        <f>+'BD1'!D6993</f>
        <v>1</v>
      </c>
      <c r="E6993" s="1" t="str">
        <f>+'BD1'!E6993</f>
        <v>Jefe</v>
      </c>
      <c r="F6993" s="1" t="str">
        <f>+'BD1'!F6993</f>
        <v xml:space="preserve">Participación en charlas y sesiones técnicas, de trabajo y de actualización de conocimiento (por evento) </v>
      </c>
      <c r="G6993" s="1" t="str">
        <f>+'BD1'!G6993</f>
        <v>Administrativa</v>
      </c>
      <c r="H6993" s="1">
        <f>+'BD1'!H6993</f>
        <v>2.2291699999999999</v>
      </c>
    </row>
    <row r="6994" spans="1:8">
      <c r="A6994" s="1" t="str">
        <f>+'BD1'!A6994</f>
        <v>Central Sur</v>
      </c>
      <c r="B6994" s="1" t="str">
        <f>+'BD1'!B6994</f>
        <v>Mora</v>
      </c>
      <c r="C6994" s="1" t="str">
        <f>+'BD1'!C6994</f>
        <v>Edgar Mata Ramírez</v>
      </c>
      <c r="D6994" s="1">
        <f>+'BD1'!D6994</f>
        <v>1</v>
      </c>
      <c r="E6994" s="1" t="str">
        <f>+'BD1'!E6994</f>
        <v>Jefe</v>
      </c>
      <c r="F6994" s="1" t="str">
        <f>+'BD1'!F6994</f>
        <v>Aplicación de censos y apoyo en sondeo de precios de insumos agropecuarios (por censo o sondeo)</v>
      </c>
      <c r="G6994" s="1" t="str">
        <f>+'BD1'!G6994</f>
        <v>Sustantiva</v>
      </c>
      <c r="H6994" s="1">
        <f>+'BD1'!H6994</f>
        <v>0.84708000000000006</v>
      </c>
    </row>
    <row r="6995" spans="1:8">
      <c r="A6995" s="1" t="str">
        <f>+'BD1'!A6995</f>
        <v>Central Sur</v>
      </c>
      <c r="B6995" s="1" t="str">
        <f>+'BD1'!B6995</f>
        <v>Mora</v>
      </c>
      <c r="C6995" s="1" t="str">
        <f>+'BD1'!C6995</f>
        <v>Edgar Mata Ramírez</v>
      </c>
      <c r="D6995" s="1">
        <f>+'BD1'!D6995</f>
        <v>1</v>
      </c>
      <c r="E6995" s="1" t="str">
        <f>+'BD1'!E6995</f>
        <v>Jefe</v>
      </c>
      <c r="F6995" s="1" t="str">
        <f>+'BD1'!F6995</f>
        <v>Coordinación de acciones entre dependencias del MAG (por acción de cordinación)</v>
      </c>
      <c r="G6995" s="1" t="str">
        <f>+'BD1'!G6995</f>
        <v>Administrativa</v>
      </c>
      <c r="H6995" s="1">
        <f>+'BD1'!H6995</f>
        <v>0.98082999999999998</v>
      </c>
    </row>
    <row r="6996" spans="1:8">
      <c r="A6996" s="1" t="str">
        <f>+'BD1'!A6996</f>
        <v>Central Sur</v>
      </c>
      <c r="B6996" s="1" t="str">
        <f>+'BD1'!B6996</f>
        <v>Mora</v>
      </c>
      <c r="C6996" s="1" t="str">
        <f>+'BD1'!C6996</f>
        <v>Edgar Mata Ramírez</v>
      </c>
      <c r="D6996" s="1">
        <f>+'BD1'!D6996</f>
        <v>1</v>
      </c>
      <c r="E6996" s="1" t="str">
        <f>+'BD1'!E6996</f>
        <v>Jefe</v>
      </c>
      <c r="F6996" s="1" t="str">
        <f>+'BD1'!F6996</f>
        <v>Otorgamiento de permisos para quemas agropecuarias (por trámite)</v>
      </c>
      <c r="G6996" s="1" t="str">
        <f>+'BD1'!G6996</f>
        <v>Sustantiva</v>
      </c>
      <c r="H6996" s="1" t="str">
        <f>+'BD1'!H6996</f>
        <v>NA</v>
      </c>
    </row>
    <row r="6997" spans="1:8">
      <c r="A6997" s="1" t="str">
        <f>+'BD1'!A6997</f>
        <v>Central Sur</v>
      </c>
      <c r="B6997" s="1" t="str">
        <f>+'BD1'!B6997</f>
        <v>Mora</v>
      </c>
      <c r="C6997" s="1" t="str">
        <f>+'BD1'!C6997</f>
        <v>Edgar Mata Ramírez</v>
      </c>
      <c r="D6997" s="1">
        <f>+'BD1'!D6997</f>
        <v>1</v>
      </c>
      <c r="E6997" s="1" t="str">
        <f>+'BD1'!E6997</f>
        <v>Jefe</v>
      </c>
      <c r="F6997" s="1" t="str">
        <f>+'BD1'!F6997</f>
        <v>Elaboración de Autoevaluación en Control Interno (acumulado efectivo por aplicación de la autoevaluación)</v>
      </c>
      <c r="G6997" s="1" t="str">
        <f>+'BD1'!G6997</f>
        <v>Administrativa</v>
      </c>
      <c r="H6997" s="1">
        <f>+'BD1'!H6997</f>
        <v>2.2291699999999999</v>
      </c>
    </row>
    <row r="6998" spans="1:8">
      <c r="A6998" s="1" t="str">
        <f>+'BD1'!A6998</f>
        <v>Central Sur</v>
      </c>
      <c r="B6998" s="1" t="str">
        <f>+'BD1'!B6998</f>
        <v>Mora</v>
      </c>
      <c r="C6998" s="1" t="str">
        <f>+'BD1'!C6998</f>
        <v>Edgar Mata Ramírez</v>
      </c>
      <c r="D6998" s="1">
        <f>+'BD1'!D6998</f>
        <v>1</v>
      </c>
      <c r="E6998" s="1" t="str">
        <f>+'BD1'!E6998</f>
        <v>Jefe</v>
      </c>
      <c r="F6998" s="1" t="str">
        <f>+'BD1'!F6998</f>
        <v>Determinación y evaluación de riesgos en SEVRIMAG (acumulado efectivo por aplicación del SEVRIMAG)</v>
      </c>
      <c r="G6998" s="1" t="str">
        <f>+'BD1'!G6998</f>
        <v>Administrativa</v>
      </c>
      <c r="H6998" s="1">
        <f>+'BD1'!H6998</f>
        <v>3.21</v>
      </c>
    </row>
    <row r="6999" spans="1:8">
      <c r="A6999" s="1" t="str">
        <f>+'BD1'!A6999</f>
        <v>Central Sur</v>
      </c>
      <c r="B6999" s="1" t="str">
        <f>+'BD1'!B6999</f>
        <v>Mora</v>
      </c>
      <c r="C6999" s="1" t="str">
        <f>+'BD1'!C6999</f>
        <v>Edgar Mata Ramírez</v>
      </c>
      <c r="D6999" s="1">
        <f>+'BD1'!D6999</f>
        <v>1</v>
      </c>
      <c r="E6999" s="1" t="str">
        <f>+'BD1'!E6999</f>
        <v>Jefe</v>
      </c>
      <c r="F6999" s="1" t="str">
        <f>+'BD1'!F6999</f>
        <v>Seguimiento a plan de mitigación de riesgos en SEVRIMAG (acumulado efectivo por seguimiento)</v>
      </c>
      <c r="G6999" s="1" t="str">
        <f>+'BD1'!G6999</f>
        <v>Administrativa</v>
      </c>
      <c r="H6999" s="1">
        <f>+'BD1'!H6999</f>
        <v>1.2483299999999999</v>
      </c>
    </row>
    <row r="7000" spans="1:8">
      <c r="A7000" s="1" t="str">
        <f>+'BD1'!A7000</f>
        <v>Central Sur</v>
      </c>
      <c r="B7000" s="1" t="str">
        <f>+'BD1'!B7000</f>
        <v>Mora</v>
      </c>
      <c r="C7000" s="1" t="str">
        <f>+'BD1'!C7000</f>
        <v>Edgar Mata Ramírez</v>
      </c>
      <c r="D7000" s="1">
        <f>+'BD1'!D7000</f>
        <v>1</v>
      </c>
      <c r="E7000" s="1" t="str">
        <f>+'BD1'!E7000</f>
        <v>Jefe</v>
      </c>
      <c r="F7000" s="1" t="str">
        <f>+'BD1'!F7000</f>
        <v>Seguimiento a plan de mejora de la Autoevaluación en Control Interno (acumulado efectivo por seguimiento)</v>
      </c>
      <c r="G7000" s="1" t="str">
        <f>+'BD1'!G7000</f>
        <v>Administrativa</v>
      </c>
      <c r="H7000" s="1">
        <f>+'BD1'!H7000</f>
        <v>1.2483299999999999</v>
      </c>
    </row>
    <row r="7001" spans="1:8">
      <c r="A7001" s="1" t="str">
        <f>+'BD1'!A7001</f>
        <v>Central Sur</v>
      </c>
      <c r="B7001" s="1" t="str">
        <f>+'BD1'!B7001</f>
        <v>Mora</v>
      </c>
      <c r="C7001" s="1" t="str">
        <f>+'BD1'!C7001</f>
        <v>Edgar Mata Ramírez</v>
      </c>
      <c r="D7001" s="1">
        <f>+'BD1'!D7001</f>
        <v>1</v>
      </c>
      <c r="E7001" s="1" t="str">
        <f>+'BD1'!E7001</f>
        <v>Jefe</v>
      </c>
      <c r="F7001" s="1" t="str">
        <f>+'BD1'!F7001</f>
        <v>Reuniones de personal AEA (por reunión)</v>
      </c>
      <c r="G7001" s="1" t="str">
        <f>+'BD1'!G7001</f>
        <v>Administrativa</v>
      </c>
      <c r="H7001" s="1">
        <f>+'BD1'!H7001</f>
        <v>1.2483299999999999</v>
      </c>
    </row>
    <row r="7002" spans="1:8">
      <c r="A7002" s="1" t="str">
        <f>+'BD1'!A7002</f>
        <v>Central Sur</v>
      </c>
      <c r="B7002" s="1" t="str">
        <f>+'BD1'!B7002</f>
        <v>Mora</v>
      </c>
      <c r="C7002" s="1" t="str">
        <f>+'BD1'!C7002</f>
        <v>Edgar Mata Ramírez</v>
      </c>
      <c r="D7002" s="1">
        <f>+'BD1'!D7002</f>
        <v>1</v>
      </c>
      <c r="E7002" s="1" t="str">
        <f>+'BD1'!E7002</f>
        <v>Jefe</v>
      </c>
      <c r="F7002" s="1" t="str">
        <f>+'BD1'!F7002</f>
        <v>Actualización del sistema de gestión documental y archivo (tiempo efectivo por día)</v>
      </c>
      <c r="G7002" s="1" t="str">
        <f>+'BD1'!G7002</f>
        <v>Administrativa</v>
      </c>
      <c r="H7002" s="1">
        <f>+'BD1'!H7002</f>
        <v>1.8725000000000001</v>
      </c>
    </row>
    <row r="7003" spans="1:8">
      <c r="A7003" s="1" t="str">
        <f>+'BD1'!A7003</f>
        <v>Central Sur</v>
      </c>
      <c r="B7003" s="1" t="str">
        <f>+'BD1'!B7003</f>
        <v>Mora</v>
      </c>
      <c r="C7003" s="1" t="str">
        <f>+'BD1'!C7003</f>
        <v>Edgar Mata Ramírez</v>
      </c>
      <c r="D7003" s="1">
        <f>+'BD1'!D7003</f>
        <v>1</v>
      </c>
      <c r="E7003" s="1" t="str">
        <f>+'BD1'!E7003</f>
        <v>Jefe</v>
      </c>
      <c r="F7003" s="1" t="str">
        <f>+'BD1'!F7003</f>
        <v>Actualización del sistema SisDNEA (por productor)</v>
      </c>
      <c r="G7003" s="1" t="str">
        <f>+'BD1'!G7003</f>
        <v>Administrativa</v>
      </c>
      <c r="H7003" s="1">
        <f>+'BD1'!H7003</f>
        <v>0.26750000000000002</v>
      </c>
    </row>
    <row r="7004" spans="1:8">
      <c r="A7004" s="1" t="str">
        <f>+'BD1'!A7004</f>
        <v>Central Sur</v>
      </c>
      <c r="B7004" s="1" t="str">
        <f>+'BD1'!B7004</f>
        <v>Mora</v>
      </c>
      <c r="C7004" s="1" t="str">
        <f>+'BD1'!C7004</f>
        <v>Edgar Mata Ramírez</v>
      </c>
      <c r="D7004" s="1">
        <f>+'BD1'!D7004</f>
        <v>1</v>
      </c>
      <c r="E7004" s="1" t="str">
        <f>+'BD1'!E7004</f>
        <v>Jefe</v>
      </c>
      <c r="F7004" s="1" t="str">
        <f>+'BD1'!F7004</f>
        <v>Seguimiento semestral de la determinación de expectativas (por seguimiento)</v>
      </c>
      <c r="G7004" s="1" t="str">
        <f>+'BD1'!G7004</f>
        <v>Administrativa</v>
      </c>
      <c r="H7004" s="1">
        <f>+'BD1'!H7004</f>
        <v>1.07</v>
      </c>
    </row>
    <row r="7005" spans="1:8">
      <c r="A7005" s="1" t="str">
        <f>+'BD1'!A7005</f>
        <v>Central Sur</v>
      </c>
      <c r="B7005" s="1" t="str">
        <f>+'BD1'!B7005</f>
        <v>Mora</v>
      </c>
      <c r="C7005" s="1" t="str">
        <f>+'BD1'!C7005</f>
        <v>Edgar Mata Ramírez</v>
      </c>
      <c r="D7005" s="1">
        <f>+'BD1'!D7005</f>
        <v>1</v>
      </c>
      <c r="E7005" s="1" t="str">
        <f>+'BD1'!E7005</f>
        <v>Jefe</v>
      </c>
      <c r="F7005" s="1" t="str">
        <f>+'BD1'!F7005</f>
        <v>Elaboración de la evaluación del desempeño (por reunión)</v>
      </c>
      <c r="G7005" s="1" t="str">
        <f>+'BD1'!G7005</f>
        <v>Administrativa</v>
      </c>
      <c r="H7005" s="1">
        <f>+'BD1'!H7005</f>
        <v>7.49</v>
      </c>
    </row>
    <row r="7006" spans="1:8">
      <c r="A7006" s="1" t="str">
        <f>+'BD1'!A7006</f>
        <v>Central Sur</v>
      </c>
      <c r="B7006" s="1" t="str">
        <f>+'BD1'!B7006</f>
        <v>Mora</v>
      </c>
      <c r="C7006" s="1" t="str">
        <f>+'BD1'!C7006</f>
        <v>Edgar Mata Ramírez</v>
      </c>
      <c r="D7006" s="1">
        <f>+'BD1'!D7006</f>
        <v>1</v>
      </c>
      <c r="E7006" s="1" t="str">
        <f>+'BD1'!E7006</f>
        <v>Jefe</v>
      </c>
      <c r="F7006" s="1" t="str">
        <f>+'BD1'!F7006</f>
        <v>Elaboración de inventarios de equipos, materiales e insumos (tiempo efectivo por día)</v>
      </c>
      <c r="G7006" s="1" t="str">
        <f>+'BD1'!G7006</f>
        <v>Administrativa</v>
      </c>
      <c r="H7006" s="1">
        <f>+'BD1'!H7006</f>
        <v>1.605</v>
      </c>
    </row>
    <row r="7007" spans="1:8">
      <c r="A7007" s="1" t="str">
        <f>+'BD1'!A7007</f>
        <v>Central Sur</v>
      </c>
      <c r="B7007" s="1" t="str">
        <f>+'BD1'!B7007</f>
        <v>Mora</v>
      </c>
      <c r="C7007" s="1" t="str">
        <f>+'BD1'!C7007</f>
        <v>Edgar Mata Ramírez</v>
      </c>
      <c r="D7007" s="1">
        <f>+'BD1'!D7007</f>
        <v>1</v>
      </c>
      <c r="E7007" s="1" t="str">
        <f>+'BD1'!E7007</f>
        <v>Jefe</v>
      </c>
      <c r="F7007" s="1" t="str">
        <f>+'BD1'!F7007</f>
        <v>Atención de emergencias</v>
      </c>
      <c r="G7007" s="1" t="str">
        <f>+'BD1'!G7007</f>
        <v>Sustantiva</v>
      </c>
      <c r="H7007" s="1" t="str">
        <f>+'BD1'!H7007</f>
        <v>NA</v>
      </c>
    </row>
    <row r="7008" spans="1:8">
      <c r="A7008" s="1" t="str">
        <f>+'BD1'!A7008</f>
        <v>Central Sur</v>
      </c>
      <c r="B7008" s="1" t="str">
        <f>+'BD1'!B7008</f>
        <v>Mora</v>
      </c>
      <c r="C7008" s="1" t="str">
        <f>+'BD1'!C7008</f>
        <v>Edgar Mata Ramírez</v>
      </c>
      <c r="D7008" s="1">
        <f>+'BD1'!D7008</f>
        <v>1</v>
      </c>
      <c r="E7008" s="1" t="str">
        <f>+'BD1'!E7008</f>
        <v>Jefe</v>
      </c>
      <c r="F7008" s="1" t="str">
        <f>+'BD1'!F7008</f>
        <v>Trazabilidad-visita a finca (por productor)</v>
      </c>
      <c r="G7008" s="1" t="str">
        <f>+'BD1'!G7008</f>
        <v>Sustantiva</v>
      </c>
      <c r="H7008" s="1">
        <f>+'BD1'!H7008</f>
        <v>4.4583300000000001</v>
      </c>
    </row>
    <row r="7009" spans="1:8">
      <c r="A7009" s="1" t="str">
        <f>+'BD1'!A7009</f>
        <v>Central Sur</v>
      </c>
      <c r="B7009" s="1" t="str">
        <f>+'BD1'!B7009</f>
        <v>Mora</v>
      </c>
      <c r="C7009" s="1" t="str">
        <f>+'BD1'!C7009</f>
        <v>Edgar Mata Ramírez</v>
      </c>
      <c r="D7009" s="1">
        <f>+'BD1'!D7009</f>
        <v>1</v>
      </c>
      <c r="E7009" s="1" t="str">
        <f>+'BD1'!E7009</f>
        <v>Jefe</v>
      </c>
      <c r="F7009" s="1" t="str">
        <f>+'BD1'!F7009</f>
        <v>Trazabilidad-inclusión en sistema TrazarAgro (por productor)</v>
      </c>
      <c r="G7009" s="1" t="str">
        <f>+'BD1'!G7009</f>
        <v>Sustantiva</v>
      </c>
      <c r="H7009" s="1" t="str">
        <f>+'BD1'!H7009</f>
        <v>NA</v>
      </c>
    </row>
    <row r="7010" spans="1:8">
      <c r="A7010" s="1" t="str">
        <f>+'BD1'!A7010</f>
        <v>Central Sur</v>
      </c>
      <c r="B7010" s="1" t="str">
        <f>+'BD1'!B7010</f>
        <v>Mora</v>
      </c>
      <c r="C7010" s="1" t="str">
        <f>+'BD1'!C7010</f>
        <v>Edgar Mata Ramírez</v>
      </c>
      <c r="D7010" s="1">
        <f>+'BD1'!D7010</f>
        <v>1</v>
      </c>
      <c r="E7010" s="1" t="str">
        <f>+'BD1'!E7010</f>
        <v>Jefe</v>
      </c>
      <c r="F7010" s="1" t="str">
        <f>+'BD1'!F7010</f>
        <v>Atención al gusano barrenador (por productor)</v>
      </c>
      <c r="G7010" s="1" t="str">
        <f>+'BD1'!G7010</f>
        <v>Sustantiva</v>
      </c>
      <c r="H7010" s="1" t="str">
        <f>+'BD1'!H7010</f>
        <v>NA</v>
      </c>
    </row>
    <row r="7011" spans="1:8">
      <c r="A7011" s="1" t="str">
        <f>+'BD1'!A7011</f>
        <v>Central Sur</v>
      </c>
      <c r="B7011" s="1" t="str">
        <f>+'BD1'!B7011</f>
        <v>Mora</v>
      </c>
      <c r="C7011" s="1" t="str">
        <f>+'BD1'!C7011</f>
        <v>Edgar Mata Ramírez</v>
      </c>
      <c r="D7011" s="1">
        <f>+'BD1'!D7011</f>
        <v>1</v>
      </c>
      <c r="E7011" s="1" t="str">
        <f>+'BD1'!E7011</f>
        <v>Jefe</v>
      </c>
      <c r="F7011" s="1" t="str">
        <f>+'BD1'!F7011</f>
        <v>Atención en oficina (por usuario)</v>
      </c>
      <c r="G7011" s="1" t="str">
        <f>+'BD1'!G7011</f>
        <v>Sustantiva</v>
      </c>
      <c r="H7011" s="1">
        <f>+'BD1'!H7011</f>
        <v>0.49042000000000002</v>
      </c>
    </row>
    <row r="7012" spans="1:8">
      <c r="A7012" s="1" t="str">
        <f>+'BD1'!A7012</f>
        <v>Central Sur</v>
      </c>
      <c r="B7012" s="1" t="str">
        <f>+'BD1'!B7012</f>
        <v>Mora</v>
      </c>
      <c r="C7012" s="1" t="str">
        <f>+'BD1'!C7012</f>
        <v>Edgar Mata Ramírez</v>
      </c>
      <c r="D7012" s="1">
        <f>+'BD1'!D7012</f>
        <v>1</v>
      </c>
      <c r="E7012" s="1" t="str">
        <f>+'BD1'!E7012</f>
        <v>Jefe</v>
      </c>
      <c r="F7012" s="1" t="str">
        <f>+'BD1'!F7012</f>
        <v>Búsqueda de nuevos productores (por productor)</v>
      </c>
      <c r="G7012" s="1" t="str">
        <f>+'BD1'!G7012</f>
        <v>Sustantiva</v>
      </c>
      <c r="H7012" s="1" t="str">
        <f>+'BD1'!H7012</f>
        <v>NA</v>
      </c>
    </row>
    <row r="7013" spans="1:8">
      <c r="A7013" s="1" t="str">
        <f>+'BD1'!A7013</f>
        <v>Central Sur</v>
      </c>
      <c r="B7013" s="1" t="str">
        <f>+'BD1'!B7013</f>
        <v>Mora</v>
      </c>
      <c r="C7013" s="1" t="str">
        <f>+'BD1'!C7013</f>
        <v>Rocío Fallas Salas</v>
      </c>
      <c r="D7013" s="1">
        <f>+'BD1'!D7013</f>
        <v>7</v>
      </c>
      <c r="E7013" s="1" t="str">
        <f>+'BD1'!E7013</f>
        <v>Jefe</v>
      </c>
      <c r="F7013" s="1" t="str">
        <f>+'BD1'!F7013</f>
        <v>Elaboración del diagnóstico y plan de finca de manejo a personas productoras (por productor)</v>
      </c>
      <c r="G7013" s="1" t="str">
        <f>+'BD1'!G7013</f>
        <v>Sustantiva</v>
      </c>
      <c r="H7013" s="1">
        <f>+'BD1'!H7013</f>
        <v>2.6749999999999998</v>
      </c>
    </row>
    <row r="7014" spans="1:8">
      <c r="A7014" s="1" t="str">
        <f>+'BD1'!A7014</f>
        <v>Central Sur</v>
      </c>
      <c r="B7014" s="1" t="str">
        <f>+'BD1'!B7014</f>
        <v>Mora</v>
      </c>
      <c r="C7014" s="1" t="str">
        <f>+'BD1'!C7014</f>
        <v>Rocío Fallas Salas</v>
      </c>
      <c r="D7014" s="1">
        <f>+'BD1'!D7014</f>
        <v>7</v>
      </c>
      <c r="E7014" s="1" t="str">
        <f>+'BD1'!E7014</f>
        <v>Jefe</v>
      </c>
      <c r="F7014" s="1" t="str">
        <f>+'BD1'!F7014</f>
        <v>Asistencia técnica a personas productoras (individual): visitas a finca (por productor)</v>
      </c>
      <c r="G7014" s="1" t="str">
        <f>+'BD1'!G7014</f>
        <v>Sustantiva</v>
      </c>
      <c r="H7014" s="1">
        <f>+'BD1'!H7014</f>
        <v>4.3691700000000004</v>
      </c>
    </row>
    <row r="7015" spans="1:8">
      <c r="A7015" s="1" t="str">
        <f>+'BD1'!A7015</f>
        <v>Central Sur</v>
      </c>
      <c r="B7015" s="1" t="str">
        <f>+'BD1'!B7015</f>
        <v>Mora</v>
      </c>
      <c r="C7015" s="1" t="str">
        <f>+'BD1'!C7015</f>
        <v>Rocío Fallas Salas</v>
      </c>
      <c r="D7015" s="1">
        <f>+'BD1'!D7015</f>
        <v>7</v>
      </c>
      <c r="E7015" s="1" t="str">
        <f>+'BD1'!E7015</f>
        <v>Jefe</v>
      </c>
      <c r="F7015" s="1" t="str">
        <f>+'BD1'!F7015</f>
        <v>Asistencia técnica a personas productoras (individual): atenciones virtuales y digitales (por productor)</v>
      </c>
      <c r="G7015" s="1" t="str">
        <f>+'BD1'!G7015</f>
        <v>Sustantiva</v>
      </c>
      <c r="H7015" s="1">
        <f>+'BD1'!H7015</f>
        <v>1.03433</v>
      </c>
    </row>
    <row r="7016" spans="1:8">
      <c r="A7016" s="1" t="str">
        <f>+'BD1'!A7016</f>
        <v>Central Sur</v>
      </c>
      <c r="B7016" s="1" t="str">
        <f>+'BD1'!B7016</f>
        <v>Mora</v>
      </c>
      <c r="C7016" s="1" t="str">
        <f>+'BD1'!C7016</f>
        <v>Rocío Fallas Salas</v>
      </c>
      <c r="D7016" s="1">
        <f>+'BD1'!D7016</f>
        <v>7</v>
      </c>
      <c r="E7016" s="1" t="str">
        <f>+'BD1'!E7016</f>
        <v>Jefe</v>
      </c>
      <c r="F7016" s="1" t="str">
        <f>+'BD1'!F7016</f>
        <v>Asistencia técnica a personas productoras (grupal): día de campo (por día en el evento)</v>
      </c>
      <c r="G7016" s="1" t="str">
        <f>+'BD1'!G7016</f>
        <v>Sustantiva</v>
      </c>
      <c r="H7016" s="1">
        <f>+'BD1'!H7016</f>
        <v>7.3116700000000003</v>
      </c>
    </row>
    <row r="7017" spans="1:8">
      <c r="A7017" s="1" t="str">
        <f>+'BD1'!A7017</f>
        <v>Central Sur</v>
      </c>
      <c r="B7017" s="1" t="str">
        <f>+'BD1'!B7017</f>
        <v>Mora</v>
      </c>
      <c r="C7017" s="1" t="str">
        <f>+'BD1'!C7017</f>
        <v>Rocío Fallas Salas</v>
      </c>
      <c r="D7017" s="1">
        <f>+'BD1'!D7017</f>
        <v>7</v>
      </c>
      <c r="E7017" s="1" t="str">
        <f>+'BD1'!E7017</f>
        <v>Jefe</v>
      </c>
      <c r="F7017" s="1" t="str">
        <f>+'BD1'!F7017</f>
        <v>Asistencia técnica a personas productoras (grupal): demostración de métodos (por evento, se puede acumular si la demostración tarda más de un día)</v>
      </c>
      <c r="G7017" s="1" t="str">
        <f>+'BD1'!G7017</f>
        <v>Sustantiva</v>
      </c>
      <c r="H7017" s="1">
        <f>+'BD1'!H7017</f>
        <v>4.28</v>
      </c>
    </row>
    <row r="7018" spans="1:8">
      <c r="A7018" s="1" t="str">
        <f>+'BD1'!A7018</f>
        <v>Central Sur</v>
      </c>
      <c r="B7018" s="1" t="str">
        <f>+'BD1'!B7018</f>
        <v>Mora</v>
      </c>
      <c r="C7018" s="1" t="str">
        <f>+'BD1'!C7018</f>
        <v>Rocío Fallas Salas</v>
      </c>
      <c r="D7018" s="1">
        <f>+'BD1'!D7018</f>
        <v>7</v>
      </c>
      <c r="E7018" s="1" t="str">
        <f>+'BD1'!E7018</f>
        <v>Jefe</v>
      </c>
      <c r="F7018" s="1" t="str">
        <f>+'BD1'!F7018</f>
        <v>Asistencia técnica a personas productoras (grupal): taller (por taller)</v>
      </c>
      <c r="G7018" s="1" t="str">
        <f>+'BD1'!G7018</f>
        <v>Sustantiva</v>
      </c>
      <c r="H7018" s="1" t="str">
        <f>+'BD1'!H7018</f>
        <v>NA</v>
      </c>
    </row>
    <row r="7019" spans="1:8">
      <c r="A7019" s="1" t="str">
        <f>+'BD1'!A7019</f>
        <v>Central Sur</v>
      </c>
      <c r="B7019" s="1" t="str">
        <f>+'BD1'!B7019</f>
        <v>Mora</v>
      </c>
      <c r="C7019" s="1" t="str">
        <f>+'BD1'!C7019</f>
        <v>Rocío Fallas Salas</v>
      </c>
      <c r="D7019" s="1">
        <f>+'BD1'!D7019</f>
        <v>7</v>
      </c>
      <c r="E7019" s="1" t="str">
        <f>+'BD1'!E7019</f>
        <v>Jefe</v>
      </c>
      <c r="F7019" s="1" t="str">
        <f>+'BD1'!F7019</f>
        <v>Asistencia técnica a personas productoras (grupal): charlas (por día en el evento)</v>
      </c>
      <c r="G7019" s="1" t="str">
        <f>+'BD1'!G7019</f>
        <v>Sustantiva</v>
      </c>
      <c r="H7019" s="1">
        <f>+'BD1'!H7019</f>
        <v>3.1208300000000002</v>
      </c>
    </row>
    <row r="7020" spans="1:8">
      <c r="A7020" s="1" t="str">
        <f>+'BD1'!A7020</f>
        <v>Central Sur</v>
      </c>
      <c r="B7020" s="1" t="str">
        <f>+'BD1'!B7020</f>
        <v>Mora</v>
      </c>
      <c r="C7020" s="1" t="str">
        <f>+'BD1'!C7020</f>
        <v>Rocío Fallas Salas</v>
      </c>
      <c r="D7020" s="1">
        <f>+'BD1'!D7020</f>
        <v>7</v>
      </c>
      <c r="E7020" s="1" t="str">
        <f>+'BD1'!E7020</f>
        <v>Jefe</v>
      </c>
      <c r="F7020" s="1" t="str">
        <f>+'BD1'!F7020</f>
        <v>Gestión en capacitaciones con instituciones públicas o privadas (solo gestión de coordinación por evento de capacitación)</v>
      </c>
      <c r="G7020" s="1" t="str">
        <f>+'BD1'!G7020</f>
        <v>Administrativa</v>
      </c>
      <c r="H7020" s="1">
        <f>+'BD1'!H7020</f>
        <v>4.6366699999999996</v>
      </c>
    </row>
    <row r="7021" spans="1:8">
      <c r="A7021" s="1" t="str">
        <f>+'BD1'!A7021</f>
        <v>Central Sur</v>
      </c>
      <c r="B7021" s="1" t="str">
        <f>+'BD1'!B7021</f>
        <v>Mora</v>
      </c>
      <c r="C7021" s="1" t="str">
        <f>+'BD1'!C7021</f>
        <v>Rocío Fallas Salas</v>
      </c>
      <c r="D7021" s="1">
        <f>+'BD1'!D7021</f>
        <v>7</v>
      </c>
      <c r="E7021" s="1" t="str">
        <f>+'BD1'!E7021</f>
        <v>Jefe</v>
      </c>
      <c r="F7021" s="1" t="str">
        <f>+'BD1'!F7021</f>
        <v>Aplicación de la herramienta de medición del nivel de gestión empresarial y organizacional (por organización)</v>
      </c>
      <c r="G7021" s="1" t="str">
        <f>+'BD1'!G7021</f>
        <v>Sustantiva</v>
      </c>
      <c r="H7021" s="1" t="str">
        <f>+'BD1'!H7021</f>
        <v>NA</v>
      </c>
    </row>
    <row r="7022" spans="1:8">
      <c r="A7022" s="1" t="str">
        <f>+'BD1'!A7022</f>
        <v>Central Sur</v>
      </c>
      <c r="B7022" s="1" t="str">
        <f>+'BD1'!B7022</f>
        <v>Mora</v>
      </c>
      <c r="C7022" s="1" t="str">
        <f>+'BD1'!C7022</f>
        <v>Rocío Fallas Salas</v>
      </c>
      <c r="D7022" s="1">
        <f>+'BD1'!D7022</f>
        <v>7</v>
      </c>
      <c r="E7022" s="1" t="str">
        <f>+'BD1'!E7022</f>
        <v>Jefe</v>
      </c>
      <c r="F7022" s="1" t="str">
        <f>+'BD1'!F7022</f>
        <v>Elaboración y ejecución del plan de trabajo (por organización)</v>
      </c>
      <c r="G7022" s="1" t="str">
        <f>+'BD1'!G7022</f>
        <v>Sustantiva</v>
      </c>
      <c r="H7022" s="1" t="str">
        <f>+'BD1'!H7022</f>
        <v>NA</v>
      </c>
    </row>
    <row r="7023" spans="1:8">
      <c r="A7023" s="1" t="str">
        <f>+'BD1'!A7023</f>
        <v>Central Sur</v>
      </c>
      <c r="B7023" s="1" t="str">
        <f>+'BD1'!B7023</f>
        <v>Mora</v>
      </c>
      <c r="C7023" s="1" t="str">
        <f>+'BD1'!C7023</f>
        <v>Rocío Fallas Salas</v>
      </c>
      <c r="D7023" s="1">
        <f>+'BD1'!D7023</f>
        <v>7</v>
      </c>
      <c r="E7023" s="1" t="str">
        <f>+'BD1'!E7023</f>
        <v>Jefe</v>
      </c>
      <c r="F7023" s="1" t="str">
        <f>+'BD1'!F7023</f>
        <v>Visitas de seguimiento al plan de trabajo (por visita por organización)</v>
      </c>
      <c r="G7023" s="1" t="str">
        <f>+'BD1'!G7023</f>
        <v>Sustantiva</v>
      </c>
      <c r="H7023" s="1" t="str">
        <f>+'BD1'!H7023</f>
        <v>NA</v>
      </c>
    </row>
    <row r="7024" spans="1:8">
      <c r="A7024" s="1" t="str">
        <f>+'BD1'!A7024</f>
        <v>Central Sur</v>
      </c>
      <c r="B7024" s="1" t="str">
        <f>+'BD1'!B7024</f>
        <v>Mora</v>
      </c>
      <c r="C7024" s="1" t="str">
        <f>+'BD1'!C7024</f>
        <v>Rocío Fallas Salas</v>
      </c>
      <c r="D7024" s="1">
        <f>+'BD1'!D7024</f>
        <v>7</v>
      </c>
      <c r="E7024" s="1" t="str">
        <f>+'BD1'!E7024</f>
        <v>Jefe</v>
      </c>
      <c r="F7024" s="1" t="str">
        <f>+'BD1'!F7024</f>
        <v>Reporte del plan de trabajo anual (por reporte por organización)</v>
      </c>
      <c r="G7024" s="1" t="str">
        <f>+'BD1'!G7024</f>
        <v>Sustantiva</v>
      </c>
      <c r="H7024" s="1" t="str">
        <f>+'BD1'!H7024</f>
        <v>NA</v>
      </c>
    </row>
    <row r="7025" spans="1:8">
      <c r="A7025" s="1" t="str">
        <f>+'BD1'!A7025</f>
        <v>Central Sur</v>
      </c>
      <c r="B7025" s="1" t="str">
        <f>+'BD1'!B7025</f>
        <v>Mora</v>
      </c>
      <c r="C7025" s="1" t="str">
        <f>+'BD1'!C7025</f>
        <v>Rocío Fallas Salas</v>
      </c>
      <c r="D7025" s="1">
        <f>+'BD1'!D7025</f>
        <v>7</v>
      </c>
      <c r="E7025" s="1" t="str">
        <f>+'BD1'!E7025</f>
        <v>Jefe</v>
      </c>
      <c r="F7025" s="1" t="str">
        <f>+'BD1'!F7025</f>
        <v>NAMA (café): muestreo y toma de datos en finca (por productor)</v>
      </c>
      <c r="G7025" s="1" t="str">
        <f>+'BD1'!G7025</f>
        <v>Sustantiva</v>
      </c>
      <c r="H7025" s="1" t="str">
        <f>+'BD1'!H7025</f>
        <v>NA</v>
      </c>
    </row>
    <row r="7026" spans="1:8">
      <c r="A7026" s="1" t="str">
        <f>+'BD1'!A7026</f>
        <v>Central Sur</v>
      </c>
      <c r="B7026" s="1" t="str">
        <f>+'BD1'!B7026</f>
        <v>Mora</v>
      </c>
      <c r="C7026" s="1" t="str">
        <f>+'BD1'!C7026</f>
        <v>Rocío Fallas Salas</v>
      </c>
      <c r="D7026" s="1">
        <f>+'BD1'!D7026</f>
        <v>7</v>
      </c>
      <c r="E7026" s="1" t="str">
        <f>+'BD1'!E7026</f>
        <v>Jefe</v>
      </c>
      <c r="F7026" s="1" t="str">
        <f>+'BD1'!F7026</f>
        <v>NAMA (café): inclusión de datos al SisDNEA (por productor)</v>
      </c>
      <c r="G7026" s="1" t="str">
        <f>+'BD1'!G7026</f>
        <v>Sustantiva</v>
      </c>
      <c r="H7026" s="1" t="str">
        <f>+'BD1'!H7026</f>
        <v>NA</v>
      </c>
    </row>
    <row r="7027" spans="1:8">
      <c r="A7027" s="1" t="str">
        <f>+'BD1'!A7027</f>
        <v>Central Sur</v>
      </c>
      <c r="B7027" s="1" t="str">
        <f>+'BD1'!B7027</f>
        <v>Mora</v>
      </c>
      <c r="C7027" s="1" t="str">
        <f>+'BD1'!C7027</f>
        <v>Rocío Fallas Salas</v>
      </c>
      <c r="D7027" s="1">
        <f>+'BD1'!D7027</f>
        <v>7</v>
      </c>
      <c r="E7027" s="1" t="str">
        <f>+'BD1'!E7027</f>
        <v>Jefe</v>
      </c>
      <c r="F7027" s="1" t="str">
        <f>+'BD1'!F7027</f>
        <v>NAMA (café): entrega de constancia de verificación del MRV a la persona productora (por productor)</v>
      </c>
      <c r="G7027" s="1" t="str">
        <f>+'BD1'!G7027</f>
        <v>Sustantiva</v>
      </c>
      <c r="H7027" s="1" t="str">
        <f>+'BD1'!H7027</f>
        <v>NA</v>
      </c>
    </row>
    <row r="7028" spans="1:8">
      <c r="A7028" s="1" t="str">
        <f>+'BD1'!A7028</f>
        <v>Central Sur</v>
      </c>
      <c r="B7028" s="1" t="str">
        <f>+'BD1'!B7028</f>
        <v>Mora</v>
      </c>
      <c r="C7028" s="1" t="str">
        <f>+'BD1'!C7028</f>
        <v>Rocío Fallas Salas</v>
      </c>
      <c r="D7028" s="1">
        <f>+'BD1'!D7028</f>
        <v>7</v>
      </c>
      <c r="E7028" s="1" t="str">
        <f>+'BD1'!E7028</f>
        <v>Jefe</v>
      </c>
      <c r="F7028" s="1" t="str">
        <f>+'BD1'!F7028</f>
        <v>NAMA (ganadería): muestreo y toma de datos en finca (por productor)</v>
      </c>
      <c r="G7028" s="1" t="str">
        <f>+'BD1'!G7028</f>
        <v>Sustantiva</v>
      </c>
      <c r="H7028" s="1" t="str">
        <f>+'BD1'!H7028</f>
        <v>NA</v>
      </c>
    </row>
    <row r="7029" spans="1:8">
      <c r="A7029" s="1" t="str">
        <f>+'BD1'!A7029</f>
        <v>Central Sur</v>
      </c>
      <c r="B7029" s="1" t="str">
        <f>+'BD1'!B7029</f>
        <v>Mora</v>
      </c>
      <c r="C7029" s="1" t="str">
        <f>+'BD1'!C7029</f>
        <v>Rocío Fallas Salas</v>
      </c>
      <c r="D7029" s="1">
        <f>+'BD1'!D7029</f>
        <v>7</v>
      </c>
      <c r="E7029" s="1" t="str">
        <f>+'BD1'!E7029</f>
        <v>Jefe</v>
      </c>
      <c r="F7029" s="1" t="str">
        <f>+'BD1'!F7029</f>
        <v>NAMA (ganadería): inclusión de datos al SisDNEA (por productor)</v>
      </c>
      <c r="G7029" s="1" t="str">
        <f>+'BD1'!G7029</f>
        <v>Sustantiva</v>
      </c>
      <c r="H7029" s="1" t="str">
        <f>+'BD1'!H7029</f>
        <v>NA</v>
      </c>
    </row>
    <row r="7030" spans="1:8">
      <c r="A7030" s="1" t="str">
        <f>+'BD1'!A7030</f>
        <v>Central Sur</v>
      </c>
      <c r="B7030" s="1" t="str">
        <f>+'BD1'!B7030</f>
        <v>Mora</v>
      </c>
      <c r="C7030" s="1" t="str">
        <f>+'BD1'!C7030</f>
        <v>Rocío Fallas Salas</v>
      </c>
      <c r="D7030" s="1">
        <f>+'BD1'!D7030</f>
        <v>7</v>
      </c>
      <c r="E7030" s="1" t="str">
        <f>+'BD1'!E7030</f>
        <v>Jefe</v>
      </c>
      <c r="F7030" s="1" t="str">
        <f>+'BD1'!F7030</f>
        <v>NAMA (ganadería): entrega de constancia de verificación del MRV a la persona productora (por productor)</v>
      </c>
      <c r="G7030" s="1" t="str">
        <f>+'BD1'!G7030</f>
        <v>Sustantiva</v>
      </c>
      <c r="H7030" s="1" t="str">
        <f>+'BD1'!H7030</f>
        <v>NA</v>
      </c>
    </row>
    <row r="7031" spans="1:8">
      <c r="A7031" s="1" t="str">
        <f>+'BD1'!A7031</f>
        <v>Central Sur</v>
      </c>
      <c r="B7031" s="1" t="str">
        <f>+'BD1'!B7031</f>
        <v>Mora</v>
      </c>
      <c r="C7031" s="1" t="str">
        <f>+'BD1'!C7031</f>
        <v>Rocío Fallas Salas</v>
      </c>
      <c r="D7031" s="1">
        <f>+'BD1'!D7031</f>
        <v>7</v>
      </c>
      <c r="E7031" s="1" t="str">
        <f>+'BD1'!E7031</f>
        <v>Jefe</v>
      </c>
      <c r="F7031" s="1" t="str">
        <f>+'BD1'!F7031</f>
        <v>Producción sostenible: elaboración de la herramienta Tu Modelo, en el SisDNEA (por productor)</v>
      </c>
      <c r="G7031" s="1" t="str">
        <f>+'BD1'!G7031</f>
        <v>Sustantiva</v>
      </c>
      <c r="H7031" s="1" t="str">
        <f>+'BD1'!H7031</f>
        <v>NA</v>
      </c>
    </row>
    <row r="7032" spans="1:8">
      <c r="A7032" s="1" t="str">
        <f>+'BD1'!A7032</f>
        <v>Central Sur</v>
      </c>
      <c r="B7032" s="1" t="str">
        <f>+'BD1'!B7032</f>
        <v>Mora</v>
      </c>
      <c r="C7032" s="1" t="str">
        <f>+'BD1'!C7032</f>
        <v>Rocío Fallas Salas</v>
      </c>
      <c r="D7032" s="1">
        <f>+'BD1'!D7032</f>
        <v>7</v>
      </c>
      <c r="E7032" s="1" t="str">
        <f>+'BD1'!E7032</f>
        <v>Jefe</v>
      </c>
      <c r="F7032" s="1" t="str">
        <f>+'BD1'!F7032</f>
        <v>Producción sostenible: entregar certificado al productor e incluirlo en el expediente físico (por productor)</v>
      </c>
      <c r="G7032" s="1" t="str">
        <f>+'BD1'!G7032</f>
        <v>Sustantiva</v>
      </c>
      <c r="H7032" s="1" t="str">
        <f>+'BD1'!H7032</f>
        <v>NA</v>
      </c>
    </row>
    <row r="7033" spans="1:8">
      <c r="A7033" s="1" t="str">
        <f>+'BD1'!A7033</f>
        <v>Central Sur</v>
      </c>
      <c r="B7033" s="1" t="str">
        <f>+'BD1'!B7033</f>
        <v>Mora</v>
      </c>
      <c r="C7033" s="1" t="str">
        <f>+'BD1'!C7033</f>
        <v>Rocío Fallas Salas</v>
      </c>
      <c r="D7033" s="1">
        <f>+'BD1'!D7033</f>
        <v>7</v>
      </c>
      <c r="E7033" s="1" t="str">
        <f>+'BD1'!E7033</f>
        <v>Jefe</v>
      </c>
      <c r="F7033" s="1" t="str">
        <f>+'BD1'!F7033</f>
        <v>RBAyP y RBAO: divulgación del programa de incentivos (por acción de divulgación)</v>
      </c>
      <c r="G7033" s="1" t="str">
        <f>+'BD1'!G7033</f>
        <v>Sustantiva</v>
      </c>
      <c r="H7033" s="1" t="str">
        <f>+'BD1'!H7033</f>
        <v>NA</v>
      </c>
    </row>
    <row r="7034" spans="1:8">
      <c r="A7034" s="1" t="str">
        <f>+'BD1'!A7034</f>
        <v>Central Sur</v>
      </c>
      <c r="B7034" s="1" t="str">
        <f>+'BD1'!B7034</f>
        <v>Mora</v>
      </c>
      <c r="C7034" s="1" t="str">
        <f>+'BD1'!C7034</f>
        <v>Rocío Fallas Salas</v>
      </c>
      <c r="D7034" s="1">
        <f>+'BD1'!D7034</f>
        <v>7</v>
      </c>
      <c r="E7034" s="1" t="str">
        <f>+'BD1'!E7034</f>
        <v>Jefe</v>
      </c>
      <c r="F7034" s="1" t="str">
        <f>+'BD1'!F7034</f>
        <v>RBAyP y RBAO: completar formularios para recibir incentivos económicos (por productor)</v>
      </c>
      <c r="G7034" s="1" t="str">
        <f>+'BD1'!G7034</f>
        <v>Sustantiva</v>
      </c>
      <c r="H7034" s="1" t="str">
        <f>+'BD1'!H7034</f>
        <v>NA</v>
      </c>
    </row>
    <row r="7035" spans="1:8">
      <c r="A7035" s="1" t="str">
        <f>+'BD1'!A7035</f>
        <v>Central Sur</v>
      </c>
      <c r="B7035" s="1" t="str">
        <f>+'BD1'!B7035</f>
        <v>Mora</v>
      </c>
      <c r="C7035" s="1" t="str">
        <f>+'BD1'!C7035</f>
        <v>Rocío Fallas Salas</v>
      </c>
      <c r="D7035" s="1">
        <f>+'BD1'!D7035</f>
        <v>7</v>
      </c>
      <c r="E7035" s="1" t="str">
        <f>+'BD1'!E7035</f>
        <v>Jefe</v>
      </c>
      <c r="F7035" s="1" t="str">
        <f>+'BD1'!F7035</f>
        <v>RBAyP y RBAO: revisión de las solicitudes del programa de incentivos económicos (por productor)</v>
      </c>
      <c r="G7035" s="1" t="str">
        <f>+'BD1'!G7035</f>
        <v>Sustantiva</v>
      </c>
      <c r="H7035" s="1" t="str">
        <f>+'BD1'!H7035</f>
        <v>NA</v>
      </c>
    </row>
    <row r="7036" spans="1:8">
      <c r="A7036" s="1" t="str">
        <f>+'BD1'!A7036</f>
        <v>Central Sur</v>
      </c>
      <c r="B7036" s="1" t="str">
        <f>+'BD1'!B7036</f>
        <v>Mora</v>
      </c>
      <c r="C7036" s="1" t="str">
        <f>+'BD1'!C7036</f>
        <v>Rocío Fallas Salas</v>
      </c>
      <c r="D7036" s="1">
        <f>+'BD1'!D7036</f>
        <v>7</v>
      </c>
      <c r="E7036" s="1" t="str">
        <f>+'BD1'!E7036</f>
        <v>Jefe</v>
      </c>
      <c r="F7036" s="1" t="str">
        <f>+'BD1'!F7036</f>
        <v>RBAyP y RBAO: visita a finca para verificación (por visita por productor)</v>
      </c>
      <c r="G7036" s="1" t="str">
        <f>+'BD1'!G7036</f>
        <v>Sustantiva</v>
      </c>
      <c r="H7036" s="1" t="str">
        <f>+'BD1'!H7036</f>
        <v>NA</v>
      </c>
    </row>
    <row r="7037" spans="1:8">
      <c r="A7037" s="1" t="str">
        <f>+'BD1'!A7037</f>
        <v>Central Sur</v>
      </c>
      <c r="B7037" s="1" t="str">
        <f>+'BD1'!B7037</f>
        <v>Mora</v>
      </c>
      <c r="C7037" s="1" t="str">
        <f>+'BD1'!C7037</f>
        <v>Rocío Fallas Salas</v>
      </c>
      <c r="D7037" s="1">
        <f>+'BD1'!D7037</f>
        <v>7</v>
      </c>
      <c r="E7037" s="1" t="str">
        <f>+'BD1'!E7037</f>
        <v>Jefe</v>
      </c>
      <c r="F7037" s="1" t="str">
        <f>+'BD1'!F7037</f>
        <v>Productores ocasionales: asistencia técnica individual (por productor)</v>
      </c>
      <c r="G7037" s="1" t="str">
        <f>+'BD1'!G7037</f>
        <v>Sustantiva</v>
      </c>
      <c r="H7037" s="1">
        <f>+'BD1'!H7037</f>
        <v>2.14</v>
      </c>
    </row>
    <row r="7038" spans="1:8">
      <c r="A7038" s="1" t="str">
        <f>+'BD1'!A7038</f>
        <v>Central Sur</v>
      </c>
      <c r="B7038" s="1" t="str">
        <f>+'BD1'!B7038</f>
        <v>Mora</v>
      </c>
      <c r="C7038" s="1" t="str">
        <f>+'BD1'!C7038</f>
        <v>Rocío Fallas Salas</v>
      </c>
      <c r="D7038" s="1">
        <f>+'BD1'!D7038</f>
        <v>7</v>
      </c>
      <c r="E7038" s="1" t="str">
        <f>+'BD1'!E7038</f>
        <v>Jefe</v>
      </c>
      <c r="F7038" s="1" t="str">
        <f>+'BD1'!F7038</f>
        <v>Productores ocasionales: asistencia técnica grupal (por asistencia a grupo)</v>
      </c>
      <c r="G7038" s="1" t="str">
        <f>+'BD1'!G7038</f>
        <v>Sustantiva</v>
      </c>
      <c r="H7038" s="1" t="str">
        <f>+'BD1'!H7038</f>
        <v>NA</v>
      </c>
    </row>
    <row r="7039" spans="1:8">
      <c r="A7039" s="1" t="str">
        <f>+'BD1'!A7039</f>
        <v>Central Sur</v>
      </c>
      <c r="B7039" s="1" t="str">
        <f>+'BD1'!B7039</f>
        <v>Mora</v>
      </c>
      <c r="C7039" s="1" t="str">
        <f>+'BD1'!C7039</f>
        <v>Rocío Fallas Salas</v>
      </c>
      <c r="D7039" s="1">
        <f>+'BD1'!D7039</f>
        <v>7</v>
      </c>
      <c r="E7039" s="1" t="str">
        <f>+'BD1'!E7039</f>
        <v>Jefe</v>
      </c>
      <c r="F7039" s="1" t="str">
        <f>+'BD1'!F7039</f>
        <v>Productores ocasionales: servicios de extensión de información digitales y virtuales (por productor)</v>
      </c>
      <c r="G7039" s="1" t="str">
        <f>+'BD1'!G7039</f>
        <v>Sustantiva</v>
      </c>
      <c r="H7039" s="1">
        <f>+'BD1'!H7039</f>
        <v>1.03433</v>
      </c>
    </row>
    <row r="7040" spans="1:8">
      <c r="A7040" s="1" t="str">
        <f>+'BD1'!A7040</f>
        <v>Central Sur</v>
      </c>
      <c r="B7040" s="1" t="str">
        <f>+'BD1'!B7040</f>
        <v>Mora</v>
      </c>
      <c r="C7040" s="1" t="str">
        <f>+'BD1'!C7040</f>
        <v>Rocío Fallas Salas</v>
      </c>
      <c r="D7040" s="1">
        <f>+'BD1'!D7040</f>
        <v>7</v>
      </c>
      <c r="E7040" s="1" t="str">
        <f>+'BD1'!E7040</f>
        <v>Jefe</v>
      </c>
      <c r="F7040" s="1" t="str">
        <f>+'BD1'!F7040</f>
        <v>Proyectos financiados con fondos públicos y transferencia MAG: apoyo en la formulación de proyectos de personas productoras (acumulado efectivo por proyecto)</v>
      </c>
      <c r="G7040" s="1" t="str">
        <f>+'BD1'!G7040</f>
        <v>Sustantiva</v>
      </c>
      <c r="H7040" s="1" t="str">
        <f>+'BD1'!H7040</f>
        <v>NA</v>
      </c>
    </row>
    <row r="7041" spans="1:8">
      <c r="A7041" s="1" t="str">
        <f>+'BD1'!A7041</f>
        <v>Central Sur</v>
      </c>
      <c r="B7041" s="1" t="str">
        <f>+'BD1'!B7041</f>
        <v>Mora</v>
      </c>
      <c r="C7041" s="1" t="str">
        <f>+'BD1'!C7041</f>
        <v>Rocío Fallas Salas</v>
      </c>
      <c r="D7041" s="1">
        <f>+'BD1'!D7041</f>
        <v>7</v>
      </c>
      <c r="E7041" s="1" t="str">
        <f>+'BD1'!E7041</f>
        <v>Jefe</v>
      </c>
      <c r="F7041" s="1" t="str">
        <f>+'BD1'!F7041</f>
        <v>Proyectos financiados con fondos públicos y transferencia MAG: apoyo en la formulación de proyectos de organizaciones (acumulado efectivo por proyecto)</v>
      </c>
      <c r="G7041" s="1" t="str">
        <f>+'BD1'!G7041</f>
        <v>Sustantiva</v>
      </c>
      <c r="H7041" s="1">
        <f>+'BD1'!H7041</f>
        <v>31.03</v>
      </c>
    </row>
    <row r="7042" spans="1:8">
      <c r="A7042" s="1" t="str">
        <f>+'BD1'!A7042</f>
        <v>Central Sur</v>
      </c>
      <c r="B7042" s="1" t="str">
        <f>+'BD1'!B7042</f>
        <v>Mora</v>
      </c>
      <c r="C7042" s="1" t="str">
        <f>+'BD1'!C7042</f>
        <v>Rocío Fallas Salas</v>
      </c>
      <c r="D7042" s="1">
        <f>+'BD1'!D7042</f>
        <v>7</v>
      </c>
      <c r="E7042" s="1" t="str">
        <f>+'BD1'!E7042</f>
        <v>Jefe</v>
      </c>
      <c r="F7042" s="1" t="str">
        <f>+'BD1'!F7042</f>
        <v>Proyectos financiados con fondos públicos: seguimiento técnico (por visita a proyecto)</v>
      </c>
      <c r="G7042" s="1" t="str">
        <f>+'BD1'!G7042</f>
        <v>Sustantiva</v>
      </c>
      <c r="H7042" s="1">
        <f>+'BD1'!H7042</f>
        <v>7.8466699999999996</v>
      </c>
    </row>
    <row r="7043" spans="1:8">
      <c r="A7043" s="1" t="str">
        <f>+'BD1'!A7043</f>
        <v>Central Sur</v>
      </c>
      <c r="B7043" s="1" t="str">
        <f>+'BD1'!B7043</f>
        <v>Mora</v>
      </c>
      <c r="C7043" s="1" t="str">
        <f>+'BD1'!C7043</f>
        <v>Rocío Fallas Salas</v>
      </c>
      <c r="D7043" s="1">
        <f>+'BD1'!D7043</f>
        <v>7</v>
      </c>
      <c r="E7043" s="1" t="str">
        <f>+'BD1'!E7043</f>
        <v>Jefe</v>
      </c>
      <c r="F7043" s="1" t="str">
        <f>+'BD1'!F7043</f>
        <v>Elaboración de informes trimestrales, semestrales y anuales PAO (por informe)</v>
      </c>
      <c r="G7043" s="1" t="str">
        <f>+'BD1'!G7043</f>
        <v>Administrativa</v>
      </c>
      <c r="H7043" s="1">
        <f>+'BD1'!H7043</f>
        <v>27.82</v>
      </c>
    </row>
    <row r="7044" spans="1:8">
      <c r="A7044" s="1" t="str">
        <f>+'BD1'!A7044</f>
        <v>Central Sur</v>
      </c>
      <c r="B7044" s="1" t="str">
        <f>+'BD1'!B7044</f>
        <v>Mora</v>
      </c>
      <c r="C7044" s="1" t="str">
        <f>+'BD1'!C7044</f>
        <v>Rocío Fallas Salas</v>
      </c>
      <c r="D7044" s="1">
        <f>+'BD1'!D7044</f>
        <v>7</v>
      </c>
      <c r="E7044" s="1" t="str">
        <f>+'BD1'!E7044</f>
        <v>Jefe</v>
      </c>
      <c r="F7044" s="1" t="str">
        <f>+'BD1'!F7044</f>
        <v>Seguimiento a los PAO de los funcionarios a su cargo (por funcionario)</v>
      </c>
      <c r="G7044" s="1" t="str">
        <f>+'BD1'!G7044</f>
        <v>Administrativa</v>
      </c>
      <c r="H7044" s="1" t="str">
        <f>+'BD1'!H7044</f>
        <v>NA</v>
      </c>
    </row>
    <row r="7045" spans="1:8">
      <c r="A7045" s="1" t="str">
        <f>+'BD1'!A7045</f>
        <v>Central Sur</v>
      </c>
      <c r="B7045" s="1" t="str">
        <f>+'BD1'!B7045</f>
        <v>Mora</v>
      </c>
      <c r="C7045" s="1" t="str">
        <f>+'BD1'!C7045</f>
        <v>Rocío Fallas Salas</v>
      </c>
      <c r="D7045" s="1">
        <f>+'BD1'!D7045</f>
        <v>7</v>
      </c>
      <c r="E7045" s="1" t="str">
        <f>+'BD1'!E7045</f>
        <v>Jefe</v>
      </c>
      <c r="F7045" s="1" t="str">
        <f>+'BD1'!F7045</f>
        <v>Inscripción y actualización de PYMPA (por productor)</v>
      </c>
      <c r="G7045" s="1" t="str">
        <f>+'BD1'!G7045</f>
        <v>Sustantiva</v>
      </c>
      <c r="H7045" s="1">
        <f>+'BD1'!H7045</f>
        <v>1.38208</v>
      </c>
    </row>
    <row r="7046" spans="1:8">
      <c r="A7046" s="1" t="str">
        <f>+'BD1'!A7046</f>
        <v>Central Sur</v>
      </c>
      <c r="B7046" s="1" t="str">
        <f>+'BD1'!B7046</f>
        <v>Mora</v>
      </c>
      <c r="C7046" s="1" t="str">
        <f>+'BD1'!C7046</f>
        <v>Rocío Fallas Salas</v>
      </c>
      <c r="D7046" s="1">
        <f>+'BD1'!D7046</f>
        <v>7</v>
      </c>
      <c r="E7046" s="1" t="str">
        <f>+'BD1'!E7046</f>
        <v>Jefe</v>
      </c>
      <c r="F7046" s="1" t="str">
        <f>+'BD1'!F7046</f>
        <v>Certificaciones para la Declaración de Bienes Inmuebles ante las municipalidades (por trámite)</v>
      </c>
      <c r="G7046" s="1" t="str">
        <f>+'BD1'!G7046</f>
        <v>Sustantiva</v>
      </c>
      <c r="H7046" s="1" t="str">
        <f>+'BD1'!H7046</f>
        <v>NA</v>
      </c>
    </row>
    <row r="7047" spans="1:8">
      <c r="A7047" s="1" t="str">
        <f>+'BD1'!A7047</f>
        <v>Central Sur</v>
      </c>
      <c r="B7047" s="1" t="str">
        <f>+'BD1'!B7047</f>
        <v>Mora</v>
      </c>
      <c r="C7047" s="1" t="str">
        <f>+'BD1'!C7047</f>
        <v>Rocío Fallas Salas</v>
      </c>
      <c r="D7047" s="1">
        <f>+'BD1'!D7047</f>
        <v>7</v>
      </c>
      <c r="E7047" s="1" t="str">
        <f>+'BD1'!E7047</f>
        <v>Jefe</v>
      </c>
      <c r="F7047" s="1" t="str">
        <f>+'BD1'!F7047</f>
        <v>Participación en reuniones EREA (por reunión)</v>
      </c>
      <c r="G7047" s="1" t="str">
        <f>+'BD1'!G7047</f>
        <v>Administrativa</v>
      </c>
      <c r="H7047" s="1">
        <f>+'BD1'!H7047</f>
        <v>7.3116700000000003</v>
      </c>
    </row>
    <row r="7048" spans="1:8">
      <c r="A7048" s="1" t="str">
        <f>+'BD1'!A7048</f>
        <v>Central Sur</v>
      </c>
      <c r="B7048" s="1" t="str">
        <f>+'BD1'!B7048</f>
        <v>Mora</v>
      </c>
      <c r="C7048" s="1" t="str">
        <f>+'BD1'!C7048</f>
        <v>Rocío Fallas Salas</v>
      </c>
      <c r="D7048" s="1">
        <f>+'BD1'!D7048</f>
        <v>7</v>
      </c>
      <c r="E7048" s="1" t="str">
        <f>+'BD1'!E7048</f>
        <v>Jefe</v>
      </c>
      <c r="F7048" s="1" t="str">
        <f>+'BD1'!F7048</f>
        <v>Participación en grupos técnicos o comisiones (por reunión)</v>
      </c>
      <c r="G7048" s="1" t="str">
        <f>+'BD1'!G7048</f>
        <v>Sustantiva</v>
      </c>
      <c r="H7048" s="1">
        <f>+'BD1'!H7048</f>
        <v>4.4583300000000001</v>
      </c>
    </row>
    <row r="7049" spans="1:8">
      <c r="A7049" s="1" t="str">
        <f>+'BD1'!A7049</f>
        <v>Central Sur</v>
      </c>
      <c r="B7049" s="1" t="str">
        <f>+'BD1'!B7049</f>
        <v>Mora</v>
      </c>
      <c r="C7049" s="1" t="str">
        <f>+'BD1'!C7049</f>
        <v>Rocío Fallas Salas</v>
      </c>
      <c r="D7049" s="1">
        <f>+'BD1'!D7049</f>
        <v>7</v>
      </c>
      <c r="E7049" s="1" t="str">
        <f>+'BD1'!E7049</f>
        <v>Jefe</v>
      </c>
      <c r="F7049" s="1" t="str">
        <f>+'BD1'!F7049</f>
        <v>Participación en capacitaciones técnicas (por capacitación)</v>
      </c>
      <c r="G7049" s="1" t="str">
        <f>+'BD1'!G7049</f>
        <v>Administrativa</v>
      </c>
      <c r="H7049" s="1">
        <f>+'BD1'!H7049</f>
        <v>23.36167</v>
      </c>
    </row>
    <row r="7050" spans="1:8">
      <c r="A7050" s="1" t="str">
        <f>+'BD1'!A7050</f>
        <v>Central Sur</v>
      </c>
      <c r="B7050" s="1" t="str">
        <f>+'BD1'!B7050</f>
        <v>Mora</v>
      </c>
      <c r="C7050" s="1" t="str">
        <f>+'BD1'!C7050</f>
        <v>Rocío Fallas Salas</v>
      </c>
      <c r="D7050" s="1">
        <f>+'BD1'!D7050</f>
        <v>7</v>
      </c>
      <c r="E7050" s="1" t="str">
        <f>+'BD1'!E7050</f>
        <v>Jefe</v>
      </c>
      <c r="F7050" s="1" t="str">
        <f>+'BD1'!F7050</f>
        <v xml:space="preserve">Participación en charlas y sesiones técnicas, de trabajo y de actualización de conocimiento (por evento) </v>
      </c>
      <c r="G7050" s="1" t="str">
        <f>+'BD1'!G7050</f>
        <v>Administrativa</v>
      </c>
      <c r="H7050" s="1">
        <f>+'BD1'!H7050</f>
        <v>4.6366699999999996</v>
      </c>
    </row>
    <row r="7051" spans="1:8">
      <c r="A7051" s="1" t="str">
        <f>+'BD1'!A7051</f>
        <v>Central Sur</v>
      </c>
      <c r="B7051" s="1" t="str">
        <f>+'BD1'!B7051</f>
        <v>Mora</v>
      </c>
      <c r="C7051" s="1" t="str">
        <f>+'BD1'!C7051</f>
        <v>Rocío Fallas Salas</v>
      </c>
      <c r="D7051" s="1">
        <f>+'BD1'!D7051</f>
        <v>7</v>
      </c>
      <c r="E7051" s="1" t="str">
        <f>+'BD1'!E7051</f>
        <v>Jefe</v>
      </c>
      <c r="F7051" s="1" t="str">
        <f>+'BD1'!F7051</f>
        <v>Aplicación de censos y apoyo en sondeo de precios de insumos agropecuarios (por censo o sondeo)</v>
      </c>
      <c r="G7051" s="1" t="str">
        <f>+'BD1'!G7051</f>
        <v>Sustantiva</v>
      </c>
      <c r="H7051" s="1">
        <f>+'BD1'!H7051</f>
        <v>85.6</v>
      </c>
    </row>
    <row r="7052" spans="1:8">
      <c r="A7052" s="1" t="str">
        <f>+'BD1'!A7052</f>
        <v>Central Sur</v>
      </c>
      <c r="B7052" s="1" t="str">
        <f>+'BD1'!B7052</f>
        <v>Mora</v>
      </c>
      <c r="C7052" s="1" t="str">
        <f>+'BD1'!C7052</f>
        <v>Rocío Fallas Salas</v>
      </c>
      <c r="D7052" s="1">
        <f>+'BD1'!D7052</f>
        <v>7</v>
      </c>
      <c r="E7052" s="1" t="str">
        <f>+'BD1'!E7052</f>
        <v>Jefe</v>
      </c>
      <c r="F7052" s="1" t="str">
        <f>+'BD1'!F7052</f>
        <v>Coordinación de acciones entre dependencias del MAG (por acción de cordinación)</v>
      </c>
      <c r="G7052" s="1" t="str">
        <f>+'BD1'!G7052</f>
        <v>Administrativa</v>
      </c>
      <c r="H7052" s="1">
        <f>+'BD1'!H7052</f>
        <v>3.3883299999999998</v>
      </c>
    </row>
    <row r="7053" spans="1:8">
      <c r="A7053" s="1" t="str">
        <f>+'BD1'!A7053</f>
        <v>Central Sur</v>
      </c>
      <c r="B7053" s="1" t="str">
        <f>+'BD1'!B7053</f>
        <v>Mora</v>
      </c>
      <c r="C7053" s="1" t="str">
        <f>+'BD1'!C7053</f>
        <v>Rocío Fallas Salas</v>
      </c>
      <c r="D7053" s="1">
        <f>+'BD1'!D7053</f>
        <v>7</v>
      </c>
      <c r="E7053" s="1" t="str">
        <f>+'BD1'!E7053</f>
        <v>Jefe</v>
      </c>
      <c r="F7053" s="1" t="str">
        <f>+'BD1'!F7053</f>
        <v>Otorgamiento de permisos para quemas agropecuarias (por trámite)</v>
      </c>
      <c r="G7053" s="1" t="str">
        <f>+'BD1'!G7053</f>
        <v>Sustantiva</v>
      </c>
      <c r="H7053" s="1" t="str">
        <f>+'BD1'!H7053</f>
        <v>NA</v>
      </c>
    </row>
    <row r="7054" spans="1:8">
      <c r="A7054" s="1" t="str">
        <f>+'BD1'!A7054</f>
        <v>Central Sur</v>
      </c>
      <c r="B7054" s="1" t="str">
        <f>+'BD1'!B7054</f>
        <v>Mora</v>
      </c>
      <c r="C7054" s="1" t="str">
        <f>+'BD1'!C7054</f>
        <v>Rocío Fallas Salas</v>
      </c>
      <c r="D7054" s="1">
        <f>+'BD1'!D7054</f>
        <v>7</v>
      </c>
      <c r="E7054" s="1" t="str">
        <f>+'BD1'!E7054</f>
        <v>Jefe</v>
      </c>
      <c r="F7054" s="1" t="str">
        <f>+'BD1'!F7054</f>
        <v>Elaboración de Autoevaluación en Control Interno (acumulado efectivo por aplicación de la autoevaluación)</v>
      </c>
      <c r="G7054" s="1" t="str">
        <f>+'BD1'!G7054</f>
        <v>Administrativa</v>
      </c>
      <c r="H7054" s="1">
        <f>+'BD1'!H7054</f>
        <v>2.31833</v>
      </c>
    </row>
    <row r="7055" spans="1:8">
      <c r="A7055" s="1" t="str">
        <f>+'BD1'!A7055</f>
        <v>Central Sur</v>
      </c>
      <c r="B7055" s="1" t="str">
        <f>+'BD1'!B7055</f>
        <v>Mora</v>
      </c>
      <c r="C7055" s="1" t="str">
        <f>+'BD1'!C7055</f>
        <v>Rocío Fallas Salas</v>
      </c>
      <c r="D7055" s="1">
        <f>+'BD1'!D7055</f>
        <v>7</v>
      </c>
      <c r="E7055" s="1" t="str">
        <f>+'BD1'!E7055</f>
        <v>Jefe</v>
      </c>
      <c r="F7055" s="1" t="str">
        <f>+'BD1'!F7055</f>
        <v>Determinación y evaluación de riesgos en SEVRIMAG (acumulado efectivo por aplicación del SEVRIMAG)</v>
      </c>
      <c r="G7055" s="1" t="str">
        <f>+'BD1'!G7055</f>
        <v>Administrativa</v>
      </c>
      <c r="H7055" s="1">
        <f>+'BD1'!H7055</f>
        <v>4.4583300000000001</v>
      </c>
    </row>
    <row r="7056" spans="1:8">
      <c r="A7056" s="1" t="str">
        <f>+'BD1'!A7056</f>
        <v>Central Sur</v>
      </c>
      <c r="B7056" s="1" t="str">
        <f>+'BD1'!B7056</f>
        <v>Mora</v>
      </c>
      <c r="C7056" s="1" t="str">
        <f>+'BD1'!C7056</f>
        <v>Rocío Fallas Salas</v>
      </c>
      <c r="D7056" s="1">
        <f>+'BD1'!D7056</f>
        <v>7</v>
      </c>
      <c r="E7056" s="1" t="str">
        <f>+'BD1'!E7056</f>
        <v>Jefe</v>
      </c>
      <c r="F7056" s="1" t="str">
        <f>+'BD1'!F7056</f>
        <v>Seguimiento a plan de mitigación de riesgos en SEVRIMAG (acumulado efectivo por seguimiento)</v>
      </c>
      <c r="G7056" s="1" t="str">
        <f>+'BD1'!G7056</f>
        <v>Administrativa</v>
      </c>
      <c r="H7056" s="1" t="str">
        <f>+'BD1'!H7056</f>
        <v>NA</v>
      </c>
    </row>
    <row r="7057" spans="1:8">
      <c r="A7057" s="1" t="str">
        <f>+'BD1'!A7057</f>
        <v>Central Sur</v>
      </c>
      <c r="B7057" s="1" t="str">
        <f>+'BD1'!B7057</f>
        <v>Mora</v>
      </c>
      <c r="C7057" s="1" t="str">
        <f>+'BD1'!C7057</f>
        <v>Rocío Fallas Salas</v>
      </c>
      <c r="D7057" s="1">
        <f>+'BD1'!D7057</f>
        <v>7</v>
      </c>
      <c r="E7057" s="1" t="str">
        <f>+'BD1'!E7057</f>
        <v>Jefe</v>
      </c>
      <c r="F7057" s="1" t="str">
        <f>+'BD1'!F7057</f>
        <v>Seguimiento a plan de mejora de la Autoevaluación en Control Interno (acumulado efectivo por seguimiento)</v>
      </c>
      <c r="G7057" s="1" t="str">
        <f>+'BD1'!G7057</f>
        <v>Administrativa</v>
      </c>
      <c r="H7057" s="1" t="str">
        <f>+'BD1'!H7057</f>
        <v>NA</v>
      </c>
    </row>
    <row r="7058" spans="1:8">
      <c r="A7058" s="1" t="str">
        <f>+'BD1'!A7058</f>
        <v>Central Sur</v>
      </c>
      <c r="B7058" s="1" t="str">
        <f>+'BD1'!B7058</f>
        <v>Mora</v>
      </c>
      <c r="C7058" s="1" t="str">
        <f>+'BD1'!C7058</f>
        <v>Rocío Fallas Salas</v>
      </c>
      <c r="D7058" s="1">
        <f>+'BD1'!D7058</f>
        <v>7</v>
      </c>
      <c r="E7058" s="1" t="str">
        <f>+'BD1'!E7058</f>
        <v>Jefe</v>
      </c>
      <c r="F7058" s="1" t="str">
        <f>+'BD1'!F7058</f>
        <v>Reuniones de personal AEA (por reunión)</v>
      </c>
      <c r="G7058" s="1" t="str">
        <f>+'BD1'!G7058</f>
        <v>Administrativa</v>
      </c>
      <c r="H7058" s="1">
        <f>+'BD1'!H7058</f>
        <v>4.4583300000000001</v>
      </c>
    </row>
    <row r="7059" spans="1:8">
      <c r="A7059" s="1" t="str">
        <f>+'BD1'!A7059</f>
        <v>Central Sur</v>
      </c>
      <c r="B7059" s="1" t="str">
        <f>+'BD1'!B7059</f>
        <v>Mora</v>
      </c>
      <c r="C7059" s="1" t="str">
        <f>+'BD1'!C7059</f>
        <v>Rocío Fallas Salas</v>
      </c>
      <c r="D7059" s="1">
        <f>+'BD1'!D7059</f>
        <v>7</v>
      </c>
      <c r="E7059" s="1" t="str">
        <f>+'BD1'!E7059</f>
        <v>Jefe</v>
      </c>
      <c r="F7059" s="1" t="str">
        <f>+'BD1'!F7059</f>
        <v>Actualización del sistema de gestión documental y archivo (tiempo efectivo por día)</v>
      </c>
      <c r="G7059" s="1" t="str">
        <f>+'BD1'!G7059</f>
        <v>Administrativa</v>
      </c>
      <c r="H7059" s="1" t="str">
        <f>+'BD1'!H7059</f>
        <v>NA</v>
      </c>
    </row>
    <row r="7060" spans="1:8">
      <c r="A7060" s="1" t="str">
        <f>+'BD1'!A7060</f>
        <v>Central Sur</v>
      </c>
      <c r="B7060" s="1" t="str">
        <f>+'BD1'!B7060</f>
        <v>Mora</v>
      </c>
      <c r="C7060" s="1" t="str">
        <f>+'BD1'!C7060</f>
        <v>Rocío Fallas Salas</v>
      </c>
      <c r="D7060" s="1">
        <f>+'BD1'!D7060</f>
        <v>7</v>
      </c>
      <c r="E7060" s="1" t="str">
        <f>+'BD1'!E7060</f>
        <v>Jefe</v>
      </c>
      <c r="F7060" s="1" t="str">
        <f>+'BD1'!F7060</f>
        <v>Actualización del sistema SisDNEA (por productor)</v>
      </c>
      <c r="G7060" s="1" t="str">
        <f>+'BD1'!G7060</f>
        <v>Administrativa</v>
      </c>
      <c r="H7060" s="1">
        <f>+'BD1'!H7060</f>
        <v>0.41016999999999998</v>
      </c>
    </row>
    <row r="7061" spans="1:8">
      <c r="A7061" s="1" t="str">
        <f>+'BD1'!A7061</f>
        <v>Central Sur</v>
      </c>
      <c r="B7061" s="1" t="str">
        <f>+'BD1'!B7061</f>
        <v>Mora</v>
      </c>
      <c r="C7061" s="1" t="str">
        <f>+'BD1'!C7061</f>
        <v>Rocío Fallas Salas</v>
      </c>
      <c r="D7061" s="1">
        <f>+'BD1'!D7061</f>
        <v>7</v>
      </c>
      <c r="E7061" s="1" t="str">
        <f>+'BD1'!E7061</f>
        <v>Jefe</v>
      </c>
      <c r="F7061" s="1" t="str">
        <f>+'BD1'!F7061</f>
        <v>Seguimiento semestral de la determinación de expectativas (por seguimiento)</v>
      </c>
      <c r="G7061" s="1" t="str">
        <f>+'BD1'!G7061</f>
        <v>Administrativa</v>
      </c>
      <c r="H7061" s="1" t="str">
        <f>+'BD1'!H7061</f>
        <v>NA</v>
      </c>
    </row>
    <row r="7062" spans="1:8">
      <c r="A7062" s="1" t="str">
        <f>+'BD1'!A7062</f>
        <v>Central Sur</v>
      </c>
      <c r="B7062" s="1" t="str">
        <f>+'BD1'!B7062</f>
        <v>Mora</v>
      </c>
      <c r="C7062" s="1" t="str">
        <f>+'BD1'!C7062</f>
        <v>Rocío Fallas Salas</v>
      </c>
      <c r="D7062" s="1">
        <f>+'BD1'!D7062</f>
        <v>7</v>
      </c>
      <c r="E7062" s="1" t="str">
        <f>+'BD1'!E7062</f>
        <v>Jefe</v>
      </c>
      <c r="F7062" s="1" t="str">
        <f>+'BD1'!F7062</f>
        <v>Elaboración de la evaluación del desempeño (por reunión)</v>
      </c>
      <c r="G7062" s="1" t="str">
        <f>+'BD1'!G7062</f>
        <v>Administrativa</v>
      </c>
      <c r="H7062" s="1" t="str">
        <f>+'BD1'!H7062</f>
        <v>NA</v>
      </c>
    </row>
    <row r="7063" spans="1:8">
      <c r="A7063" s="1" t="str">
        <f>+'BD1'!A7063</f>
        <v>Central Sur</v>
      </c>
      <c r="B7063" s="1" t="str">
        <f>+'BD1'!B7063</f>
        <v>Mora</v>
      </c>
      <c r="C7063" s="1" t="str">
        <f>+'BD1'!C7063</f>
        <v>Rocío Fallas Salas</v>
      </c>
      <c r="D7063" s="1">
        <f>+'BD1'!D7063</f>
        <v>7</v>
      </c>
      <c r="E7063" s="1" t="str">
        <f>+'BD1'!E7063</f>
        <v>Jefe</v>
      </c>
      <c r="F7063" s="1" t="str">
        <f>+'BD1'!F7063</f>
        <v>Elaboración de inventarios de equipos, materiales e insumos (tiempo efectivo por día)</v>
      </c>
      <c r="G7063" s="1" t="str">
        <f>+'BD1'!G7063</f>
        <v>Administrativa</v>
      </c>
      <c r="H7063" s="1" t="str">
        <f>+'BD1'!H7063</f>
        <v>NA</v>
      </c>
    </row>
    <row r="7064" spans="1:8">
      <c r="A7064" s="1" t="str">
        <f>+'BD1'!A7064</f>
        <v>Central Sur</v>
      </c>
      <c r="B7064" s="1" t="str">
        <f>+'BD1'!B7064</f>
        <v>Mora</v>
      </c>
      <c r="C7064" s="1" t="str">
        <f>+'BD1'!C7064</f>
        <v>Rocío Fallas Salas</v>
      </c>
      <c r="D7064" s="1">
        <f>+'BD1'!D7064</f>
        <v>7</v>
      </c>
      <c r="E7064" s="1" t="str">
        <f>+'BD1'!E7064</f>
        <v>Jefe</v>
      </c>
      <c r="F7064" s="1" t="str">
        <f>+'BD1'!F7064</f>
        <v>Atención de emergencias</v>
      </c>
      <c r="G7064" s="1" t="str">
        <f>+'BD1'!G7064</f>
        <v>Sustantiva</v>
      </c>
      <c r="H7064" s="1">
        <f>+'BD1'!H7064</f>
        <v>47.08</v>
      </c>
    </row>
    <row r="7065" spans="1:8">
      <c r="A7065" s="1" t="str">
        <f>+'BD1'!A7065</f>
        <v>Central Sur</v>
      </c>
      <c r="B7065" s="1" t="str">
        <f>+'BD1'!B7065</f>
        <v>Mora</v>
      </c>
      <c r="C7065" s="1" t="str">
        <f>+'BD1'!C7065</f>
        <v>Rocío Fallas Salas</v>
      </c>
      <c r="D7065" s="1">
        <f>+'BD1'!D7065</f>
        <v>7</v>
      </c>
      <c r="E7065" s="1" t="str">
        <f>+'BD1'!E7065</f>
        <v>Jefe</v>
      </c>
      <c r="F7065" s="1" t="str">
        <f>+'BD1'!F7065</f>
        <v>Trazabilidad-visita a finca (por productor)</v>
      </c>
      <c r="G7065" s="1" t="str">
        <f>+'BD1'!G7065</f>
        <v>Sustantiva</v>
      </c>
      <c r="H7065" s="1">
        <f>+'BD1'!H7065</f>
        <v>3.6558299999999999</v>
      </c>
    </row>
    <row r="7066" spans="1:8">
      <c r="A7066" s="1" t="str">
        <f>+'BD1'!A7066</f>
        <v>Central Sur</v>
      </c>
      <c r="B7066" s="1" t="str">
        <f>+'BD1'!B7066</f>
        <v>Mora</v>
      </c>
      <c r="C7066" s="1" t="str">
        <f>+'BD1'!C7066</f>
        <v>Rocío Fallas Salas</v>
      </c>
      <c r="D7066" s="1">
        <f>+'BD1'!D7066</f>
        <v>7</v>
      </c>
      <c r="E7066" s="1" t="str">
        <f>+'BD1'!E7066</f>
        <v>Jefe</v>
      </c>
      <c r="F7066" s="1" t="str">
        <f>+'BD1'!F7066</f>
        <v>Trazabilidad-inclusión en sistema TrazarAgro (por productor)</v>
      </c>
      <c r="G7066" s="1" t="str">
        <f>+'BD1'!G7066</f>
        <v>Sustantiva</v>
      </c>
      <c r="H7066" s="1">
        <f>+'BD1'!H7066</f>
        <v>0.54391999999999996</v>
      </c>
    </row>
    <row r="7067" spans="1:8">
      <c r="A7067" s="1" t="str">
        <f>+'BD1'!A7067</f>
        <v>Central Sur</v>
      </c>
      <c r="B7067" s="1" t="str">
        <f>+'BD1'!B7067</f>
        <v>Mora</v>
      </c>
      <c r="C7067" s="1" t="str">
        <f>+'BD1'!C7067</f>
        <v>Rocío Fallas Salas</v>
      </c>
      <c r="D7067" s="1">
        <f>+'BD1'!D7067</f>
        <v>7</v>
      </c>
      <c r="E7067" s="1" t="str">
        <f>+'BD1'!E7067</f>
        <v>Jefe</v>
      </c>
      <c r="F7067" s="1" t="str">
        <f>+'BD1'!F7067</f>
        <v>Atención al gusano barrenador (por productor)</v>
      </c>
      <c r="G7067" s="1" t="str">
        <f>+'BD1'!G7067</f>
        <v>Sustantiva</v>
      </c>
      <c r="H7067" s="1" t="str">
        <f>+'BD1'!H7067</f>
        <v>NA</v>
      </c>
    </row>
    <row r="7068" spans="1:8">
      <c r="A7068" s="1" t="str">
        <f>+'BD1'!A7068</f>
        <v>Central Sur</v>
      </c>
      <c r="B7068" s="1" t="str">
        <f>+'BD1'!B7068</f>
        <v>Mora</v>
      </c>
      <c r="C7068" s="1" t="str">
        <f>+'BD1'!C7068</f>
        <v>Rocío Fallas Salas</v>
      </c>
      <c r="D7068" s="1">
        <f>+'BD1'!D7068</f>
        <v>7</v>
      </c>
      <c r="E7068" s="1" t="str">
        <f>+'BD1'!E7068</f>
        <v>Jefe</v>
      </c>
      <c r="F7068" s="1" t="str">
        <f>+'BD1'!F7068</f>
        <v>Atención en oficina (por usuario)</v>
      </c>
      <c r="G7068" s="1" t="str">
        <f>+'BD1'!G7068</f>
        <v>Sustantiva</v>
      </c>
      <c r="H7068" s="1">
        <f>+'BD1'!H7068</f>
        <v>0.57957999999999998</v>
      </c>
    </row>
    <row r="7069" spans="1:8">
      <c r="A7069" s="1" t="str">
        <f>+'BD1'!A7069</f>
        <v>Central Sur</v>
      </c>
      <c r="B7069" s="1" t="str">
        <f>+'BD1'!B7069</f>
        <v>Mora</v>
      </c>
      <c r="C7069" s="1" t="str">
        <f>+'BD1'!C7069</f>
        <v>Rocío Fallas Salas</v>
      </c>
      <c r="D7069" s="1">
        <f>+'BD1'!D7069</f>
        <v>7</v>
      </c>
      <c r="E7069" s="1" t="str">
        <f>+'BD1'!E7069</f>
        <v>Jefe</v>
      </c>
      <c r="F7069" s="1" t="str">
        <f>+'BD1'!F7069</f>
        <v>Búsqueda de nuevos productores (por productor)</v>
      </c>
      <c r="G7069" s="1" t="str">
        <f>+'BD1'!G7069</f>
        <v>Sustantiva</v>
      </c>
      <c r="H7069" s="1">
        <f>+'BD1'!H7069</f>
        <v>2.14</v>
      </c>
    </row>
    <row r="7070" spans="1:8">
      <c r="A7070" s="1" t="str">
        <f>+'BD1'!A7070</f>
        <v>Central Sur</v>
      </c>
      <c r="B7070" s="1" t="str">
        <f>+'BD1'!B7070</f>
        <v>Mora</v>
      </c>
      <c r="C7070" s="1" t="str">
        <f>+'BD1'!C7070</f>
        <v>Silvia Vargas Solís</v>
      </c>
      <c r="D7070" s="1">
        <f>+'BD1'!D7070</f>
        <v>3</v>
      </c>
      <c r="E7070" s="1" t="str">
        <f>+'BD1'!E7070</f>
        <v>Profesional</v>
      </c>
      <c r="F7070" s="1" t="str">
        <f>+'BD1'!F7070</f>
        <v>Elaboración del diagnóstico y plan de finca de manejo a personas productoras (por productor)</v>
      </c>
      <c r="G7070" s="1" t="str">
        <f>+'BD1'!G7070</f>
        <v>Sustantiva</v>
      </c>
      <c r="H7070" s="1">
        <f>+'BD1'!H7070</f>
        <v>1.54556</v>
      </c>
    </row>
    <row r="7071" spans="1:8">
      <c r="A7071" s="1" t="str">
        <f>+'BD1'!A7071</f>
        <v>Central Sur</v>
      </c>
      <c r="B7071" s="1" t="str">
        <f>+'BD1'!B7071</f>
        <v>Mora</v>
      </c>
      <c r="C7071" s="1" t="str">
        <f>+'BD1'!C7071</f>
        <v>Silvia Vargas Solís</v>
      </c>
      <c r="D7071" s="1">
        <f>+'BD1'!D7071</f>
        <v>3</v>
      </c>
      <c r="E7071" s="1" t="str">
        <f>+'BD1'!E7071</f>
        <v>Profesional</v>
      </c>
      <c r="F7071" s="1" t="str">
        <f>+'BD1'!F7071</f>
        <v>Asistencia técnica a personas productoras (individual): visitas a finca (por productor)</v>
      </c>
      <c r="G7071" s="1" t="str">
        <f>+'BD1'!G7071</f>
        <v>Sustantiva</v>
      </c>
      <c r="H7071" s="1">
        <f>+'BD1'!H7071</f>
        <v>4.4583300000000001</v>
      </c>
    </row>
    <row r="7072" spans="1:8">
      <c r="A7072" s="1" t="str">
        <f>+'BD1'!A7072</f>
        <v>Central Sur</v>
      </c>
      <c r="B7072" s="1" t="str">
        <f>+'BD1'!B7072</f>
        <v>Mora</v>
      </c>
      <c r="C7072" s="1" t="str">
        <f>+'BD1'!C7072</f>
        <v>Silvia Vargas Solís</v>
      </c>
      <c r="D7072" s="1">
        <f>+'BD1'!D7072</f>
        <v>3</v>
      </c>
      <c r="E7072" s="1" t="str">
        <f>+'BD1'!E7072</f>
        <v>Profesional</v>
      </c>
      <c r="F7072" s="1" t="str">
        <f>+'BD1'!F7072</f>
        <v>Asistencia técnica a personas productoras (individual): atenciones virtuales y digitales (por productor)</v>
      </c>
      <c r="G7072" s="1" t="str">
        <f>+'BD1'!G7072</f>
        <v>Sustantiva</v>
      </c>
      <c r="H7072" s="1">
        <f>+'BD1'!H7072</f>
        <v>4.28</v>
      </c>
    </row>
    <row r="7073" spans="1:8">
      <c r="A7073" s="1" t="str">
        <f>+'BD1'!A7073</f>
        <v>Central Sur</v>
      </c>
      <c r="B7073" s="1" t="str">
        <f>+'BD1'!B7073</f>
        <v>Mora</v>
      </c>
      <c r="C7073" s="1" t="str">
        <f>+'BD1'!C7073</f>
        <v>Silvia Vargas Solís</v>
      </c>
      <c r="D7073" s="1">
        <f>+'BD1'!D7073</f>
        <v>3</v>
      </c>
      <c r="E7073" s="1" t="str">
        <f>+'BD1'!E7073</f>
        <v>Profesional</v>
      </c>
      <c r="F7073" s="1" t="str">
        <f>+'BD1'!F7073</f>
        <v>Asistencia técnica a personas productoras (grupal): día de campo (por día en el evento)</v>
      </c>
      <c r="G7073" s="1" t="str">
        <f>+'BD1'!G7073</f>
        <v>Sustantiva</v>
      </c>
      <c r="H7073" s="1">
        <f>+'BD1'!H7073</f>
        <v>6.42</v>
      </c>
    </row>
    <row r="7074" spans="1:8">
      <c r="A7074" s="1" t="str">
        <f>+'BD1'!A7074</f>
        <v>Central Sur</v>
      </c>
      <c r="B7074" s="1" t="str">
        <f>+'BD1'!B7074</f>
        <v>Mora</v>
      </c>
      <c r="C7074" s="1" t="str">
        <f>+'BD1'!C7074</f>
        <v>Silvia Vargas Solís</v>
      </c>
      <c r="D7074" s="1">
        <f>+'BD1'!D7074</f>
        <v>3</v>
      </c>
      <c r="E7074" s="1" t="str">
        <f>+'BD1'!E7074</f>
        <v>Profesional</v>
      </c>
      <c r="F7074" s="1" t="str">
        <f>+'BD1'!F7074</f>
        <v>Asistencia técnica a personas productoras (grupal): demostración de métodos (por evento, se puede acumular si la demostración tarda más de un día)</v>
      </c>
      <c r="G7074" s="1" t="str">
        <f>+'BD1'!G7074</f>
        <v>Sustantiva</v>
      </c>
      <c r="H7074" s="1">
        <f>+'BD1'!H7074</f>
        <v>6.42</v>
      </c>
    </row>
    <row r="7075" spans="1:8">
      <c r="A7075" s="1" t="str">
        <f>+'BD1'!A7075</f>
        <v>Central Sur</v>
      </c>
      <c r="B7075" s="1" t="str">
        <f>+'BD1'!B7075</f>
        <v>Mora</v>
      </c>
      <c r="C7075" s="1" t="str">
        <f>+'BD1'!C7075</f>
        <v>Silvia Vargas Solís</v>
      </c>
      <c r="D7075" s="1">
        <f>+'BD1'!D7075</f>
        <v>3</v>
      </c>
      <c r="E7075" s="1" t="str">
        <f>+'BD1'!E7075</f>
        <v>Profesional</v>
      </c>
      <c r="F7075" s="1" t="str">
        <f>+'BD1'!F7075</f>
        <v>Asistencia técnica a personas productoras (grupal): taller (por taller)</v>
      </c>
      <c r="G7075" s="1" t="str">
        <f>+'BD1'!G7075</f>
        <v>Sustantiva</v>
      </c>
      <c r="H7075" s="1">
        <f>+'BD1'!H7075</f>
        <v>6.42</v>
      </c>
    </row>
    <row r="7076" spans="1:8">
      <c r="A7076" s="1" t="str">
        <f>+'BD1'!A7076</f>
        <v>Central Sur</v>
      </c>
      <c r="B7076" s="1" t="str">
        <f>+'BD1'!B7076</f>
        <v>Mora</v>
      </c>
      <c r="C7076" s="1" t="str">
        <f>+'BD1'!C7076</f>
        <v>Silvia Vargas Solís</v>
      </c>
      <c r="D7076" s="1">
        <f>+'BD1'!D7076</f>
        <v>3</v>
      </c>
      <c r="E7076" s="1" t="str">
        <f>+'BD1'!E7076</f>
        <v>Profesional</v>
      </c>
      <c r="F7076" s="1" t="str">
        <f>+'BD1'!F7076</f>
        <v>Asistencia técnica a personas productoras (grupal): charlas (por día en el evento)</v>
      </c>
      <c r="G7076" s="1" t="str">
        <f>+'BD1'!G7076</f>
        <v>Sustantiva</v>
      </c>
      <c r="H7076" s="1">
        <f>+'BD1'!H7076</f>
        <v>6.5983299999999998</v>
      </c>
    </row>
    <row r="7077" spans="1:8">
      <c r="A7077" s="1" t="str">
        <f>+'BD1'!A7077</f>
        <v>Central Sur</v>
      </c>
      <c r="B7077" s="1" t="str">
        <f>+'BD1'!B7077</f>
        <v>Mora</v>
      </c>
      <c r="C7077" s="1" t="str">
        <f>+'BD1'!C7077</f>
        <v>Silvia Vargas Solís</v>
      </c>
      <c r="D7077" s="1">
        <f>+'BD1'!D7077</f>
        <v>3</v>
      </c>
      <c r="E7077" s="1" t="str">
        <f>+'BD1'!E7077</f>
        <v>Profesional</v>
      </c>
      <c r="F7077" s="1" t="str">
        <f>+'BD1'!F7077</f>
        <v>Gestión en capacitaciones con instituciones públicas o privadas (solo gestión de coordinación por evento de capacitación)</v>
      </c>
      <c r="G7077" s="1" t="str">
        <f>+'BD1'!G7077</f>
        <v>Administrativa</v>
      </c>
      <c r="H7077" s="1">
        <f>+'BD1'!H7077</f>
        <v>6.0633299999999997</v>
      </c>
    </row>
    <row r="7078" spans="1:8">
      <c r="A7078" s="1" t="str">
        <f>+'BD1'!A7078</f>
        <v>Central Sur</v>
      </c>
      <c r="B7078" s="1" t="str">
        <f>+'BD1'!B7078</f>
        <v>Mora</v>
      </c>
      <c r="C7078" s="1" t="str">
        <f>+'BD1'!C7078</f>
        <v>Silvia Vargas Solís</v>
      </c>
      <c r="D7078" s="1">
        <f>+'BD1'!D7078</f>
        <v>3</v>
      </c>
      <c r="E7078" s="1" t="str">
        <f>+'BD1'!E7078</f>
        <v>Profesional</v>
      </c>
      <c r="F7078" s="1" t="str">
        <f>+'BD1'!F7078</f>
        <v>Aplicación de la herramienta de medición del nivel de gestión empresarial y organizacional (por organización)</v>
      </c>
      <c r="G7078" s="1" t="str">
        <f>+'BD1'!G7078</f>
        <v>Sustantiva</v>
      </c>
      <c r="H7078" s="1" t="str">
        <f>+'BD1'!H7078</f>
        <v>NA</v>
      </c>
    </row>
    <row r="7079" spans="1:8">
      <c r="A7079" s="1" t="str">
        <f>+'BD1'!A7079</f>
        <v>Central Sur</v>
      </c>
      <c r="B7079" s="1" t="str">
        <f>+'BD1'!B7079</f>
        <v>Mora</v>
      </c>
      <c r="C7079" s="1" t="str">
        <f>+'BD1'!C7079</f>
        <v>Silvia Vargas Solís</v>
      </c>
      <c r="D7079" s="1">
        <f>+'BD1'!D7079</f>
        <v>3</v>
      </c>
      <c r="E7079" s="1" t="str">
        <f>+'BD1'!E7079</f>
        <v>Profesional</v>
      </c>
      <c r="F7079" s="1" t="str">
        <f>+'BD1'!F7079</f>
        <v>Elaboración y ejecución del plan de trabajo (por organización)</v>
      </c>
      <c r="G7079" s="1" t="str">
        <f>+'BD1'!G7079</f>
        <v>Sustantiva</v>
      </c>
      <c r="H7079" s="1" t="str">
        <f>+'BD1'!H7079</f>
        <v>NA</v>
      </c>
    </row>
    <row r="7080" spans="1:8">
      <c r="A7080" s="1" t="str">
        <f>+'BD1'!A7080</f>
        <v>Central Sur</v>
      </c>
      <c r="B7080" s="1" t="str">
        <f>+'BD1'!B7080</f>
        <v>Mora</v>
      </c>
      <c r="C7080" s="1" t="str">
        <f>+'BD1'!C7080</f>
        <v>Silvia Vargas Solís</v>
      </c>
      <c r="D7080" s="1">
        <f>+'BD1'!D7080</f>
        <v>3</v>
      </c>
      <c r="E7080" s="1" t="str">
        <f>+'BD1'!E7080</f>
        <v>Profesional</v>
      </c>
      <c r="F7080" s="1" t="str">
        <f>+'BD1'!F7080</f>
        <v>Visitas de seguimiento al plan de trabajo (por visita por organización)</v>
      </c>
      <c r="G7080" s="1" t="str">
        <f>+'BD1'!G7080</f>
        <v>Sustantiva</v>
      </c>
      <c r="H7080" s="1" t="str">
        <f>+'BD1'!H7080</f>
        <v>NA</v>
      </c>
    </row>
    <row r="7081" spans="1:8">
      <c r="A7081" s="1" t="str">
        <f>+'BD1'!A7081</f>
        <v>Central Sur</v>
      </c>
      <c r="B7081" s="1" t="str">
        <f>+'BD1'!B7081</f>
        <v>Mora</v>
      </c>
      <c r="C7081" s="1" t="str">
        <f>+'BD1'!C7081</f>
        <v>Silvia Vargas Solís</v>
      </c>
      <c r="D7081" s="1">
        <f>+'BD1'!D7081</f>
        <v>3</v>
      </c>
      <c r="E7081" s="1" t="str">
        <f>+'BD1'!E7081</f>
        <v>Profesional</v>
      </c>
      <c r="F7081" s="1" t="str">
        <f>+'BD1'!F7081</f>
        <v>Reporte del plan de trabajo anual (por reporte por organización)</v>
      </c>
      <c r="G7081" s="1" t="str">
        <f>+'BD1'!G7081</f>
        <v>Sustantiva</v>
      </c>
      <c r="H7081" s="1" t="str">
        <f>+'BD1'!H7081</f>
        <v>NA</v>
      </c>
    </row>
    <row r="7082" spans="1:8">
      <c r="A7082" s="1" t="str">
        <f>+'BD1'!A7082</f>
        <v>Central Sur</v>
      </c>
      <c r="B7082" s="1" t="str">
        <f>+'BD1'!B7082</f>
        <v>Mora</v>
      </c>
      <c r="C7082" s="1" t="str">
        <f>+'BD1'!C7082</f>
        <v>Silvia Vargas Solís</v>
      </c>
      <c r="D7082" s="1">
        <f>+'BD1'!D7082</f>
        <v>3</v>
      </c>
      <c r="E7082" s="1" t="str">
        <f>+'BD1'!E7082</f>
        <v>Profesional</v>
      </c>
      <c r="F7082" s="1" t="str">
        <f>+'BD1'!F7082</f>
        <v>NAMA (café): muestreo y toma de datos en finca (por productor)</v>
      </c>
      <c r="G7082" s="1" t="str">
        <f>+'BD1'!G7082</f>
        <v>Sustantiva</v>
      </c>
      <c r="H7082" s="1">
        <f>+'BD1'!H7082</f>
        <v>6.42</v>
      </c>
    </row>
    <row r="7083" spans="1:8">
      <c r="A7083" s="1" t="str">
        <f>+'BD1'!A7083</f>
        <v>Central Sur</v>
      </c>
      <c r="B7083" s="1" t="str">
        <f>+'BD1'!B7083</f>
        <v>Mora</v>
      </c>
      <c r="C7083" s="1" t="str">
        <f>+'BD1'!C7083</f>
        <v>Silvia Vargas Solís</v>
      </c>
      <c r="D7083" s="1">
        <f>+'BD1'!D7083</f>
        <v>3</v>
      </c>
      <c r="E7083" s="1" t="str">
        <f>+'BD1'!E7083</f>
        <v>Profesional</v>
      </c>
      <c r="F7083" s="1" t="str">
        <f>+'BD1'!F7083</f>
        <v>NAMA (café): inclusión de datos al SisDNEA (por productor)</v>
      </c>
      <c r="G7083" s="1" t="str">
        <f>+'BD1'!G7083</f>
        <v>Sustantiva</v>
      </c>
      <c r="H7083" s="1">
        <f>+'BD1'!H7083</f>
        <v>2.14</v>
      </c>
    </row>
    <row r="7084" spans="1:8">
      <c r="A7084" s="1" t="str">
        <f>+'BD1'!A7084</f>
        <v>Central Sur</v>
      </c>
      <c r="B7084" s="1" t="str">
        <f>+'BD1'!B7084</f>
        <v>Mora</v>
      </c>
      <c r="C7084" s="1" t="str">
        <f>+'BD1'!C7084</f>
        <v>Silvia Vargas Solís</v>
      </c>
      <c r="D7084" s="1">
        <f>+'BD1'!D7084</f>
        <v>3</v>
      </c>
      <c r="E7084" s="1" t="str">
        <f>+'BD1'!E7084</f>
        <v>Profesional</v>
      </c>
      <c r="F7084" s="1" t="str">
        <f>+'BD1'!F7084</f>
        <v>NAMA (café): entrega de constancia de verificación del MRV a la persona productora (por productor)</v>
      </c>
      <c r="G7084" s="1" t="str">
        <f>+'BD1'!G7084</f>
        <v>Sustantiva</v>
      </c>
      <c r="H7084" s="1">
        <f>+'BD1'!H7084</f>
        <v>1.605</v>
      </c>
    </row>
    <row r="7085" spans="1:8">
      <c r="A7085" s="1" t="str">
        <f>+'BD1'!A7085</f>
        <v>Central Sur</v>
      </c>
      <c r="B7085" s="1" t="str">
        <f>+'BD1'!B7085</f>
        <v>Mora</v>
      </c>
      <c r="C7085" s="1" t="str">
        <f>+'BD1'!C7085</f>
        <v>Silvia Vargas Solís</v>
      </c>
      <c r="D7085" s="1">
        <f>+'BD1'!D7085</f>
        <v>3</v>
      </c>
      <c r="E7085" s="1" t="str">
        <f>+'BD1'!E7085</f>
        <v>Profesional</v>
      </c>
      <c r="F7085" s="1" t="str">
        <f>+'BD1'!F7085</f>
        <v>NAMA (ganadería): muestreo y toma de datos en finca (por productor)</v>
      </c>
      <c r="G7085" s="1" t="str">
        <f>+'BD1'!G7085</f>
        <v>Sustantiva</v>
      </c>
      <c r="H7085" s="1">
        <f>+'BD1'!H7085</f>
        <v>6.42</v>
      </c>
    </row>
    <row r="7086" spans="1:8">
      <c r="A7086" s="1" t="str">
        <f>+'BD1'!A7086</f>
        <v>Central Sur</v>
      </c>
      <c r="B7086" s="1" t="str">
        <f>+'BD1'!B7086</f>
        <v>Mora</v>
      </c>
      <c r="C7086" s="1" t="str">
        <f>+'BD1'!C7086</f>
        <v>Silvia Vargas Solís</v>
      </c>
      <c r="D7086" s="1">
        <f>+'BD1'!D7086</f>
        <v>3</v>
      </c>
      <c r="E7086" s="1" t="str">
        <f>+'BD1'!E7086</f>
        <v>Profesional</v>
      </c>
      <c r="F7086" s="1" t="str">
        <f>+'BD1'!F7086</f>
        <v>NAMA (ganadería): inclusión de datos al SisDNEA (por productor)</v>
      </c>
      <c r="G7086" s="1" t="str">
        <f>+'BD1'!G7086</f>
        <v>Sustantiva</v>
      </c>
      <c r="H7086" s="1">
        <f>+'BD1'!H7086</f>
        <v>4.28</v>
      </c>
    </row>
    <row r="7087" spans="1:8">
      <c r="A7087" s="1" t="str">
        <f>+'BD1'!A7087</f>
        <v>Central Sur</v>
      </c>
      <c r="B7087" s="1" t="str">
        <f>+'BD1'!B7087</f>
        <v>Mora</v>
      </c>
      <c r="C7087" s="1" t="str">
        <f>+'BD1'!C7087</f>
        <v>Silvia Vargas Solís</v>
      </c>
      <c r="D7087" s="1">
        <f>+'BD1'!D7087</f>
        <v>3</v>
      </c>
      <c r="E7087" s="1" t="str">
        <f>+'BD1'!E7087</f>
        <v>Profesional</v>
      </c>
      <c r="F7087" s="1" t="str">
        <f>+'BD1'!F7087</f>
        <v>NAMA (ganadería): entrega de constancia de verificación del MRV a la persona productora (por productor)</v>
      </c>
      <c r="G7087" s="1" t="str">
        <f>+'BD1'!G7087</f>
        <v>Sustantiva</v>
      </c>
      <c r="H7087" s="1">
        <f>+'BD1'!H7087</f>
        <v>1.605</v>
      </c>
    </row>
    <row r="7088" spans="1:8">
      <c r="A7088" s="1" t="str">
        <f>+'BD1'!A7088</f>
        <v>Central Sur</v>
      </c>
      <c r="B7088" s="1" t="str">
        <f>+'BD1'!B7088</f>
        <v>Mora</v>
      </c>
      <c r="C7088" s="1" t="str">
        <f>+'BD1'!C7088</f>
        <v>Silvia Vargas Solís</v>
      </c>
      <c r="D7088" s="1">
        <f>+'BD1'!D7088</f>
        <v>3</v>
      </c>
      <c r="E7088" s="1" t="str">
        <f>+'BD1'!E7088</f>
        <v>Profesional</v>
      </c>
      <c r="F7088" s="1" t="str">
        <f>+'BD1'!F7088</f>
        <v>Producción sostenible: elaboración de la herramienta Tu Modelo, en el SisDNEA (por productor)</v>
      </c>
      <c r="G7088" s="1" t="str">
        <f>+'BD1'!G7088</f>
        <v>Sustantiva</v>
      </c>
      <c r="H7088" s="1" t="str">
        <f>+'BD1'!H7088</f>
        <v>NA</v>
      </c>
    </row>
    <row r="7089" spans="1:8">
      <c r="A7089" s="1" t="str">
        <f>+'BD1'!A7089</f>
        <v>Central Sur</v>
      </c>
      <c r="B7089" s="1" t="str">
        <f>+'BD1'!B7089</f>
        <v>Mora</v>
      </c>
      <c r="C7089" s="1" t="str">
        <f>+'BD1'!C7089</f>
        <v>Silvia Vargas Solís</v>
      </c>
      <c r="D7089" s="1">
        <f>+'BD1'!D7089</f>
        <v>3</v>
      </c>
      <c r="E7089" s="1" t="str">
        <f>+'BD1'!E7089</f>
        <v>Profesional</v>
      </c>
      <c r="F7089" s="1" t="str">
        <f>+'BD1'!F7089</f>
        <v>Producción sostenible: entregar certificado al productor e incluirlo en el expediente físico (por productor)</v>
      </c>
      <c r="G7089" s="1" t="str">
        <f>+'BD1'!G7089</f>
        <v>Sustantiva</v>
      </c>
      <c r="H7089" s="1" t="str">
        <f>+'BD1'!H7089</f>
        <v>NA</v>
      </c>
    </row>
    <row r="7090" spans="1:8">
      <c r="A7090" s="1" t="str">
        <f>+'BD1'!A7090</f>
        <v>Central Sur</v>
      </c>
      <c r="B7090" s="1" t="str">
        <f>+'BD1'!B7090</f>
        <v>Mora</v>
      </c>
      <c r="C7090" s="1" t="str">
        <f>+'BD1'!C7090</f>
        <v>Silvia Vargas Solís</v>
      </c>
      <c r="D7090" s="1">
        <f>+'BD1'!D7090</f>
        <v>3</v>
      </c>
      <c r="E7090" s="1" t="str">
        <f>+'BD1'!E7090</f>
        <v>Profesional</v>
      </c>
      <c r="F7090" s="1" t="str">
        <f>+'BD1'!F7090</f>
        <v>RBAyP y RBAO: divulgación del programa de incentivos (por acción de divulgación)</v>
      </c>
      <c r="G7090" s="1" t="str">
        <f>+'BD1'!G7090</f>
        <v>Sustantiva</v>
      </c>
      <c r="H7090" s="1" t="str">
        <f>+'BD1'!H7090</f>
        <v>NA</v>
      </c>
    </row>
    <row r="7091" spans="1:8">
      <c r="A7091" s="1" t="str">
        <f>+'BD1'!A7091</f>
        <v>Central Sur</v>
      </c>
      <c r="B7091" s="1" t="str">
        <f>+'BD1'!B7091</f>
        <v>Mora</v>
      </c>
      <c r="C7091" s="1" t="str">
        <f>+'BD1'!C7091</f>
        <v>Silvia Vargas Solís</v>
      </c>
      <c r="D7091" s="1">
        <f>+'BD1'!D7091</f>
        <v>3</v>
      </c>
      <c r="E7091" s="1" t="str">
        <f>+'BD1'!E7091</f>
        <v>Profesional</v>
      </c>
      <c r="F7091" s="1" t="str">
        <f>+'BD1'!F7091</f>
        <v>RBAyP y RBAO: completar formularios para recibir incentivos económicos (por productor)</v>
      </c>
      <c r="G7091" s="1" t="str">
        <f>+'BD1'!G7091</f>
        <v>Sustantiva</v>
      </c>
      <c r="H7091" s="1" t="str">
        <f>+'BD1'!H7091</f>
        <v>NA</v>
      </c>
    </row>
    <row r="7092" spans="1:8">
      <c r="A7092" s="1" t="str">
        <f>+'BD1'!A7092</f>
        <v>Central Sur</v>
      </c>
      <c r="B7092" s="1" t="str">
        <f>+'BD1'!B7092</f>
        <v>Mora</v>
      </c>
      <c r="C7092" s="1" t="str">
        <f>+'BD1'!C7092</f>
        <v>Silvia Vargas Solís</v>
      </c>
      <c r="D7092" s="1">
        <f>+'BD1'!D7092</f>
        <v>3</v>
      </c>
      <c r="E7092" s="1" t="str">
        <f>+'BD1'!E7092</f>
        <v>Profesional</v>
      </c>
      <c r="F7092" s="1" t="str">
        <f>+'BD1'!F7092</f>
        <v>RBAyP y RBAO: revisión de las solicitudes del programa de incentivos económicos (por productor)</v>
      </c>
      <c r="G7092" s="1" t="str">
        <f>+'BD1'!G7092</f>
        <v>Sustantiva</v>
      </c>
      <c r="H7092" s="1" t="str">
        <f>+'BD1'!H7092</f>
        <v>NA</v>
      </c>
    </row>
    <row r="7093" spans="1:8">
      <c r="A7093" s="1" t="str">
        <f>+'BD1'!A7093</f>
        <v>Central Sur</v>
      </c>
      <c r="B7093" s="1" t="str">
        <f>+'BD1'!B7093</f>
        <v>Mora</v>
      </c>
      <c r="C7093" s="1" t="str">
        <f>+'BD1'!C7093</f>
        <v>Silvia Vargas Solís</v>
      </c>
      <c r="D7093" s="1">
        <f>+'BD1'!D7093</f>
        <v>3</v>
      </c>
      <c r="E7093" s="1" t="str">
        <f>+'BD1'!E7093</f>
        <v>Profesional</v>
      </c>
      <c r="F7093" s="1" t="str">
        <f>+'BD1'!F7093</f>
        <v>RBAyP y RBAO: visita a finca para verificación (por visita por productor)</v>
      </c>
      <c r="G7093" s="1" t="str">
        <f>+'BD1'!G7093</f>
        <v>Sustantiva</v>
      </c>
      <c r="H7093" s="1" t="str">
        <f>+'BD1'!H7093</f>
        <v>NA</v>
      </c>
    </row>
    <row r="7094" spans="1:8">
      <c r="A7094" s="1" t="str">
        <f>+'BD1'!A7094</f>
        <v>Central Sur</v>
      </c>
      <c r="B7094" s="1" t="str">
        <f>+'BD1'!B7094</f>
        <v>Mora</v>
      </c>
      <c r="C7094" s="1" t="str">
        <f>+'BD1'!C7094</f>
        <v>Silvia Vargas Solís</v>
      </c>
      <c r="D7094" s="1">
        <f>+'BD1'!D7094</f>
        <v>3</v>
      </c>
      <c r="E7094" s="1" t="str">
        <f>+'BD1'!E7094</f>
        <v>Profesional</v>
      </c>
      <c r="F7094" s="1" t="str">
        <f>+'BD1'!F7094</f>
        <v>Productores ocasionales: asistencia técnica individual (por productor)</v>
      </c>
      <c r="G7094" s="1" t="str">
        <f>+'BD1'!G7094</f>
        <v>Sustantiva</v>
      </c>
      <c r="H7094" s="1">
        <f>+'BD1'!H7094</f>
        <v>5.35</v>
      </c>
    </row>
    <row r="7095" spans="1:8">
      <c r="A7095" s="1" t="str">
        <f>+'BD1'!A7095</f>
        <v>Central Sur</v>
      </c>
      <c r="B7095" s="1" t="str">
        <f>+'BD1'!B7095</f>
        <v>Mora</v>
      </c>
      <c r="C7095" s="1" t="str">
        <f>+'BD1'!C7095</f>
        <v>Silvia Vargas Solís</v>
      </c>
      <c r="D7095" s="1">
        <f>+'BD1'!D7095</f>
        <v>3</v>
      </c>
      <c r="E7095" s="1" t="str">
        <f>+'BD1'!E7095</f>
        <v>Profesional</v>
      </c>
      <c r="F7095" s="1" t="str">
        <f>+'BD1'!F7095</f>
        <v>Productores ocasionales: asistencia técnica grupal (por asistencia a grupo)</v>
      </c>
      <c r="G7095" s="1" t="str">
        <f>+'BD1'!G7095</f>
        <v>Sustantiva</v>
      </c>
      <c r="H7095" s="1">
        <f>+'BD1'!H7095</f>
        <v>5.35</v>
      </c>
    </row>
    <row r="7096" spans="1:8">
      <c r="A7096" s="1" t="str">
        <f>+'BD1'!A7096</f>
        <v>Central Sur</v>
      </c>
      <c r="B7096" s="1" t="str">
        <f>+'BD1'!B7096</f>
        <v>Mora</v>
      </c>
      <c r="C7096" s="1" t="str">
        <f>+'BD1'!C7096</f>
        <v>Silvia Vargas Solís</v>
      </c>
      <c r="D7096" s="1">
        <f>+'BD1'!D7096</f>
        <v>3</v>
      </c>
      <c r="E7096" s="1" t="str">
        <f>+'BD1'!E7096</f>
        <v>Profesional</v>
      </c>
      <c r="F7096" s="1" t="str">
        <f>+'BD1'!F7096</f>
        <v>Productores ocasionales: servicios de extensión de información digitales y virtuales (por productor)</v>
      </c>
      <c r="G7096" s="1" t="str">
        <f>+'BD1'!G7096</f>
        <v>Sustantiva</v>
      </c>
      <c r="H7096" s="1">
        <f>+'BD1'!H7096</f>
        <v>2.31833</v>
      </c>
    </row>
    <row r="7097" spans="1:8">
      <c r="A7097" s="1" t="str">
        <f>+'BD1'!A7097</f>
        <v>Central Sur</v>
      </c>
      <c r="B7097" s="1" t="str">
        <f>+'BD1'!B7097</f>
        <v>Mora</v>
      </c>
      <c r="C7097" s="1" t="str">
        <f>+'BD1'!C7097</f>
        <v>Silvia Vargas Solís</v>
      </c>
      <c r="D7097" s="1">
        <f>+'BD1'!D7097</f>
        <v>3</v>
      </c>
      <c r="E7097" s="1" t="str">
        <f>+'BD1'!E7097</f>
        <v>Profesional</v>
      </c>
      <c r="F7097" s="1" t="str">
        <f>+'BD1'!F7097</f>
        <v>Proyectos financiados con fondos públicos y transferencia MAG: apoyo en la formulación de proyectos de personas productoras (acumulado efectivo por proyecto)</v>
      </c>
      <c r="G7097" s="1" t="str">
        <f>+'BD1'!G7097</f>
        <v>Sustantiva</v>
      </c>
      <c r="H7097" s="1">
        <f>+'BD1'!H7097</f>
        <v>19.973330000000001</v>
      </c>
    </row>
    <row r="7098" spans="1:8">
      <c r="A7098" s="1" t="str">
        <f>+'BD1'!A7098</f>
        <v>Central Sur</v>
      </c>
      <c r="B7098" s="1" t="str">
        <f>+'BD1'!B7098</f>
        <v>Mora</v>
      </c>
      <c r="C7098" s="1" t="str">
        <f>+'BD1'!C7098</f>
        <v>Silvia Vargas Solís</v>
      </c>
      <c r="D7098" s="1">
        <f>+'BD1'!D7098</f>
        <v>3</v>
      </c>
      <c r="E7098" s="1" t="str">
        <f>+'BD1'!E7098</f>
        <v>Profesional</v>
      </c>
      <c r="F7098" s="1" t="str">
        <f>+'BD1'!F7098</f>
        <v>Proyectos financiados con fondos públicos y transferencia MAG: apoyo en la formulación de proyectos de organizaciones (acumulado efectivo por proyecto)</v>
      </c>
      <c r="G7098" s="1" t="str">
        <f>+'BD1'!G7098</f>
        <v>Sustantiva</v>
      </c>
      <c r="H7098" s="1" t="str">
        <f>+'BD1'!H7098</f>
        <v>NA</v>
      </c>
    </row>
    <row r="7099" spans="1:8">
      <c r="A7099" s="1" t="str">
        <f>+'BD1'!A7099</f>
        <v>Central Sur</v>
      </c>
      <c r="B7099" s="1" t="str">
        <f>+'BD1'!B7099</f>
        <v>Mora</v>
      </c>
      <c r="C7099" s="1" t="str">
        <f>+'BD1'!C7099</f>
        <v>Silvia Vargas Solís</v>
      </c>
      <c r="D7099" s="1">
        <f>+'BD1'!D7099</f>
        <v>3</v>
      </c>
      <c r="E7099" s="1" t="str">
        <f>+'BD1'!E7099</f>
        <v>Profesional</v>
      </c>
      <c r="F7099" s="1" t="str">
        <f>+'BD1'!F7099</f>
        <v>Proyectos financiados con fondos públicos: seguimiento técnico (por visita a proyecto)</v>
      </c>
      <c r="G7099" s="1" t="str">
        <f>+'BD1'!G7099</f>
        <v>Sustantiva</v>
      </c>
      <c r="H7099" s="1">
        <f>+'BD1'!H7099</f>
        <v>5.35</v>
      </c>
    </row>
    <row r="7100" spans="1:8">
      <c r="A7100" s="1" t="str">
        <f>+'BD1'!A7100</f>
        <v>Central Sur</v>
      </c>
      <c r="B7100" s="1" t="str">
        <f>+'BD1'!B7100</f>
        <v>Mora</v>
      </c>
      <c r="C7100" s="1" t="str">
        <f>+'BD1'!C7100</f>
        <v>Silvia Vargas Solís</v>
      </c>
      <c r="D7100" s="1">
        <f>+'BD1'!D7100</f>
        <v>3</v>
      </c>
      <c r="E7100" s="1" t="str">
        <f>+'BD1'!E7100</f>
        <v>Profesional</v>
      </c>
      <c r="F7100" s="1" t="str">
        <f>+'BD1'!F7100</f>
        <v>Elaboración de informes trimestrales, semestrales y anuales PAO (por informe)</v>
      </c>
      <c r="G7100" s="1" t="str">
        <f>+'BD1'!G7100</f>
        <v>Administrativa</v>
      </c>
      <c r="H7100" s="1">
        <f>+'BD1'!H7100</f>
        <v>14.80167</v>
      </c>
    </row>
    <row r="7101" spans="1:8">
      <c r="A7101" s="1" t="str">
        <f>+'BD1'!A7101</f>
        <v>Central Sur</v>
      </c>
      <c r="B7101" s="1" t="str">
        <f>+'BD1'!B7101</f>
        <v>Mora</v>
      </c>
      <c r="C7101" s="1" t="str">
        <f>+'BD1'!C7101</f>
        <v>Silvia Vargas Solís</v>
      </c>
      <c r="D7101" s="1">
        <f>+'BD1'!D7101</f>
        <v>3</v>
      </c>
      <c r="E7101" s="1" t="str">
        <f>+'BD1'!E7101</f>
        <v>Profesional</v>
      </c>
      <c r="F7101" s="1" t="str">
        <f>+'BD1'!F7101</f>
        <v>Seguimiento a los PAO de los funcionarios a su cargo (por funcionario)</v>
      </c>
      <c r="G7101" s="1" t="str">
        <f>+'BD1'!G7101</f>
        <v>Administrativa</v>
      </c>
      <c r="H7101" s="1" t="str">
        <f>+'BD1'!H7101</f>
        <v>NA</v>
      </c>
    </row>
    <row r="7102" spans="1:8">
      <c r="A7102" s="1" t="str">
        <f>+'BD1'!A7102</f>
        <v>Central Sur</v>
      </c>
      <c r="B7102" s="1" t="str">
        <f>+'BD1'!B7102</f>
        <v>Mora</v>
      </c>
      <c r="C7102" s="1" t="str">
        <f>+'BD1'!C7102</f>
        <v>Silvia Vargas Solís</v>
      </c>
      <c r="D7102" s="1">
        <f>+'BD1'!D7102</f>
        <v>3</v>
      </c>
      <c r="E7102" s="1" t="str">
        <f>+'BD1'!E7102</f>
        <v>Profesional</v>
      </c>
      <c r="F7102" s="1" t="str">
        <f>+'BD1'!F7102</f>
        <v>Inscripción y actualización de PYMPA (por productor)</v>
      </c>
      <c r="G7102" s="1" t="str">
        <f>+'BD1'!G7102</f>
        <v>Sustantiva</v>
      </c>
      <c r="H7102" s="1">
        <f>+'BD1'!H7102</f>
        <v>2.14</v>
      </c>
    </row>
    <row r="7103" spans="1:8">
      <c r="A7103" s="1" t="str">
        <f>+'BD1'!A7103</f>
        <v>Central Sur</v>
      </c>
      <c r="B7103" s="1" t="str">
        <f>+'BD1'!B7103</f>
        <v>Mora</v>
      </c>
      <c r="C7103" s="1" t="str">
        <f>+'BD1'!C7103</f>
        <v>Silvia Vargas Solís</v>
      </c>
      <c r="D7103" s="1">
        <f>+'BD1'!D7103</f>
        <v>3</v>
      </c>
      <c r="E7103" s="1" t="str">
        <f>+'BD1'!E7103</f>
        <v>Profesional</v>
      </c>
      <c r="F7103" s="1" t="str">
        <f>+'BD1'!F7103</f>
        <v>Certificaciones para la Declaración de Bienes Inmuebles ante las municipalidades (por trámite)</v>
      </c>
      <c r="G7103" s="1" t="str">
        <f>+'BD1'!G7103</f>
        <v>Sustantiva</v>
      </c>
      <c r="H7103" s="1" t="str">
        <f>+'BD1'!H7103</f>
        <v>NA</v>
      </c>
    </row>
    <row r="7104" spans="1:8">
      <c r="A7104" s="1" t="str">
        <f>+'BD1'!A7104</f>
        <v>Central Sur</v>
      </c>
      <c r="B7104" s="1" t="str">
        <f>+'BD1'!B7104</f>
        <v>Mora</v>
      </c>
      <c r="C7104" s="1" t="str">
        <f>+'BD1'!C7104</f>
        <v>Silvia Vargas Solís</v>
      </c>
      <c r="D7104" s="1">
        <f>+'BD1'!D7104</f>
        <v>3</v>
      </c>
      <c r="E7104" s="1" t="str">
        <f>+'BD1'!E7104</f>
        <v>Profesional</v>
      </c>
      <c r="F7104" s="1" t="str">
        <f>+'BD1'!F7104</f>
        <v>Participación en reuniones EREA (por reunión)</v>
      </c>
      <c r="G7104" s="1" t="str">
        <f>+'BD1'!G7104</f>
        <v>Administrativa</v>
      </c>
      <c r="H7104" s="1" t="str">
        <f>+'BD1'!H7104</f>
        <v>NA</v>
      </c>
    </row>
    <row r="7105" spans="1:8">
      <c r="A7105" s="1" t="str">
        <f>+'BD1'!A7105</f>
        <v>Central Sur</v>
      </c>
      <c r="B7105" s="1" t="str">
        <f>+'BD1'!B7105</f>
        <v>Mora</v>
      </c>
      <c r="C7105" s="1" t="str">
        <f>+'BD1'!C7105</f>
        <v>Silvia Vargas Solís</v>
      </c>
      <c r="D7105" s="1">
        <f>+'BD1'!D7105</f>
        <v>3</v>
      </c>
      <c r="E7105" s="1" t="str">
        <f>+'BD1'!E7105</f>
        <v>Profesional</v>
      </c>
      <c r="F7105" s="1" t="str">
        <f>+'BD1'!F7105</f>
        <v>Participación en grupos técnicos o comisiones (por reunión)</v>
      </c>
      <c r="G7105" s="1" t="str">
        <f>+'BD1'!G7105</f>
        <v>Sustantiva</v>
      </c>
      <c r="H7105" s="1" t="str">
        <f>+'BD1'!H7105</f>
        <v>NA</v>
      </c>
    </row>
    <row r="7106" spans="1:8">
      <c r="A7106" s="1" t="str">
        <f>+'BD1'!A7106</f>
        <v>Central Sur</v>
      </c>
      <c r="B7106" s="1" t="str">
        <f>+'BD1'!B7106</f>
        <v>Mora</v>
      </c>
      <c r="C7106" s="1" t="str">
        <f>+'BD1'!C7106</f>
        <v>Silvia Vargas Solís</v>
      </c>
      <c r="D7106" s="1">
        <f>+'BD1'!D7106</f>
        <v>3</v>
      </c>
      <c r="E7106" s="1" t="str">
        <f>+'BD1'!E7106</f>
        <v>Profesional</v>
      </c>
      <c r="F7106" s="1" t="str">
        <f>+'BD1'!F7106</f>
        <v>Participación en capacitaciones técnicas (por capacitación)</v>
      </c>
      <c r="G7106" s="1" t="str">
        <f>+'BD1'!G7106</f>
        <v>Administrativa</v>
      </c>
      <c r="H7106" s="1">
        <f>+'BD1'!H7106</f>
        <v>7.1333299999999999</v>
      </c>
    </row>
    <row r="7107" spans="1:8">
      <c r="A7107" s="1" t="str">
        <f>+'BD1'!A7107</f>
        <v>Central Sur</v>
      </c>
      <c r="B7107" s="1" t="str">
        <f>+'BD1'!B7107</f>
        <v>Mora</v>
      </c>
      <c r="C7107" s="1" t="str">
        <f>+'BD1'!C7107</f>
        <v>Silvia Vargas Solís</v>
      </c>
      <c r="D7107" s="1">
        <f>+'BD1'!D7107</f>
        <v>3</v>
      </c>
      <c r="E7107" s="1" t="str">
        <f>+'BD1'!E7107</f>
        <v>Profesional</v>
      </c>
      <c r="F7107" s="1" t="str">
        <f>+'BD1'!F7107</f>
        <v xml:space="preserve">Participación en charlas y sesiones técnicas, de trabajo y de actualización de conocimiento (por evento) </v>
      </c>
      <c r="G7107" s="1" t="str">
        <f>+'BD1'!G7107</f>
        <v>Administrativa</v>
      </c>
      <c r="H7107" s="1">
        <f>+'BD1'!H7107</f>
        <v>7.1333299999999999</v>
      </c>
    </row>
    <row r="7108" spans="1:8">
      <c r="A7108" s="1" t="str">
        <f>+'BD1'!A7108</f>
        <v>Central Sur</v>
      </c>
      <c r="B7108" s="1" t="str">
        <f>+'BD1'!B7108</f>
        <v>Mora</v>
      </c>
      <c r="C7108" s="1" t="str">
        <f>+'BD1'!C7108</f>
        <v>Silvia Vargas Solís</v>
      </c>
      <c r="D7108" s="1">
        <f>+'BD1'!D7108</f>
        <v>3</v>
      </c>
      <c r="E7108" s="1" t="str">
        <f>+'BD1'!E7108</f>
        <v>Profesional</v>
      </c>
      <c r="F7108" s="1" t="str">
        <f>+'BD1'!F7108</f>
        <v>Aplicación de censos y apoyo en sondeo de precios de insumos agropecuarios (por censo o sondeo)</v>
      </c>
      <c r="G7108" s="1" t="str">
        <f>+'BD1'!G7108</f>
        <v>Sustantiva</v>
      </c>
      <c r="H7108" s="1" t="str">
        <f>+'BD1'!H7108</f>
        <v>NA</v>
      </c>
    </row>
    <row r="7109" spans="1:8">
      <c r="A7109" s="1" t="str">
        <f>+'BD1'!A7109</f>
        <v>Central Sur</v>
      </c>
      <c r="B7109" s="1" t="str">
        <f>+'BD1'!B7109</f>
        <v>Mora</v>
      </c>
      <c r="C7109" s="1" t="str">
        <f>+'BD1'!C7109</f>
        <v>Silvia Vargas Solís</v>
      </c>
      <c r="D7109" s="1">
        <f>+'BD1'!D7109</f>
        <v>3</v>
      </c>
      <c r="E7109" s="1" t="str">
        <f>+'BD1'!E7109</f>
        <v>Profesional</v>
      </c>
      <c r="F7109" s="1" t="str">
        <f>+'BD1'!F7109</f>
        <v>Coordinación de acciones entre dependencias del MAG (por acción de cordinación)</v>
      </c>
      <c r="G7109" s="1" t="str">
        <f>+'BD1'!G7109</f>
        <v>Administrativa</v>
      </c>
      <c r="H7109" s="1">
        <f>+'BD1'!H7109</f>
        <v>1.605</v>
      </c>
    </row>
    <row r="7110" spans="1:8">
      <c r="A7110" s="1" t="str">
        <f>+'BD1'!A7110</f>
        <v>Central Sur</v>
      </c>
      <c r="B7110" s="1" t="str">
        <f>+'BD1'!B7110</f>
        <v>Mora</v>
      </c>
      <c r="C7110" s="1" t="str">
        <f>+'BD1'!C7110</f>
        <v>Silvia Vargas Solís</v>
      </c>
      <c r="D7110" s="1">
        <f>+'BD1'!D7110</f>
        <v>3</v>
      </c>
      <c r="E7110" s="1" t="str">
        <f>+'BD1'!E7110</f>
        <v>Profesional</v>
      </c>
      <c r="F7110" s="1" t="str">
        <f>+'BD1'!F7110</f>
        <v>Otorgamiento de permisos para quemas agropecuarias (por trámite)</v>
      </c>
      <c r="G7110" s="1" t="str">
        <f>+'BD1'!G7110</f>
        <v>Sustantiva</v>
      </c>
      <c r="H7110" s="1" t="str">
        <f>+'BD1'!H7110</f>
        <v>NA</v>
      </c>
    </row>
    <row r="7111" spans="1:8">
      <c r="A7111" s="1" t="str">
        <f>+'BD1'!A7111</f>
        <v>Central Sur</v>
      </c>
      <c r="B7111" s="1" t="str">
        <f>+'BD1'!B7111</f>
        <v>Mora</v>
      </c>
      <c r="C7111" s="1" t="str">
        <f>+'BD1'!C7111</f>
        <v>Silvia Vargas Solís</v>
      </c>
      <c r="D7111" s="1">
        <f>+'BD1'!D7111</f>
        <v>3</v>
      </c>
      <c r="E7111" s="1" t="str">
        <f>+'BD1'!E7111</f>
        <v>Profesional</v>
      </c>
      <c r="F7111" s="1" t="str">
        <f>+'BD1'!F7111</f>
        <v>Elaboración de Autoevaluación en Control Interno (acumulado efectivo por aplicación de la autoevaluación)</v>
      </c>
      <c r="G7111" s="1" t="str">
        <f>+'BD1'!G7111</f>
        <v>Administrativa</v>
      </c>
      <c r="H7111" s="1">
        <f>+'BD1'!H7111</f>
        <v>5.5283300000000004</v>
      </c>
    </row>
    <row r="7112" spans="1:8">
      <c r="A7112" s="1" t="str">
        <f>+'BD1'!A7112</f>
        <v>Central Sur</v>
      </c>
      <c r="B7112" s="1" t="str">
        <f>+'BD1'!B7112</f>
        <v>Mora</v>
      </c>
      <c r="C7112" s="1" t="str">
        <f>+'BD1'!C7112</f>
        <v>Silvia Vargas Solís</v>
      </c>
      <c r="D7112" s="1">
        <f>+'BD1'!D7112</f>
        <v>3</v>
      </c>
      <c r="E7112" s="1" t="str">
        <f>+'BD1'!E7112</f>
        <v>Profesional</v>
      </c>
      <c r="F7112" s="1" t="str">
        <f>+'BD1'!F7112</f>
        <v>Determinación y evaluación de riesgos en SEVRIMAG (acumulado efectivo por aplicación del SEVRIMAG)</v>
      </c>
      <c r="G7112" s="1" t="str">
        <f>+'BD1'!G7112</f>
        <v>Administrativa</v>
      </c>
      <c r="H7112" s="1">
        <f>+'BD1'!H7112</f>
        <v>5.5283300000000004</v>
      </c>
    </row>
    <row r="7113" spans="1:8">
      <c r="A7113" s="1" t="str">
        <f>+'BD1'!A7113</f>
        <v>Central Sur</v>
      </c>
      <c r="B7113" s="1" t="str">
        <f>+'BD1'!B7113</f>
        <v>Mora</v>
      </c>
      <c r="C7113" s="1" t="str">
        <f>+'BD1'!C7113</f>
        <v>Silvia Vargas Solís</v>
      </c>
      <c r="D7113" s="1">
        <f>+'BD1'!D7113</f>
        <v>3</v>
      </c>
      <c r="E7113" s="1" t="str">
        <f>+'BD1'!E7113</f>
        <v>Profesional</v>
      </c>
      <c r="F7113" s="1" t="str">
        <f>+'BD1'!F7113</f>
        <v>Seguimiento a plan de mitigación de riesgos en SEVRIMAG (acumulado efectivo por seguimiento)</v>
      </c>
      <c r="G7113" s="1" t="str">
        <f>+'BD1'!G7113</f>
        <v>Administrativa</v>
      </c>
      <c r="H7113" s="1">
        <f>+'BD1'!H7113</f>
        <v>5.35</v>
      </c>
    </row>
    <row r="7114" spans="1:8">
      <c r="A7114" s="1" t="str">
        <f>+'BD1'!A7114</f>
        <v>Central Sur</v>
      </c>
      <c r="B7114" s="1" t="str">
        <f>+'BD1'!B7114</f>
        <v>Mora</v>
      </c>
      <c r="C7114" s="1" t="str">
        <f>+'BD1'!C7114</f>
        <v>Silvia Vargas Solís</v>
      </c>
      <c r="D7114" s="1">
        <f>+'BD1'!D7114</f>
        <v>3</v>
      </c>
      <c r="E7114" s="1" t="str">
        <f>+'BD1'!E7114</f>
        <v>Profesional</v>
      </c>
      <c r="F7114" s="1" t="str">
        <f>+'BD1'!F7114</f>
        <v>Seguimiento a plan de mejora de la Autoevaluación en Control Interno (acumulado efectivo por seguimiento)</v>
      </c>
      <c r="G7114" s="1" t="str">
        <f>+'BD1'!G7114</f>
        <v>Administrativa</v>
      </c>
      <c r="H7114" s="1">
        <f>+'BD1'!H7114</f>
        <v>5.35</v>
      </c>
    </row>
    <row r="7115" spans="1:8">
      <c r="A7115" s="1" t="str">
        <f>+'BD1'!A7115</f>
        <v>Central Sur</v>
      </c>
      <c r="B7115" s="1" t="str">
        <f>+'BD1'!B7115</f>
        <v>Mora</v>
      </c>
      <c r="C7115" s="1" t="str">
        <f>+'BD1'!C7115</f>
        <v>Silvia Vargas Solís</v>
      </c>
      <c r="D7115" s="1">
        <f>+'BD1'!D7115</f>
        <v>3</v>
      </c>
      <c r="E7115" s="1" t="str">
        <f>+'BD1'!E7115</f>
        <v>Profesional</v>
      </c>
      <c r="F7115" s="1" t="str">
        <f>+'BD1'!F7115</f>
        <v>Reuniones de personal AEA (por reunión)</v>
      </c>
      <c r="G7115" s="1" t="str">
        <f>+'BD1'!G7115</f>
        <v>Administrativa</v>
      </c>
      <c r="H7115" s="1">
        <f>+'BD1'!H7115</f>
        <v>4.4583300000000001</v>
      </c>
    </row>
    <row r="7116" spans="1:8">
      <c r="A7116" s="1" t="str">
        <f>+'BD1'!A7116</f>
        <v>Central Sur</v>
      </c>
      <c r="B7116" s="1" t="str">
        <f>+'BD1'!B7116</f>
        <v>Mora</v>
      </c>
      <c r="C7116" s="1" t="str">
        <f>+'BD1'!C7116</f>
        <v>Silvia Vargas Solís</v>
      </c>
      <c r="D7116" s="1">
        <f>+'BD1'!D7116</f>
        <v>3</v>
      </c>
      <c r="E7116" s="1" t="str">
        <f>+'BD1'!E7116</f>
        <v>Profesional</v>
      </c>
      <c r="F7116" s="1" t="str">
        <f>+'BD1'!F7116</f>
        <v>Actualización del sistema de gestión documental y archivo (tiempo efectivo por día)</v>
      </c>
      <c r="G7116" s="1" t="str">
        <f>+'BD1'!G7116</f>
        <v>Administrativa</v>
      </c>
      <c r="H7116" s="1">
        <f>+'BD1'!H7116</f>
        <v>4.28</v>
      </c>
    </row>
    <row r="7117" spans="1:8">
      <c r="A7117" s="1" t="str">
        <f>+'BD1'!A7117</f>
        <v>Central Sur</v>
      </c>
      <c r="B7117" s="1" t="str">
        <f>+'BD1'!B7117</f>
        <v>Mora</v>
      </c>
      <c r="C7117" s="1" t="str">
        <f>+'BD1'!C7117</f>
        <v>Silvia Vargas Solís</v>
      </c>
      <c r="D7117" s="1">
        <f>+'BD1'!D7117</f>
        <v>3</v>
      </c>
      <c r="E7117" s="1" t="str">
        <f>+'BD1'!E7117</f>
        <v>Profesional</v>
      </c>
      <c r="F7117" s="1" t="str">
        <f>+'BD1'!F7117</f>
        <v>Actualización del sistema SisDNEA (por productor)</v>
      </c>
      <c r="G7117" s="1" t="str">
        <f>+'BD1'!G7117</f>
        <v>Administrativa</v>
      </c>
      <c r="H7117" s="1">
        <f>+'BD1'!H7117</f>
        <v>2.0508299999999999</v>
      </c>
    </row>
    <row r="7118" spans="1:8">
      <c r="A7118" s="1" t="str">
        <f>+'BD1'!A7118</f>
        <v>Central Sur</v>
      </c>
      <c r="B7118" s="1" t="str">
        <f>+'BD1'!B7118</f>
        <v>Mora</v>
      </c>
      <c r="C7118" s="1" t="str">
        <f>+'BD1'!C7118</f>
        <v>Silvia Vargas Solís</v>
      </c>
      <c r="D7118" s="1">
        <f>+'BD1'!D7118</f>
        <v>3</v>
      </c>
      <c r="E7118" s="1" t="str">
        <f>+'BD1'!E7118</f>
        <v>Profesional</v>
      </c>
      <c r="F7118" s="1" t="str">
        <f>+'BD1'!F7118</f>
        <v>Seguimiento semestral de la determinación de expectativas (por seguimiento)</v>
      </c>
      <c r="G7118" s="1" t="str">
        <f>+'BD1'!G7118</f>
        <v>Administrativa</v>
      </c>
      <c r="H7118" s="1">
        <f>+'BD1'!H7118</f>
        <v>2.0508299999999999</v>
      </c>
    </row>
    <row r="7119" spans="1:8">
      <c r="A7119" s="1" t="str">
        <f>+'BD1'!A7119</f>
        <v>Central Sur</v>
      </c>
      <c r="B7119" s="1" t="str">
        <f>+'BD1'!B7119</f>
        <v>Mora</v>
      </c>
      <c r="C7119" s="1" t="str">
        <f>+'BD1'!C7119</f>
        <v>Silvia Vargas Solís</v>
      </c>
      <c r="D7119" s="1">
        <f>+'BD1'!D7119</f>
        <v>3</v>
      </c>
      <c r="E7119" s="1" t="str">
        <f>+'BD1'!E7119</f>
        <v>Profesional</v>
      </c>
      <c r="F7119" s="1" t="str">
        <f>+'BD1'!F7119</f>
        <v>Elaboración de la evaluación del desempeño (por reunión)</v>
      </c>
      <c r="G7119" s="1" t="str">
        <f>+'BD1'!G7119</f>
        <v>Administrativa</v>
      </c>
      <c r="H7119" s="1">
        <f>+'BD1'!H7119</f>
        <v>2.14</v>
      </c>
    </row>
    <row r="7120" spans="1:8">
      <c r="A7120" s="1" t="str">
        <f>+'BD1'!A7120</f>
        <v>Central Sur</v>
      </c>
      <c r="B7120" s="1" t="str">
        <f>+'BD1'!B7120</f>
        <v>Mora</v>
      </c>
      <c r="C7120" s="1" t="str">
        <f>+'BD1'!C7120</f>
        <v>Silvia Vargas Solís</v>
      </c>
      <c r="D7120" s="1">
        <f>+'BD1'!D7120</f>
        <v>3</v>
      </c>
      <c r="E7120" s="1" t="str">
        <f>+'BD1'!E7120</f>
        <v>Profesional</v>
      </c>
      <c r="F7120" s="1" t="str">
        <f>+'BD1'!F7120</f>
        <v>Elaboración de inventarios de equipos, materiales e insumos (tiempo efectivo por día)</v>
      </c>
      <c r="G7120" s="1" t="str">
        <f>+'BD1'!G7120</f>
        <v>Administrativa</v>
      </c>
      <c r="H7120" s="1">
        <f>+'BD1'!H7120</f>
        <v>4.28</v>
      </c>
    </row>
    <row r="7121" spans="1:8">
      <c r="A7121" s="1" t="str">
        <f>+'BD1'!A7121</f>
        <v>Central Sur</v>
      </c>
      <c r="B7121" s="1" t="str">
        <f>+'BD1'!B7121</f>
        <v>Mora</v>
      </c>
      <c r="C7121" s="1" t="str">
        <f>+'BD1'!C7121</f>
        <v>Silvia Vargas Solís</v>
      </c>
      <c r="D7121" s="1">
        <f>+'BD1'!D7121</f>
        <v>3</v>
      </c>
      <c r="E7121" s="1" t="str">
        <f>+'BD1'!E7121</f>
        <v>Profesional</v>
      </c>
      <c r="F7121" s="1" t="str">
        <f>+'BD1'!F7121</f>
        <v>Atención de emergencias</v>
      </c>
      <c r="G7121" s="1" t="str">
        <f>+'BD1'!G7121</f>
        <v>Sustantiva</v>
      </c>
      <c r="H7121" s="1" t="str">
        <f>+'BD1'!H7121</f>
        <v>NA</v>
      </c>
    </row>
    <row r="7122" spans="1:8">
      <c r="A7122" s="1" t="str">
        <f>+'BD1'!A7122</f>
        <v>Central Sur</v>
      </c>
      <c r="B7122" s="1" t="str">
        <f>+'BD1'!B7122</f>
        <v>Mora</v>
      </c>
      <c r="C7122" s="1" t="str">
        <f>+'BD1'!C7122</f>
        <v>Silvia Vargas Solís</v>
      </c>
      <c r="D7122" s="1">
        <f>+'BD1'!D7122</f>
        <v>3</v>
      </c>
      <c r="E7122" s="1" t="str">
        <f>+'BD1'!E7122</f>
        <v>Profesional</v>
      </c>
      <c r="F7122" s="1" t="str">
        <f>+'BD1'!F7122</f>
        <v>Trazabilidad-visita a finca (por productor)</v>
      </c>
      <c r="G7122" s="1" t="str">
        <f>+'BD1'!G7122</f>
        <v>Sustantiva</v>
      </c>
      <c r="H7122" s="1">
        <f>+'BD1'!H7122</f>
        <v>7.3116700000000003</v>
      </c>
    </row>
    <row r="7123" spans="1:8">
      <c r="A7123" s="1" t="str">
        <f>+'BD1'!A7123</f>
        <v>Central Sur</v>
      </c>
      <c r="B7123" s="1" t="str">
        <f>+'BD1'!B7123</f>
        <v>Mora</v>
      </c>
      <c r="C7123" s="1" t="str">
        <f>+'BD1'!C7123</f>
        <v>Silvia Vargas Solís</v>
      </c>
      <c r="D7123" s="1">
        <f>+'BD1'!D7123</f>
        <v>3</v>
      </c>
      <c r="E7123" s="1" t="str">
        <f>+'BD1'!E7123</f>
        <v>Profesional</v>
      </c>
      <c r="F7123" s="1" t="str">
        <f>+'BD1'!F7123</f>
        <v>Trazabilidad-inclusión en sistema TrazarAgro (por productor)</v>
      </c>
      <c r="G7123" s="1" t="str">
        <f>+'BD1'!G7123</f>
        <v>Sustantiva</v>
      </c>
      <c r="H7123" s="1">
        <f>+'BD1'!H7123</f>
        <v>4.28</v>
      </c>
    </row>
    <row r="7124" spans="1:8">
      <c r="A7124" s="1" t="str">
        <f>+'BD1'!A7124</f>
        <v>Central Sur</v>
      </c>
      <c r="B7124" s="1" t="str">
        <f>+'BD1'!B7124</f>
        <v>Mora</v>
      </c>
      <c r="C7124" s="1" t="str">
        <f>+'BD1'!C7124</f>
        <v>Silvia Vargas Solís</v>
      </c>
      <c r="D7124" s="1">
        <f>+'BD1'!D7124</f>
        <v>3</v>
      </c>
      <c r="E7124" s="1" t="str">
        <f>+'BD1'!E7124</f>
        <v>Profesional</v>
      </c>
      <c r="F7124" s="1" t="str">
        <f>+'BD1'!F7124</f>
        <v>Atención al gusano barrenador (por productor)</v>
      </c>
      <c r="G7124" s="1" t="str">
        <f>+'BD1'!G7124</f>
        <v>Sustantiva</v>
      </c>
      <c r="H7124" s="1" t="str">
        <f>+'BD1'!H7124</f>
        <v>NA</v>
      </c>
    </row>
    <row r="7125" spans="1:8">
      <c r="A7125" s="1" t="str">
        <f>+'BD1'!A7125</f>
        <v>Central Sur</v>
      </c>
      <c r="B7125" s="1" t="str">
        <f>+'BD1'!B7125</f>
        <v>Mora</v>
      </c>
      <c r="C7125" s="1" t="str">
        <f>+'BD1'!C7125</f>
        <v>Silvia Vargas Solís</v>
      </c>
      <c r="D7125" s="1">
        <f>+'BD1'!D7125</f>
        <v>3</v>
      </c>
      <c r="E7125" s="1" t="str">
        <f>+'BD1'!E7125</f>
        <v>Profesional</v>
      </c>
      <c r="F7125" s="1" t="str">
        <f>+'BD1'!F7125</f>
        <v>Atención en oficina (por usuario)</v>
      </c>
      <c r="G7125" s="1" t="str">
        <f>+'BD1'!G7125</f>
        <v>Sustantiva</v>
      </c>
      <c r="H7125" s="1">
        <f>+'BD1'!H7125</f>
        <v>2.31833</v>
      </c>
    </row>
    <row r="7126" spans="1:8">
      <c r="A7126" s="1" t="str">
        <f>+'BD1'!A7126</f>
        <v>Central Sur</v>
      </c>
      <c r="B7126" s="1" t="str">
        <f>+'BD1'!B7126</f>
        <v>Mora</v>
      </c>
      <c r="C7126" s="1" t="str">
        <f>+'BD1'!C7126</f>
        <v>Silvia Vargas Solís</v>
      </c>
      <c r="D7126" s="1">
        <f>+'BD1'!D7126</f>
        <v>3</v>
      </c>
      <c r="E7126" s="1" t="str">
        <f>+'BD1'!E7126</f>
        <v>Profesional</v>
      </c>
      <c r="F7126" s="1" t="str">
        <f>+'BD1'!F7126</f>
        <v>Búsqueda de nuevos productores (por productor)</v>
      </c>
      <c r="G7126" s="1" t="str">
        <f>+'BD1'!G7126</f>
        <v>Sustantiva</v>
      </c>
      <c r="H7126" s="1">
        <f>+'BD1'!H7126</f>
        <v>5.35</v>
      </c>
    </row>
    <row r="7127" spans="1:8">
      <c r="A7127" s="1" t="str">
        <f>+'BD1'!A7127</f>
        <v>Central Sur</v>
      </c>
      <c r="B7127" s="1" t="str">
        <f>+'BD1'!B7127</f>
        <v>Puriscal</v>
      </c>
      <c r="C7127" s="1" t="str">
        <f>+'BD1'!C7127</f>
        <v>Francisco Mora Artavia</v>
      </c>
      <c r="D7127" s="1">
        <f>+'BD1'!D7127</f>
        <v>9</v>
      </c>
      <c r="E7127" s="1" t="str">
        <f>+'BD1'!E7127</f>
        <v>Profesional</v>
      </c>
      <c r="F7127" s="1" t="str">
        <f>+'BD1'!F7127</f>
        <v>Elaboración del diagnóstico y plan de finca de manejo a personas productoras (por productor)</v>
      </c>
      <c r="G7127" s="1" t="str">
        <f>+'BD1'!G7127</f>
        <v>Sustantiva</v>
      </c>
      <c r="H7127" s="1">
        <f>+'BD1'!H7127</f>
        <v>0.72819</v>
      </c>
    </row>
    <row r="7128" spans="1:8">
      <c r="A7128" s="1" t="str">
        <f>+'BD1'!A7128</f>
        <v>Central Sur</v>
      </c>
      <c r="B7128" s="1" t="str">
        <f>+'BD1'!B7128</f>
        <v>Puriscal</v>
      </c>
      <c r="C7128" s="1" t="str">
        <f>+'BD1'!C7128</f>
        <v>Francisco Mora Artavia</v>
      </c>
      <c r="D7128" s="1">
        <f>+'BD1'!D7128</f>
        <v>9</v>
      </c>
      <c r="E7128" s="1" t="str">
        <f>+'BD1'!E7128</f>
        <v>Profesional</v>
      </c>
      <c r="F7128" s="1" t="str">
        <f>+'BD1'!F7128</f>
        <v>Asistencia técnica a personas productoras (individual): visitas a finca (por productor)</v>
      </c>
      <c r="G7128" s="1" t="str">
        <f>+'BD1'!G7128</f>
        <v>Sustantiva</v>
      </c>
      <c r="H7128" s="1">
        <f>+'BD1'!H7128</f>
        <v>0.89166999999999996</v>
      </c>
    </row>
    <row r="7129" spans="1:8">
      <c r="A7129" s="1" t="str">
        <f>+'BD1'!A7129</f>
        <v>Central Sur</v>
      </c>
      <c r="B7129" s="1" t="str">
        <f>+'BD1'!B7129</f>
        <v>Puriscal</v>
      </c>
      <c r="C7129" s="1" t="str">
        <f>+'BD1'!C7129</f>
        <v>Francisco Mora Artavia</v>
      </c>
      <c r="D7129" s="1">
        <f>+'BD1'!D7129</f>
        <v>9</v>
      </c>
      <c r="E7129" s="1" t="str">
        <f>+'BD1'!E7129</f>
        <v>Profesional</v>
      </c>
      <c r="F7129" s="1" t="str">
        <f>+'BD1'!F7129</f>
        <v>Asistencia técnica a personas productoras (individual): atenciones virtuales y digitales (por productor)</v>
      </c>
      <c r="G7129" s="1" t="str">
        <f>+'BD1'!G7129</f>
        <v>Sustantiva</v>
      </c>
      <c r="H7129" s="1">
        <f>+'BD1'!H7129</f>
        <v>0.44583</v>
      </c>
    </row>
    <row r="7130" spans="1:8">
      <c r="A7130" s="1" t="str">
        <f>+'BD1'!A7130</f>
        <v>Central Sur</v>
      </c>
      <c r="B7130" s="1" t="str">
        <f>+'BD1'!B7130</f>
        <v>Puriscal</v>
      </c>
      <c r="C7130" s="1" t="str">
        <f>+'BD1'!C7130</f>
        <v>Francisco Mora Artavia</v>
      </c>
      <c r="D7130" s="1">
        <f>+'BD1'!D7130</f>
        <v>9</v>
      </c>
      <c r="E7130" s="1" t="str">
        <f>+'BD1'!E7130</f>
        <v>Profesional</v>
      </c>
      <c r="F7130" s="1" t="str">
        <f>+'BD1'!F7130</f>
        <v>Asistencia técnica a personas productoras (grupal): día de campo (por día en el evento)</v>
      </c>
      <c r="G7130" s="1" t="str">
        <f>+'BD1'!G7130</f>
        <v>Sustantiva</v>
      </c>
      <c r="H7130" s="1">
        <f>+'BD1'!H7130</f>
        <v>6.2416700000000001</v>
      </c>
    </row>
    <row r="7131" spans="1:8">
      <c r="A7131" s="1" t="str">
        <f>+'BD1'!A7131</f>
        <v>Central Sur</v>
      </c>
      <c r="B7131" s="1" t="str">
        <f>+'BD1'!B7131</f>
        <v>Puriscal</v>
      </c>
      <c r="C7131" s="1" t="str">
        <f>+'BD1'!C7131</f>
        <v>Francisco Mora Artavia</v>
      </c>
      <c r="D7131" s="1">
        <f>+'BD1'!D7131</f>
        <v>9</v>
      </c>
      <c r="E7131" s="1" t="str">
        <f>+'BD1'!E7131</f>
        <v>Profesional</v>
      </c>
      <c r="F7131" s="1" t="str">
        <f>+'BD1'!F7131</f>
        <v>Asistencia técnica a personas productoras (grupal): demostración de métodos (por evento, se puede acumular si la demostración tarda más de un día)</v>
      </c>
      <c r="G7131" s="1" t="str">
        <f>+'BD1'!G7131</f>
        <v>Sustantiva</v>
      </c>
      <c r="H7131" s="1">
        <f>+'BD1'!H7131</f>
        <v>6.2416700000000001</v>
      </c>
    </row>
    <row r="7132" spans="1:8">
      <c r="A7132" s="1" t="str">
        <f>+'BD1'!A7132</f>
        <v>Central Sur</v>
      </c>
      <c r="B7132" s="1" t="str">
        <f>+'BD1'!B7132</f>
        <v>Puriscal</v>
      </c>
      <c r="C7132" s="1" t="str">
        <f>+'BD1'!C7132</f>
        <v>Francisco Mora Artavia</v>
      </c>
      <c r="D7132" s="1">
        <f>+'BD1'!D7132</f>
        <v>9</v>
      </c>
      <c r="E7132" s="1" t="str">
        <f>+'BD1'!E7132</f>
        <v>Profesional</v>
      </c>
      <c r="F7132" s="1" t="str">
        <f>+'BD1'!F7132</f>
        <v>Asistencia técnica a personas productoras (grupal): taller (por taller)</v>
      </c>
      <c r="G7132" s="1" t="str">
        <f>+'BD1'!G7132</f>
        <v>Sustantiva</v>
      </c>
      <c r="H7132" s="1">
        <f>+'BD1'!H7132</f>
        <v>21.4</v>
      </c>
    </row>
    <row r="7133" spans="1:8">
      <c r="A7133" s="1" t="str">
        <f>+'BD1'!A7133</f>
        <v>Central Sur</v>
      </c>
      <c r="B7133" s="1" t="str">
        <f>+'BD1'!B7133</f>
        <v>Puriscal</v>
      </c>
      <c r="C7133" s="1" t="str">
        <f>+'BD1'!C7133</f>
        <v>Francisco Mora Artavia</v>
      </c>
      <c r="D7133" s="1">
        <f>+'BD1'!D7133</f>
        <v>9</v>
      </c>
      <c r="E7133" s="1" t="str">
        <f>+'BD1'!E7133</f>
        <v>Profesional</v>
      </c>
      <c r="F7133" s="1" t="str">
        <f>+'BD1'!F7133</f>
        <v>Asistencia técnica a personas productoras (grupal): charlas (por día en el evento)</v>
      </c>
      <c r="G7133" s="1" t="str">
        <f>+'BD1'!G7133</f>
        <v>Sustantiva</v>
      </c>
      <c r="H7133" s="1">
        <f>+'BD1'!H7133</f>
        <v>0.77278000000000002</v>
      </c>
    </row>
    <row r="7134" spans="1:8">
      <c r="A7134" s="1" t="str">
        <f>+'BD1'!A7134</f>
        <v>Central Sur</v>
      </c>
      <c r="B7134" s="1" t="str">
        <f>+'BD1'!B7134</f>
        <v>Puriscal</v>
      </c>
      <c r="C7134" s="1" t="str">
        <f>+'BD1'!C7134</f>
        <v>Francisco Mora Artavia</v>
      </c>
      <c r="D7134" s="1">
        <f>+'BD1'!D7134</f>
        <v>9</v>
      </c>
      <c r="E7134" s="1" t="str">
        <f>+'BD1'!E7134</f>
        <v>Profesional</v>
      </c>
      <c r="F7134" s="1" t="str">
        <f>+'BD1'!F7134</f>
        <v>Gestión en capacitaciones con instituciones públicas o privadas (solo gestión de coordinación por evento de capacitación)</v>
      </c>
      <c r="G7134" s="1" t="str">
        <f>+'BD1'!G7134</f>
        <v>Administrativa</v>
      </c>
      <c r="H7134" s="1">
        <f>+'BD1'!H7134</f>
        <v>6.2416700000000001</v>
      </c>
    </row>
    <row r="7135" spans="1:8">
      <c r="A7135" s="1" t="str">
        <f>+'BD1'!A7135</f>
        <v>Central Sur</v>
      </c>
      <c r="B7135" s="1" t="str">
        <f>+'BD1'!B7135</f>
        <v>Puriscal</v>
      </c>
      <c r="C7135" s="1" t="str">
        <f>+'BD1'!C7135</f>
        <v>Francisco Mora Artavia</v>
      </c>
      <c r="D7135" s="1">
        <f>+'BD1'!D7135</f>
        <v>9</v>
      </c>
      <c r="E7135" s="1" t="str">
        <f>+'BD1'!E7135</f>
        <v>Profesional</v>
      </c>
      <c r="F7135" s="1" t="str">
        <f>+'BD1'!F7135</f>
        <v>Aplicación de la herramienta de medición del nivel de gestión empresarial y organizacional (por organización)</v>
      </c>
      <c r="G7135" s="1" t="str">
        <f>+'BD1'!G7135</f>
        <v>Sustantiva</v>
      </c>
      <c r="H7135" s="1" t="str">
        <f>+'BD1'!H7135</f>
        <v>NA</v>
      </c>
    </row>
    <row r="7136" spans="1:8">
      <c r="A7136" s="1" t="str">
        <f>+'BD1'!A7136</f>
        <v>Central Sur</v>
      </c>
      <c r="B7136" s="1" t="str">
        <f>+'BD1'!B7136</f>
        <v>Puriscal</v>
      </c>
      <c r="C7136" s="1" t="str">
        <f>+'BD1'!C7136</f>
        <v>Francisco Mora Artavia</v>
      </c>
      <c r="D7136" s="1">
        <f>+'BD1'!D7136</f>
        <v>9</v>
      </c>
      <c r="E7136" s="1" t="str">
        <f>+'BD1'!E7136</f>
        <v>Profesional</v>
      </c>
      <c r="F7136" s="1" t="str">
        <f>+'BD1'!F7136</f>
        <v>Elaboración y ejecución del plan de trabajo (por organización)</v>
      </c>
      <c r="G7136" s="1" t="str">
        <f>+'BD1'!G7136</f>
        <v>Sustantiva</v>
      </c>
      <c r="H7136" s="1" t="str">
        <f>+'BD1'!H7136</f>
        <v>NA</v>
      </c>
    </row>
    <row r="7137" spans="1:8">
      <c r="A7137" s="1" t="str">
        <f>+'BD1'!A7137</f>
        <v>Central Sur</v>
      </c>
      <c r="B7137" s="1" t="str">
        <f>+'BD1'!B7137</f>
        <v>Puriscal</v>
      </c>
      <c r="C7137" s="1" t="str">
        <f>+'BD1'!C7137</f>
        <v>Francisco Mora Artavia</v>
      </c>
      <c r="D7137" s="1">
        <f>+'BD1'!D7137</f>
        <v>9</v>
      </c>
      <c r="E7137" s="1" t="str">
        <f>+'BD1'!E7137</f>
        <v>Profesional</v>
      </c>
      <c r="F7137" s="1" t="str">
        <f>+'BD1'!F7137</f>
        <v>Visitas de seguimiento al plan de trabajo (por visita por organización)</v>
      </c>
      <c r="G7137" s="1" t="str">
        <f>+'BD1'!G7137</f>
        <v>Sustantiva</v>
      </c>
      <c r="H7137" s="1" t="str">
        <f>+'BD1'!H7137</f>
        <v>NA</v>
      </c>
    </row>
    <row r="7138" spans="1:8">
      <c r="A7138" s="1" t="str">
        <f>+'BD1'!A7138</f>
        <v>Central Sur</v>
      </c>
      <c r="B7138" s="1" t="str">
        <f>+'BD1'!B7138</f>
        <v>Puriscal</v>
      </c>
      <c r="C7138" s="1" t="str">
        <f>+'BD1'!C7138</f>
        <v>Francisco Mora Artavia</v>
      </c>
      <c r="D7138" s="1">
        <f>+'BD1'!D7138</f>
        <v>9</v>
      </c>
      <c r="E7138" s="1" t="str">
        <f>+'BD1'!E7138</f>
        <v>Profesional</v>
      </c>
      <c r="F7138" s="1" t="str">
        <f>+'BD1'!F7138</f>
        <v>Reporte del plan de trabajo anual (por reporte por organización)</v>
      </c>
      <c r="G7138" s="1" t="str">
        <f>+'BD1'!G7138</f>
        <v>Sustantiva</v>
      </c>
      <c r="H7138" s="1" t="str">
        <f>+'BD1'!H7138</f>
        <v>NA</v>
      </c>
    </row>
    <row r="7139" spans="1:8">
      <c r="A7139" s="1" t="str">
        <f>+'BD1'!A7139</f>
        <v>Central Sur</v>
      </c>
      <c r="B7139" s="1" t="str">
        <f>+'BD1'!B7139</f>
        <v>Puriscal</v>
      </c>
      <c r="C7139" s="1" t="str">
        <f>+'BD1'!C7139</f>
        <v>Francisco Mora Artavia</v>
      </c>
      <c r="D7139" s="1">
        <f>+'BD1'!D7139</f>
        <v>9</v>
      </c>
      <c r="E7139" s="1" t="str">
        <f>+'BD1'!E7139</f>
        <v>Profesional</v>
      </c>
      <c r="F7139" s="1" t="str">
        <f>+'BD1'!F7139</f>
        <v>NAMA (café): muestreo y toma de datos en finca (por productor)</v>
      </c>
      <c r="G7139" s="1" t="str">
        <f>+'BD1'!G7139</f>
        <v>Sustantiva</v>
      </c>
      <c r="H7139" s="1" t="str">
        <f>+'BD1'!H7139</f>
        <v>NA</v>
      </c>
    </row>
    <row r="7140" spans="1:8">
      <c r="A7140" s="1" t="str">
        <f>+'BD1'!A7140</f>
        <v>Central Sur</v>
      </c>
      <c r="B7140" s="1" t="str">
        <f>+'BD1'!B7140</f>
        <v>Puriscal</v>
      </c>
      <c r="C7140" s="1" t="str">
        <f>+'BD1'!C7140</f>
        <v>Francisco Mora Artavia</v>
      </c>
      <c r="D7140" s="1">
        <f>+'BD1'!D7140</f>
        <v>9</v>
      </c>
      <c r="E7140" s="1" t="str">
        <f>+'BD1'!E7140</f>
        <v>Profesional</v>
      </c>
      <c r="F7140" s="1" t="str">
        <f>+'BD1'!F7140</f>
        <v>NAMA (café): inclusión de datos al SisDNEA (por productor)</v>
      </c>
      <c r="G7140" s="1" t="str">
        <f>+'BD1'!G7140</f>
        <v>Sustantiva</v>
      </c>
      <c r="H7140" s="1" t="str">
        <f>+'BD1'!H7140</f>
        <v>NA</v>
      </c>
    </row>
    <row r="7141" spans="1:8">
      <c r="A7141" s="1" t="str">
        <f>+'BD1'!A7141</f>
        <v>Central Sur</v>
      </c>
      <c r="B7141" s="1" t="str">
        <f>+'BD1'!B7141</f>
        <v>Puriscal</v>
      </c>
      <c r="C7141" s="1" t="str">
        <f>+'BD1'!C7141</f>
        <v>Francisco Mora Artavia</v>
      </c>
      <c r="D7141" s="1">
        <f>+'BD1'!D7141</f>
        <v>9</v>
      </c>
      <c r="E7141" s="1" t="str">
        <f>+'BD1'!E7141</f>
        <v>Profesional</v>
      </c>
      <c r="F7141" s="1" t="str">
        <f>+'BD1'!F7141</f>
        <v>NAMA (café): entrega de constancia de verificación del MRV a la persona productora (por productor)</v>
      </c>
      <c r="G7141" s="1" t="str">
        <f>+'BD1'!G7141</f>
        <v>Sustantiva</v>
      </c>
      <c r="H7141" s="1" t="str">
        <f>+'BD1'!H7141</f>
        <v>NA</v>
      </c>
    </row>
    <row r="7142" spans="1:8">
      <c r="A7142" s="1" t="str">
        <f>+'BD1'!A7142</f>
        <v>Central Sur</v>
      </c>
      <c r="B7142" s="1" t="str">
        <f>+'BD1'!B7142</f>
        <v>Puriscal</v>
      </c>
      <c r="C7142" s="1" t="str">
        <f>+'BD1'!C7142</f>
        <v>Francisco Mora Artavia</v>
      </c>
      <c r="D7142" s="1">
        <f>+'BD1'!D7142</f>
        <v>9</v>
      </c>
      <c r="E7142" s="1" t="str">
        <f>+'BD1'!E7142</f>
        <v>Profesional</v>
      </c>
      <c r="F7142" s="1" t="str">
        <f>+'BD1'!F7142</f>
        <v>NAMA (ganadería): muestreo y toma de datos en finca (por productor)</v>
      </c>
      <c r="G7142" s="1" t="str">
        <f>+'BD1'!G7142</f>
        <v>Sustantiva</v>
      </c>
      <c r="H7142" s="1" t="str">
        <f>+'BD1'!H7142</f>
        <v>NA</v>
      </c>
    </row>
    <row r="7143" spans="1:8">
      <c r="A7143" s="1" t="str">
        <f>+'BD1'!A7143</f>
        <v>Central Sur</v>
      </c>
      <c r="B7143" s="1" t="str">
        <f>+'BD1'!B7143</f>
        <v>Puriscal</v>
      </c>
      <c r="C7143" s="1" t="str">
        <f>+'BD1'!C7143</f>
        <v>Francisco Mora Artavia</v>
      </c>
      <c r="D7143" s="1">
        <f>+'BD1'!D7143</f>
        <v>9</v>
      </c>
      <c r="E7143" s="1" t="str">
        <f>+'BD1'!E7143</f>
        <v>Profesional</v>
      </c>
      <c r="F7143" s="1" t="str">
        <f>+'BD1'!F7143</f>
        <v>NAMA (ganadería): inclusión de datos al SisDNEA (por productor)</v>
      </c>
      <c r="G7143" s="1" t="str">
        <f>+'BD1'!G7143</f>
        <v>Sustantiva</v>
      </c>
      <c r="H7143" s="1" t="str">
        <f>+'BD1'!H7143</f>
        <v>NA</v>
      </c>
    </row>
    <row r="7144" spans="1:8">
      <c r="A7144" s="1" t="str">
        <f>+'BD1'!A7144</f>
        <v>Central Sur</v>
      </c>
      <c r="B7144" s="1" t="str">
        <f>+'BD1'!B7144</f>
        <v>Puriscal</v>
      </c>
      <c r="C7144" s="1" t="str">
        <f>+'BD1'!C7144</f>
        <v>Francisco Mora Artavia</v>
      </c>
      <c r="D7144" s="1">
        <f>+'BD1'!D7144</f>
        <v>9</v>
      </c>
      <c r="E7144" s="1" t="str">
        <f>+'BD1'!E7144</f>
        <v>Profesional</v>
      </c>
      <c r="F7144" s="1" t="str">
        <f>+'BD1'!F7144</f>
        <v>NAMA (ganadería): entrega de constancia de verificación del MRV a la persona productora (por productor)</v>
      </c>
      <c r="G7144" s="1" t="str">
        <f>+'BD1'!G7144</f>
        <v>Sustantiva</v>
      </c>
      <c r="H7144" s="1" t="str">
        <f>+'BD1'!H7144</f>
        <v>NA</v>
      </c>
    </row>
    <row r="7145" spans="1:8">
      <c r="A7145" s="1" t="str">
        <f>+'BD1'!A7145</f>
        <v>Central Sur</v>
      </c>
      <c r="B7145" s="1" t="str">
        <f>+'BD1'!B7145</f>
        <v>Puriscal</v>
      </c>
      <c r="C7145" s="1" t="str">
        <f>+'BD1'!C7145</f>
        <v>Francisco Mora Artavia</v>
      </c>
      <c r="D7145" s="1">
        <f>+'BD1'!D7145</f>
        <v>9</v>
      </c>
      <c r="E7145" s="1" t="str">
        <f>+'BD1'!E7145</f>
        <v>Profesional</v>
      </c>
      <c r="F7145" s="1" t="str">
        <f>+'BD1'!F7145</f>
        <v>Producción sostenible: elaboración de la herramienta Tu Modelo, en el SisDNEA (por productor)</v>
      </c>
      <c r="G7145" s="1" t="str">
        <f>+'BD1'!G7145</f>
        <v>Sustantiva</v>
      </c>
      <c r="H7145" s="1" t="str">
        <f>+'BD1'!H7145</f>
        <v>NA</v>
      </c>
    </row>
    <row r="7146" spans="1:8">
      <c r="A7146" s="1" t="str">
        <f>+'BD1'!A7146</f>
        <v>Central Sur</v>
      </c>
      <c r="B7146" s="1" t="str">
        <f>+'BD1'!B7146</f>
        <v>Puriscal</v>
      </c>
      <c r="C7146" s="1" t="str">
        <f>+'BD1'!C7146</f>
        <v>Francisco Mora Artavia</v>
      </c>
      <c r="D7146" s="1">
        <f>+'BD1'!D7146</f>
        <v>9</v>
      </c>
      <c r="E7146" s="1" t="str">
        <f>+'BD1'!E7146</f>
        <v>Profesional</v>
      </c>
      <c r="F7146" s="1" t="str">
        <f>+'BD1'!F7146</f>
        <v>Producción sostenible: entregar certificado al productor e incluirlo en el expediente físico (por productor)</v>
      </c>
      <c r="G7146" s="1" t="str">
        <f>+'BD1'!G7146</f>
        <v>Sustantiva</v>
      </c>
      <c r="H7146" s="1" t="str">
        <f>+'BD1'!H7146</f>
        <v>NA</v>
      </c>
    </row>
    <row r="7147" spans="1:8">
      <c r="A7147" s="1" t="str">
        <f>+'BD1'!A7147</f>
        <v>Central Sur</v>
      </c>
      <c r="B7147" s="1" t="str">
        <f>+'BD1'!B7147</f>
        <v>Puriscal</v>
      </c>
      <c r="C7147" s="1" t="str">
        <f>+'BD1'!C7147</f>
        <v>Francisco Mora Artavia</v>
      </c>
      <c r="D7147" s="1">
        <f>+'BD1'!D7147</f>
        <v>9</v>
      </c>
      <c r="E7147" s="1" t="str">
        <f>+'BD1'!E7147</f>
        <v>Profesional</v>
      </c>
      <c r="F7147" s="1" t="str">
        <f>+'BD1'!F7147</f>
        <v>RBAyP y RBAO: divulgación del programa de incentivos (por acción de divulgación)</v>
      </c>
      <c r="G7147" s="1" t="str">
        <f>+'BD1'!G7147</f>
        <v>Sustantiva</v>
      </c>
      <c r="H7147" s="1">
        <f>+'BD1'!H7147</f>
        <v>6.2416700000000001</v>
      </c>
    </row>
    <row r="7148" spans="1:8">
      <c r="A7148" s="1" t="str">
        <f>+'BD1'!A7148</f>
        <v>Central Sur</v>
      </c>
      <c r="B7148" s="1" t="str">
        <f>+'BD1'!B7148</f>
        <v>Puriscal</v>
      </c>
      <c r="C7148" s="1" t="str">
        <f>+'BD1'!C7148</f>
        <v>Francisco Mora Artavia</v>
      </c>
      <c r="D7148" s="1">
        <f>+'BD1'!D7148</f>
        <v>9</v>
      </c>
      <c r="E7148" s="1" t="str">
        <f>+'BD1'!E7148</f>
        <v>Profesional</v>
      </c>
      <c r="F7148" s="1" t="str">
        <f>+'BD1'!F7148</f>
        <v>RBAyP y RBAO: completar formularios para recibir incentivos económicos (por productor)</v>
      </c>
      <c r="G7148" s="1" t="str">
        <f>+'BD1'!G7148</f>
        <v>Sustantiva</v>
      </c>
      <c r="H7148" s="1">
        <f>+'BD1'!H7148</f>
        <v>5.8849999999999998</v>
      </c>
    </row>
    <row r="7149" spans="1:8">
      <c r="A7149" s="1" t="str">
        <f>+'BD1'!A7149</f>
        <v>Central Sur</v>
      </c>
      <c r="B7149" s="1" t="str">
        <f>+'BD1'!B7149</f>
        <v>Puriscal</v>
      </c>
      <c r="C7149" s="1" t="str">
        <f>+'BD1'!C7149</f>
        <v>Francisco Mora Artavia</v>
      </c>
      <c r="D7149" s="1">
        <f>+'BD1'!D7149</f>
        <v>9</v>
      </c>
      <c r="E7149" s="1" t="str">
        <f>+'BD1'!E7149</f>
        <v>Profesional</v>
      </c>
      <c r="F7149" s="1" t="str">
        <f>+'BD1'!F7149</f>
        <v>RBAyP y RBAO: revisión de las solicitudes del programa de incentivos económicos (por productor)</v>
      </c>
      <c r="G7149" s="1" t="str">
        <f>+'BD1'!G7149</f>
        <v>Sustantiva</v>
      </c>
      <c r="H7149" s="1" t="str">
        <f>+'BD1'!H7149</f>
        <v>NA</v>
      </c>
    </row>
    <row r="7150" spans="1:8">
      <c r="A7150" s="1" t="str">
        <f>+'BD1'!A7150</f>
        <v>Central Sur</v>
      </c>
      <c r="B7150" s="1" t="str">
        <f>+'BD1'!B7150</f>
        <v>Puriscal</v>
      </c>
      <c r="C7150" s="1" t="str">
        <f>+'BD1'!C7150</f>
        <v>Francisco Mora Artavia</v>
      </c>
      <c r="D7150" s="1">
        <f>+'BD1'!D7150</f>
        <v>9</v>
      </c>
      <c r="E7150" s="1" t="str">
        <f>+'BD1'!E7150</f>
        <v>Profesional</v>
      </c>
      <c r="F7150" s="1" t="str">
        <f>+'BD1'!F7150</f>
        <v>RBAyP y RBAO: visita a finca para verificación (por visita por productor)</v>
      </c>
      <c r="G7150" s="1" t="str">
        <f>+'BD1'!G7150</f>
        <v>Sustantiva</v>
      </c>
      <c r="H7150" s="1">
        <f>+'BD1'!H7150</f>
        <v>6.2416700000000001</v>
      </c>
    </row>
    <row r="7151" spans="1:8">
      <c r="A7151" s="1" t="str">
        <f>+'BD1'!A7151</f>
        <v>Central Sur</v>
      </c>
      <c r="B7151" s="1" t="str">
        <f>+'BD1'!B7151</f>
        <v>Puriscal</v>
      </c>
      <c r="C7151" s="1" t="str">
        <f>+'BD1'!C7151</f>
        <v>Francisco Mora Artavia</v>
      </c>
      <c r="D7151" s="1">
        <f>+'BD1'!D7151</f>
        <v>9</v>
      </c>
      <c r="E7151" s="1" t="str">
        <f>+'BD1'!E7151</f>
        <v>Profesional</v>
      </c>
      <c r="F7151" s="1" t="str">
        <f>+'BD1'!F7151</f>
        <v>Productores ocasionales: asistencia técnica individual (por productor)</v>
      </c>
      <c r="G7151" s="1" t="str">
        <f>+'BD1'!G7151</f>
        <v>Sustantiva</v>
      </c>
      <c r="H7151" s="1">
        <f>+'BD1'!H7151</f>
        <v>0.86194000000000004</v>
      </c>
    </row>
    <row r="7152" spans="1:8">
      <c r="A7152" s="1" t="str">
        <f>+'BD1'!A7152</f>
        <v>Central Sur</v>
      </c>
      <c r="B7152" s="1" t="str">
        <f>+'BD1'!B7152</f>
        <v>Puriscal</v>
      </c>
      <c r="C7152" s="1" t="str">
        <f>+'BD1'!C7152</f>
        <v>Francisco Mora Artavia</v>
      </c>
      <c r="D7152" s="1">
        <f>+'BD1'!D7152</f>
        <v>9</v>
      </c>
      <c r="E7152" s="1" t="str">
        <f>+'BD1'!E7152</f>
        <v>Profesional</v>
      </c>
      <c r="F7152" s="1" t="str">
        <f>+'BD1'!F7152</f>
        <v>Productores ocasionales: asistencia técnica grupal (por asistencia a grupo)</v>
      </c>
      <c r="G7152" s="1" t="str">
        <f>+'BD1'!G7152</f>
        <v>Sustantiva</v>
      </c>
      <c r="H7152" s="1">
        <f>+'BD1'!H7152</f>
        <v>3.21</v>
      </c>
    </row>
    <row r="7153" spans="1:8">
      <c r="A7153" s="1" t="str">
        <f>+'BD1'!A7153</f>
        <v>Central Sur</v>
      </c>
      <c r="B7153" s="1" t="str">
        <f>+'BD1'!B7153</f>
        <v>Puriscal</v>
      </c>
      <c r="C7153" s="1" t="str">
        <f>+'BD1'!C7153</f>
        <v>Francisco Mora Artavia</v>
      </c>
      <c r="D7153" s="1">
        <f>+'BD1'!D7153</f>
        <v>9</v>
      </c>
      <c r="E7153" s="1" t="str">
        <f>+'BD1'!E7153</f>
        <v>Profesional</v>
      </c>
      <c r="F7153" s="1" t="str">
        <f>+'BD1'!F7153</f>
        <v>Productores ocasionales: servicios de extensión de información digitales y virtuales (por productor)</v>
      </c>
      <c r="G7153" s="1" t="str">
        <f>+'BD1'!G7153</f>
        <v>Sustantiva</v>
      </c>
      <c r="H7153" s="1">
        <f>+'BD1'!H7153</f>
        <v>0.71333000000000002</v>
      </c>
    </row>
    <row r="7154" spans="1:8">
      <c r="A7154" s="1" t="str">
        <f>+'BD1'!A7154</f>
        <v>Central Sur</v>
      </c>
      <c r="B7154" s="1" t="str">
        <f>+'BD1'!B7154</f>
        <v>Puriscal</v>
      </c>
      <c r="C7154" s="1" t="str">
        <f>+'BD1'!C7154</f>
        <v>Francisco Mora Artavia</v>
      </c>
      <c r="D7154" s="1">
        <f>+'BD1'!D7154</f>
        <v>9</v>
      </c>
      <c r="E7154" s="1" t="str">
        <f>+'BD1'!E7154</f>
        <v>Profesional</v>
      </c>
      <c r="F7154" s="1" t="str">
        <f>+'BD1'!F7154</f>
        <v>Proyectos financiados con fondos públicos y transferencia MAG: apoyo en la formulación de proyectos de personas productoras (acumulado efectivo por proyecto)</v>
      </c>
      <c r="G7154" s="1" t="str">
        <f>+'BD1'!G7154</f>
        <v>Sustantiva</v>
      </c>
      <c r="H7154" s="1">
        <f>+'BD1'!H7154</f>
        <v>4.28</v>
      </c>
    </row>
    <row r="7155" spans="1:8">
      <c r="A7155" s="1" t="str">
        <f>+'BD1'!A7155</f>
        <v>Central Sur</v>
      </c>
      <c r="B7155" s="1" t="str">
        <f>+'BD1'!B7155</f>
        <v>Puriscal</v>
      </c>
      <c r="C7155" s="1" t="str">
        <f>+'BD1'!C7155</f>
        <v>Francisco Mora Artavia</v>
      </c>
      <c r="D7155" s="1">
        <f>+'BD1'!D7155</f>
        <v>9</v>
      </c>
      <c r="E7155" s="1" t="str">
        <f>+'BD1'!E7155</f>
        <v>Profesional</v>
      </c>
      <c r="F7155" s="1" t="str">
        <f>+'BD1'!F7155</f>
        <v>Proyectos financiados con fondos públicos y transferencia MAG: apoyo en la formulación de proyectos de organizaciones (acumulado efectivo por proyecto)</v>
      </c>
      <c r="G7155" s="1" t="str">
        <f>+'BD1'!G7155</f>
        <v>Sustantiva</v>
      </c>
      <c r="H7155" s="1">
        <f>+'BD1'!H7155</f>
        <v>4.28</v>
      </c>
    </row>
    <row r="7156" spans="1:8">
      <c r="A7156" s="1" t="str">
        <f>+'BD1'!A7156</f>
        <v>Central Sur</v>
      </c>
      <c r="B7156" s="1" t="str">
        <f>+'BD1'!B7156</f>
        <v>Puriscal</v>
      </c>
      <c r="C7156" s="1" t="str">
        <f>+'BD1'!C7156</f>
        <v>Francisco Mora Artavia</v>
      </c>
      <c r="D7156" s="1">
        <f>+'BD1'!D7156</f>
        <v>9</v>
      </c>
      <c r="E7156" s="1" t="str">
        <f>+'BD1'!E7156</f>
        <v>Profesional</v>
      </c>
      <c r="F7156" s="1" t="str">
        <f>+'BD1'!F7156</f>
        <v>Proyectos financiados con fondos públicos: seguimiento técnico (por visita a proyecto)</v>
      </c>
      <c r="G7156" s="1" t="str">
        <f>+'BD1'!G7156</f>
        <v>Sustantiva</v>
      </c>
      <c r="H7156" s="1">
        <f>+'BD1'!H7156</f>
        <v>3.21</v>
      </c>
    </row>
    <row r="7157" spans="1:8">
      <c r="A7157" s="1" t="str">
        <f>+'BD1'!A7157</f>
        <v>Central Sur</v>
      </c>
      <c r="B7157" s="1" t="str">
        <f>+'BD1'!B7157</f>
        <v>Puriscal</v>
      </c>
      <c r="C7157" s="1" t="str">
        <f>+'BD1'!C7157</f>
        <v>Francisco Mora Artavia</v>
      </c>
      <c r="D7157" s="1">
        <f>+'BD1'!D7157</f>
        <v>9</v>
      </c>
      <c r="E7157" s="1" t="str">
        <f>+'BD1'!E7157</f>
        <v>Profesional</v>
      </c>
      <c r="F7157" s="1" t="str">
        <f>+'BD1'!F7157</f>
        <v>Elaboración de informes trimestrales, semestrales y anuales PAO (por informe)</v>
      </c>
      <c r="G7157" s="1" t="str">
        <f>+'BD1'!G7157</f>
        <v>Administrativa</v>
      </c>
      <c r="H7157" s="1">
        <f>+'BD1'!H7157</f>
        <v>7.1333299999999999</v>
      </c>
    </row>
    <row r="7158" spans="1:8">
      <c r="A7158" s="1" t="str">
        <f>+'BD1'!A7158</f>
        <v>Central Sur</v>
      </c>
      <c r="B7158" s="1" t="str">
        <f>+'BD1'!B7158</f>
        <v>Puriscal</v>
      </c>
      <c r="C7158" s="1" t="str">
        <f>+'BD1'!C7158</f>
        <v>Francisco Mora Artavia</v>
      </c>
      <c r="D7158" s="1">
        <f>+'BD1'!D7158</f>
        <v>9</v>
      </c>
      <c r="E7158" s="1" t="str">
        <f>+'BD1'!E7158</f>
        <v>Profesional</v>
      </c>
      <c r="F7158" s="1" t="str">
        <f>+'BD1'!F7158</f>
        <v>Seguimiento a los PAO de los funcionarios a su cargo (por funcionario)</v>
      </c>
      <c r="G7158" s="1" t="str">
        <f>+'BD1'!G7158</f>
        <v>Administrativa</v>
      </c>
      <c r="H7158" s="1" t="str">
        <f>+'BD1'!H7158</f>
        <v>NA</v>
      </c>
    </row>
    <row r="7159" spans="1:8">
      <c r="A7159" s="1" t="str">
        <f>+'BD1'!A7159</f>
        <v>Central Sur</v>
      </c>
      <c r="B7159" s="1" t="str">
        <f>+'BD1'!B7159</f>
        <v>Puriscal</v>
      </c>
      <c r="C7159" s="1" t="str">
        <f>+'BD1'!C7159</f>
        <v>Francisco Mora Artavia</v>
      </c>
      <c r="D7159" s="1">
        <f>+'BD1'!D7159</f>
        <v>9</v>
      </c>
      <c r="E7159" s="1" t="str">
        <f>+'BD1'!E7159</f>
        <v>Profesional</v>
      </c>
      <c r="F7159" s="1" t="str">
        <f>+'BD1'!F7159</f>
        <v>Inscripción y actualización de PYMPA (por productor)</v>
      </c>
      <c r="G7159" s="1" t="str">
        <f>+'BD1'!G7159</f>
        <v>Sustantiva</v>
      </c>
      <c r="H7159" s="1">
        <f>+'BD1'!H7159</f>
        <v>0.53500000000000003</v>
      </c>
    </row>
    <row r="7160" spans="1:8">
      <c r="A7160" s="1" t="str">
        <f>+'BD1'!A7160</f>
        <v>Central Sur</v>
      </c>
      <c r="B7160" s="1" t="str">
        <f>+'BD1'!B7160</f>
        <v>Puriscal</v>
      </c>
      <c r="C7160" s="1" t="str">
        <f>+'BD1'!C7160</f>
        <v>Francisco Mora Artavia</v>
      </c>
      <c r="D7160" s="1">
        <f>+'BD1'!D7160</f>
        <v>9</v>
      </c>
      <c r="E7160" s="1" t="str">
        <f>+'BD1'!E7160</f>
        <v>Profesional</v>
      </c>
      <c r="F7160" s="1" t="str">
        <f>+'BD1'!F7160</f>
        <v>Certificaciones para la Declaración de Bienes Inmuebles ante las municipalidades (por trámite)</v>
      </c>
      <c r="G7160" s="1" t="str">
        <f>+'BD1'!G7160</f>
        <v>Sustantiva</v>
      </c>
      <c r="H7160" s="1" t="str">
        <f>+'BD1'!H7160</f>
        <v>NA</v>
      </c>
    </row>
    <row r="7161" spans="1:8">
      <c r="A7161" s="1" t="str">
        <f>+'BD1'!A7161</f>
        <v>Central Sur</v>
      </c>
      <c r="B7161" s="1" t="str">
        <f>+'BD1'!B7161</f>
        <v>Puriscal</v>
      </c>
      <c r="C7161" s="1" t="str">
        <f>+'BD1'!C7161</f>
        <v>Francisco Mora Artavia</v>
      </c>
      <c r="D7161" s="1">
        <f>+'BD1'!D7161</f>
        <v>9</v>
      </c>
      <c r="E7161" s="1" t="str">
        <f>+'BD1'!E7161</f>
        <v>Profesional</v>
      </c>
      <c r="F7161" s="1" t="str">
        <f>+'BD1'!F7161</f>
        <v>Participación en reuniones EREA (por reunión)</v>
      </c>
      <c r="G7161" s="1" t="str">
        <f>+'BD1'!G7161</f>
        <v>Administrativa</v>
      </c>
      <c r="H7161" s="1" t="str">
        <f>+'BD1'!H7161</f>
        <v>NA</v>
      </c>
    </row>
    <row r="7162" spans="1:8">
      <c r="A7162" s="1" t="str">
        <f>+'BD1'!A7162</f>
        <v>Central Sur</v>
      </c>
      <c r="B7162" s="1" t="str">
        <f>+'BD1'!B7162</f>
        <v>Puriscal</v>
      </c>
      <c r="C7162" s="1" t="str">
        <f>+'BD1'!C7162</f>
        <v>Francisco Mora Artavia</v>
      </c>
      <c r="D7162" s="1">
        <f>+'BD1'!D7162</f>
        <v>9</v>
      </c>
      <c r="E7162" s="1" t="str">
        <f>+'BD1'!E7162</f>
        <v>Profesional</v>
      </c>
      <c r="F7162" s="1" t="str">
        <f>+'BD1'!F7162</f>
        <v>Participación en grupos técnicos o comisiones (por reunión)</v>
      </c>
      <c r="G7162" s="1" t="str">
        <f>+'BD1'!G7162</f>
        <v>Sustantiva</v>
      </c>
      <c r="H7162" s="1">
        <f>+'BD1'!H7162</f>
        <v>1.07</v>
      </c>
    </row>
    <row r="7163" spans="1:8">
      <c r="A7163" s="1" t="str">
        <f>+'BD1'!A7163</f>
        <v>Central Sur</v>
      </c>
      <c r="B7163" s="1" t="str">
        <f>+'BD1'!B7163</f>
        <v>Puriscal</v>
      </c>
      <c r="C7163" s="1" t="str">
        <f>+'BD1'!C7163</f>
        <v>Francisco Mora Artavia</v>
      </c>
      <c r="D7163" s="1">
        <f>+'BD1'!D7163</f>
        <v>9</v>
      </c>
      <c r="E7163" s="1" t="str">
        <f>+'BD1'!E7163</f>
        <v>Profesional</v>
      </c>
      <c r="F7163" s="1" t="str">
        <f>+'BD1'!F7163</f>
        <v>Participación en capacitaciones técnicas (por capacitación)</v>
      </c>
      <c r="G7163" s="1" t="str">
        <f>+'BD1'!G7163</f>
        <v>Administrativa</v>
      </c>
      <c r="H7163" s="1">
        <f>+'BD1'!H7163</f>
        <v>14.623329999999999</v>
      </c>
    </row>
    <row r="7164" spans="1:8">
      <c r="A7164" s="1" t="str">
        <f>+'BD1'!A7164</f>
        <v>Central Sur</v>
      </c>
      <c r="B7164" s="1" t="str">
        <f>+'BD1'!B7164</f>
        <v>Puriscal</v>
      </c>
      <c r="C7164" s="1" t="str">
        <f>+'BD1'!C7164</f>
        <v>Francisco Mora Artavia</v>
      </c>
      <c r="D7164" s="1">
        <f>+'BD1'!D7164</f>
        <v>9</v>
      </c>
      <c r="E7164" s="1" t="str">
        <f>+'BD1'!E7164</f>
        <v>Profesional</v>
      </c>
      <c r="F7164" s="1" t="str">
        <f>+'BD1'!F7164</f>
        <v xml:space="preserve">Participación en charlas y sesiones técnicas, de trabajo y de actualización de conocimiento (por evento) </v>
      </c>
      <c r="G7164" s="1" t="str">
        <f>+'BD1'!G7164</f>
        <v>Administrativa</v>
      </c>
      <c r="H7164" s="1">
        <f>+'BD1'!H7164</f>
        <v>3.0316700000000001</v>
      </c>
    </row>
    <row r="7165" spans="1:8">
      <c r="A7165" s="1" t="str">
        <f>+'BD1'!A7165</f>
        <v>Central Sur</v>
      </c>
      <c r="B7165" s="1" t="str">
        <f>+'BD1'!B7165</f>
        <v>Puriscal</v>
      </c>
      <c r="C7165" s="1" t="str">
        <f>+'BD1'!C7165</f>
        <v>Francisco Mora Artavia</v>
      </c>
      <c r="D7165" s="1">
        <f>+'BD1'!D7165</f>
        <v>9</v>
      </c>
      <c r="E7165" s="1" t="str">
        <f>+'BD1'!E7165</f>
        <v>Profesional</v>
      </c>
      <c r="F7165" s="1" t="str">
        <f>+'BD1'!F7165</f>
        <v>Aplicación de censos y apoyo en sondeo de precios de insumos agropecuarios (por censo o sondeo)</v>
      </c>
      <c r="G7165" s="1" t="str">
        <f>+'BD1'!G7165</f>
        <v>Sustantiva</v>
      </c>
      <c r="H7165" s="1" t="str">
        <f>+'BD1'!H7165</f>
        <v>NA</v>
      </c>
    </row>
    <row r="7166" spans="1:8">
      <c r="A7166" s="1" t="str">
        <f>+'BD1'!A7166</f>
        <v>Central Sur</v>
      </c>
      <c r="B7166" s="1" t="str">
        <f>+'BD1'!B7166</f>
        <v>Puriscal</v>
      </c>
      <c r="C7166" s="1" t="str">
        <f>+'BD1'!C7166</f>
        <v>Francisco Mora Artavia</v>
      </c>
      <c r="D7166" s="1">
        <f>+'BD1'!D7166</f>
        <v>9</v>
      </c>
      <c r="E7166" s="1" t="str">
        <f>+'BD1'!E7166</f>
        <v>Profesional</v>
      </c>
      <c r="F7166" s="1" t="str">
        <f>+'BD1'!F7166</f>
        <v>Coordinación de acciones entre dependencias del MAG (por acción de cordinación)</v>
      </c>
      <c r="G7166" s="1" t="str">
        <f>+'BD1'!G7166</f>
        <v>Administrativa</v>
      </c>
      <c r="H7166" s="1" t="str">
        <f>+'BD1'!H7166</f>
        <v>NA</v>
      </c>
    </row>
    <row r="7167" spans="1:8">
      <c r="A7167" s="1" t="str">
        <f>+'BD1'!A7167</f>
        <v>Central Sur</v>
      </c>
      <c r="B7167" s="1" t="str">
        <f>+'BD1'!B7167</f>
        <v>Puriscal</v>
      </c>
      <c r="C7167" s="1" t="str">
        <f>+'BD1'!C7167</f>
        <v>Francisco Mora Artavia</v>
      </c>
      <c r="D7167" s="1">
        <f>+'BD1'!D7167</f>
        <v>9</v>
      </c>
      <c r="E7167" s="1" t="str">
        <f>+'BD1'!E7167</f>
        <v>Profesional</v>
      </c>
      <c r="F7167" s="1" t="str">
        <f>+'BD1'!F7167</f>
        <v>Otorgamiento de permisos para quemas agropecuarias (por trámite)</v>
      </c>
      <c r="G7167" s="1" t="str">
        <f>+'BD1'!G7167</f>
        <v>Sustantiva</v>
      </c>
      <c r="H7167" s="1">
        <f>+'BD1'!H7167</f>
        <v>3.0316700000000001</v>
      </c>
    </row>
    <row r="7168" spans="1:8">
      <c r="A7168" s="1" t="str">
        <f>+'BD1'!A7168</f>
        <v>Central Sur</v>
      </c>
      <c r="B7168" s="1" t="str">
        <f>+'BD1'!B7168</f>
        <v>Puriscal</v>
      </c>
      <c r="C7168" s="1" t="str">
        <f>+'BD1'!C7168</f>
        <v>Francisco Mora Artavia</v>
      </c>
      <c r="D7168" s="1">
        <f>+'BD1'!D7168</f>
        <v>9</v>
      </c>
      <c r="E7168" s="1" t="str">
        <f>+'BD1'!E7168</f>
        <v>Profesional</v>
      </c>
      <c r="F7168" s="1" t="str">
        <f>+'BD1'!F7168</f>
        <v>Elaboración de Autoevaluación en Control Interno (acumulado efectivo por aplicación de la autoevaluación)</v>
      </c>
      <c r="G7168" s="1" t="str">
        <f>+'BD1'!G7168</f>
        <v>Administrativa</v>
      </c>
      <c r="H7168" s="1">
        <f>+'BD1'!H7168</f>
        <v>3.98278</v>
      </c>
    </row>
    <row r="7169" spans="1:8">
      <c r="A7169" s="1" t="str">
        <f>+'BD1'!A7169</f>
        <v>Central Sur</v>
      </c>
      <c r="B7169" s="1" t="str">
        <f>+'BD1'!B7169</f>
        <v>Puriscal</v>
      </c>
      <c r="C7169" s="1" t="str">
        <f>+'BD1'!C7169</f>
        <v>Francisco Mora Artavia</v>
      </c>
      <c r="D7169" s="1">
        <f>+'BD1'!D7169</f>
        <v>9</v>
      </c>
      <c r="E7169" s="1" t="str">
        <f>+'BD1'!E7169</f>
        <v>Profesional</v>
      </c>
      <c r="F7169" s="1" t="str">
        <f>+'BD1'!F7169</f>
        <v>Determinación y evaluación de riesgos en SEVRIMAG (acumulado efectivo por aplicación del SEVRIMAG)</v>
      </c>
      <c r="G7169" s="1" t="str">
        <f>+'BD1'!G7169</f>
        <v>Administrativa</v>
      </c>
      <c r="H7169" s="1">
        <f>+'BD1'!H7169</f>
        <v>3.98278</v>
      </c>
    </row>
    <row r="7170" spans="1:8">
      <c r="A7170" s="1" t="str">
        <f>+'BD1'!A7170</f>
        <v>Central Sur</v>
      </c>
      <c r="B7170" s="1" t="str">
        <f>+'BD1'!B7170</f>
        <v>Puriscal</v>
      </c>
      <c r="C7170" s="1" t="str">
        <f>+'BD1'!C7170</f>
        <v>Francisco Mora Artavia</v>
      </c>
      <c r="D7170" s="1">
        <f>+'BD1'!D7170</f>
        <v>9</v>
      </c>
      <c r="E7170" s="1" t="str">
        <f>+'BD1'!E7170</f>
        <v>Profesional</v>
      </c>
      <c r="F7170" s="1" t="str">
        <f>+'BD1'!F7170</f>
        <v>Seguimiento a plan de mitigación de riesgos en SEVRIMAG (acumulado efectivo por seguimiento)</v>
      </c>
      <c r="G7170" s="1" t="str">
        <f>+'BD1'!G7170</f>
        <v>Administrativa</v>
      </c>
      <c r="H7170" s="1">
        <f>+'BD1'!H7170</f>
        <v>3.98278</v>
      </c>
    </row>
    <row r="7171" spans="1:8">
      <c r="A7171" s="1" t="str">
        <f>+'BD1'!A7171</f>
        <v>Central Sur</v>
      </c>
      <c r="B7171" s="1" t="str">
        <f>+'BD1'!B7171</f>
        <v>Puriscal</v>
      </c>
      <c r="C7171" s="1" t="str">
        <f>+'BD1'!C7171</f>
        <v>Francisco Mora Artavia</v>
      </c>
      <c r="D7171" s="1">
        <f>+'BD1'!D7171</f>
        <v>9</v>
      </c>
      <c r="E7171" s="1" t="str">
        <f>+'BD1'!E7171</f>
        <v>Profesional</v>
      </c>
      <c r="F7171" s="1" t="str">
        <f>+'BD1'!F7171</f>
        <v>Seguimiento a plan de mejora de la Autoevaluación en Control Interno (acumulado efectivo por seguimiento)</v>
      </c>
      <c r="G7171" s="1" t="str">
        <f>+'BD1'!G7171</f>
        <v>Administrativa</v>
      </c>
      <c r="H7171" s="1">
        <f>+'BD1'!H7171</f>
        <v>3.98278</v>
      </c>
    </row>
    <row r="7172" spans="1:8">
      <c r="A7172" s="1" t="str">
        <f>+'BD1'!A7172</f>
        <v>Central Sur</v>
      </c>
      <c r="B7172" s="1" t="str">
        <f>+'BD1'!B7172</f>
        <v>Puriscal</v>
      </c>
      <c r="C7172" s="1" t="str">
        <f>+'BD1'!C7172</f>
        <v>Francisco Mora Artavia</v>
      </c>
      <c r="D7172" s="1">
        <f>+'BD1'!D7172</f>
        <v>9</v>
      </c>
      <c r="E7172" s="1" t="str">
        <f>+'BD1'!E7172</f>
        <v>Profesional</v>
      </c>
      <c r="F7172" s="1" t="str">
        <f>+'BD1'!F7172</f>
        <v>Reuniones de personal AEA (por reunión)</v>
      </c>
      <c r="G7172" s="1" t="str">
        <f>+'BD1'!G7172</f>
        <v>Administrativa</v>
      </c>
      <c r="H7172" s="1">
        <f>+'BD1'!H7172</f>
        <v>0.57957999999999998</v>
      </c>
    </row>
    <row r="7173" spans="1:8">
      <c r="A7173" s="1" t="str">
        <f>+'BD1'!A7173</f>
        <v>Central Sur</v>
      </c>
      <c r="B7173" s="1" t="str">
        <f>+'BD1'!B7173</f>
        <v>Puriscal</v>
      </c>
      <c r="C7173" s="1" t="str">
        <f>+'BD1'!C7173</f>
        <v>Francisco Mora Artavia</v>
      </c>
      <c r="D7173" s="1">
        <f>+'BD1'!D7173</f>
        <v>9</v>
      </c>
      <c r="E7173" s="1" t="str">
        <f>+'BD1'!E7173</f>
        <v>Profesional</v>
      </c>
      <c r="F7173" s="1" t="str">
        <f>+'BD1'!F7173</f>
        <v>Actualización del sistema de gestión documental y archivo (tiempo efectivo por día)</v>
      </c>
      <c r="G7173" s="1" t="str">
        <f>+'BD1'!G7173</f>
        <v>Administrativa</v>
      </c>
      <c r="H7173" s="1" t="str">
        <f>+'BD1'!H7173</f>
        <v>NA</v>
      </c>
    </row>
    <row r="7174" spans="1:8">
      <c r="A7174" s="1" t="str">
        <f>+'BD1'!A7174</f>
        <v>Central Sur</v>
      </c>
      <c r="B7174" s="1" t="str">
        <f>+'BD1'!B7174</f>
        <v>Puriscal</v>
      </c>
      <c r="C7174" s="1" t="str">
        <f>+'BD1'!C7174</f>
        <v>Francisco Mora Artavia</v>
      </c>
      <c r="D7174" s="1">
        <f>+'BD1'!D7174</f>
        <v>9</v>
      </c>
      <c r="E7174" s="1" t="str">
        <f>+'BD1'!E7174</f>
        <v>Profesional</v>
      </c>
      <c r="F7174" s="1" t="str">
        <f>+'BD1'!F7174</f>
        <v>Actualización del sistema SisDNEA (por productor)</v>
      </c>
      <c r="G7174" s="1" t="str">
        <f>+'BD1'!G7174</f>
        <v>Administrativa</v>
      </c>
      <c r="H7174" s="1">
        <f>+'BD1'!H7174</f>
        <v>0.54986000000000002</v>
      </c>
    </row>
    <row r="7175" spans="1:8">
      <c r="A7175" s="1" t="str">
        <f>+'BD1'!A7175</f>
        <v>Central Sur</v>
      </c>
      <c r="B7175" s="1" t="str">
        <f>+'BD1'!B7175</f>
        <v>Puriscal</v>
      </c>
      <c r="C7175" s="1" t="str">
        <f>+'BD1'!C7175</f>
        <v>Francisco Mora Artavia</v>
      </c>
      <c r="D7175" s="1">
        <f>+'BD1'!D7175</f>
        <v>9</v>
      </c>
      <c r="E7175" s="1" t="str">
        <f>+'BD1'!E7175</f>
        <v>Profesional</v>
      </c>
      <c r="F7175" s="1" t="str">
        <f>+'BD1'!F7175</f>
        <v>Seguimiento semestral de la determinación de expectativas (por seguimiento)</v>
      </c>
      <c r="G7175" s="1" t="str">
        <f>+'BD1'!G7175</f>
        <v>Administrativa</v>
      </c>
      <c r="H7175" s="1">
        <f>+'BD1'!H7175</f>
        <v>0.57957999999999998</v>
      </c>
    </row>
    <row r="7176" spans="1:8">
      <c r="A7176" s="1" t="str">
        <f>+'BD1'!A7176</f>
        <v>Central Sur</v>
      </c>
      <c r="B7176" s="1" t="str">
        <f>+'BD1'!B7176</f>
        <v>Puriscal</v>
      </c>
      <c r="C7176" s="1" t="str">
        <f>+'BD1'!C7176</f>
        <v>Francisco Mora Artavia</v>
      </c>
      <c r="D7176" s="1">
        <f>+'BD1'!D7176</f>
        <v>9</v>
      </c>
      <c r="E7176" s="1" t="str">
        <f>+'BD1'!E7176</f>
        <v>Profesional</v>
      </c>
      <c r="F7176" s="1" t="str">
        <f>+'BD1'!F7176</f>
        <v>Elaboración de la evaluación del desempeño (por reunión)</v>
      </c>
      <c r="G7176" s="1" t="str">
        <f>+'BD1'!G7176</f>
        <v>Administrativa</v>
      </c>
      <c r="H7176" s="1">
        <f>+'BD1'!H7176</f>
        <v>0.75792000000000004</v>
      </c>
    </row>
    <row r="7177" spans="1:8">
      <c r="A7177" s="1" t="str">
        <f>+'BD1'!A7177</f>
        <v>Central Sur</v>
      </c>
      <c r="B7177" s="1" t="str">
        <f>+'BD1'!B7177</f>
        <v>Puriscal</v>
      </c>
      <c r="C7177" s="1" t="str">
        <f>+'BD1'!C7177</f>
        <v>Francisco Mora Artavia</v>
      </c>
      <c r="D7177" s="1">
        <f>+'BD1'!D7177</f>
        <v>9</v>
      </c>
      <c r="E7177" s="1" t="str">
        <f>+'BD1'!E7177</f>
        <v>Profesional</v>
      </c>
      <c r="F7177" s="1" t="str">
        <f>+'BD1'!F7177</f>
        <v>Elaboración de inventarios de equipos, materiales e insumos (tiempo efectivo por día)</v>
      </c>
      <c r="G7177" s="1" t="str">
        <f>+'BD1'!G7177</f>
        <v>Administrativa</v>
      </c>
      <c r="H7177" s="1">
        <f>+'BD1'!H7177</f>
        <v>0.80249999999999999</v>
      </c>
    </row>
    <row r="7178" spans="1:8">
      <c r="A7178" s="1" t="str">
        <f>+'BD1'!A7178</f>
        <v>Central Sur</v>
      </c>
      <c r="B7178" s="1" t="str">
        <f>+'BD1'!B7178</f>
        <v>Puriscal</v>
      </c>
      <c r="C7178" s="1" t="str">
        <f>+'BD1'!C7178</f>
        <v>Francisco Mora Artavia</v>
      </c>
      <c r="D7178" s="1">
        <f>+'BD1'!D7178</f>
        <v>9</v>
      </c>
      <c r="E7178" s="1" t="str">
        <f>+'BD1'!E7178</f>
        <v>Profesional</v>
      </c>
      <c r="F7178" s="1" t="str">
        <f>+'BD1'!F7178</f>
        <v>Atención de emergencias</v>
      </c>
      <c r="G7178" s="1" t="str">
        <f>+'BD1'!G7178</f>
        <v>Sustantiva</v>
      </c>
      <c r="H7178" s="1" t="str">
        <f>+'BD1'!H7178</f>
        <v>NA</v>
      </c>
    </row>
    <row r="7179" spans="1:8">
      <c r="A7179" s="1" t="str">
        <f>+'BD1'!A7179</f>
        <v>Central Sur</v>
      </c>
      <c r="B7179" s="1" t="str">
        <f>+'BD1'!B7179</f>
        <v>Puriscal</v>
      </c>
      <c r="C7179" s="1" t="str">
        <f>+'BD1'!C7179</f>
        <v>Francisco Mora Artavia</v>
      </c>
      <c r="D7179" s="1">
        <f>+'BD1'!D7179</f>
        <v>9</v>
      </c>
      <c r="E7179" s="1" t="str">
        <f>+'BD1'!E7179</f>
        <v>Profesional</v>
      </c>
      <c r="F7179" s="1" t="str">
        <f>+'BD1'!F7179</f>
        <v>Trazabilidad-visita a finca (por productor)</v>
      </c>
      <c r="G7179" s="1" t="str">
        <f>+'BD1'!G7179</f>
        <v>Sustantiva</v>
      </c>
      <c r="H7179" s="1">
        <f>+'BD1'!H7179</f>
        <v>3.3883299999999998</v>
      </c>
    </row>
    <row r="7180" spans="1:8">
      <c r="A7180" s="1" t="str">
        <f>+'BD1'!A7180</f>
        <v>Central Sur</v>
      </c>
      <c r="B7180" s="1" t="str">
        <f>+'BD1'!B7180</f>
        <v>Puriscal</v>
      </c>
      <c r="C7180" s="1" t="str">
        <f>+'BD1'!C7180</f>
        <v>Francisco Mora Artavia</v>
      </c>
      <c r="D7180" s="1">
        <f>+'BD1'!D7180</f>
        <v>9</v>
      </c>
      <c r="E7180" s="1" t="str">
        <f>+'BD1'!E7180</f>
        <v>Profesional</v>
      </c>
      <c r="F7180" s="1" t="str">
        <f>+'BD1'!F7180</f>
        <v>Trazabilidad-inclusión en sistema TrazarAgro (por productor)</v>
      </c>
      <c r="G7180" s="1" t="str">
        <f>+'BD1'!G7180</f>
        <v>Sustantiva</v>
      </c>
      <c r="H7180" s="1" t="str">
        <f>+'BD1'!H7180</f>
        <v>NA</v>
      </c>
    </row>
    <row r="7181" spans="1:8">
      <c r="A7181" s="1" t="str">
        <f>+'BD1'!A7181</f>
        <v>Central Sur</v>
      </c>
      <c r="B7181" s="1" t="str">
        <f>+'BD1'!B7181</f>
        <v>Puriscal</v>
      </c>
      <c r="C7181" s="1" t="str">
        <f>+'BD1'!C7181</f>
        <v>Francisco Mora Artavia</v>
      </c>
      <c r="D7181" s="1">
        <f>+'BD1'!D7181</f>
        <v>9</v>
      </c>
      <c r="E7181" s="1" t="str">
        <f>+'BD1'!E7181</f>
        <v>Profesional</v>
      </c>
      <c r="F7181" s="1" t="str">
        <f>+'BD1'!F7181</f>
        <v>Atención al gusano barrenador (por productor)</v>
      </c>
      <c r="G7181" s="1" t="str">
        <f>+'BD1'!G7181</f>
        <v>Sustantiva</v>
      </c>
      <c r="H7181" s="1">
        <f>+'BD1'!H7181</f>
        <v>1.605</v>
      </c>
    </row>
    <row r="7182" spans="1:8">
      <c r="A7182" s="1" t="str">
        <f>+'BD1'!A7182</f>
        <v>Central Sur</v>
      </c>
      <c r="B7182" s="1" t="str">
        <f>+'BD1'!B7182</f>
        <v>Puriscal</v>
      </c>
      <c r="C7182" s="1" t="str">
        <f>+'BD1'!C7182</f>
        <v>Francisco Mora Artavia</v>
      </c>
      <c r="D7182" s="1">
        <f>+'BD1'!D7182</f>
        <v>9</v>
      </c>
      <c r="E7182" s="1" t="str">
        <f>+'BD1'!E7182</f>
        <v>Profesional</v>
      </c>
      <c r="F7182" s="1" t="str">
        <f>+'BD1'!F7182</f>
        <v>Atención en oficina (por usuario)</v>
      </c>
      <c r="G7182" s="1" t="str">
        <f>+'BD1'!G7182</f>
        <v>Sustantiva</v>
      </c>
      <c r="H7182" s="1">
        <f>+'BD1'!H7182</f>
        <v>0.80249999999999999</v>
      </c>
    </row>
    <row r="7183" spans="1:8">
      <c r="A7183" s="1" t="str">
        <f>+'BD1'!A7183</f>
        <v>Central Sur</v>
      </c>
      <c r="B7183" s="1" t="str">
        <f>+'BD1'!B7183</f>
        <v>Puriscal</v>
      </c>
      <c r="C7183" s="1" t="str">
        <f>+'BD1'!C7183</f>
        <v>Francisco Mora Artavia</v>
      </c>
      <c r="D7183" s="1">
        <f>+'BD1'!D7183</f>
        <v>9</v>
      </c>
      <c r="E7183" s="1" t="str">
        <f>+'BD1'!E7183</f>
        <v>Profesional</v>
      </c>
      <c r="F7183" s="1" t="str">
        <f>+'BD1'!F7183</f>
        <v>Búsqueda de nuevos productores (por productor)</v>
      </c>
      <c r="G7183" s="1" t="str">
        <f>+'BD1'!G7183</f>
        <v>Sustantiva</v>
      </c>
      <c r="H7183" s="1">
        <f>+'BD1'!H7183</f>
        <v>1.605</v>
      </c>
    </row>
    <row r="7184" spans="1:8">
      <c r="A7184" s="1" t="str">
        <f>+'BD1'!A7184</f>
        <v>Central Sur</v>
      </c>
      <c r="B7184" s="1" t="str">
        <f>+'BD1'!B7184</f>
        <v>Puriscal</v>
      </c>
      <c r="C7184" s="1" t="str">
        <f>+'BD1'!C7184</f>
        <v>José Alexis Fernández Mora</v>
      </c>
      <c r="D7184" s="1">
        <f>+'BD1'!D7184</f>
        <v>4</v>
      </c>
      <c r="E7184" s="1" t="str">
        <f>+'BD1'!E7184</f>
        <v>Profesional</v>
      </c>
      <c r="F7184" s="1" t="str">
        <f>+'BD1'!F7184</f>
        <v>Elaboración del diagnóstico y plan de finca de manejo a personas productoras (por productor)</v>
      </c>
      <c r="G7184" s="1" t="str">
        <f>+'BD1'!G7184</f>
        <v>Sustantiva</v>
      </c>
      <c r="H7184" s="1">
        <f>+'BD1'!H7184</f>
        <v>0.83221999999999996</v>
      </c>
    </row>
    <row r="7185" spans="1:8">
      <c r="A7185" s="1" t="str">
        <f>+'BD1'!A7185</f>
        <v>Central Sur</v>
      </c>
      <c r="B7185" s="1" t="str">
        <f>+'BD1'!B7185</f>
        <v>Puriscal</v>
      </c>
      <c r="C7185" s="1" t="str">
        <f>+'BD1'!C7185</f>
        <v>José Alexis Fernández Mora</v>
      </c>
      <c r="D7185" s="1">
        <f>+'BD1'!D7185</f>
        <v>4</v>
      </c>
      <c r="E7185" s="1" t="str">
        <f>+'BD1'!E7185</f>
        <v>Profesional</v>
      </c>
      <c r="F7185" s="1" t="str">
        <f>+'BD1'!F7185</f>
        <v>Asistencia técnica a personas productoras (individual): visitas a finca (por productor)</v>
      </c>
      <c r="G7185" s="1" t="str">
        <f>+'BD1'!G7185</f>
        <v>Sustantiva</v>
      </c>
      <c r="H7185" s="1">
        <f>+'BD1'!H7185</f>
        <v>4.6366699999999996</v>
      </c>
    </row>
    <row r="7186" spans="1:8">
      <c r="A7186" s="1" t="str">
        <f>+'BD1'!A7186</f>
        <v>Central Sur</v>
      </c>
      <c r="B7186" s="1" t="str">
        <f>+'BD1'!B7186</f>
        <v>Puriscal</v>
      </c>
      <c r="C7186" s="1" t="str">
        <f>+'BD1'!C7186</f>
        <v>José Alexis Fernández Mora</v>
      </c>
      <c r="D7186" s="1">
        <f>+'BD1'!D7186</f>
        <v>4</v>
      </c>
      <c r="E7186" s="1" t="str">
        <f>+'BD1'!E7186</f>
        <v>Profesional</v>
      </c>
      <c r="F7186" s="1" t="str">
        <f>+'BD1'!F7186</f>
        <v>Asistencia técnica a personas productoras (individual): atenciones virtuales y digitales (por productor)</v>
      </c>
      <c r="G7186" s="1" t="str">
        <f>+'BD1'!G7186</f>
        <v>Sustantiva</v>
      </c>
      <c r="H7186" s="1">
        <f>+'BD1'!H7186</f>
        <v>0.71333000000000002</v>
      </c>
    </row>
    <row r="7187" spans="1:8">
      <c r="A7187" s="1" t="str">
        <f>+'BD1'!A7187</f>
        <v>Central Sur</v>
      </c>
      <c r="B7187" s="1" t="str">
        <f>+'BD1'!B7187</f>
        <v>Puriscal</v>
      </c>
      <c r="C7187" s="1" t="str">
        <f>+'BD1'!C7187</f>
        <v>José Alexis Fernández Mora</v>
      </c>
      <c r="D7187" s="1">
        <f>+'BD1'!D7187</f>
        <v>4</v>
      </c>
      <c r="E7187" s="1" t="str">
        <f>+'BD1'!E7187</f>
        <v>Profesional</v>
      </c>
      <c r="F7187" s="1" t="str">
        <f>+'BD1'!F7187</f>
        <v>Asistencia técnica a personas productoras (grupal): día de campo (por día en el evento)</v>
      </c>
      <c r="G7187" s="1" t="str">
        <f>+'BD1'!G7187</f>
        <v>Sustantiva</v>
      </c>
      <c r="H7187" s="1">
        <f>+'BD1'!H7187</f>
        <v>3.21</v>
      </c>
    </row>
    <row r="7188" spans="1:8">
      <c r="A7188" s="1" t="str">
        <f>+'BD1'!A7188</f>
        <v>Central Sur</v>
      </c>
      <c r="B7188" s="1" t="str">
        <f>+'BD1'!B7188</f>
        <v>Puriscal</v>
      </c>
      <c r="C7188" s="1" t="str">
        <f>+'BD1'!C7188</f>
        <v>José Alexis Fernández Mora</v>
      </c>
      <c r="D7188" s="1">
        <f>+'BD1'!D7188</f>
        <v>4</v>
      </c>
      <c r="E7188" s="1" t="str">
        <f>+'BD1'!E7188</f>
        <v>Profesional</v>
      </c>
      <c r="F7188" s="1" t="str">
        <f>+'BD1'!F7188</f>
        <v>Asistencia técnica a personas productoras (grupal): demostración de métodos (por evento, se puede acumular si la demostración tarda más de un día)</v>
      </c>
      <c r="G7188" s="1" t="str">
        <f>+'BD1'!G7188</f>
        <v>Sustantiva</v>
      </c>
      <c r="H7188" s="1">
        <f>+'BD1'!H7188</f>
        <v>11.41333</v>
      </c>
    </row>
    <row r="7189" spans="1:8">
      <c r="A7189" s="1" t="str">
        <f>+'BD1'!A7189</f>
        <v>Central Sur</v>
      </c>
      <c r="B7189" s="1" t="str">
        <f>+'BD1'!B7189</f>
        <v>Puriscal</v>
      </c>
      <c r="C7189" s="1" t="str">
        <f>+'BD1'!C7189</f>
        <v>José Alexis Fernández Mora</v>
      </c>
      <c r="D7189" s="1">
        <f>+'BD1'!D7189</f>
        <v>4</v>
      </c>
      <c r="E7189" s="1" t="str">
        <f>+'BD1'!E7189</f>
        <v>Profesional</v>
      </c>
      <c r="F7189" s="1" t="str">
        <f>+'BD1'!F7189</f>
        <v>Asistencia técnica a personas productoras (grupal): taller (por taller)</v>
      </c>
      <c r="G7189" s="1" t="str">
        <f>+'BD1'!G7189</f>
        <v>Sustantiva</v>
      </c>
      <c r="H7189" s="1">
        <f>+'BD1'!H7189</f>
        <v>5.35</v>
      </c>
    </row>
    <row r="7190" spans="1:8">
      <c r="A7190" s="1" t="str">
        <f>+'BD1'!A7190</f>
        <v>Central Sur</v>
      </c>
      <c r="B7190" s="1" t="str">
        <f>+'BD1'!B7190</f>
        <v>Puriscal</v>
      </c>
      <c r="C7190" s="1" t="str">
        <f>+'BD1'!C7190</f>
        <v>José Alexis Fernández Mora</v>
      </c>
      <c r="D7190" s="1">
        <f>+'BD1'!D7190</f>
        <v>4</v>
      </c>
      <c r="E7190" s="1" t="str">
        <f>+'BD1'!E7190</f>
        <v>Profesional</v>
      </c>
      <c r="F7190" s="1" t="str">
        <f>+'BD1'!F7190</f>
        <v>Asistencia técnica a personas productoras (grupal): charlas (por día en el evento)</v>
      </c>
      <c r="G7190" s="1" t="str">
        <f>+'BD1'!G7190</f>
        <v>Sustantiva</v>
      </c>
      <c r="H7190" s="1">
        <f>+'BD1'!H7190</f>
        <v>4.1016700000000004</v>
      </c>
    </row>
    <row r="7191" spans="1:8">
      <c r="A7191" s="1" t="str">
        <f>+'BD1'!A7191</f>
        <v>Central Sur</v>
      </c>
      <c r="B7191" s="1" t="str">
        <f>+'BD1'!B7191</f>
        <v>Puriscal</v>
      </c>
      <c r="C7191" s="1" t="str">
        <f>+'BD1'!C7191</f>
        <v>José Alexis Fernández Mora</v>
      </c>
      <c r="D7191" s="1">
        <f>+'BD1'!D7191</f>
        <v>4</v>
      </c>
      <c r="E7191" s="1" t="str">
        <f>+'BD1'!E7191</f>
        <v>Profesional</v>
      </c>
      <c r="F7191" s="1" t="str">
        <f>+'BD1'!F7191</f>
        <v>Gestión en capacitaciones con instituciones públicas o privadas (solo gestión de coordinación por evento de capacitación)</v>
      </c>
      <c r="G7191" s="1" t="str">
        <f>+'BD1'!G7191</f>
        <v>Administrativa</v>
      </c>
      <c r="H7191" s="1">
        <f>+'BD1'!H7191</f>
        <v>4.4583300000000001</v>
      </c>
    </row>
    <row r="7192" spans="1:8">
      <c r="A7192" s="1" t="str">
        <f>+'BD1'!A7192</f>
        <v>Central Sur</v>
      </c>
      <c r="B7192" s="1" t="str">
        <f>+'BD1'!B7192</f>
        <v>Puriscal</v>
      </c>
      <c r="C7192" s="1" t="str">
        <f>+'BD1'!C7192</f>
        <v>José Alexis Fernández Mora</v>
      </c>
      <c r="D7192" s="1">
        <f>+'BD1'!D7192</f>
        <v>4</v>
      </c>
      <c r="E7192" s="1" t="str">
        <f>+'BD1'!E7192</f>
        <v>Profesional</v>
      </c>
      <c r="F7192" s="1" t="str">
        <f>+'BD1'!F7192</f>
        <v>Aplicación de la herramienta de medición del nivel de gestión empresarial y organizacional (por organización)</v>
      </c>
      <c r="G7192" s="1" t="str">
        <f>+'BD1'!G7192</f>
        <v>Sustantiva</v>
      </c>
      <c r="H7192" s="1">
        <f>+'BD1'!H7192</f>
        <v>5.8849999999999998</v>
      </c>
    </row>
    <row r="7193" spans="1:8">
      <c r="A7193" s="1" t="str">
        <f>+'BD1'!A7193</f>
        <v>Central Sur</v>
      </c>
      <c r="B7193" s="1" t="str">
        <f>+'BD1'!B7193</f>
        <v>Puriscal</v>
      </c>
      <c r="C7193" s="1" t="str">
        <f>+'BD1'!C7193</f>
        <v>José Alexis Fernández Mora</v>
      </c>
      <c r="D7193" s="1">
        <f>+'BD1'!D7193</f>
        <v>4</v>
      </c>
      <c r="E7193" s="1" t="str">
        <f>+'BD1'!E7193</f>
        <v>Profesional</v>
      </c>
      <c r="F7193" s="1" t="str">
        <f>+'BD1'!F7193</f>
        <v>Elaboración y ejecución del plan de trabajo (por organización)</v>
      </c>
      <c r="G7193" s="1" t="str">
        <f>+'BD1'!G7193</f>
        <v>Sustantiva</v>
      </c>
      <c r="H7193" s="1" t="str">
        <f>+'BD1'!H7193</f>
        <v>NA</v>
      </c>
    </row>
    <row r="7194" spans="1:8">
      <c r="A7194" s="1" t="str">
        <f>+'BD1'!A7194</f>
        <v>Central Sur</v>
      </c>
      <c r="B7194" s="1" t="str">
        <f>+'BD1'!B7194</f>
        <v>Puriscal</v>
      </c>
      <c r="C7194" s="1" t="str">
        <f>+'BD1'!C7194</f>
        <v>José Alexis Fernández Mora</v>
      </c>
      <c r="D7194" s="1">
        <f>+'BD1'!D7194</f>
        <v>4</v>
      </c>
      <c r="E7194" s="1" t="str">
        <f>+'BD1'!E7194</f>
        <v>Profesional</v>
      </c>
      <c r="F7194" s="1" t="str">
        <f>+'BD1'!F7194</f>
        <v>Visitas de seguimiento al plan de trabajo (por visita por organización)</v>
      </c>
      <c r="G7194" s="1" t="str">
        <f>+'BD1'!G7194</f>
        <v>Sustantiva</v>
      </c>
      <c r="H7194" s="1" t="str">
        <f>+'BD1'!H7194</f>
        <v>NA</v>
      </c>
    </row>
    <row r="7195" spans="1:8">
      <c r="A7195" s="1" t="str">
        <f>+'BD1'!A7195</f>
        <v>Central Sur</v>
      </c>
      <c r="B7195" s="1" t="str">
        <f>+'BD1'!B7195</f>
        <v>Puriscal</v>
      </c>
      <c r="C7195" s="1" t="str">
        <f>+'BD1'!C7195</f>
        <v>José Alexis Fernández Mora</v>
      </c>
      <c r="D7195" s="1">
        <f>+'BD1'!D7195</f>
        <v>4</v>
      </c>
      <c r="E7195" s="1" t="str">
        <f>+'BD1'!E7195</f>
        <v>Profesional</v>
      </c>
      <c r="F7195" s="1" t="str">
        <f>+'BD1'!F7195</f>
        <v>Reporte del plan de trabajo anual (por reporte por organización)</v>
      </c>
      <c r="G7195" s="1" t="str">
        <f>+'BD1'!G7195</f>
        <v>Sustantiva</v>
      </c>
      <c r="H7195" s="1" t="str">
        <f>+'BD1'!H7195</f>
        <v>NA</v>
      </c>
    </row>
    <row r="7196" spans="1:8">
      <c r="A7196" s="1" t="str">
        <f>+'BD1'!A7196</f>
        <v>Central Sur</v>
      </c>
      <c r="B7196" s="1" t="str">
        <f>+'BD1'!B7196</f>
        <v>Puriscal</v>
      </c>
      <c r="C7196" s="1" t="str">
        <f>+'BD1'!C7196</f>
        <v>José Alexis Fernández Mora</v>
      </c>
      <c r="D7196" s="1">
        <f>+'BD1'!D7196</f>
        <v>4</v>
      </c>
      <c r="E7196" s="1" t="str">
        <f>+'BD1'!E7196</f>
        <v>Profesional</v>
      </c>
      <c r="F7196" s="1" t="str">
        <f>+'BD1'!F7196</f>
        <v>NAMA (café): muestreo y toma de datos en finca (por productor)</v>
      </c>
      <c r="G7196" s="1" t="str">
        <f>+'BD1'!G7196</f>
        <v>Sustantiva</v>
      </c>
      <c r="H7196" s="1" t="str">
        <f>+'BD1'!H7196</f>
        <v>NA</v>
      </c>
    </row>
    <row r="7197" spans="1:8">
      <c r="A7197" s="1" t="str">
        <f>+'BD1'!A7197</f>
        <v>Central Sur</v>
      </c>
      <c r="B7197" s="1" t="str">
        <f>+'BD1'!B7197</f>
        <v>Puriscal</v>
      </c>
      <c r="C7197" s="1" t="str">
        <f>+'BD1'!C7197</f>
        <v>José Alexis Fernández Mora</v>
      </c>
      <c r="D7197" s="1">
        <f>+'BD1'!D7197</f>
        <v>4</v>
      </c>
      <c r="E7197" s="1" t="str">
        <f>+'BD1'!E7197</f>
        <v>Profesional</v>
      </c>
      <c r="F7197" s="1" t="str">
        <f>+'BD1'!F7197</f>
        <v>NAMA (café): inclusión de datos al SisDNEA (por productor)</v>
      </c>
      <c r="G7197" s="1" t="str">
        <f>+'BD1'!G7197</f>
        <v>Sustantiva</v>
      </c>
      <c r="H7197" s="1" t="str">
        <f>+'BD1'!H7197</f>
        <v>NA</v>
      </c>
    </row>
    <row r="7198" spans="1:8">
      <c r="A7198" s="1" t="str">
        <f>+'BD1'!A7198</f>
        <v>Central Sur</v>
      </c>
      <c r="B7198" s="1" t="str">
        <f>+'BD1'!B7198</f>
        <v>Puriscal</v>
      </c>
      <c r="C7198" s="1" t="str">
        <f>+'BD1'!C7198</f>
        <v>José Alexis Fernández Mora</v>
      </c>
      <c r="D7198" s="1">
        <f>+'BD1'!D7198</f>
        <v>4</v>
      </c>
      <c r="E7198" s="1" t="str">
        <f>+'BD1'!E7198</f>
        <v>Profesional</v>
      </c>
      <c r="F7198" s="1" t="str">
        <f>+'BD1'!F7198</f>
        <v>NAMA (café): entrega de constancia de verificación del MRV a la persona productora (por productor)</v>
      </c>
      <c r="G7198" s="1" t="str">
        <f>+'BD1'!G7198</f>
        <v>Sustantiva</v>
      </c>
      <c r="H7198" s="1" t="str">
        <f>+'BD1'!H7198</f>
        <v>NA</v>
      </c>
    </row>
    <row r="7199" spans="1:8">
      <c r="A7199" s="1" t="str">
        <f>+'BD1'!A7199</f>
        <v>Central Sur</v>
      </c>
      <c r="B7199" s="1" t="str">
        <f>+'BD1'!B7199</f>
        <v>Puriscal</v>
      </c>
      <c r="C7199" s="1" t="str">
        <f>+'BD1'!C7199</f>
        <v>José Alexis Fernández Mora</v>
      </c>
      <c r="D7199" s="1">
        <f>+'BD1'!D7199</f>
        <v>4</v>
      </c>
      <c r="E7199" s="1" t="str">
        <f>+'BD1'!E7199</f>
        <v>Profesional</v>
      </c>
      <c r="F7199" s="1" t="str">
        <f>+'BD1'!F7199</f>
        <v>NAMA (ganadería): muestreo y toma de datos en finca (por productor)</v>
      </c>
      <c r="G7199" s="1" t="str">
        <f>+'BD1'!G7199</f>
        <v>Sustantiva</v>
      </c>
      <c r="H7199" s="1">
        <f>+'BD1'!H7199</f>
        <v>5.35</v>
      </c>
    </row>
    <row r="7200" spans="1:8">
      <c r="A7200" s="1" t="str">
        <f>+'BD1'!A7200</f>
        <v>Central Sur</v>
      </c>
      <c r="B7200" s="1" t="str">
        <f>+'BD1'!B7200</f>
        <v>Puriscal</v>
      </c>
      <c r="C7200" s="1" t="str">
        <f>+'BD1'!C7200</f>
        <v>José Alexis Fernández Mora</v>
      </c>
      <c r="D7200" s="1">
        <f>+'BD1'!D7200</f>
        <v>4</v>
      </c>
      <c r="E7200" s="1" t="str">
        <f>+'BD1'!E7200</f>
        <v>Profesional</v>
      </c>
      <c r="F7200" s="1" t="str">
        <f>+'BD1'!F7200</f>
        <v>NAMA (ganadería): inclusión de datos al SisDNEA (por productor)</v>
      </c>
      <c r="G7200" s="1" t="str">
        <f>+'BD1'!G7200</f>
        <v>Sustantiva</v>
      </c>
      <c r="H7200" s="1">
        <f>+'BD1'!H7200</f>
        <v>0.86194000000000004</v>
      </c>
    </row>
    <row r="7201" spans="1:8">
      <c r="A7201" s="1" t="str">
        <f>+'BD1'!A7201</f>
        <v>Central Sur</v>
      </c>
      <c r="B7201" s="1" t="str">
        <f>+'BD1'!B7201</f>
        <v>Puriscal</v>
      </c>
      <c r="C7201" s="1" t="str">
        <f>+'BD1'!C7201</f>
        <v>José Alexis Fernández Mora</v>
      </c>
      <c r="D7201" s="1">
        <f>+'BD1'!D7201</f>
        <v>4</v>
      </c>
      <c r="E7201" s="1" t="str">
        <f>+'BD1'!E7201</f>
        <v>Profesional</v>
      </c>
      <c r="F7201" s="1" t="str">
        <f>+'BD1'!F7201</f>
        <v>NAMA (ganadería): entrega de constancia de verificación del MRV a la persona productora (por productor)</v>
      </c>
      <c r="G7201" s="1" t="str">
        <f>+'BD1'!G7201</f>
        <v>Sustantiva</v>
      </c>
      <c r="H7201" s="1">
        <f>+'BD1'!H7201</f>
        <v>0.35666999999999999</v>
      </c>
    </row>
    <row r="7202" spans="1:8">
      <c r="A7202" s="1" t="str">
        <f>+'BD1'!A7202</f>
        <v>Central Sur</v>
      </c>
      <c r="B7202" s="1" t="str">
        <f>+'BD1'!B7202</f>
        <v>Puriscal</v>
      </c>
      <c r="C7202" s="1" t="str">
        <f>+'BD1'!C7202</f>
        <v>José Alexis Fernández Mora</v>
      </c>
      <c r="D7202" s="1">
        <f>+'BD1'!D7202</f>
        <v>4</v>
      </c>
      <c r="E7202" s="1" t="str">
        <f>+'BD1'!E7202</f>
        <v>Profesional</v>
      </c>
      <c r="F7202" s="1" t="str">
        <f>+'BD1'!F7202</f>
        <v>Producción sostenible: elaboración de la herramienta Tu Modelo, en el SisDNEA (por productor)</v>
      </c>
      <c r="G7202" s="1" t="str">
        <f>+'BD1'!G7202</f>
        <v>Sustantiva</v>
      </c>
      <c r="H7202" s="1" t="str">
        <f>+'BD1'!H7202</f>
        <v>NA</v>
      </c>
    </row>
    <row r="7203" spans="1:8">
      <c r="A7203" s="1" t="str">
        <f>+'BD1'!A7203</f>
        <v>Central Sur</v>
      </c>
      <c r="B7203" s="1" t="str">
        <f>+'BD1'!B7203</f>
        <v>Puriscal</v>
      </c>
      <c r="C7203" s="1" t="str">
        <f>+'BD1'!C7203</f>
        <v>José Alexis Fernández Mora</v>
      </c>
      <c r="D7203" s="1">
        <f>+'BD1'!D7203</f>
        <v>4</v>
      </c>
      <c r="E7203" s="1" t="str">
        <f>+'BD1'!E7203</f>
        <v>Profesional</v>
      </c>
      <c r="F7203" s="1" t="str">
        <f>+'BD1'!F7203</f>
        <v>Producción sostenible: entregar certificado al productor e incluirlo en el expediente físico (por productor)</v>
      </c>
      <c r="G7203" s="1" t="str">
        <f>+'BD1'!G7203</f>
        <v>Sustantiva</v>
      </c>
      <c r="H7203" s="1" t="str">
        <f>+'BD1'!H7203</f>
        <v>NA</v>
      </c>
    </row>
    <row r="7204" spans="1:8">
      <c r="A7204" s="1" t="str">
        <f>+'BD1'!A7204</f>
        <v>Central Sur</v>
      </c>
      <c r="B7204" s="1" t="str">
        <f>+'BD1'!B7204</f>
        <v>Puriscal</v>
      </c>
      <c r="C7204" s="1" t="str">
        <f>+'BD1'!C7204</f>
        <v>José Alexis Fernández Mora</v>
      </c>
      <c r="D7204" s="1">
        <f>+'BD1'!D7204</f>
        <v>4</v>
      </c>
      <c r="E7204" s="1" t="str">
        <f>+'BD1'!E7204</f>
        <v>Profesional</v>
      </c>
      <c r="F7204" s="1" t="str">
        <f>+'BD1'!F7204</f>
        <v>RBAyP y RBAO: divulgación del programa de incentivos (por acción de divulgación)</v>
      </c>
      <c r="G7204" s="1" t="str">
        <f>+'BD1'!G7204</f>
        <v>Sustantiva</v>
      </c>
      <c r="H7204" s="1" t="str">
        <f>+'BD1'!H7204</f>
        <v>NA</v>
      </c>
    </row>
    <row r="7205" spans="1:8">
      <c r="A7205" s="1" t="str">
        <f>+'BD1'!A7205</f>
        <v>Central Sur</v>
      </c>
      <c r="B7205" s="1" t="str">
        <f>+'BD1'!B7205</f>
        <v>Puriscal</v>
      </c>
      <c r="C7205" s="1" t="str">
        <f>+'BD1'!C7205</f>
        <v>José Alexis Fernández Mora</v>
      </c>
      <c r="D7205" s="1">
        <f>+'BD1'!D7205</f>
        <v>4</v>
      </c>
      <c r="E7205" s="1" t="str">
        <f>+'BD1'!E7205</f>
        <v>Profesional</v>
      </c>
      <c r="F7205" s="1" t="str">
        <f>+'BD1'!F7205</f>
        <v>RBAyP y RBAO: completar formularios para recibir incentivos económicos (por productor)</v>
      </c>
      <c r="G7205" s="1" t="str">
        <f>+'BD1'!G7205</f>
        <v>Sustantiva</v>
      </c>
      <c r="H7205" s="1" t="str">
        <f>+'BD1'!H7205</f>
        <v>NA</v>
      </c>
    </row>
    <row r="7206" spans="1:8">
      <c r="A7206" s="1" t="str">
        <f>+'BD1'!A7206</f>
        <v>Central Sur</v>
      </c>
      <c r="B7206" s="1" t="str">
        <f>+'BD1'!B7206</f>
        <v>Puriscal</v>
      </c>
      <c r="C7206" s="1" t="str">
        <f>+'BD1'!C7206</f>
        <v>José Alexis Fernández Mora</v>
      </c>
      <c r="D7206" s="1">
        <f>+'BD1'!D7206</f>
        <v>4</v>
      </c>
      <c r="E7206" s="1" t="str">
        <f>+'BD1'!E7206</f>
        <v>Profesional</v>
      </c>
      <c r="F7206" s="1" t="str">
        <f>+'BD1'!F7206</f>
        <v>RBAyP y RBAO: revisión de las solicitudes del programa de incentivos económicos (por productor)</v>
      </c>
      <c r="G7206" s="1" t="str">
        <f>+'BD1'!G7206</f>
        <v>Sustantiva</v>
      </c>
      <c r="H7206" s="1" t="str">
        <f>+'BD1'!H7206</f>
        <v>NA</v>
      </c>
    </row>
    <row r="7207" spans="1:8">
      <c r="A7207" s="1" t="str">
        <f>+'BD1'!A7207</f>
        <v>Central Sur</v>
      </c>
      <c r="B7207" s="1" t="str">
        <f>+'BD1'!B7207</f>
        <v>Puriscal</v>
      </c>
      <c r="C7207" s="1" t="str">
        <f>+'BD1'!C7207</f>
        <v>José Alexis Fernández Mora</v>
      </c>
      <c r="D7207" s="1">
        <f>+'BD1'!D7207</f>
        <v>4</v>
      </c>
      <c r="E7207" s="1" t="str">
        <f>+'BD1'!E7207</f>
        <v>Profesional</v>
      </c>
      <c r="F7207" s="1" t="str">
        <f>+'BD1'!F7207</f>
        <v>RBAyP y RBAO: visita a finca para verificación (por visita por productor)</v>
      </c>
      <c r="G7207" s="1" t="str">
        <f>+'BD1'!G7207</f>
        <v>Sustantiva</v>
      </c>
      <c r="H7207" s="1" t="str">
        <f>+'BD1'!H7207</f>
        <v>NA</v>
      </c>
    </row>
    <row r="7208" spans="1:8">
      <c r="A7208" s="1" t="str">
        <f>+'BD1'!A7208</f>
        <v>Central Sur</v>
      </c>
      <c r="B7208" s="1" t="str">
        <f>+'BD1'!B7208</f>
        <v>Puriscal</v>
      </c>
      <c r="C7208" s="1" t="str">
        <f>+'BD1'!C7208</f>
        <v>José Alexis Fernández Mora</v>
      </c>
      <c r="D7208" s="1">
        <f>+'BD1'!D7208</f>
        <v>4</v>
      </c>
      <c r="E7208" s="1" t="str">
        <f>+'BD1'!E7208</f>
        <v>Profesional</v>
      </c>
      <c r="F7208" s="1" t="str">
        <f>+'BD1'!F7208</f>
        <v>Productores ocasionales: asistencia técnica individual (por productor)</v>
      </c>
      <c r="G7208" s="1" t="str">
        <f>+'BD1'!G7208</f>
        <v>Sustantiva</v>
      </c>
      <c r="H7208" s="1">
        <f>+'BD1'!H7208</f>
        <v>3.0851700000000002</v>
      </c>
    </row>
    <row r="7209" spans="1:8">
      <c r="A7209" s="1" t="str">
        <f>+'BD1'!A7209</f>
        <v>Central Sur</v>
      </c>
      <c r="B7209" s="1" t="str">
        <f>+'BD1'!B7209</f>
        <v>Puriscal</v>
      </c>
      <c r="C7209" s="1" t="str">
        <f>+'BD1'!C7209</f>
        <v>José Alexis Fernández Mora</v>
      </c>
      <c r="D7209" s="1">
        <f>+'BD1'!D7209</f>
        <v>4</v>
      </c>
      <c r="E7209" s="1" t="str">
        <f>+'BD1'!E7209</f>
        <v>Profesional</v>
      </c>
      <c r="F7209" s="1" t="str">
        <f>+'BD1'!F7209</f>
        <v>Productores ocasionales: asistencia técnica grupal (por asistencia a grupo)</v>
      </c>
      <c r="G7209" s="1" t="str">
        <f>+'BD1'!G7209</f>
        <v>Sustantiva</v>
      </c>
      <c r="H7209" s="1">
        <f>+'BD1'!H7209</f>
        <v>3.1208300000000002</v>
      </c>
    </row>
    <row r="7210" spans="1:8">
      <c r="A7210" s="1" t="str">
        <f>+'BD1'!A7210</f>
        <v>Central Sur</v>
      </c>
      <c r="B7210" s="1" t="str">
        <f>+'BD1'!B7210</f>
        <v>Puriscal</v>
      </c>
      <c r="C7210" s="1" t="str">
        <f>+'BD1'!C7210</f>
        <v>José Alexis Fernández Mora</v>
      </c>
      <c r="D7210" s="1">
        <f>+'BD1'!D7210</f>
        <v>4</v>
      </c>
      <c r="E7210" s="1" t="str">
        <f>+'BD1'!E7210</f>
        <v>Profesional</v>
      </c>
      <c r="F7210" s="1" t="str">
        <f>+'BD1'!F7210</f>
        <v>Productores ocasionales: servicios de extensión de información digitales y virtuales (por productor)</v>
      </c>
      <c r="G7210" s="1" t="str">
        <f>+'BD1'!G7210</f>
        <v>Sustantiva</v>
      </c>
      <c r="H7210" s="1">
        <f>+'BD1'!H7210</f>
        <v>2.5858300000000001</v>
      </c>
    </row>
    <row r="7211" spans="1:8">
      <c r="A7211" s="1" t="str">
        <f>+'BD1'!A7211</f>
        <v>Central Sur</v>
      </c>
      <c r="B7211" s="1" t="str">
        <f>+'BD1'!B7211</f>
        <v>Puriscal</v>
      </c>
      <c r="C7211" s="1" t="str">
        <f>+'BD1'!C7211</f>
        <v>José Alexis Fernández Mora</v>
      </c>
      <c r="D7211" s="1">
        <f>+'BD1'!D7211</f>
        <v>4</v>
      </c>
      <c r="E7211" s="1" t="str">
        <f>+'BD1'!E7211</f>
        <v>Profesional</v>
      </c>
      <c r="F7211" s="1" t="str">
        <f>+'BD1'!F7211</f>
        <v>Proyectos financiados con fondos públicos y transferencia MAG: apoyo en la formulación de proyectos de personas productoras (acumulado efectivo por proyecto)</v>
      </c>
      <c r="G7211" s="1" t="str">
        <f>+'BD1'!G7211</f>
        <v>Sustantiva</v>
      </c>
      <c r="H7211" s="1" t="str">
        <f>+'BD1'!H7211</f>
        <v>NA</v>
      </c>
    </row>
    <row r="7212" spans="1:8">
      <c r="A7212" s="1" t="str">
        <f>+'BD1'!A7212</f>
        <v>Central Sur</v>
      </c>
      <c r="B7212" s="1" t="str">
        <f>+'BD1'!B7212</f>
        <v>Puriscal</v>
      </c>
      <c r="C7212" s="1" t="str">
        <f>+'BD1'!C7212</f>
        <v>José Alexis Fernández Mora</v>
      </c>
      <c r="D7212" s="1">
        <f>+'BD1'!D7212</f>
        <v>4</v>
      </c>
      <c r="E7212" s="1" t="str">
        <f>+'BD1'!E7212</f>
        <v>Profesional</v>
      </c>
      <c r="F7212" s="1" t="str">
        <f>+'BD1'!F7212</f>
        <v>Proyectos financiados con fondos públicos y transferencia MAG: apoyo en la formulación de proyectos de organizaciones (acumulado efectivo por proyecto)</v>
      </c>
      <c r="G7212" s="1" t="str">
        <f>+'BD1'!G7212</f>
        <v>Sustantiva</v>
      </c>
      <c r="H7212" s="1" t="str">
        <f>+'BD1'!H7212</f>
        <v>NA</v>
      </c>
    </row>
    <row r="7213" spans="1:8">
      <c r="A7213" s="1" t="str">
        <f>+'BD1'!A7213</f>
        <v>Central Sur</v>
      </c>
      <c r="B7213" s="1" t="str">
        <f>+'BD1'!B7213</f>
        <v>Puriscal</v>
      </c>
      <c r="C7213" s="1" t="str">
        <f>+'BD1'!C7213</f>
        <v>José Alexis Fernández Mora</v>
      </c>
      <c r="D7213" s="1">
        <f>+'BD1'!D7213</f>
        <v>4</v>
      </c>
      <c r="E7213" s="1" t="str">
        <f>+'BD1'!E7213</f>
        <v>Profesional</v>
      </c>
      <c r="F7213" s="1" t="str">
        <f>+'BD1'!F7213</f>
        <v>Proyectos financiados con fondos públicos: seguimiento técnico (por visita a proyecto)</v>
      </c>
      <c r="G7213" s="1" t="str">
        <f>+'BD1'!G7213</f>
        <v>Sustantiva</v>
      </c>
      <c r="H7213" s="1" t="str">
        <f>+'BD1'!H7213</f>
        <v>NA</v>
      </c>
    </row>
    <row r="7214" spans="1:8">
      <c r="A7214" s="1" t="str">
        <f>+'BD1'!A7214</f>
        <v>Central Sur</v>
      </c>
      <c r="B7214" s="1" t="str">
        <f>+'BD1'!B7214</f>
        <v>Puriscal</v>
      </c>
      <c r="C7214" s="1" t="str">
        <f>+'BD1'!C7214</f>
        <v>José Alexis Fernández Mora</v>
      </c>
      <c r="D7214" s="1">
        <f>+'BD1'!D7214</f>
        <v>4</v>
      </c>
      <c r="E7214" s="1" t="str">
        <f>+'BD1'!E7214</f>
        <v>Profesional</v>
      </c>
      <c r="F7214" s="1" t="str">
        <f>+'BD1'!F7214</f>
        <v>Elaboración de informes trimestrales, semestrales y anuales PAO (por informe)</v>
      </c>
      <c r="G7214" s="1" t="str">
        <f>+'BD1'!G7214</f>
        <v>Administrativa</v>
      </c>
      <c r="H7214" s="1">
        <f>+'BD1'!H7214</f>
        <v>8.3816699999999997</v>
      </c>
    </row>
    <row r="7215" spans="1:8">
      <c r="A7215" s="1" t="str">
        <f>+'BD1'!A7215</f>
        <v>Central Sur</v>
      </c>
      <c r="B7215" s="1" t="str">
        <f>+'BD1'!B7215</f>
        <v>Puriscal</v>
      </c>
      <c r="C7215" s="1" t="str">
        <f>+'BD1'!C7215</f>
        <v>José Alexis Fernández Mora</v>
      </c>
      <c r="D7215" s="1">
        <f>+'BD1'!D7215</f>
        <v>4</v>
      </c>
      <c r="E7215" s="1" t="str">
        <f>+'BD1'!E7215</f>
        <v>Profesional</v>
      </c>
      <c r="F7215" s="1" t="str">
        <f>+'BD1'!F7215</f>
        <v>Seguimiento a los PAO de los funcionarios a su cargo (por funcionario)</v>
      </c>
      <c r="G7215" s="1" t="str">
        <f>+'BD1'!G7215</f>
        <v>Administrativa</v>
      </c>
      <c r="H7215" s="1" t="str">
        <f>+'BD1'!H7215</f>
        <v>NA</v>
      </c>
    </row>
    <row r="7216" spans="1:8">
      <c r="A7216" s="1" t="str">
        <f>+'BD1'!A7216</f>
        <v>Central Sur</v>
      </c>
      <c r="B7216" s="1" t="str">
        <f>+'BD1'!B7216</f>
        <v>Puriscal</v>
      </c>
      <c r="C7216" s="1" t="str">
        <f>+'BD1'!C7216</f>
        <v>José Alexis Fernández Mora</v>
      </c>
      <c r="D7216" s="1">
        <f>+'BD1'!D7216</f>
        <v>4</v>
      </c>
      <c r="E7216" s="1" t="str">
        <f>+'BD1'!E7216</f>
        <v>Profesional</v>
      </c>
      <c r="F7216" s="1" t="str">
        <f>+'BD1'!F7216</f>
        <v>Inscripción y actualización de PYMPA (por productor)</v>
      </c>
      <c r="G7216" s="1" t="str">
        <f>+'BD1'!G7216</f>
        <v>Sustantiva</v>
      </c>
      <c r="H7216" s="1">
        <f>+'BD1'!H7216</f>
        <v>1.57528</v>
      </c>
    </row>
    <row r="7217" spans="1:8">
      <c r="A7217" s="1" t="str">
        <f>+'BD1'!A7217</f>
        <v>Central Sur</v>
      </c>
      <c r="B7217" s="1" t="str">
        <f>+'BD1'!B7217</f>
        <v>Puriscal</v>
      </c>
      <c r="C7217" s="1" t="str">
        <f>+'BD1'!C7217</f>
        <v>José Alexis Fernández Mora</v>
      </c>
      <c r="D7217" s="1">
        <f>+'BD1'!D7217</f>
        <v>4</v>
      </c>
      <c r="E7217" s="1" t="str">
        <f>+'BD1'!E7217</f>
        <v>Profesional</v>
      </c>
      <c r="F7217" s="1" t="str">
        <f>+'BD1'!F7217</f>
        <v>Certificaciones para la Declaración de Bienes Inmuebles ante las municipalidades (por trámite)</v>
      </c>
      <c r="G7217" s="1" t="str">
        <f>+'BD1'!G7217</f>
        <v>Sustantiva</v>
      </c>
      <c r="H7217" s="1" t="str">
        <f>+'BD1'!H7217</f>
        <v>NA</v>
      </c>
    </row>
    <row r="7218" spans="1:8">
      <c r="A7218" s="1" t="str">
        <f>+'BD1'!A7218</f>
        <v>Central Sur</v>
      </c>
      <c r="B7218" s="1" t="str">
        <f>+'BD1'!B7218</f>
        <v>Puriscal</v>
      </c>
      <c r="C7218" s="1" t="str">
        <f>+'BD1'!C7218</f>
        <v>José Alexis Fernández Mora</v>
      </c>
      <c r="D7218" s="1">
        <f>+'BD1'!D7218</f>
        <v>4</v>
      </c>
      <c r="E7218" s="1" t="str">
        <f>+'BD1'!E7218</f>
        <v>Profesional</v>
      </c>
      <c r="F7218" s="1" t="str">
        <f>+'BD1'!F7218</f>
        <v>Participación en reuniones EREA (por reunión)</v>
      </c>
      <c r="G7218" s="1" t="str">
        <f>+'BD1'!G7218</f>
        <v>Administrativa</v>
      </c>
      <c r="H7218" s="1" t="str">
        <f>+'BD1'!H7218</f>
        <v>NA</v>
      </c>
    </row>
    <row r="7219" spans="1:8">
      <c r="A7219" s="1" t="str">
        <f>+'BD1'!A7219</f>
        <v>Central Sur</v>
      </c>
      <c r="B7219" s="1" t="str">
        <f>+'BD1'!B7219</f>
        <v>Puriscal</v>
      </c>
      <c r="C7219" s="1" t="str">
        <f>+'BD1'!C7219</f>
        <v>José Alexis Fernández Mora</v>
      </c>
      <c r="D7219" s="1">
        <f>+'BD1'!D7219</f>
        <v>4</v>
      </c>
      <c r="E7219" s="1" t="str">
        <f>+'BD1'!E7219</f>
        <v>Profesional</v>
      </c>
      <c r="F7219" s="1" t="str">
        <f>+'BD1'!F7219</f>
        <v>Participación en grupos técnicos o comisiones (por reunión)</v>
      </c>
      <c r="G7219" s="1" t="str">
        <f>+'BD1'!G7219</f>
        <v>Sustantiva</v>
      </c>
      <c r="H7219" s="1" t="str">
        <f>+'BD1'!H7219</f>
        <v>NA</v>
      </c>
    </row>
    <row r="7220" spans="1:8">
      <c r="A7220" s="1" t="str">
        <f>+'BD1'!A7220</f>
        <v>Central Sur</v>
      </c>
      <c r="B7220" s="1" t="str">
        <f>+'BD1'!B7220</f>
        <v>Puriscal</v>
      </c>
      <c r="C7220" s="1" t="str">
        <f>+'BD1'!C7220</f>
        <v>José Alexis Fernández Mora</v>
      </c>
      <c r="D7220" s="1">
        <f>+'BD1'!D7220</f>
        <v>4</v>
      </c>
      <c r="E7220" s="1" t="str">
        <f>+'BD1'!E7220</f>
        <v>Profesional</v>
      </c>
      <c r="F7220" s="1" t="str">
        <f>+'BD1'!F7220</f>
        <v>Participación en capacitaciones técnicas (por capacitación)</v>
      </c>
      <c r="G7220" s="1" t="str">
        <f>+'BD1'!G7220</f>
        <v>Administrativa</v>
      </c>
      <c r="H7220" s="1">
        <f>+'BD1'!H7220</f>
        <v>17.12</v>
      </c>
    </row>
    <row r="7221" spans="1:8">
      <c r="A7221" s="1" t="str">
        <f>+'BD1'!A7221</f>
        <v>Central Sur</v>
      </c>
      <c r="B7221" s="1" t="str">
        <f>+'BD1'!B7221</f>
        <v>Puriscal</v>
      </c>
      <c r="C7221" s="1" t="str">
        <f>+'BD1'!C7221</f>
        <v>José Alexis Fernández Mora</v>
      </c>
      <c r="D7221" s="1">
        <f>+'BD1'!D7221</f>
        <v>4</v>
      </c>
      <c r="E7221" s="1" t="str">
        <f>+'BD1'!E7221</f>
        <v>Profesional</v>
      </c>
      <c r="F7221" s="1" t="str">
        <f>+'BD1'!F7221</f>
        <v xml:space="preserve">Participación en charlas y sesiones técnicas, de trabajo y de actualización de conocimiento (por evento) </v>
      </c>
      <c r="G7221" s="1" t="str">
        <f>+'BD1'!G7221</f>
        <v>Administrativa</v>
      </c>
      <c r="H7221" s="1">
        <f>+'BD1'!H7221</f>
        <v>6.42</v>
      </c>
    </row>
    <row r="7222" spans="1:8">
      <c r="A7222" s="1" t="str">
        <f>+'BD1'!A7222</f>
        <v>Central Sur</v>
      </c>
      <c r="B7222" s="1" t="str">
        <f>+'BD1'!B7222</f>
        <v>Puriscal</v>
      </c>
      <c r="C7222" s="1" t="str">
        <f>+'BD1'!C7222</f>
        <v>José Alexis Fernández Mora</v>
      </c>
      <c r="D7222" s="1">
        <f>+'BD1'!D7222</f>
        <v>4</v>
      </c>
      <c r="E7222" s="1" t="str">
        <f>+'BD1'!E7222</f>
        <v>Profesional</v>
      </c>
      <c r="F7222" s="1" t="str">
        <f>+'BD1'!F7222</f>
        <v>Aplicación de censos y apoyo en sondeo de precios de insumos agropecuarios (por censo o sondeo)</v>
      </c>
      <c r="G7222" s="1" t="str">
        <f>+'BD1'!G7222</f>
        <v>Sustantiva</v>
      </c>
      <c r="H7222" s="1">
        <f>+'BD1'!H7222</f>
        <v>7.49</v>
      </c>
    </row>
    <row r="7223" spans="1:8">
      <c r="A7223" s="1" t="str">
        <f>+'BD1'!A7223</f>
        <v>Central Sur</v>
      </c>
      <c r="B7223" s="1" t="str">
        <f>+'BD1'!B7223</f>
        <v>Puriscal</v>
      </c>
      <c r="C7223" s="1" t="str">
        <f>+'BD1'!C7223</f>
        <v>José Alexis Fernández Mora</v>
      </c>
      <c r="D7223" s="1">
        <f>+'BD1'!D7223</f>
        <v>4</v>
      </c>
      <c r="E7223" s="1" t="str">
        <f>+'BD1'!E7223</f>
        <v>Profesional</v>
      </c>
      <c r="F7223" s="1" t="str">
        <f>+'BD1'!F7223</f>
        <v>Coordinación de acciones entre dependencias del MAG (por acción de cordinación)</v>
      </c>
      <c r="G7223" s="1" t="str">
        <f>+'BD1'!G7223</f>
        <v>Administrativa</v>
      </c>
      <c r="H7223" s="1">
        <f>+'BD1'!H7223</f>
        <v>3.21</v>
      </c>
    </row>
    <row r="7224" spans="1:8">
      <c r="A7224" s="1" t="str">
        <f>+'BD1'!A7224</f>
        <v>Central Sur</v>
      </c>
      <c r="B7224" s="1" t="str">
        <f>+'BD1'!B7224</f>
        <v>Puriscal</v>
      </c>
      <c r="C7224" s="1" t="str">
        <f>+'BD1'!C7224</f>
        <v>José Alexis Fernández Mora</v>
      </c>
      <c r="D7224" s="1">
        <f>+'BD1'!D7224</f>
        <v>4</v>
      </c>
      <c r="E7224" s="1" t="str">
        <f>+'BD1'!E7224</f>
        <v>Profesional</v>
      </c>
      <c r="F7224" s="1" t="str">
        <f>+'BD1'!F7224</f>
        <v>Otorgamiento de permisos para quemas agropecuarias (por trámite)</v>
      </c>
      <c r="G7224" s="1" t="str">
        <f>+'BD1'!G7224</f>
        <v>Sustantiva</v>
      </c>
      <c r="H7224" s="1" t="str">
        <f>+'BD1'!H7224</f>
        <v>NA</v>
      </c>
    </row>
    <row r="7225" spans="1:8">
      <c r="A7225" s="1" t="str">
        <f>+'BD1'!A7225</f>
        <v>Central Sur</v>
      </c>
      <c r="B7225" s="1" t="str">
        <f>+'BD1'!B7225</f>
        <v>Puriscal</v>
      </c>
      <c r="C7225" s="1" t="str">
        <f>+'BD1'!C7225</f>
        <v>José Alexis Fernández Mora</v>
      </c>
      <c r="D7225" s="1">
        <f>+'BD1'!D7225</f>
        <v>4</v>
      </c>
      <c r="E7225" s="1" t="str">
        <f>+'BD1'!E7225</f>
        <v>Profesional</v>
      </c>
      <c r="F7225" s="1" t="str">
        <f>+'BD1'!F7225</f>
        <v>Elaboración de Autoevaluación en Control Interno (acumulado efectivo por aplicación de la autoevaluación)</v>
      </c>
      <c r="G7225" s="1" t="str">
        <f>+'BD1'!G7225</f>
        <v>Administrativa</v>
      </c>
      <c r="H7225" s="1" t="str">
        <f>+'BD1'!H7225</f>
        <v>NA</v>
      </c>
    </row>
    <row r="7226" spans="1:8">
      <c r="A7226" s="1" t="str">
        <f>+'BD1'!A7226</f>
        <v>Central Sur</v>
      </c>
      <c r="B7226" s="1" t="str">
        <f>+'BD1'!B7226</f>
        <v>Puriscal</v>
      </c>
      <c r="C7226" s="1" t="str">
        <f>+'BD1'!C7226</f>
        <v>José Alexis Fernández Mora</v>
      </c>
      <c r="D7226" s="1">
        <f>+'BD1'!D7226</f>
        <v>4</v>
      </c>
      <c r="E7226" s="1" t="str">
        <f>+'BD1'!E7226</f>
        <v>Profesional</v>
      </c>
      <c r="F7226" s="1" t="str">
        <f>+'BD1'!F7226</f>
        <v>Determinación y evaluación de riesgos en SEVRIMAG (acumulado efectivo por aplicación del SEVRIMAG)</v>
      </c>
      <c r="G7226" s="1" t="str">
        <f>+'BD1'!G7226</f>
        <v>Administrativa</v>
      </c>
      <c r="H7226" s="1">
        <f>+'BD1'!H7226</f>
        <v>4.28</v>
      </c>
    </row>
    <row r="7227" spans="1:8">
      <c r="A7227" s="1" t="str">
        <f>+'BD1'!A7227</f>
        <v>Central Sur</v>
      </c>
      <c r="B7227" s="1" t="str">
        <f>+'BD1'!B7227</f>
        <v>Puriscal</v>
      </c>
      <c r="C7227" s="1" t="str">
        <f>+'BD1'!C7227</f>
        <v>José Alexis Fernández Mora</v>
      </c>
      <c r="D7227" s="1">
        <f>+'BD1'!D7227</f>
        <v>4</v>
      </c>
      <c r="E7227" s="1" t="str">
        <f>+'BD1'!E7227</f>
        <v>Profesional</v>
      </c>
      <c r="F7227" s="1" t="str">
        <f>+'BD1'!F7227</f>
        <v>Seguimiento a plan de mitigación de riesgos en SEVRIMAG (acumulado efectivo por seguimiento)</v>
      </c>
      <c r="G7227" s="1" t="str">
        <f>+'BD1'!G7227</f>
        <v>Administrativa</v>
      </c>
      <c r="H7227" s="1">
        <f>+'BD1'!H7227</f>
        <v>4.28</v>
      </c>
    </row>
    <row r="7228" spans="1:8">
      <c r="A7228" s="1" t="str">
        <f>+'BD1'!A7228</f>
        <v>Central Sur</v>
      </c>
      <c r="B7228" s="1" t="str">
        <f>+'BD1'!B7228</f>
        <v>Puriscal</v>
      </c>
      <c r="C7228" s="1" t="str">
        <f>+'BD1'!C7228</f>
        <v>José Alexis Fernández Mora</v>
      </c>
      <c r="D7228" s="1">
        <f>+'BD1'!D7228</f>
        <v>4</v>
      </c>
      <c r="E7228" s="1" t="str">
        <f>+'BD1'!E7228</f>
        <v>Profesional</v>
      </c>
      <c r="F7228" s="1" t="str">
        <f>+'BD1'!F7228</f>
        <v>Seguimiento a plan de mejora de la Autoevaluación en Control Interno (acumulado efectivo por seguimiento)</v>
      </c>
      <c r="G7228" s="1" t="str">
        <f>+'BD1'!G7228</f>
        <v>Administrativa</v>
      </c>
      <c r="H7228" s="1">
        <f>+'BD1'!H7228</f>
        <v>4.28</v>
      </c>
    </row>
    <row r="7229" spans="1:8">
      <c r="A7229" s="1" t="str">
        <f>+'BD1'!A7229</f>
        <v>Central Sur</v>
      </c>
      <c r="B7229" s="1" t="str">
        <f>+'BD1'!B7229</f>
        <v>Puriscal</v>
      </c>
      <c r="C7229" s="1" t="str">
        <f>+'BD1'!C7229</f>
        <v>José Alexis Fernández Mora</v>
      </c>
      <c r="D7229" s="1">
        <f>+'BD1'!D7229</f>
        <v>4</v>
      </c>
      <c r="E7229" s="1" t="str">
        <f>+'BD1'!E7229</f>
        <v>Profesional</v>
      </c>
      <c r="F7229" s="1" t="str">
        <f>+'BD1'!F7229</f>
        <v>Reuniones de personal AEA (por reunión)</v>
      </c>
      <c r="G7229" s="1" t="str">
        <f>+'BD1'!G7229</f>
        <v>Administrativa</v>
      </c>
      <c r="H7229" s="1">
        <f>+'BD1'!H7229</f>
        <v>3.21</v>
      </c>
    </row>
    <row r="7230" spans="1:8">
      <c r="A7230" s="1" t="str">
        <f>+'BD1'!A7230</f>
        <v>Central Sur</v>
      </c>
      <c r="B7230" s="1" t="str">
        <f>+'BD1'!B7230</f>
        <v>Puriscal</v>
      </c>
      <c r="C7230" s="1" t="str">
        <f>+'BD1'!C7230</f>
        <v>José Alexis Fernández Mora</v>
      </c>
      <c r="D7230" s="1">
        <f>+'BD1'!D7230</f>
        <v>4</v>
      </c>
      <c r="E7230" s="1" t="str">
        <f>+'BD1'!E7230</f>
        <v>Profesional</v>
      </c>
      <c r="F7230" s="1" t="str">
        <f>+'BD1'!F7230</f>
        <v>Actualización del sistema de gestión documental y archivo (tiempo efectivo por día)</v>
      </c>
      <c r="G7230" s="1" t="str">
        <f>+'BD1'!G7230</f>
        <v>Administrativa</v>
      </c>
      <c r="H7230" s="1" t="str">
        <f>+'BD1'!H7230</f>
        <v>NA</v>
      </c>
    </row>
    <row r="7231" spans="1:8">
      <c r="A7231" s="1" t="str">
        <f>+'BD1'!A7231</f>
        <v>Central Sur</v>
      </c>
      <c r="B7231" s="1" t="str">
        <f>+'BD1'!B7231</f>
        <v>Puriscal</v>
      </c>
      <c r="C7231" s="1" t="str">
        <f>+'BD1'!C7231</f>
        <v>José Alexis Fernández Mora</v>
      </c>
      <c r="D7231" s="1">
        <f>+'BD1'!D7231</f>
        <v>4</v>
      </c>
      <c r="E7231" s="1" t="str">
        <f>+'BD1'!E7231</f>
        <v>Profesional</v>
      </c>
      <c r="F7231" s="1" t="str">
        <f>+'BD1'!F7231</f>
        <v>Actualización del sistema SisDNEA (por productor)</v>
      </c>
      <c r="G7231" s="1" t="str">
        <f>+'BD1'!G7231</f>
        <v>Administrativa</v>
      </c>
      <c r="H7231" s="1">
        <f>+'BD1'!H7231</f>
        <v>0.72819</v>
      </c>
    </row>
    <row r="7232" spans="1:8">
      <c r="A7232" s="1" t="str">
        <f>+'BD1'!A7232</f>
        <v>Central Sur</v>
      </c>
      <c r="B7232" s="1" t="str">
        <f>+'BD1'!B7232</f>
        <v>Puriscal</v>
      </c>
      <c r="C7232" s="1" t="str">
        <f>+'BD1'!C7232</f>
        <v>José Alexis Fernández Mora</v>
      </c>
      <c r="D7232" s="1">
        <f>+'BD1'!D7232</f>
        <v>4</v>
      </c>
      <c r="E7232" s="1" t="str">
        <f>+'BD1'!E7232</f>
        <v>Profesional</v>
      </c>
      <c r="F7232" s="1" t="str">
        <f>+'BD1'!F7232</f>
        <v>Seguimiento semestral de la determinación de expectativas (por seguimiento)</v>
      </c>
      <c r="G7232" s="1" t="str">
        <f>+'BD1'!G7232</f>
        <v>Administrativa</v>
      </c>
      <c r="H7232" s="1">
        <f>+'BD1'!H7232</f>
        <v>2.2113299999999998</v>
      </c>
    </row>
    <row r="7233" spans="1:8">
      <c r="A7233" s="1" t="str">
        <f>+'BD1'!A7233</f>
        <v>Central Sur</v>
      </c>
      <c r="B7233" s="1" t="str">
        <f>+'BD1'!B7233</f>
        <v>Puriscal</v>
      </c>
      <c r="C7233" s="1" t="str">
        <f>+'BD1'!C7233</f>
        <v>José Alexis Fernández Mora</v>
      </c>
      <c r="D7233" s="1">
        <f>+'BD1'!D7233</f>
        <v>4</v>
      </c>
      <c r="E7233" s="1" t="str">
        <f>+'BD1'!E7233</f>
        <v>Profesional</v>
      </c>
      <c r="F7233" s="1" t="str">
        <f>+'BD1'!F7233</f>
        <v>Elaboración de la evaluación del desempeño (por reunión)</v>
      </c>
      <c r="G7233" s="1" t="str">
        <f>+'BD1'!G7233</f>
        <v>Administrativa</v>
      </c>
      <c r="H7233" s="1">
        <f>+'BD1'!H7233</f>
        <v>2.2113299999999998</v>
      </c>
    </row>
    <row r="7234" spans="1:8">
      <c r="A7234" s="1" t="str">
        <f>+'BD1'!A7234</f>
        <v>Central Sur</v>
      </c>
      <c r="B7234" s="1" t="str">
        <f>+'BD1'!B7234</f>
        <v>Puriscal</v>
      </c>
      <c r="C7234" s="1" t="str">
        <f>+'BD1'!C7234</f>
        <v>José Alexis Fernández Mora</v>
      </c>
      <c r="D7234" s="1">
        <f>+'BD1'!D7234</f>
        <v>4</v>
      </c>
      <c r="E7234" s="1" t="str">
        <f>+'BD1'!E7234</f>
        <v>Profesional</v>
      </c>
      <c r="F7234" s="1" t="str">
        <f>+'BD1'!F7234</f>
        <v>Elaboración de inventarios de equipos, materiales e insumos (tiempo efectivo por día)</v>
      </c>
      <c r="G7234" s="1" t="str">
        <f>+'BD1'!G7234</f>
        <v>Administrativa</v>
      </c>
      <c r="H7234" s="1" t="str">
        <f>+'BD1'!H7234</f>
        <v>NA</v>
      </c>
    </row>
    <row r="7235" spans="1:8">
      <c r="A7235" s="1" t="str">
        <f>+'BD1'!A7235</f>
        <v>Central Sur</v>
      </c>
      <c r="B7235" s="1" t="str">
        <f>+'BD1'!B7235</f>
        <v>Puriscal</v>
      </c>
      <c r="C7235" s="1" t="str">
        <f>+'BD1'!C7235</f>
        <v>José Alexis Fernández Mora</v>
      </c>
      <c r="D7235" s="1">
        <f>+'BD1'!D7235</f>
        <v>4</v>
      </c>
      <c r="E7235" s="1" t="str">
        <f>+'BD1'!E7235</f>
        <v>Profesional</v>
      </c>
      <c r="F7235" s="1" t="str">
        <f>+'BD1'!F7235</f>
        <v>Atención de emergencias</v>
      </c>
      <c r="G7235" s="1" t="str">
        <f>+'BD1'!G7235</f>
        <v>Sustantiva</v>
      </c>
      <c r="H7235" s="1" t="str">
        <f>+'BD1'!H7235</f>
        <v>NA</v>
      </c>
    </row>
    <row r="7236" spans="1:8">
      <c r="A7236" s="1" t="str">
        <f>+'BD1'!A7236</f>
        <v>Central Sur</v>
      </c>
      <c r="B7236" s="1" t="str">
        <f>+'BD1'!B7236</f>
        <v>Puriscal</v>
      </c>
      <c r="C7236" s="1" t="str">
        <f>+'BD1'!C7236</f>
        <v>José Alexis Fernández Mora</v>
      </c>
      <c r="D7236" s="1">
        <f>+'BD1'!D7236</f>
        <v>4</v>
      </c>
      <c r="E7236" s="1" t="str">
        <f>+'BD1'!E7236</f>
        <v>Profesional</v>
      </c>
      <c r="F7236" s="1" t="str">
        <f>+'BD1'!F7236</f>
        <v>Trazabilidad-visita a finca (por productor)</v>
      </c>
      <c r="G7236" s="1" t="str">
        <f>+'BD1'!G7236</f>
        <v>Sustantiva</v>
      </c>
      <c r="H7236" s="1">
        <f>+'BD1'!H7236</f>
        <v>6.5983299999999998</v>
      </c>
    </row>
    <row r="7237" spans="1:8">
      <c r="A7237" s="1" t="str">
        <f>+'BD1'!A7237</f>
        <v>Central Sur</v>
      </c>
      <c r="B7237" s="1" t="str">
        <f>+'BD1'!B7237</f>
        <v>Puriscal</v>
      </c>
      <c r="C7237" s="1" t="str">
        <f>+'BD1'!C7237</f>
        <v>José Alexis Fernández Mora</v>
      </c>
      <c r="D7237" s="1">
        <f>+'BD1'!D7237</f>
        <v>4</v>
      </c>
      <c r="E7237" s="1" t="str">
        <f>+'BD1'!E7237</f>
        <v>Profesional</v>
      </c>
      <c r="F7237" s="1" t="str">
        <f>+'BD1'!F7237</f>
        <v>Trazabilidad-inclusión en sistema TrazarAgro (por productor)</v>
      </c>
      <c r="G7237" s="1" t="str">
        <f>+'BD1'!G7237</f>
        <v>Sustantiva</v>
      </c>
      <c r="H7237" s="1">
        <f>+'BD1'!H7237</f>
        <v>1.605</v>
      </c>
    </row>
    <row r="7238" spans="1:8">
      <c r="A7238" s="1" t="str">
        <f>+'BD1'!A7238</f>
        <v>Central Sur</v>
      </c>
      <c r="B7238" s="1" t="str">
        <f>+'BD1'!B7238</f>
        <v>Puriscal</v>
      </c>
      <c r="C7238" s="1" t="str">
        <f>+'BD1'!C7238</f>
        <v>José Alexis Fernández Mora</v>
      </c>
      <c r="D7238" s="1">
        <f>+'BD1'!D7238</f>
        <v>4</v>
      </c>
      <c r="E7238" s="1" t="str">
        <f>+'BD1'!E7238</f>
        <v>Profesional</v>
      </c>
      <c r="F7238" s="1" t="str">
        <f>+'BD1'!F7238</f>
        <v>Atención al gusano barrenador (por productor)</v>
      </c>
      <c r="G7238" s="1" t="str">
        <f>+'BD1'!G7238</f>
        <v>Sustantiva</v>
      </c>
      <c r="H7238" s="1">
        <f>+'BD1'!H7238</f>
        <v>6.42</v>
      </c>
    </row>
    <row r="7239" spans="1:8">
      <c r="A7239" s="1" t="str">
        <f>+'BD1'!A7239</f>
        <v>Central Sur</v>
      </c>
      <c r="B7239" s="1" t="str">
        <f>+'BD1'!B7239</f>
        <v>Puriscal</v>
      </c>
      <c r="C7239" s="1" t="str">
        <f>+'BD1'!C7239</f>
        <v>José Alexis Fernández Mora</v>
      </c>
      <c r="D7239" s="1">
        <f>+'BD1'!D7239</f>
        <v>4</v>
      </c>
      <c r="E7239" s="1" t="str">
        <f>+'BD1'!E7239</f>
        <v>Profesional</v>
      </c>
      <c r="F7239" s="1" t="str">
        <f>+'BD1'!F7239</f>
        <v>Atención en oficina (por usuario)</v>
      </c>
      <c r="G7239" s="1" t="str">
        <f>+'BD1'!G7239</f>
        <v>Sustantiva</v>
      </c>
      <c r="H7239" s="1">
        <f>+'BD1'!H7239</f>
        <v>0.80249999999999999</v>
      </c>
    </row>
    <row r="7240" spans="1:8">
      <c r="A7240" s="1" t="str">
        <f>+'BD1'!A7240</f>
        <v>Central Sur</v>
      </c>
      <c r="B7240" s="1" t="str">
        <f>+'BD1'!B7240</f>
        <v>Puriscal</v>
      </c>
      <c r="C7240" s="1" t="str">
        <f>+'BD1'!C7240</f>
        <v>José Alexis Fernández Mora</v>
      </c>
      <c r="D7240" s="1">
        <f>+'BD1'!D7240</f>
        <v>4</v>
      </c>
      <c r="E7240" s="1" t="str">
        <f>+'BD1'!E7240</f>
        <v>Profesional</v>
      </c>
      <c r="F7240" s="1" t="str">
        <f>+'BD1'!F7240</f>
        <v>Búsqueda de nuevos productores (por productor)</v>
      </c>
      <c r="G7240" s="1" t="str">
        <f>+'BD1'!G7240</f>
        <v>Sustantiva</v>
      </c>
      <c r="H7240" s="1" t="str">
        <f>+'BD1'!H7240</f>
        <v>NA</v>
      </c>
    </row>
    <row r="7241" spans="1:8">
      <c r="A7241" s="1" t="str">
        <f>+'BD1'!A7241</f>
        <v>Central Sur</v>
      </c>
      <c r="B7241" s="1" t="str">
        <f>+'BD1'!B7241</f>
        <v>Puriscal</v>
      </c>
      <c r="C7241" s="1" t="str">
        <f>+'BD1'!C7241</f>
        <v>Sergio Delgado Valverde</v>
      </c>
      <c r="D7241" s="1">
        <f>+'BD1'!D7241</f>
        <v>9</v>
      </c>
      <c r="E7241" s="1" t="str">
        <f>+'BD1'!E7241</f>
        <v>Jefe</v>
      </c>
      <c r="F7241" s="1" t="str">
        <f>+'BD1'!F7241</f>
        <v>Elaboración del diagnóstico y plan de finca de manejo a personas productoras (por productor)</v>
      </c>
      <c r="G7241" s="1" t="str">
        <f>+'BD1'!G7241</f>
        <v>Sustantiva</v>
      </c>
      <c r="H7241" s="1">
        <f>+'BD1'!H7241</f>
        <v>1.605</v>
      </c>
    </row>
    <row r="7242" spans="1:8">
      <c r="A7242" s="1" t="str">
        <f>+'BD1'!A7242</f>
        <v>Central Sur</v>
      </c>
      <c r="B7242" s="1" t="str">
        <f>+'BD1'!B7242</f>
        <v>Puriscal</v>
      </c>
      <c r="C7242" s="1" t="str">
        <f>+'BD1'!C7242</f>
        <v>Sergio Delgado Valverde</v>
      </c>
      <c r="D7242" s="1">
        <f>+'BD1'!D7242</f>
        <v>9</v>
      </c>
      <c r="E7242" s="1" t="str">
        <f>+'BD1'!E7242</f>
        <v>Jefe</v>
      </c>
      <c r="F7242" s="1" t="str">
        <f>+'BD1'!F7242</f>
        <v>Asistencia técnica a personas productoras (individual): visitas a finca (por productor)</v>
      </c>
      <c r="G7242" s="1" t="str">
        <f>+'BD1'!G7242</f>
        <v>Sustantiva</v>
      </c>
      <c r="H7242" s="1">
        <f>+'BD1'!H7242</f>
        <v>2.2291699999999999</v>
      </c>
    </row>
    <row r="7243" spans="1:8">
      <c r="A7243" s="1" t="str">
        <f>+'BD1'!A7243</f>
        <v>Central Sur</v>
      </c>
      <c r="B7243" s="1" t="str">
        <f>+'BD1'!B7243</f>
        <v>Puriscal</v>
      </c>
      <c r="C7243" s="1" t="str">
        <f>+'BD1'!C7243</f>
        <v>Sergio Delgado Valverde</v>
      </c>
      <c r="D7243" s="1">
        <f>+'BD1'!D7243</f>
        <v>9</v>
      </c>
      <c r="E7243" s="1" t="str">
        <f>+'BD1'!E7243</f>
        <v>Jefe</v>
      </c>
      <c r="F7243" s="1" t="str">
        <f>+'BD1'!F7243</f>
        <v>Asistencia técnica a personas productoras (individual): atenciones virtuales y digitales (por productor)</v>
      </c>
      <c r="G7243" s="1" t="str">
        <f>+'BD1'!G7243</f>
        <v>Sustantiva</v>
      </c>
      <c r="H7243" s="1" t="str">
        <f>+'BD1'!H7243</f>
        <v>NA</v>
      </c>
    </row>
    <row r="7244" spans="1:8">
      <c r="A7244" s="1" t="str">
        <f>+'BD1'!A7244</f>
        <v>Central Sur</v>
      </c>
      <c r="B7244" s="1" t="str">
        <f>+'BD1'!B7244</f>
        <v>Puriscal</v>
      </c>
      <c r="C7244" s="1" t="str">
        <f>+'BD1'!C7244</f>
        <v>Sergio Delgado Valverde</v>
      </c>
      <c r="D7244" s="1">
        <f>+'BD1'!D7244</f>
        <v>9</v>
      </c>
      <c r="E7244" s="1" t="str">
        <f>+'BD1'!E7244</f>
        <v>Jefe</v>
      </c>
      <c r="F7244" s="1" t="str">
        <f>+'BD1'!F7244</f>
        <v>Asistencia técnica a personas productoras (grupal): día de campo (por día en el evento)</v>
      </c>
      <c r="G7244" s="1" t="str">
        <f>+'BD1'!G7244</f>
        <v>Sustantiva</v>
      </c>
      <c r="H7244" s="1">
        <f>+'BD1'!H7244</f>
        <v>4.7258300000000002</v>
      </c>
    </row>
    <row r="7245" spans="1:8">
      <c r="A7245" s="1" t="str">
        <f>+'BD1'!A7245</f>
        <v>Central Sur</v>
      </c>
      <c r="B7245" s="1" t="str">
        <f>+'BD1'!B7245</f>
        <v>Puriscal</v>
      </c>
      <c r="C7245" s="1" t="str">
        <f>+'BD1'!C7245</f>
        <v>Sergio Delgado Valverde</v>
      </c>
      <c r="D7245" s="1">
        <f>+'BD1'!D7245</f>
        <v>9</v>
      </c>
      <c r="E7245" s="1" t="str">
        <f>+'BD1'!E7245</f>
        <v>Jefe</v>
      </c>
      <c r="F7245" s="1" t="str">
        <f>+'BD1'!F7245</f>
        <v>Asistencia técnica a personas productoras (grupal): demostración de métodos (por evento, se puede acumular si la demostración tarda más de un día)</v>
      </c>
      <c r="G7245" s="1" t="str">
        <f>+'BD1'!G7245</f>
        <v>Sustantiva</v>
      </c>
      <c r="H7245" s="1">
        <f>+'BD1'!H7245</f>
        <v>3.1208300000000002</v>
      </c>
    </row>
    <row r="7246" spans="1:8">
      <c r="A7246" s="1" t="str">
        <f>+'BD1'!A7246</f>
        <v>Central Sur</v>
      </c>
      <c r="B7246" s="1" t="str">
        <f>+'BD1'!B7246</f>
        <v>Puriscal</v>
      </c>
      <c r="C7246" s="1" t="str">
        <f>+'BD1'!C7246</f>
        <v>Sergio Delgado Valverde</v>
      </c>
      <c r="D7246" s="1">
        <f>+'BD1'!D7246</f>
        <v>9</v>
      </c>
      <c r="E7246" s="1" t="str">
        <f>+'BD1'!E7246</f>
        <v>Jefe</v>
      </c>
      <c r="F7246" s="1" t="str">
        <f>+'BD1'!F7246</f>
        <v>Asistencia técnica a personas productoras (grupal): taller (por taller)</v>
      </c>
      <c r="G7246" s="1" t="str">
        <f>+'BD1'!G7246</f>
        <v>Sustantiva</v>
      </c>
      <c r="H7246" s="1">
        <f>+'BD1'!H7246</f>
        <v>5.35</v>
      </c>
    </row>
    <row r="7247" spans="1:8">
      <c r="A7247" s="1" t="str">
        <f>+'BD1'!A7247</f>
        <v>Central Sur</v>
      </c>
      <c r="B7247" s="1" t="str">
        <f>+'BD1'!B7247</f>
        <v>Puriscal</v>
      </c>
      <c r="C7247" s="1" t="str">
        <f>+'BD1'!C7247</f>
        <v>Sergio Delgado Valverde</v>
      </c>
      <c r="D7247" s="1">
        <f>+'BD1'!D7247</f>
        <v>9</v>
      </c>
      <c r="E7247" s="1" t="str">
        <f>+'BD1'!E7247</f>
        <v>Jefe</v>
      </c>
      <c r="F7247" s="1" t="str">
        <f>+'BD1'!F7247</f>
        <v>Asistencia técnica a personas productoras (grupal): charlas (por día en el evento)</v>
      </c>
      <c r="G7247" s="1" t="str">
        <f>+'BD1'!G7247</f>
        <v>Sustantiva</v>
      </c>
      <c r="H7247" s="1">
        <f>+'BD1'!H7247</f>
        <v>2.14</v>
      </c>
    </row>
    <row r="7248" spans="1:8">
      <c r="A7248" s="1" t="str">
        <f>+'BD1'!A7248</f>
        <v>Central Sur</v>
      </c>
      <c r="B7248" s="1" t="str">
        <f>+'BD1'!B7248</f>
        <v>Puriscal</v>
      </c>
      <c r="C7248" s="1" t="str">
        <f>+'BD1'!C7248</f>
        <v>Sergio Delgado Valverde</v>
      </c>
      <c r="D7248" s="1">
        <f>+'BD1'!D7248</f>
        <v>9</v>
      </c>
      <c r="E7248" s="1" t="str">
        <f>+'BD1'!E7248</f>
        <v>Jefe</v>
      </c>
      <c r="F7248" s="1" t="str">
        <f>+'BD1'!F7248</f>
        <v>Gestión en capacitaciones con instituciones públicas o privadas (solo gestión de coordinación por evento de capacitación)</v>
      </c>
      <c r="G7248" s="1" t="str">
        <f>+'BD1'!G7248</f>
        <v>Administrativa</v>
      </c>
      <c r="H7248" s="1">
        <f>+'BD1'!H7248</f>
        <v>0.80249999999999999</v>
      </c>
    </row>
    <row r="7249" spans="1:8">
      <c r="A7249" s="1" t="str">
        <f>+'BD1'!A7249</f>
        <v>Central Sur</v>
      </c>
      <c r="B7249" s="1" t="str">
        <f>+'BD1'!B7249</f>
        <v>Puriscal</v>
      </c>
      <c r="C7249" s="1" t="str">
        <f>+'BD1'!C7249</f>
        <v>Sergio Delgado Valverde</v>
      </c>
      <c r="D7249" s="1">
        <f>+'BD1'!D7249</f>
        <v>9</v>
      </c>
      <c r="E7249" s="1" t="str">
        <f>+'BD1'!E7249</f>
        <v>Jefe</v>
      </c>
      <c r="F7249" s="1" t="str">
        <f>+'BD1'!F7249</f>
        <v>Aplicación de la herramienta de medición del nivel de gestión empresarial y organizacional (por organización)</v>
      </c>
      <c r="G7249" s="1" t="str">
        <f>+'BD1'!G7249</f>
        <v>Sustantiva</v>
      </c>
      <c r="H7249" s="1">
        <f>+'BD1'!H7249</f>
        <v>2.14</v>
      </c>
    </row>
    <row r="7250" spans="1:8">
      <c r="A7250" s="1" t="str">
        <f>+'BD1'!A7250</f>
        <v>Central Sur</v>
      </c>
      <c r="B7250" s="1" t="str">
        <f>+'BD1'!B7250</f>
        <v>Puriscal</v>
      </c>
      <c r="C7250" s="1" t="str">
        <f>+'BD1'!C7250</f>
        <v>Sergio Delgado Valverde</v>
      </c>
      <c r="D7250" s="1">
        <f>+'BD1'!D7250</f>
        <v>9</v>
      </c>
      <c r="E7250" s="1" t="str">
        <f>+'BD1'!E7250</f>
        <v>Jefe</v>
      </c>
      <c r="F7250" s="1" t="str">
        <f>+'BD1'!F7250</f>
        <v>Elaboración y ejecución del plan de trabajo (por organización)</v>
      </c>
      <c r="G7250" s="1" t="str">
        <f>+'BD1'!G7250</f>
        <v>Sustantiva</v>
      </c>
      <c r="H7250" s="1">
        <f>+'BD1'!H7250</f>
        <v>0.89166999999999996</v>
      </c>
    </row>
    <row r="7251" spans="1:8">
      <c r="A7251" s="1" t="str">
        <f>+'BD1'!A7251</f>
        <v>Central Sur</v>
      </c>
      <c r="B7251" s="1" t="str">
        <f>+'BD1'!B7251</f>
        <v>Puriscal</v>
      </c>
      <c r="C7251" s="1" t="str">
        <f>+'BD1'!C7251</f>
        <v>Sergio Delgado Valverde</v>
      </c>
      <c r="D7251" s="1">
        <f>+'BD1'!D7251</f>
        <v>9</v>
      </c>
      <c r="E7251" s="1" t="str">
        <f>+'BD1'!E7251</f>
        <v>Jefe</v>
      </c>
      <c r="F7251" s="1" t="str">
        <f>+'BD1'!F7251</f>
        <v>Visitas de seguimiento al plan de trabajo (por visita por organización)</v>
      </c>
      <c r="G7251" s="1" t="str">
        <f>+'BD1'!G7251</f>
        <v>Sustantiva</v>
      </c>
      <c r="H7251" s="1">
        <f>+'BD1'!H7251</f>
        <v>1.605</v>
      </c>
    </row>
    <row r="7252" spans="1:8">
      <c r="A7252" s="1" t="str">
        <f>+'BD1'!A7252</f>
        <v>Central Sur</v>
      </c>
      <c r="B7252" s="1" t="str">
        <f>+'BD1'!B7252</f>
        <v>Puriscal</v>
      </c>
      <c r="C7252" s="1" t="str">
        <f>+'BD1'!C7252</f>
        <v>Sergio Delgado Valverde</v>
      </c>
      <c r="D7252" s="1">
        <f>+'BD1'!D7252</f>
        <v>9</v>
      </c>
      <c r="E7252" s="1" t="str">
        <f>+'BD1'!E7252</f>
        <v>Jefe</v>
      </c>
      <c r="F7252" s="1" t="str">
        <f>+'BD1'!F7252</f>
        <v>Reporte del plan de trabajo anual (por reporte por organización)</v>
      </c>
      <c r="G7252" s="1" t="str">
        <f>+'BD1'!G7252</f>
        <v>Sustantiva</v>
      </c>
      <c r="H7252" s="1">
        <f>+'BD1'!H7252</f>
        <v>0.80249999999999999</v>
      </c>
    </row>
    <row r="7253" spans="1:8">
      <c r="A7253" s="1" t="str">
        <f>+'BD1'!A7253</f>
        <v>Central Sur</v>
      </c>
      <c r="B7253" s="1" t="str">
        <f>+'BD1'!B7253</f>
        <v>Puriscal</v>
      </c>
      <c r="C7253" s="1" t="str">
        <f>+'BD1'!C7253</f>
        <v>Sergio Delgado Valverde</v>
      </c>
      <c r="D7253" s="1">
        <f>+'BD1'!D7253</f>
        <v>9</v>
      </c>
      <c r="E7253" s="1" t="str">
        <f>+'BD1'!E7253</f>
        <v>Jefe</v>
      </c>
      <c r="F7253" s="1" t="str">
        <f>+'BD1'!F7253</f>
        <v>NAMA (café): muestreo y toma de datos en finca (por productor)</v>
      </c>
      <c r="G7253" s="1" t="str">
        <f>+'BD1'!G7253</f>
        <v>Sustantiva</v>
      </c>
      <c r="H7253" s="1">
        <f>+'BD1'!H7253</f>
        <v>0.80249999999999999</v>
      </c>
    </row>
    <row r="7254" spans="1:8">
      <c r="A7254" s="1" t="str">
        <f>+'BD1'!A7254</f>
        <v>Central Sur</v>
      </c>
      <c r="B7254" s="1" t="str">
        <f>+'BD1'!B7254</f>
        <v>Puriscal</v>
      </c>
      <c r="C7254" s="1" t="str">
        <f>+'BD1'!C7254</f>
        <v>Sergio Delgado Valverde</v>
      </c>
      <c r="D7254" s="1">
        <f>+'BD1'!D7254</f>
        <v>9</v>
      </c>
      <c r="E7254" s="1" t="str">
        <f>+'BD1'!E7254</f>
        <v>Jefe</v>
      </c>
      <c r="F7254" s="1" t="str">
        <f>+'BD1'!F7254</f>
        <v>NAMA (café): inclusión de datos al SisDNEA (por productor)</v>
      </c>
      <c r="G7254" s="1" t="str">
        <f>+'BD1'!G7254</f>
        <v>Sustantiva</v>
      </c>
      <c r="H7254" s="1">
        <f>+'BD1'!H7254</f>
        <v>0.53500000000000003</v>
      </c>
    </row>
    <row r="7255" spans="1:8">
      <c r="A7255" s="1" t="str">
        <f>+'BD1'!A7255</f>
        <v>Central Sur</v>
      </c>
      <c r="B7255" s="1" t="str">
        <f>+'BD1'!B7255</f>
        <v>Puriscal</v>
      </c>
      <c r="C7255" s="1" t="str">
        <f>+'BD1'!C7255</f>
        <v>Sergio Delgado Valverde</v>
      </c>
      <c r="D7255" s="1">
        <f>+'BD1'!D7255</f>
        <v>9</v>
      </c>
      <c r="E7255" s="1" t="str">
        <f>+'BD1'!E7255</f>
        <v>Jefe</v>
      </c>
      <c r="F7255" s="1" t="str">
        <f>+'BD1'!F7255</f>
        <v>NAMA (café): entrega de constancia de verificación del MRV a la persona productora (por productor)</v>
      </c>
      <c r="G7255" s="1" t="str">
        <f>+'BD1'!G7255</f>
        <v>Sustantiva</v>
      </c>
      <c r="H7255" s="1" t="str">
        <f>+'BD1'!H7255</f>
        <v>NA</v>
      </c>
    </row>
    <row r="7256" spans="1:8">
      <c r="A7256" s="1" t="str">
        <f>+'BD1'!A7256</f>
        <v>Central Sur</v>
      </c>
      <c r="B7256" s="1" t="str">
        <f>+'BD1'!B7256</f>
        <v>Puriscal</v>
      </c>
      <c r="C7256" s="1" t="str">
        <f>+'BD1'!C7256</f>
        <v>Sergio Delgado Valverde</v>
      </c>
      <c r="D7256" s="1">
        <f>+'BD1'!D7256</f>
        <v>9</v>
      </c>
      <c r="E7256" s="1" t="str">
        <f>+'BD1'!E7256</f>
        <v>Jefe</v>
      </c>
      <c r="F7256" s="1" t="str">
        <f>+'BD1'!F7256</f>
        <v>NAMA (ganadería): muestreo y toma de datos en finca (por productor)</v>
      </c>
      <c r="G7256" s="1" t="str">
        <f>+'BD1'!G7256</f>
        <v>Sustantiva</v>
      </c>
      <c r="H7256" s="1">
        <f>+'BD1'!H7256</f>
        <v>2.2291699999999999</v>
      </c>
    </row>
    <row r="7257" spans="1:8">
      <c r="A7257" s="1" t="str">
        <f>+'BD1'!A7257</f>
        <v>Central Sur</v>
      </c>
      <c r="B7257" s="1" t="str">
        <f>+'BD1'!B7257</f>
        <v>Puriscal</v>
      </c>
      <c r="C7257" s="1" t="str">
        <f>+'BD1'!C7257</f>
        <v>Sergio Delgado Valverde</v>
      </c>
      <c r="D7257" s="1">
        <f>+'BD1'!D7257</f>
        <v>9</v>
      </c>
      <c r="E7257" s="1" t="str">
        <f>+'BD1'!E7257</f>
        <v>Jefe</v>
      </c>
      <c r="F7257" s="1" t="str">
        <f>+'BD1'!F7257</f>
        <v>NAMA (ganadería): inclusión de datos al SisDNEA (por productor)</v>
      </c>
      <c r="G7257" s="1" t="str">
        <f>+'BD1'!G7257</f>
        <v>Sustantiva</v>
      </c>
      <c r="H7257" s="1">
        <f>+'BD1'!H7257</f>
        <v>0.53500000000000003</v>
      </c>
    </row>
    <row r="7258" spans="1:8">
      <c r="A7258" s="1" t="str">
        <f>+'BD1'!A7258</f>
        <v>Central Sur</v>
      </c>
      <c r="B7258" s="1" t="str">
        <f>+'BD1'!B7258</f>
        <v>Puriscal</v>
      </c>
      <c r="C7258" s="1" t="str">
        <f>+'BD1'!C7258</f>
        <v>Sergio Delgado Valverde</v>
      </c>
      <c r="D7258" s="1">
        <f>+'BD1'!D7258</f>
        <v>9</v>
      </c>
      <c r="E7258" s="1" t="str">
        <f>+'BD1'!E7258</f>
        <v>Jefe</v>
      </c>
      <c r="F7258" s="1" t="str">
        <f>+'BD1'!F7258</f>
        <v>NAMA (ganadería): entrega de constancia de verificación del MRV a la persona productora (por productor)</v>
      </c>
      <c r="G7258" s="1" t="str">
        <f>+'BD1'!G7258</f>
        <v>Sustantiva</v>
      </c>
      <c r="H7258" s="1">
        <f>+'BD1'!H7258</f>
        <v>0.37153000000000003</v>
      </c>
    </row>
    <row r="7259" spans="1:8">
      <c r="A7259" s="1" t="str">
        <f>+'BD1'!A7259</f>
        <v>Central Sur</v>
      </c>
      <c r="B7259" s="1" t="str">
        <f>+'BD1'!B7259</f>
        <v>Puriscal</v>
      </c>
      <c r="C7259" s="1" t="str">
        <f>+'BD1'!C7259</f>
        <v>Sergio Delgado Valverde</v>
      </c>
      <c r="D7259" s="1">
        <f>+'BD1'!D7259</f>
        <v>9</v>
      </c>
      <c r="E7259" s="1" t="str">
        <f>+'BD1'!E7259</f>
        <v>Jefe</v>
      </c>
      <c r="F7259" s="1" t="str">
        <f>+'BD1'!F7259</f>
        <v>Producción sostenible: elaboración de la herramienta Tu Modelo, en el SisDNEA (por productor)</v>
      </c>
      <c r="G7259" s="1" t="str">
        <f>+'BD1'!G7259</f>
        <v>Sustantiva</v>
      </c>
      <c r="H7259" s="1" t="str">
        <f>+'BD1'!H7259</f>
        <v>NA</v>
      </c>
    </row>
    <row r="7260" spans="1:8">
      <c r="A7260" s="1" t="str">
        <f>+'BD1'!A7260</f>
        <v>Central Sur</v>
      </c>
      <c r="B7260" s="1" t="str">
        <f>+'BD1'!B7260</f>
        <v>Puriscal</v>
      </c>
      <c r="C7260" s="1" t="str">
        <f>+'BD1'!C7260</f>
        <v>Sergio Delgado Valverde</v>
      </c>
      <c r="D7260" s="1">
        <f>+'BD1'!D7260</f>
        <v>9</v>
      </c>
      <c r="E7260" s="1" t="str">
        <f>+'BD1'!E7260</f>
        <v>Jefe</v>
      </c>
      <c r="F7260" s="1" t="str">
        <f>+'BD1'!F7260</f>
        <v>Producción sostenible: entregar certificado al productor e incluirlo en el expediente físico (por productor)</v>
      </c>
      <c r="G7260" s="1" t="str">
        <f>+'BD1'!G7260</f>
        <v>Sustantiva</v>
      </c>
      <c r="H7260" s="1" t="str">
        <f>+'BD1'!H7260</f>
        <v>NA</v>
      </c>
    </row>
    <row r="7261" spans="1:8">
      <c r="A7261" s="1" t="str">
        <f>+'BD1'!A7261</f>
        <v>Central Sur</v>
      </c>
      <c r="B7261" s="1" t="str">
        <f>+'BD1'!B7261</f>
        <v>Puriscal</v>
      </c>
      <c r="C7261" s="1" t="str">
        <f>+'BD1'!C7261</f>
        <v>Sergio Delgado Valverde</v>
      </c>
      <c r="D7261" s="1">
        <f>+'BD1'!D7261</f>
        <v>9</v>
      </c>
      <c r="E7261" s="1" t="str">
        <f>+'BD1'!E7261</f>
        <v>Jefe</v>
      </c>
      <c r="F7261" s="1" t="str">
        <f>+'BD1'!F7261</f>
        <v>RBAyP y RBAO: divulgación del programa de incentivos (por acción de divulgación)</v>
      </c>
      <c r="G7261" s="1" t="str">
        <f>+'BD1'!G7261</f>
        <v>Sustantiva</v>
      </c>
      <c r="H7261" s="1">
        <f>+'BD1'!H7261</f>
        <v>0.37153000000000003</v>
      </c>
    </row>
    <row r="7262" spans="1:8">
      <c r="A7262" s="1" t="str">
        <f>+'BD1'!A7262</f>
        <v>Central Sur</v>
      </c>
      <c r="B7262" s="1" t="str">
        <f>+'BD1'!B7262</f>
        <v>Puriscal</v>
      </c>
      <c r="C7262" s="1" t="str">
        <f>+'BD1'!C7262</f>
        <v>Sergio Delgado Valverde</v>
      </c>
      <c r="D7262" s="1">
        <f>+'BD1'!D7262</f>
        <v>9</v>
      </c>
      <c r="E7262" s="1" t="str">
        <f>+'BD1'!E7262</f>
        <v>Jefe</v>
      </c>
      <c r="F7262" s="1" t="str">
        <f>+'BD1'!F7262</f>
        <v>RBAyP y RBAO: completar formularios para recibir incentivos económicos (por productor)</v>
      </c>
      <c r="G7262" s="1" t="str">
        <f>+'BD1'!G7262</f>
        <v>Sustantiva</v>
      </c>
      <c r="H7262" s="1">
        <f>+'BD1'!H7262</f>
        <v>0.80249999999999999</v>
      </c>
    </row>
    <row r="7263" spans="1:8">
      <c r="A7263" s="1" t="str">
        <f>+'BD1'!A7263</f>
        <v>Central Sur</v>
      </c>
      <c r="B7263" s="1" t="str">
        <f>+'BD1'!B7263</f>
        <v>Puriscal</v>
      </c>
      <c r="C7263" s="1" t="str">
        <f>+'BD1'!C7263</f>
        <v>Sergio Delgado Valverde</v>
      </c>
      <c r="D7263" s="1">
        <f>+'BD1'!D7263</f>
        <v>9</v>
      </c>
      <c r="E7263" s="1" t="str">
        <f>+'BD1'!E7263</f>
        <v>Jefe</v>
      </c>
      <c r="F7263" s="1" t="str">
        <f>+'BD1'!F7263</f>
        <v>RBAyP y RBAO: revisión de las solicitudes del programa de incentivos económicos (por productor)</v>
      </c>
      <c r="G7263" s="1" t="str">
        <f>+'BD1'!G7263</f>
        <v>Sustantiva</v>
      </c>
      <c r="H7263" s="1" t="str">
        <f>+'BD1'!H7263</f>
        <v>NA</v>
      </c>
    </row>
    <row r="7264" spans="1:8">
      <c r="A7264" s="1" t="str">
        <f>+'BD1'!A7264</f>
        <v>Central Sur</v>
      </c>
      <c r="B7264" s="1" t="str">
        <f>+'BD1'!B7264</f>
        <v>Puriscal</v>
      </c>
      <c r="C7264" s="1" t="str">
        <f>+'BD1'!C7264</f>
        <v>Sergio Delgado Valverde</v>
      </c>
      <c r="D7264" s="1">
        <f>+'BD1'!D7264</f>
        <v>9</v>
      </c>
      <c r="E7264" s="1" t="str">
        <f>+'BD1'!E7264</f>
        <v>Jefe</v>
      </c>
      <c r="F7264" s="1" t="str">
        <f>+'BD1'!F7264</f>
        <v>RBAyP y RBAO: visita a finca para verificación (por visita por productor)</v>
      </c>
      <c r="G7264" s="1" t="str">
        <f>+'BD1'!G7264</f>
        <v>Sustantiva</v>
      </c>
      <c r="H7264" s="1">
        <f>+'BD1'!H7264</f>
        <v>2.2291699999999999</v>
      </c>
    </row>
    <row r="7265" spans="1:8">
      <c r="A7265" s="1" t="str">
        <f>+'BD1'!A7265</f>
        <v>Central Sur</v>
      </c>
      <c r="B7265" s="1" t="str">
        <f>+'BD1'!B7265</f>
        <v>Puriscal</v>
      </c>
      <c r="C7265" s="1" t="str">
        <f>+'BD1'!C7265</f>
        <v>Sergio Delgado Valverde</v>
      </c>
      <c r="D7265" s="1">
        <f>+'BD1'!D7265</f>
        <v>9</v>
      </c>
      <c r="E7265" s="1" t="str">
        <f>+'BD1'!E7265</f>
        <v>Jefe</v>
      </c>
      <c r="F7265" s="1" t="str">
        <f>+'BD1'!F7265</f>
        <v>Productores ocasionales: asistencia técnica individual (por productor)</v>
      </c>
      <c r="G7265" s="1" t="str">
        <f>+'BD1'!G7265</f>
        <v>Sustantiva</v>
      </c>
      <c r="H7265" s="1">
        <f>+'BD1'!H7265</f>
        <v>2.2291699999999999</v>
      </c>
    </row>
    <row r="7266" spans="1:8">
      <c r="A7266" s="1" t="str">
        <f>+'BD1'!A7266</f>
        <v>Central Sur</v>
      </c>
      <c r="B7266" s="1" t="str">
        <f>+'BD1'!B7266</f>
        <v>Puriscal</v>
      </c>
      <c r="C7266" s="1" t="str">
        <f>+'BD1'!C7266</f>
        <v>Sergio Delgado Valverde</v>
      </c>
      <c r="D7266" s="1">
        <f>+'BD1'!D7266</f>
        <v>9</v>
      </c>
      <c r="E7266" s="1" t="str">
        <f>+'BD1'!E7266</f>
        <v>Jefe</v>
      </c>
      <c r="F7266" s="1" t="str">
        <f>+'BD1'!F7266</f>
        <v>Productores ocasionales: asistencia técnica grupal (por asistencia a grupo)</v>
      </c>
      <c r="G7266" s="1" t="str">
        <f>+'BD1'!G7266</f>
        <v>Sustantiva</v>
      </c>
      <c r="H7266" s="1">
        <f>+'BD1'!H7266</f>
        <v>2.14</v>
      </c>
    </row>
    <row r="7267" spans="1:8">
      <c r="A7267" s="1" t="str">
        <f>+'BD1'!A7267</f>
        <v>Central Sur</v>
      </c>
      <c r="B7267" s="1" t="str">
        <f>+'BD1'!B7267</f>
        <v>Puriscal</v>
      </c>
      <c r="C7267" s="1" t="str">
        <f>+'BD1'!C7267</f>
        <v>Sergio Delgado Valverde</v>
      </c>
      <c r="D7267" s="1">
        <f>+'BD1'!D7267</f>
        <v>9</v>
      </c>
      <c r="E7267" s="1" t="str">
        <f>+'BD1'!E7267</f>
        <v>Jefe</v>
      </c>
      <c r="F7267" s="1" t="str">
        <f>+'BD1'!F7267</f>
        <v>Productores ocasionales: servicios de extensión de información digitales y virtuales (por productor)</v>
      </c>
      <c r="G7267" s="1" t="str">
        <f>+'BD1'!G7267</f>
        <v>Sustantiva</v>
      </c>
      <c r="H7267" s="1" t="str">
        <f>+'BD1'!H7267</f>
        <v>NA</v>
      </c>
    </row>
    <row r="7268" spans="1:8">
      <c r="A7268" s="1" t="str">
        <f>+'BD1'!A7268</f>
        <v>Central Sur</v>
      </c>
      <c r="B7268" s="1" t="str">
        <f>+'BD1'!B7268</f>
        <v>Puriscal</v>
      </c>
      <c r="C7268" s="1" t="str">
        <f>+'BD1'!C7268</f>
        <v>Sergio Delgado Valverde</v>
      </c>
      <c r="D7268" s="1">
        <f>+'BD1'!D7268</f>
        <v>9</v>
      </c>
      <c r="E7268" s="1" t="str">
        <f>+'BD1'!E7268</f>
        <v>Jefe</v>
      </c>
      <c r="F7268" s="1" t="str">
        <f>+'BD1'!F7268</f>
        <v>Proyectos financiados con fondos públicos y transferencia MAG: apoyo en la formulación de proyectos de personas productoras (acumulado efectivo por proyecto)</v>
      </c>
      <c r="G7268" s="1" t="str">
        <f>+'BD1'!G7268</f>
        <v>Sustantiva</v>
      </c>
      <c r="H7268" s="1">
        <f>+'BD1'!H7268</f>
        <v>10.34333</v>
      </c>
    </row>
    <row r="7269" spans="1:8">
      <c r="A7269" s="1" t="str">
        <f>+'BD1'!A7269</f>
        <v>Central Sur</v>
      </c>
      <c r="B7269" s="1" t="str">
        <f>+'BD1'!B7269</f>
        <v>Puriscal</v>
      </c>
      <c r="C7269" s="1" t="str">
        <f>+'BD1'!C7269</f>
        <v>Sergio Delgado Valverde</v>
      </c>
      <c r="D7269" s="1">
        <f>+'BD1'!D7269</f>
        <v>9</v>
      </c>
      <c r="E7269" s="1" t="str">
        <f>+'BD1'!E7269</f>
        <v>Jefe</v>
      </c>
      <c r="F7269" s="1" t="str">
        <f>+'BD1'!F7269</f>
        <v>Proyectos financiados con fondos públicos y transferencia MAG: apoyo en la formulación de proyectos de organizaciones (acumulado efectivo por proyecto)</v>
      </c>
      <c r="G7269" s="1" t="str">
        <f>+'BD1'!G7269</f>
        <v>Sustantiva</v>
      </c>
      <c r="H7269" s="1">
        <f>+'BD1'!H7269</f>
        <v>25.68</v>
      </c>
    </row>
    <row r="7270" spans="1:8">
      <c r="A7270" s="1" t="str">
        <f>+'BD1'!A7270</f>
        <v>Central Sur</v>
      </c>
      <c r="B7270" s="1" t="str">
        <f>+'BD1'!B7270</f>
        <v>Puriscal</v>
      </c>
      <c r="C7270" s="1" t="str">
        <f>+'BD1'!C7270</f>
        <v>Sergio Delgado Valverde</v>
      </c>
      <c r="D7270" s="1">
        <f>+'BD1'!D7270</f>
        <v>9</v>
      </c>
      <c r="E7270" s="1" t="str">
        <f>+'BD1'!E7270</f>
        <v>Jefe</v>
      </c>
      <c r="F7270" s="1" t="str">
        <f>+'BD1'!F7270</f>
        <v>Proyectos financiados con fondos públicos: seguimiento técnico (por visita a proyecto)</v>
      </c>
      <c r="G7270" s="1" t="str">
        <f>+'BD1'!G7270</f>
        <v>Sustantiva</v>
      </c>
      <c r="H7270" s="1">
        <f>+'BD1'!H7270</f>
        <v>1.605</v>
      </c>
    </row>
    <row r="7271" spans="1:8">
      <c r="A7271" s="1" t="str">
        <f>+'BD1'!A7271</f>
        <v>Central Sur</v>
      </c>
      <c r="B7271" s="1" t="str">
        <f>+'BD1'!B7271</f>
        <v>Puriscal</v>
      </c>
      <c r="C7271" s="1" t="str">
        <f>+'BD1'!C7271</f>
        <v>Sergio Delgado Valverde</v>
      </c>
      <c r="D7271" s="1">
        <f>+'BD1'!D7271</f>
        <v>9</v>
      </c>
      <c r="E7271" s="1" t="str">
        <f>+'BD1'!E7271</f>
        <v>Jefe</v>
      </c>
      <c r="F7271" s="1" t="str">
        <f>+'BD1'!F7271</f>
        <v>Elaboración de informes trimestrales, semestrales y anuales PAO (por informe)</v>
      </c>
      <c r="G7271" s="1" t="str">
        <f>+'BD1'!G7271</f>
        <v>Administrativa</v>
      </c>
      <c r="H7271" s="1">
        <f>+'BD1'!H7271</f>
        <v>12.84</v>
      </c>
    </row>
    <row r="7272" spans="1:8">
      <c r="A7272" s="1" t="str">
        <f>+'BD1'!A7272</f>
        <v>Central Sur</v>
      </c>
      <c r="B7272" s="1" t="str">
        <f>+'BD1'!B7272</f>
        <v>Puriscal</v>
      </c>
      <c r="C7272" s="1" t="str">
        <f>+'BD1'!C7272</f>
        <v>Sergio Delgado Valverde</v>
      </c>
      <c r="D7272" s="1">
        <f>+'BD1'!D7272</f>
        <v>9</v>
      </c>
      <c r="E7272" s="1" t="str">
        <f>+'BD1'!E7272</f>
        <v>Jefe</v>
      </c>
      <c r="F7272" s="1" t="str">
        <f>+'BD1'!F7272</f>
        <v>Seguimiento a los PAO de los funcionarios a su cargo (por funcionario)</v>
      </c>
      <c r="G7272" s="1" t="str">
        <f>+'BD1'!G7272</f>
        <v>Administrativa</v>
      </c>
      <c r="H7272" s="1">
        <f>+'BD1'!H7272</f>
        <v>1.5604199999999999</v>
      </c>
    </row>
    <row r="7273" spans="1:8">
      <c r="A7273" s="1" t="str">
        <f>+'BD1'!A7273</f>
        <v>Central Sur</v>
      </c>
      <c r="B7273" s="1" t="str">
        <f>+'BD1'!B7273</f>
        <v>Puriscal</v>
      </c>
      <c r="C7273" s="1" t="str">
        <f>+'BD1'!C7273</f>
        <v>Sergio Delgado Valverde</v>
      </c>
      <c r="D7273" s="1">
        <f>+'BD1'!D7273</f>
        <v>9</v>
      </c>
      <c r="E7273" s="1" t="str">
        <f>+'BD1'!E7273</f>
        <v>Jefe</v>
      </c>
      <c r="F7273" s="1" t="str">
        <f>+'BD1'!F7273</f>
        <v>Inscripción y actualización de PYMPA (por productor)</v>
      </c>
      <c r="G7273" s="1" t="str">
        <f>+'BD1'!G7273</f>
        <v>Sustantiva</v>
      </c>
      <c r="H7273" s="1">
        <f>+'BD1'!H7273</f>
        <v>0.77278000000000002</v>
      </c>
    </row>
    <row r="7274" spans="1:8">
      <c r="A7274" s="1" t="str">
        <f>+'BD1'!A7274</f>
        <v>Central Sur</v>
      </c>
      <c r="B7274" s="1" t="str">
        <f>+'BD1'!B7274</f>
        <v>Puriscal</v>
      </c>
      <c r="C7274" s="1" t="str">
        <f>+'BD1'!C7274</f>
        <v>Sergio Delgado Valverde</v>
      </c>
      <c r="D7274" s="1">
        <f>+'BD1'!D7274</f>
        <v>9</v>
      </c>
      <c r="E7274" s="1" t="str">
        <f>+'BD1'!E7274</f>
        <v>Jefe</v>
      </c>
      <c r="F7274" s="1" t="str">
        <f>+'BD1'!F7274</f>
        <v>Certificaciones para la Declaración de Bienes Inmuebles ante las municipalidades (por trámite)</v>
      </c>
      <c r="G7274" s="1" t="str">
        <f>+'BD1'!G7274</f>
        <v>Sustantiva</v>
      </c>
      <c r="H7274" s="1" t="str">
        <f>+'BD1'!H7274</f>
        <v>NA</v>
      </c>
    </row>
    <row r="7275" spans="1:8">
      <c r="A7275" s="1" t="str">
        <f>+'BD1'!A7275</f>
        <v>Central Sur</v>
      </c>
      <c r="B7275" s="1" t="str">
        <f>+'BD1'!B7275</f>
        <v>Puriscal</v>
      </c>
      <c r="C7275" s="1" t="str">
        <f>+'BD1'!C7275</f>
        <v>Sergio Delgado Valverde</v>
      </c>
      <c r="D7275" s="1">
        <f>+'BD1'!D7275</f>
        <v>9</v>
      </c>
      <c r="E7275" s="1" t="str">
        <f>+'BD1'!E7275</f>
        <v>Jefe</v>
      </c>
      <c r="F7275" s="1" t="str">
        <f>+'BD1'!F7275</f>
        <v>Participación en reuniones EREA (por reunión)</v>
      </c>
      <c r="G7275" s="1" t="str">
        <f>+'BD1'!G7275</f>
        <v>Administrativa</v>
      </c>
      <c r="H7275" s="1">
        <f>+'BD1'!H7275</f>
        <v>6.42</v>
      </c>
    </row>
    <row r="7276" spans="1:8">
      <c r="A7276" s="1" t="str">
        <f>+'BD1'!A7276</f>
        <v>Central Sur</v>
      </c>
      <c r="B7276" s="1" t="str">
        <f>+'BD1'!B7276</f>
        <v>Puriscal</v>
      </c>
      <c r="C7276" s="1" t="str">
        <f>+'BD1'!C7276</f>
        <v>Sergio Delgado Valverde</v>
      </c>
      <c r="D7276" s="1">
        <f>+'BD1'!D7276</f>
        <v>9</v>
      </c>
      <c r="E7276" s="1" t="str">
        <f>+'BD1'!E7276</f>
        <v>Jefe</v>
      </c>
      <c r="F7276" s="1" t="str">
        <f>+'BD1'!F7276</f>
        <v>Participación en grupos técnicos o comisiones (por reunión)</v>
      </c>
      <c r="G7276" s="1" t="str">
        <f>+'BD1'!G7276</f>
        <v>Sustantiva</v>
      </c>
      <c r="H7276" s="1">
        <f>+'BD1'!H7276</f>
        <v>3.3883299999999998</v>
      </c>
    </row>
    <row r="7277" spans="1:8">
      <c r="A7277" s="1" t="str">
        <f>+'BD1'!A7277</f>
        <v>Central Sur</v>
      </c>
      <c r="B7277" s="1" t="str">
        <f>+'BD1'!B7277</f>
        <v>Puriscal</v>
      </c>
      <c r="C7277" s="1" t="str">
        <f>+'BD1'!C7277</f>
        <v>Sergio Delgado Valverde</v>
      </c>
      <c r="D7277" s="1">
        <f>+'BD1'!D7277</f>
        <v>9</v>
      </c>
      <c r="E7277" s="1" t="str">
        <f>+'BD1'!E7277</f>
        <v>Jefe</v>
      </c>
      <c r="F7277" s="1" t="str">
        <f>+'BD1'!F7277</f>
        <v>Participación en capacitaciones técnicas (por capacitación)</v>
      </c>
      <c r="G7277" s="1" t="str">
        <f>+'BD1'!G7277</f>
        <v>Administrativa</v>
      </c>
      <c r="H7277" s="1">
        <f>+'BD1'!H7277</f>
        <v>10.7</v>
      </c>
    </row>
    <row r="7278" spans="1:8">
      <c r="A7278" s="1" t="str">
        <f>+'BD1'!A7278</f>
        <v>Central Sur</v>
      </c>
      <c r="B7278" s="1" t="str">
        <f>+'BD1'!B7278</f>
        <v>Puriscal</v>
      </c>
      <c r="C7278" s="1" t="str">
        <f>+'BD1'!C7278</f>
        <v>Sergio Delgado Valverde</v>
      </c>
      <c r="D7278" s="1">
        <f>+'BD1'!D7278</f>
        <v>9</v>
      </c>
      <c r="E7278" s="1" t="str">
        <f>+'BD1'!E7278</f>
        <v>Jefe</v>
      </c>
      <c r="F7278" s="1" t="str">
        <f>+'BD1'!F7278</f>
        <v xml:space="preserve">Participación en charlas y sesiones técnicas, de trabajo y de actualización de conocimiento (por evento) </v>
      </c>
      <c r="G7278" s="1" t="str">
        <f>+'BD1'!G7278</f>
        <v>Administrativa</v>
      </c>
      <c r="H7278" s="1">
        <f>+'BD1'!H7278</f>
        <v>6.42</v>
      </c>
    </row>
    <row r="7279" spans="1:8">
      <c r="A7279" s="1" t="str">
        <f>+'BD1'!A7279</f>
        <v>Central Sur</v>
      </c>
      <c r="B7279" s="1" t="str">
        <f>+'BD1'!B7279</f>
        <v>Puriscal</v>
      </c>
      <c r="C7279" s="1" t="str">
        <f>+'BD1'!C7279</f>
        <v>Sergio Delgado Valverde</v>
      </c>
      <c r="D7279" s="1">
        <f>+'BD1'!D7279</f>
        <v>9</v>
      </c>
      <c r="E7279" s="1" t="str">
        <f>+'BD1'!E7279</f>
        <v>Jefe</v>
      </c>
      <c r="F7279" s="1" t="str">
        <f>+'BD1'!F7279</f>
        <v>Aplicación de censos y apoyo en sondeo de precios de insumos agropecuarios (por censo o sondeo)</v>
      </c>
      <c r="G7279" s="1" t="str">
        <f>+'BD1'!G7279</f>
        <v>Sustantiva</v>
      </c>
      <c r="H7279" s="1">
        <f>+'BD1'!H7279</f>
        <v>2.14</v>
      </c>
    </row>
    <row r="7280" spans="1:8">
      <c r="A7280" s="1" t="str">
        <f>+'BD1'!A7280</f>
        <v>Central Sur</v>
      </c>
      <c r="B7280" s="1" t="str">
        <f>+'BD1'!B7280</f>
        <v>Puriscal</v>
      </c>
      <c r="C7280" s="1" t="str">
        <f>+'BD1'!C7280</f>
        <v>Sergio Delgado Valverde</v>
      </c>
      <c r="D7280" s="1">
        <f>+'BD1'!D7280</f>
        <v>9</v>
      </c>
      <c r="E7280" s="1" t="str">
        <f>+'BD1'!E7280</f>
        <v>Jefe</v>
      </c>
      <c r="F7280" s="1" t="str">
        <f>+'BD1'!F7280</f>
        <v>Coordinación de acciones entre dependencias del MAG (por acción de cordinación)</v>
      </c>
      <c r="G7280" s="1" t="str">
        <f>+'BD1'!G7280</f>
        <v>Administrativa</v>
      </c>
      <c r="H7280" s="1">
        <f>+'BD1'!H7280</f>
        <v>0.89166999999999996</v>
      </c>
    </row>
    <row r="7281" spans="1:8">
      <c r="A7281" s="1" t="str">
        <f>+'BD1'!A7281</f>
        <v>Central Sur</v>
      </c>
      <c r="B7281" s="1" t="str">
        <f>+'BD1'!B7281</f>
        <v>Puriscal</v>
      </c>
      <c r="C7281" s="1" t="str">
        <f>+'BD1'!C7281</f>
        <v>Sergio Delgado Valverde</v>
      </c>
      <c r="D7281" s="1">
        <f>+'BD1'!D7281</f>
        <v>9</v>
      </c>
      <c r="E7281" s="1" t="str">
        <f>+'BD1'!E7281</f>
        <v>Jefe</v>
      </c>
      <c r="F7281" s="1" t="str">
        <f>+'BD1'!F7281</f>
        <v>Otorgamiento de permisos para quemas agropecuarias (por trámite)</v>
      </c>
      <c r="G7281" s="1" t="str">
        <f>+'BD1'!G7281</f>
        <v>Sustantiva</v>
      </c>
      <c r="H7281" s="1" t="str">
        <f>+'BD1'!H7281</f>
        <v>NA</v>
      </c>
    </row>
    <row r="7282" spans="1:8">
      <c r="A7282" s="1" t="str">
        <f>+'BD1'!A7282</f>
        <v>Central Sur</v>
      </c>
      <c r="B7282" s="1" t="str">
        <f>+'BD1'!B7282</f>
        <v>Puriscal</v>
      </c>
      <c r="C7282" s="1" t="str">
        <f>+'BD1'!C7282</f>
        <v>Sergio Delgado Valverde</v>
      </c>
      <c r="D7282" s="1">
        <f>+'BD1'!D7282</f>
        <v>9</v>
      </c>
      <c r="E7282" s="1" t="str">
        <f>+'BD1'!E7282</f>
        <v>Jefe</v>
      </c>
      <c r="F7282" s="1" t="str">
        <f>+'BD1'!F7282</f>
        <v>Elaboración de Autoevaluación en Control Interno (acumulado efectivo por aplicación de la autoevaluación)</v>
      </c>
      <c r="G7282" s="1" t="str">
        <f>+'BD1'!G7282</f>
        <v>Administrativa</v>
      </c>
      <c r="H7282" s="1">
        <f>+'BD1'!H7282</f>
        <v>6.42</v>
      </c>
    </row>
    <row r="7283" spans="1:8">
      <c r="A7283" s="1" t="str">
        <f>+'BD1'!A7283</f>
        <v>Central Sur</v>
      </c>
      <c r="B7283" s="1" t="str">
        <f>+'BD1'!B7283</f>
        <v>Puriscal</v>
      </c>
      <c r="C7283" s="1" t="str">
        <f>+'BD1'!C7283</f>
        <v>Sergio Delgado Valverde</v>
      </c>
      <c r="D7283" s="1">
        <f>+'BD1'!D7283</f>
        <v>9</v>
      </c>
      <c r="E7283" s="1" t="str">
        <f>+'BD1'!E7283</f>
        <v>Jefe</v>
      </c>
      <c r="F7283" s="1" t="str">
        <f>+'BD1'!F7283</f>
        <v>Determinación y evaluación de riesgos en SEVRIMAG (acumulado efectivo por aplicación del SEVRIMAG)</v>
      </c>
      <c r="G7283" s="1" t="str">
        <f>+'BD1'!G7283</f>
        <v>Administrativa</v>
      </c>
      <c r="H7283" s="1">
        <f>+'BD1'!H7283</f>
        <v>6.42</v>
      </c>
    </row>
    <row r="7284" spans="1:8">
      <c r="A7284" s="1" t="str">
        <f>+'BD1'!A7284</f>
        <v>Central Sur</v>
      </c>
      <c r="B7284" s="1" t="str">
        <f>+'BD1'!B7284</f>
        <v>Puriscal</v>
      </c>
      <c r="C7284" s="1" t="str">
        <f>+'BD1'!C7284</f>
        <v>Sergio Delgado Valverde</v>
      </c>
      <c r="D7284" s="1">
        <f>+'BD1'!D7284</f>
        <v>9</v>
      </c>
      <c r="E7284" s="1" t="str">
        <f>+'BD1'!E7284</f>
        <v>Jefe</v>
      </c>
      <c r="F7284" s="1" t="str">
        <f>+'BD1'!F7284</f>
        <v>Seguimiento a plan de mitigación de riesgos en SEVRIMAG (acumulado efectivo por seguimiento)</v>
      </c>
      <c r="G7284" s="1" t="str">
        <f>+'BD1'!G7284</f>
        <v>Administrativa</v>
      </c>
      <c r="H7284" s="1">
        <f>+'BD1'!H7284</f>
        <v>1.1145799999999999</v>
      </c>
    </row>
    <row r="7285" spans="1:8">
      <c r="A7285" s="1" t="str">
        <f>+'BD1'!A7285</f>
        <v>Central Sur</v>
      </c>
      <c r="B7285" s="1" t="str">
        <f>+'BD1'!B7285</f>
        <v>Puriscal</v>
      </c>
      <c r="C7285" s="1" t="str">
        <f>+'BD1'!C7285</f>
        <v>Sergio Delgado Valverde</v>
      </c>
      <c r="D7285" s="1">
        <f>+'BD1'!D7285</f>
        <v>9</v>
      </c>
      <c r="E7285" s="1" t="str">
        <f>+'BD1'!E7285</f>
        <v>Jefe</v>
      </c>
      <c r="F7285" s="1" t="str">
        <f>+'BD1'!F7285</f>
        <v>Seguimiento a plan de mejora de la Autoevaluación en Control Interno (acumulado efectivo por seguimiento)</v>
      </c>
      <c r="G7285" s="1" t="str">
        <f>+'BD1'!G7285</f>
        <v>Administrativa</v>
      </c>
      <c r="H7285" s="1">
        <f>+'BD1'!H7285</f>
        <v>1.1145799999999999</v>
      </c>
    </row>
    <row r="7286" spans="1:8">
      <c r="A7286" s="1" t="str">
        <f>+'BD1'!A7286</f>
        <v>Central Sur</v>
      </c>
      <c r="B7286" s="1" t="str">
        <f>+'BD1'!B7286</f>
        <v>Puriscal</v>
      </c>
      <c r="C7286" s="1" t="str">
        <f>+'BD1'!C7286</f>
        <v>Sergio Delgado Valverde</v>
      </c>
      <c r="D7286" s="1">
        <f>+'BD1'!D7286</f>
        <v>9</v>
      </c>
      <c r="E7286" s="1" t="str">
        <f>+'BD1'!E7286</f>
        <v>Jefe</v>
      </c>
      <c r="F7286" s="1" t="str">
        <f>+'BD1'!F7286</f>
        <v>Reuniones de personal AEA (por reunión)</v>
      </c>
      <c r="G7286" s="1" t="str">
        <f>+'BD1'!G7286</f>
        <v>Administrativa</v>
      </c>
      <c r="H7286" s="1">
        <f>+'BD1'!H7286</f>
        <v>1.605</v>
      </c>
    </row>
    <row r="7287" spans="1:8">
      <c r="A7287" s="1" t="str">
        <f>+'BD1'!A7287</f>
        <v>Central Sur</v>
      </c>
      <c r="B7287" s="1" t="str">
        <f>+'BD1'!B7287</f>
        <v>Puriscal</v>
      </c>
      <c r="C7287" s="1" t="str">
        <f>+'BD1'!C7287</f>
        <v>Sergio Delgado Valverde</v>
      </c>
      <c r="D7287" s="1">
        <f>+'BD1'!D7287</f>
        <v>9</v>
      </c>
      <c r="E7287" s="1" t="str">
        <f>+'BD1'!E7287</f>
        <v>Jefe</v>
      </c>
      <c r="F7287" s="1" t="str">
        <f>+'BD1'!F7287</f>
        <v>Actualización del sistema de gestión documental y archivo (tiempo efectivo por día)</v>
      </c>
      <c r="G7287" s="1" t="str">
        <f>+'BD1'!G7287</f>
        <v>Administrativa</v>
      </c>
      <c r="H7287" s="1">
        <f>+'BD1'!H7287</f>
        <v>3.6558299999999999</v>
      </c>
    </row>
    <row r="7288" spans="1:8">
      <c r="A7288" s="1" t="str">
        <f>+'BD1'!A7288</f>
        <v>Central Sur</v>
      </c>
      <c r="B7288" s="1" t="str">
        <f>+'BD1'!B7288</f>
        <v>Puriscal</v>
      </c>
      <c r="C7288" s="1" t="str">
        <f>+'BD1'!C7288</f>
        <v>Sergio Delgado Valverde</v>
      </c>
      <c r="D7288" s="1">
        <f>+'BD1'!D7288</f>
        <v>9</v>
      </c>
      <c r="E7288" s="1" t="str">
        <f>+'BD1'!E7288</f>
        <v>Jefe</v>
      </c>
      <c r="F7288" s="1" t="str">
        <f>+'BD1'!F7288</f>
        <v>Actualización del sistema SisDNEA (por productor)</v>
      </c>
      <c r="G7288" s="1" t="str">
        <f>+'BD1'!G7288</f>
        <v>Administrativa</v>
      </c>
      <c r="H7288" s="1">
        <f>+'BD1'!H7288</f>
        <v>0.77278000000000002</v>
      </c>
    </row>
    <row r="7289" spans="1:8">
      <c r="A7289" s="1" t="str">
        <f>+'BD1'!A7289</f>
        <v>Central Sur</v>
      </c>
      <c r="B7289" s="1" t="str">
        <f>+'BD1'!B7289</f>
        <v>Puriscal</v>
      </c>
      <c r="C7289" s="1" t="str">
        <f>+'BD1'!C7289</f>
        <v>Sergio Delgado Valverde</v>
      </c>
      <c r="D7289" s="1">
        <f>+'BD1'!D7289</f>
        <v>9</v>
      </c>
      <c r="E7289" s="1" t="str">
        <f>+'BD1'!E7289</f>
        <v>Jefe</v>
      </c>
      <c r="F7289" s="1" t="str">
        <f>+'BD1'!F7289</f>
        <v>Seguimiento semestral de la determinación de expectativas (por seguimiento)</v>
      </c>
      <c r="G7289" s="1" t="str">
        <f>+'BD1'!G7289</f>
        <v>Administrativa</v>
      </c>
      <c r="H7289" s="1">
        <f>+'BD1'!H7289</f>
        <v>0.41610999999999998</v>
      </c>
    </row>
    <row r="7290" spans="1:8">
      <c r="A7290" s="1" t="str">
        <f>+'BD1'!A7290</f>
        <v>Central Sur</v>
      </c>
      <c r="B7290" s="1" t="str">
        <f>+'BD1'!B7290</f>
        <v>Puriscal</v>
      </c>
      <c r="C7290" s="1" t="str">
        <f>+'BD1'!C7290</f>
        <v>Sergio Delgado Valverde</v>
      </c>
      <c r="D7290" s="1">
        <f>+'BD1'!D7290</f>
        <v>9</v>
      </c>
      <c r="E7290" s="1" t="str">
        <f>+'BD1'!E7290</f>
        <v>Jefe</v>
      </c>
      <c r="F7290" s="1" t="str">
        <f>+'BD1'!F7290</f>
        <v>Elaboración de la evaluación del desempeño (por reunión)</v>
      </c>
      <c r="G7290" s="1" t="str">
        <f>+'BD1'!G7290</f>
        <v>Administrativa</v>
      </c>
      <c r="H7290" s="1">
        <f>+'BD1'!H7290</f>
        <v>0.78764000000000001</v>
      </c>
    </row>
    <row r="7291" spans="1:8">
      <c r="A7291" s="1" t="str">
        <f>+'BD1'!A7291</f>
        <v>Central Sur</v>
      </c>
      <c r="B7291" s="1" t="str">
        <f>+'BD1'!B7291</f>
        <v>Puriscal</v>
      </c>
      <c r="C7291" s="1" t="str">
        <f>+'BD1'!C7291</f>
        <v>Sergio Delgado Valverde</v>
      </c>
      <c r="D7291" s="1">
        <f>+'BD1'!D7291</f>
        <v>9</v>
      </c>
      <c r="E7291" s="1" t="str">
        <f>+'BD1'!E7291</f>
        <v>Jefe</v>
      </c>
      <c r="F7291" s="1" t="str">
        <f>+'BD1'!F7291</f>
        <v>Elaboración de inventarios de equipos, materiales e insumos (tiempo efectivo por día)</v>
      </c>
      <c r="G7291" s="1" t="str">
        <f>+'BD1'!G7291</f>
        <v>Administrativa</v>
      </c>
      <c r="H7291" s="1">
        <f>+'BD1'!H7291</f>
        <v>2.76417</v>
      </c>
    </row>
    <row r="7292" spans="1:8">
      <c r="A7292" s="1" t="str">
        <f>+'BD1'!A7292</f>
        <v>Central Sur</v>
      </c>
      <c r="B7292" s="1" t="str">
        <f>+'BD1'!B7292</f>
        <v>Puriscal</v>
      </c>
      <c r="C7292" s="1" t="str">
        <f>+'BD1'!C7292</f>
        <v>Sergio Delgado Valverde</v>
      </c>
      <c r="D7292" s="1">
        <f>+'BD1'!D7292</f>
        <v>9</v>
      </c>
      <c r="E7292" s="1" t="str">
        <f>+'BD1'!E7292</f>
        <v>Jefe</v>
      </c>
      <c r="F7292" s="1" t="str">
        <f>+'BD1'!F7292</f>
        <v>Atención de emergencias</v>
      </c>
      <c r="G7292" s="1" t="str">
        <f>+'BD1'!G7292</f>
        <v>Sustantiva</v>
      </c>
      <c r="H7292" s="1" t="str">
        <f>+'BD1'!H7292</f>
        <v>NA</v>
      </c>
    </row>
    <row r="7293" spans="1:8">
      <c r="A7293" s="1" t="str">
        <f>+'BD1'!A7293</f>
        <v>Central Sur</v>
      </c>
      <c r="B7293" s="1" t="str">
        <f>+'BD1'!B7293</f>
        <v>Puriscal</v>
      </c>
      <c r="C7293" s="1" t="str">
        <f>+'BD1'!C7293</f>
        <v>Sergio Delgado Valverde</v>
      </c>
      <c r="D7293" s="1">
        <f>+'BD1'!D7293</f>
        <v>9</v>
      </c>
      <c r="E7293" s="1" t="str">
        <f>+'BD1'!E7293</f>
        <v>Jefe</v>
      </c>
      <c r="F7293" s="1" t="str">
        <f>+'BD1'!F7293</f>
        <v>Trazabilidad-visita a finca (por productor)</v>
      </c>
      <c r="G7293" s="1" t="str">
        <f>+'BD1'!G7293</f>
        <v>Sustantiva</v>
      </c>
      <c r="H7293" s="1">
        <f>+'BD1'!H7293</f>
        <v>4.28</v>
      </c>
    </row>
    <row r="7294" spans="1:8">
      <c r="A7294" s="1" t="str">
        <f>+'BD1'!A7294</f>
        <v>Central Sur</v>
      </c>
      <c r="B7294" s="1" t="str">
        <f>+'BD1'!B7294</f>
        <v>Puriscal</v>
      </c>
      <c r="C7294" s="1" t="str">
        <f>+'BD1'!C7294</f>
        <v>Sergio Delgado Valverde</v>
      </c>
      <c r="D7294" s="1">
        <f>+'BD1'!D7294</f>
        <v>9</v>
      </c>
      <c r="E7294" s="1" t="str">
        <f>+'BD1'!E7294</f>
        <v>Jefe</v>
      </c>
      <c r="F7294" s="1" t="str">
        <f>+'BD1'!F7294</f>
        <v>Trazabilidad-inclusión en sistema TrazarAgro (por productor)</v>
      </c>
      <c r="G7294" s="1" t="str">
        <f>+'BD1'!G7294</f>
        <v>Sustantiva</v>
      </c>
      <c r="H7294" s="1">
        <f>+'BD1'!H7294</f>
        <v>2.2291699999999999</v>
      </c>
    </row>
    <row r="7295" spans="1:8">
      <c r="A7295" s="1" t="str">
        <f>+'BD1'!A7295</f>
        <v>Central Sur</v>
      </c>
      <c r="B7295" s="1" t="str">
        <f>+'BD1'!B7295</f>
        <v>Puriscal</v>
      </c>
      <c r="C7295" s="1" t="str">
        <f>+'BD1'!C7295</f>
        <v>Sergio Delgado Valverde</v>
      </c>
      <c r="D7295" s="1">
        <f>+'BD1'!D7295</f>
        <v>9</v>
      </c>
      <c r="E7295" s="1" t="str">
        <f>+'BD1'!E7295</f>
        <v>Jefe</v>
      </c>
      <c r="F7295" s="1" t="str">
        <f>+'BD1'!F7295</f>
        <v>Atención al gusano barrenador (por productor)</v>
      </c>
      <c r="G7295" s="1" t="str">
        <f>+'BD1'!G7295</f>
        <v>Sustantiva</v>
      </c>
      <c r="H7295" s="1">
        <f>+'BD1'!H7295</f>
        <v>1.1145799999999999</v>
      </c>
    </row>
    <row r="7296" spans="1:8">
      <c r="A7296" s="1" t="str">
        <f>+'BD1'!A7296</f>
        <v>Central Sur</v>
      </c>
      <c r="B7296" s="1" t="str">
        <f>+'BD1'!B7296</f>
        <v>Puriscal</v>
      </c>
      <c r="C7296" s="1" t="str">
        <f>+'BD1'!C7296</f>
        <v>Sergio Delgado Valverde</v>
      </c>
      <c r="D7296" s="1">
        <f>+'BD1'!D7296</f>
        <v>9</v>
      </c>
      <c r="E7296" s="1" t="str">
        <f>+'BD1'!E7296</f>
        <v>Jefe</v>
      </c>
      <c r="F7296" s="1" t="str">
        <f>+'BD1'!F7296</f>
        <v>Atención en oficina (por usuario)</v>
      </c>
      <c r="G7296" s="1" t="str">
        <f>+'BD1'!G7296</f>
        <v>Sustantiva</v>
      </c>
      <c r="H7296" s="1">
        <f>+'BD1'!H7296</f>
        <v>0.77278000000000002</v>
      </c>
    </row>
    <row r="7297" spans="1:8">
      <c r="A7297" s="1" t="str">
        <f>+'BD1'!A7297</f>
        <v>Central Sur</v>
      </c>
      <c r="B7297" s="1" t="str">
        <f>+'BD1'!B7297</f>
        <v>Puriscal</v>
      </c>
      <c r="C7297" s="1" t="str">
        <f>+'BD1'!C7297</f>
        <v>Sergio Delgado Valverde</v>
      </c>
      <c r="D7297" s="1">
        <f>+'BD1'!D7297</f>
        <v>9</v>
      </c>
      <c r="E7297" s="1" t="str">
        <f>+'BD1'!E7297</f>
        <v>Jefe</v>
      </c>
      <c r="F7297" s="1" t="str">
        <f>+'BD1'!F7297</f>
        <v>Búsqueda de nuevos productores (por productor)</v>
      </c>
      <c r="G7297" s="1" t="str">
        <f>+'BD1'!G7297</f>
        <v>Sustantiva</v>
      </c>
      <c r="H7297" s="1">
        <f>+'BD1'!H7297</f>
        <v>0.53500000000000003</v>
      </c>
    </row>
    <row r="7298" spans="1:8">
      <c r="A7298" s="1" t="str">
        <f>+'BD1'!A7298</f>
        <v>Central Sur</v>
      </c>
      <c r="B7298" s="1" t="str">
        <f>+'BD1'!B7298</f>
        <v>Santa Ana</v>
      </c>
      <c r="C7298" s="1" t="str">
        <f>+'BD1'!C7298</f>
        <v>Daniel Corrales Valverde</v>
      </c>
      <c r="D7298" s="1">
        <f>+'BD1'!D7298</f>
        <v>8</v>
      </c>
      <c r="E7298" s="1" t="str">
        <f>+'BD1'!E7298</f>
        <v>Profesional</v>
      </c>
      <c r="F7298" s="1" t="str">
        <f>+'BD1'!F7298</f>
        <v>Elaboración del diagnóstico y plan de finca de manejo a personas productoras (por productor)</v>
      </c>
      <c r="G7298" s="1" t="str">
        <f>+'BD1'!G7298</f>
        <v>Sustantiva</v>
      </c>
      <c r="H7298" s="1">
        <f>+'BD1'!H7298</f>
        <v>1.605</v>
      </c>
    </row>
    <row r="7299" spans="1:8">
      <c r="A7299" s="1" t="str">
        <f>+'BD1'!A7299</f>
        <v>Central Sur</v>
      </c>
      <c r="B7299" s="1" t="str">
        <f>+'BD1'!B7299</f>
        <v>Santa Ana</v>
      </c>
      <c r="C7299" s="1" t="str">
        <f>+'BD1'!C7299</f>
        <v>Daniel Corrales Valverde</v>
      </c>
      <c r="D7299" s="1">
        <f>+'BD1'!D7299</f>
        <v>8</v>
      </c>
      <c r="E7299" s="1" t="str">
        <f>+'BD1'!E7299</f>
        <v>Profesional</v>
      </c>
      <c r="F7299" s="1" t="str">
        <f>+'BD1'!F7299</f>
        <v>Asistencia técnica a personas productoras (individual): visitas a finca (por productor)</v>
      </c>
      <c r="G7299" s="1" t="str">
        <f>+'BD1'!G7299</f>
        <v>Sustantiva</v>
      </c>
      <c r="H7299" s="1">
        <f>+'BD1'!H7299</f>
        <v>1.605</v>
      </c>
    </row>
    <row r="7300" spans="1:8">
      <c r="A7300" s="1" t="str">
        <f>+'BD1'!A7300</f>
        <v>Central Sur</v>
      </c>
      <c r="B7300" s="1" t="str">
        <f>+'BD1'!B7300</f>
        <v>Santa Ana</v>
      </c>
      <c r="C7300" s="1" t="str">
        <f>+'BD1'!C7300</f>
        <v>Daniel Corrales Valverde</v>
      </c>
      <c r="D7300" s="1">
        <f>+'BD1'!D7300</f>
        <v>8</v>
      </c>
      <c r="E7300" s="1" t="str">
        <f>+'BD1'!E7300</f>
        <v>Profesional</v>
      </c>
      <c r="F7300" s="1" t="str">
        <f>+'BD1'!F7300</f>
        <v>Asistencia técnica a personas productoras (individual): atenciones virtuales y digitales (por productor)</v>
      </c>
      <c r="G7300" s="1" t="str">
        <f>+'BD1'!G7300</f>
        <v>Sustantiva</v>
      </c>
      <c r="H7300" s="1">
        <f>+'BD1'!H7300</f>
        <v>0.28236</v>
      </c>
    </row>
    <row r="7301" spans="1:8">
      <c r="A7301" s="1" t="str">
        <f>+'BD1'!A7301</f>
        <v>Central Sur</v>
      </c>
      <c r="B7301" s="1" t="str">
        <f>+'BD1'!B7301</f>
        <v>Santa Ana</v>
      </c>
      <c r="C7301" s="1" t="str">
        <f>+'BD1'!C7301</f>
        <v>Daniel Corrales Valverde</v>
      </c>
      <c r="D7301" s="1">
        <f>+'BD1'!D7301</f>
        <v>8</v>
      </c>
      <c r="E7301" s="1" t="str">
        <f>+'BD1'!E7301</f>
        <v>Profesional</v>
      </c>
      <c r="F7301" s="1" t="str">
        <f>+'BD1'!F7301</f>
        <v>Asistencia técnica a personas productoras (grupal): día de campo (por día en el evento)</v>
      </c>
      <c r="G7301" s="1" t="str">
        <f>+'BD1'!G7301</f>
        <v>Sustantiva</v>
      </c>
      <c r="H7301" s="1">
        <f>+'BD1'!H7301</f>
        <v>4.28</v>
      </c>
    </row>
    <row r="7302" spans="1:8">
      <c r="A7302" s="1" t="str">
        <f>+'BD1'!A7302</f>
        <v>Central Sur</v>
      </c>
      <c r="B7302" s="1" t="str">
        <f>+'BD1'!B7302</f>
        <v>Santa Ana</v>
      </c>
      <c r="C7302" s="1" t="str">
        <f>+'BD1'!C7302</f>
        <v>Daniel Corrales Valverde</v>
      </c>
      <c r="D7302" s="1">
        <f>+'BD1'!D7302</f>
        <v>8</v>
      </c>
      <c r="E7302" s="1" t="str">
        <f>+'BD1'!E7302</f>
        <v>Profesional</v>
      </c>
      <c r="F7302" s="1" t="str">
        <f>+'BD1'!F7302</f>
        <v>Asistencia técnica a personas productoras (grupal): demostración de métodos (por evento, se puede acumular si la demostración tarda más de un día)</v>
      </c>
      <c r="G7302" s="1" t="str">
        <f>+'BD1'!G7302</f>
        <v>Sustantiva</v>
      </c>
      <c r="H7302" s="1">
        <f>+'BD1'!H7302</f>
        <v>4.28</v>
      </c>
    </row>
    <row r="7303" spans="1:8">
      <c r="A7303" s="1" t="str">
        <f>+'BD1'!A7303</f>
        <v>Central Sur</v>
      </c>
      <c r="B7303" s="1" t="str">
        <f>+'BD1'!B7303</f>
        <v>Santa Ana</v>
      </c>
      <c r="C7303" s="1" t="str">
        <f>+'BD1'!C7303</f>
        <v>Daniel Corrales Valverde</v>
      </c>
      <c r="D7303" s="1">
        <f>+'BD1'!D7303</f>
        <v>8</v>
      </c>
      <c r="E7303" s="1" t="str">
        <f>+'BD1'!E7303</f>
        <v>Profesional</v>
      </c>
      <c r="F7303" s="1" t="str">
        <f>+'BD1'!F7303</f>
        <v>Asistencia técnica a personas productoras (grupal): taller (por taller)</v>
      </c>
      <c r="G7303" s="1" t="str">
        <f>+'BD1'!G7303</f>
        <v>Sustantiva</v>
      </c>
      <c r="H7303" s="1" t="str">
        <f>+'BD1'!H7303</f>
        <v>NA</v>
      </c>
    </row>
    <row r="7304" spans="1:8">
      <c r="A7304" s="1" t="str">
        <f>+'BD1'!A7304</f>
        <v>Central Sur</v>
      </c>
      <c r="B7304" s="1" t="str">
        <f>+'BD1'!B7304</f>
        <v>Santa Ana</v>
      </c>
      <c r="C7304" s="1" t="str">
        <f>+'BD1'!C7304</f>
        <v>Daniel Corrales Valverde</v>
      </c>
      <c r="D7304" s="1">
        <f>+'BD1'!D7304</f>
        <v>8</v>
      </c>
      <c r="E7304" s="1" t="str">
        <f>+'BD1'!E7304</f>
        <v>Profesional</v>
      </c>
      <c r="F7304" s="1" t="str">
        <f>+'BD1'!F7304</f>
        <v>Asistencia técnica a personas productoras (grupal): charlas (por día en el evento)</v>
      </c>
      <c r="G7304" s="1" t="str">
        <f>+'BD1'!G7304</f>
        <v>Sustantiva</v>
      </c>
      <c r="H7304" s="1">
        <f>+'BD1'!H7304</f>
        <v>0.80249999999999999</v>
      </c>
    </row>
    <row r="7305" spans="1:8">
      <c r="A7305" s="1" t="str">
        <f>+'BD1'!A7305</f>
        <v>Central Sur</v>
      </c>
      <c r="B7305" s="1" t="str">
        <f>+'BD1'!B7305</f>
        <v>Santa Ana</v>
      </c>
      <c r="C7305" s="1" t="str">
        <f>+'BD1'!C7305</f>
        <v>Daniel Corrales Valverde</v>
      </c>
      <c r="D7305" s="1">
        <f>+'BD1'!D7305</f>
        <v>8</v>
      </c>
      <c r="E7305" s="1" t="str">
        <f>+'BD1'!E7305</f>
        <v>Profesional</v>
      </c>
      <c r="F7305" s="1" t="str">
        <f>+'BD1'!F7305</f>
        <v>Gestión en capacitaciones con instituciones públicas o privadas (solo gestión de coordinación por evento de capacitación)</v>
      </c>
      <c r="G7305" s="1" t="str">
        <f>+'BD1'!G7305</f>
        <v>Administrativa</v>
      </c>
      <c r="H7305" s="1">
        <f>+'BD1'!H7305</f>
        <v>0.37153000000000003</v>
      </c>
    </row>
    <row r="7306" spans="1:8">
      <c r="A7306" s="1" t="str">
        <f>+'BD1'!A7306</f>
        <v>Central Sur</v>
      </c>
      <c r="B7306" s="1" t="str">
        <f>+'BD1'!B7306</f>
        <v>Santa Ana</v>
      </c>
      <c r="C7306" s="1" t="str">
        <f>+'BD1'!C7306</f>
        <v>Daniel Corrales Valverde</v>
      </c>
      <c r="D7306" s="1">
        <f>+'BD1'!D7306</f>
        <v>8</v>
      </c>
      <c r="E7306" s="1" t="str">
        <f>+'BD1'!E7306</f>
        <v>Profesional</v>
      </c>
      <c r="F7306" s="1" t="str">
        <f>+'BD1'!F7306</f>
        <v>Aplicación de la herramienta de medición del nivel de gestión empresarial y organizacional (por organización)</v>
      </c>
      <c r="G7306" s="1" t="str">
        <f>+'BD1'!G7306</f>
        <v>Sustantiva</v>
      </c>
      <c r="H7306" s="1">
        <f>+'BD1'!H7306</f>
        <v>3.21</v>
      </c>
    </row>
    <row r="7307" spans="1:8">
      <c r="A7307" s="1" t="str">
        <f>+'BD1'!A7307</f>
        <v>Central Sur</v>
      </c>
      <c r="B7307" s="1" t="str">
        <f>+'BD1'!B7307</f>
        <v>Santa Ana</v>
      </c>
      <c r="C7307" s="1" t="str">
        <f>+'BD1'!C7307</f>
        <v>Daniel Corrales Valverde</v>
      </c>
      <c r="D7307" s="1">
        <f>+'BD1'!D7307</f>
        <v>8</v>
      </c>
      <c r="E7307" s="1" t="str">
        <f>+'BD1'!E7307</f>
        <v>Profesional</v>
      </c>
      <c r="F7307" s="1" t="str">
        <f>+'BD1'!F7307</f>
        <v>Elaboración y ejecución del plan de trabajo (por organización)</v>
      </c>
      <c r="G7307" s="1" t="str">
        <f>+'BD1'!G7307</f>
        <v>Sustantiva</v>
      </c>
      <c r="H7307" s="1">
        <f>+'BD1'!H7307</f>
        <v>3.21</v>
      </c>
    </row>
    <row r="7308" spans="1:8">
      <c r="A7308" s="1" t="str">
        <f>+'BD1'!A7308</f>
        <v>Central Sur</v>
      </c>
      <c r="B7308" s="1" t="str">
        <f>+'BD1'!B7308</f>
        <v>Santa Ana</v>
      </c>
      <c r="C7308" s="1" t="str">
        <f>+'BD1'!C7308</f>
        <v>Daniel Corrales Valverde</v>
      </c>
      <c r="D7308" s="1">
        <f>+'BD1'!D7308</f>
        <v>8</v>
      </c>
      <c r="E7308" s="1" t="str">
        <f>+'BD1'!E7308</f>
        <v>Profesional</v>
      </c>
      <c r="F7308" s="1" t="str">
        <f>+'BD1'!F7308</f>
        <v>Visitas de seguimiento al plan de trabajo (por visita por organización)</v>
      </c>
      <c r="G7308" s="1" t="str">
        <f>+'BD1'!G7308</f>
        <v>Sustantiva</v>
      </c>
      <c r="H7308" s="1">
        <f>+'BD1'!H7308</f>
        <v>1.605</v>
      </c>
    </row>
    <row r="7309" spans="1:8">
      <c r="A7309" s="1" t="str">
        <f>+'BD1'!A7309</f>
        <v>Central Sur</v>
      </c>
      <c r="B7309" s="1" t="str">
        <f>+'BD1'!B7309</f>
        <v>Santa Ana</v>
      </c>
      <c r="C7309" s="1" t="str">
        <f>+'BD1'!C7309</f>
        <v>Daniel Corrales Valverde</v>
      </c>
      <c r="D7309" s="1">
        <f>+'BD1'!D7309</f>
        <v>8</v>
      </c>
      <c r="E7309" s="1" t="str">
        <f>+'BD1'!E7309</f>
        <v>Profesional</v>
      </c>
      <c r="F7309" s="1" t="str">
        <f>+'BD1'!F7309</f>
        <v>Reporte del plan de trabajo anual (por reporte por organización)</v>
      </c>
      <c r="G7309" s="1" t="str">
        <f>+'BD1'!G7309</f>
        <v>Sustantiva</v>
      </c>
      <c r="H7309" s="1" t="str">
        <f>+'BD1'!H7309</f>
        <v>NA</v>
      </c>
    </row>
    <row r="7310" spans="1:8">
      <c r="A7310" s="1" t="str">
        <f>+'BD1'!A7310</f>
        <v>Central Sur</v>
      </c>
      <c r="B7310" s="1" t="str">
        <f>+'BD1'!B7310</f>
        <v>Santa Ana</v>
      </c>
      <c r="C7310" s="1" t="str">
        <f>+'BD1'!C7310</f>
        <v>Daniel Corrales Valverde</v>
      </c>
      <c r="D7310" s="1">
        <f>+'BD1'!D7310</f>
        <v>8</v>
      </c>
      <c r="E7310" s="1" t="str">
        <f>+'BD1'!E7310</f>
        <v>Profesional</v>
      </c>
      <c r="F7310" s="1" t="str">
        <f>+'BD1'!F7310</f>
        <v>NAMA (café): muestreo y toma de datos en finca (por productor)</v>
      </c>
      <c r="G7310" s="1" t="str">
        <f>+'BD1'!G7310</f>
        <v>Sustantiva</v>
      </c>
      <c r="H7310" s="1">
        <f>+'BD1'!H7310</f>
        <v>1.605</v>
      </c>
    </row>
    <row r="7311" spans="1:8">
      <c r="A7311" s="1" t="str">
        <f>+'BD1'!A7311</f>
        <v>Central Sur</v>
      </c>
      <c r="B7311" s="1" t="str">
        <f>+'BD1'!B7311</f>
        <v>Santa Ana</v>
      </c>
      <c r="C7311" s="1" t="str">
        <f>+'BD1'!C7311</f>
        <v>Daniel Corrales Valverde</v>
      </c>
      <c r="D7311" s="1">
        <f>+'BD1'!D7311</f>
        <v>8</v>
      </c>
      <c r="E7311" s="1" t="str">
        <f>+'BD1'!E7311</f>
        <v>Profesional</v>
      </c>
      <c r="F7311" s="1" t="str">
        <f>+'BD1'!F7311</f>
        <v>NAMA (café): inclusión de datos al SisDNEA (por productor)</v>
      </c>
      <c r="G7311" s="1" t="str">
        <f>+'BD1'!G7311</f>
        <v>Sustantiva</v>
      </c>
      <c r="H7311" s="1">
        <f>+'BD1'!H7311</f>
        <v>0.37153000000000003</v>
      </c>
    </row>
    <row r="7312" spans="1:8">
      <c r="A7312" s="1" t="str">
        <f>+'BD1'!A7312</f>
        <v>Central Sur</v>
      </c>
      <c r="B7312" s="1" t="str">
        <f>+'BD1'!B7312</f>
        <v>Santa Ana</v>
      </c>
      <c r="C7312" s="1" t="str">
        <f>+'BD1'!C7312</f>
        <v>Daniel Corrales Valverde</v>
      </c>
      <c r="D7312" s="1">
        <f>+'BD1'!D7312</f>
        <v>8</v>
      </c>
      <c r="E7312" s="1" t="str">
        <f>+'BD1'!E7312</f>
        <v>Profesional</v>
      </c>
      <c r="F7312" s="1" t="str">
        <f>+'BD1'!F7312</f>
        <v>NAMA (café): entrega de constancia de verificación del MRV a la persona productora (por productor)</v>
      </c>
      <c r="G7312" s="1" t="str">
        <f>+'BD1'!G7312</f>
        <v>Sustantiva</v>
      </c>
      <c r="H7312" s="1">
        <f>+'BD1'!H7312</f>
        <v>0.26750000000000002</v>
      </c>
    </row>
    <row r="7313" spans="1:8">
      <c r="A7313" s="1" t="str">
        <f>+'BD1'!A7313</f>
        <v>Central Sur</v>
      </c>
      <c r="B7313" s="1" t="str">
        <f>+'BD1'!B7313</f>
        <v>Santa Ana</v>
      </c>
      <c r="C7313" s="1" t="str">
        <f>+'BD1'!C7313</f>
        <v>Daniel Corrales Valverde</v>
      </c>
      <c r="D7313" s="1">
        <f>+'BD1'!D7313</f>
        <v>8</v>
      </c>
      <c r="E7313" s="1" t="str">
        <f>+'BD1'!E7313</f>
        <v>Profesional</v>
      </c>
      <c r="F7313" s="1" t="str">
        <f>+'BD1'!F7313</f>
        <v>NAMA (ganadería): muestreo y toma de datos en finca (por productor)</v>
      </c>
      <c r="G7313" s="1" t="str">
        <f>+'BD1'!G7313</f>
        <v>Sustantiva</v>
      </c>
      <c r="H7313" s="1">
        <f>+'BD1'!H7313</f>
        <v>3.7450000000000001</v>
      </c>
    </row>
    <row r="7314" spans="1:8">
      <c r="A7314" s="1" t="str">
        <f>+'BD1'!A7314</f>
        <v>Central Sur</v>
      </c>
      <c r="B7314" s="1" t="str">
        <f>+'BD1'!B7314</f>
        <v>Santa Ana</v>
      </c>
      <c r="C7314" s="1" t="str">
        <f>+'BD1'!C7314</f>
        <v>Daniel Corrales Valverde</v>
      </c>
      <c r="D7314" s="1">
        <f>+'BD1'!D7314</f>
        <v>8</v>
      </c>
      <c r="E7314" s="1" t="str">
        <f>+'BD1'!E7314</f>
        <v>Profesional</v>
      </c>
      <c r="F7314" s="1" t="str">
        <f>+'BD1'!F7314</f>
        <v>NAMA (ganadería): inclusión de datos al SisDNEA (por productor)</v>
      </c>
      <c r="G7314" s="1" t="str">
        <f>+'BD1'!G7314</f>
        <v>Sustantiva</v>
      </c>
      <c r="H7314" s="1">
        <f>+'BD1'!H7314</f>
        <v>0.37153000000000003</v>
      </c>
    </row>
    <row r="7315" spans="1:8">
      <c r="A7315" s="1" t="str">
        <f>+'BD1'!A7315</f>
        <v>Central Sur</v>
      </c>
      <c r="B7315" s="1" t="str">
        <f>+'BD1'!B7315</f>
        <v>Santa Ana</v>
      </c>
      <c r="C7315" s="1" t="str">
        <f>+'BD1'!C7315</f>
        <v>Daniel Corrales Valverde</v>
      </c>
      <c r="D7315" s="1">
        <f>+'BD1'!D7315</f>
        <v>8</v>
      </c>
      <c r="E7315" s="1" t="str">
        <f>+'BD1'!E7315</f>
        <v>Profesional</v>
      </c>
      <c r="F7315" s="1" t="str">
        <f>+'BD1'!F7315</f>
        <v>NAMA (ganadería): entrega de constancia de verificación del MRV a la persona productora (por productor)</v>
      </c>
      <c r="G7315" s="1" t="str">
        <f>+'BD1'!G7315</f>
        <v>Sustantiva</v>
      </c>
      <c r="H7315" s="1">
        <f>+'BD1'!H7315</f>
        <v>0.26750000000000002</v>
      </c>
    </row>
    <row r="7316" spans="1:8">
      <c r="A7316" s="1" t="str">
        <f>+'BD1'!A7316</f>
        <v>Central Sur</v>
      </c>
      <c r="B7316" s="1" t="str">
        <f>+'BD1'!B7316</f>
        <v>Santa Ana</v>
      </c>
      <c r="C7316" s="1" t="str">
        <f>+'BD1'!C7316</f>
        <v>Daniel Corrales Valverde</v>
      </c>
      <c r="D7316" s="1">
        <f>+'BD1'!D7316</f>
        <v>8</v>
      </c>
      <c r="E7316" s="1" t="str">
        <f>+'BD1'!E7316</f>
        <v>Profesional</v>
      </c>
      <c r="F7316" s="1" t="str">
        <f>+'BD1'!F7316</f>
        <v>Producción sostenible: elaboración de la herramienta Tu Modelo, en el SisDNEA (por productor)</v>
      </c>
      <c r="G7316" s="1" t="str">
        <f>+'BD1'!G7316</f>
        <v>Sustantiva</v>
      </c>
      <c r="H7316" s="1" t="str">
        <f>+'BD1'!H7316</f>
        <v>NA</v>
      </c>
    </row>
    <row r="7317" spans="1:8">
      <c r="A7317" s="1" t="str">
        <f>+'BD1'!A7317</f>
        <v>Central Sur</v>
      </c>
      <c r="B7317" s="1" t="str">
        <f>+'BD1'!B7317</f>
        <v>Santa Ana</v>
      </c>
      <c r="C7317" s="1" t="str">
        <f>+'BD1'!C7317</f>
        <v>Daniel Corrales Valverde</v>
      </c>
      <c r="D7317" s="1">
        <f>+'BD1'!D7317</f>
        <v>8</v>
      </c>
      <c r="E7317" s="1" t="str">
        <f>+'BD1'!E7317</f>
        <v>Profesional</v>
      </c>
      <c r="F7317" s="1" t="str">
        <f>+'BD1'!F7317</f>
        <v>Producción sostenible: entregar certificado al productor e incluirlo en el expediente físico (por productor)</v>
      </c>
      <c r="G7317" s="1" t="str">
        <f>+'BD1'!G7317</f>
        <v>Sustantiva</v>
      </c>
      <c r="H7317" s="1" t="str">
        <f>+'BD1'!H7317</f>
        <v>NA</v>
      </c>
    </row>
    <row r="7318" spans="1:8">
      <c r="A7318" s="1" t="str">
        <f>+'BD1'!A7318</f>
        <v>Central Sur</v>
      </c>
      <c r="B7318" s="1" t="str">
        <f>+'BD1'!B7318</f>
        <v>Santa Ana</v>
      </c>
      <c r="C7318" s="1" t="str">
        <f>+'BD1'!C7318</f>
        <v>Daniel Corrales Valverde</v>
      </c>
      <c r="D7318" s="1">
        <f>+'BD1'!D7318</f>
        <v>8</v>
      </c>
      <c r="E7318" s="1" t="str">
        <f>+'BD1'!E7318</f>
        <v>Profesional</v>
      </c>
      <c r="F7318" s="1" t="str">
        <f>+'BD1'!F7318</f>
        <v>RBAyP y RBAO: divulgación del programa de incentivos (por acción de divulgación)</v>
      </c>
      <c r="G7318" s="1" t="str">
        <f>+'BD1'!G7318</f>
        <v>Sustantiva</v>
      </c>
      <c r="H7318" s="1">
        <f>+'BD1'!H7318</f>
        <v>0.69847000000000004</v>
      </c>
    </row>
    <row r="7319" spans="1:8">
      <c r="A7319" s="1" t="str">
        <f>+'BD1'!A7319</f>
        <v>Central Sur</v>
      </c>
      <c r="B7319" s="1" t="str">
        <f>+'BD1'!B7319</f>
        <v>Santa Ana</v>
      </c>
      <c r="C7319" s="1" t="str">
        <f>+'BD1'!C7319</f>
        <v>Daniel Corrales Valverde</v>
      </c>
      <c r="D7319" s="1">
        <f>+'BD1'!D7319</f>
        <v>8</v>
      </c>
      <c r="E7319" s="1" t="str">
        <f>+'BD1'!E7319</f>
        <v>Profesional</v>
      </c>
      <c r="F7319" s="1" t="str">
        <f>+'BD1'!F7319</f>
        <v>RBAyP y RBAO: completar formularios para recibir incentivos económicos (por productor)</v>
      </c>
      <c r="G7319" s="1" t="str">
        <f>+'BD1'!G7319</f>
        <v>Sustantiva</v>
      </c>
      <c r="H7319" s="1">
        <f>+'BD1'!H7319</f>
        <v>0.69847000000000004</v>
      </c>
    </row>
    <row r="7320" spans="1:8">
      <c r="A7320" s="1" t="str">
        <f>+'BD1'!A7320</f>
        <v>Central Sur</v>
      </c>
      <c r="B7320" s="1" t="str">
        <f>+'BD1'!B7320</f>
        <v>Santa Ana</v>
      </c>
      <c r="C7320" s="1" t="str">
        <f>+'BD1'!C7320</f>
        <v>Daniel Corrales Valverde</v>
      </c>
      <c r="D7320" s="1">
        <f>+'BD1'!D7320</f>
        <v>8</v>
      </c>
      <c r="E7320" s="1" t="str">
        <f>+'BD1'!E7320</f>
        <v>Profesional</v>
      </c>
      <c r="F7320" s="1" t="str">
        <f>+'BD1'!F7320</f>
        <v>RBAyP y RBAO: revisión de las solicitudes del programa de incentivos económicos (por productor)</v>
      </c>
      <c r="G7320" s="1" t="str">
        <f>+'BD1'!G7320</f>
        <v>Sustantiva</v>
      </c>
      <c r="H7320" s="1" t="str">
        <f>+'BD1'!H7320</f>
        <v>NA</v>
      </c>
    </row>
    <row r="7321" spans="1:8">
      <c r="A7321" s="1" t="str">
        <f>+'BD1'!A7321</f>
        <v>Central Sur</v>
      </c>
      <c r="B7321" s="1" t="str">
        <f>+'BD1'!B7321</f>
        <v>Santa Ana</v>
      </c>
      <c r="C7321" s="1" t="str">
        <f>+'BD1'!C7321</f>
        <v>Daniel Corrales Valverde</v>
      </c>
      <c r="D7321" s="1">
        <f>+'BD1'!D7321</f>
        <v>8</v>
      </c>
      <c r="E7321" s="1" t="str">
        <f>+'BD1'!E7321</f>
        <v>Profesional</v>
      </c>
      <c r="F7321" s="1" t="str">
        <f>+'BD1'!F7321</f>
        <v>RBAyP y RBAO: visita a finca para verificación (por visita por productor)</v>
      </c>
      <c r="G7321" s="1" t="str">
        <f>+'BD1'!G7321</f>
        <v>Sustantiva</v>
      </c>
      <c r="H7321" s="1" t="str">
        <f>+'BD1'!H7321</f>
        <v>NA</v>
      </c>
    </row>
    <row r="7322" spans="1:8">
      <c r="A7322" s="1" t="str">
        <f>+'BD1'!A7322</f>
        <v>Central Sur</v>
      </c>
      <c r="B7322" s="1" t="str">
        <f>+'BD1'!B7322</f>
        <v>Santa Ana</v>
      </c>
      <c r="C7322" s="1" t="str">
        <f>+'BD1'!C7322</f>
        <v>Daniel Corrales Valverde</v>
      </c>
      <c r="D7322" s="1">
        <f>+'BD1'!D7322</f>
        <v>8</v>
      </c>
      <c r="E7322" s="1" t="str">
        <f>+'BD1'!E7322</f>
        <v>Profesional</v>
      </c>
      <c r="F7322" s="1" t="str">
        <f>+'BD1'!F7322</f>
        <v>Productores ocasionales: asistencia técnica individual (por productor)</v>
      </c>
      <c r="G7322" s="1" t="str">
        <f>+'BD1'!G7322</f>
        <v>Sustantiva</v>
      </c>
      <c r="H7322" s="1">
        <f>+'BD1'!H7322</f>
        <v>1.605</v>
      </c>
    </row>
    <row r="7323" spans="1:8">
      <c r="A7323" s="1" t="str">
        <f>+'BD1'!A7323</f>
        <v>Central Sur</v>
      </c>
      <c r="B7323" s="1" t="str">
        <f>+'BD1'!B7323</f>
        <v>Santa Ana</v>
      </c>
      <c r="C7323" s="1" t="str">
        <f>+'BD1'!C7323</f>
        <v>Daniel Corrales Valverde</v>
      </c>
      <c r="D7323" s="1">
        <f>+'BD1'!D7323</f>
        <v>8</v>
      </c>
      <c r="E7323" s="1" t="str">
        <f>+'BD1'!E7323</f>
        <v>Profesional</v>
      </c>
      <c r="F7323" s="1" t="str">
        <f>+'BD1'!F7323</f>
        <v>Productores ocasionales: asistencia técnica grupal (por asistencia a grupo)</v>
      </c>
      <c r="G7323" s="1" t="str">
        <f>+'BD1'!G7323</f>
        <v>Sustantiva</v>
      </c>
      <c r="H7323" s="1">
        <f>+'BD1'!H7323</f>
        <v>1.605</v>
      </c>
    </row>
    <row r="7324" spans="1:8">
      <c r="A7324" s="1" t="str">
        <f>+'BD1'!A7324</f>
        <v>Central Sur</v>
      </c>
      <c r="B7324" s="1" t="str">
        <f>+'BD1'!B7324</f>
        <v>Santa Ana</v>
      </c>
      <c r="C7324" s="1" t="str">
        <f>+'BD1'!C7324</f>
        <v>Daniel Corrales Valverde</v>
      </c>
      <c r="D7324" s="1">
        <f>+'BD1'!D7324</f>
        <v>8</v>
      </c>
      <c r="E7324" s="1" t="str">
        <f>+'BD1'!E7324</f>
        <v>Profesional</v>
      </c>
      <c r="F7324" s="1" t="str">
        <f>+'BD1'!F7324</f>
        <v>Productores ocasionales: servicios de extensión de información digitales y virtuales (por productor)</v>
      </c>
      <c r="G7324" s="1" t="str">
        <f>+'BD1'!G7324</f>
        <v>Sustantiva</v>
      </c>
      <c r="H7324" s="1">
        <f>+'BD1'!H7324</f>
        <v>0.28236</v>
      </c>
    </row>
    <row r="7325" spans="1:8">
      <c r="A7325" s="1" t="str">
        <f>+'BD1'!A7325</f>
        <v>Central Sur</v>
      </c>
      <c r="B7325" s="1" t="str">
        <f>+'BD1'!B7325</f>
        <v>Santa Ana</v>
      </c>
      <c r="C7325" s="1" t="str">
        <f>+'BD1'!C7325</f>
        <v>Daniel Corrales Valverde</v>
      </c>
      <c r="D7325" s="1">
        <f>+'BD1'!D7325</f>
        <v>8</v>
      </c>
      <c r="E7325" s="1" t="str">
        <f>+'BD1'!E7325</f>
        <v>Profesional</v>
      </c>
      <c r="F7325" s="1" t="str">
        <f>+'BD1'!F7325</f>
        <v>Proyectos financiados con fondos públicos y transferencia MAG: apoyo en la formulación de proyectos de personas productoras (acumulado efectivo por proyecto)</v>
      </c>
      <c r="G7325" s="1" t="str">
        <f>+'BD1'!G7325</f>
        <v>Sustantiva</v>
      </c>
      <c r="H7325" s="1">
        <f>+'BD1'!H7325</f>
        <v>2.31833</v>
      </c>
    </row>
    <row r="7326" spans="1:8">
      <c r="A7326" s="1" t="str">
        <f>+'BD1'!A7326</f>
        <v>Central Sur</v>
      </c>
      <c r="B7326" s="1" t="str">
        <f>+'BD1'!B7326</f>
        <v>Santa Ana</v>
      </c>
      <c r="C7326" s="1" t="str">
        <f>+'BD1'!C7326</f>
        <v>Daniel Corrales Valverde</v>
      </c>
      <c r="D7326" s="1">
        <f>+'BD1'!D7326</f>
        <v>8</v>
      </c>
      <c r="E7326" s="1" t="str">
        <f>+'BD1'!E7326</f>
        <v>Profesional</v>
      </c>
      <c r="F7326" s="1" t="str">
        <f>+'BD1'!F7326</f>
        <v>Proyectos financiados con fondos públicos y transferencia MAG: apoyo en la formulación de proyectos de organizaciones (acumulado efectivo por proyecto)</v>
      </c>
      <c r="G7326" s="1" t="str">
        <f>+'BD1'!G7326</f>
        <v>Sustantiva</v>
      </c>
      <c r="H7326" s="1">
        <f>+'BD1'!H7326</f>
        <v>108.42667</v>
      </c>
    </row>
    <row r="7327" spans="1:8">
      <c r="A7327" s="1" t="str">
        <f>+'BD1'!A7327</f>
        <v>Central Sur</v>
      </c>
      <c r="B7327" s="1" t="str">
        <f>+'BD1'!B7327</f>
        <v>Santa Ana</v>
      </c>
      <c r="C7327" s="1" t="str">
        <f>+'BD1'!C7327</f>
        <v>Daniel Corrales Valverde</v>
      </c>
      <c r="D7327" s="1">
        <f>+'BD1'!D7327</f>
        <v>8</v>
      </c>
      <c r="E7327" s="1" t="str">
        <f>+'BD1'!E7327</f>
        <v>Profesional</v>
      </c>
      <c r="F7327" s="1" t="str">
        <f>+'BD1'!F7327</f>
        <v>Proyectos financiados con fondos públicos: seguimiento técnico (por visita a proyecto)</v>
      </c>
      <c r="G7327" s="1" t="str">
        <f>+'BD1'!G7327</f>
        <v>Sustantiva</v>
      </c>
      <c r="H7327" s="1">
        <f>+'BD1'!H7327</f>
        <v>1.605</v>
      </c>
    </row>
    <row r="7328" spans="1:8">
      <c r="A7328" s="1" t="str">
        <f>+'BD1'!A7328</f>
        <v>Central Sur</v>
      </c>
      <c r="B7328" s="1" t="str">
        <f>+'BD1'!B7328</f>
        <v>Santa Ana</v>
      </c>
      <c r="C7328" s="1" t="str">
        <f>+'BD1'!C7328</f>
        <v>Daniel Corrales Valverde</v>
      </c>
      <c r="D7328" s="1">
        <f>+'BD1'!D7328</f>
        <v>8</v>
      </c>
      <c r="E7328" s="1" t="str">
        <f>+'BD1'!E7328</f>
        <v>Profesional</v>
      </c>
      <c r="F7328" s="1" t="str">
        <f>+'BD1'!F7328</f>
        <v>Elaboración de informes trimestrales, semestrales y anuales PAO (por informe)</v>
      </c>
      <c r="G7328" s="1" t="str">
        <f>+'BD1'!G7328</f>
        <v>Administrativa</v>
      </c>
      <c r="H7328" s="1">
        <f>+'BD1'!H7328</f>
        <v>51.36</v>
      </c>
    </row>
    <row r="7329" spans="1:8">
      <c r="A7329" s="1" t="str">
        <f>+'BD1'!A7329</f>
        <v>Central Sur</v>
      </c>
      <c r="B7329" s="1" t="str">
        <f>+'BD1'!B7329</f>
        <v>Santa Ana</v>
      </c>
      <c r="C7329" s="1" t="str">
        <f>+'BD1'!C7329</f>
        <v>Daniel Corrales Valverde</v>
      </c>
      <c r="D7329" s="1">
        <f>+'BD1'!D7329</f>
        <v>8</v>
      </c>
      <c r="E7329" s="1" t="str">
        <f>+'BD1'!E7329</f>
        <v>Profesional</v>
      </c>
      <c r="F7329" s="1" t="str">
        <f>+'BD1'!F7329</f>
        <v>Seguimiento a los PAO de los funcionarios a su cargo (por funcionario)</v>
      </c>
      <c r="G7329" s="1" t="str">
        <f>+'BD1'!G7329</f>
        <v>Administrativa</v>
      </c>
      <c r="H7329" s="1" t="str">
        <f>+'BD1'!H7329</f>
        <v>NA</v>
      </c>
    </row>
    <row r="7330" spans="1:8">
      <c r="A7330" s="1" t="str">
        <f>+'BD1'!A7330</f>
        <v>Central Sur</v>
      </c>
      <c r="B7330" s="1" t="str">
        <f>+'BD1'!B7330</f>
        <v>Santa Ana</v>
      </c>
      <c r="C7330" s="1" t="str">
        <f>+'BD1'!C7330</f>
        <v>Daniel Corrales Valverde</v>
      </c>
      <c r="D7330" s="1">
        <f>+'BD1'!D7330</f>
        <v>8</v>
      </c>
      <c r="E7330" s="1" t="str">
        <f>+'BD1'!E7330</f>
        <v>Profesional</v>
      </c>
      <c r="F7330" s="1" t="str">
        <f>+'BD1'!F7330</f>
        <v>Inscripción y actualización de PYMPA (por productor)</v>
      </c>
      <c r="G7330" s="1" t="str">
        <f>+'BD1'!G7330</f>
        <v>Sustantiva</v>
      </c>
      <c r="H7330" s="1">
        <f>+'BD1'!H7330</f>
        <v>0.26750000000000002</v>
      </c>
    </row>
    <row r="7331" spans="1:8">
      <c r="A7331" s="1" t="str">
        <f>+'BD1'!A7331</f>
        <v>Central Sur</v>
      </c>
      <c r="B7331" s="1" t="str">
        <f>+'BD1'!B7331</f>
        <v>Santa Ana</v>
      </c>
      <c r="C7331" s="1" t="str">
        <f>+'BD1'!C7331</f>
        <v>Daniel Corrales Valverde</v>
      </c>
      <c r="D7331" s="1">
        <f>+'BD1'!D7331</f>
        <v>8</v>
      </c>
      <c r="E7331" s="1" t="str">
        <f>+'BD1'!E7331</f>
        <v>Profesional</v>
      </c>
      <c r="F7331" s="1" t="str">
        <f>+'BD1'!F7331</f>
        <v>Certificaciones para la Declaración de Bienes Inmuebles ante las municipalidades (por trámite)</v>
      </c>
      <c r="G7331" s="1" t="str">
        <f>+'BD1'!G7331</f>
        <v>Sustantiva</v>
      </c>
      <c r="H7331" s="1" t="str">
        <f>+'BD1'!H7331</f>
        <v>NA</v>
      </c>
    </row>
    <row r="7332" spans="1:8">
      <c r="A7332" s="1" t="str">
        <f>+'BD1'!A7332</f>
        <v>Central Sur</v>
      </c>
      <c r="B7332" s="1" t="str">
        <f>+'BD1'!B7332</f>
        <v>Santa Ana</v>
      </c>
      <c r="C7332" s="1" t="str">
        <f>+'BD1'!C7332</f>
        <v>Daniel Corrales Valverde</v>
      </c>
      <c r="D7332" s="1">
        <f>+'BD1'!D7332</f>
        <v>8</v>
      </c>
      <c r="E7332" s="1" t="str">
        <f>+'BD1'!E7332</f>
        <v>Profesional</v>
      </c>
      <c r="F7332" s="1" t="str">
        <f>+'BD1'!F7332</f>
        <v>Participación en reuniones EREA (por reunión)</v>
      </c>
      <c r="G7332" s="1" t="str">
        <f>+'BD1'!G7332</f>
        <v>Administrativa</v>
      </c>
      <c r="H7332" s="1" t="str">
        <f>+'BD1'!H7332</f>
        <v>NA</v>
      </c>
    </row>
    <row r="7333" spans="1:8">
      <c r="A7333" s="1" t="str">
        <f>+'BD1'!A7333</f>
        <v>Central Sur</v>
      </c>
      <c r="B7333" s="1" t="str">
        <f>+'BD1'!B7333</f>
        <v>Santa Ana</v>
      </c>
      <c r="C7333" s="1" t="str">
        <f>+'BD1'!C7333</f>
        <v>Daniel Corrales Valverde</v>
      </c>
      <c r="D7333" s="1">
        <f>+'BD1'!D7333</f>
        <v>8</v>
      </c>
      <c r="E7333" s="1" t="str">
        <f>+'BD1'!E7333</f>
        <v>Profesional</v>
      </c>
      <c r="F7333" s="1" t="str">
        <f>+'BD1'!F7333</f>
        <v>Participación en grupos técnicos o comisiones (por reunión)</v>
      </c>
      <c r="G7333" s="1" t="str">
        <f>+'BD1'!G7333</f>
        <v>Sustantiva</v>
      </c>
      <c r="H7333" s="1">
        <f>+'BD1'!H7333</f>
        <v>3.21</v>
      </c>
    </row>
    <row r="7334" spans="1:8">
      <c r="A7334" s="1" t="str">
        <f>+'BD1'!A7334</f>
        <v>Central Sur</v>
      </c>
      <c r="B7334" s="1" t="str">
        <f>+'BD1'!B7334</f>
        <v>Santa Ana</v>
      </c>
      <c r="C7334" s="1" t="str">
        <f>+'BD1'!C7334</f>
        <v>Daniel Corrales Valverde</v>
      </c>
      <c r="D7334" s="1">
        <f>+'BD1'!D7334</f>
        <v>8</v>
      </c>
      <c r="E7334" s="1" t="str">
        <f>+'BD1'!E7334</f>
        <v>Profesional</v>
      </c>
      <c r="F7334" s="1" t="str">
        <f>+'BD1'!F7334</f>
        <v>Participación en capacitaciones técnicas (por capacitación)</v>
      </c>
      <c r="G7334" s="1" t="str">
        <f>+'BD1'!G7334</f>
        <v>Administrativa</v>
      </c>
      <c r="H7334" s="1">
        <f>+'BD1'!H7334</f>
        <v>22.113330000000001</v>
      </c>
    </row>
    <row r="7335" spans="1:8">
      <c r="A7335" s="1" t="str">
        <f>+'BD1'!A7335</f>
        <v>Central Sur</v>
      </c>
      <c r="B7335" s="1" t="str">
        <f>+'BD1'!B7335</f>
        <v>Santa Ana</v>
      </c>
      <c r="C7335" s="1" t="str">
        <f>+'BD1'!C7335</f>
        <v>Daniel Corrales Valverde</v>
      </c>
      <c r="D7335" s="1">
        <f>+'BD1'!D7335</f>
        <v>8</v>
      </c>
      <c r="E7335" s="1" t="str">
        <f>+'BD1'!E7335</f>
        <v>Profesional</v>
      </c>
      <c r="F7335" s="1" t="str">
        <f>+'BD1'!F7335</f>
        <v xml:space="preserve">Participación en charlas y sesiones técnicas, de trabajo y de actualización de conocimiento (por evento) </v>
      </c>
      <c r="G7335" s="1" t="str">
        <f>+'BD1'!G7335</f>
        <v>Administrativa</v>
      </c>
      <c r="H7335" s="1">
        <f>+'BD1'!H7335</f>
        <v>5.35</v>
      </c>
    </row>
    <row r="7336" spans="1:8">
      <c r="A7336" s="1" t="str">
        <f>+'BD1'!A7336</f>
        <v>Central Sur</v>
      </c>
      <c r="B7336" s="1" t="str">
        <f>+'BD1'!B7336</f>
        <v>Santa Ana</v>
      </c>
      <c r="C7336" s="1" t="str">
        <f>+'BD1'!C7336</f>
        <v>Daniel Corrales Valverde</v>
      </c>
      <c r="D7336" s="1">
        <f>+'BD1'!D7336</f>
        <v>8</v>
      </c>
      <c r="E7336" s="1" t="str">
        <f>+'BD1'!E7336</f>
        <v>Profesional</v>
      </c>
      <c r="F7336" s="1" t="str">
        <f>+'BD1'!F7336</f>
        <v>Aplicación de censos y apoyo en sondeo de precios de insumos agropecuarios (por censo o sondeo)</v>
      </c>
      <c r="G7336" s="1" t="str">
        <f>+'BD1'!G7336</f>
        <v>Sustantiva</v>
      </c>
      <c r="H7336" s="1">
        <f>+'BD1'!H7336</f>
        <v>71.333330000000004</v>
      </c>
    </row>
    <row r="7337" spans="1:8">
      <c r="A7337" s="1" t="str">
        <f>+'BD1'!A7337</f>
        <v>Central Sur</v>
      </c>
      <c r="B7337" s="1" t="str">
        <f>+'BD1'!B7337</f>
        <v>Santa Ana</v>
      </c>
      <c r="C7337" s="1" t="str">
        <f>+'BD1'!C7337</f>
        <v>Daniel Corrales Valverde</v>
      </c>
      <c r="D7337" s="1">
        <f>+'BD1'!D7337</f>
        <v>8</v>
      </c>
      <c r="E7337" s="1" t="str">
        <f>+'BD1'!E7337</f>
        <v>Profesional</v>
      </c>
      <c r="F7337" s="1" t="str">
        <f>+'BD1'!F7337</f>
        <v>Coordinación de acciones entre dependencias del MAG (por acción de cordinación)</v>
      </c>
      <c r="G7337" s="1" t="str">
        <f>+'BD1'!G7337</f>
        <v>Administrativa</v>
      </c>
      <c r="H7337" s="1">
        <f>+'BD1'!H7337</f>
        <v>0.37153000000000003</v>
      </c>
    </row>
    <row r="7338" spans="1:8">
      <c r="A7338" s="1" t="str">
        <f>+'BD1'!A7338</f>
        <v>Central Sur</v>
      </c>
      <c r="B7338" s="1" t="str">
        <f>+'BD1'!B7338</f>
        <v>Santa Ana</v>
      </c>
      <c r="C7338" s="1" t="str">
        <f>+'BD1'!C7338</f>
        <v>Daniel Corrales Valverde</v>
      </c>
      <c r="D7338" s="1">
        <f>+'BD1'!D7338</f>
        <v>8</v>
      </c>
      <c r="E7338" s="1" t="str">
        <f>+'BD1'!E7338</f>
        <v>Profesional</v>
      </c>
      <c r="F7338" s="1" t="str">
        <f>+'BD1'!F7338</f>
        <v>Otorgamiento de permisos para quemas agropecuarias (por trámite)</v>
      </c>
      <c r="G7338" s="1" t="str">
        <f>+'BD1'!G7338</f>
        <v>Sustantiva</v>
      </c>
      <c r="H7338" s="1" t="str">
        <f>+'BD1'!H7338</f>
        <v>NA</v>
      </c>
    </row>
    <row r="7339" spans="1:8">
      <c r="A7339" s="1" t="str">
        <f>+'BD1'!A7339</f>
        <v>Central Sur</v>
      </c>
      <c r="B7339" s="1" t="str">
        <f>+'BD1'!B7339</f>
        <v>Santa Ana</v>
      </c>
      <c r="C7339" s="1" t="str">
        <f>+'BD1'!C7339</f>
        <v>Daniel Corrales Valverde</v>
      </c>
      <c r="D7339" s="1">
        <f>+'BD1'!D7339</f>
        <v>8</v>
      </c>
      <c r="E7339" s="1" t="str">
        <f>+'BD1'!E7339</f>
        <v>Profesional</v>
      </c>
      <c r="F7339" s="1" t="str">
        <f>+'BD1'!F7339</f>
        <v>Elaboración de Autoevaluación en Control Interno (acumulado efectivo por aplicación de la autoevaluación)</v>
      </c>
      <c r="G7339" s="1" t="str">
        <f>+'BD1'!G7339</f>
        <v>Administrativa</v>
      </c>
      <c r="H7339" s="1">
        <f>+'BD1'!H7339</f>
        <v>7.49</v>
      </c>
    </row>
    <row r="7340" spans="1:8">
      <c r="A7340" s="1" t="str">
        <f>+'BD1'!A7340</f>
        <v>Central Sur</v>
      </c>
      <c r="B7340" s="1" t="str">
        <f>+'BD1'!B7340</f>
        <v>Santa Ana</v>
      </c>
      <c r="C7340" s="1" t="str">
        <f>+'BD1'!C7340</f>
        <v>Daniel Corrales Valverde</v>
      </c>
      <c r="D7340" s="1">
        <f>+'BD1'!D7340</f>
        <v>8</v>
      </c>
      <c r="E7340" s="1" t="str">
        <f>+'BD1'!E7340</f>
        <v>Profesional</v>
      </c>
      <c r="F7340" s="1" t="str">
        <f>+'BD1'!F7340</f>
        <v>Determinación y evaluación de riesgos en SEVRIMAG (acumulado efectivo por aplicación del SEVRIMAG)</v>
      </c>
      <c r="G7340" s="1" t="str">
        <f>+'BD1'!G7340</f>
        <v>Administrativa</v>
      </c>
      <c r="H7340" s="1">
        <f>+'BD1'!H7340</f>
        <v>7.49</v>
      </c>
    </row>
    <row r="7341" spans="1:8">
      <c r="A7341" s="1" t="str">
        <f>+'BD1'!A7341</f>
        <v>Central Sur</v>
      </c>
      <c r="B7341" s="1" t="str">
        <f>+'BD1'!B7341</f>
        <v>Santa Ana</v>
      </c>
      <c r="C7341" s="1" t="str">
        <f>+'BD1'!C7341</f>
        <v>Daniel Corrales Valverde</v>
      </c>
      <c r="D7341" s="1">
        <f>+'BD1'!D7341</f>
        <v>8</v>
      </c>
      <c r="E7341" s="1" t="str">
        <f>+'BD1'!E7341</f>
        <v>Profesional</v>
      </c>
      <c r="F7341" s="1" t="str">
        <f>+'BD1'!F7341</f>
        <v>Seguimiento a plan de mitigación de riesgos en SEVRIMAG (acumulado efectivo por seguimiento)</v>
      </c>
      <c r="G7341" s="1" t="str">
        <f>+'BD1'!G7341</f>
        <v>Administrativa</v>
      </c>
      <c r="H7341" s="1" t="str">
        <f>+'BD1'!H7341</f>
        <v>NA</v>
      </c>
    </row>
    <row r="7342" spans="1:8">
      <c r="A7342" s="1" t="str">
        <f>+'BD1'!A7342</f>
        <v>Central Sur</v>
      </c>
      <c r="B7342" s="1" t="str">
        <f>+'BD1'!B7342</f>
        <v>Santa Ana</v>
      </c>
      <c r="C7342" s="1" t="str">
        <f>+'BD1'!C7342</f>
        <v>Daniel Corrales Valverde</v>
      </c>
      <c r="D7342" s="1">
        <f>+'BD1'!D7342</f>
        <v>8</v>
      </c>
      <c r="E7342" s="1" t="str">
        <f>+'BD1'!E7342</f>
        <v>Profesional</v>
      </c>
      <c r="F7342" s="1" t="str">
        <f>+'BD1'!F7342</f>
        <v>Seguimiento a plan de mejora de la Autoevaluación en Control Interno (acumulado efectivo por seguimiento)</v>
      </c>
      <c r="G7342" s="1" t="str">
        <f>+'BD1'!G7342</f>
        <v>Administrativa</v>
      </c>
      <c r="H7342" s="1" t="str">
        <f>+'BD1'!H7342</f>
        <v>NA</v>
      </c>
    </row>
    <row r="7343" spans="1:8">
      <c r="A7343" s="1" t="str">
        <f>+'BD1'!A7343</f>
        <v>Central Sur</v>
      </c>
      <c r="B7343" s="1" t="str">
        <f>+'BD1'!B7343</f>
        <v>Santa Ana</v>
      </c>
      <c r="C7343" s="1" t="str">
        <f>+'BD1'!C7343</f>
        <v>Daniel Corrales Valverde</v>
      </c>
      <c r="D7343" s="1">
        <f>+'BD1'!D7343</f>
        <v>8</v>
      </c>
      <c r="E7343" s="1" t="str">
        <f>+'BD1'!E7343</f>
        <v>Profesional</v>
      </c>
      <c r="F7343" s="1" t="str">
        <f>+'BD1'!F7343</f>
        <v>Reuniones de personal AEA (por reunión)</v>
      </c>
      <c r="G7343" s="1" t="str">
        <f>+'BD1'!G7343</f>
        <v>Administrativa</v>
      </c>
      <c r="H7343" s="1">
        <f>+'BD1'!H7343</f>
        <v>1.3374999999999999</v>
      </c>
    </row>
    <row r="7344" spans="1:8">
      <c r="A7344" s="1" t="str">
        <f>+'BD1'!A7344</f>
        <v>Central Sur</v>
      </c>
      <c r="B7344" s="1" t="str">
        <f>+'BD1'!B7344</f>
        <v>Santa Ana</v>
      </c>
      <c r="C7344" s="1" t="str">
        <f>+'BD1'!C7344</f>
        <v>Daniel Corrales Valverde</v>
      </c>
      <c r="D7344" s="1">
        <f>+'BD1'!D7344</f>
        <v>8</v>
      </c>
      <c r="E7344" s="1" t="str">
        <f>+'BD1'!E7344</f>
        <v>Profesional</v>
      </c>
      <c r="F7344" s="1" t="str">
        <f>+'BD1'!F7344</f>
        <v>Actualización del sistema de gestión documental y archivo (tiempo efectivo por día)</v>
      </c>
      <c r="G7344" s="1" t="str">
        <f>+'BD1'!G7344</f>
        <v>Administrativa</v>
      </c>
      <c r="H7344" s="1" t="str">
        <f>+'BD1'!H7344</f>
        <v>NA</v>
      </c>
    </row>
    <row r="7345" spans="1:8">
      <c r="A7345" s="1" t="str">
        <f>+'BD1'!A7345</f>
        <v>Central Sur</v>
      </c>
      <c r="B7345" s="1" t="str">
        <f>+'BD1'!B7345</f>
        <v>Santa Ana</v>
      </c>
      <c r="C7345" s="1" t="str">
        <f>+'BD1'!C7345</f>
        <v>Daniel Corrales Valverde</v>
      </c>
      <c r="D7345" s="1">
        <f>+'BD1'!D7345</f>
        <v>8</v>
      </c>
      <c r="E7345" s="1" t="str">
        <f>+'BD1'!E7345</f>
        <v>Profesional</v>
      </c>
      <c r="F7345" s="1" t="str">
        <f>+'BD1'!F7345</f>
        <v>Actualización del sistema SisDNEA (por productor)</v>
      </c>
      <c r="G7345" s="1" t="str">
        <f>+'BD1'!G7345</f>
        <v>Administrativa</v>
      </c>
      <c r="H7345" s="1">
        <f>+'BD1'!H7345</f>
        <v>0.54986000000000002</v>
      </c>
    </row>
    <row r="7346" spans="1:8">
      <c r="A7346" s="1" t="str">
        <f>+'BD1'!A7346</f>
        <v>Central Sur</v>
      </c>
      <c r="B7346" s="1" t="str">
        <f>+'BD1'!B7346</f>
        <v>Santa Ana</v>
      </c>
      <c r="C7346" s="1" t="str">
        <f>+'BD1'!C7346</f>
        <v>Daniel Corrales Valverde</v>
      </c>
      <c r="D7346" s="1">
        <f>+'BD1'!D7346</f>
        <v>8</v>
      </c>
      <c r="E7346" s="1" t="str">
        <f>+'BD1'!E7346</f>
        <v>Profesional</v>
      </c>
      <c r="F7346" s="1" t="str">
        <f>+'BD1'!F7346</f>
        <v>Seguimiento semestral de la determinación de expectativas (por seguimiento)</v>
      </c>
      <c r="G7346" s="1" t="str">
        <f>+'BD1'!G7346</f>
        <v>Administrativa</v>
      </c>
      <c r="H7346" s="1">
        <f>+'BD1'!H7346</f>
        <v>3.21</v>
      </c>
    </row>
    <row r="7347" spans="1:8">
      <c r="A7347" s="1" t="str">
        <f>+'BD1'!A7347</f>
        <v>Central Sur</v>
      </c>
      <c r="B7347" s="1" t="str">
        <f>+'BD1'!B7347</f>
        <v>Santa Ana</v>
      </c>
      <c r="C7347" s="1" t="str">
        <f>+'BD1'!C7347</f>
        <v>Daniel Corrales Valverde</v>
      </c>
      <c r="D7347" s="1">
        <f>+'BD1'!D7347</f>
        <v>8</v>
      </c>
      <c r="E7347" s="1" t="str">
        <f>+'BD1'!E7347</f>
        <v>Profesional</v>
      </c>
      <c r="F7347" s="1" t="str">
        <f>+'BD1'!F7347</f>
        <v>Elaboración de la evaluación del desempeño (por reunión)</v>
      </c>
      <c r="G7347" s="1" t="str">
        <f>+'BD1'!G7347</f>
        <v>Administrativa</v>
      </c>
      <c r="H7347" s="1">
        <f>+'BD1'!H7347</f>
        <v>0.69847000000000004</v>
      </c>
    </row>
    <row r="7348" spans="1:8">
      <c r="A7348" s="1" t="str">
        <f>+'BD1'!A7348</f>
        <v>Central Sur</v>
      </c>
      <c r="B7348" s="1" t="str">
        <f>+'BD1'!B7348</f>
        <v>Santa Ana</v>
      </c>
      <c r="C7348" s="1" t="str">
        <f>+'BD1'!C7348</f>
        <v>Daniel Corrales Valverde</v>
      </c>
      <c r="D7348" s="1">
        <f>+'BD1'!D7348</f>
        <v>8</v>
      </c>
      <c r="E7348" s="1" t="str">
        <f>+'BD1'!E7348</f>
        <v>Profesional</v>
      </c>
      <c r="F7348" s="1" t="str">
        <f>+'BD1'!F7348</f>
        <v>Elaboración de inventarios de equipos, materiales e insumos (tiempo efectivo por día)</v>
      </c>
      <c r="G7348" s="1" t="str">
        <f>+'BD1'!G7348</f>
        <v>Administrativa</v>
      </c>
      <c r="H7348" s="1">
        <f>+'BD1'!H7348</f>
        <v>0.12781000000000001</v>
      </c>
    </row>
    <row r="7349" spans="1:8">
      <c r="A7349" s="1" t="str">
        <f>+'BD1'!A7349</f>
        <v>Central Sur</v>
      </c>
      <c r="B7349" s="1" t="str">
        <f>+'BD1'!B7349</f>
        <v>Santa Ana</v>
      </c>
      <c r="C7349" s="1" t="str">
        <f>+'BD1'!C7349</f>
        <v>Daniel Corrales Valverde</v>
      </c>
      <c r="D7349" s="1">
        <f>+'BD1'!D7349</f>
        <v>8</v>
      </c>
      <c r="E7349" s="1" t="str">
        <f>+'BD1'!E7349</f>
        <v>Profesional</v>
      </c>
      <c r="F7349" s="1" t="str">
        <f>+'BD1'!F7349</f>
        <v>Atención de emergencias</v>
      </c>
      <c r="G7349" s="1" t="str">
        <f>+'BD1'!G7349</f>
        <v>Sustantiva</v>
      </c>
      <c r="H7349" s="1" t="str">
        <f>+'BD1'!H7349</f>
        <v>NA</v>
      </c>
    </row>
    <row r="7350" spans="1:8">
      <c r="A7350" s="1" t="str">
        <f>+'BD1'!A7350</f>
        <v>Central Sur</v>
      </c>
      <c r="B7350" s="1" t="str">
        <f>+'BD1'!B7350</f>
        <v>Santa Ana</v>
      </c>
      <c r="C7350" s="1" t="str">
        <f>+'BD1'!C7350</f>
        <v>Daniel Corrales Valverde</v>
      </c>
      <c r="D7350" s="1">
        <f>+'BD1'!D7350</f>
        <v>8</v>
      </c>
      <c r="E7350" s="1" t="str">
        <f>+'BD1'!E7350</f>
        <v>Profesional</v>
      </c>
      <c r="F7350" s="1" t="str">
        <f>+'BD1'!F7350</f>
        <v>Trazabilidad-visita a finca (por productor)</v>
      </c>
      <c r="G7350" s="1" t="str">
        <f>+'BD1'!G7350</f>
        <v>Sustantiva</v>
      </c>
      <c r="H7350" s="1">
        <f>+'BD1'!H7350</f>
        <v>4.6366699999999996</v>
      </c>
    </row>
    <row r="7351" spans="1:8">
      <c r="A7351" s="1" t="str">
        <f>+'BD1'!A7351</f>
        <v>Central Sur</v>
      </c>
      <c r="B7351" s="1" t="str">
        <f>+'BD1'!B7351</f>
        <v>Santa Ana</v>
      </c>
      <c r="C7351" s="1" t="str">
        <f>+'BD1'!C7351</f>
        <v>Daniel Corrales Valverde</v>
      </c>
      <c r="D7351" s="1">
        <f>+'BD1'!D7351</f>
        <v>8</v>
      </c>
      <c r="E7351" s="1" t="str">
        <f>+'BD1'!E7351</f>
        <v>Profesional</v>
      </c>
      <c r="F7351" s="1" t="str">
        <f>+'BD1'!F7351</f>
        <v>Trazabilidad-inclusión en sistema TrazarAgro (por productor)</v>
      </c>
      <c r="G7351" s="1" t="str">
        <f>+'BD1'!G7351</f>
        <v>Sustantiva</v>
      </c>
      <c r="H7351" s="1" t="str">
        <f>+'BD1'!H7351</f>
        <v>NA</v>
      </c>
    </row>
    <row r="7352" spans="1:8">
      <c r="A7352" s="1" t="str">
        <f>+'BD1'!A7352</f>
        <v>Central Sur</v>
      </c>
      <c r="B7352" s="1" t="str">
        <f>+'BD1'!B7352</f>
        <v>Santa Ana</v>
      </c>
      <c r="C7352" s="1" t="str">
        <f>+'BD1'!C7352</f>
        <v>Daniel Corrales Valverde</v>
      </c>
      <c r="D7352" s="1">
        <f>+'BD1'!D7352</f>
        <v>8</v>
      </c>
      <c r="E7352" s="1" t="str">
        <f>+'BD1'!E7352</f>
        <v>Profesional</v>
      </c>
      <c r="F7352" s="1" t="str">
        <f>+'BD1'!F7352</f>
        <v>Atención al gusano barrenador (por productor)</v>
      </c>
      <c r="G7352" s="1" t="str">
        <f>+'BD1'!G7352</f>
        <v>Sustantiva</v>
      </c>
      <c r="H7352" s="1" t="str">
        <f>+'BD1'!H7352</f>
        <v>NA</v>
      </c>
    </row>
    <row r="7353" spans="1:8">
      <c r="A7353" s="1" t="str">
        <f>+'BD1'!A7353</f>
        <v>Central Sur</v>
      </c>
      <c r="B7353" s="1" t="str">
        <f>+'BD1'!B7353</f>
        <v>Santa Ana</v>
      </c>
      <c r="C7353" s="1" t="str">
        <f>+'BD1'!C7353</f>
        <v>Daniel Corrales Valverde</v>
      </c>
      <c r="D7353" s="1">
        <f>+'BD1'!D7353</f>
        <v>8</v>
      </c>
      <c r="E7353" s="1" t="str">
        <f>+'BD1'!E7353</f>
        <v>Profesional</v>
      </c>
      <c r="F7353" s="1" t="str">
        <f>+'BD1'!F7353</f>
        <v>Atención en oficina (por usuario)</v>
      </c>
      <c r="G7353" s="1" t="str">
        <f>+'BD1'!G7353</f>
        <v>Sustantiva</v>
      </c>
      <c r="H7353" s="1">
        <f>+'BD1'!H7353</f>
        <v>1.605</v>
      </c>
    </row>
    <row r="7354" spans="1:8">
      <c r="A7354" s="1" t="str">
        <f>+'BD1'!A7354</f>
        <v>Central Sur</v>
      </c>
      <c r="B7354" s="1" t="str">
        <f>+'BD1'!B7354</f>
        <v>Santa Ana</v>
      </c>
      <c r="C7354" s="1" t="str">
        <f>+'BD1'!C7354</f>
        <v>Daniel Corrales Valverde</v>
      </c>
      <c r="D7354" s="1">
        <f>+'BD1'!D7354</f>
        <v>8</v>
      </c>
      <c r="E7354" s="1" t="str">
        <f>+'BD1'!E7354</f>
        <v>Profesional</v>
      </c>
      <c r="F7354" s="1" t="str">
        <f>+'BD1'!F7354</f>
        <v>Búsqueda de nuevos productores (por productor)</v>
      </c>
      <c r="G7354" s="1" t="str">
        <f>+'BD1'!G7354</f>
        <v>Sustantiva</v>
      </c>
      <c r="H7354" s="1">
        <f>+'BD1'!H7354</f>
        <v>0.57957999999999998</v>
      </c>
    </row>
    <row r="7355" spans="1:8">
      <c r="A7355" s="1" t="str">
        <f>+'BD1'!A7355</f>
        <v>Central Sur</v>
      </c>
      <c r="B7355" s="1" t="str">
        <f>+'BD1'!B7355</f>
        <v>Santa Ana</v>
      </c>
      <c r="C7355" s="1" t="str">
        <f>+'BD1'!C7355</f>
        <v>Luis Calderón Fallas</v>
      </c>
      <c r="D7355" s="1">
        <f>+'BD1'!D7355</f>
        <v>10</v>
      </c>
      <c r="E7355" s="1" t="str">
        <f>+'BD1'!E7355</f>
        <v>Profesional</v>
      </c>
      <c r="F7355" s="1" t="str">
        <f>+'BD1'!F7355</f>
        <v>Elaboración del diagnóstico y plan de finca de manejo a personas productoras (por productor)</v>
      </c>
      <c r="G7355" s="1" t="str">
        <f>+'BD1'!G7355</f>
        <v>Sustantiva</v>
      </c>
      <c r="H7355" s="1">
        <f>+'BD1'!H7355</f>
        <v>0.80249999999999999</v>
      </c>
    </row>
    <row r="7356" spans="1:8">
      <c r="A7356" s="1" t="str">
        <f>+'BD1'!A7356</f>
        <v>Central Sur</v>
      </c>
      <c r="B7356" s="1" t="str">
        <f>+'BD1'!B7356</f>
        <v>Santa Ana</v>
      </c>
      <c r="C7356" s="1" t="str">
        <f>+'BD1'!C7356</f>
        <v>Luis Calderón Fallas</v>
      </c>
      <c r="D7356" s="1">
        <f>+'BD1'!D7356</f>
        <v>10</v>
      </c>
      <c r="E7356" s="1" t="str">
        <f>+'BD1'!E7356</f>
        <v>Profesional</v>
      </c>
      <c r="F7356" s="1" t="str">
        <f>+'BD1'!F7356</f>
        <v>Asistencia técnica a personas productoras (individual): visitas a finca (por productor)</v>
      </c>
      <c r="G7356" s="1" t="str">
        <f>+'BD1'!G7356</f>
        <v>Sustantiva</v>
      </c>
      <c r="H7356" s="1">
        <f>+'BD1'!H7356</f>
        <v>1.15917</v>
      </c>
    </row>
    <row r="7357" spans="1:8">
      <c r="A7357" s="1" t="str">
        <f>+'BD1'!A7357</f>
        <v>Central Sur</v>
      </c>
      <c r="B7357" s="1" t="str">
        <f>+'BD1'!B7357</f>
        <v>Santa Ana</v>
      </c>
      <c r="C7357" s="1" t="str">
        <f>+'BD1'!C7357</f>
        <v>Luis Calderón Fallas</v>
      </c>
      <c r="D7357" s="1">
        <f>+'BD1'!D7357</f>
        <v>10</v>
      </c>
      <c r="E7357" s="1" t="str">
        <f>+'BD1'!E7357</f>
        <v>Profesional</v>
      </c>
      <c r="F7357" s="1" t="str">
        <f>+'BD1'!F7357</f>
        <v>Asistencia técnica a personas productoras (individual): atenciones virtuales y digitales (por productor)</v>
      </c>
      <c r="G7357" s="1" t="str">
        <f>+'BD1'!G7357</f>
        <v>Sustantiva</v>
      </c>
      <c r="H7357" s="1">
        <f>+'BD1'!H7357</f>
        <v>0.26750000000000002</v>
      </c>
    </row>
    <row r="7358" spans="1:8">
      <c r="A7358" s="1" t="str">
        <f>+'BD1'!A7358</f>
        <v>Central Sur</v>
      </c>
      <c r="B7358" s="1" t="str">
        <f>+'BD1'!B7358</f>
        <v>Santa Ana</v>
      </c>
      <c r="C7358" s="1" t="str">
        <f>+'BD1'!C7358</f>
        <v>Luis Calderón Fallas</v>
      </c>
      <c r="D7358" s="1">
        <f>+'BD1'!D7358</f>
        <v>10</v>
      </c>
      <c r="E7358" s="1" t="str">
        <f>+'BD1'!E7358</f>
        <v>Profesional</v>
      </c>
      <c r="F7358" s="1" t="str">
        <f>+'BD1'!F7358</f>
        <v>Asistencia técnica a personas productoras (grupal): día de campo (por día en el evento)</v>
      </c>
      <c r="G7358" s="1" t="str">
        <f>+'BD1'!G7358</f>
        <v>Sustantiva</v>
      </c>
      <c r="H7358" s="1">
        <f>+'BD1'!H7358</f>
        <v>4.8150000000000004</v>
      </c>
    </row>
    <row r="7359" spans="1:8">
      <c r="A7359" s="1" t="str">
        <f>+'BD1'!A7359</f>
        <v>Central Sur</v>
      </c>
      <c r="B7359" s="1" t="str">
        <f>+'BD1'!B7359</f>
        <v>Santa Ana</v>
      </c>
      <c r="C7359" s="1" t="str">
        <f>+'BD1'!C7359</f>
        <v>Luis Calderón Fallas</v>
      </c>
      <c r="D7359" s="1">
        <f>+'BD1'!D7359</f>
        <v>10</v>
      </c>
      <c r="E7359" s="1" t="str">
        <f>+'BD1'!E7359</f>
        <v>Profesional</v>
      </c>
      <c r="F7359" s="1" t="str">
        <f>+'BD1'!F7359</f>
        <v>Asistencia técnica a personas productoras (grupal): demostración de métodos (por evento, se puede acumular si la demostración tarda más de un día)</v>
      </c>
      <c r="G7359" s="1" t="str">
        <f>+'BD1'!G7359</f>
        <v>Sustantiva</v>
      </c>
      <c r="H7359" s="1">
        <f>+'BD1'!H7359</f>
        <v>6.42</v>
      </c>
    </row>
    <row r="7360" spans="1:8">
      <c r="A7360" s="1" t="str">
        <f>+'BD1'!A7360</f>
        <v>Central Sur</v>
      </c>
      <c r="B7360" s="1" t="str">
        <f>+'BD1'!B7360</f>
        <v>Santa Ana</v>
      </c>
      <c r="C7360" s="1" t="str">
        <f>+'BD1'!C7360</f>
        <v>Luis Calderón Fallas</v>
      </c>
      <c r="D7360" s="1">
        <f>+'BD1'!D7360</f>
        <v>10</v>
      </c>
      <c r="E7360" s="1" t="str">
        <f>+'BD1'!E7360</f>
        <v>Profesional</v>
      </c>
      <c r="F7360" s="1" t="str">
        <f>+'BD1'!F7360</f>
        <v>Asistencia técnica a personas productoras (grupal): taller (por taller)</v>
      </c>
      <c r="G7360" s="1" t="str">
        <f>+'BD1'!G7360</f>
        <v>Sustantiva</v>
      </c>
      <c r="H7360" s="1">
        <f>+'BD1'!H7360</f>
        <v>6.42</v>
      </c>
    </row>
    <row r="7361" spans="1:8">
      <c r="A7361" s="1" t="str">
        <f>+'BD1'!A7361</f>
        <v>Central Sur</v>
      </c>
      <c r="B7361" s="1" t="str">
        <f>+'BD1'!B7361</f>
        <v>Santa Ana</v>
      </c>
      <c r="C7361" s="1" t="str">
        <f>+'BD1'!C7361</f>
        <v>Luis Calderón Fallas</v>
      </c>
      <c r="D7361" s="1">
        <f>+'BD1'!D7361</f>
        <v>10</v>
      </c>
      <c r="E7361" s="1" t="str">
        <f>+'BD1'!E7361</f>
        <v>Profesional</v>
      </c>
      <c r="F7361" s="1" t="str">
        <f>+'BD1'!F7361</f>
        <v>Asistencia técnica a personas productoras (grupal): charlas (por día en el evento)</v>
      </c>
      <c r="G7361" s="1" t="str">
        <f>+'BD1'!G7361</f>
        <v>Sustantiva</v>
      </c>
      <c r="H7361" s="1">
        <f>+'BD1'!H7361</f>
        <v>3.7450000000000001</v>
      </c>
    </row>
    <row r="7362" spans="1:8">
      <c r="A7362" s="1" t="str">
        <f>+'BD1'!A7362</f>
        <v>Central Sur</v>
      </c>
      <c r="B7362" s="1" t="str">
        <f>+'BD1'!B7362</f>
        <v>Santa Ana</v>
      </c>
      <c r="C7362" s="1" t="str">
        <f>+'BD1'!C7362</f>
        <v>Luis Calderón Fallas</v>
      </c>
      <c r="D7362" s="1">
        <f>+'BD1'!D7362</f>
        <v>10</v>
      </c>
      <c r="E7362" s="1" t="str">
        <f>+'BD1'!E7362</f>
        <v>Profesional</v>
      </c>
      <c r="F7362" s="1" t="str">
        <f>+'BD1'!F7362</f>
        <v>Gestión en capacitaciones con instituciones públicas o privadas (solo gestión de coordinación por evento de capacitación)</v>
      </c>
      <c r="G7362" s="1" t="str">
        <f>+'BD1'!G7362</f>
        <v>Administrativa</v>
      </c>
      <c r="H7362" s="1">
        <f>+'BD1'!H7362</f>
        <v>3.21</v>
      </c>
    </row>
    <row r="7363" spans="1:8">
      <c r="A7363" s="1" t="str">
        <f>+'BD1'!A7363</f>
        <v>Central Sur</v>
      </c>
      <c r="B7363" s="1" t="str">
        <f>+'BD1'!B7363</f>
        <v>Santa Ana</v>
      </c>
      <c r="C7363" s="1" t="str">
        <f>+'BD1'!C7363</f>
        <v>Luis Calderón Fallas</v>
      </c>
      <c r="D7363" s="1">
        <f>+'BD1'!D7363</f>
        <v>10</v>
      </c>
      <c r="E7363" s="1" t="str">
        <f>+'BD1'!E7363</f>
        <v>Profesional</v>
      </c>
      <c r="F7363" s="1" t="str">
        <f>+'BD1'!F7363</f>
        <v>Aplicación de la herramienta de medición del nivel de gestión empresarial y organizacional (por organización)</v>
      </c>
      <c r="G7363" s="1" t="str">
        <f>+'BD1'!G7363</f>
        <v>Sustantiva</v>
      </c>
      <c r="H7363" s="1">
        <f>+'BD1'!H7363</f>
        <v>2.6749999999999998</v>
      </c>
    </row>
    <row r="7364" spans="1:8">
      <c r="A7364" s="1" t="str">
        <f>+'BD1'!A7364</f>
        <v>Central Sur</v>
      </c>
      <c r="B7364" s="1" t="str">
        <f>+'BD1'!B7364</f>
        <v>Santa Ana</v>
      </c>
      <c r="C7364" s="1" t="str">
        <f>+'BD1'!C7364</f>
        <v>Luis Calderón Fallas</v>
      </c>
      <c r="D7364" s="1">
        <f>+'BD1'!D7364</f>
        <v>10</v>
      </c>
      <c r="E7364" s="1" t="str">
        <f>+'BD1'!E7364</f>
        <v>Profesional</v>
      </c>
      <c r="F7364" s="1" t="str">
        <f>+'BD1'!F7364</f>
        <v>Elaboración y ejecución del plan de trabajo (por organización)</v>
      </c>
      <c r="G7364" s="1" t="str">
        <f>+'BD1'!G7364</f>
        <v>Sustantiva</v>
      </c>
      <c r="H7364" s="1">
        <f>+'BD1'!H7364</f>
        <v>6.42</v>
      </c>
    </row>
    <row r="7365" spans="1:8">
      <c r="A7365" s="1" t="str">
        <f>+'BD1'!A7365</f>
        <v>Central Sur</v>
      </c>
      <c r="B7365" s="1" t="str">
        <f>+'BD1'!B7365</f>
        <v>Santa Ana</v>
      </c>
      <c r="C7365" s="1" t="str">
        <f>+'BD1'!C7365</f>
        <v>Luis Calderón Fallas</v>
      </c>
      <c r="D7365" s="1">
        <f>+'BD1'!D7365</f>
        <v>10</v>
      </c>
      <c r="E7365" s="1" t="str">
        <f>+'BD1'!E7365</f>
        <v>Profesional</v>
      </c>
      <c r="F7365" s="1" t="str">
        <f>+'BD1'!F7365</f>
        <v>Visitas de seguimiento al plan de trabajo (por visita por organización)</v>
      </c>
      <c r="G7365" s="1" t="str">
        <f>+'BD1'!G7365</f>
        <v>Sustantiva</v>
      </c>
      <c r="H7365" s="1">
        <f>+'BD1'!H7365</f>
        <v>3.21</v>
      </c>
    </row>
    <row r="7366" spans="1:8">
      <c r="A7366" s="1" t="str">
        <f>+'BD1'!A7366</f>
        <v>Central Sur</v>
      </c>
      <c r="B7366" s="1" t="str">
        <f>+'BD1'!B7366</f>
        <v>Santa Ana</v>
      </c>
      <c r="C7366" s="1" t="str">
        <f>+'BD1'!C7366</f>
        <v>Luis Calderón Fallas</v>
      </c>
      <c r="D7366" s="1">
        <f>+'BD1'!D7366</f>
        <v>10</v>
      </c>
      <c r="E7366" s="1" t="str">
        <f>+'BD1'!E7366</f>
        <v>Profesional</v>
      </c>
      <c r="F7366" s="1" t="str">
        <f>+'BD1'!F7366</f>
        <v>Reporte del plan de trabajo anual (por reporte por organización)</v>
      </c>
      <c r="G7366" s="1" t="str">
        <f>+'BD1'!G7366</f>
        <v>Sustantiva</v>
      </c>
      <c r="H7366" s="1">
        <f>+'BD1'!H7366</f>
        <v>14.98</v>
      </c>
    </row>
    <row r="7367" spans="1:8">
      <c r="A7367" s="1" t="str">
        <f>+'BD1'!A7367</f>
        <v>Central Sur</v>
      </c>
      <c r="B7367" s="1" t="str">
        <f>+'BD1'!B7367</f>
        <v>Santa Ana</v>
      </c>
      <c r="C7367" s="1" t="str">
        <f>+'BD1'!C7367</f>
        <v>Luis Calderón Fallas</v>
      </c>
      <c r="D7367" s="1">
        <f>+'BD1'!D7367</f>
        <v>10</v>
      </c>
      <c r="E7367" s="1" t="str">
        <f>+'BD1'!E7367</f>
        <v>Profesional</v>
      </c>
      <c r="F7367" s="1" t="str">
        <f>+'BD1'!F7367</f>
        <v>NAMA (café): muestreo y toma de datos en finca (por productor)</v>
      </c>
      <c r="G7367" s="1" t="str">
        <f>+'BD1'!G7367</f>
        <v>Sustantiva</v>
      </c>
      <c r="H7367" s="1">
        <f>+'BD1'!H7367</f>
        <v>2.6749999999999998</v>
      </c>
    </row>
    <row r="7368" spans="1:8">
      <c r="A7368" s="1" t="str">
        <f>+'BD1'!A7368</f>
        <v>Central Sur</v>
      </c>
      <c r="B7368" s="1" t="str">
        <f>+'BD1'!B7368</f>
        <v>Santa Ana</v>
      </c>
      <c r="C7368" s="1" t="str">
        <f>+'BD1'!C7368</f>
        <v>Luis Calderón Fallas</v>
      </c>
      <c r="D7368" s="1">
        <f>+'BD1'!D7368</f>
        <v>10</v>
      </c>
      <c r="E7368" s="1" t="str">
        <f>+'BD1'!E7368</f>
        <v>Profesional</v>
      </c>
      <c r="F7368" s="1" t="str">
        <f>+'BD1'!F7368</f>
        <v>NAMA (café): inclusión de datos al SisDNEA (por productor)</v>
      </c>
      <c r="G7368" s="1" t="str">
        <f>+'BD1'!G7368</f>
        <v>Sustantiva</v>
      </c>
      <c r="H7368" s="1">
        <f>+'BD1'!H7368</f>
        <v>0.80249999999999999</v>
      </c>
    </row>
    <row r="7369" spans="1:8">
      <c r="A7369" s="1" t="str">
        <f>+'BD1'!A7369</f>
        <v>Central Sur</v>
      </c>
      <c r="B7369" s="1" t="str">
        <f>+'BD1'!B7369</f>
        <v>Santa Ana</v>
      </c>
      <c r="C7369" s="1" t="str">
        <f>+'BD1'!C7369</f>
        <v>Luis Calderón Fallas</v>
      </c>
      <c r="D7369" s="1">
        <f>+'BD1'!D7369</f>
        <v>10</v>
      </c>
      <c r="E7369" s="1" t="str">
        <f>+'BD1'!E7369</f>
        <v>Profesional</v>
      </c>
      <c r="F7369" s="1" t="str">
        <f>+'BD1'!F7369</f>
        <v>NAMA (café): entrega de constancia de verificación del MRV a la persona productora (por productor)</v>
      </c>
      <c r="G7369" s="1" t="str">
        <f>+'BD1'!G7369</f>
        <v>Sustantiva</v>
      </c>
      <c r="H7369" s="1">
        <f>+'BD1'!H7369</f>
        <v>1.605</v>
      </c>
    </row>
    <row r="7370" spans="1:8">
      <c r="A7370" s="1" t="str">
        <f>+'BD1'!A7370</f>
        <v>Central Sur</v>
      </c>
      <c r="B7370" s="1" t="str">
        <f>+'BD1'!B7370</f>
        <v>Santa Ana</v>
      </c>
      <c r="C7370" s="1" t="str">
        <f>+'BD1'!C7370</f>
        <v>Luis Calderón Fallas</v>
      </c>
      <c r="D7370" s="1">
        <f>+'BD1'!D7370</f>
        <v>10</v>
      </c>
      <c r="E7370" s="1" t="str">
        <f>+'BD1'!E7370</f>
        <v>Profesional</v>
      </c>
      <c r="F7370" s="1" t="str">
        <f>+'BD1'!F7370</f>
        <v>NAMA (ganadería): muestreo y toma de datos en finca (por productor)</v>
      </c>
      <c r="G7370" s="1" t="str">
        <f>+'BD1'!G7370</f>
        <v>Sustantiva</v>
      </c>
      <c r="H7370" s="1" t="str">
        <f>+'BD1'!H7370</f>
        <v>NA</v>
      </c>
    </row>
    <row r="7371" spans="1:8">
      <c r="A7371" s="1" t="str">
        <f>+'BD1'!A7371</f>
        <v>Central Sur</v>
      </c>
      <c r="B7371" s="1" t="str">
        <f>+'BD1'!B7371</f>
        <v>Santa Ana</v>
      </c>
      <c r="C7371" s="1" t="str">
        <f>+'BD1'!C7371</f>
        <v>Luis Calderón Fallas</v>
      </c>
      <c r="D7371" s="1">
        <f>+'BD1'!D7371</f>
        <v>10</v>
      </c>
      <c r="E7371" s="1" t="str">
        <f>+'BD1'!E7371</f>
        <v>Profesional</v>
      </c>
      <c r="F7371" s="1" t="str">
        <f>+'BD1'!F7371</f>
        <v>NAMA (ganadería): inclusión de datos al SisDNEA (por productor)</v>
      </c>
      <c r="G7371" s="1" t="str">
        <f>+'BD1'!G7371</f>
        <v>Sustantiva</v>
      </c>
      <c r="H7371" s="1" t="str">
        <f>+'BD1'!H7371</f>
        <v>NA</v>
      </c>
    </row>
    <row r="7372" spans="1:8">
      <c r="A7372" s="1" t="str">
        <f>+'BD1'!A7372</f>
        <v>Central Sur</v>
      </c>
      <c r="B7372" s="1" t="str">
        <f>+'BD1'!B7372</f>
        <v>Santa Ana</v>
      </c>
      <c r="C7372" s="1" t="str">
        <f>+'BD1'!C7372</f>
        <v>Luis Calderón Fallas</v>
      </c>
      <c r="D7372" s="1">
        <f>+'BD1'!D7372</f>
        <v>10</v>
      </c>
      <c r="E7372" s="1" t="str">
        <f>+'BD1'!E7372</f>
        <v>Profesional</v>
      </c>
      <c r="F7372" s="1" t="str">
        <f>+'BD1'!F7372</f>
        <v>NAMA (ganadería): entrega de constancia de verificación del MRV a la persona productora (por productor)</v>
      </c>
      <c r="G7372" s="1" t="str">
        <f>+'BD1'!G7372</f>
        <v>Sustantiva</v>
      </c>
      <c r="H7372" s="1" t="str">
        <f>+'BD1'!H7372</f>
        <v>NA</v>
      </c>
    </row>
    <row r="7373" spans="1:8">
      <c r="A7373" s="1" t="str">
        <f>+'BD1'!A7373</f>
        <v>Central Sur</v>
      </c>
      <c r="B7373" s="1" t="str">
        <f>+'BD1'!B7373</f>
        <v>Santa Ana</v>
      </c>
      <c r="C7373" s="1" t="str">
        <f>+'BD1'!C7373</f>
        <v>Luis Calderón Fallas</v>
      </c>
      <c r="D7373" s="1">
        <f>+'BD1'!D7373</f>
        <v>10</v>
      </c>
      <c r="E7373" s="1" t="str">
        <f>+'BD1'!E7373</f>
        <v>Profesional</v>
      </c>
      <c r="F7373" s="1" t="str">
        <f>+'BD1'!F7373</f>
        <v>Producción sostenible: elaboración de la herramienta Tu Modelo, en el SisDNEA (por productor)</v>
      </c>
      <c r="G7373" s="1" t="str">
        <f>+'BD1'!G7373</f>
        <v>Sustantiva</v>
      </c>
      <c r="H7373" s="1">
        <f>+'BD1'!H7373</f>
        <v>1.605</v>
      </c>
    </row>
    <row r="7374" spans="1:8">
      <c r="A7374" s="1" t="str">
        <f>+'BD1'!A7374</f>
        <v>Central Sur</v>
      </c>
      <c r="B7374" s="1" t="str">
        <f>+'BD1'!B7374</f>
        <v>Santa Ana</v>
      </c>
      <c r="C7374" s="1" t="str">
        <f>+'BD1'!C7374</f>
        <v>Luis Calderón Fallas</v>
      </c>
      <c r="D7374" s="1">
        <f>+'BD1'!D7374</f>
        <v>10</v>
      </c>
      <c r="E7374" s="1" t="str">
        <f>+'BD1'!E7374</f>
        <v>Profesional</v>
      </c>
      <c r="F7374" s="1" t="str">
        <f>+'BD1'!F7374</f>
        <v>Producción sostenible: entregar certificado al productor e incluirlo en el expediente físico (por productor)</v>
      </c>
      <c r="G7374" s="1" t="str">
        <f>+'BD1'!G7374</f>
        <v>Sustantiva</v>
      </c>
      <c r="H7374" s="1">
        <f>+'BD1'!H7374</f>
        <v>0.80249999999999999</v>
      </c>
    </row>
    <row r="7375" spans="1:8">
      <c r="A7375" s="1" t="str">
        <f>+'BD1'!A7375</f>
        <v>Central Sur</v>
      </c>
      <c r="B7375" s="1" t="str">
        <f>+'BD1'!B7375</f>
        <v>Santa Ana</v>
      </c>
      <c r="C7375" s="1" t="str">
        <f>+'BD1'!C7375</f>
        <v>Luis Calderón Fallas</v>
      </c>
      <c r="D7375" s="1">
        <f>+'BD1'!D7375</f>
        <v>10</v>
      </c>
      <c r="E7375" s="1" t="str">
        <f>+'BD1'!E7375</f>
        <v>Profesional</v>
      </c>
      <c r="F7375" s="1" t="str">
        <f>+'BD1'!F7375</f>
        <v>RBAyP y RBAO: divulgación del programa de incentivos (por acción de divulgación)</v>
      </c>
      <c r="G7375" s="1" t="str">
        <f>+'BD1'!G7375</f>
        <v>Sustantiva</v>
      </c>
      <c r="H7375" s="1">
        <f>+'BD1'!H7375</f>
        <v>4.28</v>
      </c>
    </row>
    <row r="7376" spans="1:8">
      <c r="A7376" s="1" t="str">
        <f>+'BD1'!A7376</f>
        <v>Central Sur</v>
      </c>
      <c r="B7376" s="1" t="str">
        <f>+'BD1'!B7376</f>
        <v>Santa Ana</v>
      </c>
      <c r="C7376" s="1" t="str">
        <f>+'BD1'!C7376</f>
        <v>Luis Calderón Fallas</v>
      </c>
      <c r="D7376" s="1">
        <f>+'BD1'!D7376</f>
        <v>10</v>
      </c>
      <c r="E7376" s="1" t="str">
        <f>+'BD1'!E7376</f>
        <v>Profesional</v>
      </c>
      <c r="F7376" s="1" t="str">
        <f>+'BD1'!F7376</f>
        <v>RBAyP y RBAO: completar formularios para recibir incentivos económicos (por productor)</v>
      </c>
      <c r="G7376" s="1" t="str">
        <f>+'BD1'!G7376</f>
        <v>Sustantiva</v>
      </c>
      <c r="H7376" s="1">
        <f>+'BD1'!H7376</f>
        <v>1.605</v>
      </c>
    </row>
    <row r="7377" spans="1:8">
      <c r="A7377" s="1" t="str">
        <f>+'BD1'!A7377</f>
        <v>Central Sur</v>
      </c>
      <c r="B7377" s="1" t="str">
        <f>+'BD1'!B7377</f>
        <v>Santa Ana</v>
      </c>
      <c r="C7377" s="1" t="str">
        <f>+'BD1'!C7377</f>
        <v>Luis Calderón Fallas</v>
      </c>
      <c r="D7377" s="1">
        <f>+'BD1'!D7377</f>
        <v>10</v>
      </c>
      <c r="E7377" s="1" t="str">
        <f>+'BD1'!E7377</f>
        <v>Profesional</v>
      </c>
      <c r="F7377" s="1" t="str">
        <f>+'BD1'!F7377</f>
        <v>RBAyP y RBAO: revisión de las solicitudes del programa de incentivos económicos (por productor)</v>
      </c>
      <c r="G7377" s="1" t="str">
        <f>+'BD1'!G7377</f>
        <v>Sustantiva</v>
      </c>
      <c r="H7377" s="1">
        <f>+'BD1'!H7377</f>
        <v>1.605</v>
      </c>
    </row>
    <row r="7378" spans="1:8">
      <c r="A7378" s="1" t="str">
        <f>+'BD1'!A7378</f>
        <v>Central Sur</v>
      </c>
      <c r="B7378" s="1" t="str">
        <f>+'BD1'!B7378</f>
        <v>Santa Ana</v>
      </c>
      <c r="C7378" s="1" t="str">
        <f>+'BD1'!C7378</f>
        <v>Luis Calderón Fallas</v>
      </c>
      <c r="D7378" s="1">
        <f>+'BD1'!D7378</f>
        <v>10</v>
      </c>
      <c r="E7378" s="1" t="str">
        <f>+'BD1'!E7378</f>
        <v>Profesional</v>
      </c>
      <c r="F7378" s="1" t="str">
        <f>+'BD1'!F7378</f>
        <v>RBAyP y RBAO: visita a finca para verificación (por visita por productor)</v>
      </c>
      <c r="G7378" s="1" t="str">
        <f>+'BD1'!G7378</f>
        <v>Sustantiva</v>
      </c>
      <c r="H7378" s="1">
        <f>+'BD1'!H7378</f>
        <v>4.28</v>
      </c>
    </row>
    <row r="7379" spans="1:8">
      <c r="A7379" s="1" t="str">
        <f>+'BD1'!A7379</f>
        <v>Central Sur</v>
      </c>
      <c r="B7379" s="1" t="str">
        <f>+'BD1'!B7379</f>
        <v>Santa Ana</v>
      </c>
      <c r="C7379" s="1" t="str">
        <f>+'BD1'!C7379</f>
        <v>Luis Calderón Fallas</v>
      </c>
      <c r="D7379" s="1">
        <f>+'BD1'!D7379</f>
        <v>10</v>
      </c>
      <c r="E7379" s="1" t="str">
        <f>+'BD1'!E7379</f>
        <v>Profesional</v>
      </c>
      <c r="F7379" s="1" t="str">
        <f>+'BD1'!F7379</f>
        <v>Productores ocasionales: asistencia técnica individual (por productor)</v>
      </c>
      <c r="G7379" s="1" t="str">
        <f>+'BD1'!G7379</f>
        <v>Sustantiva</v>
      </c>
      <c r="H7379" s="1">
        <f>+'BD1'!H7379</f>
        <v>1.605</v>
      </c>
    </row>
    <row r="7380" spans="1:8">
      <c r="A7380" s="1" t="str">
        <f>+'BD1'!A7380</f>
        <v>Central Sur</v>
      </c>
      <c r="B7380" s="1" t="str">
        <f>+'BD1'!B7380</f>
        <v>Santa Ana</v>
      </c>
      <c r="C7380" s="1" t="str">
        <f>+'BD1'!C7380</f>
        <v>Luis Calderón Fallas</v>
      </c>
      <c r="D7380" s="1">
        <f>+'BD1'!D7380</f>
        <v>10</v>
      </c>
      <c r="E7380" s="1" t="str">
        <f>+'BD1'!E7380</f>
        <v>Profesional</v>
      </c>
      <c r="F7380" s="1" t="str">
        <f>+'BD1'!F7380</f>
        <v>Productores ocasionales: asistencia técnica grupal (por asistencia a grupo)</v>
      </c>
      <c r="G7380" s="1" t="str">
        <f>+'BD1'!G7380</f>
        <v>Sustantiva</v>
      </c>
      <c r="H7380" s="1">
        <f>+'BD1'!H7380</f>
        <v>2.31833</v>
      </c>
    </row>
    <row r="7381" spans="1:8">
      <c r="A7381" s="1" t="str">
        <f>+'BD1'!A7381</f>
        <v>Central Sur</v>
      </c>
      <c r="B7381" s="1" t="str">
        <f>+'BD1'!B7381</f>
        <v>Santa Ana</v>
      </c>
      <c r="C7381" s="1" t="str">
        <f>+'BD1'!C7381</f>
        <v>Luis Calderón Fallas</v>
      </c>
      <c r="D7381" s="1">
        <f>+'BD1'!D7381</f>
        <v>10</v>
      </c>
      <c r="E7381" s="1" t="str">
        <f>+'BD1'!E7381</f>
        <v>Profesional</v>
      </c>
      <c r="F7381" s="1" t="str">
        <f>+'BD1'!F7381</f>
        <v>Productores ocasionales: servicios de extensión de información digitales y virtuales (por productor)</v>
      </c>
      <c r="G7381" s="1" t="str">
        <f>+'BD1'!G7381</f>
        <v>Sustantiva</v>
      </c>
      <c r="H7381" s="1">
        <f>+'BD1'!H7381</f>
        <v>0.26750000000000002</v>
      </c>
    </row>
    <row r="7382" spans="1:8">
      <c r="A7382" s="1" t="str">
        <f>+'BD1'!A7382</f>
        <v>Central Sur</v>
      </c>
      <c r="B7382" s="1" t="str">
        <f>+'BD1'!B7382</f>
        <v>Santa Ana</v>
      </c>
      <c r="C7382" s="1" t="str">
        <f>+'BD1'!C7382</f>
        <v>Luis Calderón Fallas</v>
      </c>
      <c r="D7382" s="1">
        <f>+'BD1'!D7382</f>
        <v>10</v>
      </c>
      <c r="E7382" s="1" t="str">
        <f>+'BD1'!E7382</f>
        <v>Profesional</v>
      </c>
      <c r="F7382" s="1" t="str">
        <f>+'BD1'!F7382</f>
        <v>Proyectos financiados con fondos públicos y transferencia MAG: apoyo en la formulación de proyectos de personas productoras (acumulado efectivo por proyecto)</v>
      </c>
      <c r="G7382" s="1" t="str">
        <f>+'BD1'!G7382</f>
        <v>Sustantiva</v>
      </c>
      <c r="H7382" s="1" t="str">
        <f>+'BD1'!H7382</f>
        <v>NA</v>
      </c>
    </row>
    <row r="7383" spans="1:8">
      <c r="A7383" s="1" t="str">
        <f>+'BD1'!A7383</f>
        <v>Central Sur</v>
      </c>
      <c r="B7383" s="1" t="str">
        <f>+'BD1'!B7383</f>
        <v>Santa Ana</v>
      </c>
      <c r="C7383" s="1" t="str">
        <f>+'BD1'!C7383</f>
        <v>Luis Calderón Fallas</v>
      </c>
      <c r="D7383" s="1">
        <f>+'BD1'!D7383</f>
        <v>10</v>
      </c>
      <c r="E7383" s="1" t="str">
        <f>+'BD1'!E7383</f>
        <v>Profesional</v>
      </c>
      <c r="F7383" s="1" t="str">
        <f>+'BD1'!F7383</f>
        <v>Proyectos financiados con fondos públicos y transferencia MAG: apoyo en la formulación de proyectos de organizaciones (acumulado efectivo por proyecto)</v>
      </c>
      <c r="G7383" s="1" t="str">
        <f>+'BD1'!G7383</f>
        <v>Sustantiva</v>
      </c>
      <c r="H7383" s="1" t="str">
        <f>+'BD1'!H7383</f>
        <v>NA</v>
      </c>
    </row>
    <row r="7384" spans="1:8">
      <c r="A7384" s="1" t="str">
        <f>+'BD1'!A7384</f>
        <v>Central Sur</v>
      </c>
      <c r="B7384" s="1" t="str">
        <f>+'BD1'!B7384</f>
        <v>Santa Ana</v>
      </c>
      <c r="C7384" s="1" t="str">
        <f>+'BD1'!C7384</f>
        <v>Luis Calderón Fallas</v>
      </c>
      <c r="D7384" s="1">
        <f>+'BD1'!D7384</f>
        <v>10</v>
      </c>
      <c r="E7384" s="1" t="str">
        <f>+'BD1'!E7384</f>
        <v>Profesional</v>
      </c>
      <c r="F7384" s="1" t="str">
        <f>+'BD1'!F7384</f>
        <v>Proyectos financiados con fondos públicos: seguimiento técnico (por visita a proyecto)</v>
      </c>
      <c r="G7384" s="1" t="str">
        <f>+'BD1'!G7384</f>
        <v>Sustantiva</v>
      </c>
      <c r="H7384" s="1" t="str">
        <f>+'BD1'!H7384</f>
        <v>NA</v>
      </c>
    </row>
    <row r="7385" spans="1:8">
      <c r="A7385" s="1" t="str">
        <f>+'BD1'!A7385</f>
        <v>Central Sur</v>
      </c>
      <c r="B7385" s="1" t="str">
        <f>+'BD1'!B7385</f>
        <v>Santa Ana</v>
      </c>
      <c r="C7385" s="1" t="str">
        <f>+'BD1'!C7385</f>
        <v>Luis Calderón Fallas</v>
      </c>
      <c r="D7385" s="1">
        <f>+'BD1'!D7385</f>
        <v>10</v>
      </c>
      <c r="E7385" s="1" t="str">
        <f>+'BD1'!E7385</f>
        <v>Profesional</v>
      </c>
      <c r="F7385" s="1" t="str">
        <f>+'BD1'!F7385</f>
        <v>Elaboración de informes trimestrales, semestrales y anuales PAO (por informe)</v>
      </c>
      <c r="G7385" s="1" t="str">
        <f>+'BD1'!G7385</f>
        <v>Administrativa</v>
      </c>
      <c r="H7385" s="1">
        <f>+'BD1'!H7385</f>
        <v>32.1</v>
      </c>
    </row>
    <row r="7386" spans="1:8">
      <c r="A7386" s="1" t="str">
        <f>+'BD1'!A7386</f>
        <v>Central Sur</v>
      </c>
      <c r="B7386" s="1" t="str">
        <f>+'BD1'!B7386</f>
        <v>Santa Ana</v>
      </c>
      <c r="C7386" s="1" t="str">
        <f>+'BD1'!C7386</f>
        <v>Luis Calderón Fallas</v>
      </c>
      <c r="D7386" s="1">
        <f>+'BD1'!D7386</f>
        <v>10</v>
      </c>
      <c r="E7386" s="1" t="str">
        <f>+'BD1'!E7386</f>
        <v>Profesional</v>
      </c>
      <c r="F7386" s="1" t="str">
        <f>+'BD1'!F7386</f>
        <v>Seguimiento a los PAO de los funcionarios a su cargo (por funcionario)</v>
      </c>
      <c r="G7386" s="1" t="str">
        <f>+'BD1'!G7386</f>
        <v>Administrativa</v>
      </c>
      <c r="H7386" s="1" t="str">
        <f>+'BD1'!H7386</f>
        <v>NA</v>
      </c>
    </row>
    <row r="7387" spans="1:8">
      <c r="A7387" s="1" t="str">
        <f>+'BD1'!A7387</f>
        <v>Central Sur</v>
      </c>
      <c r="B7387" s="1" t="str">
        <f>+'BD1'!B7387</f>
        <v>Santa Ana</v>
      </c>
      <c r="C7387" s="1" t="str">
        <f>+'BD1'!C7387</f>
        <v>Luis Calderón Fallas</v>
      </c>
      <c r="D7387" s="1">
        <f>+'BD1'!D7387</f>
        <v>10</v>
      </c>
      <c r="E7387" s="1" t="str">
        <f>+'BD1'!E7387</f>
        <v>Profesional</v>
      </c>
      <c r="F7387" s="1" t="str">
        <f>+'BD1'!F7387</f>
        <v>Inscripción y actualización de PYMPA (por productor)</v>
      </c>
      <c r="G7387" s="1" t="str">
        <f>+'BD1'!G7387</f>
        <v>Sustantiva</v>
      </c>
      <c r="H7387" s="1">
        <f>+'BD1'!H7387</f>
        <v>2.14</v>
      </c>
    </row>
    <row r="7388" spans="1:8">
      <c r="A7388" s="1" t="str">
        <f>+'BD1'!A7388</f>
        <v>Central Sur</v>
      </c>
      <c r="B7388" s="1" t="str">
        <f>+'BD1'!B7388</f>
        <v>Santa Ana</v>
      </c>
      <c r="C7388" s="1" t="str">
        <f>+'BD1'!C7388</f>
        <v>Luis Calderón Fallas</v>
      </c>
      <c r="D7388" s="1">
        <f>+'BD1'!D7388</f>
        <v>10</v>
      </c>
      <c r="E7388" s="1" t="str">
        <f>+'BD1'!E7388</f>
        <v>Profesional</v>
      </c>
      <c r="F7388" s="1" t="str">
        <f>+'BD1'!F7388</f>
        <v>Certificaciones para la Declaración de Bienes Inmuebles ante las municipalidades (por trámite)</v>
      </c>
      <c r="G7388" s="1" t="str">
        <f>+'BD1'!G7388</f>
        <v>Sustantiva</v>
      </c>
      <c r="H7388" s="1" t="str">
        <f>+'BD1'!H7388</f>
        <v>NA</v>
      </c>
    </row>
    <row r="7389" spans="1:8">
      <c r="A7389" s="1" t="str">
        <f>+'BD1'!A7389</f>
        <v>Central Sur</v>
      </c>
      <c r="B7389" s="1" t="str">
        <f>+'BD1'!B7389</f>
        <v>Santa Ana</v>
      </c>
      <c r="C7389" s="1" t="str">
        <f>+'BD1'!C7389</f>
        <v>Luis Calderón Fallas</v>
      </c>
      <c r="D7389" s="1">
        <f>+'BD1'!D7389</f>
        <v>10</v>
      </c>
      <c r="E7389" s="1" t="str">
        <f>+'BD1'!E7389</f>
        <v>Profesional</v>
      </c>
      <c r="F7389" s="1" t="str">
        <f>+'BD1'!F7389</f>
        <v>Participación en reuniones EREA (por reunión)</v>
      </c>
      <c r="G7389" s="1" t="str">
        <f>+'BD1'!G7389</f>
        <v>Administrativa</v>
      </c>
      <c r="H7389" s="1">
        <f>+'BD1'!H7389</f>
        <v>6.2416700000000001</v>
      </c>
    </row>
    <row r="7390" spans="1:8">
      <c r="A7390" s="1" t="str">
        <f>+'BD1'!A7390</f>
        <v>Central Sur</v>
      </c>
      <c r="B7390" s="1" t="str">
        <f>+'BD1'!B7390</f>
        <v>Santa Ana</v>
      </c>
      <c r="C7390" s="1" t="str">
        <f>+'BD1'!C7390</f>
        <v>Luis Calderón Fallas</v>
      </c>
      <c r="D7390" s="1">
        <f>+'BD1'!D7390</f>
        <v>10</v>
      </c>
      <c r="E7390" s="1" t="str">
        <f>+'BD1'!E7390</f>
        <v>Profesional</v>
      </c>
      <c r="F7390" s="1" t="str">
        <f>+'BD1'!F7390</f>
        <v>Participación en grupos técnicos o comisiones (por reunión)</v>
      </c>
      <c r="G7390" s="1" t="str">
        <f>+'BD1'!G7390</f>
        <v>Sustantiva</v>
      </c>
      <c r="H7390" s="1">
        <f>+'BD1'!H7390</f>
        <v>2.6749999999999998</v>
      </c>
    </row>
    <row r="7391" spans="1:8">
      <c r="A7391" s="1" t="str">
        <f>+'BD1'!A7391</f>
        <v>Central Sur</v>
      </c>
      <c r="B7391" s="1" t="str">
        <f>+'BD1'!B7391</f>
        <v>Santa Ana</v>
      </c>
      <c r="C7391" s="1" t="str">
        <f>+'BD1'!C7391</f>
        <v>Luis Calderón Fallas</v>
      </c>
      <c r="D7391" s="1">
        <f>+'BD1'!D7391</f>
        <v>10</v>
      </c>
      <c r="E7391" s="1" t="str">
        <f>+'BD1'!E7391</f>
        <v>Profesional</v>
      </c>
      <c r="F7391" s="1" t="str">
        <f>+'BD1'!F7391</f>
        <v>Participación en capacitaciones técnicas (por capacitación)</v>
      </c>
      <c r="G7391" s="1" t="str">
        <f>+'BD1'!G7391</f>
        <v>Administrativa</v>
      </c>
      <c r="H7391" s="1">
        <f>+'BD1'!H7391</f>
        <v>10.7</v>
      </c>
    </row>
    <row r="7392" spans="1:8">
      <c r="A7392" s="1" t="str">
        <f>+'BD1'!A7392</f>
        <v>Central Sur</v>
      </c>
      <c r="B7392" s="1" t="str">
        <f>+'BD1'!B7392</f>
        <v>Santa Ana</v>
      </c>
      <c r="C7392" s="1" t="str">
        <f>+'BD1'!C7392</f>
        <v>Luis Calderón Fallas</v>
      </c>
      <c r="D7392" s="1">
        <f>+'BD1'!D7392</f>
        <v>10</v>
      </c>
      <c r="E7392" s="1" t="str">
        <f>+'BD1'!E7392</f>
        <v>Profesional</v>
      </c>
      <c r="F7392" s="1" t="str">
        <f>+'BD1'!F7392</f>
        <v xml:space="preserve">Participación en charlas y sesiones técnicas, de trabajo y de actualización de conocimiento (por evento) </v>
      </c>
      <c r="G7392" s="1" t="str">
        <f>+'BD1'!G7392</f>
        <v>Administrativa</v>
      </c>
      <c r="H7392" s="1">
        <f>+'BD1'!H7392</f>
        <v>4.7258300000000002</v>
      </c>
    </row>
    <row r="7393" spans="1:8">
      <c r="A7393" s="1" t="str">
        <f>+'BD1'!A7393</f>
        <v>Central Sur</v>
      </c>
      <c r="B7393" s="1" t="str">
        <f>+'BD1'!B7393</f>
        <v>Santa Ana</v>
      </c>
      <c r="C7393" s="1" t="str">
        <f>+'BD1'!C7393</f>
        <v>Luis Calderón Fallas</v>
      </c>
      <c r="D7393" s="1">
        <f>+'BD1'!D7393</f>
        <v>10</v>
      </c>
      <c r="E7393" s="1" t="str">
        <f>+'BD1'!E7393</f>
        <v>Profesional</v>
      </c>
      <c r="F7393" s="1" t="str">
        <f>+'BD1'!F7393</f>
        <v>Aplicación de censos y apoyo en sondeo de precios de insumos agropecuarios (por censo o sondeo)</v>
      </c>
      <c r="G7393" s="1" t="str">
        <f>+'BD1'!G7393</f>
        <v>Sustantiva</v>
      </c>
      <c r="H7393" s="1">
        <f>+'BD1'!H7393</f>
        <v>6.2416700000000001</v>
      </c>
    </row>
    <row r="7394" spans="1:8">
      <c r="A7394" s="1" t="str">
        <f>+'BD1'!A7394</f>
        <v>Central Sur</v>
      </c>
      <c r="B7394" s="1" t="str">
        <f>+'BD1'!B7394</f>
        <v>Santa Ana</v>
      </c>
      <c r="C7394" s="1" t="str">
        <f>+'BD1'!C7394</f>
        <v>Luis Calderón Fallas</v>
      </c>
      <c r="D7394" s="1">
        <f>+'BD1'!D7394</f>
        <v>10</v>
      </c>
      <c r="E7394" s="1" t="str">
        <f>+'BD1'!E7394</f>
        <v>Profesional</v>
      </c>
      <c r="F7394" s="1" t="str">
        <f>+'BD1'!F7394</f>
        <v>Coordinación de acciones entre dependencias del MAG (por acción de cordinación)</v>
      </c>
      <c r="G7394" s="1" t="str">
        <f>+'BD1'!G7394</f>
        <v>Administrativa</v>
      </c>
      <c r="H7394" s="1">
        <f>+'BD1'!H7394</f>
        <v>4.28</v>
      </c>
    </row>
    <row r="7395" spans="1:8">
      <c r="A7395" s="1" t="str">
        <f>+'BD1'!A7395</f>
        <v>Central Sur</v>
      </c>
      <c r="B7395" s="1" t="str">
        <f>+'BD1'!B7395</f>
        <v>Santa Ana</v>
      </c>
      <c r="C7395" s="1" t="str">
        <f>+'BD1'!C7395</f>
        <v>Luis Calderón Fallas</v>
      </c>
      <c r="D7395" s="1">
        <f>+'BD1'!D7395</f>
        <v>10</v>
      </c>
      <c r="E7395" s="1" t="str">
        <f>+'BD1'!E7395</f>
        <v>Profesional</v>
      </c>
      <c r="F7395" s="1" t="str">
        <f>+'BD1'!F7395</f>
        <v>Otorgamiento de permisos para quemas agropecuarias (por trámite)</v>
      </c>
      <c r="G7395" s="1" t="str">
        <f>+'BD1'!G7395</f>
        <v>Sustantiva</v>
      </c>
      <c r="H7395" s="1">
        <f>+'BD1'!H7395</f>
        <v>4.8150000000000004</v>
      </c>
    </row>
    <row r="7396" spans="1:8">
      <c r="A7396" s="1" t="str">
        <f>+'BD1'!A7396</f>
        <v>Central Sur</v>
      </c>
      <c r="B7396" s="1" t="str">
        <f>+'BD1'!B7396</f>
        <v>Santa Ana</v>
      </c>
      <c r="C7396" s="1" t="str">
        <f>+'BD1'!C7396</f>
        <v>Luis Calderón Fallas</v>
      </c>
      <c r="D7396" s="1">
        <f>+'BD1'!D7396</f>
        <v>10</v>
      </c>
      <c r="E7396" s="1" t="str">
        <f>+'BD1'!E7396</f>
        <v>Profesional</v>
      </c>
      <c r="F7396" s="1" t="str">
        <f>+'BD1'!F7396</f>
        <v>Elaboración de Autoevaluación en Control Interno (acumulado efectivo por aplicación de la autoevaluación)</v>
      </c>
      <c r="G7396" s="1" t="str">
        <f>+'BD1'!G7396</f>
        <v>Administrativa</v>
      </c>
      <c r="H7396" s="1">
        <f>+'BD1'!H7396</f>
        <v>1.605</v>
      </c>
    </row>
    <row r="7397" spans="1:8">
      <c r="A7397" s="1" t="str">
        <f>+'BD1'!A7397</f>
        <v>Central Sur</v>
      </c>
      <c r="B7397" s="1" t="str">
        <f>+'BD1'!B7397</f>
        <v>Santa Ana</v>
      </c>
      <c r="C7397" s="1" t="str">
        <f>+'BD1'!C7397</f>
        <v>Luis Calderón Fallas</v>
      </c>
      <c r="D7397" s="1">
        <f>+'BD1'!D7397</f>
        <v>10</v>
      </c>
      <c r="E7397" s="1" t="str">
        <f>+'BD1'!E7397</f>
        <v>Profesional</v>
      </c>
      <c r="F7397" s="1" t="str">
        <f>+'BD1'!F7397</f>
        <v>Determinación y evaluación de riesgos en SEVRIMAG (acumulado efectivo por aplicación del SEVRIMAG)</v>
      </c>
      <c r="G7397" s="1" t="str">
        <f>+'BD1'!G7397</f>
        <v>Administrativa</v>
      </c>
      <c r="H7397" s="1">
        <f>+'BD1'!H7397</f>
        <v>2.6749999999999998</v>
      </c>
    </row>
    <row r="7398" spans="1:8">
      <c r="A7398" s="1" t="str">
        <f>+'BD1'!A7398</f>
        <v>Central Sur</v>
      </c>
      <c r="B7398" s="1" t="str">
        <f>+'BD1'!B7398</f>
        <v>Santa Ana</v>
      </c>
      <c r="C7398" s="1" t="str">
        <f>+'BD1'!C7398</f>
        <v>Luis Calderón Fallas</v>
      </c>
      <c r="D7398" s="1">
        <f>+'BD1'!D7398</f>
        <v>10</v>
      </c>
      <c r="E7398" s="1" t="str">
        <f>+'BD1'!E7398</f>
        <v>Profesional</v>
      </c>
      <c r="F7398" s="1" t="str">
        <f>+'BD1'!F7398</f>
        <v>Seguimiento a plan de mitigación de riesgos en SEVRIMAG (acumulado efectivo por seguimiento)</v>
      </c>
      <c r="G7398" s="1" t="str">
        <f>+'BD1'!G7398</f>
        <v>Administrativa</v>
      </c>
      <c r="H7398" s="1">
        <f>+'BD1'!H7398</f>
        <v>1.605</v>
      </c>
    </row>
    <row r="7399" spans="1:8">
      <c r="A7399" s="1" t="str">
        <f>+'BD1'!A7399</f>
        <v>Central Sur</v>
      </c>
      <c r="B7399" s="1" t="str">
        <f>+'BD1'!B7399</f>
        <v>Santa Ana</v>
      </c>
      <c r="C7399" s="1" t="str">
        <f>+'BD1'!C7399</f>
        <v>Luis Calderón Fallas</v>
      </c>
      <c r="D7399" s="1">
        <f>+'BD1'!D7399</f>
        <v>10</v>
      </c>
      <c r="E7399" s="1" t="str">
        <f>+'BD1'!E7399</f>
        <v>Profesional</v>
      </c>
      <c r="F7399" s="1" t="str">
        <f>+'BD1'!F7399</f>
        <v>Seguimiento a plan de mejora de la Autoevaluación en Control Interno (acumulado efectivo por seguimiento)</v>
      </c>
      <c r="G7399" s="1" t="str">
        <f>+'BD1'!G7399</f>
        <v>Administrativa</v>
      </c>
      <c r="H7399" s="1">
        <f>+'BD1'!H7399</f>
        <v>3.21</v>
      </c>
    </row>
    <row r="7400" spans="1:8">
      <c r="A7400" s="1" t="str">
        <f>+'BD1'!A7400</f>
        <v>Central Sur</v>
      </c>
      <c r="B7400" s="1" t="str">
        <f>+'BD1'!B7400</f>
        <v>Santa Ana</v>
      </c>
      <c r="C7400" s="1" t="str">
        <f>+'BD1'!C7400</f>
        <v>Luis Calderón Fallas</v>
      </c>
      <c r="D7400" s="1">
        <f>+'BD1'!D7400</f>
        <v>10</v>
      </c>
      <c r="E7400" s="1" t="str">
        <f>+'BD1'!E7400</f>
        <v>Profesional</v>
      </c>
      <c r="F7400" s="1" t="str">
        <f>+'BD1'!F7400</f>
        <v>Reuniones de personal AEA (por reunión)</v>
      </c>
      <c r="G7400" s="1" t="str">
        <f>+'BD1'!G7400</f>
        <v>Administrativa</v>
      </c>
      <c r="H7400" s="1">
        <f>+'BD1'!H7400</f>
        <v>2.0508299999999999</v>
      </c>
    </row>
    <row r="7401" spans="1:8">
      <c r="A7401" s="1" t="str">
        <f>+'BD1'!A7401</f>
        <v>Central Sur</v>
      </c>
      <c r="B7401" s="1" t="str">
        <f>+'BD1'!B7401</f>
        <v>Santa Ana</v>
      </c>
      <c r="C7401" s="1" t="str">
        <f>+'BD1'!C7401</f>
        <v>Luis Calderón Fallas</v>
      </c>
      <c r="D7401" s="1">
        <f>+'BD1'!D7401</f>
        <v>10</v>
      </c>
      <c r="E7401" s="1" t="str">
        <f>+'BD1'!E7401</f>
        <v>Profesional</v>
      </c>
      <c r="F7401" s="1" t="str">
        <f>+'BD1'!F7401</f>
        <v>Actualización del sistema de gestión documental y archivo (tiempo efectivo por día)</v>
      </c>
      <c r="G7401" s="1" t="str">
        <f>+'BD1'!G7401</f>
        <v>Administrativa</v>
      </c>
      <c r="H7401" s="1" t="str">
        <f>+'BD1'!H7401</f>
        <v>NA</v>
      </c>
    </row>
    <row r="7402" spans="1:8">
      <c r="A7402" s="1" t="str">
        <f>+'BD1'!A7402</f>
        <v>Central Sur</v>
      </c>
      <c r="B7402" s="1" t="str">
        <f>+'BD1'!B7402</f>
        <v>Santa Ana</v>
      </c>
      <c r="C7402" s="1" t="str">
        <f>+'BD1'!C7402</f>
        <v>Luis Calderón Fallas</v>
      </c>
      <c r="D7402" s="1">
        <f>+'BD1'!D7402</f>
        <v>10</v>
      </c>
      <c r="E7402" s="1" t="str">
        <f>+'BD1'!E7402</f>
        <v>Profesional</v>
      </c>
      <c r="F7402" s="1" t="str">
        <f>+'BD1'!F7402</f>
        <v>Actualización del sistema SisDNEA (por productor)</v>
      </c>
      <c r="G7402" s="1" t="str">
        <f>+'BD1'!G7402</f>
        <v>Administrativa</v>
      </c>
      <c r="H7402" s="1">
        <f>+'BD1'!H7402</f>
        <v>1.605</v>
      </c>
    </row>
    <row r="7403" spans="1:8">
      <c r="A7403" s="1" t="str">
        <f>+'BD1'!A7403</f>
        <v>Central Sur</v>
      </c>
      <c r="B7403" s="1" t="str">
        <f>+'BD1'!B7403</f>
        <v>Santa Ana</v>
      </c>
      <c r="C7403" s="1" t="str">
        <f>+'BD1'!C7403</f>
        <v>Luis Calderón Fallas</v>
      </c>
      <c r="D7403" s="1">
        <f>+'BD1'!D7403</f>
        <v>10</v>
      </c>
      <c r="E7403" s="1" t="str">
        <f>+'BD1'!E7403</f>
        <v>Profesional</v>
      </c>
      <c r="F7403" s="1" t="str">
        <f>+'BD1'!F7403</f>
        <v>Seguimiento semestral de la determinación de expectativas (por seguimiento)</v>
      </c>
      <c r="G7403" s="1" t="str">
        <f>+'BD1'!G7403</f>
        <v>Administrativa</v>
      </c>
      <c r="H7403" s="1">
        <f>+'BD1'!H7403</f>
        <v>1.605</v>
      </c>
    </row>
    <row r="7404" spans="1:8">
      <c r="A7404" s="1" t="str">
        <f>+'BD1'!A7404</f>
        <v>Central Sur</v>
      </c>
      <c r="B7404" s="1" t="str">
        <f>+'BD1'!B7404</f>
        <v>Santa Ana</v>
      </c>
      <c r="C7404" s="1" t="str">
        <f>+'BD1'!C7404</f>
        <v>Luis Calderón Fallas</v>
      </c>
      <c r="D7404" s="1">
        <f>+'BD1'!D7404</f>
        <v>10</v>
      </c>
      <c r="E7404" s="1" t="str">
        <f>+'BD1'!E7404</f>
        <v>Profesional</v>
      </c>
      <c r="F7404" s="1" t="str">
        <f>+'BD1'!F7404</f>
        <v>Elaboración de la evaluación del desempeño (por reunión)</v>
      </c>
      <c r="G7404" s="1" t="str">
        <f>+'BD1'!G7404</f>
        <v>Administrativa</v>
      </c>
      <c r="H7404" s="1">
        <f>+'BD1'!H7404</f>
        <v>2.0508299999999999</v>
      </c>
    </row>
    <row r="7405" spans="1:8">
      <c r="A7405" s="1" t="str">
        <f>+'BD1'!A7405</f>
        <v>Central Sur</v>
      </c>
      <c r="B7405" s="1" t="str">
        <f>+'BD1'!B7405</f>
        <v>Santa Ana</v>
      </c>
      <c r="C7405" s="1" t="str">
        <f>+'BD1'!C7405</f>
        <v>Luis Calderón Fallas</v>
      </c>
      <c r="D7405" s="1">
        <f>+'BD1'!D7405</f>
        <v>10</v>
      </c>
      <c r="E7405" s="1" t="str">
        <f>+'BD1'!E7405</f>
        <v>Profesional</v>
      </c>
      <c r="F7405" s="1" t="str">
        <f>+'BD1'!F7405</f>
        <v>Elaboración de inventarios de equipos, materiales e insumos (tiempo efectivo por día)</v>
      </c>
      <c r="G7405" s="1" t="str">
        <f>+'BD1'!G7405</f>
        <v>Administrativa</v>
      </c>
      <c r="H7405" s="1">
        <f>+'BD1'!H7405</f>
        <v>6.42</v>
      </c>
    </row>
    <row r="7406" spans="1:8">
      <c r="A7406" s="1" t="str">
        <f>+'BD1'!A7406</f>
        <v>Central Sur</v>
      </c>
      <c r="B7406" s="1" t="str">
        <f>+'BD1'!B7406</f>
        <v>Santa Ana</v>
      </c>
      <c r="C7406" s="1" t="str">
        <f>+'BD1'!C7406</f>
        <v>Luis Calderón Fallas</v>
      </c>
      <c r="D7406" s="1">
        <f>+'BD1'!D7406</f>
        <v>10</v>
      </c>
      <c r="E7406" s="1" t="str">
        <f>+'BD1'!E7406</f>
        <v>Profesional</v>
      </c>
      <c r="F7406" s="1" t="str">
        <f>+'BD1'!F7406</f>
        <v>Atención de emergencias</v>
      </c>
      <c r="G7406" s="1" t="str">
        <f>+'BD1'!G7406</f>
        <v>Sustantiva</v>
      </c>
      <c r="H7406" s="1" t="str">
        <f>+'BD1'!H7406</f>
        <v>NA</v>
      </c>
    </row>
    <row r="7407" spans="1:8">
      <c r="A7407" s="1" t="str">
        <f>+'BD1'!A7407</f>
        <v>Central Sur</v>
      </c>
      <c r="B7407" s="1" t="str">
        <f>+'BD1'!B7407</f>
        <v>Santa Ana</v>
      </c>
      <c r="C7407" s="1" t="str">
        <f>+'BD1'!C7407</f>
        <v>Luis Calderón Fallas</v>
      </c>
      <c r="D7407" s="1">
        <f>+'BD1'!D7407</f>
        <v>10</v>
      </c>
      <c r="E7407" s="1" t="str">
        <f>+'BD1'!E7407</f>
        <v>Profesional</v>
      </c>
      <c r="F7407" s="1" t="str">
        <f>+'BD1'!F7407</f>
        <v>Trazabilidad-visita a finca (por productor)</v>
      </c>
      <c r="G7407" s="1" t="str">
        <f>+'BD1'!G7407</f>
        <v>Sustantiva</v>
      </c>
      <c r="H7407" s="1">
        <f>+'BD1'!H7407</f>
        <v>7.3116700000000003</v>
      </c>
    </row>
    <row r="7408" spans="1:8">
      <c r="A7408" s="1" t="str">
        <f>+'BD1'!A7408</f>
        <v>Central Sur</v>
      </c>
      <c r="B7408" s="1" t="str">
        <f>+'BD1'!B7408</f>
        <v>Santa Ana</v>
      </c>
      <c r="C7408" s="1" t="str">
        <f>+'BD1'!C7408</f>
        <v>Luis Calderón Fallas</v>
      </c>
      <c r="D7408" s="1">
        <f>+'BD1'!D7408</f>
        <v>10</v>
      </c>
      <c r="E7408" s="1" t="str">
        <f>+'BD1'!E7408</f>
        <v>Profesional</v>
      </c>
      <c r="F7408" s="1" t="str">
        <f>+'BD1'!F7408</f>
        <v>Trazabilidad-inclusión en sistema TrazarAgro (por productor)</v>
      </c>
      <c r="G7408" s="1" t="str">
        <f>+'BD1'!G7408</f>
        <v>Sustantiva</v>
      </c>
      <c r="H7408" s="1">
        <f>+'BD1'!H7408</f>
        <v>0.80249999999999999</v>
      </c>
    </row>
    <row r="7409" spans="1:8">
      <c r="A7409" s="1" t="str">
        <f>+'BD1'!A7409</f>
        <v>Central Sur</v>
      </c>
      <c r="B7409" s="1" t="str">
        <f>+'BD1'!B7409</f>
        <v>Santa Ana</v>
      </c>
      <c r="C7409" s="1" t="str">
        <f>+'BD1'!C7409</f>
        <v>Luis Calderón Fallas</v>
      </c>
      <c r="D7409" s="1">
        <f>+'BD1'!D7409</f>
        <v>10</v>
      </c>
      <c r="E7409" s="1" t="str">
        <f>+'BD1'!E7409</f>
        <v>Profesional</v>
      </c>
      <c r="F7409" s="1" t="str">
        <f>+'BD1'!F7409</f>
        <v>Atención al gusano barrenador (por productor)</v>
      </c>
      <c r="G7409" s="1" t="str">
        <f>+'BD1'!G7409</f>
        <v>Sustantiva</v>
      </c>
      <c r="H7409" s="1">
        <f>+'BD1'!H7409</f>
        <v>2.0508299999999999</v>
      </c>
    </row>
    <row r="7410" spans="1:8">
      <c r="A7410" s="1" t="str">
        <f>+'BD1'!A7410</f>
        <v>Central Sur</v>
      </c>
      <c r="B7410" s="1" t="str">
        <f>+'BD1'!B7410</f>
        <v>Santa Ana</v>
      </c>
      <c r="C7410" s="1" t="str">
        <f>+'BD1'!C7410</f>
        <v>Luis Calderón Fallas</v>
      </c>
      <c r="D7410" s="1">
        <f>+'BD1'!D7410</f>
        <v>10</v>
      </c>
      <c r="E7410" s="1" t="str">
        <f>+'BD1'!E7410</f>
        <v>Profesional</v>
      </c>
      <c r="F7410" s="1" t="str">
        <f>+'BD1'!F7410</f>
        <v>Atención en oficina (por usuario)</v>
      </c>
      <c r="G7410" s="1" t="str">
        <f>+'BD1'!G7410</f>
        <v>Sustantiva</v>
      </c>
      <c r="H7410" s="1">
        <f>+'BD1'!H7410</f>
        <v>0.56472</v>
      </c>
    </row>
    <row r="7411" spans="1:8">
      <c r="A7411" s="1" t="str">
        <f>+'BD1'!A7411</f>
        <v>Central Sur</v>
      </c>
      <c r="B7411" s="1" t="str">
        <f>+'BD1'!B7411</f>
        <v>Santa Ana</v>
      </c>
      <c r="C7411" s="1" t="str">
        <f>+'BD1'!C7411</f>
        <v>Luis Calderón Fallas</v>
      </c>
      <c r="D7411" s="1">
        <f>+'BD1'!D7411</f>
        <v>10</v>
      </c>
      <c r="E7411" s="1" t="str">
        <f>+'BD1'!E7411</f>
        <v>Profesional</v>
      </c>
      <c r="F7411" s="1" t="str">
        <f>+'BD1'!F7411</f>
        <v>Búsqueda de nuevos productores (por productor)</v>
      </c>
      <c r="G7411" s="1" t="str">
        <f>+'BD1'!G7411</f>
        <v>Sustantiva</v>
      </c>
      <c r="H7411" s="1">
        <f>+'BD1'!H7411</f>
        <v>2.14</v>
      </c>
    </row>
    <row r="7412" spans="1:8">
      <c r="A7412" s="1" t="str">
        <f>+'BD1'!A7412</f>
        <v>Central Sur</v>
      </c>
      <c r="B7412" s="1" t="str">
        <f>+'BD1'!B7412</f>
        <v>Santa Ana</v>
      </c>
      <c r="C7412" s="1" t="str">
        <f>+'BD1'!C7412</f>
        <v>Rocío Aguilar Ramírez</v>
      </c>
      <c r="D7412" s="1">
        <f>+'BD1'!D7412</f>
        <v>25</v>
      </c>
      <c r="E7412" s="1" t="str">
        <f>+'BD1'!E7412</f>
        <v>Jefe</v>
      </c>
      <c r="F7412" s="1" t="str">
        <f>+'BD1'!F7412</f>
        <v>Elaboración del diagnóstico y plan de finca de manejo a personas productoras (por productor)</v>
      </c>
      <c r="G7412" s="1" t="str">
        <f>+'BD1'!G7412</f>
        <v>Sustantiva</v>
      </c>
      <c r="H7412" s="1">
        <f>+'BD1'!H7412</f>
        <v>1.605</v>
      </c>
    </row>
    <row r="7413" spans="1:8">
      <c r="A7413" s="1" t="str">
        <f>+'BD1'!A7413</f>
        <v>Central Sur</v>
      </c>
      <c r="B7413" s="1" t="str">
        <f>+'BD1'!B7413</f>
        <v>Santa Ana</v>
      </c>
      <c r="C7413" s="1" t="str">
        <f>+'BD1'!C7413</f>
        <v>Rocío Aguilar Ramírez</v>
      </c>
      <c r="D7413" s="1">
        <f>+'BD1'!D7413</f>
        <v>25</v>
      </c>
      <c r="E7413" s="1" t="str">
        <f>+'BD1'!E7413</f>
        <v>Jefe</v>
      </c>
      <c r="F7413" s="1" t="str">
        <f>+'BD1'!F7413</f>
        <v>Asistencia técnica a personas productoras (individual): visitas a finca (por productor)</v>
      </c>
      <c r="G7413" s="1" t="str">
        <f>+'BD1'!G7413</f>
        <v>Sustantiva</v>
      </c>
      <c r="H7413" s="1">
        <f>+'BD1'!H7413</f>
        <v>1.96167</v>
      </c>
    </row>
    <row r="7414" spans="1:8">
      <c r="A7414" s="1" t="str">
        <f>+'BD1'!A7414</f>
        <v>Central Sur</v>
      </c>
      <c r="B7414" s="1" t="str">
        <f>+'BD1'!B7414</f>
        <v>Santa Ana</v>
      </c>
      <c r="C7414" s="1" t="str">
        <f>+'BD1'!C7414</f>
        <v>Rocío Aguilar Ramírez</v>
      </c>
      <c r="D7414" s="1">
        <f>+'BD1'!D7414</f>
        <v>25</v>
      </c>
      <c r="E7414" s="1" t="str">
        <f>+'BD1'!E7414</f>
        <v>Jefe</v>
      </c>
      <c r="F7414" s="1" t="str">
        <f>+'BD1'!F7414</f>
        <v>Asistencia técnica a personas productoras (individual): atenciones virtuales y digitales (por productor)</v>
      </c>
      <c r="G7414" s="1" t="str">
        <f>+'BD1'!G7414</f>
        <v>Sustantiva</v>
      </c>
      <c r="H7414" s="1">
        <f>+'BD1'!H7414</f>
        <v>0.90652999999999995</v>
      </c>
    </row>
    <row r="7415" spans="1:8">
      <c r="A7415" s="1" t="str">
        <f>+'BD1'!A7415</f>
        <v>Central Sur</v>
      </c>
      <c r="B7415" s="1" t="str">
        <f>+'BD1'!B7415</f>
        <v>Santa Ana</v>
      </c>
      <c r="C7415" s="1" t="str">
        <f>+'BD1'!C7415</f>
        <v>Rocío Aguilar Ramírez</v>
      </c>
      <c r="D7415" s="1">
        <f>+'BD1'!D7415</f>
        <v>25</v>
      </c>
      <c r="E7415" s="1" t="str">
        <f>+'BD1'!E7415</f>
        <v>Jefe</v>
      </c>
      <c r="F7415" s="1" t="str">
        <f>+'BD1'!F7415</f>
        <v>Asistencia técnica a personas productoras (grupal): día de campo (por día en el evento)</v>
      </c>
      <c r="G7415" s="1" t="str">
        <f>+'BD1'!G7415</f>
        <v>Sustantiva</v>
      </c>
      <c r="H7415" s="1">
        <f>+'BD1'!H7415</f>
        <v>4.4583300000000001</v>
      </c>
    </row>
    <row r="7416" spans="1:8">
      <c r="A7416" s="1" t="str">
        <f>+'BD1'!A7416</f>
        <v>Central Sur</v>
      </c>
      <c r="B7416" s="1" t="str">
        <f>+'BD1'!B7416</f>
        <v>Santa Ana</v>
      </c>
      <c r="C7416" s="1" t="str">
        <f>+'BD1'!C7416</f>
        <v>Rocío Aguilar Ramírez</v>
      </c>
      <c r="D7416" s="1">
        <f>+'BD1'!D7416</f>
        <v>25</v>
      </c>
      <c r="E7416" s="1" t="str">
        <f>+'BD1'!E7416</f>
        <v>Jefe</v>
      </c>
      <c r="F7416" s="1" t="str">
        <f>+'BD1'!F7416</f>
        <v>Asistencia técnica a personas productoras (grupal): demostración de métodos (por evento, se puede acumular si la demostración tarda más de un día)</v>
      </c>
      <c r="G7416" s="1" t="str">
        <f>+'BD1'!G7416</f>
        <v>Sustantiva</v>
      </c>
      <c r="H7416" s="1">
        <f>+'BD1'!H7416</f>
        <v>4.4583300000000001</v>
      </c>
    </row>
    <row r="7417" spans="1:8">
      <c r="A7417" s="1" t="str">
        <f>+'BD1'!A7417</f>
        <v>Central Sur</v>
      </c>
      <c r="B7417" s="1" t="str">
        <f>+'BD1'!B7417</f>
        <v>Santa Ana</v>
      </c>
      <c r="C7417" s="1" t="str">
        <f>+'BD1'!C7417</f>
        <v>Rocío Aguilar Ramírez</v>
      </c>
      <c r="D7417" s="1">
        <f>+'BD1'!D7417</f>
        <v>25</v>
      </c>
      <c r="E7417" s="1" t="str">
        <f>+'BD1'!E7417</f>
        <v>Jefe</v>
      </c>
      <c r="F7417" s="1" t="str">
        <f>+'BD1'!F7417</f>
        <v>Asistencia técnica a personas productoras (grupal): taller (por taller)</v>
      </c>
      <c r="G7417" s="1" t="str">
        <f>+'BD1'!G7417</f>
        <v>Sustantiva</v>
      </c>
      <c r="H7417" s="1">
        <f>+'BD1'!H7417</f>
        <v>3.3883299999999998</v>
      </c>
    </row>
    <row r="7418" spans="1:8">
      <c r="A7418" s="1" t="str">
        <f>+'BD1'!A7418</f>
        <v>Central Sur</v>
      </c>
      <c r="B7418" s="1" t="str">
        <f>+'BD1'!B7418</f>
        <v>Santa Ana</v>
      </c>
      <c r="C7418" s="1" t="str">
        <f>+'BD1'!C7418</f>
        <v>Rocío Aguilar Ramírez</v>
      </c>
      <c r="D7418" s="1">
        <f>+'BD1'!D7418</f>
        <v>25</v>
      </c>
      <c r="E7418" s="1" t="str">
        <f>+'BD1'!E7418</f>
        <v>Jefe</v>
      </c>
      <c r="F7418" s="1" t="str">
        <f>+'BD1'!F7418</f>
        <v>Asistencia técnica a personas productoras (grupal): charlas (por día en el evento)</v>
      </c>
      <c r="G7418" s="1" t="str">
        <f>+'BD1'!G7418</f>
        <v>Sustantiva</v>
      </c>
      <c r="H7418" s="1">
        <f>+'BD1'!H7418</f>
        <v>3.3883299999999998</v>
      </c>
    </row>
    <row r="7419" spans="1:8">
      <c r="A7419" s="1" t="str">
        <f>+'BD1'!A7419</f>
        <v>Central Sur</v>
      </c>
      <c r="B7419" s="1" t="str">
        <f>+'BD1'!B7419</f>
        <v>Santa Ana</v>
      </c>
      <c r="C7419" s="1" t="str">
        <f>+'BD1'!C7419</f>
        <v>Rocío Aguilar Ramírez</v>
      </c>
      <c r="D7419" s="1">
        <f>+'BD1'!D7419</f>
        <v>25</v>
      </c>
      <c r="E7419" s="1" t="str">
        <f>+'BD1'!E7419</f>
        <v>Jefe</v>
      </c>
      <c r="F7419" s="1" t="str">
        <f>+'BD1'!F7419</f>
        <v>Gestión en capacitaciones con instituciones públicas o privadas (solo gestión de coordinación por evento de capacitación)</v>
      </c>
      <c r="G7419" s="1" t="str">
        <f>+'BD1'!G7419</f>
        <v>Administrativa</v>
      </c>
      <c r="H7419" s="1">
        <f>+'BD1'!H7419</f>
        <v>3.7450000000000001</v>
      </c>
    </row>
    <row r="7420" spans="1:8">
      <c r="A7420" s="1" t="str">
        <f>+'BD1'!A7420</f>
        <v>Central Sur</v>
      </c>
      <c r="B7420" s="1" t="str">
        <f>+'BD1'!B7420</f>
        <v>Santa Ana</v>
      </c>
      <c r="C7420" s="1" t="str">
        <f>+'BD1'!C7420</f>
        <v>Rocío Aguilar Ramírez</v>
      </c>
      <c r="D7420" s="1">
        <f>+'BD1'!D7420</f>
        <v>25</v>
      </c>
      <c r="E7420" s="1" t="str">
        <f>+'BD1'!E7420</f>
        <v>Jefe</v>
      </c>
      <c r="F7420" s="1" t="str">
        <f>+'BD1'!F7420</f>
        <v>Aplicación de la herramienta de medición del nivel de gestión empresarial y organizacional (por organización)</v>
      </c>
      <c r="G7420" s="1" t="str">
        <f>+'BD1'!G7420</f>
        <v>Sustantiva</v>
      </c>
      <c r="H7420" s="1">
        <f>+'BD1'!H7420</f>
        <v>2.2291699999999999</v>
      </c>
    </row>
    <row r="7421" spans="1:8">
      <c r="A7421" s="1" t="str">
        <f>+'BD1'!A7421</f>
        <v>Central Sur</v>
      </c>
      <c r="B7421" s="1" t="str">
        <f>+'BD1'!B7421</f>
        <v>Santa Ana</v>
      </c>
      <c r="C7421" s="1" t="str">
        <f>+'BD1'!C7421</f>
        <v>Rocío Aguilar Ramírez</v>
      </c>
      <c r="D7421" s="1">
        <f>+'BD1'!D7421</f>
        <v>25</v>
      </c>
      <c r="E7421" s="1" t="str">
        <f>+'BD1'!E7421</f>
        <v>Jefe</v>
      </c>
      <c r="F7421" s="1" t="str">
        <f>+'BD1'!F7421</f>
        <v>Elaboración y ejecución del plan de trabajo (por organización)</v>
      </c>
      <c r="G7421" s="1" t="str">
        <f>+'BD1'!G7421</f>
        <v>Sustantiva</v>
      </c>
      <c r="H7421" s="1">
        <f>+'BD1'!H7421</f>
        <v>2.31833</v>
      </c>
    </row>
    <row r="7422" spans="1:8">
      <c r="A7422" s="1" t="str">
        <f>+'BD1'!A7422</f>
        <v>Central Sur</v>
      </c>
      <c r="B7422" s="1" t="str">
        <f>+'BD1'!B7422</f>
        <v>Santa Ana</v>
      </c>
      <c r="C7422" s="1" t="str">
        <f>+'BD1'!C7422</f>
        <v>Rocío Aguilar Ramírez</v>
      </c>
      <c r="D7422" s="1">
        <f>+'BD1'!D7422</f>
        <v>25</v>
      </c>
      <c r="E7422" s="1" t="str">
        <f>+'BD1'!E7422</f>
        <v>Jefe</v>
      </c>
      <c r="F7422" s="1" t="str">
        <f>+'BD1'!F7422</f>
        <v>Visitas de seguimiento al plan de trabajo (por visita por organización)</v>
      </c>
      <c r="G7422" s="1" t="str">
        <f>+'BD1'!G7422</f>
        <v>Sustantiva</v>
      </c>
      <c r="H7422" s="1">
        <f>+'BD1'!H7422</f>
        <v>2.14</v>
      </c>
    </row>
    <row r="7423" spans="1:8">
      <c r="A7423" s="1" t="str">
        <f>+'BD1'!A7423</f>
        <v>Central Sur</v>
      </c>
      <c r="B7423" s="1" t="str">
        <f>+'BD1'!B7423</f>
        <v>Santa Ana</v>
      </c>
      <c r="C7423" s="1" t="str">
        <f>+'BD1'!C7423</f>
        <v>Rocío Aguilar Ramírez</v>
      </c>
      <c r="D7423" s="1">
        <f>+'BD1'!D7423</f>
        <v>25</v>
      </c>
      <c r="E7423" s="1" t="str">
        <f>+'BD1'!E7423</f>
        <v>Jefe</v>
      </c>
      <c r="F7423" s="1" t="str">
        <f>+'BD1'!F7423</f>
        <v>Reporte del plan de trabajo anual (por reporte por organización)</v>
      </c>
      <c r="G7423" s="1" t="str">
        <f>+'BD1'!G7423</f>
        <v>Sustantiva</v>
      </c>
      <c r="H7423" s="1">
        <f>+'BD1'!H7423</f>
        <v>2.14</v>
      </c>
    </row>
    <row r="7424" spans="1:8">
      <c r="A7424" s="1" t="str">
        <f>+'BD1'!A7424</f>
        <v>Central Sur</v>
      </c>
      <c r="B7424" s="1" t="str">
        <f>+'BD1'!B7424</f>
        <v>Santa Ana</v>
      </c>
      <c r="C7424" s="1" t="str">
        <f>+'BD1'!C7424</f>
        <v>Rocío Aguilar Ramírez</v>
      </c>
      <c r="D7424" s="1">
        <f>+'BD1'!D7424</f>
        <v>25</v>
      </c>
      <c r="E7424" s="1" t="str">
        <f>+'BD1'!E7424</f>
        <v>Jefe</v>
      </c>
      <c r="F7424" s="1" t="str">
        <f>+'BD1'!F7424</f>
        <v>NAMA (café): muestreo y toma de datos en finca (por productor)</v>
      </c>
      <c r="G7424" s="1" t="str">
        <f>+'BD1'!G7424</f>
        <v>Sustantiva</v>
      </c>
      <c r="H7424" s="1">
        <f>+'BD1'!H7424</f>
        <v>3.92333</v>
      </c>
    </row>
    <row r="7425" spans="1:8">
      <c r="A7425" s="1" t="str">
        <f>+'BD1'!A7425</f>
        <v>Central Sur</v>
      </c>
      <c r="B7425" s="1" t="str">
        <f>+'BD1'!B7425</f>
        <v>Santa Ana</v>
      </c>
      <c r="C7425" s="1" t="str">
        <f>+'BD1'!C7425</f>
        <v>Rocío Aguilar Ramírez</v>
      </c>
      <c r="D7425" s="1">
        <f>+'BD1'!D7425</f>
        <v>25</v>
      </c>
      <c r="E7425" s="1" t="str">
        <f>+'BD1'!E7425</f>
        <v>Jefe</v>
      </c>
      <c r="F7425" s="1" t="str">
        <f>+'BD1'!F7425</f>
        <v>NAMA (café): inclusión de datos al SisDNEA (por productor)</v>
      </c>
      <c r="G7425" s="1" t="str">
        <f>+'BD1'!G7425</f>
        <v>Sustantiva</v>
      </c>
      <c r="H7425" s="1">
        <f>+'BD1'!H7425</f>
        <v>1.605</v>
      </c>
    </row>
    <row r="7426" spans="1:8">
      <c r="A7426" s="1" t="str">
        <f>+'BD1'!A7426</f>
        <v>Central Sur</v>
      </c>
      <c r="B7426" s="1" t="str">
        <f>+'BD1'!B7426</f>
        <v>Santa Ana</v>
      </c>
      <c r="C7426" s="1" t="str">
        <f>+'BD1'!C7426</f>
        <v>Rocío Aguilar Ramírez</v>
      </c>
      <c r="D7426" s="1">
        <f>+'BD1'!D7426</f>
        <v>25</v>
      </c>
      <c r="E7426" s="1" t="str">
        <f>+'BD1'!E7426</f>
        <v>Jefe</v>
      </c>
      <c r="F7426" s="1" t="str">
        <f>+'BD1'!F7426</f>
        <v>NAMA (café): entrega de constancia de verificación del MRV a la persona productora (por productor)</v>
      </c>
      <c r="G7426" s="1" t="str">
        <f>+'BD1'!G7426</f>
        <v>Sustantiva</v>
      </c>
      <c r="H7426" s="1">
        <f>+'BD1'!H7426</f>
        <v>1.605</v>
      </c>
    </row>
    <row r="7427" spans="1:8">
      <c r="A7427" s="1" t="str">
        <f>+'BD1'!A7427</f>
        <v>Central Sur</v>
      </c>
      <c r="B7427" s="1" t="str">
        <f>+'BD1'!B7427</f>
        <v>Santa Ana</v>
      </c>
      <c r="C7427" s="1" t="str">
        <f>+'BD1'!C7427</f>
        <v>Rocío Aguilar Ramírez</v>
      </c>
      <c r="D7427" s="1">
        <f>+'BD1'!D7427</f>
        <v>25</v>
      </c>
      <c r="E7427" s="1" t="str">
        <f>+'BD1'!E7427</f>
        <v>Jefe</v>
      </c>
      <c r="F7427" s="1" t="str">
        <f>+'BD1'!F7427</f>
        <v>NAMA (ganadería): muestreo y toma de datos en finca (por productor)</v>
      </c>
      <c r="G7427" s="1" t="str">
        <f>+'BD1'!G7427</f>
        <v>Sustantiva</v>
      </c>
      <c r="H7427" s="1" t="str">
        <f>+'BD1'!H7427</f>
        <v>NA</v>
      </c>
    </row>
    <row r="7428" spans="1:8">
      <c r="A7428" s="1" t="str">
        <f>+'BD1'!A7428</f>
        <v>Central Sur</v>
      </c>
      <c r="B7428" s="1" t="str">
        <f>+'BD1'!B7428</f>
        <v>Santa Ana</v>
      </c>
      <c r="C7428" s="1" t="str">
        <f>+'BD1'!C7428</f>
        <v>Rocío Aguilar Ramírez</v>
      </c>
      <c r="D7428" s="1">
        <f>+'BD1'!D7428</f>
        <v>25</v>
      </c>
      <c r="E7428" s="1" t="str">
        <f>+'BD1'!E7428</f>
        <v>Jefe</v>
      </c>
      <c r="F7428" s="1" t="str">
        <f>+'BD1'!F7428</f>
        <v>NAMA (ganadería): inclusión de datos al SisDNEA (por productor)</v>
      </c>
      <c r="G7428" s="1" t="str">
        <f>+'BD1'!G7428</f>
        <v>Sustantiva</v>
      </c>
      <c r="H7428" s="1" t="str">
        <f>+'BD1'!H7428</f>
        <v>NA</v>
      </c>
    </row>
    <row r="7429" spans="1:8">
      <c r="A7429" s="1" t="str">
        <f>+'BD1'!A7429</f>
        <v>Central Sur</v>
      </c>
      <c r="B7429" s="1" t="str">
        <f>+'BD1'!B7429</f>
        <v>Santa Ana</v>
      </c>
      <c r="C7429" s="1" t="str">
        <f>+'BD1'!C7429</f>
        <v>Rocío Aguilar Ramírez</v>
      </c>
      <c r="D7429" s="1">
        <f>+'BD1'!D7429</f>
        <v>25</v>
      </c>
      <c r="E7429" s="1" t="str">
        <f>+'BD1'!E7429</f>
        <v>Jefe</v>
      </c>
      <c r="F7429" s="1" t="str">
        <f>+'BD1'!F7429</f>
        <v>NAMA (ganadería): entrega de constancia de verificación del MRV a la persona productora (por productor)</v>
      </c>
      <c r="G7429" s="1" t="str">
        <f>+'BD1'!G7429</f>
        <v>Sustantiva</v>
      </c>
      <c r="H7429" s="1" t="str">
        <f>+'BD1'!H7429</f>
        <v>NA</v>
      </c>
    </row>
    <row r="7430" spans="1:8">
      <c r="A7430" s="1" t="str">
        <f>+'BD1'!A7430</f>
        <v>Central Sur</v>
      </c>
      <c r="B7430" s="1" t="str">
        <f>+'BD1'!B7430</f>
        <v>Santa Ana</v>
      </c>
      <c r="C7430" s="1" t="str">
        <f>+'BD1'!C7430</f>
        <v>Rocío Aguilar Ramírez</v>
      </c>
      <c r="D7430" s="1">
        <f>+'BD1'!D7430</f>
        <v>25</v>
      </c>
      <c r="E7430" s="1" t="str">
        <f>+'BD1'!E7430</f>
        <v>Jefe</v>
      </c>
      <c r="F7430" s="1" t="str">
        <f>+'BD1'!F7430</f>
        <v>Producción sostenible: elaboración de la herramienta Tu Modelo, en el SisDNEA (por productor)</v>
      </c>
      <c r="G7430" s="1" t="str">
        <f>+'BD1'!G7430</f>
        <v>Sustantiva</v>
      </c>
      <c r="H7430" s="1" t="str">
        <f>+'BD1'!H7430</f>
        <v>NA</v>
      </c>
    </row>
    <row r="7431" spans="1:8">
      <c r="A7431" s="1" t="str">
        <f>+'BD1'!A7431</f>
        <v>Central Sur</v>
      </c>
      <c r="B7431" s="1" t="str">
        <f>+'BD1'!B7431</f>
        <v>Santa Ana</v>
      </c>
      <c r="C7431" s="1" t="str">
        <f>+'BD1'!C7431</f>
        <v>Rocío Aguilar Ramírez</v>
      </c>
      <c r="D7431" s="1">
        <f>+'BD1'!D7431</f>
        <v>25</v>
      </c>
      <c r="E7431" s="1" t="str">
        <f>+'BD1'!E7431</f>
        <v>Jefe</v>
      </c>
      <c r="F7431" s="1" t="str">
        <f>+'BD1'!F7431</f>
        <v>Producción sostenible: entregar certificado al productor e incluirlo en el expediente físico (por productor)</v>
      </c>
      <c r="G7431" s="1" t="str">
        <f>+'BD1'!G7431</f>
        <v>Sustantiva</v>
      </c>
      <c r="H7431" s="1" t="str">
        <f>+'BD1'!H7431</f>
        <v>NA</v>
      </c>
    </row>
    <row r="7432" spans="1:8">
      <c r="A7432" s="1" t="str">
        <f>+'BD1'!A7432</f>
        <v>Central Sur</v>
      </c>
      <c r="B7432" s="1" t="str">
        <f>+'BD1'!B7432</f>
        <v>Santa Ana</v>
      </c>
      <c r="C7432" s="1" t="str">
        <f>+'BD1'!C7432</f>
        <v>Rocío Aguilar Ramírez</v>
      </c>
      <c r="D7432" s="1">
        <f>+'BD1'!D7432</f>
        <v>25</v>
      </c>
      <c r="E7432" s="1" t="str">
        <f>+'BD1'!E7432</f>
        <v>Jefe</v>
      </c>
      <c r="F7432" s="1" t="str">
        <f>+'BD1'!F7432</f>
        <v>RBAyP y RBAO: divulgación del programa de incentivos (por acción de divulgación)</v>
      </c>
      <c r="G7432" s="1" t="str">
        <f>+'BD1'!G7432</f>
        <v>Sustantiva</v>
      </c>
      <c r="H7432" s="1">
        <f>+'BD1'!H7432</f>
        <v>1.12944</v>
      </c>
    </row>
    <row r="7433" spans="1:8">
      <c r="A7433" s="1" t="str">
        <f>+'BD1'!A7433</f>
        <v>Central Sur</v>
      </c>
      <c r="B7433" s="1" t="str">
        <f>+'BD1'!B7433</f>
        <v>Santa Ana</v>
      </c>
      <c r="C7433" s="1" t="str">
        <f>+'BD1'!C7433</f>
        <v>Rocío Aguilar Ramírez</v>
      </c>
      <c r="D7433" s="1">
        <f>+'BD1'!D7433</f>
        <v>25</v>
      </c>
      <c r="E7433" s="1" t="str">
        <f>+'BD1'!E7433</f>
        <v>Jefe</v>
      </c>
      <c r="F7433" s="1" t="str">
        <f>+'BD1'!F7433</f>
        <v>RBAyP y RBAO: completar formularios para recibir incentivos económicos (por productor)</v>
      </c>
      <c r="G7433" s="1" t="str">
        <f>+'BD1'!G7433</f>
        <v>Sustantiva</v>
      </c>
      <c r="H7433" s="1">
        <f>+'BD1'!H7433</f>
        <v>1.15917</v>
      </c>
    </row>
    <row r="7434" spans="1:8">
      <c r="A7434" s="1" t="str">
        <f>+'BD1'!A7434</f>
        <v>Central Sur</v>
      </c>
      <c r="B7434" s="1" t="str">
        <f>+'BD1'!B7434</f>
        <v>Santa Ana</v>
      </c>
      <c r="C7434" s="1" t="str">
        <f>+'BD1'!C7434</f>
        <v>Rocío Aguilar Ramírez</v>
      </c>
      <c r="D7434" s="1">
        <f>+'BD1'!D7434</f>
        <v>25</v>
      </c>
      <c r="E7434" s="1" t="str">
        <f>+'BD1'!E7434</f>
        <v>Jefe</v>
      </c>
      <c r="F7434" s="1" t="str">
        <f>+'BD1'!F7434</f>
        <v>RBAyP y RBAO: revisión de las solicitudes del programa de incentivos económicos (por productor)</v>
      </c>
      <c r="G7434" s="1" t="str">
        <f>+'BD1'!G7434</f>
        <v>Sustantiva</v>
      </c>
      <c r="H7434" s="1">
        <f>+'BD1'!H7434</f>
        <v>1.15917</v>
      </c>
    </row>
    <row r="7435" spans="1:8">
      <c r="A7435" s="1" t="str">
        <f>+'BD1'!A7435</f>
        <v>Central Sur</v>
      </c>
      <c r="B7435" s="1" t="str">
        <f>+'BD1'!B7435</f>
        <v>Santa Ana</v>
      </c>
      <c r="C7435" s="1" t="str">
        <f>+'BD1'!C7435</f>
        <v>Rocío Aguilar Ramírez</v>
      </c>
      <c r="D7435" s="1">
        <f>+'BD1'!D7435</f>
        <v>25</v>
      </c>
      <c r="E7435" s="1" t="str">
        <f>+'BD1'!E7435</f>
        <v>Jefe</v>
      </c>
      <c r="F7435" s="1" t="str">
        <f>+'BD1'!F7435</f>
        <v>RBAyP y RBAO: visita a finca para verificación (por visita por productor)</v>
      </c>
      <c r="G7435" s="1" t="str">
        <f>+'BD1'!G7435</f>
        <v>Sustantiva</v>
      </c>
      <c r="H7435" s="1">
        <f>+'BD1'!H7435</f>
        <v>1.605</v>
      </c>
    </row>
    <row r="7436" spans="1:8">
      <c r="A7436" s="1" t="str">
        <f>+'BD1'!A7436</f>
        <v>Central Sur</v>
      </c>
      <c r="B7436" s="1" t="str">
        <f>+'BD1'!B7436</f>
        <v>Santa Ana</v>
      </c>
      <c r="C7436" s="1" t="str">
        <f>+'BD1'!C7436</f>
        <v>Rocío Aguilar Ramírez</v>
      </c>
      <c r="D7436" s="1">
        <f>+'BD1'!D7436</f>
        <v>25</v>
      </c>
      <c r="E7436" s="1" t="str">
        <f>+'BD1'!E7436</f>
        <v>Jefe</v>
      </c>
      <c r="F7436" s="1" t="str">
        <f>+'BD1'!F7436</f>
        <v>Productores ocasionales: asistencia técnica individual (por productor)</v>
      </c>
      <c r="G7436" s="1" t="str">
        <f>+'BD1'!G7436</f>
        <v>Sustantiva</v>
      </c>
      <c r="H7436" s="1">
        <f>+'BD1'!H7436</f>
        <v>2.14</v>
      </c>
    </row>
    <row r="7437" spans="1:8">
      <c r="A7437" s="1" t="str">
        <f>+'BD1'!A7437</f>
        <v>Central Sur</v>
      </c>
      <c r="B7437" s="1" t="str">
        <f>+'BD1'!B7437</f>
        <v>Santa Ana</v>
      </c>
      <c r="C7437" s="1" t="str">
        <f>+'BD1'!C7437</f>
        <v>Rocío Aguilar Ramírez</v>
      </c>
      <c r="D7437" s="1">
        <f>+'BD1'!D7437</f>
        <v>25</v>
      </c>
      <c r="E7437" s="1" t="str">
        <f>+'BD1'!E7437</f>
        <v>Jefe</v>
      </c>
      <c r="F7437" s="1" t="str">
        <f>+'BD1'!F7437</f>
        <v>Productores ocasionales: asistencia técnica grupal (por asistencia a grupo)</v>
      </c>
      <c r="G7437" s="1" t="str">
        <f>+'BD1'!G7437</f>
        <v>Sustantiva</v>
      </c>
      <c r="H7437" s="1">
        <f>+'BD1'!H7437</f>
        <v>3.21</v>
      </c>
    </row>
    <row r="7438" spans="1:8">
      <c r="A7438" s="1" t="str">
        <f>+'BD1'!A7438</f>
        <v>Central Sur</v>
      </c>
      <c r="B7438" s="1" t="str">
        <f>+'BD1'!B7438</f>
        <v>Santa Ana</v>
      </c>
      <c r="C7438" s="1" t="str">
        <f>+'BD1'!C7438</f>
        <v>Rocío Aguilar Ramírez</v>
      </c>
      <c r="D7438" s="1">
        <f>+'BD1'!D7438</f>
        <v>25</v>
      </c>
      <c r="E7438" s="1" t="str">
        <f>+'BD1'!E7438</f>
        <v>Jefe</v>
      </c>
      <c r="F7438" s="1" t="str">
        <f>+'BD1'!F7438</f>
        <v>Productores ocasionales: servicios de extensión de información digitales y virtuales (por productor)</v>
      </c>
      <c r="G7438" s="1" t="str">
        <f>+'BD1'!G7438</f>
        <v>Sustantiva</v>
      </c>
      <c r="H7438" s="1">
        <f>+'BD1'!H7438</f>
        <v>0.57957999999999998</v>
      </c>
    </row>
    <row r="7439" spans="1:8">
      <c r="A7439" s="1" t="str">
        <f>+'BD1'!A7439</f>
        <v>Central Sur</v>
      </c>
      <c r="B7439" s="1" t="str">
        <f>+'BD1'!B7439</f>
        <v>Santa Ana</v>
      </c>
      <c r="C7439" s="1" t="str">
        <f>+'BD1'!C7439</f>
        <v>Rocío Aguilar Ramírez</v>
      </c>
      <c r="D7439" s="1">
        <f>+'BD1'!D7439</f>
        <v>25</v>
      </c>
      <c r="E7439" s="1" t="str">
        <f>+'BD1'!E7439</f>
        <v>Jefe</v>
      </c>
      <c r="F7439" s="1" t="str">
        <f>+'BD1'!F7439</f>
        <v>Proyectos financiados con fondos públicos y transferencia MAG: apoyo en la formulación de proyectos de personas productoras (acumulado efectivo por proyecto)</v>
      </c>
      <c r="G7439" s="1" t="str">
        <f>+'BD1'!G7439</f>
        <v>Sustantiva</v>
      </c>
      <c r="H7439" s="1" t="str">
        <f>+'BD1'!H7439</f>
        <v>NA</v>
      </c>
    </row>
    <row r="7440" spans="1:8">
      <c r="A7440" s="1" t="str">
        <f>+'BD1'!A7440</f>
        <v>Central Sur</v>
      </c>
      <c r="B7440" s="1" t="str">
        <f>+'BD1'!B7440</f>
        <v>Santa Ana</v>
      </c>
      <c r="C7440" s="1" t="str">
        <f>+'BD1'!C7440</f>
        <v>Rocío Aguilar Ramírez</v>
      </c>
      <c r="D7440" s="1">
        <f>+'BD1'!D7440</f>
        <v>25</v>
      </c>
      <c r="E7440" s="1" t="str">
        <f>+'BD1'!E7440</f>
        <v>Jefe</v>
      </c>
      <c r="F7440" s="1" t="str">
        <f>+'BD1'!F7440</f>
        <v>Proyectos financiados con fondos públicos y transferencia MAG: apoyo en la formulación de proyectos de organizaciones (acumulado efectivo por proyecto)</v>
      </c>
      <c r="G7440" s="1" t="str">
        <f>+'BD1'!G7440</f>
        <v>Sustantiva</v>
      </c>
      <c r="H7440" s="1">
        <f>+'BD1'!H7440</f>
        <v>21.4</v>
      </c>
    </row>
    <row r="7441" spans="1:8">
      <c r="A7441" s="1" t="str">
        <f>+'BD1'!A7441</f>
        <v>Central Sur</v>
      </c>
      <c r="B7441" s="1" t="str">
        <f>+'BD1'!B7441</f>
        <v>Santa Ana</v>
      </c>
      <c r="C7441" s="1" t="str">
        <f>+'BD1'!C7441</f>
        <v>Rocío Aguilar Ramírez</v>
      </c>
      <c r="D7441" s="1">
        <f>+'BD1'!D7441</f>
        <v>25</v>
      </c>
      <c r="E7441" s="1" t="str">
        <f>+'BD1'!E7441</f>
        <v>Jefe</v>
      </c>
      <c r="F7441" s="1" t="str">
        <f>+'BD1'!F7441</f>
        <v>Proyectos financiados con fondos públicos: seguimiento técnico (por visita a proyecto)</v>
      </c>
      <c r="G7441" s="1" t="str">
        <f>+'BD1'!G7441</f>
        <v>Sustantiva</v>
      </c>
      <c r="H7441" s="1">
        <f>+'BD1'!H7441</f>
        <v>1.605</v>
      </c>
    </row>
    <row r="7442" spans="1:8">
      <c r="A7442" s="1" t="str">
        <f>+'BD1'!A7442</f>
        <v>Central Sur</v>
      </c>
      <c r="B7442" s="1" t="str">
        <f>+'BD1'!B7442</f>
        <v>Santa Ana</v>
      </c>
      <c r="C7442" s="1" t="str">
        <f>+'BD1'!C7442</f>
        <v>Rocío Aguilar Ramírez</v>
      </c>
      <c r="D7442" s="1">
        <f>+'BD1'!D7442</f>
        <v>25</v>
      </c>
      <c r="E7442" s="1" t="str">
        <f>+'BD1'!E7442</f>
        <v>Jefe</v>
      </c>
      <c r="F7442" s="1" t="str">
        <f>+'BD1'!F7442</f>
        <v>Elaboración de informes trimestrales, semestrales y anuales PAO (por informe)</v>
      </c>
      <c r="G7442" s="1" t="str">
        <f>+'BD1'!G7442</f>
        <v>Administrativa</v>
      </c>
      <c r="H7442" s="1">
        <f>+'BD1'!H7442</f>
        <v>8.56</v>
      </c>
    </row>
    <row r="7443" spans="1:8">
      <c r="A7443" s="1" t="str">
        <f>+'BD1'!A7443</f>
        <v>Central Sur</v>
      </c>
      <c r="B7443" s="1" t="str">
        <f>+'BD1'!B7443</f>
        <v>Santa Ana</v>
      </c>
      <c r="C7443" s="1" t="str">
        <f>+'BD1'!C7443</f>
        <v>Rocío Aguilar Ramírez</v>
      </c>
      <c r="D7443" s="1">
        <f>+'BD1'!D7443</f>
        <v>25</v>
      </c>
      <c r="E7443" s="1" t="str">
        <f>+'BD1'!E7443</f>
        <v>Jefe</v>
      </c>
      <c r="F7443" s="1" t="str">
        <f>+'BD1'!F7443</f>
        <v>Seguimiento a los PAO de los funcionarios a su cargo (por funcionario)</v>
      </c>
      <c r="G7443" s="1" t="str">
        <f>+'BD1'!G7443</f>
        <v>Administrativa</v>
      </c>
      <c r="H7443" s="1">
        <f>+'BD1'!H7443</f>
        <v>2.14</v>
      </c>
    </row>
    <row r="7444" spans="1:8">
      <c r="A7444" s="1" t="str">
        <f>+'BD1'!A7444</f>
        <v>Central Sur</v>
      </c>
      <c r="B7444" s="1" t="str">
        <f>+'BD1'!B7444</f>
        <v>Santa Ana</v>
      </c>
      <c r="C7444" s="1" t="str">
        <f>+'BD1'!C7444</f>
        <v>Rocío Aguilar Ramírez</v>
      </c>
      <c r="D7444" s="1">
        <f>+'BD1'!D7444</f>
        <v>25</v>
      </c>
      <c r="E7444" s="1" t="str">
        <f>+'BD1'!E7444</f>
        <v>Jefe</v>
      </c>
      <c r="F7444" s="1" t="str">
        <f>+'BD1'!F7444</f>
        <v>Inscripción y actualización de PYMPA (por productor)</v>
      </c>
      <c r="G7444" s="1" t="str">
        <f>+'BD1'!G7444</f>
        <v>Sustantiva</v>
      </c>
      <c r="H7444" s="1">
        <f>+'BD1'!H7444</f>
        <v>0.80249999999999999</v>
      </c>
    </row>
    <row r="7445" spans="1:8">
      <c r="A7445" s="1" t="str">
        <f>+'BD1'!A7445</f>
        <v>Central Sur</v>
      </c>
      <c r="B7445" s="1" t="str">
        <f>+'BD1'!B7445</f>
        <v>Santa Ana</v>
      </c>
      <c r="C7445" s="1" t="str">
        <f>+'BD1'!C7445</f>
        <v>Rocío Aguilar Ramírez</v>
      </c>
      <c r="D7445" s="1">
        <f>+'BD1'!D7445</f>
        <v>25</v>
      </c>
      <c r="E7445" s="1" t="str">
        <f>+'BD1'!E7445</f>
        <v>Jefe</v>
      </c>
      <c r="F7445" s="1" t="str">
        <f>+'BD1'!F7445</f>
        <v>Certificaciones para la Declaración de Bienes Inmuebles ante las municipalidades (por trámite)</v>
      </c>
      <c r="G7445" s="1" t="str">
        <f>+'BD1'!G7445</f>
        <v>Sustantiva</v>
      </c>
      <c r="H7445" s="1" t="str">
        <f>+'BD1'!H7445</f>
        <v>NA</v>
      </c>
    </row>
    <row r="7446" spans="1:8">
      <c r="A7446" s="1" t="str">
        <f>+'BD1'!A7446</f>
        <v>Central Sur</v>
      </c>
      <c r="B7446" s="1" t="str">
        <f>+'BD1'!B7446</f>
        <v>Santa Ana</v>
      </c>
      <c r="C7446" s="1" t="str">
        <f>+'BD1'!C7446</f>
        <v>Rocío Aguilar Ramírez</v>
      </c>
      <c r="D7446" s="1">
        <f>+'BD1'!D7446</f>
        <v>25</v>
      </c>
      <c r="E7446" s="1" t="str">
        <f>+'BD1'!E7446</f>
        <v>Jefe</v>
      </c>
      <c r="F7446" s="1" t="str">
        <f>+'BD1'!F7446</f>
        <v>Participación en reuniones EREA (por reunión)</v>
      </c>
      <c r="G7446" s="1" t="str">
        <f>+'BD1'!G7446</f>
        <v>Administrativa</v>
      </c>
      <c r="H7446" s="1">
        <f>+'BD1'!H7446</f>
        <v>4.1908300000000001</v>
      </c>
    </row>
    <row r="7447" spans="1:8">
      <c r="A7447" s="1" t="str">
        <f>+'BD1'!A7447</f>
        <v>Central Sur</v>
      </c>
      <c r="B7447" s="1" t="str">
        <f>+'BD1'!B7447</f>
        <v>Santa Ana</v>
      </c>
      <c r="C7447" s="1" t="str">
        <f>+'BD1'!C7447</f>
        <v>Rocío Aguilar Ramírez</v>
      </c>
      <c r="D7447" s="1">
        <f>+'BD1'!D7447</f>
        <v>25</v>
      </c>
      <c r="E7447" s="1" t="str">
        <f>+'BD1'!E7447</f>
        <v>Jefe</v>
      </c>
      <c r="F7447" s="1" t="str">
        <f>+'BD1'!F7447</f>
        <v>Participación en grupos técnicos o comisiones (por reunión)</v>
      </c>
      <c r="G7447" s="1" t="str">
        <f>+'BD1'!G7447</f>
        <v>Sustantiva</v>
      </c>
      <c r="H7447" s="1">
        <f>+'BD1'!H7447</f>
        <v>3.1208300000000002</v>
      </c>
    </row>
    <row r="7448" spans="1:8">
      <c r="A7448" s="1" t="str">
        <f>+'BD1'!A7448</f>
        <v>Central Sur</v>
      </c>
      <c r="B7448" s="1" t="str">
        <f>+'BD1'!B7448</f>
        <v>Santa Ana</v>
      </c>
      <c r="C7448" s="1" t="str">
        <f>+'BD1'!C7448</f>
        <v>Rocío Aguilar Ramírez</v>
      </c>
      <c r="D7448" s="1">
        <f>+'BD1'!D7448</f>
        <v>25</v>
      </c>
      <c r="E7448" s="1" t="str">
        <f>+'BD1'!E7448</f>
        <v>Jefe</v>
      </c>
      <c r="F7448" s="1" t="str">
        <f>+'BD1'!F7448</f>
        <v>Participación en capacitaciones técnicas (por capacitación)</v>
      </c>
      <c r="G7448" s="1" t="str">
        <f>+'BD1'!G7448</f>
        <v>Administrativa</v>
      </c>
      <c r="H7448" s="1">
        <f>+'BD1'!H7448</f>
        <v>3.21</v>
      </c>
    </row>
    <row r="7449" spans="1:8">
      <c r="A7449" s="1" t="str">
        <f>+'BD1'!A7449</f>
        <v>Central Sur</v>
      </c>
      <c r="B7449" s="1" t="str">
        <f>+'BD1'!B7449</f>
        <v>Santa Ana</v>
      </c>
      <c r="C7449" s="1" t="str">
        <f>+'BD1'!C7449</f>
        <v>Rocío Aguilar Ramírez</v>
      </c>
      <c r="D7449" s="1">
        <f>+'BD1'!D7449</f>
        <v>25</v>
      </c>
      <c r="E7449" s="1" t="str">
        <f>+'BD1'!E7449</f>
        <v>Jefe</v>
      </c>
      <c r="F7449" s="1" t="str">
        <f>+'BD1'!F7449</f>
        <v xml:space="preserve">Participación en charlas y sesiones técnicas, de trabajo y de actualización de conocimiento (por evento) </v>
      </c>
      <c r="G7449" s="1" t="str">
        <f>+'BD1'!G7449</f>
        <v>Administrativa</v>
      </c>
      <c r="H7449" s="1">
        <f>+'BD1'!H7449</f>
        <v>4.6366699999999996</v>
      </c>
    </row>
    <row r="7450" spans="1:8">
      <c r="A7450" s="1" t="str">
        <f>+'BD1'!A7450</f>
        <v>Central Sur</v>
      </c>
      <c r="B7450" s="1" t="str">
        <f>+'BD1'!B7450</f>
        <v>Santa Ana</v>
      </c>
      <c r="C7450" s="1" t="str">
        <f>+'BD1'!C7450</f>
        <v>Rocío Aguilar Ramírez</v>
      </c>
      <c r="D7450" s="1">
        <f>+'BD1'!D7450</f>
        <v>25</v>
      </c>
      <c r="E7450" s="1" t="str">
        <f>+'BD1'!E7450</f>
        <v>Jefe</v>
      </c>
      <c r="F7450" s="1" t="str">
        <f>+'BD1'!F7450</f>
        <v>Aplicación de censos y apoyo en sondeo de precios de insumos agropecuarios (por censo o sondeo)</v>
      </c>
      <c r="G7450" s="1" t="str">
        <f>+'BD1'!G7450</f>
        <v>Sustantiva</v>
      </c>
      <c r="H7450" s="1">
        <f>+'BD1'!H7450</f>
        <v>4.28</v>
      </c>
    </row>
    <row r="7451" spans="1:8">
      <c r="A7451" s="1" t="str">
        <f>+'BD1'!A7451</f>
        <v>Central Sur</v>
      </c>
      <c r="B7451" s="1" t="str">
        <f>+'BD1'!B7451</f>
        <v>Santa Ana</v>
      </c>
      <c r="C7451" s="1" t="str">
        <f>+'BD1'!C7451</f>
        <v>Rocío Aguilar Ramírez</v>
      </c>
      <c r="D7451" s="1">
        <f>+'BD1'!D7451</f>
        <v>25</v>
      </c>
      <c r="E7451" s="1" t="str">
        <f>+'BD1'!E7451</f>
        <v>Jefe</v>
      </c>
      <c r="F7451" s="1" t="str">
        <f>+'BD1'!F7451</f>
        <v>Coordinación de acciones entre dependencias del MAG (por acción de cordinación)</v>
      </c>
      <c r="G7451" s="1" t="str">
        <f>+'BD1'!G7451</f>
        <v>Administrativa</v>
      </c>
      <c r="H7451" s="1">
        <f>+'BD1'!H7451</f>
        <v>1.15917</v>
      </c>
    </row>
    <row r="7452" spans="1:8">
      <c r="A7452" s="1" t="str">
        <f>+'BD1'!A7452</f>
        <v>Central Sur</v>
      </c>
      <c r="B7452" s="1" t="str">
        <f>+'BD1'!B7452</f>
        <v>Santa Ana</v>
      </c>
      <c r="C7452" s="1" t="str">
        <f>+'BD1'!C7452</f>
        <v>Rocío Aguilar Ramírez</v>
      </c>
      <c r="D7452" s="1">
        <f>+'BD1'!D7452</f>
        <v>25</v>
      </c>
      <c r="E7452" s="1" t="str">
        <f>+'BD1'!E7452</f>
        <v>Jefe</v>
      </c>
      <c r="F7452" s="1" t="str">
        <f>+'BD1'!F7452</f>
        <v>Otorgamiento de permisos para quemas agropecuarias (por trámite)</v>
      </c>
      <c r="G7452" s="1" t="str">
        <f>+'BD1'!G7452</f>
        <v>Sustantiva</v>
      </c>
      <c r="H7452" s="1" t="str">
        <f>+'BD1'!H7452</f>
        <v>NA</v>
      </c>
    </row>
    <row r="7453" spans="1:8">
      <c r="A7453" s="1" t="str">
        <f>+'BD1'!A7453</f>
        <v>Central Sur</v>
      </c>
      <c r="B7453" s="1" t="str">
        <f>+'BD1'!B7453</f>
        <v>Santa Ana</v>
      </c>
      <c r="C7453" s="1" t="str">
        <f>+'BD1'!C7453</f>
        <v>Rocío Aguilar Ramírez</v>
      </c>
      <c r="D7453" s="1">
        <f>+'BD1'!D7453</f>
        <v>25</v>
      </c>
      <c r="E7453" s="1" t="str">
        <f>+'BD1'!E7453</f>
        <v>Jefe</v>
      </c>
      <c r="F7453" s="1" t="str">
        <f>+'BD1'!F7453</f>
        <v>Elaboración de Autoevaluación en Control Interno (acumulado efectivo por aplicación de la autoevaluación)</v>
      </c>
      <c r="G7453" s="1" t="str">
        <f>+'BD1'!G7453</f>
        <v>Administrativa</v>
      </c>
      <c r="H7453" s="1">
        <f>+'BD1'!H7453</f>
        <v>2.14</v>
      </c>
    </row>
    <row r="7454" spans="1:8">
      <c r="A7454" s="1" t="str">
        <f>+'BD1'!A7454</f>
        <v>Central Sur</v>
      </c>
      <c r="B7454" s="1" t="str">
        <f>+'BD1'!B7454</f>
        <v>Santa Ana</v>
      </c>
      <c r="C7454" s="1" t="str">
        <f>+'BD1'!C7454</f>
        <v>Rocío Aguilar Ramírez</v>
      </c>
      <c r="D7454" s="1">
        <f>+'BD1'!D7454</f>
        <v>25</v>
      </c>
      <c r="E7454" s="1" t="str">
        <f>+'BD1'!E7454</f>
        <v>Jefe</v>
      </c>
      <c r="F7454" s="1" t="str">
        <f>+'BD1'!F7454</f>
        <v>Determinación y evaluación de riesgos en SEVRIMAG (acumulado efectivo por aplicación del SEVRIMAG)</v>
      </c>
      <c r="G7454" s="1" t="str">
        <f>+'BD1'!G7454</f>
        <v>Administrativa</v>
      </c>
      <c r="H7454" s="1">
        <f>+'BD1'!H7454</f>
        <v>2.14</v>
      </c>
    </row>
    <row r="7455" spans="1:8">
      <c r="A7455" s="1" t="str">
        <f>+'BD1'!A7455</f>
        <v>Central Sur</v>
      </c>
      <c r="B7455" s="1" t="str">
        <f>+'BD1'!B7455</f>
        <v>Santa Ana</v>
      </c>
      <c r="C7455" s="1" t="str">
        <f>+'BD1'!C7455</f>
        <v>Rocío Aguilar Ramírez</v>
      </c>
      <c r="D7455" s="1">
        <f>+'BD1'!D7455</f>
        <v>25</v>
      </c>
      <c r="E7455" s="1" t="str">
        <f>+'BD1'!E7455</f>
        <v>Jefe</v>
      </c>
      <c r="F7455" s="1" t="str">
        <f>+'BD1'!F7455</f>
        <v>Seguimiento a plan de mitigación de riesgos en SEVRIMAG (acumulado efectivo por seguimiento)</v>
      </c>
      <c r="G7455" s="1" t="str">
        <f>+'BD1'!G7455</f>
        <v>Administrativa</v>
      </c>
      <c r="H7455" s="1">
        <f>+'BD1'!H7455</f>
        <v>2.14</v>
      </c>
    </row>
    <row r="7456" spans="1:8">
      <c r="A7456" s="1" t="str">
        <f>+'BD1'!A7456</f>
        <v>Central Sur</v>
      </c>
      <c r="B7456" s="1" t="str">
        <f>+'BD1'!B7456</f>
        <v>Santa Ana</v>
      </c>
      <c r="C7456" s="1" t="str">
        <f>+'BD1'!C7456</f>
        <v>Rocío Aguilar Ramírez</v>
      </c>
      <c r="D7456" s="1">
        <f>+'BD1'!D7456</f>
        <v>25</v>
      </c>
      <c r="E7456" s="1" t="str">
        <f>+'BD1'!E7456</f>
        <v>Jefe</v>
      </c>
      <c r="F7456" s="1" t="str">
        <f>+'BD1'!F7456</f>
        <v>Seguimiento a plan de mejora de la Autoevaluación en Control Interno (acumulado efectivo por seguimiento)</v>
      </c>
      <c r="G7456" s="1" t="str">
        <f>+'BD1'!G7456</f>
        <v>Administrativa</v>
      </c>
      <c r="H7456" s="1">
        <f>+'BD1'!H7456</f>
        <v>2.14</v>
      </c>
    </row>
    <row r="7457" spans="1:8">
      <c r="A7457" s="1" t="str">
        <f>+'BD1'!A7457</f>
        <v>Central Sur</v>
      </c>
      <c r="B7457" s="1" t="str">
        <f>+'BD1'!B7457</f>
        <v>Santa Ana</v>
      </c>
      <c r="C7457" s="1" t="str">
        <f>+'BD1'!C7457</f>
        <v>Rocío Aguilar Ramírez</v>
      </c>
      <c r="D7457" s="1">
        <f>+'BD1'!D7457</f>
        <v>25</v>
      </c>
      <c r="E7457" s="1" t="str">
        <f>+'BD1'!E7457</f>
        <v>Jefe</v>
      </c>
      <c r="F7457" s="1" t="str">
        <f>+'BD1'!F7457</f>
        <v>Reuniones de personal AEA (por reunión)</v>
      </c>
      <c r="G7457" s="1" t="str">
        <f>+'BD1'!G7457</f>
        <v>Administrativa</v>
      </c>
      <c r="H7457" s="1">
        <f>+'BD1'!H7457</f>
        <v>1.51583</v>
      </c>
    </row>
    <row r="7458" spans="1:8">
      <c r="A7458" s="1" t="str">
        <f>+'BD1'!A7458</f>
        <v>Central Sur</v>
      </c>
      <c r="B7458" s="1" t="str">
        <f>+'BD1'!B7458</f>
        <v>Santa Ana</v>
      </c>
      <c r="C7458" s="1" t="str">
        <f>+'BD1'!C7458</f>
        <v>Rocío Aguilar Ramírez</v>
      </c>
      <c r="D7458" s="1">
        <f>+'BD1'!D7458</f>
        <v>25</v>
      </c>
      <c r="E7458" s="1" t="str">
        <f>+'BD1'!E7458</f>
        <v>Jefe</v>
      </c>
      <c r="F7458" s="1" t="str">
        <f>+'BD1'!F7458</f>
        <v>Actualización del sistema de gestión documental y archivo (tiempo efectivo por día)</v>
      </c>
      <c r="G7458" s="1" t="str">
        <f>+'BD1'!G7458</f>
        <v>Administrativa</v>
      </c>
      <c r="H7458" s="1">
        <f>+'BD1'!H7458</f>
        <v>0.57957999999999998</v>
      </c>
    </row>
    <row r="7459" spans="1:8">
      <c r="A7459" s="1" t="str">
        <f>+'BD1'!A7459</f>
        <v>Central Sur</v>
      </c>
      <c r="B7459" s="1" t="str">
        <f>+'BD1'!B7459</f>
        <v>Santa Ana</v>
      </c>
      <c r="C7459" s="1" t="str">
        <f>+'BD1'!C7459</f>
        <v>Rocío Aguilar Ramírez</v>
      </c>
      <c r="D7459" s="1">
        <f>+'BD1'!D7459</f>
        <v>25</v>
      </c>
      <c r="E7459" s="1" t="str">
        <f>+'BD1'!E7459</f>
        <v>Jefe</v>
      </c>
      <c r="F7459" s="1" t="str">
        <f>+'BD1'!F7459</f>
        <v>Actualización del sistema SisDNEA (por productor)</v>
      </c>
      <c r="G7459" s="1" t="str">
        <f>+'BD1'!G7459</f>
        <v>Administrativa</v>
      </c>
      <c r="H7459" s="1">
        <f>+'BD1'!H7459</f>
        <v>1.07</v>
      </c>
    </row>
    <row r="7460" spans="1:8">
      <c r="A7460" s="1" t="str">
        <f>+'BD1'!A7460</f>
        <v>Central Sur</v>
      </c>
      <c r="B7460" s="1" t="str">
        <f>+'BD1'!B7460</f>
        <v>Santa Ana</v>
      </c>
      <c r="C7460" s="1" t="str">
        <f>+'BD1'!C7460</f>
        <v>Rocío Aguilar Ramírez</v>
      </c>
      <c r="D7460" s="1">
        <f>+'BD1'!D7460</f>
        <v>25</v>
      </c>
      <c r="E7460" s="1" t="str">
        <f>+'BD1'!E7460</f>
        <v>Jefe</v>
      </c>
      <c r="F7460" s="1" t="str">
        <f>+'BD1'!F7460</f>
        <v>Seguimiento semestral de la determinación de expectativas (por seguimiento)</v>
      </c>
      <c r="G7460" s="1" t="str">
        <f>+'BD1'!G7460</f>
        <v>Administrativa</v>
      </c>
      <c r="H7460" s="1">
        <f>+'BD1'!H7460</f>
        <v>3.21</v>
      </c>
    </row>
    <row r="7461" spans="1:8">
      <c r="A7461" s="1" t="str">
        <f>+'BD1'!A7461</f>
        <v>Central Sur</v>
      </c>
      <c r="B7461" s="1" t="str">
        <f>+'BD1'!B7461</f>
        <v>Santa Ana</v>
      </c>
      <c r="C7461" s="1" t="str">
        <f>+'BD1'!C7461</f>
        <v>Rocío Aguilar Ramírez</v>
      </c>
      <c r="D7461" s="1">
        <f>+'BD1'!D7461</f>
        <v>25</v>
      </c>
      <c r="E7461" s="1" t="str">
        <f>+'BD1'!E7461</f>
        <v>Jefe</v>
      </c>
      <c r="F7461" s="1" t="str">
        <f>+'BD1'!F7461</f>
        <v>Elaboración de la evaluación del desempeño (por reunión)</v>
      </c>
      <c r="G7461" s="1" t="str">
        <f>+'BD1'!G7461</f>
        <v>Administrativa</v>
      </c>
      <c r="H7461" s="1">
        <f>+'BD1'!H7461</f>
        <v>1.07</v>
      </c>
    </row>
    <row r="7462" spans="1:8">
      <c r="A7462" s="1" t="str">
        <f>+'BD1'!A7462</f>
        <v>Central Sur</v>
      </c>
      <c r="B7462" s="1" t="str">
        <f>+'BD1'!B7462</f>
        <v>Santa Ana</v>
      </c>
      <c r="C7462" s="1" t="str">
        <f>+'BD1'!C7462</f>
        <v>Rocío Aguilar Ramírez</v>
      </c>
      <c r="D7462" s="1">
        <f>+'BD1'!D7462</f>
        <v>25</v>
      </c>
      <c r="E7462" s="1" t="str">
        <f>+'BD1'!E7462</f>
        <v>Jefe</v>
      </c>
      <c r="F7462" s="1" t="str">
        <f>+'BD1'!F7462</f>
        <v>Elaboración de inventarios de equipos, materiales e insumos (tiempo efectivo por día)</v>
      </c>
      <c r="G7462" s="1" t="str">
        <f>+'BD1'!G7462</f>
        <v>Administrativa</v>
      </c>
      <c r="H7462" s="1" t="str">
        <f>+'BD1'!H7462</f>
        <v>NA</v>
      </c>
    </row>
    <row r="7463" spans="1:8">
      <c r="A7463" s="1" t="str">
        <f>+'BD1'!A7463</f>
        <v>Central Sur</v>
      </c>
      <c r="B7463" s="1" t="str">
        <f>+'BD1'!B7463</f>
        <v>Santa Ana</v>
      </c>
      <c r="C7463" s="1" t="str">
        <f>+'BD1'!C7463</f>
        <v>Rocío Aguilar Ramírez</v>
      </c>
      <c r="D7463" s="1">
        <f>+'BD1'!D7463</f>
        <v>25</v>
      </c>
      <c r="E7463" s="1" t="str">
        <f>+'BD1'!E7463</f>
        <v>Jefe</v>
      </c>
      <c r="F7463" s="1" t="str">
        <f>+'BD1'!F7463</f>
        <v>Atención de emergencias</v>
      </c>
      <c r="G7463" s="1" t="str">
        <f>+'BD1'!G7463</f>
        <v>Sustantiva</v>
      </c>
      <c r="H7463" s="1" t="str">
        <f>+'BD1'!H7463</f>
        <v>NA</v>
      </c>
    </row>
    <row r="7464" spans="1:8">
      <c r="A7464" s="1" t="str">
        <f>+'BD1'!A7464</f>
        <v>Central Sur</v>
      </c>
      <c r="B7464" s="1" t="str">
        <f>+'BD1'!B7464</f>
        <v>Santa Ana</v>
      </c>
      <c r="C7464" s="1" t="str">
        <f>+'BD1'!C7464</f>
        <v>Rocío Aguilar Ramírez</v>
      </c>
      <c r="D7464" s="1">
        <f>+'BD1'!D7464</f>
        <v>25</v>
      </c>
      <c r="E7464" s="1" t="str">
        <f>+'BD1'!E7464</f>
        <v>Jefe</v>
      </c>
      <c r="F7464" s="1" t="str">
        <f>+'BD1'!F7464</f>
        <v>Trazabilidad-visita a finca (por productor)</v>
      </c>
      <c r="G7464" s="1" t="str">
        <f>+'BD1'!G7464</f>
        <v>Sustantiva</v>
      </c>
      <c r="H7464" s="1">
        <f>+'BD1'!H7464</f>
        <v>8.2033299999999993</v>
      </c>
    </row>
    <row r="7465" spans="1:8">
      <c r="A7465" s="1" t="str">
        <f>+'BD1'!A7465</f>
        <v>Central Sur</v>
      </c>
      <c r="B7465" s="1" t="str">
        <f>+'BD1'!B7465</f>
        <v>Santa Ana</v>
      </c>
      <c r="C7465" s="1" t="str">
        <f>+'BD1'!C7465</f>
        <v>Rocío Aguilar Ramírez</v>
      </c>
      <c r="D7465" s="1">
        <f>+'BD1'!D7465</f>
        <v>25</v>
      </c>
      <c r="E7465" s="1" t="str">
        <f>+'BD1'!E7465</f>
        <v>Jefe</v>
      </c>
      <c r="F7465" s="1" t="str">
        <f>+'BD1'!F7465</f>
        <v>Trazabilidad-inclusión en sistema TrazarAgro (por productor)</v>
      </c>
      <c r="G7465" s="1" t="str">
        <f>+'BD1'!G7465</f>
        <v>Sustantiva</v>
      </c>
      <c r="H7465" s="1">
        <f>+'BD1'!H7465</f>
        <v>2.31833</v>
      </c>
    </row>
    <row r="7466" spans="1:8">
      <c r="A7466" s="1" t="str">
        <f>+'BD1'!A7466</f>
        <v>Central Sur</v>
      </c>
      <c r="B7466" s="1" t="str">
        <f>+'BD1'!B7466</f>
        <v>Santa Ana</v>
      </c>
      <c r="C7466" s="1" t="str">
        <f>+'BD1'!C7466</f>
        <v>Rocío Aguilar Ramírez</v>
      </c>
      <c r="D7466" s="1">
        <f>+'BD1'!D7466</f>
        <v>25</v>
      </c>
      <c r="E7466" s="1" t="str">
        <f>+'BD1'!E7466</f>
        <v>Jefe</v>
      </c>
      <c r="F7466" s="1" t="str">
        <f>+'BD1'!F7466</f>
        <v>Atención al gusano barrenador (por productor)</v>
      </c>
      <c r="G7466" s="1" t="str">
        <f>+'BD1'!G7466</f>
        <v>Sustantiva</v>
      </c>
      <c r="H7466" s="1">
        <f>+'BD1'!H7466</f>
        <v>1.605</v>
      </c>
    </row>
    <row r="7467" spans="1:8">
      <c r="A7467" s="1" t="str">
        <f>+'BD1'!A7467</f>
        <v>Central Sur</v>
      </c>
      <c r="B7467" s="1" t="str">
        <f>+'BD1'!B7467</f>
        <v>Santa Ana</v>
      </c>
      <c r="C7467" s="1" t="str">
        <f>+'BD1'!C7467</f>
        <v>Rocío Aguilar Ramírez</v>
      </c>
      <c r="D7467" s="1">
        <f>+'BD1'!D7467</f>
        <v>25</v>
      </c>
      <c r="E7467" s="1" t="str">
        <f>+'BD1'!E7467</f>
        <v>Jefe</v>
      </c>
      <c r="F7467" s="1" t="str">
        <f>+'BD1'!F7467</f>
        <v>Atención en oficina (por usuario)</v>
      </c>
      <c r="G7467" s="1" t="str">
        <f>+'BD1'!G7467</f>
        <v>Sustantiva</v>
      </c>
      <c r="H7467" s="1">
        <f>+'BD1'!H7467</f>
        <v>1.15917</v>
      </c>
    </row>
    <row r="7468" spans="1:8">
      <c r="A7468" s="1" t="str">
        <f>+'BD1'!A7468</f>
        <v>Central Sur</v>
      </c>
      <c r="B7468" s="1" t="str">
        <f>+'BD1'!B7468</f>
        <v>Santa Ana</v>
      </c>
      <c r="C7468" s="1" t="str">
        <f>+'BD1'!C7468</f>
        <v>Rocío Aguilar Ramírez</v>
      </c>
      <c r="D7468" s="1">
        <f>+'BD1'!D7468</f>
        <v>25</v>
      </c>
      <c r="E7468" s="1" t="str">
        <f>+'BD1'!E7468</f>
        <v>Jefe</v>
      </c>
      <c r="F7468" s="1" t="str">
        <f>+'BD1'!F7468</f>
        <v>Búsqueda de nuevos productores (por productor)</v>
      </c>
      <c r="G7468" s="1" t="str">
        <f>+'BD1'!G7468</f>
        <v>Sustantiva</v>
      </c>
      <c r="H7468" s="1">
        <f>+'BD1'!H7468</f>
        <v>2.31833</v>
      </c>
    </row>
    <row r="7469" spans="1:8">
      <c r="A7469" s="1" t="str">
        <f>+'BD1'!A7469</f>
        <v>Central Sur</v>
      </c>
      <c r="B7469" s="1" t="str">
        <f>+'BD1'!B7469</f>
        <v>Santa Ana</v>
      </c>
      <c r="C7469" s="1" t="str">
        <f>+'BD1'!C7469</f>
        <v>Valerie María Salazar Castillo</v>
      </c>
      <c r="D7469" s="1">
        <f>+'BD1'!D7469</f>
        <v>1</v>
      </c>
      <c r="E7469" s="1" t="str">
        <f>+'BD1'!E7469</f>
        <v>Profesional</v>
      </c>
      <c r="F7469" s="1" t="str">
        <f>+'BD1'!F7469</f>
        <v>Elaboración del diagnóstico y plan de finca de manejo a personas productoras (por productor)</v>
      </c>
      <c r="G7469" s="1" t="str">
        <f>+'BD1'!G7469</f>
        <v>Sustantiva</v>
      </c>
      <c r="H7469" s="1">
        <f>+'BD1'!H7469</f>
        <v>2.5858300000000001</v>
      </c>
    </row>
    <row r="7470" spans="1:8">
      <c r="A7470" s="1" t="str">
        <f>+'BD1'!A7470</f>
        <v>Central Sur</v>
      </c>
      <c r="B7470" s="1" t="str">
        <f>+'BD1'!B7470</f>
        <v>Santa Ana</v>
      </c>
      <c r="C7470" s="1" t="str">
        <f>+'BD1'!C7470</f>
        <v>Valerie María Salazar Castillo</v>
      </c>
      <c r="D7470" s="1">
        <f>+'BD1'!D7470</f>
        <v>1</v>
      </c>
      <c r="E7470" s="1" t="str">
        <f>+'BD1'!E7470</f>
        <v>Profesional</v>
      </c>
      <c r="F7470" s="1" t="str">
        <f>+'BD1'!F7470</f>
        <v>Asistencia técnica a personas productoras (individual): visitas a finca (por productor)</v>
      </c>
      <c r="G7470" s="1" t="str">
        <f>+'BD1'!G7470</f>
        <v>Sustantiva</v>
      </c>
      <c r="H7470" s="1">
        <f>+'BD1'!H7470</f>
        <v>2.6749999999999998</v>
      </c>
    </row>
    <row r="7471" spans="1:8">
      <c r="A7471" s="1" t="str">
        <f>+'BD1'!A7471</f>
        <v>Central Sur</v>
      </c>
      <c r="B7471" s="1" t="str">
        <f>+'BD1'!B7471</f>
        <v>Santa Ana</v>
      </c>
      <c r="C7471" s="1" t="str">
        <f>+'BD1'!C7471</f>
        <v>Valerie María Salazar Castillo</v>
      </c>
      <c r="D7471" s="1">
        <f>+'BD1'!D7471</f>
        <v>1</v>
      </c>
      <c r="E7471" s="1" t="str">
        <f>+'BD1'!E7471</f>
        <v>Profesional</v>
      </c>
      <c r="F7471" s="1" t="str">
        <f>+'BD1'!F7471</f>
        <v>Asistencia técnica a personas productoras (individual): atenciones virtuales y digitales (por productor)</v>
      </c>
      <c r="G7471" s="1" t="str">
        <f>+'BD1'!G7471</f>
        <v>Sustantiva</v>
      </c>
      <c r="H7471" s="1">
        <f>+'BD1'!H7471</f>
        <v>0.80249999999999999</v>
      </c>
    </row>
    <row r="7472" spans="1:8">
      <c r="A7472" s="1" t="str">
        <f>+'BD1'!A7472</f>
        <v>Central Sur</v>
      </c>
      <c r="B7472" s="1" t="str">
        <f>+'BD1'!B7472</f>
        <v>Santa Ana</v>
      </c>
      <c r="C7472" s="1" t="str">
        <f>+'BD1'!C7472</f>
        <v>Valerie María Salazar Castillo</v>
      </c>
      <c r="D7472" s="1">
        <f>+'BD1'!D7472</f>
        <v>1</v>
      </c>
      <c r="E7472" s="1" t="str">
        <f>+'BD1'!E7472</f>
        <v>Profesional</v>
      </c>
      <c r="F7472" s="1" t="str">
        <f>+'BD1'!F7472</f>
        <v>Asistencia técnica a personas productoras (grupal): día de campo (por día en el evento)</v>
      </c>
      <c r="G7472" s="1" t="str">
        <f>+'BD1'!G7472</f>
        <v>Sustantiva</v>
      </c>
      <c r="H7472" s="1">
        <f>+'BD1'!H7472</f>
        <v>4.8150000000000004</v>
      </c>
    </row>
    <row r="7473" spans="1:8">
      <c r="A7473" s="1" t="str">
        <f>+'BD1'!A7473</f>
        <v>Central Sur</v>
      </c>
      <c r="B7473" s="1" t="str">
        <f>+'BD1'!B7473</f>
        <v>Santa Ana</v>
      </c>
      <c r="C7473" s="1" t="str">
        <f>+'BD1'!C7473</f>
        <v>Valerie María Salazar Castillo</v>
      </c>
      <c r="D7473" s="1">
        <f>+'BD1'!D7473</f>
        <v>1</v>
      </c>
      <c r="E7473" s="1" t="str">
        <f>+'BD1'!E7473</f>
        <v>Profesional</v>
      </c>
      <c r="F7473" s="1" t="str">
        <f>+'BD1'!F7473</f>
        <v>Asistencia técnica a personas productoras (grupal): demostración de métodos (por evento, se puede acumular si la demostración tarda más de un día)</v>
      </c>
      <c r="G7473" s="1" t="str">
        <f>+'BD1'!G7473</f>
        <v>Sustantiva</v>
      </c>
      <c r="H7473" s="1">
        <f>+'BD1'!H7473</f>
        <v>3.7450000000000001</v>
      </c>
    </row>
    <row r="7474" spans="1:8">
      <c r="A7474" s="1" t="str">
        <f>+'BD1'!A7474</f>
        <v>Central Sur</v>
      </c>
      <c r="B7474" s="1" t="str">
        <f>+'BD1'!B7474</f>
        <v>Santa Ana</v>
      </c>
      <c r="C7474" s="1" t="str">
        <f>+'BD1'!C7474</f>
        <v>Valerie María Salazar Castillo</v>
      </c>
      <c r="D7474" s="1">
        <f>+'BD1'!D7474</f>
        <v>1</v>
      </c>
      <c r="E7474" s="1" t="str">
        <f>+'BD1'!E7474</f>
        <v>Profesional</v>
      </c>
      <c r="F7474" s="1" t="str">
        <f>+'BD1'!F7474</f>
        <v>Asistencia técnica a personas productoras (grupal): taller (por taller)</v>
      </c>
      <c r="G7474" s="1" t="str">
        <f>+'BD1'!G7474</f>
        <v>Sustantiva</v>
      </c>
      <c r="H7474" s="1" t="str">
        <f>+'BD1'!H7474</f>
        <v>NA</v>
      </c>
    </row>
    <row r="7475" spans="1:8">
      <c r="A7475" s="1" t="str">
        <f>+'BD1'!A7475</f>
        <v>Central Sur</v>
      </c>
      <c r="B7475" s="1" t="str">
        <f>+'BD1'!B7475</f>
        <v>Santa Ana</v>
      </c>
      <c r="C7475" s="1" t="str">
        <f>+'BD1'!C7475</f>
        <v>Valerie María Salazar Castillo</v>
      </c>
      <c r="D7475" s="1">
        <f>+'BD1'!D7475</f>
        <v>1</v>
      </c>
      <c r="E7475" s="1" t="str">
        <f>+'BD1'!E7475</f>
        <v>Profesional</v>
      </c>
      <c r="F7475" s="1" t="str">
        <f>+'BD1'!F7475</f>
        <v>Asistencia técnica a personas productoras (grupal): charlas (por día en el evento)</v>
      </c>
      <c r="G7475" s="1" t="str">
        <f>+'BD1'!G7475</f>
        <v>Sustantiva</v>
      </c>
      <c r="H7475" s="1">
        <f>+'BD1'!H7475</f>
        <v>4.1016700000000004</v>
      </c>
    </row>
    <row r="7476" spans="1:8">
      <c r="A7476" s="1" t="str">
        <f>+'BD1'!A7476</f>
        <v>Central Sur</v>
      </c>
      <c r="B7476" s="1" t="str">
        <f>+'BD1'!B7476</f>
        <v>Santa Ana</v>
      </c>
      <c r="C7476" s="1" t="str">
        <f>+'BD1'!C7476</f>
        <v>Valerie María Salazar Castillo</v>
      </c>
      <c r="D7476" s="1">
        <f>+'BD1'!D7476</f>
        <v>1</v>
      </c>
      <c r="E7476" s="1" t="str">
        <f>+'BD1'!E7476</f>
        <v>Profesional</v>
      </c>
      <c r="F7476" s="1" t="str">
        <f>+'BD1'!F7476</f>
        <v>Gestión en capacitaciones con instituciones públicas o privadas (solo gestión de coordinación por evento de capacitación)</v>
      </c>
      <c r="G7476" s="1" t="str">
        <f>+'BD1'!G7476</f>
        <v>Administrativa</v>
      </c>
      <c r="H7476" s="1">
        <f>+'BD1'!H7476</f>
        <v>0.39233000000000001</v>
      </c>
    </row>
    <row r="7477" spans="1:8">
      <c r="A7477" s="1" t="str">
        <f>+'BD1'!A7477</f>
        <v>Central Sur</v>
      </c>
      <c r="B7477" s="1" t="str">
        <f>+'BD1'!B7477</f>
        <v>Santa Ana</v>
      </c>
      <c r="C7477" s="1" t="str">
        <f>+'BD1'!C7477</f>
        <v>Valerie María Salazar Castillo</v>
      </c>
      <c r="D7477" s="1">
        <f>+'BD1'!D7477</f>
        <v>1</v>
      </c>
      <c r="E7477" s="1" t="str">
        <f>+'BD1'!E7477</f>
        <v>Profesional</v>
      </c>
      <c r="F7477" s="1" t="str">
        <f>+'BD1'!F7477</f>
        <v>Aplicación de la herramienta de medición del nivel de gestión empresarial y organizacional (por organización)</v>
      </c>
      <c r="G7477" s="1" t="str">
        <f>+'BD1'!G7477</f>
        <v>Sustantiva</v>
      </c>
      <c r="H7477" s="1" t="str">
        <f>+'BD1'!H7477</f>
        <v>NA</v>
      </c>
    </row>
    <row r="7478" spans="1:8">
      <c r="A7478" s="1" t="str">
        <f>+'BD1'!A7478</f>
        <v>Central Sur</v>
      </c>
      <c r="B7478" s="1" t="str">
        <f>+'BD1'!B7478</f>
        <v>Santa Ana</v>
      </c>
      <c r="C7478" s="1" t="str">
        <f>+'BD1'!C7478</f>
        <v>Valerie María Salazar Castillo</v>
      </c>
      <c r="D7478" s="1">
        <f>+'BD1'!D7478</f>
        <v>1</v>
      </c>
      <c r="E7478" s="1" t="str">
        <f>+'BD1'!E7478</f>
        <v>Profesional</v>
      </c>
      <c r="F7478" s="1" t="str">
        <f>+'BD1'!F7478</f>
        <v>Elaboración y ejecución del plan de trabajo (por organización)</v>
      </c>
      <c r="G7478" s="1" t="str">
        <f>+'BD1'!G7478</f>
        <v>Sustantiva</v>
      </c>
      <c r="H7478" s="1" t="str">
        <f>+'BD1'!H7478</f>
        <v>NA</v>
      </c>
    </row>
    <row r="7479" spans="1:8">
      <c r="A7479" s="1" t="str">
        <f>+'BD1'!A7479</f>
        <v>Central Sur</v>
      </c>
      <c r="B7479" s="1" t="str">
        <f>+'BD1'!B7479</f>
        <v>Santa Ana</v>
      </c>
      <c r="C7479" s="1" t="str">
        <f>+'BD1'!C7479</f>
        <v>Valerie María Salazar Castillo</v>
      </c>
      <c r="D7479" s="1">
        <f>+'BD1'!D7479</f>
        <v>1</v>
      </c>
      <c r="E7479" s="1" t="str">
        <f>+'BD1'!E7479</f>
        <v>Profesional</v>
      </c>
      <c r="F7479" s="1" t="str">
        <f>+'BD1'!F7479</f>
        <v>Visitas de seguimiento al plan de trabajo (por visita por organización)</v>
      </c>
      <c r="G7479" s="1" t="str">
        <f>+'BD1'!G7479</f>
        <v>Sustantiva</v>
      </c>
      <c r="H7479" s="1" t="str">
        <f>+'BD1'!H7479</f>
        <v>NA</v>
      </c>
    </row>
    <row r="7480" spans="1:8">
      <c r="A7480" s="1" t="str">
        <f>+'BD1'!A7480</f>
        <v>Central Sur</v>
      </c>
      <c r="B7480" s="1" t="str">
        <f>+'BD1'!B7480</f>
        <v>Santa Ana</v>
      </c>
      <c r="C7480" s="1" t="str">
        <f>+'BD1'!C7480</f>
        <v>Valerie María Salazar Castillo</v>
      </c>
      <c r="D7480" s="1">
        <f>+'BD1'!D7480</f>
        <v>1</v>
      </c>
      <c r="E7480" s="1" t="str">
        <f>+'BD1'!E7480</f>
        <v>Profesional</v>
      </c>
      <c r="F7480" s="1" t="str">
        <f>+'BD1'!F7480</f>
        <v>Reporte del plan de trabajo anual (por reporte por organización)</v>
      </c>
      <c r="G7480" s="1" t="str">
        <f>+'BD1'!G7480</f>
        <v>Sustantiva</v>
      </c>
      <c r="H7480" s="1" t="str">
        <f>+'BD1'!H7480</f>
        <v>NA</v>
      </c>
    </row>
    <row r="7481" spans="1:8">
      <c r="A7481" s="1" t="str">
        <f>+'BD1'!A7481</f>
        <v>Central Sur</v>
      </c>
      <c r="B7481" s="1" t="str">
        <f>+'BD1'!B7481</f>
        <v>Santa Ana</v>
      </c>
      <c r="C7481" s="1" t="str">
        <f>+'BD1'!C7481</f>
        <v>Valerie María Salazar Castillo</v>
      </c>
      <c r="D7481" s="1">
        <f>+'BD1'!D7481</f>
        <v>1</v>
      </c>
      <c r="E7481" s="1" t="str">
        <f>+'BD1'!E7481</f>
        <v>Profesional</v>
      </c>
      <c r="F7481" s="1" t="str">
        <f>+'BD1'!F7481</f>
        <v>NAMA (café): muestreo y toma de datos en finca (por productor)</v>
      </c>
      <c r="G7481" s="1" t="str">
        <f>+'BD1'!G7481</f>
        <v>Sustantiva</v>
      </c>
      <c r="H7481" s="1">
        <f>+'BD1'!H7481</f>
        <v>1.605</v>
      </c>
    </row>
    <row r="7482" spans="1:8">
      <c r="A7482" s="1" t="str">
        <f>+'BD1'!A7482</f>
        <v>Central Sur</v>
      </c>
      <c r="B7482" s="1" t="str">
        <f>+'BD1'!B7482</f>
        <v>Santa Ana</v>
      </c>
      <c r="C7482" s="1" t="str">
        <f>+'BD1'!C7482</f>
        <v>Valerie María Salazar Castillo</v>
      </c>
      <c r="D7482" s="1">
        <f>+'BD1'!D7482</f>
        <v>1</v>
      </c>
      <c r="E7482" s="1" t="str">
        <f>+'BD1'!E7482</f>
        <v>Profesional</v>
      </c>
      <c r="F7482" s="1" t="str">
        <f>+'BD1'!F7482</f>
        <v>NAMA (café): inclusión de datos al SisDNEA (por productor)</v>
      </c>
      <c r="G7482" s="1" t="str">
        <f>+'BD1'!G7482</f>
        <v>Sustantiva</v>
      </c>
      <c r="H7482" s="1">
        <f>+'BD1'!H7482</f>
        <v>0.75792000000000004</v>
      </c>
    </row>
    <row r="7483" spans="1:8">
      <c r="A7483" s="1" t="str">
        <f>+'BD1'!A7483</f>
        <v>Central Sur</v>
      </c>
      <c r="B7483" s="1" t="str">
        <f>+'BD1'!B7483</f>
        <v>Santa Ana</v>
      </c>
      <c r="C7483" s="1" t="str">
        <f>+'BD1'!C7483</f>
        <v>Valerie María Salazar Castillo</v>
      </c>
      <c r="D7483" s="1">
        <f>+'BD1'!D7483</f>
        <v>1</v>
      </c>
      <c r="E7483" s="1" t="str">
        <f>+'BD1'!E7483</f>
        <v>Profesional</v>
      </c>
      <c r="F7483" s="1" t="str">
        <f>+'BD1'!F7483</f>
        <v>NAMA (café): entrega de constancia de verificación del MRV a la persona productora (por productor)</v>
      </c>
      <c r="G7483" s="1" t="str">
        <f>+'BD1'!G7483</f>
        <v>Sustantiva</v>
      </c>
      <c r="H7483" s="1">
        <f>+'BD1'!H7483</f>
        <v>0.75792000000000004</v>
      </c>
    </row>
    <row r="7484" spans="1:8">
      <c r="A7484" s="1" t="str">
        <f>+'BD1'!A7484</f>
        <v>Central Sur</v>
      </c>
      <c r="B7484" s="1" t="str">
        <f>+'BD1'!B7484</f>
        <v>Santa Ana</v>
      </c>
      <c r="C7484" s="1" t="str">
        <f>+'BD1'!C7484</f>
        <v>Valerie María Salazar Castillo</v>
      </c>
      <c r="D7484" s="1">
        <f>+'BD1'!D7484</f>
        <v>1</v>
      </c>
      <c r="E7484" s="1" t="str">
        <f>+'BD1'!E7484</f>
        <v>Profesional</v>
      </c>
      <c r="F7484" s="1" t="str">
        <f>+'BD1'!F7484</f>
        <v>NAMA (ganadería): muestreo y toma de datos en finca (por productor)</v>
      </c>
      <c r="G7484" s="1" t="str">
        <f>+'BD1'!G7484</f>
        <v>Sustantiva</v>
      </c>
      <c r="H7484" s="1" t="str">
        <f>+'BD1'!H7484</f>
        <v>NA</v>
      </c>
    </row>
    <row r="7485" spans="1:8">
      <c r="A7485" s="1" t="str">
        <f>+'BD1'!A7485</f>
        <v>Central Sur</v>
      </c>
      <c r="B7485" s="1" t="str">
        <f>+'BD1'!B7485</f>
        <v>Santa Ana</v>
      </c>
      <c r="C7485" s="1" t="str">
        <f>+'BD1'!C7485</f>
        <v>Valerie María Salazar Castillo</v>
      </c>
      <c r="D7485" s="1">
        <f>+'BD1'!D7485</f>
        <v>1</v>
      </c>
      <c r="E7485" s="1" t="str">
        <f>+'BD1'!E7485</f>
        <v>Profesional</v>
      </c>
      <c r="F7485" s="1" t="str">
        <f>+'BD1'!F7485</f>
        <v>NAMA (ganadería): inclusión de datos al SisDNEA (por productor)</v>
      </c>
      <c r="G7485" s="1" t="str">
        <f>+'BD1'!G7485</f>
        <v>Sustantiva</v>
      </c>
      <c r="H7485" s="1" t="str">
        <f>+'BD1'!H7485</f>
        <v>NA</v>
      </c>
    </row>
    <row r="7486" spans="1:8">
      <c r="A7486" s="1" t="str">
        <f>+'BD1'!A7486</f>
        <v>Central Sur</v>
      </c>
      <c r="B7486" s="1" t="str">
        <f>+'BD1'!B7486</f>
        <v>Santa Ana</v>
      </c>
      <c r="C7486" s="1" t="str">
        <f>+'BD1'!C7486</f>
        <v>Valerie María Salazar Castillo</v>
      </c>
      <c r="D7486" s="1">
        <f>+'BD1'!D7486</f>
        <v>1</v>
      </c>
      <c r="E7486" s="1" t="str">
        <f>+'BD1'!E7486</f>
        <v>Profesional</v>
      </c>
      <c r="F7486" s="1" t="str">
        <f>+'BD1'!F7486</f>
        <v>NAMA (ganadería): entrega de constancia de verificación del MRV a la persona productora (por productor)</v>
      </c>
      <c r="G7486" s="1" t="str">
        <f>+'BD1'!G7486</f>
        <v>Sustantiva</v>
      </c>
      <c r="H7486" s="1" t="str">
        <f>+'BD1'!H7486</f>
        <v>NA</v>
      </c>
    </row>
    <row r="7487" spans="1:8">
      <c r="A7487" s="1" t="str">
        <f>+'BD1'!A7487</f>
        <v>Central Sur</v>
      </c>
      <c r="B7487" s="1" t="str">
        <f>+'BD1'!B7487</f>
        <v>Santa Ana</v>
      </c>
      <c r="C7487" s="1" t="str">
        <f>+'BD1'!C7487</f>
        <v>Valerie María Salazar Castillo</v>
      </c>
      <c r="D7487" s="1">
        <f>+'BD1'!D7487</f>
        <v>1</v>
      </c>
      <c r="E7487" s="1" t="str">
        <f>+'BD1'!E7487</f>
        <v>Profesional</v>
      </c>
      <c r="F7487" s="1" t="str">
        <f>+'BD1'!F7487</f>
        <v>Producción sostenible: elaboración de la herramienta Tu Modelo, en el SisDNEA (por productor)</v>
      </c>
      <c r="G7487" s="1" t="str">
        <f>+'BD1'!G7487</f>
        <v>Sustantiva</v>
      </c>
      <c r="H7487" s="1" t="str">
        <f>+'BD1'!H7487</f>
        <v>NA</v>
      </c>
    </row>
    <row r="7488" spans="1:8">
      <c r="A7488" s="1" t="str">
        <f>+'BD1'!A7488</f>
        <v>Central Sur</v>
      </c>
      <c r="B7488" s="1" t="str">
        <f>+'BD1'!B7488</f>
        <v>Santa Ana</v>
      </c>
      <c r="C7488" s="1" t="str">
        <f>+'BD1'!C7488</f>
        <v>Valerie María Salazar Castillo</v>
      </c>
      <c r="D7488" s="1">
        <f>+'BD1'!D7488</f>
        <v>1</v>
      </c>
      <c r="E7488" s="1" t="str">
        <f>+'BD1'!E7488</f>
        <v>Profesional</v>
      </c>
      <c r="F7488" s="1" t="str">
        <f>+'BD1'!F7488</f>
        <v>Producción sostenible: entregar certificado al productor e incluirlo en el expediente físico (por productor)</v>
      </c>
      <c r="G7488" s="1" t="str">
        <f>+'BD1'!G7488</f>
        <v>Sustantiva</v>
      </c>
      <c r="H7488" s="1" t="str">
        <f>+'BD1'!H7488</f>
        <v>NA</v>
      </c>
    </row>
    <row r="7489" spans="1:8">
      <c r="A7489" s="1" t="str">
        <f>+'BD1'!A7489</f>
        <v>Central Sur</v>
      </c>
      <c r="B7489" s="1" t="str">
        <f>+'BD1'!B7489</f>
        <v>Santa Ana</v>
      </c>
      <c r="C7489" s="1" t="str">
        <f>+'BD1'!C7489</f>
        <v>Valerie María Salazar Castillo</v>
      </c>
      <c r="D7489" s="1">
        <f>+'BD1'!D7489</f>
        <v>1</v>
      </c>
      <c r="E7489" s="1" t="str">
        <f>+'BD1'!E7489</f>
        <v>Profesional</v>
      </c>
      <c r="F7489" s="1" t="str">
        <f>+'BD1'!F7489</f>
        <v>RBAyP y RBAO: divulgación del programa de incentivos (por acción de divulgación)</v>
      </c>
      <c r="G7489" s="1" t="str">
        <f>+'BD1'!G7489</f>
        <v>Sustantiva</v>
      </c>
      <c r="H7489" s="1" t="str">
        <f>+'BD1'!H7489</f>
        <v>NA</v>
      </c>
    </row>
    <row r="7490" spans="1:8">
      <c r="A7490" s="1" t="str">
        <f>+'BD1'!A7490</f>
        <v>Central Sur</v>
      </c>
      <c r="B7490" s="1" t="str">
        <f>+'BD1'!B7490</f>
        <v>Santa Ana</v>
      </c>
      <c r="C7490" s="1" t="str">
        <f>+'BD1'!C7490</f>
        <v>Valerie María Salazar Castillo</v>
      </c>
      <c r="D7490" s="1">
        <f>+'BD1'!D7490</f>
        <v>1</v>
      </c>
      <c r="E7490" s="1" t="str">
        <f>+'BD1'!E7490</f>
        <v>Profesional</v>
      </c>
      <c r="F7490" s="1" t="str">
        <f>+'BD1'!F7490</f>
        <v>RBAyP y RBAO: completar formularios para recibir incentivos económicos (por productor)</v>
      </c>
      <c r="G7490" s="1" t="str">
        <f>+'BD1'!G7490</f>
        <v>Sustantiva</v>
      </c>
      <c r="H7490" s="1" t="str">
        <f>+'BD1'!H7490</f>
        <v>NA</v>
      </c>
    </row>
    <row r="7491" spans="1:8">
      <c r="A7491" s="1" t="str">
        <f>+'BD1'!A7491</f>
        <v>Central Sur</v>
      </c>
      <c r="B7491" s="1" t="str">
        <f>+'BD1'!B7491</f>
        <v>Santa Ana</v>
      </c>
      <c r="C7491" s="1" t="str">
        <f>+'BD1'!C7491</f>
        <v>Valerie María Salazar Castillo</v>
      </c>
      <c r="D7491" s="1">
        <f>+'BD1'!D7491</f>
        <v>1</v>
      </c>
      <c r="E7491" s="1" t="str">
        <f>+'BD1'!E7491</f>
        <v>Profesional</v>
      </c>
      <c r="F7491" s="1" t="str">
        <f>+'BD1'!F7491</f>
        <v>RBAyP y RBAO: revisión de las solicitudes del programa de incentivos económicos (por productor)</v>
      </c>
      <c r="G7491" s="1" t="str">
        <f>+'BD1'!G7491</f>
        <v>Sustantiva</v>
      </c>
      <c r="H7491" s="1" t="str">
        <f>+'BD1'!H7491</f>
        <v>NA</v>
      </c>
    </row>
    <row r="7492" spans="1:8">
      <c r="A7492" s="1" t="str">
        <f>+'BD1'!A7492</f>
        <v>Central Sur</v>
      </c>
      <c r="B7492" s="1" t="str">
        <f>+'BD1'!B7492</f>
        <v>Santa Ana</v>
      </c>
      <c r="C7492" s="1" t="str">
        <f>+'BD1'!C7492</f>
        <v>Valerie María Salazar Castillo</v>
      </c>
      <c r="D7492" s="1">
        <f>+'BD1'!D7492</f>
        <v>1</v>
      </c>
      <c r="E7492" s="1" t="str">
        <f>+'BD1'!E7492</f>
        <v>Profesional</v>
      </c>
      <c r="F7492" s="1" t="str">
        <f>+'BD1'!F7492</f>
        <v>RBAyP y RBAO: visita a finca para verificación (por visita por productor)</v>
      </c>
      <c r="G7492" s="1" t="str">
        <f>+'BD1'!G7492</f>
        <v>Sustantiva</v>
      </c>
      <c r="H7492" s="1" t="str">
        <f>+'BD1'!H7492</f>
        <v>NA</v>
      </c>
    </row>
    <row r="7493" spans="1:8">
      <c r="A7493" s="1" t="str">
        <f>+'BD1'!A7493</f>
        <v>Central Sur</v>
      </c>
      <c r="B7493" s="1" t="str">
        <f>+'BD1'!B7493</f>
        <v>Santa Ana</v>
      </c>
      <c r="C7493" s="1" t="str">
        <f>+'BD1'!C7493</f>
        <v>Valerie María Salazar Castillo</v>
      </c>
      <c r="D7493" s="1">
        <f>+'BD1'!D7493</f>
        <v>1</v>
      </c>
      <c r="E7493" s="1" t="str">
        <f>+'BD1'!E7493</f>
        <v>Profesional</v>
      </c>
      <c r="F7493" s="1" t="str">
        <f>+'BD1'!F7493</f>
        <v>Productores ocasionales: asistencia técnica individual (por productor)</v>
      </c>
      <c r="G7493" s="1" t="str">
        <f>+'BD1'!G7493</f>
        <v>Sustantiva</v>
      </c>
      <c r="H7493" s="1">
        <f>+'BD1'!H7493</f>
        <v>2.6749999999999998</v>
      </c>
    </row>
    <row r="7494" spans="1:8">
      <c r="A7494" s="1" t="str">
        <f>+'BD1'!A7494</f>
        <v>Central Sur</v>
      </c>
      <c r="B7494" s="1" t="str">
        <f>+'BD1'!B7494</f>
        <v>Santa Ana</v>
      </c>
      <c r="C7494" s="1" t="str">
        <f>+'BD1'!C7494</f>
        <v>Valerie María Salazar Castillo</v>
      </c>
      <c r="D7494" s="1">
        <f>+'BD1'!D7494</f>
        <v>1</v>
      </c>
      <c r="E7494" s="1" t="str">
        <f>+'BD1'!E7494</f>
        <v>Profesional</v>
      </c>
      <c r="F7494" s="1" t="str">
        <f>+'BD1'!F7494</f>
        <v>Productores ocasionales: asistencia técnica grupal (por asistencia a grupo)</v>
      </c>
      <c r="G7494" s="1" t="str">
        <f>+'BD1'!G7494</f>
        <v>Sustantiva</v>
      </c>
      <c r="H7494" s="1" t="str">
        <f>+'BD1'!H7494</f>
        <v>NA</v>
      </c>
    </row>
    <row r="7495" spans="1:8">
      <c r="A7495" s="1" t="str">
        <f>+'BD1'!A7495</f>
        <v>Central Sur</v>
      </c>
      <c r="B7495" s="1" t="str">
        <f>+'BD1'!B7495</f>
        <v>Santa Ana</v>
      </c>
      <c r="C7495" s="1" t="str">
        <f>+'BD1'!C7495</f>
        <v>Valerie María Salazar Castillo</v>
      </c>
      <c r="D7495" s="1">
        <f>+'BD1'!D7495</f>
        <v>1</v>
      </c>
      <c r="E7495" s="1" t="str">
        <f>+'BD1'!E7495</f>
        <v>Profesional</v>
      </c>
      <c r="F7495" s="1" t="str">
        <f>+'BD1'!F7495</f>
        <v>Productores ocasionales: servicios de extensión de información digitales y virtuales (por productor)</v>
      </c>
      <c r="G7495" s="1" t="str">
        <f>+'BD1'!G7495</f>
        <v>Sustantiva</v>
      </c>
      <c r="H7495" s="1">
        <f>+'BD1'!H7495</f>
        <v>0.75792000000000004</v>
      </c>
    </row>
    <row r="7496" spans="1:8">
      <c r="A7496" s="1" t="str">
        <f>+'BD1'!A7496</f>
        <v>Central Sur</v>
      </c>
      <c r="B7496" s="1" t="str">
        <f>+'BD1'!B7496</f>
        <v>Santa Ana</v>
      </c>
      <c r="C7496" s="1" t="str">
        <f>+'BD1'!C7496</f>
        <v>Valerie María Salazar Castillo</v>
      </c>
      <c r="D7496" s="1">
        <f>+'BD1'!D7496</f>
        <v>1</v>
      </c>
      <c r="E7496" s="1" t="str">
        <f>+'BD1'!E7496</f>
        <v>Profesional</v>
      </c>
      <c r="F7496" s="1" t="str">
        <f>+'BD1'!F7496</f>
        <v>Proyectos financiados con fondos públicos y transferencia MAG: apoyo en la formulación de proyectos de personas productoras (acumulado efectivo por proyecto)</v>
      </c>
      <c r="G7496" s="1" t="str">
        <f>+'BD1'!G7496</f>
        <v>Sustantiva</v>
      </c>
      <c r="H7496" s="1">
        <f>+'BD1'!H7496</f>
        <v>16.05</v>
      </c>
    </row>
    <row r="7497" spans="1:8">
      <c r="A7497" s="1" t="str">
        <f>+'BD1'!A7497</f>
        <v>Central Sur</v>
      </c>
      <c r="B7497" s="1" t="str">
        <f>+'BD1'!B7497</f>
        <v>Santa Ana</v>
      </c>
      <c r="C7497" s="1" t="str">
        <f>+'BD1'!C7497</f>
        <v>Valerie María Salazar Castillo</v>
      </c>
      <c r="D7497" s="1">
        <f>+'BD1'!D7497</f>
        <v>1</v>
      </c>
      <c r="E7497" s="1" t="str">
        <f>+'BD1'!E7497</f>
        <v>Profesional</v>
      </c>
      <c r="F7497" s="1" t="str">
        <f>+'BD1'!F7497</f>
        <v>Proyectos financiados con fondos públicos y transferencia MAG: apoyo en la formulación de proyectos de organizaciones (acumulado efectivo por proyecto)</v>
      </c>
      <c r="G7497" s="1" t="str">
        <f>+'BD1'!G7497</f>
        <v>Sustantiva</v>
      </c>
      <c r="H7497" s="1">
        <f>+'BD1'!H7497</f>
        <v>32.1</v>
      </c>
    </row>
    <row r="7498" spans="1:8">
      <c r="A7498" s="1" t="str">
        <f>+'BD1'!A7498</f>
        <v>Central Sur</v>
      </c>
      <c r="B7498" s="1" t="str">
        <f>+'BD1'!B7498</f>
        <v>Santa Ana</v>
      </c>
      <c r="C7498" s="1" t="str">
        <f>+'BD1'!C7498</f>
        <v>Valerie María Salazar Castillo</v>
      </c>
      <c r="D7498" s="1">
        <f>+'BD1'!D7498</f>
        <v>1</v>
      </c>
      <c r="E7498" s="1" t="str">
        <f>+'BD1'!E7498</f>
        <v>Profesional</v>
      </c>
      <c r="F7498" s="1" t="str">
        <f>+'BD1'!F7498</f>
        <v>Proyectos financiados con fondos públicos: seguimiento técnico (por visita a proyecto)</v>
      </c>
      <c r="G7498" s="1" t="str">
        <f>+'BD1'!G7498</f>
        <v>Sustantiva</v>
      </c>
      <c r="H7498" s="1">
        <f>+'BD1'!H7498</f>
        <v>16.05</v>
      </c>
    </row>
    <row r="7499" spans="1:8">
      <c r="A7499" s="1" t="str">
        <f>+'BD1'!A7499</f>
        <v>Central Sur</v>
      </c>
      <c r="B7499" s="1" t="str">
        <f>+'BD1'!B7499</f>
        <v>Santa Ana</v>
      </c>
      <c r="C7499" s="1" t="str">
        <f>+'BD1'!C7499</f>
        <v>Valerie María Salazar Castillo</v>
      </c>
      <c r="D7499" s="1">
        <f>+'BD1'!D7499</f>
        <v>1</v>
      </c>
      <c r="E7499" s="1" t="str">
        <f>+'BD1'!E7499</f>
        <v>Profesional</v>
      </c>
      <c r="F7499" s="1" t="str">
        <f>+'BD1'!F7499</f>
        <v>Elaboración de informes trimestrales, semestrales y anuales PAO (por informe)</v>
      </c>
      <c r="G7499" s="1" t="str">
        <f>+'BD1'!G7499</f>
        <v>Administrativa</v>
      </c>
      <c r="H7499" s="1">
        <f>+'BD1'!H7499</f>
        <v>55.996670000000002</v>
      </c>
    </row>
    <row r="7500" spans="1:8">
      <c r="A7500" s="1" t="str">
        <f>+'BD1'!A7500</f>
        <v>Central Sur</v>
      </c>
      <c r="B7500" s="1" t="str">
        <f>+'BD1'!B7500</f>
        <v>Santa Ana</v>
      </c>
      <c r="C7500" s="1" t="str">
        <f>+'BD1'!C7500</f>
        <v>Valerie María Salazar Castillo</v>
      </c>
      <c r="D7500" s="1">
        <f>+'BD1'!D7500</f>
        <v>1</v>
      </c>
      <c r="E7500" s="1" t="str">
        <f>+'BD1'!E7500</f>
        <v>Profesional</v>
      </c>
      <c r="F7500" s="1" t="str">
        <f>+'BD1'!F7500</f>
        <v>Seguimiento a los PAO de los funcionarios a su cargo (por funcionario)</v>
      </c>
      <c r="G7500" s="1" t="str">
        <f>+'BD1'!G7500</f>
        <v>Administrativa</v>
      </c>
      <c r="H7500" s="1">
        <f>+'BD1'!H7500</f>
        <v>2.14</v>
      </c>
    </row>
    <row r="7501" spans="1:8">
      <c r="A7501" s="1" t="str">
        <f>+'BD1'!A7501</f>
        <v>Central Sur</v>
      </c>
      <c r="B7501" s="1" t="str">
        <f>+'BD1'!B7501</f>
        <v>Santa Ana</v>
      </c>
      <c r="C7501" s="1" t="str">
        <f>+'BD1'!C7501</f>
        <v>Valerie María Salazar Castillo</v>
      </c>
      <c r="D7501" s="1">
        <f>+'BD1'!D7501</f>
        <v>1</v>
      </c>
      <c r="E7501" s="1" t="str">
        <f>+'BD1'!E7501</f>
        <v>Profesional</v>
      </c>
      <c r="F7501" s="1" t="str">
        <f>+'BD1'!F7501</f>
        <v>Inscripción y actualización de PYMPA (por productor)</v>
      </c>
      <c r="G7501" s="1" t="str">
        <f>+'BD1'!G7501</f>
        <v>Sustantiva</v>
      </c>
      <c r="H7501" s="1">
        <f>+'BD1'!H7501</f>
        <v>0.71333000000000002</v>
      </c>
    </row>
    <row r="7502" spans="1:8">
      <c r="A7502" s="1" t="str">
        <f>+'BD1'!A7502</f>
        <v>Central Sur</v>
      </c>
      <c r="B7502" s="1" t="str">
        <f>+'BD1'!B7502</f>
        <v>Santa Ana</v>
      </c>
      <c r="C7502" s="1" t="str">
        <f>+'BD1'!C7502</f>
        <v>Valerie María Salazar Castillo</v>
      </c>
      <c r="D7502" s="1">
        <f>+'BD1'!D7502</f>
        <v>1</v>
      </c>
      <c r="E7502" s="1" t="str">
        <f>+'BD1'!E7502</f>
        <v>Profesional</v>
      </c>
      <c r="F7502" s="1" t="str">
        <f>+'BD1'!F7502</f>
        <v>Certificaciones para la Declaración de Bienes Inmuebles ante las municipalidades (por trámite)</v>
      </c>
      <c r="G7502" s="1" t="str">
        <f>+'BD1'!G7502</f>
        <v>Sustantiva</v>
      </c>
      <c r="H7502" s="1" t="str">
        <f>+'BD1'!H7502</f>
        <v>NA</v>
      </c>
    </row>
    <row r="7503" spans="1:8">
      <c r="A7503" s="1" t="str">
        <f>+'BD1'!A7503</f>
        <v>Central Sur</v>
      </c>
      <c r="B7503" s="1" t="str">
        <f>+'BD1'!B7503</f>
        <v>Santa Ana</v>
      </c>
      <c r="C7503" s="1" t="str">
        <f>+'BD1'!C7503</f>
        <v>Valerie María Salazar Castillo</v>
      </c>
      <c r="D7503" s="1">
        <f>+'BD1'!D7503</f>
        <v>1</v>
      </c>
      <c r="E7503" s="1" t="str">
        <f>+'BD1'!E7503</f>
        <v>Profesional</v>
      </c>
      <c r="F7503" s="1" t="str">
        <f>+'BD1'!F7503</f>
        <v>Participación en reuniones EREA (por reunión)</v>
      </c>
      <c r="G7503" s="1" t="str">
        <f>+'BD1'!G7503</f>
        <v>Administrativa</v>
      </c>
      <c r="H7503" s="1" t="str">
        <f>+'BD1'!H7503</f>
        <v>NA</v>
      </c>
    </row>
    <row r="7504" spans="1:8">
      <c r="A7504" s="1" t="str">
        <f>+'BD1'!A7504</f>
        <v>Central Sur</v>
      </c>
      <c r="B7504" s="1" t="str">
        <f>+'BD1'!B7504</f>
        <v>Santa Ana</v>
      </c>
      <c r="C7504" s="1" t="str">
        <f>+'BD1'!C7504</f>
        <v>Valerie María Salazar Castillo</v>
      </c>
      <c r="D7504" s="1">
        <f>+'BD1'!D7504</f>
        <v>1</v>
      </c>
      <c r="E7504" s="1" t="str">
        <f>+'BD1'!E7504</f>
        <v>Profesional</v>
      </c>
      <c r="F7504" s="1" t="str">
        <f>+'BD1'!F7504</f>
        <v>Participación en grupos técnicos o comisiones (por reunión)</v>
      </c>
      <c r="G7504" s="1" t="str">
        <f>+'BD1'!G7504</f>
        <v>Sustantiva</v>
      </c>
      <c r="H7504" s="1">
        <f>+'BD1'!H7504</f>
        <v>2.14</v>
      </c>
    </row>
    <row r="7505" spans="1:8">
      <c r="A7505" s="1" t="str">
        <f>+'BD1'!A7505</f>
        <v>Central Sur</v>
      </c>
      <c r="B7505" s="1" t="str">
        <f>+'BD1'!B7505</f>
        <v>Santa Ana</v>
      </c>
      <c r="C7505" s="1" t="str">
        <f>+'BD1'!C7505</f>
        <v>Valerie María Salazar Castillo</v>
      </c>
      <c r="D7505" s="1">
        <f>+'BD1'!D7505</f>
        <v>1</v>
      </c>
      <c r="E7505" s="1" t="str">
        <f>+'BD1'!E7505</f>
        <v>Profesional</v>
      </c>
      <c r="F7505" s="1" t="str">
        <f>+'BD1'!F7505</f>
        <v>Participación en capacitaciones técnicas (por capacitación)</v>
      </c>
      <c r="G7505" s="1" t="str">
        <f>+'BD1'!G7505</f>
        <v>Administrativa</v>
      </c>
      <c r="H7505" s="1">
        <f>+'BD1'!H7505</f>
        <v>21.75667</v>
      </c>
    </row>
    <row r="7506" spans="1:8">
      <c r="A7506" s="1" t="str">
        <f>+'BD1'!A7506</f>
        <v>Central Sur</v>
      </c>
      <c r="B7506" s="1" t="str">
        <f>+'BD1'!B7506</f>
        <v>Santa Ana</v>
      </c>
      <c r="C7506" s="1" t="str">
        <f>+'BD1'!C7506</f>
        <v>Valerie María Salazar Castillo</v>
      </c>
      <c r="D7506" s="1">
        <f>+'BD1'!D7506</f>
        <v>1</v>
      </c>
      <c r="E7506" s="1" t="str">
        <f>+'BD1'!E7506</f>
        <v>Profesional</v>
      </c>
      <c r="F7506" s="1" t="str">
        <f>+'BD1'!F7506</f>
        <v xml:space="preserve">Participación en charlas y sesiones técnicas, de trabajo y de actualización de conocimiento (por evento) </v>
      </c>
      <c r="G7506" s="1" t="str">
        <f>+'BD1'!G7506</f>
        <v>Administrativa</v>
      </c>
      <c r="H7506" s="1">
        <f>+'BD1'!H7506</f>
        <v>3.0316700000000001</v>
      </c>
    </row>
    <row r="7507" spans="1:8">
      <c r="A7507" s="1" t="str">
        <f>+'BD1'!A7507</f>
        <v>Central Sur</v>
      </c>
      <c r="B7507" s="1" t="str">
        <f>+'BD1'!B7507</f>
        <v>Santa Ana</v>
      </c>
      <c r="C7507" s="1" t="str">
        <f>+'BD1'!C7507</f>
        <v>Valerie María Salazar Castillo</v>
      </c>
      <c r="D7507" s="1">
        <f>+'BD1'!D7507</f>
        <v>1</v>
      </c>
      <c r="E7507" s="1" t="str">
        <f>+'BD1'!E7507</f>
        <v>Profesional</v>
      </c>
      <c r="F7507" s="1" t="str">
        <f>+'BD1'!F7507</f>
        <v>Aplicación de censos y apoyo en sondeo de precios de insumos agropecuarios (por censo o sondeo)</v>
      </c>
      <c r="G7507" s="1" t="str">
        <f>+'BD1'!G7507</f>
        <v>Sustantiva</v>
      </c>
      <c r="H7507" s="1" t="str">
        <f>+'BD1'!H7507</f>
        <v>NA</v>
      </c>
    </row>
    <row r="7508" spans="1:8">
      <c r="A7508" s="1" t="str">
        <f>+'BD1'!A7508</f>
        <v>Central Sur</v>
      </c>
      <c r="B7508" s="1" t="str">
        <f>+'BD1'!B7508</f>
        <v>Santa Ana</v>
      </c>
      <c r="C7508" s="1" t="str">
        <f>+'BD1'!C7508</f>
        <v>Valerie María Salazar Castillo</v>
      </c>
      <c r="D7508" s="1">
        <f>+'BD1'!D7508</f>
        <v>1</v>
      </c>
      <c r="E7508" s="1" t="str">
        <f>+'BD1'!E7508</f>
        <v>Profesional</v>
      </c>
      <c r="F7508" s="1" t="str">
        <f>+'BD1'!F7508</f>
        <v>Coordinación de acciones entre dependencias del MAG (por acción de cordinación)</v>
      </c>
      <c r="G7508" s="1" t="str">
        <f>+'BD1'!G7508</f>
        <v>Administrativa</v>
      </c>
      <c r="H7508" s="1" t="str">
        <f>+'BD1'!H7508</f>
        <v>NA</v>
      </c>
    </row>
    <row r="7509" spans="1:8">
      <c r="A7509" s="1" t="str">
        <f>+'BD1'!A7509</f>
        <v>Central Sur</v>
      </c>
      <c r="B7509" s="1" t="str">
        <f>+'BD1'!B7509</f>
        <v>Santa Ana</v>
      </c>
      <c r="C7509" s="1" t="str">
        <f>+'BD1'!C7509</f>
        <v>Valerie María Salazar Castillo</v>
      </c>
      <c r="D7509" s="1">
        <f>+'BD1'!D7509</f>
        <v>1</v>
      </c>
      <c r="E7509" s="1" t="str">
        <f>+'BD1'!E7509</f>
        <v>Profesional</v>
      </c>
      <c r="F7509" s="1" t="str">
        <f>+'BD1'!F7509</f>
        <v>Otorgamiento de permisos para quemas agropecuarias (por trámite)</v>
      </c>
      <c r="G7509" s="1" t="str">
        <f>+'BD1'!G7509</f>
        <v>Sustantiva</v>
      </c>
      <c r="H7509" s="1" t="str">
        <f>+'BD1'!H7509</f>
        <v>NA</v>
      </c>
    </row>
    <row r="7510" spans="1:8">
      <c r="A7510" s="1" t="str">
        <f>+'BD1'!A7510</f>
        <v>Central Sur</v>
      </c>
      <c r="B7510" s="1" t="str">
        <f>+'BD1'!B7510</f>
        <v>Santa Ana</v>
      </c>
      <c r="C7510" s="1" t="str">
        <f>+'BD1'!C7510</f>
        <v>Valerie María Salazar Castillo</v>
      </c>
      <c r="D7510" s="1">
        <f>+'BD1'!D7510</f>
        <v>1</v>
      </c>
      <c r="E7510" s="1" t="str">
        <f>+'BD1'!E7510</f>
        <v>Profesional</v>
      </c>
      <c r="F7510" s="1" t="str">
        <f>+'BD1'!F7510</f>
        <v>Elaboración de Autoevaluación en Control Interno (acumulado efectivo por aplicación de la autoevaluación)</v>
      </c>
      <c r="G7510" s="1" t="str">
        <f>+'BD1'!G7510</f>
        <v>Administrativa</v>
      </c>
      <c r="H7510" s="1">
        <f>+'BD1'!H7510</f>
        <v>6.42</v>
      </c>
    </row>
    <row r="7511" spans="1:8">
      <c r="A7511" s="1" t="str">
        <f>+'BD1'!A7511</f>
        <v>Central Sur</v>
      </c>
      <c r="B7511" s="1" t="str">
        <f>+'BD1'!B7511</f>
        <v>Santa Ana</v>
      </c>
      <c r="C7511" s="1" t="str">
        <f>+'BD1'!C7511</f>
        <v>Valerie María Salazar Castillo</v>
      </c>
      <c r="D7511" s="1">
        <f>+'BD1'!D7511</f>
        <v>1</v>
      </c>
      <c r="E7511" s="1" t="str">
        <f>+'BD1'!E7511</f>
        <v>Profesional</v>
      </c>
      <c r="F7511" s="1" t="str">
        <f>+'BD1'!F7511</f>
        <v>Determinación y evaluación de riesgos en SEVRIMAG (acumulado efectivo por aplicación del SEVRIMAG)</v>
      </c>
      <c r="G7511" s="1" t="str">
        <f>+'BD1'!G7511</f>
        <v>Administrativa</v>
      </c>
      <c r="H7511" s="1">
        <f>+'BD1'!H7511</f>
        <v>6.42</v>
      </c>
    </row>
    <row r="7512" spans="1:8">
      <c r="A7512" s="1" t="str">
        <f>+'BD1'!A7512</f>
        <v>Central Sur</v>
      </c>
      <c r="B7512" s="1" t="str">
        <f>+'BD1'!B7512</f>
        <v>Santa Ana</v>
      </c>
      <c r="C7512" s="1" t="str">
        <f>+'BD1'!C7512</f>
        <v>Valerie María Salazar Castillo</v>
      </c>
      <c r="D7512" s="1">
        <f>+'BD1'!D7512</f>
        <v>1</v>
      </c>
      <c r="E7512" s="1" t="str">
        <f>+'BD1'!E7512</f>
        <v>Profesional</v>
      </c>
      <c r="F7512" s="1" t="str">
        <f>+'BD1'!F7512</f>
        <v>Seguimiento a plan de mitigación de riesgos en SEVRIMAG (acumulado efectivo por seguimiento)</v>
      </c>
      <c r="G7512" s="1" t="str">
        <f>+'BD1'!G7512</f>
        <v>Administrativa</v>
      </c>
      <c r="H7512" s="1">
        <f>+'BD1'!H7512</f>
        <v>6.42</v>
      </c>
    </row>
    <row r="7513" spans="1:8">
      <c r="A7513" s="1" t="str">
        <f>+'BD1'!A7513</f>
        <v>Central Sur</v>
      </c>
      <c r="B7513" s="1" t="str">
        <f>+'BD1'!B7513</f>
        <v>Santa Ana</v>
      </c>
      <c r="C7513" s="1" t="str">
        <f>+'BD1'!C7513</f>
        <v>Valerie María Salazar Castillo</v>
      </c>
      <c r="D7513" s="1">
        <f>+'BD1'!D7513</f>
        <v>1</v>
      </c>
      <c r="E7513" s="1" t="str">
        <f>+'BD1'!E7513</f>
        <v>Profesional</v>
      </c>
      <c r="F7513" s="1" t="str">
        <f>+'BD1'!F7513</f>
        <v>Seguimiento a plan de mejora de la Autoevaluación en Control Interno (acumulado efectivo por seguimiento)</v>
      </c>
      <c r="G7513" s="1" t="str">
        <f>+'BD1'!G7513</f>
        <v>Administrativa</v>
      </c>
      <c r="H7513" s="1">
        <f>+'BD1'!H7513</f>
        <v>6.42</v>
      </c>
    </row>
    <row r="7514" spans="1:8">
      <c r="A7514" s="1" t="str">
        <f>+'BD1'!A7514</f>
        <v>Central Sur</v>
      </c>
      <c r="B7514" s="1" t="str">
        <f>+'BD1'!B7514</f>
        <v>Santa Ana</v>
      </c>
      <c r="C7514" s="1" t="str">
        <f>+'BD1'!C7514</f>
        <v>Valerie María Salazar Castillo</v>
      </c>
      <c r="D7514" s="1">
        <f>+'BD1'!D7514</f>
        <v>1</v>
      </c>
      <c r="E7514" s="1" t="str">
        <f>+'BD1'!E7514</f>
        <v>Profesional</v>
      </c>
      <c r="F7514" s="1" t="str">
        <f>+'BD1'!F7514</f>
        <v>Reuniones de personal AEA (por reunión)</v>
      </c>
      <c r="G7514" s="1" t="str">
        <f>+'BD1'!G7514</f>
        <v>Administrativa</v>
      </c>
      <c r="H7514" s="1">
        <f>+'BD1'!H7514</f>
        <v>1.605</v>
      </c>
    </row>
    <row r="7515" spans="1:8">
      <c r="A7515" s="1" t="str">
        <f>+'BD1'!A7515</f>
        <v>Central Sur</v>
      </c>
      <c r="B7515" s="1" t="str">
        <f>+'BD1'!B7515</f>
        <v>Santa Ana</v>
      </c>
      <c r="C7515" s="1" t="str">
        <f>+'BD1'!C7515</f>
        <v>Valerie María Salazar Castillo</v>
      </c>
      <c r="D7515" s="1">
        <f>+'BD1'!D7515</f>
        <v>1</v>
      </c>
      <c r="E7515" s="1" t="str">
        <f>+'BD1'!E7515</f>
        <v>Profesional</v>
      </c>
      <c r="F7515" s="1" t="str">
        <f>+'BD1'!F7515</f>
        <v>Actualización del sistema de gestión documental y archivo (tiempo efectivo por día)</v>
      </c>
      <c r="G7515" s="1" t="str">
        <f>+'BD1'!G7515</f>
        <v>Administrativa</v>
      </c>
      <c r="H7515" s="1">
        <f>+'BD1'!H7515</f>
        <v>1.4266700000000001</v>
      </c>
    </row>
    <row r="7516" spans="1:8">
      <c r="A7516" s="1" t="str">
        <f>+'BD1'!A7516</f>
        <v>Central Sur</v>
      </c>
      <c r="B7516" s="1" t="str">
        <f>+'BD1'!B7516</f>
        <v>Santa Ana</v>
      </c>
      <c r="C7516" s="1" t="str">
        <f>+'BD1'!C7516</f>
        <v>Valerie María Salazar Castillo</v>
      </c>
      <c r="D7516" s="1">
        <f>+'BD1'!D7516</f>
        <v>1</v>
      </c>
      <c r="E7516" s="1" t="str">
        <f>+'BD1'!E7516</f>
        <v>Profesional</v>
      </c>
      <c r="F7516" s="1" t="str">
        <f>+'BD1'!F7516</f>
        <v>Actualización del sistema SisDNEA (por productor)</v>
      </c>
      <c r="G7516" s="1" t="str">
        <f>+'BD1'!G7516</f>
        <v>Administrativa</v>
      </c>
      <c r="H7516" s="1">
        <f>+'BD1'!H7516</f>
        <v>1.5604199999999999</v>
      </c>
    </row>
    <row r="7517" spans="1:8">
      <c r="A7517" s="1" t="str">
        <f>+'BD1'!A7517</f>
        <v>Central Sur</v>
      </c>
      <c r="B7517" s="1" t="str">
        <f>+'BD1'!B7517</f>
        <v>Santa Ana</v>
      </c>
      <c r="C7517" s="1" t="str">
        <f>+'BD1'!C7517</f>
        <v>Valerie María Salazar Castillo</v>
      </c>
      <c r="D7517" s="1">
        <f>+'BD1'!D7517</f>
        <v>1</v>
      </c>
      <c r="E7517" s="1" t="str">
        <f>+'BD1'!E7517</f>
        <v>Profesional</v>
      </c>
      <c r="F7517" s="1" t="str">
        <f>+'BD1'!F7517</f>
        <v>Seguimiento semestral de la determinación de expectativas (por seguimiento)</v>
      </c>
      <c r="G7517" s="1" t="str">
        <f>+'BD1'!G7517</f>
        <v>Administrativa</v>
      </c>
      <c r="H7517" s="1">
        <f>+'BD1'!H7517</f>
        <v>1.5604199999999999</v>
      </c>
    </row>
    <row r="7518" spans="1:8">
      <c r="A7518" s="1" t="str">
        <f>+'BD1'!A7518</f>
        <v>Central Sur</v>
      </c>
      <c r="B7518" s="1" t="str">
        <f>+'BD1'!B7518</f>
        <v>Santa Ana</v>
      </c>
      <c r="C7518" s="1" t="str">
        <f>+'BD1'!C7518</f>
        <v>Valerie María Salazar Castillo</v>
      </c>
      <c r="D7518" s="1">
        <f>+'BD1'!D7518</f>
        <v>1</v>
      </c>
      <c r="E7518" s="1" t="str">
        <f>+'BD1'!E7518</f>
        <v>Profesional</v>
      </c>
      <c r="F7518" s="1" t="str">
        <f>+'BD1'!F7518</f>
        <v>Elaboración de la evaluación del desempeño (por reunión)</v>
      </c>
      <c r="G7518" s="1" t="str">
        <f>+'BD1'!G7518</f>
        <v>Administrativa</v>
      </c>
      <c r="H7518" s="1">
        <f>+'BD1'!H7518</f>
        <v>2.6749999999999998</v>
      </c>
    </row>
    <row r="7519" spans="1:8">
      <c r="A7519" s="1" t="str">
        <f>+'BD1'!A7519</f>
        <v>Central Sur</v>
      </c>
      <c r="B7519" s="1" t="str">
        <f>+'BD1'!B7519</f>
        <v>Santa Ana</v>
      </c>
      <c r="C7519" s="1" t="str">
        <f>+'BD1'!C7519</f>
        <v>Valerie María Salazar Castillo</v>
      </c>
      <c r="D7519" s="1">
        <f>+'BD1'!D7519</f>
        <v>1</v>
      </c>
      <c r="E7519" s="1" t="str">
        <f>+'BD1'!E7519</f>
        <v>Profesional</v>
      </c>
      <c r="F7519" s="1" t="str">
        <f>+'BD1'!F7519</f>
        <v>Elaboración de inventarios de equipos, materiales e insumos (tiempo efectivo por día)</v>
      </c>
      <c r="G7519" s="1" t="str">
        <f>+'BD1'!G7519</f>
        <v>Administrativa</v>
      </c>
      <c r="H7519" s="1" t="str">
        <f>+'BD1'!H7519</f>
        <v>NA</v>
      </c>
    </row>
    <row r="7520" spans="1:8">
      <c r="A7520" s="1" t="str">
        <f>+'BD1'!A7520</f>
        <v>Central Sur</v>
      </c>
      <c r="B7520" s="1" t="str">
        <f>+'BD1'!B7520</f>
        <v>Santa Ana</v>
      </c>
      <c r="C7520" s="1" t="str">
        <f>+'BD1'!C7520</f>
        <v>Valerie María Salazar Castillo</v>
      </c>
      <c r="D7520" s="1">
        <f>+'BD1'!D7520</f>
        <v>1</v>
      </c>
      <c r="E7520" s="1" t="str">
        <f>+'BD1'!E7520</f>
        <v>Profesional</v>
      </c>
      <c r="F7520" s="1" t="str">
        <f>+'BD1'!F7520</f>
        <v>Atención de emergencias</v>
      </c>
      <c r="G7520" s="1" t="str">
        <f>+'BD1'!G7520</f>
        <v>Sustantiva</v>
      </c>
      <c r="H7520" s="1" t="str">
        <f>+'BD1'!H7520</f>
        <v>NA</v>
      </c>
    </row>
    <row r="7521" spans="1:8">
      <c r="A7521" s="1" t="str">
        <f>+'BD1'!A7521</f>
        <v>Central Sur</v>
      </c>
      <c r="B7521" s="1" t="str">
        <f>+'BD1'!B7521</f>
        <v>Santa Ana</v>
      </c>
      <c r="C7521" s="1" t="str">
        <f>+'BD1'!C7521</f>
        <v>Valerie María Salazar Castillo</v>
      </c>
      <c r="D7521" s="1">
        <f>+'BD1'!D7521</f>
        <v>1</v>
      </c>
      <c r="E7521" s="1" t="str">
        <f>+'BD1'!E7521</f>
        <v>Profesional</v>
      </c>
      <c r="F7521" s="1" t="str">
        <f>+'BD1'!F7521</f>
        <v>Trazabilidad-visita a finca (por productor)</v>
      </c>
      <c r="G7521" s="1" t="str">
        <f>+'BD1'!G7521</f>
        <v>Sustantiva</v>
      </c>
      <c r="H7521" s="1">
        <f>+'BD1'!H7521</f>
        <v>13.91</v>
      </c>
    </row>
    <row r="7522" spans="1:8">
      <c r="A7522" s="1" t="str">
        <f>+'BD1'!A7522</f>
        <v>Central Sur</v>
      </c>
      <c r="B7522" s="1" t="str">
        <f>+'BD1'!B7522</f>
        <v>Santa Ana</v>
      </c>
      <c r="C7522" s="1" t="str">
        <f>+'BD1'!C7522</f>
        <v>Valerie María Salazar Castillo</v>
      </c>
      <c r="D7522" s="1">
        <f>+'BD1'!D7522</f>
        <v>1</v>
      </c>
      <c r="E7522" s="1" t="str">
        <f>+'BD1'!E7522</f>
        <v>Profesional</v>
      </c>
      <c r="F7522" s="1" t="str">
        <f>+'BD1'!F7522</f>
        <v>Trazabilidad-inclusión en sistema TrazarAgro (por productor)</v>
      </c>
      <c r="G7522" s="1" t="str">
        <f>+'BD1'!G7522</f>
        <v>Sustantiva</v>
      </c>
      <c r="H7522" s="1">
        <f>+'BD1'!H7522</f>
        <v>2.14</v>
      </c>
    </row>
    <row r="7523" spans="1:8">
      <c r="A7523" s="1" t="str">
        <f>+'BD1'!A7523</f>
        <v>Central Sur</v>
      </c>
      <c r="B7523" s="1" t="str">
        <f>+'BD1'!B7523</f>
        <v>Santa Ana</v>
      </c>
      <c r="C7523" s="1" t="str">
        <f>+'BD1'!C7523</f>
        <v>Valerie María Salazar Castillo</v>
      </c>
      <c r="D7523" s="1">
        <f>+'BD1'!D7523</f>
        <v>1</v>
      </c>
      <c r="E7523" s="1" t="str">
        <f>+'BD1'!E7523</f>
        <v>Profesional</v>
      </c>
      <c r="F7523" s="1" t="str">
        <f>+'BD1'!F7523</f>
        <v>Atención al gusano barrenador (por productor)</v>
      </c>
      <c r="G7523" s="1" t="str">
        <f>+'BD1'!G7523</f>
        <v>Sustantiva</v>
      </c>
      <c r="H7523" s="1" t="str">
        <f>+'BD1'!H7523</f>
        <v>NA</v>
      </c>
    </row>
    <row r="7524" spans="1:8">
      <c r="A7524" s="1" t="str">
        <f>+'BD1'!A7524</f>
        <v>Central Sur</v>
      </c>
      <c r="B7524" s="1" t="str">
        <f>+'BD1'!B7524</f>
        <v>Santa Ana</v>
      </c>
      <c r="C7524" s="1" t="str">
        <f>+'BD1'!C7524</f>
        <v>Valerie María Salazar Castillo</v>
      </c>
      <c r="D7524" s="1">
        <f>+'BD1'!D7524</f>
        <v>1</v>
      </c>
      <c r="E7524" s="1" t="str">
        <f>+'BD1'!E7524</f>
        <v>Profesional</v>
      </c>
      <c r="F7524" s="1" t="str">
        <f>+'BD1'!F7524</f>
        <v>Atención en oficina (por usuario)</v>
      </c>
      <c r="G7524" s="1" t="str">
        <f>+'BD1'!G7524</f>
        <v>Sustantiva</v>
      </c>
      <c r="H7524" s="1">
        <f>+'BD1'!H7524</f>
        <v>0.53500000000000003</v>
      </c>
    </row>
    <row r="7525" spans="1:8">
      <c r="A7525" s="1" t="str">
        <f>+'BD1'!A7525</f>
        <v>Central Sur</v>
      </c>
      <c r="B7525" s="1" t="str">
        <f>+'BD1'!B7525</f>
        <v>Santa Ana</v>
      </c>
      <c r="C7525" s="1" t="str">
        <f>+'BD1'!C7525</f>
        <v>Valerie María Salazar Castillo</v>
      </c>
      <c r="D7525" s="1">
        <f>+'BD1'!D7525</f>
        <v>1</v>
      </c>
      <c r="E7525" s="1" t="str">
        <f>+'BD1'!E7525</f>
        <v>Profesional</v>
      </c>
      <c r="F7525" s="1" t="str">
        <f>+'BD1'!F7525</f>
        <v>Búsqueda de nuevos productores (por productor)</v>
      </c>
      <c r="G7525" s="1" t="str">
        <f>+'BD1'!G7525</f>
        <v>Sustantiva</v>
      </c>
      <c r="H7525" s="1">
        <f>+'BD1'!H7525</f>
        <v>2.1934999999999998</v>
      </c>
    </row>
    <row r="7526" spans="1:8">
      <c r="A7526" s="1" t="str">
        <f>+'BD1'!A7526</f>
        <v>Central Sur</v>
      </c>
      <c r="B7526" s="1" t="str">
        <f>+'BD1'!B7526</f>
        <v>Turrubares</v>
      </c>
      <c r="C7526" s="1" t="str">
        <f>+'BD1'!C7526</f>
        <v>Alexander Marín Ramírez</v>
      </c>
      <c r="D7526" s="1">
        <f>+'BD1'!D7526</f>
        <v>6</v>
      </c>
      <c r="E7526" s="1" t="str">
        <f>+'BD1'!E7526</f>
        <v>Profesional</v>
      </c>
      <c r="F7526" s="1" t="str">
        <f>+'BD1'!F7526</f>
        <v>Elaboración del diagnóstico y plan de finca de manejo a personas productoras (por productor)</v>
      </c>
      <c r="G7526" s="1" t="str">
        <f>+'BD1'!G7526</f>
        <v>Sustantiva</v>
      </c>
      <c r="H7526" s="1">
        <f>+'BD1'!H7526</f>
        <v>3.0316700000000001</v>
      </c>
    </row>
    <row r="7527" spans="1:8">
      <c r="A7527" s="1" t="str">
        <f>+'BD1'!A7527</f>
        <v>Central Sur</v>
      </c>
      <c r="B7527" s="1" t="str">
        <f>+'BD1'!B7527</f>
        <v>Turrubares</v>
      </c>
      <c r="C7527" s="1" t="str">
        <f>+'BD1'!C7527</f>
        <v>Alexander Marín Ramírez</v>
      </c>
      <c r="D7527" s="1">
        <f>+'BD1'!D7527</f>
        <v>6</v>
      </c>
      <c r="E7527" s="1" t="str">
        <f>+'BD1'!E7527</f>
        <v>Profesional</v>
      </c>
      <c r="F7527" s="1" t="str">
        <f>+'BD1'!F7527</f>
        <v>Asistencia técnica a personas productoras (individual): visitas a finca (por productor)</v>
      </c>
      <c r="G7527" s="1" t="str">
        <f>+'BD1'!G7527</f>
        <v>Sustantiva</v>
      </c>
      <c r="H7527" s="1">
        <f>+'BD1'!H7527</f>
        <v>2.5858300000000001</v>
      </c>
    </row>
    <row r="7528" spans="1:8">
      <c r="A7528" s="1" t="str">
        <f>+'BD1'!A7528</f>
        <v>Central Sur</v>
      </c>
      <c r="B7528" s="1" t="str">
        <f>+'BD1'!B7528</f>
        <v>Turrubares</v>
      </c>
      <c r="C7528" s="1" t="str">
        <f>+'BD1'!C7528</f>
        <v>Alexander Marín Ramírez</v>
      </c>
      <c r="D7528" s="1">
        <f>+'BD1'!D7528</f>
        <v>6</v>
      </c>
      <c r="E7528" s="1" t="str">
        <f>+'BD1'!E7528</f>
        <v>Profesional</v>
      </c>
      <c r="F7528" s="1" t="str">
        <f>+'BD1'!F7528</f>
        <v>Asistencia técnica a personas productoras (individual): atenciones virtuales y digitales (por productor)</v>
      </c>
      <c r="G7528" s="1" t="str">
        <f>+'BD1'!G7528</f>
        <v>Sustantiva</v>
      </c>
      <c r="H7528" s="1">
        <f>+'BD1'!H7528</f>
        <v>0.57957999999999998</v>
      </c>
    </row>
    <row r="7529" spans="1:8">
      <c r="A7529" s="1" t="str">
        <f>+'BD1'!A7529</f>
        <v>Central Sur</v>
      </c>
      <c r="B7529" s="1" t="str">
        <f>+'BD1'!B7529</f>
        <v>Turrubares</v>
      </c>
      <c r="C7529" s="1" t="str">
        <f>+'BD1'!C7529</f>
        <v>Alexander Marín Ramírez</v>
      </c>
      <c r="D7529" s="1">
        <f>+'BD1'!D7529</f>
        <v>6</v>
      </c>
      <c r="E7529" s="1" t="str">
        <f>+'BD1'!E7529</f>
        <v>Profesional</v>
      </c>
      <c r="F7529" s="1" t="str">
        <f>+'BD1'!F7529</f>
        <v>Asistencia técnica a personas productoras (grupal): día de campo (por día en el evento)</v>
      </c>
      <c r="G7529" s="1" t="str">
        <f>+'BD1'!G7529</f>
        <v>Sustantiva</v>
      </c>
      <c r="H7529" s="1">
        <f>+'BD1'!H7529</f>
        <v>6.2416700000000001</v>
      </c>
    </row>
    <row r="7530" spans="1:8">
      <c r="A7530" s="1" t="str">
        <f>+'BD1'!A7530</f>
        <v>Central Sur</v>
      </c>
      <c r="B7530" s="1" t="str">
        <f>+'BD1'!B7530</f>
        <v>Turrubares</v>
      </c>
      <c r="C7530" s="1" t="str">
        <f>+'BD1'!C7530</f>
        <v>Alexander Marín Ramírez</v>
      </c>
      <c r="D7530" s="1">
        <f>+'BD1'!D7530</f>
        <v>6</v>
      </c>
      <c r="E7530" s="1" t="str">
        <f>+'BD1'!E7530</f>
        <v>Profesional</v>
      </c>
      <c r="F7530" s="1" t="str">
        <f>+'BD1'!F7530</f>
        <v>Asistencia técnica a personas productoras (grupal): demostración de métodos (por evento, se puede acumular si la demostración tarda más de un día)</v>
      </c>
      <c r="G7530" s="1" t="str">
        <f>+'BD1'!G7530</f>
        <v>Sustantiva</v>
      </c>
      <c r="H7530" s="1">
        <f>+'BD1'!H7530</f>
        <v>4.6366699999999996</v>
      </c>
    </row>
    <row r="7531" spans="1:8">
      <c r="A7531" s="1" t="str">
        <f>+'BD1'!A7531</f>
        <v>Central Sur</v>
      </c>
      <c r="B7531" s="1" t="str">
        <f>+'BD1'!B7531</f>
        <v>Turrubares</v>
      </c>
      <c r="C7531" s="1" t="str">
        <f>+'BD1'!C7531</f>
        <v>Alexander Marín Ramírez</v>
      </c>
      <c r="D7531" s="1">
        <f>+'BD1'!D7531</f>
        <v>6</v>
      </c>
      <c r="E7531" s="1" t="str">
        <f>+'BD1'!E7531</f>
        <v>Profesional</v>
      </c>
      <c r="F7531" s="1" t="str">
        <f>+'BD1'!F7531</f>
        <v>Asistencia técnica a personas productoras (grupal): taller (por taller)</v>
      </c>
      <c r="G7531" s="1" t="str">
        <f>+'BD1'!G7531</f>
        <v>Sustantiva</v>
      </c>
      <c r="H7531" s="1">
        <f>+'BD1'!H7531</f>
        <v>14.98</v>
      </c>
    </row>
    <row r="7532" spans="1:8">
      <c r="A7532" s="1" t="str">
        <f>+'BD1'!A7532</f>
        <v>Central Sur</v>
      </c>
      <c r="B7532" s="1" t="str">
        <f>+'BD1'!B7532</f>
        <v>Turrubares</v>
      </c>
      <c r="C7532" s="1" t="str">
        <f>+'BD1'!C7532</f>
        <v>Alexander Marín Ramírez</v>
      </c>
      <c r="D7532" s="1">
        <f>+'BD1'!D7532</f>
        <v>6</v>
      </c>
      <c r="E7532" s="1" t="str">
        <f>+'BD1'!E7532</f>
        <v>Profesional</v>
      </c>
      <c r="F7532" s="1" t="str">
        <f>+'BD1'!F7532</f>
        <v>Asistencia técnica a personas productoras (grupal): charlas (por día en el evento)</v>
      </c>
      <c r="G7532" s="1" t="str">
        <f>+'BD1'!G7532</f>
        <v>Sustantiva</v>
      </c>
      <c r="H7532" s="1">
        <f>+'BD1'!H7532</f>
        <v>2.6749999999999998</v>
      </c>
    </row>
    <row r="7533" spans="1:8">
      <c r="A7533" s="1" t="str">
        <f>+'BD1'!A7533</f>
        <v>Central Sur</v>
      </c>
      <c r="B7533" s="1" t="str">
        <f>+'BD1'!B7533</f>
        <v>Turrubares</v>
      </c>
      <c r="C7533" s="1" t="str">
        <f>+'BD1'!C7533</f>
        <v>Alexander Marín Ramírez</v>
      </c>
      <c r="D7533" s="1">
        <f>+'BD1'!D7533</f>
        <v>6</v>
      </c>
      <c r="E7533" s="1" t="str">
        <f>+'BD1'!E7533</f>
        <v>Profesional</v>
      </c>
      <c r="F7533" s="1" t="str">
        <f>+'BD1'!F7533</f>
        <v>Gestión en capacitaciones con instituciones públicas o privadas (solo gestión de coordinación por evento de capacitación)</v>
      </c>
      <c r="G7533" s="1" t="str">
        <f>+'BD1'!G7533</f>
        <v>Administrativa</v>
      </c>
      <c r="H7533" s="1">
        <f>+'BD1'!H7533</f>
        <v>3.0316700000000001</v>
      </c>
    </row>
    <row r="7534" spans="1:8">
      <c r="A7534" s="1" t="str">
        <f>+'BD1'!A7534</f>
        <v>Central Sur</v>
      </c>
      <c r="B7534" s="1" t="str">
        <f>+'BD1'!B7534</f>
        <v>Turrubares</v>
      </c>
      <c r="C7534" s="1" t="str">
        <f>+'BD1'!C7534</f>
        <v>Alexander Marín Ramírez</v>
      </c>
      <c r="D7534" s="1">
        <f>+'BD1'!D7534</f>
        <v>6</v>
      </c>
      <c r="E7534" s="1" t="str">
        <f>+'BD1'!E7534</f>
        <v>Profesional</v>
      </c>
      <c r="F7534" s="1" t="str">
        <f>+'BD1'!F7534</f>
        <v>Aplicación de la herramienta de medición del nivel de gestión empresarial y organizacional (por organización)</v>
      </c>
      <c r="G7534" s="1" t="str">
        <f>+'BD1'!G7534</f>
        <v>Sustantiva</v>
      </c>
      <c r="H7534" s="1">
        <f>+'BD1'!H7534</f>
        <v>3.3883299999999998</v>
      </c>
    </row>
    <row r="7535" spans="1:8">
      <c r="A7535" s="1" t="str">
        <f>+'BD1'!A7535</f>
        <v>Central Sur</v>
      </c>
      <c r="B7535" s="1" t="str">
        <f>+'BD1'!B7535</f>
        <v>Turrubares</v>
      </c>
      <c r="C7535" s="1" t="str">
        <f>+'BD1'!C7535</f>
        <v>Alexander Marín Ramírez</v>
      </c>
      <c r="D7535" s="1">
        <f>+'BD1'!D7535</f>
        <v>6</v>
      </c>
      <c r="E7535" s="1" t="str">
        <f>+'BD1'!E7535</f>
        <v>Profesional</v>
      </c>
      <c r="F7535" s="1" t="str">
        <f>+'BD1'!F7535</f>
        <v>Elaboración y ejecución del plan de trabajo (por organización)</v>
      </c>
      <c r="G7535" s="1" t="str">
        <f>+'BD1'!G7535</f>
        <v>Sustantiva</v>
      </c>
      <c r="H7535" s="1">
        <f>+'BD1'!H7535</f>
        <v>3.21</v>
      </c>
    </row>
    <row r="7536" spans="1:8">
      <c r="A7536" s="1" t="str">
        <f>+'BD1'!A7536</f>
        <v>Central Sur</v>
      </c>
      <c r="B7536" s="1" t="str">
        <f>+'BD1'!B7536</f>
        <v>Turrubares</v>
      </c>
      <c r="C7536" s="1" t="str">
        <f>+'BD1'!C7536</f>
        <v>Alexander Marín Ramírez</v>
      </c>
      <c r="D7536" s="1">
        <f>+'BD1'!D7536</f>
        <v>6</v>
      </c>
      <c r="E7536" s="1" t="str">
        <f>+'BD1'!E7536</f>
        <v>Profesional</v>
      </c>
      <c r="F7536" s="1" t="str">
        <f>+'BD1'!F7536</f>
        <v>Visitas de seguimiento al plan de trabajo (por visita por organización)</v>
      </c>
      <c r="G7536" s="1" t="str">
        <f>+'BD1'!G7536</f>
        <v>Sustantiva</v>
      </c>
      <c r="H7536" s="1">
        <f>+'BD1'!H7536</f>
        <v>1.51583</v>
      </c>
    </row>
    <row r="7537" spans="1:8">
      <c r="A7537" s="1" t="str">
        <f>+'BD1'!A7537</f>
        <v>Central Sur</v>
      </c>
      <c r="B7537" s="1" t="str">
        <f>+'BD1'!B7537</f>
        <v>Turrubares</v>
      </c>
      <c r="C7537" s="1" t="str">
        <f>+'BD1'!C7537</f>
        <v>Alexander Marín Ramírez</v>
      </c>
      <c r="D7537" s="1">
        <f>+'BD1'!D7537</f>
        <v>6</v>
      </c>
      <c r="E7537" s="1" t="str">
        <f>+'BD1'!E7537</f>
        <v>Profesional</v>
      </c>
      <c r="F7537" s="1" t="str">
        <f>+'BD1'!F7537</f>
        <v>Reporte del plan de trabajo anual (por reporte por organización)</v>
      </c>
      <c r="G7537" s="1" t="str">
        <f>+'BD1'!G7537</f>
        <v>Sustantiva</v>
      </c>
      <c r="H7537" s="1">
        <f>+'BD1'!H7537</f>
        <v>4.28</v>
      </c>
    </row>
    <row r="7538" spans="1:8">
      <c r="A7538" s="1" t="str">
        <f>+'BD1'!A7538</f>
        <v>Central Sur</v>
      </c>
      <c r="B7538" s="1" t="str">
        <f>+'BD1'!B7538</f>
        <v>Turrubares</v>
      </c>
      <c r="C7538" s="1" t="str">
        <f>+'BD1'!C7538</f>
        <v>Alexander Marín Ramírez</v>
      </c>
      <c r="D7538" s="1">
        <f>+'BD1'!D7538</f>
        <v>6</v>
      </c>
      <c r="E7538" s="1" t="str">
        <f>+'BD1'!E7538</f>
        <v>Profesional</v>
      </c>
      <c r="F7538" s="1" t="str">
        <f>+'BD1'!F7538</f>
        <v>NAMA (café): muestreo y toma de datos en finca (por productor)</v>
      </c>
      <c r="G7538" s="1" t="str">
        <f>+'BD1'!G7538</f>
        <v>Sustantiva</v>
      </c>
      <c r="H7538" s="1">
        <f>+'BD1'!H7538</f>
        <v>2.4966699999999999</v>
      </c>
    </row>
    <row r="7539" spans="1:8">
      <c r="A7539" s="1" t="str">
        <f>+'BD1'!A7539</f>
        <v>Central Sur</v>
      </c>
      <c r="B7539" s="1" t="str">
        <f>+'BD1'!B7539</f>
        <v>Turrubares</v>
      </c>
      <c r="C7539" s="1" t="str">
        <f>+'BD1'!C7539</f>
        <v>Alexander Marín Ramírez</v>
      </c>
      <c r="D7539" s="1">
        <f>+'BD1'!D7539</f>
        <v>6</v>
      </c>
      <c r="E7539" s="1" t="str">
        <f>+'BD1'!E7539</f>
        <v>Profesional</v>
      </c>
      <c r="F7539" s="1" t="str">
        <f>+'BD1'!F7539</f>
        <v>NAMA (café): inclusión de datos al SisDNEA (por productor)</v>
      </c>
      <c r="G7539" s="1" t="str">
        <f>+'BD1'!G7539</f>
        <v>Sustantiva</v>
      </c>
      <c r="H7539" s="1">
        <f>+'BD1'!H7539</f>
        <v>0.62417</v>
      </c>
    </row>
    <row r="7540" spans="1:8">
      <c r="A7540" s="1" t="str">
        <f>+'BD1'!A7540</f>
        <v>Central Sur</v>
      </c>
      <c r="B7540" s="1" t="str">
        <f>+'BD1'!B7540</f>
        <v>Turrubares</v>
      </c>
      <c r="C7540" s="1" t="str">
        <f>+'BD1'!C7540</f>
        <v>Alexander Marín Ramírez</v>
      </c>
      <c r="D7540" s="1">
        <f>+'BD1'!D7540</f>
        <v>6</v>
      </c>
      <c r="E7540" s="1" t="str">
        <f>+'BD1'!E7540</f>
        <v>Profesional</v>
      </c>
      <c r="F7540" s="1" t="str">
        <f>+'BD1'!F7540</f>
        <v>NAMA (café): entrega de constancia de verificación del MRV a la persona productora (por productor)</v>
      </c>
      <c r="G7540" s="1" t="str">
        <f>+'BD1'!G7540</f>
        <v>Sustantiva</v>
      </c>
      <c r="H7540" s="1">
        <f>+'BD1'!H7540</f>
        <v>0.53500000000000003</v>
      </c>
    </row>
    <row r="7541" spans="1:8">
      <c r="A7541" s="1" t="str">
        <f>+'BD1'!A7541</f>
        <v>Central Sur</v>
      </c>
      <c r="B7541" s="1" t="str">
        <f>+'BD1'!B7541</f>
        <v>Turrubares</v>
      </c>
      <c r="C7541" s="1" t="str">
        <f>+'BD1'!C7541</f>
        <v>Alexander Marín Ramírez</v>
      </c>
      <c r="D7541" s="1">
        <f>+'BD1'!D7541</f>
        <v>6</v>
      </c>
      <c r="E7541" s="1" t="str">
        <f>+'BD1'!E7541</f>
        <v>Profesional</v>
      </c>
      <c r="F7541" s="1" t="str">
        <f>+'BD1'!F7541</f>
        <v>NAMA (ganadería): muestreo y toma de datos en finca (por productor)</v>
      </c>
      <c r="G7541" s="1" t="str">
        <f>+'BD1'!G7541</f>
        <v>Sustantiva</v>
      </c>
      <c r="H7541" s="1">
        <f>+'BD1'!H7541</f>
        <v>3.21</v>
      </c>
    </row>
    <row r="7542" spans="1:8">
      <c r="A7542" s="1" t="str">
        <f>+'BD1'!A7542</f>
        <v>Central Sur</v>
      </c>
      <c r="B7542" s="1" t="str">
        <f>+'BD1'!B7542</f>
        <v>Turrubares</v>
      </c>
      <c r="C7542" s="1" t="str">
        <f>+'BD1'!C7542</f>
        <v>Alexander Marín Ramírez</v>
      </c>
      <c r="D7542" s="1">
        <f>+'BD1'!D7542</f>
        <v>6</v>
      </c>
      <c r="E7542" s="1" t="str">
        <f>+'BD1'!E7542</f>
        <v>Profesional</v>
      </c>
      <c r="F7542" s="1" t="str">
        <f>+'BD1'!F7542</f>
        <v>NAMA (ganadería): inclusión de datos al SisDNEA (por productor)</v>
      </c>
      <c r="G7542" s="1" t="str">
        <f>+'BD1'!G7542</f>
        <v>Sustantiva</v>
      </c>
      <c r="H7542" s="1">
        <f>+'BD1'!H7542</f>
        <v>0.62417</v>
      </c>
    </row>
    <row r="7543" spans="1:8">
      <c r="A7543" s="1" t="str">
        <f>+'BD1'!A7543</f>
        <v>Central Sur</v>
      </c>
      <c r="B7543" s="1" t="str">
        <f>+'BD1'!B7543</f>
        <v>Turrubares</v>
      </c>
      <c r="C7543" s="1" t="str">
        <f>+'BD1'!C7543</f>
        <v>Alexander Marín Ramírez</v>
      </c>
      <c r="D7543" s="1">
        <f>+'BD1'!D7543</f>
        <v>6</v>
      </c>
      <c r="E7543" s="1" t="str">
        <f>+'BD1'!E7543</f>
        <v>Profesional</v>
      </c>
      <c r="F7543" s="1" t="str">
        <f>+'BD1'!F7543</f>
        <v>NAMA (ganadería): entrega de constancia de verificación del MRV a la persona productora (por productor)</v>
      </c>
      <c r="G7543" s="1" t="str">
        <f>+'BD1'!G7543</f>
        <v>Sustantiva</v>
      </c>
      <c r="H7543" s="1">
        <f>+'BD1'!H7543</f>
        <v>0.53500000000000003</v>
      </c>
    </row>
    <row r="7544" spans="1:8">
      <c r="A7544" s="1" t="str">
        <f>+'BD1'!A7544</f>
        <v>Central Sur</v>
      </c>
      <c r="B7544" s="1" t="str">
        <f>+'BD1'!B7544</f>
        <v>Turrubares</v>
      </c>
      <c r="C7544" s="1" t="str">
        <f>+'BD1'!C7544</f>
        <v>Alexander Marín Ramírez</v>
      </c>
      <c r="D7544" s="1">
        <f>+'BD1'!D7544</f>
        <v>6</v>
      </c>
      <c r="E7544" s="1" t="str">
        <f>+'BD1'!E7544</f>
        <v>Profesional</v>
      </c>
      <c r="F7544" s="1" t="str">
        <f>+'BD1'!F7544</f>
        <v>Producción sostenible: elaboración de la herramienta Tu Modelo, en el SisDNEA (por productor)</v>
      </c>
      <c r="G7544" s="1" t="str">
        <f>+'BD1'!G7544</f>
        <v>Sustantiva</v>
      </c>
      <c r="H7544" s="1" t="str">
        <f>+'BD1'!H7544</f>
        <v>NA</v>
      </c>
    </row>
    <row r="7545" spans="1:8">
      <c r="A7545" s="1" t="str">
        <f>+'BD1'!A7545</f>
        <v>Central Sur</v>
      </c>
      <c r="B7545" s="1" t="str">
        <f>+'BD1'!B7545</f>
        <v>Turrubares</v>
      </c>
      <c r="C7545" s="1" t="str">
        <f>+'BD1'!C7545</f>
        <v>Alexander Marín Ramírez</v>
      </c>
      <c r="D7545" s="1">
        <f>+'BD1'!D7545</f>
        <v>6</v>
      </c>
      <c r="E7545" s="1" t="str">
        <f>+'BD1'!E7545</f>
        <v>Profesional</v>
      </c>
      <c r="F7545" s="1" t="str">
        <f>+'BD1'!F7545</f>
        <v>Producción sostenible: entregar certificado al productor e incluirlo en el expediente físico (por productor)</v>
      </c>
      <c r="G7545" s="1" t="str">
        <f>+'BD1'!G7545</f>
        <v>Sustantiva</v>
      </c>
      <c r="H7545" s="1" t="str">
        <f>+'BD1'!H7545</f>
        <v>NA</v>
      </c>
    </row>
    <row r="7546" spans="1:8">
      <c r="A7546" s="1" t="str">
        <f>+'BD1'!A7546</f>
        <v>Central Sur</v>
      </c>
      <c r="B7546" s="1" t="str">
        <f>+'BD1'!B7546</f>
        <v>Turrubares</v>
      </c>
      <c r="C7546" s="1" t="str">
        <f>+'BD1'!C7546</f>
        <v>Alexander Marín Ramírez</v>
      </c>
      <c r="D7546" s="1">
        <f>+'BD1'!D7546</f>
        <v>6</v>
      </c>
      <c r="E7546" s="1" t="str">
        <f>+'BD1'!E7546</f>
        <v>Profesional</v>
      </c>
      <c r="F7546" s="1" t="str">
        <f>+'BD1'!F7546</f>
        <v>RBAyP y RBAO: divulgación del programa de incentivos (por acción de divulgación)</v>
      </c>
      <c r="G7546" s="1" t="str">
        <f>+'BD1'!G7546</f>
        <v>Sustantiva</v>
      </c>
      <c r="H7546" s="1" t="str">
        <f>+'BD1'!H7546</f>
        <v>NA</v>
      </c>
    </row>
    <row r="7547" spans="1:8">
      <c r="A7547" s="1" t="str">
        <f>+'BD1'!A7547</f>
        <v>Central Sur</v>
      </c>
      <c r="B7547" s="1" t="str">
        <f>+'BD1'!B7547</f>
        <v>Turrubares</v>
      </c>
      <c r="C7547" s="1" t="str">
        <f>+'BD1'!C7547</f>
        <v>Alexander Marín Ramírez</v>
      </c>
      <c r="D7547" s="1">
        <f>+'BD1'!D7547</f>
        <v>6</v>
      </c>
      <c r="E7547" s="1" t="str">
        <f>+'BD1'!E7547</f>
        <v>Profesional</v>
      </c>
      <c r="F7547" s="1" t="str">
        <f>+'BD1'!F7547</f>
        <v>RBAyP y RBAO: completar formularios para recibir incentivos económicos (por productor)</v>
      </c>
      <c r="G7547" s="1" t="str">
        <f>+'BD1'!G7547</f>
        <v>Sustantiva</v>
      </c>
      <c r="H7547" s="1" t="str">
        <f>+'BD1'!H7547</f>
        <v>NA</v>
      </c>
    </row>
    <row r="7548" spans="1:8">
      <c r="A7548" s="1" t="str">
        <f>+'BD1'!A7548</f>
        <v>Central Sur</v>
      </c>
      <c r="B7548" s="1" t="str">
        <f>+'BD1'!B7548</f>
        <v>Turrubares</v>
      </c>
      <c r="C7548" s="1" t="str">
        <f>+'BD1'!C7548</f>
        <v>Alexander Marín Ramírez</v>
      </c>
      <c r="D7548" s="1">
        <f>+'BD1'!D7548</f>
        <v>6</v>
      </c>
      <c r="E7548" s="1" t="str">
        <f>+'BD1'!E7548</f>
        <v>Profesional</v>
      </c>
      <c r="F7548" s="1" t="str">
        <f>+'BD1'!F7548</f>
        <v>RBAyP y RBAO: revisión de las solicitudes del programa de incentivos económicos (por productor)</v>
      </c>
      <c r="G7548" s="1" t="str">
        <f>+'BD1'!G7548</f>
        <v>Sustantiva</v>
      </c>
      <c r="H7548" s="1" t="str">
        <f>+'BD1'!H7548</f>
        <v>NA</v>
      </c>
    </row>
    <row r="7549" spans="1:8">
      <c r="A7549" s="1" t="str">
        <f>+'BD1'!A7549</f>
        <v>Central Sur</v>
      </c>
      <c r="B7549" s="1" t="str">
        <f>+'BD1'!B7549</f>
        <v>Turrubares</v>
      </c>
      <c r="C7549" s="1" t="str">
        <f>+'BD1'!C7549</f>
        <v>Alexander Marín Ramírez</v>
      </c>
      <c r="D7549" s="1">
        <f>+'BD1'!D7549</f>
        <v>6</v>
      </c>
      <c r="E7549" s="1" t="str">
        <f>+'BD1'!E7549</f>
        <v>Profesional</v>
      </c>
      <c r="F7549" s="1" t="str">
        <f>+'BD1'!F7549</f>
        <v>RBAyP y RBAO: visita a finca para verificación (por visita por productor)</v>
      </c>
      <c r="G7549" s="1" t="str">
        <f>+'BD1'!G7549</f>
        <v>Sustantiva</v>
      </c>
      <c r="H7549" s="1" t="str">
        <f>+'BD1'!H7549</f>
        <v>NA</v>
      </c>
    </row>
    <row r="7550" spans="1:8">
      <c r="A7550" s="1" t="str">
        <f>+'BD1'!A7550</f>
        <v>Central Sur</v>
      </c>
      <c r="B7550" s="1" t="str">
        <f>+'BD1'!B7550</f>
        <v>Turrubares</v>
      </c>
      <c r="C7550" s="1" t="str">
        <f>+'BD1'!C7550</f>
        <v>Alexander Marín Ramírez</v>
      </c>
      <c r="D7550" s="1">
        <f>+'BD1'!D7550</f>
        <v>6</v>
      </c>
      <c r="E7550" s="1" t="str">
        <f>+'BD1'!E7550</f>
        <v>Profesional</v>
      </c>
      <c r="F7550" s="1" t="str">
        <f>+'BD1'!F7550</f>
        <v>Productores ocasionales: asistencia técnica individual (por productor)</v>
      </c>
      <c r="G7550" s="1" t="str">
        <f>+'BD1'!G7550</f>
        <v>Sustantiva</v>
      </c>
      <c r="H7550" s="1">
        <f>+'BD1'!H7550</f>
        <v>1.15917</v>
      </c>
    </row>
    <row r="7551" spans="1:8">
      <c r="A7551" s="1" t="str">
        <f>+'BD1'!A7551</f>
        <v>Central Sur</v>
      </c>
      <c r="B7551" s="1" t="str">
        <f>+'BD1'!B7551</f>
        <v>Turrubares</v>
      </c>
      <c r="C7551" s="1" t="str">
        <f>+'BD1'!C7551</f>
        <v>Alexander Marín Ramírez</v>
      </c>
      <c r="D7551" s="1">
        <f>+'BD1'!D7551</f>
        <v>6</v>
      </c>
      <c r="E7551" s="1" t="str">
        <f>+'BD1'!E7551</f>
        <v>Profesional</v>
      </c>
      <c r="F7551" s="1" t="str">
        <f>+'BD1'!F7551</f>
        <v>Productores ocasionales: asistencia técnica grupal (por asistencia a grupo)</v>
      </c>
      <c r="G7551" s="1" t="str">
        <f>+'BD1'!G7551</f>
        <v>Sustantiva</v>
      </c>
      <c r="H7551" s="1">
        <f>+'BD1'!H7551</f>
        <v>2.14</v>
      </c>
    </row>
    <row r="7552" spans="1:8">
      <c r="A7552" s="1" t="str">
        <f>+'BD1'!A7552</f>
        <v>Central Sur</v>
      </c>
      <c r="B7552" s="1" t="str">
        <f>+'BD1'!B7552</f>
        <v>Turrubares</v>
      </c>
      <c r="C7552" s="1" t="str">
        <f>+'BD1'!C7552</f>
        <v>Alexander Marín Ramírez</v>
      </c>
      <c r="D7552" s="1">
        <f>+'BD1'!D7552</f>
        <v>6</v>
      </c>
      <c r="E7552" s="1" t="str">
        <f>+'BD1'!E7552</f>
        <v>Profesional</v>
      </c>
      <c r="F7552" s="1" t="str">
        <f>+'BD1'!F7552</f>
        <v>Productores ocasionales: servicios de extensión de información digitales y virtuales (por productor)</v>
      </c>
      <c r="G7552" s="1" t="str">
        <f>+'BD1'!G7552</f>
        <v>Sustantiva</v>
      </c>
      <c r="H7552" s="1">
        <f>+'BD1'!H7552</f>
        <v>0.40125</v>
      </c>
    </row>
    <row r="7553" spans="1:8">
      <c r="A7553" s="1" t="str">
        <f>+'BD1'!A7553</f>
        <v>Central Sur</v>
      </c>
      <c r="B7553" s="1" t="str">
        <f>+'BD1'!B7553</f>
        <v>Turrubares</v>
      </c>
      <c r="C7553" s="1" t="str">
        <f>+'BD1'!C7553</f>
        <v>Alexander Marín Ramírez</v>
      </c>
      <c r="D7553" s="1">
        <f>+'BD1'!D7553</f>
        <v>6</v>
      </c>
      <c r="E7553" s="1" t="str">
        <f>+'BD1'!E7553</f>
        <v>Profesional</v>
      </c>
      <c r="F7553" s="1" t="str">
        <f>+'BD1'!F7553</f>
        <v>Proyectos financiados con fondos públicos y transferencia MAG: apoyo en la formulación de proyectos de personas productoras (acumulado efectivo por proyecto)</v>
      </c>
      <c r="G7553" s="1" t="str">
        <f>+'BD1'!G7553</f>
        <v>Sustantiva</v>
      </c>
      <c r="H7553" s="1">
        <f>+'BD1'!H7553</f>
        <v>6.2416700000000001</v>
      </c>
    </row>
    <row r="7554" spans="1:8">
      <c r="A7554" s="1" t="str">
        <f>+'BD1'!A7554</f>
        <v>Central Sur</v>
      </c>
      <c r="B7554" s="1" t="str">
        <f>+'BD1'!B7554</f>
        <v>Turrubares</v>
      </c>
      <c r="C7554" s="1" t="str">
        <f>+'BD1'!C7554</f>
        <v>Alexander Marín Ramírez</v>
      </c>
      <c r="D7554" s="1">
        <f>+'BD1'!D7554</f>
        <v>6</v>
      </c>
      <c r="E7554" s="1" t="str">
        <f>+'BD1'!E7554</f>
        <v>Profesional</v>
      </c>
      <c r="F7554" s="1" t="str">
        <f>+'BD1'!F7554</f>
        <v>Proyectos financiados con fondos públicos y transferencia MAG: apoyo en la formulación de proyectos de organizaciones (acumulado efectivo por proyecto)</v>
      </c>
      <c r="G7554" s="1" t="str">
        <f>+'BD1'!G7554</f>
        <v>Sustantiva</v>
      </c>
      <c r="H7554" s="1">
        <f>+'BD1'!H7554</f>
        <v>24.253329999999998</v>
      </c>
    </row>
    <row r="7555" spans="1:8">
      <c r="A7555" s="1" t="str">
        <f>+'BD1'!A7555</f>
        <v>Central Sur</v>
      </c>
      <c r="B7555" s="1" t="str">
        <f>+'BD1'!B7555</f>
        <v>Turrubares</v>
      </c>
      <c r="C7555" s="1" t="str">
        <f>+'BD1'!C7555</f>
        <v>Alexander Marín Ramírez</v>
      </c>
      <c r="D7555" s="1">
        <f>+'BD1'!D7555</f>
        <v>6</v>
      </c>
      <c r="E7555" s="1" t="str">
        <f>+'BD1'!E7555</f>
        <v>Profesional</v>
      </c>
      <c r="F7555" s="1" t="str">
        <f>+'BD1'!F7555</f>
        <v>Proyectos financiados con fondos públicos: seguimiento técnico (por visita a proyecto)</v>
      </c>
      <c r="G7555" s="1" t="str">
        <f>+'BD1'!G7555</f>
        <v>Sustantiva</v>
      </c>
      <c r="H7555" s="1">
        <f>+'BD1'!H7555</f>
        <v>3.21</v>
      </c>
    </row>
    <row r="7556" spans="1:8">
      <c r="A7556" s="1" t="str">
        <f>+'BD1'!A7556</f>
        <v>Central Sur</v>
      </c>
      <c r="B7556" s="1" t="str">
        <f>+'BD1'!B7556</f>
        <v>Turrubares</v>
      </c>
      <c r="C7556" s="1" t="str">
        <f>+'BD1'!C7556</f>
        <v>Alexander Marín Ramírez</v>
      </c>
      <c r="D7556" s="1">
        <f>+'BD1'!D7556</f>
        <v>6</v>
      </c>
      <c r="E7556" s="1" t="str">
        <f>+'BD1'!E7556</f>
        <v>Profesional</v>
      </c>
      <c r="F7556" s="1" t="str">
        <f>+'BD1'!F7556</f>
        <v>Elaboración de informes trimestrales, semestrales y anuales PAO (por informe)</v>
      </c>
      <c r="G7556" s="1" t="str">
        <f>+'BD1'!G7556</f>
        <v>Administrativa</v>
      </c>
      <c r="H7556" s="1">
        <f>+'BD1'!H7556</f>
        <v>4.4583300000000001</v>
      </c>
    </row>
    <row r="7557" spans="1:8">
      <c r="A7557" s="1" t="str">
        <f>+'BD1'!A7557</f>
        <v>Central Sur</v>
      </c>
      <c r="B7557" s="1" t="str">
        <f>+'BD1'!B7557</f>
        <v>Turrubares</v>
      </c>
      <c r="C7557" s="1" t="str">
        <f>+'BD1'!C7557</f>
        <v>Alexander Marín Ramírez</v>
      </c>
      <c r="D7557" s="1">
        <f>+'BD1'!D7557</f>
        <v>6</v>
      </c>
      <c r="E7557" s="1" t="str">
        <f>+'BD1'!E7557</f>
        <v>Profesional</v>
      </c>
      <c r="F7557" s="1" t="str">
        <f>+'BD1'!F7557</f>
        <v>Seguimiento a los PAO de los funcionarios a su cargo (por funcionario)</v>
      </c>
      <c r="G7557" s="1" t="str">
        <f>+'BD1'!G7557</f>
        <v>Administrativa</v>
      </c>
      <c r="H7557" s="1">
        <f>+'BD1'!H7557</f>
        <v>0.57957999999999998</v>
      </c>
    </row>
    <row r="7558" spans="1:8">
      <c r="A7558" s="1" t="str">
        <f>+'BD1'!A7558</f>
        <v>Central Sur</v>
      </c>
      <c r="B7558" s="1" t="str">
        <f>+'BD1'!B7558</f>
        <v>Turrubares</v>
      </c>
      <c r="C7558" s="1" t="str">
        <f>+'BD1'!C7558</f>
        <v>Alexander Marín Ramírez</v>
      </c>
      <c r="D7558" s="1">
        <f>+'BD1'!D7558</f>
        <v>6</v>
      </c>
      <c r="E7558" s="1" t="str">
        <f>+'BD1'!E7558</f>
        <v>Profesional</v>
      </c>
      <c r="F7558" s="1" t="str">
        <f>+'BD1'!F7558</f>
        <v>Inscripción y actualización de PYMPA (por productor)</v>
      </c>
      <c r="G7558" s="1" t="str">
        <f>+'BD1'!G7558</f>
        <v>Sustantiva</v>
      </c>
      <c r="H7558" s="1">
        <f>+'BD1'!H7558</f>
        <v>0.66874999999999996</v>
      </c>
    </row>
    <row r="7559" spans="1:8">
      <c r="A7559" s="1" t="str">
        <f>+'BD1'!A7559</f>
        <v>Central Sur</v>
      </c>
      <c r="B7559" s="1" t="str">
        <f>+'BD1'!B7559</f>
        <v>Turrubares</v>
      </c>
      <c r="C7559" s="1" t="str">
        <f>+'BD1'!C7559</f>
        <v>Alexander Marín Ramírez</v>
      </c>
      <c r="D7559" s="1">
        <f>+'BD1'!D7559</f>
        <v>6</v>
      </c>
      <c r="E7559" s="1" t="str">
        <f>+'BD1'!E7559</f>
        <v>Profesional</v>
      </c>
      <c r="F7559" s="1" t="str">
        <f>+'BD1'!F7559</f>
        <v>Certificaciones para la Declaración de Bienes Inmuebles ante las municipalidades (por trámite)</v>
      </c>
      <c r="G7559" s="1" t="str">
        <f>+'BD1'!G7559</f>
        <v>Sustantiva</v>
      </c>
      <c r="H7559" s="1" t="str">
        <f>+'BD1'!H7559</f>
        <v>NA</v>
      </c>
    </row>
    <row r="7560" spans="1:8">
      <c r="A7560" s="1" t="str">
        <f>+'BD1'!A7560</f>
        <v>Central Sur</v>
      </c>
      <c r="B7560" s="1" t="str">
        <f>+'BD1'!B7560</f>
        <v>Turrubares</v>
      </c>
      <c r="C7560" s="1" t="str">
        <f>+'BD1'!C7560</f>
        <v>Alexander Marín Ramírez</v>
      </c>
      <c r="D7560" s="1">
        <f>+'BD1'!D7560</f>
        <v>6</v>
      </c>
      <c r="E7560" s="1" t="str">
        <f>+'BD1'!E7560</f>
        <v>Profesional</v>
      </c>
      <c r="F7560" s="1" t="str">
        <f>+'BD1'!F7560</f>
        <v>Participación en reuniones EREA (por reunión)</v>
      </c>
      <c r="G7560" s="1" t="str">
        <f>+'BD1'!G7560</f>
        <v>Administrativa</v>
      </c>
      <c r="H7560" s="1" t="str">
        <f>+'BD1'!H7560</f>
        <v>NA</v>
      </c>
    </row>
    <row r="7561" spans="1:8">
      <c r="A7561" s="1" t="str">
        <f>+'BD1'!A7561</f>
        <v>Central Sur</v>
      </c>
      <c r="B7561" s="1" t="str">
        <f>+'BD1'!B7561</f>
        <v>Turrubares</v>
      </c>
      <c r="C7561" s="1" t="str">
        <f>+'BD1'!C7561</f>
        <v>Alexander Marín Ramírez</v>
      </c>
      <c r="D7561" s="1">
        <f>+'BD1'!D7561</f>
        <v>6</v>
      </c>
      <c r="E7561" s="1" t="str">
        <f>+'BD1'!E7561</f>
        <v>Profesional</v>
      </c>
      <c r="F7561" s="1" t="str">
        <f>+'BD1'!F7561</f>
        <v>Participación en grupos técnicos o comisiones (por reunión)</v>
      </c>
      <c r="G7561" s="1" t="str">
        <f>+'BD1'!G7561</f>
        <v>Sustantiva</v>
      </c>
      <c r="H7561" s="1">
        <f>+'BD1'!H7561</f>
        <v>2.31833</v>
      </c>
    </row>
    <row r="7562" spans="1:8">
      <c r="A7562" s="1" t="str">
        <f>+'BD1'!A7562</f>
        <v>Central Sur</v>
      </c>
      <c r="B7562" s="1" t="str">
        <f>+'BD1'!B7562</f>
        <v>Turrubares</v>
      </c>
      <c r="C7562" s="1" t="str">
        <f>+'BD1'!C7562</f>
        <v>Alexander Marín Ramírez</v>
      </c>
      <c r="D7562" s="1">
        <f>+'BD1'!D7562</f>
        <v>6</v>
      </c>
      <c r="E7562" s="1" t="str">
        <f>+'BD1'!E7562</f>
        <v>Profesional</v>
      </c>
      <c r="F7562" s="1" t="str">
        <f>+'BD1'!F7562</f>
        <v>Participación en capacitaciones técnicas (por capacitación)</v>
      </c>
      <c r="G7562" s="1" t="str">
        <f>+'BD1'!G7562</f>
        <v>Administrativa</v>
      </c>
      <c r="H7562" s="1">
        <f>+'BD1'!H7562</f>
        <v>11.859170000000001</v>
      </c>
    </row>
    <row r="7563" spans="1:8">
      <c r="A7563" s="1" t="str">
        <f>+'BD1'!A7563</f>
        <v>Central Sur</v>
      </c>
      <c r="B7563" s="1" t="str">
        <f>+'BD1'!B7563</f>
        <v>Turrubares</v>
      </c>
      <c r="C7563" s="1" t="str">
        <f>+'BD1'!C7563</f>
        <v>Alexander Marín Ramírez</v>
      </c>
      <c r="D7563" s="1">
        <f>+'BD1'!D7563</f>
        <v>6</v>
      </c>
      <c r="E7563" s="1" t="str">
        <f>+'BD1'!E7563</f>
        <v>Profesional</v>
      </c>
      <c r="F7563" s="1" t="str">
        <f>+'BD1'!F7563</f>
        <v xml:space="preserve">Participación en charlas y sesiones técnicas, de trabajo y de actualización de conocimiento (por evento) </v>
      </c>
      <c r="G7563" s="1" t="str">
        <f>+'BD1'!G7563</f>
        <v>Administrativa</v>
      </c>
      <c r="H7563" s="1">
        <f>+'BD1'!H7563</f>
        <v>5.4391699999999998</v>
      </c>
    </row>
    <row r="7564" spans="1:8">
      <c r="A7564" s="1" t="str">
        <f>+'BD1'!A7564</f>
        <v>Central Sur</v>
      </c>
      <c r="B7564" s="1" t="str">
        <f>+'BD1'!B7564</f>
        <v>Turrubares</v>
      </c>
      <c r="C7564" s="1" t="str">
        <f>+'BD1'!C7564</f>
        <v>Alexander Marín Ramírez</v>
      </c>
      <c r="D7564" s="1">
        <f>+'BD1'!D7564</f>
        <v>6</v>
      </c>
      <c r="E7564" s="1" t="str">
        <f>+'BD1'!E7564</f>
        <v>Profesional</v>
      </c>
      <c r="F7564" s="1" t="str">
        <f>+'BD1'!F7564</f>
        <v>Aplicación de censos y apoyo en sondeo de precios de insumos agropecuarios (por censo o sondeo)</v>
      </c>
      <c r="G7564" s="1" t="str">
        <f>+'BD1'!G7564</f>
        <v>Sustantiva</v>
      </c>
      <c r="H7564" s="1" t="str">
        <f>+'BD1'!H7564</f>
        <v>NA</v>
      </c>
    </row>
    <row r="7565" spans="1:8">
      <c r="A7565" s="1" t="str">
        <f>+'BD1'!A7565</f>
        <v>Central Sur</v>
      </c>
      <c r="B7565" s="1" t="str">
        <f>+'BD1'!B7565</f>
        <v>Turrubares</v>
      </c>
      <c r="C7565" s="1" t="str">
        <f>+'BD1'!C7565</f>
        <v>Alexander Marín Ramírez</v>
      </c>
      <c r="D7565" s="1">
        <f>+'BD1'!D7565</f>
        <v>6</v>
      </c>
      <c r="E7565" s="1" t="str">
        <f>+'BD1'!E7565</f>
        <v>Profesional</v>
      </c>
      <c r="F7565" s="1" t="str">
        <f>+'BD1'!F7565</f>
        <v>Coordinación de acciones entre dependencias del MAG (por acción de cordinación)</v>
      </c>
      <c r="G7565" s="1" t="str">
        <f>+'BD1'!G7565</f>
        <v>Administrativa</v>
      </c>
      <c r="H7565" s="1">
        <f>+'BD1'!H7565</f>
        <v>2.31833</v>
      </c>
    </row>
    <row r="7566" spans="1:8">
      <c r="A7566" s="1" t="str">
        <f>+'BD1'!A7566</f>
        <v>Central Sur</v>
      </c>
      <c r="B7566" s="1" t="str">
        <f>+'BD1'!B7566</f>
        <v>Turrubares</v>
      </c>
      <c r="C7566" s="1" t="str">
        <f>+'BD1'!C7566</f>
        <v>Alexander Marín Ramírez</v>
      </c>
      <c r="D7566" s="1">
        <f>+'BD1'!D7566</f>
        <v>6</v>
      </c>
      <c r="E7566" s="1" t="str">
        <f>+'BD1'!E7566</f>
        <v>Profesional</v>
      </c>
      <c r="F7566" s="1" t="str">
        <f>+'BD1'!F7566</f>
        <v>Otorgamiento de permisos para quemas agropecuarias (por trámite)</v>
      </c>
      <c r="G7566" s="1" t="str">
        <f>+'BD1'!G7566</f>
        <v>Sustantiva</v>
      </c>
      <c r="H7566" s="1">
        <f>+'BD1'!H7566</f>
        <v>0.62417</v>
      </c>
    </row>
    <row r="7567" spans="1:8">
      <c r="A7567" s="1" t="str">
        <f>+'BD1'!A7567</f>
        <v>Central Sur</v>
      </c>
      <c r="B7567" s="1" t="str">
        <f>+'BD1'!B7567</f>
        <v>Turrubares</v>
      </c>
      <c r="C7567" s="1" t="str">
        <f>+'BD1'!C7567</f>
        <v>Alexander Marín Ramírez</v>
      </c>
      <c r="D7567" s="1">
        <f>+'BD1'!D7567</f>
        <v>6</v>
      </c>
      <c r="E7567" s="1" t="str">
        <f>+'BD1'!E7567</f>
        <v>Profesional</v>
      </c>
      <c r="F7567" s="1" t="str">
        <f>+'BD1'!F7567</f>
        <v>Elaboración de Autoevaluación en Control Interno (acumulado efectivo por aplicación de la autoevaluación)</v>
      </c>
      <c r="G7567" s="1" t="str">
        <f>+'BD1'!G7567</f>
        <v>Administrativa</v>
      </c>
      <c r="H7567" s="1">
        <f>+'BD1'!H7567</f>
        <v>1.605</v>
      </c>
    </row>
    <row r="7568" spans="1:8">
      <c r="A7568" s="1" t="str">
        <f>+'BD1'!A7568</f>
        <v>Central Sur</v>
      </c>
      <c r="B7568" s="1" t="str">
        <f>+'BD1'!B7568</f>
        <v>Turrubares</v>
      </c>
      <c r="C7568" s="1" t="str">
        <f>+'BD1'!C7568</f>
        <v>Alexander Marín Ramírez</v>
      </c>
      <c r="D7568" s="1">
        <f>+'BD1'!D7568</f>
        <v>6</v>
      </c>
      <c r="E7568" s="1" t="str">
        <f>+'BD1'!E7568</f>
        <v>Profesional</v>
      </c>
      <c r="F7568" s="1" t="str">
        <f>+'BD1'!F7568</f>
        <v>Determinación y evaluación de riesgos en SEVRIMAG (acumulado efectivo por aplicación del SEVRIMAG)</v>
      </c>
      <c r="G7568" s="1" t="str">
        <f>+'BD1'!G7568</f>
        <v>Administrativa</v>
      </c>
      <c r="H7568" s="1">
        <f>+'BD1'!H7568</f>
        <v>3.5666699999999998</v>
      </c>
    </row>
    <row r="7569" spans="1:8">
      <c r="A7569" s="1" t="str">
        <f>+'BD1'!A7569</f>
        <v>Central Sur</v>
      </c>
      <c r="B7569" s="1" t="str">
        <f>+'BD1'!B7569</f>
        <v>Turrubares</v>
      </c>
      <c r="C7569" s="1" t="str">
        <f>+'BD1'!C7569</f>
        <v>Alexander Marín Ramírez</v>
      </c>
      <c r="D7569" s="1">
        <f>+'BD1'!D7569</f>
        <v>6</v>
      </c>
      <c r="E7569" s="1" t="str">
        <f>+'BD1'!E7569</f>
        <v>Profesional</v>
      </c>
      <c r="F7569" s="1" t="str">
        <f>+'BD1'!F7569</f>
        <v>Seguimiento a plan de mitigación de riesgos en SEVRIMAG (acumulado efectivo por seguimiento)</v>
      </c>
      <c r="G7569" s="1" t="str">
        <f>+'BD1'!G7569</f>
        <v>Administrativa</v>
      </c>
      <c r="H7569" s="1" t="str">
        <f>+'BD1'!H7569</f>
        <v>NA</v>
      </c>
    </row>
    <row r="7570" spans="1:8">
      <c r="A7570" s="1" t="str">
        <f>+'BD1'!A7570</f>
        <v>Central Sur</v>
      </c>
      <c r="B7570" s="1" t="str">
        <f>+'BD1'!B7570</f>
        <v>Turrubares</v>
      </c>
      <c r="C7570" s="1" t="str">
        <f>+'BD1'!C7570</f>
        <v>Alexander Marín Ramírez</v>
      </c>
      <c r="D7570" s="1">
        <f>+'BD1'!D7570</f>
        <v>6</v>
      </c>
      <c r="E7570" s="1" t="str">
        <f>+'BD1'!E7570</f>
        <v>Profesional</v>
      </c>
      <c r="F7570" s="1" t="str">
        <f>+'BD1'!F7570</f>
        <v>Seguimiento a plan de mejora de la Autoevaluación en Control Interno (acumulado efectivo por seguimiento)</v>
      </c>
      <c r="G7570" s="1" t="str">
        <f>+'BD1'!G7570</f>
        <v>Administrativa</v>
      </c>
      <c r="H7570" s="1" t="str">
        <f>+'BD1'!H7570</f>
        <v>NA</v>
      </c>
    </row>
    <row r="7571" spans="1:8">
      <c r="A7571" s="1" t="str">
        <f>+'BD1'!A7571</f>
        <v>Central Sur</v>
      </c>
      <c r="B7571" s="1" t="str">
        <f>+'BD1'!B7571</f>
        <v>Turrubares</v>
      </c>
      <c r="C7571" s="1" t="str">
        <f>+'BD1'!C7571</f>
        <v>Alexander Marín Ramírez</v>
      </c>
      <c r="D7571" s="1">
        <f>+'BD1'!D7571</f>
        <v>6</v>
      </c>
      <c r="E7571" s="1" t="str">
        <f>+'BD1'!E7571</f>
        <v>Profesional</v>
      </c>
      <c r="F7571" s="1" t="str">
        <f>+'BD1'!F7571</f>
        <v>Reuniones de personal AEA (por reunión)</v>
      </c>
      <c r="G7571" s="1" t="str">
        <f>+'BD1'!G7571</f>
        <v>Administrativa</v>
      </c>
      <c r="H7571" s="1">
        <f>+'BD1'!H7571</f>
        <v>3.21</v>
      </c>
    </row>
    <row r="7572" spans="1:8">
      <c r="A7572" s="1" t="str">
        <f>+'BD1'!A7572</f>
        <v>Central Sur</v>
      </c>
      <c r="B7572" s="1" t="str">
        <f>+'BD1'!B7572</f>
        <v>Turrubares</v>
      </c>
      <c r="C7572" s="1" t="str">
        <f>+'BD1'!C7572</f>
        <v>Alexander Marín Ramírez</v>
      </c>
      <c r="D7572" s="1">
        <f>+'BD1'!D7572</f>
        <v>6</v>
      </c>
      <c r="E7572" s="1" t="str">
        <f>+'BD1'!E7572</f>
        <v>Profesional</v>
      </c>
      <c r="F7572" s="1" t="str">
        <f>+'BD1'!F7572</f>
        <v>Actualización del sistema de gestión documental y archivo (tiempo efectivo por día)</v>
      </c>
      <c r="G7572" s="1" t="str">
        <f>+'BD1'!G7572</f>
        <v>Administrativa</v>
      </c>
      <c r="H7572" s="1" t="str">
        <f>+'BD1'!H7572</f>
        <v>NA</v>
      </c>
    </row>
    <row r="7573" spans="1:8">
      <c r="A7573" s="1" t="str">
        <f>+'BD1'!A7573</f>
        <v>Central Sur</v>
      </c>
      <c r="B7573" s="1" t="str">
        <f>+'BD1'!B7573</f>
        <v>Turrubares</v>
      </c>
      <c r="C7573" s="1" t="str">
        <f>+'BD1'!C7573</f>
        <v>Alexander Marín Ramírez</v>
      </c>
      <c r="D7573" s="1">
        <f>+'BD1'!D7573</f>
        <v>6</v>
      </c>
      <c r="E7573" s="1" t="str">
        <f>+'BD1'!E7573</f>
        <v>Profesional</v>
      </c>
      <c r="F7573" s="1" t="str">
        <f>+'BD1'!F7573</f>
        <v>Actualización del sistema SisDNEA (por productor)</v>
      </c>
      <c r="G7573" s="1" t="str">
        <f>+'BD1'!G7573</f>
        <v>Administrativa</v>
      </c>
      <c r="H7573" s="1">
        <f>+'BD1'!H7573</f>
        <v>0.57957999999999998</v>
      </c>
    </row>
    <row r="7574" spans="1:8">
      <c r="A7574" s="1" t="str">
        <f>+'BD1'!A7574</f>
        <v>Central Sur</v>
      </c>
      <c r="B7574" s="1" t="str">
        <f>+'BD1'!B7574</f>
        <v>Turrubares</v>
      </c>
      <c r="C7574" s="1" t="str">
        <f>+'BD1'!C7574</f>
        <v>Alexander Marín Ramírez</v>
      </c>
      <c r="D7574" s="1">
        <f>+'BD1'!D7574</f>
        <v>6</v>
      </c>
      <c r="E7574" s="1" t="str">
        <f>+'BD1'!E7574</f>
        <v>Profesional</v>
      </c>
      <c r="F7574" s="1" t="str">
        <f>+'BD1'!F7574</f>
        <v>Seguimiento semestral de la determinación de expectativas (por seguimiento)</v>
      </c>
      <c r="G7574" s="1" t="str">
        <f>+'BD1'!G7574</f>
        <v>Administrativa</v>
      </c>
      <c r="H7574" s="1">
        <f>+'BD1'!H7574</f>
        <v>0.98082999999999998</v>
      </c>
    </row>
    <row r="7575" spans="1:8">
      <c r="A7575" s="1" t="str">
        <f>+'BD1'!A7575</f>
        <v>Central Sur</v>
      </c>
      <c r="B7575" s="1" t="str">
        <f>+'BD1'!B7575</f>
        <v>Turrubares</v>
      </c>
      <c r="C7575" s="1" t="str">
        <f>+'BD1'!C7575</f>
        <v>Alexander Marín Ramírez</v>
      </c>
      <c r="D7575" s="1">
        <f>+'BD1'!D7575</f>
        <v>6</v>
      </c>
      <c r="E7575" s="1" t="str">
        <f>+'BD1'!E7575</f>
        <v>Profesional</v>
      </c>
      <c r="F7575" s="1" t="str">
        <f>+'BD1'!F7575</f>
        <v>Elaboración de la evaluación del desempeño (por reunión)</v>
      </c>
      <c r="G7575" s="1" t="str">
        <f>+'BD1'!G7575</f>
        <v>Administrativa</v>
      </c>
      <c r="H7575" s="1">
        <f>+'BD1'!H7575</f>
        <v>0.98082999999999998</v>
      </c>
    </row>
    <row r="7576" spans="1:8">
      <c r="A7576" s="1" t="str">
        <f>+'BD1'!A7576</f>
        <v>Central Sur</v>
      </c>
      <c r="B7576" s="1" t="str">
        <f>+'BD1'!B7576</f>
        <v>Turrubares</v>
      </c>
      <c r="C7576" s="1" t="str">
        <f>+'BD1'!C7576</f>
        <v>Alexander Marín Ramírez</v>
      </c>
      <c r="D7576" s="1">
        <f>+'BD1'!D7576</f>
        <v>6</v>
      </c>
      <c r="E7576" s="1" t="str">
        <f>+'BD1'!E7576</f>
        <v>Profesional</v>
      </c>
      <c r="F7576" s="1" t="str">
        <f>+'BD1'!F7576</f>
        <v>Elaboración de inventarios de equipos, materiales e insumos (tiempo efectivo por día)</v>
      </c>
      <c r="G7576" s="1" t="str">
        <f>+'BD1'!G7576</f>
        <v>Administrativa</v>
      </c>
      <c r="H7576" s="1">
        <f>+'BD1'!H7576</f>
        <v>0.53500000000000003</v>
      </c>
    </row>
    <row r="7577" spans="1:8">
      <c r="A7577" s="1" t="str">
        <f>+'BD1'!A7577</f>
        <v>Central Sur</v>
      </c>
      <c r="B7577" s="1" t="str">
        <f>+'BD1'!B7577</f>
        <v>Turrubares</v>
      </c>
      <c r="C7577" s="1" t="str">
        <f>+'BD1'!C7577</f>
        <v>Alexander Marín Ramírez</v>
      </c>
      <c r="D7577" s="1">
        <f>+'BD1'!D7577</f>
        <v>6</v>
      </c>
      <c r="E7577" s="1" t="str">
        <f>+'BD1'!E7577</f>
        <v>Profesional</v>
      </c>
      <c r="F7577" s="1" t="str">
        <f>+'BD1'!F7577</f>
        <v>Atención de emergencias</v>
      </c>
      <c r="G7577" s="1" t="str">
        <f>+'BD1'!G7577</f>
        <v>Sustantiva</v>
      </c>
      <c r="H7577" s="1" t="str">
        <f>+'BD1'!H7577</f>
        <v>NA</v>
      </c>
    </row>
    <row r="7578" spans="1:8">
      <c r="A7578" s="1" t="str">
        <f>+'BD1'!A7578</f>
        <v>Central Sur</v>
      </c>
      <c r="B7578" s="1" t="str">
        <f>+'BD1'!B7578</f>
        <v>Turrubares</v>
      </c>
      <c r="C7578" s="1" t="str">
        <f>+'BD1'!C7578</f>
        <v>Alexander Marín Ramírez</v>
      </c>
      <c r="D7578" s="1">
        <f>+'BD1'!D7578</f>
        <v>6</v>
      </c>
      <c r="E7578" s="1" t="str">
        <f>+'BD1'!E7578</f>
        <v>Profesional</v>
      </c>
      <c r="F7578" s="1" t="str">
        <f>+'BD1'!F7578</f>
        <v>Trazabilidad-visita a finca (por productor)</v>
      </c>
      <c r="G7578" s="1" t="str">
        <f>+'BD1'!G7578</f>
        <v>Sustantiva</v>
      </c>
      <c r="H7578" s="1">
        <f>+'BD1'!H7578</f>
        <v>7.49</v>
      </c>
    </row>
    <row r="7579" spans="1:8">
      <c r="A7579" s="1" t="str">
        <f>+'BD1'!A7579</f>
        <v>Central Sur</v>
      </c>
      <c r="B7579" s="1" t="str">
        <f>+'BD1'!B7579</f>
        <v>Turrubares</v>
      </c>
      <c r="C7579" s="1" t="str">
        <f>+'BD1'!C7579</f>
        <v>Alexander Marín Ramírez</v>
      </c>
      <c r="D7579" s="1">
        <f>+'BD1'!D7579</f>
        <v>6</v>
      </c>
      <c r="E7579" s="1" t="str">
        <f>+'BD1'!E7579</f>
        <v>Profesional</v>
      </c>
      <c r="F7579" s="1" t="str">
        <f>+'BD1'!F7579</f>
        <v>Trazabilidad-inclusión en sistema TrazarAgro (por productor)</v>
      </c>
      <c r="G7579" s="1" t="str">
        <f>+'BD1'!G7579</f>
        <v>Sustantiva</v>
      </c>
      <c r="H7579" s="1" t="str">
        <f>+'BD1'!H7579</f>
        <v>NA</v>
      </c>
    </row>
    <row r="7580" spans="1:8">
      <c r="A7580" s="1" t="str">
        <f>+'BD1'!A7580</f>
        <v>Central Sur</v>
      </c>
      <c r="B7580" s="1" t="str">
        <f>+'BD1'!B7580</f>
        <v>Turrubares</v>
      </c>
      <c r="C7580" s="1" t="str">
        <f>+'BD1'!C7580</f>
        <v>Alexander Marín Ramírez</v>
      </c>
      <c r="D7580" s="1">
        <f>+'BD1'!D7580</f>
        <v>6</v>
      </c>
      <c r="E7580" s="1" t="str">
        <f>+'BD1'!E7580</f>
        <v>Profesional</v>
      </c>
      <c r="F7580" s="1" t="str">
        <f>+'BD1'!F7580</f>
        <v>Atención al gusano barrenador (por productor)</v>
      </c>
      <c r="G7580" s="1" t="str">
        <f>+'BD1'!G7580</f>
        <v>Sustantiva</v>
      </c>
      <c r="H7580" s="1" t="str">
        <f>+'BD1'!H7580</f>
        <v>NA</v>
      </c>
    </row>
    <row r="7581" spans="1:8">
      <c r="A7581" s="1" t="str">
        <f>+'BD1'!A7581</f>
        <v>Central Sur</v>
      </c>
      <c r="B7581" s="1" t="str">
        <f>+'BD1'!B7581</f>
        <v>Turrubares</v>
      </c>
      <c r="C7581" s="1" t="str">
        <f>+'BD1'!C7581</f>
        <v>Alexander Marín Ramírez</v>
      </c>
      <c r="D7581" s="1">
        <f>+'BD1'!D7581</f>
        <v>6</v>
      </c>
      <c r="E7581" s="1" t="str">
        <f>+'BD1'!E7581</f>
        <v>Profesional</v>
      </c>
      <c r="F7581" s="1" t="str">
        <f>+'BD1'!F7581</f>
        <v>Atención en oficina (por usuario)</v>
      </c>
      <c r="G7581" s="1" t="str">
        <f>+'BD1'!G7581</f>
        <v>Sustantiva</v>
      </c>
      <c r="H7581" s="1">
        <f>+'BD1'!H7581</f>
        <v>0.57957999999999998</v>
      </c>
    </row>
    <row r="7582" spans="1:8">
      <c r="A7582" s="1" t="str">
        <f>+'BD1'!A7582</f>
        <v>Central Sur</v>
      </c>
      <c r="B7582" s="1" t="str">
        <f>+'BD1'!B7582</f>
        <v>Turrubares</v>
      </c>
      <c r="C7582" s="1" t="str">
        <f>+'BD1'!C7582</f>
        <v>Alexander Marín Ramírez</v>
      </c>
      <c r="D7582" s="1">
        <f>+'BD1'!D7582</f>
        <v>6</v>
      </c>
      <c r="E7582" s="1" t="str">
        <f>+'BD1'!E7582</f>
        <v>Profesional</v>
      </c>
      <c r="F7582" s="1" t="str">
        <f>+'BD1'!F7582</f>
        <v>Búsqueda de nuevos productores (por productor)</v>
      </c>
      <c r="G7582" s="1" t="str">
        <f>+'BD1'!G7582</f>
        <v>Sustantiva</v>
      </c>
      <c r="H7582" s="1" t="str">
        <f>+'BD1'!H7582</f>
        <v>NA</v>
      </c>
    </row>
    <row r="7583" spans="1:8">
      <c r="A7583" s="1" t="str">
        <f>+'BD1'!A7583</f>
        <v>Central Sur</v>
      </c>
      <c r="B7583" s="1" t="str">
        <f>+'BD1'!B7583</f>
        <v>Turrubares</v>
      </c>
      <c r="C7583" s="1" t="str">
        <f>+'BD1'!C7583</f>
        <v>Marco Tulio Madrigal Mora</v>
      </c>
      <c r="D7583" s="1">
        <f>+'BD1'!D7583</f>
        <v>26</v>
      </c>
      <c r="E7583" s="1" t="str">
        <f>+'BD1'!E7583</f>
        <v>Jefe</v>
      </c>
      <c r="F7583" s="1" t="str">
        <f>+'BD1'!F7583</f>
        <v>Elaboración del diagnóstico y plan de finca de manejo a personas productoras (por productor)</v>
      </c>
      <c r="G7583" s="1" t="str">
        <f>+'BD1'!G7583</f>
        <v>Sustantiva</v>
      </c>
      <c r="H7583" s="1">
        <f>+'BD1'!H7583</f>
        <v>3.21</v>
      </c>
    </row>
    <row r="7584" spans="1:8">
      <c r="A7584" s="1" t="str">
        <f>+'BD1'!A7584</f>
        <v>Central Sur</v>
      </c>
      <c r="B7584" s="1" t="str">
        <f>+'BD1'!B7584</f>
        <v>Turrubares</v>
      </c>
      <c r="C7584" s="1" t="str">
        <f>+'BD1'!C7584</f>
        <v>Marco Tulio Madrigal Mora</v>
      </c>
      <c r="D7584" s="1">
        <f>+'BD1'!D7584</f>
        <v>26</v>
      </c>
      <c r="E7584" s="1" t="str">
        <f>+'BD1'!E7584</f>
        <v>Jefe</v>
      </c>
      <c r="F7584" s="1" t="str">
        <f>+'BD1'!F7584</f>
        <v>Asistencia técnica a personas productoras (individual): visitas a finca (por productor)</v>
      </c>
      <c r="G7584" s="1" t="str">
        <f>+'BD1'!G7584</f>
        <v>Sustantiva</v>
      </c>
      <c r="H7584" s="1">
        <f>+'BD1'!H7584</f>
        <v>2.4966699999999999</v>
      </c>
    </row>
    <row r="7585" spans="1:8">
      <c r="A7585" s="1" t="str">
        <f>+'BD1'!A7585</f>
        <v>Central Sur</v>
      </c>
      <c r="B7585" s="1" t="str">
        <f>+'BD1'!B7585</f>
        <v>Turrubares</v>
      </c>
      <c r="C7585" s="1" t="str">
        <f>+'BD1'!C7585</f>
        <v>Marco Tulio Madrigal Mora</v>
      </c>
      <c r="D7585" s="1">
        <f>+'BD1'!D7585</f>
        <v>26</v>
      </c>
      <c r="E7585" s="1" t="str">
        <f>+'BD1'!E7585</f>
        <v>Jefe</v>
      </c>
      <c r="F7585" s="1" t="str">
        <f>+'BD1'!F7585</f>
        <v>Asistencia técnica a personas productoras (individual): atenciones virtuales y digitales (por productor)</v>
      </c>
      <c r="G7585" s="1" t="str">
        <f>+'BD1'!G7585</f>
        <v>Sustantiva</v>
      </c>
      <c r="H7585" s="1">
        <f>+'BD1'!H7585</f>
        <v>0.52014000000000005</v>
      </c>
    </row>
    <row r="7586" spans="1:8">
      <c r="A7586" s="1" t="str">
        <f>+'BD1'!A7586</f>
        <v>Central Sur</v>
      </c>
      <c r="B7586" s="1" t="str">
        <f>+'BD1'!B7586</f>
        <v>Turrubares</v>
      </c>
      <c r="C7586" s="1" t="str">
        <f>+'BD1'!C7586</f>
        <v>Marco Tulio Madrigal Mora</v>
      </c>
      <c r="D7586" s="1">
        <f>+'BD1'!D7586</f>
        <v>26</v>
      </c>
      <c r="E7586" s="1" t="str">
        <f>+'BD1'!E7586</f>
        <v>Jefe</v>
      </c>
      <c r="F7586" s="1" t="str">
        <f>+'BD1'!F7586</f>
        <v>Asistencia técnica a personas productoras (grupal): día de campo (por día en el evento)</v>
      </c>
      <c r="G7586" s="1" t="str">
        <f>+'BD1'!G7586</f>
        <v>Sustantiva</v>
      </c>
      <c r="H7586" s="1">
        <f>+'BD1'!H7586</f>
        <v>7.49</v>
      </c>
    </row>
    <row r="7587" spans="1:8">
      <c r="A7587" s="1" t="str">
        <f>+'BD1'!A7587</f>
        <v>Central Sur</v>
      </c>
      <c r="B7587" s="1" t="str">
        <f>+'BD1'!B7587</f>
        <v>Turrubares</v>
      </c>
      <c r="C7587" s="1" t="str">
        <f>+'BD1'!C7587</f>
        <v>Marco Tulio Madrigal Mora</v>
      </c>
      <c r="D7587" s="1">
        <f>+'BD1'!D7587</f>
        <v>26</v>
      </c>
      <c r="E7587" s="1" t="str">
        <f>+'BD1'!E7587</f>
        <v>Jefe</v>
      </c>
      <c r="F7587" s="1" t="str">
        <f>+'BD1'!F7587</f>
        <v>Asistencia técnica a personas productoras (grupal): demostración de métodos (por evento, se puede acumular si la demostración tarda más de un día)</v>
      </c>
      <c r="G7587" s="1" t="str">
        <f>+'BD1'!G7587</f>
        <v>Sustantiva</v>
      </c>
      <c r="H7587" s="1">
        <f>+'BD1'!H7587</f>
        <v>3.21</v>
      </c>
    </row>
    <row r="7588" spans="1:8">
      <c r="A7588" s="1" t="str">
        <f>+'BD1'!A7588</f>
        <v>Central Sur</v>
      </c>
      <c r="B7588" s="1" t="str">
        <f>+'BD1'!B7588</f>
        <v>Turrubares</v>
      </c>
      <c r="C7588" s="1" t="str">
        <f>+'BD1'!C7588</f>
        <v>Marco Tulio Madrigal Mora</v>
      </c>
      <c r="D7588" s="1">
        <f>+'BD1'!D7588</f>
        <v>26</v>
      </c>
      <c r="E7588" s="1" t="str">
        <f>+'BD1'!E7588</f>
        <v>Jefe</v>
      </c>
      <c r="F7588" s="1" t="str">
        <f>+'BD1'!F7588</f>
        <v>Asistencia técnica a personas productoras (grupal): taller (por taller)</v>
      </c>
      <c r="G7588" s="1" t="str">
        <f>+'BD1'!G7588</f>
        <v>Sustantiva</v>
      </c>
      <c r="H7588" s="1">
        <f>+'BD1'!H7588</f>
        <v>12.84</v>
      </c>
    </row>
    <row r="7589" spans="1:8">
      <c r="A7589" s="1" t="str">
        <f>+'BD1'!A7589</f>
        <v>Central Sur</v>
      </c>
      <c r="B7589" s="1" t="str">
        <f>+'BD1'!B7589</f>
        <v>Turrubares</v>
      </c>
      <c r="C7589" s="1" t="str">
        <f>+'BD1'!C7589</f>
        <v>Marco Tulio Madrigal Mora</v>
      </c>
      <c r="D7589" s="1">
        <f>+'BD1'!D7589</f>
        <v>26</v>
      </c>
      <c r="E7589" s="1" t="str">
        <f>+'BD1'!E7589</f>
        <v>Jefe</v>
      </c>
      <c r="F7589" s="1" t="str">
        <f>+'BD1'!F7589</f>
        <v>Asistencia técnica a personas productoras (grupal): charlas (por día en el evento)</v>
      </c>
      <c r="G7589" s="1" t="str">
        <f>+'BD1'!G7589</f>
        <v>Sustantiva</v>
      </c>
      <c r="H7589" s="1">
        <f>+'BD1'!H7589</f>
        <v>3.21</v>
      </c>
    </row>
    <row r="7590" spans="1:8">
      <c r="A7590" s="1" t="str">
        <f>+'BD1'!A7590</f>
        <v>Central Sur</v>
      </c>
      <c r="B7590" s="1" t="str">
        <f>+'BD1'!B7590</f>
        <v>Turrubares</v>
      </c>
      <c r="C7590" s="1" t="str">
        <f>+'BD1'!C7590</f>
        <v>Marco Tulio Madrigal Mora</v>
      </c>
      <c r="D7590" s="1">
        <f>+'BD1'!D7590</f>
        <v>26</v>
      </c>
      <c r="E7590" s="1" t="str">
        <f>+'BD1'!E7590</f>
        <v>Jefe</v>
      </c>
      <c r="F7590" s="1" t="str">
        <f>+'BD1'!F7590</f>
        <v>Gestión en capacitaciones con instituciones públicas o privadas (solo gestión de coordinación por evento de capacitación)</v>
      </c>
      <c r="G7590" s="1" t="str">
        <f>+'BD1'!G7590</f>
        <v>Administrativa</v>
      </c>
      <c r="H7590" s="1">
        <f>+'BD1'!H7590</f>
        <v>0.50527999999999995</v>
      </c>
    </row>
    <row r="7591" spans="1:8">
      <c r="A7591" s="1" t="str">
        <f>+'BD1'!A7591</f>
        <v>Central Sur</v>
      </c>
      <c r="B7591" s="1" t="str">
        <f>+'BD1'!B7591</f>
        <v>Turrubares</v>
      </c>
      <c r="C7591" s="1" t="str">
        <f>+'BD1'!C7591</f>
        <v>Marco Tulio Madrigal Mora</v>
      </c>
      <c r="D7591" s="1">
        <f>+'BD1'!D7591</f>
        <v>26</v>
      </c>
      <c r="E7591" s="1" t="str">
        <f>+'BD1'!E7591</f>
        <v>Jefe</v>
      </c>
      <c r="F7591" s="1" t="str">
        <f>+'BD1'!F7591</f>
        <v>Aplicación de la herramienta de medición del nivel de gestión empresarial y organizacional (por organización)</v>
      </c>
      <c r="G7591" s="1" t="str">
        <f>+'BD1'!G7591</f>
        <v>Sustantiva</v>
      </c>
      <c r="H7591" s="1">
        <f>+'BD1'!H7591</f>
        <v>3.21</v>
      </c>
    </row>
    <row r="7592" spans="1:8">
      <c r="A7592" s="1" t="str">
        <f>+'BD1'!A7592</f>
        <v>Central Sur</v>
      </c>
      <c r="B7592" s="1" t="str">
        <f>+'BD1'!B7592</f>
        <v>Turrubares</v>
      </c>
      <c r="C7592" s="1" t="str">
        <f>+'BD1'!C7592</f>
        <v>Marco Tulio Madrigal Mora</v>
      </c>
      <c r="D7592" s="1">
        <f>+'BD1'!D7592</f>
        <v>26</v>
      </c>
      <c r="E7592" s="1" t="str">
        <f>+'BD1'!E7592</f>
        <v>Jefe</v>
      </c>
      <c r="F7592" s="1" t="str">
        <f>+'BD1'!F7592</f>
        <v>Elaboración y ejecución del plan de trabajo (por organización)</v>
      </c>
      <c r="G7592" s="1" t="str">
        <f>+'BD1'!G7592</f>
        <v>Sustantiva</v>
      </c>
      <c r="H7592" s="1">
        <f>+'BD1'!H7592</f>
        <v>3.21</v>
      </c>
    </row>
    <row r="7593" spans="1:8">
      <c r="A7593" s="1" t="str">
        <f>+'BD1'!A7593</f>
        <v>Central Sur</v>
      </c>
      <c r="B7593" s="1" t="str">
        <f>+'BD1'!B7593</f>
        <v>Turrubares</v>
      </c>
      <c r="C7593" s="1" t="str">
        <f>+'BD1'!C7593</f>
        <v>Marco Tulio Madrigal Mora</v>
      </c>
      <c r="D7593" s="1">
        <f>+'BD1'!D7593</f>
        <v>26</v>
      </c>
      <c r="E7593" s="1" t="str">
        <f>+'BD1'!E7593</f>
        <v>Jefe</v>
      </c>
      <c r="F7593" s="1" t="str">
        <f>+'BD1'!F7593</f>
        <v>Visitas de seguimiento al plan de trabajo (por visita por organización)</v>
      </c>
      <c r="G7593" s="1" t="str">
        <f>+'BD1'!G7593</f>
        <v>Sustantiva</v>
      </c>
      <c r="H7593" s="1">
        <f>+'BD1'!H7593</f>
        <v>3.21</v>
      </c>
    </row>
    <row r="7594" spans="1:8">
      <c r="A7594" s="1" t="str">
        <f>+'BD1'!A7594</f>
        <v>Central Sur</v>
      </c>
      <c r="B7594" s="1" t="str">
        <f>+'BD1'!B7594</f>
        <v>Turrubares</v>
      </c>
      <c r="C7594" s="1" t="str">
        <f>+'BD1'!C7594</f>
        <v>Marco Tulio Madrigal Mora</v>
      </c>
      <c r="D7594" s="1">
        <f>+'BD1'!D7594</f>
        <v>26</v>
      </c>
      <c r="E7594" s="1" t="str">
        <f>+'BD1'!E7594</f>
        <v>Jefe</v>
      </c>
      <c r="F7594" s="1" t="str">
        <f>+'BD1'!F7594</f>
        <v>Reporte del plan de trabajo anual (por reporte por organización)</v>
      </c>
      <c r="G7594" s="1" t="str">
        <f>+'BD1'!G7594</f>
        <v>Sustantiva</v>
      </c>
      <c r="H7594" s="1">
        <f>+'BD1'!H7594</f>
        <v>3.21</v>
      </c>
    </row>
    <row r="7595" spans="1:8">
      <c r="A7595" s="1" t="str">
        <f>+'BD1'!A7595</f>
        <v>Central Sur</v>
      </c>
      <c r="B7595" s="1" t="str">
        <f>+'BD1'!B7595</f>
        <v>Turrubares</v>
      </c>
      <c r="C7595" s="1" t="str">
        <f>+'BD1'!C7595</f>
        <v>Marco Tulio Madrigal Mora</v>
      </c>
      <c r="D7595" s="1">
        <f>+'BD1'!D7595</f>
        <v>26</v>
      </c>
      <c r="E7595" s="1" t="str">
        <f>+'BD1'!E7595</f>
        <v>Jefe</v>
      </c>
      <c r="F7595" s="1" t="str">
        <f>+'BD1'!F7595</f>
        <v>NAMA (café): muestreo y toma de datos en finca (por productor)</v>
      </c>
      <c r="G7595" s="1" t="str">
        <f>+'BD1'!G7595</f>
        <v>Sustantiva</v>
      </c>
      <c r="H7595" s="1">
        <f>+'BD1'!H7595</f>
        <v>3.21</v>
      </c>
    </row>
    <row r="7596" spans="1:8">
      <c r="A7596" s="1" t="str">
        <f>+'BD1'!A7596</f>
        <v>Central Sur</v>
      </c>
      <c r="B7596" s="1" t="str">
        <f>+'BD1'!B7596</f>
        <v>Turrubares</v>
      </c>
      <c r="C7596" s="1" t="str">
        <f>+'BD1'!C7596</f>
        <v>Marco Tulio Madrigal Mora</v>
      </c>
      <c r="D7596" s="1">
        <f>+'BD1'!D7596</f>
        <v>26</v>
      </c>
      <c r="E7596" s="1" t="str">
        <f>+'BD1'!E7596</f>
        <v>Jefe</v>
      </c>
      <c r="F7596" s="1" t="str">
        <f>+'BD1'!F7596</f>
        <v>NAMA (café): inclusión de datos al SisDNEA (por productor)</v>
      </c>
      <c r="G7596" s="1" t="str">
        <f>+'BD1'!G7596</f>
        <v>Sustantiva</v>
      </c>
      <c r="H7596" s="1">
        <f>+'BD1'!H7596</f>
        <v>0.80249999999999999</v>
      </c>
    </row>
    <row r="7597" spans="1:8">
      <c r="A7597" s="1" t="str">
        <f>+'BD1'!A7597</f>
        <v>Central Sur</v>
      </c>
      <c r="B7597" s="1" t="str">
        <f>+'BD1'!B7597</f>
        <v>Turrubares</v>
      </c>
      <c r="C7597" s="1" t="str">
        <f>+'BD1'!C7597</f>
        <v>Marco Tulio Madrigal Mora</v>
      </c>
      <c r="D7597" s="1">
        <f>+'BD1'!D7597</f>
        <v>26</v>
      </c>
      <c r="E7597" s="1" t="str">
        <f>+'BD1'!E7597</f>
        <v>Jefe</v>
      </c>
      <c r="F7597" s="1" t="str">
        <f>+'BD1'!F7597</f>
        <v>NAMA (café): entrega de constancia de verificación del MRV a la persona productora (por productor)</v>
      </c>
      <c r="G7597" s="1" t="str">
        <f>+'BD1'!G7597</f>
        <v>Sustantiva</v>
      </c>
      <c r="H7597" s="1">
        <f>+'BD1'!H7597</f>
        <v>0.80249999999999999</v>
      </c>
    </row>
    <row r="7598" spans="1:8">
      <c r="A7598" s="1" t="str">
        <f>+'BD1'!A7598</f>
        <v>Central Sur</v>
      </c>
      <c r="B7598" s="1" t="str">
        <f>+'BD1'!B7598</f>
        <v>Turrubares</v>
      </c>
      <c r="C7598" s="1" t="str">
        <f>+'BD1'!C7598</f>
        <v>Marco Tulio Madrigal Mora</v>
      </c>
      <c r="D7598" s="1">
        <f>+'BD1'!D7598</f>
        <v>26</v>
      </c>
      <c r="E7598" s="1" t="str">
        <f>+'BD1'!E7598</f>
        <v>Jefe</v>
      </c>
      <c r="F7598" s="1" t="str">
        <f>+'BD1'!F7598</f>
        <v>NAMA (ganadería): muestreo y toma de datos en finca (por productor)</v>
      </c>
      <c r="G7598" s="1" t="str">
        <f>+'BD1'!G7598</f>
        <v>Sustantiva</v>
      </c>
      <c r="H7598" s="1">
        <f>+'BD1'!H7598</f>
        <v>3.21</v>
      </c>
    </row>
    <row r="7599" spans="1:8">
      <c r="A7599" s="1" t="str">
        <f>+'BD1'!A7599</f>
        <v>Central Sur</v>
      </c>
      <c r="B7599" s="1" t="str">
        <f>+'BD1'!B7599</f>
        <v>Turrubares</v>
      </c>
      <c r="C7599" s="1" t="str">
        <f>+'BD1'!C7599</f>
        <v>Marco Tulio Madrigal Mora</v>
      </c>
      <c r="D7599" s="1">
        <f>+'BD1'!D7599</f>
        <v>26</v>
      </c>
      <c r="E7599" s="1" t="str">
        <f>+'BD1'!E7599</f>
        <v>Jefe</v>
      </c>
      <c r="F7599" s="1" t="str">
        <f>+'BD1'!F7599</f>
        <v>NAMA (ganadería): inclusión de datos al SisDNEA (por productor)</v>
      </c>
      <c r="G7599" s="1" t="str">
        <f>+'BD1'!G7599</f>
        <v>Sustantiva</v>
      </c>
      <c r="H7599" s="1">
        <f>+'BD1'!H7599</f>
        <v>0.80249999999999999</v>
      </c>
    </row>
    <row r="7600" spans="1:8">
      <c r="A7600" s="1" t="str">
        <f>+'BD1'!A7600</f>
        <v>Central Sur</v>
      </c>
      <c r="B7600" s="1" t="str">
        <f>+'BD1'!B7600</f>
        <v>Turrubares</v>
      </c>
      <c r="C7600" s="1" t="str">
        <f>+'BD1'!C7600</f>
        <v>Marco Tulio Madrigal Mora</v>
      </c>
      <c r="D7600" s="1">
        <f>+'BD1'!D7600</f>
        <v>26</v>
      </c>
      <c r="E7600" s="1" t="str">
        <f>+'BD1'!E7600</f>
        <v>Jefe</v>
      </c>
      <c r="F7600" s="1" t="str">
        <f>+'BD1'!F7600</f>
        <v>NAMA (ganadería): entrega de constancia de verificación del MRV a la persona productora (por productor)</v>
      </c>
      <c r="G7600" s="1" t="str">
        <f>+'BD1'!G7600</f>
        <v>Sustantiva</v>
      </c>
      <c r="H7600" s="1">
        <f>+'BD1'!H7600</f>
        <v>0.80249999999999999</v>
      </c>
    </row>
    <row r="7601" spans="1:8">
      <c r="A7601" s="1" t="str">
        <f>+'BD1'!A7601</f>
        <v>Central Sur</v>
      </c>
      <c r="B7601" s="1" t="str">
        <f>+'BD1'!B7601</f>
        <v>Turrubares</v>
      </c>
      <c r="C7601" s="1" t="str">
        <f>+'BD1'!C7601</f>
        <v>Marco Tulio Madrigal Mora</v>
      </c>
      <c r="D7601" s="1">
        <f>+'BD1'!D7601</f>
        <v>26</v>
      </c>
      <c r="E7601" s="1" t="str">
        <f>+'BD1'!E7601</f>
        <v>Jefe</v>
      </c>
      <c r="F7601" s="1" t="str">
        <f>+'BD1'!F7601</f>
        <v>Producción sostenible: elaboración de la herramienta Tu Modelo, en el SisDNEA (por productor)</v>
      </c>
      <c r="G7601" s="1" t="str">
        <f>+'BD1'!G7601</f>
        <v>Sustantiva</v>
      </c>
      <c r="H7601" s="1" t="str">
        <f>+'BD1'!H7601</f>
        <v>NA</v>
      </c>
    </row>
    <row r="7602" spans="1:8">
      <c r="A7602" s="1" t="str">
        <f>+'BD1'!A7602</f>
        <v>Central Sur</v>
      </c>
      <c r="B7602" s="1" t="str">
        <f>+'BD1'!B7602</f>
        <v>Turrubares</v>
      </c>
      <c r="C7602" s="1" t="str">
        <f>+'BD1'!C7602</f>
        <v>Marco Tulio Madrigal Mora</v>
      </c>
      <c r="D7602" s="1">
        <f>+'BD1'!D7602</f>
        <v>26</v>
      </c>
      <c r="E7602" s="1" t="str">
        <f>+'BD1'!E7602</f>
        <v>Jefe</v>
      </c>
      <c r="F7602" s="1" t="str">
        <f>+'BD1'!F7602</f>
        <v>Producción sostenible: entregar certificado al productor e incluirlo en el expediente físico (por productor)</v>
      </c>
      <c r="G7602" s="1" t="str">
        <f>+'BD1'!G7602</f>
        <v>Sustantiva</v>
      </c>
      <c r="H7602" s="1" t="str">
        <f>+'BD1'!H7602</f>
        <v>NA</v>
      </c>
    </row>
    <row r="7603" spans="1:8">
      <c r="A7603" s="1" t="str">
        <f>+'BD1'!A7603</f>
        <v>Central Sur</v>
      </c>
      <c r="B7603" s="1" t="str">
        <f>+'BD1'!B7603</f>
        <v>Turrubares</v>
      </c>
      <c r="C7603" s="1" t="str">
        <f>+'BD1'!C7603</f>
        <v>Marco Tulio Madrigal Mora</v>
      </c>
      <c r="D7603" s="1">
        <f>+'BD1'!D7603</f>
        <v>26</v>
      </c>
      <c r="E7603" s="1" t="str">
        <f>+'BD1'!E7603</f>
        <v>Jefe</v>
      </c>
      <c r="F7603" s="1" t="str">
        <f>+'BD1'!F7603</f>
        <v>RBAyP y RBAO: divulgación del programa de incentivos (por acción de divulgación)</v>
      </c>
      <c r="G7603" s="1" t="str">
        <f>+'BD1'!G7603</f>
        <v>Sustantiva</v>
      </c>
      <c r="H7603" s="1">
        <f>+'BD1'!H7603</f>
        <v>1.15917</v>
      </c>
    </row>
    <row r="7604" spans="1:8">
      <c r="A7604" s="1" t="str">
        <f>+'BD1'!A7604</f>
        <v>Central Sur</v>
      </c>
      <c r="B7604" s="1" t="str">
        <f>+'BD1'!B7604</f>
        <v>Turrubares</v>
      </c>
      <c r="C7604" s="1" t="str">
        <f>+'BD1'!C7604</f>
        <v>Marco Tulio Madrigal Mora</v>
      </c>
      <c r="D7604" s="1">
        <f>+'BD1'!D7604</f>
        <v>26</v>
      </c>
      <c r="E7604" s="1" t="str">
        <f>+'BD1'!E7604</f>
        <v>Jefe</v>
      </c>
      <c r="F7604" s="1" t="str">
        <f>+'BD1'!F7604</f>
        <v>RBAyP y RBAO: completar formularios para recibir incentivos económicos (por productor)</v>
      </c>
      <c r="G7604" s="1" t="str">
        <f>+'BD1'!G7604</f>
        <v>Sustantiva</v>
      </c>
      <c r="H7604" s="1">
        <f>+'BD1'!H7604</f>
        <v>3.21</v>
      </c>
    </row>
    <row r="7605" spans="1:8">
      <c r="A7605" s="1" t="str">
        <f>+'BD1'!A7605</f>
        <v>Central Sur</v>
      </c>
      <c r="B7605" s="1" t="str">
        <f>+'BD1'!B7605</f>
        <v>Turrubares</v>
      </c>
      <c r="C7605" s="1" t="str">
        <f>+'BD1'!C7605</f>
        <v>Marco Tulio Madrigal Mora</v>
      </c>
      <c r="D7605" s="1">
        <f>+'BD1'!D7605</f>
        <v>26</v>
      </c>
      <c r="E7605" s="1" t="str">
        <f>+'BD1'!E7605</f>
        <v>Jefe</v>
      </c>
      <c r="F7605" s="1" t="str">
        <f>+'BD1'!F7605</f>
        <v>RBAyP y RBAO: revisión de las solicitudes del programa de incentivos económicos (por productor)</v>
      </c>
      <c r="G7605" s="1" t="str">
        <f>+'BD1'!G7605</f>
        <v>Sustantiva</v>
      </c>
      <c r="H7605" s="1">
        <f>+'BD1'!H7605</f>
        <v>1.605</v>
      </c>
    </row>
    <row r="7606" spans="1:8">
      <c r="A7606" s="1" t="str">
        <f>+'BD1'!A7606</f>
        <v>Central Sur</v>
      </c>
      <c r="B7606" s="1" t="str">
        <f>+'BD1'!B7606</f>
        <v>Turrubares</v>
      </c>
      <c r="C7606" s="1" t="str">
        <f>+'BD1'!C7606</f>
        <v>Marco Tulio Madrigal Mora</v>
      </c>
      <c r="D7606" s="1">
        <f>+'BD1'!D7606</f>
        <v>26</v>
      </c>
      <c r="E7606" s="1" t="str">
        <f>+'BD1'!E7606</f>
        <v>Jefe</v>
      </c>
      <c r="F7606" s="1" t="str">
        <f>+'BD1'!F7606</f>
        <v>RBAyP y RBAO: visita a finca para verificación (por visita por productor)</v>
      </c>
      <c r="G7606" s="1" t="str">
        <f>+'BD1'!G7606</f>
        <v>Sustantiva</v>
      </c>
      <c r="H7606" s="1">
        <f>+'BD1'!H7606</f>
        <v>2.14</v>
      </c>
    </row>
    <row r="7607" spans="1:8">
      <c r="A7607" s="1" t="str">
        <f>+'BD1'!A7607</f>
        <v>Central Sur</v>
      </c>
      <c r="B7607" s="1" t="str">
        <f>+'BD1'!B7607</f>
        <v>Turrubares</v>
      </c>
      <c r="C7607" s="1" t="str">
        <f>+'BD1'!C7607</f>
        <v>Marco Tulio Madrigal Mora</v>
      </c>
      <c r="D7607" s="1">
        <f>+'BD1'!D7607</f>
        <v>26</v>
      </c>
      <c r="E7607" s="1" t="str">
        <f>+'BD1'!E7607</f>
        <v>Jefe</v>
      </c>
      <c r="F7607" s="1" t="str">
        <f>+'BD1'!F7607</f>
        <v>Productores ocasionales: asistencia técnica individual (por productor)</v>
      </c>
      <c r="G7607" s="1" t="str">
        <f>+'BD1'!G7607</f>
        <v>Sustantiva</v>
      </c>
      <c r="H7607" s="1">
        <f>+'BD1'!H7607</f>
        <v>1.07</v>
      </c>
    </row>
    <row r="7608" spans="1:8">
      <c r="A7608" s="1" t="str">
        <f>+'BD1'!A7608</f>
        <v>Central Sur</v>
      </c>
      <c r="B7608" s="1" t="str">
        <f>+'BD1'!B7608</f>
        <v>Turrubares</v>
      </c>
      <c r="C7608" s="1" t="str">
        <f>+'BD1'!C7608</f>
        <v>Marco Tulio Madrigal Mora</v>
      </c>
      <c r="D7608" s="1">
        <f>+'BD1'!D7608</f>
        <v>26</v>
      </c>
      <c r="E7608" s="1" t="str">
        <f>+'BD1'!E7608</f>
        <v>Jefe</v>
      </c>
      <c r="F7608" s="1" t="str">
        <f>+'BD1'!F7608</f>
        <v>Productores ocasionales: asistencia técnica grupal (por asistencia a grupo)</v>
      </c>
      <c r="G7608" s="1" t="str">
        <f>+'BD1'!G7608</f>
        <v>Sustantiva</v>
      </c>
      <c r="H7608" s="1">
        <f>+'BD1'!H7608</f>
        <v>2.14</v>
      </c>
    </row>
    <row r="7609" spans="1:8">
      <c r="A7609" s="1" t="str">
        <f>+'BD1'!A7609</f>
        <v>Central Sur</v>
      </c>
      <c r="B7609" s="1" t="str">
        <f>+'BD1'!B7609</f>
        <v>Turrubares</v>
      </c>
      <c r="C7609" s="1" t="str">
        <f>+'BD1'!C7609</f>
        <v>Marco Tulio Madrigal Mora</v>
      </c>
      <c r="D7609" s="1">
        <f>+'BD1'!D7609</f>
        <v>26</v>
      </c>
      <c r="E7609" s="1" t="str">
        <f>+'BD1'!E7609</f>
        <v>Jefe</v>
      </c>
      <c r="F7609" s="1" t="str">
        <f>+'BD1'!F7609</f>
        <v>Productores ocasionales: servicios de extensión de información digitales y virtuales (por productor)</v>
      </c>
      <c r="G7609" s="1" t="str">
        <f>+'BD1'!G7609</f>
        <v>Sustantiva</v>
      </c>
      <c r="H7609" s="1">
        <f>+'BD1'!H7609</f>
        <v>0.44583</v>
      </c>
    </row>
    <row r="7610" spans="1:8">
      <c r="A7610" s="1" t="str">
        <f>+'BD1'!A7610</f>
        <v>Central Sur</v>
      </c>
      <c r="B7610" s="1" t="str">
        <f>+'BD1'!B7610</f>
        <v>Turrubares</v>
      </c>
      <c r="C7610" s="1" t="str">
        <f>+'BD1'!C7610</f>
        <v>Marco Tulio Madrigal Mora</v>
      </c>
      <c r="D7610" s="1">
        <f>+'BD1'!D7610</f>
        <v>26</v>
      </c>
      <c r="E7610" s="1" t="str">
        <f>+'BD1'!E7610</f>
        <v>Jefe</v>
      </c>
      <c r="F7610" s="1" t="str">
        <f>+'BD1'!F7610</f>
        <v>Proyectos financiados con fondos públicos y transferencia MAG: apoyo en la formulación de proyectos de personas productoras (acumulado efectivo por proyecto)</v>
      </c>
      <c r="G7610" s="1" t="str">
        <f>+'BD1'!G7610</f>
        <v>Sustantiva</v>
      </c>
      <c r="H7610" s="1">
        <f>+'BD1'!H7610</f>
        <v>4.28</v>
      </c>
    </row>
    <row r="7611" spans="1:8">
      <c r="A7611" s="1" t="str">
        <f>+'BD1'!A7611</f>
        <v>Central Sur</v>
      </c>
      <c r="B7611" s="1" t="str">
        <f>+'BD1'!B7611</f>
        <v>Turrubares</v>
      </c>
      <c r="C7611" s="1" t="str">
        <f>+'BD1'!C7611</f>
        <v>Marco Tulio Madrigal Mora</v>
      </c>
      <c r="D7611" s="1">
        <f>+'BD1'!D7611</f>
        <v>26</v>
      </c>
      <c r="E7611" s="1" t="str">
        <f>+'BD1'!E7611</f>
        <v>Jefe</v>
      </c>
      <c r="F7611" s="1" t="str">
        <f>+'BD1'!F7611</f>
        <v>Proyectos financiados con fondos públicos y transferencia MAG: apoyo en la formulación de proyectos de organizaciones (acumulado efectivo por proyecto)</v>
      </c>
      <c r="G7611" s="1" t="str">
        <f>+'BD1'!G7611</f>
        <v>Sustantiva</v>
      </c>
      <c r="H7611" s="1">
        <f>+'BD1'!H7611</f>
        <v>16.406669999999998</v>
      </c>
    </row>
    <row r="7612" spans="1:8">
      <c r="A7612" s="1" t="str">
        <f>+'BD1'!A7612</f>
        <v>Central Sur</v>
      </c>
      <c r="B7612" s="1" t="str">
        <f>+'BD1'!B7612</f>
        <v>Turrubares</v>
      </c>
      <c r="C7612" s="1" t="str">
        <f>+'BD1'!C7612</f>
        <v>Marco Tulio Madrigal Mora</v>
      </c>
      <c r="D7612" s="1">
        <f>+'BD1'!D7612</f>
        <v>26</v>
      </c>
      <c r="E7612" s="1" t="str">
        <f>+'BD1'!E7612</f>
        <v>Jefe</v>
      </c>
      <c r="F7612" s="1" t="str">
        <f>+'BD1'!F7612</f>
        <v>Proyectos financiados con fondos públicos: seguimiento técnico (por visita a proyecto)</v>
      </c>
      <c r="G7612" s="1" t="str">
        <f>+'BD1'!G7612</f>
        <v>Sustantiva</v>
      </c>
      <c r="H7612" s="1">
        <f>+'BD1'!H7612</f>
        <v>3.21</v>
      </c>
    </row>
    <row r="7613" spans="1:8">
      <c r="A7613" s="1" t="str">
        <f>+'BD1'!A7613</f>
        <v>Central Sur</v>
      </c>
      <c r="B7613" s="1" t="str">
        <f>+'BD1'!B7613</f>
        <v>Turrubares</v>
      </c>
      <c r="C7613" s="1" t="str">
        <f>+'BD1'!C7613</f>
        <v>Marco Tulio Madrigal Mora</v>
      </c>
      <c r="D7613" s="1">
        <f>+'BD1'!D7613</f>
        <v>26</v>
      </c>
      <c r="E7613" s="1" t="str">
        <f>+'BD1'!E7613</f>
        <v>Jefe</v>
      </c>
      <c r="F7613" s="1" t="str">
        <f>+'BD1'!F7613</f>
        <v>Elaboración de informes trimestrales, semestrales y anuales PAO (por informe)</v>
      </c>
      <c r="G7613" s="1" t="str">
        <f>+'BD1'!G7613</f>
        <v>Administrativa</v>
      </c>
      <c r="H7613" s="1">
        <f>+'BD1'!H7613</f>
        <v>6.2416700000000001</v>
      </c>
    </row>
    <row r="7614" spans="1:8">
      <c r="A7614" s="1" t="str">
        <f>+'BD1'!A7614</f>
        <v>Central Sur</v>
      </c>
      <c r="B7614" s="1" t="str">
        <f>+'BD1'!B7614</f>
        <v>Turrubares</v>
      </c>
      <c r="C7614" s="1" t="str">
        <f>+'BD1'!C7614</f>
        <v>Marco Tulio Madrigal Mora</v>
      </c>
      <c r="D7614" s="1">
        <f>+'BD1'!D7614</f>
        <v>26</v>
      </c>
      <c r="E7614" s="1" t="str">
        <f>+'BD1'!E7614</f>
        <v>Jefe</v>
      </c>
      <c r="F7614" s="1" t="str">
        <f>+'BD1'!F7614</f>
        <v>Seguimiento a los PAO de los funcionarios a su cargo (por funcionario)</v>
      </c>
      <c r="G7614" s="1" t="str">
        <f>+'BD1'!G7614</f>
        <v>Administrativa</v>
      </c>
      <c r="H7614" s="1">
        <f>+'BD1'!H7614</f>
        <v>6.42</v>
      </c>
    </row>
    <row r="7615" spans="1:8">
      <c r="A7615" s="1" t="str">
        <f>+'BD1'!A7615</f>
        <v>Central Sur</v>
      </c>
      <c r="B7615" s="1" t="str">
        <f>+'BD1'!B7615</f>
        <v>Turrubares</v>
      </c>
      <c r="C7615" s="1" t="str">
        <f>+'BD1'!C7615</f>
        <v>Marco Tulio Madrigal Mora</v>
      </c>
      <c r="D7615" s="1">
        <f>+'BD1'!D7615</f>
        <v>26</v>
      </c>
      <c r="E7615" s="1" t="str">
        <f>+'BD1'!E7615</f>
        <v>Jefe</v>
      </c>
      <c r="F7615" s="1" t="str">
        <f>+'BD1'!F7615</f>
        <v>Inscripción y actualización de PYMPA (por productor)</v>
      </c>
      <c r="G7615" s="1" t="str">
        <f>+'BD1'!G7615</f>
        <v>Sustantiva</v>
      </c>
      <c r="H7615" s="1">
        <f>+'BD1'!H7615</f>
        <v>0.26750000000000002</v>
      </c>
    </row>
    <row r="7616" spans="1:8">
      <c r="A7616" s="1" t="str">
        <f>+'BD1'!A7616</f>
        <v>Central Sur</v>
      </c>
      <c r="B7616" s="1" t="str">
        <f>+'BD1'!B7616</f>
        <v>Turrubares</v>
      </c>
      <c r="C7616" s="1" t="str">
        <f>+'BD1'!C7616</f>
        <v>Marco Tulio Madrigal Mora</v>
      </c>
      <c r="D7616" s="1">
        <f>+'BD1'!D7616</f>
        <v>26</v>
      </c>
      <c r="E7616" s="1" t="str">
        <f>+'BD1'!E7616</f>
        <v>Jefe</v>
      </c>
      <c r="F7616" s="1" t="str">
        <f>+'BD1'!F7616</f>
        <v>Certificaciones para la Declaración de Bienes Inmuebles ante las municipalidades (por trámite)</v>
      </c>
      <c r="G7616" s="1" t="str">
        <f>+'BD1'!G7616</f>
        <v>Sustantiva</v>
      </c>
      <c r="H7616" s="1" t="str">
        <f>+'BD1'!H7616</f>
        <v>NA</v>
      </c>
    </row>
    <row r="7617" spans="1:8">
      <c r="A7617" s="1" t="str">
        <f>+'BD1'!A7617</f>
        <v>Central Sur</v>
      </c>
      <c r="B7617" s="1" t="str">
        <f>+'BD1'!B7617</f>
        <v>Turrubares</v>
      </c>
      <c r="C7617" s="1" t="str">
        <f>+'BD1'!C7617</f>
        <v>Marco Tulio Madrigal Mora</v>
      </c>
      <c r="D7617" s="1">
        <f>+'BD1'!D7617</f>
        <v>26</v>
      </c>
      <c r="E7617" s="1" t="str">
        <f>+'BD1'!E7617</f>
        <v>Jefe</v>
      </c>
      <c r="F7617" s="1" t="str">
        <f>+'BD1'!F7617</f>
        <v>Participación en reuniones EREA (por reunión)</v>
      </c>
      <c r="G7617" s="1" t="str">
        <f>+'BD1'!G7617</f>
        <v>Administrativa</v>
      </c>
      <c r="H7617" s="1">
        <f>+'BD1'!H7617</f>
        <v>6.42</v>
      </c>
    </row>
    <row r="7618" spans="1:8">
      <c r="A7618" s="1" t="str">
        <f>+'BD1'!A7618</f>
        <v>Central Sur</v>
      </c>
      <c r="B7618" s="1" t="str">
        <f>+'BD1'!B7618</f>
        <v>Turrubares</v>
      </c>
      <c r="C7618" s="1" t="str">
        <f>+'BD1'!C7618</f>
        <v>Marco Tulio Madrigal Mora</v>
      </c>
      <c r="D7618" s="1">
        <f>+'BD1'!D7618</f>
        <v>26</v>
      </c>
      <c r="E7618" s="1" t="str">
        <f>+'BD1'!E7618</f>
        <v>Jefe</v>
      </c>
      <c r="F7618" s="1" t="str">
        <f>+'BD1'!F7618</f>
        <v>Participación en grupos técnicos o comisiones (por reunión)</v>
      </c>
      <c r="G7618" s="1" t="str">
        <f>+'BD1'!G7618</f>
        <v>Sustantiva</v>
      </c>
      <c r="H7618" s="1">
        <f>+'BD1'!H7618</f>
        <v>3.21</v>
      </c>
    </row>
    <row r="7619" spans="1:8">
      <c r="A7619" s="1" t="str">
        <f>+'BD1'!A7619</f>
        <v>Central Sur</v>
      </c>
      <c r="B7619" s="1" t="str">
        <f>+'BD1'!B7619</f>
        <v>Turrubares</v>
      </c>
      <c r="C7619" s="1" t="str">
        <f>+'BD1'!C7619</f>
        <v>Marco Tulio Madrigal Mora</v>
      </c>
      <c r="D7619" s="1">
        <f>+'BD1'!D7619</f>
        <v>26</v>
      </c>
      <c r="E7619" s="1" t="str">
        <f>+'BD1'!E7619</f>
        <v>Jefe</v>
      </c>
      <c r="F7619" s="1" t="str">
        <f>+'BD1'!F7619</f>
        <v>Participación en capacitaciones técnicas (por capacitación)</v>
      </c>
      <c r="G7619" s="1" t="str">
        <f>+'BD1'!G7619</f>
        <v>Administrativa</v>
      </c>
      <c r="H7619" s="1">
        <f>+'BD1'!H7619</f>
        <v>6.42</v>
      </c>
    </row>
    <row r="7620" spans="1:8">
      <c r="A7620" s="1" t="str">
        <f>+'BD1'!A7620</f>
        <v>Central Sur</v>
      </c>
      <c r="B7620" s="1" t="str">
        <f>+'BD1'!B7620</f>
        <v>Turrubares</v>
      </c>
      <c r="C7620" s="1" t="str">
        <f>+'BD1'!C7620</f>
        <v>Marco Tulio Madrigal Mora</v>
      </c>
      <c r="D7620" s="1">
        <f>+'BD1'!D7620</f>
        <v>26</v>
      </c>
      <c r="E7620" s="1" t="str">
        <f>+'BD1'!E7620</f>
        <v>Jefe</v>
      </c>
      <c r="F7620" s="1" t="str">
        <f>+'BD1'!F7620</f>
        <v xml:space="preserve">Participación en charlas y sesiones técnicas, de trabajo y de actualización de conocimiento (por evento) </v>
      </c>
      <c r="G7620" s="1" t="str">
        <f>+'BD1'!G7620</f>
        <v>Administrativa</v>
      </c>
      <c r="H7620" s="1">
        <f>+'BD1'!H7620</f>
        <v>3.21</v>
      </c>
    </row>
    <row r="7621" spans="1:8">
      <c r="A7621" s="1" t="str">
        <f>+'BD1'!A7621</f>
        <v>Central Sur</v>
      </c>
      <c r="B7621" s="1" t="str">
        <f>+'BD1'!B7621</f>
        <v>Turrubares</v>
      </c>
      <c r="C7621" s="1" t="str">
        <f>+'BD1'!C7621</f>
        <v>Marco Tulio Madrigal Mora</v>
      </c>
      <c r="D7621" s="1">
        <f>+'BD1'!D7621</f>
        <v>26</v>
      </c>
      <c r="E7621" s="1" t="str">
        <f>+'BD1'!E7621</f>
        <v>Jefe</v>
      </c>
      <c r="F7621" s="1" t="str">
        <f>+'BD1'!F7621</f>
        <v>Aplicación de censos y apoyo en sondeo de precios de insumos agropecuarios (por censo o sondeo)</v>
      </c>
      <c r="G7621" s="1" t="str">
        <f>+'BD1'!G7621</f>
        <v>Sustantiva</v>
      </c>
      <c r="H7621" s="1" t="str">
        <f>+'BD1'!H7621</f>
        <v>NA</v>
      </c>
    </row>
    <row r="7622" spans="1:8">
      <c r="A7622" s="1" t="str">
        <f>+'BD1'!A7622</f>
        <v>Central Sur</v>
      </c>
      <c r="B7622" s="1" t="str">
        <f>+'BD1'!B7622</f>
        <v>Turrubares</v>
      </c>
      <c r="C7622" s="1" t="str">
        <f>+'BD1'!C7622</f>
        <v>Marco Tulio Madrigal Mora</v>
      </c>
      <c r="D7622" s="1">
        <f>+'BD1'!D7622</f>
        <v>26</v>
      </c>
      <c r="E7622" s="1" t="str">
        <f>+'BD1'!E7622</f>
        <v>Jefe</v>
      </c>
      <c r="F7622" s="1" t="str">
        <f>+'BD1'!F7622</f>
        <v>Coordinación de acciones entre dependencias del MAG (por acción de cordinación)</v>
      </c>
      <c r="G7622" s="1" t="str">
        <f>+'BD1'!G7622</f>
        <v>Administrativa</v>
      </c>
      <c r="H7622" s="1">
        <f>+'BD1'!H7622</f>
        <v>0.60931000000000002</v>
      </c>
    </row>
    <row r="7623" spans="1:8">
      <c r="A7623" s="1" t="str">
        <f>+'BD1'!A7623</f>
        <v>Central Sur</v>
      </c>
      <c r="B7623" s="1" t="str">
        <f>+'BD1'!B7623</f>
        <v>Turrubares</v>
      </c>
      <c r="C7623" s="1" t="str">
        <f>+'BD1'!C7623</f>
        <v>Marco Tulio Madrigal Mora</v>
      </c>
      <c r="D7623" s="1">
        <f>+'BD1'!D7623</f>
        <v>26</v>
      </c>
      <c r="E7623" s="1" t="str">
        <f>+'BD1'!E7623</f>
        <v>Jefe</v>
      </c>
      <c r="F7623" s="1" t="str">
        <f>+'BD1'!F7623</f>
        <v>Otorgamiento de permisos para quemas agropecuarias (por trámite)</v>
      </c>
      <c r="G7623" s="1" t="str">
        <f>+'BD1'!G7623</f>
        <v>Sustantiva</v>
      </c>
      <c r="H7623" s="1" t="str">
        <f>+'BD1'!H7623</f>
        <v>NA</v>
      </c>
    </row>
    <row r="7624" spans="1:8">
      <c r="A7624" s="1" t="str">
        <f>+'BD1'!A7624</f>
        <v>Central Sur</v>
      </c>
      <c r="B7624" s="1" t="str">
        <f>+'BD1'!B7624</f>
        <v>Turrubares</v>
      </c>
      <c r="C7624" s="1" t="str">
        <f>+'BD1'!C7624</f>
        <v>Marco Tulio Madrigal Mora</v>
      </c>
      <c r="D7624" s="1">
        <f>+'BD1'!D7624</f>
        <v>26</v>
      </c>
      <c r="E7624" s="1" t="str">
        <f>+'BD1'!E7624</f>
        <v>Jefe</v>
      </c>
      <c r="F7624" s="1" t="str">
        <f>+'BD1'!F7624</f>
        <v>Elaboración de Autoevaluación en Control Interno (acumulado efectivo por aplicación de la autoevaluación)</v>
      </c>
      <c r="G7624" s="1" t="str">
        <f>+'BD1'!G7624</f>
        <v>Administrativa</v>
      </c>
      <c r="H7624" s="1">
        <f>+'BD1'!H7624</f>
        <v>1.605</v>
      </c>
    </row>
    <row r="7625" spans="1:8">
      <c r="A7625" s="1" t="str">
        <f>+'BD1'!A7625</f>
        <v>Central Sur</v>
      </c>
      <c r="B7625" s="1" t="str">
        <f>+'BD1'!B7625</f>
        <v>Turrubares</v>
      </c>
      <c r="C7625" s="1" t="str">
        <f>+'BD1'!C7625</f>
        <v>Marco Tulio Madrigal Mora</v>
      </c>
      <c r="D7625" s="1">
        <f>+'BD1'!D7625</f>
        <v>26</v>
      </c>
      <c r="E7625" s="1" t="str">
        <f>+'BD1'!E7625</f>
        <v>Jefe</v>
      </c>
      <c r="F7625" s="1" t="str">
        <f>+'BD1'!F7625</f>
        <v>Determinación y evaluación de riesgos en SEVRIMAG (acumulado efectivo por aplicación del SEVRIMAG)</v>
      </c>
      <c r="G7625" s="1" t="str">
        <f>+'BD1'!G7625</f>
        <v>Administrativa</v>
      </c>
      <c r="H7625" s="1">
        <f>+'BD1'!H7625</f>
        <v>4.28</v>
      </c>
    </row>
    <row r="7626" spans="1:8">
      <c r="A7626" s="1" t="str">
        <f>+'BD1'!A7626</f>
        <v>Central Sur</v>
      </c>
      <c r="B7626" s="1" t="str">
        <f>+'BD1'!B7626</f>
        <v>Turrubares</v>
      </c>
      <c r="C7626" s="1" t="str">
        <f>+'BD1'!C7626</f>
        <v>Marco Tulio Madrigal Mora</v>
      </c>
      <c r="D7626" s="1">
        <f>+'BD1'!D7626</f>
        <v>26</v>
      </c>
      <c r="E7626" s="1" t="str">
        <f>+'BD1'!E7626</f>
        <v>Jefe</v>
      </c>
      <c r="F7626" s="1" t="str">
        <f>+'BD1'!F7626</f>
        <v>Seguimiento a plan de mitigación de riesgos en SEVRIMAG (acumulado efectivo por seguimiento)</v>
      </c>
      <c r="G7626" s="1" t="str">
        <f>+'BD1'!G7626</f>
        <v>Administrativa</v>
      </c>
      <c r="H7626" s="1">
        <f>+'BD1'!H7626</f>
        <v>3.21</v>
      </c>
    </row>
    <row r="7627" spans="1:8">
      <c r="A7627" s="1" t="str">
        <f>+'BD1'!A7627</f>
        <v>Central Sur</v>
      </c>
      <c r="B7627" s="1" t="str">
        <f>+'BD1'!B7627</f>
        <v>Turrubares</v>
      </c>
      <c r="C7627" s="1" t="str">
        <f>+'BD1'!C7627</f>
        <v>Marco Tulio Madrigal Mora</v>
      </c>
      <c r="D7627" s="1">
        <f>+'BD1'!D7627</f>
        <v>26</v>
      </c>
      <c r="E7627" s="1" t="str">
        <f>+'BD1'!E7627</f>
        <v>Jefe</v>
      </c>
      <c r="F7627" s="1" t="str">
        <f>+'BD1'!F7627</f>
        <v>Seguimiento a plan de mejora de la Autoevaluación en Control Interno (acumulado efectivo por seguimiento)</v>
      </c>
      <c r="G7627" s="1" t="str">
        <f>+'BD1'!G7627</f>
        <v>Administrativa</v>
      </c>
      <c r="H7627" s="1">
        <f>+'BD1'!H7627</f>
        <v>1.07</v>
      </c>
    </row>
    <row r="7628" spans="1:8">
      <c r="A7628" s="1" t="str">
        <f>+'BD1'!A7628</f>
        <v>Central Sur</v>
      </c>
      <c r="B7628" s="1" t="str">
        <f>+'BD1'!B7628</f>
        <v>Turrubares</v>
      </c>
      <c r="C7628" s="1" t="str">
        <f>+'BD1'!C7628</f>
        <v>Marco Tulio Madrigal Mora</v>
      </c>
      <c r="D7628" s="1">
        <f>+'BD1'!D7628</f>
        <v>26</v>
      </c>
      <c r="E7628" s="1" t="str">
        <f>+'BD1'!E7628</f>
        <v>Jefe</v>
      </c>
      <c r="F7628" s="1" t="str">
        <f>+'BD1'!F7628</f>
        <v>Reuniones de personal AEA (por reunión)</v>
      </c>
      <c r="G7628" s="1" t="str">
        <f>+'BD1'!G7628</f>
        <v>Administrativa</v>
      </c>
      <c r="H7628" s="1">
        <f>+'BD1'!H7628</f>
        <v>2.14</v>
      </c>
    </row>
    <row r="7629" spans="1:8">
      <c r="A7629" s="1" t="str">
        <f>+'BD1'!A7629</f>
        <v>Central Sur</v>
      </c>
      <c r="B7629" s="1" t="str">
        <f>+'BD1'!B7629</f>
        <v>Turrubares</v>
      </c>
      <c r="C7629" s="1" t="str">
        <f>+'BD1'!C7629</f>
        <v>Marco Tulio Madrigal Mora</v>
      </c>
      <c r="D7629" s="1">
        <f>+'BD1'!D7629</f>
        <v>26</v>
      </c>
      <c r="E7629" s="1" t="str">
        <f>+'BD1'!E7629</f>
        <v>Jefe</v>
      </c>
      <c r="F7629" s="1" t="str">
        <f>+'BD1'!F7629</f>
        <v>Actualización del sistema de gestión documental y archivo (tiempo efectivo por día)</v>
      </c>
      <c r="G7629" s="1" t="str">
        <f>+'BD1'!G7629</f>
        <v>Administrativa</v>
      </c>
      <c r="H7629" s="1" t="str">
        <f>+'BD1'!H7629</f>
        <v>NA</v>
      </c>
    </row>
    <row r="7630" spans="1:8">
      <c r="A7630" s="1" t="str">
        <f>+'BD1'!A7630</f>
        <v>Central Sur</v>
      </c>
      <c r="B7630" s="1" t="str">
        <f>+'BD1'!B7630</f>
        <v>Turrubares</v>
      </c>
      <c r="C7630" s="1" t="str">
        <f>+'BD1'!C7630</f>
        <v>Marco Tulio Madrigal Mora</v>
      </c>
      <c r="D7630" s="1">
        <f>+'BD1'!D7630</f>
        <v>26</v>
      </c>
      <c r="E7630" s="1" t="str">
        <f>+'BD1'!E7630</f>
        <v>Jefe</v>
      </c>
      <c r="F7630" s="1" t="str">
        <f>+'BD1'!F7630</f>
        <v>Actualización del sistema SisDNEA (por productor)</v>
      </c>
      <c r="G7630" s="1" t="str">
        <f>+'BD1'!G7630</f>
        <v>Administrativa</v>
      </c>
      <c r="H7630" s="1">
        <f>+'BD1'!H7630</f>
        <v>0.53500000000000003</v>
      </c>
    </row>
    <row r="7631" spans="1:8">
      <c r="A7631" s="1" t="str">
        <f>+'BD1'!A7631</f>
        <v>Central Sur</v>
      </c>
      <c r="B7631" s="1" t="str">
        <f>+'BD1'!B7631</f>
        <v>Turrubares</v>
      </c>
      <c r="C7631" s="1" t="str">
        <f>+'BD1'!C7631</f>
        <v>Marco Tulio Madrigal Mora</v>
      </c>
      <c r="D7631" s="1">
        <f>+'BD1'!D7631</f>
        <v>26</v>
      </c>
      <c r="E7631" s="1" t="str">
        <f>+'BD1'!E7631</f>
        <v>Jefe</v>
      </c>
      <c r="F7631" s="1" t="str">
        <f>+'BD1'!F7631</f>
        <v>Seguimiento semestral de la determinación de expectativas (por seguimiento)</v>
      </c>
      <c r="G7631" s="1" t="str">
        <f>+'BD1'!G7631</f>
        <v>Administrativa</v>
      </c>
      <c r="H7631" s="1">
        <f>+'BD1'!H7631</f>
        <v>0.74306000000000005</v>
      </c>
    </row>
    <row r="7632" spans="1:8">
      <c r="A7632" s="1" t="str">
        <f>+'BD1'!A7632</f>
        <v>Central Sur</v>
      </c>
      <c r="B7632" s="1" t="str">
        <f>+'BD1'!B7632</f>
        <v>Turrubares</v>
      </c>
      <c r="C7632" s="1" t="str">
        <f>+'BD1'!C7632</f>
        <v>Marco Tulio Madrigal Mora</v>
      </c>
      <c r="D7632" s="1">
        <f>+'BD1'!D7632</f>
        <v>26</v>
      </c>
      <c r="E7632" s="1" t="str">
        <f>+'BD1'!E7632</f>
        <v>Jefe</v>
      </c>
      <c r="F7632" s="1" t="str">
        <f>+'BD1'!F7632</f>
        <v>Elaboración de la evaluación del desempeño (por reunión)</v>
      </c>
      <c r="G7632" s="1" t="str">
        <f>+'BD1'!G7632</f>
        <v>Administrativa</v>
      </c>
      <c r="H7632" s="1">
        <f>+'BD1'!H7632</f>
        <v>0.43097000000000002</v>
      </c>
    </row>
    <row r="7633" spans="1:8">
      <c r="A7633" s="1" t="str">
        <f>+'BD1'!A7633</f>
        <v>Central Sur</v>
      </c>
      <c r="B7633" s="1" t="str">
        <f>+'BD1'!B7633</f>
        <v>Turrubares</v>
      </c>
      <c r="C7633" s="1" t="str">
        <f>+'BD1'!C7633</f>
        <v>Marco Tulio Madrigal Mora</v>
      </c>
      <c r="D7633" s="1">
        <f>+'BD1'!D7633</f>
        <v>26</v>
      </c>
      <c r="E7633" s="1" t="str">
        <f>+'BD1'!E7633</f>
        <v>Jefe</v>
      </c>
      <c r="F7633" s="1" t="str">
        <f>+'BD1'!F7633</f>
        <v>Elaboración de inventarios de equipos, materiales e insumos (tiempo efectivo por día)</v>
      </c>
      <c r="G7633" s="1" t="str">
        <f>+'BD1'!G7633</f>
        <v>Administrativa</v>
      </c>
      <c r="H7633" s="1">
        <f>+'BD1'!H7633</f>
        <v>1.605</v>
      </c>
    </row>
    <row r="7634" spans="1:8">
      <c r="A7634" s="1" t="str">
        <f>+'BD1'!A7634</f>
        <v>Central Sur</v>
      </c>
      <c r="B7634" s="1" t="str">
        <f>+'BD1'!B7634</f>
        <v>Turrubares</v>
      </c>
      <c r="C7634" s="1" t="str">
        <f>+'BD1'!C7634</f>
        <v>Marco Tulio Madrigal Mora</v>
      </c>
      <c r="D7634" s="1">
        <f>+'BD1'!D7634</f>
        <v>26</v>
      </c>
      <c r="E7634" s="1" t="str">
        <f>+'BD1'!E7634</f>
        <v>Jefe</v>
      </c>
      <c r="F7634" s="1" t="str">
        <f>+'BD1'!F7634</f>
        <v>Atención de emergencias</v>
      </c>
      <c r="G7634" s="1" t="str">
        <f>+'BD1'!G7634</f>
        <v>Sustantiva</v>
      </c>
      <c r="H7634" s="1" t="str">
        <f>+'BD1'!H7634</f>
        <v>NA</v>
      </c>
    </row>
    <row r="7635" spans="1:8">
      <c r="A7635" s="1" t="str">
        <f>+'BD1'!A7635</f>
        <v>Central Sur</v>
      </c>
      <c r="B7635" s="1" t="str">
        <f>+'BD1'!B7635</f>
        <v>Turrubares</v>
      </c>
      <c r="C7635" s="1" t="str">
        <f>+'BD1'!C7635</f>
        <v>Marco Tulio Madrigal Mora</v>
      </c>
      <c r="D7635" s="1">
        <f>+'BD1'!D7635</f>
        <v>26</v>
      </c>
      <c r="E7635" s="1" t="str">
        <f>+'BD1'!E7635</f>
        <v>Jefe</v>
      </c>
      <c r="F7635" s="1" t="str">
        <f>+'BD1'!F7635</f>
        <v>Trazabilidad-visita a finca (por productor)</v>
      </c>
      <c r="G7635" s="1" t="str">
        <f>+'BD1'!G7635</f>
        <v>Sustantiva</v>
      </c>
      <c r="H7635" s="1">
        <f>+'BD1'!H7635</f>
        <v>3.21</v>
      </c>
    </row>
    <row r="7636" spans="1:8">
      <c r="A7636" s="1" t="str">
        <f>+'BD1'!A7636</f>
        <v>Central Sur</v>
      </c>
      <c r="B7636" s="1" t="str">
        <f>+'BD1'!B7636</f>
        <v>Turrubares</v>
      </c>
      <c r="C7636" s="1" t="str">
        <f>+'BD1'!C7636</f>
        <v>Marco Tulio Madrigal Mora</v>
      </c>
      <c r="D7636" s="1">
        <f>+'BD1'!D7636</f>
        <v>26</v>
      </c>
      <c r="E7636" s="1" t="str">
        <f>+'BD1'!E7636</f>
        <v>Jefe</v>
      </c>
      <c r="F7636" s="1" t="str">
        <f>+'BD1'!F7636</f>
        <v>Trazabilidad-inclusión en sistema TrazarAgro (por productor)</v>
      </c>
      <c r="G7636" s="1" t="str">
        <f>+'BD1'!G7636</f>
        <v>Sustantiva</v>
      </c>
      <c r="H7636" s="1">
        <f>+'BD1'!H7636</f>
        <v>3.21</v>
      </c>
    </row>
    <row r="7637" spans="1:8">
      <c r="A7637" s="1" t="str">
        <f>+'BD1'!A7637</f>
        <v>Central Sur</v>
      </c>
      <c r="B7637" s="1" t="str">
        <f>+'BD1'!B7637</f>
        <v>Turrubares</v>
      </c>
      <c r="C7637" s="1" t="str">
        <f>+'BD1'!C7637</f>
        <v>Marco Tulio Madrigal Mora</v>
      </c>
      <c r="D7637" s="1">
        <f>+'BD1'!D7637</f>
        <v>26</v>
      </c>
      <c r="E7637" s="1" t="str">
        <f>+'BD1'!E7637</f>
        <v>Jefe</v>
      </c>
      <c r="F7637" s="1" t="str">
        <f>+'BD1'!F7637</f>
        <v>Atención al gusano barrenador (por productor)</v>
      </c>
      <c r="G7637" s="1" t="str">
        <f>+'BD1'!G7637</f>
        <v>Sustantiva</v>
      </c>
      <c r="H7637" s="1">
        <f>+'BD1'!H7637</f>
        <v>1.15917</v>
      </c>
    </row>
    <row r="7638" spans="1:8">
      <c r="A7638" s="1" t="str">
        <f>+'BD1'!A7638</f>
        <v>Central Sur</v>
      </c>
      <c r="B7638" s="1" t="str">
        <f>+'BD1'!B7638</f>
        <v>Turrubares</v>
      </c>
      <c r="C7638" s="1" t="str">
        <f>+'BD1'!C7638</f>
        <v>Marco Tulio Madrigal Mora</v>
      </c>
      <c r="D7638" s="1">
        <f>+'BD1'!D7638</f>
        <v>26</v>
      </c>
      <c r="E7638" s="1" t="str">
        <f>+'BD1'!E7638</f>
        <v>Jefe</v>
      </c>
      <c r="F7638" s="1" t="str">
        <f>+'BD1'!F7638</f>
        <v>Atención en oficina (por usuario)</v>
      </c>
      <c r="G7638" s="1" t="str">
        <f>+'BD1'!G7638</f>
        <v>Sustantiva</v>
      </c>
      <c r="H7638" s="1">
        <f>+'BD1'!H7638</f>
        <v>0.53500000000000003</v>
      </c>
    </row>
    <row r="7639" spans="1:8">
      <c r="A7639" s="1" t="str">
        <f>+'BD1'!A7639</f>
        <v>Central Sur</v>
      </c>
      <c r="B7639" s="1" t="str">
        <f>+'BD1'!B7639</f>
        <v>Turrubares</v>
      </c>
      <c r="C7639" s="1" t="str">
        <f>+'BD1'!C7639</f>
        <v>Marco Tulio Madrigal Mora</v>
      </c>
      <c r="D7639" s="1">
        <f>+'BD1'!D7639</f>
        <v>26</v>
      </c>
      <c r="E7639" s="1" t="str">
        <f>+'BD1'!E7639</f>
        <v>Jefe</v>
      </c>
      <c r="F7639" s="1" t="str">
        <f>+'BD1'!F7639</f>
        <v>Búsqueda de nuevos productores (por productor)</v>
      </c>
      <c r="G7639" s="1" t="str">
        <f>+'BD1'!G7639</f>
        <v>Sustantiva</v>
      </c>
      <c r="H7639" s="1">
        <f>+'BD1'!H7639</f>
        <v>2.14</v>
      </c>
    </row>
    <row r="7640" spans="1:8">
      <c r="A7640" s="1" t="str">
        <f>+'BD1'!A7640</f>
        <v>Central Sur</v>
      </c>
      <c r="B7640" s="1" t="str">
        <f>+'BD1'!B7640</f>
        <v>Turrubares</v>
      </c>
      <c r="C7640" s="1" t="str">
        <f>+'BD1'!C7640</f>
        <v>Tatiana Arias Hernández</v>
      </c>
      <c r="D7640" s="1">
        <f>+'BD1'!D7640</f>
        <v>5</v>
      </c>
      <c r="E7640" s="1" t="str">
        <f>+'BD1'!E7640</f>
        <v>Profesional</v>
      </c>
      <c r="F7640" s="1" t="str">
        <f>+'BD1'!F7640</f>
        <v>Elaboración del diagnóstico y plan de finca de manejo a personas productoras (por productor)</v>
      </c>
      <c r="G7640" s="1" t="str">
        <f>+'BD1'!G7640</f>
        <v>Sustantiva</v>
      </c>
      <c r="H7640" s="1">
        <f>+'BD1'!H7640</f>
        <v>2.8533300000000001</v>
      </c>
    </row>
    <row r="7641" spans="1:8">
      <c r="A7641" s="1" t="str">
        <f>+'BD1'!A7641</f>
        <v>Central Sur</v>
      </c>
      <c r="B7641" s="1" t="str">
        <f>+'BD1'!B7641</f>
        <v>Turrubares</v>
      </c>
      <c r="C7641" s="1" t="str">
        <f>+'BD1'!C7641</f>
        <v>Tatiana Arias Hernández</v>
      </c>
      <c r="D7641" s="1">
        <f>+'BD1'!D7641</f>
        <v>5</v>
      </c>
      <c r="E7641" s="1" t="str">
        <f>+'BD1'!E7641</f>
        <v>Profesional</v>
      </c>
      <c r="F7641" s="1" t="str">
        <f>+'BD1'!F7641</f>
        <v>Asistencia técnica a personas productoras (individual): visitas a finca (por productor)</v>
      </c>
      <c r="G7641" s="1" t="str">
        <f>+'BD1'!G7641</f>
        <v>Sustantiva</v>
      </c>
      <c r="H7641" s="1">
        <f>+'BD1'!H7641</f>
        <v>3.3883299999999998</v>
      </c>
    </row>
    <row r="7642" spans="1:8">
      <c r="A7642" s="1" t="str">
        <f>+'BD1'!A7642</f>
        <v>Central Sur</v>
      </c>
      <c r="B7642" s="1" t="str">
        <f>+'BD1'!B7642</f>
        <v>Turrubares</v>
      </c>
      <c r="C7642" s="1" t="str">
        <f>+'BD1'!C7642</f>
        <v>Tatiana Arias Hernández</v>
      </c>
      <c r="D7642" s="1">
        <f>+'BD1'!D7642</f>
        <v>5</v>
      </c>
      <c r="E7642" s="1" t="str">
        <f>+'BD1'!E7642</f>
        <v>Profesional</v>
      </c>
      <c r="F7642" s="1" t="str">
        <f>+'BD1'!F7642</f>
        <v>Asistencia técnica a personas productoras (individual): atenciones virtuales y digitales (por productor)</v>
      </c>
      <c r="G7642" s="1" t="str">
        <f>+'BD1'!G7642</f>
        <v>Sustantiva</v>
      </c>
      <c r="H7642" s="1" t="str">
        <f>+'BD1'!H7642</f>
        <v>NA</v>
      </c>
    </row>
    <row r="7643" spans="1:8">
      <c r="A7643" s="1" t="str">
        <f>+'BD1'!A7643</f>
        <v>Central Sur</v>
      </c>
      <c r="B7643" s="1" t="str">
        <f>+'BD1'!B7643</f>
        <v>Turrubares</v>
      </c>
      <c r="C7643" s="1" t="str">
        <f>+'BD1'!C7643</f>
        <v>Tatiana Arias Hernández</v>
      </c>
      <c r="D7643" s="1">
        <f>+'BD1'!D7643</f>
        <v>5</v>
      </c>
      <c r="E7643" s="1" t="str">
        <f>+'BD1'!E7643</f>
        <v>Profesional</v>
      </c>
      <c r="F7643" s="1" t="str">
        <f>+'BD1'!F7643</f>
        <v>Asistencia técnica a personas productoras (grupal): día de campo (por día en el evento)</v>
      </c>
      <c r="G7643" s="1" t="str">
        <f>+'BD1'!G7643</f>
        <v>Sustantiva</v>
      </c>
      <c r="H7643" s="1">
        <f>+'BD1'!H7643</f>
        <v>6.2416700000000001</v>
      </c>
    </row>
    <row r="7644" spans="1:8">
      <c r="A7644" s="1" t="str">
        <f>+'BD1'!A7644</f>
        <v>Central Sur</v>
      </c>
      <c r="B7644" s="1" t="str">
        <f>+'BD1'!B7644</f>
        <v>Turrubares</v>
      </c>
      <c r="C7644" s="1" t="str">
        <f>+'BD1'!C7644</f>
        <v>Tatiana Arias Hernández</v>
      </c>
      <c r="D7644" s="1">
        <f>+'BD1'!D7644</f>
        <v>5</v>
      </c>
      <c r="E7644" s="1" t="str">
        <f>+'BD1'!E7644</f>
        <v>Profesional</v>
      </c>
      <c r="F7644" s="1" t="str">
        <f>+'BD1'!F7644</f>
        <v>Asistencia técnica a personas productoras (grupal): demostración de métodos (por evento, se puede acumular si la demostración tarda más de un día)</v>
      </c>
      <c r="G7644" s="1" t="str">
        <f>+'BD1'!G7644</f>
        <v>Sustantiva</v>
      </c>
      <c r="H7644" s="1">
        <f>+'BD1'!H7644</f>
        <v>4.6366699999999996</v>
      </c>
    </row>
    <row r="7645" spans="1:8">
      <c r="A7645" s="1" t="str">
        <f>+'BD1'!A7645</f>
        <v>Central Sur</v>
      </c>
      <c r="B7645" s="1" t="str">
        <f>+'BD1'!B7645</f>
        <v>Turrubares</v>
      </c>
      <c r="C7645" s="1" t="str">
        <f>+'BD1'!C7645</f>
        <v>Tatiana Arias Hernández</v>
      </c>
      <c r="D7645" s="1">
        <f>+'BD1'!D7645</f>
        <v>5</v>
      </c>
      <c r="E7645" s="1" t="str">
        <f>+'BD1'!E7645</f>
        <v>Profesional</v>
      </c>
      <c r="F7645" s="1" t="str">
        <f>+'BD1'!F7645</f>
        <v>Asistencia técnica a personas productoras (grupal): taller (por taller)</v>
      </c>
      <c r="G7645" s="1" t="str">
        <f>+'BD1'!G7645</f>
        <v>Sustantiva</v>
      </c>
      <c r="H7645" s="1">
        <f>+'BD1'!H7645</f>
        <v>6.5983299999999998</v>
      </c>
    </row>
    <row r="7646" spans="1:8">
      <c r="A7646" s="1" t="str">
        <f>+'BD1'!A7646</f>
        <v>Central Sur</v>
      </c>
      <c r="B7646" s="1" t="str">
        <f>+'BD1'!B7646</f>
        <v>Turrubares</v>
      </c>
      <c r="C7646" s="1" t="str">
        <f>+'BD1'!C7646</f>
        <v>Tatiana Arias Hernández</v>
      </c>
      <c r="D7646" s="1">
        <f>+'BD1'!D7646</f>
        <v>5</v>
      </c>
      <c r="E7646" s="1" t="str">
        <f>+'BD1'!E7646</f>
        <v>Profesional</v>
      </c>
      <c r="F7646" s="1" t="str">
        <f>+'BD1'!F7646</f>
        <v>Asistencia técnica a personas productoras (grupal): charlas (por día en el evento)</v>
      </c>
      <c r="G7646" s="1" t="str">
        <f>+'BD1'!G7646</f>
        <v>Sustantiva</v>
      </c>
      <c r="H7646" s="1">
        <f>+'BD1'!H7646</f>
        <v>4.1016700000000004</v>
      </c>
    </row>
    <row r="7647" spans="1:8">
      <c r="A7647" s="1" t="str">
        <f>+'BD1'!A7647</f>
        <v>Central Sur</v>
      </c>
      <c r="B7647" s="1" t="str">
        <f>+'BD1'!B7647</f>
        <v>Turrubares</v>
      </c>
      <c r="C7647" s="1" t="str">
        <f>+'BD1'!C7647</f>
        <v>Tatiana Arias Hernández</v>
      </c>
      <c r="D7647" s="1">
        <f>+'BD1'!D7647</f>
        <v>5</v>
      </c>
      <c r="E7647" s="1" t="str">
        <f>+'BD1'!E7647</f>
        <v>Profesional</v>
      </c>
      <c r="F7647" s="1" t="str">
        <f>+'BD1'!F7647</f>
        <v>Gestión en capacitaciones con instituciones públicas o privadas (solo gestión de coordinación por evento de capacitación)</v>
      </c>
      <c r="G7647" s="1" t="str">
        <f>+'BD1'!G7647</f>
        <v>Administrativa</v>
      </c>
      <c r="H7647" s="1">
        <f>+'BD1'!H7647</f>
        <v>3.3883299999999998</v>
      </c>
    </row>
    <row r="7648" spans="1:8">
      <c r="A7648" s="1" t="str">
        <f>+'BD1'!A7648</f>
        <v>Central Sur</v>
      </c>
      <c r="B7648" s="1" t="str">
        <f>+'BD1'!B7648</f>
        <v>Turrubares</v>
      </c>
      <c r="C7648" s="1" t="str">
        <f>+'BD1'!C7648</f>
        <v>Tatiana Arias Hernández</v>
      </c>
      <c r="D7648" s="1">
        <f>+'BD1'!D7648</f>
        <v>5</v>
      </c>
      <c r="E7648" s="1" t="str">
        <f>+'BD1'!E7648</f>
        <v>Profesional</v>
      </c>
      <c r="F7648" s="1" t="str">
        <f>+'BD1'!F7648</f>
        <v>Aplicación de la herramienta de medición del nivel de gestión empresarial y organizacional (por organización)</v>
      </c>
      <c r="G7648" s="1" t="str">
        <f>+'BD1'!G7648</f>
        <v>Sustantiva</v>
      </c>
      <c r="H7648" s="1">
        <f>+'BD1'!H7648</f>
        <v>3.21</v>
      </c>
    </row>
    <row r="7649" spans="1:8">
      <c r="A7649" s="1" t="str">
        <f>+'BD1'!A7649</f>
        <v>Central Sur</v>
      </c>
      <c r="B7649" s="1" t="str">
        <f>+'BD1'!B7649</f>
        <v>Turrubares</v>
      </c>
      <c r="C7649" s="1" t="str">
        <f>+'BD1'!C7649</f>
        <v>Tatiana Arias Hernández</v>
      </c>
      <c r="D7649" s="1">
        <f>+'BD1'!D7649</f>
        <v>5</v>
      </c>
      <c r="E7649" s="1" t="str">
        <f>+'BD1'!E7649</f>
        <v>Profesional</v>
      </c>
      <c r="F7649" s="1" t="str">
        <f>+'BD1'!F7649</f>
        <v>Elaboración y ejecución del plan de trabajo (por organización)</v>
      </c>
      <c r="G7649" s="1" t="str">
        <f>+'BD1'!G7649</f>
        <v>Sustantiva</v>
      </c>
      <c r="H7649" s="1">
        <f>+'BD1'!H7649</f>
        <v>3.21</v>
      </c>
    </row>
    <row r="7650" spans="1:8">
      <c r="A7650" s="1" t="str">
        <f>+'BD1'!A7650</f>
        <v>Central Sur</v>
      </c>
      <c r="B7650" s="1" t="str">
        <f>+'BD1'!B7650</f>
        <v>Turrubares</v>
      </c>
      <c r="C7650" s="1" t="str">
        <f>+'BD1'!C7650</f>
        <v>Tatiana Arias Hernández</v>
      </c>
      <c r="D7650" s="1">
        <f>+'BD1'!D7650</f>
        <v>5</v>
      </c>
      <c r="E7650" s="1" t="str">
        <f>+'BD1'!E7650</f>
        <v>Profesional</v>
      </c>
      <c r="F7650" s="1" t="str">
        <f>+'BD1'!F7650</f>
        <v>Visitas de seguimiento al plan de trabajo (por visita por organización)</v>
      </c>
      <c r="G7650" s="1" t="str">
        <f>+'BD1'!G7650</f>
        <v>Sustantiva</v>
      </c>
      <c r="H7650" s="1">
        <f>+'BD1'!H7650</f>
        <v>2.14</v>
      </c>
    </row>
    <row r="7651" spans="1:8">
      <c r="A7651" s="1" t="str">
        <f>+'BD1'!A7651</f>
        <v>Central Sur</v>
      </c>
      <c r="B7651" s="1" t="str">
        <f>+'BD1'!B7651</f>
        <v>Turrubares</v>
      </c>
      <c r="C7651" s="1" t="str">
        <f>+'BD1'!C7651</f>
        <v>Tatiana Arias Hernández</v>
      </c>
      <c r="D7651" s="1">
        <f>+'BD1'!D7651</f>
        <v>5</v>
      </c>
      <c r="E7651" s="1" t="str">
        <f>+'BD1'!E7651</f>
        <v>Profesional</v>
      </c>
      <c r="F7651" s="1" t="str">
        <f>+'BD1'!F7651</f>
        <v>Reporte del plan de trabajo anual (por reporte por organización)</v>
      </c>
      <c r="G7651" s="1" t="str">
        <f>+'BD1'!G7651</f>
        <v>Sustantiva</v>
      </c>
      <c r="H7651" s="1">
        <f>+'BD1'!H7651</f>
        <v>3.2991700000000002</v>
      </c>
    </row>
    <row r="7652" spans="1:8">
      <c r="A7652" s="1" t="str">
        <f>+'BD1'!A7652</f>
        <v>Central Sur</v>
      </c>
      <c r="B7652" s="1" t="str">
        <f>+'BD1'!B7652</f>
        <v>Turrubares</v>
      </c>
      <c r="C7652" s="1" t="str">
        <f>+'BD1'!C7652</f>
        <v>Tatiana Arias Hernández</v>
      </c>
      <c r="D7652" s="1">
        <f>+'BD1'!D7652</f>
        <v>5</v>
      </c>
      <c r="E7652" s="1" t="str">
        <f>+'BD1'!E7652</f>
        <v>Profesional</v>
      </c>
      <c r="F7652" s="1" t="str">
        <f>+'BD1'!F7652</f>
        <v>NAMA (café): muestreo y toma de datos en finca (por productor)</v>
      </c>
      <c r="G7652" s="1" t="str">
        <f>+'BD1'!G7652</f>
        <v>Sustantiva</v>
      </c>
      <c r="H7652" s="1" t="str">
        <f>+'BD1'!H7652</f>
        <v>NA</v>
      </c>
    </row>
    <row r="7653" spans="1:8">
      <c r="A7653" s="1" t="str">
        <f>+'BD1'!A7653</f>
        <v>Central Sur</v>
      </c>
      <c r="B7653" s="1" t="str">
        <f>+'BD1'!B7653</f>
        <v>Turrubares</v>
      </c>
      <c r="C7653" s="1" t="str">
        <f>+'BD1'!C7653</f>
        <v>Tatiana Arias Hernández</v>
      </c>
      <c r="D7653" s="1">
        <f>+'BD1'!D7653</f>
        <v>5</v>
      </c>
      <c r="E7653" s="1" t="str">
        <f>+'BD1'!E7653</f>
        <v>Profesional</v>
      </c>
      <c r="F7653" s="1" t="str">
        <f>+'BD1'!F7653</f>
        <v>NAMA (café): inclusión de datos al SisDNEA (por productor)</v>
      </c>
      <c r="G7653" s="1" t="str">
        <f>+'BD1'!G7653</f>
        <v>Sustantiva</v>
      </c>
      <c r="H7653" s="1" t="str">
        <f>+'BD1'!H7653</f>
        <v>NA</v>
      </c>
    </row>
    <row r="7654" spans="1:8">
      <c r="A7654" s="1" t="str">
        <f>+'BD1'!A7654</f>
        <v>Central Sur</v>
      </c>
      <c r="B7654" s="1" t="str">
        <f>+'BD1'!B7654</f>
        <v>Turrubares</v>
      </c>
      <c r="C7654" s="1" t="str">
        <f>+'BD1'!C7654</f>
        <v>Tatiana Arias Hernández</v>
      </c>
      <c r="D7654" s="1">
        <f>+'BD1'!D7654</f>
        <v>5</v>
      </c>
      <c r="E7654" s="1" t="str">
        <f>+'BD1'!E7654</f>
        <v>Profesional</v>
      </c>
      <c r="F7654" s="1" t="str">
        <f>+'BD1'!F7654</f>
        <v>NAMA (café): entrega de constancia de verificación del MRV a la persona productora (por productor)</v>
      </c>
      <c r="G7654" s="1" t="str">
        <f>+'BD1'!G7654</f>
        <v>Sustantiva</v>
      </c>
      <c r="H7654" s="1" t="str">
        <f>+'BD1'!H7654</f>
        <v>NA</v>
      </c>
    </row>
    <row r="7655" spans="1:8">
      <c r="A7655" s="1" t="str">
        <f>+'BD1'!A7655</f>
        <v>Central Sur</v>
      </c>
      <c r="B7655" s="1" t="str">
        <f>+'BD1'!B7655</f>
        <v>Turrubares</v>
      </c>
      <c r="C7655" s="1" t="str">
        <f>+'BD1'!C7655</f>
        <v>Tatiana Arias Hernández</v>
      </c>
      <c r="D7655" s="1">
        <f>+'BD1'!D7655</f>
        <v>5</v>
      </c>
      <c r="E7655" s="1" t="str">
        <f>+'BD1'!E7655</f>
        <v>Profesional</v>
      </c>
      <c r="F7655" s="1" t="str">
        <f>+'BD1'!F7655</f>
        <v>NAMA (ganadería): muestreo y toma de datos en finca (por productor)</v>
      </c>
      <c r="G7655" s="1" t="str">
        <f>+'BD1'!G7655</f>
        <v>Sustantiva</v>
      </c>
      <c r="H7655" s="1">
        <f>+'BD1'!H7655</f>
        <v>2.2291699999999999</v>
      </c>
    </row>
    <row r="7656" spans="1:8">
      <c r="A7656" s="1" t="str">
        <f>+'BD1'!A7656</f>
        <v>Central Sur</v>
      </c>
      <c r="B7656" s="1" t="str">
        <f>+'BD1'!B7656</f>
        <v>Turrubares</v>
      </c>
      <c r="C7656" s="1" t="str">
        <f>+'BD1'!C7656</f>
        <v>Tatiana Arias Hernández</v>
      </c>
      <c r="D7656" s="1">
        <f>+'BD1'!D7656</f>
        <v>5</v>
      </c>
      <c r="E7656" s="1" t="str">
        <f>+'BD1'!E7656</f>
        <v>Profesional</v>
      </c>
      <c r="F7656" s="1" t="str">
        <f>+'BD1'!F7656</f>
        <v>NAMA (ganadería): inclusión de datos al SisDNEA (por productor)</v>
      </c>
      <c r="G7656" s="1" t="str">
        <f>+'BD1'!G7656</f>
        <v>Sustantiva</v>
      </c>
      <c r="H7656" s="1">
        <f>+'BD1'!H7656</f>
        <v>0.62417</v>
      </c>
    </row>
    <row r="7657" spans="1:8">
      <c r="A7657" s="1" t="str">
        <f>+'BD1'!A7657</f>
        <v>Central Sur</v>
      </c>
      <c r="B7657" s="1" t="str">
        <f>+'BD1'!B7657</f>
        <v>Turrubares</v>
      </c>
      <c r="C7657" s="1" t="str">
        <f>+'BD1'!C7657</f>
        <v>Tatiana Arias Hernández</v>
      </c>
      <c r="D7657" s="1">
        <f>+'BD1'!D7657</f>
        <v>5</v>
      </c>
      <c r="E7657" s="1" t="str">
        <f>+'BD1'!E7657</f>
        <v>Profesional</v>
      </c>
      <c r="F7657" s="1" t="str">
        <f>+'BD1'!F7657</f>
        <v>NAMA (ganadería): entrega de constancia de verificación del MRV a la persona productora (por productor)</v>
      </c>
      <c r="G7657" s="1" t="str">
        <f>+'BD1'!G7657</f>
        <v>Sustantiva</v>
      </c>
      <c r="H7657" s="1">
        <f>+'BD1'!H7657</f>
        <v>1.07</v>
      </c>
    </row>
    <row r="7658" spans="1:8">
      <c r="A7658" s="1" t="str">
        <f>+'BD1'!A7658</f>
        <v>Central Sur</v>
      </c>
      <c r="B7658" s="1" t="str">
        <f>+'BD1'!B7658</f>
        <v>Turrubares</v>
      </c>
      <c r="C7658" s="1" t="str">
        <f>+'BD1'!C7658</f>
        <v>Tatiana Arias Hernández</v>
      </c>
      <c r="D7658" s="1">
        <f>+'BD1'!D7658</f>
        <v>5</v>
      </c>
      <c r="E7658" s="1" t="str">
        <f>+'BD1'!E7658</f>
        <v>Profesional</v>
      </c>
      <c r="F7658" s="1" t="str">
        <f>+'BD1'!F7658</f>
        <v>Producción sostenible: elaboración de la herramienta Tu Modelo, en el SisDNEA (por productor)</v>
      </c>
      <c r="G7658" s="1" t="str">
        <f>+'BD1'!G7658</f>
        <v>Sustantiva</v>
      </c>
      <c r="H7658" s="1" t="str">
        <f>+'BD1'!H7658</f>
        <v>NA</v>
      </c>
    </row>
    <row r="7659" spans="1:8">
      <c r="A7659" s="1" t="str">
        <f>+'BD1'!A7659</f>
        <v>Central Sur</v>
      </c>
      <c r="B7659" s="1" t="str">
        <f>+'BD1'!B7659</f>
        <v>Turrubares</v>
      </c>
      <c r="C7659" s="1" t="str">
        <f>+'BD1'!C7659</f>
        <v>Tatiana Arias Hernández</v>
      </c>
      <c r="D7659" s="1">
        <f>+'BD1'!D7659</f>
        <v>5</v>
      </c>
      <c r="E7659" s="1" t="str">
        <f>+'BD1'!E7659</f>
        <v>Profesional</v>
      </c>
      <c r="F7659" s="1" t="str">
        <f>+'BD1'!F7659</f>
        <v>Producción sostenible: entregar certificado al productor e incluirlo en el expediente físico (por productor)</v>
      </c>
      <c r="G7659" s="1" t="str">
        <f>+'BD1'!G7659</f>
        <v>Sustantiva</v>
      </c>
      <c r="H7659" s="1" t="str">
        <f>+'BD1'!H7659</f>
        <v>NA</v>
      </c>
    </row>
    <row r="7660" spans="1:8">
      <c r="A7660" s="1" t="str">
        <f>+'BD1'!A7660</f>
        <v>Central Sur</v>
      </c>
      <c r="B7660" s="1" t="str">
        <f>+'BD1'!B7660</f>
        <v>Turrubares</v>
      </c>
      <c r="C7660" s="1" t="str">
        <f>+'BD1'!C7660</f>
        <v>Tatiana Arias Hernández</v>
      </c>
      <c r="D7660" s="1">
        <f>+'BD1'!D7660</f>
        <v>5</v>
      </c>
      <c r="E7660" s="1" t="str">
        <f>+'BD1'!E7660</f>
        <v>Profesional</v>
      </c>
      <c r="F7660" s="1" t="str">
        <f>+'BD1'!F7660</f>
        <v>RBAyP y RBAO: divulgación del programa de incentivos (por acción de divulgación)</v>
      </c>
      <c r="G7660" s="1" t="str">
        <f>+'BD1'!G7660</f>
        <v>Sustantiva</v>
      </c>
      <c r="H7660" s="1">
        <f>+'BD1'!H7660</f>
        <v>2.14</v>
      </c>
    </row>
    <row r="7661" spans="1:8">
      <c r="A7661" s="1" t="str">
        <f>+'BD1'!A7661</f>
        <v>Central Sur</v>
      </c>
      <c r="B7661" s="1" t="str">
        <f>+'BD1'!B7661</f>
        <v>Turrubares</v>
      </c>
      <c r="C7661" s="1" t="str">
        <f>+'BD1'!C7661</f>
        <v>Tatiana Arias Hernández</v>
      </c>
      <c r="D7661" s="1">
        <f>+'BD1'!D7661</f>
        <v>5</v>
      </c>
      <c r="E7661" s="1" t="str">
        <f>+'BD1'!E7661</f>
        <v>Profesional</v>
      </c>
      <c r="F7661" s="1" t="str">
        <f>+'BD1'!F7661</f>
        <v>RBAyP y RBAO: completar formularios para recibir incentivos económicos (por productor)</v>
      </c>
      <c r="G7661" s="1" t="str">
        <f>+'BD1'!G7661</f>
        <v>Sustantiva</v>
      </c>
      <c r="H7661" s="1">
        <f>+'BD1'!H7661</f>
        <v>3.21</v>
      </c>
    </row>
    <row r="7662" spans="1:8">
      <c r="A7662" s="1" t="str">
        <f>+'BD1'!A7662</f>
        <v>Central Sur</v>
      </c>
      <c r="B7662" s="1" t="str">
        <f>+'BD1'!B7662</f>
        <v>Turrubares</v>
      </c>
      <c r="C7662" s="1" t="str">
        <f>+'BD1'!C7662</f>
        <v>Tatiana Arias Hernández</v>
      </c>
      <c r="D7662" s="1">
        <f>+'BD1'!D7662</f>
        <v>5</v>
      </c>
      <c r="E7662" s="1" t="str">
        <f>+'BD1'!E7662</f>
        <v>Profesional</v>
      </c>
      <c r="F7662" s="1" t="str">
        <f>+'BD1'!F7662</f>
        <v>RBAyP y RBAO: revisión de las solicitudes del programa de incentivos económicos (por productor)</v>
      </c>
      <c r="G7662" s="1" t="str">
        <f>+'BD1'!G7662</f>
        <v>Sustantiva</v>
      </c>
      <c r="H7662" s="1" t="str">
        <f>+'BD1'!H7662</f>
        <v>NA</v>
      </c>
    </row>
    <row r="7663" spans="1:8">
      <c r="A7663" s="1" t="str">
        <f>+'BD1'!A7663</f>
        <v>Central Sur</v>
      </c>
      <c r="B7663" s="1" t="str">
        <f>+'BD1'!B7663</f>
        <v>Turrubares</v>
      </c>
      <c r="C7663" s="1" t="str">
        <f>+'BD1'!C7663</f>
        <v>Tatiana Arias Hernández</v>
      </c>
      <c r="D7663" s="1">
        <f>+'BD1'!D7663</f>
        <v>5</v>
      </c>
      <c r="E7663" s="1" t="str">
        <f>+'BD1'!E7663</f>
        <v>Profesional</v>
      </c>
      <c r="F7663" s="1" t="str">
        <f>+'BD1'!F7663</f>
        <v>RBAyP y RBAO: visita a finca para verificación (por visita por productor)</v>
      </c>
      <c r="G7663" s="1" t="str">
        <f>+'BD1'!G7663</f>
        <v>Sustantiva</v>
      </c>
      <c r="H7663" s="1">
        <f>+'BD1'!H7663</f>
        <v>3.3883299999999998</v>
      </c>
    </row>
    <row r="7664" spans="1:8">
      <c r="A7664" s="1" t="str">
        <f>+'BD1'!A7664</f>
        <v>Central Sur</v>
      </c>
      <c r="B7664" s="1" t="str">
        <f>+'BD1'!B7664</f>
        <v>Turrubares</v>
      </c>
      <c r="C7664" s="1" t="str">
        <f>+'BD1'!C7664</f>
        <v>Tatiana Arias Hernández</v>
      </c>
      <c r="D7664" s="1">
        <f>+'BD1'!D7664</f>
        <v>5</v>
      </c>
      <c r="E7664" s="1" t="str">
        <f>+'BD1'!E7664</f>
        <v>Profesional</v>
      </c>
      <c r="F7664" s="1" t="str">
        <f>+'BD1'!F7664</f>
        <v>Productores ocasionales: asistencia técnica individual (por productor)</v>
      </c>
      <c r="G7664" s="1" t="str">
        <f>+'BD1'!G7664</f>
        <v>Sustantiva</v>
      </c>
      <c r="H7664" s="1">
        <f>+'BD1'!H7664</f>
        <v>1.2483299999999999</v>
      </c>
    </row>
    <row r="7665" spans="1:8">
      <c r="A7665" s="1" t="str">
        <f>+'BD1'!A7665</f>
        <v>Central Sur</v>
      </c>
      <c r="B7665" s="1" t="str">
        <f>+'BD1'!B7665</f>
        <v>Turrubares</v>
      </c>
      <c r="C7665" s="1" t="str">
        <f>+'BD1'!C7665</f>
        <v>Tatiana Arias Hernández</v>
      </c>
      <c r="D7665" s="1">
        <f>+'BD1'!D7665</f>
        <v>5</v>
      </c>
      <c r="E7665" s="1" t="str">
        <f>+'BD1'!E7665</f>
        <v>Profesional</v>
      </c>
      <c r="F7665" s="1" t="str">
        <f>+'BD1'!F7665</f>
        <v>Productores ocasionales: asistencia técnica grupal (por asistencia a grupo)</v>
      </c>
      <c r="G7665" s="1" t="str">
        <f>+'BD1'!G7665</f>
        <v>Sustantiva</v>
      </c>
      <c r="H7665" s="1">
        <f>+'BD1'!H7665</f>
        <v>3.21</v>
      </c>
    </row>
    <row r="7666" spans="1:8">
      <c r="A7666" s="1" t="str">
        <f>+'BD1'!A7666</f>
        <v>Central Sur</v>
      </c>
      <c r="B7666" s="1" t="str">
        <f>+'BD1'!B7666</f>
        <v>Turrubares</v>
      </c>
      <c r="C7666" s="1" t="str">
        <f>+'BD1'!C7666</f>
        <v>Tatiana Arias Hernández</v>
      </c>
      <c r="D7666" s="1">
        <f>+'BD1'!D7666</f>
        <v>5</v>
      </c>
      <c r="E7666" s="1" t="str">
        <f>+'BD1'!E7666</f>
        <v>Profesional</v>
      </c>
      <c r="F7666" s="1" t="str">
        <f>+'BD1'!F7666</f>
        <v>Productores ocasionales: servicios de extensión de información digitales y virtuales (por productor)</v>
      </c>
      <c r="G7666" s="1" t="str">
        <f>+'BD1'!G7666</f>
        <v>Sustantiva</v>
      </c>
      <c r="H7666" s="1">
        <f>+'BD1'!H7666</f>
        <v>0.57957999999999998</v>
      </c>
    </row>
    <row r="7667" spans="1:8">
      <c r="A7667" s="1" t="str">
        <f>+'BD1'!A7667</f>
        <v>Central Sur</v>
      </c>
      <c r="B7667" s="1" t="str">
        <f>+'BD1'!B7667</f>
        <v>Turrubares</v>
      </c>
      <c r="C7667" s="1" t="str">
        <f>+'BD1'!C7667</f>
        <v>Tatiana Arias Hernández</v>
      </c>
      <c r="D7667" s="1">
        <f>+'BD1'!D7667</f>
        <v>5</v>
      </c>
      <c r="E7667" s="1" t="str">
        <f>+'BD1'!E7667</f>
        <v>Profesional</v>
      </c>
      <c r="F7667" s="1" t="str">
        <f>+'BD1'!F7667</f>
        <v>Proyectos financiados con fondos públicos y transferencia MAG: apoyo en la formulación de proyectos de personas productoras (acumulado efectivo por proyecto)</v>
      </c>
      <c r="G7667" s="1" t="str">
        <f>+'BD1'!G7667</f>
        <v>Sustantiva</v>
      </c>
      <c r="H7667" s="1">
        <f>+'BD1'!H7667</f>
        <v>9.2733299999999996</v>
      </c>
    </row>
    <row r="7668" spans="1:8">
      <c r="A7668" s="1" t="str">
        <f>+'BD1'!A7668</f>
        <v>Central Sur</v>
      </c>
      <c r="B7668" s="1" t="str">
        <f>+'BD1'!B7668</f>
        <v>Turrubares</v>
      </c>
      <c r="C7668" s="1" t="str">
        <f>+'BD1'!C7668</f>
        <v>Tatiana Arias Hernández</v>
      </c>
      <c r="D7668" s="1">
        <f>+'BD1'!D7668</f>
        <v>5</v>
      </c>
      <c r="E7668" s="1" t="str">
        <f>+'BD1'!E7668</f>
        <v>Profesional</v>
      </c>
      <c r="F7668" s="1" t="str">
        <f>+'BD1'!F7668</f>
        <v>Proyectos financiados con fondos públicos y transferencia MAG: apoyo en la formulación de proyectos de organizaciones (acumulado efectivo por proyecto)</v>
      </c>
      <c r="G7668" s="1" t="str">
        <f>+'BD1'!G7668</f>
        <v>Sustantiva</v>
      </c>
      <c r="H7668" s="1">
        <f>+'BD1'!H7668</f>
        <v>33.17</v>
      </c>
    </row>
    <row r="7669" spans="1:8">
      <c r="A7669" s="1" t="str">
        <f>+'BD1'!A7669</f>
        <v>Central Sur</v>
      </c>
      <c r="B7669" s="1" t="str">
        <f>+'BD1'!B7669</f>
        <v>Turrubares</v>
      </c>
      <c r="C7669" s="1" t="str">
        <f>+'BD1'!C7669</f>
        <v>Tatiana Arias Hernández</v>
      </c>
      <c r="D7669" s="1">
        <f>+'BD1'!D7669</f>
        <v>5</v>
      </c>
      <c r="E7669" s="1" t="str">
        <f>+'BD1'!E7669</f>
        <v>Profesional</v>
      </c>
      <c r="F7669" s="1" t="str">
        <f>+'BD1'!F7669</f>
        <v>Proyectos financiados con fondos públicos: seguimiento técnico (por visita a proyecto)</v>
      </c>
      <c r="G7669" s="1" t="str">
        <f>+'BD1'!G7669</f>
        <v>Sustantiva</v>
      </c>
      <c r="H7669" s="1">
        <f>+'BD1'!H7669</f>
        <v>4.28</v>
      </c>
    </row>
    <row r="7670" spans="1:8">
      <c r="A7670" s="1" t="str">
        <f>+'BD1'!A7670</f>
        <v>Central Sur</v>
      </c>
      <c r="B7670" s="1" t="str">
        <f>+'BD1'!B7670</f>
        <v>Turrubares</v>
      </c>
      <c r="C7670" s="1" t="str">
        <f>+'BD1'!C7670</f>
        <v>Tatiana Arias Hernández</v>
      </c>
      <c r="D7670" s="1">
        <f>+'BD1'!D7670</f>
        <v>5</v>
      </c>
      <c r="E7670" s="1" t="str">
        <f>+'BD1'!E7670</f>
        <v>Profesional</v>
      </c>
      <c r="F7670" s="1" t="str">
        <f>+'BD1'!F7670</f>
        <v>Elaboración de informes trimestrales, semestrales y anuales PAO (por informe)</v>
      </c>
      <c r="G7670" s="1" t="str">
        <f>+'BD1'!G7670</f>
        <v>Administrativa</v>
      </c>
      <c r="H7670" s="1">
        <f>+'BD1'!H7670</f>
        <v>21.4</v>
      </c>
    </row>
    <row r="7671" spans="1:8">
      <c r="A7671" s="1" t="str">
        <f>+'BD1'!A7671</f>
        <v>Central Sur</v>
      </c>
      <c r="B7671" s="1" t="str">
        <f>+'BD1'!B7671</f>
        <v>Turrubares</v>
      </c>
      <c r="C7671" s="1" t="str">
        <f>+'BD1'!C7671</f>
        <v>Tatiana Arias Hernández</v>
      </c>
      <c r="D7671" s="1">
        <f>+'BD1'!D7671</f>
        <v>5</v>
      </c>
      <c r="E7671" s="1" t="str">
        <f>+'BD1'!E7671</f>
        <v>Profesional</v>
      </c>
      <c r="F7671" s="1" t="str">
        <f>+'BD1'!F7671</f>
        <v>Seguimiento a los PAO de los funcionarios a su cargo (por funcionario)</v>
      </c>
      <c r="G7671" s="1" t="str">
        <f>+'BD1'!G7671</f>
        <v>Administrativa</v>
      </c>
      <c r="H7671" s="1" t="str">
        <f>+'BD1'!H7671</f>
        <v>NA</v>
      </c>
    </row>
    <row r="7672" spans="1:8">
      <c r="A7672" s="1" t="str">
        <f>+'BD1'!A7672</f>
        <v>Central Sur</v>
      </c>
      <c r="B7672" s="1" t="str">
        <f>+'BD1'!B7672</f>
        <v>Turrubares</v>
      </c>
      <c r="C7672" s="1" t="str">
        <f>+'BD1'!C7672</f>
        <v>Tatiana Arias Hernández</v>
      </c>
      <c r="D7672" s="1">
        <f>+'BD1'!D7672</f>
        <v>5</v>
      </c>
      <c r="E7672" s="1" t="str">
        <f>+'BD1'!E7672</f>
        <v>Profesional</v>
      </c>
      <c r="F7672" s="1" t="str">
        <f>+'BD1'!F7672</f>
        <v>Inscripción y actualización de PYMPA (por productor)</v>
      </c>
      <c r="G7672" s="1" t="str">
        <f>+'BD1'!G7672</f>
        <v>Sustantiva</v>
      </c>
      <c r="H7672" s="1">
        <f>+'BD1'!H7672</f>
        <v>1.69417</v>
      </c>
    </row>
    <row r="7673" spans="1:8">
      <c r="A7673" s="1" t="str">
        <f>+'BD1'!A7673</f>
        <v>Central Sur</v>
      </c>
      <c r="B7673" s="1" t="str">
        <f>+'BD1'!B7673</f>
        <v>Turrubares</v>
      </c>
      <c r="C7673" s="1" t="str">
        <f>+'BD1'!C7673</f>
        <v>Tatiana Arias Hernández</v>
      </c>
      <c r="D7673" s="1">
        <f>+'BD1'!D7673</f>
        <v>5</v>
      </c>
      <c r="E7673" s="1" t="str">
        <f>+'BD1'!E7673</f>
        <v>Profesional</v>
      </c>
      <c r="F7673" s="1" t="str">
        <f>+'BD1'!F7673</f>
        <v>Certificaciones para la Declaración de Bienes Inmuebles ante las municipalidades (por trámite)</v>
      </c>
      <c r="G7673" s="1" t="str">
        <f>+'BD1'!G7673</f>
        <v>Sustantiva</v>
      </c>
      <c r="H7673" s="1" t="str">
        <f>+'BD1'!H7673</f>
        <v>NA</v>
      </c>
    </row>
    <row r="7674" spans="1:8">
      <c r="A7674" s="1" t="str">
        <f>+'BD1'!A7674</f>
        <v>Central Sur</v>
      </c>
      <c r="B7674" s="1" t="str">
        <f>+'BD1'!B7674</f>
        <v>Turrubares</v>
      </c>
      <c r="C7674" s="1" t="str">
        <f>+'BD1'!C7674</f>
        <v>Tatiana Arias Hernández</v>
      </c>
      <c r="D7674" s="1">
        <f>+'BD1'!D7674</f>
        <v>5</v>
      </c>
      <c r="E7674" s="1" t="str">
        <f>+'BD1'!E7674</f>
        <v>Profesional</v>
      </c>
      <c r="F7674" s="1" t="str">
        <f>+'BD1'!F7674</f>
        <v>Participación en reuniones EREA (por reunión)</v>
      </c>
      <c r="G7674" s="1" t="str">
        <f>+'BD1'!G7674</f>
        <v>Administrativa</v>
      </c>
      <c r="H7674" s="1" t="str">
        <f>+'BD1'!H7674</f>
        <v>NA</v>
      </c>
    </row>
    <row r="7675" spans="1:8">
      <c r="A7675" s="1" t="str">
        <f>+'BD1'!A7675</f>
        <v>Central Sur</v>
      </c>
      <c r="B7675" s="1" t="str">
        <f>+'BD1'!B7675</f>
        <v>Turrubares</v>
      </c>
      <c r="C7675" s="1" t="str">
        <f>+'BD1'!C7675</f>
        <v>Tatiana Arias Hernández</v>
      </c>
      <c r="D7675" s="1">
        <f>+'BD1'!D7675</f>
        <v>5</v>
      </c>
      <c r="E7675" s="1" t="str">
        <f>+'BD1'!E7675</f>
        <v>Profesional</v>
      </c>
      <c r="F7675" s="1" t="str">
        <f>+'BD1'!F7675</f>
        <v>Participación en grupos técnicos o comisiones (por reunión)</v>
      </c>
      <c r="G7675" s="1" t="str">
        <f>+'BD1'!G7675</f>
        <v>Sustantiva</v>
      </c>
      <c r="H7675" s="1">
        <f>+'BD1'!H7675</f>
        <v>4.28</v>
      </c>
    </row>
    <row r="7676" spans="1:8">
      <c r="A7676" s="1" t="str">
        <f>+'BD1'!A7676</f>
        <v>Central Sur</v>
      </c>
      <c r="B7676" s="1" t="str">
        <f>+'BD1'!B7676</f>
        <v>Turrubares</v>
      </c>
      <c r="C7676" s="1" t="str">
        <f>+'BD1'!C7676</f>
        <v>Tatiana Arias Hernández</v>
      </c>
      <c r="D7676" s="1">
        <f>+'BD1'!D7676</f>
        <v>5</v>
      </c>
      <c r="E7676" s="1" t="str">
        <f>+'BD1'!E7676</f>
        <v>Profesional</v>
      </c>
      <c r="F7676" s="1" t="str">
        <f>+'BD1'!F7676</f>
        <v>Participación en capacitaciones técnicas (por capacitación)</v>
      </c>
      <c r="G7676" s="1" t="str">
        <f>+'BD1'!G7676</f>
        <v>Administrativa</v>
      </c>
      <c r="H7676" s="1">
        <f>+'BD1'!H7676</f>
        <v>10.34333</v>
      </c>
    </row>
    <row r="7677" spans="1:8">
      <c r="A7677" s="1" t="str">
        <f>+'BD1'!A7677</f>
        <v>Central Sur</v>
      </c>
      <c r="B7677" s="1" t="str">
        <f>+'BD1'!B7677</f>
        <v>Turrubares</v>
      </c>
      <c r="C7677" s="1" t="str">
        <f>+'BD1'!C7677</f>
        <v>Tatiana Arias Hernández</v>
      </c>
      <c r="D7677" s="1">
        <f>+'BD1'!D7677</f>
        <v>5</v>
      </c>
      <c r="E7677" s="1" t="str">
        <f>+'BD1'!E7677</f>
        <v>Profesional</v>
      </c>
      <c r="F7677" s="1" t="str">
        <f>+'BD1'!F7677</f>
        <v xml:space="preserve">Participación en charlas y sesiones técnicas, de trabajo y de actualización de conocimiento (por evento) </v>
      </c>
      <c r="G7677" s="1" t="str">
        <f>+'BD1'!G7677</f>
        <v>Administrativa</v>
      </c>
      <c r="H7677" s="1">
        <f>+'BD1'!H7677</f>
        <v>2.31833</v>
      </c>
    </row>
    <row r="7678" spans="1:8">
      <c r="A7678" s="1" t="str">
        <f>+'BD1'!A7678</f>
        <v>Central Sur</v>
      </c>
      <c r="B7678" s="1" t="str">
        <f>+'BD1'!B7678</f>
        <v>Turrubares</v>
      </c>
      <c r="C7678" s="1" t="str">
        <f>+'BD1'!C7678</f>
        <v>Tatiana Arias Hernández</v>
      </c>
      <c r="D7678" s="1">
        <f>+'BD1'!D7678</f>
        <v>5</v>
      </c>
      <c r="E7678" s="1" t="str">
        <f>+'BD1'!E7678</f>
        <v>Profesional</v>
      </c>
      <c r="F7678" s="1" t="str">
        <f>+'BD1'!F7678</f>
        <v>Aplicación de censos y apoyo en sondeo de precios de insumos agropecuarios (por censo o sondeo)</v>
      </c>
      <c r="G7678" s="1" t="str">
        <f>+'BD1'!G7678</f>
        <v>Sustantiva</v>
      </c>
      <c r="H7678" s="1" t="str">
        <f>+'BD1'!H7678</f>
        <v>NA</v>
      </c>
    </row>
    <row r="7679" spans="1:8">
      <c r="A7679" s="1" t="str">
        <f>+'BD1'!A7679</f>
        <v>Central Sur</v>
      </c>
      <c r="B7679" s="1" t="str">
        <f>+'BD1'!B7679</f>
        <v>Turrubares</v>
      </c>
      <c r="C7679" s="1" t="str">
        <f>+'BD1'!C7679</f>
        <v>Tatiana Arias Hernández</v>
      </c>
      <c r="D7679" s="1">
        <f>+'BD1'!D7679</f>
        <v>5</v>
      </c>
      <c r="E7679" s="1" t="str">
        <f>+'BD1'!E7679</f>
        <v>Profesional</v>
      </c>
      <c r="F7679" s="1" t="str">
        <f>+'BD1'!F7679</f>
        <v>Coordinación de acciones entre dependencias del MAG (por acción de cordinación)</v>
      </c>
      <c r="G7679" s="1" t="str">
        <f>+'BD1'!G7679</f>
        <v>Administrativa</v>
      </c>
      <c r="H7679" s="1">
        <f>+'BD1'!H7679</f>
        <v>1.15917</v>
      </c>
    </row>
    <row r="7680" spans="1:8">
      <c r="A7680" s="1" t="str">
        <f>+'BD1'!A7680</f>
        <v>Central Sur</v>
      </c>
      <c r="B7680" s="1" t="str">
        <f>+'BD1'!B7680</f>
        <v>Turrubares</v>
      </c>
      <c r="C7680" s="1" t="str">
        <f>+'BD1'!C7680</f>
        <v>Tatiana Arias Hernández</v>
      </c>
      <c r="D7680" s="1">
        <f>+'BD1'!D7680</f>
        <v>5</v>
      </c>
      <c r="E7680" s="1" t="str">
        <f>+'BD1'!E7680</f>
        <v>Profesional</v>
      </c>
      <c r="F7680" s="1" t="str">
        <f>+'BD1'!F7680</f>
        <v>Otorgamiento de permisos para quemas agropecuarias (por trámite)</v>
      </c>
      <c r="G7680" s="1" t="str">
        <f>+'BD1'!G7680</f>
        <v>Sustantiva</v>
      </c>
      <c r="H7680" s="1" t="str">
        <f>+'BD1'!H7680</f>
        <v>NA</v>
      </c>
    </row>
    <row r="7681" spans="1:8">
      <c r="A7681" s="1" t="str">
        <f>+'BD1'!A7681</f>
        <v>Central Sur</v>
      </c>
      <c r="B7681" s="1" t="str">
        <f>+'BD1'!B7681</f>
        <v>Turrubares</v>
      </c>
      <c r="C7681" s="1" t="str">
        <f>+'BD1'!C7681</f>
        <v>Tatiana Arias Hernández</v>
      </c>
      <c r="D7681" s="1">
        <f>+'BD1'!D7681</f>
        <v>5</v>
      </c>
      <c r="E7681" s="1" t="str">
        <f>+'BD1'!E7681</f>
        <v>Profesional</v>
      </c>
      <c r="F7681" s="1" t="str">
        <f>+'BD1'!F7681</f>
        <v>Elaboración de Autoevaluación en Control Interno (acumulado efectivo por aplicación de la autoevaluación)</v>
      </c>
      <c r="G7681" s="1" t="str">
        <f>+'BD1'!G7681</f>
        <v>Administrativa</v>
      </c>
      <c r="H7681" s="1">
        <f>+'BD1'!H7681</f>
        <v>3.21</v>
      </c>
    </row>
    <row r="7682" spans="1:8">
      <c r="A7682" s="1" t="str">
        <f>+'BD1'!A7682</f>
        <v>Central Sur</v>
      </c>
      <c r="B7682" s="1" t="str">
        <f>+'BD1'!B7682</f>
        <v>Turrubares</v>
      </c>
      <c r="C7682" s="1" t="str">
        <f>+'BD1'!C7682</f>
        <v>Tatiana Arias Hernández</v>
      </c>
      <c r="D7682" s="1">
        <f>+'BD1'!D7682</f>
        <v>5</v>
      </c>
      <c r="E7682" s="1" t="str">
        <f>+'BD1'!E7682</f>
        <v>Profesional</v>
      </c>
      <c r="F7682" s="1" t="str">
        <f>+'BD1'!F7682</f>
        <v>Determinación y evaluación de riesgos en SEVRIMAG (acumulado efectivo por aplicación del SEVRIMAG)</v>
      </c>
      <c r="G7682" s="1" t="str">
        <f>+'BD1'!G7682</f>
        <v>Administrativa</v>
      </c>
      <c r="H7682" s="1">
        <f>+'BD1'!H7682</f>
        <v>5.35</v>
      </c>
    </row>
    <row r="7683" spans="1:8">
      <c r="A7683" s="1" t="str">
        <f>+'BD1'!A7683</f>
        <v>Central Sur</v>
      </c>
      <c r="B7683" s="1" t="str">
        <f>+'BD1'!B7683</f>
        <v>Turrubares</v>
      </c>
      <c r="C7683" s="1" t="str">
        <f>+'BD1'!C7683</f>
        <v>Tatiana Arias Hernández</v>
      </c>
      <c r="D7683" s="1">
        <f>+'BD1'!D7683</f>
        <v>5</v>
      </c>
      <c r="E7683" s="1" t="str">
        <f>+'BD1'!E7683</f>
        <v>Profesional</v>
      </c>
      <c r="F7683" s="1" t="str">
        <f>+'BD1'!F7683</f>
        <v>Seguimiento a plan de mitigación de riesgos en SEVRIMAG (acumulado efectivo por seguimiento)</v>
      </c>
      <c r="G7683" s="1" t="str">
        <f>+'BD1'!G7683</f>
        <v>Administrativa</v>
      </c>
      <c r="H7683" s="1" t="str">
        <f>+'BD1'!H7683</f>
        <v>NA</v>
      </c>
    </row>
    <row r="7684" spans="1:8">
      <c r="A7684" s="1" t="str">
        <f>+'BD1'!A7684</f>
        <v>Central Sur</v>
      </c>
      <c r="B7684" s="1" t="str">
        <f>+'BD1'!B7684</f>
        <v>Turrubares</v>
      </c>
      <c r="C7684" s="1" t="str">
        <f>+'BD1'!C7684</f>
        <v>Tatiana Arias Hernández</v>
      </c>
      <c r="D7684" s="1">
        <f>+'BD1'!D7684</f>
        <v>5</v>
      </c>
      <c r="E7684" s="1" t="str">
        <f>+'BD1'!E7684</f>
        <v>Profesional</v>
      </c>
      <c r="F7684" s="1" t="str">
        <f>+'BD1'!F7684</f>
        <v>Seguimiento a plan de mejora de la Autoevaluación en Control Interno (acumulado efectivo por seguimiento)</v>
      </c>
      <c r="G7684" s="1" t="str">
        <f>+'BD1'!G7684</f>
        <v>Administrativa</v>
      </c>
      <c r="H7684" s="1" t="str">
        <f>+'BD1'!H7684</f>
        <v>NA</v>
      </c>
    </row>
    <row r="7685" spans="1:8">
      <c r="A7685" s="1" t="str">
        <f>+'BD1'!A7685</f>
        <v>Central Sur</v>
      </c>
      <c r="B7685" s="1" t="str">
        <f>+'BD1'!B7685</f>
        <v>Turrubares</v>
      </c>
      <c r="C7685" s="1" t="str">
        <f>+'BD1'!C7685</f>
        <v>Tatiana Arias Hernández</v>
      </c>
      <c r="D7685" s="1">
        <f>+'BD1'!D7685</f>
        <v>5</v>
      </c>
      <c r="E7685" s="1" t="str">
        <f>+'BD1'!E7685</f>
        <v>Profesional</v>
      </c>
      <c r="F7685" s="1" t="str">
        <f>+'BD1'!F7685</f>
        <v>Reuniones de personal AEA (por reunión)</v>
      </c>
      <c r="G7685" s="1" t="str">
        <f>+'BD1'!G7685</f>
        <v>Administrativa</v>
      </c>
      <c r="H7685" s="1">
        <f>+'BD1'!H7685</f>
        <v>4.28</v>
      </c>
    </row>
    <row r="7686" spans="1:8">
      <c r="A7686" s="1" t="str">
        <f>+'BD1'!A7686</f>
        <v>Central Sur</v>
      </c>
      <c r="B7686" s="1" t="str">
        <f>+'BD1'!B7686</f>
        <v>Turrubares</v>
      </c>
      <c r="C7686" s="1" t="str">
        <f>+'BD1'!C7686</f>
        <v>Tatiana Arias Hernández</v>
      </c>
      <c r="D7686" s="1">
        <f>+'BD1'!D7686</f>
        <v>5</v>
      </c>
      <c r="E7686" s="1" t="str">
        <f>+'BD1'!E7686</f>
        <v>Profesional</v>
      </c>
      <c r="F7686" s="1" t="str">
        <f>+'BD1'!F7686</f>
        <v>Actualización del sistema de gestión documental y archivo (tiempo efectivo por día)</v>
      </c>
      <c r="G7686" s="1" t="str">
        <f>+'BD1'!G7686</f>
        <v>Administrativa</v>
      </c>
      <c r="H7686" s="1" t="str">
        <f>+'BD1'!H7686</f>
        <v>NA</v>
      </c>
    </row>
    <row r="7687" spans="1:8">
      <c r="A7687" s="1" t="str">
        <f>+'BD1'!A7687</f>
        <v>Central Sur</v>
      </c>
      <c r="B7687" s="1" t="str">
        <f>+'BD1'!B7687</f>
        <v>Turrubares</v>
      </c>
      <c r="C7687" s="1" t="str">
        <f>+'BD1'!C7687</f>
        <v>Tatiana Arias Hernández</v>
      </c>
      <c r="D7687" s="1">
        <f>+'BD1'!D7687</f>
        <v>5</v>
      </c>
      <c r="E7687" s="1" t="str">
        <f>+'BD1'!E7687</f>
        <v>Profesional</v>
      </c>
      <c r="F7687" s="1" t="str">
        <f>+'BD1'!F7687</f>
        <v>Actualización del sistema SisDNEA (por productor)</v>
      </c>
      <c r="G7687" s="1" t="str">
        <f>+'BD1'!G7687</f>
        <v>Administrativa</v>
      </c>
      <c r="H7687" s="1">
        <f>+'BD1'!H7687</f>
        <v>0.62417</v>
      </c>
    </row>
    <row r="7688" spans="1:8">
      <c r="A7688" s="1" t="str">
        <f>+'BD1'!A7688</f>
        <v>Central Sur</v>
      </c>
      <c r="B7688" s="1" t="str">
        <f>+'BD1'!B7688</f>
        <v>Turrubares</v>
      </c>
      <c r="C7688" s="1" t="str">
        <f>+'BD1'!C7688</f>
        <v>Tatiana Arias Hernández</v>
      </c>
      <c r="D7688" s="1">
        <f>+'BD1'!D7688</f>
        <v>5</v>
      </c>
      <c r="E7688" s="1" t="str">
        <f>+'BD1'!E7688</f>
        <v>Profesional</v>
      </c>
      <c r="F7688" s="1" t="str">
        <f>+'BD1'!F7688</f>
        <v>Seguimiento semestral de la determinación de expectativas (por seguimiento)</v>
      </c>
      <c r="G7688" s="1" t="str">
        <f>+'BD1'!G7688</f>
        <v>Administrativa</v>
      </c>
      <c r="H7688" s="1" t="str">
        <f>+'BD1'!H7688</f>
        <v>NA</v>
      </c>
    </row>
    <row r="7689" spans="1:8">
      <c r="A7689" s="1" t="str">
        <f>+'BD1'!A7689</f>
        <v>Central Sur</v>
      </c>
      <c r="B7689" s="1" t="str">
        <f>+'BD1'!B7689</f>
        <v>Turrubares</v>
      </c>
      <c r="C7689" s="1" t="str">
        <f>+'BD1'!C7689</f>
        <v>Tatiana Arias Hernández</v>
      </c>
      <c r="D7689" s="1">
        <f>+'BD1'!D7689</f>
        <v>5</v>
      </c>
      <c r="E7689" s="1" t="str">
        <f>+'BD1'!E7689</f>
        <v>Profesional</v>
      </c>
      <c r="F7689" s="1" t="str">
        <f>+'BD1'!F7689</f>
        <v>Elaboración de la evaluación del desempeño (por reunión)</v>
      </c>
      <c r="G7689" s="1" t="str">
        <f>+'BD1'!G7689</f>
        <v>Administrativa</v>
      </c>
      <c r="H7689" s="1" t="str">
        <f>+'BD1'!H7689</f>
        <v>NA</v>
      </c>
    </row>
    <row r="7690" spans="1:8">
      <c r="A7690" s="1" t="str">
        <f>+'BD1'!A7690</f>
        <v>Central Sur</v>
      </c>
      <c r="B7690" s="1" t="str">
        <f>+'BD1'!B7690</f>
        <v>Turrubares</v>
      </c>
      <c r="C7690" s="1" t="str">
        <f>+'BD1'!C7690</f>
        <v>Tatiana Arias Hernández</v>
      </c>
      <c r="D7690" s="1">
        <f>+'BD1'!D7690</f>
        <v>5</v>
      </c>
      <c r="E7690" s="1" t="str">
        <f>+'BD1'!E7690</f>
        <v>Profesional</v>
      </c>
      <c r="F7690" s="1" t="str">
        <f>+'BD1'!F7690</f>
        <v>Elaboración de inventarios de equipos, materiales e insumos (tiempo efectivo por día)</v>
      </c>
      <c r="G7690" s="1" t="str">
        <f>+'BD1'!G7690</f>
        <v>Administrativa</v>
      </c>
      <c r="H7690" s="1" t="str">
        <f>+'BD1'!H7690</f>
        <v>NA</v>
      </c>
    </row>
    <row r="7691" spans="1:8">
      <c r="A7691" s="1" t="str">
        <f>+'BD1'!A7691</f>
        <v>Central Sur</v>
      </c>
      <c r="B7691" s="1" t="str">
        <f>+'BD1'!B7691</f>
        <v>Turrubares</v>
      </c>
      <c r="C7691" s="1" t="str">
        <f>+'BD1'!C7691</f>
        <v>Tatiana Arias Hernández</v>
      </c>
      <c r="D7691" s="1">
        <f>+'BD1'!D7691</f>
        <v>5</v>
      </c>
      <c r="E7691" s="1" t="str">
        <f>+'BD1'!E7691</f>
        <v>Profesional</v>
      </c>
      <c r="F7691" s="1" t="str">
        <f>+'BD1'!F7691</f>
        <v>Atención de emergencias</v>
      </c>
      <c r="G7691" s="1" t="str">
        <f>+'BD1'!G7691</f>
        <v>Sustantiva</v>
      </c>
      <c r="H7691" s="1">
        <f>+'BD1'!H7691</f>
        <v>17.12</v>
      </c>
    </row>
    <row r="7692" spans="1:8">
      <c r="A7692" s="1" t="str">
        <f>+'BD1'!A7692</f>
        <v>Central Sur</v>
      </c>
      <c r="B7692" s="1" t="str">
        <f>+'BD1'!B7692</f>
        <v>Turrubares</v>
      </c>
      <c r="C7692" s="1" t="str">
        <f>+'BD1'!C7692</f>
        <v>Tatiana Arias Hernández</v>
      </c>
      <c r="D7692" s="1">
        <f>+'BD1'!D7692</f>
        <v>5</v>
      </c>
      <c r="E7692" s="1" t="str">
        <f>+'BD1'!E7692</f>
        <v>Profesional</v>
      </c>
      <c r="F7692" s="1" t="str">
        <f>+'BD1'!F7692</f>
        <v>Trazabilidad-visita a finca (por productor)</v>
      </c>
      <c r="G7692" s="1" t="str">
        <f>+'BD1'!G7692</f>
        <v>Sustantiva</v>
      </c>
      <c r="H7692" s="1">
        <f>+'BD1'!H7692</f>
        <v>14.088329999999999</v>
      </c>
    </row>
    <row r="7693" spans="1:8">
      <c r="A7693" s="1" t="str">
        <f>+'BD1'!A7693</f>
        <v>Central Sur</v>
      </c>
      <c r="B7693" s="1" t="str">
        <f>+'BD1'!B7693</f>
        <v>Turrubares</v>
      </c>
      <c r="C7693" s="1" t="str">
        <f>+'BD1'!C7693</f>
        <v>Tatiana Arias Hernández</v>
      </c>
      <c r="D7693" s="1">
        <f>+'BD1'!D7693</f>
        <v>5</v>
      </c>
      <c r="E7693" s="1" t="str">
        <f>+'BD1'!E7693</f>
        <v>Profesional</v>
      </c>
      <c r="F7693" s="1" t="str">
        <f>+'BD1'!F7693</f>
        <v>Trazabilidad-inclusión en sistema TrazarAgro (por productor)</v>
      </c>
      <c r="G7693" s="1" t="str">
        <f>+'BD1'!G7693</f>
        <v>Sustantiva</v>
      </c>
      <c r="H7693" s="1">
        <f>+'BD1'!H7693</f>
        <v>3.0316700000000001</v>
      </c>
    </row>
    <row r="7694" spans="1:8">
      <c r="A7694" s="1" t="str">
        <f>+'BD1'!A7694</f>
        <v>Central Sur</v>
      </c>
      <c r="B7694" s="1" t="str">
        <f>+'BD1'!B7694</f>
        <v>Turrubares</v>
      </c>
      <c r="C7694" s="1" t="str">
        <f>+'BD1'!C7694</f>
        <v>Tatiana Arias Hernández</v>
      </c>
      <c r="D7694" s="1">
        <f>+'BD1'!D7694</f>
        <v>5</v>
      </c>
      <c r="E7694" s="1" t="str">
        <f>+'BD1'!E7694</f>
        <v>Profesional</v>
      </c>
      <c r="F7694" s="1" t="str">
        <f>+'BD1'!F7694</f>
        <v>Atención al gusano barrenador (por productor)</v>
      </c>
      <c r="G7694" s="1" t="str">
        <f>+'BD1'!G7694</f>
        <v>Sustantiva</v>
      </c>
      <c r="H7694" s="1">
        <f>+'BD1'!H7694</f>
        <v>0.57957999999999998</v>
      </c>
    </row>
    <row r="7695" spans="1:8">
      <c r="A7695" s="1" t="str">
        <f>+'BD1'!A7695</f>
        <v>Central Sur</v>
      </c>
      <c r="B7695" s="1" t="str">
        <f>+'BD1'!B7695</f>
        <v>Turrubares</v>
      </c>
      <c r="C7695" s="1" t="str">
        <f>+'BD1'!C7695</f>
        <v>Tatiana Arias Hernández</v>
      </c>
      <c r="D7695" s="1">
        <f>+'BD1'!D7695</f>
        <v>5</v>
      </c>
      <c r="E7695" s="1" t="str">
        <f>+'BD1'!E7695</f>
        <v>Profesional</v>
      </c>
      <c r="F7695" s="1" t="str">
        <f>+'BD1'!F7695</f>
        <v>Atención en oficina (por usuario)</v>
      </c>
      <c r="G7695" s="1" t="str">
        <f>+'BD1'!G7695</f>
        <v>Sustantiva</v>
      </c>
      <c r="H7695" s="1">
        <f>+'BD1'!H7695</f>
        <v>1.15917</v>
      </c>
    </row>
    <row r="7696" spans="1:8">
      <c r="A7696" s="1" t="str">
        <f>+'BD1'!A7696</f>
        <v>Central Sur</v>
      </c>
      <c r="B7696" s="1" t="str">
        <f>+'BD1'!B7696</f>
        <v>Turrubares</v>
      </c>
      <c r="C7696" s="1" t="str">
        <f>+'BD1'!C7696</f>
        <v>Tatiana Arias Hernández</v>
      </c>
      <c r="D7696" s="1">
        <f>+'BD1'!D7696</f>
        <v>5</v>
      </c>
      <c r="E7696" s="1" t="str">
        <f>+'BD1'!E7696</f>
        <v>Profesional</v>
      </c>
      <c r="F7696" s="1" t="str">
        <f>+'BD1'!F7696</f>
        <v>Búsqueda de nuevos productores (por productor)</v>
      </c>
      <c r="G7696" s="1" t="str">
        <f>+'BD1'!G7696</f>
        <v>Sustantiva</v>
      </c>
      <c r="H7696" s="1">
        <f>+'BD1'!H7696</f>
        <v>3.21</v>
      </c>
    </row>
    <row r="7697" spans="1:8">
      <c r="A7697" s="1" t="str">
        <f>+'BD1'!A7697</f>
        <v>Chorotega</v>
      </c>
      <c r="B7697" s="1" t="str">
        <f>+'BD1'!B7697</f>
        <v>Abangares</v>
      </c>
      <c r="C7697" s="1" t="str">
        <f>+'BD1'!C7697</f>
        <v>Dayana Lucía Villalobos Ramírez</v>
      </c>
      <c r="D7697" s="1">
        <f>+'BD1'!D7697</f>
        <v>1.5</v>
      </c>
      <c r="E7697" s="1" t="str">
        <f>+'BD1'!E7697</f>
        <v>Técnico</v>
      </c>
      <c r="F7697" s="1" t="str">
        <f>+'BD1'!F7697</f>
        <v>Elaboración del diagnóstico y plan de finca de manejo a personas productoras (por productor)</v>
      </c>
      <c r="G7697" s="1" t="str">
        <f>+'BD1'!G7697</f>
        <v>Sustantiva</v>
      </c>
      <c r="H7697" s="1">
        <f>+'BD1'!H7697</f>
        <v>2.31833</v>
      </c>
    </row>
    <row r="7698" spans="1:8">
      <c r="A7698" s="1" t="str">
        <f>+'BD1'!A7698</f>
        <v>Chorotega</v>
      </c>
      <c r="B7698" s="1" t="str">
        <f>+'BD1'!B7698</f>
        <v>Abangares</v>
      </c>
      <c r="C7698" s="1" t="str">
        <f>+'BD1'!C7698</f>
        <v>Dayana Lucía Villalobos Ramírez</v>
      </c>
      <c r="D7698" s="1">
        <f>+'BD1'!D7698</f>
        <v>1.5</v>
      </c>
      <c r="E7698" s="1" t="str">
        <f>+'BD1'!E7698</f>
        <v>Técnico</v>
      </c>
      <c r="F7698" s="1" t="str">
        <f>+'BD1'!F7698</f>
        <v>Asistencia técnica a personas productoras (individual): visitas a finca (por productor)</v>
      </c>
      <c r="G7698" s="1" t="str">
        <f>+'BD1'!G7698</f>
        <v>Sustantiva</v>
      </c>
      <c r="H7698" s="1">
        <f>+'BD1'!H7698</f>
        <v>2.31833</v>
      </c>
    </row>
    <row r="7699" spans="1:8">
      <c r="A7699" s="1" t="str">
        <f>+'BD1'!A7699</f>
        <v>Chorotega</v>
      </c>
      <c r="B7699" s="1" t="str">
        <f>+'BD1'!B7699</f>
        <v>Abangares</v>
      </c>
      <c r="C7699" s="1" t="str">
        <f>+'BD1'!C7699</f>
        <v>Dayana Lucía Villalobos Ramírez</v>
      </c>
      <c r="D7699" s="1">
        <f>+'BD1'!D7699</f>
        <v>1.5</v>
      </c>
      <c r="E7699" s="1" t="str">
        <f>+'BD1'!E7699</f>
        <v>Técnico</v>
      </c>
      <c r="F7699" s="1" t="str">
        <f>+'BD1'!F7699</f>
        <v>Asistencia técnica a personas productoras (individual): atenciones virtuales y digitales (por productor)</v>
      </c>
      <c r="G7699" s="1" t="str">
        <f>+'BD1'!G7699</f>
        <v>Sustantiva</v>
      </c>
      <c r="H7699" s="1">
        <f>+'BD1'!H7699</f>
        <v>0.77278000000000002</v>
      </c>
    </row>
    <row r="7700" spans="1:8">
      <c r="A7700" s="1" t="str">
        <f>+'BD1'!A7700</f>
        <v>Chorotega</v>
      </c>
      <c r="B7700" s="1" t="str">
        <f>+'BD1'!B7700</f>
        <v>Abangares</v>
      </c>
      <c r="C7700" s="1" t="str">
        <f>+'BD1'!C7700</f>
        <v>Dayana Lucía Villalobos Ramírez</v>
      </c>
      <c r="D7700" s="1">
        <f>+'BD1'!D7700</f>
        <v>1.5</v>
      </c>
      <c r="E7700" s="1" t="str">
        <f>+'BD1'!E7700</f>
        <v>Técnico</v>
      </c>
      <c r="F7700" s="1" t="str">
        <f>+'BD1'!F7700</f>
        <v>Asistencia técnica a personas productoras (grupal): día de campo (por día en el evento)</v>
      </c>
      <c r="G7700" s="1" t="str">
        <f>+'BD1'!G7700</f>
        <v>Sustantiva</v>
      </c>
      <c r="H7700" s="1">
        <f>+'BD1'!H7700</f>
        <v>8.56</v>
      </c>
    </row>
    <row r="7701" spans="1:8">
      <c r="A7701" s="1" t="str">
        <f>+'BD1'!A7701</f>
        <v>Chorotega</v>
      </c>
      <c r="B7701" s="1" t="str">
        <f>+'BD1'!B7701</f>
        <v>Abangares</v>
      </c>
      <c r="C7701" s="1" t="str">
        <f>+'BD1'!C7701</f>
        <v>Dayana Lucía Villalobos Ramírez</v>
      </c>
      <c r="D7701" s="1">
        <f>+'BD1'!D7701</f>
        <v>1.5</v>
      </c>
      <c r="E7701" s="1" t="str">
        <f>+'BD1'!E7701</f>
        <v>Técnico</v>
      </c>
      <c r="F7701" s="1" t="str">
        <f>+'BD1'!F7701</f>
        <v>Asistencia técnica a personas productoras (grupal): demostración de métodos (por evento, se puede acumular si la demostración tarda más de un día)</v>
      </c>
      <c r="G7701" s="1" t="str">
        <f>+'BD1'!G7701</f>
        <v>Sustantiva</v>
      </c>
      <c r="H7701" s="1">
        <f>+'BD1'!H7701</f>
        <v>8.56</v>
      </c>
    </row>
    <row r="7702" spans="1:8">
      <c r="A7702" s="1" t="str">
        <f>+'BD1'!A7702</f>
        <v>Chorotega</v>
      </c>
      <c r="B7702" s="1" t="str">
        <f>+'BD1'!B7702</f>
        <v>Abangares</v>
      </c>
      <c r="C7702" s="1" t="str">
        <f>+'BD1'!C7702</f>
        <v>Dayana Lucía Villalobos Ramírez</v>
      </c>
      <c r="D7702" s="1">
        <f>+'BD1'!D7702</f>
        <v>1.5</v>
      </c>
      <c r="E7702" s="1" t="str">
        <f>+'BD1'!E7702</f>
        <v>Técnico</v>
      </c>
      <c r="F7702" s="1" t="str">
        <f>+'BD1'!F7702</f>
        <v>Asistencia técnica a personas productoras (grupal): taller (por taller)</v>
      </c>
      <c r="G7702" s="1" t="str">
        <f>+'BD1'!G7702</f>
        <v>Sustantiva</v>
      </c>
      <c r="H7702" s="1">
        <f>+'BD1'!H7702</f>
        <v>8.56</v>
      </c>
    </row>
    <row r="7703" spans="1:8">
      <c r="A7703" s="1" t="str">
        <f>+'BD1'!A7703</f>
        <v>Chorotega</v>
      </c>
      <c r="B7703" s="1" t="str">
        <f>+'BD1'!B7703</f>
        <v>Abangares</v>
      </c>
      <c r="C7703" s="1" t="str">
        <f>+'BD1'!C7703</f>
        <v>Dayana Lucía Villalobos Ramírez</v>
      </c>
      <c r="D7703" s="1">
        <f>+'BD1'!D7703</f>
        <v>1.5</v>
      </c>
      <c r="E7703" s="1" t="str">
        <f>+'BD1'!E7703</f>
        <v>Técnico</v>
      </c>
      <c r="F7703" s="1" t="str">
        <f>+'BD1'!F7703</f>
        <v>Asistencia técnica a personas productoras (grupal): charlas (por día en el evento)</v>
      </c>
      <c r="G7703" s="1" t="str">
        <f>+'BD1'!G7703</f>
        <v>Sustantiva</v>
      </c>
      <c r="H7703" s="1">
        <f>+'BD1'!H7703</f>
        <v>5.35</v>
      </c>
    </row>
    <row r="7704" spans="1:8">
      <c r="A7704" s="1" t="str">
        <f>+'BD1'!A7704</f>
        <v>Chorotega</v>
      </c>
      <c r="B7704" s="1" t="str">
        <f>+'BD1'!B7704</f>
        <v>Abangares</v>
      </c>
      <c r="C7704" s="1" t="str">
        <f>+'BD1'!C7704</f>
        <v>Dayana Lucía Villalobos Ramírez</v>
      </c>
      <c r="D7704" s="1">
        <f>+'BD1'!D7704</f>
        <v>1.5</v>
      </c>
      <c r="E7704" s="1" t="str">
        <f>+'BD1'!E7704</f>
        <v>Técnico</v>
      </c>
      <c r="F7704" s="1" t="str">
        <f>+'BD1'!F7704</f>
        <v>Gestión en capacitaciones con instituciones públicas o privadas (solo gestión de coordinación por evento de capacitación)</v>
      </c>
      <c r="G7704" s="1" t="str">
        <f>+'BD1'!G7704</f>
        <v>Administrativa</v>
      </c>
      <c r="H7704" s="1">
        <f>+'BD1'!H7704</f>
        <v>2.14</v>
      </c>
    </row>
    <row r="7705" spans="1:8">
      <c r="A7705" s="1" t="str">
        <f>+'BD1'!A7705</f>
        <v>Chorotega</v>
      </c>
      <c r="B7705" s="1" t="str">
        <f>+'BD1'!B7705</f>
        <v>Abangares</v>
      </c>
      <c r="C7705" s="1" t="str">
        <f>+'BD1'!C7705</f>
        <v>Dayana Lucía Villalobos Ramírez</v>
      </c>
      <c r="D7705" s="1">
        <f>+'BD1'!D7705</f>
        <v>1.5</v>
      </c>
      <c r="E7705" s="1" t="str">
        <f>+'BD1'!E7705</f>
        <v>Técnico</v>
      </c>
      <c r="F7705" s="1" t="str">
        <f>+'BD1'!F7705</f>
        <v>Aplicación de la herramienta de medición del nivel de gestión empresarial y organizacional (por organización)</v>
      </c>
      <c r="G7705" s="1" t="str">
        <f>+'BD1'!G7705</f>
        <v>Sustantiva</v>
      </c>
      <c r="H7705" s="1" t="str">
        <f>+'BD1'!H7705</f>
        <v>NA</v>
      </c>
    </row>
    <row r="7706" spans="1:8">
      <c r="A7706" s="1" t="str">
        <f>+'BD1'!A7706</f>
        <v>Chorotega</v>
      </c>
      <c r="B7706" s="1" t="str">
        <f>+'BD1'!B7706</f>
        <v>Abangares</v>
      </c>
      <c r="C7706" s="1" t="str">
        <f>+'BD1'!C7706</f>
        <v>Dayana Lucía Villalobos Ramírez</v>
      </c>
      <c r="D7706" s="1">
        <f>+'BD1'!D7706</f>
        <v>1.5</v>
      </c>
      <c r="E7706" s="1" t="str">
        <f>+'BD1'!E7706</f>
        <v>Técnico</v>
      </c>
      <c r="F7706" s="1" t="str">
        <f>+'BD1'!F7706</f>
        <v>Elaboración y ejecución del plan de trabajo (por organización)</v>
      </c>
      <c r="G7706" s="1" t="str">
        <f>+'BD1'!G7706</f>
        <v>Sustantiva</v>
      </c>
      <c r="H7706" s="1" t="str">
        <f>+'BD1'!H7706</f>
        <v>NA</v>
      </c>
    </row>
    <row r="7707" spans="1:8">
      <c r="A7707" s="1" t="str">
        <f>+'BD1'!A7707</f>
        <v>Chorotega</v>
      </c>
      <c r="B7707" s="1" t="str">
        <f>+'BD1'!B7707</f>
        <v>Abangares</v>
      </c>
      <c r="C7707" s="1" t="str">
        <f>+'BD1'!C7707</f>
        <v>Dayana Lucía Villalobos Ramírez</v>
      </c>
      <c r="D7707" s="1">
        <f>+'BD1'!D7707</f>
        <v>1.5</v>
      </c>
      <c r="E7707" s="1" t="str">
        <f>+'BD1'!E7707</f>
        <v>Técnico</v>
      </c>
      <c r="F7707" s="1" t="str">
        <f>+'BD1'!F7707</f>
        <v>Visitas de seguimiento al plan de trabajo (por visita por organización)</v>
      </c>
      <c r="G7707" s="1" t="str">
        <f>+'BD1'!G7707</f>
        <v>Sustantiva</v>
      </c>
      <c r="H7707" s="1" t="str">
        <f>+'BD1'!H7707</f>
        <v>NA</v>
      </c>
    </row>
    <row r="7708" spans="1:8">
      <c r="A7708" s="1" t="str">
        <f>+'BD1'!A7708</f>
        <v>Chorotega</v>
      </c>
      <c r="B7708" s="1" t="str">
        <f>+'BD1'!B7708</f>
        <v>Abangares</v>
      </c>
      <c r="C7708" s="1" t="str">
        <f>+'BD1'!C7708</f>
        <v>Dayana Lucía Villalobos Ramírez</v>
      </c>
      <c r="D7708" s="1">
        <f>+'BD1'!D7708</f>
        <v>1.5</v>
      </c>
      <c r="E7708" s="1" t="str">
        <f>+'BD1'!E7708</f>
        <v>Técnico</v>
      </c>
      <c r="F7708" s="1" t="str">
        <f>+'BD1'!F7708</f>
        <v>Reporte del plan de trabajo anual (por reporte por organización)</v>
      </c>
      <c r="G7708" s="1" t="str">
        <f>+'BD1'!G7708</f>
        <v>Sustantiva</v>
      </c>
      <c r="H7708" s="1" t="str">
        <f>+'BD1'!H7708</f>
        <v>NA</v>
      </c>
    </row>
    <row r="7709" spans="1:8">
      <c r="A7709" s="1" t="str">
        <f>+'BD1'!A7709</f>
        <v>Chorotega</v>
      </c>
      <c r="B7709" s="1" t="str">
        <f>+'BD1'!B7709</f>
        <v>Abangares</v>
      </c>
      <c r="C7709" s="1" t="str">
        <f>+'BD1'!C7709</f>
        <v>Dayana Lucía Villalobos Ramírez</v>
      </c>
      <c r="D7709" s="1">
        <f>+'BD1'!D7709</f>
        <v>1.5</v>
      </c>
      <c r="E7709" s="1" t="str">
        <f>+'BD1'!E7709</f>
        <v>Técnico</v>
      </c>
      <c r="F7709" s="1" t="str">
        <f>+'BD1'!F7709</f>
        <v>NAMA (café): muestreo y toma de datos en finca (por productor)</v>
      </c>
      <c r="G7709" s="1" t="str">
        <f>+'BD1'!G7709</f>
        <v>Sustantiva</v>
      </c>
      <c r="H7709" s="1" t="str">
        <f>+'BD1'!H7709</f>
        <v>NA</v>
      </c>
    </row>
    <row r="7710" spans="1:8">
      <c r="A7710" s="1" t="str">
        <f>+'BD1'!A7710</f>
        <v>Chorotega</v>
      </c>
      <c r="B7710" s="1" t="str">
        <f>+'BD1'!B7710</f>
        <v>Abangares</v>
      </c>
      <c r="C7710" s="1" t="str">
        <f>+'BD1'!C7710</f>
        <v>Dayana Lucía Villalobos Ramírez</v>
      </c>
      <c r="D7710" s="1">
        <f>+'BD1'!D7710</f>
        <v>1.5</v>
      </c>
      <c r="E7710" s="1" t="str">
        <f>+'BD1'!E7710</f>
        <v>Técnico</v>
      </c>
      <c r="F7710" s="1" t="str">
        <f>+'BD1'!F7710</f>
        <v>NAMA (café): inclusión de datos al SisDNEA (por productor)</v>
      </c>
      <c r="G7710" s="1" t="str">
        <f>+'BD1'!G7710</f>
        <v>Sustantiva</v>
      </c>
      <c r="H7710" s="1" t="str">
        <f>+'BD1'!H7710</f>
        <v>NA</v>
      </c>
    </row>
    <row r="7711" spans="1:8">
      <c r="A7711" s="1" t="str">
        <f>+'BD1'!A7711</f>
        <v>Chorotega</v>
      </c>
      <c r="B7711" s="1" t="str">
        <f>+'BD1'!B7711</f>
        <v>Abangares</v>
      </c>
      <c r="C7711" s="1" t="str">
        <f>+'BD1'!C7711</f>
        <v>Dayana Lucía Villalobos Ramírez</v>
      </c>
      <c r="D7711" s="1">
        <f>+'BD1'!D7711</f>
        <v>1.5</v>
      </c>
      <c r="E7711" s="1" t="str">
        <f>+'BD1'!E7711</f>
        <v>Técnico</v>
      </c>
      <c r="F7711" s="1" t="str">
        <f>+'BD1'!F7711</f>
        <v>NAMA (café): entrega de constancia de verificación del MRV a la persona productora (por productor)</v>
      </c>
      <c r="G7711" s="1" t="str">
        <f>+'BD1'!G7711</f>
        <v>Sustantiva</v>
      </c>
      <c r="H7711" s="1" t="str">
        <f>+'BD1'!H7711</f>
        <v>NA</v>
      </c>
    </row>
    <row r="7712" spans="1:8">
      <c r="A7712" s="1" t="str">
        <f>+'BD1'!A7712</f>
        <v>Chorotega</v>
      </c>
      <c r="B7712" s="1" t="str">
        <f>+'BD1'!B7712</f>
        <v>Abangares</v>
      </c>
      <c r="C7712" s="1" t="str">
        <f>+'BD1'!C7712</f>
        <v>Dayana Lucía Villalobos Ramírez</v>
      </c>
      <c r="D7712" s="1">
        <f>+'BD1'!D7712</f>
        <v>1.5</v>
      </c>
      <c r="E7712" s="1" t="str">
        <f>+'BD1'!E7712</f>
        <v>Técnico</v>
      </c>
      <c r="F7712" s="1" t="str">
        <f>+'BD1'!F7712</f>
        <v>NAMA (ganadería): muestreo y toma de datos en finca (por productor)</v>
      </c>
      <c r="G7712" s="1" t="str">
        <f>+'BD1'!G7712</f>
        <v>Sustantiva</v>
      </c>
      <c r="H7712" s="1">
        <f>+'BD1'!H7712</f>
        <v>3.21</v>
      </c>
    </row>
    <row r="7713" spans="1:8">
      <c r="A7713" s="1" t="str">
        <f>+'BD1'!A7713</f>
        <v>Chorotega</v>
      </c>
      <c r="B7713" s="1" t="str">
        <f>+'BD1'!B7713</f>
        <v>Abangares</v>
      </c>
      <c r="C7713" s="1" t="str">
        <f>+'BD1'!C7713</f>
        <v>Dayana Lucía Villalobos Ramírez</v>
      </c>
      <c r="D7713" s="1">
        <f>+'BD1'!D7713</f>
        <v>1.5</v>
      </c>
      <c r="E7713" s="1" t="str">
        <f>+'BD1'!E7713</f>
        <v>Técnico</v>
      </c>
      <c r="F7713" s="1" t="str">
        <f>+'BD1'!F7713</f>
        <v>NAMA (ganadería): inclusión de datos al SisDNEA (por productor)</v>
      </c>
      <c r="G7713" s="1" t="str">
        <f>+'BD1'!G7713</f>
        <v>Sustantiva</v>
      </c>
      <c r="H7713" s="1">
        <f>+'BD1'!H7713</f>
        <v>1.15917</v>
      </c>
    </row>
    <row r="7714" spans="1:8">
      <c r="A7714" s="1" t="str">
        <f>+'BD1'!A7714</f>
        <v>Chorotega</v>
      </c>
      <c r="B7714" s="1" t="str">
        <f>+'BD1'!B7714</f>
        <v>Abangares</v>
      </c>
      <c r="C7714" s="1" t="str">
        <f>+'BD1'!C7714</f>
        <v>Dayana Lucía Villalobos Ramírez</v>
      </c>
      <c r="D7714" s="1">
        <f>+'BD1'!D7714</f>
        <v>1.5</v>
      </c>
      <c r="E7714" s="1" t="str">
        <f>+'BD1'!E7714</f>
        <v>Técnico</v>
      </c>
      <c r="F7714" s="1" t="str">
        <f>+'BD1'!F7714</f>
        <v>NAMA (ganadería): entrega de constancia de verificación del MRV a la persona productora (por productor)</v>
      </c>
      <c r="G7714" s="1" t="str">
        <f>+'BD1'!G7714</f>
        <v>Sustantiva</v>
      </c>
      <c r="H7714" s="1" t="str">
        <f>+'BD1'!H7714</f>
        <v>NA</v>
      </c>
    </row>
    <row r="7715" spans="1:8">
      <c r="A7715" s="1" t="str">
        <f>+'BD1'!A7715</f>
        <v>Chorotega</v>
      </c>
      <c r="B7715" s="1" t="str">
        <f>+'BD1'!B7715</f>
        <v>Abangares</v>
      </c>
      <c r="C7715" s="1" t="str">
        <f>+'BD1'!C7715</f>
        <v>Dayana Lucía Villalobos Ramírez</v>
      </c>
      <c r="D7715" s="1">
        <f>+'BD1'!D7715</f>
        <v>1.5</v>
      </c>
      <c r="E7715" s="1" t="str">
        <f>+'BD1'!E7715</f>
        <v>Técnico</v>
      </c>
      <c r="F7715" s="1" t="str">
        <f>+'BD1'!F7715</f>
        <v>Producción sostenible: elaboración de la herramienta Tu Modelo, en el SisDNEA (por productor)</v>
      </c>
      <c r="G7715" s="1" t="str">
        <f>+'BD1'!G7715</f>
        <v>Sustantiva</v>
      </c>
      <c r="H7715" s="1" t="str">
        <f>+'BD1'!H7715</f>
        <v>NA</v>
      </c>
    </row>
    <row r="7716" spans="1:8">
      <c r="A7716" s="1" t="str">
        <f>+'BD1'!A7716</f>
        <v>Chorotega</v>
      </c>
      <c r="B7716" s="1" t="str">
        <f>+'BD1'!B7716</f>
        <v>Abangares</v>
      </c>
      <c r="C7716" s="1" t="str">
        <f>+'BD1'!C7716</f>
        <v>Dayana Lucía Villalobos Ramírez</v>
      </c>
      <c r="D7716" s="1">
        <f>+'BD1'!D7716</f>
        <v>1.5</v>
      </c>
      <c r="E7716" s="1" t="str">
        <f>+'BD1'!E7716</f>
        <v>Técnico</v>
      </c>
      <c r="F7716" s="1" t="str">
        <f>+'BD1'!F7716</f>
        <v>Producción sostenible: entregar certificado al productor e incluirlo en el expediente físico (por productor)</v>
      </c>
      <c r="G7716" s="1" t="str">
        <f>+'BD1'!G7716</f>
        <v>Sustantiva</v>
      </c>
      <c r="H7716" s="1" t="str">
        <f>+'BD1'!H7716</f>
        <v>NA</v>
      </c>
    </row>
    <row r="7717" spans="1:8">
      <c r="A7717" s="1" t="str">
        <f>+'BD1'!A7717</f>
        <v>Chorotega</v>
      </c>
      <c r="B7717" s="1" t="str">
        <f>+'BD1'!B7717</f>
        <v>Abangares</v>
      </c>
      <c r="C7717" s="1" t="str">
        <f>+'BD1'!C7717</f>
        <v>Dayana Lucía Villalobos Ramírez</v>
      </c>
      <c r="D7717" s="1">
        <f>+'BD1'!D7717</f>
        <v>1.5</v>
      </c>
      <c r="E7717" s="1" t="str">
        <f>+'BD1'!E7717</f>
        <v>Técnico</v>
      </c>
      <c r="F7717" s="1" t="str">
        <f>+'BD1'!F7717</f>
        <v>RBAyP y RBAO: divulgación del programa de incentivos (por acción de divulgación)</v>
      </c>
      <c r="G7717" s="1" t="str">
        <f>+'BD1'!G7717</f>
        <v>Sustantiva</v>
      </c>
      <c r="H7717" s="1" t="str">
        <f>+'BD1'!H7717</f>
        <v>NA</v>
      </c>
    </row>
    <row r="7718" spans="1:8">
      <c r="A7718" s="1" t="str">
        <f>+'BD1'!A7718</f>
        <v>Chorotega</v>
      </c>
      <c r="B7718" s="1" t="str">
        <f>+'BD1'!B7718</f>
        <v>Abangares</v>
      </c>
      <c r="C7718" s="1" t="str">
        <f>+'BD1'!C7718</f>
        <v>Dayana Lucía Villalobos Ramírez</v>
      </c>
      <c r="D7718" s="1">
        <f>+'BD1'!D7718</f>
        <v>1.5</v>
      </c>
      <c r="E7718" s="1" t="str">
        <f>+'BD1'!E7718</f>
        <v>Técnico</v>
      </c>
      <c r="F7718" s="1" t="str">
        <f>+'BD1'!F7718</f>
        <v>RBAyP y RBAO: completar formularios para recibir incentivos económicos (por productor)</v>
      </c>
      <c r="G7718" s="1" t="str">
        <f>+'BD1'!G7718</f>
        <v>Sustantiva</v>
      </c>
      <c r="H7718" s="1" t="str">
        <f>+'BD1'!H7718</f>
        <v>NA</v>
      </c>
    </row>
    <row r="7719" spans="1:8">
      <c r="A7719" s="1" t="str">
        <f>+'BD1'!A7719</f>
        <v>Chorotega</v>
      </c>
      <c r="B7719" s="1" t="str">
        <f>+'BD1'!B7719</f>
        <v>Abangares</v>
      </c>
      <c r="C7719" s="1" t="str">
        <f>+'BD1'!C7719</f>
        <v>Dayana Lucía Villalobos Ramírez</v>
      </c>
      <c r="D7719" s="1">
        <f>+'BD1'!D7719</f>
        <v>1.5</v>
      </c>
      <c r="E7719" s="1" t="str">
        <f>+'BD1'!E7719</f>
        <v>Técnico</v>
      </c>
      <c r="F7719" s="1" t="str">
        <f>+'BD1'!F7719</f>
        <v>RBAyP y RBAO: revisión de las solicitudes del programa de incentivos económicos (por productor)</v>
      </c>
      <c r="G7719" s="1" t="str">
        <f>+'BD1'!G7719</f>
        <v>Sustantiva</v>
      </c>
      <c r="H7719" s="1" t="str">
        <f>+'BD1'!H7719</f>
        <v>NA</v>
      </c>
    </row>
    <row r="7720" spans="1:8">
      <c r="A7720" s="1" t="str">
        <f>+'BD1'!A7720</f>
        <v>Chorotega</v>
      </c>
      <c r="B7720" s="1" t="str">
        <f>+'BD1'!B7720</f>
        <v>Abangares</v>
      </c>
      <c r="C7720" s="1" t="str">
        <f>+'BD1'!C7720</f>
        <v>Dayana Lucía Villalobos Ramírez</v>
      </c>
      <c r="D7720" s="1">
        <f>+'BD1'!D7720</f>
        <v>1.5</v>
      </c>
      <c r="E7720" s="1" t="str">
        <f>+'BD1'!E7720</f>
        <v>Técnico</v>
      </c>
      <c r="F7720" s="1" t="str">
        <f>+'BD1'!F7720</f>
        <v>RBAyP y RBAO: visita a finca para verificación (por visita por productor)</v>
      </c>
      <c r="G7720" s="1" t="str">
        <f>+'BD1'!G7720</f>
        <v>Sustantiva</v>
      </c>
      <c r="H7720" s="1" t="str">
        <f>+'BD1'!H7720</f>
        <v>NA</v>
      </c>
    </row>
    <row r="7721" spans="1:8">
      <c r="A7721" s="1" t="str">
        <f>+'BD1'!A7721</f>
        <v>Chorotega</v>
      </c>
      <c r="B7721" s="1" t="str">
        <f>+'BD1'!B7721</f>
        <v>Abangares</v>
      </c>
      <c r="C7721" s="1" t="str">
        <f>+'BD1'!C7721</f>
        <v>Dayana Lucía Villalobos Ramírez</v>
      </c>
      <c r="D7721" s="1">
        <f>+'BD1'!D7721</f>
        <v>1.5</v>
      </c>
      <c r="E7721" s="1" t="str">
        <f>+'BD1'!E7721</f>
        <v>Técnico</v>
      </c>
      <c r="F7721" s="1" t="str">
        <f>+'BD1'!F7721</f>
        <v>Productores ocasionales: asistencia técnica individual (por productor)</v>
      </c>
      <c r="G7721" s="1" t="str">
        <f>+'BD1'!G7721</f>
        <v>Sustantiva</v>
      </c>
      <c r="H7721" s="1">
        <f>+'BD1'!H7721</f>
        <v>3.21</v>
      </c>
    </row>
    <row r="7722" spans="1:8">
      <c r="A7722" s="1" t="str">
        <f>+'BD1'!A7722</f>
        <v>Chorotega</v>
      </c>
      <c r="B7722" s="1" t="str">
        <f>+'BD1'!B7722</f>
        <v>Abangares</v>
      </c>
      <c r="C7722" s="1" t="str">
        <f>+'BD1'!C7722</f>
        <v>Dayana Lucía Villalobos Ramírez</v>
      </c>
      <c r="D7722" s="1">
        <f>+'BD1'!D7722</f>
        <v>1.5</v>
      </c>
      <c r="E7722" s="1" t="str">
        <f>+'BD1'!E7722</f>
        <v>Técnico</v>
      </c>
      <c r="F7722" s="1" t="str">
        <f>+'BD1'!F7722</f>
        <v>Productores ocasionales: asistencia técnica grupal (por asistencia a grupo)</v>
      </c>
      <c r="G7722" s="1" t="str">
        <f>+'BD1'!G7722</f>
        <v>Sustantiva</v>
      </c>
      <c r="H7722" s="1" t="str">
        <f>+'BD1'!H7722</f>
        <v>NA</v>
      </c>
    </row>
    <row r="7723" spans="1:8">
      <c r="A7723" s="1" t="str">
        <f>+'BD1'!A7723</f>
        <v>Chorotega</v>
      </c>
      <c r="B7723" s="1" t="str">
        <f>+'BD1'!B7723</f>
        <v>Abangares</v>
      </c>
      <c r="C7723" s="1" t="str">
        <f>+'BD1'!C7723</f>
        <v>Dayana Lucía Villalobos Ramírez</v>
      </c>
      <c r="D7723" s="1">
        <f>+'BD1'!D7723</f>
        <v>1.5</v>
      </c>
      <c r="E7723" s="1" t="str">
        <f>+'BD1'!E7723</f>
        <v>Técnico</v>
      </c>
      <c r="F7723" s="1" t="str">
        <f>+'BD1'!F7723</f>
        <v>Productores ocasionales: servicios de extensión de información digitales y virtuales (por productor)</v>
      </c>
      <c r="G7723" s="1" t="str">
        <f>+'BD1'!G7723</f>
        <v>Sustantiva</v>
      </c>
      <c r="H7723" s="1">
        <f>+'BD1'!H7723</f>
        <v>0.77278000000000002</v>
      </c>
    </row>
    <row r="7724" spans="1:8">
      <c r="A7724" s="1" t="str">
        <f>+'BD1'!A7724</f>
        <v>Chorotega</v>
      </c>
      <c r="B7724" s="1" t="str">
        <f>+'BD1'!B7724</f>
        <v>Abangares</v>
      </c>
      <c r="C7724" s="1" t="str">
        <f>+'BD1'!C7724</f>
        <v>Dayana Lucía Villalobos Ramírez</v>
      </c>
      <c r="D7724" s="1">
        <f>+'BD1'!D7724</f>
        <v>1.5</v>
      </c>
      <c r="E7724" s="1" t="str">
        <f>+'BD1'!E7724</f>
        <v>Técnico</v>
      </c>
      <c r="F7724" s="1" t="str">
        <f>+'BD1'!F7724</f>
        <v>Proyectos financiados con fondos públicos y transferencia MAG: apoyo en la formulación de proyectos de personas productoras (acumulado efectivo por proyecto)</v>
      </c>
      <c r="G7724" s="1" t="str">
        <f>+'BD1'!G7724</f>
        <v>Sustantiva</v>
      </c>
      <c r="H7724" s="1">
        <f>+'BD1'!H7724</f>
        <v>5.5283300000000004</v>
      </c>
    </row>
    <row r="7725" spans="1:8">
      <c r="A7725" s="1" t="str">
        <f>+'BD1'!A7725</f>
        <v>Chorotega</v>
      </c>
      <c r="B7725" s="1" t="str">
        <f>+'BD1'!B7725</f>
        <v>Abangares</v>
      </c>
      <c r="C7725" s="1" t="str">
        <f>+'BD1'!C7725</f>
        <v>Dayana Lucía Villalobos Ramírez</v>
      </c>
      <c r="D7725" s="1">
        <f>+'BD1'!D7725</f>
        <v>1.5</v>
      </c>
      <c r="E7725" s="1" t="str">
        <f>+'BD1'!E7725</f>
        <v>Técnico</v>
      </c>
      <c r="F7725" s="1" t="str">
        <f>+'BD1'!F7725</f>
        <v>Proyectos financiados con fondos públicos y transferencia MAG: apoyo en la formulación de proyectos de organizaciones (acumulado efectivo por proyecto)</v>
      </c>
      <c r="G7725" s="1" t="str">
        <f>+'BD1'!G7725</f>
        <v>Sustantiva</v>
      </c>
      <c r="H7725" s="1" t="str">
        <f>+'BD1'!H7725</f>
        <v>NA</v>
      </c>
    </row>
    <row r="7726" spans="1:8">
      <c r="A7726" s="1" t="str">
        <f>+'BD1'!A7726</f>
        <v>Chorotega</v>
      </c>
      <c r="B7726" s="1" t="str">
        <f>+'BD1'!B7726</f>
        <v>Abangares</v>
      </c>
      <c r="C7726" s="1" t="str">
        <f>+'BD1'!C7726</f>
        <v>Dayana Lucía Villalobos Ramírez</v>
      </c>
      <c r="D7726" s="1">
        <f>+'BD1'!D7726</f>
        <v>1.5</v>
      </c>
      <c r="E7726" s="1" t="str">
        <f>+'BD1'!E7726</f>
        <v>Técnico</v>
      </c>
      <c r="F7726" s="1" t="str">
        <f>+'BD1'!F7726</f>
        <v>Proyectos financiados con fondos públicos: seguimiento técnico (por visita a proyecto)</v>
      </c>
      <c r="G7726" s="1" t="str">
        <f>+'BD1'!G7726</f>
        <v>Sustantiva</v>
      </c>
      <c r="H7726" s="1">
        <f>+'BD1'!H7726</f>
        <v>3.21</v>
      </c>
    </row>
    <row r="7727" spans="1:8">
      <c r="A7727" s="1" t="str">
        <f>+'BD1'!A7727</f>
        <v>Chorotega</v>
      </c>
      <c r="B7727" s="1" t="str">
        <f>+'BD1'!B7727</f>
        <v>Abangares</v>
      </c>
      <c r="C7727" s="1" t="str">
        <f>+'BD1'!C7727</f>
        <v>Dayana Lucía Villalobos Ramírez</v>
      </c>
      <c r="D7727" s="1">
        <f>+'BD1'!D7727</f>
        <v>1.5</v>
      </c>
      <c r="E7727" s="1" t="str">
        <f>+'BD1'!E7727</f>
        <v>Técnico</v>
      </c>
      <c r="F7727" s="1" t="str">
        <f>+'BD1'!F7727</f>
        <v>Elaboración de informes trimestrales, semestrales y anuales PAO (por informe)</v>
      </c>
      <c r="G7727" s="1" t="str">
        <f>+'BD1'!G7727</f>
        <v>Administrativa</v>
      </c>
      <c r="H7727" s="1" t="str">
        <f>+'BD1'!H7727</f>
        <v>NA</v>
      </c>
    </row>
    <row r="7728" spans="1:8">
      <c r="A7728" s="1" t="str">
        <f>+'BD1'!A7728</f>
        <v>Chorotega</v>
      </c>
      <c r="B7728" s="1" t="str">
        <f>+'BD1'!B7728</f>
        <v>Abangares</v>
      </c>
      <c r="C7728" s="1" t="str">
        <f>+'BD1'!C7728</f>
        <v>Dayana Lucía Villalobos Ramírez</v>
      </c>
      <c r="D7728" s="1">
        <f>+'BD1'!D7728</f>
        <v>1.5</v>
      </c>
      <c r="E7728" s="1" t="str">
        <f>+'BD1'!E7728</f>
        <v>Técnico</v>
      </c>
      <c r="F7728" s="1" t="str">
        <f>+'BD1'!F7728</f>
        <v>Seguimiento a los PAO de los funcionarios a su cargo (por funcionario)</v>
      </c>
      <c r="G7728" s="1" t="str">
        <f>+'BD1'!G7728</f>
        <v>Administrativa</v>
      </c>
      <c r="H7728" s="1" t="str">
        <f>+'BD1'!H7728</f>
        <v>NA</v>
      </c>
    </row>
    <row r="7729" spans="1:8">
      <c r="A7729" s="1" t="str">
        <f>+'BD1'!A7729</f>
        <v>Chorotega</v>
      </c>
      <c r="B7729" s="1" t="str">
        <f>+'BD1'!B7729</f>
        <v>Abangares</v>
      </c>
      <c r="C7729" s="1" t="str">
        <f>+'BD1'!C7729</f>
        <v>Dayana Lucía Villalobos Ramírez</v>
      </c>
      <c r="D7729" s="1">
        <f>+'BD1'!D7729</f>
        <v>1.5</v>
      </c>
      <c r="E7729" s="1" t="str">
        <f>+'BD1'!E7729</f>
        <v>Técnico</v>
      </c>
      <c r="F7729" s="1" t="str">
        <f>+'BD1'!F7729</f>
        <v>Inscripción y actualización de PYMPA (por productor)</v>
      </c>
      <c r="G7729" s="1" t="str">
        <f>+'BD1'!G7729</f>
        <v>Sustantiva</v>
      </c>
      <c r="H7729" s="1">
        <f>+'BD1'!H7729</f>
        <v>1.15917</v>
      </c>
    </row>
    <row r="7730" spans="1:8">
      <c r="A7730" s="1" t="str">
        <f>+'BD1'!A7730</f>
        <v>Chorotega</v>
      </c>
      <c r="B7730" s="1" t="str">
        <f>+'BD1'!B7730</f>
        <v>Abangares</v>
      </c>
      <c r="C7730" s="1" t="str">
        <f>+'BD1'!C7730</f>
        <v>Dayana Lucía Villalobos Ramírez</v>
      </c>
      <c r="D7730" s="1">
        <f>+'BD1'!D7730</f>
        <v>1.5</v>
      </c>
      <c r="E7730" s="1" t="str">
        <f>+'BD1'!E7730</f>
        <v>Técnico</v>
      </c>
      <c r="F7730" s="1" t="str">
        <f>+'BD1'!F7730</f>
        <v>Certificaciones para la Declaración de Bienes Inmuebles ante las municipalidades (por trámite)</v>
      </c>
      <c r="G7730" s="1" t="str">
        <f>+'BD1'!G7730</f>
        <v>Sustantiva</v>
      </c>
      <c r="H7730" s="1" t="str">
        <f>+'BD1'!H7730</f>
        <v>NA</v>
      </c>
    </row>
    <row r="7731" spans="1:8">
      <c r="A7731" s="1" t="str">
        <f>+'BD1'!A7731</f>
        <v>Chorotega</v>
      </c>
      <c r="B7731" s="1" t="str">
        <f>+'BD1'!B7731</f>
        <v>Abangares</v>
      </c>
      <c r="C7731" s="1" t="str">
        <f>+'BD1'!C7731</f>
        <v>Dayana Lucía Villalobos Ramírez</v>
      </c>
      <c r="D7731" s="1">
        <f>+'BD1'!D7731</f>
        <v>1.5</v>
      </c>
      <c r="E7731" s="1" t="str">
        <f>+'BD1'!E7731</f>
        <v>Técnico</v>
      </c>
      <c r="F7731" s="1" t="str">
        <f>+'BD1'!F7731</f>
        <v>Participación en reuniones EREA (por reunión)</v>
      </c>
      <c r="G7731" s="1" t="str">
        <f>+'BD1'!G7731</f>
        <v>Administrativa</v>
      </c>
      <c r="H7731" s="1">
        <f>+'BD1'!H7731</f>
        <v>5.5283300000000004</v>
      </c>
    </row>
    <row r="7732" spans="1:8">
      <c r="A7732" s="1" t="str">
        <f>+'BD1'!A7732</f>
        <v>Chorotega</v>
      </c>
      <c r="B7732" s="1" t="str">
        <f>+'BD1'!B7732</f>
        <v>Abangares</v>
      </c>
      <c r="C7732" s="1" t="str">
        <f>+'BD1'!C7732</f>
        <v>Dayana Lucía Villalobos Ramírez</v>
      </c>
      <c r="D7732" s="1">
        <f>+'BD1'!D7732</f>
        <v>1.5</v>
      </c>
      <c r="E7732" s="1" t="str">
        <f>+'BD1'!E7732</f>
        <v>Técnico</v>
      </c>
      <c r="F7732" s="1" t="str">
        <f>+'BD1'!F7732</f>
        <v>Participación en grupos técnicos o comisiones (por reunión)</v>
      </c>
      <c r="G7732" s="1" t="str">
        <f>+'BD1'!G7732</f>
        <v>Sustantiva</v>
      </c>
      <c r="H7732" s="1" t="str">
        <f>+'BD1'!H7732</f>
        <v>NA</v>
      </c>
    </row>
    <row r="7733" spans="1:8">
      <c r="A7733" s="1" t="str">
        <f>+'BD1'!A7733</f>
        <v>Chorotega</v>
      </c>
      <c r="B7733" s="1" t="str">
        <f>+'BD1'!B7733</f>
        <v>Abangares</v>
      </c>
      <c r="C7733" s="1" t="str">
        <f>+'BD1'!C7733</f>
        <v>Dayana Lucía Villalobos Ramírez</v>
      </c>
      <c r="D7733" s="1">
        <f>+'BD1'!D7733</f>
        <v>1.5</v>
      </c>
      <c r="E7733" s="1" t="str">
        <f>+'BD1'!E7733</f>
        <v>Técnico</v>
      </c>
      <c r="F7733" s="1" t="str">
        <f>+'BD1'!F7733</f>
        <v>Participación en capacitaciones técnicas (por capacitación)</v>
      </c>
      <c r="G7733" s="1" t="str">
        <f>+'BD1'!G7733</f>
        <v>Administrativa</v>
      </c>
      <c r="H7733" s="1">
        <f>+'BD1'!H7733</f>
        <v>13.018330000000001</v>
      </c>
    </row>
    <row r="7734" spans="1:8">
      <c r="A7734" s="1" t="str">
        <f>+'BD1'!A7734</f>
        <v>Chorotega</v>
      </c>
      <c r="B7734" s="1" t="str">
        <f>+'BD1'!B7734</f>
        <v>Abangares</v>
      </c>
      <c r="C7734" s="1" t="str">
        <f>+'BD1'!C7734</f>
        <v>Dayana Lucía Villalobos Ramírez</v>
      </c>
      <c r="D7734" s="1">
        <f>+'BD1'!D7734</f>
        <v>1.5</v>
      </c>
      <c r="E7734" s="1" t="str">
        <f>+'BD1'!E7734</f>
        <v>Técnico</v>
      </c>
      <c r="F7734" s="1" t="str">
        <f>+'BD1'!F7734</f>
        <v xml:space="preserve">Participación en charlas y sesiones técnicas, de trabajo y de actualización de conocimiento (por evento) </v>
      </c>
      <c r="G7734" s="1" t="str">
        <f>+'BD1'!G7734</f>
        <v>Administrativa</v>
      </c>
      <c r="H7734" s="1">
        <f>+'BD1'!H7734</f>
        <v>2.4966699999999999</v>
      </c>
    </row>
    <row r="7735" spans="1:8">
      <c r="A7735" s="1" t="str">
        <f>+'BD1'!A7735</f>
        <v>Chorotega</v>
      </c>
      <c r="B7735" s="1" t="str">
        <f>+'BD1'!B7735</f>
        <v>Abangares</v>
      </c>
      <c r="C7735" s="1" t="str">
        <f>+'BD1'!C7735</f>
        <v>Dayana Lucía Villalobos Ramírez</v>
      </c>
      <c r="D7735" s="1">
        <f>+'BD1'!D7735</f>
        <v>1.5</v>
      </c>
      <c r="E7735" s="1" t="str">
        <f>+'BD1'!E7735</f>
        <v>Técnico</v>
      </c>
      <c r="F7735" s="1" t="str">
        <f>+'BD1'!F7735</f>
        <v>Aplicación de censos y apoyo en sondeo de precios de insumos agropecuarios (por censo o sondeo)</v>
      </c>
      <c r="G7735" s="1" t="str">
        <f>+'BD1'!G7735</f>
        <v>Sustantiva</v>
      </c>
      <c r="H7735" s="1">
        <f>+'BD1'!H7735</f>
        <v>5.35</v>
      </c>
    </row>
    <row r="7736" spans="1:8">
      <c r="A7736" s="1" t="str">
        <f>+'BD1'!A7736</f>
        <v>Chorotega</v>
      </c>
      <c r="B7736" s="1" t="str">
        <f>+'BD1'!B7736</f>
        <v>Abangares</v>
      </c>
      <c r="C7736" s="1" t="str">
        <f>+'BD1'!C7736</f>
        <v>Dayana Lucía Villalobos Ramírez</v>
      </c>
      <c r="D7736" s="1">
        <f>+'BD1'!D7736</f>
        <v>1.5</v>
      </c>
      <c r="E7736" s="1" t="str">
        <f>+'BD1'!E7736</f>
        <v>Técnico</v>
      </c>
      <c r="F7736" s="1" t="str">
        <f>+'BD1'!F7736</f>
        <v>Coordinación de acciones entre dependencias del MAG (por acción de cordinación)</v>
      </c>
      <c r="G7736" s="1" t="str">
        <f>+'BD1'!G7736</f>
        <v>Administrativa</v>
      </c>
      <c r="H7736" s="1">
        <f>+'BD1'!H7736</f>
        <v>2.4966699999999999</v>
      </c>
    </row>
    <row r="7737" spans="1:8">
      <c r="A7737" s="1" t="str">
        <f>+'BD1'!A7737</f>
        <v>Chorotega</v>
      </c>
      <c r="B7737" s="1" t="str">
        <f>+'BD1'!B7737</f>
        <v>Abangares</v>
      </c>
      <c r="C7737" s="1" t="str">
        <f>+'BD1'!C7737</f>
        <v>Dayana Lucía Villalobos Ramírez</v>
      </c>
      <c r="D7737" s="1">
        <f>+'BD1'!D7737</f>
        <v>1.5</v>
      </c>
      <c r="E7737" s="1" t="str">
        <f>+'BD1'!E7737</f>
        <v>Técnico</v>
      </c>
      <c r="F7737" s="1" t="str">
        <f>+'BD1'!F7737</f>
        <v>Otorgamiento de permisos para quemas agropecuarias (por trámite)</v>
      </c>
      <c r="G7737" s="1" t="str">
        <f>+'BD1'!G7737</f>
        <v>Sustantiva</v>
      </c>
      <c r="H7737" s="1" t="str">
        <f>+'BD1'!H7737</f>
        <v>NA</v>
      </c>
    </row>
    <row r="7738" spans="1:8">
      <c r="A7738" s="1" t="str">
        <f>+'BD1'!A7738</f>
        <v>Chorotega</v>
      </c>
      <c r="B7738" s="1" t="str">
        <f>+'BD1'!B7738</f>
        <v>Abangares</v>
      </c>
      <c r="C7738" s="1" t="str">
        <f>+'BD1'!C7738</f>
        <v>Dayana Lucía Villalobos Ramírez</v>
      </c>
      <c r="D7738" s="1">
        <f>+'BD1'!D7738</f>
        <v>1.5</v>
      </c>
      <c r="E7738" s="1" t="str">
        <f>+'BD1'!E7738</f>
        <v>Técnico</v>
      </c>
      <c r="F7738" s="1" t="str">
        <f>+'BD1'!F7738</f>
        <v>Elaboración de Autoevaluación en Control Interno (acumulado efectivo por aplicación de la autoevaluación)</v>
      </c>
      <c r="G7738" s="1" t="str">
        <f>+'BD1'!G7738</f>
        <v>Administrativa</v>
      </c>
      <c r="H7738" s="1">
        <f>+'BD1'!H7738</f>
        <v>2.4966699999999999</v>
      </c>
    </row>
    <row r="7739" spans="1:8">
      <c r="A7739" s="1" t="str">
        <f>+'BD1'!A7739</f>
        <v>Chorotega</v>
      </c>
      <c r="B7739" s="1" t="str">
        <f>+'BD1'!B7739</f>
        <v>Abangares</v>
      </c>
      <c r="C7739" s="1" t="str">
        <f>+'BD1'!C7739</f>
        <v>Dayana Lucía Villalobos Ramírez</v>
      </c>
      <c r="D7739" s="1">
        <f>+'BD1'!D7739</f>
        <v>1.5</v>
      </c>
      <c r="E7739" s="1" t="str">
        <f>+'BD1'!E7739</f>
        <v>Técnico</v>
      </c>
      <c r="F7739" s="1" t="str">
        <f>+'BD1'!F7739</f>
        <v>Determinación y evaluación de riesgos en SEVRIMAG (acumulado efectivo por aplicación del SEVRIMAG)</v>
      </c>
      <c r="G7739" s="1" t="str">
        <f>+'BD1'!G7739</f>
        <v>Administrativa</v>
      </c>
      <c r="H7739" s="1">
        <f>+'BD1'!H7739</f>
        <v>2.4966699999999999</v>
      </c>
    </row>
    <row r="7740" spans="1:8">
      <c r="A7740" s="1" t="str">
        <f>+'BD1'!A7740</f>
        <v>Chorotega</v>
      </c>
      <c r="B7740" s="1" t="str">
        <f>+'BD1'!B7740</f>
        <v>Abangares</v>
      </c>
      <c r="C7740" s="1" t="str">
        <f>+'BD1'!C7740</f>
        <v>Dayana Lucía Villalobos Ramírez</v>
      </c>
      <c r="D7740" s="1">
        <f>+'BD1'!D7740</f>
        <v>1.5</v>
      </c>
      <c r="E7740" s="1" t="str">
        <f>+'BD1'!E7740</f>
        <v>Técnico</v>
      </c>
      <c r="F7740" s="1" t="str">
        <f>+'BD1'!F7740</f>
        <v>Seguimiento a plan de mitigación de riesgos en SEVRIMAG (acumulado efectivo por seguimiento)</v>
      </c>
      <c r="G7740" s="1" t="str">
        <f>+'BD1'!G7740</f>
        <v>Administrativa</v>
      </c>
      <c r="H7740" s="1">
        <f>+'BD1'!H7740</f>
        <v>2.4966699999999999</v>
      </c>
    </row>
    <row r="7741" spans="1:8">
      <c r="A7741" s="1" t="str">
        <f>+'BD1'!A7741</f>
        <v>Chorotega</v>
      </c>
      <c r="B7741" s="1" t="str">
        <f>+'BD1'!B7741</f>
        <v>Abangares</v>
      </c>
      <c r="C7741" s="1" t="str">
        <f>+'BD1'!C7741</f>
        <v>Dayana Lucía Villalobos Ramírez</v>
      </c>
      <c r="D7741" s="1">
        <f>+'BD1'!D7741</f>
        <v>1.5</v>
      </c>
      <c r="E7741" s="1" t="str">
        <f>+'BD1'!E7741</f>
        <v>Técnico</v>
      </c>
      <c r="F7741" s="1" t="str">
        <f>+'BD1'!F7741</f>
        <v>Seguimiento a plan de mejora de la Autoevaluación en Control Interno (acumulado efectivo por seguimiento)</v>
      </c>
      <c r="G7741" s="1" t="str">
        <f>+'BD1'!G7741</f>
        <v>Administrativa</v>
      </c>
      <c r="H7741" s="1">
        <f>+'BD1'!H7741</f>
        <v>2.4966699999999999</v>
      </c>
    </row>
    <row r="7742" spans="1:8">
      <c r="A7742" s="1" t="str">
        <f>+'BD1'!A7742</f>
        <v>Chorotega</v>
      </c>
      <c r="B7742" s="1" t="str">
        <f>+'BD1'!B7742</f>
        <v>Abangares</v>
      </c>
      <c r="C7742" s="1" t="str">
        <f>+'BD1'!C7742</f>
        <v>Dayana Lucía Villalobos Ramírez</v>
      </c>
      <c r="D7742" s="1">
        <f>+'BD1'!D7742</f>
        <v>1.5</v>
      </c>
      <c r="E7742" s="1" t="str">
        <f>+'BD1'!E7742</f>
        <v>Técnico</v>
      </c>
      <c r="F7742" s="1" t="str">
        <f>+'BD1'!F7742</f>
        <v>Reuniones de personal AEA (por reunión)</v>
      </c>
      <c r="G7742" s="1" t="str">
        <f>+'BD1'!G7742</f>
        <v>Administrativa</v>
      </c>
      <c r="H7742" s="1">
        <f>+'BD1'!H7742</f>
        <v>2.4966699999999999</v>
      </c>
    </row>
    <row r="7743" spans="1:8">
      <c r="A7743" s="1" t="str">
        <f>+'BD1'!A7743</f>
        <v>Chorotega</v>
      </c>
      <c r="B7743" s="1" t="str">
        <f>+'BD1'!B7743</f>
        <v>Abangares</v>
      </c>
      <c r="C7743" s="1" t="str">
        <f>+'BD1'!C7743</f>
        <v>Dayana Lucía Villalobos Ramírez</v>
      </c>
      <c r="D7743" s="1">
        <f>+'BD1'!D7743</f>
        <v>1.5</v>
      </c>
      <c r="E7743" s="1" t="str">
        <f>+'BD1'!E7743</f>
        <v>Técnico</v>
      </c>
      <c r="F7743" s="1" t="str">
        <f>+'BD1'!F7743</f>
        <v>Actualización del sistema de gestión documental y archivo (tiempo efectivo por día)</v>
      </c>
      <c r="G7743" s="1" t="str">
        <f>+'BD1'!G7743</f>
        <v>Administrativa</v>
      </c>
      <c r="H7743" s="1">
        <f>+'BD1'!H7743</f>
        <v>2.4966699999999999</v>
      </c>
    </row>
    <row r="7744" spans="1:8">
      <c r="A7744" s="1" t="str">
        <f>+'BD1'!A7744</f>
        <v>Chorotega</v>
      </c>
      <c r="B7744" s="1" t="str">
        <f>+'BD1'!B7744</f>
        <v>Abangares</v>
      </c>
      <c r="C7744" s="1" t="str">
        <f>+'BD1'!C7744</f>
        <v>Dayana Lucía Villalobos Ramírez</v>
      </c>
      <c r="D7744" s="1">
        <f>+'BD1'!D7744</f>
        <v>1.5</v>
      </c>
      <c r="E7744" s="1" t="str">
        <f>+'BD1'!E7744</f>
        <v>Técnico</v>
      </c>
      <c r="F7744" s="1" t="str">
        <f>+'BD1'!F7744</f>
        <v>Actualización del sistema SisDNEA (por productor)</v>
      </c>
      <c r="G7744" s="1" t="str">
        <f>+'BD1'!G7744</f>
        <v>Administrativa</v>
      </c>
      <c r="H7744" s="1">
        <f>+'BD1'!H7744</f>
        <v>1.15917</v>
      </c>
    </row>
    <row r="7745" spans="1:8">
      <c r="A7745" s="1" t="str">
        <f>+'BD1'!A7745</f>
        <v>Chorotega</v>
      </c>
      <c r="B7745" s="1" t="str">
        <f>+'BD1'!B7745</f>
        <v>Abangares</v>
      </c>
      <c r="C7745" s="1" t="str">
        <f>+'BD1'!C7745</f>
        <v>Dayana Lucía Villalobos Ramírez</v>
      </c>
      <c r="D7745" s="1">
        <f>+'BD1'!D7745</f>
        <v>1.5</v>
      </c>
      <c r="E7745" s="1" t="str">
        <f>+'BD1'!E7745</f>
        <v>Técnico</v>
      </c>
      <c r="F7745" s="1" t="str">
        <f>+'BD1'!F7745</f>
        <v>Seguimiento semestral de la determinación de expectativas (por seguimiento)</v>
      </c>
      <c r="G7745" s="1" t="str">
        <f>+'BD1'!G7745</f>
        <v>Administrativa</v>
      </c>
      <c r="H7745" s="1">
        <f>+'BD1'!H7745</f>
        <v>2.4966699999999999</v>
      </c>
    </row>
    <row r="7746" spans="1:8">
      <c r="A7746" s="1" t="str">
        <f>+'BD1'!A7746</f>
        <v>Chorotega</v>
      </c>
      <c r="B7746" s="1" t="str">
        <f>+'BD1'!B7746</f>
        <v>Abangares</v>
      </c>
      <c r="C7746" s="1" t="str">
        <f>+'BD1'!C7746</f>
        <v>Dayana Lucía Villalobos Ramírez</v>
      </c>
      <c r="D7746" s="1">
        <f>+'BD1'!D7746</f>
        <v>1.5</v>
      </c>
      <c r="E7746" s="1" t="str">
        <f>+'BD1'!E7746</f>
        <v>Técnico</v>
      </c>
      <c r="F7746" s="1" t="str">
        <f>+'BD1'!F7746</f>
        <v>Elaboración de la evaluación del desempeño (por reunión)</v>
      </c>
      <c r="G7746" s="1" t="str">
        <f>+'BD1'!G7746</f>
        <v>Administrativa</v>
      </c>
      <c r="H7746" s="1">
        <f>+'BD1'!H7746</f>
        <v>2.4966699999999999</v>
      </c>
    </row>
    <row r="7747" spans="1:8">
      <c r="A7747" s="1" t="str">
        <f>+'BD1'!A7747</f>
        <v>Chorotega</v>
      </c>
      <c r="B7747" s="1" t="str">
        <f>+'BD1'!B7747</f>
        <v>Abangares</v>
      </c>
      <c r="C7747" s="1" t="str">
        <f>+'BD1'!C7747</f>
        <v>Dayana Lucía Villalobos Ramírez</v>
      </c>
      <c r="D7747" s="1">
        <f>+'BD1'!D7747</f>
        <v>1.5</v>
      </c>
      <c r="E7747" s="1" t="str">
        <f>+'BD1'!E7747</f>
        <v>Técnico</v>
      </c>
      <c r="F7747" s="1" t="str">
        <f>+'BD1'!F7747</f>
        <v>Elaboración de inventarios de equipos, materiales e insumos (tiempo efectivo por día)</v>
      </c>
      <c r="G7747" s="1" t="str">
        <f>+'BD1'!G7747</f>
        <v>Administrativa</v>
      </c>
      <c r="H7747" s="1">
        <f>+'BD1'!H7747</f>
        <v>3.3883299999999998</v>
      </c>
    </row>
    <row r="7748" spans="1:8">
      <c r="A7748" s="1" t="str">
        <f>+'BD1'!A7748</f>
        <v>Chorotega</v>
      </c>
      <c r="B7748" s="1" t="str">
        <f>+'BD1'!B7748</f>
        <v>Abangares</v>
      </c>
      <c r="C7748" s="1" t="str">
        <f>+'BD1'!C7748</f>
        <v>Dayana Lucía Villalobos Ramírez</v>
      </c>
      <c r="D7748" s="1">
        <f>+'BD1'!D7748</f>
        <v>1.5</v>
      </c>
      <c r="E7748" s="1" t="str">
        <f>+'BD1'!E7748</f>
        <v>Técnico</v>
      </c>
      <c r="F7748" s="1" t="str">
        <f>+'BD1'!F7748</f>
        <v>Atención de emergencias</v>
      </c>
      <c r="G7748" s="1" t="str">
        <f>+'BD1'!G7748</f>
        <v>Sustantiva</v>
      </c>
      <c r="H7748" s="1" t="str">
        <f>+'BD1'!H7748</f>
        <v>NA</v>
      </c>
    </row>
    <row r="7749" spans="1:8">
      <c r="A7749" s="1" t="str">
        <f>+'BD1'!A7749</f>
        <v>Chorotega</v>
      </c>
      <c r="B7749" s="1" t="str">
        <f>+'BD1'!B7749</f>
        <v>Abangares</v>
      </c>
      <c r="C7749" s="1" t="str">
        <f>+'BD1'!C7749</f>
        <v>Dayana Lucía Villalobos Ramírez</v>
      </c>
      <c r="D7749" s="1">
        <f>+'BD1'!D7749</f>
        <v>1.5</v>
      </c>
      <c r="E7749" s="1" t="str">
        <f>+'BD1'!E7749</f>
        <v>Técnico</v>
      </c>
      <c r="F7749" s="1" t="str">
        <f>+'BD1'!F7749</f>
        <v>Trazabilidad-visita a finca (por productor)</v>
      </c>
      <c r="G7749" s="1" t="str">
        <f>+'BD1'!G7749</f>
        <v>Sustantiva</v>
      </c>
      <c r="H7749" s="1">
        <f>+'BD1'!H7749</f>
        <v>6.7766700000000002</v>
      </c>
    </row>
    <row r="7750" spans="1:8">
      <c r="A7750" s="1" t="str">
        <f>+'BD1'!A7750</f>
        <v>Chorotega</v>
      </c>
      <c r="B7750" s="1" t="str">
        <f>+'BD1'!B7750</f>
        <v>Abangares</v>
      </c>
      <c r="C7750" s="1" t="str">
        <f>+'BD1'!C7750</f>
        <v>Dayana Lucía Villalobos Ramírez</v>
      </c>
      <c r="D7750" s="1">
        <f>+'BD1'!D7750</f>
        <v>1.5</v>
      </c>
      <c r="E7750" s="1" t="str">
        <f>+'BD1'!E7750</f>
        <v>Técnico</v>
      </c>
      <c r="F7750" s="1" t="str">
        <f>+'BD1'!F7750</f>
        <v>Trazabilidad-inclusión en sistema TrazarAgro (por productor)</v>
      </c>
      <c r="G7750" s="1" t="str">
        <f>+'BD1'!G7750</f>
        <v>Sustantiva</v>
      </c>
      <c r="H7750" s="1">
        <f>+'BD1'!H7750</f>
        <v>2.31833</v>
      </c>
    </row>
    <row r="7751" spans="1:8">
      <c r="A7751" s="1" t="str">
        <f>+'BD1'!A7751</f>
        <v>Chorotega</v>
      </c>
      <c r="B7751" s="1" t="str">
        <f>+'BD1'!B7751</f>
        <v>Abangares</v>
      </c>
      <c r="C7751" s="1" t="str">
        <f>+'BD1'!C7751</f>
        <v>Dayana Lucía Villalobos Ramírez</v>
      </c>
      <c r="D7751" s="1">
        <f>+'BD1'!D7751</f>
        <v>1.5</v>
      </c>
      <c r="E7751" s="1" t="str">
        <f>+'BD1'!E7751</f>
        <v>Técnico</v>
      </c>
      <c r="F7751" s="1" t="str">
        <f>+'BD1'!F7751</f>
        <v>Atención al gusano barrenador (por productor)</v>
      </c>
      <c r="G7751" s="1" t="str">
        <f>+'BD1'!G7751</f>
        <v>Sustantiva</v>
      </c>
      <c r="H7751" s="1" t="str">
        <f>+'BD1'!H7751</f>
        <v>NA</v>
      </c>
    </row>
    <row r="7752" spans="1:8">
      <c r="A7752" s="1" t="str">
        <f>+'BD1'!A7752</f>
        <v>Chorotega</v>
      </c>
      <c r="B7752" s="1" t="str">
        <f>+'BD1'!B7752</f>
        <v>Abangares</v>
      </c>
      <c r="C7752" s="1" t="str">
        <f>+'BD1'!C7752</f>
        <v>Dayana Lucía Villalobos Ramírez</v>
      </c>
      <c r="D7752" s="1">
        <f>+'BD1'!D7752</f>
        <v>1.5</v>
      </c>
      <c r="E7752" s="1" t="str">
        <f>+'BD1'!E7752</f>
        <v>Técnico</v>
      </c>
      <c r="F7752" s="1" t="str">
        <f>+'BD1'!F7752</f>
        <v>Atención en oficina (por usuario)</v>
      </c>
      <c r="G7752" s="1" t="str">
        <f>+'BD1'!G7752</f>
        <v>Sustantiva</v>
      </c>
      <c r="H7752" s="1">
        <f>+'BD1'!H7752</f>
        <v>1.15917</v>
      </c>
    </row>
    <row r="7753" spans="1:8">
      <c r="A7753" s="1" t="str">
        <f>+'BD1'!A7753</f>
        <v>Chorotega</v>
      </c>
      <c r="B7753" s="1" t="str">
        <f>+'BD1'!B7753</f>
        <v>Abangares</v>
      </c>
      <c r="C7753" s="1" t="str">
        <f>+'BD1'!C7753</f>
        <v>Dayana Lucía Villalobos Ramírez</v>
      </c>
      <c r="D7753" s="1">
        <f>+'BD1'!D7753</f>
        <v>1.5</v>
      </c>
      <c r="E7753" s="1" t="str">
        <f>+'BD1'!E7753</f>
        <v>Técnico</v>
      </c>
      <c r="F7753" s="1" t="str">
        <f>+'BD1'!F7753</f>
        <v>Búsqueda de nuevos productores (por productor)</v>
      </c>
      <c r="G7753" s="1" t="str">
        <f>+'BD1'!G7753</f>
        <v>Sustantiva</v>
      </c>
      <c r="H7753" s="1">
        <f>+'BD1'!H7753</f>
        <v>2.14</v>
      </c>
    </row>
    <row r="7754" spans="1:8">
      <c r="A7754" s="1" t="str">
        <f>+'BD1'!A7754</f>
        <v>Chorotega</v>
      </c>
      <c r="B7754" s="1" t="str">
        <f>+'BD1'!B7754</f>
        <v>Abangares</v>
      </c>
      <c r="C7754" s="1" t="str">
        <f>+'BD1'!C7754</f>
        <v>Freddy Antonio Coronado Rodríguez</v>
      </c>
      <c r="D7754" s="1">
        <f>+'BD1'!D7754</f>
        <v>6</v>
      </c>
      <c r="E7754" s="1" t="str">
        <f>+'BD1'!E7754</f>
        <v>Jefe</v>
      </c>
      <c r="F7754" s="1" t="str">
        <f>+'BD1'!F7754</f>
        <v>Elaboración del diagnóstico y plan de finca de manejo a personas productoras (por productor)</v>
      </c>
      <c r="G7754" s="1" t="str">
        <f>+'BD1'!G7754</f>
        <v>Sustantiva</v>
      </c>
      <c r="H7754" s="1">
        <f>+'BD1'!H7754</f>
        <v>2.14</v>
      </c>
    </row>
    <row r="7755" spans="1:8">
      <c r="A7755" s="1" t="str">
        <f>+'BD1'!A7755</f>
        <v>Chorotega</v>
      </c>
      <c r="B7755" s="1" t="str">
        <f>+'BD1'!B7755</f>
        <v>Abangares</v>
      </c>
      <c r="C7755" s="1" t="str">
        <f>+'BD1'!C7755</f>
        <v>Freddy Antonio Coronado Rodríguez</v>
      </c>
      <c r="D7755" s="1">
        <f>+'BD1'!D7755</f>
        <v>6</v>
      </c>
      <c r="E7755" s="1" t="str">
        <f>+'BD1'!E7755</f>
        <v>Jefe</v>
      </c>
      <c r="F7755" s="1" t="str">
        <f>+'BD1'!F7755</f>
        <v>Asistencia técnica a personas productoras (individual): visitas a finca (por productor)</v>
      </c>
      <c r="G7755" s="1" t="str">
        <f>+'BD1'!G7755</f>
        <v>Sustantiva</v>
      </c>
      <c r="H7755" s="1">
        <f>+'BD1'!H7755</f>
        <v>2.6749999999999998</v>
      </c>
    </row>
    <row r="7756" spans="1:8">
      <c r="A7756" s="1" t="str">
        <f>+'BD1'!A7756</f>
        <v>Chorotega</v>
      </c>
      <c r="B7756" s="1" t="str">
        <f>+'BD1'!B7756</f>
        <v>Abangares</v>
      </c>
      <c r="C7756" s="1" t="str">
        <f>+'BD1'!C7756</f>
        <v>Freddy Antonio Coronado Rodríguez</v>
      </c>
      <c r="D7756" s="1">
        <f>+'BD1'!D7756</f>
        <v>6</v>
      </c>
      <c r="E7756" s="1" t="str">
        <f>+'BD1'!E7756</f>
        <v>Jefe</v>
      </c>
      <c r="F7756" s="1" t="str">
        <f>+'BD1'!F7756</f>
        <v>Asistencia técnica a personas productoras (individual): atenciones virtuales y digitales (por productor)</v>
      </c>
      <c r="G7756" s="1" t="str">
        <f>+'BD1'!G7756</f>
        <v>Sustantiva</v>
      </c>
      <c r="H7756" s="1">
        <f>+'BD1'!H7756</f>
        <v>0.37153000000000003</v>
      </c>
    </row>
    <row r="7757" spans="1:8">
      <c r="A7757" s="1" t="str">
        <f>+'BD1'!A7757</f>
        <v>Chorotega</v>
      </c>
      <c r="B7757" s="1" t="str">
        <f>+'BD1'!B7757</f>
        <v>Abangares</v>
      </c>
      <c r="C7757" s="1" t="str">
        <f>+'BD1'!C7757</f>
        <v>Freddy Antonio Coronado Rodríguez</v>
      </c>
      <c r="D7757" s="1">
        <f>+'BD1'!D7757</f>
        <v>6</v>
      </c>
      <c r="E7757" s="1" t="str">
        <f>+'BD1'!E7757</f>
        <v>Jefe</v>
      </c>
      <c r="F7757" s="1" t="str">
        <f>+'BD1'!F7757</f>
        <v>Asistencia técnica a personas productoras (grupal): día de campo (por día en el evento)</v>
      </c>
      <c r="G7757" s="1" t="str">
        <f>+'BD1'!G7757</f>
        <v>Sustantiva</v>
      </c>
      <c r="H7757" s="1">
        <f>+'BD1'!H7757</f>
        <v>4.28</v>
      </c>
    </row>
    <row r="7758" spans="1:8">
      <c r="A7758" s="1" t="str">
        <f>+'BD1'!A7758</f>
        <v>Chorotega</v>
      </c>
      <c r="B7758" s="1" t="str">
        <f>+'BD1'!B7758</f>
        <v>Abangares</v>
      </c>
      <c r="C7758" s="1" t="str">
        <f>+'BD1'!C7758</f>
        <v>Freddy Antonio Coronado Rodríguez</v>
      </c>
      <c r="D7758" s="1">
        <f>+'BD1'!D7758</f>
        <v>6</v>
      </c>
      <c r="E7758" s="1" t="str">
        <f>+'BD1'!E7758</f>
        <v>Jefe</v>
      </c>
      <c r="F7758" s="1" t="str">
        <f>+'BD1'!F7758</f>
        <v>Asistencia técnica a personas productoras (grupal): demostración de métodos (por evento, se puede acumular si la demostración tarda más de un día)</v>
      </c>
      <c r="G7758" s="1" t="str">
        <f>+'BD1'!G7758</f>
        <v>Sustantiva</v>
      </c>
      <c r="H7758" s="1">
        <f>+'BD1'!H7758</f>
        <v>4.28</v>
      </c>
    </row>
    <row r="7759" spans="1:8">
      <c r="A7759" s="1" t="str">
        <f>+'BD1'!A7759</f>
        <v>Chorotega</v>
      </c>
      <c r="B7759" s="1" t="str">
        <f>+'BD1'!B7759</f>
        <v>Abangares</v>
      </c>
      <c r="C7759" s="1" t="str">
        <f>+'BD1'!C7759</f>
        <v>Freddy Antonio Coronado Rodríguez</v>
      </c>
      <c r="D7759" s="1">
        <f>+'BD1'!D7759</f>
        <v>6</v>
      </c>
      <c r="E7759" s="1" t="str">
        <f>+'BD1'!E7759</f>
        <v>Jefe</v>
      </c>
      <c r="F7759" s="1" t="str">
        <f>+'BD1'!F7759</f>
        <v>Asistencia técnica a personas productoras (grupal): taller (por taller)</v>
      </c>
      <c r="G7759" s="1" t="str">
        <f>+'BD1'!G7759</f>
        <v>Sustantiva</v>
      </c>
      <c r="H7759" s="1">
        <f>+'BD1'!H7759</f>
        <v>4.28</v>
      </c>
    </row>
    <row r="7760" spans="1:8">
      <c r="A7760" s="1" t="str">
        <f>+'BD1'!A7760</f>
        <v>Chorotega</v>
      </c>
      <c r="B7760" s="1" t="str">
        <f>+'BD1'!B7760</f>
        <v>Abangares</v>
      </c>
      <c r="C7760" s="1" t="str">
        <f>+'BD1'!C7760</f>
        <v>Freddy Antonio Coronado Rodríguez</v>
      </c>
      <c r="D7760" s="1">
        <f>+'BD1'!D7760</f>
        <v>6</v>
      </c>
      <c r="E7760" s="1" t="str">
        <f>+'BD1'!E7760</f>
        <v>Jefe</v>
      </c>
      <c r="F7760" s="1" t="str">
        <f>+'BD1'!F7760</f>
        <v>Asistencia técnica a personas productoras (grupal): charlas (por día en el evento)</v>
      </c>
      <c r="G7760" s="1" t="str">
        <f>+'BD1'!G7760</f>
        <v>Sustantiva</v>
      </c>
      <c r="H7760" s="1">
        <f>+'BD1'!H7760</f>
        <v>2.4075000000000002</v>
      </c>
    </row>
    <row r="7761" spans="1:8">
      <c r="A7761" s="1" t="str">
        <f>+'BD1'!A7761</f>
        <v>Chorotega</v>
      </c>
      <c r="B7761" s="1" t="str">
        <f>+'BD1'!B7761</f>
        <v>Abangares</v>
      </c>
      <c r="C7761" s="1" t="str">
        <f>+'BD1'!C7761</f>
        <v>Freddy Antonio Coronado Rodríguez</v>
      </c>
      <c r="D7761" s="1">
        <f>+'BD1'!D7761</f>
        <v>6</v>
      </c>
      <c r="E7761" s="1" t="str">
        <f>+'BD1'!E7761</f>
        <v>Jefe</v>
      </c>
      <c r="F7761" s="1" t="str">
        <f>+'BD1'!F7761</f>
        <v>Gestión en capacitaciones con instituciones públicas o privadas (solo gestión de coordinación por evento de capacitación)</v>
      </c>
      <c r="G7761" s="1" t="str">
        <f>+'BD1'!G7761</f>
        <v>Administrativa</v>
      </c>
      <c r="H7761" s="1">
        <f>+'BD1'!H7761</f>
        <v>3.21</v>
      </c>
    </row>
    <row r="7762" spans="1:8">
      <c r="A7762" s="1" t="str">
        <f>+'BD1'!A7762</f>
        <v>Chorotega</v>
      </c>
      <c r="B7762" s="1" t="str">
        <f>+'BD1'!B7762</f>
        <v>Abangares</v>
      </c>
      <c r="C7762" s="1" t="str">
        <f>+'BD1'!C7762</f>
        <v>Freddy Antonio Coronado Rodríguez</v>
      </c>
      <c r="D7762" s="1">
        <f>+'BD1'!D7762</f>
        <v>6</v>
      </c>
      <c r="E7762" s="1" t="str">
        <f>+'BD1'!E7762</f>
        <v>Jefe</v>
      </c>
      <c r="F7762" s="1" t="str">
        <f>+'BD1'!F7762</f>
        <v>Aplicación de la herramienta de medición del nivel de gestión empresarial y organizacional (por organización)</v>
      </c>
      <c r="G7762" s="1" t="str">
        <f>+'BD1'!G7762</f>
        <v>Sustantiva</v>
      </c>
      <c r="H7762" s="1">
        <f>+'BD1'!H7762</f>
        <v>5.35</v>
      </c>
    </row>
    <row r="7763" spans="1:8">
      <c r="A7763" s="1" t="str">
        <f>+'BD1'!A7763</f>
        <v>Chorotega</v>
      </c>
      <c r="B7763" s="1" t="str">
        <f>+'BD1'!B7763</f>
        <v>Abangares</v>
      </c>
      <c r="C7763" s="1" t="str">
        <f>+'BD1'!C7763</f>
        <v>Freddy Antonio Coronado Rodríguez</v>
      </c>
      <c r="D7763" s="1">
        <f>+'BD1'!D7763</f>
        <v>6</v>
      </c>
      <c r="E7763" s="1" t="str">
        <f>+'BD1'!E7763</f>
        <v>Jefe</v>
      </c>
      <c r="F7763" s="1" t="str">
        <f>+'BD1'!F7763</f>
        <v>Elaboración y ejecución del plan de trabajo (por organización)</v>
      </c>
      <c r="G7763" s="1" t="str">
        <f>+'BD1'!G7763</f>
        <v>Sustantiva</v>
      </c>
      <c r="H7763" s="1">
        <f>+'BD1'!H7763</f>
        <v>6.42</v>
      </c>
    </row>
    <row r="7764" spans="1:8">
      <c r="A7764" s="1" t="str">
        <f>+'BD1'!A7764</f>
        <v>Chorotega</v>
      </c>
      <c r="B7764" s="1" t="str">
        <f>+'BD1'!B7764</f>
        <v>Abangares</v>
      </c>
      <c r="C7764" s="1" t="str">
        <f>+'BD1'!C7764</f>
        <v>Freddy Antonio Coronado Rodríguez</v>
      </c>
      <c r="D7764" s="1">
        <f>+'BD1'!D7764</f>
        <v>6</v>
      </c>
      <c r="E7764" s="1" t="str">
        <f>+'BD1'!E7764</f>
        <v>Jefe</v>
      </c>
      <c r="F7764" s="1" t="str">
        <f>+'BD1'!F7764</f>
        <v>Visitas de seguimiento al plan de trabajo (por visita por organización)</v>
      </c>
      <c r="G7764" s="1" t="str">
        <f>+'BD1'!G7764</f>
        <v>Sustantiva</v>
      </c>
      <c r="H7764" s="1">
        <f>+'BD1'!H7764</f>
        <v>4.28</v>
      </c>
    </row>
    <row r="7765" spans="1:8">
      <c r="A7765" s="1" t="str">
        <f>+'BD1'!A7765</f>
        <v>Chorotega</v>
      </c>
      <c r="B7765" s="1" t="str">
        <f>+'BD1'!B7765</f>
        <v>Abangares</v>
      </c>
      <c r="C7765" s="1" t="str">
        <f>+'BD1'!C7765</f>
        <v>Freddy Antonio Coronado Rodríguez</v>
      </c>
      <c r="D7765" s="1">
        <f>+'BD1'!D7765</f>
        <v>6</v>
      </c>
      <c r="E7765" s="1" t="str">
        <f>+'BD1'!E7765</f>
        <v>Jefe</v>
      </c>
      <c r="F7765" s="1" t="str">
        <f>+'BD1'!F7765</f>
        <v>Reporte del plan de trabajo anual (por reporte por organización)</v>
      </c>
      <c r="G7765" s="1" t="str">
        <f>+'BD1'!G7765</f>
        <v>Sustantiva</v>
      </c>
      <c r="H7765" s="1">
        <f>+'BD1'!H7765</f>
        <v>4.28</v>
      </c>
    </row>
    <row r="7766" spans="1:8">
      <c r="A7766" s="1" t="str">
        <f>+'BD1'!A7766</f>
        <v>Chorotega</v>
      </c>
      <c r="B7766" s="1" t="str">
        <f>+'BD1'!B7766</f>
        <v>Abangares</v>
      </c>
      <c r="C7766" s="1" t="str">
        <f>+'BD1'!C7766</f>
        <v>Freddy Antonio Coronado Rodríguez</v>
      </c>
      <c r="D7766" s="1">
        <f>+'BD1'!D7766</f>
        <v>6</v>
      </c>
      <c r="E7766" s="1" t="str">
        <f>+'BD1'!E7766</f>
        <v>Jefe</v>
      </c>
      <c r="F7766" s="1" t="str">
        <f>+'BD1'!F7766</f>
        <v>NAMA (café): muestreo y toma de datos en finca (por productor)</v>
      </c>
      <c r="G7766" s="1" t="str">
        <f>+'BD1'!G7766</f>
        <v>Sustantiva</v>
      </c>
      <c r="H7766" s="1">
        <f>+'BD1'!H7766</f>
        <v>2.6749999999999998</v>
      </c>
    </row>
    <row r="7767" spans="1:8">
      <c r="A7767" s="1" t="str">
        <f>+'BD1'!A7767</f>
        <v>Chorotega</v>
      </c>
      <c r="B7767" s="1" t="str">
        <f>+'BD1'!B7767</f>
        <v>Abangares</v>
      </c>
      <c r="C7767" s="1" t="str">
        <f>+'BD1'!C7767</f>
        <v>Freddy Antonio Coronado Rodríguez</v>
      </c>
      <c r="D7767" s="1">
        <f>+'BD1'!D7767</f>
        <v>6</v>
      </c>
      <c r="E7767" s="1" t="str">
        <f>+'BD1'!E7767</f>
        <v>Jefe</v>
      </c>
      <c r="F7767" s="1" t="str">
        <f>+'BD1'!F7767</f>
        <v>NAMA (café): inclusión de datos al SisDNEA (por productor)</v>
      </c>
      <c r="G7767" s="1" t="str">
        <f>+'BD1'!G7767</f>
        <v>Sustantiva</v>
      </c>
      <c r="H7767" s="1">
        <f>+'BD1'!H7767</f>
        <v>1.07</v>
      </c>
    </row>
    <row r="7768" spans="1:8">
      <c r="A7768" s="1" t="str">
        <f>+'BD1'!A7768</f>
        <v>Chorotega</v>
      </c>
      <c r="B7768" s="1" t="str">
        <f>+'BD1'!B7768</f>
        <v>Abangares</v>
      </c>
      <c r="C7768" s="1" t="str">
        <f>+'BD1'!C7768</f>
        <v>Freddy Antonio Coronado Rodríguez</v>
      </c>
      <c r="D7768" s="1">
        <f>+'BD1'!D7768</f>
        <v>6</v>
      </c>
      <c r="E7768" s="1" t="str">
        <f>+'BD1'!E7768</f>
        <v>Jefe</v>
      </c>
      <c r="F7768" s="1" t="str">
        <f>+'BD1'!F7768</f>
        <v>NAMA (café): entrega de constancia de verificación del MRV a la persona productora (por productor)</v>
      </c>
      <c r="G7768" s="1" t="str">
        <f>+'BD1'!G7768</f>
        <v>Sustantiva</v>
      </c>
      <c r="H7768" s="1">
        <f>+'BD1'!H7768</f>
        <v>1.07</v>
      </c>
    </row>
    <row r="7769" spans="1:8">
      <c r="A7769" s="1" t="str">
        <f>+'BD1'!A7769</f>
        <v>Chorotega</v>
      </c>
      <c r="B7769" s="1" t="str">
        <f>+'BD1'!B7769</f>
        <v>Abangares</v>
      </c>
      <c r="C7769" s="1" t="str">
        <f>+'BD1'!C7769</f>
        <v>Freddy Antonio Coronado Rodríguez</v>
      </c>
      <c r="D7769" s="1">
        <f>+'BD1'!D7769</f>
        <v>6</v>
      </c>
      <c r="E7769" s="1" t="str">
        <f>+'BD1'!E7769</f>
        <v>Jefe</v>
      </c>
      <c r="F7769" s="1" t="str">
        <f>+'BD1'!F7769</f>
        <v>NAMA (ganadería): muestreo y toma de datos en finca (por productor)</v>
      </c>
      <c r="G7769" s="1" t="str">
        <f>+'BD1'!G7769</f>
        <v>Sustantiva</v>
      </c>
      <c r="H7769" s="1">
        <f>+'BD1'!H7769</f>
        <v>2.6749999999999998</v>
      </c>
    </row>
    <row r="7770" spans="1:8">
      <c r="A7770" s="1" t="str">
        <f>+'BD1'!A7770</f>
        <v>Chorotega</v>
      </c>
      <c r="B7770" s="1" t="str">
        <f>+'BD1'!B7770</f>
        <v>Abangares</v>
      </c>
      <c r="C7770" s="1" t="str">
        <f>+'BD1'!C7770</f>
        <v>Freddy Antonio Coronado Rodríguez</v>
      </c>
      <c r="D7770" s="1">
        <f>+'BD1'!D7770</f>
        <v>6</v>
      </c>
      <c r="E7770" s="1" t="str">
        <f>+'BD1'!E7770</f>
        <v>Jefe</v>
      </c>
      <c r="F7770" s="1" t="str">
        <f>+'BD1'!F7770</f>
        <v>NAMA (ganadería): inclusión de datos al SisDNEA (por productor)</v>
      </c>
      <c r="G7770" s="1" t="str">
        <f>+'BD1'!G7770</f>
        <v>Sustantiva</v>
      </c>
      <c r="H7770" s="1">
        <f>+'BD1'!H7770</f>
        <v>0.37153000000000003</v>
      </c>
    </row>
    <row r="7771" spans="1:8">
      <c r="A7771" s="1" t="str">
        <f>+'BD1'!A7771</f>
        <v>Chorotega</v>
      </c>
      <c r="B7771" s="1" t="str">
        <f>+'BD1'!B7771</f>
        <v>Abangares</v>
      </c>
      <c r="C7771" s="1" t="str">
        <f>+'BD1'!C7771</f>
        <v>Freddy Antonio Coronado Rodríguez</v>
      </c>
      <c r="D7771" s="1">
        <f>+'BD1'!D7771</f>
        <v>6</v>
      </c>
      <c r="E7771" s="1" t="str">
        <f>+'BD1'!E7771</f>
        <v>Jefe</v>
      </c>
      <c r="F7771" s="1" t="str">
        <f>+'BD1'!F7771</f>
        <v>NAMA (ganadería): entrega de constancia de verificación del MRV a la persona productora (por productor)</v>
      </c>
      <c r="G7771" s="1" t="str">
        <f>+'BD1'!G7771</f>
        <v>Sustantiva</v>
      </c>
      <c r="H7771" s="1">
        <f>+'BD1'!H7771</f>
        <v>0.37153000000000003</v>
      </c>
    </row>
    <row r="7772" spans="1:8">
      <c r="A7772" s="1" t="str">
        <f>+'BD1'!A7772</f>
        <v>Chorotega</v>
      </c>
      <c r="B7772" s="1" t="str">
        <f>+'BD1'!B7772</f>
        <v>Abangares</v>
      </c>
      <c r="C7772" s="1" t="str">
        <f>+'BD1'!C7772</f>
        <v>Freddy Antonio Coronado Rodríguez</v>
      </c>
      <c r="D7772" s="1">
        <f>+'BD1'!D7772</f>
        <v>6</v>
      </c>
      <c r="E7772" s="1" t="str">
        <f>+'BD1'!E7772</f>
        <v>Jefe</v>
      </c>
      <c r="F7772" s="1" t="str">
        <f>+'BD1'!F7772</f>
        <v>Producción sostenible: elaboración de la herramienta Tu Modelo, en el SisDNEA (por productor)</v>
      </c>
      <c r="G7772" s="1" t="str">
        <f>+'BD1'!G7772</f>
        <v>Sustantiva</v>
      </c>
      <c r="H7772" s="1">
        <f>+'BD1'!H7772</f>
        <v>0.89166999999999996</v>
      </c>
    </row>
    <row r="7773" spans="1:8">
      <c r="A7773" s="1" t="str">
        <f>+'BD1'!A7773</f>
        <v>Chorotega</v>
      </c>
      <c r="B7773" s="1" t="str">
        <f>+'BD1'!B7773</f>
        <v>Abangares</v>
      </c>
      <c r="C7773" s="1" t="str">
        <f>+'BD1'!C7773</f>
        <v>Freddy Antonio Coronado Rodríguez</v>
      </c>
      <c r="D7773" s="1">
        <f>+'BD1'!D7773</f>
        <v>6</v>
      </c>
      <c r="E7773" s="1" t="str">
        <f>+'BD1'!E7773</f>
        <v>Jefe</v>
      </c>
      <c r="F7773" s="1" t="str">
        <f>+'BD1'!F7773</f>
        <v>Producción sostenible: entregar certificado al productor e incluirlo en el expediente físico (por productor)</v>
      </c>
      <c r="G7773" s="1" t="str">
        <f>+'BD1'!G7773</f>
        <v>Sustantiva</v>
      </c>
      <c r="H7773" s="1">
        <f>+'BD1'!H7773</f>
        <v>0.37153000000000003</v>
      </c>
    </row>
    <row r="7774" spans="1:8">
      <c r="A7774" s="1" t="str">
        <f>+'BD1'!A7774</f>
        <v>Chorotega</v>
      </c>
      <c r="B7774" s="1" t="str">
        <f>+'BD1'!B7774</f>
        <v>Abangares</v>
      </c>
      <c r="C7774" s="1" t="str">
        <f>+'BD1'!C7774</f>
        <v>Freddy Antonio Coronado Rodríguez</v>
      </c>
      <c r="D7774" s="1">
        <f>+'BD1'!D7774</f>
        <v>6</v>
      </c>
      <c r="E7774" s="1" t="str">
        <f>+'BD1'!E7774</f>
        <v>Jefe</v>
      </c>
      <c r="F7774" s="1" t="str">
        <f>+'BD1'!F7774</f>
        <v>RBAyP y RBAO: divulgación del programa de incentivos (por acción de divulgación)</v>
      </c>
      <c r="G7774" s="1" t="str">
        <f>+'BD1'!G7774</f>
        <v>Sustantiva</v>
      </c>
      <c r="H7774" s="1" t="str">
        <f>+'BD1'!H7774</f>
        <v>NA</v>
      </c>
    </row>
    <row r="7775" spans="1:8">
      <c r="A7775" s="1" t="str">
        <f>+'BD1'!A7775</f>
        <v>Chorotega</v>
      </c>
      <c r="B7775" s="1" t="str">
        <f>+'BD1'!B7775</f>
        <v>Abangares</v>
      </c>
      <c r="C7775" s="1" t="str">
        <f>+'BD1'!C7775</f>
        <v>Freddy Antonio Coronado Rodríguez</v>
      </c>
      <c r="D7775" s="1">
        <f>+'BD1'!D7775</f>
        <v>6</v>
      </c>
      <c r="E7775" s="1" t="str">
        <f>+'BD1'!E7775</f>
        <v>Jefe</v>
      </c>
      <c r="F7775" s="1" t="str">
        <f>+'BD1'!F7775</f>
        <v>RBAyP y RBAO: completar formularios para recibir incentivos económicos (por productor)</v>
      </c>
      <c r="G7775" s="1" t="str">
        <f>+'BD1'!G7775</f>
        <v>Sustantiva</v>
      </c>
      <c r="H7775" s="1" t="str">
        <f>+'BD1'!H7775</f>
        <v>NA</v>
      </c>
    </row>
    <row r="7776" spans="1:8">
      <c r="A7776" s="1" t="str">
        <f>+'BD1'!A7776</f>
        <v>Chorotega</v>
      </c>
      <c r="B7776" s="1" t="str">
        <f>+'BD1'!B7776</f>
        <v>Abangares</v>
      </c>
      <c r="C7776" s="1" t="str">
        <f>+'BD1'!C7776</f>
        <v>Freddy Antonio Coronado Rodríguez</v>
      </c>
      <c r="D7776" s="1">
        <f>+'BD1'!D7776</f>
        <v>6</v>
      </c>
      <c r="E7776" s="1" t="str">
        <f>+'BD1'!E7776</f>
        <v>Jefe</v>
      </c>
      <c r="F7776" s="1" t="str">
        <f>+'BD1'!F7776</f>
        <v>RBAyP y RBAO: revisión de las solicitudes del programa de incentivos económicos (por productor)</v>
      </c>
      <c r="G7776" s="1" t="str">
        <f>+'BD1'!G7776</f>
        <v>Sustantiva</v>
      </c>
      <c r="H7776" s="1" t="str">
        <f>+'BD1'!H7776</f>
        <v>NA</v>
      </c>
    </row>
    <row r="7777" spans="1:8">
      <c r="A7777" s="1" t="str">
        <f>+'BD1'!A7777</f>
        <v>Chorotega</v>
      </c>
      <c r="B7777" s="1" t="str">
        <f>+'BD1'!B7777</f>
        <v>Abangares</v>
      </c>
      <c r="C7777" s="1" t="str">
        <f>+'BD1'!C7777</f>
        <v>Freddy Antonio Coronado Rodríguez</v>
      </c>
      <c r="D7777" s="1">
        <f>+'BD1'!D7777</f>
        <v>6</v>
      </c>
      <c r="E7777" s="1" t="str">
        <f>+'BD1'!E7777</f>
        <v>Jefe</v>
      </c>
      <c r="F7777" s="1" t="str">
        <f>+'BD1'!F7777</f>
        <v>RBAyP y RBAO: visita a finca para verificación (por visita por productor)</v>
      </c>
      <c r="G7777" s="1" t="str">
        <f>+'BD1'!G7777</f>
        <v>Sustantiva</v>
      </c>
      <c r="H7777" s="1" t="str">
        <f>+'BD1'!H7777</f>
        <v>NA</v>
      </c>
    </row>
    <row r="7778" spans="1:8">
      <c r="A7778" s="1" t="str">
        <f>+'BD1'!A7778</f>
        <v>Chorotega</v>
      </c>
      <c r="B7778" s="1" t="str">
        <f>+'BD1'!B7778</f>
        <v>Abangares</v>
      </c>
      <c r="C7778" s="1" t="str">
        <f>+'BD1'!C7778</f>
        <v>Freddy Antonio Coronado Rodríguez</v>
      </c>
      <c r="D7778" s="1">
        <f>+'BD1'!D7778</f>
        <v>6</v>
      </c>
      <c r="E7778" s="1" t="str">
        <f>+'BD1'!E7778</f>
        <v>Jefe</v>
      </c>
      <c r="F7778" s="1" t="str">
        <f>+'BD1'!F7778</f>
        <v>Productores ocasionales: asistencia técnica individual (por productor)</v>
      </c>
      <c r="G7778" s="1" t="str">
        <f>+'BD1'!G7778</f>
        <v>Sustantiva</v>
      </c>
      <c r="H7778" s="1">
        <f>+'BD1'!H7778</f>
        <v>2.6749999999999998</v>
      </c>
    </row>
    <row r="7779" spans="1:8">
      <c r="A7779" s="1" t="str">
        <f>+'BD1'!A7779</f>
        <v>Chorotega</v>
      </c>
      <c r="B7779" s="1" t="str">
        <f>+'BD1'!B7779</f>
        <v>Abangares</v>
      </c>
      <c r="C7779" s="1" t="str">
        <f>+'BD1'!C7779</f>
        <v>Freddy Antonio Coronado Rodríguez</v>
      </c>
      <c r="D7779" s="1">
        <f>+'BD1'!D7779</f>
        <v>6</v>
      </c>
      <c r="E7779" s="1" t="str">
        <f>+'BD1'!E7779</f>
        <v>Jefe</v>
      </c>
      <c r="F7779" s="1" t="str">
        <f>+'BD1'!F7779</f>
        <v>Productores ocasionales: asistencia técnica grupal (por asistencia a grupo)</v>
      </c>
      <c r="G7779" s="1" t="str">
        <f>+'BD1'!G7779</f>
        <v>Sustantiva</v>
      </c>
      <c r="H7779" s="1" t="str">
        <f>+'BD1'!H7779</f>
        <v>NA</v>
      </c>
    </row>
    <row r="7780" spans="1:8">
      <c r="A7780" s="1" t="str">
        <f>+'BD1'!A7780</f>
        <v>Chorotega</v>
      </c>
      <c r="B7780" s="1" t="str">
        <f>+'BD1'!B7780</f>
        <v>Abangares</v>
      </c>
      <c r="C7780" s="1" t="str">
        <f>+'BD1'!C7780</f>
        <v>Freddy Antonio Coronado Rodríguez</v>
      </c>
      <c r="D7780" s="1">
        <f>+'BD1'!D7780</f>
        <v>6</v>
      </c>
      <c r="E7780" s="1" t="str">
        <f>+'BD1'!E7780</f>
        <v>Jefe</v>
      </c>
      <c r="F7780" s="1" t="str">
        <f>+'BD1'!F7780</f>
        <v>Productores ocasionales: servicios de extensión de información digitales y virtuales (por productor)</v>
      </c>
      <c r="G7780" s="1" t="str">
        <f>+'BD1'!G7780</f>
        <v>Sustantiva</v>
      </c>
      <c r="H7780" s="1">
        <f>+'BD1'!H7780</f>
        <v>0.37153000000000003</v>
      </c>
    </row>
    <row r="7781" spans="1:8">
      <c r="A7781" s="1" t="str">
        <f>+'BD1'!A7781</f>
        <v>Chorotega</v>
      </c>
      <c r="B7781" s="1" t="str">
        <f>+'BD1'!B7781</f>
        <v>Abangares</v>
      </c>
      <c r="C7781" s="1" t="str">
        <f>+'BD1'!C7781</f>
        <v>Freddy Antonio Coronado Rodríguez</v>
      </c>
      <c r="D7781" s="1">
        <f>+'BD1'!D7781</f>
        <v>6</v>
      </c>
      <c r="E7781" s="1" t="str">
        <f>+'BD1'!E7781</f>
        <v>Jefe</v>
      </c>
      <c r="F7781" s="1" t="str">
        <f>+'BD1'!F7781</f>
        <v>Proyectos financiados con fondos públicos y transferencia MAG: apoyo en la formulación de proyectos de personas productoras (acumulado efectivo por proyecto)</v>
      </c>
      <c r="G7781" s="1" t="str">
        <f>+'BD1'!G7781</f>
        <v>Sustantiva</v>
      </c>
      <c r="H7781" s="1">
        <f>+'BD1'!H7781</f>
        <v>5.35</v>
      </c>
    </row>
    <row r="7782" spans="1:8">
      <c r="A7782" s="1" t="str">
        <f>+'BD1'!A7782</f>
        <v>Chorotega</v>
      </c>
      <c r="B7782" s="1" t="str">
        <f>+'BD1'!B7782</f>
        <v>Abangares</v>
      </c>
      <c r="C7782" s="1" t="str">
        <f>+'BD1'!C7782</f>
        <v>Freddy Antonio Coronado Rodríguez</v>
      </c>
      <c r="D7782" s="1">
        <f>+'BD1'!D7782</f>
        <v>6</v>
      </c>
      <c r="E7782" s="1" t="str">
        <f>+'BD1'!E7782</f>
        <v>Jefe</v>
      </c>
      <c r="F7782" s="1" t="str">
        <f>+'BD1'!F7782</f>
        <v>Proyectos financiados con fondos públicos y transferencia MAG: apoyo en la formulación de proyectos de organizaciones (acumulado efectivo por proyecto)</v>
      </c>
      <c r="G7782" s="1" t="str">
        <f>+'BD1'!G7782</f>
        <v>Sustantiva</v>
      </c>
      <c r="H7782" s="1">
        <f>+'BD1'!H7782</f>
        <v>6.42</v>
      </c>
    </row>
    <row r="7783" spans="1:8">
      <c r="A7783" s="1" t="str">
        <f>+'BD1'!A7783</f>
        <v>Chorotega</v>
      </c>
      <c r="B7783" s="1" t="str">
        <f>+'BD1'!B7783</f>
        <v>Abangares</v>
      </c>
      <c r="C7783" s="1" t="str">
        <f>+'BD1'!C7783</f>
        <v>Freddy Antonio Coronado Rodríguez</v>
      </c>
      <c r="D7783" s="1">
        <f>+'BD1'!D7783</f>
        <v>6</v>
      </c>
      <c r="E7783" s="1" t="str">
        <f>+'BD1'!E7783</f>
        <v>Jefe</v>
      </c>
      <c r="F7783" s="1" t="str">
        <f>+'BD1'!F7783</f>
        <v>Proyectos financiados con fondos públicos: seguimiento técnico (por visita a proyecto)</v>
      </c>
      <c r="G7783" s="1" t="str">
        <f>+'BD1'!G7783</f>
        <v>Sustantiva</v>
      </c>
      <c r="H7783" s="1">
        <f>+'BD1'!H7783</f>
        <v>2.6749999999999998</v>
      </c>
    </row>
    <row r="7784" spans="1:8">
      <c r="A7784" s="1" t="str">
        <f>+'BD1'!A7784</f>
        <v>Chorotega</v>
      </c>
      <c r="B7784" s="1" t="str">
        <f>+'BD1'!B7784</f>
        <v>Abangares</v>
      </c>
      <c r="C7784" s="1" t="str">
        <f>+'BD1'!C7784</f>
        <v>Freddy Antonio Coronado Rodríguez</v>
      </c>
      <c r="D7784" s="1">
        <f>+'BD1'!D7784</f>
        <v>6</v>
      </c>
      <c r="E7784" s="1" t="str">
        <f>+'BD1'!E7784</f>
        <v>Jefe</v>
      </c>
      <c r="F7784" s="1" t="str">
        <f>+'BD1'!F7784</f>
        <v>Elaboración de informes trimestrales, semestrales y anuales PAO (por informe)</v>
      </c>
      <c r="G7784" s="1" t="str">
        <f>+'BD1'!G7784</f>
        <v>Administrativa</v>
      </c>
      <c r="H7784" s="1">
        <f>+'BD1'!H7784</f>
        <v>34.24</v>
      </c>
    </row>
    <row r="7785" spans="1:8">
      <c r="A7785" s="1" t="str">
        <f>+'BD1'!A7785</f>
        <v>Chorotega</v>
      </c>
      <c r="B7785" s="1" t="str">
        <f>+'BD1'!B7785</f>
        <v>Abangares</v>
      </c>
      <c r="C7785" s="1" t="str">
        <f>+'BD1'!C7785</f>
        <v>Freddy Antonio Coronado Rodríguez</v>
      </c>
      <c r="D7785" s="1">
        <f>+'BD1'!D7785</f>
        <v>6</v>
      </c>
      <c r="E7785" s="1" t="str">
        <f>+'BD1'!E7785</f>
        <v>Jefe</v>
      </c>
      <c r="F7785" s="1" t="str">
        <f>+'BD1'!F7785</f>
        <v>Seguimiento a los PAO de los funcionarios a su cargo (por funcionario)</v>
      </c>
      <c r="G7785" s="1" t="str">
        <f>+'BD1'!G7785</f>
        <v>Administrativa</v>
      </c>
      <c r="H7785" s="1">
        <f>+'BD1'!H7785</f>
        <v>1.605</v>
      </c>
    </row>
    <row r="7786" spans="1:8">
      <c r="A7786" s="1" t="str">
        <f>+'BD1'!A7786</f>
        <v>Chorotega</v>
      </c>
      <c r="B7786" s="1" t="str">
        <f>+'BD1'!B7786</f>
        <v>Abangares</v>
      </c>
      <c r="C7786" s="1" t="str">
        <f>+'BD1'!C7786</f>
        <v>Freddy Antonio Coronado Rodríguez</v>
      </c>
      <c r="D7786" s="1">
        <f>+'BD1'!D7786</f>
        <v>6</v>
      </c>
      <c r="E7786" s="1" t="str">
        <f>+'BD1'!E7786</f>
        <v>Jefe</v>
      </c>
      <c r="F7786" s="1" t="str">
        <f>+'BD1'!F7786</f>
        <v>Inscripción y actualización de PYMPA (por productor)</v>
      </c>
      <c r="G7786" s="1" t="str">
        <f>+'BD1'!G7786</f>
        <v>Sustantiva</v>
      </c>
      <c r="H7786" s="1">
        <f>+'BD1'!H7786</f>
        <v>0.78764000000000001</v>
      </c>
    </row>
    <row r="7787" spans="1:8">
      <c r="A7787" s="1" t="str">
        <f>+'BD1'!A7787</f>
        <v>Chorotega</v>
      </c>
      <c r="B7787" s="1" t="str">
        <f>+'BD1'!B7787</f>
        <v>Abangares</v>
      </c>
      <c r="C7787" s="1" t="str">
        <f>+'BD1'!C7787</f>
        <v>Freddy Antonio Coronado Rodríguez</v>
      </c>
      <c r="D7787" s="1">
        <f>+'BD1'!D7787</f>
        <v>6</v>
      </c>
      <c r="E7787" s="1" t="str">
        <f>+'BD1'!E7787</f>
        <v>Jefe</v>
      </c>
      <c r="F7787" s="1" t="str">
        <f>+'BD1'!F7787</f>
        <v>Certificaciones para la Declaración de Bienes Inmuebles ante las municipalidades (por trámite)</v>
      </c>
      <c r="G7787" s="1" t="str">
        <f>+'BD1'!G7787</f>
        <v>Sustantiva</v>
      </c>
      <c r="H7787" s="1" t="str">
        <f>+'BD1'!H7787</f>
        <v>NA</v>
      </c>
    </row>
    <row r="7788" spans="1:8">
      <c r="A7788" s="1" t="str">
        <f>+'BD1'!A7788</f>
        <v>Chorotega</v>
      </c>
      <c r="B7788" s="1" t="str">
        <f>+'BD1'!B7788</f>
        <v>Abangares</v>
      </c>
      <c r="C7788" s="1" t="str">
        <f>+'BD1'!C7788</f>
        <v>Freddy Antonio Coronado Rodríguez</v>
      </c>
      <c r="D7788" s="1">
        <f>+'BD1'!D7788</f>
        <v>6</v>
      </c>
      <c r="E7788" s="1" t="str">
        <f>+'BD1'!E7788</f>
        <v>Jefe</v>
      </c>
      <c r="F7788" s="1" t="str">
        <f>+'BD1'!F7788</f>
        <v>Participación en reuniones EREA (por reunión)</v>
      </c>
      <c r="G7788" s="1" t="str">
        <f>+'BD1'!G7788</f>
        <v>Administrativa</v>
      </c>
      <c r="H7788" s="1">
        <f>+'BD1'!H7788</f>
        <v>4.4583300000000001</v>
      </c>
    </row>
    <row r="7789" spans="1:8">
      <c r="A7789" s="1" t="str">
        <f>+'BD1'!A7789</f>
        <v>Chorotega</v>
      </c>
      <c r="B7789" s="1" t="str">
        <f>+'BD1'!B7789</f>
        <v>Abangares</v>
      </c>
      <c r="C7789" s="1" t="str">
        <f>+'BD1'!C7789</f>
        <v>Freddy Antonio Coronado Rodríguez</v>
      </c>
      <c r="D7789" s="1">
        <f>+'BD1'!D7789</f>
        <v>6</v>
      </c>
      <c r="E7789" s="1" t="str">
        <f>+'BD1'!E7789</f>
        <v>Jefe</v>
      </c>
      <c r="F7789" s="1" t="str">
        <f>+'BD1'!F7789</f>
        <v>Participación en grupos técnicos o comisiones (por reunión)</v>
      </c>
      <c r="G7789" s="1" t="str">
        <f>+'BD1'!G7789</f>
        <v>Sustantiva</v>
      </c>
      <c r="H7789" s="1">
        <f>+'BD1'!H7789</f>
        <v>5.35</v>
      </c>
    </row>
    <row r="7790" spans="1:8">
      <c r="A7790" s="1" t="str">
        <f>+'BD1'!A7790</f>
        <v>Chorotega</v>
      </c>
      <c r="B7790" s="1" t="str">
        <f>+'BD1'!B7790</f>
        <v>Abangares</v>
      </c>
      <c r="C7790" s="1" t="str">
        <f>+'BD1'!C7790</f>
        <v>Freddy Antonio Coronado Rodríguez</v>
      </c>
      <c r="D7790" s="1">
        <f>+'BD1'!D7790</f>
        <v>6</v>
      </c>
      <c r="E7790" s="1" t="str">
        <f>+'BD1'!E7790</f>
        <v>Jefe</v>
      </c>
      <c r="F7790" s="1" t="str">
        <f>+'BD1'!F7790</f>
        <v>Participación en capacitaciones técnicas (por capacitación)</v>
      </c>
      <c r="G7790" s="1" t="str">
        <f>+'BD1'!G7790</f>
        <v>Administrativa</v>
      </c>
      <c r="H7790" s="1">
        <f>+'BD1'!H7790</f>
        <v>10.7</v>
      </c>
    </row>
    <row r="7791" spans="1:8">
      <c r="A7791" s="1" t="str">
        <f>+'BD1'!A7791</f>
        <v>Chorotega</v>
      </c>
      <c r="B7791" s="1" t="str">
        <f>+'BD1'!B7791</f>
        <v>Abangares</v>
      </c>
      <c r="C7791" s="1" t="str">
        <f>+'BD1'!C7791</f>
        <v>Freddy Antonio Coronado Rodríguez</v>
      </c>
      <c r="D7791" s="1">
        <f>+'BD1'!D7791</f>
        <v>6</v>
      </c>
      <c r="E7791" s="1" t="str">
        <f>+'BD1'!E7791</f>
        <v>Jefe</v>
      </c>
      <c r="F7791" s="1" t="str">
        <f>+'BD1'!F7791</f>
        <v xml:space="preserve">Participación en charlas y sesiones técnicas, de trabajo y de actualización de conocimiento (por evento) </v>
      </c>
      <c r="G7791" s="1" t="str">
        <f>+'BD1'!G7791</f>
        <v>Administrativa</v>
      </c>
      <c r="H7791" s="1">
        <f>+'BD1'!H7791</f>
        <v>6.42</v>
      </c>
    </row>
    <row r="7792" spans="1:8">
      <c r="A7792" s="1" t="str">
        <f>+'BD1'!A7792</f>
        <v>Chorotega</v>
      </c>
      <c r="B7792" s="1" t="str">
        <f>+'BD1'!B7792</f>
        <v>Abangares</v>
      </c>
      <c r="C7792" s="1" t="str">
        <f>+'BD1'!C7792</f>
        <v>Freddy Antonio Coronado Rodríguez</v>
      </c>
      <c r="D7792" s="1">
        <f>+'BD1'!D7792</f>
        <v>6</v>
      </c>
      <c r="E7792" s="1" t="str">
        <f>+'BD1'!E7792</f>
        <v>Jefe</v>
      </c>
      <c r="F7792" s="1" t="str">
        <f>+'BD1'!F7792</f>
        <v>Aplicación de censos y apoyo en sondeo de precios de insumos agropecuarios (por censo o sondeo)</v>
      </c>
      <c r="G7792" s="1" t="str">
        <f>+'BD1'!G7792</f>
        <v>Sustantiva</v>
      </c>
      <c r="H7792" s="1">
        <f>+'BD1'!H7792</f>
        <v>1.07</v>
      </c>
    </row>
    <row r="7793" spans="1:8">
      <c r="A7793" s="1" t="str">
        <f>+'BD1'!A7793</f>
        <v>Chorotega</v>
      </c>
      <c r="B7793" s="1" t="str">
        <f>+'BD1'!B7793</f>
        <v>Abangares</v>
      </c>
      <c r="C7793" s="1" t="str">
        <f>+'BD1'!C7793</f>
        <v>Freddy Antonio Coronado Rodríguez</v>
      </c>
      <c r="D7793" s="1">
        <f>+'BD1'!D7793</f>
        <v>6</v>
      </c>
      <c r="E7793" s="1" t="str">
        <f>+'BD1'!E7793</f>
        <v>Jefe</v>
      </c>
      <c r="F7793" s="1" t="str">
        <f>+'BD1'!F7793</f>
        <v>Coordinación de acciones entre dependencias del MAG (por acción de cordinación)</v>
      </c>
      <c r="G7793" s="1" t="str">
        <f>+'BD1'!G7793</f>
        <v>Administrativa</v>
      </c>
      <c r="H7793" s="1">
        <f>+'BD1'!H7793</f>
        <v>6.42</v>
      </c>
    </row>
    <row r="7794" spans="1:8">
      <c r="A7794" s="1" t="str">
        <f>+'BD1'!A7794</f>
        <v>Chorotega</v>
      </c>
      <c r="B7794" s="1" t="str">
        <f>+'BD1'!B7794</f>
        <v>Abangares</v>
      </c>
      <c r="C7794" s="1" t="str">
        <f>+'BD1'!C7794</f>
        <v>Freddy Antonio Coronado Rodríguez</v>
      </c>
      <c r="D7794" s="1">
        <f>+'BD1'!D7794</f>
        <v>6</v>
      </c>
      <c r="E7794" s="1" t="str">
        <f>+'BD1'!E7794</f>
        <v>Jefe</v>
      </c>
      <c r="F7794" s="1" t="str">
        <f>+'BD1'!F7794</f>
        <v>Otorgamiento de permisos para quemas agropecuarias (por trámite)</v>
      </c>
      <c r="G7794" s="1" t="str">
        <f>+'BD1'!G7794</f>
        <v>Sustantiva</v>
      </c>
      <c r="H7794" s="1">
        <f>+'BD1'!H7794</f>
        <v>5.7066699999999999</v>
      </c>
    </row>
    <row r="7795" spans="1:8">
      <c r="A7795" s="1" t="str">
        <f>+'BD1'!A7795</f>
        <v>Chorotega</v>
      </c>
      <c r="B7795" s="1" t="str">
        <f>+'BD1'!B7795</f>
        <v>Abangares</v>
      </c>
      <c r="C7795" s="1" t="str">
        <f>+'BD1'!C7795</f>
        <v>Freddy Antonio Coronado Rodríguez</v>
      </c>
      <c r="D7795" s="1">
        <f>+'BD1'!D7795</f>
        <v>6</v>
      </c>
      <c r="E7795" s="1" t="str">
        <f>+'BD1'!E7795</f>
        <v>Jefe</v>
      </c>
      <c r="F7795" s="1" t="str">
        <f>+'BD1'!F7795</f>
        <v>Elaboración de Autoevaluación en Control Interno (acumulado efectivo por aplicación de la autoevaluación)</v>
      </c>
      <c r="G7795" s="1" t="str">
        <f>+'BD1'!G7795</f>
        <v>Administrativa</v>
      </c>
      <c r="H7795" s="1">
        <f>+'BD1'!H7795</f>
        <v>4.8150000000000004</v>
      </c>
    </row>
    <row r="7796" spans="1:8">
      <c r="A7796" s="1" t="str">
        <f>+'BD1'!A7796</f>
        <v>Chorotega</v>
      </c>
      <c r="B7796" s="1" t="str">
        <f>+'BD1'!B7796</f>
        <v>Abangares</v>
      </c>
      <c r="C7796" s="1" t="str">
        <f>+'BD1'!C7796</f>
        <v>Freddy Antonio Coronado Rodríguez</v>
      </c>
      <c r="D7796" s="1">
        <f>+'BD1'!D7796</f>
        <v>6</v>
      </c>
      <c r="E7796" s="1" t="str">
        <f>+'BD1'!E7796</f>
        <v>Jefe</v>
      </c>
      <c r="F7796" s="1" t="str">
        <f>+'BD1'!F7796</f>
        <v>Determinación y evaluación de riesgos en SEVRIMAG (acumulado efectivo por aplicación del SEVRIMAG)</v>
      </c>
      <c r="G7796" s="1" t="str">
        <f>+'BD1'!G7796</f>
        <v>Administrativa</v>
      </c>
      <c r="H7796" s="1">
        <f>+'BD1'!H7796</f>
        <v>4.8150000000000004</v>
      </c>
    </row>
    <row r="7797" spans="1:8">
      <c r="A7797" s="1" t="str">
        <f>+'BD1'!A7797</f>
        <v>Chorotega</v>
      </c>
      <c r="B7797" s="1" t="str">
        <f>+'BD1'!B7797</f>
        <v>Abangares</v>
      </c>
      <c r="C7797" s="1" t="str">
        <f>+'BD1'!C7797</f>
        <v>Freddy Antonio Coronado Rodríguez</v>
      </c>
      <c r="D7797" s="1">
        <f>+'BD1'!D7797</f>
        <v>6</v>
      </c>
      <c r="E7797" s="1" t="str">
        <f>+'BD1'!E7797</f>
        <v>Jefe</v>
      </c>
      <c r="F7797" s="1" t="str">
        <f>+'BD1'!F7797</f>
        <v>Seguimiento a plan de mitigación de riesgos en SEVRIMAG (acumulado efectivo por seguimiento)</v>
      </c>
      <c r="G7797" s="1" t="str">
        <f>+'BD1'!G7797</f>
        <v>Administrativa</v>
      </c>
      <c r="H7797" s="1">
        <f>+'BD1'!H7797</f>
        <v>17.83333</v>
      </c>
    </row>
    <row r="7798" spans="1:8">
      <c r="A7798" s="1" t="str">
        <f>+'BD1'!A7798</f>
        <v>Chorotega</v>
      </c>
      <c r="B7798" s="1" t="str">
        <f>+'BD1'!B7798</f>
        <v>Abangares</v>
      </c>
      <c r="C7798" s="1" t="str">
        <f>+'BD1'!C7798</f>
        <v>Freddy Antonio Coronado Rodríguez</v>
      </c>
      <c r="D7798" s="1">
        <f>+'BD1'!D7798</f>
        <v>6</v>
      </c>
      <c r="E7798" s="1" t="str">
        <f>+'BD1'!E7798</f>
        <v>Jefe</v>
      </c>
      <c r="F7798" s="1" t="str">
        <f>+'BD1'!F7798</f>
        <v>Seguimiento a plan de mejora de la Autoevaluación en Control Interno (acumulado efectivo por seguimiento)</v>
      </c>
      <c r="G7798" s="1" t="str">
        <f>+'BD1'!G7798</f>
        <v>Administrativa</v>
      </c>
      <c r="H7798" s="1">
        <f>+'BD1'!H7798</f>
        <v>17.83333</v>
      </c>
    </row>
    <row r="7799" spans="1:8">
      <c r="A7799" s="1" t="str">
        <f>+'BD1'!A7799</f>
        <v>Chorotega</v>
      </c>
      <c r="B7799" s="1" t="str">
        <f>+'BD1'!B7799</f>
        <v>Abangares</v>
      </c>
      <c r="C7799" s="1" t="str">
        <f>+'BD1'!C7799</f>
        <v>Freddy Antonio Coronado Rodríguez</v>
      </c>
      <c r="D7799" s="1">
        <f>+'BD1'!D7799</f>
        <v>6</v>
      </c>
      <c r="E7799" s="1" t="str">
        <f>+'BD1'!E7799</f>
        <v>Jefe</v>
      </c>
      <c r="F7799" s="1" t="str">
        <f>+'BD1'!F7799</f>
        <v>Reuniones de personal AEA (por reunión)</v>
      </c>
      <c r="G7799" s="1" t="str">
        <f>+'BD1'!G7799</f>
        <v>Administrativa</v>
      </c>
      <c r="H7799" s="1">
        <f>+'BD1'!H7799</f>
        <v>4.28</v>
      </c>
    </row>
    <row r="7800" spans="1:8">
      <c r="A7800" s="1" t="str">
        <f>+'BD1'!A7800</f>
        <v>Chorotega</v>
      </c>
      <c r="B7800" s="1" t="str">
        <f>+'BD1'!B7800</f>
        <v>Abangares</v>
      </c>
      <c r="C7800" s="1" t="str">
        <f>+'BD1'!C7800</f>
        <v>Freddy Antonio Coronado Rodríguez</v>
      </c>
      <c r="D7800" s="1">
        <f>+'BD1'!D7800</f>
        <v>6</v>
      </c>
      <c r="E7800" s="1" t="str">
        <f>+'BD1'!E7800</f>
        <v>Jefe</v>
      </c>
      <c r="F7800" s="1" t="str">
        <f>+'BD1'!F7800</f>
        <v>Actualización del sistema de gestión documental y archivo (tiempo efectivo por día)</v>
      </c>
      <c r="G7800" s="1" t="str">
        <f>+'BD1'!G7800</f>
        <v>Administrativa</v>
      </c>
      <c r="H7800" s="1">
        <f>+'BD1'!H7800</f>
        <v>0.37153000000000003</v>
      </c>
    </row>
    <row r="7801" spans="1:8">
      <c r="A7801" s="1" t="str">
        <f>+'BD1'!A7801</f>
        <v>Chorotega</v>
      </c>
      <c r="B7801" s="1" t="str">
        <f>+'BD1'!B7801</f>
        <v>Abangares</v>
      </c>
      <c r="C7801" s="1" t="str">
        <f>+'BD1'!C7801</f>
        <v>Freddy Antonio Coronado Rodríguez</v>
      </c>
      <c r="D7801" s="1">
        <f>+'BD1'!D7801</f>
        <v>6</v>
      </c>
      <c r="E7801" s="1" t="str">
        <f>+'BD1'!E7801</f>
        <v>Jefe</v>
      </c>
      <c r="F7801" s="1" t="str">
        <f>+'BD1'!F7801</f>
        <v>Actualización del sistema SisDNEA (por productor)</v>
      </c>
      <c r="G7801" s="1" t="str">
        <f>+'BD1'!G7801</f>
        <v>Administrativa</v>
      </c>
      <c r="H7801" s="1">
        <f>+'BD1'!H7801</f>
        <v>1.07</v>
      </c>
    </row>
    <row r="7802" spans="1:8">
      <c r="A7802" s="1" t="str">
        <f>+'BD1'!A7802</f>
        <v>Chorotega</v>
      </c>
      <c r="B7802" s="1" t="str">
        <f>+'BD1'!B7802</f>
        <v>Abangares</v>
      </c>
      <c r="C7802" s="1" t="str">
        <f>+'BD1'!C7802</f>
        <v>Freddy Antonio Coronado Rodríguez</v>
      </c>
      <c r="D7802" s="1">
        <f>+'BD1'!D7802</f>
        <v>6</v>
      </c>
      <c r="E7802" s="1" t="str">
        <f>+'BD1'!E7802</f>
        <v>Jefe</v>
      </c>
      <c r="F7802" s="1" t="str">
        <f>+'BD1'!F7802</f>
        <v>Seguimiento semestral de la determinación de expectativas (por seguimiento)</v>
      </c>
      <c r="G7802" s="1" t="str">
        <f>+'BD1'!G7802</f>
        <v>Administrativa</v>
      </c>
      <c r="H7802" s="1">
        <f>+'BD1'!H7802</f>
        <v>4.4583300000000001</v>
      </c>
    </row>
    <row r="7803" spans="1:8">
      <c r="A7803" s="1" t="str">
        <f>+'BD1'!A7803</f>
        <v>Chorotega</v>
      </c>
      <c r="B7803" s="1" t="str">
        <f>+'BD1'!B7803</f>
        <v>Abangares</v>
      </c>
      <c r="C7803" s="1" t="str">
        <f>+'BD1'!C7803</f>
        <v>Freddy Antonio Coronado Rodríguez</v>
      </c>
      <c r="D7803" s="1">
        <f>+'BD1'!D7803</f>
        <v>6</v>
      </c>
      <c r="E7803" s="1" t="str">
        <f>+'BD1'!E7803</f>
        <v>Jefe</v>
      </c>
      <c r="F7803" s="1" t="str">
        <f>+'BD1'!F7803</f>
        <v>Elaboración de la evaluación del desempeño (por reunión)</v>
      </c>
      <c r="G7803" s="1" t="str">
        <f>+'BD1'!G7803</f>
        <v>Administrativa</v>
      </c>
      <c r="H7803" s="1">
        <f>+'BD1'!H7803</f>
        <v>4.4583300000000001</v>
      </c>
    </row>
    <row r="7804" spans="1:8">
      <c r="A7804" s="1" t="str">
        <f>+'BD1'!A7804</f>
        <v>Chorotega</v>
      </c>
      <c r="B7804" s="1" t="str">
        <f>+'BD1'!B7804</f>
        <v>Abangares</v>
      </c>
      <c r="C7804" s="1" t="str">
        <f>+'BD1'!C7804</f>
        <v>Freddy Antonio Coronado Rodríguez</v>
      </c>
      <c r="D7804" s="1">
        <f>+'BD1'!D7804</f>
        <v>6</v>
      </c>
      <c r="E7804" s="1" t="str">
        <f>+'BD1'!E7804</f>
        <v>Jefe</v>
      </c>
      <c r="F7804" s="1" t="str">
        <f>+'BD1'!F7804</f>
        <v>Elaboración de inventarios de equipos, materiales e insumos (tiempo efectivo por día)</v>
      </c>
      <c r="G7804" s="1" t="str">
        <f>+'BD1'!G7804</f>
        <v>Administrativa</v>
      </c>
      <c r="H7804" s="1">
        <f>+'BD1'!H7804</f>
        <v>0.80249999999999999</v>
      </c>
    </row>
    <row r="7805" spans="1:8">
      <c r="A7805" s="1" t="str">
        <f>+'BD1'!A7805</f>
        <v>Chorotega</v>
      </c>
      <c r="B7805" s="1" t="str">
        <f>+'BD1'!B7805</f>
        <v>Abangares</v>
      </c>
      <c r="C7805" s="1" t="str">
        <f>+'BD1'!C7805</f>
        <v>Freddy Antonio Coronado Rodríguez</v>
      </c>
      <c r="D7805" s="1">
        <f>+'BD1'!D7805</f>
        <v>6</v>
      </c>
      <c r="E7805" s="1" t="str">
        <f>+'BD1'!E7805</f>
        <v>Jefe</v>
      </c>
      <c r="F7805" s="1" t="str">
        <f>+'BD1'!F7805</f>
        <v>Atención de emergencias</v>
      </c>
      <c r="G7805" s="1" t="str">
        <f>+'BD1'!G7805</f>
        <v>Sustantiva</v>
      </c>
      <c r="H7805" s="1" t="str">
        <f>+'BD1'!H7805</f>
        <v>NA</v>
      </c>
    </row>
    <row r="7806" spans="1:8">
      <c r="A7806" s="1" t="str">
        <f>+'BD1'!A7806</f>
        <v>Chorotega</v>
      </c>
      <c r="B7806" s="1" t="str">
        <f>+'BD1'!B7806</f>
        <v>Abangares</v>
      </c>
      <c r="C7806" s="1" t="str">
        <f>+'BD1'!C7806</f>
        <v>Freddy Antonio Coronado Rodríguez</v>
      </c>
      <c r="D7806" s="1">
        <f>+'BD1'!D7806</f>
        <v>6</v>
      </c>
      <c r="E7806" s="1" t="str">
        <f>+'BD1'!E7806</f>
        <v>Jefe</v>
      </c>
      <c r="F7806" s="1" t="str">
        <f>+'BD1'!F7806</f>
        <v>Trazabilidad-visita a finca (por productor)</v>
      </c>
      <c r="G7806" s="1" t="str">
        <f>+'BD1'!G7806</f>
        <v>Sustantiva</v>
      </c>
      <c r="H7806" s="1">
        <f>+'BD1'!H7806</f>
        <v>7.6683300000000001</v>
      </c>
    </row>
    <row r="7807" spans="1:8">
      <c r="A7807" s="1" t="str">
        <f>+'BD1'!A7807</f>
        <v>Chorotega</v>
      </c>
      <c r="B7807" s="1" t="str">
        <f>+'BD1'!B7807</f>
        <v>Abangares</v>
      </c>
      <c r="C7807" s="1" t="str">
        <f>+'BD1'!C7807</f>
        <v>Freddy Antonio Coronado Rodríguez</v>
      </c>
      <c r="D7807" s="1">
        <f>+'BD1'!D7807</f>
        <v>6</v>
      </c>
      <c r="E7807" s="1" t="str">
        <f>+'BD1'!E7807</f>
        <v>Jefe</v>
      </c>
      <c r="F7807" s="1" t="str">
        <f>+'BD1'!F7807</f>
        <v>Trazabilidad-inclusión en sistema TrazarAgro (por productor)</v>
      </c>
      <c r="G7807" s="1" t="str">
        <f>+'BD1'!G7807</f>
        <v>Sustantiva</v>
      </c>
      <c r="H7807" s="1">
        <f>+'BD1'!H7807</f>
        <v>2.6749999999999998</v>
      </c>
    </row>
    <row r="7808" spans="1:8">
      <c r="A7808" s="1" t="str">
        <f>+'BD1'!A7808</f>
        <v>Chorotega</v>
      </c>
      <c r="B7808" s="1" t="str">
        <f>+'BD1'!B7808</f>
        <v>Abangares</v>
      </c>
      <c r="C7808" s="1" t="str">
        <f>+'BD1'!C7808</f>
        <v>Freddy Antonio Coronado Rodríguez</v>
      </c>
      <c r="D7808" s="1">
        <f>+'BD1'!D7808</f>
        <v>6</v>
      </c>
      <c r="E7808" s="1" t="str">
        <f>+'BD1'!E7808</f>
        <v>Jefe</v>
      </c>
      <c r="F7808" s="1" t="str">
        <f>+'BD1'!F7808</f>
        <v>Atención al gusano barrenador (por productor)</v>
      </c>
      <c r="G7808" s="1" t="str">
        <f>+'BD1'!G7808</f>
        <v>Sustantiva</v>
      </c>
      <c r="H7808" s="1" t="str">
        <f>+'BD1'!H7808</f>
        <v>NA</v>
      </c>
    </row>
    <row r="7809" spans="1:8">
      <c r="A7809" s="1" t="str">
        <f>+'BD1'!A7809</f>
        <v>Chorotega</v>
      </c>
      <c r="B7809" s="1" t="str">
        <f>+'BD1'!B7809</f>
        <v>Abangares</v>
      </c>
      <c r="C7809" s="1" t="str">
        <f>+'BD1'!C7809</f>
        <v>Freddy Antonio Coronado Rodríguez</v>
      </c>
      <c r="D7809" s="1">
        <f>+'BD1'!D7809</f>
        <v>6</v>
      </c>
      <c r="E7809" s="1" t="str">
        <f>+'BD1'!E7809</f>
        <v>Jefe</v>
      </c>
      <c r="F7809" s="1" t="str">
        <f>+'BD1'!F7809</f>
        <v>Atención en oficina (por usuario)</v>
      </c>
      <c r="G7809" s="1" t="str">
        <f>+'BD1'!G7809</f>
        <v>Sustantiva</v>
      </c>
      <c r="H7809" s="1">
        <f>+'BD1'!H7809</f>
        <v>0.57957999999999998</v>
      </c>
    </row>
    <row r="7810" spans="1:8">
      <c r="A7810" s="1" t="str">
        <f>+'BD1'!A7810</f>
        <v>Chorotega</v>
      </c>
      <c r="B7810" s="1" t="str">
        <f>+'BD1'!B7810</f>
        <v>Abangares</v>
      </c>
      <c r="C7810" s="1" t="str">
        <f>+'BD1'!C7810</f>
        <v>Freddy Antonio Coronado Rodríguez</v>
      </c>
      <c r="D7810" s="1">
        <f>+'BD1'!D7810</f>
        <v>6</v>
      </c>
      <c r="E7810" s="1" t="str">
        <f>+'BD1'!E7810</f>
        <v>Jefe</v>
      </c>
      <c r="F7810" s="1" t="str">
        <f>+'BD1'!F7810</f>
        <v>Búsqueda de nuevos productores (por productor)</v>
      </c>
      <c r="G7810" s="1" t="str">
        <f>+'BD1'!G7810</f>
        <v>Sustantiva</v>
      </c>
      <c r="H7810" s="1">
        <f>+'BD1'!H7810</f>
        <v>1.69417</v>
      </c>
    </row>
    <row r="7811" spans="1:8">
      <c r="A7811" s="1" t="str">
        <f>+'BD1'!A7811</f>
        <v>Chorotega</v>
      </c>
      <c r="B7811" s="1" t="str">
        <f>+'BD1'!B7811</f>
        <v>Abangares</v>
      </c>
      <c r="C7811" s="1" t="str">
        <f>+'BD1'!C7811</f>
        <v>Javier Antonio Villegas Barrantes</v>
      </c>
      <c r="D7811" s="1">
        <f>+'BD1'!D7811</f>
        <v>21</v>
      </c>
      <c r="E7811" s="1" t="str">
        <f>+'BD1'!E7811</f>
        <v>Profesional</v>
      </c>
      <c r="F7811" s="1" t="str">
        <f>+'BD1'!F7811</f>
        <v>Elaboración del diagnóstico y plan de finca de manejo a personas productoras (por productor)</v>
      </c>
      <c r="G7811" s="1" t="str">
        <f>+'BD1'!G7811</f>
        <v>Sustantiva</v>
      </c>
      <c r="H7811" s="1">
        <f>+'BD1'!H7811</f>
        <v>3.21</v>
      </c>
    </row>
    <row r="7812" spans="1:8">
      <c r="A7812" s="1" t="str">
        <f>+'BD1'!A7812</f>
        <v>Chorotega</v>
      </c>
      <c r="B7812" s="1" t="str">
        <f>+'BD1'!B7812</f>
        <v>Abangares</v>
      </c>
      <c r="C7812" s="1" t="str">
        <f>+'BD1'!C7812</f>
        <v>Javier Antonio Villegas Barrantes</v>
      </c>
      <c r="D7812" s="1">
        <f>+'BD1'!D7812</f>
        <v>21</v>
      </c>
      <c r="E7812" s="1" t="str">
        <f>+'BD1'!E7812</f>
        <v>Profesional</v>
      </c>
      <c r="F7812" s="1" t="str">
        <f>+'BD1'!F7812</f>
        <v>Asistencia técnica a personas productoras (individual): visitas a finca (por productor)</v>
      </c>
      <c r="G7812" s="1" t="str">
        <f>+'BD1'!G7812</f>
        <v>Sustantiva</v>
      </c>
      <c r="H7812" s="1">
        <f>+'BD1'!H7812</f>
        <v>3.21</v>
      </c>
    </row>
    <row r="7813" spans="1:8">
      <c r="A7813" s="1" t="str">
        <f>+'BD1'!A7813</f>
        <v>Chorotega</v>
      </c>
      <c r="B7813" s="1" t="str">
        <f>+'BD1'!B7813</f>
        <v>Abangares</v>
      </c>
      <c r="C7813" s="1" t="str">
        <f>+'BD1'!C7813</f>
        <v>Javier Antonio Villegas Barrantes</v>
      </c>
      <c r="D7813" s="1">
        <f>+'BD1'!D7813</f>
        <v>21</v>
      </c>
      <c r="E7813" s="1" t="str">
        <f>+'BD1'!E7813</f>
        <v>Profesional</v>
      </c>
      <c r="F7813" s="1" t="str">
        <f>+'BD1'!F7813</f>
        <v>Asistencia técnica a personas productoras (individual): atenciones virtuales y digitales (por productor)</v>
      </c>
      <c r="G7813" s="1" t="str">
        <f>+'BD1'!G7813</f>
        <v>Sustantiva</v>
      </c>
      <c r="H7813" s="1">
        <f>+'BD1'!H7813</f>
        <v>2.14</v>
      </c>
    </row>
    <row r="7814" spans="1:8">
      <c r="A7814" s="1" t="str">
        <f>+'BD1'!A7814</f>
        <v>Chorotega</v>
      </c>
      <c r="B7814" s="1" t="str">
        <f>+'BD1'!B7814</f>
        <v>Abangares</v>
      </c>
      <c r="C7814" s="1" t="str">
        <f>+'BD1'!C7814</f>
        <v>Javier Antonio Villegas Barrantes</v>
      </c>
      <c r="D7814" s="1">
        <f>+'BD1'!D7814</f>
        <v>21</v>
      </c>
      <c r="E7814" s="1" t="str">
        <f>+'BD1'!E7814</f>
        <v>Profesional</v>
      </c>
      <c r="F7814" s="1" t="str">
        <f>+'BD1'!F7814</f>
        <v>Asistencia técnica a personas productoras (grupal): día de campo (por día en el evento)</v>
      </c>
      <c r="G7814" s="1" t="str">
        <f>+'BD1'!G7814</f>
        <v>Sustantiva</v>
      </c>
      <c r="H7814" s="1">
        <f>+'BD1'!H7814</f>
        <v>4.8150000000000004</v>
      </c>
    </row>
    <row r="7815" spans="1:8">
      <c r="A7815" s="1" t="str">
        <f>+'BD1'!A7815</f>
        <v>Chorotega</v>
      </c>
      <c r="B7815" s="1" t="str">
        <f>+'BD1'!B7815</f>
        <v>Abangares</v>
      </c>
      <c r="C7815" s="1" t="str">
        <f>+'BD1'!C7815</f>
        <v>Javier Antonio Villegas Barrantes</v>
      </c>
      <c r="D7815" s="1">
        <f>+'BD1'!D7815</f>
        <v>21</v>
      </c>
      <c r="E7815" s="1" t="str">
        <f>+'BD1'!E7815</f>
        <v>Profesional</v>
      </c>
      <c r="F7815" s="1" t="str">
        <f>+'BD1'!F7815</f>
        <v>Asistencia técnica a personas productoras (grupal): demostración de métodos (por evento, se puede acumular si la demostración tarda más de un día)</v>
      </c>
      <c r="G7815" s="1" t="str">
        <f>+'BD1'!G7815</f>
        <v>Sustantiva</v>
      </c>
      <c r="H7815" s="1">
        <f>+'BD1'!H7815</f>
        <v>5.8849999999999998</v>
      </c>
    </row>
    <row r="7816" spans="1:8">
      <c r="A7816" s="1" t="str">
        <f>+'BD1'!A7816</f>
        <v>Chorotega</v>
      </c>
      <c r="B7816" s="1" t="str">
        <f>+'BD1'!B7816</f>
        <v>Abangares</v>
      </c>
      <c r="C7816" s="1" t="str">
        <f>+'BD1'!C7816</f>
        <v>Javier Antonio Villegas Barrantes</v>
      </c>
      <c r="D7816" s="1">
        <f>+'BD1'!D7816</f>
        <v>21</v>
      </c>
      <c r="E7816" s="1" t="str">
        <f>+'BD1'!E7816</f>
        <v>Profesional</v>
      </c>
      <c r="F7816" s="1" t="str">
        <f>+'BD1'!F7816</f>
        <v>Asistencia técnica a personas productoras (grupal): taller (por taller)</v>
      </c>
      <c r="G7816" s="1" t="str">
        <f>+'BD1'!G7816</f>
        <v>Sustantiva</v>
      </c>
      <c r="H7816" s="1">
        <f>+'BD1'!H7816</f>
        <v>5.8849999999999998</v>
      </c>
    </row>
    <row r="7817" spans="1:8">
      <c r="A7817" s="1" t="str">
        <f>+'BD1'!A7817</f>
        <v>Chorotega</v>
      </c>
      <c r="B7817" s="1" t="str">
        <f>+'BD1'!B7817</f>
        <v>Abangares</v>
      </c>
      <c r="C7817" s="1" t="str">
        <f>+'BD1'!C7817</f>
        <v>Javier Antonio Villegas Barrantes</v>
      </c>
      <c r="D7817" s="1">
        <f>+'BD1'!D7817</f>
        <v>21</v>
      </c>
      <c r="E7817" s="1" t="str">
        <f>+'BD1'!E7817</f>
        <v>Profesional</v>
      </c>
      <c r="F7817" s="1" t="str">
        <f>+'BD1'!F7817</f>
        <v>Asistencia técnica a personas productoras (grupal): charlas (por día en el evento)</v>
      </c>
      <c r="G7817" s="1" t="str">
        <f>+'BD1'!G7817</f>
        <v>Sustantiva</v>
      </c>
      <c r="H7817" s="1">
        <f>+'BD1'!H7817</f>
        <v>3.7450000000000001</v>
      </c>
    </row>
    <row r="7818" spans="1:8">
      <c r="A7818" s="1" t="str">
        <f>+'BD1'!A7818</f>
        <v>Chorotega</v>
      </c>
      <c r="B7818" s="1" t="str">
        <f>+'BD1'!B7818</f>
        <v>Abangares</v>
      </c>
      <c r="C7818" s="1" t="str">
        <f>+'BD1'!C7818</f>
        <v>Javier Antonio Villegas Barrantes</v>
      </c>
      <c r="D7818" s="1">
        <f>+'BD1'!D7818</f>
        <v>21</v>
      </c>
      <c r="E7818" s="1" t="str">
        <f>+'BD1'!E7818</f>
        <v>Profesional</v>
      </c>
      <c r="F7818" s="1" t="str">
        <f>+'BD1'!F7818</f>
        <v>Gestión en capacitaciones con instituciones públicas o privadas (solo gestión de coordinación por evento de capacitación)</v>
      </c>
      <c r="G7818" s="1" t="str">
        <f>+'BD1'!G7818</f>
        <v>Administrativa</v>
      </c>
      <c r="H7818" s="1">
        <f>+'BD1'!H7818</f>
        <v>16.406669999999998</v>
      </c>
    </row>
    <row r="7819" spans="1:8">
      <c r="A7819" s="1" t="str">
        <f>+'BD1'!A7819</f>
        <v>Chorotega</v>
      </c>
      <c r="B7819" s="1" t="str">
        <f>+'BD1'!B7819</f>
        <v>Abangares</v>
      </c>
      <c r="C7819" s="1" t="str">
        <f>+'BD1'!C7819</f>
        <v>Javier Antonio Villegas Barrantes</v>
      </c>
      <c r="D7819" s="1">
        <f>+'BD1'!D7819</f>
        <v>21</v>
      </c>
      <c r="E7819" s="1" t="str">
        <f>+'BD1'!E7819</f>
        <v>Profesional</v>
      </c>
      <c r="F7819" s="1" t="str">
        <f>+'BD1'!F7819</f>
        <v>Aplicación de la herramienta de medición del nivel de gestión empresarial y organizacional (por organización)</v>
      </c>
      <c r="G7819" s="1" t="str">
        <f>+'BD1'!G7819</f>
        <v>Sustantiva</v>
      </c>
      <c r="H7819" s="1">
        <f>+'BD1'!H7819</f>
        <v>14.98</v>
      </c>
    </row>
    <row r="7820" spans="1:8">
      <c r="A7820" s="1" t="str">
        <f>+'BD1'!A7820</f>
        <v>Chorotega</v>
      </c>
      <c r="B7820" s="1" t="str">
        <f>+'BD1'!B7820</f>
        <v>Abangares</v>
      </c>
      <c r="C7820" s="1" t="str">
        <f>+'BD1'!C7820</f>
        <v>Javier Antonio Villegas Barrantes</v>
      </c>
      <c r="D7820" s="1">
        <f>+'BD1'!D7820</f>
        <v>21</v>
      </c>
      <c r="E7820" s="1" t="str">
        <f>+'BD1'!E7820</f>
        <v>Profesional</v>
      </c>
      <c r="F7820" s="1" t="str">
        <f>+'BD1'!F7820</f>
        <v>Elaboración y ejecución del plan de trabajo (por organización)</v>
      </c>
      <c r="G7820" s="1" t="str">
        <f>+'BD1'!G7820</f>
        <v>Sustantiva</v>
      </c>
      <c r="H7820" s="1">
        <f>+'BD1'!H7820</f>
        <v>14.98</v>
      </c>
    </row>
    <row r="7821" spans="1:8">
      <c r="A7821" s="1" t="str">
        <f>+'BD1'!A7821</f>
        <v>Chorotega</v>
      </c>
      <c r="B7821" s="1" t="str">
        <f>+'BD1'!B7821</f>
        <v>Abangares</v>
      </c>
      <c r="C7821" s="1" t="str">
        <f>+'BD1'!C7821</f>
        <v>Javier Antonio Villegas Barrantes</v>
      </c>
      <c r="D7821" s="1">
        <f>+'BD1'!D7821</f>
        <v>21</v>
      </c>
      <c r="E7821" s="1" t="str">
        <f>+'BD1'!E7821</f>
        <v>Profesional</v>
      </c>
      <c r="F7821" s="1" t="str">
        <f>+'BD1'!F7821</f>
        <v>Visitas de seguimiento al plan de trabajo (por visita por organización)</v>
      </c>
      <c r="G7821" s="1" t="str">
        <f>+'BD1'!G7821</f>
        <v>Sustantiva</v>
      </c>
      <c r="H7821" s="1">
        <f>+'BD1'!H7821</f>
        <v>14.98</v>
      </c>
    </row>
    <row r="7822" spans="1:8">
      <c r="A7822" s="1" t="str">
        <f>+'BD1'!A7822</f>
        <v>Chorotega</v>
      </c>
      <c r="B7822" s="1" t="str">
        <f>+'BD1'!B7822</f>
        <v>Abangares</v>
      </c>
      <c r="C7822" s="1" t="str">
        <f>+'BD1'!C7822</f>
        <v>Javier Antonio Villegas Barrantes</v>
      </c>
      <c r="D7822" s="1">
        <f>+'BD1'!D7822</f>
        <v>21</v>
      </c>
      <c r="E7822" s="1" t="str">
        <f>+'BD1'!E7822</f>
        <v>Profesional</v>
      </c>
      <c r="F7822" s="1" t="str">
        <f>+'BD1'!F7822</f>
        <v>Reporte del plan de trabajo anual (por reporte por organización)</v>
      </c>
      <c r="G7822" s="1" t="str">
        <f>+'BD1'!G7822</f>
        <v>Sustantiva</v>
      </c>
      <c r="H7822" s="1">
        <f>+'BD1'!H7822</f>
        <v>3.21</v>
      </c>
    </row>
    <row r="7823" spans="1:8">
      <c r="A7823" s="1" t="str">
        <f>+'BD1'!A7823</f>
        <v>Chorotega</v>
      </c>
      <c r="B7823" s="1" t="str">
        <f>+'BD1'!B7823</f>
        <v>Abangares</v>
      </c>
      <c r="C7823" s="1" t="str">
        <f>+'BD1'!C7823</f>
        <v>Javier Antonio Villegas Barrantes</v>
      </c>
      <c r="D7823" s="1">
        <f>+'BD1'!D7823</f>
        <v>21</v>
      </c>
      <c r="E7823" s="1" t="str">
        <f>+'BD1'!E7823</f>
        <v>Profesional</v>
      </c>
      <c r="F7823" s="1" t="str">
        <f>+'BD1'!F7823</f>
        <v>NAMA (café): muestreo y toma de datos en finca (por productor)</v>
      </c>
      <c r="G7823" s="1" t="str">
        <f>+'BD1'!G7823</f>
        <v>Sustantiva</v>
      </c>
      <c r="H7823" s="1">
        <f>+'BD1'!H7823</f>
        <v>3.21</v>
      </c>
    </row>
    <row r="7824" spans="1:8">
      <c r="A7824" s="1" t="str">
        <f>+'BD1'!A7824</f>
        <v>Chorotega</v>
      </c>
      <c r="B7824" s="1" t="str">
        <f>+'BD1'!B7824</f>
        <v>Abangares</v>
      </c>
      <c r="C7824" s="1" t="str">
        <f>+'BD1'!C7824</f>
        <v>Javier Antonio Villegas Barrantes</v>
      </c>
      <c r="D7824" s="1">
        <f>+'BD1'!D7824</f>
        <v>21</v>
      </c>
      <c r="E7824" s="1" t="str">
        <f>+'BD1'!E7824</f>
        <v>Profesional</v>
      </c>
      <c r="F7824" s="1" t="str">
        <f>+'BD1'!F7824</f>
        <v>NAMA (café): inclusión de datos al SisDNEA (por productor)</v>
      </c>
      <c r="G7824" s="1" t="str">
        <f>+'BD1'!G7824</f>
        <v>Sustantiva</v>
      </c>
      <c r="H7824" s="1">
        <f>+'BD1'!H7824</f>
        <v>3.21</v>
      </c>
    </row>
    <row r="7825" spans="1:8">
      <c r="A7825" s="1" t="str">
        <f>+'BD1'!A7825</f>
        <v>Chorotega</v>
      </c>
      <c r="B7825" s="1" t="str">
        <f>+'BD1'!B7825</f>
        <v>Abangares</v>
      </c>
      <c r="C7825" s="1" t="str">
        <f>+'BD1'!C7825</f>
        <v>Javier Antonio Villegas Barrantes</v>
      </c>
      <c r="D7825" s="1">
        <f>+'BD1'!D7825</f>
        <v>21</v>
      </c>
      <c r="E7825" s="1" t="str">
        <f>+'BD1'!E7825</f>
        <v>Profesional</v>
      </c>
      <c r="F7825" s="1" t="str">
        <f>+'BD1'!F7825</f>
        <v>NAMA (café): entrega de constancia de verificación del MRV a la persona productora (por productor)</v>
      </c>
      <c r="G7825" s="1" t="str">
        <f>+'BD1'!G7825</f>
        <v>Sustantiva</v>
      </c>
      <c r="H7825" s="1">
        <f>+'BD1'!H7825</f>
        <v>3.21</v>
      </c>
    </row>
    <row r="7826" spans="1:8">
      <c r="A7826" s="1" t="str">
        <f>+'BD1'!A7826</f>
        <v>Chorotega</v>
      </c>
      <c r="B7826" s="1" t="str">
        <f>+'BD1'!B7826</f>
        <v>Abangares</v>
      </c>
      <c r="C7826" s="1" t="str">
        <f>+'BD1'!C7826</f>
        <v>Javier Antonio Villegas Barrantes</v>
      </c>
      <c r="D7826" s="1">
        <f>+'BD1'!D7826</f>
        <v>21</v>
      </c>
      <c r="E7826" s="1" t="str">
        <f>+'BD1'!E7826</f>
        <v>Profesional</v>
      </c>
      <c r="F7826" s="1" t="str">
        <f>+'BD1'!F7826</f>
        <v>NAMA (ganadería): muestreo y toma de datos en finca (por productor)</v>
      </c>
      <c r="G7826" s="1" t="str">
        <f>+'BD1'!G7826</f>
        <v>Sustantiva</v>
      </c>
      <c r="H7826" s="1">
        <f>+'BD1'!H7826</f>
        <v>3.21</v>
      </c>
    </row>
    <row r="7827" spans="1:8">
      <c r="A7827" s="1" t="str">
        <f>+'BD1'!A7827</f>
        <v>Chorotega</v>
      </c>
      <c r="B7827" s="1" t="str">
        <f>+'BD1'!B7827</f>
        <v>Abangares</v>
      </c>
      <c r="C7827" s="1" t="str">
        <f>+'BD1'!C7827</f>
        <v>Javier Antonio Villegas Barrantes</v>
      </c>
      <c r="D7827" s="1">
        <f>+'BD1'!D7827</f>
        <v>21</v>
      </c>
      <c r="E7827" s="1" t="str">
        <f>+'BD1'!E7827</f>
        <v>Profesional</v>
      </c>
      <c r="F7827" s="1" t="str">
        <f>+'BD1'!F7827</f>
        <v>NAMA (ganadería): inclusión de datos al SisDNEA (por productor)</v>
      </c>
      <c r="G7827" s="1" t="str">
        <f>+'BD1'!G7827</f>
        <v>Sustantiva</v>
      </c>
      <c r="H7827" s="1">
        <f>+'BD1'!H7827</f>
        <v>3.21</v>
      </c>
    </row>
    <row r="7828" spans="1:8">
      <c r="A7828" s="1" t="str">
        <f>+'BD1'!A7828</f>
        <v>Chorotega</v>
      </c>
      <c r="B7828" s="1" t="str">
        <f>+'BD1'!B7828</f>
        <v>Abangares</v>
      </c>
      <c r="C7828" s="1" t="str">
        <f>+'BD1'!C7828</f>
        <v>Javier Antonio Villegas Barrantes</v>
      </c>
      <c r="D7828" s="1">
        <f>+'BD1'!D7828</f>
        <v>21</v>
      </c>
      <c r="E7828" s="1" t="str">
        <f>+'BD1'!E7828</f>
        <v>Profesional</v>
      </c>
      <c r="F7828" s="1" t="str">
        <f>+'BD1'!F7828</f>
        <v>NAMA (ganadería): entrega de constancia de verificación del MRV a la persona productora (por productor)</v>
      </c>
      <c r="G7828" s="1" t="str">
        <f>+'BD1'!G7828</f>
        <v>Sustantiva</v>
      </c>
      <c r="H7828" s="1">
        <f>+'BD1'!H7828</f>
        <v>3.21</v>
      </c>
    </row>
    <row r="7829" spans="1:8">
      <c r="A7829" s="1" t="str">
        <f>+'BD1'!A7829</f>
        <v>Chorotega</v>
      </c>
      <c r="B7829" s="1" t="str">
        <f>+'BD1'!B7829</f>
        <v>Abangares</v>
      </c>
      <c r="C7829" s="1" t="str">
        <f>+'BD1'!C7829</f>
        <v>Javier Antonio Villegas Barrantes</v>
      </c>
      <c r="D7829" s="1">
        <f>+'BD1'!D7829</f>
        <v>21</v>
      </c>
      <c r="E7829" s="1" t="str">
        <f>+'BD1'!E7829</f>
        <v>Profesional</v>
      </c>
      <c r="F7829" s="1" t="str">
        <f>+'BD1'!F7829</f>
        <v>Producción sostenible: elaboración de la herramienta Tu Modelo, en el SisDNEA (por productor)</v>
      </c>
      <c r="G7829" s="1" t="str">
        <f>+'BD1'!G7829</f>
        <v>Sustantiva</v>
      </c>
      <c r="H7829" s="1">
        <f>+'BD1'!H7829</f>
        <v>3.21</v>
      </c>
    </row>
    <row r="7830" spans="1:8">
      <c r="A7830" s="1" t="str">
        <f>+'BD1'!A7830</f>
        <v>Chorotega</v>
      </c>
      <c r="B7830" s="1" t="str">
        <f>+'BD1'!B7830</f>
        <v>Abangares</v>
      </c>
      <c r="C7830" s="1" t="str">
        <f>+'BD1'!C7830</f>
        <v>Javier Antonio Villegas Barrantes</v>
      </c>
      <c r="D7830" s="1">
        <f>+'BD1'!D7830</f>
        <v>21</v>
      </c>
      <c r="E7830" s="1" t="str">
        <f>+'BD1'!E7830</f>
        <v>Profesional</v>
      </c>
      <c r="F7830" s="1" t="str">
        <f>+'BD1'!F7830</f>
        <v>Producción sostenible: entregar certificado al productor e incluirlo en el expediente físico (por productor)</v>
      </c>
      <c r="G7830" s="1" t="str">
        <f>+'BD1'!G7830</f>
        <v>Sustantiva</v>
      </c>
      <c r="H7830" s="1">
        <f>+'BD1'!H7830</f>
        <v>3.21</v>
      </c>
    </row>
    <row r="7831" spans="1:8">
      <c r="A7831" s="1" t="str">
        <f>+'BD1'!A7831</f>
        <v>Chorotega</v>
      </c>
      <c r="B7831" s="1" t="str">
        <f>+'BD1'!B7831</f>
        <v>Abangares</v>
      </c>
      <c r="C7831" s="1" t="str">
        <f>+'BD1'!C7831</f>
        <v>Javier Antonio Villegas Barrantes</v>
      </c>
      <c r="D7831" s="1">
        <f>+'BD1'!D7831</f>
        <v>21</v>
      </c>
      <c r="E7831" s="1" t="str">
        <f>+'BD1'!E7831</f>
        <v>Profesional</v>
      </c>
      <c r="F7831" s="1" t="str">
        <f>+'BD1'!F7831</f>
        <v>RBAyP y RBAO: divulgación del programa de incentivos (por acción de divulgación)</v>
      </c>
      <c r="G7831" s="1" t="str">
        <f>+'BD1'!G7831</f>
        <v>Sustantiva</v>
      </c>
      <c r="H7831" s="1">
        <f>+'BD1'!H7831</f>
        <v>2.14</v>
      </c>
    </row>
    <row r="7832" spans="1:8">
      <c r="A7832" s="1" t="str">
        <f>+'BD1'!A7832</f>
        <v>Chorotega</v>
      </c>
      <c r="B7832" s="1" t="str">
        <f>+'BD1'!B7832</f>
        <v>Abangares</v>
      </c>
      <c r="C7832" s="1" t="str">
        <f>+'BD1'!C7832</f>
        <v>Javier Antonio Villegas Barrantes</v>
      </c>
      <c r="D7832" s="1">
        <f>+'BD1'!D7832</f>
        <v>21</v>
      </c>
      <c r="E7832" s="1" t="str">
        <f>+'BD1'!E7832</f>
        <v>Profesional</v>
      </c>
      <c r="F7832" s="1" t="str">
        <f>+'BD1'!F7832</f>
        <v>RBAyP y RBAO: completar formularios para recibir incentivos económicos (por productor)</v>
      </c>
      <c r="G7832" s="1" t="str">
        <f>+'BD1'!G7832</f>
        <v>Sustantiva</v>
      </c>
      <c r="H7832" s="1">
        <f>+'BD1'!H7832</f>
        <v>3.21</v>
      </c>
    </row>
    <row r="7833" spans="1:8">
      <c r="A7833" s="1" t="str">
        <f>+'BD1'!A7833</f>
        <v>Chorotega</v>
      </c>
      <c r="B7833" s="1" t="str">
        <f>+'BD1'!B7833</f>
        <v>Abangares</v>
      </c>
      <c r="C7833" s="1" t="str">
        <f>+'BD1'!C7833</f>
        <v>Javier Antonio Villegas Barrantes</v>
      </c>
      <c r="D7833" s="1">
        <f>+'BD1'!D7833</f>
        <v>21</v>
      </c>
      <c r="E7833" s="1" t="str">
        <f>+'BD1'!E7833</f>
        <v>Profesional</v>
      </c>
      <c r="F7833" s="1" t="str">
        <f>+'BD1'!F7833</f>
        <v>RBAyP y RBAO: revisión de las solicitudes del programa de incentivos económicos (por productor)</v>
      </c>
      <c r="G7833" s="1" t="str">
        <f>+'BD1'!G7833</f>
        <v>Sustantiva</v>
      </c>
      <c r="H7833" s="1">
        <f>+'BD1'!H7833</f>
        <v>2.14</v>
      </c>
    </row>
    <row r="7834" spans="1:8">
      <c r="A7834" s="1" t="str">
        <f>+'BD1'!A7834</f>
        <v>Chorotega</v>
      </c>
      <c r="B7834" s="1" t="str">
        <f>+'BD1'!B7834</f>
        <v>Abangares</v>
      </c>
      <c r="C7834" s="1" t="str">
        <f>+'BD1'!C7834</f>
        <v>Javier Antonio Villegas Barrantes</v>
      </c>
      <c r="D7834" s="1">
        <f>+'BD1'!D7834</f>
        <v>21</v>
      </c>
      <c r="E7834" s="1" t="str">
        <f>+'BD1'!E7834</f>
        <v>Profesional</v>
      </c>
      <c r="F7834" s="1" t="str">
        <f>+'BD1'!F7834</f>
        <v>RBAyP y RBAO: visita a finca para verificación (por visita por productor)</v>
      </c>
      <c r="G7834" s="1" t="str">
        <f>+'BD1'!G7834</f>
        <v>Sustantiva</v>
      </c>
      <c r="H7834" s="1">
        <f>+'BD1'!H7834</f>
        <v>2.31833</v>
      </c>
    </row>
    <row r="7835" spans="1:8">
      <c r="A7835" s="1" t="str">
        <f>+'BD1'!A7835</f>
        <v>Chorotega</v>
      </c>
      <c r="B7835" s="1" t="str">
        <f>+'BD1'!B7835</f>
        <v>Abangares</v>
      </c>
      <c r="C7835" s="1" t="str">
        <f>+'BD1'!C7835</f>
        <v>Javier Antonio Villegas Barrantes</v>
      </c>
      <c r="D7835" s="1">
        <f>+'BD1'!D7835</f>
        <v>21</v>
      </c>
      <c r="E7835" s="1" t="str">
        <f>+'BD1'!E7835</f>
        <v>Profesional</v>
      </c>
      <c r="F7835" s="1" t="str">
        <f>+'BD1'!F7835</f>
        <v>Productores ocasionales: asistencia técnica individual (por productor)</v>
      </c>
      <c r="G7835" s="1" t="str">
        <f>+'BD1'!G7835</f>
        <v>Sustantiva</v>
      </c>
      <c r="H7835" s="1">
        <f>+'BD1'!H7835</f>
        <v>3.21</v>
      </c>
    </row>
    <row r="7836" spans="1:8">
      <c r="A7836" s="1" t="str">
        <f>+'BD1'!A7836</f>
        <v>Chorotega</v>
      </c>
      <c r="B7836" s="1" t="str">
        <f>+'BD1'!B7836</f>
        <v>Abangares</v>
      </c>
      <c r="C7836" s="1" t="str">
        <f>+'BD1'!C7836</f>
        <v>Javier Antonio Villegas Barrantes</v>
      </c>
      <c r="D7836" s="1">
        <f>+'BD1'!D7836</f>
        <v>21</v>
      </c>
      <c r="E7836" s="1" t="str">
        <f>+'BD1'!E7836</f>
        <v>Profesional</v>
      </c>
      <c r="F7836" s="1" t="str">
        <f>+'BD1'!F7836</f>
        <v>Productores ocasionales: asistencia técnica grupal (por asistencia a grupo)</v>
      </c>
      <c r="G7836" s="1" t="str">
        <f>+'BD1'!G7836</f>
        <v>Sustantiva</v>
      </c>
      <c r="H7836" s="1">
        <f>+'BD1'!H7836</f>
        <v>4.28</v>
      </c>
    </row>
    <row r="7837" spans="1:8">
      <c r="A7837" s="1" t="str">
        <f>+'BD1'!A7837</f>
        <v>Chorotega</v>
      </c>
      <c r="B7837" s="1" t="str">
        <f>+'BD1'!B7837</f>
        <v>Abangares</v>
      </c>
      <c r="C7837" s="1" t="str">
        <f>+'BD1'!C7837</f>
        <v>Javier Antonio Villegas Barrantes</v>
      </c>
      <c r="D7837" s="1">
        <f>+'BD1'!D7837</f>
        <v>21</v>
      </c>
      <c r="E7837" s="1" t="str">
        <f>+'BD1'!E7837</f>
        <v>Profesional</v>
      </c>
      <c r="F7837" s="1" t="str">
        <f>+'BD1'!F7837</f>
        <v>Productores ocasionales: servicios de extensión de información digitales y virtuales (por productor)</v>
      </c>
      <c r="G7837" s="1" t="str">
        <f>+'BD1'!G7837</f>
        <v>Sustantiva</v>
      </c>
      <c r="H7837" s="1">
        <f>+'BD1'!H7837</f>
        <v>5.35</v>
      </c>
    </row>
    <row r="7838" spans="1:8">
      <c r="A7838" s="1" t="str">
        <f>+'BD1'!A7838</f>
        <v>Chorotega</v>
      </c>
      <c r="B7838" s="1" t="str">
        <f>+'BD1'!B7838</f>
        <v>Abangares</v>
      </c>
      <c r="C7838" s="1" t="str">
        <f>+'BD1'!C7838</f>
        <v>Javier Antonio Villegas Barrantes</v>
      </c>
      <c r="D7838" s="1">
        <f>+'BD1'!D7838</f>
        <v>21</v>
      </c>
      <c r="E7838" s="1" t="str">
        <f>+'BD1'!E7838</f>
        <v>Profesional</v>
      </c>
      <c r="F7838" s="1" t="str">
        <f>+'BD1'!F7838</f>
        <v>Proyectos financiados con fondos públicos y transferencia MAG: apoyo en la formulación de proyectos de personas productoras (acumulado efectivo por proyecto)</v>
      </c>
      <c r="G7838" s="1" t="str">
        <f>+'BD1'!G7838</f>
        <v>Sustantiva</v>
      </c>
      <c r="H7838" s="1">
        <f>+'BD1'!H7838</f>
        <v>17.12</v>
      </c>
    </row>
    <row r="7839" spans="1:8">
      <c r="A7839" s="1" t="str">
        <f>+'BD1'!A7839</f>
        <v>Chorotega</v>
      </c>
      <c r="B7839" s="1" t="str">
        <f>+'BD1'!B7839</f>
        <v>Abangares</v>
      </c>
      <c r="C7839" s="1" t="str">
        <f>+'BD1'!C7839</f>
        <v>Javier Antonio Villegas Barrantes</v>
      </c>
      <c r="D7839" s="1">
        <f>+'BD1'!D7839</f>
        <v>21</v>
      </c>
      <c r="E7839" s="1" t="str">
        <f>+'BD1'!E7839</f>
        <v>Profesional</v>
      </c>
      <c r="F7839" s="1" t="str">
        <f>+'BD1'!F7839</f>
        <v>Proyectos financiados con fondos públicos y transferencia MAG: apoyo en la formulación de proyectos de organizaciones (acumulado efectivo por proyecto)</v>
      </c>
      <c r="G7839" s="1" t="str">
        <f>+'BD1'!G7839</f>
        <v>Sustantiva</v>
      </c>
      <c r="H7839" s="1">
        <f>+'BD1'!H7839</f>
        <v>17.12</v>
      </c>
    </row>
    <row r="7840" spans="1:8">
      <c r="A7840" s="1" t="str">
        <f>+'BD1'!A7840</f>
        <v>Chorotega</v>
      </c>
      <c r="B7840" s="1" t="str">
        <f>+'BD1'!B7840</f>
        <v>Abangares</v>
      </c>
      <c r="C7840" s="1" t="str">
        <f>+'BD1'!C7840</f>
        <v>Javier Antonio Villegas Barrantes</v>
      </c>
      <c r="D7840" s="1">
        <f>+'BD1'!D7840</f>
        <v>21</v>
      </c>
      <c r="E7840" s="1" t="str">
        <f>+'BD1'!E7840</f>
        <v>Profesional</v>
      </c>
      <c r="F7840" s="1" t="str">
        <f>+'BD1'!F7840</f>
        <v>Proyectos financiados con fondos públicos: seguimiento técnico (por visita a proyecto)</v>
      </c>
      <c r="G7840" s="1" t="str">
        <f>+'BD1'!G7840</f>
        <v>Sustantiva</v>
      </c>
      <c r="H7840" s="1">
        <f>+'BD1'!H7840</f>
        <v>17.12</v>
      </c>
    </row>
    <row r="7841" spans="1:8">
      <c r="A7841" s="1" t="str">
        <f>+'BD1'!A7841</f>
        <v>Chorotega</v>
      </c>
      <c r="B7841" s="1" t="str">
        <f>+'BD1'!B7841</f>
        <v>Abangares</v>
      </c>
      <c r="C7841" s="1" t="str">
        <f>+'BD1'!C7841</f>
        <v>Javier Antonio Villegas Barrantes</v>
      </c>
      <c r="D7841" s="1">
        <f>+'BD1'!D7841</f>
        <v>21</v>
      </c>
      <c r="E7841" s="1" t="str">
        <f>+'BD1'!E7841</f>
        <v>Profesional</v>
      </c>
      <c r="F7841" s="1" t="str">
        <f>+'BD1'!F7841</f>
        <v>Elaboración de informes trimestrales, semestrales y anuales PAO (por informe)</v>
      </c>
      <c r="G7841" s="1" t="str">
        <f>+'BD1'!G7841</f>
        <v>Administrativa</v>
      </c>
      <c r="H7841" s="1">
        <f>+'BD1'!H7841</f>
        <v>12.84</v>
      </c>
    </row>
    <row r="7842" spans="1:8">
      <c r="A7842" s="1" t="str">
        <f>+'BD1'!A7842</f>
        <v>Chorotega</v>
      </c>
      <c r="B7842" s="1" t="str">
        <f>+'BD1'!B7842</f>
        <v>Abangares</v>
      </c>
      <c r="C7842" s="1" t="str">
        <f>+'BD1'!C7842</f>
        <v>Javier Antonio Villegas Barrantes</v>
      </c>
      <c r="D7842" s="1">
        <f>+'BD1'!D7842</f>
        <v>21</v>
      </c>
      <c r="E7842" s="1" t="str">
        <f>+'BD1'!E7842</f>
        <v>Profesional</v>
      </c>
      <c r="F7842" s="1" t="str">
        <f>+'BD1'!F7842</f>
        <v>Seguimiento a los PAO de los funcionarios a su cargo (por funcionario)</v>
      </c>
      <c r="G7842" s="1" t="str">
        <f>+'BD1'!G7842</f>
        <v>Administrativa</v>
      </c>
      <c r="H7842" s="1" t="str">
        <f>+'BD1'!H7842</f>
        <v>NA</v>
      </c>
    </row>
    <row r="7843" spans="1:8">
      <c r="A7843" s="1" t="str">
        <f>+'BD1'!A7843</f>
        <v>Chorotega</v>
      </c>
      <c r="B7843" s="1" t="str">
        <f>+'BD1'!B7843</f>
        <v>Abangares</v>
      </c>
      <c r="C7843" s="1" t="str">
        <f>+'BD1'!C7843</f>
        <v>Javier Antonio Villegas Barrantes</v>
      </c>
      <c r="D7843" s="1">
        <f>+'BD1'!D7843</f>
        <v>21</v>
      </c>
      <c r="E7843" s="1" t="str">
        <f>+'BD1'!E7843</f>
        <v>Profesional</v>
      </c>
      <c r="F7843" s="1" t="str">
        <f>+'BD1'!F7843</f>
        <v>Inscripción y actualización de PYMPA (por productor)</v>
      </c>
      <c r="G7843" s="1" t="str">
        <f>+'BD1'!G7843</f>
        <v>Sustantiva</v>
      </c>
      <c r="H7843" s="1">
        <f>+'BD1'!H7843</f>
        <v>1.15917</v>
      </c>
    </row>
    <row r="7844" spans="1:8">
      <c r="A7844" s="1" t="str">
        <f>+'BD1'!A7844</f>
        <v>Chorotega</v>
      </c>
      <c r="B7844" s="1" t="str">
        <f>+'BD1'!B7844</f>
        <v>Abangares</v>
      </c>
      <c r="C7844" s="1" t="str">
        <f>+'BD1'!C7844</f>
        <v>Javier Antonio Villegas Barrantes</v>
      </c>
      <c r="D7844" s="1">
        <f>+'BD1'!D7844</f>
        <v>21</v>
      </c>
      <c r="E7844" s="1" t="str">
        <f>+'BD1'!E7844</f>
        <v>Profesional</v>
      </c>
      <c r="F7844" s="1" t="str">
        <f>+'BD1'!F7844</f>
        <v>Certificaciones para la Declaración de Bienes Inmuebles ante las municipalidades (por trámite)</v>
      </c>
      <c r="G7844" s="1" t="str">
        <f>+'BD1'!G7844</f>
        <v>Sustantiva</v>
      </c>
      <c r="H7844" s="1" t="str">
        <f>+'BD1'!H7844</f>
        <v>NA</v>
      </c>
    </row>
    <row r="7845" spans="1:8">
      <c r="A7845" s="1" t="str">
        <f>+'BD1'!A7845</f>
        <v>Chorotega</v>
      </c>
      <c r="B7845" s="1" t="str">
        <f>+'BD1'!B7845</f>
        <v>Abangares</v>
      </c>
      <c r="C7845" s="1" t="str">
        <f>+'BD1'!C7845</f>
        <v>Javier Antonio Villegas Barrantes</v>
      </c>
      <c r="D7845" s="1">
        <f>+'BD1'!D7845</f>
        <v>21</v>
      </c>
      <c r="E7845" s="1" t="str">
        <f>+'BD1'!E7845</f>
        <v>Profesional</v>
      </c>
      <c r="F7845" s="1" t="str">
        <f>+'BD1'!F7845</f>
        <v>Participación en reuniones EREA (por reunión)</v>
      </c>
      <c r="G7845" s="1" t="str">
        <f>+'BD1'!G7845</f>
        <v>Administrativa</v>
      </c>
      <c r="H7845" s="1">
        <f>+'BD1'!H7845</f>
        <v>7.49</v>
      </c>
    </row>
    <row r="7846" spans="1:8">
      <c r="A7846" s="1" t="str">
        <f>+'BD1'!A7846</f>
        <v>Chorotega</v>
      </c>
      <c r="B7846" s="1" t="str">
        <f>+'BD1'!B7846</f>
        <v>Abangares</v>
      </c>
      <c r="C7846" s="1" t="str">
        <f>+'BD1'!C7846</f>
        <v>Javier Antonio Villegas Barrantes</v>
      </c>
      <c r="D7846" s="1">
        <f>+'BD1'!D7846</f>
        <v>21</v>
      </c>
      <c r="E7846" s="1" t="str">
        <f>+'BD1'!E7846</f>
        <v>Profesional</v>
      </c>
      <c r="F7846" s="1" t="str">
        <f>+'BD1'!F7846</f>
        <v>Participación en grupos técnicos o comisiones (por reunión)</v>
      </c>
      <c r="G7846" s="1" t="str">
        <f>+'BD1'!G7846</f>
        <v>Sustantiva</v>
      </c>
      <c r="H7846" s="1">
        <f>+'BD1'!H7846</f>
        <v>5.35</v>
      </c>
    </row>
    <row r="7847" spans="1:8">
      <c r="A7847" s="1" t="str">
        <f>+'BD1'!A7847</f>
        <v>Chorotega</v>
      </c>
      <c r="B7847" s="1" t="str">
        <f>+'BD1'!B7847</f>
        <v>Abangares</v>
      </c>
      <c r="C7847" s="1" t="str">
        <f>+'BD1'!C7847</f>
        <v>Javier Antonio Villegas Barrantes</v>
      </c>
      <c r="D7847" s="1">
        <f>+'BD1'!D7847</f>
        <v>21</v>
      </c>
      <c r="E7847" s="1" t="str">
        <f>+'BD1'!E7847</f>
        <v>Profesional</v>
      </c>
      <c r="F7847" s="1" t="str">
        <f>+'BD1'!F7847</f>
        <v>Participación en capacitaciones técnicas (por capacitación)</v>
      </c>
      <c r="G7847" s="1" t="str">
        <f>+'BD1'!G7847</f>
        <v>Administrativa</v>
      </c>
      <c r="H7847" s="1">
        <f>+'BD1'!H7847</f>
        <v>35.666670000000003</v>
      </c>
    </row>
    <row r="7848" spans="1:8">
      <c r="A7848" s="1" t="str">
        <f>+'BD1'!A7848</f>
        <v>Chorotega</v>
      </c>
      <c r="B7848" s="1" t="str">
        <f>+'BD1'!B7848</f>
        <v>Abangares</v>
      </c>
      <c r="C7848" s="1" t="str">
        <f>+'BD1'!C7848</f>
        <v>Javier Antonio Villegas Barrantes</v>
      </c>
      <c r="D7848" s="1">
        <f>+'BD1'!D7848</f>
        <v>21</v>
      </c>
      <c r="E7848" s="1" t="str">
        <f>+'BD1'!E7848</f>
        <v>Profesional</v>
      </c>
      <c r="F7848" s="1" t="str">
        <f>+'BD1'!F7848</f>
        <v xml:space="preserve">Participación en charlas y sesiones técnicas, de trabajo y de actualización de conocimiento (por evento) </v>
      </c>
      <c r="G7848" s="1" t="str">
        <f>+'BD1'!G7848</f>
        <v>Administrativa</v>
      </c>
      <c r="H7848" s="1">
        <f>+'BD1'!H7848</f>
        <v>4.28</v>
      </c>
    </row>
    <row r="7849" spans="1:8">
      <c r="A7849" s="1" t="str">
        <f>+'BD1'!A7849</f>
        <v>Chorotega</v>
      </c>
      <c r="B7849" s="1" t="str">
        <f>+'BD1'!B7849</f>
        <v>Abangares</v>
      </c>
      <c r="C7849" s="1" t="str">
        <f>+'BD1'!C7849</f>
        <v>Javier Antonio Villegas Barrantes</v>
      </c>
      <c r="D7849" s="1">
        <f>+'BD1'!D7849</f>
        <v>21</v>
      </c>
      <c r="E7849" s="1" t="str">
        <f>+'BD1'!E7849</f>
        <v>Profesional</v>
      </c>
      <c r="F7849" s="1" t="str">
        <f>+'BD1'!F7849</f>
        <v>Aplicación de censos y apoyo en sondeo de precios de insumos agropecuarios (por censo o sondeo)</v>
      </c>
      <c r="G7849" s="1" t="str">
        <f>+'BD1'!G7849</f>
        <v>Sustantiva</v>
      </c>
      <c r="H7849" s="1">
        <f>+'BD1'!H7849</f>
        <v>1.07</v>
      </c>
    </row>
    <row r="7850" spans="1:8">
      <c r="A7850" s="1" t="str">
        <f>+'BD1'!A7850</f>
        <v>Chorotega</v>
      </c>
      <c r="B7850" s="1" t="str">
        <f>+'BD1'!B7850</f>
        <v>Abangares</v>
      </c>
      <c r="C7850" s="1" t="str">
        <f>+'BD1'!C7850</f>
        <v>Javier Antonio Villegas Barrantes</v>
      </c>
      <c r="D7850" s="1">
        <f>+'BD1'!D7850</f>
        <v>21</v>
      </c>
      <c r="E7850" s="1" t="str">
        <f>+'BD1'!E7850</f>
        <v>Profesional</v>
      </c>
      <c r="F7850" s="1" t="str">
        <f>+'BD1'!F7850</f>
        <v>Coordinación de acciones entre dependencias del MAG (por acción de cordinación)</v>
      </c>
      <c r="G7850" s="1" t="str">
        <f>+'BD1'!G7850</f>
        <v>Administrativa</v>
      </c>
      <c r="H7850" s="1">
        <f>+'BD1'!H7850</f>
        <v>5.35</v>
      </c>
    </row>
    <row r="7851" spans="1:8">
      <c r="A7851" s="1" t="str">
        <f>+'BD1'!A7851</f>
        <v>Chorotega</v>
      </c>
      <c r="B7851" s="1" t="str">
        <f>+'BD1'!B7851</f>
        <v>Abangares</v>
      </c>
      <c r="C7851" s="1" t="str">
        <f>+'BD1'!C7851</f>
        <v>Javier Antonio Villegas Barrantes</v>
      </c>
      <c r="D7851" s="1">
        <f>+'BD1'!D7851</f>
        <v>21</v>
      </c>
      <c r="E7851" s="1" t="str">
        <f>+'BD1'!E7851</f>
        <v>Profesional</v>
      </c>
      <c r="F7851" s="1" t="str">
        <f>+'BD1'!F7851</f>
        <v>Otorgamiento de permisos para quemas agropecuarias (por trámite)</v>
      </c>
      <c r="G7851" s="1" t="str">
        <f>+'BD1'!G7851</f>
        <v>Sustantiva</v>
      </c>
      <c r="H7851" s="1">
        <f>+'BD1'!H7851</f>
        <v>6.2416700000000001</v>
      </c>
    </row>
    <row r="7852" spans="1:8">
      <c r="A7852" s="1" t="str">
        <f>+'BD1'!A7852</f>
        <v>Chorotega</v>
      </c>
      <c r="B7852" s="1" t="str">
        <f>+'BD1'!B7852</f>
        <v>Abangares</v>
      </c>
      <c r="C7852" s="1" t="str">
        <f>+'BD1'!C7852</f>
        <v>Javier Antonio Villegas Barrantes</v>
      </c>
      <c r="D7852" s="1">
        <f>+'BD1'!D7852</f>
        <v>21</v>
      </c>
      <c r="E7852" s="1" t="str">
        <f>+'BD1'!E7852</f>
        <v>Profesional</v>
      </c>
      <c r="F7852" s="1" t="str">
        <f>+'BD1'!F7852</f>
        <v>Elaboración de Autoevaluación en Control Interno (acumulado efectivo por aplicación de la autoevaluación)</v>
      </c>
      <c r="G7852" s="1" t="str">
        <f>+'BD1'!G7852</f>
        <v>Administrativa</v>
      </c>
      <c r="H7852" s="1">
        <f>+'BD1'!H7852</f>
        <v>2.6749999999999998</v>
      </c>
    </row>
    <row r="7853" spans="1:8">
      <c r="A7853" s="1" t="str">
        <f>+'BD1'!A7853</f>
        <v>Chorotega</v>
      </c>
      <c r="B7853" s="1" t="str">
        <f>+'BD1'!B7853</f>
        <v>Abangares</v>
      </c>
      <c r="C7853" s="1" t="str">
        <f>+'BD1'!C7853</f>
        <v>Javier Antonio Villegas Barrantes</v>
      </c>
      <c r="D7853" s="1">
        <f>+'BD1'!D7853</f>
        <v>21</v>
      </c>
      <c r="E7853" s="1" t="str">
        <f>+'BD1'!E7853</f>
        <v>Profesional</v>
      </c>
      <c r="F7853" s="1" t="str">
        <f>+'BD1'!F7853</f>
        <v>Determinación y evaluación de riesgos en SEVRIMAG (acumulado efectivo por aplicación del SEVRIMAG)</v>
      </c>
      <c r="G7853" s="1" t="str">
        <f>+'BD1'!G7853</f>
        <v>Administrativa</v>
      </c>
      <c r="H7853" s="1">
        <f>+'BD1'!H7853</f>
        <v>2.6749999999999998</v>
      </c>
    </row>
    <row r="7854" spans="1:8">
      <c r="A7854" s="1" t="str">
        <f>+'BD1'!A7854</f>
        <v>Chorotega</v>
      </c>
      <c r="B7854" s="1" t="str">
        <f>+'BD1'!B7854</f>
        <v>Abangares</v>
      </c>
      <c r="C7854" s="1" t="str">
        <f>+'BD1'!C7854</f>
        <v>Javier Antonio Villegas Barrantes</v>
      </c>
      <c r="D7854" s="1">
        <f>+'BD1'!D7854</f>
        <v>21</v>
      </c>
      <c r="E7854" s="1" t="str">
        <f>+'BD1'!E7854</f>
        <v>Profesional</v>
      </c>
      <c r="F7854" s="1" t="str">
        <f>+'BD1'!F7854</f>
        <v>Seguimiento a plan de mitigación de riesgos en SEVRIMAG (acumulado efectivo por seguimiento)</v>
      </c>
      <c r="G7854" s="1" t="str">
        <f>+'BD1'!G7854</f>
        <v>Administrativa</v>
      </c>
      <c r="H7854" s="1">
        <f>+'BD1'!H7854</f>
        <v>2.6749999999999998</v>
      </c>
    </row>
    <row r="7855" spans="1:8">
      <c r="A7855" s="1" t="str">
        <f>+'BD1'!A7855</f>
        <v>Chorotega</v>
      </c>
      <c r="B7855" s="1" t="str">
        <f>+'BD1'!B7855</f>
        <v>Abangares</v>
      </c>
      <c r="C7855" s="1" t="str">
        <f>+'BD1'!C7855</f>
        <v>Javier Antonio Villegas Barrantes</v>
      </c>
      <c r="D7855" s="1">
        <f>+'BD1'!D7855</f>
        <v>21</v>
      </c>
      <c r="E7855" s="1" t="str">
        <f>+'BD1'!E7855</f>
        <v>Profesional</v>
      </c>
      <c r="F7855" s="1" t="str">
        <f>+'BD1'!F7855</f>
        <v>Seguimiento a plan de mejora de la Autoevaluación en Control Interno (acumulado efectivo por seguimiento)</v>
      </c>
      <c r="G7855" s="1" t="str">
        <f>+'BD1'!G7855</f>
        <v>Administrativa</v>
      </c>
      <c r="H7855" s="1">
        <f>+'BD1'!H7855</f>
        <v>2.6749999999999998</v>
      </c>
    </row>
    <row r="7856" spans="1:8">
      <c r="A7856" s="1" t="str">
        <f>+'BD1'!A7856</f>
        <v>Chorotega</v>
      </c>
      <c r="B7856" s="1" t="str">
        <f>+'BD1'!B7856</f>
        <v>Abangares</v>
      </c>
      <c r="C7856" s="1" t="str">
        <f>+'BD1'!C7856</f>
        <v>Javier Antonio Villegas Barrantes</v>
      </c>
      <c r="D7856" s="1">
        <f>+'BD1'!D7856</f>
        <v>21</v>
      </c>
      <c r="E7856" s="1" t="str">
        <f>+'BD1'!E7856</f>
        <v>Profesional</v>
      </c>
      <c r="F7856" s="1" t="str">
        <f>+'BD1'!F7856</f>
        <v>Reuniones de personal AEA (por reunión)</v>
      </c>
      <c r="G7856" s="1" t="str">
        <f>+'BD1'!G7856</f>
        <v>Administrativa</v>
      </c>
      <c r="H7856" s="1">
        <f>+'BD1'!H7856</f>
        <v>3.21</v>
      </c>
    </row>
    <row r="7857" spans="1:8">
      <c r="A7857" s="1" t="str">
        <f>+'BD1'!A7857</f>
        <v>Chorotega</v>
      </c>
      <c r="B7857" s="1" t="str">
        <f>+'BD1'!B7857</f>
        <v>Abangares</v>
      </c>
      <c r="C7857" s="1" t="str">
        <f>+'BD1'!C7857</f>
        <v>Javier Antonio Villegas Barrantes</v>
      </c>
      <c r="D7857" s="1">
        <f>+'BD1'!D7857</f>
        <v>21</v>
      </c>
      <c r="E7857" s="1" t="str">
        <f>+'BD1'!E7857</f>
        <v>Profesional</v>
      </c>
      <c r="F7857" s="1" t="str">
        <f>+'BD1'!F7857</f>
        <v>Actualización del sistema de gestión documental y archivo (tiempo efectivo por día)</v>
      </c>
      <c r="G7857" s="1" t="str">
        <f>+'BD1'!G7857</f>
        <v>Administrativa</v>
      </c>
      <c r="H7857" s="1">
        <f>+'BD1'!H7857</f>
        <v>3.21</v>
      </c>
    </row>
    <row r="7858" spans="1:8">
      <c r="A7858" s="1" t="str">
        <f>+'BD1'!A7858</f>
        <v>Chorotega</v>
      </c>
      <c r="B7858" s="1" t="str">
        <f>+'BD1'!B7858</f>
        <v>Abangares</v>
      </c>
      <c r="C7858" s="1" t="str">
        <f>+'BD1'!C7858</f>
        <v>Javier Antonio Villegas Barrantes</v>
      </c>
      <c r="D7858" s="1">
        <f>+'BD1'!D7858</f>
        <v>21</v>
      </c>
      <c r="E7858" s="1" t="str">
        <f>+'BD1'!E7858</f>
        <v>Profesional</v>
      </c>
      <c r="F7858" s="1" t="str">
        <f>+'BD1'!F7858</f>
        <v>Actualización del sistema SisDNEA (por productor)</v>
      </c>
      <c r="G7858" s="1" t="str">
        <f>+'BD1'!G7858</f>
        <v>Administrativa</v>
      </c>
      <c r="H7858" s="1">
        <f>+'BD1'!H7858</f>
        <v>3.21</v>
      </c>
    </row>
    <row r="7859" spans="1:8">
      <c r="A7859" s="1" t="str">
        <f>+'BD1'!A7859</f>
        <v>Chorotega</v>
      </c>
      <c r="B7859" s="1" t="str">
        <f>+'BD1'!B7859</f>
        <v>Abangares</v>
      </c>
      <c r="C7859" s="1" t="str">
        <f>+'BD1'!C7859</f>
        <v>Javier Antonio Villegas Barrantes</v>
      </c>
      <c r="D7859" s="1">
        <f>+'BD1'!D7859</f>
        <v>21</v>
      </c>
      <c r="E7859" s="1" t="str">
        <f>+'BD1'!E7859</f>
        <v>Profesional</v>
      </c>
      <c r="F7859" s="1" t="str">
        <f>+'BD1'!F7859</f>
        <v>Seguimiento semestral de la determinación de expectativas (por seguimiento)</v>
      </c>
      <c r="G7859" s="1" t="str">
        <f>+'BD1'!G7859</f>
        <v>Administrativa</v>
      </c>
      <c r="H7859" s="1">
        <f>+'BD1'!H7859</f>
        <v>3.21</v>
      </c>
    </row>
    <row r="7860" spans="1:8">
      <c r="A7860" s="1" t="str">
        <f>+'BD1'!A7860</f>
        <v>Chorotega</v>
      </c>
      <c r="B7860" s="1" t="str">
        <f>+'BD1'!B7860</f>
        <v>Abangares</v>
      </c>
      <c r="C7860" s="1" t="str">
        <f>+'BD1'!C7860</f>
        <v>Javier Antonio Villegas Barrantes</v>
      </c>
      <c r="D7860" s="1">
        <f>+'BD1'!D7860</f>
        <v>21</v>
      </c>
      <c r="E7860" s="1" t="str">
        <f>+'BD1'!E7860</f>
        <v>Profesional</v>
      </c>
      <c r="F7860" s="1" t="str">
        <f>+'BD1'!F7860</f>
        <v>Elaboración de la evaluación del desempeño (por reunión)</v>
      </c>
      <c r="G7860" s="1" t="str">
        <f>+'BD1'!G7860</f>
        <v>Administrativa</v>
      </c>
      <c r="H7860" s="1">
        <f>+'BD1'!H7860</f>
        <v>3.21</v>
      </c>
    </row>
    <row r="7861" spans="1:8">
      <c r="A7861" s="1" t="str">
        <f>+'BD1'!A7861</f>
        <v>Chorotega</v>
      </c>
      <c r="B7861" s="1" t="str">
        <f>+'BD1'!B7861</f>
        <v>Abangares</v>
      </c>
      <c r="C7861" s="1" t="str">
        <f>+'BD1'!C7861</f>
        <v>Javier Antonio Villegas Barrantes</v>
      </c>
      <c r="D7861" s="1">
        <f>+'BD1'!D7861</f>
        <v>21</v>
      </c>
      <c r="E7861" s="1" t="str">
        <f>+'BD1'!E7861</f>
        <v>Profesional</v>
      </c>
      <c r="F7861" s="1" t="str">
        <f>+'BD1'!F7861</f>
        <v>Elaboración de inventarios de equipos, materiales e insumos (tiempo efectivo por día)</v>
      </c>
      <c r="G7861" s="1" t="str">
        <f>+'BD1'!G7861</f>
        <v>Administrativa</v>
      </c>
      <c r="H7861" s="1">
        <f>+'BD1'!H7861</f>
        <v>8.56</v>
      </c>
    </row>
    <row r="7862" spans="1:8">
      <c r="A7862" s="1" t="str">
        <f>+'BD1'!A7862</f>
        <v>Chorotega</v>
      </c>
      <c r="B7862" s="1" t="str">
        <f>+'BD1'!B7862</f>
        <v>Abangares</v>
      </c>
      <c r="C7862" s="1" t="str">
        <f>+'BD1'!C7862</f>
        <v>Javier Antonio Villegas Barrantes</v>
      </c>
      <c r="D7862" s="1">
        <f>+'BD1'!D7862</f>
        <v>21</v>
      </c>
      <c r="E7862" s="1" t="str">
        <f>+'BD1'!E7862</f>
        <v>Profesional</v>
      </c>
      <c r="F7862" s="1" t="str">
        <f>+'BD1'!F7862</f>
        <v>Atención de emergencias</v>
      </c>
      <c r="G7862" s="1" t="str">
        <f>+'BD1'!G7862</f>
        <v>Sustantiva</v>
      </c>
      <c r="H7862" s="1" t="str">
        <f>+'BD1'!H7862</f>
        <v>NA</v>
      </c>
    </row>
    <row r="7863" spans="1:8">
      <c r="A7863" s="1" t="str">
        <f>+'BD1'!A7863</f>
        <v>Chorotega</v>
      </c>
      <c r="B7863" s="1" t="str">
        <f>+'BD1'!B7863</f>
        <v>Abangares</v>
      </c>
      <c r="C7863" s="1" t="str">
        <f>+'BD1'!C7863</f>
        <v>Javier Antonio Villegas Barrantes</v>
      </c>
      <c r="D7863" s="1">
        <f>+'BD1'!D7863</f>
        <v>21</v>
      </c>
      <c r="E7863" s="1" t="str">
        <f>+'BD1'!E7863</f>
        <v>Profesional</v>
      </c>
      <c r="F7863" s="1" t="str">
        <f>+'BD1'!F7863</f>
        <v>Trazabilidad-visita a finca (por productor)</v>
      </c>
      <c r="G7863" s="1" t="str">
        <f>+'BD1'!G7863</f>
        <v>Sustantiva</v>
      </c>
      <c r="H7863" s="1">
        <f>+'BD1'!H7863</f>
        <v>7.49</v>
      </c>
    </row>
    <row r="7864" spans="1:8">
      <c r="A7864" s="1" t="str">
        <f>+'BD1'!A7864</f>
        <v>Chorotega</v>
      </c>
      <c r="B7864" s="1" t="str">
        <f>+'BD1'!B7864</f>
        <v>Abangares</v>
      </c>
      <c r="C7864" s="1" t="str">
        <f>+'BD1'!C7864</f>
        <v>Javier Antonio Villegas Barrantes</v>
      </c>
      <c r="D7864" s="1">
        <f>+'BD1'!D7864</f>
        <v>21</v>
      </c>
      <c r="E7864" s="1" t="str">
        <f>+'BD1'!E7864</f>
        <v>Profesional</v>
      </c>
      <c r="F7864" s="1" t="str">
        <f>+'BD1'!F7864</f>
        <v>Trazabilidad-inclusión en sistema TrazarAgro (por productor)</v>
      </c>
      <c r="G7864" s="1" t="str">
        <f>+'BD1'!G7864</f>
        <v>Sustantiva</v>
      </c>
      <c r="H7864" s="1">
        <f>+'BD1'!H7864</f>
        <v>2.14</v>
      </c>
    </row>
    <row r="7865" spans="1:8">
      <c r="A7865" s="1" t="str">
        <f>+'BD1'!A7865</f>
        <v>Chorotega</v>
      </c>
      <c r="B7865" s="1" t="str">
        <f>+'BD1'!B7865</f>
        <v>Abangares</v>
      </c>
      <c r="C7865" s="1" t="str">
        <f>+'BD1'!C7865</f>
        <v>Javier Antonio Villegas Barrantes</v>
      </c>
      <c r="D7865" s="1">
        <f>+'BD1'!D7865</f>
        <v>21</v>
      </c>
      <c r="E7865" s="1" t="str">
        <f>+'BD1'!E7865</f>
        <v>Profesional</v>
      </c>
      <c r="F7865" s="1" t="str">
        <f>+'BD1'!F7865</f>
        <v>Atención al gusano barrenador (por productor)</v>
      </c>
      <c r="G7865" s="1" t="str">
        <f>+'BD1'!G7865</f>
        <v>Sustantiva</v>
      </c>
      <c r="H7865" s="1">
        <f>+'BD1'!H7865</f>
        <v>2.14</v>
      </c>
    </row>
    <row r="7866" spans="1:8">
      <c r="A7866" s="1" t="str">
        <f>+'BD1'!A7866</f>
        <v>Chorotega</v>
      </c>
      <c r="B7866" s="1" t="str">
        <f>+'BD1'!B7866</f>
        <v>Abangares</v>
      </c>
      <c r="C7866" s="1" t="str">
        <f>+'BD1'!C7866</f>
        <v>Javier Antonio Villegas Barrantes</v>
      </c>
      <c r="D7866" s="1">
        <f>+'BD1'!D7866</f>
        <v>21</v>
      </c>
      <c r="E7866" s="1" t="str">
        <f>+'BD1'!E7866</f>
        <v>Profesional</v>
      </c>
      <c r="F7866" s="1" t="str">
        <f>+'BD1'!F7866</f>
        <v>Atención en oficina (por usuario)</v>
      </c>
      <c r="G7866" s="1" t="str">
        <f>+'BD1'!G7866</f>
        <v>Sustantiva</v>
      </c>
      <c r="H7866" s="1">
        <f>+'BD1'!H7866</f>
        <v>1.1145799999999999</v>
      </c>
    </row>
    <row r="7867" spans="1:8">
      <c r="A7867" s="1" t="str">
        <f>+'BD1'!A7867</f>
        <v>Chorotega</v>
      </c>
      <c r="B7867" s="1" t="str">
        <f>+'BD1'!B7867</f>
        <v>Abangares</v>
      </c>
      <c r="C7867" s="1" t="str">
        <f>+'BD1'!C7867</f>
        <v>Javier Antonio Villegas Barrantes</v>
      </c>
      <c r="D7867" s="1">
        <f>+'BD1'!D7867</f>
        <v>21</v>
      </c>
      <c r="E7867" s="1" t="str">
        <f>+'BD1'!E7867</f>
        <v>Profesional</v>
      </c>
      <c r="F7867" s="1" t="str">
        <f>+'BD1'!F7867</f>
        <v>Búsqueda de nuevos productores (por productor)</v>
      </c>
      <c r="G7867" s="1" t="str">
        <f>+'BD1'!G7867</f>
        <v>Sustantiva</v>
      </c>
      <c r="H7867" s="1">
        <f>+'BD1'!H7867</f>
        <v>2.14</v>
      </c>
    </row>
    <row r="7868" spans="1:8">
      <c r="A7868" s="1" t="str">
        <f>+'BD1'!A7868</f>
        <v>Chorotega</v>
      </c>
      <c r="B7868" s="1" t="str">
        <f>+'BD1'!B7868</f>
        <v>Bagaces</v>
      </c>
      <c r="C7868" s="1" t="str">
        <f>+'BD1'!C7868</f>
        <v>Steven Manuel Fernández Cabezas</v>
      </c>
      <c r="D7868" s="1">
        <f>+'BD1'!D7868</f>
        <v>5</v>
      </c>
      <c r="E7868" s="1" t="str">
        <f>+'BD1'!E7868</f>
        <v>Profesional</v>
      </c>
      <c r="F7868" s="1" t="str">
        <f>+'BD1'!F7868</f>
        <v>Elaboración del diagnóstico y plan de finca de manejo a personas productoras (por productor)</v>
      </c>
      <c r="G7868" s="1" t="str">
        <f>+'BD1'!G7868</f>
        <v>Sustantiva</v>
      </c>
      <c r="H7868" s="1">
        <f>+'BD1'!H7868</f>
        <v>1.605</v>
      </c>
    </row>
    <row r="7869" spans="1:8">
      <c r="A7869" s="1" t="str">
        <f>+'BD1'!A7869</f>
        <v>Chorotega</v>
      </c>
      <c r="B7869" s="1" t="str">
        <f>+'BD1'!B7869</f>
        <v>Bagaces</v>
      </c>
      <c r="C7869" s="1" t="str">
        <f>+'BD1'!C7869</f>
        <v>Steven Manuel Fernández Cabezas</v>
      </c>
      <c r="D7869" s="1">
        <f>+'BD1'!D7869</f>
        <v>5</v>
      </c>
      <c r="E7869" s="1" t="str">
        <f>+'BD1'!E7869</f>
        <v>Profesional</v>
      </c>
      <c r="F7869" s="1" t="str">
        <f>+'BD1'!F7869</f>
        <v>Asistencia técnica a personas productoras (individual): visitas a finca (por productor)</v>
      </c>
      <c r="G7869" s="1" t="str">
        <f>+'BD1'!G7869</f>
        <v>Sustantiva</v>
      </c>
      <c r="H7869" s="1">
        <f>+'BD1'!H7869</f>
        <v>2.6749999999999998</v>
      </c>
    </row>
    <row r="7870" spans="1:8">
      <c r="A7870" s="1" t="str">
        <f>+'BD1'!A7870</f>
        <v>Chorotega</v>
      </c>
      <c r="B7870" s="1" t="str">
        <f>+'BD1'!B7870</f>
        <v>Bagaces</v>
      </c>
      <c r="C7870" s="1" t="str">
        <f>+'BD1'!C7870</f>
        <v>Steven Manuel Fernández Cabezas</v>
      </c>
      <c r="D7870" s="1">
        <f>+'BD1'!D7870</f>
        <v>5</v>
      </c>
      <c r="E7870" s="1" t="str">
        <f>+'BD1'!E7870</f>
        <v>Profesional</v>
      </c>
      <c r="F7870" s="1" t="str">
        <f>+'BD1'!F7870</f>
        <v>Asistencia técnica a personas productoras (individual): atenciones virtuales y digitales (por productor)</v>
      </c>
      <c r="G7870" s="1" t="str">
        <f>+'BD1'!G7870</f>
        <v>Sustantiva</v>
      </c>
      <c r="H7870" s="1">
        <f>+'BD1'!H7870</f>
        <v>0.32100000000000001</v>
      </c>
    </row>
    <row r="7871" spans="1:8">
      <c r="A7871" s="1" t="str">
        <f>+'BD1'!A7871</f>
        <v>Chorotega</v>
      </c>
      <c r="B7871" s="1" t="str">
        <f>+'BD1'!B7871</f>
        <v>Bagaces</v>
      </c>
      <c r="C7871" s="1" t="str">
        <f>+'BD1'!C7871</f>
        <v>Steven Manuel Fernández Cabezas</v>
      </c>
      <c r="D7871" s="1">
        <f>+'BD1'!D7871</f>
        <v>5</v>
      </c>
      <c r="E7871" s="1" t="str">
        <f>+'BD1'!E7871</f>
        <v>Profesional</v>
      </c>
      <c r="F7871" s="1" t="str">
        <f>+'BD1'!F7871</f>
        <v>Asistencia técnica a personas productoras (grupal): día de campo (por día en el evento)</v>
      </c>
      <c r="G7871" s="1" t="str">
        <f>+'BD1'!G7871</f>
        <v>Sustantiva</v>
      </c>
      <c r="H7871" s="1">
        <f>+'BD1'!H7871</f>
        <v>7.49</v>
      </c>
    </row>
    <row r="7872" spans="1:8">
      <c r="A7872" s="1" t="str">
        <f>+'BD1'!A7872</f>
        <v>Chorotega</v>
      </c>
      <c r="B7872" s="1" t="str">
        <f>+'BD1'!B7872</f>
        <v>Bagaces</v>
      </c>
      <c r="C7872" s="1" t="str">
        <f>+'BD1'!C7872</f>
        <v>Steven Manuel Fernández Cabezas</v>
      </c>
      <c r="D7872" s="1">
        <f>+'BD1'!D7872</f>
        <v>5</v>
      </c>
      <c r="E7872" s="1" t="str">
        <f>+'BD1'!E7872</f>
        <v>Profesional</v>
      </c>
      <c r="F7872" s="1" t="str">
        <f>+'BD1'!F7872</f>
        <v>Asistencia técnica a personas productoras (grupal): demostración de métodos (por evento, se puede acumular si la demostración tarda más de un día)</v>
      </c>
      <c r="G7872" s="1" t="str">
        <f>+'BD1'!G7872</f>
        <v>Sustantiva</v>
      </c>
      <c r="H7872" s="1">
        <f>+'BD1'!H7872</f>
        <v>7.49</v>
      </c>
    </row>
    <row r="7873" spans="1:8">
      <c r="A7873" s="1" t="str">
        <f>+'BD1'!A7873</f>
        <v>Chorotega</v>
      </c>
      <c r="B7873" s="1" t="str">
        <f>+'BD1'!B7873</f>
        <v>Bagaces</v>
      </c>
      <c r="C7873" s="1" t="str">
        <f>+'BD1'!C7873</f>
        <v>Steven Manuel Fernández Cabezas</v>
      </c>
      <c r="D7873" s="1">
        <f>+'BD1'!D7873</f>
        <v>5</v>
      </c>
      <c r="E7873" s="1" t="str">
        <f>+'BD1'!E7873</f>
        <v>Profesional</v>
      </c>
      <c r="F7873" s="1" t="str">
        <f>+'BD1'!F7873</f>
        <v>Asistencia técnica a personas productoras (grupal): taller (por taller)</v>
      </c>
      <c r="G7873" s="1" t="str">
        <f>+'BD1'!G7873</f>
        <v>Sustantiva</v>
      </c>
      <c r="H7873" s="1">
        <f>+'BD1'!H7873</f>
        <v>7.49</v>
      </c>
    </row>
    <row r="7874" spans="1:8">
      <c r="A7874" s="1" t="str">
        <f>+'BD1'!A7874</f>
        <v>Chorotega</v>
      </c>
      <c r="B7874" s="1" t="str">
        <f>+'BD1'!B7874</f>
        <v>Bagaces</v>
      </c>
      <c r="C7874" s="1" t="str">
        <f>+'BD1'!C7874</f>
        <v>Steven Manuel Fernández Cabezas</v>
      </c>
      <c r="D7874" s="1">
        <f>+'BD1'!D7874</f>
        <v>5</v>
      </c>
      <c r="E7874" s="1" t="str">
        <f>+'BD1'!E7874</f>
        <v>Profesional</v>
      </c>
      <c r="F7874" s="1" t="str">
        <f>+'BD1'!F7874</f>
        <v>Asistencia técnica a personas productoras (grupal): charlas (por día en el evento)</v>
      </c>
      <c r="G7874" s="1" t="str">
        <f>+'BD1'!G7874</f>
        <v>Sustantiva</v>
      </c>
      <c r="H7874" s="1">
        <f>+'BD1'!H7874</f>
        <v>7.49</v>
      </c>
    </row>
    <row r="7875" spans="1:8">
      <c r="A7875" s="1" t="str">
        <f>+'BD1'!A7875</f>
        <v>Chorotega</v>
      </c>
      <c r="B7875" s="1" t="str">
        <f>+'BD1'!B7875</f>
        <v>Bagaces</v>
      </c>
      <c r="C7875" s="1" t="str">
        <f>+'BD1'!C7875</f>
        <v>Steven Manuel Fernández Cabezas</v>
      </c>
      <c r="D7875" s="1">
        <f>+'BD1'!D7875</f>
        <v>5</v>
      </c>
      <c r="E7875" s="1" t="str">
        <f>+'BD1'!E7875</f>
        <v>Profesional</v>
      </c>
      <c r="F7875" s="1" t="str">
        <f>+'BD1'!F7875</f>
        <v>Gestión en capacitaciones con instituciones públicas o privadas (solo gestión de coordinación por evento de capacitación)</v>
      </c>
      <c r="G7875" s="1" t="str">
        <f>+'BD1'!G7875</f>
        <v>Administrativa</v>
      </c>
      <c r="H7875" s="1">
        <f>+'BD1'!H7875</f>
        <v>14.98</v>
      </c>
    </row>
    <row r="7876" spans="1:8">
      <c r="A7876" s="1" t="str">
        <f>+'BD1'!A7876</f>
        <v>Chorotega</v>
      </c>
      <c r="B7876" s="1" t="str">
        <f>+'BD1'!B7876</f>
        <v>Bagaces</v>
      </c>
      <c r="C7876" s="1" t="str">
        <f>+'BD1'!C7876</f>
        <v>Steven Manuel Fernández Cabezas</v>
      </c>
      <c r="D7876" s="1">
        <f>+'BD1'!D7876</f>
        <v>5</v>
      </c>
      <c r="E7876" s="1" t="str">
        <f>+'BD1'!E7876</f>
        <v>Profesional</v>
      </c>
      <c r="F7876" s="1" t="str">
        <f>+'BD1'!F7876</f>
        <v>Aplicación de la herramienta de medición del nivel de gestión empresarial y organizacional (por organización)</v>
      </c>
      <c r="G7876" s="1" t="str">
        <f>+'BD1'!G7876</f>
        <v>Sustantiva</v>
      </c>
      <c r="H7876" s="1" t="str">
        <f>+'BD1'!H7876</f>
        <v>NA</v>
      </c>
    </row>
    <row r="7877" spans="1:8">
      <c r="A7877" s="1" t="str">
        <f>+'BD1'!A7877</f>
        <v>Chorotega</v>
      </c>
      <c r="B7877" s="1" t="str">
        <f>+'BD1'!B7877</f>
        <v>Bagaces</v>
      </c>
      <c r="C7877" s="1" t="str">
        <f>+'BD1'!C7877</f>
        <v>Steven Manuel Fernández Cabezas</v>
      </c>
      <c r="D7877" s="1">
        <f>+'BD1'!D7877</f>
        <v>5</v>
      </c>
      <c r="E7877" s="1" t="str">
        <f>+'BD1'!E7877</f>
        <v>Profesional</v>
      </c>
      <c r="F7877" s="1" t="str">
        <f>+'BD1'!F7877</f>
        <v>Elaboración y ejecución del plan de trabajo (por organización)</v>
      </c>
      <c r="G7877" s="1" t="str">
        <f>+'BD1'!G7877</f>
        <v>Sustantiva</v>
      </c>
      <c r="H7877" s="1" t="str">
        <f>+'BD1'!H7877</f>
        <v>NA</v>
      </c>
    </row>
    <row r="7878" spans="1:8">
      <c r="A7878" s="1" t="str">
        <f>+'BD1'!A7878</f>
        <v>Chorotega</v>
      </c>
      <c r="B7878" s="1" t="str">
        <f>+'BD1'!B7878</f>
        <v>Bagaces</v>
      </c>
      <c r="C7878" s="1" t="str">
        <f>+'BD1'!C7878</f>
        <v>Steven Manuel Fernández Cabezas</v>
      </c>
      <c r="D7878" s="1">
        <f>+'BD1'!D7878</f>
        <v>5</v>
      </c>
      <c r="E7878" s="1" t="str">
        <f>+'BD1'!E7878</f>
        <v>Profesional</v>
      </c>
      <c r="F7878" s="1" t="str">
        <f>+'BD1'!F7878</f>
        <v>Visitas de seguimiento al plan de trabajo (por visita por organización)</v>
      </c>
      <c r="G7878" s="1" t="str">
        <f>+'BD1'!G7878</f>
        <v>Sustantiva</v>
      </c>
      <c r="H7878" s="1" t="str">
        <f>+'BD1'!H7878</f>
        <v>NA</v>
      </c>
    </row>
    <row r="7879" spans="1:8">
      <c r="A7879" s="1" t="str">
        <f>+'BD1'!A7879</f>
        <v>Chorotega</v>
      </c>
      <c r="B7879" s="1" t="str">
        <f>+'BD1'!B7879</f>
        <v>Bagaces</v>
      </c>
      <c r="C7879" s="1" t="str">
        <f>+'BD1'!C7879</f>
        <v>Steven Manuel Fernández Cabezas</v>
      </c>
      <c r="D7879" s="1">
        <f>+'BD1'!D7879</f>
        <v>5</v>
      </c>
      <c r="E7879" s="1" t="str">
        <f>+'BD1'!E7879</f>
        <v>Profesional</v>
      </c>
      <c r="F7879" s="1" t="str">
        <f>+'BD1'!F7879</f>
        <v>Reporte del plan de trabajo anual (por reporte por organización)</v>
      </c>
      <c r="G7879" s="1" t="str">
        <f>+'BD1'!G7879</f>
        <v>Sustantiva</v>
      </c>
      <c r="H7879" s="1" t="str">
        <f>+'BD1'!H7879</f>
        <v>NA</v>
      </c>
    </row>
    <row r="7880" spans="1:8">
      <c r="A7880" s="1" t="str">
        <f>+'BD1'!A7880</f>
        <v>Chorotega</v>
      </c>
      <c r="B7880" s="1" t="str">
        <f>+'BD1'!B7880</f>
        <v>Bagaces</v>
      </c>
      <c r="C7880" s="1" t="str">
        <f>+'BD1'!C7880</f>
        <v>Steven Manuel Fernández Cabezas</v>
      </c>
      <c r="D7880" s="1">
        <f>+'BD1'!D7880</f>
        <v>5</v>
      </c>
      <c r="E7880" s="1" t="str">
        <f>+'BD1'!E7880</f>
        <v>Profesional</v>
      </c>
      <c r="F7880" s="1" t="str">
        <f>+'BD1'!F7880</f>
        <v>NAMA (café): muestreo y toma de datos en finca (por productor)</v>
      </c>
      <c r="G7880" s="1" t="str">
        <f>+'BD1'!G7880</f>
        <v>Sustantiva</v>
      </c>
      <c r="H7880" s="1" t="str">
        <f>+'BD1'!H7880</f>
        <v>NA</v>
      </c>
    </row>
    <row r="7881" spans="1:8">
      <c r="A7881" s="1" t="str">
        <f>+'BD1'!A7881</f>
        <v>Chorotega</v>
      </c>
      <c r="B7881" s="1" t="str">
        <f>+'BD1'!B7881</f>
        <v>Bagaces</v>
      </c>
      <c r="C7881" s="1" t="str">
        <f>+'BD1'!C7881</f>
        <v>Steven Manuel Fernández Cabezas</v>
      </c>
      <c r="D7881" s="1">
        <f>+'BD1'!D7881</f>
        <v>5</v>
      </c>
      <c r="E7881" s="1" t="str">
        <f>+'BD1'!E7881</f>
        <v>Profesional</v>
      </c>
      <c r="F7881" s="1" t="str">
        <f>+'BD1'!F7881</f>
        <v>NAMA (café): inclusión de datos al SisDNEA (por productor)</v>
      </c>
      <c r="G7881" s="1" t="str">
        <f>+'BD1'!G7881</f>
        <v>Sustantiva</v>
      </c>
      <c r="H7881" s="1" t="str">
        <f>+'BD1'!H7881</f>
        <v>NA</v>
      </c>
    </row>
    <row r="7882" spans="1:8">
      <c r="A7882" s="1" t="str">
        <f>+'BD1'!A7882</f>
        <v>Chorotega</v>
      </c>
      <c r="B7882" s="1" t="str">
        <f>+'BD1'!B7882</f>
        <v>Bagaces</v>
      </c>
      <c r="C7882" s="1" t="str">
        <f>+'BD1'!C7882</f>
        <v>Steven Manuel Fernández Cabezas</v>
      </c>
      <c r="D7882" s="1">
        <f>+'BD1'!D7882</f>
        <v>5</v>
      </c>
      <c r="E7882" s="1" t="str">
        <f>+'BD1'!E7882</f>
        <v>Profesional</v>
      </c>
      <c r="F7882" s="1" t="str">
        <f>+'BD1'!F7882</f>
        <v>NAMA (café): entrega de constancia de verificación del MRV a la persona productora (por productor)</v>
      </c>
      <c r="G7882" s="1" t="str">
        <f>+'BD1'!G7882</f>
        <v>Sustantiva</v>
      </c>
      <c r="H7882" s="1" t="str">
        <f>+'BD1'!H7882</f>
        <v>NA</v>
      </c>
    </row>
    <row r="7883" spans="1:8">
      <c r="A7883" s="1" t="str">
        <f>+'BD1'!A7883</f>
        <v>Chorotega</v>
      </c>
      <c r="B7883" s="1" t="str">
        <f>+'BD1'!B7883</f>
        <v>Bagaces</v>
      </c>
      <c r="C7883" s="1" t="str">
        <f>+'BD1'!C7883</f>
        <v>Steven Manuel Fernández Cabezas</v>
      </c>
      <c r="D7883" s="1">
        <f>+'BD1'!D7883</f>
        <v>5</v>
      </c>
      <c r="E7883" s="1" t="str">
        <f>+'BD1'!E7883</f>
        <v>Profesional</v>
      </c>
      <c r="F7883" s="1" t="str">
        <f>+'BD1'!F7883</f>
        <v>NAMA (ganadería): muestreo y toma de datos en finca (por productor)</v>
      </c>
      <c r="G7883" s="1" t="str">
        <f>+'BD1'!G7883</f>
        <v>Sustantiva</v>
      </c>
      <c r="H7883" s="1">
        <f>+'BD1'!H7883</f>
        <v>4.28</v>
      </c>
    </row>
    <row r="7884" spans="1:8">
      <c r="A7884" s="1" t="str">
        <f>+'BD1'!A7884</f>
        <v>Chorotega</v>
      </c>
      <c r="B7884" s="1" t="str">
        <f>+'BD1'!B7884</f>
        <v>Bagaces</v>
      </c>
      <c r="C7884" s="1" t="str">
        <f>+'BD1'!C7884</f>
        <v>Steven Manuel Fernández Cabezas</v>
      </c>
      <c r="D7884" s="1">
        <f>+'BD1'!D7884</f>
        <v>5</v>
      </c>
      <c r="E7884" s="1" t="str">
        <f>+'BD1'!E7884</f>
        <v>Profesional</v>
      </c>
      <c r="F7884" s="1" t="str">
        <f>+'BD1'!F7884</f>
        <v>NAMA (ganadería): inclusión de datos al SisDNEA (por productor)</v>
      </c>
      <c r="G7884" s="1" t="str">
        <f>+'BD1'!G7884</f>
        <v>Sustantiva</v>
      </c>
      <c r="H7884" s="1">
        <f>+'BD1'!H7884</f>
        <v>1.07</v>
      </c>
    </row>
    <row r="7885" spans="1:8">
      <c r="A7885" s="1" t="str">
        <f>+'BD1'!A7885</f>
        <v>Chorotega</v>
      </c>
      <c r="B7885" s="1" t="str">
        <f>+'BD1'!B7885</f>
        <v>Bagaces</v>
      </c>
      <c r="C7885" s="1" t="str">
        <f>+'BD1'!C7885</f>
        <v>Steven Manuel Fernández Cabezas</v>
      </c>
      <c r="D7885" s="1">
        <f>+'BD1'!D7885</f>
        <v>5</v>
      </c>
      <c r="E7885" s="1" t="str">
        <f>+'BD1'!E7885</f>
        <v>Profesional</v>
      </c>
      <c r="F7885" s="1" t="str">
        <f>+'BD1'!F7885</f>
        <v>NAMA (ganadería): entrega de constancia de verificación del MRV a la persona productora (por productor)</v>
      </c>
      <c r="G7885" s="1" t="str">
        <f>+'BD1'!G7885</f>
        <v>Sustantiva</v>
      </c>
      <c r="H7885" s="1">
        <f>+'BD1'!H7885</f>
        <v>14.26667</v>
      </c>
    </row>
    <row r="7886" spans="1:8">
      <c r="A7886" s="1" t="str">
        <f>+'BD1'!A7886</f>
        <v>Chorotega</v>
      </c>
      <c r="B7886" s="1" t="str">
        <f>+'BD1'!B7886</f>
        <v>Bagaces</v>
      </c>
      <c r="C7886" s="1" t="str">
        <f>+'BD1'!C7886</f>
        <v>Steven Manuel Fernández Cabezas</v>
      </c>
      <c r="D7886" s="1">
        <f>+'BD1'!D7886</f>
        <v>5</v>
      </c>
      <c r="E7886" s="1" t="str">
        <f>+'BD1'!E7886</f>
        <v>Profesional</v>
      </c>
      <c r="F7886" s="1" t="str">
        <f>+'BD1'!F7886</f>
        <v>Producción sostenible: elaboración de la herramienta Tu Modelo, en el SisDNEA (por productor)</v>
      </c>
      <c r="G7886" s="1" t="str">
        <f>+'BD1'!G7886</f>
        <v>Sustantiva</v>
      </c>
      <c r="H7886" s="1">
        <f>+'BD1'!H7886</f>
        <v>1.1145799999999999</v>
      </c>
    </row>
    <row r="7887" spans="1:8">
      <c r="A7887" s="1" t="str">
        <f>+'BD1'!A7887</f>
        <v>Chorotega</v>
      </c>
      <c r="B7887" s="1" t="str">
        <f>+'BD1'!B7887</f>
        <v>Bagaces</v>
      </c>
      <c r="C7887" s="1" t="str">
        <f>+'BD1'!C7887</f>
        <v>Steven Manuel Fernández Cabezas</v>
      </c>
      <c r="D7887" s="1">
        <f>+'BD1'!D7887</f>
        <v>5</v>
      </c>
      <c r="E7887" s="1" t="str">
        <f>+'BD1'!E7887</f>
        <v>Profesional</v>
      </c>
      <c r="F7887" s="1" t="str">
        <f>+'BD1'!F7887</f>
        <v>Producción sostenible: entregar certificado al productor e incluirlo en el expediente físico (por productor)</v>
      </c>
      <c r="G7887" s="1" t="str">
        <f>+'BD1'!G7887</f>
        <v>Sustantiva</v>
      </c>
      <c r="H7887" s="1">
        <f>+'BD1'!H7887</f>
        <v>14.26667</v>
      </c>
    </row>
    <row r="7888" spans="1:8">
      <c r="A7888" s="1" t="str">
        <f>+'BD1'!A7888</f>
        <v>Chorotega</v>
      </c>
      <c r="B7888" s="1" t="str">
        <f>+'BD1'!B7888</f>
        <v>Bagaces</v>
      </c>
      <c r="C7888" s="1" t="str">
        <f>+'BD1'!C7888</f>
        <v>Steven Manuel Fernández Cabezas</v>
      </c>
      <c r="D7888" s="1">
        <f>+'BD1'!D7888</f>
        <v>5</v>
      </c>
      <c r="E7888" s="1" t="str">
        <f>+'BD1'!E7888</f>
        <v>Profesional</v>
      </c>
      <c r="F7888" s="1" t="str">
        <f>+'BD1'!F7888</f>
        <v>RBAyP y RBAO: divulgación del programa de incentivos (por acción de divulgación)</v>
      </c>
      <c r="G7888" s="1" t="str">
        <f>+'BD1'!G7888</f>
        <v>Sustantiva</v>
      </c>
      <c r="H7888" s="1">
        <f>+'BD1'!H7888</f>
        <v>0.80249999999999999</v>
      </c>
    </row>
    <row r="7889" spans="1:8">
      <c r="A7889" s="1" t="str">
        <f>+'BD1'!A7889</f>
        <v>Chorotega</v>
      </c>
      <c r="B7889" s="1" t="str">
        <f>+'BD1'!B7889</f>
        <v>Bagaces</v>
      </c>
      <c r="C7889" s="1" t="str">
        <f>+'BD1'!C7889</f>
        <v>Steven Manuel Fernández Cabezas</v>
      </c>
      <c r="D7889" s="1">
        <f>+'BD1'!D7889</f>
        <v>5</v>
      </c>
      <c r="E7889" s="1" t="str">
        <f>+'BD1'!E7889</f>
        <v>Profesional</v>
      </c>
      <c r="F7889" s="1" t="str">
        <f>+'BD1'!F7889</f>
        <v>RBAyP y RBAO: completar formularios para recibir incentivos económicos (por productor)</v>
      </c>
      <c r="G7889" s="1" t="str">
        <f>+'BD1'!G7889</f>
        <v>Sustantiva</v>
      </c>
      <c r="H7889" s="1">
        <f>+'BD1'!H7889</f>
        <v>4.28</v>
      </c>
    </row>
    <row r="7890" spans="1:8">
      <c r="A7890" s="1" t="str">
        <f>+'BD1'!A7890</f>
        <v>Chorotega</v>
      </c>
      <c r="B7890" s="1" t="str">
        <f>+'BD1'!B7890</f>
        <v>Bagaces</v>
      </c>
      <c r="C7890" s="1" t="str">
        <f>+'BD1'!C7890</f>
        <v>Steven Manuel Fernández Cabezas</v>
      </c>
      <c r="D7890" s="1">
        <f>+'BD1'!D7890</f>
        <v>5</v>
      </c>
      <c r="E7890" s="1" t="str">
        <f>+'BD1'!E7890</f>
        <v>Profesional</v>
      </c>
      <c r="F7890" s="1" t="str">
        <f>+'BD1'!F7890</f>
        <v>RBAyP y RBAO: revisión de las solicitudes del programa de incentivos económicos (por productor)</v>
      </c>
      <c r="G7890" s="1" t="str">
        <f>+'BD1'!G7890</f>
        <v>Sustantiva</v>
      </c>
      <c r="H7890" s="1" t="str">
        <f>+'BD1'!H7890</f>
        <v>NA</v>
      </c>
    </row>
    <row r="7891" spans="1:8">
      <c r="A7891" s="1" t="str">
        <f>+'BD1'!A7891</f>
        <v>Chorotega</v>
      </c>
      <c r="B7891" s="1" t="str">
        <f>+'BD1'!B7891</f>
        <v>Bagaces</v>
      </c>
      <c r="C7891" s="1" t="str">
        <f>+'BD1'!C7891</f>
        <v>Steven Manuel Fernández Cabezas</v>
      </c>
      <c r="D7891" s="1">
        <f>+'BD1'!D7891</f>
        <v>5</v>
      </c>
      <c r="E7891" s="1" t="str">
        <f>+'BD1'!E7891</f>
        <v>Profesional</v>
      </c>
      <c r="F7891" s="1" t="str">
        <f>+'BD1'!F7891</f>
        <v>RBAyP y RBAO: visita a finca para verificación (por visita por productor)</v>
      </c>
      <c r="G7891" s="1" t="str">
        <f>+'BD1'!G7891</f>
        <v>Sustantiva</v>
      </c>
      <c r="H7891" s="1">
        <f>+'BD1'!H7891</f>
        <v>3.21</v>
      </c>
    </row>
    <row r="7892" spans="1:8">
      <c r="A7892" s="1" t="str">
        <f>+'BD1'!A7892</f>
        <v>Chorotega</v>
      </c>
      <c r="B7892" s="1" t="str">
        <f>+'BD1'!B7892</f>
        <v>Bagaces</v>
      </c>
      <c r="C7892" s="1" t="str">
        <f>+'BD1'!C7892</f>
        <v>Steven Manuel Fernández Cabezas</v>
      </c>
      <c r="D7892" s="1">
        <f>+'BD1'!D7892</f>
        <v>5</v>
      </c>
      <c r="E7892" s="1" t="str">
        <f>+'BD1'!E7892</f>
        <v>Profesional</v>
      </c>
      <c r="F7892" s="1" t="str">
        <f>+'BD1'!F7892</f>
        <v>Productores ocasionales: asistencia técnica individual (por productor)</v>
      </c>
      <c r="G7892" s="1" t="str">
        <f>+'BD1'!G7892</f>
        <v>Sustantiva</v>
      </c>
      <c r="H7892" s="1">
        <f>+'BD1'!H7892</f>
        <v>3.21</v>
      </c>
    </row>
    <row r="7893" spans="1:8">
      <c r="A7893" s="1" t="str">
        <f>+'BD1'!A7893</f>
        <v>Chorotega</v>
      </c>
      <c r="B7893" s="1" t="str">
        <f>+'BD1'!B7893</f>
        <v>Bagaces</v>
      </c>
      <c r="C7893" s="1" t="str">
        <f>+'BD1'!C7893</f>
        <v>Steven Manuel Fernández Cabezas</v>
      </c>
      <c r="D7893" s="1">
        <f>+'BD1'!D7893</f>
        <v>5</v>
      </c>
      <c r="E7893" s="1" t="str">
        <f>+'BD1'!E7893</f>
        <v>Profesional</v>
      </c>
      <c r="F7893" s="1" t="str">
        <f>+'BD1'!F7893</f>
        <v>Productores ocasionales: asistencia técnica grupal (por asistencia a grupo)</v>
      </c>
      <c r="G7893" s="1" t="str">
        <f>+'BD1'!G7893</f>
        <v>Sustantiva</v>
      </c>
      <c r="H7893" s="1">
        <f>+'BD1'!H7893</f>
        <v>3.21</v>
      </c>
    </row>
    <row r="7894" spans="1:8">
      <c r="A7894" s="1" t="str">
        <f>+'BD1'!A7894</f>
        <v>Chorotega</v>
      </c>
      <c r="B7894" s="1" t="str">
        <f>+'BD1'!B7894</f>
        <v>Bagaces</v>
      </c>
      <c r="C7894" s="1" t="str">
        <f>+'BD1'!C7894</f>
        <v>Steven Manuel Fernández Cabezas</v>
      </c>
      <c r="D7894" s="1">
        <f>+'BD1'!D7894</f>
        <v>5</v>
      </c>
      <c r="E7894" s="1" t="str">
        <f>+'BD1'!E7894</f>
        <v>Profesional</v>
      </c>
      <c r="F7894" s="1" t="str">
        <f>+'BD1'!F7894</f>
        <v>Productores ocasionales: servicios de extensión de información digitales y virtuales (por productor)</v>
      </c>
      <c r="G7894" s="1" t="str">
        <f>+'BD1'!G7894</f>
        <v>Sustantiva</v>
      </c>
      <c r="H7894" s="1">
        <f>+'BD1'!H7894</f>
        <v>1.1145799999999999</v>
      </c>
    </row>
    <row r="7895" spans="1:8">
      <c r="A7895" s="1" t="str">
        <f>+'BD1'!A7895</f>
        <v>Chorotega</v>
      </c>
      <c r="B7895" s="1" t="str">
        <f>+'BD1'!B7895</f>
        <v>Bagaces</v>
      </c>
      <c r="C7895" s="1" t="str">
        <f>+'BD1'!C7895</f>
        <v>Steven Manuel Fernández Cabezas</v>
      </c>
      <c r="D7895" s="1">
        <f>+'BD1'!D7895</f>
        <v>5</v>
      </c>
      <c r="E7895" s="1" t="str">
        <f>+'BD1'!E7895</f>
        <v>Profesional</v>
      </c>
      <c r="F7895" s="1" t="str">
        <f>+'BD1'!F7895</f>
        <v>Proyectos financiados con fondos públicos y transferencia MAG: apoyo en la formulación de proyectos de personas productoras (acumulado efectivo por proyecto)</v>
      </c>
      <c r="G7895" s="1" t="str">
        <f>+'BD1'!G7895</f>
        <v>Sustantiva</v>
      </c>
      <c r="H7895" s="1">
        <f>+'BD1'!H7895</f>
        <v>17.12</v>
      </c>
    </row>
    <row r="7896" spans="1:8">
      <c r="A7896" s="1" t="str">
        <f>+'BD1'!A7896</f>
        <v>Chorotega</v>
      </c>
      <c r="B7896" s="1" t="str">
        <f>+'BD1'!B7896</f>
        <v>Bagaces</v>
      </c>
      <c r="C7896" s="1" t="str">
        <f>+'BD1'!C7896</f>
        <v>Steven Manuel Fernández Cabezas</v>
      </c>
      <c r="D7896" s="1">
        <f>+'BD1'!D7896</f>
        <v>5</v>
      </c>
      <c r="E7896" s="1" t="str">
        <f>+'BD1'!E7896</f>
        <v>Profesional</v>
      </c>
      <c r="F7896" s="1" t="str">
        <f>+'BD1'!F7896</f>
        <v>Proyectos financiados con fondos públicos y transferencia MAG: apoyo en la formulación de proyectos de organizaciones (acumulado efectivo por proyecto)</v>
      </c>
      <c r="G7896" s="1" t="str">
        <f>+'BD1'!G7896</f>
        <v>Sustantiva</v>
      </c>
      <c r="H7896" s="1">
        <f>+'BD1'!H7896</f>
        <v>17.12</v>
      </c>
    </row>
    <row r="7897" spans="1:8">
      <c r="A7897" s="1" t="str">
        <f>+'BD1'!A7897</f>
        <v>Chorotega</v>
      </c>
      <c r="B7897" s="1" t="str">
        <f>+'BD1'!B7897</f>
        <v>Bagaces</v>
      </c>
      <c r="C7897" s="1" t="str">
        <f>+'BD1'!C7897</f>
        <v>Steven Manuel Fernández Cabezas</v>
      </c>
      <c r="D7897" s="1">
        <f>+'BD1'!D7897</f>
        <v>5</v>
      </c>
      <c r="E7897" s="1" t="str">
        <f>+'BD1'!E7897</f>
        <v>Profesional</v>
      </c>
      <c r="F7897" s="1" t="str">
        <f>+'BD1'!F7897</f>
        <v>Proyectos financiados con fondos públicos: seguimiento técnico (por visita a proyecto)</v>
      </c>
      <c r="G7897" s="1" t="str">
        <f>+'BD1'!G7897</f>
        <v>Sustantiva</v>
      </c>
      <c r="H7897" s="1">
        <f>+'BD1'!H7897</f>
        <v>3.21</v>
      </c>
    </row>
    <row r="7898" spans="1:8">
      <c r="A7898" s="1" t="str">
        <f>+'BD1'!A7898</f>
        <v>Chorotega</v>
      </c>
      <c r="B7898" s="1" t="str">
        <f>+'BD1'!B7898</f>
        <v>Bagaces</v>
      </c>
      <c r="C7898" s="1" t="str">
        <f>+'BD1'!C7898</f>
        <v>Steven Manuel Fernández Cabezas</v>
      </c>
      <c r="D7898" s="1">
        <f>+'BD1'!D7898</f>
        <v>5</v>
      </c>
      <c r="E7898" s="1" t="str">
        <f>+'BD1'!E7898</f>
        <v>Profesional</v>
      </c>
      <c r="F7898" s="1" t="str">
        <f>+'BD1'!F7898</f>
        <v>Elaboración de informes trimestrales, semestrales y anuales PAO (por informe)</v>
      </c>
      <c r="G7898" s="1" t="str">
        <f>+'BD1'!G7898</f>
        <v>Administrativa</v>
      </c>
      <c r="H7898" s="1">
        <f>+'BD1'!H7898</f>
        <v>17.12</v>
      </c>
    </row>
    <row r="7899" spans="1:8">
      <c r="A7899" s="1" t="str">
        <f>+'BD1'!A7899</f>
        <v>Chorotega</v>
      </c>
      <c r="B7899" s="1" t="str">
        <f>+'BD1'!B7899</f>
        <v>Bagaces</v>
      </c>
      <c r="C7899" s="1" t="str">
        <f>+'BD1'!C7899</f>
        <v>Steven Manuel Fernández Cabezas</v>
      </c>
      <c r="D7899" s="1">
        <f>+'BD1'!D7899</f>
        <v>5</v>
      </c>
      <c r="E7899" s="1" t="str">
        <f>+'BD1'!E7899</f>
        <v>Profesional</v>
      </c>
      <c r="F7899" s="1" t="str">
        <f>+'BD1'!F7899</f>
        <v>Seguimiento a los PAO de los funcionarios a su cargo (por funcionario)</v>
      </c>
      <c r="G7899" s="1" t="str">
        <f>+'BD1'!G7899</f>
        <v>Administrativa</v>
      </c>
      <c r="H7899" s="1" t="str">
        <f>+'BD1'!H7899</f>
        <v>NA</v>
      </c>
    </row>
    <row r="7900" spans="1:8">
      <c r="A7900" s="1" t="str">
        <f>+'BD1'!A7900</f>
        <v>Chorotega</v>
      </c>
      <c r="B7900" s="1" t="str">
        <f>+'BD1'!B7900</f>
        <v>Bagaces</v>
      </c>
      <c r="C7900" s="1" t="str">
        <f>+'BD1'!C7900</f>
        <v>Steven Manuel Fernández Cabezas</v>
      </c>
      <c r="D7900" s="1">
        <f>+'BD1'!D7900</f>
        <v>5</v>
      </c>
      <c r="E7900" s="1" t="str">
        <f>+'BD1'!E7900</f>
        <v>Profesional</v>
      </c>
      <c r="F7900" s="1" t="str">
        <f>+'BD1'!F7900</f>
        <v>Inscripción y actualización de PYMPA (por productor)</v>
      </c>
      <c r="G7900" s="1" t="str">
        <f>+'BD1'!G7900</f>
        <v>Sustantiva</v>
      </c>
      <c r="H7900" s="1">
        <f>+'BD1'!H7900</f>
        <v>1.07</v>
      </c>
    </row>
    <row r="7901" spans="1:8">
      <c r="A7901" s="1" t="str">
        <f>+'BD1'!A7901</f>
        <v>Chorotega</v>
      </c>
      <c r="B7901" s="1" t="str">
        <f>+'BD1'!B7901</f>
        <v>Bagaces</v>
      </c>
      <c r="C7901" s="1" t="str">
        <f>+'BD1'!C7901</f>
        <v>Steven Manuel Fernández Cabezas</v>
      </c>
      <c r="D7901" s="1">
        <f>+'BD1'!D7901</f>
        <v>5</v>
      </c>
      <c r="E7901" s="1" t="str">
        <f>+'BD1'!E7901</f>
        <v>Profesional</v>
      </c>
      <c r="F7901" s="1" t="str">
        <f>+'BD1'!F7901</f>
        <v>Certificaciones para la Declaración de Bienes Inmuebles ante las municipalidades (por trámite)</v>
      </c>
      <c r="G7901" s="1" t="str">
        <f>+'BD1'!G7901</f>
        <v>Sustantiva</v>
      </c>
      <c r="H7901" s="1" t="str">
        <f>+'BD1'!H7901</f>
        <v>NA</v>
      </c>
    </row>
    <row r="7902" spans="1:8">
      <c r="A7902" s="1" t="str">
        <f>+'BD1'!A7902</f>
        <v>Chorotega</v>
      </c>
      <c r="B7902" s="1" t="str">
        <f>+'BD1'!B7902</f>
        <v>Bagaces</v>
      </c>
      <c r="C7902" s="1" t="str">
        <f>+'BD1'!C7902</f>
        <v>Steven Manuel Fernández Cabezas</v>
      </c>
      <c r="D7902" s="1">
        <f>+'BD1'!D7902</f>
        <v>5</v>
      </c>
      <c r="E7902" s="1" t="str">
        <f>+'BD1'!E7902</f>
        <v>Profesional</v>
      </c>
      <c r="F7902" s="1" t="str">
        <f>+'BD1'!F7902</f>
        <v>Participación en reuniones EREA (por reunión)</v>
      </c>
      <c r="G7902" s="1" t="str">
        <f>+'BD1'!G7902</f>
        <v>Administrativa</v>
      </c>
      <c r="H7902" s="1" t="str">
        <f>+'BD1'!H7902</f>
        <v>NA</v>
      </c>
    </row>
    <row r="7903" spans="1:8">
      <c r="A7903" s="1" t="str">
        <f>+'BD1'!A7903</f>
        <v>Chorotega</v>
      </c>
      <c r="B7903" s="1" t="str">
        <f>+'BD1'!B7903</f>
        <v>Bagaces</v>
      </c>
      <c r="C7903" s="1" t="str">
        <f>+'BD1'!C7903</f>
        <v>Steven Manuel Fernández Cabezas</v>
      </c>
      <c r="D7903" s="1">
        <f>+'BD1'!D7903</f>
        <v>5</v>
      </c>
      <c r="E7903" s="1" t="str">
        <f>+'BD1'!E7903</f>
        <v>Profesional</v>
      </c>
      <c r="F7903" s="1" t="str">
        <f>+'BD1'!F7903</f>
        <v>Participación en grupos técnicos o comisiones (por reunión)</v>
      </c>
      <c r="G7903" s="1" t="str">
        <f>+'BD1'!G7903</f>
        <v>Sustantiva</v>
      </c>
      <c r="H7903" s="1" t="str">
        <f>+'BD1'!H7903</f>
        <v>NA</v>
      </c>
    </row>
    <row r="7904" spans="1:8">
      <c r="A7904" s="1" t="str">
        <f>+'BD1'!A7904</f>
        <v>Chorotega</v>
      </c>
      <c r="B7904" s="1" t="str">
        <f>+'BD1'!B7904</f>
        <v>Bagaces</v>
      </c>
      <c r="C7904" s="1" t="str">
        <f>+'BD1'!C7904</f>
        <v>Steven Manuel Fernández Cabezas</v>
      </c>
      <c r="D7904" s="1">
        <f>+'BD1'!D7904</f>
        <v>5</v>
      </c>
      <c r="E7904" s="1" t="str">
        <f>+'BD1'!E7904</f>
        <v>Profesional</v>
      </c>
      <c r="F7904" s="1" t="str">
        <f>+'BD1'!F7904</f>
        <v>Participación en capacitaciones técnicas (por capacitación)</v>
      </c>
      <c r="G7904" s="1" t="str">
        <f>+'BD1'!G7904</f>
        <v>Administrativa</v>
      </c>
      <c r="H7904" s="1">
        <f>+'BD1'!H7904</f>
        <v>17.12</v>
      </c>
    </row>
    <row r="7905" spans="1:8">
      <c r="A7905" s="1" t="str">
        <f>+'BD1'!A7905</f>
        <v>Chorotega</v>
      </c>
      <c r="B7905" s="1" t="str">
        <f>+'BD1'!B7905</f>
        <v>Bagaces</v>
      </c>
      <c r="C7905" s="1" t="str">
        <f>+'BD1'!C7905</f>
        <v>Steven Manuel Fernández Cabezas</v>
      </c>
      <c r="D7905" s="1">
        <f>+'BD1'!D7905</f>
        <v>5</v>
      </c>
      <c r="E7905" s="1" t="str">
        <f>+'BD1'!E7905</f>
        <v>Profesional</v>
      </c>
      <c r="F7905" s="1" t="str">
        <f>+'BD1'!F7905</f>
        <v xml:space="preserve">Participación en charlas y sesiones técnicas, de trabajo y de actualización de conocimiento (por evento) </v>
      </c>
      <c r="G7905" s="1" t="str">
        <f>+'BD1'!G7905</f>
        <v>Administrativa</v>
      </c>
      <c r="H7905" s="1">
        <f>+'BD1'!H7905</f>
        <v>4.28</v>
      </c>
    </row>
    <row r="7906" spans="1:8">
      <c r="A7906" s="1" t="str">
        <f>+'BD1'!A7906</f>
        <v>Chorotega</v>
      </c>
      <c r="B7906" s="1" t="str">
        <f>+'BD1'!B7906</f>
        <v>Bagaces</v>
      </c>
      <c r="C7906" s="1" t="str">
        <f>+'BD1'!C7906</f>
        <v>Steven Manuel Fernández Cabezas</v>
      </c>
      <c r="D7906" s="1">
        <f>+'BD1'!D7906</f>
        <v>5</v>
      </c>
      <c r="E7906" s="1" t="str">
        <f>+'BD1'!E7906</f>
        <v>Profesional</v>
      </c>
      <c r="F7906" s="1" t="str">
        <f>+'BD1'!F7906</f>
        <v>Aplicación de censos y apoyo en sondeo de precios de insumos agropecuarios (por censo o sondeo)</v>
      </c>
      <c r="G7906" s="1" t="str">
        <f>+'BD1'!G7906</f>
        <v>Sustantiva</v>
      </c>
      <c r="H7906" s="1">
        <f>+'BD1'!H7906</f>
        <v>39.590000000000003</v>
      </c>
    </row>
    <row r="7907" spans="1:8">
      <c r="A7907" s="1" t="str">
        <f>+'BD1'!A7907</f>
        <v>Chorotega</v>
      </c>
      <c r="B7907" s="1" t="str">
        <f>+'BD1'!B7907</f>
        <v>Bagaces</v>
      </c>
      <c r="C7907" s="1" t="str">
        <f>+'BD1'!C7907</f>
        <v>Steven Manuel Fernández Cabezas</v>
      </c>
      <c r="D7907" s="1">
        <f>+'BD1'!D7907</f>
        <v>5</v>
      </c>
      <c r="E7907" s="1" t="str">
        <f>+'BD1'!E7907</f>
        <v>Profesional</v>
      </c>
      <c r="F7907" s="1" t="str">
        <f>+'BD1'!F7907</f>
        <v>Coordinación de acciones entre dependencias del MAG (por acción de cordinación)</v>
      </c>
      <c r="G7907" s="1" t="str">
        <f>+'BD1'!G7907</f>
        <v>Administrativa</v>
      </c>
      <c r="H7907" s="1">
        <f>+'BD1'!H7907</f>
        <v>6.42</v>
      </c>
    </row>
    <row r="7908" spans="1:8">
      <c r="A7908" s="1" t="str">
        <f>+'BD1'!A7908</f>
        <v>Chorotega</v>
      </c>
      <c r="B7908" s="1" t="str">
        <f>+'BD1'!B7908</f>
        <v>Bagaces</v>
      </c>
      <c r="C7908" s="1" t="str">
        <f>+'BD1'!C7908</f>
        <v>Steven Manuel Fernández Cabezas</v>
      </c>
      <c r="D7908" s="1">
        <f>+'BD1'!D7908</f>
        <v>5</v>
      </c>
      <c r="E7908" s="1" t="str">
        <f>+'BD1'!E7908</f>
        <v>Profesional</v>
      </c>
      <c r="F7908" s="1" t="str">
        <f>+'BD1'!F7908</f>
        <v>Otorgamiento de permisos para quemas agropecuarias (por trámite)</v>
      </c>
      <c r="G7908" s="1" t="str">
        <f>+'BD1'!G7908</f>
        <v>Sustantiva</v>
      </c>
      <c r="H7908" s="1">
        <f>+'BD1'!H7908</f>
        <v>12.84</v>
      </c>
    </row>
    <row r="7909" spans="1:8">
      <c r="A7909" s="1" t="str">
        <f>+'BD1'!A7909</f>
        <v>Chorotega</v>
      </c>
      <c r="B7909" s="1" t="str">
        <f>+'BD1'!B7909</f>
        <v>Bagaces</v>
      </c>
      <c r="C7909" s="1" t="str">
        <f>+'BD1'!C7909</f>
        <v>Steven Manuel Fernández Cabezas</v>
      </c>
      <c r="D7909" s="1">
        <f>+'BD1'!D7909</f>
        <v>5</v>
      </c>
      <c r="E7909" s="1" t="str">
        <f>+'BD1'!E7909</f>
        <v>Profesional</v>
      </c>
      <c r="F7909" s="1" t="str">
        <f>+'BD1'!F7909</f>
        <v>Elaboración de Autoevaluación en Control Interno (acumulado efectivo por aplicación de la autoevaluación)</v>
      </c>
      <c r="G7909" s="1" t="str">
        <f>+'BD1'!G7909</f>
        <v>Administrativa</v>
      </c>
      <c r="H7909" s="1">
        <f>+'BD1'!H7909</f>
        <v>4.28</v>
      </c>
    </row>
    <row r="7910" spans="1:8">
      <c r="A7910" s="1" t="str">
        <f>+'BD1'!A7910</f>
        <v>Chorotega</v>
      </c>
      <c r="B7910" s="1" t="str">
        <f>+'BD1'!B7910</f>
        <v>Bagaces</v>
      </c>
      <c r="C7910" s="1" t="str">
        <f>+'BD1'!C7910</f>
        <v>Steven Manuel Fernández Cabezas</v>
      </c>
      <c r="D7910" s="1">
        <f>+'BD1'!D7910</f>
        <v>5</v>
      </c>
      <c r="E7910" s="1" t="str">
        <f>+'BD1'!E7910</f>
        <v>Profesional</v>
      </c>
      <c r="F7910" s="1" t="str">
        <f>+'BD1'!F7910</f>
        <v>Determinación y evaluación de riesgos en SEVRIMAG (acumulado efectivo por aplicación del SEVRIMAG)</v>
      </c>
      <c r="G7910" s="1" t="str">
        <f>+'BD1'!G7910</f>
        <v>Administrativa</v>
      </c>
      <c r="H7910" s="1">
        <f>+'BD1'!H7910</f>
        <v>4.28</v>
      </c>
    </row>
    <row r="7911" spans="1:8">
      <c r="A7911" s="1" t="str">
        <f>+'BD1'!A7911</f>
        <v>Chorotega</v>
      </c>
      <c r="B7911" s="1" t="str">
        <f>+'BD1'!B7911</f>
        <v>Bagaces</v>
      </c>
      <c r="C7911" s="1" t="str">
        <f>+'BD1'!C7911</f>
        <v>Steven Manuel Fernández Cabezas</v>
      </c>
      <c r="D7911" s="1">
        <f>+'BD1'!D7911</f>
        <v>5</v>
      </c>
      <c r="E7911" s="1" t="str">
        <f>+'BD1'!E7911</f>
        <v>Profesional</v>
      </c>
      <c r="F7911" s="1" t="str">
        <f>+'BD1'!F7911</f>
        <v>Seguimiento a plan de mitigación de riesgos en SEVRIMAG (acumulado efectivo por seguimiento)</v>
      </c>
      <c r="G7911" s="1" t="str">
        <f>+'BD1'!G7911</f>
        <v>Administrativa</v>
      </c>
      <c r="H7911" s="1" t="str">
        <f>+'BD1'!H7911</f>
        <v>NA</v>
      </c>
    </row>
    <row r="7912" spans="1:8">
      <c r="A7912" s="1" t="str">
        <f>+'BD1'!A7912</f>
        <v>Chorotega</v>
      </c>
      <c r="B7912" s="1" t="str">
        <f>+'BD1'!B7912</f>
        <v>Bagaces</v>
      </c>
      <c r="C7912" s="1" t="str">
        <f>+'BD1'!C7912</f>
        <v>Steven Manuel Fernández Cabezas</v>
      </c>
      <c r="D7912" s="1">
        <f>+'BD1'!D7912</f>
        <v>5</v>
      </c>
      <c r="E7912" s="1" t="str">
        <f>+'BD1'!E7912</f>
        <v>Profesional</v>
      </c>
      <c r="F7912" s="1" t="str">
        <f>+'BD1'!F7912</f>
        <v>Seguimiento a plan de mejora de la Autoevaluación en Control Interno (acumulado efectivo por seguimiento)</v>
      </c>
      <c r="G7912" s="1" t="str">
        <f>+'BD1'!G7912</f>
        <v>Administrativa</v>
      </c>
      <c r="H7912" s="1" t="str">
        <f>+'BD1'!H7912</f>
        <v>NA</v>
      </c>
    </row>
    <row r="7913" spans="1:8">
      <c r="A7913" s="1" t="str">
        <f>+'BD1'!A7913</f>
        <v>Chorotega</v>
      </c>
      <c r="B7913" s="1" t="str">
        <f>+'BD1'!B7913</f>
        <v>Bagaces</v>
      </c>
      <c r="C7913" s="1" t="str">
        <f>+'BD1'!C7913</f>
        <v>Steven Manuel Fernández Cabezas</v>
      </c>
      <c r="D7913" s="1">
        <f>+'BD1'!D7913</f>
        <v>5</v>
      </c>
      <c r="E7913" s="1" t="str">
        <f>+'BD1'!E7913</f>
        <v>Profesional</v>
      </c>
      <c r="F7913" s="1" t="str">
        <f>+'BD1'!F7913</f>
        <v>Reuniones de personal AEA (por reunión)</v>
      </c>
      <c r="G7913" s="1" t="str">
        <f>+'BD1'!G7913</f>
        <v>Administrativa</v>
      </c>
      <c r="H7913" s="1">
        <f>+'BD1'!H7913</f>
        <v>5.35</v>
      </c>
    </row>
    <row r="7914" spans="1:8">
      <c r="A7914" s="1" t="str">
        <f>+'BD1'!A7914</f>
        <v>Chorotega</v>
      </c>
      <c r="B7914" s="1" t="str">
        <f>+'BD1'!B7914</f>
        <v>Bagaces</v>
      </c>
      <c r="C7914" s="1" t="str">
        <f>+'BD1'!C7914</f>
        <v>Steven Manuel Fernández Cabezas</v>
      </c>
      <c r="D7914" s="1">
        <f>+'BD1'!D7914</f>
        <v>5</v>
      </c>
      <c r="E7914" s="1" t="str">
        <f>+'BD1'!E7914</f>
        <v>Profesional</v>
      </c>
      <c r="F7914" s="1" t="str">
        <f>+'BD1'!F7914</f>
        <v>Actualización del sistema de gestión documental y archivo (tiempo efectivo por día)</v>
      </c>
      <c r="G7914" s="1" t="str">
        <f>+'BD1'!G7914</f>
        <v>Administrativa</v>
      </c>
      <c r="H7914" s="1" t="str">
        <f>+'BD1'!H7914</f>
        <v>NA</v>
      </c>
    </row>
    <row r="7915" spans="1:8">
      <c r="A7915" s="1" t="str">
        <f>+'BD1'!A7915</f>
        <v>Chorotega</v>
      </c>
      <c r="B7915" s="1" t="str">
        <f>+'BD1'!B7915</f>
        <v>Bagaces</v>
      </c>
      <c r="C7915" s="1" t="str">
        <f>+'BD1'!C7915</f>
        <v>Steven Manuel Fernández Cabezas</v>
      </c>
      <c r="D7915" s="1">
        <f>+'BD1'!D7915</f>
        <v>5</v>
      </c>
      <c r="E7915" s="1" t="str">
        <f>+'BD1'!E7915</f>
        <v>Profesional</v>
      </c>
      <c r="F7915" s="1" t="str">
        <f>+'BD1'!F7915</f>
        <v>Actualización del sistema SisDNEA (por productor)</v>
      </c>
      <c r="G7915" s="1" t="str">
        <f>+'BD1'!G7915</f>
        <v>Administrativa</v>
      </c>
      <c r="H7915" s="1">
        <f>+'BD1'!H7915</f>
        <v>2.14</v>
      </c>
    </row>
    <row r="7916" spans="1:8">
      <c r="A7916" s="1" t="str">
        <f>+'BD1'!A7916</f>
        <v>Chorotega</v>
      </c>
      <c r="B7916" s="1" t="str">
        <f>+'BD1'!B7916</f>
        <v>Bagaces</v>
      </c>
      <c r="C7916" s="1" t="str">
        <f>+'BD1'!C7916</f>
        <v>Steven Manuel Fernández Cabezas</v>
      </c>
      <c r="D7916" s="1">
        <f>+'BD1'!D7916</f>
        <v>5</v>
      </c>
      <c r="E7916" s="1" t="str">
        <f>+'BD1'!E7916</f>
        <v>Profesional</v>
      </c>
      <c r="F7916" s="1" t="str">
        <f>+'BD1'!F7916</f>
        <v>Seguimiento semestral de la determinación de expectativas (por seguimiento)</v>
      </c>
      <c r="G7916" s="1" t="str">
        <f>+'BD1'!G7916</f>
        <v>Administrativa</v>
      </c>
      <c r="H7916" s="1" t="str">
        <f>+'BD1'!H7916</f>
        <v>NA</v>
      </c>
    </row>
    <row r="7917" spans="1:8">
      <c r="A7917" s="1" t="str">
        <f>+'BD1'!A7917</f>
        <v>Chorotega</v>
      </c>
      <c r="B7917" s="1" t="str">
        <f>+'BD1'!B7917</f>
        <v>Bagaces</v>
      </c>
      <c r="C7917" s="1" t="str">
        <f>+'BD1'!C7917</f>
        <v>Steven Manuel Fernández Cabezas</v>
      </c>
      <c r="D7917" s="1">
        <f>+'BD1'!D7917</f>
        <v>5</v>
      </c>
      <c r="E7917" s="1" t="str">
        <f>+'BD1'!E7917</f>
        <v>Profesional</v>
      </c>
      <c r="F7917" s="1" t="str">
        <f>+'BD1'!F7917</f>
        <v>Elaboración de la evaluación del desempeño (por reunión)</v>
      </c>
      <c r="G7917" s="1" t="str">
        <f>+'BD1'!G7917</f>
        <v>Administrativa</v>
      </c>
      <c r="H7917" s="1" t="str">
        <f>+'BD1'!H7917</f>
        <v>NA</v>
      </c>
    </row>
    <row r="7918" spans="1:8">
      <c r="A7918" s="1" t="str">
        <f>+'BD1'!A7918</f>
        <v>Chorotega</v>
      </c>
      <c r="B7918" s="1" t="str">
        <f>+'BD1'!B7918</f>
        <v>Bagaces</v>
      </c>
      <c r="C7918" s="1" t="str">
        <f>+'BD1'!C7918</f>
        <v>Steven Manuel Fernández Cabezas</v>
      </c>
      <c r="D7918" s="1">
        <f>+'BD1'!D7918</f>
        <v>5</v>
      </c>
      <c r="E7918" s="1" t="str">
        <f>+'BD1'!E7918</f>
        <v>Profesional</v>
      </c>
      <c r="F7918" s="1" t="str">
        <f>+'BD1'!F7918</f>
        <v>Elaboración de inventarios de equipos, materiales e insumos (tiempo efectivo por día)</v>
      </c>
      <c r="G7918" s="1" t="str">
        <f>+'BD1'!G7918</f>
        <v>Administrativa</v>
      </c>
      <c r="H7918" s="1">
        <f>+'BD1'!H7918</f>
        <v>4.28</v>
      </c>
    </row>
    <row r="7919" spans="1:8">
      <c r="A7919" s="1" t="str">
        <f>+'BD1'!A7919</f>
        <v>Chorotega</v>
      </c>
      <c r="B7919" s="1" t="str">
        <f>+'BD1'!B7919</f>
        <v>Bagaces</v>
      </c>
      <c r="C7919" s="1" t="str">
        <f>+'BD1'!C7919</f>
        <v>Steven Manuel Fernández Cabezas</v>
      </c>
      <c r="D7919" s="1">
        <f>+'BD1'!D7919</f>
        <v>5</v>
      </c>
      <c r="E7919" s="1" t="str">
        <f>+'BD1'!E7919</f>
        <v>Profesional</v>
      </c>
      <c r="F7919" s="1" t="str">
        <f>+'BD1'!F7919</f>
        <v>Atención de emergencias</v>
      </c>
      <c r="G7919" s="1" t="str">
        <f>+'BD1'!G7919</f>
        <v>Sustantiva</v>
      </c>
      <c r="H7919" s="1" t="str">
        <f>+'BD1'!H7919</f>
        <v>NA</v>
      </c>
    </row>
    <row r="7920" spans="1:8">
      <c r="A7920" s="1" t="str">
        <f>+'BD1'!A7920</f>
        <v>Chorotega</v>
      </c>
      <c r="B7920" s="1" t="str">
        <f>+'BD1'!B7920</f>
        <v>Bagaces</v>
      </c>
      <c r="C7920" s="1" t="str">
        <f>+'BD1'!C7920</f>
        <v>Steven Manuel Fernández Cabezas</v>
      </c>
      <c r="D7920" s="1">
        <f>+'BD1'!D7920</f>
        <v>5</v>
      </c>
      <c r="E7920" s="1" t="str">
        <f>+'BD1'!E7920</f>
        <v>Profesional</v>
      </c>
      <c r="F7920" s="1" t="str">
        <f>+'BD1'!F7920</f>
        <v>Trazabilidad-visita a finca (por productor)</v>
      </c>
      <c r="G7920" s="1" t="str">
        <f>+'BD1'!G7920</f>
        <v>Sustantiva</v>
      </c>
      <c r="H7920" s="1">
        <f>+'BD1'!H7920</f>
        <v>18.546669999999999</v>
      </c>
    </row>
    <row r="7921" spans="1:8">
      <c r="A7921" s="1" t="str">
        <f>+'BD1'!A7921</f>
        <v>Chorotega</v>
      </c>
      <c r="B7921" s="1" t="str">
        <f>+'BD1'!B7921</f>
        <v>Bagaces</v>
      </c>
      <c r="C7921" s="1" t="str">
        <f>+'BD1'!C7921</f>
        <v>Steven Manuel Fernández Cabezas</v>
      </c>
      <c r="D7921" s="1">
        <f>+'BD1'!D7921</f>
        <v>5</v>
      </c>
      <c r="E7921" s="1" t="str">
        <f>+'BD1'!E7921</f>
        <v>Profesional</v>
      </c>
      <c r="F7921" s="1" t="str">
        <f>+'BD1'!F7921</f>
        <v>Trazabilidad-inclusión en sistema TrazarAgro (por productor)</v>
      </c>
      <c r="G7921" s="1" t="str">
        <f>+'BD1'!G7921</f>
        <v>Sustantiva</v>
      </c>
      <c r="H7921" s="1">
        <f>+'BD1'!H7921</f>
        <v>6.42</v>
      </c>
    </row>
    <row r="7922" spans="1:8">
      <c r="A7922" s="1" t="str">
        <f>+'BD1'!A7922</f>
        <v>Chorotega</v>
      </c>
      <c r="B7922" s="1" t="str">
        <f>+'BD1'!B7922</f>
        <v>Bagaces</v>
      </c>
      <c r="C7922" s="1" t="str">
        <f>+'BD1'!C7922</f>
        <v>Steven Manuel Fernández Cabezas</v>
      </c>
      <c r="D7922" s="1">
        <f>+'BD1'!D7922</f>
        <v>5</v>
      </c>
      <c r="E7922" s="1" t="str">
        <f>+'BD1'!E7922</f>
        <v>Profesional</v>
      </c>
      <c r="F7922" s="1" t="str">
        <f>+'BD1'!F7922</f>
        <v>Atención al gusano barrenador (por productor)</v>
      </c>
      <c r="G7922" s="1" t="str">
        <f>+'BD1'!G7922</f>
        <v>Sustantiva</v>
      </c>
      <c r="H7922" s="1">
        <f>+'BD1'!H7922</f>
        <v>3.21</v>
      </c>
    </row>
    <row r="7923" spans="1:8">
      <c r="A7923" s="1" t="str">
        <f>+'BD1'!A7923</f>
        <v>Chorotega</v>
      </c>
      <c r="B7923" s="1" t="str">
        <f>+'BD1'!B7923</f>
        <v>Bagaces</v>
      </c>
      <c r="C7923" s="1" t="str">
        <f>+'BD1'!C7923</f>
        <v>Steven Manuel Fernández Cabezas</v>
      </c>
      <c r="D7923" s="1">
        <f>+'BD1'!D7923</f>
        <v>5</v>
      </c>
      <c r="E7923" s="1" t="str">
        <f>+'BD1'!E7923</f>
        <v>Profesional</v>
      </c>
      <c r="F7923" s="1" t="str">
        <f>+'BD1'!F7923</f>
        <v>Atención en oficina (por usuario)</v>
      </c>
      <c r="G7923" s="1" t="str">
        <f>+'BD1'!G7923</f>
        <v>Sustantiva</v>
      </c>
      <c r="H7923" s="1">
        <f>+'BD1'!H7923</f>
        <v>0.80249999999999999</v>
      </c>
    </row>
    <row r="7924" spans="1:8">
      <c r="A7924" s="1" t="str">
        <f>+'BD1'!A7924</f>
        <v>Chorotega</v>
      </c>
      <c r="B7924" s="1" t="str">
        <f>+'BD1'!B7924</f>
        <v>Bagaces</v>
      </c>
      <c r="C7924" s="1" t="str">
        <f>+'BD1'!C7924</f>
        <v>Steven Manuel Fernández Cabezas</v>
      </c>
      <c r="D7924" s="1">
        <f>+'BD1'!D7924</f>
        <v>5</v>
      </c>
      <c r="E7924" s="1" t="str">
        <f>+'BD1'!E7924</f>
        <v>Profesional</v>
      </c>
      <c r="F7924" s="1" t="str">
        <f>+'BD1'!F7924</f>
        <v>Búsqueda de nuevos productores (por productor)</v>
      </c>
      <c r="G7924" s="1" t="str">
        <f>+'BD1'!G7924</f>
        <v>Sustantiva</v>
      </c>
      <c r="H7924" s="1">
        <f>+'BD1'!H7924</f>
        <v>1.605</v>
      </c>
    </row>
    <row r="7925" spans="1:8">
      <c r="A7925" s="1" t="str">
        <f>+'BD1'!A7925</f>
        <v>Chorotega</v>
      </c>
      <c r="B7925" s="1" t="str">
        <f>+'BD1'!B7925</f>
        <v>Bagaces</v>
      </c>
      <c r="C7925" s="1" t="str">
        <f>+'BD1'!C7925</f>
        <v>Xinia Hernández Murillo</v>
      </c>
      <c r="D7925" s="1">
        <f>+'BD1'!D7925</f>
        <v>13</v>
      </c>
      <c r="E7925" s="1" t="str">
        <f>+'BD1'!E7925</f>
        <v>Profesional</v>
      </c>
      <c r="F7925" s="1" t="str">
        <f>+'BD1'!F7925</f>
        <v>Elaboración del diagnóstico y plan de finca de manejo a personas productoras (por productor)</v>
      </c>
      <c r="G7925" s="1" t="str">
        <f>+'BD1'!G7925</f>
        <v>Sustantiva</v>
      </c>
      <c r="H7925" s="1">
        <f>+'BD1'!H7925</f>
        <v>2.6749999999999998</v>
      </c>
    </row>
    <row r="7926" spans="1:8">
      <c r="A7926" s="1" t="str">
        <f>+'BD1'!A7926</f>
        <v>Chorotega</v>
      </c>
      <c r="B7926" s="1" t="str">
        <f>+'BD1'!B7926</f>
        <v>Bagaces</v>
      </c>
      <c r="C7926" s="1" t="str">
        <f>+'BD1'!C7926</f>
        <v>Xinia Hernández Murillo</v>
      </c>
      <c r="D7926" s="1">
        <f>+'BD1'!D7926</f>
        <v>13</v>
      </c>
      <c r="E7926" s="1" t="str">
        <f>+'BD1'!E7926</f>
        <v>Profesional</v>
      </c>
      <c r="F7926" s="1" t="str">
        <f>+'BD1'!F7926</f>
        <v>Asistencia técnica a personas productoras (individual): visitas a finca (por productor)</v>
      </c>
      <c r="G7926" s="1" t="str">
        <f>+'BD1'!G7926</f>
        <v>Sustantiva</v>
      </c>
      <c r="H7926" s="1">
        <f>+'BD1'!H7926</f>
        <v>2.2291699999999999</v>
      </c>
    </row>
    <row r="7927" spans="1:8">
      <c r="A7927" s="1" t="str">
        <f>+'BD1'!A7927</f>
        <v>Chorotega</v>
      </c>
      <c r="B7927" s="1" t="str">
        <f>+'BD1'!B7927</f>
        <v>Bagaces</v>
      </c>
      <c r="C7927" s="1" t="str">
        <f>+'BD1'!C7927</f>
        <v>Xinia Hernández Murillo</v>
      </c>
      <c r="D7927" s="1">
        <f>+'BD1'!D7927</f>
        <v>13</v>
      </c>
      <c r="E7927" s="1" t="str">
        <f>+'BD1'!E7927</f>
        <v>Profesional</v>
      </c>
      <c r="F7927" s="1" t="str">
        <f>+'BD1'!F7927</f>
        <v>Asistencia técnica a personas productoras (individual): atenciones virtuales y digitales (por productor)</v>
      </c>
      <c r="G7927" s="1" t="str">
        <f>+'BD1'!G7927</f>
        <v>Sustantiva</v>
      </c>
      <c r="H7927" s="1">
        <f>+'BD1'!H7927</f>
        <v>0.63902999999999999</v>
      </c>
    </row>
    <row r="7928" spans="1:8">
      <c r="A7928" s="1" t="str">
        <f>+'BD1'!A7928</f>
        <v>Chorotega</v>
      </c>
      <c r="B7928" s="1" t="str">
        <f>+'BD1'!B7928</f>
        <v>Bagaces</v>
      </c>
      <c r="C7928" s="1" t="str">
        <f>+'BD1'!C7928</f>
        <v>Xinia Hernández Murillo</v>
      </c>
      <c r="D7928" s="1">
        <f>+'BD1'!D7928</f>
        <v>13</v>
      </c>
      <c r="E7928" s="1" t="str">
        <f>+'BD1'!E7928</f>
        <v>Profesional</v>
      </c>
      <c r="F7928" s="1" t="str">
        <f>+'BD1'!F7928</f>
        <v>Asistencia técnica a personas productoras (grupal): día de campo (por día en el evento)</v>
      </c>
      <c r="G7928" s="1" t="str">
        <f>+'BD1'!G7928</f>
        <v>Sustantiva</v>
      </c>
      <c r="H7928" s="1">
        <f>+'BD1'!H7928</f>
        <v>7.49</v>
      </c>
    </row>
    <row r="7929" spans="1:8">
      <c r="A7929" s="1" t="str">
        <f>+'BD1'!A7929</f>
        <v>Chorotega</v>
      </c>
      <c r="B7929" s="1" t="str">
        <f>+'BD1'!B7929</f>
        <v>Bagaces</v>
      </c>
      <c r="C7929" s="1" t="str">
        <f>+'BD1'!C7929</f>
        <v>Xinia Hernández Murillo</v>
      </c>
      <c r="D7929" s="1">
        <f>+'BD1'!D7929</f>
        <v>13</v>
      </c>
      <c r="E7929" s="1" t="str">
        <f>+'BD1'!E7929</f>
        <v>Profesional</v>
      </c>
      <c r="F7929" s="1" t="str">
        <f>+'BD1'!F7929</f>
        <v>Asistencia técnica a personas productoras (grupal): demostración de métodos (por evento, se puede acumular si la demostración tarda más de un día)</v>
      </c>
      <c r="G7929" s="1" t="str">
        <f>+'BD1'!G7929</f>
        <v>Sustantiva</v>
      </c>
      <c r="H7929" s="1">
        <f>+'BD1'!H7929</f>
        <v>7.49</v>
      </c>
    </row>
    <row r="7930" spans="1:8">
      <c r="A7930" s="1" t="str">
        <f>+'BD1'!A7930</f>
        <v>Chorotega</v>
      </c>
      <c r="B7930" s="1" t="str">
        <f>+'BD1'!B7930</f>
        <v>Bagaces</v>
      </c>
      <c r="C7930" s="1" t="str">
        <f>+'BD1'!C7930</f>
        <v>Xinia Hernández Murillo</v>
      </c>
      <c r="D7930" s="1">
        <f>+'BD1'!D7930</f>
        <v>13</v>
      </c>
      <c r="E7930" s="1" t="str">
        <f>+'BD1'!E7930</f>
        <v>Profesional</v>
      </c>
      <c r="F7930" s="1" t="str">
        <f>+'BD1'!F7930</f>
        <v>Asistencia técnica a personas productoras (grupal): taller (por taller)</v>
      </c>
      <c r="G7930" s="1" t="str">
        <f>+'BD1'!G7930</f>
        <v>Sustantiva</v>
      </c>
      <c r="H7930" s="1">
        <f>+'BD1'!H7930</f>
        <v>4.28</v>
      </c>
    </row>
    <row r="7931" spans="1:8">
      <c r="A7931" s="1" t="str">
        <f>+'BD1'!A7931</f>
        <v>Chorotega</v>
      </c>
      <c r="B7931" s="1" t="str">
        <f>+'BD1'!B7931</f>
        <v>Bagaces</v>
      </c>
      <c r="C7931" s="1" t="str">
        <f>+'BD1'!C7931</f>
        <v>Xinia Hernández Murillo</v>
      </c>
      <c r="D7931" s="1">
        <f>+'BD1'!D7931</f>
        <v>13</v>
      </c>
      <c r="E7931" s="1" t="str">
        <f>+'BD1'!E7931</f>
        <v>Profesional</v>
      </c>
      <c r="F7931" s="1" t="str">
        <f>+'BD1'!F7931</f>
        <v>Asistencia técnica a personas productoras (grupal): charlas (por día en el evento)</v>
      </c>
      <c r="G7931" s="1" t="str">
        <f>+'BD1'!G7931</f>
        <v>Sustantiva</v>
      </c>
      <c r="H7931" s="1">
        <f>+'BD1'!H7931</f>
        <v>4.28</v>
      </c>
    </row>
    <row r="7932" spans="1:8">
      <c r="A7932" s="1" t="str">
        <f>+'BD1'!A7932</f>
        <v>Chorotega</v>
      </c>
      <c r="B7932" s="1" t="str">
        <f>+'BD1'!B7932</f>
        <v>Bagaces</v>
      </c>
      <c r="C7932" s="1" t="str">
        <f>+'BD1'!C7932</f>
        <v>Xinia Hernández Murillo</v>
      </c>
      <c r="D7932" s="1">
        <f>+'BD1'!D7932</f>
        <v>13</v>
      </c>
      <c r="E7932" s="1" t="str">
        <f>+'BD1'!E7932</f>
        <v>Profesional</v>
      </c>
      <c r="F7932" s="1" t="str">
        <f>+'BD1'!F7932</f>
        <v>Gestión en capacitaciones con instituciones públicas o privadas (solo gestión de coordinación por evento de capacitación)</v>
      </c>
      <c r="G7932" s="1" t="str">
        <f>+'BD1'!G7932</f>
        <v>Administrativa</v>
      </c>
      <c r="H7932" s="1">
        <f>+'BD1'!H7932</f>
        <v>8.56</v>
      </c>
    </row>
    <row r="7933" spans="1:8">
      <c r="A7933" s="1" t="str">
        <f>+'BD1'!A7933</f>
        <v>Chorotega</v>
      </c>
      <c r="B7933" s="1" t="str">
        <f>+'BD1'!B7933</f>
        <v>Bagaces</v>
      </c>
      <c r="C7933" s="1" t="str">
        <f>+'BD1'!C7933</f>
        <v>Xinia Hernández Murillo</v>
      </c>
      <c r="D7933" s="1">
        <f>+'BD1'!D7933</f>
        <v>13</v>
      </c>
      <c r="E7933" s="1" t="str">
        <f>+'BD1'!E7933</f>
        <v>Profesional</v>
      </c>
      <c r="F7933" s="1" t="str">
        <f>+'BD1'!F7933</f>
        <v>Aplicación de la herramienta de medición del nivel de gestión empresarial y organizacional (por organización)</v>
      </c>
      <c r="G7933" s="1" t="str">
        <f>+'BD1'!G7933</f>
        <v>Sustantiva</v>
      </c>
      <c r="H7933" s="1">
        <f>+'BD1'!H7933</f>
        <v>1.605</v>
      </c>
    </row>
    <row r="7934" spans="1:8">
      <c r="A7934" s="1" t="str">
        <f>+'BD1'!A7934</f>
        <v>Chorotega</v>
      </c>
      <c r="B7934" s="1" t="str">
        <f>+'BD1'!B7934</f>
        <v>Bagaces</v>
      </c>
      <c r="C7934" s="1" t="str">
        <f>+'BD1'!C7934</f>
        <v>Xinia Hernández Murillo</v>
      </c>
      <c r="D7934" s="1">
        <f>+'BD1'!D7934</f>
        <v>13</v>
      </c>
      <c r="E7934" s="1" t="str">
        <f>+'BD1'!E7934</f>
        <v>Profesional</v>
      </c>
      <c r="F7934" s="1" t="str">
        <f>+'BD1'!F7934</f>
        <v>Elaboración y ejecución del plan de trabajo (por organización)</v>
      </c>
      <c r="G7934" s="1" t="str">
        <f>+'BD1'!G7934</f>
        <v>Sustantiva</v>
      </c>
      <c r="H7934" s="1">
        <f>+'BD1'!H7934</f>
        <v>1.605</v>
      </c>
    </row>
    <row r="7935" spans="1:8">
      <c r="A7935" s="1" t="str">
        <f>+'BD1'!A7935</f>
        <v>Chorotega</v>
      </c>
      <c r="B7935" s="1" t="str">
        <f>+'BD1'!B7935</f>
        <v>Bagaces</v>
      </c>
      <c r="C7935" s="1" t="str">
        <f>+'BD1'!C7935</f>
        <v>Xinia Hernández Murillo</v>
      </c>
      <c r="D7935" s="1">
        <f>+'BD1'!D7935</f>
        <v>13</v>
      </c>
      <c r="E7935" s="1" t="str">
        <f>+'BD1'!E7935</f>
        <v>Profesional</v>
      </c>
      <c r="F7935" s="1" t="str">
        <f>+'BD1'!F7935</f>
        <v>Visitas de seguimiento al plan de trabajo (por visita por organización)</v>
      </c>
      <c r="G7935" s="1" t="str">
        <f>+'BD1'!G7935</f>
        <v>Sustantiva</v>
      </c>
      <c r="H7935" s="1">
        <f>+'BD1'!H7935</f>
        <v>1.605</v>
      </c>
    </row>
    <row r="7936" spans="1:8">
      <c r="A7936" s="1" t="str">
        <f>+'BD1'!A7936</f>
        <v>Chorotega</v>
      </c>
      <c r="B7936" s="1" t="str">
        <f>+'BD1'!B7936</f>
        <v>Bagaces</v>
      </c>
      <c r="C7936" s="1" t="str">
        <f>+'BD1'!C7936</f>
        <v>Xinia Hernández Murillo</v>
      </c>
      <c r="D7936" s="1">
        <f>+'BD1'!D7936</f>
        <v>13</v>
      </c>
      <c r="E7936" s="1" t="str">
        <f>+'BD1'!E7936</f>
        <v>Profesional</v>
      </c>
      <c r="F7936" s="1" t="str">
        <f>+'BD1'!F7936</f>
        <v>Reporte del plan de trabajo anual (por reporte por organización)</v>
      </c>
      <c r="G7936" s="1" t="str">
        <f>+'BD1'!G7936</f>
        <v>Sustantiva</v>
      </c>
      <c r="H7936" s="1">
        <f>+'BD1'!H7936</f>
        <v>1.605</v>
      </c>
    </row>
    <row r="7937" spans="1:8">
      <c r="A7937" s="1" t="str">
        <f>+'BD1'!A7937</f>
        <v>Chorotega</v>
      </c>
      <c r="B7937" s="1" t="str">
        <f>+'BD1'!B7937</f>
        <v>Bagaces</v>
      </c>
      <c r="C7937" s="1" t="str">
        <f>+'BD1'!C7937</f>
        <v>Xinia Hernández Murillo</v>
      </c>
      <c r="D7937" s="1">
        <f>+'BD1'!D7937</f>
        <v>13</v>
      </c>
      <c r="E7937" s="1" t="str">
        <f>+'BD1'!E7937</f>
        <v>Profesional</v>
      </c>
      <c r="F7937" s="1" t="str">
        <f>+'BD1'!F7937</f>
        <v>NAMA (café): muestreo y toma de datos en finca (por productor)</v>
      </c>
      <c r="G7937" s="1" t="str">
        <f>+'BD1'!G7937</f>
        <v>Sustantiva</v>
      </c>
      <c r="H7937" s="1" t="str">
        <f>+'BD1'!H7937</f>
        <v>NA</v>
      </c>
    </row>
    <row r="7938" spans="1:8">
      <c r="A7938" s="1" t="str">
        <f>+'BD1'!A7938</f>
        <v>Chorotega</v>
      </c>
      <c r="B7938" s="1" t="str">
        <f>+'BD1'!B7938</f>
        <v>Bagaces</v>
      </c>
      <c r="C7938" s="1" t="str">
        <f>+'BD1'!C7938</f>
        <v>Xinia Hernández Murillo</v>
      </c>
      <c r="D7938" s="1">
        <f>+'BD1'!D7938</f>
        <v>13</v>
      </c>
      <c r="E7938" s="1" t="str">
        <f>+'BD1'!E7938</f>
        <v>Profesional</v>
      </c>
      <c r="F7938" s="1" t="str">
        <f>+'BD1'!F7938</f>
        <v>NAMA (café): inclusión de datos al SisDNEA (por productor)</v>
      </c>
      <c r="G7938" s="1" t="str">
        <f>+'BD1'!G7938</f>
        <v>Sustantiva</v>
      </c>
      <c r="H7938" s="1" t="str">
        <f>+'BD1'!H7938</f>
        <v>NA</v>
      </c>
    </row>
    <row r="7939" spans="1:8">
      <c r="A7939" s="1" t="str">
        <f>+'BD1'!A7939</f>
        <v>Chorotega</v>
      </c>
      <c r="B7939" s="1" t="str">
        <f>+'BD1'!B7939</f>
        <v>Bagaces</v>
      </c>
      <c r="C7939" s="1" t="str">
        <f>+'BD1'!C7939</f>
        <v>Xinia Hernández Murillo</v>
      </c>
      <c r="D7939" s="1">
        <f>+'BD1'!D7939</f>
        <v>13</v>
      </c>
      <c r="E7939" s="1" t="str">
        <f>+'BD1'!E7939</f>
        <v>Profesional</v>
      </c>
      <c r="F7939" s="1" t="str">
        <f>+'BD1'!F7939</f>
        <v>NAMA (café): entrega de constancia de verificación del MRV a la persona productora (por productor)</v>
      </c>
      <c r="G7939" s="1" t="str">
        <f>+'BD1'!G7939</f>
        <v>Sustantiva</v>
      </c>
      <c r="H7939" s="1" t="str">
        <f>+'BD1'!H7939</f>
        <v>NA</v>
      </c>
    </row>
    <row r="7940" spans="1:8">
      <c r="A7940" s="1" t="str">
        <f>+'BD1'!A7940</f>
        <v>Chorotega</v>
      </c>
      <c r="B7940" s="1" t="str">
        <f>+'BD1'!B7940</f>
        <v>Bagaces</v>
      </c>
      <c r="C7940" s="1" t="str">
        <f>+'BD1'!C7940</f>
        <v>Xinia Hernández Murillo</v>
      </c>
      <c r="D7940" s="1">
        <f>+'BD1'!D7940</f>
        <v>13</v>
      </c>
      <c r="E7940" s="1" t="str">
        <f>+'BD1'!E7940</f>
        <v>Profesional</v>
      </c>
      <c r="F7940" s="1" t="str">
        <f>+'BD1'!F7940</f>
        <v>NAMA (ganadería): muestreo y toma de datos en finca (por productor)</v>
      </c>
      <c r="G7940" s="1" t="str">
        <f>+'BD1'!G7940</f>
        <v>Sustantiva</v>
      </c>
      <c r="H7940" s="1">
        <f>+'BD1'!H7940</f>
        <v>3.7450000000000001</v>
      </c>
    </row>
    <row r="7941" spans="1:8">
      <c r="A7941" s="1" t="str">
        <f>+'BD1'!A7941</f>
        <v>Chorotega</v>
      </c>
      <c r="B7941" s="1" t="str">
        <f>+'BD1'!B7941</f>
        <v>Bagaces</v>
      </c>
      <c r="C7941" s="1" t="str">
        <f>+'BD1'!C7941</f>
        <v>Xinia Hernández Murillo</v>
      </c>
      <c r="D7941" s="1">
        <f>+'BD1'!D7941</f>
        <v>13</v>
      </c>
      <c r="E7941" s="1" t="str">
        <f>+'BD1'!E7941</f>
        <v>Profesional</v>
      </c>
      <c r="F7941" s="1" t="str">
        <f>+'BD1'!F7941</f>
        <v>NAMA (ganadería): inclusión de datos al SisDNEA (por productor)</v>
      </c>
      <c r="G7941" s="1" t="str">
        <f>+'BD1'!G7941</f>
        <v>Sustantiva</v>
      </c>
      <c r="H7941" s="1">
        <f>+'BD1'!H7941</f>
        <v>1.605</v>
      </c>
    </row>
    <row r="7942" spans="1:8">
      <c r="A7942" s="1" t="str">
        <f>+'BD1'!A7942</f>
        <v>Chorotega</v>
      </c>
      <c r="B7942" s="1" t="str">
        <f>+'BD1'!B7942</f>
        <v>Bagaces</v>
      </c>
      <c r="C7942" s="1" t="str">
        <f>+'BD1'!C7942</f>
        <v>Xinia Hernández Murillo</v>
      </c>
      <c r="D7942" s="1">
        <f>+'BD1'!D7942</f>
        <v>13</v>
      </c>
      <c r="E7942" s="1" t="str">
        <f>+'BD1'!E7942</f>
        <v>Profesional</v>
      </c>
      <c r="F7942" s="1" t="str">
        <f>+'BD1'!F7942</f>
        <v>NAMA (ganadería): entrega de constancia de verificación del MRV a la persona productora (por productor)</v>
      </c>
      <c r="G7942" s="1" t="str">
        <f>+'BD1'!G7942</f>
        <v>Sustantiva</v>
      </c>
      <c r="H7942" s="1">
        <f>+'BD1'!H7942</f>
        <v>1.605</v>
      </c>
    </row>
    <row r="7943" spans="1:8">
      <c r="A7943" s="1" t="str">
        <f>+'BD1'!A7943</f>
        <v>Chorotega</v>
      </c>
      <c r="B7943" s="1" t="str">
        <f>+'BD1'!B7943</f>
        <v>Bagaces</v>
      </c>
      <c r="C7943" s="1" t="str">
        <f>+'BD1'!C7943</f>
        <v>Xinia Hernández Murillo</v>
      </c>
      <c r="D7943" s="1">
        <f>+'BD1'!D7943</f>
        <v>13</v>
      </c>
      <c r="E7943" s="1" t="str">
        <f>+'BD1'!E7943</f>
        <v>Profesional</v>
      </c>
      <c r="F7943" s="1" t="str">
        <f>+'BD1'!F7943</f>
        <v>Producción sostenible: elaboración de la herramienta Tu Modelo, en el SisDNEA (por productor)</v>
      </c>
      <c r="G7943" s="1" t="str">
        <f>+'BD1'!G7943</f>
        <v>Sustantiva</v>
      </c>
      <c r="H7943" s="1">
        <f>+'BD1'!H7943</f>
        <v>1.1145799999999999</v>
      </c>
    </row>
    <row r="7944" spans="1:8">
      <c r="A7944" s="1" t="str">
        <f>+'BD1'!A7944</f>
        <v>Chorotega</v>
      </c>
      <c r="B7944" s="1" t="str">
        <f>+'BD1'!B7944</f>
        <v>Bagaces</v>
      </c>
      <c r="C7944" s="1" t="str">
        <f>+'BD1'!C7944</f>
        <v>Xinia Hernández Murillo</v>
      </c>
      <c r="D7944" s="1">
        <f>+'BD1'!D7944</f>
        <v>13</v>
      </c>
      <c r="E7944" s="1" t="str">
        <f>+'BD1'!E7944</f>
        <v>Profesional</v>
      </c>
      <c r="F7944" s="1" t="str">
        <f>+'BD1'!F7944</f>
        <v>Producción sostenible: entregar certificado al productor e incluirlo en el expediente físico (por productor)</v>
      </c>
      <c r="G7944" s="1" t="str">
        <f>+'BD1'!G7944</f>
        <v>Sustantiva</v>
      </c>
      <c r="H7944" s="1">
        <f>+'BD1'!H7944</f>
        <v>1.1145799999999999</v>
      </c>
    </row>
    <row r="7945" spans="1:8">
      <c r="A7945" s="1" t="str">
        <f>+'BD1'!A7945</f>
        <v>Chorotega</v>
      </c>
      <c r="B7945" s="1" t="str">
        <f>+'BD1'!B7945</f>
        <v>Bagaces</v>
      </c>
      <c r="C7945" s="1" t="str">
        <f>+'BD1'!C7945</f>
        <v>Xinia Hernández Murillo</v>
      </c>
      <c r="D7945" s="1">
        <f>+'BD1'!D7945</f>
        <v>13</v>
      </c>
      <c r="E7945" s="1" t="str">
        <f>+'BD1'!E7945</f>
        <v>Profesional</v>
      </c>
      <c r="F7945" s="1" t="str">
        <f>+'BD1'!F7945</f>
        <v>RBAyP y RBAO: divulgación del programa de incentivos (por acción de divulgación)</v>
      </c>
      <c r="G7945" s="1" t="str">
        <f>+'BD1'!G7945</f>
        <v>Sustantiva</v>
      </c>
      <c r="H7945" s="1">
        <f>+'BD1'!H7945</f>
        <v>0.80249999999999999</v>
      </c>
    </row>
    <row r="7946" spans="1:8">
      <c r="A7946" s="1" t="str">
        <f>+'BD1'!A7946</f>
        <v>Chorotega</v>
      </c>
      <c r="B7946" s="1" t="str">
        <f>+'BD1'!B7946</f>
        <v>Bagaces</v>
      </c>
      <c r="C7946" s="1" t="str">
        <f>+'BD1'!C7946</f>
        <v>Xinia Hernández Murillo</v>
      </c>
      <c r="D7946" s="1">
        <f>+'BD1'!D7946</f>
        <v>13</v>
      </c>
      <c r="E7946" s="1" t="str">
        <f>+'BD1'!E7946</f>
        <v>Profesional</v>
      </c>
      <c r="F7946" s="1" t="str">
        <f>+'BD1'!F7946</f>
        <v>RBAyP y RBAO: completar formularios para recibir incentivos económicos (por productor)</v>
      </c>
      <c r="G7946" s="1" t="str">
        <f>+'BD1'!G7946</f>
        <v>Sustantiva</v>
      </c>
      <c r="H7946" s="1">
        <f>+'BD1'!H7946</f>
        <v>2.6749999999999998</v>
      </c>
    </row>
    <row r="7947" spans="1:8">
      <c r="A7947" s="1" t="str">
        <f>+'BD1'!A7947</f>
        <v>Chorotega</v>
      </c>
      <c r="B7947" s="1" t="str">
        <f>+'BD1'!B7947</f>
        <v>Bagaces</v>
      </c>
      <c r="C7947" s="1" t="str">
        <f>+'BD1'!C7947</f>
        <v>Xinia Hernández Murillo</v>
      </c>
      <c r="D7947" s="1">
        <f>+'BD1'!D7947</f>
        <v>13</v>
      </c>
      <c r="E7947" s="1" t="str">
        <f>+'BD1'!E7947</f>
        <v>Profesional</v>
      </c>
      <c r="F7947" s="1" t="str">
        <f>+'BD1'!F7947</f>
        <v>RBAyP y RBAO: revisión de las solicitudes del programa de incentivos económicos (por productor)</v>
      </c>
      <c r="G7947" s="1" t="str">
        <f>+'BD1'!G7947</f>
        <v>Sustantiva</v>
      </c>
      <c r="H7947" s="1">
        <f>+'BD1'!H7947</f>
        <v>0.80249999999999999</v>
      </c>
    </row>
    <row r="7948" spans="1:8">
      <c r="A7948" s="1" t="str">
        <f>+'BD1'!A7948</f>
        <v>Chorotega</v>
      </c>
      <c r="B7948" s="1" t="str">
        <f>+'BD1'!B7948</f>
        <v>Bagaces</v>
      </c>
      <c r="C7948" s="1" t="str">
        <f>+'BD1'!C7948</f>
        <v>Xinia Hernández Murillo</v>
      </c>
      <c r="D7948" s="1">
        <f>+'BD1'!D7948</f>
        <v>13</v>
      </c>
      <c r="E7948" s="1" t="str">
        <f>+'BD1'!E7948</f>
        <v>Profesional</v>
      </c>
      <c r="F7948" s="1" t="str">
        <f>+'BD1'!F7948</f>
        <v>RBAyP y RBAO: visita a finca para verificación (por visita por productor)</v>
      </c>
      <c r="G7948" s="1" t="str">
        <f>+'BD1'!G7948</f>
        <v>Sustantiva</v>
      </c>
      <c r="H7948" s="1">
        <f>+'BD1'!H7948</f>
        <v>1.605</v>
      </c>
    </row>
    <row r="7949" spans="1:8">
      <c r="A7949" s="1" t="str">
        <f>+'BD1'!A7949</f>
        <v>Chorotega</v>
      </c>
      <c r="B7949" s="1" t="str">
        <f>+'BD1'!B7949</f>
        <v>Bagaces</v>
      </c>
      <c r="C7949" s="1" t="str">
        <f>+'BD1'!C7949</f>
        <v>Xinia Hernández Murillo</v>
      </c>
      <c r="D7949" s="1">
        <f>+'BD1'!D7949</f>
        <v>13</v>
      </c>
      <c r="E7949" s="1" t="str">
        <f>+'BD1'!E7949</f>
        <v>Profesional</v>
      </c>
      <c r="F7949" s="1" t="str">
        <f>+'BD1'!F7949</f>
        <v>Productores ocasionales: asistencia técnica individual (por productor)</v>
      </c>
      <c r="G7949" s="1" t="str">
        <f>+'BD1'!G7949</f>
        <v>Sustantiva</v>
      </c>
      <c r="H7949" s="1">
        <f>+'BD1'!H7949</f>
        <v>2.14</v>
      </c>
    </row>
    <row r="7950" spans="1:8">
      <c r="A7950" s="1" t="str">
        <f>+'BD1'!A7950</f>
        <v>Chorotega</v>
      </c>
      <c r="B7950" s="1" t="str">
        <f>+'BD1'!B7950</f>
        <v>Bagaces</v>
      </c>
      <c r="C7950" s="1" t="str">
        <f>+'BD1'!C7950</f>
        <v>Xinia Hernández Murillo</v>
      </c>
      <c r="D7950" s="1">
        <f>+'BD1'!D7950</f>
        <v>13</v>
      </c>
      <c r="E7950" s="1" t="str">
        <f>+'BD1'!E7950</f>
        <v>Profesional</v>
      </c>
      <c r="F7950" s="1" t="str">
        <f>+'BD1'!F7950</f>
        <v>Productores ocasionales: asistencia técnica grupal (por asistencia a grupo)</v>
      </c>
      <c r="G7950" s="1" t="str">
        <f>+'BD1'!G7950</f>
        <v>Sustantiva</v>
      </c>
      <c r="H7950" s="1">
        <f>+'BD1'!H7950</f>
        <v>4.28</v>
      </c>
    </row>
    <row r="7951" spans="1:8">
      <c r="A7951" s="1" t="str">
        <f>+'BD1'!A7951</f>
        <v>Chorotega</v>
      </c>
      <c r="B7951" s="1" t="str">
        <f>+'BD1'!B7951</f>
        <v>Bagaces</v>
      </c>
      <c r="C7951" s="1" t="str">
        <f>+'BD1'!C7951</f>
        <v>Xinia Hernández Murillo</v>
      </c>
      <c r="D7951" s="1">
        <f>+'BD1'!D7951</f>
        <v>13</v>
      </c>
      <c r="E7951" s="1" t="str">
        <f>+'BD1'!E7951</f>
        <v>Profesional</v>
      </c>
      <c r="F7951" s="1" t="str">
        <f>+'BD1'!F7951</f>
        <v>Productores ocasionales: servicios de extensión de información digitales y virtuales (por productor)</v>
      </c>
      <c r="G7951" s="1" t="str">
        <f>+'BD1'!G7951</f>
        <v>Sustantiva</v>
      </c>
      <c r="H7951" s="1">
        <f>+'BD1'!H7951</f>
        <v>0.63902999999999999</v>
      </c>
    </row>
    <row r="7952" spans="1:8">
      <c r="A7952" s="1" t="str">
        <f>+'BD1'!A7952</f>
        <v>Chorotega</v>
      </c>
      <c r="B7952" s="1" t="str">
        <f>+'BD1'!B7952</f>
        <v>Bagaces</v>
      </c>
      <c r="C7952" s="1" t="str">
        <f>+'BD1'!C7952</f>
        <v>Xinia Hernández Murillo</v>
      </c>
      <c r="D7952" s="1">
        <f>+'BD1'!D7952</f>
        <v>13</v>
      </c>
      <c r="E7952" s="1" t="str">
        <f>+'BD1'!E7952</f>
        <v>Profesional</v>
      </c>
      <c r="F7952" s="1" t="str">
        <f>+'BD1'!F7952</f>
        <v>Proyectos financiados con fondos públicos y transferencia MAG: apoyo en la formulación de proyectos de personas productoras (acumulado efectivo por proyecto)</v>
      </c>
      <c r="G7952" s="1" t="str">
        <f>+'BD1'!G7952</f>
        <v>Sustantiva</v>
      </c>
      <c r="H7952" s="1">
        <f>+'BD1'!H7952</f>
        <v>26.393329999999999</v>
      </c>
    </row>
    <row r="7953" spans="1:8">
      <c r="A7953" s="1" t="str">
        <f>+'BD1'!A7953</f>
        <v>Chorotega</v>
      </c>
      <c r="B7953" s="1" t="str">
        <f>+'BD1'!B7953</f>
        <v>Bagaces</v>
      </c>
      <c r="C7953" s="1" t="str">
        <f>+'BD1'!C7953</f>
        <v>Xinia Hernández Murillo</v>
      </c>
      <c r="D7953" s="1">
        <f>+'BD1'!D7953</f>
        <v>13</v>
      </c>
      <c r="E7953" s="1" t="str">
        <f>+'BD1'!E7953</f>
        <v>Profesional</v>
      </c>
      <c r="F7953" s="1" t="str">
        <f>+'BD1'!F7953</f>
        <v>Proyectos financiados con fondos públicos y transferencia MAG: apoyo en la formulación de proyectos de organizaciones (acumulado efectivo por proyecto)</v>
      </c>
      <c r="G7953" s="1" t="str">
        <f>+'BD1'!G7953</f>
        <v>Sustantiva</v>
      </c>
      <c r="H7953" s="1" t="str">
        <f>+'BD1'!H7953</f>
        <v>NA</v>
      </c>
    </row>
    <row r="7954" spans="1:8">
      <c r="A7954" s="1" t="str">
        <f>+'BD1'!A7954</f>
        <v>Chorotega</v>
      </c>
      <c r="B7954" s="1" t="str">
        <f>+'BD1'!B7954</f>
        <v>Bagaces</v>
      </c>
      <c r="C7954" s="1" t="str">
        <f>+'BD1'!C7954</f>
        <v>Xinia Hernández Murillo</v>
      </c>
      <c r="D7954" s="1">
        <f>+'BD1'!D7954</f>
        <v>13</v>
      </c>
      <c r="E7954" s="1" t="str">
        <f>+'BD1'!E7954</f>
        <v>Profesional</v>
      </c>
      <c r="F7954" s="1" t="str">
        <f>+'BD1'!F7954</f>
        <v>Proyectos financiados con fondos públicos: seguimiento técnico (por visita a proyecto)</v>
      </c>
      <c r="G7954" s="1" t="str">
        <f>+'BD1'!G7954</f>
        <v>Sustantiva</v>
      </c>
      <c r="H7954" s="1">
        <f>+'BD1'!H7954</f>
        <v>3.7450000000000001</v>
      </c>
    </row>
    <row r="7955" spans="1:8">
      <c r="A7955" s="1" t="str">
        <f>+'BD1'!A7955</f>
        <v>Chorotega</v>
      </c>
      <c r="B7955" s="1" t="str">
        <f>+'BD1'!B7955</f>
        <v>Bagaces</v>
      </c>
      <c r="C7955" s="1" t="str">
        <f>+'BD1'!C7955</f>
        <v>Xinia Hernández Murillo</v>
      </c>
      <c r="D7955" s="1">
        <f>+'BD1'!D7955</f>
        <v>13</v>
      </c>
      <c r="E7955" s="1" t="str">
        <f>+'BD1'!E7955</f>
        <v>Profesional</v>
      </c>
      <c r="F7955" s="1" t="str">
        <f>+'BD1'!F7955</f>
        <v>Elaboración de informes trimestrales, semestrales y anuales PAO (por informe)</v>
      </c>
      <c r="G7955" s="1" t="str">
        <f>+'BD1'!G7955</f>
        <v>Administrativa</v>
      </c>
      <c r="H7955" s="1">
        <f>+'BD1'!H7955</f>
        <v>13.196669999999999</v>
      </c>
    </row>
    <row r="7956" spans="1:8">
      <c r="A7956" s="1" t="str">
        <f>+'BD1'!A7956</f>
        <v>Chorotega</v>
      </c>
      <c r="B7956" s="1" t="str">
        <f>+'BD1'!B7956</f>
        <v>Bagaces</v>
      </c>
      <c r="C7956" s="1" t="str">
        <f>+'BD1'!C7956</f>
        <v>Xinia Hernández Murillo</v>
      </c>
      <c r="D7956" s="1">
        <f>+'BD1'!D7956</f>
        <v>13</v>
      </c>
      <c r="E7956" s="1" t="str">
        <f>+'BD1'!E7956</f>
        <v>Profesional</v>
      </c>
      <c r="F7956" s="1" t="str">
        <f>+'BD1'!F7956</f>
        <v>Seguimiento a los PAO de los funcionarios a su cargo (por funcionario)</v>
      </c>
      <c r="G7956" s="1" t="str">
        <f>+'BD1'!G7956</f>
        <v>Administrativa</v>
      </c>
      <c r="H7956" s="1">
        <f>+'BD1'!H7956</f>
        <v>1.07</v>
      </c>
    </row>
    <row r="7957" spans="1:8">
      <c r="A7957" s="1" t="str">
        <f>+'BD1'!A7957</f>
        <v>Chorotega</v>
      </c>
      <c r="B7957" s="1" t="str">
        <f>+'BD1'!B7957</f>
        <v>Bagaces</v>
      </c>
      <c r="C7957" s="1" t="str">
        <f>+'BD1'!C7957</f>
        <v>Xinia Hernández Murillo</v>
      </c>
      <c r="D7957" s="1">
        <f>+'BD1'!D7957</f>
        <v>13</v>
      </c>
      <c r="E7957" s="1" t="str">
        <f>+'BD1'!E7957</f>
        <v>Profesional</v>
      </c>
      <c r="F7957" s="1" t="str">
        <f>+'BD1'!F7957</f>
        <v>Inscripción y actualización de PYMPA (por productor)</v>
      </c>
      <c r="G7957" s="1" t="str">
        <f>+'BD1'!G7957</f>
        <v>Sustantiva</v>
      </c>
      <c r="H7957" s="1">
        <f>+'BD1'!H7957</f>
        <v>0.54986000000000002</v>
      </c>
    </row>
    <row r="7958" spans="1:8">
      <c r="A7958" s="1" t="str">
        <f>+'BD1'!A7958</f>
        <v>Chorotega</v>
      </c>
      <c r="B7958" s="1" t="str">
        <f>+'BD1'!B7958</f>
        <v>Bagaces</v>
      </c>
      <c r="C7958" s="1" t="str">
        <f>+'BD1'!C7958</f>
        <v>Xinia Hernández Murillo</v>
      </c>
      <c r="D7958" s="1">
        <f>+'BD1'!D7958</f>
        <v>13</v>
      </c>
      <c r="E7958" s="1" t="str">
        <f>+'BD1'!E7958</f>
        <v>Profesional</v>
      </c>
      <c r="F7958" s="1" t="str">
        <f>+'BD1'!F7958</f>
        <v>Certificaciones para la Declaración de Bienes Inmuebles ante las municipalidades (por trámite)</v>
      </c>
      <c r="G7958" s="1" t="str">
        <f>+'BD1'!G7958</f>
        <v>Sustantiva</v>
      </c>
      <c r="H7958" s="1" t="str">
        <f>+'BD1'!H7958</f>
        <v>NA</v>
      </c>
    </row>
    <row r="7959" spans="1:8">
      <c r="A7959" s="1" t="str">
        <f>+'BD1'!A7959</f>
        <v>Chorotega</v>
      </c>
      <c r="B7959" s="1" t="str">
        <f>+'BD1'!B7959</f>
        <v>Bagaces</v>
      </c>
      <c r="C7959" s="1" t="str">
        <f>+'BD1'!C7959</f>
        <v>Xinia Hernández Murillo</v>
      </c>
      <c r="D7959" s="1">
        <f>+'BD1'!D7959</f>
        <v>13</v>
      </c>
      <c r="E7959" s="1" t="str">
        <f>+'BD1'!E7959</f>
        <v>Profesional</v>
      </c>
      <c r="F7959" s="1" t="str">
        <f>+'BD1'!F7959</f>
        <v>Participación en reuniones EREA (por reunión)</v>
      </c>
      <c r="G7959" s="1" t="str">
        <f>+'BD1'!G7959</f>
        <v>Administrativa</v>
      </c>
      <c r="H7959" s="1">
        <f>+'BD1'!H7959</f>
        <v>8.56</v>
      </c>
    </row>
    <row r="7960" spans="1:8">
      <c r="A7960" s="1" t="str">
        <f>+'BD1'!A7960</f>
        <v>Chorotega</v>
      </c>
      <c r="B7960" s="1" t="str">
        <f>+'BD1'!B7960</f>
        <v>Bagaces</v>
      </c>
      <c r="C7960" s="1" t="str">
        <f>+'BD1'!C7960</f>
        <v>Xinia Hernández Murillo</v>
      </c>
      <c r="D7960" s="1">
        <f>+'BD1'!D7960</f>
        <v>13</v>
      </c>
      <c r="E7960" s="1" t="str">
        <f>+'BD1'!E7960</f>
        <v>Profesional</v>
      </c>
      <c r="F7960" s="1" t="str">
        <f>+'BD1'!F7960</f>
        <v>Participación en grupos técnicos o comisiones (por reunión)</v>
      </c>
      <c r="G7960" s="1" t="str">
        <f>+'BD1'!G7960</f>
        <v>Sustantiva</v>
      </c>
      <c r="H7960" s="1">
        <f>+'BD1'!H7960</f>
        <v>4.28</v>
      </c>
    </row>
    <row r="7961" spans="1:8">
      <c r="A7961" s="1" t="str">
        <f>+'BD1'!A7961</f>
        <v>Chorotega</v>
      </c>
      <c r="B7961" s="1" t="str">
        <f>+'BD1'!B7961</f>
        <v>Bagaces</v>
      </c>
      <c r="C7961" s="1" t="str">
        <f>+'BD1'!C7961</f>
        <v>Xinia Hernández Murillo</v>
      </c>
      <c r="D7961" s="1">
        <f>+'BD1'!D7961</f>
        <v>13</v>
      </c>
      <c r="E7961" s="1" t="str">
        <f>+'BD1'!E7961</f>
        <v>Profesional</v>
      </c>
      <c r="F7961" s="1" t="str">
        <f>+'BD1'!F7961</f>
        <v>Participación en capacitaciones técnicas (por capacitación)</v>
      </c>
      <c r="G7961" s="1" t="str">
        <f>+'BD1'!G7961</f>
        <v>Administrativa</v>
      </c>
      <c r="H7961" s="1">
        <f>+'BD1'!H7961</f>
        <v>12.84</v>
      </c>
    </row>
    <row r="7962" spans="1:8">
      <c r="A7962" s="1" t="str">
        <f>+'BD1'!A7962</f>
        <v>Chorotega</v>
      </c>
      <c r="B7962" s="1" t="str">
        <f>+'BD1'!B7962</f>
        <v>Bagaces</v>
      </c>
      <c r="C7962" s="1" t="str">
        <f>+'BD1'!C7962</f>
        <v>Xinia Hernández Murillo</v>
      </c>
      <c r="D7962" s="1">
        <f>+'BD1'!D7962</f>
        <v>13</v>
      </c>
      <c r="E7962" s="1" t="str">
        <f>+'BD1'!E7962</f>
        <v>Profesional</v>
      </c>
      <c r="F7962" s="1" t="str">
        <f>+'BD1'!F7962</f>
        <v xml:space="preserve">Participación en charlas y sesiones técnicas, de trabajo y de actualización de conocimiento (por evento) </v>
      </c>
      <c r="G7962" s="1" t="str">
        <f>+'BD1'!G7962</f>
        <v>Administrativa</v>
      </c>
      <c r="H7962" s="1">
        <f>+'BD1'!H7962</f>
        <v>6.42</v>
      </c>
    </row>
    <row r="7963" spans="1:8">
      <c r="A7963" s="1" t="str">
        <f>+'BD1'!A7963</f>
        <v>Chorotega</v>
      </c>
      <c r="B7963" s="1" t="str">
        <f>+'BD1'!B7963</f>
        <v>Bagaces</v>
      </c>
      <c r="C7963" s="1" t="str">
        <f>+'BD1'!C7963</f>
        <v>Xinia Hernández Murillo</v>
      </c>
      <c r="D7963" s="1">
        <f>+'BD1'!D7963</f>
        <v>13</v>
      </c>
      <c r="E7963" s="1" t="str">
        <f>+'BD1'!E7963</f>
        <v>Profesional</v>
      </c>
      <c r="F7963" s="1" t="str">
        <f>+'BD1'!F7963</f>
        <v>Aplicación de censos y apoyo en sondeo de precios de insumos agropecuarios (por censo o sondeo)</v>
      </c>
      <c r="G7963" s="1" t="str">
        <f>+'BD1'!G7963</f>
        <v>Sustantiva</v>
      </c>
      <c r="H7963" s="1">
        <f>+'BD1'!H7963</f>
        <v>17.476669999999999</v>
      </c>
    </row>
    <row r="7964" spans="1:8">
      <c r="A7964" s="1" t="str">
        <f>+'BD1'!A7964</f>
        <v>Chorotega</v>
      </c>
      <c r="B7964" s="1" t="str">
        <f>+'BD1'!B7964</f>
        <v>Bagaces</v>
      </c>
      <c r="C7964" s="1" t="str">
        <f>+'BD1'!C7964</f>
        <v>Xinia Hernández Murillo</v>
      </c>
      <c r="D7964" s="1">
        <f>+'BD1'!D7964</f>
        <v>13</v>
      </c>
      <c r="E7964" s="1" t="str">
        <f>+'BD1'!E7964</f>
        <v>Profesional</v>
      </c>
      <c r="F7964" s="1" t="str">
        <f>+'BD1'!F7964</f>
        <v>Coordinación de acciones entre dependencias del MAG (por acción de cordinación)</v>
      </c>
      <c r="G7964" s="1" t="str">
        <f>+'BD1'!G7964</f>
        <v>Administrativa</v>
      </c>
      <c r="H7964" s="1">
        <f>+'BD1'!H7964</f>
        <v>6.42</v>
      </c>
    </row>
    <row r="7965" spans="1:8">
      <c r="A7965" s="1" t="str">
        <f>+'BD1'!A7965</f>
        <v>Chorotega</v>
      </c>
      <c r="B7965" s="1" t="str">
        <f>+'BD1'!B7965</f>
        <v>Bagaces</v>
      </c>
      <c r="C7965" s="1" t="str">
        <f>+'BD1'!C7965</f>
        <v>Xinia Hernández Murillo</v>
      </c>
      <c r="D7965" s="1">
        <f>+'BD1'!D7965</f>
        <v>13</v>
      </c>
      <c r="E7965" s="1" t="str">
        <f>+'BD1'!E7965</f>
        <v>Profesional</v>
      </c>
      <c r="F7965" s="1" t="str">
        <f>+'BD1'!F7965</f>
        <v>Otorgamiento de permisos para quemas agropecuarias (por trámite)</v>
      </c>
      <c r="G7965" s="1" t="str">
        <f>+'BD1'!G7965</f>
        <v>Sustantiva</v>
      </c>
      <c r="H7965" s="1">
        <f>+'BD1'!H7965</f>
        <v>5.4391699999999998</v>
      </c>
    </row>
    <row r="7966" spans="1:8">
      <c r="A7966" s="1" t="str">
        <f>+'BD1'!A7966</f>
        <v>Chorotega</v>
      </c>
      <c r="B7966" s="1" t="str">
        <f>+'BD1'!B7966</f>
        <v>Bagaces</v>
      </c>
      <c r="C7966" s="1" t="str">
        <f>+'BD1'!C7966</f>
        <v>Xinia Hernández Murillo</v>
      </c>
      <c r="D7966" s="1">
        <f>+'BD1'!D7966</f>
        <v>13</v>
      </c>
      <c r="E7966" s="1" t="str">
        <f>+'BD1'!E7966</f>
        <v>Profesional</v>
      </c>
      <c r="F7966" s="1" t="str">
        <f>+'BD1'!F7966</f>
        <v>Elaboración de Autoevaluación en Control Interno (acumulado efectivo por aplicación de la autoevaluación)</v>
      </c>
      <c r="G7966" s="1" t="str">
        <f>+'BD1'!G7966</f>
        <v>Administrativa</v>
      </c>
      <c r="H7966" s="1">
        <f>+'BD1'!H7966</f>
        <v>3.21</v>
      </c>
    </row>
    <row r="7967" spans="1:8">
      <c r="A7967" s="1" t="str">
        <f>+'BD1'!A7967</f>
        <v>Chorotega</v>
      </c>
      <c r="B7967" s="1" t="str">
        <f>+'BD1'!B7967</f>
        <v>Bagaces</v>
      </c>
      <c r="C7967" s="1" t="str">
        <f>+'BD1'!C7967</f>
        <v>Xinia Hernández Murillo</v>
      </c>
      <c r="D7967" s="1">
        <f>+'BD1'!D7967</f>
        <v>13</v>
      </c>
      <c r="E7967" s="1" t="str">
        <f>+'BD1'!E7967</f>
        <v>Profesional</v>
      </c>
      <c r="F7967" s="1" t="str">
        <f>+'BD1'!F7967</f>
        <v>Determinación y evaluación de riesgos en SEVRIMAG (acumulado efectivo por aplicación del SEVRIMAG)</v>
      </c>
      <c r="G7967" s="1" t="str">
        <f>+'BD1'!G7967</f>
        <v>Administrativa</v>
      </c>
      <c r="H7967" s="1">
        <f>+'BD1'!H7967</f>
        <v>5.35</v>
      </c>
    </row>
    <row r="7968" spans="1:8">
      <c r="A7968" s="1" t="str">
        <f>+'BD1'!A7968</f>
        <v>Chorotega</v>
      </c>
      <c r="B7968" s="1" t="str">
        <f>+'BD1'!B7968</f>
        <v>Bagaces</v>
      </c>
      <c r="C7968" s="1" t="str">
        <f>+'BD1'!C7968</f>
        <v>Xinia Hernández Murillo</v>
      </c>
      <c r="D7968" s="1">
        <f>+'BD1'!D7968</f>
        <v>13</v>
      </c>
      <c r="E7968" s="1" t="str">
        <f>+'BD1'!E7968</f>
        <v>Profesional</v>
      </c>
      <c r="F7968" s="1" t="str">
        <f>+'BD1'!F7968</f>
        <v>Seguimiento a plan de mitigación de riesgos en SEVRIMAG (acumulado efectivo por seguimiento)</v>
      </c>
      <c r="G7968" s="1" t="str">
        <f>+'BD1'!G7968</f>
        <v>Administrativa</v>
      </c>
      <c r="H7968" s="1">
        <f>+'BD1'!H7968</f>
        <v>5.35</v>
      </c>
    </row>
    <row r="7969" spans="1:8">
      <c r="A7969" s="1" t="str">
        <f>+'BD1'!A7969</f>
        <v>Chorotega</v>
      </c>
      <c r="B7969" s="1" t="str">
        <f>+'BD1'!B7969</f>
        <v>Bagaces</v>
      </c>
      <c r="C7969" s="1" t="str">
        <f>+'BD1'!C7969</f>
        <v>Xinia Hernández Murillo</v>
      </c>
      <c r="D7969" s="1">
        <f>+'BD1'!D7969</f>
        <v>13</v>
      </c>
      <c r="E7969" s="1" t="str">
        <f>+'BD1'!E7969</f>
        <v>Profesional</v>
      </c>
      <c r="F7969" s="1" t="str">
        <f>+'BD1'!F7969</f>
        <v>Seguimiento a plan de mejora de la Autoevaluación en Control Interno (acumulado efectivo por seguimiento)</v>
      </c>
      <c r="G7969" s="1" t="str">
        <f>+'BD1'!G7969</f>
        <v>Administrativa</v>
      </c>
      <c r="H7969" s="1">
        <f>+'BD1'!H7969</f>
        <v>3.21</v>
      </c>
    </row>
    <row r="7970" spans="1:8">
      <c r="A7970" s="1" t="str">
        <f>+'BD1'!A7970</f>
        <v>Chorotega</v>
      </c>
      <c r="B7970" s="1" t="str">
        <f>+'BD1'!B7970</f>
        <v>Bagaces</v>
      </c>
      <c r="C7970" s="1" t="str">
        <f>+'BD1'!C7970</f>
        <v>Xinia Hernández Murillo</v>
      </c>
      <c r="D7970" s="1">
        <f>+'BD1'!D7970</f>
        <v>13</v>
      </c>
      <c r="E7970" s="1" t="str">
        <f>+'BD1'!E7970</f>
        <v>Profesional</v>
      </c>
      <c r="F7970" s="1" t="str">
        <f>+'BD1'!F7970</f>
        <v>Reuniones de personal AEA (por reunión)</v>
      </c>
      <c r="G7970" s="1" t="str">
        <f>+'BD1'!G7970</f>
        <v>Administrativa</v>
      </c>
      <c r="H7970" s="1">
        <f>+'BD1'!H7970</f>
        <v>3.21</v>
      </c>
    </row>
    <row r="7971" spans="1:8">
      <c r="A7971" s="1" t="str">
        <f>+'BD1'!A7971</f>
        <v>Chorotega</v>
      </c>
      <c r="B7971" s="1" t="str">
        <f>+'BD1'!B7971</f>
        <v>Bagaces</v>
      </c>
      <c r="C7971" s="1" t="str">
        <f>+'BD1'!C7971</f>
        <v>Xinia Hernández Murillo</v>
      </c>
      <c r="D7971" s="1">
        <f>+'BD1'!D7971</f>
        <v>13</v>
      </c>
      <c r="E7971" s="1" t="str">
        <f>+'BD1'!E7971</f>
        <v>Profesional</v>
      </c>
      <c r="F7971" s="1" t="str">
        <f>+'BD1'!F7971</f>
        <v>Actualización del sistema de gestión documental y archivo (tiempo efectivo por día)</v>
      </c>
      <c r="G7971" s="1" t="str">
        <f>+'BD1'!G7971</f>
        <v>Administrativa</v>
      </c>
      <c r="H7971" s="1" t="str">
        <f>+'BD1'!H7971</f>
        <v>NA</v>
      </c>
    </row>
    <row r="7972" spans="1:8">
      <c r="A7972" s="1" t="str">
        <f>+'BD1'!A7972</f>
        <v>Chorotega</v>
      </c>
      <c r="B7972" s="1" t="str">
        <f>+'BD1'!B7972</f>
        <v>Bagaces</v>
      </c>
      <c r="C7972" s="1" t="str">
        <f>+'BD1'!C7972</f>
        <v>Xinia Hernández Murillo</v>
      </c>
      <c r="D7972" s="1">
        <f>+'BD1'!D7972</f>
        <v>13</v>
      </c>
      <c r="E7972" s="1" t="str">
        <f>+'BD1'!E7972</f>
        <v>Profesional</v>
      </c>
      <c r="F7972" s="1" t="str">
        <f>+'BD1'!F7972</f>
        <v>Actualización del sistema SisDNEA (por productor)</v>
      </c>
      <c r="G7972" s="1" t="str">
        <f>+'BD1'!G7972</f>
        <v>Administrativa</v>
      </c>
      <c r="H7972" s="1">
        <f>+'BD1'!H7972</f>
        <v>0.80249999999999999</v>
      </c>
    </row>
    <row r="7973" spans="1:8">
      <c r="A7973" s="1" t="str">
        <f>+'BD1'!A7973</f>
        <v>Chorotega</v>
      </c>
      <c r="B7973" s="1" t="str">
        <f>+'BD1'!B7973</f>
        <v>Bagaces</v>
      </c>
      <c r="C7973" s="1" t="str">
        <f>+'BD1'!C7973</f>
        <v>Xinia Hernández Murillo</v>
      </c>
      <c r="D7973" s="1">
        <f>+'BD1'!D7973</f>
        <v>13</v>
      </c>
      <c r="E7973" s="1" t="str">
        <f>+'BD1'!E7973</f>
        <v>Profesional</v>
      </c>
      <c r="F7973" s="1" t="str">
        <f>+'BD1'!F7973</f>
        <v>Seguimiento semestral de la determinación de expectativas (por seguimiento)</v>
      </c>
      <c r="G7973" s="1" t="str">
        <f>+'BD1'!G7973</f>
        <v>Administrativa</v>
      </c>
      <c r="H7973" s="1">
        <f>+'BD1'!H7973</f>
        <v>4.28</v>
      </c>
    </row>
    <row r="7974" spans="1:8">
      <c r="A7974" s="1" t="str">
        <f>+'BD1'!A7974</f>
        <v>Chorotega</v>
      </c>
      <c r="B7974" s="1" t="str">
        <f>+'BD1'!B7974</f>
        <v>Bagaces</v>
      </c>
      <c r="C7974" s="1" t="str">
        <f>+'BD1'!C7974</f>
        <v>Xinia Hernández Murillo</v>
      </c>
      <c r="D7974" s="1">
        <f>+'BD1'!D7974</f>
        <v>13</v>
      </c>
      <c r="E7974" s="1" t="str">
        <f>+'BD1'!E7974</f>
        <v>Profesional</v>
      </c>
      <c r="F7974" s="1" t="str">
        <f>+'BD1'!F7974</f>
        <v>Elaboración de la evaluación del desempeño (por reunión)</v>
      </c>
      <c r="G7974" s="1" t="str">
        <f>+'BD1'!G7974</f>
        <v>Administrativa</v>
      </c>
      <c r="H7974" s="1">
        <f>+'BD1'!H7974</f>
        <v>4.28</v>
      </c>
    </row>
    <row r="7975" spans="1:8">
      <c r="A7975" s="1" t="str">
        <f>+'BD1'!A7975</f>
        <v>Chorotega</v>
      </c>
      <c r="B7975" s="1" t="str">
        <f>+'BD1'!B7975</f>
        <v>Bagaces</v>
      </c>
      <c r="C7975" s="1" t="str">
        <f>+'BD1'!C7975</f>
        <v>Xinia Hernández Murillo</v>
      </c>
      <c r="D7975" s="1">
        <f>+'BD1'!D7975</f>
        <v>13</v>
      </c>
      <c r="E7975" s="1" t="str">
        <f>+'BD1'!E7975</f>
        <v>Profesional</v>
      </c>
      <c r="F7975" s="1" t="str">
        <f>+'BD1'!F7975</f>
        <v>Elaboración de inventarios de equipos, materiales e insumos (tiempo efectivo por día)</v>
      </c>
      <c r="G7975" s="1" t="str">
        <f>+'BD1'!G7975</f>
        <v>Administrativa</v>
      </c>
      <c r="H7975" s="1">
        <f>+'BD1'!H7975</f>
        <v>5.35</v>
      </c>
    </row>
    <row r="7976" spans="1:8">
      <c r="A7976" s="1" t="str">
        <f>+'BD1'!A7976</f>
        <v>Chorotega</v>
      </c>
      <c r="B7976" s="1" t="str">
        <f>+'BD1'!B7976</f>
        <v>Bagaces</v>
      </c>
      <c r="C7976" s="1" t="str">
        <f>+'BD1'!C7976</f>
        <v>Xinia Hernández Murillo</v>
      </c>
      <c r="D7976" s="1">
        <f>+'BD1'!D7976</f>
        <v>13</v>
      </c>
      <c r="E7976" s="1" t="str">
        <f>+'BD1'!E7976</f>
        <v>Profesional</v>
      </c>
      <c r="F7976" s="1" t="str">
        <f>+'BD1'!F7976</f>
        <v>Atención de emergencias</v>
      </c>
      <c r="G7976" s="1" t="str">
        <f>+'BD1'!G7976</f>
        <v>Sustantiva</v>
      </c>
      <c r="H7976" s="1" t="str">
        <f>+'BD1'!H7976</f>
        <v>NA</v>
      </c>
    </row>
    <row r="7977" spans="1:8">
      <c r="A7977" s="1" t="str">
        <f>+'BD1'!A7977</f>
        <v>Chorotega</v>
      </c>
      <c r="B7977" s="1" t="str">
        <f>+'BD1'!B7977</f>
        <v>Bagaces</v>
      </c>
      <c r="C7977" s="1" t="str">
        <f>+'BD1'!C7977</f>
        <v>Xinia Hernández Murillo</v>
      </c>
      <c r="D7977" s="1">
        <f>+'BD1'!D7977</f>
        <v>13</v>
      </c>
      <c r="E7977" s="1" t="str">
        <f>+'BD1'!E7977</f>
        <v>Profesional</v>
      </c>
      <c r="F7977" s="1" t="str">
        <f>+'BD1'!F7977</f>
        <v>Trazabilidad-visita a finca (por productor)</v>
      </c>
      <c r="G7977" s="1" t="str">
        <f>+'BD1'!G7977</f>
        <v>Sustantiva</v>
      </c>
      <c r="H7977" s="1">
        <f>+'BD1'!H7977</f>
        <v>9.6300000000000008</v>
      </c>
    </row>
    <row r="7978" spans="1:8">
      <c r="A7978" s="1" t="str">
        <f>+'BD1'!A7978</f>
        <v>Chorotega</v>
      </c>
      <c r="B7978" s="1" t="str">
        <f>+'BD1'!B7978</f>
        <v>Bagaces</v>
      </c>
      <c r="C7978" s="1" t="str">
        <f>+'BD1'!C7978</f>
        <v>Xinia Hernández Murillo</v>
      </c>
      <c r="D7978" s="1">
        <f>+'BD1'!D7978</f>
        <v>13</v>
      </c>
      <c r="E7978" s="1" t="str">
        <f>+'BD1'!E7978</f>
        <v>Profesional</v>
      </c>
      <c r="F7978" s="1" t="str">
        <f>+'BD1'!F7978</f>
        <v>Trazabilidad-inclusión en sistema TrazarAgro (por productor)</v>
      </c>
      <c r="G7978" s="1" t="str">
        <f>+'BD1'!G7978</f>
        <v>Sustantiva</v>
      </c>
      <c r="H7978" s="1">
        <f>+'BD1'!H7978</f>
        <v>1.51583</v>
      </c>
    </row>
    <row r="7979" spans="1:8">
      <c r="A7979" s="1" t="str">
        <f>+'BD1'!A7979</f>
        <v>Chorotega</v>
      </c>
      <c r="B7979" s="1" t="str">
        <f>+'BD1'!B7979</f>
        <v>Bagaces</v>
      </c>
      <c r="C7979" s="1" t="str">
        <f>+'BD1'!C7979</f>
        <v>Xinia Hernández Murillo</v>
      </c>
      <c r="D7979" s="1">
        <f>+'BD1'!D7979</f>
        <v>13</v>
      </c>
      <c r="E7979" s="1" t="str">
        <f>+'BD1'!E7979</f>
        <v>Profesional</v>
      </c>
      <c r="F7979" s="1" t="str">
        <f>+'BD1'!F7979</f>
        <v>Atención al gusano barrenador (por productor)</v>
      </c>
      <c r="G7979" s="1" t="str">
        <f>+'BD1'!G7979</f>
        <v>Sustantiva</v>
      </c>
      <c r="H7979" s="1">
        <f>+'BD1'!H7979</f>
        <v>1.605</v>
      </c>
    </row>
    <row r="7980" spans="1:8">
      <c r="A7980" s="1" t="str">
        <f>+'BD1'!A7980</f>
        <v>Chorotega</v>
      </c>
      <c r="B7980" s="1" t="str">
        <f>+'BD1'!B7980</f>
        <v>Bagaces</v>
      </c>
      <c r="C7980" s="1" t="str">
        <f>+'BD1'!C7980</f>
        <v>Xinia Hernández Murillo</v>
      </c>
      <c r="D7980" s="1">
        <f>+'BD1'!D7980</f>
        <v>13</v>
      </c>
      <c r="E7980" s="1" t="str">
        <f>+'BD1'!E7980</f>
        <v>Profesional</v>
      </c>
      <c r="F7980" s="1" t="str">
        <f>+'BD1'!F7980</f>
        <v>Atención en oficina (por usuario)</v>
      </c>
      <c r="G7980" s="1" t="str">
        <f>+'BD1'!G7980</f>
        <v>Sustantiva</v>
      </c>
      <c r="H7980" s="1">
        <f>+'BD1'!H7980</f>
        <v>0.80249999999999999</v>
      </c>
    </row>
    <row r="7981" spans="1:8">
      <c r="A7981" s="1" t="str">
        <f>+'BD1'!A7981</f>
        <v>Chorotega</v>
      </c>
      <c r="B7981" s="1" t="str">
        <f>+'BD1'!B7981</f>
        <v>Bagaces</v>
      </c>
      <c r="C7981" s="1" t="str">
        <f>+'BD1'!C7981</f>
        <v>Xinia Hernández Murillo</v>
      </c>
      <c r="D7981" s="1">
        <f>+'BD1'!D7981</f>
        <v>13</v>
      </c>
      <c r="E7981" s="1" t="str">
        <f>+'BD1'!E7981</f>
        <v>Profesional</v>
      </c>
      <c r="F7981" s="1" t="str">
        <f>+'BD1'!F7981</f>
        <v>Búsqueda de nuevos productores (por productor)</v>
      </c>
      <c r="G7981" s="1" t="str">
        <f>+'BD1'!G7981</f>
        <v>Sustantiva</v>
      </c>
      <c r="H7981" s="1">
        <f>+'BD1'!H7981</f>
        <v>3.21</v>
      </c>
    </row>
    <row r="7982" spans="1:8">
      <c r="A7982" s="1" t="str">
        <f>+'BD1'!A7982</f>
        <v>Chorotega</v>
      </c>
      <c r="B7982" s="1" t="str">
        <f>+'BD1'!B7982</f>
        <v>Cañas</v>
      </c>
      <c r="C7982" s="1" t="str">
        <f>+'BD1'!C7982</f>
        <v>César Augusto Guillén Watson</v>
      </c>
      <c r="D7982" s="1">
        <f>+'BD1'!D7982</f>
        <v>6</v>
      </c>
      <c r="E7982" s="1" t="str">
        <f>+'BD1'!E7982</f>
        <v>Jefe</v>
      </c>
      <c r="F7982" s="1" t="str">
        <f>+'BD1'!F7982</f>
        <v>Elaboración del diagnóstico y plan de finca de manejo a personas productoras (por productor)</v>
      </c>
      <c r="G7982" s="1" t="str">
        <f>+'BD1'!G7982</f>
        <v>Sustantiva</v>
      </c>
      <c r="H7982" s="1">
        <f>+'BD1'!H7982</f>
        <v>0.80249999999999999</v>
      </c>
    </row>
    <row r="7983" spans="1:8">
      <c r="A7983" s="1" t="str">
        <f>+'BD1'!A7983</f>
        <v>Chorotega</v>
      </c>
      <c r="B7983" s="1" t="str">
        <f>+'BD1'!B7983</f>
        <v>Cañas</v>
      </c>
      <c r="C7983" s="1" t="str">
        <f>+'BD1'!C7983</f>
        <v>César Augusto Guillén Watson</v>
      </c>
      <c r="D7983" s="1">
        <f>+'BD1'!D7983</f>
        <v>6</v>
      </c>
      <c r="E7983" s="1" t="str">
        <f>+'BD1'!E7983</f>
        <v>Jefe</v>
      </c>
      <c r="F7983" s="1" t="str">
        <f>+'BD1'!F7983</f>
        <v>Asistencia técnica a personas productoras (individual): visitas a finca (por productor)</v>
      </c>
      <c r="G7983" s="1" t="str">
        <f>+'BD1'!G7983</f>
        <v>Sustantiva</v>
      </c>
      <c r="H7983" s="1">
        <f>+'BD1'!H7983</f>
        <v>1.605</v>
      </c>
    </row>
    <row r="7984" spans="1:8">
      <c r="A7984" s="1" t="str">
        <f>+'BD1'!A7984</f>
        <v>Chorotega</v>
      </c>
      <c r="B7984" s="1" t="str">
        <f>+'BD1'!B7984</f>
        <v>Cañas</v>
      </c>
      <c r="C7984" s="1" t="str">
        <f>+'BD1'!C7984</f>
        <v>César Augusto Guillén Watson</v>
      </c>
      <c r="D7984" s="1">
        <f>+'BD1'!D7984</f>
        <v>6</v>
      </c>
      <c r="E7984" s="1" t="str">
        <f>+'BD1'!E7984</f>
        <v>Jefe</v>
      </c>
      <c r="F7984" s="1" t="str">
        <f>+'BD1'!F7984</f>
        <v>Asistencia técnica a personas productoras (individual): atenciones virtuales y digitales (por productor)</v>
      </c>
      <c r="G7984" s="1" t="str">
        <f>+'BD1'!G7984</f>
        <v>Sustantiva</v>
      </c>
      <c r="H7984" s="1">
        <f>+'BD1'!H7984</f>
        <v>0.29721999999999998</v>
      </c>
    </row>
    <row r="7985" spans="1:8">
      <c r="A7985" s="1" t="str">
        <f>+'BD1'!A7985</f>
        <v>Chorotega</v>
      </c>
      <c r="B7985" s="1" t="str">
        <f>+'BD1'!B7985</f>
        <v>Cañas</v>
      </c>
      <c r="C7985" s="1" t="str">
        <f>+'BD1'!C7985</f>
        <v>César Augusto Guillén Watson</v>
      </c>
      <c r="D7985" s="1">
        <f>+'BD1'!D7985</f>
        <v>6</v>
      </c>
      <c r="E7985" s="1" t="str">
        <f>+'BD1'!E7985</f>
        <v>Jefe</v>
      </c>
      <c r="F7985" s="1" t="str">
        <f>+'BD1'!F7985</f>
        <v>Asistencia técnica a personas productoras (grupal): día de campo (por día en el evento)</v>
      </c>
      <c r="G7985" s="1" t="str">
        <f>+'BD1'!G7985</f>
        <v>Sustantiva</v>
      </c>
      <c r="H7985" s="1">
        <f>+'BD1'!H7985</f>
        <v>6.2416700000000001</v>
      </c>
    </row>
    <row r="7986" spans="1:8">
      <c r="A7986" s="1" t="str">
        <f>+'BD1'!A7986</f>
        <v>Chorotega</v>
      </c>
      <c r="B7986" s="1" t="str">
        <f>+'BD1'!B7986</f>
        <v>Cañas</v>
      </c>
      <c r="C7986" s="1" t="str">
        <f>+'BD1'!C7986</f>
        <v>César Augusto Guillén Watson</v>
      </c>
      <c r="D7986" s="1">
        <f>+'BD1'!D7986</f>
        <v>6</v>
      </c>
      <c r="E7986" s="1" t="str">
        <f>+'BD1'!E7986</f>
        <v>Jefe</v>
      </c>
      <c r="F7986" s="1" t="str">
        <f>+'BD1'!F7986</f>
        <v>Asistencia técnica a personas productoras (grupal): demostración de métodos (por evento, se puede acumular si la demostración tarda más de un día)</v>
      </c>
      <c r="G7986" s="1" t="str">
        <f>+'BD1'!G7986</f>
        <v>Sustantiva</v>
      </c>
      <c r="H7986" s="1">
        <f>+'BD1'!H7986</f>
        <v>1.605</v>
      </c>
    </row>
    <row r="7987" spans="1:8">
      <c r="A7987" s="1" t="str">
        <f>+'BD1'!A7987</f>
        <v>Chorotega</v>
      </c>
      <c r="B7987" s="1" t="str">
        <f>+'BD1'!B7987</f>
        <v>Cañas</v>
      </c>
      <c r="C7987" s="1" t="str">
        <f>+'BD1'!C7987</f>
        <v>César Augusto Guillén Watson</v>
      </c>
      <c r="D7987" s="1">
        <f>+'BD1'!D7987</f>
        <v>6</v>
      </c>
      <c r="E7987" s="1" t="str">
        <f>+'BD1'!E7987</f>
        <v>Jefe</v>
      </c>
      <c r="F7987" s="1" t="str">
        <f>+'BD1'!F7987</f>
        <v>Asistencia técnica a personas productoras (grupal): taller (por taller)</v>
      </c>
      <c r="G7987" s="1" t="str">
        <f>+'BD1'!G7987</f>
        <v>Sustantiva</v>
      </c>
      <c r="H7987" s="1">
        <f>+'BD1'!H7987</f>
        <v>1.605</v>
      </c>
    </row>
    <row r="7988" spans="1:8">
      <c r="A7988" s="1" t="str">
        <f>+'BD1'!A7988</f>
        <v>Chorotega</v>
      </c>
      <c r="B7988" s="1" t="str">
        <f>+'BD1'!B7988</f>
        <v>Cañas</v>
      </c>
      <c r="C7988" s="1" t="str">
        <f>+'BD1'!C7988</f>
        <v>César Augusto Guillén Watson</v>
      </c>
      <c r="D7988" s="1">
        <f>+'BD1'!D7988</f>
        <v>6</v>
      </c>
      <c r="E7988" s="1" t="str">
        <f>+'BD1'!E7988</f>
        <v>Jefe</v>
      </c>
      <c r="F7988" s="1" t="str">
        <f>+'BD1'!F7988</f>
        <v>Asistencia técnica a personas productoras (grupal): charlas (por día en el evento)</v>
      </c>
      <c r="G7988" s="1" t="str">
        <f>+'BD1'!G7988</f>
        <v>Sustantiva</v>
      </c>
      <c r="H7988" s="1">
        <f>+'BD1'!H7988</f>
        <v>3.2991700000000002</v>
      </c>
    </row>
    <row r="7989" spans="1:8">
      <c r="A7989" s="1" t="str">
        <f>+'BD1'!A7989</f>
        <v>Chorotega</v>
      </c>
      <c r="B7989" s="1" t="str">
        <f>+'BD1'!B7989</f>
        <v>Cañas</v>
      </c>
      <c r="C7989" s="1" t="str">
        <f>+'BD1'!C7989</f>
        <v>César Augusto Guillén Watson</v>
      </c>
      <c r="D7989" s="1">
        <f>+'BD1'!D7989</f>
        <v>6</v>
      </c>
      <c r="E7989" s="1" t="str">
        <f>+'BD1'!E7989</f>
        <v>Jefe</v>
      </c>
      <c r="F7989" s="1" t="str">
        <f>+'BD1'!F7989</f>
        <v>Gestión en capacitaciones con instituciones públicas o privadas (solo gestión de coordinación por evento de capacitación)</v>
      </c>
      <c r="G7989" s="1" t="str">
        <f>+'BD1'!G7989</f>
        <v>Administrativa</v>
      </c>
      <c r="H7989" s="1">
        <f>+'BD1'!H7989</f>
        <v>0.44583</v>
      </c>
    </row>
    <row r="7990" spans="1:8">
      <c r="A7990" s="1" t="str">
        <f>+'BD1'!A7990</f>
        <v>Chorotega</v>
      </c>
      <c r="B7990" s="1" t="str">
        <f>+'BD1'!B7990</f>
        <v>Cañas</v>
      </c>
      <c r="C7990" s="1" t="str">
        <f>+'BD1'!C7990</f>
        <v>César Augusto Guillén Watson</v>
      </c>
      <c r="D7990" s="1">
        <f>+'BD1'!D7990</f>
        <v>6</v>
      </c>
      <c r="E7990" s="1" t="str">
        <f>+'BD1'!E7990</f>
        <v>Jefe</v>
      </c>
      <c r="F7990" s="1" t="str">
        <f>+'BD1'!F7990</f>
        <v>Aplicación de la herramienta de medición del nivel de gestión empresarial y organizacional (por organización)</v>
      </c>
      <c r="G7990" s="1" t="str">
        <f>+'BD1'!G7990</f>
        <v>Sustantiva</v>
      </c>
      <c r="H7990" s="1">
        <f>+'BD1'!H7990</f>
        <v>0.74306000000000005</v>
      </c>
    </row>
    <row r="7991" spans="1:8">
      <c r="A7991" s="1" t="str">
        <f>+'BD1'!A7991</f>
        <v>Chorotega</v>
      </c>
      <c r="B7991" s="1" t="str">
        <f>+'BD1'!B7991</f>
        <v>Cañas</v>
      </c>
      <c r="C7991" s="1" t="str">
        <f>+'BD1'!C7991</f>
        <v>César Augusto Guillén Watson</v>
      </c>
      <c r="D7991" s="1">
        <f>+'BD1'!D7991</f>
        <v>6</v>
      </c>
      <c r="E7991" s="1" t="str">
        <f>+'BD1'!E7991</f>
        <v>Jefe</v>
      </c>
      <c r="F7991" s="1" t="str">
        <f>+'BD1'!F7991</f>
        <v>Elaboración y ejecución del plan de trabajo (por organización)</v>
      </c>
      <c r="G7991" s="1" t="str">
        <f>+'BD1'!G7991</f>
        <v>Sustantiva</v>
      </c>
      <c r="H7991" s="1">
        <f>+'BD1'!H7991</f>
        <v>11.234999999999999</v>
      </c>
    </row>
    <row r="7992" spans="1:8">
      <c r="A7992" s="1" t="str">
        <f>+'BD1'!A7992</f>
        <v>Chorotega</v>
      </c>
      <c r="B7992" s="1" t="str">
        <f>+'BD1'!B7992</f>
        <v>Cañas</v>
      </c>
      <c r="C7992" s="1" t="str">
        <f>+'BD1'!C7992</f>
        <v>César Augusto Guillén Watson</v>
      </c>
      <c r="D7992" s="1">
        <f>+'BD1'!D7992</f>
        <v>6</v>
      </c>
      <c r="E7992" s="1" t="str">
        <f>+'BD1'!E7992</f>
        <v>Jefe</v>
      </c>
      <c r="F7992" s="1" t="str">
        <f>+'BD1'!F7992</f>
        <v>Visitas de seguimiento al plan de trabajo (por visita por organización)</v>
      </c>
      <c r="G7992" s="1" t="str">
        <f>+'BD1'!G7992</f>
        <v>Sustantiva</v>
      </c>
      <c r="H7992" s="1">
        <f>+'BD1'!H7992</f>
        <v>1.605</v>
      </c>
    </row>
    <row r="7993" spans="1:8">
      <c r="A7993" s="1" t="str">
        <f>+'BD1'!A7993</f>
        <v>Chorotega</v>
      </c>
      <c r="B7993" s="1" t="str">
        <f>+'BD1'!B7993</f>
        <v>Cañas</v>
      </c>
      <c r="C7993" s="1" t="str">
        <f>+'BD1'!C7993</f>
        <v>César Augusto Guillén Watson</v>
      </c>
      <c r="D7993" s="1">
        <f>+'BD1'!D7993</f>
        <v>6</v>
      </c>
      <c r="E7993" s="1" t="str">
        <f>+'BD1'!E7993</f>
        <v>Jefe</v>
      </c>
      <c r="F7993" s="1" t="str">
        <f>+'BD1'!F7993</f>
        <v>Reporte del plan de trabajo anual (por reporte por organización)</v>
      </c>
      <c r="G7993" s="1" t="str">
        <f>+'BD1'!G7993</f>
        <v>Sustantiva</v>
      </c>
      <c r="H7993" s="1">
        <f>+'BD1'!H7993</f>
        <v>1.605</v>
      </c>
    </row>
    <row r="7994" spans="1:8">
      <c r="A7994" s="1" t="str">
        <f>+'BD1'!A7994</f>
        <v>Chorotega</v>
      </c>
      <c r="B7994" s="1" t="str">
        <f>+'BD1'!B7994</f>
        <v>Cañas</v>
      </c>
      <c r="C7994" s="1" t="str">
        <f>+'BD1'!C7994</f>
        <v>César Augusto Guillén Watson</v>
      </c>
      <c r="D7994" s="1">
        <f>+'BD1'!D7994</f>
        <v>6</v>
      </c>
      <c r="E7994" s="1" t="str">
        <f>+'BD1'!E7994</f>
        <v>Jefe</v>
      </c>
      <c r="F7994" s="1" t="str">
        <f>+'BD1'!F7994</f>
        <v>NAMA (café): muestreo y toma de datos en finca (por productor)</v>
      </c>
      <c r="G7994" s="1" t="str">
        <f>+'BD1'!G7994</f>
        <v>Sustantiva</v>
      </c>
      <c r="H7994" s="1">
        <f>+'BD1'!H7994</f>
        <v>1.605</v>
      </c>
    </row>
    <row r="7995" spans="1:8">
      <c r="A7995" s="1" t="str">
        <f>+'BD1'!A7995</f>
        <v>Chorotega</v>
      </c>
      <c r="B7995" s="1" t="str">
        <f>+'BD1'!B7995</f>
        <v>Cañas</v>
      </c>
      <c r="C7995" s="1" t="str">
        <f>+'BD1'!C7995</f>
        <v>César Augusto Guillén Watson</v>
      </c>
      <c r="D7995" s="1">
        <f>+'BD1'!D7995</f>
        <v>6</v>
      </c>
      <c r="E7995" s="1" t="str">
        <f>+'BD1'!E7995</f>
        <v>Jefe</v>
      </c>
      <c r="F7995" s="1" t="str">
        <f>+'BD1'!F7995</f>
        <v>NAMA (café): inclusión de datos al SisDNEA (por productor)</v>
      </c>
      <c r="G7995" s="1" t="str">
        <f>+'BD1'!G7995</f>
        <v>Sustantiva</v>
      </c>
      <c r="H7995" s="1">
        <f>+'BD1'!H7995</f>
        <v>0.74306000000000005</v>
      </c>
    </row>
    <row r="7996" spans="1:8">
      <c r="A7996" s="1" t="str">
        <f>+'BD1'!A7996</f>
        <v>Chorotega</v>
      </c>
      <c r="B7996" s="1" t="str">
        <f>+'BD1'!B7996</f>
        <v>Cañas</v>
      </c>
      <c r="C7996" s="1" t="str">
        <f>+'BD1'!C7996</f>
        <v>César Augusto Guillén Watson</v>
      </c>
      <c r="D7996" s="1">
        <f>+'BD1'!D7996</f>
        <v>6</v>
      </c>
      <c r="E7996" s="1" t="str">
        <f>+'BD1'!E7996</f>
        <v>Jefe</v>
      </c>
      <c r="F7996" s="1" t="str">
        <f>+'BD1'!F7996</f>
        <v>NAMA (café): entrega de constancia de verificación del MRV a la persona productora (por productor)</v>
      </c>
      <c r="G7996" s="1" t="str">
        <f>+'BD1'!G7996</f>
        <v>Sustantiva</v>
      </c>
      <c r="H7996" s="1">
        <f>+'BD1'!H7996</f>
        <v>0.37153000000000003</v>
      </c>
    </row>
    <row r="7997" spans="1:8">
      <c r="A7997" s="1" t="str">
        <f>+'BD1'!A7997</f>
        <v>Chorotega</v>
      </c>
      <c r="B7997" s="1" t="str">
        <f>+'BD1'!B7997</f>
        <v>Cañas</v>
      </c>
      <c r="C7997" s="1" t="str">
        <f>+'BD1'!C7997</f>
        <v>César Augusto Guillén Watson</v>
      </c>
      <c r="D7997" s="1">
        <f>+'BD1'!D7997</f>
        <v>6</v>
      </c>
      <c r="E7997" s="1" t="str">
        <f>+'BD1'!E7997</f>
        <v>Jefe</v>
      </c>
      <c r="F7997" s="1" t="str">
        <f>+'BD1'!F7997</f>
        <v>NAMA (ganadería): muestreo y toma de datos en finca (por productor)</v>
      </c>
      <c r="G7997" s="1" t="str">
        <f>+'BD1'!G7997</f>
        <v>Sustantiva</v>
      </c>
      <c r="H7997" s="1">
        <f>+'BD1'!H7997</f>
        <v>3.2991700000000002</v>
      </c>
    </row>
    <row r="7998" spans="1:8">
      <c r="A7998" s="1" t="str">
        <f>+'BD1'!A7998</f>
        <v>Chorotega</v>
      </c>
      <c r="B7998" s="1" t="str">
        <f>+'BD1'!B7998</f>
        <v>Cañas</v>
      </c>
      <c r="C7998" s="1" t="str">
        <f>+'BD1'!C7998</f>
        <v>César Augusto Guillén Watson</v>
      </c>
      <c r="D7998" s="1">
        <f>+'BD1'!D7998</f>
        <v>6</v>
      </c>
      <c r="E7998" s="1" t="str">
        <f>+'BD1'!E7998</f>
        <v>Jefe</v>
      </c>
      <c r="F7998" s="1" t="str">
        <f>+'BD1'!F7998</f>
        <v>NAMA (ganadería): inclusión de datos al SisDNEA (por productor)</v>
      </c>
      <c r="G7998" s="1" t="str">
        <f>+'BD1'!G7998</f>
        <v>Sustantiva</v>
      </c>
      <c r="H7998" s="1">
        <f>+'BD1'!H7998</f>
        <v>0.74306000000000005</v>
      </c>
    </row>
    <row r="7999" spans="1:8">
      <c r="A7999" s="1" t="str">
        <f>+'BD1'!A7999</f>
        <v>Chorotega</v>
      </c>
      <c r="B7999" s="1" t="str">
        <f>+'BD1'!B7999</f>
        <v>Cañas</v>
      </c>
      <c r="C7999" s="1" t="str">
        <f>+'BD1'!C7999</f>
        <v>César Augusto Guillén Watson</v>
      </c>
      <c r="D7999" s="1">
        <f>+'BD1'!D7999</f>
        <v>6</v>
      </c>
      <c r="E7999" s="1" t="str">
        <f>+'BD1'!E7999</f>
        <v>Jefe</v>
      </c>
      <c r="F7999" s="1" t="str">
        <f>+'BD1'!F7999</f>
        <v>NAMA (ganadería): entrega de constancia de verificación del MRV a la persona productora (por productor)</v>
      </c>
      <c r="G7999" s="1" t="str">
        <f>+'BD1'!G7999</f>
        <v>Sustantiva</v>
      </c>
      <c r="H7999" s="1">
        <f>+'BD1'!H7999</f>
        <v>0.37153000000000003</v>
      </c>
    </row>
    <row r="8000" spans="1:8">
      <c r="A8000" s="1" t="str">
        <f>+'BD1'!A8000</f>
        <v>Chorotega</v>
      </c>
      <c r="B8000" s="1" t="str">
        <f>+'BD1'!B8000</f>
        <v>Cañas</v>
      </c>
      <c r="C8000" s="1" t="str">
        <f>+'BD1'!C8000</f>
        <v>César Augusto Guillén Watson</v>
      </c>
      <c r="D8000" s="1">
        <f>+'BD1'!D8000</f>
        <v>6</v>
      </c>
      <c r="E8000" s="1" t="str">
        <f>+'BD1'!E8000</f>
        <v>Jefe</v>
      </c>
      <c r="F8000" s="1" t="str">
        <f>+'BD1'!F8000</f>
        <v>Producción sostenible: elaboración de la herramienta Tu Modelo, en el SisDNEA (por productor)</v>
      </c>
      <c r="G8000" s="1" t="str">
        <f>+'BD1'!G8000</f>
        <v>Sustantiva</v>
      </c>
      <c r="H8000" s="1">
        <f>+'BD1'!H8000</f>
        <v>0.37153000000000003</v>
      </c>
    </row>
    <row r="8001" spans="1:8">
      <c r="A8001" s="1" t="str">
        <f>+'BD1'!A8001</f>
        <v>Chorotega</v>
      </c>
      <c r="B8001" s="1" t="str">
        <f>+'BD1'!B8001</f>
        <v>Cañas</v>
      </c>
      <c r="C8001" s="1" t="str">
        <f>+'BD1'!C8001</f>
        <v>César Augusto Guillén Watson</v>
      </c>
      <c r="D8001" s="1">
        <f>+'BD1'!D8001</f>
        <v>6</v>
      </c>
      <c r="E8001" s="1" t="str">
        <f>+'BD1'!E8001</f>
        <v>Jefe</v>
      </c>
      <c r="F8001" s="1" t="str">
        <f>+'BD1'!F8001</f>
        <v>Producción sostenible: entregar certificado al productor e incluirlo en el expediente físico (por productor)</v>
      </c>
      <c r="G8001" s="1" t="str">
        <f>+'BD1'!G8001</f>
        <v>Sustantiva</v>
      </c>
      <c r="H8001" s="1">
        <f>+'BD1'!H8001</f>
        <v>0.37153000000000003</v>
      </c>
    </row>
    <row r="8002" spans="1:8">
      <c r="A8002" s="1" t="str">
        <f>+'BD1'!A8002</f>
        <v>Chorotega</v>
      </c>
      <c r="B8002" s="1" t="str">
        <f>+'BD1'!B8002</f>
        <v>Cañas</v>
      </c>
      <c r="C8002" s="1" t="str">
        <f>+'BD1'!C8002</f>
        <v>César Augusto Guillén Watson</v>
      </c>
      <c r="D8002" s="1">
        <f>+'BD1'!D8002</f>
        <v>6</v>
      </c>
      <c r="E8002" s="1" t="str">
        <f>+'BD1'!E8002</f>
        <v>Jefe</v>
      </c>
      <c r="F8002" s="1" t="str">
        <f>+'BD1'!F8002</f>
        <v>RBAyP y RBAO: divulgación del programa de incentivos (por acción de divulgación)</v>
      </c>
      <c r="G8002" s="1" t="str">
        <f>+'BD1'!G8002</f>
        <v>Sustantiva</v>
      </c>
      <c r="H8002" s="1">
        <f>+'BD1'!H8002</f>
        <v>0.37153000000000003</v>
      </c>
    </row>
    <row r="8003" spans="1:8">
      <c r="A8003" s="1" t="str">
        <f>+'BD1'!A8003</f>
        <v>Chorotega</v>
      </c>
      <c r="B8003" s="1" t="str">
        <f>+'BD1'!B8003</f>
        <v>Cañas</v>
      </c>
      <c r="C8003" s="1" t="str">
        <f>+'BD1'!C8003</f>
        <v>César Augusto Guillén Watson</v>
      </c>
      <c r="D8003" s="1">
        <f>+'BD1'!D8003</f>
        <v>6</v>
      </c>
      <c r="E8003" s="1" t="str">
        <f>+'BD1'!E8003</f>
        <v>Jefe</v>
      </c>
      <c r="F8003" s="1" t="str">
        <f>+'BD1'!F8003</f>
        <v>RBAyP y RBAO: completar formularios para recibir incentivos económicos (por productor)</v>
      </c>
      <c r="G8003" s="1" t="str">
        <f>+'BD1'!G8003</f>
        <v>Sustantiva</v>
      </c>
      <c r="H8003" s="1">
        <f>+'BD1'!H8003</f>
        <v>3.2991700000000002</v>
      </c>
    </row>
    <row r="8004" spans="1:8">
      <c r="A8004" s="1" t="str">
        <f>+'BD1'!A8004</f>
        <v>Chorotega</v>
      </c>
      <c r="B8004" s="1" t="str">
        <f>+'BD1'!B8004</f>
        <v>Cañas</v>
      </c>
      <c r="C8004" s="1" t="str">
        <f>+'BD1'!C8004</f>
        <v>César Augusto Guillén Watson</v>
      </c>
      <c r="D8004" s="1">
        <f>+'BD1'!D8004</f>
        <v>6</v>
      </c>
      <c r="E8004" s="1" t="str">
        <f>+'BD1'!E8004</f>
        <v>Jefe</v>
      </c>
      <c r="F8004" s="1" t="str">
        <f>+'BD1'!F8004</f>
        <v>RBAyP y RBAO: revisión de las solicitudes del programa de incentivos económicos (por productor)</v>
      </c>
      <c r="G8004" s="1" t="str">
        <f>+'BD1'!G8004</f>
        <v>Sustantiva</v>
      </c>
      <c r="H8004" s="1">
        <f>+'BD1'!H8004</f>
        <v>0.37153000000000003</v>
      </c>
    </row>
    <row r="8005" spans="1:8">
      <c r="A8005" s="1" t="str">
        <f>+'BD1'!A8005</f>
        <v>Chorotega</v>
      </c>
      <c r="B8005" s="1" t="str">
        <f>+'BD1'!B8005</f>
        <v>Cañas</v>
      </c>
      <c r="C8005" s="1" t="str">
        <f>+'BD1'!C8005</f>
        <v>César Augusto Guillén Watson</v>
      </c>
      <c r="D8005" s="1">
        <f>+'BD1'!D8005</f>
        <v>6</v>
      </c>
      <c r="E8005" s="1" t="str">
        <f>+'BD1'!E8005</f>
        <v>Jefe</v>
      </c>
      <c r="F8005" s="1" t="str">
        <f>+'BD1'!F8005</f>
        <v>RBAyP y RBAO: visita a finca para verificación (por visita por productor)</v>
      </c>
      <c r="G8005" s="1" t="str">
        <f>+'BD1'!G8005</f>
        <v>Sustantiva</v>
      </c>
      <c r="H8005" s="1">
        <f>+'BD1'!H8005</f>
        <v>1.605</v>
      </c>
    </row>
    <row r="8006" spans="1:8">
      <c r="A8006" s="1" t="str">
        <f>+'BD1'!A8006</f>
        <v>Chorotega</v>
      </c>
      <c r="B8006" s="1" t="str">
        <f>+'BD1'!B8006</f>
        <v>Cañas</v>
      </c>
      <c r="C8006" s="1" t="str">
        <f>+'BD1'!C8006</f>
        <v>César Augusto Guillén Watson</v>
      </c>
      <c r="D8006" s="1">
        <f>+'BD1'!D8006</f>
        <v>6</v>
      </c>
      <c r="E8006" s="1" t="str">
        <f>+'BD1'!E8006</f>
        <v>Jefe</v>
      </c>
      <c r="F8006" s="1" t="str">
        <f>+'BD1'!F8006</f>
        <v>Productores ocasionales: asistencia técnica individual (por productor)</v>
      </c>
      <c r="G8006" s="1" t="str">
        <f>+'BD1'!G8006</f>
        <v>Sustantiva</v>
      </c>
      <c r="H8006" s="1">
        <f>+'BD1'!H8006</f>
        <v>0.89166999999999996</v>
      </c>
    </row>
    <row r="8007" spans="1:8">
      <c r="A8007" s="1" t="str">
        <f>+'BD1'!A8007</f>
        <v>Chorotega</v>
      </c>
      <c r="B8007" s="1" t="str">
        <f>+'BD1'!B8007</f>
        <v>Cañas</v>
      </c>
      <c r="C8007" s="1" t="str">
        <f>+'BD1'!C8007</f>
        <v>César Augusto Guillén Watson</v>
      </c>
      <c r="D8007" s="1">
        <f>+'BD1'!D8007</f>
        <v>6</v>
      </c>
      <c r="E8007" s="1" t="str">
        <f>+'BD1'!E8007</f>
        <v>Jefe</v>
      </c>
      <c r="F8007" s="1" t="str">
        <f>+'BD1'!F8007</f>
        <v>Productores ocasionales: asistencia técnica grupal (por asistencia a grupo)</v>
      </c>
      <c r="G8007" s="1" t="str">
        <f>+'BD1'!G8007</f>
        <v>Sustantiva</v>
      </c>
      <c r="H8007" s="1">
        <f>+'BD1'!H8007</f>
        <v>0.80249999999999999</v>
      </c>
    </row>
    <row r="8008" spans="1:8">
      <c r="A8008" s="1" t="str">
        <f>+'BD1'!A8008</f>
        <v>Chorotega</v>
      </c>
      <c r="B8008" s="1" t="str">
        <f>+'BD1'!B8008</f>
        <v>Cañas</v>
      </c>
      <c r="C8008" s="1" t="str">
        <f>+'BD1'!C8008</f>
        <v>César Augusto Guillén Watson</v>
      </c>
      <c r="D8008" s="1">
        <f>+'BD1'!D8008</f>
        <v>6</v>
      </c>
      <c r="E8008" s="1" t="str">
        <f>+'BD1'!E8008</f>
        <v>Jefe</v>
      </c>
      <c r="F8008" s="1" t="str">
        <f>+'BD1'!F8008</f>
        <v>Productores ocasionales: servicios de extensión de información digitales y virtuales (por productor)</v>
      </c>
      <c r="G8008" s="1" t="str">
        <f>+'BD1'!G8008</f>
        <v>Sustantiva</v>
      </c>
      <c r="H8008" s="1">
        <f>+'BD1'!H8008</f>
        <v>0.37153000000000003</v>
      </c>
    </row>
    <row r="8009" spans="1:8">
      <c r="A8009" s="1" t="str">
        <f>+'BD1'!A8009</f>
        <v>Chorotega</v>
      </c>
      <c r="B8009" s="1" t="str">
        <f>+'BD1'!B8009</f>
        <v>Cañas</v>
      </c>
      <c r="C8009" s="1" t="str">
        <f>+'BD1'!C8009</f>
        <v>César Augusto Guillén Watson</v>
      </c>
      <c r="D8009" s="1">
        <f>+'BD1'!D8009</f>
        <v>6</v>
      </c>
      <c r="E8009" s="1" t="str">
        <f>+'BD1'!E8009</f>
        <v>Jefe</v>
      </c>
      <c r="F8009" s="1" t="str">
        <f>+'BD1'!F8009</f>
        <v>Proyectos financiados con fondos públicos y transferencia MAG: apoyo en la formulación de proyectos de personas productoras (acumulado efectivo por proyecto)</v>
      </c>
      <c r="G8009" s="1" t="str">
        <f>+'BD1'!G8009</f>
        <v>Sustantiva</v>
      </c>
      <c r="H8009" s="1">
        <f>+'BD1'!H8009</f>
        <v>11.234999999999999</v>
      </c>
    </row>
    <row r="8010" spans="1:8">
      <c r="A8010" s="1" t="str">
        <f>+'BD1'!A8010</f>
        <v>Chorotega</v>
      </c>
      <c r="B8010" s="1" t="str">
        <f>+'BD1'!B8010</f>
        <v>Cañas</v>
      </c>
      <c r="C8010" s="1" t="str">
        <f>+'BD1'!C8010</f>
        <v>César Augusto Guillén Watson</v>
      </c>
      <c r="D8010" s="1">
        <f>+'BD1'!D8010</f>
        <v>6</v>
      </c>
      <c r="E8010" s="1" t="str">
        <f>+'BD1'!E8010</f>
        <v>Jefe</v>
      </c>
      <c r="F8010" s="1" t="str">
        <f>+'BD1'!F8010</f>
        <v>Proyectos financiados con fondos públicos y transferencia MAG: apoyo en la formulación de proyectos de organizaciones (acumulado efectivo por proyecto)</v>
      </c>
      <c r="G8010" s="1" t="str">
        <f>+'BD1'!G8010</f>
        <v>Sustantiva</v>
      </c>
      <c r="H8010" s="1" t="str">
        <f>+'BD1'!H8010</f>
        <v>NA</v>
      </c>
    </row>
    <row r="8011" spans="1:8">
      <c r="A8011" s="1" t="str">
        <f>+'BD1'!A8011</f>
        <v>Chorotega</v>
      </c>
      <c r="B8011" s="1" t="str">
        <f>+'BD1'!B8011</f>
        <v>Cañas</v>
      </c>
      <c r="C8011" s="1" t="str">
        <f>+'BD1'!C8011</f>
        <v>César Augusto Guillén Watson</v>
      </c>
      <c r="D8011" s="1">
        <f>+'BD1'!D8011</f>
        <v>6</v>
      </c>
      <c r="E8011" s="1" t="str">
        <f>+'BD1'!E8011</f>
        <v>Jefe</v>
      </c>
      <c r="F8011" s="1" t="str">
        <f>+'BD1'!F8011</f>
        <v>Proyectos financiados con fondos públicos: seguimiento técnico (por visita a proyecto)</v>
      </c>
      <c r="G8011" s="1" t="str">
        <f>+'BD1'!G8011</f>
        <v>Sustantiva</v>
      </c>
      <c r="H8011" s="1">
        <f>+'BD1'!H8011</f>
        <v>1.09972</v>
      </c>
    </row>
    <row r="8012" spans="1:8">
      <c r="A8012" s="1" t="str">
        <f>+'BD1'!A8012</f>
        <v>Chorotega</v>
      </c>
      <c r="B8012" s="1" t="str">
        <f>+'BD1'!B8012</f>
        <v>Cañas</v>
      </c>
      <c r="C8012" s="1" t="str">
        <f>+'BD1'!C8012</f>
        <v>César Augusto Guillén Watson</v>
      </c>
      <c r="D8012" s="1">
        <f>+'BD1'!D8012</f>
        <v>6</v>
      </c>
      <c r="E8012" s="1" t="str">
        <f>+'BD1'!E8012</f>
        <v>Jefe</v>
      </c>
      <c r="F8012" s="1" t="str">
        <f>+'BD1'!F8012</f>
        <v>Elaboración de informes trimestrales, semestrales y anuales PAO (por informe)</v>
      </c>
      <c r="G8012" s="1" t="str">
        <f>+'BD1'!G8012</f>
        <v>Administrativa</v>
      </c>
      <c r="H8012" s="1">
        <f>+'BD1'!H8012</f>
        <v>8.3816699999999997</v>
      </c>
    </row>
    <row r="8013" spans="1:8">
      <c r="A8013" s="1" t="str">
        <f>+'BD1'!A8013</f>
        <v>Chorotega</v>
      </c>
      <c r="B8013" s="1" t="str">
        <f>+'BD1'!B8013</f>
        <v>Cañas</v>
      </c>
      <c r="C8013" s="1" t="str">
        <f>+'BD1'!C8013</f>
        <v>César Augusto Guillén Watson</v>
      </c>
      <c r="D8013" s="1">
        <f>+'BD1'!D8013</f>
        <v>6</v>
      </c>
      <c r="E8013" s="1" t="str">
        <f>+'BD1'!E8013</f>
        <v>Jefe</v>
      </c>
      <c r="F8013" s="1" t="str">
        <f>+'BD1'!F8013</f>
        <v>Seguimiento a los PAO de los funcionarios a su cargo (por funcionario)</v>
      </c>
      <c r="G8013" s="1" t="str">
        <f>+'BD1'!G8013</f>
        <v>Administrativa</v>
      </c>
      <c r="H8013" s="1">
        <f>+'BD1'!H8013</f>
        <v>2.2291699999999999</v>
      </c>
    </row>
    <row r="8014" spans="1:8">
      <c r="A8014" s="1" t="str">
        <f>+'BD1'!A8014</f>
        <v>Chorotega</v>
      </c>
      <c r="B8014" s="1" t="str">
        <f>+'BD1'!B8014</f>
        <v>Cañas</v>
      </c>
      <c r="C8014" s="1" t="str">
        <f>+'BD1'!C8014</f>
        <v>César Augusto Guillén Watson</v>
      </c>
      <c r="D8014" s="1">
        <f>+'BD1'!D8014</f>
        <v>6</v>
      </c>
      <c r="E8014" s="1" t="str">
        <f>+'BD1'!E8014</f>
        <v>Jefe</v>
      </c>
      <c r="F8014" s="1" t="str">
        <f>+'BD1'!F8014</f>
        <v>Inscripción y actualización de PYMPA (por productor)</v>
      </c>
      <c r="G8014" s="1" t="str">
        <f>+'BD1'!G8014</f>
        <v>Sustantiva</v>
      </c>
      <c r="H8014" s="1">
        <f>+'BD1'!H8014</f>
        <v>0.28236</v>
      </c>
    </row>
    <row r="8015" spans="1:8">
      <c r="A8015" s="1" t="str">
        <f>+'BD1'!A8015</f>
        <v>Chorotega</v>
      </c>
      <c r="B8015" s="1" t="str">
        <f>+'BD1'!B8015</f>
        <v>Cañas</v>
      </c>
      <c r="C8015" s="1" t="str">
        <f>+'BD1'!C8015</f>
        <v>César Augusto Guillén Watson</v>
      </c>
      <c r="D8015" s="1">
        <f>+'BD1'!D8015</f>
        <v>6</v>
      </c>
      <c r="E8015" s="1" t="str">
        <f>+'BD1'!E8015</f>
        <v>Jefe</v>
      </c>
      <c r="F8015" s="1" t="str">
        <f>+'BD1'!F8015</f>
        <v>Certificaciones para la Declaración de Bienes Inmuebles ante las municipalidades (por trámite)</v>
      </c>
      <c r="G8015" s="1" t="str">
        <f>+'BD1'!G8015</f>
        <v>Sustantiva</v>
      </c>
      <c r="H8015" s="1" t="str">
        <f>+'BD1'!H8015</f>
        <v>NA</v>
      </c>
    </row>
    <row r="8016" spans="1:8">
      <c r="A8016" s="1" t="str">
        <f>+'BD1'!A8016</f>
        <v>Chorotega</v>
      </c>
      <c r="B8016" s="1" t="str">
        <f>+'BD1'!B8016</f>
        <v>Cañas</v>
      </c>
      <c r="C8016" s="1" t="str">
        <f>+'BD1'!C8016</f>
        <v>César Augusto Guillén Watson</v>
      </c>
      <c r="D8016" s="1">
        <f>+'BD1'!D8016</f>
        <v>6</v>
      </c>
      <c r="E8016" s="1" t="str">
        <f>+'BD1'!E8016</f>
        <v>Jefe</v>
      </c>
      <c r="F8016" s="1" t="str">
        <f>+'BD1'!F8016</f>
        <v>Participación en reuniones EREA (por reunión)</v>
      </c>
      <c r="G8016" s="1" t="str">
        <f>+'BD1'!G8016</f>
        <v>Administrativa</v>
      </c>
      <c r="H8016" s="1">
        <f>+'BD1'!H8016</f>
        <v>7.49</v>
      </c>
    </row>
    <row r="8017" spans="1:8">
      <c r="A8017" s="1" t="str">
        <f>+'BD1'!A8017</f>
        <v>Chorotega</v>
      </c>
      <c r="B8017" s="1" t="str">
        <f>+'BD1'!B8017</f>
        <v>Cañas</v>
      </c>
      <c r="C8017" s="1" t="str">
        <f>+'BD1'!C8017</f>
        <v>César Augusto Guillén Watson</v>
      </c>
      <c r="D8017" s="1">
        <f>+'BD1'!D8017</f>
        <v>6</v>
      </c>
      <c r="E8017" s="1" t="str">
        <f>+'BD1'!E8017</f>
        <v>Jefe</v>
      </c>
      <c r="F8017" s="1" t="str">
        <f>+'BD1'!F8017</f>
        <v>Participación en grupos técnicos o comisiones (por reunión)</v>
      </c>
      <c r="G8017" s="1" t="str">
        <f>+'BD1'!G8017</f>
        <v>Sustantiva</v>
      </c>
      <c r="H8017" s="1">
        <f>+'BD1'!H8017</f>
        <v>4.4583300000000001</v>
      </c>
    </row>
    <row r="8018" spans="1:8">
      <c r="A8018" s="1" t="str">
        <f>+'BD1'!A8018</f>
        <v>Chorotega</v>
      </c>
      <c r="B8018" s="1" t="str">
        <f>+'BD1'!B8018</f>
        <v>Cañas</v>
      </c>
      <c r="C8018" s="1" t="str">
        <f>+'BD1'!C8018</f>
        <v>César Augusto Guillén Watson</v>
      </c>
      <c r="D8018" s="1">
        <f>+'BD1'!D8018</f>
        <v>6</v>
      </c>
      <c r="E8018" s="1" t="str">
        <f>+'BD1'!E8018</f>
        <v>Jefe</v>
      </c>
      <c r="F8018" s="1" t="str">
        <f>+'BD1'!F8018</f>
        <v>Participación en capacitaciones técnicas (por capacitación)</v>
      </c>
      <c r="G8018" s="1" t="str">
        <f>+'BD1'!G8018</f>
        <v>Administrativa</v>
      </c>
      <c r="H8018" s="1">
        <f>+'BD1'!H8018</f>
        <v>14.98</v>
      </c>
    </row>
    <row r="8019" spans="1:8">
      <c r="A8019" s="1" t="str">
        <f>+'BD1'!A8019</f>
        <v>Chorotega</v>
      </c>
      <c r="B8019" s="1" t="str">
        <f>+'BD1'!B8019</f>
        <v>Cañas</v>
      </c>
      <c r="C8019" s="1" t="str">
        <f>+'BD1'!C8019</f>
        <v>César Augusto Guillén Watson</v>
      </c>
      <c r="D8019" s="1">
        <f>+'BD1'!D8019</f>
        <v>6</v>
      </c>
      <c r="E8019" s="1" t="str">
        <f>+'BD1'!E8019</f>
        <v>Jefe</v>
      </c>
      <c r="F8019" s="1" t="str">
        <f>+'BD1'!F8019</f>
        <v xml:space="preserve">Participación en charlas y sesiones técnicas, de trabajo y de actualización de conocimiento (por evento) </v>
      </c>
      <c r="G8019" s="1" t="str">
        <f>+'BD1'!G8019</f>
        <v>Administrativa</v>
      </c>
      <c r="H8019" s="1">
        <f>+'BD1'!H8019</f>
        <v>14.98</v>
      </c>
    </row>
    <row r="8020" spans="1:8">
      <c r="A8020" s="1" t="str">
        <f>+'BD1'!A8020</f>
        <v>Chorotega</v>
      </c>
      <c r="B8020" s="1" t="str">
        <f>+'BD1'!B8020</f>
        <v>Cañas</v>
      </c>
      <c r="C8020" s="1" t="str">
        <f>+'BD1'!C8020</f>
        <v>César Augusto Guillén Watson</v>
      </c>
      <c r="D8020" s="1">
        <f>+'BD1'!D8020</f>
        <v>6</v>
      </c>
      <c r="E8020" s="1" t="str">
        <f>+'BD1'!E8020</f>
        <v>Jefe</v>
      </c>
      <c r="F8020" s="1" t="str">
        <f>+'BD1'!F8020</f>
        <v>Aplicación de censos y apoyo en sondeo de precios de insumos agropecuarios (por censo o sondeo)</v>
      </c>
      <c r="G8020" s="1" t="str">
        <f>+'BD1'!G8020</f>
        <v>Sustantiva</v>
      </c>
      <c r="H8020" s="1">
        <f>+'BD1'!H8020</f>
        <v>166.02833000000001</v>
      </c>
    </row>
    <row r="8021" spans="1:8">
      <c r="A8021" s="1" t="str">
        <f>+'BD1'!A8021</f>
        <v>Chorotega</v>
      </c>
      <c r="B8021" s="1" t="str">
        <f>+'BD1'!B8021</f>
        <v>Cañas</v>
      </c>
      <c r="C8021" s="1" t="str">
        <f>+'BD1'!C8021</f>
        <v>César Augusto Guillén Watson</v>
      </c>
      <c r="D8021" s="1">
        <f>+'BD1'!D8021</f>
        <v>6</v>
      </c>
      <c r="E8021" s="1" t="str">
        <f>+'BD1'!E8021</f>
        <v>Jefe</v>
      </c>
      <c r="F8021" s="1" t="str">
        <f>+'BD1'!F8021</f>
        <v>Coordinación de acciones entre dependencias del MAG (por acción de cordinación)</v>
      </c>
      <c r="G8021" s="1" t="str">
        <f>+'BD1'!G8021</f>
        <v>Administrativa</v>
      </c>
      <c r="H8021" s="1">
        <f>+'BD1'!H8021</f>
        <v>1.605</v>
      </c>
    </row>
    <row r="8022" spans="1:8">
      <c r="A8022" s="1" t="str">
        <f>+'BD1'!A8022</f>
        <v>Chorotega</v>
      </c>
      <c r="B8022" s="1" t="str">
        <f>+'BD1'!B8022</f>
        <v>Cañas</v>
      </c>
      <c r="C8022" s="1" t="str">
        <f>+'BD1'!C8022</f>
        <v>César Augusto Guillén Watson</v>
      </c>
      <c r="D8022" s="1">
        <f>+'BD1'!D8022</f>
        <v>6</v>
      </c>
      <c r="E8022" s="1" t="str">
        <f>+'BD1'!E8022</f>
        <v>Jefe</v>
      </c>
      <c r="F8022" s="1" t="str">
        <f>+'BD1'!F8022</f>
        <v>Otorgamiento de permisos para quemas agropecuarias (por trámite)</v>
      </c>
      <c r="G8022" s="1" t="str">
        <f>+'BD1'!G8022</f>
        <v>Sustantiva</v>
      </c>
      <c r="H8022" s="1">
        <f>+'BD1'!H8022</f>
        <v>1.605</v>
      </c>
    </row>
    <row r="8023" spans="1:8">
      <c r="A8023" s="1" t="str">
        <f>+'BD1'!A8023</f>
        <v>Chorotega</v>
      </c>
      <c r="B8023" s="1" t="str">
        <f>+'BD1'!B8023</f>
        <v>Cañas</v>
      </c>
      <c r="C8023" s="1" t="str">
        <f>+'BD1'!C8023</f>
        <v>César Augusto Guillén Watson</v>
      </c>
      <c r="D8023" s="1">
        <f>+'BD1'!D8023</f>
        <v>6</v>
      </c>
      <c r="E8023" s="1" t="str">
        <f>+'BD1'!E8023</f>
        <v>Jefe</v>
      </c>
      <c r="F8023" s="1" t="str">
        <f>+'BD1'!F8023</f>
        <v>Elaboración de Autoevaluación en Control Interno (acumulado efectivo por aplicación de la autoevaluación)</v>
      </c>
      <c r="G8023" s="1" t="str">
        <f>+'BD1'!G8023</f>
        <v>Administrativa</v>
      </c>
      <c r="H8023" s="1">
        <f>+'BD1'!H8023</f>
        <v>3.2991700000000002</v>
      </c>
    </row>
    <row r="8024" spans="1:8">
      <c r="A8024" s="1" t="str">
        <f>+'BD1'!A8024</f>
        <v>Chorotega</v>
      </c>
      <c r="B8024" s="1" t="str">
        <f>+'BD1'!B8024</f>
        <v>Cañas</v>
      </c>
      <c r="C8024" s="1" t="str">
        <f>+'BD1'!C8024</f>
        <v>César Augusto Guillén Watson</v>
      </c>
      <c r="D8024" s="1">
        <f>+'BD1'!D8024</f>
        <v>6</v>
      </c>
      <c r="E8024" s="1" t="str">
        <f>+'BD1'!E8024</f>
        <v>Jefe</v>
      </c>
      <c r="F8024" s="1" t="str">
        <f>+'BD1'!F8024</f>
        <v>Determinación y evaluación de riesgos en SEVRIMAG (acumulado efectivo por aplicación del SEVRIMAG)</v>
      </c>
      <c r="G8024" s="1" t="str">
        <f>+'BD1'!G8024</f>
        <v>Administrativa</v>
      </c>
      <c r="H8024" s="1">
        <f>+'BD1'!H8024</f>
        <v>4.6366699999999996</v>
      </c>
    </row>
    <row r="8025" spans="1:8">
      <c r="A8025" s="1" t="str">
        <f>+'BD1'!A8025</f>
        <v>Chorotega</v>
      </c>
      <c r="B8025" s="1" t="str">
        <f>+'BD1'!B8025</f>
        <v>Cañas</v>
      </c>
      <c r="C8025" s="1" t="str">
        <f>+'BD1'!C8025</f>
        <v>César Augusto Guillén Watson</v>
      </c>
      <c r="D8025" s="1">
        <f>+'BD1'!D8025</f>
        <v>6</v>
      </c>
      <c r="E8025" s="1" t="str">
        <f>+'BD1'!E8025</f>
        <v>Jefe</v>
      </c>
      <c r="F8025" s="1" t="str">
        <f>+'BD1'!F8025</f>
        <v>Seguimiento a plan de mitigación de riesgos en SEVRIMAG (acumulado efectivo por seguimiento)</v>
      </c>
      <c r="G8025" s="1" t="str">
        <f>+'BD1'!G8025</f>
        <v>Administrativa</v>
      </c>
      <c r="H8025" s="1">
        <f>+'BD1'!H8025</f>
        <v>1.605</v>
      </c>
    </row>
    <row r="8026" spans="1:8">
      <c r="A8026" s="1" t="str">
        <f>+'BD1'!A8026</f>
        <v>Chorotega</v>
      </c>
      <c r="B8026" s="1" t="str">
        <f>+'BD1'!B8026</f>
        <v>Cañas</v>
      </c>
      <c r="C8026" s="1" t="str">
        <f>+'BD1'!C8026</f>
        <v>César Augusto Guillén Watson</v>
      </c>
      <c r="D8026" s="1">
        <f>+'BD1'!D8026</f>
        <v>6</v>
      </c>
      <c r="E8026" s="1" t="str">
        <f>+'BD1'!E8026</f>
        <v>Jefe</v>
      </c>
      <c r="F8026" s="1" t="str">
        <f>+'BD1'!F8026</f>
        <v>Seguimiento a plan de mejora de la Autoevaluación en Control Interno (acumulado efectivo por seguimiento)</v>
      </c>
      <c r="G8026" s="1" t="str">
        <f>+'BD1'!G8026</f>
        <v>Administrativa</v>
      </c>
      <c r="H8026" s="1">
        <f>+'BD1'!H8026</f>
        <v>1.605</v>
      </c>
    </row>
    <row r="8027" spans="1:8">
      <c r="A8027" s="1" t="str">
        <f>+'BD1'!A8027</f>
        <v>Chorotega</v>
      </c>
      <c r="B8027" s="1" t="str">
        <f>+'BD1'!B8027</f>
        <v>Cañas</v>
      </c>
      <c r="C8027" s="1" t="str">
        <f>+'BD1'!C8027</f>
        <v>César Augusto Guillén Watson</v>
      </c>
      <c r="D8027" s="1">
        <f>+'BD1'!D8027</f>
        <v>6</v>
      </c>
      <c r="E8027" s="1" t="str">
        <f>+'BD1'!E8027</f>
        <v>Jefe</v>
      </c>
      <c r="F8027" s="1" t="str">
        <f>+'BD1'!F8027</f>
        <v>Reuniones de personal AEA (por reunión)</v>
      </c>
      <c r="G8027" s="1" t="str">
        <f>+'BD1'!G8027</f>
        <v>Administrativa</v>
      </c>
      <c r="H8027" s="1">
        <f>+'BD1'!H8027</f>
        <v>3.21</v>
      </c>
    </row>
    <row r="8028" spans="1:8">
      <c r="A8028" s="1" t="str">
        <f>+'BD1'!A8028</f>
        <v>Chorotega</v>
      </c>
      <c r="B8028" s="1" t="str">
        <f>+'BD1'!B8028</f>
        <v>Cañas</v>
      </c>
      <c r="C8028" s="1" t="str">
        <f>+'BD1'!C8028</f>
        <v>César Augusto Guillén Watson</v>
      </c>
      <c r="D8028" s="1">
        <f>+'BD1'!D8028</f>
        <v>6</v>
      </c>
      <c r="E8028" s="1" t="str">
        <f>+'BD1'!E8028</f>
        <v>Jefe</v>
      </c>
      <c r="F8028" s="1" t="str">
        <f>+'BD1'!F8028</f>
        <v>Actualización del sistema de gestión documental y archivo (tiempo efectivo por día)</v>
      </c>
      <c r="G8028" s="1" t="str">
        <f>+'BD1'!G8028</f>
        <v>Administrativa</v>
      </c>
      <c r="H8028" s="1" t="str">
        <f>+'BD1'!H8028</f>
        <v>NA</v>
      </c>
    </row>
    <row r="8029" spans="1:8">
      <c r="A8029" s="1" t="str">
        <f>+'BD1'!A8029</f>
        <v>Chorotega</v>
      </c>
      <c r="B8029" s="1" t="str">
        <f>+'BD1'!B8029</f>
        <v>Cañas</v>
      </c>
      <c r="C8029" s="1" t="str">
        <f>+'BD1'!C8029</f>
        <v>César Augusto Guillén Watson</v>
      </c>
      <c r="D8029" s="1">
        <f>+'BD1'!D8029</f>
        <v>6</v>
      </c>
      <c r="E8029" s="1" t="str">
        <f>+'BD1'!E8029</f>
        <v>Jefe</v>
      </c>
      <c r="F8029" s="1" t="str">
        <f>+'BD1'!F8029</f>
        <v>Actualización del sistema SisDNEA (por productor)</v>
      </c>
      <c r="G8029" s="1" t="str">
        <f>+'BD1'!G8029</f>
        <v>Administrativa</v>
      </c>
      <c r="H8029" s="1">
        <f>+'BD1'!H8029</f>
        <v>0.54986000000000002</v>
      </c>
    </row>
    <row r="8030" spans="1:8">
      <c r="A8030" s="1" t="str">
        <f>+'BD1'!A8030</f>
        <v>Chorotega</v>
      </c>
      <c r="B8030" s="1" t="str">
        <f>+'BD1'!B8030</f>
        <v>Cañas</v>
      </c>
      <c r="C8030" s="1" t="str">
        <f>+'BD1'!C8030</f>
        <v>César Augusto Guillén Watson</v>
      </c>
      <c r="D8030" s="1">
        <f>+'BD1'!D8030</f>
        <v>6</v>
      </c>
      <c r="E8030" s="1" t="str">
        <f>+'BD1'!E8030</f>
        <v>Jefe</v>
      </c>
      <c r="F8030" s="1" t="str">
        <f>+'BD1'!F8030</f>
        <v>Seguimiento semestral de la determinación de expectativas (por seguimiento)</v>
      </c>
      <c r="G8030" s="1" t="str">
        <f>+'BD1'!G8030</f>
        <v>Administrativa</v>
      </c>
      <c r="H8030" s="1">
        <f>+'BD1'!H8030</f>
        <v>7.9358300000000002</v>
      </c>
    </row>
    <row r="8031" spans="1:8">
      <c r="A8031" s="1" t="str">
        <f>+'BD1'!A8031</f>
        <v>Chorotega</v>
      </c>
      <c r="B8031" s="1" t="str">
        <f>+'BD1'!B8031</f>
        <v>Cañas</v>
      </c>
      <c r="C8031" s="1" t="str">
        <f>+'BD1'!C8031</f>
        <v>César Augusto Guillén Watson</v>
      </c>
      <c r="D8031" s="1">
        <f>+'BD1'!D8031</f>
        <v>6</v>
      </c>
      <c r="E8031" s="1" t="str">
        <f>+'BD1'!E8031</f>
        <v>Jefe</v>
      </c>
      <c r="F8031" s="1" t="str">
        <f>+'BD1'!F8031</f>
        <v>Elaboración de la evaluación del desempeño (por reunión)</v>
      </c>
      <c r="G8031" s="1" t="str">
        <f>+'BD1'!G8031</f>
        <v>Administrativa</v>
      </c>
      <c r="H8031" s="1">
        <f>+'BD1'!H8031</f>
        <v>0.74306000000000005</v>
      </c>
    </row>
    <row r="8032" spans="1:8">
      <c r="A8032" s="1" t="str">
        <f>+'BD1'!A8032</f>
        <v>Chorotega</v>
      </c>
      <c r="B8032" s="1" t="str">
        <f>+'BD1'!B8032</f>
        <v>Cañas</v>
      </c>
      <c r="C8032" s="1" t="str">
        <f>+'BD1'!C8032</f>
        <v>César Augusto Guillén Watson</v>
      </c>
      <c r="D8032" s="1">
        <f>+'BD1'!D8032</f>
        <v>6</v>
      </c>
      <c r="E8032" s="1" t="str">
        <f>+'BD1'!E8032</f>
        <v>Jefe</v>
      </c>
      <c r="F8032" s="1" t="str">
        <f>+'BD1'!F8032</f>
        <v>Elaboración de inventarios de equipos, materiales e insumos (tiempo efectivo por día)</v>
      </c>
      <c r="G8032" s="1" t="str">
        <f>+'BD1'!G8032</f>
        <v>Administrativa</v>
      </c>
      <c r="H8032" s="1">
        <f>+'BD1'!H8032</f>
        <v>1.605</v>
      </c>
    </row>
    <row r="8033" spans="1:8">
      <c r="A8033" s="1" t="str">
        <f>+'BD1'!A8033</f>
        <v>Chorotega</v>
      </c>
      <c r="B8033" s="1" t="str">
        <f>+'BD1'!B8033</f>
        <v>Cañas</v>
      </c>
      <c r="C8033" s="1" t="str">
        <f>+'BD1'!C8033</f>
        <v>César Augusto Guillén Watson</v>
      </c>
      <c r="D8033" s="1">
        <f>+'BD1'!D8033</f>
        <v>6</v>
      </c>
      <c r="E8033" s="1" t="str">
        <f>+'BD1'!E8033</f>
        <v>Jefe</v>
      </c>
      <c r="F8033" s="1" t="str">
        <f>+'BD1'!F8033</f>
        <v>Atención de emergencias</v>
      </c>
      <c r="G8033" s="1" t="str">
        <f>+'BD1'!G8033</f>
        <v>Sustantiva</v>
      </c>
      <c r="H8033" s="1" t="str">
        <f>+'BD1'!H8033</f>
        <v>NA</v>
      </c>
    </row>
    <row r="8034" spans="1:8">
      <c r="A8034" s="1" t="str">
        <f>+'BD1'!A8034</f>
        <v>Chorotega</v>
      </c>
      <c r="B8034" s="1" t="str">
        <f>+'BD1'!B8034</f>
        <v>Cañas</v>
      </c>
      <c r="C8034" s="1" t="str">
        <f>+'BD1'!C8034</f>
        <v>César Augusto Guillén Watson</v>
      </c>
      <c r="D8034" s="1">
        <f>+'BD1'!D8034</f>
        <v>6</v>
      </c>
      <c r="E8034" s="1" t="str">
        <f>+'BD1'!E8034</f>
        <v>Jefe</v>
      </c>
      <c r="F8034" s="1" t="str">
        <f>+'BD1'!F8034</f>
        <v>Trazabilidad-visita a finca (por productor)</v>
      </c>
      <c r="G8034" s="1" t="str">
        <f>+'BD1'!G8034</f>
        <v>Sustantiva</v>
      </c>
      <c r="H8034" s="1">
        <f>+'BD1'!H8034</f>
        <v>2.14</v>
      </c>
    </row>
    <row r="8035" spans="1:8">
      <c r="A8035" s="1" t="str">
        <f>+'BD1'!A8035</f>
        <v>Chorotega</v>
      </c>
      <c r="B8035" s="1" t="str">
        <f>+'BD1'!B8035</f>
        <v>Cañas</v>
      </c>
      <c r="C8035" s="1" t="str">
        <f>+'BD1'!C8035</f>
        <v>César Augusto Guillén Watson</v>
      </c>
      <c r="D8035" s="1">
        <f>+'BD1'!D8035</f>
        <v>6</v>
      </c>
      <c r="E8035" s="1" t="str">
        <f>+'BD1'!E8035</f>
        <v>Jefe</v>
      </c>
      <c r="F8035" s="1" t="str">
        <f>+'BD1'!F8035</f>
        <v>Trazabilidad-inclusión en sistema TrazarAgro (por productor)</v>
      </c>
      <c r="G8035" s="1" t="str">
        <f>+'BD1'!G8035</f>
        <v>Sustantiva</v>
      </c>
      <c r="H8035" s="1">
        <f>+'BD1'!H8035</f>
        <v>0.54986000000000002</v>
      </c>
    </row>
    <row r="8036" spans="1:8">
      <c r="A8036" s="1" t="str">
        <f>+'BD1'!A8036</f>
        <v>Chorotega</v>
      </c>
      <c r="B8036" s="1" t="str">
        <f>+'BD1'!B8036</f>
        <v>Cañas</v>
      </c>
      <c r="C8036" s="1" t="str">
        <f>+'BD1'!C8036</f>
        <v>César Augusto Guillén Watson</v>
      </c>
      <c r="D8036" s="1">
        <f>+'BD1'!D8036</f>
        <v>6</v>
      </c>
      <c r="E8036" s="1" t="str">
        <f>+'BD1'!E8036</f>
        <v>Jefe</v>
      </c>
      <c r="F8036" s="1" t="str">
        <f>+'BD1'!F8036</f>
        <v>Atención al gusano barrenador (por productor)</v>
      </c>
      <c r="G8036" s="1" t="str">
        <f>+'BD1'!G8036</f>
        <v>Sustantiva</v>
      </c>
      <c r="H8036" s="1">
        <f>+'BD1'!H8036</f>
        <v>0.17832999999999999</v>
      </c>
    </row>
    <row r="8037" spans="1:8">
      <c r="A8037" s="1" t="str">
        <f>+'BD1'!A8037</f>
        <v>Chorotega</v>
      </c>
      <c r="B8037" s="1" t="str">
        <f>+'BD1'!B8037</f>
        <v>Cañas</v>
      </c>
      <c r="C8037" s="1" t="str">
        <f>+'BD1'!C8037</f>
        <v>César Augusto Guillén Watson</v>
      </c>
      <c r="D8037" s="1">
        <f>+'BD1'!D8037</f>
        <v>6</v>
      </c>
      <c r="E8037" s="1" t="str">
        <f>+'BD1'!E8037</f>
        <v>Jefe</v>
      </c>
      <c r="F8037" s="1" t="str">
        <f>+'BD1'!F8037</f>
        <v>Atención en oficina (por usuario)</v>
      </c>
      <c r="G8037" s="1" t="str">
        <f>+'BD1'!G8037</f>
        <v>Sustantiva</v>
      </c>
      <c r="H8037" s="1">
        <f>+'BD1'!H8037</f>
        <v>0.54986000000000002</v>
      </c>
    </row>
    <row r="8038" spans="1:8">
      <c r="A8038" s="1" t="str">
        <f>+'BD1'!A8038</f>
        <v>Chorotega</v>
      </c>
      <c r="B8038" s="1" t="str">
        <f>+'BD1'!B8038</f>
        <v>Cañas</v>
      </c>
      <c r="C8038" s="1" t="str">
        <f>+'BD1'!C8038</f>
        <v>César Augusto Guillén Watson</v>
      </c>
      <c r="D8038" s="1">
        <f>+'BD1'!D8038</f>
        <v>6</v>
      </c>
      <c r="E8038" s="1" t="str">
        <f>+'BD1'!E8038</f>
        <v>Jefe</v>
      </c>
      <c r="F8038" s="1" t="str">
        <f>+'BD1'!F8038</f>
        <v>Búsqueda de nuevos productores (por productor)</v>
      </c>
      <c r="G8038" s="1" t="str">
        <f>+'BD1'!G8038</f>
        <v>Sustantiva</v>
      </c>
      <c r="H8038" s="1">
        <f>+'BD1'!H8038</f>
        <v>1.18889</v>
      </c>
    </row>
    <row r="8039" spans="1:8">
      <c r="A8039" s="1" t="str">
        <f>+'BD1'!A8039</f>
        <v>Chorotega</v>
      </c>
      <c r="B8039" s="1" t="str">
        <f>+'BD1'!B8039</f>
        <v>Cañas</v>
      </c>
      <c r="C8039" s="1" t="str">
        <f>+'BD1'!C8039</f>
        <v>Freddy Delgado Maltez</v>
      </c>
      <c r="D8039" s="1">
        <f>+'BD1'!D8039</f>
        <v>4</v>
      </c>
      <c r="E8039" s="1" t="str">
        <f>+'BD1'!E8039</f>
        <v>Profesional</v>
      </c>
      <c r="F8039" s="1" t="str">
        <f>+'BD1'!F8039</f>
        <v>Elaboración del diagnóstico y plan de finca de manejo a personas productoras (por productor)</v>
      </c>
      <c r="G8039" s="1" t="str">
        <f>+'BD1'!G8039</f>
        <v>Sustantiva</v>
      </c>
      <c r="H8039" s="1">
        <f>+'BD1'!H8039</f>
        <v>0.81735999999999998</v>
      </c>
    </row>
    <row r="8040" spans="1:8">
      <c r="A8040" s="1" t="str">
        <f>+'BD1'!A8040</f>
        <v>Chorotega</v>
      </c>
      <c r="B8040" s="1" t="str">
        <f>+'BD1'!B8040</f>
        <v>Cañas</v>
      </c>
      <c r="C8040" s="1" t="str">
        <f>+'BD1'!C8040</f>
        <v>Freddy Delgado Maltez</v>
      </c>
      <c r="D8040" s="1">
        <f>+'BD1'!D8040</f>
        <v>4</v>
      </c>
      <c r="E8040" s="1" t="str">
        <f>+'BD1'!E8040</f>
        <v>Profesional</v>
      </c>
      <c r="F8040" s="1" t="str">
        <f>+'BD1'!F8040</f>
        <v>Asistencia técnica a personas productoras (individual): visitas a finca (por productor)</v>
      </c>
      <c r="G8040" s="1" t="str">
        <f>+'BD1'!G8040</f>
        <v>Sustantiva</v>
      </c>
      <c r="H8040" s="1">
        <f>+'BD1'!H8040</f>
        <v>1.605</v>
      </c>
    </row>
    <row r="8041" spans="1:8">
      <c r="A8041" s="1" t="str">
        <f>+'BD1'!A8041</f>
        <v>Chorotega</v>
      </c>
      <c r="B8041" s="1" t="str">
        <f>+'BD1'!B8041</f>
        <v>Cañas</v>
      </c>
      <c r="C8041" s="1" t="str">
        <f>+'BD1'!C8041</f>
        <v>Freddy Delgado Maltez</v>
      </c>
      <c r="D8041" s="1">
        <f>+'BD1'!D8041</f>
        <v>4</v>
      </c>
      <c r="E8041" s="1" t="str">
        <f>+'BD1'!E8041</f>
        <v>Profesional</v>
      </c>
      <c r="F8041" s="1" t="str">
        <f>+'BD1'!F8041</f>
        <v>Asistencia técnica a personas productoras (individual): atenciones virtuales y digitales (por productor)</v>
      </c>
      <c r="G8041" s="1" t="str">
        <f>+'BD1'!G8041</f>
        <v>Sustantiva</v>
      </c>
      <c r="H8041" s="1">
        <f>+'BD1'!H8041</f>
        <v>0.46068999999999999</v>
      </c>
    </row>
    <row r="8042" spans="1:8">
      <c r="A8042" s="1" t="str">
        <f>+'BD1'!A8042</f>
        <v>Chorotega</v>
      </c>
      <c r="B8042" s="1" t="str">
        <f>+'BD1'!B8042</f>
        <v>Cañas</v>
      </c>
      <c r="C8042" s="1" t="str">
        <f>+'BD1'!C8042</f>
        <v>Freddy Delgado Maltez</v>
      </c>
      <c r="D8042" s="1">
        <f>+'BD1'!D8042</f>
        <v>4</v>
      </c>
      <c r="E8042" s="1" t="str">
        <f>+'BD1'!E8042</f>
        <v>Profesional</v>
      </c>
      <c r="F8042" s="1" t="str">
        <f>+'BD1'!F8042</f>
        <v>Asistencia técnica a personas productoras (grupal): día de campo (por día en el evento)</v>
      </c>
      <c r="G8042" s="1" t="str">
        <f>+'BD1'!G8042</f>
        <v>Sustantiva</v>
      </c>
      <c r="H8042" s="1">
        <f>+'BD1'!H8042</f>
        <v>2.2291699999999999</v>
      </c>
    </row>
    <row r="8043" spans="1:8">
      <c r="A8043" s="1" t="str">
        <f>+'BD1'!A8043</f>
        <v>Chorotega</v>
      </c>
      <c r="B8043" s="1" t="str">
        <f>+'BD1'!B8043</f>
        <v>Cañas</v>
      </c>
      <c r="C8043" s="1" t="str">
        <f>+'BD1'!C8043</f>
        <v>Freddy Delgado Maltez</v>
      </c>
      <c r="D8043" s="1">
        <f>+'BD1'!D8043</f>
        <v>4</v>
      </c>
      <c r="E8043" s="1" t="str">
        <f>+'BD1'!E8043</f>
        <v>Profesional</v>
      </c>
      <c r="F8043" s="1" t="str">
        <f>+'BD1'!F8043</f>
        <v>Asistencia técnica a personas productoras (grupal): demostración de métodos (por evento, se puede acumular si la demostración tarda más de un día)</v>
      </c>
      <c r="G8043" s="1" t="str">
        <f>+'BD1'!G8043</f>
        <v>Sustantiva</v>
      </c>
      <c r="H8043" s="1">
        <f>+'BD1'!H8043</f>
        <v>2.2291699999999999</v>
      </c>
    </row>
    <row r="8044" spans="1:8">
      <c r="A8044" s="1" t="str">
        <f>+'BD1'!A8044</f>
        <v>Chorotega</v>
      </c>
      <c r="B8044" s="1" t="str">
        <f>+'BD1'!B8044</f>
        <v>Cañas</v>
      </c>
      <c r="C8044" s="1" t="str">
        <f>+'BD1'!C8044</f>
        <v>Freddy Delgado Maltez</v>
      </c>
      <c r="D8044" s="1">
        <f>+'BD1'!D8044</f>
        <v>4</v>
      </c>
      <c r="E8044" s="1" t="str">
        <f>+'BD1'!E8044</f>
        <v>Profesional</v>
      </c>
      <c r="F8044" s="1" t="str">
        <f>+'BD1'!F8044</f>
        <v>Asistencia técnica a personas productoras (grupal): taller (por taller)</v>
      </c>
      <c r="G8044" s="1" t="str">
        <f>+'BD1'!G8044</f>
        <v>Sustantiva</v>
      </c>
      <c r="H8044" s="1">
        <f>+'BD1'!H8044</f>
        <v>3.7450000000000001</v>
      </c>
    </row>
    <row r="8045" spans="1:8">
      <c r="A8045" s="1" t="str">
        <f>+'BD1'!A8045</f>
        <v>Chorotega</v>
      </c>
      <c r="B8045" s="1" t="str">
        <f>+'BD1'!B8045</f>
        <v>Cañas</v>
      </c>
      <c r="C8045" s="1" t="str">
        <f>+'BD1'!C8045</f>
        <v>Freddy Delgado Maltez</v>
      </c>
      <c r="D8045" s="1">
        <f>+'BD1'!D8045</f>
        <v>4</v>
      </c>
      <c r="E8045" s="1" t="str">
        <f>+'BD1'!E8045</f>
        <v>Profesional</v>
      </c>
      <c r="F8045" s="1" t="str">
        <f>+'BD1'!F8045</f>
        <v>Asistencia técnica a personas productoras (grupal): charlas (por día en el evento)</v>
      </c>
      <c r="G8045" s="1" t="str">
        <f>+'BD1'!G8045</f>
        <v>Sustantiva</v>
      </c>
      <c r="H8045" s="1">
        <f>+'BD1'!H8045</f>
        <v>3.7450000000000001</v>
      </c>
    </row>
    <row r="8046" spans="1:8">
      <c r="A8046" s="1" t="str">
        <f>+'BD1'!A8046</f>
        <v>Chorotega</v>
      </c>
      <c r="B8046" s="1" t="str">
        <f>+'BD1'!B8046</f>
        <v>Cañas</v>
      </c>
      <c r="C8046" s="1" t="str">
        <f>+'BD1'!C8046</f>
        <v>Freddy Delgado Maltez</v>
      </c>
      <c r="D8046" s="1">
        <f>+'BD1'!D8046</f>
        <v>4</v>
      </c>
      <c r="E8046" s="1" t="str">
        <f>+'BD1'!E8046</f>
        <v>Profesional</v>
      </c>
      <c r="F8046" s="1" t="str">
        <f>+'BD1'!F8046</f>
        <v>Gestión en capacitaciones con instituciones públicas o privadas (solo gestión de coordinación por evento de capacitación)</v>
      </c>
      <c r="G8046" s="1" t="str">
        <f>+'BD1'!G8046</f>
        <v>Administrativa</v>
      </c>
      <c r="H8046" s="1" t="str">
        <f>+'BD1'!H8046</f>
        <v>NA</v>
      </c>
    </row>
    <row r="8047" spans="1:8">
      <c r="A8047" s="1" t="str">
        <f>+'BD1'!A8047</f>
        <v>Chorotega</v>
      </c>
      <c r="B8047" s="1" t="str">
        <f>+'BD1'!B8047</f>
        <v>Cañas</v>
      </c>
      <c r="C8047" s="1" t="str">
        <f>+'BD1'!C8047</f>
        <v>Freddy Delgado Maltez</v>
      </c>
      <c r="D8047" s="1">
        <f>+'BD1'!D8047</f>
        <v>4</v>
      </c>
      <c r="E8047" s="1" t="str">
        <f>+'BD1'!E8047</f>
        <v>Profesional</v>
      </c>
      <c r="F8047" s="1" t="str">
        <f>+'BD1'!F8047</f>
        <v>Aplicación de la herramienta de medición del nivel de gestión empresarial y organizacional (por organización)</v>
      </c>
      <c r="G8047" s="1" t="str">
        <f>+'BD1'!G8047</f>
        <v>Sustantiva</v>
      </c>
      <c r="H8047" s="1" t="str">
        <f>+'BD1'!H8047</f>
        <v>NA</v>
      </c>
    </row>
    <row r="8048" spans="1:8">
      <c r="A8048" s="1" t="str">
        <f>+'BD1'!A8048</f>
        <v>Chorotega</v>
      </c>
      <c r="B8048" s="1" t="str">
        <f>+'BD1'!B8048</f>
        <v>Cañas</v>
      </c>
      <c r="C8048" s="1" t="str">
        <f>+'BD1'!C8048</f>
        <v>Freddy Delgado Maltez</v>
      </c>
      <c r="D8048" s="1">
        <f>+'BD1'!D8048</f>
        <v>4</v>
      </c>
      <c r="E8048" s="1" t="str">
        <f>+'BD1'!E8048</f>
        <v>Profesional</v>
      </c>
      <c r="F8048" s="1" t="str">
        <f>+'BD1'!F8048</f>
        <v>Elaboración y ejecución del plan de trabajo (por organización)</v>
      </c>
      <c r="G8048" s="1" t="str">
        <f>+'BD1'!G8048</f>
        <v>Sustantiva</v>
      </c>
      <c r="H8048" s="1" t="str">
        <f>+'BD1'!H8048</f>
        <v>NA</v>
      </c>
    </row>
    <row r="8049" spans="1:8">
      <c r="A8049" s="1" t="str">
        <f>+'BD1'!A8049</f>
        <v>Chorotega</v>
      </c>
      <c r="B8049" s="1" t="str">
        <f>+'BD1'!B8049</f>
        <v>Cañas</v>
      </c>
      <c r="C8049" s="1" t="str">
        <f>+'BD1'!C8049</f>
        <v>Freddy Delgado Maltez</v>
      </c>
      <c r="D8049" s="1">
        <f>+'BD1'!D8049</f>
        <v>4</v>
      </c>
      <c r="E8049" s="1" t="str">
        <f>+'BD1'!E8049</f>
        <v>Profesional</v>
      </c>
      <c r="F8049" s="1" t="str">
        <f>+'BD1'!F8049</f>
        <v>Visitas de seguimiento al plan de trabajo (por visita por organización)</v>
      </c>
      <c r="G8049" s="1" t="str">
        <f>+'BD1'!G8049</f>
        <v>Sustantiva</v>
      </c>
      <c r="H8049" s="1">
        <f>+'BD1'!H8049</f>
        <v>3.21</v>
      </c>
    </row>
    <row r="8050" spans="1:8">
      <c r="A8050" s="1" t="str">
        <f>+'BD1'!A8050</f>
        <v>Chorotega</v>
      </c>
      <c r="B8050" s="1" t="str">
        <f>+'BD1'!B8050</f>
        <v>Cañas</v>
      </c>
      <c r="C8050" s="1" t="str">
        <f>+'BD1'!C8050</f>
        <v>Freddy Delgado Maltez</v>
      </c>
      <c r="D8050" s="1">
        <f>+'BD1'!D8050</f>
        <v>4</v>
      </c>
      <c r="E8050" s="1" t="str">
        <f>+'BD1'!E8050</f>
        <v>Profesional</v>
      </c>
      <c r="F8050" s="1" t="str">
        <f>+'BD1'!F8050</f>
        <v>Reporte del plan de trabajo anual (por reporte por organización)</v>
      </c>
      <c r="G8050" s="1" t="str">
        <f>+'BD1'!G8050</f>
        <v>Sustantiva</v>
      </c>
      <c r="H8050" s="1" t="str">
        <f>+'BD1'!H8050</f>
        <v>NA</v>
      </c>
    </row>
    <row r="8051" spans="1:8">
      <c r="A8051" s="1" t="str">
        <f>+'BD1'!A8051</f>
        <v>Chorotega</v>
      </c>
      <c r="B8051" s="1" t="str">
        <f>+'BD1'!B8051</f>
        <v>Cañas</v>
      </c>
      <c r="C8051" s="1" t="str">
        <f>+'BD1'!C8051</f>
        <v>Freddy Delgado Maltez</v>
      </c>
      <c r="D8051" s="1">
        <f>+'BD1'!D8051</f>
        <v>4</v>
      </c>
      <c r="E8051" s="1" t="str">
        <f>+'BD1'!E8051</f>
        <v>Profesional</v>
      </c>
      <c r="F8051" s="1" t="str">
        <f>+'BD1'!F8051</f>
        <v>NAMA (café): muestreo y toma de datos en finca (por productor)</v>
      </c>
      <c r="G8051" s="1" t="str">
        <f>+'BD1'!G8051</f>
        <v>Sustantiva</v>
      </c>
      <c r="H8051" s="1" t="str">
        <f>+'BD1'!H8051</f>
        <v>NA</v>
      </c>
    </row>
    <row r="8052" spans="1:8">
      <c r="A8052" s="1" t="str">
        <f>+'BD1'!A8052</f>
        <v>Chorotega</v>
      </c>
      <c r="B8052" s="1" t="str">
        <f>+'BD1'!B8052</f>
        <v>Cañas</v>
      </c>
      <c r="C8052" s="1" t="str">
        <f>+'BD1'!C8052</f>
        <v>Freddy Delgado Maltez</v>
      </c>
      <c r="D8052" s="1">
        <f>+'BD1'!D8052</f>
        <v>4</v>
      </c>
      <c r="E8052" s="1" t="str">
        <f>+'BD1'!E8052</f>
        <v>Profesional</v>
      </c>
      <c r="F8052" s="1" t="str">
        <f>+'BD1'!F8052</f>
        <v>NAMA (café): inclusión de datos al SisDNEA (por productor)</v>
      </c>
      <c r="G8052" s="1" t="str">
        <f>+'BD1'!G8052</f>
        <v>Sustantiva</v>
      </c>
      <c r="H8052" s="1" t="str">
        <f>+'BD1'!H8052</f>
        <v>NA</v>
      </c>
    </row>
    <row r="8053" spans="1:8">
      <c r="A8053" s="1" t="str">
        <f>+'BD1'!A8053</f>
        <v>Chorotega</v>
      </c>
      <c r="B8053" s="1" t="str">
        <f>+'BD1'!B8053</f>
        <v>Cañas</v>
      </c>
      <c r="C8053" s="1" t="str">
        <f>+'BD1'!C8053</f>
        <v>Freddy Delgado Maltez</v>
      </c>
      <c r="D8053" s="1">
        <f>+'BD1'!D8053</f>
        <v>4</v>
      </c>
      <c r="E8053" s="1" t="str">
        <f>+'BD1'!E8053</f>
        <v>Profesional</v>
      </c>
      <c r="F8053" s="1" t="str">
        <f>+'BD1'!F8053</f>
        <v>NAMA (café): entrega de constancia de verificación del MRV a la persona productora (por productor)</v>
      </c>
      <c r="G8053" s="1" t="str">
        <f>+'BD1'!G8053</f>
        <v>Sustantiva</v>
      </c>
      <c r="H8053" s="1" t="str">
        <f>+'BD1'!H8053</f>
        <v>NA</v>
      </c>
    </row>
    <row r="8054" spans="1:8">
      <c r="A8054" s="1" t="str">
        <f>+'BD1'!A8054</f>
        <v>Chorotega</v>
      </c>
      <c r="B8054" s="1" t="str">
        <f>+'BD1'!B8054</f>
        <v>Cañas</v>
      </c>
      <c r="C8054" s="1" t="str">
        <f>+'BD1'!C8054</f>
        <v>Freddy Delgado Maltez</v>
      </c>
      <c r="D8054" s="1">
        <f>+'BD1'!D8054</f>
        <v>4</v>
      </c>
      <c r="E8054" s="1" t="str">
        <f>+'BD1'!E8054</f>
        <v>Profesional</v>
      </c>
      <c r="F8054" s="1" t="str">
        <f>+'BD1'!F8054</f>
        <v>NAMA (ganadería): muestreo y toma de datos en finca (por productor)</v>
      </c>
      <c r="G8054" s="1" t="str">
        <f>+'BD1'!G8054</f>
        <v>Sustantiva</v>
      </c>
      <c r="H8054" s="1">
        <f>+'BD1'!H8054</f>
        <v>3.7450000000000001</v>
      </c>
    </row>
    <row r="8055" spans="1:8">
      <c r="A8055" s="1" t="str">
        <f>+'BD1'!A8055</f>
        <v>Chorotega</v>
      </c>
      <c r="B8055" s="1" t="str">
        <f>+'BD1'!B8055</f>
        <v>Cañas</v>
      </c>
      <c r="C8055" s="1" t="str">
        <f>+'BD1'!C8055</f>
        <v>Freddy Delgado Maltez</v>
      </c>
      <c r="D8055" s="1">
        <f>+'BD1'!D8055</f>
        <v>4</v>
      </c>
      <c r="E8055" s="1" t="str">
        <f>+'BD1'!E8055</f>
        <v>Profesional</v>
      </c>
      <c r="F8055" s="1" t="str">
        <f>+'BD1'!F8055</f>
        <v>NAMA (ganadería): inclusión de datos al SisDNEA (por productor)</v>
      </c>
      <c r="G8055" s="1" t="str">
        <f>+'BD1'!G8055</f>
        <v>Sustantiva</v>
      </c>
      <c r="H8055" s="1">
        <f>+'BD1'!H8055</f>
        <v>0.78764000000000001</v>
      </c>
    </row>
    <row r="8056" spans="1:8">
      <c r="A8056" s="1" t="str">
        <f>+'BD1'!A8056</f>
        <v>Chorotega</v>
      </c>
      <c r="B8056" s="1" t="str">
        <f>+'BD1'!B8056</f>
        <v>Cañas</v>
      </c>
      <c r="C8056" s="1" t="str">
        <f>+'BD1'!C8056</f>
        <v>Freddy Delgado Maltez</v>
      </c>
      <c r="D8056" s="1">
        <f>+'BD1'!D8056</f>
        <v>4</v>
      </c>
      <c r="E8056" s="1" t="str">
        <f>+'BD1'!E8056</f>
        <v>Profesional</v>
      </c>
      <c r="F8056" s="1" t="str">
        <f>+'BD1'!F8056</f>
        <v>NAMA (ganadería): entrega de constancia de verificación del MRV a la persona productora (por productor)</v>
      </c>
      <c r="G8056" s="1" t="str">
        <f>+'BD1'!G8056</f>
        <v>Sustantiva</v>
      </c>
      <c r="H8056" s="1">
        <f>+'BD1'!H8056</f>
        <v>0.34181</v>
      </c>
    </row>
    <row r="8057" spans="1:8">
      <c r="A8057" s="1" t="str">
        <f>+'BD1'!A8057</f>
        <v>Chorotega</v>
      </c>
      <c r="B8057" s="1" t="str">
        <f>+'BD1'!B8057</f>
        <v>Cañas</v>
      </c>
      <c r="C8057" s="1" t="str">
        <f>+'BD1'!C8057</f>
        <v>Freddy Delgado Maltez</v>
      </c>
      <c r="D8057" s="1">
        <f>+'BD1'!D8057</f>
        <v>4</v>
      </c>
      <c r="E8057" s="1" t="str">
        <f>+'BD1'!E8057</f>
        <v>Profesional</v>
      </c>
      <c r="F8057" s="1" t="str">
        <f>+'BD1'!F8057</f>
        <v>Producción sostenible: elaboración de la herramienta Tu Modelo, en el SisDNEA (por productor)</v>
      </c>
      <c r="G8057" s="1" t="str">
        <f>+'BD1'!G8057</f>
        <v>Sustantiva</v>
      </c>
      <c r="H8057" s="1">
        <f>+'BD1'!H8057</f>
        <v>0.34181</v>
      </c>
    </row>
    <row r="8058" spans="1:8">
      <c r="A8058" s="1" t="str">
        <f>+'BD1'!A8058</f>
        <v>Chorotega</v>
      </c>
      <c r="B8058" s="1" t="str">
        <f>+'BD1'!B8058</f>
        <v>Cañas</v>
      </c>
      <c r="C8058" s="1" t="str">
        <f>+'BD1'!C8058</f>
        <v>Freddy Delgado Maltez</v>
      </c>
      <c r="D8058" s="1">
        <f>+'BD1'!D8058</f>
        <v>4</v>
      </c>
      <c r="E8058" s="1" t="str">
        <f>+'BD1'!E8058</f>
        <v>Profesional</v>
      </c>
      <c r="F8058" s="1" t="str">
        <f>+'BD1'!F8058</f>
        <v>Producción sostenible: entregar certificado al productor e incluirlo en el expediente físico (por productor)</v>
      </c>
      <c r="G8058" s="1" t="str">
        <f>+'BD1'!G8058</f>
        <v>Sustantiva</v>
      </c>
      <c r="H8058" s="1">
        <f>+'BD1'!H8058</f>
        <v>0.26750000000000002</v>
      </c>
    </row>
    <row r="8059" spans="1:8">
      <c r="A8059" s="1" t="str">
        <f>+'BD1'!A8059</f>
        <v>Chorotega</v>
      </c>
      <c r="B8059" s="1" t="str">
        <f>+'BD1'!B8059</f>
        <v>Cañas</v>
      </c>
      <c r="C8059" s="1" t="str">
        <f>+'BD1'!C8059</f>
        <v>Freddy Delgado Maltez</v>
      </c>
      <c r="D8059" s="1">
        <f>+'BD1'!D8059</f>
        <v>4</v>
      </c>
      <c r="E8059" s="1" t="str">
        <f>+'BD1'!E8059</f>
        <v>Profesional</v>
      </c>
      <c r="F8059" s="1" t="str">
        <f>+'BD1'!F8059</f>
        <v>RBAyP y RBAO: divulgación del programa de incentivos (por acción de divulgación)</v>
      </c>
      <c r="G8059" s="1" t="str">
        <f>+'BD1'!G8059</f>
        <v>Sustantiva</v>
      </c>
      <c r="H8059" s="1" t="str">
        <f>+'BD1'!H8059</f>
        <v>NA</v>
      </c>
    </row>
    <row r="8060" spans="1:8">
      <c r="A8060" s="1" t="str">
        <f>+'BD1'!A8060</f>
        <v>Chorotega</v>
      </c>
      <c r="B8060" s="1" t="str">
        <f>+'BD1'!B8060</f>
        <v>Cañas</v>
      </c>
      <c r="C8060" s="1" t="str">
        <f>+'BD1'!C8060</f>
        <v>Freddy Delgado Maltez</v>
      </c>
      <c r="D8060" s="1">
        <f>+'BD1'!D8060</f>
        <v>4</v>
      </c>
      <c r="E8060" s="1" t="str">
        <f>+'BD1'!E8060</f>
        <v>Profesional</v>
      </c>
      <c r="F8060" s="1" t="str">
        <f>+'BD1'!F8060</f>
        <v>RBAyP y RBAO: completar formularios para recibir incentivos económicos (por productor)</v>
      </c>
      <c r="G8060" s="1" t="str">
        <f>+'BD1'!G8060</f>
        <v>Sustantiva</v>
      </c>
      <c r="H8060" s="1" t="str">
        <f>+'BD1'!H8060</f>
        <v>NA</v>
      </c>
    </row>
    <row r="8061" spans="1:8">
      <c r="A8061" s="1" t="str">
        <f>+'BD1'!A8061</f>
        <v>Chorotega</v>
      </c>
      <c r="B8061" s="1" t="str">
        <f>+'BD1'!B8061</f>
        <v>Cañas</v>
      </c>
      <c r="C8061" s="1" t="str">
        <f>+'BD1'!C8061</f>
        <v>Freddy Delgado Maltez</v>
      </c>
      <c r="D8061" s="1">
        <f>+'BD1'!D8061</f>
        <v>4</v>
      </c>
      <c r="E8061" s="1" t="str">
        <f>+'BD1'!E8061</f>
        <v>Profesional</v>
      </c>
      <c r="F8061" s="1" t="str">
        <f>+'BD1'!F8061</f>
        <v>RBAyP y RBAO: revisión de las solicitudes del programa de incentivos económicos (por productor)</v>
      </c>
      <c r="G8061" s="1" t="str">
        <f>+'BD1'!G8061</f>
        <v>Sustantiva</v>
      </c>
      <c r="H8061" s="1" t="str">
        <f>+'BD1'!H8061</f>
        <v>NA</v>
      </c>
    </row>
    <row r="8062" spans="1:8">
      <c r="A8062" s="1" t="str">
        <f>+'BD1'!A8062</f>
        <v>Chorotega</v>
      </c>
      <c r="B8062" s="1" t="str">
        <f>+'BD1'!B8062</f>
        <v>Cañas</v>
      </c>
      <c r="C8062" s="1" t="str">
        <f>+'BD1'!C8062</f>
        <v>Freddy Delgado Maltez</v>
      </c>
      <c r="D8062" s="1">
        <f>+'BD1'!D8062</f>
        <v>4</v>
      </c>
      <c r="E8062" s="1" t="str">
        <f>+'BD1'!E8062</f>
        <v>Profesional</v>
      </c>
      <c r="F8062" s="1" t="str">
        <f>+'BD1'!F8062</f>
        <v>RBAyP y RBAO: visita a finca para verificación (por visita por productor)</v>
      </c>
      <c r="G8062" s="1" t="str">
        <f>+'BD1'!G8062</f>
        <v>Sustantiva</v>
      </c>
      <c r="H8062" s="1" t="str">
        <f>+'BD1'!H8062</f>
        <v>NA</v>
      </c>
    </row>
    <row r="8063" spans="1:8">
      <c r="A8063" s="1" t="str">
        <f>+'BD1'!A8063</f>
        <v>Chorotega</v>
      </c>
      <c r="B8063" s="1" t="str">
        <f>+'BD1'!B8063</f>
        <v>Cañas</v>
      </c>
      <c r="C8063" s="1" t="str">
        <f>+'BD1'!C8063</f>
        <v>Freddy Delgado Maltez</v>
      </c>
      <c r="D8063" s="1">
        <f>+'BD1'!D8063</f>
        <v>4</v>
      </c>
      <c r="E8063" s="1" t="str">
        <f>+'BD1'!E8063</f>
        <v>Profesional</v>
      </c>
      <c r="F8063" s="1" t="str">
        <f>+'BD1'!F8063</f>
        <v>Productores ocasionales: asistencia técnica individual (por productor)</v>
      </c>
      <c r="G8063" s="1" t="str">
        <f>+'BD1'!G8063</f>
        <v>Sustantiva</v>
      </c>
      <c r="H8063" s="1">
        <f>+'BD1'!H8063</f>
        <v>1.09972</v>
      </c>
    </row>
    <row r="8064" spans="1:8">
      <c r="A8064" s="1" t="str">
        <f>+'BD1'!A8064</f>
        <v>Chorotega</v>
      </c>
      <c r="B8064" s="1" t="str">
        <f>+'BD1'!B8064</f>
        <v>Cañas</v>
      </c>
      <c r="C8064" s="1" t="str">
        <f>+'BD1'!C8064</f>
        <v>Freddy Delgado Maltez</v>
      </c>
      <c r="D8064" s="1">
        <f>+'BD1'!D8064</f>
        <v>4</v>
      </c>
      <c r="E8064" s="1" t="str">
        <f>+'BD1'!E8064</f>
        <v>Profesional</v>
      </c>
      <c r="F8064" s="1" t="str">
        <f>+'BD1'!F8064</f>
        <v>Productores ocasionales: asistencia técnica grupal (por asistencia a grupo)</v>
      </c>
      <c r="G8064" s="1" t="str">
        <f>+'BD1'!G8064</f>
        <v>Sustantiva</v>
      </c>
      <c r="H8064" s="1" t="str">
        <f>+'BD1'!H8064</f>
        <v>NA</v>
      </c>
    </row>
    <row r="8065" spans="1:8">
      <c r="A8065" s="1" t="str">
        <f>+'BD1'!A8065</f>
        <v>Chorotega</v>
      </c>
      <c r="B8065" s="1" t="str">
        <f>+'BD1'!B8065</f>
        <v>Cañas</v>
      </c>
      <c r="C8065" s="1" t="str">
        <f>+'BD1'!C8065</f>
        <v>Freddy Delgado Maltez</v>
      </c>
      <c r="D8065" s="1">
        <f>+'BD1'!D8065</f>
        <v>4</v>
      </c>
      <c r="E8065" s="1" t="str">
        <f>+'BD1'!E8065</f>
        <v>Profesional</v>
      </c>
      <c r="F8065" s="1" t="str">
        <f>+'BD1'!F8065</f>
        <v>Productores ocasionales: servicios de extensión de información digitales y virtuales (por productor)</v>
      </c>
      <c r="G8065" s="1" t="str">
        <f>+'BD1'!G8065</f>
        <v>Sustantiva</v>
      </c>
      <c r="H8065" s="1" t="str">
        <f>+'BD1'!H8065</f>
        <v>NA</v>
      </c>
    </row>
    <row r="8066" spans="1:8">
      <c r="A8066" s="1" t="str">
        <f>+'BD1'!A8066</f>
        <v>Chorotega</v>
      </c>
      <c r="B8066" s="1" t="str">
        <f>+'BD1'!B8066</f>
        <v>Cañas</v>
      </c>
      <c r="C8066" s="1" t="str">
        <f>+'BD1'!C8066</f>
        <v>Freddy Delgado Maltez</v>
      </c>
      <c r="D8066" s="1">
        <f>+'BD1'!D8066</f>
        <v>4</v>
      </c>
      <c r="E8066" s="1" t="str">
        <f>+'BD1'!E8066</f>
        <v>Profesional</v>
      </c>
      <c r="F8066" s="1" t="str">
        <f>+'BD1'!F8066</f>
        <v>Proyectos financiados con fondos públicos y transferencia MAG: apoyo en la formulación de proyectos de personas productoras (acumulado efectivo por proyecto)</v>
      </c>
      <c r="G8066" s="1" t="str">
        <f>+'BD1'!G8066</f>
        <v>Sustantiva</v>
      </c>
      <c r="H8066" s="1">
        <f>+'BD1'!H8066</f>
        <v>21.4</v>
      </c>
    </row>
    <row r="8067" spans="1:8">
      <c r="A8067" s="1" t="str">
        <f>+'BD1'!A8067</f>
        <v>Chorotega</v>
      </c>
      <c r="B8067" s="1" t="str">
        <f>+'BD1'!B8067</f>
        <v>Cañas</v>
      </c>
      <c r="C8067" s="1" t="str">
        <f>+'BD1'!C8067</f>
        <v>Freddy Delgado Maltez</v>
      </c>
      <c r="D8067" s="1">
        <f>+'BD1'!D8067</f>
        <v>4</v>
      </c>
      <c r="E8067" s="1" t="str">
        <f>+'BD1'!E8067</f>
        <v>Profesional</v>
      </c>
      <c r="F8067" s="1" t="str">
        <f>+'BD1'!F8067</f>
        <v>Proyectos financiados con fondos públicos y transferencia MAG: apoyo en la formulación de proyectos de organizaciones (acumulado efectivo por proyecto)</v>
      </c>
      <c r="G8067" s="1" t="str">
        <f>+'BD1'!G8067</f>
        <v>Sustantiva</v>
      </c>
      <c r="H8067" s="1">
        <f>+'BD1'!H8067</f>
        <v>29.96</v>
      </c>
    </row>
    <row r="8068" spans="1:8">
      <c r="A8068" s="1" t="str">
        <f>+'BD1'!A8068</f>
        <v>Chorotega</v>
      </c>
      <c r="B8068" s="1" t="str">
        <f>+'BD1'!B8068</f>
        <v>Cañas</v>
      </c>
      <c r="C8068" s="1" t="str">
        <f>+'BD1'!C8068</f>
        <v>Freddy Delgado Maltez</v>
      </c>
      <c r="D8068" s="1">
        <f>+'BD1'!D8068</f>
        <v>4</v>
      </c>
      <c r="E8068" s="1" t="str">
        <f>+'BD1'!E8068</f>
        <v>Profesional</v>
      </c>
      <c r="F8068" s="1" t="str">
        <f>+'BD1'!F8068</f>
        <v>Proyectos financiados con fondos públicos: seguimiento técnico (por visita a proyecto)</v>
      </c>
      <c r="G8068" s="1" t="str">
        <f>+'BD1'!G8068</f>
        <v>Sustantiva</v>
      </c>
      <c r="H8068" s="1">
        <f>+'BD1'!H8068</f>
        <v>1.605</v>
      </c>
    </row>
    <row r="8069" spans="1:8">
      <c r="A8069" s="1" t="str">
        <f>+'BD1'!A8069</f>
        <v>Chorotega</v>
      </c>
      <c r="B8069" s="1" t="str">
        <f>+'BD1'!B8069</f>
        <v>Cañas</v>
      </c>
      <c r="C8069" s="1" t="str">
        <f>+'BD1'!C8069</f>
        <v>Freddy Delgado Maltez</v>
      </c>
      <c r="D8069" s="1">
        <f>+'BD1'!D8069</f>
        <v>4</v>
      </c>
      <c r="E8069" s="1" t="str">
        <f>+'BD1'!E8069</f>
        <v>Profesional</v>
      </c>
      <c r="F8069" s="1" t="str">
        <f>+'BD1'!F8069</f>
        <v>Elaboración de informes trimestrales, semestrales y anuales PAO (por informe)</v>
      </c>
      <c r="G8069" s="1" t="str">
        <f>+'BD1'!G8069</f>
        <v>Administrativa</v>
      </c>
      <c r="H8069" s="1">
        <f>+'BD1'!H8069</f>
        <v>3.7450000000000001</v>
      </c>
    </row>
    <row r="8070" spans="1:8">
      <c r="A8070" s="1" t="str">
        <f>+'BD1'!A8070</f>
        <v>Chorotega</v>
      </c>
      <c r="B8070" s="1" t="str">
        <f>+'BD1'!B8070</f>
        <v>Cañas</v>
      </c>
      <c r="C8070" s="1" t="str">
        <f>+'BD1'!C8070</f>
        <v>Freddy Delgado Maltez</v>
      </c>
      <c r="D8070" s="1">
        <f>+'BD1'!D8070</f>
        <v>4</v>
      </c>
      <c r="E8070" s="1" t="str">
        <f>+'BD1'!E8070</f>
        <v>Profesional</v>
      </c>
      <c r="F8070" s="1" t="str">
        <f>+'BD1'!F8070</f>
        <v>Seguimiento a los PAO de los funcionarios a su cargo (por funcionario)</v>
      </c>
      <c r="G8070" s="1" t="str">
        <f>+'BD1'!G8070</f>
        <v>Administrativa</v>
      </c>
      <c r="H8070" s="1" t="str">
        <f>+'BD1'!H8070</f>
        <v>NA</v>
      </c>
    </row>
    <row r="8071" spans="1:8">
      <c r="A8071" s="1" t="str">
        <f>+'BD1'!A8071</f>
        <v>Chorotega</v>
      </c>
      <c r="B8071" s="1" t="str">
        <f>+'BD1'!B8071</f>
        <v>Cañas</v>
      </c>
      <c r="C8071" s="1" t="str">
        <f>+'BD1'!C8071</f>
        <v>Freddy Delgado Maltez</v>
      </c>
      <c r="D8071" s="1">
        <f>+'BD1'!D8071</f>
        <v>4</v>
      </c>
      <c r="E8071" s="1" t="str">
        <f>+'BD1'!E8071</f>
        <v>Profesional</v>
      </c>
      <c r="F8071" s="1" t="str">
        <f>+'BD1'!F8071</f>
        <v>Inscripción y actualización de PYMPA (por productor)</v>
      </c>
      <c r="G8071" s="1" t="str">
        <f>+'BD1'!G8071</f>
        <v>Sustantiva</v>
      </c>
      <c r="H8071" s="1">
        <f>+'BD1'!H8071</f>
        <v>0.44583</v>
      </c>
    </row>
    <row r="8072" spans="1:8">
      <c r="A8072" s="1" t="str">
        <f>+'BD1'!A8072</f>
        <v>Chorotega</v>
      </c>
      <c r="B8072" s="1" t="str">
        <f>+'BD1'!B8072</f>
        <v>Cañas</v>
      </c>
      <c r="C8072" s="1" t="str">
        <f>+'BD1'!C8072</f>
        <v>Freddy Delgado Maltez</v>
      </c>
      <c r="D8072" s="1">
        <f>+'BD1'!D8072</f>
        <v>4</v>
      </c>
      <c r="E8072" s="1" t="str">
        <f>+'BD1'!E8072</f>
        <v>Profesional</v>
      </c>
      <c r="F8072" s="1" t="str">
        <f>+'BD1'!F8072</f>
        <v>Certificaciones para la Declaración de Bienes Inmuebles ante las municipalidades (por trámite)</v>
      </c>
      <c r="G8072" s="1" t="str">
        <f>+'BD1'!G8072</f>
        <v>Sustantiva</v>
      </c>
      <c r="H8072" s="1" t="str">
        <f>+'BD1'!H8072</f>
        <v>NA</v>
      </c>
    </row>
    <row r="8073" spans="1:8">
      <c r="A8073" s="1" t="str">
        <f>+'BD1'!A8073</f>
        <v>Chorotega</v>
      </c>
      <c r="B8073" s="1" t="str">
        <f>+'BD1'!B8073</f>
        <v>Cañas</v>
      </c>
      <c r="C8073" s="1" t="str">
        <f>+'BD1'!C8073</f>
        <v>Freddy Delgado Maltez</v>
      </c>
      <c r="D8073" s="1">
        <f>+'BD1'!D8073</f>
        <v>4</v>
      </c>
      <c r="E8073" s="1" t="str">
        <f>+'BD1'!E8073</f>
        <v>Profesional</v>
      </c>
      <c r="F8073" s="1" t="str">
        <f>+'BD1'!F8073</f>
        <v>Participación en reuniones EREA (por reunión)</v>
      </c>
      <c r="G8073" s="1" t="str">
        <f>+'BD1'!G8073</f>
        <v>Administrativa</v>
      </c>
      <c r="H8073" s="1">
        <f>+'BD1'!H8073</f>
        <v>3.7450000000000001</v>
      </c>
    </row>
    <row r="8074" spans="1:8">
      <c r="A8074" s="1" t="str">
        <f>+'BD1'!A8074</f>
        <v>Chorotega</v>
      </c>
      <c r="B8074" s="1" t="str">
        <f>+'BD1'!B8074</f>
        <v>Cañas</v>
      </c>
      <c r="C8074" s="1" t="str">
        <f>+'BD1'!C8074</f>
        <v>Freddy Delgado Maltez</v>
      </c>
      <c r="D8074" s="1">
        <f>+'BD1'!D8074</f>
        <v>4</v>
      </c>
      <c r="E8074" s="1" t="str">
        <f>+'BD1'!E8074</f>
        <v>Profesional</v>
      </c>
      <c r="F8074" s="1" t="str">
        <f>+'BD1'!F8074</f>
        <v>Participación en grupos técnicos o comisiones (por reunión)</v>
      </c>
      <c r="G8074" s="1" t="str">
        <f>+'BD1'!G8074</f>
        <v>Sustantiva</v>
      </c>
      <c r="H8074" s="1">
        <f>+'BD1'!H8074</f>
        <v>3.7450000000000001</v>
      </c>
    </row>
    <row r="8075" spans="1:8">
      <c r="A8075" s="1" t="str">
        <f>+'BD1'!A8075</f>
        <v>Chorotega</v>
      </c>
      <c r="B8075" s="1" t="str">
        <f>+'BD1'!B8075</f>
        <v>Cañas</v>
      </c>
      <c r="C8075" s="1" t="str">
        <f>+'BD1'!C8075</f>
        <v>Freddy Delgado Maltez</v>
      </c>
      <c r="D8075" s="1">
        <f>+'BD1'!D8075</f>
        <v>4</v>
      </c>
      <c r="E8075" s="1" t="str">
        <f>+'BD1'!E8075</f>
        <v>Profesional</v>
      </c>
      <c r="F8075" s="1" t="str">
        <f>+'BD1'!F8075</f>
        <v>Participación en capacitaciones técnicas (por capacitación)</v>
      </c>
      <c r="G8075" s="1" t="str">
        <f>+'BD1'!G8075</f>
        <v>Administrativa</v>
      </c>
      <c r="H8075" s="1">
        <f>+'BD1'!H8075</f>
        <v>25.68</v>
      </c>
    </row>
    <row r="8076" spans="1:8">
      <c r="A8076" s="1" t="str">
        <f>+'BD1'!A8076</f>
        <v>Chorotega</v>
      </c>
      <c r="B8076" s="1" t="str">
        <f>+'BD1'!B8076</f>
        <v>Cañas</v>
      </c>
      <c r="C8076" s="1" t="str">
        <f>+'BD1'!C8076</f>
        <v>Freddy Delgado Maltez</v>
      </c>
      <c r="D8076" s="1">
        <f>+'BD1'!D8076</f>
        <v>4</v>
      </c>
      <c r="E8076" s="1" t="str">
        <f>+'BD1'!E8076</f>
        <v>Profesional</v>
      </c>
      <c r="F8076" s="1" t="str">
        <f>+'BD1'!F8076</f>
        <v xml:space="preserve">Participación en charlas y sesiones técnicas, de trabajo y de actualización de conocimiento (por evento) </v>
      </c>
      <c r="G8076" s="1" t="str">
        <f>+'BD1'!G8076</f>
        <v>Administrativa</v>
      </c>
      <c r="H8076" s="1">
        <f>+'BD1'!H8076</f>
        <v>1.605</v>
      </c>
    </row>
    <row r="8077" spans="1:8">
      <c r="A8077" s="1" t="str">
        <f>+'BD1'!A8077</f>
        <v>Chorotega</v>
      </c>
      <c r="B8077" s="1" t="str">
        <f>+'BD1'!B8077</f>
        <v>Cañas</v>
      </c>
      <c r="C8077" s="1" t="str">
        <f>+'BD1'!C8077</f>
        <v>Freddy Delgado Maltez</v>
      </c>
      <c r="D8077" s="1">
        <f>+'BD1'!D8077</f>
        <v>4</v>
      </c>
      <c r="E8077" s="1" t="str">
        <f>+'BD1'!E8077</f>
        <v>Profesional</v>
      </c>
      <c r="F8077" s="1" t="str">
        <f>+'BD1'!F8077</f>
        <v>Aplicación de censos y apoyo en sondeo de precios de insumos agropecuarios (por censo o sondeo)</v>
      </c>
      <c r="G8077" s="1" t="str">
        <f>+'BD1'!G8077</f>
        <v>Sustantiva</v>
      </c>
      <c r="H8077" s="1">
        <f>+'BD1'!H8077</f>
        <v>7.49</v>
      </c>
    </row>
    <row r="8078" spans="1:8">
      <c r="A8078" s="1" t="str">
        <f>+'BD1'!A8078</f>
        <v>Chorotega</v>
      </c>
      <c r="B8078" s="1" t="str">
        <f>+'BD1'!B8078</f>
        <v>Cañas</v>
      </c>
      <c r="C8078" s="1" t="str">
        <f>+'BD1'!C8078</f>
        <v>Freddy Delgado Maltez</v>
      </c>
      <c r="D8078" s="1">
        <f>+'BD1'!D8078</f>
        <v>4</v>
      </c>
      <c r="E8078" s="1" t="str">
        <f>+'BD1'!E8078</f>
        <v>Profesional</v>
      </c>
      <c r="F8078" s="1" t="str">
        <f>+'BD1'!F8078</f>
        <v>Coordinación de acciones entre dependencias del MAG (por acción de cordinación)</v>
      </c>
      <c r="G8078" s="1" t="str">
        <f>+'BD1'!G8078</f>
        <v>Administrativa</v>
      </c>
      <c r="H8078" s="1">
        <f>+'BD1'!H8078</f>
        <v>0.74306000000000005</v>
      </c>
    </row>
    <row r="8079" spans="1:8">
      <c r="A8079" s="1" t="str">
        <f>+'BD1'!A8079</f>
        <v>Chorotega</v>
      </c>
      <c r="B8079" s="1" t="str">
        <f>+'BD1'!B8079</f>
        <v>Cañas</v>
      </c>
      <c r="C8079" s="1" t="str">
        <f>+'BD1'!C8079</f>
        <v>Freddy Delgado Maltez</v>
      </c>
      <c r="D8079" s="1">
        <f>+'BD1'!D8079</f>
        <v>4</v>
      </c>
      <c r="E8079" s="1" t="str">
        <f>+'BD1'!E8079</f>
        <v>Profesional</v>
      </c>
      <c r="F8079" s="1" t="str">
        <f>+'BD1'!F8079</f>
        <v>Otorgamiento de permisos para quemas agropecuarias (por trámite)</v>
      </c>
      <c r="G8079" s="1" t="str">
        <f>+'BD1'!G8079</f>
        <v>Sustantiva</v>
      </c>
      <c r="H8079" s="1">
        <f>+'BD1'!H8079</f>
        <v>1.6644399999999999</v>
      </c>
    </row>
    <row r="8080" spans="1:8">
      <c r="A8080" s="1" t="str">
        <f>+'BD1'!A8080</f>
        <v>Chorotega</v>
      </c>
      <c r="B8080" s="1" t="str">
        <f>+'BD1'!B8080</f>
        <v>Cañas</v>
      </c>
      <c r="C8080" s="1" t="str">
        <f>+'BD1'!C8080</f>
        <v>Freddy Delgado Maltez</v>
      </c>
      <c r="D8080" s="1">
        <f>+'BD1'!D8080</f>
        <v>4</v>
      </c>
      <c r="E8080" s="1" t="str">
        <f>+'BD1'!E8080</f>
        <v>Profesional</v>
      </c>
      <c r="F8080" s="1" t="str">
        <f>+'BD1'!F8080</f>
        <v>Elaboración de Autoevaluación en Control Interno (acumulado efectivo por aplicación de la autoevaluación)</v>
      </c>
      <c r="G8080" s="1" t="str">
        <f>+'BD1'!G8080</f>
        <v>Administrativa</v>
      </c>
      <c r="H8080" s="1">
        <f>+'BD1'!H8080</f>
        <v>0.90652999999999995</v>
      </c>
    </row>
    <row r="8081" spans="1:8">
      <c r="A8081" s="1" t="str">
        <f>+'BD1'!A8081</f>
        <v>Chorotega</v>
      </c>
      <c r="B8081" s="1" t="str">
        <f>+'BD1'!B8081</f>
        <v>Cañas</v>
      </c>
      <c r="C8081" s="1" t="str">
        <f>+'BD1'!C8081</f>
        <v>Freddy Delgado Maltez</v>
      </c>
      <c r="D8081" s="1">
        <f>+'BD1'!D8081</f>
        <v>4</v>
      </c>
      <c r="E8081" s="1" t="str">
        <f>+'BD1'!E8081</f>
        <v>Profesional</v>
      </c>
      <c r="F8081" s="1" t="str">
        <f>+'BD1'!F8081</f>
        <v>Determinación y evaluación de riesgos en SEVRIMAG (acumulado efectivo por aplicación del SEVRIMAG)</v>
      </c>
      <c r="G8081" s="1" t="str">
        <f>+'BD1'!G8081</f>
        <v>Administrativa</v>
      </c>
      <c r="H8081" s="1">
        <f>+'BD1'!H8081</f>
        <v>2.5858300000000001</v>
      </c>
    </row>
    <row r="8082" spans="1:8">
      <c r="A8082" s="1" t="str">
        <f>+'BD1'!A8082</f>
        <v>Chorotega</v>
      </c>
      <c r="B8082" s="1" t="str">
        <f>+'BD1'!B8082</f>
        <v>Cañas</v>
      </c>
      <c r="C8082" s="1" t="str">
        <f>+'BD1'!C8082</f>
        <v>Freddy Delgado Maltez</v>
      </c>
      <c r="D8082" s="1">
        <f>+'BD1'!D8082</f>
        <v>4</v>
      </c>
      <c r="E8082" s="1" t="str">
        <f>+'BD1'!E8082</f>
        <v>Profesional</v>
      </c>
      <c r="F8082" s="1" t="str">
        <f>+'BD1'!F8082</f>
        <v>Seguimiento a plan de mitigación de riesgos en SEVRIMAG (acumulado efectivo por seguimiento)</v>
      </c>
      <c r="G8082" s="1" t="str">
        <f>+'BD1'!G8082</f>
        <v>Administrativa</v>
      </c>
      <c r="H8082" s="1">
        <f>+'BD1'!H8082</f>
        <v>2.5858300000000001</v>
      </c>
    </row>
    <row r="8083" spans="1:8">
      <c r="A8083" s="1" t="str">
        <f>+'BD1'!A8083</f>
        <v>Chorotega</v>
      </c>
      <c r="B8083" s="1" t="str">
        <f>+'BD1'!B8083</f>
        <v>Cañas</v>
      </c>
      <c r="C8083" s="1" t="str">
        <f>+'BD1'!C8083</f>
        <v>Freddy Delgado Maltez</v>
      </c>
      <c r="D8083" s="1">
        <f>+'BD1'!D8083</f>
        <v>4</v>
      </c>
      <c r="E8083" s="1" t="str">
        <f>+'BD1'!E8083</f>
        <v>Profesional</v>
      </c>
      <c r="F8083" s="1" t="str">
        <f>+'BD1'!F8083</f>
        <v>Seguimiento a plan de mejora de la Autoevaluación en Control Interno (acumulado efectivo por seguimiento)</v>
      </c>
      <c r="G8083" s="1" t="str">
        <f>+'BD1'!G8083</f>
        <v>Administrativa</v>
      </c>
      <c r="H8083" s="1">
        <f>+'BD1'!H8083</f>
        <v>1.605</v>
      </c>
    </row>
    <row r="8084" spans="1:8">
      <c r="A8084" s="1" t="str">
        <f>+'BD1'!A8084</f>
        <v>Chorotega</v>
      </c>
      <c r="B8084" s="1" t="str">
        <f>+'BD1'!B8084</f>
        <v>Cañas</v>
      </c>
      <c r="C8084" s="1" t="str">
        <f>+'BD1'!C8084</f>
        <v>Freddy Delgado Maltez</v>
      </c>
      <c r="D8084" s="1">
        <f>+'BD1'!D8084</f>
        <v>4</v>
      </c>
      <c r="E8084" s="1" t="str">
        <f>+'BD1'!E8084</f>
        <v>Profesional</v>
      </c>
      <c r="F8084" s="1" t="str">
        <f>+'BD1'!F8084</f>
        <v>Reuniones de personal AEA (por reunión)</v>
      </c>
      <c r="G8084" s="1" t="str">
        <f>+'BD1'!G8084</f>
        <v>Administrativa</v>
      </c>
      <c r="H8084" s="1">
        <f>+'BD1'!H8084</f>
        <v>3.7450000000000001</v>
      </c>
    </row>
    <row r="8085" spans="1:8">
      <c r="A8085" s="1" t="str">
        <f>+'BD1'!A8085</f>
        <v>Chorotega</v>
      </c>
      <c r="B8085" s="1" t="str">
        <f>+'BD1'!B8085</f>
        <v>Cañas</v>
      </c>
      <c r="C8085" s="1" t="str">
        <f>+'BD1'!C8085</f>
        <v>Freddy Delgado Maltez</v>
      </c>
      <c r="D8085" s="1">
        <f>+'BD1'!D8085</f>
        <v>4</v>
      </c>
      <c r="E8085" s="1" t="str">
        <f>+'BD1'!E8085</f>
        <v>Profesional</v>
      </c>
      <c r="F8085" s="1" t="str">
        <f>+'BD1'!F8085</f>
        <v>Actualización del sistema de gestión documental y archivo (tiempo efectivo por día)</v>
      </c>
      <c r="G8085" s="1" t="str">
        <f>+'BD1'!G8085</f>
        <v>Administrativa</v>
      </c>
      <c r="H8085" s="1" t="str">
        <f>+'BD1'!H8085</f>
        <v>NA</v>
      </c>
    </row>
    <row r="8086" spans="1:8">
      <c r="A8086" s="1" t="str">
        <f>+'BD1'!A8086</f>
        <v>Chorotega</v>
      </c>
      <c r="B8086" s="1" t="str">
        <f>+'BD1'!B8086</f>
        <v>Cañas</v>
      </c>
      <c r="C8086" s="1" t="str">
        <f>+'BD1'!C8086</f>
        <v>Freddy Delgado Maltez</v>
      </c>
      <c r="D8086" s="1">
        <f>+'BD1'!D8086</f>
        <v>4</v>
      </c>
      <c r="E8086" s="1" t="str">
        <f>+'BD1'!E8086</f>
        <v>Profesional</v>
      </c>
      <c r="F8086" s="1" t="str">
        <f>+'BD1'!F8086</f>
        <v>Actualización del sistema SisDNEA (por productor)</v>
      </c>
      <c r="G8086" s="1" t="str">
        <f>+'BD1'!G8086</f>
        <v>Administrativa</v>
      </c>
      <c r="H8086" s="1">
        <f>+'BD1'!H8086</f>
        <v>3.7450000000000001</v>
      </c>
    </row>
    <row r="8087" spans="1:8">
      <c r="A8087" s="1" t="str">
        <f>+'BD1'!A8087</f>
        <v>Chorotega</v>
      </c>
      <c r="B8087" s="1" t="str">
        <f>+'BD1'!B8087</f>
        <v>Cañas</v>
      </c>
      <c r="C8087" s="1" t="str">
        <f>+'BD1'!C8087</f>
        <v>Freddy Delgado Maltez</v>
      </c>
      <c r="D8087" s="1">
        <f>+'BD1'!D8087</f>
        <v>4</v>
      </c>
      <c r="E8087" s="1" t="str">
        <f>+'BD1'!E8087</f>
        <v>Profesional</v>
      </c>
      <c r="F8087" s="1" t="str">
        <f>+'BD1'!F8087</f>
        <v>Seguimiento semestral de la determinación de expectativas (por seguimiento)</v>
      </c>
      <c r="G8087" s="1" t="str">
        <f>+'BD1'!G8087</f>
        <v>Administrativa</v>
      </c>
      <c r="H8087" s="1">
        <f>+'BD1'!H8087</f>
        <v>3.7450000000000001</v>
      </c>
    </row>
    <row r="8088" spans="1:8">
      <c r="A8088" s="1" t="str">
        <f>+'BD1'!A8088</f>
        <v>Chorotega</v>
      </c>
      <c r="B8088" s="1" t="str">
        <f>+'BD1'!B8088</f>
        <v>Cañas</v>
      </c>
      <c r="C8088" s="1" t="str">
        <f>+'BD1'!C8088</f>
        <v>Freddy Delgado Maltez</v>
      </c>
      <c r="D8088" s="1">
        <f>+'BD1'!D8088</f>
        <v>4</v>
      </c>
      <c r="E8088" s="1" t="str">
        <f>+'BD1'!E8088</f>
        <v>Profesional</v>
      </c>
      <c r="F8088" s="1" t="str">
        <f>+'BD1'!F8088</f>
        <v>Elaboración de la evaluación del desempeño (por reunión)</v>
      </c>
      <c r="G8088" s="1" t="str">
        <f>+'BD1'!G8088</f>
        <v>Administrativa</v>
      </c>
      <c r="H8088" s="1">
        <f>+'BD1'!H8088</f>
        <v>3.7450000000000001</v>
      </c>
    </row>
    <row r="8089" spans="1:8">
      <c r="A8089" s="1" t="str">
        <f>+'BD1'!A8089</f>
        <v>Chorotega</v>
      </c>
      <c r="B8089" s="1" t="str">
        <f>+'BD1'!B8089</f>
        <v>Cañas</v>
      </c>
      <c r="C8089" s="1" t="str">
        <f>+'BD1'!C8089</f>
        <v>Freddy Delgado Maltez</v>
      </c>
      <c r="D8089" s="1">
        <f>+'BD1'!D8089</f>
        <v>4</v>
      </c>
      <c r="E8089" s="1" t="str">
        <f>+'BD1'!E8089</f>
        <v>Profesional</v>
      </c>
      <c r="F8089" s="1" t="str">
        <f>+'BD1'!F8089</f>
        <v>Elaboración de inventarios de equipos, materiales e insumos (tiempo efectivo por día)</v>
      </c>
      <c r="G8089" s="1" t="str">
        <f>+'BD1'!G8089</f>
        <v>Administrativa</v>
      </c>
      <c r="H8089" s="1">
        <f>+'BD1'!H8089</f>
        <v>7.49</v>
      </c>
    </row>
    <row r="8090" spans="1:8">
      <c r="A8090" s="1" t="str">
        <f>+'BD1'!A8090</f>
        <v>Chorotega</v>
      </c>
      <c r="B8090" s="1" t="str">
        <f>+'BD1'!B8090</f>
        <v>Cañas</v>
      </c>
      <c r="C8090" s="1" t="str">
        <f>+'BD1'!C8090</f>
        <v>Freddy Delgado Maltez</v>
      </c>
      <c r="D8090" s="1">
        <f>+'BD1'!D8090</f>
        <v>4</v>
      </c>
      <c r="E8090" s="1" t="str">
        <f>+'BD1'!E8090</f>
        <v>Profesional</v>
      </c>
      <c r="F8090" s="1" t="str">
        <f>+'BD1'!F8090</f>
        <v>Atención de emergencias</v>
      </c>
      <c r="G8090" s="1" t="str">
        <f>+'BD1'!G8090</f>
        <v>Sustantiva</v>
      </c>
      <c r="H8090" s="1" t="str">
        <f>+'BD1'!H8090</f>
        <v>NA</v>
      </c>
    </row>
    <row r="8091" spans="1:8">
      <c r="A8091" s="1" t="str">
        <f>+'BD1'!A8091</f>
        <v>Chorotega</v>
      </c>
      <c r="B8091" s="1" t="str">
        <f>+'BD1'!B8091</f>
        <v>Cañas</v>
      </c>
      <c r="C8091" s="1" t="str">
        <f>+'BD1'!C8091</f>
        <v>Freddy Delgado Maltez</v>
      </c>
      <c r="D8091" s="1">
        <f>+'BD1'!D8091</f>
        <v>4</v>
      </c>
      <c r="E8091" s="1" t="str">
        <f>+'BD1'!E8091</f>
        <v>Profesional</v>
      </c>
      <c r="F8091" s="1" t="str">
        <f>+'BD1'!F8091</f>
        <v>Trazabilidad-visita a finca (por productor)</v>
      </c>
      <c r="G8091" s="1" t="str">
        <f>+'BD1'!G8091</f>
        <v>Sustantiva</v>
      </c>
      <c r="H8091" s="1">
        <f>+'BD1'!H8091</f>
        <v>2.14</v>
      </c>
    </row>
    <row r="8092" spans="1:8">
      <c r="A8092" s="1" t="str">
        <f>+'BD1'!A8092</f>
        <v>Chorotega</v>
      </c>
      <c r="B8092" s="1" t="str">
        <f>+'BD1'!B8092</f>
        <v>Cañas</v>
      </c>
      <c r="C8092" s="1" t="str">
        <f>+'BD1'!C8092</f>
        <v>Freddy Delgado Maltez</v>
      </c>
      <c r="D8092" s="1">
        <f>+'BD1'!D8092</f>
        <v>4</v>
      </c>
      <c r="E8092" s="1" t="str">
        <f>+'BD1'!E8092</f>
        <v>Profesional</v>
      </c>
      <c r="F8092" s="1" t="str">
        <f>+'BD1'!F8092</f>
        <v>Trazabilidad-inclusión en sistema TrazarAgro (por productor)</v>
      </c>
      <c r="G8092" s="1" t="str">
        <f>+'BD1'!G8092</f>
        <v>Sustantiva</v>
      </c>
      <c r="H8092" s="1">
        <f>+'BD1'!H8092</f>
        <v>1.1145799999999999</v>
      </c>
    </row>
    <row r="8093" spans="1:8">
      <c r="A8093" s="1" t="str">
        <f>+'BD1'!A8093</f>
        <v>Chorotega</v>
      </c>
      <c r="B8093" s="1" t="str">
        <f>+'BD1'!B8093</f>
        <v>Cañas</v>
      </c>
      <c r="C8093" s="1" t="str">
        <f>+'BD1'!C8093</f>
        <v>Freddy Delgado Maltez</v>
      </c>
      <c r="D8093" s="1">
        <f>+'BD1'!D8093</f>
        <v>4</v>
      </c>
      <c r="E8093" s="1" t="str">
        <f>+'BD1'!E8093</f>
        <v>Profesional</v>
      </c>
      <c r="F8093" s="1" t="str">
        <f>+'BD1'!F8093</f>
        <v>Atención al gusano barrenador (por productor)</v>
      </c>
      <c r="G8093" s="1" t="str">
        <f>+'BD1'!G8093</f>
        <v>Sustantiva</v>
      </c>
      <c r="H8093" s="1" t="str">
        <f>+'BD1'!H8093</f>
        <v>NA</v>
      </c>
    </row>
    <row r="8094" spans="1:8">
      <c r="A8094" s="1" t="str">
        <f>+'BD1'!A8094</f>
        <v>Chorotega</v>
      </c>
      <c r="B8094" s="1" t="str">
        <f>+'BD1'!B8094</f>
        <v>Cañas</v>
      </c>
      <c r="C8094" s="1" t="str">
        <f>+'BD1'!C8094</f>
        <v>Freddy Delgado Maltez</v>
      </c>
      <c r="D8094" s="1">
        <f>+'BD1'!D8094</f>
        <v>4</v>
      </c>
      <c r="E8094" s="1" t="str">
        <f>+'BD1'!E8094</f>
        <v>Profesional</v>
      </c>
      <c r="F8094" s="1" t="str">
        <f>+'BD1'!F8094</f>
        <v>Atención en oficina (por usuario)</v>
      </c>
      <c r="G8094" s="1" t="str">
        <f>+'BD1'!G8094</f>
        <v>Sustantiva</v>
      </c>
      <c r="H8094" s="1">
        <f>+'BD1'!H8094</f>
        <v>0.75792000000000004</v>
      </c>
    </row>
    <row r="8095" spans="1:8">
      <c r="A8095" s="1" t="str">
        <f>+'BD1'!A8095</f>
        <v>Chorotega</v>
      </c>
      <c r="B8095" s="1" t="str">
        <f>+'BD1'!B8095</f>
        <v>Cañas</v>
      </c>
      <c r="C8095" s="1" t="str">
        <f>+'BD1'!C8095</f>
        <v>Freddy Delgado Maltez</v>
      </c>
      <c r="D8095" s="1">
        <f>+'BD1'!D8095</f>
        <v>4</v>
      </c>
      <c r="E8095" s="1" t="str">
        <f>+'BD1'!E8095</f>
        <v>Profesional</v>
      </c>
      <c r="F8095" s="1" t="str">
        <f>+'BD1'!F8095</f>
        <v>Búsqueda de nuevos productores (por productor)</v>
      </c>
      <c r="G8095" s="1" t="str">
        <f>+'BD1'!G8095</f>
        <v>Sustantiva</v>
      </c>
      <c r="H8095" s="1">
        <f>+'BD1'!H8095</f>
        <v>0.81735999999999998</v>
      </c>
    </row>
    <row r="8096" spans="1:8">
      <c r="A8096" s="1" t="str">
        <f>+'BD1'!A8096</f>
        <v>Chorotega</v>
      </c>
      <c r="B8096" s="1" t="str">
        <f>+'BD1'!B8096</f>
        <v>Carrillo</v>
      </c>
      <c r="C8096" s="1" t="str">
        <f>+'BD1'!C8096</f>
        <v>Luis Roberto Caravaca Granados</v>
      </c>
      <c r="D8096" s="1">
        <f>+'BD1'!D8096</f>
        <v>35</v>
      </c>
      <c r="E8096" s="1" t="str">
        <f>+'BD1'!E8096</f>
        <v>Técnico</v>
      </c>
      <c r="F8096" s="1" t="str">
        <f>+'BD1'!F8096</f>
        <v>Elaboración del diagnóstico y plan de finca de manejo a personas productoras (por productor)</v>
      </c>
      <c r="G8096" s="1" t="str">
        <f>+'BD1'!G8096</f>
        <v>Sustantiva</v>
      </c>
      <c r="H8096" s="1">
        <f>+'BD1'!H8096</f>
        <v>3.5666699999999998</v>
      </c>
    </row>
    <row r="8097" spans="1:8">
      <c r="A8097" s="1" t="str">
        <f>+'BD1'!A8097</f>
        <v>Chorotega</v>
      </c>
      <c r="B8097" s="1" t="str">
        <f>+'BD1'!B8097</f>
        <v>Carrillo</v>
      </c>
      <c r="C8097" s="1" t="str">
        <f>+'BD1'!C8097</f>
        <v>Luis Roberto Caravaca Granados</v>
      </c>
      <c r="D8097" s="1">
        <f>+'BD1'!D8097</f>
        <v>35</v>
      </c>
      <c r="E8097" s="1" t="str">
        <f>+'BD1'!E8097</f>
        <v>Técnico</v>
      </c>
      <c r="F8097" s="1" t="str">
        <f>+'BD1'!F8097</f>
        <v>Asistencia técnica a personas productoras (individual): visitas a finca (por productor)</v>
      </c>
      <c r="G8097" s="1" t="str">
        <f>+'BD1'!G8097</f>
        <v>Sustantiva</v>
      </c>
      <c r="H8097" s="1">
        <f>+'BD1'!H8097</f>
        <v>2.5858300000000001</v>
      </c>
    </row>
    <row r="8098" spans="1:8">
      <c r="A8098" s="1" t="str">
        <f>+'BD1'!A8098</f>
        <v>Chorotega</v>
      </c>
      <c r="B8098" s="1" t="str">
        <f>+'BD1'!B8098</f>
        <v>Carrillo</v>
      </c>
      <c r="C8098" s="1" t="str">
        <f>+'BD1'!C8098</f>
        <v>Luis Roberto Caravaca Granados</v>
      </c>
      <c r="D8098" s="1">
        <f>+'BD1'!D8098</f>
        <v>35</v>
      </c>
      <c r="E8098" s="1" t="str">
        <f>+'BD1'!E8098</f>
        <v>Técnico</v>
      </c>
      <c r="F8098" s="1" t="str">
        <f>+'BD1'!F8098</f>
        <v>Asistencia técnica a personas productoras (individual): atenciones virtuales y digitales (por productor)</v>
      </c>
      <c r="G8098" s="1" t="str">
        <f>+'BD1'!G8098</f>
        <v>Sustantiva</v>
      </c>
      <c r="H8098" s="1">
        <f>+'BD1'!H8098</f>
        <v>0.75792000000000004</v>
      </c>
    </row>
    <row r="8099" spans="1:8">
      <c r="A8099" s="1" t="str">
        <f>+'BD1'!A8099</f>
        <v>Chorotega</v>
      </c>
      <c r="B8099" s="1" t="str">
        <f>+'BD1'!B8099</f>
        <v>Carrillo</v>
      </c>
      <c r="C8099" s="1" t="str">
        <f>+'BD1'!C8099</f>
        <v>Luis Roberto Caravaca Granados</v>
      </c>
      <c r="D8099" s="1">
        <f>+'BD1'!D8099</f>
        <v>35</v>
      </c>
      <c r="E8099" s="1" t="str">
        <f>+'BD1'!E8099</f>
        <v>Técnico</v>
      </c>
      <c r="F8099" s="1" t="str">
        <f>+'BD1'!F8099</f>
        <v>Asistencia técnica a personas productoras (grupal): día de campo (por día en el evento)</v>
      </c>
      <c r="G8099" s="1" t="str">
        <f>+'BD1'!G8099</f>
        <v>Sustantiva</v>
      </c>
      <c r="H8099" s="1">
        <f>+'BD1'!H8099</f>
        <v>4.6366699999999996</v>
      </c>
    </row>
    <row r="8100" spans="1:8">
      <c r="A8100" s="1" t="str">
        <f>+'BD1'!A8100</f>
        <v>Chorotega</v>
      </c>
      <c r="B8100" s="1" t="str">
        <f>+'BD1'!B8100</f>
        <v>Carrillo</v>
      </c>
      <c r="C8100" s="1" t="str">
        <f>+'BD1'!C8100</f>
        <v>Luis Roberto Caravaca Granados</v>
      </c>
      <c r="D8100" s="1">
        <f>+'BD1'!D8100</f>
        <v>35</v>
      </c>
      <c r="E8100" s="1" t="str">
        <f>+'BD1'!E8100</f>
        <v>Técnico</v>
      </c>
      <c r="F8100" s="1" t="str">
        <f>+'BD1'!F8100</f>
        <v>Asistencia técnica a personas productoras (grupal): demostración de métodos (por evento, se puede acumular si la demostración tarda más de un día)</v>
      </c>
      <c r="G8100" s="1" t="str">
        <f>+'BD1'!G8100</f>
        <v>Sustantiva</v>
      </c>
      <c r="H8100" s="1">
        <f>+'BD1'!H8100</f>
        <v>3.2991700000000002</v>
      </c>
    </row>
    <row r="8101" spans="1:8">
      <c r="A8101" s="1" t="str">
        <f>+'BD1'!A8101</f>
        <v>Chorotega</v>
      </c>
      <c r="B8101" s="1" t="str">
        <f>+'BD1'!B8101</f>
        <v>Carrillo</v>
      </c>
      <c r="C8101" s="1" t="str">
        <f>+'BD1'!C8101</f>
        <v>Luis Roberto Caravaca Granados</v>
      </c>
      <c r="D8101" s="1">
        <f>+'BD1'!D8101</f>
        <v>35</v>
      </c>
      <c r="E8101" s="1" t="str">
        <f>+'BD1'!E8101</f>
        <v>Técnico</v>
      </c>
      <c r="F8101" s="1" t="str">
        <f>+'BD1'!F8101</f>
        <v>Asistencia técnica a personas productoras (grupal): taller (por taller)</v>
      </c>
      <c r="G8101" s="1" t="str">
        <f>+'BD1'!G8101</f>
        <v>Sustantiva</v>
      </c>
      <c r="H8101" s="1">
        <f>+'BD1'!H8101</f>
        <v>3.5666699999999998</v>
      </c>
    </row>
    <row r="8102" spans="1:8">
      <c r="A8102" s="1" t="str">
        <f>+'BD1'!A8102</f>
        <v>Chorotega</v>
      </c>
      <c r="B8102" s="1" t="str">
        <f>+'BD1'!B8102</f>
        <v>Carrillo</v>
      </c>
      <c r="C8102" s="1" t="str">
        <f>+'BD1'!C8102</f>
        <v>Luis Roberto Caravaca Granados</v>
      </c>
      <c r="D8102" s="1">
        <f>+'BD1'!D8102</f>
        <v>35</v>
      </c>
      <c r="E8102" s="1" t="str">
        <f>+'BD1'!E8102</f>
        <v>Técnico</v>
      </c>
      <c r="F8102" s="1" t="str">
        <f>+'BD1'!F8102</f>
        <v>Asistencia técnica a personas productoras (grupal): charlas (por día en el evento)</v>
      </c>
      <c r="G8102" s="1" t="str">
        <f>+'BD1'!G8102</f>
        <v>Sustantiva</v>
      </c>
      <c r="H8102" s="1">
        <f>+'BD1'!H8102</f>
        <v>2.2291699999999999</v>
      </c>
    </row>
    <row r="8103" spans="1:8">
      <c r="A8103" s="1" t="str">
        <f>+'BD1'!A8103</f>
        <v>Chorotega</v>
      </c>
      <c r="B8103" s="1" t="str">
        <f>+'BD1'!B8103</f>
        <v>Carrillo</v>
      </c>
      <c r="C8103" s="1" t="str">
        <f>+'BD1'!C8103</f>
        <v>Luis Roberto Caravaca Granados</v>
      </c>
      <c r="D8103" s="1">
        <f>+'BD1'!D8103</f>
        <v>35</v>
      </c>
      <c r="E8103" s="1" t="str">
        <f>+'BD1'!E8103</f>
        <v>Técnico</v>
      </c>
      <c r="F8103" s="1" t="str">
        <f>+'BD1'!F8103</f>
        <v>Gestión en capacitaciones con instituciones públicas o privadas (solo gestión de coordinación por evento de capacitación)</v>
      </c>
      <c r="G8103" s="1" t="str">
        <f>+'BD1'!G8103</f>
        <v>Administrativa</v>
      </c>
      <c r="H8103" s="1">
        <f>+'BD1'!H8103</f>
        <v>22.29167</v>
      </c>
    </row>
    <row r="8104" spans="1:8">
      <c r="A8104" s="1" t="str">
        <f>+'BD1'!A8104</f>
        <v>Chorotega</v>
      </c>
      <c r="B8104" s="1" t="str">
        <f>+'BD1'!B8104</f>
        <v>Carrillo</v>
      </c>
      <c r="C8104" s="1" t="str">
        <f>+'BD1'!C8104</f>
        <v>Luis Roberto Caravaca Granados</v>
      </c>
      <c r="D8104" s="1">
        <f>+'BD1'!D8104</f>
        <v>35</v>
      </c>
      <c r="E8104" s="1" t="str">
        <f>+'BD1'!E8104</f>
        <v>Técnico</v>
      </c>
      <c r="F8104" s="1" t="str">
        <f>+'BD1'!F8104</f>
        <v>Aplicación de la herramienta de medición del nivel de gestión empresarial y organizacional (por organización)</v>
      </c>
      <c r="G8104" s="1" t="str">
        <f>+'BD1'!G8104</f>
        <v>Sustantiva</v>
      </c>
      <c r="H8104" s="1">
        <f>+'BD1'!H8104</f>
        <v>6.42</v>
      </c>
    </row>
    <row r="8105" spans="1:8">
      <c r="A8105" s="1" t="str">
        <f>+'BD1'!A8105</f>
        <v>Chorotega</v>
      </c>
      <c r="B8105" s="1" t="str">
        <f>+'BD1'!B8105</f>
        <v>Carrillo</v>
      </c>
      <c r="C8105" s="1" t="str">
        <f>+'BD1'!C8105</f>
        <v>Luis Roberto Caravaca Granados</v>
      </c>
      <c r="D8105" s="1">
        <f>+'BD1'!D8105</f>
        <v>35</v>
      </c>
      <c r="E8105" s="1" t="str">
        <f>+'BD1'!E8105</f>
        <v>Técnico</v>
      </c>
      <c r="F8105" s="1" t="str">
        <f>+'BD1'!F8105</f>
        <v>Elaboración y ejecución del plan de trabajo (por organización)</v>
      </c>
      <c r="G8105" s="1" t="str">
        <f>+'BD1'!G8105</f>
        <v>Sustantiva</v>
      </c>
      <c r="H8105" s="1">
        <f>+'BD1'!H8105</f>
        <v>6.42</v>
      </c>
    </row>
    <row r="8106" spans="1:8">
      <c r="A8106" s="1" t="str">
        <f>+'BD1'!A8106</f>
        <v>Chorotega</v>
      </c>
      <c r="B8106" s="1" t="str">
        <f>+'BD1'!B8106</f>
        <v>Carrillo</v>
      </c>
      <c r="C8106" s="1" t="str">
        <f>+'BD1'!C8106</f>
        <v>Luis Roberto Caravaca Granados</v>
      </c>
      <c r="D8106" s="1">
        <f>+'BD1'!D8106</f>
        <v>35</v>
      </c>
      <c r="E8106" s="1" t="str">
        <f>+'BD1'!E8106</f>
        <v>Técnico</v>
      </c>
      <c r="F8106" s="1" t="str">
        <f>+'BD1'!F8106</f>
        <v>Visitas de seguimiento al plan de trabajo (por visita por organización)</v>
      </c>
      <c r="G8106" s="1" t="str">
        <f>+'BD1'!G8106</f>
        <v>Sustantiva</v>
      </c>
      <c r="H8106" s="1">
        <f>+'BD1'!H8106</f>
        <v>4.8150000000000004</v>
      </c>
    </row>
    <row r="8107" spans="1:8">
      <c r="A8107" s="1" t="str">
        <f>+'BD1'!A8107</f>
        <v>Chorotega</v>
      </c>
      <c r="B8107" s="1" t="str">
        <f>+'BD1'!B8107</f>
        <v>Carrillo</v>
      </c>
      <c r="C8107" s="1" t="str">
        <f>+'BD1'!C8107</f>
        <v>Luis Roberto Caravaca Granados</v>
      </c>
      <c r="D8107" s="1">
        <f>+'BD1'!D8107</f>
        <v>35</v>
      </c>
      <c r="E8107" s="1" t="str">
        <f>+'BD1'!E8107</f>
        <v>Técnico</v>
      </c>
      <c r="F8107" s="1" t="str">
        <f>+'BD1'!F8107</f>
        <v>Reporte del plan de trabajo anual (por reporte por organización)</v>
      </c>
      <c r="G8107" s="1" t="str">
        <f>+'BD1'!G8107</f>
        <v>Sustantiva</v>
      </c>
      <c r="H8107" s="1">
        <f>+'BD1'!H8107</f>
        <v>5.1716699999999998</v>
      </c>
    </row>
    <row r="8108" spans="1:8">
      <c r="A8108" s="1" t="str">
        <f>+'BD1'!A8108</f>
        <v>Chorotega</v>
      </c>
      <c r="B8108" s="1" t="str">
        <f>+'BD1'!B8108</f>
        <v>Carrillo</v>
      </c>
      <c r="C8108" s="1" t="str">
        <f>+'BD1'!C8108</f>
        <v>Luis Roberto Caravaca Granados</v>
      </c>
      <c r="D8108" s="1">
        <f>+'BD1'!D8108</f>
        <v>35</v>
      </c>
      <c r="E8108" s="1" t="str">
        <f>+'BD1'!E8108</f>
        <v>Técnico</v>
      </c>
      <c r="F8108" s="1" t="str">
        <f>+'BD1'!F8108</f>
        <v>NAMA (café): muestreo y toma de datos en finca (por productor)</v>
      </c>
      <c r="G8108" s="1" t="str">
        <f>+'BD1'!G8108</f>
        <v>Sustantiva</v>
      </c>
      <c r="H8108" s="1" t="str">
        <f>+'BD1'!H8108</f>
        <v>NA</v>
      </c>
    </row>
    <row r="8109" spans="1:8">
      <c r="A8109" s="1" t="str">
        <f>+'BD1'!A8109</f>
        <v>Chorotega</v>
      </c>
      <c r="B8109" s="1" t="str">
        <f>+'BD1'!B8109</f>
        <v>Carrillo</v>
      </c>
      <c r="C8109" s="1" t="str">
        <f>+'BD1'!C8109</f>
        <v>Luis Roberto Caravaca Granados</v>
      </c>
      <c r="D8109" s="1">
        <f>+'BD1'!D8109</f>
        <v>35</v>
      </c>
      <c r="E8109" s="1" t="str">
        <f>+'BD1'!E8109</f>
        <v>Técnico</v>
      </c>
      <c r="F8109" s="1" t="str">
        <f>+'BD1'!F8109</f>
        <v>NAMA (café): inclusión de datos al SisDNEA (por productor)</v>
      </c>
      <c r="G8109" s="1" t="str">
        <f>+'BD1'!G8109</f>
        <v>Sustantiva</v>
      </c>
      <c r="H8109" s="1" t="str">
        <f>+'BD1'!H8109</f>
        <v>NA</v>
      </c>
    </row>
    <row r="8110" spans="1:8">
      <c r="A8110" s="1" t="str">
        <f>+'BD1'!A8110</f>
        <v>Chorotega</v>
      </c>
      <c r="B8110" s="1" t="str">
        <f>+'BD1'!B8110</f>
        <v>Carrillo</v>
      </c>
      <c r="C8110" s="1" t="str">
        <f>+'BD1'!C8110</f>
        <v>Luis Roberto Caravaca Granados</v>
      </c>
      <c r="D8110" s="1">
        <f>+'BD1'!D8110</f>
        <v>35</v>
      </c>
      <c r="E8110" s="1" t="str">
        <f>+'BD1'!E8110</f>
        <v>Técnico</v>
      </c>
      <c r="F8110" s="1" t="str">
        <f>+'BD1'!F8110</f>
        <v>NAMA (café): entrega de constancia de verificación del MRV a la persona productora (por productor)</v>
      </c>
      <c r="G8110" s="1" t="str">
        <f>+'BD1'!G8110</f>
        <v>Sustantiva</v>
      </c>
      <c r="H8110" s="1" t="str">
        <f>+'BD1'!H8110</f>
        <v>NA</v>
      </c>
    </row>
    <row r="8111" spans="1:8">
      <c r="A8111" s="1" t="str">
        <f>+'BD1'!A8111</f>
        <v>Chorotega</v>
      </c>
      <c r="B8111" s="1" t="str">
        <f>+'BD1'!B8111</f>
        <v>Carrillo</v>
      </c>
      <c r="C8111" s="1" t="str">
        <f>+'BD1'!C8111</f>
        <v>Luis Roberto Caravaca Granados</v>
      </c>
      <c r="D8111" s="1">
        <f>+'BD1'!D8111</f>
        <v>35</v>
      </c>
      <c r="E8111" s="1" t="str">
        <f>+'BD1'!E8111</f>
        <v>Técnico</v>
      </c>
      <c r="F8111" s="1" t="str">
        <f>+'BD1'!F8111</f>
        <v>NAMA (ganadería): muestreo y toma de datos en finca (por productor)</v>
      </c>
      <c r="G8111" s="1" t="str">
        <f>+'BD1'!G8111</f>
        <v>Sustantiva</v>
      </c>
      <c r="H8111" s="1">
        <f>+'BD1'!H8111</f>
        <v>4.4583300000000001</v>
      </c>
    </row>
    <row r="8112" spans="1:8">
      <c r="A8112" s="1" t="str">
        <f>+'BD1'!A8112</f>
        <v>Chorotega</v>
      </c>
      <c r="B8112" s="1" t="str">
        <f>+'BD1'!B8112</f>
        <v>Carrillo</v>
      </c>
      <c r="C8112" s="1" t="str">
        <f>+'BD1'!C8112</f>
        <v>Luis Roberto Caravaca Granados</v>
      </c>
      <c r="D8112" s="1">
        <f>+'BD1'!D8112</f>
        <v>35</v>
      </c>
      <c r="E8112" s="1" t="str">
        <f>+'BD1'!E8112</f>
        <v>Técnico</v>
      </c>
      <c r="F8112" s="1" t="str">
        <f>+'BD1'!F8112</f>
        <v>NAMA (ganadería): inclusión de datos al SisDNEA (por productor)</v>
      </c>
      <c r="G8112" s="1" t="str">
        <f>+'BD1'!G8112</f>
        <v>Sustantiva</v>
      </c>
      <c r="H8112" s="1">
        <f>+'BD1'!H8112</f>
        <v>3.21</v>
      </c>
    </row>
    <row r="8113" spans="1:8">
      <c r="A8113" s="1" t="str">
        <f>+'BD1'!A8113</f>
        <v>Chorotega</v>
      </c>
      <c r="B8113" s="1" t="str">
        <f>+'BD1'!B8113</f>
        <v>Carrillo</v>
      </c>
      <c r="C8113" s="1" t="str">
        <f>+'BD1'!C8113</f>
        <v>Luis Roberto Caravaca Granados</v>
      </c>
      <c r="D8113" s="1">
        <f>+'BD1'!D8113</f>
        <v>35</v>
      </c>
      <c r="E8113" s="1" t="str">
        <f>+'BD1'!E8113</f>
        <v>Técnico</v>
      </c>
      <c r="F8113" s="1" t="str">
        <f>+'BD1'!F8113</f>
        <v>NAMA (ganadería): entrega de constancia de verificación del MRV a la persona productora (por productor)</v>
      </c>
      <c r="G8113" s="1" t="str">
        <f>+'BD1'!G8113</f>
        <v>Sustantiva</v>
      </c>
      <c r="H8113" s="1">
        <f>+'BD1'!H8113</f>
        <v>4.28</v>
      </c>
    </row>
    <row r="8114" spans="1:8">
      <c r="A8114" s="1" t="str">
        <f>+'BD1'!A8114</f>
        <v>Chorotega</v>
      </c>
      <c r="B8114" s="1" t="str">
        <f>+'BD1'!B8114</f>
        <v>Carrillo</v>
      </c>
      <c r="C8114" s="1" t="str">
        <f>+'BD1'!C8114</f>
        <v>Luis Roberto Caravaca Granados</v>
      </c>
      <c r="D8114" s="1">
        <f>+'BD1'!D8114</f>
        <v>35</v>
      </c>
      <c r="E8114" s="1" t="str">
        <f>+'BD1'!E8114</f>
        <v>Técnico</v>
      </c>
      <c r="F8114" s="1" t="str">
        <f>+'BD1'!F8114</f>
        <v>Producción sostenible: elaboración de la herramienta Tu Modelo, en el SisDNEA (por productor)</v>
      </c>
      <c r="G8114" s="1" t="str">
        <f>+'BD1'!G8114</f>
        <v>Sustantiva</v>
      </c>
      <c r="H8114" s="1">
        <f>+'BD1'!H8114</f>
        <v>3.21</v>
      </c>
    </row>
    <row r="8115" spans="1:8">
      <c r="A8115" s="1" t="str">
        <f>+'BD1'!A8115</f>
        <v>Chorotega</v>
      </c>
      <c r="B8115" s="1" t="str">
        <f>+'BD1'!B8115</f>
        <v>Carrillo</v>
      </c>
      <c r="C8115" s="1" t="str">
        <f>+'BD1'!C8115</f>
        <v>Luis Roberto Caravaca Granados</v>
      </c>
      <c r="D8115" s="1">
        <f>+'BD1'!D8115</f>
        <v>35</v>
      </c>
      <c r="E8115" s="1" t="str">
        <f>+'BD1'!E8115</f>
        <v>Técnico</v>
      </c>
      <c r="F8115" s="1" t="str">
        <f>+'BD1'!F8115</f>
        <v>Producción sostenible: entregar certificado al productor e incluirlo en el expediente físico (por productor)</v>
      </c>
      <c r="G8115" s="1" t="str">
        <f>+'BD1'!G8115</f>
        <v>Sustantiva</v>
      </c>
      <c r="H8115" s="1">
        <f>+'BD1'!H8115</f>
        <v>3.21</v>
      </c>
    </row>
    <row r="8116" spans="1:8">
      <c r="A8116" s="1" t="str">
        <f>+'BD1'!A8116</f>
        <v>Chorotega</v>
      </c>
      <c r="B8116" s="1" t="str">
        <f>+'BD1'!B8116</f>
        <v>Carrillo</v>
      </c>
      <c r="C8116" s="1" t="str">
        <f>+'BD1'!C8116</f>
        <v>Luis Roberto Caravaca Granados</v>
      </c>
      <c r="D8116" s="1">
        <f>+'BD1'!D8116</f>
        <v>35</v>
      </c>
      <c r="E8116" s="1" t="str">
        <f>+'BD1'!E8116</f>
        <v>Técnico</v>
      </c>
      <c r="F8116" s="1" t="str">
        <f>+'BD1'!F8116</f>
        <v>RBAyP y RBAO: divulgación del programa de incentivos (por acción de divulgación)</v>
      </c>
      <c r="G8116" s="1" t="str">
        <f>+'BD1'!G8116</f>
        <v>Sustantiva</v>
      </c>
      <c r="H8116" s="1">
        <f>+'BD1'!H8116</f>
        <v>3.7450000000000001</v>
      </c>
    </row>
    <row r="8117" spans="1:8">
      <c r="A8117" s="1" t="str">
        <f>+'BD1'!A8117</f>
        <v>Chorotega</v>
      </c>
      <c r="B8117" s="1" t="str">
        <f>+'BD1'!B8117</f>
        <v>Carrillo</v>
      </c>
      <c r="C8117" s="1" t="str">
        <f>+'BD1'!C8117</f>
        <v>Luis Roberto Caravaca Granados</v>
      </c>
      <c r="D8117" s="1">
        <f>+'BD1'!D8117</f>
        <v>35</v>
      </c>
      <c r="E8117" s="1" t="str">
        <f>+'BD1'!E8117</f>
        <v>Técnico</v>
      </c>
      <c r="F8117" s="1" t="str">
        <f>+'BD1'!F8117</f>
        <v>RBAyP y RBAO: completar formularios para recibir incentivos económicos (por productor)</v>
      </c>
      <c r="G8117" s="1" t="str">
        <f>+'BD1'!G8117</f>
        <v>Sustantiva</v>
      </c>
      <c r="H8117" s="1">
        <f>+'BD1'!H8117</f>
        <v>18.36833</v>
      </c>
    </row>
    <row r="8118" spans="1:8">
      <c r="A8118" s="1" t="str">
        <f>+'BD1'!A8118</f>
        <v>Chorotega</v>
      </c>
      <c r="B8118" s="1" t="str">
        <f>+'BD1'!B8118</f>
        <v>Carrillo</v>
      </c>
      <c r="C8118" s="1" t="str">
        <f>+'BD1'!C8118</f>
        <v>Luis Roberto Caravaca Granados</v>
      </c>
      <c r="D8118" s="1">
        <f>+'BD1'!D8118</f>
        <v>35</v>
      </c>
      <c r="E8118" s="1" t="str">
        <f>+'BD1'!E8118</f>
        <v>Técnico</v>
      </c>
      <c r="F8118" s="1" t="str">
        <f>+'BD1'!F8118</f>
        <v>RBAyP y RBAO: revisión de las solicitudes del programa de incentivos económicos (por productor)</v>
      </c>
      <c r="G8118" s="1" t="str">
        <f>+'BD1'!G8118</f>
        <v>Sustantiva</v>
      </c>
      <c r="H8118" s="1">
        <f>+'BD1'!H8118</f>
        <v>16.05</v>
      </c>
    </row>
    <row r="8119" spans="1:8">
      <c r="A8119" s="1" t="str">
        <f>+'BD1'!A8119</f>
        <v>Chorotega</v>
      </c>
      <c r="B8119" s="1" t="str">
        <f>+'BD1'!B8119</f>
        <v>Carrillo</v>
      </c>
      <c r="C8119" s="1" t="str">
        <f>+'BD1'!C8119</f>
        <v>Luis Roberto Caravaca Granados</v>
      </c>
      <c r="D8119" s="1">
        <f>+'BD1'!D8119</f>
        <v>35</v>
      </c>
      <c r="E8119" s="1" t="str">
        <f>+'BD1'!E8119</f>
        <v>Técnico</v>
      </c>
      <c r="F8119" s="1" t="str">
        <f>+'BD1'!F8119</f>
        <v>RBAyP y RBAO: visita a finca para verificación (por visita por productor)</v>
      </c>
      <c r="G8119" s="1" t="str">
        <f>+'BD1'!G8119</f>
        <v>Sustantiva</v>
      </c>
      <c r="H8119" s="1">
        <f>+'BD1'!H8119</f>
        <v>4.28</v>
      </c>
    </row>
    <row r="8120" spans="1:8">
      <c r="A8120" s="1" t="str">
        <f>+'BD1'!A8120</f>
        <v>Chorotega</v>
      </c>
      <c r="B8120" s="1" t="str">
        <f>+'BD1'!B8120</f>
        <v>Carrillo</v>
      </c>
      <c r="C8120" s="1" t="str">
        <f>+'BD1'!C8120</f>
        <v>Luis Roberto Caravaca Granados</v>
      </c>
      <c r="D8120" s="1">
        <f>+'BD1'!D8120</f>
        <v>35</v>
      </c>
      <c r="E8120" s="1" t="str">
        <f>+'BD1'!E8120</f>
        <v>Técnico</v>
      </c>
      <c r="F8120" s="1" t="str">
        <f>+'BD1'!F8120</f>
        <v>Productores ocasionales: asistencia técnica individual (por productor)</v>
      </c>
      <c r="G8120" s="1" t="str">
        <f>+'BD1'!G8120</f>
        <v>Sustantiva</v>
      </c>
      <c r="H8120" s="1">
        <f>+'BD1'!H8120</f>
        <v>1.605</v>
      </c>
    </row>
    <row r="8121" spans="1:8">
      <c r="A8121" s="1" t="str">
        <f>+'BD1'!A8121</f>
        <v>Chorotega</v>
      </c>
      <c r="B8121" s="1" t="str">
        <f>+'BD1'!B8121</f>
        <v>Carrillo</v>
      </c>
      <c r="C8121" s="1" t="str">
        <f>+'BD1'!C8121</f>
        <v>Luis Roberto Caravaca Granados</v>
      </c>
      <c r="D8121" s="1">
        <f>+'BD1'!D8121</f>
        <v>35</v>
      </c>
      <c r="E8121" s="1" t="str">
        <f>+'BD1'!E8121</f>
        <v>Técnico</v>
      </c>
      <c r="F8121" s="1" t="str">
        <f>+'BD1'!F8121</f>
        <v>Productores ocasionales: asistencia técnica grupal (por asistencia a grupo)</v>
      </c>
      <c r="G8121" s="1" t="str">
        <f>+'BD1'!G8121</f>
        <v>Sustantiva</v>
      </c>
      <c r="H8121" s="1">
        <f>+'BD1'!H8121</f>
        <v>3.21</v>
      </c>
    </row>
    <row r="8122" spans="1:8">
      <c r="A8122" s="1" t="str">
        <f>+'BD1'!A8122</f>
        <v>Chorotega</v>
      </c>
      <c r="B8122" s="1" t="str">
        <f>+'BD1'!B8122</f>
        <v>Carrillo</v>
      </c>
      <c r="C8122" s="1" t="str">
        <f>+'BD1'!C8122</f>
        <v>Luis Roberto Caravaca Granados</v>
      </c>
      <c r="D8122" s="1">
        <f>+'BD1'!D8122</f>
        <v>35</v>
      </c>
      <c r="E8122" s="1" t="str">
        <f>+'BD1'!E8122</f>
        <v>Técnico</v>
      </c>
      <c r="F8122" s="1" t="str">
        <f>+'BD1'!F8122</f>
        <v>Productores ocasionales: servicios de extensión de información digitales y virtuales (por productor)</v>
      </c>
      <c r="G8122" s="1" t="str">
        <f>+'BD1'!G8122</f>
        <v>Sustantiva</v>
      </c>
      <c r="H8122" s="1">
        <f>+'BD1'!H8122</f>
        <v>0.57957999999999998</v>
      </c>
    </row>
    <row r="8123" spans="1:8">
      <c r="A8123" s="1" t="str">
        <f>+'BD1'!A8123</f>
        <v>Chorotega</v>
      </c>
      <c r="B8123" s="1" t="str">
        <f>+'BD1'!B8123</f>
        <v>Carrillo</v>
      </c>
      <c r="C8123" s="1" t="str">
        <f>+'BD1'!C8123</f>
        <v>Luis Roberto Caravaca Granados</v>
      </c>
      <c r="D8123" s="1">
        <f>+'BD1'!D8123</f>
        <v>35</v>
      </c>
      <c r="E8123" s="1" t="str">
        <f>+'BD1'!E8123</f>
        <v>Técnico</v>
      </c>
      <c r="F8123" s="1" t="str">
        <f>+'BD1'!F8123</f>
        <v>Proyectos financiados con fondos públicos y transferencia MAG: apoyo en la formulación de proyectos de personas productoras (acumulado efectivo por proyecto)</v>
      </c>
      <c r="G8123" s="1" t="str">
        <f>+'BD1'!G8123</f>
        <v>Sustantiva</v>
      </c>
      <c r="H8123" s="1">
        <f>+'BD1'!H8123</f>
        <v>16.05</v>
      </c>
    </row>
    <row r="8124" spans="1:8">
      <c r="A8124" s="1" t="str">
        <f>+'BD1'!A8124</f>
        <v>Chorotega</v>
      </c>
      <c r="B8124" s="1" t="str">
        <f>+'BD1'!B8124</f>
        <v>Carrillo</v>
      </c>
      <c r="C8124" s="1" t="str">
        <f>+'BD1'!C8124</f>
        <v>Luis Roberto Caravaca Granados</v>
      </c>
      <c r="D8124" s="1">
        <f>+'BD1'!D8124</f>
        <v>35</v>
      </c>
      <c r="E8124" s="1" t="str">
        <f>+'BD1'!E8124</f>
        <v>Técnico</v>
      </c>
      <c r="F8124" s="1" t="str">
        <f>+'BD1'!F8124</f>
        <v>Proyectos financiados con fondos públicos y transferencia MAG: apoyo en la formulación de proyectos de organizaciones (acumulado efectivo por proyecto)</v>
      </c>
      <c r="G8124" s="1" t="str">
        <f>+'BD1'!G8124</f>
        <v>Sustantiva</v>
      </c>
      <c r="H8124" s="1">
        <f>+'BD1'!H8124</f>
        <v>11.234999999999999</v>
      </c>
    </row>
    <row r="8125" spans="1:8">
      <c r="A8125" s="1" t="str">
        <f>+'BD1'!A8125</f>
        <v>Chorotega</v>
      </c>
      <c r="B8125" s="1" t="str">
        <f>+'BD1'!B8125</f>
        <v>Carrillo</v>
      </c>
      <c r="C8125" s="1" t="str">
        <f>+'BD1'!C8125</f>
        <v>Luis Roberto Caravaca Granados</v>
      </c>
      <c r="D8125" s="1">
        <f>+'BD1'!D8125</f>
        <v>35</v>
      </c>
      <c r="E8125" s="1" t="str">
        <f>+'BD1'!E8125</f>
        <v>Técnico</v>
      </c>
      <c r="F8125" s="1" t="str">
        <f>+'BD1'!F8125</f>
        <v>Proyectos financiados con fondos públicos: seguimiento técnico (por visita a proyecto)</v>
      </c>
      <c r="G8125" s="1" t="str">
        <f>+'BD1'!G8125</f>
        <v>Sustantiva</v>
      </c>
      <c r="H8125" s="1">
        <f>+'BD1'!H8125</f>
        <v>3.3883299999999998</v>
      </c>
    </row>
    <row r="8126" spans="1:8">
      <c r="A8126" s="1" t="str">
        <f>+'BD1'!A8126</f>
        <v>Chorotega</v>
      </c>
      <c r="B8126" s="1" t="str">
        <f>+'BD1'!B8126</f>
        <v>Carrillo</v>
      </c>
      <c r="C8126" s="1" t="str">
        <f>+'BD1'!C8126</f>
        <v>Luis Roberto Caravaca Granados</v>
      </c>
      <c r="D8126" s="1">
        <f>+'BD1'!D8126</f>
        <v>35</v>
      </c>
      <c r="E8126" s="1" t="str">
        <f>+'BD1'!E8126</f>
        <v>Técnico</v>
      </c>
      <c r="F8126" s="1" t="str">
        <f>+'BD1'!F8126</f>
        <v>Elaboración de informes trimestrales, semestrales y anuales PAO (por informe)</v>
      </c>
      <c r="G8126" s="1" t="str">
        <f>+'BD1'!G8126</f>
        <v>Administrativa</v>
      </c>
      <c r="H8126" s="1">
        <f>+'BD1'!H8126</f>
        <v>11.234999999999999</v>
      </c>
    </row>
    <row r="8127" spans="1:8">
      <c r="A8127" s="1" t="str">
        <f>+'BD1'!A8127</f>
        <v>Chorotega</v>
      </c>
      <c r="B8127" s="1" t="str">
        <f>+'BD1'!B8127</f>
        <v>Carrillo</v>
      </c>
      <c r="C8127" s="1" t="str">
        <f>+'BD1'!C8127</f>
        <v>Luis Roberto Caravaca Granados</v>
      </c>
      <c r="D8127" s="1">
        <f>+'BD1'!D8127</f>
        <v>35</v>
      </c>
      <c r="E8127" s="1" t="str">
        <f>+'BD1'!E8127</f>
        <v>Técnico</v>
      </c>
      <c r="F8127" s="1" t="str">
        <f>+'BD1'!F8127</f>
        <v>Seguimiento a los PAO de los funcionarios a su cargo (por funcionario)</v>
      </c>
      <c r="G8127" s="1" t="str">
        <f>+'BD1'!G8127</f>
        <v>Administrativa</v>
      </c>
      <c r="H8127" s="1">
        <f>+'BD1'!H8127</f>
        <v>3.21</v>
      </c>
    </row>
    <row r="8128" spans="1:8">
      <c r="A8128" s="1" t="str">
        <f>+'BD1'!A8128</f>
        <v>Chorotega</v>
      </c>
      <c r="B8128" s="1" t="str">
        <f>+'BD1'!B8128</f>
        <v>Carrillo</v>
      </c>
      <c r="C8128" s="1" t="str">
        <f>+'BD1'!C8128</f>
        <v>Luis Roberto Caravaca Granados</v>
      </c>
      <c r="D8128" s="1">
        <f>+'BD1'!D8128</f>
        <v>35</v>
      </c>
      <c r="E8128" s="1" t="str">
        <f>+'BD1'!E8128</f>
        <v>Técnico</v>
      </c>
      <c r="F8128" s="1" t="str">
        <f>+'BD1'!F8128</f>
        <v>Inscripción y actualización de PYMPA (por productor)</v>
      </c>
      <c r="G8128" s="1" t="str">
        <f>+'BD1'!G8128</f>
        <v>Sustantiva</v>
      </c>
      <c r="H8128" s="1">
        <f>+'BD1'!H8128</f>
        <v>1.07</v>
      </c>
    </row>
    <row r="8129" spans="1:8">
      <c r="A8129" s="1" t="str">
        <f>+'BD1'!A8129</f>
        <v>Chorotega</v>
      </c>
      <c r="B8129" s="1" t="str">
        <f>+'BD1'!B8129</f>
        <v>Carrillo</v>
      </c>
      <c r="C8129" s="1" t="str">
        <f>+'BD1'!C8129</f>
        <v>Luis Roberto Caravaca Granados</v>
      </c>
      <c r="D8129" s="1">
        <f>+'BD1'!D8129</f>
        <v>35</v>
      </c>
      <c r="E8129" s="1" t="str">
        <f>+'BD1'!E8129</f>
        <v>Técnico</v>
      </c>
      <c r="F8129" s="1" t="str">
        <f>+'BD1'!F8129</f>
        <v>Certificaciones para la Declaración de Bienes Inmuebles ante las municipalidades (por trámite)</v>
      </c>
      <c r="G8129" s="1" t="str">
        <f>+'BD1'!G8129</f>
        <v>Sustantiva</v>
      </c>
      <c r="H8129" s="1" t="str">
        <f>+'BD1'!H8129</f>
        <v>NA</v>
      </c>
    </row>
    <row r="8130" spans="1:8">
      <c r="A8130" s="1" t="str">
        <f>+'BD1'!A8130</f>
        <v>Chorotega</v>
      </c>
      <c r="B8130" s="1" t="str">
        <f>+'BD1'!B8130</f>
        <v>Carrillo</v>
      </c>
      <c r="C8130" s="1" t="str">
        <f>+'BD1'!C8130</f>
        <v>Luis Roberto Caravaca Granados</v>
      </c>
      <c r="D8130" s="1">
        <f>+'BD1'!D8130</f>
        <v>35</v>
      </c>
      <c r="E8130" s="1" t="str">
        <f>+'BD1'!E8130</f>
        <v>Técnico</v>
      </c>
      <c r="F8130" s="1" t="str">
        <f>+'BD1'!F8130</f>
        <v>Participación en reuniones EREA (por reunión)</v>
      </c>
      <c r="G8130" s="1" t="str">
        <f>+'BD1'!G8130</f>
        <v>Administrativa</v>
      </c>
      <c r="H8130" s="1" t="str">
        <f>+'BD1'!H8130</f>
        <v>NA</v>
      </c>
    </row>
    <row r="8131" spans="1:8">
      <c r="A8131" s="1" t="str">
        <f>+'BD1'!A8131</f>
        <v>Chorotega</v>
      </c>
      <c r="B8131" s="1" t="str">
        <f>+'BD1'!B8131</f>
        <v>Carrillo</v>
      </c>
      <c r="C8131" s="1" t="str">
        <f>+'BD1'!C8131</f>
        <v>Luis Roberto Caravaca Granados</v>
      </c>
      <c r="D8131" s="1">
        <f>+'BD1'!D8131</f>
        <v>35</v>
      </c>
      <c r="E8131" s="1" t="str">
        <f>+'BD1'!E8131</f>
        <v>Técnico</v>
      </c>
      <c r="F8131" s="1" t="str">
        <f>+'BD1'!F8131</f>
        <v>Participación en grupos técnicos o comisiones (por reunión)</v>
      </c>
      <c r="G8131" s="1" t="str">
        <f>+'BD1'!G8131</f>
        <v>Sustantiva</v>
      </c>
      <c r="H8131" s="1">
        <f>+'BD1'!H8131</f>
        <v>0.80249999999999999</v>
      </c>
    </row>
    <row r="8132" spans="1:8">
      <c r="A8132" s="1" t="str">
        <f>+'BD1'!A8132</f>
        <v>Chorotega</v>
      </c>
      <c r="B8132" s="1" t="str">
        <f>+'BD1'!B8132</f>
        <v>Carrillo</v>
      </c>
      <c r="C8132" s="1" t="str">
        <f>+'BD1'!C8132</f>
        <v>Luis Roberto Caravaca Granados</v>
      </c>
      <c r="D8132" s="1">
        <f>+'BD1'!D8132</f>
        <v>35</v>
      </c>
      <c r="E8132" s="1" t="str">
        <f>+'BD1'!E8132</f>
        <v>Técnico</v>
      </c>
      <c r="F8132" s="1" t="str">
        <f>+'BD1'!F8132</f>
        <v>Participación en capacitaciones técnicas (por capacitación)</v>
      </c>
      <c r="G8132" s="1" t="str">
        <f>+'BD1'!G8132</f>
        <v>Administrativa</v>
      </c>
      <c r="H8132" s="1">
        <f>+'BD1'!H8132</f>
        <v>2.14</v>
      </c>
    </row>
    <row r="8133" spans="1:8">
      <c r="A8133" s="1" t="str">
        <f>+'BD1'!A8133</f>
        <v>Chorotega</v>
      </c>
      <c r="B8133" s="1" t="str">
        <f>+'BD1'!B8133</f>
        <v>Carrillo</v>
      </c>
      <c r="C8133" s="1" t="str">
        <f>+'BD1'!C8133</f>
        <v>Luis Roberto Caravaca Granados</v>
      </c>
      <c r="D8133" s="1">
        <f>+'BD1'!D8133</f>
        <v>35</v>
      </c>
      <c r="E8133" s="1" t="str">
        <f>+'BD1'!E8133</f>
        <v>Técnico</v>
      </c>
      <c r="F8133" s="1" t="str">
        <f>+'BD1'!F8133</f>
        <v xml:space="preserve">Participación en charlas y sesiones técnicas, de trabajo y de actualización de conocimiento (por evento) </v>
      </c>
      <c r="G8133" s="1" t="str">
        <f>+'BD1'!G8133</f>
        <v>Administrativa</v>
      </c>
      <c r="H8133" s="1">
        <f>+'BD1'!H8133</f>
        <v>1.605</v>
      </c>
    </row>
    <row r="8134" spans="1:8">
      <c r="A8134" s="1" t="str">
        <f>+'BD1'!A8134</f>
        <v>Chorotega</v>
      </c>
      <c r="B8134" s="1" t="str">
        <f>+'BD1'!B8134</f>
        <v>Carrillo</v>
      </c>
      <c r="C8134" s="1" t="str">
        <f>+'BD1'!C8134</f>
        <v>Luis Roberto Caravaca Granados</v>
      </c>
      <c r="D8134" s="1">
        <f>+'BD1'!D8134</f>
        <v>35</v>
      </c>
      <c r="E8134" s="1" t="str">
        <f>+'BD1'!E8134</f>
        <v>Técnico</v>
      </c>
      <c r="F8134" s="1" t="str">
        <f>+'BD1'!F8134</f>
        <v>Aplicación de censos y apoyo en sondeo de precios de insumos agropecuarios (por censo o sondeo)</v>
      </c>
      <c r="G8134" s="1" t="str">
        <f>+'BD1'!G8134</f>
        <v>Sustantiva</v>
      </c>
      <c r="H8134" s="1">
        <f>+'BD1'!H8134</f>
        <v>2.8533300000000001</v>
      </c>
    </row>
    <row r="8135" spans="1:8">
      <c r="A8135" s="1" t="str">
        <f>+'BD1'!A8135</f>
        <v>Chorotega</v>
      </c>
      <c r="B8135" s="1" t="str">
        <f>+'BD1'!B8135</f>
        <v>Carrillo</v>
      </c>
      <c r="C8135" s="1" t="str">
        <f>+'BD1'!C8135</f>
        <v>Luis Roberto Caravaca Granados</v>
      </c>
      <c r="D8135" s="1">
        <f>+'BD1'!D8135</f>
        <v>35</v>
      </c>
      <c r="E8135" s="1" t="str">
        <f>+'BD1'!E8135</f>
        <v>Técnico</v>
      </c>
      <c r="F8135" s="1" t="str">
        <f>+'BD1'!F8135</f>
        <v>Coordinación de acciones entre dependencias del MAG (por acción de cordinación)</v>
      </c>
      <c r="G8135" s="1" t="str">
        <f>+'BD1'!G8135</f>
        <v>Administrativa</v>
      </c>
      <c r="H8135" s="1">
        <f>+'BD1'!H8135</f>
        <v>2.14</v>
      </c>
    </row>
    <row r="8136" spans="1:8">
      <c r="A8136" s="1" t="str">
        <f>+'BD1'!A8136</f>
        <v>Chorotega</v>
      </c>
      <c r="B8136" s="1" t="str">
        <f>+'BD1'!B8136</f>
        <v>Carrillo</v>
      </c>
      <c r="C8136" s="1" t="str">
        <f>+'BD1'!C8136</f>
        <v>Luis Roberto Caravaca Granados</v>
      </c>
      <c r="D8136" s="1">
        <f>+'BD1'!D8136</f>
        <v>35</v>
      </c>
      <c r="E8136" s="1" t="str">
        <f>+'BD1'!E8136</f>
        <v>Técnico</v>
      </c>
      <c r="F8136" s="1" t="str">
        <f>+'BD1'!F8136</f>
        <v>Otorgamiento de permisos para quemas agropecuarias (por trámite)</v>
      </c>
      <c r="G8136" s="1" t="str">
        <f>+'BD1'!G8136</f>
        <v>Sustantiva</v>
      </c>
      <c r="H8136" s="1">
        <f>+'BD1'!H8136</f>
        <v>2.8533300000000001</v>
      </c>
    </row>
    <row r="8137" spans="1:8">
      <c r="A8137" s="1" t="str">
        <f>+'BD1'!A8137</f>
        <v>Chorotega</v>
      </c>
      <c r="B8137" s="1" t="str">
        <f>+'BD1'!B8137</f>
        <v>Carrillo</v>
      </c>
      <c r="C8137" s="1" t="str">
        <f>+'BD1'!C8137</f>
        <v>Luis Roberto Caravaca Granados</v>
      </c>
      <c r="D8137" s="1">
        <f>+'BD1'!D8137</f>
        <v>35</v>
      </c>
      <c r="E8137" s="1" t="str">
        <f>+'BD1'!E8137</f>
        <v>Técnico</v>
      </c>
      <c r="F8137" s="1" t="str">
        <f>+'BD1'!F8137</f>
        <v>Elaboración de Autoevaluación en Control Interno (acumulado efectivo por aplicación de la autoevaluación)</v>
      </c>
      <c r="G8137" s="1" t="str">
        <f>+'BD1'!G8137</f>
        <v>Administrativa</v>
      </c>
      <c r="H8137" s="1">
        <f>+'BD1'!H8137</f>
        <v>1.37317</v>
      </c>
    </row>
    <row r="8138" spans="1:8">
      <c r="A8138" s="1" t="str">
        <f>+'BD1'!A8138</f>
        <v>Chorotega</v>
      </c>
      <c r="B8138" s="1" t="str">
        <f>+'BD1'!B8138</f>
        <v>Carrillo</v>
      </c>
      <c r="C8138" s="1" t="str">
        <f>+'BD1'!C8138</f>
        <v>Luis Roberto Caravaca Granados</v>
      </c>
      <c r="D8138" s="1">
        <f>+'BD1'!D8138</f>
        <v>35</v>
      </c>
      <c r="E8138" s="1" t="str">
        <f>+'BD1'!E8138</f>
        <v>Técnico</v>
      </c>
      <c r="F8138" s="1" t="str">
        <f>+'BD1'!F8138</f>
        <v>Determinación y evaluación de riesgos en SEVRIMAG (acumulado efectivo por aplicación del SEVRIMAG)</v>
      </c>
      <c r="G8138" s="1" t="str">
        <f>+'BD1'!G8138</f>
        <v>Administrativa</v>
      </c>
      <c r="H8138" s="1">
        <f>+'BD1'!H8138</f>
        <v>1.37317</v>
      </c>
    </row>
    <row r="8139" spans="1:8">
      <c r="A8139" s="1" t="str">
        <f>+'BD1'!A8139</f>
        <v>Chorotega</v>
      </c>
      <c r="B8139" s="1" t="str">
        <f>+'BD1'!B8139</f>
        <v>Carrillo</v>
      </c>
      <c r="C8139" s="1" t="str">
        <f>+'BD1'!C8139</f>
        <v>Luis Roberto Caravaca Granados</v>
      </c>
      <c r="D8139" s="1">
        <f>+'BD1'!D8139</f>
        <v>35</v>
      </c>
      <c r="E8139" s="1" t="str">
        <f>+'BD1'!E8139</f>
        <v>Técnico</v>
      </c>
      <c r="F8139" s="1" t="str">
        <f>+'BD1'!F8139</f>
        <v>Seguimiento a plan de mitigación de riesgos en SEVRIMAG (acumulado efectivo por seguimiento)</v>
      </c>
      <c r="G8139" s="1" t="str">
        <f>+'BD1'!G8139</f>
        <v>Administrativa</v>
      </c>
      <c r="H8139" s="1">
        <f>+'BD1'!H8139</f>
        <v>1.37317</v>
      </c>
    </row>
    <row r="8140" spans="1:8">
      <c r="A8140" s="1" t="str">
        <f>+'BD1'!A8140</f>
        <v>Chorotega</v>
      </c>
      <c r="B8140" s="1" t="str">
        <f>+'BD1'!B8140</f>
        <v>Carrillo</v>
      </c>
      <c r="C8140" s="1" t="str">
        <f>+'BD1'!C8140</f>
        <v>Luis Roberto Caravaca Granados</v>
      </c>
      <c r="D8140" s="1">
        <f>+'BD1'!D8140</f>
        <v>35</v>
      </c>
      <c r="E8140" s="1" t="str">
        <f>+'BD1'!E8140</f>
        <v>Técnico</v>
      </c>
      <c r="F8140" s="1" t="str">
        <f>+'BD1'!F8140</f>
        <v>Seguimiento a plan de mejora de la Autoevaluación en Control Interno (acumulado efectivo por seguimiento)</v>
      </c>
      <c r="G8140" s="1" t="str">
        <f>+'BD1'!G8140</f>
        <v>Administrativa</v>
      </c>
      <c r="H8140" s="1">
        <f>+'BD1'!H8140</f>
        <v>1.37317</v>
      </c>
    </row>
    <row r="8141" spans="1:8">
      <c r="A8141" s="1" t="str">
        <f>+'BD1'!A8141</f>
        <v>Chorotega</v>
      </c>
      <c r="B8141" s="1" t="str">
        <f>+'BD1'!B8141</f>
        <v>Carrillo</v>
      </c>
      <c r="C8141" s="1" t="str">
        <f>+'BD1'!C8141</f>
        <v>Luis Roberto Caravaca Granados</v>
      </c>
      <c r="D8141" s="1">
        <f>+'BD1'!D8141</f>
        <v>35</v>
      </c>
      <c r="E8141" s="1" t="str">
        <f>+'BD1'!E8141</f>
        <v>Técnico</v>
      </c>
      <c r="F8141" s="1" t="str">
        <f>+'BD1'!F8141</f>
        <v>Reuniones de personal AEA (por reunión)</v>
      </c>
      <c r="G8141" s="1" t="str">
        <f>+'BD1'!G8141</f>
        <v>Administrativa</v>
      </c>
      <c r="H8141" s="1">
        <f>+'BD1'!H8141</f>
        <v>4.28</v>
      </c>
    </row>
    <row r="8142" spans="1:8">
      <c r="A8142" s="1" t="str">
        <f>+'BD1'!A8142</f>
        <v>Chorotega</v>
      </c>
      <c r="B8142" s="1" t="str">
        <f>+'BD1'!B8142</f>
        <v>Carrillo</v>
      </c>
      <c r="C8142" s="1" t="str">
        <f>+'BD1'!C8142</f>
        <v>Luis Roberto Caravaca Granados</v>
      </c>
      <c r="D8142" s="1">
        <f>+'BD1'!D8142</f>
        <v>35</v>
      </c>
      <c r="E8142" s="1" t="str">
        <f>+'BD1'!E8142</f>
        <v>Técnico</v>
      </c>
      <c r="F8142" s="1" t="str">
        <f>+'BD1'!F8142</f>
        <v>Actualización del sistema de gestión documental y archivo (tiempo efectivo por día)</v>
      </c>
      <c r="G8142" s="1" t="str">
        <f>+'BD1'!G8142</f>
        <v>Administrativa</v>
      </c>
      <c r="H8142" s="1">
        <f>+'BD1'!H8142</f>
        <v>1.605</v>
      </c>
    </row>
    <row r="8143" spans="1:8">
      <c r="A8143" s="1" t="str">
        <f>+'BD1'!A8143</f>
        <v>Chorotega</v>
      </c>
      <c r="B8143" s="1" t="str">
        <f>+'BD1'!B8143</f>
        <v>Carrillo</v>
      </c>
      <c r="C8143" s="1" t="str">
        <f>+'BD1'!C8143</f>
        <v>Luis Roberto Caravaca Granados</v>
      </c>
      <c r="D8143" s="1">
        <f>+'BD1'!D8143</f>
        <v>35</v>
      </c>
      <c r="E8143" s="1" t="str">
        <f>+'BD1'!E8143</f>
        <v>Técnico</v>
      </c>
      <c r="F8143" s="1" t="str">
        <f>+'BD1'!F8143</f>
        <v>Actualización del sistema SisDNEA (por productor)</v>
      </c>
      <c r="G8143" s="1" t="str">
        <f>+'BD1'!G8143</f>
        <v>Administrativa</v>
      </c>
      <c r="H8143" s="1">
        <f>+'BD1'!H8143</f>
        <v>0.80249999999999999</v>
      </c>
    </row>
    <row r="8144" spans="1:8">
      <c r="A8144" s="1" t="str">
        <f>+'BD1'!A8144</f>
        <v>Chorotega</v>
      </c>
      <c r="B8144" s="1" t="str">
        <f>+'BD1'!B8144</f>
        <v>Carrillo</v>
      </c>
      <c r="C8144" s="1" t="str">
        <f>+'BD1'!C8144</f>
        <v>Luis Roberto Caravaca Granados</v>
      </c>
      <c r="D8144" s="1">
        <f>+'BD1'!D8144</f>
        <v>35</v>
      </c>
      <c r="E8144" s="1" t="str">
        <f>+'BD1'!E8144</f>
        <v>Técnico</v>
      </c>
      <c r="F8144" s="1" t="str">
        <f>+'BD1'!F8144</f>
        <v>Seguimiento semestral de la determinación de expectativas (por seguimiento)</v>
      </c>
      <c r="G8144" s="1" t="str">
        <f>+'BD1'!G8144</f>
        <v>Administrativa</v>
      </c>
      <c r="H8144" s="1">
        <f>+'BD1'!H8144</f>
        <v>3.21</v>
      </c>
    </row>
    <row r="8145" spans="1:8">
      <c r="A8145" s="1" t="str">
        <f>+'BD1'!A8145</f>
        <v>Chorotega</v>
      </c>
      <c r="B8145" s="1" t="str">
        <f>+'BD1'!B8145</f>
        <v>Carrillo</v>
      </c>
      <c r="C8145" s="1" t="str">
        <f>+'BD1'!C8145</f>
        <v>Luis Roberto Caravaca Granados</v>
      </c>
      <c r="D8145" s="1">
        <f>+'BD1'!D8145</f>
        <v>35</v>
      </c>
      <c r="E8145" s="1" t="str">
        <f>+'BD1'!E8145</f>
        <v>Técnico</v>
      </c>
      <c r="F8145" s="1" t="str">
        <f>+'BD1'!F8145</f>
        <v>Elaboración de la evaluación del desempeño (por reunión)</v>
      </c>
      <c r="G8145" s="1" t="str">
        <f>+'BD1'!G8145</f>
        <v>Administrativa</v>
      </c>
      <c r="H8145" s="1">
        <f>+'BD1'!H8145</f>
        <v>1.605</v>
      </c>
    </row>
    <row r="8146" spans="1:8">
      <c r="A8146" s="1" t="str">
        <f>+'BD1'!A8146</f>
        <v>Chorotega</v>
      </c>
      <c r="B8146" s="1" t="str">
        <f>+'BD1'!B8146</f>
        <v>Carrillo</v>
      </c>
      <c r="C8146" s="1" t="str">
        <f>+'BD1'!C8146</f>
        <v>Luis Roberto Caravaca Granados</v>
      </c>
      <c r="D8146" s="1">
        <f>+'BD1'!D8146</f>
        <v>35</v>
      </c>
      <c r="E8146" s="1" t="str">
        <f>+'BD1'!E8146</f>
        <v>Técnico</v>
      </c>
      <c r="F8146" s="1" t="str">
        <f>+'BD1'!F8146</f>
        <v>Elaboración de inventarios de equipos, materiales e insumos (tiempo efectivo por día)</v>
      </c>
      <c r="G8146" s="1" t="str">
        <f>+'BD1'!G8146</f>
        <v>Administrativa</v>
      </c>
      <c r="H8146" s="1">
        <f>+'BD1'!H8146</f>
        <v>4.4583300000000001</v>
      </c>
    </row>
    <row r="8147" spans="1:8">
      <c r="A8147" s="1" t="str">
        <f>+'BD1'!A8147</f>
        <v>Chorotega</v>
      </c>
      <c r="B8147" s="1" t="str">
        <f>+'BD1'!B8147</f>
        <v>Carrillo</v>
      </c>
      <c r="C8147" s="1" t="str">
        <f>+'BD1'!C8147</f>
        <v>Luis Roberto Caravaca Granados</v>
      </c>
      <c r="D8147" s="1">
        <f>+'BD1'!D8147</f>
        <v>35</v>
      </c>
      <c r="E8147" s="1" t="str">
        <f>+'BD1'!E8147</f>
        <v>Técnico</v>
      </c>
      <c r="F8147" s="1" t="str">
        <f>+'BD1'!F8147</f>
        <v>Atención de emergencias</v>
      </c>
      <c r="G8147" s="1" t="str">
        <f>+'BD1'!G8147</f>
        <v>Sustantiva</v>
      </c>
      <c r="H8147" s="1" t="str">
        <f>+'BD1'!H8147</f>
        <v>NA</v>
      </c>
    </row>
    <row r="8148" spans="1:8">
      <c r="A8148" s="1" t="str">
        <f>+'BD1'!A8148</f>
        <v>Chorotega</v>
      </c>
      <c r="B8148" s="1" t="str">
        <f>+'BD1'!B8148</f>
        <v>Carrillo</v>
      </c>
      <c r="C8148" s="1" t="str">
        <f>+'BD1'!C8148</f>
        <v>Luis Roberto Caravaca Granados</v>
      </c>
      <c r="D8148" s="1">
        <f>+'BD1'!D8148</f>
        <v>35</v>
      </c>
      <c r="E8148" s="1" t="str">
        <f>+'BD1'!E8148</f>
        <v>Técnico</v>
      </c>
      <c r="F8148" s="1" t="str">
        <f>+'BD1'!F8148</f>
        <v>Trazabilidad-visita a finca (por productor)</v>
      </c>
      <c r="G8148" s="1" t="str">
        <f>+'BD1'!G8148</f>
        <v>Sustantiva</v>
      </c>
      <c r="H8148" s="1">
        <f>+'BD1'!H8148</f>
        <v>6.42</v>
      </c>
    </row>
    <row r="8149" spans="1:8">
      <c r="A8149" s="1" t="str">
        <f>+'BD1'!A8149</f>
        <v>Chorotega</v>
      </c>
      <c r="B8149" s="1" t="str">
        <f>+'BD1'!B8149</f>
        <v>Carrillo</v>
      </c>
      <c r="C8149" s="1" t="str">
        <f>+'BD1'!C8149</f>
        <v>Luis Roberto Caravaca Granados</v>
      </c>
      <c r="D8149" s="1">
        <f>+'BD1'!D8149</f>
        <v>35</v>
      </c>
      <c r="E8149" s="1" t="str">
        <f>+'BD1'!E8149</f>
        <v>Técnico</v>
      </c>
      <c r="F8149" s="1" t="str">
        <f>+'BD1'!F8149</f>
        <v>Trazabilidad-inclusión en sistema TrazarAgro (por productor)</v>
      </c>
      <c r="G8149" s="1" t="str">
        <f>+'BD1'!G8149</f>
        <v>Sustantiva</v>
      </c>
      <c r="H8149" s="1">
        <f>+'BD1'!H8149</f>
        <v>1.605</v>
      </c>
    </row>
    <row r="8150" spans="1:8">
      <c r="A8150" s="1" t="str">
        <f>+'BD1'!A8150</f>
        <v>Chorotega</v>
      </c>
      <c r="B8150" s="1" t="str">
        <f>+'BD1'!B8150</f>
        <v>Carrillo</v>
      </c>
      <c r="C8150" s="1" t="str">
        <f>+'BD1'!C8150</f>
        <v>Luis Roberto Caravaca Granados</v>
      </c>
      <c r="D8150" s="1">
        <f>+'BD1'!D8150</f>
        <v>35</v>
      </c>
      <c r="E8150" s="1" t="str">
        <f>+'BD1'!E8150</f>
        <v>Técnico</v>
      </c>
      <c r="F8150" s="1" t="str">
        <f>+'BD1'!F8150</f>
        <v>Atención al gusano barrenador (por productor)</v>
      </c>
      <c r="G8150" s="1" t="str">
        <f>+'BD1'!G8150</f>
        <v>Sustantiva</v>
      </c>
      <c r="H8150" s="1">
        <f>+'BD1'!H8150</f>
        <v>1.605</v>
      </c>
    </row>
    <row r="8151" spans="1:8">
      <c r="A8151" s="1" t="str">
        <f>+'BD1'!A8151</f>
        <v>Chorotega</v>
      </c>
      <c r="B8151" s="1" t="str">
        <f>+'BD1'!B8151</f>
        <v>Carrillo</v>
      </c>
      <c r="C8151" s="1" t="str">
        <f>+'BD1'!C8151</f>
        <v>Luis Roberto Caravaca Granados</v>
      </c>
      <c r="D8151" s="1">
        <f>+'BD1'!D8151</f>
        <v>35</v>
      </c>
      <c r="E8151" s="1" t="str">
        <f>+'BD1'!E8151</f>
        <v>Técnico</v>
      </c>
      <c r="F8151" s="1" t="str">
        <f>+'BD1'!F8151</f>
        <v>Atención en oficina (por usuario)</v>
      </c>
      <c r="G8151" s="1" t="str">
        <f>+'BD1'!G8151</f>
        <v>Sustantiva</v>
      </c>
      <c r="H8151" s="1">
        <f>+'BD1'!H8151</f>
        <v>1.605</v>
      </c>
    </row>
    <row r="8152" spans="1:8">
      <c r="A8152" s="1" t="str">
        <f>+'BD1'!A8152</f>
        <v>Chorotega</v>
      </c>
      <c r="B8152" s="1" t="str">
        <f>+'BD1'!B8152</f>
        <v>Carrillo</v>
      </c>
      <c r="C8152" s="1" t="str">
        <f>+'BD1'!C8152</f>
        <v>Luis Roberto Caravaca Granados</v>
      </c>
      <c r="D8152" s="1">
        <f>+'BD1'!D8152</f>
        <v>35</v>
      </c>
      <c r="E8152" s="1" t="str">
        <f>+'BD1'!E8152</f>
        <v>Técnico</v>
      </c>
      <c r="F8152" s="1" t="str">
        <f>+'BD1'!F8152</f>
        <v>Búsqueda de nuevos productores (por productor)</v>
      </c>
      <c r="G8152" s="1" t="str">
        <f>+'BD1'!G8152</f>
        <v>Sustantiva</v>
      </c>
      <c r="H8152" s="1">
        <f>+'BD1'!H8152</f>
        <v>3.21</v>
      </c>
    </row>
    <row r="8153" spans="1:8">
      <c r="A8153" s="1" t="str">
        <f>+'BD1'!A8153</f>
        <v>Chorotega</v>
      </c>
      <c r="B8153" s="1" t="str">
        <f>+'BD1'!B8153</f>
        <v>Carrillo</v>
      </c>
      <c r="C8153" s="1" t="str">
        <f>+'BD1'!C8153</f>
        <v>Óscar Milton Vargas Hernández</v>
      </c>
      <c r="D8153" s="1">
        <f>+'BD1'!D8153</f>
        <v>6.5</v>
      </c>
      <c r="E8153" s="1" t="str">
        <f>+'BD1'!E8153</f>
        <v>Jefe</v>
      </c>
      <c r="F8153" s="1" t="str">
        <f>+'BD1'!F8153</f>
        <v>Elaboración del diagnóstico y plan de finca de manejo a personas productoras (por productor)</v>
      </c>
      <c r="G8153" s="1" t="str">
        <f>+'BD1'!G8153</f>
        <v>Sustantiva</v>
      </c>
      <c r="H8153" s="1">
        <f>+'BD1'!H8153</f>
        <v>1.09972</v>
      </c>
    </row>
    <row r="8154" spans="1:8">
      <c r="A8154" s="1" t="str">
        <f>+'BD1'!A8154</f>
        <v>Chorotega</v>
      </c>
      <c r="B8154" s="1" t="str">
        <f>+'BD1'!B8154</f>
        <v>Carrillo</v>
      </c>
      <c r="C8154" s="1" t="str">
        <f>+'BD1'!C8154</f>
        <v>Óscar Milton Vargas Hernández</v>
      </c>
      <c r="D8154" s="1">
        <f>+'BD1'!D8154</f>
        <v>6.5</v>
      </c>
      <c r="E8154" s="1" t="str">
        <f>+'BD1'!E8154</f>
        <v>Jefe</v>
      </c>
      <c r="F8154" s="1" t="str">
        <f>+'BD1'!F8154</f>
        <v>Asistencia técnica a personas productoras (individual): visitas a finca (por productor)</v>
      </c>
      <c r="G8154" s="1" t="str">
        <f>+'BD1'!G8154</f>
        <v>Sustantiva</v>
      </c>
      <c r="H8154" s="1">
        <f>+'BD1'!H8154</f>
        <v>1.605</v>
      </c>
    </row>
    <row r="8155" spans="1:8">
      <c r="A8155" s="1" t="str">
        <f>+'BD1'!A8155</f>
        <v>Chorotega</v>
      </c>
      <c r="B8155" s="1" t="str">
        <f>+'BD1'!B8155</f>
        <v>Carrillo</v>
      </c>
      <c r="C8155" s="1" t="str">
        <f>+'BD1'!C8155</f>
        <v>Óscar Milton Vargas Hernández</v>
      </c>
      <c r="D8155" s="1">
        <f>+'BD1'!D8155</f>
        <v>6.5</v>
      </c>
      <c r="E8155" s="1" t="str">
        <f>+'BD1'!E8155</f>
        <v>Jefe</v>
      </c>
      <c r="F8155" s="1" t="str">
        <f>+'BD1'!F8155</f>
        <v>Asistencia técnica a personas productoras (individual): atenciones virtuales y digitales (por productor)</v>
      </c>
      <c r="G8155" s="1" t="str">
        <f>+'BD1'!G8155</f>
        <v>Sustantiva</v>
      </c>
      <c r="H8155" s="1">
        <f>+'BD1'!H8155</f>
        <v>1.12944</v>
      </c>
    </row>
    <row r="8156" spans="1:8">
      <c r="A8156" s="1" t="str">
        <f>+'BD1'!A8156</f>
        <v>Chorotega</v>
      </c>
      <c r="B8156" s="1" t="str">
        <f>+'BD1'!B8156</f>
        <v>Carrillo</v>
      </c>
      <c r="C8156" s="1" t="str">
        <f>+'BD1'!C8156</f>
        <v>Óscar Milton Vargas Hernández</v>
      </c>
      <c r="D8156" s="1">
        <f>+'BD1'!D8156</f>
        <v>6.5</v>
      </c>
      <c r="E8156" s="1" t="str">
        <f>+'BD1'!E8156</f>
        <v>Jefe</v>
      </c>
      <c r="F8156" s="1" t="str">
        <f>+'BD1'!F8156</f>
        <v>Asistencia técnica a personas productoras (grupal): día de campo (por día en el evento)</v>
      </c>
      <c r="G8156" s="1" t="str">
        <f>+'BD1'!G8156</f>
        <v>Sustantiva</v>
      </c>
      <c r="H8156" s="1">
        <f>+'BD1'!H8156</f>
        <v>5.35</v>
      </c>
    </row>
    <row r="8157" spans="1:8">
      <c r="A8157" s="1" t="str">
        <f>+'BD1'!A8157</f>
        <v>Chorotega</v>
      </c>
      <c r="B8157" s="1" t="str">
        <f>+'BD1'!B8157</f>
        <v>Carrillo</v>
      </c>
      <c r="C8157" s="1" t="str">
        <f>+'BD1'!C8157</f>
        <v>Óscar Milton Vargas Hernández</v>
      </c>
      <c r="D8157" s="1">
        <f>+'BD1'!D8157</f>
        <v>6.5</v>
      </c>
      <c r="E8157" s="1" t="str">
        <f>+'BD1'!E8157</f>
        <v>Jefe</v>
      </c>
      <c r="F8157" s="1" t="str">
        <f>+'BD1'!F8157</f>
        <v>Asistencia técnica a personas productoras (grupal): demostración de métodos (por evento, se puede acumular si la demostración tarda más de un día)</v>
      </c>
      <c r="G8157" s="1" t="str">
        <f>+'BD1'!G8157</f>
        <v>Sustantiva</v>
      </c>
      <c r="H8157" s="1">
        <f>+'BD1'!H8157</f>
        <v>2.2291699999999999</v>
      </c>
    </row>
    <row r="8158" spans="1:8">
      <c r="A8158" s="1" t="str">
        <f>+'BD1'!A8158</f>
        <v>Chorotega</v>
      </c>
      <c r="B8158" s="1" t="str">
        <f>+'BD1'!B8158</f>
        <v>Carrillo</v>
      </c>
      <c r="C8158" s="1" t="str">
        <f>+'BD1'!C8158</f>
        <v>Óscar Milton Vargas Hernández</v>
      </c>
      <c r="D8158" s="1">
        <f>+'BD1'!D8158</f>
        <v>6.5</v>
      </c>
      <c r="E8158" s="1" t="str">
        <f>+'BD1'!E8158</f>
        <v>Jefe</v>
      </c>
      <c r="F8158" s="1" t="str">
        <f>+'BD1'!F8158</f>
        <v>Asistencia técnica a personas productoras (grupal): taller (por taller)</v>
      </c>
      <c r="G8158" s="1" t="str">
        <f>+'BD1'!G8158</f>
        <v>Sustantiva</v>
      </c>
      <c r="H8158" s="1">
        <f>+'BD1'!H8158</f>
        <v>6.42</v>
      </c>
    </row>
    <row r="8159" spans="1:8">
      <c r="A8159" s="1" t="str">
        <f>+'BD1'!A8159</f>
        <v>Chorotega</v>
      </c>
      <c r="B8159" s="1" t="str">
        <f>+'BD1'!B8159</f>
        <v>Carrillo</v>
      </c>
      <c r="C8159" s="1" t="str">
        <f>+'BD1'!C8159</f>
        <v>Óscar Milton Vargas Hernández</v>
      </c>
      <c r="D8159" s="1">
        <f>+'BD1'!D8159</f>
        <v>6.5</v>
      </c>
      <c r="E8159" s="1" t="str">
        <f>+'BD1'!E8159</f>
        <v>Jefe</v>
      </c>
      <c r="F8159" s="1" t="str">
        <f>+'BD1'!F8159</f>
        <v>Asistencia técnica a personas productoras (grupal): charlas (por día en el evento)</v>
      </c>
      <c r="G8159" s="1" t="str">
        <f>+'BD1'!G8159</f>
        <v>Sustantiva</v>
      </c>
      <c r="H8159" s="1">
        <f>+'BD1'!H8159</f>
        <v>2.14</v>
      </c>
    </row>
    <row r="8160" spans="1:8">
      <c r="A8160" s="1" t="str">
        <f>+'BD1'!A8160</f>
        <v>Chorotega</v>
      </c>
      <c r="B8160" s="1" t="str">
        <f>+'BD1'!B8160</f>
        <v>Carrillo</v>
      </c>
      <c r="C8160" s="1" t="str">
        <f>+'BD1'!C8160</f>
        <v>Óscar Milton Vargas Hernández</v>
      </c>
      <c r="D8160" s="1">
        <f>+'BD1'!D8160</f>
        <v>6.5</v>
      </c>
      <c r="E8160" s="1" t="str">
        <f>+'BD1'!E8160</f>
        <v>Jefe</v>
      </c>
      <c r="F8160" s="1" t="str">
        <f>+'BD1'!F8160</f>
        <v>Gestión en capacitaciones con instituciones públicas o privadas (solo gestión de coordinación por evento de capacitación)</v>
      </c>
      <c r="G8160" s="1" t="str">
        <f>+'BD1'!G8160</f>
        <v>Administrativa</v>
      </c>
      <c r="H8160" s="1">
        <f>+'BD1'!H8160</f>
        <v>2.14</v>
      </c>
    </row>
    <row r="8161" spans="1:8">
      <c r="A8161" s="1" t="str">
        <f>+'BD1'!A8161</f>
        <v>Chorotega</v>
      </c>
      <c r="B8161" s="1" t="str">
        <f>+'BD1'!B8161</f>
        <v>Carrillo</v>
      </c>
      <c r="C8161" s="1" t="str">
        <f>+'BD1'!C8161</f>
        <v>Óscar Milton Vargas Hernández</v>
      </c>
      <c r="D8161" s="1">
        <f>+'BD1'!D8161</f>
        <v>6.5</v>
      </c>
      <c r="E8161" s="1" t="str">
        <f>+'BD1'!E8161</f>
        <v>Jefe</v>
      </c>
      <c r="F8161" s="1" t="str">
        <f>+'BD1'!F8161</f>
        <v>Aplicación de la herramienta de medición del nivel de gestión empresarial y organizacional (por organización)</v>
      </c>
      <c r="G8161" s="1" t="str">
        <f>+'BD1'!G8161</f>
        <v>Sustantiva</v>
      </c>
      <c r="H8161" s="1">
        <f>+'BD1'!H8161</f>
        <v>3.3883299999999998</v>
      </c>
    </row>
    <row r="8162" spans="1:8">
      <c r="A8162" s="1" t="str">
        <f>+'BD1'!A8162</f>
        <v>Chorotega</v>
      </c>
      <c r="B8162" s="1" t="str">
        <f>+'BD1'!B8162</f>
        <v>Carrillo</v>
      </c>
      <c r="C8162" s="1" t="str">
        <f>+'BD1'!C8162</f>
        <v>Óscar Milton Vargas Hernández</v>
      </c>
      <c r="D8162" s="1">
        <f>+'BD1'!D8162</f>
        <v>6.5</v>
      </c>
      <c r="E8162" s="1" t="str">
        <f>+'BD1'!E8162</f>
        <v>Jefe</v>
      </c>
      <c r="F8162" s="1" t="str">
        <f>+'BD1'!F8162</f>
        <v>Elaboración y ejecución del plan de trabajo (por organización)</v>
      </c>
      <c r="G8162" s="1" t="str">
        <f>+'BD1'!G8162</f>
        <v>Sustantiva</v>
      </c>
      <c r="H8162" s="1">
        <f>+'BD1'!H8162</f>
        <v>7.49</v>
      </c>
    </row>
    <row r="8163" spans="1:8">
      <c r="A8163" s="1" t="str">
        <f>+'BD1'!A8163</f>
        <v>Chorotega</v>
      </c>
      <c r="B8163" s="1" t="str">
        <f>+'BD1'!B8163</f>
        <v>Carrillo</v>
      </c>
      <c r="C8163" s="1" t="str">
        <f>+'BD1'!C8163</f>
        <v>Óscar Milton Vargas Hernández</v>
      </c>
      <c r="D8163" s="1">
        <f>+'BD1'!D8163</f>
        <v>6.5</v>
      </c>
      <c r="E8163" s="1" t="str">
        <f>+'BD1'!E8163</f>
        <v>Jefe</v>
      </c>
      <c r="F8163" s="1" t="str">
        <f>+'BD1'!F8163</f>
        <v>Visitas de seguimiento al plan de trabajo (por visita por organización)</v>
      </c>
      <c r="G8163" s="1" t="str">
        <f>+'BD1'!G8163</f>
        <v>Sustantiva</v>
      </c>
      <c r="H8163" s="1">
        <f>+'BD1'!H8163</f>
        <v>7.49</v>
      </c>
    </row>
    <row r="8164" spans="1:8">
      <c r="A8164" s="1" t="str">
        <f>+'BD1'!A8164</f>
        <v>Chorotega</v>
      </c>
      <c r="B8164" s="1" t="str">
        <f>+'BD1'!B8164</f>
        <v>Carrillo</v>
      </c>
      <c r="C8164" s="1" t="str">
        <f>+'BD1'!C8164</f>
        <v>Óscar Milton Vargas Hernández</v>
      </c>
      <c r="D8164" s="1">
        <f>+'BD1'!D8164</f>
        <v>6.5</v>
      </c>
      <c r="E8164" s="1" t="str">
        <f>+'BD1'!E8164</f>
        <v>Jefe</v>
      </c>
      <c r="F8164" s="1" t="str">
        <f>+'BD1'!F8164</f>
        <v>Reporte del plan de trabajo anual (por reporte por organización)</v>
      </c>
      <c r="G8164" s="1" t="str">
        <f>+'BD1'!G8164</f>
        <v>Sustantiva</v>
      </c>
      <c r="H8164" s="1">
        <f>+'BD1'!H8164</f>
        <v>8.56</v>
      </c>
    </row>
    <row r="8165" spans="1:8">
      <c r="A8165" s="1" t="str">
        <f>+'BD1'!A8165</f>
        <v>Chorotega</v>
      </c>
      <c r="B8165" s="1" t="str">
        <f>+'BD1'!B8165</f>
        <v>Carrillo</v>
      </c>
      <c r="C8165" s="1" t="str">
        <f>+'BD1'!C8165</f>
        <v>Óscar Milton Vargas Hernández</v>
      </c>
      <c r="D8165" s="1">
        <f>+'BD1'!D8165</f>
        <v>6.5</v>
      </c>
      <c r="E8165" s="1" t="str">
        <f>+'BD1'!E8165</f>
        <v>Jefe</v>
      </c>
      <c r="F8165" s="1" t="str">
        <f>+'BD1'!F8165</f>
        <v>NAMA (café): muestreo y toma de datos en finca (por productor)</v>
      </c>
      <c r="G8165" s="1" t="str">
        <f>+'BD1'!G8165</f>
        <v>Sustantiva</v>
      </c>
      <c r="H8165" s="1" t="str">
        <f>+'BD1'!H8165</f>
        <v>NA</v>
      </c>
    </row>
    <row r="8166" spans="1:8">
      <c r="A8166" s="1" t="str">
        <f>+'BD1'!A8166</f>
        <v>Chorotega</v>
      </c>
      <c r="B8166" s="1" t="str">
        <f>+'BD1'!B8166</f>
        <v>Carrillo</v>
      </c>
      <c r="C8166" s="1" t="str">
        <f>+'BD1'!C8166</f>
        <v>Óscar Milton Vargas Hernández</v>
      </c>
      <c r="D8166" s="1">
        <f>+'BD1'!D8166</f>
        <v>6.5</v>
      </c>
      <c r="E8166" s="1" t="str">
        <f>+'BD1'!E8166</f>
        <v>Jefe</v>
      </c>
      <c r="F8166" s="1" t="str">
        <f>+'BD1'!F8166</f>
        <v>NAMA (café): inclusión de datos al SisDNEA (por productor)</v>
      </c>
      <c r="G8166" s="1" t="str">
        <f>+'BD1'!G8166</f>
        <v>Sustantiva</v>
      </c>
      <c r="H8166" s="1" t="str">
        <f>+'BD1'!H8166</f>
        <v>NA</v>
      </c>
    </row>
    <row r="8167" spans="1:8">
      <c r="A8167" s="1" t="str">
        <f>+'BD1'!A8167</f>
        <v>Chorotega</v>
      </c>
      <c r="B8167" s="1" t="str">
        <f>+'BD1'!B8167</f>
        <v>Carrillo</v>
      </c>
      <c r="C8167" s="1" t="str">
        <f>+'BD1'!C8167</f>
        <v>Óscar Milton Vargas Hernández</v>
      </c>
      <c r="D8167" s="1">
        <f>+'BD1'!D8167</f>
        <v>6.5</v>
      </c>
      <c r="E8167" s="1" t="str">
        <f>+'BD1'!E8167</f>
        <v>Jefe</v>
      </c>
      <c r="F8167" s="1" t="str">
        <f>+'BD1'!F8167</f>
        <v>NAMA (café): entrega de constancia de verificación del MRV a la persona productora (por productor)</v>
      </c>
      <c r="G8167" s="1" t="str">
        <f>+'BD1'!G8167</f>
        <v>Sustantiva</v>
      </c>
      <c r="H8167" s="1" t="str">
        <f>+'BD1'!H8167</f>
        <v>NA</v>
      </c>
    </row>
    <row r="8168" spans="1:8">
      <c r="A8168" s="1" t="str">
        <f>+'BD1'!A8168</f>
        <v>Chorotega</v>
      </c>
      <c r="B8168" s="1" t="str">
        <f>+'BD1'!B8168</f>
        <v>Carrillo</v>
      </c>
      <c r="C8168" s="1" t="str">
        <f>+'BD1'!C8168</f>
        <v>Óscar Milton Vargas Hernández</v>
      </c>
      <c r="D8168" s="1">
        <f>+'BD1'!D8168</f>
        <v>6.5</v>
      </c>
      <c r="E8168" s="1" t="str">
        <f>+'BD1'!E8168</f>
        <v>Jefe</v>
      </c>
      <c r="F8168" s="1" t="str">
        <f>+'BD1'!F8168</f>
        <v>NAMA (ganadería): muestreo y toma de datos en finca (por productor)</v>
      </c>
      <c r="G8168" s="1" t="str">
        <f>+'BD1'!G8168</f>
        <v>Sustantiva</v>
      </c>
      <c r="H8168" s="1">
        <f>+'BD1'!H8168</f>
        <v>6.2416700000000001</v>
      </c>
    </row>
    <row r="8169" spans="1:8">
      <c r="A8169" s="1" t="str">
        <f>+'BD1'!A8169</f>
        <v>Chorotega</v>
      </c>
      <c r="B8169" s="1" t="str">
        <f>+'BD1'!B8169</f>
        <v>Carrillo</v>
      </c>
      <c r="C8169" s="1" t="str">
        <f>+'BD1'!C8169</f>
        <v>Óscar Milton Vargas Hernández</v>
      </c>
      <c r="D8169" s="1">
        <f>+'BD1'!D8169</f>
        <v>6.5</v>
      </c>
      <c r="E8169" s="1" t="str">
        <f>+'BD1'!E8169</f>
        <v>Jefe</v>
      </c>
      <c r="F8169" s="1" t="str">
        <f>+'BD1'!F8169</f>
        <v>NAMA (ganadería): inclusión de datos al SisDNEA (por productor)</v>
      </c>
      <c r="G8169" s="1" t="str">
        <f>+'BD1'!G8169</f>
        <v>Sustantiva</v>
      </c>
      <c r="H8169" s="1">
        <f>+'BD1'!H8169</f>
        <v>1.605</v>
      </c>
    </row>
    <row r="8170" spans="1:8">
      <c r="A8170" s="1" t="str">
        <f>+'BD1'!A8170</f>
        <v>Chorotega</v>
      </c>
      <c r="B8170" s="1" t="str">
        <f>+'BD1'!B8170</f>
        <v>Carrillo</v>
      </c>
      <c r="C8170" s="1" t="str">
        <f>+'BD1'!C8170</f>
        <v>Óscar Milton Vargas Hernández</v>
      </c>
      <c r="D8170" s="1">
        <f>+'BD1'!D8170</f>
        <v>6.5</v>
      </c>
      <c r="E8170" s="1" t="str">
        <f>+'BD1'!E8170</f>
        <v>Jefe</v>
      </c>
      <c r="F8170" s="1" t="str">
        <f>+'BD1'!F8170</f>
        <v>NAMA (ganadería): entrega de constancia de verificación del MRV a la persona productora (por productor)</v>
      </c>
      <c r="G8170" s="1" t="str">
        <f>+'BD1'!G8170</f>
        <v>Sustantiva</v>
      </c>
      <c r="H8170" s="1">
        <f>+'BD1'!H8170</f>
        <v>1.605</v>
      </c>
    </row>
    <row r="8171" spans="1:8">
      <c r="A8171" s="1" t="str">
        <f>+'BD1'!A8171</f>
        <v>Chorotega</v>
      </c>
      <c r="B8171" s="1" t="str">
        <f>+'BD1'!B8171</f>
        <v>Carrillo</v>
      </c>
      <c r="C8171" s="1" t="str">
        <f>+'BD1'!C8171</f>
        <v>Óscar Milton Vargas Hernández</v>
      </c>
      <c r="D8171" s="1">
        <f>+'BD1'!D8171</f>
        <v>6.5</v>
      </c>
      <c r="E8171" s="1" t="str">
        <f>+'BD1'!E8171</f>
        <v>Jefe</v>
      </c>
      <c r="F8171" s="1" t="str">
        <f>+'BD1'!F8171</f>
        <v>Producción sostenible: elaboración de la herramienta Tu Modelo, en el SisDNEA (por productor)</v>
      </c>
      <c r="G8171" s="1" t="str">
        <f>+'BD1'!G8171</f>
        <v>Sustantiva</v>
      </c>
      <c r="H8171" s="1">
        <f>+'BD1'!H8171</f>
        <v>1.605</v>
      </c>
    </row>
    <row r="8172" spans="1:8">
      <c r="A8172" s="1" t="str">
        <f>+'BD1'!A8172</f>
        <v>Chorotega</v>
      </c>
      <c r="B8172" s="1" t="str">
        <f>+'BD1'!B8172</f>
        <v>Carrillo</v>
      </c>
      <c r="C8172" s="1" t="str">
        <f>+'BD1'!C8172</f>
        <v>Óscar Milton Vargas Hernández</v>
      </c>
      <c r="D8172" s="1">
        <f>+'BD1'!D8172</f>
        <v>6.5</v>
      </c>
      <c r="E8172" s="1" t="str">
        <f>+'BD1'!E8172</f>
        <v>Jefe</v>
      </c>
      <c r="F8172" s="1" t="str">
        <f>+'BD1'!F8172</f>
        <v>Producción sostenible: entregar certificado al productor e incluirlo en el expediente físico (por productor)</v>
      </c>
      <c r="G8172" s="1" t="str">
        <f>+'BD1'!G8172</f>
        <v>Sustantiva</v>
      </c>
      <c r="H8172" s="1">
        <f>+'BD1'!H8172</f>
        <v>2.14</v>
      </c>
    </row>
    <row r="8173" spans="1:8">
      <c r="A8173" s="1" t="str">
        <f>+'BD1'!A8173</f>
        <v>Chorotega</v>
      </c>
      <c r="B8173" s="1" t="str">
        <f>+'BD1'!B8173</f>
        <v>Carrillo</v>
      </c>
      <c r="C8173" s="1" t="str">
        <f>+'BD1'!C8173</f>
        <v>Óscar Milton Vargas Hernández</v>
      </c>
      <c r="D8173" s="1">
        <f>+'BD1'!D8173</f>
        <v>6.5</v>
      </c>
      <c r="E8173" s="1" t="str">
        <f>+'BD1'!E8173</f>
        <v>Jefe</v>
      </c>
      <c r="F8173" s="1" t="str">
        <f>+'BD1'!F8173</f>
        <v>RBAyP y RBAO: divulgación del programa de incentivos (por acción de divulgación)</v>
      </c>
      <c r="G8173" s="1" t="str">
        <f>+'BD1'!G8173</f>
        <v>Sustantiva</v>
      </c>
      <c r="H8173" s="1" t="str">
        <f>+'BD1'!H8173</f>
        <v>NA</v>
      </c>
    </row>
    <row r="8174" spans="1:8">
      <c r="A8174" s="1" t="str">
        <f>+'BD1'!A8174</f>
        <v>Chorotega</v>
      </c>
      <c r="B8174" s="1" t="str">
        <f>+'BD1'!B8174</f>
        <v>Carrillo</v>
      </c>
      <c r="C8174" s="1" t="str">
        <f>+'BD1'!C8174</f>
        <v>Óscar Milton Vargas Hernández</v>
      </c>
      <c r="D8174" s="1">
        <f>+'BD1'!D8174</f>
        <v>6.5</v>
      </c>
      <c r="E8174" s="1" t="str">
        <f>+'BD1'!E8174</f>
        <v>Jefe</v>
      </c>
      <c r="F8174" s="1" t="str">
        <f>+'BD1'!F8174</f>
        <v>RBAyP y RBAO: completar formularios para recibir incentivos económicos (por productor)</v>
      </c>
      <c r="G8174" s="1" t="str">
        <f>+'BD1'!G8174</f>
        <v>Sustantiva</v>
      </c>
      <c r="H8174" s="1" t="str">
        <f>+'BD1'!H8174</f>
        <v>NA</v>
      </c>
    </row>
    <row r="8175" spans="1:8">
      <c r="A8175" s="1" t="str">
        <f>+'BD1'!A8175</f>
        <v>Chorotega</v>
      </c>
      <c r="B8175" s="1" t="str">
        <f>+'BD1'!B8175</f>
        <v>Carrillo</v>
      </c>
      <c r="C8175" s="1" t="str">
        <f>+'BD1'!C8175</f>
        <v>Óscar Milton Vargas Hernández</v>
      </c>
      <c r="D8175" s="1">
        <f>+'BD1'!D8175</f>
        <v>6.5</v>
      </c>
      <c r="E8175" s="1" t="str">
        <f>+'BD1'!E8175</f>
        <v>Jefe</v>
      </c>
      <c r="F8175" s="1" t="str">
        <f>+'BD1'!F8175</f>
        <v>RBAyP y RBAO: revisión de las solicitudes del programa de incentivos económicos (por productor)</v>
      </c>
      <c r="G8175" s="1" t="str">
        <f>+'BD1'!G8175</f>
        <v>Sustantiva</v>
      </c>
      <c r="H8175" s="1" t="str">
        <f>+'BD1'!H8175</f>
        <v>NA</v>
      </c>
    </row>
    <row r="8176" spans="1:8">
      <c r="A8176" s="1" t="str">
        <f>+'BD1'!A8176</f>
        <v>Chorotega</v>
      </c>
      <c r="B8176" s="1" t="str">
        <f>+'BD1'!B8176</f>
        <v>Carrillo</v>
      </c>
      <c r="C8176" s="1" t="str">
        <f>+'BD1'!C8176</f>
        <v>Óscar Milton Vargas Hernández</v>
      </c>
      <c r="D8176" s="1">
        <f>+'BD1'!D8176</f>
        <v>6.5</v>
      </c>
      <c r="E8176" s="1" t="str">
        <f>+'BD1'!E8176</f>
        <v>Jefe</v>
      </c>
      <c r="F8176" s="1" t="str">
        <f>+'BD1'!F8176</f>
        <v>RBAyP y RBAO: visita a finca para verificación (por visita por productor)</v>
      </c>
      <c r="G8176" s="1" t="str">
        <f>+'BD1'!G8176</f>
        <v>Sustantiva</v>
      </c>
      <c r="H8176" s="1" t="str">
        <f>+'BD1'!H8176</f>
        <v>NA</v>
      </c>
    </row>
    <row r="8177" spans="1:8">
      <c r="A8177" s="1" t="str">
        <f>+'BD1'!A8177</f>
        <v>Chorotega</v>
      </c>
      <c r="B8177" s="1" t="str">
        <f>+'BD1'!B8177</f>
        <v>Carrillo</v>
      </c>
      <c r="C8177" s="1" t="str">
        <f>+'BD1'!C8177</f>
        <v>Óscar Milton Vargas Hernández</v>
      </c>
      <c r="D8177" s="1">
        <f>+'BD1'!D8177</f>
        <v>6.5</v>
      </c>
      <c r="E8177" s="1" t="str">
        <f>+'BD1'!E8177</f>
        <v>Jefe</v>
      </c>
      <c r="F8177" s="1" t="str">
        <f>+'BD1'!F8177</f>
        <v>Productores ocasionales: asistencia técnica individual (por productor)</v>
      </c>
      <c r="G8177" s="1" t="str">
        <f>+'BD1'!G8177</f>
        <v>Sustantiva</v>
      </c>
      <c r="H8177" s="1">
        <f>+'BD1'!H8177</f>
        <v>0.80249999999999999</v>
      </c>
    </row>
    <row r="8178" spans="1:8">
      <c r="A8178" s="1" t="str">
        <f>+'BD1'!A8178</f>
        <v>Chorotega</v>
      </c>
      <c r="B8178" s="1" t="str">
        <f>+'BD1'!B8178</f>
        <v>Carrillo</v>
      </c>
      <c r="C8178" s="1" t="str">
        <f>+'BD1'!C8178</f>
        <v>Óscar Milton Vargas Hernández</v>
      </c>
      <c r="D8178" s="1">
        <f>+'BD1'!D8178</f>
        <v>6.5</v>
      </c>
      <c r="E8178" s="1" t="str">
        <f>+'BD1'!E8178</f>
        <v>Jefe</v>
      </c>
      <c r="F8178" s="1" t="str">
        <f>+'BD1'!F8178</f>
        <v>Productores ocasionales: asistencia técnica grupal (por asistencia a grupo)</v>
      </c>
      <c r="G8178" s="1" t="str">
        <f>+'BD1'!G8178</f>
        <v>Sustantiva</v>
      </c>
      <c r="H8178" s="1">
        <f>+'BD1'!H8178</f>
        <v>2.14</v>
      </c>
    </row>
    <row r="8179" spans="1:8">
      <c r="A8179" s="1" t="str">
        <f>+'BD1'!A8179</f>
        <v>Chorotega</v>
      </c>
      <c r="B8179" s="1" t="str">
        <f>+'BD1'!B8179</f>
        <v>Carrillo</v>
      </c>
      <c r="C8179" s="1" t="str">
        <f>+'BD1'!C8179</f>
        <v>Óscar Milton Vargas Hernández</v>
      </c>
      <c r="D8179" s="1">
        <f>+'BD1'!D8179</f>
        <v>6.5</v>
      </c>
      <c r="E8179" s="1" t="str">
        <f>+'BD1'!E8179</f>
        <v>Jefe</v>
      </c>
      <c r="F8179" s="1" t="str">
        <f>+'BD1'!F8179</f>
        <v>Productores ocasionales: servicios de extensión de información digitales y virtuales (por productor)</v>
      </c>
      <c r="G8179" s="1" t="str">
        <f>+'BD1'!G8179</f>
        <v>Sustantiva</v>
      </c>
      <c r="H8179" s="1">
        <f>+'BD1'!H8179</f>
        <v>0.44583</v>
      </c>
    </row>
    <row r="8180" spans="1:8">
      <c r="A8180" s="1" t="str">
        <f>+'BD1'!A8180</f>
        <v>Chorotega</v>
      </c>
      <c r="B8180" s="1" t="str">
        <f>+'BD1'!B8180</f>
        <v>Carrillo</v>
      </c>
      <c r="C8180" s="1" t="str">
        <f>+'BD1'!C8180</f>
        <v>Óscar Milton Vargas Hernández</v>
      </c>
      <c r="D8180" s="1">
        <f>+'BD1'!D8180</f>
        <v>6.5</v>
      </c>
      <c r="E8180" s="1" t="str">
        <f>+'BD1'!E8180</f>
        <v>Jefe</v>
      </c>
      <c r="F8180" s="1" t="str">
        <f>+'BD1'!F8180</f>
        <v>Proyectos financiados con fondos públicos y transferencia MAG: apoyo en la formulación de proyectos de personas productoras (acumulado efectivo por proyecto)</v>
      </c>
      <c r="G8180" s="1" t="str">
        <f>+'BD1'!G8180</f>
        <v>Sustantiva</v>
      </c>
      <c r="H8180" s="1">
        <f>+'BD1'!H8180</f>
        <v>5.5283300000000004</v>
      </c>
    </row>
    <row r="8181" spans="1:8">
      <c r="A8181" s="1" t="str">
        <f>+'BD1'!A8181</f>
        <v>Chorotega</v>
      </c>
      <c r="B8181" s="1" t="str">
        <f>+'BD1'!B8181</f>
        <v>Carrillo</v>
      </c>
      <c r="C8181" s="1" t="str">
        <f>+'BD1'!C8181</f>
        <v>Óscar Milton Vargas Hernández</v>
      </c>
      <c r="D8181" s="1">
        <f>+'BD1'!D8181</f>
        <v>6.5</v>
      </c>
      <c r="E8181" s="1" t="str">
        <f>+'BD1'!E8181</f>
        <v>Jefe</v>
      </c>
      <c r="F8181" s="1" t="str">
        <f>+'BD1'!F8181</f>
        <v>Proyectos financiados con fondos públicos y transferencia MAG: apoyo en la formulación de proyectos de organizaciones (acumulado efectivo por proyecto)</v>
      </c>
      <c r="G8181" s="1" t="str">
        <f>+'BD1'!G8181</f>
        <v>Sustantiva</v>
      </c>
      <c r="H8181" s="1">
        <f>+'BD1'!H8181</f>
        <v>10.7</v>
      </c>
    </row>
    <row r="8182" spans="1:8">
      <c r="A8182" s="1" t="str">
        <f>+'BD1'!A8182</f>
        <v>Chorotega</v>
      </c>
      <c r="B8182" s="1" t="str">
        <f>+'BD1'!B8182</f>
        <v>Carrillo</v>
      </c>
      <c r="C8182" s="1" t="str">
        <f>+'BD1'!C8182</f>
        <v>Óscar Milton Vargas Hernández</v>
      </c>
      <c r="D8182" s="1">
        <f>+'BD1'!D8182</f>
        <v>6.5</v>
      </c>
      <c r="E8182" s="1" t="str">
        <f>+'BD1'!E8182</f>
        <v>Jefe</v>
      </c>
      <c r="F8182" s="1" t="str">
        <f>+'BD1'!F8182</f>
        <v>Proyectos financiados con fondos públicos: seguimiento técnico (por visita a proyecto)</v>
      </c>
      <c r="G8182" s="1" t="str">
        <f>+'BD1'!G8182</f>
        <v>Sustantiva</v>
      </c>
      <c r="H8182" s="1">
        <f>+'BD1'!H8182</f>
        <v>7.49</v>
      </c>
    </row>
    <row r="8183" spans="1:8">
      <c r="A8183" s="1" t="str">
        <f>+'BD1'!A8183</f>
        <v>Chorotega</v>
      </c>
      <c r="B8183" s="1" t="str">
        <f>+'BD1'!B8183</f>
        <v>Carrillo</v>
      </c>
      <c r="C8183" s="1" t="str">
        <f>+'BD1'!C8183</f>
        <v>Óscar Milton Vargas Hernández</v>
      </c>
      <c r="D8183" s="1">
        <f>+'BD1'!D8183</f>
        <v>6.5</v>
      </c>
      <c r="E8183" s="1" t="str">
        <f>+'BD1'!E8183</f>
        <v>Jefe</v>
      </c>
      <c r="F8183" s="1" t="str">
        <f>+'BD1'!F8183</f>
        <v>Elaboración de informes trimestrales, semestrales y anuales PAO (por informe)</v>
      </c>
      <c r="G8183" s="1" t="str">
        <f>+'BD1'!G8183</f>
        <v>Administrativa</v>
      </c>
      <c r="H8183" s="1">
        <f>+'BD1'!H8183</f>
        <v>14.98</v>
      </c>
    </row>
    <row r="8184" spans="1:8">
      <c r="A8184" s="1" t="str">
        <f>+'BD1'!A8184</f>
        <v>Chorotega</v>
      </c>
      <c r="B8184" s="1" t="str">
        <f>+'BD1'!B8184</f>
        <v>Carrillo</v>
      </c>
      <c r="C8184" s="1" t="str">
        <f>+'BD1'!C8184</f>
        <v>Óscar Milton Vargas Hernández</v>
      </c>
      <c r="D8184" s="1">
        <f>+'BD1'!D8184</f>
        <v>6.5</v>
      </c>
      <c r="E8184" s="1" t="str">
        <f>+'BD1'!E8184</f>
        <v>Jefe</v>
      </c>
      <c r="F8184" s="1" t="str">
        <f>+'BD1'!F8184</f>
        <v>Seguimiento a los PAO de los funcionarios a su cargo (por funcionario)</v>
      </c>
      <c r="G8184" s="1" t="str">
        <f>+'BD1'!G8184</f>
        <v>Administrativa</v>
      </c>
      <c r="H8184" s="1">
        <f>+'BD1'!H8184</f>
        <v>2.14</v>
      </c>
    </row>
    <row r="8185" spans="1:8">
      <c r="A8185" s="1" t="str">
        <f>+'BD1'!A8185</f>
        <v>Chorotega</v>
      </c>
      <c r="B8185" s="1" t="str">
        <f>+'BD1'!B8185</f>
        <v>Carrillo</v>
      </c>
      <c r="C8185" s="1" t="str">
        <f>+'BD1'!C8185</f>
        <v>Óscar Milton Vargas Hernández</v>
      </c>
      <c r="D8185" s="1">
        <f>+'BD1'!D8185</f>
        <v>6.5</v>
      </c>
      <c r="E8185" s="1" t="str">
        <f>+'BD1'!E8185</f>
        <v>Jefe</v>
      </c>
      <c r="F8185" s="1" t="str">
        <f>+'BD1'!F8185</f>
        <v>Inscripción y actualización de PYMPA (por productor)</v>
      </c>
      <c r="G8185" s="1" t="str">
        <f>+'BD1'!G8185</f>
        <v>Sustantiva</v>
      </c>
      <c r="H8185" s="1">
        <f>+'BD1'!H8185</f>
        <v>0.74306000000000005</v>
      </c>
    </row>
    <row r="8186" spans="1:8">
      <c r="A8186" s="1" t="str">
        <f>+'BD1'!A8186</f>
        <v>Chorotega</v>
      </c>
      <c r="B8186" s="1" t="str">
        <f>+'BD1'!B8186</f>
        <v>Carrillo</v>
      </c>
      <c r="C8186" s="1" t="str">
        <f>+'BD1'!C8186</f>
        <v>Óscar Milton Vargas Hernández</v>
      </c>
      <c r="D8186" s="1">
        <f>+'BD1'!D8186</f>
        <v>6.5</v>
      </c>
      <c r="E8186" s="1" t="str">
        <f>+'BD1'!E8186</f>
        <v>Jefe</v>
      </c>
      <c r="F8186" s="1" t="str">
        <f>+'BD1'!F8186</f>
        <v>Certificaciones para la Declaración de Bienes Inmuebles ante las municipalidades (por trámite)</v>
      </c>
      <c r="G8186" s="1" t="str">
        <f>+'BD1'!G8186</f>
        <v>Sustantiva</v>
      </c>
      <c r="H8186" s="1" t="str">
        <f>+'BD1'!H8186</f>
        <v>NA</v>
      </c>
    </row>
    <row r="8187" spans="1:8">
      <c r="A8187" s="1" t="str">
        <f>+'BD1'!A8187</f>
        <v>Chorotega</v>
      </c>
      <c r="B8187" s="1" t="str">
        <f>+'BD1'!B8187</f>
        <v>Carrillo</v>
      </c>
      <c r="C8187" s="1" t="str">
        <f>+'BD1'!C8187</f>
        <v>Óscar Milton Vargas Hernández</v>
      </c>
      <c r="D8187" s="1">
        <f>+'BD1'!D8187</f>
        <v>6.5</v>
      </c>
      <c r="E8187" s="1" t="str">
        <f>+'BD1'!E8187</f>
        <v>Jefe</v>
      </c>
      <c r="F8187" s="1" t="str">
        <f>+'BD1'!F8187</f>
        <v>Participación en reuniones EREA (por reunión)</v>
      </c>
      <c r="G8187" s="1" t="str">
        <f>+'BD1'!G8187</f>
        <v>Administrativa</v>
      </c>
      <c r="H8187" s="1" t="str">
        <f>+'BD1'!H8187</f>
        <v>NA</v>
      </c>
    </row>
    <row r="8188" spans="1:8">
      <c r="A8188" s="1" t="str">
        <f>+'BD1'!A8188</f>
        <v>Chorotega</v>
      </c>
      <c r="B8188" s="1" t="str">
        <f>+'BD1'!B8188</f>
        <v>Carrillo</v>
      </c>
      <c r="C8188" s="1" t="str">
        <f>+'BD1'!C8188</f>
        <v>Óscar Milton Vargas Hernández</v>
      </c>
      <c r="D8188" s="1">
        <f>+'BD1'!D8188</f>
        <v>6.5</v>
      </c>
      <c r="E8188" s="1" t="str">
        <f>+'BD1'!E8188</f>
        <v>Jefe</v>
      </c>
      <c r="F8188" s="1" t="str">
        <f>+'BD1'!F8188</f>
        <v>Participación en grupos técnicos o comisiones (por reunión)</v>
      </c>
      <c r="G8188" s="1" t="str">
        <f>+'BD1'!G8188</f>
        <v>Sustantiva</v>
      </c>
      <c r="H8188" s="1">
        <f>+'BD1'!H8188</f>
        <v>7.49</v>
      </c>
    </row>
    <row r="8189" spans="1:8">
      <c r="A8189" s="1" t="str">
        <f>+'BD1'!A8189</f>
        <v>Chorotega</v>
      </c>
      <c r="B8189" s="1" t="str">
        <f>+'BD1'!B8189</f>
        <v>Carrillo</v>
      </c>
      <c r="C8189" s="1" t="str">
        <f>+'BD1'!C8189</f>
        <v>Óscar Milton Vargas Hernández</v>
      </c>
      <c r="D8189" s="1">
        <f>+'BD1'!D8189</f>
        <v>6.5</v>
      </c>
      <c r="E8189" s="1" t="str">
        <f>+'BD1'!E8189</f>
        <v>Jefe</v>
      </c>
      <c r="F8189" s="1" t="str">
        <f>+'BD1'!F8189</f>
        <v>Participación en capacitaciones técnicas (por capacitación)</v>
      </c>
      <c r="G8189" s="1" t="str">
        <f>+'BD1'!G8189</f>
        <v>Administrativa</v>
      </c>
      <c r="H8189" s="1">
        <f>+'BD1'!H8189</f>
        <v>3.92333</v>
      </c>
    </row>
    <row r="8190" spans="1:8">
      <c r="A8190" s="1" t="str">
        <f>+'BD1'!A8190</f>
        <v>Chorotega</v>
      </c>
      <c r="B8190" s="1" t="str">
        <f>+'BD1'!B8190</f>
        <v>Carrillo</v>
      </c>
      <c r="C8190" s="1" t="str">
        <f>+'BD1'!C8190</f>
        <v>Óscar Milton Vargas Hernández</v>
      </c>
      <c r="D8190" s="1">
        <f>+'BD1'!D8190</f>
        <v>6.5</v>
      </c>
      <c r="E8190" s="1" t="str">
        <f>+'BD1'!E8190</f>
        <v>Jefe</v>
      </c>
      <c r="F8190" s="1" t="str">
        <f>+'BD1'!F8190</f>
        <v xml:space="preserve">Participación en charlas y sesiones técnicas, de trabajo y de actualización de conocimiento (por evento) </v>
      </c>
      <c r="G8190" s="1" t="str">
        <f>+'BD1'!G8190</f>
        <v>Administrativa</v>
      </c>
      <c r="H8190" s="1">
        <f>+'BD1'!H8190</f>
        <v>3.92333</v>
      </c>
    </row>
    <row r="8191" spans="1:8">
      <c r="A8191" s="1" t="str">
        <f>+'BD1'!A8191</f>
        <v>Chorotega</v>
      </c>
      <c r="B8191" s="1" t="str">
        <f>+'BD1'!B8191</f>
        <v>Carrillo</v>
      </c>
      <c r="C8191" s="1" t="str">
        <f>+'BD1'!C8191</f>
        <v>Óscar Milton Vargas Hernández</v>
      </c>
      <c r="D8191" s="1">
        <f>+'BD1'!D8191</f>
        <v>6.5</v>
      </c>
      <c r="E8191" s="1" t="str">
        <f>+'BD1'!E8191</f>
        <v>Jefe</v>
      </c>
      <c r="F8191" s="1" t="str">
        <f>+'BD1'!F8191</f>
        <v>Aplicación de censos y apoyo en sondeo de precios de insumos agropecuarios (por censo o sondeo)</v>
      </c>
      <c r="G8191" s="1" t="str">
        <f>+'BD1'!G8191</f>
        <v>Sustantiva</v>
      </c>
      <c r="H8191" s="1" t="str">
        <f>+'BD1'!H8191</f>
        <v>NA</v>
      </c>
    </row>
    <row r="8192" spans="1:8">
      <c r="A8192" s="1" t="str">
        <f>+'BD1'!A8192</f>
        <v>Chorotega</v>
      </c>
      <c r="B8192" s="1" t="str">
        <f>+'BD1'!B8192</f>
        <v>Carrillo</v>
      </c>
      <c r="C8192" s="1" t="str">
        <f>+'BD1'!C8192</f>
        <v>Óscar Milton Vargas Hernández</v>
      </c>
      <c r="D8192" s="1">
        <f>+'BD1'!D8192</f>
        <v>6.5</v>
      </c>
      <c r="E8192" s="1" t="str">
        <f>+'BD1'!E8192</f>
        <v>Jefe</v>
      </c>
      <c r="F8192" s="1" t="str">
        <f>+'BD1'!F8192</f>
        <v>Coordinación de acciones entre dependencias del MAG (por acción de cordinación)</v>
      </c>
      <c r="G8192" s="1" t="str">
        <f>+'BD1'!G8192</f>
        <v>Administrativa</v>
      </c>
      <c r="H8192" s="1">
        <f>+'BD1'!H8192</f>
        <v>16.585000000000001</v>
      </c>
    </row>
    <row r="8193" spans="1:8">
      <c r="A8193" s="1" t="str">
        <f>+'BD1'!A8193</f>
        <v>Chorotega</v>
      </c>
      <c r="B8193" s="1" t="str">
        <f>+'BD1'!B8193</f>
        <v>Carrillo</v>
      </c>
      <c r="C8193" s="1" t="str">
        <f>+'BD1'!C8193</f>
        <v>Óscar Milton Vargas Hernández</v>
      </c>
      <c r="D8193" s="1">
        <f>+'BD1'!D8193</f>
        <v>6.5</v>
      </c>
      <c r="E8193" s="1" t="str">
        <f>+'BD1'!E8193</f>
        <v>Jefe</v>
      </c>
      <c r="F8193" s="1" t="str">
        <f>+'BD1'!F8193</f>
        <v>Otorgamiento de permisos para quemas agropecuarias (por trámite)</v>
      </c>
      <c r="G8193" s="1" t="str">
        <f>+'BD1'!G8193</f>
        <v>Sustantiva</v>
      </c>
      <c r="H8193" s="1">
        <f>+'BD1'!H8193</f>
        <v>1.09972</v>
      </c>
    </row>
    <row r="8194" spans="1:8">
      <c r="A8194" s="1" t="str">
        <f>+'BD1'!A8194</f>
        <v>Chorotega</v>
      </c>
      <c r="B8194" s="1" t="str">
        <f>+'BD1'!B8194</f>
        <v>Carrillo</v>
      </c>
      <c r="C8194" s="1" t="str">
        <f>+'BD1'!C8194</f>
        <v>Óscar Milton Vargas Hernández</v>
      </c>
      <c r="D8194" s="1">
        <f>+'BD1'!D8194</f>
        <v>6.5</v>
      </c>
      <c r="E8194" s="1" t="str">
        <f>+'BD1'!E8194</f>
        <v>Jefe</v>
      </c>
      <c r="F8194" s="1" t="str">
        <f>+'BD1'!F8194</f>
        <v>Elaboración de Autoevaluación en Control Interno (acumulado efectivo por aplicación de la autoevaluación)</v>
      </c>
      <c r="G8194" s="1" t="str">
        <f>+'BD1'!G8194</f>
        <v>Administrativa</v>
      </c>
      <c r="H8194" s="1">
        <f>+'BD1'!H8194</f>
        <v>1.07</v>
      </c>
    </row>
    <row r="8195" spans="1:8">
      <c r="A8195" s="1" t="str">
        <f>+'BD1'!A8195</f>
        <v>Chorotega</v>
      </c>
      <c r="B8195" s="1" t="str">
        <f>+'BD1'!B8195</f>
        <v>Carrillo</v>
      </c>
      <c r="C8195" s="1" t="str">
        <f>+'BD1'!C8195</f>
        <v>Óscar Milton Vargas Hernández</v>
      </c>
      <c r="D8195" s="1">
        <f>+'BD1'!D8195</f>
        <v>6.5</v>
      </c>
      <c r="E8195" s="1" t="str">
        <f>+'BD1'!E8195</f>
        <v>Jefe</v>
      </c>
      <c r="F8195" s="1" t="str">
        <f>+'BD1'!F8195</f>
        <v>Determinación y evaluación de riesgos en SEVRIMAG (acumulado efectivo por aplicación del SEVRIMAG)</v>
      </c>
      <c r="G8195" s="1" t="str">
        <f>+'BD1'!G8195</f>
        <v>Administrativa</v>
      </c>
      <c r="H8195" s="1">
        <f>+'BD1'!H8195</f>
        <v>1.07</v>
      </c>
    </row>
    <row r="8196" spans="1:8">
      <c r="A8196" s="1" t="str">
        <f>+'BD1'!A8196</f>
        <v>Chorotega</v>
      </c>
      <c r="B8196" s="1" t="str">
        <f>+'BD1'!B8196</f>
        <v>Carrillo</v>
      </c>
      <c r="C8196" s="1" t="str">
        <f>+'BD1'!C8196</f>
        <v>Óscar Milton Vargas Hernández</v>
      </c>
      <c r="D8196" s="1">
        <f>+'BD1'!D8196</f>
        <v>6.5</v>
      </c>
      <c r="E8196" s="1" t="str">
        <f>+'BD1'!E8196</f>
        <v>Jefe</v>
      </c>
      <c r="F8196" s="1" t="str">
        <f>+'BD1'!F8196</f>
        <v>Seguimiento a plan de mitigación de riesgos en SEVRIMAG (acumulado efectivo por seguimiento)</v>
      </c>
      <c r="G8196" s="1" t="str">
        <f>+'BD1'!G8196</f>
        <v>Administrativa</v>
      </c>
      <c r="H8196" s="1">
        <f>+'BD1'!H8196</f>
        <v>1.605</v>
      </c>
    </row>
    <row r="8197" spans="1:8">
      <c r="A8197" s="1" t="str">
        <f>+'BD1'!A8197</f>
        <v>Chorotega</v>
      </c>
      <c r="B8197" s="1" t="str">
        <f>+'BD1'!B8197</f>
        <v>Carrillo</v>
      </c>
      <c r="C8197" s="1" t="str">
        <f>+'BD1'!C8197</f>
        <v>Óscar Milton Vargas Hernández</v>
      </c>
      <c r="D8197" s="1">
        <f>+'BD1'!D8197</f>
        <v>6.5</v>
      </c>
      <c r="E8197" s="1" t="str">
        <f>+'BD1'!E8197</f>
        <v>Jefe</v>
      </c>
      <c r="F8197" s="1" t="str">
        <f>+'BD1'!F8197</f>
        <v>Seguimiento a plan de mejora de la Autoevaluación en Control Interno (acumulado efectivo por seguimiento)</v>
      </c>
      <c r="G8197" s="1" t="str">
        <f>+'BD1'!G8197</f>
        <v>Administrativa</v>
      </c>
      <c r="H8197" s="1">
        <f>+'BD1'!H8197</f>
        <v>1.605</v>
      </c>
    </row>
    <row r="8198" spans="1:8">
      <c r="A8198" s="1" t="str">
        <f>+'BD1'!A8198</f>
        <v>Chorotega</v>
      </c>
      <c r="B8198" s="1" t="str">
        <f>+'BD1'!B8198</f>
        <v>Carrillo</v>
      </c>
      <c r="C8198" s="1" t="str">
        <f>+'BD1'!C8198</f>
        <v>Óscar Milton Vargas Hernández</v>
      </c>
      <c r="D8198" s="1">
        <f>+'BD1'!D8198</f>
        <v>6.5</v>
      </c>
      <c r="E8198" s="1" t="str">
        <f>+'BD1'!E8198</f>
        <v>Jefe</v>
      </c>
      <c r="F8198" s="1" t="str">
        <f>+'BD1'!F8198</f>
        <v>Reuniones de personal AEA (por reunión)</v>
      </c>
      <c r="G8198" s="1" t="str">
        <f>+'BD1'!G8198</f>
        <v>Administrativa</v>
      </c>
      <c r="H8198" s="1">
        <f>+'BD1'!H8198</f>
        <v>6.42</v>
      </c>
    </row>
    <row r="8199" spans="1:8">
      <c r="A8199" s="1" t="str">
        <f>+'BD1'!A8199</f>
        <v>Chorotega</v>
      </c>
      <c r="B8199" s="1" t="str">
        <f>+'BD1'!B8199</f>
        <v>Carrillo</v>
      </c>
      <c r="C8199" s="1" t="str">
        <f>+'BD1'!C8199</f>
        <v>Óscar Milton Vargas Hernández</v>
      </c>
      <c r="D8199" s="1">
        <f>+'BD1'!D8199</f>
        <v>6.5</v>
      </c>
      <c r="E8199" s="1" t="str">
        <f>+'BD1'!E8199</f>
        <v>Jefe</v>
      </c>
      <c r="F8199" s="1" t="str">
        <f>+'BD1'!F8199</f>
        <v>Actualización del sistema de gestión documental y archivo (tiempo efectivo por día)</v>
      </c>
      <c r="G8199" s="1" t="str">
        <f>+'BD1'!G8199</f>
        <v>Administrativa</v>
      </c>
      <c r="H8199" s="1">
        <f>+'BD1'!H8199</f>
        <v>2.14</v>
      </c>
    </row>
    <row r="8200" spans="1:8">
      <c r="A8200" s="1" t="str">
        <f>+'BD1'!A8200</f>
        <v>Chorotega</v>
      </c>
      <c r="B8200" s="1" t="str">
        <f>+'BD1'!B8200</f>
        <v>Carrillo</v>
      </c>
      <c r="C8200" s="1" t="str">
        <f>+'BD1'!C8200</f>
        <v>Óscar Milton Vargas Hernández</v>
      </c>
      <c r="D8200" s="1">
        <f>+'BD1'!D8200</f>
        <v>6.5</v>
      </c>
      <c r="E8200" s="1" t="str">
        <f>+'BD1'!E8200</f>
        <v>Jefe</v>
      </c>
      <c r="F8200" s="1" t="str">
        <f>+'BD1'!F8200</f>
        <v>Actualización del sistema SisDNEA (por productor)</v>
      </c>
      <c r="G8200" s="1" t="str">
        <f>+'BD1'!G8200</f>
        <v>Administrativa</v>
      </c>
      <c r="H8200" s="1">
        <f>+'BD1'!H8200</f>
        <v>5.35</v>
      </c>
    </row>
    <row r="8201" spans="1:8">
      <c r="A8201" s="1" t="str">
        <f>+'BD1'!A8201</f>
        <v>Chorotega</v>
      </c>
      <c r="B8201" s="1" t="str">
        <f>+'BD1'!B8201</f>
        <v>Carrillo</v>
      </c>
      <c r="C8201" s="1" t="str">
        <f>+'BD1'!C8201</f>
        <v>Óscar Milton Vargas Hernández</v>
      </c>
      <c r="D8201" s="1">
        <f>+'BD1'!D8201</f>
        <v>6.5</v>
      </c>
      <c r="E8201" s="1" t="str">
        <f>+'BD1'!E8201</f>
        <v>Jefe</v>
      </c>
      <c r="F8201" s="1" t="str">
        <f>+'BD1'!F8201</f>
        <v>Seguimiento semestral de la determinación de expectativas (por seguimiento)</v>
      </c>
      <c r="G8201" s="1" t="str">
        <f>+'BD1'!G8201</f>
        <v>Administrativa</v>
      </c>
      <c r="H8201" s="1">
        <f>+'BD1'!H8201</f>
        <v>2.14</v>
      </c>
    </row>
    <row r="8202" spans="1:8">
      <c r="A8202" s="1" t="str">
        <f>+'BD1'!A8202</f>
        <v>Chorotega</v>
      </c>
      <c r="B8202" s="1" t="str">
        <f>+'BD1'!B8202</f>
        <v>Carrillo</v>
      </c>
      <c r="C8202" s="1" t="str">
        <f>+'BD1'!C8202</f>
        <v>Óscar Milton Vargas Hernández</v>
      </c>
      <c r="D8202" s="1">
        <f>+'BD1'!D8202</f>
        <v>6.5</v>
      </c>
      <c r="E8202" s="1" t="str">
        <f>+'BD1'!E8202</f>
        <v>Jefe</v>
      </c>
      <c r="F8202" s="1" t="str">
        <f>+'BD1'!F8202</f>
        <v>Elaboración de la evaluación del desempeño (por reunión)</v>
      </c>
      <c r="G8202" s="1" t="str">
        <f>+'BD1'!G8202</f>
        <v>Administrativa</v>
      </c>
      <c r="H8202" s="1">
        <f>+'BD1'!H8202</f>
        <v>1.605</v>
      </c>
    </row>
    <row r="8203" spans="1:8">
      <c r="A8203" s="1" t="str">
        <f>+'BD1'!A8203</f>
        <v>Chorotega</v>
      </c>
      <c r="B8203" s="1" t="str">
        <f>+'BD1'!B8203</f>
        <v>Carrillo</v>
      </c>
      <c r="C8203" s="1" t="str">
        <f>+'BD1'!C8203</f>
        <v>Óscar Milton Vargas Hernández</v>
      </c>
      <c r="D8203" s="1">
        <f>+'BD1'!D8203</f>
        <v>6.5</v>
      </c>
      <c r="E8203" s="1" t="str">
        <f>+'BD1'!E8203</f>
        <v>Jefe</v>
      </c>
      <c r="F8203" s="1" t="str">
        <f>+'BD1'!F8203</f>
        <v>Elaboración de inventarios de equipos, materiales e insumos (tiempo efectivo por día)</v>
      </c>
      <c r="G8203" s="1" t="str">
        <f>+'BD1'!G8203</f>
        <v>Administrativa</v>
      </c>
      <c r="H8203" s="1">
        <f>+'BD1'!H8203</f>
        <v>1.07</v>
      </c>
    </row>
    <row r="8204" spans="1:8">
      <c r="A8204" s="1" t="str">
        <f>+'BD1'!A8204</f>
        <v>Chorotega</v>
      </c>
      <c r="B8204" s="1" t="str">
        <f>+'BD1'!B8204</f>
        <v>Carrillo</v>
      </c>
      <c r="C8204" s="1" t="str">
        <f>+'BD1'!C8204</f>
        <v>Óscar Milton Vargas Hernández</v>
      </c>
      <c r="D8204" s="1">
        <f>+'BD1'!D8204</f>
        <v>6.5</v>
      </c>
      <c r="E8204" s="1" t="str">
        <f>+'BD1'!E8204</f>
        <v>Jefe</v>
      </c>
      <c r="F8204" s="1" t="str">
        <f>+'BD1'!F8204</f>
        <v>Atención de emergencias</v>
      </c>
      <c r="G8204" s="1" t="str">
        <f>+'BD1'!G8204</f>
        <v>Sustantiva</v>
      </c>
      <c r="H8204" s="1" t="str">
        <f>+'BD1'!H8204</f>
        <v>NA</v>
      </c>
    </row>
    <row r="8205" spans="1:8">
      <c r="A8205" s="1" t="str">
        <f>+'BD1'!A8205</f>
        <v>Chorotega</v>
      </c>
      <c r="B8205" s="1" t="str">
        <f>+'BD1'!B8205</f>
        <v>Carrillo</v>
      </c>
      <c r="C8205" s="1" t="str">
        <f>+'BD1'!C8205</f>
        <v>Óscar Milton Vargas Hernández</v>
      </c>
      <c r="D8205" s="1">
        <f>+'BD1'!D8205</f>
        <v>6.5</v>
      </c>
      <c r="E8205" s="1" t="str">
        <f>+'BD1'!E8205</f>
        <v>Jefe</v>
      </c>
      <c r="F8205" s="1" t="str">
        <f>+'BD1'!F8205</f>
        <v>Trazabilidad-visita a finca (por productor)</v>
      </c>
      <c r="G8205" s="1" t="str">
        <f>+'BD1'!G8205</f>
        <v>Sustantiva</v>
      </c>
      <c r="H8205" s="1">
        <f>+'BD1'!H8205</f>
        <v>4.4583300000000001</v>
      </c>
    </row>
    <row r="8206" spans="1:8">
      <c r="A8206" s="1" t="str">
        <f>+'BD1'!A8206</f>
        <v>Chorotega</v>
      </c>
      <c r="B8206" s="1" t="str">
        <f>+'BD1'!B8206</f>
        <v>Carrillo</v>
      </c>
      <c r="C8206" s="1" t="str">
        <f>+'BD1'!C8206</f>
        <v>Óscar Milton Vargas Hernández</v>
      </c>
      <c r="D8206" s="1">
        <f>+'BD1'!D8206</f>
        <v>6.5</v>
      </c>
      <c r="E8206" s="1" t="str">
        <f>+'BD1'!E8206</f>
        <v>Jefe</v>
      </c>
      <c r="F8206" s="1" t="str">
        <f>+'BD1'!F8206</f>
        <v>Trazabilidad-inclusión en sistema TrazarAgro (por productor)</v>
      </c>
      <c r="G8206" s="1" t="str">
        <f>+'BD1'!G8206</f>
        <v>Sustantiva</v>
      </c>
      <c r="H8206" s="1">
        <f>+'BD1'!H8206</f>
        <v>1.605</v>
      </c>
    </row>
    <row r="8207" spans="1:8">
      <c r="A8207" s="1" t="str">
        <f>+'BD1'!A8207</f>
        <v>Chorotega</v>
      </c>
      <c r="B8207" s="1" t="str">
        <f>+'BD1'!B8207</f>
        <v>Carrillo</v>
      </c>
      <c r="C8207" s="1" t="str">
        <f>+'BD1'!C8207</f>
        <v>Óscar Milton Vargas Hernández</v>
      </c>
      <c r="D8207" s="1">
        <f>+'BD1'!D8207</f>
        <v>6.5</v>
      </c>
      <c r="E8207" s="1" t="str">
        <f>+'BD1'!E8207</f>
        <v>Jefe</v>
      </c>
      <c r="F8207" s="1" t="str">
        <f>+'BD1'!F8207</f>
        <v>Atención al gusano barrenador (por productor)</v>
      </c>
      <c r="G8207" s="1" t="str">
        <f>+'BD1'!G8207</f>
        <v>Sustantiva</v>
      </c>
      <c r="H8207" s="1">
        <f>+'BD1'!H8207</f>
        <v>3.3883299999999998</v>
      </c>
    </row>
    <row r="8208" spans="1:8">
      <c r="A8208" s="1" t="str">
        <f>+'BD1'!A8208</f>
        <v>Chorotega</v>
      </c>
      <c r="B8208" s="1" t="str">
        <f>+'BD1'!B8208</f>
        <v>Carrillo</v>
      </c>
      <c r="C8208" s="1" t="str">
        <f>+'BD1'!C8208</f>
        <v>Óscar Milton Vargas Hernández</v>
      </c>
      <c r="D8208" s="1">
        <f>+'BD1'!D8208</f>
        <v>6.5</v>
      </c>
      <c r="E8208" s="1" t="str">
        <f>+'BD1'!E8208</f>
        <v>Jefe</v>
      </c>
      <c r="F8208" s="1" t="str">
        <f>+'BD1'!F8208</f>
        <v>Atención en oficina (por usuario)</v>
      </c>
      <c r="G8208" s="1" t="str">
        <f>+'BD1'!G8208</f>
        <v>Sustantiva</v>
      </c>
      <c r="H8208" s="1">
        <f>+'BD1'!H8208</f>
        <v>1.09972</v>
      </c>
    </row>
    <row r="8209" spans="1:8">
      <c r="A8209" s="1" t="str">
        <f>+'BD1'!A8209</f>
        <v>Chorotega</v>
      </c>
      <c r="B8209" s="1" t="str">
        <f>+'BD1'!B8209</f>
        <v>Carrillo</v>
      </c>
      <c r="C8209" s="1" t="str">
        <f>+'BD1'!C8209</f>
        <v>Óscar Milton Vargas Hernández</v>
      </c>
      <c r="D8209" s="1">
        <f>+'BD1'!D8209</f>
        <v>6.5</v>
      </c>
      <c r="E8209" s="1" t="str">
        <f>+'BD1'!E8209</f>
        <v>Jefe</v>
      </c>
      <c r="F8209" s="1" t="str">
        <f>+'BD1'!F8209</f>
        <v>Búsqueda de nuevos productores (por productor)</v>
      </c>
      <c r="G8209" s="1" t="str">
        <f>+'BD1'!G8209</f>
        <v>Sustantiva</v>
      </c>
      <c r="H8209" s="1">
        <f>+'BD1'!H8209</f>
        <v>1.09972</v>
      </c>
    </row>
    <row r="8210" spans="1:8">
      <c r="A8210" s="1" t="str">
        <f>+'BD1'!A8210</f>
        <v>Chorotega</v>
      </c>
      <c r="B8210" s="1" t="str">
        <f>+'BD1'!B8210</f>
        <v>Hojancha</v>
      </c>
      <c r="C8210" s="1" t="str">
        <f>+'BD1'!C8210</f>
        <v>Alexis Mauricio Montoya Chacón</v>
      </c>
      <c r="D8210" s="1">
        <f>+'BD1'!D8210</f>
        <v>4</v>
      </c>
      <c r="E8210" s="1" t="str">
        <f>+'BD1'!E8210</f>
        <v>Profesional</v>
      </c>
      <c r="F8210" s="1" t="str">
        <f>+'BD1'!F8210</f>
        <v>Elaboración del diagnóstico y plan de finca de manejo a personas productoras (por productor)</v>
      </c>
      <c r="G8210" s="1" t="str">
        <f>+'BD1'!G8210</f>
        <v>Sustantiva</v>
      </c>
      <c r="H8210" s="1">
        <f>+'BD1'!H8210</f>
        <v>2.14</v>
      </c>
    </row>
    <row r="8211" spans="1:8">
      <c r="A8211" s="1" t="str">
        <f>+'BD1'!A8211</f>
        <v>Chorotega</v>
      </c>
      <c r="B8211" s="1" t="str">
        <f>+'BD1'!B8211</f>
        <v>Hojancha</v>
      </c>
      <c r="C8211" s="1" t="str">
        <f>+'BD1'!C8211</f>
        <v>Alexis Mauricio Montoya Chacón</v>
      </c>
      <c r="D8211" s="1">
        <f>+'BD1'!D8211</f>
        <v>4</v>
      </c>
      <c r="E8211" s="1" t="str">
        <f>+'BD1'!E8211</f>
        <v>Profesional</v>
      </c>
      <c r="F8211" s="1" t="str">
        <f>+'BD1'!F8211</f>
        <v>Asistencia técnica a personas productoras (individual): visitas a finca (por productor)</v>
      </c>
      <c r="G8211" s="1" t="str">
        <f>+'BD1'!G8211</f>
        <v>Sustantiva</v>
      </c>
      <c r="H8211" s="1">
        <f>+'BD1'!H8211</f>
        <v>2.31833</v>
      </c>
    </row>
    <row r="8212" spans="1:8">
      <c r="A8212" s="1" t="str">
        <f>+'BD1'!A8212</f>
        <v>Chorotega</v>
      </c>
      <c r="B8212" s="1" t="str">
        <f>+'BD1'!B8212</f>
        <v>Hojancha</v>
      </c>
      <c r="C8212" s="1" t="str">
        <f>+'BD1'!C8212</f>
        <v>Alexis Mauricio Montoya Chacón</v>
      </c>
      <c r="D8212" s="1">
        <f>+'BD1'!D8212</f>
        <v>4</v>
      </c>
      <c r="E8212" s="1" t="str">
        <f>+'BD1'!E8212</f>
        <v>Profesional</v>
      </c>
      <c r="F8212" s="1" t="str">
        <f>+'BD1'!F8212</f>
        <v>Asistencia técnica a personas productoras (individual): atenciones virtuales y digitales (por productor)</v>
      </c>
      <c r="G8212" s="1" t="str">
        <f>+'BD1'!G8212</f>
        <v>Sustantiva</v>
      </c>
      <c r="H8212" s="1">
        <f>+'BD1'!H8212</f>
        <v>0.57957999999999998</v>
      </c>
    </row>
    <row r="8213" spans="1:8">
      <c r="A8213" s="1" t="str">
        <f>+'BD1'!A8213</f>
        <v>Chorotega</v>
      </c>
      <c r="B8213" s="1" t="str">
        <f>+'BD1'!B8213</f>
        <v>Hojancha</v>
      </c>
      <c r="C8213" s="1" t="str">
        <f>+'BD1'!C8213</f>
        <v>Alexis Mauricio Montoya Chacón</v>
      </c>
      <c r="D8213" s="1">
        <f>+'BD1'!D8213</f>
        <v>4</v>
      </c>
      <c r="E8213" s="1" t="str">
        <f>+'BD1'!E8213</f>
        <v>Profesional</v>
      </c>
      <c r="F8213" s="1" t="str">
        <f>+'BD1'!F8213</f>
        <v>Asistencia técnica a personas productoras (grupal): día de campo (por día en el evento)</v>
      </c>
      <c r="G8213" s="1" t="str">
        <f>+'BD1'!G8213</f>
        <v>Sustantiva</v>
      </c>
      <c r="H8213" s="1">
        <f>+'BD1'!H8213</f>
        <v>4.8150000000000004</v>
      </c>
    </row>
    <row r="8214" spans="1:8">
      <c r="A8214" s="1" t="str">
        <f>+'BD1'!A8214</f>
        <v>Chorotega</v>
      </c>
      <c r="B8214" s="1" t="str">
        <f>+'BD1'!B8214</f>
        <v>Hojancha</v>
      </c>
      <c r="C8214" s="1" t="str">
        <f>+'BD1'!C8214</f>
        <v>Alexis Mauricio Montoya Chacón</v>
      </c>
      <c r="D8214" s="1">
        <f>+'BD1'!D8214</f>
        <v>4</v>
      </c>
      <c r="E8214" s="1" t="str">
        <f>+'BD1'!E8214</f>
        <v>Profesional</v>
      </c>
      <c r="F8214" s="1" t="str">
        <f>+'BD1'!F8214</f>
        <v>Asistencia técnica a personas productoras (grupal): demostración de métodos (por evento, se puede acumular si la demostración tarda más de un día)</v>
      </c>
      <c r="G8214" s="1" t="str">
        <f>+'BD1'!G8214</f>
        <v>Sustantiva</v>
      </c>
      <c r="H8214" s="1">
        <f>+'BD1'!H8214</f>
        <v>4.8150000000000004</v>
      </c>
    </row>
    <row r="8215" spans="1:8">
      <c r="A8215" s="1" t="str">
        <f>+'BD1'!A8215</f>
        <v>Chorotega</v>
      </c>
      <c r="B8215" s="1" t="str">
        <f>+'BD1'!B8215</f>
        <v>Hojancha</v>
      </c>
      <c r="C8215" s="1" t="str">
        <f>+'BD1'!C8215</f>
        <v>Alexis Mauricio Montoya Chacón</v>
      </c>
      <c r="D8215" s="1">
        <f>+'BD1'!D8215</f>
        <v>4</v>
      </c>
      <c r="E8215" s="1" t="str">
        <f>+'BD1'!E8215</f>
        <v>Profesional</v>
      </c>
      <c r="F8215" s="1" t="str">
        <f>+'BD1'!F8215</f>
        <v>Asistencia técnica a personas productoras (grupal): taller (por taller)</v>
      </c>
      <c r="G8215" s="1" t="str">
        <f>+'BD1'!G8215</f>
        <v>Sustantiva</v>
      </c>
      <c r="H8215" s="1">
        <f>+'BD1'!H8215</f>
        <v>6.42</v>
      </c>
    </row>
    <row r="8216" spans="1:8">
      <c r="A8216" s="1" t="str">
        <f>+'BD1'!A8216</f>
        <v>Chorotega</v>
      </c>
      <c r="B8216" s="1" t="str">
        <f>+'BD1'!B8216</f>
        <v>Hojancha</v>
      </c>
      <c r="C8216" s="1" t="str">
        <f>+'BD1'!C8216</f>
        <v>Alexis Mauricio Montoya Chacón</v>
      </c>
      <c r="D8216" s="1">
        <f>+'BD1'!D8216</f>
        <v>4</v>
      </c>
      <c r="E8216" s="1" t="str">
        <f>+'BD1'!E8216</f>
        <v>Profesional</v>
      </c>
      <c r="F8216" s="1" t="str">
        <f>+'BD1'!F8216</f>
        <v>Asistencia técnica a personas productoras (grupal): charlas (por día en el evento)</v>
      </c>
      <c r="G8216" s="1" t="str">
        <f>+'BD1'!G8216</f>
        <v>Sustantiva</v>
      </c>
      <c r="H8216" s="1">
        <f>+'BD1'!H8216</f>
        <v>6.42</v>
      </c>
    </row>
    <row r="8217" spans="1:8">
      <c r="A8217" s="1" t="str">
        <f>+'BD1'!A8217</f>
        <v>Chorotega</v>
      </c>
      <c r="B8217" s="1" t="str">
        <f>+'BD1'!B8217</f>
        <v>Hojancha</v>
      </c>
      <c r="C8217" s="1" t="str">
        <f>+'BD1'!C8217</f>
        <v>Alexis Mauricio Montoya Chacón</v>
      </c>
      <c r="D8217" s="1">
        <f>+'BD1'!D8217</f>
        <v>4</v>
      </c>
      <c r="E8217" s="1" t="str">
        <f>+'BD1'!E8217</f>
        <v>Profesional</v>
      </c>
      <c r="F8217" s="1" t="str">
        <f>+'BD1'!F8217</f>
        <v>Gestión en capacitaciones con instituciones públicas o privadas (solo gestión de coordinación por evento de capacitación)</v>
      </c>
      <c r="G8217" s="1" t="str">
        <f>+'BD1'!G8217</f>
        <v>Administrativa</v>
      </c>
      <c r="H8217" s="1">
        <f>+'BD1'!H8217</f>
        <v>2.14</v>
      </c>
    </row>
    <row r="8218" spans="1:8">
      <c r="A8218" s="1" t="str">
        <f>+'BD1'!A8218</f>
        <v>Chorotega</v>
      </c>
      <c r="B8218" s="1" t="str">
        <f>+'BD1'!B8218</f>
        <v>Hojancha</v>
      </c>
      <c r="C8218" s="1" t="str">
        <f>+'BD1'!C8218</f>
        <v>Alexis Mauricio Montoya Chacón</v>
      </c>
      <c r="D8218" s="1">
        <f>+'BD1'!D8218</f>
        <v>4</v>
      </c>
      <c r="E8218" s="1" t="str">
        <f>+'BD1'!E8218</f>
        <v>Profesional</v>
      </c>
      <c r="F8218" s="1" t="str">
        <f>+'BD1'!F8218</f>
        <v>Aplicación de la herramienta de medición del nivel de gestión empresarial y organizacional (por organización)</v>
      </c>
      <c r="G8218" s="1" t="str">
        <f>+'BD1'!G8218</f>
        <v>Sustantiva</v>
      </c>
      <c r="H8218" s="1" t="str">
        <f>+'BD1'!H8218</f>
        <v>NA</v>
      </c>
    </row>
    <row r="8219" spans="1:8">
      <c r="A8219" s="1" t="str">
        <f>+'BD1'!A8219</f>
        <v>Chorotega</v>
      </c>
      <c r="B8219" s="1" t="str">
        <f>+'BD1'!B8219</f>
        <v>Hojancha</v>
      </c>
      <c r="C8219" s="1" t="str">
        <f>+'BD1'!C8219</f>
        <v>Alexis Mauricio Montoya Chacón</v>
      </c>
      <c r="D8219" s="1">
        <f>+'BD1'!D8219</f>
        <v>4</v>
      </c>
      <c r="E8219" s="1" t="str">
        <f>+'BD1'!E8219</f>
        <v>Profesional</v>
      </c>
      <c r="F8219" s="1" t="str">
        <f>+'BD1'!F8219</f>
        <v>Elaboración y ejecución del plan de trabajo (por organización)</v>
      </c>
      <c r="G8219" s="1" t="str">
        <f>+'BD1'!G8219</f>
        <v>Sustantiva</v>
      </c>
      <c r="H8219" s="1" t="str">
        <f>+'BD1'!H8219</f>
        <v>NA</v>
      </c>
    </row>
    <row r="8220" spans="1:8">
      <c r="A8220" s="1" t="str">
        <f>+'BD1'!A8220</f>
        <v>Chorotega</v>
      </c>
      <c r="B8220" s="1" t="str">
        <f>+'BD1'!B8220</f>
        <v>Hojancha</v>
      </c>
      <c r="C8220" s="1" t="str">
        <f>+'BD1'!C8220</f>
        <v>Alexis Mauricio Montoya Chacón</v>
      </c>
      <c r="D8220" s="1">
        <f>+'BD1'!D8220</f>
        <v>4</v>
      </c>
      <c r="E8220" s="1" t="str">
        <f>+'BD1'!E8220</f>
        <v>Profesional</v>
      </c>
      <c r="F8220" s="1" t="str">
        <f>+'BD1'!F8220</f>
        <v>Visitas de seguimiento al plan de trabajo (por visita por organización)</v>
      </c>
      <c r="G8220" s="1" t="str">
        <f>+'BD1'!G8220</f>
        <v>Sustantiva</v>
      </c>
      <c r="H8220" s="1" t="str">
        <f>+'BD1'!H8220</f>
        <v>NA</v>
      </c>
    </row>
    <row r="8221" spans="1:8">
      <c r="A8221" s="1" t="str">
        <f>+'BD1'!A8221</f>
        <v>Chorotega</v>
      </c>
      <c r="B8221" s="1" t="str">
        <f>+'BD1'!B8221</f>
        <v>Hojancha</v>
      </c>
      <c r="C8221" s="1" t="str">
        <f>+'BD1'!C8221</f>
        <v>Alexis Mauricio Montoya Chacón</v>
      </c>
      <c r="D8221" s="1">
        <f>+'BD1'!D8221</f>
        <v>4</v>
      </c>
      <c r="E8221" s="1" t="str">
        <f>+'BD1'!E8221</f>
        <v>Profesional</v>
      </c>
      <c r="F8221" s="1" t="str">
        <f>+'BD1'!F8221</f>
        <v>Reporte del plan de trabajo anual (por reporte por organización)</v>
      </c>
      <c r="G8221" s="1" t="str">
        <f>+'BD1'!G8221</f>
        <v>Sustantiva</v>
      </c>
      <c r="H8221" s="1" t="str">
        <f>+'BD1'!H8221</f>
        <v>NA</v>
      </c>
    </row>
    <row r="8222" spans="1:8">
      <c r="A8222" s="1" t="str">
        <f>+'BD1'!A8222</f>
        <v>Chorotega</v>
      </c>
      <c r="B8222" s="1" t="str">
        <f>+'BD1'!B8222</f>
        <v>Hojancha</v>
      </c>
      <c r="C8222" s="1" t="str">
        <f>+'BD1'!C8222</f>
        <v>Alexis Mauricio Montoya Chacón</v>
      </c>
      <c r="D8222" s="1">
        <f>+'BD1'!D8222</f>
        <v>4</v>
      </c>
      <c r="E8222" s="1" t="str">
        <f>+'BD1'!E8222</f>
        <v>Profesional</v>
      </c>
      <c r="F8222" s="1" t="str">
        <f>+'BD1'!F8222</f>
        <v>NAMA (café): muestreo y toma de datos en finca (por productor)</v>
      </c>
      <c r="G8222" s="1" t="str">
        <f>+'BD1'!G8222</f>
        <v>Sustantiva</v>
      </c>
      <c r="H8222" s="1">
        <f>+'BD1'!H8222</f>
        <v>3.21</v>
      </c>
    </row>
    <row r="8223" spans="1:8">
      <c r="A8223" s="1" t="str">
        <f>+'BD1'!A8223</f>
        <v>Chorotega</v>
      </c>
      <c r="B8223" s="1" t="str">
        <f>+'BD1'!B8223</f>
        <v>Hojancha</v>
      </c>
      <c r="C8223" s="1" t="str">
        <f>+'BD1'!C8223</f>
        <v>Alexis Mauricio Montoya Chacón</v>
      </c>
      <c r="D8223" s="1">
        <f>+'BD1'!D8223</f>
        <v>4</v>
      </c>
      <c r="E8223" s="1" t="str">
        <f>+'BD1'!E8223</f>
        <v>Profesional</v>
      </c>
      <c r="F8223" s="1" t="str">
        <f>+'BD1'!F8223</f>
        <v>NAMA (café): inclusión de datos al SisDNEA (por productor)</v>
      </c>
      <c r="G8223" s="1" t="str">
        <f>+'BD1'!G8223</f>
        <v>Sustantiva</v>
      </c>
      <c r="H8223" s="1">
        <f>+'BD1'!H8223</f>
        <v>2.14</v>
      </c>
    </row>
    <row r="8224" spans="1:8">
      <c r="A8224" s="1" t="str">
        <f>+'BD1'!A8224</f>
        <v>Chorotega</v>
      </c>
      <c r="B8224" s="1" t="str">
        <f>+'BD1'!B8224</f>
        <v>Hojancha</v>
      </c>
      <c r="C8224" s="1" t="str">
        <f>+'BD1'!C8224</f>
        <v>Alexis Mauricio Montoya Chacón</v>
      </c>
      <c r="D8224" s="1">
        <f>+'BD1'!D8224</f>
        <v>4</v>
      </c>
      <c r="E8224" s="1" t="str">
        <f>+'BD1'!E8224</f>
        <v>Profesional</v>
      </c>
      <c r="F8224" s="1" t="str">
        <f>+'BD1'!F8224</f>
        <v>NAMA (café): entrega de constancia de verificación del MRV a la persona productora (por productor)</v>
      </c>
      <c r="G8224" s="1" t="str">
        <f>+'BD1'!G8224</f>
        <v>Sustantiva</v>
      </c>
      <c r="H8224" s="1" t="str">
        <f>+'BD1'!H8224</f>
        <v>NA</v>
      </c>
    </row>
    <row r="8225" spans="1:8">
      <c r="A8225" s="1" t="str">
        <f>+'BD1'!A8225</f>
        <v>Chorotega</v>
      </c>
      <c r="B8225" s="1" t="str">
        <f>+'BD1'!B8225</f>
        <v>Hojancha</v>
      </c>
      <c r="C8225" s="1" t="str">
        <f>+'BD1'!C8225</f>
        <v>Alexis Mauricio Montoya Chacón</v>
      </c>
      <c r="D8225" s="1">
        <f>+'BD1'!D8225</f>
        <v>4</v>
      </c>
      <c r="E8225" s="1" t="str">
        <f>+'BD1'!E8225</f>
        <v>Profesional</v>
      </c>
      <c r="F8225" s="1" t="str">
        <f>+'BD1'!F8225</f>
        <v>NAMA (ganadería): muestreo y toma de datos en finca (por productor)</v>
      </c>
      <c r="G8225" s="1" t="str">
        <f>+'BD1'!G8225</f>
        <v>Sustantiva</v>
      </c>
      <c r="H8225" s="1">
        <f>+'BD1'!H8225</f>
        <v>3.21</v>
      </c>
    </row>
    <row r="8226" spans="1:8">
      <c r="A8226" s="1" t="str">
        <f>+'BD1'!A8226</f>
        <v>Chorotega</v>
      </c>
      <c r="B8226" s="1" t="str">
        <f>+'BD1'!B8226</f>
        <v>Hojancha</v>
      </c>
      <c r="C8226" s="1" t="str">
        <f>+'BD1'!C8226</f>
        <v>Alexis Mauricio Montoya Chacón</v>
      </c>
      <c r="D8226" s="1">
        <f>+'BD1'!D8226</f>
        <v>4</v>
      </c>
      <c r="E8226" s="1" t="str">
        <f>+'BD1'!E8226</f>
        <v>Profesional</v>
      </c>
      <c r="F8226" s="1" t="str">
        <f>+'BD1'!F8226</f>
        <v>NAMA (ganadería): inclusión de datos al SisDNEA (por productor)</v>
      </c>
      <c r="G8226" s="1" t="str">
        <f>+'BD1'!G8226</f>
        <v>Sustantiva</v>
      </c>
      <c r="H8226" s="1" t="str">
        <f>+'BD1'!H8226</f>
        <v>NA</v>
      </c>
    </row>
    <row r="8227" spans="1:8">
      <c r="A8227" s="1" t="str">
        <f>+'BD1'!A8227</f>
        <v>Chorotega</v>
      </c>
      <c r="B8227" s="1" t="str">
        <f>+'BD1'!B8227</f>
        <v>Hojancha</v>
      </c>
      <c r="C8227" s="1" t="str">
        <f>+'BD1'!C8227</f>
        <v>Alexis Mauricio Montoya Chacón</v>
      </c>
      <c r="D8227" s="1">
        <f>+'BD1'!D8227</f>
        <v>4</v>
      </c>
      <c r="E8227" s="1" t="str">
        <f>+'BD1'!E8227</f>
        <v>Profesional</v>
      </c>
      <c r="F8227" s="1" t="str">
        <f>+'BD1'!F8227</f>
        <v>NAMA (ganadería): entrega de constancia de verificación del MRV a la persona productora (por productor)</v>
      </c>
      <c r="G8227" s="1" t="str">
        <f>+'BD1'!G8227</f>
        <v>Sustantiva</v>
      </c>
      <c r="H8227" s="1" t="str">
        <f>+'BD1'!H8227</f>
        <v>NA</v>
      </c>
    </row>
    <row r="8228" spans="1:8">
      <c r="A8228" s="1" t="str">
        <f>+'BD1'!A8228</f>
        <v>Chorotega</v>
      </c>
      <c r="B8228" s="1" t="str">
        <f>+'BD1'!B8228</f>
        <v>Hojancha</v>
      </c>
      <c r="C8228" s="1" t="str">
        <f>+'BD1'!C8228</f>
        <v>Alexis Mauricio Montoya Chacón</v>
      </c>
      <c r="D8228" s="1">
        <f>+'BD1'!D8228</f>
        <v>4</v>
      </c>
      <c r="E8228" s="1" t="str">
        <f>+'BD1'!E8228</f>
        <v>Profesional</v>
      </c>
      <c r="F8228" s="1" t="str">
        <f>+'BD1'!F8228</f>
        <v>Producción sostenible: elaboración de la herramienta Tu Modelo, en el SisDNEA (por productor)</v>
      </c>
      <c r="G8228" s="1" t="str">
        <f>+'BD1'!G8228</f>
        <v>Sustantiva</v>
      </c>
      <c r="H8228" s="1">
        <f>+'BD1'!H8228</f>
        <v>2.14</v>
      </c>
    </row>
    <row r="8229" spans="1:8">
      <c r="A8229" s="1" t="str">
        <f>+'BD1'!A8229</f>
        <v>Chorotega</v>
      </c>
      <c r="B8229" s="1" t="str">
        <f>+'BD1'!B8229</f>
        <v>Hojancha</v>
      </c>
      <c r="C8229" s="1" t="str">
        <f>+'BD1'!C8229</f>
        <v>Alexis Mauricio Montoya Chacón</v>
      </c>
      <c r="D8229" s="1">
        <f>+'BD1'!D8229</f>
        <v>4</v>
      </c>
      <c r="E8229" s="1" t="str">
        <f>+'BD1'!E8229</f>
        <v>Profesional</v>
      </c>
      <c r="F8229" s="1" t="str">
        <f>+'BD1'!F8229</f>
        <v>Producción sostenible: entregar certificado al productor e incluirlo en el expediente físico (por productor)</v>
      </c>
      <c r="G8229" s="1" t="str">
        <f>+'BD1'!G8229</f>
        <v>Sustantiva</v>
      </c>
      <c r="H8229" s="1">
        <f>+'BD1'!H8229</f>
        <v>1.15917</v>
      </c>
    </row>
    <row r="8230" spans="1:8">
      <c r="A8230" s="1" t="str">
        <f>+'BD1'!A8230</f>
        <v>Chorotega</v>
      </c>
      <c r="B8230" s="1" t="str">
        <f>+'BD1'!B8230</f>
        <v>Hojancha</v>
      </c>
      <c r="C8230" s="1" t="str">
        <f>+'BD1'!C8230</f>
        <v>Alexis Mauricio Montoya Chacón</v>
      </c>
      <c r="D8230" s="1">
        <f>+'BD1'!D8230</f>
        <v>4</v>
      </c>
      <c r="E8230" s="1" t="str">
        <f>+'BD1'!E8230</f>
        <v>Profesional</v>
      </c>
      <c r="F8230" s="1" t="str">
        <f>+'BD1'!F8230</f>
        <v>RBAyP y RBAO: divulgación del programa de incentivos (por acción de divulgación)</v>
      </c>
      <c r="G8230" s="1" t="str">
        <f>+'BD1'!G8230</f>
        <v>Sustantiva</v>
      </c>
      <c r="H8230" s="1">
        <f>+'BD1'!H8230</f>
        <v>1.605</v>
      </c>
    </row>
    <row r="8231" spans="1:8">
      <c r="A8231" s="1" t="str">
        <f>+'BD1'!A8231</f>
        <v>Chorotega</v>
      </c>
      <c r="B8231" s="1" t="str">
        <f>+'BD1'!B8231</f>
        <v>Hojancha</v>
      </c>
      <c r="C8231" s="1" t="str">
        <f>+'BD1'!C8231</f>
        <v>Alexis Mauricio Montoya Chacón</v>
      </c>
      <c r="D8231" s="1">
        <f>+'BD1'!D8231</f>
        <v>4</v>
      </c>
      <c r="E8231" s="1" t="str">
        <f>+'BD1'!E8231</f>
        <v>Profesional</v>
      </c>
      <c r="F8231" s="1" t="str">
        <f>+'BD1'!F8231</f>
        <v>RBAyP y RBAO: completar formularios para recibir incentivos económicos (por productor)</v>
      </c>
      <c r="G8231" s="1" t="str">
        <f>+'BD1'!G8231</f>
        <v>Sustantiva</v>
      </c>
      <c r="H8231" s="1" t="str">
        <f>+'BD1'!H8231</f>
        <v>NA</v>
      </c>
    </row>
    <row r="8232" spans="1:8">
      <c r="A8232" s="1" t="str">
        <f>+'BD1'!A8232</f>
        <v>Chorotega</v>
      </c>
      <c r="B8232" s="1" t="str">
        <f>+'BD1'!B8232</f>
        <v>Hojancha</v>
      </c>
      <c r="C8232" s="1" t="str">
        <f>+'BD1'!C8232</f>
        <v>Alexis Mauricio Montoya Chacón</v>
      </c>
      <c r="D8232" s="1">
        <f>+'BD1'!D8232</f>
        <v>4</v>
      </c>
      <c r="E8232" s="1" t="str">
        <f>+'BD1'!E8232</f>
        <v>Profesional</v>
      </c>
      <c r="F8232" s="1" t="str">
        <f>+'BD1'!F8232</f>
        <v>RBAyP y RBAO: revisión de las solicitudes del programa de incentivos económicos (por productor)</v>
      </c>
      <c r="G8232" s="1" t="str">
        <f>+'BD1'!G8232</f>
        <v>Sustantiva</v>
      </c>
      <c r="H8232" s="1" t="str">
        <f>+'BD1'!H8232</f>
        <v>NA</v>
      </c>
    </row>
    <row r="8233" spans="1:8">
      <c r="A8233" s="1" t="str">
        <f>+'BD1'!A8233</f>
        <v>Chorotega</v>
      </c>
      <c r="B8233" s="1" t="str">
        <f>+'BD1'!B8233</f>
        <v>Hojancha</v>
      </c>
      <c r="C8233" s="1" t="str">
        <f>+'BD1'!C8233</f>
        <v>Alexis Mauricio Montoya Chacón</v>
      </c>
      <c r="D8233" s="1">
        <f>+'BD1'!D8233</f>
        <v>4</v>
      </c>
      <c r="E8233" s="1" t="str">
        <f>+'BD1'!E8233</f>
        <v>Profesional</v>
      </c>
      <c r="F8233" s="1" t="str">
        <f>+'BD1'!F8233</f>
        <v>RBAyP y RBAO: visita a finca para verificación (por visita por productor)</v>
      </c>
      <c r="G8233" s="1" t="str">
        <f>+'BD1'!G8233</f>
        <v>Sustantiva</v>
      </c>
      <c r="H8233" s="1" t="str">
        <f>+'BD1'!H8233</f>
        <v>NA</v>
      </c>
    </row>
    <row r="8234" spans="1:8">
      <c r="A8234" s="1" t="str">
        <f>+'BD1'!A8234</f>
        <v>Chorotega</v>
      </c>
      <c r="B8234" s="1" t="str">
        <f>+'BD1'!B8234</f>
        <v>Hojancha</v>
      </c>
      <c r="C8234" s="1" t="str">
        <f>+'BD1'!C8234</f>
        <v>Alexis Mauricio Montoya Chacón</v>
      </c>
      <c r="D8234" s="1">
        <f>+'BD1'!D8234</f>
        <v>4</v>
      </c>
      <c r="E8234" s="1" t="str">
        <f>+'BD1'!E8234</f>
        <v>Profesional</v>
      </c>
      <c r="F8234" s="1" t="str">
        <f>+'BD1'!F8234</f>
        <v>Productores ocasionales: asistencia técnica individual (por productor)</v>
      </c>
      <c r="G8234" s="1" t="str">
        <f>+'BD1'!G8234</f>
        <v>Sustantiva</v>
      </c>
      <c r="H8234" s="1">
        <f>+'BD1'!H8234</f>
        <v>2.31833</v>
      </c>
    </row>
    <row r="8235" spans="1:8">
      <c r="A8235" s="1" t="str">
        <f>+'BD1'!A8235</f>
        <v>Chorotega</v>
      </c>
      <c r="B8235" s="1" t="str">
        <f>+'BD1'!B8235</f>
        <v>Hojancha</v>
      </c>
      <c r="C8235" s="1" t="str">
        <f>+'BD1'!C8235</f>
        <v>Alexis Mauricio Montoya Chacón</v>
      </c>
      <c r="D8235" s="1">
        <f>+'BD1'!D8235</f>
        <v>4</v>
      </c>
      <c r="E8235" s="1" t="str">
        <f>+'BD1'!E8235</f>
        <v>Profesional</v>
      </c>
      <c r="F8235" s="1" t="str">
        <f>+'BD1'!F8235</f>
        <v>Productores ocasionales: asistencia técnica grupal (por asistencia a grupo)</v>
      </c>
      <c r="G8235" s="1" t="str">
        <f>+'BD1'!G8235</f>
        <v>Sustantiva</v>
      </c>
      <c r="H8235" s="1">
        <f>+'BD1'!H8235</f>
        <v>3.21</v>
      </c>
    </row>
    <row r="8236" spans="1:8">
      <c r="A8236" s="1" t="str">
        <f>+'BD1'!A8236</f>
        <v>Chorotega</v>
      </c>
      <c r="B8236" s="1" t="str">
        <f>+'BD1'!B8236</f>
        <v>Hojancha</v>
      </c>
      <c r="C8236" s="1" t="str">
        <f>+'BD1'!C8236</f>
        <v>Alexis Mauricio Montoya Chacón</v>
      </c>
      <c r="D8236" s="1">
        <f>+'BD1'!D8236</f>
        <v>4</v>
      </c>
      <c r="E8236" s="1" t="str">
        <f>+'BD1'!E8236</f>
        <v>Profesional</v>
      </c>
      <c r="F8236" s="1" t="str">
        <f>+'BD1'!F8236</f>
        <v>Productores ocasionales: servicios de extensión de información digitales y virtuales (por productor)</v>
      </c>
      <c r="G8236" s="1" t="str">
        <f>+'BD1'!G8236</f>
        <v>Sustantiva</v>
      </c>
      <c r="H8236" s="1">
        <f>+'BD1'!H8236</f>
        <v>0.57957999999999998</v>
      </c>
    </row>
    <row r="8237" spans="1:8">
      <c r="A8237" s="1" t="str">
        <f>+'BD1'!A8237</f>
        <v>Chorotega</v>
      </c>
      <c r="B8237" s="1" t="str">
        <f>+'BD1'!B8237</f>
        <v>Hojancha</v>
      </c>
      <c r="C8237" s="1" t="str">
        <f>+'BD1'!C8237</f>
        <v>Alexis Mauricio Montoya Chacón</v>
      </c>
      <c r="D8237" s="1">
        <f>+'BD1'!D8237</f>
        <v>4</v>
      </c>
      <c r="E8237" s="1" t="str">
        <f>+'BD1'!E8237</f>
        <v>Profesional</v>
      </c>
      <c r="F8237" s="1" t="str">
        <f>+'BD1'!F8237</f>
        <v>Proyectos financiados con fondos públicos y transferencia MAG: apoyo en la formulación de proyectos de personas productoras (acumulado efectivo por proyecto)</v>
      </c>
      <c r="G8237" s="1" t="str">
        <f>+'BD1'!G8237</f>
        <v>Sustantiva</v>
      </c>
      <c r="H8237" s="1">
        <f>+'BD1'!H8237</f>
        <v>18.546669999999999</v>
      </c>
    </row>
    <row r="8238" spans="1:8">
      <c r="A8238" s="1" t="str">
        <f>+'BD1'!A8238</f>
        <v>Chorotega</v>
      </c>
      <c r="B8238" s="1" t="str">
        <f>+'BD1'!B8238</f>
        <v>Hojancha</v>
      </c>
      <c r="C8238" s="1" t="str">
        <f>+'BD1'!C8238</f>
        <v>Alexis Mauricio Montoya Chacón</v>
      </c>
      <c r="D8238" s="1">
        <f>+'BD1'!D8238</f>
        <v>4</v>
      </c>
      <c r="E8238" s="1" t="str">
        <f>+'BD1'!E8238</f>
        <v>Profesional</v>
      </c>
      <c r="F8238" s="1" t="str">
        <f>+'BD1'!F8238</f>
        <v>Proyectos financiados con fondos públicos y transferencia MAG: apoyo en la formulación de proyectos de organizaciones (acumulado efectivo por proyecto)</v>
      </c>
      <c r="G8238" s="1" t="str">
        <f>+'BD1'!G8238</f>
        <v>Sustantiva</v>
      </c>
      <c r="H8238" s="1" t="str">
        <f>+'BD1'!H8238</f>
        <v>NA</v>
      </c>
    </row>
    <row r="8239" spans="1:8">
      <c r="A8239" s="1" t="str">
        <f>+'BD1'!A8239</f>
        <v>Chorotega</v>
      </c>
      <c r="B8239" s="1" t="str">
        <f>+'BD1'!B8239</f>
        <v>Hojancha</v>
      </c>
      <c r="C8239" s="1" t="str">
        <f>+'BD1'!C8239</f>
        <v>Alexis Mauricio Montoya Chacón</v>
      </c>
      <c r="D8239" s="1">
        <f>+'BD1'!D8239</f>
        <v>4</v>
      </c>
      <c r="E8239" s="1" t="str">
        <f>+'BD1'!E8239</f>
        <v>Profesional</v>
      </c>
      <c r="F8239" s="1" t="str">
        <f>+'BD1'!F8239</f>
        <v>Proyectos financiados con fondos públicos: seguimiento técnico (por visita a proyecto)</v>
      </c>
      <c r="G8239" s="1" t="str">
        <f>+'BD1'!G8239</f>
        <v>Sustantiva</v>
      </c>
      <c r="H8239" s="1">
        <f>+'BD1'!H8239</f>
        <v>4.28</v>
      </c>
    </row>
    <row r="8240" spans="1:8">
      <c r="A8240" s="1" t="str">
        <f>+'BD1'!A8240</f>
        <v>Chorotega</v>
      </c>
      <c r="B8240" s="1" t="str">
        <f>+'BD1'!B8240</f>
        <v>Hojancha</v>
      </c>
      <c r="C8240" s="1" t="str">
        <f>+'BD1'!C8240</f>
        <v>Alexis Mauricio Montoya Chacón</v>
      </c>
      <c r="D8240" s="1">
        <f>+'BD1'!D8240</f>
        <v>4</v>
      </c>
      <c r="E8240" s="1" t="str">
        <f>+'BD1'!E8240</f>
        <v>Profesional</v>
      </c>
      <c r="F8240" s="1" t="str">
        <f>+'BD1'!F8240</f>
        <v>Elaboración de informes trimestrales, semestrales y anuales PAO (por informe)</v>
      </c>
      <c r="G8240" s="1" t="str">
        <f>+'BD1'!G8240</f>
        <v>Administrativa</v>
      </c>
      <c r="H8240" s="1">
        <f>+'BD1'!H8240</f>
        <v>34.24</v>
      </c>
    </row>
    <row r="8241" spans="1:8">
      <c r="A8241" s="1" t="str">
        <f>+'BD1'!A8241</f>
        <v>Chorotega</v>
      </c>
      <c r="B8241" s="1" t="str">
        <f>+'BD1'!B8241</f>
        <v>Hojancha</v>
      </c>
      <c r="C8241" s="1" t="str">
        <f>+'BD1'!C8241</f>
        <v>Alexis Mauricio Montoya Chacón</v>
      </c>
      <c r="D8241" s="1">
        <f>+'BD1'!D8241</f>
        <v>4</v>
      </c>
      <c r="E8241" s="1" t="str">
        <f>+'BD1'!E8241</f>
        <v>Profesional</v>
      </c>
      <c r="F8241" s="1" t="str">
        <f>+'BD1'!F8241</f>
        <v>Seguimiento a los PAO de los funcionarios a su cargo (por funcionario)</v>
      </c>
      <c r="G8241" s="1" t="str">
        <f>+'BD1'!G8241</f>
        <v>Administrativa</v>
      </c>
      <c r="H8241" s="1" t="str">
        <f>+'BD1'!H8241</f>
        <v>NA</v>
      </c>
    </row>
    <row r="8242" spans="1:8">
      <c r="A8242" s="1" t="str">
        <f>+'BD1'!A8242</f>
        <v>Chorotega</v>
      </c>
      <c r="B8242" s="1" t="str">
        <f>+'BD1'!B8242</f>
        <v>Hojancha</v>
      </c>
      <c r="C8242" s="1" t="str">
        <f>+'BD1'!C8242</f>
        <v>Alexis Mauricio Montoya Chacón</v>
      </c>
      <c r="D8242" s="1">
        <f>+'BD1'!D8242</f>
        <v>4</v>
      </c>
      <c r="E8242" s="1" t="str">
        <f>+'BD1'!E8242</f>
        <v>Profesional</v>
      </c>
      <c r="F8242" s="1" t="str">
        <f>+'BD1'!F8242</f>
        <v>Inscripción y actualización de PYMPA (por productor)</v>
      </c>
      <c r="G8242" s="1" t="str">
        <f>+'BD1'!G8242</f>
        <v>Sustantiva</v>
      </c>
      <c r="H8242" s="1">
        <f>+'BD1'!H8242</f>
        <v>1.1145799999999999</v>
      </c>
    </row>
    <row r="8243" spans="1:8">
      <c r="A8243" s="1" t="str">
        <f>+'BD1'!A8243</f>
        <v>Chorotega</v>
      </c>
      <c r="B8243" s="1" t="str">
        <f>+'BD1'!B8243</f>
        <v>Hojancha</v>
      </c>
      <c r="C8243" s="1" t="str">
        <f>+'BD1'!C8243</f>
        <v>Alexis Mauricio Montoya Chacón</v>
      </c>
      <c r="D8243" s="1">
        <f>+'BD1'!D8243</f>
        <v>4</v>
      </c>
      <c r="E8243" s="1" t="str">
        <f>+'BD1'!E8243</f>
        <v>Profesional</v>
      </c>
      <c r="F8243" s="1" t="str">
        <f>+'BD1'!F8243</f>
        <v>Certificaciones para la Declaración de Bienes Inmuebles ante las municipalidades (por trámite)</v>
      </c>
      <c r="G8243" s="1" t="str">
        <f>+'BD1'!G8243</f>
        <v>Sustantiva</v>
      </c>
      <c r="H8243" s="1" t="str">
        <f>+'BD1'!H8243</f>
        <v>NA</v>
      </c>
    </row>
    <row r="8244" spans="1:8">
      <c r="A8244" s="1" t="str">
        <f>+'BD1'!A8244</f>
        <v>Chorotega</v>
      </c>
      <c r="B8244" s="1" t="str">
        <f>+'BD1'!B8244</f>
        <v>Hojancha</v>
      </c>
      <c r="C8244" s="1" t="str">
        <f>+'BD1'!C8244</f>
        <v>Alexis Mauricio Montoya Chacón</v>
      </c>
      <c r="D8244" s="1">
        <f>+'BD1'!D8244</f>
        <v>4</v>
      </c>
      <c r="E8244" s="1" t="str">
        <f>+'BD1'!E8244</f>
        <v>Profesional</v>
      </c>
      <c r="F8244" s="1" t="str">
        <f>+'BD1'!F8244</f>
        <v>Participación en reuniones EREA (por reunión)</v>
      </c>
      <c r="G8244" s="1" t="str">
        <f>+'BD1'!G8244</f>
        <v>Administrativa</v>
      </c>
      <c r="H8244" s="1">
        <f>+'BD1'!H8244</f>
        <v>8.56</v>
      </c>
    </row>
    <row r="8245" spans="1:8">
      <c r="A8245" s="1" t="str">
        <f>+'BD1'!A8245</f>
        <v>Chorotega</v>
      </c>
      <c r="B8245" s="1" t="str">
        <f>+'BD1'!B8245</f>
        <v>Hojancha</v>
      </c>
      <c r="C8245" s="1" t="str">
        <f>+'BD1'!C8245</f>
        <v>Alexis Mauricio Montoya Chacón</v>
      </c>
      <c r="D8245" s="1">
        <f>+'BD1'!D8245</f>
        <v>4</v>
      </c>
      <c r="E8245" s="1" t="str">
        <f>+'BD1'!E8245</f>
        <v>Profesional</v>
      </c>
      <c r="F8245" s="1" t="str">
        <f>+'BD1'!F8245</f>
        <v>Participación en grupos técnicos o comisiones (por reunión)</v>
      </c>
      <c r="G8245" s="1" t="str">
        <f>+'BD1'!G8245</f>
        <v>Sustantiva</v>
      </c>
      <c r="H8245" s="1">
        <f>+'BD1'!H8245</f>
        <v>4.28</v>
      </c>
    </row>
    <row r="8246" spans="1:8">
      <c r="A8246" s="1" t="str">
        <f>+'BD1'!A8246</f>
        <v>Chorotega</v>
      </c>
      <c r="B8246" s="1" t="str">
        <f>+'BD1'!B8246</f>
        <v>Hojancha</v>
      </c>
      <c r="C8246" s="1" t="str">
        <f>+'BD1'!C8246</f>
        <v>Alexis Mauricio Montoya Chacón</v>
      </c>
      <c r="D8246" s="1">
        <f>+'BD1'!D8246</f>
        <v>4</v>
      </c>
      <c r="E8246" s="1" t="str">
        <f>+'BD1'!E8246</f>
        <v>Profesional</v>
      </c>
      <c r="F8246" s="1" t="str">
        <f>+'BD1'!F8246</f>
        <v>Participación en capacitaciones técnicas (por capacitación)</v>
      </c>
      <c r="G8246" s="1" t="str">
        <f>+'BD1'!G8246</f>
        <v>Administrativa</v>
      </c>
      <c r="H8246" s="1">
        <f>+'BD1'!H8246</f>
        <v>16.05</v>
      </c>
    </row>
    <row r="8247" spans="1:8">
      <c r="A8247" s="1" t="str">
        <f>+'BD1'!A8247</f>
        <v>Chorotega</v>
      </c>
      <c r="B8247" s="1" t="str">
        <f>+'BD1'!B8247</f>
        <v>Hojancha</v>
      </c>
      <c r="C8247" s="1" t="str">
        <f>+'BD1'!C8247</f>
        <v>Alexis Mauricio Montoya Chacón</v>
      </c>
      <c r="D8247" s="1">
        <f>+'BD1'!D8247</f>
        <v>4</v>
      </c>
      <c r="E8247" s="1" t="str">
        <f>+'BD1'!E8247</f>
        <v>Profesional</v>
      </c>
      <c r="F8247" s="1" t="str">
        <f>+'BD1'!F8247</f>
        <v xml:space="preserve">Participación en charlas y sesiones técnicas, de trabajo y de actualización de conocimiento (por evento) </v>
      </c>
      <c r="G8247" s="1" t="str">
        <f>+'BD1'!G8247</f>
        <v>Administrativa</v>
      </c>
      <c r="H8247" s="1">
        <f>+'BD1'!H8247</f>
        <v>16.05</v>
      </c>
    </row>
    <row r="8248" spans="1:8">
      <c r="A8248" s="1" t="str">
        <f>+'BD1'!A8248</f>
        <v>Chorotega</v>
      </c>
      <c r="B8248" s="1" t="str">
        <f>+'BD1'!B8248</f>
        <v>Hojancha</v>
      </c>
      <c r="C8248" s="1" t="str">
        <f>+'BD1'!C8248</f>
        <v>Alexis Mauricio Montoya Chacón</v>
      </c>
      <c r="D8248" s="1">
        <f>+'BD1'!D8248</f>
        <v>4</v>
      </c>
      <c r="E8248" s="1" t="str">
        <f>+'BD1'!E8248</f>
        <v>Profesional</v>
      </c>
      <c r="F8248" s="1" t="str">
        <f>+'BD1'!F8248</f>
        <v>Aplicación de censos y apoyo en sondeo de precios de insumos agropecuarios (por censo o sondeo)</v>
      </c>
      <c r="G8248" s="1" t="str">
        <f>+'BD1'!G8248</f>
        <v>Sustantiva</v>
      </c>
      <c r="H8248" s="1" t="str">
        <f>+'BD1'!H8248</f>
        <v>NA</v>
      </c>
    </row>
    <row r="8249" spans="1:8">
      <c r="A8249" s="1" t="str">
        <f>+'BD1'!A8249</f>
        <v>Chorotega</v>
      </c>
      <c r="B8249" s="1" t="str">
        <f>+'BD1'!B8249</f>
        <v>Hojancha</v>
      </c>
      <c r="C8249" s="1" t="str">
        <f>+'BD1'!C8249</f>
        <v>Alexis Mauricio Montoya Chacón</v>
      </c>
      <c r="D8249" s="1">
        <f>+'BD1'!D8249</f>
        <v>4</v>
      </c>
      <c r="E8249" s="1" t="str">
        <f>+'BD1'!E8249</f>
        <v>Profesional</v>
      </c>
      <c r="F8249" s="1" t="str">
        <f>+'BD1'!F8249</f>
        <v>Coordinación de acciones entre dependencias del MAG (por acción de cordinación)</v>
      </c>
      <c r="G8249" s="1" t="str">
        <f>+'BD1'!G8249</f>
        <v>Administrativa</v>
      </c>
      <c r="H8249" s="1">
        <f>+'BD1'!H8249</f>
        <v>4.28</v>
      </c>
    </row>
    <row r="8250" spans="1:8">
      <c r="A8250" s="1" t="str">
        <f>+'BD1'!A8250</f>
        <v>Chorotega</v>
      </c>
      <c r="B8250" s="1" t="str">
        <f>+'BD1'!B8250</f>
        <v>Hojancha</v>
      </c>
      <c r="C8250" s="1" t="str">
        <f>+'BD1'!C8250</f>
        <v>Alexis Mauricio Montoya Chacón</v>
      </c>
      <c r="D8250" s="1">
        <f>+'BD1'!D8250</f>
        <v>4</v>
      </c>
      <c r="E8250" s="1" t="str">
        <f>+'BD1'!E8250</f>
        <v>Profesional</v>
      </c>
      <c r="F8250" s="1" t="str">
        <f>+'BD1'!F8250</f>
        <v>Otorgamiento de permisos para quemas agropecuarias (por trámite)</v>
      </c>
      <c r="G8250" s="1" t="str">
        <f>+'BD1'!G8250</f>
        <v>Sustantiva</v>
      </c>
      <c r="H8250" s="1" t="str">
        <f>+'BD1'!H8250</f>
        <v>NA</v>
      </c>
    </row>
    <row r="8251" spans="1:8">
      <c r="A8251" s="1" t="str">
        <f>+'BD1'!A8251</f>
        <v>Chorotega</v>
      </c>
      <c r="B8251" s="1" t="str">
        <f>+'BD1'!B8251</f>
        <v>Hojancha</v>
      </c>
      <c r="C8251" s="1" t="str">
        <f>+'BD1'!C8251</f>
        <v>Alexis Mauricio Montoya Chacón</v>
      </c>
      <c r="D8251" s="1">
        <f>+'BD1'!D8251</f>
        <v>4</v>
      </c>
      <c r="E8251" s="1" t="str">
        <f>+'BD1'!E8251</f>
        <v>Profesional</v>
      </c>
      <c r="F8251" s="1" t="str">
        <f>+'BD1'!F8251</f>
        <v>Elaboración de Autoevaluación en Control Interno (acumulado efectivo por aplicación de la autoevaluación)</v>
      </c>
      <c r="G8251" s="1" t="str">
        <f>+'BD1'!G8251</f>
        <v>Administrativa</v>
      </c>
      <c r="H8251" s="1">
        <f>+'BD1'!H8251</f>
        <v>2.14</v>
      </c>
    </row>
    <row r="8252" spans="1:8">
      <c r="A8252" s="1" t="str">
        <f>+'BD1'!A8252</f>
        <v>Chorotega</v>
      </c>
      <c r="B8252" s="1" t="str">
        <f>+'BD1'!B8252</f>
        <v>Hojancha</v>
      </c>
      <c r="C8252" s="1" t="str">
        <f>+'BD1'!C8252</f>
        <v>Alexis Mauricio Montoya Chacón</v>
      </c>
      <c r="D8252" s="1">
        <f>+'BD1'!D8252</f>
        <v>4</v>
      </c>
      <c r="E8252" s="1" t="str">
        <f>+'BD1'!E8252</f>
        <v>Profesional</v>
      </c>
      <c r="F8252" s="1" t="str">
        <f>+'BD1'!F8252</f>
        <v>Determinación y evaluación de riesgos en SEVRIMAG (acumulado efectivo por aplicación del SEVRIMAG)</v>
      </c>
      <c r="G8252" s="1" t="str">
        <f>+'BD1'!G8252</f>
        <v>Administrativa</v>
      </c>
      <c r="H8252" s="1">
        <f>+'BD1'!H8252</f>
        <v>6.42</v>
      </c>
    </row>
    <row r="8253" spans="1:8">
      <c r="A8253" s="1" t="str">
        <f>+'BD1'!A8253</f>
        <v>Chorotega</v>
      </c>
      <c r="B8253" s="1" t="str">
        <f>+'BD1'!B8253</f>
        <v>Hojancha</v>
      </c>
      <c r="C8253" s="1" t="str">
        <f>+'BD1'!C8253</f>
        <v>Alexis Mauricio Montoya Chacón</v>
      </c>
      <c r="D8253" s="1">
        <f>+'BD1'!D8253</f>
        <v>4</v>
      </c>
      <c r="E8253" s="1" t="str">
        <f>+'BD1'!E8253</f>
        <v>Profesional</v>
      </c>
      <c r="F8253" s="1" t="str">
        <f>+'BD1'!F8253</f>
        <v>Seguimiento a plan de mitigación de riesgos en SEVRIMAG (acumulado efectivo por seguimiento)</v>
      </c>
      <c r="G8253" s="1" t="str">
        <f>+'BD1'!G8253</f>
        <v>Administrativa</v>
      </c>
      <c r="H8253" s="1" t="str">
        <f>+'BD1'!H8253</f>
        <v>NA</v>
      </c>
    </row>
    <row r="8254" spans="1:8">
      <c r="A8254" s="1" t="str">
        <f>+'BD1'!A8254</f>
        <v>Chorotega</v>
      </c>
      <c r="B8254" s="1" t="str">
        <f>+'BD1'!B8254</f>
        <v>Hojancha</v>
      </c>
      <c r="C8254" s="1" t="str">
        <f>+'BD1'!C8254</f>
        <v>Alexis Mauricio Montoya Chacón</v>
      </c>
      <c r="D8254" s="1">
        <f>+'BD1'!D8254</f>
        <v>4</v>
      </c>
      <c r="E8254" s="1" t="str">
        <f>+'BD1'!E8254</f>
        <v>Profesional</v>
      </c>
      <c r="F8254" s="1" t="str">
        <f>+'BD1'!F8254</f>
        <v>Seguimiento a plan de mejora de la Autoevaluación en Control Interno (acumulado efectivo por seguimiento)</v>
      </c>
      <c r="G8254" s="1" t="str">
        <f>+'BD1'!G8254</f>
        <v>Administrativa</v>
      </c>
      <c r="H8254" s="1" t="str">
        <f>+'BD1'!H8254</f>
        <v>NA</v>
      </c>
    </row>
    <row r="8255" spans="1:8">
      <c r="A8255" s="1" t="str">
        <f>+'BD1'!A8255</f>
        <v>Chorotega</v>
      </c>
      <c r="B8255" s="1" t="str">
        <f>+'BD1'!B8255</f>
        <v>Hojancha</v>
      </c>
      <c r="C8255" s="1" t="str">
        <f>+'BD1'!C8255</f>
        <v>Alexis Mauricio Montoya Chacón</v>
      </c>
      <c r="D8255" s="1">
        <f>+'BD1'!D8255</f>
        <v>4</v>
      </c>
      <c r="E8255" s="1" t="str">
        <f>+'BD1'!E8255</f>
        <v>Profesional</v>
      </c>
      <c r="F8255" s="1" t="str">
        <f>+'BD1'!F8255</f>
        <v>Reuniones de personal AEA (por reunión)</v>
      </c>
      <c r="G8255" s="1" t="str">
        <f>+'BD1'!G8255</f>
        <v>Administrativa</v>
      </c>
      <c r="H8255" s="1">
        <f>+'BD1'!H8255</f>
        <v>2.14</v>
      </c>
    </row>
    <row r="8256" spans="1:8">
      <c r="A8256" s="1" t="str">
        <f>+'BD1'!A8256</f>
        <v>Chorotega</v>
      </c>
      <c r="B8256" s="1" t="str">
        <f>+'BD1'!B8256</f>
        <v>Hojancha</v>
      </c>
      <c r="C8256" s="1" t="str">
        <f>+'BD1'!C8256</f>
        <v>Alexis Mauricio Montoya Chacón</v>
      </c>
      <c r="D8256" s="1">
        <f>+'BD1'!D8256</f>
        <v>4</v>
      </c>
      <c r="E8256" s="1" t="str">
        <f>+'BD1'!E8256</f>
        <v>Profesional</v>
      </c>
      <c r="F8256" s="1" t="str">
        <f>+'BD1'!F8256</f>
        <v>Actualización del sistema de gestión documental y archivo (tiempo efectivo por día)</v>
      </c>
      <c r="G8256" s="1" t="str">
        <f>+'BD1'!G8256</f>
        <v>Administrativa</v>
      </c>
      <c r="H8256" s="1" t="str">
        <f>+'BD1'!H8256</f>
        <v>NA</v>
      </c>
    </row>
    <row r="8257" spans="1:8">
      <c r="A8257" s="1" t="str">
        <f>+'BD1'!A8257</f>
        <v>Chorotega</v>
      </c>
      <c r="B8257" s="1" t="str">
        <f>+'BD1'!B8257</f>
        <v>Hojancha</v>
      </c>
      <c r="C8257" s="1" t="str">
        <f>+'BD1'!C8257</f>
        <v>Alexis Mauricio Montoya Chacón</v>
      </c>
      <c r="D8257" s="1">
        <f>+'BD1'!D8257</f>
        <v>4</v>
      </c>
      <c r="E8257" s="1" t="str">
        <f>+'BD1'!E8257</f>
        <v>Profesional</v>
      </c>
      <c r="F8257" s="1" t="str">
        <f>+'BD1'!F8257</f>
        <v>Actualización del sistema SisDNEA (por productor)</v>
      </c>
      <c r="G8257" s="1" t="str">
        <f>+'BD1'!G8257</f>
        <v>Administrativa</v>
      </c>
      <c r="H8257" s="1">
        <f>+'BD1'!H8257</f>
        <v>1.69417</v>
      </c>
    </row>
    <row r="8258" spans="1:8">
      <c r="A8258" s="1" t="str">
        <f>+'BD1'!A8258</f>
        <v>Chorotega</v>
      </c>
      <c r="B8258" s="1" t="str">
        <f>+'BD1'!B8258</f>
        <v>Hojancha</v>
      </c>
      <c r="C8258" s="1" t="str">
        <f>+'BD1'!C8258</f>
        <v>Alexis Mauricio Montoya Chacón</v>
      </c>
      <c r="D8258" s="1">
        <f>+'BD1'!D8258</f>
        <v>4</v>
      </c>
      <c r="E8258" s="1" t="str">
        <f>+'BD1'!E8258</f>
        <v>Profesional</v>
      </c>
      <c r="F8258" s="1" t="str">
        <f>+'BD1'!F8258</f>
        <v>Seguimiento semestral de la determinación de expectativas (por seguimiento)</v>
      </c>
      <c r="G8258" s="1" t="str">
        <f>+'BD1'!G8258</f>
        <v>Administrativa</v>
      </c>
      <c r="H8258" s="1">
        <f>+'BD1'!H8258</f>
        <v>2.14</v>
      </c>
    </row>
    <row r="8259" spans="1:8">
      <c r="A8259" s="1" t="str">
        <f>+'BD1'!A8259</f>
        <v>Chorotega</v>
      </c>
      <c r="B8259" s="1" t="str">
        <f>+'BD1'!B8259</f>
        <v>Hojancha</v>
      </c>
      <c r="C8259" s="1" t="str">
        <f>+'BD1'!C8259</f>
        <v>Alexis Mauricio Montoya Chacón</v>
      </c>
      <c r="D8259" s="1">
        <f>+'BD1'!D8259</f>
        <v>4</v>
      </c>
      <c r="E8259" s="1" t="str">
        <f>+'BD1'!E8259</f>
        <v>Profesional</v>
      </c>
      <c r="F8259" s="1" t="str">
        <f>+'BD1'!F8259</f>
        <v>Elaboración de la evaluación del desempeño (por reunión)</v>
      </c>
      <c r="G8259" s="1" t="str">
        <f>+'BD1'!G8259</f>
        <v>Administrativa</v>
      </c>
      <c r="H8259" s="1">
        <f>+'BD1'!H8259</f>
        <v>2.14</v>
      </c>
    </row>
    <row r="8260" spans="1:8">
      <c r="A8260" s="1" t="str">
        <f>+'BD1'!A8260</f>
        <v>Chorotega</v>
      </c>
      <c r="B8260" s="1" t="str">
        <f>+'BD1'!B8260</f>
        <v>Hojancha</v>
      </c>
      <c r="C8260" s="1" t="str">
        <f>+'BD1'!C8260</f>
        <v>Alexis Mauricio Montoya Chacón</v>
      </c>
      <c r="D8260" s="1">
        <f>+'BD1'!D8260</f>
        <v>4</v>
      </c>
      <c r="E8260" s="1" t="str">
        <f>+'BD1'!E8260</f>
        <v>Profesional</v>
      </c>
      <c r="F8260" s="1" t="str">
        <f>+'BD1'!F8260</f>
        <v>Elaboración de inventarios de equipos, materiales e insumos (tiempo efectivo por día)</v>
      </c>
      <c r="G8260" s="1" t="str">
        <f>+'BD1'!G8260</f>
        <v>Administrativa</v>
      </c>
      <c r="H8260" s="1">
        <f>+'BD1'!H8260</f>
        <v>1.605</v>
      </c>
    </row>
    <row r="8261" spans="1:8">
      <c r="A8261" s="1" t="str">
        <f>+'BD1'!A8261</f>
        <v>Chorotega</v>
      </c>
      <c r="B8261" s="1" t="str">
        <f>+'BD1'!B8261</f>
        <v>Hojancha</v>
      </c>
      <c r="C8261" s="1" t="str">
        <f>+'BD1'!C8261</f>
        <v>Alexis Mauricio Montoya Chacón</v>
      </c>
      <c r="D8261" s="1">
        <f>+'BD1'!D8261</f>
        <v>4</v>
      </c>
      <c r="E8261" s="1" t="str">
        <f>+'BD1'!E8261</f>
        <v>Profesional</v>
      </c>
      <c r="F8261" s="1" t="str">
        <f>+'BD1'!F8261</f>
        <v>Atención de emergencias</v>
      </c>
      <c r="G8261" s="1" t="str">
        <f>+'BD1'!G8261</f>
        <v>Sustantiva</v>
      </c>
      <c r="H8261" s="1" t="str">
        <f>+'BD1'!H8261</f>
        <v>NA</v>
      </c>
    </row>
    <row r="8262" spans="1:8">
      <c r="A8262" s="1" t="str">
        <f>+'BD1'!A8262</f>
        <v>Chorotega</v>
      </c>
      <c r="B8262" s="1" t="str">
        <f>+'BD1'!B8262</f>
        <v>Hojancha</v>
      </c>
      <c r="C8262" s="1" t="str">
        <f>+'BD1'!C8262</f>
        <v>Alexis Mauricio Montoya Chacón</v>
      </c>
      <c r="D8262" s="1">
        <f>+'BD1'!D8262</f>
        <v>4</v>
      </c>
      <c r="E8262" s="1" t="str">
        <f>+'BD1'!E8262</f>
        <v>Profesional</v>
      </c>
      <c r="F8262" s="1" t="str">
        <f>+'BD1'!F8262</f>
        <v>Trazabilidad-visita a finca (por productor)</v>
      </c>
      <c r="G8262" s="1" t="str">
        <f>+'BD1'!G8262</f>
        <v>Sustantiva</v>
      </c>
      <c r="H8262" s="1">
        <f>+'BD1'!H8262</f>
        <v>6.2416700000000001</v>
      </c>
    </row>
    <row r="8263" spans="1:8">
      <c r="A8263" s="1" t="str">
        <f>+'BD1'!A8263</f>
        <v>Chorotega</v>
      </c>
      <c r="B8263" s="1" t="str">
        <f>+'BD1'!B8263</f>
        <v>Hojancha</v>
      </c>
      <c r="C8263" s="1" t="str">
        <f>+'BD1'!C8263</f>
        <v>Alexis Mauricio Montoya Chacón</v>
      </c>
      <c r="D8263" s="1">
        <f>+'BD1'!D8263</f>
        <v>4</v>
      </c>
      <c r="E8263" s="1" t="str">
        <f>+'BD1'!E8263</f>
        <v>Profesional</v>
      </c>
      <c r="F8263" s="1" t="str">
        <f>+'BD1'!F8263</f>
        <v>Trazabilidad-inclusión en sistema TrazarAgro (por productor)</v>
      </c>
      <c r="G8263" s="1" t="str">
        <f>+'BD1'!G8263</f>
        <v>Sustantiva</v>
      </c>
      <c r="H8263" s="1">
        <f>+'BD1'!H8263</f>
        <v>1.15917</v>
      </c>
    </row>
    <row r="8264" spans="1:8">
      <c r="A8264" s="1" t="str">
        <f>+'BD1'!A8264</f>
        <v>Chorotega</v>
      </c>
      <c r="B8264" s="1" t="str">
        <f>+'BD1'!B8264</f>
        <v>Hojancha</v>
      </c>
      <c r="C8264" s="1" t="str">
        <f>+'BD1'!C8264</f>
        <v>Alexis Mauricio Montoya Chacón</v>
      </c>
      <c r="D8264" s="1">
        <f>+'BD1'!D8264</f>
        <v>4</v>
      </c>
      <c r="E8264" s="1" t="str">
        <f>+'BD1'!E8264</f>
        <v>Profesional</v>
      </c>
      <c r="F8264" s="1" t="str">
        <f>+'BD1'!F8264</f>
        <v>Atención al gusano barrenador (por productor)</v>
      </c>
      <c r="G8264" s="1" t="str">
        <f>+'BD1'!G8264</f>
        <v>Sustantiva</v>
      </c>
      <c r="H8264" s="1" t="str">
        <f>+'BD1'!H8264</f>
        <v>NA</v>
      </c>
    </row>
    <row r="8265" spans="1:8">
      <c r="A8265" s="1" t="str">
        <f>+'BD1'!A8265</f>
        <v>Chorotega</v>
      </c>
      <c r="B8265" s="1" t="str">
        <f>+'BD1'!B8265</f>
        <v>Hojancha</v>
      </c>
      <c r="C8265" s="1" t="str">
        <f>+'BD1'!C8265</f>
        <v>Alexis Mauricio Montoya Chacón</v>
      </c>
      <c r="D8265" s="1">
        <f>+'BD1'!D8265</f>
        <v>4</v>
      </c>
      <c r="E8265" s="1" t="str">
        <f>+'BD1'!E8265</f>
        <v>Profesional</v>
      </c>
      <c r="F8265" s="1" t="str">
        <f>+'BD1'!F8265</f>
        <v>Atención en oficina (por usuario)</v>
      </c>
      <c r="G8265" s="1" t="str">
        <f>+'BD1'!G8265</f>
        <v>Sustantiva</v>
      </c>
      <c r="H8265" s="1">
        <f>+'BD1'!H8265</f>
        <v>0.57957999999999998</v>
      </c>
    </row>
    <row r="8266" spans="1:8">
      <c r="A8266" s="1" t="str">
        <f>+'BD1'!A8266</f>
        <v>Chorotega</v>
      </c>
      <c r="B8266" s="1" t="str">
        <f>+'BD1'!B8266</f>
        <v>Hojancha</v>
      </c>
      <c r="C8266" s="1" t="str">
        <f>+'BD1'!C8266</f>
        <v>Alexis Mauricio Montoya Chacón</v>
      </c>
      <c r="D8266" s="1">
        <f>+'BD1'!D8266</f>
        <v>4</v>
      </c>
      <c r="E8266" s="1" t="str">
        <f>+'BD1'!E8266</f>
        <v>Profesional</v>
      </c>
      <c r="F8266" s="1" t="str">
        <f>+'BD1'!F8266</f>
        <v>Búsqueda de nuevos productores (por productor)</v>
      </c>
      <c r="G8266" s="1" t="str">
        <f>+'BD1'!G8266</f>
        <v>Sustantiva</v>
      </c>
      <c r="H8266" s="1">
        <f>+'BD1'!H8266</f>
        <v>3.21</v>
      </c>
    </row>
    <row r="8267" spans="1:8">
      <c r="A8267" s="1" t="str">
        <f>+'BD1'!A8267</f>
        <v>Chorotega</v>
      </c>
      <c r="B8267" s="1" t="str">
        <f>+'BD1'!B8267</f>
        <v>La Cruz</v>
      </c>
      <c r="C8267" s="1" t="str">
        <f>+'BD1'!C8267</f>
        <v>Jimmy Rivas Martínez</v>
      </c>
      <c r="D8267" s="1">
        <f>+'BD1'!D8267</f>
        <v>38</v>
      </c>
      <c r="E8267" s="1" t="str">
        <f>+'BD1'!E8267</f>
        <v>Técnico</v>
      </c>
      <c r="F8267" s="1" t="str">
        <f>+'BD1'!F8267</f>
        <v>Elaboración del diagnóstico y plan de finca de manejo a personas productoras (por productor)</v>
      </c>
      <c r="G8267" s="1" t="str">
        <f>+'BD1'!G8267</f>
        <v>Sustantiva</v>
      </c>
      <c r="H8267" s="1">
        <f>+'BD1'!H8267</f>
        <v>2.14</v>
      </c>
    </row>
    <row r="8268" spans="1:8">
      <c r="A8268" s="1" t="str">
        <f>+'BD1'!A8268</f>
        <v>Chorotega</v>
      </c>
      <c r="B8268" s="1" t="str">
        <f>+'BD1'!B8268</f>
        <v>La Cruz</v>
      </c>
      <c r="C8268" s="1" t="str">
        <f>+'BD1'!C8268</f>
        <v>Jimmy Rivas Martínez</v>
      </c>
      <c r="D8268" s="1">
        <f>+'BD1'!D8268</f>
        <v>38</v>
      </c>
      <c r="E8268" s="1" t="str">
        <f>+'BD1'!E8268</f>
        <v>Técnico</v>
      </c>
      <c r="F8268" s="1" t="str">
        <f>+'BD1'!F8268</f>
        <v>Asistencia técnica a personas productoras (individual): visitas a finca (por productor)</v>
      </c>
      <c r="G8268" s="1" t="str">
        <f>+'BD1'!G8268</f>
        <v>Sustantiva</v>
      </c>
      <c r="H8268" s="1">
        <f>+'BD1'!H8268</f>
        <v>1.7833300000000001</v>
      </c>
    </row>
    <row r="8269" spans="1:8">
      <c r="A8269" s="1" t="str">
        <f>+'BD1'!A8269</f>
        <v>Chorotega</v>
      </c>
      <c r="B8269" s="1" t="str">
        <f>+'BD1'!B8269</f>
        <v>La Cruz</v>
      </c>
      <c r="C8269" s="1" t="str">
        <f>+'BD1'!C8269</f>
        <v>Jimmy Rivas Martínez</v>
      </c>
      <c r="D8269" s="1">
        <f>+'BD1'!D8269</f>
        <v>38</v>
      </c>
      <c r="E8269" s="1" t="str">
        <f>+'BD1'!E8269</f>
        <v>Técnico</v>
      </c>
      <c r="F8269" s="1" t="str">
        <f>+'BD1'!F8269</f>
        <v>Asistencia técnica a personas productoras (individual): atenciones virtuales y digitales (por productor)</v>
      </c>
      <c r="G8269" s="1" t="str">
        <f>+'BD1'!G8269</f>
        <v>Sustantiva</v>
      </c>
      <c r="H8269" s="1" t="str">
        <f>+'BD1'!H8269</f>
        <v>NA</v>
      </c>
    </row>
    <row r="8270" spans="1:8">
      <c r="A8270" s="1" t="str">
        <f>+'BD1'!A8270</f>
        <v>Chorotega</v>
      </c>
      <c r="B8270" s="1" t="str">
        <f>+'BD1'!B8270</f>
        <v>La Cruz</v>
      </c>
      <c r="C8270" s="1" t="str">
        <f>+'BD1'!C8270</f>
        <v>Jimmy Rivas Martínez</v>
      </c>
      <c r="D8270" s="1">
        <f>+'BD1'!D8270</f>
        <v>38</v>
      </c>
      <c r="E8270" s="1" t="str">
        <f>+'BD1'!E8270</f>
        <v>Técnico</v>
      </c>
      <c r="F8270" s="1" t="str">
        <f>+'BD1'!F8270</f>
        <v>Asistencia técnica a personas productoras (grupal): día de campo (por día en el evento)</v>
      </c>
      <c r="G8270" s="1" t="str">
        <f>+'BD1'!G8270</f>
        <v>Sustantiva</v>
      </c>
      <c r="H8270" s="1">
        <f>+'BD1'!H8270</f>
        <v>3.21</v>
      </c>
    </row>
    <row r="8271" spans="1:8">
      <c r="A8271" s="1" t="str">
        <f>+'BD1'!A8271</f>
        <v>Chorotega</v>
      </c>
      <c r="B8271" s="1" t="str">
        <f>+'BD1'!B8271</f>
        <v>La Cruz</v>
      </c>
      <c r="C8271" s="1" t="str">
        <f>+'BD1'!C8271</f>
        <v>Jimmy Rivas Martínez</v>
      </c>
      <c r="D8271" s="1">
        <f>+'BD1'!D8271</f>
        <v>38</v>
      </c>
      <c r="E8271" s="1" t="str">
        <f>+'BD1'!E8271</f>
        <v>Técnico</v>
      </c>
      <c r="F8271" s="1" t="str">
        <f>+'BD1'!F8271</f>
        <v>Asistencia técnica a personas productoras (grupal): demostración de métodos (por evento, se puede acumular si la demostración tarda más de un día)</v>
      </c>
      <c r="G8271" s="1" t="str">
        <f>+'BD1'!G8271</f>
        <v>Sustantiva</v>
      </c>
      <c r="H8271" s="1">
        <f>+'BD1'!H8271</f>
        <v>1.605</v>
      </c>
    </row>
    <row r="8272" spans="1:8">
      <c r="A8272" s="1" t="str">
        <f>+'BD1'!A8272</f>
        <v>Chorotega</v>
      </c>
      <c r="B8272" s="1" t="str">
        <f>+'BD1'!B8272</f>
        <v>La Cruz</v>
      </c>
      <c r="C8272" s="1" t="str">
        <f>+'BD1'!C8272</f>
        <v>Jimmy Rivas Martínez</v>
      </c>
      <c r="D8272" s="1">
        <f>+'BD1'!D8272</f>
        <v>38</v>
      </c>
      <c r="E8272" s="1" t="str">
        <f>+'BD1'!E8272</f>
        <v>Técnico</v>
      </c>
      <c r="F8272" s="1" t="str">
        <f>+'BD1'!F8272</f>
        <v>Asistencia técnica a personas productoras (grupal): taller (por taller)</v>
      </c>
      <c r="G8272" s="1" t="str">
        <f>+'BD1'!G8272</f>
        <v>Sustantiva</v>
      </c>
      <c r="H8272" s="1">
        <f>+'BD1'!H8272</f>
        <v>1.605</v>
      </c>
    </row>
    <row r="8273" spans="1:8">
      <c r="A8273" s="1" t="str">
        <f>+'BD1'!A8273</f>
        <v>Chorotega</v>
      </c>
      <c r="B8273" s="1" t="str">
        <f>+'BD1'!B8273</f>
        <v>La Cruz</v>
      </c>
      <c r="C8273" s="1" t="str">
        <f>+'BD1'!C8273</f>
        <v>Jimmy Rivas Martínez</v>
      </c>
      <c r="D8273" s="1">
        <f>+'BD1'!D8273</f>
        <v>38</v>
      </c>
      <c r="E8273" s="1" t="str">
        <f>+'BD1'!E8273</f>
        <v>Técnico</v>
      </c>
      <c r="F8273" s="1" t="str">
        <f>+'BD1'!F8273</f>
        <v>Asistencia técnica a personas productoras (grupal): charlas (por día en el evento)</v>
      </c>
      <c r="G8273" s="1" t="str">
        <f>+'BD1'!G8273</f>
        <v>Sustantiva</v>
      </c>
      <c r="H8273" s="1" t="str">
        <f>+'BD1'!H8273</f>
        <v>NA</v>
      </c>
    </row>
    <row r="8274" spans="1:8">
      <c r="A8274" s="1" t="str">
        <f>+'BD1'!A8274</f>
        <v>Chorotega</v>
      </c>
      <c r="B8274" s="1" t="str">
        <f>+'BD1'!B8274</f>
        <v>La Cruz</v>
      </c>
      <c r="C8274" s="1" t="str">
        <f>+'BD1'!C8274</f>
        <v>Jimmy Rivas Martínez</v>
      </c>
      <c r="D8274" s="1">
        <f>+'BD1'!D8274</f>
        <v>38</v>
      </c>
      <c r="E8274" s="1" t="str">
        <f>+'BD1'!E8274</f>
        <v>Técnico</v>
      </c>
      <c r="F8274" s="1" t="str">
        <f>+'BD1'!F8274</f>
        <v>Gestión en capacitaciones con instituciones públicas o privadas (solo gestión de coordinación por evento de capacitación)</v>
      </c>
      <c r="G8274" s="1" t="str">
        <f>+'BD1'!G8274</f>
        <v>Administrativa</v>
      </c>
      <c r="H8274" s="1">
        <f>+'BD1'!H8274</f>
        <v>0.25263999999999998</v>
      </c>
    </row>
    <row r="8275" spans="1:8">
      <c r="A8275" s="1" t="str">
        <f>+'BD1'!A8275</f>
        <v>Chorotega</v>
      </c>
      <c r="B8275" s="1" t="str">
        <f>+'BD1'!B8275</f>
        <v>La Cruz</v>
      </c>
      <c r="C8275" s="1" t="str">
        <f>+'BD1'!C8275</f>
        <v>Jimmy Rivas Martínez</v>
      </c>
      <c r="D8275" s="1">
        <f>+'BD1'!D8275</f>
        <v>38</v>
      </c>
      <c r="E8275" s="1" t="str">
        <f>+'BD1'!E8275</f>
        <v>Técnico</v>
      </c>
      <c r="F8275" s="1" t="str">
        <f>+'BD1'!F8275</f>
        <v>Aplicación de la herramienta de medición del nivel de gestión empresarial y organizacional (por organización)</v>
      </c>
      <c r="G8275" s="1" t="str">
        <f>+'BD1'!G8275</f>
        <v>Sustantiva</v>
      </c>
      <c r="H8275" s="1" t="str">
        <f>+'BD1'!H8275</f>
        <v>NA</v>
      </c>
    </row>
    <row r="8276" spans="1:8">
      <c r="A8276" s="1" t="str">
        <f>+'BD1'!A8276</f>
        <v>Chorotega</v>
      </c>
      <c r="B8276" s="1" t="str">
        <f>+'BD1'!B8276</f>
        <v>La Cruz</v>
      </c>
      <c r="C8276" s="1" t="str">
        <f>+'BD1'!C8276</f>
        <v>Jimmy Rivas Martínez</v>
      </c>
      <c r="D8276" s="1">
        <f>+'BD1'!D8276</f>
        <v>38</v>
      </c>
      <c r="E8276" s="1" t="str">
        <f>+'BD1'!E8276</f>
        <v>Técnico</v>
      </c>
      <c r="F8276" s="1" t="str">
        <f>+'BD1'!F8276</f>
        <v>Elaboración y ejecución del plan de trabajo (por organización)</v>
      </c>
      <c r="G8276" s="1" t="str">
        <f>+'BD1'!G8276</f>
        <v>Sustantiva</v>
      </c>
      <c r="H8276" s="1" t="str">
        <f>+'BD1'!H8276</f>
        <v>NA</v>
      </c>
    </row>
    <row r="8277" spans="1:8">
      <c r="A8277" s="1" t="str">
        <f>+'BD1'!A8277</f>
        <v>Chorotega</v>
      </c>
      <c r="B8277" s="1" t="str">
        <f>+'BD1'!B8277</f>
        <v>La Cruz</v>
      </c>
      <c r="C8277" s="1" t="str">
        <f>+'BD1'!C8277</f>
        <v>Jimmy Rivas Martínez</v>
      </c>
      <c r="D8277" s="1">
        <f>+'BD1'!D8277</f>
        <v>38</v>
      </c>
      <c r="E8277" s="1" t="str">
        <f>+'BD1'!E8277</f>
        <v>Técnico</v>
      </c>
      <c r="F8277" s="1" t="str">
        <f>+'BD1'!F8277</f>
        <v>Visitas de seguimiento al plan de trabajo (por visita por organización)</v>
      </c>
      <c r="G8277" s="1" t="str">
        <f>+'BD1'!G8277</f>
        <v>Sustantiva</v>
      </c>
      <c r="H8277" s="1" t="str">
        <f>+'BD1'!H8277</f>
        <v>NA</v>
      </c>
    </row>
    <row r="8278" spans="1:8">
      <c r="A8278" s="1" t="str">
        <f>+'BD1'!A8278</f>
        <v>Chorotega</v>
      </c>
      <c r="B8278" s="1" t="str">
        <f>+'BD1'!B8278</f>
        <v>La Cruz</v>
      </c>
      <c r="C8278" s="1" t="str">
        <f>+'BD1'!C8278</f>
        <v>Jimmy Rivas Martínez</v>
      </c>
      <c r="D8278" s="1">
        <f>+'BD1'!D8278</f>
        <v>38</v>
      </c>
      <c r="E8278" s="1" t="str">
        <f>+'BD1'!E8278</f>
        <v>Técnico</v>
      </c>
      <c r="F8278" s="1" t="str">
        <f>+'BD1'!F8278</f>
        <v>Reporte del plan de trabajo anual (por reporte por organización)</v>
      </c>
      <c r="G8278" s="1" t="str">
        <f>+'BD1'!G8278</f>
        <v>Sustantiva</v>
      </c>
      <c r="H8278" s="1" t="str">
        <f>+'BD1'!H8278</f>
        <v>NA</v>
      </c>
    </row>
    <row r="8279" spans="1:8">
      <c r="A8279" s="1" t="str">
        <f>+'BD1'!A8279</f>
        <v>Chorotega</v>
      </c>
      <c r="B8279" s="1" t="str">
        <f>+'BD1'!B8279</f>
        <v>La Cruz</v>
      </c>
      <c r="C8279" s="1" t="str">
        <f>+'BD1'!C8279</f>
        <v>Jimmy Rivas Martínez</v>
      </c>
      <c r="D8279" s="1">
        <f>+'BD1'!D8279</f>
        <v>38</v>
      </c>
      <c r="E8279" s="1" t="str">
        <f>+'BD1'!E8279</f>
        <v>Técnico</v>
      </c>
      <c r="F8279" s="1" t="str">
        <f>+'BD1'!F8279</f>
        <v>NAMA (café): muestreo y toma de datos en finca (por productor)</v>
      </c>
      <c r="G8279" s="1" t="str">
        <f>+'BD1'!G8279</f>
        <v>Sustantiva</v>
      </c>
      <c r="H8279" s="1" t="str">
        <f>+'BD1'!H8279</f>
        <v>NA</v>
      </c>
    </row>
    <row r="8280" spans="1:8">
      <c r="A8280" s="1" t="str">
        <f>+'BD1'!A8280</f>
        <v>Chorotega</v>
      </c>
      <c r="B8280" s="1" t="str">
        <f>+'BD1'!B8280</f>
        <v>La Cruz</v>
      </c>
      <c r="C8280" s="1" t="str">
        <f>+'BD1'!C8280</f>
        <v>Jimmy Rivas Martínez</v>
      </c>
      <c r="D8280" s="1">
        <f>+'BD1'!D8280</f>
        <v>38</v>
      </c>
      <c r="E8280" s="1" t="str">
        <f>+'BD1'!E8280</f>
        <v>Técnico</v>
      </c>
      <c r="F8280" s="1" t="str">
        <f>+'BD1'!F8280</f>
        <v>NAMA (café): inclusión de datos al SisDNEA (por productor)</v>
      </c>
      <c r="G8280" s="1" t="str">
        <f>+'BD1'!G8280</f>
        <v>Sustantiva</v>
      </c>
      <c r="H8280" s="1" t="str">
        <f>+'BD1'!H8280</f>
        <v>NA</v>
      </c>
    </row>
    <row r="8281" spans="1:8">
      <c r="A8281" s="1" t="str">
        <f>+'BD1'!A8281</f>
        <v>Chorotega</v>
      </c>
      <c r="B8281" s="1" t="str">
        <f>+'BD1'!B8281</f>
        <v>La Cruz</v>
      </c>
      <c r="C8281" s="1" t="str">
        <f>+'BD1'!C8281</f>
        <v>Jimmy Rivas Martínez</v>
      </c>
      <c r="D8281" s="1">
        <f>+'BD1'!D8281</f>
        <v>38</v>
      </c>
      <c r="E8281" s="1" t="str">
        <f>+'BD1'!E8281</f>
        <v>Técnico</v>
      </c>
      <c r="F8281" s="1" t="str">
        <f>+'BD1'!F8281</f>
        <v>NAMA (café): entrega de constancia de verificación del MRV a la persona productora (por productor)</v>
      </c>
      <c r="G8281" s="1" t="str">
        <f>+'BD1'!G8281</f>
        <v>Sustantiva</v>
      </c>
      <c r="H8281" s="1" t="str">
        <f>+'BD1'!H8281</f>
        <v>NA</v>
      </c>
    </row>
    <row r="8282" spans="1:8">
      <c r="A8282" s="1" t="str">
        <f>+'BD1'!A8282</f>
        <v>Chorotega</v>
      </c>
      <c r="B8282" s="1" t="str">
        <f>+'BD1'!B8282</f>
        <v>La Cruz</v>
      </c>
      <c r="C8282" s="1" t="str">
        <f>+'BD1'!C8282</f>
        <v>Jimmy Rivas Martínez</v>
      </c>
      <c r="D8282" s="1">
        <f>+'BD1'!D8282</f>
        <v>38</v>
      </c>
      <c r="E8282" s="1" t="str">
        <f>+'BD1'!E8282</f>
        <v>Técnico</v>
      </c>
      <c r="F8282" s="1" t="str">
        <f>+'BD1'!F8282</f>
        <v>NAMA (ganadería): muestreo y toma de datos en finca (por productor)</v>
      </c>
      <c r="G8282" s="1" t="str">
        <f>+'BD1'!G8282</f>
        <v>Sustantiva</v>
      </c>
      <c r="H8282" s="1">
        <f>+'BD1'!H8282</f>
        <v>2.6749999999999998</v>
      </c>
    </row>
    <row r="8283" spans="1:8">
      <c r="A8283" s="1" t="str">
        <f>+'BD1'!A8283</f>
        <v>Chorotega</v>
      </c>
      <c r="B8283" s="1" t="str">
        <f>+'BD1'!B8283</f>
        <v>La Cruz</v>
      </c>
      <c r="C8283" s="1" t="str">
        <f>+'BD1'!C8283</f>
        <v>Jimmy Rivas Martínez</v>
      </c>
      <c r="D8283" s="1">
        <f>+'BD1'!D8283</f>
        <v>38</v>
      </c>
      <c r="E8283" s="1" t="str">
        <f>+'BD1'!E8283</f>
        <v>Técnico</v>
      </c>
      <c r="F8283" s="1" t="str">
        <f>+'BD1'!F8283</f>
        <v>NAMA (ganadería): inclusión de datos al SisDNEA (por productor)</v>
      </c>
      <c r="G8283" s="1" t="str">
        <f>+'BD1'!G8283</f>
        <v>Sustantiva</v>
      </c>
      <c r="H8283" s="1">
        <f>+'BD1'!H8283</f>
        <v>0.26750000000000002</v>
      </c>
    </row>
    <row r="8284" spans="1:8">
      <c r="A8284" s="1" t="str">
        <f>+'BD1'!A8284</f>
        <v>Chorotega</v>
      </c>
      <c r="B8284" s="1" t="str">
        <f>+'BD1'!B8284</f>
        <v>La Cruz</v>
      </c>
      <c r="C8284" s="1" t="str">
        <f>+'BD1'!C8284</f>
        <v>Jimmy Rivas Martínez</v>
      </c>
      <c r="D8284" s="1">
        <f>+'BD1'!D8284</f>
        <v>38</v>
      </c>
      <c r="E8284" s="1" t="str">
        <f>+'BD1'!E8284</f>
        <v>Técnico</v>
      </c>
      <c r="F8284" s="1" t="str">
        <f>+'BD1'!F8284</f>
        <v>NAMA (ganadería): entrega de constancia de verificación del MRV a la persona productora (por productor)</v>
      </c>
      <c r="G8284" s="1" t="str">
        <f>+'BD1'!G8284</f>
        <v>Sustantiva</v>
      </c>
      <c r="H8284" s="1" t="str">
        <f>+'BD1'!H8284</f>
        <v>NA</v>
      </c>
    </row>
    <row r="8285" spans="1:8">
      <c r="A8285" s="1" t="str">
        <f>+'BD1'!A8285</f>
        <v>Chorotega</v>
      </c>
      <c r="B8285" s="1" t="str">
        <f>+'BD1'!B8285</f>
        <v>La Cruz</v>
      </c>
      <c r="C8285" s="1" t="str">
        <f>+'BD1'!C8285</f>
        <v>Jimmy Rivas Martínez</v>
      </c>
      <c r="D8285" s="1">
        <f>+'BD1'!D8285</f>
        <v>38</v>
      </c>
      <c r="E8285" s="1" t="str">
        <f>+'BD1'!E8285</f>
        <v>Técnico</v>
      </c>
      <c r="F8285" s="1" t="str">
        <f>+'BD1'!F8285</f>
        <v>Producción sostenible: elaboración de la herramienta Tu Modelo, en el SisDNEA (por productor)</v>
      </c>
      <c r="G8285" s="1" t="str">
        <f>+'BD1'!G8285</f>
        <v>Sustantiva</v>
      </c>
      <c r="H8285" s="1" t="str">
        <f>+'BD1'!H8285</f>
        <v>NA</v>
      </c>
    </row>
    <row r="8286" spans="1:8">
      <c r="A8286" s="1" t="str">
        <f>+'BD1'!A8286</f>
        <v>Chorotega</v>
      </c>
      <c r="B8286" s="1" t="str">
        <f>+'BD1'!B8286</f>
        <v>La Cruz</v>
      </c>
      <c r="C8286" s="1" t="str">
        <f>+'BD1'!C8286</f>
        <v>Jimmy Rivas Martínez</v>
      </c>
      <c r="D8286" s="1">
        <f>+'BD1'!D8286</f>
        <v>38</v>
      </c>
      <c r="E8286" s="1" t="str">
        <f>+'BD1'!E8286</f>
        <v>Técnico</v>
      </c>
      <c r="F8286" s="1" t="str">
        <f>+'BD1'!F8286</f>
        <v>Producción sostenible: entregar certificado al productor e incluirlo en el expediente físico (por productor)</v>
      </c>
      <c r="G8286" s="1" t="str">
        <f>+'BD1'!G8286</f>
        <v>Sustantiva</v>
      </c>
      <c r="H8286" s="1" t="str">
        <f>+'BD1'!H8286</f>
        <v>NA</v>
      </c>
    </row>
    <row r="8287" spans="1:8">
      <c r="A8287" s="1" t="str">
        <f>+'BD1'!A8287</f>
        <v>Chorotega</v>
      </c>
      <c r="B8287" s="1" t="str">
        <f>+'BD1'!B8287</f>
        <v>La Cruz</v>
      </c>
      <c r="C8287" s="1" t="str">
        <f>+'BD1'!C8287</f>
        <v>Jimmy Rivas Martínez</v>
      </c>
      <c r="D8287" s="1">
        <f>+'BD1'!D8287</f>
        <v>38</v>
      </c>
      <c r="E8287" s="1" t="str">
        <f>+'BD1'!E8287</f>
        <v>Técnico</v>
      </c>
      <c r="F8287" s="1" t="str">
        <f>+'BD1'!F8287</f>
        <v>RBAyP y RBAO: divulgación del programa de incentivos (por acción de divulgación)</v>
      </c>
      <c r="G8287" s="1" t="str">
        <f>+'BD1'!G8287</f>
        <v>Sustantiva</v>
      </c>
      <c r="H8287" s="1">
        <f>+'BD1'!H8287</f>
        <v>1.605</v>
      </c>
    </row>
    <row r="8288" spans="1:8">
      <c r="A8288" s="1" t="str">
        <f>+'BD1'!A8288</f>
        <v>Chorotega</v>
      </c>
      <c r="B8288" s="1" t="str">
        <f>+'BD1'!B8288</f>
        <v>La Cruz</v>
      </c>
      <c r="C8288" s="1" t="str">
        <f>+'BD1'!C8288</f>
        <v>Jimmy Rivas Martínez</v>
      </c>
      <c r="D8288" s="1">
        <f>+'BD1'!D8288</f>
        <v>38</v>
      </c>
      <c r="E8288" s="1" t="str">
        <f>+'BD1'!E8288</f>
        <v>Técnico</v>
      </c>
      <c r="F8288" s="1" t="str">
        <f>+'BD1'!F8288</f>
        <v>RBAyP y RBAO: completar formularios para recibir incentivos económicos (por productor)</v>
      </c>
      <c r="G8288" s="1" t="str">
        <f>+'BD1'!G8288</f>
        <v>Sustantiva</v>
      </c>
      <c r="H8288" s="1">
        <f>+'BD1'!H8288</f>
        <v>0.80249999999999999</v>
      </c>
    </row>
    <row r="8289" spans="1:8">
      <c r="A8289" s="1" t="str">
        <f>+'BD1'!A8289</f>
        <v>Chorotega</v>
      </c>
      <c r="B8289" s="1" t="str">
        <f>+'BD1'!B8289</f>
        <v>La Cruz</v>
      </c>
      <c r="C8289" s="1" t="str">
        <f>+'BD1'!C8289</f>
        <v>Jimmy Rivas Martínez</v>
      </c>
      <c r="D8289" s="1">
        <f>+'BD1'!D8289</f>
        <v>38</v>
      </c>
      <c r="E8289" s="1" t="str">
        <f>+'BD1'!E8289</f>
        <v>Técnico</v>
      </c>
      <c r="F8289" s="1" t="str">
        <f>+'BD1'!F8289</f>
        <v>RBAyP y RBAO: revisión de las solicitudes del programa de incentivos económicos (por productor)</v>
      </c>
      <c r="G8289" s="1" t="str">
        <f>+'BD1'!G8289</f>
        <v>Sustantiva</v>
      </c>
      <c r="H8289" s="1" t="str">
        <f>+'BD1'!H8289</f>
        <v>NA</v>
      </c>
    </row>
    <row r="8290" spans="1:8">
      <c r="A8290" s="1" t="str">
        <f>+'BD1'!A8290</f>
        <v>Chorotega</v>
      </c>
      <c r="B8290" s="1" t="str">
        <f>+'BD1'!B8290</f>
        <v>La Cruz</v>
      </c>
      <c r="C8290" s="1" t="str">
        <f>+'BD1'!C8290</f>
        <v>Jimmy Rivas Martínez</v>
      </c>
      <c r="D8290" s="1">
        <f>+'BD1'!D8290</f>
        <v>38</v>
      </c>
      <c r="E8290" s="1" t="str">
        <f>+'BD1'!E8290</f>
        <v>Técnico</v>
      </c>
      <c r="F8290" s="1" t="str">
        <f>+'BD1'!F8290</f>
        <v>RBAyP y RBAO: visita a finca para verificación (por visita por productor)</v>
      </c>
      <c r="G8290" s="1" t="str">
        <f>+'BD1'!G8290</f>
        <v>Sustantiva</v>
      </c>
      <c r="H8290" s="1" t="str">
        <f>+'BD1'!H8290</f>
        <v>NA</v>
      </c>
    </row>
    <row r="8291" spans="1:8">
      <c r="A8291" s="1" t="str">
        <f>+'BD1'!A8291</f>
        <v>Chorotega</v>
      </c>
      <c r="B8291" s="1" t="str">
        <f>+'BD1'!B8291</f>
        <v>La Cruz</v>
      </c>
      <c r="C8291" s="1" t="str">
        <f>+'BD1'!C8291</f>
        <v>Jimmy Rivas Martínez</v>
      </c>
      <c r="D8291" s="1">
        <f>+'BD1'!D8291</f>
        <v>38</v>
      </c>
      <c r="E8291" s="1" t="str">
        <f>+'BD1'!E8291</f>
        <v>Técnico</v>
      </c>
      <c r="F8291" s="1" t="str">
        <f>+'BD1'!F8291</f>
        <v>Productores ocasionales: asistencia técnica individual (por productor)</v>
      </c>
      <c r="G8291" s="1" t="str">
        <f>+'BD1'!G8291</f>
        <v>Sustantiva</v>
      </c>
      <c r="H8291" s="1">
        <f>+'BD1'!H8291</f>
        <v>1.605</v>
      </c>
    </row>
    <row r="8292" spans="1:8">
      <c r="A8292" s="1" t="str">
        <f>+'BD1'!A8292</f>
        <v>Chorotega</v>
      </c>
      <c r="B8292" s="1" t="str">
        <f>+'BD1'!B8292</f>
        <v>La Cruz</v>
      </c>
      <c r="C8292" s="1" t="str">
        <f>+'BD1'!C8292</f>
        <v>Jimmy Rivas Martínez</v>
      </c>
      <c r="D8292" s="1">
        <f>+'BD1'!D8292</f>
        <v>38</v>
      </c>
      <c r="E8292" s="1" t="str">
        <f>+'BD1'!E8292</f>
        <v>Técnico</v>
      </c>
      <c r="F8292" s="1" t="str">
        <f>+'BD1'!F8292</f>
        <v>Productores ocasionales: asistencia técnica grupal (por asistencia a grupo)</v>
      </c>
      <c r="G8292" s="1" t="str">
        <f>+'BD1'!G8292</f>
        <v>Sustantiva</v>
      </c>
      <c r="H8292" s="1" t="str">
        <f>+'BD1'!H8292</f>
        <v>NA</v>
      </c>
    </row>
    <row r="8293" spans="1:8">
      <c r="A8293" s="1" t="str">
        <f>+'BD1'!A8293</f>
        <v>Chorotega</v>
      </c>
      <c r="B8293" s="1" t="str">
        <f>+'BD1'!B8293</f>
        <v>La Cruz</v>
      </c>
      <c r="C8293" s="1" t="str">
        <f>+'BD1'!C8293</f>
        <v>Jimmy Rivas Martínez</v>
      </c>
      <c r="D8293" s="1">
        <f>+'BD1'!D8293</f>
        <v>38</v>
      </c>
      <c r="E8293" s="1" t="str">
        <f>+'BD1'!E8293</f>
        <v>Técnico</v>
      </c>
      <c r="F8293" s="1" t="str">
        <f>+'BD1'!F8293</f>
        <v>Productores ocasionales: servicios de extensión de información digitales y virtuales (por productor)</v>
      </c>
      <c r="G8293" s="1" t="str">
        <f>+'BD1'!G8293</f>
        <v>Sustantiva</v>
      </c>
      <c r="H8293" s="1" t="str">
        <f>+'BD1'!H8293</f>
        <v>NA</v>
      </c>
    </row>
    <row r="8294" spans="1:8">
      <c r="A8294" s="1" t="str">
        <f>+'BD1'!A8294</f>
        <v>Chorotega</v>
      </c>
      <c r="B8294" s="1" t="str">
        <f>+'BD1'!B8294</f>
        <v>La Cruz</v>
      </c>
      <c r="C8294" s="1" t="str">
        <f>+'BD1'!C8294</f>
        <v>Jimmy Rivas Martínez</v>
      </c>
      <c r="D8294" s="1">
        <f>+'BD1'!D8294</f>
        <v>38</v>
      </c>
      <c r="E8294" s="1" t="str">
        <f>+'BD1'!E8294</f>
        <v>Técnico</v>
      </c>
      <c r="F8294" s="1" t="str">
        <f>+'BD1'!F8294</f>
        <v>Proyectos financiados con fondos públicos y transferencia MAG: apoyo en la formulación de proyectos de personas productoras (acumulado efectivo por proyecto)</v>
      </c>
      <c r="G8294" s="1" t="str">
        <f>+'BD1'!G8294</f>
        <v>Sustantiva</v>
      </c>
      <c r="H8294" s="1" t="str">
        <f>+'BD1'!H8294</f>
        <v>NA</v>
      </c>
    </row>
    <row r="8295" spans="1:8">
      <c r="A8295" s="1" t="str">
        <f>+'BD1'!A8295</f>
        <v>Chorotega</v>
      </c>
      <c r="B8295" s="1" t="str">
        <f>+'BD1'!B8295</f>
        <v>La Cruz</v>
      </c>
      <c r="C8295" s="1" t="str">
        <f>+'BD1'!C8295</f>
        <v>Jimmy Rivas Martínez</v>
      </c>
      <c r="D8295" s="1">
        <f>+'BD1'!D8295</f>
        <v>38</v>
      </c>
      <c r="E8295" s="1" t="str">
        <f>+'BD1'!E8295</f>
        <v>Técnico</v>
      </c>
      <c r="F8295" s="1" t="str">
        <f>+'BD1'!F8295</f>
        <v>Proyectos financiados con fondos públicos y transferencia MAG: apoyo en la formulación de proyectos de organizaciones (acumulado efectivo por proyecto)</v>
      </c>
      <c r="G8295" s="1" t="str">
        <f>+'BD1'!G8295</f>
        <v>Sustantiva</v>
      </c>
      <c r="H8295" s="1" t="str">
        <f>+'BD1'!H8295</f>
        <v>NA</v>
      </c>
    </row>
    <row r="8296" spans="1:8">
      <c r="A8296" s="1" t="str">
        <f>+'BD1'!A8296</f>
        <v>Chorotega</v>
      </c>
      <c r="B8296" s="1" t="str">
        <f>+'BD1'!B8296</f>
        <v>La Cruz</v>
      </c>
      <c r="C8296" s="1" t="str">
        <f>+'BD1'!C8296</f>
        <v>Jimmy Rivas Martínez</v>
      </c>
      <c r="D8296" s="1">
        <f>+'BD1'!D8296</f>
        <v>38</v>
      </c>
      <c r="E8296" s="1" t="str">
        <f>+'BD1'!E8296</f>
        <v>Técnico</v>
      </c>
      <c r="F8296" s="1" t="str">
        <f>+'BD1'!F8296</f>
        <v>Proyectos financiados con fondos públicos: seguimiento técnico (por visita a proyecto)</v>
      </c>
      <c r="G8296" s="1" t="str">
        <f>+'BD1'!G8296</f>
        <v>Sustantiva</v>
      </c>
      <c r="H8296" s="1" t="str">
        <f>+'BD1'!H8296</f>
        <v>NA</v>
      </c>
    </row>
    <row r="8297" spans="1:8">
      <c r="A8297" s="1" t="str">
        <f>+'BD1'!A8297</f>
        <v>Chorotega</v>
      </c>
      <c r="B8297" s="1" t="str">
        <f>+'BD1'!B8297</f>
        <v>La Cruz</v>
      </c>
      <c r="C8297" s="1" t="str">
        <f>+'BD1'!C8297</f>
        <v>Jimmy Rivas Martínez</v>
      </c>
      <c r="D8297" s="1">
        <f>+'BD1'!D8297</f>
        <v>38</v>
      </c>
      <c r="E8297" s="1" t="str">
        <f>+'BD1'!E8297</f>
        <v>Técnico</v>
      </c>
      <c r="F8297" s="1" t="str">
        <f>+'BD1'!F8297</f>
        <v>Elaboración de informes trimestrales, semestrales y anuales PAO (por informe)</v>
      </c>
      <c r="G8297" s="1" t="str">
        <f>+'BD1'!G8297</f>
        <v>Administrativa</v>
      </c>
      <c r="H8297" s="1">
        <f>+'BD1'!H8297</f>
        <v>2.6749999999999998</v>
      </c>
    </row>
    <row r="8298" spans="1:8">
      <c r="A8298" s="1" t="str">
        <f>+'BD1'!A8298</f>
        <v>Chorotega</v>
      </c>
      <c r="B8298" s="1" t="str">
        <f>+'BD1'!B8298</f>
        <v>La Cruz</v>
      </c>
      <c r="C8298" s="1" t="str">
        <f>+'BD1'!C8298</f>
        <v>Jimmy Rivas Martínez</v>
      </c>
      <c r="D8298" s="1">
        <f>+'BD1'!D8298</f>
        <v>38</v>
      </c>
      <c r="E8298" s="1" t="str">
        <f>+'BD1'!E8298</f>
        <v>Técnico</v>
      </c>
      <c r="F8298" s="1" t="str">
        <f>+'BD1'!F8298</f>
        <v>Seguimiento a los PAO de los funcionarios a su cargo (por funcionario)</v>
      </c>
      <c r="G8298" s="1" t="str">
        <f>+'BD1'!G8298</f>
        <v>Administrativa</v>
      </c>
      <c r="H8298" s="1" t="str">
        <f>+'BD1'!H8298</f>
        <v>NA</v>
      </c>
    </row>
    <row r="8299" spans="1:8">
      <c r="A8299" s="1" t="str">
        <f>+'BD1'!A8299</f>
        <v>Chorotega</v>
      </c>
      <c r="B8299" s="1" t="str">
        <f>+'BD1'!B8299</f>
        <v>La Cruz</v>
      </c>
      <c r="C8299" s="1" t="str">
        <f>+'BD1'!C8299</f>
        <v>Jimmy Rivas Martínez</v>
      </c>
      <c r="D8299" s="1">
        <f>+'BD1'!D8299</f>
        <v>38</v>
      </c>
      <c r="E8299" s="1" t="str">
        <f>+'BD1'!E8299</f>
        <v>Técnico</v>
      </c>
      <c r="F8299" s="1" t="str">
        <f>+'BD1'!F8299</f>
        <v>Inscripción y actualización de PYMPA (por productor)</v>
      </c>
      <c r="G8299" s="1" t="str">
        <f>+'BD1'!G8299</f>
        <v>Sustantiva</v>
      </c>
      <c r="H8299" s="1">
        <f>+'BD1'!H8299</f>
        <v>0.37153000000000003</v>
      </c>
    </row>
    <row r="8300" spans="1:8">
      <c r="A8300" s="1" t="str">
        <f>+'BD1'!A8300</f>
        <v>Chorotega</v>
      </c>
      <c r="B8300" s="1" t="str">
        <f>+'BD1'!B8300</f>
        <v>La Cruz</v>
      </c>
      <c r="C8300" s="1" t="str">
        <f>+'BD1'!C8300</f>
        <v>Jimmy Rivas Martínez</v>
      </c>
      <c r="D8300" s="1">
        <f>+'BD1'!D8300</f>
        <v>38</v>
      </c>
      <c r="E8300" s="1" t="str">
        <f>+'BD1'!E8300</f>
        <v>Técnico</v>
      </c>
      <c r="F8300" s="1" t="str">
        <f>+'BD1'!F8300</f>
        <v>Certificaciones para la Declaración de Bienes Inmuebles ante las municipalidades (por trámite)</v>
      </c>
      <c r="G8300" s="1" t="str">
        <f>+'BD1'!G8300</f>
        <v>Sustantiva</v>
      </c>
      <c r="H8300" s="1" t="str">
        <f>+'BD1'!H8300</f>
        <v>NA</v>
      </c>
    </row>
    <row r="8301" spans="1:8">
      <c r="A8301" s="1" t="str">
        <f>+'BD1'!A8301</f>
        <v>Chorotega</v>
      </c>
      <c r="B8301" s="1" t="str">
        <f>+'BD1'!B8301</f>
        <v>La Cruz</v>
      </c>
      <c r="C8301" s="1" t="str">
        <f>+'BD1'!C8301</f>
        <v>Jimmy Rivas Martínez</v>
      </c>
      <c r="D8301" s="1">
        <f>+'BD1'!D8301</f>
        <v>38</v>
      </c>
      <c r="E8301" s="1" t="str">
        <f>+'BD1'!E8301</f>
        <v>Técnico</v>
      </c>
      <c r="F8301" s="1" t="str">
        <f>+'BD1'!F8301</f>
        <v>Participación en reuniones EREA (por reunión)</v>
      </c>
      <c r="G8301" s="1" t="str">
        <f>+'BD1'!G8301</f>
        <v>Administrativa</v>
      </c>
      <c r="H8301" s="1" t="str">
        <f>+'BD1'!H8301</f>
        <v>NA</v>
      </c>
    </row>
    <row r="8302" spans="1:8">
      <c r="A8302" s="1" t="str">
        <f>+'BD1'!A8302</f>
        <v>Chorotega</v>
      </c>
      <c r="B8302" s="1" t="str">
        <f>+'BD1'!B8302</f>
        <v>La Cruz</v>
      </c>
      <c r="C8302" s="1" t="str">
        <f>+'BD1'!C8302</f>
        <v>Jimmy Rivas Martínez</v>
      </c>
      <c r="D8302" s="1">
        <f>+'BD1'!D8302</f>
        <v>38</v>
      </c>
      <c r="E8302" s="1" t="str">
        <f>+'BD1'!E8302</f>
        <v>Técnico</v>
      </c>
      <c r="F8302" s="1" t="str">
        <f>+'BD1'!F8302</f>
        <v>Participación en grupos técnicos o comisiones (por reunión)</v>
      </c>
      <c r="G8302" s="1" t="str">
        <f>+'BD1'!G8302</f>
        <v>Sustantiva</v>
      </c>
      <c r="H8302" s="1">
        <f>+'BD1'!H8302</f>
        <v>1.605</v>
      </c>
    </row>
    <row r="8303" spans="1:8">
      <c r="A8303" s="1" t="str">
        <f>+'BD1'!A8303</f>
        <v>Chorotega</v>
      </c>
      <c r="B8303" s="1" t="str">
        <f>+'BD1'!B8303</f>
        <v>La Cruz</v>
      </c>
      <c r="C8303" s="1" t="str">
        <f>+'BD1'!C8303</f>
        <v>Jimmy Rivas Martínez</v>
      </c>
      <c r="D8303" s="1">
        <f>+'BD1'!D8303</f>
        <v>38</v>
      </c>
      <c r="E8303" s="1" t="str">
        <f>+'BD1'!E8303</f>
        <v>Técnico</v>
      </c>
      <c r="F8303" s="1" t="str">
        <f>+'BD1'!F8303</f>
        <v>Participación en capacitaciones técnicas (por capacitación)</v>
      </c>
      <c r="G8303" s="1" t="str">
        <f>+'BD1'!G8303</f>
        <v>Administrativa</v>
      </c>
      <c r="H8303" s="1">
        <f>+'BD1'!H8303</f>
        <v>2.14</v>
      </c>
    </row>
    <row r="8304" spans="1:8">
      <c r="A8304" s="1" t="str">
        <f>+'BD1'!A8304</f>
        <v>Chorotega</v>
      </c>
      <c r="B8304" s="1" t="str">
        <f>+'BD1'!B8304</f>
        <v>La Cruz</v>
      </c>
      <c r="C8304" s="1" t="str">
        <f>+'BD1'!C8304</f>
        <v>Jimmy Rivas Martínez</v>
      </c>
      <c r="D8304" s="1">
        <f>+'BD1'!D8304</f>
        <v>38</v>
      </c>
      <c r="E8304" s="1" t="str">
        <f>+'BD1'!E8304</f>
        <v>Técnico</v>
      </c>
      <c r="F8304" s="1" t="str">
        <f>+'BD1'!F8304</f>
        <v xml:space="preserve">Participación en charlas y sesiones técnicas, de trabajo y de actualización de conocimiento (por evento) </v>
      </c>
      <c r="G8304" s="1" t="str">
        <f>+'BD1'!G8304</f>
        <v>Administrativa</v>
      </c>
      <c r="H8304" s="1">
        <f>+'BD1'!H8304</f>
        <v>2.14</v>
      </c>
    </row>
    <row r="8305" spans="1:8">
      <c r="A8305" s="1" t="str">
        <f>+'BD1'!A8305</f>
        <v>Chorotega</v>
      </c>
      <c r="B8305" s="1" t="str">
        <f>+'BD1'!B8305</f>
        <v>La Cruz</v>
      </c>
      <c r="C8305" s="1" t="str">
        <f>+'BD1'!C8305</f>
        <v>Jimmy Rivas Martínez</v>
      </c>
      <c r="D8305" s="1">
        <f>+'BD1'!D8305</f>
        <v>38</v>
      </c>
      <c r="E8305" s="1" t="str">
        <f>+'BD1'!E8305</f>
        <v>Técnico</v>
      </c>
      <c r="F8305" s="1" t="str">
        <f>+'BD1'!F8305</f>
        <v>Aplicación de censos y apoyo en sondeo de precios de insumos agropecuarios (por censo o sondeo)</v>
      </c>
      <c r="G8305" s="1" t="str">
        <f>+'BD1'!G8305</f>
        <v>Sustantiva</v>
      </c>
      <c r="H8305" s="1" t="str">
        <f>+'BD1'!H8305</f>
        <v>NA</v>
      </c>
    </row>
    <row r="8306" spans="1:8">
      <c r="A8306" s="1" t="str">
        <f>+'BD1'!A8306</f>
        <v>Chorotega</v>
      </c>
      <c r="B8306" s="1" t="str">
        <f>+'BD1'!B8306</f>
        <v>La Cruz</v>
      </c>
      <c r="C8306" s="1" t="str">
        <f>+'BD1'!C8306</f>
        <v>Jimmy Rivas Martínez</v>
      </c>
      <c r="D8306" s="1">
        <f>+'BD1'!D8306</f>
        <v>38</v>
      </c>
      <c r="E8306" s="1" t="str">
        <f>+'BD1'!E8306</f>
        <v>Técnico</v>
      </c>
      <c r="F8306" s="1" t="str">
        <f>+'BD1'!F8306</f>
        <v>Coordinación de acciones entre dependencias del MAG (por acción de cordinación)</v>
      </c>
      <c r="G8306" s="1" t="str">
        <f>+'BD1'!G8306</f>
        <v>Administrativa</v>
      </c>
      <c r="H8306" s="1">
        <f>+'BD1'!H8306</f>
        <v>0.37153000000000003</v>
      </c>
    </row>
    <row r="8307" spans="1:8">
      <c r="A8307" s="1" t="str">
        <f>+'BD1'!A8307</f>
        <v>Chorotega</v>
      </c>
      <c r="B8307" s="1" t="str">
        <f>+'BD1'!B8307</f>
        <v>La Cruz</v>
      </c>
      <c r="C8307" s="1" t="str">
        <f>+'BD1'!C8307</f>
        <v>Jimmy Rivas Martínez</v>
      </c>
      <c r="D8307" s="1">
        <f>+'BD1'!D8307</f>
        <v>38</v>
      </c>
      <c r="E8307" s="1" t="str">
        <f>+'BD1'!E8307</f>
        <v>Técnico</v>
      </c>
      <c r="F8307" s="1" t="str">
        <f>+'BD1'!F8307</f>
        <v>Otorgamiento de permisos para quemas agropecuarias (por trámite)</v>
      </c>
      <c r="G8307" s="1" t="str">
        <f>+'BD1'!G8307</f>
        <v>Sustantiva</v>
      </c>
      <c r="H8307" s="1">
        <f>+'BD1'!H8307</f>
        <v>0.35666999999999999</v>
      </c>
    </row>
    <row r="8308" spans="1:8">
      <c r="A8308" s="1" t="str">
        <f>+'BD1'!A8308</f>
        <v>Chorotega</v>
      </c>
      <c r="B8308" s="1" t="str">
        <f>+'BD1'!B8308</f>
        <v>La Cruz</v>
      </c>
      <c r="C8308" s="1" t="str">
        <f>+'BD1'!C8308</f>
        <v>Jimmy Rivas Martínez</v>
      </c>
      <c r="D8308" s="1">
        <f>+'BD1'!D8308</f>
        <v>38</v>
      </c>
      <c r="E8308" s="1" t="str">
        <f>+'BD1'!E8308</f>
        <v>Técnico</v>
      </c>
      <c r="F8308" s="1" t="str">
        <f>+'BD1'!F8308</f>
        <v>Elaboración de Autoevaluación en Control Interno (acumulado efectivo por aplicación de la autoevaluación)</v>
      </c>
      <c r="G8308" s="1" t="str">
        <f>+'BD1'!G8308</f>
        <v>Administrativa</v>
      </c>
      <c r="H8308" s="1">
        <f>+'BD1'!H8308</f>
        <v>1.1145799999999999</v>
      </c>
    </row>
    <row r="8309" spans="1:8">
      <c r="A8309" s="1" t="str">
        <f>+'BD1'!A8309</f>
        <v>Chorotega</v>
      </c>
      <c r="B8309" s="1" t="str">
        <f>+'BD1'!B8309</f>
        <v>La Cruz</v>
      </c>
      <c r="C8309" s="1" t="str">
        <f>+'BD1'!C8309</f>
        <v>Jimmy Rivas Martínez</v>
      </c>
      <c r="D8309" s="1">
        <f>+'BD1'!D8309</f>
        <v>38</v>
      </c>
      <c r="E8309" s="1" t="str">
        <f>+'BD1'!E8309</f>
        <v>Técnico</v>
      </c>
      <c r="F8309" s="1" t="str">
        <f>+'BD1'!F8309</f>
        <v>Determinación y evaluación de riesgos en SEVRIMAG (acumulado efectivo por aplicación del SEVRIMAG)</v>
      </c>
      <c r="G8309" s="1" t="str">
        <f>+'BD1'!G8309</f>
        <v>Administrativa</v>
      </c>
      <c r="H8309" s="1">
        <f>+'BD1'!H8309</f>
        <v>1.1145799999999999</v>
      </c>
    </row>
    <row r="8310" spans="1:8">
      <c r="A8310" s="1" t="str">
        <f>+'BD1'!A8310</f>
        <v>Chorotega</v>
      </c>
      <c r="B8310" s="1" t="str">
        <f>+'BD1'!B8310</f>
        <v>La Cruz</v>
      </c>
      <c r="C8310" s="1" t="str">
        <f>+'BD1'!C8310</f>
        <v>Jimmy Rivas Martínez</v>
      </c>
      <c r="D8310" s="1">
        <f>+'BD1'!D8310</f>
        <v>38</v>
      </c>
      <c r="E8310" s="1" t="str">
        <f>+'BD1'!E8310</f>
        <v>Técnico</v>
      </c>
      <c r="F8310" s="1" t="str">
        <f>+'BD1'!F8310</f>
        <v>Seguimiento a plan de mitigación de riesgos en SEVRIMAG (acumulado efectivo por seguimiento)</v>
      </c>
      <c r="G8310" s="1" t="str">
        <f>+'BD1'!G8310</f>
        <v>Administrativa</v>
      </c>
      <c r="H8310" s="1">
        <f>+'BD1'!H8310</f>
        <v>1.1145799999999999</v>
      </c>
    </row>
    <row r="8311" spans="1:8">
      <c r="A8311" s="1" t="str">
        <f>+'BD1'!A8311</f>
        <v>Chorotega</v>
      </c>
      <c r="B8311" s="1" t="str">
        <f>+'BD1'!B8311</f>
        <v>La Cruz</v>
      </c>
      <c r="C8311" s="1" t="str">
        <f>+'BD1'!C8311</f>
        <v>Jimmy Rivas Martínez</v>
      </c>
      <c r="D8311" s="1">
        <f>+'BD1'!D8311</f>
        <v>38</v>
      </c>
      <c r="E8311" s="1" t="str">
        <f>+'BD1'!E8311</f>
        <v>Técnico</v>
      </c>
      <c r="F8311" s="1" t="str">
        <f>+'BD1'!F8311</f>
        <v>Seguimiento a plan de mejora de la Autoevaluación en Control Interno (acumulado efectivo por seguimiento)</v>
      </c>
      <c r="G8311" s="1" t="str">
        <f>+'BD1'!G8311</f>
        <v>Administrativa</v>
      </c>
      <c r="H8311" s="1">
        <f>+'BD1'!H8311</f>
        <v>1.1145799999999999</v>
      </c>
    </row>
    <row r="8312" spans="1:8">
      <c r="A8312" s="1" t="str">
        <f>+'BD1'!A8312</f>
        <v>Chorotega</v>
      </c>
      <c r="B8312" s="1" t="str">
        <f>+'BD1'!B8312</f>
        <v>La Cruz</v>
      </c>
      <c r="C8312" s="1" t="str">
        <f>+'BD1'!C8312</f>
        <v>Jimmy Rivas Martínez</v>
      </c>
      <c r="D8312" s="1">
        <f>+'BD1'!D8312</f>
        <v>38</v>
      </c>
      <c r="E8312" s="1" t="str">
        <f>+'BD1'!E8312</f>
        <v>Técnico</v>
      </c>
      <c r="F8312" s="1" t="str">
        <f>+'BD1'!F8312</f>
        <v>Reuniones de personal AEA (por reunión)</v>
      </c>
      <c r="G8312" s="1" t="str">
        <f>+'BD1'!G8312</f>
        <v>Administrativa</v>
      </c>
      <c r="H8312" s="1">
        <f>+'BD1'!H8312</f>
        <v>1.605</v>
      </c>
    </row>
    <row r="8313" spans="1:8">
      <c r="A8313" s="1" t="str">
        <f>+'BD1'!A8313</f>
        <v>Chorotega</v>
      </c>
      <c r="B8313" s="1" t="str">
        <f>+'BD1'!B8313</f>
        <v>La Cruz</v>
      </c>
      <c r="C8313" s="1" t="str">
        <f>+'BD1'!C8313</f>
        <v>Jimmy Rivas Martínez</v>
      </c>
      <c r="D8313" s="1">
        <f>+'BD1'!D8313</f>
        <v>38</v>
      </c>
      <c r="E8313" s="1" t="str">
        <f>+'BD1'!E8313</f>
        <v>Técnico</v>
      </c>
      <c r="F8313" s="1" t="str">
        <f>+'BD1'!F8313</f>
        <v>Actualización del sistema de gestión documental y archivo (tiempo efectivo por día)</v>
      </c>
      <c r="G8313" s="1" t="str">
        <f>+'BD1'!G8313</f>
        <v>Administrativa</v>
      </c>
      <c r="H8313" s="1">
        <f>+'BD1'!H8313</f>
        <v>0.35666999999999999</v>
      </c>
    </row>
    <row r="8314" spans="1:8">
      <c r="A8314" s="1" t="str">
        <f>+'BD1'!A8314</f>
        <v>Chorotega</v>
      </c>
      <c r="B8314" s="1" t="str">
        <f>+'BD1'!B8314</f>
        <v>La Cruz</v>
      </c>
      <c r="C8314" s="1" t="str">
        <f>+'BD1'!C8314</f>
        <v>Jimmy Rivas Martínez</v>
      </c>
      <c r="D8314" s="1">
        <f>+'BD1'!D8314</f>
        <v>38</v>
      </c>
      <c r="E8314" s="1" t="str">
        <f>+'BD1'!E8314</f>
        <v>Técnico</v>
      </c>
      <c r="F8314" s="1" t="str">
        <f>+'BD1'!F8314</f>
        <v>Actualización del sistema SisDNEA (por productor)</v>
      </c>
      <c r="G8314" s="1" t="str">
        <f>+'BD1'!G8314</f>
        <v>Administrativa</v>
      </c>
      <c r="H8314" s="1">
        <f>+'BD1'!H8314</f>
        <v>0.69847000000000004</v>
      </c>
    </row>
    <row r="8315" spans="1:8">
      <c r="A8315" s="1" t="str">
        <f>+'BD1'!A8315</f>
        <v>Chorotega</v>
      </c>
      <c r="B8315" s="1" t="str">
        <f>+'BD1'!B8315</f>
        <v>La Cruz</v>
      </c>
      <c r="C8315" s="1" t="str">
        <f>+'BD1'!C8315</f>
        <v>Jimmy Rivas Martínez</v>
      </c>
      <c r="D8315" s="1">
        <f>+'BD1'!D8315</f>
        <v>38</v>
      </c>
      <c r="E8315" s="1" t="str">
        <f>+'BD1'!E8315</f>
        <v>Técnico</v>
      </c>
      <c r="F8315" s="1" t="str">
        <f>+'BD1'!F8315</f>
        <v>Seguimiento semestral de la determinación de expectativas (por seguimiento)</v>
      </c>
      <c r="G8315" s="1" t="str">
        <f>+'BD1'!G8315</f>
        <v>Administrativa</v>
      </c>
      <c r="H8315" s="1">
        <f>+'BD1'!H8315</f>
        <v>1.605</v>
      </c>
    </row>
    <row r="8316" spans="1:8">
      <c r="A8316" s="1" t="str">
        <f>+'BD1'!A8316</f>
        <v>Chorotega</v>
      </c>
      <c r="B8316" s="1" t="str">
        <f>+'BD1'!B8316</f>
        <v>La Cruz</v>
      </c>
      <c r="C8316" s="1" t="str">
        <f>+'BD1'!C8316</f>
        <v>Jimmy Rivas Martínez</v>
      </c>
      <c r="D8316" s="1">
        <f>+'BD1'!D8316</f>
        <v>38</v>
      </c>
      <c r="E8316" s="1" t="str">
        <f>+'BD1'!E8316</f>
        <v>Técnico</v>
      </c>
      <c r="F8316" s="1" t="str">
        <f>+'BD1'!F8316</f>
        <v>Elaboración de la evaluación del desempeño (por reunión)</v>
      </c>
      <c r="G8316" s="1" t="str">
        <f>+'BD1'!G8316</f>
        <v>Administrativa</v>
      </c>
      <c r="H8316" s="1">
        <f>+'BD1'!H8316</f>
        <v>1.605</v>
      </c>
    </row>
    <row r="8317" spans="1:8">
      <c r="A8317" s="1" t="str">
        <f>+'BD1'!A8317</f>
        <v>Chorotega</v>
      </c>
      <c r="B8317" s="1" t="str">
        <f>+'BD1'!B8317</f>
        <v>La Cruz</v>
      </c>
      <c r="C8317" s="1" t="str">
        <f>+'BD1'!C8317</f>
        <v>Jimmy Rivas Martínez</v>
      </c>
      <c r="D8317" s="1">
        <f>+'BD1'!D8317</f>
        <v>38</v>
      </c>
      <c r="E8317" s="1" t="str">
        <f>+'BD1'!E8317</f>
        <v>Técnico</v>
      </c>
      <c r="F8317" s="1" t="str">
        <f>+'BD1'!F8317</f>
        <v>Elaboración de inventarios de equipos, materiales e insumos (tiempo efectivo por día)</v>
      </c>
      <c r="G8317" s="1" t="str">
        <f>+'BD1'!G8317</f>
        <v>Administrativa</v>
      </c>
      <c r="H8317" s="1" t="str">
        <f>+'BD1'!H8317</f>
        <v>NA</v>
      </c>
    </row>
    <row r="8318" spans="1:8">
      <c r="A8318" s="1" t="str">
        <f>+'BD1'!A8318</f>
        <v>Chorotega</v>
      </c>
      <c r="B8318" s="1" t="str">
        <f>+'BD1'!B8318</f>
        <v>La Cruz</v>
      </c>
      <c r="C8318" s="1" t="str">
        <f>+'BD1'!C8318</f>
        <v>Jimmy Rivas Martínez</v>
      </c>
      <c r="D8318" s="1">
        <f>+'BD1'!D8318</f>
        <v>38</v>
      </c>
      <c r="E8318" s="1" t="str">
        <f>+'BD1'!E8318</f>
        <v>Técnico</v>
      </c>
      <c r="F8318" s="1" t="str">
        <f>+'BD1'!F8318</f>
        <v>Atención de emergencias</v>
      </c>
      <c r="G8318" s="1" t="str">
        <f>+'BD1'!G8318</f>
        <v>Sustantiva</v>
      </c>
      <c r="H8318" s="1" t="str">
        <f>+'BD1'!H8318</f>
        <v>NA</v>
      </c>
    </row>
    <row r="8319" spans="1:8">
      <c r="A8319" s="1" t="str">
        <f>+'BD1'!A8319</f>
        <v>Chorotega</v>
      </c>
      <c r="B8319" s="1" t="str">
        <f>+'BD1'!B8319</f>
        <v>La Cruz</v>
      </c>
      <c r="C8319" s="1" t="str">
        <f>+'BD1'!C8319</f>
        <v>Jimmy Rivas Martínez</v>
      </c>
      <c r="D8319" s="1">
        <f>+'BD1'!D8319</f>
        <v>38</v>
      </c>
      <c r="E8319" s="1" t="str">
        <f>+'BD1'!E8319</f>
        <v>Técnico</v>
      </c>
      <c r="F8319" s="1" t="str">
        <f>+'BD1'!F8319</f>
        <v>Trazabilidad-visita a finca (por productor)</v>
      </c>
      <c r="G8319" s="1" t="str">
        <f>+'BD1'!G8319</f>
        <v>Sustantiva</v>
      </c>
      <c r="H8319" s="1">
        <f>+'BD1'!H8319</f>
        <v>3.21</v>
      </c>
    </row>
    <row r="8320" spans="1:8">
      <c r="A8320" s="1" t="str">
        <f>+'BD1'!A8320</f>
        <v>Chorotega</v>
      </c>
      <c r="B8320" s="1" t="str">
        <f>+'BD1'!B8320</f>
        <v>La Cruz</v>
      </c>
      <c r="C8320" s="1" t="str">
        <f>+'BD1'!C8320</f>
        <v>Jimmy Rivas Martínez</v>
      </c>
      <c r="D8320" s="1">
        <f>+'BD1'!D8320</f>
        <v>38</v>
      </c>
      <c r="E8320" s="1" t="str">
        <f>+'BD1'!E8320</f>
        <v>Técnico</v>
      </c>
      <c r="F8320" s="1" t="str">
        <f>+'BD1'!F8320</f>
        <v>Trazabilidad-inclusión en sistema TrazarAgro (por productor)</v>
      </c>
      <c r="G8320" s="1" t="str">
        <f>+'BD1'!G8320</f>
        <v>Sustantiva</v>
      </c>
      <c r="H8320" s="1" t="str">
        <f>+'BD1'!H8320</f>
        <v>NA</v>
      </c>
    </row>
    <row r="8321" spans="1:8">
      <c r="A8321" s="1" t="str">
        <f>+'BD1'!A8321</f>
        <v>Chorotega</v>
      </c>
      <c r="B8321" s="1" t="str">
        <f>+'BD1'!B8321</f>
        <v>La Cruz</v>
      </c>
      <c r="C8321" s="1" t="str">
        <f>+'BD1'!C8321</f>
        <v>Jimmy Rivas Martínez</v>
      </c>
      <c r="D8321" s="1">
        <f>+'BD1'!D8321</f>
        <v>38</v>
      </c>
      <c r="E8321" s="1" t="str">
        <f>+'BD1'!E8321</f>
        <v>Técnico</v>
      </c>
      <c r="F8321" s="1" t="str">
        <f>+'BD1'!F8321</f>
        <v>Atención al gusano barrenador (por productor)</v>
      </c>
      <c r="G8321" s="1" t="str">
        <f>+'BD1'!G8321</f>
        <v>Sustantiva</v>
      </c>
      <c r="H8321" s="1" t="str">
        <f>+'BD1'!H8321</f>
        <v>NA</v>
      </c>
    </row>
    <row r="8322" spans="1:8">
      <c r="A8322" s="1" t="str">
        <f>+'BD1'!A8322</f>
        <v>Chorotega</v>
      </c>
      <c r="B8322" s="1" t="str">
        <f>+'BD1'!B8322</f>
        <v>La Cruz</v>
      </c>
      <c r="C8322" s="1" t="str">
        <f>+'BD1'!C8322</f>
        <v>Jimmy Rivas Martínez</v>
      </c>
      <c r="D8322" s="1">
        <f>+'BD1'!D8322</f>
        <v>38</v>
      </c>
      <c r="E8322" s="1" t="str">
        <f>+'BD1'!E8322</f>
        <v>Técnico</v>
      </c>
      <c r="F8322" s="1" t="str">
        <f>+'BD1'!F8322</f>
        <v>Atención en oficina (por usuario)</v>
      </c>
      <c r="G8322" s="1" t="str">
        <f>+'BD1'!G8322</f>
        <v>Sustantiva</v>
      </c>
      <c r="H8322" s="1">
        <f>+'BD1'!H8322</f>
        <v>0.28236</v>
      </c>
    </row>
    <row r="8323" spans="1:8">
      <c r="A8323" s="1" t="str">
        <f>+'BD1'!A8323</f>
        <v>Chorotega</v>
      </c>
      <c r="B8323" s="1" t="str">
        <f>+'BD1'!B8323</f>
        <v>La Cruz</v>
      </c>
      <c r="C8323" s="1" t="str">
        <f>+'BD1'!C8323</f>
        <v>Jimmy Rivas Martínez</v>
      </c>
      <c r="D8323" s="1">
        <f>+'BD1'!D8323</f>
        <v>38</v>
      </c>
      <c r="E8323" s="1" t="str">
        <f>+'BD1'!E8323</f>
        <v>Técnico</v>
      </c>
      <c r="F8323" s="1" t="str">
        <f>+'BD1'!F8323</f>
        <v>Búsqueda de nuevos productores (por productor)</v>
      </c>
      <c r="G8323" s="1" t="str">
        <f>+'BD1'!G8323</f>
        <v>Sustantiva</v>
      </c>
      <c r="H8323" s="1">
        <f>+'BD1'!H8323</f>
        <v>1.605</v>
      </c>
    </row>
    <row r="8324" spans="1:8">
      <c r="A8324" s="1" t="str">
        <f>+'BD1'!A8324</f>
        <v>Chorotega</v>
      </c>
      <c r="B8324" s="1" t="str">
        <f>+'BD1'!B8324</f>
        <v>La Cruz</v>
      </c>
      <c r="C8324" s="1" t="str">
        <f>+'BD1'!C8324</f>
        <v>Luis Enrique Arguedas García</v>
      </c>
      <c r="D8324" s="1">
        <f>+'BD1'!D8324</f>
        <v>8</v>
      </c>
      <c r="E8324" s="1" t="str">
        <f>+'BD1'!E8324</f>
        <v>Profesional</v>
      </c>
      <c r="F8324" s="1" t="str">
        <f>+'BD1'!F8324</f>
        <v>Elaboración del diagnóstico y plan de finca de manejo a personas productoras (por productor)</v>
      </c>
      <c r="G8324" s="1" t="str">
        <f>+'BD1'!G8324</f>
        <v>Sustantiva</v>
      </c>
      <c r="H8324" s="1">
        <f>+'BD1'!H8324</f>
        <v>1.605</v>
      </c>
    </row>
    <row r="8325" spans="1:8">
      <c r="A8325" s="1" t="str">
        <f>+'BD1'!A8325</f>
        <v>Chorotega</v>
      </c>
      <c r="B8325" s="1" t="str">
        <f>+'BD1'!B8325</f>
        <v>La Cruz</v>
      </c>
      <c r="C8325" s="1" t="str">
        <f>+'BD1'!C8325</f>
        <v>Luis Enrique Arguedas García</v>
      </c>
      <c r="D8325" s="1">
        <f>+'BD1'!D8325</f>
        <v>8</v>
      </c>
      <c r="E8325" s="1" t="str">
        <f>+'BD1'!E8325</f>
        <v>Profesional</v>
      </c>
      <c r="F8325" s="1" t="str">
        <f>+'BD1'!F8325</f>
        <v>Asistencia técnica a personas productoras (individual): visitas a finca (por productor)</v>
      </c>
      <c r="G8325" s="1" t="str">
        <f>+'BD1'!G8325</f>
        <v>Sustantiva</v>
      </c>
      <c r="H8325" s="1">
        <f>+'BD1'!H8325</f>
        <v>2.5858300000000001</v>
      </c>
    </row>
    <row r="8326" spans="1:8">
      <c r="A8326" s="1" t="str">
        <f>+'BD1'!A8326</f>
        <v>Chorotega</v>
      </c>
      <c r="B8326" s="1" t="str">
        <f>+'BD1'!B8326</f>
        <v>La Cruz</v>
      </c>
      <c r="C8326" s="1" t="str">
        <f>+'BD1'!C8326</f>
        <v>Luis Enrique Arguedas García</v>
      </c>
      <c r="D8326" s="1">
        <f>+'BD1'!D8326</f>
        <v>8</v>
      </c>
      <c r="E8326" s="1" t="str">
        <f>+'BD1'!E8326</f>
        <v>Profesional</v>
      </c>
      <c r="F8326" s="1" t="str">
        <f>+'BD1'!F8326</f>
        <v>Asistencia técnica a personas productoras (individual): atenciones virtuales y digitales (por productor)</v>
      </c>
      <c r="G8326" s="1" t="str">
        <f>+'BD1'!G8326</f>
        <v>Sustantiva</v>
      </c>
      <c r="H8326" s="1">
        <f>+'BD1'!H8326</f>
        <v>0.26750000000000002</v>
      </c>
    </row>
    <row r="8327" spans="1:8">
      <c r="A8327" s="1" t="str">
        <f>+'BD1'!A8327</f>
        <v>Chorotega</v>
      </c>
      <c r="B8327" s="1" t="str">
        <f>+'BD1'!B8327</f>
        <v>La Cruz</v>
      </c>
      <c r="C8327" s="1" t="str">
        <f>+'BD1'!C8327</f>
        <v>Luis Enrique Arguedas García</v>
      </c>
      <c r="D8327" s="1">
        <f>+'BD1'!D8327</f>
        <v>8</v>
      </c>
      <c r="E8327" s="1" t="str">
        <f>+'BD1'!E8327</f>
        <v>Profesional</v>
      </c>
      <c r="F8327" s="1" t="str">
        <f>+'BD1'!F8327</f>
        <v>Asistencia técnica a personas productoras (grupal): día de campo (por día en el evento)</v>
      </c>
      <c r="G8327" s="1" t="str">
        <f>+'BD1'!G8327</f>
        <v>Sustantiva</v>
      </c>
      <c r="H8327" s="1">
        <f>+'BD1'!H8327</f>
        <v>3.8341699999999999</v>
      </c>
    </row>
    <row r="8328" spans="1:8">
      <c r="A8328" s="1" t="str">
        <f>+'BD1'!A8328</f>
        <v>Chorotega</v>
      </c>
      <c r="B8328" s="1" t="str">
        <f>+'BD1'!B8328</f>
        <v>La Cruz</v>
      </c>
      <c r="C8328" s="1" t="str">
        <f>+'BD1'!C8328</f>
        <v>Luis Enrique Arguedas García</v>
      </c>
      <c r="D8328" s="1">
        <f>+'BD1'!D8328</f>
        <v>8</v>
      </c>
      <c r="E8328" s="1" t="str">
        <f>+'BD1'!E8328</f>
        <v>Profesional</v>
      </c>
      <c r="F8328" s="1" t="str">
        <f>+'BD1'!F8328</f>
        <v>Asistencia técnica a personas productoras (grupal): demostración de métodos (por evento, se puede acumular si la demostración tarda más de un día)</v>
      </c>
      <c r="G8328" s="1" t="str">
        <f>+'BD1'!G8328</f>
        <v>Sustantiva</v>
      </c>
      <c r="H8328" s="1">
        <f>+'BD1'!H8328</f>
        <v>2.5858300000000001</v>
      </c>
    </row>
    <row r="8329" spans="1:8">
      <c r="A8329" s="1" t="str">
        <f>+'BD1'!A8329</f>
        <v>Chorotega</v>
      </c>
      <c r="B8329" s="1" t="str">
        <f>+'BD1'!B8329</f>
        <v>La Cruz</v>
      </c>
      <c r="C8329" s="1" t="str">
        <f>+'BD1'!C8329</f>
        <v>Luis Enrique Arguedas García</v>
      </c>
      <c r="D8329" s="1">
        <f>+'BD1'!D8329</f>
        <v>8</v>
      </c>
      <c r="E8329" s="1" t="str">
        <f>+'BD1'!E8329</f>
        <v>Profesional</v>
      </c>
      <c r="F8329" s="1" t="str">
        <f>+'BD1'!F8329</f>
        <v>Asistencia técnica a personas productoras (grupal): taller (por taller)</v>
      </c>
      <c r="G8329" s="1" t="str">
        <f>+'BD1'!G8329</f>
        <v>Sustantiva</v>
      </c>
      <c r="H8329" s="1">
        <f>+'BD1'!H8329</f>
        <v>2.8533300000000001</v>
      </c>
    </row>
    <row r="8330" spans="1:8">
      <c r="A8330" s="1" t="str">
        <f>+'BD1'!A8330</f>
        <v>Chorotega</v>
      </c>
      <c r="B8330" s="1" t="str">
        <f>+'BD1'!B8330</f>
        <v>La Cruz</v>
      </c>
      <c r="C8330" s="1" t="str">
        <f>+'BD1'!C8330</f>
        <v>Luis Enrique Arguedas García</v>
      </c>
      <c r="D8330" s="1">
        <f>+'BD1'!D8330</f>
        <v>8</v>
      </c>
      <c r="E8330" s="1" t="str">
        <f>+'BD1'!E8330</f>
        <v>Profesional</v>
      </c>
      <c r="F8330" s="1" t="str">
        <f>+'BD1'!F8330</f>
        <v>Asistencia técnica a personas productoras (grupal): charlas (por día en el evento)</v>
      </c>
      <c r="G8330" s="1" t="str">
        <f>+'BD1'!G8330</f>
        <v>Sustantiva</v>
      </c>
      <c r="H8330" s="1">
        <f>+'BD1'!H8330</f>
        <v>4.28</v>
      </c>
    </row>
    <row r="8331" spans="1:8">
      <c r="A8331" s="1" t="str">
        <f>+'BD1'!A8331</f>
        <v>Chorotega</v>
      </c>
      <c r="B8331" s="1" t="str">
        <f>+'BD1'!B8331</f>
        <v>La Cruz</v>
      </c>
      <c r="C8331" s="1" t="str">
        <f>+'BD1'!C8331</f>
        <v>Luis Enrique Arguedas García</v>
      </c>
      <c r="D8331" s="1">
        <f>+'BD1'!D8331</f>
        <v>8</v>
      </c>
      <c r="E8331" s="1" t="str">
        <f>+'BD1'!E8331</f>
        <v>Profesional</v>
      </c>
      <c r="F8331" s="1" t="str">
        <f>+'BD1'!F8331</f>
        <v>Gestión en capacitaciones con instituciones públicas o privadas (solo gestión de coordinación por evento de capacitación)</v>
      </c>
      <c r="G8331" s="1" t="str">
        <f>+'BD1'!G8331</f>
        <v>Administrativa</v>
      </c>
      <c r="H8331" s="1">
        <f>+'BD1'!H8331</f>
        <v>0.37153000000000003</v>
      </c>
    </row>
    <row r="8332" spans="1:8">
      <c r="A8332" s="1" t="str">
        <f>+'BD1'!A8332</f>
        <v>Chorotega</v>
      </c>
      <c r="B8332" s="1" t="str">
        <f>+'BD1'!B8332</f>
        <v>La Cruz</v>
      </c>
      <c r="C8332" s="1" t="str">
        <f>+'BD1'!C8332</f>
        <v>Luis Enrique Arguedas García</v>
      </c>
      <c r="D8332" s="1">
        <f>+'BD1'!D8332</f>
        <v>8</v>
      </c>
      <c r="E8332" s="1" t="str">
        <f>+'BD1'!E8332</f>
        <v>Profesional</v>
      </c>
      <c r="F8332" s="1" t="str">
        <f>+'BD1'!F8332</f>
        <v>Aplicación de la herramienta de medición del nivel de gestión empresarial y organizacional (por organización)</v>
      </c>
      <c r="G8332" s="1" t="str">
        <f>+'BD1'!G8332</f>
        <v>Sustantiva</v>
      </c>
      <c r="H8332" s="1">
        <f>+'BD1'!H8332</f>
        <v>4.7258300000000002</v>
      </c>
    </row>
    <row r="8333" spans="1:8">
      <c r="A8333" s="1" t="str">
        <f>+'BD1'!A8333</f>
        <v>Chorotega</v>
      </c>
      <c r="B8333" s="1" t="str">
        <f>+'BD1'!B8333</f>
        <v>La Cruz</v>
      </c>
      <c r="C8333" s="1" t="str">
        <f>+'BD1'!C8333</f>
        <v>Luis Enrique Arguedas García</v>
      </c>
      <c r="D8333" s="1">
        <f>+'BD1'!D8333</f>
        <v>8</v>
      </c>
      <c r="E8333" s="1" t="str">
        <f>+'BD1'!E8333</f>
        <v>Profesional</v>
      </c>
      <c r="F8333" s="1" t="str">
        <f>+'BD1'!F8333</f>
        <v>Elaboración y ejecución del plan de trabajo (por organización)</v>
      </c>
      <c r="G8333" s="1" t="str">
        <f>+'BD1'!G8333</f>
        <v>Sustantiva</v>
      </c>
      <c r="H8333" s="1">
        <f>+'BD1'!H8333</f>
        <v>1.605</v>
      </c>
    </row>
    <row r="8334" spans="1:8">
      <c r="A8334" s="1" t="str">
        <f>+'BD1'!A8334</f>
        <v>Chorotega</v>
      </c>
      <c r="B8334" s="1" t="str">
        <f>+'BD1'!B8334</f>
        <v>La Cruz</v>
      </c>
      <c r="C8334" s="1" t="str">
        <f>+'BD1'!C8334</f>
        <v>Luis Enrique Arguedas García</v>
      </c>
      <c r="D8334" s="1">
        <f>+'BD1'!D8334</f>
        <v>8</v>
      </c>
      <c r="E8334" s="1" t="str">
        <f>+'BD1'!E8334</f>
        <v>Profesional</v>
      </c>
      <c r="F8334" s="1" t="str">
        <f>+'BD1'!F8334</f>
        <v>Visitas de seguimiento al plan de trabajo (por visita por organización)</v>
      </c>
      <c r="G8334" s="1" t="str">
        <f>+'BD1'!G8334</f>
        <v>Sustantiva</v>
      </c>
      <c r="H8334" s="1">
        <f>+'BD1'!H8334</f>
        <v>1.605</v>
      </c>
    </row>
    <row r="8335" spans="1:8">
      <c r="A8335" s="1" t="str">
        <f>+'BD1'!A8335</f>
        <v>Chorotega</v>
      </c>
      <c r="B8335" s="1" t="str">
        <f>+'BD1'!B8335</f>
        <v>La Cruz</v>
      </c>
      <c r="C8335" s="1" t="str">
        <f>+'BD1'!C8335</f>
        <v>Luis Enrique Arguedas García</v>
      </c>
      <c r="D8335" s="1">
        <f>+'BD1'!D8335</f>
        <v>8</v>
      </c>
      <c r="E8335" s="1" t="str">
        <f>+'BD1'!E8335</f>
        <v>Profesional</v>
      </c>
      <c r="F8335" s="1" t="str">
        <f>+'BD1'!F8335</f>
        <v>Reporte del plan de trabajo anual (por reporte por organización)</v>
      </c>
      <c r="G8335" s="1" t="str">
        <f>+'BD1'!G8335</f>
        <v>Sustantiva</v>
      </c>
      <c r="H8335" s="1" t="str">
        <f>+'BD1'!H8335</f>
        <v>NA</v>
      </c>
    </row>
    <row r="8336" spans="1:8">
      <c r="A8336" s="1" t="str">
        <f>+'BD1'!A8336</f>
        <v>Chorotega</v>
      </c>
      <c r="B8336" s="1" t="str">
        <f>+'BD1'!B8336</f>
        <v>La Cruz</v>
      </c>
      <c r="C8336" s="1" t="str">
        <f>+'BD1'!C8336</f>
        <v>Luis Enrique Arguedas García</v>
      </c>
      <c r="D8336" s="1">
        <f>+'BD1'!D8336</f>
        <v>8</v>
      </c>
      <c r="E8336" s="1" t="str">
        <f>+'BD1'!E8336</f>
        <v>Profesional</v>
      </c>
      <c r="F8336" s="1" t="str">
        <f>+'BD1'!F8336</f>
        <v>NAMA (café): muestreo y toma de datos en finca (por productor)</v>
      </c>
      <c r="G8336" s="1" t="str">
        <f>+'BD1'!G8336</f>
        <v>Sustantiva</v>
      </c>
      <c r="H8336" s="1" t="str">
        <f>+'BD1'!H8336</f>
        <v>NA</v>
      </c>
    </row>
    <row r="8337" spans="1:8">
      <c r="A8337" s="1" t="str">
        <f>+'BD1'!A8337</f>
        <v>Chorotega</v>
      </c>
      <c r="B8337" s="1" t="str">
        <f>+'BD1'!B8337</f>
        <v>La Cruz</v>
      </c>
      <c r="C8337" s="1" t="str">
        <f>+'BD1'!C8337</f>
        <v>Luis Enrique Arguedas García</v>
      </c>
      <c r="D8337" s="1">
        <f>+'BD1'!D8337</f>
        <v>8</v>
      </c>
      <c r="E8337" s="1" t="str">
        <f>+'BD1'!E8337</f>
        <v>Profesional</v>
      </c>
      <c r="F8337" s="1" t="str">
        <f>+'BD1'!F8337</f>
        <v>NAMA (café): inclusión de datos al SisDNEA (por productor)</v>
      </c>
      <c r="G8337" s="1" t="str">
        <f>+'BD1'!G8337</f>
        <v>Sustantiva</v>
      </c>
      <c r="H8337" s="1" t="str">
        <f>+'BD1'!H8337</f>
        <v>NA</v>
      </c>
    </row>
    <row r="8338" spans="1:8">
      <c r="A8338" s="1" t="str">
        <f>+'BD1'!A8338</f>
        <v>Chorotega</v>
      </c>
      <c r="B8338" s="1" t="str">
        <f>+'BD1'!B8338</f>
        <v>La Cruz</v>
      </c>
      <c r="C8338" s="1" t="str">
        <f>+'BD1'!C8338</f>
        <v>Luis Enrique Arguedas García</v>
      </c>
      <c r="D8338" s="1">
        <f>+'BD1'!D8338</f>
        <v>8</v>
      </c>
      <c r="E8338" s="1" t="str">
        <f>+'BD1'!E8338</f>
        <v>Profesional</v>
      </c>
      <c r="F8338" s="1" t="str">
        <f>+'BD1'!F8338</f>
        <v>NAMA (café): entrega de constancia de verificación del MRV a la persona productora (por productor)</v>
      </c>
      <c r="G8338" s="1" t="str">
        <f>+'BD1'!G8338</f>
        <v>Sustantiva</v>
      </c>
      <c r="H8338" s="1" t="str">
        <f>+'BD1'!H8338</f>
        <v>NA</v>
      </c>
    </row>
    <row r="8339" spans="1:8">
      <c r="A8339" s="1" t="str">
        <f>+'BD1'!A8339</f>
        <v>Chorotega</v>
      </c>
      <c r="B8339" s="1" t="str">
        <f>+'BD1'!B8339</f>
        <v>La Cruz</v>
      </c>
      <c r="C8339" s="1" t="str">
        <f>+'BD1'!C8339</f>
        <v>Luis Enrique Arguedas García</v>
      </c>
      <c r="D8339" s="1">
        <f>+'BD1'!D8339</f>
        <v>8</v>
      </c>
      <c r="E8339" s="1" t="str">
        <f>+'BD1'!E8339</f>
        <v>Profesional</v>
      </c>
      <c r="F8339" s="1" t="str">
        <f>+'BD1'!F8339</f>
        <v>NAMA (ganadería): muestreo y toma de datos en finca (por productor)</v>
      </c>
      <c r="G8339" s="1" t="str">
        <f>+'BD1'!G8339</f>
        <v>Sustantiva</v>
      </c>
      <c r="H8339" s="1">
        <f>+'BD1'!H8339</f>
        <v>2.6749999999999998</v>
      </c>
    </row>
    <row r="8340" spans="1:8">
      <c r="A8340" s="1" t="str">
        <f>+'BD1'!A8340</f>
        <v>Chorotega</v>
      </c>
      <c r="B8340" s="1" t="str">
        <f>+'BD1'!B8340</f>
        <v>La Cruz</v>
      </c>
      <c r="C8340" s="1" t="str">
        <f>+'BD1'!C8340</f>
        <v>Luis Enrique Arguedas García</v>
      </c>
      <c r="D8340" s="1">
        <f>+'BD1'!D8340</f>
        <v>8</v>
      </c>
      <c r="E8340" s="1" t="str">
        <f>+'BD1'!E8340</f>
        <v>Profesional</v>
      </c>
      <c r="F8340" s="1" t="str">
        <f>+'BD1'!F8340</f>
        <v>NAMA (ganadería): inclusión de datos al SisDNEA (por productor)</v>
      </c>
      <c r="G8340" s="1" t="str">
        <f>+'BD1'!G8340</f>
        <v>Sustantiva</v>
      </c>
      <c r="H8340" s="1">
        <f>+'BD1'!H8340</f>
        <v>0.60931000000000002</v>
      </c>
    </row>
    <row r="8341" spans="1:8">
      <c r="A8341" s="1" t="str">
        <f>+'BD1'!A8341</f>
        <v>Chorotega</v>
      </c>
      <c r="B8341" s="1" t="str">
        <f>+'BD1'!B8341</f>
        <v>La Cruz</v>
      </c>
      <c r="C8341" s="1" t="str">
        <f>+'BD1'!C8341</f>
        <v>Luis Enrique Arguedas García</v>
      </c>
      <c r="D8341" s="1">
        <f>+'BD1'!D8341</f>
        <v>8</v>
      </c>
      <c r="E8341" s="1" t="str">
        <f>+'BD1'!E8341</f>
        <v>Profesional</v>
      </c>
      <c r="F8341" s="1" t="str">
        <f>+'BD1'!F8341</f>
        <v>NAMA (ganadería): entrega de constancia de verificación del MRV a la persona productora (por productor)</v>
      </c>
      <c r="G8341" s="1" t="str">
        <f>+'BD1'!G8341</f>
        <v>Sustantiva</v>
      </c>
      <c r="H8341" s="1">
        <f>+'BD1'!H8341</f>
        <v>0.68361000000000005</v>
      </c>
    </row>
    <row r="8342" spans="1:8">
      <c r="A8342" s="1" t="str">
        <f>+'BD1'!A8342</f>
        <v>Chorotega</v>
      </c>
      <c r="B8342" s="1" t="str">
        <f>+'BD1'!B8342</f>
        <v>La Cruz</v>
      </c>
      <c r="C8342" s="1" t="str">
        <f>+'BD1'!C8342</f>
        <v>Luis Enrique Arguedas García</v>
      </c>
      <c r="D8342" s="1">
        <f>+'BD1'!D8342</f>
        <v>8</v>
      </c>
      <c r="E8342" s="1" t="str">
        <f>+'BD1'!E8342</f>
        <v>Profesional</v>
      </c>
      <c r="F8342" s="1" t="str">
        <f>+'BD1'!F8342</f>
        <v>Producción sostenible: elaboración de la herramienta Tu Modelo, en el SisDNEA (por productor)</v>
      </c>
      <c r="G8342" s="1" t="str">
        <f>+'BD1'!G8342</f>
        <v>Sustantiva</v>
      </c>
      <c r="H8342" s="1">
        <f>+'BD1'!H8342</f>
        <v>0.74306000000000005</v>
      </c>
    </row>
    <row r="8343" spans="1:8">
      <c r="A8343" s="1" t="str">
        <f>+'BD1'!A8343</f>
        <v>Chorotega</v>
      </c>
      <c r="B8343" s="1" t="str">
        <f>+'BD1'!B8343</f>
        <v>La Cruz</v>
      </c>
      <c r="C8343" s="1" t="str">
        <f>+'BD1'!C8343</f>
        <v>Luis Enrique Arguedas García</v>
      </c>
      <c r="D8343" s="1">
        <f>+'BD1'!D8343</f>
        <v>8</v>
      </c>
      <c r="E8343" s="1" t="str">
        <f>+'BD1'!E8343</f>
        <v>Profesional</v>
      </c>
      <c r="F8343" s="1" t="str">
        <f>+'BD1'!F8343</f>
        <v>Producción sostenible: entregar certificado al productor e incluirlo en el expediente físico (por productor)</v>
      </c>
      <c r="G8343" s="1" t="str">
        <f>+'BD1'!G8343</f>
        <v>Sustantiva</v>
      </c>
      <c r="H8343" s="1">
        <f>+'BD1'!H8343</f>
        <v>0.81735999999999998</v>
      </c>
    </row>
    <row r="8344" spans="1:8">
      <c r="A8344" s="1" t="str">
        <f>+'BD1'!A8344</f>
        <v>Chorotega</v>
      </c>
      <c r="B8344" s="1" t="str">
        <f>+'BD1'!B8344</f>
        <v>La Cruz</v>
      </c>
      <c r="C8344" s="1" t="str">
        <f>+'BD1'!C8344</f>
        <v>Luis Enrique Arguedas García</v>
      </c>
      <c r="D8344" s="1">
        <f>+'BD1'!D8344</f>
        <v>8</v>
      </c>
      <c r="E8344" s="1" t="str">
        <f>+'BD1'!E8344</f>
        <v>Profesional</v>
      </c>
      <c r="F8344" s="1" t="str">
        <f>+'BD1'!F8344</f>
        <v>RBAyP y RBAO: divulgación del programa de incentivos (por acción de divulgación)</v>
      </c>
      <c r="G8344" s="1" t="str">
        <f>+'BD1'!G8344</f>
        <v>Sustantiva</v>
      </c>
      <c r="H8344" s="1">
        <f>+'BD1'!H8344</f>
        <v>0.68361000000000005</v>
      </c>
    </row>
    <row r="8345" spans="1:8">
      <c r="A8345" s="1" t="str">
        <f>+'BD1'!A8345</f>
        <v>Chorotega</v>
      </c>
      <c r="B8345" s="1" t="str">
        <f>+'BD1'!B8345</f>
        <v>La Cruz</v>
      </c>
      <c r="C8345" s="1" t="str">
        <f>+'BD1'!C8345</f>
        <v>Luis Enrique Arguedas García</v>
      </c>
      <c r="D8345" s="1">
        <f>+'BD1'!D8345</f>
        <v>8</v>
      </c>
      <c r="E8345" s="1" t="str">
        <f>+'BD1'!E8345</f>
        <v>Profesional</v>
      </c>
      <c r="F8345" s="1" t="str">
        <f>+'BD1'!F8345</f>
        <v>RBAyP y RBAO: completar formularios para recibir incentivos económicos (por productor)</v>
      </c>
      <c r="G8345" s="1" t="str">
        <f>+'BD1'!G8345</f>
        <v>Sustantiva</v>
      </c>
      <c r="H8345" s="1">
        <f>+'BD1'!H8345</f>
        <v>2.2291699999999999</v>
      </c>
    </row>
    <row r="8346" spans="1:8">
      <c r="A8346" s="1" t="str">
        <f>+'BD1'!A8346</f>
        <v>Chorotega</v>
      </c>
      <c r="B8346" s="1" t="str">
        <f>+'BD1'!B8346</f>
        <v>La Cruz</v>
      </c>
      <c r="C8346" s="1" t="str">
        <f>+'BD1'!C8346</f>
        <v>Luis Enrique Arguedas García</v>
      </c>
      <c r="D8346" s="1">
        <f>+'BD1'!D8346</f>
        <v>8</v>
      </c>
      <c r="E8346" s="1" t="str">
        <f>+'BD1'!E8346</f>
        <v>Profesional</v>
      </c>
      <c r="F8346" s="1" t="str">
        <f>+'BD1'!F8346</f>
        <v>RBAyP y RBAO: revisión de las solicitudes del programa de incentivos económicos (por productor)</v>
      </c>
      <c r="G8346" s="1" t="str">
        <f>+'BD1'!G8346</f>
        <v>Sustantiva</v>
      </c>
      <c r="H8346" s="1" t="str">
        <f>+'BD1'!H8346</f>
        <v>NA</v>
      </c>
    </row>
    <row r="8347" spans="1:8">
      <c r="A8347" s="1" t="str">
        <f>+'BD1'!A8347</f>
        <v>Chorotega</v>
      </c>
      <c r="B8347" s="1" t="str">
        <f>+'BD1'!B8347</f>
        <v>La Cruz</v>
      </c>
      <c r="C8347" s="1" t="str">
        <f>+'BD1'!C8347</f>
        <v>Luis Enrique Arguedas García</v>
      </c>
      <c r="D8347" s="1">
        <f>+'BD1'!D8347</f>
        <v>8</v>
      </c>
      <c r="E8347" s="1" t="str">
        <f>+'BD1'!E8347</f>
        <v>Profesional</v>
      </c>
      <c r="F8347" s="1" t="str">
        <f>+'BD1'!F8347</f>
        <v>RBAyP y RBAO: visita a finca para verificación (por visita por productor)</v>
      </c>
      <c r="G8347" s="1" t="str">
        <f>+'BD1'!G8347</f>
        <v>Sustantiva</v>
      </c>
      <c r="H8347" s="1">
        <f>+'BD1'!H8347</f>
        <v>3.21</v>
      </c>
    </row>
    <row r="8348" spans="1:8">
      <c r="A8348" s="1" t="str">
        <f>+'BD1'!A8348</f>
        <v>Chorotega</v>
      </c>
      <c r="B8348" s="1" t="str">
        <f>+'BD1'!B8348</f>
        <v>La Cruz</v>
      </c>
      <c r="C8348" s="1" t="str">
        <f>+'BD1'!C8348</f>
        <v>Luis Enrique Arguedas García</v>
      </c>
      <c r="D8348" s="1">
        <f>+'BD1'!D8348</f>
        <v>8</v>
      </c>
      <c r="E8348" s="1" t="str">
        <f>+'BD1'!E8348</f>
        <v>Profesional</v>
      </c>
      <c r="F8348" s="1" t="str">
        <f>+'BD1'!F8348</f>
        <v>Productores ocasionales: asistencia técnica individual (por productor)</v>
      </c>
      <c r="G8348" s="1" t="str">
        <f>+'BD1'!G8348</f>
        <v>Sustantiva</v>
      </c>
      <c r="H8348" s="1">
        <f>+'BD1'!H8348</f>
        <v>0.57957999999999998</v>
      </c>
    </row>
    <row r="8349" spans="1:8">
      <c r="A8349" s="1" t="str">
        <f>+'BD1'!A8349</f>
        <v>Chorotega</v>
      </c>
      <c r="B8349" s="1" t="str">
        <f>+'BD1'!B8349</f>
        <v>La Cruz</v>
      </c>
      <c r="C8349" s="1" t="str">
        <f>+'BD1'!C8349</f>
        <v>Luis Enrique Arguedas García</v>
      </c>
      <c r="D8349" s="1">
        <f>+'BD1'!D8349</f>
        <v>8</v>
      </c>
      <c r="E8349" s="1" t="str">
        <f>+'BD1'!E8349</f>
        <v>Profesional</v>
      </c>
      <c r="F8349" s="1" t="str">
        <f>+'BD1'!F8349</f>
        <v>Productores ocasionales: asistencia técnica grupal (por asistencia a grupo)</v>
      </c>
      <c r="G8349" s="1" t="str">
        <f>+'BD1'!G8349</f>
        <v>Sustantiva</v>
      </c>
      <c r="H8349" s="1">
        <f>+'BD1'!H8349</f>
        <v>1.605</v>
      </c>
    </row>
    <row r="8350" spans="1:8">
      <c r="A8350" s="1" t="str">
        <f>+'BD1'!A8350</f>
        <v>Chorotega</v>
      </c>
      <c r="B8350" s="1" t="str">
        <f>+'BD1'!B8350</f>
        <v>La Cruz</v>
      </c>
      <c r="C8350" s="1" t="str">
        <f>+'BD1'!C8350</f>
        <v>Luis Enrique Arguedas García</v>
      </c>
      <c r="D8350" s="1">
        <f>+'BD1'!D8350</f>
        <v>8</v>
      </c>
      <c r="E8350" s="1" t="str">
        <f>+'BD1'!E8350</f>
        <v>Profesional</v>
      </c>
      <c r="F8350" s="1" t="str">
        <f>+'BD1'!F8350</f>
        <v>Productores ocasionales: servicios de extensión de información digitales y virtuales (por productor)</v>
      </c>
      <c r="G8350" s="1" t="str">
        <f>+'BD1'!G8350</f>
        <v>Sustantiva</v>
      </c>
      <c r="H8350" s="1">
        <f>+'BD1'!H8350</f>
        <v>0.78764000000000001</v>
      </c>
    </row>
    <row r="8351" spans="1:8">
      <c r="A8351" s="1" t="str">
        <f>+'BD1'!A8351</f>
        <v>Chorotega</v>
      </c>
      <c r="B8351" s="1" t="str">
        <f>+'BD1'!B8351</f>
        <v>La Cruz</v>
      </c>
      <c r="C8351" s="1" t="str">
        <f>+'BD1'!C8351</f>
        <v>Luis Enrique Arguedas García</v>
      </c>
      <c r="D8351" s="1">
        <f>+'BD1'!D8351</f>
        <v>8</v>
      </c>
      <c r="E8351" s="1" t="str">
        <f>+'BD1'!E8351</f>
        <v>Profesional</v>
      </c>
      <c r="F8351" s="1" t="str">
        <f>+'BD1'!F8351</f>
        <v>Proyectos financiados con fondos públicos y transferencia MAG: apoyo en la formulación de proyectos de personas productoras (acumulado efectivo por proyecto)</v>
      </c>
      <c r="G8351" s="1" t="str">
        <f>+'BD1'!G8351</f>
        <v>Sustantiva</v>
      </c>
      <c r="H8351" s="1">
        <f>+'BD1'!H8351</f>
        <v>6.42</v>
      </c>
    </row>
    <row r="8352" spans="1:8">
      <c r="A8352" s="1" t="str">
        <f>+'BD1'!A8352</f>
        <v>Chorotega</v>
      </c>
      <c r="B8352" s="1" t="str">
        <f>+'BD1'!B8352</f>
        <v>La Cruz</v>
      </c>
      <c r="C8352" s="1" t="str">
        <f>+'BD1'!C8352</f>
        <v>Luis Enrique Arguedas García</v>
      </c>
      <c r="D8352" s="1">
        <f>+'BD1'!D8352</f>
        <v>8</v>
      </c>
      <c r="E8352" s="1" t="str">
        <f>+'BD1'!E8352</f>
        <v>Profesional</v>
      </c>
      <c r="F8352" s="1" t="str">
        <f>+'BD1'!F8352</f>
        <v>Proyectos financiados con fondos públicos y transferencia MAG: apoyo en la formulación de proyectos de organizaciones (acumulado efectivo por proyecto)</v>
      </c>
      <c r="G8352" s="1" t="str">
        <f>+'BD1'!G8352</f>
        <v>Sustantiva</v>
      </c>
      <c r="H8352" s="1">
        <f>+'BD1'!H8352</f>
        <v>8.56</v>
      </c>
    </row>
    <row r="8353" spans="1:8">
      <c r="A8353" s="1" t="str">
        <f>+'BD1'!A8353</f>
        <v>Chorotega</v>
      </c>
      <c r="B8353" s="1" t="str">
        <f>+'BD1'!B8353</f>
        <v>La Cruz</v>
      </c>
      <c r="C8353" s="1" t="str">
        <f>+'BD1'!C8353</f>
        <v>Luis Enrique Arguedas García</v>
      </c>
      <c r="D8353" s="1">
        <f>+'BD1'!D8353</f>
        <v>8</v>
      </c>
      <c r="E8353" s="1" t="str">
        <f>+'BD1'!E8353</f>
        <v>Profesional</v>
      </c>
      <c r="F8353" s="1" t="str">
        <f>+'BD1'!F8353</f>
        <v>Proyectos financiados con fondos públicos: seguimiento técnico (por visita a proyecto)</v>
      </c>
      <c r="G8353" s="1" t="str">
        <f>+'BD1'!G8353</f>
        <v>Sustantiva</v>
      </c>
      <c r="H8353" s="1">
        <f>+'BD1'!H8353</f>
        <v>2.14</v>
      </c>
    </row>
    <row r="8354" spans="1:8">
      <c r="A8354" s="1" t="str">
        <f>+'BD1'!A8354</f>
        <v>Chorotega</v>
      </c>
      <c r="B8354" s="1" t="str">
        <f>+'BD1'!B8354</f>
        <v>La Cruz</v>
      </c>
      <c r="C8354" s="1" t="str">
        <f>+'BD1'!C8354</f>
        <v>Luis Enrique Arguedas García</v>
      </c>
      <c r="D8354" s="1">
        <f>+'BD1'!D8354</f>
        <v>8</v>
      </c>
      <c r="E8354" s="1" t="str">
        <f>+'BD1'!E8354</f>
        <v>Profesional</v>
      </c>
      <c r="F8354" s="1" t="str">
        <f>+'BD1'!F8354</f>
        <v>Elaboración de informes trimestrales, semestrales y anuales PAO (por informe)</v>
      </c>
      <c r="G8354" s="1" t="str">
        <f>+'BD1'!G8354</f>
        <v>Administrativa</v>
      </c>
      <c r="H8354" s="1">
        <f>+'BD1'!H8354</f>
        <v>7.3116700000000003</v>
      </c>
    </row>
    <row r="8355" spans="1:8">
      <c r="A8355" s="1" t="str">
        <f>+'BD1'!A8355</f>
        <v>Chorotega</v>
      </c>
      <c r="B8355" s="1" t="str">
        <f>+'BD1'!B8355</f>
        <v>La Cruz</v>
      </c>
      <c r="C8355" s="1" t="str">
        <f>+'BD1'!C8355</f>
        <v>Luis Enrique Arguedas García</v>
      </c>
      <c r="D8355" s="1">
        <f>+'BD1'!D8355</f>
        <v>8</v>
      </c>
      <c r="E8355" s="1" t="str">
        <f>+'BD1'!E8355</f>
        <v>Profesional</v>
      </c>
      <c r="F8355" s="1" t="str">
        <f>+'BD1'!F8355</f>
        <v>Seguimiento a los PAO de los funcionarios a su cargo (por funcionario)</v>
      </c>
      <c r="G8355" s="1" t="str">
        <f>+'BD1'!G8355</f>
        <v>Administrativa</v>
      </c>
      <c r="H8355" s="1" t="str">
        <f>+'BD1'!H8355</f>
        <v>NA</v>
      </c>
    </row>
    <row r="8356" spans="1:8">
      <c r="A8356" s="1" t="str">
        <f>+'BD1'!A8356</f>
        <v>Chorotega</v>
      </c>
      <c r="B8356" s="1" t="str">
        <f>+'BD1'!B8356</f>
        <v>La Cruz</v>
      </c>
      <c r="C8356" s="1" t="str">
        <f>+'BD1'!C8356</f>
        <v>Luis Enrique Arguedas García</v>
      </c>
      <c r="D8356" s="1">
        <f>+'BD1'!D8356</f>
        <v>8</v>
      </c>
      <c r="E8356" s="1" t="str">
        <f>+'BD1'!E8356</f>
        <v>Profesional</v>
      </c>
      <c r="F8356" s="1" t="str">
        <f>+'BD1'!F8356</f>
        <v>Inscripción y actualización de PYMPA (por productor)</v>
      </c>
      <c r="G8356" s="1" t="str">
        <f>+'BD1'!G8356</f>
        <v>Sustantiva</v>
      </c>
      <c r="H8356" s="1">
        <f>+'BD1'!H8356</f>
        <v>0.62417</v>
      </c>
    </row>
    <row r="8357" spans="1:8">
      <c r="A8357" s="1" t="str">
        <f>+'BD1'!A8357</f>
        <v>Chorotega</v>
      </c>
      <c r="B8357" s="1" t="str">
        <f>+'BD1'!B8357</f>
        <v>La Cruz</v>
      </c>
      <c r="C8357" s="1" t="str">
        <f>+'BD1'!C8357</f>
        <v>Luis Enrique Arguedas García</v>
      </c>
      <c r="D8357" s="1">
        <f>+'BD1'!D8357</f>
        <v>8</v>
      </c>
      <c r="E8357" s="1" t="str">
        <f>+'BD1'!E8357</f>
        <v>Profesional</v>
      </c>
      <c r="F8357" s="1" t="str">
        <f>+'BD1'!F8357</f>
        <v>Certificaciones para la Declaración de Bienes Inmuebles ante las municipalidades (por trámite)</v>
      </c>
      <c r="G8357" s="1" t="str">
        <f>+'BD1'!G8357</f>
        <v>Sustantiva</v>
      </c>
      <c r="H8357" s="1" t="str">
        <f>+'BD1'!H8357</f>
        <v>NA</v>
      </c>
    </row>
    <row r="8358" spans="1:8">
      <c r="A8358" s="1" t="str">
        <f>+'BD1'!A8358</f>
        <v>Chorotega</v>
      </c>
      <c r="B8358" s="1" t="str">
        <f>+'BD1'!B8358</f>
        <v>La Cruz</v>
      </c>
      <c r="C8358" s="1" t="str">
        <f>+'BD1'!C8358</f>
        <v>Luis Enrique Arguedas García</v>
      </c>
      <c r="D8358" s="1">
        <f>+'BD1'!D8358</f>
        <v>8</v>
      </c>
      <c r="E8358" s="1" t="str">
        <f>+'BD1'!E8358</f>
        <v>Profesional</v>
      </c>
      <c r="F8358" s="1" t="str">
        <f>+'BD1'!F8358</f>
        <v>Participación en reuniones EREA (por reunión)</v>
      </c>
      <c r="G8358" s="1" t="str">
        <f>+'BD1'!G8358</f>
        <v>Administrativa</v>
      </c>
      <c r="H8358" s="1" t="str">
        <f>+'BD1'!H8358</f>
        <v>NA</v>
      </c>
    </row>
    <row r="8359" spans="1:8">
      <c r="A8359" s="1" t="str">
        <f>+'BD1'!A8359</f>
        <v>Chorotega</v>
      </c>
      <c r="B8359" s="1" t="str">
        <f>+'BD1'!B8359</f>
        <v>La Cruz</v>
      </c>
      <c r="C8359" s="1" t="str">
        <f>+'BD1'!C8359</f>
        <v>Luis Enrique Arguedas García</v>
      </c>
      <c r="D8359" s="1">
        <f>+'BD1'!D8359</f>
        <v>8</v>
      </c>
      <c r="E8359" s="1" t="str">
        <f>+'BD1'!E8359</f>
        <v>Profesional</v>
      </c>
      <c r="F8359" s="1" t="str">
        <f>+'BD1'!F8359</f>
        <v>Participación en grupos técnicos o comisiones (por reunión)</v>
      </c>
      <c r="G8359" s="1" t="str">
        <f>+'BD1'!G8359</f>
        <v>Sustantiva</v>
      </c>
      <c r="H8359" s="1">
        <f>+'BD1'!H8359</f>
        <v>3.21</v>
      </c>
    </row>
    <row r="8360" spans="1:8">
      <c r="A8360" s="1" t="str">
        <f>+'BD1'!A8360</f>
        <v>Chorotega</v>
      </c>
      <c r="B8360" s="1" t="str">
        <f>+'BD1'!B8360</f>
        <v>La Cruz</v>
      </c>
      <c r="C8360" s="1" t="str">
        <f>+'BD1'!C8360</f>
        <v>Luis Enrique Arguedas García</v>
      </c>
      <c r="D8360" s="1">
        <f>+'BD1'!D8360</f>
        <v>8</v>
      </c>
      <c r="E8360" s="1" t="str">
        <f>+'BD1'!E8360</f>
        <v>Profesional</v>
      </c>
      <c r="F8360" s="1" t="str">
        <f>+'BD1'!F8360</f>
        <v>Participación en capacitaciones técnicas (por capacitación)</v>
      </c>
      <c r="G8360" s="1" t="str">
        <f>+'BD1'!G8360</f>
        <v>Administrativa</v>
      </c>
      <c r="H8360" s="1">
        <f>+'BD1'!H8360</f>
        <v>5.1716699999999998</v>
      </c>
    </row>
    <row r="8361" spans="1:8">
      <c r="A8361" s="1" t="str">
        <f>+'BD1'!A8361</f>
        <v>Chorotega</v>
      </c>
      <c r="B8361" s="1" t="str">
        <f>+'BD1'!B8361</f>
        <v>La Cruz</v>
      </c>
      <c r="C8361" s="1" t="str">
        <f>+'BD1'!C8361</f>
        <v>Luis Enrique Arguedas García</v>
      </c>
      <c r="D8361" s="1">
        <f>+'BD1'!D8361</f>
        <v>8</v>
      </c>
      <c r="E8361" s="1" t="str">
        <f>+'BD1'!E8361</f>
        <v>Profesional</v>
      </c>
      <c r="F8361" s="1" t="str">
        <f>+'BD1'!F8361</f>
        <v xml:space="preserve">Participación en charlas y sesiones técnicas, de trabajo y de actualización de conocimiento (por evento) </v>
      </c>
      <c r="G8361" s="1" t="str">
        <f>+'BD1'!G8361</f>
        <v>Administrativa</v>
      </c>
      <c r="H8361" s="1">
        <f>+'BD1'!H8361</f>
        <v>5.1716699999999998</v>
      </c>
    </row>
    <row r="8362" spans="1:8">
      <c r="A8362" s="1" t="str">
        <f>+'BD1'!A8362</f>
        <v>Chorotega</v>
      </c>
      <c r="B8362" s="1" t="str">
        <f>+'BD1'!B8362</f>
        <v>La Cruz</v>
      </c>
      <c r="C8362" s="1" t="str">
        <f>+'BD1'!C8362</f>
        <v>Luis Enrique Arguedas García</v>
      </c>
      <c r="D8362" s="1">
        <f>+'BD1'!D8362</f>
        <v>8</v>
      </c>
      <c r="E8362" s="1" t="str">
        <f>+'BD1'!E8362</f>
        <v>Profesional</v>
      </c>
      <c r="F8362" s="1" t="str">
        <f>+'BD1'!F8362</f>
        <v>Aplicación de censos y apoyo en sondeo de precios de insumos agropecuarios (por censo o sondeo)</v>
      </c>
      <c r="G8362" s="1" t="str">
        <f>+'BD1'!G8362</f>
        <v>Sustantiva</v>
      </c>
      <c r="H8362" s="1" t="str">
        <f>+'BD1'!H8362</f>
        <v>NA</v>
      </c>
    </row>
    <row r="8363" spans="1:8">
      <c r="A8363" s="1" t="str">
        <f>+'BD1'!A8363</f>
        <v>Chorotega</v>
      </c>
      <c r="B8363" s="1" t="str">
        <f>+'BD1'!B8363</f>
        <v>La Cruz</v>
      </c>
      <c r="C8363" s="1" t="str">
        <f>+'BD1'!C8363</f>
        <v>Luis Enrique Arguedas García</v>
      </c>
      <c r="D8363" s="1">
        <f>+'BD1'!D8363</f>
        <v>8</v>
      </c>
      <c r="E8363" s="1" t="str">
        <f>+'BD1'!E8363</f>
        <v>Profesional</v>
      </c>
      <c r="F8363" s="1" t="str">
        <f>+'BD1'!F8363</f>
        <v>Coordinación de acciones entre dependencias del MAG (por acción de cordinación)</v>
      </c>
      <c r="G8363" s="1" t="str">
        <f>+'BD1'!G8363</f>
        <v>Administrativa</v>
      </c>
      <c r="H8363" s="1">
        <f>+'BD1'!H8363</f>
        <v>0.78764000000000001</v>
      </c>
    </row>
    <row r="8364" spans="1:8">
      <c r="A8364" s="1" t="str">
        <f>+'BD1'!A8364</f>
        <v>Chorotega</v>
      </c>
      <c r="B8364" s="1" t="str">
        <f>+'BD1'!B8364</f>
        <v>La Cruz</v>
      </c>
      <c r="C8364" s="1" t="str">
        <f>+'BD1'!C8364</f>
        <v>Luis Enrique Arguedas García</v>
      </c>
      <c r="D8364" s="1">
        <f>+'BD1'!D8364</f>
        <v>8</v>
      </c>
      <c r="E8364" s="1" t="str">
        <f>+'BD1'!E8364</f>
        <v>Profesional</v>
      </c>
      <c r="F8364" s="1" t="str">
        <f>+'BD1'!F8364</f>
        <v>Otorgamiento de permisos para quemas agropecuarias (por trámite)</v>
      </c>
      <c r="G8364" s="1" t="str">
        <f>+'BD1'!G8364</f>
        <v>Sustantiva</v>
      </c>
      <c r="H8364" s="1">
        <f>+'BD1'!H8364</f>
        <v>3.5666699999999998</v>
      </c>
    </row>
    <row r="8365" spans="1:8">
      <c r="A8365" s="1" t="str">
        <f>+'BD1'!A8365</f>
        <v>Chorotega</v>
      </c>
      <c r="B8365" s="1" t="str">
        <f>+'BD1'!B8365</f>
        <v>La Cruz</v>
      </c>
      <c r="C8365" s="1" t="str">
        <f>+'BD1'!C8365</f>
        <v>Luis Enrique Arguedas García</v>
      </c>
      <c r="D8365" s="1">
        <f>+'BD1'!D8365</f>
        <v>8</v>
      </c>
      <c r="E8365" s="1" t="str">
        <f>+'BD1'!E8365</f>
        <v>Profesional</v>
      </c>
      <c r="F8365" s="1" t="str">
        <f>+'BD1'!F8365</f>
        <v>Elaboración de Autoevaluación en Control Interno (acumulado efectivo por aplicación de la autoevaluación)</v>
      </c>
      <c r="G8365" s="1" t="str">
        <f>+'BD1'!G8365</f>
        <v>Administrativa</v>
      </c>
      <c r="H8365" s="1">
        <f>+'BD1'!H8365</f>
        <v>3.7450000000000001</v>
      </c>
    </row>
    <row r="8366" spans="1:8">
      <c r="A8366" s="1" t="str">
        <f>+'BD1'!A8366</f>
        <v>Chorotega</v>
      </c>
      <c r="B8366" s="1" t="str">
        <f>+'BD1'!B8366</f>
        <v>La Cruz</v>
      </c>
      <c r="C8366" s="1" t="str">
        <f>+'BD1'!C8366</f>
        <v>Luis Enrique Arguedas García</v>
      </c>
      <c r="D8366" s="1">
        <f>+'BD1'!D8366</f>
        <v>8</v>
      </c>
      <c r="E8366" s="1" t="str">
        <f>+'BD1'!E8366</f>
        <v>Profesional</v>
      </c>
      <c r="F8366" s="1" t="str">
        <f>+'BD1'!F8366</f>
        <v>Determinación y evaluación de riesgos en SEVRIMAG (acumulado efectivo por aplicación del SEVRIMAG)</v>
      </c>
      <c r="G8366" s="1" t="str">
        <f>+'BD1'!G8366</f>
        <v>Administrativa</v>
      </c>
      <c r="H8366" s="1">
        <f>+'BD1'!H8366</f>
        <v>3.7450000000000001</v>
      </c>
    </row>
    <row r="8367" spans="1:8">
      <c r="A8367" s="1" t="str">
        <f>+'BD1'!A8367</f>
        <v>Chorotega</v>
      </c>
      <c r="B8367" s="1" t="str">
        <f>+'BD1'!B8367</f>
        <v>La Cruz</v>
      </c>
      <c r="C8367" s="1" t="str">
        <f>+'BD1'!C8367</f>
        <v>Luis Enrique Arguedas García</v>
      </c>
      <c r="D8367" s="1">
        <f>+'BD1'!D8367</f>
        <v>8</v>
      </c>
      <c r="E8367" s="1" t="str">
        <f>+'BD1'!E8367</f>
        <v>Profesional</v>
      </c>
      <c r="F8367" s="1" t="str">
        <f>+'BD1'!F8367</f>
        <v>Seguimiento a plan de mitigación de riesgos en SEVRIMAG (acumulado efectivo por seguimiento)</v>
      </c>
      <c r="G8367" s="1" t="str">
        <f>+'BD1'!G8367</f>
        <v>Administrativa</v>
      </c>
      <c r="H8367" s="1">
        <f>+'BD1'!H8367</f>
        <v>4.28</v>
      </c>
    </row>
    <row r="8368" spans="1:8">
      <c r="A8368" s="1" t="str">
        <f>+'BD1'!A8368</f>
        <v>Chorotega</v>
      </c>
      <c r="B8368" s="1" t="str">
        <f>+'BD1'!B8368</f>
        <v>La Cruz</v>
      </c>
      <c r="C8368" s="1" t="str">
        <f>+'BD1'!C8368</f>
        <v>Luis Enrique Arguedas García</v>
      </c>
      <c r="D8368" s="1">
        <f>+'BD1'!D8368</f>
        <v>8</v>
      </c>
      <c r="E8368" s="1" t="str">
        <f>+'BD1'!E8368</f>
        <v>Profesional</v>
      </c>
      <c r="F8368" s="1" t="str">
        <f>+'BD1'!F8368</f>
        <v>Seguimiento a plan de mejora de la Autoevaluación en Control Interno (acumulado efectivo por seguimiento)</v>
      </c>
      <c r="G8368" s="1" t="str">
        <f>+'BD1'!G8368</f>
        <v>Administrativa</v>
      </c>
      <c r="H8368" s="1">
        <f>+'BD1'!H8368</f>
        <v>4.28</v>
      </c>
    </row>
    <row r="8369" spans="1:8">
      <c r="A8369" s="1" t="str">
        <f>+'BD1'!A8369</f>
        <v>Chorotega</v>
      </c>
      <c r="B8369" s="1" t="str">
        <f>+'BD1'!B8369</f>
        <v>La Cruz</v>
      </c>
      <c r="C8369" s="1" t="str">
        <f>+'BD1'!C8369</f>
        <v>Luis Enrique Arguedas García</v>
      </c>
      <c r="D8369" s="1">
        <f>+'BD1'!D8369</f>
        <v>8</v>
      </c>
      <c r="E8369" s="1" t="str">
        <f>+'BD1'!E8369</f>
        <v>Profesional</v>
      </c>
      <c r="F8369" s="1" t="str">
        <f>+'BD1'!F8369</f>
        <v>Reuniones de personal AEA (por reunión)</v>
      </c>
      <c r="G8369" s="1" t="str">
        <f>+'BD1'!G8369</f>
        <v>Administrativa</v>
      </c>
      <c r="H8369" s="1">
        <f>+'BD1'!H8369</f>
        <v>2.14</v>
      </c>
    </row>
    <row r="8370" spans="1:8">
      <c r="A8370" s="1" t="str">
        <f>+'BD1'!A8370</f>
        <v>Chorotega</v>
      </c>
      <c r="B8370" s="1" t="str">
        <f>+'BD1'!B8370</f>
        <v>La Cruz</v>
      </c>
      <c r="C8370" s="1" t="str">
        <f>+'BD1'!C8370</f>
        <v>Luis Enrique Arguedas García</v>
      </c>
      <c r="D8370" s="1">
        <f>+'BD1'!D8370</f>
        <v>8</v>
      </c>
      <c r="E8370" s="1" t="str">
        <f>+'BD1'!E8370</f>
        <v>Profesional</v>
      </c>
      <c r="F8370" s="1" t="str">
        <f>+'BD1'!F8370</f>
        <v>Actualización del sistema de gestión documental y archivo (tiempo efectivo por día)</v>
      </c>
      <c r="G8370" s="1" t="str">
        <f>+'BD1'!G8370</f>
        <v>Administrativa</v>
      </c>
      <c r="H8370" s="1" t="str">
        <f>+'BD1'!H8370</f>
        <v>NA</v>
      </c>
    </row>
    <row r="8371" spans="1:8">
      <c r="A8371" s="1" t="str">
        <f>+'BD1'!A8371</f>
        <v>Chorotega</v>
      </c>
      <c r="B8371" s="1" t="str">
        <f>+'BD1'!B8371</f>
        <v>La Cruz</v>
      </c>
      <c r="C8371" s="1" t="str">
        <f>+'BD1'!C8371</f>
        <v>Luis Enrique Arguedas García</v>
      </c>
      <c r="D8371" s="1">
        <f>+'BD1'!D8371</f>
        <v>8</v>
      </c>
      <c r="E8371" s="1" t="str">
        <f>+'BD1'!E8371</f>
        <v>Profesional</v>
      </c>
      <c r="F8371" s="1" t="str">
        <f>+'BD1'!F8371</f>
        <v>Actualización del sistema SisDNEA (por productor)</v>
      </c>
      <c r="G8371" s="1" t="str">
        <f>+'BD1'!G8371</f>
        <v>Administrativa</v>
      </c>
      <c r="H8371" s="1">
        <f>+'BD1'!H8371</f>
        <v>1.605</v>
      </c>
    </row>
    <row r="8372" spans="1:8">
      <c r="A8372" s="1" t="str">
        <f>+'BD1'!A8372</f>
        <v>Chorotega</v>
      </c>
      <c r="B8372" s="1" t="str">
        <f>+'BD1'!B8372</f>
        <v>La Cruz</v>
      </c>
      <c r="C8372" s="1" t="str">
        <f>+'BD1'!C8372</f>
        <v>Luis Enrique Arguedas García</v>
      </c>
      <c r="D8372" s="1">
        <f>+'BD1'!D8372</f>
        <v>8</v>
      </c>
      <c r="E8372" s="1" t="str">
        <f>+'BD1'!E8372</f>
        <v>Profesional</v>
      </c>
      <c r="F8372" s="1" t="str">
        <f>+'BD1'!F8372</f>
        <v>Seguimiento semestral de la determinación de expectativas (por seguimiento)</v>
      </c>
      <c r="G8372" s="1" t="str">
        <f>+'BD1'!G8372</f>
        <v>Administrativa</v>
      </c>
      <c r="H8372" s="1" t="str">
        <f>+'BD1'!H8372</f>
        <v>NA</v>
      </c>
    </row>
    <row r="8373" spans="1:8">
      <c r="A8373" s="1" t="str">
        <f>+'BD1'!A8373</f>
        <v>Chorotega</v>
      </c>
      <c r="B8373" s="1" t="str">
        <f>+'BD1'!B8373</f>
        <v>La Cruz</v>
      </c>
      <c r="C8373" s="1" t="str">
        <f>+'BD1'!C8373</f>
        <v>Luis Enrique Arguedas García</v>
      </c>
      <c r="D8373" s="1">
        <f>+'BD1'!D8373</f>
        <v>8</v>
      </c>
      <c r="E8373" s="1" t="str">
        <f>+'BD1'!E8373</f>
        <v>Profesional</v>
      </c>
      <c r="F8373" s="1" t="str">
        <f>+'BD1'!F8373</f>
        <v>Elaboración de la evaluación del desempeño (por reunión)</v>
      </c>
      <c r="G8373" s="1" t="str">
        <f>+'BD1'!G8373</f>
        <v>Administrativa</v>
      </c>
      <c r="H8373" s="1" t="str">
        <f>+'BD1'!H8373</f>
        <v>NA</v>
      </c>
    </row>
    <row r="8374" spans="1:8">
      <c r="A8374" s="1" t="str">
        <f>+'BD1'!A8374</f>
        <v>Chorotega</v>
      </c>
      <c r="B8374" s="1" t="str">
        <f>+'BD1'!B8374</f>
        <v>La Cruz</v>
      </c>
      <c r="C8374" s="1" t="str">
        <f>+'BD1'!C8374</f>
        <v>Luis Enrique Arguedas García</v>
      </c>
      <c r="D8374" s="1">
        <f>+'BD1'!D8374</f>
        <v>8</v>
      </c>
      <c r="E8374" s="1" t="str">
        <f>+'BD1'!E8374</f>
        <v>Profesional</v>
      </c>
      <c r="F8374" s="1" t="str">
        <f>+'BD1'!F8374</f>
        <v>Elaboración de inventarios de equipos, materiales e insumos (tiempo efectivo por día)</v>
      </c>
      <c r="G8374" s="1" t="str">
        <f>+'BD1'!G8374</f>
        <v>Administrativa</v>
      </c>
      <c r="H8374" s="1">
        <f>+'BD1'!H8374</f>
        <v>2.5858300000000001</v>
      </c>
    </row>
    <row r="8375" spans="1:8">
      <c r="A8375" s="1" t="str">
        <f>+'BD1'!A8375</f>
        <v>Chorotega</v>
      </c>
      <c r="B8375" s="1" t="str">
        <f>+'BD1'!B8375</f>
        <v>La Cruz</v>
      </c>
      <c r="C8375" s="1" t="str">
        <f>+'BD1'!C8375</f>
        <v>Luis Enrique Arguedas García</v>
      </c>
      <c r="D8375" s="1">
        <f>+'BD1'!D8375</f>
        <v>8</v>
      </c>
      <c r="E8375" s="1" t="str">
        <f>+'BD1'!E8375</f>
        <v>Profesional</v>
      </c>
      <c r="F8375" s="1" t="str">
        <f>+'BD1'!F8375</f>
        <v>Atención de emergencias</v>
      </c>
      <c r="G8375" s="1" t="str">
        <f>+'BD1'!G8375</f>
        <v>Sustantiva</v>
      </c>
      <c r="H8375" s="1" t="str">
        <f>+'BD1'!H8375</f>
        <v>NA</v>
      </c>
    </row>
    <row r="8376" spans="1:8">
      <c r="A8376" s="1" t="str">
        <f>+'BD1'!A8376</f>
        <v>Chorotega</v>
      </c>
      <c r="B8376" s="1" t="str">
        <f>+'BD1'!B8376</f>
        <v>La Cruz</v>
      </c>
      <c r="C8376" s="1" t="str">
        <f>+'BD1'!C8376</f>
        <v>Luis Enrique Arguedas García</v>
      </c>
      <c r="D8376" s="1">
        <f>+'BD1'!D8376</f>
        <v>8</v>
      </c>
      <c r="E8376" s="1" t="str">
        <f>+'BD1'!E8376</f>
        <v>Profesional</v>
      </c>
      <c r="F8376" s="1" t="str">
        <f>+'BD1'!F8376</f>
        <v>Trazabilidad-visita a finca (por productor)</v>
      </c>
      <c r="G8376" s="1" t="str">
        <f>+'BD1'!G8376</f>
        <v>Sustantiva</v>
      </c>
      <c r="H8376" s="1">
        <f>+'BD1'!H8376</f>
        <v>3.21</v>
      </c>
    </row>
    <row r="8377" spans="1:8">
      <c r="A8377" s="1" t="str">
        <f>+'BD1'!A8377</f>
        <v>Chorotega</v>
      </c>
      <c r="B8377" s="1" t="str">
        <f>+'BD1'!B8377</f>
        <v>La Cruz</v>
      </c>
      <c r="C8377" s="1" t="str">
        <f>+'BD1'!C8377</f>
        <v>Luis Enrique Arguedas García</v>
      </c>
      <c r="D8377" s="1">
        <f>+'BD1'!D8377</f>
        <v>8</v>
      </c>
      <c r="E8377" s="1" t="str">
        <f>+'BD1'!E8377</f>
        <v>Profesional</v>
      </c>
      <c r="F8377" s="1" t="str">
        <f>+'BD1'!F8377</f>
        <v>Trazabilidad-inclusión en sistema TrazarAgro (por productor)</v>
      </c>
      <c r="G8377" s="1" t="str">
        <f>+'BD1'!G8377</f>
        <v>Sustantiva</v>
      </c>
      <c r="H8377" s="1">
        <f>+'BD1'!H8377</f>
        <v>0.89166999999999996</v>
      </c>
    </row>
    <row r="8378" spans="1:8">
      <c r="A8378" s="1" t="str">
        <f>+'BD1'!A8378</f>
        <v>Chorotega</v>
      </c>
      <c r="B8378" s="1" t="str">
        <f>+'BD1'!B8378</f>
        <v>La Cruz</v>
      </c>
      <c r="C8378" s="1" t="str">
        <f>+'BD1'!C8378</f>
        <v>Luis Enrique Arguedas García</v>
      </c>
      <c r="D8378" s="1">
        <f>+'BD1'!D8378</f>
        <v>8</v>
      </c>
      <c r="E8378" s="1" t="str">
        <f>+'BD1'!E8378</f>
        <v>Profesional</v>
      </c>
      <c r="F8378" s="1" t="str">
        <f>+'BD1'!F8378</f>
        <v>Atención al gusano barrenador (por productor)</v>
      </c>
      <c r="G8378" s="1" t="str">
        <f>+'BD1'!G8378</f>
        <v>Sustantiva</v>
      </c>
      <c r="H8378" s="1" t="str">
        <f>+'BD1'!H8378</f>
        <v>NA</v>
      </c>
    </row>
    <row r="8379" spans="1:8">
      <c r="A8379" s="1" t="str">
        <f>+'BD1'!A8379</f>
        <v>Chorotega</v>
      </c>
      <c r="B8379" s="1" t="str">
        <f>+'BD1'!B8379</f>
        <v>La Cruz</v>
      </c>
      <c r="C8379" s="1" t="str">
        <f>+'BD1'!C8379</f>
        <v>Luis Enrique Arguedas García</v>
      </c>
      <c r="D8379" s="1">
        <f>+'BD1'!D8379</f>
        <v>8</v>
      </c>
      <c r="E8379" s="1" t="str">
        <f>+'BD1'!E8379</f>
        <v>Profesional</v>
      </c>
      <c r="F8379" s="1" t="str">
        <f>+'BD1'!F8379</f>
        <v>Atención en oficina (por usuario)</v>
      </c>
      <c r="G8379" s="1" t="str">
        <f>+'BD1'!G8379</f>
        <v>Sustantiva</v>
      </c>
      <c r="H8379" s="1">
        <f>+'BD1'!H8379</f>
        <v>0.43097000000000002</v>
      </c>
    </row>
    <row r="8380" spans="1:8">
      <c r="A8380" s="1" t="str">
        <f>+'BD1'!A8380</f>
        <v>Chorotega</v>
      </c>
      <c r="B8380" s="1" t="str">
        <f>+'BD1'!B8380</f>
        <v>La Cruz</v>
      </c>
      <c r="C8380" s="1" t="str">
        <f>+'BD1'!C8380</f>
        <v>Luis Enrique Arguedas García</v>
      </c>
      <c r="D8380" s="1">
        <f>+'BD1'!D8380</f>
        <v>8</v>
      </c>
      <c r="E8380" s="1" t="str">
        <f>+'BD1'!E8380</f>
        <v>Profesional</v>
      </c>
      <c r="F8380" s="1" t="str">
        <f>+'BD1'!F8380</f>
        <v>Búsqueda de nuevos productores (por productor)</v>
      </c>
      <c r="G8380" s="1" t="str">
        <f>+'BD1'!G8380</f>
        <v>Sustantiva</v>
      </c>
      <c r="H8380" s="1">
        <f>+'BD1'!H8380</f>
        <v>1.605</v>
      </c>
    </row>
    <row r="8381" spans="1:8">
      <c r="A8381" s="1" t="str">
        <f>+'BD1'!A8381</f>
        <v>Chorotega</v>
      </c>
      <c r="B8381" s="1" t="str">
        <f>+'BD1'!B8381</f>
        <v>La Cruz</v>
      </c>
      <c r="C8381" s="1" t="str">
        <f>+'BD1'!C8381</f>
        <v>Mauricio Gerardo Herrera Castro</v>
      </c>
      <c r="D8381" s="1">
        <f>+'BD1'!D8381</f>
        <v>0.5</v>
      </c>
      <c r="E8381" s="1" t="str">
        <f>+'BD1'!E8381</f>
        <v>Técnico</v>
      </c>
      <c r="F8381" s="1" t="str">
        <f>+'BD1'!F8381</f>
        <v>Elaboración del diagnóstico y plan de finca de manejo a personas productoras (por productor)</v>
      </c>
      <c r="G8381" s="1" t="str">
        <f>+'BD1'!G8381</f>
        <v>Sustantiva</v>
      </c>
      <c r="H8381" s="1">
        <f>+'BD1'!H8381</f>
        <v>2.14</v>
      </c>
    </row>
    <row r="8382" spans="1:8">
      <c r="A8382" s="1" t="str">
        <f>+'BD1'!A8382</f>
        <v>Chorotega</v>
      </c>
      <c r="B8382" s="1" t="str">
        <f>+'BD1'!B8382</f>
        <v>La Cruz</v>
      </c>
      <c r="C8382" s="1" t="str">
        <f>+'BD1'!C8382</f>
        <v>Mauricio Gerardo Herrera Castro</v>
      </c>
      <c r="D8382" s="1">
        <f>+'BD1'!D8382</f>
        <v>0.5</v>
      </c>
      <c r="E8382" s="1" t="str">
        <f>+'BD1'!E8382</f>
        <v>Técnico</v>
      </c>
      <c r="F8382" s="1" t="str">
        <f>+'BD1'!F8382</f>
        <v>Asistencia técnica a personas productoras (individual): visitas a finca (por productor)</v>
      </c>
      <c r="G8382" s="1" t="str">
        <f>+'BD1'!G8382</f>
        <v>Sustantiva</v>
      </c>
      <c r="H8382" s="1">
        <f>+'BD1'!H8382</f>
        <v>2.14</v>
      </c>
    </row>
    <row r="8383" spans="1:8">
      <c r="A8383" s="1" t="str">
        <f>+'BD1'!A8383</f>
        <v>Chorotega</v>
      </c>
      <c r="B8383" s="1" t="str">
        <f>+'BD1'!B8383</f>
        <v>La Cruz</v>
      </c>
      <c r="C8383" s="1" t="str">
        <f>+'BD1'!C8383</f>
        <v>Mauricio Gerardo Herrera Castro</v>
      </c>
      <c r="D8383" s="1">
        <f>+'BD1'!D8383</f>
        <v>0.5</v>
      </c>
      <c r="E8383" s="1" t="str">
        <f>+'BD1'!E8383</f>
        <v>Técnico</v>
      </c>
      <c r="F8383" s="1" t="str">
        <f>+'BD1'!F8383</f>
        <v>Asistencia técnica a personas productoras (individual): atenciones virtuales y digitales (por productor)</v>
      </c>
      <c r="G8383" s="1" t="str">
        <f>+'BD1'!G8383</f>
        <v>Sustantiva</v>
      </c>
      <c r="H8383" s="1">
        <f>+'BD1'!H8383</f>
        <v>0.75792000000000004</v>
      </c>
    </row>
    <row r="8384" spans="1:8">
      <c r="A8384" s="1" t="str">
        <f>+'BD1'!A8384</f>
        <v>Chorotega</v>
      </c>
      <c r="B8384" s="1" t="str">
        <f>+'BD1'!B8384</f>
        <v>La Cruz</v>
      </c>
      <c r="C8384" s="1" t="str">
        <f>+'BD1'!C8384</f>
        <v>Mauricio Gerardo Herrera Castro</v>
      </c>
      <c r="D8384" s="1">
        <f>+'BD1'!D8384</f>
        <v>0.5</v>
      </c>
      <c r="E8384" s="1" t="str">
        <f>+'BD1'!E8384</f>
        <v>Técnico</v>
      </c>
      <c r="F8384" s="1" t="str">
        <f>+'BD1'!F8384</f>
        <v>Asistencia técnica a personas productoras (grupal): día de campo (por día en el evento)</v>
      </c>
      <c r="G8384" s="1" t="str">
        <f>+'BD1'!G8384</f>
        <v>Sustantiva</v>
      </c>
      <c r="H8384" s="1">
        <f>+'BD1'!H8384</f>
        <v>5.35</v>
      </c>
    </row>
    <row r="8385" spans="1:8">
      <c r="A8385" s="1" t="str">
        <f>+'BD1'!A8385</f>
        <v>Chorotega</v>
      </c>
      <c r="B8385" s="1" t="str">
        <f>+'BD1'!B8385</f>
        <v>La Cruz</v>
      </c>
      <c r="C8385" s="1" t="str">
        <f>+'BD1'!C8385</f>
        <v>Mauricio Gerardo Herrera Castro</v>
      </c>
      <c r="D8385" s="1">
        <f>+'BD1'!D8385</f>
        <v>0.5</v>
      </c>
      <c r="E8385" s="1" t="str">
        <f>+'BD1'!E8385</f>
        <v>Técnico</v>
      </c>
      <c r="F8385" s="1" t="str">
        <f>+'BD1'!F8385</f>
        <v>Asistencia técnica a personas productoras (grupal): demostración de métodos (por evento, se puede acumular si la demostración tarda más de un día)</v>
      </c>
      <c r="G8385" s="1" t="str">
        <f>+'BD1'!G8385</f>
        <v>Sustantiva</v>
      </c>
      <c r="H8385" s="1" t="str">
        <f>+'BD1'!H8385</f>
        <v>NA</v>
      </c>
    </row>
    <row r="8386" spans="1:8">
      <c r="A8386" s="1" t="str">
        <f>+'BD1'!A8386</f>
        <v>Chorotega</v>
      </c>
      <c r="B8386" s="1" t="str">
        <f>+'BD1'!B8386</f>
        <v>La Cruz</v>
      </c>
      <c r="C8386" s="1" t="str">
        <f>+'BD1'!C8386</f>
        <v>Mauricio Gerardo Herrera Castro</v>
      </c>
      <c r="D8386" s="1">
        <f>+'BD1'!D8386</f>
        <v>0.5</v>
      </c>
      <c r="E8386" s="1" t="str">
        <f>+'BD1'!E8386</f>
        <v>Técnico</v>
      </c>
      <c r="F8386" s="1" t="str">
        <f>+'BD1'!F8386</f>
        <v>Asistencia técnica a personas productoras (grupal): taller (por taller)</v>
      </c>
      <c r="G8386" s="1" t="str">
        <f>+'BD1'!G8386</f>
        <v>Sustantiva</v>
      </c>
      <c r="H8386" s="1">
        <f>+'BD1'!H8386</f>
        <v>5.35</v>
      </c>
    </row>
    <row r="8387" spans="1:8">
      <c r="A8387" s="1" t="str">
        <f>+'BD1'!A8387</f>
        <v>Chorotega</v>
      </c>
      <c r="B8387" s="1" t="str">
        <f>+'BD1'!B8387</f>
        <v>La Cruz</v>
      </c>
      <c r="C8387" s="1" t="str">
        <f>+'BD1'!C8387</f>
        <v>Mauricio Gerardo Herrera Castro</v>
      </c>
      <c r="D8387" s="1">
        <f>+'BD1'!D8387</f>
        <v>0.5</v>
      </c>
      <c r="E8387" s="1" t="str">
        <f>+'BD1'!E8387</f>
        <v>Técnico</v>
      </c>
      <c r="F8387" s="1" t="str">
        <f>+'BD1'!F8387</f>
        <v>Asistencia técnica a personas productoras (grupal): charlas (por día en el evento)</v>
      </c>
      <c r="G8387" s="1" t="str">
        <f>+'BD1'!G8387</f>
        <v>Sustantiva</v>
      </c>
      <c r="H8387" s="1">
        <f>+'BD1'!H8387</f>
        <v>2.2291699999999999</v>
      </c>
    </row>
    <row r="8388" spans="1:8">
      <c r="A8388" s="1" t="str">
        <f>+'BD1'!A8388</f>
        <v>Chorotega</v>
      </c>
      <c r="B8388" s="1" t="str">
        <f>+'BD1'!B8388</f>
        <v>La Cruz</v>
      </c>
      <c r="C8388" s="1" t="str">
        <f>+'BD1'!C8388</f>
        <v>Mauricio Gerardo Herrera Castro</v>
      </c>
      <c r="D8388" s="1">
        <f>+'BD1'!D8388</f>
        <v>0.5</v>
      </c>
      <c r="E8388" s="1" t="str">
        <f>+'BD1'!E8388</f>
        <v>Técnico</v>
      </c>
      <c r="F8388" s="1" t="str">
        <f>+'BD1'!F8388</f>
        <v>Gestión en capacitaciones con instituciones públicas o privadas (solo gestión de coordinación por evento de capacitación)</v>
      </c>
      <c r="G8388" s="1" t="str">
        <f>+'BD1'!G8388</f>
        <v>Administrativa</v>
      </c>
      <c r="H8388" s="1" t="str">
        <f>+'BD1'!H8388</f>
        <v>NA</v>
      </c>
    </row>
    <row r="8389" spans="1:8">
      <c r="A8389" s="1" t="str">
        <f>+'BD1'!A8389</f>
        <v>Chorotega</v>
      </c>
      <c r="B8389" s="1" t="str">
        <f>+'BD1'!B8389</f>
        <v>La Cruz</v>
      </c>
      <c r="C8389" s="1" t="str">
        <f>+'BD1'!C8389</f>
        <v>Mauricio Gerardo Herrera Castro</v>
      </c>
      <c r="D8389" s="1">
        <f>+'BD1'!D8389</f>
        <v>0.5</v>
      </c>
      <c r="E8389" s="1" t="str">
        <f>+'BD1'!E8389</f>
        <v>Técnico</v>
      </c>
      <c r="F8389" s="1" t="str">
        <f>+'BD1'!F8389</f>
        <v>Aplicación de la herramienta de medición del nivel de gestión empresarial y organizacional (por organización)</v>
      </c>
      <c r="G8389" s="1" t="str">
        <f>+'BD1'!G8389</f>
        <v>Sustantiva</v>
      </c>
      <c r="H8389" s="1" t="str">
        <f>+'BD1'!H8389</f>
        <v>NA</v>
      </c>
    </row>
    <row r="8390" spans="1:8">
      <c r="A8390" s="1" t="str">
        <f>+'BD1'!A8390</f>
        <v>Chorotega</v>
      </c>
      <c r="B8390" s="1" t="str">
        <f>+'BD1'!B8390</f>
        <v>La Cruz</v>
      </c>
      <c r="C8390" s="1" t="str">
        <f>+'BD1'!C8390</f>
        <v>Mauricio Gerardo Herrera Castro</v>
      </c>
      <c r="D8390" s="1">
        <f>+'BD1'!D8390</f>
        <v>0.5</v>
      </c>
      <c r="E8390" s="1" t="str">
        <f>+'BD1'!E8390</f>
        <v>Técnico</v>
      </c>
      <c r="F8390" s="1" t="str">
        <f>+'BD1'!F8390</f>
        <v>Elaboración y ejecución del plan de trabajo (por organización)</v>
      </c>
      <c r="G8390" s="1" t="str">
        <f>+'BD1'!G8390</f>
        <v>Sustantiva</v>
      </c>
      <c r="H8390" s="1" t="str">
        <f>+'BD1'!H8390</f>
        <v>NA</v>
      </c>
    </row>
    <row r="8391" spans="1:8">
      <c r="A8391" s="1" t="str">
        <f>+'BD1'!A8391</f>
        <v>Chorotega</v>
      </c>
      <c r="B8391" s="1" t="str">
        <f>+'BD1'!B8391</f>
        <v>La Cruz</v>
      </c>
      <c r="C8391" s="1" t="str">
        <f>+'BD1'!C8391</f>
        <v>Mauricio Gerardo Herrera Castro</v>
      </c>
      <c r="D8391" s="1">
        <f>+'BD1'!D8391</f>
        <v>0.5</v>
      </c>
      <c r="E8391" s="1" t="str">
        <f>+'BD1'!E8391</f>
        <v>Técnico</v>
      </c>
      <c r="F8391" s="1" t="str">
        <f>+'BD1'!F8391</f>
        <v>Visitas de seguimiento al plan de trabajo (por visita por organización)</v>
      </c>
      <c r="G8391" s="1" t="str">
        <f>+'BD1'!G8391</f>
        <v>Sustantiva</v>
      </c>
      <c r="H8391" s="1" t="str">
        <f>+'BD1'!H8391</f>
        <v>NA</v>
      </c>
    </row>
    <row r="8392" spans="1:8">
      <c r="A8392" s="1" t="str">
        <f>+'BD1'!A8392</f>
        <v>Chorotega</v>
      </c>
      <c r="B8392" s="1" t="str">
        <f>+'BD1'!B8392</f>
        <v>La Cruz</v>
      </c>
      <c r="C8392" s="1" t="str">
        <f>+'BD1'!C8392</f>
        <v>Mauricio Gerardo Herrera Castro</v>
      </c>
      <c r="D8392" s="1">
        <f>+'BD1'!D8392</f>
        <v>0.5</v>
      </c>
      <c r="E8392" s="1" t="str">
        <f>+'BD1'!E8392</f>
        <v>Técnico</v>
      </c>
      <c r="F8392" s="1" t="str">
        <f>+'BD1'!F8392</f>
        <v>Reporte del plan de trabajo anual (por reporte por organización)</v>
      </c>
      <c r="G8392" s="1" t="str">
        <f>+'BD1'!G8392</f>
        <v>Sustantiva</v>
      </c>
      <c r="H8392" s="1" t="str">
        <f>+'BD1'!H8392</f>
        <v>NA</v>
      </c>
    </row>
    <row r="8393" spans="1:8">
      <c r="A8393" s="1" t="str">
        <f>+'BD1'!A8393</f>
        <v>Chorotega</v>
      </c>
      <c r="B8393" s="1" t="str">
        <f>+'BD1'!B8393</f>
        <v>La Cruz</v>
      </c>
      <c r="C8393" s="1" t="str">
        <f>+'BD1'!C8393</f>
        <v>Mauricio Gerardo Herrera Castro</v>
      </c>
      <c r="D8393" s="1">
        <f>+'BD1'!D8393</f>
        <v>0.5</v>
      </c>
      <c r="E8393" s="1" t="str">
        <f>+'BD1'!E8393</f>
        <v>Técnico</v>
      </c>
      <c r="F8393" s="1" t="str">
        <f>+'BD1'!F8393</f>
        <v>NAMA (café): muestreo y toma de datos en finca (por productor)</v>
      </c>
      <c r="G8393" s="1" t="str">
        <f>+'BD1'!G8393</f>
        <v>Sustantiva</v>
      </c>
      <c r="H8393" s="1" t="str">
        <f>+'BD1'!H8393</f>
        <v>NA</v>
      </c>
    </row>
    <row r="8394" spans="1:8">
      <c r="A8394" s="1" t="str">
        <f>+'BD1'!A8394</f>
        <v>Chorotega</v>
      </c>
      <c r="B8394" s="1" t="str">
        <f>+'BD1'!B8394</f>
        <v>La Cruz</v>
      </c>
      <c r="C8394" s="1" t="str">
        <f>+'BD1'!C8394</f>
        <v>Mauricio Gerardo Herrera Castro</v>
      </c>
      <c r="D8394" s="1">
        <f>+'BD1'!D8394</f>
        <v>0.5</v>
      </c>
      <c r="E8394" s="1" t="str">
        <f>+'BD1'!E8394</f>
        <v>Técnico</v>
      </c>
      <c r="F8394" s="1" t="str">
        <f>+'BD1'!F8394</f>
        <v>NAMA (café): inclusión de datos al SisDNEA (por productor)</v>
      </c>
      <c r="G8394" s="1" t="str">
        <f>+'BD1'!G8394</f>
        <v>Sustantiva</v>
      </c>
      <c r="H8394" s="1" t="str">
        <f>+'BD1'!H8394</f>
        <v>NA</v>
      </c>
    </row>
    <row r="8395" spans="1:8">
      <c r="A8395" s="1" t="str">
        <f>+'BD1'!A8395</f>
        <v>Chorotega</v>
      </c>
      <c r="B8395" s="1" t="str">
        <f>+'BD1'!B8395</f>
        <v>La Cruz</v>
      </c>
      <c r="C8395" s="1" t="str">
        <f>+'BD1'!C8395</f>
        <v>Mauricio Gerardo Herrera Castro</v>
      </c>
      <c r="D8395" s="1">
        <f>+'BD1'!D8395</f>
        <v>0.5</v>
      </c>
      <c r="E8395" s="1" t="str">
        <f>+'BD1'!E8395</f>
        <v>Técnico</v>
      </c>
      <c r="F8395" s="1" t="str">
        <f>+'BD1'!F8395</f>
        <v>NAMA (café): entrega de constancia de verificación del MRV a la persona productora (por productor)</v>
      </c>
      <c r="G8395" s="1" t="str">
        <f>+'BD1'!G8395</f>
        <v>Sustantiva</v>
      </c>
      <c r="H8395" s="1" t="str">
        <f>+'BD1'!H8395</f>
        <v>NA</v>
      </c>
    </row>
    <row r="8396" spans="1:8">
      <c r="A8396" s="1" t="str">
        <f>+'BD1'!A8396</f>
        <v>Chorotega</v>
      </c>
      <c r="B8396" s="1" t="str">
        <f>+'BD1'!B8396</f>
        <v>La Cruz</v>
      </c>
      <c r="C8396" s="1" t="str">
        <f>+'BD1'!C8396</f>
        <v>Mauricio Gerardo Herrera Castro</v>
      </c>
      <c r="D8396" s="1">
        <f>+'BD1'!D8396</f>
        <v>0.5</v>
      </c>
      <c r="E8396" s="1" t="str">
        <f>+'BD1'!E8396</f>
        <v>Técnico</v>
      </c>
      <c r="F8396" s="1" t="str">
        <f>+'BD1'!F8396</f>
        <v>NAMA (ganadería): muestreo y toma de datos en finca (por productor)</v>
      </c>
      <c r="G8396" s="1" t="str">
        <f>+'BD1'!G8396</f>
        <v>Sustantiva</v>
      </c>
      <c r="H8396" s="1">
        <f>+'BD1'!H8396</f>
        <v>2.14</v>
      </c>
    </row>
    <row r="8397" spans="1:8">
      <c r="A8397" s="1" t="str">
        <f>+'BD1'!A8397</f>
        <v>Chorotega</v>
      </c>
      <c r="B8397" s="1" t="str">
        <f>+'BD1'!B8397</f>
        <v>La Cruz</v>
      </c>
      <c r="C8397" s="1" t="str">
        <f>+'BD1'!C8397</f>
        <v>Mauricio Gerardo Herrera Castro</v>
      </c>
      <c r="D8397" s="1">
        <f>+'BD1'!D8397</f>
        <v>0.5</v>
      </c>
      <c r="E8397" s="1" t="str">
        <f>+'BD1'!E8397</f>
        <v>Técnico</v>
      </c>
      <c r="F8397" s="1" t="str">
        <f>+'BD1'!F8397</f>
        <v>NAMA (ganadería): inclusión de datos al SisDNEA (por productor)</v>
      </c>
      <c r="G8397" s="1" t="str">
        <f>+'BD1'!G8397</f>
        <v>Sustantiva</v>
      </c>
      <c r="H8397" s="1">
        <f>+'BD1'!H8397</f>
        <v>0.37153000000000003</v>
      </c>
    </row>
    <row r="8398" spans="1:8">
      <c r="A8398" s="1" t="str">
        <f>+'BD1'!A8398</f>
        <v>Chorotega</v>
      </c>
      <c r="B8398" s="1" t="str">
        <f>+'BD1'!B8398</f>
        <v>La Cruz</v>
      </c>
      <c r="C8398" s="1" t="str">
        <f>+'BD1'!C8398</f>
        <v>Mauricio Gerardo Herrera Castro</v>
      </c>
      <c r="D8398" s="1">
        <f>+'BD1'!D8398</f>
        <v>0.5</v>
      </c>
      <c r="E8398" s="1" t="str">
        <f>+'BD1'!E8398</f>
        <v>Técnico</v>
      </c>
      <c r="F8398" s="1" t="str">
        <f>+'BD1'!F8398</f>
        <v>NAMA (ganadería): entrega de constancia de verificación del MRV a la persona productora (por productor)</v>
      </c>
      <c r="G8398" s="1" t="str">
        <f>+'BD1'!G8398</f>
        <v>Sustantiva</v>
      </c>
      <c r="H8398" s="1">
        <f>+'BD1'!H8398</f>
        <v>0.71333000000000002</v>
      </c>
    </row>
    <row r="8399" spans="1:8">
      <c r="A8399" s="1" t="str">
        <f>+'BD1'!A8399</f>
        <v>Chorotega</v>
      </c>
      <c r="B8399" s="1" t="str">
        <f>+'BD1'!B8399</f>
        <v>La Cruz</v>
      </c>
      <c r="C8399" s="1" t="str">
        <f>+'BD1'!C8399</f>
        <v>Mauricio Gerardo Herrera Castro</v>
      </c>
      <c r="D8399" s="1">
        <f>+'BD1'!D8399</f>
        <v>0.5</v>
      </c>
      <c r="E8399" s="1" t="str">
        <f>+'BD1'!E8399</f>
        <v>Técnico</v>
      </c>
      <c r="F8399" s="1" t="str">
        <f>+'BD1'!F8399</f>
        <v>Producción sostenible: elaboración de la herramienta Tu Modelo, en el SisDNEA (por productor)</v>
      </c>
      <c r="G8399" s="1" t="str">
        <f>+'BD1'!G8399</f>
        <v>Sustantiva</v>
      </c>
      <c r="H8399" s="1" t="str">
        <f>+'BD1'!H8399</f>
        <v>NA</v>
      </c>
    </row>
    <row r="8400" spans="1:8">
      <c r="A8400" s="1" t="str">
        <f>+'BD1'!A8400</f>
        <v>Chorotega</v>
      </c>
      <c r="B8400" s="1" t="str">
        <f>+'BD1'!B8400</f>
        <v>La Cruz</v>
      </c>
      <c r="C8400" s="1" t="str">
        <f>+'BD1'!C8400</f>
        <v>Mauricio Gerardo Herrera Castro</v>
      </c>
      <c r="D8400" s="1">
        <f>+'BD1'!D8400</f>
        <v>0.5</v>
      </c>
      <c r="E8400" s="1" t="str">
        <f>+'BD1'!E8400</f>
        <v>Técnico</v>
      </c>
      <c r="F8400" s="1" t="str">
        <f>+'BD1'!F8400</f>
        <v>Producción sostenible: entregar certificado al productor e incluirlo en el expediente físico (por productor)</v>
      </c>
      <c r="G8400" s="1" t="str">
        <f>+'BD1'!G8400</f>
        <v>Sustantiva</v>
      </c>
      <c r="H8400" s="1" t="str">
        <f>+'BD1'!H8400</f>
        <v>NA</v>
      </c>
    </row>
    <row r="8401" spans="1:8">
      <c r="A8401" s="1" t="str">
        <f>+'BD1'!A8401</f>
        <v>Chorotega</v>
      </c>
      <c r="B8401" s="1" t="str">
        <f>+'BD1'!B8401</f>
        <v>La Cruz</v>
      </c>
      <c r="C8401" s="1" t="str">
        <f>+'BD1'!C8401</f>
        <v>Mauricio Gerardo Herrera Castro</v>
      </c>
      <c r="D8401" s="1">
        <f>+'BD1'!D8401</f>
        <v>0.5</v>
      </c>
      <c r="E8401" s="1" t="str">
        <f>+'BD1'!E8401</f>
        <v>Técnico</v>
      </c>
      <c r="F8401" s="1" t="str">
        <f>+'BD1'!F8401</f>
        <v>RBAyP y RBAO: divulgación del programa de incentivos (por acción de divulgación)</v>
      </c>
      <c r="G8401" s="1" t="str">
        <f>+'BD1'!G8401</f>
        <v>Sustantiva</v>
      </c>
      <c r="H8401" s="1" t="str">
        <f>+'BD1'!H8401</f>
        <v>NA</v>
      </c>
    </row>
    <row r="8402" spans="1:8">
      <c r="A8402" s="1" t="str">
        <f>+'BD1'!A8402</f>
        <v>Chorotega</v>
      </c>
      <c r="B8402" s="1" t="str">
        <f>+'BD1'!B8402</f>
        <v>La Cruz</v>
      </c>
      <c r="C8402" s="1" t="str">
        <f>+'BD1'!C8402</f>
        <v>Mauricio Gerardo Herrera Castro</v>
      </c>
      <c r="D8402" s="1">
        <f>+'BD1'!D8402</f>
        <v>0.5</v>
      </c>
      <c r="E8402" s="1" t="str">
        <f>+'BD1'!E8402</f>
        <v>Técnico</v>
      </c>
      <c r="F8402" s="1" t="str">
        <f>+'BD1'!F8402</f>
        <v>RBAyP y RBAO: completar formularios para recibir incentivos económicos (por productor)</v>
      </c>
      <c r="G8402" s="1" t="str">
        <f>+'BD1'!G8402</f>
        <v>Sustantiva</v>
      </c>
      <c r="H8402" s="1" t="str">
        <f>+'BD1'!H8402</f>
        <v>NA</v>
      </c>
    </row>
    <row r="8403" spans="1:8">
      <c r="A8403" s="1" t="str">
        <f>+'BD1'!A8403</f>
        <v>Chorotega</v>
      </c>
      <c r="B8403" s="1" t="str">
        <f>+'BD1'!B8403</f>
        <v>La Cruz</v>
      </c>
      <c r="C8403" s="1" t="str">
        <f>+'BD1'!C8403</f>
        <v>Mauricio Gerardo Herrera Castro</v>
      </c>
      <c r="D8403" s="1">
        <f>+'BD1'!D8403</f>
        <v>0.5</v>
      </c>
      <c r="E8403" s="1" t="str">
        <f>+'BD1'!E8403</f>
        <v>Técnico</v>
      </c>
      <c r="F8403" s="1" t="str">
        <f>+'BD1'!F8403</f>
        <v>RBAyP y RBAO: revisión de las solicitudes del programa de incentivos económicos (por productor)</v>
      </c>
      <c r="G8403" s="1" t="str">
        <f>+'BD1'!G8403</f>
        <v>Sustantiva</v>
      </c>
      <c r="H8403" s="1" t="str">
        <f>+'BD1'!H8403</f>
        <v>NA</v>
      </c>
    </row>
    <row r="8404" spans="1:8">
      <c r="A8404" s="1" t="str">
        <f>+'BD1'!A8404</f>
        <v>Chorotega</v>
      </c>
      <c r="B8404" s="1" t="str">
        <f>+'BD1'!B8404</f>
        <v>La Cruz</v>
      </c>
      <c r="C8404" s="1" t="str">
        <f>+'BD1'!C8404</f>
        <v>Mauricio Gerardo Herrera Castro</v>
      </c>
      <c r="D8404" s="1">
        <f>+'BD1'!D8404</f>
        <v>0.5</v>
      </c>
      <c r="E8404" s="1" t="str">
        <f>+'BD1'!E8404</f>
        <v>Técnico</v>
      </c>
      <c r="F8404" s="1" t="str">
        <f>+'BD1'!F8404</f>
        <v>RBAyP y RBAO: visita a finca para verificación (por visita por productor)</v>
      </c>
      <c r="G8404" s="1" t="str">
        <f>+'BD1'!G8404</f>
        <v>Sustantiva</v>
      </c>
      <c r="H8404" s="1" t="str">
        <f>+'BD1'!H8404</f>
        <v>NA</v>
      </c>
    </row>
    <row r="8405" spans="1:8">
      <c r="A8405" s="1" t="str">
        <f>+'BD1'!A8405</f>
        <v>Chorotega</v>
      </c>
      <c r="B8405" s="1" t="str">
        <f>+'BD1'!B8405</f>
        <v>La Cruz</v>
      </c>
      <c r="C8405" s="1" t="str">
        <f>+'BD1'!C8405</f>
        <v>Mauricio Gerardo Herrera Castro</v>
      </c>
      <c r="D8405" s="1">
        <f>+'BD1'!D8405</f>
        <v>0.5</v>
      </c>
      <c r="E8405" s="1" t="str">
        <f>+'BD1'!E8405</f>
        <v>Técnico</v>
      </c>
      <c r="F8405" s="1" t="str">
        <f>+'BD1'!F8405</f>
        <v>Productores ocasionales: asistencia técnica individual (por productor)</v>
      </c>
      <c r="G8405" s="1" t="str">
        <f>+'BD1'!G8405</f>
        <v>Sustantiva</v>
      </c>
      <c r="H8405" s="1">
        <f>+'BD1'!H8405</f>
        <v>2.14</v>
      </c>
    </row>
    <row r="8406" spans="1:8">
      <c r="A8406" s="1" t="str">
        <f>+'BD1'!A8406</f>
        <v>Chorotega</v>
      </c>
      <c r="B8406" s="1" t="str">
        <f>+'BD1'!B8406</f>
        <v>La Cruz</v>
      </c>
      <c r="C8406" s="1" t="str">
        <f>+'BD1'!C8406</f>
        <v>Mauricio Gerardo Herrera Castro</v>
      </c>
      <c r="D8406" s="1">
        <f>+'BD1'!D8406</f>
        <v>0.5</v>
      </c>
      <c r="E8406" s="1" t="str">
        <f>+'BD1'!E8406</f>
        <v>Técnico</v>
      </c>
      <c r="F8406" s="1" t="str">
        <f>+'BD1'!F8406</f>
        <v>Productores ocasionales: asistencia técnica grupal (por asistencia a grupo)</v>
      </c>
      <c r="G8406" s="1" t="str">
        <f>+'BD1'!G8406</f>
        <v>Sustantiva</v>
      </c>
      <c r="H8406" s="1">
        <f>+'BD1'!H8406</f>
        <v>2.4075000000000002</v>
      </c>
    </row>
    <row r="8407" spans="1:8">
      <c r="A8407" s="1" t="str">
        <f>+'BD1'!A8407</f>
        <v>Chorotega</v>
      </c>
      <c r="B8407" s="1" t="str">
        <f>+'BD1'!B8407</f>
        <v>La Cruz</v>
      </c>
      <c r="C8407" s="1" t="str">
        <f>+'BD1'!C8407</f>
        <v>Mauricio Gerardo Herrera Castro</v>
      </c>
      <c r="D8407" s="1">
        <f>+'BD1'!D8407</f>
        <v>0.5</v>
      </c>
      <c r="E8407" s="1" t="str">
        <f>+'BD1'!E8407</f>
        <v>Técnico</v>
      </c>
      <c r="F8407" s="1" t="str">
        <f>+'BD1'!F8407</f>
        <v>Productores ocasionales: servicios de extensión de información digitales y virtuales (por productor)</v>
      </c>
      <c r="G8407" s="1" t="str">
        <f>+'BD1'!G8407</f>
        <v>Sustantiva</v>
      </c>
      <c r="H8407" s="1">
        <f>+'BD1'!H8407</f>
        <v>0.75792000000000004</v>
      </c>
    </row>
    <row r="8408" spans="1:8">
      <c r="A8408" s="1" t="str">
        <f>+'BD1'!A8408</f>
        <v>Chorotega</v>
      </c>
      <c r="B8408" s="1" t="str">
        <f>+'BD1'!B8408</f>
        <v>La Cruz</v>
      </c>
      <c r="C8408" s="1" t="str">
        <f>+'BD1'!C8408</f>
        <v>Mauricio Gerardo Herrera Castro</v>
      </c>
      <c r="D8408" s="1">
        <f>+'BD1'!D8408</f>
        <v>0.5</v>
      </c>
      <c r="E8408" s="1" t="str">
        <f>+'BD1'!E8408</f>
        <v>Técnico</v>
      </c>
      <c r="F8408" s="1" t="str">
        <f>+'BD1'!F8408</f>
        <v>Proyectos financiados con fondos públicos y transferencia MAG: apoyo en la formulación de proyectos de personas productoras (acumulado efectivo por proyecto)</v>
      </c>
      <c r="G8408" s="1" t="str">
        <f>+'BD1'!G8408</f>
        <v>Sustantiva</v>
      </c>
      <c r="H8408" s="1" t="str">
        <f>+'BD1'!H8408</f>
        <v>NA</v>
      </c>
    </row>
    <row r="8409" spans="1:8">
      <c r="A8409" s="1" t="str">
        <f>+'BD1'!A8409</f>
        <v>Chorotega</v>
      </c>
      <c r="B8409" s="1" t="str">
        <f>+'BD1'!B8409</f>
        <v>La Cruz</v>
      </c>
      <c r="C8409" s="1" t="str">
        <f>+'BD1'!C8409</f>
        <v>Mauricio Gerardo Herrera Castro</v>
      </c>
      <c r="D8409" s="1">
        <f>+'BD1'!D8409</f>
        <v>0.5</v>
      </c>
      <c r="E8409" s="1" t="str">
        <f>+'BD1'!E8409</f>
        <v>Técnico</v>
      </c>
      <c r="F8409" s="1" t="str">
        <f>+'BD1'!F8409</f>
        <v>Proyectos financiados con fondos públicos y transferencia MAG: apoyo en la formulación de proyectos de organizaciones (acumulado efectivo por proyecto)</v>
      </c>
      <c r="G8409" s="1" t="str">
        <f>+'BD1'!G8409</f>
        <v>Sustantiva</v>
      </c>
      <c r="H8409" s="1" t="str">
        <f>+'BD1'!H8409</f>
        <v>NA</v>
      </c>
    </row>
    <row r="8410" spans="1:8">
      <c r="A8410" s="1" t="str">
        <f>+'BD1'!A8410</f>
        <v>Chorotega</v>
      </c>
      <c r="B8410" s="1" t="str">
        <f>+'BD1'!B8410</f>
        <v>La Cruz</v>
      </c>
      <c r="C8410" s="1" t="str">
        <f>+'BD1'!C8410</f>
        <v>Mauricio Gerardo Herrera Castro</v>
      </c>
      <c r="D8410" s="1">
        <f>+'BD1'!D8410</f>
        <v>0.5</v>
      </c>
      <c r="E8410" s="1" t="str">
        <f>+'BD1'!E8410</f>
        <v>Técnico</v>
      </c>
      <c r="F8410" s="1" t="str">
        <f>+'BD1'!F8410</f>
        <v>Proyectos financiados con fondos públicos: seguimiento técnico (por visita a proyecto)</v>
      </c>
      <c r="G8410" s="1" t="str">
        <f>+'BD1'!G8410</f>
        <v>Sustantiva</v>
      </c>
      <c r="H8410" s="1" t="str">
        <f>+'BD1'!H8410</f>
        <v>NA</v>
      </c>
    </row>
    <row r="8411" spans="1:8">
      <c r="A8411" s="1" t="str">
        <f>+'BD1'!A8411</f>
        <v>Chorotega</v>
      </c>
      <c r="B8411" s="1" t="str">
        <f>+'BD1'!B8411</f>
        <v>La Cruz</v>
      </c>
      <c r="C8411" s="1" t="str">
        <f>+'BD1'!C8411</f>
        <v>Mauricio Gerardo Herrera Castro</v>
      </c>
      <c r="D8411" s="1">
        <f>+'BD1'!D8411</f>
        <v>0.5</v>
      </c>
      <c r="E8411" s="1" t="str">
        <f>+'BD1'!E8411</f>
        <v>Técnico</v>
      </c>
      <c r="F8411" s="1" t="str">
        <f>+'BD1'!F8411</f>
        <v>Elaboración de informes trimestrales, semestrales y anuales PAO (por informe)</v>
      </c>
      <c r="G8411" s="1" t="str">
        <f>+'BD1'!G8411</f>
        <v>Administrativa</v>
      </c>
      <c r="H8411" s="1">
        <f>+'BD1'!H8411</f>
        <v>3.21</v>
      </c>
    </row>
    <row r="8412" spans="1:8">
      <c r="A8412" s="1" t="str">
        <f>+'BD1'!A8412</f>
        <v>Chorotega</v>
      </c>
      <c r="B8412" s="1" t="str">
        <f>+'BD1'!B8412</f>
        <v>La Cruz</v>
      </c>
      <c r="C8412" s="1" t="str">
        <f>+'BD1'!C8412</f>
        <v>Mauricio Gerardo Herrera Castro</v>
      </c>
      <c r="D8412" s="1">
        <f>+'BD1'!D8412</f>
        <v>0.5</v>
      </c>
      <c r="E8412" s="1" t="str">
        <f>+'BD1'!E8412</f>
        <v>Técnico</v>
      </c>
      <c r="F8412" s="1" t="str">
        <f>+'BD1'!F8412</f>
        <v>Seguimiento a los PAO de los funcionarios a su cargo (por funcionario)</v>
      </c>
      <c r="G8412" s="1" t="str">
        <f>+'BD1'!G8412</f>
        <v>Administrativa</v>
      </c>
      <c r="H8412" s="1" t="str">
        <f>+'BD1'!H8412</f>
        <v>NA</v>
      </c>
    </row>
    <row r="8413" spans="1:8">
      <c r="A8413" s="1" t="str">
        <f>+'BD1'!A8413</f>
        <v>Chorotega</v>
      </c>
      <c r="B8413" s="1" t="str">
        <f>+'BD1'!B8413</f>
        <v>La Cruz</v>
      </c>
      <c r="C8413" s="1" t="str">
        <f>+'BD1'!C8413</f>
        <v>Mauricio Gerardo Herrera Castro</v>
      </c>
      <c r="D8413" s="1">
        <f>+'BD1'!D8413</f>
        <v>0.5</v>
      </c>
      <c r="E8413" s="1" t="str">
        <f>+'BD1'!E8413</f>
        <v>Técnico</v>
      </c>
      <c r="F8413" s="1" t="str">
        <f>+'BD1'!F8413</f>
        <v>Inscripción y actualización de PYMPA (por productor)</v>
      </c>
      <c r="G8413" s="1" t="str">
        <f>+'BD1'!G8413</f>
        <v>Sustantiva</v>
      </c>
      <c r="H8413" s="1">
        <f>+'BD1'!H8413</f>
        <v>0.53500000000000003</v>
      </c>
    </row>
    <row r="8414" spans="1:8">
      <c r="A8414" s="1" t="str">
        <f>+'BD1'!A8414</f>
        <v>Chorotega</v>
      </c>
      <c r="B8414" s="1" t="str">
        <f>+'BD1'!B8414</f>
        <v>La Cruz</v>
      </c>
      <c r="C8414" s="1" t="str">
        <f>+'BD1'!C8414</f>
        <v>Mauricio Gerardo Herrera Castro</v>
      </c>
      <c r="D8414" s="1">
        <f>+'BD1'!D8414</f>
        <v>0.5</v>
      </c>
      <c r="E8414" s="1" t="str">
        <f>+'BD1'!E8414</f>
        <v>Técnico</v>
      </c>
      <c r="F8414" s="1" t="str">
        <f>+'BD1'!F8414</f>
        <v>Certificaciones para la Declaración de Bienes Inmuebles ante las municipalidades (por trámite)</v>
      </c>
      <c r="G8414" s="1" t="str">
        <f>+'BD1'!G8414</f>
        <v>Sustantiva</v>
      </c>
      <c r="H8414" s="1" t="str">
        <f>+'BD1'!H8414</f>
        <v>NA</v>
      </c>
    </row>
    <row r="8415" spans="1:8">
      <c r="A8415" s="1" t="str">
        <f>+'BD1'!A8415</f>
        <v>Chorotega</v>
      </c>
      <c r="B8415" s="1" t="str">
        <f>+'BD1'!B8415</f>
        <v>La Cruz</v>
      </c>
      <c r="C8415" s="1" t="str">
        <f>+'BD1'!C8415</f>
        <v>Mauricio Gerardo Herrera Castro</v>
      </c>
      <c r="D8415" s="1">
        <f>+'BD1'!D8415</f>
        <v>0.5</v>
      </c>
      <c r="E8415" s="1" t="str">
        <f>+'BD1'!E8415</f>
        <v>Técnico</v>
      </c>
      <c r="F8415" s="1" t="str">
        <f>+'BD1'!F8415</f>
        <v>Participación en reuniones EREA (por reunión)</v>
      </c>
      <c r="G8415" s="1" t="str">
        <f>+'BD1'!G8415</f>
        <v>Administrativa</v>
      </c>
      <c r="H8415" s="1" t="str">
        <f>+'BD1'!H8415</f>
        <v>NA</v>
      </c>
    </row>
    <row r="8416" spans="1:8">
      <c r="A8416" s="1" t="str">
        <f>+'BD1'!A8416</f>
        <v>Chorotega</v>
      </c>
      <c r="B8416" s="1" t="str">
        <f>+'BD1'!B8416</f>
        <v>La Cruz</v>
      </c>
      <c r="C8416" s="1" t="str">
        <f>+'BD1'!C8416</f>
        <v>Mauricio Gerardo Herrera Castro</v>
      </c>
      <c r="D8416" s="1">
        <f>+'BD1'!D8416</f>
        <v>0.5</v>
      </c>
      <c r="E8416" s="1" t="str">
        <f>+'BD1'!E8416</f>
        <v>Técnico</v>
      </c>
      <c r="F8416" s="1" t="str">
        <f>+'BD1'!F8416</f>
        <v>Participación en grupos técnicos o comisiones (por reunión)</v>
      </c>
      <c r="G8416" s="1" t="str">
        <f>+'BD1'!G8416</f>
        <v>Sustantiva</v>
      </c>
      <c r="H8416" s="1">
        <f>+'BD1'!H8416</f>
        <v>2.2291699999999999</v>
      </c>
    </row>
    <row r="8417" spans="1:8">
      <c r="A8417" s="1" t="str">
        <f>+'BD1'!A8417</f>
        <v>Chorotega</v>
      </c>
      <c r="B8417" s="1" t="str">
        <f>+'BD1'!B8417</f>
        <v>La Cruz</v>
      </c>
      <c r="C8417" s="1" t="str">
        <f>+'BD1'!C8417</f>
        <v>Mauricio Gerardo Herrera Castro</v>
      </c>
      <c r="D8417" s="1">
        <f>+'BD1'!D8417</f>
        <v>0.5</v>
      </c>
      <c r="E8417" s="1" t="str">
        <f>+'BD1'!E8417</f>
        <v>Técnico</v>
      </c>
      <c r="F8417" s="1" t="str">
        <f>+'BD1'!F8417</f>
        <v>Participación en capacitaciones técnicas (por capacitación)</v>
      </c>
      <c r="G8417" s="1" t="str">
        <f>+'BD1'!G8417</f>
        <v>Administrativa</v>
      </c>
      <c r="H8417" s="1">
        <f>+'BD1'!H8417</f>
        <v>5.35</v>
      </c>
    </row>
    <row r="8418" spans="1:8">
      <c r="A8418" s="1" t="str">
        <f>+'BD1'!A8418</f>
        <v>Chorotega</v>
      </c>
      <c r="B8418" s="1" t="str">
        <f>+'BD1'!B8418</f>
        <v>La Cruz</v>
      </c>
      <c r="C8418" s="1" t="str">
        <f>+'BD1'!C8418</f>
        <v>Mauricio Gerardo Herrera Castro</v>
      </c>
      <c r="D8418" s="1">
        <f>+'BD1'!D8418</f>
        <v>0.5</v>
      </c>
      <c r="E8418" s="1" t="str">
        <f>+'BD1'!E8418</f>
        <v>Técnico</v>
      </c>
      <c r="F8418" s="1" t="str">
        <f>+'BD1'!F8418</f>
        <v xml:space="preserve">Participación en charlas y sesiones técnicas, de trabajo y de actualización de conocimiento (por evento) </v>
      </c>
      <c r="G8418" s="1" t="str">
        <f>+'BD1'!G8418</f>
        <v>Administrativa</v>
      </c>
      <c r="H8418" s="1" t="str">
        <f>+'BD1'!H8418</f>
        <v>NA</v>
      </c>
    </row>
    <row r="8419" spans="1:8">
      <c r="A8419" s="1" t="str">
        <f>+'BD1'!A8419</f>
        <v>Chorotega</v>
      </c>
      <c r="B8419" s="1" t="str">
        <f>+'BD1'!B8419</f>
        <v>La Cruz</v>
      </c>
      <c r="C8419" s="1" t="str">
        <f>+'BD1'!C8419</f>
        <v>Mauricio Gerardo Herrera Castro</v>
      </c>
      <c r="D8419" s="1">
        <f>+'BD1'!D8419</f>
        <v>0.5</v>
      </c>
      <c r="E8419" s="1" t="str">
        <f>+'BD1'!E8419</f>
        <v>Técnico</v>
      </c>
      <c r="F8419" s="1" t="str">
        <f>+'BD1'!F8419</f>
        <v>Aplicación de censos y apoyo en sondeo de precios de insumos agropecuarios (por censo o sondeo)</v>
      </c>
      <c r="G8419" s="1" t="str">
        <f>+'BD1'!G8419</f>
        <v>Sustantiva</v>
      </c>
      <c r="H8419" s="1" t="str">
        <f>+'BD1'!H8419</f>
        <v>NA</v>
      </c>
    </row>
    <row r="8420" spans="1:8">
      <c r="A8420" s="1" t="str">
        <f>+'BD1'!A8420</f>
        <v>Chorotega</v>
      </c>
      <c r="B8420" s="1" t="str">
        <f>+'BD1'!B8420</f>
        <v>La Cruz</v>
      </c>
      <c r="C8420" s="1" t="str">
        <f>+'BD1'!C8420</f>
        <v>Mauricio Gerardo Herrera Castro</v>
      </c>
      <c r="D8420" s="1">
        <f>+'BD1'!D8420</f>
        <v>0.5</v>
      </c>
      <c r="E8420" s="1" t="str">
        <f>+'BD1'!E8420</f>
        <v>Técnico</v>
      </c>
      <c r="F8420" s="1" t="str">
        <f>+'BD1'!F8420</f>
        <v>Coordinación de acciones entre dependencias del MAG (por acción de cordinación)</v>
      </c>
      <c r="G8420" s="1" t="str">
        <f>+'BD1'!G8420</f>
        <v>Administrativa</v>
      </c>
      <c r="H8420" s="1" t="str">
        <f>+'BD1'!H8420</f>
        <v>NA</v>
      </c>
    </row>
    <row r="8421" spans="1:8">
      <c r="A8421" s="1" t="str">
        <f>+'BD1'!A8421</f>
        <v>Chorotega</v>
      </c>
      <c r="B8421" s="1" t="str">
        <f>+'BD1'!B8421</f>
        <v>La Cruz</v>
      </c>
      <c r="C8421" s="1" t="str">
        <f>+'BD1'!C8421</f>
        <v>Mauricio Gerardo Herrera Castro</v>
      </c>
      <c r="D8421" s="1">
        <f>+'BD1'!D8421</f>
        <v>0.5</v>
      </c>
      <c r="E8421" s="1" t="str">
        <f>+'BD1'!E8421</f>
        <v>Técnico</v>
      </c>
      <c r="F8421" s="1" t="str">
        <f>+'BD1'!F8421</f>
        <v>Otorgamiento de permisos para quemas agropecuarias (por trámite)</v>
      </c>
      <c r="G8421" s="1" t="str">
        <f>+'BD1'!G8421</f>
        <v>Sustantiva</v>
      </c>
      <c r="H8421" s="1" t="str">
        <f>+'BD1'!H8421</f>
        <v>NA</v>
      </c>
    </row>
    <row r="8422" spans="1:8">
      <c r="A8422" s="1" t="str">
        <f>+'BD1'!A8422</f>
        <v>Chorotega</v>
      </c>
      <c r="B8422" s="1" t="str">
        <f>+'BD1'!B8422</f>
        <v>La Cruz</v>
      </c>
      <c r="C8422" s="1" t="str">
        <f>+'BD1'!C8422</f>
        <v>Mauricio Gerardo Herrera Castro</v>
      </c>
      <c r="D8422" s="1">
        <f>+'BD1'!D8422</f>
        <v>0.5</v>
      </c>
      <c r="E8422" s="1" t="str">
        <f>+'BD1'!E8422</f>
        <v>Técnico</v>
      </c>
      <c r="F8422" s="1" t="str">
        <f>+'BD1'!F8422</f>
        <v>Elaboración de Autoevaluación en Control Interno (acumulado efectivo por aplicación de la autoevaluación)</v>
      </c>
      <c r="G8422" s="1" t="str">
        <f>+'BD1'!G8422</f>
        <v>Administrativa</v>
      </c>
      <c r="H8422" s="1">
        <f>+'BD1'!H8422</f>
        <v>2.2291699999999999</v>
      </c>
    </row>
    <row r="8423" spans="1:8">
      <c r="A8423" s="1" t="str">
        <f>+'BD1'!A8423</f>
        <v>Chorotega</v>
      </c>
      <c r="B8423" s="1" t="str">
        <f>+'BD1'!B8423</f>
        <v>La Cruz</v>
      </c>
      <c r="C8423" s="1" t="str">
        <f>+'BD1'!C8423</f>
        <v>Mauricio Gerardo Herrera Castro</v>
      </c>
      <c r="D8423" s="1">
        <f>+'BD1'!D8423</f>
        <v>0.5</v>
      </c>
      <c r="E8423" s="1" t="str">
        <f>+'BD1'!E8423</f>
        <v>Técnico</v>
      </c>
      <c r="F8423" s="1" t="str">
        <f>+'BD1'!F8423</f>
        <v>Determinación y evaluación de riesgos en SEVRIMAG (acumulado efectivo por aplicación del SEVRIMAG)</v>
      </c>
      <c r="G8423" s="1" t="str">
        <f>+'BD1'!G8423</f>
        <v>Administrativa</v>
      </c>
      <c r="H8423" s="1">
        <f>+'BD1'!H8423</f>
        <v>2.2291699999999999</v>
      </c>
    </row>
    <row r="8424" spans="1:8">
      <c r="A8424" s="1" t="str">
        <f>+'BD1'!A8424</f>
        <v>Chorotega</v>
      </c>
      <c r="B8424" s="1" t="str">
        <f>+'BD1'!B8424</f>
        <v>La Cruz</v>
      </c>
      <c r="C8424" s="1" t="str">
        <f>+'BD1'!C8424</f>
        <v>Mauricio Gerardo Herrera Castro</v>
      </c>
      <c r="D8424" s="1">
        <f>+'BD1'!D8424</f>
        <v>0.5</v>
      </c>
      <c r="E8424" s="1" t="str">
        <f>+'BD1'!E8424</f>
        <v>Técnico</v>
      </c>
      <c r="F8424" s="1" t="str">
        <f>+'BD1'!F8424</f>
        <v>Seguimiento a plan de mitigación de riesgos en SEVRIMAG (acumulado efectivo por seguimiento)</v>
      </c>
      <c r="G8424" s="1" t="str">
        <f>+'BD1'!G8424</f>
        <v>Administrativa</v>
      </c>
      <c r="H8424" s="1" t="str">
        <f>+'BD1'!H8424</f>
        <v>NA</v>
      </c>
    </row>
    <row r="8425" spans="1:8">
      <c r="A8425" s="1" t="str">
        <f>+'BD1'!A8425</f>
        <v>Chorotega</v>
      </c>
      <c r="B8425" s="1" t="str">
        <f>+'BD1'!B8425</f>
        <v>La Cruz</v>
      </c>
      <c r="C8425" s="1" t="str">
        <f>+'BD1'!C8425</f>
        <v>Mauricio Gerardo Herrera Castro</v>
      </c>
      <c r="D8425" s="1">
        <f>+'BD1'!D8425</f>
        <v>0.5</v>
      </c>
      <c r="E8425" s="1" t="str">
        <f>+'BD1'!E8425</f>
        <v>Técnico</v>
      </c>
      <c r="F8425" s="1" t="str">
        <f>+'BD1'!F8425</f>
        <v>Seguimiento a plan de mejora de la Autoevaluación en Control Interno (acumulado efectivo por seguimiento)</v>
      </c>
      <c r="G8425" s="1" t="str">
        <f>+'BD1'!G8425</f>
        <v>Administrativa</v>
      </c>
      <c r="H8425" s="1" t="str">
        <f>+'BD1'!H8425</f>
        <v>NA</v>
      </c>
    </row>
    <row r="8426" spans="1:8">
      <c r="A8426" s="1" t="str">
        <f>+'BD1'!A8426</f>
        <v>Chorotega</v>
      </c>
      <c r="B8426" s="1" t="str">
        <f>+'BD1'!B8426</f>
        <v>La Cruz</v>
      </c>
      <c r="C8426" s="1" t="str">
        <f>+'BD1'!C8426</f>
        <v>Mauricio Gerardo Herrera Castro</v>
      </c>
      <c r="D8426" s="1">
        <f>+'BD1'!D8426</f>
        <v>0.5</v>
      </c>
      <c r="E8426" s="1" t="str">
        <f>+'BD1'!E8426</f>
        <v>Técnico</v>
      </c>
      <c r="F8426" s="1" t="str">
        <f>+'BD1'!F8426</f>
        <v>Reuniones de personal AEA (por reunión)</v>
      </c>
      <c r="G8426" s="1" t="str">
        <f>+'BD1'!G8426</f>
        <v>Administrativa</v>
      </c>
      <c r="H8426" s="1">
        <f>+'BD1'!H8426</f>
        <v>2.14</v>
      </c>
    </row>
    <row r="8427" spans="1:8">
      <c r="A8427" s="1" t="str">
        <f>+'BD1'!A8427</f>
        <v>Chorotega</v>
      </c>
      <c r="B8427" s="1" t="str">
        <f>+'BD1'!B8427</f>
        <v>La Cruz</v>
      </c>
      <c r="C8427" s="1" t="str">
        <f>+'BD1'!C8427</f>
        <v>Mauricio Gerardo Herrera Castro</v>
      </c>
      <c r="D8427" s="1">
        <f>+'BD1'!D8427</f>
        <v>0.5</v>
      </c>
      <c r="E8427" s="1" t="str">
        <f>+'BD1'!E8427</f>
        <v>Técnico</v>
      </c>
      <c r="F8427" s="1" t="str">
        <f>+'BD1'!F8427</f>
        <v>Actualización del sistema de gestión documental y archivo (tiempo efectivo por día)</v>
      </c>
      <c r="G8427" s="1" t="str">
        <f>+'BD1'!G8427</f>
        <v>Administrativa</v>
      </c>
      <c r="H8427" s="1">
        <f>+'BD1'!H8427</f>
        <v>2.2291699999999999</v>
      </c>
    </row>
    <row r="8428" spans="1:8">
      <c r="A8428" s="1" t="str">
        <f>+'BD1'!A8428</f>
        <v>Chorotega</v>
      </c>
      <c r="B8428" s="1" t="str">
        <f>+'BD1'!B8428</f>
        <v>La Cruz</v>
      </c>
      <c r="C8428" s="1" t="str">
        <f>+'BD1'!C8428</f>
        <v>Mauricio Gerardo Herrera Castro</v>
      </c>
      <c r="D8428" s="1">
        <f>+'BD1'!D8428</f>
        <v>0.5</v>
      </c>
      <c r="E8428" s="1" t="str">
        <f>+'BD1'!E8428</f>
        <v>Técnico</v>
      </c>
      <c r="F8428" s="1" t="str">
        <f>+'BD1'!F8428</f>
        <v>Actualización del sistema SisDNEA (por productor)</v>
      </c>
      <c r="G8428" s="1" t="str">
        <f>+'BD1'!G8428</f>
        <v>Administrativa</v>
      </c>
      <c r="H8428" s="1">
        <f>+'BD1'!H8428</f>
        <v>0.53500000000000003</v>
      </c>
    </row>
    <row r="8429" spans="1:8">
      <c r="A8429" s="1" t="str">
        <f>+'BD1'!A8429</f>
        <v>Chorotega</v>
      </c>
      <c r="B8429" s="1" t="str">
        <f>+'BD1'!B8429</f>
        <v>La Cruz</v>
      </c>
      <c r="C8429" s="1" t="str">
        <f>+'BD1'!C8429</f>
        <v>Mauricio Gerardo Herrera Castro</v>
      </c>
      <c r="D8429" s="1">
        <f>+'BD1'!D8429</f>
        <v>0.5</v>
      </c>
      <c r="E8429" s="1" t="str">
        <f>+'BD1'!E8429</f>
        <v>Técnico</v>
      </c>
      <c r="F8429" s="1" t="str">
        <f>+'BD1'!F8429</f>
        <v>Seguimiento semestral de la determinación de expectativas (por seguimiento)</v>
      </c>
      <c r="G8429" s="1" t="str">
        <f>+'BD1'!G8429</f>
        <v>Administrativa</v>
      </c>
      <c r="H8429" s="1" t="str">
        <f>+'BD1'!H8429</f>
        <v>NA</v>
      </c>
    </row>
    <row r="8430" spans="1:8">
      <c r="A8430" s="1" t="str">
        <f>+'BD1'!A8430</f>
        <v>Chorotega</v>
      </c>
      <c r="B8430" s="1" t="str">
        <f>+'BD1'!B8430</f>
        <v>La Cruz</v>
      </c>
      <c r="C8430" s="1" t="str">
        <f>+'BD1'!C8430</f>
        <v>Mauricio Gerardo Herrera Castro</v>
      </c>
      <c r="D8430" s="1">
        <f>+'BD1'!D8430</f>
        <v>0.5</v>
      </c>
      <c r="E8430" s="1" t="str">
        <f>+'BD1'!E8430</f>
        <v>Técnico</v>
      </c>
      <c r="F8430" s="1" t="str">
        <f>+'BD1'!F8430</f>
        <v>Elaboración de la evaluación del desempeño (por reunión)</v>
      </c>
      <c r="G8430" s="1" t="str">
        <f>+'BD1'!G8430</f>
        <v>Administrativa</v>
      </c>
      <c r="H8430" s="1">
        <f>+'BD1'!H8430</f>
        <v>1.1145799999999999</v>
      </c>
    </row>
    <row r="8431" spans="1:8">
      <c r="A8431" s="1" t="str">
        <f>+'BD1'!A8431</f>
        <v>Chorotega</v>
      </c>
      <c r="B8431" s="1" t="str">
        <f>+'BD1'!B8431</f>
        <v>La Cruz</v>
      </c>
      <c r="C8431" s="1" t="str">
        <f>+'BD1'!C8431</f>
        <v>Mauricio Gerardo Herrera Castro</v>
      </c>
      <c r="D8431" s="1">
        <f>+'BD1'!D8431</f>
        <v>0.5</v>
      </c>
      <c r="E8431" s="1" t="str">
        <f>+'BD1'!E8431</f>
        <v>Técnico</v>
      </c>
      <c r="F8431" s="1" t="str">
        <f>+'BD1'!F8431</f>
        <v>Elaboración de inventarios de equipos, materiales e insumos (tiempo efectivo por día)</v>
      </c>
      <c r="G8431" s="1" t="str">
        <f>+'BD1'!G8431</f>
        <v>Administrativa</v>
      </c>
      <c r="H8431" s="1">
        <f>+'BD1'!H8431</f>
        <v>2.14</v>
      </c>
    </row>
    <row r="8432" spans="1:8">
      <c r="A8432" s="1" t="str">
        <f>+'BD1'!A8432</f>
        <v>Chorotega</v>
      </c>
      <c r="B8432" s="1" t="str">
        <f>+'BD1'!B8432</f>
        <v>La Cruz</v>
      </c>
      <c r="C8432" s="1" t="str">
        <f>+'BD1'!C8432</f>
        <v>Mauricio Gerardo Herrera Castro</v>
      </c>
      <c r="D8432" s="1">
        <f>+'BD1'!D8432</f>
        <v>0.5</v>
      </c>
      <c r="E8432" s="1" t="str">
        <f>+'BD1'!E8432</f>
        <v>Técnico</v>
      </c>
      <c r="F8432" s="1" t="str">
        <f>+'BD1'!F8432</f>
        <v>Atención de emergencias</v>
      </c>
      <c r="G8432" s="1" t="str">
        <f>+'BD1'!G8432</f>
        <v>Sustantiva</v>
      </c>
      <c r="H8432" s="1" t="str">
        <f>+'BD1'!H8432</f>
        <v>NA</v>
      </c>
    </row>
    <row r="8433" spans="1:8">
      <c r="A8433" s="1" t="str">
        <f>+'BD1'!A8433</f>
        <v>Chorotega</v>
      </c>
      <c r="B8433" s="1" t="str">
        <f>+'BD1'!B8433</f>
        <v>La Cruz</v>
      </c>
      <c r="C8433" s="1" t="str">
        <f>+'BD1'!C8433</f>
        <v>Mauricio Gerardo Herrera Castro</v>
      </c>
      <c r="D8433" s="1">
        <f>+'BD1'!D8433</f>
        <v>0.5</v>
      </c>
      <c r="E8433" s="1" t="str">
        <f>+'BD1'!E8433</f>
        <v>Técnico</v>
      </c>
      <c r="F8433" s="1" t="str">
        <f>+'BD1'!F8433</f>
        <v>Trazabilidad-visita a finca (por productor)</v>
      </c>
      <c r="G8433" s="1" t="str">
        <f>+'BD1'!G8433</f>
        <v>Sustantiva</v>
      </c>
      <c r="H8433" s="1">
        <f>+'BD1'!H8433</f>
        <v>5.5283300000000004</v>
      </c>
    </row>
    <row r="8434" spans="1:8">
      <c r="A8434" s="1" t="str">
        <f>+'BD1'!A8434</f>
        <v>Chorotega</v>
      </c>
      <c r="B8434" s="1" t="str">
        <f>+'BD1'!B8434</f>
        <v>La Cruz</v>
      </c>
      <c r="C8434" s="1" t="str">
        <f>+'BD1'!C8434</f>
        <v>Mauricio Gerardo Herrera Castro</v>
      </c>
      <c r="D8434" s="1">
        <f>+'BD1'!D8434</f>
        <v>0.5</v>
      </c>
      <c r="E8434" s="1" t="str">
        <f>+'BD1'!E8434</f>
        <v>Técnico</v>
      </c>
      <c r="F8434" s="1" t="str">
        <f>+'BD1'!F8434</f>
        <v>Trazabilidad-inclusión en sistema TrazarAgro (por productor)</v>
      </c>
      <c r="G8434" s="1" t="str">
        <f>+'BD1'!G8434</f>
        <v>Sustantiva</v>
      </c>
      <c r="H8434" s="1">
        <f>+'BD1'!H8434</f>
        <v>2.14</v>
      </c>
    </row>
    <row r="8435" spans="1:8">
      <c r="A8435" s="1" t="str">
        <f>+'BD1'!A8435</f>
        <v>Chorotega</v>
      </c>
      <c r="B8435" s="1" t="str">
        <f>+'BD1'!B8435</f>
        <v>La Cruz</v>
      </c>
      <c r="C8435" s="1" t="str">
        <f>+'BD1'!C8435</f>
        <v>Mauricio Gerardo Herrera Castro</v>
      </c>
      <c r="D8435" s="1">
        <f>+'BD1'!D8435</f>
        <v>0.5</v>
      </c>
      <c r="E8435" s="1" t="str">
        <f>+'BD1'!E8435</f>
        <v>Técnico</v>
      </c>
      <c r="F8435" s="1" t="str">
        <f>+'BD1'!F8435</f>
        <v>Atención al gusano barrenador (por productor)</v>
      </c>
      <c r="G8435" s="1" t="str">
        <f>+'BD1'!G8435</f>
        <v>Sustantiva</v>
      </c>
      <c r="H8435" s="1" t="str">
        <f>+'BD1'!H8435</f>
        <v>NA</v>
      </c>
    </row>
    <row r="8436" spans="1:8">
      <c r="A8436" s="1" t="str">
        <f>+'BD1'!A8436</f>
        <v>Chorotega</v>
      </c>
      <c r="B8436" s="1" t="str">
        <f>+'BD1'!B8436</f>
        <v>La Cruz</v>
      </c>
      <c r="C8436" s="1" t="str">
        <f>+'BD1'!C8436</f>
        <v>Mauricio Gerardo Herrera Castro</v>
      </c>
      <c r="D8436" s="1">
        <f>+'BD1'!D8436</f>
        <v>0.5</v>
      </c>
      <c r="E8436" s="1" t="str">
        <f>+'BD1'!E8436</f>
        <v>Técnico</v>
      </c>
      <c r="F8436" s="1" t="str">
        <f>+'BD1'!F8436</f>
        <v>Atención en oficina (por usuario)</v>
      </c>
      <c r="G8436" s="1" t="str">
        <f>+'BD1'!G8436</f>
        <v>Sustantiva</v>
      </c>
      <c r="H8436" s="1">
        <f>+'BD1'!H8436</f>
        <v>0.57957999999999998</v>
      </c>
    </row>
    <row r="8437" spans="1:8">
      <c r="A8437" s="1" t="str">
        <f>+'BD1'!A8437</f>
        <v>Chorotega</v>
      </c>
      <c r="B8437" s="1" t="str">
        <f>+'BD1'!B8437</f>
        <v>La Cruz</v>
      </c>
      <c r="C8437" s="1" t="str">
        <f>+'BD1'!C8437</f>
        <v>Mauricio Gerardo Herrera Castro</v>
      </c>
      <c r="D8437" s="1">
        <f>+'BD1'!D8437</f>
        <v>0.5</v>
      </c>
      <c r="E8437" s="1" t="str">
        <f>+'BD1'!E8437</f>
        <v>Técnico</v>
      </c>
      <c r="F8437" s="1" t="str">
        <f>+'BD1'!F8437</f>
        <v>Búsqueda de nuevos productores (por productor)</v>
      </c>
      <c r="G8437" s="1" t="str">
        <f>+'BD1'!G8437</f>
        <v>Sustantiva</v>
      </c>
      <c r="H8437" s="1">
        <f>+'BD1'!H8437</f>
        <v>2.14</v>
      </c>
    </row>
    <row r="8438" spans="1:8">
      <c r="A8438" s="1" t="str">
        <f>+'BD1'!A8438</f>
        <v>Chorotega</v>
      </c>
      <c r="B8438" s="1" t="str">
        <f>+'BD1'!B8438</f>
        <v>La Cruz</v>
      </c>
      <c r="C8438" s="1" t="str">
        <f>+'BD1'!C8438</f>
        <v>Óscar Vásquez Rosales</v>
      </c>
      <c r="D8438" s="1">
        <f>+'BD1'!D8438</f>
        <v>35</v>
      </c>
      <c r="E8438" s="1" t="str">
        <f>+'BD1'!E8438</f>
        <v>Jefe</v>
      </c>
      <c r="F8438" s="1" t="str">
        <f>+'BD1'!F8438</f>
        <v>Elaboración del diagnóstico y plan de finca de manejo a personas productoras (por productor)</v>
      </c>
      <c r="G8438" s="1" t="str">
        <f>+'BD1'!G8438</f>
        <v>Sustantiva</v>
      </c>
      <c r="H8438" s="1" t="str">
        <f>+'BD1'!H8438</f>
        <v>NA</v>
      </c>
    </row>
    <row r="8439" spans="1:8">
      <c r="A8439" s="1" t="str">
        <f>+'BD1'!A8439</f>
        <v>Chorotega</v>
      </c>
      <c r="B8439" s="1" t="str">
        <f>+'BD1'!B8439</f>
        <v>La Cruz</v>
      </c>
      <c r="C8439" s="1" t="str">
        <f>+'BD1'!C8439</f>
        <v>Óscar Vásquez Rosales</v>
      </c>
      <c r="D8439" s="1">
        <f>+'BD1'!D8439</f>
        <v>35</v>
      </c>
      <c r="E8439" s="1" t="str">
        <f>+'BD1'!E8439</f>
        <v>Jefe</v>
      </c>
      <c r="F8439" s="1" t="str">
        <f>+'BD1'!F8439</f>
        <v>Asistencia técnica a personas productoras (individual): visitas a finca (por productor)</v>
      </c>
      <c r="G8439" s="1" t="str">
        <f>+'BD1'!G8439</f>
        <v>Sustantiva</v>
      </c>
      <c r="H8439" s="1">
        <f>+'BD1'!H8439</f>
        <v>3.21</v>
      </c>
    </row>
    <row r="8440" spans="1:8">
      <c r="A8440" s="1" t="str">
        <f>+'BD1'!A8440</f>
        <v>Chorotega</v>
      </c>
      <c r="B8440" s="1" t="str">
        <f>+'BD1'!B8440</f>
        <v>La Cruz</v>
      </c>
      <c r="C8440" s="1" t="str">
        <f>+'BD1'!C8440</f>
        <v>Óscar Vásquez Rosales</v>
      </c>
      <c r="D8440" s="1">
        <f>+'BD1'!D8440</f>
        <v>35</v>
      </c>
      <c r="E8440" s="1" t="str">
        <f>+'BD1'!E8440</f>
        <v>Jefe</v>
      </c>
      <c r="F8440" s="1" t="str">
        <f>+'BD1'!F8440</f>
        <v>Asistencia técnica a personas productoras (individual): atenciones virtuales y digitales (por productor)</v>
      </c>
      <c r="G8440" s="1" t="str">
        <f>+'BD1'!G8440</f>
        <v>Sustantiva</v>
      </c>
      <c r="H8440" s="1">
        <f>+'BD1'!H8440</f>
        <v>0.29721999999999998</v>
      </c>
    </row>
    <row r="8441" spans="1:8">
      <c r="A8441" s="1" t="str">
        <f>+'BD1'!A8441</f>
        <v>Chorotega</v>
      </c>
      <c r="B8441" s="1" t="str">
        <f>+'BD1'!B8441</f>
        <v>La Cruz</v>
      </c>
      <c r="C8441" s="1" t="str">
        <f>+'BD1'!C8441</f>
        <v>Óscar Vásquez Rosales</v>
      </c>
      <c r="D8441" s="1">
        <f>+'BD1'!D8441</f>
        <v>35</v>
      </c>
      <c r="E8441" s="1" t="str">
        <f>+'BD1'!E8441</f>
        <v>Jefe</v>
      </c>
      <c r="F8441" s="1" t="str">
        <f>+'BD1'!F8441</f>
        <v>Asistencia técnica a personas productoras (grupal): día de campo (por día en el evento)</v>
      </c>
      <c r="G8441" s="1" t="str">
        <f>+'BD1'!G8441</f>
        <v>Sustantiva</v>
      </c>
      <c r="H8441" s="1">
        <f>+'BD1'!H8441</f>
        <v>5.7066699999999999</v>
      </c>
    </row>
    <row r="8442" spans="1:8">
      <c r="A8442" s="1" t="str">
        <f>+'BD1'!A8442</f>
        <v>Chorotega</v>
      </c>
      <c r="B8442" s="1" t="str">
        <f>+'BD1'!B8442</f>
        <v>La Cruz</v>
      </c>
      <c r="C8442" s="1" t="str">
        <f>+'BD1'!C8442</f>
        <v>Óscar Vásquez Rosales</v>
      </c>
      <c r="D8442" s="1">
        <f>+'BD1'!D8442</f>
        <v>35</v>
      </c>
      <c r="E8442" s="1" t="str">
        <f>+'BD1'!E8442</f>
        <v>Jefe</v>
      </c>
      <c r="F8442" s="1" t="str">
        <f>+'BD1'!F8442</f>
        <v>Asistencia técnica a personas productoras (grupal): demostración de métodos (por evento, se puede acumular si la demostración tarda más de un día)</v>
      </c>
      <c r="G8442" s="1" t="str">
        <f>+'BD1'!G8442</f>
        <v>Sustantiva</v>
      </c>
      <c r="H8442" s="1">
        <f>+'BD1'!H8442</f>
        <v>3.3883299999999998</v>
      </c>
    </row>
    <row r="8443" spans="1:8">
      <c r="A8443" s="1" t="str">
        <f>+'BD1'!A8443</f>
        <v>Chorotega</v>
      </c>
      <c r="B8443" s="1" t="str">
        <f>+'BD1'!B8443</f>
        <v>La Cruz</v>
      </c>
      <c r="C8443" s="1" t="str">
        <f>+'BD1'!C8443</f>
        <v>Óscar Vásquez Rosales</v>
      </c>
      <c r="D8443" s="1">
        <f>+'BD1'!D8443</f>
        <v>35</v>
      </c>
      <c r="E8443" s="1" t="str">
        <f>+'BD1'!E8443</f>
        <v>Jefe</v>
      </c>
      <c r="F8443" s="1" t="str">
        <f>+'BD1'!F8443</f>
        <v>Asistencia técnica a personas productoras (grupal): taller (por taller)</v>
      </c>
      <c r="G8443" s="1" t="str">
        <f>+'BD1'!G8443</f>
        <v>Sustantiva</v>
      </c>
      <c r="H8443" s="1">
        <f>+'BD1'!H8443</f>
        <v>3.21</v>
      </c>
    </row>
    <row r="8444" spans="1:8">
      <c r="A8444" s="1" t="str">
        <f>+'BD1'!A8444</f>
        <v>Chorotega</v>
      </c>
      <c r="B8444" s="1" t="str">
        <f>+'BD1'!B8444</f>
        <v>La Cruz</v>
      </c>
      <c r="C8444" s="1" t="str">
        <f>+'BD1'!C8444</f>
        <v>Óscar Vásquez Rosales</v>
      </c>
      <c r="D8444" s="1">
        <f>+'BD1'!D8444</f>
        <v>35</v>
      </c>
      <c r="E8444" s="1" t="str">
        <f>+'BD1'!E8444</f>
        <v>Jefe</v>
      </c>
      <c r="F8444" s="1" t="str">
        <f>+'BD1'!F8444</f>
        <v>Asistencia técnica a personas productoras (grupal): charlas (por día en el evento)</v>
      </c>
      <c r="G8444" s="1" t="str">
        <f>+'BD1'!G8444</f>
        <v>Sustantiva</v>
      </c>
      <c r="H8444" s="1">
        <f>+'BD1'!H8444</f>
        <v>2.6749999999999998</v>
      </c>
    </row>
    <row r="8445" spans="1:8">
      <c r="A8445" s="1" t="str">
        <f>+'BD1'!A8445</f>
        <v>Chorotega</v>
      </c>
      <c r="B8445" s="1" t="str">
        <f>+'BD1'!B8445</f>
        <v>La Cruz</v>
      </c>
      <c r="C8445" s="1" t="str">
        <f>+'BD1'!C8445</f>
        <v>Óscar Vásquez Rosales</v>
      </c>
      <c r="D8445" s="1">
        <f>+'BD1'!D8445</f>
        <v>35</v>
      </c>
      <c r="E8445" s="1" t="str">
        <f>+'BD1'!E8445</f>
        <v>Jefe</v>
      </c>
      <c r="F8445" s="1" t="str">
        <f>+'BD1'!F8445</f>
        <v>Gestión en capacitaciones con instituciones públicas o privadas (solo gestión de coordinación por evento de capacitación)</v>
      </c>
      <c r="G8445" s="1" t="str">
        <f>+'BD1'!G8445</f>
        <v>Administrativa</v>
      </c>
      <c r="H8445" s="1">
        <f>+'BD1'!H8445</f>
        <v>36.380000000000003</v>
      </c>
    </row>
    <row r="8446" spans="1:8">
      <c r="A8446" s="1" t="str">
        <f>+'BD1'!A8446</f>
        <v>Chorotega</v>
      </c>
      <c r="B8446" s="1" t="str">
        <f>+'BD1'!B8446</f>
        <v>La Cruz</v>
      </c>
      <c r="C8446" s="1" t="str">
        <f>+'BD1'!C8446</f>
        <v>Óscar Vásquez Rosales</v>
      </c>
      <c r="D8446" s="1">
        <f>+'BD1'!D8446</f>
        <v>35</v>
      </c>
      <c r="E8446" s="1" t="str">
        <f>+'BD1'!E8446</f>
        <v>Jefe</v>
      </c>
      <c r="F8446" s="1" t="str">
        <f>+'BD1'!F8446</f>
        <v>Aplicación de la herramienta de medición del nivel de gestión empresarial y organizacional (por organización)</v>
      </c>
      <c r="G8446" s="1" t="str">
        <f>+'BD1'!G8446</f>
        <v>Sustantiva</v>
      </c>
      <c r="H8446" s="1">
        <f>+'BD1'!H8446</f>
        <v>2.6749999999999998</v>
      </c>
    </row>
    <row r="8447" spans="1:8">
      <c r="A8447" s="1" t="str">
        <f>+'BD1'!A8447</f>
        <v>Chorotega</v>
      </c>
      <c r="B8447" s="1" t="str">
        <f>+'BD1'!B8447</f>
        <v>La Cruz</v>
      </c>
      <c r="C8447" s="1" t="str">
        <f>+'BD1'!C8447</f>
        <v>Óscar Vásquez Rosales</v>
      </c>
      <c r="D8447" s="1">
        <f>+'BD1'!D8447</f>
        <v>35</v>
      </c>
      <c r="E8447" s="1" t="str">
        <f>+'BD1'!E8447</f>
        <v>Jefe</v>
      </c>
      <c r="F8447" s="1" t="str">
        <f>+'BD1'!F8447</f>
        <v>Elaboración y ejecución del plan de trabajo (por organización)</v>
      </c>
      <c r="G8447" s="1" t="str">
        <f>+'BD1'!G8447</f>
        <v>Sustantiva</v>
      </c>
      <c r="H8447" s="1">
        <f>+'BD1'!H8447</f>
        <v>2.6749999999999998</v>
      </c>
    </row>
    <row r="8448" spans="1:8">
      <c r="A8448" s="1" t="str">
        <f>+'BD1'!A8448</f>
        <v>Chorotega</v>
      </c>
      <c r="B8448" s="1" t="str">
        <f>+'BD1'!B8448</f>
        <v>La Cruz</v>
      </c>
      <c r="C8448" s="1" t="str">
        <f>+'BD1'!C8448</f>
        <v>Óscar Vásquez Rosales</v>
      </c>
      <c r="D8448" s="1">
        <f>+'BD1'!D8448</f>
        <v>35</v>
      </c>
      <c r="E8448" s="1" t="str">
        <f>+'BD1'!E8448</f>
        <v>Jefe</v>
      </c>
      <c r="F8448" s="1" t="str">
        <f>+'BD1'!F8448</f>
        <v>Visitas de seguimiento al plan de trabajo (por visita por organización)</v>
      </c>
      <c r="G8448" s="1" t="str">
        <f>+'BD1'!G8448</f>
        <v>Sustantiva</v>
      </c>
      <c r="H8448" s="1">
        <f>+'BD1'!H8448</f>
        <v>2.6749999999999998</v>
      </c>
    </row>
    <row r="8449" spans="1:8">
      <c r="A8449" s="1" t="str">
        <f>+'BD1'!A8449</f>
        <v>Chorotega</v>
      </c>
      <c r="B8449" s="1" t="str">
        <f>+'BD1'!B8449</f>
        <v>La Cruz</v>
      </c>
      <c r="C8449" s="1" t="str">
        <f>+'BD1'!C8449</f>
        <v>Óscar Vásquez Rosales</v>
      </c>
      <c r="D8449" s="1">
        <f>+'BD1'!D8449</f>
        <v>35</v>
      </c>
      <c r="E8449" s="1" t="str">
        <f>+'BD1'!E8449</f>
        <v>Jefe</v>
      </c>
      <c r="F8449" s="1" t="str">
        <f>+'BD1'!F8449</f>
        <v>Reporte del plan de trabajo anual (por reporte por organización)</v>
      </c>
      <c r="G8449" s="1" t="str">
        <f>+'BD1'!G8449</f>
        <v>Sustantiva</v>
      </c>
      <c r="H8449" s="1">
        <f>+'BD1'!H8449</f>
        <v>1.605</v>
      </c>
    </row>
    <row r="8450" spans="1:8">
      <c r="A8450" s="1" t="str">
        <f>+'BD1'!A8450</f>
        <v>Chorotega</v>
      </c>
      <c r="B8450" s="1" t="str">
        <f>+'BD1'!B8450</f>
        <v>La Cruz</v>
      </c>
      <c r="C8450" s="1" t="str">
        <f>+'BD1'!C8450</f>
        <v>Óscar Vásquez Rosales</v>
      </c>
      <c r="D8450" s="1">
        <f>+'BD1'!D8450</f>
        <v>35</v>
      </c>
      <c r="E8450" s="1" t="str">
        <f>+'BD1'!E8450</f>
        <v>Jefe</v>
      </c>
      <c r="F8450" s="1" t="str">
        <f>+'BD1'!F8450</f>
        <v>NAMA (café): muestreo y toma de datos en finca (por productor)</v>
      </c>
      <c r="G8450" s="1" t="str">
        <f>+'BD1'!G8450</f>
        <v>Sustantiva</v>
      </c>
      <c r="H8450" s="1">
        <f>+'BD1'!H8450</f>
        <v>2.6749999999999998</v>
      </c>
    </row>
    <row r="8451" spans="1:8">
      <c r="A8451" s="1" t="str">
        <f>+'BD1'!A8451</f>
        <v>Chorotega</v>
      </c>
      <c r="B8451" s="1" t="str">
        <f>+'BD1'!B8451</f>
        <v>La Cruz</v>
      </c>
      <c r="C8451" s="1" t="str">
        <f>+'BD1'!C8451</f>
        <v>Óscar Vásquez Rosales</v>
      </c>
      <c r="D8451" s="1">
        <f>+'BD1'!D8451</f>
        <v>35</v>
      </c>
      <c r="E8451" s="1" t="str">
        <f>+'BD1'!E8451</f>
        <v>Jefe</v>
      </c>
      <c r="F8451" s="1" t="str">
        <f>+'BD1'!F8451</f>
        <v>NAMA (café): inclusión de datos al SisDNEA (por productor)</v>
      </c>
      <c r="G8451" s="1" t="str">
        <f>+'BD1'!G8451</f>
        <v>Sustantiva</v>
      </c>
      <c r="H8451" s="1">
        <f>+'BD1'!H8451</f>
        <v>0.80249999999999999</v>
      </c>
    </row>
    <row r="8452" spans="1:8">
      <c r="A8452" s="1" t="str">
        <f>+'BD1'!A8452</f>
        <v>Chorotega</v>
      </c>
      <c r="B8452" s="1" t="str">
        <f>+'BD1'!B8452</f>
        <v>La Cruz</v>
      </c>
      <c r="C8452" s="1" t="str">
        <f>+'BD1'!C8452</f>
        <v>Óscar Vásquez Rosales</v>
      </c>
      <c r="D8452" s="1">
        <f>+'BD1'!D8452</f>
        <v>35</v>
      </c>
      <c r="E8452" s="1" t="str">
        <f>+'BD1'!E8452</f>
        <v>Jefe</v>
      </c>
      <c r="F8452" s="1" t="str">
        <f>+'BD1'!F8452</f>
        <v>NAMA (café): entrega de constancia de verificación del MRV a la persona productora (por productor)</v>
      </c>
      <c r="G8452" s="1" t="str">
        <f>+'BD1'!G8452</f>
        <v>Sustantiva</v>
      </c>
      <c r="H8452" s="1">
        <f>+'BD1'!H8452</f>
        <v>0.80249999999999999</v>
      </c>
    </row>
    <row r="8453" spans="1:8">
      <c r="A8453" s="1" t="str">
        <f>+'BD1'!A8453</f>
        <v>Chorotega</v>
      </c>
      <c r="B8453" s="1" t="str">
        <f>+'BD1'!B8453</f>
        <v>La Cruz</v>
      </c>
      <c r="C8453" s="1" t="str">
        <f>+'BD1'!C8453</f>
        <v>Óscar Vásquez Rosales</v>
      </c>
      <c r="D8453" s="1">
        <f>+'BD1'!D8453</f>
        <v>35</v>
      </c>
      <c r="E8453" s="1" t="str">
        <f>+'BD1'!E8453</f>
        <v>Jefe</v>
      </c>
      <c r="F8453" s="1" t="str">
        <f>+'BD1'!F8453</f>
        <v>NAMA (ganadería): muestreo y toma de datos en finca (por productor)</v>
      </c>
      <c r="G8453" s="1" t="str">
        <f>+'BD1'!G8453</f>
        <v>Sustantiva</v>
      </c>
      <c r="H8453" s="1">
        <f>+'BD1'!H8453</f>
        <v>3.2991700000000002</v>
      </c>
    </row>
    <row r="8454" spans="1:8">
      <c r="A8454" s="1" t="str">
        <f>+'BD1'!A8454</f>
        <v>Chorotega</v>
      </c>
      <c r="B8454" s="1" t="str">
        <f>+'BD1'!B8454</f>
        <v>La Cruz</v>
      </c>
      <c r="C8454" s="1" t="str">
        <f>+'BD1'!C8454</f>
        <v>Óscar Vásquez Rosales</v>
      </c>
      <c r="D8454" s="1">
        <f>+'BD1'!D8454</f>
        <v>35</v>
      </c>
      <c r="E8454" s="1" t="str">
        <f>+'BD1'!E8454</f>
        <v>Jefe</v>
      </c>
      <c r="F8454" s="1" t="str">
        <f>+'BD1'!F8454</f>
        <v>NAMA (ganadería): inclusión de datos al SisDNEA (por productor)</v>
      </c>
      <c r="G8454" s="1" t="str">
        <f>+'BD1'!G8454</f>
        <v>Sustantiva</v>
      </c>
      <c r="H8454" s="1">
        <f>+'BD1'!H8454</f>
        <v>0.89166999999999996</v>
      </c>
    </row>
    <row r="8455" spans="1:8">
      <c r="A8455" s="1" t="str">
        <f>+'BD1'!A8455</f>
        <v>Chorotega</v>
      </c>
      <c r="B8455" s="1" t="str">
        <f>+'BD1'!B8455</f>
        <v>La Cruz</v>
      </c>
      <c r="C8455" s="1" t="str">
        <f>+'BD1'!C8455</f>
        <v>Óscar Vásquez Rosales</v>
      </c>
      <c r="D8455" s="1">
        <f>+'BD1'!D8455</f>
        <v>35</v>
      </c>
      <c r="E8455" s="1" t="str">
        <f>+'BD1'!E8455</f>
        <v>Jefe</v>
      </c>
      <c r="F8455" s="1" t="str">
        <f>+'BD1'!F8455</f>
        <v>NAMA (ganadería): entrega de constancia de verificación del MRV a la persona productora (por productor)</v>
      </c>
      <c r="G8455" s="1" t="str">
        <f>+'BD1'!G8455</f>
        <v>Sustantiva</v>
      </c>
      <c r="H8455" s="1">
        <f>+'BD1'!H8455</f>
        <v>1.07</v>
      </c>
    </row>
    <row r="8456" spans="1:8">
      <c r="A8456" s="1" t="str">
        <f>+'BD1'!A8456</f>
        <v>Chorotega</v>
      </c>
      <c r="B8456" s="1" t="str">
        <f>+'BD1'!B8456</f>
        <v>La Cruz</v>
      </c>
      <c r="C8456" s="1" t="str">
        <f>+'BD1'!C8456</f>
        <v>Óscar Vásquez Rosales</v>
      </c>
      <c r="D8456" s="1">
        <f>+'BD1'!D8456</f>
        <v>35</v>
      </c>
      <c r="E8456" s="1" t="str">
        <f>+'BD1'!E8456</f>
        <v>Jefe</v>
      </c>
      <c r="F8456" s="1" t="str">
        <f>+'BD1'!F8456</f>
        <v>Producción sostenible: elaboración de la herramienta Tu Modelo, en el SisDNEA (por productor)</v>
      </c>
      <c r="G8456" s="1" t="str">
        <f>+'BD1'!G8456</f>
        <v>Sustantiva</v>
      </c>
      <c r="H8456" s="1">
        <f>+'BD1'!H8456</f>
        <v>2.0508299999999999</v>
      </c>
    </row>
    <row r="8457" spans="1:8">
      <c r="A8457" s="1" t="str">
        <f>+'BD1'!A8457</f>
        <v>Chorotega</v>
      </c>
      <c r="B8457" s="1" t="str">
        <f>+'BD1'!B8457</f>
        <v>La Cruz</v>
      </c>
      <c r="C8457" s="1" t="str">
        <f>+'BD1'!C8457</f>
        <v>Óscar Vásquez Rosales</v>
      </c>
      <c r="D8457" s="1">
        <f>+'BD1'!D8457</f>
        <v>35</v>
      </c>
      <c r="E8457" s="1" t="str">
        <f>+'BD1'!E8457</f>
        <v>Jefe</v>
      </c>
      <c r="F8457" s="1" t="str">
        <f>+'BD1'!F8457</f>
        <v>Producción sostenible: entregar certificado al productor e incluirlo en el expediente físico (por productor)</v>
      </c>
      <c r="G8457" s="1" t="str">
        <f>+'BD1'!G8457</f>
        <v>Sustantiva</v>
      </c>
      <c r="H8457" s="1">
        <f>+'BD1'!H8457</f>
        <v>0.80249999999999999</v>
      </c>
    </row>
    <row r="8458" spans="1:8">
      <c r="A8458" s="1" t="str">
        <f>+'BD1'!A8458</f>
        <v>Chorotega</v>
      </c>
      <c r="B8458" s="1" t="str">
        <f>+'BD1'!B8458</f>
        <v>La Cruz</v>
      </c>
      <c r="C8458" s="1" t="str">
        <f>+'BD1'!C8458</f>
        <v>Óscar Vásquez Rosales</v>
      </c>
      <c r="D8458" s="1">
        <f>+'BD1'!D8458</f>
        <v>35</v>
      </c>
      <c r="E8458" s="1" t="str">
        <f>+'BD1'!E8458</f>
        <v>Jefe</v>
      </c>
      <c r="F8458" s="1" t="str">
        <f>+'BD1'!F8458</f>
        <v>RBAyP y RBAO: divulgación del programa de incentivos (por acción de divulgación)</v>
      </c>
      <c r="G8458" s="1" t="str">
        <f>+'BD1'!G8458</f>
        <v>Sustantiva</v>
      </c>
      <c r="H8458" s="1">
        <f>+'BD1'!H8458</f>
        <v>0.80249999999999999</v>
      </c>
    </row>
    <row r="8459" spans="1:8">
      <c r="A8459" s="1" t="str">
        <f>+'BD1'!A8459</f>
        <v>Chorotega</v>
      </c>
      <c r="B8459" s="1" t="str">
        <f>+'BD1'!B8459</f>
        <v>La Cruz</v>
      </c>
      <c r="C8459" s="1" t="str">
        <f>+'BD1'!C8459</f>
        <v>Óscar Vásquez Rosales</v>
      </c>
      <c r="D8459" s="1">
        <f>+'BD1'!D8459</f>
        <v>35</v>
      </c>
      <c r="E8459" s="1" t="str">
        <f>+'BD1'!E8459</f>
        <v>Jefe</v>
      </c>
      <c r="F8459" s="1" t="str">
        <f>+'BD1'!F8459</f>
        <v>RBAyP y RBAO: completar formularios para recibir incentivos económicos (por productor)</v>
      </c>
      <c r="G8459" s="1" t="str">
        <f>+'BD1'!G8459</f>
        <v>Sustantiva</v>
      </c>
      <c r="H8459" s="1">
        <f>+'BD1'!H8459</f>
        <v>12.84</v>
      </c>
    </row>
    <row r="8460" spans="1:8">
      <c r="A8460" s="1" t="str">
        <f>+'BD1'!A8460</f>
        <v>Chorotega</v>
      </c>
      <c r="B8460" s="1" t="str">
        <f>+'BD1'!B8460</f>
        <v>La Cruz</v>
      </c>
      <c r="C8460" s="1" t="str">
        <f>+'BD1'!C8460</f>
        <v>Óscar Vásquez Rosales</v>
      </c>
      <c r="D8460" s="1">
        <f>+'BD1'!D8460</f>
        <v>35</v>
      </c>
      <c r="E8460" s="1" t="str">
        <f>+'BD1'!E8460</f>
        <v>Jefe</v>
      </c>
      <c r="F8460" s="1" t="str">
        <f>+'BD1'!F8460</f>
        <v>RBAyP y RBAO: revisión de las solicitudes del programa de incentivos económicos (por productor)</v>
      </c>
      <c r="G8460" s="1" t="str">
        <f>+'BD1'!G8460</f>
        <v>Sustantiva</v>
      </c>
      <c r="H8460" s="1">
        <f>+'BD1'!H8460</f>
        <v>3.21</v>
      </c>
    </row>
    <row r="8461" spans="1:8">
      <c r="A8461" s="1" t="str">
        <f>+'BD1'!A8461</f>
        <v>Chorotega</v>
      </c>
      <c r="B8461" s="1" t="str">
        <f>+'BD1'!B8461</f>
        <v>La Cruz</v>
      </c>
      <c r="C8461" s="1" t="str">
        <f>+'BD1'!C8461</f>
        <v>Óscar Vásquez Rosales</v>
      </c>
      <c r="D8461" s="1">
        <f>+'BD1'!D8461</f>
        <v>35</v>
      </c>
      <c r="E8461" s="1" t="str">
        <f>+'BD1'!E8461</f>
        <v>Jefe</v>
      </c>
      <c r="F8461" s="1" t="str">
        <f>+'BD1'!F8461</f>
        <v>RBAyP y RBAO: visita a finca para verificación (por visita por productor)</v>
      </c>
      <c r="G8461" s="1" t="str">
        <f>+'BD1'!G8461</f>
        <v>Sustantiva</v>
      </c>
      <c r="H8461" s="1">
        <f>+'BD1'!H8461</f>
        <v>2.2291699999999999</v>
      </c>
    </row>
    <row r="8462" spans="1:8">
      <c r="A8462" s="1" t="str">
        <f>+'BD1'!A8462</f>
        <v>Chorotega</v>
      </c>
      <c r="B8462" s="1" t="str">
        <f>+'BD1'!B8462</f>
        <v>La Cruz</v>
      </c>
      <c r="C8462" s="1" t="str">
        <f>+'BD1'!C8462</f>
        <v>Óscar Vásquez Rosales</v>
      </c>
      <c r="D8462" s="1">
        <f>+'BD1'!D8462</f>
        <v>35</v>
      </c>
      <c r="E8462" s="1" t="str">
        <f>+'BD1'!E8462</f>
        <v>Jefe</v>
      </c>
      <c r="F8462" s="1" t="str">
        <f>+'BD1'!F8462</f>
        <v>Productores ocasionales: asistencia técnica individual (por productor)</v>
      </c>
      <c r="G8462" s="1" t="str">
        <f>+'BD1'!G8462</f>
        <v>Sustantiva</v>
      </c>
      <c r="H8462" s="1">
        <f>+'BD1'!H8462</f>
        <v>0.84708000000000006</v>
      </c>
    </row>
    <row r="8463" spans="1:8">
      <c r="A8463" s="1" t="str">
        <f>+'BD1'!A8463</f>
        <v>Chorotega</v>
      </c>
      <c r="B8463" s="1" t="str">
        <f>+'BD1'!B8463</f>
        <v>La Cruz</v>
      </c>
      <c r="C8463" s="1" t="str">
        <f>+'BD1'!C8463</f>
        <v>Óscar Vásquez Rosales</v>
      </c>
      <c r="D8463" s="1">
        <f>+'BD1'!D8463</f>
        <v>35</v>
      </c>
      <c r="E8463" s="1" t="str">
        <f>+'BD1'!E8463</f>
        <v>Jefe</v>
      </c>
      <c r="F8463" s="1" t="str">
        <f>+'BD1'!F8463</f>
        <v>Productores ocasionales: asistencia técnica grupal (por asistencia a grupo)</v>
      </c>
      <c r="G8463" s="1" t="str">
        <f>+'BD1'!G8463</f>
        <v>Sustantiva</v>
      </c>
      <c r="H8463" s="1">
        <f>+'BD1'!H8463</f>
        <v>0.84708000000000006</v>
      </c>
    </row>
    <row r="8464" spans="1:8">
      <c r="A8464" s="1" t="str">
        <f>+'BD1'!A8464</f>
        <v>Chorotega</v>
      </c>
      <c r="B8464" s="1" t="str">
        <f>+'BD1'!B8464</f>
        <v>La Cruz</v>
      </c>
      <c r="C8464" s="1" t="str">
        <f>+'BD1'!C8464</f>
        <v>Óscar Vásquez Rosales</v>
      </c>
      <c r="D8464" s="1">
        <f>+'BD1'!D8464</f>
        <v>35</v>
      </c>
      <c r="E8464" s="1" t="str">
        <f>+'BD1'!E8464</f>
        <v>Jefe</v>
      </c>
      <c r="F8464" s="1" t="str">
        <f>+'BD1'!F8464</f>
        <v>Productores ocasionales: servicios de extensión de información digitales y virtuales (por productor)</v>
      </c>
      <c r="G8464" s="1" t="str">
        <f>+'BD1'!G8464</f>
        <v>Sustantiva</v>
      </c>
      <c r="H8464" s="1">
        <f>+'BD1'!H8464</f>
        <v>0.28236</v>
      </c>
    </row>
    <row r="8465" spans="1:8">
      <c r="A8465" s="1" t="str">
        <f>+'BD1'!A8465</f>
        <v>Chorotega</v>
      </c>
      <c r="B8465" s="1" t="str">
        <f>+'BD1'!B8465</f>
        <v>La Cruz</v>
      </c>
      <c r="C8465" s="1" t="str">
        <f>+'BD1'!C8465</f>
        <v>Óscar Vásquez Rosales</v>
      </c>
      <c r="D8465" s="1">
        <f>+'BD1'!D8465</f>
        <v>35</v>
      </c>
      <c r="E8465" s="1" t="str">
        <f>+'BD1'!E8465</f>
        <v>Jefe</v>
      </c>
      <c r="F8465" s="1" t="str">
        <f>+'BD1'!F8465</f>
        <v>Proyectos financiados con fondos públicos y transferencia MAG: apoyo en la formulación de proyectos de personas productoras (acumulado efectivo por proyecto)</v>
      </c>
      <c r="G8465" s="1" t="str">
        <f>+'BD1'!G8465</f>
        <v>Sustantiva</v>
      </c>
      <c r="H8465" s="1">
        <f>+'BD1'!H8465</f>
        <v>25.68</v>
      </c>
    </row>
    <row r="8466" spans="1:8">
      <c r="A8466" s="1" t="str">
        <f>+'BD1'!A8466</f>
        <v>Chorotega</v>
      </c>
      <c r="B8466" s="1" t="str">
        <f>+'BD1'!B8466</f>
        <v>La Cruz</v>
      </c>
      <c r="C8466" s="1" t="str">
        <f>+'BD1'!C8466</f>
        <v>Óscar Vásquez Rosales</v>
      </c>
      <c r="D8466" s="1">
        <f>+'BD1'!D8466</f>
        <v>35</v>
      </c>
      <c r="E8466" s="1" t="str">
        <f>+'BD1'!E8466</f>
        <v>Jefe</v>
      </c>
      <c r="F8466" s="1" t="str">
        <f>+'BD1'!F8466</f>
        <v>Proyectos financiados con fondos públicos y transferencia MAG: apoyo en la formulación de proyectos de organizaciones (acumulado efectivo por proyecto)</v>
      </c>
      <c r="G8466" s="1" t="str">
        <f>+'BD1'!G8466</f>
        <v>Sustantiva</v>
      </c>
      <c r="H8466" s="1">
        <f>+'BD1'!H8466</f>
        <v>116.63</v>
      </c>
    </row>
    <row r="8467" spans="1:8">
      <c r="A8467" s="1" t="str">
        <f>+'BD1'!A8467</f>
        <v>Chorotega</v>
      </c>
      <c r="B8467" s="1" t="str">
        <f>+'BD1'!B8467</f>
        <v>La Cruz</v>
      </c>
      <c r="C8467" s="1" t="str">
        <f>+'BD1'!C8467</f>
        <v>Óscar Vásquez Rosales</v>
      </c>
      <c r="D8467" s="1">
        <f>+'BD1'!D8467</f>
        <v>35</v>
      </c>
      <c r="E8467" s="1" t="str">
        <f>+'BD1'!E8467</f>
        <v>Jefe</v>
      </c>
      <c r="F8467" s="1" t="str">
        <f>+'BD1'!F8467</f>
        <v>Proyectos financiados con fondos públicos: seguimiento técnico (por visita a proyecto)</v>
      </c>
      <c r="G8467" s="1" t="str">
        <f>+'BD1'!G8467</f>
        <v>Sustantiva</v>
      </c>
      <c r="H8467" s="1">
        <f>+'BD1'!H8467</f>
        <v>2.6749999999999998</v>
      </c>
    </row>
    <row r="8468" spans="1:8">
      <c r="A8468" s="1" t="str">
        <f>+'BD1'!A8468</f>
        <v>Chorotega</v>
      </c>
      <c r="B8468" s="1" t="str">
        <f>+'BD1'!B8468</f>
        <v>La Cruz</v>
      </c>
      <c r="C8468" s="1" t="str">
        <f>+'BD1'!C8468</f>
        <v>Óscar Vásquez Rosales</v>
      </c>
      <c r="D8468" s="1">
        <f>+'BD1'!D8468</f>
        <v>35</v>
      </c>
      <c r="E8468" s="1" t="str">
        <f>+'BD1'!E8468</f>
        <v>Jefe</v>
      </c>
      <c r="F8468" s="1" t="str">
        <f>+'BD1'!F8468</f>
        <v>Elaboración de informes trimestrales, semestrales y anuales PAO (por informe)</v>
      </c>
      <c r="G8468" s="1" t="str">
        <f>+'BD1'!G8468</f>
        <v>Administrativa</v>
      </c>
      <c r="H8468" s="1">
        <f>+'BD1'!H8468</f>
        <v>3.21</v>
      </c>
    </row>
    <row r="8469" spans="1:8">
      <c r="A8469" s="1" t="str">
        <f>+'BD1'!A8469</f>
        <v>Chorotega</v>
      </c>
      <c r="B8469" s="1" t="str">
        <f>+'BD1'!B8469</f>
        <v>La Cruz</v>
      </c>
      <c r="C8469" s="1" t="str">
        <f>+'BD1'!C8469</f>
        <v>Óscar Vásquez Rosales</v>
      </c>
      <c r="D8469" s="1">
        <f>+'BD1'!D8469</f>
        <v>35</v>
      </c>
      <c r="E8469" s="1" t="str">
        <f>+'BD1'!E8469</f>
        <v>Jefe</v>
      </c>
      <c r="F8469" s="1" t="str">
        <f>+'BD1'!F8469</f>
        <v>Seguimiento a los PAO de los funcionarios a su cargo (por funcionario)</v>
      </c>
      <c r="G8469" s="1" t="str">
        <f>+'BD1'!G8469</f>
        <v>Administrativa</v>
      </c>
      <c r="H8469" s="1">
        <f>+'BD1'!H8469</f>
        <v>2.14</v>
      </c>
    </row>
    <row r="8470" spans="1:8">
      <c r="A8470" s="1" t="str">
        <f>+'BD1'!A8470</f>
        <v>Chorotega</v>
      </c>
      <c r="B8470" s="1" t="str">
        <f>+'BD1'!B8470</f>
        <v>La Cruz</v>
      </c>
      <c r="C8470" s="1" t="str">
        <f>+'BD1'!C8470</f>
        <v>Óscar Vásquez Rosales</v>
      </c>
      <c r="D8470" s="1">
        <f>+'BD1'!D8470</f>
        <v>35</v>
      </c>
      <c r="E8470" s="1" t="str">
        <f>+'BD1'!E8470</f>
        <v>Jefe</v>
      </c>
      <c r="F8470" s="1" t="str">
        <f>+'BD1'!F8470</f>
        <v>Inscripción y actualización de PYMPA (por productor)</v>
      </c>
      <c r="G8470" s="1" t="str">
        <f>+'BD1'!G8470</f>
        <v>Sustantiva</v>
      </c>
      <c r="H8470" s="1">
        <f>+'BD1'!H8470</f>
        <v>1.69417</v>
      </c>
    </row>
    <row r="8471" spans="1:8">
      <c r="A8471" s="1" t="str">
        <f>+'BD1'!A8471</f>
        <v>Chorotega</v>
      </c>
      <c r="B8471" s="1" t="str">
        <f>+'BD1'!B8471</f>
        <v>La Cruz</v>
      </c>
      <c r="C8471" s="1" t="str">
        <f>+'BD1'!C8471</f>
        <v>Óscar Vásquez Rosales</v>
      </c>
      <c r="D8471" s="1">
        <f>+'BD1'!D8471</f>
        <v>35</v>
      </c>
      <c r="E8471" s="1" t="str">
        <f>+'BD1'!E8471</f>
        <v>Jefe</v>
      </c>
      <c r="F8471" s="1" t="str">
        <f>+'BD1'!F8471</f>
        <v>Certificaciones para la Declaración de Bienes Inmuebles ante las municipalidades (por trámite)</v>
      </c>
      <c r="G8471" s="1" t="str">
        <f>+'BD1'!G8471</f>
        <v>Sustantiva</v>
      </c>
      <c r="H8471" s="1" t="str">
        <f>+'BD1'!H8471</f>
        <v>NA</v>
      </c>
    </row>
    <row r="8472" spans="1:8">
      <c r="A8472" s="1" t="str">
        <f>+'BD1'!A8472</f>
        <v>Chorotega</v>
      </c>
      <c r="B8472" s="1" t="str">
        <f>+'BD1'!B8472</f>
        <v>La Cruz</v>
      </c>
      <c r="C8472" s="1" t="str">
        <f>+'BD1'!C8472</f>
        <v>Óscar Vásquez Rosales</v>
      </c>
      <c r="D8472" s="1">
        <f>+'BD1'!D8472</f>
        <v>35</v>
      </c>
      <c r="E8472" s="1" t="str">
        <f>+'BD1'!E8472</f>
        <v>Jefe</v>
      </c>
      <c r="F8472" s="1" t="str">
        <f>+'BD1'!F8472</f>
        <v>Participación en reuniones EREA (por reunión)</v>
      </c>
      <c r="G8472" s="1" t="str">
        <f>+'BD1'!G8472</f>
        <v>Administrativa</v>
      </c>
      <c r="H8472" s="1">
        <f>+'BD1'!H8472</f>
        <v>4.28</v>
      </c>
    </row>
    <row r="8473" spans="1:8">
      <c r="A8473" s="1" t="str">
        <f>+'BD1'!A8473</f>
        <v>Chorotega</v>
      </c>
      <c r="B8473" s="1" t="str">
        <f>+'BD1'!B8473</f>
        <v>La Cruz</v>
      </c>
      <c r="C8473" s="1" t="str">
        <f>+'BD1'!C8473</f>
        <v>Óscar Vásquez Rosales</v>
      </c>
      <c r="D8473" s="1">
        <f>+'BD1'!D8473</f>
        <v>35</v>
      </c>
      <c r="E8473" s="1" t="str">
        <f>+'BD1'!E8473</f>
        <v>Jefe</v>
      </c>
      <c r="F8473" s="1" t="str">
        <f>+'BD1'!F8473</f>
        <v>Participación en grupos técnicos o comisiones (por reunión)</v>
      </c>
      <c r="G8473" s="1" t="str">
        <f>+'BD1'!G8473</f>
        <v>Sustantiva</v>
      </c>
      <c r="H8473" s="1">
        <f>+'BD1'!H8473</f>
        <v>2.6749999999999998</v>
      </c>
    </row>
    <row r="8474" spans="1:8">
      <c r="A8474" s="1" t="str">
        <f>+'BD1'!A8474</f>
        <v>Chorotega</v>
      </c>
      <c r="B8474" s="1" t="str">
        <f>+'BD1'!B8474</f>
        <v>La Cruz</v>
      </c>
      <c r="C8474" s="1" t="str">
        <f>+'BD1'!C8474</f>
        <v>Óscar Vásquez Rosales</v>
      </c>
      <c r="D8474" s="1">
        <f>+'BD1'!D8474</f>
        <v>35</v>
      </c>
      <c r="E8474" s="1" t="str">
        <f>+'BD1'!E8474</f>
        <v>Jefe</v>
      </c>
      <c r="F8474" s="1" t="str">
        <f>+'BD1'!F8474</f>
        <v>Participación en capacitaciones técnicas (por capacitación)</v>
      </c>
      <c r="G8474" s="1" t="str">
        <f>+'BD1'!G8474</f>
        <v>Administrativa</v>
      </c>
      <c r="H8474" s="1">
        <f>+'BD1'!H8474</f>
        <v>61.346670000000003</v>
      </c>
    </row>
    <row r="8475" spans="1:8">
      <c r="A8475" s="1" t="str">
        <f>+'BD1'!A8475</f>
        <v>Chorotega</v>
      </c>
      <c r="B8475" s="1" t="str">
        <f>+'BD1'!B8475</f>
        <v>La Cruz</v>
      </c>
      <c r="C8475" s="1" t="str">
        <f>+'BD1'!C8475</f>
        <v>Óscar Vásquez Rosales</v>
      </c>
      <c r="D8475" s="1">
        <f>+'BD1'!D8475</f>
        <v>35</v>
      </c>
      <c r="E8475" s="1" t="str">
        <f>+'BD1'!E8475</f>
        <v>Jefe</v>
      </c>
      <c r="F8475" s="1" t="str">
        <f>+'BD1'!F8475</f>
        <v xml:space="preserve">Participación en charlas y sesiones técnicas, de trabajo y de actualización de conocimiento (por evento) </v>
      </c>
      <c r="G8475" s="1" t="str">
        <f>+'BD1'!G8475</f>
        <v>Administrativa</v>
      </c>
      <c r="H8475" s="1">
        <f>+'BD1'!H8475</f>
        <v>4.4583300000000001</v>
      </c>
    </row>
    <row r="8476" spans="1:8">
      <c r="A8476" s="1" t="str">
        <f>+'BD1'!A8476</f>
        <v>Chorotega</v>
      </c>
      <c r="B8476" s="1" t="str">
        <f>+'BD1'!B8476</f>
        <v>La Cruz</v>
      </c>
      <c r="C8476" s="1" t="str">
        <f>+'BD1'!C8476</f>
        <v>Óscar Vásquez Rosales</v>
      </c>
      <c r="D8476" s="1">
        <f>+'BD1'!D8476</f>
        <v>35</v>
      </c>
      <c r="E8476" s="1" t="str">
        <f>+'BD1'!E8476</f>
        <v>Jefe</v>
      </c>
      <c r="F8476" s="1" t="str">
        <f>+'BD1'!F8476</f>
        <v>Aplicación de censos y apoyo en sondeo de precios de insumos agropecuarios (por censo o sondeo)</v>
      </c>
      <c r="G8476" s="1" t="str">
        <f>+'BD1'!G8476</f>
        <v>Sustantiva</v>
      </c>
      <c r="H8476" s="1">
        <f>+'BD1'!H8476</f>
        <v>41.73</v>
      </c>
    </row>
    <row r="8477" spans="1:8">
      <c r="A8477" s="1" t="str">
        <f>+'BD1'!A8477</f>
        <v>Chorotega</v>
      </c>
      <c r="B8477" s="1" t="str">
        <f>+'BD1'!B8477</f>
        <v>La Cruz</v>
      </c>
      <c r="C8477" s="1" t="str">
        <f>+'BD1'!C8477</f>
        <v>Óscar Vásquez Rosales</v>
      </c>
      <c r="D8477" s="1">
        <f>+'BD1'!D8477</f>
        <v>35</v>
      </c>
      <c r="E8477" s="1" t="str">
        <f>+'BD1'!E8477</f>
        <v>Jefe</v>
      </c>
      <c r="F8477" s="1" t="str">
        <f>+'BD1'!F8477</f>
        <v>Coordinación de acciones entre dependencias del MAG (por acción de cordinación)</v>
      </c>
      <c r="G8477" s="1" t="str">
        <f>+'BD1'!G8477</f>
        <v>Administrativa</v>
      </c>
      <c r="H8477" s="1">
        <f>+'BD1'!H8477</f>
        <v>0.68361000000000005</v>
      </c>
    </row>
    <row r="8478" spans="1:8">
      <c r="A8478" s="1" t="str">
        <f>+'BD1'!A8478</f>
        <v>Chorotega</v>
      </c>
      <c r="B8478" s="1" t="str">
        <f>+'BD1'!B8478</f>
        <v>La Cruz</v>
      </c>
      <c r="C8478" s="1" t="str">
        <f>+'BD1'!C8478</f>
        <v>Óscar Vásquez Rosales</v>
      </c>
      <c r="D8478" s="1">
        <f>+'BD1'!D8478</f>
        <v>35</v>
      </c>
      <c r="E8478" s="1" t="str">
        <f>+'BD1'!E8478</f>
        <v>Jefe</v>
      </c>
      <c r="F8478" s="1" t="str">
        <f>+'BD1'!F8478</f>
        <v>Otorgamiento de permisos para quemas agropecuarias (por trámite)</v>
      </c>
      <c r="G8478" s="1" t="str">
        <f>+'BD1'!G8478</f>
        <v>Sustantiva</v>
      </c>
      <c r="H8478" s="1">
        <f>+'BD1'!H8478</f>
        <v>2.6749999999999998</v>
      </c>
    </row>
    <row r="8479" spans="1:8">
      <c r="A8479" s="1" t="str">
        <f>+'BD1'!A8479</f>
        <v>Chorotega</v>
      </c>
      <c r="B8479" s="1" t="str">
        <f>+'BD1'!B8479</f>
        <v>La Cruz</v>
      </c>
      <c r="C8479" s="1" t="str">
        <f>+'BD1'!C8479</f>
        <v>Óscar Vásquez Rosales</v>
      </c>
      <c r="D8479" s="1">
        <f>+'BD1'!D8479</f>
        <v>35</v>
      </c>
      <c r="E8479" s="1" t="str">
        <f>+'BD1'!E8479</f>
        <v>Jefe</v>
      </c>
      <c r="F8479" s="1" t="str">
        <f>+'BD1'!F8479</f>
        <v>Elaboración de Autoevaluación en Control Interno (acumulado efectivo por aplicación de la autoevaluación)</v>
      </c>
      <c r="G8479" s="1" t="str">
        <f>+'BD1'!G8479</f>
        <v>Administrativa</v>
      </c>
      <c r="H8479" s="1">
        <f>+'BD1'!H8479</f>
        <v>4.28</v>
      </c>
    </row>
    <row r="8480" spans="1:8">
      <c r="A8480" s="1" t="str">
        <f>+'BD1'!A8480</f>
        <v>Chorotega</v>
      </c>
      <c r="B8480" s="1" t="str">
        <f>+'BD1'!B8480</f>
        <v>La Cruz</v>
      </c>
      <c r="C8480" s="1" t="str">
        <f>+'BD1'!C8480</f>
        <v>Óscar Vásquez Rosales</v>
      </c>
      <c r="D8480" s="1">
        <f>+'BD1'!D8480</f>
        <v>35</v>
      </c>
      <c r="E8480" s="1" t="str">
        <f>+'BD1'!E8480</f>
        <v>Jefe</v>
      </c>
      <c r="F8480" s="1" t="str">
        <f>+'BD1'!F8480</f>
        <v>Determinación y evaluación de riesgos en SEVRIMAG (acumulado efectivo por aplicación del SEVRIMAG)</v>
      </c>
      <c r="G8480" s="1" t="str">
        <f>+'BD1'!G8480</f>
        <v>Administrativa</v>
      </c>
      <c r="H8480" s="1">
        <f>+'BD1'!H8480</f>
        <v>4.28</v>
      </c>
    </row>
    <row r="8481" spans="1:8">
      <c r="A8481" s="1" t="str">
        <f>+'BD1'!A8481</f>
        <v>Chorotega</v>
      </c>
      <c r="B8481" s="1" t="str">
        <f>+'BD1'!B8481</f>
        <v>La Cruz</v>
      </c>
      <c r="C8481" s="1" t="str">
        <f>+'BD1'!C8481</f>
        <v>Óscar Vásquez Rosales</v>
      </c>
      <c r="D8481" s="1">
        <f>+'BD1'!D8481</f>
        <v>35</v>
      </c>
      <c r="E8481" s="1" t="str">
        <f>+'BD1'!E8481</f>
        <v>Jefe</v>
      </c>
      <c r="F8481" s="1" t="str">
        <f>+'BD1'!F8481</f>
        <v>Seguimiento a plan de mitigación de riesgos en SEVRIMAG (acumulado efectivo por seguimiento)</v>
      </c>
      <c r="G8481" s="1" t="str">
        <f>+'BD1'!G8481</f>
        <v>Administrativa</v>
      </c>
      <c r="H8481" s="1">
        <f>+'BD1'!H8481</f>
        <v>3.7450000000000001</v>
      </c>
    </row>
    <row r="8482" spans="1:8">
      <c r="A8482" s="1" t="str">
        <f>+'BD1'!A8482</f>
        <v>Chorotega</v>
      </c>
      <c r="B8482" s="1" t="str">
        <f>+'BD1'!B8482</f>
        <v>La Cruz</v>
      </c>
      <c r="C8482" s="1" t="str">
        <f>+'BD1'!C8482</f>
        <v>Óscar Vásquez Rosales</v>
      </c>
      <c r="D8482" s="1">
        <f>+'BD1'!D8482</f>
        <v>35</v>
      </c>
      <c r="E8482" s="1" t="str">
        <f>+'BD1'!E8482</f>
        <v>Jefe</v>
      </c>
      <c r="F8482" s="1" t="str">
        <f>+'BD1'!F8482</f>
        <v>Seguimiento a plan de mejora de la Autoevaluación en Control Interno (acumulado efectivo por seguimiento)</v>
      </c>
      <c r="G8482" s="1" t="str">
        <f>+'BD1'!G8482</f>
        <v>Administrativa</v>
      </c>
      <c r="H8482" s="1">
        <f>+'BD1'!H8482</f>
        <v>3.21</v>
      </c>
    </row>
    <row r="8483" spans="1:8">
      <c r="A8483" s="1" t="str">
        <f>+'BD1'!A8483</f>
        <v>Chorotega</v>
      </c>
      <c r="B8483" s="1" t="str">
        <f>+'BD1'!B8483</f>
        <v>La Cruz</v>
      </c>
      <c r="C8483" s="1" t="str">
        <f>+'BD1'!C8483</f>
        <v>Óscar Vásquez Rosales</v>
      </c>
      <c r="D8483" s="1">
        <f>+'BD1'!D8483</f>
        <v>35</v>
      </c>
      <c r="E8483" s="1" t="str">
        <f>+'BD1'!E8483</f>
        <v>Jefe</v>
      </c>
      <c r="F8483" s="1" t="str">
        <f>+'BD1'!F8483</f>
        <v>Reuniones de personal AEA (por reunión)</v>
      </c>
      <c r="G8483" s="1" t="str">
        <f>+'BD1'!G8483</f>
        <v>Administrativa</v>
      </c>
      <c r="H8483" s="1">
        <f>+'BD1'!H8483</f>
        <v>2.6749999999999998</v>
      </c>
    </row>
    <row r="8484" spans="1:8">
      <c r="A8484" s="1" t="str">
        <f>+'BD1'!A8484</f>
        <v>Chorotega</v>
      </c>
      <c r="B8484" s="1" t="str">
        <f>+'BD1'!B8484</f>
        <v>La Cruz</v>
      </c>
      <c r="C8484" s="1" t="str">
        <f>+'BD1'!C8484</f>
        <v>Óscar Vásquez Rosales</v>
      </c>
      <c r="D8484" s="1">
        <f>+'BD1'!D8484</f>
        <v>35</v>
      </c>
      <c r="E8484" s="1" t="str">
        <f>+'BD1'!E8484</f>
        <v>Jefe</v>
      </c>
      <c r="F8484" s="1" t="str">
        <f>+'BD1'!F8484</f>
        <v>Actualización del sistema de gestión documental y archivo (tiempo efectivo por día)</v>
      </c>
      <c r="G8484" s="1" t="str">
        <f>+'BD1'!G8484</f>
        <v>Administrativa</v>
      </c>
      <c r="H8484" s="1" t="str">
        <f>+'BD1'!H8484</f>
        <v>NA</v>
      </c>
    </row>
    <row r="8485" spans="1:8">
      <c r="A8485" s="1" t="str">
        <f>+'BD1'!A8485</f>
        <v>Chorotega</v>
      </c>
      <c r="B8485" s="1" t="str">
        <f>+'BD1'!B8485</f>
        <v>La Cruz</v>
      </c>
      <c r="C8485" s="1" t="str">
        <f>+'BD1'!C8485</f>
        <v>Óscar Vásquez Rosales</v>
      </c>
      <c r="D8485" s="1">
        <f>+'BD1'!D8485</f>
        <v>35</v>
      </c>
      <c r="E8485" s="1" t="str">
        <f>+'BD1'!E8485</f>
        <v>Jefe</v>
      </c>
      <c r="F8485" s="1" t="str">
        <f>+'BD1'!F8485</f>
        <v>Actualización del sistema SisDNEA (por productor)</v>
      </c>
      <c r="G8485" s="1" t="str">
        <f>+'BD1'!G8485</f>
        <v>Administrativa</v>
      </c>
      <c r="H8485" s="1">
        <f>+'BD1'!H8485</f>
        <v>1.605</v>
      </c>
    </row>
    <row r="8486" spans="1:8">
      <c r="A8486" s="1" t="str">
        <f>+'BD1'!A8486</f>
        <v>Chorotega</v>
      </c>
      <c r="B8486" s="1" t="str">
        <f>+'BD1'!B8486</f>
        <v>La Cruz</v>
      </c>
      <c r="C8486" s="1" t="str">
        <f>+'BD1'!C8486</f>
        <v>Óscar Vásquez Rosales</v>
      </c>
      <c r="D8486" s="1">
        <f>+'BD1'!D8486</f>
        <v>35</v>
      </c>
      <c r="E8486" s="1" t="str">
        <f>+'BD1'!E8486</f>
        <v>Jefe</v>
      </c>
      <c r="F8486" s="1" t="str">
        <f>+'BD1'!F8486</f>
        <v>Seguimiento semestral de la determinación de expectativas (por seguimiento)</v>
      </c>
      <c r="G8486" s="1" t="str">
        <f>+'BD1'!G8486</f>
        <v>Administrativa</v>
      </c>
      <c r="H8486" s="1">
        <f>+'BD1'!H8486</f>
        <v>1.69417</v>
      </c>
    </row>
    <row r="8487" spans="1:8">
      <c r="A8487" s="1" t="str">
        <f>+'BD1'!A8487</f>
        <v>Chorotega</v>
      </c>
      <c r="B8487" s="1" t="str">
        <f>+'BD1'!B8487</f>
        <v>La Cruz</v>
      </c>
      <c r="C8487" s="1" t="str">
        <f>+'BD1'!C8487</f>
        <v>Óscar Vásquez Rosales</v>
      </c>
      <c r="D8487" s="1">
        <f>+'BD1'!D8487</f>
        <v>35</v>
      </c>
      <c r="E8487" s="1" t="str">
        <f>+'BD1'!E8487</f>
        <v>Jefe</v>
      </c>
      <c r="F8487" s="1" t="str">
        <f>+'BD1'!F8487</f>
        <v>Elaboración de la evaluación del desempeño (por reunión)</v>
      </c>
      <c r="G8487" s="1" t="str">
        <f>+'BD1'!G8487</f>
        <v>Administrativa</v>
      </c>
      <c r="H8487" s="1">
        <f>+'BD1'!H8487</f>
        <v>0.80249999999999999</v>
      </c>
    </row>
    <row r="8488" spans="1:8">
      <c r="A8488" s="1" t="str">
        <f>+'BD1'!A8488</f>
        <v>Chorotega</v>
      </c>
      <c r="B8488" s="1" t="str">
        <f>+'BD1'!B8488</f>
        <v>La Cruz</v>
      </c>
      <c r="C8488" s="1" t="str">
        <f>+'BD1'!C8488</f>
        <v>Óscar Vásquez Rosales</v>
      </c>
      <c r="D8488" s="1">
        <f>+'BD1'!D8488</f>
        <v>35</v>
      </c>
      <c r="E8488" s="1" t="str">
        <f>+'BD1'!E8488</f>
        <v>Jefe</v>
      </c>
      <c r="F8488" s="1" t="str">
        <f>+'BD1'!F8488</f>
        <v>Elaboración de inventarios de equipos, materiales e insumos (tiempo efectivo por día)</v>
      </c>
      <c r="G8488" s="1" t="str">
        <f>+'BD1'!G8488</f>
        <v>Administrativa</v>
      </c>
      <c r="H8488" s="1">
        <f>+'BD1'!H8488</f>
        <v>5.1716699999999998</v>
      </c>
    </row>
    <row r="8489" spans="1:8">
      <c r="A8489" s="1" t="str">
        <f>+'BD1'!A8489</f>
        <v>Chorotega</v>
      </c>
      <c r="B8489" s="1" t="str">
        <f>+'BD1'!B8489</f>
        <v>La Cruz</v>
      </c>
      <c r="C8489" s="1" t="str">
        <f>+'BD1'!C8489</f>
        <v>Óscar Vásquez Rosales</v>
      </c>
      <c r="D8489" s="1">
        <f>+'BD1'!D8489</f>
        <v>35</v>
      </c>
      <c r="E8489" s="1" t="str">
        <f>+'BD1'!E8489</f>
        <v>Jefe</v>
      </c>
      <c r="F8489" s="1" t="str">
        <f>+'BD1'!F8489</f>
        <v>Atención de emergencias</v>
      </c>
      <c r="G8489" s="1" t="str">
        <f>+'BD1'!G8489</f>
        <v>Sustantiva</v>
      </c>
      <c r="H8489" s="1" t="str">
        <f>+'BD1'!H8489</f>
        <v>NA</v>
      </c>
    </row>
    <row r="8490" spans="1:8">
      <c r="A8490" s="1" t="str">
        <f>+'BD1'!A8490</f>
        <v>Chorotega</v>
      </c>
      <c r="B8490" s="1" t="str">
        <f>+'BD1'!B8490</f>
        <v>La Cruz</v>
      </c>
      <c r="C8490" s="1" t="str">
        <f>+'BD1'!C8490</f>
        <v>Óscar Vásquez Rosales</v>
      </c>
      <c r="D8490" s="1">
        <f>+'BD1'!D8490</f>
        <v>35</v>
      </c>
      <c r="E8490" s="1" t="str">
        <f>+'BD1'!E8490</f>
        <v>Jefe</v>
      </c>
      <c r="F8490" s="1" t="str">
        <f>+'BD1'!F8490</f>
        <v>Trazabilidad-visita a finca (por productor)</v>
      </c>
      <c r="G8490" s="1" t="str">
        <f>+'BD1'!G8490</f>
        <v>Sustantiva</v>
      </c>
      <c r="H8490" s="1">
        <f>+'BD1'!H8490</f>
        <v>8.0250000000000004</v>
      </c>
    </row>
    <row r="8491" spans="1:8">
      <c r="A8491" s="1" t="str">
        <f>+'BD1'!A8491</f>
        <v>Chorotega</v>
      </c>
      <c r="B8491" s="1" t="str">
        <f>+'BD1'!B8491</f>
        <v>La Cruz</v>
      </c>
      <c r="C8491" s="1" t="str">
        <f>+'BD1'!C8491</f>
        <v>Óscar Vásquez Rosales</v>
      </c>
      <c r="D8491" s="1">
        <f>+'BD1'!D8491</f>
        <v>35</v>
      </c>
      <c r="E8491" s="1" t="str">
        <f>+'BD1'!E8491</f>
        <v>Jefe</v>
      </c>
      <c r="F8491" s="1" t="str">
        <f>+'BD1'!F8491</f>
        <v>Trazabilidad-inclusión en sistema TrazarAgro (por productor)</v>
      </c>
      <c r="G8491" s="1" t="str">
        <f>+'BD1'!G8491</f>
        <v>Sustantiva</v>
      </c>
      <c r="H8491" s="1">
        <f>+'BD1'!H8491</f>
        <v>5.5283300000000004</v>
      </c>
    </row>
    <row r="8492" spans="1:8">
      <c r="A8492" s="1" t="str">
        <f>+'BD1'!A8492</f>
        <v>Chorotega</v>
      </c>
      <c r="B8492" s="1" t="str">
        <f>+'BD1'!B8492</f>
        <v>La Cruz</v>
      </c>
      <c r="C8492" s="1" t="str">
        <f>+'BD1'!C8492</f>
        <v>Óscar Vásquez Rosales</v>
      </c>
      <c r="D8492" s="1">
        <f>+'BD1'!D8492</f>
        <v>35</v>
      </c>
      <c r="E8492" s="1" t="str">
        <f>+'BD1'!E8492</f>
        <v>Jefe</v>
      </c>
      <c r="F8492" s="1" t="str">
        <f>+'BD1'!F8492</f>
        <v>Atención al gusano barrenador (por productor)</v>
      </c>
      <c r="G8492" s="1" t="str">
        <f>+'BD1'!G8492</f>
        <v>Sustantiva</v>
      </c>
      <c r="H8492" s="1">
        <f>+'BD1'!H8492</f>
        <v>1.09972</v>
      </c>
    </row>
    <row r="8493" spans="1:8">
      <c r="A8493" s="1" t="str">
        <f>+'BD1'!A8493</f>
        <v>Chorotega</v>
      </c>
      <c r="B8493" s="1" t="str">
        <f>+'BD1'!B8493</f>
        <v>La Cruz</v>
      </c>
      <c r="C8493" s="1" t="str">
        <f>+'BD1'!C8493</f>
        <v>Óscar Vásquez Rosales</v>
      </c>
      <c r="D8493" s="1">
        <f>+'BD1'!D8493</f>
        <v>35</v>
      </c>
      <c r="E8493" s="1" t="str">
        <f>+'BD1'!E8493</f>
        <v>Jefe</v>
      </c>
      <c r="F8493" s="1" t="str">
        <f>+'BD1'!F8493</f>
        <v>Atención en oficina (por usuario)</v>
      </c>
      <c r="G8493" s="1" t="str">
        <f>+'BD1'!G8493</f>
        <v>Sustantiva</v>
      </c>
      <c r="H8493" s="1">
        <f>+'BD1'!H8493</f>
        <v>0.89166999999999996</v>
      </c>
    </row>
    <row r="8494" spans="1:8">
      <c r="A8494" s="1" t="str">
        <f>+'BD1'!A8494</f>
        <v>Chorotega</v>
      </c>
      <c r="B8494" s="1" t="str">
        <f>+'BD1'!B8494</f>
        <v>La Cruz</v>
      </c>
      <c r="C8494" s="1" t="str">
        <f>+'BD1'!C8494</f>
        <v>Óscar Vásquez Rosales</v>
      </c>
      <c r="D8494" s="1">
        <f>+'BD1'!D8494</f>
        <v>35</v>
      </c>
      <c r="E8494" s="1" t="str">
        <f>+'BD1'!E8494</f>
        <v>Jefe</v>
      </c>
      <c r="F8494" s="1" t="str">
        <f>+'BD1'!F8494</f>
        <v>Búsqueda de nuevos productores (por productor)</v>
      </c>
      <c r="G8494" s="1" t="str">
        <f>+'BD1'!G8494</f>
        <v>Sustantiva</v>
      </c>
      <c r="H8494" s="1">
        <f>+'BD1'!H8494</f>
        <v>3.3883299999999998</v>
      </c>
    </row>
    <row r="8495" spans="1:8">
      <c r="A8495" s="1" t="str">
        <f>+'BD1'!A8495</f>
        <v>Chorotega</v>
      </c>
      <c r="B8495" s="1" t="str">
        <f>+'BD1'!B8495</f>
        <v>Liberia</v>
      </c>
      <c r="C8495" s="1" t="str">
        <f>+'BD1'!C8495</f>
        <v>Gloriana López Ordoñez</v>
      </c>
      <c r="D8495" s="1">
        <f>+'BD1'!D8495</f>
        <v>3</v>
      </c>
      <c r="E8495" s="1" t="str">
        <f>+'BD1'!E8495</f>
        <v>Técnico</v>
      </c>
      <c r="F8495" s="1" t="str">
        <f>+'BD1'!F8495</f>
        <v>Elaboración del diagnóstico y plan de finca de manejo a personas productoras (por productor)</v>
      </c>
      <c r="G8495" s="1" t="str">
        <f>+'BD1'!G8495</f>
        <v>Sustantiva</v>
      </c>
      <c r="H8495" s="1">
        <f>+'BD1'!H8495</f>
        <v>2.76417</v>
      </c>
    </row>
    <row r="8496" spans="1:8">
      <c r="A8496" s="1" t="str">
        <f>+'BD1'!A8496</f>
        <v>Chorotega</v>
      </c>
      <c r="B8496" s="1" t="str">
        <f>+'BD1'!B8496</f>
        <v>Liberia</v>
      </c>
      <c r="C8496" s="1" t="str">
        <f>+'BD1'!C8496</f>
        <v>Gloriana López Ordoñez</v>
      </c>
      <c r="D8496" s="1">
        <f>+'BD1'!D8496</f>
        <v>3</v>
      </c>
      <c r="E8496" s="1" t="str">
        <f>+'BD1'!E8496</f>
        <v>Técnico</v>
      </c>
      <c r="F8496" s="1" t="str">
        <f>+'BD1'!F8496</f>
        <v>Asistencia técnica a personas productoras (individual): visitas a finca (por productor)</v>
      </c>
      <c r="G8496" s="1" t="str">
        <f>+'BD1'!G8496</f>
        <v>Sustantiva</v>
      </c>
      <c r="H8496" s="1">
        <f>+'BD1'!H8496</f>
        <v>2.76417</v>
      </c>
    </row>
    <row r="8497" spans="1:8">
      <c r="A8497" s="1" t="str">
        <f>+'BD1'!A8497</f>
        <v>Chorotega</v>
      </c>
      <c r="B8497" s="1" t="str">
        <f>+'BD1'!B8497</f>
        <v>Liberia</v>
      </c>
      <c r="C8497" s="1" t="str">
        <f>+'BD1'!C8497</f>
        <v>Gloriana López Ordoñez</v>
      </c>
      <c r="D8497" s="1">
        <f>+'BD1'!D8497</f>
        <v>3</v>
      </c>
      <c r="E8497" s="1" t="str">
        <f>+'BD1'!E8497</f>
        <v>Técnico</v>
      </c>
      <c r="F8497" s="1" t="str">
        <f>+'BD1'!F8497</f>
        <v>Asistencia técnica a personas productoras (individual): atenciones virtuales y digitales (por productor)</v>
      </c>
      <c r="G8497" s="1" t="str">
        <f>+'BD1'!G8497</f>
        <v>Sustantiva</v>
      </c>
      <c r="H8497" s="1">
        <f>+'BD1'!H8497</f>
        <v>0.37153000000000003</v>
      </c>
    </row>
    <row r="8498" spans="1:8">
      <c r="A8498" s="1" t="str">
        <f>+'BD1'!A8498</f>
        <v>Chorotega</v>
      </c>
      <c r="B8498" s="1" t="str">
        <f>+'BD1'!B8498</f>
        <v>Liberia</v>
      </c>
      <c r="C8498" s="1" t="str">
        <f>+'BD1'!C8498</f>
        <v>Gloriana López Ordoñez</v>
      </c>
      <c r="D8498" s="1">
        <f>+'BD1'!D8498</f>
        <v>3</v>
      </c>
      <c r="E8498" s="1" t="str">
        <f>+'BD1'!E8498</f>
        <v>Técnico</v>
      </c>
      <c r="F8498" s="1" t="str">
        <f>+'BD1'!F8498</f>
        <v>Asistencia técnica a personas productoras (grupal): día de campo (por día en el evento)</v>
      </c>
      <c r="G8498" s="1" t="str">
        <f>+'BD1'!G8498</f>
        <v>Sustantiva</v>
      </c>
      <c r="H8498" s="1">
        <f>+'BD1'!H8498</f>
        <v>5.35</v>
      </c>
    </row>
    <row r="8499" spans="1:8">
      <c r="A8499" s="1" t="str">
        <f>+'BD1'!A8499</f>
        <v>Chorotega</v>
      </c>
      <c r="B8499" s="1" t="str">
        <f>+'BD1'!B8499</f>
        <v>Liberia</v>
      </c>
      <c r="C8499" s="1" t="str">
        <f>+'BD1'!C8499</f>
        <v>Gloriana López Ordoñez</v>
      </c>
      <c r="D8499" s="1">
        <f>+'BD1'!D8499</f>
        <v>3</v>
      </c>
      <c r="E8499" s="1" t="str">
        <f>+'BD1'!E8499</f>
        <v>Técnico</v>
      </c>
      <c r="F8499" s="1" t="str">
        <f>+'BD1'!F8499</f>
        <v>Asistencia técnica a personas productoras (grupal): demostración de métodos (por evento, se puede acumular si la demostración tarda más de un día)</v>
      </c>
      <c r="G8499" s="1" t="str">
        <f>+'BD1'!G8499</f>
        <v>Sustantiva</v>
      </c>
      <c r="H8499" s="1">
        <f>+'BD1'!H8499</f>
        <v>6.42</v>
      </c>
    </row>
    <row r="8500" spans="1:8">
      <c r="A8500" s="1" t="str">
        <f>+'BD1'!A8500</f>
        <v>Chorotega</v>
      </c>
      <c r="B8500" s="1" t="str">
        <f>+'BD1'!B8500</f>
        <v>Liberia</v>
      </c>
      <c r="C8500" s="1" t="str">
        <f>+'BD1'!C8500</f>
        <v>Gloriana López Ordoñez</v>
      </c>
      <c r="D8500" s="1">
        <f>+'BD1'!D8500</f>
        <v>3</v>
      </c>
      <c r="E8500" s="1" t="str">
        <f>+'BD1'!E8500</f>
        <v>Técnico</v>
      </c>
      <c r="F8500" s="1" t="str">
        <f>+'BD1'!F8500</f>
        <v>Asistencia técnica a personas productoras (grupal): taller (por taller)</v>
      </c>
      <c r="G8500" s="1" t="str">
        <f>+'BD1'!G8500</f>
        <v>Sustantiva</v>
      </c>
      <c r="H8500" s="1" t="str">
        <f>+'BD1'!H8500</f>
        <v>NA</v>
      </c>
    </row>
    <row r="8501" spans="1:8">
      <c r="A8501" s="1" t="str">
        <f>+'BD1'!A8501</f>
        <v>Chorotega</v>
      </c>
      <c r="B8501" s="1" t="str">
        <f>+'BD1'!B8501</f>
        <v>Liberia</v>
      </c>
      <c r="C8501" s="1" t="str">
        <f>+'BD1'!C8501</f>
        <v>Gloriana López Ordoñez</v>
      </c>
      <c r="D8501" s="1">
        <f>+'BD1'!D8501</f>
        <v>3</v>
      </c>
      <c r="E8501" s="1" t="str">
        <f>+'BD1'!E8501</f>
        <v>Técnico</v>
      </c>
      <c r="F8501" s="1" t="str">
        <f>+'BD1'!F8501</f>
        <v>Asistencia técnica a personas productoras (grupal): charlas (por día en el evento)</v>
      </c>
      <c r="G8501" s="1" t="str">
        <f>+'BD1'!G8501</f>
        <v>Sustantiva</v>
      </c>
      <c r="H8501" s="1">
        <f>+'BD1'!H8501</f>
        <v>0.59443999999999997</v>
      </c>
    </row>
    <row r="8502" spans="1:8">
      <c r="A8502" s="1" t="str">
        <f>+'BD1'!A8502</f>
        <v>Chorotega</v>
      </c>
      <c r="B8502" s="1" t="str">
        <f>+'BD1'!B8502</f>
        <v>Liberia</v>
      </c>
      <c r="C8502" s="1" t="str">
        <f>+'BD1'!C8502</f>
        <v>Gloriana López Ordoñez</v>
      </c>
      <c r="D8502" s="1">
        <f>+'BD1'!D8502</f>
        <v>3</v>
      </c>
      <c r="E8502" s="1" t="str">
        <f>+'BD1'!E8502</f>
        <v>Técnico</v>
      </c>
      <c r="F8502" s="1" t="str">
        <f>+'BD1'!F8502</f>
        <v>Gestión en capacitaciones con instituciones públicas o privadas (solo gestión de coordinación por evento de capacitación)</v>
      </c>
      <c r="G8502" s="1" t="str">
        <f>+'BD1'!G8502</f>
        <v>Administrativa</v>
      </c>
      <c r="H8502" s="1">
        <f>+'BD1'!H8502</f>
        <v>2.14</v>
      </c>
    </row>
    <row r="8503" spans="1:8">
      <c r="A8503" s="1" t="str">
        <f>+'BD1'!A8503</f>
        <v>Chorotega</v>
      </c>
      <c r="B8503" s="1" t="str">
        <f>+'BD1'!B8503</f>
        <v>Liberia</v>
      </c>
      <c r="C8503" s="1" t="str">
        <f>+'BD1'!C8503</f>
        <v>Gloriana López Ordoñez</v>
      </c>
      <c r="D8503" s="1">
        <f>+'BD1'!D8503</f>
        <v>3</v>
      </c>
      <c r="E8503" s="1" t="str">
        <f>+'BD1'!E8503</f>
        <v>Técnico</v>
      </c>
      <c r="F8503" s="1" t="str">
        <f>+'BD1'!F8503</f>
        <v>Aplicación de la herramienta de medición del nivel de gestión empresarial y organizacional (por organización)</v>
      </c>
      <c r="G8503" s="1" t="str">
        <f>+'BD1'!G8503</f>
        <v>Sustantiva</v>
      </c>
      <c r="H8503" s="1">
        <f>+'BD1'!H8503</f>
        <v>3.8341699999999999</v>
      </c>
    </row>
    <row r="8504" spans="1:8">
      <c r="A8504" s="1" t="str">
        <f>+'BD1'!A8504</f>
        <v>Chorotega</v>
      </c>
      <c r="B8504" s="1" t="str">
        <f>+'BD1'!B8504</f>
        <v>Liberia</v>
      </c>
      <c r="C8504" s="1" t="str">
        <f>+'BD1'!C8504</f>
        <v>Gloriana López Ordoñez</v>
      </c>
      <c r="D8504" s="1">
        <f>+'BD1'!D8504</f>
        <v>3</v>
      </c>
      <c r="E8504" s="1" t="str">
        <f>+'BD1'!E8504</f>
        <v>Técnico</v>
      </c>
      <c r="F8504" s="1" t="str">
        <f>+'BD1'!F8504</f>
        <v>Elaboración y ejecución del plan de trabajo (por organización)</v>
      </c>
      <c r="G8504" s="1" t="str">
        <f>+'BD1'!G8504</f>
        <v>Sustantiva</v>
      </c>
      <c r="H8504" s="1">
        <f>+'BD1'!H8504</f>
        <v>3.8341699999999999</v>
      </c>
    </row>
    <row r="8505" spans="1:8">
      <c r="A8505" s="1" t="str">
        <f>+'BD1'!A8505</f>
        <v>Chorotega</v>
      </c>
      <c r="B8505" s="1" t="str">
        <f>+'BD1'!B8505</f>
        <v>Liberia</v>
      </c>
      <c r="C8505" s="1" t="str">
        <f>+'BD1'!C8505</f>
        <v>Gloriana López Ordoñez</v>
      </c>
      <c r="D8505" s="1">
        <f>+'BD1'!D8505</f>
        <v>3</v>
      </c>
      <c r="E8505" s="1" t="str">
        <f>+'BD1'!E8505</f>
        <v>Técnico</v>
      </c>
      <c r="F8505" s="1" t="str">
        <f>+'BD1'!F8505</f>
        <v>Visitas de seguimiento al plan de trabajo (por visita por organización)</v>
      </c>
      <c r="G8505" s="1" t="str">
        <f>+'BD1'!G8505</f>
        <v>Sustantiva</v>
      </c>
      <c r="H8505" s="1">
        <f>+'BD1'!H8505</f>
        <v>2.76417</v>
      </c>
    </row>
    <row r="8506" spans="1:8">
      <c r="A8506" s="1" t="str">
        <f>+'BD1'!A8506</f>
        <v>Chorotega</v>
      </c>
      <c r="B8506" s="1" t="str">
        <f>+'BD1'!B8506</f>
        <v>Liberia</v>
      </c>
      <c r="C8506" s="1" t="str">
        <f>+'BD1'!C8506</f>
        <v>Gloriana López Ordoñez</v>
      </c>
      <c r="D8506" s="1">
        <f>+'BD1'!D8506</f>
        <v>3</v>
      </c>
      <c r="E8506" s="1" t="str">
        <f>+'BD1'!E8506</f>
        <v>Técnico</v>
      </c>
      <c r="F8506" s="1" t="str">
        <f>+'BD1'!F8506</f>
        <v>Reporte del plan de trabajo anual (por reporte por organización)</v>
      </c>
      <c r="G8506" s="1" t="str">
        <f>+'BD1'!G8506</f>
        <v>Sustantiva</v>
      </c>
      <c r="H8506" s="1">
        <f>+'BD1'!H8506</f>
        <v>3.21</v>
      </c>
    </row>
    <row r="8507" spans="1:8">
      <c r="A8507" s="1" t="str">
        <f>+'BD1'!A8507</f>
        <v>Chorotega</v>
      </c>
      <c r="B8507" s="1" t="str">
        <f>+'BD1'!B8507</f>
        <v>Liberia</v>
      </c>
      <c r="C8507" s="1" t="str">
        <f>+'BD1'!C8507</f>
        <v>Gloriana López Ordoñez</v>
      </c>
      <c r="D8507" s="1">
        <f>+'BD1'!D8507</f>
        <v>3</v>
      </c>
      <c r="E8507" s="1" t="str">
        <f>+'BD1'!E8507</f>
        <v>Técnico</v>
      </c>
      <c r="F8507" s="1" t="str">
        <f>+'BD1'!F8507</f>
        <v>NAMA (café): muestreo y toma de datos en finca (por productor)</v>
      </c>
      <c r="G8507" s="1" t="str">
        <f>+'BD1'!G8507</f>
        <v>Sustantiva</v>
      </c>
      <c r="H8507" s="1" t="str">
        <f>+'BD1'!H8507</f>
        <v>NA</v>
      </c>
    </row>
    <row r="8508" spans="1:8">
      <c r="A8508" s="1" t="str">
        <f>+'BD1'!A8508</f>
        <v>Chorotega</v>
      </c>
      <c r="B8508" s="1" t="str">
        <f>+'BD1'!B8508</f>
        <v>Liberia</v>
      </c>
      <c r="C8508" s="1" t="str">
        <f>+'BD1'!C8508</f>
        <v>Gloriana López Ordoñez</v>
      </c>
      <c r="D8508" s="1">
        <f>+'BD1'!D8508</f>
        <v>3</v>
      </c>
      <c r="E8508" s="1" t="str">
        <f>+'BD1'!E8508</f>
        <v>Técnico</v>
      </c>
      <c r="F8508" s="1" t="str">
        <f>+'BD1'!F8508</f>
        <v>NAMA (café): inclusión de datos al SisDNEA (por productor)</v>
      </c>
      <c r="G8508" s="1" t="str">
        <f>+'BD1'!G8508</f>
        <v>Sustantiva</v>
      </c>
      <c r="H8508" s="1" t="str">
        <f>+'BD1'!H8508</f>
        <v>NA</v>
      </c>
    </row>
    <row r="8509" spans="1:8">
      <c r="A8509" s="1" t="str">
        <f>+'BD1'!A8509</f>
        <v>Chorotega</v>
      </c>
      <c r="B8509" s="1" t="str">
        <f>+'BD1'!B8509</f>
        <v>Liberia</v>
      </c>
      <c r="C8509" s="1" t="str">
        <f>+'BD1'!C8509</f>
        <v>Gloriana López Ordoñez</v>
      </c>
      <c r="D8509" s="1">
        <f>+'BD1'!D8509</f>
        <v>3</v>
      </c>
      <c r="E8509" s="1" t="str">
        <f>+'BD1'!E8509</f>
        <v>Técnico</v>
      </c>
      <c r="F8509" s="1" t="str">
        <f>+'BD1'!F8509</f>
        <v>NAMA (café): entrega de constancia de verificación del MRV a la persona productora (por productor)</v>
      </c>
      <c r="G8509" s="1" t="str">
        <f>+'BD1'!G8509</f>
        <v>Sustantiva</v>
      </c>
      <c r="H8509" s="1" t="str">
        <f>+'BD1'!H8509</f>
        <v>NA</v>
      </c>
    </row>
    <row r="8510" spans="1:8">
      <c r="A8510" s="1" t="str">
        <f>+'BD1'!A8510</f>
        <v>Chorotega</v>
      </c>
      <c r="B8510" s="1" t="str">
        <f>+'BD1'!B8510</f>
        <v>Liberia</v>
      </c>
      <c r="C8510" s="1" t="str">
        <f>+'BD1'!C8510</f>
        <v>Gloriana López Ordoñez</v>
      </c>
      <c r="D8510" s="1">
        <f>+'BD1'!D8510</f>
        <v>3</v>
      </c>
      <c r="E8510" s="1" t="str">
        <f>+'BD1'!E8510</f>
        <v>Técnico</v>
      </c>
      <c r="F8510" s="1" t="str">
        <f>+'BD1'!F8510</f>
        <v>NAMA (ganadería): muestreo y toma de datos en finca (por productor)</v>
      </c>
      <c r="G8510" s="1" t="str">
        <f>+'BD1'!G8510</f>
        <v>Sustantiva</v>
      </c>
      <c r="H8510" s="1">
        <f>+'BD1'!H8510</f>
        <v>5.35</v>
      </c>
    </row>
    <row r="8511" spans="1:8">
      <c r="A8511" s="1" t="str">
        <f>+'BD1'!A8511</f>
        <v>Chorotega</v>
      </c>
      <c r="B8511" s="1" t="str">
        <f>+'BD1'!B8511</f>
        <v>Liberia</v>
      </c>
      <c r="C8511" s="1" t="str">
        <f>+'BD1'!C8511</f>
        <v>Gloriana López Ordoñez</v>
      </c>
      <c r="D8511" s="1">
        <f>+'BD1'!D8511</f>
        <v>3</v>
      </c>
      <c r="E8511" s="1" t="str">
        <f>+'BD1'!E8511</f>
        <v>Técnico</v>
      </c>
      <c r="F8511" s="1" t="str">
        <f>+'BD1'!F8511</f>
        <v>NAMA (ganadería): inclusión de datos al SisDNEA (por productor)</v>
      </c>
      <c r="G8511" s="1" t="str">
        <f>+'BD1'!G8511</f>
        <v>Sustantiva</v>
      </c>
      <c r="H8511" s="1">
        <f>+'BD1'!H8511</f>
        <v>1.1145799999999999</v>
      </c>
    </row>
    <row r="8512" spans="1:8">
      <c r="A8512" s="1" t="str">
        <f>+'BD1'!A8512</f>
        <v>Chorotega</v>
      </c>
      <c r="B8512" s="1" t="str">
        <f>+'BD1'!B8512</f>
        <v>Liberia</v>
      </c>
      <c r="C8512" s="1" t="str">
        <f>+'BD1'!C8512</f>
        <v>Gloriana López Ordoñez</v>
      </c>
      <c r="D8512" s="1">
        <f>+'BD1'!D8512</f>
        <v>3</v>
      </c>
      <c r="E8512" s="1" t="str">
        <f>+'BD1'!E8512</f>
        <v>Técnico</v>
      </c>
      <c r="F8512" s="1" t="str">
        <f>+'BD1'!F8512</f>
        <v>NAMA (ganadería): entrega de constancia de verificación del MRV a la persona productora (por productor)</v>
      </c>
      <c r="G8512" s="1" t="str">
        <f>+'BD1'!G8512</f>
        <v>Sustantiva</v>
      </c>
      <c r="H8512" s="1">
        <f>+'BD1'!H8512</f>
        <v>1.605</v>
      </c>
    </row>
    <row r="8513" spans="1:8">
      <c r="A8513" s="1" t="str">
        <f>+'BD1'!A8513</f>
        <v>Chorotega</v>
      </c>
      <c r="B8513" s="1" t="str">
        <f>+'BD1'!B8513</f>
        <v>Liberia</v>
      </c>
      <c r="C8513" s="1" t="str">
        <f>+'BD1'!C8513</f>
        <v>Gloriana López Ordoñez</v>
      </c>
      <c r="D8513" s="1">
        <f>+'BD1'!D8513</f>
        <v>3</v>
      </c>
      <c r="E8513" s="1" t="str">
        <f>+'BD1'!E8513</f>
        <v>Técnico</v>
      </c>
      <c r="F8513" s="1" t="str">
        <f>+'BD1'!F8513</f>
        <v>Producción sostenible: elaboración de la herramienta Tu Modelo, en el SisDNEA (por productor)</v>
      </c>
      <c r="G8513" s="1" t="str">
        <f>+'BD1'!G8513</f>
        <v>Sustantiva</v>
      </c>
      <c r="H8513" s="1">
        <f>+'BD1'!H8513</f>
        <v>0.37153000000000003</v>
      </c>
    </row>
    <row r="8514" spans="1:8">
      <c r="A8514" s="1" t="str">
        <f>+'BD1'!A8514</f>
        <v>Chorotega</v>
      </c>
      <c r="B8514" s="1" t="str">
        <f>+'BD1'!B8514</f>
        <v>Liberia</v>
      </c>
      <c r="C8514" s="1" t="str">
        <f>+'BD1'!C8514</f>
        <v>Gloriana López Ordoñez</v>
      </c>
      <c r="D8514" s="1">
        <f>+'BD1'!D8514</f>
        <v>3</v>
      </c>
      <c r="E8514" s="1" t="str">
        <f>+'BD1'!E8514</f>
        <v>Técnico</v>
      </c>
      <c r="F8514" s="1" t="str">
        <f>+'BD1'!F8514</f>
        <v>Producción sostenible: entregar certificado al productor e incluirlo en el expediente físico (por productor)</v>
      </c>
      <c r="G8514" s="1" t="str">
        <f>+'BD1'!G8514</f>
        <v>Sustantiva</v>
      </c>
      <c r="H8514" s="1">
        <f>+'BD1'!H8514</f>
        <v>1.605</v>
      </c>
    </row>
    <row r="8515" spans="1:8">
      <c r="A8515" s="1" t="str">
        <f>+'BD1'!A8515</f>
        <v>Chorotega</v>
      </c>
      <c r="B8515" s="1" t="str">
        <f>+'BD1'!B8515</f>
        <v>Liberia</v>
      </c>
      <c r="C8515" s="1" t="str">
        <f>+'BD1'!C8515</f>
        <v>Gloriana López Ordoñez</v>
      </c>
      <c r="D8515" s="1">
        <f>+'BD1'!D8515</f>
        <v>3</v>
      </c>
      <c r="E8515" s="1" t="str">
        <f>+'BD1'!E8515</f>
        <v>Técnico</v>
      </c>
      <c r="F8515" s="1" t="str">
        <f>+'BD1'!F8515</f>
        <v>RBAyP y RBAO: divulgación del programa de incentivos (por acción de divulgación)</v>
      </c>
      <c r="G8515" s="1" t="str">
        <f>+'BD1'!G8515</f>
        <v>Sustantiva</v>
      </c>
      <c r="H8515" s="1">
        <f>+'BD1'!H8515</f>
        <v>0.37153000000000003</v>
      </c>
    </row>
    <row r="8516" spans="1:8">
      <c r="A8516" s="1" t="str">
        <f>+'BD1'!A8516</f>
        <v>Chorotega</v>
      </c>
      <c r="B8516" s="1" t="str">
        <f>+'BD1'!B8516</f>
        <v>Liberia</v>
      </c>
      <c r="C8516" s="1" t="str">
        <f>+'BD1'!C8516</f>
        <v>Gloriana López Ordoñez</v>
      </c>
      <c r="D8516" s="1">
        <f>+'BD1'!D8516</f>
        <v>3</v>
      </c>
      <c r="E8516" s="1" t="str">
        <f>+'BD1'!E8516</f>
        <v>Técnico</v>
      </c>
      <c r="F8516" s="1" t="str">
        <f>+'BD1'!F8516</f>
        <v>RBAyP y RBAO: completar formularios para recibir incentivos económicos (por productor)</v>
      </c>
      <c r="G8516" s="1" t="str">
        <f>+'BD1'!G8516</f>
        <v>Sustantiva</v>
      </c>
      <c r="H8516" s="1">
        <f>+'BD1'!H8516</f>
        <v>1.605</v>
      </c>
    </row>
    <row r="8517" spans="1:8">
      <c r="A8517" s="1" t="str">
        <f>+'BD1'!A8517</f>
        <v>Chorotega</v>
      </c>
      <c r="B8517" s="1" t="str">
        <f>+'BD1'!B8517</f>
        <v>Liberia</v>
      </c>
      <c r="C8517" s="1" t="str">
        <f>+'BD1'!C8517</f>
        <v>Gloriana López Ordoñez</v>
      </c>
      <c r="D8517" s="1">
        <f>+'BD1'!D8517</f>
        <v>3</v>
      </c>
      <c r="E8517" s="1" t="str">
        <f>+'BD1'!E8517</f>
        <v>Técnico</v>
      </c>
      <c r="F8517" s="1" t="str">
        <f>+'BD1'!F8517</f>
        <v>RBAyP y RBAO: revisión de las solicitudes del programa de incentivos económicos (por productor)</v>
      </c>
      <c r="G8517" s="1" t="str">
        <f>+'BD1'!G8517</f>
        <v>Sustantiva</v>
      </c>
      <c r="H8517" s="1" t="str">
        <f>+'BD1'!H8517</f>
        <v>NA</v>
      </c>
    </row>
    <row r="8518" spans="1:8">
      <c r="A8518" s="1" t="str">
        <f>+'BD1'!A8518</f>
        <v>Chorotega</v>
      </c>
      <c r="B8518" s="1" t="str">
        <f>+'BD1'!B8518</f>
        <v>Liberia</v>
      </c>
      <c r="C8518" s="1" t="str">
        <f>+'BD1'!C8518</f>
        <v>Gloriana López Ordoñez</v>
      </c>
      <c r="D8518" s="1">
        <f>+'BD1'!D8518</f>
        <v>3</v>
      </c>
      <c r="E8518" s="1" t="str">
        <f>+'BD1'!E8518</f>
        <v>Técnico</v>
      </c>
      <c r="F8518" s="1" t="str">
        <f>+'BD1'!F8518</f>
        <v>RBAyP y RBAO: visita a finca para verificación (por visita por productor)</v>
      </c>
      <c r="G8518" s="1" t="str">
        <f>+'BD1'!G8518</f>
        <v>Sustantiva</v>
      </c>
      <c r="H8518" s="1" t="str">
        <f>+'BD1'!H8518</f>
        <v>NA</v>
      </c>
    </row>
    <row r="8519" spans="1:8">
      <c r="A8519" s="1" t="str">
        <f>+'BD1'!A8519</f>
        <v>Chorotega</v>
      </c>
      <c r="B8519" s="1" t="str">
        <f>+'BD1'!B8519</f>
        <v>Liberia</v>
      </c>
      <c r="C8519" s="1" t="str">
        <f>+'BD1'!C8519</f>
        <v>Gloriana López Ordoñez</v>
      </c>
      <c r="D8519" s="1">
        <f>+'BD1'!D8519</f>
        <v>3</v>
      </c>
      <c r="E8519" s="1" t="str">
        <f>+'BD1'!E8519</f>
        <v>Técnico</v>
      </c>
      <c r="F8519" s="1" t="str">
        <f>+'BD1'!F8519</f>
        <v>Productores ocasionales: asistencia técnica individual (por productor)</v>
      </c>
      <c r="G8519" s="1" t="str">
        <f>+'BD1'!G8519</f>
        <v>Sustantiva</v>
      </c>
      <c r="H8519" s="1">
        <f>+'BD1'!H8519</f>
        <v>0.54986000000000002</v>
      </c>
    </row>
    <row r="8520" spans="1:8">
      <c r="A8520" s="1" t="str">
        <f>+'BD1'!A8520</f>
        <v>Chorotega</v>
      </c>
      <c r="B8520" s="1" t="str">
        <f>+'BD1'!B8520</f>
        <v>Liberia</v>
      </c>
      <c r="C8520" s="1" t="str">
        <f>+'BD1'!C8520</f>
        <v>Gloriana López Ordoñez</v>
      </c>
      <c r="D8520" s="1">
        <f>+'BD1'!D8520</f>
        <v>3</v>
      </c>
      <c r="E8520" s="1" t="str">
        <f>+'BD1'!E8520</f>
        <v>Técnico</v>
      </c>
      <c r="F8520" s="1" t="str">
        <f>+'BD1'!F8520</f>
        <v>Productores ocasionales: asistencia técnica grupal (por asistencia a grupo)</v>
      </c>
      <c r="G8520" s="1" t="str">
        <f>+'BD1'!G8520</f>
        <v>Sustantiva</v>
      </c>
      <c r="H8520" s="1" t="str">
        <f>+'BD1'!H8520</f>
        <v>NA</v>
      </c>
    </row>
    <row r="8521" spans="1:8">
      <c r="A8521" s="1" t="str">
        <f>+'BD1'!A8521</f>
        <v>Chorotega</v>
      </c>
      <c r="B8521" s="1" t="str">
        <f>+'BD1'!B8521</f>
        <v>Liberia</v>
      </c>
      <c r="C8521" s="1" t="str">
        <f>+'BD1'!C8521</f>
        <v>Gloriana López Ordoñez</v>
      </c>
      <c r="D8521" s="1">
        <f>+'BD1'!D8521</f>
        <v>3</v>
      </c>
      <c r="E8521" s="1" t="str">
        <f>+'BD1'!E8521</f>
        <v>Técnico</v>
      </c>
      <c r="F8521" s="1" t="str">
        <f>+'BD1'!F8521</f>
        <v>Productores ocasionales: servicios de extensión de información digitales y virtuales (por productor)</v>
      </c>
      <c r="G8521" s="1" t="str">
        <f>+'BD1'!G8521</f>
        <v>Sustantiva</v>
      </c>
      <c r="H8521" s="1">
        <f>+'BD1'!H8521</f>
        <v>0.37153000000000003</v>
      </c>
    </row>
    <row r="8522" spans="1:8">
      <c r="A8522" s="1" t="str">
        <f>+'BD1'!A8522</f>
        <v>Chorotega</v>
      </c>
      <c r="B8522" s="1" t="str">
        <f>+'BD1'!B8522</f>
        <v>Liberia</v>
      </c>
      <c r="C8522" s="1" t="str">
        <f>+'BD1'!C8522</f>
        <v>Gloriana López Ordoñez</v>
      </c>
      <c r="D8522" s="1">
        <f>+'BD1'!D8522</f>
        <v>3</v>
      </c>
      <c r="E8522" s="1" t="str">
        <f>+'BD1'!E8522</f>
        <v>Técnico</v>
      </c>
      <c r="F8522" s="1" t="str">
        <f>+'BD1'!F8522</f>
        <v>Proyectos financiados con fondos públicos y transferencia MAG: apoyo en la formulación de proyectos de personas productoras (acumulado efectivo por proyecto)</v>
      </c>
      <c r="G8522" s="1" t="str">
        <f>+'BD1'!G8522</f>
        <v>Sustantiva</v>
      </c>
      <c r="H8522" s="1">
        <f>+'BD1'!H8522</f>
        <v>22.47</v>
      </c>
    </row>
    <row r="8523" spans="1:8">
      <c r="A8523" s="1" t="str">
        <f>+'BD1'!A8523</f>
        <v>Chorotega</v>
      </c>
      <c r="B8523" s="1" t="str">
        <f>+'BD1'!B8523</f>
        <v>Liberia</v>
      </c>
      <c r="C8523" s="1" t="str">
        <f>+'BD1'!C8523</f>
        <v>Gloriana López Ordoñez</v>
      </c>
      <c r="D8523" s="1">
        <f>+'BD1'!D8523</f>
        <v>3</v>
      </c>
      <c r="E8523" s="1" t="str">
        <f>+'BD1'!E8523</f>
        <v>Técnico</v>
      </c>
      <c r="F8523" s="1" t="str">
        <f>+'BD1'!F8523</f>
        <v>Proyectos financiados con fondos públicos y transferencia MAG: apoyo en la formulación de proyectos de organizaciones (acumulado efectivo por proyecto)</v>
      </c>
      <c r="G8523" s="1" t="str">
        <f>+'BD1'!G8523</f>
        <v>Sustantiva</v>
      </c>
      <c r="H8523" s="1">
        <f>+'BD1'!H8523</f>
        <v>85.6</v>
      </c>
    </row>
    <row r="8524" spans="1:8">
      <c r="A8524" s="1" t="str">
        <f>+'BD1'!A8524</f>
        <v>Chorotega</v>
      </c>
      <c r="B8524" s="1" t="str">
        <f>+'BD1'!B8524</f>
        <v>Liberia</v>
      </c>
      <c r="C8524" s="1" t="str">
        <f>+'BD1'!C8524</f>
        <v>Gloriana López Ordoñez</v>
      </c>
      <c r="D8524" s="1">
        <f>+'BD1'!D8524</f>
        <v>3</v>
      </c>
      <c r="E8524" s="1" t="str">
        <f>+'BD1'!E8524</f>
        <v>Técnico</v>
      </c>
      <c r="F8524" s="1" t="str">
        <f>+'BD1'!F8524</f>
        <v>Proyectos financiados con fondos públicos: seguimiento técnico (por visita a proyecto)</v>
      </c>
      <c r="G8524" s="1" t="str">
        <f>+'BD1'!G8524</f>
        <v>Sustantiva</v>
      </c>
      <c r="H8524" s="1">
        <f>+'BD1'!H8524</f>
        <v>2.76417</v>
      </c>
    </row>
    <row r="8525" spans="1:8">
      <c r="A8525" s="1" t="str">
        <f>+'BD1'!A8525</f>
        <v>Chorotega</v>
      </c>
      <c r="B8525" s="1" t="str">
        <f>+'BD1'!B8525</f>
        <v>Liberia</v>
      </c>
      <c r="C8525" s="1" t="str">
        <f>+'BD1'!C8525</f>
        <v>Gloriana López Ordoñez</v>
      </c>
      <c r="D8525" s="1">
        <f>+'BD1'!D8525</f>
        <v>3</v>
      </c>
      <c r="E8525" s="1" t="str">
        <f>+'BD1'!E8525</f>
        <v>Técnico</v>
      </c>
      <c r="F8525" s="1" t="str">
        <f>+'BD1'!F8525</f>
        <v>Elaboración de informes trimestrales, semestrales y anuales PAO (por informe)</v>
      </c>
      <c r="G8525" s="1" t="str">
        <f>+'BD1'!G8525</f>
        <v>Administrativa</v>
      </c>
      <c r="H8525" s="1">
        <f>+'BD1'!H8525</f>
        <v>3.21</v>
      </c>
    </row>
    <row r="8526" spans="1:8">
      <c r="A8526" s="1" t="str">
        <f>+'BD1'!A8526</f>
        <v>Chorotega</v>
      </c>
      <c r="B8526" s="1" t="str">
        <f>+'BD1'!B8526</f>
        <v>Liberia</v>
      </c>
      <c r="C8526" s="1" t="str">
        <f>+'BD1'!C8526</f>
        <v>Gloriana López Ordoñez</v>
      </c>
      <c r="D8526" s="1">
        <f>+'BD1'!D8526</f>
        <v>3</v>
      </c>
      <c r="E8526" s="1" t="str">
        <f>+'BD1'!E8526</f>
        <v>Técnico</v>
      </c>
      <c r="F8526" s="1" t="str">
        <f>+'BD1'!F8526</f>
        <v>Seguimiento a los PAO de los funcionarios a su cargo (por funcionario)</v>
      </c>
      <c r="G8526" s="1" t="str">
        <f>+'BD1'!G8526</f>
        <v>Administrativa</v>
      </c>
      <c r="H8526" s="1" t="str">
        <f>+'BD1'!H8526</f>
        <v>NA</v>
      </c>
    </row>
    <row r="8527" spans="1:8">
      <c r="A8527" s="1" t="str">
        <f>+'BD1'!A8527</f>
        <v>Chorotega</v>
      </c>
      <c r="B8527" s="1" t="str">
        <f>+'BD1'!B8527</f>
        <v>Liberia</v>
      </c>
      <c r="C8527" s="1" t="str">
        <f>+'BD1'!C8527</f>
        <v>Gloriana López Ordoñez</v>
      </c>
      <c r="D8527" s="1">
        <f>+'BD1'!D8527</f>
        <v>3</v>
      </c>
      <c r="E8527" s="1" t="str">
        <f>+'BD1'!E8527</f>
        <v>Técnico</v>
      </c>
      <c r="F8527" s="1" t="str">
        <f>+'BD1'!F8527</f>
        <v>Inscripción y actualización de PYMPA (por productor)</v>
      </c>
      <c r="G8527" s="1" t="str">
        <f>+'BD1'!G8527</f>
        <v>Sustantiva</v>
      </c>
      <c r="H8527" s="1">
        <f>+'BD1'!H8527</f>
        <v>0.37153000000000003</v>
      </c>
    </row>
    <row r="8528" spans="1:8">
      <c r="A8528" s="1" t="str">
        <f>+'BD1'!A8528</f>
        <v>Chorotega</v>
      </c>
      <c r="B8528" s="1" t="str">
        <f>+'BD1'!B8528</f>
        <v>Liberia</v>
      </c>
      <c r="C8528" s="1" t="str">
        <f>+'BD1'!C8528</f>
        <v>Gloriana López Ordoñez</v>
      </c>
      <c r="D8528" s="1">
        <f>+'BD1'!D8528</f>
        <v>3</v>
      </c>
      <c r="E8528" s="1" t="str">
        <f>+'BD1'!E8528</f>
        <v>Técnico</v>
      </c>
      <c r="F8528" s="1" t="str">
        <f>+'BD1'!F8528</f>
        <v>Certificaciones para la Declaración de Bienes Inmuebles ante las municipalidades (por trámite)</v>
      </c>
      <c r="G8528" s="1" t="str">
        <f>+'BD1'!G8528</f>
        <v>Sustantiva</v>
      </c>
      <c r="H8528" s="1" t="str">
        <f>+'BD1'!H8528</f>
        <v>NA</v>
      </c>
    </row>
    <row r="8529" spans="1:8">
      <c r="A8529" s="1" t="str">
        <f>+'BD1'!A8529</f>
        <v>Chorotega</v>
      </c>
      <c r="B8529" s="1" t="str">
        <f>+'BD1'!B8529</f>
        <v>Liberia</v>
      </c>
      <c r="C8529" s="1" t="str">
        <f>+'BD1'!C8529</f>
        <v>Gloriana López Ordoñez</v>
      </c>
      <c r="D8529" s="1">
        <f>+'BD1'!D8529</f>
        <v>3</v>
      </c>
      <c r="E8529" s="1" t="str">
        <f>+'BD1'!E8529</f>
        <v>Técnico</v>
      </c>
      <c r="F8529" s="1" t="str">
        <f>+'BD1'!F8529</f>
        <v>Participación en reuniones EREA (por reunión)</v>
      </c>
      <c r="G8529" s="1" t="str">
        <f>+'BD1'!G8529</f>
        <v>Administrativa</v>
      </c>
      <c r="H8529" s="1">
        <f>+'BD1'!H8529</f>
        <v>7.49</v>
      </c>
    </row>
    <row r="8530" spans="1:8">
      <c r="A8530" s="1" t="str">
        <f>+'BD1'!A8530</f>
        <v>Chorotega</v>
      </c>
      <c r="B8530" s="1" t="str">
        <f>+'BD1'!B8530</f>
        <v>Liberia</v>
      </c>
      <c r="C8530" s="1" t="str">
        <f>+'BD1'!C8530</f>
        <v>Gloriana López Ordoñez</v>
      </c>
      <c r="D8530" s="1">
        <f>+'BD1'!D8530</f>
        <v>3</v>
      </c>
      <c r="E8530" s="1" t="str">
        <f>+'BD1'!E8530</f>
        <v>Técnico</v>
      </c>
      <c r="F8530" s="1" t="str">
        <f>+'BD1'!F8530</f>
        <v>Participación en grupos técnicos o comisiones (por reunión)</v>
      </c>
      <c r="G8530" s="1" t="str">
        <f>+'BD1'!G8530</f>
        <v>Sustantiva</v>
      </c>
      <c r="H8530" s="1" t="str">
        <f>+'BD1'!H8530</f>
        <v>NA</v>
      </c>
    </row>
    <row r="8531" spans="1:8">
      <c r="A8531" s="1" t="str">
        <f>+'BD1'!A8531</f>
        <v>Chorotega</v>
      </c>
      <c r="B8531" s="1" t="str">
        <f>+'BD1'!B8531</f>
        <v>Liberia</v>
      </c>
      <c r="C8531" s="1" t="str">
        <f>+'BD1'!C8531</f>
        <v>Gloriana López Ordoñez</v>
      </c>
      <c r="D8531" s="1">
        <f>+'BD1'!D8531</f>
        <v>3</v>
      </c>
      <c r="E8531" s="1" t="str">
        <f>+'BD1'!E8531</f>
        <v>Técnico</v>
      </c>
      <c r="F8531" s="1" t="str">
        <f>+'BD1'!F8531</f>
        <v>Participación en capacitaciones técnicas (por capacitación)</v>
      </c>
      <c r="G8531" s="1" t="str">
        <f>+'BD1'!G8531</f>
        <v>Administrativa</v>
      </c>
      <c r="H8531" s="1">
        <f>+'BD1'!H8531</f>
        <v>22.82667</v>
      </c>
    </row>
    <row r="8532" spans="1:8">
      <c r="A8532" s="1" t="str">
        <f>+'BD1'!A8532</f>
        <v>Chorotega</v>
      </c>
      <c r="B8532" s="1" t="str">
        <f>+'BD1'!B8532</f>
        <v>Liberia</v>
      </c>
      <c r="C8532" s="1" t="str">
        <f>+'BD1'!C8532</f>
        <v>Gloriana López Ordoñez</v>
      </c>
      <c r="D8532" s="1">
        <f>+'BD1'!D8532</f>
        <v>3</v>
      </c>
      <c r="E8532" s="1" t="str">
        <f>+'BD1'!E8532</f>
        <v>Técnico</v>
      </c>
      <c r="F8532" s="1" t="str">
        <f>+'BD1'!F8532</f>
        <v xml:space="preserve">Participación en charlas y sesiones técnicas, de trabajo y de actualización de conocimiento (por evento) </v>
      </c>
      <c r="G8532" s="1" t="str">
        <f>+'BD1'!G8532</f>
        <v>Administrativa</v>
      </c>
      <c r="H8532" s="1">
        <f>+'BD1'!H8532</f>
        <v>6.42</v>
      </c>
    </row>
    <row r="8533" spans="1:8">
      <c r="A8533" s="1" t="str">
        <f>+'BD1'!A8533</f>
        <v>Chorotega</v>
      </c>
      <c r="B8533" s="1" t="str">
        <f>+'BD1'!B8533</f>
        <v>Liberia</v>
      </c>
      <c r="C8533" s="1" t="str">
        <f>+'BD1'!C8533</f>
        <v>Gloriana López Ordoñez</v>
      </c>
      <c r="D8533" s="1">
        <f>+'BD1'!D8533</f>
        <v>3</v>
      </c>
      <c r="E8533" s="1" t="str">
        <f>+'BD1'!E8533</f>
        <v>Técnico</v>
      </c>
      <c r="F8533" s="1" t="str">
        <f>+'BD1'!F8533</f>
        <v>Aplicación de censos y apoyo en sondeo de precios de insumos agropecuarios (por censo o sondeo)</v>
      </c>
      <c r="G8533" s="1" t="str">
        <f>+'BD1'!G8533</f>
        <v>Sustantiva</v>
      </c>
      <c r="H8533" s="1" t="str">
        <f>+'BD1'!H8533</f>
        <v>NA</v>
      </c>
    </row>
    <row r="8534" spans="1:8">
      <c r="A8534" s="1" t="str">
        <f>+'BD1'!A8534</f>
        <v>Chorotega</v>
      </c>
      <c r="B8534" s="1" t="str">
        <f>+'BD1'!B8534</f>
        <v>Liberia</v>
      </c>
      <c r="C8534" s="1" t="str">
        <f>+'BD1'!C8534</f>
        <v>Gloriana López Ordoñez</v>
      </c>
      <c r="D8534" s="1">
        <f>+'BD1'!D8534</f>
        <v>3</v>
      </c>
      <c r="E8534" s="1" t="str">
        <f>+'BD1'!E8534</f>
        <v>Técnico</v>
      </c>
      <c r="F8534" s="1" t="str">
        <f>+'BD1'!F8534</f>
        <v>Coordinación de acciones entre dependencias del MAG (por acción de cordinación)</v>
      </c>
      <c r="G8534" s="1" t="str">
        <f>+'BD1'!G8534</f>
        <v>Administrativa</v>
      </c>
      <c r="H8534" s="1">
        <f>+'BD1'!H8534</f>
        <v>4.28</v>
      </c>
    </row>
    <row r="8535" spans="1:8">
      <c r="A8535" s="1" t="str">
        <f>+'BD1'!A8535</f>
        <v>Chorotega</v>
      </c>
      <c r="B8535" s="1" t="str">
        <f>+'BD1'!B8535</f>
        <v>Liberia</v>
      </c>
      <c r="C8535" s="1" t="str">
        <f>+'BD1'!C8535</f>
        <v>Gloriana López Ordoñez</v>
      </c>
      <c r="D8535" s="1">
        <f>+'BD1'!D8535</f>
        <v>3</v>
      </c>
      <c r="E8535" s="1" t="str">
        <f>+'BD1'!E8535</f>
        <v>Técnico</v>
      </c>
      <c r="F8535" s="1" t="str">
        <f>+'BD1'!F8535</f>
        <v>Otorgamiento de permisos para quemas agropecuarias (por trámite)</v>
      </c>
      <c r="G8535" s="1" t="str">
        <f>+'BD1'!G8535</f>
        <v>Sustantiva</v>
      </c>
      <c r="H8535" s="1" t="str">
        <f>+'BD1'!H8535</f>
        <v>NA</v>
      </c>
    </row>
    <row r="8536" spans="1:8">
      <c r="A8536" s="1" t="str">
        <f>+'BD1'!A8536</f>
        <v>Chorotega</v>
      </c>
      <c r="B8536" s="1" t="str">
        <f>+'BD1'!B8536</f>
        <v>Liberia</v>
      </c>
      <c r="C8536" s="1" t="str">
        <f>+'BD1'!C8536</f>
        <v>Gloriana López Ordoñez</v>
      </c>
      <c r="D8536" s="1">
        <f>+'BD1'!D8536</f>
        <v>3</v>
      </c>
      <c r="E8536" s="1" t="str">
        <f>+'BD1'!E8536</f>
        <v>Técnico</v>
      </c>
      <c r="F8536" s="1" t="str">
        <f>+'BD1'!F8536</f>
        <v>Elaboración de Autoevaluación en Control Interno (acumulado efectivo por aplicación de la autoevaluación)</v>
      </c>
      <c r="G8536" s="1" t="str">
        <f>+'BD1'!G8536</f>
        <v>Administrativa</v>
      </c>
      <c r="H8536" s="1">
        <f>+'BD1'!H8536</f>
        <v>3.21</v>
      </c>
    </row>
    <row r="8537" spans="1:8">
      <c r="A8537" s="1" t="str">
        <f>+'BD1'!A8537</f>
        <v>Chorotega</v>
      </c>
      <c r="B8537" s="1" t="str">
        <f>+'BD1'!B8537</f>
        <v>Liberia</v>
      </c>
      <c r="C8537" s="1" t="str">
        <f>+'BD1'!C8537</f>
        <v>Gloriana López Ordoñez</v>
      </c>
      <c r="D8537" s="1">
        <f>+'BD1'!D8537</f>
        <v>3</v>
      </c>
      <c r="E8537" s="1" t="str">
        <f>+'BD1'!E8537</f>
        <v>Técnico</v>
      </c>
      <c r="F8537" s="1" t="str">
        <f>+'BD1'!F8537</f>
        <v>Determinación y evaluación de riesgos en SEVRIMAG (acumulado efectivo por aplicación del SEVRIMAG)</v>
      </c>
      <c r="G8537" s="1" t="str">
        <f>+'BD1'!G8537</f>
        <v>Administrativa</v>
      </c>
      <c r="H8537" s="1">
        <f>+'BD1'!H8537</f>
        <v>3.21</v>
      </c>
    </row>
    <row r="8538" spans="1:8">
      <c r="A8538" s="1" t="str">
        <f>+'BD1'!A8538</f>
        <v>Chorotega</v>
      </c>
      <c r="B8538" s="1" t="str">
        <f>+'BD1'!B8538</f>
        <v>Liberia</v>
      </c>
      <c r="C8538" s="1" t="str">
        <f>+'BD1'!C8538</f>
        <v>Gloriana López Ordoñez</v>
      </c>
      <c r="D8538" s="1">
        <f>+'BD1'!D8538</f>
        <v>3</v>
      </c>
      <c r="E8538" s="1" t="str">
        <f>+'BD1'!E8538</f>
        <v>Técnico</v>
      </c>
      <c r="F8538" s="1" t="str">
        <f>+'BD1'!F8538</f>
        <v>Seguimiento a plan de mitigación de riesgos en SEVRIMAG (acumulado efectivo por seguimiento)</v>
      </c>
      <c r="G8538" s="1" t="str">
        <f>+'BD1'!G8538</f>
        <v>Administrativa</v>
      </c>
      <c r="H8538" s="1" t="str">
        <f>+'BD1'!H8538</f>
        <v>NA</v>
      </c>
    </row>
    <row r="8539" spans="1:8">
      <c r="A8539" s="1" t="str">
        <f>+'BD1'!A8539</f>
        <v>Chorotega</v>
      </c>
      <c r="B8539" s="1" t="str">
        <f>+'BD1'!B8539</f>
        <v>Liberia</v>
      </c>
      <c r="C8539" s="1" t="str">
        <f>+'BD1'!C8539</f>
        <v>Gloriana López Ordoñez</v>
      </c>
      <c r="D8539" s="1">
        <f>+'BD1'!D8539</f>
        <v>3</v>
      </c>
      <c r="E8539" s="1" t="str">
        <f>+'BD1'!E8539</f>
        <v>Técnico</v>
      </c>
      <c r="F8539" s="1" t="str">
        <f>+'BD1'!F8539</f>
        <v>Seguimiento a plan de mejora de la Autoevaluación en Control Interno (acumulado efectivo por seguimiento)</v>
      </c>
      <c r="G8539" s="1" t="str">
        <f>+'BD1'!G8539</f>
        <v>Administrativa</v>
      </c>
      <c r="H8539" s="1">
        <f>+'BD1'!H8539</f>
        <v>2.14</v>
      </c>
    </row>
    <row r="8540" spans="1:8">
      <c r="A8540" s="1" t="str">
        <f>+'BD1'!A8540</f>
        <v>Chorotega</v>
      </c>
      <c r="B8540" s="1" t="str">
        <f>+'BD1'!B8540</f>
        <v>Liberia</v>
      </c>
      <c r="C8540" s="1" t="str">
        <f>+'BD1'!C8540</f>
        <v>Gloriana López Ordoñez</v>
      </c>
      <c r="D8540" s="1">
        <f>+'BD1'!D8540</f>
        <v>3</v>
      </c>
      <c r="E8540" s="1" t="str">
        <f>+'BD1'!E8540</f>
        <v>Técnico</v>
      </c>
      <c r="F8540" s="1" t="str">
        <f>+'BD1'!F8540</f>
        <v>Reuniones de personal AEA (por reunión)</v>
      </c>
      <c r="G8540" s="1" t="str">
        <f>+'BD1'!G8540</f>
        <v>Administrativa</v>
      </c>
      <c r="H8540" s="1">
        <f>+'BD1'!H8540</f>
        <v>0.37153000000000003</v>
      </c>
    </row>
    <row r="8541" spans="1:8">
      <c r="A8541" s="1" t="str">
        <f>+'BD1'!A8541</f>
        <v>Chorotega</v>
      </c>
      <c r="B8541" s="1" t="str">
        <f>+'BD1'!B8541</f>
        <v>Liberia</v>
      </c>
      <c r="C8541" s="1" t="str">
        <f>+'BD1'!C8541</f>
        <v>Gloriana López Ordoñez</v>
      </c>
      <c r="D8541" s="1">
        <f>+'BD1'!D8541</f>
        <v>3</v>
      </c>
      <c r="E8541" s="1" t="str">
        <f>+'BD1'!E8541</f>
        <v>Técnico</v>
      </c>
      <c r="F8541" s="1" t="str">
        <f>+'BD1'!F8541</f>
        <v>Actualización del sistema de gestión documental y archivo (tiempo efectivo por día)</v>
      </c>
      <c r="G8541" s="1" t="str">
        <f>+'BD1'!G8541</f>
        <v>Administrativa</v>
      </c>
      <c r="H8541" s="1" t="str">
        <f>+'BD1'!H8541</f>
        <v>NA</v>
      </c>
    </row>
    <row r="8542" spans="1:8">
      <c r="A8542" s="1" t="str">
        <f>+'BD1'!A8542</f>
        <v>Chorotega</v>
      </c>
      <c r="B8542" s="1" t="str">
        <f>+'BD1'!B8542</f>
        <v>Liberia</v>
      </c>
      <c r="C8542" s="1" t="str">
        <f>+'BD1'!C8542</f>
        <v>Gloriana López Ordoñez</v>
      </c>
      <c r="D8542" s="1">
        <f>+'BD1'!D8542</f>
        <v>3</v>
      </c>
      <c r="E8542" s="1" t="str">
        <f>+'BD1'!E8542</f>
        <v>Técnico</v>
      </c>
      <c r="F8542" s="1" t="str">
        <f>+'BD1'!F8542</f>
        <v>Actualización del sistema SisDNEA (por productor)</v>
      </c>
      <c r="G8542" s="1" t="str">
        <f>+'BD1'!G8542</f>
        <v>Administrativa</v>
      </c>
      <c r="H8542" s="1">
        <f>+'BD1'!H8542</f>
        <v>1.07</v>
      </c>
    </row>
    <row r="8543" spans="1:8">
      <c r="A8543" s="1" t="str">
        <f>+'BD1'!A8543</f>
        <v>Chorotega</v>
      </c>
      <c r="B8543" s="1" t="str">
        <f>+'BD1'!B8543</f>
        <v>Liberia</v>
      </c>
      <c r="C8543" s="1" t="str">
        <f>+'BD1'!C8543</f>
        <v>Gloriana López Ordoñez</v>
      </c>
      <c r="D8543" s="1">
        <f>+'BD1'!D8543</f>
        <v>3</v>
      </c>
      <c r="E8543" s="1" t="str">
        <f>+'BD1'!E8543</f>
        <v>Técnico</v>
      </c>
      <c r="F8543" s="1" t="str">
        <f>+'BD1'!F8543</f>
        <v>Seguimiento semestral de la determinación de expectativas (por seguimiento)</v>
      </c>
      <c r="G8543" s="1" t="str">
        <f>+'BD1'!G8543</f>
        <v>Administrativa</v>
      </c>
      <c r="H8543" s="1">
        <f>+'BD1'!H8543</f>
        <v>1.07</v>
      </c>
    </row>
    <row r="8544" spans="1:8">
      <c r="A8544" s="1" t="str">
        <f>+'BD1'!A8544</f>
        <v>Chorotega</v>
      </c>
      <c r="B8544" s="1" t="str">
        <f>+'BD1'!B8544</f>
        <v>Liberia</v>
      </c>
      <c r="C8544" s="1" t="str">
        <f>+'BD1'!C8544</f>
        <v>Gloriana López Ordoñez</v>
      </c>
      <c r="D8544" s="1">
        <f>+'BD1'!D8544</f>
        <v>3</v>
      </c>
      <c r="E8544" s="1" t="str">
        <f>+'BD1'!E8544</f>
        <v>Técnico</v>
      </c>
      <c r="F8544" s="1" t="str">
        <f>+'BD1'!F8544</f>
        <v>Elaboración de la evaluación del desempeño (por reunión)</v>
      </c>
      <c r="G8544" s="1" t="str">
        <f>+'BD1'!G8544</f>
        <v>Administrativa</v>
      </c>
      <c r="H8544" s="1">
        <f>+'BD1'!H8544</f>
        <v>1.605</v>
      </c>
    </row>
    <row r="8545" spans="1:8">
      <c r="A8545" s="1" t="str">
        <f>+'BD1'!A8545</f>
        <v>Chorotega</v>
      </c>
      <c r="B8545" s="1" t="str">
        <f>+'BD1'!B8545</f>
        <v>Liberia</v>
      </c>
      <c r="C8545" s="1" t="str">
        <f>+'BD1'!C8545</f>
        <v>Gloriana López Ordoñez</v>
      </c>
      <c r="D8545" s="1">
        <f>+'BD1'!D8545</f>
        <v>3</v>
      </c>
      <c r="E8545" s="1" t="str">
        <f>+'BD1'!E8545</f>
        <v>Técnico</v>
      </c>
      <c r="F8545" s="1" t="str">
        <f>+'BD1'!F8545</f>
        <v>Elaboración de inventarios de equipos, materiales e insumos (tiempo efectivo por día)</v>
      </c>
      <c r="G8545" s="1" t="str">
        <f>+'BD1'!G8545</f>
        <v>Administrativa</v>
      </c>
      <c r="H8545" s="1">
        <f>+'BD1'!H8545</f>
        <v>3.21</v>
      </c>
    </row>
    <row r="8546" spans="1:8">
      <c r="A8546" s="1" t="str">
        <f>+'BD1'!A8546</f>
        <v>Chorotega</v>
      </c>
      <c r="B8546" s="1" t="str">
        <f>+'BD1'!B8546</f>
        <v>Liberia</v>
      </c>
      <c r="C8546" s="1" t="str">
        <f>+'BD1'!C8546</f>
        <v>Gloriana López Ordoñez</v>
      </c>
      <c r="D8546" s="1">
        <f>+'BD1'!D8546</f>
        <v>3</v>
      </c>
      <c r="E8546" s="1" t="str">
        <f>+'BD1'!E8546</f>
        <v>Técnico</v>
      </c>
      <c r="F8546" s="1" t="str">
        <f>+'BD1'!F8546</f>
        <v>Atención de emergencias</v>
      </c>
      <c r="G8546" s="1" t="str">
        <f>+'BD1'!G8546</f>
        <v>Sustantiva</v>
      </c>
      <c r="H8546" s="1" t="str">
        <f>+'BD1'!H8546</f>
        <v>NA</v>
      </c>
    </row>
    <row r="8547" spans="1:8">
      <c r="A8547" s="1" t="str">
        <f>+'BD1'!A8547</f>
        <v>Chorotega</v>
      </c>
      <c r="B8547" s="1" t="str">
        <f>+'BD1'!B8547</f>
        <v>Liberia</v>
      </c>
      <c r="C8547" s="1" t="str">
        <f>+'BD1'!C8547</f>
        <v>Gloriana López Ordoñez</v>
      </c>
      <c r="D8547" s="1">
        <f>+'BD1'!D8547</f>
        <v>3</v>
      </c>
      <c r="E8547" s="1" t="str">
        <f>+'BD1'!E8547</f>
        <v>Técnico</v>
      </c>
      <c r="F8547" s="1" t="str">
        <f>+'BD1'!F8547</f>
        <v>Trazabilidad-visita a finca (por productor)</v>
      </c>
      <c r="G8547" s="1" t="str">
        <f>+'BD1'!G8547</f>
        <v>Sustantiva</v>
      </c>
      <c r="H8547" s="1">
        <f>+'BD1'!H8547</f>
        <v>13.018330000000001</v>
      </c>
    </row>
    <row r="8548" spans="1:8">
      <c r="A8548" s="1" t="str">
        <f>+'BD1'!A8548</f>
        <v>Chorotega</v>
      </c>
      <c r="B8548" s="1" t="str">
        <f>+'BD1'!B8548</f>
        <v>Liberia</v>
      </c>
      <c r="C8548" s="1" t="str">
        <f>+'BD1'!C8548</f>
        <v>Gloriana López Ordoñez</v>
      </c>
      <c r="D8548" s="1">
        <f>+'BD1'!D8548</f>
        <v>3</v>
      </c>
      <c r="E8548" s="1" t="str">
        <f>+'BD1'!E8548</f>
        <v>Técnico</v>
      </c>
      <c r="F8548" s="1" t="str">
        <f>+'BD1'!F8548</f>
        <v>Trazabilidad-inclusión en sistema TrazarAgro (por productor)</v>
      </c>
      <c r="G8548" s="1" t="str">
        <f>+'BD1'!G8548</f>
        <v>Sustantiva</v>
      </c>
      <c r="H8548" s="1">
        <f>+'BD1'!H8548</f>
        <v>3.21</v>
      </c>
    </row>
    <row r="8549" spans="1:8">
      <c r="A8549" s="1" t="str">
        <f>+'BD1'!A8549</f>
        <v>Chorotega</v>
      </c>
      <c r="B8549" s="1" t="str">
        <f>+'BD1'!B8549</f>
        <v>Liberia</v>
      </c>
      <c r="C8549" s="1" t="str">
        <f>+'BD1'!C8549</f>
        <v>Gloriana López Ordoñez</v>
      </c>
      <c r="D8549" s="1">
        <f>+'BD1'!D8549</f>
        <v>3</v>
      </c>
      <c r="E8549" s="1" t="str">
        <f>+'BD1'!E8549</f>
        <v>Técnico</v>
      </c>
      <c r="F8549" s="1" t="str">
        <f>+'BD1'!F8549</f>
        <v>Atención al gusano barrenador (por productor)</v>
      </c>
      <c r="G8549" s="1" t="str">
        <f>+'BD1'!G8549</f>
        <v>Sustantiva</v>
      </c>
      <c r="H8549" s="1" t="str">
        <f>+'BD1'!H8549</f>
        <v>NA</v>
      </c>
    </row>
    <row r="8550" spans="1:8">
      <c r="A8550" s="1" t="str">
        <f>+'BD1'!A8550</f>
        <v>Chorotega</v>
      </c>
      <c r="B8550" s="1" t="str">
        <f>+'BD1'!B8550</f>
        <v>Liberia</v>
      </c>
      <c r="C8550" s="1" t="str">
        <f>+'BD1'!C8550</f>
        <v>Gloriana López Ordoñez</v>
      </c>
      <c r="D8550" s="1">
        <f>+'BD1'!D8550</f>
        <v>3</v>
      </c>
      <c r="E8550" s="1" t="str">
        <f>+'BD1'!E8550</f>
        <v>Técnico</v>
      </c>
      <c r="F8550" s="1" t="str">
        <f>+'BD1'!F8550</f>
        <v>Atención en oficina (por usuario)</v>
      </c>
      <c r="G8550" s="1" t="str">
        <f>+'BD1'!G8550</f>
        <v>Sustantiva</v>
      </c>
      <c r="H8550" s="1">
        <f>+'BD1'!H8550</f>
        <v>0.80249999999999999</v>
      </c>
    </row>
    <row r="8551" spans="1:8">
      <c r="A8551" s="1" t="str">
        <f>+'BD1'!A8551</f>
        <v>Chorotega</v>
      </c>
      <c r="B8551" s="1" t="str">
        <f>+'BD1'!B8551</f>
        <v>Liberia</v>
      </c>
      <c r="C8551" s="1" t="str">
        <f>+'BD1'!C8551</f>
        <v>Gloriana López Ordoñez</v>
      </c>
      <c r="D8551" s="1">
        <f>+'BD1'!D8551</f>
        <v>3</v>
      </c>
      <c r="E8551" s="1" t="str">
        <f>+'BD1'!E8551</f>
        <v>Técnico</v>
      </c>
      <c r="F8551" s="1" t="str">
        <f>+'BD1'!F8551</f>
        <v>Búsqueda de nuevos productores (por productor)</v>
      </c>
      <c r="G8551" s="1" t="str">
        <f>+'BD1'!G8551</f>
        <v>Sustantiva</v>
      </c>
      <c r="H8551" s="1" t="str">
        <f>+'BD1'!H8551</f>
        <v>NA</v>
      </c>
    </row>
    <row r="8552" spans="1:8">
      <c r="A8552" s="1" t="str">
        <f>+'BD1'!A8552</f>
        <v>Chorotega</v>
      </c>
      <c r="B8552" s="1" t="str">
        <f>+'BD1'!B8552</f>
        <v>Liberia</v>
      </c>
      <c r="C8552" s="1" t="str">
        <f>+'BD1'!C8552</f>
        <v>Óscar Francisco Álvarez Cordero</v>
      </c>
      <c r="D8552" s="1">
        <f>+'BD1'!D8552</f>
        <v>8</v>
      </c>
      <c r="E8552" s="1" t="str">
        <f>+'BD1'!E8552</f>
        <v>Jefe</v>
      </c>
      <c r="F8552" s="1" t="str">
        <f>+'BD1'!F8552</f>
        <v>Elaboración del diagnóstico y plan de finca de manejo a personas productoras (por productor)</v>
      </c>
      <c r="G8552" s="1" t="str">
        <f>+'BD1'!G8552</f>
        <v>Sustantiva</v>
      </c>
      <c r="H8552" s="1">
        <f>+'BD1'!H8552</f>
        <v>1.8725000000000001</v>
      </c>
    </row>
    <row r="8553" spans="1:8">
      <c r="A8553" s="1" t="str">
        <f>+'BD1'!A8553</f>
        <v>Chorotega</v>
      </c>
      <c r="B8553" s="1" t="str">
        <f>+'BD1'!B8553</f>
        <v>Liberia</v>
      </c>
      <c r="C8553" s="1" t="str">
        <f>+'BD1'!C8553</f>
        <v>Óscar Francisco Álvarez Cordero</v>
      </c>
      <c r="D8553" s="1">
        <f>+'BD1'!D8553</f>
        <v>8</v>
      </c>
      <c r="E8553" s="1" t="str">
        <f>+'BD1'!E8553</f>
        <v>Jefe</v>
      </c>
      <c r="F8553" s="1" t="str">
        <f>+'BD1'!F8553</f>
        <v>Asistencia técnica a personas productoras (individual): visitas a finca (por productor)</v>
      </c>
      <c r="G8553" s="1" t="str">
        <f>+'BD1'!G8553</f>
        <v>Sustantiva</v>
      </c>
      <c r="H8553" s="1">
        <f>+'BD1'!H8553</f>
        <v>1.3672200000000001</v>
      </c>
    </row>
    <row r="8554" spans="1:8">
      <c r="A8554" s="1" t="str">
        <f>+'BD1'!A8554</f>
        <v>Chorotega</v>
      </c>
      <c r="B8554" s="1" t="str">
        <f>+'BD1'!B8554</f>
        <v>Liberia</v>
      </c>
      <c r="C8554" s="1" t="str">
        <f>+'BD1'!C8554</f>
        <v>Óscar Francisco Álvarez Cordero</v>
      </c>
      <c r="D8554" s="1">
        <f>+'BD1'!D8554</f>
        <v>8</v>
      </c>
      <c r="E8554" s="1" t="str">
        <f>+'BD1'!E8554</f>
        <v>Jefe</v>
      </c>
      <c r="F8554" s="1" t="str">
        <f>+'BD1'!F8554</f>
        <v>Asistencia técnica a personas productoras (individual): atenciones virtuales y digitales (por productor)</v>
      </c>
      <c r="G8554" s="1" t="str">
        <f>+'BD1'!G8554</f>
        <v>Sustantiva</v>
      </c>
      <c r="H8554" s="1">
        <f>+'BD1'!H8554</f>
        <v>0.28236</v>
      </c>
    </row>
    <row r="8555" spans="1:8">
      <c r="A8555" s="1" t="str">
        <f>+'BD1'!A8555</f>
        <v>Chorotega</v>
      </c>
      <c r="B8555" s="1" t="str">
        <f>+'BD1'!B8555</f>
        <v>Liberia</v>
      </c>
      <c r="C8555" s="1" t="str">
        <f>+'BD1'!C8555</f>
        <v>Óscar Francisco Álvarez Cordero</v>
      </c>
      <c r="D8555" s="1">
        <f>+'BD1'!D8555</f>
        <v>8</v>
      </c>
      <c r="E8555" s="1" t="str">
        <f>+'BD1'!E8555</f>
        <v>Jefe</v>
      </c>
      <c r="F8555" s="1" t="str">
        <f>+'BD1'!F8555</f>
        <v>Asistencia técnica a personas productoras (grupal): día de campo (por día en el evento)</v>
      </c>
      <c r="G8555" s="1" t="str">
        <f>+'BD1'!G8555</f>
        <v>Sustantiva</v>
      </c>
      <c r="H8555" s="1">
        <f>+'BD1'!H8555</f>
        <v>5.5283300000000004</v>
      </c>
    </row>
    <row r="8556" spans="1:8">
      <c r="A8556" s="1" t="str">
        <f>+'BD1'!A8556</f>
        <v>Chorotega</v>
      </c>
      <c r="B8556" s="1" t="str">
        <f>+'BD1'!B8556</f>
        <v>Liberia</v>
      </c>
      <c r="C8556" s="1" t="str">
        <f>+'BD1'!C8556</f>
        <v>Óscar Francisco Álvarez Cordero</v>
      </c>
      <c r="D8556" s="1">
        <f>+'BD1'!D8556</f>
        <v>8</v>
      </c>
      <c r="E8556" s="1" t="str">
        <f>+'BD1'!E8556</f>
        <v>Jefe</v>
      </c>
      <c r="F8556" s="1" t="str">
        <f>+'BD1'!F8556</f>
        <v>Asistencia técnica a personas productoras (grupal): demostración de métodos (por evento, se puede acumular si la demostración tarda más de un día)</v>
      </c>
      <c r="G8556" s="1" t="str">
        <f>+'BD1'!G8556</f>
        <v>Sustantiva</v>
      </c>
      <c r="H8556" s="1">
        <f>+'BD1'!H8556</f>
        <v>3.3883299999999998</v>
      </c>
    </row>
    <row r="8557" spans="1:8">
      <c r="A8557" s="1" t="str">
        <f>+'BD1'!A8557</f>
        <v>Chorotega</v>
      </c>
      <c r="B8557" s="1" t="str">
        <f>+'BD1'!B8557</f>
        <v>Liberia</v>
      </c>
      <c r="C8557" s="1" t="str">
        <f>+'BD1'!C8557</f>
        <v>Óscar Francisco Álvarez Cordero</v>
      </c>
      <c r="D8557" s="1">
        <f>+'BD1'!D8557</f>
        <v>8</v>
      </c>
      <c r="E8557" s="1" t="str">
        <f>+'BD1'!E8557</f>
        <v>Jefe</v>
      </c>
      <c r="F8557" s="1" t="str">
        <f>+'BD1'!F8557</f>
        <v>Asistencia técnica a personas productoras (grupal): taller (por taller)</v>
      </c>
      <c r="G8557" s="1" t="str">
        <f>+'BD1'!G8557</f>
        <v>Sustantiva</v>
      </c>
      <c r="H8557" s="1">
        <f>+'BD1'!H8557</f>
        <v>4.28</v>
      </c>
    </row>
    <row r="8558" spans="1:8">
      <c r="A8558" s="1" t="str">
        <f>+'BD1'!A8558</f>
        <v>Chorotega</v>
      </c>
      <c r="B8558" s="1" t="str">
        <f>+'BD1'!B8558</f>
        <v>Liberia</v>
      </c>
      <c r="C8558" s="1" t="str">
        <f>+'BD1'!C8558</f>
        <v>Óscar Francisco Álvarez Cordero</v>
      </c>
      <c r="D8558" s="1">
        <f>+'BD1'!D8558</f>
        <v>8</v>
      </c>
      <c r="E8558" s="1" t="str">
        <f>+'BD1'!E8558</f>
        <v>Jefe</v>
      </c>
      <c r="F8558" s="1" t="str">
        <f>+'BD1'!F8558</f>
        <v>Asistencia técnica a personas productoras (grupal): charlas (por día en el evento)</v>
      </c>
      <c r="G8558" s="1" t="str">
        <f>+'BD1'!G8558</f>
        <v>Sustantiva</v>
      </c>
      <c r="H8558" s="1">
        <f>+'BD1'!H8558</f>
        <v>2.6749999999999998</v>
      </c>
    </row>
    <row r="8559" spans="1:8">
      <c r="A8559" s="1" t="str">
        <f>+'BD1'!A8559</f>
        <v>Chorotega</v>
      </c>
      <c r="B8559" s="1" t="str">
        <f>+'BD1'!B8559</f>
        <v>Liberia</v>
      </c>
      <c r="C8559" s="1" t="str">
        <f>+'BD1'!C8559</f>
        <v>Óscar Francisco Álvarez Cordero</v>
      </c>
      <c r="D8559" s="1">
        <f>+'BD1'!D8559</f>
        <v>8</v>
      </c>
      <c r="E8559" s="1" t="str">
        <f>+'BD1'!E8559</f>
        <v>Jefe</v>
      </c>
      <c r="F8559" s="1" t="str">
        <f>+'BD1'!F8559</f>
        <v>Gestión en capacitaciones con instituciones públicas o privadas (solo gestión de coordinación por evento de capacitación)</v>
      </c>
      <c r="G8559" s="1" t="str">
        <f>+'BD1'!G8559</f>
        <v>Administrativa</v>
      </c>
      <c r="H8559" s="1">
        <f>+'BD1'!H8559</f>
        <v>9.2733299999999996</v>
      </c>
    </row>
    <row r="8560" spans="1:8">
      <c r="A8560" s="1" t="str">
        <f>+'BD1'!A8560</f>
        <v>Chorotega</v>
      </c>
      <c r="B8560" s="1" t="str">
        <f>+'BD1'!B8560</f>
        <v>Liberia</v>
      </c>
      <c r="C8560" s="1" t="str">
        <f>+'BD1'!C8560</f>
        <v>Óscar Francisco Álvarez Cordero</v>
      </c>
      <c r="D8560" s="1">
        <f>+'BD1'!D8560</f>
        <v>8</v>
      </c>
      <c r="E8560" s="1" t="str">
        <f>+'BD1'!E8560</f>
        <v>Jefe</v>
      </c>
      <c r="F8560" s="1" t="str">
        <f>+'BD1'!F8560</f>
        <v>Aplicación de la herramienta de medición del nivel de gestión empresarial y organizacional (por organización)</v>
      </c>
      <c r="G8560" s="1" t="str">
        <f>+'BD1'!G8560</f>
        <v>Sustantiva</v>
      </c>
      <c r="H8560" s="1">
        <f>+'BD1'!H8560</f>
        <v>3.3883299999999998</v>
      </c>
    </row>
    <row r="8561" spans="1:8">
      <c r="A8561" s="1" t="str">
        <f>+'BD1'!A8561</f>
        <v>Chorotega</v>
      </c>
      <c r="B8561" s="1" t="str">
        <f>+'BD1'!B8561</f>
        <v>Liberia</v>
      </c>
      <c r="C8561" s="1" t="str">
        <f>+'BD1'!C8561</f>
        <v>Óscar Francisco Álvarez Cordero</v>
      </c>
      <c r="D8561" s="1">
        <f>+'BD1'!D8561</f>
        <v>8</v>
      </c>
      <c r="E8561" s="1" t="str">
        <f>+'BD1'!E8561</f>
        <v>Jefe</v>
      </c>
      <c r="F8561" s="1" t="str">
        <f>+'BD1'!F8561</f>
        <v>Elaboración y ejecución del plan de trabajo (por organización)</v>
      </c>
      <c r="G8561" s="1" t="str">
        <f>+'BD1'!G8561</f>
        <v>Sustantiva</v>
      </c>
      <c r="H8561" s="1">
        <f>+'BD1'!H8561</f>
        <v>4.28</v>
      </c>
    </row>
    <row r="8562" spans="1:8">
      <c r="A8562" s="1" t="str">
        <f>+'BD1'!A8562</f>
        <v>Chorotega</v>
      </c>
      <c r="B8562" s="1" t="str">
        <f>+'BD1'!B8562</f>
        <v>Liberia</v>
      </c>
      <c r="C8562" s="1" t="str">
        <f>+'BD1'!C8562</f>
        <v>Óscar Francisco Álvarez Cordero</v>
      </c>
      <c r="D8562" s="1">
        <f>+'BD1'!D8562</f>
        <v>8</v>
      </c>
      <c r="E8562" s="1" t="str">
        <f>+'BD1'!E8562</f>
        <v>Jefe</v>
      </c>
      <c r="F8562" s="1" t="str">
        <f>+'BD1'!F8562</f>
        <v>Visitas de seguimiento al plan de trabajo (por visita por organización)</v>
      </c>
      <c r="G8562" s="1" t="str">
        <f>+'BD1'!G8562</f>
        <v>Sustantiva</v>
      </c>
      <c r="H8562" s="1">
        <f>+'BD1'!H8562</f>
        <v>2.14</v>
      </c>
    </row>
    <row r="8563" spans="1:8">
      <c r="A8563" s="1" t="str">
        <f>+'BD1'!A8563</f>
        <v>Chorotega</v>
      </c>
      <c r="B8563" s="1" t="str">
        <f>+'BD1'!B8563</f>
        <v>Liberia</v>
      </c>
      <c r="C8563" s="1" t="str">
        <f>+'BD1'!C8563</f>
        <v>Óscar Francisco Álvarez Cordero</v>
      </c>
      <c r="D8563" s="1">
        <f>+'BD1'!D8563</f>
        <v>8</v>
      </c>
      <c r="E8563" s="1" t="str">
        <f>+'BD1'!E8563</f>
        <v>Jefe</v>
      </c>
      <c r="F8563" s="1" t="str">
        <f>+'BD1'!F8563</f>
        <v>Reporte del plan de trabajo anual (por reporte por organización)</v>
      </c>
      <c r="G8563" s="1" t="str">
        <f>+'BD1'!G8563</f>
        <v>Sustantiva</v>
      </c>
      <c r="H8563" s="1">
        <f>+'BD1'!H8563</f>
        <v>6.42</v>
      </c>
    </row>
    <row r="8564" spans="1:8">
      <c r="A8564" s="1" t="str">
        <f>+'BD1'!A8564</f>
        <v>Chorotega</v>
      </c>
      <c r="B8564" s="1" t="str">
        <f>+'BD1'!B8564</f>
        <v>Liberia</v>
      </c>
      <c r="C8564" s="1" t="str">
        <f>+'BD1'!C8564</f>
        <v>Óscar Francisco Álvarez Cordero</v>
      </c>
      <c r="D8564" s="1">
        <f>+'BD1'!D8564</f>
        <v>8</v>
      </c>
      <c r="E8564" s="1" t="str">
        <f>+'BD1'!E8564</f>
        <v>Jefe</v>
      </c>
      <c r="F8564" s="1" t="str">
        <f>+'BD1'!F8564</f>
        <v>NAMA (café): muestreo y toma de datos en finca (por productor)</v>
      </c>
      <c r="G8564" s="1" t="str">
        <f>+'BD1'!G8564</f>
        <v>Sustantiva</v>
      </c>
      <c r="H8564" s="1" t="str">
        <f>+'BD1'!H8564</f>
        <v>NA</v>
      </c>
    </row>
    <row r="8565" spans="1:8">
      <c r="A8565" s="1" t="str">
        <f>+'BD1'!A8565</f>
        <v>Chorotega</v>
      </c>
      <c r="B8565" s="1" t="str">
        <f>+'BD1'!B8565</f>
        <v>Liberia</v>
      </c>
      <c r="C8565" s="1" t="str">
        <f>+'BD1'!C8565</f>
        <v>Óscar Francisco Álvarez Cordero</v>
      </c>
      <c r="D8565" s="1">
        <f>+'BD1'!D8565</f>
        <v>8</v>
      </c>
      <c r="E8565" s="1" t="str">
        <f>+'BD1'!E8565</f>
        <v>Jefe</v>
      </c>
      <c r="F8565" s="1" t="str">
        <f>+'BD1'!F8565</f>
        <v>NAMA (café): inclusión de datos al SisDNEA (por productor)</v>
      </c>
      <c r="G8565" s="1" t="str">
        <f>+'BD1'!G8565</f>
        <v>Sustantiva</v>
      </c>
      <c r="H8565" s="1" t="str">
        <f>+'BD1'!H8565</f>
        <v>NA</v>
      </c>
    </row>
    <row r="8566" spans="1:8">
      <c r="A8566" s="1" t="str">
        <f>+'BD1'!A8566</f>
        <v>Chorotega</v>
      </c>
      <c r="B8566" s="1" t="str">
        <f>+'BD1'!B8566</f>
        <v>Liberia</v>
      </c>
      <c r="C8566" s="1" t="str">
        <f>+'BD1'!C8566</f>
        <v>Óscar Francisco Álvarez Cordero</v>
      </c>
      <c r="D8566" s="1">
        <f>+'BD1'!D8566</f>
        <v>8</v>
      </c>
      <c r="E8566" s="1" t="str">
        <f>+'BD1'!E8566</f>
        <v>Jefe</v>
      </c>
      <c r="F8566" s="1" t="str">
        <f>+'BD1'!F8566</f>
        <v>NAMA (café): entrega de constancia de verificación del MRV a la persona productora (por productor)</v>
      </c>
      <c r="G8566" s="1" t="str">
        <f>+'BD1'!G8566</f>
        <v>Sustantiva</v>
      </c>
      <c r="H8566" s="1" t="str">
        <f>+'BD1'!H8566</f>
        <v>NA</v>
      </c>
    </row>
    <row r="8567" spans="1:8">
      <c r="A8567" s="1" t="str">
        <f>+'BD1'!A8567</f>
        <v>Chorotega</v>
      </c>
      <c r="B8567" s="1" t="str">
        <f>+'BD1'!B8567</f>
        <v>Liberia</v>
      </c>
      <c r="C8567" s="1" t="str">
        <f>+'BD1'!C8567</f>
        <v>Óscar Francisco Álvarez Cordero</v>
      </c>
      <c r="D8567" s="1">
        <f>+'BD1'!D8567</f>
        <v>8</v>
      </c>
      <c r="E8567" s="1" t="str">
        <f>+'BD1'!E8567</f>
        <v>Jefe</v>
      </c>
      <c r="F8567" s="1" t="str">
        <f>+'BD1'!F8567</f>
        <v>NAMA (ganadería): muestreo y toma de datos en finca (por productor)</v>
      </c>
      <c r="G8567" s="1" t="str">
        <f>+'BD1'!G8567</f>
        <v>Sustantiva</v>
      </c>
      <c r="H8567" s="1">
        <f>+'BD1'!H8567</f>
        <v>2.14</v>
      </c>
    </row>
    <row r="8568" spans="1:8">
      <c r="A8568" s="1" t="str">
        <f>+'BD1'!A8568</f>
        <v>Chorotega</v>
      </c>
      <c r="B8568" s="1" t="str">
        <f>+'BD1'!B8568</f>
        <v>Liberia</v>
      </c>
      <c r="C8568" s="1" t="str">
        <f>+'BD1'!C8568</f>
        <v>Óscar Francisco Álvarez Cordero</v>
      </c>
      <c r="D8568" s="1">
        <f>+'BD1'!D8568</f>
        <v>8</v>
      </c>
      <c r="E8568" s="1" t="str">
        <f>+'BD1'!E8568</f>
        <v>Jefe</v>
      </c>
      <c r="F8568" s="1" t="str">
        <f>+'BD1'!F8568</f>
        <v>NAMA (ganadería): inclusión de datos al SisDNEA (por productor)</v>
      </c>
      <c r="G8568" s="1" t="str">
        <f>+'BD1'!G8568</f>
        <v>Sustantiva</v>
      </c>
      <c r="H8568" s="1">
        <f>+'BD1'!H8568</f>
        <v>0.46068999999999999</v>
      </c>
    </row>
    <row r="8569" spans="1:8">
      <c r="A8569" s="1" t="str">
        <f>+'BD1'!A8569</f>
        <v>Chorotega</v>
      </c>
      <c r="B8569" s="1" t="str">
        <f>+'BD1'!B8569</f>
        <v>Liberia</v>
      </c>
      <c r="C8569" s="1" t="str">
        <f>+'BD1'!C8569</f>
        <v>Óscar Francisco Álvarez Cordero</v>
      </c>
      <c r="D8569" s="1">
        <f>+'BD1'!D8569</f>
        <v>8</v>
      </c>
      <c r="E8569" s="1" t="str">
        <f>+'BD1'!E8569</f>
        <v>Jefe</v>
      </c>
      <c r="F8569" s="1" t="str">
        <f>+'BD1'!F8569</f>
        <v>NAMA (ganadería): entrega de constancia de verificación del MRV a la persona productora (por productor)</v>
      </c>
      <c r="G8569" s="1" t="str">
        <f>+'BD1'!G8569</f>
        <v>Sustantiva</v>
      </c>
      <c r="H8569" s="1" t="str">
        <f>+'BD1'!H8569</f>
        <v>NA</v>
      </c>
    </row>
    <row r="8570" spans="1:8">
      <c r="A8570" s="1" t="str">
        <f>+'BD1'!A8570</f>
        <v>Chorotega</v>
      </c>
      <c r="B8570" s="1" t="str">
        <f>+'BD1'!B8570</f>
        <v>Liberia</v>
      </c>
      <c r="C8570" s="1" t="str">
        <f>+'BD1'!C8570</f>
        <v>Óscar Francisco Álvarez Cordero</v>
      </c>
      <c r="D8570" s="1">
        <f>+'BD1'!D8570</f>
        <v>8</v>
      </c>
      <c r="E8570" s="1" t="str">
        <f>+'BD1'!E8570</f>
        <v>Jefe</v>
      </c>
      <c r="F8570" s="1" t="str">
        <f>+'BD1'!F8570</f>
        <v>Producción sostenible: elaboración de la herramienta Tu Modelo, en el SisDNEA (por productor)</v>
      </c>
      <c r="G8570" s="1" t="str">
        <f>+'BD1'!G8570</f>
        <v>Sustantiva</v>
      </c>
      <c r="H8570" s="1">
        <f>+'BD1'!H8570</f>
        <v>3.21</v>
      </c>
    </row>
    <row r="8571" spans="1:8">
      <c r="A8571" s="1" t="str">
        <f>+'BD1'!A8571</f>
        <v>Chorotega</v>
      </c>
      <c r="B8571" s="1" t="str">
        <f>+'BD1'!B8571</f>
        <v>Liberia</v>
      </c>
      <c r="C8571" s="1" t="str">
        <f>+'BD1'!C8571</f>
        <v>Óscar Francisco Álvarez Cordero</v>
      </c>
      <c r="D8571" s="1">
        <f>+'BD1'!D8571</f>
        <v>8</v>
      </c>
      <c r="E8571" s="1" t="str">
        <f>+'BD1'!E8571</f>
        <v>Jefe</v>
      </c>
      <c r="F8571" s="1" t="str">
        <f>+'BD1'!F8571</f>
        <v>Producción sostenible: entregar certificado al productor e incluirlo en el expediente físico (por productor)</v>
      </c>
      <c r="G8571" s="1" t="str">
        <f>+'BD1'!G8571</f>
        <v>Sustantiva</v>
      </c>
      <c r="H8571" s="1">
        <f>+'BD1'!H8571</f>
        <v>1.07</v>
      </c>
    </row>
    <row r="8572" spans="1:8">
      <c r="A8572" s="1" t="str">
        <f>+'BD1'!A8572</f>
        <v>Chorotega</v>
      </c>
      <c r="B8572" s="1" t="str">
        <f>+'BD1'!B8572</f>
        <v>Liberia</v>
      </c>
      <c r="C8572" s="1" t="str">
        <f>+'BD1'!C8572</f>
        <v>Óscar Francisco Álvarez Cordero</v>
      </c>
      <c r="D8572" s="1">
        <f>+'BD1'!D8572</f>
        <v>8</v>
      </c>
      <c r="E8572" s="1" t="str">
        <f>+'BD1'!E8572</f>
        <v>Jefe</v>
      </c>
      <c r="F8572" s="1" t="str">
        <f>+'BD1'!F8572</f>
        <v>RBAyP y RBAO: divulgación del programa de incentivos (por acción de divulgación)</v>
      </c>
      <c r="G8572" s="1" t="str">
        <f>+'BD1'!G8572</f>
        <v>Sustantiva</v>
      </c>
      <c r="H8572" s="1">
        <f>+'BD1'!H8572</f>
        <v>6.7766700000000002</v>
      </c>
    </row>
    <row r="8573" spans="1:8">
      <c r="A8573" s="1" t="str">
        <f>+'BD1'!A8573</f>
        <v>Chorotega</v>
      </c>
      <c r="B8573" s="1" t="str">
        <f>+'BD1'!B8573</f>
        <v>Liberia</v>
      </c>
      <c r="C8573" s="1" t="str">
        <f>+'BD1'!C8573</f>
        <v>Óscar Francisco Álvarez Cordero</v>
      </c>
      <c r="D8573" s="1">
        <f>+'BD1'!D8573</f>
        <v>8</v>
      </c>
      <c r="E8573" s="1" t="str">
        <f>+'BD1'!E8573</f>
        <v>Jefe</v>
      </c>
      <c r="F8573" s="1" t="str">
        <f>+'BD1'!F8573</f>
        <v>RBAyP y RBAO: completar formularios para recibir incentivos económicos (por productor)</v>
      </c>
      <c r="G8573" s="1" t="str">
        <f>+'BD1'!G8573</f>
        <v>Sustantiva</v>
      </c>
      <c r="H8573" s="1">
        <f>+'BD1'!H8573</f>
        <v>5.5283300000000004</v>
      </c>
    </row>
    <row r="8574" spans="1:8">
      <c r="A8574" s="1" t="str">
        <f>+'BD1'!A8574</f>
        <v>Chorotega</v>
      </c>
      <c r="B8574" s="1" t="str">
        <f>+'BD1'!B8574</f>
        <v>Liberia</v>
      </c>
      <c r="C8574" s="1" t="str">
        <f>+'BD1'!C8574</f>
        <v>Óscar Francisco Álvarez Cordero</v>
      </c>
      <c r="D8574" s="1">
        <f>+'BD1'!D8574</f>
        <v>8</v>
      </c>
      <c r="E8574" s="1" t="str">
        <f>+'BD1'!E8574</f>
        <v>Jefe</v>
      </c>
      <c r="F8574" s="1" t="str">
        <f>+'BD1'!F8574</f>
        <v>RBAyP y RBAO: revisión de las solicitudes del programa de incentivos económicos (por productor)</v>
      </c>
      <c r="G8574" s="1" t="str">
        <f>+'BD1'!G8574</f>
        <v>Sustantiva</v>
      </c>
      <c r="H8574" s="1">
        <f>+'BD1'!H8574</f>
        <v>2.14</v>
      </c>
    </row>
    <row r="8575" spans="1:8">
      <c r="A8575" s="1" t="str">
        <f>+'BD1'!A8575</f>
        <v>Chorotega</v>
      </c>
      <c r="B8575" s="1" t="str">
        <f>+'BD1'!B8575</f>
        <v>Liberia</v>
      </c>
      <c r="C8575" s="1" t="str">
        <f>+'BD1'!C8575</f>
        <v>Óscar Francisco Álvarez Cordero</v>
      </c>
      <c r="D8575" s="1">
        <f>+'BD1'!D8575</f>
        <v>8</v>
      </c>
      <c r="E8575" s="1" t="str">
        <f>+'BD1'!E8575</f>
        <v>Jefe</v>
      </c>
      <c r="F8575" s="1" t="str">
        <f>+'BD1'!F8575</f>
        <v>RBAyP y RBAO: visita a finca para verificación (por visita por productor)</v>
      </c>
      <c r="G8575" s="1" t="str">
        <f>+'BD1'!G8575</f>
        <v>Sustantiva</v>
      </c>
      <c r="H8575" s="1">
        <f>+'BD1'!H8575</f>
        <v>1.605</v>
      </c>
    </row>
    <row r="8576" spans="1:8">
      <c r="A8576" s="1" t="str">
        <f>+'BD1'!A8576</f>
        <v>Chorotega</v>
      </c>
      <c r="B8576" s="1" t="str">
        <f>+'BD1'!B8576</f>
        <v>Liberia</v>
      </c>
      <c r="C8576" s="1" t="str">
        <f>+'BD1'!C8576</f>
        <v>Óscar Francisco Álvarez Cordero</v>
      </c>
      <c r="D8576" s="1">
        <f>+'BD1'!D8576</f>
        <v>8</v>
      </c>
      <c r="E8576" s="1" t="str">
        <f>+'BD1'!E8576</f>
        <v>Jefe</v>
      </c>
      <c r="F8576" s="1" t="str">
        <f>+'BD1'!F8576</f>
        <v>Productores ocasionales: asistencia técnica individual (por productor)</v>
      </c>
      <c r="G8576" s="1" t="str">
        <f>+'BD1'!G8576</f>
        <v>Sustantiva</v>
      </c>
      <c r="H8576" s="1">
        <f>+'BD1'!H8576</f>
        <v>1.2483299999999999</v>
      </c>
    </row>
    <row r="8577" spans="1:8">
      <c r="A8577" s="1" t="str">
        <f>+'BD1'!A8577</f>
        <v>Chorotega</v>
      </c>
      <c r="B8577" s="1" t="str">
        <f>+'BD1'!B8577</f>
        <v>Liberia</v>
      </c>
      <c r="C8577" s="1" t="str">
        <f>+'BD1'!C8577</f>
        <v>Óscar Francisco Álvarez Cordero</v>
      </c>
      <c r="D8577" s="1">
        <f>+'BD1'!D8577</f>
        <v>8</v>
      </c>
      <c r="E8577" s="1" t="str">
        <f>+'BD1'!E8577</f>
        <v>Jefe</v>
      </c>
      <c r="F8577" s="1" t="str">
        <f>+'BD1'!F8577</f>
        <v>Productores ocasionales: asistencia técnica grupal (por asistencia a grupo)</v>
      </c>
      <c r="G8577" s="1" t="str">
        <f>+'BD1'!G8577</f>
        <v>Sustantiva</v>
      </c>
      <c r="H8577" s="1">
        <f>+'BD1'!H8577</f>
        <v>2.31833</v>
      </c>
    </row>
    <row r="8578" spans="1:8">
      <c r="A8578" s="1" t="str">
        <f>+'BD1'!A8578</f>
        <v>Chorotega</v>
      </c>
      <c r="B8578" s="1" t="str">
        <f>+'BD1'!B8578</f>
        <v>Liberia</v>
      </c>
      <c r="C8578" s="1" t="str">
        <f>+'BD1'!C8578</f>
        <v>Óscar Francisco Álvarez Cordero</v>
      </c>
      <c r="D8578" s="1">
        <f>+'BD1'!D8578</f>
        <v>8</v>
      </c>
      <c r="E8578" s="1" t="str">
        <f>+'BD1'!E8578</f>
        <v>Jefe</v>
      </c>
      <c r="F8578" s="1" t="str">
        <f>+'BD1'!F8578</f>
        <v>Productores ocasionales: servicios de extensión de información digitales y virtuales (por productor)</v>
      </c>
      <c r="G8578" s="1" t="str">
        <f>+'BD1'!G8578</f>
        <v>Sustantiva</v>
      </c>
      <c r="H8578" s="1">
        <f>+'BD1'!H8578</f>
        <v>0.53500000000000003</v>
      </c>
    </row>
    <row r="8579" spans="1:8">
      <c r="A8579" s="1" t="str">
        <f>+'BD1'!A8579</f>
        <v>Chorotega</v>
      </c>
      <c r="B8579" s="1" t="str">
        <f>+'BD1'!B8579</f>
        <v>Liberia</v>
      </c>
      <c r="C8579" s="1" t="str">
        <f>+'BD1'!C8579</f>
        <v>Óscar Francisco Álvarez Cordero</v>
      </c>
      <c r="D8579" s="1">
        <f>+'BD1'!D8579</f>
        <v>8</v>
      </c>
      <c r="E8579" s="1" t="str">
        <f>+'BD1'!E8579</f>
        <v>Jefe</v>
      </c>
      <c r="F8579" s="1" t="str">
        <f>+'BD1'!F8579</f>
        <v>Proyectos financiados con fondos públicos y transferencia MAG: apoyo en la formulación de proyectos de personas productoras (acumulado efectivo por proyecto)</v>
      </c>
      <c r="G8579" s="1" t="str">
        <f>+'BD1'!G8579</f>
        <v>Sustantiva</v>
      </c>
      <c r="H8579" s="1">
        <f>+'BD1'!H8579</f>
        <v>9.2733299999999996</v>
      </c>
    </row>
    <row r="8580" spans="1:8">
      <c r="A8580" s="1" t="str">
        <f>+'BD1'!A8580</f>
        <v>Chorotega</v>
      </c>
      <c r="B8580" s="1" t="str">
        <f>+'BD1'!B8580</f>
        <v>Liberia</v>
      </c>
      <c r="C8580" s="1" t="str">
        <f>+'BD1'!C8580</f>
        <v>Óscar Francisco Álvarez Cordero</v>
      </c>
      <c r="D8580" s="1">
        <f>+'BD1'!D8580</f>
        <v>8</v>
      </c>
      <c r="E8580" s="1" t="str">
        <f>+'BD1'!E8580</f>
        <v>Jefe</v>
      </c>
      <c r="F8580" s="1" t="str">
        <f>+'BD1'!F8580</f>
        <v>Proyectos financiados con fondos públicos y transferencia MAG: apoyo en la formulación de proyectos de organizaciones (acumulado efectivo por proyecto)</v>
      </c>
      <c r="G8580" s="1" t="str">
        <f>+'BD1'!G8580</f>
        <v>Sustantiva</v>
      </c>
      <c r="H8580" s="1">
        <f>+'BD1'!H8580</f>
        <v>9.2733299999999996</v>
      </c>
    </row>
    <row r="8581" spans="1:8">
      <c r="A8581" s="1" t="str">
        <f>+'BD1'!A8581</f>
        <v>Chorotega</v>
      </c>
      <c r="B8581" s="1" t="str">
        <f>+'BD1'!B8581</f>
        <v>Liberia</v>
      </c>
      <c r="C8581" s="1" t="str">
        <f>+'BD1'!C8581</f>
        <v>Óscar Francisco Álvarez Cordero</v>
      </c>
      <c r="D8581" s="1">
        <f>+'BD1'!D8581</f>
        <v>8</v>
      </c>
      <c r="E8581" s="1" t="str">
        <f>+'BD1'!E8581</f>
        <v>Jefe</v>
      </c>
      <c r="F8581" s="1" t="str">
        <f>+'BD1'!F8581</f>
        <v>Proyectos financiados con fondos públicos: seguimiento técnico (por visita a proyecto)</v>
      </c>
      <c r="G8581" s="1" t="str">
        <f>+'BD1'!G8581</f>
        <v>Sustantiva</v>
      </c>
      <c r="H8581" s="1">
        <f>+'BD1'!H8581</f>
        <v>2.14</v>
      </c>
    </row>
    <row r="8582" spans="1:8">
      <c r="A8582" s="1" t="str">
        <f>+'BD1'!A8582</f>
        <v>Chorotega</v>
      </c>
      <c r="B8582" s="1" t="str">
        <f>+'BD1'!B8582</f>
        <v>Liberia</v>
      </c>
      <c r="C8582" s="1" t="str">
        <f>+'BD1'!C8582</f>
        <v>Óscar Francisco Álvarez Cordero</v>
      </c>
      <c r="D8582" s="1">
        <f>+'BD1'!D8582</f>
        <v>8</v>
      </c>
      <c r="E8582" s="1" t="str">
        <f>+'BD1'!E8582</f>
        <v>Jefe</v>
      </c>
      <c r="F8582" s="1" t="str">
        <f>+'BD1'!F8582</f>
        <v>Elaboración de informes trimestrales, semestrales y anuales PAO (por informe)</v>
      </c>
      <c r="G8582" s="1" t="str">
        <f>+'BD1'!G8582</f>
        <v>Administrativa</v>
      </c>
      <c r="H8582" s="1">
        <f>+'BD1'!H8582</f>
        <v>20.686669999999999</v>
      </c>
    </row>
    <row r="8583" spans="1:8">
      <c r="A8583" s="1" t="str">
        <f>+'BD1'!A8583</f>
        <v>Chorotega</v>
      </c>
      <c r="B8583" s="1" t="str">
        <f>+'BD1'!B8583</f>
        <v>Liberia</v>
      </c>
      <c r="C8583" s="1" t="str">
        <f>+'BD1'!C8583</f>
        <v>Óscar Francisco Álvarez Cordero</v>
      </c>
      <c r="D8583" s="1">
        <f>+'BD1'!D8583</f>
        <v>8</v>
      </c>
      <c r="E8583" s="1" t="str">
        <f>+'BD1'!E8583</f>
        <v>Jefe</v>
      </c>
      <c r="F8583" s="1" t="str">
        <f>+'BD1'!F8583</f>
        <v>Seguimiento a los PAO de los funcionarios a su cargo (por funcionario)</v>
      </c>
      <c r="G8583" s="1" t="str">
        <f>+'BD1'!G8583</f>
        <v>Administrativa</v>
      </c>
      <c r="H8583" s="1">
        <f>+'BD1'!H8583</f>
        <v>0.53500000000000003</v>
      </c>
    </row>
    <row r="8584" spans="1:8">
      <c r="A8584" s="1" t="str">
        <f>+'BD1'!A8584</f>
        <v>Chorotega</v>
      </c>
      <c r="B8584" s="1" t="str">
        <f>+'BD1'!B8584</f>
        <v>Liberia</v>
      </c>
      <c r="C8584" s="1" t="str">
        <f>+'BD1'!C8584</f>
        <v>Óscar Francisco Álvarez Cordero</v>
      </c>
      <c r="D8584" s="1">
        <f>+'BD1'!D8584</f>
        <v>8</v>
      </c>
      <c r="E8584" s="1" t="str">
        <f>+'BD1'!E8584</f>
        <v>Jefe</v>
      </c>
      <c r="F8584" s="1" t="str">
        <f>+'BD1'!F8584</f>
        <v>Inscripción y actualización de PYMPA (por productor)</v>
      </c>
      <c r="G8584" s="1" t="str">
        <f>+'BD1'!G8584</f>
        <v>Sustantiva</v>
      </c>
      <c r="H8584" s="1">
        <f>+'BD1'!H8584</f>
        <v>1.05514</v>
      </c>
    </row>
    <row r="8585" spans="1:8">
      <c r="A8585" s="1" t="str">
        <f>+'BD1'!A8585</f>
        <v>Chorotega</v>
      </c>
      <c r="B8585" s="1" t="str">
        <f>+'BD1'!B8585</f>
        <v>Liberia</v>
      </c>
      <c r="C8585" s="1" t="str">
        <f>+'BD1'!C8585</f>
        <v>Óscar Francisco Álvarez Cordero</v>
      </c>
      <c r="D8585" s="1">
        <f>+'BD1'!D8585</f>
        <v>8</v>
      </c>
      <c r="E8585" s="1" t="str">
        <f>+'BD1'!E8585</f>
        <v>Jefe</v>
      </c>
      <c r="F8585" s="1" t="str">
        <f>+'BD1'!F8585</f>
        <v>Certificaciones para la Declaración de Bienes Inmuebles ante las municipalidades (por trámite)</v>
      </c>
      <c r="G8585" s="1" t="str">
        <f>+'BD1'!G8585</f>
        <v>Sustantiva</v>
      </c>
      <c r="H8585" s="1" t="str">
        <f>+'BD1'!H8585</f>
        <v>NA</v>
      </c>
    </row>
    <row r="8586" spans="1:8">
      <c r="A8586" s="1" t="str">
        <f>+'BD1'!A8586</f>
        <v>Chorotega</v>
      </c>
      <c r="B8586" s="1" t="str">
        <f>+'BD1'!B8586</f>
        <v>Liberia</v>
      </c>
      <c r="C8586" s="1" t="str">
        <f>+'BD1'!C8586</f>
        <v>Óscar Francisco Álvarez Cordero</v>
      </c>
      <c r="D8586" s="1">
        <f>+'BD1'!D8586</f>
        <v>8</v>
      </c>
      <c r="E8586" s="1" t="str">
        <f>+'BD1'!E8586</f>
        <v>Jefe</v>
      </c>
      <c r="F8586" s="1" t="str">
        <f>+'BD1'!F8586</f>
        <v>Participación en reuniones EREA (por reunión)</v>
      </c>
      <c r="G8586" s="1" t="str">
        <f>+'BD1'!G8586</f>
        <v>Administrativa</v>
      </c>
      <c r="H8586" s="1">
        <f>+'BD1'!H8586</f>
        <v>6.7766700000000002</v>
      </c>
    </row>
    <row r="8587" spans="1:8">
      <c r="A8587" s="1" t="str">
        <f>+'BD1'!A8587</f>
        <v>Chorotega</v>
      </c>
      <c r="B8587" s="1" t="str">
        <f>+'BD1'!B8587</f>
        <v>Liberia</v>
      </c>
      <c r="C8587" s="1" t="str">
        <f>+'BD1'!C8587</f>
        <v>Óscar Francisco Álvarez Cordero</v>
      </c>
      <c r="D8587" s="1">
        <f>+'BD1'!D8587</f>
        <v>8</v>
      </c>
      <c r="E8587" s="1" t="str">
        <f>+'BD1'!E8587</f>
        <v>Jefe</v>
      </c>
      <c r="F8587" s="1" t="str">
        <f>+'BD1'!F8587</f>
        <v>Participación en grupos técnicos o comisiones (por reunión)</v>
      </c>
      <c r="G8587" s="1" t="str">
        <f>+'BD1'!G8587</f>
        <v>Sustantiva</v>
      </c>
      <c r="H8587" s="1">
        <f>+'BD1'!H8587</f>
        <v>6.42</v>
      </c>
    </row>
    <row r="8588" spans="1:8">
      <c r="A8588" s="1" t="str">
        <f>+'BD1'!A8588</f>
        <v>Chorotega</v>
      </c>
      <c r="B8588" s="1" t="str">
        <f>+'BD1'!B8588</f>
        <v>Liberia</v>
      </c>
      <c r="C8588" s="1" t="str">
        <f>+'BD1'!C8588</f>
        <v>Óscar Francisco Álvarez Cordero</v>
      </c>
      <c r="D8588" s="1">
        <f>+'BD1'!D8588</f>
        <v>8</v>
      </c>
      <c r="E8588" s="1" t="str">
        <f>+'BD1'!E8588</f>
        <v>Jefe</v>
      </c>
      <c r="F8588" s="1" t="str">
        <f>+'BD1'!F8588</f>
        <v>Participación en capacitaciones técnicas (por capacitación)</v>
      </c>
      <c r="G8588" s="1" t="str">
        <f>+'BD1'!G8588</f>
        <v>Administrativa</v>
      </c>
      <c r="H8588" s="1">
        <f>+'BD1'!H8588</f>
        <v>12.48333</v>
      </c>
    </row>
    <row r="8589" spans="1:8">
      <c r="A8589" s="1" t="str">
        <f>+'BD1'!A8589</f>
        <v>Chorotega</v>
      </c>
      <c r="B8589" s="1" t="str">
        <f>+'BD1'!B8589</f>
        <v>Liberia</v>
      </c>
      <c r="C8589" s="1" t="str">
        <f>+'BD1'!C8589</f>
        <v>Óscar Francisco Álvarez Cordero</v>
      </c>
      <c r="D8589" s="1">
        <f>+'BD1'!D8589</f>
        <v>8</v>
      </c>
      <c r="E8589" s="1" t="str">
        <f>+'BD1'!E8589</f>
        <v>Jefe</v>
      </c>
      <c r="F8589" s="1" t="str">
        <f>+'BD1'!F8589</f>
        <v xml:space="preserve">Participación en charlas y sesiones técnicas, de trabajo y de actualización de conocimiento (por evento) </v>
      </c>
      <c r="G8589" s="1" t="str">
        <f>+'BD1'!G8589</f>
        <v>Administrativa</v>
      </c>
      <c r="H8589" s="1">
        <f>+'BD1'!H8589</f>
        <v>6.2416700000000001</v>
      </c>
    </row>
    <row r="8590" spans="1:8">
      <c r="A8590" s="1" t="str">
        <f>+'BD1'!A8590</f>
        <v>Chorotega</v>
      </c>
      <c r="B8590" s="1" t="str">
        <f>+'BD1'!B8590</f>
        <v>Liberia</v>
      </c>
      <c r="C8590" s="1" t="str">
        <f>+'BD1'!C8590</f>
        <v>Óscar Francisco Álvarez Cordero</v>
      </c>
      <c r="D8590" s="1">
        <f>+'BD1'!D8590</f>
        <v>8</v>
      </c>
      <c r="E8590" s="1" t="str">
        <f>+'BD1'!E8590</f>
        <v>Jefe</v>
      </c>
      <c r="F8590" s="1" t="str">
        <f>+'BD1'!F8590</f>
        <v>Aplicación de censos y apoyo en sondeo de precios de insumos agropecuarios (por censo o sondeo)</v>
      </c>
      <c r="G8590" s="1" t="str">
        <f>+'BD1'!G8590</f>
        <v>Sustantiva</v>
      </c>
      <c r="H8590" s="1">
        <f>+'BD1'!H8590</f>
        <v>2.14</v>
      </c>
    </row>
    <row r="8591" spans="1:8">
      <c r="A8591" s="1" t="str">
        <f>+'BD1'!A8591</f>
        <v>Chorotega</v>
      </c>
      <c r="B8591" s="1" t="str">
        <f>+'BD1'!B8591</f>
        <v>Liberia</v>
      </c>
      <c r="C8591" s="1" t="str">
        <f>+'BD1'!C8591</f>
        <v>Óscar Francisco Álvarez Cordero</v>
      </c>
      <c r="D8591" s="1">
        <f>+'BD1'!D8591</f>
        <v>8</v>
      </c>
      <c r="E8591" s="1" t="str">
        <f>+'BD1'!E8591</f>
        <v>Jefe</v>
      </c>
      <c r="F8591" s="1" t="str">
        <f>+'BD1'!F8591</f>
        <v>Coordinación de acciones entre dependencias del MAG (por acción de cordinación)</v>
      </c>
      <c r="G8591" s="1" t="str">
        <f>+'BD1'!G8591</f>
        <v>Administrativa</v>
      </c>
      <c r="H8591" s="1">
        <f>+'BD1'!H8591</f>
        <v>1.07</v>
      </c>
    </row>
    <row r="8592" spans="1:8">
      <c r="A8592" s="1" t="str">
        <f>+'BD1'!A8592</f>
        <v>Chorotega</v>
      </c>
      <c r="B8592" s="1" t="str">
        <f>+'BD1'!B8592</f>
        <v>Liberia</v>
      </c>
      <c r="C8592" s="1" t="str">
        <f>+'BD1'!C8592</f>
        <v>Óscar Francisco Álvarez Cordero</v>
      </c>
      <c r="D8592" s="1">
        <f>+'BD1'!D8592</f>
        <v>8</v>
      </c>
      <c r="E8592" s="1" t="str">
        <f>+'BD1'!E8592</f>
        <v>Jefe</v>
      </c>
      <c r="F8592" s="1" t="str">
        <f>+'BD1'!F8592</f>
        <v>Otorgamiento de permisos para quemas agropecuarias (por trámite)</v>
      </c>
      <c r="G8592" s="1" t="str">
        <f>+'BD1'!G8592</f>
        <v>Sustantiva</v>
      </c>
      <c r="H8592" s="1">
        <f>+'BD1'!H8592</f>
        <v>2.31833</v>
      </c>
    </row>
    <row r="8593" spans="1:8">
      <c r="A8593" s="1" t="str">
        <f>+'BD1'!A8593</f>
        <v>Chorotega</v>
      </c>
      <c r="B8593" s="1" t="str">
        <f>+'BD1'!B8593</f>
        <v>Liberia</v>
      </c>
      <c r="C8593" s="1" t="str">
        <f>+'BD1'!C8593</f>
        <v>Óscar Francisco Álvarez Cordero</v>
      </c>
      <c r="D8593" s="1">
        <f>+'BD1'!D8593</f>
        <v>8</v>
      </c>
      <c r="E8593" s="1" t="str">
        <f>+'BD1'!E8593</f>
        <v>Jefe</v>
      </c>
      <c r="F8593" s="1" t="str">
        <f>+'BD1'!F8593</f>
        <v>Elaboración de Autoevaluación en Control Interno (acumulado efectivo por aplicación de la autoevaluación)</v>
      </c>
      <c r="G8593" s="1" t="str">
        <f>+'BD1'!G8593</f>
        <v>Administrativa</v>
      </c>
      <c r="H8593" s="1">
        <f>+'BD1'!H8593</f>
        <v>4.28</v>
      </c>
    </row>
    <row r="8594" spans="1:8">
      <c r="A8594" s="1" t="str">
        <f>+'BD1'!A8594</f>
        <v>Chorotega</v>
      </c>
      <c r="B8594" s="1" t="str">
        <f>+'BD1'!B8594</f>
        <v>Liberia</v>
      </c>
      <c r="C8594" s="1" t="str">
        <f>+'BD1'!C8594</f>
        <v>Óscar Francisco Álvarez Cordero</v>
      </c>
      <c r="D8594" s="1">
        <f>+'BD1'!D8594</f>
        <v>8</v>
      </c>
      <c r="E8594" s="1" t="str">
        <f>+'BD1'!E8594</f>
        <v>Jefe</v>
      </c>
      <c r="F8594" s="1" t="str">
        <f>+'BD1'!F8594</f>
        <v>Determinación y evaluación de riesgos en SEVRIMAG (acumulado efectivo por aplicación del SEVRIMAG)</v>
      </c>
      <c r="G8594" s="1" t="str">
        <f>+'BD1'!G8594</f>
        <v>Administrativa</v>
      </c>
      <c r="H8594" s="1">
        <f>+'BD1'!H8594</f>
        <v>4.28</v>
      </c>
    </row>
    <row r="8595" spans="1:8">
      <c r="A8595" s="1" t="str">
        <f>+'BD1'!A8595</f>
        <v>Chorotega</v>
      </c>
      <c r="B8595" s="1" t="str">
        <f>+'BD1'!B8595</f>
        <v>Liberia</v>
      </c>
      <c r="C8595" s="1" t="str">
        <f>+'BD1'!C8595</f>
        <v>Óscar Francisco Álvarez Cordero</v>
      </c>
      <c r="D8595" s="1">
        <f>+'BD1'!D8595</f>
        <v>8</v>
      </c>
      <c r="E8595" s="1" t="str">
        <f>+'BD1'!E8595</f>
        <v>Jefe</v>
      </c>
      <c r="F8595" s="1" t="str">
        <f>+'BD1'!F8595</f>
        <v>Seguimiento a plan de mitigación de riesgos en SEVRIMAG (acumulado efectivo por seguimiento)</v>
      </c>
      <c r="G8595" s="1" t="str">
        <f>+'BD1'!G8595</f>
        <v>Administrativa</v>
      </c>
      <c r="H8595" s="1">
        <f>+'BD1'!H8595</f>
        <v>2.14</v>
      </c>
    </row>
    <row r="8596" spans="1:8">
      <c r="A8596" s="1" t="str">
        <f>+'BD1'!A8596</f>
        <v>Chorotega</v>
      </c>
      <c r="B8596" s="1" t="str">
        <f>+'BD1'!B8596</f>
        <v>Liberia</v>
      </c>
      <c r="C8596" s="1" t="str">
        <f>+'BD1'!C8596</f>
        <v>Óscar Francisco Álvarez Cordero</v>
      </c>
      <c r="D8596" s="1">
        <f>+'BD1'!D8596</f>
        <v>8</v>
      </c>
      <c r="E8596" s="1" t="str">
        <f>+'BD1'!E8596</f>
        <v>Jefe</v>
      </c>
      <c r="F8596" s="1" t="str">
        <f>+'BD1'!F8596</f>
        <v>Seguimiento a plan de mejora de la Autoevaluación en Control Interno (acumulado efectivo por seguimiento)</v>
      </c>
      <c r="G8596" s="1" t="str">
        <f>+'BD1'!G8596</f>
        <v>Administrativa</v>
      </c>
      <c r="H8596" s="1">
        <f>+'BD1'!H8596</f>
        <v>2.14</v>
      </c>
    </row>
    <row r="8597" spans="1:8">
      <c r="A8597" s="1" t="str">
        <f>+'BD1'!A8597</f>
        <v>Chorotega</v>
      </c>
      <c r="B8597" s="1" t="str">
        <f>+'BD1'!B8597</f>
        <v>Liberia</v>
      </c>
      <c r="C8597" s="1" t="str">
        <f>+'BD1'!C8597</f>
        <v>Óscar Francisco Álvarez Cordero</v>
      </c>
      <c r="D8597" s="1">
        <f>+'BD1'!D8597</f>
        <v>8</v>
      </c>
      <c r="E8597" s="1" t="str">
        <f>+'BD1'!E8597</f>
        <v>Jefe</v>
      </c>
      <c r="F8597" s="1" t="str">
        <f>+'BD1'!F8597</f>
        <v>Reuniones de personal AEA (por reunión)</v>
      </c>
      <c r="G8597" s="1" t="str">
        <f>+'BD1'!G8597</f>
        <v>Administrativa</v>
      </c>
      <c r="H8597" s="1">
        <f>+'BD1'!H8597</f>
        <v>0.98082999999999998</v>
      </c>
    </row>
    <row r="8598" spans="1:8">
      <c r="A8598" s="1" t="str">
        <f>+'BD1'!A8598</f>
        <v>Chorotega</v>
      </c>
      <c r="B8598" s="1" t="str">
        <f>+'BD1'!B8598</f>
        <v>Liberia</v>
      </c>
      <c r="C8598" s="1" t="str">
        <f>+'BD1'!C8598</f>
        <v>Óscar Francisco Álvarez Cordero</v>
      </c>
      <c r="D8598" s="1">
        <f>+'BD1'!D8598</f>
        <v>8</v>
      </c>
      <c r="E8598" s="1" t="str">
        <f>+'BD1'!E8598</f>
        <v>Jefe</v>
      </c>
      <c r="F8598" s="1" t="str">
        <f>+'BD1'!F8598</f>
        <v>Actualización del sistema de gestión documental y archivo (tiempo efectivo por día)</v>
      </c>
      <c r="G8598" s="1" t="str">
        <f>+'BD1'!G8598</f>
        <v>Administrativa</v>
      </c>
      <c r="H8598" s="1">
        <f>+'BD1'!H8598</f>
        <v>0.98082999999999998</v>
      </c>
    </row>
    <row r="8599" spans="1:8">
      <c r="A8599" s="1" t="str">
        <f>+'BD1'!A8599</f>
        <v>Chorotega</v>
      </c>
      <c r="B8599" s="1" t="str">
        <f>+'BD1'!B8599</f>
        <v>Liberia</v>
      </c>
      <c r="C8599" s="1" t="str">
        <f>+'BD1'!C8599</f>
        <v>Óscar Francisco Álvarez Cordero</v>
      </c>
      <c r="D8599" s="1">
        <f>+'BD1'!D8599</f>
        <v>8</v>
      </c>
      <c r="E8599" s="1" t="str">
        <f>+'BD1'!E8599</f>
        <v>Jefe</v>
      </c>
      <c r="F8599" s="1" t="str">
        <f>+'BD1'!F8599</f>
        <v>Actualización del sistema SisDNEA (por productor)</v>
      </c>
      <c r="G8599" s="1" t="str">
        <f>+'BD1'!G8599</f>
        <v>Administrativa</v>
      </c>
      <c r="H8599" s="1">
        <f>+'BD1'!H8599</f>
        <v>0.35666999999999999</v>
      </c>
    </row>
    <row r="8600" spans="1:8">
      <c r="A8600" s="1" t="str">
        <f>+'BD1'!A8600</f>
        <v>Chorotega</v>
      </c>
      <c r="B8600" s="1" t="str">
        <f>+'BD1'!B8600</f>
        <v>Liberia</v>
      </c>
      <c r="C8600" s="1" t="str">
        <f>+'BD1'!C8600</f>
        <v>Óscar Francisco Álvarez Cordero</v>
      </c>
      <c r="D8600" s="1">
        <f>+'BD1'!D8600</f>
        <v>8</v>
      </c>
      <c r="E8600" s="1" t="str">
        <f>+'BD1'!E8600</f>
        <v>Jefe</v>
      </c>
      <c r="F8600" s="1" t="str">
        <f>+'BD1'!F8600</f>
        <v>Seguimiento semestral de la determinación de expectativas (por seguimiento)</v>
      </c>
      <c r="G8600" s="1" t="str">
        <f>+'BD1'!G8600</f>
        <v>Administrativa</v>
      </c>
      <c r="H8600" s="1">
        <f>+'BD1'!H8600</f>
        <v>3.21</v>
      </c>
    </row>
    <row r="8601" spans="1:8">
      <c r="A8601" s="1" t="str">
        <f>+'BD1'!A8601</f>
        <v>Chorotega</v>
      </c>
      <c r="B8601" s="1" t="str">
        <f>+'BD1'!B8601</f>
        <v>Liberia</v>
      </c>
      <c r="C8601" s="1" t="str">
        <f>+'BD1'!C8601</f>
        <v>Óscar Francisco Álvarez Cordero</v>
      </c>
      <c r="D8601" s="1">
        <f>+'BD1'!D8601</f>
        <v>8</v>
      </c>
      <c r="E8601" s="1" t="str">
        <f>+'BD1'!E8601</f>
        <v>Jefe</v>
      </c>
      <c r="F8601" s="1" t="str">
        <f>+'BD1'!F8601</f>
        <v>Elaboración de la evaluación del desempeño (por reunión)</v>
      </c>
      <c r="G8601" s="1" t="str">
        <f>+'BD1'!G8601</f>
        <v>Administrativa</v>
      </c>
      <c r="H8601" s="1">
        <f>+'BD1'!H8601</f>
        <v>1.15917</v>
      </c>
    </row>
    <row r="8602" spans="1:8">
      <c r="A8602" s="1" t="str">
        <f>+'BD1'!A8602</f>
        <v>Chorotega</v>
      </c>
      <c r="B8602" s="1" t="str">
        <f>+'BD1'!B8602</f>
        <v>Liberia</v>
      </c>
      <c r="C8602" s="1" t="str">
        <f>+'BD1'!C8602</f>
        <v>Óscar Francisco Álvarez Cordero</v>
      </c>
      <c r="D8602" s="1">
        <f>+'BD1'!D8602</f>
        <v>8</v>
      </c>
      <c r="E8602" s="1" t="str">
        <f>+'BD1'!E8602</f>
        <v>Jefe</v>
      </c>
      <c r="F8602" s="1" t="str">
        <f>+'BD1'!F8602</f>
        <v>Elaboración de inventarios de equipos, materiales e insumos (tiempo efectivo por día)</v>
      </c>
      <c r="G8602" s="1" t="str">
        <f>+'BD1'!G8602</f>
        <v>Administrativa</v>
      </c>
      <c r="H8602" s="1">
        <f>+'BD1'!H8602</f>
        <v>6.42</v>
      </c>
    </row>
    <row r="8603" spans="1:8">
      <c r="A8603" s="1" t="str">
        <f>+'BD1'!A8603</f>
        <v>Chorotega</v>
      </c>
      <c r="B8603" s="1" t="str">
        <f>+'BD1'!B8603</f>
        <v>Liberia</v>
      </c>
      <c r="C8603" s="1" t="str">
        <f>+'BD1'!C8603</f>
        <v>Óscar Francisco Álvarez Cordero</v>
      </c>
      <c r="D8603" s="1">
        <f>+'BD1'!D8603</f>
        <v>8</v>
      </c>
      <c r="E8603" s="1" t="str">
        <f>+'BD1'!E8603</f>
        <v>Jefe</v>
      </c>
      <c r="F8603" s="1" t="str">
        <f>+'BD1'!F8603</f>
        <v>Atención de emergencias</v>
      </c>
      <c r="G8603" s="1" t="str">
        <f>+'BD1'!G8603</f>
        <v>Sustantiva</v>
      </c>
      <c r="H8603" s="1" t="str">
        <f>+'BD1'!H8603</f>
        <v>NA</v>
      </c>
    </row>
    <row r="8604" spans="1:8">
      <c r="A8604" s="1" t="str">
        <f>+'BD1'!A8604</f>
        <v>Chorotega</v>
      </c>
      <c r="B8604" s="1" t="str">
        <f>+'BD1'!B8604</f>
        <v>Liberia</v>
      </c>
      <c r="C8604" s="1" t="str">
        <f>+'BD1'!C8604</f>
        <v>Óscar Francisco Álvarez Cordero</v>
      </c>
      <c r="D8604" s="1">
        <f>+'BD1'!D8604</f>
        <v>8</v>
      </c>
      <c r="E8604" s="1" t="str">
        <f>+'BD1'!E8604</f>
        <v>Jefe</v>
      </c>
      <c r="F8604" s="1" t="str">
        <f>+'BD1'!F8604</f>
        <v>Trazabilidad-visita a finca (por productor)</v>
      </c>
      <c r="G8604" s="1" t="str">
        <f>+'BD1'!G8604</f>
        <v>Sustantiva</v>
      </c>
      <c r="H8604" s="1">
        <f>+'BD1'!H8604</f>
        <v>7.8466699999999996</v>
      </c>
    </row>
    <row r="8605" spans="1:8">
      <c r="A8605" s="1" t="str">
        <f>+'BD1'!A8605</f>
        <v>Chorotega</v>
      </c>
      <c r="B8605" s="1" t="str">
        <f>+'BD1'!B8605</f>
        <v>Liberia</v>
      </c>
      <c r="C8605" s="1" t="str">
        <f>+'BD1'!C8605</f>
        <v>Óscar Francisco Álvarez Cordero</v>
      </c>
      <c r="D8605" s="1">
        <f>+'BD1'!D8605</f>
        <v>8</v>
      </c>
      <c r="E8605" s="1" t="str">
        <f>+'BD1'!E8605</f>
        <v>Jefe</v>
      </c>
      <c r="F8605" s="1" t="str">
        <f>+'BD1'!F8605</f>
        <v>Trazabilidad-inclusión en sistema TrazarAgro (por productor)</v>
      </c>
      <c r="G8605" s="1" t="str">
        <f>+'BD1'!G8605</f>
        <v>Sustantiva</v>
      </c>
      <c r="H8605" s="1">
        <f>+'BD1'!H8605</f>
        <v>1.15917</v>
      </c>
    </row>
    <row r="8606" spans="1:8">
      <c r="A8606" s="1" t="str">
        <f>+'BD1'!A8606</f>
        <v>Chorotega</v>
      </c>
      <c r="B8606" s="1" t="str">
        <f>+'BD1'!B8606</f>
        <v>Liberia</v>
      </c>
      <c r="C8606" s="1" t="str">
        <f>+'BD1'!C8606</f>
        <v>Óscar Francisco Álvarez Cordero</v>
      </c>
      <c r="D8606" s="1">
        <f>+'BD1'!D8606</f>
        <v>8</v>
      </c>
      <c r="E8606" s="1" t="str">
        <f>+'BD1'!E8606</f>
        <v>Jefe</v>
      </c>
      <c r="F8606" s="1" t="str">
        <f>+'BD1'!F8606</f>
        <v>Atención al gusano barrenador (por productor)</v>
      </c>
      <c r="G8606" s="1" t="str">
        <f>+'BD1'!G8606</f>
        <v>Sustantiva</v>
      </c>
      <c r="H8606" s="1">
        <f>+'BD1'!H8606</f>
        <v>2.0508299999999999</v>
      </c>
    </row>
    <row r="8607" spans="1:8">
      <c r="A8607" s="1" t="str">
        <f>+'BD1'!A8607</f>
        <v>Chorotega</v>
      </c>
      <c r="B8607" s="1" t="str">
        <f>+'BD1'!B8607</f>
        <v>Liberia</v>
      </c>
      <c r="C8607" s="1" t="str">
        <f>+'BD1'!C8607</f>
        <v>Óscar Francisco Álvarez Cordero</v>
      </c>
      <c r="D8607" s="1">
        <f>+'BD1'!D8607</f>
        <v>8</v>
      </c>
      <c r="E8607" s="1" t="str">
        <f>+'BD1'!E8607</f>
        <v>Jefe</v>
      </c>
      <c r="F8607" s="1" t="str">
        <f>+'BD1'!F8607</f>
        <v>Atención en oficina (por usuario)</v>
      </c>
      <c r="G8607" s="1" t="str">
        <f>+'BD1'!G8607</f>
        <v>Sustantiva</v>
      </c>
      <c r="H8607" s="1">
        <f>+'BD1'!H8607</f>
        <v>0.59443999999999997</v>
      </c>
    </row>
    <row r="8608" spans="1:8">
      <c r="A8608" s="1" t="str">
        <f>+'BD1'!A8608</f>
        <v>Chorotega</v>
      </c>
      <c r="B8608" s="1" t="str">
        <f>+'BD1'!B8608</f>
        <v>Liberia</v>
      </c>
      <c r="C8608" s="1" t="str">
        <f>+'BD1'!C8608</f>
        <v>Óscar Francisco Álvarez Cordero</v>
      </c>
      <c r="D8608" s="1">
        <f>+'BD1'!D8608</f>
        <v>8</v>
      </c>
      <c r="E8608" s="1" t="str">
        <f>+'BD1'!E8608</f>
        <v>Jefe</v>
      </c>
      <c r="F8608" s="1" t="str">
        <f>+'BD1'!F8608</f>
        <v>Búsqueda de nuevos productores (por productor)</v>
      </c>
      <c r="G8608" s="1" t="str">
        <f>+'BD1'!G8608</f>
        <v>Sustantiva</v>
      </c>
      <c r="H8608" s="1">
        <f>+'BD1'!H8608</f>
        <v>2.2291699999999999</v>
      </c>
    </row>
    <row r="8609" spans="1:8">
      <c r="A8609" s="1" t="str">
        <f>+'BD1'!A8609</f>
        <v>Chorotega</v>
      </c>
      <c r="B8609" s="1" t="str">
        <f>+'BD1'!B8609</f>
        <v>Nandayure</v>
      </c>
      <c r="C8609" s="1" t="str">
        <f>+'BD1'!C8609</f>
        <v>Douglas Eriberto Arauz Alvarado</v>
      </c>
      <c r="D8609" s="1">
        <f>+'BD1'!D8609</f>
        <v>5</v>
      </c>
      <c r="E8609" s="1" t="str">
        <f>+'BD1'!E8609</f>
        <v>Técnico</v>
      </c>
      <c r="F8609" s="1" t="str">
        <f>+'BD1'!F8609</f>
        <v>Elaboración del diagnóstico y plan de finca de manejo a personas productoras (por productor)</v>
      </c>
      <c r="G8609" s="1" t="str">
        <f>+'BD1'!G8609</f>
        <v>Sustantiva</v>
      </c>
      <c r="H8609" s="1">
        <f>+'BD1'!H8609</f>
        <v>1.8725000000000001</v>
      </c>
    </row>
    <row r="8610" spans="1:8">
      <c r="A8610" s="1" t="str">
        <f>+'BD1'!A8610</f>
        <v>Chorotega</v>
      </c>
      <c r="B8610" s="1" t="str">
        <f>+'BD1'!B8610</f>
        <v>Nandayure</v>
      </c>
      <c r="C8610" s="1" t="str">
        <f>+'BD1'!C8610</f>
        <v>Douglas Eriberto Arauz Alvarado</v>
      </c>
      <c r="D8610" s="1">
        <f>+'BD1'!D8610</f>
        <v>5</v>
      </c>
      <c r="E8610" s="1" t="str">
        <f>+'BD1'!E8610</f>
        <v>Técnico</v>
      </c>
      <c r="F8610" s="1" t="str">
        <f>+'BD1'!F8610</f>
        <v>Asistencia técnica a personas productoras (individual): visitas a finca (por productor)</v>
      </c>
      <c r="G8610" s="1" t="str">
        <f>+'BD1'!G8610</f>
        <v>Sustantiva</v>
      </c>
      <c r="H8610" s="1">
        <f>+'BD1'!H8610</f>
        <v>1.605</v>
      </c>
    </row>
    <row r="8611" spans="1:8">
      <c r="A8611" s="1" t="str">
        <f>+'BD1'!A8611</f>
        <v>Chorotega</v>
      </c>
      <c r="B8611" s="1" t="str">
        <f>+'BD1'!B8611</f>
        <v>Nandayure</v>
      </c>
      <c r="C8611" s="1" t="str">
        <f>+'BD1'!C8611</f>
        <v>Douglas Eriberto Arauz Alvarado</v>
      </c>
      <c r="D8611" s="1">
        <f>+'BD1'!D8611</f>
        <v>5</v>
      </c>
      <c r="E8611" s="1" t="str">
        <f>+'BD1'!E8611</f>
        <v>Técnico</v>
      </c>
      <c r="F8611" s="1" t="str">
        <f>+'BD1'!F8611</f>
        <v>Asistencia técnica a personas productoras (individual): atenciones virtuales y digitales (por productor)</v>
      </c>
      <c r="G8611" s="1" t="str">
        <f>+'BD1'!G8611</f>
        <v>Sustantiva</v>
      </c>
      <c r="H8611" s="1">
        <f>+'BD1'!H8611</f>
        <v>0.57957999999999998</v>
      </c>
    </row>
    <row r="8612" spans="1:8">
      <c r="A8612" s="1" t="str">
        <f>+'BD1'!A8612</f>
        <v>Chorotega</v>
      </c>
      <c r="B8612" s="1" t="str">
        <f>+'BD1'!B8612</f>
        <v>Nandayure</v>
      </c>
      <c r="C8612" s="1" t="str">
        <f>+'BD1'!C8612</f>
        <v>Douglas Eriberto Arauz Alvarado</v>
      </c>
      <c r="D8612" s="1">
        <f>+'BD1'!D8612</f>
        <v>5</v>
      </c>
      <c r="E8612" s="1" t="str">
        <f>+'BD1'!E8612</f>
        <v>Técnico</v>
      </c>
      <c r="F8612" s="1" t="str">
        <f>+'BD1'!F8612</f>
        <v>Asistencia técnica a personas productoras (grupal): día de campo (por día en el evento)</v>
      </c>
      <c r="G8612" s="1" t="str">
        <f>+'BD1'!G8612</f>
        <v>Sustantiva</v>
      </c>
      <c r="H8612" s="1">
        <f>+'BD1'!H8612</f>
        <v>4.8150000000000004</v>
      </c>
    </row>
    <row r="8613" spans="1:8">
      <c r="A8613" s="1" t="str">
        <f>+'BD1'!A8613</f>
        <v>Chorotega</v>
      </c>
      <c r="B8613" s="1" t="str">
        <f>+'BD1'!B8613</f>
        <v>Nandayure</v>
      </c>
      <c r="C8613" s="1" t="str">
        <f>+'BD1'!C8613</f>
        <v>Douglas Eriberto Arauz Alvarado</v>
      </c>
      <c r="D8613" s="1">
        <f>+'BD1'!D8613</f>
        <v>5</v>
      </c>
      <c r="E8613" s="1" t="str">
        <f>+'BD1'!E8613</f>
        <v>Técnico</v>
      </c>
      <c r="F8613" s="1" t="str">
        <f>+'BD1'!F8613</f>
        <v>Asistencia técnica a personas productoras (grupal): demostración de métodos (por evento, se puede acumular si la demostración tarda más de un día)</v>
      </c>
      <c r="G8613" s="1" t="str">
        <f>+'BD1'!G8613</f>
        <v>Sustantiva</v>
      </c>
      <c r="H8613" s="1">
        <f>+'BD1'!H8613</f>
        <v>4.8150000000000004</v>
      </c>
    </row>
    <row r="8614" spans="1:8">
      <c r="A8614" s="1" t="str">
        <f>+'BD1'!A8614</f>
        <v>Chorotega</v>
      </c>
      <c r="B8614" s="1" t="str">
        <f>+'BD1'!B8614</f>
        <v>Nandayure</v>
      </c>
      <c r="C8614" s="1" t="str">
        <f>+'BD1'!C8614</f>
        <v>Douglas Eriberto Arauz Alvarado</v>
      </c>
      <c r="D8614" s="1">
        <f>+'BD1'!D8614</f>
        <v>5</v>
      </c>
      <c r="E8614" s="1" t="str">
        <f>+'BD1'!E8614</f>
        <v>Técnico</v>
      </c>
      <c r="F8614" s="1" t="str">
        <f>+'BD1'!F8614</f>
        <v>Asistencia técnica a personas productoras (grupal): taller (por taller)</v>
      </c>
      <c r="G8614" s="1" t="str">
        <f>+'BD1'!G8614</f>
        <v>Sustantiva</v>
      </c>
      <c r="H8614" s="1">
        <f>+'BD1'!H8614</f>
        <v>4.8150000000000004</v>
      </c>
    </row>
    <row r="8615" spans="1:8">
      <c r="A8615" s="1" t="str">
        <f>+'BD1'!A8615</f>
        <v>Chorotega</v>
      </c>
      <c r="B8615" s="1" t="str">
        <f>+'BD1'!B8615</f>
        <v>Nandayure</v>
      </c>
      <c r="C8615" s="1" t="str">
        <f>+'BD1'!C8615</f>
        <v>Douglas Eriberto Arauz Alvarado</v>
      </c>
      <c r="D8615" s="1">
        <f>+'BD1'!D8615</f>
        <v>5</v>
      </c>
      <c r="E8615" s="1" t="str">
        <f>+'BD1'!E8615</f>
        <v>Técnico</v>
      </c>
      <c r="F8615" s="1" t="str">
        <f>+'BD1'!F8615</f>
        <v>Asistencia técnica a personas productoras (grupal): charlas (por día en el evento)</v>
      </c>
      <c r="G8615" s="1" t="str">
        <f>+'BD1'!G8615</f>
        <v>Sustantiva</v>
      </c>
      <c r="H8615" s="1">
        <f>+'BD1'!H8615</f>
        <v>4.8150000000000004</v>
      </c>
    </row>
    <row r="8616" spans="1:8">
      <c r="A8616" s="1" t="str">
        <f>+'BD1'!A8616</f>
        <v>Chorotega</v>
      </c>
      <c r="B8616" s="1" t="str">
        <f>+'BD1'!B8616</f>
        <v>Nandayure</v>
      </c>
      <c r="C8616" s="1" t="str">
        <f>+'BD1'!C8616</f>
        <v>Douglas Eriberto Arauz Alvarado</v>
      </c>
      <c r="D8616" s="1">
        <f>+'BD1'!D8616</f>
        <v>5</v>
      </c>
      <c r="E8616" s="1" t="str">
        <f>+'BD1'!E8616</f>
        <v>Técnico</v>
      </c>
      <c r="F8616" s="1" t="str">
        <f>+'BD1'!F8616</f>
        <v>Gestión en capacitaciones con instituciones públicas o privadas (solo gestión de coordinación por evento de capacitación)</v>
      </c>
      <c r="G8616" s="1" t="str">
        <f>+'BD1'!G8616</f>
        <v>Administrativa</v>
      </c>
      <c r="H8616" s="1">
        <f>+'BD1'!H8616</f>
        <v>1.8725000000000001</v>
      </c>
    </row>
    <row r="8617" spans="1:8">
      <c r="A8617" s="1" t="str">
        <f>+'BD1'!A8617</f>
        <v>Chorotega</v>
      </c>
      <c r="B8617" s="1" t="str">
        <f>+'BD1'!B8617</f>
        <v>Nandayure</v>
      </c>
      <c r="C8617" s="1" t="str">
        <f>+'BD1'!C8617</f>
        <v>Douglas Eriberto Arauz Alvarado</v>
      </c>
      <c r="D8617" s="1">
        <f>+'BD1'!D8617</f>
        <v>5</v>
      </c>
      <c r="E8617" s="1" t="str">
        <f>+'BD1'!E8617</f>
        <v>Técnico</v>
      </c>
      <c r="F8617" s="1" t="str">
        <f>+'BD1'!F8617</f>
        <v>Aplicación de la herramienta de medición del nivel de gestión empresarial y organizacional (por organización)</v>
      </c>
      <c r="G8617" s="1" t="str">
        <f>+'BD1'!G8617</f>
        <v>Sustantiva</v>
      </c>
      <c r="H8617" s="1">
        <f>+'BD1'!H8617</f>
        <v>4.8150000000000004</v>
      </c>
    </row>
    <row r="8618" spans="1:8">
      <c r="A8618" s="1" t="str">
        <f>+'BD1'!A8618</f>
        <v>Chorotega</v>
      </c>
      <c r="B8618" s="1" t="str">
        <f>+'BD1'!B8618</f>
        <v>Nandayure</v>
      </c>
      <c r="C8618" s="1" t="str">
        <f>+'BD1'!C8618</f>
        <v>Douglas Eriberto Arauz Alvarado</v>
      </c>
      <c r="D8618" s="1">
        <f>+'BD1'!D8618</f>
        <v>5</v>
      </c>
      <c r="E8618" s="1" t="str">
        <f>+'BD1'!E8618</f>
        <v>Técnico</v>
      </c>
      <c r="F8618" s="1" t="str">
        <f>+'BD1'!F8618</f>
        <v>Elaboración y ejecución del plan de trabajo (por organización)</v>
      </c>
      <c r="G8618" s="1" t="str">
        <f>+'BD1'!G8618</f>
        <v>Sustantiva</v>
      </c>
      <c r="H8618" s="1">
        <f>+'BD1'!H8618</f>
        <v>4.8150000000000004</v>
      </c>
    </row>
    <row r="8619" spans="1:8">
      <c r="A8619" s="1" t="str">
        <f>+'BD1'!A8619</f>
        <v>Chorotega</v>
      </c>
      <c r="B8619" s="1" t="str">
        <f>+'BD1'!B8619</f>
        <v>Nandayure</v>
      </c>
      <c r="C8619" s="1" t="str">
        <f>+'BD1'!C8619</f>
        <v>Douglas Eriberto Arauz Alvarado</v>
      </c>
      <c r="D8619" s="1">
        <f>+'BD1'!D8619</f>
        <v>5</v>
      </c>
      <c r="E8619" s="1" t="str">
        <f>+'BD1'!E8619</f>
        <v>Técnico</v>
      </c>
      <c r="F8619" s="1" t="str">
        <f>+'BD1'!F8619</f>
        <v>Visitas de seguimiento al plan de trabajo (por visita por organización)</v>
      </c>
      <c r="G8619" s="1" t="str">
        <f>+'BD1'!G8619</f>
        <v>Sustantiva</v>
      </c>
      <c r="H8619" s="1">
        <f>+'BD1'!H8619</f>
        <v>4.8150000000000004</v>
      </c>
    </row>
    <row r="8620" spans="1:8">
      <c r="A8620" s="1" t="str">
        <f>+'BD1'!A8620</f>
        <v>Chorotega</v>
      </c>
      <c r="B8620" s="1" t="str">
        <f>+'BD1'!B8620</f>
        <v>Nandayure</v>
      </c>
      <c r="C8620" s="1" t="str">
        <f>+'BD1'!C8620</f>
        <v>Douglas Eriberto Arauz Alvarado</v>
      </c>
      <c r="D8620" s="1">
        <f>+'BD1'!D8620</f>
        <v>5</v>
      </c>
      <c r="E8620" s="1" t="str">
        <f>+'BD1'!E8620</f>
        <v>Técnico</v>
      </c>
      <c r="F8620" s="1" t="str">
        <f>+'BD1'!F8620</f>
        <v>Reporte del plan de trabajo anual (por reporte por organización)</v>
      </c>
      <c r="G8620" s="1" t="str">
        <f>+'BD1'!G8620</f>
        <v>Sustantiva</v>
      </c>
      <c r="H8620" s="1">
        <f>+'BD1'!H8620</f>
        <v>4.8150000000000004</v>
      </c>
    </row>
    <row r="8621" spans="1:8">
      <c r="A8621" s="1" t="str">
        <f>+'BD1'!A8621</f>
        <v>Chorotega</v>
      </c>
      <c r="B8621" s="1" t="str">
        <f>+'BD1'!B8621</f>
        <v>Nandayure</v>
      </c>
      <c r="C8621" s="1" t="str">
        <f>+'BD1'!C8621</f>
        <v>Douglas Eriberto Arauz Alvarado</v>
      </c>
      <c r="D8621" s="1">
        <f>+'BD1'!D8621</f>
        <v>5</v>
      </c>
      <c r="E8621" s="1" t="str">
        <f>+'BD1'!E8621</f>
        <v>Técnico</v>
      </c>
      <c r="F8621" s="1" t="str">
        <f>+'BD1'!F8621</f>
        <v>NAMA (café): muestreo y toma de datos en finca (por productor)</v>
      </c>
      <c r="G8621" s="1" t="str">
        <f>+'BD1'!G8621</f>
        <v>Sustantiva</v>
      </c>
      <c r="H8621" s="1" t="str">
        <f>+'BD1'!H8621</f>
        <v>NA</v>
      </c>
    </row>
    <row r="8622" spans="1:8">
      <c r="A8622" s="1" t="str">
        <f>+'BD1'!A8622</f>
        <v>Chorotega</v>
      </c>
      <c r="B8622" s="1" t="str">
        <f>+'BD1'!B8622</f>
        <v>Nandayure</v>
      </c>
      <c r="C8622" s="1" t="str">
        <f>+'BD1'!C8622</f>
        <v>Douglas Eriberto Arauz Alvarado</v>
      </c>
      <c r="D8622" s="1">
        <f>+'BD1'!D8622</f>
        <v>5</v>
      </c>
      <c r="E8622" s="1" t="str">
        <f>+'BD1'!E8622</f>
        <v>Técnico</v>
      </c>
      <c r="F8622" s="1" t="str">
        <f>+'BD1'!F8622</f>
        <v>NAMA (café): inclusión de datos al SisDNEA (por productor)</v>
      </c>
      <c r="G8622" s="1" t="str">
        <f>+'BD1'!G8622</f>
        <v>Sustantiva</v>
      </c>
      <c r="H8622" s="1" t="str">
        <f>+'BD1'!H8622</f>
        <v>NA</v>
      </c>
    </row>
    <row r="8623" spans="1:8">
      <c r="A8623" s="1" t="str">
        <f>+'BD1'!A8623</f>
        <v>Chorotega</v>
      </c>
      <c r="B8623" s="1" t="str">
        <f>+'BD1'!B8623</f>
        <v>Nandayure</v>
      </c>
      <c r="C8623" s="1" t="str">
        <f>+'BD1'!C8623</f>
        <v>Douglas Eriberto Arauz Alvarado</v>
      </c>
      <c r="D8623" s="1">
        <f>+'BD1'!D8623</f>
        <v>5</v>
      </c>
      <c r="E8623" s="1" t="str">
        <f>+'BD1'!E8623</f>
        <v>Técnico</v>
      </c>
      <c r="F8623" s="1" t="str">
        <f>+'BD1'!F8623</f>
        <v>NAMA (café): entrega de constancia de verificación del MRV a la persona productora (por productor)</v>
      </c>
      <c r="G8623" s="1" t="str">
        <f>+'BD1'!G8623</f>
        <v>Sustantiva</v>
      </c>
      <c r="H8623" s="1" t="str">
        <f>+'BD1'!H8623</f>
        <v>NA</v>
      </c>
    </row>
    <row r="8624" spans="1:8">
      <c r="A8624" s="1" t="str">
        <f>+'BD1'!A8624</f>
        <v>Chorotega</v>
      </c>
      <c r="B8624" s="1" t="str">
        <f>+'BD1'!B8624</f>
        <v>Nandayure</v>
      </c>
      <c r="C8624" s="1" t="str">
        <f>+'BD1'!C8624</f>
        <v>Douglas Eriberto Arauz Alvarado</v>
      </c>
      <c r="D8624" s="1">
        <f>+'BD1'!D8624</f>
        <v>5</v>
      </c>
      <c r="E8624" s="1" t="str">
        <f>+'BD1'!E8624</f>
        <v>Técnico</v>
      </c>
      <c r="F8624" s="1" t="str">
        <f>+'BD1'!F8624</f>
        <v>NAMA (ganadería): muestreo y toma de datos en finca (por productor)</v>
      </c>
      <c r="G8624" s="1" t="str">
        <f>+'BD1'!G8624</f>
        <v>Sustantiva</v>
      </c>
      <c r="H8624" s="1">
        <f>+'BD1'!H8624</f>
        <v>5.0824999999999996</v>
      </c>
    </row>
    <row r="8625" spans="1:8">
      <c r="A8625" s="1" t="str">
        <f>+'BD1'!A8625</f>
        <v>Chorotega</v>
      </c>
      <c r="B8625" s="1" t="str">
        <f>+'BD1'!B8625</f>
        <v>Nandayure</v>
      </c>
      <c r="C8625" s="1" t="str">
        <f>+'BD1'!C8625</f>
        <v>Douglas Eriberto Arauz Alvarado</v>
      </c>
      <c r="D8625" s="1">
        <f>+'BD1'!D8625</f>
        <v>5</v>
      </c>
      <c r="E8625" s="1" t="str">
        <f>+'BD1'!E8625</f>
        <v>Técnico</v>
      </c>
      <c r="F8625" s="1" t="str">
        <f>+'BD1'!F8625</f>
        <v>NAMA (ganadería): inclusión de datos al SisDNEA (por productor)</v>
      </c>
      <c r="G8625" s="1" t="str">
        <f>+'BD1'!G8625</f>
        <v>Sustantiva</v>
      </c>
      <c r="H8625" s="1">
        <f>+'BD1'!H8625</f>
        <v>0.91842000000000001</v>
      </c>
    </row>
    <row r="8626" spans="1:8">
      <c r="A8626" s="1" t="str">
        <f>+'BD1'!A8626</f>
        <v>Chorotega</v>
      </c>
      <c r="B8626" s="1" t="str">
        <f>+'BD1'!B8626</f>
        <v>Nandayure</v>
      </c>
      <c r="C8626" s="1" t="str">
        <f>+'BD1'!C8626</f>
        <v>Douglas Eriberto Arauz Alvarado</v>
      </c>
      <c r="D8626" s="1">
        <f>+'BD1'!D8626</f>
        <v>5</v>
      </c>
      <c r="E8626" s="1" t="str">
        <f>+'BD1'!E8626</f>
        <v>Técnico</v>
      </c>
      <c r="F8626" s="1" t="str">
        <f>+'BD1'!F8626</f>
        <v>NAMA (ganadería): entrega de constancia de verificación del MRV a la persona productora (por productor)</v>
      </c>
      <c r="G8626" s="1" t="str">
        <f>+'BD1'!G8626</f>
        <v>Sustantiva</v>
      </c>
      <c r="H8626" s="1">
        <f>+'BD1'!H8626</f>
        <v>0.96299999999999997</v>
      </c>
    </row>
    <row r="8627" spans="1:8">
      <c r="A8627" s="1" t="str">
        <f>+'BD1'!A8627</f>
        <v>Chorotega</v>
      </c>
      <c r="B8627" s="1" t="str">
        <f>+'BD1'!B8627</f>
        <v>Nandayure</v>
      </c>
      <c r="C8627" s="1" t="str">
        <f>+'BD1'!C8627</f>
        <v>Douglas Eriberto Arauz Alvarado</v>
      </c>
      <c r="D8627" s="1">
        <f>+'BD1'!D8627</f>
        <v>5</v>
      </c>
      <c r="E8627" s="1" t="str">
        <f>+'BD1'!E8627</f>
        <v>Técnico</v>
      </c>
      <c r="F8627" s="1" t="str">
        <f>+'BD1'!F8627</f>
        <v>Producción sostenible: elaboración de la herramienta Tu Modelo, en el SisDNEA (por productor)</v>
      </c>
      <c r="G8627" s="1" t="str">
        <f>+'BD1'!G8627</f>
        <v>Sustantiva</v>
      </c>
      <c r="H8627" s="1" t="str">
        <f>+'BD1'!H8627</f>
        <v>NA</v>
      </c>
    </row>
    <row r="8628" spans="1:8">
      <c r="A8628" s="1" t="str">
        <f>+'BD1'!A8628</f>
        <v>Chorotega</v>
      </c>
      <c r="B8628" s="1" t="str">
        <f>+'BD1'!B8628</f>
        <v>Nandayure</v>
      </c>
      <c r="C8628" s="1" t="str">
        <f>+'BD1'!C8628</f>
        <v>Douglas Eriberto Arauz Alvarado</v>
      </c>
      <c r="D8628" s="1">
        <f>+'BD1'!D8628</f>
        <v>5</v>
      </c>
      <c r="E8628" s="1" t="str">
        <f>+'BD1'!E8628</f>
        <v>Técnico</v>
      </c>
      <c r="F8628" s="1" t="str">
        <f>+'BD1'!F8628</f>
        <v>Producción sostenible: entregar certificado al productor e incluirlo en el expediente físico (por productor)</v>
      </c>
      <c r="G8628" s="1" t="str">
        <f>+'BD1'!G8628</f>
        <v>Sustantiva</v>
      </c>
      <c r="H8628" s="1" t="str">
        <f>+'BD1'!H8628</f>
        <v>NA</v>
      </c>
    </row>
    <row r="8629" spans="1:8">
      <c r="A8629" s="1" t="str">
        <f>+'BD1'!A8629</f>
        <v>Chorotega</v>
      </c>
      <c r="B8629" s="1" t="str">
        <f>+'BD1'!B8629</f>
        <v>Nandayure</v>
      </c>
      <c r="C8629" s="1" t="str">
        <f>+'BD1'!C8629</f>
        <v>Douglas Eriberto Arauz Alvarado</v>
      </c>
      <c r="D8629" s="1">
        <f>+'BD1'!D8629</f>
        <v>5</v>
      </c>
      <c r="E8629" s="1" t="str">
        <f>+'BD1'!E8629</f>
        <v>Técnico</v>
      </c>
      <c r="F8629" s="1" t="str">
        <f>+'BD1'!F8629</f>
        <v>RBAyP y RBAO: divulgación del programa de incentivos (por acción de divulgación)</v>
      </c>
      <c r="G8629" s="1" t="str">
        <f>+'BD1'!G8629</f>
        <v>Sustantiva</v>
      </c>
      <c r="H8629" s="1">
        <f>+'BD1'!H8629</f>
        <v>1.37317</v>
      </c>
    </row>
    <row r="8630" spans="1:8">
      <c r="A8630" s="1" t="str">
        <f>+'BD1'!A8630</f>
        <v>Chorotega</v>
      </c>
      <c r="B8630" s="1" t="str">
        <f>+'BD1'!B8630</f>
        <v>Nandayure</v>
      </c>
      <c r="C8630" s="1" t="str">
        <f>+'BD1'!C8630</f>
        <v>Douglas Eriberto Arauz Alvarado</v>
      </c>
      <c r="D8630" s="1">
        <f>+'BD1'!D8630</f>
        <v>5</v>
      </c>
      <c r="E8630" s="1" t="str">
        <f>+'BD1'!E8630</f>
        <v>Técnico</v>
      </c>
      <c r="F8630" s="1" t="str">
        <f>+'BD1'!F8630</f>
        <v>RBAyP y RBAO: completar formularios para recibir incentivos económicos (por productor)</v>
      </c>
      <c r="G8630" s="1" t="str">
        <f>+'BD1'!G8630</f>
        <v>Sustantiva</v>
      </c>
      <c r="H8630" s="1">
        <f>+'BD1'!H8630</f>
        <v>1.8725000000000001</v>
      </c>
    </row>
    <row r="8631" spans="1:8">
      <c r="A8631" s="1" t="str">
        <f>+'BD1'!A8631</f>
        <v>Chorotega</v>
      </c>
      <c r="B8631" s="1" t="str">
        <f>+'BD1'!B8631</f>
        <v>Nandayure</v>
      </c>
      <c r="C8631" s="1" t="str">
        <f>+'BD1'!C8631</f>
        <v>Douglas Eriberto Arauz Alvarado</v>
      </c>
      <c r="D8631" s="1">
        <f>+'BD1'!D8631</f>
        <v>5</v>
      </c>
      <c r="E8631" s="1" t="str">
        <f>+'BD1'!E8631</f>
        <v>Técnico</v>
      </c>
      <c r="F8631" s="1" t="str">
        <f>+'BD1'!F8631</f>
        <v>RBAyP y RBAO: revisión de las solicitudes del programa de incentivos económicos (por productor)</v>
      </c>
      <c r="G8631" s="1" t="str">
        <f>+'BD1'!G8631</f>
        <v>Sustantiva</v>
      </c>
      <c r="H8631" s="1">
        <f>+'BD1'!H8631</f>
        <v>2.9424999999999999</v>
      </c>
    </row>
    <row r="8632" spans="1:8">
      <c r="A8632" s="1" t="str">
        <f>+'BD1'!A8632</f>
        <v>Chorotega</v>
      </c>
      <c r="B8632" s="1" t="str">
        <f>+'BD1'!B8632</f>
        <v>Nandayure</v>
      </c>
      <c r="C8632" s="1" t="str">
        <f>+'BD1'!C8632</f>
        <v>Douglas Eriberto Arauz Alvarado</v>
      </c>
      <c r="D8632" s="1">
        <f>+'BD1'!D8632</f>
        <v>5</v>
      </c>
      <c r="E8632" s="1" t="str">
        <f>+'BD1'!E8632</f>
        <v>Técnico</v>
      </c>
      <c r="F8632" s="1" t="str">
        <f>+'BD1'!F8632</f>
        <v>RBAyP y RBAO: visita a finca para verificación (por visita por productor)</v>
      </c>
      <c r="G8632" s="1" t="str">
        <f>+'BD1'!G8632</f>
        <v>Sustantiva</v>
      </c>
      <c r="H8632" s="1">
        <f>+'BD1'!H8632</f>
        <v>2.9424999999999999</v>
      </c>
    </row>
    <row r="8633" spans="1:8">
      <c r="A8633" s="1" t="str">
        <f>+'BD1'!A8633</f>
        <v>Chorotega</v>
      </c>
      <c r="B8633" s="1" t="str">
        <f>+'BD1'!B8633</f>
        <v>Nandayure</v>
      </c>
      <c r="C8633" s="1" t="str">
        <f>+'BD1'!C8633</f>
        <v>Douglas Eriberto Arauz Alvarado</v>
      </c>
      <c r="D8633" s="1">
        <f>+'BD1'!D8633</f>
        <v>5</v>
      </c>
      <c r="E8633" s="1" t="str">
        <f>+'BD1'!E8633</f>
        <v>Técnico</v>
      </c>
      <c r="F8633" s="1" t="str">
        <f>+'BD1'!F8633</f>
        <v>Productores ocasionales: asistencia técnica individual (por productor)</v>
      </c>
      <c r="G8633" s="1" t="str">
        <f>+'BD1'!G8633</f>
        <v>Sustantiva</v>
      </c>
      <c r="H8633" s="1">
        <f>+'BD1'!H8633</f>
        <v>0.58850000000000002</v>
      </c>
    </row>
    <row r="8634" spans="1:8">
      <c r="A8634" s="1" t="str">
        <f>+'BD1'!A8634</f>
        <v>Chorotega</v>
      </c>
      <c r="B8634" s="1" t="str">
        <f>+'BD1'!B8634</f>
        <v>Nandayure</v>
      </c>
      <c r="C8634" s="1" t="str">
        <f>+'BD1'!C8634</f>
        <v>Douglas Eriberto Arauz Alvarado</v>
      </c>
      <c r="D8634" s="1">
        <f>+'BD1'!D8634</f>
        <v>5</v>
      </c>
      <c r="E8634" s="1" t="str">
        <f>+'BD1'!E8634</f>
        <v>Técnico</v>
      </c>
      <c r="F8634" s="1" t="str">
        <f>+'BD1'!F8634</f>
        <v>Productores ocasionales: asistencia técnica grupal (por asistencia a grupo)</v>
      </c>
      <c r="G8634" s="1" t="str">
        <f>+'BD1'!G8634</f>
        <v>Sustantiva</v>
      </c>
      <c r="H8634" s="1">
        <f>+'BD1'!H8634</f>
        <v>4.8150000000000004</v>
      </c>
    </row>
    <row r="8635" spans="1:8">
      <c r="A8635" s="1" t="str">
        <f>+'BD1'!A8635</f>
        <v>Chorotega</v>
      </c>
      <c r="B8635" s="1" t="str">
        <f>+'BD1'!B8635</f>
        <v>Nandayure</v>
      </c>
      <c r="C8635" s="1" t="str">
        <f>+'BD1'!C8635</f>
        <v>Douglas Eriberto Arauz Alvarado</v>
      </c>
      <c r="D8635" s="1">
        <f>+'BD1'!D8635</f>
        <v>5</v>
      </c>
      <c r="E8635" s="1" t="str">
        <f>+'BD1'!E8635</f>
        <v>Técnico</v>
      </c>
      <c r="F8635" s="1" t="str">
        <f>+'BD1'!F8635</f>
        <v>Productores ocasionales: servicios de extensión de información digitales y virtuales (por productor)</v>
      </c>
      <c r="G8635" s="1" t="str">
        <f>+'BD1'!G8635</f>
        <v>Sustantiva</v>
      </c>
      <c r="H8635" s="1">
        <f>+'BD1'!H8635</f>
        <v>2.6749999999999998</v>
      </c>
    </row>
    <row r="8636" spans="1:8">
      <c r="A8636" s="1" t="str">
        <f>+'BD1'!A8636</f>
        <v>Chorotega</v>
      </c>
      <c r="B8636" s="1" t="str">
        <f>+'BD1'!B8636</f>
        <v>Nandayure</v>
      </c>
      <c r="C8636" s="1" t="str">
        <f>+'BD1'!C8636</f>
        <v>Douglas Eriberto Arauz Alvarado</v>
      </c>
      <c r="D8636" s="1">
        <f>+'BD1'!D8636</f>
        <v>5</v>
      </c>
      <c r="E8636" s="1" t="str">
        <f>+'BD1'!E8636</f>
        <v>Técnico</v>
      </c>
      <c r="F8636" s="1" t="str">
        <f>+'BD1'!F8636</f>
        <v>Proyectos financiados con fondos públicos y transferencia MAG: apoyo en la formulación de proyectos de personas productoras (acumulado efectivo por proyecto)</v>
      </c>
      <c r="G8636" s="1" t="str">
        <f>+'BD1'!G8636</f>
        <v>Sustantiva</v>
      </c>
      <c r="H8636" s="1">
        <f>+'BD1'!H8636</f>
        <v>24.074999999999999</v>
      </c>
    </row>
    <row r="8637" spans="1:8">
      <c r="A8637" s="1" t="str">
        <f>+'BD1'!A8637</f>
        <v>Chorotega</v>
      </c>
      <c r="B8637" s="1" t="str">
        <f>+'BD1'!B8637</f>
        <v>Nandayure</v>
      </c>
      <c r="C8637" s="1" t="str">
        <f>+'BD1'!C8637</f>
        <v>Douglas Eriberto Arauz Alvarado</v>
      </c>
      <c r="D8637" s="1">
        <f>+'BD1'!D8637</f>
        <v>5</v>
      </c>
      <c r="E8637" s="1" t="str">
        <f>+'BD1'!E8637</f>
        <v>Técnico</v>
      </c>
      <c r="F8637" s="1" t="str">
        <f>+'BD1'!F8637</f>
        <v>Proyectos financiados con fondos públicos y transferencia MAG: apoyo en la formulación de proyectos de organizaciones (acumulado efectivo por proyecto)</v>
      </c>
      <c r="G8637" s="1" t="str">
        <f>+'BD1'!G8637</f>
        <v>Sustantiva</v>
      </c>
      <c r="H8637" s="1">
        <f>+'BD1'!H8637</f>
        <v>66.875</v>
      </c>
    </row>
    <row r="8638" spans="1:8">
      <c r="A8638" s="1" t="str">
        <f>+'BD1'!A8638</f>
        <v>Chorotega</v>
      </c>
      <c r="B8638" s="1" t="str">
        <f>+'BD1'!B8638</f>
        <v>Nandayure</v>
      </c>
      <c r="C8638" s="1" t="str">
        <f>+'BD1'!C8638</f>
        <v>Douglas Eriberto Arauz Alvarado</v>
      </c>
      <c r="D8638" s="1">
        <f>+'BD1'!D8638</f>
        <v>5</v>
      </c>
      <c r="E8638" s="1" t="str">
        <f>+'BD1'!E8638</f>
        <v>Técnico</v>
      </c>
      <c r="F8638" s="1" t="str">
        <f>+'BD1'!F8638</f>
        <v>Proyectos financiados con fondos públicos: seguimiento técnico (por visita a proyecto)</v>
      </c>
      <c r="G8638" s="1" t="str">
        <f>+'BD1'!G8638</f>
        <v>Sustantiva</v>
      </c>
      <c r="H8638" s="1">
        <f>+'BD1'!H8638</f>
        <v>11.234999999999999</v>
      </c>
    </row>
    <row r="8639" spans="1:8">
      <c r="A8639" s="1" t="str">
        <f>+'BD1'!A8639</f>
        <v>Chorotega</v>
      </c>
      <c r="B8639" s="1" t="str">
        <f>+'BD1'!B8639</f>
        <v>Nandayure</v>
      </c>
      <c r="C8639" s="1" t="str">
        <f>+'BD1'!C8639</f>
        <v>Douglas Eriberto Arauz Alvarado</v>
      </c>
      <c r="D8639" s="1">
        <f>+'BD1'!D8639</f>
        <v>5</v>
      </c>
      <c r="E8639" s="1" t="str">
        <f>+'BD1'!E8639</f>
        <v>Técnico</v>
      </c>
      <c r="F8639" s="1" t="str">
        <f>+'BD1'!F8639</f>
        <v>Elaboración de informes trimestrales, semestrales y anuales PAO (por informe)</v>
      </c>
      <c r="G8639" s="1" t="str">
        <f>+'BD1'!G8639</f>
        <v>Administrativa</v>
      </c>
      <c r="H8639" s="1">
        <f>+'BD1'!H8639</f>
        <v>4.8150000000000004</v>
      </c>
    </row>
    <row r="8640" spans="1:8">
      <c r="A8640" s="1" t="str">
        <f>+'BD1'!A8640</f>
        <v>Chorotega</v>
      </c>
      <c r="B8640" s="1" t="str">
        <f>+'BD1'!B8640</f>
        <v>Nandayure</v>
      </c>
      <c r="C8640" s="1" t="str">
        <f>+'BD1'!C8640</f>
        <v>Douglas Eriberto Arauz Alvarado</v>
      </c>
      <c r="D8640" s="1">
        <f>+'BD1'!D8640</f>
        <v>5</v>
      </c>
      <c r="E8640" s="1" t="str">
        <f>+'BD1'!E8640</f>
        <v>Técnico</v>
      </c>
      <c r="F8640" s="1" t="str">
        <f>+'BD1'!F8640</f>
        <v>Seguimiento a los PAO de los funcionarios a su cargo (por funcionario)</v>
      </c>
      <c r="G8640" s="1" t="str">
        <f>+'BD1'!G8640</f>
        <v>Administrativa</v>
      </c>
      <c r="H8640" s="1" t="str">
        <f>+'BD1'!H8640</f>
        <v>NA</v>
      </c>
    </row>
    <row r="8641" spans="1:8">
      <c r="A8641" s="1" t="str">
        <f>+'BD1'!A8641</f>
        <v>Chorotega</v>
      </c>
      <c r="B8641" s="1" t="str">
        <f>+'BD1'!B8641</f>
        <v>Nandayure</v>
      </c>
      <c r="C8641" s="1" t="str">
        <f>+'BD1'!C8641</f>
        <v>Douglas Eriberto Arauz Alvarado</v>
      </c>
      <c r="D8641" s="1">
        <f>+'BD1'!D8641</f>
        <v>5</v>
      </c>
      <c r="E8641" s="1" t="str">
        <f>+'BD1'!E8641</f>
        <v>Técnico</v>
      </c>
      <c r="F8641" s="1" t="str">
        <f>+'BD1'!F8641</f>
        <v>Inscripción y actualización de PYMPA (por productor)</v>
      </c>
      <c r="G8641" s="1" t="str">
        <f>+'BD1'!G8641</f>
        <v>Sustantiva</v>
      </c>
      <c r="H8641" s="1">
        <f>+'BD1'!H8641</f>
        <v>0.58850000000000002</v>
      </c>
    </row>
    <row r="8642" spans="1:8">
      <c r="A8642" s="1" t="str">
        <f>+'BD1'!A8642</f>
        <v>Chorotega</v>
      </c>
      <c r="B8642" s="1" t="str">
        <f>+'BD1'!B8642</f>
        <v>Nandayure</v>
      </c>
      <c r="C8642" s="1" t="str">
        <f>+'BD1'!C8642</f>
        <v>Douglas Eriberto Arauz Alvarado</v>
      </c>
      <c r="D8642" s="1">
        <f>+'BD1'!D8642</f>
        <v>5</v>
      </c>
      <c r="E8642" s="1" t="str">
        <f>+'BD1'!E8642</f>
        <v>Técnico</v>
      </c>
      <c r="F8642" s="1" t="str">
        <f>+'BD1'!F8642</f>
        <v>Certificaciones para la Declaración de Bienes Inmuebles ante las municipalidades (por trámite)</v>
      </c>
      <c r="G8642" s="1" t="str">
        <f>+'BD1'!G8642</f>
        <v>Sustantiva</v>
      </c>
      <c r="H8642" s="1" t="str">
        <f>+'BD1'!H8642</f>
        <v>NA</v>
      </c>
    </row>
    <row r="8643" spans="1:8">
      <c r="A8643" s="1" t="str">
        <f>+'BD1'!A8643</f>
        <v>Chorotega</v>
      </c>
      <c r="B8643" s="1" t="str">
        <f>+'BD1'!B8643</f>
        <v>Nandayure</v>
      </c>
      <c r="C8643" s="1" t="str">
        <f>+'BD1'!C8643</f>
        <v>Douglas Eriberto Arauz Alvarado</v>
      </c>
      <c r="D8643" s="1">
        <f>+'BD1'!D8643</f>
        <v>5</v>
      </c>
      <c r="E8643" s="1" t="str">
        <f>+'BD1'!E8643</f>
        <v>Técnico</v>
      </c>
      <c r="F8643" s="1" t="str">
        <f>+'BD1'!F8643</f>
        <v>Participación en reuniones EREA (por reunión)</v>
      </c>
      <c r="G8643" s="1" t="str">
        <f>+'BD1'!G8643</f>
        <v>Administrativa</v>
      </c>
      <c r="H8643" s="1" t="str">
        <f>+'BD1'!H8643</f>
        <v>NA</v>
      </c>
    </row>
    <row r="8644" spans="1:8">
      <c r="A8644" s="1" t="str">
        <f>+'BD1'!A8644</f>
        <v>Chorotega</v>
      </c>
      <c r="B8644" s="1" t="str">
        <f>+'BD1'!B8644</f>
        <v>Nandayure</v>
      </c>
      <c r="C8644" s="1" t="str">
        <f>+'BD1'!C8644</f>
        <v>Douglas Eriberto Arauz Alvarado</v>
      </c>
      <c r="D8644" s="1">
        <f>+'BD1'!D8644</f>
        <v>5</v>
      </c>
      <c r="E8644" s="1" t="str">
        <f>+'BD1'!E8644</f>
        <v>Técnico</v>
      </c>
      <c r="F8644" s="1" t="str">
        <f>+'BD1'!F8644</f>
        <v>Participación en grupos técnicos o comisiones (por reunión)</v>
      </c>
      <c r="G8644" s="1" t="str">
        <f>+'BD1'!G8644</f>
        <v>Sustantiva</v>
      </c>
      <c r="H8644" s="1">
        <f>+'BD1'!H8644</f>
        <v>4.8150000000000004</v>
      </c>
    </row>
    <row r="8645" spans="1:8">
      <c r="A8645" s="1" t="str">
        <f>+'BD1'!A8645</f>
        <v>Chorotega</v>
      </c>
      <c r="B8645" s="1" t="str">
        <f>+'BD1'!B8645</f>
        <v>Nandayure</v>
      </c>
      <c r="C8645" s="1" t="str">
        <f>+'BD1'!C8645</f>
        <v>Douglas Eriberto Arauz Alvarado</v>
      </c>
      <c r="D8645" s="1">
        <f>+'BD1'!D8645</f>
        <v>5</v>
      </c>
      <c r="E8645" s="1" t="str">
        <f>+'BD1'!E8645</f>
        <v>Técnico</v>
      </c>
      <c r="F8645" s="1" t="str">
        <f>+'BD1'!F8645</f>
        <v>Participación en capacitaciones técnicas (por capacitación)</v>
      </c>
      <c r="G8645" s="1" t="str">
        <f>+'BD1'!G8645</f>
        <v>Administrativa</v>
      </c>
      <c r="H8645" s="1">
        <f>+'BD1'!H8645</f>
        <v>17.12</v>
      </c>
    </row>
    <row r="8646" spans="1:8">
      <c r="A8646" s="1" t="str">
        <f>+'BD1'!A8646</f>
        <v>Chorotega</v>
      </c>
      <c r="B8646" s="1" t="str">
        <f>+'BD1'!B8646</f>
        <v>Nandayure</v>
      </c>
      <c r="C8646" s="1" t="str">
        <f>+'BD1'!C8646</f>
        <v>Douglas Eriberto Arauz Alvarado</v>
      </c>
      <c r="D8646" s="1">
        <f>+'BD1'!D8646</f>
        <v>5</v>
      </c>
      <c r="E8646" s="1" t="str">
        <f>+'BD1'!E8646</f>
        <v>Técnico</v>
      </c>
      <c r="F8646" s="1" t="str">
        <f>+'BD1'!F8646</f>
        <v xml:space="preserve">Participación en charlas y sesiones técnicas, de trabajo y de actualización de conocimiento (por evento) </v>
      </c>
      <c r="G8646" s="1" t="str">
        <f>+'BD1'!G8646</f>
        <v>Administrativa</v>
      </c>
      <c r="H8646" s="1">
        <f>+'BD1'!H8646</f>
        <v>8.0250000000000004</v>
      </c>
    </row>
    <row r="8647" spans="1:8">
      <c r="A8647" s="1" t="str">
        <f>+'BD1'!A8647</f>
        <v>Chorotega</v>
      </c>
      <c r="B8647" s="1" t="str">
        <f>+'BD1'!B8647</f>
        <v>Nandayure</v>
      </c>
      <c r="C8647" s="1" t="str">
        <f>+'BD1'!C8647</f>
        <v>Douglas Eriberto Arauz Alvarado</v>
      </c>
      <c r="D8647" s="1">
        <f>+'BD1'!D8647</f>
        <v>5</v>
      </c>
      <c r="E8647" s="1" t="str">
        <f>+'BD1'!E8647</f>
        <v>Técnico</v>
      </c>
      <c r="F8647" s="1" t="str">
        <f>+'BD1'!F8647</f>
        <v>Aplicación de censos y apoyo en sondeo de precios de insumos agropecuarios (por censo o sondeo)</v>
      </c>
      <c r="G8647" s="1" t="str">
        <f>+'BD1'!G8647</f>
        <v>Sustantiva</v>
      </c>
      <c r="H8647" s="1">
        <f>+'BD1'!H8647</f>
        <v>165.85</v>
      </c>
    </row>
    <row r="8648" spans="1:8">
      <c r="A8648" s="1" t="str">
        <f>+'BD1'!A8648</f>
        <v>Chorotega</v>
      </c>
      <c r="B8648" s="1" t="str">
        <f>+'BD1'!B8648</f>
        <v>Nandayure</v>
      </c>
      <c r="C8648" s="1" t="str">
        <f>+'BD1'!C8648</f>
        <v>Douglas Eriberto Arauz Alvarado</v>
      </c>
      <c r="D8648" s="1">
        <f>+'BD1'!D8648</f>
        <v>5</v>
      </c>
      <c r="E8648" s="1" t="str">
        <f>+'BD1'!E8648</f>
        <v>Técnico</v>
      </c>
      <c r="F8648" s="1" t="str">
        <f>+'BD1'!F8648</f>
        <v>Coordinación de acciones entre dependencias del MAG (por acción de cordinación)</v>
      </c>
      <c r="G8648" s="1" t="str">
        <f>+'BD1'!G8648</f>
        <v>Administrativa</v>
      </c>
      <c r="H8648" s="1">
        <f>+'BD1'!H8648</f>
        <v>8.0250000000000004</v>
      </c>
    </row>
    <row r="8649" spans="1:8">
      <c r="A8649" s="1" t="str">
        <f>+'BD1'!A8649</f>
        <v>Chorotega</v>
      </c>
      <c r="B8649" s="1" t="str">
        <f>+'BD1'!B8649</f>
        <v>Nandayure</v>
      </c>
      <c r="C8649" s="1" t="str">
        <f>+'BD1'!C8649</f>
        <v>Douglas Eriberto Arauz Alvarado</v>
      </c>
      <c r="D8649" s="1">
        <f>+'BD1'!D8649</f>
        <v>5</v>
      </c>
      <c r="E8649" s="1" t="str">
        <f>+'BD1'!E8649</f>
        <v>Técnico</v>
      </c>
      <c r="F8649" s="1" t="str">
        <f>+'BD1'!F8649</f>
        <v>Otorgamiento de permisos para quemas agropecuarias (por trámite)</v>
      </c>
      <c r="G8649" s="1" t="str">
        <f>+'BD1'!G8649</f>
        <v>Sustantiva</v>
      </c>
      <c r="H8649" s="1" t="str">
        <f>+'BD1'!H8649</f>
        <v>NA</v>
      </c>
    </row>
    <row r="8650" spans="1:8">
      <c r="A8650" s="1" t="str">
        <f>+'BD1'!A8650</f>
        <v>Chorotega</v>
      </c>
      <c r="B8650" s="1" t="str">
        <f>+'BD1'!B8650</f>
        <v>Nandayure</v>
      </c>
      <c r="C8650" s="1" t="str">
        <f>+'BD1'!C8650</f>
        <v>Douglas Eriberto Arauz Alvarado</v>
      </c>
      <c r="D8650" s="1">
        <f>+'BD1'!D8650</f>
        <v>5</v>
      </c>
      <c r="E8650" s="1" t="str">
        <f>+'BD1'!E8650</f>
        <v>Técnico</v>
      </c>
      <c r="F8650" s="1" t="str">
        <f>+'BD1'!F8650</f>
        <v>Elaboración de Autoevaluación en Control Interno (acumulado efectivo por aplicación de la autoevaluación)</v>
      </c>
      <c r="G8650" s="1" t="str">
        <f>+'BD1'!G8650</f>
        <v>Administrativa</v>
      </c>
      <c r="H8650" s="1">
        <f>+'BD1'!H8650</f>
        <v>4.8150000000000004</v>
      </c>
    </row>
    <row r="8651" spans="1:8">
      <c r="A8651" s="1" t="str">
        <f>+'BD1'!A8651</f>
        <v>Chorotega</v>
      </c>
      <c r="B8651" s="1" t="str">
        <f>+'BD1'!B8651</f>
        <v>Nandayure</v>
      </c>
      <c r="C8651" s="1" t="str">
        <f>+'BD1'!C8651</f>
        <v>Douglas Eriberto Arauz Alvarado</v>
      </c>
      <c r="D8651" s="1">
        <f>+'BD1'!D8651</f>
        <v>5</v>
      </c>
      <c r="E8651" s="1" t="str">
        <f>+'BD1'!E8651</f>
        <v>Técnico</v>
      </c>
      <c r="F8651" s="1" t="str">
        <f>+'BD1'!F8651</f>
        <v>Determinación y evaluación de riesgos en SEVRIMAG (acumulado efectivo por aplicación del SEVRIMAG)</v>
      </c>
      <c r="G8651" s="1" t="str">
        <f>+'BD1'!G8651</f>
        <v>Administrativa</v>
      </c>
      <c r="H8651" s="1">
        <f>+'BD1'!H8651</f>
        <v>4.8150000000000004</v>
      </c>
    </row>
    <row r="8652" spans="1:8">
      <c r="A8652" s="1" t="str">
        <f>+'BD1'!A8652</f>
        <v>Chorotega</v>
      </c>
      <c r="B8652" s="1" t="str">
        <f>+'BD1'!B8652</f>
        <v>Nandayure</v>
      </c>
      <c r="C8652" s="1" t="str">
        <f>+'BD1'!C8652</f>
        <v>Douglas Eriberto Arauz Alvarado</v>
      </c>
      <c r="D8652" s="1">
        <f>+'BD1'!D8652</f>
        <v>5</v>
      </c>
      <c r="E8652" s="1" t="str">
        <f>+'BD1'!E8652</f>
        <v>Técnico</v>
      </c>
      <c r="F8652" s="1" t="str">
        <f>+'BD1'!F8652</f>
        <v>Seguimiento a plan de mitigación de riesgos en SEVRIMAG (acumulado efectivo por seguimiento)</v>
      </c>
      <c r="G8652" s="1" t="str">
        <f>+'BD1'!G8652</f>
        <v>Administrativa</v>
      </c>
      <c r="H8652" s="1">
        <f>+'BD1'!H8652</f>
        <v>1.605</v>
      </c>
    </row>
    <row r="8653" spans="1:8">
      <c r="A8653" s="1" t="str">
        <f>+'BD1'!A8653</f>
        <v>Chorotega</v>
      </c>
      <c r="B8653" s="1" t="str">
        <f>+'BD1'!B8653</f>
        <v>Nandayure</v>
      </c>
      <c r="C8653" s="1" t="str">
        <f>+'BD1'!C8653</f>
        <v>Douglas Eriberto Arauz Alvarado</v>
      </c>
      <c r="D8653" s="1">
        <f>+'BD1'!D8653</f>
        <v>5</v>
      </c>
      <c r="E8653" s="1" t="str">
        <f>+'BD1'!E8653</f>
        <v>Técnico</v>
      </c>
      <c r="F8653" s="1" t="str">
        <f>+'BD1'!F8653</f>
        <v>Seguimiento a plan de mejora de la Autoevaluación en Control Interno (acumulado efectivo por seguimiento)</v>
      </c>
      <c r="G8653" s="1" t="str">
        <f>+'BD1'!G8653</f>
        <v>Administrativa</v>
      </c>
      <c r="H8653" s="1">
        <f>+'BD1'!H8653</f>
        <v>1.605</v>
      </c>
    </row>
    <row r="8654" spans="1:8">
      <c r="A8654" s="1" t="str">
        <f>+'BD1'!A8654</f>
        <v>Chorotega</v>
      </c>
      <c r="B8654" s="1" t="str">
        <f>+'BD1'!B8654</f>
        <v>Nandayure</v>
      </c>
      <c r="C8654" s="1" t="str">
        <f>+'BD1'!C8654</f>
        <v>Douglas Eriberto Arauz Alvarado</v>
      </c>
      <c r="D8654" s="1">
        <f>+'BD1'!D8654</f>
        <v>5</v>
      </c>
      <c r="E8654" s="1" t="str">
        <f>+'BD1'!E8654</f>
        <v>Técnico</v>
      </c>
      <c r="F8654" s="1" t="str">
        <f>+'BD1'!F8654</f>
        <v>Reuniones de personal AEA (por reunión)</v>
      </c>
      <c r="G8654" s="1" t="str">
        <f>+'BD1'!G8654</f>
        <v>Administrativa</v>
      </c>
      <c r="H8654" s="1">
        <f>+'BD1'!H8654</f>
        <v>4.8150000000000004</v>
      </c>
    </row>
    <row r="8655" spans="1:8">
      <c r="A8655" s="1" t="str">
        <f>+'BD1'!A8655</f>
        <v>Chorotega</v>
      </c>
      <c r="B8655" s="1" t="str">
        <f>+'BD1'!B8655</f>
        <v>Nandayure</v>
      </c>
      <c r="C8655" s="1" t="str">
        <f>+'BD1'!C8655</f>
        <v>Douglas Eriberto Arauz Alvarado</v>
      </c>
      <c r="D8655" s="1">
        <f>+'BD1'!D8655</f>
        <v>5</v>
      </c>
      <c r="E8655" s="1" t="str">
        <f>+'BD1'!E8655</f>
        <v>Técnico</v>
      </c>
      <c r="F8655" s="1" t="str">
        <f>+'BD1'!F8655</f>
        <v>Actualización del sistema de gestión documental y archivo (tiempo efectivo por día)</v>
      </c>
      <c r="G8655" s="1" t="str">
        <f>+'BD1'!G8655</f>
        <v>Administrativa</v>
      </c>
      <c r="H8655" s="1">
        <f>+'BD1'!H8655</f>
        <v>8.0250000000000004</v>
      </c>
    </row>
    <row r="8656" spans="1:8">
      <c r="A8656" s="1" t="str">
        <f>+'BD1'!A8656</f>
        <v>Chorotega</v>
      </c>
      <c r="B8656" s="1" t="str">
        <f>+'BD1'!B8656</f>
        <v>Nandayure</v>
      </c>
      <c r="C8656" s="1" t="str">
        <f>+'BD1'!C8656</f>
        <v>Douglas Eriberto Arauz Alvarado</v>
      </c>
      <c r="D8656" s="1">
        <f>+'BD1'!D8656</f>
        <v>5</v>
      </c>
      <c r="E8656" s="1" t="str">
        <f>+'BD1'!E8656</f>
        <v>Técnico</v>
      </c>
      <c r="F8656" s="1" t="str">
        <f>+'BD1'!F8656</f>
        <v>Actualización del sistema SisDNEA (por productor)</v>
      </c>
      <c r="G8656" s="1" t="str">
        <f>+'BD1'!G8656</f>
        <v>Administrativa</v>
      </c>
      <c r="H8656" s="1">
        <f>+'BD1'!H8656</f>
        <v>0.61524999999999996</v>
      </c>
    </row>
    <row r="8657" spans="1:8">
      <c r="A8657" s="1" t="str">
        <f>+'BD1'!A8657</f>
        <v>Chorotega</v>
      </c>
      <c r="B8657" s="1" t="str">
        <f>+'BD1'!B8657</f>
        <v>Nandayure</v>
      </c>
      <c r="C8657" s="1" t="str">
        <f>+'BD1'!C8657</f>
        <v>Douglas Eriberto Arauz Alvarado</v>
      </c>
      <c r="D8657" s="1">
        <f>+'BD1'!D8657</f>
        <v>5</v>
      </c>
      <c r="E8657" s="1" t="str">
        <f>+'BD1'!E8657</f>
        <v>Técnico</v>
      </c>
      <c r="F8657" s="1" t="str">
        <f>+'BD1'!F8657</f>
        <v>Seguimiento semestral de la determinación de expectativas (por seguimiento)</v>
      </c>
      <c r="G8657" s="1" t="str">
        <f>+'BD1'!G8657</f>
        <v>Administrativa</v>
      </c>
      <c r="H8657" s="1">
        <f>+'BD1'!H8657</f>
        <v>1.605</v>
      </c>
    </row>
    <row r="8658" spans="1:8">
      <c r="A8658" s="1" t="str">
        <f>+'BD1'!A8658</f>
        <v>Chorotega</v>
      </c>
      <c r="B8658" s="1" t="str">
        <f>+'BD1'!B8658</f>
        <v>Nandayure</v>
      </c>
      <c r="C8658" s="1" t="str">
        <f>+'BD1'!C8658</f>
        <v>Douglas Eriberto Arauz Alvarado</v>
      </c>
      <c r="D8658" s="1">
        <f>+'BD1'!D8658</f>
        <v>5</v>
      </c>
      <c r="E8658" s="1" t="str">
        <f>+'BD1'!E8658</f>
        <v>Técnico</v>
      </c>
      <c r="F8658" s="1" t="str">
        <f>+'BD1'!F8658</f>
        <v>Elaboración de la evaluación del desempeño (por reunión)</v>
      </c>
      <c r="G8658" s="1" t="str">
        <f>+'BD1'!G8658</f>
        <v>Administrativa</v>
      </c>
      <c r="H8658" s="1">
        <f>+'BD1'!H8658</f>
        <v>1.8725000000000001</v>
      </c>
    </row>
    <row r="8659" spans="1:8">
      <c r="A8659" s="1" t="str">
        <f>+'BD1'!A8659</f>
        <v>Chorotega</v>
      </c>
      <c r="B8659" s="1" t="str">
        <f>+'BD1'!B8659</f>
        <v>Nandayure</v>
      </c>
      <c r="C8659" s="1" t="str">
        <f>+'BD1'!C8659</f>
        <v>Douglas Eriberto Arauz Alvarado</v>
      </c>
      <c r="D8659" s="1">
        <f>+'BD1'!D8659</f>
        <v>5</v>
      </c>
      <c r="E8659" s="1" t="str">
        <f>+'BD1'!E8659</f>
        <v>Técnico</v>
      </c>
      <c r="F8659" s="1" t="str">
        <f>+'BD1'!F8659</f>
        <v>Elaboración de inventarios de equipos, materiales e insumos (tiempo efectivo por día)</v>
      </c>
      <c r="G8659" s="1" t="str">
        <f>+'BD1'!G8659</f>
        <v>Administrativa</v>
      </c>
      <c r="H8659" s="1">
        <f>+'BD1'!H8659</f>
        <v>8.0250000000000004</v>
      </c>
    </row>
    <row r="8660" spans="1:8">
      <c r="A8660" s="1" t="str">
        <f>+'BD1'!A8660</f>
        <v>Chorotega</v>
      </c>
      <c r="B8660" s="1" t="str">
        <f>+'BD1'!B8660</f>
        <v>Nandayure</v>
      </c>
      <c r="C8660" s="1" t="str">
        <f>+'BD1'!C8660</f>
        <v>Douglas Eriberto Arauz Alvarado</v>
      </c>
      <c r="D8660" s="1">
        <f>+'BD1'!D8660</f>
        <v>5</v>
      </c>
      <c r="E8660" s="1" t="str">
        <f>+'BD1'!E8660</f>
        <v>Técnico</v>
      </c>
      <c r="F8660" s="1" t="str">
        <f>+'BD1'!F8660</f>
        <v>Atención de emergencias</v>
      </c>
      <c r="G8660" s="1" t="str">
        <f>+'BD1'!G8660</f>
        <v>Sustantiva</v>
      </c>
      <c r="H8660" s="1" t="str">
        <f>+'BD1'!H8660</f>
        <v>NA</v>
      </c>
    </row>
    <row r="8661" spans="1:8">
      <c r="A8661" s="1" t="str">
        <f>+'BD1'!A8661</f>
        <v>Chorotega</v>
      </c>
      <c r="B8661" s="1" t="str">
        <f>+'BD1'!B8661</f>
        <v>Nandayure</v>
      </c>
      <c r="C8661" s="1" t="str">
        <f>+'BD1'!C8661</f>
        <v>Douglas Eriberto Arauz Alvarado</v>
      </c>
      <c r="D8661" s="1">
        <f>+'BD1'!D8661</f>
        <v>5</v>
      </c>
      <c r="E8661" s="1" t="str">
        <f>+'BD1'!E8661</f>
        <v>Técnico</v>
      </c>
      <c r="F8661" s="1" t="str">
        <f>+'BD1'!F8661</f>
        <v>Trazabilidad-visita a finca (por productor)</v>
      </c>
      <c r="G8661" s="1" t="str">
        <f>+'BD1'!G8661</f>
        <v>Sustantiva</v>
      </c>
      <c r="H8661" s="1">
        <f>+'BD1'!H8661</f>
        <v>15.515000000000001</v>
      </c>
    </row>
    <row r="8662" spans="1:8">
      <c r="A8662" s="1" t="str">
        <f>+'BD1'!A8662</f>
        <v>Chorotega</v>
      </c>
      <c r="B8662" s="1" t="str">
        <f>+'BD1'!B8662</f>
        <v>Nandayure</v>
      </c>
      <c r="C8662" s="1" t="str">
        <f>+'BD1'!C8662</f>
        <v>Douglas Eriberto Arauz Alvarado</v>
      </c>
      <c r="D8662" s="1">
        <f>+'BD1'!D8662</f>
        <v>5</v>
      </c>
      <c r="E8662" s="1" t="str">
        <f>+'BD1'!E8662</f>
        <v>Técnico</v>
      </c>
      <c r="F8662" s="1" t="str">
        <f>+'BD1'!F8662</f>
        <v>Trazabilidad-inclusión en sistema TrazarAgro (por productor)</v>
      </c>
      <c r="G8662" s="1" t="str">
        <f>+'BD1'!G8662</f>
        <v>Sustantiva</v>
      </c>
      <c r="H8662" s="1" t="str">
        <f>+'BD1'!H8662</f>
        <v>NA</v>
      </c>
    </row>
    <row r="8663" spans="1:8">
      <c r="A8663" s="1" t="str">
        <f>+'BD1'!A8663</f>
        <v>Chorotega</v>
      </c>
      <c r="B8663" s="1" t="str">
        <f>+'BD1'!B8663</f>
        <v>Nandayure</v>
      </c>
      <c r="C8663" s="1" t="str">
        <f>+'BD1'!C8663</f>
        <v>Douglas Eriberto Arauz Alvarado</v>
      </c>
      <c r="D8663" s="1">
        <f>+'BD1'!D8663</f>
        <v>5</v>
      </c>
      <c r="E8663" s="1" t="str">
        <f>+'BD1'!E8663</f>
        <v>Técnico</v>
      </c>
      <c r="F8663" s="1" t="str">
        <f>+'BD1'!F8663</f>
        <v>Atención al gusano barrenador (por productor)</v>
      </c>
      <c r="G8663" s="1" t="str">
        <f>+'BD1'!G8663</f>
        <v>Sustantiva</v>
      </c>
      <c r="H8663" s="1">
        <f>+'BD1'!H8663</f>
        <v>0.80249999999999999</v>
      </c>
    </row>
    <row r="8664" spans="1:8">
      <c r="A8664" s="1" t="str">
        <f>+'BD1'!A8664</f>
        <v>Chorotega</v>
      </c>
      <c r="B8664" s="1" t="str">
        <f>+'BD1'!B8664</f>
        <v>Nandayure</v>
      </c>
      <c r="C8664" s="1" t="str">
        <f>+'BD1'!C8664</f>
        <v>Douglas Eriberto Arauz Alvarado</v>
      </c>
      <c r="D8664" s="1">
        <f>+'BD1'!D8664</f>
        <v>5</v>
      </c>
      <c r="E8664" s="1" t="str">
        <f>+'BD1'!E8664</f>
        <v>Técnico</v>
      </c>
      <c r="F8664" s="1" t="str">
        <f>+'BD1'!F8664</f>
        <v>Atención en oficina (por usuario)</v>
      </c>
      <c r="G8664" s="1" t="str">
        <f>+'BD1'!G8664</f>
        <v>Sustantiva</v>
      </c>
      <c r="H8664" s="1">
        <f>+'BD1'!H8664</f>
        <v>0.95408000000000004</v>
      </c>
    </row>
    <row r="8665" spans="1:8">
      <c r="A8665" s="1" t="str">
        <f>+'BD1'!A8665</f>
        <v>Chorotega</v>
      </c>
      <c r="B8665" s="1" t="str">
        <f>+'BD1'!B8665</f>
        <v>Nandayure</v>
      </c>
      <c r="C8665" s="1" t="str">
        <f>+'BD1'!C8665</f>
        <v>Douglas Eriberto Arauz Alvarado</v>
      </c>
      <c r="D8665" s="1">
        <f>+'BD1'!D8665</f>
        <v>5</v>
      </c>
      <c r="E8665" s="1" t="str">
        <f>+'BD1'!E8665</f>
        <v>Técnico</v>
      </c>
      <c r="F8665" s="1" t="str">
        <f>+'BD1'!F8665</f>
        <v>Búsqueda de nuevos productores (por productor)</v>
      </c>
      <c r="G8665" s="1" t="str">
        <f>+'BD1'!G8665</f>
        <v>Sustantiva</v>
      </c>
      <c r="H8665" s="1">
        <f>+'BD1'!H8665</f>
        <v>0.95408000000000004</v>
      </c>
    </row>
    <row r="8666" spans="1:8">
      <c r="A8666" s="1" t="str">
        <f>+'BD1'!A8666</f>
        <v>Chorotega</v>
      </c>
      <c r="B8666" s="1" t="str">
        <f>+'BD1'!B8666</f>
        <v>Nandayure</v>
      </c>
      <c r="C8666" s="1" t="str">
        <f>+'BD1'!C8666</f>
        <v>Juan Calderón Flores</v>
      </c>
      <c r="D8666" s="1">
        <f>+'BD1'!D8666</f>
        <v>5.5</v>
      </c>
      <c r="E8666" s="1" t="str">
        <f>+'BD1'!E8666</f>
        <v>Profesional</v>
      </c>
      <c r="F8666" s="1" t="str">
        <f>+'BD1'!F8666</f>
        <v>Elaboración del diagnóstico y plan de finca de manejo a personas productoras (por productor)</v>
      </c>
      <c r="G8666" s="1" t="str">
        <f>+'BD1'!G8666</f>
        <v>Sustantiva</v>
      </c>
      <c r="H8666" s="1">
        <f>+'BD1'!H8666</f>
        <v>1.15917</v>
      </c>
    </row>
    <row r="8667" spans="1:8">
      <c r="A8667" s="1" t="str">
        <f>+'BD1'!A8667</f>
        <v>Chorotega</v>
      </c>
      <c r="B8667" s="1" t="str">
        <f>+'BD1'!B8667</f>
        <v>Nandayure</v>
      </c>
      <c r="C8667" s="1" t="str">
        <f>+'BD1'!C8667</f>
        <v>Juan Calderón Flores</v>
      </c>
      <c r="D8667" s="1">
        <f>+'BD1'!D8667</f>
        <v>5.5</v>
      </c>
      <c r="E8667" s="1" t="str">
        <f>+'BD1'!E8667</f>
        <v>Profesional</v>
      </c>
      <c r="F8667" s="1" t="str">
        <f>+'BD1'!F8667</f>
        <v>Asistencia técnica a personas productoras (individual): visitas a finca (por productor)</v>
      </c>
      <c r="G8667" s="1" t="str">
        <f>+'BD1'!G8667</f>
        <v>Sustantiva</v>
      </c>
      <c r="H8667" s="1">
        <f>+'BD1'!H8667</f>
        <v>0.57957999999999998</v>
      </c>
    </row>
    <row r="8668" spans="1:8">
      <c r="A8668" s="1" t="str">
        <f>+'BD1'!A8668</f>
        <v>Chorotega</v>
      </c>
      <c r="B8668" s="1" t="str">
        <f>+'BD1'!B8668</f>
        <v>Nandayure</v>
      </c>
      <c r="C8668" s="1" t="str">
        <f>+'BD1'!C8668</f>
        <v>Juan Calderón Flores</v>
      </c>
      <c r="D8668" s="1">
        <f>+'BD1'!D8668</f>
        <v>5.5</v>
      </c>
      <c r="E8668" s="1" t="str">
        <f>+'BD1'!E8668</f>
        <v>Profesional</v>
      </c>
      <c r="F8668" s="1" t="str">
        <f>+'BD1'!F8668</f>
        <v>Asistencia técnica a personas productoras (individual): atenciones virtuales y digitales (por productor)</v>
      </c>
      <c r="G8668" s="1" t="str">
        <f>+'BD1'!G8668</f>
        <v>Sustantiva</v>
      </c>
      <c r="H8668" s="1">
        <f>+'BD1'!H8668</f>
        <v>0.26750000000000002</v>
      </c>
    </row>
    <row r="8669" spans="1:8">
      <c r="A8669" s="1" t="str">
        <f>+'BD1'!A8669</f>
        <v>Chorotega</v>
      </c>
      <c r="B8669" s="1" t="str">
        <f>+'BD1'!B8669</f>
        <v>Nandayure</v>
      </c>
      <c r="C8669" s="1" t="str">
        <f>+'BD1'!C8669</f>
        <v>Juan Calderón Flores</v>
      </c>
      <c r="D8669" s="1">
        <f>+'BD1'!D8669</f>
        <v>5.5</v>
      </c>
      <c r="E8669" s="1" t="str">
        <f>+'BD1'!E8669</f>
        <v>Profesional</v>
      </c>
      <c r="F8669" s="1" t="str">
        <f>+'BD1'!F8669</f>
        <v>Asistencia técnica a personas productoras (grupal): día de campo (por día en el evento)</v>
      </c>
      <c r="G8669" s="1" t="str">
        <f>+'BD1'!G8669</f>
        <v>Sustantiva</v>
      </c>
      <c r="H8669" s="1">
        <f>+'BD1'!H8669</f>
        <v>4.28</v>
      </c>
    </row>
    <row r="8670" spans="1:8">
      <c r="A8670" s="1" t="str">
        <f>+'BD1'!A8670</f>
        <v>Chorotega</v>
      </c>
      <c r="B8670" s="1" t="str">
        <f>+'BD1'!B8670</f>
        <v>Nandayure</v>
      </c>
      <c r="C8670" s="1" t="str">
        <f>+'BD1'!C8670</f>
        <v>Juan Calderón Flores</v>
      </c>
      <c r="D8670" s="1">
        <f>+'BD1'!D8670</f>
        <v>5.5</v>
      </c>
      <c r="E8670" s="1" t="str">
        <f>+'BD1'!E8670</f>
        <v>Profesional</v>
      </c>
      <c r="F8670" s="1" t="str">
        <f>+'BD1'!F8670</f>
        <v>Asistencia técnica a personas productoras (grupal): demostración de métodos (por evento, se puede acumular si la demostración tarda más de un día)</v>
      </c>
      <c r="G8670" s="1" t="str">
        <f>+'BD1'!G8670</f>
        <v>Sustantiva</v>
      </c>
      <c r="H8670" s="1">
        <f>+'BD1'!H8670</f>
        <v>2.14</v>
      </c>
    </row>
    <row r="8671" spans="1:8">
      <c r="A8671" s="1" t="str">
        <f>+'BD1'!A8671</f>
        <v>Chorotega</v>
      </c>
      <c r="B8671" s="1" t="str">
        <f>+'BD1'!B8671</f>
        <v>Nandayure</v>
      </c>
      <c r="C8671" s="1" t="str">
        <f>+'BD1'!C8671</f>
        <v>Juan Calderón Flores</v>
      </c>
      <c r="D8671" s="1">
        <f>+'BD1'!D8671</f>
        <v>5.5</v>
      </c>
      <c r="E8671" s="1" t="str">
        <f>+'BD1'!E8671</f>
        <v>Profesional</v>
      </c>
      <c r="F8671" s="1" t="str">
        <f>+'BD1'!F8671</f>
        <v>Asistencia técnica a personas productoras (grupal): taller (por taller)</v>
      </c>
      <c r="G8671" s="1" t="str">
        <f>+'BD1'!G8671</f>
        <v>Sustantiva</v>
      </c>
      <c r="H8671" s="1" t="str">
        <f>+'BD1'!H8671</f>
        <v>NA</v>
      </c>
    </row>
    <row r="8672" spans="1:8">
      <c r="A8672" s="1" t="str">
        <f>+'BD1'!A8672</f>
        <v>Chorotega</v>
      </c>
      <c r="B8672" s="1" t="str">
        <f>+'BD1'!B8672</f>
        <v>Nandayure</v>
      </c>
      <c r="C8672" s="1" t="str">
        <f>+'BD1'!C8672</f>
        <v>Juan Calderón Flores</v>
      </c>
      <c r="D8672" s="1">
        <f>+'BD1'!D8672</f>
        <v>5.5</v>
      </c>
      <c r="E8672" s="1" t="str">
        <f>+'BD1'!E8672</f>
        <v>Profesional</v>
      </c>
      <c r="F8672" s="1" t="str">
        <f>+'BD1'!F8672</f>
        <v>Asistencia técnica a personas productoras (grupal): charlas (por día en el evento)</v>
      </c>
      <c r="G8672" s="1" t="str">
        <f>+'BD1'!G8672</f>
        <v>Sustantiva</v>
      </c>
      <c r="H8672" s="1">
        <f>+'BD1'!H8672</f>
        <v>1.07</v>
      </c>
    </row>
    <row r="8673" spans="1:8">
      <c r="A8673" s="1" t="str">
        <f>+'BD1'!A8673</f>
        <v>Chorotega</v>
      </c>
      <c r="B8673" s="1" t="str">
        <f>+'BD1'!B8673</f>
        <v>Nandayure</v>
      </c>
      <c r="C8673" s="1" t="str">
        <f>+'BD1'!C8673</f>
        <v>Juan Calderón Flores</v>
      </c>
      <c r="D8673" s="1">
        <f>+'BD1'!D8673</f>
        <v>5.5</v>
      </c>
      <c r="E8673" s="1" t="str">
        <f>+'BD1'!E8673</f>
        <v>Profesional</v>
      </c>
      <c r="F8673" s="1" t="str">
        <f>+'BD1'!F8673</f>
        <v>Gestión en capacitaciones con instituciones públicas o privadas (solo gestión de coordinación por evento de capacitación)</v>
      </c>
      <c r="G8673" s="1" t="str">
        <f>+'BD1'!G8673</f>
        <v>Administrativa</v>
      </c>
      <c r="H8673" s="1">
        <f>+'BD1'!H8673</f>
        <v>0.53500000000000003</v>
      </c>
    </row>
    <row r="8674" spans="1:8">
      <c r="A8674" s="1" t="str">
        <f>+'BD1'!A8674</f>
        <v>Chorotega</v>
      </c>
      <c r="B8674" s="1" t="str">
        <f>+'BD1'!B8674</f>
        <v>Nandayure</v>
      </c>
      <c r="C8674" s="1" t="str">
        <f>+'BD1'!C8674</f>
        <v>Juan Calderón Flores</v>
      </c>
      <c r="D8674" s="1">
        <f>+'BD1'!D8674</f>
        <v>5.5</v>
      </c>
      <c r="E8674" s="1" t="str">
        <f>+'BD1'!E8674</f>
        <v>Profesional</v>
      </c>
      <c r="F8674" s="1" t="str">
        <f>+'BD1'!F8674</f>
        <v>Aplicación de la herramienta de medición del nivel de gestión empresarial y organizacional (por organización)</v>
      </c>
      <c r="G8674" s="1" t="str">
        <f>+'BD1'!G8674</f>
        <v>Sustantiva</v>
      </c>
      <c r="H8674" s="1" t="str">
        <f>+'BD1'!H8674</f>
        <v>NA</v>
      </c>
    </row>
    <row r="8675" spans="1:8">
      <c r="A8675" s="1" t="str">
        <f>+'BD1'!A8675</f>
        <v>Chorotega</v>
      </c>
      <c r="B8675" s="1" t="str">
        <f>+'BD1'!B8675</f>
        <v>Nandayure</v>
      </c>
      <c r="C8675" s="1" t="str">
        <f>+'BD1'!C8675</f>
        <v>Juan Calderón Flores</v>
      </c>
      <c r="D8675" s="1">
        <f>+'BD1'!D8675</f>
        <v>5.5</v>
      </c>
      <c r="E8675" s="1" t="str">
        <f>+'BD1'!E8675</f>
        <v>Profesional</v>
      </c>
      <c r="F8675" s="1" t="str">
        <f>+'BD1'!F8675</f>
        <v>Elaboración y ejecución del plan de trabajo (por organización)</v>
      </c>
      <c r="G8675" s="1" t="str">
        <f>+'BD1'!G8675</f>
        <v>Sustantiva</v>
      </c>
      <c r="H8675" s="1" t="str">
        <f>+'BD1'!H8675</f>
        <v>NA</v>
      </c>
    </row>
    <row r="8676" spans="1:8">
      <c r="A8676" s="1" t="str">
        <f>+'BD1'!A8676</f>
        <v>Chorotega</v>
      </c>
      <c r="B8676" s="1" t="str">
        <f>+'BD1'!B8676</f>
        <v>Nandayure</v>
      </c>
      <c r="C8676" s="1" t="str">
        <f>+'BD1'!C8676</f>
        <v>Juan Calderón Flores</v>
      </c>
      <c r="D8676" s="1">
        <f>+'BD1'!D8676</f>
        <v>5.5</v>
      </c>
      <c r="E8676" s="1" t="str">
        <f>+'BD1'!E8676</f>
        <v>Profesional</v>
      </c>
      <c r="F8676" s="1" t="str">
        <f>+'BD1'!F8676</f>
        <v>Visitas de seguimiento al plan de trabajo (por visita por organización)</v>
      </c>
      <c r="G8676" s="1" t="str">
        <f>+'BD1'!G8676</f>
        <v>Sustantiva</v>
      </c>
      <c r="H8676" s="1">
        <f>+'BD1'!H8676</f>
        <v>3.21</v>
      </c>
    </row>
    <row r="8677" spans="1:8">
      <c r="A8677" s="1" t="str">
        <f>+'BD1'!A8677</f>
        <v>Chorotega</v>
      </c>
      <c r="B8677" s="1" t="str">
        <f>+'BD1'!B8677</f>
        <v>Nandayure</v>
      </c>
      <c r="C8677" s="1" t="str">
        <f>+'BD1'!C8677</f>
        <v>Juan Calderón Flores</v>
      </c>
      <c r="D8677" s="1">
        <f>+'BD1'!D8677</f>
        <v>5.5</v>
      </c>
      <c r="E8677" s="1" t="str">
        <f>+'BD1'!E8677</f>
        <v>Profesional</v>
      </c>
      <c r="F8677" s="1" t="str">
        <f>+'BD1'!F8677</f>
        <v>Reporte del plan de trabajo anual (por reporte por organización)</v>
      </c>
      <c r="G8677" s="1" t="str">
        <f>+'BD1'!G8677</f>
        <v>Sustantiva</v>
      </c>
      <c r="H8677" s="1" t="str">
        <f>+'BD1'!H8677</f>
        <v>NA</v>
      </c>
    </row>
    <row r="8678" spans="1:8">
      <c r="A8678" s="1" t="str">
        <f>+'BD1'!A8678</f>
        <v>Chorotega</v>
      </c>
      <c r="B8678" s="1" t="str">
        <f>+'BD1'!B8678</f>
        <v>Nandayure</v>
      </c>
      <c r="C8678" s="1" t="str">
        <f>+'BD1'!C8678</f>
        <v>Juan Calderón Flores</v>
      </c>
      <c r="D8678" s="1">
        <f>+'BD1'!D8678</f>
        <v>5.5</v>
      </c>
      <c r="E8678" s="1" t="str">
        <f>+'BD1'!E8678</f>
        <v>Profesional</v>
      </c>
      <c r="F8678" s="1" t="str">
        <f>+'BD1'!F8678</f>
        <v>NAMA (café): muestreo y toma de datos en finca (por productor)</v>
      </c>
      <c r="G8678" s="1" t="str">
        <f>+'BD1'!G8678</f>
        <v>Sustantiva</v>
      </c>
      <c r="H8678" s="1">
        <f>+'BD1'!H8678</f>
        <v>2.14</v>
      </c>
    </row>
    <row r="8679" spans="1:8">
      <c r="A8679" s="1" t="str">
        <f>+'BD1'!A8679</f>
        <v>Chorotega</v>
      </c>
      <c r="B8679" s="1" t="str">
        <f>+'BD1'!B8679</f>
        <v>Nandayure</v>
      </c>
      <c r="C8679" s="1" t="str">
        <f>+'BD1'!C8679</f>
        <v>Juan Calderón Flores</v>
      </c>
      <c r="D8679" s="1">
        <f>+'BD1'!D8679</f>
        <v>5.5</v>
      </c>
      <c r="E8679" s="1" t="str">
        <f>+'BD1'!E8679</f>
        <v>Profesional</v>
      </c>
      <c r="F8679" s="1" t="str">
        <f>+'BD1'!F8679</f>
        <v>NAMA (café): inclusión de datos al SisDNEA (por productor)</v>
      </c>
      <c r="G8679" s="1" t="str">
        <f>+'BD1'!G8679</f>
        <v>Sustantiva</v>
      </c>
      <c r="H8679" s="1">
        <f>+'BD1'!H8679</f>
        <v>0.26750000000000002</v>
      </c>
    </row>
    <row r="8680" spans="1:8">
      <c r="A8680" s="1" t="str">
        <f>+'BD1'!A8680</f>
        <v>Chorotega</v>
      </c>
      <c r="B8680" s="1" t="str">
        <f>+'BD1'!B8680</f>
        <v>Nandayure</v>
      </c>
      <c r="C8680" s="1" t="str">
        <f>+'BD1'!C8680</f>
        <v>Juan Calderón Flores</v>
      </c>
      <c r="D8680" s="1">
        <f>+'BD1'!D8680</f>
        <v>5.5</v>
      </c>
      <c r="E8680" s="1" t="str">
        <f>+'BD1'!E8680</f>
        <v>Profesional</v>
      </c>
      <c r="F8680" s="1" t="str">
        <f>+'BD1'!F8680</f>
        <v>NAMA (café): entrega de constancia de verificación del MRV a la persona productora (por productor)</v>
      </c>
      <c r="G8680" s="1" t="str">
        <f>+'BD1'!G8680</f>
        <v>Sustantiva</v>
      </c>
      <c r="H8680" s="1">
        <f>+'BD1'!H8680</f>
        <v>0.80249999999999999</v>
      </c>
    </row>
    <row r="8681" spans="1:8">
      <c r="A8681" s="1" t="str">
        <f>+'BD1'!A8681</f>
        <v>Chorotega</v>
      </c>
      <c r="B8681" s="1" t="str">
        <f>+'BD1'!B8681</f>
        <v>Nandayure</v>
      </c>
      <c r="C8681" s="1" t="str">
        <f>+'BD1'!C8681</f>
        <v>Juan Calderón Flores</v>
      </c>
      <c r="D8681" s="1">
        <f>+'BD1'!D8681</f>
        <v>5.5</v>
      </c>
      <c r="E8681" s="1" t="str">
        <f>+'BD1'!E8681</f>
        <v>Profesional</v>
      </c>
      <c r="F8681" s="1" t="str">
        <f>+'BD1'!F8681</f>
        <v>NAMA (ganadería): muestreo y toma de datos en finca (por productor)</v>
      </c>
      <c r="G8681" s="1" t="str">
        <f>+'BD1'!G8681</f>
        <v>Sustantiva</v>
      </c>
      <c r="H8681" s="1">
        <f>+'BD1'!H8681</f>
        <v>1.605</v>
      </c>
    </row>
    <row r="8682" spans="1:8">
      <c r="A8682" s="1" t="str">
        <f>+'BD1'!A8682</f>
        <v>Chorotega</v>
      </c>
      <c r="B8682" s="1" t="str">
        <f>+'BD1'!B8682</f>
        <v>Nandayure</v>
      </c>
      <c r="C8682" s="1" t="str">
        <f>+'BD1'!C8682</f>
        <v>Juan Calderón Flores</v>
      </c>
      <c r="D8682" s="1">
        <f>+'BD1'!D8682</f>
        <v>5.5</v>
      </c>
      <c r="E8682" s="1" t="str">
        <f>+'BD1'!E8682</f>
        <v>Profesional</v>
      </c>
      <c r="F8682" s="1" t="str">
        <f>+'BD1'!F8682</f>
        <v>NAMA (ganadería): inclusión de datos al SisDNEA (por productor)</v>
      </c>
      <c r="G8682" s="1" t="str">
        <f>+'BD1'!G8682</f>
        <v>Sustantiva</v>
      </c>
      <c r="H8682" s="1">
        <f>+'BD1'!H8682</f>
        <v>0.35666999999999999</v>
      </c>
    </row>
    <row r="8683" spans="1:8">
      <c r="A8683" s="1" t="str">
        <f>+'BD1'!A8683</f>
        <v>Chorotega</v>
      </c>
      <c r="B8683" s="1" t="str">
        <f>+'BD1'!B8683</f>
        <v>Nandayure</v>
      </c>
      <c r="C8683" s="1" t="str">
        <f>+'BD1'!C8683</f>
        <v>Juan Calderón Flores</v>
      </c>
      <c r="D8683" s="1">
        <f>+'BD1'!D8683</f>
        <v>5.5</v>
      </c>
      <c r="E8683" s="1" t="str">
        <f>+'BD1'!E8683</f>
        <v>Profesional</v>
      </c>
      <c r="F8683" s="1" t="str">
        <f>+'BD1'!F8683</f>
        <v>NAMA (ganadería): entrega de constancia de verificación del MRV a la persona productora (por productor)</v>
      </c>
      <c r="G8683" s="1" t="str">
        <f>+'BD1'!G8683</f>
        <v>Sustantiva</v>
      </c>
      <c r="H8683" s="1" t="str">
        <f>+'BD1'!H8683</f>
        <v>NA</v>
      </c>
    </row>
    <row r="8684" spans="1:8">
      <c r="A8684" s="1" t="str">
        <f>+'BD1'!A8684</f>
        <v>Chorotega</v>
      </c>
      <c r="B8684" s="1" t="str">
        <f>+'BD1'!B8684</f>
        <v>Nandayure</v>
      </c>
      <c r="C8684" s="1" t="str">
        <f>+'BD1'!C8684</f>
        <v>Juan Calderón Flores</v>
      </c>
      <c r="D8684" s="1">
        <f>+'BD1'!D8684</f>
        <v>5.5</v>
      </c>
      <c r="E8684" s="1" t="str">
        <f>+'BD1'!E8684</f>
        <v>Profesional</v>
      </c>
      <c r="F8684" s="1" t="str">
        <f>+'BD1'!F8684</f>
        <v>Producción sostenible: elaboración de la herramienta Tu Modelo, en el SisDNEA (por productor)</v>
      </c>
      <c r="G8684" s="1" t="str">
        <f>+'BD1'!G8684</f>
        <v>Sustantiva</v>
      </c>
      <c r="H8684" s="1" t="str">
        <f>+'BD1'!H8684</f>
        <v>NA</v>
      </c>
    </row>
    <row r="8685" spans="1:8">
      <c r="A8685" s="1" t="str">
        <f>+'BD1'!A8685</f>
        <v>Chorotega</v>
      </c>
      <c r="B8685" s="1" t="str">
        <f>+'BD1'!B8685</f>
        <v>Nandayure</v>
      </c>
      <c r="C8685" s="1" t="str">
        <f>+'BD1'!C8685</f>
        <v>Juan Calderón Flores</v>
      </c>
      <c r="D8685" s="1">
        <f>+'BD1'!D8685</f>
        <v>5.5</v>
      </c>
      <c r="E8685" s="1" t="str">
        <f>+'BD1'!E8685</f>
        <v>Profesional</v>
      </c>
      <c r="F8685" s="1" t="str">
        <f>+'BD1'!F8685</f>
        <v>Producción sostenible: entregar certificado al productor e incluirlo en el expediente físico (por productor)</v>
      </c>
      <c r="G8685" s="1" t="str">
        <f>+'BD1'!G8685</f>
        <v>Sustantiva</v>
      </c>
      <c r="H8685" s="1" t="str">
        <f>+'BD1'!H8685</f>
        <v>NA</v>
      </c>
    </row>
    <row r="8686" spans="1:8">
      <c r="A8686" s="1" t="str">
        <f>+'BD1'!A8686</f>
        <v>Chorotega</v>
      </c>
      <c r="B8686" s="1" t="str">
        <f>+'BD1'!B8686</f>
        <v>Nandayure</v>
      </c>
      <c r="C8686" s="1" t="str">
        <f>+'BD1'!C8686</f>
        <v>Juan Calderón Flores</v>
      </c>
      <c r="D8686" s="1">
        <f>+'BD1'!D8686</f>
        <v>5.5</v>
      </c>
      <c r="E8686" s="1" t="str">
        <f>+'BD1'!E8686</f>
        <v>Profesional</v>
      </c>
      <c r="F8686" s="1" t="str">
        <f>+'BD1'!F8686</f>
        <v>RBAyP y RBAO: divulgación del programa de incentivos (por acción de divulgación)</v>
      </c>
      <c r="G8686" s="1" t="str">
        <f>+'BD1'!G8686</f>
        <v>Sustantiva</v>
      </c>
      <c r="H8686" s="1">
        <f>+'BD1'!H8686</f>
        <v>1.07</v>
      </c>
    </row>
    <row r="8687" spans="1:8">
      <c r="A8687" s="1" t="str">
        <f>+'BD1'!A8687</f>
        <v>Chorotega</v>
      </c>
      <c r="B8687" s="1" t="str">
        <f>+'BD1'!B8687</f>
        <v>Nandayure</v>
      </c>
      <c r="C8687" s="1" t="str">
        <f>+'BD1'!C8687</f>
        <v>Juan Calderón Flores</v>
      </c>
      <c r="D8687" s="1">
        <f>+'BD1'!D8687</f>
        <v>5.5</v>
      </c>
      <c r="E8687" s="1" t="str">
        <f>+'BD1'!E8687</f>
        <v>Profesional</v>
      </c>
      <c r="F8687" s="1" t="str">
        <f>+'BD1'!F8687</f>
        <v>RBAyP y RBAO: completar formularios para recibir incentivos económicos (por productor)</v>
      </c>
      <c r="G8687" s="1" t="str">
        <f>+'BD1'!G8687</f>
        <v>Sustantiva</v>
      </c>
      <c r="H8687" s="1" t="str">
        <f>+'BD1'!H8687</f>
        <v>NA</v>
      </c>
    </row>
    <row r="8688" spans="1:8">
      <c r="A8688" s="1" t="str">
        <f>+'BD1'!A8688</f>
        <v>Chorotega</v>
      </c>
      <c r="B8688" s="1" t="str">
        <f>+'BD1'!B8688</f>
        <v>Nandayure</v>
      </c>
      <c r="C8688" s="1" t="str">
        <f>+'BD1'!C8688</f>
        <v>Juan Calderón Flores</v>
      </c>
      <c r="D8688" s="1">
        <f>+'BD1'!D8688</f>
        <v>5.5</v>
      </c>
      <c r="E8688" s="1" t="str">
        <f>+'BD1'!E8688</f>
        <v>Profesional</v>
      </c>
      <c r="F8688" s="1" t="str">
        <f>+'BD1'!F8688</f>
        <v>RBAyP y RBAO: revisión de las solicitudes del programa de incentivos económicos (por productor)</v>
      </c>
      <c r="G8688" s="1" t="str">
        <f>+'BD1'!G8688</f>
        <v>Sustantiva</v>
      </c>
      <c r="H8688" s="1" t="str">
        <f>+'BD1'!H8688</f>
        <v>NA</v>
      </c>
    </row>
    <row r="8689" spans="1:8">
      <c r="A8689" s="1" t="str">
        <f>+'BD1'!A8689</f>
        <v>Chorotega</v>
      </c>
      <c r="B8689" s="1" t="str">
        <f>+'BD1'!B8689</f>
        <v>Nandayure</v>
      </c>
      <c r="C8689" s="1" t="str">
        <f>+'BD1'!C8689</f>
        <v>Juan Calderón Flores</v>
      </c>
      <c r="D8689" s="1">
        <f>+'BD1'!D8689</f>
        <v>5.5</v>
      </c>
      <c r="E8689" s="1" t="str">
        <f>+'BD1'!E8689</f>
        <v>Profesional</v>
      </c>
      <c r="F8689" s="1" t="str">
        <f>+'BD1'!F8689</f>
        <v>RBAyP y RBAO: visita a finca para verificación (por visita por productor)</v>
      </c>
      <c r="G8689" s="1" t="str">
        <f>+'BD1'!G8689</f>
        <v>Sustantiva</v>
      </c>
      <c r="H8689" s="1" t="str">
        <f>+'BD1'!H8689</f>
        <v>NA</v>
      </c>
    </row>
    <row r="8690" spans="1:8">
      <c r="A8690" s="1" t="str">
        <f>+'BD1'!A8690</f>
        <v>Chorotega</v>
      </c>
      <c r="B8690" s="1" t="str">
        <f>+'BD1'!B8690</f>
        <v>Nandayure</v>
      </c>
      <c r="C8690" s="1" t="str">
        <f>+'BD1'!C8690</f>
        <v>Juan Calderón Flores</v>
      </c>
      <c r="D8690" s="1">
        <f>+'BD1'!D8690</f>
        <v>5.5</v>
      </c>
      <c r="E8690" s="1" t="str">
        <f>+'BD1'!E8690</f>
        <v>Profesional</v>
      </c>
      <c r="F8690" s="1" t="str">
        <f>+'BD1'!F8690</f>
        <v>Productores ocasionales: asistencia técnica individual (por productor)</v>
      </c>
      <c r="G8690" s="1" t="str">
        <f>+'BD1'!G8690</f>
        <v>Sustantiva</v>
      </c>
      <c r="H8690" s="1">
        <f>+'BD1'!H8690</f>
        <v>0.37153000000000003</v>
      </c>
    </row>
    <row r="8691" spans="1:8">
      <c r="A8691" s="1" t="str">
        <f>+'BD1'!A8691</f>
        <v>Chorotega</v>
      </c>
      <c r="B8691" s="1" t="str">
        <f>+'BD1'!B8691</f>
        <v>Nandayure</v>
      </c>
      <c r="C8691" s="1" t="str">
        <f>+'BD1'!C8691</f>
        <v>Juan Calderón Flores</v>
      </c>
      <c r="D8691" s="1">
        <f>+'BD1'!D8691</f>
        <v>5.5</v>
      </c>
      <c r="E8691" s="1" t="str">
        <f>+'BD1'!E8691</f>
        <v>Profesional</v>
      </c>
      <c r="F8691" s="1" t="str">
        <f>+'BD1'!F8691</f>
        <v>Productores ocasionales: asistencia técnica grupal (por asistencia a grupo)</v>
      </c>
      <c r="G8691" s="1" t="str">
        <f>+'BD1'!G8691</f>
        <v>Sustantiva</v>
      </c>
      <c r="H8691" s="1">
        <f>+'BD1'!H8691</f>
        <v>1.605</v>
      </c>
    </row>
    <row r="8692" spans="1:8">
      <c r="A8692" s="1" t="str">
        <f>+'BD1'!A8692</f>
        <v>Chorotega</v>
      </c>
      <c r="B8692" s="1" t="str">
        <f>+'BD1'!B8692</f>
        <v>Nandayure</v>
      </c>
      <c r="C8692" s="1" t="str">
        <f>+'BD1'!C8692</f>
        <v>Juan Calderón Flores</v>
      </c>
      <c r="D8692" s="1">
        <f>+'BD1'!D8692</f>
        <v>5.5</v>
      </c>
      <c r="E8692" s="1" t="str">
        <f>+'BD1'!E8692</f>
        <v>Profesional</v>
      </c>
      <c r="F8692" s="1" t="str">
        <f>+'BD1'!F8692</f>
        <v>Productores ocasionales: servicios de extensión de información digitales y virtuales (por productor)</v>
      </c>
      <c r="G8692" s="1" t="str">
        <f>+'BD1'!G8692</f>
        <v>Sustantiva</v>
      </c>
      <c r="H8692" s="1">
        <f>+'BD1'!H8692</f>
        <v>0.37153000000000003</v>
      </c>
    </row>
    <row r="8693" spans="1:8">
      <c r="A8693" s="1" t="str">
        <f>+'BD1'!A8693</f>
        <v>Chorotega</v>
      </c>
      <c r="B8693" s="1" t="str">
        <f>+'BD1'!B8693</f>
        <v>Nandayure</v>
      </c>
      <c r="C8693" s="1" t="str">
        <f>+'BD1'!C8693</f>
        <v>Juan Calderón Flores</v>
      </c>
      <c r="D8693" s="1">
        <f>+'BD1'!D8693</f>
        <v>5.5</v>
      </c>
      <c r="E8693" s="1" t="str">
        <f>+'BD1'!E8693</f>
        <v>Profesional</v>
      </c>
      <c r="F8693" s="1" t="str">
        <f>+'BD1'!F8693</f>
        <v>Proyectos financiados con fondos públicos y transferencia MAG: apoyo en la formulación de proyectos de personas productoras (acumulado efectivo por proyecto)</v>
      </c>
      <c r="G8693" s="1" t="str">
        <f>+'BD1'!G8693</f>
        <v>Sustantiva</v>
      </c>
      <c r="H8693" s="1">
        <f>+'BD1'!H8693</f>
        <v>17.12</v>
      </c>
    </row>
    <row r="8694" spans="1:8">
      <c r="A8694" s="1" t="str">
        <f>+'BD1'!A8694</f>
        <v>Chorotega</v>
      </c>
      <c r="B8694" s="1" t="str">
        <f>+'BD1'!B8694</f>
        <v>Nandayure</v>
      </c>
      <c r="C8694" s="1" t="str">
        <f>+'BD1'!C8694</f>
        <v>Juan Calderón Flores</v>
      </c>
      <c r="D8694" s="1">
        <f>+'BD1'!D8694</f>
        <v>5.5</v>
      </c>
      <c r="E8694" s="1" t="str">
        <f>+'BD1'!E8694</f>
        <v>Profesional</v>
      </c>
      <c r="F8694" s="1" t="str">
        <f>+'BD1'!F8694</f>
        <v>Proyectos financiados con fondos públicos y transferencia MAG: apoyo en la formulación de proyectos de organizaciones (acumulado efectivo por proyecto)</v>
      </c>
      <c r="G8694" s="1" t="str">
        <f>+'BD1'!G8694</f>
        <v>Sustantiva</v>
      </c>
      <c r="H8694" s="1">
        <f>+'BD1'!H8694</f>
        <v>64.2</v>
      </c>
    </row>
    <row r="8695" spans="1:8">
      <c r="A8695" s="1" t="str">
        <f>+'BD1'!A8695</f>
        <v>Chorotega</v>
      </c>
      <c r="B8695" s="1" t="str">
        <f>+'BD1'!B8695</f>
        <v>Nandayure</v>
      </c>
      <c r="C8695" s="1" t="str">
        <f>+'BD1'!C8695</f>
        <v>Juan Calderón Flores</v>
      </c>
      <c r="D8695" s="1">
        <f>+'BD1'!D8695</f>
        <v>5.5</v>
      </c>
      <c r="E8695" s="1" t="str">
        <f>+'BD1'!E8695</f>
        <v>Profesional</v>
      </c>
      <c r="F8695" s="1" t="str">
        <f>+'BD1'!F8695</f>
        <v>Proyectos financiados con fondos públicos: seguimiento técnico (por visita a proyecto)</v>
      </c>
      <c r="G8695" s="1" t="str">
        <f>+'BD1'!G8695</f>
        <v>Sustantiva</v>
      </c>
      <c r="H8695" s="1">
        <f>+'BD1'!H8695</f>
        <v>2.14</v>
      </c>
    </row>
    <row r="8696" spans="1:8">
      <c r="A8696" s="1" t="str">
        <f>+'BD1'!A8696</f>
        <v>Chorotega</v>
      </c>
      <c r="B8696" s="1" t="str">
        <f>+'BD1'!B8696</f>
        <v>Nandayure</v>
      </c>
      <c r="C8696" s="1" t="str">
        <f>+'BD1'!C8696</f>
        <v>Juan Calderón Flores</v>
      </c>
      <c r="D8696" s="1">
        <f>+'BD1'!D8696</f>
        <v>5.5</v>
      </c>
      <c r="E8696" s="1" t="str">
        <f>+'BD1'!E8696</f>
        <v>Profesional</v>
      </c>
      <c r="F8696" s="1" t="str">
        <f>+'BD1'!F8696</f>
        <v>Elaboración de informes trimestrales, semestrales y anuales PAO (por informe)</v>
      </c>
      <c r="G8696" s="1" t="str">
        <f>+'BD1'!G8696</f>
        <v>Administrativa</v>
      </c>
      <c r="H8696" s="1">
        <f>+'BD1'!H8696</f>
        <v>3.21</v>
      </c>
    </row>
    <row r="8697" spans="1:8">
      <c r="A8697" s="1" t="str">
        <f>+'BD1'!A8697</f>
        <v>Chorotega</v>
      </c>
      <c r="B8697" s="1" t="str">
        <f>+'BD1'!B8697</f>
        <v>Nandayure</v>
      </c>
      <c r="C8697" s="1" t="str">
        <f>+'BD1'!C8697</f>
        <v>Juan Calderón Flores</v>
      </c>
      <c r="D8697" s="1">
        <f>+'BD1'!D8697</f>
        <v>5.5</v>
      </c>
      <c r="E8697" s="1" t="str">
        <f>+'BD1'!E8697</f>
        <v>Profesional</v>
      </c>
      <c r="F8697" s="1" t="str">
        <f>+'BD1'!F8697</f>
        <v>Seguimiento a los PAO de los funcionarios a su cargo (por funcionario)</v>
      </c>
      <c r="G8697" s="1" t="str">
        <f>+'BD1'!G8697</f>
        <v>Administrativa</v>
      </c>
      <c r="H8697" s="1" t="str">
        <f>+'BD1'!H8697</f>
        <v>NA</v>
      </c>
    </row>
    <row r="8698" spans="1:8">
      <c r="A8698" s="1" t="str">
        <f>+'BD1'!A8698</f>
        <v>Chorotega</v>
      </c>
      <c r="B8698" s="1" t="str">
        <f>+'BD1'!B8698</f>
        <v>Nandayure</v>
      </c>
      <c r="C8698" s="1" t="str">
        <f>+'BD1'!C8698</f>
        <v>Juan Calderón Flores</v>
      </c>
      <c r="D8698" s="1">
        <f>+'BD1'!D8698</f>
        <v>5.5</v>
      </c>
      <c r="E8698" s="1" t="str">
        <f>+'BD1'!E8698</f>
        <v>Profesional</v>
      </c>
      <c r="F8698" s="1" t="str">
        <f>+'BD1'!F8698</f>
        <v>Inscripción y actualización de PYMPA (por productor)</v>
      </c>
      <c r="G8698" s="1" t="str">
        <f>+'BD1'!G8698</f>
        <v>Sustantiva</v>
      </c>
      <c r="H8698" s="1">
        <f>+'BD1'!H8698</f>
        <v>0.37153000000000003</v>
      </c>
    </row>
    <row r="8699" spans="1:8">
      <c r="A8699" s="1" t="str">
        <f>+'BD1'!A8699</f>
        <v>Chorotega</v>
      </c>
      <c r="B8699" s="1" t="str">
        <f>+'BD1'!B8699</f>
        <v>Nandayure</v>
      </c>
      <c r="C8699" s="1" t="str">
        <f>+'BD1'!C8699</f>
        <v>Juan Calderón Flores</v>
      </c>
      <c r="D8699" s="1">
        <f>+'BD1'!D8699</f>
        <v>5.5</v>
      </c>
      <c r="E8699" s="1" t="str">
        <f>+'BD1'!E8699</f>
        <v>Profesional</v>
      </c>
      <c r="F8699" s="1" t="str">
        <f>+'BD1'!F8699</f>
        <v>Certificaciones para la Declaración de Bienes Inmuebles ante las municipalidades (por trámite)</v>
      </c>
      <c r="G8699" s="1" t="str">
        <f>+'BD1'!G8699</f>
        <v>Sustantiva</v>
      </c>
      <c r="H8699" s="1" t="str">
        <f>+'BD1'!H8699</f>
        <v>NA</v>
      </c>
    </row>
    <row r="8700" spans="1:8">
      <c r="A8700" s="1" t="str">
        <f>+'BD1'!A8700</f>
        <v>Chorotega</v>
      </c>
      <c r="B8700" s="1" t="str">
        <f>+'BD1'!B8700</f>
        <v>Nandayure</v>
      </c>
      <c r="C8700" s="1" t="str">
        <f>+'BD1'!C8700</f>
        <v>Juan Calderón Flores</v>
      </c>
      <c r="D8700" s="1">
        <f>+'BD1'!D8700</f>
        <v>5.5</v>
      </c>
      <c r="E8700" s="1" t="str">
        <f>+'BD1'!E8700</f>
        <v>Profesional</v>
      </c>
      <c r="F8700" s="1" t="str">
        <f>+'BD1'!F8700</f>
        <v>Participación en reuniones EREA (por reunión)</v>
      </c>
      <c r="G8700" s="1" t="str">
        <f>+'BD1'!G8700</f>
        <v>Administrativa</v>
      </c>
      <c r="H8700" s="1">
        <f>+'BD1'!H8700</f>
        <v>7.49</v>
      </c>
    </row>
    <row r="8701" spans="1:8">
      <c r="A8701" s="1" t="str">
        <f>+'BD1'!A8701</f>
        <v>Chorotega</v>
      </c>
      <c r="B8701" s="1" t="str">
        <f>+'BD1'!B8701</f>
        <v>Nandayure</v>
      </c>
      <c r="C8701" s="1" t="str">
        <f>+'BD1'!C8701</f>
        <v>Juan Calderón Flores</v>
      </c>
      <c r="D8701" s="1">
        <f>+'BD1'!D8701</f>
        <v>5.5</v>
      </c>
      <c r="E8701" s="1" t="str">
        <f>+'BD1'!E8701</f>
        <v>Profesional</v>
      </c>
      <c r="F8701" s="1" t="str">
        <f>+'BD1'!F8701</f>
        <v>Participación en grupos técnicos o comisiones (por reunión)</v>
      </c>
      <c r="G8701" s="1" t="str">
        <f>+'BD1'!G8701</f>
        <v>Sustantiva</v>
      </c>
      <c r="H8701" s="1">
        <f>+'BD1'!H8701</f>
        <v>3.21</v>
      </c>
    </row>
    <row r="8702" spans="1:8">
      <c r="A8702" s="1" t="str">
        <f>+'BD1'!A8702</f>
        <v>Chorotega</v>
      </c>
      <c r="B8702" s="1" t="str">
        <f>+'BD1'!B8702</f>
        <v>Nandayure</v>
      </c>
      <c r="C8702" s="1" t="str">
        <f>+'BD1'!C8702</f>
        <v>Juan Calderón Flores</v>
      </c>
      <c r="D8702" s="1">
        <f>+'BD1'!D8702</f>
        <v>5.5</v>
      </c>
      <c r="E8702" s="1" t="str">
        <f>+'BD1'!E8702</f>
        <v>Profesional</v>
      </c>
      <c r="F8702" s="1" t="str">
        <f>+'BD1'!F8702</f>
        <v>Participación en capacitaciones técnicas (por capacitación)</v>
      </c>
      <c r="G8702" s="1" t="str">
        <f>+'BD1'!G8702</f>
        <v>Administrativa</v>
      </c>
      <c r="H8702" s="1">
        <f>+'BD1'!H8702</f>
        <v>17.12</v>
      </c>
    </row>
    <row r="8703" spans="1:8">
      <c r="A8703" s="1" t="str">
        <f>+'BD1'!A8703</f>
        <v>Chorotega</v>
      </c>
      <c r="B8703" s="1" t="str">
        <f>+'BD1'!B8703</f>
        <v>Nandayure</v>
      </c>
      <c r="C8703" s="1" t="str">
        <f>+'BD1'!C8703</f>
        <v>Juan Calderón Flores</v>
      </c>
      <c r="D8703" s="1">
        <f>+'BD1'!D8703</f>
        <v>5.5</v>
      </c>
      <c r="E8703" s="1" t="str">
        <f>+'BD1'!E8703</f>
        <v>Profesional</v>
      </c>
      <c r="F8703" s="1" t="str">
        <f>+'BD1'!F8703</f>
        <v xml:space="preserve">Participación en charlas y sesiones técnicas, de trabajo y de actualización de conocimiento (por evento) </v>
      </c>
      <c r="G8703" s="1" t="str">
        <f>+'BD1'!G8703</f>
        <v>Administrativa</v>
      </c>
      <c r="H8703" s="1">
        <f>+'BD1'!H8703</f>
        <v>8.56</v>
      </c>
    </row>
    <row r="8704" spans="1:8">
      <c r="A8704" s="1" t="str">
        <f>+'BD1'!A8704</f>
        <v>Chorotega</v>
      </c>
      <c r="B8704" s="1" t="str">
        <f>+'BD1'!B8704</f>
        <v>Nandayure</v>
      </c>
      <c r="C8704" s="1" t="str">
        <f>+'BD1'!C8704</f>
        <v>Juan Calderón Flores</v>
      </c>
      <c r="D8704" s="1">
        <f>+'BD1'!D8704</f>
        <v>5.5</v>
      </c>
      <c r="E8704" s="1" t="str">
        <f>+'BD1'!E8704</f>
        <v>Profesional</v>
      </c>
      <c r="F8704" s="1" t="str">
        <f>+'BD1'!F8704</f>
        <v>Aplicación de censos y apoyo en sondeo de precios de insumos agropecuarios (por censo o sondeo)</v>
      </c>
      <c r="G8704" s="1" t="str">
        <f>+'BD1'!G8704</f>
        <v>Sustantiva</v>
      </c>
      <c r="H8704" s="1">
        <f>+'BD1'!H8704</f>
        <v>385.2</v>
      </c>
    </row>
    <row r="8705" spans="1:8">
      <c r="A8705" s="1" t="str">
        <f>+'BD1'!A8705</f>
        <v>Chorotega</v>
      </c>
      <c r="B8705" s="1" t="str">
        <f>+'BD1'!B8705</f>
        <v>Nandayure</v>
      </c>
      <c r="C8705" s="1" t="str">
        <f>+'BD1'!C8705</f>
        <v>Juan Calderón Flores</v>
      </c>
      <c r="D8705" s="1">
        <f>+'BD1'!D8705</f>
        <v>5.5</v>
      </c>
      <c r="E8705" s="1" t="str">
        <f>+'BD1'!E8705</f>
        <v>Profesional</v>
      </c>
      <c r="F8705" s="1" t="str">
        <f>+'BD1'!F8705</f>
        <v>Coordinación de acciones entre dependencias del MAG (por acción de cordinación)</v>
      </c>
      <c r="G8705" s="1" t="str">
        <f>+'BD1'!G8705</f>
        <v>Administrativa</v>
      </c>
      <c r="H8705" s="1">
        <f>+'BD1'!H8705</f>
        <v>1.15917</v>
      </c>
    </row>
    <row r="8706" spans="1:8">
      <c r="A8706" s="1" t="str">
        <f>+'BD1'!A8706</f>
        <v>Chorotega</v>
      </c>
      <c r="B8706" s="1" t="str">
        <f>+'BD1'!B8706</f>
        <v>Nandayure</v>
      </c>
      <c r="C8706" s="1" t="str">
        <f>+'BD1'!C8706</f>
        <v>Juan Calderón Flores</v>
      </c>
      <c r="D8706" s="1">
        <f>+'BD1'!D8706</f>
        <v>5.5</v>
      </c>
      <c r="E8706" s="1" t="str">
        <f>+'BD1'!E8706</f>
        <v>Profesional</v>
      </c>
      <c r="F8706" s="1" t="str">
        <f>+'BD1'!F8706</f>
        <v>Otorgamiento de permisos para quemas agropecuarias (por trámite)</v>
      </c>
      <c r="G8706" s="1" t="str">
        <f>+'BD1'!G8706</f>
        <v>Sustantiva</v>
      </c>
      <c r="H8706" s="1">
        <f>+'BD1'!H8706</f>
        <v>6.42</v>
      </c>
    </row>
    <row r="8707" spans="1:8">
      <c r="A8707" s="1" t="str">
        <f>+'BD1'!A8707</f>
        <v>Chorotega</v>
      </c>
      <c r="B8707" s="1" t="str">
        <f>+'BD1'!B8707</f>
        <v>Nandayure</v>
      </c>
      <c r="C8707" s="1" t="str">
        <f>+'BD1'!C8707</f>
        <v>Juan Calderón Flores</v>
      </c>
      <c r="D8707" s="1">
        <f>+'BD1'!D8707</f>
        <v>5.5</v>
      </c>
      <c r="E8707" s="1" t="str">
        <f>+'BD1'!E8707</f>
        <v>Profesional</v>
      </c>
      <c r="F8707" s="1" t="str">
        <f>+'BD1'!F8707</f>
        <v>Elaboración de Autoevaluación en Control Interno (acumulado efectivo por aplicación de la autoevaluación)</v>
      </c>
      <c r="G8707" s="1" t="str">
        <f>+'BD1'!G8707</f>
        <v>Administrativa</v>
      </c>
      <c r="H8707" s="1">
        <f>+'BD1'!H8707</f>
        <v>1.605</v>
      </c>
    </row>
    <row r="8708" spans="1:8">
      <c r="A8708" s="1" t="str">
        <f>+'BD1'!A8708</f>
        <v>Chorotega</v>
      </c>
      <c r="B8708" s="1" t="str">
        <f>+'BD1'!B8708</f>
        <v>Nandayure</v>
      </c>
      <c r="C8708" s="1" t="str">
        <f>+'BD1'!C8708</f>
        <v>Juan Calderón Flores</v>
      </c>
      <c r="D8708" s="1">
        <f>+'BD1'!D8708</f>
        <v>5.5</v>
      </c>
      <c r="E8708" s="1" t="str">
        <f>+'BD1'!E8708</f>
        <v>Profesional</v>
      </c>
      <c r="F8708" s="1" t="str">
        <f>+'BD1'!F8708</f>
        <v>Determinación y evaluación de riesgos en SEVRIMAG (acumulado efectivo por aplicación del SEVRIMAG)</v>
      </c>
      <c r="G8708" s="1" t="str">
        <f>+'BD1'!G8708</f>
        <v>Administrativa</v>
      </c>
      <c r="H8708" s="1">
        <f>+'BD1'!H8708</f>
        <v>4.28</v>
      </c>
    </row>
    <row r="8709" spans="1:8">
      <c r="A8709" s="1" t="str">
        <f>+'BD1'!A8709</f>
        <v>Chorotega</v>
      </c>
      <c r="B8709" s="1" t="str">
        <f>+'BD1'!B8709</f>
        <v>Nandayure</v>
      </c>
      <c r="C8709" s="1" t="str">
        <f>+'BD1'!C8709</f>
        <v>Juan Calderón Flores</v>
      </c>
      <c r="D8709" s="1">
        <f>+'BD1'!D8709</f>
        <v>5.5</v>
      </c>
      <c r="E8709" s="1" t="str">
        <f>+'BD1'!E8709</f>
        <v>Profesional</v>
      </c>
      <c r="F8709" s="1" t="str">
        <f>+'BD1'!F8709</f>
        <v>Seguimiento a plan de mitigación de riesgos en SEVRIMAG (acumulado efectivo por seguimiento)</v>
      </c>
      <c r="G8709" s="1" t="str">
        <f>+'BD1'!G8709</f>
        <v>Administrativa</v>
      </c>
      <c r="H8709" s="1" t="str">
        <f>+'BD1'!H8709</f>
        <v>NA</v>
      </c>
    </row>
    <row r="8710" spans="1:8">
      <c r="A8710" s="1" t="str">
        <f>+'BD1'!A8710</f>
        <v>Chorotega</v>
      </c>
      <c r="B8710" s="1" t="str">
        <f>+'BD1'!B8710</f>
        <v>Nandayure</v>
      </c>
      <c r="C8710" s="1" t="str">
        <f>+'BD1'!C8710</f>
        <v>Juan Calderón Flores</v>
      </c>
      <c r="D8710" s="1">
        <f>+'BD1'!D8710</f>
        <v>5.5</v>
      </c>
      <c r="E8710" s="1" t="str">
        <f>+'BD1'!E8710</f>
        <v>Profesional</v>
      </c>
      <c r="F8710" s="1" t="str">
        <f>+'BD1'!F8710</f>
        <v>Seguimiento a plan de mejora de la Autoevaluación en Control Interno (acumulado efectivo por seguimiento)</v>
      </c>
      <c r="G8710" s="1" t="str">
        <f>+'BD1'!G8710</f>
        <v>Administrativa</v>
      </c>
      <c r="H8710" s="1" t="str">
        <f>+'BD1'!H8710</f>
        <v>NA</v>
      </c>
    </row>
    <row r="8711" spans="1:8">
      <c r="A8711" s="1" t="str">
        <f>+'BD1'!A8711</f>
        <v>Chorotega</v>
      </c>
      <c r="B8711" s="1" t="str">
        <f>+'BD1'!B8711</f>
        <v>Nandayure</v>
      </c>
      <c r="C8711" s="1" t="str">
        <f>+'BD1'!C8711</f>
        <v>Juan Calderón Flores</v>
      </c>
      <c r="D8711" s="1">
        <f>+'BD1'!D8711</f>
        <v>5.5</v>
      </c>
      <c r="E8711" s="1" t="str">
        <f>+'BD1'!E8711</f>
        <v>Profesional</v>
      </c>
      <c r="F8711" s="1" t="str">
        <f>+'BD1'!F8711</f>
        <v>Reuniones de personal AEA (por reunión)</v>
      </c>
      <c r="G8711" s="1" t="str">
        <f>+'BD1'!G8711</f>
        <v>Administrativa</v>
      </c>
      <c r="H8711" s="1">
        <f>+'BD1'!H8711</f>
        <v>3.21</v>
      </c>
    </row>
    <row r="8712" spans="1:8">
      <c r="A8712" s="1" t="str">
        <f>+'BD1'!A8712</f>
        <v>Chorotega</v>
      </c>
      <c r="B8712" s="1" t="str">
        <f>+'BD1'!B8712</f>
        <v>Nandayure</v>
      </c>
      <c r="C8712" s="1" t="str">
        <f>+'BD1'!C8712</f>
        <v>Juan Calderón Flores</v>
      </c>
      <c r="D8712" s="1">
        <f>+'BD1'!D8712</f>
        <v>5.5</v>
      </c>
      <c r="E8712" s="1" t="str">
        <f>+'BD1'!E8712</f>
        <v>Profesional</v>
      </c>
      <c r="F8712" s="1" t="str">
        <f>+'BD1'!F8712</f>
        <v>Actualización del sistema de gestión documental y archivo (tiempo efectivo por día)</v>
      </c>
      <c r="G8712" s="1" t="str">
        <f>+'BD1'!G8712</f>
        <v>Administrativa</v>
      </c>
      <c r="H8712" s="1" t="str">
        <f>+'BD1'!H8712</f>
        <v>NA</v>
      </c>
    </row>
    <row r="8713" spans="1:8">
      <c r="A8713" s="1" t="str">
        <f>+'BD1'!A8713</f>
        <v>Chorotega</v>
      </c>
      <c r="B8713" s="1" t="str">
        <f>+'BD1'!B8713</f>
        <v>Nandayure</v>
      </c>
      <c r="C8713" s="1" t="str">
        <f>+'BD1'!C8713</f>
        <v>Juan Calderón Flores</v>
      </c>
      <c r="D8713" s="1">
        <f>+'BD1'!D8713</f>
        <v>5.5</v>
      </c>
      <c r="E8713" s="1" t="str">
        <f>+'BD1'!E8713</f>
        <v>Profesional</v>
      </c>
      <c r="F8713" s="1" t="str">
        <f>+'BD1'!F8713</f>
        <v>Actualización del sistema SisDNEA (por productor)</v>
      </c>
      <c r="G8713" s="1" t="str">
        <f>+'BD1'!G8713</f>
        <v>Administrativa</v>
      </c>
      <c r="H8713" s="1">
        <f>+'BD1'!H8713</f>
        <v>0.80249999999999999</v>
      </c>
    </row>
    <row r="8714" spans="1:8">
      <c r="A8714" s="1" t="str">
        <f>+'BD1'!A8714</f>
        <v>Chorotega</v>
      </c>
      <c r="B8714" s="1" t="str">
        <f>+'BD1'!B8714</f>
        <v>Nandayure</v>
      </c>
      <c r="C8714" s="1" t="str">
        <f>+'BD1'!C8714</f>
        <v>Juan Calderón Flores</v>
      </c>
      <c r="D8714" s="1">
        <f>+'BD1'!D8714</f>
        <v>5.5</v>
      </c>
      <c r="E8714" s="1" t="str">
        <f>+'BD1'!E8714</f>
        <v>Profesional</v>
      </c>
      <c r="F8714" s="1" t="str">
        <f>+'BD1'!F8714</f>
        <v>Seguimiento semestral de la determinación de expectativas (por seguimiento)</v>
      </c>
      <c r="G8714" s="1" t="str">
        <f>+'BD1'!G8714</f>
        <v>Administrativa</v>
      </c>
      <c r="H8714" s="1">
        <f>+'BD1'!H8714</f>
        <v>64.2</v>
      </c>
    </row>
    <row r="8715" spans="1:8">
      <c r="A8715" s="1" t="str">
        <f>+'BD1'!A8715</f>
        <v>Chorotega</v>
      </c>
      <c r="B8715" s="1" t="str">
        <f>+'BD1'!B8715</f>
        <v>Nandayure</v>
      </c>
      <c r="C8715" s="1" t="str">
        <f>+'BD1'!C8715</f>
        <v>Juan Calderón Flores</v>
      </c>
      <c r="D8715" s="1">
        <f>+'BD1'!D8715</f>
        <v>5.5</v>
      </c>
      <c r="E8715" s="1" t="str">
        <f>+'BD1'!E8715</f>
        <v>Profesional</v>
      </c>
      <c r="F8715" s="1" t="str">
        <f>+'BD1'!F8715</f>
        <v>Elaboración de la evaluación del desempeño (por reunión)</v>
      </c>
      <c r="G8715" s="1" t="str">
        <f>+'BD1'!G8715</f>
        <v>Administrativa</v>
      </c>
      <c r="H8715" s="1">
        <f>+'BD1'!H8715</f>
        <v>1.605</v>
      </c>
    </row>
    <row r="8716" spans="1:8">
      <c r="A8716" s="1" t="str">
        <f>+'BD1'!A8716</f>
        <v>Chorotega</v>
      </c>
      <c r="B8716" s="1" t="str">
        <f>+'BD1'!B8716</f>
        <v>Nandayure</v>
      </c>
      <c r="C8716" s="1" t="str">
        <f>+'BD1'!C8716</f>
        <v>Juan Calderón Flores</v>
      </c>
      <c r="D8716" s="1">
        <f>+'BD1'!D8716</f>
        <v>5.5</v>
      </c>
      <c r="E8716" s="1" t="str">
        <f>+'BD1'!E8716</f>
        <v>Profesional</v>
      </c>
      <c r="F8716" s="1" t="str">
        <f>+'BD1'!F8716</f>
        <v>Elaboración de inventarios de equipos, materiales e insumos (tiempo efectivo por día)</v>
      </c>
      <c r="G8716" s="1" t="str">
        <f>+'BD1'!G8716</f>
        <v>Administrativa</v>
      </c>
      <c r="H8716" s="1">
        <f>+'BD1'!H8716</f>
        <v>5.35</v>
      </c>
    </row>
    <row r="8717" spans="1:8">
      <c r="A8717" s="1" t="str">
        <f>+'BD1'!A8717</f>
        <v>Chorotega</v>
      </c>
      <c r="B8717" s="1" t="str">
        <f>+'BD1'!B8717</f>
        <v>Nandayure</v>
      </c>
      <c r="C8717" s="1" t="str">
        <f>+'BD1'!C8717</f>
        <v>Juan Calderón Flores</v>
      </c>
      <c r="D8717" s="1">
        <f>+'BD1'!D8717</f>
        <v>5.5</v>
      </c>
      <c r="E8717" s="1" t="str">
        <f>+'BD1'!E8717</f>
        <v>Profesional</v>
      </c>
      <c r="F8717" s="1" t="str">
        <f>+'BD1'!F8717</f>
        <v>Atención de emergencias</v>
      </c>
      <c r="G8717" s="1" t="str">
        <f>+'BD1'!G8717</f>
        <v>Sustantiva</v>
      </c>
      <c r="H8717" s="1" t="str">
        <f>+'BD1'!H8717</f>
        <v>NA</v>
      </c>
    </row>
    <row r="8718" spans="1:8">
      <c r="A8718" s="1" t="str">
        <f>+'BD1'!A8718</f>
        <v>Chorotega</v>
      </c>
      <c r="B8718" s="1" t="str">
        <f>+'BD1'!B8718</f>
        <v>Nandayure</v>
      </c>
      <c r="C8718" s="1" t="str">
        <f>+'BD1'!C8718</f>
        <v>Juan Calderón Flores</v>
      </c>
      <c r="D8718" s="1">
        <f>+'BD1'!D8718</f>
        <v>5.5</v>
      </c>
      <c r="E8718" s="1" t="str">
        <f>+'BD1'!E8718</f>
        <v>Profesional</v>
      </c>
      <c r="F8718" s="1" t="str">
        <f>+'BD1'!F8718</f>
        <v>Trazabilidad-visita a finca (por productor)</v>
      </c>
      <c r="G8718" s="1" t="str">
        <f>+'BD1'!G8718</f>
        <v>Sustantiva</v>
      </c>
      <c r="H8718" s="1">
        <f>+'BD1'!H8718</f>
        <v>3.3883299999999998</v>
      </c>
    </row>
    <row r="8719" spans="1:8">
      <c r="A8719" s="1" t="str">
        <f>+'BD1'!A8719</f>
        <v>Chorotega</v>
      </c>
      <c r="B8719" s="1" t="str">
        <f>+'BD1'!B8719</f>
        <v>Nandayure</v>
      </c>
      <c r="C8719" s="1" t="str">
        <f>+'BD1'!C8719</f>
        <v>Juan Calderón Flores</v>
      </c>
      <c r="D8719" s="1">
        <f>+'BD1'!D8719</f>
        <v>5.5</v>
      </c>
      <c r="E8719" s="1" t="str">
        <f>+'BD1'!E8719</f>
        <v>Profesional</v>
      </c>
      <c r="F8719" s="1" t="str">
        <f>+'BD1'!F8719</f>
        <v>Trazabilidad-inclusión en sistema TrazarAgro (por productor)</v>
      </c>
      <c r="G8719" s="1" t="str">
        <f>+'BD1'!G8719</f>
        <v>Sustantiva</v>
      </c>
      <c r="H8719" s="1">
        <f>+'BD1'!H8719</f>
        <v>1.15917</v>
      </c>
    </row>
    <row r="8720" spans="1:8">
      <c r="A8720" s="1" t="str">
        <f>+'BD1'!A8720</f>
        <v>Chorotega</v>
      </c>
      <c r="B8720" s="1" t="str">
        <f>+'BD1'!B8720</f>
        <v>Nandayure</v>
      </c>
      <c r="C8720" s="1" t="str">
        <f>+'BD1'!C8720</f>
        <v>Juan Calderón Flores</v>
      </c>
      <c r="D8720" s="1">
        <f>+'BD1'!D8720</f>
        <v>5.5</v>
      </c>
      <c r="E8720" s="1" t="str">
        <f>+'BD1'!E8720</f>
        <v>Profesional</v>
      </c>
      <c r="F8720" s="1" t="str">
        <f>+'BD1'!F8720</f>
        <v>Atención al gusano barrenador (por productor)</v>
      </c>
      <c r="G8720" s="1" t="str">
        <f>+'BD1'!G8720</f>
        <v>Sustantiva</v>
      </c>
      <c r="H8720" s="1" t="str">
        <f>+'BD1'!H8720</f>
        <v>NA</v>
      </c>
    </row>
    <row r="8721" spans="1:8">
      <c r="A8721" s="1" t="str">
        <f>+'BD1'!A8721</f>
        <v>Chorotega</v>
      </c>
      <c r="B8721" s="1" t="str">
        <f>+'BD1'!B8721</f>
        <v>Nandayure</v>
      </c>
      <c r="C8721" s="1" t="str">
        <f>+'BD1'!C8721</f>
        <v>Juan Calderón Flores</v>
      </c>
      <c r="D8721" s="1">
        <f>+'BD1'!D8721</f>
        <v>5.5</v>
      </c>
      <c r="E8721" s="1" t="str">
        <f>+'BD1'!E8721</f>
        <v>Profesional</v>
      </c>
      <c r="F8721" s="1" t="str">
        <f>+'BD1'!F8721</f>
        <v>Atención en oficina (por usuario)</v>
      </c>
      <c r="G8721" s="1" t="str">
        <f>+'BD1'!G8721</f>
        <v>Sustantiva</v>
      </c>
      <c r="H8721" s="1">
        <f>+'BD1'!H8721</f>
        <v>0.37153000000000003</v>
      </c>
    </row>
    <row r="8722" spans="1:8">
      <c r="A8722" s="1" t="str">
        <f>+'BD1'!A8722</f>
        <v>Chorotega</v>
      </c>
      <c r="B8722" s="1" t="str">
        <f>+'BD1'!B8722</f>
        <v>Nandayure</v>
      </c>
      <c r="C8722" s="1" t="str">
        <f>+'BD1'!C8722</f>
        <v>Juan Calderón Flores</v>
      </c>
      <c r="D8722" s="1">
        <f>+'BD1'!D8722</f>
        <v>5.5</v>
      </c>
      <c r="E8722" s="1" t="str">
        <f>+'BD1'!E8722</f>
        <v>Profesional</v>
      </c>
      <c r="F8722" s="1" t="str">
        <f>+'BD1'!F8722</f>
        <v>Búsqueda de nuevos productores (por productor)</v>
      </c>
      <c r="G8722" s="1" t="str">
        <f>+'BD1'!G8722</f>
        <v>Sustantiva</v>
      </c>
      <c r="H8722" s="1">
        <f>+'BD1'!H8722</f>
        <v>0.80249999999999999</v>
      </c>
    </row>
    <row r="8723" spans="1:8">
      <c r="A8723" s="1" t="str">
        <f>+'BD1'!A8723</f>
        <v>Chorotega</v>
      </c>
      <c r="B8723" s="1" t="str">
        <f>+'BD1'!B8723</f>
        <v>Nicoya</v>
      </c>
      <c r="C8723" s="1" t="str">
        <f>+'BD1'!C8723</f>
        <v>Carlos Briceño Ramos</v>
      </c>
      <c r="D8723" s="1">
        <f>+'BD1'!D8723</f>
        <v>5</v>
      </c>
      <c r="E8723" s="1" t="str">
        <f>+'BD1'!E8723</f>
        <v>Jefe</v>
      </c>
      <c r="F8723" s="1" t="str">
        <f>+'BD1'!F8723</f>
        <v>Elaboración del diagnóstico y plan de finca de manejo a personas productoras (por productor)</v>
      </c>
      <c r="G8723" s="1" t="str">
        <f>+'BD1'!G8723</f>
        <v>Sustantiva</v>
      </c>
      <c r="H8723" s="1">
        <f>+'BD1'!H8723</f>
        <v>2.14</v>
      </c>
    </row>
    <row r="8724" spans="1:8">
      <c r="A8724" s="1" t="str">
        <f>+'BD1'!A8724</f>
        <v>Chorotega</v>
      </c>
      <c r="B8724" s="1" t="str">
        <f>+'BD1'!B8724</f>
        <v>Nicoya</v>
      </c>
      <c r="C8724" s="1" t="str">
        <f>+'BD1'!C8724</f>
        <v>Carlos Briceño Ramos</v>
      </c>
      <c r="D8724" s="1">
        <f>+'BD1'!D8724</f>
        <v>5</v>
      </c>
      <c r="E8724" s="1" t="str">
        <f>+'BD1'!E8724</f>
        <v>Jefe</v>
      </c>
      <c r="F8724" s="1" t="str">
        <f>+'BD1'!F8724</f>
        <v>Asistencia técnica a personas productoras (individual): visitas a finca (por productor)</v>
      </c>
      <c r="G8724" s="1" t="str">
        <f>+'BD1'!G8724</f>
        <v>Sustantiva</v>
      </c>
      <c r="H8724" s="1">
        <f>+'BD1'!H8724</f>
        <v>3.21</v>
      </c>
    </row>
    <row r="8725" spans="1:8">
      <c r="A8725" s="1" t="str">
        <f>+'BD1'!A8725</f>
        <v>Chorotega</v>
      </c>
      <c r="B8725" s="1" t="str">
        <f>+'BD1'!B8725</f>
        <v>Nicoya</v>
      </c>
      <c r="C8725" s="1" t="str">
        <f>+'BD1'!C8725</f>
        <v>Carlos Briceño Ramos</v>
      </c>
      <c r="D8725" s="1">
        <f>+'BD1'!D8725</f>
        <v>5</v>
      </c>
      <c r="E8725" s="1" t="str">
        <f>+'BD1'!E8725</f>
        <v>Jefe</v>
      </c>
      <c r="F8725" s="1" t="str">
        <f>+'BD1'!F8725</f>
        <v>Asistencia técnica a personas productoras (individual): atenciones virtuales y digitales (por productor)</v>
      </c>
      <c r="G8725" s="1" t="str">
        <f>+'BD1'!G8725</f>
        <v>Sustantiva</v>
      </c>
      <c r="H8725" s="1">
        <f>+'BD1'!H8725</f>
        <v>0.17832999999999999</v>
      </c>
    </row>
    <row r="8726" spans="1:8">
      <c r="A8726" s="1" t="str">
        <f>+'BD1'!A8726</f>
        <v>Chorotega</v>
      </c>
      <c r="B8726" s="1" t="str">
        <f>+'BD1'!B8726</f>
        <v>Nicoya</v>
      </c>
      <c r="C8726" s="1" t="str">
        <f>+'BD1'!C8726</f>
        <v>Carlos Briceño Ramos</v>
      </c>
      <c r="D8726" s="1">
        <f>+'BD1'!D8726</f>
        <v>5</v>
      </c>
      <c r="E8726" s="1" t="str">
        <f>+'BD1'!E8726</f>
        <v>Jefe</v>
      </c>
      <c r="F8726" s="1" t="str">
        <f>+'BD1'!F8726</f>
        <v>Asistencia técnica a personas productoras (grupal): día de campo (por día en el evento)</v>
      </c>
      <c r="G8726" s="1" t="str">
        <f>+'BD1'!G8726</f>
        <v>Sustantiva</v>
      </c>
      <c r="H8726" s="1">
        <f>+'BD1'!H8726</f>
        <v>6.42</v>
      </c>
    </row>
    <row r="8727" spans="1:8">
      <c r="A8727" s="1" t="str">
        <f>+'BD1'!A8727</f>
        <v>Chorotega</v>
      </c>
      <c r="B8727" s="1" t="str">
        <f>+'BD1'!B8727</f>
        <v>Nicoya</v>
      </c>
      <c r="C8727" s="1" t="str">
        <f>+'BD1'!C8727</f>
        <v>Carlos Briceño Ramos</v>
      </c>
      <c r="D8727" s="1">
        <f>+'BD1'!D8727</f>
        <v>5</v>
      </c>
      <c r="E8727" s="1" t="str">
        <f>+'BD1'!E8727</f>
        <v>Jefe</v>
      </c>
      <c r="F8727" s="1" t="str">
        <f>+'BD1'!F8727</f>
        <v>Asistencia técnica a personas productoras (grupal): demostración de métodos (por evento, se puede acumular si la demostración tarda más de un día)</v>
      </c>
      <c r="G8727" s="1" t="str">
        <f>+'BD1'!G8727</f>
        <v>Sustantiva</v>
      </c>
      <c r="H8727" s="1">
        <f>+'BD1'!H8727</f>
        <v>5.35</v>
      </c>
    </row>
    <row r="8728" spans="1:8">
      <c r="A8728" s="1" t="str">
        <f>+'BD1'!A8728</f>
        <v>Chorotega</v>
      </c>
      <c r="B8728" s="1" t="str">
        <f>+'BD1'!B8728</f>
        <v>Nicoya</v>
      </c>
      <c r="C8728" s="1" t="str">
        <f>+'BD1'!C8728</f>
        <v>Carlos Briceño Ramos</v>
      </c>
      <c r="D8728" s="1">
        <f>+'BD1'!D8728</f>
        <v>5</v>
      </c>
      <c r="E8728" s="1" t="str">
        <f>+'BD1'!E8728</f>
        <v>Jefe</v>
      </c>
      <c r="F8728" s="1" t="str">
        <f>+'BD1'!F8728</f>
        <v>Asistencia técnica a personas productoras (grupal): taller (por taller)</v>
      </c>
      <c r="G8728" s="1" t="str">
        <f>+'BD1'!G8728</f>
        <v>Sustantiva</v>
      </c>
      <c r="H8728" s="1">
        <f>+'BD1'!H8728</f>
        <v>6.2416700000000001</v>
      </c>
    </row>
    <row r="8729" spans="1:8">
      <c r="A8729" s="1" t="str">
        <f>+'BD1'!A8729</f>
        <v>Chorotega</v>
      </c>
      <c r="B8729" s="1" t="str">
        <f>+'BD1'!B8729</f>
        <v>Nicoya</v>
      </c>
      <c r="C8729" s="1" t="str">
        <f>+'BD1'!C8729</f>
        <v>Carlos Briceño Ramos</v>
      </c>
      <c r="D8729" s="1">
        <f>+'BD1'!D8729</f>
        <v>5</v>
      </c>
      <c r="E8729" s="1" t="str">
        <f>+'BD1'!E8729</f>
        <v>Jefe</v>
      </c>
      <c r="F8729" s="1" t="str">
        <f>+'BD1'!F8729</f>
        <v>Asistencia técnica a personas productoras (grupal): charlas (por día en el evento)</v>
      </c>
      <c r="G8729" s="1" t="str">
        <f>+'BD1'!G8729</f>
        <v>Sustantiva</v>
      </c>
      <c r="H8729" s="1">
        <f>+'BD1'!H8729</f>
        <v>2.8533300000000001</v>
      </c>
    </row>
    <row r="8730" spans="1:8">
      <c r="A8730" s="1" t="str">
        <f>+'BD1'!A8730</f>
        <v>Chorotega</v>
      </c>
      <c r="B8730" s="1" t="str">
        <f>+'BD1'!B8730</f>
        <v>Nicoya</v>
      </c>
      <c r="C8730" s="1" t="str">
        <f>+'BD1'!C8730</f>
        <v>Carlos Briceño Ramos</v>
      </c>
      <c r="D8730" s="1">
        <f>+'BD1'!D8730</f>
        <v>5</v>
      </c>
      <c r="E8730" s="1" t="str">
        <f>+'BD1'!E8730</f>
        <v>Jefe</v>
      </c>
      <c r="F8730" s="1" t="str">
        <f>+'BD1'!F8730</f>
        <v>Gestión en capacitaciones con instituciones públicas o privadas (solo gestión de coordinación por evento de capacitación)</v>
      </c>
      <c r="G8730" s="1" t="str">
        <f>+'BD1'!G8730</f>
        <v>Administrativa</v>
      </c>
      <c r="H8730" s="1" t="str">
        <f>+'BD1'!H8730</f>
        <v>NA</v>
      </c>
    </row>
    <row r="8731" spans="1:8">
      <c r="A8731" s="1" t="str">
        <f>+'BD1'!A8731</f>
        <v>Chorotega</v>
      </c>
      <c r="B8731" s="1" t="str">
        <f>+'BD1'!B8731</f>
        <v>Nicoya</v>
      </c>
      <c r="C8731" s="1" t="str">
        <f>+'BD1'!C8731</f>
        <v>Carlos Briceño Ramos</v>
      </c>
      <c r="D8731" s="1">
        <f>+'BD1'!D8731</f>
        <v>5</v>
      </c>
      <c r="E8731" s="1" t="str">
        <f>+'BD1'!E8731</f>
        <v>Jefe</v>
      </c>
      <c r="F8731" s="1" t="str">
        <f>+'BD1'!F8731</f>
        <v>Aplicación de la herramienta de medición del nivel de gestión empresarial y organizacional (por organización)</v>
      </c>
      <c r="G8731" s="1" t="str">
        <f>+'BD1'!G8731</f>
        <v>Sustantiva</v>
      </c>
      <c r="H8731" s="1">
        <f>+'BD1'!H8731</f>
        <v>2.14</v>
      </c>
    </row>
    <row r="8732" spans="1:8">
      <c r="A8732" s="1" t="str">
        <f>+'BD1'!A8732</f>
        <v>Chorotega</v>
      </c>
      <c r="B8732" s="1" t="str">
        <f>+'BD1'!B8732</f>
        <v>Nicoya</v>
      </c>
      <c r="C8732" s="1" t="str">
        <f>+'BD1'!C8732</f>
        <v>Carlos Briceño Ramos</v>
      </c>
      <c r="D8732" s="1">
        <f>+'BD1'!D8732</f>
        <v>5</v>
      </c>
      <c r="E8732" s="1" t="str">
        <f>+'BD1'!E8732</f>
        <v>Jefe</v>
      </c>
      <c r="F8732" s="1" t="str">
        <f>+'BD1'!F8732</f>
        <v>Elaboración y ejecución del plan de trabajo (por organización)</v>
      </c>
      <c r="G8732" s="1" t="str">
        <f>+'BD1'!G8732</f>
        <v>Sustantiva</v>
      </c>
      <c r="H8732" s="1">
        <f>+'BD1'!H8732</f>
        <v>3.21</v>
      </c>
    </row>
    <row r="8733" spans="1:8">
      <c r="A8733" s="1" t="str">
        <f>+'BD1'!A8733</f>
        <v>Chorotega</v>
      </c>
      <c r="B8733" s="1" t="str">
        <f>+'BD1'!B8733</f>
        <v>Nicoya</v>
      </c>
      <c r="C8733" s="1" t="str">
        <f>+'BD1'!C8733</f>
        <v>Carlos Briceño Ramos</v>
      </c>
      <c r="D8733" s="1">
        <f>+'BD1'!D8733</f>
        <v>5</v>
      </c>
      <c r="E8733" s="1" t="str">
        <f>+'BD1'!E8733</f>
        <v>Jefe</v>
      </c>
      <c r="F8733" s="1" t="str">
        <f>+'BD1'!F8733</f>
        <v>Visitas de seguimiento al plan de trabajo (por visita por organización)</v>
      </c>
      <c r="G8733" s="1" t="str">
        <f>+'BD1'!G8733</f>
        <v>Sustantiva</v>
      </c>
      <c r="H8733" s="1">
        <f>+'BD1'!H8733</f>
        <v>2.2291699999999999</v>
      </c>
    </row>
    <row r="8734" spans="1:8">
      <c r="A8734" s="1" t="str">
        <f>+'BD1'!A8734</f>
        <v>Chorotega</v>
      </c>
      <c r="B8734" s="1" t="str">
        <f>+'BD1'!B8734</f>
        <v>Nicoya</v>
      </c>
      <c r="C8734" s="1" t="str">
        <f>+'BD1'!C8734</f>
        <v>Carlos Briceño Ramos</v>
      </c>
      <c r="D8734" s="1">
        <f>+'BD1'!D8734</f>
        <v>5</v>
      </c>
      <c r="E8734" s="1" t="str">
        <f>+'BD1'!E8734</f>
        <v>Jefe</v>
      </c>
      <c r="F8734" s="1" t="str">
        <f>+'BD1'!F8734</f>
        <v>Reporte del plan de trabajo anual (por reporte por organización)</v>
      </c>
      <c r="G8734" s="1" t="str">
        <f>+'BD1'!G8734</f>
        <v>Sustantiva</v>
      </c>
      <c r="H8734" s="1" t="str">
        <f>+'BD1'!H8734</f>
        <v>NA</v>
      </c>
    </row>
    <row r="8735" spans="1:8">
      <c r="A8735" s="1" t="str">
        <f>+'BD1'!A8735</f>
        <v>Chorotega</v>
      </c>
      <c r="B8735" s="1" t="str">
        <f>+'BD1'!B8735</f>
        <v>Nicoya</v>
      </c>
      <c r="C8735" s="1" t="str">
        <f>+'BD1'!C8735</f>
        <v>Carlos Briceño Ramos</v>
      </c>
      <c r="D8735" s="1">
        <f>+'BD1'!D8735</f>
        <v>5</v>
      </c>
      <c r="E8735" s="1" t="str">
        <f>+'BD1'!E8735</f>
        <v>Jefe</v>
      </c>
      <c r="F8735" s="1" t="str">
        <f>+'BD1'!F8735</f>
        <v>NAMA (café): muestreo y toma de datos en finca (por productor)</v>
      </c>
      <c r="G8735" s="1" t="str">
        <f>+'BD1'!G8735</f>
        <v>Sustantiva</v>
      </c>
      <c r="H8735" s="1" t="str">
        <f>+'BD1'!H8735</f>
        <v>NA</v>
      </c>
    </row>
    <row r="8736" spans="1:8">
      <c r="A8736" s="1" t="str">
        <f>+'BD1'!A8736</f>
        <v>Chorotega</v>
      </c>
      <c r="B8736" s="1" t="str">
        <f>+'BD1'!B8736</f>
        <v>Nicoya</v>
      </c>
      <c r="C8736" s="1" t="str">
        <f>+'BD1'!C8736</f>
        <v>Carlos Briceño Ramos</v>
      </c>
      <c r="D8736" s="1">
        <f>+'BD1'!D8736</f>
        <v>5</v>
      </c>
      <c r="E8736" s="1" t="str">
        <f>+'BD1'!E8736</f>
        <v>Jefe</v>
      </c>
      <c r="F8736" s="1" t="str">
        <f>+'BD1'!F8736</f>
        <v>NAMA (café): inclusión de datos al SisDNEA (por productor)</v>
      </c>
      <c r="G8736" s="1" t="str">
        <f>+'BD1'!G8736</f>
        <v>Sustantiva</v>
      </c>
      <c r="H8736" s="1" t="str">
        <f>+'BD1'!H8736</f>
        <v>NA</v>
      </c>
    </row>
    <row r="8737" spans="1:8">
      <c r="A8737" s="1" t="str">
        <f>+'BD1'!A8737</f>
        <v>Chorotega</v>
      </c>
      <c r="B8737" s="1" t="str">
        <f>+'BD1'!B8737</f>
        <v>Nicoya</v>
      </c>
      <c r="C8737" s="1" t="str">
        <f>+'BD1'!C8737</f>
        <v>Carlos Briceño Ramos</v>
      </c>
      <c r="D8737" s="1">
        <f>+'BD1'!D8737</f>
        <v>5</v>
      </c>
      <c r="E8737" s="1" t="str">
        <f>+'BD1'!E8737</f>
        <v>Jefe</v>
      </c>
      <c r="F8737" s="1" t="str">
        <f>+'BD1'!F8737</f>
        <v>NAMA (café): entrega de constancia de verificación del MRV a la persona productora (por productor)</v>
      </c>
      <c r="G8737" s="1" t="str">
        <f>+'BD1'!G8737</f>
        <v>Sustantiva</v>
      </c>
      <c r="H8737" s="1" t="str">
        <f>+'BD1'!H8737</f>
        <v>NA</v>
      </c>
    </row>
    <row r="8738" spans="1:8">
      <c r="A8738" s="1" t="str">
        <f>+'BD1'!A8738</f>
        <v>Chorotega</v>
      </c>
      <c r="B8738" s="1" t="str">
        <f>+'BD1'!B8738</f>
        <v>Nicoya</v>
      </c>
      <c r="C8738" s="1" t="str">
        <f>+'BD1'!C8738</f>
        <v>Carlos Briceño Ramos</v>
      </c>
      <c r="D8738" s="1">
        <f>+'BD1'!D8738</f>
        <v>5</v>
      </c>
      <c r="E8738" s="1" t="str">
        <f>+'BD1'!E8738</f>
        <v>Jefe</v>
      </c>
      <c r="F8738" s="1" t="str">
        <f>+'BD1'!F8738</f>
        <v>NAMA (ganadería): muestreo y toma de datos en finca (por productor)</v>
      </c>
      <c r="G8738" s="1" t="str">
        <f>+'BD1'!G8738</f>
        <v>Sustantiva</v>
      </c>
      <c r="H8738" s="1" t="str">
        <f>+'BD1'!H8738</f>
        <v>NA</v>
      </c>
    </row>
    <row r="8739" spans="1:8">
      <c r="A8739" s="1" t="str">
        <f>+'BD1'!A8739</f>
        <v>Chorotega</v>
      </c>
      <c r="B8739" s="1" t="str">
        <f>+'BD1'!B8739</f>
        <v>Nicoya</v>
      </c>
      <c r="C8739" s="1" t="str">
        <f>+'BD1'!C8739</f>
        <v>Carlos Briceño Ramos</v>
      </c>
      <c r="D8739" s="1">
        <f>+'BD1'!D8739</f>
        <v>5</v>
      </c>
      <c r="E8739" s="1" t="str">
        <f>+'BD1'!E8739</f>
        <v>Jefe</v>
      </c>
      <c r="F8739" s="1" t="str">
        <f>+'BD1'!F8739</f>
        <v>NAMA (ganadería): inclusión de datos al SisDNEA (por productor)</v>
      </c>
      <c r="G8739" s="1" t="str">
        <f>+'BD1'!G8739</f>
        <v>Sustantiva</v>
      </c>
      <c r="H8739" s="1" t="str">
        <f>+'BD1'!H8739</f>
        <v>NA</v>
      </c>
    </row>
    <row r="8740" spans="1:8">
      <c r="A8740" s="1" t="str">
        <f>+'BD1'!A8740</f>
        <v>Chorotega</v>
      </c>
      <c r="B8740" s="1" t="str">
        <f>+'BD1'!B8740</f>
        <v>Nicoya</v>
      </c>
      <c r="C8740" s="1" t="str">
        <f>+'BD1'!C8740</f>
        <v>Carlos Briceño Ramos</v>
      </c>
      <c r="D8740" s="1">
        <f>+'BD1'!D8740</f>
        <v>5</v>
      </c>
      <c r="E8740" s="1" t="str">
        <f>+'BD1'!E8740</f>
        <v>Jefe</v>
      </c>
      <c r="F8740" s="1" t="str">
        <f>+'BD1'!F8740</f>
        <v>NAMA (ganadería): entrega de constancia de verificación del MRV a la persona productora (por productor)</v>
      </c>
      <c r="G8740" s="1" t="str">
        <f>+'BD1'!G8740</f>
        <v>Sustantiva</v>
      </c>
      <c r="H8740" s="1" t="str">
        <f>+'BD1'!H8740</f>
        <v>NA</v>
      </c>
    </row>
    <row r="8741" spans="1:8">
      <c r="A8741" s="1" t="str">
        <f>+'BD1'!A8741</f>
        <v>Chorotega</v>
      </c>
      <c r="B8741" s="1" t="str">
        <f>+'BD1'!B8741</f>
        <v>Nicoya</v>
      </c>
      <c r="C8741" s="1" t="str">
        <f>+'BD1'!C8741</f>
        <v>Carlos Briceño Ramos</v>
      </c>
      <c r="D8741" s="1">
        <f>+'BD1'!D8741</f>
        <v>5</v>
      </c>
      <c r="E8741" s="1" t="str">
        <f>+'BD1'!E8741</f>
        <v>Jefe</v>
      </c>
      <c r="F8741" s="1" t="str">
        <f>+'BD1'!F8741</f>
        <v>Producción sostenible: elaboración de la herramienta Tu Modelo, en el SisDNEA (por productor)</v>
      </c>
      <c r="G8741" s="1" t="str">
        <f>+'BD1'!G8741</f>
        <v>Sustantiva</v>
      </c>
      <c r="H8741" s="1">
        <f>+'BD1'!H8741</f>
        <v>0.58850000000000002</v>
      </c>
    </row>
    <row r="8742" spans="1:8">
      <c r="A8742" s="1" t="str">
        <f>+'BD1'!A8742</f>
        <v>Chorotega</v>
      </c>
      <c r="B8742" s="1" t="str">
        <f>+'BD1'!B8742</f>
        <v>Nicoya</v>
      </c>
      <c r="C8742" s="1" t="str">
        <f>+'BD1'!C8742</f>
        <v>Carlos Briceño Ramos</v>
      </c>
      <c r="D8742" s="1">
        <f>+'BD1'!D8742</f>
        <v>5</v>
      </c>
      <c r="E8742" s="1" t="str">
        <f>+'BD1'!E8742</f>
        <v>Jefe</v>
      </c>
      <c r="F8742" s="1" t="str">
        <f>+'BD1'!F8742</f>
        <v>Producción sostenible: entregar certificado al productor e incluirlo en el expediente físico (por productor)</v>
      </c>
      <c r="G8742" s="1" t="str">
        <f>+'BD1'!G8742</f>
        <v>Sustantiva</v>
      </c>
      <c r="H8742" s="1" t="str">
        <f>+'BD1'!H8742</f>
        <v>NA</v>
      </c>
    </row>
    <row r="8743" spans="1:8">
      <c r="A8743" s="1" t="str">
        <f>+'BD1'!A8743</f>
        <v>Chorotega</v>
      </c>
      <c r="B8743" s="1" t="str">
        <f>+'BD1'!B8743</f>
        <v>Nicoya</v>
      </c>
      <c r="C8743" s="1" t="str">
        <f>+'BD1'!C8743</f>
        <v>Carlos Briceño Ramos</v>
      </c>
      <c r="D8743" s="1">
        <f>+'BD1'!D8743</f>
        <v>5</v>
      </c>
      <c r="E8743" s="1" t="str">
        <f>+'BD1'!E8743</f>
        <v>Jefe</v>
      </c>
      <c r="F8743" s="1" t="str">
        <f>+'BD1'!F8743</f>
        <v>RBAyP y RBAO: divulgación del programa de incentivos (por acción de divulgación)</v>
      </c>
      <c r="G8743" s="1" t="str">
        <f>+'BD1'!G8743</f>
        <v>Sustantiva</v>
      </c>
      <c r="H8743" s="1" t="str">
        <f>+'BD1'!H8743</f>
        <v>NA</v>
      </c>
    </row>
    <row r="8744" spans="1:8">
      <c r="A8744" s="1" t="str">
        <f>+'BD1'!A8744</f>
        <v>Chorotega</v>
      </c>
      <c r="B8744" s="1" t="str">
        <f>+'BD1'!B8744</f>
        <v>Nicoya</v>
      </c>
      <c r="C8744" s="1" t="str">
        <f>+'BD1'!C8744</f>
        <v>Carlos Briceño Ramos</v>
      </c>
      <c r="D8744" s="1">
        <f>+'BD1'!D8744</f>
        <v>5</v>
      </c>
      <c r="E8744" s="1" t="str">
        <f>+'BD1'!E8744</f>
        <v>Jefe</v>
      </c>
      <c r="F8744" s="1" t="str">
        <f>+'BD1'!F8744</f>
        <v>RBAyP y RBAO: completar formularios para recibir incentivos económicos (por productor)</v>
      </c>
      <c r="G8744" s="1" t="str">
        <f>+'BD1'!G8744</f>
        <v>Sustantiva</v>
      </c>
      <c r="H8744" s="1" t="str">
        <f>+'BD1'!H8744</f>
        <v>NA</v>
      </c>
    </row>
    <row r="8745" spans="1:8">
      <c r="A8745" s="1" t="str">
        <f>+'BD1'!A8745</f>
        <v>Chorotega</v>
      </c>
      <c r="B8745" s="1" t="str">
        <f>+'BD1'!B8745</f>
        <v>Nicoya</v>
      </c>
      <c r="C8745" s="1" t="str">
        <f>+'BD1'!C8745</f>
        <v>Carlos Briceño Ramos</v>
      </c>
      <c r="D8745" s="1">
        <f>+'BD1'!D8745</f>
        <v>5</v>
      </c>
      <c r="E8745" s="1" t="str">
        <f>+'BD1'!E8745</f>
        <v>Jefe</v>
      </c>
      <c r="F8745" s="1" t="str">
        <f>+'BD1'!F8745</f>
        <v>RBAyP y RBAO: revisión de las solicitudes del programa de incentivos económicos (por productor)</v>
      </c>
      <c r="G8745" s="1" t="str">
        <f>+'BD1'!G8745</f>
        <v>Sustantiva</v>
      </c>
      <c r="H8745" s="1" t="str">
        <f>+'BD1'!H8745</f>
        <v>NA</v>
      </c>
    </row>
    <row r="8746" spans="1:8">
      <c r="A8746" s="1" t="str">
        <f>+'BD1'!A8746</f>
        <v>Chorotega</v>
      </c>
      <c r="B8746" s="1" t="str">
        <f>+'BD1'!B8746</f>
        <v>Nicoya</v>
      </c>
      <c r="C8746" s="1" t="str">
        <f>+'BD1'!C8746</f>
        <v>Carlos Briceño Ramos</v>
      </c>
      <c r="D8746" s="1">
        <f>+'BD1'!D8746</f>
        <v>5</v>
      </c>
      <c r="E8746" s="1" t="str">
        <f>+'BD1'!E8746</f>
        <v>Jefe</v>
      </c>
      <c r="F8746" s="1" t="str">
        <f>+'BD1'!F8746</f>
        <v>RBAyP y RBAO: visita a finca para verificación (por visita por productor)</v>
      </c>
      <c r="G8746" s="1" t="str">
        <f>+'BD1'!G8746</f>
        <v>Sustantiva</v>
      </c>
      <c r="H8746" s="1" t="str">
        <f>+'BD1'!H8746</f>
        <v>NA</v>
      </c>
    </row>
    <row r="8747" spans="1:8">
      <c r="A8747" s="1" t="str">
        <f>+'BD1'!A8747</f>
        <v>Chorotega</v>
      </c>
      <c r="B8747" s="1" t="str">
        <f>+'BD1'!B8747</f>
        <v>Nicoya</v>
      </c>
      <c r="C8747" s="1" t="str">
        <f>+'BD1'!C8747</f>
        <v>Carlos Briceño Ramos</v>
      </c>
      <c r="D8747" s="1">
        <f>+'BD1'!D8747</f>
        <v>5</v>
      </c>
      <c r="E8747" s="1" t="str">
        <f>+'BD1'!E8747</f>
        <v>Jefe</v>
      </c>
      <c r="F8747" s="1" t="str">
        <f>+'BD1'!F8747</f>
        <v>Productores ocasionales: asistencia técnica individual (por productor)</v>
      </c>
      <c r="G8747" s="1" t="str">
        <f>+'BD1'!G8747</f>
        <v>Sustantiva</v>
      </c>
      <c r="H8747" s="1">
        <f>+'BD1'!H8747</f>
        <v>2.14</v>
      </c>
    </row>
    <row r="8748" spans="1:8">
      <c r="A8748" s="1" t="str">
        <f>+'BD1'!A8748</f>
        <v>Chorotega</v>
      </c>
      <c r="B8748" s="1" t="str">
        <f>+'BD1'!B8748</f>
        <v>Nicoya</v>
      </c>
      <c r="C8748" s="1" t="str">
        <f>+'BD1'!C8748</f>
        <v>Carlos Briceño Ramos</v>
      </c>
      <c r="D8748" s="1">
        <f>+'BD1'!D8748</f>
        <v>5</v>
      </c>
      <c r="E8748" s="1" t="str">
        <f>+'BD1'!E8748</f>
        <v>Jefe</v>
      </c>
      <c r="F8748" s="1" t="str">
        <f>+'BD1'!F8748</f>
        <v>Productores ocasionales: asistencia técnica grupal (por asistencia a grupo)</v>
      </c>
      <c r="G8748" s="1" t="str">
        <f>+'BD1'!G8748</f>
        <v>Sustantiva</v>
      </c>
      <c r="H8748" s="1" t="str">
        <f>+'BD1'!H8748</f>
        <v>NA</v>
      </c>
    </row>
    <row r="8749" spans="1:8">
      <c r="A8749" s="1" t="str">
        <f>+'BD1'!A8749</f>
        <v>Chorotega</v>
      </c>
      <c r="B8749" s="1" t="str">
        <f>+'BD1'!B8749</f>
        <v>Nicoya</v>
      </c>
      <c r="C8749" s="1" t="str">
        <f>+'BD1'!C8749</f>
        <v>Carlos Briceño Ramos</v>
      </c>
      <c r="D8749" s="1">
        <f>+'BD1'!D8749</f>
        <v>5</v>
      </c>
      <c r="E8749" s="1" t="str">
        <f>+'BD1'!E8749</f>
        <v>Jefe</v>
      </c>
      <c r="F8749" s="1" t="str">
        <f>+'BD1'!F8749</f>
        <v>Productores ocasionales: servicios de extensión de información digitales y virtuales (por productor)</v>
      </c>
      <c r="G8749" s="1" t="str">
        <f>+'BD1'!G8749</f>
        <v>Sustantiva</v>
      </c>
      <c r="H8749" s="1">
        <f>+'BD1'!H8749</f>
        <v>0.26750000000000002</v>
      </c>
    </row>
    <row r="8750" spans="1:8">
      <c r="A8750" s="1" t="str">
        <f>+'BD1'!A8750</f>
        <v>Chorotega</v>
      </c>
      <c r="B8750" s="1" t="str">
        <f>+'BD1'!B8750</f>
        <v>Nicoya</v>
      </c>
      <c r="C8750" s="1" t="str">
        <f>+'BD1'!C8750</f>
        <v>Carlos Briceño Ramos</v>
      </c>
      <c r="D8750" s="1">
        <f>+'BD1'!D8750</f>
        <v>5</v>
      </c>
      <c r="E8750" s="1" t="str">
        <f>+'BD1'!E8750</f>
        <v>Jefe</v>
      </c>
      <c r="F8750" s="1" t="str">
        <f>+'BD1'!F8750</f>
        <v>Proyectos financiados con fondos públicos y transferencia MAG: apoyo en la formulación de proyectos de personas productoras (acumulado efectivo por proyecto)</v>
      </c>
      <c r="G8750" s="1" t="str">
        <f>+'BD1'!G8750</f>
        <v>Sustantiva</v>
      </c>
      <c r="H8750" s="1">
        <f>+'BD1'!H8750</f>
        <v>11.234999999999999</v>
      </c>
    </row>
    <row r="8751" spans="1:8">
      <c r="A8751" s="1" t="str">
        <f>+'BD1'!A8751</f>
        <v>Chorotega</v>
      </c>
      <c r="B8751" s="1" t="str">
        <f>+'BD1'!B8751</f>
        <v>Nicoya</v>
      </c>
      <c r="C8751" s="1" t="str">
        <f>+'BD1'!C8751</f>
        <v>Carlos Briceño Ramos</v>
      </c>
      <c r="D8751" s="1">
        <f>+'BD1'!D8751</f>
        <v>5</v>
      </c>
      <c r="E8751" s="1" t="str">
        <f>+'BD1'!E8751</f>
        <v>Jefe</v>
      </c>
      <c r="F8751" s="1" t="str">
        <f>+'BD1'!F8751</f>
        <v>Proyectos financiados con fondos públicos y transferencia MAG: apoyo en la formulación de proyectos de organizaciones (acumulado efectivo por proyecto)</v>
      </c>
      <c r="G8751" s="1" t="str">
        <f>+'BD1'!G8751</f>
        <v>Sustantiva</v>
      </c>
      <c r="H8751" s="1">
        <f>+'BD1'!H8751</f>
        <v>11.234999999999999</v>
      </c>
    </row>
    <row r="8752" spans="1:8">
      <c r="A8752" s="1" t="str">
        <f>+'BD1'!A8752</f>
        <v>Chorotega</v>
      </c>
      <c r="B8752" s="1" t="str">
        <f>+'BD1'!B8752</f>
        <v>Nicoya</v>
      </c>
      <c r="C8752" s="1" t="str">
        <f>+'BD1'!C8752</f>
        <v>Carlos Briceño Ramos</v>
      </c>
      <c r="D8752" s="1">
        <f>+'BD1'!D8752</f>
        <v>5</v>
      </c>
      <c r="E8752" s="1" t="str">
        <f>+'BD1'!E8752</f>
        <v>Jefe</v>
      </c>
      <c r="F8752" s="1" t="str">
        <f>+'BD1'!F8752</f>
        <v>Proyectos financiados con fondos públicos: seguimiento técnico (por visita a proyecto)</v>
      </c>
      <c r="G8752" s="1" t="str">
        <f>+'BD1'!G8752</f>
        <v>Sustantiva</v>
      </c>
      <c r="H8752" s="1">
        <f>+'BD1'!H8752</f>
        <v>2.6749999999999998</v>
      </c>
    </row>
    <row r="8753" spans="1:8">
      <c r="A8753" s="1" t="str">
        <f>+'BD1'!A8753</f>
        <v>Chorotega</v>
      </c>
      <c r="B8753" s="1" t="str">
        <f>+'BD1'!B8753</f>
        <v>Nicoya</v>
      </c>
      <c r="C8753" s="1" t="str">
        <f>+'BD1'!C8753</f>
        <v>Carlos Briceño Ramos</v>
      </c>
      <c r="D8753" s="1">
        <f>+'BD1'!D8753</f>
        <v>5</v>
      </c>
      <c r="E8753" s="1" t="str">
        <f>+'BD1'!E8753</f>
        <v>Jefe</v>
      </c>
      <c r="F8753" s="1" t="str">
        <f>+'BD1'!F8753</f>
        <v>Elaboración de informes trimestrales, semestrales y anuales PAO (por informe)</v>
      </c>
      <c r="G8753" s="1" t="str">
        <f>+'BD1'!G8753</f>
        <v>Administrativa</v>
      </c>
      <c r="H8753" s="1">
        <f>+'BD1'!H8753</f>
        <v>8.56</v>
      </c>
    </row>
    <row r="8754" spans="1:8">
      <c r="A8754" s="1" t="str">
        <f>+'BD1'!A8754</f>
        <v>Chorotega</v>
      </c>
      <c r="B8754" s="1" t="str">
        <f>+'BD1'!B8754</f>
        <v>Nicoya</v>
      </c>
      <c r="C8754" s="1" t="str">
        <f>+'BD1'!C8754</f>
        <v>Carlos Briceño Ramos</v>
      </c>
      <c r="D8754" s="1">
        <f>+'BD1'!D8754</f>
        <v>5</v>
      </c>
      <c r="E8754" s="1" t="str">
        <f>+'BD1'!E8754</f>
        <v>Jefe</v>
      </c>
      <c r="F8754" s="1" t="str">
        <f>+'BD1'!F8754</f>
        <v>Seguimiento a los PAO de los funcionarios a su cargo (por funcionario)</v>
      </c>
      <c r="G8754" s="1" t="str">
        <f>+'BD1'!G8754</f>
        <v>Administrativa</v>
      </c>
      <c r="H8754" s="1">
        <f>+'BD1'!H8754</f>
        <v>1.605</v>
      </c>
    </row>
    <row r="8755" spans="1:8">
      <c r="A8755" s="1" t="str">
        <f>+'BD1'!A8755</f>
        <v>Chorotega</v>
      </c>
      <c r="B8755" s="1" t="str">
        <f>+'BD1'!B8755</f>
        <v>Nicoya</v>
      </c>
      <c r="C8755" s="1" t="str">
        <f>+'BD1'!C8755</f>
        <v>Carlos Briceño Ramos</v>
      </c>
      <c r="D8755" s="1">
        <f>+'BD1'!D8755</f>
        <v>5</v>
      </c>
      <c r="E8755" s="1" t="str">
        <f>+'BD1'!E8755</f>
        <v>Jefe</v>
      </c>
      <c r="F8755" s="1" t="str">
        <f>+'BD1'!F8755</f>
        <v>Inscripción y actualización de PYMPA (por productor)</v>
      </c>
      <c r="G8755" s="1" t="str">
        <f>+'BD1'!G8755</f>
        <v>Sustantiva</v>
      </c>
      <c r="H8755" s="1" t="str">
        <f>+'BD1'!H8755</f>
        <v>NA</v>
      </c>
    </row>
    <row r="8756" spans="1:8">
      <c r="A8756" s="1" t="str">
        <f>+'BD1'!A8756</f>
        <v>Chorotega</v>
      </c>
      <c r="B8756" s="1" t="str">
        <f>+'BD1'!B8756</f>
        <v>Nicoya</v>
      </c>
      <c r="C8756" s="1" t="str">
        <f>+'BD1'!C8756</f>
        <v>Carlos Briceño Ramos</v>
      </c>
      <c r="D8756" s="1">
        <f>+'BD1'!D8756</f>
        <v>5</v>
      </c>
      <c r="E8756" s="1" t="str">
        <f>+'BD1'!E8756</f>
        <v>Jefe</v>
      </c>
      <c r="F8756" s="1" t="str">
        <f>+'BD1'!F8756</f>
        <v>Certificaciones para la Declaración de Bienes Inmuebles ante las municipalidades (por trámite)</v>
      </c>
      <c r="G8756" s="1" t="str">
        <f>+'BD1'!G8756</f>
        <v>Sustantiva</v>
      </c>
      <c r="H8756" s="1" t="str">
        <f>+'BD1'!H8756</f>
        <v>NA</v>
      </c>
    </row>
    <row r="8757" spans="1:8">
      <c r="A8757" s="1" t="str">
        <f>+'BD1'!A8757</f>
        <v>Chorotega</v>
      </c>
      <c r="B8757" s="1" t="str">
        <f>+'BD1'!B8757</f>
        <v>Nicoya</v>
      </c>
      <c r="C8757" s="1" t="str">
        <f>+'BD1'!C8757</f>
        <v>Carlos Briceño Ramos</v>
      </c>
      <c r="D8757" s="1">
        <f>+'BD1'!D8757</f>
        <v>5</v>
      </c>
      <c r="E8757" s="1" t="str">
        <f>+'BD1'!E8757</f>
        <v>Jefe</v>
      </c>
      <c r="F8757" s="1" t="str">
        <f>+'BD1'!F8757</f>
        <v>Participación en reuniones EREA (por reunión)</v>
      </c>
      <c r="G8757" s="1" t="str">
        <f>+'BD1'!G8757</f>
        <v>Administrativa</v>
      </c>
      <c r="H8757" s="1">
        <f>+'BD1'!H8757</f>
        <v>8.56</v>
      </c>
    </row>
    <row r="8758" spans="1:8">
      <c r="A8758" s="1" t="str">
        <f>+'BD1'!A8758</f>
        <v>Chorotega</v>
      </c>
      <c r="B8758" s="1" t="str">
        <f>+'BD1'!B8758</f>
        <v>Nicoya</v>
      </c>
      <c r="C8758" s="1" t="str">
        <f>+'BD1'!C8758</f>
        <v>Carlos Briceño Ramos</v>
      </c>
      <c r="D8758" s="1">
        <f>+'BD1'!D8758</f>
        <v>5</v>
      </c>
      <c r="E8758" s="1" t="str">
        <f>+'BD1'!E8758</f>
        <v>Jefe</v>
      </c>
      <c r="F8758" s="1" t="str">
        <f>+'BD1'!F8758</f>
        <v>Participación en grupos técnicos o comisiones (por reunión)</v>
      </c>
      <c r="G8758" s="1" t="str">
        <f>+'BD1'!G8758</f>
        <v>Sustantiva</v>
      </c>
      <c r="H8758" s="1">
        <f>+'BD1'!H8758</f>
        <v>2.4966699999999999</v>
      </c>
    </row>
    <row r="8759" spans="1:8">
      <c r="A8759" s="1" t="str">
        <f>+'BD1'!A8759</f>
        <v>Chorotega</v>
      </c>
      <c r="B8759" s="1" t="str">
        <f>+'BD1'!B8759</f>
        <v>Nicoya</v>
      </c>
      <c r="C8759" s="1" t="str">
        <f>+'BD1'!C8759</f>
        <v>Carlos Briceño Ramos</v>
      </c>
      <c r="D8759" s="1">
        <f>+'BD1'!D8759</f>
        <v>5</v>
      </c>
      <c r="E8759" s="1" t="str">
        <f>+'BD1'!E8759</f>
        <v>Jefe</v>
      </c>
      <c r="F8759" s="1" t="str">
        <f>+'BD1'!F8759</f>
        <v>Participación en capacitaciones técnicas (por capacitación)</v>
      </c>
      <c r="G8759" s="1" t="str">
        <f>+'BD1'!G8759</f>
        <v>Administrativa</v>
      </c>
      <c r="H8759" s="1" t="str">
        <f>+'BD1'!H8759</f>
        <v>NA</v>
      </c>
    </row>
    <row r="8760" spans="1:8">
      <c r="A8760" s="1" t="str">
        <f>+'BD1'!A8760</f>
        <v>Chorotega</v>
      </c>
      <c r="B8760" s="1" t="str">
        <f>+'BD1'!B8760</f>
        <v>Nicoya</v>
      </c>
      <c r="C8760" s="1" t="str">
        <f>+'BD1'!C8760</f>
        <v>Carlos Briceño Ramos</v>
      </c>
      <c r="D8760" s="1">
        <f>+'BD1'!D8760</f>
        <v>5</v>
      </c>
      <c r="E8760" s="1" t="str">
        <f>+'BD1'!E8760</f>
        <v>Jefe</v>
      </c>
      <c r="F8760" s="1" t="str">
        <f>+'BD1'!F8760</f>
        <v xml:space="preserve">Participación en charlas y sesiones técnicas, de trabajo y de actualización de conocimiento (por evento) </v>
      </c>
      <c r="G8760" s="1" t="str">
        <f>+'BD1'!G8760</f>
        <v>Administrativa</v>
      </c>
      <c r="H8760" s="1">
        <f>+'BD1'!H8760</f>
        <v>4.28</v>
      </c>
    </row>
    <row r="8761" spans="1:8">
      <c r="A8761" s="1" t="str">
        <f>+'BD1'!A8761</f>
        <v>Chorotega</v>
      </c>
      <c r="B8761" s="1" t="str">
        <f>+'BD1'!B8761</f>
        <v>Nicoya</v>
      </c>
      <c r="C8761" s="1" t="str">
        <f>+'BD1'!C8761</f>
        <v>Carlos Briceño Ramos</v>
      </c>
      <c r="D8761" s="1">
        <f>+'BD1'!D8761</f>
        <v>5</v>
      </c>
      <c r="E8761" s="1" t="str">
        <f>+'BD1'!E8761</f>
        <v>Jefe</v>
      </c>
      <c r="F8761" s="1" t="str">
        <f>+'BD1'!F8761</f>
        <v>Aplicación de censos y apoyo en sondeo de precios de insumos agropecuarios (por censo o sondeo)</v>
      </c>
      <c r="G8761" s="1" t="str">
        <f>+'BD1'!G8761</f>
        <v>Sustantiva</v>
      </c>
      <c r="H8761" s="1">
        <f>+'BD1'!H8761</f>
        <v>0.23183000000000001</v>
      </c>
    </row>
    <row r="8762" spans="1:8">
      <c r="A8762" s="1" t="str">
        <f>+'BD1'!A8762</f>
        <v>Chorotega</v>
      </c>
      <c r="B8762" s="1" t="str">
        <f>+'BD1'!B8762</f>
        <v>Nicoya</v>
      </c>
      <c r="C8762" s="1" t="str">
        <f>+'BD1'!C8762</f>
        <v>Carlos Briceño Ramos</v>
      </c>
      <c r="D8762" s="1">
        <f>+'BD1'!D8762</f>
        <v>5</v>
      </c>
      <c r="E8762" s="1" t="str">
        <f>+'BD1'!E8762</f>
        <v>Jefe</v>
      </c>
      <c r="F8762" s="1" t="str">
        <f>+'BD1'!F8762</f>
        <v>Coordinación de acciones entre dependencias del MAG (por acción de cordinación)</v>
      </c>
      <c r="G8762" s="1" t="str">
        <f>+'BD1'!G8762</f>
        <v>Administrativa</v>
      </c>
      <c r="H8762" s="1">
        <f>+'BD1'!H8762</f>
        <v>5.7066699999999999</v>
      </c>
    </row>
    <row r="8763" spans="1:8">
      <c r="A8763" s="1" t="str">
        <f>+'BD1'!A8763</f>
        <v>Chorotega</v>
      </c>
      <c r="B8763" s="1" t="str">
        <f>+'BD1'!B8763</f>
        <v>Nicoya</v>
      </c>
      <c r="C8763" s="1" t="str">
        <f>+'BD1'!C8763</f>
        <v>Carlos Briceño Ramos</v>
      </c>
      <c r="D8763" s="1">
        <f>+'BD1'!D8763</f>
        <v>5</v>
      </c>
      <c r="E8763" s="1" t="str">
        <f>+'BD1'!E8763</f>
        <v>Jefe</v>
      </c>
      <c r="F8763" s="1" t="str">
        <f>+'BD1'!F8763</f>
        <v>Otorgamiento de permisos para quemas agropecuarias (por trámite)</v>
      </c>
      <c r="G8763" s="1" t="str">
        <f>+'BD1'!G8763</f>
        <v>Sustantiva</v>
      </c>
      <c r="H8763" s="1">
        <f>+'BD1'!H8763</f>
        <v>3.21</v>
      </c>
    </row>
    <row r="8764" spans="1:8">
      <c r="A8764" s="1" t="str">
        <f>+'BD1'!A8764</f>
        <v>Chorotega</v>
      </c>
      <c r="B8764" s="1" t="str">
        <f>+'BD1'!B8764</f>
        <v>Nicoya</v>
      </c>
      <c r="C8764" s="1" t="str">
        <f>+'BD1'!C8764</f>
        <v>Carlos Briceño Ramos</v>
      </c>
      <c r="D8764" s="1">
        <f>+'BD1'!D8764</f>
        <v>5</v>
      </c>
      <c r="E8764" s="1" t="str">
        <f>+'BD1'!E8764</f>
        <v>Jefe</v>
      </c>
      <c r="F8764" s="1" t="str">
        <f>+'BD1'!F8764</f>
        <v>Elaboración de Autoevaluación en Control Interno (acumulado efectivo por aplicación de la autoevaluación)</v>
      </c>
      <c r="G8764" s="1" t="str">
        <f>+'BD1'!G8764</f>
        <v>Administrativa</v>
      </c>
      <c r="H8764" s="1">
        <f>+'BD1'!H8764</f>
        <v>5.35</v>
      </c>
    </row>
    <row r="8765" spans="1:8">
      <c r="A8765" s="1" t="str">
        <f>+'BD1'!A8765</f>
        <v>Chorotega</v>
      </c>
      <c r="B8765" s="1" t="str">
        <f>+'BD1'!B8765</f>
        <v>Nicoya</v>
      </c>
      <c r="C8765" s="1" t="str">
        <f>+'BD1'!C8765</f>
        <v>Carlos Briceño Ramos</v>
      </c>
      <c r="D8765" s="1">
        <f>+'BD1'!D8765</f>
        <v>5</v>
      </c>
      <c r="E8765" s="1" t="str">
        <f>+'BD1'!E8765</f>
        <v>Jefe</v>
      </c>
      <c r="F8765" s="1" t="str">
        <f>+'BD1'!F8765</f>
        <v>Determinación y evaluación de riesgos en SEVRIMAG (acumulado efectivo por aplicación del SEVRIMAG)</v>
      </c>
      <c r="G8765" s="1" t="str">
        <f>+'BD1'!G8765</f>
        <v>Administrativa</v>
      </c>
      <c r="H8765" s="1">
        <f>+'BD1'!H8765</f>
        <v>4.8150000000000004</v>
      </c>
    </row>
    <row r="8766" spans="1:8">
      <c r="A8766" s="1" t="str">
        <f>+'BD1'!A8766</f>
        <v>Chorotega</v>
      </c>
      <c r="B8766" s="1" t="str">
        <f>+'BD1'!B8766</f>
        <v>Nicoya</v>
      </c>
      <c r="C8766" s="1" t="str">
        <f>+'BD1'!C8766</f>
        <v>Carlos Briceño Ramos</v>
      </c>
      <c r="D8766" s="1">
        <f>+'BD1'!D8766</f>
        <v>5</v>
      </c>
      <c r="E8766" s="1" t="str">
        <f>+'BD1'!E8766</f>
        <v>Jefe</v>
      </c>
      <c r="F8766" s="1" t="str">
        <f>+'BD1'!F8766</f>
        <v>Seguimiento a plan de mitigación de riesgos en SEVRIMAG (acumulado efectivo por seguimiento)</v>
      </c>
      <c r="G8766" s="1" t="str">
        <f>+'BD1'!G8766</f>
        <v>Administrativa</v>
      </c>
      <c r="H8766" s="1">
        <f>+'BD1'!H8766</f>
        <v>2.6749999999999998</v>
      </c>
    </row>
    <row r="8767" spans="1:8">
      <c r="A8767" s="1" t="str">
        <f>+'BD1'!A8767</f>
        <v>Chorotega</v>
      </c>
      <c r="B8767" s="1" t="str">
        <f>+'BD1'!B8767</f>
        <v>Nicoya</v>
      </c>
      <c r="C8767" s="1" t="str">
        <f>+'BD1'!C8767</f>
        <v>Carlos Briceño Ramos</v>
      </c>
      <c r="D8767" s="1">
        <f>+'BD1'!D8767</f>
        <v>5</v>
      </c>
      <c r="E8767" s="1" t="str">
        <f>+'BD1'!E8767</f>
        <v>Jefe</v>
      </c>
      <c r="F8767" s="1" t="str">
        <f>+'BD1'!F8767</f>
        <v>Seguimiento a plan de mejora de la Autoevaluación en Control Interno (acumulado efectivo por seguimiento)</v>
      </c>
      <c r="G8767" s="1" t="str">
        <f>+'BD1'!G8767</f>
        <v>Administrativa</v>
      </c>
      <c r="H8767" s="1">
        <f>+'BD1'!H8767</f>
        <v>1.605</v>
      </c>
    </row>
    <row r="8768" spans="1:8">
      <c r="A8768" s="1" t="str">
        <f>+'BD1'!A8768</f>
        <v>Chorotega</v>
      </c>
      <c r="B8768" s="1" t="str">
        <f>+'BD1'!B8768</f>
        <v>Nicoya</v>
      </c>
      <c r="C8768" s="1" t="str">
        <f>+'BD1'!C8768</f>
        <v>Carlos Briceño Ramos</v>
      </c>
      <c r="D8768" s="1">
        <f>+'BD1'!D8768</f>
        <v>5</v>
      </c>
      <c r="E8768" s="1" t="str">
        <f>+'BD1'!E8768</f>
        <v>Jefe</v>
      </c>
      <c r="F8768" s="1" t="str">
        <f>+'BD1'!F8768</f>
        <v>Reuniones de personal AEA (por reunión)</v>
      </c>
      <c r="G8768" s="1" t="str">
        <f>+'BD1'!G8768</f>
        <v>Administrativa</v>
      </c>
      <c r="H8768" s="1">
        <f>+'BD1'!H8768</f>
        <v>2.14</v>
      </c>
    </row>
    <row r="8769" spans="1:8">
      <c r="A8769" s="1" t="str">
        <f>+'BD1'!A8769</f>
        <v>Chorotega</v>
      </c>
      <c r="B8769" s="1" t="str">
        <f>+'BD1'!B8769</f>
        <v>Nicoya</v>
      </c>
      <c r="C8769" s="1" t="str">
        <f>+'BD1'!C8769</f>
        <v>Carlos Briceño Ramos</v>
      </c>
      <c r="D8769" s="1">
        <f>+'BD1'!D8769</f>
        <v>5</v>
      </c>
      <c r="E8769" s="1" t="str">
        <f>+'BD1'!E8769</f>
        <v>Jefe</v>
      </c>
      <c r="F8769" s="1" t="str">
        <f>+'BD1'!F8769</f>
        <v>Actualización del sistema de gestión documental y archivo (tiempo efectivo por día)</v>
      </c>
      <c r="G8769" s="1" t="str">
        <f>+'BD1'!G8769</f>
        <v>Administrativa</v>
      </c>
      <c r="H8769" s="1" t="str">
        <f>+'BD1'!H8769</f>
        <v>NA</v>
      </c>
    </row>
    <row r="8770" spans="1:8">
      <c r="A8770" s="1" t="str">
        <f>+'BD1'!A8770</f>
        <v>Chorotega</v>
      </c>
      <c r="B8770" s="1" t="str">
        <f>+'BD1'!B8770</f>
        <v>Nicoya</v>
      </c>
      <c r="C8770" s="1" t="str">
        <f>+'BD1'!C8770</f>
        <v>Carlos Briceño Ramos</v>
      </c>
      <c r="D8770" s="1">
        <f>+'BD1'!D8770</f>
        <v>5</v>
      </c>
      <c r="E8770" s="1" t="str">
        <f>+'BD1'!E8770</f>
        <v>Jefe</v>
      </c>
      <c r="F8770" s="1" t="str">
        <f>+'BD1'!F8770</f>
        <v>Actualización del sistema SisDNEA (por productor)</v>
      </c>
      <c r="G8770" s="1" t="str">
        <f>+'BD1'!G8770</f>
        <v>Administrativa</v>
      </c>
      <c r="H8770" s="1">
        <f>+'BD1'!H8770</f>
        <v>6.5983299999999998</v>
      </c>
    </row>
    <row r="8771" spans="1:8">
      <c r="A8771" s="1" t="str">
        <f>+'BD1'!A8771</f>
        <v>Chorotega</v>
      </c>
      <c r="B8771" s="1" t="str">
        <f>+'BD1'!B8771</f>
        <v>Nicoya</v>
      </c>
      <c r="C8771" s="1" t="str">
        <f>+'BD1'!C8771</f>
        <v>Carlos Briceño Ramos</v>
      </c>
      <c r="D8771" s="1">
        <f>+'BD1'!D8771</f>
        <v>5</v>
      </c>
      <c r="E8771" s="1" t="str">
        <f>+'BD1'!E8771</f>
        <v>Jefe</v>
      </c>
      <c r="F8771" s="1" t="str">
        <f>+'BD1'!F8771</f>
        <v>Seguimiento semestral de la determinación de expectativas (por seguimiento)</v>
      </c>
      <c r="G8771" s="1" t="str">
        <f>+'BD1'!G8771</f>
        <v>Administrativa</v>
      </c>
      <c r="H8771" s="1">
        <f>+'BD1'!H8771</f>
        <v>5.7066699999999999</v>
      </c>
    </row>
    <row r="8772" spans="1:8">
      <c r="A8772" s="1" t="str">
        <f>+'BD1'!A8772</f>
        <v>Chorotega</v>
      </c>
      <c r="B8772" s="1" t="str">
        <f>+'BD1'!B8772</f>
        <v>Nicoya</v>
      </c>
      <c r="C8772" s="1" t="str">
        <f>+'BD1'!C8772</f>
        <v>Carlos Briceño Ramos</v>
      </c>
      <c r="D8772" s="1">
        <f>+'BD1'!D8772</f>
        <v>5</v>
      </c>
      <c r="E8772" s="1" t="str">
        <f>+'BD1'!E8772</f>
        <v>Jefe</v>
      </c>
      <c r="F8772" s="1" t="str">
        <f>+'BD1'!F8772</f>
        <v>Elaboración de la evaluación del desempeño (por reunión)</v>
      </c>
      <c r="G8772" s="1" t="str">
        <f>+'BD1'!G8772</f>
        <v>Administrativa</v>
      </c>
      <c r="H8772" s="1">
        <f>+'BD1'!H8772</f>
        <v>4.4583300000000001</v>
      </c>
    </row>
    <row r="8773" spans="1:8">
      <c r="A8773" s="1" t="str">
        <f>+'BD1'!A8773</f>
        <v>Chorotega</v>
      </c>
      <c r="B8773" s="1" t="str">
        <f>+'BD1'!B8773</f>
        <v>Nicoya</v>
      </c>
      <c r="C8773" s="1" t="str">
        <f>+'BD1'!C8773</f>
        <v>Carlos Briceño Ramos</v>
      </c>
      <c r="D8773" s="1">
        <f>+'BD1'!D8773</f>
        <v>5</v>
      </c>
      <c r="E8773" s="1" t="str">
        <f>+'BD1'!E8773</f>
        <v>Jefe</v>
      </c>
      <c r="F8773" s="1" t="str">
        <f>+'BD1'!F8773</f>
        <v>Elaboración de inventarios de equipos, materiales e insumos (tiempo efectivo por día)</v>
      </c>
      <c r="G8773" s="1" t="str">
        <f>+'BD1'!G8773</f>
        <v>Administrativa</v>
      </c>
      <c r="H8773" s="1" t="str">
        <f>+'BD1'!H8773</f>
        <v>NA</v>
      </c>
    </row>
    <row r="8774" spans="1:8">
      <c r="A8774" s="1" t="str">
        <f>+'BD1'!A8774</f>
        <v>Chorotega</v>
      </c>
      <c r="B8774" s="1" t="str">
        <f>+'BD1'!B8774</f>
        <v>Nicoya</v>
      </c>
      <c r="C8774" s="1" t="str">
        <f>+'BD1'!C8774</f>
        <v>Carlos Briceño Ramos</v>
      </c>
      <c r="D8774" s="1">
        <f>+'BD1'!D8774</f>
        <v>5</v>
      </c>
      <c r="E8774" s="1" t="str">
        <f>+'BD1'!E8774</f>
        <v>Jefe</v>
      </c>
      <c r="F8774" s="1" t="str">
        <f>+'BD1'!F8774</f>
        <v>Atención de emergencias</v>
      </c>
      <c r="G8774" s="1" t="str">
        <f>+'BD1'!G8774</f>
        <v>Sustantiva</v>
      </c>
      <c r="H8774" s="1" t="str">
        <f>+'BD1'!H8774</f>
        <v>NA</v>
      </c>
    </row>
    <row r="8775" spans="1:8">
      <c r="A8775" s="1" t="str">
        <f>+'BD1'!A8775</f>
        <v>Chorotega</v>
      </c>
      <c r="B8775" s="1" t="str">
        <f>+'BD1'!B8775</f>
        <v>Nicoya</v>
      </c>
      <c r="C8775" s="1" t="str">
        <f>+'BD1'!C8775</f>
        <v>Carlos Briceño Ramos</v>
      </c>
      <c r="D8775" s="1">
        <f>+'BD1'!D8775</f>
        <v>5</v>
      </c>
      <c r="E8775" s="1" t="str">
        <f>+'BD1'!E8775</f>
        <v>Jefe</v>
      </c>
      <c r="F8775" s="1" t="str">
        <f>+'BD1'!F8775</f>
        <v>Trazabilidad-visita a finca (por productor)</v>
      </c>
      <c r="G8775" s="1" t="str">
        <f>+'BD1'!G8775</f>
        <v>Sustantiva</v>
      </c>
      <c r="H8775" s="1" t="str">
        <f>+'BD1'!H8775</f>
        <v>NA</v>
      </c>
    </row>
    <row r="8776" spans="1:8">
      <c r="A8776" s="1" t="str">
        <f>+'BD1'!A8776</f>
        <v>Chorotega</v>
      </c>
      <c r="B8776" s="1" t="str">
        <f>+'BD1'!B8776</f>
        <v>Nicoya</v>
      </c>
      <c r="C8776" s="1" t="str">
        <f>+'BD1'!C8776</f>
        <v>Carlos Briceño Ramos</v>
      </c>
      <c r="D8776" s="1">
        <f>+'BD1'!D8776</f>
        <v>5</v>
      </c>
      <c r="E8776" s="1" t="str">
        <f>+'BD1'!E8776</f>
        <v>Jefe</v>
      </c>
      <c r="F8776" s="1" t="str">
        <f>+'BD1'!F8776</f>
        <v>Trazabilidad-inclusión en sistema TrazarAgro (por productor)</v>
      </c>
      <c r="G8776" s="1" t="str">
        <f>+'BD1'!G8776</f>
        <v>Sustantiva</v>
      </c>
      <c r="H8776" s="1" t="str">
        <f>+'BD1'!H8776</f>
        <v>NA</v>
      </c>
    </row>
    <row r="8777" spans="1:8">
      <c r="A8777" s="1" t="str">
        <f>+'BD1'!A8777</f>
        <v>Chorotega</v>
      </c>
      <c r="B8777" s="1" t="str">
        <f>+'BD1'!B8777</f>
        <v>Nicoya</v>
      </c>
      <c r="C8777" s="1" t="str">
        <f>+'BD1'!C8777</f>
        <v>Carlos Briceño Ramos</v>
      </c>
      <c r="D8777" s="1">
        <f>+'BD1'!D8777</f>
        <v>5</v>
      </c>
      <c r="E8777" s="1" t="str">
        <f>+'BD1'!E8777</f>
        <v>Jefe</v>
      </c>
      <c r="F8777" s="1" t="str">
        <f>+'BD1'!F8777</f>
        <v>Atención al gusano barrenador (por productor)</v>
      </c>
      <c r="G8777" s="1" t="str">
        <f>+'BD1'!G8777</f>
        <v>Sustantiva</v>
      </c>
      <c r="H8777" s="1" t="str">
        <f>+'BD1'!H8777</f>
        <v>NA</v>
      </c>
    </row>
    <row r="8778" spans="1:8">
      <c r="A8778" s="1" t="str">
        <f>+'BD1'!A8778</f>
        <v>Chorotega</v>
      </c>
      <c r="B8778" s="1" t="str">
        <f>+'BD1'!B8778</f>
        <v>Nicoya</v>
      </c>
      <c r="C8778" s="1" t="str">
        <f>+'BD1'!C8778</f>
        <v>Carlos Briceño Ramos</v>
      </c>
      <c r="D8778" s="1">
        <f>+'BD1'!D8778</f>
        <v>5</v>
      </c>
      <c r="E8778" s="1" t="str">
        <f>+'BD1'!E8778</f>
        <v>Jefe</v>
      </c>
      <c r="F8778" s="1" t="str">
        <f>+'BD1'!F8778</f>
        <v>Atención en oficina (por usuario)</v>
      </c>
      <c r="G8778" s="1" t="str">
        <f>+'BD1'!G8778</f>
        <v>Sustantiva</v>
      </c>
      <c r="H8778" s="1">
        <f>+'BD1'!H8778</f>
        <v>1.07</v>
      </c>
    </row>
    <row r="8779" spans="1:8">
      <c r="A8779" s="1" t="str">
        <f>+'BD1'!A8779</f>
        <v>Chorotega</v>
      </c>
      <c r="B8779" s="1" t="str">
        <f>+'BD1'!B8779</f>
        <v>Nicoya</v>
      </c>
      <c r="C8779" s="1" t="str">
        <f>+'BD1'!C8779</f>
        <v>Carlos Briceño Ramos</v>
      </c>
      <c r="D8779" s="1">
        <f>+'BD1'!D8779</f>
        <v>5</v>
      </c>
      <c r="E8779" s="1" t="str">
        <f>+'BD1'!E8779</f>
        <v>Jefe</v>
      </c>
      <c r="F8779" s="1" t="str">
        <f>+'BD1'!F8779</f>
        <v>Búsqueda de nuevos productores (por productor)</v>
      </c>
      <c r="G8779" s="1" t="str">
        <f>+'BD1'!G8779</f>
        <v>Sustantiva</v>
      </c>
      <c r="H8779" s="1">
        <f>+'BD1'!H8779</f>
        <v>11.234999999999999</v>
      </c>
    </row>
    <row r="8780" spans="1:8">
      <c r="A8780" s="1" t="str">
        <f>+'BD1'!A8780</f>
        <v>Chorotega</v>
      </c>
      <c r="B8780" s="1" t="str">
        <f>+'BD1'!B8780</f>
        <v>Nicoya</v>
      </c>
      <c r="C8780" s="1" t="str">
        <f>+'BD1'!C8780</f>
        <v>Jennifer Velázquez Ruiz</v>
      </c>
      <c r="D8780" s="1">
        <f>+'BD1'!D8780</f>
        <v>4</v>
      </c>
      <c r="E8780" s="1" t="str">
        <f>+'BD1'!E8780</f>
        <v>Profesional</v>
      </c>
      <c r="F8780" s="1" t="str">
        <f>+'BD1'!F8780</f>
        <v>Elaboración del diagnóstico y plan de finca de manejo a personas productoras (por productor)</v>
      </c>
      <c r="G8780" s="1" t="str">
        <f>+'BD1'!G8780</f>
        <v>Sustantiva</v>
      </c>
      <c r="H8780" s="1">
        <f>+'BD1'!H8780</f>
        <v>2.14</v>
      </c>
    </row>
    <row r="8781" spans="1:8">
      <c r="A8781" s="1" t="str">
        <f>+'BD1'!A8781</f>
        <v>Chorotega</v>
      </c>
      <c r="B8781" s="1" t="str">
        <f>+'BD1'!B8781</f>
        <v>Nicoya</v>
      </c>
      <c r="C8781" s="1" t="str">
        <f>+'BD1'!C8781</f>
        <v>Jennifer Velázquez Ruiz</v>
      </c>
      <c r="D8781" s="1">
        <f>+'BD1'!D8781</f>
        <v>4</v>
      </c>
      <c r="E8781" s="1" t="str">
        <f>+'BD1'!E8781</f>
        <v>Profesional</v>
      </c>
      <c r="F8781" s="1" t="str">
        <f>+'BD1'!F8781</f>
        <v>Asistencia técnica a personas productoras (individual): visitas a finca (por productor)</v>
      </c>
      <c r="G8781" s="1" t="str">
        <f>+'BD1'!G8781</f>
        <v>Sustantiva</v>
      </c>
      <c r="H8781" s="1">
        <f>+'BD1'!H8781</f>
        <v>2.76417</v>
      </c>
    </row>
    <row r="8782" spans="1:8">
      <c r="A8782" s="1" t="str">
        <f>+'BD1'!A8782</f>
        <v>Chorotega</v>
      </c>
      <c r="B8782" s="1" t="str">
        <f>+'BD1'!B8782</f>
        <v>Nicoya</v>
      </c>
      <c r="C8782" s="1" t="str">
        <f>+'BD1'!C8782</f>
        <v>Jennifer Velázquez Ruiz</v>
      </c>
      <c r="D8782" s="1">
        <f>+'BD1'!D8782</f>
        <v>4</v>
      </c>
      <c r="E8782" s="1" t="str">
        <f>+'BD1'!E8782</f>
        <v>Profesional</v>
      </c>
      <c r="F8782" s="1" t="str">
        <f>+'BD1'!F8782</f>
        <v>Asistencia técnica a personas productoras (individual): atenciones virtuales y digitales (por productor)</v>
      </c>
      <c r="G8782" s="1" t="str">
        <f>+'BD1'!G8782</f>
        <v>Sustantiva</v>
      </c>
      <c r="H8782" s="1">
        <f>+'BD1'!H8782</f>
        <v>0.80249999999999999</v>
      </c>
    </row>
    <row r="8783" spans="1:8">
      <c r="A8783" s="1" t="str">
        <f>+'BD1'!A8783</f>
        <v>Chorotega</v>
      </c>
      <c r="B8783" s="1" t="str">
        <f>+'BD1'!B8783</f>
        <v>Nicoya</v>
      </c>
      <c r="C8783" s="1" t="str">
        <f>+'BD1'!C8783</f>
        <v>Jennifer Velázquez Ruiz</v>
      </c>
      <c r="D8783" s="1">
        <f>+'BD1'!D8783</f>
        <v>4</v>
      </c>
      <c r="E8783" s="1" t="str">
        <f>+'BD1'!E8783</f>
        <v>Profesional</v>
      </c>
      <c r="F8783" s="1" t="str">
        <f>+'BD1'!F8783</f>
        <v>Asistencia técnica a personas productoras (grupal): día de campo (por día en el evento)</v>
      </c>
      <c r="G8783" s="1" t="str">
        <f>+'BD1'!G8783</f>
        <v>Sustantiva</v>
      </c>
      <c r="H8783" s="1">
        <f>+'BD1'!H8783</f>
        <v>4.28</v>
      </c>
    </row>
    <row r="8784" spans="1:8">
      <c r="A8784" s="1" t="str">
        <f>+'BD1'!A8784</f>
        <v>Chorotega</v>
      </c>
      <c r="B8784" s="1" t="str">
        <f>+'BD1'!B8784</f>
        <v>Nicoya</v>
      </c>
      <c r="C8784" s="1" t="str">
        <f>+'BD1'!C8784</f>
        <v>Jennifer Velázquez Ruiz</v>
      </c>
      <c r="D8784" s="1">
        <f>+'BD1'!D8784</f>
        <v>4</v>
      </c>
      <c r="E8784" s="1" t="str">
        <f>+'BD1'!E8784</f>
        <v>Profesional</v>
      </c>
      <c r="F8784" s="1" t="str">
        <f>+'BD1'!F8784</f>
        <v>Asistencia técnica a personas productoras (grupal): demostración de métodos (por evento, se puede acumular si la demostración tarda más de un día)</v>
      </c>
      <c r="G8784" s="1" t="str">
        <f>+'BD1'!G8784</f>
        <v>Sustantiva</v>
      </c>
      <c r="H8784" s="1">
        <f>+'BD1'!H8784</f>
        <v>4.28</v>
      </c>
    </row>
    <row r="8785" spans="1:8">
      <c r="A8785" s="1" t="str">
        <f>+'BD1'!A8785</f>
        <v>Chorotega</v>
      </c>
      <c r="B8785" s="1" t="str">
        <f>+'BD1'!B8785</f>
        <v>Nicoya</v>
      </c>
      <c r="C8785" s="1" t="str">
        <f>+'BD1'!C8785</f>
        <v>Jennifer Velázquez Ruiz</v>
      </c>
      <c r="D8785" s="1">
        <f>+'BD1'!D8785</f>
        <v>4</v>
      </c>
      <c r="E8785" s="1" t="str">
        <f>+'BD1'!E8785</f>
        <v>Profesional</v>
      </c>
      <c r="F8785" s="1" t="str">
        <f>+'BD1'!F8785</f>
        <v>Asistencia técnica a personas productoras (grupal): taller (por taller)</v>
      </c>
      <c r="G8785" s="1" t="str">
        <f>+'BD1'!G8785</f>
        <v>Sustantiva</v>
      </c>
      <c r="H8785" s="1">
        <f>+'BD1'!H8785</f>
        <v>4.28</v>
      </c>
    </row>
    <row r="8786" spans="1:8">
      <c r="A8786" s="1" t="str">
        <f>+'BD1'!A8786</f>
        <v>Chorotega</v>
      </c>
      <c r="B8786" s="1" t="str">
        <f>+'BD1'!B8786</f>
        <v>Nicoya</v>
      </c>
      <c r="C8786" s="1" t="str">
        <f>+'BD1'!C8786</f>
        <v>Jennifer Velázquez Ruiz</v>
      </c>
      <c r="D8786" s="1">
        <f>+'BD1'!D8786</f>
        <v>4</v>
      </c>
      <c r="E8786" s="1" t="str">
        <f>+'BD1'!E8786</f>
        <v>Profesional</v>
      </c>
      <c r="F8786" s="1" t="str">
        <f>+'BD1'!F8786</f>
        <v>Asistencia técnica a personas productoras (grupal): charlas (por día en el evento)</v>
      </c>
      <c r="G8786" s="1" t="str">
        <f>+'BD1'!G8786</f>
        <v>Sustantiva</v>
      </c>
      <c r="H8786" s="1">
        <f>+'BD1'!H8786</f>
        <v>3.21</v>
      </c>
    </row>
    <row r="8787" spans="1:8">
      <c r="A8787" s="1" t="str">
        <f>+'BD1'!A8787</f>
        <v>Chorotega</v>
      </c>
      <c r="B8787" s="1" t="str">
        <f>+'BD1'!B8787</f>
        <v>Nicoya</v>
      </c>
      <c r="C8787" s="1" t="str">
        <f>+'BD1'!C8787</f>
        <v>Jennifer Velázquez Ruiz</v>
      </c>
      <c r="D8787" s="1">
        <f>+'BD1'!D8787</f>
        <v>4</v>
      </c>
      <c r="E8787" s="1" t="str">
        <f>+'BD1'!E8787</f>
        <v>Profesional</v>
      </c>
      <c r="F8787" s="1" t="str">
        <f>+'BD1'!F8787</f>
        <v>Gestión en capacitaciones con instituciones públicas o privadas (solo gestión de coordinación por evento de capacitación)</v>
      </c>
      <c r="G8787" s="1" t="str">
        <f>+'BD1'!G8787</f>
        <v>Administrativa</v>
      </c>
      <c r="H8787" s="1">
        <f>+'BD1'!H8787</f>
        <v>1.605</v>
      </c>
    </row>
    <row r="8788" spans="1:8">
      <c r="A8788" s="1" t="str">
        <f>+'BD1'!A8788</f>
        <v>Chorotega</v>
      </c>
      <c r="B8788" s="1" t="str">
        <f>+'BD1'!B8788</f>
        <v>Nicoya</v>
      </c>
      <c r="C8788" s="1" t="str">
        <f>+'BD1'!C8788</f>
        <v>Jennifer Velázquez Ruiz</v>
      </c>
      <c r="D8788" s="1">
        <f>+'BD1'!D8788</f>
        <v>4</v>
      </c>
      <c r="E8788" s="1" t="str">
        <f>+'BD1'!E8788</f>
        <v>Profesional</v>
      </c>
      <c r="F8788" s="1" t="str">
        <f>+'BD1'!F8788</f>
        <v>Aplicación de la herramienta de medición del nivel de gestión empresarial y organizacional (por organización)</v>
      </c>
      <c r="G8788" s="1" t="str">
        <f>+'BD1'!G8788</f>
        <v>Sustantiva</v>
      </c>
      <c r="H8788" s="1" t="str">
        <f>+'BD1'!H8788</f>
        <v>NA</v>
      </c>
    </row>
    <row r="8789" spans="1:8">
      <c r="A8789" s="1" t="str">
        <f>+'BD1'!A8789</f>
        <v>Chorotega</v>
      </c>
      <c r="B8789" s="1" t="str">
        <f>+'BD1'!B8789</f>
        <v>Nicoya</v>
      </c>
      <c r="C8789" s="1" t="str">
        <f>+'BD1'!C8789</f>
        <v>Jennifer Velázquez Ruiz</v>
      </c>
      <c r="D8789" s="1">
        <f>+'BD1'!D8789</f>
        <v>4</v>
      </c>
      <c r="E8789" s="1" t="str">
        <f>+'BD1'!E8789</f>
        <v>Profesional</v>
      </c>
      <c r="F8789" s="1" t="str">
        <f>+'BD1'!F8789</f>
        <v>Elaboración y ejecución del plan de trabajo (por organización)</v>
      </c>
      <c r="G8789" s="1" t="str">
        <f>+'BD1'!G8789</f>
        <v>Sustantiva</v>
      </c>
      <c r="H8789" s="1" t="str">
        <f>+'BD1'!H8789</f>
        <v>NA</v>
      </c>
    </row>
    <row r="8790" spans="1:8">
      <c r="A8790" s="1" t="str">
        <f>+'BD1'!A8790</f>
        <v>Chorotega</v>
      </c>
      <c r="B8790" s="1" t="str">
        <f>+'BD1'!B8790</f>
        <v>Nicoya</v>
      </c>
      <c r="C8790" s="1" t="str">
        <f>+'BD1'!C8790</f>
        <v>Jennifer Velázquez Ruiz</v>
      </c>
      <c r="D8790" s="1">
        <f>+'BD1'!D8790</f>
        <v>4</v>
      </c>
      <c r="E8790" s="1" t="str">
        <f>+'BD1'!E8790</f>
        <v>Profesional</v>
      </c>
      <c r="F8790" s="1" t="str">
        <f>+'BD1'!F8790</f>
        <v>Visitas de seguimiento al plan de trabajo (por visita por organización)</v>
      </c>
      <c r="G8790" s="1" t="str">
        <f>+'BD1'!G8790</f>
        <v>Sustantiva</v>
      </c>
      <c r="H8790" s="1" t="str">
        <f>+'BD1'!H8790</f>
        <v>NA</v>
      </c>
    </row>
    <row r="8791" spans="1:8">
      <c r="A8791" s="1" t="str">
        <f>+'BD1'!A8791</f>
        <v>Chorotega</v>
      </c>
      <c r="B8791" s="1" t="str">
        <f>+'BD1'!B8791</f>
        <v>Nicoya</v>
      </c>
      <c r="C8791" s="1" t="str">
        <f>+'BD1'!C8791</f>
        <v>Jennifer Velázquez Ruiz</v>
      </c>
      <c r="D8791" s="1">
        <f>+'BD1'!D8791</f>
        <v>4</v>
      </c>
      <c r="E8791" s="1" t="str">
        <f>+'BD1'!E8791</f>
        <v>Profesional</v>
      </c>
      <c r="F8791" s="1" t="str">
        <f>+'BD1'!F8791</f>
        <v>Reporte del plan de trabajo anual (por reporte por organización)</v>
      </c>
      <c r="G8791" s="1" t="str">
        <f>+'BD1'!G8791</f>
        <v>Sustantiva</v>
      </c>
      <c r="H8791" s="1" t="str">
        <f>+'BD1'!H8791</f>
        <v>NA</v>
      </c>
    </row>
    <row r="8792" spans="1:8">
      <c r="A8792" s="1" t="str">
        <f>+'BD1'!A8792</f>
        <v>Chorotega</v>
      </c>
      <c r="B8792" s="1" t="str">
        <f>+'BD1'!B8792</f>
        <v>Nicoya</v>
      </c>
      <c r="C8792" s="1" t="str">
        <f>+'BD1'!C8792</f>
        <v>Jennifer Velázquez Ruiz</v>
      </c>
      <c r="D8792" s="1">
        <f>+'BD1'!D8792</f>
        <v>4</v>
      </c>
      <c r="E8792" s="1" t="str">
        <f>+'BD1'!E8792</f>
        <v>Profesional</v>
      </c>
      <c r="F8792" s="1" t="str">
        <f>+'BD1'!F8792</f>
        <v>NAMA (café): muestreo y toma de datos en finca (por productor)</v>
      </c>
      <c r="G8792" s="1" t="str">
        <f>+'BD1'!G8792</f>
        <v>Sustantiva</v>
      </c>
      <c r="H8792" s="1">
        <f>+'BD1'!H8792</f>
        <v>3.21</v>
      </c>
    </row>
    <row r="8793" spans="1:8">
      <c r="A8793" s="1" t="str">
        <f>+'BD1'!A8793</f>
        <v>Chorotega</v>
      </c>
      <c r="B8793" s="1" t="str">
        <f>+'BD1'!B8793</f>
        <v>Nicoya</v>
      </c>
      <c r="C8793" s="1" t="str">
        <f>+'BD1'!C8793</f>
        <v>Jennifer Velázquez Ruiz</v>
      </c>
      <c r="D8793" s="1">
        <f>+'BD1'!D8793</f>
        <v>4</v>
      </c>
      <c r="E8793" s="1" t="str">
        <f>+'BD1'!E8793</f>
        <v>Profesional</v>
      </c>
      <c r="F8793" s="1" t="str">
        <f>+'BD1'!F8793</f>
        <v>NAMA (café): inclusión de datos al SisDNEA (por productor)</v>
      </c>
      <c r="G8793" s="1" t="str">
        <f>+'BD1'!G8793</f>
        <v>Sustantiva</v>
      </c>
      <c r="H8793" s="1">
        <f>+'BD1'!H8793</f>
        <v>1.605</v>
      </c>
    </row>
    <row r="8794" spans="1:8">
      <c r="A8794" s="1" t="str">
        <f>+'BD1'!A8794</f>
        <v>Chorotega</v>
      </c>
      <c r="B8794" s="1" t="str">
        <f>+'BD1'!B8794</f>
        <v>Nicoya</v>
      </c>
      <c r="C8794" s="1" t="str">
        <f>+'BD1'!C8794</f>
        <v>Jennifer Velázquez Ruiz</v>
      </c>
      <c r="D8794" s="1">
        <f>+'BD1'!D8794</f>
        <v>4</v>
      </c>
      <c r="E8794" s="1" t="str">
        <f>+'BD1'!E8794</f>
        <v>Profesional</v>
      </c>
      <c r="F8794" s="1" t="str">
        <f>+'BD1'!F8794</f>
        <v>NAMA (café): entrega de constancia de verificación del MRV a la persona productora (por productor)</v>
      </c>
      <c r="G8794" s="1" t="str">
        <f>+'BD1'!G8794</f>
        <v>Sustantiva</v>
      </c>
      <c r="H8794" s="1">
        <f>+'BD1'!H8794</f>
        <v>1.605</v>
      </c>
    </row>
    <row r="8795" spans="1:8">
      <c r="A8795" s="1" t="str">
        <f>+'BD1'!A8795</f>
        <v>Chorotega</v>
      </c>
      <c r="B8795" s="1" t="str">
        <f>+'BD1'!B8795</f>
        <v>Nicoya</v>
      </c>
      <c r="C8795" s="1" t="str">
        <f>+'BD1'!C8795</f>
        <v>Jennifer Velázquez Ruiz</v>
      </c>
      <c r="D8795" s="1">
        <f>+'BD1'!D8795</f>
        <v>4</v>
      </c>
      <c r="E8795" s="1" t="str">
        <f>+'BD1'!E8795</f>
        <v>Profesional</v>
      </c>
      <c r="F8795" s="1" t="str">
        <f>+'BD1'!F8795</f>
        <v>NAMA (ganadería): muestreo y toma de datos en finca (por productor)</v>
      </c>
      <c r="G8795" s="1" t="str">
        <f>+'BD1'!G8795</f>
        <v>Sustantiva</v>
      </c>
      <c r="H8795" s="1" t="str">
        <f>+'BD1'!H8795</f>
        <v>NA</v>
      </c>
    </row>
    <row r="8796" spans="1:8">
      <c r="A8796" s="1" t="str">
        <f>+'BD1'!A8796</f>
        <v>Chorotega</v>
      </c>
      <c r="B8796" s="1" t="str">
        <f>+'BD1'!B8796</f>
        <v>Nicoya</v>
      </c>
      <c r="C8796" s="1" t="str">
        <f>+'BD1'!C8796</f>
        <v>Jennifer Velázquez Ruiz</v>
      </c>
      <c r="D8796" s="1">
        <f>+'BD1'!D8796</f>
        <v>4</v>
      </c>
      <c r="E8796" s="1" t="str">
        <f>+'BD1'!E8796</f>
        <v>Profesional</v>
      </c>
      <c r="F8796" s="1" t="str">
        <f>+'BD1'!F8796</f>
        <v>NAMA (ganadería): inclusión de datos al SisDNEA (por productor)</v>
      </c>
      <c r="G8796" s="1" t="str">
        <f>+'BD1'!G8796</f>
        <v>Sustantiva</v>
      </c>
      <c r="H8796" s="1" t="str">
        <f>+'BD1'!H8796</f>
        <v>NA</v>
      </c>
    </row>
    <row r="8797" spans="1:8">
      <c r="A8797" s="1" t="str">
        <f>+'BD1'!A8797</f>
        <v>Chorotega</v>
      </c>
      <c r="B8797" s="1" t="str">
        <f>+'BD1'!B8797</f>
        <v>Nicoya</v>
      </c>
      <c r="C8797" s="1" t="str">
        <f>+'BD1'!C8797</f>
        <v>Jennifer Velázquez Ruiz</v>
      </c>
      <c r="D8797" s="1">
        <f>+'BD1'!D8797</f>
        <v>4</v>
      </c>
      <c r="E8797" s="1" t="str">
        <f>+'BD1'!E8797</f>
        <v>Profesional</v>
      </c>
      <c r="F8797" s="1" t="str">
        <f>+'BD1'!F8797</f>
        <v>NAMA (ganadería): entrega de constancia de verificación del MRV a la persona productora (por productor)</v>
      </c>
      <c r="G8797" s="1" t="str">
        <f>+'BD1'!G8797</f>
        <v>Sustantiva</v>
      </c>
      <c r="H8797" s="1" t="str">
        <f>+'BD1'!H8797</f>
        <v>NA</v>
      </c>
    </row>
    <row r="8798" spans="1:8">
      <c r="A8798" s="1" t="str">
        <f>+'BD1'!A8798</f>
        <v>Chorotega</v>
      </c>
      <c r="B8798" s="1" t="str">
        <f>+'BD1'!B8798</f>
        <v>Nicoya</v>
      </c>
      <c r="C8798" s="1" t="str">
        <f>+'BD1'!C8798</f>
        <v>Jennifer Velázquez Ruiz</v>
      </c>
      <c r="D8798" s="1">
        <f>+'BD1'!D8798</f>
        <v>4</v>
      </c>
      <c r="E8798" s="1" t="str">
        <f>+'BD1'!E8798</f>
        <v>Profesional</v>
      </c>
      <c r="F8798" s="1" t="str">
        <f>+'BD1'!F8798</f>
        <v>Producción sostenible: elaboración de la herramienta Tu Modelo, en el SisDNEA (por productor)</v>
      </c>
      <c r="G8798" s="1" t="str">
        <f>+'BD1'!G8798</f>
        <v>Sustantiva</v>
      </c>
      <c r="H8798" s="1" t="str">
        <f>+'BD1'!H8798</f>
        <v>NA</v>
      </c>
    </row>
    <row r="8799" spans="1:8">
      <c r="A8799" s="1" t="str">
        <f>+'BD1'!A8799</f>
        <v>Chorotega</v>
      </c>
      <c r="B8799" s="1" t="str">
        <f>+'BD1'!B8799</f>
        <v>Nicoya</v>
      </c>
      <c r="C8799" s="1" t="str">
        <f>+'BD1'!C8799</f>
        <v>Jennifer Velázquez Ruiz</v>
      </c>
      <c r="D8799" s="1">
        <f>+'BD1'!D8799</f>
        <v>4</v>
      </c>
      <c r="E8799" s="1" t="str">
        <f>+'BD1'!E8799</f>
        <v>Profesional</v>
      </c>
      <c r="F8799" s="1" t="str">
        <f>+'BD1'!F8799</f>
        <v>Producción sostenible: entregar certificado al productor e incluirlo en el expediente físico (por productor)</v>
      </c>
      <c r="G8799" s="1" t="str">
        <f>+'BD1'!G8799</f>
        <v>Sustantiva</v>
      </c>
      <c r="H8799" s="1" t="str">
        <f>+'BD1'!H8799</f>
        <v>NA</v>
      </c>
    </row>
    <row r="8800" spans="1:8">
      <c r="A8800" s="1" t="str">
        <f>+'BD1'!A8800</f>
        <v>Chorotega</v>
      </c>
      <c r="B8800" s="1" t="str">
        <f>+'BD1'!B8800</f>
        <v>Nicoya</v>
      </c>
      <c r="C8800" s="1" t="str">
        <f>+'BD1'!C8800</f>
        <v>Jennifer Velázquez Ruiz</v>
      </c>
      <c r="D8800" s="1">
        <f>+'BD1'!D8800</f>
        <v>4</v>
      </c>
      <c r="E8800" s="1" t="str">
        <f>+'BD1'!E8800</f>
        <v>Profesional</v>
      </c>
      <c r="F8800" s="1" t="str">
        <f>+'BD1'!F8800</f>
        <v>RBAyP y RBAO: divulgación del programa de incentivos (por acción de divulgación)</v>
      </c>
      <c r="G8800" s="1" t="str">
        <f>+'BD1'!G8800</f>
        <v>Sustantiva</v>
      </c>
      <c r="H8800" s="1" t="str">
        <f>+'BD1'!H8800</f>
        <v>NA</v>
      </c>
    </row>
    <row r="8801" spans="1:8">
      <c r="A8801" s="1" t="str">
        <f>+'BD1'!A8801</f>
        <v>Chorotega</v>
      </c>
      <c r="B8801" s="1" t="str">
        <f>+'BD1'!B8801</f>
        <v>Nicoya</v>
      </c>
      <c r="C8801" s="1" t="str">
        <f>+'BD1'!C8801</f>
        <v>Jennifer Velázquez Ruiz</v>
      </c>
      <c r="D8801" s="1">
        <f>+'BD1'!D8801</f>
        <v>4</v>
      </c>
      <c r="E8801" s="1" t="str">
        <f>+'BD1'!E8801</f>
        <v>Profesional</v>
      </c>
      <c r="F8801" s="1" t="str">
        <f>+'BD1'!F8801</f>
        <v>RBAyP y RBAO: completar formularios para recibir incentivos económicos (por productor)</v>
      </c>
      <c r="G8801" s="1" t="str">
        <f>+'BD1'!G8801</f>
        <v>Sustantiva</v>
      </c>
      <c r="H8801" s="1" t="str">
        <f>+'BD1'!H8801</f>
        <v>NA</v>
      </c>
    </row>
    <row r="8802" spans="1:8">
      <c r="A8802" s="1" t="str">
        <f>+'BD1'!A8802</f>
        <v>Chorotega</v>
      </c>
      <c r="B8802" s="1" t="str">
        <f>+'BD1'!B8802</f>
        <v>Nicoya</v>
      </c>
      <c r="C8802" s="1" t="str">
        <f>+'BD1'!C8802</f>
        <v>Jennifer Velázquez Ruiz</v>
      </c>
      <c r="D8802" s="1">
        <f>+'BD1'!D8802</f>
        <v>4</v>
      </c>
      <c r="E8802" s="1" t="str">
        <f>+'BD1'!E8802</f>
        <v>Profesional</v>
      </c>
      <c r="F8802" s="1" t="str">
        <f>+'BD1'!F8802</f>
        <v>RBAyP y RBAO: revisión de las solicitudes del programa de incentivos económicos (por productor)</v>
      </c>
      <c r="G8802" s="1" t="str">
        <f>+'BD1'!G8802</f>
        <v>Sustantiva</v>
      </c>
      <c r="H8802" s="1" t="str">
        <f>+'BD1'!H8802</f>
        <v>NA</v>
      </c>
    </row>
    <row r="8803" spans="1:8">
      <c r="A8803" s="1" t="str">
        <f>+'BD1'!A8803</f>
        <v>Chorotega</v>
      </c>
      <c r="B8803" s="1" t="str">
        <f>+'BD1'!B8803</f>
        <v>Nicoya</v>
      </c>
      <c r="C8803" s="1" t="str">
        <f>+'BD1'!C8803</f>
        <v>Jennifer Velázquez Ruiz</v>
      </c>
      <c r="D8803" s="1">
        <f>+'BD1'!D8803</f>
        <v>4</v>
      </c>
      <c r="E8803" s="1" t="str">
        <f>+'BD1'!E8803</f>
        <v>Profesional</v>
      </c>
      <c r="F8803" s="1" t="str">
        <f>+'BD1'!F8803</f>
        <v>RBAyP y RBAO: visita a finca para verificación (por visita por productor)</v>
      </c>
      <c r="G8803" s="1" t="str">
        <f>+'BD1'!G8803</f>
        <v>Sustantiva</v>
      </c>
      <c r="H8803" s="1" t="str">
        <f>+'BD1'!H8803</f>
        <v>NA</v>
      </c>
    </row>
    <row r="8804" spans="1:8">
      <c r="A8804" s="1" t="str">
        <f>+'BD1'!A8804</f>
        <v>Chorotega</v>
      </c>
      <c r="B8804" s="1" t="str">
        <f>+'BD1'!B8804</f>
        <v>Nicoya</v>
      </c>
      <c r="C8804" s="1" t="str">
        <f>+'BD1'!C8804</f>
        <v>Jennifer Velázquez Ruiz</v>
      </c>
      <c r="D8804" s="1">
        <f>+'BD1'!D8804</f>
        <v>4</v>
      </c>
      <c r="E8804" s="1" t="str">
        <f>+'BD1'!E8804</f>
        <v>Profesional</v>
      </c>
      <c r="F8804" s="1" t="str">
        <f>+'BD1'!F8804</f>
        <v>Productores ocasionales: asistencia técnica individual (por productor)</v>
      </c>
      <c r="G8804" s="1" t="str">
        <f>+'BD1'!G8804</f>
        <v>Sustantiva</v>
      </c>
      <c r="H8804" s="1">
        <f>+'BD1'!H8804</f>
        <v>2.14</v>
      </c>
    </row>
    <row r="8805" spans="1:8">
      <c r="A8805" s="1" t="str">
        <f>+'BD1'!A8805</f>
        <v>Chorotega</v>
      </c>
      <c r="B8805" s="1" t="str">
        <f>+'BD1'!B8805</f>
        <v>Nicoya</v>
      </c>
      <c r="C8805" s="1" t="str">
        <f>+'BD1'!C8805</f>
        <v>Jennifer Velázquez Ruiz</v>
      </c>
      <c r="D8805" s="1">
        <f>+'BD1'!D8805</f>
        <v>4</v>
      </c>
      <c r="E8805" s="1" t="str">
        <f>+'BD1'!E8805</f>
        <v>Profesional</v>
      </c>
      <c r="F8805" s="1" t="str">
        <f>+'BD1'!F8805</f>
        <v>Productores ocasionales: asistencia técnica grupal (por asistencia a grupo)</v>
      </c>
      <c r="G8805" s="1" t="str">
        <f>+'BD1'!G8805</f>
        <v>Sustantiva</v>
      </c>
      <c r="H8805" s="1">
        <f>+'BD1'!H8805</f>
        <v>2.6749999999999998</v>
      </c>
    </row>
    <row r="8806" spans="1:8">
      <c r="A8806" s="1" t="str">
        <f>+'BD1'!A8806</f>
        <v>Chorotega</v>
      </c>
      <c r="B8806" s="1" t="str">
        <f>+'BD1'!B8806</f>
        <v>Nicoya</v>
      </c>
      <c r="C8806" s="1" t="str">
        <f>+'BD1'!C8806</f>
        <v>Jennifer Velázquez Ruiz</v>
      </c>
      <c r="D8806" s="1">
        <f>+'BD1'!D8806</f>
        <v>4</v>
      </c>
      <c r="E8806" s="1" t="str">
        <f>+'BD1'!E8806</f>
        <v>Profesional</v>
      </c>
      <c r="F8806" s="1" t="str">
        <f>+'BD1'!F8806</f>
        <v>Productores ocasionales: servicios de extensión de información digitales y virtuales (por productor)</v>
      </c>
      <c r="G8806" s="1" t="str">
        <f>+'BD1'!G8806</f>
        <v>Sustantiva</v>
      </c>
      <c r="H8806" s="1">
        <f>+'BD1'!H8806</f>
        <v>0.80249999999999999</v>
      </c>
    </row>
    <row r="8807" spans="1:8">
      <c r="A8807" s="1" t="str">
        <f>+'BD1'!A8807</f>
        <v>Chorotega</v>
      </c>
      <c r="B8807" s="1" t="str">
        <f>+'BD1'!B8807</f>
        <v>Nicoya</v>
      </c>
      <c r="C8807" s="1" t="str">
        <f>+'BD1'!C8807</f>
        <v>Jennifer Velázquez Ruiz</v>
      </c>
      <c r="D8807" s="1">
        <f>+'BD1'!D8807</f>
        <v>4</v>
      </c>
      <c r="E8807" s="1" t="str">
        <f>+'BD1'!E8807</f>
        <v>Profesional</v>
      </c>
      <c r="F8807" s="1" t="str">
        <f>+'BD1'!F8807</f>
        <v>Proyectos financiados con fondos públicos y transferencia MAG: apoyo en la formulación de proyectos de personas productoras (acumulado efectivo por proyecto)</v>
      </c>
      <c r="G8807" s="1" t="str">
        <f>+'BD1'!G8807</f>
        <v>Sustantiva</v>
      </c>
      <c r="H8807" s="1">
        <f>+'BD1'!H8807</f>
        <v>3.21</v>
      </c>
    </row>
    <row r="8808" spans="1:8">
      <c r="A8808" s="1" t="str">
        <f>+'BD1'!A8808</f>
        <v>Chorotega</v>
      </c>
      <c r="B8808" s="1" t="str">
        <f>+'BD1'!B8808</f>
        <v>Nicoya</v>
      </c>
      <c r="C8808" s="1" t="str">
        <f>+'BD1'!C8808</f>
        <v>Jennifer Velázquez Ruiz</v>
      </c>
      <c r="D8808" s="1">
        <f>+'BD1'!D8808</f>
        <v>4</v>
      </c>
      <c r="E8808" s="1" t="str">
        <f>+'BD1'!E8808</f>
        <v>Profesional</v>
      </c>
      <c r="F8808" s="1" t="str">
        <f>+'BD1'!F8808</f>
        <v>Proyectos financiados con fondos públicos y transferencia MAG: apoyo en la formulación de proyectos de organizaciones (acumulado efectivo por proyecto)</v>
      </c>
      <c r="G8808" s="1" t="str">
        <f>+'BD1'!G8808</f>
        <v>Sustantiva</v>
      </c>
      <c r="H8808" s="1" t="str">
        <f>+'BD1'!H8808</f>
        <v>NA</v>
      </c>
    </row>
    <row r="8809" spans="1:8">
      <c r="A8809" s="1" t="str">
        <f>+'BD1'!A8809</f>
        <v>Chorotega</v>
      </c>
      <c r="B8809" s="1" t="str">
        <f>+'BD1'!B8809</f>
        <v>Nicoya</v>
      </c>
      <c r="C8809" s="1" t="str">
        <f>+'BD1'!C8809</f>
        <v>Jennifer Velázquez Ruiz</v>
      </c>
      <c r="D8809" s="1">
        <f>+'BD1'!D8809</f>
        <v>4</v>
      </c>
      <c r="E8809" s="1" t="str">
        <f>+'BD1'!E8809</f>
        <v>Profesional</v>
      </c>
      <c r="F8809" s="1" t="str">
        <f>+'BD1'!F8809</f>
        <v>Proyectos financiados con fondos públicos: seguimiento técnico (por visita a proyecto)</v>
      </c>
      <c r="G8809" s="1" t="str">
        <f>+'BD1'!G8809</f>
        <v>Sustantiva</v>
      </c>
      <c r="H8809" s="1">
        <f>+'BD1'!H8809</f>
        <v>1.7833300000000001</v>
      </c>
    </row>
    <row r="8810" spans="1:8">
      <c r="A8810" s="1" t="str">
        <f>+'BD1'!A8810</f>
        <v>Chorotega</v>
      </c>
      <c r="B8810" s="1" t="str">
        <f>+'BD1'!B8810</f>
        <v>Nicoya</v>
      </c>
      <c r="C8810" s="1" t="str">
        <f>+'BD1'!C8810</f>
        <v>Jennifer Velázquez Ruiz</v>
      </c>
      <c r="D8810" s="1">
        <f>+'BD1'!D8810</f>
        <v>4</v>
      </c>
      <c r="E8810" s="1" t="str">
        <f>+'BD1'!E8810</f>
        <v>Profesional</v>
      </c>
      <c r="F8810" s="1" t="str">
        <f>+'BD1'!F8810</f>
        <v>Elaboración de informes trimestrales, semestrales y anuales PAO (por informe)</v>
      </c>
      <c r="G8810" s="1" t="str">
        <f>+'BD1'!G8810</f>
        <v>Administrativa</v>
      </c>
      <c r="H8810" s="1">
        <f>+'BD1'!H8810</f>
        <v>4.28</v>
      </c>
    </row>
    <row r="8811" spans="1:8">
      <c r="A8811" s="1" t="str">
        <f>+'BD1'!A8811</f>
        <v>Chorotega</v>
      </c>
      <c r="B8811" s="1" t="str">
        <f>+'BD1'!B8811</f>
        <v>Nicoya</v>
      </c>
      <c r="C8811" s="1" t="str">
        <f>+'BD1'!C8811</f>
        <v>Jennifer Velázquez Ruiz</v>
      </c>
      <c r="D8811" s="1">
        <f>+'BD1'!D8811</f>
        <v>4</v>
      </c>
      <c r="E8811" s="1" t="str">
        <f>+'BD1'!E8811</f>
        <v>Profesional</v>
      </c>
      <c r="F8811" s="1" t="str">
        <f>+'BD1'!F8811</f>
        <v>Seguimiento a los PAO de los funcionarios a su cargo (por funcionario)</v>
      </c>
      <c r="G8811" s="1" t="str">
        <f>+'BD1'!G8811</f>
        <v>Administrativa</v>
      </c>
      <c r="H8811" s="1" t="str">
        <f>+'BD1'!H8811</f>
        <v>NA</v>
      </c>
    </row>
    <row r="8812" spans="1:8">
      <c r="A8812" s="1" t="str">
        <f>+'BD1'!A8812</f>
        <v>Chorotega</v>
      </c>
      <c r="B8812" s="1" t="str">
        <f>+'BD1'!B8812</f>
        <v>Nicoya</v>
      </c>
      <c r="C8812" s="1" t="str">
        <f>+'BD1'!C8812</f>
        <v>Jennifer Velázquez Ruiz</v>
      </c>
      <c r="D8812" s="1">
        <f>+'BD1'!D8812</f>
        <v>4</v>
      </c>
      <c r="E8812" s="1" t="str">
        <f>+'BD1'!E8812</f>
        <v>Profesional</v>
      </c>
      <c r="F8812" s="1" t="str">
        <f>+'BD1'!F8812</f>
        <v>Inscripción y actualización de PYMPA (por productor)</v>
      </c>
      <c r="G8812" s="1" t="str">
        <f>+'BD1'!G8812</f>
        <v>Sustantiva</v>
      </c>
      <c r="H8812" s="1" t="str">
        <f>+'BD1'!H8812</f>
        <v>NA</v>
      </c>
    </row>
    <row r="8813" spans="1:8">
      <c r="A8813" s="1" t="str">
        <f>+'BD1'!A8813</f>
        <v>Chorotega</v>
      </c>
      <c r="B8813" s="1" t="str">
        <f>+'BD1'!B8813</f>
        <v>Nicoya</v>
      </c>
      <c r="C8813" s="1" t="str">
        <f>+'BD1'!C8813</f>
        <v>Jennifer Velázquez Ruiz</v>
      </c>
      <c r="D8813" s="1">
        <f>+'BD1'!D8813</f>
        <v>4</v>
      </c>
      <c r="E8813" s="1" t="str">
        <f>+'BD1'!E8813</f>
        <v>Profesional</v>
      </c>
      <c r="F8813" s="1" t="str">
        <f>+'BD1'!F8813</f>
        <v>Certificaciones para la Declaración de Bienes Inmuebles ante las municipalidades (por trámite)</v>
      </c>
      <c r="G8813" s="1" t="str">
        <f>+'BD1'!G8813</f>
        <v>Sustantiva</v>
      </c>
      <c r="H8813" s="1" t="str">
        <f>+'BD1'!H8813</f>
        <v>NA</v>
      </c>
    </row>
    <row r="8814" spans="1:8">
      <c r="A8814" s="1" t="str">
        <f>+'BD1'!A8814</f>
        <v>Chorotega</v>
      </c>
      <c r="B8814" s="1" t="str">
        <f>+'BD1'!B8814</f>
        <v>Nicoya</v>
      </c>
      <c r="C8814" s="1" t="str">
        <f>+'BD1'!C8814</f>
        <v>Jennifer Velázquez Ruiz</v>
      </c>
      <c r="D8814" s="1">
        <f>+'BD1'!D8814</f>
        <v>4</v>
      </c>
      <c r="E8814" s="1" t="str">
        <f>+'BD1'!E8814</f>
        <v>Profesional</v>
      </c>
      <c r="F8814" s="1" t="str">
        <f>+'BD1'!F8814</f>
        <v>Participación en reuniones EREA (por reunión)</v>
      </c>
      <c r="G8814" s="1" t="str">
        <f>+'BD1'!G8814</f>
        <v>Administrativa</v>
      </c>
      <c r="H8814" s="1" t="str">
        <f>+'BD1'!H8814</f>
        <v>NA</v>
      </c>
    </row>
    <row r="8815" spans="1:8">
      <c r="A8815" s="1" t="str">
        <f>+'BD1'!A8815</f>
        <v>Chorotega</v>
      </c>
      <c r="B8815" s="1" t="str">
        <f>+'BD1'!B8815</f>
        <v>Nicoya</v>
      </c>
      <c r="C8815" s="1" t="str">
        <f>+'BD1'!C8815</f>
        <v>Jennifer Velázquez Ruiz</v>
      </c>
      <c r="D8815" s="1">
        <f>+'BD1'!D8815</f>
        <v>4</v>
      </c>
      <c r="E8815" s="1" t="str">
        <f>+'BD1'!E8815</f>
        <v>Profesional</v>
      </c>
      <c r="F8815" s="1" t="str">
        <f>+'BD1'!F8815</f>
        <v>Participación en grupos técnicos o comisiones (por reunión)</v>
      </c>
      <c r="G8815" s="1" t="str">
        <f>+'BD1'!G8815</f>
        <v>Sustantiva</v>
      </c>
      <c r="H8815" s="1">
        <f>+'BD1'!H8815</f>
        <v>5.35</v>
      </c>
    </row>
    <row r="8816" spans="1:8">
      <c r="A8816" s="1" t="str">
        <f>+'BD1'!A8816</f>
        <v>Chorotega</v>
      </c>
      <c r="B8816" s="1" t="str">
        <f>+'BD1'!B8816</f>
        <v>Nicoya</v>
      </c>
      <c r="C8816" s="1" t="str">
        <f>+'BD1'!C8816</f>
        <v>Jennifer Velázquez Ruiz</v>
      </c>
      <c r="D8816" s="1">
        <f>+'BD1'!D8816</f>
        <v>4</v>
      </c>
      <c r="E8816" s="1" t="str">
        <f>+'BD1'!E8816</f>
        <v>Profesional</v>
      </c>
      <c r="F8816" s="1" t="str">
        <f>+'BD1'!F8816</f>
        <v>Participación en capacitaciones técnicas (por capacitación)</v>
      </c>
      <c r="G8816" s="1" t="str">
        <f>+'BD1'!G8816</f>
        <v>Administrativa</v>
      </c>
      <c r="H8816" s="1">
        <f>+'BD1'!H8816</f>
        <v>4.28</v>
      </c>
    </row>
    <row r="8817" spans="1:8">
      <c r="A8817" s="1" t="str">
        <f>+'BD1'!A8817</f>
        <v>Chorotega</v>
      </c>
      <c r="B8817" s="1" t="str">
        <f>+'BD1'!B8817</f>
        <v>Nicoya</v>
      </c>
      <c r="C8817" s="1" t="str">
        <f>+'BD1'!C8817</f>
        <v>Jennifer Velázquez Ruiz</v>
      </c>
      <c r="D8817" s="1">
        <f>+'BD1'!D8817</f>
        <v>4</v>
      </c>
      <c r="E8817" s="1" t="str">
        <f>+'BD1'!E8817</f>
        <v>Profesional</v>
      </c>
      <c r="F8817" s="1" t="str">
        <f>+'BD1'!F8817</f>
        <v xml:space="preserve">Participación en charlas y sesiones técnicas, de trabajo y de actualización de conocimiento (por evento) </v>
      </c>
      <c r="G8817" s="1" t="str">
        <f>+'BD1'!G8817</f>
        <v>Administrativa</v>
      </c>
      <c r="H8817" s="1">
        <f>+'BD1'!H8817</f>
        <v>3.21</v>
      </c>
    </row>
    <row r="8818" spans="1:8">
      <c r="A8818" s="1" t="str">
        <f>+'BD1'!A8818</f>
        <v>Chorotega</v>
      </c>
      <c r="B8818" s="1" t="str">
        <f>+'BD1'!B8818</f>
        <v>Nicoya</v>
      </c>
      <c r="C8818" s="1" t="str">
        <f>+'BD1'!C8818</f>
        <v>Jennifer Velázquez Ruiz</v>
      </c>
      <c r="D8818" s="1">
        <f>+'BD1'!D8818</f>
        <v>4</v>
      </c>
      <c r="E8818" s="1" t="str">
        <f>+'BD1'!E8818</f>
        <v>Profesional</v>
      </c>
      <c r="F8818" s="1" t="str">
        <f>+'BD1'!F8818</f>
        <v>Aplicación de censos y apoyo en sondeo de precios de insumos agropecuarios (por censo o sondeo)</v>
      </c>
      <c r="G8818" s="1" t="str">
        <f>+'BD1'!G8818</f>
        <v>Sustantiva</v>
      </c>
      <c r="H8818" s="1" t="str">
        <f>+'BD1'!H8818</f>
        <v>NA</v>
      </c>
    </row>
    <row r="8819" spans="1:8">
      <c r="A8819" s="1" t="str">
        <f>+'BD1'!A8819</f>
        <v>Chorotega</v>
      </c>
      <c r="B8819" s="1" t="str">
        <f>+'BD1'!B8819</f>
        <v>Nicoya</v>
      </c>
      <c r="C8819" s="1" t="str">
        <f>+'BD1'!C8819</f>
        <v>Jennifer Velázquez Ruiz</v>
      </c>
      <c r="D8819" s="1">
        <f>+'BD1'!D8819</f>
        <v>4</v>
      </c>
      <c r="E8819" s="1" t="str">
        <f>+'BD1'!E8819</f>
        <v>Profesional</v>
      </c>
      <c r="F8819" s="1" t="str">
        <f>+'BD1'!F8819</f>
        <v>Coordinación de acciones entre dependencias del MAG (por acción de cordinación)</v>
      </c>
      <c r="G8819" s="1" t="str">
        <f>+'BD1'!G8819</f>
        <v>Administrativa</v>
      </c>
      <c r="H8819" s="1">
        <f>+'BD1'!H8819</f>
        <v>1.605</v>
      </c>
    </row>
    <row r="8820" spans="1:8">
      <c r="A8820" s="1" t="str">
        <f>+'BD1'!A8820</f>
        <v>Chorotega</v>
      </c>
      <c r="B8820" s="1" t="str">
        <f>+'BD1'!B8820</f>
        <v>Nicoya</v>
      </c>
      <c r="C8820" s="1" t="str">
        <f>+'BD1'!C8820</f>
        <v>Jennifer Velázquez Ruiz</v>
      </c>
      <c r="D8820" s="1">
        <f>+'BD1'!D8820</f>
        <v>4</v>
      </c>
      <c r="E8820" s="1" t="str">
        <f>+'BD1'!E8820</f>
        <v>Profesional</v>
      </c>
      <c r="F8820" s="1" t="str">
        <f>+'BD1'!F8820</f>
        <v>Otorgamiento de permisos para quemas agropecuarias (por trámite)</v>
      </c>
      <c r="G8820" s="1" t="str">
        <f>+'BD1'!G8820</f>
        <v>Sustantiva</v>
      </c>
      <c r="H8820" s="1" t="str">
        <f>+'BD1'!H8820</f>
        <v>NA</v>
      </c>
    </row>
    <row r="8821" spans="1:8">
      <c r="A8821" s="1" t="str">
        <f>+'BD1'!A8821</f>
        <v>Chorotega</v>
      </c>
      <c r="B8821" s="1" t="str">
        <f>+'BD1'!B8821</f>
        <v>Nicoya</v>
      </c>
      <c r="C8821" s="1" t="str">
        <f>+'BD1'!C8821</f>
        <v>Jennifer Velázquez Ruiz</v>
      </c>
      <c r="D8821" s="1">
        <f>+'BD1'!D8821</f>
        <v>4</v>
      </c>
      <c r="E8821" s="1" t="str">
        <f>+'BD1'!E8821</f>
        <v>Profesional</v>
      </c>
      <c r="F8821" s="1" t="str">
        <f>+'BD1'!F8821</f>
        <v>Elaboración de Autoevaluación en Control Interno (acumulado efectivo por aplicación de la autoevaluación)</v>
      </c>
      <c r="G8821" s="1" t="str">
        <f>+'BD1'!G8821</f>
        <v>Administrativa</v>
      </c>
      <c r="H8821" s="1">
        <f>+'BD1'!H8821</f>
        <v>3.21</v>
      </c>
    </row>
    <row r="8822" spans="1:8">
      <c r="A8822" s="1" t="str">
        <f>+'BD1'!A8822</f>
        <v>Chorotega</v>
      </c>
      <c r="B8822" s="1" t="str">
        <f>+'BD1'!B8822</f>
        <v>Nicoya</v>
      </c>
      <c r="C8822" s="1" t="str">
        <f>+'BD1'!C8822</f>
        <v>Jennifer Velázquez Ruiz</v>
      </c>
      <c r="D8822" s="1">
        <f>+'BD1'!D8822</f>
        <v>4</v>
      </c>
      <c r="E8822" s="1" t="str">
        <f>+'BD1'!E8822</f>
        <v>Profesional</v>
      </c>
      <c r="F8822" s="1" t="str">
        <f>+'BD1'!F8822</f>
        <v>Determinación y evaluación de riesgos en SEVRIMAG (acumulado efectivo por aplicación del SEVRIMAG)</v>
      </c>
      <c r="G8822" s="1" t="str">
        <f>+'BD1'!G8822</f>
        <v>Administrativa</v>
      </c>
      <c r="H8822" s="1">
        <f>+'BD1'!H8822</f>
        <v>3.21</v>
      </c>
    </row>
    <row r="8823" spans="1:8">
      <c r="A8823" s="1" t="str">
        <f>+'BD1'!A8823</f>
        <v>Chorotega</v>
      </c>
      <c r="B8823" s="1" t="str">
        <f>+'BD1'!B8823</f>
        <v>Nicoya</v>
      </c>
      <c r="C8823" s="1" t="str">
        <f>+'BD1'!C8823</f>
        <v>Jennifer Velázquez Ruiz</v>
      </c>
      <c r="D8823" s="1">
        <f>+'BD1'!D8823</f>
        <v>4</v>
      </c>
      <c r="E8823" s="1" t="str">
        <f>+'BD1'!E8823</f>
        <v>Profesional</v>
      </c>
      <c r="F8823" s="1" t="str">
        <f>+'BD1'!F8823</f>
        <v>Seguimiento a plan de mitigación de riesgos en SEVRIMAG (acumulado efectivo por seguimiento)</v>
      </c>
      <c r="G8823" s="1" t="str">
        <f>+'BD1'!G8823</f>
        <v>Administrativa</v>
      </c>
      <c r="H8823" s="1">
        <f>+'BD1'!H8823</f>
        <v>3.21</v>
      </c>
    </row>
    <row r="8824" spans="1:8">
      <c r="A8824" s="1" t="str">
        <f>+'BD1'!A8824</f>
        <v>Chorotega</v>
      </c>
      <c r="B8824" s="1" t="str">
        <f>+'BD1'!B8824</f>
        <v>Nicoya</v>
      </c>
      <c r="C8824" s="1" t="str">
        <f>+'BD1'!C8824</f>
        <v>Jennifer Velázquez Ruiz</v>
      </c>
      <c r="D8824" s="1">
        <f>+'BD1'!D8824</f>
        <v>4</v>
      </c>
      <c r="E8824" s="1" t="str">
        <f>+'BD1'!E8824</f>
        <v>Profesional</v>
      </c>
      <c r="F8824" s="1" t="str">
        <f>+'BD1'!F8824</f>
        <v>Seguimiento a plan de mejora de la Autoevaluación en Control Interno (acumulado efectivo por seguimiento)</v>
      </c>
      <c r="G8824" s="1" t="str">
        <f>+'BD1'!G8824</f>
        <v>Administrativa</v>
      </c>
      <c r="H8824" s="1">
        <f>+'BD1'!H8824</f>
        <v>3.21</v>
      </c>
    </row>
    <row r="8825" spans="1:8">
      <c r="A8825" s="1" t="str">
        <f>+'BD1'!A8825</f>
        <v>Chorotega</v>
      </c>
      <c r="B8825" s="1" t="str">
        <f>+'BD1'!B8825</f>
        <v>Nicoya</v>
      </c>
      <c r="C8825" s="1" t="str">
        <f>+'BD1'!C8825</f>
        <v>Jennifer Velázquez Ruiz</v>
      </c>
      <c r="D8825" s="1">
        <f>+'BD1'!D8825</f>
        <v>4</v>
      </c>
      <c r="E8825" s="1" t="str">
        <f>+'BD1'!E8825</f>
        <v>Profesional</v>
      </c>
      <c r="F8825" s="1" t="str">
        <f>+'BD1'!F8825</f>
        <v>Reuniones de personal AEA (por reunión)</v>
      </c>
      <c r="G8825" s="1" t="str">
        <f>+'BD1'!G8825</f>
        <v>Administrativa</v>
      </c>
      <c r="H8825" s="1">
        <f>+'BD1'!H8825</f>
        <v>3.1208300000000002</v>
      </c>
    </row>
    <row r="8826" spans="1:8">
      <c r="A8826" s="1" t="str">
        <f>+'BD1'!A8826</f>
        <v>Chorotega</v>
      </c>
      <c r="B8826" s="1" t="str">
        <f>+'BD1'!B8826</f>
        <v>Nicoya</v>
      </c>
      <c r="C8826" s="1" t="str">
        <f>+'BD1'!C8826</f>
        <v>Jennifer Velázquez Ruiz</v>
      </c>
      <c r="D8826" s="1">
        <f>+'BD1'!D8826</f>
        <v>4</v>
      </c>
      <c r="E8826" s="1" t="str">
        <f>+'BD1'!E8826</f>
        <v>Profesional</v>
      </c>
      <c r="F8826" s="1" t="str">
        <f>+'BD1'!F8826</f>
        <v>Actualización del sistema de gestión documental y archivo (tiempo efectivo por día)</v>
      </c>
      <c r="G8826" s="1" t="str">
        <f>+'BD1'!G8826</f>
        <v>Administrativa</v>
      </c>
      <c r="H8826" s="1" t="str">
        <f>+'BD1'!H8826</f>
        <v>NA</v>
      </c>
    </row>
    <row r="8827" spans="1:8">
      <c r="A8827" s="1" t="str">
        <f>+'BD1'!A8827</f>
        <v>Chorotega</v>
      </c>
      <c r="B8827" s="1" t="str">
        <f>+'BD1'!B8827</f>
        <v>Nicoya</v>
      </c>
      <c r="C8827" s="1" t="str">
        <f>+'BD1'!C8827</f>
        <v>Jennifer Velázquez Ruiz</v>
      </c>
      <c r="D8827" s="1">
        <f>+'BD1'!D8827</f>
        <v>4</v>
      </c>
      <c r="E8827" s="1" t="str">
        <f>+'BD1'!E8827</f>
        <v>Profesional</v>
      </c>
      <c r="F8827" s="1" t="str">
        <f>+'BD1'!F8827</f>
        <v>Actualización del sistema SisDNEA (por productor)</v>
      </c>
      <c r="G8827" s="1" t="str">
        <f>+'BD1'!G8827</f>
        <v>Administrativa</v>
      </c>
      <c r="H8827" s="1">
        <f>+'BD1'!H8827</f>
        <v>1.605</v>
      </c>
    </row>
    <row r="8828" spans="1:8">
      <c r="A8828" s="1" t="str">
        <f>+'BD1'!A8828</f>
        <v>Chorotega</v>
      </c>
      <c r="B8828" s="1" t="str">
        <f>+'BD1'!B8828</f>
        <v>Nicoya</v>
      </c>
      <c r="C8828" s="1" t="str">
        <f>+'BD1'!C8828</f>
        <v>Jennifer Velázquez Ruiz</v>
      </c>
      <c r="D8828" s="1">
        <f>+'BD1'!D8828</f>
        <v>4</v>
      </c>
      <c r="E8828" s="1" t="str">
        <f>+'BD1'!E8828</f>
        <v>Profesional</v>
      </c>
      <c r="F8828" s="1" t="str">
        <f>+'BD1'!F8828</f>
        <v>Seguimiento semestral de la determinación de expectativas (por seguimiento)</v>
      </c>
      <c r="G8828" s="1" t="str">
        <f>+'BD1'!G8828</f>
        <v>Administrativa</v>
      </c>
      <c r="H8828" s="1">
        <f>+'BD1'!H8828</f>
        <v>3.21</v>
      </c>
    </row>
    <row r="8829" spans="1:8">
      <c r="A8829" s="1" t="str">
        <f>+'BD1'!A8829</f>
        <v>Chorotega</v>
      </c>
      <c r="B8829" s="1" t="str">
        <f>+'BD1'!B8829</f>
        <v>Nicoya</v>
      </c>
      <c r="C8829" s="1" t="str">
        <f>+'BD1'!C8829</f>
        <v>Jennifer Velázquez Ruiz</v>
      </c>
      <c r="D8829" s="1">
        <f>+'BD1'!D8829</f>
        <v>4</v>
      </c>
      <c r="E8829" s="1" t="str">
        <f>+'BD1'!E8829</f>
        <v>Profesional</v>
      </c>
      <c r="F8829" s="1" t="str">
        <f>+'BD1'!F8829</f>
        <v>Elaboración de la evaluación del desempeño (por reunión)</v>
      </c>
      <c r="G8829" s="1" t="str">
        <f>+'BD1'!G8829</f>
        <v>Administrativa</v>
      </c>
      <c r="H8829" s="1">
        <f>+'BD1'!H8829</f>
        <v>3.21</v>
      </c>
    </row>
    <row r="8830" spans="1:8">
      <c r="A8830" s="1" t="str">
        <f>+'BD1'!A8830</f>
        <v>Chorotega</v>
      </c>
      <c r="B8830" s="1" t="str">
        <f>+'BD1'!B8830</f>
        <v>Nicoya</v>
      </c>
      <c r="C8830" s="1" t="str">
        <f>+'BD1'!C8830</f>
        <v>Jennifer Velázquez Ruiz</v>
      </c>
      <c r="D8830" s="1">
        <f>+'BD1'!D8830</f>
        <v>4</v>
      </c>
      <c r="E8830" s="1" t="str">
        <f>+'BD1'!E8830</f>
        <v>Profesional</v>
      </c>
      <c r="F8830" s="1" t="str">
        <f>+'BD1'!F8830</f>
        <v>Elaboración de inventarios de equipos, materiales e insumos (tiempo efectivo por día)</v>
      </c>
      <c r="G8830" s="1" t="str">
        <f>+'BD1'!G8830</f>
        <v>Administrativa</v>
      </c>
      <c r="H8830" s="1" t="str">
        <f>+'BD1'!H8830</f>
        <v>NA</v>
      </c>
    </row>
    <row r="8831" spans="1:8">
      <c r="A8831" s="1" t="str">
        <f>+'BD1'!A8831</f>
        <v>Chorotega</v>
      </c>
      <c r="B8831" s="1" t="str">
        <f>+'BD1'!B8831</f>
        <v>Nicoya</v>
      </c>
      <c r="C8831" s="1" t="str">
        <f>+'BD1'!C8831</f>
        <v>Jennifer Velázquez Ruiz</v>
      </c>
      <c r="D8831" s="1">
        <f>+'BD1'!D8831</f>
        <v>4</v>
      </c>
      <c r="E8831" s="1" t="str">
        <f>+'BD1'!E8831</f>
        <v>Profesional</v>
      </c>
      <c r="F8831" s="1" t="str">
        <f>+'BD1'!F8831</f>
        <v>Atención de emergencias</v>
      </c>
      <c r="G8831" s="1" t="str">
        <f>+'BD1'!G8831</f>
        <v>Sustantiva</v>
      </c>
      <c r="H8831" s="1" t="str">
        <f>+'BD1'!H8831</f>
        <v>NA</v>
      </c>
    </row>
    <row r="8832" spans="1:8">
      <c r="A8832" s="1" t="str">
        <f>+'BD1'!A8832</f>
        <v>Chorotega</v>
      </c>
      <c r="B8832" s="1" t="str">
        <f>+'BD1'!B8832</f>
        <v>Nicoya</v>
      </c>
      <c r="C8832" s="1" t="str">
        <f>+'BD1'!C8832</f>
        <v>Jennifer Velázquez Ruiz</v>
      </c>
      <c r="D8832" s="1">
        <f>+'BD1'!D8832</f>
        <v>4</v>
      </c>
      <c r="E8832" s="1" t="str">
        <f>+'BD1'!E8832</f>
        <v>Profesional</v>
      </c>
      <c r="F8832" s="1" t="str">
        <f>+'BD1'!F8832</f>
        <v>Trazabilidad-visita a finca (por productor)</v>
      </c>
      <c r="G8832" s="1" t="str">
        <f>+'BD1'!G8832</f>
        <v>Sustantiva</v>
      </c>
      <c r="H8832" s="1">
        <f>+'BD1'!H8832</f>
        <v>5.5283300000000004</v>
      </c>
    </row>
    <row r="8833" spans="1:8">
      <c r="A8833" s="1" t="str">
        <f>+'BD1'!A8833</f>
        <v>Chorotega</v>
      </c>
      <c r="B8833" s="1" t="str">
        <f>+'BD1'!B8833</f>
        <v>Nicoya</v>
      </c>
      <c r="C8833" s="1" t="str">
        <f>+'BD1'!C8833</f>
        <v>Jennifer Velázquez Ruiz</v>
      </c>
      <c r="D8833" s="1">
        <f>+'BD1'!D8833</f>
        <v>4</v>
      </c>
      <c r="E8833" s="1" t="str">
        <f>+'BD1'!E8833</f>
        <v>Profesional</v>
      </c>
      <c r="F8833" s="1" t="str">
        <f>+'BD1'!F8833</f>
        <v>Trazabilidad-inclusión en sistema TrazarAgro (por productor)</v>
      </c>
      <c r="G8833" s="1" t="str">
        <f>+'BD1'!G8833</f>
        <v>Sustantiva</v>
      </c>
      <c r="H8833" s="1">
        <f>+'BD1'!H8833</f>
        <v>4.28</v>
      </c>
    </row>
    <row r="8834" spans="1:8">
      <c r="A8834" s="1" t="str">
        <f>+'BD1'!A8834</f>
        <v>Chorotega</v>
      </c>
      <c r="B8834" s="1" t="str">
        <f>+'BD1'!B8834</f>
        <v>Nicoya</v>
      </c>
      <c r="C8834" s="1" t="str">
        <f>+'BD1'!C8834</f>
        <v>Jennifer Velázquez Ruiz</v>
      </c>
      <c r="D8834" s="1">
        <f>+'BD1'!D8834</f>
        <v>4</v>
      </c>
      <c r="E8834" s="1" t="str">
        <f>+'BD1'!E8834</f>
        <v>Profesional</v>
      </c>
      <c r="F8834" s="1" t="str">
        <f>+'BD1'!F8834</f>
        <v>Atención al gusano barrenador (por productor)</v>
      </c>
      <c r="G8834" s="1" t="str">
        <f>+'BD1'!G8834</f>
        <v>Sustantiva</v>
      </c>
      <c r="H8834" s="1" t="str">
        <f>+'BD1'!H8834</f>
        <v>NA</v>
      </c>
    </row>
    <row r="8835" spans="1:8">
      <c r="A8835" s="1" t="str">
        <f>+'BD1'!A8835</f>
        <v>Chorotega</v>
      </c>
      <c r="B8835" s="1" t="str">
        <f>+'BD1'!B8835</f>
        <v>Nicoya</v>
      </c>
      <c r="C8835" s="1" t="str">
        <f>+'BD1'!C8835</f>
        <v>Jennifer Velázquez Ruiz</v>
      </c>
      <c r="D8835" s="1">
        <f>+'BD1'!D8835</f>
        <v>4</v>
      </c>
      <c r="E8835" s="1" t="str">
        <f>+'BD1'!E8835</f>
        <v>Profesional</v>
      </c>
      <c r="F8835" s="1" t="str">
        <f>+'BD1'!F8835</f>
        <v>Atención en oficina (por usuario)</v>
      </c>
      <c r="G8835" s="1" t="str">
        <f>+'BD1'!G8835</f>
        <v>Sustantiva</v>
      </c>
      <c r="H8835" s="1">
        <f>+'BD1'!H8835</f>
        <v>2.14</v>
      </c>
    </row>
    <row r="8836" spans="1:8">
      <c r="A8836" s="1" t="str">
        <f>+'BD1'!A8836</f>
        <v>Chorotega</v>
      </c>
      <c r="B8836" s="1" t="str">
        <f>+'BD1'!B8836</f>
        <v>Nicoya</v>
      </c>
      <c r="C8836" s="1" t="str">
        <f>+'BD1'!C8836</f>
        <v>Jennifer Velázquez Ruiz</v>
      </c>
      <c r="D8836" s="1">
        <f>+'BD1'!D8836</f>
        <v>4</v>
      </c>
      <c r="E8836" s="1" t="str">
        <f>+'BD1'!E8836</f>
        <v>Profesional</v>
      </c>
      <c r="F8836" s="1" t="str">
        <f>+'BD1'!F8836</f>
        <v>Búsqueda de nuevos productores (por productor)</v>
      </c>
      <c r="G8836" s="1" t="str">
        <f>+'BD1'!G8836</f>
        <v>Sustantiva</v>
      </c>
      <c r="H8836" s="1">
        <f>+'BD1'!H8836</f>
        <v>4.28</v>
      </c>
    </row>
    <row r="8837" spans="1:8">
      <c r="A8837" s="1" t="str">
        <f>+'BD1'!A8837</f>
        <v>Chorotega</v>
      </c>
      <c r="B8837" s="1" t="str">
        <f>+'BD1'!B8837</f>
        <v>Santa Cruz</v>
      </c>
      <c r="C8837" s="1" t="str">
        <f>+'BD1'!C8837</f>
        <v>José Molina Palacio</v>
      </c>
      <c r="D8837" s="1">
        <f>+'BD1'!D8837</f>
        <v>4</v>
      </c>
      <c r="E8837" s="1" t="str">
        <f>+'BD1'!E8837</f>
        <v>Jefe</v>
      </c>
      <c r="F8837" s="1" t="str">
        <f>+'BD1'!F8837</f>
        <v>Elaboración del diagnóstico y plan de finca de manejo a personas productoras (por productor)</v>
      </c>
      <c r="G8837" s="1" t="str">
        <f>+'BD1'!G8837</f>
        <v>Sustantiva</v>
      </c>
      <c r="H8837" s="1">
        <f>+'BD1'!H8837</f>
        <v>2.14</v>
      </c>
    </row>
    <row r="8838" spans="1:8">
      <c r="A8838" s="1" t="str">
        <f>+'BD1'!A8838</f>
        <v>Chorotega</v>
      </c>
      <c r="B8838" s="1" t="str">
        <f>+'BD1'!B8838</f>
        <v>Santa Cruz</v>
      </c>
      <c r="C8838" s="1" t="str">
        <f>+'BD1'!C8838</f>
        <v>José Molina Palacio</v>
      </c>
      <c r="D8838" s="1">
        <f>+'BD1'!D8838</f>
        <v>4</v>
      </c>
      <c r="E8838" s="1" t="str">
        <f>+'BD1'!E8838</f>
        <v>Jefe</v>
      </c>
      <c r="F8838" s="1" t="str">
        <f>+'BD1'!F8838</f>
        <v>Asistencia técnica a personas productoras (individual): visitas a finca (por productor)</v>
      </c>
      <c r="G8838" s="1" t="str">
        <f>+'BD1'!G8838</f>
        <v>Sustantiva</v>
      </c>
      <c r="H8838" s="1">
        <f>+'BD1'!H8838</f>
        <v>4.28</v>
      </c>
    </row>
    <row r="8839" spans="1:8">
      <c r="A8839" s="1" t="str">
        <f>+'BD1'!A8839</f>
        <v>Chorotega</v>
      </c>
      <c r="B8839" s="1" t="str">
        <f>+'BD1'!B8839</f>
        <v>Santa Cruz</v>
      </c>
      <c r="C8839" s="1" t="str">
        <f>+'BD1'!C8839</f>
        <v>José Molina Palacio</v>
      </c>
      <c r="D8839" s="1">
        <f>+'BD1'!D8839</f>
        <v>4</v>
      </c>
      <c r="E8839" s="1" t="str">
        <f>+'BD1'!E8839</f>
        <v>Jefe</v>
      </c>
      <c r="F8839" s="1" t="str">
        <f>+'BD1'!F8839</f>
        <v>Asistencia técnica a personas productoras (individual): atenciones virtuales y digitales (por productor)</v>
      </c>
      <c r="G8839" s="1" t="str">
        <f>+'BD1'!G8839</f>
        <v>Sustantiva</v>
      </c>
      <c r="H8839" s="1">
        <f>+'BD1'!H8839</f>
        <v>0.32100000000000001</v>
      </c>
    </row>
    <row r="8840" spans="1:8">
      <c r="A8840" s="1" t="str">
        <f>+'BD1'!A8840</f>
        <v>Chorotega</v>
      </c>
      <c r="B8840" s="1" t="str">
        <f>+'BD1'!B8840</f>
        <v>Santa Cruz</v>
      </c>
      <c r="C8840" s="1" t="str">
        <f>+'BD1'!C8840</f>
        <v>José Molina Palacio</v>
      </c>
      <c r="D8840" s="1">
        <f>+'BD1'!D8840</f>
        <v>4</v>
      </c>
      <c r="E8840" s="1" t="str">
        <f>+'BD1'!E8840</f>
        <v>Jefe</v>
      </c>
      <c r="F8840" s="1" t="str">
        <f>+'BD1'!F8840</f>
        <v>Asistencia técnica a personas productoras (grupal): día de campo (por día en el evento)</v>
      </c>
      <c r="G8840" s="1" t="str">
        <f>+'BD1'!G8840</f>
        <v>Sustantiva</v>
      </c>
      <c r="H8840" s="1">
        <f>+'BD1'!H8840</f>
        <v>7.49</v>
      </c>
    </row>
    <row r="8841" spans="1:8">
      <c r="A8841" s="1" t="str">
        <f>+'BD1'!A8841</f>
        <v>Chorotega</v>
      </c>
      <c r="B8841" s="1" t="str">
        <f>+'BD1'!B8841</f>
        <v>Santa Cruz</v>
      </c>
      <c r="C8841" s="1" t="str">
        <f>+'BD1'!C8841</f>
        <v>José Molina Palacio</v>
      </c>
      <c r="D8841" s="1">
        <f>+'BD1'!D8841</f>
        <v>4</v>
      </c>
      <c r="E8841" s="1" t="str">
        <f>+'BD1'!E8841</f>
        <v>Jefe</v>
      </c>
      <c r="F8841" s="1" t="str">
        <f>+'BD1'!F8841</f>
        <v>Asistencia técnica a personas productoras (grupal): demostración de métodos (por evento, se puede acumular si la demostración tarda más de un día)</v>
      </c>
      <c r="G8841" s="1" t="str">
        <f>+'BD1'!G8841</f>
        <v>Sustantiva</v>
      </c>
      <c r="H8841" s="1">
        <f>+'BD1'!H8841</f>
        <v>7.49</v>
      </c>
    </row>
    <row r="8842" spans="1:8">
      <c r="A8842" s="1" t="str">
        <f>+'BD1'!A8842</f>
        <v>Chorotega</v>
      </c>
      <c r="B8842" s="1" t="str">
        <f>+'BD1'!B8842</f>
        <v>Santa Cruz</v>
      </c>
      <c r="C8842" s="1" t="str">
        <f>+'BD1'!C8842</f>
        <v>José Molina Palacio</v>
      </c>
      <c r="D8842" s="1">
        <f>+'BD1'!D8842</f>
        <v>4</v>
      </c>
      <c r="E8842" s="1" t="str">
        <f>+'BD1'!E8842</f>
        <v>Jefe</v>
      </c>
      <c r="F8842" s="1" t="str">
        <f>+'BD1'!F8842</f>
        <v>Asistencia técnica a personas productoras (grupal): taller (por taller)</v>
      </c>
      <c r="G8842" s="1" t="str">
        <f>+'BD1'!G8842</f>
        <v>Sustantiva</v>
      </c>
      <c r="H8842" s="1">
        <f>+'BD1'!H8842</f>
        <v>7.49</v>
      </c>
    </row>
    <row r="8843" spans="1:8">
      <c r="A8843" s="1" t="str">
        <f>+'BD1'!A8843</f>
        <v>Chorotega</v>
      </c>
      <c r="B8843" s="1" t="str">
        <f>+'BD1'!B8843</f>
        <v>Santa Cruz</v>
      </c>
      <c r="C8843" s="1" t="str">
        <f>+'BD1'!C8843</f>
        <v>José Molina Palacio</v>
      </c>
      <c r="D8843" s="1">
        <f>+'BD1'!D8843</f>
        <v>4</v>
      </c>
      <c r="E8843" s="1" t="str">
        <f>+'BD1'!E8843</f>
        <v>Jefe</v>
      </c>
      <c r="F8843" s="1" t="str">
        <f>+'BD1'!F8843</f>
        <v>Asistencia técnica a personas productoras (grupal): charlas (por día en el evento)</v>
      </c>
      <c r="G8843" s="1" t="str">
        <f>+'BD1'!G8843</f>
        <v>Sustantiva</v>
      </c>
      <c r="H8843" s="1">
        <f>+'BD1'!H8843</f>
        <v>5.35</v>
      </c>
    </row>
    <row r="8844" spans="1:8">
      <c r="A8844" s="1" t="str">
        <f>+'BD1'!A8844</f>
        <v>Chorotega</v>
      </c>
      <c r="B8844" s="1" t="str">
        <f>+'BD1'!B8844</f>
        <v>Santa Cruz</v>
      </c>
      <c r="C8844" s="1" t="str">
        <f>+'BD1'!C8844</f>
        <v>José Molina Palacio</v>
      </c>
      <c r="D8844" s="1">
        <f>+'BD1'!D8844</f>
        <v>4</v>
      </c>
      <c r="E8844" s="1" t="str">
        <f>+'BD1'!E8844</f>
        <v>Jefe</v>
      </c>
      <c r="F8844" s="1" t="str">
        <f>+'BD1'!F8844</f>
        <v>Gestión en capacitaciones con instituciones públicas o privadas (solo gestión de coordinación por evento de capacitación)</v>
      </c>
      <c r="G8844" s="1" t="str">
        <f>+'BD1'!G8844</f>
        <v>Administrativa</v>
      </c>
      <c r="H8844" s="1">
        <f>+'BD1'!H8844</f>
        <v>14.98</v>
      </c>
    </row>
    <row r="8845" spans="1:8">
      <c r="A8845" s="1" t="str">
        <f>+'BD1'!A8845</f>
        <v>Chorotega</v>
      </c>
      <c r="B8845" s="1" t="str">
        <f>+'BD1'!B8845</f>
        <v>Santa Cruz</v>
      </c>
      <c r="C8845" s="1" t="str">
        <f>+'BD1'!C8845</f>
        <v>José Molina Palacio</v>
      </c>
      <c r="D8845" s="1">
        <f>+'BD1'!D8845</f>
        <v>4</v>
      </c>
      <c r="E8845" s="1" t="str">
        <f>+'BD1'!E8845</f>
        <v>Jefe</v>
      </c>
      <c r="F8845" s="1" t="str">
        <f>+'BD1'!F8845</f>
        <v>Aplicación de la herramienta de medición del nivel de gestión empresarial y organizacional (por organización)</v>
      </c>
      <c r="G8845" s="1" t="str">
        <f>+'BD1'!G8845</f>
        <v>Sustantiva</v>
      </c>
      <c r="H8845" s="1">
        <f>+'BD1'!H8845</f>
        <v>2.14</v>
      </c>
    </row>
    <row r="8846" spans="1:8">
      <c r="A8846" s="1" t="str">
        <f>+'BD1'!A8846</f>
        <v>Chorotega</v>
      </c>
      <c r="B8846" s="1" t="str">
        <f>+'BD1'!B8846</f>
        <v>Santa Cruz</v>
      </c>
      <c r="C8846" s="1" t="str">
        <f>+'BD1'!C8846</f>
        <v>José Molina Palacio</v>
      </c>
      <c r="D8846" s="1">
        <f>+'BD1'!D8846</f>
        <v>4</v>
      </c>
      <c r="E8846" s="1" t="str">
        <f>+'BD1'!E8846</f>
        <v>Jefe</v>
      </c>
      <c r="F8846" s="1" t="str">
        <f>+'BD1'!F8846</f>
        <v>Elaboración y ejecución del plan de trabajo (por organización)</v>
      </c>
      <c r="G8846" s="1" t="str">
        <f>+'BD1'!G8846</f>
        <v>Sustantiva</v>
      </c>
      <c r="H8846" s="1">
        <f>+'BD1'!H8846</f>
        <v>2.14</v>
      </c>
    </row>
    <row r="8847" spans="1:8">
      <c r="A8847" s="1" t="str">
        <f>+'BD1'!A8847</f>
        <v>Chorotega</v>
      </c>
      <c r="B8847" s="1" t="str">
        <f>+'BD1'!B8847</f>
        <v>Santa Cruz</v>
      </c>
      <c r="C8847" s="1" t="str">
        <f>+'BD1'!C8847</f>
        <v>José Molina Palacio</v>
      </c>
      <c r="D8847" s="1">
        <f>+'BD1'!D8847</f>
        <v>4</v>
      </c>
      <c r="E8847" s="1" t="str">
        <f>+'BD1'!E8847</f>
        <v>Jefe</v>
      </c>
      <c r="F8847" s="1" t="str">
        <f>+'BD1'!F8847</f>
        <v>Visitas de seguimiento al plan de trabajo (por visita por organización)</v>
      </c>
      <c r="G8847" s="1" t="str">
        <f>+'BD1'!G8847</f>
        <v>Sustantiva</v>
      </c>
      <c r="H8847" s="1">
        <f>+'BD1'!H8847</f>
        <v>2.14</v>
      </c>
    </row>
    <row r="8848" spans="1:8">
      <c r="A8848" s="1" t="str">
        <f>+'BD1'!A8848</f>
        <v>Chorotega</v>
      </c>
      <c r="B8848" s="1" t="str">
        <f>+'BD1'!B8848</f>
        <v>Santa Cruz</v>
      </c>
      <c r="C8848" s="1" t="str">
        <f>+'BD1'!C8848</f>
        <v>José Molina Palacio</v>
      </c>
      <c r="D8848" s="1">
        <f>+'BD1'!D8848</f>
        <v>4</v>
      </c>
      <c r="E8848" s="1" t="str">
        <f>+'BD1'!E8848</f>
        <v>Jefe</v>
      </c>
      <c r="F8848" s="1" t="str">
        <f>+'BD1'!F8848</f>
        <v>Reporte del plan de trabajo anual (por reporte por organización)</v>
      </c>
      <c r="G8848" s="1" t="str">
        <f>+'BD1'!G8848</f>
        <v>Sustantiva</v>
      </c>
      <c r="H8848" s="1">
        <f>+'BD1'!H8848</f>
        <v>1.07</v>
      </c>
    </row>
    <row r="8849" spans="1:8">
      <c r="A8849" s="1" t="str">
        <f>+'BD1'!A8849</f>
        <v>Chorotega</v>
      </c>
      <c r="B8849" s="1" t="str">
        <f>+'BD1'!B8849</f>
        <v>Santa Cruz</v>
      </c>
      <c r="C8849" s="1" t="str">
        <f>+'BD1'!C8849</f>
        <v>José Molina Palacio</v>
      </c>
      <c r="D8849" s="1">
        <f>+'BD1'!D8849</f>
        <v>4</v>
      </c>
      <c r="E8849" s="1" t="str">
        <f>+'BD1'!E8849</f>
        <v>Jefe</v>
      </c>
      <c r="F8849" s="1" t="str">
        <f>+'BD1'!F8849</f>
        <v>NAMA (café): muestreo y toma de datos en finca (por productor)</v>
      </c>
      <c r="G8849" s="1" t="str">
        <f>+'BD1'!G8849</f>
        <v>Sustantiva</v>
      </c>
      <c r="H8849" s="1" t="str">
        <f>+'BD1'!H8849</f>
        <v>NA</v>
      </c>
    </row>
    <row r="8850" spans="1:8">
      <c r="A8850" s="1" t="str">
        <f>+'BD1'!A8850</f>
        <v>Chorotega</v>
      </c>
      <c r="B8850" s="1" t="str">
        <f>+'BD1'!B8850</f>
        <v>Santa Cruz</v>
      </c>
      <c r="C8850" s="1" t="str">
        <f>+'BD1'!C8850</f>
        <v>José Molina Palacio</v>
      </c>
      <c r="D8850" s="1">
        <f>+'BD1'!D8850</f>
        <v>4</v>
      </c>
      <c r="E8850" s="1" t="str">
        <f>+'BD1'!E8850</f>
        <v>Jefe</v>
      </c>
      <c r="F8850" s="1" t="str">
        <f>+'BD1'!F8850</f>
        <v>NAMA (café): inclusión de datos al SisDNEA (por productor)</v>
      </c>
      <c r="G8850" s="1" t="str">
        <f>+'BD1'!G8850</f>
        <v>Sustantiva</v>
      </c>
      <c r="H8850" s="1" t="str">
        <f>+'BD1'!H8850</f>
        <v>NA</v>
      </c>
    </row>
    <row r="8851" spans="1:8">
      <c r="A8851" s="1" t="str">
        <f>+'BD1'!A8851</f>
        <v>Chorotega</v>
      </c>
      <c r="B8851" s="1" t="str">
        <f>+'BD1'!B8851</f>
        <v>Santa Cruz</v>
      </c>
      <c r="C8851" s="1" t="str">
        <f>+'BD1'!C8851</f>
        <v>José Molina Palacio</v>
      </c>
      <c r="D8851" s="1">
        <f>+'BD1'!D8851</f>
        <v>4</v>
      </c>
      <c r="E8851" s="1" t="str">
        <f>+'BD1'!E8851</f>
        <v>Jefe</v>
      </c>
      <c r="F8851" s="1" t="str">
        <f>+'BD1'!F8851</f>
        <v>NAMA (café): entrega de constancia de verificación del MRV a la persona productora (por productor)</v>
      </c>
      <c r="G8851" s="1" t="str">
        <f>+'BD1'!G8851</f>
        <v>Sustantiva</v>
      </c>
      <c r="H8851" s="1" t="str">
        <f>+'BD1'!H8851</f>
        <v>NA</v>
      </c>
    </row>
    <row r="8852" spans="1:8">
      <c r="A8852" s="1" t="str">
        <f>+'BD1'!A8852</f>
        <v>Chorotega</v>
      </c>
      <c r="B8852" s="1" t="str">
        <f>+'BD1'!B8852</f>
        <v>Santa Cruz</v>
      </c>
      <c r="C8852" s="1" t="str">
        <f>+'BD1'!C8852</f>
        <v>José Molina Palacio</v>
      </c>
      <c r="D8852" s="1">
        <f>+'BD1'!D8852</f>
        <v>4</v>
      </c>
      <c r="E8852" s="1" t="str">
        <f>+'BD1'!E8852</f>
        <v>Jefe</v>
      </c>
      <c r="F8852" s="1" t="str">
        <f>+'BD1'!F8852</f>
        <v>NAMA (ganadería): muestreo y toma de datos en finca (por productor)</v>
      </c>
      <c r="G8852" s="1" t="str">
        <f>+'BD1'!G8852</f>
        <v>Sustantiva</v>
      </c>
      <c r="H8852" s="1">
        <f>+'BD1'!H8852</f>
        <v>4.28</v>
      </c>
    </row>
    <row r="8853" spans="1:8">
      <c r="A8853" s="1" t="str">
        <f>+'BD1'!A8853</f>
        <v>Chorotega</v>
      </c>
      <c r="B8853" s="1" t="str">
        <f>+'BD1'!B8853</f>
        <v>Santa Cruz</v>
      </c>
      <c r="C8853" s="1" t="str">
        <f>+'BD1'!C8853</f>
        <v>José Molina Palacio</v>
      </c>
      <c r="D8853" s="1">
        <f>+'BD1'!D8853</f>
        <v>4</v>
      </c>
      <c r="E8853" s="1" t="str">
        <f>+'BD1'!E8853</f>
        <v>Jefe</v>
      </c>
      <c r="F8853" s="1" t="str">
        <f>+'BD1'!F8853</f>
        <v>NAMA (ganadería): inclusión de datos al SisDNEA (por productor)</v>
      </c>
      <c r="G8853" s="1" t="str">
        <f>+'BD1'!G8853</f>
        <v>Sustantiva</v>
      </c>
      <c r="H8853" s="1">
        <f>+'BD1'!H8853</f>
        <v>1.07</v>
      </c>
    </row>
    <row r="8854" spans="1:8">
      <c r="A8854" s="1" t="str">
        <f>+'BD1'!A8854</f>
        <v>Chorotega</v>
      </c>
      <c r="B8854" s="1" t="str">
        <f>+'BD1'!B8854</f>
        <v>Santa Cruz</v>
      </c>
      <c r="C8854" s="1" t="str">
        <f>+'BD1'!C8854</f>
        <v>José Molina Palacio</v>
      </c>
      <c r="D8854" s="1">
        <f>+'BD1'!D8854</f>
        <v>4</v>
      </c>
      <c r="E8854" s="1" t="str">
        <f>+'BD1'!E8854</f>
        <v>Jefe</v>
      </c>
      <c r="F8854" s="1" t="str">
        <f>+'BD1'!F8854</f>
        <v>NAMA (ganadería): entrega de constancia de verificación del MRV a la persona productora (por productor)</v>
      </c>
      <c r="G8854" s="1" t="str">
        <f>+'BD1'!G8854</f>
        <v>Sustantiva</v>
      </c>
      <c r="H8854" s="1">
        <f>+'BD1'!H8854</f>
        <v>14.26667</v>
      </c>
    </row>
    <row r="8855" spans="1:8">
      <c r="A8855" s="1" t="str">
        <f>+'BD1'!A8855</f>
        <v>Chorotega</v>
      </c>
      <c r="B8855" s="1" t="str">
        <f>+'BD1'!B8855</f>
        <v>Santa Cruz</v>
      </c>
      <c r="C8855" s="1" t="str">
        <f>+'BD1'!C8855</f>
        <v>José Molina Palacio</v>
      </c>
      <c r="D8855" s="1">
        <f>+'BD1'!D8855</f>
        <v>4</v>
      </c>
      <c r="E8855" s="1" t="str">
        <f>+'BD1'!E8855</f>
        <v>Jefe</v>
      </c>
      <c r="F8855" s="1" t="str">
        <f>+'BD1'!F8855</f>
        <v>Producción sostenible: elaboración de la herramienta Tu Modelo, en el SisDNEA (por productor)</v>
      </c>
      <c r="G8855" s="1" t="str">
        <f>+'BD1'!G8855</f>
        <v>Sustantiva</v>
      </c>
      <c r="H8855" s="1">
        <f>+'BD1'!H8855</f>
        <v>1.1145799999999999</v>
      </c>
    </row>
    <row r="8856" spans="1:8">
      <c r="A8856" s="1" t="str">
        <f>+'BD1'!A8856</f>
        <v>Chorotega</v>
      </c>
      <c r="B8856" s="1" t="str">
        <f>+'BD1'!B8856</f>
        <v>Santa Cruz</v>
      </c>
      <c r="C8856" s="1" t="str">
        <f>+'BD1'!C8856</f>
        <v>José Molina Palacio</v>
      </c>
      <c r="D8856" s="1">
        <f>+'BD1'!D8856</f>
        <v>4</v>
      </c>
      <c r="E8856" s="1" t="str">
        <f>+'BD1'!E8856</f>
        <v>Jefe</v>
      </c>
      <c r="F8856" s="1" t="str">
        <f>+'BD1'!F8856</f>
        <v>Producción sostenible: entregar certificado al productor e incluirlo en el expediente físico (por productor)</v>
      </c>
      <c r="G8856" s="1" t="str">
        <f>+'BD1'!G8856</f>
        <v>Sustantiva</v>
      </c>
      <c r="H8856" s="1">
        <f>+'BD1'!H8856</f>
        <v>14.26667</v>
      </c>
    </row>
    <row r="8857" spans="1:8">
      <c r="A8857" s="1" t="str">
        <f>+'BD1'!A8857</f>
        <v>Chorotega</v>
      </c>
      <c r="B8857" s="1" t="str">
        <f>+'BD1'!B8857</f>
        <v>Santa Cruz</v>
      </c>
      <c r="C8857" s="1" t="str">
        <f>+'BD1'!C8857</f>
        <v>José Molina Palacio</v>
      </c>
      <c r="D8857" s="1">
        <f>+'BD1'!D8857</f>
        <v>4</v>
      </c>
      <c r="E8857" s="1" t="str">
        <f>+'BD1'!E8857</f>
        <v>Jefe</v>
      </c>
      <c r="F8857" s="1" t="str">
        <f>+'BD1'!F8857</f>
        <v>RBAyP y RBAO: divulgación del programa de incentivos (por acción de divulgación)</v>
      </c>
      <c r="G8857" s="1" t="str">
        <f>+'BD1'!G8857</f>
        <v>Sustantiva</v>
      </c>
      <c r="H8857" s="1">
        <f>+'BD1'!H8857</f>
        <v>0.80249999999999999</v>
      </c>
    </row>
    <row r="8858" spans="1:8">
      <c r="A8858" s="1" t="str">
        <f>+'BD1'!A8858</f>
        <v>Chorotega</v>
      </c>
      <c r="B8858" s="1" t="str">
        <f>+'BD1'!B8858</f>
        <v>Santa Cruz</v>
      </c>
      <c r="C8858" s="1" t="str">
        <f>+'BD1'!C8858</f>
        <v>José Molina Palacio</v>
      </c>
      <c r="D8858" s="1">
        <f>+'BD1'!D8858</f>
        <v>4</v>
      </c>
      <c r="E8858" s="1" t="str">
        <f>+'BD1'!E8858</f>
        <v>Jefe</v>
      </c>
      <c r="F8858" s="1" t="str">
        <f>+'BD1'!F8858</f>
        <v>RBAyP y RBAO: completar formularios para recibir incentivos económicos (por productor)</v>
      </c>
      <c r="G8858" s="1" t="str">
        <f>+'BD1'!G8858</f>
        <v>Sustantiva</v>
      </c>
      <c r="H8858" s="1">
        <f>+'BD1'!H8858</f>
        <v>4.28</v>
      </c>
    </row>
    <row r="8859" spans="1:8">
      <c r="A8859" s="1" t="str">
        <f>+'BD1'!A8859</f>
        <v>Chorotega</v>
      </c>
      <c r="B8859" s="1" t="str">
        <f>+'BD1'!B8859</f>
        <v>Santa Cruz</v>
      </c>
      <c r="C8859" s="1" t="str">
        <f>+'BD1'!C8859</f>
        <v>José Molina Palacio</v>
      </c>
      <c r="D8859" s="1">
        <f>+'BD1'!D8859</f>
        <v>4</v>
      </c>
      <c r="E8859" s="1" t="str">
        <f>+'BD1'!E8859</f>
        <v>Jefe</v>
      </c>
      <c r="F8859" s="1" t="str">
        <f>+'BD1'!F8859</f>
        <v>RBAyP y RBAO: revisión de las solicitudes del programa de incentivos económicos (por productor)</v>
      </c>
      <c r="G8859" s="1" t="str">
        <f>+'BD1'!G8859</f>
        <v>Sustantiva</v>
      </c>
      <c r="H8859" s="1" t="str">
        <f>+'BD1'!H8859</f>
        <v>NA</v>
      </c>
    </row>
    <row r="8860" spans="1:8">
      <c r="A8860" s="1" t="str">
        <f>+'BD1'!A8860</f>
        <v>Chorotega</v>
      </c>
      <c r="B8860" s="1" t="str">
        <f>+'BD1'!B8860</f>
        <v>Santa Cruz</v>
      </c>
      <c r="C8860" s="1" t="str">
        <f>+'BD1'!C8860</f>
        <v>José Molina Palacio</v>
      </c>
      <c r="D8860" s="1">
        <f>+'BD1'!D8860</f>
        <v>4</v>
      </c>
      <c r="E8860" s="1" t="str">
        <f>+'BD1'!E8860</f>
        <v>Jefe</v>
      </c>
      <c r="F8860" s="1" t="str">
        <f>+'BD1'!F8860</f>
        <v>RBAyP y RBAO: visita a finca para verificación (por visita por productor)</v>
      </c>
      <c r="G8860" s="1" t="str">
        <f>+'BD1'!G8860</f>
        <v>Sustantiva</v>
      </c>
      <c r="H8860" s="1">
        <f>+'BD1'!H8860</f>
        <v>3.21</v>
      </c>
    </row>
    <row r="8861" spans="1:8">
      <c r="A8861" s="1" t="str">
        <f>+'BD1'!A8861</f>
        <v>Chorotega</v>
      </c>
      <c r="B8861" s="1" t="str">
        <f>+'BD1'!B8861</f>
        <v>Santa Cruz</v>
      </c>
      <c r="C8861" s="1" t="str">
        <f>+'BD1'!C8861</f>
        <v>José Molina Palacio</v>
      </c>
      <c r="D8861" s="1">
        <f>+'BD1'!D8861</f>
        <v>4</v>
      </c>
      <c r="E8861" s="1" t="str">
        <f>+'BD1'!E8861</f>
        <v>Jefe</v>
      </c>
      <c r="F8861" s="1" t="str">
        <f>+'BD1'!F8861</f>
        <v>Productores ocasionales: asistencia técnica individual (por productor)</v>
      </c>
      <c r="G8861" s="1" t="str">
        <f>+'BD1'!G8861</f>
        <v>Sustantiva</v>
      </c>
      <c r="H8861" s="1">
        <f>+'BD1'!H8861</f>
        <v>3.21</v>
      </c>
    </row>
    <row r="8862" spans="1:8">
      <c r="A8862" s="1" t="str">
        <f>+'BD1'!A8862</f>
        <v>Chorotega</v>
      </c>
      <c r="B8862" s="1" t="str">
        <f>+'BD1'!B8862</f>
        <v>Santa Cruz</v>
      </c>
      <c r="C8862" s="1" t="str">
        <f>+'BD1'!C8862</f>
        <v>José Molina Palacio</v>
      </c>
      <c r="D8862" s="1">
        <f>+'BD1'!D8862</f>
        <v>4</v>
      </c>
      <c r="E8862" s="1" t="str">
        <f>+'BD1'!E8862</f>
        <v>Jefe</v>
      </c>
      <c r="F8862" s="1" t="str">
        <f>+'BD1'!F8862</f>
        <v>Productores ocasionales: asistencia técnica grupal (por asistencia a grupo)</v>
      </c>
      <c r="G8862" s="1" t="str">
        <f>+'BD1'!G8862</f>
        <v>Sustantiva</v>
      </c>
      <c r="H8862" s="1">
        <f>+'BD1'!H8862</f>
        <v>3.21</v>
      </c>
    </row>
    <row r="8863" spans="1:8">
      <c r="A8863" s="1" t="str">
        <f>+'BD1'!A8863</f>
        <v>Chorotega</v>
      </c>
      <c r="B8863" s="1" t="str">
        <f>+'BD1'!B8863</f>
        <v>Santa Cruz</v>
      </c>
      <c r="C8863" s="1" t="str">
        <f>+'BD1'!C8863</f>
        <v>José Molina Palacio</v>
      </c>
      <c r="D8863" s="1">
        <f>+'BD1'!D8863</f>
        <v>4</v>
      </c>
      <c r="E8863" s="1" t="str">
        <f>+'BD1'!E8863</f>
        <v>Jefe</v>
      </c>
      <c r="F8863" s="1" t="str">
        <f>+'BD1'!F8863</f>
        <v>Productores ocasionales: servicios de extensión de información digitales y virtuales (por productor)</v>
      </c>
      <c r="G8863" s="1" t="str">
        <f>+'BD1'!G8863</f>
        <v>Sustantiva</v>
      </c>
      <c r="H8863" s="1">
        <f>+'BD1'!H8863</f>
        <v>1.1145799999999999</v>
      </c>
    </row>
    <row r="8864" spans="1:8">
      <c r="A8864" s="1" t="str">
        <f>+'BD1'!A8864</f>
        <v>Chorotega</v>
      </c>
      <c r="B8864" s="1" t="str">
        <f>+'BD1'!B8864</f>
        <v>Santa Cruz</v>
      </c>
      <c r="C8864" s="1" t="str">
        <f>+'BD1'!C8864</f>
        <v>José Molina Palacio</v>
      </c>
      <c r="D8864" s="1">
        <f>+'BD1'!D8864</f>
        <v>4</v>
      </c>
      <c r="E8864" s="1" t="str">
        <f>+'BD1'!E8864</f>
        <v>Jefe</v>
      </c>
      <c r="F8864" s="1" t="str">
        <f>+'BD1'!F8864</f>
        <v>Proyectos financiados con fondos públicos y transferencia MAG: apoyo en la formulación de proyectos de personas productoras (acumulado efectivo por proyecto)</v>
      </c>
      <c r="G8864" s="1" t="str">
        <f>+'BD1'!G8864</f>
        <v>Sustantiva</v>
      </c>
      <c r="H8864" s="1">
        <f>+'BD1'!H8864</f>
        <v>17.12</v>
      </c>
    </row>
    <row r="8865" spans="1:8">
      <c r="A8865" s="1" t="str">
        <f>+'BD1'!A8865</f>
        <v>Chorotega</v>
      </c>
      <c r="B8865" s="1" t="str">
        <f>+'BD1'!B8865</f>
        <v>Santa Cruz</v>
      </c>
      <c r="C8865" s="1" t="str">
        <f>+'BD1'!C8865</f>
        <v>José Molina Palacio</v>
      </c>
      <c r="D8865" s="1">
        <f>+'BD1'!D8865</f>
        <v>4</v>
      </c>
      <c r="E8865" s="1" t="str">
        <f>+'BD1'!E8865</f>
        <v>Jefe</v>
      </c>
      <c r="F8865" s="1" t="str">
        <f>+'BD1'!F8865</f>
        <v>Proyectos financiados con fondos públicos y transferencia MAG: apoyo en la formulación de proyectos de organizaciones (acumulado efectivo por proyecto)</v>
      </c>
      <c r="G8865" s="1" t="str">
        <f>+'BD1'!G8865</f>
        <v>Sustantiva</v>
      </c>
      <c r="H8865" s="1">
        <f>+'BD1'!H8865</f>
        <v>17.12</v>
      </c>
    </row>
    <row r="8866" spans="1:8">
      <c r="A8866" s="1" t="str">
        <f>+'BD1'!A8866</f>
        <v>Chorotega</v>
      </c>
      <c r="B8866" s="1" t="str">
        <f>+'BD1'!B8866</f>
        <v>Santa Cruz</v>
      </c>
      <c r="C8866" s="1" t="str">
        <f>+'BD1'!C8866</f>
        <v>José Molina Palacio</v>
      </c>
      <c r="D8866" s="1">
        <f>+'BD1'!D8866</f>
        <v>4</v>
      </c>
      <c r="E8866" s="1" t="str">
        <f>+'BD1'!E8866</f>
        <v>Jefe</v>
      </c>
      <c r="F8866" s="1" t="str">
        <f>+'BD1'!F8866</f>
        <v>Proyectos financiados con fondos públicos: seguimiento técnico (por visita a proyecto)</v>
      </c>
      <c r="G8866" s="1" t="str">
        <f>+'BD1'!G8866</f>
        <v>Sustantiva</v>
      </c>
      <c r="H8866" s="1">
        <f>+'BD1'!H8866</f>
        <v>3.21</v>
      </c>
    </row>
    <row r="8867" spans="1:8">
      <c r="A8867" s="1" t="str">
        <f>+'BD1'!A8867</f>
        <v>Chorotega</v>
      </c>
      <c r="B8867" s="1" t="str">
        <f>+'BD1'!B8867</f>
        <v>Santa Cruz</v>
      </c>
      <c r="C8867" s="1" t="str">
        <f>+'BD1'!C8867</f>
        <v>José Molina Palacio</v>
      </c>
      <c r="D8867" s="1">
        <f>+'BD1'!D8867</f>
        <v>4</v>
      </c>
      <c r="E8867" s="1" t="str">
        <f>+'BD1'!E8867</f>
        <v>Jefe</v>
      </c>
      <c r="F8867" s="1" t="str">
        <f>+'BD1'!F8867</f>
        <v>Elaboración de informes trimestrales, semestrales y anuales PAO (por informe)</v>
      </c>
      <c r="G8867" s="1" t="str">
        <f>+'BD1'!G8867</f>
        <v>Administrativa</v>
      </c>
      <c r="H8867" s="1">
        <f>+'BD1'!H8867</f>
        <v>17.12</v>
      </c>
    </row>
    <row r="8868" spans="1:8">
      <c r="A8868" s="1" t="str">
        <f>+'BD1'!A8868</f>
        <v>Chorotega</v>
      </c>
      <c r="B8868" s="1" t="str">
        <f>+'BD1'!B8868</f>
        <v>Santa Cruz</v>
      </c>
      <c r="C8868" s="1" t="str">
        <f>+'BD1'!C8868</f>
        <v>José Molina Palacio</v>
      </c>
      <c r="D8868" s="1">
        <f>+'BD1'!D8868</f>
        <v>4</v>
      </c>
      <c r="E8868" s="1" t="str">
        <f>+'BD1'!E8868</f>
        <v>Jefe</v>
      </c>
      <c r="F8868" s="1" t="str">
        <f>+'BD1'!F8868</f>
        <v>Seguimiento a los PAO de los funcionarios a su cargo (por funcionario)</v>
      </c>
      <c r="G8868" s="1" t="str">
        <f>+'BD1'!G8868</f>
        <v>Administrativa</v>
      </c>
      <c r="H8868" s="1">
        <f>+'BD1'!H8868</f>
        <v>4.28</v>
      </c>
    </row>
    <row r="8869" spans="1:8">
      <c r="A8869" s="1" t="str">
        <f>+'BD1'!A8869</f>
        <v>Chorotega</v>
      </c>
      <c r="B8869" s="1" t="str">
        <f>+'BD1'!B8869</f>
        <v>Santa Cruz</v>
      </c>
      <c r="C8869" s="1" t="str">
        <f>+'BD1'!C8869</f>
        <v>José Molina Palacio</v>
      </c>
      <c r="D8869" s="1">
        <f>+'BD1'!D8869</f>
        <v>4</v>
      </c>
      <c r="E8869" s="1" t="str">
        <f>+'BD1'!E8869</f>
        <v>Jefe</v>
      </c>
      <c r="F8869" s="1" t="str">
        <f>+'BD1'!F8869</f>
        <v>Inscripción y actualización de PYMPA (por productor)</v>
      </c>
      <c r="G8869" s="1" t="str">
        <f>+'BD1'!G8869</f>
        <v>Sustantiva</v>
      </c>
      <c r="H8869" s="1">
        <f>+'BD1'!H8869</f>
        <v>1.07</v>
      </c>
    </row>
    <row r="8870" spans="1:8">
      <c r="A8870" s="1" t="str">
        <f>+'BD1'!A8870</f>
        <v>Chorotega</v>
      </c>
      <c r="B8870" s="1" t="str">
        <f>+'BD1'!B8870</f>
        <v>Santa Cruz</v>
      </c>
      <c r="C8870" s="1" t="str">
        <f>+'BD1'!C8870</f>
        <v>José Molina Palacio</v>
      </c>
      <c r="D8870" s="1">
        <f>+'BD1'!D8870</f>
        <v>4</v>
      </c>
      <c r="E8870" s="1" t="str">
        <f>+'BD1'!E8870</f>
        <v>Jefe</v>
      </c>
      <c r="F8870" s="1" t="str">
        <f>+'BD1'!F8870</f>
        <v>Certificaciones para la Declaración de Bienes Inmuebles ante las municipalidades (por trámite)</v>
      </c>
      <c r="G8870" s="1" t="str">
        <f>+'BD1'!G8870</f>
        <v>Sustantiva</v>
      </c>
      <c r="H8870" s="1" t="str">
        <f>+'BD1'!H8870</f>
        <v>NA</v>
      </c>
    </row>
    <row r="8871" spans="1:8">
      <c r="A8871" s="1" t="str">
        <f>+'BD1'!A8871</f>
        <v>Chorotega</v>
      </c>
      <c r="B8871" s="1" t="str">
        <f>+'BD1'!B8871</f>
        <v>Santa Cruz</v>
      </c>
      <c r="C8871" s="1" t="str">
        <f>+'BD1'!C8871</f>
        <v>José Molina Palacio</v>
      </c>
      <c r="D8871" s="1">
        <f>+'BD1'!D8871</f>
        <v>4</v>
      </c>
      <c r="E8871" s="1" t="str">
        <f>+'BD1'!E8871</f>
        <v>Jefe</v>
      </c>
      <c r="F8871" s="1" t="str">
        <f>+'BD1'!F8871</f>
        <v>Participación en reuniones EREA (por reunión)</v>
      </c>
      <c r="G8871" s="1" t="str">
        <f>+'BD1'!G8871</f>
        <v>Administrativa</v>
      </c>
      <c r="H8871" s="1">
        <f>+'BD1'!H8871</f>
        <v>7.49</v>
      </c>
    </row>
    <row r="8872" spans="1:8">
      <c r="A8872" s="1" t="str">
        <f>+'BD1'!A8872</f>
        <v>Chorotega</v>
      </c>
      <c r="B8872" s="1" t="str">
        <f>+'BD1'!B8872</f>
        <v>Santa Cruz</v>
      </c>
      <c r="C8872" s="1" t="str">
        <f>+'BD1'!C8872</f>
        <v>José Molina Palacio</v>
      </c>
      <c r="D8872" s="1">
        <f>+'BD1'!D8872</f>
        <v>4</v>
      </c>
      <c r="E8872" s="1" t="str">
        <f>+'BD1'!E8872</f>
        <v>Jefe</v>
      </c>
      <c r="F8872" s="1" t="str">
        <f>+'BD1'!F8872</f>
        <v>Participación en grupos técnicos o comisiones (por reunión)</v>
      </c>
      <c r="G8872" s="1" t="str">
        <f>+'BD1'!G8872</f>
        <v>Sustantiva</v>
      </c>
      <c r="H8872" s="1">
        <f>+'BD1'!H8872</f>
        <v>9.6300000000000008</v>
      </c>
    </row>
    <row r="8873" spans="1:8">
      <c r="A8873" s="1" t="str">
        <f>+'BD1'!A8873</f>
        <v>Chorotega</v>
      </c>
      <c r="B8873" s="1" t="str">
        <f>+'BD1'!B8873</f>
        <v>Santa Cruz</v>
      </c>
      <c r="C8873" s="1" t="str">
        <f>+'BD1'!C8873</f>
        <v>José Molina Palacio</v>
      </c>
      <c r="D8873" s="1">
        <f>+'BD1'!D8873</f>
        <v>4</v>
      </c>
      <c r="E8873" s="1" t="str">
        <f>+'BD1'!E8873</f>
        <v>Jefe</v>
      </c>
      <c r="F8873" s="1" t="str">
        <f>+'BD1'!F8873</f>
        <v>Participación en capacitaciones técnicas (por capacitación)</v>
      </c>
      <c r="G8873" s="1" t="str">
        <f>+'BD1'!G8873</f>
        <v>Administrativa</v>
      </c>
      <c r="H8873" s="1">
        <f>+'BD1'!H8873</f>
        <v>17.12</v>
      </c>
    </row>
    <row r="8874" spans="1:8">
      <c r="A8874" s="1" t="str">
        <f>+'BD1'!A8874</f>
        <v>Chorotega</v>
      </c>
      <c r="B8874" s="1" t="str">
        <f>+'BD1'!B8874</f>
        <v>Santa Cruz</v>
      </c>
      <c r="C8874" s="1" t="str">
        <f>+'BD1'!C8874</f>
        <v>José Molina Palacio</v>
      </c>
      <c r="D8874" s="1">
        <f>+'BD1'!D8874</f>
        <v>4</v>
      </c>
      <c r="E8874" s="1" t="str">
        <f>+'BD1'!E8874</f>
        <v>Jefe</v>
      </c>
      <c r="F8874" s="1" t="str">
        <f>+'BD1'!F8874</f>
        <v xml:space="preserve">Participación en charlas y sesiones técnicas, de trabajo y de actualización de conocimiento (por evento) </v>
      </c>
      <c r="G8874" s="1" t="str">
        <f>+'BD1'!G8874</f>
        <v>Administrativa</v>
      </c>
      <c r="H8874" s="1">
        <f>+'BD1'!H8874</f>
        <v>4.28</v>
      </c>
    </row>
    <row r="8875" spans="1:8">
      <c r="A8875" s="1" t="str">
        <f>+'BD1'!A8875</f>
        <v>Chorotega</v>
      </c>
      <c r="B8875" s="1" t="str">
        <f>+'BD1'!B8875</f>
        <v>Santa Cruz</v>
      </c>
      <c r="C8875" s="1" t="str">
        <f>+'BD1'!C8875</f>
        <v>José Molina Palacio</v>
      </c>
      <c r="D8875" s="1">
        <f>+'BD1'!D8875</f>
        <v>4</v>
      </c>
      <c r="E8875" s="1" t="str">
        <f>+'BD1'!E8875</f>
        <v>Jefe</v>
      </c>
      <c r="F8875" s="1" t="str">
        <f>+'BD1'!F8875</f>
        <v>Aplicación de censos y apoyo en sondeo de precios de insumos agropecuarios (por censo o sondeo)</v>
      </c>
      <c r="G8875" s="1" t="str">
        <f>+'BD1'!G8875</f>
        <v>Sustantiva</v>
      </c>
      <c r="H8875" s="1">
        <f>+'BD1'!H8875</f>
        <v>39.590000000000003</v>
      </c>
    </row>
    <row r="8876" spans="1:8">
      <c r="A8876" s="1" t="str">
        <f>+'BD1'!A8876</f>
        <v>Chorotega</v>
      </c>
      <c r="B8876" s="1" t="str">
        <f>+'BD1'!B8876</f>
        <v>Santa Cruz</v>
      </c>
      <c r="C8876" s="1" t="str">
        <f>+'BD1'!C8876</f>
        <v>José Molina Palacio</v>
      </c>
      <c r="D8876" s="1">
        <f>+'BD1'!D8876</f>
        <v>4</v>
      </c>
      <c r="E8876" s="1" t="str">
        <f>+'BD1'!E8876</f>
        <v>Jefe</v>
      </c>
      <c r="F8876" s="1" t="str">
        <f>+'BD1'!F8876</f>
        <v>Coordinación de acciones entre dependencias del MAG (por acción de cordinación)</v>
      </c>
      <c r="G8876" s="1" t="str">
        <f>+'BD1'!G8876</f>
        <v>Administrativa</v>
      </c>
      <c r="H8876" s="1">
        <f>+'BD1'!H8876</f>
        <v>6.42</v>
      </c>
    </row>
    <row r="8877" spans="1:8">
      <c r="A8877" s="1" t="str">
        <f>+'BD1'!A8877</f>
        <v>Chorotega</v>
      </c>
      <c r="B8877" s="1" t="str">
        <f>+'BD1'!B8877</f>
        <v>Santa Cruz</v>
      </c>
      <c r="C8877" s="1" t="str">
        <f>+'BD1'!C8877</f>
        <v>José Molina Palacio</v>
      </c>
      <c r="D8877" s="1">
        <f>+'BD1'!D8877</f>
        <v>4</v>
      </c>
      <c r="E8877" s="1" t="str">
        <f>+'BD1'!E8877</f>
        <v>Jefe</v>
      </c>
      <c r="F8877" s="1" t="str">
        <f>+'BD1'!F8877</f>
        <v>Otorgamiento de permisos para quemas agropecuarias (por trámite)</v>
      </c>
      <c r="G8877" s="1" t="str">
        <f>+'BD1'!G8877</f>
        <v>Sustantiva</v>
      </c>
      <c r="H8877" s="1">
        <f>+'BD1'!H8877</f>
        <v>12.84</v>
      </c>
    </row>
    <row r="8878" spans="1:8">
      <c r="A8878" s="1" t="str">
        <f>+'BD1'!A8878</f>
        <v>Chorotega</v>
      </c>
      <c r="B8878" s="1" t="str">
        <f>+'BD1'!B8878</f>
        <v>Santa Cruz</v>
      </c>
      <c r="C8878" s="1" t="str">
        <f>+'BD1'!C8878</f>
        <v>José Molina Palacio</v>
      </c>
      <c r="D8878" s="1">
        <f>+'BD1'!D8878</f>
        <v>4</v>
      </c>
      <c r="E8878" s="1" t="str">
        <f>+'BD1'!E8878</f>
        <v>Jefe</v>
      </c>
      <c r="F8878" s="1" t="str">
        <f>+'BD1'!F8878</f>
        <v>Elaboración de Autoevaluación en Control Interno (acumulado efectivo por aplicación de la autoevaluación)</v>
      </c>
      <c r="G8878" s="1" t="str">
        <f>+'BD1'!G8878</f>
        <v>Administrativa</v>
      </c>
      <c r="H8878" s="1">
        <f>+'BD1'!H8878</f>
        <v>4.28</v>
      </c>
    </row>
    <row r="8879" spans="1:8">
      <c r="A8879" s="1" t="str">
        <f>+'BD1'!A8879</f>
        <v>Chorotega</v>
      </c>
      <c r="B8879" s="1" t="str">
        <f>+'BD1'!B8879</f>
        <v>Santa Cruz</v>
      </c>
      <c r="C8879" s="1" t="str">
        <f>+'BD1'!C8879</f>
        <v>José Molina Palacio</v>
      </c>
      <c r="D8879" s="1">
        <f>+'BD1'!D8879</f>
        <v>4</v>
      </c>
      <c r="E8879" s="1" t="str">
        <f>+'BD1'!E8879</f>
        <v>Jefe</v>
      </c>
      <c r="F8879" s="1" t="str">
        <f>+'BD1'!F8879</f>
        <v>Determinación y evaluación de riesgos en SEVRIMAG (acumulado efectivo por aplicación del SEVRIMAG)</v>
      </c>
      <c r="G8879" s="1" t="str">
        <f>+'BD1'!G8879</f>
        <v>Administrativa</v>
      </c>
      <c r="H8879" s="1">
        <f>+'BD1'!H8879</f>
        <v>4.28</v>
      </c>
    </row>
    <row r="8880" spans="1:8">
      <c r="A8880" s="1" t="str">
        <f>+'BD1'!A8880</f>
        <v>Chorotega</v>
      </c>
      <c r="B8880" s="1" t="str">
        <f>+'BD1'!B8880</f>
        <v>Santa Cruz</v>
      </c>
      <c r="C8880" s="1" t="str">
        <f>+'BD1'!C8880</f>
        <v>José Molina Palacio</v>
      </c>
      <c r="D8880" s="1">
        <f>+'BD1'!D8880</f>
        <v>4</v>
      </c>
      <c r="E8880" s="1" t="str">
        <f>+'BD1'!E8880</f>
        <v>Jefe</v>
      </c>
      <c r="F8880" s="1" t="str">
        <f>+'BD1'!F8880</f>
        <v>Seguimiento a plan de mitigación de riesgos en SEVRIMAG (acumulado efectivo por seguimiento)</v>
      </c>
      <c r="G8880" s="1" t="str">
        <f>+'BD1'!G8880</f>
        <v>Administrativa</v>
      </c>
      <c r="H8880" s="1">
        <f>+'BD1'!H8880</f>
        <v>2.14</v>
      </c>
    </row>
    <row r="8881" spans="1:8">
      <c r="A8881" s="1" t="str">
        <f>+'BD1'!A8881</f>
        <v>Chorotega</v>
      </c>
      <c r="B8881" s="1" t="str">
        <f>+'BD1'!B8881</f>
        <v>Santa Cruz</v>
      </c>
      <c r="C8881" s="1" t="str">
        <f>+'BD1'!C8881</f>
        <v>José Molina Palacio</v>
      </c>
      <c r="D8881" s="1">
        <f>+'BD1'!D8881</f>
        <v>4</v>
      </c>
      <c r="E8881" s="1" t="str">
        <f>+'BD1'!E8881</f>
        <v>Jefe</v>
      </c>
      <c r="F8881" s="1" t="str">
        <f>+'BD1'!F8881</f>
        <v>Seguimiento a plan de mejora de la Autoevaluación en Control Interno (acumulado efectivo por seguimiento)</v>
      </c>
      <c r="G8881" s="1" t="str">
        <f>+'BD1'!G8881</f>
        <v>Administrativa</v>
      </c>
      <c r="H8881" s="1">
        <f>+'BD1'!H8881</f>
        <v>2.14</v>
      </c>
    </row>
    <row r="8882" spans="1:8">
      <c r="A8882" s="1" t="str">
        <f>+'BD1'!A8882</f>
        <v>Chorotega</v>
      </c>
      <c r="B8882" s="1" t="str">
        <f>+'BD1'!B8882</f>
        <v>Santa Cruz</v>
      </c>
      <c r="C8882" s="1" t="str">
        <f>+'BD1'!C8882</f>
        <v>José Molina Palacio</v>
      </c>
      <c r="D8882" s="1">
        <f>+'BD1'!D8882</f>
        <v>4</v>
      </c>
      <c r="E8882" s="1" t="str">
        <f>+'BD1'!E8882</f>
        <v>Jefe</v>
      </c>
      <c r="F8882" s="1" t="str">
        <f>+'BD1'!F8882</f>
        <v>Reuniones de personal AEA (por reunión)</v>
      </c>
      <c r="G8882" s="1" t="str">
        <f>+'BD1'!G8882</f>
        <v>Administrativa</v>
      </c>
      <c r="H8882" s="1">
        <f>+'BD1'!H8882</f>
        <v>5.35</v>
      </c>
    </row>
    <row r="8883" spans="1:8">
      <c r="A8883" s="1" t="str">
        <f>+'BD1'!A8883</f>
        <v>Chorotega</v>
      </c>
      <c r="B8883" s="1" t="str">
        <f>+'BD1'!B8883</f>
        <v>Santa Cruz</v>
      </c>
      <c r="C8883" s="1" t="str">
        <f>+'BD1'!C8883</f>
        <v>José Molina Palacio</v>
      </c>
      <c r="D8883" s="1">
        <f>+'BD1'!D8883</f>
        <v>4</v>
      </c>
      <c r="E8883" s="1" t="str">
        <f>+'BD1'!E8883</f>
        <v>Jefe</v>
      </c>
      <c r="F8883" s="1" t="str">
        <f>+'BD1'!F8883</f>
        <v>Actualización del sistema de gestión documental y archivo (tiempo efectivo por día)</v>
      </c>
      <c r="G8883" s="1" t="str">
        <f>+'BD1'!G8883</f>
        <v>Administrativa</v>
      </c>
      <c r="H8883" s="1" t="str">
        <f>+'BD1'!H8883</f>
        <v>NA</v>
      </c>
    </row>
    <row r="8884" spans="1:8">
      <c r="A8884" s="1" t="str">
        <f>+'BD1'!A8884</f>
        <v>Chorotega</v>
      </c>
      <c r="B8884" s="1" t="str">
        <f>+'BD1'!B8884</f>
        <v>Santa Cruz</v>
      </c>
      <c r="C8884" s="1" t="str">
        <f>+'BD1'!C8884</f>
        <v>José Molina Palacio</v>
      </c>
      <c r="D8884" s="1">
        <f>+'BD1'!D8884</f>
        <v>4</v>
      </c>
      <c r="E8884" s="1" t="str">
        <f>+'BD1'!E8884</f>
        <v>Jefe</v>
      </c>
      <c r="F8884" s="1" t="str">
        <f>+'BD1'!F8884</f>
        <v>Actualización del sistema SisDNEA (por productor)</v>
      </c>
      <c r="G8884" s="1" t="str">
        <f>+'BD1'!G8884</f>
        <v>Administrativa</v>
      </c>
      <c r="H8884" s="1">
        <f>+'BD1'!H8884</f>
        <v>2.14</v>
      </c>
    </row>
    <row r="8885" spans="1:8">
      <c r="A8885" s="1" t="str">
        <f>+'BD1'!A8885</f>
        <v>Chorotega</v>
      </c>
      <c r="B8885" s="1" t="str">
        <f>+'BD1'!B8885</f>
        <v>Santa Cruz</v>
      </c>
      <c r="C8885" s="1" t="str">
        <f>+'BD1'!C8885</f>
        <v>José Molina Palacio</v>
      </c>
      <c r="D8885" s="1">
        <f>+'BD1'!D8885</f>
        <v>4</v>
      </c>
      <c r="E8885" s="1" t="str">
        <f>+'BD1'!E8885</f>
        <v>Jefe</v>
      </c>
      <c r="F8885" s="1" t="str">
        <f>+'BD1'!F8885</f>
        <v>Seguimiento semestral de la determinación de expectativas (por seguimiento)</v>
      </c>
      <c r="G8885" s="1" t="str">
        <f>+'BD1'!G8885</f>
        <v>Administrativa</v>
      </c>
      <c r="H8885" s="1">
        <f>+'BD1'!H8885</f>
        <v>4.28</v>
      </c>
    </row>
    <row r="8886" spans="1:8">
      <c r="A8886" s="1" t="str">
        <f>+'BD1'!A8886</f>
        <v>Chorotega</v>
      </c>
      <c r="B8886" s="1" t="str">
        <f>+'BD1'!B8886</f>
        <v>Santa Cruz</v>
      </c>
      <c r="C8886" s="1" t="str">
        <f>+'BD1'!C8886</f>
        <v>José Molina Palacio</v>
      </c>
      <c r="D8886" s="1">
        <f>+'BD1'!D8886</f>
        <v>4</v>
      </c>
      <c r="E8886" s="1" t="str">
        <f>+'BD1'!E8886</f>
        <v>Jefe</v>
      </c>
      <c r="F8886" s="1" t="str">
        <f>+'BD1'!F8886</f>
        <v>Elaboración de la evaluación del desempeño (por reunión)</v>
      </c>
      <c r="G8886" s="1" t="str">
        <f>+'BD1'!G8886</f>
        <v>Administrativa</v>
      </c>
      <c r="H8886" s="1">
        <f>+'BD1'!H8886</f>
        <v>6.42</v>
      </c>
    </row>
    <row r="8887" spans="1:8">
      <c r="A8887" s="1" t="str">
        <f>+'BD1'!A8887</f>
        <v>Chorotega</v>
      </c>
      <c r="B8887" s="1" t="str">
        <f>+'BD1'!B8887</f>
        <v>Santa Cruz</v>
      </c>
      <c r="C8887" s="1" t="str">
        <f>+'BD1'!C8887</f>
        <v>José Molina Palacio</v>
      </c>
      <c r="D8887" s="1">
        <f>+'BD1'!D8887</f>
        <v>4</v>
      </c>
      <c r="E8887" s="1" t="str">
        <f>+'BD1'!E8887</f>
        <v>Jefe</v>
      </c>
      <c r="F8887" s="1" t="str">
        <f>+'BD1'!F8887</f>
        <v>Elaboración de inventarios de equipos, materiales e insumos (tiempo efectivo por día)</v>
      </c>
      <c r="G8887" s="1" t="str">
        <f>+'BD1'!G8887</f>
        <v>Administrativa</v>
      </c>
      <c r="H8887" s="1">
        <f>+'BD1'!H8887</f>
        <v>4.28</v>
      </c>
    </row>
    <row r="8888" spans="1:8">
      <c r="A8888" s="1" t="str">
        <f>+'BD1'!A8888</f>
        <v>Chorotega</v>
      </c>
      <c r="B8888" s="1" t="str">
        <f>+'BD1'!B8888</f>
        <v>Santa Cruz</v>
      </c>
      <c r="C8888" s="1" t="str">
        <f>+'BD1'!C8888</f>
        <v>José Molina Palacio</v>
      </c>
      <c r="D8888" s="1">
        <f>+'BD1'!D8888</f>
        <v>4</v>
      </c>
      <c r="E8888" s="1" t="str">
        <f>+'BD1'!E8888</f>
        <v>Jefe</v>
      </c>
      <c r="F8888" s="1" t="str">
        <f>+'BD1'!F8888</f>
        <v>Atención de emergencias</v>
      </c>
      <c r="G8888" s="1" t="str">
        <f>+'BD1'!G8888</f>
        <v>Sustantiva</v>
      </c>
      <c r="H8888" s="1" t="str">
        <f>+'BD1'!H8888</f>
        <v>NA</v>
      </c>
    </row>
    <row r="8889" spans="1:8">
      <c r="A8889" s="1" t="str">
        <f>+'BD1'!A8889</f>
        <v>Chorotega</v>
      </c>
      <c r="B8889" s="1" t="str">
        <f>+'BD1'!B8889</f>
        <v>Santa Cruz</v>
      </c>
      <c r="C8889" s="1" t="str">
        <f>+'BD1'!C8889</f>
        <v>José Molina Palacio</v>
      </c>
      <c r="D8889" s="1">
        <f>+'BD1'!D8889</f>
        <v>4</v>
      </c>
      <c r="E8889" s="1" t="str">
        <f>+'BD1'!E8889</f>
        <v>Jefe</v>
      </c>
      <c r="F8889" s="1" t="str">
        <f>+'BD1'!F8889</f>
        <v>Trazabilidad-visita a finca (por productor)</v>
      </c>
      <c r="G8889" s="1" t="str">
        <f>+'BD1'!G8889</f>
        <v>Sustantiva</v>
      </c>
      <c r="H8889" s="1">
        <f>+'BD1'!H8889</f>
        <v>18.546669999999999</v>
      </c>
    </row>
    <row r="8890" spans="1:8">
      <c r="A8890" s="1" t="str">
        <f>+'BD1'!A8890</f>
        <v>Chorotega</v>
      </c>
      <c r="B8890" s="1" t="str">
        <f>+'BD1'!B8890</f>
        <v>Santa Cruz</v>
      </c>
      <c r="C8890" s="1" t="str">
        <f>+'BD1'!C8890</f>
        <v>José Molina Palacio</v>
      </c>
      <c r="D8890" s="1">
        <f>+'BD1'!D8890</f>
        <v>4</v>
      </c>
      <c r="E8890" s="1" t="str">
        <f>+'BD1'!E8890</f>
        <v>Jefe</v>
      </c>
      <c r="F8890" s="1" t="str">
        <f>+'BD1'!F8890</f>
        <v>Trazabilidad-inclusión en sistema TrazarAgro (por productor)</v>
      </c>
      <c r="G8890" s="1" t="str">
        <f>+'BD1'!G8890</f>
        <v>Sustantiva</v>
      </c>
      <c r="H8890" s="1">
        <f>+'BD1'!H8890</f>
        <v>6.2416700000000001</v>
      </c>
    </row>
    <row r="8891" spans="1:8">
      <c r="A8891" s="1" t="str">
        <f>+'BD1'!A8891</f>
        <v>Chorotega</v>
      </c>
      <c r="B8891" s="1" t="str">
        <f>+'BD1'!B8891</f>
        <v>Santa Cruz</v>
      </c>
      <c r="C8891" s="1" t="str">
        <f>+'BD1'!C8891</f>
        <v>José Molina Palacio</v>
      </c>
      <c r="D8891" s="1">
        <f>+'BD1'!D8891</f>
        <v>4</v>
      </c>
      <c r="E8891" s="1" t="str">
        <f>+'BD1'!E8891</f>
        <v>Jefe</v>
      </c>
      <c r="F8891" s="1" t="str">
        <f>+'BD1'!F8891</f>
        <v>Atención al gusano barrenador (por productor)</v>
      </c>
      <c r="G8891" s="1" t="str">
        <f>+'BD1'!G8891</f>
        <v>Sustantiva</v>
      </c>
      <c r="H8891" s="1">
        <f>+'BD1'!H8891</f>
        <v>3.21</v>
      </c>
    </row>
    <row r="8892" spans="1:8">
      <c r="A8892" s="1" t="str">
        <f>+'BD1'!A8892</f>
        <v>Chorotega</v>
      </c>
      <c r="B8892" s="1" t="str">
        <f>+'BD1'!B8892</f>
        <v>Santa Cruz</v>
      </c>
      <c r="C8892" s="1" t="str">
        <f>+'BD1'!C8892</f>
        <v>José Molina Palacio</v>
      </c>
      <c r="D8892" s="1">
        <f>+'BD1'!D8892</f>
        <v>4</v>
      </c>
      <c r="E8892" s="1" t="str">
        <f>+'BD1'!E8892</f>
        <v>Jefe</v>
      </c>
      <c r="F8892" s="1" t="str">
        <f>+'BD1'!F8892</f>
        <v>Atención en oficina (por usuario)</v>
      </c>
      <c r="G8892" s="1" t="str">
        <f>+'BD1'!G8892</f>
        <v>Sustantiva</v>
      </c>
      <c r="H8892" s="1">
        <f>+'BD1'!H8892</f>
        <v>0.80249999999999999</v>
      </c>
    </row>
    <row r="8893" spans="1:8">
      <c r="A8893" s="1" t="str">
        <f>+'BD1'!A8893</f>
        <v>Chorotega</v>
      </c>
      <c r="B8893" s="1" t="str">
        <f>+'BD1'!B8893</f>
        <v>Santa Cruz</v>
      </c>
      <c r="C8893" s="1" t="str">
        <f>+'BD1'!C8893</f>
        <v>José Molina Palacio</v>
      </c>
      <c r="D8893" s="1">
        <f>+'BD1'!D8893</f>
        <v>4</v>
      </c>
      <c r="E8893" s="1" t="str">
        <f>+'BD1'!E8893</f>
        <v>Jefe</v>
      </c>
      <c r="F8893" s="1" t="str">
        <f>+'BD1'!F8893</f>
        <v>Búsqueda de nuevos productores (por productor)</v>
      </c>
      <c r="G8893" s="1" t="str">
        <f>+'BD1'!G8893</f>
        <v>Sustantiva</v>
      </c>
      <c r="H8893" s="1">
        <f>+'BD1'!H8893</f>
        <v>1.605</v>
      </c>
    </row>
    <row r="8894" spans="1:8">
      <c r="A8894" s="1" t="str">
        <f>+'BD1'!A8894</f>
        <v>Chorotega</v>
      </c>
      <c r="B8894" s="1" t="str">
        <f>+'BD1'!B8894</f>
        <v>Santa Cruz</v>
      </c>
      <c r="C8894" s="1" t="str">
        <f>+'BD1'!C8894</f>
        <v>María Fernanda Ruiz Cerdas</v>
      </c>
      <c r="D8894" s="1">
        <f>+'BD1'!D8894</f>
        <v>4</v>
      </c>
      <c r="E8894" s="1" t="str">
        <f>+'BD1'!E8894</f>
        <v>Profesional</v>
      </c>
      <c r="F8894" s="1" t="str">
        <f>+'BD1'!F8894</f>
        <v>Elaboración del diagnóstico y plan de finca de manejo a personas productoras (por productor)</v>
      </c>
      <c r="G8894" s="1" t="str">
        <f>+'BD1'!G8894</f>
        <v>Sustantiva</v>
      </c>
      <c r="H8894" s="1">
        <f>+'BD1'!H8894</f>
        <v>2.14</v>
      </c>
    </row>
    <row r="8895" spans="1:8">
      <c r="A8895" s="1" t="str">
        <f>+'BD1'!A8895</f>
        <v>Chorotega</v>
      </c>
      <c r="B8895" s="1" t="str">
        <f>+'BD1'!B8895</f>
        <v>Santa Cruz</v>
      </c>
      <c r="C8895" s="1" t="str">
        <f>+'BD1'!C8895</f>
        <v>María Fernanda Ruiz Cerdas</v>
      </c>
      <c r="D8895" s="1">
        <f>+'BD1'!D8895</f>
        <v>4</v>
      </c>
      <c r="E8895" s="1" t="str">
        <f>+'BD1'!E8895</f>
        <v>Profesional</v>
      </c>
      <c r="F8895" s="1" t="str">
        <f>+'BD1'!F8895</f>
        <v>Asistencia técnica a personas productoras (individual): visitas a finca (por productor)</v>
      </c>
      <c r="G8895" s="1" t="str">
        <f>+'BD1'!G8895</f>
        <v>Sustantiva</v>
      </c>
      <c r="H8895" s="1">
        <f>+'BD1'!H8895</f>
        <v>1.605</v>
      </c>
    </row>
    <row r="8896" spans="1:8">
      <c r="A8896" s="1" t="str">
        <f>+'BD1'!A8896</f>
        <v>Chorotega</v>
      </c>
      <c r="B8896" s="1" t="str">
        <f>+'BD1'!B8896</f>
        <v>Santa Cruz</v>
      </c>
      <c r="C8896" s="1" t="str">
        <f>+'BD1'!C8896</f>
        <v>María Fernanda Ruiz Cerdas</v>
      </c>
      <c r="D8896" s="1">
        <f>+'BD1'!D8896</f>
        <v>4</v>
      </c>
      <c r="E8896" s="1" t="str">
        <f>+'BD1'!E8896</f>
        <v>Profesional</v>
      </c>
      <c r="F8896" s="1" t="str">
        <f>+'BD1'!F8896</f>
        <v>Asistencia técnica a personas productoras (individual): atenciones virtuales y digitales (por productor)</v>
      </c>
      <c r="G8896" s="1" t="str">
        <f>+'BD1'!G8896</f>
        <v>Sustantiva</v>
      </c>
      <c r="H8896" s="1">
        <f>+'BD1'!H8896</f>
        <v>0.80249999999999999</v>
      </c>
    </row>
    <row r="8897" spans="1:8">
      <c r="A8897" s="1" t="str">
        <f>+'BD1'!A8897</f>
        <v>Chorotega</v>
      </c>
      <c r="B8897" s="1" t="str">
        <f>+'BD1'!B8897</f>
        <v>Santa Cruz</v>
      </c>
      <c r="C8897" s="1" t="str">
        <f>+'BD1'!C8897</f>
        <v>María Fernanda Ruiz Cerdas</v>
      </c>
      <c r="D8897" s="1">
        <f>+'BD1'!D8897</f>
        <v>4</v>
      </c>
      <c r="E8897" s="1" t="str">
        <f>+'BD1'!E8897</f>
        <v>Profesional</v>
      </c>
      <c r="F8897" s="1" t="str">
        <f>+'BD1'!F8897</f>
        <v>Asistencia técnica a personas productoras (grupal): día de campo (por día en el evento)</v>
      </c>
      <c r="G8897" s="1" t="str">
        <f>+'BD1'!G8897</f>
        <v>Sustantiva</v>
      </c>
      <c r="H8897" s="1">
        <f>+'BD1'!H8897</f>
        <v>5.5283300000000004</v>
      </c>
    </row>
    <row r="8898" spans="1:8">
      <c r="A8898" s="1" t="str">
        <f>+'BD1'!A8898</f>
        <v>Chorotega</v>
      </c>
      <c r="B8898" s="1" t="str">
        <f>+'BD1'!B8898</f>
        <v>Santa Cruz</v>
      </c>
      <c r="C8898" s="1" t="str">
        <f>+'BD1'!C8898</f>
        <v>María Fernanda Ruiz Cerdas</v>
      </c>
      <c r="D8898" s="1">
        <f>+'BD1'!D8898</f>
        <v>4</v>
      </c>
      <c r="E8898" s="1" t="str">
        <f>+'BD1'!E8898</f>
        <v>Profesional</v>
      </c>
      <c r="F8898" s="1" t="str">
        <f>+'BD1'!F8898</f>
        <v>Asistencia técnica a personas productoras (grupal): demostración de métodos (por evento, se puede acumular si la demostración tarda más de un día)</v>
      </c>
      <c r="G8898" s="1" t="str">
        <f>+'BD1'!G8898</f>
        <v>Sustantiva</v>
      </c>
      <c r="H8898" s="1">
        <f>+'BD1'!H8898</f>
        <v>6.2416700000000001</v>
      </c>
    </row>
    <row r="8899" spans="1:8">
      <c r="A8899" s="1" t="str">
        <f>+'BD1'!A8899</f>
        <v>Chorotega</v>
      </c>
      <c r="B8899" s="1" t="str">
        <f>+'BD1'!B8899</f>
        <v>Santa Cruz</v>
      </c>
      <c r="C8899" s="1" t="str">
        <f>+'BD1'!C8899</f>
        <v>María Fernanda Ruiz Cerdas</v>
      </c>
      <c r="D8899" s="1">
        <f>+'BD1'!D8899</f>
        <v>4</v>
      </c>
      <c r="E8899" s="1" t="str">
        <f>+'BD1'!E8899</f>
        <v>Profesional</v>
      </c>
      <c r="F8899" s="1" t="str">
        <f>+'BD1'!F8899</f>
        <v>Asistencia técnica a personas productoras (grupal): taller (por taller)</v>
      </c>
      <c r="G8899" s="1" t="str">
        <f>+'BD1'!G8899</f>
        <v>Sustantiva</v>
      </c>
      <c r="H8899" s="1">
        <f>+'BD1'!H8899</f>
        <v>5.5283300000000004</v>
      </c>
    </row>
    <row r="8900" spans="1:8">
      <c r="A8900" s="1" t="str">
        <f>+'BD1'!A8900</f>
        <v>Chorotega</v>
      </c>
      <c r="B8900" s="1" t="str">
        <f>+'BD1'!B8900</f>
        <v>Santa Cruz</v>
      </c>
      <c r="C8900" s="1" t="str">
        <f>+'BD1'!C8900</f>
        <v>María Fernanda Ruiz Cerdas</v>
      </c>
      <c r="D8900" s="1">
        <f>+'BD1'!D8900</f>
        <v>4</v>
      </c>
      <c r="E8900" s="1" t="str">
        <f>+'BD1'!E8900</f>
        <v>Profesional</v>
      </c>
      <c r="F8900" s="1" t="str">
        <f>+'BD1'!F8900</f>
        <v>Asistencia técnica a personas productoras (grupal): charlas (por día en el evento)</v>
      </c>
      <c r="G8900" s="1" t="str">
        <f>+'BD1'!G8900</f>
        <v>Sustantiva</v>
      </c>
      <c r="H8900" s="1">
        <f>+'BD1'!H8900</f>
        <v>2.8533300000000001</v>
      </c>
    </row>
    <row r="8901" spans="1:8">
      <c r="A8901" s="1" t="str">
        <f>+'BD1'!A8901</f>
        <v>Chorotega</v>
      </c>
      <c r="B8901" s="1" t="str">
        <f>+'BD1'!B8901</f>
        <v>Santa Cruz</v>
      </c>
      <c r="C8901" s="1" t="str">
        <f>+'BD1'!C8901</f>
        <v>María Fernanda Ruiz Cerdas</v>
      </c>
      <c r="D8901" s="1">
        <f>+'BD1'!D8901</f>
        <v>4</v>
      </c>
      <c r="E8901" s="1" t="str">
        <f>+'BD1'!E8901</f>
        <v>Profesional</v>
      </c>
      <c r="F8901" s="1" t="str">
        <f>+'BD1'!F8901</f>
        <v>Gestión en capacitaciones con instituciones públicas o privadas (solo gestión de coordinación por evento de capacitación)</v>
      </c>
      <c r="G8901" s="1" t="str">
        <f>+'BD1'!G8901</f>
        <v>Administrativa</v>
      </c>
      <c r="H8901" s="1">
        <f>+'BD1'!H8901</f>
        <v>0.59443999999999997</v>
      </c>
    </row>
    <row r="8902" spans="1:8">
      <c r="A8902" s="1" t="str">
        <f>+'BD1'!A8902</f>
        <v>Chorotega</v>
      </c>
      <c r="B8902" s="1" t="str">
        <f>+'BD1'!B8902</f>
        <v>Santa Cruz</v>
      </c>
      <c r="C8902" s="1" t="str">
        <f>+'BD1'!C8902</f>
        <v>María Fernanda Ruiz Cerdas</v>
      </c>
      <c r="D8902" s="1">
        <f>+'BD1'!D8902</f>
        <v>4</v>
      </c>
      <c r="E8902" s="1" t="str">
        <f>+'BD1'!E8902</f>
        <v>Profesional</v>
      </c>
      <c r="F8902" s="1" t="str">
        <f>+'BD1'!F8902</f>
        <v>Aplicación de la herramienta de medición del nivel de gestión empresarial y organizacional (por organización)</v>
      </c>
      <c r="G8902" s="1" t="str">
        <f>+'BD1'!G8902</f>
        <v>Sustantiva</v>
      </c>
      <c r="H8902" s="1">
        <f>+'BD1'!H8902</f>
        <v>2.31833</v>
      </c>
    </row>
    <row r="8903" spans="1:8">
      <c r="A8903" s="1" t="str">
        <f>+'BD1'!A8903</f>
        <v>Chorotega</v>
      </c>
      <c r="B8903" s="1" t="str">
        <f>+'BD1'!B8903</f>
        <v>Santa Cruz</v>
      </c>
      <c r="C8903" s="1" t="str">
        <f>+'BD1'!C8903</f>
        <v>María Fernanda Ruiz Cerdas</v>
      </c>
      <c r="D8903" s="1">
        <f>+'BD1'!D8903</f>
        <v>4</v>
      </c>
      <c r="E8903" s="1" t="str">
        <f>+'BD1'!E8903</f>
        <v>Profesional</v>
      </c>
      <c r="F8903" s="1" t="str">
        <f>+'BD1'!F8903</f>
        <v>Elaboración y ejecución del plan de trabajo (por organización)</v>
      </c>
      <c r="G8903" s="1" t="str">
        <f>+'BD1'!G8903</f>
        <v>Sustantiva</v>
      </c>
      <c r="H8903" s="1">
        <f>+'BD1'!H8903</f>
        <v>2.31833</v>
      </c>
    </row>
    <row r="8904" spans="1:8">
      <c r="A8904" s="1" t="str">
        <f>+'BD1'!A8904</f>
        <v>Chorotega</v>
      </c>
      <c r="B8904" s="1" t="str">
        <f>+'BD1'!B8904</f>
        <v>Santa Cruz</v>
      </c>
      <c r="C8904" s="1" t="str">
        <f>+'BD1'!C8904</f>
        <v>María Fernanda Ruiz Cerdas</v>
      </c>
      <c r="D8904" s="1">
        <f>+'BD1'!D8904</f>
        <v>4</v>
      </c>
      <c r="E8904" s="1" t="str">
        <f>+'BD1'!E8904</f>
        <v>Profesional</v>
      </c>
      <c r="F8904" s="1" t="str">
        <f>+'BD1'!F8904</f>
        <v>Visitas de seguimiento al plan de trabajo (por visita por organización)</v>
      </c>
      <c r="G8904" s="1" t="str">
        <f>+'BD1'!G8904</f>
        <v>Sustantiva</v>
      </c>
      <c r="H8904" s="1">
        <f>+'BD1'!H8904</f>
        <v>4.6366699999999996</v>
      </c>
    </row>
    <row r="8905" spans="1:8">
      <c r="A8905" s="1" t="str">
        <f>+'BD1'!A8905</f>
        <v>Chorotega</v>
      </c>
      <c r="B8905" s="1" t="str">
        <f>+'BD1'!B8905</f>
        <v>Santa Cruz</v>
      </c>
      <c r="C8905" s="1" t="str">
        <f>+'BD1'!C8905</f>
        <v>María Fernanda Ruiz Cerdas</v>
      </c>
      <c r="D8905" s="1">
        <f>+'BD1'!D8905</f>
        <v>4</v>
      </c>
      <c r="E8905" s="1" t="str">
        <f>+'BD1'!E8905</f>
        <v>Profesional</v>
      </c>
      <c r="F8905" s="1" t="str">
        <f>+'BD1'!F8905</f>
        <v>Reporte del plan de trabajo anual (por reporte por organización)</v>
      </c>
      <c r="G8905" s="1" t="str">
        <f>+'BD1'!G8905</f>
        <v>Sustantiva</v>
      </c>
      <c r="H8905" s="1">
        <f>+'BD1'!H8905</f>
        <v>2.31833</v>
      </c>
    </row>
    <row r="8906" spans="1:8">
      <c r="A8906" s="1" t="str">
        <f>+'BD1'!A8906</f>
        <v>Chorotega</v>
      </c>
      <c r="B8906" s="1" t="str">
        <f>+'BD1'!B8906</f>
        <v>Santa Cruz</v>
      </c>
      <c r="C8906" s="1" t="str">
        <f>+'BD1'!C8906</f>
        <v>María Fernanda Ruiz Cerdas</v>
      </c>
      <c r="D8906" s="1">
        <f>+'BD1'!D8906</f>
        <v>4</v>
      </c>
      <c r="E8906" s="1" t="str">
        <f>+'BD1'!E8906</f>
        <v>Profesional</v>
      </c>
      <c r="F8906" s="1" t="str">
        <f>+'BD1'!F8906</f>
        <v>NAMA (café): muestreo y toma de datos en finca (por productor)</v>
      </c>
      <c r="G8906" s="1" t="str">
        <f>+'BD1'!G8906</f>
        <v>Sustantiva</v>
      </c>
      <c r="H8906" s="1" t="str">
        <f>+'BD1'!H8906</f>
        <v>NA</v>
      </c>
    </row>
    <row r="8907" spans="1:8">
      <c r="A8907" s="1" t="str">
        <f>+'BD1'!A8907</f>
        <v>Chorotega</v>
      </c>
      <c r="B8907" s="1" t="str">
        <f>+'BD1'!B8907</f>
        <v>Santa Cruz</v>
      </c>
      <c r="C8907" s="1" t="str">
        <f>+'BD1'!C8907</f>
        <v>María Fernanda Ruiz Cerdas</v>
      </c>
      <c r="D8907" s="1">
        <f>+'BD1'!D8907</f>
        <v>4</v>
      </c>
      <c r="E8907" s="1" t="str">
        <f>+'BD1'!E8907</f>
        <v>Profesional</v>
      </c>
      <c r="F8907" s="1" t="str">
        <f>+'BD1'!F8907</f>
        <v>NAMA (café): inclusión de datos al SisDNEA (por productor)</v>
      </c>
      <c r="G8907" s="1" t="str">
        <f>+'BD1'!G8907</f>
        <v>Sustantiva</v>
      </c>
      <c r="H8907" s="1" t="str">
        <f>+'BD1'!H8907</f>
        <v>NA</v>
      </c>
    </row>
    <row r="8908" spans="1:8">
      <c r="A8908" s="1" t="str">
        <f>+'BD1'!A8908</f>
        <v>Chorotega</v>
      </c>
      <c r="B8908" s="1" t="str">
        <f>+'BD1'!B8908</f>
        <v>Santa Cruz</v>
      </c>
      <c r="C8908" s="1" t="str">
        <f>+'BD1'!C8908</f>
        <v>María Fernanda Ruiz Cerdas</v>
      </c>
      <c r="D8908" s="1">
        <f>+'BD1'!D8908</f>
        <v>4</v>
      </c>
      <c r="E8908" s="1" t="str">
        <f>+'BD1'!E8908</f>
        <v>Profesional</v>
      </c>
      <c r="F8908" s="1" t="str">
        <f>+'BD1'!F8908</f>
        <v>NAMA (café): entrega de constancia de verificación del MRV a la persona productora (por productor)</v>
      </c>
      <c r="G8908" s="1" t="str">
        <f>+'BD1'!G8908</f>
        <v>Sustantiva</v>
      </c>
      <c r="H8908" s="1" t="str">
        <f>+'BD1'!H8908</f>
        <v>NA</v>
      </c>
    </row>
    <row r="8909" spans="1:8">
      <c r="A8909" s="1" t="str">
        <f>+'BD1'!A8909</f>
        <v>Chorotega</v>
      </c>
      <c r="B8909" s="1" t="str">
        <f>+'BD1'!B8909</f>
        <v>Santa Cruz</v>
      </c>
      <c r="C8909" s="1" t="str">
        <f>+'BD1'!C8909</f>
        <v>María Fernanda Ruiz Cerdas</v>
      </c>
      <c r="D8909" s="1">
        <f>+'BD1'!D8909</f>
        <v>4</v>
      </c>
      <c r="E8909" s="1" t="str">
        <f>+'BD1'!E8909</f>
        <v>Profesional</v>
      </c>
      <c r="F8909" s="1" t="str">
        <f>+'BD1'!F8909</f>
        <v>NAMA (ganadería): muestreo y toma de datos en finca (por productor)</v>
      </c>
      <c r="G8909" s="1" t="str">
        <f>+'BD1'!G8909</f>
        <v>Sustantiva</v>
      </c>
      <c r="H8909" s="1">
        <f>+'BD1'!H8909</f>
        <v>4.1016700000000004</v>
      </c>
    </row>
    <row r="8910" spans="1:8">
      <c r="A8910" s="1" t="str">
        <f>+'BD1'!A8910</f>
        <v>Chorotega</v>
      </c>
      <c r="B8910" s="1" t="str">
        <f>+'BD1'!B8910</f>
        <v>Santa Cruz</v>
      </c>
      <c r="C8910" s="1" t="str">
        <f>+'BD1'!C8910</f>
        <v>María Fernanda Ruiz Cerdas</v>
      </c>
      <c r="D8910" s="1">
        <f>+'BD1'!D8910</f>
        <v>4</v>
      </c>
      <c r="E8910" s="1" t="str">
        <f>+'BD1'!E8910</f>
        <v>Profesional</v>
      </c>
      <c r="F8910" s="1" t="str">
        <f>+'BD1'!F8910</f>
        <v>NAMA (ganadería): inclusión de datos al SisDNEA (por productor)</v>
      </c>
      <c r="G8910" s="1" t="str">
        <f>+'BD1'!G8910</f>
        <v>Sustantiva</v>
      </c>
      <c r="H8910" s="1">
        <f>+'BD1'!H8910</f>
        <v>0.59443999999999997</v>
      </c>
    </row>
    <row r="8911" spans="1:8">
      <c r="A8911" s="1" t="str">
        <f>+'BD1'!A8911</f>
        <v>Chorotega</v>
      </c>
      <c r="B8911" s="1" t="str">
        <f>+'BD1'!B8911</f>
        <v>Santa Cruz</v>
      </c>
      <c r="C8911" s="1" t="str">
        <f>+'BD1'!C8911</f>
        <v>María Fernanda Ruiz Cerdas</v>
      </c>
      <c r="D8911" s="1">
        <f>+'BD1'!D8911</f>
        <v>4</v>
      </c>
      <c r="E8911" s="1" t="str">
        <f>+'BD1'!E8911</f>
        <v>Profesional</v>
      </c>
      <c r="F8911" s="1" t="str">
        <f>+'BD1'!F8911</f>
        <v>NAMA (ganadería): entrega de constancia de verificación del MRV a la persona productora (por productor)</v>
      </c>
      <c r="G8911" s="1" t="str">
        <f>+'BD1'!G8911</f>
        <v>Sustantiva</v>
      </c>
      <c r="H8911" s="1">
        <f>+'BD1'!H8911</f>
        <v>0.29721999999999998</v>
      </c>
    </row>
    <row r="8912" spans="1:8">
      <c r="A8912" s="1" t="str">
        <f>+'BD1'!A8912</f>
        <v>Chorotega</v>
      </c>
      <c r="B8912" s="1" t="str">
        <f>+'BD1'!B8912</f>
        <v>Santa Cruz</v>
      </c>
      <c r="C8912" s="1" t="str">
        <f>+'BD1'!C8912</f>
        <v>María Fernanda Ruiz Cerdas</v>
      </c>
      <c r="D8912" s="1">
        <f>+'BD1'!D8912</f>
        <v>4</v>
      </c>
      <c r="E8912" s="1" t="str">
        <f>+'BD1'!E8912</f>
        <v>Profesional</v>
      </c>
      <c r="F8912" s="1" t="str">
        <f>+'BD1'!F8912</f>
        <v>Producción sostenible: elaboración de la herramienta Tu Modelo, en el SisDNEA (por productor)</v>
      </c>
      <c r="G8912" s="1" t="str">
        <f>+'BD1'!G8912</f>
        <v>Sustantiva</v>
      </c>
      <c r="H8912" s="1">
        <f>+'BD1'!H8912</f>
        <v>1.1145799999999999</v>
      </c>
    </row>
    <row r="8913" spans="1:8">
      <c r="A8913" s="1" t="str">
        <f>+'BD1'!A8913</f>
        <v>Chorotega</v>
      </c>
      <c r="B8913" s="1" t="str">
        <f>+'BD1'!B8913</f>
        <v>Santa Cruz</v>
      </c>
      <c r="C8913" s="1" t="str">
        <f>+'BD1'!C8913</f>
        <v>María Fernanda Ruiz Cerdas</v>
      </c>
      <c r="D8913" s="1">
        <f>+'BD1'!D8913</f>
        <v>4</v>
      </c>
      <c r="E8913" s="1" t="str">
        <f>+'BD1'!E8913</f>
        <v>Profesional</v>
      </c>
      <c r="F8913" s="1" t="str">
        <f>+'BD1'!F8913</f>
        <v>Producción sostenible: entregar certificado al productor e incluirlo en el expediente físico (por productor)</v>
      </c>
      <c r="G8913" s="1" t="str">
        <f>+'BD1'!G8913</f>
        <v>Sustantiva</v>
      </c>
      <c r="H8913" s="1">
        <f>+'BD1'!H8913</f>
        <v>0.59443999999999997</v>
      </c>
    </row>
    <row r="8914" spans="1:8">
      <c r="A8914" s="1" t="str">
        <f>+'BD1'!A8914</f>
        <v>Chorotega</v>
      </c>
      <c r="B8914" s="1" t="str">
        <f>+'BD1'!B8914</f>
        <v>Santa Cruz</v>
      </c>
      <c r="C8914" s="1" t="str">
        <f>+'BD1'!C8914</f>
        <v>María Fernanda Ruiz Cerdas</v>
      </c>
      <c r="D8914" s="1">
        <f>+'BD1'!D8914</f>
        <v>4</v>
      </c>
      <c r="E8914" s="1" t="str">
        <f>+'BD1'!E8914</f>
        <v>Profesional</v>
      </c>
      <c r="F8914" s="1" t="str">
        <f>+'BD1'!F8914</f>
        <v>RBAyP y RBAO: divulgación del programa de incentivos (por acción de divulgación)</v>
      </c>
      <c r="G8914" s="1" t="str">
        <f>+'BD1'!G8914</f>
        <v>Sustantiva</v>
      </c>
      <c r="H8914" s="1" t="str">
        <f>+'BD1'!H8914</f>
        <v>NA</v>
      </c>
    </row>
    <row r="8915" spans="1:8">
      <c r="A8915" s="1" t="str">
        <f>+'BD1'!A8915</f>
        <v>Chorotega</v>
      </c>
      <c r="B8915" s="1" t="str">
        <f>+'BD1'!B8915</f>
        <v>Santa Cruz</v>
      </c>
      <c r="C8915" s="1" t="str">
        <f>+'BD1'!C8915</f>
        <v>María Fernanda Ruiz Cerdas</v>
      </c>
      <c r="D8915" s="1">
        <f>+'BD1'!D8915</f>
        <v>4</v>
      </c>
      <c r="E8915" s="1" t="str">
        <f>+'BD1'!E8915</f>
        <v>Profesional</v>
      </c>
      <c r="F8915" s="1" t="str">
        <f>+'BD1'!F8915</f>
        <v>RBAyP y RBAO: completar formularios para recibir incentivos económicos (por productor)</v>
      </c>
      <c r="G8915" s="1" t="str">
        <f>+'BD1'!G8915</f>
        <v>Sustantiva</v>
      </c>
      <c r="H8915" s="1" t="str">
        <f>+'BD1'!H8915</f>
        <v>NA</v>
      </c>
    </row>
    <row r="8916" spans="1:8">
      <c r="A8916" s="1" t="str">
        <f>+'BD1'!A8916</f>
        <v>Chorotega</v>
      </c>
      <c r="B8916" s="1" t="str">
        <f>+'BD1'!B8916</f>
        <v>Santa Cruz</v>
      </c>
      <c r="C8916" s="1" t="str">
        <f>+'BD1'!C8916</f>
        <v>María Fernanda Ruiz Cerdas</v>
      </c>
      <c r="D8916" s="1">
        <f>+'BD1'!D8916</f>
        <v>4</v>
      </c>
      <c r="E8916" s="1" t="str">
        <f>+'BD1'!E8916</f>
        <v>Profesional</v>
      </c>
      <c r="F8916" s="1" t="str">
        <f>+'BD1'!F8916</f>
        <v>RBAyP y RBAO: revisión de las solicitudes del programa de incentivos económicos (por productor)</v>
      </c>
      <c r="G8916" s="1" t="str">
        <f>+'BD1'!G8916</f>
        <v>Sustantiva</v>
      </c>
      <c r="H8916" s="1" t="str">
        <f>+'BD1'!H8916</f>
        <v>NA</v>
      </c>
    </row>
    <row r="8917" spans="1:8">
      <c r="A8917" s="1" t="str">
        <f>+'BD1'!A8917</f>
        <v>Chorotega</v>
      </c>
      <c r="B8917" s="1" t="str">
        <f>+'BD1'!B8917</f>
        <v>Santa Cruz</v>
      </c>
      <c r="C8917" s="1" t="str">
        <f>+'BD1'!C8917</f>
        <v>María Fernanda Ruiz Cerdas</v>
      </c>
      <c r="D8917" s="1">
        <f>+'BD1'!D8917</f>
        <v>4</v>
      </c>
      <c r="E8917" s="1" t="str">
        <f>+'BD1'!E8917</f>
        <v>Profesional</v>
      </c>
      <c r="F8917" s="1" t="str">
        <f>+'BD1'!F8917</f>
        <v>RBAyP y RBAO: visita a finca para verificación (por visita por productor)</v>
      </c>
      <c r="G8917" s="1" t="str">
        <f>+'BD1'!G8917</f>
        <v>Sustantiva</v>
      </c>
      <c r="H8917" s="1" t="str">
        <f>+'BD1'!H8917</f>
        <v>NA</v>
      </c>
    </row>
    <row r="8918" spans="1:8">
      <c r="A8918" s="1" t="str">
        <f>+'BD1'!A8918</f>
        <v>Chorotega</v>
      </c>
      <c r="B8918" s="1" t="str">
        <f>+'BD1'!B8918</f>
        <v>Santa Cruz</v>
      </c>
      <c r="C8918" s="1" t="str">
        <f>+'BD1'!C8918</f>
        <v>María Fernanda Ruiz Cerdas</v>
      </c>
      <c r="D8918" s="1">
        <f>+'BD1'!D8918</f>
        <v>4</v>
      </c>
      <c r="E8918" s="1" t="str">
        <f>+'BD1'!E8918</f>
        <v>Profesional</v>
      </c>
      <c r="F8918" s="1" t="str">
        <f>+'BD1'!F8918</f>
        <v>Productores ocasionales: asistencia técnica individual (por productor)</v>
      </c>
      <c r="G8918" s="1" t="str">
        <f>+'BD1'!G8918</f>
        <v>Sustantiva</v>
      </c>
      <c r="H8918" s="1">
        <f>+'BD1'!H8918</f>
        <v>1.69417</v>
      </c>
    </row>
    <row r="8919" spans="1:8">
      <c r="A8919" s="1" t="str">
        <f>+'BD1'!A8919</f>
        <v>Chorotega</v>
      </c>
      <c r="B8919" s="1" t="str">
        <f>+'BD1'!B8919</f>
        <v>Santa Cruz</v>
      </c>
      <c r="C8919" s="1" t="str">
        <f>+'BD1'!C8919</f>
        <v>María Fernanda Ruiz Cerdas</v>
      </c>
      <c r="D8919" s="1">
        <f>+'BD1'!D8919</f>
        <v>4</v>
      </c>
      <c r="E8919" s="1" t="str">
        <f>+'BD1'!E8919</f>
        <v>Profesional</v>
      </c>
      <c r="F8919" s="1" t="str">
        <f>+'BD1'!F8919</f>
        <v>Productores ocasionales: asistencia técnica grupal (por asistencia a grupo)</v>
      </c>
      <c r="G8919" s="1" t="str">
        <f>+'BD1'!G8919</f>
        <v>Sustantiva</v>
      </c>
      <c r="H8919" s="1">
        <f>+'BD1'!H8919</f>
        <v>2.31833</v>
      </c>
    </row>
    <row r="8920" spans="1:8">
      <c r="A8920" s="1" t="str">
        <f>+'BD1'!A8920</f>
        <v>Chorotega</v>
      </c>
      <c r="B8920" s="1" t="str">
        <f>+'BD1'!B8920</f>
        <v>Santa Cruz</v>
      </c>
      <c r="C8920" s="1" t="str">
        <f>+'BD1'!C8920</f>
        <v>María Fernanda Ruiz Cerdas</v>
      </c>
      <c r="D8920" s="1">
        <f>+'BD1'!D8920</f>
        <v>4</v>
      </c>
      <c r="E8920" s="1" t="str">
        <f>+'BD1'!E8920</f>
        <v>Profesional</v>
      </c>
      <c r="F8920" s="1" t="str">
        <f>+'BD1'!F8920</f>
        <v>Productores ocasionales: servicios de extensión de información digitales y virtuales (por productor)</v>
      </c>
      <c r="G8920" s="1" t="str">
        <f>+'BD1'!G8920</f>
        <v>Sustantiva</v>
      </c>
      <c r="H8920" s="1">
        <f>+'BD1'!H8920</f>
        <v>0.29721999999999998</v>
      </c>
    </row>
    <row r="8921" spans="1:8">
      <c r="A8921" s="1" t="str">
        <f>+'BD1'!A8921</f>
        <v>Chorotega</v>
      </c>
      <c r="B8921" s="1" t="str">
        <f>+'BD1'!B8921</f>
        <v>Santa Cruz</v>
      </c>
      <c r="C8921" s="1" t="str">
        <f>+'BD1'!C8921</f>
        <v>María Fernanda Ruiz Cerdas</v>
      </c>
      <c r="D8921" s="1">
        <f>+'BD1'!D8921</f>
        <v>4</v>
      </c>
      <c r="E8921" s="1" t="str">
        <f>+'BD1'!E8921</f>
        <v>Profesional</v>
      </c>
      <c r="F8921" s="1" t="str">
        <f>+'BD1'!F8921</f>
        <v>Proyectos financiados con fondos públicos y transferencia MAG: apoyo en la formulación de proyectos de personas productoras (acumulado efectivo por proyecto)</v>
      </c>
      <c r="G8921" s="1" t="str">
        <f>+'BD1'!G8921</f>
        <v>Sustantiva</v>
      </c>
      <c r="H8921" s="1">
        <f>+'BD1'!H8921</f>
        <v>9.2733299999999996</v>
      </c>
    </row>
    <row r="8922" spans="1:8">
      <c r="A8922" s="1" t="str">
        <f>+'BD1'!A8922</f>
        <v>Chorotega</v>
      </c>
      <c r="B8922" s="1" t="str">
        <f>+'BD1'!B8922</f>
        <v>Santa Cruz</v>
      </c>
      <c r="C8922" s="1" t="str">
        <f>+'BD1'!C8922</f>
        <v>María Fernanda Ruiz Cerdas</v>
      </c>
      <c r="D8922" s="1">
        <f>+'BD1'!D8922</f>
        <v>4</v>
      </c>
      <c r="E8922" s="1" t="str">
        <f>+'BD1'!E8922</f>
        <v>Profesional</v>
      </c>
      <c r="F8922" s="1" t="str">
        <f>+'BD1'!F8922</f>
        <v>Proyectos financiados con fondos públicos y transferencia MAG: apoyo en la formulación de proyectos de organizaciones (acumulado efectivo por proyecto)</v>
      </c>
      <c r="G8922" s="1" t="str">
        <f>+'BD1'!G8922</f>
        <v>Sustantiva</v>
      </c>
      <c r="H8922" s="1">
        <f>+'BD1'!H8922</f>
        <v>17.12</v>
      </c>
    </row>
    <row r="8923" spans="1:8">
      <c r="A8923" s="1" t="str">
        <f>+'BD1'!A8923</f>
        <v>Chorotega</v>
      </c>
      <c r="B8923" s="1" t="str">
        <f>+'BD1'!B8923</f>
        <v>Santa Cruz</v>
      </c>
      <c r="C8923" s="1" t="str">
        <f>+'BD1'!C8923</f>
        <v>María Fernanda Ruiz Cerdas</v>
      </c>
      <c r="D8923" s="1">
        <f>+'BD1'!D8923</f>
        <v>4</v>
      </c>
      <c r="E8923" s="1" t="str">
        <f>+'BD1'!E8923</f>
        <v>Profesional</v>
      </c>
      <c r="F8923" s="1" t="str">
        <f>+'BD1'!F8923</f>
        <v>Proyectos financiados con fondos públicos: seguimiento técnico (por visita a proyecto)</v>
      </c>
      <c r="G8923" s="1" t="str">
        <f>+'BD1'!G8923</f>
        <v>Sustantiva</v>
      </c>
      <c r="H8923" s="1">
        <f>+'BD1'!H8923</f>
        <v>2.0508299999999999</v>
      </c>
    </row>
    <row r="8924" spans="1:8">
      <c r="A8924" s="1" t="str">
        <f>+'BD1'!A8924</f>
        <v>Chorotega</v>
      </c>
      <c r="B8924" s="1" t="str">
        <f>+'BD1'!B8924</f>
        <v>Santa Cruz</v>
      </c>
      <c r="C8924" s="1" t="str">
        <f>+'BD1'!C8924</f>
        <v>María Fernanda Ruiz Cerdas</v>
      </c>
      <c r="D8924" s="1">
        <f>+'BD1'!D8924</f>
        <v>4</v>
      </c>
      <c r="E8924" s="1" t="str">
        <f>+'BD1'!E8924</f>
        <v>Profesional</v>
      </c>
      <c r="F8924" s="1" t="str">
        <f>+'BD1'!F8924</f>
        <v>Elaboración de informes trimestrales, semestrales y anuales PAO (por informe)</v>
      </c>
      <c r="G8924" s="1" t="str">
        <f>+'BD1'!G8924</f>
        <v>Administrativa</v>
      </c>
      <c r="H8924" s="1">
        <f>+'BD1'!H8924</f>
        <v>17.83333</v>
      </c>
    </row>
    <row r="8925" spans="1:8">
      <c r="A8925" s="1" t="str">
        <f>+'BD1'!A8925</f>
        <v>Chorotega</v>
      </c>
      <c r="B8925" s="1" t="str">
        <f>+'BD1'!B8925</f>
        <v>Santa Cruz</v>
      </c>
      <c r="C8925" s="1" t="str">
        <f>+'BD1'!C8925</f>
        <v>María Fernanda Ruiz Cerdas</v>
      </c>
      <c r="D8925" s="1">
        <f>+'BD1'!D8925</f>
        <v>4</v>
      </c>
      <c r="E8925" s="1" t="str">
        <f>+'BD1'!E8925</f>
        <v>Profesional</v>
      </c>
      <c r="F8925" s="1" t="str">
        <f>+'BD1'!F8925</f>
        <v>Seguimiento a los PAO de los funcionarios a su cargo (por funcionario)</v>
      </c>
      <c r="G8925" s="1" t="str">
        <f>+'BD1'!G8925</f>
        <v>Administrativa</v>
      </c>
      <c r="H8925" s="1" t="str">
        <f>+'BD1'!H8925</f>
        <v>NA</v>
      </c>
    </row>
    <row r="8926" spans="1:8">
      <c r="A8926" s="1" t="str">
        <f>+'BD1'!A8926</f>
        <v>Chorotega</v>
      </c>
      <c r="B8926" s="1" t="str">
        <f>+'BD1'!B8926</f>
        <v>Santa Cruz</v>
      </c>
      <c r="C8926" s="1" t="str">
        <f>+'BD1'!C8926</f>
        <v>María Fernanda Ruiz Cerdas</v>
      </c>
      <c r="D8926" s="1">
        <f>+'BD1'!D8926</f>
        <v>4</v>
      </c>
      <c r="E8926" s="1" t="str">
        <f>+'BD1'!E8926</f>
        <v>Profesional</v>
      </c>
      <c r="F8926" s="1" t="str">
        <f>+'BD1'!F8926</f>
        <v>Inscripción y actualización de PYMPA (por productor)</v>
      </c>
      <c r="G8926" s="1" t="str">
        <f>+'BD1'!G8926</f>
        <v>Sustantiva</v>
      </c>
      <c r="H8926" s="1">
        <f>+'BD1'!H8926</f>
        <v>0.59443999999999997</v>
      </c>
    </row>
    <row r="8927" spans="1:8">
      <c r="A8927" s="1" t="str">
        <f>+'BD1'!A8927</f>
        <v>Chorotega</v>
      </c>
      <c r="B8927" s="1" t="str">
        <f>+'BD1'!B8927</f>
        <v>Santa Cruz</v>
      </c>
      <c r="C8927" s="1" t="str">
        <f>+'BD1'!C8927</f>
        <v>María Fernanda Ruiz Cerdas</v>
      </c>
      <c r="D8927" s="1">
        <f>+'BD1'!D8927</f>
        <v>4</v>
      </c>
      <c r="E8927" s="1" t="str">
        <f>+'BD1'!E8927</f>
        <v>Profesional</v>
      </c>
      <c r="F8927" s="1" t="str">
        <f>+'BD1'!F8927</f>
        <v>Certificaciones para la Declaración de Bienes Inmuebles ante las municipalidades (por trámite)</v>
      </c>
      <c r="G8927" s="1" t="str">
        <f>+'BD1'!G8927</f>
        <v>Sustantiva</v>
      </c>
      <c r="H8927" s="1" t="str">
        <f>+'BD1'!H8927</f>
        <v>NA</v>
      </c>
    </row>
    <row r="8928" spans="1:8">
      <c r="A8928" s="1" t="str">
        <f>+'BD1'!A8928</f>
        <v>Chorotega</v>
      </c>
      <c r="B8928" s="1" t="str">
        <f>+'BD1'!B8928</f>
        <v>Santa Cruz</v>
      </c>
      <c r="C8928" s="1" t="str">
        <f>+'BD1'!C8928</f>
        <v>María Fernanda Ruiz Cerdas</v>
      </c>
      <c r="D8928" s="1">
        <f>+'BD1'!D8928</f>
        <v>4</v>
      </c>
      <c r="E8928" s="1" t="str">
        <f>+'BD1'!E8928</f>
        <v>Profesional</v>
      </c>
      <c r="F8928" s="1" t="str">
        <f>+'BD1'!F8928</f>
        <v>Participación en reuniones EREA (por reunión)</v>
      </c>
      <c r="G8928" s="1" t="str">
        <f>+'BD1'!G8928</f>
        <v>Administrativa</v>
      </c>
      <c r="H8928" s="1">
        <f>+'BD1'!H8928</f>
        <v>6.42</v>
      </c>
    </row>
    <row r="8929" spans="1:8">
      <c r="A8929" s="1" t="str">
        <f>+'BD1'!A8929</f>
        <v>Chorotega</v>
      </c>
      <c r="B8929" s="1" t="str">
        <f>+'BD1'!B8929</f>
        <v>Santa Cruz</v>
      </c>
      <c r="C8929" s="1" t="str">
        <f>+'BD1'!C8929</f>
        <v>María Fernanda Ruiz Cerdas</v>
      </c>
      <c r="D8929" s="1">
        <f>+'BD1'!D8929</f>
        <v>4</v>
      </c>
      <c r="E8929" s="1" t="str">
        <f>+'BD1'!E8929</f>
        <v>Profesional</v>
      </c>
      <c r="F8929" s="1" t="str">
        <f>+'BD1'!F8929</f>
        <v>Participación en grupos técnicos o comisiones (por reunión)</v>
      </c>
      <c r="G8929" s="1" t="str">
        <f>+'BD1'!G8929</f>
        <v>Sustantiva</v>
      </c>
      <c r="H8929" s="1">
        <f>+'BD1'!H8929</f>
        <v>4.4583300000000001</v>
      </c>
    </row>
    <row r="8930" spans="1:8">
      <c r="A8930" s="1" t="str">
        <f>+'BD1'!A8930</f>
        <v>Chorotega</v>
      </c>
      <c r="B8930" s="1" t="str">
        <f>+'BD1'!B8930</f>
        <v>Santa Cruz</v>
      </c>
      <c r="C8930" s="1" t="str">
        <f>+'BD1'!C8930</f>
        <v>María Fernanda Ruiz Cerdas</v>
      </c>
      <c r="D8930" s="1">
        <f>+'BD1'!D8930</f>
        <v>4</v>
      </c>
      <c r="E8930" s="1" t="str">
        <f>+'BD1'!E8930</f>
        <v>Profesional</v>
      </c>
      <c r="F8930" s="1" t="str">
        <f>+'BD1'!F8930</f>
        <v>Participación en capacitaciones técnicas (por capacitación)</v>
      </c>
      <c r="G8930" s="1" t="str">
        <f>+'BD1'!G8930</f>
        <v>Administrativa</v>
      </c>
      <c r="H8930" s="1">
        <f>+'BD1'!H8930</f>
        <v>17.12</v>
      </c>
    </row>
    <row r="8931" spans="1:8">
      <c r="A8931" s="1" t="str">
        <f>+'BD1'!A8931</f>
        <v>Chorotega</v>
      </c>
      <c r="B8931" s="1" t="str">
        <f>+'BD1'!B8931</f>
        <v>Santa Cruz</v>
      </c>
      <c r="C8931" s="1" t="str">
        <f>+'BD1'!C8931</f>
        <v>María Fernanda Ruiz Cerdas</v>
      </c>
      <c r="D8931" s="1">
        <f>+'BD1'!D8931</f>
        <v>4</v>
      </c>
      <c r="E8931" s="1" t="str">
        <f>+'BD1'!E8931</f>
        <v>Profesional</v>
      </c>
      <c r="F8931" s="1" t="str">
        <f>+'BD1'!F8931</f>
        <v xml:space="preserve">Participación en charlas y sesiones técnicas, de trabajo y de actualización de conocimiento (por evento) </v>
      </c>
      <c r="G8931" s="1" t="str">
        <f>+'BD1'!G8931</f>
        <v>Administrativa</v>
      </c>
      <c r="H8931" s="1">
        <f>+'BD1'!H8931</f>
        <v>3.21</v>
      </c>
    </row>
    <row r="8932" spans="1:8">
      <c r="A8932" s="1" t="str">
        <f>+'BD1'!A8932</f>
        <v>Chorotega</v>
      </c>
      <c r="B8932" s="1" t="str">
        <f>+'BD1'!B8932</f>
        <v>Santa Cruz</v>
      </c>
      <c r="C8932" s="1" t="str">
        <f>+'BD1'!C8932</f>
        <v>María Fernanda Ruiz Cerdas</v>
      </c>
      <c r="D8932" s="1">
        <f>+'BD1'!D8932</f>
        <v>4</v>
      </c>
      <c r="E8932" s="1" t="str">
        <f>+'BD1'!E8932</f>
        <v>Profesional</v>
      </c>
      <c r="F8932" s="1" t="str">
        <f>+'BD1'!F8932</f>
        <v>Aplicación de censos y apoyo en sondeo de precios de insumos agropecuarios (por censo o sondeo)</v>
      </c>
      <c r="G8932" s="1" t="str">
        <f>+'BD1'!G8932</f>
        <v>Sustantiva</v>
      </c>
      <c r="H8932" s="1">
        <f>+'BD1'!H8932</f>
        <v>0.53500000000000003</v>
      </c>
    </row>
    <row r="8933" spans="1:8">
      <c r="A8933" s="1" t="str">
        <f>+'BD1'!A8933</f>
        <v>Chorotega</v>
      </c>
      <c r="B8933" s="1" t="str">
        <f>+'BD1'!B8933</f>
        <v>Santa Cruz</v>
      </c>
      <c r="C8933" s="1" t="str">
        <f>+'BD1'!C8933</f>
        <v>María Fernanda Ruiz Cerdas</v>
      </c>
      <c r="D8933" s="1">
        <f>+'BD1'!D8933</f>
        <v>4</v>
      </c>
      <c r="E8933" s="1" t="str">
        <f>+'BD1'!E8933</f>
        <v>Profesional</v>
      </c>
      <c r="F8933" s="1" t="str">
        <f>+'BD1'!F8933</f>
        <v>Coordinación de acciones entre dependencias del MAG (por acción de cordinación)</v>
      </c>
      <c r="G8933" s="1" t="str">
        <f>+'BD1'!G8933</f>
        <v>Administrativa</v>
      </c>
      <c r="H8933" s="1">
        <f>+'BD1'!H8933</f>
        <v>1.15917</v>
      </c>
    </row>
    <row r="8934" spans="1:8">
      <c r="A8934" s="1" t="str">
        <f>+'BD1'!A8934</f>
        <v>Chorotega</v>
      </c>
      <c r="B8934" s="1" t="str">
        <f>+'BD1'!B8934</f>
        <v>Santa Cruz</v>
      </c>
      <c r="C8934" s="1" t="str">
        <f>+'BD1'!C8934</f>
        <v>María Fernanda Ruiz Cerdas</v>
      </c>
      <c r="D8934" s="1">
        <f>+'BD1'!D8934</f>
        <v>4</v>
      </c>
      <c r="E8934" s="1" t="str">
        <f>+'BD1'!E8934</f>
        <v>Profesional</v>
      </c>
      <c r="F8934" s="1" t="str">
        <f>+'BD1'!F8934</f>
        <v>Otorgamiento de permisos para quemas agropecuarias (por trámite)</v>
      </c>
      <c r="G8934" s="1" t="str">
        <f>+'BD1'!G8934</f>
        <v>Sustantiva</v>
      </c>
      <c r="H8934" s="1">
        <f>+'BD1'!H8934</f>
        <v>1.605</v>
      </c>
    </row>
    <row r="8935" spans="1:8">
      <c r="A8935" s="1" t="str">
        <f>+'BD1'!A8935</f>
        <v>Chorotega</v>
      </c>
      <c r="B8935" s="1" t="str">
        <f>+'BD1'!B8935</f>
        <v>Santa Cruz</v>
      </c>
      <c r="C8935" s="1" t="str">
        <f>+'BD1'!C8935</f>
        <v>María Fernanda Ruiz Cerdas</v>
      </c>
      <c r="D8935" s="1">
        <f>+'BD1'!D8935</f>
        <v>4</v>
      </c>
      <c r="E8935" s="1" t="str">
        <f>+'BD1'!E8935</f>
        <v>Profesional</v>
      </c>
      <c r="F8935" s="1" t="str">
        <f>+'BD1'!F8935</f>
        <v>Elaboración de Autoevaluación en Control Interno (acumulado efectivo por aplicación de la autoevaluación)</v>
      </c>
      <c r="G8935" s="1" t="str">
        <f>+'BD1'!G8935</f>
        <v>Administrativa</v>
      </c>
      <c r="H8935" s="1">
        <f>+'BD1'!H8935</f>
        <v>3.21</v>
      </c>
    </row>
    <row r="8936" spans="1:8">
      <c r="A8936" s="1" t="str">
        <f>+'BD1'!A8936</f>
        <v>Chorotega</v>
      </c>
      <c r="B8936" s="1" t="str">
        <f>+'BD1'!B8936</f>
        <v>Santa Cruz</v>
      </c>
      <c r="C8936" s="1" t="str">
        <f>+'BD1'!C8936</f>
        <v>María Fernanda Ruiz Cerdas</v>
      </c>
      <c r="D8936" s="1">
        <f>+'BD1'!D8936</f>
        <v>4</v>
      </c>
      <c r="E8936" s="1" t="str">
        <f>+'BD1'!E8936</f>
        <v>Profesional</v>
      </c>
      <c r="F8936" s="1" t="str">
        <f>+'BD1'!F8936</f>
        <v>Determinación y evaluación de riesgos en SEVRIMAG (acumulado efectivo por aplicación del SEVRIMAG)</v>
      </c>
      <c r="G8936" s="1" t="str">
        <f>+'BD1'!G8936</f>
        <v>Administrativa</v>
      </c>
      <c r="H8936" s="1">
        <f>+'BD1'!H8936</f>
        <v>3.21</v>
      </c>
    </row>
    <row r="8937" spans="1:8">
      <c r="A8937" s="1" t="str">
        <f>+'BD1'!A8937</f>
        <v>Chorotega</v>
      </c>
      <c r="B8937" s="1" t="str">
        <f>+'BD1'!B8937</f>
        <v>Santa Cruz</v>
      </c>
      <c r="C8937" s="1" t="str">
        <f>+'BD1'!C8937</f>
        <v>María Fernanda Ruiz Cerdas</v>
      </c>
      <c r="D8937" s="1">
        <f>+'BD1'!D8937</f>
        <v>4</v>
      </c>
      <c r="E8937" s="1" t="str">
        <f>+'BD1'!E8937</f>
        <v>Profesional</v>
      </c>
      <c r="F8937" s="1" t="str">
        <f>+'BD1'!F8937</f>
        <v>Seguimiento a plan de mitigación de riesgos en SEVRIMAG (acumulado efectivo por seguimiento)</v>
      </c>
      <c r="G8937" s="1" t="str">
        <f>+'BD1'!G8937</f>
        <v>Administrativa</v>
      </c>
      <c r="H8937" s="1">
        <f>+'BD1'!H8937</f>
        <v>2.14</v>
      </c>
    </row>
    <row r="8938" spans="1:8">
      <c r="A8938" s="1" t="str">
        <f>+'BD1'!A8938</f>
        <v>Chorotega</v>
      </c>
      <c r="B8938" s="1" t="str">
        <f>+'BD1'!B8938</f>
        <v>Santa Cruz</v>
      </c>
      <c r="C8938" s="1" t="str">
        <f>+'BD1'!C8938</f>
        <v>María Fernanda Ruiz Cerdas</v>
      </c>
      <c r="D8938" s="1">
        <f>+'BD1'!D8938</f>
        <v>4</v>
      </c>
      <c r="E8938" s="1" t="str">
        <f>+'BD1'!E8938</f>
        <v>Profesional</v>
      </c>
      <c r="F8938" s="1" t="str">
        <f>+'BD1'!F8938</f>
        <v>Seguimiento a plan de mejora de la Autoevaluación en Control Interno (acumulado efectivo por seguimiento)</v>
      </c>
      <c r="G8938" s="1" t="str">
        <f>+'BD1'!G8938</f>
        <v>Administrativa</v>
      </c>
      <c r="H8938" s="1">
        <f>+'BD1'!H8938</f>
        <v>2.14</v>
      </c>
    </row>
    <row r="8939" spans="1:8">
      <c r="A8939" s="1" t="str">
        <f>+'BD1'!A8939</f>
        <v>Chorotega</v>
      </c>
      <c r="B8939" s="1" t="str">
        <f>+'BD1'!B8939</f>
        <v>Santa Cruz</v>
      </c>
      <c r="C8939" s="1" t="str">
        <f>+'BD1'!C8939</f>
        <v>María Fernanda Ruiz Cerdas</v>
      </c>
      <c r="D8939" s="1">
        <f>+'BD1'!D8939</f>
        <v>4</v>
      </c>
      <c r="E8939" s="1" t="str">
        <f>+'BD1'!E8939</f>
        <v>Profesional</v>
      </c>
      <c r="F8939" s="1" t="str">
        <f>+'BD1'!F8939</f>
        <v>Reuniones de personal AEA (por reunión)</v>
      </c>
      <c r="G8939" s="1" t="str">
        <f>+'BD1'!G8939</f>
        <v>Administrativa</v>
      </c>
      <c r="H8939" s="1">
        <f>+'BD1'!H8939</f>
        <v>2.4075000000000002</v>
      </c>
    </row>
    <row r="8940" spans="1:8">
      <c r="A8940" s="1" t="str">
        <f>+'BD1'!A8940</f>
        <v>Chorotega</v>
      </c>
      <c r="B8940" s="1" t="str">
        <f>+'BD1'!B8940</f>
        <v>Santa Cruz</v>
      </c>
      <c r="C8940" s="1" t="str">
        <f>+'BD1'!C8940</f>
        <v>María Fernanda Ruiz Cerdas</v>
      </c>
      <c r="D8940" s="1">
        <f>+'BD1'!D8940</f>
        <v>4</v>
      </c>
      <c r="E8940" s="1" t="str">
        <f>+'BD1'!E8940</f>
        <v>Profesional</v>
      </c>
      <c r="F8940" s="1" t="str">
        <f>+'BD1'!F8940</f>
        <v>Actualización del sistema de gestión documental y archivo (tiempo efectivo por día)</v>
      </c>
      <c r="G8940" s="1" t="str">
        <f>+'BD1'!G8940</f>
        <v>Administrativa</v>
      </c>
      <c r="H8940" s="1" t="str">
        <f>+'BD1'!H8940</f>
        <v>NA</v>
      </c>
    </row>
    <row r="8941" spans="1:8">
      <c r="A8941" s="1" t="str">
        <f>+'BD1'!A8941</f>
        <v>Chorotega</v>
      </c>
      <c r="B8941" s="1" t="str">
        <f>+'BD1'!B8941</f>
        <v>Santa Cruz</v>
      </c>
      <c r="C8941" s="1" t="str">
        <f>+'BD1'!C8941</f>
        <v>María Fernanda Ruiz Cerdas</v>
      </c>
      <c r="D8941" s="1">
        <f>+'BD1'!D8941</f>
        <v>4</v>
      </c>
      <c r="E8941" s="1" t="str">
        <f>+'BD1'!E8941</f>
        <v>Profesional</v>
      </c>
      <c r="F8941" s="1" t="str">
        <f>+'BD1'!F8941</f>
        <v>Actualización del sistema SisDNEA (por productor)</v>
      </c>
      <c r="G8941" s="1" t="str">
        <f>+'BD1'!G8941</f>
        <v>Administrativa</v>
      </c>
      <c r="H8941" s="1">
        <f>+'BD1'!H8941</f>
        <v>1.1145799999999999</v>
      </c>
    </row>
    <row r="8942" spans="1:8">
      <c r="A8942" s="1" t="str">
        <f>+'BD1'!A8942</f>
        <v>Chorotega</v>
      </c>
      <c r="B8942" s="1" t="str">
        <f>+'BD1'!B8942</f>
        <v>Santa Cruz</v>
      </c>
      <c r="C8942" s="1" t="str">
        <f>+'BD1'!C8942</f>
        <v>María Fernanda Ruiz Cerdas</v>
      </c>
      <c r="D8942" s="1">
        <f>+'BD1'!D8942</f>
        <v>4</v>
      </c>
      <c r="E8942" s="1" t="str">
        <f>+'BD1'!E8942</f>
        <v>Profesional</v>
      </c>
      <c r="F8942" s="1" t="str">
        <f>+'BD1'!F8942</f>
        <v>Seguimiento semestral de la determinación de expectativas (por seguimiento)</v>
      </c>
      <c r="G8942" s="1" t="str">
        <f>+'BD1'!G8942</f>
        <v>Administrativa</v>
      </c>
      <c r="H8942" s="1">
        <f>+'BD1'!H8942</f>
        <v>0.89166999999999996</v>
      </c>
    </row>
    <row r="8943" spans="1:8">
      <c r="A8943" s="1" t="str">
        <f>+'BD1'!A8943</f>
        <v>Chorotega</v>
      </c>
      <c r="B8943" s="1" t="str">
        <f>+'BD1'!B8943</f>
        <v>Santa Cruz</v>
      </c>
      <c r="C8943" s="1" t="str">
        <f>+'BD1'!C8943</f>
        <v>María Fernanda Ruiz Cerdas</v>
      </c>
      <c r="D8943" s="1">
        <f>+'BD1'!D8943</f>
        <v>4</v>
      </c>
      <c r="E8943" s="1" t="str">
        <f>+'BD1'!E8943</f>
        <v>Profesional</v>
      </c>
      <c r="F8943" s="1" t="str">
        <f>+'BD1'!F8943</f>
        <v>Elaboración de la evaluación del desempeño (por reunión)</v>
      </c>
      <c r="G8943" s="1" t="str">
        <f>+'BD1'!G8943</f>
        <v>Administrativa</v>
      </c>
      <c r="H8943" s="1">
        <f>+'BD1'!H8943</f>
        <v>0.89166999999999996</v>
      </c>
    </row>
    <row r="8944" spans="1:8">
      <c r="A8944" s="1" t="str">
        <f>+'BD1'!A8944</f>
        <v>Chorotega</v>
      </c>
      <c r="B8944" s="1" t="str">
        <f>+'BD1'!B8944</f>
        <v>Santa Cruz</v>
      </c>
      <c r="C8944" s="1" t="str">
        <f>+'BD1'!C8944</f>
        <v>María Fernanda Ruiz Cerdas</v>
      </c>
      <c r="D8944" s="1">
        <f>+'BD1'!D8944</f>
        <v>4</v>
      </c>
      <c r="E8944" s="1" t="str">
        <f>+'BD1'!E8944</f>
        <v>Profesional</v>
      </c>
      <c r="F8944" s="1" t="str">
        <f>+'BD1'!F8944</f>
        <v>Elaboración de inventarios de equipos, materiales e insumos (tiempo efectivo por día)</v>
      </c>
      <c r="G8944" s="1" t="str">
        <f>+'BD1'!G8944</f>
        <v>Administrativa</v>
      </c>
      <c r="H8944" s="1">
        <f>+'BD1'!H8944</f>
        <v>2.31833</v>
      </c>
    </row>
    <row r="8945" spans="1:8">
      <c r="A8945" s="1" t="str">
        <f>+'BD1'!A8945</f>
        <v>Chorotega</v>
      </c>
      <c r="B8945" s="1" t="str">
        <f>+'BD1'!B8945</f>
        <v>Santa Cruz</v>
      </c>
      <c r="C8945" s="1" t="str">
        <f>+'BD1'!C8945</f>
        <v>María Fernanda Ruiz Cerdas</v>
      </c>
      <c r="D8945" s="1">
        <f>+'BD1'!D8945</f>
        <v>4</v>
      </c>
      <c r="E8945" s="1" t="str">
        <f>+'BD1'!E8945</f>
        <v>Profesional</v>
      </c>
      <c r="F8945" s="1" t="str">
        <f>+'BD1'!F8945</f>
        <v>Atención de emergencias</v>
      </c>
      <c r="G8945" s="1" t="str">
        <f>+'BD1'!G8945</f>
        <v>Sustantiva</v>
      </c>
      <c r="H8945" s="1" t="str">
        <f>+'BD1'!H8945</f>
        <v>NA</v>
      </c>
    </row>
    <row r="8946" spans="1:8">
      <c r="A8946" s="1" t="str">
        <f>+'BD1'!A8946</f>
        <v>Chorotega</v>
      </c>
      <c r="B8946" s="1" t="str">
        <f>+'BD1'!B8946</f>
        <v>Santa Cruz</v>
      </c>
      <c r="C8946" s="1" t="str">
        <f>+'BD1'!C8946</f>
        <v>María Fernanda Ruiz Cerdas</v>
      </c>
      <c r="D8946" s="1">
        <f>+'BD1'!D8946</f>
        <v>4</v>
      </c>
      <c r="E8946" s="1" t="str">
        <f>+'BD1'!E8946</f>
        <v>Profesional</v>
      </c>
      <c r="F8946" s="1" t="str">
        <f>+'BD1'!F8946</f>
        <v>Trazabilidad-visita a finca (por productor)</v>
      </c>
      <c r="G8946" s="1" t="str">
        <f>+'BD1'!G8946</f>
        <v>Sustantiva</v>
      </c>
      <c r="H8946" s="1">
        <f>+'BD1'!H8946</f>
        <v>9.0058299999999996</v>
      </c>
    </row>
    <row r="8947" spans="1:8">
      <c r="A8947" s="1" t="str">
        <f>+'BD1'!A8947</f>
        <v>Chorotega</v>
      </c>
      <c r="B8947" s="1" t="str">
        <f>+'BD1'!B8947</f>
        <v>Santa Cruz</v>
      </c>
      <c r="C8947" s="1" t="str">
        <f>+'BD1'!C8947</f>
        <v>María Fernanda Ruiz Cerdas</v>
      </c>
      <c r="D8947" s="1">
        <f>+'BD1'!D8947</f>
        <v>4</v>
      </c>
      <c r="E8947" s="1" t="str">
        <f>+'BD1'!E8947</f>
        <v>Profesional</v>
      </c>
      <c r="F8947" s="1" t="str">
        <f>+'BD1'!F8947</f>
        <v>Trazabilidad-inclusión en sistema TrazarAgro (por productor)</v>
      </c>
      <c r="G8947" s="1" t="str">
        <f>+'BD1'!G8947</f>
        <v>Sustantiva</v>
      </c>
      <c r="H8947" s="1">
        <f>+'BD1'!H8947</f>
        <v>0.89166999999999996</v>
      </c>
    </row>
    <row r="8948" spans="1:8">
      <c r="A8948" s="1" t="str">
        <f>+'BD1'!A8948</f>
        <v>Chorotega</v>
      </c>
      <c r="B8948" s="1" t="str">
        <f>+'BD1'!B8948</f>
        <v>Santa Cruz</v>
      </c>
      <c r="C8948" s="1" t="str">
        <f>+'BD1'!C8948</f>
        <v>María Fernanda Ruiz Cerdas</v>
      </c>
      <c r="D8948" s="1">
        <f>+'BD1'!D8948</f>
        <v>4</v>
      </c>
      <c r="E8948" s="1" t="str">
        <f>+'BD1'!E8948</f>
        <v>Profesional</v>
      </c>
      <c r="F8948" s="1" t="str">
        <f>+'BD1'!F8948</f>
        <v>Atención al gusano barrenador (por productor)</v>
      </c>
      <c r="G8948" s="1" t="str">
        <f>+'BD1'!G8948</f>
        <v>Sustantiva</v>
      </c>
      <c r="H8948" s="1">
        <f>+'BD1'!H8948</f>
        <v>0.37153000000000003</v>
      </c>
    </row>
    <row r="8949" spans="1:8">
      <c r="A8949" s="1" t="str">
        <f>+'BD1'!A8949</f>
        <v>Chorotega</v>
      </c>
      <c r="B8949" s="1" t="str">
        <f>+'BD1'!B8949</f>
        <v>Santa Cruz</v>
      </c>
      <c r="C8949" s="1" t="str">
        <f>+'BD1'!C8949</f>
        <v>María Fernanda Ruiz Cerdas</v>
      </c>
      <c r="D8949" s="1">
        <f>+'BD1'!D8949</f>
        <v>4</v>
      </c>
      <c r="E8949" s="1" t="str">
        <f>+'BD1'!E8949</f>
        <v>Profesional</v>
      </c>
      <c r="F8949" s="1" t="str">
        <f>+'BD1'!F8949</f>
        <v>Atención en oficina (por usuario)</v>
      </c>
      <c r="G8949" s="1" t="str">
        <f>+'BD1'!G8949</f>
        <v>Sustantiva</v>
      </c>
      <c r="H8949" s="1">
        <f>+'BD1'!H8949</f>
        <v>0.54986000000000002</v>
      </c>
    </row>
    <row r="8950" spans="1:8">
      <c r="A8950" s="1" t="str">
        <f>+'BD1'!A8950</f>
        <v>Chorotega</v>
      </c>
      <c r="B8950" s="1" t="str">
        <f>+'BD1'!B8950</f>
        <v>Santa Cruz</v>
      </c>
      <c r="C8950" s="1" t="str">
        <f>+'BD1'!C8950</f>
        <v>María Fernanda Ruiz Cerdas</v>
      </c>
      <c r="D8950" s="1">
        <f>+'BD1'!D8950</f>
        <v>4</v>
      </c>
      <c r="E8950" s="1" t="str">
        <f>+'BD1'!E8950</f>
        <v>Profesional</v>
      </c>
      <c r="F8950" s="1" t="str">
        <f>+'BD1'!F8950</f>
        <v>Búsqueda de nuevos productores (por productor)</v>
      </c>
      <c r="G8950" s="1" t="str">
        <f>+'BD1'!G8950</f>
        <v>Sustantiva</v>
      </c>
      <c r="H8950" s="1">
        <f>+'BD1'!H8950</f>
        <v>1.605</v>
      </c>
    </row>
    <row r="8951" spans="1:8">
      <c r="A8951" s="1" t="str">
        <f>+'BD1'!A8951</f>
        <v>Chorotega</v>
      </c>
      <c r="B8951" s="1" t="str">
        <f>+'BD1'!B8951</f>
        <v>Santa Cruz</v>
      </c>
      <c r="C8951" s="1" t="str">
        <f>+'BD1'!C8951</f>
        <v>Melvin Arroyo Marchena</v>
      </c>
      <c r="D8951" s="1">
        <f>+'BD1'!D8951</f>
        <v>14</v>
      </c>
      <c r="E8951" s="1" t="str">
        <f>+'BD1'!E8951</f>
        <v>Técnico</v>
      </c>
      <c r="F8951" s="1" t="str">
        <f>+'BD1'!F8951</f>
        <v>Elaboración del diagnóstico y plan de finca de manejo a personas productoras (por productor)</v>
      </c>
      <c r="G8951" s="1" t="str">
        <f>+'BD1'!G8951</f>
        <v>Sustantiva</v>
      </c>
      <c r="H8951" s="1">
        <f>+'BD1'!H8951</f>
        <v>2.14</v>
      </c>
    </row>
    <row r="8952" spans="1:8">
      <c r="A8952" s="1" t="str">
        <f>+'BD1'!A8952</f>
        <v>Chorotega</v>
      </c>
      <c r="B8952" s="1" t="str">
        <f>+'BD1'!B8952</f>
        <v>Santa Cruz</v>
      </c>
      <c r="C8952" s="1" t="str">
        <f>+'BD1'!C8952</f>
        <v>Melvin Arroyo Marchena</v>
      </c>
      <c r="D8952" s="1">
        <f>+'BD1'!D8952</f>
        <v>14</v>
      </c>
      <c r="E8952" s="1" t="str">
        <f>+'BD1'!E8952</f>
        <v>Técnico</v>
      </c>
      <c r="F8952" s="1" t="str">
        <f>+'BD1'!F8952</f>
        <v>Asistencia técnica a personas productoras (individual): visitas a finca (por productor)</v>
      </c>
      <c r="G8952" s="1" t="str">
        <f>+'BD1'!G8952</f>
        <v>Sustantiva</v>
      </c>
      <c r="H8952" s="1">
        <f>+'BD1'!H8952</f>
        <v>1.605</v>
      </c>
    </row>
    <row r="8953" spans="1:8">
      <c r="A8953" s="1" t="str">
        <f>+'BD1'!A8953</f>
        <v>Chorotega</v>
      </c>
      <c r="B8953" s="1" t="str">
        <f>+'BD1'!B8953</f>
        <v>Santa Cruz</v>
      </c>
      <c r="C8953" s="1" t="str">
        <f>+'BD1'!C8953</f>
        <v>Melvin Arroyo Marchena</v>
      </c>
      <c r="D8953" s="1">
        <f>+'BD1'!D8953</f>
        <v>14</v>
      </c>
      <c r="E8953" s="1" t="str">
        <f>+'BD1'!E8953</f>
        <v>Técnico</v>
      </c>
      <c r="F8953" s="1" t="str">
        <f>+'BD1'!F8953</f>
        <v>Asistencia técnica a personas productoras (individual): atenciones virtuales y digitales (por productor)</v>
      </c>
      <c r="G8953" s="1" t="str">
        <f>+'BD1'!G8953</f>
        <v>Sustantiva</v>
      </c>
      <c r="H8953" s="1">
        <f>+'BD1'!H8953</f>
        <v>0.53500000000000003</v>
      </c>
    </row>
    <row r="8954" spans="1:8">
      <c r="A8954" s="1" t="str">
        <f>+'BD1'!A8954</f>
        <v>Chorotega</v>
      </c>
      <c r="B8954" s="1" t="str">
        <f>+'BD1'!B8954</f>
        <v>Santa Cruz</v>
      </c>
      <c r="C8954" s="1" t="str">
        <f>+'BD1'!C8954</f>
        <v>Melvin Arroyo Marchena</v>
      </c>
      <c r="D8954" s="1">
        <f>+'BD1'!D8954</f>
        <v>14</v>
      </c>
      <c r="E8954" s="1" t="str">
        <f>+'BD1'!E8954</f>
        <v>Técnico</v>
      </c>
      <c r="F8954" s="1" t="str">
        <f>+'BD1'!F8954</f>
        <v>Asistencia técnica a personas productoras (grupal): día de campo (por día en el evento)</v>
      </c>
      <c r="G8954" s="1" t="str">
        <f>+'BD1'!G8954</f>
        <v>Sustantiva</v>
      </c>
      <c r="H8954" s="1">
        <f>+'BD1'!H8954</f>
        <v>5.35</v>
      </c>
    </row>
    <row r="8955" spans="1:8">
      <c r="A8955" s="1" t="str">
        <f>+'BD1'!A8955</f>
        <v>Chorotega</v>
      </c>
      <c r="B8955" s="1" t="str">
        <f>+'BD1'!B8955</f>
        <v>Santa Cruz</v>
      </c>
      <c r="C8955" s="1" t="str">
        <f>+'BD1'!C8955</f>
        <v>Melvin Arroyo Marchena</v>
      </c>
      <c r="D8955" s="1">
        <f>+'BD1'!D8955</f>
        <v>14</v>
      </c>
      <c r="E8955" s="1" t="str">
        <f>+'BD1'!E8955</f>
        <v>Técnico</v>
      </c>
      <c r="F8955" s="1" t="str">
        <f>+'BD1'!F8955</f>
        <v>Asistencia técnica a personas productoras (grupal): demostración de métodos (por evento, se puede acumular si la demostración tarda más de un día)</v>
      </c>
      <c r="G8955" s="1" t="str">
        <f>+'BD1'!G8955</f>
        <v>Sustantiva</v>
      </c>
      <c r="H8955" s="1">
        <f>+'BD1'!H8955</f>
        <v>4.1908300000000001</v>
      </c>
    </row>
    <row r="8956" spans="1:8">
      <c r="A8956" s="1" t="str">
        <f>+'BD1'!A8956</f>
        <v>Chorotega</v>
      </c>
      <c r="B8956" s="1" t="str">
        <f>+'BD1'!B8956</f>
        <v>Santa Cruz</v>
      </c>
      <c r="C8956" s="1" t="str">
        <f>+'BD1'!C8956</f>
        <v>Melvin Arroyo Marchena</v>
      </c>
      <c r="D8956" s="1">
        <f>+'BD1'!D8956</f>
        <v>14</v>
      </c>
      <c r="E8956" s="1" t="str">
        <f>+'BD1'!E8956</f>
        <v>Técnico</v>
      </c>
      <c r="F8956" s="1" t="str">
        <f>+'BD1'!F8956</f>
        <v>Asistencia técnica a personas productoras (grupal): taller (por taller)</v>
      </c>
      <c r="G8956" s="1" t="str">
        <f>+'BD1'!G8956</f>
        <v>Sustantiva</v>
      </c>
      <c r="H8956" s="1">
        <f>+'BD1'!H8956</f>
        <v>5.35</v>
      </c>
    </row>
    <row r="8957" spans="1:8">
      <c r="A8957" s="1" t="str">
        <f>+'BD1'!A8957</f>
        <v>Chorotega</v>
      </c>
      <c r="B8957" s="1" t="str">
        <f>+'BD1'!B8957</f>
        <v>Santa Cruz</v>
      </c>
      <c r="C8957" s="1" t="str">
        <f>+'BD1'!C8957</f>
        <v>Melvin Arroyo Marchena</v>
      </c>
      <c r="D8957" s="1">
        <f>+'BD1'!D8957</f>
        <v>14</v>
      </c>
      <c r="E8957" s="1" t="str">
        <f>+'BD1'!E8957</f>
        <v>Técnico</v>
      </c>
      <c r="F8957" s="1" t="str">
        <f>+'BD1'!F8957</f>
        <v>Asistencia técnica a personas productoras (grupal): charlas (por día en el evento)</v>
      </c>
      <c r="G8957" s="1" t="str">
        <f>+'BD1'!G8957</f>
        <v>Sustantiva</v>
      </c>
      <c r="H8957" s="1">
        <f>+'BD1'!H8957</f>
        <v>2.6749999999999998</v>
      </c>
    </row>
    <row r="8958" spans="1:8">
      <c r="A8958" s="1" t="str">
        <f>+'BD1'!A8958</f>
        <v>Chorotega</v>
      </c>
      <c r="B8958" s="1" t="str">
        <f>+'BD1'!B8958</f>
        <v>Santa Cruz</v>
      </c>
      <c r="C8958" s="1" t="str">
        <f>+'BD1'!C8958</f>
        <v>Melvin Arroyo Marchena</v>
      </c>
      <c r="D8958" s="1">
        <f>+'BD1'!D8958</f>
        <v>14</v>
      </c>
      <c r="E8958" s="1" t="str">
        <f>+'BD1'!E8958</f>
        <v>Técnico</v>
      </c>
      <c r="F8958" s="1" t="str">
        <f>+'BD1'!F8958</f>
        <v>Gestión en capacitaciones con instituciones públicas o privadas (solo gestión de coordinación por evento de capacitación)</v>
      </c>
      <c r="G8958" s="1" t="str">
        <f>+'BD1'!G8958</f>
        <v>Administrativa</v>
      </c>
      <c r="H8958" s="1">
        <f>+'BD1'!H8958</f>
        <v>7.49</v>
      </c>
    </row>
    <row r="8959" spans="1:8">
      <c r="A8959" s="1" t="str">
        <f>+'BD1'!A8959</f>
        <v>Chorotega</v>
      </c>
      <c r="B8959" s="1" t="str">
        <f>+'BD1'!B8959</f>
        <v>Santa Cruz</v>
      </c>
      <c r="C8959" s="1" t="str">
        <f>+'BD1'!C8959</f>
        <v>Melvin Arroyo Marchena</v>
      </c>
      <c r="D8959" s="1">
        <f>+'BD1'!D8959</f>
        <v>14</v>
      </c>
      <c r="E8959" s="1" t="str">
        <f>+'BD1'!E8959</f>
        <v>Técnico</v>
      </c>
      <c r="F8959" s="1" t="str">
        <f>+'BD1'!F8959</f>
        <v>Aplicación de la herramienta de medición del nivel de gestión empresarial y organizacional (por organización)</v>
      </c>
      <c r="G8959" s="1" t="str">
        <f>+'BD1'!G8959</f>
        <v>Sustantiva</v>
      </c>
      <c r="H8959" s="1" t="str">
        <f>+'BD1'!H8959</f>
        <v>NA</v>
      </c>
    </row>
    <row r="8960" spans="1:8">
      <c r="A8960" s="1" t="str">
        <f>+'BD1'!A8960</f>
        <v>Chorotega</v>
      </c>
      <c r="B8960" s="1" t="str">
        <f>+'BD1'!B8960</f>
        <v>Santa Cruz</v>
      </c>
      <c r="C8960" s="1" t="str">
        <f>+'BD1'!C8960</f>
        <v>Melvin Arroyo Marchena</v>
      </c>
      <c r="D8960" s="1">
        <f>+'BD1'!D8960</f>
        <v>14</v>
      </c>
      <c r="E8960" s="1" t="str">
        <f>+'BD1'!E8960</f>
        <v>Técnico</v>
      </c>
      <c r="F8960" s="1" t="str">
        <f>+'BD1'!F8960</f>
        <v>Elaboración y ejecución del plan de trabajo (por organización)</v>
      </c>
      <c r="G8960" s="1" t="str">
        <f>+'BD1'!G8960</f>
        <v>Sustantiva</v>
      </c>
      <c r="H8960" s="1" t="str">
        <f>+'BD1'!H8960</f>
        <v>NA</v>
      </c>
    </row>
    <row r="8961" spans="1:8">
      <c r="A8961" s="1" t="str">
        <f>+'BD1'!A8961</f>
        <v>Chorotega</v>
      </c>
      <c r="B8961" s="1" t="str">
        <f>+'BD1'!B8961</f>
        <v>Santa Cruz</v>
      </c>
      <c r="C8961" s="1" t="str">
        <f>+'BD1'!C8961</f>
        <v>Melvin Arroyo Marchena</v>
      </c>
      <c r="D8961" s="1">
        <f>+'BD1'!D8961</f>
        <v>14</v>
      </c>
      <c r="E8961" s="1" t="str">
        <f>+'BD1'!E8961</f>
        <v>Técnico</v>
      </c>
      <c r="F8961" s="1" t="str">
        <f>+'BD1'!F8961</f>
        <v>Visitas de seguimiento al plan de trabajo (por visita por organización)</v>
      </c>
      <c r="G8961" s="1" t="str">
        <f>+'BD1'!G8961</f>
        <v>Sustantiva</v>
      </c>
      <c r="H8961" s="1" t="str">
        <f>+'BD1'!H8961</f>
        <v>NA</v>
      </c>
    </row>
    <row r="8962" spans="1:8">
      <c r="A8962" s="1" t="str">
        <f>+'BD1'!A8962</f>
        <v>Chorotega</v>
      </c>
      <c r="B8962" s="1" t="str">
        <f>+'BD1'!B8962</f>
        <v>Santa Cruz</v>
      </c>
      <c r="C8962" s="1" t="str">
        <f>+'BD1'!C8962</f>
        <v>Melvin Arroyo Marchena</v>
      </c>
      <c r="D8962" s="1">
        <f>+'BD1'!D8962</f>
        <v>14</v>
      </c>
      <c r="E8962" s="1" t="str">
        <f>+'BD1'!E8962</f>
        <v>Técnico</v>
      </c>
      <c r="F8962" s="1" t="str">
        <f>+'BD1'!F8962</f>
        <v>Reporte del plan de trabajo anual (por reporte por organización)</v>
      </c>
      <c r="G8962" s="1" t="str">
        <f>+'BD1'!G8962</f>
        <v>Sustantiva</v>
      </c>
      <c r="H8962" s="1" t="str">
        <f>+'BD1'!H8962</f>
        <v>NA</v>
      </c>
    </row>
    <row r="8963" spans="1:8">
      <c r="A8963" s="1" t="str">
        <f>+'BD1'!A8963</f>
        <v>Chorotega</v>
      </c>
      <c r="B8963" s="1" t="str">
        <f>+'BD1'!B8963</f>
        <v>Santa Cruz</v>
      </c>
      <c r="C8963" s="1" t="str">
        <f>+'BD1'!C8963</f>
        <v>Melvin Arroyo Marchena</v>
      </c>
      <c r="D8963" s="1">
        <f>+'BD1'!D8963</f>
        <v>14</v>
      </c>
      <c r="E8963" s="1" t="str">
        <f>+'BD1'!E8963</f>
        <v>Técnico</v>
      </c>
      <c r="F8963" s="1" t="str">
        <f>+'BD1'!F8963</f>
        <v>NAMA (café): muestreo y toma de datos en finca (por productor)</v>
      </c>
      <c r="G8963" s="1" t="str">
        <f>+'BD1'!G8963</f>
        <v>Sustantiva</v>
      </c>
      <c r="H8963" s="1" t="str">
        <f>+'BD1'!H8963</f>
        <v>NA</v>
      </c>
    </row>
    <row r="8964" spans="1:8">
      <c r="A8964" s="1" t="str">
        <f>+'BD1'!A8964</f>
        <v>Chorotega</v>
      </c>
      <c r="B8964" s="1" t="str">
        <f>+'BD1'!B8964</f>
        <v>Santa Cruz</v>
      </c>
      <c r="C8964" s="1" t="str">
        <f>+'BD1'!C8964</f>
        <v>Melvin Arroyo Marchena</v>
      </c>
      <c r="D8964" s="1">
        <f>+'BD1'!D8964</f>
        <v>14</v>
      </c>
      <c r="E8964" s="1" t="str">
        <f>+'BD1'!E8964</f>
        <v>Técnico</v>
      </c>
      <c r="F8964" s="1" t="str">
        <f>+'BD1'!F8964</f>
        <v>NAMA (café): inclusión de datos al SisDNEA (por productor)</v>
      </c>
      <c r="G8964" s="1" t="str">
        <f>+'BD1'!G8964</f>
        <v>Sustantiva</v>
      </c>
      <c r="H8964" s="1" t="str">
        <f>+'BD1'!H8964</f>
        <v>NA</v>
      </c>
    </row>
    <row r="8965" spans="1:8">
      <c r="A8965" s="1" t="str">
        <f>+'BD1'!A8965</f>
        <v>Chorotega</v>
      </c>
      <c r="B8965" s="1" t="str">
        <f>+'BD1'!B8965</f>
        <v>Santa Cruz</v>
      </c>
      <c r="C8965" s="1" t="str">
        <f>+'BD1'!C8965</f>
        <v>Melvin Arroyo Marchena</v>
      </c>
      <c r="D8965" s="1">
        <f>+'BD1'!D8965</f>
        <v>14</v>
      </c>
      <c r="E8965" s="1" t="str">
        <f>+'BD1'!E8965</f>
        <v>Técnico</v>
      </c>
      <c r="F8965" s="1" t="str">
        <f>+'BD1'!F8965</f>
        <v>NAMA (café): entrega de constancia de verificación del MRV a la persona productora (por productor)</v>
      </c>
      <c r="G8965" s="1" t="str">
        <f>+'BD1'!G8965</f>
        <v>Sustantiva</v>
      </c>
      <c r="H8965" s="1" t="str">
        <f>+'BD1'!H8965</f>
        <v>NA</v>
      </c>
    </row>
    <row r="8966" spans="1:8">
      <c r="A8966" s="1" t="str">
        <f>+'BD1'!A8966</f>
        <v>Chorotega</v>
      </c>
      <c r="B8966" s="1" t="str">
        <f>+'BD1'!B8966</f>
        <v>Santa Cruz</v>
      </c>
      <c r="C8966" s="1" t="str">
        <f>+'BD1'!C8966</f>
        <v>Melvin Arroyo Marchena</v>
      </c>
      <c r="D8966" s="1">
        <f>+'BD1'!D8966</f>
        <v>14</v>
      </c>
      <c r="E8966" s="1" t="str">
        <f>+'BD1'!E8966</f>
        <v>Técnico</v>
      </c>
      <c r="F8966" s="1" t="str">
        <f>+'BD1'!F8966</f>
        <v>NAMA (ganadería): muestreo y toma de datos en finca (por productor)</v>
      </c>
      <c r="G8966" s="1" t="str">
        <f>+'BD1'!G8966</f>
        <v>Sustantiva</v>
      </c>
      <c r="H8966" s="1">
        <f>+'BD1'!H8966</f>
        <v>3.21</v>
      </c>
    </row>
    <row r="8967" spans="1:8">
      <c r="A8967" s="1" t="str">
        <f>+'BD1'!A8967</f>
        <v>Chorotega</v>
      </c>
      <c r="B8967" s="1" t="str">
        <f>+'BD1'!B8967</f>
        <v>Santa Cruz</v>
      </c>
      <c r="C8967" s="1" t="str">
        <f>+'BD1'!C8967</f>
        <v>Melvin Arroyo Marchena</v>
      </c>
      <c r="D8967" s="1">
        <f>+'BD1'!D8967</f>
        <v>14</v>
      </c>
      <c r="E8967" s="1" t="str">
        <f>+'BD1'!E8967</f>
        <v>Técnico</v>
      </c>
      <c r="F8967" s="1" t="str">
        <f>+'BD1'!F8967</f>
        <v>NAMA (ganadería): inclusión de datos al SisDNEA (por productor)</v>
      </c>
      <c r="G8967" s="1" t="str">
        <f>+'BD1'!G8967</f>
        <v>Sustantiva</v>
      </c>
      <c r="H8967" s="1">
        <f>+'BD1'!H8967</f>
        <v>0.80249999999999999</v>
      </c>
    </row>
    <row r="8968" spans="1:8">
      <c r="A8968" s="1" t="str">
        <f>+'BD1'!A8968</f>
        <v>Chorotega</v>
      </c>
      <c r="B8968" s="1" t="str">
        <f>+'BD1'!B8968</f>
        <v>Santa Cruz</v>
      </c>
      <c r="C8968" s="1" t="str">
        <f>+'BD1'!C8968</f>
        <v>Melvin Arroyo Marchena</v>
      </c>
      <c r="D8968" s="1">
        <f>+'BD1'!D8968</f>
        <v>14</v>
      </c>
      <c r="E8968" s="1" t="str">
        <f>+'BD1'!E8968</f>
        <v>Técnico</v>
      </c>
      <c r="F8968" s="1" t="str">
        <f>+'BD1'!F8968</f>
        <v>NAMA (ganadería): entrega de constancia de verificación del MRV a la persona productora (por productor)</v>
      </c>
      <c r="G8968" s="1" t="str">
        <f>+'BD1'!G8968</f>
        <v>Sustantiva</v>
      </c>
      <c r="H8968" s="1">
        <f>+'BD1'!H8968</f>
        <v>1.605</v>
      </c>
    </row>
    <row r="8969" spans="1:8">
      <c r="A8969" s="1" t="str">
        <f>+'BD1'!A8969</f>
        <v>Chorotega</v>
      </c>
      <c r="B8969" s="1" t="str">
        <f>+'BD1'!B8969</f>
        <v>Santa Cruz</v>
      </c>
      <c r="C8969" s="1" t="str">
        <f>+'BD1'!C8969</f>
        <v>Melvin Arroyo Marchena</v>
      </c>
      <c r="D8969" s="1">
        <f>+'BD1'!D8969</f>
        <v>14</v>
      </c>
      <c r="E8969" s="1" t="str">
        <f>+'BD1'!E8969</f>
        <v>Técnico</v>
      </c>
      <c r="F8969" s="1" t="str">
        <f>+'BD1'!F8969</f>
        <v>Producción sostenible: elaboración de la herramienta Tu Modelo, en el SisDNEA (por productor)</v>
      </c>
      <c r="G8969" s="1" t="str">
        <f>+'BD1'!G8969</f>
        <v>Sustantiva</v>
      </c>
      <c r="H8969" s="1" t="str">
        <f>+'BD1'!H8969</f>
        <v>NA</v>
      </c>
    </row>
    <row r="8970" spans="1:8">
      <c r="A8970" s="1" t="str">
        <f>+'BD1'!A8970</f>
        <v>Chorotega</v>
      </c>
      <c r="B8970" s="1" t="str">
        <f>+'BD1'!B8970</f>
        <v>Santa Cruz</v>
      </c>
      <c r="C8970" s="1" t="str">
        <f>+'BD1'!C8970</f>
        <v>Melvin Arroyo Marchena</v>
      </c>
      <c r="D8970" s="1">
        <f>+'BD1'!D8970</f>
        <v>14</v>
      </c>
      <c r="E8970" s="1" t="str">
        <f>+'BD1'!E8970</f>
        <v>Técnico</v>
      </c>
      <c r="F8970" s="1" t="str">
        <f>+'BD1'!F8970</f>
        <v>Producción sostenible: entregar certificado al productor e incluirlo en el expediente físico (por productor)</v>
      </c>
      <c r="G8970" s="1" t="str">
        <f>+'BD1'!G8970</f>
        <v>Sustantiva</v>
      </c>
      <c r="H8970" s="1" t="str">
        <f>+'BD1'!H8970</f>
        <v>NA</v>
      </c>
    </row>
    <row r="8971" spans="1:8">
      <c r="A8971" s="1" t="str">
        <f>+'BD1'!A8971</f>
        <v>Chorotega</v>
      </c>
      <c r="B8971" s="1" t="str">
        <f>+'BD1'!B8971</f>
        <v>Santa Cruz</v>
      </c>
      <c r="C8971" s="1" t="str">
        <f>+'BD1'!C8971</f>
        <v>Melvin Arroyo Marchena</v>
      </c>
      <c r="D8971" s="1">
        <f>+'BD1'!D8971</f>
        <v>14</v>
      </c>
      <c r="E8971" s="1" t="str">
        <f>+'BD1'!E8971</f>
        <v>Técnico</v>
      </c>
      <c r="F8971" s="1" t="str">
        <f>+'BD1'!F8971</f>
        <v>RBAyP y RBAO: divulgación del programa de incentivos (por acción de divulgación)</v>
      </c>
      <c r="G8971" s="1" t="str">
        <f>+'BD1'!G8971</f>
        <v>Sustantiva</v>
      </c>
      <c r="H8971" s="1" t="str">
        <f>+'BD1'!H8971</f>
        <v>NA</v>
      </c>
    </row>
    <row r="8972" spans="1:8">
      <c r="A8972" s="1" t="str">
        <f>+'BD1'!A8972</f>
        <v>Chorotega</v>
      </c>
      <c r="B8972" s="1" t="str">
        <f>+'BD1'!B8972</f>
        <v>Santa Cruz</v>
      </c>
      <c r="C8972" s="1" t="str">
        <f>+'BD1'!C8972</f>
        <v>Melvin Arroyo Marchena</v>
      </c>
      <c r="D8972" s="1">
        <f>+'BD1'!D8972</f>
        <v>14</v>
      </c>
      <c r="E8972" s="1" t="str">
        <f>+'BD1'!E8972</f>
        <v>Técnico</v>
      </c>
      <c r="F8972" s="1" t="str">
        <f>+'BD1'!F8972</f>
        <v>RBAyP y RBAO: completar formularios para recibir incentivos económicos (por productor)</v>
      </c>
      <c r="G8972" s="1" t="str">
        <f>+'BD1'!G8972</f>
        <v>Sustantiva</v>
      </c>
      <c r="H8972" s="1" t="str">
        <f>+'BD1'!H8972</f>
        <v>NA</v>
      </c>
    </row>
    <row r="8973" spans="1:8">
      <c r="A8973" s="1" t="str">
        <f>+'BD1'!A8973</f>
        <v>Chorotega</v>
      </c>
      <c r="B8973" s="1" t="str">
        <f>+'BD1'!B8973</f>
        <v>Santa Cruz</v>
      </c>
      <c r="C8973" s="1" t="str">
        <f>+'BD1'!C8973</f>
        <v>Melvin Arroyo Marchena</v>
      </c>
      <c r="D8973" s="1">
        <f>+'BD1'!D8973</f>
        <v>14</v>
      </c>
      <c r="E8973" s="1" t="str">
        <f>+'BD1'!E8973</f>
        <v>Técnico</v>
      </c>
      <c r="F8973" s="1" t="str">
        <f>+'BD1'!F8973</f>
        <v>RBAyP y RBAO: revisión de las solicitudes del programa de incentivos económicos (por productor)</v>
      </c>
      <c r="G8973" s="1" t="str">
        <f>+'BD1'!G8973</f>
        <v>Sustantiva</v>
      </c>
      <c r="H8973" s="1" t="str">
        <f>+'BD1'!H8973</f>
        <v>NA</v>
      </c>
    </row>
    <row r="8974" spans="1:8">
      <c r="A8974" s="1" t="str">
        <f>+'BD1'!A8974</f>
        <v>Chorotega</v>
      </c>
      <c r="B8974" s="1" t="str">
        <f>+'BD1'!B8974</f>
        <v>Santa Cruz</v>
      </c>
      <c r="C8974" s="1" t="str">
        <f>+'BD1'!C8974</f>
        <v>Melvin Arroyo Marchena</v>
      </c>
      <c r="D8974" s="1">
        <f>+'BD1'!D8974</f>
        <v>14</v>
      </c>
      <c r="E8974" s="1" t="str">
        <f>+'BD1'!E8974</f>
        <v>Técnico</v>
      </c>
      <c r="F8974" s="1" t="str">
        <f>+'BD1'!F8974</f>
        <v>RBAyP y RBAO: visita a finca para verificación (por visita por productor)</v>
      </c>
      <c r="G8974" s="1" t="str">
        <f>+'BD1'!G8974</f>
        <v>Sustantiva</v>
      </c>
      <c r="H8974" s="1" t="str">
        <f>+'BD1'!H8974</f>
        <v>NA</v>
      </c>
    </row>
    <row r="8975" spans="1:8">
      <c r="A8975" s="1" t="str">
        <f>+'BD1'!A8975</f>
        <v>Chorotega</v>
      </c>
      <c r="B8975" s="1" t="str">
        <f>+'BD1'!B8975</f>
        <v>Santa Cruz</v>
      </c>
      <c r="C8975" s="1" t="str">
        <f>+'BD1'!C8975</f>
        <v>Melvin Arroyo Marchena</v>
      </c>
      <c r="D8975" s="1">
        <f>+'BD1'!D8975</f>
        <v>14</v>
      </c>
      <c r="E8975" s="1" t="str">
        <f>+'BD1'!E8975</f>
        <v>Técnico</v>
      </c>
      <c r="F8975" s="1" t="str">
        <f>+'BD1'!F8975</f>
        <v>Productores ocasionales: asistencia técnica individual (por productor)</v>
      </c>
      <c r="G8975" s="1" t="str">
        <f>+'BD1'!G8975</f>
        <v>Sustantiva</v>
      </c>
      <c r="H8975" s="1">
        <f>+'BD1'!H8975</f>
        <v>1.605</v>
      </c>
    </row>
    <row r="8976" spans="1:8">
      <c r="A8976" s="1" t="str">
        <f>+'BD1'!A8976</f>
        <v>Chorotega</v>
      </c>
      <c r="B8976" s="1" t="str">
        <f>+'BD1'!B8976</f>
        <v>Santa Cruz</v>
      </c>
      <c r="C8976" s="1" t="str">
        <f>+'BD1'!C8976</f>
        <v>Melvin Arroyo Marchena</v>
      </c>
      <c r="D8976" s="1">
        <f>+'BD1'!D8976</f>
        <v>14</v>
      </c>
      <c r="E8976" s="1" t="str">
        <f>+'BD1'!E8976</f>
        <v>Técnico</v>
      </c>
      <c r="F8976" s="1" t="str">
        <f>+'BD1'!F8976</f>
        <v>Productores ocasionales: asistencia técnica grupal (por asistencia a grupo)</v>
      </c>
      <c r="G8976" s="1" t="str">
        <f>+'BD1'!G8976</f>
        <v>Sustantiva</v>
      </c>
      <c r="H8976" s="1" t="str">
        <f>+'BD1'!H8976</f>
        <v>NA</v>
      </c>
    </row>
    <row r="8977" spans="1:8">
      <c r="A8977" s="1" t="str">
        <f>+'BD1'!A8977</f>
        <v>Chorotega</v>
      </c>
      <c r="B8977" s="1" t="str">
        <f>+'BD1'!B8977</f>
        <v>Santa Cruz</v>
      </c>
      <c r="C8977" s="1" t="str">
        <f>+'BD1'!C8977</f>
        <v>Melvin Arroyo Marchena</v>
      </c>
      <c r="D8977" s="1">
        <f>+'BD1'!D8977</f>
        <v>14</v>
      </c>
      <c r="E8977" s="1" t="str">
        <f>+'BD1'!E8977</f>
        <v>Técnico</v>
      </c>
      <c r="F8977" s="1" t="str">
        <f>+'BD1'!F8977</f>
        <v>Productores ocasionales: servicios de extensión de información digitales y virtuales (por productor)</v>
      </c>
      <c r="G8977" s="1" t="str">
        <f>+'BD1'!G8977</f>
        <v>Sustantiva</v>
      </c>
      <c r="H8977" s="1">
        <f>+'BD1'!H8977</f>
        <v>0.53500000000000003</v>
      </c>
    </row>
    <row r="8978" spans="1:8">
      <c r="A8978" s="1" t="str">
        <f>+'BD1'!A8978</f>
        <v>Chorotega</v>
      </c>
      <c r="B8978" s="1" t="str">
        <f>+'BD1'!B8978</f>
        <v>Santa Cruz</v>
      </c>
      <c r="C8978" s="1" t="str">
        <f>+'BD1'!C8978</f>
        <v>Melvin Arroyo Marchena</v>
      </c>
      <c r="D8978" s="1">
        <f>+'BD1'!D8978</f>
        <v>14</v>
      </c>
      <c r="E8978" s="1" t="str">
        <f>+'BD1'!E8978</f>
        <v>Técnico</v>
      </c>
      <c r="F8978" s="1" t="str">
        <f>+'BD1'!F8978</f>
        <v>Proyectos financiados con fondos públicos y transferencia MAG: apoyo en la formulación de proyectos de personas productoras (acumulado efectivo por proyecto)</v>
      </c>
      <c r="G8978" s="1" t="str">
        <f>+'BD1'!G8978</f>
        <v>Sustantiva</v>
      </c>
      <c r="H8978" s="1">
        <f>+'BD1'!H8978</f>
        <v>7.49</v>
      </c>
    </row>
    <row r="8979" spans="1:8">
      <c r="A8979" s="1" t="str">
        <f>+'BD1'!A8979</f>
        <v>Chorotega</v>
      </c>
      <c r="B8979" s="1" t="str">
        <f>+'BD1'!B8979</f>
        <v>Santa Cruz</v>
      </c>
      <c r="C8979" s="1" t="str">
        <f>+'BD1'!C8979</f>
        <v>Melvin Arroyo Marchena</v>
      </c>
      <c r="D8979" s="1">
        <f>+'BD1'!D8979</f>
        <v>14</v>
      </c>
      <c r="E8979" s="1" t="str">
        <f>+'BD1'!E8979</f>
        <v>Técnico</v>
      </c>
      <c r="F8979" s="1" t="str">
        <f>+'BD1'!F8979</f>
        <v>Proyectos financiados con fondos públicos y transferencia MAG: apoyo en la formulación de proyectos de organizaciones (acumulado efectivo por proyecto)</v>
      </c>
      <c r="G8979" s="1" t="str">
        <f>+'BD1'!G8979</f>
        <v>Sustantiva</v>
      </c>
      <c r="H8979" s="1" t="str">
        <f>+'BD1'!H8979</f>
        <v>NA</v>
      </c>
    </row>
    <row r="8980" spans="1:8">
      <c r="A8980" s="1" t="str">
        <f>+'BD1'!A8980</f>
        <v>Chorotega</v>
      </c>
      <c r="B8980" s="1" t="str">
        <f>+'BD1'!B8980</f>
        <v>Santa Cruz</v>
      </c>
      <c r="C8980" s="1" t="str">
        <f>+'BD1'!C8980</f>
        <v>Melvin Arroyo Marchena</v>
      </c>
      <c r="D8980" s="1">
        <f>+'BD1'!D8980</f>
        <v>14</v>
      </c>
      <c r="E8980" s="1" t="str">
        <f>+'BD1'!E8980</f>
        <v>Técnico</v>
      </c>
      <c r="F8980" s="1" t="str">
        <f>+'BD1'!F8980</f>
        <v>Proyectos financiados con fondos públicos: seguimiento técnico (por visita a proyecto)</v>
      </c>
      <c r="G8980" s="1" t="str">
        <f>+'BD1'!G8980</f>
        <v>Sustantiva</v>
      </c>
      <c r="H8980" s="1">
        <f>+'BD1'!H8980</f>
        <v>64.556669999999997</v>
      </c>
    </row>
    <row r="8981" spans="1:8">
      <c r="A8981" s="1" t="str">
        <f>+'BD1'!A8981</f>
        <v>Chorotega</v>
      </c>
      <c r="B8981" s="1" t="str">
        <f>+'BD1'!B8981</f>
        <v>Santa Cruz</v>
      </c>
      <c r="C8981" s="1" t="str">
        <f>+'BD1'!C8981</f>
        <v>Melvin Arroyo Marchena</v>
      </c>
      <c r="D8981" s="1">
        <f>+'BD1'!D8981</f>
        <v>14</v>
      </c>
      <c r="E8981" s="1" t="str">
        <f>+'BD1'!E8981</f>
        <v>Técnico</v>
      </c>
      <c r="F8981" s="1" t="str">
        <f>+'BD1'!F8981</f>
        <v>Elaboración de informes trimestrales, semestrales y anuales PAO (por informe)</v>
      </c>
      <c r="G8981" s="1" t="str">
        <f>+'BD1'!G8981</f>
        <v>Administrativa</v>
      </c>
      <c r="H8981" s="1">
        <f>+'BD1'!H8981</f>
        <v>2.6749999999999998</v>
      </c>
    </row>
    <row r="8982" spans="1:8">
      <c r="A8982" s="1" t="str">
        <f>+'BD1'!A8982</f>
        <v>Chorotega</v>
      </c>
      <c r="B8982" s="1" t="str">
        <f>+'BD1'!B8982</f>
        <v>Santa Cruz</v>
      </c>
      <c r="C8982" s="1" t="str">
        <f>+'BD1'!C8982</f>
        <v>Melvin Arroyo Marchena</v>
      </c>
      <c r="D8982" s="1">
        <f>+'BD1'!D8982</f>
        <v>14</v>
      </c>
      <c r="E8982" s="1" t="str">
        <f>+'BD1'!E8982</f>
        <v>Técnico</v>
      </c>
      <c r="F8982" s="1" t="str">
        <f>+'BD1'!F8982</f>
        <v>Seguimiento a los PAO de los funcionarios a su cargo (por funcionario)</v>
      </c>
      <c r="G8982" s="1" t="str">
        <f>+'BD1'!G8982</f>
        <v>Administrativa</v>
      </c>
      <c r="H8982" s="1" t="str">
        <f>+'BD1'!H8982</f>
        <v>NA</v>
      </c>
    </row>
    <row r="8983" spans="1:8">
      <c r="A8983" s="1" t="str">
        <f>+'BD1'!A8983</f>
        <v>Chorotega</v>
      </c>
      <c r="B8983" s="1" t="str">
        <f>+'BD1'!B8983</f>
        <v>Santa Cruz</v>
      </c>
      <c r="C8983" s="1" t="str">
        <f>+'BD1'!C8983</f>
        <v>Melvin Arroyo Marchena</v>
      </c>
      <c r="D8983" s="1">
        <f>+'BD1'!D8983</f>
        <v>14</v>
      </c>
      <c r="E8983" s="1" t="str">
        <f>+'BD1'!E8983</f>
        <v>Técnico</v>
      </c>
      <c r="F8983" s="1" t="str">
        <f>+'BD1'!F8983</f>
        <v>Inscripción y actualización de PYMPA (por productor)</v>
      </c>
      <c r="G8983" s="1" t="str">
        <f>+'BD1'!G8983</f>
        <v>Sustantiva</v>
      </c>
      <c r="H8983" s="1">
        <f>+'BD1'!H8983</f>
        <v>0.34181</v>
      </c>
    </row>
    <row r="8984" spans="1:8">
      <c r="A8984" s="1" t="str">
        <f>+'BD1'!A8984</f>
        <v>Chorotega</v>
      </c>
      <c r="B8984" s="1" t="str">
        <f>+'BD1'!B8984</f>
        <v>Santa Cruz</v>
      </c>
      <c r="C8984" s="1" t="str">
        <f>+'BD1'!C8984</f>
        <v>Melvin Arroyo Marchena</v>
      </c>
      <c r="D8984" s="1">
        <f>+'BD1'!D8984</f>
        <v>14</v>
      </c>
      <c r="E8984" s="1" t="str">
        <f>+'BD1'!E8984</f>
        <v>Técnico</v>
      </c>
      <c r="F8984" s="1" t="str">
        <f>+'BD1'!F8984</f>
        <v>Certificaciones para la Declaración de Bienes Inmuebles ante las municipalidades (por trámite)</v>
      </c>
      <c r="G8984" s="1" t="str">
        <f>+'BD1'!G8984</f>
        <v>Sustantiva</v>
      </c>
      <c r="H8984" s="1" t="str">
        <f>+'BD1'!H8984</f>
        <v>NA</v>
      </c>
    </row>
    <row r="8985" spans="1:8">
      <c r="A8985" s="1" t="str">
        <f>+'BD1'!A8985</f>
        <v>Chorotega</v>
      </c>
      <c r="B8985" s="1" t="str">
        <f>+'BD1'!B8985</f>
        <v>Santa Cruz</v>
      </c>
      <c r="C8985" s="1" t="str">
        <f>+'BD1'!C8985</f>
        <v>Melvin Arroyo Marchena</v>
      </c>
      <c r="D8985" s="1">
        <f>+'BD1'!D8985</f>
        <v>14</v>
      </c>
      <c r="E8985" s="1" t="str">
        <f>+'BD1'!E8985</f>
        <v>Técnico</v>
      </c>
      <c r="F8985" s="1" t="str">
        <f>+'BD1'!F8985</f>
        <v>Participación en reuniones EREA (por reunión)</v>
      </c>
      <c r="G8985" s="1" t="str">
        <f>+'BD1'!G8985</f>
        <v>Administrativa</v>
      </c>
      <c r="H8985" s="1" t="str">
        <f>+'BD1'!H8985</f>
        <v>NA</v>
      </c>
    </row>
    <row r="8986" spans="1:8">
      <c r="A8986" s="1" t="str">
        <f>+'BD1'!A8986</f>
        <v>Chorotega</v>
      </c>
      <c r="B8986" s="1" t="str">
        <f>+'BD1'!B8986</f>
        <v>Santa Cruz</v>
      </c>
      <c r="C8986" s="1" t="str">
        <f>+'BD1'!C8986</f>
        <v>Melvin Arroyo Marchena</v>
      </c>
      <c r="D8986" s="1">
        <f>+'BD1'!D8986</f>
        <v>14</v>
      </c>
      <c r="E8986" s="1" t="str">
        <f>+'BD1'!E8986</f>
        <v>Técnico</v>
      </c>
      <c r="F8986" s="1" t="str">
        <f>+'BD1'!F8986</f>
        <v>Participación en grupos técnicos o comisiones (por reunión)</v>
      </c>
      <c r="G8986" s="1" t="str">
        <f>+'BD1'!G8986</f>
        <v>Sustantiva</v>
      </c>
      <c r="H8986" s="1">
        <f>+'BD1'!H8986</f>
        <v>4.28</v>
      </c>
    </row>
    <row r="8987" spans="1:8">
      <c r="A8987" s="1" t="str">
        <f>+'BD1'!A8987</f>
        <v>Chorotega</v>
      </c>
      <c r="B8987" s="1" t="str">
        <f>+'BD1'!B8987</f>
        <v>Santa Cruz</v>
      </c>
      <c r="C8987" s="1" t="str">
        <f>+'BD1'!C8987</f>
        <v>Melvin Arroyo Marchena</v>
      </c>
      <c r="D8987" s="1">
        <f>+'BD1'!D8987</f>
        <v>14</v>
      </c>
      <c r="E8987" s="1" t="str">
        <f>+'BD1'!E8987</f>
        <v>Técnico</v>
      </c>
      <c r="F8987" s="1" t="str">
        <f>+'BD1'!F8987</f>
        <v>Participación en capacitaciones técnicas (por capacitación)</v>
      </c>
      <c r="G8987" s="1" t="str">
        <f>+'BD1'!G8987</f>
        <v>Administrativa</v>
      </c>
      <c r="H8987" s="1">
        <f>+'BD1'!H8987</f>
        <v>21.4</v>
      </c>
    </row>
    <row r="8988" spans="1:8">
      <c r="A8988" s="1" t="str">
        <f>+'BD1'!A8988</f>
        <v>Chorotega</v>
      </c>
      <c r="B8988" s="1" t="str">
        <f>+'BD1'!B8988</f>
        <v>Santa Cruz</v>
      </c>
      <c r="C8988" s="1" t="str">
        <f>+'BD1'!C8988</f>
        <v>Melvin Arroyo Marchena</v>
      </c>
      <c r="D8988" s="1">
        <f>+'BD1'!D8988</f>
        <v>14</v>
      </c>
      <c r="E8988" s="1" t="str">
        <f>+'BD1'!E8988</f>
        <v>Técnico</v>
      </c>
      <c r="F8988" s="1" t="str">
        <f>+'BD1'!F8988</f>
        <v xml:space="preserve">Participación en charlas y sesiones técnicas, de trabajo y de actualización de conocimiento (por evento) </v>
      </c>
      <c r="G8988" s="1" t="str">
        <f>+'BD1'!G8988</f>
        <v>Administrativa</v>
      </c>
      <c r="H8988" s="1">
        <f>+'BD1'!H8988</f>
        <v>4.28</v>
      </c>
    </row>
    <row r="8989" spans="1:8">
      <c r="A8989" s="1" t="str">
        <f>+'BD1'!A8989</f>
        <v>Chorotega</v>
      </c>
      <c r="B8989" s="1" t="str">
        <f>+'BD1'!B8989</f>
        <v>Santa Cruz</v>
      </c>
      <c r="C8989" s="1" t="str">
        <f>+'BD1'!C8989</f>
        <v>Melvin Arroyo Marchena</v>
      </c>
      <c r="D8989" s="1">
        <f>+'BD1'!D8989</f>
        <v>14</v>
      </c>
      <c r="E8989" s="1" t="str">
        <f>+'BD1'!E8989</f>
        <v>Técnico</v>
      </c>
      <c r="F8989" s="1" t="str">
        <f>+'BD1'!F8989</f>
        <v>Aplicación de censos y apoyo en sondeo de precios de insumos agropecuarios (por censo o sondeo)</v>
      </c>
      <c r="G8989" s="1" t="str">
        <f>+'BD1'!G8989</f>
        <v>Sustantiva</v>
      </c>
      <c r="H8989" s="1">
        <f>+'BD1'!H8989</f>
        <v>64.2</v>
      </c>
    </row>
    <row r="8990" spans="1:8">
      <c r="A8990" s="1" t="str">
        <f>+'BD1'!A8990</f>
        <v>Chorotega</v>
      </c>
      <c r="B8990" s="1" t="str">
        <f>+'BD1'!B8990</f>
        <v>Santa Cruz</v>
      </c>
      <c r="C8990" s="1" t="str">
        <f>+'BD1'!C8990</f>
        <v>Melvin Arroyo Marchena</v>
      </c>
      <c r="D8990" s="1">
        <f>+'BD1'!D8990</f>
        <v>14</v>
      </c>
      <c r="E8990" s="1" t="str">
        <f>+'BD1'!E8990</f>
        <v>Técnico</v>
      </c>
      <c r="F8990" s="1" t="str">
        <f>+'BD1'!F8990</f>
        <v>Coordinación de acciones entre dependencias del MAG (por acción de cordinación)</v>
      </c>
      <c r="G8990" s="1" t="str">
        <f>+'BD1'!G8990</f>
        <v>Administrativa</v>
      </c>
      <c r="H8990" s="1">
        <f>+'BD1'!H8990</f>
        <v>0.80249999999999999</v>
      </c>
    </row>
    <row r="8991" spans="1:8">
      <c r="A8991" s="1" t="str">
        <f>+'BD1'!A8991</f>
        <v>Chorotega</v>
      </c>
      <c r="B8991" s="1" t="str">
        <f>+'BD1'!B8991</f>
        <v>Santa Cruz</v>
      </c>
      <c r="C8991" s="1" t="str">
        <f>+'BD1'!C8991</f>
        <v>Melvin Arroyo Marchena</v>
      </c>
      <c r="D8991" s="1">
        <f>+'BD1'!D8991</f>
        <v>14</v>
      </c>
      <c r="E8991" s="1" t="str">
        <f>+'BD1'!E8991</f>
        <v>Técnico</v>
      </c>
      <c r="F8991" s="1" t="str">
        <f>+'BD1'!F8991</f>
        <v>Otorgamiento de permisos para quemas agropecuarias (por trámite)</v>
      </c>
      <c r="G8991" s="1" t="str">
        <f>+'BD1'!G8991</f>
        <v>Sustantiva</v>
      </c>
      <c r="H8991" s="1">
        <f>+'BD1'!H8991</f>
        <v>5.35</v>
      </c>
    </row>
    <row r="8992" spans="1:8">
      <c r="A8992" s="1" t="str">
        <f>+'BD1'!A8992</f>
        <v>Chorotega</v>
      </c>
      <c r="B8992" s="1" t="str">
        <f>+'BD1'!B8992</f>
        <v>Santa Cruz</v>
      </c>
      <c r="C8992" s="1" t="str">
        <f>+'BD1'!C8992</f>
        <v>Melvin Arroyo Marchena</v>
      </c>
      <c r="D8992" s="1">
        <f>+'BD1'!D8992</f>
        <v>14</v>
      </c>
      <c r="E8992" s="1" t="str">
        <f>+'BD1'!E8992</f>
        <v>Técnico</v>
      </c>
      <c r="F8992" s="1" t="str">
        <f>+'BD1'!F8992</f>
        <v>Elaboración de Autoevaluación en Control Interno (acumulado efectivo por aplicación de la autoevaluación)</v>
      </c>
      <c r="G8992" s="1" t="str">
        <f>+'BD1'!G8992</f>
        <v>Administrativa</v>
      </c>
      <c r="H8992" s="1">
        <f>+'BD1'!H8992</f>
        <v>4.28</v>
      </c>
    </row>
    <row r="8993" spans="1:8">
      <c r="A8993" s="1" t="str">
        <f>+'BD1'!A8993</f>
        <v>Chorotega</v>
      </c>
      <c r="B8993" s="1" t="str">
        <f>+'BD1'!B8993</f>
        <v>Santa Cruz</v>
      </c>
      <c r="C8993" s="1" t="str">
        <f>+'BD1'!C8993</f>
        <v>Melvin Arroyo Marchena</v>
      </c>
      <c r="D8993" s="1">
        <f>+'BD1'!D8993</f>
        <v>14</v>
      </c>
      <c r="E8993" s="1" t="str">
        <f>+'BD1'!E8993</f>
        <v>Técnico</v>
      </c>
      <c r="F8993" s="1" t="str">
        <f>+'BD1'!F8993</f>
        <v>Determinación y evaluación de riesgos en SEVRIMAG (acumulado efectivo por aplicación del SEVRIMAG)</v>
      </c>
      <c r="G8993" s="1" t="str">
        <f>+'BD1'!G8993</f>
        <v>Administrativa</v>
      </c>
      <c r="H8993" s="1">
        <f>+'BD1'!H8993</f>
        <v>4.28</v>
      </c>
    </row>
    <row r="8994" spans="1:8">
      <c r="A8994" s="1" t="str">
        <f>+'BD1'!A8994</f>
        <v>Chorotega</v>
      </c>
      <c r="B8994" s="1" t="str">
        <f>+'BD1'!B8994</f>
        <v>Santa Cruz</v>
      </c>
      <c r="C8994" s="1" t="str">
        <f>+'BD1'!C8994</f>
        <v>Melvin Arroyo Marchena</v>
      </c>
      <c r="D8994" s="1">
        <f>+'BD1'!D8994</f>
        <v>14</v>
      </c>
      <c r="E8994" s="1" t="str">
        <f>+'BD1'!E8994</f>
        <v>Técnico</v>
      </c>
      <c r="F8994" s="1" t="str">
        <f>+'BD1'!F8994</f>
        <v>Seguimiento a plan de mitigación de riesgos en SEVRIMAG (acumulado efectivo por seguimiento)</v>
      </c>
      <c r="G8994" s="1" t="str">
        <f>+'BD1'!G8994</f>
        <v>Administrativa</v>
      </c>
      <c r="H8994" s="1">
        <f>+'BD1'!H8994</f>
        <v>2.6749999999999998</v>
      </c>
    </row>
    <row r="8995" spans="1:8">
      <c r="A8995" s="1" t="str">
        <f>+'BD1'!A8995</f>
        <v>Chorotega</v>
      </c>
      <c r="B8995" s="1" t="str">
        <f>+'BD1'!B8995</f>
        <v>Santa Cruz</v>
      </c>
      <c r="C8995" s="1" t="str">
        <f>+'BD1'!C8995</f>
        <v>Melvin Arroyo Marchena</v>
      </c>
      <c r="D8995" s="1">
        <f>+'BD1'!D8995</f>
        <v>14</v>
      </c>
      <c r="E8995" s="1" t="str">
        <f>+'BD1'!E8995</f>
        <v>Técnico</v>
      </c>
      <c r="F8995" s="1" t="str">
        <f>+'BD1'!F8995</f>
        <v>Seguimiento a plan de mejora de la Autoevaluación en Control Interno (acumulado efectivo por seguimiento)</v>
      </c>
      <c r="G8995" s="1" t="str">
        <f>+'BD1'!G8995</f>
        <v>Administrativa</v>
      </c>
      <c r="H8995" s="1">
        <f>+'BD1'!H8995</f>
        <v>2.6749999999999998</v>
      </c>
    </row>
    <row r="8996" spans="1:8">
      <c r="A8996" s="1" t="str">
        <f>+'BD1'!A8996</f>
        <v>Chorotega</v>
      </c>
      <c r="B8996" s="1" t="str">
        <f>+'BD1'!B8996</f>
        <v>Santa Cruz</v>
      </c>
      <c r="C8996" s="1" t="str">
        <f>+'BD1'!C8996</f>
        <v>Melvin Arroyo Marchena</v>
      </c>
      <c r="D8996" s="1">
        <f>+'BD1'!D8996</f>
        <v>14</v>
      </c>
      <c r="E8996" s="1" t="str">
        <f>+'BD1'!E8996</f>
        <v>Técnico</v>
      </c>
      <c r="F8996" s="1" t="str">
        <f>+'BD1'!F8996</f>
        <v>Reuniones de personal AEA (por reunión)</v>
      </c>
      <c r="G8996" s="1" t="str">
        <f>+'BD1'!G8996</f>
        <v>Administrativa</v>
      </c>
      <c r="H8996" s="1">
        <f>+'BD1'!H8996</f>
        <v>4.28</v>
      </c>
    </row>
    <row r="8997" spans="1:8">
      <c r="A8997" s="1" t="str">
        <f>+'BD1'!A8997</f>
        <v>Chorotega</v>
      </c>
      <c r="B8997" s="1" t="str">
        <f>+'BD1'!B8997</f>
        <v>Santa Cruz</v>
      </c>
      <c r="C8997" s="1" t="str">
        <f>+'BD1'!C8997</f>
        <v>Melvin Arroyo Marchena</v>
      </c>
      <c r="D8997" s="1">
        <f>+'BD1'!D8997</f>
        <v>14</v>
      </c>
      <c r="E8997" s="1" t="str">
        <f>+'BD1'!E8997</f>
        <v>Técnico</v>
      </c>
      <c r="F8997" s="1" t="str">
        <f>+'BD1'!F8997</f>
        <v>Actualización del sistema de gestión documental y archivo (tiempo efectivo por día)</v>
      </c>
      <c r="G8997" s="1" t="str">
        <f>+'BD1'!G8997</f>
        <v>Administrativa</v>
      </c>
      <c r="H8997" s="1" t="str">
        <f>+'BD1'!H8997</f>
        <v>NA</v>
      </c>
    </row>
    <row r="8998" spans="1:8">
      <c r="A8998" s="1" t="str">
        <f>+'BD1'!A8998</f>
        <v>Chorotega</v>
      </c>
      <c r="B8998" s="1" t="str">
        <f>+'BD1'!B8998</f>
        <v>Santa Cruz</v>
      </c>
      <c r="C8998" s="1" t="str">
        <f>+'BD1'!C8998</f>
        <v>Melvin Arroyo Marchena</v>
      </c>
      <c r="D8998" s="1">
        <f>+'BD1'!D8998</f>
        <v>14</v>
      </c>
      <c r="E8998" s="1" t="str">
        <f>+'BD1'!E8998</f>
        <v>Técnico</v>
      </c>
      <c r="F8998" s="1" t="str">
        <f>+'BD1'!F8998</f>
        <v>Actualización del sistema SisDNEA (por productor)</v>
      </c>
      <c r="G8998" s="1" t="str">
        <f>+'BD1'!G8998</f>
        <v>Administrativa</v>
      </c>
      <c r="H8998" s="1">
        <f>+'BD1'!H8998</f>
        <v>0.54986000000000002</v>
      </c>
    </row>
    <row r="8999" spans="1:8">
      <c r="A8999" s="1" t="str">
        <f>+'BD1'!A8999</f>
        <v>Chorotega</v>
      </c>
      <c r="B8999" s="1" t="str">
        <f>+'BD1'!B8999</f>
        <v>Santa Cruz</v>
      </c>
      <c r="C8999" s="1" t="str">
        <f>+'BD1'!C8999</f>
        <v>Melvin Arroyo Marchena</v>
      </c>
      <c r="D8999" s="1">
        <f>+'BD1'!D8999</f>
        <v>14</v>
      </c>
      <c r="E8999" s="1" t="str">
        <f>+'BD1'!E8999</f>
        <v>Técnico</v>
      </c>
      <c r="F8999" s="1" t="str">
        <f>+'BD1'!F8999</f>
        <v>Seguimiento semestral de la determinación de expectativas (por seguimiento)</v>
      </c>
      <c r="G8999" s="1" t="str">
        <f>+'BD1'!G8999</f>
        <v>Administrativa</v>
      </c>
      <c r="H8999" s="1">
        <f>+'BD1'!H8999</f>
        <v>2.14</v>
      </c>
    </row>
    <row r="9000" spans="1:8">
      <c r="A9000" s="1" t="str">
        <f>+'BD1'!A9000</f>
        <v>Chorotega</v>
      </c>
      <c r="B9000" s="1" t="str">
        <f>+'BD1'!B9000</f>
        <v>Santa Cruz</v>
      </c>
      <c r="C9000" s="1" t="str">
        <f>+'BD1'!C9000</f>
        <v>Melvin Arroyo Marchena</v>
      </c>
      <c r="D9000" s="1">
        <f>+'BD1'!D9000</f>
        <v>14</v>
      </c>
      <c r="E9000" s="1" t="str">
        <f>+'BD1'!E9000</f>
        <v>Técnico</v>
      </c>
      <c r="F9000" s="1" t="str">
        <f>+'BD1'!F9000</f>
        <v>Elaboración de la evaluación del desempeño (por reunión)</v>
      </c>
      <c r="G9000" s="1" t="str">
        <f>+'BD1'!G9000</f>
        <v>Administrativa</v>
      </c>
      <c r="H9000" s="1">
        <f>+'BD1'!H9000</f>
        <v>2.14</v>
      </c>
    </row>
    <row r="9001" spans="1:8">
      <c r="A9001" s="1" t="str">
        <f>+'BD1'!A9001</f>
        <v>Chorotega</v>
      </c>
      <c r="B9001" s="1" t="str">
        <f>+'BD1'!B9001</f>
        <v>Santa Cruz</v>
      </c>
      <c r="C9001" s="1" t="str">
        <f>+'BD1'!C9001</f>
        <v>Melvin Arroyo Marchena</v>
      </c>
      <c r="D9001" s="1">
        <f>+'BD1'!D9001</f>
        <v>14</v>
      </c>
      <c r="E9001" s="1" t="str">
        <f>+'BD1'!E9001</f>
        <v>Técnico</v>
      </c>
      <c r="F9001" s="1" t="str">
        <f>+'BD1'!F9001</f>
        <v>Elaboración de inventarios de equipos, materiales e insumos (tiempo efectivo por día)</v>
      </c>
      <c r="G9001" s="1" t="str">
        <f>+'BD1'!G9001</f>
        <v>Administrativa</v>
      </c>
      <c r="H9001" s="1">
        <f>+'BD1'!H9001</f>
        <v>1.605</v>
      </c>
    </row>
    <row r="9002" spans="1:8">
      <c r="A9002" s="1" t="str">
        <f>+'BD1'!A9002</f>
        <v>Chorotega</v>
      </c>
      <c r="B9002" s="1" t="str">
        <f>+'BD1'!B9002</f>
        <v>Santa Cruz</v>
      </c>
      <c r="C9002" s="1" t="str">
        <f>+'BD1'!C9002</f>
        <v>Melvin Arroyo Marchena</v>
      </c>
      <c r="D9002" s="1">
        <f>+'BD1'!D9002</f>
        <v>14</v>
      </c>
      <c r="E9002" s="1" t="str">
        <f>+'BD1'!E9002</f>
        <v>Técnico</v>
      </c>
      <c r="F9002" s="1" t="str">
        <f>+'BD1'!F9002</f>
        <v>Atención de emergencias</v>
      </c>
      <c r="G9002" s="1" t="str">
        <f>+'BD1'!G9002</f>
        <v>Sustantiva</v>
      </c>
      <c r="H9002" s="1" t="str">
        <f>+'BD1'!H9002</f>
        <v>NA</v>
      </c>
    </row>
    <row r="9003" spans="1:8">
      <c r="A9003" s="1" t="str">
        <f>+'BD1'!A9003</f>
        <v>Chorotega</v>
      </c>
      <c r="B9003" s="1" t="str">
        <f>+'BD1'!B9003</f>
        <v>Santa Cruz</v>
      </c>
      <c r="C9003" s="1" t="str">
        <f>+'BD1'!C9003</f>
        <v>Melvin Arroyo Marchena</v>
      </c>
      <c r="D9003" s="1">
        <f>+'BD1'!D9003</f>
        <v>14</v>
      </c>
      <c r="E9003" s="1" t="str">
        <f>+'BD1'!E9003</f>
        <v>Técnico</v>
      </c>
      <c r="F9003" s="1" t="str">
        <f>+'BD1'!F9003</f>
        <v>Trazabilidad-visita a finca (por productor)</v>
      </c>
      <c r="G9003" s="1" t="str">
        <f>+'BD1'!G9003</f>
        <v>Sustantiva</v>
      </c>
      <c r="H9003" s="1">
        <f>+'BD1'!H9003</f>
        <v>8.56</v>
      </c>
    </row>
    <row r="9004" spans="1:8">
      <c r="A9004" s="1" t="str">
        <f>+'BD1'!A9004</f>
        <v>Chorotega</v>
      </c>
      <c r="B9004" s="1" t="str">
        <f>+'BD1'!B9004</f>
        <v>Santa Cruz</v>
      </c>
      <c r="C9004" s="1" t="str">
        <f>+'BD1'!C9004</f>
        <v>Melvin Arroyo Marchena</v>
      </c>
      <c r="D9004" s="1">
        <f>+'BD1'!D9004</f>
        <v>14</v>
      </c>
      <c r="E9004" s="1" t="str">
        <f>+'BD1'!E9004</f>
        <v>Técnico</v>
      </c>
      <c r="F9004" s="1" t="str">
        <f>+'BD1'!F9004</f>
        <v>Trazabilidad-inclusión en sistema TrazarAgro (por productor)</v>
      </c>
      <c r="G9004" s="1" t="str">
        <f>+'BD1'!G9004</f>
        <v>Sustantiva</v>
      </c>
      <c r="H9004" s="1">
        <f>+'BD1'!H9004</f>
        <v>0.44583</v>
      </c>
    </row>
    <row r="9005" spans="1:8">
      <c r="A9005" s="1" t="str">
        <f>+'BD1'!A9005</f>
        <v>Chorotega</v>
      </c>
      <c r="B9005" s="1" t="str">
        <f>+'BD1'!B9005</f>
        <v>Santa Cruz</v>
      </c>
      <c r="C9005" s="1" t="str">
        <f>+'BD1'!C9005</f>
        <v>Melvin Arroyo Marchena</v>
      </c>
      <c r="D9005" s="1">
        <f>+'BD1'!D9005</f>
        <v>14</v>
      </c>
      <c r="E9005" s="1" t="str">
        <f>+'BD1'!E9005</f>
        <v>Técnico</v>
      </c>
      <c r="F9005" s="1" t="str">
        <f>+'BD1'!F9005</f>
        <v>Atención al gusano barrenador (por productor)</v>
      </c>
      <c r="G9005" s="1" t="str">
        <f>+'BD1'!G9005</f>
        <v>Sustantiva</v>
      </c>
      <c r="H9005" s="1">
        <f>+'BD1'!H9005</f>
        <v>2.6749999999999998</v>
      </c>
    </row>
    <row r="9006" spans="1:8">
      <c r="A9006" s="1" t="str">
        <f>+'BD1'!A9006</f>
        <v>Chorotega</v>
      </c>
      <c r="B9006" s="1" t="str">
        <f>+'BD1'!B9006</f>
        <v>Santa Cruz</v>
      </c>
      <c r="C9006" s="1" t="str">
        <f>+'BD1'!C9006</f>
        <v>Melvin Arroyo Marchena</v>
      </c>
      <c r="D9006" s="1">
        <f>+'BD1'!D9006</f>
        <v>14</v>
      </c>
      <c r="E9006" s="1" t="str">
        <f>+'BD1'!E9006</f>
        <v>Técnico</v>
      </c>
      <c r="F9006" s="1" t="str">
        <f>+'BD1'!F9006</f>
        <v>Atención en oficina (por usuario)</v>
      </c>
      <c r="G9006" s="1" t="str">
        <f>+'BD1'!G9006</f>
        <v>Sustantiva</v>
      </c>
      <c r="H9006" s="1">
        <f>+'BD1'!H9006</f>
        <v>0.26750000000000002</v>
      </c>
    </row>
    <row r="9007" spans="1:8">
      <c r="A9007" s="1" t="str">
        <f>+'BD1'!A9007</f>
        <v>Chorotega</v>
      </c>
      <c r="B9007" s="1" t="str">
        <f>+'BD1'!B9007</f>
        <v>Santa Cruz</v>
      </c>
      <c r="C9007" s="1" t="str">
        <f>+'BD1'!C9007</f>
        <v>Melvin Arroyo Marchena</v>
      </c>
      <c r="D9007" s="1">
        <f>+'BD1'!D9007</f>
        <v>14</v>
      </c>
      <c r="E9007" s="1" t="str">
        <f>+'BD1'!E9007</f>
        <v>Técnico</v>
      </c>
      <c r="F9007" s="1" t="str">
        <f>+'BD1'!F9007</f>
        <v>Búsqueda de nuevos productores (por productor)</v>
      </c>
      <c r="G9007" s="1" t="str">
        <f>+'BD1'!G9007</f>
        <v>Sustantiva</v>
      </c>
      <c r="H9007" s="1">
        <f>+'BD1'!H9007</f>
        <v>3.21</v>
      </c>
    </row>
    <row r="9008" spans="1:8">
      <c r="A9008" s="1" t="str">
        <f>+'BD1'!A9008</f>
        <v>Chorotega</v>
      </c>
      <c r="B9008" s="1" t="str">
        <f>+'BD1'!B9008</f>
        <v>Tilarán</v>
      </c>
      <c r="C9008" s="1" t="str">
        <f>+'BD1'!C9008</f>
        <v>José Andrés Gutiérrez Hernández</v>
      </c>
      <c r="D9008" s="1">
        <f>+'BD1'!D9008</f>
        <v>0.5</v>
      </c>
      <c r="E9008" s="1" t="str">
        <f>+'BD1'!E9008</f>
        <v>Técnico</v>
      </c>
      <c r="F9008" s="1" t="str">
        <f>+'BD1'!F9008</f>
        <v>Elaboración del diagnóstico y plan de finca de manejo a personas productoras (por productor)</v>
      </c>
      <c r="G9008" s="1" t="str">
        <f>+'BD1'!G9008</f>
        <v>Sustantiva</v>
      </c>
      <c r="H9008" s="1">
        <f>+'BD1'!H9008</f>
        <v>1.6585000000000001</v>
      </c>
    </row>
    <row r="9009" spans="1:8">
      <c r="A9009" s="1" t="str">
        <f>+'BD1'!A9009</f>
        <v>Chorotega</v>
      </c>
      <c r="B9009" s="1" t="str">
        <f>+'BD1'!B9009</f>
        <v>Tilarán</v>
      </c>
      <c r="C9009" s="1" t="str">
        <f>+'BD1'!C9009</f>
        <v>José Andrés Gutiérrez Hernández</v>
      </c>
      <c r="D9009" s="1">
        <f>+'BD1'!D9009</f>
        <v>0.5</v>
      </c>
      <c r="E9009" s="1" t="str">
        <f>+'BD1'!E9009</f>
        <v>Técnico</v>
      </c>
      <c r="F9009" s="1" t="str">
        <f>+'BD1'!F9009</f>
        <v>Asistencia técnica a personas productoras (individual): visitas a finca (por productor)</v>
      </c>
      <c r="G9009" s="1" t="str">
        <f>+'BD1'!G9009</f>
        <v>Sustantiva</v>
      </c>
      <c r="H9009" s="1">
        <f>+'BD1'!H9009</f>
        <v>1.177</v>
      </c>
    </row>
    <row r="9010" spans="1:8">
      <c r="A9010" s="1" t="str">
        <f>+'BD1'!A9010</f>
        <v>Chorotega</v>
      </c>
      <c r="B9010" s="1" t="str">
        <f>+'BD1'!B9010</f>
        <v>Tilarán</v>
      </c>
      <c r="C9010" s="1" t="str">
        <f>+'BD1'!C9010</f>
        <v>José Andrés Gutiérrez Hernández</v>
      </c>
      <c r="D9010" s="1">
        <f>+'BD1'!D9010</f>
        <v>0.5</v>
      </c>
      <c r="E9010" s="1" t="str">
        <f>+'BD1'!E9010</f>
        <v>Técnico</v>
      </c>
      <c r="F9010" s="1" t="str">
        <f>+'BD1'!F9010</f>
        <v>Asistencia técnica a personas productoras (individual): atenciones virtuales y digitales (por productor)</v>
      </c>
      <c r="G9010" s="1" t="str">
        <f>+'BD1'!G9010</f>
        <v>Sustantiva</v>
      </c>
      <c r="H9010" s="1">
        <f>+'BD1'!H9010</f>
        <v>0.26750000000000002</v>
      </c>
    </row>
    <row r="9011" spans="1:8">
      <c r="A9011" s="1" t="str">
        <f>+'BD1'!A9011</f>
        <v>Chorotega</v>
      </c>
      <c r="B9011" s="1" t="str">
        <f>+'BD1'!B9011</f>
        <v>Tilarán</v>
      </c>
      <c r="C9011" s="1" t="str">
        <f>+'BD1'!C9011</f>
        <v>José Andrés Gutiérrez Hernández</v>
      </c>
      <c r="D9011" s="1">
        <f>+'BD1'!D9011</f>
        <v>0.5</v>
      </c>
      <c r="E9011" s="1" t="str">
        <f>+'BD1'!E9011</f>
        <v>Técnico</v>
      </c>
      <c r="F9011" s="1" t="str">
        <f>+'BD1'!F9011</f>
        <v>Asistencia técnica a personas productoras (grupal): día de campo (por día en el evento)</v>
      </c>
      <c r="G9011" s="1" t="str">
        <f>+'BD1'!G9011</f>
        <v>Sustantiva</v>
      </c>
      <c r="H9011" s="1">
        <f>+'BD1'!H9011</f>
        <v>5.35</v>
      </c>
    </row>
    <row r="9012" spans="1:8">
      <c r="A9012" s="1" t="str">
        <f>+'BD1'!A9012</f>
        <v>Chorotega</v>
      </c>
      <c r="B9012" s="1" t="str">
        <f>+'BD1'!B9012</f>
        <v>Tilarán</v>
      </c>
      <c r="C9012" s="1" t="str">
        <f>+'BD1'!C9012</f>
        <v>José Andrés Gutiérrez Hernández</v>
      </c>
      <c r="D9012" s="1">
        <f>+'BD1'!D9012</f>
        <v>0.5</v>
      </c>
      <c r="E9012" s="1" t="str">
        <f>+'BD1'!E9012</f>
        <v>Técnico</v>
      </c>
      <c r="F9012" s="1" t="str">
        <f>+'BD1'!F9012</f>
        <v>Asistencia técnica a personas productoras (grupal): demostración de métodos (por evento, se puede acumular si la demostración tarda más de un día)</v>
      </c>
      <c r="G9012" s="1" t="str">
        <f>+'BD1'!G9012</f>
        <v>Sustantiva</v>
      </c>
      <c r="H9012" s="1">
        <f>+'BD1'!H9012</f>
        <v>5.35</v>
      </c>
    </row>
    <row r="9013" spans="1:8">
      <c r="A9013" s="1" t="str">
        <f>+'BD1'!A9013</f>
        <v>Chorotega</v>
      </c>
      <c r="B9013" s="1" t="str">
        <f>+'BD1'!B9013</f>
        <v>Tilarán</v>
      </c>
      <c r="C9013" s="1" t="str">
        <f>+'BD1'!C9013</f>
        <v>José Andrés Gutiérrez Hernández</v>
      </c>
      <c r="D9013" s="1">
        <f>+'BD1'!D9013</f>
        <v>0.5</v>
      </c>
      <c r="E9013" s="1" t="str">
        <f>+'BD1'!E9013</f>
        <v>Técnico</v>
      </c>
      <c r="F9013" s="1" t="str">
        <f>+'BD1'!F9013</f>
        <v>Asistencia técnica a personas productoras (grupal): taller (por taller)</v>
      </c>
      <c r="G9013" s="1" t="str">
        <f>+'BD1'!G9013</f>
        <v>Sustantiva</v>
      </c>
      <c r="H9013" s="1" t="str">
        <f>+'BD1'!H9013</f>
        <v>NA</v>
      </c>
    </row>
    <row r="9014" spans="1:8">
      <c r="A9014" s="1" t="str">
        <f>+'BD1'!A9014</f>
        <v>Chorotega</v>
      </c>
      <c r="B9014" s="1" t="str">
        <f>+'BD1'!B9014</f>
        <v>Tilarán</v>
      </c>
      <c r="C9014" s="1" t="str">
        <f>+'BD1'!C9014</f>
        <v>José Andrés Gutiérrez Hernández</v>
      </c>
      <c r="D9014" s="1">
        <f>+'BD1'!D9014</f>
        <v>0.5</v>
      </c>
      <c r="E9014" s="1" t="str">
        <f>+'BD1'!E9014</f>
        <v>Técnico</v>
      </c>
      <c r="F9014" s="1" t="str">
        <f>+'BD1'!F9014</f>
        <v>Asistencia técnica a personas productoras (grupal): charlas (por día en el evento)</v>
      </c>
      <c r="G9014" s="1" t="str">
        <f>+'BD1'!G9014</f>
        <v>Sustantiva</v>
      </c>
      <c r="H9014" s="1">
        <f>+'BD1'!H9014</f>
        <v>1.6852499999999999</v>
      </c>
    </row>
    <row r="9015" spans="1:8">
      <c r="A9015" s="1" t="str">
        <f>+'BD1'!A9015</f>
        <v>Chorotega</v>
      </c>
      <c r="B9015" s="1" t="str">
        <f>+'BD1'!B9015</f>
        <v>Tilarán</v>
      </c>
      <c r="C9015" s="1" t="str">
        <f>+'BD1'!C9015</f>
        <v>José Andrés Gutiérrez Hernández</v>
      </c>
      <c r="D9015" s="1">
        <f>+'BD1'!D9015</f>
        <v>0.5</v>
      </c>
      <c r="E9015" s="1" t="str">
        <f>+'BD1'!E9015</f>
        <v>Técnico</v>
      </c>
      <c r="F9015" s="1" t="str">
        <f>+'BD1'!F9015</f>
        <v>Gestión en capacitaciones con instituciones públicas o privadas (solo gestión de coordinación por evento de capacitación)</v>
      </c>
      <c r="G9015" s="1" t="str">
        <f>+'BD1'!G9015</f>
        <v>Administrativa</v>
      </c>
      <c r="H9015" s="1" t="str">
        <f>+'BD1'!H9015</f>
        <v>NA</v>
      </c>
    </row>
    <row r="9016" spans="1:8">
      <c r="A9016" s="1" t="str">
        <f>+'BD1'!A9016</f>
        <v>Chorotega</v>
      </c>
      <c r="B9016" s="1" t="str">
        <f>+'BD1'!B9016</f>
        <v>Tilarán</v>
      </c>
      <c r="C9016" s="1" t="str">
        <f>+'BD1'!C9016</f>
        <v>José Andrés Gutiérrez Hernández</v>
      </c>
      <c r="D9016" s="1">
        <f>+'BD1'!D9016</f>
        <v>0.5</v>
      </c>
      <c r="E9016" s="1" t="str">
        <f>+'BD1'!E9016</f>
        <v>Técnico</v>
      </c>
      <c r="F9016" s="1" t="str">
        <f>+'BD1'!F9016</f>
        <v>Aplicación de la herramienta de medición del nivel de gestión empresarial y organizacional (por organización)</v>
      </c>
      <c r="G9016" s="1" t="str">
        <f>+'BD1'!G9016</f>
        <v>Sustantiva</v>
      </c>
      <c r="H9016" s="1" t="str">
        <f>+'BD1'!H9016</f>
        <v>NA</v>
      </c>
    </row>
    <row r="9017" spans="1:8">
      <c r="A9017" s="1" t="str">
        <f>+'BD1'!A9017</f>
        <v>Chorotega</v>
      </c>
      <c r="B9017" s="1" t="str">
        <f>+'BD1'!B9017</f>
        <v>Tilarán</v>
      </c>
      <c r="C9017" s="1" t="str">
        <f>+'BD1'!C9017</f>
        <v>José Andrés Gutiérrez Hernández</v>
      </c>
      <c r="D9017" s="1">
        <f>+'BD1'!D9017</f>
        <v>0.5</v>
      </c>
      <c r="E9017" s="1" t="str">
        <f>+'BD1'!E9017</f>
        <v>Técnico</v>
      </c>
      <c r="F9017" s="1" t="str">
        <f>+'BD1'!F9017</f>
        <v>Elaboración y ejecución del plan de trabajo (por organización)</v>
      </c>
      <c r="G9017" s="1" t="str">
        <f>+'BD1'!G9017</f>
        <v>Sustantiva</v>
      </c>
      <c r="H9017" s="1" t="str">
        <f>+'BD1'!H9017</f>
        <v>NA</v>
      </c>
    </row>
    <row r="9018" spans="1:8">
      <c r="A9018" s="1" t="str">
        <f>+'BD1'!A9018</f>
        <v>Chorotega</v>
      </c>
      <c r="B9018" s="1" t="str">
        <f>+'BD1'!B9018</f>
        <v>Tilarán</v>
      </c>
      <c r="C9018" s="1" t="str">
        <f>+'BD1'!C9018</f>
        <v>José Andrés Gutiérrez Hernández</v>
      </c>
      <c r="D9018" s="1">
        <f>+'BD1'!D9018</f>
        <v>0.5</v>
      </c>
      <c r="E9018" s="1" t="str">
        <f>+'BD1'!E9018</f>
        <v>Técnico</v>
      </c>
      <c r="F9018" s="1" t="str">
        <f>+'BD1'!F9018</f>
        <v>Visitas de seguimiento al plan de trabajo (por visita por organización)</v>
      </c>
      <c r="G9018" s="1" t="str">
        <f>+'BD1'!G9018</f>
        <v>Sustantiva</v>
      </c>
      <c r="H9018" s="1" t="str">
        <f>+'BD1'!H9018</f>
        <v>NA</v>
      </c>
    </row>
    <row r="9019" spans="1:8">
      <c r="A9019" s="1" t="str">
        <f>+'BD1'!A9019</f>
        <v>Chorotega</v>
      </c>
      <c r="B9019" s="1" t="str">
        <f>+'BD1'!B9019</f>
        <v>Tilarán</v>
      </c>
      <c r="C9019" s="1" t="str">
        <f>+'BD1'!C9019</f>
        <v>José Andrés Gutiérrez Hernández</v>
      </c>
      <c r="D9019" s="1">
        <f>+'BD1'!D9019</f>
        <v>0.5</v>
      </c>
      <c r="E9019" s="1" t="str">
        <f>+'BD1'!E9019</f>
        <v>Técnico</v>
      </c>
      <c r="F9019" s="1" t="str">
        <f>+'BD1'!F9019</f>
        <v>Reporte del plan de trabajo anual (por reporte por organización)</v>
      </c>
      <c r="G9019" s="1" t="str">
        <f>+'BD1'!G9019</f>
        <v>Sustantiva</v>
      </c>
      <c r="H9019" s="1" t="str">
        <f>+'BD1'!H9019</f>
        <v>NA</v>
      </c>
    </row>
    <row r="9020" spans="1:8">
      <c r="A9020" s="1" t="str">
        <f>+'BD1'!A9020</f>
        <v>Chorotega</v>
      </c>
      <c r="B9020" s="1" t="str">
        <f>+'BD1'!B9020</f>
        <v>Tilarán</v>
      </c>
      <c r="C9020" s="1" t="str">
        <f>+'BD1'!C9020</f>
        <v>José Andrés Gutiérrez Hernández</v>
      </c>
      <c r="D9020" s="1">
        <f>+'BD1'!D9020</f>
        <v>0.5</v>
      </c>
      <c r="E9020" s="1" t="str">
        <f>+'BD1'!E9020</f>
        <v>Técnico</v>
      </c>
      <c r="F9020" s="1" t="str">
        <f>+'BD1'!F9020</f>
        <v>NAMA (café): muestreo y toma de datos en finca (por productor)</v>
      </c>
      <c r="G9020" s="1" t="str">
        <f>+'BD1'!G9020</f>
        <v>Sustantiva</v>
      </c>
      <c r="H9020" s="1" t="str">
        <f>+'BD1'!H9020</f>
        <v>NA</v>
      </c>
    </row>
    <row r="9021" spans="1:8">
      <c r="A9021" s="1" t="str">
        <f>+'BD1'!A9021</f>
        <v>Chorotega</v>
      </c>
      <c r="B9021" s="1" t="str">
        <f>+'BD1'!B9021</f>
        <v>Tilarán</v>
      </c>
      <c r="C9021" s="1" t="str">
        <f>+'BD1'!C9021</f>
        <v>José Andrés Gutiérrez Hernández</v>
      </c>
      <c r="D9021" s="1">
        <f>+'BD1'!D9021</f>
        <v>0.5</v>
      </c>
      <c r="E9021" s="1" t="str">
        <f>+'BD1'!E9021</f>
        <v>Técnico</v>
      </c>
      <c r="F9021" s="1" t="str">
        <f>+'BD1'!F9021</f>
        <v>NAMA (café): inclusión de datos al SisDNEA (por productor)</v>
      </c>
      <c r="G9021" s="1" t="str">
        <f>+'BD1'!G9021</f>
        <v>Sustantiva</v>
      </c>
      <c r="H9021" s="1" t="str">
        <f>+'BD1'!H9021</f>
        <v>NA</v>
      </c>
    </row>
    <row r="9022" spans="1:8">
      <c r="A9022" s="1" t="str">
        <f>+'BD1'!A9022</f>
        <v>Chorotega</v>
      </c>
      <c r="B9022" s="1" t="str">
        <f>+'BD1'!B9022</f>
        <v>Tilarán</v>
      </c>
      <c r="C9022" s="1" t="str">
        <f>+'BD1'!C9022</f>
        <v>José Andrés Gutiérrez Hernández</v>
      </c>
      <c r="D9022" s="1">
        <f>+'BD1'!D9022</f>
        <v>0.5</v>
      </c>
      <c r="E9022" s="1" t="str">
        <f>+'BD1'!E9022</f>
        <v>Técnico</v>
      </c>
      <c r="F9022" s="1" t="str">
        <f>+'BD1'!F9022</f>
        <v>NAMA (café): entrega de constancia de verificación del MRV a la persona productora (por productor)</v>
      </c>
      <c r="G9022" s="1" t="str">
        <f>+'BD1'!G9022</f>
        <v>Sustantiva</v>
      </c>
      <c r="H9022" s="1" t="str">
        <f>+'BD1'!H9022</f>
        <v>NA</v>
      </c>
    </row>
    <row r="9023" spans="1:8">
      <c r="A9023" s="1" t="str">
        <f>+'BD1'!A9023</f>
        <v>Chorotega</v>
      </c>
      <c r="B9023" s="1" t="str">
        <f>+'BD1'!B9023</f>
        <v>Tilarán</v>
      </c>
      <c r="C9023" s="1" t="str">
        <f>+'BD1'!C9023</f>
        <v>José Andrés Gutiérrez Hernández</v>
      </c>
      <c r="D9023" s="1">
        <f>+'BD1'!D9023</f>
        <v>0.5</v>
      </c>
      <c r="E9023" s="1" t="str">
        <f>+'BD1'!E9023</f>
        <v>Técnico</v>
      </c>
      <c r="F9023" s="1" t="str">
        <f>+'BD1'!F9023</f>
        <v>NAMA (ganadería): muestreo y toma de datos en finca (por productor)</v>
      </c>
      <c r="G9023" s="1" t="str">
        <f>+'BD1'!G9023</f>
        <v>Sustantiva</v>
      </c>
      <c r="H9023" s="1">
        <f>+'BD1'!H9023</f>
        <v>2.1310799999999999</v>
      </c>
    </row>
    <row r="9024" spans="1:8">
      <c r="A9024" s="1" t="str">
        <f>+'BD1'!A9024</f>
        <v>Chorotega</v>
      </c>
      <c r="B9024" s="1" t="str">
        <f>+'BD1'!B9024</f>
        <v>Tilarán</v>
      </c>
      <c r="C9024" s="1" t="str">
        <f>+'BD1'!C9024</f>
        <v>José Andrés Gutiérrez Hernández</v>
      </c>
      <c r="D9024" s="1">
        <f>+'BD1'!D9024</f>
        <v>0.5</v>
      </c>
      <c r="E9024" s="1" t="str">
        <f>+'BD1'!E9024</f>
        <v>Técnico</v>
      </c>
      <c r="F9024" s="1" t="str">
        <f>+'BD1'!F9024</f>
        <v>NAMA (ganadería): inclusión de datos al SisDNEA (por productor)</v>
      </c>
      <c r="G9024" s="1" t="str">
        <f>+'BD1'!G9024</f>
        <v>Sustantiva</v>
      </c>
      <c r="H9024" s="1">
        <f>+'BD1'!H9024</f>
        <v>0.80249999999999999</v>
      </c>
    </row>
    <row r="9025" spans="1:8">
      <c r="A9025" s="1" t="str">
        <f>+'BD1'!A9025</f>
        <v>Chorotega</v>
      </c>
      <c r="B9025" s="1" t="str">
        <f>+'BD1'!B9025</f>
        <v>Tilarán</v>
      </c>
      <c r="C9025" s="1" t="str">
        <f>+'BD1'!C9025</f>
        <v>José Andrés Gutiérrez Hernández</v>
      </c>
      <c r="D9025" s="1">
        <f>+'BD1'!D9025</f>
        <v>0.5</v>
      </c>
      <c r="E9025" s="1" t="str">
        <f>+'BD1'!E9025</f>
        <v>Técnico</v>
      </c>
      <c r="F9025" s="1" t="str">
        <f>+'BD1'!F9025</f>
        <v>NAMA (ganadería): entrega de constancia de verificación del MRV a la persona productora (por productor)</v>
      </c>
      <c r="G9025" s="1" t="str">
        <f>+'BD1'!G9025</f>
        <v>Sustantiva</v>
      </c>
      <c r="H9025" s="1" t="str">
        <f>+'BD1'!H9025</f>
        <v>NA</v>
      </c>
    </row>
    <row r="9026" spans="1:8">
      <c r="A9026" s="1" t="str">
        <f>+'BD1'!A9026</f>
        <v>Chorotega</v>
      </c>
      <c r="B9026" s="1" t="str">
        <f>+'BD1'!B9026</f>
        <v>Tilarán</v>
      </c>
      <c r="C9026" s="1" t="str">
        <f>+'BD1'!C9026</f>
        <v>José Andrés Gutiérrez Hernández</v>
      </c>
      <c r="D9026" s="1">
        <f>+'BD1'!D9026</f>
        <v>0.5</v>
      </c>
      <c r="E9026" s="1" t="str">
        <f>+'BD1'!E9026</f>
        <v>Técnico</v>
      </c>
      <c r="F9026" s="1" t="str">
        <f>+'BD1'!F9026</f>
        <v>Producción sostenible: elaboración de la herramienta Tu Modelo, en el SisDNEA (por productor)</v>
      </c>
      <c r="G9026" s="1" t="str">
        <f>+'BD1'!G9026</f>
        <v>Sustantiva</v>
      </c>
      <c r="H9026" s="1" t="str">
        <f>+'BD1'!H9026</f>
        <v>NA</v>
      </c>
    </row>
    <row r="9027" spans="1:8">
      <c r="A9027" s="1" t="str">
        <f>+'BD1'!A9027</f>
        <v>Chorotega</v>
      </c>
      <c r="B9027" s="1" t="str">
        <f>+'BD1'!B9027</f>
        <v>Tilarán</v>
      </c>
      <c r="C9027" s="1" t="str">
        <f>+'BD1'!C9027</f>
        <v>José Andrés Gutiérrez Hernández</v>
      </c>
      <c r="D9027" s="1">
        <f>+'BD1'!D9027</f>
        <v>0.5</v>
      </c>
      <c r="E9027" s="1" t="str">
        <f>+'BD1'!E9027</f>
        <v>Técnico</v>
      </c>
      <c r="F9027" s="1" t="str">
        <f>+'BD1'!F9027</f>
        <v>Producción sostenible: entregar certificado al productor e incluirlo en el expediente físico (por productor)</v>
      </c>
      <c r="G9027" s="1" t="str">
        <f>+'BD1'!G9027</f>
        <v>Sustantiva</v>
      </c>
      <c r="H9027" s="1" t="str">
        <f>+'BD1'!H9027</f>
        <v>NA</v>
      </c>
    </row>
    <row r="9028" spans="1:8">
      <c r="A9028" s="1" t="str">
        <f>+'BD1'!A9028</f>
        <v>Chorotega</v>
      </c>
      <c r="B9028" s="1" t="str">
        <f>+'BD1'!B9028</f>
        <v>Tilarán</v>
      </c>
      <c r="C9028" s="1" t="str">
        <f>+'BD1'!C9028</f>
        <v>José Andrés Gutiérrez Hernández</v>
      </c>
      <c r="D9028" s="1">
        <f>+'BD1'!D9028</f>
        <v>0.5</v>
      </c>
      <c r="E9028" s="1" t="str">
        <f>+'BD1'!E9028</f>
        <v>Técnico</v>
      </c>
      <c r="F9028" s="1" t="str">
        <f>+'BD1'!F9028</f>
        <v>RBAyP y RBAO: divulgación del programa de incentivos (por acción de divulgación)</v>
      </c>
      <c r="G9028" s="1" t="str">
        <f>+'BD1'!G9028</f>
        <v>Sustantiva</v>
      </c>
      <c r="H9028" s="1">
        <f>+'BD1'!H9028</f>
        <v>0.37153000000000003</v>
      </c>
    </row>
    <row r="9029" spans="1:8">
      <c r="A9029" s="1" t="str">
        <f>+'BD1'!A9029</f>
        <v>Chorotega</v>
      </c>
      <c r="B9029" s="1" t="str">
        <f>+'BD1'!B9029</f>
        <v>Tilarán</v>
      </c>
      <c r="C9029" s="1" t="str">
        <f>+'BD1'!C9029</f>
        <v>José Andrés Gutiérrez Hernández</v>
      </c>
      <c r="D9029" s="1">
        <f>+'BD1'!D9029</f>
        <v>0.5</v>
      </c>
      <c r="E9029" s="1" t="str">
        <f>+'BD1'!E9029</f>
        <v>Técnico</v>
      </c>
      <c r="F9029" s="1" t="str">
        <f>+'BD1'!F9029</f>
        <v>RBAyP y RBAO: completar formularios para recibir incentivos económicos (por productor)</v>
      </c>
      <c r="G9029" s="1" t="str">
        <f>+'BD1'!G9029</f>
        <v>Sustantiva</v>
      </c>
      <c r="H9029" s="1">
        <f>+'BD1'!H9029</f>
        <v>1.2929200000000001</v>
      </c>
    </row>
    <row r="9030" spans="1:8">
      <c r="A9030" s="1" t="str">
        <f>+'BD1'!A9030</f>
        <v>Chorotega</v>
      </c>
      <c r="B9030" s="1" t="str">
        <f>+'BD1'!B9030</f>
        <v>Tilarán</v>
      </c>
      <c r="C9030" s="1" t="str">
        <f>+'BD1'!C9030</f>
        <v>José Andrés Gutiérrez Hernández</v>
      </c>
      <c r="D9030" s="1">
        <f>+'BD1'!D9030</f>
        <v>0.5</v>
      </c>
      <c r="E9030" s="1" t="str">
        <f>+'BD1'!E9030</f>
        <v>Técnico</v>
      </c>
      <c r="F9030" s="1" t="str">
        <f>+'BD1'!F9030</f>
        <v>RBAyP y RBAO: revisión de las solicitudes del programa de incentivos económicos (por productor)</v>
      </c>
      <c r="G9030" s="1" t="str">
        <f>+'BD1'!G9030</f>
        <v>Sustantiva</v>
      </c>
      <c r="H9030" s="1">
        <f>+'BD1'!H9030</f>
        <v>1.2929200000000001</v>
      </c>
    </row>
    <row r="9031" spans="1:8">
      <c r="A9031" s="1" t="str">
        <f>+'BD1'!A9031</f>
        <v>Chorotega</v>
      </c>
      <c r="B9031" s="1" t="str">
        <f>+'BD1'!B9031</f>
        <v>Tilarán</v>
      </c>
      <c r="C9031" s="1" t="str">
        <f>+'BD1'!C9031</f>
        <v>José Andrés Gutiérrez Hernández</v>
      </c>
      <c r="D9031" s="1">
        <f>+'BD1'!D9031</f>
        <v>0.5</v>
      </c>
      <c r="E9031" s="1" t="str">
        <f>+'BD1'!E9031</f>
        <v>Técnico</v>
      </c>
      <c r="F9031" s="1" t="str">
        <f>+'BD1'!F9031</f>
        <v>RBAyP y RBAO: visita a finca para verificación (por visita por productor)</v>
      </c>
      <c r="G9031" s="1" t="str">
        <f>+'BD1'!G9031</f>
        <v>Sustantiva</v>
      </c>
      <c r="H9031" s="1" t="str">
        <f>+'BD1'!H9031</f>
        <v>NA</v>
      </c>
    </row>
    <row r="9032" spans="1:8">
      <c r="A9032" s="1" t="str">
        <f>+'BD1'!A9032</f>
        <v>Chorotega</v>
      </c>
      <c r="B9032" s="1" t="str">
        <f>+'BD1'!B9032</f>
        <v>Tilarán</v>
      </c>
      <c r="C9032" s="1" t="str">
        <f>+'BD1'!C9032</f>
        <v>José Andrés Gutiérrez Hernández</v>
      </c>
      <c r="D9032" s="1">
        <f>+'BD1'!D9032</f>
        <v>0.5</v>
      </c>
      <c r="E9032" s="1" t="str">
        <f>+'BD1'!E9032</f>
        <v>Técnico</v>
      </c>
      <c r="F9032" s="1" t="str">
        <f>+'BD1'!F9032</f>
        <v>Productores ocasionales: asistencia técnica individual (por productor)</v>
      </c>
      <c r="G9032" s="1" t="str">
        <f>+'BD1'!G9032</f>
        <v>Sustantiva</v>
      </c>
      <c r="H9032" s="1">
        <f>+'BD1'!H9032</f>
        <v>0.25263999999999998</v>
      </c>
    </row>
    <row r="9033" spans="1:8">
      <c r="A9033" s="1" t="str">
        <f>+'BD1'!A9033</f>
        <v>Chorotega</v>
      </c>
      <c r="B9033" s="1" t="str">
        <f>+'BD1'!B9033</f>
        <v>Tilarán</v>
      </c>
      <c r="C9033" s="1" t="str">
        <f>+'BD1'!C9033</f>
        <v>José Andrés Gutiérrez Hernández</v>
      </c>
      <c r="D9033" s="1">
        <f>+'BD1'!D9033</f>
        <v>0.5</v>
      </c>
      <c r="E9033" s="1" t="str">
        <f>+'BD1'!E9033</f>
        <v>Técnico</v>
      </c>
      <c r="F9033" s="1" t="str">
        <f>+'BD1'!F9033</f>
        <v>Productores ocasionales: asistencia técnica grupal (por asistencia a grupo)</v>
      </c>
      <c r="G9033" s="1" t="str">
        <f>+'BD1'!G9033</f>
        <v>Sustantiva</v>
      </c>
      <c r="H9033" s="1" t="str">
        <f>+'BD1'!H9033</f>
        <v>NA</v>
      </c>
    </row>
    <row r="9034" spans="1:8">
      <c r="A9034" s="1" t="str">
        <f>+'BD1'!A9034</f>
        <v>Chorotega</v>
      </c>
      <c r="B9034" s="1" t="str">
        <f>+'BD1'!B9034</f>
        <v>Tilarán</v>
      </c>
      <c r="C9034" s="1" t="str">
        <f>+'BD1'!C9034</f>
        <v>José Andrés Gutiérrez Hernández</v>
      </c>
      <c r="D9034" s="1">
        <f>+'BD1'!D9034</f>
        <v>0.5</v>
      </c>
      <c r="E9034" s="1" t="str">
        <f>+'BD1'!E9034</f>
        <v>Técnico</v>
      </c>
      <c r="F9034" s="1" t="str">
        <f>+'BD1'!F9034</f>
        <v>Productores ocasionales: servicios de extensión de información digitales y virtuales (por productor)</v>
      </c>
      <c r="G9034" s="1" t="str">
        <f>+'BD1'!G9034</f>
        <v>Sustantiva</v>
      </c>
      <c r="H9034" s="1">
        <f>+'BD1'!H9034</f>
        <v>0.37153000000000003</v>
      </c>
    </row>
    <row r="9035" spans="1:8">
      <c r="A9035" s="1" t="str">
        <f>+'BD1'!A9035</f>
        <v>Chorotega</v>
      </c>
      <c r="B9035" s="1" t="str">
        <f>+'BD1'!B9035</f>
        <v>Tilarán</v>
      </c>
      <c r="C9035" s="1" t="str">
        <f>+'BD1'!C9035</f>
        <v>José Andrés Gutiérrez Hernández</v>
      </c>
      <c r="D9035" s="1">
        <f>+'BD1'!D9035</f>
        <v>0.5</v>
      </c>
      <c r="E9035" s="1" t="str">
        <f>+'BD1'!E9035</f>
        <v>Técnico</v>
      </c>
      <c r="F9035" s="1" t="str">
        <f>+'BD1'!F9035</f>
        <v>Proyectos financiados con fondos públicos y transferencia MAG: apoyo en la formulación de proyectos de personas productoras (acumulado efectivo por proyecto)</v>
      </c>
      <c r="G9035" s="1" t="str">
        <f>+'BD1'!G9035</f>
        <v>Sustantiva</v>
      </c>
      <c r="H9035" s="1" t="str">
        <f>+'BD1'!H9035</f>
        <v>NA</v>
      </c>
    </row>
    <row r="9036" spans="1:8">
      <c r="A9036" s="1" t="str">
        <f>+'BD1'!A9036</f>
        <v>Chorotega</v>
      </c>
      <c r="B9036" s="1" t="str">
        <f>+'BD1'!B9036</f>
        <v>Tilarán</v>
      </c>
      <c r="C9036" s="1" t="str">
        <f>+'BD1'!C9036</f>
        <v>José Andrés Gutiérrez Hernández</v>
      </c>
      <c r="D9036" s="1">
        <f>+'BD1'!D9036</f>
        <v>0.5</v>
      </c>
      <c r="E9036" s="1" t="str">
        <f>+'BD1'!E9036</f>
        <v>Técnico</v>
      </c>
      <c r="F9036" s="1" t="str">
        <f>+'BD1'!F9036</f>
        <v>Proyectos financiados con fondos públicos y transferencia MAG: apoyo en la formulación de proyectos de organizaciones (acumulado efectivo por proyecto)</v>
      </c>
      <c r="G9036" s="1" t="str">
        <f>+'BD1'!G9036</f>
        <v>Sustantiva</v>
      </c>
      <c r="H9036" s="1" t="str">
        <f>+'BD1'!H9036</f>
        <v>NA</v>
      </c>
    </row>
    <row r="9037" spans="1:8">
      <c r="A9037" s="1" t="str">
        <f>+'BD1'!A9037</f>
        <v>Chorotega</v>
      </c>
      <c r="B9037" s="1" t="str">
        <f>+'BD1'!B9037</f>
        <v>Tilarán</v>
      </c>
      <c r="C9037" s="1" t="str">
        <f>+'BD1'!C9037</f>
        <v>José Andrés Gutiérrez Hernández</v>
      </c>
      <c r="D9037" s="1">
        <f>+'BD1'!D9037</f>
        <v>0.5</v>
      </c>
      <c r="E9037" s="1" t="str">
        <f>+'BD1'!E9037</f>
        <v>Técnico</v>
      </c>
      <c r="F9037" s="1" t="str">
        <f>+'BD1'!F9037</f>
        <v>Proyectos financiados con fondos públicos: seguimiento técnico (por visita a proyecto)</v>
      </c>
      <c r="G9037" s="1" t="str">
        <f>+'BD1'!G9037</f>
        <v>Sustantiva</v>
      </c>
      <c r="H9037" s="1" t="str">
        <f>+'BD1'!H9037</f>
        <v>NA</v>
      </c>
    </row>
    <row r="9038" spans="1:8">
      <c r="A9038" s="1" t="str">
        <f>+'BD1'!A9038</f>
        <v>Chorotega</v>
      </c>
      <c r="B9038" s="1" t="str">
        <f>+'BD1'!B9038</f>
        <v>Tilarán</v>
      </c>
      <c r="C9038" s="1" t="str">
        <f>+'BD1'!C9038</f>
        <v>José Andrés Gutiérrez Hernández</v>
      </c>
      <c r="D9038" s="1">
        <f>+'BD1'!D9038</f>
        <v>0.5</v>
      </c>
      <c r="E9038" s="1" t="str">
        <f>+'BD1'!E9038</f>
        <v>Técnico</v>
      </c>
      <c r="F9038" s="1" t="str">
        <f>+'BD1'!F9038</f>
        <v>Elaboración de informes trimestrales, semestrales y anuales PAO (por informe)</v>
      </c>
      <c r="G9038" s="1" t="str">
        <f>+'BD1'!G9038</f>
        <v>Administrativa</v>
      </c>
      <c r="H9038" s="1">
        <f>+'BD1'!H9038</f>
        <v>7.49</v>
      </c>
    </row>
    <row r="9039" spans="1:8">
      <c r="A9039" s="1" t="str">
        <f>+'BD1'!A9039</f>
        <v>Chorotega</v>
      </c>
      <c r="B9039" s="1" t="str">
        <f>+'BD1'!B9039</f>
        <v>Tilarán</v>
      </c>
      <c r="C9039" s="1" t="str">
        <f>+'BD1'!C9039</f>
        <v>José Andrés Gutiérrez Hernández</v>
      </c>
      <c r="D9039" s="1">
        <f>+'BD1'!D9039</f>
        <v>0.5</v>
      </c>
      <c r="E9039" s="1" t="str">
        <f>+'BD1'!E9039</f>
        <v>Técnico</v>
      </c>
      <c r="F9039" s="1" t="str">
        <f>+'BD1'!F9039</f>
        <v>Seguimiento a los PAO de los funcionarios a su cargo (por funcionario)</v>
      </c>
      <c r="G9039" s="1" t="str">
        <f>+'BD1'!G9039</f>
        <v>Administrativa</v>
      </c>
      <c r="H9039" s="1" t="str">
        <f>+'BD1'!H9039</f>
        <v>NA</v>
      </c>
    </row>
    <row r="9040" spans="1:8">
      <c r="A9040" s="1" t="str">
        <f>+'BD1'!A9040</f>
        <v>Chorotega</v>
      </c>
      <c r="B9040" s="1" t="str">
        <f>+'BD1'!B9040</f>
        <v>Tilarán</v>
      </c>
      <c r="C9040" s="1" t="str">
        <f>+'BD1'!C9040</f>
        <v>José Andrés Gutiérrez Hernández</v>
      </c>
      <c r="D9040" s="1">
        <f>+'BD1'!D9040</f>
        <v>0.5</v>
      </c>
      <c r="E9040" s="1" t="str">
        <f>+'BD1'!E9040</f>
        <v>Técnico</v>
      </c>
      <c r="F9040" s="1" t="str">
        <f>+'BD1'!F9040</f>
        <v>Inscripción y actualización de PYMPA (por productor)</v>
      </c>
      <c r="G9040" s="1" t="str">
        <f>+'BD1'!G9040</f>
        <v>Sustantiva</v>
      </c>
      <c r="H9040" s="1">
        <f>+'BD1'!H9040</f>
        <v>0.25263999999999998</v>
      </c>
    </row>
    <row r="9041" spans="1:8">
      <c r="A9041" s="1" t="str">
        <f>+'BD1'!A9041</f>
        <v>Chorotega</v>
      </c>
      <c r="B9041" s="1" t="str">
        <f>+'BD1'!B9041</f>
        <v>Tilarán</v>
      </c>
      <c r="C9041" s="1" t="str">
        <f>+'BD1'!C9041</f>
        <v>José Andrés Gutiérrez Hernández</v>
      </c>
      <c r="D9041" s="1">
        <f>+'BD1'!D9041</f>
        <v>0.5</v>
      </c>
      <c r="E9041" s="1" t="str">
        <f>+'BD1'!E9041</f>
        <v>Técnico</v>
      </c>
      <c r="F9041" s="1" t="str">
        <f>+'BD1'!F9041</f>
        <v>Certificaciones para la Declaración de Bienes Inmuebles ante las municipalidades (por trámite)</v>
      </c>
      <c r="G9041" s="1" t="str">
        <f>+'BD1'!G9041</f>
        <v>Sustantiva</v>
      </c>
      <c r="H9041" s="1" t="str">
        <f>+'BD1'!H9041</f>
        <v>NA</v>
      </c>
    </row>
    <row r="9042" spans="1:8">
      <c r="A9042" s="1" t="str">
        <f>+'BD1'!A9042</f>
        <v>Chorotega</v>
      </c>
      <c r="B9042" s="1" t="str">
        <f>+'BD1'!B9042</f>
        <v>Tilarán</v>
      </c>
      <c r="C9042" s="1" t="str">
        <f>+'BD1'!C9042</f>
        <v>José Andrés Gutiérrez Hernández</v>
      </c>
      <c r="D9042" s="1">
        <f>+'BD1'!D9042</f>
        <v>0.5</v>
      </c>
      <c r="E9042" s="1" t="str">
        <f>+'BD1'!E9042</f>
        <v>Técnico</v>
      </c>
      <c r="F9042" s="1" t="str">
        <f>+'BD1'!F9042</f>
        <v>Participación en reuniones EREA (por reunión)</v>
      </c>
      <c r="G9042" s="1" t="str">
        <f>+'BD1'!G9042</f>
        <v>Administrativa</v>
      </c>
      <c r="H9042" s="1" t="str">
        <f>+'BD1'!H9042</f>
        <v>NA</v>
      </c>
    </row>
    <row r="9043" spans="1:8">
      <c r="A9043" s="1" t="str">
        <f>+'BD1'!A9043</f>
        <v>Chorotega</v>
      </c>
      <c r="B9043" s="1" t="str">
        <f>+'BD1'!B9043</f>
        <v>Tilarán</v>
      </c>
      <c r="C9043" s="1" t="str">
        <f>+'BD1'!C9043</f>
        <v>José Andrés Gutiérrez Hernández</v>
      </c>
      <c r="D9043" s="1">
        <f>+'BD1'!D9043</f>
        <v>0.5</v>
      </c>
      <c r="E9043" s="1" t="str">
        <f>+'BD1'!E9043</f>
        <v>Técnico</v>
      </c>
      <c r="F9043" s="1" t="str">
        <f>+'BD1'!F9043</f>
        <v>Participación en grupos técnicos o comisiones (por reunión)</v>
      </c>
      <c r="G9043" s="1" t="str">
        <f>+'BD1'!G9043</f>
        <v>Sustantiva</v>
      </c>
      <c r="H9043" s="1" t="str">
        <f>+'BD1'!H9043</f>
        <v>NA</v>
      </c>
    </row>
    <row r="9044" spans="1:8">
      <c r="A9044" s="1" t="str">
        <f>+'BD1'!A9044</f>
        <v>Chorotega</v>
      </c>
      <c r="B9044" s="1" t="str">
        <f>+'BD1'!B9044</f>
        <v>Tilarán</v>
      </c>
      <c r="C9044" s="1" t="str">
        <f>+'BD1'!C9044</f>
        <v>José Andrés Gutiérrez Hernández</v>
      </c>
      <c r="D9044" s="1">
        <f>+'BD1'!D9044</f>
        <v>0.5</v>
      </c>
      <c r="E9044" s="1" t="str">
        <f>+'BD1'!E9044</f>
        <v>Técnico</v>
      </c>
      <c r="F9044" s="1" t="str">
        <f>+'BD1'!F9044</f>
        <v>Participación en capacitaciones técnicas (por capacitación)</v>
      </c>
      <c r="G9044" s="1" t="str">
        <f>+'BD1'!G9044</f>
        <v>Administrativa</v>
      </c>
      <c r="H9044" s="1">
        <f>+'BD1'!H9044</f>
        <v>19.260000000000002</v>
      </c>
    </row>
    <row r="9045" spans="1:8">
      <c r="A9045" s="1" t="str">
        <f>+'BD1'!A9045</f>
        <v>Chorotega</v>
      </c>
      <c r="B9045" s="1" t="str">
        <f>+'BD1'!B9045</f>
        <v>Tilarán</v>
      </c>
      <c r="C9045" s="1" t="str">
        <f>+'BD1'!C9045</f>
        <v>José Andrés Gutiérrez Hernández</v>
      </c>
      <c r="D9045" s="1">
        <f>+'BD1'!D9045</f>
        <v>0.5</v>
      </c>
      <c r="E9045" s="1" t="str">
        <f>+'BD1'!E9045</f>
        <v>Técnico</v>
      </c>
      <c r="F9045" s="1" t="str">
        <f>+'BD1'!F9045</f>
        <v xml:space="preserve">Participación en charlas y sesiones técnicas, de trabajo y de actualización de conocimiento (por evento) </v>
      </c>
      <c r="G9045" s="1" t="str">
        <f>+'BD1'!G9045</f>
        <v>Administrativa</v>
      </c>
      <c r="H9045" s="1">
        <f>+'BD1'!H9045</f>
        <v>2.14</v>
      </c>
    </row>
    <row r="9046" spans="1:8">
      <c r="A9046" s="1" t="str">
        <f>+'BD1'!A9046</f>
        <v>Chorotega</v>
      </c>
      <c r="B9046" s="1" t="str">
        <f>+'BD1'!B9046</f>
        <v>Tilarán</v>
      </c>
      <c r="C9046" s="1" t="str">
        <f>+'BD1'!C9046</f>
        <v>José Andrés Gutiérrez Hernández</v>
      </c>
      <c r="D9046" s="1">
        <f>+'BD1'!D9046</f>
        <v>0.5</v>
      </c>
      <c r="E9046" s="1" t="str">
        <f>+'BD1'!E9046</f>
        <v>Técnico</v>
      </c>
      <c r="F9046" s="1" t="str">
        <f>+'BD1'!F9046</f>
        <v>Aplicación de censos y apoyo en sondeo de precios de insumos agropecuarios (por censo o sondeo)</v>
      </c>
      <c r="G9046" s="1" t="str">
        <f>+'BD1'!G9046</f>
        <v>Sustantiva</v>
      </c>
      <c r="H9046" s="1">
        <f>+'BD1'!H9046</f>
        <v>2.14</v>
      </c>
    </row>
    <row r="9047" spans="1:8">
      <c r="A9047" s="1" t="str">
        <f>+'BD1'!A9047</f>
        <v>Chorotega</v>
      </c>
      <c r="B9047" s="1" t="str">
        <f>+'BD1'!B9047</f>
        <v>Tilarán</v>
      </c>
      <c r="C9047" s="1" t="str">
        <f>+'BD1'!C9047</f>
        <v>José Andrés Gutiérrez Hernández</v>
      </c>
      <c r="D9047" s="1">
        <f>+'BD1'!D9047</f>
        <v>0.5</v>
      </c>
      <c r="E9047" s="1" t="str">
        <f>+'BD1'!E9047</f>
        <v>Técnico</v>
      </c>
      <c r="F9047" s="1" t="str">
        <f>+'BD1'!F9047</f>
        <v>Coordinación de acciones entre dependencias del MAG (por acción de cordinación)</v>
      </c>
      <c r="G9047" s="1" t="str">
        <f>+'BD1'!G9047</f>
        <v>Administrativa</v>
      </c>
      <c r="H9047" s="1">
        <f>+'BD1'!H9047</f>
        <v>1.07</v>
      </c>
    </row>
    <row r="9048" spans="1:8">
      <c r="A9048" s="1" t="str">
        <f>+'BD1'!A9048</f>
        <v>Chorotega</v>
      </c>
      <c r="B9048" s="1" t="str">
        <f>+'BD1'!B9048</f>
        <v>Tilarán</v>
      </c>
      <c r="C9048" s="1" t="str">
        <f>+'BD1'!C9048</f>
        <v>José Andrés Gutiérrez Hernández</v>
      </c>
      <c r="D9048" s="1">
        <f>+'BD1'!D9048</f>
        <v>0.5</v>
      </c>
      <c r="E9048" s="1" t="str">
        <f>+'BD1'!E9048</f>
        <v>Técnico</v>
      </c>
      <c r="F9048" s="1" t="str">
        <f>+'BD1'!F9048</f>
        <v>Otorgamiento de permisos para quemas agropecuarias (por trámite)</v>
      </c>
      <c r="G9048" s="1" t="str">
        <f>+'BD1'!G9048</f>
        <v>Sustantiva</v>
      </c>
      <c r="H9048" s="1" t="str">
        <f>+'BD1'!H9048</f>
        <v>NA</v>
      </c>
    </row>
    <row r="9049" spans="1:8">
      <c r="A9049" s="1" t="str">
        <f>+'BD1'!A9049</f>
        <v>Chorotega</v>
      </c>
      <c r="B9049" s="1" t="str">
        <f>+'BD1'!B9049</f>
        <v>Tilarán</v>
      </c>
      <c r="C9049" s="1" t="str">
        <f>+'BD1'!C9049</f>
        <v>José Andrés Gutiérrez Hernández</v>
      </c>
      <c r="D9049" s="1">
        <f>+'BD1'!D9049</f>
        <v>0.5</v>
      </c>
      <c r="E9049" s="1" t="str">
        <f>+'BD1'!E9049</f>
        <v>Técnico</v>
      </c>
      <c r="F9049" s="1" t="str">
        <f>+'BD1'!F9049</f>
        <v>Elaboración de Autoevaluación en Control Interno (acumulado efectivo por aplicación de la autoevaluación)</v>
      </c>
      <c r="G9049" s="1" t="str">
        <f>+'BD1'!G9049</f>
        <v>Administrativa</v>
      </c>
      <c r="H9049" s="1" t="str">
        <f>+'BD1'!H9049</f>
        <v>NA</v>
      </c>
    </row>
    <row r="9050" spans="1:8">
      <c r="A9050" s="1" t="str">
        <f>+'BD1'!A9050</f>
        <v>Chorotega</v>
      </c>
      <c r="B9050" s="1" t="str">
        <f>+'BD1'!B9050</f>
        <v>Tilarán</v>
      </c>
      <c r="C9050" s="1" t="str">
        <f>+'BD1'!C9050</f>
        <v>José Andrés Gutiérrez Hernández</v>
      </c>
      <c r="D9050" s="1">
        <f>+'BD1'!D9050</f>
        <v>0.5</v>
      </c>
      <c r="E9050" s="1" t="str">
        <f>+'BD1'!E9050</f>
        <v>Técnico</v>
      </c>
      <c r="F9050" s="1" t="str">
        <f>+'BD1'!F9050</f>
        <v>Determinación y evaluación de riesgos en SEVRIMAG (acumulado efectivo por aplicación del SEVRIMAG)</v>
      </c>
      <c r="G9050" s="1" t="str">
        <f>+'BD1'!G9050</f>
        <v>Administrativa</v>
      </c>
      <c r="H9050" s="1" t="str">
        <f>+'BD1'!H9050</f>
        <v>NA</v>
      </c>
    </row>
    <row r="9051" spans="1:8">
      <c r="A9051" s="1" t="str">
        <f>+'BD1'!A9051</f>
        <v>Chorotega</v>
      </c>
      <c r="B9051" s="1" t="str">
        <f>+'BD1'!B9051</f>
        <v>Tilarán</v>
      </c>
      <c r="C9051" s="1" t="str">
        <f>+'BD1'!C9051</f>
        <v>José Andrés Gutiérrez Hernández</v>
      </c>
      <c r="D9051" s="1">
        <f>+'BD1'!D9051</f>
        <v>0.5</v>
      </c>
      <c r="E9051" s="1" t="str">
        <f>+'BD1'!E9051</f>
        <v>Técnico</v>
      </c>
      <c r="F9051" s="1" t="str">
        <f>+'BD1'!F9051</f>
        <v>Seguimiento a plan de mitigación de riesgos en SEVRIMAG (acumulado efectivo por seguimiento)</v>
      </c>
      <c r="G9051" s="1" t="str">
        <f>+'BD1'!G9051</f>
        <v>Administrativa</v>
      </c>
      <c r="H9051" s="1" t="str">
        <f>+'BD1'!H9051</f>
        <v>NA</v>
      </c>
    </row>
    <row r="9052" spans="1:8">
      <c r="A9052" s="1" t="str">
        <f>+'BD1'!A9052</f>
        <v>Chorotega</v>
      </c>
      <c r="B9052" s="1" t="str">
        <f>+'BD1'!B9052</f>
        <v>Tilarán</v>
      </c>
      <c r="C9052" s="1" t="str">
        <f>+'BD1'!C9052</f>
        <v>José Andrés Gutiérrez Hernández</v>
      </c>
      <c r="D9052" s="1">
        <f>+'BD1'!D9052</f>
        <v>0.5</v>
      </c>
      <c r="E9052" s="1" t="str">
        <f>+'BD1'!E9052</f>
        <v>Técnico</v>
      </c>
      <c r="F9052" s="1" t="str">
        <f>+'BD1'!F9052</f>
        <v>Seguimiento a plan de mejora de la Autoevaluación en Control Interno (acumulado efectivo por seguimiento)</v>
      </c>
      <c r="G9052" s="1" t="str">
        <f>+'BD1'!G9052</f>
        <v>Administrativa</v>
      </c>
      <c r="H9052" s="1" t="str">
        <f>+'BD1'!H9052</f>
        <v>NA</v>
      </c>
    </row>
    <row r="9053" spans="1:8">
      <c r="A9053" s="1" t="str">
        <f>+'BD1'!A9053</f>
        <v>Chorotega</v>
      </c>
      <c r="B9053" s="1" t="str">
        <f>+'BD1'!B9053</f>
        <v>Tilarán</v>
      </c>
      <c r="C9053" s="1" t="str">
        <f>+'BD1'!C9053</f>
        <v>José Andrés Gutiérrez Hernández</v>
      </c>
      <c r="D9053" s="1">
        <f>+'BD1'!D9053</f>
        <v>0.5</v>
      </c>
      <c r="E9053" s="1" t="str">
        <f>+'BD1'!E9053</f>
        <v>Técnico</v>
      </c>
      <c r="F9053" s="1" t="str">
        <f>+'BD1'!F9053</f>
        <v>Reuniones de personal AEA (por reunión)</v>
      </c>
      <c r="G9053" s="1" t="str">
        <f>+'BD1'!G9053</f>
        <v>Administrativa</v>
      </c>
      <c r="H9053" s="1">
        <f>+'BD1'!H9053</f>
        <v>1.62283</v>
      </c>
    </row>
    <row r="9054" spans="1:8">
      <c r="A9054" s="1" t="str">
        <f>+'BD1'!A9054</f>
        <v>Chorotega</v>
      </c>
      <c r="B9054" s="1" t="str">
        <f>+'BD1'!B9054</f>
        <v>Tilarán</v>
      </c>
      <c r="C9054" s="1" t="str">
        <f>+'BD1'!C9054</f>
        <v>José Andrés Gutiérrez Hernández</v>
      </c>
      <c r="D9054" s="1">
        <f>+'BD1'!D9054</f>
        <v>0.5</v>
      </c>
      <c r="E9054" s="1" t="str">
        <f>+'BD1'!E9054</f>
        <v>Técnico</v>
      </c>
      <c r="F9054" s="1" t="str">
        <f>+'BD1'!F9054</f>
        <v>Actualización del sistema de gestión documental y archivo (tiempo efectivo por día)</v>
      </c>
      <c r="G9054" s="1" t="str">
        <f>+'BD1'!G9054</f>
        <v>Administrativa</v>
      </c>
      <c r="H9054" s="1" t="str">
        <f>+'BD1'!H9054</f>
        <v>NA</v>
      </c>
    </row>
    <row r="9055" spans="1:8">
      <c r="A9055" s="1" t="str">
        <f>+'BD1'!A9055</f>
        <v>Chorotega</v>
      </c>
      <c r="B9055" s="1" t="str">
        <f>+'BD1'!B9055</f>
        <v>Tilarán</v>
      </c>
      <c r="C9055" s="1" t="str">
        <f>+'BD1'!C9055</f>
        <v>José Andrés Gutiérrez Hernández</v>
      </c>
      <c r="D9055" s="1">
        <f>+'BD1'!D9055</f>
        <v>0.5</v>
      </c>
      <c r="E9055" s="1" t="str">
        <f>+'BD1'!E9055</f>
        <v>Técnico</v>
      </c>
      <c r="F9055" s="1" t="str">
        <f>+'BD1'!F9055</f>
        <v>Actualización del sistema SisDNEA (por productor)</v>
      </c>
      <c r="G9055" s="1" t="str">
        <f>+'BD1'!G9055</f>
        <v>Administrativa</v>
      </c>
      <c r="H9055" s="1">
        <f>+'BD1'!H9055</f>
        <v>0.65388999999999997</v>
      </c>
    </row>
    <row r="9056" spans="1:8">
      <c r="A9056" s="1" t="str">
        <f>+'BD1'!A9056</f>
        <v>Chorotega</v>
      </c>
      <c r="B9056" s="1" t="str">
        <f>+'BD1'!B9056</f>
        <v>Tilarán</v>
      </c>
      <c r="C9056" s="1" t="str">
        <f>+'BD1'!C9056</f>
        <v>José Andrés Gutiérrez Hernández</v>
      </c>
      <c r="D9056" s="1">
        <f>+'BD1'!D9056</f>
        <v>0.5</v>
      </c>
      <c r="E9056" s="1" t="str">
        <f>+'BD1'!E9056</f>
        <v>Técnico</v>
      </c>
      <c r="F9056" s="1" t="str">
        <f>+'BD1'!F9056</f>
        <v>Seguimiento semestral de la determinación de expectativas (por seguimiento)</v>
      </c>
      <c r="G9056" s="1" t="str">
        <f>+'BD1'!G9056</f>
        <v>Administrativa</v>
      </c>
      <c r="H9056" s="1" t="str">
        <f>+'BD1'!H9056</f>
        <v>NA</v>
      </c>
    </row>
    <row r="9057" spans="1:8">
      <c r="A9057" s="1" t="str">
        <f>+'BD1'!A9057</f>
        <v>Chorotega</v>
      </c>
      <c r="B9057" s="1" t="str">
        <f>+'BD1'!B9057</f>
        <v>Tilarán</v>
      </c>
      <c r="C9057" s="1" t="str">
        <f>+'BD1'!C9057</f>
        <v>José Andrés Gutiérrez Hernández</v>
      </c>
      <c r="D9057" s="1">
        <f>+'BD1'!D9057</f>
        <v>0.5</v>
      </c>
      <c r="E9057" s="1" t="str">
        <f>+'BD1'!E9057</f>
        <v>Técnico</v>
      </c>
      <c r="F9057" s="1" t="str">
        <f>+'BD1'!F9057</f>
        <v>Elaboración de la evaluación del desempeño (por reunión)</v>
      </c>
      <c r="G9057" s="1" t="str">
        <f>+'BD1'!G9057</f>
        <v>Administrativa</v>
      </c>
      <c r="H9057" s="1" t="str">
        <f>+'BD1'!H9057</f>
        <v>NA</v>
      </c>
    </row>
    <row r="9058" spans="1:8">
      <c r="A9058" s="1" t="str">
        <f>+'BD1'!A9058</f>
        <v>Chorotega</v>
      </c>
      <c r="B9058" s="1" t="str">
        <f>+'BD1'!B9058</f>
        <v>Tilarán</v>
      </c>
      <c r="C9058" s="1" t="str">
        <f>+'BD1'!C9058</f>
        <v>José Andrés Gutiérrez Hernández</v>
      </c>
      <c r="D9058" s="1">
        <f>+'BD1'!D9058</f>
        <v>0.5</v>
      </c>
      <c r="E9058" s="1" t="str">
        <f>+'BD1'!E9058</f>
        <v>Técnico</v>
      </c>
      <c r="F9058" s="1" t="str">
        <f>+'BD1'!F9058</f>
        <v>Elaboración de inventarios de equipos, materiales e insumos (tiempo efectivo por día)</v>
      </c>
      <c r="G9058" s="1" t="str">
        <f>+'BD1'!G9058</f>
        <v>Administrativa</v>
      </c>
      <c r="H9058" s="1" t="str">
        <f>+'BD1'!H9058</f>
        <v>NA</v>
      </c>
    </row>
    <row r="9059" spans="1:8">
      <c r="A9059" s="1" t="str">
        <f>+'BD1'!A9059</f>
        <v>Chorotega</v>
      </c>
      <c r="B9059" s="1" t="str">
        <f>+'BD1'!B9059</f>
        <v>Tilarán</v>
      </c>
      <c r="C9059" s="1" t="str">
        <f>+'BD1'!C9059</f>
        <v>José Andrés Gutiérrez Hernández</v>
      </c>
      <c r="D9059" s="1">
        <f>+'BD1'!D9059</f>
        <v>0.5</v>
      </c>
      <c r="E9059" s="1" t="str">
        <f>+'BD1'!E9059</f>
        <v>Técnico</v>
      </c>
      <c r="F9059" s="1" t="str">
        <f>+'BD1'!F9059</f>
        <v>Atención de emergencias</v>
      </c>
      <c r="G9059" s="1" t="str">
        <f>+'BD1'!G9059</f>
        <v>Sustantiva</v>
      </c>
      <c r="H9059" s="1" t="str">
        <f>+'BD1'!H9059</f>
        <v>NA</v>
      </c>
    </row>
    <row r="9060" spans="1:8">
      <c r="A9060" s="1" t="str">
        <f>+'BD1'!A9060</f>
        <v>Chorotega</v>
      </c>
      <c r="B9060" s="1" t="str">
        <f>+'BD1'!B9060</f>
        <v>Tilarán</v>
      </c>
      <c r="C9060" s="1" t="str">
        <f>+'BD1'!C9060</f>
        <v>José Andrés Gutiérrez Hernández</v>
      </c>
      <c r="D9060" s="1">
        <f>+'BD1'!D9060</f>
        <v>0.5</v>
      </c>
      <c r="E9060" s="1" t="str">
        <f>+'BD1'!E9060</f>
        <v>Técnico</v>
      </c>
      <c r="F9060" s="1" t="str">
        <f>+'BD1'!F9060</f>
        <v>Trazabilidad-visita a finca (por productor)</v>
      </c>
      <c r="G9060" s="1" t="str">
        <f>+'BD1'!G9060</f>
        <v>Sustantiva</v>
      </c>
      <c r="H9060" s="1">
        <f>+'BD1'!H9060</f>
        <v>4.6366699999999996</v>
      </c>
    </row>
    <row r="9061" spans="1:8">
      <c r="A9061" s="1" t="str">
        <f>+'BD1'!A9061</f>
        <v>Chorotega</v>
      </c>
      <c r="B9061" s="1" t="str">
        <f>+'BD1'!B9061</f>
        <v>Tilarán</v>
      </c>
      <c r="C9061" s="1" t="str">
        <f>+'BD1'!C9061</f>
        <v>José Andrés Gutiérrez Hernández</v>
      </c>
      <c r="D9061" s="1">
        <f>+'BD1'!D9061</f>
        <v>0.5</v>
      </c>
      <c r="E9061" s="1" t="str">
        <f>+'BD1'!E9061</f>
        <v>Técnico</v>
      </c>
      <c r="F9061" s="1" t="str">
        <f>+'BD1'!F9061</f>
        <v>Trazabilidad-inclusión en sistema TrazarAgro (por productor)</v>
      </c>
      <c r="G9061" s="1" t="str">
        <f>+'BD1'!G9061</f>
        <v>Sustantiva</v>
      </c>
      <c r="H9061" s="1">
        <f>+'BD1'!H9061</f>
        <v>0.65388999999999997</v>
      </c>
    </row>
    <row r="9062" spans="1:8">
      <c r="A9062" s="1" t="str">
        <f>+'BD1'!A9062</f>
        <v>Chorotega</v>
      </c>
      <c r="B9062" s="1" t="str">
        <f>+'BD1'!B9062</f>
        <v>Tilarán</v>
      </c>
      <c r="C9062" s="1" t="str">
        <f>+'BD1'!C9062</f>
        <v>José Andrés Gutiérrez Hernández</v>
      </c>
      <c r="D9062" s="1">
        <f>+'BD1'!D9062</f>
        <v>0.5</v>
      </c>
      <c r="E9062" s="1" t="str">
        <f>+'BD1'!E9062</f>
        <v>Técnico</v>
      </c>
      <c r="F9062" s="1" t="str">
        <f>+'BD1'!F9062</f>
        <v>Atención al gusano barrenador (por productor)</v>
      </c>
      <c r="G9062" s="1" t="str">
        <f>+'BD1'!G9062</f>
        <v>Sustantiva</v>
      </c>
      <c r="H9062" s="1">
        <f>+'BD1'!H9062</f>
        <v>0.26750000000000002</v>
      </c>
    </row>
    <row r="9063" spans="1:8">
      <c r="A9063" s="1" t="str">
        <f>+'BD1'!A9063</f>
        <v>Chorotega</v>
      </c>
      <c r="B9063" s="1" t="str">
        <f>+'BD1'!B9063</f>
        <v>Tilarán</v>
      </c>
      <c r="C9063" s="1" t="str">
        <f>+'BD1'!C9063</f>
        <v>José Andrés Gutiérrez Hernández</v>
      </c>
      <c r="D9063" s="1">
        <f>+'BD1'!D9063</f>
        <v>0.5</v>
      </c>
      <c r="E9063" s="1" t="str">
        <f>+'BD1'!E9063</f>
        <v>Técnico</v>
      </c>
      <c r="F9063" s="1" t="str">
        <f>+'BD1'!F9063</f>
        <v>Atención en oficina (por usuario)</v>
      </c>
      <c r="G9063" s="1" t="str">
        <f>+'BD1'!G9063</f>
        <v>Sustantiva</v>
      </c>
      <c r="H9063" s="1">
        <f>+'BD1'!H9063</f>
        <v>0.43097000000000002</v>
      </c>
    </row>
    <row r="9064" spans="1:8">
      <c r="A9064" s="1" t="str">
        <f>+'BD1'!A9064</f>
        <v>Chorotega</v>
      </c>
      <c r="B9064" s="1" t="str">
        <f>+'BD1'!B9064</f>
        <v>Tilarán</v>
      </c>
      <c r="C9064" s="1" t="str">
        <f>+'BD1'!C9064</f>
        <v>José Andrés Gutiérrez Hernández</v>
      </c>
      <c r="D9064" s="1">
        <f>+'BD1'!D9064</f>
        <v>0.5</v>
      </c>
      <c r="E9064" s="1" t="str">
        <f>+'BD1'!E9064</f>
        <v>Técnico</v>
      </c>
      <c r="F9064" s="1" t="str">
        <f>+'BD1'!F9064</f>
        <v>Búsqueda de nuevos productores (por productor)</v>
      </c>
      <c r="G9064" s="1" t="str">
        <f>+'BD1'!G9064</f>
        <v>Sustantiva</v>
      </c>
      <c r="H9064" s="1">
        <f>+'BD1'!H9064</f>
        <v>1.07</v>
      </c>
    </row>
    <row r="9065" spans="1:8">
      <c r="A9065" s="1" t="str">
        <f>+'BD1'!A9065</f>
        <v>Chorotega</v>
      </c>
      <c r="B9065" s="1" t="str">
        <f>+'BD1'!B9065</f>
        <v>Tilarán</v>
      </c>
      <c r="C9065" s="1" t="str">
        <f>+'BD1'!C9065</f>
        <v>José Rolando Montano Montero</v>
      </c>
      <c r="D9065" s="1">
        <f>+'BD1'!D9065</f>
        <v>3</v>
      </c>
      <c r="E9065" s="1" t="str">
        <f>+'BD1'!E9065</f>
        <v>Profesional</v>
      </c>
      <c r="F9065" s="1" t="str">
        <f>+'BD1'!F9065</f>
        <v>Elaboración del diagnóstico y plan de finca de manejo a personas productoras (por productor)</v>
      </c>
      <c r="G9065" s="1" t="str">
        <f>+'BD1'!G9065</f>
        <v>Sustantiva</v>
      </c>
      <c r="H9065" s="1">
        <f>+'BD1'!H9065</f>
        <v>2.6749999999999998</v>
      </c>
    </row>
    <row r="9066" spans="1:8">
      <c r="A9066" s="1" t="str">
        <f>+'BD1'!A9066</f>
        <v>Chorotega</v>
      </c>
      <c r="B9066" s="1" t="str">
        <f>+'BD1'!B9066</f>
        <v>Tilarán</v>
      </c>
      <c r="C9066" s="1" t="str">
        <f>+'BD1'!C9066</f>
        <v>José Rolando Montano Montero</v>
      </c>
      <c r="D9066" s="1">
        <f>+'BD1'!D9066</f>
        <v>3</v>
      </c>
      <c r="E9066" s="1" t="str">
        <f>+'BD1'!E9066</f>
        <v>Profesional</v>
      </c>
      <c r="F9066" s="1" t="str">
        <f>+'BD1'!F9066</f>
        <v>Asistencia técnica a personas productoras (individual): visitas a finca (por productor)</v>
      </c>
      <c r="G9066" s="1" t="str">
        <f>+'BD1'!G9066</f>
        <v>Sustantiva</v>
      </c>
      <c r="H9066" s="1">
        <f>+'BD1'!H9066</f>
        <v>2.2291699999999999</v>
      </c>
    </row>
    <row r="9067" spans="1:8">
      <c r="A9067" s="1" t="str">
        <f>+'BD1'!A9067</f>
        <v>Chorotega</v>
      </c>
      <c r="B9067" s="1" t="str">
        <f>+'BD1'!B9067</f>
        <v>Tilarán</v>
      </c>
      <c r="C9067" s="1" t="str">
        <f>+'BD1'!C9067</f>
        <v>José Rolando Montano Montero</v>
      </c>
      <c r="D9067" s="1">
        <f>+'BD1'!D9067</f>
        <v>3</v>
      </c>
      <c r="E9067" s="1" t="str">
        <f>+'BD1'!E9067</f>
        <v>Profesional</v>
      </c>
      <c r="F9067" s="1" t="str">
        <f>+'BD1'!F9067</f>
        <v>Asistencia técnica a personas productoras (individual): atenciones virtuales y digitales (por productor)</v>
      </c>
      <c r="G9067" s="1" t="str">
        <f>+'BD1'!G9067</f>
        <v>Sustantiva</v>
      </c>
      <c r="H9067" s="1">
        <f>+'BD1'!H9067</f>
        <v>0.28236</v>
      </c>
    </row>
    <row r="9068" spans="1:8">
      <c r="A9068" s="1" t="str">
        <f>+'BD1'!A9068</f>
        <v>Chorotega</v>
      </c>
      <c r="B9068" s="1" t="str">
        <f>+'BD1'!B9068</f>
        <v>Tilarán</v>
      </c>
      <c r="C9068" s="1" t="str">
        <f>+'BD1'!C9068</f>
        <v>José Rolando Montano Montero</v>
      </c>
      <c r="D9068" s="1">
        <f>+'BD1'!D9068</f>
        <v>3</v>
      </c>
      <c r="E9068" s="1" t="str">
        <f>+'BD1'!E9068</f>
        <v>Profesional</v>
      </c>
      <c r="F9068" s="1" t="str">
        <f>+'BD1'!F9068</f>
        <v>Asistencia técnica a personas productoras (grupal): día de campo (por día en el evento)</v>
      </c>
      <c r="G9068" s="1" t="str">
        <f>+'BD1'!G9068</f>
        <v>Sustantiva</v>
      </c>
      <c r="H9068" s="1">
        <f>+'BD1'!H9068</f>
        <v>6.5983299999999998</v>
      </c>
    </row>
    <row r="9069" spans="1:8">
      <c r="A9069" s="1" t="str">
        <f>+'BD1'!A9069</f>
        <v>Chorotega</v>
      </c>
      <c r="B9069" s="1" t="str">
        <f>+'BD1'!B9069</f>
        <v>Tilarán</v>
      </c>
      <c r="C9069" s="1" t="str">
        <f>+'BD1'!C9069</f>
        <v>José Rolando Montano Montero</v>
      </c>
      <c r="D9069" s="1">
        <f>+'BD1'!D9069</f>
        <v>3</v>
      </c>
      <c r="E9069" s="1" t="str">
        <f>+'BD1'!E9069</f>
        <v>Profesional</v>
      </c>
      <c r="F9069" s="1" t="str">
        <f>+'BD1'!F9069</f>
        <v>Asistencia técnica a personas productoras (grupal): demostración de métodos (por evento, se puede acumular si la demostración tarda más de un día)</v>
      </c>
      <c r="G9069" s="1" t="str">
        <f>+'BD1'!G9069</f>
        <v>Sustantiva</v>
      </c>
      <c r="H9069" s="1">
        <f>+'BD1'!H9069</f>
        <v>6.6875</v>
      </c>
    </row>
    <row r="9070" spans="1:8">
      <c r="A9070" s="1" t="str">
        <f>+'BD1'!A9070</f>
        <v>Chorotega</v>
      </c>
      <c r="B9070" s="1" t="str">
        <f>+'BD1'!B9070</f>
        <v>Tilarán</v>
      </c>
      <c r="C9070" s="1" t="str">
        <f>+'BD1'!C9070</f>
        <v>José Rolando Montano Montero</v>
      </c>
      <c r="D9070" s="1">
        <f>+'BD1'!D9070</f>
        <v>3</v>
      </c>
      <c r="E9070" s="1" t="str">
        <f>+'BD1'!E9070</f>
        <v>Profesional</v>
      </c>
      <c r="F9070" s="1" t="str">
        <f>+'BD1'!F9070</f>
        <v>Asistencia técnica a personas productoras (grupal): taller (por taller)</v>
      </c>
      <c r="G9070" s="1" t="str">
        <f>+'BD1'!G9070</f>
        <v>Sustantiva</v>
      </c>
      <c r="H9070" s="1">
        <f>+'BD1'!H9070</f>
        <v>6.5983299999999998</v>
      </c>
    </row>
    <row r="9071" spans="1:8">
      <c r="A9071" s="1" t="str">
        <f>+'BD1'!A9071</f>
        <v>Chorotega</v>
      </c>
      <c r="B9071" s="1" t="str">
        <f>+'BD1'!B9071</f>
        <v>Tilarán</v>
      </c>
      <c r="C9071" s="1" t="str">
        <f>+'BD1'!C9071</f>
        <v>José Rolando Montano Montero</v>
      </c>
      <c r="D9071" s="1">
        <f>+'BD1'!D9071</f>
        <v>3</v>
      </c>
      <c r="E9071" s="1" t="str">
        <f>+'BD1'!E9071</f>
        <v>Profesional</v>
      </c>
      <c r="F9071" s="1" t="str">
        <f>+'BD1'!F9071</f>
        <v>Asistencia técnica a personas productoras (grupal): charlas (por día en el evento)</v>
      </c>
      <c r="G9071" s="1" t="str">
        <f>+'BD1'!G9071</f>
        <v>Sustantiva</v>
      </c>
      <c r="H9071" s="1">
        <f>+'BD1'!H9071</f>
        <v>6.5983299999999998</v>
      </c>
    </row>
    <row r="9072" spans="1:8">
      <c r="A9072" s="1" t="str">
        <f>+'BD1'!A9072</f>
        <v>Chorotega</v>
      </c>
      <c r="B9072" s="1" t="str">
        <f>+'BD1'!B9072</f>
        <v>Tilarán</v>
      </c>
      <c r="C9072" s="1" t="str">
        <f>+'BD1'!C9072</f>
        <v>José Rolando Montano Montero</v>
      </c>
      <c r="D9072" s="1">
        <f>+'BD1'!D9072</f>
        <v>3</v>
      </c>
      <c r="E9072" s="1" t="str">
        <f>+'BD1'!E9072</f>
        <v>Profesional</v>
      </c>
      <c r="F9072" s="1" t="str">
        <f>+'BD1'!F9072</f>
        <v>Gestión en capacitaciones con instituciones públicas o privadas (solo gestión de coordinación por evento de capacitación)</v>
      </c>
      <c r="G9072" s="1" t="str">
        <f>+'BD1'!G9072</f>
        <v>Administrativa</v>
      </c>
      <c r="H9072" s="1">
        <f>+'BD1'!H9072</f>
        <v>16.585000000000001</v>
      </c>
    </row>
    <row r="9073" spans="1:8">
      <c r="A9073" s="1" t="str">
        <f>+'BD1'!A9073</f>
        <v>Chorotega</v>
      </c>
      <c r="B9073" s="1" t="str">
        <f>+'BD1'!B9073</f>
        <v>Tilarán</v>
      </c>
      <c r="C9073" s="1" t="str">
        <f>+'BD1'!C9073</f>
        <v>José Rolando Montano Montero</v>
      </c>
      <c r="D9073" s="1">
        <f>+'BD1'!D9073</f>
        <v>3</v>
      </c>
      <c r="E9073" s="1" t="str">
        <f>+'BD1'!E9073</f>
        <v>Profesional</v>
      </c>
      <c r="F9073" s="1" t="str">
        <f>+'BD1'!F9073</f>
        <v>Aplicación de la herramienta de medición del nivel de gestión empresarial y organizacional (por organización)</v>
      </c>
      <c r="G9073" s="1" t="str">
        <f>+'BD1'!G9073</f>
        <v>Sustantiva</v>
      </c>
      <c r="H9073" s="1" t="str">
        <f>+'BD1'!H9073</f>
        <v>NA</v>
      </c>
    </row>
    <row r="9074" spans="1:8">
      <c r="A9074" s="1" t="str">
        <f>+'BD1'!A9074</f>
        <v>Chorotega</v>
      </c>
      <c r="B9074" s="1" t="str">
        <f>+'BD1'!B9074</f>
        <v>Tilarán</v>
      </c>
      <c r="C9074" s="1" t="str">
        <f>+'BD1'!C9074</f>
        <v>José Rolando Montano Montero</v>
      </c>
      <c r="D9074" s="1">
        <f>+'BD1'!D9074</f>
        <v>3</v>
      </c>
      <c r="E9074" s="1" t="str">
        <f>+'BD1'!E9074</f>
        <v>Profesional</v>
      </c>
      <c r="F9074" s="1" t="str">
        <f>+'BD1'!F9074</f>
        <v>Elaboración y ejecución del plan de trabajo (por organización)</v>
      </c>
      <c r="G9074" s="1" t="str">
        <f>+'BD1'!G9074</f>
        <v>Sustantiva</v>
      </c>
      <c r="H9074" s="1" t="str">
        <f>+'BD1'!H9074</f>
        <v>NA</v>
      </c>
    </row>
    <row r="9075" spans="1:8">
      <c r="A9075" s="1" t="str">
        <f>+'BD1'!A9075</f>
        <v>Chorotega</v>
      </c>
      <c r="B9075" s="1" t="str">
        <f>+'BD1'!B9075</f>
        <v>Tilarán</v>
      </c>
      <c r="C9075" s="1" t="str">
        <f>+'BD1'!C9075</f>
        <v>José Rolando Montano Montero</v>
      </c>
      <c r="D9075" s="1">
        <f>+'BD1'!D9075</f>
        <v>3</v>
      </c>
      <c r="E9075" s="1" t="str">
        <f>+'BD1'!E9075</f>
        <v>Profesional</v>
      </c>
      <c r="F9075" s="1" t="str">
        <f>+'BD1'!F9075</f>
        <v>Visitas de seguimiento al plan de trabajo (por visita por organización)</v>
      </c>
      <c r="G9075" s="1" t="str">
        <f>+'BD1'!G9075</f>
        <v>Sustantiva</v>
      </c>
      <c r="H9075" s="1" t="str">
        <f>+'BD1'!H9075</f>
        <v>NA</v>
      </c>
    </row>
    <row r="9076" spans="1:8">
      <c r="A9076" s="1" t="str">
        <f>+'BD1'!A9076</f>
        <v>Chorotega</v>
      </c>
      <c r="B9076" s="1" t="str">
        <f>+'BD1'!B9076</f>
        <v>Tilarán</v>
      </c>
      <c r="C9076" s="1" t="str">
        <f>+'BD1'!C9076</f>
        <v>José Rolando Montano Montero</v>
      </c>
      <c r="D9076" s="1">
        <f>+'BD1'!D9076</f>
        <v>3</v>
      </c>
      <c r="E9076" s="1" t="str">
        <f>+'BD1'!E9076</f>
        <v>Profesional</v>
      </c>
      <c r="F9076" s="1" t="str">
        <f>+'BD1'!F9076</f>
        <v>Reporte del plan de trabajo anual (por reporte por organización)</v>
      </c>
      <c r="G9076" s="1" t="str">
        <f>+'BD1'!G9076</f>
        <v>Sustantiva</v>
      </c>
      <c r="H9076" s="1" t="str">
        <f>+'BD1'!H9076</f>
        <v>NA</v>
      </c>
    </row>
    <row r="9077" spans="1:8">
      <c r="A9077" s="1" t="str">
        <f>+'BD1'!A9077</f>
        <v>Chorotega</v>
      </c>
      <c r="B9077" s="1" t="str">
        <f>+'BD1'!B9077</f>
        <v>Tilarán</v>
      </c>
      <c r="C9077" s="1" t="str">
        <f>+'BD1'!C9077</f>
        <v>José Rolando Montano Montero</v>
      </c>
      <c r="D9077" s="1">
        <f>+'BD1'!D9077</f>
        <v>3</v>
      </c>
      <c r="E9077" s="1" t="str">
        <f>+'BD1'!E9077</f>
        <v>Profesional</v>
      </c>
      <c r="F9077" s="1" t="str">
        <f>+'BD1'!F9077</f>
        <v>NAMA (café): muestreo y toma de datos en finca (por productor)</v>
      </c>
      <c r="G9077" s="1" t="str">
        <f>+'BD1'!G9077</f>
        <v>Sustantiva</v>
      </c>
      <c r="H9077" s="1" t="str">
        <f>+'BD1'!H9077</f>
        <v>NA</v>
      </c>
    </row>
    <row r="9078" spans="1:8">
      <c r="A9078" s="1" t="str">
        <f>+'BD1'!A9078</f>
        <v>Chorotega</v>
      </c>
      <c r="B9078" s="1" t="str">
        <f>+'BD1'!B9078</f>
        <v>Tilarán</v>
      </c>
      <c r="C9078" s="1" t="str">
        <f>+'BD1'!C9078</f>
        <v>José Rolando Montano Montero</v>
      </c>
      <c r="D9078" s="1">
        <f>+'BD1'!D9078</f>
        <v>3</v>
      </c>
      <c r="E9078" s="1" t="str">
        <f>+'BD1'!E9078</f>
        <v>Profesional</v>
      </c>
      <c r="F9078" s="1" t="str">
        <f>+'BD1'!F9078</f>
        <v>NAMA (café): inclusión de datos al SisDNEA (por productor)</v>
      </c>
      <c r="G9078" s="1" t="str">
        <f>+'BD1'!G9078</f>
        <v>Sustantiva</v>
      </c>
      <c r="H9078" s="1" t="str">
        <f>+'BD1'!H9078</f>
        <v>NA</v>
      </c>
    </row>
    <row r="9079" spans="1:8">
      <c r="A9079" s="1" t="str">
        <f>+'BD1'!A9079</f>
        <v>Chorotega</v>
      </c>
      <c r="B9079" s="1" t="str">
        <f>+'BD1'!B9079</f>
        <v>Tilarán</v>
      </c>
      <c r="C9079" s="1" t="str">
        <f>+'BD1'!C9079</f>
        <v>José Rolando Montano Montero</v>
      </c>
      <c r="D9079" s="1">
        <f>+'BD1'!D9079</f>
        <v>3</v>
      </c>
      <c r="E9079" s="1" t="str">
        <f>+'BD1'!E9079</f>
        <v>Profesional</v>
      </c>
      <c r="F9079" s="1" t="str">
        <f>+'BD1'!F9079</f>
        <v>NAMA (café): entrega de constancia de verificación del MRV a la persona productora (por productor)</v>
      </c>
      <c r="G9079" s="1" t="str">
        <f>+'BD1'!G9079</f>
        <v>Sustantiva</v>
      </c>
      <c r="H9079" s="1" t="str">
        <f>+'BD1'!H9079</f>
        <v>NA</v>
      </c>
    </row>
    <row r="9080" spans="1:8">
      <c r="A9080" s="1" t="str">
        <f>+'BD1'!A9080</f>
        <v>Chorotega</v>
      </c>
      <c r="B9080" s="1" t="str">
        <f>+'BD1'!B9080</f>
        <v>Tilarán</v>
      </c>
      <c r="C9080" s="1" t="str">
        <f>+'BD1'!C9080</f>
        <v>José Rolando Montano Montero</v>
      </c>
      <c r="D9080" s="1">
        <f>+'BD1'!D9080</f>
        <v>3</v>
      </c>
      <c r="E9080" s="1" t="str">
        <f>+'BD1'!E9080</f>
        <v>Profesional</v>
      </c>
      <c r="F9080" s="1" t="str">
        <f>+'BD1'!F9080</f>
        <v>NAMA (ganadería): muestreo y toma de datos en finca (por productor)</v>
      </c>
      <c r="G9080" s="1" t="str">
        <f>+'BD1'!G9080</f>
        <v>Sustantiva</v>
      </c>
      <c r="H9080" s="1">
        <f>+'BD1'!H9080</f>
        <v>7.1333299999999999</v>
      </c>
    </row>
    <row r="9081" spans="1:8">
      <c r="A9081" s="1" t="str">
        <f>+'BD1'!A9081</f>
        <v>Chorotega</v>
      </c>
      <c r="B9081" s="1" t="str">
        <f>+'BD1'!B9081</f>
        <v>Tilarán</v>
      </c>
      <c r="C9081" s="1" t="str">
        <f>+'BD1'!C9081</f>
        <v>José Rolando Montano Montero</v>
      </c>
      <c r="D9081" s="1">
        <f>+'BD1'!D9081</f>
        <v>3</v>
      </c>
      <c r="E9081" s="1" t="str">
        <f>+'BD1'!E9081</f>
        <v>Profesional</v>
      </c>
      <c r="F9081" s="1" t="str">
        <f>+'BD1'!F9081</f>
        <v>NAMA (ganadería): inclusión de datos al SisDNEA (por productor)</v>
      </c>
      <c r="G9081" s="1" t="str">
        <f>+'BD1'!G9081</f>
        <v>Sustantiva</v>
      </c>
      <c r="H9081" s="1">
        <f>+'BD1'!H9081</f>
        <v>0.54986000000000002</v>
      </c>
    </row>
    <row r="9082" spans="1:8">
      <c r="A9082" s="1" t="str">
        <f>+'BD1'!A9082</f>
        <v>Chorotega</v>
      </c>
      <c r="B9082" s="1" t="str">
        <f>+'BD1'!B9082</f>
        <v>Tilarán</v>
      </c>
      <c r="C9082" s="1" t="str">
        <f>+'BD1'!C9082</f>
        <v>José Rolando Montano Montero</v>
      </c>
      <c r="D9082" s="1">
        <f>+'BD1'!D9082</f>
        <v>3</v>
      </c>
      <c r="E9082" s="1" t="str">
        <f>+'BD1'!E9082</f>
        <v>Profesional</v>
      </c>
      <c r="F9082" s="1" t="str">
        <f>+'BD1'!F9082</f>
        <v>NAMA (ganadería): entrega de constancia de verificación del MRV a la persona productora (por productor)</v>
      </c>
      <c r="G9082" s="1" t="str">
        <f>+'BD1'!G9082</f>
        <v>Sustantiva</v>
      </c>
      <c r="H9082" s="1">
        <f>+'BD1'!H9082</f>
        <v>2.2291699999999999</v>
      </c>
    </row>
    <row r="9083" spans="1:8">
      <c r="A9083" s="1" t="str">
        <f>+'BD1'!A9083</f>
        <v>Chorotega</v>
      </c>
      <c r="B9083" s="1" t="str">
        <f>+'BD1'!B9083</f>
        <v>Tilarán</v>
      </c>
      <c r="C9083" s="1" t="str">
        <f>+'BD1'!C9083</f>
        <v>José Rolando Montano Montero</v>
      </c>
      <c r="D9083" s="1">
        <f>+'BD1'!D9083</f>
        <v>3</v>
      </c>
      <c r="E9083" s="1" t="str">
        <f>+'BD1'!E9083</f>
        <v>Profesional</v>
      </c>
      <c r="F9083" s="1" t="str">
        <f>+'BD1'!F9083</f>
        <v>Producción sostenible: elaboración de la herramienta Tu Modelo, en el SisDNEA (por productor)</v>
      </c>
      <c r="G9083" s="1" t="str">
        <f>+'BD1'!G9083</f>
        <v>Sustantiva</v>
      </c>
      <c r="H9083" s="1" t="str">
        <f>+'BD1'!H9083</f>
        <v>NA</v>
      </c>
    </row>
    <row r="9084" spans="1:8">
      <c r="A9084" s="1" t="str">
        <f>+'BD1'!A9084</f>
        <v>Chorotega</v>
      </c>
      <c r="B9084" s="1" t="str">
        <f>+'BD1'!B9084</f>
        <v>Tilarán</v>
      </c>
      <c r="C9084" s="1" t="str">
        <f>+'BD1'!C9084</f>
        <v>José Rolando Montano Montero</v>
      </c>
      <c r="D9084" s="1">
        <f>+'BD1'!D9084</f>
        <v>3</v>
      </c>
      <c r="E9084" s="1" t="str">
        <f>+'BD1'!E9084</f>
        <v>Profesional</v>
      </c>
      <c r="F9084" s="1" t="str">
        <f>+'BD1'!F9084</f>
        <v>Producción sostenible: entregar certificado al productor e incluirlo en el expediente físico (por productor)</v>
      </c>
      <c r="G9084" s="1" t="str">
        <f>+'BD1'!G9084</f>
        <v>Sustantiva</v>
      </c>
      <c r="H9084" s="1" t="str">
        <f>+'BD1'!H9084</f>
        <v>NA</v>
      </c>
    </row>
    <row r="9085" spans="1:8">
      <c r="A9085" s="1" t="str">
        <f>+'BD1'!A9085</f>
        <v>Chorotega</v>
      </c>
      <c r="B9085" s="1" t="str">
        <f>+'BD1'!B9085</f>
        <v>Tilarán</v>
      </c>
      <c r="C9085" s="1" t="str">
        <f>+'BD1'!C9085</f>
        <v>José Rolando Montano Montero</v>
      </c>
      <c r="D9085" s="1">
        <f>+'BD1'!D9085</f>
        <v>3</v>
      </c>
      <c r="E9085" s="1" t="str">
        <f>+'BD1'!E9085</f>
        <v>Profesional</v>
      </c>
      <c r="F9085" s="1" t="str">
        <f>+'BD1'!F9085</f>
        <v>RBAyP y RBAO: divulgación del programa de incentivos (por acción de divulgación)</v>
      </c>
      <c r="G9085" s="1" t="str">
        <f>+'BD1'!G9085</f>
        <v>Sustantiva</v>
      </c>
      <c r="H9085" s="1" t="str">
        <f>+'BD1'!H9085</f>
        <v>NA</v>
      </c>
    </row>
    <row r="9086" spans="1:8">
      <c r="A9086" s="1" t="str">
        <f>+'BD1'!A9086</f>
        <v>Chorotega</v>
      </c>
      <c r="B9086" s="1" t="str">
        <f>+'BD1'!B9086</f>
        <v>Tilarán</v>
      </c>
      <c r="C9086" s="1" t="str">
        <f>+'BD1'!C9086</f>
        <v>José Rolando Montano Montero</v>
      </c>
      <c r="D9086" s="1">
        <f>+'BD1'!D9086</f>
        <v>3</v>
      </c>
      <c r="E9086" s="1" t="str">
        <f>+'BD1'!E9086</f>
        <v>Profesional</v>
      </c>
      <c r="F9086" s="1" t="str">
        <f>+'BD1'!F9086</f>
        <v>RBAyP y RBAO: completar formularios para recibir incentivos económicos (por productor)</v>
      </c>
      <c r="G9086" s="1" t="str">
        <f>+'BD1'!G9086</f>
        <v>Sustantiva</v>
      </c>
      <c r="H9086" s="1" t="str">
        <f>+'BD1'!H9086</f>
        <v>NA</v>
      </c>
    </row>
    <row r="9087" spans="1:8">
      <c r="A9087" s="1" t="str">
        <f>+'BD1'!A9087</f>
        <v>Chorotega</v>
      </c>
      <c r="B9087" s="1" t="str">
        <f>+'BD1'!B9087</f>
        <v>Tilarán</v>
      </c>
      <c r="C9087" s="1" t="str">
        <f>+'BD1'!C9087</f>
        <v>José Rolando Montano Montero</v>
      </c>
      <c r="D9087" s="1">
        <f>+'BD1'!D9087</f>
        <v>3</v>
      </c>
      <c r="E9087" s="1" t="str">
        <f>+'BD1'!E9087</f>
        <v>Profesional</v>
      </c>
      <c r="F9087" s="1" t="str">
        <f>+'BD1'!F9087</f>
        <v>RBAyP y RBAO: revisión de las solicitudes del programa de incentivos económicos (por productor)</v>
      </c>
      <c r="G9087" s="1" t="str">
        <f>+'BD1'!G9087</f>
        <v>Sustantiva</v>
      </c>
      <c r="H9087" s="1" t="str">
        <f>+'BD1'!H9087</f>
        <v>NA</v>
      </c>
    </row>
    <row r="9088" spans="1:8">
      <c r="A9088" s="1" t="str">
        <f>+'BD1'!A9088</f>
        <v>Chorotega</v>
      </c>
      <c r="B9088" s="1" t="str">
        <f>+'BD1'!B9088</f>
        <v>Tilarán</v>
      </c>
      <c r="C9088" s="1" t="str">
        <f>+'BD1'!C9088</f>
        <v>José Rolando Montano Montero</v>
      </c>
      <c r="D9088" s="1">
        <f>+'BD1'!D9088</f>
        <v>3</v>
      </c>
      <c r="E9088" s="1" t="str">
        <f>+'BD1'!E9088</f>
        <v>Profesional</v>
      </c>
      <c r="F9088" s="1" t="str">
        <f>+'BD1'!F9088</f>
        <v>RBAyP y RBAO: visita a finca para verificación (por visita por productor)</v>
      </c>
      <c r="G9088" s="1" t="str">
        <f>+'BD1'!G9088</f>
        <v>Sustantiva</v>
      </c>
      <c r="H9088" s="1" t="str">
        <f>+'BD1'!H9088</f>
        <v>NA</v>
      </c>
    </row>
    <row r="9089" spans="1:8">
      <c r="A9089" s="1" t="str">
        <f>+'BD1'!A9089</f>
        <v>Chorotega</v>
      </c>
      <c r="B9089" s="1" t="str">
        <f>+'BD1'!B9089</f>
        <v>Tilarán</v>
      </c>
      <c r="C9089" s="1" t="str">
        <f>+'BD1'!C9089</f>
        <v>José Rolando Montano Montero</v>
      </c>
      <c r="D9089" s="1">
        <f>+'BD1'!D9089</f>
        <v>3</v>
      </c>
      <c r="E9089" s="1" t="str">
        <f>+'BD1'!E9089</f>
        <v>Profesional</v>
      </c>
      <c r="F9089" s="1" t="str">
        <f>+'BD1'!F9089</f>
        <v>Productores ocasionales: asistencia técnica individual (por productor)</v>
      </c>
      <c r="G9089" s="1" t="str">
        <f>+'BD1'!G9089</f>
        <v>Sustantiva</v>
      </c>
      <c r="H9089" s="1">
        <f>+'BD1'!H9089</f>
        <v>2.6749999999999998</v>
      </c>
    </row>
    <row r="9090" spans="1:8">
      <c r="A9090" s="1" t="str">
        <f>+'BD1'!A9090</f>
        <v>Chorotega</v>
      </c>
      <c r="B9090" s="1" t="str">
        <f>+'BD1'!B9090</f>
        <v>Tilarán</v>
      </c>
      <c r="C9090" s="1" t="str">
        <f>+'BD1'!C9090</f>
        <v>José Rolando Montano Montero</v>
      </c>
      <c r="D9090" s="1">
        <f>+'BD1'!D9090</f>
        <v>3</v>
      </c>
      <c r="E9090" s="1" t="str">
        <f>+'BD1'!E9090</f>
        <v>Profesional</v>
      </c>
      <c r="F9090" s="1" t="str">
        <f>+'BD1'!F9090</f>
        <v>Productores ocasionales: asistencia técnica grupal (por asistencia a grupo)</v>
      </c>
      <c r="G9090" s="1" t="str">
        <f>+'BD1'!G9090</f>
        <v>Sustantiva</v>
      </c>
      <c r="H9090" s="1">
        <f>+'BD1'!H9090</f>
        <v>2.6749999999999998</v>
      </c>
    </row>
    <row r="9091" spans="1:8">
      <c r="A9091" s="1" t="str">
        <f>+'BD1'!A9091</f>
        <v>Chorotega</v>
      </c>
      <c r="B9091" s="1" t="str">
        <f>+'BD1'!B9091</f>
        <v>Tilarán</v>
      </c>
      <c r="C9091" s="1" t="str">
        <f>+'BD1'!C9091</f>
        <v>José Rolando Montano Montero</v>
      </c>
      <c r="D9091" s="1">
        <f>+'BD1'!D9091</f>
        <v>3</v>
      </c>
      <c r="E9091" s="1" t="str">
        <f>+'BD1'!E9091</f>
        <v>Profesional</v>
      </c>
      <c r="F9091" s="1" t="str">
        <f>+'BD1'!F9091</f>
        <v>Productores ocasionales: servicios de extensión de información digitales y virtuales (por productor)</v>
      </c>
      <c r="G9091" s="1" t="str">
        <f>+'BD1'!G9091</f>
        <v>Sustantiva</v>
      </c>
      <c r="H9091" s="1">
        <f>+'BD1'!H9091</f>
        <v>0.28236</v>
      </c>
    </row>
    <row r="9092" spans="1:8">
      <c r="A9092" s="1" t="str">
        <f>+'BD1'!A9092</f>
        <v>Chorotega</v>
      </c>
      <c r="B9092" s="1" t="str">
        <f>+'BD1'!B9092</f>
        <v>Tilarán</v>
      </c>
      <c r="C9092" s="1" t="str">
        <f>+'BD1'!C9092</f>
        <v>José Rolando Montano Montero</v>
      </c>
      <c r="D9092" s="1">
        <f>+'BD1'!D9092</f>
        <v>3</v>
      </c>
      <c r="E9092" s="1" t="str">
        <f>+'BD1'!E9092</f>
        <v>Profesional</v>
      </c>
      <c r="F9092" s="1" t="str">
        <f>+'BD1'!F9092</f>
        <v>Proyectos financiados con fondos públicos y transferencia MAG: apoyo en la formulación de proyectos de personas productoras (acumulado efectivo por proyecto)</v>
      </c>
      <c r="G9092" s="1" t="str">
        <f>+'BD1'!G9092</f>
        <v>Sustantiva</v>
      </c>
      <c r="H9092" s="1">
        <f>+'BD1'!H9092</f>
        <v>26.393329999999999</v>
      </c>
    </row>
    <row r="9093" spans="1:8">
      <c r="A9093" s="1" t="str">
        <f>+'BD1'!A9093</f>
        <v>Chorotega</v>
      </c>
      <c r="B9093" s="1" t="str">
        <f>+'BD1'!B9093</f>
        <v>Tilarán</v>
      </c>
      <c r="C9093" s="1" t="str">
        <f>+'BD1'!C9093</f>
        <v>José Rolando Montano Montero</v>
      </c>
      <c r="D9093" s="1">
        <f>+'BD1'!D9093</f>
        <v>3</v>
      </c>
      <c r="E9093" s="1" t="str">
        <f>+'BD1'!E9093</f>
        <v>Profesional</v>
      </c>
      <c r="F9093" s="1" t="str">
        <f>+'BD1'!F9093</f>
        <v>Proyectos financiados con fondos públicos y transferencia MAG: apoyo en la formulación de proyectos de organizaciones (acumulado efectivo por proyecto)</v>
      </c>
      <c r="G9093" s="1" t="str">
        <f>+'BD1'!G9093</f>
        <v>Sustantiva</v>
      </c>
      <c r="H9093" s="1">
        <f>+'BD1'!H9093</f>
        <v>26.393329999999999</v>
      </c>
    </row>
    <row r="9094" spans="1:8">
      <c r="A9094" s="1" t="str">
        <f>+'BD1'!A9094</f>
        <v>Chorotega</v>
      </c>
      <c r="B9094" s="1" t="str">
        <f>+'BD1'!B9094</f>
        <v>Tilarán</v>
      </c>
      <c r="C9094" s="1" t="str">
        <f>+'BD1'!C9094</f>
        <v>José Rolando Montano Montero</v>
      </c>
      <c r="D9094" s="1">
        <f>+'BD1'!D9094</f>
        <v>3</v>
      </c>
      <c r="E9094" s="1" t="str">
        <f>+'BD1'!E9094</f>
        <v>Profesional</v>
      </c>
      <c r="F9094" s="1" t="str">
        <f>+'BD1'!F9094</f>
        <v>Proyectos financiados con fondos públicos: seguimiento técnico (por visita a proyecto)</v>
      </c>
      <c r="G9094" s="1" t="str">
        <f>+'BD1'!G9094</f>
        <v>Sustantiva</v>
      </c>
      <c r="H9094" s="1">
        <f>+'BD1'!H9094</f>
        <v>2.2291699999999999</v>
      </c>
    </row>
    <row r="9095" spans="1:8">
      <c r="A9095" s="1" t="str">
        <f>+'BD1'!A9095</f>
        <v>Chorotega</v>
      </c>
      <c r="B9095" s="1" t="str">
        <f>+'BD1'!B9095</f>
        <v>Tilarán</v>
      </c>
      <c r="C9095" s="1" t="str">
        <f>+'BD1'!C9095</f>
        <v>José Rolando Montano Montero</v>
      </c>
      <c r="D9095" s="1">
        <f>+'BD1'!D9095</f>
        <v>3</v>
      </c>
      <c r="E9095" s="1" t="str">
        <f>+'BD1'!E9095</f>
        <v>Profesional</v>
      </c>
      <c r="F9095" s="1" t="str">
        <f>+'BD1'!F9095</f>
        <v>Elaboración de informes trimestrales, semestrales y anuales PAO (por informe)</v>
      </c>
      <c r="G9095" s="1" t="str">
        <f>+'BD1'!G9095</f>
        <v>Administrativa</v>
      </c>
      <c r="H9095" s="1">
        <f>+'BD1'!H9095</f>
        <v>6.9550000000000001</v>
      </c>
    </row>
    <row r="9096" spans="1:8">
      <c r="A9096" s="1" t="str">
        <f>+'BD1'!A9096</f>
        <v>Chorotega</v>
      </c>
      <c r="B9096" s="1" t="str">
        <f>+'BD1'!B9096</f>
        <v>Tilarán</v>
      </c>
      <c r="C9096" s="1" t="str">
        <f>+'BD1'!C9096</f>
        <v>José Rolando Montano Montero</v>
      </c>
      <c r="D9096" s="1">
        <f>+'BD1'!D9096</f>
        <v>3</v>
      </c>
      <c r="E9096" s="1" t="str">
        <f>+'BD1'!E9096</f>
        <v>Profesional</v>
      </c>
      <c r="F9096" s="1" t="str">
        <f>+'BD1'!F9096</f>
        <v>Seguimiento a los PAO de los funcionarios a su cargo (por funcionario)</v>
      </c>
      <c r="G9096" s="1" t="str">
        <f>+'BD1'!G9096</f>
        <v>Administrativa</v>
      </c>
      <c r="H9096" s="1" t="str">
        <f>+'BD1'!H9096</f>
        <v>NA</v>
      </c>
    </row>
    <row r="9097" spans="1:8">
      <c r="A9097" s="1" t="str">
        <f>+'BD1'!A9097</f>
        <v>Chorotega</v>
      </c>
      <c r="B9097" s="1" t="str">
        <f>+'BD1'!B9097</f>
        <v>Tilarán</v>
      </c>
      <c r="C9097" s="1" t="str">
        <f>+'BD1'!C9097</f>
        <v>José Rolando Montano Montero</v>
      </c>
      <c r="D9097" s="1">
        <f>+'BD1'!D9097</f>
        <v>3</v>
      </c>
      <c r="E9097" s="1" t="str">
        <f>+'BD1'!E9097</f>
        <v>Profesional</v>
      </c>
      <c r="F9097" s="1" t="str">
        <f>+'BD1'!F9097</f>
        <v>Inscripción y actualización de PYMPA (por productor)</v>
      </c>
      <c r="G9097" s="1" t="str">
        <f>+'BD1'!G9097</f>
        <v>Sustantiva</v>
      </c>
      <c r="H9097" s="1">
        <f>+'BD1'!H9097</f>
        <v>0.46068999999999999</v>
      </c>
    </row>
    <row r="9098" spans="1:8">
      <c r="A9098" s="1" t="str">
        <f>+'BD1'!A9098</f>
        <v>Chorotega</v>
      </c>
      <c r="B9098" s="1" t="str">
        <f>+'BD1'!B9098</f>
        <v>Tilarán</v>
      </c>
      <c r="C9098" s="1" t="str">
        <f>+'BD1'!C9098</f>
        <v>José Rolando Montano Montero</v>
      </c>
      <c r="D9098" s="1">
        <f>+'BD1'!D9098</f>
        <v>3</v>
      </c>
      <c r="E9098" s="1" t="str">
        <f>+'BD1'!E9098</f>
        <v>Profesional</v>
      </c>
      <c r="F9098" s="1" t="str">
        <f>+'BD1'!F9098</f>
        <v>Certificaciones para la Declaración de Bienes Inmuebles ante las municipalidades (por trámite)</v>
      </c>
      <c r="G9098" s="1" t="str">
        <f>+'BD1'!G9098</f>
        <v>Sustantiva</v>
      </c>
      <c r="H9098" s="1" t="str">
        <f>+'BD1'!H9098</f>
        <v>NA</v>
      </c>
    </row>
    <row r="9099" spans="1:8">
      <c r="A9099" s="1" t="str">
        <f>+'BD1'!A9099</f>
        <v>Chorotega</v>
      </c>
      <c r="B9099" s="1" t="str">
        <f>+'BD1'!B9099</f>
        <v>Tilarán</v>
      </c>
      <c r="C9099" s="1" t="str">
        <f>+'BD1'!C9099</f>
        <v>José Rolando Montano Montero</v>
      </c>
      <c r="D9099" s="1">
        <f>+'BD1'!D9099</f>
        <v>3</v>
      </c>
      <c r="E9099" s="1" t="str">
        <f>+'BD1'!E9099</f>
        <v>Profesional</v>
      </c>
      <c r="F9099" s="1" t="str">
        <f>+'BD1'!F9099</f>
        <v>Participación en reuniones EREA (por reunión)</v>
      </c>
      <c r="G9099" s="1" t="str">
        <f>+'BD1'!G9099</f>
        <v>Administrativa</v>
      </c>
      <c r="H9099" s="1" t="str">
        <f>+'BD1'!H9099</f>
        <v>NA</v>
      </c>
    </row>
    <row r="9100" spans="1:8">
      <c r="A9100" s="1" t="str">
        <f>+'BD1'!A9100</f>
        <v>Chorotega</v>
      </c>
      <c r="B9100" s="1" t="str">
        <f>+'BD1'!B9100</f>
        <v>Tilarán</v>
      </c>
      <c r="C9100" s="1" t="str">
        <f>+'BD1'!C9100</f>
        <v>José Rolando Montano Montero</v>
      </c>
      <c r="D9100" s="1">
        <f>+'BD1'!D9100</f>
        <v>3</v>
      </c>
      <c r="E9100" s="1" t="str">
        <f>+'BD1'!E9100</f>
        <v>Profesional</v>
      </c>
      <c r="F9100" s="1" t="str">
        <f>+'BD1'!F9100</f>
        <v>Participación en grupos técnicos o comisiones (por reunión)</v>
      </c>
      <c r="G9100" s="1" t="str">
        <f>+'BD1'!G9100</f>
        <v>Sustantiva</v>
      </c>
      <c r="H9100" s="1" t="str">
        <f>+'BD1'!H9100</f>
        <v>NA</v>
      </c>
    </row>
    <row r="9101" spans="1:8">
      <c r="A9101" s="1" t="str">
        <f>+'BD1'!A9101</f>
        <v>Chorotega</v>
      </c>
      <c r="B9101" s="1" t="str">
        <f>+'BD1'!B9101</f>
        <v>Tilarán</v>
      </c>
      <c r="C9101" s="1" t="str">
        <f>+'BD1'!C9101</f>
        <v>José Rolando Montano Montero</v>
      </c>
      <c r="D9101" s="1">
        <f>+'BD1'!D9101</f>
        <v>3</v>
      </c>
      <c r="E9101" s="1" t="str">
        <f>+'BD1'!E9101</f>
        <v>Profesional</v>
      </c>
      <c r="F9101" s="1" t="str">
        <f>+'BD1'!F9101</f>
        <v>Participación en capacitaciones técnicas (por capacitación)</v>
      </c>
      <c r="G9101" s="1" t="str">
        <f>+'BD1'!G9101</f>
        <v>Administrativa</v>
      </c>
      <c r="H9101" s="1">
        <f>+'BD1'!H9101</f>
        <v>10.34333</v>
      </c>
    </row>
    <row r="9102" spans="1:8">
      <c r="A9102" s="1" t="str">
        <f>+'BD1'!A9102</f>
        <v>Chorotega</v>
      </c>
      <c r="B9102" s="1" t="str">
        <f>+'BD1'!B9102</f>
        <v>Tilarán</v>
      </c>
      <c r="C9102" s="1" t="str">
        <f>+'BD1'!C9102</f>
        <v>José Rolando Montano Montero</v>
      </c>
      <c r="D9102" s="1">
        <f>+'BD1'!D9102</f>
        <v>3</v>
      </c>
      <c r="E9102" s="1" t="str">
        <f>+'BD1'!E9102</f>
        <v>Profesional</v>
      </c>
      <c r="F9102" s="1" t="str">
        <f>+'BD1'!F9102</f>
        <v xml:space="preserve">Participación en charlas y sesiones técnicas, de trabajo y de actualización de conocimiento (por evento) </v>
      </c>
      <c r="G9102" s="1" t="str">
        <f>+'BD1'!G9102</f>
        <v>Administrativa</v>
      </c>
      <c r="H9102" s="1">
        <f>+'BD1'!H9102</f>
        <v>7.49</v>
      </c>
    </row>
    <row r="9103" spans="1:8">
      <c r="A9103" s="1" t="str">
        <f>+'BD1'!A9103</f>
        <v>Chorotega</v>
      </c>
      <c r="B9103" s="1" t="str">
        <f>+'BD1'!B9103</f>
        <v>Tilarán</v>
      </c>
      <c r="C9103" s="1" t="str">
        <f>+'BD1'!C9103</f>
        <v>José Rolando Montano Montero</v>
      </c>
      <c r="D9103" s="1">
        <f>+'BD1'!D9103</f>
        <v>3</v>
      </c>
      <c r="E9103" s="1" t="str">
        <f>+'BD1'!E9103</f>
        <v>Profesional</v>
      </c>
      <c r="F9103" s="1" t="str">
        <f>+'BD1'!F9103</f>
        <v>Aplicación de censos y apoyo en sondeo de precios de insumos agropecuarios (por censo o sondeo)</v>
      </c>
      <c r="G9103" s="1" t="str">
        <f>+'BD1'!G9103</f>
        <v>Sustantiva</v>
      </c>
      <c r="H9103" s="1">
        <f>+'BD1'!H9103</f>
        <v>52.786670000000001</v>
      </c>
    </row>
    <row r="9104" spans="1:8">
      <c r="A9104" s="1" t="str">
        <f>+'BD1'!A9104</f>
        <v>Chorotega</v>
      </c>
      <c r="B9104" s="1" t="str">
        <f>+'BD1'!B9104</f>
        <v>Tilarán</v>
      </c>
      <c r="C9104" s="1" t="str">
        <f>+'BD1'!C9104</f>
        <v>José Rolando Montano Montero</v>
      </c>
      <c r="D9104" s="1">
        <f>+'BD1'!D9104</f>
        <v>3</v>
      </c>
      <c r="E9104" s="1" t="str">
        <f>+'BD1'!E9104</f>
        <v>Profesional</v>
      </c>
      <c r="F9104" s="1" t="str">
        <f>+'BD1'!F9104</f>
        <v>Coordinación de acciones entre dependencias del MAG (por acción de cordinación)</v>
      </c>
      <c r="G9104" s="1" t="str">
        <f>+'BD1'!G9104</f>
        <v>Administrativa</v>
      </c>
      <c r="H9104" s="1">
        <f>+'BD1'!H9104</f>
        <v>7.49</v>
      </c>
    </row>
    <row r="9105" spans="1:8">
      <c r="A9105" s="1" t="str">
        <f>+'BD1'!A9105</f>
        <v>Chorotega</v>
      </c>
      <c r="B9105" s="1" t="str">
        <f>+'BD1'!B9105</f>
        <v>Tilarán</v>
      </c>
      <c r="C9105" s="1" t="str">
        <f>+'BD1'!C9105</f>
        <v>José Rolando Montano Montero</v>
      </c>
      <c r="D9105" s="1">
        <f>+'BD1'!D9105</f>
        <v>3</v>
      </c>
      <c r="E9105" s="1" t="str">
        <f>+'BD1'!E9105</f>
        <v>Profesional</v>
      </c>
      <c r="F9105" s="1" t="str">
        <f>+'BD1'!F9105</f>
        <v>Otorgamiento de permisos para quemas agropecuarias (por trámite)</v>
      </c>
      <c r="G9105" s="1" t="str">
        <f>+'BD1'!G9105</f>
        <v>Sustantiva</v>
      </c>
      <c r="H9105" s="1" t="str">
        <f>+'BD1'!H9105</f>
        <v>NA</v>
      </c>
    </row>
    <row r="9106" spans="1:8">
      <c r="A9106" s="1" t="str">
        <f>+'BD1'!A9106</f>
        <v>Chorotega</v>
      </c>
      <c r="B9106" s="1" t="str">
        <f>+'BD1'!B9106</f>
        <v>Tilarán</v>
      </c>
      <c r="C9106" s="1" t="str">
        <f>+'BD1'!C9106</f>
        <v>José Rolando Montano Montero</v>
      </c>
      <c r="D9106" s="1">
        <f>+'BD1'!D9106</f>
        <v>3</v>
      </c>
      <c r="E9106" s="1" t="str">
        <f>+'BD1'!E9106</f>
        <v>Profesional</v>
      </c>
      <c r="F9106" s="1" t="str">
        <f>+'BD1'!F9106</f>
        <v>Elaboración de Autoevaluación en Control Interno (acumulado efectivo por aplicación de la autoevaluación)</v>
      </c>
      <c r="G9106" s="1" t="str">
        <f>+'BD1'!G9106</f>
        <v>Administrativa</v>
      </c>
      <c r="H9106" s="1">
        <f>+'BD1'!H9106</f>
        <v>4.8150000000000004</v>
      </c>
    </row>
    <row r="9107" spans="1:8">
      <c r="A9107" s="1" t="str">
        <f>+'BD1'!A9107</f>
        <v>Chorotega</v>
      </c>
      <c r="B9107" s="1" t="str">
        <f>+'BD1'!B9107</f>
        <v>Tilarán</v>
      </c>
      <c r="C9107" s="1" t="str">
        <f>+'BD1'!C9107</f>
        <v>José Rolando Montano Montero</v>
      </c>
      <c r="D9107" s="1">
        <f>+'BD1'!D9107</f>
        <v>3</v>
      </c>
      <c r="E9107" s="1" t="str">
        <f>+'BD1'!E9107</f>
        <v>Profesional</v>
      </c>
      <c r="F9107" s="1" t="str">
        <f>+'BD1'!F9107</f>
        <v>Determinación y evaluación de riesgos en SEVRIMAG (acumulado efectivo por aplicación del SEVRIMAG)</v>
      </c>
      <c r="G9107" s="1" t="str">
        <f>+'BD1'!G9107</f>
        <v>Administrativa</v>
      </c>
      <c r="H9107" s="1">
        <f>+'BD1'!H9107</f>
        <v>4.8150000000000004</v>
      </c>
    </row>
    <row r="9108" spans="1:8">
      <c r="A9108" s="1" t="str">
        <f>+'BD1'!A9108</f>
        <v>Chorotega</v>
      </c>
      <c r="B9108" s="1" t="str">
        <f>+'BD1'!B9108</f>
        <v>Tilarán</v>
      </c>
      <c r="C9108" s="1" t="str">
        <f>+'BD1'!C9108</f>
        <v>José Rolando Montano Montero</v>
      </c>
      <c r="D9108" s="1">
        <f>+'BD1'!D9108</f>
        <v>3</v>
      </c>
      <c r="E9108" s="1" t="str">
        <f>+'BD1'!E9108</f>
        <v>Profesional</v>
      </c>
      <c r="F9108" s="1" t="str">
        <f>+'BD1'!F9108</f>
        <v>Seguimiento a plan de mitigación de riesgos en SEVRIMAG (acumulado efectivo por seguimiento)</v>
      </c>
      <c r="G9108" s="1" t="str">
        <f>+'BD1'!G9108</f>
        <v>Administrativa</v>
      </c>
      <c r="H9108" s="1">
        <f>+'BD1'!H9108</f>
        <v>4.4583300000000001</v>
      </c>
    </row>
    <row r="9109" spans="1:8">
      <c r="A9109" s="1" t="str">
        <f>+'BD1'!A9109</f>
        <v>Chorotega</v>
      </c>
      <c r="B9109" s="1" t="str">
        <f>+'BD1'!B9109</f>
        <v>Tilarán</v>
      </c>
      <c r="C9109" s="1" t="str">
        <f>+'BD1'!C9109</f>
        <v>José Rolando Montano Montero</v>
      </c>
      <c r="D9109" s="1">
        <f>+'BD1'!D9109</f>
        <v>3</v>
      </c>
      <c r="E9109" s="1" t="str">
        <f>+'BD1'!E9109</f>
        <v>Profesional</v>
      </c>
      <c r="F9109" s="1" t="str">
        <f>+'BD1'!F9109</f>
        <v>Seguimiento a plan de mejora de la Autoevaluación en Control Interno (acumulado efectivo por seguimiento)</v>
      </c>
      <c r="G9109" s="1" t="str">
        <f>+'BD1'!G9109</f>
        <v>Administrativa</v>
      </c>
      <c r="H9109" s="1">
        <f>+'BD1'!H9109</f>
        <v>4.8150000000000004</v>
      </c>
    </row>
    <row r="9110" spans="1:8">
      <c r="A9110" s="1" t="str">
        <f>+'BD1'!A9110</f>
        <v>Chorotega</v>
      </c>
      <c r="B9110" s="1" t="str">
        <f>+'BD1'!B9110</f>
        <v>Tilarán</v>
      </c>
      <c r="C9110" s="1" t="str">
        <f>+'BD1'!C9110</f>
        <v>José Rolando Montano Montero</v>
      </c>
      <c r="D9110" s="1">
        <f>+'BD1'!D9110</f>
        <v>3</v>
      </c>
      <c r="E9110" s="1" t="str">
        <f>+'BD1'!E9110</f>
        <v>Profesional</v>
      </c>
      <c r="F9110" s="1" t="str">
        <f>+'BD1'!F9110</f>
        <v>Reuniones de personal AEA (por reunión)</v>
      </c>
      <c r="G9110" s="1" t="str">
        <f>+'BD1'!G9110</f>
        <v>Administrativa</v>
      </c>
      <c r="H9110" s="1">
        <f>+'BD1'!H9110</f>
        <v>3.2991700000000002</v>
      </c>
    </row>
    <row r="9111" spans="1:8">
      <c r="A9111" s="1" t="str">
        <f>+'BD1'!A9111</f>
        <v>Chorotega</v>
      </c>
      <c r="B9111" s="1" t="str">
        <f>+'BD1'!B9111</f>
        <v>Tilarán</v>
      </c>
      <c r="C9111" s="1" t="str">
        <f>+'BD1'!C9111</f>
        <v>José Rolando Montano Montero</v>
      </c>
      <c r="D9111" s="1">
        <f>+'BD1'!D9111</f>
        <v>3</v>
      </c>
      <c r="E9111" s="1" t="str">
        <f>+'BD1'!E9111</f>
        <v>Profesional</v>
      </c>
      <c r="F9111" s="1" t="str">
        <f>+'BD1'!F9111</f>
        <v>Actualización del sistema de gestión documental y archivo (tiempo efectivo por día)</v>
      </c>
      <c r="G9111" s="1" t="str">
        <f>+'BD1'!G9111</f>
        <v>Administrativa</v>
      </c>
      <c r="H9111" s="1">
        <f>+'BD1'!H9111</f>
        <v>2.6749999999999998</v>
      </c>
    </row>
    <row r="9112" spans="1:8">
      <c r="A9112" s="1" t="str">
        <f>+'BD1'!A9112</f>
        <v>Chorotega</v>
      </c>
      <c r="B9112" s="1" t="str">
        <f>+'BD1'!B9112</f>
        <v>Tilarán</v>
      </c>
      <c r="C9112" s="1" t="str">
        <f>+'BD1'!C9112</f>
        <v>José Rolando Montano Montero</v>
      </c>
      <c r="D9112" s="1">
        <f>+'BD1'!D9112</f>
        <v>3</v>
      </c>
      <c r="E9112" s="1" t="str">
        <f>+'BD1'!E9112</f>
        <v>Profesional</v>
      </c>
      <c r="F9112" s="1" t="str">
        <f>+'BD1'!F9112</f>
        <v>Actualización del sistema SisDNEA (por productor)</v>
      </c>
      <c r="G9112" s="1" t="str">
        <f>+'BD1'!G9112</f>
        <v>Administrativa</v>
      </c>
      <c r="H9112" s="1">
        <f>+'BD1'!H9112</f>
        <v>0.62417</v>
      </c>
    </row>
    <row r="9113" spans="1:8">
      <c r="A9113" s="1" t="str">
        <f>+'BD1'!A9113</f>
        <v>Chorotega</v>
      </c>
      <c r="B9113" s="1" t="str">
        <f>+'BD1'!B9113</f>
        <v>Tilarán</v>
      </c>
      <c r="C9113" s="1" t="str">
        <f>+'BD1'!C9113</f>
        <v>José Rolando Montano Montero</v>
      </c>
      <c r="D9113" s="1">
        <f>+'BD1'!D9113</f>
        <v>3</v>
      </c>
      <c r="E9113" s="1" t="str">
        <f>+'BD1'!E9113</f>
        <v>Profesional</v>
      </c>
      <c r="F9113" s="1" t="str">
        <f>+'BD1'!F9113</f>
        <v>Seguimiento semestral de la determinación de expectativas (por seguimiento)</v>
      </c>
      <c r="G9113" s="1" t="str">
        <f>+'BD1'!G9113</f>
        <v>Administrativa</v>
      </c>
      <c r="H9113" s="1">
        <f>+'BD1'!H9113</f>
        <v>4.9041699999999997</v>
      </c>
    </row>
    <row r="9114" spans="1:8">
      <c r="A9114" s="1" t="str">
        <f>+'BD1'!A9114</f>
        <v>Chorotega</v>
      </c>
      <c r="B9114" s="1" t="str">
        <f>+'BD1'!B9114</f>
        <v>Tilarán</v>
      </c>
      <c r="C9114" s="1" t="str">
        <f>+'BD1'!C9114</f>
        <v>José Rolando Montano Montero</v>
      </c>
      <c r="D9114" s="1">
        <f>+'BD1'!D9114</f>
        <v>3</v>
      </c>
      <c r="E9114" s="1" t="str">
        <f>+'BD1'!E9114</f>
        <v>Profesional</v>
      </c>
      <c r="F9114" s="1" t="str">
        <f>+'BD1'!F9114</f>
        <v>Elaboración de la evaluación del desempeño (por reunión)</v>
      </c>
      <c r="G9114" s="1" t="str">
        <f>+'BD1'!G9114</f>
        <v>Administrativa</v>
      </c>
      <c r="H9114" s="1">
        <f>+'BD1'!H9114</f>
        <v>5.8849999999999998</v>
      </c>
    </row>
    <row r="9115" spans="1:8">
      <c r="A9115" s="1" t="str">
        <f>+'BD1'!A9115</f>
        <v>Chorotega</v>
      </c>
      <c r="B9115" s="1" t="str">
        <f>+'BD1'!B9115</f>
        <v>Tilarán</v>
      </c>
      <c r="C9115" s="1" t="str">
        <f>+'BD1'!C9115</f>
        <v>José Rolando Montano Montero</v>
      </c>
      <c r="D9115" s="1">
        <f>+'BD1'!D9115</f>
        <v>3</v>
      </c>
      <c r="E9115" s="1" t="str">
        <f>+'BD1'!E9115</f>
        <v>Profesional</v>
      </c>
      <c r="F9115" s="1" t="str">
        <f>+'BD1'!F9115</f>
        <v>Elaboración de inventarios de equipos, materiales e insumos (tiempo efectivo por día)</v>
      </c>
      <c r="G9115" s="1" t="str">
        <f>+'BD1'!G9115</f>
        <v>Administrativa</v>
      </c>
      <c r="H9115" s="1">
        <f>+'BD1'!H9115</f>
        <v>2.5858300000000001</v>
      </c>
    </row>
    <row r="9116" spans="1:8">
      <c r="A9116" s="1" t="str">
        <f>+'BD1'!A9116</f>
        <v>Chorotega</v>
      </c>
      <c r="B9116" s="1" t="str">
        <f>+'BD1'!B9116</f>
        <v>Tilarán</v>
      </c>
      <c r="C9116" s="1" t="str">
        <f>+'BD1'!C9116</f>
        <v>José Rolando Montano Montero</v>
      </c>
      <c r="D9116" s="1">
        <f>+'BD1'!D9116</f>
        <v>3</v>
      </c>
      <c r="E9116" s="1" t="str">
        <f>+'BD1'!E9116</f>
        <v>Profesional</v>
      </c>
      <c r="F9116" s="1" t="str">
        <f>+'BD1'!F9116</f>
        <v>Atención de emergencias</v>
      </c>
      <c r="G9116" s="1" t="str">
        <f>+'BD1'!G9116</f>
        <v>Sustantiva</v>
      </c>
      <c r="H9116" s="1" t="str">
        <f>+'BD1'!H9116</f>
        <v>NA</v>
      </c>
    </row>
    <row r="9117" spans="1:8">
      <c r="A9117" s="1" t="str">
        <f>+'BD1'!A9117</f>
        <v>Chorotega</v>
      </c>
      <c r="B9117" s="1" t="str">
        <f>+'BD1'!B9117</f>
        <v>Tilarán</v>
      </c>
      <c r="C9117" s="1" t="str">
        <f>+'BD1'!C9117</f>
        <v>José Rolando Montano Montero</v>
      </c>
      <c r="D9117" s="1">
        <f>+'BD1'!D9117</f>
        <v>3</v>
      </c>
      <c r="E9117" s="1" t="str">
        <f>+'BD1'!E9117</f>
        <v>Profesional</v>
      </c>
      <c r="F9117" s="1" t="str">
        <f>+'BD1'!F9117</f>
        <v>Trazabilidad-visita a finca (por productor)</v>
      </c>
      <c r="G9117" s="1" t="str">
        <f>+'BD1'!G9117</f>
        <v>Sustantiva</v>
      </c>
      <c r="H9117" s="1">
        <f>+'BD1'!H9117</f>
        <v>6.5983299999999998</v>
      </c>
    </row>
    <row r="9118" spans="1:8">
      <c r="A9118" s="1" t="str">
        <f>+'BD1'!A9118</f>
        <v>Chorotega</v>
      </c>
      <c r="B9118" s="1" t="str">
        <f>+'BD1'!B9118</f>
        <v>Tilarán</v>
      </c>
      <c r="C9118" s="1" t="str">
        <f>+'BD1'!C9118</f>
        <v>José Rolando Montano Montero</v>
      </c>
      <c r="D9118" s="1">
        <f>+'BD1'!D9118</f>
        <v>3</v>
      </c>
      <c r="E9118" s="1" t="str">
        <f>+'BD1'!E9118</f>
        <v>Profesional</v>
      </c>
      <c r="F9118" s="1" t="str">
        <f>+'BD1'!F9118</f>
        <v>Trazabilidad-inclusión en sistema TrazarAgro (por productor)</v>
      </c>
      <c r="G9118" s="1" t="str">
        <f>+'BD1'!G9118</f>
        <v>Sustantiva</v>
      </c>
      <c r="H9118" s="1">
        <f>+'BD1'!H9118</f>
        <v>0.71333000000000002</v>
      </c>
    </row>
    <row r="9119" spans="1:8">
      <c r="A9119" s="1" t="str">
        <f>+'BD1'!A9119</f>
        <v>Chorotega</v>
      </c>
      <c r="B9119" s="1" t="str">
        <f>+'BD1'!B9119</f>
        <v>Tilarán</v>
      </c>
      <c r="C9119" s="1" t="str">
        <f>+'BD1'!C9119</f>
        <v>José Rolando Montano Montero</v>
      </c>
      <c r="D9119" s="1">
        <f>+'BD1'!D9119</f>
        <v>3</v>
      </c>
      <c r="E9119" s="1" t="str">
        <f>+'BD1'!E9119</f>
        <v>Profesional</v>
      </c>
      <c r="F9119" s="1" t="str">
        <f>+'BD1'!F9119</f>
        <v>Atención al gusano barrenador (por productor)</v>
      </c>
      <c r="G9119" s="1" t="str">
        <f>+'BD1'!G9119</f>
        <v>Sustantiva</v>
      </c>
      <c r="H9119" s="1" t="str">
        <f>+'BD1'!H9119</f>
        <v>NA</v>
      </c>
    </row>
    <row r="9120" spans="1:8">
      <c r="A9120" s="1" t="str">
        <f>+'BD1'!A9120</f>
        <v>Chorotega</v>
      </c>
      <c r="B9120" s="1" t="str">
        <f>+'BD1'!B9120</f>
        <v>Tilarán</v>
      </c>
      <c r="C9120" s="1" t="str">
        <f>+'BD1'!C9120</f>
        <v>José Rolando Montano Montero</v>
      </c>
      <c r="D9120" s="1">
        <f>+'BD1'!D9120</f>
        <v>3</v>
      </c>
      <c r="E9120" s="1" t="str">
        <f>+'BD1'!E9120</f>
        <v>Profesional</v>
      </c>
      <c r="F9120" s="1" t="str">
        <f>+'BD1'!F9120</f>
        <v>Atención en oficina (por usuario)</v>
      </c>
      <c r="G9120" s="1" t="str">
        <f>+'BD1'!G9120</f>
        <v>Sustantiva</v>
      </c>
      <c r="H9120" s="1">
        <f>+'BD1'!H9120</f>
        <v>0.62417</v>
      </c>
    </row>
    <row r="9121" spans="1:8">
      <c r="A9121" s="1" t="str">
        <f>+'BD1'!A9121</f>
        <v>Chorotega</v>
      </c>
      <c r="B9121" s="1" t="str">
        <f>+'BD1'!B9121</f>
        <v>Tilarán</v>
      </c>
      <c r="C9121" s="1" t="str">
        <f>+'BD1'!C9121</f>
        <v>José Rolando Montano Montero</v>
      </c>
      <c r="D9121" s="1">
        <f>+'BD1'!D9121</f>
        <v>3</v>
      </c>
      <c r="E9121" s="1" t="str">
        <f>+'BD1'!E9121</f>
        <v>Profesional</v>
      </c>
      <c r="F9121" s="1" t="str">
        <f>+'BD1'!F9121</f>
        <v>Búsqueda de nuevos productores (por productor)</v>
      </c>
      <c r="G9121" s="1" t="str">
        <f>+'BD1'!G9121</f>
        <v>Sustantiva</v>
      </c>
      <c r="H9121" s="1">
        <f>+'BD1'!H9121</f>
        <v>3.21</v>
      </c>
    </row>
    <row r="9122" spans="1:8">
      <c r="A9122" s="1" t="str">
        <f>+'BD1'!A9122</f>
        <v>Chorotega</v>
      </c>
      <c r="B9122" s="1" t="str">
        <f>+'BD1'!B9122</f>
        <v>Tilarán</v>
      </c>
      <c r="C9122" s="1" t="str">
        <f>+'BD1'!C9122</f>
        <v>Wailer Álvarez Cubillo</v>
      </c>
      <c r="D9122" s="1">
        <f>+'BD1'!D9122</f>
        <v>6</v>
      </c>
      <c r="E9122" s="1" t="str">
        <f>+'BD1'!E9122</f>
        <v>Jefe</v>
      </c>
      <c r="F9122" s="1" t="str">
        <f>+'BD1'!F9122</f>
        <v>Elaboración del diagnóstico y plan de finca de manejo a personas productoras (por productor)</v>
      </c>
      <c r="G9122" s="1" t="str">
        <f>+'BD1'!G9122</f>
        <v>Sustantiva</v>
      </c>
      <c r="H9122" s="1">
        <f>+'BD1'!H9122</f>
        <v>2.6749999999999998</v>
      </c>
    </row>
    <row r="9123" spans="1:8">
      <c r="A9123" s="1" t="str">
        <f>+'BD1'!A9123</f>
        <v>Chorotega</v>
      </c>
      <c r="B9123" s="1" t="str">
        <f>+'BD1'!B9123</f>
        <v>Tilarán</v>
      </c>
      <c r="C9123" s="1" t="str">
        <f>+'BD1'!C9123</f>
        <v>Wailer Álvarez Cubillo</v>
      </c>
      <c r="D9123" s="1">
        <f>+'BD1'!D9123</f>
        <v>6</v>
      </c>
      <c r="E9123" s="1" t="str">
        <f>+'BD1'!E9123</f>
        <v>Jefe</v>
      </c>
      <c r="F9123" s="1" t="str">
        <f>+'BD1'!F9123</f>
        <v>Asistencia técnica a personas productoras (individual): visitas a finca (por productor)</v>
      </c>
      <c r="G9123" s="1" t="str">
        <f>+'BD1'!G9123</f>
        <v>Sustantiva</v>
      </c>
      <c r="H9123" s="1">
        <f>+'BD1'!H9123</f>
        <v>2.2291699999999999</v>
      </c>
    </row>
    <row r="9124" spans="1:8">
      <c r="A9124" s="1" t="str">
        <f>+'BD1'!A9124</f>
        <v>Chorotega</v>
      </c>
      <c r="B9124" s="1" t="str">
        <f>+'BD1'!B9124</f>
        <v>Tilarán</v>
      </c>
      <c r="C9124" s="1" t="str">
        <f>+'BD1'!C9124</f>
        <v>Wailer Álvarez Cubillo</v>
      </c>
      <c r="D9124" s="1">
        <f>+'BD1'!D9124</f>
        <v>6</v>
      </c>
      <c r="E9124" s="1" t="str">
        <f>+'BD1'!E9124</f>
        <v>Jefe</v>
      </c>
      <c r="F9124" s="1" t="str">
        <f>+'BD1'!F9124</f>
        <v>Asistencia técnica a personas productoras (individual): atenciones virtuales y digitales (por productor)</v>
      </c>
      <c r="G9124" s="1" t="str">
        <f>+'BD1'!G9124</f>
        <v>Sustantiva</v>
      </c>
      <c r="H9124" s="1">
        <f>+'BD1'!H9124</f>
        <v>0.20805999999999999</v>
      </c>
    </row>
    <row r="9125" spans="1:8">
      <c r="A9125" s="1" t="str">
        <f>+'BD1'!A9125</f>
        <v>Chorotega</v>
      </c>
      <c r="B9125" s="1" t="str">
        <f>+'BD1'!B9125</f>
        <v>Tilarán</v>
      </c>
      <c r="C9125" s="1" t="str">
        <f>+'BD1'!C9125</f>
        <v>Wailer Álvarez Cubillo</v>
      </c>
      <c r="D9125" s="1">
        <f>+'BD1'!D9125</f>
        <v>6</v>
      </c>
      <c r="E9125" s="1" t="str">
        <f>+'BD1'!E9125</f>
        <v>Jefe</v>
      </c>
      <c r="F9125" s="1" t="str">
        <f>+'BD1'!F9125</f>
        <v>Asistencia técnica a personas productoras (grupal): día de campo (por día en el evento)</v>
      </c>
      <c r="G9125" s="1" t="str">
        <f>+'BD1'!G9125</f>
        <v>Sustantiva</v>
      </c>
      <c r="H9125" s="1">
        <f>+'BD1'!H9125</f>
        <v>5.7066699999999999</v>
      </c>
    </row>
    <row r="9126" spans="1:8">
      <c r="A9126" s="1" t="str">
        <f>+'BD1'!A9126</f>
        <v>Chorotega</v>
      </c>
      <c r="B9126" s="1" t="str">
        <f>+'BD1'!B9126</f>
        <v>Tilarán</v>
      </c>
      <c r="C9126" s="1" t="str">
        <f>+'BD1'!C9126</f>
        <v>Wailer Álvarez Cubillo</v>
      </c>
      <c r="D9126" s="1">
        <f>+'BD1'!D9126</f>
        <v>6</v>
      </c>
      <c r="E9126" s="1" t="str">
        <f>+'BD1'!E9126</f>
        <v>Jefe</v>
      </c>
      <c r="F9126" s="1" t="str">
        <f>+'BD1'!F9126</f>
        <v>Asistencia técnica a personas productoras (grupal): demostración de métodos (por evento, se puede acumular si la demostración tarda más de un día)</v>
      </c>
      <c r="G9126" s="1" t="str">
        <f>+'BD1'!G9126</f>
        <v>Sustantiva</v>
      </c>
      <c r="H9126" s="1">
        <f>+'BD1'!H9126</f>
        <v>5.7066699999999999</v>
      </c>
    </row>
    <row r="9127" spans="1:8">
      <c r="A9127" s="1" t="str">
        <f>+'BD1'!A9127</f>
        <v>Chorotega</v>
      </c>
      <c r="B9127" s="1" t="str">
        <f>+'BD1'!B9127</f>
        <v>Tilarán</v>
      </c>
      <c r="C9127" s="1" t="str">
        <f>+'BD1'!C9127</f>
        <v>Wailer Álvarez Cubillo</v>
      </c>
      <c r="D9127" s="1">
        <f>+'BD1'!D9127</f>
        <v>6</v>
      </c>
      <c r="E9127" s="1" t="str">
        <f>+'BD1'!E9127</f>
        <v>Jefe</v>
      </c>
      <c r="F9127" s="1" t="str">
        <f>+'BD1'!F9127</f>
        <v>Asistencia técnica a personas productoras (grupal): taller (por taller)</v>
      </c>
      <c r="G9127" s="1" t="str">
        <f>+'BD1'!G9127</f>
        <v>Sustantiva</v>
      </c>
      <c r="H9127" s="1">
        <f>+'BD1'!H9127</f>
        <v>5.7066699999999999</v>
      </c>
    </row>
    <row r="9128" spans="1:8">
      <c r="A9128" s="1" t="str">
        <f>+'BD1'!A9128</f>
        <v>Chorotega</v>
      </c>
      <c r="B9128" s="1" t="str">
        <f>+'BD1'!B9128</f>
        <v>Tilarán</v>
      </c>
      <c r="C9128" s="1" t="str">
        <f>+'BD1'!C9128</f>
        <v>Wailer Álvarez Cubillo</v>
      </c>
      <c r="D9128" s="1">
        <f>+'BD1'!D9128</f>
        <v>6</v>
      </c>
      <c r="E9128" s="1" t="str">
        <f>+'BD1'!E9128</f>
        <v>Jefe</v>
      </c>
      <c r="F9128" s="1" t="str">
        <f>+'BD1'!F9128</f>
        <v>Asistencia técnica a personas productoras (grupal): charlas (por día en el evento)</v>
      </c>
      <c r="G9128" s="1" t="str">
        <f>+'BD1'!G9128</f>
        <v>Sustantiva</v>
      </c>
      <c r="H9128" s="1">
        <f>+'BD1'!H9128</f>
        <v>5.7066699999999999</v>
      </c>
    </row>
    <row r="9129" spans="1:8">
      <c r="A9129" s="1" t="str">
        <f>+'BD1'!A9129</f>
        <v>Chorotega</v>
      </c>
      <c r="B9129" s="1" t="str">
        <f>+'BD1'!B9129</f>
        <v>Tilarán</v>
      </c>
      <c r="C9129" s="1" t="str">
        <f>+'BD1'!C9129</f>
        <v>Wailer Álvarez Cubillo</v>
      </c>
      <c r="D9129" s="1">
        <f>+'BD1'!D9129</f>
        <v>6</v>
      </c>
      <c r="E9129" s="1" t="str">
        <f>+'BD1'!E9129</f>
        <v>Jefe</v>
      </c>
      <c r="F9129" s="1" t="str">
        <f>+'BD1'!F9129</f>
        <v>Gestión en capacitaciones con instituciones públicas o privadas (solo gestión de coordinación por evento de capacitación)</v>
      </c>
      <c r="G9129" s="1" t="str">
        <f>+'BD1'!G9129</f>
        <v>Administrativa</v>
      </c>
      <c r="H9129" s="1">
        <f>+'BD1'!H9129</f>
        <v>3.21</v>
      </c>
    </row>
    <row r="9130" spans="1:8">
      <c r="A9130" s="1" t="str">
        <f>+'BD1'!A9130</f>
        <v>Chorotega</v>
      </c>
      <c r="B9130" s="1" t="str">
        <f>+'BD1'!B9130</f>
        <v>Tilarán</v>
      </c>
      <c r="C9130" s="1" t="str">
        <f>+'BD1'!C9130</f>
        <v>Wailer Álvarez Cubillo</v>
      </c>
      <c r="D9130" s="1">
        <f>+'BD1'!D9130</f>
        <v>6</v>
      </c>
      <c r="E9130" s="1" t="str">
        <f>+'BD1'!E9130</f>
        <v>Jefe</v>
      </c>
      <c r="F9130" s="1" t="str">
        <f>+'BD1'!F9130</f>
        <v>Aplicación de la herramienta de medición del nivel de gestión empresarial y organizacional (por organización)</v>
      </c>
      <c r="G9130" s="1" t="str">
        <f>+'BD1'!G9130</f>
        <v>Sustantiva</v>
      </c>
      <c r="H9130" s="1">
        <f>+'BD1'!H9130</f>
        <v>4.3691700000000004</v>
      </c>
    </row>
    <row r="9131" spans="1:8">
      <c r="A9131" s="1" t="str">
        <f>+'BD1'!A9131</f>
        <v>Chorotega</v>
      </c>
      <c r="B9131" s="1" t="str">
        <f>+'BD1'!B9131</f>
        <v>Tilarán</v>
      </c>
      <c r="C9131" s="1" t="str">
        <f>+'BD1'!C9131</f>
        <v>Wailer Álvarez Cubillo</v>
      </c>
      <c r="D9131" s="1">
        <f>+'BD1'!D9131</f>
        <v>6</v>
      </c>
      <c r="E9131" s="1" t="str">
        <f>+'BD1'!E9131</f>
        <v>Jefe</v>
      </c>
      <c r="F9131" s="1" t="str">
        <f>+'BD1'!F9131</f>
        <v>Elaboración y ejecución del plan de trabajo (por organización)</v>
      </c>
      <c r="G9131" s="1" t="str">
        <f>+'BD1'!G9131</f>
        <v>Sustantiva</v>
      </c>
      <c r="H9131" s="1">
        <f>+'BD1'!H9131</f>
        <v>4.3691700000000004</v>
      </c>
    </row>
    <row r="9132" spans="1:8">
      <c r="A9132" s="1" t="str">
        <f>+'BD1'!A9132</f>
        <v>Chorotega</v>
      </c>
      <c r="B9132" s="1" t="str">
        <f>+'BD1'!B9132</f>
        <v>Tilarán</v>
      </c>
      <c r="C9132" s="1" t="str">
        <f>+'BD1'!C9132</f>
        <v>Wailer Álvarez Cubillo</v>
      </c>
      <c r="D9132" s="1">
        <f>+'BD1'!D9132</f>
        <v>6</v>
      </c>
      <c r="E9132" s="1" t="str">
        <f>+'BD1'!E9132</f>
        <v>Jefe</v>
      </c>
      <c r="F9132" s="1" t="str">
        <f>+'BD1'!F9132</f>
        <v>Visitas de seguimiento al plan de trabajo (por visita por organización)</v>
      </c>
      <c r="G9132" s="1" t="str">
        <f>+'BD1'!G9132</f>
        <v>Sustantiva</v>
      </c>
      <c r="H9132" s="1">
        <f>+'BD1'!H9132</f>
        <v>2.2291699999999999</v>
      </c>
    </row>
    <row r="9133" spans="1:8">
      <c r="A9133" s="1" t="str">
        <f>+'BD1'!A9133</f>
        <v>Chorotega</v>
      </c>
      <c r="B9133" s="1" t="str">
        <f>+'BD1'!B9133</f>
        <v>Tilarán</v>
      </c>
      <c r="C9133" s="1" t="str">
        <f>+'BD1'!C9133</f>
        <v>Wailer Álvarez Cubillo</v>
      </c>
      <c r="D9133" s="1">
        <f>+'BD1'!D9133</f>
        <v>6</v>
      </c>
      <c r="E9133" s="1" t="str">
        <f>+'BD1'!E9133</f>
        <v>Jefe</v>
      </c>
      <c r="F9133" s="1" t="str">
        <f>+'BD1'!F9133</f>
        <v>Reporte del plan de trabajo anual (por reporte por organización)</v>
      </c>
      <c r="G9133" s="1" t="str">
        <f>+'BD1'!G9133</f>
        <v>Sustantiva</v>
      </c>
      <c r="H9133" s="1">
        <f>+'BD1'!H9133</f>
        <v>2.2291699999999999</v>
      </c>
    </row>
    <row r="9134" spans="1:8">
      <c r="A9134" s="1" t="str">
        <f>+'BD1'!A9134</f>
        <v>Chorotega</v>
      </c>
      <c r="B9134" s="1" t="str">
        <f>+'BD1'!B9134</f>
        <v>Tilarán</v>
      </c>
      <c r="C9134" s="1" t="str">
        <f>+'BD1'!C9134</f>
        <v>Wailer Álvarez Cubillo</v>
      </c>
      <c r="D9134" s="1">
        <f>+'BD1'!D9134</f>
        <v>6</v>
      </c>
      <c r="E9134" s="1" t="str">
        <f>+'BD1'!E9134</f>
        <v>Jefe</v>
      </c>
      <c r="F9134" s="1" t="str">
        <f>+'BD1'!F9134</f>
        <v>NAMA (café): muestreo y toma de datos en finca (por productor)</v>
      </c>
      <c r="G9134" s="1" t="str">
        <f>+'BD1'!G9134</f>
        <v>Sustantiva</v>
      </c>
      <c r="H9134" s="1" t="str">
        <f>+'BD1'!H9134</f>
        <v>NA</v>
      </c>
    </row>
    <row r="9135" spans="1:8">
      <c r="A9135" s="1" t="str">
        <f>+'BD1'!A9135</f>
        <v>Chorotega</v>
      </c>
      <c r="B9135" s="1" t="str">
        <f>+'BD1'!B9135</f>
        <v>Tilarán</v>
      </c>
      <c r="C9135" s="1" t="str">
        <f>+'BD1'!C9135</f>
        <v>Wailer Álvarez Cubillo</v>
      </c>
      <c r="D9135" s="1">
        <f>+'BD1'!D9135</f>
        <v>6</v>
      </c>
      <c r="E9135" s="1" t="str">
        <f>+'BD1'!E9135</f>
        <v>Jefe</v>
      </c>
      <c r="F9135" s="1" t="str">
        <f>+'BD1'!F9135</f>
        <v>NAMA (café): inclusión de datos al SisDNEA (por productor)</v>
      </c>
      <c r="G9135" s="1" t="str">
        <f>+'BD1'!G9135</f>
        <v>Sustantiva</v>
      </c>
      <c r="H9135" s="1" t="str">
        <f>+'BD1'!H9135</f>
        <v>NA</v>
      </c>
    </row>
    <row r="9136" spans="1:8">
      <c r="A9136" s="1" t="str">
        <f>+'BD1'!A9136</f>
        <v>Chorotega</v>
      </c>
      <c r="B9136" s="1" t="str">
        <f>+'BD1'!B9136</f>
        <v>Tilarán</v>
      </c>
      <c r="C9136" s="1" t="str">
        <f>+'BD1'!C9136</f>
        <v>Wailer Álvarez Cubillo</v>
      </c>
      <c r="D9136" s="1">
        <f>+'BD1'!D9136</f>
        <v>6</v>
      </c>
      <c r="E9136" s="1" t="str">
        <f>+'BD1'!E9136</f>
        <v>Jefe</v>
      </c>
      <c r="F9136" s="1" t="str">
        <f>+'BD1'!F9136</f>
        <v>NAMA (café): entrega de constancia de verificación del MRV a la persona productora (por productor)</v>
      </c>
      <c r="G9136" s="1" t="str">
        <f>+'BD1'!G9136</f>
        <v>Sustantiva</v>
      </c>
      <c r="H9136" s="1" t="str">
        <f>+'BD1'!H9136</f>
        <v>NA</v>
      </c>
    </row>
    <row r="9137" spans="1:8">
      <c r="A9137" s="1" t="str">
        <f>+'BD1'!A9137</f>
        <v>Chorotega</v>
      </c>
      <c r="B9137" s="1" t="str">
        <f>+'BD1'!B9137</f>
        <v>Tilarán</v>
      </c>
      <c r="C9137" s="1" t="str">
        <f>+'BD1'!C9137</f>
        <v>Wailer Álvarez Cubillo</v>
      </c>
      <c r="D9137" s="1">
        <f>+'BD1'!D9137</f>
        <v>6</v>
      </c>
      <c r="E9137" s="1" t="str">
        <f>+'BD1'!E9137</f>
        <v>Jefe</v>
      </c>
      <c r="F9137" s="1" t="str">
        <f>+'BD1'!F9137</f>
        <v>NAMA (ganadería): muestreo y toma de datos en finca (por productor)</v>
      </c>
      <c r="G9137" s="1" t="str">
        <f>+'BD1'!G9137</f>
        <v>Sustantiva</v>
      </c>
      <c r="H9137" s="1">
        <f>+'BD1'!H9137</f>
        <v>1.605</v>
      </c>
    </row>
    <row r="9138" spans="1:8">
      <c r="A9138" s="1" t="str">
        <f>+'BD1'!A9138</f>
        <v>Chorotega</v>
      </c>
      <c r="B9138" s="1" t="str">
        <f>+'BD1'!B9138</f>
        <v>Tilarán</v>
      </c>
      <c r="C9138" s="1" t="str">
        <f>+'BD1'!C9138</f>
        <v>Wailer Álvarez Cubillo</v>
      </c>
      <c r="D9138" s="1">
        <f>+'BD1'!D9138</f>
        <v>6</v>
      </c>
      <c r="E9138" s="1" t="str">
        <f>+'BD1'!E9138</f>
        <v>Jefe</v>
      </c>
      <c r="F9138" s="1" t="str">
        <f>+'BD1'!F9138</f>
        <v>NAMA (ganadería): inclusión de datos al SisDNEA (por productor)</v>
      </c>
      <c r="G9138" s="1" t="str">
        <f>+'BD1'!G9138</f>
        <v>Sustantiva</v>
      </c>
      <c r="H9138" s="1">
        <f>+'BD1'!H9138</f>
        <v>0.80249999999999999</v>
      </c>
    </row>
    <row r="9139" spans="1:8">
      <c r="A9139" s="1" t="str">
        <f>+'BD1'!A9139</f>
        <v>Chorotega</v>
      </c>
      <c r="B9139" s="1" t="str">
        <f>+'BD1'!B9139</f>
        <v>Tilarán</v>
      </c>
      <c r="C9139" s="1" t="str">
        <f>+'BD1'!C9139</f>
        <v>Wailer Álvarez Cubillo</v>
      </c>
      <c r="D9139" s="1">
        <f>+'BD1'!D9139</f>
        <v>6</v>
      </c>
      <c r="E9139" s="1" t="str">
        <f>+'BD1'!E9139</f>
        <v>Jefe</v>
      </c>
      <c r="F9139" s="1" t="str">
        <f>+'BD1'!F9139</f>
        <v>NAMA (ganadería): entrega de constancia de verificación del MRV a la persona productora (por productor)</v>
      </c>
      <c r="G9139" s="1" t="str">
        <f>+'BD1'!G9139</f>
        <v>Sustantiva</v>
      </c>
      <c r="H9139" s="1">
        <f>+'BD1'!H9139</f>
        <v>0.28236</v>
      </c>
    </row>
    <row r="9140" spans="1:8">
      <c r="A9140" s="1" t="str">
        <f>+'BD1'!A9140</f>
        <v>Chorotega</v>
      </c>
      <c r="B9140" s="1" t="str">
        <f>+'BD1'!B9140</f>
        <v>Tilarán</v>
      </c>
      <c r="C9140" s="1" t="str">
        <f>+'BD1'!C9140</f>
        <v>Wailer Álvarez Cubillo</v>
      </c>
      <c r="D9140" s="1">
        <f>+'BD1'!D9140</f>
        <v>6</v>
      </c>
      <c r="E9140" s="1" t="str">
        <f>+'BD1'!E9140</f>
        <v>Jefe</v>
      </c>
      <c r="F9140" s="1" t="str">
        <f>+'BD1'!F9140</f>
        <v>Producción sostenible: elaboración de la herramienta Tu Modelo, en el SisDNEA (por productor)</v>
      </c>
      <c r="G9140" s="1" t="str">
        <f>+'BD1'!G9140</f>
        <v>Sustantiva</v>
      </c>
      <c r="H9140" s="1">
        <f>+'BD1'!H9140</f>
        <v>1.605</v>
      </c>
    </row>
    <row r="9141" spans="1:8">
      <c r="A9141" s="1" t="str">
        <f>+'BD1'!A9141</f>
        <v>Chorotega</v>
      </c>
      <c r="B9141" s="1" t="str">
        <f>+'BD1'!B9141</f>
        <v>Tilarán</v>
      </c>
      <c r="C9141" s="1" t="str">
        <f>+'BD1'!C9141</f>
        <v>Wailer Álvarez Cubillo</v>
      </c>
      <c r="D9141" s="1">
        <f>+'BD1'!D9141</f>
        <v>6</v>
      </c>
      <c r="E9141" s="1" t="str">
        <f>+'BD1'!E9141</f>
        <v>Jefe</v>
      </c>
      <c r="F9141" s="1" t="str">
        <f>+'BD1'!F9141</f>
        <v>Producción sostenible: entregar certificado al productor e incluirlo en el expediente físico (por productor)</v>
      </c>
      <c r="G9141" s="1" t="str">
        <f>+'BD1'!G9141</f>
        <v>Sustantiva</v>
      </c>
      <c r="H9141" s="1">
        <f>+'BD1'!H9141</f>
        <v>0.28236</v>
      </c>
    </row>
    <row r="9142" spans="1:8">
      <c r="A9142" s="1" t="str">
        <f>+'BD1'!A9142</f>
        <v>Chorotega</v>
      </c>
      <c r="B9142" s="1" t="str">
        <f>+'BD1'!B9142</f>
        <v>Tilarán</v>
      </c>
      <c r="C9142" s="1" t="str">
        <f>+'BD1'!C9142</f>
        <v>Wailer Álvarez Cubillo</v>
      </c>
      <c r="D9142" s="1">
        <f>+'BD1'!D9142</f>
        <v>6</v>
      </c>
      <c r="E9142" s="1" t="str">
        <f>+'BD1'!E9142</f>
        <v>Jefe</v>
      </c>
      <c r="F9142" s="1" t="str">
        <f>+'BD1'!F9142</f>
        <v>RBAyP y RBAO: divulgación del programa de incentivos (por acción de divulgación)</v>
      </c>
      <c r="G9142" s="1" t="str">
        <f>+'BD1'!G9142</f>
        <v>Sustantiva</v>
      </c>
      <c r="H9142" s="1">
        <f>+'BD1'!H9142</f>
        <v>1.605</v>
      </c>
    </row>
    <row r="9143" spans="1:8">
      <c r="A9143" s="1" t="str">
        <f>+'BD1'!A9143</f>
        <v>Chorotega</v>
      </c>
      <c r="B9143" s="1" t="str">
        <f>+'BD1'!B9143</f>
        <v>Tilarán</v>
      </c>
      <c r="C9143" s="1" t="str">
        <f>+'BD1'!C9143</f>
        <v>Wailer Álvarez Cubillo</v>
      </c>
      <c r="D9143" s="1">
        <f>+'BD1'!D9143</f>
        <v>6</v>
      </c>
      <c r="E9143" s="1" t="str">
        <f>+'BD1'!E9143</f>
        <v>Jefe</v>
      </c>
      <c r="F9143" s="1" t="str">
        <f>+'BD1'!F9143</f>
        <v>RBAyP y RBAO: completar formularios para recibir incentivos económicos (por productor)</v>
      </c>
      <c r="G9143" s="1" t="str">
        <f>+'BD1'!G9143</f>
        <v>Sustantiva</v>
      </c>
      <c r="H9143" s="1">
        <f>+'BD1'!H9143</f>
        <v>5.7066699999999999</v>
      </c>
    </row>
    <row r="9144" spans="1:8">
      <c r="A9144" s="1" t="str">
        <f>+'BD1'!A9144</f>
        <v>Chorotega</v>
      </c>
      <c r="B9144" s="1" t="str">
        <f>+'BD1'!B9144</f>
        <v>Tilarán</v>
      </c>
      <c r="C9144" s="1" t="str">
        <f>+'BD1'!C9144</f>
        <v>Wailer Álvarez Cubillo</v>
      </c>
      <c r="D9144" s="1">
        <f>+'BD1'!D9144</f>
        <v>6</v>
      </c>
      <c r="E9144" s="1" t="str">
        <f>+'BD1'!E9144</f>
        <v>Jefe</v>
      </c>
      <c r="F9144" s="1" t="str">
        <f>+'BD1'!F9144</f>
        <v>RBAyP y RBAO: revisión de las solicitudes del programa de incentivos económicos (por productor)</v>
      </c>
      <c r="G9144" s="1" t="str">
        <f>+'BD1'!G9144</f>
        <v>Sustantiva</v>
      </c>
      <c r="H9144" s="1">
        <f>+'BD1'!H9144</f>
        <v>3.6558299999999999</v>
      </c>
    </row>
    <row r="9145" spans="1:8">
      <c r="A9145" s="1" t="str">
        <f>+'BD1'!A9145</f>
        <v>Chorotega</v>
      </c>
      <c r="B9145" s="1" t="str">
        <f>+'BD1'!B9145</f>
        <v>Tilarán</v>
      </c>
      <c r="C9145" s="1" t="str">
        <f>+'BD1'!C9145</f>
        <v>Wailer Álvarez Cubillo</v>
      </c>
      <c r="D9145" s="1">
        <f>+'BD1'!D9145</f>
        <v>6</v>
      </c>
      <c r="E9145" s="1" t="str">
        <f>+'BD1'!E9145</f>
        <v>Jefe</v>
      </c>
      <c r="F9145" s="1" t="str">
        <f>+'BD1'!F9145</f>
        <v>RBAyP y RBAO: visita a finca para verificación (por visita por productor)</v>
      </c>
      <c r="G9145" s="1" t="str">
        <f>+'BD1'!G9145</f>
        <v>Sustantiva</v>
      </c>
      <c r="H9145" s="1">
        <f>+'BD1'!H9145</f>
        <v>3.2991700000000002</v>
      </c>
    </row>
    <row r="9146" spans="1:8">
      <c r="A9146" s="1" t="str">
        <f>+'BD1'!A9146</f>
        <v>Chorotega</v>
      </c>
      <c r="B9146" s="1" t="str">
        <f>+'BD1'!B9146</f>
        <v>Tilarán</v>
      </c>
      <c r="C9146" s="1" t="str">
        <f>+'BD1'!C9146</f>
        <v>Wailer Álvarez Cubillo</v>
      </c>
      <c r="D9146" s="1">
        <f>+'BD1'!D9146</f>
        <v>6</v>
      </c>
      <c r="E9146" s="1" t="str">
        <f>+'BD1'!E9146</f>
        <v>Jefe</v>
      </c>
      <c r="F9146" s="1" t="str">
        <f>+'BD1'!F9146</f>
        <v>Productores ocasionales: asistencia técnica individual (por productor)</v>
      </c>
      <c r="G9146" s="1" t="str">
        <f>+'BD1'!G9146</f>
        <v>Sustantiva</v>
      </c>
      <c r="H9146" s="1">
        <f>+'BD1'!H9146</f>
        <v>2.5858300000000001</v>
      </c>
    </row>
    <row r="9147" spans="1:8">
      <c r="A9147" s="1" t="str">
        <f>+'BD1'!A9147</f>
        <v>Chorotega</v>
      </c>
      <c r="B9147" s="1" t="str">
        <f>+'BD1'!B9147</f>
        <v>Tilarán</v>
      </c>
      <c r="C9147" s="1" t="str">
        <f>+'BD1'!C9147</f>
        <v>Wailer Álvarez Cubillo</v>
      </c>
      <c r="D9147" s="1">
        <f>+'BD1'!D9147</f>
        <v>6</v>
      </c>
      <c r="E9147" s="1" t="str">
        <f>+'BD1'!E9147</f>
        <v>Jefe</v>
      </c>
      <c r="F9147" s="1" t="str">
        <f>+'BD1'!F9147</f>
        <v>Productores ocasionales: asistencia técnica grupal (por asistencia a grupo)</v>
      </c>
      <c r="G9147" s="1" t="str">
        <f>+'BD1'!G9147</f>
        <v>Sustantiva</v>
      </c>
      <c r="H9147" s="1">
        <f>+'BD1'!H9147</f>
        <v>2.5858300000000001</v>
      </c>
    </row>
    <row r="9148" spans="1:8">
      <c r="A9148" s="1" t="str">
        <f>+'BD1'!A9148</f>
        <v>Chorotega</v>
      </c>
      <c r="B9148" s="1" t="str">
        <f>+'BD1'!B9148</f>
        <v>Tilarán</v>
      </c>
      <c r="C9148" s="1" t="str">
        <f>+'BD1'!C9148</f>
        <v>Wailer Álvarez Cubillo</v>
      </c>
      <c r="D9148" s="1">
        <f>+'BD1'!D9148</f>
        <v>6</v>
      </c>
      <c r="E9148" s="1" t="str">
        <f>+'BD1'!E9148</f>
        <v>Jefe</v>
      </c>
      <c r="F9148" s="1" t="str">
        <f>+'BD1'!F9148</f>
        <v>Productores ocasionales: servicios de extensión de información digitales y virtuales (por productor)</v>
      </c>
      <c r="G9148" s="1" t="str">
        <f>+'BD1'!G9148</f>
        <v>Sustantiva</v>
      </c>
      <c r="H9148" s="1">
        <f>+'BD1'!H9148</f>
        <v>0.29721999999999998</v>
      </c>
    </row>
    <row r="9149" spans="1:8">
      <c r="A9149" s="1" t="str">
        <f>+'BD1'!A9149</f>
        <v>Chorotega</v>
      </c>
      <c r="B9149" s="1" t="str">
        <f>+'BD1'!B9149</f>
        <v>Tilarán</v>
      </c>
      <c r="C9149" s="1" t="str">
        <f>+'BD1'!C9149</f>
        <v>Wailer Álvarez Cubillo</v>
      </c>
      <c r="D9149" s="1">
        <f>+'BD1'!D9149</f>
        <v>6</v>
      </c>
      <c r="E9149" s="1" t="str">
        <f>+'BD1'!E9149</f>
        <v>Jefe</v>
      </c>
      <c r="F9149" s="1" t="str">
        <f>+'BD1'!F9149</f>
        <v>Proyectos financiados con fondos públicos y transferencia MAG: apoyo en la formulación de proyectos de personas productoras (acumulado efectivo por proyecto)</v>
      </c>
      <c r="G9149" s="1" t="str">
        <f>+'BD1'!G9149</f>
        <v>Sustantiva</v>
      </c>
      <c r="H9149" s="1">
        <f>+'BD1'!H9149</f>
        <v>25.68</v>
      </c>
    </row>
    <row r="9150" spans="1:8">
      <c r="A9150" s="1" t="str">
        <f>+'BD1'!A9150</f>
        <v>Chorotega</v>
      </c>
      <c r="B9150" s="1" t="str">
        <f>+'BD1'!B9150</f>
        <v>Tilarán</v>
      </c>
      <c r="C9150" s="1" t="str">
        <f>+'BD1'!C9150</f>
        <v>Wailer Álvarez Cubillo</v>
      </c>
      <c r="D9150" s="1">
        <f>+'BD1'!D9150</f>
        <v>6</v>
      </c>
      <c r="E9150" s="1" t="str">
        <f>+'BD1'!E9150</f>
        <v>Jefe</v>
      </c>
      <c r="F9150" s="1" t="str">
        <f>+'BD1'!F9150</f>
        <v>Proyectos financiados con fondos públicos y transferencia MAG: apoyo en la formulación de proyectos de organizaciones (acumulado efectivo por proyecto)</v>
      </c>
      <c r="G9150" s="1" t="str">
        <f>+'BD1'!G9150</f>
        <v>Sustantiva</v>
      </c>
      <c r="H9150" s="1">
        <f>+'BD1'!H9150</f>
        <v>51.36</v>
      </c>
    </row>
    <row r="9151" spans="1:8">
      <c r="A9151" s="1" t="str">
        <f>+'BD1'!A9151</f>
        <v>Chorotega</v>
      </c>
      <c r="B9151" s="1" t="str">
        <f>+'BD1'!B9151</f>
        <v>Tilarán</v>
      </c>
      <c r="C9151" s="1" t="str">
        <f>+'BD1'!C9151</f>
        <v>Wailer Álvarez Cubillo</v>
      </c>
      <c r="D9151" s="1">
        <f>+'BD1'!D9151</f>
        <v>6</v>
      </c>
      <c r="E9151" s="1" t="str">
        <f>+'BD1'!E9151</f>
        <v>Jefe</v>
      </c>
      <c r="F9151" s="1" t="str">
        <f>+'BD1'!F9151</f>
        <v>Proyectos financiados con fondos públicos: seguimiento técnico (por visita a proyecto)</v>
      </c>
      <c r="G9151" s="1" t="str">
        <f>+'BD1'!G9151</f>
        <v>Sustantiva</v>
      </c>
      <c r="H9151" s="1">
        <f>+'BD1'!H9151</f>
        <v>2.2291699999999999</v>
      </c>
    </row>
    <row r="9152" spans="1:8">
      <c r="A9152" s="1" t="str">
        <f>+'BD1'!A9152</f>
        <v>Chorotega</v>
      </c>
      <c r="B9152" s="1" t="str">
        <f>+'BD1'!B9152</f>
        <v>Tilarán</v>
      </c>
      <c r="C9152" s="1" t="str">
        <f>+'BD1'!C9152</f>
        <v>Wailer Álvarez Cubillo</v>
      </c>
      <c r="D9152" s="1">
        <f>+'BD1'!D9152</f>
        <v>6</v>
      </c>
      <c r="E9152" s="1" t="str">
        <f>+'BD1'!E9152</f>
        <v>Jefe</v>
      </c>
      <c r="F9152" s="1" t="str">
        <f>+'BD1'!F9152</f>
        <v>Elaboración de informes trimestrales, semestrales y anuales PAO (por informe)</v>
      </c>
      <c r="G9152" s="1" t="str">
        <f>+'BD1'!G9152</f>
        <v>Administrativa</v>
      </c>
      <c r="H9152" s="1">
        <f>+'BD1'!H9152</f>
        <v>11.41333</v>
      </c>
    </row>
    <row r="9153" spans="1:8">
      <c r="A9153" s="1" t="str">
        <f>+'BD1'!A9153</f>
        <v>Chorotega</v>
      </c>
      <c r="B9153" s="1" t="str">
        <f>+'BD1'!B9153</f>
        <v>Tilarán</v>
      </c>
      <c r="C9153" s="1" t="str">
        <f>+'BD1'!C9153</f>
        <v>Wailer Álvarez Cubillo</v>
      </c>
      <c r="D9153" s="1">
        <f>+'BD1'!D9153</f>
        <v>6</v>
      </c>
      <c r="E9153" s="1" t="str">
        <f>+'BD1'!E9153</f>
        <v>Jefe</v>
      </c>
      <c r="F9153" s="1" t="str">
        <f>+'BD1'!F9153</f>
        <v>Seguimiento a los PAO de los funcionarios a su cargo (por funcionario)</v>
      </c>
      <c r="G9153" s="1" t="str">
        <f>+'BD1'!G9153</f>
        <v>Administrativa</v>
      </c>
      <c r="H9153" s="1">
        <f>+'BD1'!H9153</f>
        <v>12.84</v>
      </c>
    </row>
    <row r="9154" spans="1:8">
      <c r="A9154" s="1" t="str">
        <f>+'BD1'!A9154</f>
        <v>Chorotega</v>
      </c>
      <c r="B9154" s="1" t="str">
        <f>+'BD1'!B9154</f>
        <v>Tilarán</v>
      </c>
      <c r="C9154" s="1" t="str">
        <f>+'BD1'!C9154</f>
        <v>Wailer Álvarez Cubillo</v>
      </c>
      <c r="D9154" s="1">
        <f>+'BD1'!D9154</f>
        <v>6</v>
      </c>
      <c r="E9154" s="1" t="str">
        <f>+'BD1'!E9154</f>
        <v>Jefe</v>
      </c>
      <c r="F9154" s="1" t="str">
        <f>+'BD1'!F9154</f>
        <v>Inscripción y actualización de PYMPA (por productor)</v>
      </c>
      <c r="G9154" s="1" t="str">
        <f>+'BD1'!G9154</f>
        <v>Sustantiva</v>
      </c>
      <c r="H9154" s="1">
        <f>+'BD1'!H9154</f>
        <v>0.69847000000000004</v>
      </c>
    </row>
    <row r="9155" spans="1:8">
      <c r="A9155" s="1" t="str">
        <f>+'BD1'!A9155</f>
        <v>Chorotega</v>
      </c>
      <c r="B9155" s="1" t="str">
        <f>+'BD1'!B9155</f>
        <v>Tilarán</v>
      </c>
      <c r="C9155" s="1" t="str">
        <f>+'BD1'!C9155</f>
        <v>Wailer Álvarez Cubillo</v>
      </c>
      <c r="D9155" s="1">
        <f>+'BD1'!D9155</f>
        <v>6</v>
      </c>
      <c r="E9155" s="1" t="str">
        <f>+'BD1'!E9155</f>
        <v>Jefe</v>
      </c>
      <c r="F9155" s="1" t="str">
        <f>+'BD1'!F9155</f>
        <v>Certificaciones para la Declaración de Bienes Inmuebles ante las municipalidades (por trámite)</v>
      </c>
      <c r="G9155" s="1" t="str">
        <f>+'BD1'!G9155</f>
        <v>Sustantiva</v>
      </c>
      <c r="H9155" s="1" t="str">
        <f>+'BD1'!H9155</f>
        <v>NA</v>
      </c>
    </row>
    <row r="9156" spans="1:8">
      <c r="A9156" s="1" t="str">
        <f>+'BD1'!A9156</f>
        <v>Chorotega</v>
      </c>
      <c r="B9156" s="1" t="str">
        <f>+'BD1'!B9156</f>
        <v>Tilarán</v>
      </c>
      <c r="C9156" s="1" t="str">
        <f>+'BD1'!C9156</f>
        <v>Wailer Álvarez Cubillo</v>
      </c>
      <c r="D9156" s="1">
        <f>+'BD1'!D9156</f>
        <v>6</v>
      </c>
      <c r="E9156" s="1" t="str">
        <f>+'BD1'!E9156</f>
        <v>Jefe</v>
      </c>
      <c r="F9156" s="1" t="str">
        <f>+'BD1'!F9156</f>
        <v>Participación en reuniones EREA (por reunión)</v>
      </c>
      <c r="G9156" s="1" t="str">
        <f>+'BD1'!G9156</f>
        <v>Administrativa</v>
      </c>
      <c r="H9156" s="1" t="str">
        <f>+'BD1'!H9156</f>
        <v>NA</v>
      </c>
    </row>
    <row r="9157" spans="1:8">
      <c r="A9157" s="1" t="str">
        <f>+'BD1'!A9157</f>
        <v>Chorotega</v>
      </c>
      <c r="B9157" s="1" t="str">
        <f>+'BD1'!B9157</f>
        <v>Tilarán</v>
      </c>
      <c r="C9157" s="1" t="str">
        <f>+'BD1'!C9157</f>
        <v>Wailer Álvarez Cubillo</v>
      </c>
      <c r="D9157" s="1">
        <f>+'BD1'!D9157</f>
        <v>6</v>
      </c>
      <c r="E9157" s="1" t="str">
        <f>+'BD1'!E9157</f>
        <v>Jefe</v>
      </c>
      <c r="F9157" s="1" t="str">
        <f>+'BD1'!F9157</f>
        <v>Participación en grupos técnicos o comisiones (por reunión)</v>
      </c>
      <c r="G9157" s="1" t="str">
        <f>+'BD1'!G9157</f>
        <v>Sustantiva</v>
      </c>
      <c r="H9157" s="1">
        <f>+'BD1'!H9157</f>
        <v>3.5666699999999998</v>
      </c>
    </row>
    <row r="9158" spans="1:8">
      <c r="A9158" s="1" t="str">
        <f>+'BD1'!A9158</f>
        <v>Chorotega</v>
      </c>
      <c r="B9158" s="1" t="str">
        <f>+'BD1'!B9158</f>
        <v>Tilarán</v>
      </c>
      <c r="C9158" s="1" t="str">
        <f>+'BD1'!C9158</f>
        <v>Wailer Álvarez Cubillo</v>
      </c>
      <c r="D9158" s="1">
        <f>+'BD1'!D9158</f>
        <v>6</v>
      </c>
      <c r="E9158" s="1" t="str">
        <f>+'BD1'!E9158</f>
        <v>Jefe</v>
      </c>
      <c r="F9158" s="1" t="str">
        <f>+'BD1'!F9158</f>
        <v>Participación en capacitaciones técnicas (por capacitación)</v>
      </c>
      <c r="G9158" s="1" t="str">
        <f>+'BD1'!G9158</f>
        <v>Administrativa</v>
      </c>
      <c r="H9158" s="1">
        <f>+'BD1'!H9158</f>
        <v>17.12</v>
      </c>
    </row>
    <row r="9159" spans="1:8">
      <c r="A9159" s="1" t="str">
        <f>+'BD1'!A9159</f>
        <v>Chorotega</v>
      </c>
      <c r="B9159" s="1" t="str">
        <f>+'BD1'!B9159</f>
        <v>Tilarán</v>
      </c>
      <c r="C9159" s="1" t="str">
        <f>+'BD1'!C9159</f>
        <v>Wailer Álvarez Cubillo</v>
      </c>
      <c r="D9159" s="1">
        <f>+'BD1'!D9159</f>
        <v>6</v>
      </c>
      <c r="E9159" s="1" t="str">
        <f>+'BD1'!E9159</f>
        <v>Jefe</v>
      </c>
      <c r="F9159" s="1" t="str">
        <f>+'BD1'!F9159</f>
        <v xml:space="preserve">Participación en charlas y sesiones técnicas, de trabajo y de actualización de conocimiento (por evento) </v>
      </c>
      <c r="G9159" s="1" t="str">
        <f>+'BD1'!G9159</f>
        <v>Administrativa</v>
      </c>
      <c r="H9159" s="1">
        <f>+'BD1'!H9159</f>
        <v>17.12</v>
      </c>
    </row>
    <row r="9160" spans="1:8">
      <c r="A9160" s="1" t="str">
        <f>+'BD1'!A9160</f>
        <v>Chorotega</v>
      </c>
      <c r="B9160" s="1" t="str">
        <f>+'BD1'!B9160</f>
        <v>Tilarán</v>
      </c>
      <c r="C9160" s="1" t="str">
        <f>+'BD1'!C9160</f>
        <v>Wailer Álvarez Cubillo</v>
      </c>
      <c r="D9160" s="1">
        <f>+'BD1'!D9160</f>
        <v>6</v>
      </c>
      <c r="E9160" s="1" t="str">
        <f>+'BD1'!E9160</f>
        <v>Jefe</v>
      </c>
      <c r="F9160" s="1" t="str">
        <f>+'BD1'!F9160</f>
        <v>Aplicación de censos y apoyo en sondeo de precios de insumos agropecuarios (por censo o sondeo)</v>
      </c>
      <c r="G9160" s="1" t="str">
        <f>+'BD1'!G9160</f>
        <v>Sustantiva</v>
      </c>
      <c r="H9160" s="1" t="str">
        <f>+'BD1'!H9160</f>
        <v>NA</v>
      </c>
    </row>
    <row r="9161" spans="1:8">
      <c r="A9161" s="1" t="str">
        <f>+'BD1'!A9161</f>
        <v>Chorotega</v>
      </c>
      <c r="B9161" s="1" t="str">
        <f>+'BD1'!B9161</f>
        <v>Tilarán</v>
      </c>
      <c r="C9161" s="1" t="str">
        <f>+'BD1'!C9161</f>
        <v>Wailer Álvarez Cubillo</v>
      </c>
      <c r="D9161" s="1">
        <f>+'BD1'!D9161</f>
        <v>6</v>
      </c>
      <c r="E9161" s="1" t="str">
        <f>+'BD1'!E9161</f>
        <v>Jefe</v>
      </c>
      <c r="F9161" s="1" t="str">
        <f>+'BD1'!F9161</f>
        <v>Coordinación de acciones entre dependencias del MAG (por acción de cordinación)</v>
      </c>
      <c r="G9161" s="1" t="str">
        <f>+'BD1'!G9161</f>
        <v>Administrativa</v>
      </c>
      <c r="H9161" s="1">
        <f>+'BD1'!H9161</f>
        <v>4.4583300000000001</v>
      </c>
    </row>
    <row r="9162" spans="1:8">
      <c r="A9162" s="1" t="str">
        <f>+'BD1'!A9162</f>
        <v>Chorotega</v>
      </c>
      <c r="B9162" s="1" t="str">
        <f>+'BD1'!B9162</f>
        <v>Tilarán</v>
      </c>
      <c r="C9162" s="1" t="str">
        <f>+'BD1'!C9162</f>
        <v>Wailer Álvarez Cubillo</v>
      </c>
      <c r="D9162" s="1">
        <f>+'BD1'!D9162</f>
        <v>6</v>
      </c>
      <c r="E9162" s="1" t="str">
        <f>+'BD1'!E9162</f>
        <v>Jefe</v>
      </c>
      <c r="F9162" s="1" t="str">
        <f>+'BD1'!F9162</f>
        <v>Otorgamiento de permisos para quemas agropecuarias (por trámite)</v>
      </c>
      <c r="G9162" s="1" t="str">
        <f>+'BD1'!G9162</f>
        <v>Sustantiva</v>
      </c>
      <c r="H9162" s="1" t="str">
        <f>+'BD1'!H9162</f>
        <v>NA</v>
      </c>
    </row>
    <row r="9163" spans="1:8">
      <c r="A9163" s="1" t="str">
        <f>+'BD1'!A9163</f>
        <v>Chorotega</v>
      </c>
      <c r="B9163" s="1" t="str">
        <f>+'BD1'!B9163</f>
        <v>Tilarán</v>
      </c>
      <c r="C9163" s="1" t="str">
        <f>+'BD1'!C9163</f>
        <v>Wailer Álvarez Cubillo</v>
      </c>
      <c r="D9163" s="1">
        <f>+'BD1'!D9163</f>
        <v>6</v>
      </c>
      <c r="E9163" s="1" t="str">
        <f>+'BD1'!E9163</f>
        <v>Jefe</v>
      </c>
      <c r="F9163" s="1" t="str">
        <f>+'BD1'!F9163</f>
        <v>Elaboración de Autoevaluación en Control Interno (acumulado efectivo por aplicación de la autoevaluación)</v>
      </c>
      <c r="G9163" s="1" t="str">
        <f>+'BD1'!G9163</f>
        <v>Administrativa</v>
      </c>
      <c r="H9163" s="1">
        <f>+'BD1'!H9163</f>
        <v>4.4583300000000001</v>
      </c>
    </row>
    <row r="9164" spans="1:8">
      <c r="A9164" s="1" t="str">
        <f>+'BD1'!A9164</f>
        <v>Chorotega</v>
      </c>
      <c r="B9164" s="1" t="str">
        <f>+'BD1'!B9164</f>
        <v>Tilarán</v>
      </c>
      <c r="C9164" s="1" t="str">
        <f>+'BD1'!C9164</f>
        <v>Wailer Álvarez Cubillo</v>
      </c>
      <c r="D9164" s="1">
        <f>+'BD1'!D9164</f>
        <v>6</v>
      </c>
      <c r="E9164" s="1" t="str">
        <f>+'BD1'!E9164</f>
        <v>Jefe</v>
      </c>
      <c r="F9164" s="1" t="str">
        <f>+'BD1'!F9164</f>
        <v>Determinación y evaluación de riesgos en SEVRIMAG (acumulado efectivo por aplicación del SEVRIMAG)</v>
      </c>
      <c r="G9164" s="1" t="str">
        <f>+'BD1'!G9164</f>
        <v>Administrativa</v>
      </c>
      <c r="H9164" s="1">
        <f>+'BD1'!H9164</f>
        <v>4.4583300000000001</v>
      </c>
    </row>
    <row r="9165" spans="1:8">
      <c r="A9165" s="1" t="str">
        <f>+'BD1'!A9165</f>
        <v>Chorotega</v>
      </c>
      <c r="B9165" s="1" t="str">
        <f>+'BD1'!B9165</f>
        <v>Tilarán</v>
      </c>
      <c r="C9165" s="1" t="str">
        <f>+'BD1'!C9165</f>
        <v>Wailer Álvarez Cubillo</v>
      </c>
      <c r="D9165" s="1">
        <f>+'BD1'!D9165</f>
        <v>6</v>
      </c>
      <c r="E9165" s="1" t="str">
        <f>+'BD1'!E9165</f>
        <v>Jefe</v>
      </c>
      <c r="F9165" s="1" t="str">
        <f>+'BD1'!F9165</f>
        <v>Seguimiento a plan de mitigación de riesgos en SEVRIMAG (acumulado efectivo por seguimiento)</v>
      </c>
      <c r="G9165" s="1" t="str">
        <f>+'BD1'!G9165</f>
        <v>Administrativa</v>
      </c>
      <c r="H9165" s="1">
        <f>+'BD1'!H9165</f>
        <v>3.21</v>
      </c>
    </row>
    <row r="9166" spans="1:8">
      <c r="A9166" s="1" t="str">
        <f>+'BD1'!A9166</f>
        <v>Chorotega</v>
      </c>
      <c r="B9166" s="1" t="str">
        <f>+'BD1'!B9166</f>
        <v>Tilarán</v>
      </c>
      <c r="C9166" s="1" t="str">
        <f>+'BD1'!C9166</f>
        <v>Wailer Álvarez Cubillo</v>
      </c>
      <c r="D9166" s="1">
        <f>+'BD1'!D9166</f>
        <v>6</v>
      </c>
      <c r="E9166" s="1" t="str">
        <f>+'BD1'!E9166</f>
        <v>Jefe</v>
      </c>
      <c r="F9166" s="1" t="str">
        <f>+'BD1'!F9166</f>
        <v>Seguimiento a plan de mejora de la Autoevaluación en Control Interno (acumulado efectivo por seguimiento)</v>
      </c>
      <c r="G9166" s="1" t="str">
        <f>+'BD1'!G9166</f>
        <v>Administrativa</v>
      </c>
      <c r="H9166" s="1">
        <f>+'BD1'!H9166</f>
        <v>3.21</v>
      </c>
    </row>
    <row r="9167" spans="1:8">
      <c r="A9167" s="1" t="str">
        <f>+'BD1'!A9167</f>
        <v>Chorotega</v>
      </c>
      <c r="B9167" s="1" t="str">
        <f>+'BD1'!B9167</f>
        <v>Tilarán</v>
      </c>
      <c r="C9167" s="1" t="str">
        <f>+'BD1'!C9167</f>
        <v>Wailer Álvarez Cubillo</v>
      </c>
      <c r="D9167" s="1">
        <f>+'BD1'!D9167</f>
        <v>6</v>
      </c>
      <c r="E9167" s="1" t="str">
        <f>+'BD1'!E9167</f>
        <v>Jefe</v>
      </c>
      <c r="F9167" s="1" t="str">
        <f>+'BD1'!F9167</f>
        <v>Reuniones de personal AEA (por reunión)</v>
      </c>
      <c r="G9167" s="1" t="str">
        <f>+'BD1'!G9167</f>
        <v>Administrativa</v>
      </c>
      <c r="H9167" s="1">
        <f>+'BD1'!H9167</f>
        <v>6.42</v>
      </c>
    </row>
    <row r="9168" spans="1:8">
      <c r="A9168" s="1" t="str">
        <f>+'BD1'!A9168</f>
        <v>Chorotega</v>
      </c>
      <c r="B9168" s="1" t="str">
        <f>+'BD1'!B9168</f>
        <v>Tilarán</v>
      </c>
      <c r="C9168" s="1" t="str">
        <f>+'BD1'!C9168</f>
        <v>Wailer Álvarez Cubillo</v>
      </c>
      <c r="D9168" s="1">
        <f>+'BD1'!D9168</f>
        <v>6</v>
      </c>
      <c r="E9168" s="1" t="str">
        <f>+'BD1'!E9168</f>
        <v>Jefe</v>
      </c>
      <c r="F9168" s="1" t="str">
        <f>+'BD1'!F9168</f>
        <v>Actualización del sistema de gestión documental y archivo (tiempo efectivo por día)</v>
      </c>
      <c r="G9168" s="1" t="str">
        <f>+'BD1'!G9168</f>
        <v>Administrativa</v>
      </c>
      <c r="H9168" s="1">
        <f>+'BD1'!H9168</f>
        <v>6.42</v>
      </c>
    </row>
    <row r="9169" spans="1:8">
      <c r="A9169" s="1" t="str">
        <f>+'BD1'!A9169</f>
        <v>Chorotega</v>
      </c>
      <c r="B9169" s="1" t="str">
        <f>+'BD1'!B9169</f>
        <v>Tilarán</v>
      </c>
      <c r="C9169" s="1" t="str">
        <f>+'BD1'!C9169</f>
        <v>Wailer Álvarez Cubillo</v>
      </c>
      <c r="D9169" s="1">
        <f>+'BD1'!D9169</f>
        <v>6</v>
      </c>
      <c r="E9169" s="1" t="str">
        <f>+'BD1'!E9169</f>
        <v>Jefe</v>
      </c>
      <c r="F9169" s="1" t="str">
        <f>+'BD1'!F9169</f>
        <v>Actualización del sistema SisDNEA (por productor)</v>
      </c>
      <c r="G9169" s="1" t="str">
        <f>+'BD1'!G9169</f>
        <v>Administrativa</v>
      </c>
      <c r="H9169" s="1">
        <f>+'BD1'!H9169</f>
        <v>0.80249999999999999</v>
      </c>
    </row>
    <row r="9170" spans="1:8">
      <c r="A9170" s="1" t="str">
        <f>+'BD1'!A9170</f>
        <v>Chorotega</v>
      </c>
      <c r="B9170" s="1" t="str">
        <f>+'BD1'!B9170</f>
        <v>Tilarán</v>
      </c>
      <c r="C9170" s="1" t="str">
        <f>+'BD1'!C9170</f>
        <v>Wailer Álvarez Cubillo</v>
      </c>
      <c r="D9170" s="1">
        <f>+'BD1'!D9170</f>
        <v>6</v>
      </c>
      <c r="E9170" s="1" t="str">
        <f>+'BD1'!E9170</f>
        <v>Jefe</v>
      </c>
      <c r="F9170" s="1" t="str">
        <f>+'BD1'!F9170</f>
        <v>Seguimiento semestral de la determinación de expectativas (por seguimiento)</v>
      </c>
      <c r="G9170" s="1" t="str">
        <f>+'BD1'!G9170</f>
        <v>Administrativa</v>
      </c>
      <c r="H9170" s="1">
        <f>+'BD1'!H9170</f>
        <v>6.42</v>
      </c>
    </row>
    <row r="9171" spans="1:8">
      <c r="A9171" s="1" t="str">
        <f>+'BD1'!A9171</f>
        <v>Chorotega</v>
      </c>
      <c r="B9171" s="1" t="str">
        <f>+'BD1'!B9171</f>
        <v>Tilarán</v>
      </c>
      <c r="C9171" s="1" t="str">
        <f>+'BD1'!C9171</f>
        <v>Wailer Álvarez Cubillo</v>
      </c>
      <c r="D9171" s="1">
        <f>+'BD1'!D9171</f>
        <v>6</v>
      </c>
      <c r="E9171" s="1" t="str">
        <f>+'BD1'!E9171</f>
        <v>Jefe</v>
      </c>
      <c r="F9171" s="1" t="str">
        <f>+'BD1'!F9171</f>
        <v>Elaboración de la evaluación del desempeño (por reunión)</v>
      </c>
      <c r="G9171" s="1" t="str">
        <f>+'BD1'!G9171</f>
        <v>Administrativa</v>
      </c>
      <c r="H9171" s="1">
        <f>+'BD1'!H9171</f>
        <v>3.3883299999999998</v>
      </c>
    </row>
    <row r="9172" spans="1:8">
      <c r="A9172" s="1" t="str">
        <f>+'BD1'!A9172</f>
        <v>Chorotega</v>
      </c>
      <c r="B9172" s="1" t="str">
        <f>+'BD1'!B9172</f>
        <v>Tilarán</v>
      </c>
      <c r="C9172" s="1" t="str">
        <f>+'BD1'!C9172</f>
        <v>Wailer Álvarez Cubillo</v>
      </c>
      <c r="D9172" s="1">
        <f>+'BD1'!D9172</f>
        <v>6</v>
      </c>
      <c r="E9172" s="1" t="str">
        <f>+'BD1'!E9172</f>
        <v>Jefe</v>
      </c>
      <c r="F9172" s="1" t="str">
        <f>+'BD1'!F9172</f>
        <v>Elaboración de inventarios de equipos, materiales e insumos (tiempo efectivo por día)</v>
      </c>
      <c r="G9172" s="1" t="str">
        <f>+'BD1'!G9172</f>
        <v>Administrativa</v>
      </c>
      <c r="H9172" s="1">
        <f>+'BD1'!H9172</f>
        <v>3.21</v>
      </c>
    </row>
    <row r="9173" spans="1:8">
      <c r="A9173" s="1" t="str">
        <f>+'BD1'!A9173</f>
        <v>Chorotega</v>
      </c>
      <c r="B9173" s="1" t="str">
        <f>+'BD1'!B9173</f>
        <v>Tilarán</v>
      </c>
      <c r="C9173" s="1" t="str">
        <f>+'BD1'!C9173</f>
        <v>Wailer Álvarez Cubillo</v>
      </c>
      <c r="D9173" s="1">
        <f>+'BD1'!D9173</f>
        <v>6</v>
      </c>
      <c r="E9173" s="1" t="str">
        <f>+'BD1'!E9173</f>
        <v>Jefe</v>
      </c>
      <c r="F9173" s="1" t="str">
        <f>+'BD1'!F9173</f>
        <v>Atención de emergencias</v>
      </c>
      <c r="G9173" s="1" t="str">
        <f>+'BD1'!G9173</f>
        <v>Sustantiva</v>
      </c>
      <c r="H9173" s="1" t="str">
        <f>+'BD1'!H9173</f>
        <v>NA</v>
      </c>
    </row>
    <row r="9174" spans="1:8">
      <c r="A9174" s="1" t="str">
        <f>+'BD1'!A9174</f>
        <v>Chorotega</v>
      </c>
      <c r="B9174" s="1" t="str">
        <f>+'BD1'!B9174</f>
        <v>Tilarán</v>
      </c>
      <c r="C9174" s="1" t="str">
        <f>+'BD1'!C9174</f>
        <v>Wailer Álvarez Cubillo</v>
      </c>
      <c r="D9174" s="1">
        <f>+'BD1'!D9174</f>
        <v>6</v>
      </c>
      <c r="E9174" s="1" t="str">
        <f>+'BD1'!E9174</f>
        <v>Jefe</v>
      </c>
      <c r="F9174" s="1" t="str">
        <f>+'BD1'!F9174</f>
        <v>Trazabilidad-visita a finca (por productor)</v>
      </c>
      <c r="G9174" s="1" t="str">
        <f>+'BD1'!G9174</f>
        <v>Sustantiva</v>
      </c>
      <c r="H9174" s="1">
        <f>+'BD1'!H9174</f>
        <v>14.088329999999999</v>
      </c>
    </row>
    <row r="9175" spans="1:8">
      <c r="A9175" s="1" t="str">
        <f>+'BD1'!A9175</f>
        <v>Chorotega</v>
      </c>
      <c r="B9175" s="1" t="str">
        <f>+'BD1'!B9175</f>
        <v>Tilarán</v>
      </c>
      <c r="C9175" s="1" t="str">
        <f>+'BD1'!C9175</f>
        <v>Wailer Álvarez Cubillo</v>
      </c>
      <c r="D9175" s="1">
        <f>+'BD1'!D9175</f>
        <v>6</v>
      </c>
      <c r="E9175" s="1" t="str">
        <f>+'BD1'!E9175</f>
        <v>Jefe</v>
      </c>
      <c r="F9175" s="1" t="str">
        <f>+'BD1'!F9175</f>
        <v>Trazabilidad-inclusión en sistema TrazarAgro (por productor)</v>
      </c>
      <c r="G9175" s="1" t="str">
        <f>+'BD1'!G9175</f>
        <v>Sustantiva</v>
      </c>
      <c r="H9175" s="1">
        <f>+'BD1'!H9175</f>
        <v>1.605</v>
      </c>
    </row>
    <row r="9176" spans="1:8">
      <c r="A9176" s="1" t="str">
        <f>+'BD1'!A9176</f>
        <v>Chorotega</v>
      </c>
      <c r="B9176" s="1" t="str">
        <f>+'BD1'!B9176</f>
        <v>Tilarán</v>
      </c>
      <c r="C9176" s="1" t="str">
        <f>+'BD1'!C9176</f>
        <v>Wailer Álvarez Cubillo</v>
      </c>
      <c r="D9176" s="1">
        <f>+'BD1'!D9176</f>
        <v>6</v>
      </c>
      <c r="E9176" s="1" t="str">
        <f>+'BD1'!E9176</f>
        <v>Jefe</v>
      </c>
      <c r="F9176" s="1" t="str">
        <f>+'BD1'!F9176</f>
        <v>Atención al gusano barrenador (por productor)</v>
      </c>
      <c r="G9176" s="1" t="str">
        <f>+'BD1'!G9176</f>
        <v>Sustantiva</v>
      </c>
      <c r="H9176" s="1">
        <f>+'BD1'!H9176</f>
        <v>1.1145799999999999</v>
      </c>
    </row>
    <row r="9177" spans="1:8">
      <c r="A9177" s="1" t="str">
        <f>+'BD1'!A9177</f>
        <v>Chorotega</v>
      </c>
      <c r="B9177" s="1" t="str">
        <f>+'BD1'!B9177</f>
        <v>Tilarán</v>
      </c>
      <c r="C9177" s="1" t="str">
        <f>+'BD1'!C9177</f>
        <v>Wailer Álvarez Cubillo</v>
      </c>
      <c r="D9177" s="1">
        <f>+'BD1'!D9177</f>
        <v>6</v>
      </c>
      <c r="E9177" s="1" t="str">
        <f>+'BD1'!E9177</f>
        <v>Jefe</v>
      </c>
      <c r="F9177" s="1" t="str">
        <f>+'BD1'!F9177</f>
        <v>Atención en oficina (por usuario)</v>
      </c>
      <c r="G9177" s="1" t="str">
        <f>+'BD1'!G9177</f>
        <v>Sustantiva</v>
      </c>
      <c r="H9177" s="1">
        <f>+'BD1'!H9177</f>
        <v>0.87680999999999998</v>
      </c>
    </row>
    <row r="9178" spans="1:8">
      <c r="A9178" s="1" t="str">
        <f>+'BD1'!A9178</f>
        <v>Chorotega</v>
      </c>
      <c r="B9178" s="1" t="str">
        <f>+'BD1'!B9178</f>
        <v>Tilarán</v>
      </c>
      <c r="C9178" s="1" t="str">
        <f>+'BD1'!C9178</f>
        <v>Wailer Álvarez Cubillo</v>
      </c>
      <c r="D9178" s="1">
        <f>+'BD1'!D9178</f>
        <v>6</v>
      </c>
      <c r="E9178" s="1" t="str">
        <f>+'BD1'!E9178</f>
        <v>Jefe</v>
      </c>
      <c r="F9178" s="1" t="str">
        <f>+'BD1'!F9178</f>
        <v>Búsqueda de nuevos productores (por productor)</v>
      </c>
      <c r="G9178" s="1" t="str">
        <f>+'BD1'!G9178</f>
        <v>Sustantiva</v>
      </c>
      <c r="H9178" s="1">
        <f>+'BD1'!H9178</f>
        <v>1.5604199999999999</v>
      </c>
    </row>
    <row r="9179" spans="1:8">
      <c r="A9179" s="1" t="str">
        <f>+'BD1'!A9179</f>
        <v>Huetar Norte</v>
      </c>
      <c r="B9179" s="1" t="str">
        <f>+'BD1'!B9179</f>
        <v>Aguas Claras</v>
      </c>
      <c r="C9179" s="1" t="str">
        <f>+'BD1'!C9179</f>
        <v>Edgar Campos Cruz</v>
      </c>
      <c r="D9179" s="1">
        <f>+'BD1'!D9179</f>
        <v>27</v>
      </c>
      <c r="E9179" s="1" t="str">
        <f>+'BD1'!E9179</f>
        <v>Profesional</v>
      </c>
      <c r="F9179" s="1" t="str">
        <f>+'BD1'!F9179</f>
        <v>Elaboración del diagnóstico y plan de finca de manejo a personas productoras (por productor)</v>
      </c>
      <c r="G9179" s="1" t="str">
        <f>+'BD1'!G9179</f>
        <v>Sustantiva</v>
      </c>
      <c r="H9179" s="1">
        <f>+'BD1'!H9179</f>
        <v>7.49</v>
      </c>
    </row>
    <row r="9180" spans="1:8">
      <c r="A9180" s="1" t="str">
        <f>+'BD1'!A9180</f>
        <v>Huetar Norte</v>
      </c>
      <c r="B9180" s="1" t="str">
        <f>+'BD1'!B9180</f>
        <v>Aguas Claras</v>
      </c>
      <c r="C9180" s="1" t="str">
        <f>+'BD1'!C9180</f>
        <v>Edgar Campos Cruz</v>
      </c>
      <c r="D9180" s="1">
        <f>+'BD1'!D9180</f>
        <v>27</v>
      </c>
      <c r="E9180" s="1" t="str">
        <f>+'BD1'!E9180</f>
        <v>Profesional</v>
      </c>
      <c r="F9180" s="1" t="str">
        <f>+'BD1'!F9180</f>
        <v>Asistencia técnica a personas productoras (individual): visitas a finca (por productor)</v>
      </c>
      <c r="G9180" s="1" t="str">
        <f>+'BD1'!G9180</f>
        <v>Sustantiva</v>
      </c>
      <c r="H9180" s="1">
        <f>+'BD1'!H9180</f>
        <v>3.5666699999999998</v>
      </c>
    </row>
    <row r="9181" spans="1:8">
      <c r="A9181" s="1" t="str">
        <f>+'BD1'!A9181</f>
        <v>Huetar Norte</v>
      </c>
      <c r="B9181" s="1" t="str">
        <f>+'BD1'!B9181</f>
        <v>Aguas Claras</v>
      </c>
      <c r="C9181" s="1" t="str">
        <f>+'BD1'!C9181</f>
        <v>Edgar Campos Cruz</v>
      </c>
      <c r="D9181" s="1">
        <f>+'BD1'!D9181</f>
        <v>27</v>
      </c>
      <c r="E9181" s="1" t="str">
        <f>+'BD1'!E9181</f>
        <v>Profesional</v>
      </c>
      <c r="F9181" s="1" t="str">
        <f>+'BD1'!F9181</f>
        <v>Asistencia técnica a personas productoras (individual): atenciones virtuales y digitales (por productor)</v>
      </c>
      <c r="G9181" s="1" t="str">
        <f>+'BD1'!G9181</f>
        <v>Sustantiva</v>
      </c>
      <c r="H9181" s="1">
        <f>+'BD1'!H9181</f>
        <v>0.19319</v>
      </c>
    </row>
    <row r="9182" spans="1:8">
      <c r="A9182" s="1" t="str">
        <f>+'BD1'!A9182</f>
        <v>Huetar Norte</v>
      </c>
      <c r="B9182" s="1" t="str">
        <f>+'BD1'!B9182</f>
        <v>Aguas Claras</v>
      </c>
      <c r="C9182" s="1" t="str">
        <f>+'BD1'!C9182</f>
        <v>Edgar Campos Cruz</v>
      </c>
      <c r="D9182" s="1">
        <f>+'BD1'!D9182</f>
        <v>27</v>
      </c>
      <c r="E9182" s="1" t="str">
        <f>+'BD1'!E9182</f>
        <v>Profesional</v>
      </c>
      <c r="F9182" s="1" t="str">
        <f>+'BD1'!F9182</f>
        <v>Asistencia técnica a personas productoras (grupal): día de campo (por día en el evento)</v>
      </c>
      <c r="G9182" s="1" t="str">
        <f>+'BD1'!G9182</f>
        <v>Sustantiva</v>
      </c>
      <c r="H9182" s="1">
        <f>+'BD1'!H9182</f>
        <v>4.4583300000000001</v>
      </c>
    </row>
    <row r="9183" spans="1:8">
      <c r="A9183" s="1" t="str">
        <f>+'BD1'!A9183</f>
        <v>Huetar Norte</v>
      </c>
      <c r="B9183" s="1" t="str">
        <f>+'BD1'!B9183</f>
        <v>Aguas Claras</v>
      </c>
      <c r="C9183" s="1" t="str">
        <f>+'BD1'!C9183</f>
        <v>Edgar Campos Cruz</v>
      </c>
      <c r="D9183" s="1">
        <f>+'BD1'!D9183</f>
        <v>27</v>
      </c>
      <c r="E9183" s="1" t="str">
        <f>+'BD1'!E9183</f>
        <v>Profesional</v>
      </c>
      <c r="F9183" s="1" t="str">
        <f>+'BD1'!F9183</f>
        <v>Asistencia técnica a personas productoras (grupal): demostración de métodos (por evento, se puede acumular si la demostración tarda más de un día)</v>
      </c>
      <c r="G9183" s="1" t="str">
        <f>+'BD1'!G9183</f>
        <v>Sustantiva</v>
      </c>
      <c r="H9183" s="1">
        <f>+'BD1'!H9183</f>
        <v>1.69417</v>
      </c>
    </row>
    <row r="9184" spans="1:8">
      <c r="A9184" s="1" t="str">
        <f>+'BD1'!A9184</f>
        <v>Huetar Norte</v>
      </c>
      <c r="B9184" s="1" t="str">
        <f>+'BD1'!B9184</f>
        <v>Aguas Claras</v>
      </c>
      <c r="C9184" s="1" t="str">
        <f>+'BD1'!C9184</f>
        <v>Edgar Campos Cruz</v>
      </c>
      <c r="D9184" s="1">
        <f>+'BD1'!D9184</f>
        <v>27</v>
      </c>
      <c r="E9184" s="1" t="str">
        <f>+'BD1'!E9184</f>
        <v>Profesional</v>
      </c>
      <c r="F9184" s="1" t="str">
        <f>+'BD1'!F9184</f>
        <v>Asistencia técnica a personas productoras (grupal): taller (por taller)</v>
      </c>
      <c r="G9184" s="1" t="str">
        <f>+'BD1'!G9184</f>
        <v>Sustantiva</v>
      </c>
      <c r="H9184" s="1" t="str">
        <f>+'BD1'!H9184</f>
        <v>NA</v>
      </c>
    </row>
    <row r="9185" spans="1:8">
      <c r="A9185" s="1" t="str">
        <f>+'BD1'!A9185</f>
        <v>Huetar Norte</v>
      </c>
      <c r="B9185" s="1" t="str">
        <f>+'BD1'!B9185</f>
        <v>Aguas Claras</v>
      </c>
      <c r="C9185" s="1" t="str">
        <f>+'BD1'!C9185</f>
        <v>Edgar Campos Cruz</v>
      </c>
      <c r="D9185" s="1">
        <f>+'BD1'!D9185</f>
        <v>27</v>
      </c>
      <c r="E9185" s="1" t="str">
        <f>+'BD1'!E9185</f>
        <v>Profesional</v>
      </c>
      <c r="F9185" s="1" t="str">
        <f>+'BD1'!F9185</f>
        <v>Asistencia técnica a personas productoras (grupal): charlas (por día en el evento)</v>
      </c>
      <c r="G9185" s="1" t="str">
        <f>+'BD1'!G9185</f>
        <v>Sustantiva</v>
      </c>
      <c r="H9185" s="1">
        <f>+'BD1'!H9185</f>
        <v>2.6749999999999998</v>
      </c>
    </row>
    <row r="9186" spans="1:8">
      <c r="A9186" s="1" t="str">
        <f>+'BD1'!A9186</f>
        <v>Huetar Norte</v>
      </c>
      <c r="B9186" s="1" t="str">
        <f>+'BD1'!B9186</f>
        <v>Aguas Claras</v>
      </c>
      <c r="C9186" s="1" t="str">
        <f>+'BD1'!C9186</f>
        <v>Edgar Campos Cruz</v>
      </c>
      <c r="D9186" s="1">
        <f>+'BD1'!D9186</f>
        <v>27</v>
      </c>
      <c r="E9186" s="1" t="str">
        <f>+'BD1'!E9186</f>
        <v>Profesional</v>
      </c>
      <c r="F9186" s="1" t="str">
        <f>+'BD1'!F9186</f>
        <v>Gestión en capacitaciones con instituciones públicas o privadas (solo gestión de coordinación por evento de capacitación)</v>
      </c>
      <c r="G9186" s="1" t="str">
        <f>+'BD1'!G9186</f>
        <v>Administrativa</v>
      </c>
      <c r="H9186" s="1">
        <f>+'BD1'!H9186</f>
        <v>3.8341699999999999</v>
      </c>
    </row>
    <row r="9187" spans="1:8">
      <c r="A9187" s="1" t="str">
        <f>+'BD1'!A9187</f>
        <v>Huetar Norte</v>
      </c>
      <c r="B9187" s="1" t="str">
        <f>+'BD1'!B9187</f>
        <v>Aguas Claras</v>
      </c>
      <c r="C9187" s="1" t="str">
        <f>+'BD1'!C9187</f>
        <v>Edgar Campos Cruz</v>
      </c>
      <c r="D9187" s="1">
        <f>+'BD1'!D9187</f>
        <v>27</v>
      </c>
      <c r="E9187" s="1" t="str">
        <f>+'BD1'!E9187</f>
        <v>Profesional</v>
      </c>
      <c r="F9187" s="1" t="str">
        <f>+'BD1'!F9187</f>
        <v>Aplicación de la herramienta de medición del nivel de gestión empresarial y organizacional (por organización)</v>
      </c>
      <c r="G9187" s="1" t="str">
        <f>+'BD1'!G9187</f>
        <v>Sustantiva</v>
      </c>
      <c r="H9187" s="1" t="str">
        <f>+'BD1'!H9187</f>
        <v>NA</v>
      </c>
    </row>
    <row r="9188" spans="1:8">
      <c r="A9188" s="1" t="str">
        <f>+'BD1'!A9188</f>
        <v>Huetar Norte</v>
      </c>
      <c r="B9188" s="1" t="str">
        <f>+'BD1'!B9188</f>
        <v>Aguas Claras</v>
      </c>
      <c r="C9188" s="1" t="str">
        <f>+'BD1'!C9188</f>
        <v>Edgar Campos Cruz</v>
      </c>
      <c r="D9188" s="1">
        <f>+'BD1'!D9188</f>
        <v>27</v>
      </c>
      <c r="E9188" s="1" t="str">
        <f>+'BD1'!E9188</f>
        <v>Profesional</v>
      </c>
      <c r="F9188" s="1" t="str">
        <f>+'BD1'!F9188</f>
        <v>Elaboración y ejecución del plan de trabajo (por organización)</v>
      </c>
      <c r="G9188" s="1" t="str">
        <f>+'BD1'!G9188</f>
        <v>Sustantiva</v>
      </c>
      <c r="H9188" s="1" t="str">
        <f>+'BD1'!H9188</f>
        <v>NA</v>
      </c>
    </row>
    <row r="9189" spans="1:8">
      <c r="A9189" s="1" t="str">
        <f>+'BD1'!A9189</f>
        <v>Huetar Norte</v>
      </c>
      <c r="B9189" s="1" t="str">
        <f>+'BD1'!B9189</f>
        <v>Aguas Claras</v>
      </c>
      <c r="C9189" s="1" t="str">
        <f>+'BD1'!C9189</f>
        <v>Edgar Campos Cruz</v>
      </c>
      <c r="D9189" s="1">
        <f>+'BD1'!D9189</f>
        <v>27</v>
      </c>
      <c r="E9189" s="1" t="str">
        <f>+'BD1'!E9189</f>
        <v>Profesional</v>
      </c>
      <c r="F9189" s="1" t="str">
        <f>+'BD1'!F9189</f>
        <v>Visitas de seguimiento al plan de trabajo (por visita por organización)</v>
      </c>
      <c r="G9189" s="1" t="str">
        <f>+'BD1'!G9189</f>
        <v>Sustantiva</v>
      </c>
      <c r="H9189" s="1" t="str">
        <f>+'BD1'!H9189</f>
        <v>NA</v>
      </c>
    </row>
    <row r="9190" spans="1:8">
      <c r="A9190" s="1" t="str">
        <f>+'BD1'!A9190</f>
        <v>Huetar Norte</v>
      </c>
      <c r="B9190" s="1" t="str">
        <f>+'BD1'!B9190</f>
        <v>Aguas Claras</v>
      </c>
      <c r="C9190" s="1" t="str">
        <f>+'BD1'!C9190</f>
        <v>Edgar Campos Cruz</v>
      </c>
      <c r="D9190" s="1">
        <f>+'BD1'!D9190</f>
        <v>27</v>
      </c>
      <c r="E9190" s="1" t="str">
        <f>+'BD1'!E9190</f>
        <v>Profesional</v>
      </c>
      <c r="F9190" s="1" t="str">
        <f>+'BD1'!F9190</f>
        <v>Reporte del plan de trabajo anual (por reporte por organización)</v>
      </c>
      <c r="G9190" s="1" t="str">
        <f>+'BD1'!G9190</f>
        <v>Sustantiva</v>
      </c>
      <c r="H9190" s="1" t="str">
        <f>+'BD1'!H9190</f>
        <v>NA</v>
      </c>
    </row>
    <row r="9191" spans="1:8">
      <c r="A9191" s="1" t="str">
        <f>+'BD1'!A9191</f>
        <v>Huetar Norte</v>
      </c>
      <c r="B9191" s="1" t="str">
        <f>+'BD1'!B9191</f>
        <v>Aguas Claras</v>
      </c>
      <c r="C9191" s="1" t="str">
        <f>+'BD1'!C9191</f>
        <v>Edgar Campos Cruz</v>
      </c>
      <c r="D9191" s="1">
        <f>+'BD1'!D9191</f>
        <v>27</v>
      </c>
      <c r="E9191" s="1" t="str">
        <f>+'BD1'!E9191</f>
        <v>Profesional</v>
      </c>
      <c r="F9191" s="1" t="str">
        <f>+'BD1'!F9191</f>
        <v>NAMA (café): muestreo y toma de datos en finca (por productor)</v>
      </c>
      <c r="G9191" s="1" t="str">
        <f>+'BD1'!G9191</f>
        <v>Sustantiva</v>
      </c>
      <c r="H9191" s="1" t="str">
        <f>+'BD1'!H9191</f>
        <v>NA</v>
      </c>
    </row>
    <row r="9192" spans="1:8">
      <c r="A9192" s="1" t="str">
        <f>+'BD1'!A9192</f>
        <v>Huetar Norte</v>
      </c>
      <c r="B9192" s="1" t="str">
        <f>+'BD1'!B9192</f>
        <v>Aguas Claras</v>
      </c>
      <c r="C9192" s="1" t="str">
        <f>+'BD1'!C9192</f>
        <v>Edgar Campos Cruz</v>
      </c>
      <c r="D9192" s="1">
        <f>+'BD1'!D9192</f>
        <v>27</v>
      </c>
      <c r="E9192" s="1" t="str">
        <f>+'BD1'!E9192</f>
        <v>Profesional</v>
      </c>
      <c r="F9192" s="1" t="str">
        <f>+'BD1'!F9192</f>
        <v>NAMA (café): inclusión de datos al SisDNEA (por productor)</v>
      </c>
      <c r="G9192" s="1" t="str">
        <f>+'BD1'!G9192</f>
        <v>Sustantiva</v>
      </c>
      <c r="H9192" s="1" t="str">
        <f>+'BD1'!H9192</f>
        <v>NA</v>
      </c>
    </row>
    <row r="9193" spans="1:8">
      <c r="A9193" s="1" t="str">
        <f>+'BD1'!A9193</f>
        <v>Huetar Norte</v>
      </c>
      <c r="B9193" s="1" t="str">
        <f>+'BD1'!B9193</f>
        <v>Aguas Claras</v>
      </c>
      <c r="C9193" s="1" t="str">
        <f>+'BD1'!C9193</f>
        <v>Edgar Campos Cruz</v>
      </c>
      <c r="D9193" s="1">
        <f>+'BD1'!D9193</f>
        <v>27</v>
      </c>
      <c r="E9193" s="1" t="str">
        <f>+'BD1'!E9193</f>
        <v>Profesional</v>
      </c>
      <c r="F9193" s="1" t="str">
        <f>+'BD1'!F9193</f>
        <v>NAMA (café): entrega de constancia de verificación del MRV a la persona productora (por productor)</v>
      </c>
      <c r="G9193" s="1" t="str">
        <f>+'BD1'!G9193</f>
        <v>Sustantiva</v>
      </c>
      <c r="H9193" s="1" t="str">
        <f>+'BD1'!H9193</f>
        <v>NA</v>
      </c>
    </row>
    <row r="9194" spans="1:8">
      <c r="A9194" s="1" t="str">
        <f>+'BD1'!A9194</f>
        <v>Huetar Norte</v>
      </c>
      <c r="B9194" s="1" t="str">
        <f>+'BD1'!B9194</f>
        <v>Aguas Claras</v>
      </c>
      <c r="C9194" s="1" t="str">
        <f>+'BD1'!C9194</f>
        <v>Edgar Campos Cruz</v>
      </c>
      <c r="D9194" s="1">
        <f>+'BD1'!D9194</f>
        <v>27</v>
      </c>
      <c r="E9194" s="1" t="str">
        <f>+'BD1'!E9194</f>
        <v>Profesional</v>
      </c>
      <c r="F9194" s="1" t="str">
        <f>+'BD1'!F9194</f>
        <v>NAMA (ganadería): muestreo y toma de datos en finca (por productor)</v>
      </c>
      <c r="G9194" s="1" t="str">
        <f>+'BD1'!G9194</f>
        <v>Sustantiva</v>
      </c>
      <c r="H9194" s="1">
        <f>+'BD1'!H9194</f>
        <v>1.8725000000000001</v>
      </c>
    </row>
    <row r="9195" spans="1:8">
      <c r="A9195" s="1" t="str">
        <f>+'BD1'!A9195</f>
        <v>Huetar Norte</v>
      </c>
      <c r="B9195" s="1" t="str">
        <f>+'BD1'!B9195</f>
        <v>Aguas Claras</v>
      </c>
      <c r="C9195" s="1" t="str">
        <f>+'BD1'!C9195</f>
        <v>Edgar Campos Cruz</v>
      </c>
      <c r="D9195" s="1">
        <f>+'BD1'!D9195</f>
        <v>27</v>
      </c>
      <c r="E9195" s="1" t="str">
        <f>+'BD1'!E9195</f>
        <v>Profesional</v>
      </c>
      <c r="F9195" s="1" t="str">
        <f>+'BD1'!F9195</f>
        <v>NAMA (ganadería): inclusión de datos al SisDNEA (por productor)</v>
      </c>
      <c r="G9195" s="1" t="str">
        <f>+'BD1'!G9195</f>
        <v>Sustantiva</v>
      </c>
      <c r="H9195" s="1">
        <f>+'BD1'!H9195</f>
        <v>2.2291699999999999</v>
      </c>
    </row>
    <row r="9196" spans="1:8">
      <c r="A9196" s="1" t="str">
        <f>+'BD1'!A9196</f>
        <v>Huetar Norte</v>
      </c>
      <c r="B9196" s="1" t="str">
        <f>+'BD1'!B9196</f>
        <v>Aguas Claras</v>
      </c>
      <c r="C9196" s="1" t="str">
        <f>+'BD1'!C9196</f>
        <v>Edgar Campos Cruz</v>
      </c>
      <c r="D9196" s="1">
        <f>+'BD1'!D9196</f>
        <v>27</v>
      </c>
      <c r="E9196" s="1" t="str">
        <f>+'BD1'!E9196</f>
        <v>Profesional</v>
      </c>
      <c r="F9196" s="1" t="str">
        <f>+'BD1'!F9196</f>
        <v>NAMA (ganadería): entrega de constancia de verificación del MRV a la persona productora (por productor)</v>
      </c>
      <c r="G9196" s="1" t="str">
        <f>+'BD1'!G9196</f>
        <v>Sustantiva</v>
      </c>
      <c r="H9196" s="1">
        <f>+'BD1'!H9196</f>
        <v>0.65388999999999997</v>
      </c>
    </row>
    <row r="9197" spans="1:8">
      <c r="A9197" s="1" t="str">
        <f>+'BD1'!A9197</f>
        <v>Huetar Norte</v>
      </c>
      <c r="B9197" s="1" t="str">
        <f>+'BD1'!B9197</f>
        <v>Aguas Claras</v>
      </c>
      <c r="C9197" s="1" t="str">
        <f>+'BD1'!C9197</f>
        <v>Edgar Campos Cruz</v>
      </c>
      <c r="D9197" s="1">
        <f>+'BD1'!D9197</f>
        <v>27</v>
      </c>
      <c r="E9197" s="1" t="str">
        <f>+'BD1'!E9197</f>
        <v>Profesional</v>
      </c>
      <c r="F9197" s="1" t="str">
        <f>+'BD1'!F9197</f>
        <v>Producción sostenible: elaboración de la herramienta Tu Modelo, en el SisDNEA (por productor)</v>
      </c>
      <c r="G9197" s="1" t="str">
        <f>+'BD1'!G9197</f>
        <v>Sustantiva</v>
      </c>
      <c r="H9197" s="1">
        <f>+'BD1'!H9197</f>
        <v>1.02542</v>
      </c>
    </row>
    <row r="9198" spans="1:8">
      <c r="A9198" s="1" t="str">
        <f>+'BD1'!A9198</f>
        <v>Huetar Norte</v>
      </c>
      <c r="B9198" s="1" t="str">
        <f>+'BD1'!B9198</f>
        <v>Aguas Claras</v>
      </c>
      <c r="C9198" s="1" t="str">
        <f>+'BD1'!C9198</f>
        <v>Edgar Campos Cruz</v>
      </c>
      <c r="D9198" s="1">
        <f>+'BD1'!D9198</f>
        <v>27</v>
      </c>
      <c r="E9198" s="1" t="str">
        <f>+'BD1'!E9198</f>
        <v>Profesional</v>
      </c>
      <c r="F9198" s="1" t="str">
        <f>+'BD1'!F9198</f>
        <v>Producción sostenible: entregar certificado al productor e incluirlo en el expediente físico (por productor)</v>
      </c>
      <c r="G9198" s="1" t="str">
        <f>+'BD1'!G9198</f>
        <v>Sustantiva</v>
      </c>
      <c r="H9198" s="1">
        <f>+'BD1'!H9198</f>
        <v>0.71333000000000002</v>
      </c>
    </row>
    <row r="9199" spans="1:8">
      <c r="A9199" s="1" t="str">
        <f>+'BD1'!A9199</f>
        <v>Huetar Norte</v>
      </c>
      <c r="B9199" s="1" t="str">
        <f>+'BD1'!B9199</f>
        <v>Aguas Claras</v>
      </c>
      <c r="C9199" s="1" t="str">
        <f>+'BD1'!C9199</f>
        <v>Edgar Campos Cruz</v>
      </c>
      <c r="D9199" s="1">
        <f>+'BD1'!D9199</f>
        <v>27</v>
      </c>
      <c r="E9199" s="1" t="str">
        <f>+'BD1'!E9199</f>
        <v>Profesional</v>
      </c>
      <c r="F9199" s="1" t="str">
        <f>+'BD1'!F9199</f>
        <v>RBAyP y RBAO: divulgación del programa de incentivos (por acción de divulgación)</v>
      </c>
      <c r="G9199" s="1" t="str">
        <f>+'BD1'!G9199</f>
        <v>Sustantiva</v>
      </c>
      <c r="H9199" s="1" t="str">
        <f>+'BD1'!H9199</f>
        <v>NA</v>
      </c>
    </row>
    <row r="9200" spans="1:8">
      <c r="A9200" s="1" t="str">
        <f>+'BD1'!A9200</f>
        <v>Huetar Norte</v>
      </c>
      <c r="B9200" s="1" t="str">
        <f>+'BD1'!B9200</f>
        <v>Aguas Claras</v>
      </c>
      <c r="C9200" s="1" t="str">
        <f>+'BD1'!C9200</f>
        <v>Edgar Campos Cruz</v>
      </c>
      <c r="D9200" s="1">
        <f>+'BD1'!D9200</f>
        <v>27</v>
      </c>
      <c r="E9200" s="1" t="str">
        <f>+'BD1'!E9200</f>
        <v>Profesional</v>
      </c>
      <c r="F9200" s="1" t="str">
        <f>+'BD1'!F9200</f>
        <v>RBAyP y RBAO: completar formularios para recibir incentivos económicos (por productor)</v>
      </c>
      <c r="G9200" s="1" t="str">
        <f>+'BD1'!G9200</f>
        <v>Sustantiva</v>
      </c>
      <c r="H9200" s="1" t="str">
        <f>+'BD1'!H9200</f>
        <v>NA</v>
      </c>
    </row>
    <row r="9201" spans="1:8">
      <c r="A9201" s="1" t="str">
        <f>+'BD1'!A9201</f>
        <v>Huetar Norte</v>
      </c>
      <c r="B9201" s="1" t="str">
        <f>+'BD1'!B9201</f>
        <v>Aguas Claras</v>
      </c>
      <c r="C9201" s="1" t="str">
        <f>+'BD1'!C9201</f>
        <v>Edgar Campos Cruz</v>
      </c>
      <c r="D9201" s="1">
        <f>+'BD1'!D9201</f>
        <v>27</v>
      </c>
      <c r="E9201" s="1" t="str">
        <f>+'BD1'!E9201</f>
        <v>Profesional</v>
      </c>
      <c r="F9201" s="1" t="str">
        <f>+'BD1'!F9201</f>
        <v>RBAyP y RBAO: revisión de las solicitudes del programa de incentivos económicos (por productor)</v>
      </c>
      <c r="G9201" s="1" t="str">
        <f>+'BD1'!G9201</f>
        <v>Sustantiva</v>
      </c>
      <c r="H9201" s="1" t="str">
        <f>+'BD1'!H9201</f>
        <v>NA</v>
      </c>
    </row>
    <row r="9202" spans="1:8">
      <c r="A9202" s="1" t="str">
        <f>+'BD1'!A9202</f>
        <v>Huetar Norte</v>
      </c>
      <c r="B9202" s="1" t="str">
        <f>+'BD1'!B9202</f>
        <v>Aguas Claras</v>
      </c>
      <c r="C9202" s="1" t="str">
        <f>+'BD1'!C9202</f>
        <v>Edgar Campos Cruz</v>
      </c>
      <c r="D9202" s="1">
        <f>+'BD1'!D9202</f>
        <v>27</v>
      </c>
      <c r="E9202" s="1" t="str">
        <f>+'BD1'!E9202</f>
        <v>Profesional</v>
      </c>
      <c r="F9202" s="1" t="str">
        <f>+'BD1'!F9202</f>
        <v>RBAyP y RBAO: visita a finca para verificación (por visita por productor)</v>
      </c>
      <c r="G9202" s="1" t="str">
        <f>+'BD1'!G9202</f>
        <v>Sustantiva</v>
      </c>
      <c r="H9202" s="1" t="str">
        <f>+'BD1'!H9202</f>
        <v>NA</v>
      </c>
    </row>
    <row r="9203" spans="1:8">
      <c r="A9203" s="1" t="str">
        <f>+'BD1'!A9203</f>
        <v>Huetar Norte</v>
      </c>
      <c r="B9203" s="1" t="str">
        <f>+'BD1'!B9203</f>
        <v>Aguas Claras</v>
      </c>
      <c r="C9203" s="1" t="str">
        <f>+'BD1'!C9203</f>
        <v>Edgar Campos Cruz</v>
      </c>
      <c r="D9203" s="1">
        <f>+'BD1'!D9203</f>
        <v>27</v>
      </c>
      <c r="E9203" s="1" t="str">
        <f>+'BD1'!E9203</f>
        <v>Profesional</v>
      </c>
      <c r="F9203" s="1" t="str">
        <f>+'BD1'!F9203</f>
        <v>Productores ocasionales: asistencia técnica individual (por productor)</v>
      </c>
      <c r="G9203" s="1" t="str">
        <f>+'BD1'!G9203</f>
        <v>Sustantiva</v>
      </c>
      <c r="H9203" s="1">
        <f>+'BD1'!H9203</f>
        <v>1.2483299999999999</v>
      </c>
    </row>
    <row r="9204" spans="1:8">
      <c r="A9204" s="1" t="str">
        <f>+'BD1'!A9204</f>
        <v>Huetar Norte</v>
      </c>
      <c r="B9204" s="1" t="str">
        <f>+'BD1'!B9204</f>
        <v>Aguas Claras</v>
      </c>
      <c r="C9204" s="1" t="str">
        <f>+'BD1'!C9204</f>
        <v>Edgar Campos Cruz</v>
      </c>
      <c r="D9204" s="1">
        <f>+'BD1'!D9204</f>
        <v>27</v>
      </c>
      <c r="E9204" s="1" t="str">
        <f>+'BD1'!E9204</f>
        <v>Profesional</v>
      </c>
      <c r="F9204" s="1" t="str">
        <f>+'BD1'!F9204</f>
        <v>Productores ocasionales: asistencia técnica grupal (por asistencia a grupo)</v>
      </c>
      <c r="G9204" s="1" t="str">
        <f>+'BD1'!G9204</f>
        <v>Sustantiva</v>
      </c>
      <c r="H9204" s="1" t="str">
        <f>+'BD1'!H9204</f>
        <v>NA</v>
      </c>
    </row>
    <row r="9205" spans="1:8">
      <c r="A9205" s="1" t="str">
        <f>+'BD1'!A9205</f>
        <v>Huetar Norte</v>
      </c>
      <c r="B9205" s="1" t="str">
        <f>+'BD1'!B9205</f>
        <v>Aguas Claras</v>
      </c>
      <c r="C9205" s="1" t="str">
        <f>+'BD1'!C9205</f>
        <v>Edgar Campos Cruz</v>
      </c>
      <c r="D9205" s="1">
        <f>+'BD1'!D9205</f>
        <v>27</v>
      </c>
      <c r="E9205" s="1" t="str">
        <f>+'BD1'!E9205</f>
        <v>Profesional</v>
      </c>
      <c r="F9205" s="1" t="str">
        <f>+'BD1'!F9205</f>
        <v>Productores ocasionales: servicios de extensión de información digitales y virtuales (por productor)</v>
      </c>
      <c r="G9205" s="1" t="str">
        <f>+'BD1'!G9205</f>
        <v>Sustantiva</v>
      </c>
      <c r="H9205" s="1">
        <f>+'BD1'!H9205</f>
        <v>0.35666999999999999</v>
      </c>
    </row>
    <row r="9206" spans="1:8">
      <c r="A9206" s="1" t="str">
        <f>+'BD1'!A9206</f>
        <v>Huetar Norte</v>
      </c>
      <c r="B9206" s="1" t="str">
        <f>+'BD1'!B9206</f>
        <v>Aguas Claras</v>
      </c>
      <c r="C9206" s="1" t="str">
        <f>+'BD1'!C9206</f>
        <v>Edgar Campos Cruz</v>
      </c>
      <c r="D9206" s="1">
        <f>+'BD1'!D9206</f>
        <v>27</v>
      </c>
      <c r="E9206" s="1" t="str">
        <f>+'BD1'!E9206</f>
        <v>Profesional</v>
      </c>
      <c r="F9206" s="1" t="str">
        <f>+'BD1'!F9206</f>
        <v>Proyectos financiados con fondos públicos y transferencia MAG: apoyo en la formulación de proyectos de personas productoras (acumulado efectivo por proyecto)</v>
      </c>
      <c r="G9206" s="1" t="str">
        <f>+'BD1'!G9206</f>
        <v>Sustantiva</v>
      </c>
      <c r="H9206" s="1" t="str">
        <f>+'BD1'!H9206</f>
        <v>NA</v>
      </c>
    </row>
    <row r="9207" spans="1:8">
      <c r="A9207" s="1" t="str">
        <f>+'BD1'!A9207</f>
        <v>Huetar Norte</v>
      </c>
      <c r="B9207" s="1" t="str">
        <f>+'BD1'!B9207</f>
        <v>Aguas Claras</v>
      </c>
      <c r="C9207" s="1" t="str">
        <f>+'BD1'!C9207</f>
        <v>Edgar Campos Cruz</v>
      </c>
      <c r="D9207" s="1">
        <f>+'BD1'!D9207</f>
        <v>27</v>
      </c>
      <c r="E9207" s="1" t="str">
        <f>+'BD1'!E9207</f>
        <v>Profesional</v>
      </c>
      <c r="F9207" s="1" t="str">
        <f>+'BD1'!F9207</f>
        <v>Proyectos financiados con fondos públicos y transferencia MAG: apoyo en la formulación de proyectos de organizaciones (acumulado efectivo por proyecto)</v>
      </c>
      <c r="G9207" s="1" t="str">
        <f>+'BD1'!G9207</f>
        <v>Sustantiva</v>
      </c>
      <c r="H9207" s="1" t="str">
        <f>+'BD1'!H9207</f>
        <v>NA</v>
      </c>
    </row>
    <row r="9208" spans="1:8">
      <c r="A9208" s="1" t="str">
        <f>+'BD1'!A9208</f>
        <v>Huetar Norte</v>
      </c>
      <c r="B9208" s="1" t="str">
        <f>+'BD1'!B9208</f>
        <v>Aguas Claras</v>
      </c>
      <c r="C9208" s="1" t="str">
        <f>+'BD1'!C9208</f>
        <v>Edgar Campos Cruz</v>
      </c>
      <c r="D9208" s="1">
        <f>+'BD1'!D9208</f>
        <v>27</v>
      </c>
      <c r="E9208" s="1" t="str">
        <f>+'BD1'!E9208</f>
        <v>Profesional</v>
      </c>
      <c r="F9208" s="1" t="str">
        <f>+'BD1'!F9208</f>
        <v>Proyectos financiados con fondos públicos: seguimiento técnico (por visita a proyecto)</v>
      </c>
      <c r="G9208" s="1" t="str">
        <f>+'BD1'!G9208</f>
        <v>Sustantiva</v>
      </c>
      <c r="H9208" s="1" t="str">
        <f>+'BD1'!H9208</f>
        <v>NA</v>
      </c>
    </row>
    <row r="9209" spans="1:8">
      <c r="A9209" s="1" t="str">
        <f>+'BD1'!A9209</f>
        <v>Huetar Norte</v>
      </c>
      <c r="B9209" s="1" t="str">
        <f>+'BD1'!B9209</f>
        <v>Aguas Claras</v>
      </c>
      <c r="C9209" s="1" t="str">
        <f>+'BD1'!C9209</f>
        <v>Edgar Campos Cruz</v>
      </c>
      <c r="D9209" s="1">
        <f>+'BD1'!D9209</f>
        <v>27</v>
      </c>
      <c r="E9209" s="1" t="str">
        <f>+'BD1'!E9209</f>
        <v>Profesional</v>
      </c>
      <c r="F9209" s="1" t="str">
        <f>+'BD1'!F9209</f>
        <v>Elaboración de informes trimestrales, semestrales y anuales PAO (por informe)</v>
      </c>
      <c r="G9209" s="1" t="str">
        <f>+'BD1'!G9209</f>
        <v>Administrativa</v>
      </c>
      <c r="H9209" s="1">
        <f>+'BD1'!H9209</f>
        <v>5.5283300000000004</v>
      </c>
    </row>
    <row r="9210" spans="1:8">
      <c r="A9210" s="1" t="str">
        <f>+'BD1'!A9210</f>
        <v>Huetar Norte</v>
      </c>
      <c r="B9210" s="1" t="str">
        <f>+'BD1'!B9210</f>
        <v>Aguas Claras</v>
      </c>
      <c r="C9210" s="1" t="str">
        <f>+'BD1'!C9210</f>
        <v>Edgar Campos Cruz</v>
      </c>
      <c r="D9210" s="1">
        <f>+'BD1'!D9210</f>
        <v>27</v>
      </c>
      <c r="E9210" s="1" t="str">
        <f>+'BD1'!E9210</f>
        <v>Profesional</v>
      </c>
      <c r="F9210" s="1" t="str">
        <f>+'BD1'!F9210</f>
        <v>Seguimiento a los PAO de los funcionarios a su cargo (por funcionario)</v>
      </c>
      <c r="G9210" s="1" t="str">
        <f>+'BD1'!G9210</f>
        <v>Administrativa</v>
      </c>
      <c r="H9210" s="1" t="str">
        <f>+'BD1'!H9210</f>
        <v>NA</v>
      </c>
    </row>
    <row r="9211" spans="1:8">
      <c r="A9211" s="1" t="str">
        <f>+'BD1'!A9211</f>
        <v>Huetar Norte</v>
      </c>
      <c r="B9211" s="1" t="str">
        <f>+'BD1'!B9211</f>
        <v>Aguas Claras</v>
      </c>
      <c r="C9211" s="1" t="str">
        <f>+'BD1'!C9211</f>
        <v>Edgar Campos Cruz</v>
      </c>
      <c r="D9211" s="1">
        <f>+'BD1'!D9211</f>
        <v>27</v>
      </c>
      <c r="E9211" s="1" t="str">
        <f>+'BD1'!E9211</f>
        <v>Profesional</v>
      </c>
      <c r="F9211" s="1" t="str">
        <f>+'BD1'!F9211</f>
        <v>Inscripción y actualización de PYMPA (por productor)</v>
      </c>
      <c r="G9211" s="1" t="str">
        <f>+'BD1'!G9211</f>
        <v>Sustantiva</v>
      </c>
      <c r="H9211" s="1">
        <f>+'BD1'!H9211</f>
        <v>0.56472</v>
      </c>
    </row>
    <row r="9212" spans="1:8">
      <c r="A9212" s="1" t="str">
        <f>+'BD1'!A9212</f>
        <v>Huetar Norte</v>
      </c>
      <c r="B9212" s="1" t="str">
        <f>+'BD1'!B9212</f>
        <v>Aguas Claras</v>
      </c>
      <c r="C9212" s="1" t="str">
        <f>+'BD1'!C9212</f>
        <v>Edgar Campos Cruz</v>
      </c>
      <c r="D9212" s="1">
        <f>+'BD1'!D9212</f>
        <v>27</v>
      </c>
      <c r="E9212" s="1" t="str">
        <f>+'BD1'!E9212</f>
        <v>Profesional</v>
      </c>
      <c r="F9212" s="1" t="str">
        <f>+'BD1'!F9212</f>
        <v>Certificaciones para la Declaración de Bienes Inmuebles ante las municipalidades (por trámite)</v>
      </c>
      <c r="G9212" s="1" t="str">
        <f>+'BD1'!G9212</f>
        <v>Sustantiva</v>
      </c>
      <c r="H9212" s="1" t="str">
        <f>+'BD1'!H9212</f>
        <v>NA</v>
      </c>
    </row>
    <row r="9213" spans="1:8">
      <c r="A9213" s="1" t="str">
        <f>+'BD1'!A9213</f>
        <v>Huetar Norte</v>
      </c>
      <c r="B9213" s="1" t="str">
        <f>+'BD1'!B9213</f>
        <v>Aguas Claras</v>
      </c>
      <c r="C9213" s="1" t="str">
        <f>+'BD1'!C9213</f>
        <v>Edgar Campos Cruz</v>
      </c>
      <c r="D9213" s="1">
        <f>+'BD1'!D9213</f>
        <v>27</v>
      </c>
      <c r="E9213" s="1" t="str">
        <f>+'BD1'!E9213</f>
        <v>Profesional</v>
      </c>
      <c r="F9213" s="1" t="str">
        <f>+'BD1'!F9213</f>
        <v>Participación en reuniones EREA (por reunión)</v>
      </c>
      <c r="G9213" s="1" t="str">
        <f>+'BD1'!G9213</f>
        <v>Administrativa</v>
      </c>
      <c r="H9213" s="1" t="str">
        <f>+'BD1'!H9213</f>
        <v>NA</v>
      </c>
    </row>
    <row r="9214" spans="1:8">
      <c r="A9214" s="1" t="str">
        <f>+'BD1'!A9214</f>
        <v>Huetar Norte</v>
      </c>
      <c r="B9214" s="1" t="str">
        <f>+'BD1'!B9214</f>
        <v>Aguas Claras</v>
      </c>
      <c r="C9214" s="1" t="str">
        <f>+'BD1'!C9214</f>
        <v>Edgar Campos Cruz</v>
      </c>
      <c r="D9214" s="1">
        <f>+'BD1'!D9214</f>
        <v>27</v>
      </c>
      <c r="E9214" s="1" t="str">
        <f>+'BD1'!E9214</f>
        <v>Profesional</v>
      </c>
      <c r="F9214" s="1" t="str">
        <f>+'BD1'!F9214</f>
        <v>Participación en grupos técnicos o comisiones (por reunión)</v>
      </c>
      <c r="G9214" s="1" t="str">
        <f>+'BD1'!G9214</f>
        <v>Sustantiva</v>
      </c>
      <c r="H9214" s="1" t="str">
        <f>+'BD1'!H9214</f>
        <v>NA</v>
      </c>
    </row>
    <row r="9215" spans="1:8">
      <c r="A9215" s="1" t="str">
        <f>+'BD1'!A9215</f>
        <v>Huetar Norte</v>
      </c>
      <c r="B9215" s="1" t="str">
        <f>+'BD1'!B9215</f>
        <v>Aguas Claras</v>
      </c>
      <c r="C9215" s="1" t="str">
        <f>+'BD1'!C9215</f>
        <v>Edgar Campos Cruz</v>
      </c>
      <c r="D9215" s="1">
        <f>+'BD1'!D9215</f>
        <v>27</v>
      </c>
      <c r="E9215" s="1" t="str">
        <f>+'BD1'!E9215</f>
        <v>Profesional</v>
      </c>
      <c r="F9215" s="1" t="str">
        <f>+'BD1'!F9215</f>
        <v>Participación en capacitaciones técnicas (por capacitación)</v>
      </c>
      <c r="G9215" s="1" t="str">
        <f>+'BD1'!G9215</f>
        <v>Administrativa</v>
      </c>
      <c r="H9215" s="1">
        <f>+'BD1'!H9215</f>
        <v>5.1716699999999998</v>
      </c>
    </row>
    <row r="9216" spans="1:8">
      <c r="A9216" s="1" t="str">
        <f>+'BD1'!A9216</f>
        <v>Huetar Norte</v>
      </c>
      <c r="B9216" s="1" t="str">
        <f>+'BD1'!B9216</f>
        <v>Aguas Claras</v>
      </c>
      <c r="C9216" s="1" t="str">
        <f>+'BD1'!C9216</f>
        <v>Edgar Campos Cruz</v>
      </c>
      <c r="D9216" s="1">
        <f>+'BD1'!D9216</f>
        <v>27</v>
      </c>
      <c r="E9216" s="1" t="str">
        <f>+'BD1'!E9216</f>
        <v>Profesional</v>
      </c>
      <c r="F9216" s="1" t="str">
        <f>+'BD1'!F9216</f>
        <v xml:space="preserve">Participación en charlas y sesiones técnicas, de trabajo y de actualización de conocimiento (por evento) </v>
      </c>
      <c r="G9216" s="1" t="str">
        <f>+'BD1'!G9216</f>
        <v>Administrativa</v>
      </c>
      <c r="H9216" s="1">
        <f>+'BD1'!H9216</f>
        <v>5.1716699999999998</v>
      </c>
    </row>
    <row r="9217" spans="1:8">
      <c r="A9217" s="1" t="str">
        <f>+'BD1'!A9217</f>
        <v>Huetar Norte</v>
      </c>
      <c r="B9217" s="1" t="str">
        <f>+'BD1'!B9217</f>
        <v>Aguas Claras</v>
      </c>
      <c r="C9217" s="1" t="str">
        <f>+'BD1'!C9217</f>
        <v>Edgar Campos Cruz</v>
      </c>
      <c r="D9217" s="1">
        <f>+'BD1'!D9217</f>
        <v>27</v>
      </c>
      <c r="E9217" s="1" t="str">
        <f>+'BD1'!E9217</f>
        <v>Profesional</v>
      </c>
      <c r="F9217" s="1" t="str">
        <f>+'BD1'!F9217</f>
        <v>Aplicación de censos y apoyo en sondeo de precios de insumos agropecuarios (por censo o sondeo)</v>
      </c>
      <c r="G9217" s="1" t="str">
        <f>+'BD1'!G9217</f>
        <v>Sustantiva</v>
      </c>
      <c r="H9217" s="1" t="str">
        <f>+'BD1'!H9217</f>
        <v>NA</v>
      </c>
    </row>
    <row r="9218" spans="1:8">
      <c r="A9218" s="1" t="str">
        <f>+'BD1'!A9218</f>
        <v>Huetar Norte</v>
      </c>
      <c r="B9218" s="1" t="str">
        <f>+'BD1'!B9218</f>
        <v>Aguas Claras</v>
      </c>
      <c r="C9218" s="1" t="str">
        <f>+'BD1'!C9218</f>
        <v>Edgar Campos Cruz</v>
      </c>
      <c r="D9218" s="1">
        <f>+'BD1'!D9218</f>
        <v>27</v>
      </c>
      <c r="E9218" s="1" t="str">
        <f>+'BD1'!E9218</f>
        <v>Profesional</v>
      </c>
      <c r="F9218" s="1" t="str">
        <f>+'BD1'!F9218</f>
        <v>Coordinación de acciones entre dependencias del MAG (por acción de cordinación)</v>
      </c>
      <c r="G9218" s="1" t="str">
        <f>+'BD1'!G9218</f>
        <v>Administrativa</v>
      </c>
      <c r="H9218" s="1" t="str">
        <f>+'BD1'!H9218</f>
        <v>NA</v>
      </c>
    </row>
    <row r="9219" spans="1:8">
      <c r="A9219" s="1" t="str">
        <f>+'BD1'!A9219</f>
        <v>Huetar Norte</v>
      </c>
      <c r="B9219" s="1" t="str">
        <f>+'BD1'!B9219</f>
        <v>Aguas Claras</v>
      </c>
      <c r="C9219" s="1" t="str">
        <f>+'BD1'!C9219</f>
        <v>Edgar Campos Cruz</v>
      </c>
      <c r="D9219" s="1">
        <f>+'BD1'!D9219</f>
        <v>27</v>
      </c>
      <c r="E9219" s="1" t="str">
        <f>+'BD1'!E9219</f>
        <v>Profesional</v>
      </c>
      <c r="F9219" s="1" t="str">
        <f>+'BD1'!F9219</f>
        <v>Otorgamiento de permisos para quemas agropecuarias (por trámite)</v>
      </c>
      <c r="G9219" s="1" t="str">
        <f>+'BD1'!G9219</f>
        <v>Sustantiva</v>
      </c>
      <c r="H9219" s="1" t="str">
        <f>+'BD1'!H9219</f>
        <v>NA</v>
      </c>
    </row>
    <row r="9220" spans="1:8">
      <c r="A9220" s="1" t="str">
        <f>+'BD1'!A9220</f>
        <v>Huetar Norte</v>
      </c>
      <c r="B9220" s="1" t="str">
        <f>+'BD1'!B9220</f>
        <v>Aguas Claras</v>
      </c>
      <c r="C9220" s="1" t="str">
        <f>+'BD1'!C9220</f>
        <v>Edgar Campos Cruz</v>
      </c>
      <c r="D9220" s="1">
        <f>+'BD1'!D9220</f>
        <v>27</v>
      </c>
      <c r="E9220" s="1" t="str">
        <f>+'BD1'!E9220</f>
        <v>Profesional</v>
      </c>
      <c r="F9220" s="1" t="str">
        <f>+'BD1'!F9220</f>
        <v>Elaboración de Autoevaluación en Control Interno (acumulado efectivo por aplicación de la autoevaluación)</v>
      </c>
      <c r="G9220" s="1" t="str">
        <f>+'BD1'!G9220</f>
        <v>Administrativa</v>
      </c>
      <c r="H9220" s="1">
        <f>+'BD1'!H9220</f>
        <v>3.3883299999999998</v>
      </c>
    </row>
    <row r="9221" spans="1:8">
      <c r="A9221" s="1" t="str">
        <f>+'BD1'!A9221</f>
        <v>Huetar Norte</v>
      </c>
      <c r="B9221" s="1" t="str">
        <f>+'BD1'!B9221</f>
        <v>Aguas Claras</v>
      </c>
      <c r="C9221" s="1" t="str">
        <f>+'BD1'!C9221</f>
        <v>Edgar Campos Cruz</v>
      </c>
      <c r="D9221" s="1">
        <f>+'BD1'!D9221</f>
        <v>27</v>
      </c>
      <c r="E9221" s="1" t="str">
        <f>+'BD1'!E9221</f>
        <v>Profesional</v>
      </c>
      <c r="F9221" s="1" t="str">
        <f>+'BD1'!F9221</f>
        <v>Determinación y evaluación de riesgos en SEVRIMAG (acumulado efectivo por aplicación del SEVRIMAG)</v>
      </c>
      <c r="G9221" s="1" t="str">
        <f>+'BD1'!G9221</f>
        <v>Administrativa</v>
      </c>
      <c r="H9221" s="1">
        <f>+'BD1'!H9221</f>
        <v>3.3883299999999998</v>
      </c>
    </row>
    <row r="9222" spans="1:8">
      <c r="A9222" s="1" t="str">
        <f>+'BD1'!A9222</f>
        <v>Huetar Norte</v>
      </c>
      <c r="B9222" s="1" t="str">
        <f>+'BD1'!B9222</f>
        <v>Aguas Claras</v>
      </c>
      <c r="C9222" s="1" t="str">
        <f>+'BD1'!C9222</f>
        <v>Edgar Campos Cruz</v>
      </c>
      <c r="D9222" s="1">
        <f>+'BD1'!D9222</f>
        <v>27</v>
      </c>
      <c r="E9222" s="1" t="str">
        <f>+'BD1'!E9222</f>
        <v>Profesional</v>
      </c>
      <c r="F9222" s="1" t="str">
        <f>+'BD1'!F9222</f>
        <v>Seguimiento a plan de mitigación de riesgos en SEVRIMAG (acumulado efectivo por seguimiento)</v>
      </c>
      <c r="G9222" s="1" t="str">
        <f>+'BD1'!G9222</f>
        <v>Administrativa</v>
      </c>
      <c r="H9222" s="1" t="str">
        <f>+'BD1'!H9222</f>
        <v>NA</v>
      </c>
    </row>
    <row r="9223" spans="1:8">
      <c r="A9223" s="1" t="str">
        <f>+'BD1'!A9223</f>
        <v>Huetar Norte</v>
      </c>
      <c r="B9223" s="1" t="str">
        <f>+'BD1'!B9223</f>
        <v>Aguas Claras</v>
      </c>
      <c r="C9223" s="1" t="str">
        <f>+'BD1'!C9223</f>
        <v>Edgar Campos Cruz</v>
      </c>
      <c r="D9223" s="1">
        <f>+'BD1'!D9223</f>
        <v>27</v>
      </c>
      <c r="E9223" s="1" t="str">
        <f>+'BD1'!E9223</f>
        <v>Profesional</v>
      </c>
      <c r="F9223" s="1" t="str">
        <f>+'BD1'!F9223</f>
        <v>Seguimiento a plan de mejora de la Autoevaluación en Control Interno (acumulado efectivo por seguimiento)</v>
      </c>
      <c r="G9223" s="1" t="str">
        <f>+'BD1'!G9223</f>
        <v>Administrativa</v>
      </c>
      <c r="H9223" s="1" t="str">
        <f>+'BD1'!H9223</f>
        <v>NA</v>
      </c>
    </row>
    <row r="9224" spans="1:8">
      <c r="A9224" s="1" t="str">
        <f>+'BD1'!A9224</f>
        <v>Huetar Norte</v>
      </c>
      <c r="B9224" s="1" t="str">
        <f>+'BD1'!B9224</f>
        <v>Aguas Claras</v>
      </c>
      <c r="C9224" s="1" t="str">
        <f>+'BD1'!C9224</f>
        <v>Edgar Campos Cruz</v>
      </c>
      <c r="D9224" s="1">
        <f>+'BD1'!D9224</f>
        <v>27</v>
      </c>
      <c r="E9224" s="1" t="str">
        <f>+'BD1'!E9224</f>
        <v>Profesional</v>
      </c>
      <c r="F9224" s="1" t="str">
        <f>+'BD1'!F9224</f>
        <v>Reuniones de personal AEA (por reunión)</v>
      </c>
      <c r="G9224" s="1" t="str">
        <f>+'BD1'!G9224</f>
        <v>Administrativa</v>
      </c>
      <c r="H9224" s="1">
        <f>+'BD1'!H9224</f>
        <v>1.605</v>
      </c>
    </row>
    <row r="9225" spans="1:8">
      <c r="A9225" s="1" t="str">
        <f>+'BD1'!A9225</f>
        <v>Huetar Norte</v>
      </c>
      <c r="B9225" s="1" t="str">
        <f>+'BD1'!B9225</f>
        <v>Aguas Claras</v>
      </c>
      <c r="C9225" s="1" t="str">
        <f>+'BD1'!C9225</f>
        <v>Edgar Campos Cruz</v>
      </c>
      <c r="D9225" s="1">
        <f>+'BD1'!D9225</f>
        <v>27</v>
      </c>
      <c r="E9225" s="1" t="str">
        <f>+'BD1'!E9225</f>
        <v>Profesional</v>
      </c>
      <c r="F9225" s="1" t="str">
        <f>+'BD1'!F9225</f>
        <v>Actualización del sistema de gestión documental y archivo (tiempo efectivo por día)</v>
      </c>
      <c r="G9225" s="1" t="str">
        <f>+'BD1'!G9225</f>
        <v>Administrativa</v>
      </c>
      <c r="H9225" s="1">
        <f>+'BD1'!H9225</f>
        <v>1.5604199999999999</v>
      </c>
    </row>
    <row r="9226" spans="1:8">
      <c r="A9226" s="1" t="str">
        <f>+'BD1'!A9226</f>
        <v>Huetar Norte</v>
      </c>
      <c r="B9226" s="1" t="str">
        <f>+'BD1'!B9226</f>
        <v>Aguas Claras</v>
      </c>
      <c r="C9226" s="1" t="str">
        <f>+'BD1'!C9226</f>
        <v>Edgar Campos Cruz</v>
      </c>
      <c r="D9226" s="1">
        <f>+'BD1'!D9226</f>
        <v>27</v>
      </c>
      <c r="E9226" s="1" t="str">
        <f>+'BD1'!E9226</f>
        <v>Profesional</v>
      </c>
      <c r="F9226" s="1" t="str">
        <f>+'BD1'!F9226</f>
        <v>Actualización del sistema SisDNEA (por productor)</v>
      </c>
      <c r="G9226" s="1" t="str">
        <f>+'BD1'!G9226</f>
        <v>Administrativa</v>
      </c>
      <c r="H9226" s="1">
        <f>+'BD1'!H9226</f>
        <v>0.75792000000000004</v>
      </c>
    </row>
    <row r="9227" spans="1:8">
      <c r="A9227" s="1" t="str">
        <f>+'BD1'!A9227</f>
        <v>Huetar Norte</v>
      </c>
      <c r="B9227" s="1" t="str">
        <f>+'BD1'!B9227</f>
        <v>Aguas Claras</v>
      </c>
      <c r="C9227" s="1" t="str">
        <f>+'BD1'!C9227</f>
        <v>Edgar Campos Cruz</v>
      </c>
      <c r="D9227" s="1">
        <f>+'BD1'!D9227</f>
        <v>27</v>
      </c>
      <c r="E9227" s="1" t="str">
        <f>+'BD1'!E9227</f>
        <v>Profesional</v>
      </c>
      <c r="F9227" s="1" t="str">
        <f>+'BD1'!F9227</f>
        <v>Seguimiento semestral de la determinación de expectativas (por seguimiento)</v>
      </c>
      <c r="G9227" s="1" t="str">
        <f>+'BD1'!G9227</f>
        <v>Administrativa</v>
      </c>
      <c r="H9227" s="1">
        <f>+'BD1'!H9227</f>
        <v>0.56472</v>
      </c>
    </row>
    <row r="9228" spans="1:8">
      <c r="A9228" s="1" t="str">
        <f>+'BD1'!A9228</f>
        <v>Huetar Norte</v>
      </c>
      <c r="B9228" s="1" t="str">
        <f>+'BD1'!B9228</f>
        <v>Aguas Claras</v>
      </c>
      <c r="C9228" s="1" t="str">
        <f>+'BD1'!C9228</f>
        <v>Edgar Campos Cruz</v>
      </c>
      <c r="D9228" s="1">
        <f>+'BD1'!D9228</f>
        <v>27</v>
      </c>
      <c r="E9228" s="1" t="str">
        <f>+'BD1'!E9228</f>
        <v>Profesional</v>
      </c>
      <c r="F9228" s="1" t="str">
        <f>+'BD1'!F9228</f>
        <v>Elaboración de la evaluación del desempeño (por reunión)</v>
      </c>
      <c r="G9228" s="1" t="str">
        <f>+'BD1'!G9228</f>
        <v>Administrativa</v>
      </c>
      <c r="H9228" s="1">
        <f>+'BD1'!H9228</f>
        <v>0.84708000000000006</v>
      </c>
    </row>
    <row r="9229" spans="1:8">
      <c r="A9229" s="1" t="str">
        <f>+'BD1'!A9229</f>
        <v>Huetar Norte</v>
      </c>
      <c r="B9229" s="1" t="str">
        <f>+'BD1'!B9229</f>
        <v>Aguas Claras</v>
      </c>
      <c r="C9229" s="1" t="str">
        <f>+'BD1'!C9229</f>
        <v>Edgar Campos Cruz</v>
      </c>
      <c r="D9229" s="1">
        <f>+'BD1'!D9229</f>
        <v>27</v>
      </c>
      <c r="E9229" s="1" t="str">
        <f>+'BD1'!E9229</f>
        <v>Profesional</v>
      </c>
      <c r="F9229" s="1" t="str">
        <f>+'BD1'!F9229</f>
        <v>Elaboración de inventarios de equipos, materiales e insumos (tiempo efectivo por día)</v>
      </c>
      <c r="G9229" s="1" t="str">
        <f>+'BD1'!G9229</f>
        <v>Administrativa</v>
      </c>
      <c r="H9229" s="1">
        <f>+'BD1'!H9229</f>
        <v>0.54986000000000002</v>
      </c>
    </row>
    <row r="9230" spans="1:8">
      <c r="A9230" s="1" t="str">
        <f>+'BD1'!A9230</f>
        <v>Huetar Norte</v>
      </c>
      <c r="B9230" s="1" t="str">
        <f>+'BD1'!B9230</f>
        <v>Aguas Claras</v>
      </c>
      <c r="C9230" s="1" t="str">
        <f>+'BD1'!C9230</f>
        <v>Edgar Campos Cruz</v>
      </c>
      <c r="D9230" s="1">
        <f>+'BD1'!D9230</f>
        <v>27</v>
      </c>
      <c r="E9230" s="1" t="str">
        <f>+'BD1'!E9230</f>
        <v>Profesional</v>
      </c>
      <c r="F9230" s="1" t="str">
        <f>+'BD1'!F9230</f>
        <v>Atención de emergencias</v>
      </c>
      <c r="G9230" s="1" t="str">
        <f>+'BD1'!G9230</f>
        <v>Sustantiva</v>
      </c>
      <c r="H9230" s="1" t="str">
        <f>+'BD1'!H9230</f>
        <v>NA</v>
      </c>
    </row>
    <row r="9231" spans="1:8">
      <c r="A9231" s="1" t="str">
        <f>+'BD1'!A9231</f>
        <v>Huetar Norte</v>
      </c>
      <c r="B9231" s="1" t="str">
        <f>+'BD1'!B9231</f>
        <v>Aguas Claras</v>
      </c>
      <c r="C9231" s="1" t="str">
        <f>+'BD1'!C9231</f>
        <v>Edgar Campos Cruz</v>
      </c>
      <c r="D9231" s="1">
        <f>+'BD1'!D9231</f>
        <v>27</v>
      </c>
      <c r="E9231" s="1" t="str">
        <f>+'BD1'!E9231</f>
        <v>Profesional</v>
      </c>
      <c r="F9231" s="1" t="str">
        <f>+'BD1'!F9231</f>
        <v>Trazabilidad-visita a finca (por productor)</v>
      </c>
      <c r="G9231" s="1" t="str">
        <f>+'BD1'!G9231</f>
        <v>Sustantiva</v>
      </c>
      <c r="H9231" s="1">
        <f>+'BD1'!H9231</f>
        <v>3.21</v>
      </c>
    </row>
    <row r="9232" spans="1:8">
      <c r="A9232" s="1" t="str">
        <f>+'BD1'!A9232</f>
        <v>Huetar Norte</v>
      </c>
      <c r="B9232" s="1" t="str">
        <f>+'BD1'!B9232</f>
        <v>Aguas Claras</v>
      </c>
      <c r="C9232" s="1" t="str">
        <f>+'BD1'!C9232</f>
        <v>Edgar Campos Cruz</v>
      </c>
      <c r="D9232" s="1">
        <f>+'BD1'!D9232</f>
        <v>27</v>
      </c>
      <c r="E9232" s="1" t="str">
        <f>+'BD1'!E9232</f>
        <v>Profesional</v>
      </c>
      <c r="F9232" s="1" t="str">
        <f>+'BD1'!F9232</f>
        <v>Trazabilidad-inclusión en sistema TrazarAgro (por productor)</v>
      </c>
      <c r="G9232" s="1" t="str">
        <f>+'BD1'!G9232</f>
        <v>Sustantiva</v>
      </c>
      <c r="H9232" s="1" t="str">
        <f>+'BD1'!H9232</f>
        <v>NA</v>
      </c>
    </row>
    <row r="9233" spans="1:8">
      <c r="A9233" s="1" t="str">
        <f>+'BD1'!A9233</f>
        <v>Huetar Norte</v>
      </c>
      <c r="B9233" s="1" t="str">
        <f>+'BD1'!B9233</f>
        <v>Aguas Claras</v>
      </c>
      <c r="C9233" s="1" t="str">
        <f>+'BD1'!C9233</f>
        <v>Edgar Campos Cruz</v>
      </c>
      <c r="D9233" s="1">
        <f>+'BD1'!D9233</f>
        <v>27</v>
      </c>
      <c r="E9233" s="1" t="str">
        <f>+'BD1'!E9233</f>
        <v>Profesional</v>
      </c>
      <c r="F9233" s="1" t="str">
        <f>+'BD1'!F9233</f>
        <v>Atención al gusano barrenador (por productor)</v>
      </c>
      <c r="G9233" s="1" t="str">
        <f>+'BD1'!G9233</f>
        <v>Sustantiva</v>
      </c>
      <c r="H9233" s="1">
        <f>+'BD1'!H9233</f>
        <v>0.44583</v>
      </c>
    </row>
    <row r="9234" spans="1:8">
      <c r="A9234" s="1" t="str">
        <f>+'BD1'!A9234</f>
        <v>Huetar Norte</v>
      </c>
      <c r="B9234" s="1" t="str">
        <f>+'BD1'!B9234</f>
        <v>Aguas Claras</v>
      </c>
      <c r="C9234" s="1" t="str">
        <f>+'BD1'!C9234</f>
        <v>Edgar Campos Cruz</v>
      </c>
      <c r="D9234" s="1">
        <f>+'BD1'!D9234</f>
        <v>27</v>
      </c>
      <c r="E9234" s="1" t="str">
        <f>+'BD1'!E9234</f>
        <v>Profesional</v>
      </c>
      <c r="F9234" s="1" t="str">
        <f>+'BD1'!F9234</f>
        <v>Atención en oficina (por usuario)</v>
      </c>
      <c r="G9234" s="1" t="str">
        <f>+'BD1'!G9234</f>
        <v>Sustantiva</v>
      </c>
      <c r="H9234" s="1">
        <f>+'BD1'!H9234</f>
        <v>0.37153000000000003</v>
      </c>
    </row>
    <row r="9235" spans="1:8">
      <c r="A9235" s="1" t="str">
        <f>+'BD1'!A9235</f>
        <v>Huetar Norte</v>
      </c>
      <c r="B9235" s="1" t="str">
        <f>+'BD1'!B9235</f>
        <v>Aguas Claras</v>
      </c>
      <c r="C9235" s="1" t="str">
        <f>+'BD1'!C9235</f>
        <v>Edgar Campos Cruz</v>
      </c>
      <c r="D9235" s="1">
        <f>+'BD1'!D9235</f>
        <v>27</v>
      </c>
      <c r="E9235" s="1" t="str">
        <f>+'BD1'!E9235</f>
        <v>Profesional</v>
      </c>
      <c r="F9235" s="1" t="str">
        <f>+'BD1'!F9235</f>
        <v>Búsqueda de nuevos productores (por productor)</v>
      </c>
      <c r="G9235" s="1" t="str">
        <f>+'BD1'!G9235</f>
        <v>Sustantiva</v>
      </c>
      <c r="H9235" s="1" t="str">
        <f>+'BD1'!H9235</f>
        <v>NA</v>
      </c>
    </row>
    <row r="9236" spans="1:8">
      <c r="A9236" s="1" t="str">
        <f>+'BD1'!A9236</f>
        <v>Huetar Norte</v>
      </c>
      <c r="B9236" s="1" t="str">
        <f>+'BD1'!B9236</f>
        <v>Aguas Claras</v>
      </c>
      <c r="C9236" s="1" t="str">
        <f>+'BD1'!C9236</f>
        <v>Guillermo Ortega Gutiérrez</v>
      </c>
      <c r="D9236" s="1">
        <f>+'BD1'!D9236</f>
        <v>31</v>
      </c>
      <c r="E9236" s="1" t="str">
        <f>+'BD1'!E9236</f>
        <v>Técnico</v>
      </c>
      <c r="F9236" s="1" t="str">
        <f>+'BD1'!F9236</f>
        <v>Elaboración del diagnóstico y plan de finca de manejo a personas productoras (por productor)</v>
      </c>
      <c r="G9236" s="1" t="str">
        <f>+'BD1'!G9236</f>
        <v>Sustantiva</v>
      </c>
      <c r="H9236" s="1">
        <f>+'BD1'!H9236</f>
        <v>0.13375000000000001</v>
      </c>
    </row>
    <row r="9237" spans="1:8">
      <c r="A9237" s="1" t="str">
        <f>+'BD1'!A9237</f>
        <v>Huetar Norte</v>
      </c>
      <c r="B9237" s="1" t="str">
        <f>+'BD1'!B9237</f>
        <v>Aguas Claras</v>
      </c>
      <c r="C9237" s="1" t="str">
        <f>+'BD1'!C9237</f>
        <v>Guillermo Ortega Gutiérrez</v>
      </c>
      <c r="D9237" s="1">
        <f>+'BD1'!D9237</f>
        <v>31</v>
      </c>
      <c r="E9237" s="1" t="str">
        <f>+'BD1'!E9237</f>
        <v>Técnico</v>
      </c>
      <c r="F9237" s="1" t="str">
        <f>+'BD1'!F9237</f>
        <v>Asistencia técnica a personas productoras (individual): visitas a finca (por productor)</v>
      </c>
      <c r="G9237" s="1" t="str">
        <f>+'BD1'!G9237</f>
        <v>Sustantiva</v>
      </c>
      <c r="H9237" s="1">
        <f>+'BD1'!H9237</f>
        <v>0.80249999999999999</v>
      </c>
    </row>
    <row r="9238" spans="1:8">
      <c r="A9238" s="1" t="str">
        <f>+'BD1'!A9238</f>
        <v>Huetar Norte</v>
      </c>
      <c r="B9238" s="1" t="str">
        <f>+'BD1'!B9238</f>
        <v>Aguas Claras</v>
      </c>
      <c r="C9238" s="1" t="str">
        <f>+'BD1'!C9238</f>
        <v>Guillermo Ortega Gutiérrez</v>
      </c>
      <c r="D9238" s="1">
        <f>+'BD1'!D9238</f>
        <v>31</v>
      </c>
      <c r="E9238" s="1" t="str">
        <f>+'BD1'!E9238</f>
        <v>Técnico</v>
      </c>
      <c r="F9238" s="1" t="str">
        <f>+'BD1'!F9238</f>
        <v>Asistencia técnica a personas productoras (individual): atenciones virtuales y digitales (por productor)</v>
      </c>
      <c r="G9238" s="1" t="str">
        <f>+'BD1'!G9238</f>
        <v>Sustantiva</v>
      </c>
      <c r="H9238" s="1">
        <f>+'BD1'!H9238</f>
        <v>8.9169999999999999E-2</v>
      </c>
    </row>
    <row r="9239" spans="1:8">
      <c r="A9239" s="1" t="str">
        <f>+'BD1'!A9239</f>
        <v>Huetar Norte</v>
      </c>
      <c r="B9239" s="1" t="str">
        <f>+'BD1'!B9239</f>
        <v>Aguas Claras</v>
      </c>
      <c r="C9239" s="1" t="str">
        <f>+'BD1'!C9239</f>
        <v>Guillermo Ortega Gutiérrez</v>
      </c>
      <c r="D9239" s="1">
        <f>+'BD1'!D9239</f>
        <v>31</v>
      </c>
      <c r="E9239" s="1" t="str">
        <f>+'BD1'!E9239</f>
        <v>Técnico</v>
      </c>
      <c r="F9239" s="1" t="str">
        <f>+'BD1'!F9239</f>
        <v>Asistencia técnica a personas productoras (grupal): día de campo (por día en el evento)</v>
      </c>
      <c r="G9239" s="1" t="str">
        <f>+'BD1'!G9239</f>
        <v>Sustantiva</v>
      </c>
      <c r="H9239" s="1">
        <f>+'BD1'!H9239</f>
        <v>3.7450000000000001</v>
      </c>
    </row>
    <row r="9240" spans="1:8">
      <c r="A9240" s="1" t="str">
        <f>+'BD1'!A9240</f>
        <v>Huetar Norte</v>
      </c>
      <c r="B9240" s="1" t="str">
        <f>+'BD1'!B9240</f>
        <v>Aguas Claras</v>
      </c>
      <c r="C9240" s="1" t="str">
        <f>+'BD1'!C9240</f>
        <v>Guillermo Ortega Gutiérrez</v>
      </c>
      <c r="D9240" s="1">
        <f>+'BD1'!D9240</f>
        <v>31</v>
      </c>
      <c r="E9240" s="1" t="str">
        <f>+'BD1'!E9240</f>
        <v>Técnico</v>
      </c>
      <c r="F9240" s="1" t="str">
        <f>+'BD1'!F9240</f>
        <v>Asistencia técnica a personas productoras (grupal): demostración de métodos (por evento, se puede acumular si la demostración tarda más de un día)</v>
      </c>
      <c r="G9240" s="1" t="str">
        <f>+'BD1'!G9240</f>
        <v>Sustantiva</v>
      </c>
      <c r="H9240" s="1">
        <f>+'BD1'!H9240</f>
        <v>2.2291699999999999</v>
      </c>
    </row>
    <row r="9241" spans="1:8">
      <c r="A9241" s="1" t="str">
        <f>+'BD1'!A9241</f>
        <v>Huetar Norte</v>
      </c>
      <c r="B9241" s="1" t="str">
        <f>+'BD1'!B9241</f>
        <v>Aguas Claras</v>
      </c>
      <c r="C9241" s="1" t="str">
        <f>+'BD1'!C9241</f>
        <v>Guillermo Ortega Gutiérrez</v>
      </c>
      <c r="D9241" s="1">
        <f>+'BD1'!D9241</f>
        <v>31</v>
      </c>
      <c r="E9241" s="1" t="str">
        <f>+'BD1'!E9241</f>
        <v>Técnico</v>
      </c>
      <c r="F9241" s="1" t="str">
        <f>+'BD1'!F9241</f>
        <v>Asistencia técnica a personas productoras (grupal): taller (por taller)</v>
      </c>
      <c r="G9241" s="1" t="str">
        <f>+'BD1'!G9241</f>
        <v>Sustantiva</v>
      </c>
      <c r="H9241" s="1">
        <f>+'BD1'!H9241</f>
        <v>2.2291699999999999</v>
      </c>
    </row>
    <row r="9242" spans="1:8">
      <c r="A9242" s="1" t="str">
        <f>+'BD1'!A9242</f>
        <v>Huetar Norte</v>
      </c>
      <c r="B9242" s="1" t="str">
        <f>+'BD1'!B9242</f>
        <v>Aguas Claras</v>
      </c>
      <c r="C9242" s="1" t="str">
        <f>+'BD1'!C9242</f>
        <v>Guillermo Ortega Gutiérrez</v>
      </c>
      <c r="D9242" s="1">
        <f>+'BD1'!D9242</f>
        <v>31</v>
      </c>
      <c r="E9242" s="1" t="str">
        <f>+'BD1'!E9242</f>
        <v>Técnico</v>
      </c>
      <c r="F9242" s="1" t="str">
        <f>+'BD1'!F9242</f>
        <v>Asistencia técnica a personas productoras (grupal): charlas (por día en el evento)</v>
      </c>
      <c r="G9242" s="1" t="str">
        <f>+'BD1'!G9242</f>
        <v>Sustantiva</v>
      </c>
      <c r="H9242" s="1">
        <f>+'BD1'!H9242</f>
        <v>1.69417</v>
      </c>
    </row>
    <row r="9243" spans="1:8">
      <c r="A9243" s="1" t="str">
        <f>+'BD1'!A9243</f>
        <v>Huetar Norte</v>
      </c>
      <c r="B9243" s="1" t="str">
        <f>+'BD1'!B9243</f>
        <v>Aguas Claras</v>
      </c>
      <c r="C9243" s="1" t="str">
        <f>+'BD1'!C9243</f>
        <v>Guillermo Ortega Gutiérrez</v>
      </c>
      <c r="D9243" s="1">
        <f>+'BD1'!D9243</f>
        <v>31</v>
      </c>
      <c r="E9243" s="1" t="str">
        <f>+'BD1'!E9243</f>
        <v>Técnico</v>
      </c>
      <c r="F9243" s="1" t="str">
        <f>+'BD1'!F9243</f>
        <v>Gestión en capacitaciones con instituciones públicas o privadas (solo gestión de coordinación por evento de capacitación)</v>
      </c>
      <c r="G9243" s="1" t="str">
        <f>+'BD1'!G9243</f>
        <v>Administrativa</v>
      </c>
      <c r="H9243" s="1">
        <f>+'BD1'!H9243</f>
        <v>2.6749999999999998</v>
      </c>
    </row>
    <row r="9244" spans="1:8">
      <c r="A9244" s="1" t="str">
        <f>+'BD1'!A9244</f>
        <v>Huetar Norte</v>
      </c>
      <c r="B9244" s="1" t="str">
        <f>+'BD1'!B9244</f>
        <v>Aguas Claras</v>
      </c>
      <c r="C9244" s="1" t="str">
        <f>+'BD1'!C9244</f>
        <v>Guillermo Ortega Gutiérrez</v>
      </c>
      <c r="D9244" s="1">
        <f>+'BD1'!D9244</f>
        <v>31</v>
      </c>
      <c r="E9244" s="1" t="str">
        <f>+'BD1'!E9244</f>
        <v>Técnico</v>
      </c>
      <c r="F9244" s="1" t="str">
        <f>+'BD1'!F9244</f>
        <v>Aplicación de la herramienta de medición del nivel de gestión empresarial y organizacional (por organización)</v>
      </c>
      <c r="G9244" s="1" t="str">
        <f>+'BD1'!G9244</f>
        <v>Sustantiva</v>
      </c>
      <c r="H9244" s="1" t="str">
        <f>+'BD1'!H9244</f>
        <v>NA</v>
      </c>
    </row>
    <row r="9245" spans="1:8">
      <c r="A9245" s="1" t="str">
        <f>+'BD1'!A9245</f>
        <v>Huetar Norte</v>
      </c>
      <c r="B9245" s="1" t="str">
        <f>+'BD1'!B9245</f>
        <v>Aguas Claras</v>
      </c>
      <c r="C9245" s="1" t="str">
        <f>+'BD1'!C9245</f>
        <v>Guillermo Ortega Gutiérrez</v>
      </c>
      <c r="D9245" s="1">
        <f>+'BD1'!D9245</f>
        <v>31</v>
      </c>
      <c r="E9245" s="1" t="str">
        <f>+'BD1'!E9245</f>
        <v>Técnico</v>
      </c>
      <c r="F9245" s="1" t="str">
        <f>+'BD1'!F9245</f>
        <v>Elaboración y ejecución del plan de trabajo (por organización)</v>
      </c>
      <c r="G9245" s="1" t="str">
        <f>+'BD1'!G9245</f>
        <v>Sustantiva</v>
      </c>
      <c r="H9245" s="1" t="str">
        <f>+'BD1'!H9245</f>
        <v>NA</v>
      </c>
    </row>
    <row r="9246" spans="1:8">
      <c r="A9246" s="1" t="str">
        <f>+'BD1'!A9246</f>
        <v>Huetar Norte</v>
      </c>
      <c r="B9246" s="1" t="str">
        <f>+'BD1'!B9246</f>
        <v>Aguas Claras</v>
      </c>
      <c r="C9246" s="1" t="str">
        <f>+'BD1'!C9246</f>
        <v>Guillermo Ortega Gutiérrez</v>
      </c>
      <c r="D9246" s="1">
        <f>+'BD1'!D9246</f>
        <v>31</v>
      </c>
      <c r="E9246" s="1" t="str">
        <f>+'BD1'!E9246</f>
        <v>Técnico</v>
      </c>
      <c r="F9246" s="1" t="str">
        <f>+'BD1'!F9246</f>
        <v>Visitas de seguimiento al plan de trabajo (por visita por organización)</v>
      </c>
      <c r="G9246" s="1" t="str">
        <f>+'BD1'!G9246</f>
        <v>Sustantiva</v>
      </c>
      <c r="H9246" s="1" t="str">
        <f>+'BD1'!H9246</f>
        <v>NA</v>
      </c>
    </row>
    <row r="9247" spans="1:8">
      <c r="A9247" s="1" t="str">
        <f>+'BD1'!A9247</f>
        <v>Huetar Norte</v>
      </c>
      <c r="B9247" s="1" t="str">
        <f>+'BD1'!B9247</f>
        <v>Aguas Claras</v>
      </c>
      <c r="C9247" s="1" t="str">
        <f>+'BD1'!C9247</f>
        <v>Guillermo Ortega Gutiérrez</v>
      </c>
      <c r="D9247" s="1">
        <f>+'BD1'!D9247</f>
        <v>31</v>
      </c>
      <c r="E9247" s="1" t="str">
        <f>+'BD1'!E9247</f>
        <v>Técnico</v>
      </c>
      <c r="F9247" s="1" t="str">
        <f>+'BD1'!F9247</f>
        <v>Reporte del plan de trabajo anual (por reporte por organización)</v>
      </c>
      <c r="G9247" s="1" t="str">
        <f>+'BD1'!G9247</f>
        <v>Sustantiva</v>
      </c>
      <c r="H9247" s="1" t="str">
        <f>+'BD1'!H9247</f>
        <v>NA</v>
      </c>
    </row>
    <row r="9248" spans="1:8">
      <c r="A9248" s="1" t="str">
        <f>+'BD1'!A9248</f>
        <v>Huetar Norte</v>
      </c>
      <c r="B9248" s="1" t="str">
        <f>+'BD1'!B9248</f>
        <v>Aguas Claras</v>
      </c>
      <c r="C9248" s="1" t="str">
        <f>+'BD1'!C9248</f>
        <v>Guillermo Ortega Gutiérrez</v>
      </c>
      <c r="D9248" s="1">
        <f>+'BD1'!D9248</f>
        <v>31</v>
      </c>
      <c r="E9248" s="1" t="str">
        <f>+'BD1'!E9248</f>
        <v>Técnico</v>
      </c>
      <c r="F9248" s="1" t="str">
        <f>+'BD1'!F9248</f>
        <v>NAMA (café): muestreo y toma de datos en finca (por productor)</v>
      </c>
      <c r="G9248" s="1" t="str">
        <f>+'BD1'!G9248</f>
        <v>Sustantiva</v>
      </c>
      <c r="H9248" s="1" t="str">
        <f>+'BD1'!H9248</f>
        <v>NA</v>
      </c>
    </row>
    <row r="9249" spans="1:8">
      <c r="A9249" s="1" t="str">
        <f>+'BD1'!A9249</f>
        <v>Huetar Norte</v>
      </c>
      <c r="B9249" s="1" t="str">
        <f>+'BD1'!B9249</f>
        <v>Aguas Claras</v>
      </c>
      <c r="C9249" s="1" t="str">
        <f>+'BD1'!C9249</f>
        <v>Guillermo Ortega Gutiérrez</v>
      </c>
      <c r="D9249" s="1">
        <f>+'BD1'!D9249</f>
        <v>31</v>
      </c>
      <c r="E9249" s="1" t="str">
        <f>+'BD1'!E9249</f>
        <v>Técnico</v>
      </c>
      <c r="F9249" s="1" t="str">
        <f>+'BD1'!F9249</f>
        <v>NAMA (café): inclusión de datos al SisDNEA (por productor)</v>
      </c>
      <c r="G9249" s="1" t="str">
        <f>+'BD1'!G9249</f>
        <v>Sustantiva</v>
      </c>
      <c r="H9249" s="1" t="str">
        <f>+'BD1'!H9249</f>
        <v>NA</v>
      </c>
    </row>
    <row r="9250" spans="1:8">
      <c r="A9250" s="1" t="str">
        <f>+'BD1'!A9250</f>
        <v>Huetar Norte</v>
      </c>
      <c r="B9250" s="1" t="str">
        <f>+'BD1'!B9250</f>
        <v>Aguas Claras</v>
      </c>
      <c r="C9250" s="1" t="str">
        <f>+'BD1'!C9250</f>
        <v>Guillermo Ortega Gutiérrez</v>
      </c>
      <c r="D9250" s="1">
        <f>+'BD1'!D9250</f>
        <v>31</v>
      </c>
      <c r="E9250" s="1" t="str">
        <f>+'BD1'!E9250</f>
        <v>Técnico</v>
      </c>
      <c r="F9250" s="1" t="str">
        <f>+'BD1'!F9250</f>
        <v>NAMA (café): entrega de constancia de verificación del MRV a la persona productora (por productor)</v>
      </c>
      <c r="G9250" s="1" t="str">
        <f>+'BD1'!G9250</f>
        <v>Sustantiva</v>
      </c>
      <c r="H9250" s="1" t="str">
        <f>+'BD1'!H9250</f>
        <v>NA</v>
      </c>
    </row>
    <row r="9251" spans="1:8">
      <c r="A9251" s="1" t="str">
        <f>+'BD1'!A9251</f>
        <v>Huetar Norte</v>
      </c>
      <c r="B9251" s="1" t="str">
        <f>+'BD1'!B9251</f>
        <v>Aguas Claras</v>
      </c>
      <c r="C9251" s="1" t="str">
        <f>+'BD1'!C9251</f>
        <v>Guillermo Ortega Gutiérrez</v>
      </c>
      <c r="D9251" s="1">
        <f>+'BD1'!D9251</f>
        <v>31</v>
      </c>
      <c r="E9251" s="1" t="str">
        <f>+'BD1'!E9251</f>
        <v>Técnico</v>
      </c>
      <c r="F9251" s="1" t="str">
        <f>+'BD1'!F9251</f>
        <v>NAMA (ganadería): muestreo y toma de datos en finca (por productor)</v>
      </c>
      <c r="G9251" s="1" t="str">
        <f>+'BD1'!G9251</f>
        <v>Sustantiva</v>
      </c>
      <c r="H9251" s="1">
        <f>+'BD1'!H9251</f>
        <v>2.2291699999999999</v>
      </c>
    </row>
    <row r="9252" spans="1:8">
      <c r="A9252" s="1" t="str">
        <f>+'BD1'!A9252</f>
        <v>Huetar Norte</v>
      </c>
      <c r="B9252" s="1" t="str">
        <f>+'BD1'!B9252</f>
        <v>Aguas Claras</v>
      </c>
      <c r="C9252" s="1" t="str">
        <f>+'BD1'!C9252</f>
        <v>Guillermo Ortega Gutiérrez</v>
      </c>
      <c r="D9252" s="1">
        <f>+'BD1'!D9252</f>
        <v>31</v>
      </c>
      <c r="E9252" s="1" t="str">
        <f>+'BD1'!E9252</f>
        <v>Técnico</v>
      </c>
      <c r="F9252" s="1" t="str">
        <f>+'BD1'!F9252</f>
        <v>NAMA (ganadería): inclusión de datos al SisDNEA (por productor)</v>
      </c>
      <c r="G9252" s="1" t="str">
        <f>+'BD1'!G9252</f>
        <v>Sustantiva</v>
      </c>
      <c r="H9252" s="1">
        <f>+'BD1'!H9252</f>
        <v>0.57957999999999998</v>
      </c>
    </row>
    <row r="9253" spans="1:8">
      <c r="A9253" s="1" t="str">
        <f>+'BD1'!A9253</f>
        <v>Huetar Norte</v>
      </c>
      <c r="B9253" s="1" t="str">
        <f>+'BD1'!B9253</f>
        <v>Aguas Claras</v>
      </c>
      <c r="C9253" s="1" t="str">
        <f>+'BD1'!C9253</f>
        <v>Guillermo Ortega Gutiérrez</v>
      </c>
      <c r="D9253" s="1">
        <f>+'BD1'!D9253</f>
        <v>31</v>
      </c>
      <c r="E9253" s="1" t="str">
        <f>+'BD1'!E9253</f>
        <v>Técnico</v>
      </c>
      <c r="F9253" s="1" t="str">
        <f>+'BD1'!F9253</f>
        <v>NAMA (ganadería): entrega de constancia de verificación del MRV a la persona productora (por productor)</v>
      </c>
      <c r="G9253" s="1" t="str">
        <f>+'BD1'!G9253</f>
        <v>Sustantiva</v>
      </c>
      <c r="H9253" s="1">
        <f>+'BD1'!H9253</f>
        <v>0.37153000000000003</v>
      </c>
    </row>
    <row r="9254" spans="1:8">
      <c r="A9254" s="1" t="str">
        <f>+'BD1'!A9254</f>
        <v>Huetar Norte</v>
      </c>
      <c r="B9254" s="1" t="str">
        <f>+'BD1'!B9254</f>
        <v>Aguas Claras</v>
      </c>
      <c r="C9254" s="1" t="str">
        <f>+'BD1'!C9254</f>
        <v>Guillermo Ortega Gutiérrez</v>
      </c>
      <c r="D9254" s="1">
        <f>+'BD1'!D9254</f>
        <v>31</v>
      </c>
      <c r="E9254" s="1" t="str">
        <f>+'BD1'!E9254</f>
        <v>Técnico</v>
      </c>
      <c r="F9254" s="1" t="str">
        <f>+'BD1'!F9254</f>
        <v>Producción sostenible: elaboración de la herramienta Tu Modelo, en el SisDNEA (por productor)</v>
      </c>
      <c r="G9254" s="1" t="str">
        <f>+'BD1'!G9254</f>
        <v>Sustantiva</v>
      </c>
      <c r="H9254" s="1">
        <f>+'BD1'!H9254</f>
        <v>1.02542</v>
      </c>
    </row>
    <row r="9255" spans="1:8">
      <c r="A9255" s="1" t="str">
        <f>+'BD1'!A9255</f>
        <v>Huetar Norte</v>
      </c>
      <c r="B9255" s="1" t="str">
        <f>+'BD1'!B9255</f>
        <v>Aguas Claras</v>
      </c>
      <c r="C9255" s="1" t="str">
        <f>+'BD1'!C9255</f>
        <v>Guillermo Ortega Gutiérrez</v>
      </c>
      <c r="D9255" s="1">
        <f>+'BD1'!D9255</f>
        <v>31</v>
      </c>
      <c r="E9255" s="1" t="str">
        <f>+'BD1'!E9255</f>
        <v>Técnico</v>
      </c>
      <c r="F9255" s="1" t="str">
        <f>+'BD1'!F9255</f>
        <v>Producción sostenible: entregar certificado al productor e incluirlo en el expediente físico (por productor)</v>
      </c>
      <c r="G9255" s="1" t="str">
        <f>+'BD1'!G9255</f>
        <v>Sustantiva</v>
      </c>
      <c r="H9255" s="1" t="str">
        <f>+'BD1'!H9255</f>
        <v>NA</v>
      </c>
    </row>
    <row r="9256" spans="1:8">
      <c r="A9256" s="1" t="str">
        <f>+'BD1'!A9256</f>
        <v>Huetar Norte</v>
      </c>
      <c r="B9256" s="1" t="str">
        <f>+'BD1'!B9256</f>
        <v>Aguas Claras</v>
      </c>
      <c r="C9256" s="1" t="str">
        <f>+'BD1'!C9256</f>
        <v>Guillermo Ortega Gutiérrez</v>
      </c>
      <c r="D9256" s="1">
        <f>+'BD1'!D9256</f>
        <v>31</v>
      </c>
      <c r="E9256" s="1" t="str">
        <f>+'BD1'!E9256</f>
        <v>Técnico</v>
      </c>
      <c r="F9256" s="1" t="str">
        <f>+'BD1'!F9256</f>
        <v>RBAyP y RBAO: divulgación del programa de incentivos (por acción de divulgación)</v>
      </c>
      <c r="G9256" s="1" t="str">
        <f>+'BD1'!G9256</f>
        <v>Sustantiva</v>
      </c>
      <c r="H9256" s="1" t="str">
        <f>+'BD1'!H9256</f>
        <v>NA</v>
      </c>
    </row>
    <row r="9257" spans="1:8">
      <c r="A9257" s="1" t="str">
        <f>+'BD1'!A9257</f>
        <v>Huetar Norte</v>
      </c>
      <c r="B9257" s="1" t="str">
        <f>+'BD1'!B9257</f>
        <v>Aguas Claras</v>
      </c>
      <c r="C9257" s="1" t="str">
        <f>+'BD1'!C9257</f>
        <v>Guillermo Ortega Gutiérrez</v>
      </c>
      <c r="D9257" s="1">
        <f>+'BD1'!D9257</f>
        <v>31</v>
      </c>
      <c r="E9257" s="1" t="str">
        <f>+'BD1'!E9257</f>
        <v>Técnico</v>
      </c>
      <c r="F9257" s="1" t="str">
        <f>+'BD1'!F9257</f>
        <v>RBAyP y RBAO: completar formularios para recibir incentivos económicos (por productor)</v>
      </c>
      <c r="G9257" s="1" t="str">
        <f>+'BD1'!G9257</f>
        <v>Sustantiva</v>
      </c>
      <c r="H9257" s="1" t="str">
        <f>+'BD1'!H9257</f>
        <v>NA</v>
      </c>
    </row>
    <row r="9258" spans="1:8">
      <c r="A9258" s="1" t="str">
        <f>+'BD1'!A9258</f>
        <v>Huetar Norte</v>
      </c>
      <c r="B9258" s="1" t="str">
        <f>+'BD1'!B9258</f>
        <v>Aguas Claras</v>
      </c>
      <c r="C9258" s="1" t="str">
        <f>+'BD1'!C9258</f>
        <v>Guillermo Ortega Gutiérrez</v>
      </c>
      <c r="D9258" s="1">
        <f>+'BD1'!D9258</f>
        <v>31</v>
      </c>
      <c r="E9258" s="1" t="str">
        <f>+'BD1'!E9258</f>
        <v>Técnico</v>
      </c>
      <c r="F9258" s="1" t="str">
        <f>+'BD1'!F9258</f>
        <v>RBAyP y RBAO: revisión de las solicitudes del programa de incentivos económicos (por productor)</v>
      </c>
      <c r="G9258" s="1" t="str">
        <f>+'BD1'!G9258</f>
        <v>Sustantiva</v>
      </c>
      <c r="H9258" s="1" t="str">
        <f>+'BD1'!H9258</f>
        <v>NA</v>
      </c>
    </row>
    <row r="9259" spans="1:8">
      <c r="A9259" s="1" t="str">
        <f>+'BD1'!A9259</f>
        <v>Huetar Norte</v>
      </c>
      <c r="B9259" s="1" t="str">
        <f>+'BD1'!B9259</f>
        <v>Aguas Claras</v>
      </c>
      <c r="C9259" s="1" t="str">
        <f>+'BD1'!C9259</f>
        <v>Guillermo Ortega Gutiérrez</v>
      </c>
      <c r="D9259" s="1">
        <f>+'BD1'!D9259</f>
        <v>31</v>
      </c>
      <c r="E9259" s="1" t="str">
        <f>+'BD1'!E9259</f>
        <v>Técnico</v>
      </c>
      <c r="F9259" s="1" t="str">
        <f>+'BD1'!F9259</f>
        <v>RBAyP y RBAO: visita a finca para verificación (por visita por productor)</v>
      </c>
      <c r="G9259" s="1" t="str">
        <f>+'BD1'!G9259</f>
        <v>Sustantiva</v>
      </c>
      <c r="H9259" s="1" t="str">
        <f>+'BD1'!H9259</f>
        <v>NA</v>
      </c>
    </row>
    <row r="9260" spans="1:8">
      <c r="A9260" s="1" t="str">
        <f>+'BD1'!A9260</f>
        <v>Huetar Norte</v>
      </c>
      <c r="B9260" s="1" t="str">
        <f>+'BD1'!B9260</f>
        <v>Aguas Claras</v>
      </c>
      <c r="C9260" s="1" t="str">
        <f>+'BD1'!C9260</f>
        <v>Guillermo Ortega Gutiérrez</v>
      </c>
      <c r="D9260" s="1">
        <f>+'BD1'!D9260</f>
        <v>31</v>
      </c>
      <c r="E9260" s="1" t="str">
        <f>+'BD1'!E9260</f>
        <v>Técnico</v>
      </c>
      <c r="F9260" s="1" t="str">
        <f>+'BD1'!F9260</f>
        <v>Productores ocasionales: asistencia técnica individual (por productor)</v>
      </c>
      <c r="G9260" s="1" t="str">
        <f>+'BD1'!G9260</f>
        <v>Sustantiva</v>
      </c>
      <c r="H9260" s="1">
        <f>+'BD1'!H9260</f>
        <v>0.84708000000000006</v>
      </c>
    </row>
    <row r="9261" spans="1:8">
      <c r="A9261" s="1" t="str">
        <f>+'BD1'!A9261</f>
        <v>Huetar Norte</v>
      </c>
      <c r="B9261" s="1" t="str">
        <f>+'BD1'!B9261</f>
        <v>Aguas Claras</v>
      </c>
      <c r="C9261" s="1" t="str">
        <f>+'BD1'!C9261</f>
        <v>Guillermo Ortega Gutiérrez</v>
      </c>
      <c r="D9261" s="1">
        <f>+'BD1'!D9261</f>
        <v>31</v>
      </c>
      <c r="E9261" s="1" t="str">
        <f>+'BD1'!E9261</f>
        <v>Técnico</v>
      </c>
      <c r="F9261" s="1" t="str">
        <f>+'BD1'!F9261</f>
        <v>Productores ocasionales: asistencia técnica grupal (por asistencia a grupo)</v>
      </c>
      <c r="G9261" s="1" t="str">
        <f>+'BD1'!G9261</f>
        <v>Sustantiva</v>
      </c>
      <c r="H9261" s="1" t="str">
        <f>+'BD1'!H9261</f>
        <v>NA</v>
      </c>
    </row>
    <row r="9262" spans="1:8">
      <c r="A9262" s="1" t="str">
        <f>+'BD1'!A9262</f>
        <v>Huetar Norte</v>
      </c>
      <c r="B9262" s="1" t="str">
        <f>+'BD1'!B9262</f>
        <v>Aguas Claras</v>
      </c>
      <c r="C9262" s="1" t="str">
        <f>+'BD1'!C9262</f>
        <v>Guillermo Ortega Gutiérrez</v>
      </c>
      <c r="D9262" s="1">
        <f>+'BD1'!D9262</f>
        <v>31</v>
      </c>
      <c r="E9262" s="1" t="str">
        <f>+'BD1'!E9262</f>
        <v>Técnico</v>
      </c>
      <c r="F9262" s="1" t="str">
        <f>+'BD1'!F9262</f>
        <v>Productores ocasionales: servicios de extensión de información digitales y virtuales (por productor)</v>
      </c>
      <c r="G9262" s="1" t="str">
        <f>+'BD1'!G9262</f>
        <v>Sustantiva</v>
      </c>
      <c r="H9262" s="1">
        <f>+'BD1'!H9262</f>
        <v>8.9169999999999999E-2</v>
      </c>
    </row>
    <row r="9263" spans="1:8">
      <c r="A9263" s="1" t="str">
        <f>+'BD1'!A9263</f>
        <v>Huetar Norte</v>
      </c>
      <c r="B9263" s="1" t="str">
        <f>+'BD1'!B9263</f>
        <v>Aguas Claras</v>
      </c>
      <c r="C9263" s="1" t="str">
        <f>+'BD1'!C9263</f>
        <v>Guillermo Ortega Gutiérrez</v>
      </c>
      <c r="D9263" s="1">
        <f>+'BD1'!D9263</f>
        <v>31</v>
      </c>
      <c r="E9263" s="1" t="str">
        <f>+'BD1'!E9263</f>
        <v>Técnico</v>
      </c>
      <c r="F9263" s="1" t="str">
        <f>+'BD1'!F9263</f>
        <v>Proyectos financiados con fondos públicos y transferencia MAG: apoyo en la formulación de proyectos de personas productoras (acumulado efectivo por proyecto)</v>
      </c>
      <c r="G9263" s="1" t="str">
        <f>+'BD1'!G9263</f>
        <v>Sustantiva</v>
      </c>
      <c r="H9263" s="1" t="str">
        <f>+'BD1'!H9263</f>
        <v>NA</v>
      </c>
    </row>
    <row r="9264" spans="1:8">
      <c r="A9264" s="1" t="str">
        <f>+'BD1'!A9264</f>
        <v>Huetar Norte</v>
      </c>
      <c r="B9264" s="1" t="str">
        <f>+'BD1'!B9264</f>
        <v>Aguas Claras</v>
      </c>
      <c r="C9264" s="1" t="str">
        <f>+'BD1'!C9264</f>
        <v>Guillermo Ortega Gutiérrez</v>
      </c>
      <c r="D9264" s="1">
        <f>+'BD1'!D9264</f>
        <v>31</v>
      </c>
      <c r="E9264" s="1" t="str">
        <f>+'BD1'!E9264</f>
        <v>Técnico</v>
      </c>
      <c r="F9264" s="1" t="str">
        <f>+'BD1'!F9264</f>
        <v>Proyectos financiados con fondos públicos y transferencia MAG: apoyo en la formulación de proyectos de organizaciones (acumulado efectivo por proyecto)</v>
      </c>
      <c r="G9264" s="1" t="str">
        <f>+'BD1'!G9264</f>
        <v>Sustantiva</v>
      </c>
      <c r="H9264" s="1" t="str">
        <f>+'BD1'!H9264</f>
        <v>NA</v>
      </c>
    </row>
    <row r="9265" spans="1:8">
      <c r="A9265" s="1" t="str">
        <f>+'BD1'!A9265</f>
        <v>Huetar Norte</v>
      </c>
      <c r="B9265" s="1" t="str">
        <f>+'BD1'!B9265</f>
        <v>Aguas Claras</v>
      </c>
      <c r="C9265" s="1" t="str">
        <f>+'BD1'!C9265</f>
        <v>Guillermo Ortega Gutiérrez</v>
      </c>
      <c r="D9265" s="1">
        <f>+'BD1'!D9265</f>
        <v>31</v>
      </c>
      <c r="E9265" s="1" t="str">
        <f>+'BD1'!E9265</f>
        <v>Técnico</v>
      </c>
      <c r="F9265" s="1" t="str">
        <f>+'BD1'!F9265</f>
        <v>Proyectos financiados con fondos públicos: seguimiento técnico (por visita a proyecto)</v>
      </c>
      <c r="G9265" s="1" t="str">
        <f>+'BD1'!G9265</f>
        <v>Sustantiva</v>
      </c>
      <c r="H9265" s="1" t="str">
        <f>+'BD1'!H9265</f>
        <v>NA</v>
      </c>
    </row>
    <row r="9266" spans="1:8">
      <c r="A9266" s="1" t="str">
        <f>+'BD1'!A9266</f>
        <v>Huetar Norte</v>
      </c>
      <c r="B9266" s="1" t="str">
        <f>+'BD1'!B9266</f>
        <v>Aguas Claras</v>
      </c>
      <c r="C9266" s="1" t="str">
        <f>+'BD1'!C9266</f>
        <v>Guillermo Ortega Gutiérrez</v>
      </c>
      <c r="D9266" s="1">
        <f>+'BD1'!D9266</f>
        <v>31</v>
      </c>
      <c r="E9266" s="1" t="str">
        <f>+'BD1'!E9266</f>
        <v>Técnico</v>
      </c>
      <c r="F9266" s="1" t="str">
        <f>+'BD1'!F9266</f>
        <v>Elaboración de informes trimestrales, semestrales y anuales PAO (por informe)</v>
      </c>
      <c r="G9266" s="1" t="str">
        <f>+'BD1'!G9266</f>
        <v>Administrativa</v>
      </c>
      <c r="H9266" s="1">
        <f>+'BD1'!H9266</f>
        <v>14.80167</v>
      </c>
    </row>
    <row r="9267" spans="1:8">
      <c r="A9267" s="1" t="str">
        <f>+'BD1'!A9267</f>
        <v>Huetar Norte</v>
      </c>
      <c r="B9267" s="1" t="str">
        <f>+'BD1'!B9267</f>
        <v>Aguas Claras</v>
      </c>
      <c r="C9267" s="1" t="str">
        <f>+'BD1'!C9267</f>
        <v>Guillermo Ortega Gutiérrez</v>
      </c>
      <c r="D9267" s="1">
        <f>+'BD1'!D9267</f>
        <v>31</v>
      </c>
      <c r="E9267" s="1" t="str">
        <f>+'BD1'!E9267</f>
        <v>Técnico</v>
      </c>
      <c r="F9267" s="1" t="str">
        <f>+'BD1'!F9267</f>
        <v>Seguimiento a los PAO de los funcionarios a su cargo (por funcionario)</v>
      </c>
      <c r="G9267" s="1" t="str">
        <f>+'BD1'!G9267</f>
        <v>Administrativa</v>
      </c>
      <c r="H9267" s="1" t="str">
        <f>+'BD1'!H9267</f>
        <v>NA</v>
      </c>
    </row>
    <row r="9268" spans="1:8">
      <c r="A9268" s="1" t="str">
        <f>+'BD1'!A9268</f>
        <v>Huetar Norte</v>
      </c>
      <c r="B9268" s="1" t="str">
        <f>+'BD1'!B9268</f>
        <v>Aguas Claras</v>
      </c>
      <c r="C9268" s="1" t="str">
        <f>+'BD1'!C9268</f>
        <v>Guillermo Ortega Gutiérrez</v>
      </c>
      <c r="D9268" s="1">
        <f>+'BD1'!D9268</f>
        <v>31</v>
      </c>
      <c r="E9268" s="1" t="str">
        <f>+'BD1'!E9268</f>
        <v>Técnico</v>
      </c>
      <c r="F9268" s="1" t="str">
        <f>+'BD1'!F9268</f>
        <v>Inscripción y actualización de PYMPA (por productor)</v>
      </c>
      <c r="G9268" s="1" t="str">
        <f>+'BD1'!G9268</f>
        <v>Sustantiva</v>
      </c>
      <c r="H9268" s="1">
        <f>+'BD1'!H9268</f>
        <v>0.53500000000000003</v>
      </c>
    </row>
    <row r="9269" spans="1:8">
      <c r="A9269" s="1" t="str">
        <f>+'BD1'!A9269</f>
        <v>Huetar Norte</v>
      </c>
      <c r="B9269" s="1" t="str">
        <f>+'BD1'!B9269</f>
        <v>Aguas Claras</v>
      </c>
      <c r="C9269" s="1" t="str">
        <f>+'BD1'!C9269</f>
        <v>Guillermo Ortega Gutiérrez</v>
      </c>
      <c r="D9269" s="1">
        <f>+'BD1'!D9269</f>
        <v>31</v>
      </c>
      <c r="E9269" s="1" t="str">
        <f>+'BD1'!E9269</f>
        <v>Técnico</v>
      </c>
      <c r="F9269" s="1" t="str">
        <f>+'BD1'!F9269</f>
        <v>Certificaciones para la Declaración de Bienes Inmuebles ante las municipalidades (por trámite)</v>
      </c>
      <c r="G9269" s="1" t="str">
        <f>+'BD1'!G9269</f>
        <v>Sustantiva</v>
      </c>
      <c r="H9269" s="1" t="str">
        <f>+'BD1'!H9269</f>
        <v>NA</v>
      </c>
    </row>
    <row r="9270" spans="1:8">
      <c r="A9270" s="1" t="str">
        <f>+'BD1'!A9270</f>
        <v>Huetar Norte</v>
      </c>
      <c r="B9270" s="1" t="str">
        <f>+'BD1'!B9270</f>
        <v>Aguas Claras</v>
      </c>
      <c r="C9270" s="1" t="str">
        <f>+'BD1'!C9270</f>
        <v>Guillermo Ortega Gutiérrez</v>
      </c>
      <c r="D9270" s="1">
        <f>+'BD1'!D9270</f>
        <v>31</v>
      </c>
      <c r="E9270" s="1" t="str">
        <f>+'BD1'!E9270</f>
        <v>Técnico</v>
      </c>
      <c r="F9270" s="1" t="str">
        <f>+'BD1'!F9270</f>
        <v>Participación en reuniones EREA (por reunión)</v>
      </c>
      <c r="G9270" s="1" t="str">
        <f>+'BD1'!G9270</f>
        <v>Administrativa</v>
      </c>
      <c r="H9270" s="1" t="str">
        <f>+'BD1'!H9270</f>
        <v>NA</v>
      </c>
    </row>
    <row r="9271" spans="1:8">
      <c r="A9271" s="1" t="str">
        <f>+'BD1'!A9271</f>
        <v>Huetar Norte</v>
      </c>
      <c r="B9271" s="1" t="str">
        <f>+'BD1'!B9271</f>
        <v>Aguas Claras</v>
      </c>
      <c r="C9271" s="1" t="str">
        <f>+'BD1'!C9271</f>
        <v>Guillermo Ortega Gutiérrez</v>
      </c>
      <c r="D9271" s="1">
        <f>+'BD1'!D9271</f>
        <v>31</v>
      </c>
      <c r="E9271" s="1" t="str">
        <f>+'BD1'!E9271</f>
        <v>Técnico</v>
      </c>
      <c r="F9271" s="1" t="str">
        <f>+'BD1'!F9271</f>
        <v>Participación en grupos técnicos o comisiones (por reunión)</v>
      </c>
      <c r="G9271" s="1" t="str">
        <f>+'BD1'!G9271</f>
        <v>Sustantiva</v>
      </c>
      <c r="H9271" s="1" t="str">
        <f>+'BD1'!H9271</f>
        <v>NA</v>
      </c>
    </row>
    <row r="9272" spans="1:8">
      <c r="A9272" s="1" t="str">
        <f>+'BD1'!A9272</f>
        <v>Huetar Norte</v>
      </c>
      <c r="B9272" s="1" t="str">
        <f>+'BD1'!B9272</f>
        <v>Aguas Claras</v>
      </c>
      <c r="C9272" s="1" t="str">
        <f>+'BD1'!C9272</f>
        <v>Guillermo Ortega Gutiérrez</v>
      </c>
      <c r="D9272" s="1">
        <f>+'BD1'!D9272</f>
        <v>31</v>
      </c>
      <c r="E9272" s="1" t="str">
        <f>+'BD1'!E9272</f>
        <v>Técnico</v>
      </c>
      <c r="F9272" s="1" t="str">
        <f>+'BD1'!F9272</f>
        <v>Participación en capacitaciones técnicas (por capacitación)</v>
      </c>
      <c r="G9272" s="1" t="str">
        <f>+'BD1'!G9272</f>
        <v>Administrativa</v>
      </c>
      <c r="H9272" s="1">
        <f>+'BD1'!H9272</f>
        <v>6.42</v>
      </c>
    </row>
    <row r="9273" spans="1:8">
      <c r="A9273" s="1" t="str">
        <f>+'BD1'!A9273</f>
        <v>Huetar Norte</v>
      </c>
      <c r="B9273" s="1" t="str">
        <f>+'BD1'!B9273</f>
        <v>Aguas Claras</v>
      </c>
      <c r="C9273" s="1" t="str">
        <f>+'BD1'!C9273</f>
        <v>Guillermo Ortega Gutiérrez</v>
      </c>
      <c r="D9273" s="1">
        <f>+'BD1'!D9273</f>
        <v>31</v>
      </c>
      <c r="E9273" s="1" t="str">
        <f>+'BD1'!E9273</f>
        <v>Técnico</v>
      </c>
      <c r="F9273" s="1" t="str">
        <f>+'BD1'!F9273</f>
        <v xml:space="preserve">Participación en charlas y sesiones técnicas, de trabajo y de actualización de conocimiento (por evento) </v>
      </c>
      <c r="G9273" s="1" t="str">
        <f>+'BD1'!G9273</f>
        <v>Administrativa</v>
      </c>
      <c r="H9273" s="1">
        <f>+'BD1'!H9273</f>
        <v>2.2291699999999999</v>
      </c>
    </row>
    <row r="9274" spans="1:8">
      <c r="A9274" s="1" t="str">
        <f>+'BD1'!A9274</f>
        <v>Huetar Norte</v>
      </c>
      <c r="B9274" s="1" t="str">
        <f>+'BD1'!B9274</f>
        <v>Aguas Claras</v>
      </c>
      <c r="C9274" s="1" t="str">
        <f>+'BD1'!C9274</f>
        <v>Guillermo Ortega Gutiérrez</v>
      </c>
      <c r="D9274" s="1">
        <f>+'BD1'!D9274</f>
        <v>31</v>
      </c>
      <c r="E9274" s="1" t="str">
        <f>+'BD1'!E9274</f>
        <v>Técnico</v>
      </c>
      <c r="F9274" s="1" t="str">
        <f>+'BD1'!F9274</f>
        <v>Aplicación de censos y apoyo en sondeo de precios de insumos agropecuarios (por censo o sondeo)</v>
      </c>
      <c r="G9274" s="1" t="str">
        <f>+'BD1'!G9274</f>
        <v>Sustantiva</v>
      </c>
      <c r="H9274" s="1" t="str">
        <f>+'BD1'!H9274</f>
        <v>NA</v>
      </c>
    </row>
    <row r="9275" spans="1:8">
      <c r="A9275" s="1" t="str">
        <f>+'BD1'!A9275</f>
        <v>Huetar Norte</v>
      </c>
      <c r="B9275" s="1" t="str">
        <f>+'BD1'!B9275</f>
        <v>Aguas Claras</v>
      </c>
      <c r="C9275" s="1" t="str">
        <f>+'BD1'!C9275</f>
        <v>Guillermo Ortega Gutiérrez</v>
      </c>
      <c r="D9275" s="1">
        <f>+'BD1'!D9275</f>
        <v>31</v>
      </c>
      <c r="E9275" s="1" t="str">
        <f>+'BD1'!E9275</f>
        <v>Técnico</v>
      </c>
      <c r="F9275" s="1" t="str">
        <f>+'BD1'!F9275</f>
        <v>Coordinación de acciones entre dependencias del MAG (por acción de cordinación)</v>
      </c>
      <c r="G9275" s="1" t="str">
        <f>+'BD1'!G9275</f>
        <v>Administrativa</v>
      </c>
      <c r="H9275" s="1" t="str">
        <f>+'BD1'!H9275</f>
        <v>NA</v>
      </c>
    </row>
    <row r="9276" spans="1:8">
      <c r="A9276" s="1" t="str">
        <f>+'BD1'!A9276</f>
        <v>Huetar Norte</v>
      </c>
      <c r="B9276" s="1" t="str">
        <f>+'BD1'!B9276</f>
        <v>Aguas Claras</v>
      </c>
      <c r="C9276" s="1" t="str">
        <f>+'BD1'!C9276</f>
        <v>Guillermo Ortega Gutiérrez</v>
      </c>
      <c r="D9276" s="1">
        <f>+'BD1'!D9276</f>
        <v>31</v>
      </c>
      <c r="E9276" s="1" t="str">
        <f>+'BD1'!E9276</f>
        <v>Técnico</v>
      </c>
      <c r="F9276" s="1" t="str">
        <f>+'BD1'!F9276</f>
        <v>Otorgamiento de permisos para quemas agropecuarias (por trámite)</v>
      </c>
      <c r="G9276" s="1" t="str">
        <f>+'BD1'!G9276</f>
        <v>Sustantiva</v>
      </c>
      <c r="H9276" s="1" t="str">
        <f>+'BD1'!H9276</f>
        <v>NA</v>
      </c>
    </row>
    <row r="9277" spans="1:8">
      <c r="A9277" s="1" t="str">
        <f>+'BD1'!A9277</f>
        <v>Huetar Norte</v>
      </c>
      <c r="B9277" s="1" t="str">
        <f>+'BD1'!B9277</f>
        <v>Aguas Claras</v>
      </c>
      <c r="C9277" s="1" t="str">
        <f>+'BD1'!C9277</f>
        <v>Guillermo Ortega Gutiérrez</v>
      </c>
      <c r="D9277" s="1">
        <f>+'BD1'!D9277</f>
        <v>31</v>
      </c>
      <c r="E9277" s="1" t="str">
        <f>+'BD1'!E9277</f>
        <v>Técnico</v>
      </c>
      <c r="F9277" s="1" t="str">
        <f>+'BD1'!F9277</f>
        <v>Elaboración de Autoevaluación en Control Interno (acumulado efectivo por aplicación de la autoevaluación)</v>
      </c>
      <c r="G9277" s="1" t="str">
        <f>+'BD1'!G9277</f>
        <v>Administrativa</v>
      </c>
      <c r="H9277" s="1">
        <f>+'BD1'!H9277</f>
        <v>2.6749999999999998</v>
      </c>
    </row>
    <row r="9278" spans="1:8">
      <c r="A9278" s="1" t="str">
        <f>+'BD1'!A9278</f>
        <v>Huetar Norte</v>
      </c>
      <c r="B9278" s="1" t="str">
        <f>+'BD1'!B9278</f>
        <v>Aguas Claras</v>
      </c>
      <c r="C9278" s="1" t="str">
        <f>+'BD1'!C9278</f>
        <v>Guillermo Ortega Gutiérrez</v>
      </c>
      <c r="D9278" s="1">
        <f>+'BD1'!D9278</f>
        <v>31</v>
      </c>
      <c r="E9278" s="1" t="str">
        <f>+'BD1'!E9278</f>
        <v>Técnico</v>
      </c>
      <c r="F9278" s="1" t="str">
        <f>+'BD1'!F9278</f>
        <v>Determinación y evaluación de riesgos en SEVRIMAG (acumulado efectivo por aplicación del SEVRIMAG)</v>
      </c>
      <c r="G9278" s="1" t="str">
        <f>+'BD1'!G9278</f>
        <v>Administrativa</v>
      </c>
      <c r="H9278" s="1">
        <f>+'BD1'!H9278</f>
        <v>3.21</v>
      </c>
    </row>
    <row r="9279" spans="1:8">
      <c r="A9279" s="1" t="str">
        <f>+'BD1'!A9279</f>
        <v>Huetar Norte</v>
      </c>
      <c r="B9279" s="1" t="str">
        <f>+'BD1'!B9279</f>
        <v>Aguas Claras</v>
      </c>
      <c r="C9279" s="1" t="str">
        <f>+'BD1'!C9279</f>
        <v>Guillermo Ortega Gutiérrez</v>
      </c>
      <c r="D9279" s="1">
        <f>+'BD1'!D9279</f>
        <v>31</v>
      </c>
      <c r="E9279" s="1" t="str">
        <f>+'BD1'!E9279</f>
        <v>Técnico</v>
      </c>
      <c r="F9279" s="1" t="str">
        <f>+'BD1'!F9279</f>
        <v>Seguimiento a plan de mitigación de riesgos en SEVRIMAG (acumulado efectivo por seguimiento)</v>
      </c>
      <c r="G9279" s="1" t="str">
        <f>+'BD1'!G9279</f>
        <v>Administrativa</v>
      </c>
      <c r="H9279" s="1" t="str">
        <f>+'BD1'!H9279</f>
        <v>NA</v>
      </c>
    </row>
    <row r="9280" spans="1:8">
      <c r="A9280" s="1" t="str">
        <f>+'BD1'!A9280</f>
        <v>Huetar Norte</v>
      </c>
      <c r="B9280" s="1" t="str">
        <f>+'BD1'!B9280</f>
        <v>Aguas Claras</v>
      </c>
      <c r="C9280" s="1" t="str">
        <f>+'BD1'!C9280</f>
        <v>Guillermo Ortega Gutiérrez</v>
      </c>
      <c r="D9280" s="1">
        <f>+'BD1'!D9280</f>
        <v>31</v>
      </c>
      <c r="E9280" s="1" t="str">
        <f>+'BD1'!E9280</f>
        <v>Técnico</v>
      </c>
      <c r="F9280" s="1" t="str">
        <f>+'BD1'!F9280</f>
        <v>Seguimiento a plan de mejora de la Autoevaluación en Control Interno (acumulado efectivo por seguimiento)</v>
      </c>
      <c r="G9280" s="1" t="str">
        <f>+'BD1'!G9280</f>
        <v>Administrativa</v>
      </c>
      <c r="H9280" s="1" t="str">
        <f>+'BD1'!H9280</f>
        <v>NA</v>
      </c>
    </row>
    <row r="9281" spans="1:8">
      <c r="A9281" s="1" t="str">
        <f>+'BD1'!A9281</f>
        <v>Huetar Norte</v>
      </c>
      <c r="B9281" s="1" t="str">
        <f>+'BD1'!B9281</f>
        <v>Aguas Claras</v>
      </c>
      <c r="C9281" s="1" t="str">
        <f>+'BD1'!C9281</f>
        <v>Guillermo Ortega Gutiérrez</v>
      </c>
      <c r="D9281" s="1">
        <f>+'BD1'!D9281</f>
        <v>31</v>
      </c>
      <c r="E9281" s="1" t="str">
        <f>+'BD1'!E9281</f>
        <v>Técnico</v>
      </c>
      <c r="F9281" s="1" t="str">
        <f>+'BD1'!F9281</f>
        <v>Reuniones de personal AEA (por reunión)</v>
      </c>
      <c r="G9281" s="1" t="str">
        <f>+'BD1'!G9281</f>
        <v>Administrativa</v>
      </c>
      <c r="H9281" s="1">
        <f>+'BD1'!H9281</f>
        <v>1.605</v>
      </c>
    </row>
    <row r="9282" spans="1:8">
      <c r="A9282" s="1" t="str">
        <f>+'BD1'!A9282</f>
        <v>Huetar Norte</v>
      </c>
      <c r="B9282" s="1" t="str">
        <f>+'BD1'!B9282</f>
        <v>Aguas Claras</v>
      </c>
      <c r="C9282" s="1" t="str">
        <f>+'BD1'!C9282</f>
        <v>Guillermo Ortega Gutiérrez</v>
      </c>
      <c r="D9282" s="1">
        <f>+'BD1'!D9282</f>
        <v>31</v>
      </c>
      <c r="E9282" s="1" t="str">
        <f>+'BD1'!E9282</f>
        <v>Técnico</v>
      </c>
      <c r="F9282" s="1" t="str">
        <f>+'BD1'!F9282</f>
        <v>Actualización del sistema de gestión documental y archivo (tiempo efectivo por día)</v>
      </c>
      <c r="G9282" s="1" t="str">
        <f>+'BD1'!G9282</f>
        <v>Administrativa</v>
      </c>
      <c r="H9282" s="1" t="str">
        <f>+'BD1'!H9282</f>
        <v>NA</v>
      </c>
    </row>
    <row r="9283" spans="1:8">
      <c r="A9283" s="1" t="str">
        <f>+'BD1'!A9283</f>
        <v>Huetar Norte</v>
      </c>
      <c r="B9283" s="1" t="str">
        <f>+'BD1'!B9283</f>
        <v>Aguas Claras</v>
      </c>
      <c r="C9283" s="1" t="str">
        <f>+'BD1'!C9283</f>
        <v>Guillermo Ortega Gutiérrez</v>
      </c>
      <c r="D9283" s="1">
        <f>+'BD1'!D9283</f>
        <v>31</v>
      </c>
      <c r="E9283" s="1" t="str">
        <f>+'BD1'!E9283</f>
        <v>Técnico</v>
      </c>
      <c r="F9283" s="1" t="str">
        <f>+'BD1'!F9283</f>
        <v>Actualización del sistema SisDNEA (por productor)</v>
      </c>
      <c r="G9283" s="1" t="str">
        <f>+'BD1'!G9283</f>
        <v>Administrativa</v>
      </c>
      <c r="H9283" s="1">
        <f>+'BD1'!H9283</f>
        <v>4.4580000000000002E-2</v>
      </c>
    </row>
    <row r="9284" spans="1:8">
      <c r="A9284" s="1" t="str">
        <f>+'BD1'!A9284</f>
        <v>Huetar Norte</v>
      </c>
      <c r="B9284" s="1" t="str">
        <f>+'BD1'!B9284</f>
        <v>Aguas Claras</v>
      </c>
      <c r="C9284" s="1" t="str">
        <f>+'BD1'!C9284</f>
        <v>Guillermo Ortega Gutiérrez</v>
      </c>
      <c r="D9284" s="1">
        <f>+'BD1'!D9284</f>
        <v>31</v>
      </c>
      <c r="E9284" s="1" t="str">
        <f>+'BD1'!E9284</f>
        <v>Técnico</v>
      </c>
      <c r="F9284" s="1" t="str">
        <f>+'BD1'!F9284</f>
        <v>Seguimiento semestral de la determinación de expectativas (por seguimiento)</v>
      </c>
      <c r="G9284" s="1" t="str">
        <f>+'BD1'!G9284</f>
        <v>Administrativa</v>
      </c>
      <c r="H9284" s="1" t="str">
        <f>+'BD1'!H9284</f>
        <v>NA</v>
      </c>
    </row>
    <row r="9285" spans="1:8">
      <c r="A9285" s="1" t="str">
        <f>+'BD1'!A9285</f>
        <v>Huetar Norte</v>
      </c>
      <c r="B9285" s="1" t="str">
        <f>+'BD1'!B9285</f>
        <v>Aguas Claras</v>
      </c>
      <c r="C9285" s="1" t="str">
        <f>+'BD1'!C9285</f>
        <v>Guillermo Ortega Gutiérrez</v>
      </c>
      <c r="D9285" s="1">
        <f>+'BD1'!D9285</f>
        <v>31</v>
      </c>
      <c r="E9285" s="1" t="str">
        <f>+'BD1'!E9285</f>
        <v>Técnico</v>
      </c>
      <c r="F9285" s="1" t="str">
        <f>+'BD1'!F9285</f>
        <v>Elaboración de la evaluación del desempeño (por reunión)</v>
      </c>
      <c r="G9285" s="1" t="str">
        <f>+'BD1'!G9285</f>
        <v>Administrativa</v>
      </c>
      <c r="H9285" s="1" t="str">
        <f>+'BD1'!H9285</f>
        <v>NA</v>
      </c>
    </row>
    <row r="9286" spans="1:8">
      <c r="A9286" s="1" t="str">
        <f>+'BD1'!A9286</f>
        <v>Huetar Norte</v>
      </c>
      <c r="B9286" s="1" t="str">
        <f>+'BD1'!B9286</f>
        <v>Aguas Claras</v>
      </c>
      <c r="C9286" s="1" t="str">
        <f>+'BD1'!C9286</f>
        <v>Guillermo Ortega Gutiérrez</v>
      </c>
      <c r="D9286" s="1">
        <f>+'BD1'!D9286</f>
        <v>31</v>
      </c>
      <c r="E9286" s="1" t="str">
        <f>+'BD1'!E9286</f>
        <v>Técnico</v>
      </c>
      <c r="F9286" s="1" t="str">
        <f>+'BD1'!F9286</f>
        <v>Elaboración de inventarios de equipos, materiales e insumos (tiempo efectivo por día)</v>
      </c>
      <c r="G9286" s="1" t="str">
        <f>+'BD1'!G9286</f>
        <v>Administrativa</v>
      </c>
      <c r="H9286" s="1">
        <f>+'BD1'!H9286</f>
        <v>0.13375000000000001</v>
      </c>
    </row>
    <row r="9287" spans="1:8">
      <c r="A9287" s="1" t="str">
        <f>+'BD1'!A9287</f>
        <v>Huetar Norte</v>
      </c>
      <c r="B9287" s="1" t="str">
        <f>+'BD1'!B9287</f>
        <v>Aguas Claras</v>
      </c>
      <c r="C9287" s="1" t="str">
        <f>+'BD1'!C9287</f>
        <v>Guillermo Ortega Gutiérrez</v>
      </c>
      <c r="D9287" s="1">
        <f>+'BD1'!D9287</f>
        <v>31</v>
      </c>
      <c r="E9287" s="1" t="str">
        <f>+'BD1'!E9287</f>
        <v>Técnico</v>
      </c>
      <c r="F9287" s="1" t="str">
        <f>+'BD1'!F9287</f>
        <v>Atención de emergencias</v>
      </c>
      <c r="G9287" s="1" t="str">
        <f>+'BD1'!G9287</f>
        <v>Sustantiva</v>
      </c>
      <c r="H9287" s="1" t="str">
        <f>+'BD1'!H9287</f>
        <v>NA</v>
      </c>
    </row>
    <row r="9288" spans="1:8">
      <c r="A9288" s="1" t="str">
        <f>+'BD1'!A9288</f>
        <v>Huetar Norte</v>
      </c>
      <c r="B9288" s="1" t="str">
        <f>+'BD1'!B9288</f>
        <v>Aguas Claras</v>
      </c>
      <c r="C9288" s="1" t="str">
        <f>+'BD1'!C9288</f>
        <v>Guillermo Ortega Gutiérrez</v>
      </c>
      <c r="D9288" s="1">
        <f>+'BD1'!D9288</f>
        <v>31</v>
      </c>
      <c r="E9288" s="1" t="str">
        <f>+'BD1'!E9288</f>
        <v>Técnico</v>
      </c>
      <c r="F9288" s="1" t="str">
        <f>+'BD1'!F9288</f>
        <v>Trazabilidad-visita a finca (por productor)</v>
      </c>
      <c r="G9288" s="1" t="str">
        <f>+'BD1'!G9288</f>
        <v>Sustantiva</v>
      </c>
      <c r="H9288" s="1">
        <f>+'BD1'!H9288</f>
        <v>2.14</v>
      </c>
    </row>
    <row r="9289" spans="1:8">
      <c r="A9289" s="1" t="str">
        <f>+'BD1'!A9289</f>
        <v>Huetar Norte</v>
      </c>
      <c r="B9289" s="1" t="str">
        <f>+'BD1'!B9289</f>
        <v>Aguas Claras</v>
      </c>
      <c r="C9289" s="1" t="str">
        <f>+'BD1'!C9289</f>
        <v>Guillermo Ortega Gutiérrez</v>
      </c>
      <c r="D9289" s="1">
        <f>+'BD1'!D9289</f>
        <v>31</v>
      </c>
      <c r="E9289" s="1" t="str">
        <f>+'BD1'!E9289</f>
        <v>Técnico</v>
      </c>
      <c r="F9289" s="1" t="str">
        <f>+'BD1'!F9289</f>
        <v>Trazabilidad-inclusión en sistema TrazarAgro (por productor)</v>
      </c>
      <c r="G9289" s="1" t="str">
        <f>+'BD1'!G9289</f>
        <v>Sustantiva</v>
      </c>
      <c r="H9289" s="1" t="str">
        <f>+'BD1'!H9289</f>
        <v>NA</v>
      </c>
    </row>
    <row r="9290" spans="1:8">
      <c r="A9290" s="1" t="str">
        <f>+'BD1'!A9290</f>
        <v>Huetar Norte</v>
      </c>
      <c r="B9290" s="1" t="str">
        <f>+'BD1'!B9290</f>
        <v>Aguas Claras</v>
      </c>
      <c r="C9290" s="1" t="str">
        <f>+'BD1'!C9290</f>
        <v>Guillermo Ortega Gutiérrez</v>
      </c>
      <c r="D9290" s="1">
        <f>+'BD1'!D9290</f>
        <v>31</v>
      </c>
      <c r="E9290" s="1" t="str">
        <f>+'BD1'!E9290</f>
        <v>Técnico</v>
      </c>
      <c r="F9290" s="1" t="str">
        <f>+'BD1'!F9290</f>
        <v>Atención al gusano barrenador (por productor)</v>
      </c>
      <c r="G9290" s="1" t="str">
        <f>+'BD1'!G9290</f>
        <v>Sustantiva</v>
      </c>
      <c r="H9290" s="1" t="str">
        <f>+'BD1'!H9290</f>
        <v>NA</v>
      </c>
    </row>
    <row r="9291" spans="1:8">
      <c r="A9291" s="1" t="str">
        <f>+'BD1'!A9291</f>
        <v>Huetar Norte</v>
      </c>
      <c r="B9291" s="1" t="str">
        <f>+'BD1'!B9291</f>
        <v>Aguas Claras</v>
      </c>
      <c r="C9291" s="1" t="str">
        <f>+'BD1'!C9291</f>
        <v>Guillermo Ortega Gutiérrez</v>
      </c>
      <c r="D9291" s="1">
        <f>+'BD1'!D9291</f>
        <v>31</v>
      </c>
      <c r="E9291" s="1" t="str">
        <f>+'BD1'!E9291</f>
        <v>Técnico</v>
      </c>
      <c r="F9291" s="1" t="str">
        <f>+'BD1'!F9291</f>
        <v>Atención en oficina (por usuario)</v>
      </c>
      <c r="G9291" s="1" t="str">
        <f>+'BD1'!G9291</f>
        <v>Sustantiva</v>
      </c>
      <c r="H9291" s="1">
        <f>+'BD1'!H9291</f>
        <v>0.214</v>
      </c>
    </row>
    <row r="9292" spans="1:8">
      <c r="A9292" s="1" t="str">
        <f>+'BD1'!A9292</f>
        <v>Huetar Norte</v>
      </c>
      <c r="B9292" s="1" t="str">
        <f>+'BD1'!B9292</f>
        <v>Aguas Claras</v>
      </c>
      <c r="C9292" s="1" t="str">
        <f>+'BD1'!C9292</f>
        <v>Guillermo Ortega Gutiérrez</v>
      </c>
      <c r="D9292" s="1">
        <f>+'BD1'!D9292</f>
        <v>31</v>
      </c>
      <c r="E9292" s="1" t="str">
        <f>+'BD1'!E9292</f>
        <v>Técnico</v>
      </c>
      <c r="F9292" s="1" t="str">
        <f>+'BD1'!F9292</f>
        <v>Búsqueda de nuevos productores (por productor)</v>
      </c>
      <c r="G9292" s="1" t="str">
        <f>+'BD1'!G9292</f>
        <v>Sustantiva</v>
      </c>
      <c r="H9292" s="1">
        <f>+'BD1'!H9292</f>
        <v>0.80249999999999999</v>
      </c>
    </row>
    <row r="9293" spans="1:8">
      <c r="A9293" s="1" t="str">
        <f>+'BD1'!A9293</f>
        <v>Huetar Norte</v>
      </c>
      <c r="B9293" s="1" t="str">
        <f>+'BD1'!B9293</f>
        <v>Aguas Claras</v>
      </c>
      <c r="C9293" s="1" t="str">
        <f>+'BD1'!C9293</f>
        <v>Juan Carlos Kooper Sandoval</v>
      </c>
      <c r="D9293" s="1">
        <f>+'BD1'!D9293</f>
        <v>0.5</v>
      </c>
      <c r="E9293" s="1" t="str">
        <f>+'BD1'!E9293</f>
        <v>Jefe</v>
      </c>
      <c r="F9293" s="1" t="str">
        <f>+'BD1'!F9293</f>
        <v>Elaboración del diagnóstico y plan de finca de manejo a personas productoras (por productor)</v>
      </c>
      <c r="G9293" s="1" t="str">
        <f>+'BD1'!G9293</f>
        <v>Sustantiva</v>
      </c>
      <c r="H9293" s="1">
        <f>+'BD1'!H9293</f>
        <v>1.605</v>
      </c>
    </row>
    <row r="9294" spans="1:8">
      <c r="A9294" s="1" t="str">
        <f>+'BD1'!A9294</f>
        <v>Huetar Norte</v>
      </c>
      <c r="B9294" s="1" t="str">
        <f>+'BD1'!B9294</f>
        <v>Aguas Claras</v>
      </c>
      <c r="C9294" s="1" t="str">
        <f>+'BD1'!C9294</f>
        <v>Juan Carlos Kooper Sandoval</v>
      </c>
      <c r="D9294" s="1">
        <f>+'BD1'!D9294</f>
        <v>0.5</v>
      </c>
      <c r="E9294" s="1" t="str">
        <f>+'BD1'!E9294</f>
        <v>Jefe</v>
      </c>
      <c r="F9294" s="1" t="str">
        <f>+'BD1'!F9294</f>
        <v>Asistencia técnica a personas productoras (individual): visitas a finca (por productor)</v>
      </c>
      <c r="G9294" s="1" t="str">
        <f>+'BD1'!G9294</f>
        <v>Sustantiva</v>
      </c>
      <c r="H9294" s="1">
        <f>+'BD1'!H9294</f>
        <v>2.2291699999999999</v>
      </c>
    </row>
    <row r="9295" spans="1:8">
      <c r="A9295" s="1" t="str">
        <f>+'BD1'!A9295</f>
        <v>Huetar Norte</v>
      </c>
      <c r="B9295" s="1" t="str">
        <f>+'BD1'!B9295</f>
        <v>Aguas Claras</v>
      </c>
      <c r="C9295" s="1" t="str">
        <f>+'BD1'!C9295</f>
        <v>Juan Carlos Kooper Sandoval</v>
      </c>
      <c r="D9295" s="1">
        <f>+'BD1'!D9295</f>
        <v>0.5</v>
      </c>
      <c r="E9295" s="1" t="str">
        <f>+'BD1'!E9295</f>
        <v>Jefe</v>
      </c>
      <c r="F9295" s="1" t="str">
        <f>+'BD1'!F9295</f>
        <v>Asistencia técnica a personas productoras (individual): atenciones virtuales y digitales (por productor)</v>
      </c>
      <c r="G9295" s="1" t="str">
        <f>+'BD1'!G9295</f>
        <v>Sustantiva</v>
      </c>
      <c r="H9295" s="1">
        <f>+'BD1'!H9295</f>
        <v>0.90652999999999995</v>
      </c>
    </row>
    <row r="9296" spans="1:8">
      <c r="A9296" s="1" t="str">
        <f>+'BD1'!A9296</f>
        <v>Huetar Norte</v>
      </c>
      <c r="B9296" s="1" t="str">
        <f>+'BD1'!B9296</f>
        <v>Aguas Claras</v>
      </c>
      <c r="C9296" s="1" t="str">
        <f>+'BD1'!C9296</f>
        <v>Juan Carlos Kooper Sandoval</v>
      </c>
      <c r="D9296" s="1">
        <f>+'BD1'!D9296</f>
        <v>0.5</v>
      </c>
      <c r="E9296" s="1" t="str">
        <f>+'BD1'!E9296</f>
        <v>Jefe</v>
      </c>
      <c r="F9296" s="1" t="str">
        <f>+'BD1'!F9296</f>
        <v>Asistencia técnica a personas productoras (grupal): día de campo (por día en el evento)</v>
      </c>
      <c r="G9296" s="1" t="str">
        <f>+'BD1'!G9296</f>
        <v>Sustantiva</v>
      </c>
      <c r="H9296" s="1" t="str">
        <f>+'BD1'!H9296</f>
        <v>NA</v>
      </c>
    </row>
    <row r="9297" spans="1:8">
      <c r="A9297" s="1" t="str">
        <f>+'BD1'!A9297</f>
        <v>Huetar Norte</v>
      </c>
      <c r="B9297" s="1" t="str">
        <f>+'BD1'!B9297</f>
        <v>Aguas Claras</v>
      </c>
      <c r="C9297" s="1" t="str">
        <f>+'BD1'!C9297</f>
        <v>Juan Carlos Kooper Sandoval</v>
      </c>
      <c r="D9297" s="1">
        <f>+'BD1'!D9297</f>
        <v>0.5</v>
      </c>
      <c r="E9297" s="1" t="str">
        <f>+'BD1'!E9297</f>
        <v>Jefe</v>
      </c>
      <c r="F9297" s="1" t="str">
        <f>+'BD1'!F9297</f>
        <v>Asistencia técnica a personas productoras (grupal): demostración de métodos (por evento, se puede acumular si la demostración tarda más de un día)</v>
      </c>
      <c r="G9297" s="1" t="str">
        <f>+'BD1'!G9297</f>
        <v>Sustantiva</v>
      </c>
      <c r="H9297" s="1" t="str">
        <f>+'BD1'!H9297</f>
        <v>NA</v>
      </c>
    </row>
    <row r="9298" spans="1:8">
      <c r="A9298" s="1" t="str">
        <f>+'BD1'!A9298</f>
        <v>Huetar Norte</v>
      </c>
      <c r="B9298" s="1" t="str">
        <f>+'BD1'!B9298</f>
        <v>Aguas Claras</v>
      </c>
      <c r="C9298" s="1" t="str">
        <f>+'BD1'!C9298</f>
        <v>Juan Carlos Kooper Sandoval</v>
      </c>
      <c r="D9298" s="1">
        <f>+'BD1'!D9298</f>
        <v>0.5</v>
      </c>
      <c r="E9298" s="1" t="str">
        <f>+'BD1'!E9298</f>
        <v>Jefe</v>
      </c>
      <c r="F9298" s="1" t="str">
        <f>+'BD1'!F9298</f>
        <v>Asistencia técnica a personas productoras (grupal): taller (por taller)</v>
      </c>
      <c r="G9298" s="1" t="str">
        <f>+'BD1'!G9298</f>
        <v>Sustantiva</v>
      </c>
      <c r="H9298" s="1" t="str">
        <f>+'BD1'!H9298</f>
        <v>NA</v>
      </c>
    </row>
    <row r="9299" spans="1:8">
      <c r="A9299" s="1" t="str">
        <f>+'BD1'!A9299</f>
        <v>Huetar Norte</v>
      </c>
      <c r="B9299" s="1" t="str">
        <f>+'BD1'!B9299</f>
        <v>Aguas Claras</v>
      </c>
      <c r="C9299" s="1" t="str">
        <f>+'BD1'!C9299</f>
        <v>Juan Carlos Kooper Sandoval</v>
      </c>
      <c r="D9299" s="1">
        <f>+'BD1'!D9299</f>
        <v>0.5</v>
      </c>
      <c r="E9299" s="1" t="str">
        <f>+'BD1'!E9299</f>
        <v>Jefe</v>
      </c>
      <c r="F9299" s="1" t="str">
        <f>+'BD1'!F9299</f>
        <v>Asistencia técnica a personas productoras (grupal): charlas (por día en el evento)</v>
      </c>
      <c r="G9299" s="1" t="str">
        <f>+'BD1'!G9299</f>
        <v>Sustantiva</v>
      </c>
      <c r="H9299" s="1" t="str">
        <f>+'BD1'!H9299</f>
        <v>NA</v>
      </c>
    </row>
    <row r="9300" spans="1:8">
      <c r="A9300" s="1" t="str">
        <f>+'BD1'!A9300</f>
        <v>Huetar Norte</v>
      </c>
      <c r="B9300" s="1" t="str">
        <f>+'BD1'!B9300</f>
        <v>Aguas Claras</v>
      </c>
      <c r="C9300" s="1" t="str">
        <f>+'BD1'!C9300</f>
        <v>Juan Carlos Kooper Sandoval</v>
      </c>
      <c r="D9300" s="1">
        <f>+'BD1'!D9300</f>
        <v>0.5</v>
      </c>
      <c r="E9300" s="1" t="str">
        <f>+'BD1'!E9300</f>
        <v>Jefe</v>
      </c>
      <c r="F9300" s="1" t="str">
        <f>+'BD1'!F9300</f>
        <v>Gestión en capacitaciones con instituciones públicas o privadas (solo gestión de coordinación por evento de capacitación)</v>
      </c>
      <c r="G9300" s="1" t="str">
        <f>+'BD1'!G9300</f>
        <v>Administrativa</v>
      </c>
      <c r="H9300" s="1">
        <f>+'BD1'!H9300</f>
        <v>1.605</v>
      </c>
    </row>
    <row r="9301" spans="1:8">
      <c r="A9301" s="1" t="str">
        <f>+'BD1'!A9301</f>
        <v>Huetar Norte</v>
      </c>
      <c r="B9301" s="1" t="str">
        <f>+'BD1'!B9301</f>
        <v>Aguas Claras</v>
      </c>
      <c r="C9301" s="1" t="str">
        <f>+'BD1'!C9301</f>
        <v>Juan Carlos Kooper Sandoval</v>
      </c>
      <c r="D9301" s="1">
        <f>+'BD1'!D9301</f>
        <v>0.5</v>
      </c>
      <c r="E9301" s="1" t="str">
        <f>+'BD1'!E9301</f>
        <v>Jefe</v>
      </c>
      <c r="F9301" s="1" t="str">
        <f>+'BD1'!F9301</f>
        <v>Aplicación de la herramienta de medición del nivel de gestión empresarial y organizacional (por organización)</v>
      </c>
      <c r="G9301" s="1" t="str">
        <f>+'BD1'!G9301</f>
        <v>Sustantiva</v>
      </c>
      <c r="H9301" s="1" t="str">
        <f>+'BD1'!H9301</f>
        <v>NA</v>
      </c>
    </row>
    <row r="9302" spans="1:8">
      <c r="A9302" s="1" t="str">
        <f>+'BD1'!A9302</f>
        <v>Huetar Norte</v>
      </c>
      <c r="B9302" s="1" t="str">
        <f>+'BD1'!B9302</f>
        <v>Aguas Claras</v>
      </c>
      <c r="C9302" s="1" t="str">
        <f>+'BD1'!C9302</f>
        <v>Juan Carlos Kooper Sandoval</v>
      </c>
      <c r="D9302" s="1">
        <f>+'BD1'!D9302</f>
        <v>0.5</v>
      </c>
      <c r="E9302" s="1" t="str">
        <f>+'BD1'!E9302</f>
        <v>Jefe</v>
      </c>
      <c r="F9302" s="1" t="str">
        <f>+'BD1'!F9302</f>
        <v>Elaboración y ejecución del plan de trabajo (por organización)</v>
      </c>
      <c r="G9302" s="1" t="str">
        <f>+'BD1'!G9302</f>
        <v>Sustantiva</v>
      </c>
      <c r="H9302" s="1" t="str">
        <f>+'BD1'!H9302</f>
        <v>NA</v>
      </c>
    </row>
    <row r="9303" spans="1:8">
      <c r="A9303" s="1" t="str">
        <f>+'BD1'!A9303</f>
        <v>Huetar Norte</v>
      </c>
      <c r="B9303" s="1" t="str">
        <f>+'BD1'!B9303</f>
        <v>Aguas Claras</v>
      </c>
      <c r="C9303" s="1" t="str">
        <f>+'BD1'!C9303</f>
        <v>Juan Carlos Kooper Sandoval</v>
      </c>
      <c r="D9303" s="1">
        <f>+'BD1'!D9303</f>
        <v>0.5</v>
      </c>
      <c r="E9303" s="1" t="str">
        <f>+'BD1'!E9303</f>
        <v>Jefe</v>
      </c>
      <c r="F9303" s="1" t="str">
        <f>+'BD1'!F9303</f>
        <v>Visitas de seguimiento al plan de trabajo (por visita por organización)</v>
      </c>
      <c r="G9303" s="1" t="str">
        <f>+'BD1'!G9303</f>
        <v>Sustantiva</v>
      </c>
      <c r="H9303" s="1" t="str">
        <f>+'BD1'!H9303</f>
        <v>NA</v>
      </c>
    </row>
    <row r="9304" spans="1:8">
      <c r="A9304" s="1" t="str">
        <f>+'BD1'!A9304</f>
        <v>Huetar Norte</v>
      </c>
      <c r="B9304" s="1" t="str">
        <f>+'BD1'!B9304</f>
        <v>Aguas Claras</v>
      </c>
      <c r="C9304" s="1" t="str">
        <f>+'BD1'!C9304</f>
        <v>Juan Carlos Kooper Sandoval</v>
      </c>
      <c r="D9304" s="1">
        <f>+'BD1'!D9304</f>
        <v>0.5</v>
      </c>
      <c r="E9304" s="1" t="str">
        <f>+'BD1'!E9304</f>
        <v>Jefe</v>
      </c>
      <c r="F9304" s="1" t="str">
        <f>+'BD1'!F9304</f>
        <v>Reporte del plan de trabajo anual (por reporte por organización)</v>
      </c>
      <c r="G9304" s="1" t="str">
        <f>+'BD1'!G9304</f>
        <v>Sustantiva</v>
      </c>
      <c r="H9304" s="1" t="str">
        <f>+'BD1'!H9304</f>
        <v>NA</v>
      </c>
    </row>
    <row r="9305" spans="1:8">
      <c r="A9305" s="1" t="str">
        <f>+'BD1'!A9305</f>
        <v>Huetar Norte</v>
      </c>
      <c r="B9305" s="1" t="str">
        <f>+'BD1'!B9305</f>
        <v>Aguas Claras</v>
      </c>
      <c r="C9305" s="1" t="str">
        <f>+'BD1'!C9305</f>
        <v>Juan Carlos Kooper Sandoval</v>
      </c>
      <c r="D9305" s="1">
        <f>+'BD1'!D9305</f>
        <v>0.5</v>
      </c>
      <c r="E9305" s="1" t="str">
        <f>+'BD1'!E9305</f>
        <v>Jefe</v>
      </c>
      <c r="F9305" s="1" t="str">
        <f>+'BD1'!F9305</f>
        <v>NAMA (café): muestreo y toma de datos en finca (por productor)</v>
      </c>
      <c r="G9305" s="1" t="str">
        <f>+'BD1'!G9305</f>
        <v>Sustantiva</v>
      </c>
      <c r="H9305" s="1" t="str">
        <f>+'BD1'!H9305</f>
        <v>NA</v>
      </c>
    </row>
    <row r="9306" spans="1:8">
      <c r="A9306" s="1" t="str">
        <f>+'BD1'!A9306</f>
        <v>Huetar Norte</v>
      </c>
      <c r="B9306" s="1" t="str">
        <f>+'BD1'!B9306</f>
        <v>Aguas Claras</v>
      </c>
      <c r="C9306" s="1" t="str">
        <f>+'BD1'!C9306</f>
        <v>Juan Carlos Kooper Sandoval</v>
      </c>
      <c r="D9306" s="1">
        <f>+'BD1'!D9306</f>
        <v>0.5</v>
      </c>
      <c r="E9306" s="1" t="str">
        <f>+'BD1'!E9306</f>
        <v>Jefe</v>
      </c>
      <c r="F9306" s="1" t="str">
        <f>+'BD1'!F9306</f>
        <v>NAMA (café): inclusión de datos al SisDNEA (por productor)</v>
      </c>
      <c r="G9306" s="1" t="str">
        <f>+'BD1'!G9306</f>
        <v>Sustantiva</v>
      </c>
      <c r="H9306" s="1" t="str">
        <f>+'BD1'!H9306</f>
        <v>NA</v>
      </c>
    </row>
    <row r="9307" spans="1:8">
      <c r="A9307" s="1" t="str">
        <f>+'BD1'!A9307</f>
        <v>Huetar Norte</v>
      </c>
      <c r="B9307" s="1" t="str">
        <f>+'BD1'!B9307</f>
        <v>Aguas Claras</v>
      </c>
      <c r="C9307" s="1" t="str">
        <f>+'BD1'!C9307</f>
        <v>Juan Carlos Kooper Sandoval</v>
      </c>
      <c r="D9307" s="1">
        <f>+'BD1'!D9307</f>
        <v>0.5</v>
      </c>
      <c r="E9307" s="1" t="str">
        <f>+'BD1'!E9307</f>
        <v>Jefe</v>
      </c>
      <c r="F9307" s="1" t="str">
        <f>+'BD1'!F9307</f>
        <v>NAMA (café): entrega de constancia de verificación del MRV a la persona productora (por productor)</v>
      </c>
      <c r="G9307" s="1" t="str">
        <f>+'BD1'!G9307</f>
        <v>Sustantiva</v>
      </c>
      <c r="H9307" s="1" t="str">
        <f>+'BD1'!H9307</f>
        <v>NA</v>
      </c>
    </row>
    <row r="9308" spans="1:8">
      <c r="A9308" s="1" t="str">
        <f>+'BD1'!A9308</f>
        <v>Huetar Norte</v>
      </c>
      <c r="B9308" s="1" t="str">
        <f>+'BD1'!B9308</f>
        <v>Aguas Claras</v>
      </c>
      <c r="C9308" s="1" t="str">
        <f>+'BD1'!C9308</f>
        <v>Juan Carlos Kooper Sandoval</v>
      </c>
      <c r="D9308" s="1">
        <f>+'BD1'!D9308</f>
        <v>0.5</v>
      </c>
      <c r="E9308" s="1" t="str">
        <f>+'BD1'!E9308</f>
        <v>Jefe</v>
      </c>
      <c r="F9308" s="1" t="str">
        <f>+'BD1'!F9308</f>
        <v>NAMA (ganadería): muestreo y toma de datos en finca (por productor)</v>
      </c>
      <c r="G9308" s="1" t="str">
        <f>+'BD1'!G9308</f>
        <v>Sustantiva</v>
      </c>
      <c r="H9308" s="1">
        <f>+'BD1'!H9308</f>
        <v>4.28</v>
      </c>
    </row>
    <row r="9309" spans="1:8">
      <c r="A9309" s="1" t="str">
        <f>+'BD1'!A9309</f>
        <v>Huetar Norte</v>
      </c>
      <c r="B9309" s="1" t="str">
        <f>+'BD1'!B9309</f>
        <v>Aguas Claras</v>
      </c>
      <c r="C9309" s="1" t="str">
        <f>+'BD1'!C9309</f>
        <v>Juan Carlos Kooper Sandoval</v>
      </c>
      <c r="D9309" s="1">
        <f>+'BD1'!D9309</f>
        <v>0.5</v>
      </c>
      <c r="E9309" s="1" t="str">
        <f>+'BD1'!E9309</f>
        <v>Jefe</v>
      </c>
      <c r="F9309" s="1" t="str">
        <f>+'BD1'!F9309</f>
        <v>NAMA (ganadería): inclusión de datos al SisDNEA (por productor)</v>
      </c>
      <c r="G9309" s="1" t="str">
        <f>+'BD1'!G9309</f>
        <v>Sustantiva</v>
      </c>
      <c r="H9309" s="1" t="str">
        <f>+'BD1'!H9309</f>
        <v>NA</v>
      </c>
    </row>
    <row r="9310" spans="1:8">
      <c r="A9310" s="1" t="str">
        <f>+'BD1'!A9310</f>
        <v>Huetar Norte</v>
      </c>
      <c r="B9310" s="1" t="str">
        <f>+'BD1'!B9310</f>
        <v>Aguas Claras</v>
      </c>
      <c r="C9310" s="1" t="str">
        <f>+'BD1'!C9310</f>
        <v>Juan Carlos Kooper Sandoval</v>
      </c>
      <c r="D9310" s="1">
        <f>+'BD1'!D9310</f>
        <v>0.5</v>
      </c>
      <c r="E9310" s="1" t="str">
        <f>+'BD1'!E9310</f>
        <v>Jefe</v>
      </c>
      <c r="F9310" s="1" t="str">
        <f>+'BD1'!F9310</f>
        <v>NAMA (ganadería): entrega de constancia de verificación del MRV a la persona productora (por productor)</v>
      </c>
      <c r="G9310" s="1" t="str">
        <f>+'BD1'!G9310</f>
        <v>Sustantiva</v>
      </c>
      <c r="H9310" s="1" t="str">
        <f>+'BD1'!H9310</f>
        <v>NA</v>
      </c>
    </row>
    <row r="9311" spans="1:8">
      <c r="A9311" s="1" t="str">
        <f>+'BD1'!A9311</f>
        <v>Huetar Norte</v>
      </c>
      <c r="B9311" s="1" t="str">
        <f>+'BD1'!B9311</f>
        <v>Aguas Claras</v>
      </c>
      <c r="C9311" s="1" t="str">
        <f>+'BD1'!C9311</f>
        <v>Juan Carlos Kooper Sandoval</v>
      </c>
      <c r="D9311" s="1">
        <f>+'BD1'!D9311</f>
        <v>0.5</v>
      </c>
      <c r="E9311" s="1" t="str">
        <f>+'BD1'!E9311</f>
        <v>Jefe</v>
      </c>
      <c r="F9311" s="1" t="str">
        <f>+'BD1'!F9311</f>
        <v>Producción sostenible: elaboración de la herramienta Tu Modelo, en el SisDNEA (por productor)</v>
      </c>
      <c r="G9311" s="1" t="str">
        <f>+'BD1'!G9311</f>
        <v>Sustantiva</v>
      </c>
      <c r="H9311" s="1" t="str">
        <f>+'BD1'!H9311</f>
        <v>NA</v>
      </c>
    </row>
    <row r="9312" spans="1:8">
      <c r="A9312" s="1" t="str">
        <f>+'BD1'!A9312</f>
        <v>Huetar Norte</v>
      </c>
      <c r="B9312" s="1" t="str">
        <f>+'BD1'!B9312</f>
        <v>Aguas Claras</v>
      </c>
      <c r="C9312" s="1" t="str">
        <f>+'BD1'!C9312</f>
        <v>Juan Carlos Kooper Sandoval</v>
      </c>
      <c r="D9312" s="1">
        <f>+'BD1'!D9312</f>
        <v>0.5</v>
      </c>
      <c r="E9312" s="1" t="str">
        <f>+'BD1'!E9312</f>
        <v>Jefe</v>
      </c>
      <c r="F9312" s="1" t="str">
        <f>+'BD1'!F9312</f>
        <v>Producción sostenible: entregar certificado al productor e incluirlo en el expediente físico (por productor)</v>
      </c>
      <c r="G9312" s="1" t="str">
        <f>+'BD1'!G9312</f>
        <v>Sustantiva</v>
      </c>
      <c r="H9312" s="1" t="str">
        <f>+'BD1'!H9312</f>
        <v>NA</v>
      </c>
    </row>
    <row r="9313" spans="1:8">
      <c r="A9313" s="1" t="str">
        <f>+'BD1'!A9313</f>
        <v>Huetar Norte</v>
      </c>
      <c r="B9313" s="1" t="str">
        <f>+'BD1'!B9313</f>
        <v>Aguas Claras</v>
      </c>
      <c r="C9313" s="1" t="str">
        <f>+'BD1'!C9313</f>
        <v>Juan Carlos Kooper Sandoval</v>
      </c>
      <c r="D9313" s="1">
        <f>+'BD1'!D9313</f>
        <v>0.5</v>
      </c>
      <c r="E9313" s="1" t="str">
        <f>+'BD1'!E9313</f>
        <v>Jefe</v>
      </c>
      <c r="F9313" s="1" t="str">
        <f>+'BD1'!F9313</f>
        <v>RBAyP y RBAO: divulgación del programa de incentivos (por acción de divulgación)</v>
      </c>
      <c r="G9313" s="1" t="str">
        <f>+'BD1'!G9313</f>
        <v>Sustantiva</v>
      </c>
      <c r="H9313" s="1" t="str">
        <f>+'BD1'!H9313</f>
        <v>NA</v>
      </c>
    </row>
    <row r="9314" spans="1:8">
      <c r="A9314" s="1" t="str">
        <f>+'BD1'!A9314</f>
        <v>Huetar Norte</v>
      </c>
      <c r="B9314" s="1" t="str">
        <f>+'BD1'!B9314</f>
        <v>Aguas Claras</v>
      </c>
      <c r="C9314" s="1" t="str">
        <f>+'BD1'!C9314</f>
        <v>Juan Carlos Kooper Sandoval</v>
      </c>
      <c r="D9314" s="1">
        <f>+'BD1'!D9314</f>
        <v>0.5</v>
      </c>
      <c r="E9314" s="1" t="str">
        <f>+'BD1'!E9314</f>
        <v>Jefe</v>
      </c>
      <c r="F9314" s="1" t="str">
        <f>+'BD1'!F9314</f>
        <v>RBAyP y RBAO: completar formularios para recibir incentivos económicos (por productor)</v>
      </c>
      <c r="G9314" s="1" t="str">
        <f>+'BD1'!G9314</f>
        <v>Sustantiva</v>
      </c>
      <c r="H9314" s="1" t="str">
        <f>+'BD1'!H9314</f>
        <v>NA</v>
      </c>
    </row>
    <row r="9315" spans="1:8">
      <c r="A9315" s="1" t="str">
        <f>+'BD1'!A9315</f>
        <v>Huetar Norte</v>
      </c>
      <c r="B9315" s="1" t="str">
        <f>+'BD1'!B9315</f>
        <v>Aguas Claras</v>
      </c>
      <c r="C9315" s="1" t="str">
        <f>+'BD1'!C9315</f>
        <v>Juan Carlos Kooper Sandoval</v>
      </c>
      <c r="D9315" s="1">
        <f>+'BD1'!D9315</f>
        <v>0.5</v>
      </c>
      <c r="E9315" s="1" t="str">
        <f>+'BD1'!E9315</f>
        <v>Jefe</v>
      </c>
      <c r="F9315" s="1" t="str">
        <f>+'BD1'!F9315</f>
        <v>RBAyP y RBAO: revisión de las solicitudes del programa de incentivos económicos (por productor)</v>
      </c>
      <c r="G9315" s="1" t="str">
        <f>+'BD1'!G9315</f>
        <v>Sustantiva</v>
      </c>
      <c r="H9315" s="1" t="str">
        <f>+'BD1'!H9315</f>
        <v>NA</v>
      </c>
    </row>
    <row r="9316" spans="1:8">
      <c r="A9316" s="1" t="str">
        <f>+'BD1'!A9316</f>
        <v>Huetar Norte</v>
      </c>
      <c r="B9316" s="1" t="str">
        <f>+'BD1'!B9316</f>
        <v>Aguas Claras</v>
      </c>
      <c r="C9316" s="1" t="str">
        <f>+'BD1'!C9316</f>
        <v>Juan Carlos Kooper Sandoval</v>
      </c>
      <c r="D9316" s="1">
        <f>+'BD1'!D9316</f>
        <v>0.5</v>
      </c>
      <c r="E9316" s="1" t="str">
        <f>+'BD1'!E9316</f>
        <v>Jefe</v>
      </c>
      <c r="F9316" s="1" t="str">
        <f>+'BD1'!F9316</f>
        <v>RBAyP y RBAO: visita a finca para verificación (por visita por productor)</v>
      </c>
      <c r="G9316" s="1" t="str">
        <f>+'BD1'!G9316</f>
        <v>Sustantiva</v>
      </c>
      <c r="H9316" s="1" t="str">
        <f>+'BD1'!H9316</f>
        <v>NA</v>
      </c>
    </row>
    <row r="9317" spans="1:8">
      <c r="A9317" s="1" t="str">
        <f>+'BD1'!A9317</f>
        <v>Huetar Norte</v>
      </c>
      <c r="B9317" s="1" t="str">
        <f>+'BD1'!B9317</f>
        <v>Aguas Claras</v>
      </c>
      <c r="C9317" s="1" t="str">
        <f>+'BD1'!C9317</f>
        <v>Juan Carlos Kooper Sandoval</v>
      </c>
      <c r="D9317" s="1">
        <f>+'BD1'!D9317</f>
        <v>0.5</v>
      </c>
      <c r="E9317" s="1" t="str">
        <f>+'BD1'!E9317</f>
        <v>Jefe</v>
      </c>
      <c r="F9317" s="1" t="str">
        <f>+'BD1'!F9317</f>
        <v>Productores ocasionales: asistencia técnica individual (por productor)</v>
      </c>
      <c r="G9317" s="1" t="str">
        <f>+'BD1'!G9317</f>
        <v>Sustantiva</v>
      </c>
      <c r="H9317" s="1">
        <f>+'BD1'!H9317</f>
        <v>3.21</v>
      </c>
    </row>
    <row r="9318" spans="1:8">
      <c r="A9318" s="1" t="str">
        <f>+'BD1'!A9318</f>
        <v>Huetar Norte</v>
      </c>
      <c r="B9318" s="1" t="str">
        <f>+'BD1'!B9318</f>
        <v>Aguas Claras</v>
      </c>
      <c r="C9318" s="1" t="str">
        <f>+'BD1'!C9318</f>
        <v>Juan Carlos Kooper Sandoval</v>
      </c>
      <c r="D9318" s="1">
        <f>+'BD1'!D9318</f>
        <v>0.5</v>
      </c>
      <c r="E9318" s="1" t="str">
        <f>+'BD1'!E9318</f>
        <v>Jefe</v>
      </c>
      <c r="F9318" s="1" t="str">
        <f>+'BD1'!F9318</f>
        <v>Productores ocasionales: asistencia técnica grupal (por asistencia a grupo)</v>
      </c>
      <c r="G9318" s="1" t="str">
        <f>+'BD1'!G9318</f>
        <v>Sustantiva</v>
      </c>
      <c r="H9318" s="1" t="str">
        <f>+'BD1'!H9318</f>
        <v>NA</v>
      </c>
    </row>
    <row r="9319" spans="1:8">
      <c r="A9319" s="1" t="str">
        <f>+'BD1'!A9319</f>
        <v>Huetar Norte</v>
      </c>
      <c r="B9319" s="1" t="str">
        <f>+'BD1'!B9319</f>
        <v>Aguas Claras</v>
      </c>
      <c r="C9319" s="1" t="str">
        <f>+'BD1'!C9319</f>
        <v>Juan Carlos Kooper Sandoval</v>
      </c>
      <c r="D9319" s="1">
        <f>+'BD1'!D9319</f>
        <v>0.5</v>
      </c>
      <c r="E9319" s="1" t="str">
        <f>+'BD1'!E9319</f>
        <v>Jefe</v>
      </c>
      <c r="F9319" s="1" t="str">
        <f>+'BD1'!F9319</f>
        <v>Productores ocasionales: servicios de extensión de información digitales y virtuales (por productor)</v>
      </c>
      <c r="G9319" s="1" t="str">
        <f>+'BD1'!G9319</f>
        <v>Sustantiva</v>
      </c>
      <c r="H9319" s="1" t="str">
        <f>+'BD1'!H9319</f>
        <v>NA</v>
      </c>
    </row>
    <row r="9320" spans="1:8">
      <c r="A9320" s="1" t="str">
        <f>+'BD1'!A9320</f>
        <v>Huetar Norte</v>
      </c>
      <c r="B9320" s="1" t="str">
        <f>+'BD1'!B9320</f>
        <v>Aguas Claras</v>
      </c>
      <c r="C9320" s="1" t="str">
        <f>+'BD1'!C9320</f>
        <v>Juan Carlos Kooper Sandoval</v>
      </c>
      <c r="D9320" s="1">
        <f>+'BD1'!D9320</f>
        <v>0.5</v>
      </c>
      <c r="E9320" s="1" t="str">
        <f>+'BD1'!E9320</f>
        <v>Jefe</v>
      </c>
      <c r="F9320" s="1" t="str">
        <f>+'BD1'!F9320</f>
        <v>Proyectos financiados con fondos públicos y transferencia MAG: apoyo en la formulación de proyectos de personas productoras (acumulado efectivo por proyecto)</v>
      </c>
      <c r="G9320" s="1" t="str">
        <f>+'BD1'!G9320</f>
        <v>Sustantiva</v>
      </c>
      <c r="H9320" s="1" t="str">
        <f>+'BD1'!H9320</f>
        <v>NA</v>
      </c>
    </row>
    <row r="9321" spans="1:8">
      <c r="A9321" s="1" t="str">
        <f>+'BD1'!A9321</f>
        <v>Huetar Norte</v>
      </c>
      <c r="B9321" s="1" t="str">
        <f>+'BD1'!B9321</f>
        <v>Aguas Claras</v>
      </c>
      <c r="C9321" s="1" t="str">
        <f>+'BD1'!C9321</f>
        <v>Juan Carlos Kooper Sandoval</v>
      </c>
      <c r="D9321" s="1">
        <f>+'BD1'!D9321</f>
        <v>0.5</v>
      </c>
      <c r="E9321" s="1" t="str">
        <f>+'BD1'!E9321</f>
        <v>Jefe</v>
      </c>
      <c r="F9321" s="1" t="str">
        <f>+'BD1'!F9321</f>
        <v>Proyectos financiados con fondos públicos y transferencia MAG: apoyo en la formulación de proyectos de organizaciones (acumulado efectivo por proyecto)</v>
      </c>
      <c r="G9321" s="1" t="str">
        <f>+'BD1'!G9321</f>
        <v>Sustantiva</v>
      </c>
      <c r="H9321" s="1" t="str">
        <f>+'BD1'!H9321</f>
        <v>NA</v>
      </c>
    </row>
    <row r="9322" spans="1:8">
      <c r="A9322" s="1" t="str">
        <f>+'BD1'!A9322</f>
        <v>Huetar Norte</v>
      </c>
      <c r="B9322" s="1" t="str">
        <f>+'BD1'!B9322</f>
        <v>Aguas Claras</v>
      </c>
      <c r="C9322" s="1" t="str">
        <f>+'BD1'!C9322</f>
        <v>Juan Carlos Kooper Sandoval</v>
      </c>
      <c r="D9322" s="1">
        <f>+'BD1'!D9322</f>
        <v>0.5</v>
      </c>
      <c r="E9322" s="1" t="str">
        <f>+'BD1'!E9322</f>
        <v>Jefe</v>
      </c>
      <c r="F9322" s="1" t="str">
        <f>+'BD1'!F9322</f>
        <v>Proyectos financiados con fondos públicos: seguimiento técnico (por visita a proyecto)</v>
      </c>
      <c r="G9322" s="1" t="str">
        <f>+'BD1'!G9322</f>
        <v>Sustantiva</v>
      </c>
      <c r="H9322" s="1" t="str">
        <f>+'BD1'!H9322</f>
        <v>NA</v>
      </c>
    </row>
    <row r="9323" spans="1:8">
      <c r="A9323" s="1" t="str">
        <f>+'BD1'!A9323</f>
        <v>Huetar Norte</v>
      </c>
      <c r="B9323" s="1" t="str">
        <f>+'BD1'!B9323</f>
        <v>Aguas Claras</v>
      </c>
      <c r="C9323" s="1" t="str">
        <f>+'BD1'!C9323</f>
        <v>Juan Carlos Kooper Sandoval</v>
      </c>
      <c r="D9323" s="1">
        <f>+'BD1'!D9323</f>
        <v>0.5</v>
      </c>
      <c r="E9323" s="1" t="str">
        <f>+'BD1'!E9323</f>
        <v>Jefe</v>
      </c>
      <c r="F9323" s="1" t="str">
        <f>+'BD1'!F9323</f>
        <v>Elaboración de informes trimestrales, semestrales y anuales PAO (por informe)</v>
      </c>
      <c r="G9323" s="1" t="str">
        <f>+'BD1'!G9323</f>
        <v>Administrativa</v>
      </c>
      <c r="H9323" s="1">
        <f>+'BD1'!H9323</f>
        <v>25.68</v>
      </c>
    </row>
    <row r="9324" spans="1:8">
      <c r="A9324" s="1" t="str">
        <f>+'BD1'!A9324</f>
        <v>Huetar Norte</v>
      </c>
      <c r="B9324" s="1" t="str">
        <f>+'BD1'!B9324</f>
        <v>Aguas Claras</v>
      </c>
      <c r="C9324" s="1" t="str">
        <f>+'BD1'!C9324</f>
        <v>Juan Carlos Kooper Sandoval</v>
      </c>
      <c r="D9324" s="1">
        <f>+'BD1'!D9324</f>
        <v>0.5</v>
      </c>
      <c r="E9324" s="1" t="str">
        <f>+'BD1'!E9324</f>
        <v>Jefe</v>
      </c>
      <c r="F9324" s="1" t="str">
        <f>+'BD1'!F9324</f>
        <v>Seguimiento a los PAO de los funcionarios a su cargo (por funcionario)</v>
      </c>
      <c r="G9324" s="1" t="str">
        <f>+'BD1'!G9324</f>
        <v>Administrativa</v>
      </c>
      <c r="H9324" s="1">
        <f>+'BD1'!H9324</f>
        <v>2.14</v>
      </c>
    </row>
    <row r="9325" spans="1:8">
      <c r="A9325" s="1" t="str">
        <f>+'BD1'!A9325</f>
        <v>Huetar Norte</v>
      </c>
      <c r="B9325" s="1" t="str">
        <f>+'BD1'!B9325</f>
        <v>Aguas Claras</v>
      </c>
      <c r="C9325" s="1" t="str">
        <f>+'BD1'!C9325</f>
        <v>Juan Carlos Kooper Sandoval</v>
      </c>
      <c r="D9325" s="1">
        <f>+'BD1'!D9325</f>
        <v>0.5</v>
      </c>
      <c r="E9325" s="1" t="str">
        <f>+'BD1'!E9325</f>
        <v>Jefe</v>
      </c>
      <c r="F9325" s="1" t="str">
        <f>+'BD1'!F9325</f>
        <v>Inscripción y actualización de PYMPA (por productor)</v>
      </c>
      <c r="G9325" s="1" t="str">
        <f>+'BD1'!G9325</f>
        <v>Sustantiva</v>
      </c>
      <c r="H9325" s="1">
        <f>+'BD1'!H9325</f>
        <v>0.54986000000000002</v>
      </c>
    </row>
    <row r="9326" spans="1:8">
      <c r="A9326" s="1" t="str">
        <f>+'BD1'!A9326</f>
        <v>Huetar Norte</v>
      </c>
      <c r="B9326" s="1" t="str">
        <f>+'BD1'!B9326</f>
        <v>Aguas Claras</v>
      </c>
      <c r="C9326" s="1" t="str">
        <f>+'BD1'!C9326</f>
        <v>Juan Carlos Kooper Sandoval</v>
      </c>
      <c r="D9326" s="1">
        <f>+'BD1'!D9326</f>
        <v>0.5</v>
      </c>
      <c r="E9326" s="1" t="str">
        <f>+'BD1'!E9326</f>
        <v>Jefe</v>
      </c>
      <c r="F9326" s="1" t="str">
        <f>+'BD1'!F9326</f>
        <v>Certificaciones para la Declaración de Bienes Inmuebles ante las municipalidades (por trámite)</v>
      </c>
      <c r="G9326" s="1" t="str">
        <f>+'BD1'!G9326</f>
        <v>Sustantiva</v>
      </c>
      <c r="H9326" s="1" t="str">
        <f>+'BD1'!H9326</f>
        <v>NA</v>
      </c>
    </row>
    <row r="9327" spans="1:8">
      <c r="A9327" s="1" t="str">
        <f>+'BD1'!A9327</f>
        <v>Huetar Norte</v>
      </c>
      <c r="B9327" s="1" t="str">
        <f>+'BD1'!B9327</f>
        <v>Aguas Claras</v>
      </c>
      <c r="C9327" s="1" t="str">
        <f>+'BD1'!C9327</f>
        <v>Juan Carlos Kooper Sandoval</v>
      </c>
      <c r="D9327" s="1">
        <f>+'BD1'!D9327</f>
        <v>0.5</v>
      </c>
      <c r="E9327" s="1" t="str">
        <f>+'BD1'!E9327</f>
        <v>Jefe</v>
      </c>
      <c r="F9327" s="1" t="str">
        <f>+'BD1'!F9327</f>
        <v>Participación en reuniones EREA (por reunión)</v>
      </c>
      <c r="G9327" s="1" t="str">
        <f>+'BD1'!G9327</f>
        <v>Administrativa</v>
      </c>
      <c r="H9327" s="1">
        <f>+'BD1'!H9327</f>
        <v>4.4583300000000001</v>
      </c>
    </row>
    <row r="9328" spans="1:8">
      <c r="A9328" s="1" t="str">
        <f>+'BD1'!A9328</f>
        <v>Huetar Norte</v>
      </c>
      <c r="B9328" s="1" t="str">
        <f>+'BD1'!B9328</f>
        <v>Aguas Claras</v>
      </c>
      <c r="C9328" s="1" t="str">
        <f>+'BD1'!C9328</f>
        <v>Juan Carlos Kooper Sandoval</v>
      </c>
      <c r="D9328" s="1">
        <f>+'BD1'!D9328</f>
        <v>0.5</v>
      </c>
      <c r="E9328" s="1" t="str">
        <f>+'BD1'!E9328</f>
        <v>Jefe</v>
      </c>
      <c r="F9328" s="1" t="str">
        <f>+'BD1'!F9328</f>
        <v>Participación en grupos técnicos o comisiones (por reunión)</v>
      </c>
      <c r="G9328" s="1" t="str">
        <f>+'BD1'!G9328</f>
        <v>Sustantiva</v>
      </c>
      <c r="H9328" s="1" t="str">
        <f>+'BD1'!H9328</f>
        <v>NA</v>
      </c>
    </row>
    <row r="9329" spans="1:8">
      <c r="A9329" s="1" t="str">
        <f>+'BD1'!A9329</f>
        <v>Huetar Norte</v>
      </c>
      <c r="B9329" s="1" t="str">
        <f>+'BD1'!B9329</f>
        <v>Aguas Claras</v>
      </c>
      <c r="C9329" s="1" t="str">
        <f>+'BD1'!C9329</f>
        <v>Juan Carlos Kooper Sandoval</v>
      </c>
      <c r="D9329" s="1">
        <f>+'BD1'!D9329</f>
        <v>0.5</v>
      </c>
      <c r="E9329" s="1" t="str">
        <f>+'BD1'!E9329</f>
        <v>Jefe</v>
      </c>
      <c r="F9329" s="1" t="str">
        <f>+'BD1'!F9329</f>
        <v>Participación en capacitaciones técnicas (por capacitación)</v>
      </c>
      <c r="G9329" s="1" t="str">
        <f>+'BD1'!G9329</f>
        <v>Administrativa</v>
      </c>
      <c r="H9329" s="1">
        <f>+'BD1'!H9329</f>
        <v>25.68</v>
      </c>
    </row>
    <row r="9330" spans="1:8">
      <c r="A9330" s="1" t="str">
        <f>+'BD1'!A9330</f>
        <v>Huetar Norte</v>
      </c>
      <c r="B9330" s="1" t="str">
        <f>+'BD1'!B9330</f>
        <v>Aguas Claras</v>
      </c>
      <c r="C9330" s="1" t="str">
        <f>+'BD1'!C9330</f>
        <v>Juan Carlos Kooper Sandoval</v>
      </c>
      <c r="D9330" s="1">
        <f>+'BD1'!D9330</f>
        <v>0.5</v>
      </c>
      <c r="E9330" s="1" t="str">
        <f>+'BD1'!E9330</f>
        <v>Jefe</v>
      </c>
      <c r="F9330" s="1" t="str">
        <f>+'BD1'!F9330</f>
        <v xml:space="preserve">Participación en charlas y sesiones técnicas, de trabajo y de actualización de conocimiento (por evento) </v>
      </c>
      <c r="G9330" s="1" t="str">
        <f>+'BD1'!G9330</f>
        <v>Administrativa</v>
      </c>
      <c r="H9330" s="1">
        <f>+'BD1'!H9330</f>
        <v>6.42</v>
      </c>
    </row>
    <row r="9331" spans="1:8">
      <c r="A9331" s="1" t="str">
        <f>+'BD1'!A9331</f>
        <v>Huetar Norte</v>
      </c>
      <c r="B9331" s="1" t="str">
        <f>+'BD1'!B9331</f>
        <v>Aguas Claras</v>
      </c>
      <c r="C9331" s="1" t="str">
        <f>+'BD1'!C9331</f>
        <v>Juan Carlos Kooper Sandoval</v>
      </c>
      <c r="D9331" s="1">
        <f>+'BD1'!D9331</f>
        <v>0.5</v>
      </c>
      <c r="E9331" s="1" t="str">
        <f>+'BD1'!E9331</f>
        <v>Jefe</v>
      </c>
      <c r="F9331" s="1" t="str">
        <f>+'BD1'!F9331</f>
        <v>Aplicación de censos y apoyo en sondeo de precios de insumos agropecuarios (por censo o sondeo)</v>
      </c>
      <c r="G9331" s="1" t="str">
        <f>+'BD1'!G9331</f>
        <v>Sustantiva</v>
      </c>
      <c r="H9331" s="1" t="str">
        <f>+'BD1'!H9331</f>
        <v>NA</v>
      </c>
    </row>
    <row r="9332" spans="1:8">
      <c r="A9332" s="1" t="str">
        <f>+'BD1'!A9332</f>
        <v>Huetar Norte</v>
      </c>
      <c r="B9332" s="1" t="str">
        <f>+'BD1'!B9332</f>
        <v>Aguas Claras</v>
      </c>
      <c r="C9332" s="1" t="str">
        <f>+'BD1'!C9332</f>
        <v>Juan Carlos Kooper Sandoval</v>
      </c>
      <c r="D9332" s="1">
        <f>+'BD1'!D9332</f>
        <v>0.5</v>
      </c>
      <c r="E9332" s="1" t="str">
        <f>+'BD1'!E9332</f>
        <v>Jefe</v>
      </c>
      <c r="F9332" s="1" t="str">
        <f>+'BD1'!F9332</f>
        <v>Coordinación de acciones entre dependencias del MAG (por acción de cordinación)</v>
      </c>
      <c r="G9332" s="1" t="str">
        <f>+'BD1'!G9332</f>
        <v>Administrativa</v>
      </c>
      <c r="H9332" s="1">
        <f>+'BD1'!H9332</f>
        <v>1.605</v>
      </c>
    </row>
    <row r="9333" spans="1:8">
      <c r="A9333" s="1" t="str">
        <f>+'BD1'!A9333</f>
        <v>Huetar Norte</v>
      </c>
      <c r="B9333" s="1" t="str">
        <f>+'BD1'!B9333</f>
        <v>Aguas Claras</v>
      </c>
      <c r="C9333" s="1" t="str">
        <f>+'BD1'!C9333</f>
        <v>Juan Carlos Kooper Sandoval</v>
      </c>
      <c r="D9333" s="1">
        <f>+'BD1'!D9333</f>
        <v>0.5</v>
      </c>
      <c r="E9333" s="1" t="str">
        <f>+'BD1'!E9333</f>
        <v>Jefe</v>
      </c>
      <c r="F9333" s="1" t="str">
        <f>+'BD1'!F9333</f>
        <v>Otorgamiento de permisos para quemas agropecuarias (por trámite)</v>
      </c>
      <c r="G9333" s="1" t="str">
        <f>+'BD1'!G9333</f>
        <v>Sustantiva</v>
      </c>
      <c r="H9333" s="1" t="str">
        <f>+'BD1'!H9333</f>
        <v>NA</v>
      </c>
    </row>
    <row r="9334" spans="1:8">
      <c r="A9334" s="1" t="str">
        <f>+'BD1'!A9334</f>
        <v>Huetar Norte</v>
      </c>
      <c r="B9334" s="1" t="str">
        <f>+'BD1'!B9334</f>
        <v>Aguas Claras</v>
      </c>
      <c r="C9334" s="1" t="str">
        <f>+'BD1'!C9334</f>
        <v>Juan Carlos Kooper Sandoval</v>
      </c>
      <c r="D9334" s="1">
        <f>+'BD1'!D9334</f>
        <v>0.5</v>
      </c>
      <c r="E9334" s="1" t="str">
        <f>+'BD1'!E9334</f>
        <v>Jefe</v>
      </c>
      <c r="F9334" s="1" t="str">
        <f>+'BD1'!F9334</f>
        <v>Elaboración de Autoevaluación en Control Interno (acumulado efectivo por aplicación de la autoevaluación)</v>
      </c>
      <c r="G9334" s="1" t="str">
        <f>+'BD1'!G9334</f>
        <v>Administrativa</v>
      </c>
      <c r="H9334" s="1">
        <f>+'BD1'!H9334</f>
        <v>12.84</v>
      </c>
    </row>
    <row r="9335" spans="1:8">
      <c r="A9335" s="1" t="str">
        <f>+'BD1'!A9335</f>
        <v>Huetar Norte</v>
      </c>
      <c r="B9335" s="1" t="str">
        <f>+'BD1'!B9335</f>
        <v>Aguas Claras</v>
      </c>
      <c r="C9335" s="1" t="str">
        <f>+'BD1'!C9335</f>
        <v>Juan Carlos Kooper Sandoval</v>
      </c>
      <c r="D9335" s="1">
        <f>+'BD1'!D9335</f>
        <v>0.5</v>
      </c>
      <c r="E9335" s="1" t="str">
        <f>+'BD1'!E9335</f>
        <v>Jefe</v>
      </c>
      <c r="F9335" s="1" t="str">
        <f>+'BD1'!F9335</f>
        <v>Determinación y evaluación de riesgos en SEVRIMAG (acumulado efectivo por aplicación del SEVRIMAG)</v>
      </c>
      <c r="G9335" s="1" t="str">
        <f>+'BD1'!G9335</f>
        <v>Administrativa</v>
      </c>
      <c r="H9335" s="1">
        <f>+'BD1'!H9335</f>
        <v>12.84</v>
      </c>
    </row>
    <row r="9336" spans="1:8">
      <c r="A9336" s="1" t="str">
        <f>+'BD1'!A9336</f>
        <v>Huetar Norte</v>
      </c>
      <c r="B9336" s="1" t="str">
        <f>+'BD1'!B9336</f>
        <v>Aguas Claras</v>
      </c>
      <c r="C9336" s="1" t="str">
        <f>+'BD1'!C9336</f>
        <v>Juan Carlos Kooper Sandoval</v>
      </c>
      <c r="D9336" s="1">
        <f>+'BD1'!D9336</f>
        <v>0.5</v>
      </c>
      <c r="E9336" s="1" t="str">
        <f>+'BD1'!E9336</f>
        <v>Jefe</v>
      </c>
      <c r="F9336" s="1" t="str">
        <f>+'BD1'!F9336</f>
        <v>Seguimiento a plan de mitigación de riesgos en SEVRIMAG (acumulado efectivo por seguimiento)</v>
      </c>
      <c r="G9336" s="1" t="str">
        <f>+'BD1'!G9336</f>
        <v>Administrativa</v>
      </c>
      <c r="H9336" s="1" t="str">
        <f>+'BD1'!H9336</f>
        <v>NA</v>
      </c>
    </row>
    <row r="9337" spans="1:8">
      <c r="A9337" s="1" t="str">
        <f>+'BD1'!A9337</f>
        <v>Huetar Norte</v>
      </c>
      <c r="B9337" s="1" t="str">
        <f>+'BD1'!B9337</f>
        <v>Aguas Claras</v>
      </c>
      <c r="C9337" s="1" t="str">
        <f>+'BD1'!C9337</f>
        <v>Juan Carlos Kooper Sandoval</v>
      </c>
      <c r="D9337" s="1">
        <f>+'BD1'!D9337</f>
        <v>0.5</v>
      </c>
      <c r="E9337" s="1" t="str">
        <f>+'BD1'!E9337</f>
        <v>Jefe</v>
      </c>
      <c r="F9337" s="1" t="str">
        <f>+'BD1'!F9337</f>
        <v>Seguimiento a plan de mejora de la Autoevaluación en Control Interno (acumulado efectivo por seguimiento)</v>
      </c>
      <c r="G9337" s="1" t="str">
        <f>+'BD1'!G9337</f>
        <v>Administrativa</v>
      </c>
      <c r="H9337" s="1" t="str">
        <f>+'BD1'!H9337</f>
        <v>NA</v>
      </c>
    </row>
    <row r="9338" spans="1:8">
      <c r="A9338" s="1" t="str">
        <f>+'BD1'!A9338</f>
        <v>Huetar Norte</v>
      </c>
      <c r="B9338" s="1" t="str">
        <f>+'BD1'!B9338</f>
        <v>Aguas Claras</v>
      </c>
      <c r="C9338" s="1" t="str">
        <f>+'BD1'!C9338</f>
        <v>Juan Carlos Kooper Sandoval</v>
      </c>
      <c r="D9338" s="1">
        <f>+'BD1'!D9338</f>
        <v>0.5</v>
      </c>
      <c r="E9338" s="1" t="str">
        <f>+'BD1'!E9338</f>
        <v>Jefe</v>
      </c>
      <c r="F9338" s="1" t="str">
        <f>+'BD1'!F9338</f>
        <v>Reuniones de personal AEA (por reunión)</v>
      </c>
      <c r="G9338" s="1" t="str">
        <f>+'BD1'!G9338</f>
        <v>Administrativa</v>
      </c>
      <c r="H9338" s="1">
        <f>+'BD1'!H9338</f>
        <v>1.2037500000000001</v>
      </c>
    </row>
    <row r="9339" spans="1:8">
      <c r="A9339" s="1" t="str">
        <f>+'BD1'!A9339</f>
        <v>Huetar Norte</v>
      </c>
      <c r="B9339" s="1" t="str">
        <f>+'BD1'!B9339</f>
        <v>Aguas Claras</v>
      </c>
      <c r="C9339" s="1" t="str">
        <f>+'BD1'!C9339</f>
        <v>Juan Carlos Kooper Sandoval</v>
      </c>
      <c r="D9339" s="1">
        <f>+'BD1'!D9339</f>
        <v>0.5</v>
      </c>
      <c r="E9339" s="1" t="str">
        <f>+'BD1'!E9339</f>
        <v>Jefe</v>
      </c>
      <c r="F9339" s="1" t="str">
        <f>+'BD1'!F9339</f>
        <v>Actualización del sistema de gestión documental y archivo (tiempo efectivo por día)</v>
      </c>
      <c r="G9339" s="1" t="str">
        <f>+'BD1'!G9339</f>
        <v>Administrativa</v>
      </c>
      <c r="H9339" s="1">
        <f>+'BD1'!H9339</f>
        <v>0.52014000000000005</v>
      </c>
    </row>
    <row r="9340" spans="1:8">
      <c r="A9340" s="1" t="str">
        <f>+'BD1'!A9340</f>
        <v>Huetar Norte</v>
      </c>
      <c r="B9340" s="1" t="str">
        <f>+'BD1'!B9340</f>
        <v>Aguas Claras</v>
      </c>
      <c r="C9340" s="1" t="str">
        <f>+'BD1'!C9340</f>
        <v>Juan Carlos Kooper Sandoval</v>
      </c>
      <c r="D9340" s="1">
        <f>+'BD1'!D9340</f>
        <v>0.5</v>
      </c>
      <c r="E9340" s="1" t="str">
        <f>+'BD1'!E9340</f>
        <v>Jefe</v>
      </c>
      <c r="F9340" s="1" t="str">
        <f>+'BD1'!F9340</f>
        <v>Actualización del sistema SisDNEA (por productor)</v>
      </c>
      <c r="G9340" s="1" t="str">
        <f>+'BD1'!G9340</f>
        <v>Administrativa</v>
      </c>
      <c r="H9340" s="1">
        <f>+'BD1'!H9340</f>
        <v>0.37153000000000003</v>
      </c>
    </row>
    <row r="9341" spans="1:8">
      <c r="A9341" s="1" t="str">
        <f>+'BD1'!A9341</f>
        <v>Huetar Norte</v>
      </c>
      <c r="B9341" s="1" t="str">
        <f>+'BD1'!B9341</f>
        <v>Aguas Claras</v>
      </c>
      <c r="C9341" s="1" t="str">
        <f>+'BD1'!C9341</f>
        <v>Juan Carlos Kooper Sandoval</v>
      </c>
      <c r="D9341" s="1">
        <f>+'BD1'!D9341</f>
        <v>0.5</v>
      </c>
      <c r="E9341" s="1" t="str">
        <f>+'BD1'!E9341</f>
        <v>Jefe</v>
      </c>
      <c r="F9341" s="1" t="str">
        <f>+'BD1'!F9341</f>
        <v>Seguimiento semestral de la determinación de expectativas (por seguimiento)</v>
      </c>
      <c r="G9341" s="1" t="str">
        <f>+'BD1'!G9341</f>
        <v>Administrativa</v>
      </c>
      <c r="H9341" s="1">
        <f>+'BD1'!H9341</f>
        <v>12.84</v>
      </c>
    </row>
    <row r="9342" spans="1:8">
      <c r="A9342" s="1" t="str">
        <f>+'BD1'!A9342</f>
        <v>Huetar Norte</v>
      </c>
      <c r="B9342" s="1" t="str">
        <f>+'BD1'!B9342</f>
        <v>Aguas Claras</v>
      </c>
      <c r="C9342" s="1" t="str">
        <f>+'BD1'!C9342</f>
        <v>Juan Carlos Kooper Sandoval</v>
      </c>
      <c r="D9342" s="1">
        <f>+'BD1'!D9342</f>
        <v>0.5</v>
      </c>
      <c r="E9342" s="1" t="str">
        <f>+'BD1'!E9342</f>
        <v>Jefe</v>
      </c>
      <c r="F9342" s="1" t="str">
        <f>+'BD1'!F9342</f>
        <v>Elaboración de la evaluación del desempeño (por reunión)</v>
      </c>
      <c r="G9342" s="1" t="str">
        <f>+'BD1'!G9342</f>
        <v>Administrativa</v>
      </c>
      <c r="H9342" s="1" t="str">
        <f>+'BD1'!H9342</f>
        <v>NA</v>
      </c>
    </row>
    <row r="9343" spans="1:8">
      <c r="A9343" s="1" t="str">
        <f>+'BD1'!A9343</f>
        <v>Huetar Norte</v>
      </c>
      <c r="B9343" s="1" t="str">
        <f>+'BD1'!B9343</f>
        <v>Aguas Claras</v>
      </c>
      <c r="C9343" s="1" t="str">
        <f>+'BD1'!C9343</f>
        <v>Juan Carlos Kooper Sandoval</v>
      </c>
      <c r="D9343" s="1">
        <f>+'BD1'!D9343</f>
        <v>0.5</v>
      </c>
      <c r="E9343" s="1" t="str">
        <f>+'BD1'!E9343</f>
        <v>Jefe</v>
      </c>
      <c r="F9343" s="1" t="str">
        <f>+'BD1'!F9343</f>
        <v>Elaboración de inventarios de equipos, materiales e insumos (tiempo efectivo por día)</v>
      </c>
      <c r="G9343" s="1" t="str">
        <f>+'BD1'!G9343</f>
        <v>Administrativa</v>
      </c>
      <c r="H9343" s="1">
        <f>+'BD1'!H9343</f>
        <v>1.07</v>
      </c>
    </row>
    <row r="9344" spans="1:8">
      <c r="A9344" s="1" t="str">
        <f>+'BD1'!A9344</f>
        <v>Huetar Norte</v>
      </c>
      <c r="B9344" s="1" t="str">
        <f>+'BD1'!B9344</f>
        <v>Aguas Claras</v>
      </c>
      <c r="C9344" s="1" t="str">
        <f>+'BD1'!C9344</f>
        <v>Juan Carlos Kooper Sandoval</v>
      </c>
      <c r="D9344" s="1">
        <f>+'BD1'!D9344</f>
        <v>0.5</v>
      </c>
      <c r="E9344" s="1" t="str">
        <f>+'BD1'!E9344</f>
        <v>Jefe</v>
      </c>
      <c r="F9344" s="1" t="str">
        <f>+'BD1'!F9344</f>
        <v>Atención de emergencias</v>
      </c>
      <c r="G9344" s="1" t="str">
        <f>+'BD1'!G9344</f>
        <v>Sustantiva</v>
      </c>
      <c r="H9344" s="1" t="str">
        <f>+'BD1'!H9344</f>
        <v>NA</v>
      </c>
    </row>
    <row r="9345" spans="1:8">
      <c r="A9345" s="1" t="str">
        <f>+'BD1'!A9345</f>
        <v>Huetar Norte</v>
      </c>
      <c r="B9345" s="1" t="str">
        <f>+'BD1'!B9345</f>
        <v>Aguas Claras</v>
      </c>
      <c r="C9345" s="1" t="str">
        <f>+'BD1'!C9345</f>
        <v>Juan Carlos Kooper Sandoval</v>
      </c>
      <c r="D9345" s="1">
        <f>+'BD1'!D9345</f>
        <v>0.5</v>
      </c>
      <c r="E9345" s="1" t="str">
        <f>+'BD1'!E9345</f>
        <v>Jefe</v>
      </c>
      <c r="F9345" s="1" t="str">
        <f>+'BD1'!F9345</f>
        <v>Trazabilidad-visita a finca (por productor)</v>
      </c>
      <c r="G9345" s="1" t="str">
        <f>+'BD1'!G9345</f>
        <v>Sustantiva</v>
      </c>
      <c r="H9345" s="1">
        <f>+'BD1'!H9345</f>
        <v>6.42</v>
      </c>
    </row>
    <row r="9346" spans="1:8">
      <c r="A9346" s="1" t="str">
        <f>+'BD1'!A9346</f>
        <v>Huetar Norte</v>
      </c>
      <c r="B9346" s="1" t="str">
        <f>+'BD1'!B9346</f>
        <v>Aguas Claras</v>
      </c>
      <c r="C9346" s="1" t="str">
        <f>+'BD1'!C9346</f>
        <v>Juan Carlos Kooper Sandoval</v>
      </c>
      <c r="D9346" s="1">
        <f>+'BD1'!D9346</f>
        <v>0.5</v>
      </c>
      <c r="E9346" s="1" t="str">
        <f>+'BD1'!E9346</f>
        <v>Jefe</v>
      </c>
      <c r="F9346" s="1" t="str">
        <f>+'BD1'!F9346</f>
        <v>Trazabilidad-inclusión en sistema TrazarAgro (por productor)</v>
      </c>
      <c r="G9346" s="1" t="str">
        <f>+'BD1'!G9346</f>
        <v>Sustantiva</v>
      </c>
      <c r="H9346" s="1" t="str">
        <f>+'BD1'!H9346</f>
        <v>NA</v>
      </c>
    </row>
    <row r="9347" spans="1:8">
      <c r="A9347" s="1" t="str">
        <f>+'BD1'!A9347</f>
        <v>Huetar Norte</v>
      </c>
      <c r="B9347" s="1" t="str">
        <f>+'BD1'!B9347</f>
        <v>Aguas Claras</v>
      </c>
      <c r="C9347" s="1" t="str">
        <f>+'BD1'!C9347</f>
        <v>Juan Carlos Kooper Sandoval</v>
      </c>
      <c r="D9347" s="1">
        <f>+'BD1'!D9347</f>
        <v>0.5</v>
      </c>
      <c r="E9347" s="1" t="str">
        <f>+'BD1'!E9347</f>
        <v>Jefe</v>
      </c>
      <c r="F9347" s="1" t="str">
        <f>+'BD1'!F9347</f>
        <v>Atención al gusano barrenador (por productor)</v>
      </c>
      <c r="G9347" s="1" t="str">
        <f>+'BD1'!G9347</f>
        <v>Sustantiva</v>
      </c>
      <c r="H9347" s="1" t="str">
        <f>+'BD1'!H9347</f>
        <v>NA</v>
      </c>
    </row>
    <row r="9348" spans="1:8">
      <c r="A9348" s="1" t="str">
        <f>+'BD1'!A9348</f>
        <v>Huetar Norte</v>
      </c>
      <c r="B9348" s="1" t="str">
        <f>+'BD1'!B9348</f>
        <v>Aguas Claras</v>
      </c>
      <c r="C9348" s="1" t="str">
        <f>+'BD1'!C9348</f>
        <v>Juan Carlos Kooper Sandoval</v>
      </c>
      <c r="D9348" s="1">
        <f>+'BD1'!D9348</f>
        <v>0.5</v>
      </c>
      <c r="E9348" s="1" t="str">
        <f>+'BD1'!E9348</f>
        <v>Jefe</v>
      </c>
      <c r="F9348" s="1" t="str">
        <f>+'BD1'!F9348</f>
        <v>Atención en oficina (por usuario)</v>
      </c>
      <c r="G9348" s="1" t="str">
        <f>+'BD1'!G9348</f>
        <v>Sustantiva</v>
      </c>
      <c r="H9348" s="1">
        <f>+'BD1'!H9348</f>
        <v>0.80249999999999999</v>
      </c>
    </row>
    <row r="9349" spans="1:8">
      <c r="A9349" s="1" t="str">
        <f>+'BD1'!A9349</f>
        <v>Huetar Norte</v>
      </c>
      <c r="B9349" s="1" t="str">
        <f>+'BD1'!B9349</f>
        <v>Aguas Claras</v>
      </c>
      <c r="C9349" s="1" t="str">
        <f>+'BD1'!C9349</f>
        <v>Juan Carlos Kooper Sandoval</v>
      </c>
      <c r="D9349" s="1">
        <f>+'BD1'!D9349</f>
        <v>0.5</v>
      </c>
      <c r="E9349" s="1" t="str">
        <f>+'BD1'!E9349</f>
        <v>Jefe</v>
      </c>
      <c r="F9349" s="1" t="str">
        <f>+'BD1'!F9349</f>
        <v>Búsqueda de nuevos productores (por productor)</v>
      </c>
      <c r="G9349" s="1" t="str">
        <f>+'BD1'!G9349</f>
        <v>Sustantiva</v>
      </c>
      <c r="H9349" s="1" t="str">
        <f>+'BD1'!H9349</f>
        <v>NA</v>
      </c>
    </row>
    <row r="9350" spans="1:8">
      <c r="A9350" s="1" t="str">
        <f>+'BD1'!A9350</f>
        <v>Huetar Norte</v>
      </c>
      <c r="B9350" s="1" t="str">
        <f>+'BD1'!B9350</f>
        <v>Aguas Claras</v>
      </c>
      <c r="C9350" s="1" t="str">
        <f>+'BD1'!C9350</f>
        <v>Mynor Santana Jackson</v>
      </c>
      <c r="D9350" s="1">
        <f>+'BD1'!D9350</f>
        <v>0.58333333333333337</v>
      </c>
      <c r="E9350" s="1" t="str">
        <f>+'BD1'!E9350</f>
        <v>Técnico</v>
      </c>
      <c r="F9350" s="1" t="str">
        <f>+'BD1'!F9350</f>
        <v>Elaboración del diagnóstico y plan de finca de manejo a personas productoras (por productor)</v>
      </c>
      <c r="G9350" s="1" t="str">
        <f>+'BD1'!G9350</f>
        <v>Sustantiva</v>
      </c>
      <c r="H9350" s="1">
        <f>+'BD1'!H9350</f>
        <v>2.1221700000000001</v>
      </c>
    </row>
    <row r="9351" spans="1:8">
      <c r="A9351" s="1" t="str">
        <f>+'BD1'!A9351</f>
        <v>Huetar Norte</v>
      </c>
      <c r="B9351" s="1" t="str">
        <f>+'BD1'!B9351</f>
        <v>Aguas Claras</v>
      </c>
      <c r="C9351" s="1" t="str">
        <f>+'BD1'!C9351</f>
        <v>Mynor Santana Jackson</v>
      </c>
      <c r="D9351" s="1">
        <f>+'BD1'!D9351</f>
        <v>0.58333333333333337</v>
      </c>
      <c r="E9351" s="1" t="str">
        <f>+'BD1'!E9351</f>
        <v>Técnico</v>
      </c>
      <c r="F9351" s="1" t="str">
        <f>+'BD1'!F9351</f>
        <v>Asistencia técnica a personas productoras (individual): visitas a finca (por productor)</v>
      </c>
      <c r="G9351" s="1" t="str">
        <f>+'BD1'!G9351</f>
        <v>Sustantiva</v>
      </c>
      <c r="H9351" s="1">
        <f>+'BD1'!H9351</f>
        <v>1.18889</v>
      </c>
    </row>
    <row r="9352" spans="1:8">
      <c r="A9352" s="1" t="str">
        <f>+'BD1'!A9352</f>
        <v>Huetar Norte</v>
      </c>
      <c r="B9352" s="1" t="str">
        <f>+'BD1'!B9352</f>
        <v>Aguas Claras</v>
      </c>
      <c r="C9352" s="1" t="str">
        <f>+'BD1'!C9352</f>
        <v>Mynor Santana Jackson</v>
      </c>
      <c r="D9352" s="1">
        <f>+'BD1'!D9352</f>
        <v>0.58333333333333337</v>
      </c>
      <c r="E9352" s="1" t="str">
        <f>+'BD1'!E9352</f>
        <v>Técnico</v>
      </c>
      <c r="F9352" s="1" t="str">
        <f>+'BD1'!F9352</f>
        <v>Asistencia técnica a personas productoras (individual): atenciones virtuales y digitales (por productor)</v>
      </c>
      <c r="G9352" s="1" t="str">
        <f>+'BD1'!G9352</f>
        <v>Sustantiva</v>
      </c>
      <c r="H9352" s="1">
        <f>+'BD1'!H9352</f>
        <v>0.17832999999999999</v>
      </c>
    </row>
    <row r="9353" spans="1:8">
      <c r="A9353" s="1" t="str">
        <f>+'BD1'!A9353</f>
        <v>Huetar Norte</v>
      </c>
      <c r="B9353" s="1" t="str">
        <f>+'BD1'!B9353</f>
        <v>Aguas Claras</v>
      </c>
      <c r="C9353" s="1" t="str">
        <f>+'BD1'!C9353</f>
        <v>Mynor Santana Jackson</v>
      </c>
      <c r="D9353" s="1">
        <f>+'BD1'!D9353</f>
        <v>0.58333333333333337</v>
      </c>
      <c r="E9353" s="1" t="str">
        <f>+'BD1'!E9353</f>
        <v>Técnico</v>
      </c>
      <c r="F9353" s="1" t="str">
        <f>+'BD1'!F9353</f>
        <v>Asistencia técnica a personas productoras (grupal): día de campo (por día en el evento)</v>
      </c>
      <c r="G9353" s="1" t="str">
        <f>+'BD1'!G9353</f>
        <v>Sustantiva</v>
      </c>
      <c r="H9353" s="1">
        <f>+'BD1'!H9353</f>
        <v>4.8150000000000004</v>
      </c>
    </row>
    <row r="9354" spans="1:8">
      <c r="A9354" s="1" t="str">
        <f>+'BD1'!A9354</f>
        <v>Huetar Norte</v>
      </c>
      <c r="B9354" s="1" t="str">
        <f>+'BD1'!B9354</f>
        <v>Aguas Claras</v>
      </c>
      <c r="C9354" s="1" t="str">
        <f>+'BD1'!C9354</f>
        <v>Mynor Santana Jackson</v>
      </c>
      <c r="D9354" s="1">
        <f>+'BD1'!D9354</f>
        <v>0.58333333333333337</v>
      </c>
      <c r="E9354" s="1" t="str">
        <f>+'BD1'!E9354</f>
        <v>Técnico</v>
      </c>
      <c r="F9354" s="1" t="str">
        <f>+'BD1'!F9354</f>
        <v>Asistencia técnica a personas productoras (grupal): demostración de métodos (por evento, se puede acumular si la demostración tarda más de un día)</v>
      </c>
      <c r="G9354" s="1" t="str">
        <f>+'BD1'!G9354</f>
        <v>Sustantiva</v>
      </c>
      <c r="H9354" s="1">
        <f>+'BD1'!H9354</f>
        <v>3.3883299999999998</v>
      </c>
    </row>
    <row r="9355" spans="1:8">
      <c r="A9355" s="1" t="str">
        <f>+'BD1'!A9355</f>
        <v>Huetar Norte</v>
      </c>
      <c r="B9355" s="1" t="str">
        <f>+'BD1'!B9355</f>
        <v>Aguas Claras</v>
      </c>
      <c r="C9355" s="1" t="str">
        <f>+'BD1'!C9355</f>
        <v>Mynor Santana Jackson</v>
      </c>
      <c r="D9355" s="1">
        <f>+'BD1'!D9355</f>
        <v>0.58333333333333337</v>
      </c>
      <c r="E9355" s="1" t="str">
        <f>+'BD1'!E9355</f>
        <v>Técnico</v>
      </c>
      <c r="F9355" s="1" t="str">
        <f>+'BD1'!F9355</f>
        <v>Asistencia técnica a personas productoras (grupal): taller (por taller)</v>
      </c>
      <c r="G9355" s="1" t="str">
        <f>+'BD1'!G9355</f>
        <v>Sustantiva</v>
      </c>
      <c r="H9355" s="1" t="str">
        <f>+'BD1'!H9355</f>
        <v>NA</v>
      </c>
    </row>
    <row r="9356" spans="1:8">
      <c r="A9356" s="1" t="str">
        <f>+'BD1'!A9356</f>
        <v>Huetar Norte</v>
      </c>
      <c r="B9356" s="1" t="str">
        <f>+'BD1'!B9356</f>
        <v>Aguas Claras</v>
      </c>
      <c r="C9356" s="1" t="str">
        <f>+'BD1'!C9356</f>
        <v>Mynor Santana Jackson</v>
      </c>
      <c r="D9356" s="1">
        <f>+'BD1'!D9356</f>
        <v>0.58333333333333337</v>
      </c>
      <c r="E9356" s="1" t="str">
        <f>+'BD1'!E9356</f>
        <v>Técnico</v>
      </c>
      <c r="F9356" s="1" t="str">
        <f>+'BD1'!F9356</f>
        <v>Asistencia técnica a personas productoras (grupal): charlas (por día en el evento)</v>
      </c>
      <c r="G9356" s="1" t="str">
        <f>+'BD1'!G9356</f>
        <v>Sustantiva</v>
      </c>
      <c r="H9356" s="1">
        <f>+'BD1'!H9356</f>
        <v>1.605</v>
      </c>
    </row>
    <row r="9357" spans="1:8">
      <c r="A9357" s="1" t="str">
        <f>+'BD1'!A9357</f>
        <v>Huetar Norte</v>
      </c>
      <c r="B9357" s="1" t="str">
        <f>+'BD1'!B9357</f>
        <v>Aguas Claras</v>
      </c>
      <c r="C9357" s="1" t="str">
        <f>+'BD1'!C9357</f>
        <v>Mynor Santana Jackson</v>
      </c>
      <c r="D9357" s="1">
        <f>+'BD1'!D9357</f>
        <v>0.58333333333333337</v>
      </c>
      <c r="E9357" s="1" t="str">
        <f>+'BD1'!E9357</f>
        <v>Técnico</v>
      </c>
      <c r="F9357" s="1" t="str">
        <f>+'BD1'!F9357</f>
        <v>Gestión en capacitaciones con instituciones públicas o privadas (solo gestión de coordinación por evento de capacitación)</v>
      </c>
      <c r="G9357" s="1" t="str">
        <f>+'BD1'!G9357</f>
        <v>Administrativa</v>
      </c>
      <c r="H9357" s="1">
        <f>+'BD1'!H9357</f>
        <v>1.3374999999999999</v>
      </c>
    </row>
    <row r="9358" spans="1:8">
      <c r="A9358" s="1" t="str">
        <f>+'BD1'!A9358</f>
        <v>Huetar Norte</v>
      </c>
      <c r="B9358" s="1" t="str">
        <f>+'BD1'!B9358</f>
        <v>Aguas Claras</v>
      </c>
      <c r="C9358" s="1" t="str">
        <f>+'BD1'!C9358</f>
        <v>Mynor Santana Jackson</v>
      </c>
      <c r="D9358" s="1">
        <f>+'BD1'!D9358</f>
        <v>0.58333333333333337</v>
      </c>
      <c r="E9358" s="1" t="str">
        <f>+'BD1'!E9358</f>
        <v>Técnico</v>
      </c>
      <c r="F9358" s="1" t="str">
        <f>+'BD1'!F9358</f>
        <v>Aplicación de la herramienta de medición del nivel de gestión empresarial y organizacional (por organización)</v>
      </c>
      <c r="G9358" s="1" t="str">
        <f>+'BD1'!G9358</f>
        <v>Sustantiva</v>
      </c>
      <c r="H9358" s="1" t="str">
        <f>+'BD1'!H9358</f>
        <v>NA</v>
      </c>
    </row>
    <row r="9359" spans="1:8">
      <c r="A9359" s="1" t="str">
        <f>+'BD1'!A9359</f>
        <v>Huetar Norte</v>
      </c>
      <c r="B9359" s="1" t="str">
        <f>+'BD1'!B9359</f>
        <v>Aguas Claras</v>
      </c>
      <c r="C9359" s="1" t="str">
        <f>+'BD1'!C9359</f>
        <v>Mynor Santana Jackson</v>
      </c>
      <c r="D9359" s="1">
        <f>+'BD1'!D9359</f>
        <v>0.58333333333333337</v>
      </c>
      <c r="E9359" s="1" t="str">
        <f>+'BD1'!E9359</f>
        <v>Técnico</v>
      </c>
      <c r="F9359" s="1" t="str">
        <f>+'BD1'!F9359</f>
        <v>Elaboración y ejecución del plan de trabajo (por organización)</v>
      </c>
      <c r="G9359" s="1" t="str">
        <f>+'BD1'!G9359</f>
        <v>Sustantiva</v>
      </c>
      <c r="H9359" s="1" t="str">
        <f>+'BD1'!H9359</f>
        <v>NA</v>
      </c>
    </row>
    <row r="9360" spans="1:8">
      <c r="A9360" s="1" t="str">
        <f>+'BD1'!A9360</f>
        <v>Huetar Norte</v>
      </c>
      <c r="B9360" s="1" t="str">
        <f>+'BD1'!B9360</f>
        <v>Aguas Claras</v>
      </c>
      <c r="C9360" s="1" t="str">
        <f>+'BD1'!C9360</f>
        <v>Mynor Santana Jackson</v>
      </c>
      <c r="D9360" s="1">
        <f>+'BD1'!D9360</f>
        <v>0.58333333333333337</v>
      </c>
      <c r="E9360" s="1" t="str">
        <f>+'BD1'!E9360</f>
        <v>Técnico</v>
      </c>
      <c r="F9360" s="1" t="str">
        <f>+'BD1'!F9360</f>
        <v>Visitas de seguimiento al plan de trabajo (por visita por organización)</v>
      </c>
      <c r="G9360" s="1" t="str">
        <f>+'BD1'!G9360</f>
        <v>Sustantiva</v>
      </c>
      <c r="H9360" s="1" t="str">
        <f>+'BD1'!H9360</f>
        <v>NA</v>
      </c>
    </row>
    <row r="9361" spans="1:8">
      <c r="A9361" s="1" t="str">
        <f>+'BD1'!A9361</f>
        <v>Huetar Norte</v>
      </c>
      <c r="B9361" s="1" t="str">
        <f>+'BD1'!B9361</f>
        <v>Aguas Claras</v>
      </c>
      <c r="C9361" s="1" t="str">
        <f>+'BD1'!C9361</f>
        <v>Mynor Santana Jackson</v>
      </c>
      <c r="D9361" s="1">
        <f>+'BD1'!D9361</f>
        <v>0.58333333333333337</v>
      </c>
      <c r="E9361" s="1" t="str">
        <f>+'BD1'!E9361</f>
        <v>Técnico</v>
      </c>
      <c r="F9361" s="1" t="str">
        <f>+'BD1'!F9361</f>
        <v>Reporte del plan de trabajo anual (por reporte por organización)</v>
      </c>
      <c r="G9361" s="1" t="str">
        <f>+'BD1'!G9361</f>
        <v>Sustantiva</v>
      </c>
      <c r="H9361" s="1" t="str">
        <f>+'BD1'!H9361</f>
        <v>NA</v>
      </c>
    </row>
    <row r="9362" spans="1:8">
      <c r="A9362" s="1" t="str">
        <f>+'BD1'!A9362</f>
        <v>Huetar Norte</v>
      </c>
      <c r="B9362" s="1" t="str">
        <f>+'BD1'!B9362</f>
        <v>Aguas Claras</v>
      </c>
      <c r="C9362" s="1" t="str">
        <f>+'BD1'!C9362</f>
        <v>Mynor Santana Jackson</v>
      </c>
      <c r="D9362" s="1">
        <f>+'BD1'!D9362</f>
        <v>0.58333333333333337</v>
      </c>
      <c r="E9362" s="1" t="str">
        <f>+'BD1'!E9362</f>
        <v>Técnico</v>
      </c>
      <c r="F9362" s="1" t="str">
        <f>+'BD1'!F9362</f>
        <v>NAMA (café): muestreo y toma de datos en finca (por productor)</v>
      </c>
      <c r="G9362" s="1" t="str">
        <f>+'BD1'!G9362</f>
        <v>Sustantiva</v>
      </c>
      <c r="H9362" s="1" t="str">
        <f>+'BD1'!H9362</f>
        <v>NA</v>
      </c>
    </row>
    <row r="9363" spans="1:8">
      <c r="A9363" s="1" t="str">
        <f>+'BD1'!A9363</f>
        <v>Huetar Norte</v>
      </c>
      <c r="B9363" s="1" t="str">
        <f>+'BD1'!B9363</f>
        <v>Aguas Claras</v>
      </c>
      <c r="C9363" s="1" t="str">
        <f>+'BD1'!C9363</f>
        <v>Mynor Santana Jackson</v>
      </c>
      <c r="D9363" s="1">
        <f>+'BD1'!D9363</f>
        <v>0.58333333333333337</v>
      </c>
      <c r="E9363" s="1" t="str">
        <f>+'BD1'!E9363</f>
        <v>Técnico</v>
      </c>
      <c r="F9363" s="1" t="str">
        <f>+'BD1'!F9363</f>
        <v>NAMA (café): inclusión de datos al SisDNEA (por productor)</v>
      </c>
      <c r="G9363" s="1" t="str">
        <f>+'BD1'!G9363</f>
        <v>Sustantiva</v>
      </c>
      <c r="H9363" s="1" t="str">
        <f>+'BD1'!H9363</f>
        <v>NA</v>
      </c>
    </row>
    <row r="9364" spans="1:8">
      <c r="A9364" s="1" t="str">
        <f>+'BD1'!A9364</f>
        <v>Huetar Norte</v>
      </c>
      <c r="B9364" s="1" t="str">
        <f>+'BD1'!B9364</f>
        <v>Aguas Claras</v>
      </c>
      <c r="C9364" s="1" t="str">
        <f>+'BD1'!C9364</f>
        <v>Mynor Santana Jackson</v>
      </c>
      <c r="D9364" s="1">
        <f>+'BD1'!D9364</f>
        <v>0.58333333333333337</v>
      </c>
      <c r="E9364" s="1" t="str">
        <f>+'BD1'!E9364</f>
        <v>Técnico</v>
      </c>
      <c r="F9364" s="1" t="str">
        <f>+'BD1'!F9364</f>
        <v>NAMA (café): entrega de constancia de verificación del MRV a la persona productora (por productor)</v>
      </c>
      <c r="G9364" s="1" t="str">
        <f>+'BD1'!G9364</f>
        <v>Sustantiva</v>
      </c>
      <c r="H9364" s="1" t="str">
        <f>+'BD1'!H9364</f>
        <v>NA</v>
      </c>
    </row>
    <row r="9365" spans="1:8">
      <c r="A9365" s="1" t="str">
        <f>+'BD1'!A9365</f>
        <v>Huetar Norte</v>
      </c>
      <c r="B9365" s="1" t="str">
        <f>+'BD1'!B9365</f>
        <v>Aguas Claras</v>
      </c>
      <c r="C9365" s="1" t="str">
        <f>+'BD1'!C9365</f>
        <v>Mynor Santana Jackson</v>
      </c>
      <c r="D9365" s="1">
        <f>+'BD1'!D9365</f>
        <v>0.58333333333333337</v>
      </c>
      <c r="E9365" s="1" t="str">
        <f>+'BD1'!E9365</f>
        <v>Técnico</v>
      </c>
      <c r="F9365" s="1" t="str">
        <f>+'BD1'!F9365</f>
        <v>NAMA (ganadería): muestreo y toma de datos en finca (por productor)</v>
      </c>
      <c r="G9365" s="1" t="str">
        <f>+'BD1'!G9365</f>
        <v>Sustantiva</v>
      </c>
      <c r="H9365" s="1">
        <f>+'BD1'!H9365</f>
        <v>1.605</v>
      </c>
    </row>
    <row r="9366" spans="1:8">
      <c r="A9366" s="1" t="str">
        <f>+'BD1'!A9366</f>
        <v>Huetar Norte</v>
      </c>
      <c r="B9366" s="1" t="str">
        <f>+'BD1'!B9366</f>
        <v>Aguas Claras</v>
      </c>
      <c r="C9366" s="1" t="str">
        <f>+'BD1'!C9366</f>
        <v>Mynor Santana Jackson</v>
      </c>
      <c r="D9366" s="1">
        <f>+'BD1'!D9366</f>
        <v>0.58333333333333337</v>
      </c>
      <c r="E9366" s="1" t="str">
        <f>+'BD1'!E9366</f>
        <v>Técnico</v>
      </c>
      <c r="F9366" s="1" t="str">
        <f>+'BD1'!F9366</f>
        <v>NAMA (ganadería): inclusión de datos al SisDNEA (por productor)</v>
      </c>
      <c r="G9366" s="1" t="str">
        <f>+'BD1'!G9366</f>
        <v>Sustantiva</v>
      </c>
      <c r="H9366" s="1">
        <f>+'BD1'!H9366</f>
        <v>0.41610999999999998</v>
      </c>
    </row>
    <row r="9367" spans="1:8">
      <c r="A9367" s="1" t="str">
        <f>+'BD1'!A9367</f>
        <v>Huetar Norte</v>
      </c>
      <c r="B9367" s="1" t="str">
        <f>+'BD1'!B9367</f>
        <v>Aguas Claras</v>
      </c>
      <c r="C9367" s="1" t="str">
        <f>+'BD1'!C9367</f>
        <v>Mynor Santana Jackson</v>
      </c>
      <c r="D9367" s="1">
        <f>+'BD1'!D9367</f>
        <v>0.58333333333333337</v>
      </c>
      <c r="E9367" s="1" t="str">
        <f>+'BD1'!E9367</f>
        <v>Técnico</v>
      </c>
      <c r="F9367" s="1" t="str">
        <f>+'BD1'!F9367</f>
        <v>NAMA (ganadería): entrega de constancia de verificación del MRV a la persona productora (por productor)</v>
      </c>
      <c r="G9367" s="1" t="str">
        <f>+'BD1'!G9367</f>
        <v>Sustantiva</v>
      </c>
      <c r="H9367" s="1" t="str">
        <f>+'BD1'!H9367</f>
        <v>NA</v>
      </c>
    </row>
    <row r="9368" spans="1:8">
      <c r="A9368" s="1" t="str">
        <f>+'BD1'!A9368</f>
        <v>Huetar Norte</v>
      </c>
      <c r="B9368" s="1" t="str">
        <f>+'BD1'!B9368</f>
        <v>Aguas Claras</v>
      </c>
      <c r="C9368" s="1" t="str">
        <f>+'BD1'!C9368</f>
        <v>Mynor Santana Jackson</v>
      </c>
      <c r="D9368" s="1">
        <f>+'BD1'!D9368</f>
        <v>0.58333333333333337</v>
      </c>
      <c r="E9368" s="1" t="str">
        <f>+'BD1'!E9368</f>
        <v>Técnico</v>
      </c>
      <c r="F9368" s="1" t="str">
        <f>+'BD1'!F9368</f>
        <v>Producción sostenible: elaboración de la herramienta Tu Modelo, en el SisDNEA (por productor)</v>
      </c>
      <c r="G9368" s="1" t="str">
        <f>+'BD1'!G9368</f>
        <v>Sustantiva</v>
      </c>
      <c r="H9368" s="1" t="str">
        <f>+'BD1'!H9368</f>
        <v>NA</v>
      </c>
    </row>
    <row r="9369" spans="1:8">
      <c r="A9369" s="1" t="str">
        <f>+'BD1'!A9369</f>
        <v>Huetar Norte</v>
      </c>
      <c r="B9369" s="1" t="str">
        <f>+'BD1'!B9369</f>
        <v>Aguas Claras</v>
      </c>
      <c r="C9369" s="1" t="str">
        <f>+'BD1'!C9369</f>
        <v>Mynor Santana Jackson</v>
      </c>
      <c r="D9369" s="1">
        <f>+'BD1'!D9369</f>
        <v>0.58333333333333337</v>
      </c>
      <c r="E9369" s="1" t="str">
        <f>+'BD1'!E9369</f>
        <v>Técnico</v>
      </c>
      <c r="F9369" s="1" t="str">
        <f>+'BD1'!F9369</f>
        <v>Producción sostenible: entregar certificado al productor e incluirlo en el expediente físico (por productor)</v>
      </c>
      <c r="G9369" s="1" t="str">
        <f>+'BD1'!G9369</f>
        <v>Sustantiva</v>
      </c>
      <c r="H9369" s="1" t="str">
        <f>+'BD1'!H9369</f>
        <v>NA</v>
      </c>
    </row>
    <row r="9370" spans="1:8">
      <c r="A9370" s="1" t="str">
        <f>+'BD1'!A9370</f>
        <v>Huetar Norte</v>
      </c>
      <c r="B9370" s="1" t="str">
        <f>+'BD1'!B9370</f>
        <v>Aguas Claras</v>
      </c>
      <c r="C9370" s="1" t="str">
        <f>+'BD1'!C9370</f>
        <v>Mynor Santana Jackson</v>
      </c>
      <c r="D9370" s="1">
        <f>+'BD1'!D9370</f>
        <v>0.58333333333333337</v>
      </c>
      <c r="E9370" s="1" t="str">
        <f>+'BD1'!E9370</f>
        <v>Técnico</v>
      </c>
      <c r="F9370" s="1" t="str">
        <f>+'BD1'!F9370</f>
        <v>RBAyP y RBAO: divulgación del programa de incentivos (por acción de divulgación)</v>
      </c>
      <c r="G9370" s="1" t="str">
        <f>+'BD1'!G9370</f>
        <v>Sustantiva</v>
      </c>
      <c r="H9370" s="1" t="str">
        <f>+'BD1'!H9370</f>
        <v>NA</v>
      </c>
    </row>
    <row r="9371" spans="1:8">
      <c r="A9371" s="1" t="str">
        <f>+'BD1'!A9371</f>
        <v>Huetar Norte</v>
      </c>
      <c r="B9371" s="1" t="str">
        <f>+'BD1'!B9371</f>
        <v>Aguas Claras</v>
      </c>
      <c r="C9371" s="1" t="str">
        <f>+'BD1'!C9371</f>
        <v>Mynor Santana Jackson</v>
      </c>
      <c r="D9371" s="1">
        <f>+'BD1'!D9371</f>
        <v>0.58333333333333337</v>
      </c>
      <c r="E9371" s="1" t="str">
        <f>+'BD1'!E9371</f>
        <v>Técnico</v>
      </c>
      <c r="F9371" s="1" t="str">
        <f>+'BD1'!F9371</f>
        <v>RBAyP y RBAO: completar formularios para recibir incentivos económicos (por productor)</v>
      </c>
      <c r="G9371" s="1" t="str">
        <f>+'BD1'!G9371</f>
        <v>Sustantiva</v>
      </c>
      <c r="H9371" s="1" t="str">
        <f>+'BD1'!H9371</f>
        <v>NA</v>
      </c>
    </row>
    <row r="9372" spans="1:8">
      <c r="A9372" s="1" t="str">
        <f>+'BD1'!A9372</f>
        <v>Huetar Norte</v>
      </c>
      <c r="B9372" s="1" t="str">
        <f>+'BD1'!B9372</f>
        <v>Aguas Claras</v>
      </c>
      <c r="C9372" s="1" t="str">
        <f>+'BD1'!C9372</f>
        <v>Mynor Santana Jackson</v>
      </c>
      <c r="D9372" s="1">
        <f>+'BD1'!D9372</f>
        <v>0.58333333333333337</v>
      </c>
      <c r="E9372" s="1" t="str">
        <f>+'BD1'!E9372</f>
        <v>Técnico</v>
      </c>
      <c r="F9372" s="1" t="str">
        <f>+'BD1'!F9372</f>
        <v>RBAyP y RBAO: revisión de las solicitudes del programa de incentivos económicos (por productor)</v>
      </c>
      <c r="G9372" s="1" t="str">
        <f>+'BD1'!G9372</f>
        <v>Sustantiva</v>
      </c>
      <c r="H9372" s="1" t="str">
        <f>+'BD1'!H9372</f>
        <v>NA</v>
      </c>
    </row>
    <row r="9373" spans="1:8">
      <c r="A9373" s="1" t="str">
        <f>+'BD1'!A9373</f>
        <v>Huetar Norte</v>
      </c>
      <c r="B9373" s="1" t="str">
        <f>+'BD1'!B9373</f>
        <v>Aguas Claras</v>
      </c>
      <c r="C9373" s="1" t="str">
        <f>+'BD1'!C9373</f>
        <v>Mynor Santana Jackson</v>
      </c>
      <c r="D9373" s="1">
        <f>+'BD1'!D9373</f>
        <v>0.58333333333333337</v>
      </c>
      <c r="E9373" s="1" t="str">
        <f>+'BD1'!E9373</f>
        <v>Técnico</v>
      </c>
      <c r="F9373" s="1" t="str">
        <f>+'BD1'!F9373</f>
        <v>RBAyP y RBAO: visita a finca para verificación (por visita por productor)</v>
      </c>
      <c r="G9373" s="1" t="str">
        <f>+'BD1'!G9373</f>
        <v>Sustantiva</v>
      </c>
      <c r="H9373" s="1" t="str">
        <f>+'BD1'!H9373</f>
        <v>NA</v>
      </c>
    </row>
    <row r="9374" spans="1:8">
      <c r="A9374" s="1" t="str">
        <f>+'BD1'!A9374</f>
        <v>Huetar Norte</v>
      </c>
      <c r="B9374" s="1" t="str">
        <f>+'BD1'!B9374</f>
        <v>Aguas Claras</v>
      </c>
      <c r="C9374" s="1" t="str">
        <f>+'BD1'!C9374</f>
        <v>Mynor Santana Jackson</v>
      </c>
      <c r="D9374" s="1">
        <f>+'BD1'!D9374</f>
        <v>0.58333333333333337</v>
      </c>
      <c r="E9374" s="1" t="str">
        <f>+'BD1'!E9374</f>
        <v>Técnico</v>
      </c>
      <c r="F9374" s="1" t="str">
        <f>+'BD1'!F9374</f>
        <v>Productores ocasionales: asistencia técnica individual (por productor)</v>
      </c>
      <c r="G9374" s="1" t="str">
        <f>+'BD1'!G9374</f>
        <v>Sustantiva</v>
      </c>
      <c r="H9374" s="1">
        <f>+'BD1'!H9374</f>
        <v>1.15917</v>
      </c>
    </row>
    <row r="9375" spans="1:8">
      <c r="A9375" s="1" t="str">
        <f>+'BD1'!A9375</f>
        <v>Huetar Norte</v>
      </c>
      <c r="B9375" s="1" t="str">
        <f>+'BD1'!B9375</f>
        <v>Aguas Claras</v>
      </c>
      <c r="C9375" s="1" t="str">
        <f>+'BD1'!C9375</f>
        <v>Mynor Santana Jackson</v>
      </c>
      <c r="D9375" s="1">
        <f>+'BD1'!D9375</f>
        <v>0.58333333333333337</v>
      </c>
      <c r="E9375" s="1" t="str">
        <f>+'BD1'!E9375</f>
        <v>Técnico</v>
      </c>
      <c r="F9375" s="1" t="str">
        <f>+'BD1'!F9375</f>
        <v>Productores ocasionales: asistencia técnica grupal (por asistencia a grupo)</v>
      </c>
      <c r="G9375" s="1" t="str">
        <f>+'BD1'!G9375</f>
        <v>Sustantiva</v>
      </c>
      <c r="H9375" s="1">
        <f>+'BD1'!H9375</f>
        <v>3.21</v>
      </c>
    </row>
    <row r="9376" spans="1:8">
      <c r="A9376" s="1" t="str">
        <f>+'BD1'!A9376</f>
        <v>Huetar Norte</v>
      </c>
      <c r="B9376" s="1" t="str">
        <f>+'BD1'!B9376</f>
        <v>Aguas Claras</v>
      </c>
      <c r="C9376" s="1" t="str">
        <f>+'BD1'!C9376</f>
        <v>Mynor Santana Jackson</v>
      </c>
      <c r="D9376" s="1">
        <f>+'BD1'!D9376</f>
        <v>0.58333333333333337</v>
      </c>
      <c r="E9376" s="1" t="str">
        <f>+'BD1'!E9376</f>
        <v>Técnico</v>
      </c>
      <c r="F9376" s="1" t="str">
        <f>+'BD1'!F9376</f>
        <v>Productores ocasionales: servicios de extensión de información digitales y virtuales (por productor)</v>
      </c>
      <c r="G9376" s="1" t="str">
        <f>+'BD1'!G9376</f>
        <v>Sustantiva</v>
      </c>
      <c r="H9376" s="1">
        <f>+'BD1'!H9376</f>
        <v>0.19319</v>
      </c>
    </row>
    <row r="9377" spans="1:8">
      <c r="A9377" s="1" t="str">
        <f>+'BD1'!A9377</f>
        <v>Huetar Norte</v>
      </c>
      <c r="B9377" s="1" t="str">
        <f>+'BD1'!B9377</f>
        <v>Aguas Claras</v>
      </c>
      <c r="C9377" s="1" t="str">
        <f>+'BD1'!C9377</f>
        <v>Mynor Santana Jackson</v>
      </c>
      <c r="D9377" s="1">
        <f>+'BD1'!D9377</f>
        <v>0.58333333333333337</v>
      </c>
      <c r="E9377" s="1" t="str">
        <f>+'BD1'!E9377</f>
        <v>Técnico</v>
      </c>
      <c r="F9377" s="1" t="str">
        <f>+'BD1'!F9377</f>
        <v>Proyectos financiados con fondos públicos y transferencia MAG: apoyo en la formulación de proyectos de personas productoras (acumulado efectivo por proyecto)</v>
      </c>
      <c r="G9377" s="1" t="str">
        <f>+'BD1'!G9377</f>
        <v>Sustantiva</v>
      </c>
      <c r="H9377" s="1">
        <f>+'BD1'!H9377</f>
        <v>0.80249999999999999</v>
      </c>
    </row>
    <row r="9378" spans="1:8">
      <c r="A9378" s="1" t="str">
        <f>+'BD1'!A9378</f>
        <v>Huetar Norte</v>
      </c>
      <c r="B9378" s="1" t="str">
        <f>+'BD1'!B9378</f>
        <v>Aguas Claras</v>
      </c>
      <c r="C9378" s="1" t="str">
        <f>+'BD1'!C9378</f>
        <v>Mynor Santana Jackson</v>
      </c>
      <c r="D9378" s="1">
        <f>+'BD1'!D9378</f>
        <v>0.58333333333333337</v>
      </c>
      <c r="E9378" s="1" t="str">
        <f>+'BD1'!E9378</f>
        <v>Técnico</v>
      </c>
      <c r="F9378" s="1" t="str">
        <f>+'BD1'!F9378</f>
        <v>Proyectos financiados con fondos públicos y transferencia MAG: apoyo en la formulación de proyectos de organizaciones (acumulado efectivo por proyecto)</v>
      </c>
      <c r="G9378" s="1" t="str">
        <f>+'BD1'!G9378</f>
        <v>Sustantiva</v>
      </c>
      <c r="H9378" s="1" t="str">
        <f>+'BD1'!H9378</f>
        <v>NA</v>
      </c>
    </row>
    <row r="9379" spans="1:8">
      <c r="A9379" s="1" t="str">
        <f>+'BD1'!A9379</f>
        <v>Huetar Norte</v>
      </c>
      <c r="B9379" s="1" t="str">
        <f>+'BD1'!B9379</f>
        <v>Aguas Claras</v>
      </c>
      <c r="C9379" s="1" t="str">
        <f>+'BD1'!C9379</f>
        <v>Mynor Santana Jackson</v>
      </c>
      <c r="D9379" s="1">
        <f>+'BD1'!D9379</f>
        <v>0.58333333333333337</v>
      </c>
      <c r="E9379" s="1" t="str">
        <f>+'BD1'!E9379</f>
        <v>Técnico</v>
      </c>
      <c r="F9379" s="1" t="str">
        <f>+'BD1'!F9379</f>
        <v>Proyectos financiados con fondos públicos: seguimiento técnico (por visita a proyecto)</v>
      </c>
      <c r="G9379" s="1" t="str">
        <f>+'BD1'!G9379</f>
        <v>Sustantiva</v>
      </c>
      <c r="H9379" s="1" t="str">
        <f>+'BD1'!H9379</f>
        <v>NA</v>
      </c>
    </row>
    <row r="9380" spans="1:8">
      <c r="A9380" s="1" t="str">
        <f>+'BD1'!A9380</f>
        <v>Huetar Norte</v>
      </c>
      <c r="B9380" s="1" t="str">
        <f>+'BD1'!B9380</f>
        <v>Aguas Claras</v>
      </c>
      <c r="C9380" s="1" t="str">
        <f>+'BD1'!C9380</f>
        <v>Mynor Santana Jackson</v>
      </c>
      <c r="D9380" s="1">
        <f>+'BD1'!D9380</f>
        <v>0.58333333333333337</v>
      </c>
      <c r="E9380" s="1" t="str">
        <f>+'BD1'!E9380</f>
        <v>Técnico</v>
      </c>
      <c r="F9380" s="1" t="str">
        <f>+'BD1'!F9380</f>
        <v>Elaboración de informes trimestrales, semestrales y anuales PAO (por informe)</v>
      </c>
      <c r="G9380" s="1" t="str">
        <f>+'BD1'!G9380</f>
        <v>Administrativa</v>
      </c>
      <c r="H9380" s="1">
        <f>+'BD1'!H9380</f>
        <v>2.14</v>
      </c>
    </row>
    <row r="9381" spans="1:8">
      <c r="A9381" s="1" t="str">
        <f>+'BD1'!A9381</f>
        <v>Huetar Norte</v>
      </c>
      <c r="B9381" s="1" t="str">
        <f>+'BD1'!B9381</f>
        <v>Aguas Claras</v>
      </c>
      <c r="C9381" s="1" t="str">
        <f>+'BD1'!C9381</f>
        <v>Mynor Santana Jackson</v>
      </c>
      <c r="D9381" s="1">
        <f>+'BD1'!D9381</f>
        <v>0.58333333333333337</v>
      </c>
      <c r="E9381" s="1" t="str">
        <f>+'BD1'!E9381</f>
        <v>Técnico</v>
      </c>
      <c r="F9381" s="1" t="str">
        <f>+'BD1'!F9381</f>
        <v>Seguimiento a los PAO de los funcionarios a su cargo (por funcionario)</v>
      </c>
      <c r="G9381" s="1" t="str">
        <f>+'BD1'!G9381</f>
        <v>Administrativa</v>
      </c>
      <c r="H9381" s="1" t="str">
        <f>+'BD1'!H9381</f>
        <v>NA</v>
      </c>
    </row>
    <row r="9382" spans="1:8">
      <c r="A9382" s="1" t="str">
        <f>+'BD1'!A9382</f>
        <v>Huetar Norte</v>
      </c>
      <c r="B9382" s="1" t="str">
        <f>+'BD1'!B9382</f>
        <v>Aguas Claras</v>
      </c>
      <c r="C9382" s="1" t="str">
        <f>+'BD1'!C9382</f>
        <v>Mynor Santana Jackson</v>
      </c>
      <c r="D9382" s="1">
        <f>+'BD1'!D9382</f>
        <v>0.58333333333333337</v>
      </c>
      <c r="E9382" s="1" t="str">
        <f>+'BD1'!E9382</f>
        <v>Técnico</v>
      </c>
      <c r="F9382" s="1" t="str">
        <f>+'BD1'!F9382</f>
        <v>Inscripción y actualización de PYMPA (por productor)</v>
      </c>
      <c r="G9382" s="1" t="str">
        <f>+'BD1'!G9382</f>
        <v>Sustantiva</v>
      </c>
      <c r="H9382" s="1">
        <f>+'BD1'!H9382</f>
        <v>0.46068999999999999</v>
      </c>
    </row>
    <row r="9383" spans="1:8">
      <c r="A9383" s="1" t="str">
        <f>+'BD1'!A9383</f>
        <v>Huetar Norte</v>
      </c>
      <c r="B9383" s="1" t="str">
        <f>+'BD1'!B9383</f>
        <v>Aguas Claras</v>
      </c>
      <c r="C9383" s="1" t="str">
        <f>+'BD1'!C9383</f>
        <v>Mynor Santana Jackson</v>
      </c>
      <c r="D9383" s="1">
        <f>+'BD1'!D9383</f>
        <v>0.58333333333333337</v>
      </c>
      <c r="E9383" s="1" t="str">
        <f>+'BD1'!E9383</f>
        <v>Técnico</v>
      </c>
      <c r="F9383" s="1" t="str">
        <f>+'BD1'!F9383</f>
        <v>Certificaciones para la Declaración de Bienes Inmuebles ante las municipalidades (por trámite)</v>
      </c>
      <c r="G9383" s="1" t="str">
        <f>+'BD1'!G9383</f>
        <v>Sustantiva</v>
      </c>
      <c r="H9383" s="1" t="str">
        <f>+'BD1'!H9383</f>
        <v>NA</v>
      </c>
    </row>
    <row r="9384" spans="1:8">
      <c r="A9384" s="1" t="str">
        <f>+'BD1'!A9384</f>
        <v>Huetar Norte</v>
      </c>
      <c r="B9384" s="1" t="str">
        <f>+'BD1'!B9384</f>
        <v>Aguas Claras</v>
      </c>
      <c r="C9384" s="1" t="str">
        <f>+'BD1'!C9384</f>
        <v>Mynor Santana Jackson</v>
      </c>
      <c r="D9384" s="1">
        <f>+'BD1'!D9384</f>
        <v>0.58333333333333337</v>
      </c>
      <c r="E9384" s="1" t="str">
        <f>+'BD1'!E9384</f>
        <v>Técnico</v>
      </c>
      <c r="F9384" s="1" t="str">
        <f>+'BD1'!F9384</f>
        <v>Participación en reuniones EREA (por reunión)</v>
      </c>
      <c r="G9384" s="1" t="str">
        <f>+'BD1'!G9384</f>
        <v>Administrativa</v>
      </c>
      <c r="H9384" s="1" t="str">
        <f>+'BD1'!H9384</f>
        <v>NA</v>
      </c>
    </row>
    <row r="9385" spans="1:8">
      <c r="A9385" s="1" t="str">
        <f>+'BD1'!A9385</f>
        <v>Huetar Norte</v>
      </c>
      <c r="B9385" s="1" t="str">
        <f>+'BD1'!B9385</f>
        <v>Aguas Claras</v>
      </c>
      <c r="C9385" s="1" t="str">
        <f>+'BD1'!C9385</f>
        <v>Mynor Santana Jackson</v>
      </c>
      <c r="D9385" s="1">
        <f>+'BD1'!D9385</f>
        <v>0.58333333333333337</v>
      </c>
      <c r="E9385" s="1" t="str">
        <f>+'BD1'!E9385</f>
        <v>Técnico</v>
      </c>
      <c r="F9385" s="1" t="str">
        <f>+'BD1'!F9385</f>
        <v>Participación en grupos técnicos o comisiones (por reunión)</v>
      </c>
      <c r="G9385" s="1" t="str">
        <f>+'BD1'!G9385</f>
        <v>Sustantiva</v>
      </c>
      <c r="H9385" s="1" t="str">
        <f>+'BD1'!H9385</f>
        <v>NA</v>
      </c>
    </row>
    <row r="9386" spans="1:8">
      <c r="A9386" s="1" t="str">
        <f>+'BD1'!A9386</f>
        <v>Huetar Norte</v>
      </c>
      <c r="B9386" s="1" t="str">
        <f>+'BD1'!B9386</f>
        <v>Aguas Claras</v>
      </c>
      <c r="C9386" s="1" t="str">
        <f>+'BD1'!C9386</f>
        <v>Mynor Santana Jackson</v>
      </c>
      <c r="D9386" s="1">
        <f>+'BD1'!D9386</f>
        <v>0.58333333333333337</v>
      </c>
      <c r="E9386" s="1" t="str">
        <f>+'BD1'!E9386</f>
        <v>Técnico</v>
      </c>
      <c r="F9386" s="1" t="str">
        <f>+'BD1'!F9386</f>
        <v>Participación en capacitaciones técnicas (por capacitación)</v>
      </c>
      <c r="G9386" s="1" t="str">
        <f>+'BD1'!G9386</f>
        <v>Administrativa</v>
      </c>
      <c r="H9386" s="1">
        <f>+'BD1'!H9386</f>
        <v>4.1016700000000004</v>
      </c>
    </row>
    <row r="9387" spans="1:8">
      <c r="A9387" s="1" t="str">
        <f>+'BD1'!A9387</f>
        <v>Huetar Norte</v>
      </c>
      <c r="B9387" s="1" t="str">
        <f>+'BD1'!B9387</f>
        <v>Aguas Claras</v>
      </c>
      <c r="C9387" s="1" t="str">
        <f>+'BD1'!C9387</f>
        <v>Mynor Santana Jackson</v>
      </c>
      <c r="D9387" s="1">
        <f>+'BD1'!D9387</f>
        <v>0.58333333333333337</v>
      </c>
      <c r="E9387" s="1" t="str">
        <f>+'BD1'!E9387</f>
        <v>Técnico</v>
      </c>
      <c r="F9387" s="1" t="str">
        <f>+'BD1'!F9387</f>
        <v xml:space="preserve">Participación en charlas y sesiones técnicas, de trabajo y de actualización de conocimiento (por evento) </v>
      </c>
      <c r="G9387" s="1" t="str">
        <f>+'BD1'!G9387</f>
        <v>Administrativa</v>
      </c>
      <c r="H9387" s="1">
        <f>+'BD1'!H9387</f>
        <v>2.14</v>
      </c>
    </row>
    <row r="9388" spans="1:8">
      <c r="A9388" s="1" t="str">
        <f>+'BD1'!A9388</f>
        <v>Huetar Norte</v>
      </c>
      <c r="B9388" s="1" t="str">
        <f>+'BD1'!B9388</f>
        <v>Aguas Claras</v>
      </c>
      <c r="C9388" s="1" t="str">
        <f>+'BD1'!C9388</f>
        <v>Mynor Santana Jackson</v>
      </c>
      <c r="D9388" s="1">
        <f>+'BD1'!D9388</f>
        <v>0.58333333333333337</v>
      </c>
      <c r="E9388" s="1" t="str">
        <f>+'BD1'!E9388</f>
        <v>Técnico</v>
      </c>
      <c r="F9388" s="1" t="str">
        <f>+'BD1'!F9388</f>
        <v>Aplicación de censos y apoyo en sondeo de precios de insumos agropecuarios (por censo o sondeo)</v>
      </c>
      <c r="G9388" s="1" t="str">
        <f>+'BD1'!G9388</f>
        <v>Sustantiva</v>
      </c>
      <c r="H9388" s="1" t="str">
        <f>+'BD1'!H9388</f>
        <v>NA</v>
      </c>
    </row>
    <row r="9389" spans="1:8">
      <c r="A9389" s="1" t="str">
        <f>+'BD1'!A9389</f>
        <v>Huetar Norte</v>
      </c>
      <c r="B9389" s="1" t="str">
        <f>+'BD1'!B9389</f>
        <v>Aguas Claras</v>
      </c>
      <c r="C9389" s="1" t="str">
        <f>+'BD1'!C9389</f>
        <v>Mynor Santana Jackson</v>
      </c>
      <c r="D9389" s="1">
        <f>+'BD1'!D9389</f>
        <v>0.58333333333333337</v>
      </c>
      <c r="E9389" s="1" t="str">
        <f>+'BD1'!E9389</f>
        <v>Técnico</v>
      </c>
      <c r="F9389" s="1" t="str">
        <f>+'BD1'!F9389</f>
        <v>Coordinación de acciones entre dependencias del MAG (por acción de cordinación)</v>
      </c>
      <c r="G9389" s="1" t="str">
        <f>+'BD1'!G9389</f>
        <v>Administrativa</v>
      </c>
      <c r="H9389" s="1" t="str">
        <f>+'BD1'!H9389</f>
        <v>NA</v>
      </c>
    </row>
    <row r="9390" spans="1:8">
      <c r="A9390" s="1" t="str">
        <f>+'BD1'!A9390</f>
        <v>Huetar Norte</v>
      </c>
      <c r="B9390" s="1" t="str">
        <f>+'BD1'!B9390</f>
        <v>Aguas Claras</v>
      </c>
      <c r="C9390" s="1" t="str">
        <f>+'BD1'!C9390</f>
        <v>Mynor Santana Jackson</v>
      </c>
      <c r="D9390" s="1">
        <f>+'BD1'!D9390</f>
        <v>0.58333333333333337</v>
      </c>
      <c r="E9390" s="1" t="str">
        <f>+'BD1'!E9390</f>
        <v>Técnico</v>
      </c>
      <c r="F9390" s="1" t="str">
        <f>+'BD1'!F9390</f>
        <v>Otorgamiento de permisos para quemas agropecuarias (por trámite)</v>
      </c>
      <c r="G9390" s="1" t="str">
        <f>+'BD1'!G9390</f>
        <v>Sustantiva</v>
      </c>
      <c r="H9390" s="1" t="str">
        <f>+'BD1'!H9390</f>
        <v>NA</v>
      </c>
    </row>
    <row r="9391" spans="1:8">
      <c r="A9391" s="1" t="str">
        <f>+'BD1'!A9391</f>
        <v>Huetar Norte</v>
      </c>
      <c r="B9391" s="1" t="str">
        <f>+'BD1'!B9391</f>
        <v>Aguas Claras</v>
      </c>
      <c r="C9391" s="1" t="str">
        <f>+'BD1'!C9391</f>
        <v>Mynor Santana Jackson</v>
      </c>
      <c r="D9391" s="1">
        <f>+'BD1'!D9391</f>
        <v>0.58333333333333337</v>
      </c>
      <c r="E9391" s="1" t="str">
        <f>+'BD1'!E9391</f>
        <v>Técnico</v>
      </c>
      <c r="F9391" s="1" t="str">
        <f>+'BD1'!F9391</f>
        <v>Elaboración de Autoevaluación en Control Interno (acumulado efectivo por aplicación de la autoevaluación)</v>
      </c>
      <c r="G9391" s="1" t="str">
        <f>+'BD1'!G9391</f>
        <v>Administrativa</v>
      </c>
      <c r="H9391" s="1">
        <f>+'BD1'!H9391</f>
        <v>0.80249999999999999</v>
      </c>
    </row>
    <row r="9392" spans="1:8">
      <c r="A9392" s="1" t="str">
        <f>+'BD1'!A9392</f>
        <v>Huetar Norte</v>
      </c>
      <c r="B9392" s="1" t="str">
        <f>+'BD1'!B9392</f>
        <v>Aguas Claras</v>
      </c>
      <c r="C9392" s="1" t="str">
        <f>+'BD1'!C9392</f>
        <v>Mynor Santana Jackson</v>
      </c>
      <c r="D9392" s="1">
        <f>+'BD1'!D9392</f>
        <v>0.58333333333333337</v>
      </c>
      <c r="E9392" s="1" t="str">
        <f>+'BD1'!E9392</f>
        <v>Técnico</v>
      </c>
      <c r="F9392" s="1" t="str">
        <f>+'BD1'!F9392</f>
        <v>Determinación y evaluación de riesgos en SEVRIMAG (acumulado efectivo por aplicación del SEVRIMAG)</v>
      </c>
      <c r="G9392" s="1" t="str">
        <f>+'BD1'!G9392</f>
        <v>Administrativa</v>
      </c>
      <c r="H9392" s="1">
        <f>+'BD1'!H9392</f>
        <v>2.14</v>
      </c>
    </row>
    <row r="9393" spans="1:8">
      <c r="A9393" s="1" t="str">
        <f>+'BD1'!A9393</f>
        <v>Huetar Norte</v>
      </c>
      <c r="B9393" s="1" t="str">
        <f>+'BD1'!B9393</f>
        <v>Aguas Claras</v>
      </c>
      <c r="C9393" s="1" t="str">
        <f>+'BD1'!C9393</f>
        <v>Mynor Santana Jackson</v>
      </c>
      <c r="D9393" s="1">
        <f>+'BD1'!D9393</f>
        <v>0.58333333333333337</v>
      </c>
      <c r="E9393" s="1" t="str">
        <f>+'BD1'!E9393</f>
        <v>Técnico</v>
      </c>
      <c r="F9393" s="1" t="str">
        <f>+'BD1'!F9393</f>
        <v>Seguimiento a plan de mitigación de riesgos en SEVRIMAG (acumulado efectivo por seguimiento)</v>
      </c>
      <c r="G9393" s="1" t="str">
        <f>+'BD1'!G9393</f>
        <v>Administrativa</v>
      </c>
      <c r="H9393" s="1" t="str">
        <f>+'BD1'!H9393</f>
        <v>NA</v>
      </c>
    </row>
    <row r="9394" spans="1:8">
      <c r="A9394" s="1" t="str">
        <f>+'BD1'!A9394</f>
        <v>Huetar Norte</v>
      </c>
      <c r="B9394" s="1" t="str">
        <f>+'BD1'!B9394</f>
        <v>Aguas Claras</v>
      </c>
      <c r="C9394" s="1" t="str">
        <f>+'BD1'!C9394</f>
        <v>Mynor Santana Jackson</v>
      </c>
      <c r="D9394" s="1">
        <f>+'BD1'!D9394</f>
        <v>0.58333333333333337</v>
      </c>
      <c r="E9394" s="1" t="str">
        <f>+'BD1'!E9394</f>
        <v>Técnico</v>
      </c>
      <c r="F9394" s="1" t="str">
        <f>+'BD1'!F9394</f>
        <v>Seguimiento a plan de mejora de la Autoevaluación en Control Interno (acumulado efectivo por seguimiento)</v>
      </c>
      <c r="G9394" s="1" t="str">
        <f>+'BD1'!G9394</f>
        <v>Administrativa</v>
      </c>
      <c r="H9394" s="1" t="str">
        <f>+'BD1'!H9394</f>
        <v>NA</v>
      </c>
    </row>
    <row r="9395" spans="1:8">
      <c r="A9395" s="1" t="str">
        <f>+'BD1'!A9395</f>
        <v>Huetar Norte</v>
      </c>
      <c r="B9395" s="1" t="str">
        <f>+'BD1'!B9395</f>
        <v>Aguas Claras</v>
      </c>
      <c r="C9395" s="1" t="str">
        <f>+'BD1'!C9395</f>
        <v>Mynor Santana Jackson</v>
      </c>
      <c r="D9395" s="1">
        <f>+'BD1'!D9395</f>
        <v>0.58333333333333337</v>
      </c>
      <c r="E9395" s="1" t="str">
        <f>+'BD1'!E9395</f>
        <v>Técnico</v>
      </c>
      <c r="F9395" s="1" t="str">
        <f>+'BD1'!F9395</f>
        <v>Reuniones de personal AEA (por reunión)</v>
      </c>
      <c r="G9395" s="1" t="str">
        <f>+'BD1'!G9395</f>
        <v>Administrativa</v>
      </c>
      <c r="H9395" s="1">
        <f>+'BD1'!H9395</f>
        <v>0.53500000000000003</v>
      </c>
    </row>
    <row r="9396" spans="1:8">
      <c r="A9396" s="1" t="str">
        <f>+'BD1'!A9396</f>
        <v>Huetar Norte</v>
      </c>
      <c r="B9396" s="1" t="str">
        <f>+'BD1'!B9396</f>
        <v>Aguas Claras</v>
      </c>
      <c r="C9396" s="1" t="str">
        <f>+'BD1'!C9396</f>
        <v>Mynor Santana Jackson</v>
      </c>
      <c r="D9396" s="1">
        <f>+'BD1'!D9396</f>
        <v>0.58333333333333337</v>
      </c>
      <c r="E9396" s="1" t="str">
        <f>+'BD1'!E9396</f>
        <v>Técnico</v>
      </c>
      <c r="F9396" s="1" t="str">
        <f>+'BD1'!F9396</f>
        <v>Actualización del sistema de gestión documental y archivo (tiempo efectivo por día)</v>
      </c>
      <c r="G9396" s="1" t="str">
        <f>+'BD1'!G9396</f>
        <v>Administrativa</v>
      </c>
      <c r="H9396" s="1" t="str">
        <f>+'BD1'!H9396</f>
        <v>NA</v>
      </c>
    </row>
    <row r="9397" spans="1:8">
      <c r="A9397" s="1" t="str">
        <f>+'BD1'!A9397</f>
        <v>Huetar Norte</v>
      </c>
      <c r="B9397" s="1" t="str">
        <f>+'BD1'!B9397</f>
        <v>Aguas Claras</v>
      </c>
      <c r="C9397" s="1" t="str">
        <f>+'BD1'!C9397</f>
        <v>Mynor Santana Jackson</v>
      </c>
      <c r="D9397" s="1">
        <f>+'BD1'!D9397</f>
        <v>0.58333333333333337</v>
      </c>
      <c r="E9397" s="1" t="str">
        <f>+'BD1'!E9397</f>
        <v>Técnico</v>
      </c>
      <c r="F9397" s="1" t="str">
        <f>+'BD1'!F9397</f>
        <v>Actualización del sistema SisDNEA (por productor)</v>
      </c>
      <c r="G9397" s="1" t="str">
        <f>+'BD1'!G9397</f>
        <v>Administrativa</v>
      </c>
      <c r="H9397" s="1">
        <f>+'BD1'!H9397</f>
        <v>0.37153000000000003</v>
      </c>
    </row>
    <row r="9398" spans="1:8">
      <c r="A9398" s="1" t="str">
        <f>+'BD1'!A9398</f>
        <v>Huetar Norte</v>
      </c>
      <c r="B9398" s="1" t="str">
        <f>+'BD1'!B9398</f>
        <v>Aguas Claras</v>
      </c>
      <c r="C9398" s="1" t="str">
        <f>+'BD1'!C9398</f>
        <v>Mynor Santana Jackson</v>
      </c>
      <c r="D9398" s="1">
        <f>+'BD1'!D9398</f>
        <v>0.58333333333333337</v>
      </c>
      <c r="E9398" s="1" t="str">
        <f>+'BD1'!E9398</f>
        <v>Técnico</v>
      </c>
      <c r="F9398" s="1" t="str">
        <f>+'BD1'!F9398</f>
        <v>Seguimiento semestral de la determinación de expectativas (por seguimiento)</v>
      </c>
      <c r="G9398" s="1" t="str">
        <f>+'BD1'!G9398</f>
        <v>Administrativa</v>
      </c>
      <c r="H9398" s="1" t="str">
        <f>+'BD1'!H9398</f>
        <v>NA</v>
      </c>
    </row>
    <row r="9399" spans="1:8">
      <c r="A9399" s="1" t="str">
        <f>+'BD1'!A9399</f>
        <v>Huetar Norte</v>
      </c>
      <c r="B9399" s="1" t="str">
        <f>+'BD1'!B9399</f>
        <v>Aguas Claras</v>
      </c>
      <c r="C9399" s="1" t="str">
        <f>+'BD1'!C9399</f>
        <v>Mynor Santana Jackson</v>
      </c>
      <c r="D9399" s="1">
        <f>+'BD1'!D9399</f>
        <v>0.58333333333333337</v>
      </c>
      <c r="E9399" s="1" t="str">
        <f>+'BD1'!E9399</f>
        <v>Técnico</v>
      </c>
      <c r="F9399" s="1" t="str">
        <f>+'BD1'!F9399</f>
        <v>Elaboración de la evaluación del desempeño (por reunión)</v>
      </c>
      <c r="G9399" s="1" t="str">
        <f>+'BD1'!G9399</f>
        <v>Administrativa</v>
      </c>
      <c r="H9399" s="1" t="str">
        <f>+'BD1'!H9399</f>
        <v>NA</v>
      </c>
    </row>
    <row r="9400" spans="1:8">
      <c r="A9400" s="1" t="str">
        <f>+'BD1'!A9400</f>
        <v>Huetar Norte</v>
      </c>
      <c r="B9400" s="1" t="str">
        <f>+'BD1'!B9400</f>
        <v>Aguas Claras</v>
      </c>
      <c r="C9400" s="1" t="str">
        <f>+'BD1'!C9400</f>
        <v>Mynor Santana Jackson</v>
      </c>
      <c r="D9400" s="1">
        <f>+'BD1'!D9400</f>
        <v>0.58333333333333337</v>
      </c>
      <c r="E9400" s="1" t="str">
        <f>+'BD1'!E9400</f>
        <v>Técnico</v>
      </c>
      <c r="F9400" s="1" t="str">
        <f>+'BD1'!F9400</f>
        <v>Elaboración de inventarios de equipos, materiales e insumos (tiempo efectivo por día)</v>
      </c>
      <c r="G9400" s="1" t="str">
        <f>+'BD1'!G9400</f>
        <v>Administrativa</v>
      </c>
      <c r="H9400" s="1">
        <f>+'BD1'!H9400</f>
        <v>0.80249999999999999</v>
      </c>
    </row>
    <row r="9401" spans="1:8">
      <c r="A9401" s="1" t="str">
        <f>+'BD1'!A9401</f>
        <v>Huetar Norte</v>
      </c>
      <c r="B9401" s="1" t="str">
        <f>+'BD1'!B9401</f>
        <v>Aguas Claras</v>
      </c>
      <c r="C9401" s="1" t="str">
        <f>+'BD1'!C9401</f>
        <v>Mynor Santana Jackson</v>
      </c>
      <c r="D9401" s="1">
        <f>+'BD1'!D9401</f>
        <v>0.58333333333333337</v>
      </c>
      <c r="E9401" s="1" t="str">
        <f>+'BD1'!E9401</f>
        <v>Técnico</v>
      </c>
      <c r="F9401" s="1" t="str">
        <f>+'BD1'!F9401</f>
        <v>Atención de emergencias</v>
      </c>
      <c r="G9401" s="1" t="str">
        <f>+'BD1'!G9401</f>
        <v>Sustantiva</v>
      </c>
      <c r="H9401" s="1" t="str">
        <f>+'BD1'!H9401</f>
        <v>NA</v>
      </c>
    </row>
    <row r="9402" spans="1:8">
      <c r="A9402" s="1" t="str">
        <f>+'BD1'!A9402</f>
        <v>Huetar Norte</v>
      </c>
      <c r="B9402" s="1" t="str">
        <f>+'BD1'!B9402</f>
        <v>Aguas Claras</v>
      </c>
      <c r="C9402" s="1" t="str">
        <f>+'BD1'!C9402</f>
        <v>Mynor Santana Jackson</v>
      </c>
      <c r="D9402" s="1">
        <f>+'BD1'!D9402</f>
        <v>0.58333333333333337</v>
      </c>
      <c r="E9402" s="1" t="str">
        <f>+'BD1'!E9402</f>
        <v>Técnico</v>
      </c>
      <c r="F9402" s="1" t="str">
        <f>+'BD1'!F9402</f>
        <v>Trazabilidad-visita a finca (por productor)</v>
      </c>
      <c r="G9402" s="1" t="str">
        <f>+'BD1'!G9402</f>
        <v>Sustantiva</v>
      </c>
      <c r="H9402" s="1">
        <f>+'BD1'!H9402</f>
        <v>2.14</v>
      </c>
    </row>
    <row r="9403" spans="1:8">
      <c r="A9403" s="1" t="str">
        <f>+'BD1'!A9403</f>
        <v>Huetar Norte</v>
      </c>
      <c r="B9403" s="1" t="str">
        <f>+'BD1'!B9403</f>
        <v>Aguas Claras</v>
      </c>
      <c r="C9403" s="1" t="str">
        <f>+'BD1'!C9403</f>
        <v>Mynor Santana Jackson</v>
      </c>
      <c r="D9403" s="1">
        <f>+'BD1'!D9403</f>
        <v>0.58333333333333337</v>
      </c>
      <c r="E9403" s="1" t="str">
        <f>+'BD1'!E9403</f>
        <v>Técnico</v>
      </c>
      <c r="F9403" s="1" t="str">
        <f>+'BD1'!F9403</f>
        <v>Trazabilidad-inclusión en sistema TrazarAgro (por productor)</v>
      </c>
      <c r="G9403" s="1" t="str">
        <f>+'BD1'!G9403</f>
        <v>Sustantiva</v>
      </c>
      <c r="H9403" s="1" t="str">
        <f>+'BD1'!H9403</f>
        <v>NA</v>
      </c>
    </row>
    <row r="9404" spans="1:8">
      <c r="A9404" s="1" t="str">
        <f>+'BD1'!A9404</f>
        <v>Huetar Norte</v>
      </c>
      <c r="B9404" s="1" t="str">
        <f>+'BD1'!B9404</f>
        <v>Aguas Claras</v>
      </c>
      <c r="C9404" s="1" t="str">
        <f>+'BD1'!C9404</f>
        <v>Mynor Santana Jackson</v>
      </c>
      <c r="D9404" s="1">
        <f>+'BD1'!D9404</f>
        <v>0.58333333333333337</v>
      </c>
      <c r="E9404" s="1" t="str">
        <f>+'BD1'!E9404</f>
        <v>Técnico</v>
      </c>
      <c r="F9404" s="1" t="str">
        <f>+'BD1'!F9404</f>
        <v>Atención al gusano barrenador (por productor)</v>
      </c>
      <c r="G9404" s="1" t="str">
        <f>+'BD1'!G9404</f>
        <v>Sustantiva</v>
      </c>
      <c r="H9404" s="1">
        <f>+'BD1'!H9404</f>
        <v>0.71333000000000002</v>
      </c>
    </row>
    <row r="9405" spans="1:8">
      <c r="A9405" s="1" t="str">
        <f>+'BD1'!A9405</f>
        <v>Huetar Norte</v>
      </c>
      <c r="B9405" s="1" t="str">
        <f>+'BD1'!B9405</f>
        <v>Aguas Claras</v>
      </c>
      <c r="C9405" s="1" t="str">
        <f>+'BD1'!C9405</f>
        <v>Mynor Santana Jackson</v>
      </c>
      <c r="D9405" s="1">
        <f>+'BD1'!D9405</f>
        <v>0.58333333333333337</v>
      </c>
      <c r="E9405" s="1" t="str">
        <f>+'BD1'!E9405</f>
        <v>Técnico</v>
      </c>
      <c r="F9405" s="1" t="str">
        <f>+'BD1'!F9405</f>
        <v>Atención en oficina (por usuario)</v>
      </c>
      <c r="G9405" s="1" t="str">
        <f>+'BD1'!G9405</f>
        <v>Sustantiva</v>
      </c>
      <c r="H9405" s="1">
        <f>+'BD1'!H9405</f>
        <v>0.35666999999999999</v>
      </c>
    </row>
    <row r="9406" spans="1:8">
      <c r="A9406" s="1" t="str">
        <f>+'BD1'!A9406</f>
        <v>Huetar Norte</v>
      </c>
      <c r="B9406" s="1" t="str">
        <f>+'BD1'!B9406</f>
        <v>Aguas Claras</v>
      </c>
      <c r="C9406" s="1" t="str">
        <f>+'BD1'!C9406</f>
        <v>Mynor Santana Jackson</v>
      </c>
      <c r="D9406" s="1">
        <f>+'BD1'!D9406</f>
        <v>0.58333333333333337</v>
      </c>
      <c r="E9406" s="1" t="str">
        <f>+'BD1'!E9406</f>
        <v>Técnico</v>
      </c>
      <c r="F9406" s="1" t="str">
        <f>+'BD1'!F9406</f>
        <v>Búsqueda de nuevos productores (por productor)</v>
      </c>
      <c r="G9406" s="1" t="str">
        <f>+'BD1'!G9406</f>
        <v>Sustantiva</v>
      </c>
      <c r="H9406" s="1">
        <f>+'BD1'!H9406</f>
        <v>1.09972</v>
      </c>
    </row>
    <row r="9407" spans="1:8">
      <c r="A9407" s="1" t="str">
        <f>+'BD1'!A9407</f>
        <v>Huetar Norte</v>
      </c>
      <c r="B9407" s="1" t="str">
        <f>+'BD1'!B9407</f>
        <v>Aguas Zarcas</v>
      </c>
      <c r="C9407" s="1" t="str">
        <f>+'BD1'!C9407</f>
        <v>Álvaro Férnandez Salazar</v>
      </c>
      <c r="D9407" s="1">
        <f>+'BD1'!D9407</f>
        <v>7</v>
      </c>
      <c r="E9407" s="1" t="str">
        <f>+'BD1'!E9407</f>
        <v>Técnico</v>
      </c>
      <c r="F9407" s="1" t="str">
        <f>+'BD1'!F9407</f>
        <v>Elaboración del diagnóstico y plan de finca de manejo a personas productoras (por productor)</v>
      </c>
      <c r="G9407" s="1" t="str">
        <f>+'BD1'!G9407</f>
        <v>Sustantiva</v>
      </c>
      <c r="H9407" s="1">
        <f>+'BD1'!H9407</f>
        <v>1.1145799999999999</v>
      </c>
    </row>
    <row r="9408" spans="1:8">
      <c r="A9408" s="1" t="str">
        <f>+'BD1'!A9408</f>
        <v>Huetar Norte</v>
      </c>
      <c r="B9408" s="1" t="str">
        <f>+'BD1'!B9408</f>
        <v>Aguas Zarcas</v>
      </c>
      <c r="C9408" s="1" t="str">
        <f>+'BD1'!C9408</f>
        <v>Álvaro Férnandez Salazar</v>
      </c>
      <c r="D9408" s="1">
        <f>+'BD1'!D9408</f>
        <v>7</v>
      </c>
      <c r="E9408" s="1" t="str">
        <f>+'BD1'!E9408</f>
        <v>Técnico</v>
      </c>
      <c r="F9408" s="1" t="str">
        <f>+'BD1'!F9408</f>
        <v>Asistencia técnica a personas productoras (individual): visitas a finca (por productor)</v>
      </c>
      <c r="G9408" s="1" t="str">
        <f>+'BD1'!G9408</f>
        <v>Sustantiva</v>
      </c>
      <c r="H9408" s="1">
        <f>+'BD1'!H9408</f>
        <v>1.605</v>
      </c>
    </row>
    <row r="9409" spans="1:8">
      <c r="A9409" s="1" t="str">
        <f>+'BD1'!A9409</f>
        <v>Huetar Norte</v>
      </c>
      <c r="B9409" s="1" t="str">
        <f>+'BD1'!B9409</f>
        <v>Aguas Zarcas</v>
      </c>
      <c r="C9409" s="1" t="str">
        <f>+'BD1'!C9409</f>
        <v>Álvaro Férnandez Salazar</v>
      </c>
      <c r="D9409" s="1">
        <f>+'BD1'!D9409</f>
        <v>7</v>
      </c>
      <c r="E9409" s="1" t="str">
        <f>+'BD1'!E9409</f>
        <v>Técnico</v>
      </c>
      <c r="F9409" s="1" t="str">
        <f>+'BD1'!F9409</f>
        <v>Asistencia técnica a personas productoras (individual): atenciones virtuales y digitales (por productor)</v>
      </c>
      <c r="G9409" s="1" t="str">
        <f>+'BD1'!G9409</f>
        <v>Sustantiva</v>
      </c>
      <c r="H9409" s="1">
        <f>+'BD1'!H9409</f>
        <v>9.6299999999999997E-2</v>
      </c>
    </row>
    <row r="9410" spans="1:8">
      <c r="A9410" s="1" t="str">
        <f>+'BD1'!A9410</f>
        <v>Huetar Norte</v>
      </c>
      <c r="B9410" s="1" t="str">
        <f>+'BD1'!B9410</f>
        <v>Aguas Zarcas</v>
      </c>
      <c r="C9410" s="1" t="str">
        <f>+'BD1'!C9410</f>
        <v>Álvaro Férnandez Salazar</v>
      </c>
      <c r="D9410" s="1">
        <f>+'BD1'!D9410</f>
        <v>7</v>
      </c>
      <c r="E9410" s="1" t="str">
        <f>+'BD1'!E9410</f>
        <v>Técnico</v>
      </c>
      <c r="F9410" s="1" t="str">
        <f>+'BD1'!F9410</f>
        <v>Asistencia técnica a personas productoras (grupal): día de campo (por día en el evento)</v>
      </c>
      <c r="G9410" s="1" t="str">
        <f>+'BD1'!G9410</f>
        <v>Sustantiva</v>
      </c>
      <c r="H9410" s="1">
        <f>+'BD1'!H9410</f>
        <v>4.8150000000000004</v>
      </c>
    </row>
    <row r="9411" spans="1:8">
      <c r="A9411" s="1" t="str">
        <f>+'BD1'!A9411</f>
        <v>Huetar Norte</v>
      </c>
      <c r="B9411" s="1" t="str">
        <f>+'BD1'!B9411</f>
        <v>Aguas Zarcas</v>
      </c>
      <c r="C9411" s="1" t="str">
        <f>+'BD1'!C9411</f>
        <v>Álvaro Férnandez Salazar</v>
      </c>
      <c r="D9411" s="1">
        <f>+'BD1'!D9411</f>
        <v>7</v>
      </c>
      <c r="E9411" s="1" t="str">
        <f>+'BD1'!E9411</f>
        <v>Técnico</v>
      </c>
      <c r="F9411" s="1" t="str">
        <f>+'BD1'!F9411</f>
        <v>Asistencia técnica a personas productoras (grupal): demostración de métodos (por evento, se puede acumular si la demostración tarda más de un día)</v>
      </c>
      <c r="G9411" s="1" t="str">
        <f>+'BD1'!G9411</f>
        <v>Sustantiva</v>
      </c>
      <c r="H9411" s="1">
        <f>+'BD1'!H9411</f>
        <v>1.5604199999999999</v>
      </c>
    </row>
    <row r="9412" spans="1:8">
      <c r="A9412" s="1" t="str">
        <f>+'BD1'!A9412</f>
        <v>Huetar Norte</v>
      </c>
      <c r="B9412" s="1" t="str">
        <f>+'BD1'!B9412</f>
        <v>Aguas Zarcas</v>
      </c>
      <c r="C9412" s="1" t="str">
        <f>+'BD1'!C9412</f>
        <v>Álvaro Férnandez Salazar</v>
      </c>
      <c r="D9412" s="1">
        <f>+'BD1'!D9412</f>
        <v>7</v>
      </c>
      <c r="E9412" s="1" t="str">
        <f>+'BD1'!E9412</f>
        <v>Técnico</v>
      </c>
      <c r="F9412" s="1" t="str">
        <f>+'BD1'!F9412</f>
        <v>Asistencia técnica a personas productoras (grupal): taller (por taller)</v>
      </c>
      <c r="G9412" s="1" t="str">
        <f>+'BD1'!G9412</f>
        <v>Sustantiva</v>
      </c>
      <c r="H9412" s="1">
        <f>+'BD1'!H9412</f>
        <v>5.35</v>
      </c>
    </row>
    <row r="9413" spans="1:8">
      <c r="A9413" s="1" t="str">
        <f>+'BD1'!A9413</f>
        <v>Huetar Norte</v>
      </c>
      <c r="B9413" s="1" t="str">
        <f>+'BD1'!B9413</f>
        <v>Aguas Zarcas</v>
      </c>
      <c r="C9413" s="1" t="str">
        <f>+'BD1'!C9413</f>
        <v>Álvaro Férnandez Salazar</v>
      </c>
      <c r="D9413" s="1">
        <f>+'BD1'!D9413</f>
        <v>7</v>
      </c>
      <c r="E9413" s="1" t="str">
        <f>+'BD1'!E9413</f>
        <v>Técnico</v>
      </c>
      <c r="F9413" s="1" t="str">
        <f>+'BD1'!F9413</f>
        <v>Asistencia técnica a personas productoras (grupal): charlas (por día en el evento)</v>
      </c>
      <c r="G9413" s="1" t="str">
        <f>+'BD1'!G9413</f>
        <v>Sustantiva</v>
      </c>
      <c r="H9413" s="1">
        <f>+'BD1'!H9413</f>
        <v>1.605</v>
      </c>
    </row>
    <row r="9414" spans="1:8">
      <c r="A9414" s="1" t="str">
        <f>+'BD1'!A9414</f>
        <v>Huetar Norte</v>
      </c>
      <c r="B9414" s="1" t="str">
        <f>+'BD1'!B9414</f>
        <v>Aguas Zarcas</v>
      </c>
      <c r="C9414" s="1" t="str">
        <f>+'BD1'!C9414</f>
        <v>Álvaro Férnandez Salazar</v>
      </c>
      <c r="D9414" s="1">
        <f>+'BD1'!D9414</f>
        <v>7</v>
      </c>
      <c r="E9414" s="1" t="str">
        <f>+'BD1'!E9414</f>
        <v>Técnico</v>
      </c>
      <c r="F9414" s="1" t="str">
        <f>+'BD1'!F9414</f>
        <v>Gestión en capacitaciones con instituciones públicas o privadas (solo gestión de coordinación por evento de capacitación)</v>
      </c>
      <c r="G9414" s="1" t="str">
        <f>+'BD1'!G9414</f>
        <v>Administrativa</v>
      </c>
      <c r="H9414" s="1">
        <f>+'BD1'!H9414</f>
        <v>2.14</v>
      </c>
    </row>
    <row r="9415" spans="1:8">
      <c r="A9415" s="1" t="str">
        <f>+'BD1'!A9415</f>
        <v>Huetar Norte</v>
      </c>
      <c r="B9415" s="1" t="str">
        <f>+'BD1'!B9415</f>
        <v>Aguas Zarcas</v>
      </c>
      <c r="C9415" s="1" t="str">
        <f>+'BD1'!C9415</f>
        <v>Álvaro Férnandez Salazar</v>
      </c>
      <c r="D9415" s="1">
        <f>+'BD1'!D9415</f>
        <v>7</v>
      </c>
      <c r="E9415" s="1" t="str">
        <f>+'BD1'!E9415</f>
        <v>Técnico</v>
      </c>
      <c r="F9415" s="1" t="str">
        <f>+'BD1'!F9415</f>
        <v>Aplicación de la herramienta de medición del nivel de gestión empresarial y organizacional (por organización)</v>
      </c>
      <c r="G9415" s="1" t="str">
        <f>+'BD1'!G9415</f>
        <v>Sustantiva</v>
      </c>
      <c r="H9415" s="1" t="str">
        <f>+'BD1'!H9415</f>
        <v>NA</v>
      </c>
    </row>
    <row r="9416" spans="1:8">
      <c r="A9416" s="1" t="str">
        <f>+'BD1'!A9416</f>
        <v>Huetar Norte</v>
      </c>
      <c r="B9416" s="1" t="str">
        <f>+'BD1'!B9416</f>
        <v>Aguas Zarcas</v>
      </c>
      <c r="C9416" s="1" t="str">
        <f>+'BD1'!C9416</f>
        <v>Álvaro Férnandez Salazar</v>
      </c>
      <c r="D9416" s="1">
        <f>+'BD1'!D9416</f>
        <v>7</v>
      </c>
      <c r="E9416" s="1" t="str">
        <f>+'BD1'!E9416</f>
        <v>Técnico</v>
      </c>
      <c r="F9416" s="1" t="str">
        <f>+'BD1'!F9416</f>
        <v>Elaboración y ejecución del plan de trabajo (por organización)</v>
      </c>
      <c r="G9416" s="1" t="str">
        <f>+'BD1'!G9416</f>
        <v>Sustantiva</v>
      </c>
      <c r="H9416" s="1" t="str">
        <f>+'BD1'!H9416</f>
        <v>NA</v>
      </c>
    </row>
    <row r="9417" spans="1:8">
      <c r="A9417" s="1" t="str">
        <f>+'BD1'!A9417</f>
        <v>Huetar Norte</v>
      </c>
      <c r="B9417" s="1" t="str">
        <f>+'BD1'!B9417</f>
        <v>Aguas Zarcas</v>
      </c>
      <c r="C9417" s="1" t="str">
        <f>+'BD1'!C9417</f>
        <v>Álvaro Férnandez Salazar</v>
      </c>
      <c r="D9417" s="1">
        <f>+'BD1'!D9417</f>
        <v>7</v>
      </c>
      <c r="E9417" s="1" t="str">
        <f>+'BD1'!E9417</f>
        <v>Técnico</v>
      </c>
      <c r="F9417" s="1" t="str">
        <f>+'BD1'!F9417</f>
        <v>Visitas de seguimiento al plan de trabajo (por visita por organización)</v>
      </c>
      <c r="G9417" s="1" t="str">
        <f>+'BD1'!G9417</f>
        <v>Sustantiva</v>
      </c>
      <c r="H9417" s="1" t="str">
        <f>+'BD1'!H9417</f>
        <v>NA</v>
      </c>
    </row>
    <row r="9418" spans="1:8">
      <c r="A9418" s="1" t="str">
        <f>+'BD1'!A9418</f>
        <v>Huetar Norte</v>
      </c>
      <c r="B9418" s="1" t="str">
        <f>+'BD1'!B9418</f>
        <v>Aguas Zarcas</v>
      </c>
      <c r="C9418" s="1" t="str">
        <f>+'BD1'!C9418</f>
        <v>Álvaro Férnandez Salazar</v>
      </c>
      <c r="D9418" s="1">
        <f>+'BD1'!D9418</f>
        <v>7</v>
      </c>
      <c r="E9418" s="1" t="str">
        <f>+'BD1'!E9418</f>
        <v>Técnico</v>
      </c>
      <c r="F9418" s="1" t="str">
        <f>+'BD1'!F9418</f>
        <v>Reporte del plan de trabajo anual (por reporte por organización)</v>
      </c>
      <c r="G9418" s="1" t="str">
        <f>+'BD1'!G9418</f>
        <v>Sustantiva</v>
      </c>
      <c r="H9418" s="1" t="str">
        <f>+'BD1'!H9418</f>
        <v>NA</v>
      </c>
    </row>
    <row r="9419" spans="1:8">
      <c r="A9419" s="1" t="str">
        <f>+'BD1'!A9419</f>
        <v>Huetar Norte</v>
      </c>
      <c r="B9419" s="1" t="str">
        <f>+'BD1'!B9419</f>
        <v>Aguas Zarcas</v>
      </c>
      <c r="C9419" s="1" t="str">
        <f>+'BD1'!C9419</f>
        <v>Álvaro Férnandez Salazar</v>
      </c>
      <c r="D9419" s="1">
        <f>+'BD1'!D9419</f>
        <v>7</v>
      </c>
      <c r="E9419" s="1" t="str">
        <f>+'BD1'!E9419</f>
        <v>Técnico</v>
      </c>
      <c r="F9419" s="1" t="str">
        <f>+'BD1'!F9419</f>
        <v>NAMA (café): muestreo y toma de datos en finca (por productor)</v>
      </c>
      <c r="G9419" s="1" t="str">
        <f>+'BD1'!G9419</f>
        <v>Sustantiva</v>
      </c>
      <c r="H9419" s="1" t="str">
        <f>+'BD1'!H9419</f>
        <v>NA</v>
      </c>
    </row>
    <row r="9420" spans="1:8">
      <c r="A9420" s="1" t="str">
        <f>+'BD1'!A9420</f>
        <v>Huetar Norte</v>
      </c>
      <c r="B9420" s="1" t="str">
        <f>+'BD1'!B9420</f>
        <v>Aguas Zarcas</v>
      </c>
      <c r="C9420" s="1" t="str">
        <f>+'BD1'!C9420</f>
        <v>Álvaro Férnandez Salazar</v>
      </c>
      <c r="D9420" s="1">
        <f>+'BD1'!D9420</f>
        <v>7</v>
      </c>
      <c r="E9420" s="1" t="str">
        <f>+'BD1'!E9420</f>
        <v>Técnico</v>
      </c>
      <c r="F9420" s="1" t="str">
        <f>+'BD1'!F9420</f>
        <v>NAMA (café): inclusión de datos al SisDNEA (por productor)</v>
      </c>
      <c r="G9420" s="1" t="str">
        <f>+'BD1'!G9420</f>
        <v>Sustantiva</v>
      </c>
      <c r="H9420" s="1" t="str">
        <f>+'BD1'!H9420</f>
        <v>NA</v>
      </c>
    </row>
    <row r="9421" spans="1:8">
      <c r="A9421" s="1" t="str">
        <f>+'BD1'!A9421</f>
        <v>Huetar Norte</v>
      </c>
      <c r="B9421" s="1" t="str">
        <f>+'BD1'!B9421</f>
        <v>Aguas Zarcas</v>
      </c>
      <c r="C9421" s="1" t="str">
        <f>+'BD1'!C9421</f>
        <v>Álvaro Férnandez Salazar</v>
      </c>
      <c r="D9421" s="1">
        <f>+'BD1'!D9421</f>
        <v>7</v>
      </c>
      <c r="E9421" s="1" t="str">
        <f>+'BD1'!E9421</f>
        <v>Técnico</v>
      </c>
      <c r="F9421" s="1" t="str">
        <f>+'BD1'!F9421</f>
        <v>NAMA (café): entrega de constancia de verificación del MRV a la persona productora (por productor)</v>
      </c>
      <c r="G9421" s="1" t="str">
        <f>+'BD1'!G9421</f>
        <v>Sustantiva</v>
      </c>
      <c r="H9421" s="1" t="str">
        <f>+'BD1'!H9421</f>
        <v>NA</v>
      </c>
    </row>
    <row r="9422" spans="1:8">
      <c r="A9422" s="1" t="str">
        <f>+'BD1'!A9422</f>
        <v>Huetar Norte</v>
      </c>
      <c r="B9422" s="1" t="str">
        <f>+'BD1'!B9422</f>
        <v>Aguas Zarcas</v>
      </c>
      <c r="C9422" s="1" t="str">
        <f>+'BD1'!C9422</f>
        <v>Álvaro Férnandez Salazar</v>
      </c>
      <c r="D9422" s="1">
        <f>+'BD1'!D9422</f>
        <v>7</v>
      </c>
      <c r="E9422" s="1" t="str">
        <f>+'BD1'!E9422</f>
        <v>Técnico</v>
      </c>
      <c r="F9422" s="1" t="str">
        <f>+'BD1'!F9422</f>
        <v>NAMA (ganadería): muestreo y toma de datos en finca (por productor)</v>
      </c>
      <c r="G9422" s="1" t="str">
        <f>+'BD1'!G9422</f>
        <v>Sustantiva</v>
      </c>
      <c r="H9422" s="1">
        <f>+'BD1'!H9422</f>
        <v>2.6749999999999998</v>
      </c>
    </row>
    <row r="9423" spans="1:8">
      <c r="A9423" s="1" t="str">
        <f>+'BD1'!A9423</f>
        <v>Huetar Norte</v>
      </c>
      <c r="B9423" s="1" t="str">
        <f>+'BD1'!B9423</f>
        <v>Aguas Zarcas</v>
      </c>
      <c r="C9423" s="1" t="str">
        <f>+'BD1'!C9423</f>
        <v>Álvaro Férnandez Salazar</v>
      </c>
      <c r="D9423" s="1">
        <f>+'BD1'!D9423</f>
        <v>7</v>
      </c>
      <c r="E9423" s="1" t="str">
        <f>+'BD1'!E9423</f>
        <v>Técnico</v>
      </c>
      <c r="F9423" s="1" t="str">
        <f>+'BD1'!F9423</f>
        <v>NAMA (ganadería): inclusión de datos al SisDNEA (por productor)</v>
      </c>
      <c r="G9423" s="1" t="str">
        <f>+'BD1'!G9423</f>
        <v>Sustantiva</v>
      </c>
      <c r="H9423" s="1">
        <f>+'BD1'!H9423</f>
        <v>0.80249999999999999</v>
      </c>
    </row>
    <row r="9424" spans="1:8">
      <c r="A9424" s="1" t="str">
        <f>+'BD1'!A9424</f>
        <v>Huetar Norte</v>
      </c>
      <c r="B9424" s="1" t="str">
        <f>+'BD1'!B9424</f>
        <v>Aguas Zarcas</v>
      </c>
      <c r="C9424" s="1" t="str">
        <f>+'BD1'!C9424</f>
        <v>Álvaro Férnandez Salazar</v>
      </c>
      <c r="D9424" s="1">
        <f>+'BD1'!D9424</f>
        <v>7</v>
      </c>
      <c r="E9424" s="1" t="str">
        <f>+'BD1'!E9424</f>
        <v>Técnico</v>
      </c>
      <c r="F9424" s="1" t="str">
        <f>+'BD1'!F9424</f>
        <v>NAMA (ganadería): entrega de constancia de verificación del MRV a la persona productora (por productor)</v>
      </c>
      <c r="G9424" s="1" t="str">
        <f>+'BD1'!G9424</f>
        <v>Sustantiva</v>
      </c>
      <c r="H9424" s="1" t="str">
        <f>+'BD1'!H9424</f>
        <v>NA</v>
      </c>
    </row>
    <row r="9425" spans="1:8">
      <c r="A9425" s="1" t="str">
        <f>+'BD1'!A9425</f>
        <v>Huetar Norte</v>
      </c>
      <c r="B9425" s="1" t="str">
        <f>+'BD1'!B9425</f>
        <v>Aguas Zarcas</v>
      </c>
      <c r="C9425" s="1" t="str">
        <f>+'BD1'!C9425</f>
        <v>Álvaro Férnandez Salazar</v>
      </c>
      <c r="D9425" s="1">
        <f>+'BD1'!D9425</f>
        <v>7</v>
      </c>
      <c r="E9425" s="1" t="str">
        <f>+'BD1'!E9425</f>
        <v>Técnico</v>
      </c>
      <c r="F9425" s="1" t="str">
        <f>+'BD1'!F9425</f>
        <v>Producción sostenible: elaboración de la herramienta Tu Modelo, en el SisDNEA (por productor)</v>
      </c>
      <c r="G9425" s="1" t="str">
        <f>+'BD1'!G9425</f>
        <v>Sustantiva</v>
      </c>
      <c r="H9425" s="1" t="str">
        <f>+'BD1'!H9425</f>
        <v>NA</v>
      </c>
    </row>
    <row r="9426" spans="1:8">
      <c r="A9426" s="1" t="str">
        <f>+'BD1'!A9426</f>
        <v>Huetar Norte</v>
      </c>
      <c r="B9426" s="1" t="str">
        <f>+'BD1'!B9426</f>
        <v>Aguas Zarcas</v>
      </c>
      <c r="C9426" s="1" t="str">
        <f>+'BD1'!C9426</f>
        <v>Álvaro Férnandez Salazar</v>
      </c>
      <c r="D9426" s="1">
        <f>+'BD1'!D9426</f>
        <v>7</v>
      </c>
      <c r="E9426" s="1" t="str">
        <f>+'BD1'!E9426</f>
        <v>Técnico</v>
      </c>
      <c r="F9426" s="1" t="str">
        <f>+'BD1'!F9426</f>
        <v>Producción sostenible: entregar certificado al productor e incluirlo en el expediente físico (por productor)</v>
      </c>
      <c r="G9426" s="1" t="str">
        <f>+'BD1'!G9426</f>
        <v>Sustantiva</v>
      </c>
      <c r="H9426" s="1" t="str">
        <f>+'BD1'!H9426</f>
        <v>NA</v>
      </c>
    </row>
    <row r="9427" spans="1:8">
      <c r="A9427" s="1" t="str">
        <f>+'BD1'!A9427</f>
        <v>Huetar Norte</v>
      </c>
      <c r="B9427" s="1" t="str">
        <f>+'BD1'!B9427</f>
        <v>Aguas Zarcas</v>
      </c>
      <c r="C9427" s="1" t="str">
        <f>+'BD1'!C9427</f>
        <v>Álvaro Férnandez Salazar</v>
      </c>
      <c r="D9427" s="1">
        <f>+'BD1'!D9427</f>
        <v>7</v>
      </c>
      <c r="E9427" s="1" t="str">
        <f>+'BD1'!E9427</f>
        <v>Técnico</v>
      </c>
      <c r="F9427" s="1" t="str">
        <f>+'BD1'!F9427</f>
        <v>RBAyP y RBAO: divulgación del programa de incentivos (por acción de divulgación)</v>
      </c>
      <c r="G9427" s="1" t="str">
        <f>+'BD1'!G9427</f>
        <v>Sustantiva</v>
      </c>
      <c r="H9427" s="1" t="str">
        <f>+'BD1'!H9427</f>
        <v>NA</v>
      </c>
    </row>
    <row r="9428" spans="1:8">
      <c r="A9428" s="1" t="str">
        <f>+'BD1'!A9428</f>
        <v>Huetar Norte</v>
      </c>
      <c r="B9428" s="1" t="str">
        <f>+'BD1'!B9428</f>
        <v>Aguas Zarcas</v>
      </c>
      <c r="C9428" s="1" t="str">
        <f>+'BD1'!C9428</f>
        <v>Álvaro Férnandez Salazar</v>
      </c>
      <c r="D9428" s="1">
        <f>+'BD1'!D9428</f>
        <v>7</v>
      </c>
      <c r="E9428" s="1" t="str">
        <f>+'BD1'!E9428</f>
        <v>Técnico</v>
      </c>
      <c r="F9428" s="1" t="str">
        <f>+'BD1'!F9428</f>
        <v>RBAyP y RBAO: completar formularios para recibir incentivos económicos (por productor)</v>
      </c>
      <c r="G9428" s="1" t="str">
        <f>+'BD1'!G9428</f>
        <v>Sustantiva</v>
      </c>
      <c r="H9428" s="1" t="str">
        <f>+'BD1'!H9428</f>
        <v>NA</v>
      </c>
    </row>
    <row r="9429" spans="1:8">
      <c r="A9429" s="1" t="str">
        <f>+'BD1'!A9429</f>
        <v>Huetar Norte</v>
      </c>
      <c r="B9429" s="1" t="str">
        <f>+'BD1'!B9429</f>
        <v>Aguas Zarcas</v>
      </c>
      <c r="C9429" s="1" t="str">
        <f>+'BD1'!C9429</f>
        <v>Álvaro Férnandez Salazar</v>
      </c>
      <c r="D9429" s="1">
        <f>+'BD1'!D9429</f>
        <v>7</v>
      </c>
      <c r="E9429" s="1" t="str">
        <f>+'BD1'!E9429</f>
        <v>Técnico</v>
      </c>
      <c r="F9429" s="1" t="str">
        <f>+'BD1'!F9429</f>
        <v>RBAyP y RBAO: revisión de las solicitudes del programa de incentivos económicos (por productor)</v>
      </c>
      <c r="G9429" s="1" t="str">
        <f>+'BD1'!G9429</f>
        <v>Sustantiva</v>
      </c>
      <c r="H9429" s="1" t="str">
        <f>+'BD1'!H9429</f>
        <v>NA</v>
      </c>
    </row>
    <row r="9430" spans="1:8">
      <c r="A9430" s="1" t="str">
        <f>+'BD1'!A9430</f>
        <v>Huetar Norte</v>
      </c>
      <c r="B9430" s="1" t="str">
        <f>+'BD1'!B9430</f>
        <v>Aguas Zarcas</v>
      </c>
      <c r="C9430" s="1" t="str">
        <f>+'BD1'!C9430</f>
        <v>Álvaro Férnandez Salazar</v>
      </c>
      <c r="D9430" s="1">
        <f>+'BD1'!D9430</f>
        <v>7</v>
      </c>
      <c r="E9430" s="1" t="str">
        <f>+'BD1'!E9430</f>
        <v>Técnico</v>
      </c>
      <c r="F9430" s="1" t="str">
        <f>+'BD1'!F9430</f>
        <v>RBAyP y RBAO: visita a finca para verificación (por visita por productor)</v>
      </c>
      <c r="G9430" s="1" t="str">
        <f>+'BD1'!G9430</f>
        <v>Sustantiva</v>
      </c>
      <c r="H9430" s="1" t="str">
        <f>+'BD1'!H9430</f>
        <v>NA</v>
      </c>
    </row>
    <row r="9431" spans="1:8">
      <c r="A9431" s="1" t="str">
        <f>+'BD1'!A9431</f>
        <v>Huetar Norte</v>
      </c>
      <c r="B9431" s="1" t="str">
        <f>+'BD1'!B9431</f>
        <v>Aguas Zarcas</v>
      </c>
      <c r="C9431" s="1" t="str">
        <f>+'BD1'!C9431</f>
        <v>Álvaro Férnandez Salazar</v>
      </c>
      <c r="D9431" s="1">
        <f>+'BD1'!D9431</f>
        <v>7</v>
      </c>
      <c r="E9431" s="1" t="str">
        <f>+'BD1'!E9431</f>
        <v>Técnico</v>
      </c>
      <c r="F9431" s="1" t="str">
        <f>+'BD1'!F9431</f>
        <v>Productores ocasionales: asistencia técnica individual (por productor)</v>
      </c>
      <c r="G9431" s="1" t="str">
        <f>+'BD1'!G9431</f>
        <v>Sustantiva</v>
      </c>
      <c r="H9431" s="1">
        <f>+'BD1'!H9431</f>
        <v>1.07</v>
      </c>
    </row>
    <row r="9432" spans="1:8">
      <c r="A9432" s="1" t="str">
        <f>+'BD1'!A9432</f>
        <v>Huetar Norte</v>
      </c>
      <c r="B9432" s="1" t="str">
        <f>+'BD1'!B9432</f>
        <v>Aguas Zarcas</v>
      </c>
      <c r="C9432" s="1" t="str">
        <f>+'BD1'!C9432</f>
        <v>Álvaro Férnandez Salazar</v>
      </c>
      <c r="D9432" s="1">
        <f>+'BD1'!D9432</f>
        <v>7</v>
      </c>
      <c r="E9432" s="1" t="str">
        <f>+'BD1'!E9432</f>
        <v>Técnico</v>
      </c>
      <c r="F9432" s="1" t="str">
        <f>+'BD1'!F9432</f>
        <v>Productores ocasionales: asistencia técnica grupal (por asistencia a grupo)</v>
      </c>
      <c r="G9432" s="1" t="str">
        <f>+'BD1'!G9432</f>
        <v>Sustantiva</v>
      </c>
      <c r="H9432" s="1">
        <f>+'BD1'!H9432</f>
        <v>5.35</v>
      </c>
    </row>
    <row r="9433" spans="1:8">
      <c r="A9433" s="1" t="str">
        <f>+'BD1'!A9433</f>
        <v>Huetar Norte</v>
      </c>
      <c r="B9433" s="1" t="str">
        <f>+'BD1'!B9433</f>
        <v>Aguas Zarcas</v>
      </c>
      <c r="C9433" s="1" t="str">
        <f>+'BD1'!C9433</f>
        <v>Álvaro Férnandez Salazar</v>
      </c>
      <c r="D9433" s="1">
        <f>+'BD1'!D9433</f>
        <v>7</v>
      </c>
      <c r="E9433" s="1" t="str">
        <f>+'BD1'!E9433</f>
        <v>Técnico</v>
      </c>
      <c r="F9433" s="1" t="str">
        <f>+'BD1'!F9433</f>
        <v>Productores ocasionales: servicios de extensión de información digitales y virtuales (por productor)</v>
      </c>
      <c r="G9433" s="1" t="str">
        <f>+'BD1'!G9433</f>
        <v>Sustantiva</v>
      </c>
      <c r="H9433" s="1">
        <f>+'BD1'!H9433</f>
        <v>7.1330000000000005E-2</v>
      </c>
    </row>
    <row r="9434" spans="1:8">
      <c r="A9434" s="1" t="str">
        <f>+'BD1'!A9434</f>
        <v>Huetar Norte</v>
      </c>
      <c r="B9434" s="1" t="str">
        <f>+'BD1'!B9434</f>
        <v>Aguas Zarcas</v>
      </c>
      <c r="C9434" s="1" t="str">
        <f>+'BD1'!C9434</f>
        <v>Álvaro Férnandez Salazar</v>
      </c>
      <c r="D9434" s="1">
        <f>+'BD1'!D9434</f>
        <v>7</v>
      </c>
      <c r="E9434" s="1" t="str">
        <f>+'BD1'!E9434</f>
        <v>Técnico</v>
      </c>
      <c r="F9434" s="1" t="str">
        <f>+'BD1'!F9434</f>
        <v>Proyectos financiados con fondos públicos y transferencia MAG: apoyo en la formulación de proyectos de personas productoras (acumulado efectivo por proyecto)</v>
      </c>
      <c r="G9434" s="1" t="str">
        <f>+'BD1'!G9434</f>
        <v>Sustantiva</v>
      </c>
      <c r="H9434" s="1">
        <f>+'BD1'!H9434</f>
        <v>4.28</v>
      </c>
    </row>
    <row r="9435" spans="1:8">
      <c r="A9435" s="1" t="str">
        <f>+'BD1'!A9435</f>
        <v>Huetar Norte</v>
      </c>
      <c r="B9435" s="1" t="str">
        <f>+'BD1'!B9435</f>
        <v>Aguas Zarcas</v>
      </c>
      <c r="C9435" s="1" t="str">
        <f>+'BD1'!C9435</f>
        <v>Álvaro Férnandez Salazar</v>
      </c>
      <c r="D9435" s="1">
        <f>+'BD1'!D9435</f>
        <v>7</v>
      </c>
      <c r="E9435" s="1" t="str">
        <f>+'BD1'!E9435</f>
        <v>Técnico</v>
      </c>
      <c r="F9435" s="1" t="str">
        <f>+'BD1'!F9435</f>
        <v>Proyectos financiados con fondos públicos y transferencia MAG: apoyo en la formulación de proyectos de organizaciones (acumulado efectivo por proyecto)</v>
      </c>
      <c r="G9435" s="1" t="str">
        <f>+'BD1'!G9435</f>
        <v>Sustantiva</v>
      </c>
      <c r="H9435" s="1" t="str">
        <f>+'BD1'!H9435</f>
        <v>NA</v>
      </c>
    </row>
    <row r="9436" spans="1:8">
      <c r="A9436" s="1" t="str">
        <f>+'BD1'!A9436</f>
        <v>Huetar Norte</v>
      </c>
      <c r="B9436" s="1" t="str">
        <f>+'BD1'!B9436</f>
        <v>Aguas Zarcas</v>
      </c>
      <c r="C9436" s="1" t="str">
        <f>+'BD1'!C9436</f>
        <v>Álvaro Férnandez Salazar</v>
      </c>
      <c r="D9436" s="1">
        <f>+'BD1'!D9436</f>
        <v>7</v>
      </c>
      <c r="E9436" s="1" t="str">
        <f>+'BD1'!E9436</f>
        <v>Técnico</v>
      </c>
      <c r="F9436" s="1" t="str">
        <f>+'BD1'!F9436</f>
        <v>Proyectos financiados con fondos públicos: seguimiento técnico (por visita a proyecto)</v>
      </c>
      <c r="G9436" s="1" t="str">
        <f>+'BD1'!G9436</f>
        <v>Sustantiva</v>
      </c>
      <c r="H9436" s="1">
        <f>+'BD1'!H9436</f>
        <v>1.605</v>
      </c>
    </row>
    <row r="9437" spans="1:8">
      <c r="A9437" s="1" t="str">
        <f>+'BD1'!A9437</f>
        <v>Huetar Norte</v>
      </c>
      <c r="B9437" s="1" t="str">
        <f>+'BD1'!B9437</f>
        <v>Aguas Zarcas</v>
      </c>
      <c r="C9437" s="1" t="str">
        <f>+'BD1'!C9437</f>
        <v>Álvaro Férnandez Salazar</v>
      </c>
      <c r="D9437" s="1">
        <f>+'BD1'!D9437</f>
        <v>7</v>
      </c>
      <c r="E9437" s="1" t="str">
        <f>+'BD1'!E9437</f>
        <v>Técnico</v>
      </c>
      <c r="F9437" s="1" t="str">
        <f>+'BD1'!F9437</f>
        <v>Elaboración de informes trimestrales, semestrales y anuales PAO (por informe)</v>
      </c>
      <c r="G9437" s="1" t="str">
        <f>+'BD1'!G9437</f>
        <v>Administrativa</v>
      </c>
      <c r="H9437" s="1">
        <f>+'BD1'!H9437</f>
        <v>5.35</v>
      </c>
    </row>
    <row r="9438" spans="1:8">
      <c r="A9438" s="1" t="str">
        <f>+'BD1'!A9438</f>
        <v>Huetar Norte</v>
      </c>
      <c r="B9438" s="1" t="str">
        <f>+'BD1'!B9438</f>
        <v>Aguas Zarcas</v>
      </c>
      <c r="C9438" s="1" t="str">
        <f>+'BD1'!C9438</f>
        <v>Álvaro Férnandez Salazar</v>
      </c>
      <c r="D9438" s="1">
        <f>+'BD1'!D9438</f>
        <v>7</v>
      </c>
      <c r="E9438" s="1" t="str">
        <f>+'BD1'!E9438</f>
        <v>Técnico</v>
      </c>
      <c r="F9438" s="1" t="str">
        <f>+'BD1'!F9438</f>
        <v>Seguimiento a los PAO de los funcionarios a su cargo (por funcionario)</v>
      </c>
      <c r="G9438" s="1" t="str">
        <f>+'BD1'!G9438</f>
        <v>Administrativa</v>
      </c>
      <c r="H9438" s="1" t="str">
        <f>+'BD1'!H9438</f>
        <v>NA</v>
      </c>
    </row>
    <row r="9439" spans="1:8">
      <c r="A9439" s="1" t="str">
        <f>+'BD1'!A9439</f>
        <v>Huetar Norte</v>
      </c>
      <c r="B9439" s="1" t="str">
        <f>+'BD1'!B9439</f>
        <v>Aguas Zarcas</v>
      </c>
      <c r="C9439" s="1" t="str">
        <f>+'BD1'!C9439</f>
        <v>Álvaro Férnandez Salazar</v>
      </c>
      <c r="D9439" s="1">
        <f>+'BD1'!D9439</f>
        <v>7</v>
      </c>
      <c r="E9439" s="1" t="str">
        <f>+'BD1'!E9439</f>
        <v>Técnico</v>
      </c>
      <c r="F9439" s="1" t="str">
        <f>+'BD1'!F9439</f>
        <v>Inscripción y actualización de PYMPA (por productor)</v>
      </c>
      <c r="G9439" s="1" t="str">
        <f>+'BD1'!G9439</f>
        <v>Sustantiva</v>
      </c>
      <c r="H9439" s="1">
        <f>+'BD1'!H9439</f>
        <v>1.07</v>
      </c>
    </row>
    <row r="9440" spans="1:8">
      <c r="A9440" s="1" t="str">
        <f>+'BD1'!A9440</f>
        <v>Huetar Norte</v>
      </c>
      <c r="B9440" s="1" t="str">
        <f>+'BD1'!B9440</f>
        <v>Aguas Zarcas</v>
      </c>
      <c r="C9440" s="1" t="str">
        <f>+'BD1'!C9440</f>
        <v>Álvaro Férnandez Salazar</v>
      </c>
      <c r="D9440" s="1">
        <f>+'BD1'!D9440</f>
        <v>7</v>
      </c>
      <c r="E9440" s="1" t="str">
        <f>+'BD1'!E9440</f>
        <v>Técnico</v>
      </c>
      <c r="F9440" s="1" t="str">
        <f>+'BD1'!F9440</f>
        <v>Certificaciones para la Declaración de Bienes Inmuebles ante las municipalidades (por trámite)</v>
      </c>
      <c r="G9440" s="1" t="str">
        <f>+'BD1'!G9440</f>
        <v>Sustantiva</v>
      </c>
      <c r="H9440" s="1" t="str">
        <f>+'BD1'!H9440</f>
        <v>NA</v>
      </c>
    </row>
    <row r="9441" spans="1:8">
      <c r="A9441" s="1" t="str">
        <f>+'BD1'!A9441</f>
        <v>Huetar Norte</v>
      </c>
      <c r="B9441" s="1" t="str">
        <f>+'BD1'!B9441</f>
        <v>Aguas Zarcas</v>
      </c>
      <c r="C9441" s="1" t="str">
        <f>+'BD1'!C9441</f>
        <v>Álvaro Férnandez Salazar</v>
      </c>
      <c r="D9441" s="1">
        <f>+'BD1'!D9441</f>
        <v>7</v>
      </c>
      <c r="E9441" s="1" t="str">
        <f>+'BD1'!E9441</f>
        <v>Técnico</v>
      </c>
      <c r="F9441" s="1" t="str">
        <f>+'BD1'!F9441</f>
        <v>Participación en reuniones EREA (por reunión)</v>
      </c>
      <c r="G9441" s="1" t="str">
        <f>+'BD1'!G9441</f>
        <v>Administrativa</v>
      </c>
      <c r="H9441" s="1" t="str">
        <f>+'BD1'!H9441</f>
        <v>NA</v>
      </c>
    </row>
    <row r="9442" spans="1:8">
      <c r="A9442" s="1" t="str">
        <f>+'BD1'!A9442</f>
        <v>Huetar Norte</v>
      </c>
      <c r="B9442" s="1" t="str">
        <f>+'BD1'!B9442</f>
        <v>Aguas Zarcas</v>
      </c>
      <c r="C9442" s="1" t="str">
        <f>+'BD1'!C9442</f>
        <v>Álvaro Férnandez Salazar</v>
      </c>
      <c r="D9442" s="1">
        <f>+'BD1'!D9442</f>
        <v>7</v>
      </c>
      <c r="E9442" s="1" t="str">
        <f>+'BD1'!E9442</f>
        <v>Técnico</v>
      </c>
      <c r="F9442" s="1" t="str">
        <f>+'BD1'!F9442</f>
        <v>Participación en grupos técnicos o comisiones (por reunión)</v>
      </c>
      <c r="G9442" s="1" t="str">
        <f>+'BD1'!G9442</f>
        <v>Sustantiva</v>
      </c>
      <c r="H9442" s="1" t="str">
        <f>+'BD1'!H9442</f>
        <v>NA</v>
      </c>
    </row>
    <row r="9443" spans="1:8">
      <c r="A9443" s="1" t="str">
        <f>+'BD1'!A9443</f>
        <v>Huetar Norte</v>
      </c>
      <c r="B9443" s="1" t="str">
        <f>+'BD1'!B9443</f>
        <v>Aguas Zarcas</v>
      </c>
      <c r="C9443" s="1" t="str">
        <f>+'BD1'!C9443</f>
        <v>Álvaro Férnandez Salazar</v>
      </c>
      <c r="D9443" s="1">
        <f>+'BD1'!D9443</f>
        <v>7</v>
      </c>
      <c r="E9443" s="1" t="str">
        <f>+'BD1'!E9443</f>
        <v>Técnico</v>
      </c>
      <c r="F9443" s="1" t="str">
        <f>+'BD1'!F9443</f>
        <v>Participación en capacitaciones técnicas (por capacitación)</v>
      </c>
      <c r="G9443" s="1" t="str">
        <f>+'BD1'!G9443</f>
        <v>Administrativa</v>
      </c>
      <c r="H9443" s="1">
        <f>+'BD1'!H9443</f>
        <v>3.21</v>
      </c>
    </row>
    <row r="9444" spans="1:8">
      <c r="A9444" s="1" t="str">
        <f>+'BD1'!A9444</f>
        <v>Huetar Norte</v>
      </c>
      <c r="B9444" s="1" t="str">
        <f>+'BD1'!B9444</f>
        <v>Aguas Zarcas</v>
      </c>
      <c r="C9444" s="1" t="str">
        <f>+'BD1'!C9444</f>
        <v>Álvaro Férnandez Salazar</v>
      </c>
      <c r="D9444" s="1">
        <f>+'BD1'!D9444</f>
        <v>7</v>
      </c>
      <c r="E9444" s="1" t="str">
        <f>+'BD1'!E9444</f>
        <v>Técnico</v>
      </c>
      <c r="F9444" s="1" t="str">
        <f>+'BD1'!F9444</f>
        <v xml:space="preserve">Participación en charlas y sesiones técnicas, de trabajo y de actualización de conocimiento (por evento) </v>
      </c>
      <c r="G9444" s="1" t="str">
        <f>+'BD1'!G9444</f>
        <v>Administrativa</v>
      </c>
      <c r="H9444" s="1">
        <f>+'BD1'!H9444</f>
        <v>5.35</v>
      </c>
    </row>
    <row r="9445" spans="1:8">
      <c r="A9445" s="1" t="str">
        <f>+'BD1'!A9445</f>
        <v>Huetar Norte</v>
      </c>
      <c r="B9445" s="1" t="str">
        <f>+'BD1'!B9445</f>
        <v>Aguas Zarcas</v>
      </c>
      <c r="C9445" s="1" t="str">
        <f>+'BD1'!C9445</f>
        <v>Álvaro Férnandez Salazar</v>
      </c>
      <c r="D9445" s="1">
        <f>+'BD1'!D9445</f>
        <v>7</v>
      </c>
      <c r="E9445" s="1" t="str">
        <f>+'BD1'!E9445</f>
        <v>Técnico</v>
      </c>
      <c r="F9445" s="1" t="str">
        <f>+'BD1'!F9445</f>
        <v>Aplicación de censos y apoyo en sondeo de precios de insumos agropecuarios (por censo o sondeo)</v>
      </c>
      <c r="G9445" s="1" t="str">
        <f>+'BD1'!G9445</f>
        <v>Sustantiva</v>
      </c>
      <c r="H9445" s="1" t="str">
        <f>+'BD1'!H9445</f>
        <v>NA</v>
      </c>
    </row>
    <row r="9446" spans="1:8">
      <c r="A9446" s="1" t="str">
        <f>+'BD1'!A9446</f>
        <v>Huetar Norte</v>
      </c>
      <c r="B9446" s="1" t="str">
        <f>+'BD1'!B9446</f>
        <v>Aguas Zarcas</v>
      </c>
      <c r="C9446" s="1" t="str">
        <f>+'BD1'!C9446</f>
        <v>Álvaro Férnandez Salazar</v>
      </c>
      <c r="D9446" s="1">
        <f>+'BD1'!D9446</f>
        <v>7</v>
      </c>
      <c r="E9446" s="1" t="str">
        <f>+'BD1'!E9446</f>
        <v>Técnico</v>
      </c>
      <c r="F9446" s="1" t="str">
        <f>+'BD1'!F9446</f>
        <v>Coordinación de acciones entre dependencias del MAG (por acción de cordinación)</v>
      </c>
      <c r="G9446" s="1" t="str">
        <f>+'BD1'!G9446</f>
        <v>Administrativa</v>
      </c>
      <c r="H9446" s="1">
        <f>+'BD1'!H9446</f>
        <v>5.2608300000000003</v>
      </c>
    </row>
    <row r="9447" spans="1:8">
      <c r="A9447" s="1" t="str">
        <f>+'BD1'!A9447</f>
        <v>Huetar Norte</v>
      </c>
      <c r="B9447" s="1" t="str">
        <f>+'BD1'!B9447</f>
        <v>Aguas Zarcas</v>
      </c>
      <c r="C9447" s="1" t="str">
        <f>+'BD1'!C9447</f>
        <v>Álvaro Férnandez Salazar</v>
      </c>
      <c r="D9447" s="1">
        <f>+'BD1'!D9447</f>
        <v>7</v>
      </c>
      <c r="E9447" s="1" t="str">
        <f>+'BD1'!E9447</f>
        <v>Técnico</v>
      </c>
      <c r="F9447" s="1" t="str">
        <f>+'BD1'!F9447</f>
        <v>Otorgamiento de permisos para quemas agropecuarias (por trámite)</v>
      </c>
      <c r="G9447" s="1" t="str">
        <f>+'BD1'!G9447</f>
        <v>Sustantiva</v>
      </c>
      <c r="H9447" s="1" t="str">
        <f>+'BD1'!H9447</f>
        <v>NA</v>
      </c>
    </row>
    <row r="9448" spans="1:8">
      <c r="A9448" s="1" t="str">
        <f>+'BD1'!A9448</f>
        <v>Huetar Norte</v>
      </c>
      <c r="B9448" s="1" t="str">
        <f>+'BD1'!B9448</f>
        <v>Aguas Zarcas</v>
      </c>
      <c r="C9448" s="1" t="str">
        <f>+'BD1'!C9448</f>
        <v>Álvaro Férnandez Salazar</v>
      </c>
      <c r="D9448" s="1">
        <f>+'BD1'!D9448</f>
        <v>7</v>
      </c>
      <c r="E9448" s="1" t="str">
        <f>+'BD1'!E9448</f>
        <v>Técnico</v>
      </c>
      <c r="F9448" s="1" t="str">
        <f>+'BD1'!F9448</f>
        <v>Elaboración de Autoevaluación en Control Interno (acumulado efectivo por aplicación de la autoevaluación)</v>
      </c>
      <c r="G9448" s="1" t="str">
        <f>+'BD1'!G9448</f>
        <v>Administrativa</v>
      </c>
      <c r="H9448" s="1">
        <f>+'BD1'!H9448</f>
        <v>1.3374999999999999</v>
      </c>
    </row>
    <row r="9449" spans="1:8">
      <c r="A9449" s="1" t="str">
        <f>+'BD1'!A9449</f>
        <v>Huetar Norte</v>
      </c>
      <c r="B9449" s="1" t="str">
        <f>+'BD1'!B9449</f>
        <v>Aguas Zarcas</v>
      </c>
      <c r="C9449" s="1" t="str">
        <f>+'BD1'!C9449</f>
        <v>Álvaro Férnandez Salazar</v>
      </c>
      <c r="D9449" s="1">
        <f>+'BD1'!D9449</f>
        <v>7</v>
      </c>
      <c r="E9449" s="1" t="str">
        <f>+'BD1'!E9449</f>
        <v>Técnico</v>
      </c>
      <c r="F9449" s="1" t="str">
        <f>+'BD1'!F9449</f>
        <v>Determinación y evaluación de riesgos en SEVRIMAG (acumulado efectivo por aplicación del SEVRIMAG)</v>
      </c>
      <c r="G9449" s="1" t="str">
        <f>+'BD1'!G9449</f>
        <v>Administrativa</v>
      </c>
      <c r="H9449" s="1">
        <f>+'BD1'!H9449</f>
        <v>1.8725000000000001</v>
      </c>
    </row>
    <row r="9450" spans="1:8">
      <c r="A9450" s="1" t="str">
        <f>+'BD1'!A9450</f>
        <v>Huetar Norte</v>
      </c>
      <c r="B9450" s="1" t="str">
        <f>+'BD1'!B9450</f>
        <v>Aguas Zarcas</v>
      </c>
      <c r="C9450" s="1" t="str">
        <f>+'BD1'!C9450</f>
        <v>Álvaro Férnandez Salazar</v>
      </c>
      <c r="D9450" s="1">
        <f>+'BD1'!D9450</f>
        <v>7</v>
      </c>
      <c r="E9450" s="1" t="str">
        <f>+'BD1'!E9450</f>
        <v>Técnico</v>
      </c>
      <c r="F9450" s="1" t="str">
        <f>+'BD1'!F9450</f>
        <v>Seguimiento a plan de mitigación de riesgos en SEVRIMAG (acumulado efectivo por seguimiento)</v>
      </c>
      <c r="G9450" s="1" t="str">
        <f>+'BD1'!G9450</f>
        <v>Administrativa</v>
      </c>
      <c r="H9450" s="1" t="str">
        <f>+'BD1'!H9450</f>
        <v>NA</v>
      </c>
    </row>
    <row r="9451" spans="1:8">
      <c r="A9451" s="1" t="str">
        <f>+'BD1'!A9451</f>
        <v>Huetar Norte</v>
      </c>
      <c r="B9451" s="1" t="str">
        <f>+'BD1'!B9451</f>
        <v>Aguas Zarcas</v>
      </c>
      <c r="C9451" s="1" t="str">
        <f>+'BD1'!C9451</f>
        <v>Álvaro Férnandez Salazar</v>
      </c>
      <c r="D9451" s="1">
        <f>+'BD1'!D9451</f>
        <v>7</v>
      </c>
      <c r="E9451" s="1" t="str">
        <f>+'BD1'!E9451</f>
        <v>Técnico</v>
      </c>
      <c r="F9451" s="1" t="str">
        <f>+'BD1'!F9451</f>
        <v>Seguimiento a plan de mejora de la Autoevaluación en Control Interno (acumulado efectivo por seguimiento)</v>
      </c>
      <c r="G9451" s="1" t="str">
        <f>+'BD1'!G9451</f>
        <v>Administrativa</v>
      </c>
      <c r="H9451" s="1" t="str">
        <f>+'BD1'!H9451</f>
        <v>NA</v>
      </c>
    </row>
    <row r="9452" spans="1:8">
      <c r="A9452" s="1" t="str">
        <f>+'BD1'!A9452</f>
        <v>Huetar Norte</v>
      </c>
      <c r="B9452" s="1" t="str">
        <f>+'BD1'!B9452</f>
        <v>Aguas Zarcas</v>
      </c>
      <c r="C9452" s="1" t="str">
        <f>+'BD1'!C9452</f>
        <v>Álvaro Férnandez Salazar</v>
      </c>
      <c r="D9452" s="1">
        <f>+'BD1'!D9452</f>
        <v>7</v>
      </c>
      <c r="E9452" s="1" t="str">
        <f>+'BD1'!E9452</f>
        <v>Técnico</v>
      </c>
      <c r="F9452" s="1" t="str">
        <f>+'BD1'!F9452</f>
        <v>Reuniones de personal AEA (por reunión)</v>
      </c>
      <c r="G9452" s="1" t="str">
        <f>+'BD1'!G9452</f>
        <v>Administrativa</v>
      </c>
      <c r="H9452" s="1">
        <f>+'BD1'!H9452</f>
        <v>1.15917</v>
      </c>
    </row>
    <row r="9453" spans="1:8">
      <c r="A9453" s="1" t="str">
        <f>+'BD1'!A9453</f>
        <v>Huetar Norte</v>
      </c>
      <c r="B9453" s="1" t="str">
        <f>+'BD1'!B9453</f>
        <v>Aguas Zarcas</v>
      </c>
      <c r="C9453" s="1" t="str">
        <f>+'BD1'!C9453</f>
        <v>Álvaro Férnandez Salazar</v>
      </c>
      <c r="D9453" s="1">
        <f>+'BD1'!D9453</f>
        <v>7</v>
      </c>
      <c r="E9453" s="1" t="str">
        <f>+'BD1'!E9453</f>
        <v>Técnico</v>
      </c>
      <c r="F9453" s="1" t="str">
        <f>+'BD1'!F9453</f>
        <v>Actualización del sistema de gestión documental y archivo (tiempo efectivo por día)</v>
      </c>
      <c r="G9453" s="1" t="str">
        <f>+'BD1'!G9453</f>
        <v>Administrativa</v>
      </c>
      <c r="H9453" s="1" t="str">
        <f>+'BD1'!H9453</f>
        <v>NA</v>
      </c>
    </row>
    <row r="9454" spans="1:8">
      <c r="A9454" s="1" t="str">
        <f>+'BD1'!A9454</f>
        <v>Huetar Norte</v>
      </c>
      <c r="B9454" s="1" t="str">
        <f>+'BD1'!B9454</f>
        <v>Aguas Zarcas</v>
      </c>
      <c r="C9454" s="1" t="str">
        <f>+'BD1'!C9454</f>
        <v>Álvaro Férnandez Salazar</v>
      </c>
      <c r="D9454" s="1">
        <f>+'BD1'!D9454</f>
        <v>7</v>
      </c>
      <c r="E9454" s="1" t="str">
        <f>+'BD1'!E9454</f>
        <v>Técnico</v>
      </c>
      <c r="F9454" s="1" t="str">
        <f>+'BD1'!F9454</f>
        <v>Actualización del sistema SisDNEA (por productor)</v>
      </c>
      <c r="G9454" s="1" t="str">
        <f>+'BD1'!G9454</f>
        <v>Administrativa</v>
      </c>
      <c r="H9454" s="1">
        <f>+'BD1'!H9454</f>
        <v>0.80249999999999999</v>
      </c>
    </row>
    <row r="9455" spans="1:8">
      <c r="A9455" s="1" t="str">
        <f>+'BD1'!A9455</f>
        <v>Huetar Norte</v>
      </c>
      <c r="B9455" s="1" t="str">
        <f>+'BD1'!B9455</f>
        <v>Aguas Zarcas</v>
      </c>
      <c r="C9455" s="1" t="str">
        <f>+'BD1'!C9455</f>
        <v>Álvaro Férnandez Salazar</v>
      </c>
      <c r="D9455" s="1">
        <f>+'BD1'!D9455</f>
        <v>7</v>
      </c>
      <c r="E9455" s="1" t="str">
        <f>+'BD1'!E9455</f>
        <v>Técnico</v>
      </c>
      <c r="F9455" s="1" t="str">
        <f>+'BD1'!F9455</f>
        <v>Seguimiento semestral de la determinación de expectativas (por seguimiento)</v>
      </c>
      <c r="G9455" s="1" t="str">
        <f>+'BD1'!G9455</f>
        <v>Administrativa</v>
      </c>
      <c r="H9455" s="1">
        <f>+'BD1'!H9455</f>
        <v>1.07</v>
      </c>
    </row>
    <row r="9456" spans="1:8">
      <c r="A9456" s="1" t="str">
        <f>+'BD1'!A9456</f>
        <v>Huetar Norte</v>
      </c>
      <c r="B9456" s="1" t="str">
        <f>+'BD1'!B9456</f>
        <v>Aguas Zarcas</v>
      </c>
      <c r="C9456" s="1" t="str">
        <f>+'BD1'!C9456</f>
        <v>Álvaro Férnandez Salazar</v>
      </c>
      <c r="D9456" s="1">
        <f>+'BD1'!D9456</f>
        <v>7</v>
      </c>
      <c r="E9456" s="1" t="str">
        <f>+'BD1'!E9456</f>
        <v>Técnico</v>
      </c>
      <c r="F9456" s="1" t="str">
        <f>+'BD1'!F9456</f>
        <v>Elaboración de la evaluación del desempeño (por reunión)</v>
      </c>
      <c r="G9456" s="1" t="str">
        <f>+'BD1'!G9456</f>
        <v>Administrativa</v>
      </c>
      <c r="H9456" s="1">
        <f>+'BD1'!H9456</f>
        <v>1.07</v>
      </c>
    </row>
    <row r="9457" spans="1:8">
      <c r="A9457" s="1" t="str">
        <f>+'BD1'!A9457</f>
        <v>Huetar Norte</v>
      </c>
      <c r="B9457" s="1" t="str">
        <f>+'BD1'!B9457</f>
        <v>Aguas Zarcas</v>
      </c>
      <c r="C9457" s="1" t="str">
        <f>+'BD1'!C9457</f>
        <v>Álvaro Férnandez Salazar</v>
      </c>
      <c r="D9457" s="1">
        <f>+'BD1'!D9457</f>
        <v>7</v>
      </c>
      <c r="E9457" s="1" t="str">
        <f>+'BD1'!E9457</f>
        <v>Técnico</v>
      </c>
      <c r="F9457" s="1" t="str">
        <f>+'BD1'!F9457</f>
        <v>Elaboración de inventarios de equipos, materiales e insumos (tiempo efectivo por día)</v>
      </c>
      <c r="G9457" s="1" t="str">
        <f>+'BD1'!G9457</f>
        <v>Administrativa</v>
      </c>
      <c r="H9457" s="1">
        <f>+'BD1'!H9457</f>
        <v>0.53500000000000003</v>
      </c>
    </row>
    <row r="9458" spans="1:8">
      <c r="A9458" s="1" t="str">
        <f>+'BD1'!A9458</f>
        <v>Huetar Norte</v>
      </c>
      <c r="B9458" s="1" t="str">
        <f>+'BD1'!B9458</f>
        <v>Aguas Zarcas</v>
      </c>
      <c r="C9458" s="1" t="str">
        <f>+'BD1'!C9458</f>
        <v>Álvaro Férnandez Salazar</v>
      </c>
      <c r="D9458" s="1">
        <f>+'BD1'!D9458</f>
        <v>7</v>
      </c>
      <c r="E9458" s="1" t="str">
        <f>+'BD1'!E9458</f>
        <v>Técnico</v>
      </c>
      <c r="F9458" s="1" t="str">
        <f>+'BD1'!F9458</f>
        <v>Atención de emergencias</v>
      </c>
      <c r="G9458" s="1" t="str">
        <f>+'BD1'!G9458</f>
        <v>Sustantiva</v>
      </c>
      <c r="H9458" s="1" t="str">
        <f>+'BD1'!H9458</f>
        <v>NA</v>
      </c>
    </row>
    <row r="9459" spans="1:8">
      <c r="A9459" s="1" t="str">
        <f>+'BD1'!A9459</f>
        <v>Huetar Norte</v>
      </c>
      <c r="B9459" s="1" t="str">
        <f>+'BD1'!B9459</f>
        <v>Aguas Zarcas</v>
      </c>
      <c r="C9459" s="1" t="str">
        <f>+'BD1'!C9459</f>
        <v>Álvaro Férnandez Salazar</v>
      </c>
      <c r="D9459" s="1">
        <f>+'BD1'!D9459</f>
        <v>7</v>
      </c>
      <c r="E9459" s="1" t="str">
        <f>+'BD1'!E9459</f>
        <v>Técnico</v>
      </c>
      <c r="F9459" s="1" t="str">
        <f>+'BD1'!F9459</f>
        <v>Trazabilidad-visita a finca (por productor)</v>
      </c>
      <c r="G9459" s="1" t="str">
        <f>+'BD1'!G9459</f>
        <v>Sustantiva</v>
      </c>
      <c r="H9459" s="1">
        <f>+'BD1'!H9459</f>
        <v>2.2291699999999999</v>
      </c>
    </row>
    <row r="9460" spans="1:8">
      <c r="A9460" s="1" t="str">
        <f>+'BD1'!A9460</f>
        <v>Huetar Norte</v>
      </c>
      <c r="B9460" s="1" t="str">
        <f>+'BD1'!B9460</f>
        <v>Aguas Zarcas</v>
      </c>
      <c r="C9460" s="1" t="str">
        <f>+'BD1'!C9460</f>
        <v>Álvaro Férnandez Salazar</v>
      </c>
      <c r="D9460" s="1">
        <f>+'BD1'!D9460</f>
        <v>7</v>
      </c>
      <c r="E9460" s="1" t="str">
        <f>+'BD1'!E9460</f>
        <v>Técnico</v>
      </c>
      <c r="F9460" s="1" t="str">
        <f>+'BD1'!F9460</f>
        <v>Trazabilidad-inclusión en sistema TrazarAgro (por productor)</v>
      </c>
      <c r="G9460" s="1" t="str">
        <f>+'BD1'!G9460</f>
        <v>Sustantiva</v>
      </c>
      <c r="H9460" s="1" t="str">
        <f>+'BD1'!H9460</f>
        <v>NA</v>
      </c>
    </row>
    <row r="9461" spans="1:8">
      <c r="A9461" s="1" t="str">
        <f>+'BD1'!A9461</f>
        <v>Huetar Norte</v>
      </c>
      <c r="B9461" s="1" t="str">
        <f>+'BD1'!B9461</f>
        <v>Aguas Zarcas</v>
      </c>
      <c r="C9461" s="1" t="str">
        <f>+'BD1'!C9461</f>
        <v>Álvaro Férnandez Salazar</v>
      </c>
      <c r="D9461" s="1">
        <f>+'BD1'!D9461</f>
        <v>7</v>
      </c>
      <c r="E9461" s="1" t="str">
        <f>+'BD1'!E9461</f>
        <v>Técnico</v>
      </c>
      <c r="F9461" s="1" t="str">
        <f>+'BD1'!F9461</f>
        <v>Atención al gusano barrenador (por productor)</v>
      </c>
      <c r="G9461" s="1" t="str">
        <f>+'BD1'!G9461</f>
        <v>Sustantiva</v>
      </c>
      <c r="H9461" s="1">
        <f>+'BD1'!H9461</f>
        <v>0.54986000000000002</v>
      </c>
    </row>
    <row r="9462" spans="1:8">
      <c r="A9462" s="1" t="str">
        <f>+'BD1'!A9462</f>
        <v>Huetar Norte</v>
      </c>
      <c r="B9462" s="1" t="str">
        <f>+'BD1'!B9462</f>
        <v>Aguas Zarcas</v>
      </c>
      <c r="C9462" s="1" t="str">
        <f>+'BD1'!C9462</f>
        <v>Álvaro Férnandez Salazar</v>
      </c>
      <c r="D9462" s="1">
        <f>+'BD1'!D9462</f>
        <v>7</v>
      </c>
      <c r="E9462" s="1" t="str">
        <f>+'BD1'!E9462</f>
        <v>Técnico</v>
      </c>
      <c r="F9462" s="1" t="str">
        <f>+'BD1'!F9462</f>
        <v>Atención en oficina (por usuario)</v>
      </c>
      <c r="G9462" s="1" t="str">
        <f>+'BD1'!G9462</f>
        <v>Sustantiva</v>
      </c>
      <c r="H9462" s="1">
        <f>+'BD1'!H9462</f>
        <v>0.89166999999999996</v>
      </c>
    </row>
    <row r="9463" spans="1:8">
      <c r="A9463" s="1" t="str">
        <f>+'BD1'!A9463</f>
        <v>Huetar Norte</v>
      </c>
      <c r="B9463" s="1" t="str">
        <f>+'BD1'!B9463</f>
        <v>Aguas Zarcas</v>
      </c>
      <c r="C9463" s="1" t="str">
        <f>+'BD1'!C9463</f>
        <v>Álvaro Férnandez Salazar</v>
      </c>
      <c r="D9463" s="1">
        <f>+'BD1'!D9463</f>
        <v>7</v>
      </c>
      <c r="E9463" s="1" t="str">
        <f>+'BD1'!E9463</f>
        <v>Técnico</v>
      </c>
      <c r="F9463" s="1" t="str">
        <f>+'BD1'!F9463</f>
        <v>Búsqueda de nuevos productores (por productor)</v>
      </c>
      <c r="G9463" s="1" t="str">
        <f>+'BD1'!G9463</f>
        <v>Sustantiva</v>
      </c>
      <c r="H9463" s="1">
        <f>+'BD1'!H9463</f>
        <v>0.80249999999999999</v>
      </c>
    </row>
    <row r="9464" spans="1:8">
      <c r="A9464" s="1" t="str">
        <f>+'BD1'!A9464</f>
        <v>Huetar Norte</v>
      </c>
      <c r="B9464" s="1" t="str">
        <f>+'BD1'!B9464</f>
        <v>Aguas Zarcas</v>
      </c>
      <c r="C9464" s="1" t="str">
        <f>+'BD1'!C9464</f>
        <v>Minor Rojas Víquez</v>
      </c>
      <c r="D9464" s="1">
        <f>+'BD1'!D9464</f>
        <v>4</v>
      </c>
      <c r="E9464" s="1" t="str">
        <f>+'BD1'!E9464</f>
        <v>Jefe</v>
      </c>
      <c r="F9464" s="1" t="str">
        <f>+'BD1'!F9464</f>
        <v>Elaboración del diagnóstico y plan de finca de manejo a personas productoras (por productor)</v>
      </c>
      <c r="G9464" s="1" t="str">
        <f>+'BD1'!G9464</f>
        <v>Sustantiva</v>
      </c>
      <c r="H9464" s="1">
        <f>+'BD1'!H9464</f>
        <v>2.6749999999999998</v>
      </c>
    </row>
    <row r="9465" spans="1:8">
      <c r="A9465" s="1" t="str">
        <f>+'BD1'!A9465</f>
        <v>Huetar Norte</v>
      </c>
      <c r="B9465" s="1" t="str">
        <f>+'BD1'!B9465</f>
        <v>Aguas Zarcas</v>
      </c>
      <c r="C9465" s="1" t="str">
        <f>+'BD1'!C9465</f>
        <v>Minor Rojas Víquez</v>
      </c>
      <c r="D9465" s="1">
        <f>+'BD1'!D9465</f>
        <v>4</v>
      </c>
      <c r="E9465" s="1" t="str">
        <f>+'BD1'!E9465</f>
        <v>Jefe</v>
      </c>
      <c r="F9465" s="1" t="str">
        <f>+'BD1'!F9465</f>
        <v>Asistencia técnica a personas productoras (individual): visitas a finca (por productor)</v>
      </c>
      <c r="G9465" s="1" t="str">
        <f>+'BD1'!G9465</f>
        <v>Sustantiva</v>
      </c>
      <c r="H9465" s="1">
        <f>+'BD1'!H9465</f>
        <v>2.4075000000000002</v>
      </c>
    </row>
    <row r="9466" spans="1:8">
      <c r="A9466" s="1" t="str">
        <f>+'BD1'!A9466</f>
        <v>Huetar Norte</v>
      </c>
      <c r="B9466" s="1" t="str">
        <f>+'BD1'!B9466</f>
        <v>Aguas Zarcas</v>
      </c>
      <c r="C9466" s="1" t="str">
        <f>+'BD1'!C9466</f>
        <v>Minor Rojas Víquez</v>
      </c>
      <c r="D9466" s="1">
        <f>+'BD1'!D9466</f>
        <v>4</v>
      </c>
      <c r="E9466" s="1" t="str">
        <f>+'BD1'!E9466</f>
        <v>Jefe</v>
      </c>
      <c r="F9466" s="1" t="str">
        <f>+'BD1'!F9466</f>
        <v>Asistencia técnica a personas productoras (individual): atenciones virtuales y digitales (por productor)</v>
      </c>
      <c r="G9466" s="1" t="str">
        <f>+'BD1'!G9466</f>
        <v>Sustantiva</v>
      </c>
      <c r="H9466" s="1">
        <f>+'BD1'!H9466</f>
        <v>0.37153000000000003</v>
      </c>
    </row>
    <row r="9467" spans="1:8">
      <c r="A9467" s="1" t="str">
        <f>+'BD1'!A9467</f>
        <v>Huetar Norte</v>
      </c>
      <c r="B9467" s="1" t="str">
        <f>+'BD1'!B9467</f>
        <v>Aguas Zarcas</v>
      </c>
      <c r="C9467" s="1" t="str">
        <f>+'BD1'!C9467</f>
        <v>Minor Rojas Víquez</v>
      </c>
      <c r="D9467" s="1">
        <f>+'BD1'!D9467</f>
        <v>4</v>
      </c>
      <c r="E9467" s="1" t="str">
        <f>+'BD1'!E9467</f>
        <v>Jefe</v>
      </c>
      <c r="F9467" s="1" t="str">
        <f>+'BD1'!F9467</f>
        <v>Asistencia técnica a personas productoras (grupal): día de campo (por día en el evento)</v>
      </c>
      <c r="G9467" s="1" t="str">
        <f>+'BD1'!G9467</f>
        <v>Sustantiva</v>
      </c>
      <c r="H9467" s="1">
        <f>+'BD1'!H9467</f>
        <v>4.28</v>
      </c>
    </row>
    <row r="9468" spans="1:8">
      <c r="A9468" s="1" t="str">
        <f>+'BD1'!A9468</f>
        <v>Huetar Norte</v>
      </c>
      <c r="B9468" s="1" t="str">
        <f>+'BD1'!B9468</f>
        <v>Aguas Zarcas</v>
      </c>
      <c r="C9468" s="1" t="str">
        <f>+'BD1'!C9468</f>
        <v>Minor Rojas Víquez</v>
      </c>
      <c r="D9468" s="1">
        <f>+'BD1'!D9468</f>
        <v>4</v>
      </c>
      <c r="E9468" s="1" t="str">
        <f>+'BD1'!E9468</f>
        <v>Jefe</v>
      </c>
      <c r="F9468" s="1" t="str">
        <f>+'BD1'!F9468</f>
        <v>Asistencia técnica a personas productoras (grupal): demostración de métodos (por evento, se puede acumular si la demostración tarda más de un día)</v>
      </c>
      <c r="G9468" s="1" t="str">
        <f>+'BD1'!G9468</f>
        <v>Sustantiva</v>
      </c>
      <c r="H9468" s="1">
        <f>+'BD1'!H9468</f>
        <v>3.3883299999999998</v>
      </c>
    </row>
    <row r="9469" spans="1:8">
      <c r="A9469" s="1" t="str">
        <f>+'BD1'!A9469</f>
        <v>Huetar Norte</v>
      </c>
      <c r="B9469" s="1" t="str">
        <f>+'BD1'!B9469</f>
        <v>Aguas Zarcas</v>
      </c>
      <c r="C9469" s="1" t="str">
        <f>+'BD1'!C9469</f>
        <v>Minor Rojas Víquez</v>
      </c>
      <c r="D9469" s="1">
        <f>+'BD1'!D9469</f>
        <v>4</v>
      </c>
      <c r="E9469" s="1" t="str">
        <f>+'BD1'!E9469</f>
        <v>Jefe</v>
      </c>
      <c r="F9469" s="1" t="str">
        <f>+'BD1'!F9469</f>
        <v>Asistencia técnica a personas productoras (grupal): taller (por taller)</v>
      </c>
      <c r="G9469" s="1" t="str">
        <f>+'BD1'!G9469</f>
        <v>Sustantiva</v>
      </c>
      <c r="H9469" s="1">
        <f>+'BD1'!H9469</f>
        <v>9.2733299999999996</v>
      </c>
    </row>
    <row r="9470" spans="1:8">
      <c r="A9470" s="1" t="str">
        <f>+'BD1'!A9470</f>
        <v>Huetar Norte</v>
      </c>
      <c r="B9470" s="1" t="str">
        <f>+'BD1'!B9470</f>
        <v>Aguas Zarcas</v>
      </c>
      <c r="C9470" s="1" t="str">
        <f>+'BD1'!C9470</f>
        <v>Minor Rojas Víquez</v>
      </c>
      <c r="D9470" s="1">
        <f>+'BD1'!D9470</f>
        <v>4</v>
      </c>
      <c r="E9470" s="1" t="str">
        <f>+'BD1'!E9470</f>
        <v>Jefe</v>
      </c>
      <c r="F9470" s="1" t="str">
        <f>+'BD1'!F9470</f>
        <v>Asistencia técnica a personas productoras (grupal): charlas (por día en el evento)</v>
      </c>
      <c r="G9470" s="1" t="str">
        <f>+'BD1'!G9470</f>
        <v>Sustantiva</v>
      </c>
      <c r="H9470" s="1">
        <f>+'BD1'!H9470</f>
        <v>1.2037500000000001</v>
      </c>
    </row>
    <row r="9471" spans="1:8">
      <c r="A9471" s="1" t="str">
        <f>+'BD1'!A9471</f>
        <v>Huetar Norte</v>
      </c>
      <c r="B9471" s="1" t="str">
        <f>+'BD1'!B9471</f>
        <v>Aguas Zarcas</v>
      </c>
      <c r="C9471" s="1" t="str">
        <f>+'BD1'!C9471</f>
        <v>Minor Rojas Víquez</v>
      </c>
      <c r="D9471" s="1">
        <f>+'BD1'!D9471</f>
        <v>4</v>
      </c>
      <c r="E9471" s="1" t="str">
        <f>+'BD1'!E9471</f>
        <v>Jefe</v>
      </c>
      <c r="F9471" s="1" t="str">
        <f>+'BD1'!F9471</f>
        <v>Gestión en capacitaciones con instituciones públicas o privadas (solo gestión de coordinación por evento de capacitación)</v>
      </c>
      <c r="G9471" s="1" t="str">
        <f>+'BD1'!G9471</f>
        <v>Administrativa</v>
      </c>
      <c r="H9471" s="1">
        <f>+'BD1'!H9471</f>
        <v>3.3883299999999998</v>
      </c>
    </row>
    <row r="9472" spans="1:8">
      <c r="A9472" s="1" t="str">
        <f>+'BD1'!A9472</f>
        <v>Huetar Norte</v>
      </c>
      <c r="B9472" s="1" t="str">
        <f>+'BD1'!B9472</f>
        <v>Aguas Zarcas</v>
      </c>
      <c r="C9472" s="1" t="str">
        <f>+'BD1'!C9472</f>
        <v>Minor Rojas Víquez</v>
      </c>
      <c r="D9472" s="1">
        <f>+'BD1'!D9472</f>
        <v>4</v>
      </c>
      <c r="E9472" s="1" t="str">
        <f>+'BD1'!E9472</f>
        <v>Jefe</v>
      </c>
      <c r="F9472" s="1" t="str">
        <f>+'BD1'!F9472</f>
        <v>Aplicación de la herramienta de medición del nivel de gestión empresarial y organizacional (por organización)</v>
      </c>
      <c r="G9472" s="1" t="str">
        <f>+'BD1'!G9472</f>
        <v>Sustantiva</v>
      </c>
      <c r="H9472" s="1">
        <f>+'BD1'!H9472</f>
        <v>3.8341699999999999</v>
      </c>
    </row>
    <row r="9473" spans="1:8">
      <c r="A9473" s="1" t="str">
        <f>+'BD1'!A9473</f>
        <v>Huetar Norte</v>
      </c>
      <c r="B9473" s="1" t="str">
        <f>+'BD1'!B9473</f>
        <v>Aguas Zarcas</v>
      </c>
      <c r="C9473" s="1" t="str">
        <f>+'BD1'!C9473</f>
        <v>Minor Rojas Víquez</v>
      </c>
      <c r="D9473" s="1">
        <f>+'BD1'!D9473</f>
        <v>4</v>
      </c>
      <c r="E9473" s="1" t="str">
        <f>+'BD1'!E9473</f>
        <v>Jefe</v>
      </c>
      <c r="F9473" s="1" t="str">
        <f>+'BD1'!F9473</f>
        <v>Elaboración y ejecución del plan de trabajo (por organización)</v>
      </c>
      <c r="G9473" s="1" t="str">
        <f>+'BD1'!G9473</f>
        <v>Sustantiva</v>
      </c>
      <c r="H9473" s="1">
        <f>+'BD1'!H9473</f>
        <v>2.2291699999999999</v>
      </c>
    </row>
    <row r="9474" spans="1:8">
      <c r="A9474" s="1" t="str">
        <f>+'BD1'!A9474</f>
        <v>Huetar Norte</v>
      </c>
      <c r="B9474" s="1" t="str">
        <f>+'BD1'!B9474</f>
        <v>Aguas Zarcas</v>
      </c>
      <c r="C9474" s="1" t="str">
        <f>+'BD1'!C9474</f>
        <v>Minor Rojas Víquez</v>
      </c>
      <c r="D9474" s="1">
        <f>+'BD1'!D9474</f>
        <v>4</v>
      </c>
      <c r="E9474" s="1" t="str">
        <f>+'BD1'!E9474</f>
        <v>Jefe</v>
      </c>
      <c r="F9474" s="1" t="str">
        <f>+'BD1'!F9474</f>
        <v>Visitas de seguimiento al plan de trabajo (por visita por organización)</v>
      </c>
      <c r="G9474" s="1" t="str">
        <f>+'BD1'!G9474</f>
        <v>Sustantiva</v>
      </c>
      <c r="H9474" s="1">
        <f>+'BD1'!H9474</f>
        <v>2.3718300000000001</v>
      </c>
    </row>
    <row r="9475" spans="1:8">
      <c r="A9475" s="1" t="str">
        <f>+'BD1'!A9475</f>
        <v>Huetar Norte</v>
      </c>
      <c r="B9475" s="1" t="str">
        <f>+'BD1'!B9475</f>
        <v>Aguas Zarcas</v>
      </c>
      <c r="C9475" s="1" t="str">
        <f>+'BD1'!C9475</f>
        <v>Minor Rojas Víquez</v>
      </c>
      <c r="D9475" s="1">
        <f>+'BD1'!D9475</f>
        <v>4</v>
      </c>
      <c r="E9475" s="1" t="str">
        <f>+'BD1'!E9475</f>
        <v>Jefe</v>
      </c>
      <c r="F9475" s="1" t="str">
        <f>+'BD1'!F9475</f>
        <v>Reporte del plan de trabajo anual (por reporte por organización)</v>
      </c>
      <c r="G9475" s="1" t="str">
        <f>+'BD1'!G9475</f>
        <v>Sustantiva</v>
      </c>
      <c r="H9475" s="1">
        <f>+'BD1'!H9475</f>
        <v>4.28</v>
      </c>
    </row>
    <row r="9476" spans="1:8">
      <c r="A9476" s="1" t="str">
        <f>+'BD1'!A9476</f>
        <v>Huetar Norte</v>
      </c>
      <c r="B9476" s="1" t="str">
        <f>+'BD1'!B9476</f>
        <v>Aguas Zarcas</v>
      </c>
      <c r="C9476" s="1" t="str">
        <f>+'BD1'!C9476</f>
        <v>Minor Rojas Víquez</v>
      </c>
      <c r="D9476" s="1">
        <f>+'BD1'!D9476</f>
        <v>4</v>
      </c>
      <c r="E9476" s="1" t="str">
        <f>+'BD1'!E9476</f>
        <v>Jefe</v>
      </c>
      <c r="F9476" s="1" t="str">
        <f>+'BD1'!F9476</f>
        <v>NAMA (café): muestreo y toma de datos en finca (por productor)</v>
      </c>
      <c r="G9476" s="1" t="str">
        <f>+'BD1'!G9476</f>
        <v>Sustantiva</v>
      </c>
      <c r="H9476" s="1" t="str">
        <f>+'BD1'!H9476</f>
        <v>NA</v>
      </c>
    </row>
    <row r="9477" spans="1:8">
      <c r="A9477" s="1" t="str">
        <f>+'BD1'!A9477</f>
        <v>Huetar Norte</v>
      </c>
      <c r="B9477" s="1" t="str">
        <f>+'BD1'!B9477</f>
        <v>Aguas Zarcas</v>
      </c>
      <c r="C9477" s="1" t="str">
        <f>+'BD1'!C9477</f>
        <v>Minor Rojas Víquez</v>
      </c>
      <c r="D9477" s="1">
        <f>+'BD1'!D9477</f>
        <v>4</v>
      </c>
      <c r="E9477" s="1" t="str">
        <f>+'BD1'!E9477</f>
        <v>Jefe</v>
      </c>
      <c r="F9477" s="1" t="str">
        <f>+'BD1'!F9477</f>
        <v>NAMA (café): inclusión de datos al SisDNEA (por productor)</v>
      </c>
      <c r="G9477" s="1" t="str">
        <f>+'BD1'!G9477</f>
        <v>Sustantiva</v>
      </c>
      <c r="H9477" s="1" t="str">
        <f>+'BD1'!H9477</f>
        <v>NA</v>
      </c>
    </row>
    <row r="9478" spans="1:8">
      <c r="A9478" s="1" t="str">
        <f>+'BD1'!A9478</f>
        <v>Huetar Norte</v>
      </c>
      <c r="B9478" s="1" t="str">
        <f>+'BD1'!B9478</f>
        <v>Aguas Zarcas</v>
      </c>
      <c r="C9478" s="1" t="str">
        <f>+'BD1'!C9478</f>
        <v>Minor Rojas Víquez</v>
      </c>
      <c r="D9478" s="1">
        <f>+'BD1'!D9478</f>
        <v>4</v>
      </c>
      <c r="E9478" s="1" t="str">
        <f>+'BD1'!E9478</f>
        <v>Jefe</v>
      </c>
      <c r="F9478" s="1" t="str">
        <f>+'BD1'!F9478</f>
        <v>NAMA (café): entrega de constancia de verificación del MRV a la persona productora (por productor)</v>
      </c>
      <c r="G9478" s="1" t="str">
        <f>+'BD1'!G9478</f>
        <v>Sustantiva</v>
      </c>
      <c r="H9478" s="1" t="str">
        <f>+'BD1'!H9478</f>
        <v>NA</v>
      </c>
    </row>
    <row r="9479" spans="1:8">
      <c r="A9479" s="1" t="str">
        <f>+'BD1'!A9479</f>
        <v>Huetar Norte</v>
      </c>
      <c r="B9479" s="1" t="str">
        <f>+'BD1'!B9479</f>
        <v>Aguas Zarcas</v>
      </c>
      <c r="C9479" s="1" t="str">
        <f>+'BD1'!C9479</f>
        <v>Minor Rojas Víquez</v>
      </c>
      <c r="D9479" s="1">
        <f>+'BD1'!D9479</f>
        <v>4</v>
      </c>
      <c r="E9479" s="1" t="str">
        <f>+'BD1'!E9479</f>
        <v>Jefe</v>
      </c>
      <c r="F9479" s="1" t="str">
        <f>+'BD1'!F9479</f>
        <v>NAMA (ganadería): muestreo y toma de datos en finca (por productor)</v>
      </c>
      <c r="G9479" s="1" t="str">
        <f>+'BD1'!G9479</f>
        <v>Sustantiva</v>
      </c>
      <c r="H9479" s="1">
        <f>+'BD1'!H9479</f>
        <v>2.14</v>
      </c>
    </row>
    <row r="9480" spans="1:8">
      <c r="A9480" s="1" t="str">
        <f>+'BD1'!A9480</f>
        <v>Huetar Norte</v>
      </c>
      <c r="B9480" s="1" t="str">
        <f>+'BD1'!B9480</f>
        <v>Aguas Zarcas</v>
      </c>
      <c r="C9480" s="1" t="str">
        <f>+'BD1'!C9480</f>
        <v>Minor Rojas Víquez</v>
      </c>
      <c r="D9480" s="1">
        <f>+'BD1'!D9480</f>
        <v>4</v>
      </c>
      <c r="E9480" s="1" t="str">
        <f>+'BD1'!E9480</f>
        <v>Jefe</v>
      </c>
      <c r="F9480" s="1" t="str">
        <f>+'BD1'!F9480</f>
        <v>NAMA (ganadería): inclusión de datos al SisDNEA (por productor)</v>
      </c>
      <c r="G9480" s="1" t="str">
        <f>+'BD1'!G9480</f>
        <v>Sustantiva</v>
      </c>
      <c r="H9480" s="1">
        <f>+'BD1'!H9480</f>
        <v>1.605</v>
      </c>
    </row>
    <row r="9481" spans="1:8">
      <c r="A9481" s="1" t="str">
        <f>+'BD1'!A9481</f>
        <v>Huetar Norte</v>
      </c>
      <c r="B9481" s="1" t="str">
        <f>+'BD1'!B9481</f>
        <v>Aguas Zarcas</v>
      </c>
      <c r="C9481" s="1" t="str">
        <f>+'BD1'!C9481</f>
        <v>Minor Rojas Víquez</v>
      </c>
      <c r="D9481" s="1">
        <f>+'BD1'!D9481</f>
        <v>4</v>
      </c>
      <c r="E9481" s="1" t="str">
        <f>+'BD1'!E9481</f>
        <v>Jefe</v>
      </c>
      <c r="F9481" s="1" t="str">
        <f>+'BD1'!F9481</f>
        <v>NAMA (ganadería): entrega de constancia de verificación del MRV a la persona productora (por productor)</v>
      </c>
      <c r="G9481" s="1" t="str">
        <f>+'BD1'!G9481</f>
        <v>Sustantiva</v>
      </c>
      <c r="H9481" s="1">
        <f>+'BD1'!H9481</f>
        <v>1.07</v>
      </c>
    </row>
    <row r="9482" spans="1:8">
      <c r="A9482" s="1" t="str">
        <f>+'BD1'!A9482</f>
        <v>Huetar Norte</v>
      </c>
      <c r="B9482" s="1" t="str">
        <f>+'BD1'!B9482</f>
        <v>Aguas Zarcas</v>
      </c>
      <c r="C9482" s="1" t="str">
        <f>+'BD1'!C9482</f>
        <v>Minor Rojas Víquez</v>
      </c>
      <c r="D9482" s="1">
        <f>+'BD1'!D9482</f>
        <v>4</v>
      </c>
      <c r="E9482" s="1" t="str">
        <f>+'BD1'!E9482</f>
        <v>Jefe</v>
      </c>
      <c r="F9482" s="1" t="str">
        <f>+'BD1'!F9482</f>
        <v>Producción sostenible: elaboración de la herramienta Tu Modelo, en el SisDNEA (por productor)</v>
      </c>
      <c r="G9482" s="1" t="str">
        <f>+'BD1'!G9482</f>
        <v>Sustantiva</v>
      </c>
      <c r="H9482" s="1" t="str">
        <f>+'BD1'!H9482</f>
        <v>NA</v>
      </c>
    </row>
    <row r="9483" spans="1:8">
      <c r="A9483" s="1" t="str">
        <f>+'BD1'!A9483</f>
        <v>Huetar Norte</v>
      </c>
      <c r="B9483" s="1" t="str">
        <f>+'BD1'!B9483</f>
        <v>Aguas Zarcas</v>
      </c>
      <c r="C9483" s="1" t="str">
        <f>+'BD1'!C9483</f>
        <v>Minor Rojas Víquez</v>
      </c>
      <c r="D9483" s="1">
        <f>+'BD1'!D9483</f>
        <v>4</v>
      </c>
      <c r="E9483" s="1" t="str">
        <f>+'BD1'!E9483</f>
        <v>Jefe</v>
      </c>
      <c r="F9483" s="1" t="str">
        <f>+'BD1'!F9483</f>
        <v>Producción sostenible: entregar certificado al productor e incluirlo en el expediente físico (por productor)</v>
      </c>
      <c r="G9483" s="1" t="str">
        <f>+'BD1'!G9483</f>
        <v>Sustantiva</v>
      </c>
      <c r="H9483" s="1" t="str">
        <f>+'BD1'!H9483</f>
        <v>NA</v>
      </c>
    </row>
    <row r="9484" spans="1:8">
      <c r="A9484" s="1" t="str">
        <f>+'BD1'!A9484</f>
        <v>Huetar Norte</v>
      </c>
      <c r="B9484" s="1" t="str">
        <f>+'BD1'!B9484</f>
        <v>Aguas Zarcas</v>
      </c>
      <c r="C9484" s="1" t="str">
        <f>+'BD1'!C9484</f>
        <v>Minor Rojas Víquez</v>
      </c>
      <c r="D9484" s="1">
        <f>+'BD1'!D9484</f>
        <v>4</v>
      </c>
      <c r="E9484" s="1" t="str">
        <f>+'BD1'!E9484</f>
        <v>Jefe</v>
      </c>
      <c r="F9484" s="1" t="str">
        <f>+'BD1'!F9484</f>
        <v>RBAyP y RBAO: divulgación del programa de incentivos (por acción de divulgación)</v>
      </c>
      <c r="G9484" s="1" t="str">
        <f>+'BD1'!G9484</f>
        <v>Sustantiva</v>
      </c>
      <c r="H9484" s="1">
        <f>+'BD1'!H9484</f>
        <v>1.15917</v>
      </c>
    </row>
    <row r="9485" spans="1:8">
      <c r="A9485" s="1" t="str">
        <f>+'BD1'!A9485</f>
        <v>Huetar Norte</v>
      </c>
      <c r="B9485" s="1" t="str">
        <f>+'BD1'!B9485</f>
        <v>Aguas Zarcas</v>
      </c>
      <c r="C9485" s="1" t="str">
        <f>+'BD1'!C9485</f>
        <v>Minor Rojas Víquez</v>
      </c>
      <c r="D9485" s="1">
        <f>+'BD1'!D9485</f>
        <v>4</v>
      </c>
      <c r="E9485" s="1" t="str">
        <f>+'BD1'!E9485</f>
        <v>Jefe</v>
      </c>
      <c r="F9485" s="1" t="str">
        <f>+'BD1'!F9485</f>
        <v>RBAyP y RBAO: completar formularios para recibir incentivos económicos (por productor)</v>
      </c>
      <c r="G9485" s="1" t="str">
        <f>+'BD1'!G9485</f>
        <v>Sustantiva</v>
      </c>
      <c r="H9485" s="1">
        <f>+'BD1'!H9485</f>
        <v>4.28</v>
      </c>
    </row>
    <row r="9486" spans="1:8">
      <c r="A9486" s="1" t="str">
        <f>+'BD1'!A9486</f>
        <v>Huetar Norte</v>
      </c>
      <c r="B9486" s="1" t="str">
        <f>+'BD1'!B9486</f>
        <v>Aguas Zarcas</v>
      </c>
      <c r="C9486" s="1" t="str">
        <f>+'BD1'!C9486</f>
        <v>Minor Rojas Víquez</v>
      </c>
      <c r="D9486" s="1">
        <f>+'BD1'!D9486</f>
        <v>4</v>
      </c>
      <c r="E9486" s="1" t="str">
        <f>+'BD1'!E9486</f>
        <v>Jefe</v>
      </c>
      <c r="F9486" s="1" t="str">
        <f>+'BD1'!F9486</f>
        <v>RBAyP y RBAO: revisión de las solicitudes del programa de incentivos económicos (por productor)</v>
      </c>
      <c r="G9486" s="1" t="str">
        <f>+'BD1'!G9486</f>
        <v>Sustantiva</v>
      </c>
      <c r="H9486" s="1">
        <f>+'BD1'!H9486</f>
        <v>3.21</v>
      </c>
    </row>
    <row r="9487" spans="1:8">
      <c r="A9487" s="1" t="str">
        <f>+'BD1'!A9487</f>
        <v>Huetar Norte</v>
      </c>
      <c r="B9487" s="1" t="str">
        <f>+'BD1'!B9487</f>
        <v>Aguas Zarcas</v>
      </c>
      <c r="C9487" s="1" t="str">
        <f>+'BD1'!C9487</f>
        <v>Minor Rojas Víquez</v>
      </c>
      <c r="D9487" s="1">
        <f>+'BD1'!D9487</f>
        <v>4</v>
      </c>
      <c r="E9487" s="1" t="str">
        <f>+'BD1'!E9487</f>
        <v>Jefe</v>
      </c>
      <c r="F9487" s="1" t="str">
        <f>+'BD1'!F9487</f>
        <v>RBAyP y RBAO: visita a finca para verificación (por visita por productor)</v>
      </c>
      <c r="G9487" s="1" t="str">
        <f>+'BD1'!G9487</f>
        <v>Sustantiva</v>
      </c>
      <c r="H9487" s="1">
        <f>+'BD1'!H9487</f>
        <v>2.2291699999999999</v>
      </c>
    </row>
    <row r="9488" spans="1:8">
      <c r="A9488" s="1" t="str">
        <f>+'BD1'!A9488</f>
        <v>Huetar Norte</v>
      </c>
      <c r="B9488" s="1" t="str">
        <f>+'BD1'!B9488</f>
        <v>Aguas Zarcas</v>
      </c>
      <c r="C9488" s="1" t="str">
        <f>+'BD1'!C9488</f>
        <v>Minor Rojas Víquez</v>
      </c>
      <c r="D9488" s="1">
        <f>+'BD1'!D9488</f>
        <v>4</v>
      </c>
      <c r="E9488" s="1" t="str">
        <f>+'BD1'!E9488</f>
        <v>Jefe</v>
      </c>
      <c r="F9488" s="1" t="str">
        <f>+'BD1'!F9488</f>
        <v>Productores ocasionales: asistencia técnica individual (por productor)</v>
      </c>
      <c r="G9488" s="1" t="str">
        <f>+'BD1'!G9488</f>
        <v>Sustantiva</v>
      </c>
      <c r="H9488" s="1">
        <f>+'BD1'!H9488</f>
        <v>2.31833</v>
      </c>
    </row>
    <row r="9489" spans="1:8">
      <c r="A9489" s="1" t="str">
        <f>+'BD1'!A9489</f>
        <v>Huetar Norte</v>
      </c>
      <c r="B9489" s="1" t="str">
        <f>+'BD1'!B9489</f>
        <v>Aguas Zarcas</v>
      </c>
      <c r="C9489" s="1" t="str">
        <f>+'BD1'!C9489</f>
        <v>Minor Rojas Víquez</v>
      </c>
      <c r="D9489" s="1">
        <f>+'BD1'!D9489</f>
        <v>4</v>
      </c>
      <c r="E9489" s="1" t="str">
        <f>+'BD1'!E9489</f>
        <v>Jefe</v>
      </c>
      <c r="F9489" s="1" t="str">
        <f>+'BD1'!F9489</f>
        <v>Productores ocasionales: asistencia técnica grupal (por asistencia a grupo)</v>
      </c>
      <c r="G9489" s="1" t="str">
        <f>+'BD1'!G9489</f>
        <v>Sustantiva</v>
      </c>
      <c r="H9489" s="1">
        <f>+'BD1'!H9489</f>
        <v>3.21</v>
      </c>
    </row>
    <row r="9490" spans="1:8">
      <c r="A9490" s="1" t="str">
        <f>+'BD1'!A9490</f>
        <v>Huetar Norte</v>
      </c>
      <c r="B9490" s="1" t="str">
        <f>+'BD1'!B9490</f>
        <v>Aguas Zarcas</v>
      </c>
      <c r="C9490" s="1" t="str">
        <f>+'BD1'!C9490</f>
        <v>Minor Rojas Víquez</v>
      </c>
      <c r="D9490" s="1">
        <f>+'BD1'!D9490</f>
        <v>4</v>
      </c>
      <c r="E9490" s="1" t="str">
        <f>+'BD1'!E9490</f>
        <v>Jefe</v>
      </c>
      <c r="F9490" s="1" t="str">
        <f>+'BD1'!F9490</f>
        <v>Productores ocasionales: servicios de extensión de información digitales y virtuales (por productor)</v>
      </c>
      <c r="G9490" s="1" t="str">
        <f>+'BD1'!G9490</f>
        <v>Sustantiva</v>
      </c>
      <c r="H9490" s="1">
        <f>+'BD1'!H9490</f>
        <v>0.29721999999999998</v>
      </c>
    </row>
    <row r="9491" spans="1:8">
      <c r="A9491" s="1" t="str">
        <f>+'BD1'!A9491</f>
        <v>Huetar Norte</v>
      </c>
      <c r="B9491" s="1" t="str">
        <f>+'BD1'!B9491</f>
        <v>Aguas Zarcas</v>
      </c>
      <c r="C9491" s="1" t="str">
        <f>+'BD1'!C9491</f>
        <v>Minor Rojas Víquez</v>
      </c>
      <c r="D9491" s="1">
        <f>+'BD1'!D9491</f>
        <v>4</v>
      </c>
      <c r="E9491" s="1" t="str">
        <f>+'BD1'!E9491</f>
        <v>Jefe</v>
      </c>
      <c r="F9491" s="1" t="str">
        <f>+'BD1'!F9491</f>
        <v>Proyectos financiados con fondos públicos y transferencia MAG: apoyo en la formulación de proyectos de personas productoras (acumulado efectivo por proyecto)</v>
      </c>
      <c r="G9491" s="1" t="str">
        <f>+'BD1'!G9491</f>
        <v>Sustantiva</v>
      </c>
      <c r="H9491" s="1">
        <f>+'BD1'!H9491</f>
        <v>10.87833</v>
      </c>
    </row>
    <row r="9492" spans="1:8">
      <c r="A9492" s="1" t="str">
        <f>+'BD1'!A9492</f>
        <v>Huetar Norte</v>
      </c>
      <c r="B9492" s="1" t="str">
        <f>+'BD1'!B9492</f>
        <v>Aguas Zarcas</v>
      </c>
      <c r="C9492" s="1" t="str">
        <f>+'BD1'!C9492</f>
        <v>Minor Rojas Víquez</v>
      </c>
      <c r="D9492" s="1">
        <f>+'BD1'!D9492</f>
        <v>4</v>
      </c>
      <c r="E9492" s="1" t="str">
        <f>+'BD1'!E9492</f>
        <v>Jefe</v>
      </c>
      <c r="F9492" s="1" t="str">
        <f>+'BD1'!F9492</f>
        <v>Proyectos financiados con fondos públicos y transferencia MAG: apoyo en la formulación de proyectos de organizaciones (acumulado efectivo por proyecto)</v>
      </c>
      <c r="G9492" s="1" t="str">
        <f>+'BD1'!G9492</f>
        <v>Sustantiva</v>
      </c>
      <c r="H9492" s="1">
        <f>+'BD1'!H9492</f>
        <v>13.018330000000001</v>
      </c>
    </row>
    <row r="9493" spans="1:8">
      <c r="A9493" s="1" t="str">
        <f>+'BD1'!A9493</f>
        <v>Huetar Norte</v>
      </c>
      <c r="B9493" s="1" t="str">
        <f>+'BD1'!B9493</f>
        <v>Aguas Zarcas</v>
      </c>
      <c r="C9493" s="1" t="str">
        <f>+'BD1'!C9493</f>
        <v>Minor Rojas Víquez</v>
      </c>
      <c r="D9493" s="1">
        <f>+'BD1'!D9493</f>
        <v>4</v>
      </c>
      <c r="E9493" s="1" t="str">
        <f>+'BD1'!E9493</f>
        <v>Jefe</v>
      </c>
      <c r="F9493" s="1" t="str">
        <f>+'BD1'!F9493</f>
        <v>Proyectos financiados con fondos públicos: seguimiento técnico (por visita a proyecto)</v>
      </c>
      <c r="G9493" s="1" t="str">
        <f>+'BD1'!G9493</f>
        <v>Sustantiva</v>
      </c>
      <c r="H9493" s="1">
        <f>+'BD1'!H9493</f>
        <v>3.3883299999999998</v>
      </c>
    </row>
    <row r="9494" spans="1:8">
      <c r="A9494" s="1" t="str">
        <f>+'BD1'!A9494</f>
        <v>Huetar Norte</v>
      </c>
      <c r="B9494" s="1" t="str">
        <f>+'BD1'!B9494</f>
        <v>Aguas Zarcas</v>
      </c>
      <c r="C9494" s="1" t="str">
        <f>+'BD1'!C9494</f>
        <v>Minor Rojas Víquez</v>
      </c>
      <c r="D9494" s="1">
        <f>+'BD1'!D9494</f>
        <v>4</v>
      </c>
      <c r="E9494" s="1" t="str">
        <f>+'BD1'!E9494</f>
        <v>Jefe</v>
      </c>
      <c r="F9494" s="1" t="str">
        <f>+'BD1'!F9494</f>
        <v>Elaboración de informes trimestrales, semestrales y anuales PAO (por informe)</v>
      </c>
      <c r="G9494" s="1" t="str">
        <f>+'BD1'!G9494</f>
        <v>Administrativa</v>
      </c>
      <c r="H9494" s="1">
        <f>+'BD1'!H9494</f>
        <v>10.7</v>
      </c>
    </row>
    <row r="9495" spans="1:8">
      <c r="A9495" s="1" t="str">
        <f>+'BD1'!A9495</f>
        <v>Huetar Norte</v>
      </c>
      <c r="B9495" s="1" t="str">
        <f>+'BD1'!B9495</f>
        <v>Aguas Zarcas</v>
      </c>
      <c r="C9495" s="1" t="str">
        <f>+'BD1'!C9495</f>
        <v>Minor Rojas Víquez</v>
      </c>
      <c r="D9495" s="1">
        <f>+'BD1'!D9495</f>
        <v>4</v>
      </c>
      <c r="E9495" s="1" t="str">
        <f>+'BD1'!E9495</f>
        <v>Jefe</v>
      </c>
      <c r="F9495" s="1" t="str">
        <f>+'BD1'!F9495</f>
        <v>Seguimiento a los PAO de los funcionarios a su cargo (por funcionario)</v>
      </c>
      <c r="G9495" s="1" t="str">
        <f>+'BD1'!G9495</f>
        <v>Administrativa</v>
      </c>
      <c r="H9495" s="1">
        <f>+'BD1'!H9495</f>
        <v>3.21</v>
      </c>
    </row>
    <row r="9496" spans="1:8">
      <c r="A9496" s="1" t="str">
        <f>+'BD1'!A9496</f>
        <v>Huetar Norte</v>
      </c>
      <c r="B9496" s="1" t="str">
        <f>+'BD1'!B9496</f>
        <v>Aguas Zarcas</v>
      </c>
      <c r="C9496" s="1" t="str">
        <f>+'BD1'!C9496</f>
        <v>Minor Rojas Víquez</v>
      </c>
      <c r="D9496" s="1">
        <f>+'BD1'!D9496</f>
        <v>4</v>
      </c>
      <c r="E9496" s="1" t="str">
        <f>+'BD1'!E9496</f>
        <v>Jefe</v>
      </c>
      <c r="F9496" s="1" t="str">
        <f>+'BD1'!F9496</f>
        <v>Inscripción y actualización de PYMPA (por productor)</v>
      </c>
      <c r="G9496" s="1" t="str">
        <f>+'BD1'!G9496</f>
        <v>Sustantiva</v>
      </c>
      <c r="H9496" s="1">
        <f>+'BD1'!H9496</f>
        <v>0.76683000000000001</v>
      </c>
    </row>
    <row r="9497" spans="1:8">
      <c r="A9497" s="1" t="str">
        <f>+'BD1'!A9497</f>
        <v>Huetar Norte</v>
      </c>
      <c r="B9497" s="1" t="str">
        <f>+'BD1'!B9497</f>
        <v>Aguas Zarcas</v>
      </c>
      <c r="C9497" s="1" t="str">
        <f>+'BD1'!C9497</f>
        <v>Minor Rojas Víquez</v>
      </c>
      <c r="D9497" s="1">
        <f>+'BD1'!D9497</f>
        <v>4</v>
      </c>
      <c r="E9497" s="1" t="str">
        <f>+'BD1'!E9497</f>
        <v>Jefe</v>
      </c>
      <c r="F9497" s="1" t="str">
        <f>+'BD1'!F9497</f>
        <v>Certificaciones para la Declaración de Bienes Inmuebles ante las municipalidades (por trámite)</v>
      </c>
      <c r="G9497" s="1" t="str">
        <f>+'BD1'!G9497</f>
        <v>Sustantiva</v>
      </c>
      <c r="H9497" s="1" t="str">
        <f>+'BD1'!H9497</f>
        <v>NA</v>
      </c>
    </row>
    <row r="9498" spans="1:8">
      <c r="A9498" s="1" t="str">
        <f>+'BD1'!A9498</f>
        <v>Huetar Norte</v>
      </c>
      <c r="B9498" s="1" t="str">
        <f>+'BD1'!B9498</f>
        <v>Aguas Zarcas</v>
      </c>
      <c r="C9498" s="1" t="str">
        <f>+'BD1'!C9498</f>
        <v>Minor Rojas Víquez</v>
      </c>
      <c r="D9498" s="1">
        <f>+'BD1'!D9498</f>
        <v>4</v>
      </c>
      <c r="E9498" s="1" t="str">
        <f>+'BD1'!E9498</f>
        <v>Jefe</v>
      </c>
      <c r="F9498" s="1" t="str">
        <f>+'BD1'!F9498</f>
        <v>Participación en reuniones EREA (por reunión)</v>
      </c>
      <c r="G9498" s="1" t="str">
        <f>+'BD1'!G9498</f>
        <v>Administrativa</v>
      </c>
      <c r="H9498" s="1">
        <f>+'BD1'!H9498</f>
        <v>5.5283300000000004</v>
      </c>
    </row>
    <row r="9499" spans="1:8">
      <c r="A9499" s="1" t="str">
        <f>+'BD1'!A9499</f>
        <v>Huetar Norte</v>
      </c>
      <c r="B9499" s="1" t="str">
        <f>+'BD1'!B9499</f>
        <v>Aguas Zarcas</v>
      </c>
      <c r="C9499" s="1" t="str">
        <f>+'BD1'!C9499</f>
        <v>Minor Rojas Víquez</v>
      </c>
      <c r="D9499" s="1">
        <f>+'BD1'!D9499</f>
        <v>4</v>
      </c>
      <c r="E9499" s="1" t="str">
        <f>+'BD1'!E9499</f>
        <v>Jefe</v>
      </c>
      <c r="F9499" s="1" t="str">
        <f>+'BD1'!F9499</f>
        <v>Participación en grupos técnicos o comisiones (por reunión)</v>
      </c>
      <c r="G9499" s="1" t="str">
        <f>+'BD1'!G9499</f>
        <v>Sustantiva</v>
      </c>
      <c r="H9499" s="1">
        <f>+'BD1'!H9499</f>
        <v>3.3883299999999998</v>
      </c>
    </row>
    <row r="9500" spans="1:8">
      <c r="A9500" s="1" t="str">
        <f>+'BD1'!A9500</f>
        <v>Huetar Norte</v>
      </c>
      <c r="B9500" s="1" t="str">
        <f>+'BD1'!B9500</f>
        <v>Aguas Zarcas</v>
      </c>
      <c r="C9500" s="1" t="str">
        <f>+'BD1'!C9500</f>
        <v>Minor Rojas Víquez</v>
      </c>
      <c r="D9500" s="1">
        <f>+'BD1'!D9500</f>
        <v>4</v>
      </c>
      <c r="E9500" s="1" t="str">
        <f>+'BD1'!E9500</f>
        <v>Jefe</v>
      </c>
      <c r="F9500" s="1" t="str">
        <f>+'BD1'!F9500</f>
        <v>Participación en capacitaciones técnicas (por capacitación)</v>
      </c>
      <c r="G9500" s="1" t="str">
        <f>+'BD1'!G9500</f>
        <v>Administrativa</v>
      </c>
      <c r="H9500" s="1">
        <f>+'BD1'!H9500</f>
        <v>4.28</v>
      </c>
    </row>
    <row r="9501" spans="1:8">
      <c r="A9501" s="1" t="str">
        <f>+'BD1'!A9501</f>
        <v>Huetar Norte</v>
      </c>
      <c r="B9501" s="1" t="str">
        <f>+'BD1'!B9501</f>
        <v>Aguas Zarcas</v>
      </c>
      <c r="C9501" s="1" t="str">
        <f>+'BD1'!C9501</f>
        <v>Minor Rojas Víquez</v>
      </c>
      <c r="D9501" s="1">
        <f>+'BD1'!D9501</f>
        <v>4</v>
      </c>
      <c r="E9501" s="1" t="str">
        <f>+'BD1'!E9501</f>
        <v>Jefe</v>
      </c>
      <c r="F9501" s="1" t="str">
        <f>+'BD1'!F9501</f>
        <v xml:space="preserve">Participación en charlas y sesiones técnicas, de trabajo y de actualización de conocimiento (por evento) </v>
      </c>
      <c r="G9501" s="1" t="str">
        <f>+'BD1'!G9501</f>
        <v>Administrativa</v>
      </c>
      <c r="H9501" s="1">
        <f>+'BD1'!H9501</f>
        <v>17.655000000000001</v>
      </c>
    </row>
    <row r="9502" spans="1:8">
      <c r="A9502" s="1" t="str">
        <f>+'BD1'!A9502</f>
        <v>Huetar Norte</v>
      </c>
      <c r="B9502" s="1" t="str">
        <f>+'BD1'!B9502</f>
        <v>Aguas Zarcas</v>
      </c>
      <c r="C9502" s="1" t="str">
        <f>+'BD1'!C9502</f>
        <v>Minor Rojas Víquez</v>
      </c>
      <c r="D9502" s="1">
        <f>+'BD1'!D9502</f>
        <v>4</v>
      </c>
      <c r="E9502" s="1" t="str">
        <f>+'BD1'!E9502</f>
        <v>Jefe</v>
      </c>
      <c r="F9502" s="1" t="str">
        <f>+'BD1'!F9502</f>
        <v>Aplicación de censos y apoyo en sondeo de precios de insumos agropecuarios (por censo o sondeo)</v>
      </c>
      <c r="G9502" s="1" t="str">
        <f>+'BD1'!G9502</f>
        <v>Sustantiva</v>
      </c>
      <c r="H9502" s="1">
        <f>+'BD1'!H9502</f>
        <v>3.21</v>
      </c>
    </row>
    <row r="9503" spans="1:8">
      <c r="A9503" s="1" t="str">
        <f>+'BD1'!A9503</f>
        <v>Huetar Norte</v>
      </c>
      <c r="B9503" s="1" t="str">
        <f>+'BD1'!B9503</f>
        <v>Aguas Zarcas</v>
      </c>
      <c r="C9503" s="1" t="str">
        <f>+'BD1'!C9503</f>
        <v>Minor Rojas Víquez</v>
      </c>
      <c r="D9503" s="1">
        <f>+'BD1'!D9503</f>
        <v>4</v>
      </c>
      <c r="E9503" s="1" t="str">
        <f>+'BD1'!E9503</f>
        <v>Jefe</v>
      </c>
      <c r="F9503" s="1" t="str">
        <f>+'BD1'!F9503</f>
        <v>Coordinación de acciones entre dependencias del MAG (por acción de cordinación)</v>
      </c>
      <c r="G9503" s="1" t="str">
        <f>+'BD1'!G9503</f>
        <v>Administrativa</v>
      </c>
      <c r="H9503" s="1">
        <f>+'BD1'!H9503</f>
        <v>2.2291699999999999</v>
      </c>
    </row>
    <row r="9504" spans="1:8">
      <c r="A9504" s="1" t="str">
        <f>+'BD1'!A9504</f>
        <v>Huetar Norte</v>
      </c>
      <c r="B9504" s="1" t="str">
        <f>+'BD1'!B9504</f>
        <v>Aguas Zarcas</v>
      </c>
      <c r="C9504" s="1" t="str">
        <f>+'BD1'!C9504</f>
        <v>Minor Rojas Víquez</v>
      </c>
      <c r="D9504" s="1">
        <f>+'BD1'!D9504</f>
        <v>4</v>
      </c>
      <c r="E9504" s="1" t="str">
        <f>+'BD1'!E9504</f>
        <v>Jefe</v>
      </c>
      <c r="F9504" s="1" t="str">
        <f>+'BD1'!F9504</f>
        <v>Otorgamiento de permisos para quemas agropecuarias (por trámite)</v>
      </c>
      <c r="G9504" s="1" t="str">
        <f>+'BD1'!G9504</f>
        <v>Sustantiva</v>
      </c>
      <c r="H9504" s="1">
        <f>+'BD1'!H9504</f>
        <v>4.28</v>
      </c>
    </row>
    <row r="9505" spans="1:8">
      <c r="A9505" s="1" t="str">
        <f>+'BD1'!A9505</f>
        <v>Huetar Norte</v>
      </c>
      <c r="B9505" s="1" t="str">
        <f>+'BD1'!B9505</f>
        <v>Aguas Zarcas</v>
      </c>
      <c r="C9505" s="1" t="str">
        <f>+'BD1'!C9505</f>
        <v>Minor Rojas Víquez</v>
      </c>
      <c r="D9505" s="1">
        <f>+'BD1'!D9505</f>
        <v>4</v>
      </c>
      <c r="E9505" s="1" t="str">
        <f>+'BD1'!E9505</f>
        <v>Jefe</v>
      </c>
      <c r="F9505" s="1" t="str">
        <f>+'BD1'!F9505</f>
        <v>Elaboración de Autoevaluación en Control Interno (acumulado efectivo por aplicación de la autoevaluación)</v>
      </c>
      <c r="G9505" s="1" t="str">
        <f>+'BD1'!G9505</f>
        <v>Administrativa</v>
      </c>
      <c r="H9505" s="1">
        <f>+'BD1'!H9505</f>
        <v>9.2733299999999996</v>
      </c>
    </row>
    <row r="9506" spans="1:8">
      <c r="A9506" s="1" t="str">
        <f>+'BD1'!A9506</f>
        <v>Huetar Norte</v>
      </c>
      <c r="B9506" s="1" t="str">
        <f>+'BD1'!B9506</f>
        <v>Aguas Zarcas</v>
      </c>
      <c r="C9506" s="1" t="str">
        <f>+'BD1'!C9506</f>
        <v>Minor Rojas Víquez</v>
      </c>
      <c r="D9506" s="1">
        <f>+'BD1'!D9506</f>
        <v>4</v>
      </c>
      <c r="E9506" s="1" t="str">
        <f>+'BD1'!E9506</f>
        <v>Jefe</v>
      </c>
      <c r="F9506" s="1" t="str">
        <f>+'BD1'!F9506</f>
        <v>Determinación y evaluación de riesgos en SEVRIMAG (acumulado efectivo por aplicación del SEVRIMAG)</v>
      </c>
      <c r="G9506" s="1" t="str">
        <f>+'BD1'!G9506</f>
        <v>Administrativa</v>
      </c>
      <c r="H9506" s="1">
        <f>+'BD1'!H9506</f>
        <v>6.9550000000000001</v>
      </c>
    </row>
    <row r="9507" spans="1:8">
      <c r="A9507" s="1" t="str">
        <f>+'BD1'!A9507</f>
        <v>Huetar Norte</v>
      </c>
      <c r="B9507" s="1" t="str">
        <f>+'BD1'!B9507</f>
        <v>Aguas Zarcas</v>
      </c>
      <c r="C9507" s="1" t="str">
        <f>+'BD1'!C9507</f>
        <v>Minor Rojas Víquez</v>
      </c>
      <c r="D9507" s="1">
        <f>+'BD1'!D9507</f>
        <v>4</v>
      </c>
      <c r="E9507" s="1" t="str">
        <f>+'BD1'!E9507</f>
        <v>Jefe</v>
      </c>
      <c r="F9507" s="1" t="str">
        <f>+'BD1'!F9507</f>
        <v>Seguimiento a plan de mitigación de riesgos en SEVRIMAG (acumulado efectivo por seguimiento)</v>
      </c>
      <c r="G9507" s="1" t="str">
        <f>+'BD1'!G9507</f>
        <v>Administrativa</v>
      </c>
      <c r="H9507" s="1">
        <f>+'BD1'!H9507</f>
        <v>4.4583300000000001</v>
      </c>
    </row>
    <row r="9508" spans="1:8">
      <c r="A9508" s="1" t="str">
        <f>+'BD1'!A9508</f>
        <v>Huetar Norte</v>
      </c>
      <c r="B9508" s="1" t="str">
        <f>+'BD1'!B9508</f>
        <v>Aguas Zarcas</v>
      </c>
      <c r="C9508" s="1" t="str">
        <f>+'BD1'!C9508</f>
        <v>Minor Rojas Víquez</v>
      </c>
      <c r="D9508" s="1">
        <f>+'BD1'!D9508</f>
        <v>4</v>
      </c>
      <c r="E9508" s="1" t="str">
        <f>+'BD1'!E9508</f>
        <v>Jefe</v>
      </c>
      <c r="F9508" s="1" t="str">
        <f>+'BD1'!F9508</f>
        <v>Seguimiento a plan de mejora de la Autoevaluación en Control Interno (acumulado efectivo por seguimiento)</v>
      </c>
      <c r="G9508" s="1" t="str">
        <f>+'BD1'!G9508</f>
        <v>Administrativa</v>
      </c>
      <c r="H9508" s="1">
        <f>+'BD1'!H9508</f>
        <v>3.3883299999999998</v>
      </c>
    </row>
    <row r="9509" spans="1:8">
      <c r="A9509" s="1" t="str">
        <f>+'BD1'!A9509</f>
        <v>Huetar Norte</v>
      </c>
      <c r="B9509" s="1" t="str">
        <f>+'BD1'!B9509</f>
        <v>Aguas Zarcas</v>
      </c>
      <c r="C9509" s="1" t="str">
        <f>+'BD1'!C9509</f>
        <v>Minor Rojas Víquez</v>
      </c>
      <c r="D9509" s="1">
        <f>+'BD1'!D9509</f>
        <v>4</v>
      </c>
      <c r="E9509" s="1" t="str">
        <f>+'BD1'!E9509</f>
        <v>Jefe</v>
      </c>
      <c r="F9509" s="1" t="str">
        <f>+'BD1'!F9509</f>
        <v>Reuniones de personal AEA (por reunión)</v>
      </c>
      <c r="G9509" s="1" t="str">
        <f>+'BD1'!G9509</f>
        <v>Administrativa</v>
      </c>
      <c r="H9509" s="1">
        <f>+'BD1'!H9509</f>
        <v>1.69417</v>
      </c>
    </row>
    <row r="9510" spans="1:8">
      <c r="A9510" s="1" t="str">
        <f>+'BD1'!A9510</f>
        <v>Huetar Norte</v>
      </c>
      <c r="B9510" s="1" t="str">
        <f>+'BD1'!B9510</f>
        <v>Aguas Zarcas</v>
      </c>
      <c r="C9510" s="1" t="str">
        <f>+'BD1'!C9510</f>
        <v>Minor Rojas Víquez</v>
      </c>
      <c r="D9510" s="1">
        <f>+'BD1'!D9510</f>
        <v>4</v>
      </c>
      <c r="E9510" s="1" t="str">
        <f>+'BD1'!E9510</f>
        <v>Jefe</v>
      </c>
      <c r="F9510" s="1" t="str">
        <f>+'BD1'!F9510</f>
        <v>Actualización del sistema de gestión documental y archivo (tiempo efectivo por día)</v>
      </c>
      <c r="G9510" s="1" t="str">
        <f>+'BD1'!G9510</f>
        <v>Administrativa</v>
      </c>
      <c r="H9510" s="1">
        <f>+'BD1'!H9510</f>
        <v>4.28</v>
      </c>
    </row>
    <row r="9511" spans="1:8">
      <c r="A9511" s="1" t="str">
        <f>+'BD1'!A9511</f>
        <v>Huetar Norte</v>
      </c>
      <c r="B9511" s="1" t="str">
        <f>+'BD1'!B9511</f>
        <v>Aguas Zarcas</v>
      </c>
      <c r="C9511" s="1" t="str">
        <f>+'BD1'!C9511</f>
        <v>Minor Rojas Víquez</v>
      </c>
      <c r="D9511" s="1">
        <f>+'BD1'!D9511</f>
        <v>4</v>
      </c>
      <c r="E9511" s="1" t="str">
        <f>+'BD1'!E9511</f>
        <v>Jefe</v>
      </c>
      <c r="F9511" s="1" t="str">
        <f>+'BD1'!F9511</f>
        <v>Actualización del sistema SisDNEA (por productor)</v>
      </c>
      <c r="G9511" s="1" t="str">
        <f>+'BD1'!G9511</f>
        <v>Administrativa</v>
      </c>
      <c r="H9511" s="1">
        <f>+'BD1'!H9511</f>
        <v>1.07</v>
      </c>
    </row>
    <row r="9512" spans="1:8">
      <c r="A9512" s="1" t="str">
        <f>+'BD1'!A9512</f>
        <v>Huetar Norte</v>
      </c>
      <c r="B9512" s="1" t="str">
        <f>+'BD1'!B9512</f>
        <v>Aguas Zarcas</v>
      </c>
      <c r="C9512" s="1" t="str">
        <f>+'BD1'!C9512</f>
        <v>Minor Rojas Víquez</v>
      </c>
      <c r="D9512" s="1">
        <f>+'BD1'!D9512</f>
        <v>4</v>
      </c>
      <c r="E9512" s="1" t="str">
        <f>+'BD1'!E9512</f>
        <v>Jefe</v>
      </c>
      <c r="F9512" s="1" t="str">
        <f>+'BD1'!F9512</f>
        <v>Seguimiento semestral de la determinación de expectativas (por seguimiento)</v>
      </c>
      <c r="G9512" s="1" t="str">
        <f>+'BD1'!G9512</f>
        <v>Administrativa</v>
      </c>
      <c r="H9512" s="1">
        <f>+'BD1'!H9512</f>
        <v>6.9550000000000001</v>
      </c>
    </row>
    <row r="9513" spans="1:8">
      <c r="A9513" s="1" t="str">
        <f>+'BD1'!A9513</f>
        <v>Huetar Norte</v>
      </c>
      <c r="B9513" s="1" t="str">
        <f>+'BD1'!B9513</f>
        <v>Aguas Zarcas</v>
      </c>
      <c r="C9513" s="1" t="str">
        <f>+'BD1'!C9513</f>
        <v>Minor Rojas Víquez</v>
      </c>
      <c r="D9513" s="1">
        <f>+'BD1'!D9513</f>
        <v>4</v>
      </c>
      <c r="E9513" s="1" t="str">
        <f>+'BD1'!E9513</f>
        <v>Jefe</v>
      </c>
      <c r="F9513" s="1" t="str">
        <f>+'BD1'!F9513</f>
        <v>Elaboración de la evaluación del desempeño (por reunión)</v>
      </c>
      <c r="G9513" s="1" t="str">
        <f>+'BD1'!G9513</f>
        <v>Administrativa</v>
      </c>
      <c r="H9513" s="1">
        <f>+'BD1'!H9513</f>
        <v>0.80249999999999999</v>
      </c>
    </row>
    <row r="9514" spans="1:8">
      <c r="A9514" s="1" t="str">
        <f>+'BD1'!A9514</f>
        <v>Huetar Norte</v>
      </c>
      <c r="B9514" s="1" t="str">
        <f>+'BD1'!B9514</f>
        <v>Aguas Zarcas</v>
      </c>
      <c r="C9514" s="1" t="str">
        <f>+'BD1'!C9514</f>
        <v>Minor Rojas Víquez</v>
      </c>
      <c r="D9514" s="1">
        <f>+'BD1'!D9514</f>
        <v>4</v>
      </c>
      <c r="E9514" s="1" t="str">
        <f>+'BD1'!E9514</f>
        <v>Jefe</v>
      </c>
      <c r="F9514" s="1" t="str">
        <f>+'BD1'!F9514</f>
        <v>Elaboración de inventarios de equipos, materiales e insumos (tiempo efectivo por día)</v>
      </c>
      <c r="G9514" s="1" t="str">
        <f>+'BD1'!G9514</f>
        <v>Administrativa</v>
      </c>
      <c r="H9514" s="1">
        <f>+'BD1'!H9514</f>
        <v>1.07</v>
      </c>
    </row>
    <row r="9515" spans="1:8">
      <c r="A9515" s="1" t="str">
        <f>+'BD1'!A9515</f>
        <v>Huetar Norte</v>
      </c>
      <c r="B9515" s="1" t="str">
        <f>+'BD1'!B9515</f>
        <v>Aguas Zarcas</v>
      </c>
      <c r="C9515" s="1" t="str">
        <f>+'BD1'!C9515</f>
        <v>Minor Rojas Víquez</v>
      </c>
      <c r="D9515" s="1">
        <f>+'BD1'!D9515</f>
        <v>4</v>
      </c>
      <c r="E9515" s="1" t="str">
        <f>+'BD1'!E9515</f>
        <v>Jefe</v>
      </c>
      <c r="F9515" s="1" t="str">
        <f>+'BD1'!F9515</f>
        <v>Atención de emergencias</v>
      </c>
      <c r="G9515" s="1" t="str">
        <f>+'BD1'!G9515</f>
        <v>Sustantiva</v>
      </c>
      <c r="H9515" s="1" t="str">
        <f>+'BD1'!H9515</f>
        <v>NA</v>
      </c>
    </row>
    <row r="9516" spans="1:8">
      <c r="A9516" s="1" t="str">
        <f>+'BD1'!A9516</f>
        <v>Huetar Norte</v>
      </c>
      <c r="B9516" s="1" t="str">
        <f>+'BD1'!B9516</f>
        <v>Aguas Zarcas</v>
      </c>
      <c r="C9516" s="1" t="str">
        <f>+'BD1'!C9516</f>
        <v>Minor Rojas Víquez</v>
      </c>
      <c r="D9516" s="1">
        <f>+'BD1'!D9516</f>
        <v>4</v>
      </c>
      <c r="E9516" s="1" t="str">
        <f>+'BD1'!E9516</f>
        <v>Jefe</v>
      </c>
      <c r="F9516" s="1" t="str">
        <f>+'BD1'!F9516</f>
        <v>Trazabilidad-visita a finca (por productor)</v>
      </c>
      <c r="G9516" s="1" t="str">
        <f>+'BD1'!G9516</f>
        <v>Sustantiva</v>
      </c>
      <c r="H9516" s="1">
        <f>+'BD1'!H9516</f>
        <v>3.21</v>
      </c>
    </row>
    <row r="9517" spans="1:8">
      <c r="A9517" s="1" t="str">
        <f>+'BD1'!A9517</f>
        <v>Huetar Norte</v>
      </c>
      <c r="B9517" s="1" t="str">
        <f>+'BD1'!B9517</f>
        <v>Aguas Zarcas</v>
      </c>
      <c r="C9517" s="1" t="str">
        <f>+'BD1'!C9517</f>
        <v>Minor Rojas Víquez</v>
      </c>
      <c r="D9517" s="1">
        <f>+'BD1'!D9517</f>
        <v>4</v>
      </c>
      <c r="E9517" s="1" t="str">
        <f>+'BD1'!E9517</f>
        <v>Jefe</v>
      </c>
      <c r="F9517" s="1" t="str">
        <f>+'BD1'!F9517</f>
        <v>Trazabilidad-inclusión en sistema TrazarAgro (por productor)</v>
      </c>
      <c r="G9517" s="1" t="str">
        <f>+'BD1'!G9517</f>
        <v>Sustantiva</v>
      </c>
      <c r="H9517" s="1" t="str">
        <f>+'BD1'!H9517</f>
        <v>NA</v>
      </c>
    </row>
    <row r="9518" spans="1:8">
      <c r="A9518" s="1" t="str">
        <f>+'BD1'!A9518</f>
        <v>Huetar Norte</v>
      </c>
      <c r="B9518" s="1" t="str">
        <f>+'BD1'!B9518</f>
        <v>Aguas Zarcas</v>
      </c>
      <c r="C9518" s="1" t="str">
        <f>+'BD1'!C9518</f>
        <v>Minor Rojas Víquez</v>
      </c>
      <c r="D9518" s="1">
        <f>+'BD1'!D9518</f>
        <v>4</v>
      </c>
      <c r="E9518" s="1" t="str">
        <f>+'BD1'!E9518</f>
        <v>Jefe</v>
      </c>
      <c r="F9518" s="1" t="str">
        <f>+'BD1'!F9518</f>
        <v>Atención al gusano barrenador (por productor)</v>
      </c>
      <c r="G9518" s="1" t="str">
        <f>+'BD1'!G9518</f>
        <v>Sustantiva</v>
      </c>
      <c r="H9518" s="1">
        <f>+'BD1'!H9518</f>
        <v>0.57957999999999998</v>
      </c>
    </row>
    <row r="9519" spans="1:8">
      <c r="A9519" s="1" t="str">
        <f>+'BD1'!A9519</f>
        <v>Huetar Norte</v>
      </c>
      <c r="B9519" s="1" t="str">
        <f>+'BD1'!B9519</f>
        <v>Aguas Zarcas</v>
      </c>
      <c r="C9519" s="1" t="str">
        <f>+'BD1'!C9519</f>
        <v>Minor Rojas Víquez</v>
      </c>
      <c r="D9519" s="1">
        <f>+'BD1'!D9519</f>
        <v>4</v>
      </c>
      <c r="E9519" s="1" t="str">
        <f>+'BD1'!E9519</f>
        <v>Jefe</v>
      </c>
      <c r="F9519" s="1" t="str">
        <f>+'BD1'!F9519</f>
        <v>Atención en oficina (por usuario)</v>
      </c>
      <c r="G9519" s="1" t="str">
        <f>+'BD1'!G9519</f>
        <v>Sustantiva</v>
      </c>
      <c r="H9519" s="1">
        <f>+'BD1'!H9519</f>
        <v>0.76683000000000001</v>
      </c>
    </row>
    <row r="9520" spans="1:8">
      <c r="A9520" s="1" t="str">
        <f>+'BD1'!A9520</f>
        <v>Huetar Norte</v>
      </c>
      <c r="B9520" s="1" t="str">
        <f>+'BD1'!B9520</f>
        <v>Aguas Zarcas</v>
      </c>
      <c r="C9520" s="1" t="str">
        <f>+'BD1'!C9520</f>
        <v>Minor Rojas Víquez</v>
      </c>
      <c r="D9520" s="1">
        <f>+'BD1'!D9520</f>
        <v>4</v>
      </c>
      <c r="E9520" s="1" t="str">
        <f>+'BD1'!E9520</f>
        <v>Jefe</v>
      </c>
      <c r="F9520" s="1" t="str">
        <f>+'BD1'!F9520</f>
        <v>Búsqueda de nuevos productores (por productor)</v>
      </c>
      <c r="G9520" s="1" t="str">
        <f>+'BD1'!G9520</f>
        <v>Sustantiva</v>
      </c>
      <c r="H9520" s="1">
        <f>+'BD1'!H9520</f>
        <v>3.0316700000000001</v>
      </c>
    </row>
    <row r="9521" spans="1:8">
      <c r="A9521" s="1" t="str">
        <f>+'BD1'!A9521</f>
        <v>Huetar Norte</v>
      </c>
      <c r="B9521" s="1" t="str">
        <f>+'BD1'!B9521</f>
        <v>Bijagua</v>
      </c>
      <c r="C9521" s="1" t="str">
        <f>+'BD1'!C9521</f>
        <v>Kathelyn Alvarado Marchena</v>
      </c>
      <c r="D9521" s="1">
        <f>+'BD1'!D9521</f>
        <v>6.5</v>
      </c>
      <c r="E9521" s="1" t="str">
        <f>+'BD1'!E9521</f>
        <v>Profesional</v>
      </c>
      <c r="F9521" s="1" t="str">
        <f>+'BD1'!F9521</f>
        <v>Elaboración del diagnóstico y plan de finca de manejo a personas productoras (por productor)</v>
      </c>
      <c r="G9521" s="1" t="str">
        <f>+'BD1'!G9521</f>
        <v>Sustantiva</v>
      </c>
      <c r="H9521" s="1">
        <f>+'BD1'!H9521</f>
        <v>0.71333000000000002</v>
      </c>
    </row>
    <row r="9522" spans="1:8">
      <c r="A9522" s="1" t="str">
        <f>+'BD1'!A9522</f>
        <v>Huetar Norte</v>
      </c>
      <c r="B9522" s="1" t="str">
        <f>+'BD1'!B9522</f>
        <v>Bijagua</v>
      </c>
      <c r="C9522" s="1" t="str">
        <f>+'BD1'!C9522</f>
        <v>Kathelyn Alvarado Marchena</v>
      </c>
      <c r="D9522" s="1">
        <f>+'BD1'!D9522</f>
        <v>6.5</v>
      </c>
      <c r="E9522" s="1" t="str">
        <f>+'BD1'!E9522</f>
        <v>Profesional</v>
      </c>
      <c r="F9522" s="1" t="str">
        <f>+'BD1'!F9522</f>
        <v>Asistencia técnica a personas productoras (individual): visitas a finca (por productor)</v>
      </c>
      <c r="G9522" s="1" t="str">
        <f>+'BD1'!G9522</f>
        <v>Sustantiva</v>
      </c>
      <c r="H9522" s="1">
        <f>+'BD1'!H9522</f>
        <v>1.5782499999999999</v>
      </c>
    </row>
    <row r="9523" spans="1:8">
      <c r="A9523" s="1" t="str">
        <f>+'BD1'!A9523</f>
        <v>Huetar Norte</v>
      </c>
      <c r="B9523" s="1" t="str">
        <f>+'BD1'!B9523</f>
        <v>Bijagua</v>
      </c>
      <c r="C9523" s="1" t="str">
        <f>+'BD1'!C9523</f>
        <v>Kathelyn Alvarado Marchena</v>
      </c>
      <c r="D9523" s="1">
        <f>+'BD1'!D9523</f>
        <v>6.5</v>
      </c>
      <c r="E9523" s="1" t="str">
        <f>+'BD1'!E9523</f>
        <v>Profesional</v>
      </c>
      <c r="F9523" s="1" t="str">
        <f>+'BD1'!F9523</f>
        <v>Asistencia técnica a personas productoras (individual): atenciones virtuales y digitales (por productor)</v>
      </c>
      <c r="G9523" s="1" t="str">
        <f>+'BD1'!G9523</f>
        <v>Sustantiva</v>
      </c>
      <c r="H9523" s="1">
        <f>+'BD1'!H9523</f>
        <v>0.13969000000000001</v>
      </c>
    </row>
    <row r="9524" spans="1:8">
      <c r="A9524" s="1" t="str">
        <f>+'BD1'!A9524</f>
        <v>Huetar Norte</v>
      </c>
      <c r="B9524" s="1" t="str">
        <f>+'BD1'!B9524</f>
        <v>Bijagua</v>
      </c>
      <c r="C9524" s="1" t="str">
        <f>+'BD1'!C9524</f>
        <v>Kathelyn Alvarado Marchena</v>
      </c>
      <c r="D9524" s="1">
        <f>+'BD1'!D9524</f>
        <v>6.5</v>
      </c>
      <c r="E9524" s="1" t="str">
        <f>+'BD1'!E9524</f>
        <v>Profesional</v>
      </c>
      <c r="F9524" s="1" t="str">
        <f>+'BD1'!F9524</f>
        <v>Asistencia técnica a personas productoras (grupal): día de campo (por día en el evento)</v>
      </c>
      <c r="G9524" s="1" t="str">
        <f>+'BD1'!G9524</f>
        <v>Sustantiva</v>
      </c>
      <c r="H9524" s="1">
        <f>+'BD1'!H9524</f>
        <v>5.35</v>
      </c>
    </row>
    <row r="9525" spans="1:8">
      <c r="A9525" s="1" t="str">
        <f>+'BD1'!A9525</f>
        <v>Huetar Norte</v>
      </c>
      <c r="B9525" s="1" t="str">
        <f>+'BD1'!B9525</f>
        <v>Bijagua</v>
      </c>
      <c r="C9525" s="1" t="str">
        <f>+'BD1'!C9525</f>
        <v>Kathelyn Alvarado Marchena</v>
      </c>
      <c r="D9525" s="1">
        <f>+'BD1'!D9525</f>
        <v>6.5</v>
      </c>
      <c r="E9525" s="1" t="str">
        <f>+'BD1'!E9525</f>
        <v>Profesional</v>
      </c>
      <c r="F9525" s="1" t="str">
        <f>+'BD1'!F9525</f>
        <v>Asistencia técnica a personas productoras (grupal): demostración de métodos (por evento, se puede acumular si la demostración tarda más de un día)</v>
      </c>
      <c r="G9525" s="1" t="str">
        <f>+'BD1'!G9525</f>
        <v>Sustantiva</v>
      </c>
      <c r="H9525" s="1">
        <f>+'BD1'!H9525</f>
        <v>3.21</v>
      </c>
    </row>
    <row r="9526" spans="1:8">
      <c r="A9526" s="1" t="str">
        <f>+'BD1'!A9526</f>
        <v>Huetar Norte</v>
      </c>
      <c r="B9526" s="1" t="str">
        <f>+'BD1'!B9526</f>
        <v>Bijagua</v>
      </c>
      <c r="C9526" s="1" t="str">
        <f>+'BD1'!C9526</f>
        <v>Kathelyn Alvarado Marchena</v>
      </c>
      <c r="D9526" s="1">
        <f>+'BD1'!D9526</f>
        <v>6.5</v>
      </c>
      <c r="E9526" s="1" t="str">
        <f>+'BD1'!E9526</f>
        <v>Profesional</v>
      </c>
      <c r="F9526" s="1" t="str">
        <f>+'BD1'!F9526</f>
        <v>Asistencia técnica a personas productoras (grupal): taller (por taller)</v>
      </c>
      <c r="G9526" s="1" t="str">
        <f>+'BD1'!G9526</f>
        <v>Sustantiva</v>
      </c>
      <c r="H9526" s="1">
        <f>+'BD1'!H9526</f>
        <v>5.35</v>
      </c>
    </row>
    <row r="9527" spans="1:8">
      <c r="A9527" s="1" t="str">
        <f>+'BD1'!A9527</f>
        <v>Huetar Norte</v>
      </c>
      <c r="B9527" s="1" t="str">
        <f>+'BD1'!B9527</f>
        <v>Bijagua</v>
      </c>
      <c r="C9527" s="1" t="str">
        <f>+'BD1'!C9527</f>
        <v>Kathelyn Alvarado Marchena</v>
      </c>
      <c r="D9527" s="1">
        <f>+'BD1'!D9527</f>
        <v>6.5</v>
      </c>
      <c r="E9527" s="1" t="str">
        <f>+'BD1'!E9527</f>
        <v>Profesional</v>
      </c>
      <c r="F9527" s="1" t="str">
        <f>+'BD1'!F9527</f>
        <v>Asistencia técnica a personas productoras (grupal): charlas (por día en el evento)</v>
      </c>
      <c r="G9527" s="1" t="str">
        <f>+'BD1'!G9527</f>
        <v>Sustantiva</v>
      </c>
      <c r="H9527" s="1">
        <f>+'BD1'!H9527</f>
        <v>2.14</v>
      </c>
    </row>
    <row r="9528" spans="1:8">
      <c r="A9528" s="1" t="str">
        <f>+'BD1'!A9528</f>
        <v>Huetar Norte</v>
      </c>
      <c r="B9528" s="1" t="str">
        <f>+'BD1'!B9528</f>
        <v>Bijagua</v>
      </c>
      <c r="C9528" s="1" t="str">
        <f>+'BD1'!C9528</f>
        <v>Kathelyn Alvarado Marchena</v>
      </c>
      <c r="D9528" s="1">
        <f>+'BD1'!D9528</f>
        <v>6.5</v>
      </c>
      <c r="E9528" s="1" t="str">
        <f>+'BD1'!E9528</f>
        <v>Profesional</v>
      </c>
      <c r="F9528" s="1" t="str">
        <f>+'BD1'!F9528</f>
        <v>Gestión en capacitaciones con instituciones públicas o privadas (solo gestión de coordinación por evento de capacitación)</v>
      </c>
      <c r="G9528" s="1" t="str">
        <f>+'BD1'!G9528</f>
        <v>Administrativa</v>
      </c>
      <c r="H9528" s="1">
        <f>+'BD1'!H9528</f>
        <v>3.21</v>
      </c>
    </row>
    <row r="9529" spans="1:8">
      <c r="A9529" s="1" t="str">
        <f>+'BD1'!A9529</f>
        <v>Huetar Norte</v>
      </c>
      <c r="B9529" s="1" t="str">
        <f>+'BD1'!B9529</f>
        <v>Bijagua</v>
      </c>
      <c r="C9529" s="1" t="str">
        <f>+'BD1'!C9529</f>
        <v>Kathelyn Alvarado Marchena</v>
      </c>
      <c r="D9529" s="1">
        <f>+'BD1'!D9529</f>
        <v>6.5</v>
      </c>
      <c r="E9529" s="1" t="str">
        <f>+'BD1'!E9529</f>
        <v>Profesional</v>
      </c>
      <c r="F9529" s="1" t="str">
        <f>+'BD1'!F9529</f>
        <v>Aplicación de la herramienta de medición del nivel de gestión empresarial y organizacional (por organización)</v>
      </c>
      <c r="G9529" s="1" t="str">
        <f>+'BD1'!G9529</f>
        <v>Sustantiva</v>
      </c>
      <c r="H9529" s="1" t="str">
        <f>+'BD1'!H9529</f>
        <v>NA</v>
      </c>
    </row>
    <row r="9530" spans="1:8">
      <c r="A9530" s="1" t="str">
        <f>+'BD1'!A9530</f>
        <v>Huetar Norte</v>
      </c>
      <c r="B9530" s="1" t="str">
        <f>+'BD1'!B9530</f>
        <v>Bijagua</v>
      </c>
      <c r="C9530" s="1" t="str">
        <f>+'BD1'!C9530</f>
        <v>Kathelyn Alvarado Marchena</v>
      </c>
      <c r="D9530" s="1">
        <f>+'BD1'!D9530</f>
        <v>6.5</v>
      </c>
      <c r="E9530" s="1" t="str">
        <f>+'BD1'!E9530</f>
        <v>Profesional</v>
      </c>
      <c r="F9530" s="1" t="str">
        <f>+'BD1'!F9530</f>
        <v>Elaboración y ejecución del plan de trabajo (por organización)</v>
      </c>
      <c r="G9530" s="1" t="str">
        <f>+'BD1'!G9530</f>
        <v>Sustantiva</v>
      </c>
      <c r="H9530" s="1" t="str">
        <f>+'BD1'!H9530</f>
        <v>NA</v>
      </c>
    </row>
    <row r="9531" spans="1:8">
      <c r="A9531" s="1" t="str">
        <f>+'BD1'!A9531</f>
        <v>Huetar Norte</v>
      </c>
      <c r="B9531" s="1" t="str">
        <f>+'BD1'!B9531</f>
        <v>Bijagua</v>
      </c>
      <c r="C9531" s="1" t="str">
        <f>+'BD1'!C9531</f>
        <v>Kathelyn Alvarado Marchena</v>
      </c>
      <c r="D9531" s="1">
        <f>+'BD1'!D9531</f>
        <v>6.5</v>
      </c>
      <c r="E9531" s="1" t="str">
        <f>+'BD1'!E9531</f>
        <v>Profesional</v>
      </c>
      <c r="F9531" s="1" t="str">
        <f>+'BD1'!F9531</f>
        <v>Visitas de seguimiento al plan de trabajo (por visita por organización)</v>
      </c>
      <c r="G9531" s="1" t="str">
        <f>+'BD1'!G9531</f>
        <v>Sustantiva</v>
      </c>
      <c r="H9531" s="1" t="str">
        <f>+'BD1'!H9531</f>
        <v>NA</v>
      </c>
    </row>
    <row r="9532" spans="1:8">
      <c r="A9532" s="1" t="str">
        <f>+'BD1'!A9532</f>
        <v>Huetar Norte</v>
      </c>
      <c r="B9532" s="1" t="str">
        <f>+'BD1'!B9532</f>
        <v>Bijagua</v>
      </c>
      <c r="C9532" s="1" t="str">
        <f>+'BD1'!C9532</f>
        <v>Kathelyn Alvarado Marchena</v>
      </c>
      <c r="D9532" s="1">
        <f>+'BD1'!D9532</f>
        <v>6.5</v>
      </c>
      <c r="E9532" s="1" t="str">
        <f>+'BD1'!E9532</f>
        <v>Profesional</v>
      </c>
      <c r="F9532" s="1" t="str">
        <f>+'BD1'!F9532</f>
        <v>Reporte del plan de trabajo anual (por reporte por organización)</v>
      </c>
      <c r="G9532" s="1" t="str">
        <f>+'BD1'!G9532</f>
        <v>Sustantiva</v>
      </c>
      <c r="H9532" s="1" t="str">
        <f>+'BD1'!H9532</f>
        <v>NA</v>
      </c>
    </row>
    <row r="9533" spans="1:8">
      <c r="A9533" s="1" t="str">
        <f>+'BD1'!A9533</f>
        <v>Huetar Norte</v>
      </c>
      <c r="B9533" s="1" t="str">
        <f>+'BD1'!B9533</f>
        <v>Bijagua</v>
      </c>
      <c r="C9533" s="1" t="str">
        <f>+'BD1'!C9533</f>
        <v>Kathelyn Alvarado Marchena</v>
      </c>
      <c r="D9533" s="1">
        <f>+'BD1'!D9533</f>
        <v>6.5</v>
      </c>
      <c r="E9533" s="1" t="str">
        <f>+'BD1'!E9533</f>
        <v>Profesional</v>
      </c>
      <c r="F9533" s="1" t="str">
        <f>+'BD1'!F9533</f>
        <v>NAMA (café): muestreo y toma de datos en finca (por productor)</v>
      </c>
      <c r="G9533" s="1" t="str">
        <f>+'BD1'!G9533</f>
        <v>Sustantiva</v>
      </c>
      <c r="H9533" s="1" t="str">
        <f>+'BD1'!H9533</f>
        <v>NA</v>
      </c>
    </row>
    <row r="9534" spans="1:8">
      <c r="A9534" s="1" t="str">
        <f>+'BD1'!A9534</f>
        <v>Huetar Norte</v>
      </c>
      <c r="B9534" s="1" t="str">
        <f>+'BD1'!B9534</f>
        <v>Bijagua</v>
      </c>
      <c r="C9534" s="1" t="str">
        <f>+'BD1'!C9534</f>
        <v>Kathelyn Alvarado Marchena</v>
      </c>
      <c r="D9534" s="1">
        <f>+'BD1'!D9534</f>
        <v>6.5</v>
      </c>
      <c r="E9534" s="1" t="str">
        <f>+'BD1'!E9534</f>
        <v>Profesional</v>
      </c>
      <c r="F9534" s="1" t="str">
        <f>+'BD1'!F9534</f>
        <v>NAMA (café): inclusión de datos al SisDNEA (por productor)</v>
      </c>
      <c r="G9534" s="1" t="str">
        <f>+'BD1'!G9534</f>
        <v>Sustantiva</v>
      </c>
      <c r="H9534" s="1" t="str">
        <f>+'BD1'!H9534</f>
        <v>NA</v>
      </c>
    </row>
    <row r="9535" spans="1:8">
      <c r="A9535" s="1" t="str">
        <f>+'BD1'!A9535</f>
        <v>Huetar Norte</v>
      </c>
      <c r="B9535" s="1" t="str">
        <f>+'BD1'!B9535</f>
        <v>Bijagua</v>
      </c>
      <c r="C9535" s="1" t="str">
        <f>+'BD1'!C9535</f>
        <v>Kathelyn Alvarado Marchena</v>
      </c>
      <c r="D9535" s="1">
        <f>+'BD1'!D9535</f>
        <v>6.5</v>
      </c>
      <c r="E9535" s="1" t="str">
        <f>+'BD1'!E9535</f>
        <v>Profesional</v>
      </c>
      <c r="F9535" s="1" t="str">
        <f>+'BD1'!F9535</f>
        <v>NAMA (café): entrega de constancia de verificación del MRV a la persona productora (por productor)</v>
      </c>
      <c r="G9535" s="1" t="str">
        <f>+'BD1'!G9535</f>
        <v>Sustantiva</v>
      </c>
      <c r="H9535" s="1" t="str">
        <f>+'BD1'!H9535</f>
        <v>NA</v>
      </c>
    </row>
    <row r="9536" spans="1:8">
      <c r="A9536" s="1" t="str">
        <f>+'BD1'!A9536</f>
        <v>Huetar Norte</v>
      </c>
      <c r="B9536" s="1" t="str">
        <f>+'BD1'!B9536</f>
        <v>Bijagua</v>
      </c>
      <c r="C9536" s="1" t="str">
        <f>+'BD1'!C9536</f>
        <v>Kathelyn Alvarado Marchena</v>
      </c>
      <c r="D9536" s="1">
        <f>+'BD1'!D9536</f>
        <v>6.5</v>
      </c>
      <c r="E9536" s="1" t="str">
        <f>+'BD1'!E9536</f>
        <v>Profesional</v>
      </c>
      <c r="F9536" s="1" t="str">
        <f>+'BD1'!F9536</f>
        <v>NAMA (ganadería): muestreo y toma de datos en finca (por productor)</v>
      </c>
      <c r="G9536" s="1" t="str">
        <f>+'BD1'!G9536</f>
        <v>Sustantiva</v>
      </c>
      <c r="H9536" s="1">
        <f>+'BD1'!H9536</f>
        <v>1.605</v>
      </c>
    </row>
    <row r="9537" spans="1:8">
      <c r="A9537" s="1" t="str">
        <f>+'BD1'!A9537</f>
        <v>Huetar Norte</v>
      </c>
      <c r="B9537" s="1" t="str">
        <f>+'BD1'!B9537</f>
        <v>Bijagua</v>
      </c>
      <c r="C9537" s="1" t="str">
        <f>+'BD1'!C9537</f>
        <v>Kathelyn Alvarado Marchena</v>
      </c>
      <c r="D9537" s="1">
        <f>+'BD1'!D9537</f>
        <v>6.5</v>
      </c>
      <c r="E9537" s="1" t="str">
        <f>+'BD1'!E9537</f>
        <v>Profesional</v>
      </c>
      <c r="F9537" s="1" t="str">
        <f>+'BD1'!F9537</f>
        <v>NAMA (ganadería): inclusión de datos al SisDNEA (por productor)</v>
      </c>
      <c r="G9537" s="1" t="str">
        <f>+'BD1'!G9537</f>
        <v>Sustantiva</v>
      </c>
      <c r="H9537" s="1">
        <f>+'BD1'!H9537</f>
        <v>0.54986000000000002</v>
      </c>
    </row>
    <row r="9538" spans="1:8">
      <c r="A9538" s="1" t="str">
        <f>+'BD1'!A9538</f>
        <v>Huetar Norte</v>
      </c>
      <c r="B9538" s="1" t="str">
        <f>+'BD1'!B9538</f>
        <v>Bijagua</v>
      </c>
      <c r="C9538" s="1" t="str">
        <f>+'BD1'!C9538</f>
        <v>Kathelyn Alvarado Marchena</v>
      </c>
      <c r="D9538" s="1">
        <f>+'BD1'!D9538</f>
        <v>6.5</v>
      </c>
      <c r="E9538" s="1" t="str">
        <f>+'BD1'!E9538</f>
        <v>Profesional</v>
      </c>
      <c r="F9538" s="1" t="str">
        <f>+'BD1'!F9538</f>
        <v>NAMA (ganadería): entrega de constancia de verificación del MRV a la persona productora (por productor)</v>
      </c>
      <c r="G9538" s="1" t="str">
        <f>+'BD1'!G9538</f>
        <v>Sustantiva</v>
      </c>
      <c r="H9538" s="1">
        <f>+'BD1'!H9538</f>
        <v>0.54986000000000002</v>
      </c>
    </row>
    <row r="9539" spans="1:8">
      <c r="A9539" s="1" t="str">
        <f>+'BD1'!A9539</f>
        <v>Huetar Norte</v>
      </c>
      <c r="B9539" s="1" t="str">
        <f>+'BD1'!B9539</f>
        <v>Bijagua</v>
      </c>
      <c r="C9539" s="1" t="str">
        <f>+'BD1'!C9539</f>
        <v>Kathelyn Alvarado Marchena</v>
      </c>
      <c r="D9539" s="1">
        <f>+'BD1'!D9539</f>
        <v>6.5</v>
      </c>
      <c r="E9539" s="1" t="str">
        <f>+'BD1'!E9539</f>
        <v>Profesional</v>
      </c>
      <c r="F9539" s="1" t="str">
        <f>+'BD1'!F9539</f>
        <v>Producción sostenible: elaboración de la herramienta Tu Modelo, en el SisDNEA (por productor)</v>
      </c>
      <c r="G9539" s="1" t="str">
        <f>+'BD1'!G9539</f>
        <v>Sustantiva</v>
      </c>
      <c r="H9539" s="1">
        <f>+'BD1'!H9539</f>
        <v>0.80249999999999999</v>
      </c>
    </row>
    <row r="9540" spans="1:8">
      <c r="A9540" s="1" t="str">
        <f>+'BD1'!A9540</f>
        <v>Huetar Norte</v>
      </c>
      <c r="B9540" s="1" t="str">
        <f>+'BD1'!B9540</f>
        <v>Bijagua</v>
      </c>
      <c r="C9540" s="1" t="str">
        <f>+'BD1'!C9540</f>
        <v>Kathelyn Alvarado Marchena</v>
      </c>
      <c r="D9540" s="1">
        <f>+'BD1'!D9540</f>
        <v>6.5</v>
      </c>
      <c r="E9540" s="1" t="str">
        <f>+'BD1'!E9540</f>
        <v>Profesional</v>
      </c>
      <c r="F9540" s="1" t="str">
        <f>+'BD1'!F9540</f>
        <v>Producción sostenible: entregar certificado al productor e incluirlo en el expediente físico (por productor)</v>
      </c>
      <c r="G9540" s="1" t="str">
        <f>+'BD1'!G9540</f>
        <v>Sustantiva</v>
      </c>
      <c r="H9540" s="1">
        <f>+'BD1'!H9540</f>
        <v>0.54986000000000002</v>
      </c>
    </row>
    <row r="9541" spans="1:8">
      <c r="A9541" s="1" t="str">
        <f>+'BD1'!A9541</f>
        <v>Huetar Norte</v>
      </c>
      <c r="B9541" s="1" t="str">
        <f>+'BD1'!B9541</f>
        <v>Bijagua</v>
      </c>
      <c r="C9541" s="1" t="str">
        <f>+'BD1'!C9541</f>
        <v>Kathelyn Alvarado Marchena</v>
      </c>
      <c r="D9541" s="1">
        <f>+'BD1'!D9541</f>
        <v>6.5</v>
      </c>
      <c r="E9541" s="1" t="str">
        <f>+'BD1'!E9541</f>
        <v>Profesional</v>
      </c>
      <c r="F9541" s="1" t="str">
        <f>+'BD1'!F9541</f>
        <v>RBAyP y RBAO: divulgación del programa de incentivos (por acción de divulgación)</v>
      </c>
      <c r="G9541" s="1" t="str">
        <f>+'BD1'!G9541</f>
        <v>Sustantiva</v>
      </c>
      <c r="H9541" s="1" t="str">
        <f>+'BD1'!H9541</f>
        <v>NA</v>
      </c>
    </row>
    <row r="9542" spans="1:8">
      <c r="A9542" s="1" t="str">
        <f>+'BD1'!A9542</f>
        <v>Huetar Norte</v>
      </c>
      <c r="B9542" s="1" t="str">
        <f>+'BD1'!B9542</f>
        <v>Bijagua</v>
      </c>
      <c r="C9542" s="1" t="str">
        <f>+'BD1'!C9542</f>
        <v>Kathelyn Alvarado Marchena</v>
      </c>
      <c r="D9542" s="1">
        <f>+'BD1'!D9542</f>
        <v>6.5</v>
      </c>
      <c r="E9542" s="1" t="str">
        <f>+'BD1'!E9542</f>
        <v>Profesional</v>
      </c>
      <c r="F9542" s="1" t="str">
        <f>+'BD1'!F9542</f>
        <v>RBAyP y RBAO: completar formularios para recibir incentivos económicos (por productor)</v>
      </c>
      <c r="G9542" s="1" t="str">
        <f>+'BD1'!G9542</f>
        <v>Sustantiva</v>
      </c>
      <c r="H9542" s="1" t="str">
        <f>+'BD1'!H9542</f>
        <v>NA</v>
      </c>
    </row>
    <row r="9543" spans="1:8">
      <c r="A9543" s="1" t="str">
        <f>+'BD1'!A9543</f>
        <v>Huetar Norte</v>
      </c>
      <c r="B9543" s="1" t="str">
        <f>+'BD1'!B9543</f>
        <v>Bijagua</v>
      </c>
      <c r="C9543" s="1" t="str">
        <f>+'BD1'!C9543</f>
        <v>Kathelyn Alvarado Marchena</v>
      </c>
      <c r="D9543" s="1">
        <f>+'BD1'!D9543</f>
        <v>6.5</v>
      </c>
      <c r="E9543" s="1" t="str">
        <f>+'BD1'!E9543</f>
        <v>Profesional</v>
      </c>
      <c r="F9543" s="1" t="str">
        <f>+'BD1'!F9543</f>
        <v>RBAyP y RBAO: revisión de las solicitudes del programa de incentivos económicos (por productor)</v>
      </c>
      <c r="G9543" s="1" t="str">
        <f>+'BD1'!G9543</f>
        <v>Sustantiva</v>
      </c>
      <c r="H9543" s="1" t="str">
        <f>+'BD1'!H9543</f>
        <v>NA</v>
      </c>
    </row>
    <row r="9544" spans="1:8">
      <c r="A9544" s="1" t="str">
        <f>+'BD1'!A9544</f>
        <v>Huetar Norte</v>
      </c>
      <c r="B9544" s="1" t="str">
        <f>+'BD1'!B9544</f>
        <v>Bijagua</v>
      </c>
      <c r="C9544" s="1" t="str">
        <f>+'BD1'!C9544</f>
        <v>Kathelyn Alvarado Marchena</v>
      </c>
      <c r="D9544" s="1">
        <f>+'BD1'!D9544</f>
        <v>6.5</v>
      </c>
      <c r="E9544" s="1" t="str">
        <f>+'BD1'!E9544</f>
        <v>Profesional</v>
      </c>
      <c r="F9544" s="1" t="str">
        <f>+'BD1'!F9544</f>
        <v>RBAyP y RBAO: visita a finca para verificación (por visita por productor)</v>
      </c>
      <c r="G9544" s="1" t="str">
        <f>+'BD1'!G9544</f>
        <v>Sustantiva</v>
      </c>
      <c r="H9544" s="1" t="str">
        <f>+'BD1'!H9544</f>
        <v>NA</v>
      </c>
    </row>
    <row r="9545" spans="1:8">
      <c r="A9545" s="1" t="str">
        <f>+'BD1'!A9545</f>
        <v>Huetar Norte</v>
      </c>
      <c r="B9545" s="1" t="str">
        <f>+'BD1'!B9545</f>
        <v>Bijagua</v>
      </c>
      <c r="C9545" s="1" t="str">
        <f>+'BD1'!C9545</f>
        <v>Kathelyn Alvarado Marchena</v>
      </c>
      <c r="D9545" s="1">
        <f>+'BD1'!D9545</f>
        <v>6.5</v>
      </c>
      <c r="E9545" s="1" t="str">
        <f>+'BD1'!E9545</f>
        <v>Profesional</v>
      </c>
      <c r="F9545" s="1" t="str">
        <f>+'BD1'!F9545</f>
        <v>Productores ocasionales: asistencia técnica individual (por productor)</v>
      </c>
      <c r="G9545" s="1" t="str">
        <f>+'BD1'!G9545</f>
        <v>Sustantiva</v>
      </c>
      <c r="H9545" s="1">
        <f>+'BD1'!H9545</f>
        <v>2.14</v>
      </c>
    </row>
    <row r="9546" spans="1:8">
      <c r="A9546" s="1" t="str">
        <f>+'BD1'!A9546</f>
        <v>Huetar Norte</v>
      </c>
      <c r="B9546" s="1" t="str">
        <f>+'BD1'!B9546</f>
        <v>Bijagua</v>
      </c>
      <c r="C9546" s="1" t="str">
        <f>+'BD1'!C9546</f>
        <v>Kathelyn Alvarado Marchena</v>
      </c>
      <c r="D9546" s="1">
        <f>+'BD1'!D9546</f>
        <v>6.5</v>
      </c>
      <c r="E9546" s="1" t="str">
        <f>+'BD1'!E9546</f>
        <v>Profesional</v>
      </c>
      <c r="F9546" s="1" t="str">
        <f>+'BD1'!F9546</f>
        <v>Productores ocasionales: asistencia técnica grupal (por asistencia a grupo)</v>
      </c>
      <c r="G9546" s="1" t="str">
        <f>+'BD1'!G9546</f>
        <v>Sustantiva</v>
      </c>
      <c r="H9546" s="1">
        <f>+'BD1'!H9546</f>
        <v>3.21</v>
      </c>
    </row>
    <row r="9547" spans="1:8">
      <c r="A9547" s="1" t="str">
        <f>+'BD1'!A9547</f>
        <v>Huetar Norte</v>
      </c>
      <c r="B9547" s="1" t="str">
        <f>+'BD1'!B9547</f>
        <v>Bijagua</v>
      </c>
      <c r="C9547" s="1" t="str">
        <f>+'BD1'!C9547</f>
        <v>Kathelyn Alvarado Marchena</v>
      </c>
      <c r="D9547" s="1">
        <f>+'BD1'!D9547</f>
        <v>6.5</v>
      </c>
      <c r="E9547" s="1" t="str">
        <f>+'BD1'!E9547</f>
        <v>Profesional</v>
      </c>
      <c r="F9547" s="1" t="str">
        <f>+'BD1'!F9547</f>
        <v>Productores ocasionales: servicios de extensión de información digitales y virtuales (por productor)</v>
      </c>
      <c r="G9547" s="1" t="str">
        <f>+'BD1'!G9547</f>
        <v>Sustantiva</v>
      </c>
      <c r="H9547" s="1">
        <f>+'BD1'!H9547</f>
        <v>0.38639000000000001</v>
      </c>
    </row>
    <row r="9548" spans="1:8">
      <c r="A9548" s="1" t="str">
        <f>+'BD1'!A9548</f>
        <v>Huetar Norte</v>
      </c>
      <c r="B9548" s="1" t="str">
        <f>+'BD1'!B9548</f>
        <v>Bijagua</v>
      </c>
      <c r="C9548" s="1" t="str">
        <f>+'BD1'!C9548</f>
        <v>Kathelyn Alvarado Marchena</v>
      </c>
      <c r="D9548" s="1">
        <f>+'BD1'!D9548</f>
        <v>6.5</v>
      </c>
      <c r="E9548" s="1" t="str">
        <f>+'BD1'!E9548</f>
        <v>Profesional</v>
      </c>
      <c r="F9548" s="1" t="str">
        <f>+'BD1'!F9548</f>
        <v>Proyectos financiados con fondos públicos y transferencia MAG: apoyo en la formulación de proyectos de personas productoras (acumulado efectivo por proyecto)</v>
      </c>
      <c r="G9548" s="1" t="str">
        <f>+'BD1'!G9548</f>
        <v>Sustantiva</v>
      </c>
      <c r="H9548" s="1">
        <f>+'BD1'!H9548</f>
        <v>5.35</v>
      </c>
    </row>
    <row r="9549" spans="1:8">
      <c r="A9549" s="1" t="str">
        <f>+'BD1'!A9549</f>
        <v>Huetar Norte</v>
      </c>
      <c r="B9549" s="1" t="str">
        <f>+'BD1'!B9549</f>
        <v>Bijagua</v>
      </c>
      <c r="C9549" s="1" t="str">
        <f>+'BD1'!C9549</f>
        <v>Kathelyn Alvarado Marchena</v>
      </c>
      <c r="D9549" s="1">
        <f>+'BD1'!D9549</f>
        <v>6.5</v>
      </c>
      <c r="E9549" s="1" t="str">
        <f>+'BD1'!E9549</f>
        <v>Profesional</v>
      </c>
      <c r="F9549" s="1" t="str">
        <f>+'BD1'!F9549</f>
        <v>Proyectos financiados con fondos públicos y transferencia MAG: apoyo en la formulación de proyectos de organizaciones (acumulado efectivo por proyecto)</v>
      </c>
      <c r="G9549" s="1" t="str">
        <f>+'BD1'!G9549</f>
        <v>Sustantiva</v>
      </c>
      <c r="H9549" s="1" t="str">
        <f>+'BD1'!H9549</f>
        <v>NA</v>
      </c>
    </row>
    <row r="9550" spans="1:8">
      <c r="A9550" s="1" t="str">
        <f>+'BD1'!A9550</f>
        <v>Huetar Norte</v>
      </c>
      <c r="B9550" s="1" t="str">
        <f>+'BD1'!B9550</f>
        <v>Bijagua</v>
      </c>
      <c r="C9550" s="1" t="str">
        <f>+'BD1'!C9550</f>
        <v>Kathelyn Alvarado Marchena</v>
      </c>
      <c r="D9550" s="1">
        <f>+'BD1'!D9550</f>
        <v>6.5</v>
      </c>
      <c r="E9550" s="1" t="str">
        <f>+'BD1'!E9550</f>
        <v>Profesional</v>
      </c>
      <c r="F9550" s="1" t="str">
        <f>+'BD1'!F9550</f>
        <v>Proyectos financiados con fondos públicos: seguimiento técnico (por visita a proyecto)</v>
      </c>
      <c r="G9550" s="1" t="str">
        <f>+'BD1'!G9550</f>
        <v>Sustantiva</v>
      </c>
      <c r="H9550" s="1">
        <f>+'BD1'!H9550</f>
        <v>1.605</v>
      </c>
    </row>
    <row r="9551" spans="1:8">
      <c r="A9551" s="1" t="str">
        <f>+'BD1'!A9551</f>
        <v>Huetar Norte</v>
      </c>
      <c r="B9551" s="1" t="str">
        <f>+'BD1'!B9551</f>
        <v>Bijagua</v>
      </c>
      <c r="C9551" s="1" t="str">
        <f>+'BD1'!C9551</f>
        <v>Kathelyn Alvarado Marchena</v>
      </c>
      <c r="D9551" s="1">
        <f>+'BD1'!D9551</f>
        <v>6.5</v>
      </c>
      <c r="E9551" s="1" t="str">
        <f>+'BD1'!E9551</f>
        <v>Profesional</v>
      </c>
      <c r="F9551" s="1" t="str">
        <f>+'BD1'!F9551</f>
        <v>Elaboración de informes trimestrales, semestrales y anuales PAO (por informe)</v>
      </c>
      <c r="G9551" s="1" t="str">
        <f>+'BD1'!G9551</f>
        <v>Administrativa</v>
      </c>
      <c r="H9551" s="1">
        <f>+'BD1'!H9551</f>
        <v>4.28</v>
      </c>
    </row>
    <row r="9552" spans="1:8">
      <c r="A9552" s="1" t="str">
        <f>+'BD1'!A9552</f>
        <v>Huetar Norte</v>
      </c>
      <c r="B9552" s="1" t="str">
        <f>+'BD1'!B9552</f>
        <v>Bijagua</v>
      </c>
      <c r="C9552" s="1" t="str">
        <f>+'BD1'!C9552</f>
        <v>Kathelyn Alvarado Marchena</v>
      </c>
      <c r="D9552" s="1">
        <f>+'BD1'!D9552</f>
        <v>6.5</v>
      </c>
      <c r="E9552" s="1" t="str">
        <f>+'BD1'!E9552</f>
        <v>Profesional</v>
      </c>
      <c r="F9552" s="1" t="str">
        <f>+'BD1'!F9552</f>
        <v>Seguimiento a los PAO de los funcionarios a su cargo (por funcionario)</v>
      </c>
      <c r="G9552" s="1" t="str">
        <f>+'BD1'!G9552</f>
        <v>Administrativa</v>
      </c>
      <c r="H9552" s="1">
        <f>+'BD1'!H9552</f>
        <v>1.51583</v>
      </c>
    </row>
    <row r="9553" spans="1:8">
      <c r="A9553" s="1" t="str">
        <f>+'BD1'!A9553</f>
        <v>Huetar Norte</v>
      </c>
      <c r="B9553" s="1" t="str">
        <f>+'BD1'!B9553</f>
        <v>Bijagua</v>
      </c>
      <c r="C9553" s="1" t="str">
        <f>+'BD1'!C9553</f>
        <v>Kathelyn Alvarado Marchena</v>
      </c>
      <c r="D9553" s="1">
        <f>+'BD1'!D9553</f>
        <v>6.5</v>
      </c>
      <c r="E9553" s="1" t="str">
        <f>+'BD1'!E9553</f>
        <v>Profesional</v>
      </c>
      <c r="F9553" s="1" t="str">
        <f>+'BD1'!F9553</f>
        <v>Inscripción y actualización de PYMPA (por productor)</v>
      </c>
      <c r="G9553" s="1" t="str">
        <f>+'BD1'!G9553</f>
        <v>Sustantiva</v>
      </c>
      <c r="H9553" s="1">
        <f>+'BD1'!H9553</f>
        <v>0.53500000000000003</v>
      </c>
    </row>
    <row r="9554" spans="1:8">
      <c r="A9554" s="1" t="str">
        <f>+'BD1'!A9554</f>
        <v>Huetar Norte</v>
      </c>
      <c r="B9554" s="1" t="str">
        <f>+'BD1'!B9554</f>
        <v>Bijagua</v>
      </c>
      <c r="C9554" s="1" t="str">
        <f>+'BD1'!C9554</f>
        <v>Kathelyn Alvarado Marchena</v>
      </c>
      <c r="D9554" s="1">
        <f>+'BD1'!D9554</f>
        <v>6.5</v>
      </c>
      <c r="E9554" s="1" t="str">
        <f>+'BD1'!E9554</f>
        <v>Profesional</v>
      </c>
      <c r="F9554" s="1" t="str">
        <f>+'BD1'!F9554</f>
        <v>Certificaciones para la Declaración de Bienes Inmuebles ante las municipalidades (por trámite)</v>
      </c>
      <c r="G9554" s="1" t="str">
        <f>+'BD1'!G9554</f>
        <v>Sustantiva</v>
      </c>
      <c r="H9554" s="1" t="str">
        <f>+'BD1'!H9554</f>
        <v>NA</v>
      </c>
    </row>
    <row r="9555" spans="1:8">
      <c r="A9555" s="1" t="str">
        <f>+'BD1'!A9555</f>
        <v>Huetar Norte</v>
      </c>
      <c r="B9555" s="1" t="str">
        <f>+'BD1'!B9555</f>
        <v>Bijagua</v>
      </c>
      <c r="C9555" s="1" t="str">
        <f>+'BD1'!C9555</f>
        <v>Kathelyn Alvarado Marchena</v>
      </c>
      <c r="D9555" s="1">
        <f>+'BD1'!D9555</f>
        <v>6.5</v>
      </c>
      <c r="E9555" s="1" t="str">
        <f>+'BD1'!E9555</f>
        <v>Profesional</v>
      </c>
      <c r="F9555" s="1" t="str">
        <f>+'BD1'!F9555</f>
        <v>Participación en reuniones EREA (por reunión)</v>
      </c>
      <c r="G9555" s="1" t="str">
        <f>+'BD1'!G9555</f>
        <v>Administrativa</v>
      </c>
      <c r="H9555" s="1" t="str">
        <f>+'BD1'!H9555</f>
        <v>NA</v>
      </c>
    </row>
    <row r="9556" spans="1:8">
      <c r="A9556" s="1" t="str">
        <f>+'BD1'!A9556</f>
        <v>Huetar Norte</v>
      </c>
      <c r="B9556" s="1" t="str">
        <f>+'BD1'!B9556</f>
        <v>Bijagua</v>
      </c>
      <c r="C9556" s="1" t="str">
        <f>+'BD1'!C9556</f>
        <v>Kathelyn Alvarado Marchena</v>
      </c>
      <c r="D9556" s="1">
        <f>+'BD1'!D9556</f>
        <v>6.5</v>
      </c>
      <c r="E9556" s="1" t="str">
        <f>+'BD1'!E9556</f>
        <v>Profesional</v>
      </c>
      <c r="F9556" s="1" t="str">
        <f>+'BD1'!F9556</f>
        <v>Participación en grupos técnicos o comisiones (por reunión)</v>
      </c>
      <c r="G9556" s="1" t="str">
        <f>+'BD1'!G9556</f>
        <v>Sustantiva</v>
      </c>
      <c r="H9556" s="1" t="str">
        <f>+'BD1'!H9556</f>
        <v>NA</v>
      </c>
    </row>
    <row r="9557" spans="1:8">
      <c r="A9557" s="1" t="str">
        <f>+'BD1'!A9557</f>
        <v>Huetar Norte</v>
      </c>
      <c r="B9557" s="1" t="str">
        <f>+'BD1'!B9557</f>
        <v>Bijagua</v>
      </c>
      <c r="C9557" s="1" t="str">
        <f>+'BD1'!C9557</f>
        <v>Kathelyn Alvarado Marchena</v>
      </c>
      <c r="D9557" s="1">
        <f>+'BD1'!D9557</f>
        <v>6.5</v>
      </c>
      <c r="E9557" s="1" t="str">
        <f>+'BD1'!E9557</f>
        <v>Profesional</v>
      </c>
      <c r="F9557" s="1" t="str">
        <f>+'BD1'!F9557</f>
        <v>Participación en capacitaciones técnicas (por capacitación)</v>
      </c>
      <c r="G9557" s="1" t="str">
        <f>+'BD1'!G9557</f>
        <v>Administrativa</v>
      </c>
      <c r="H9557" s="1">
        <f>+'BD1'!H9557</f>
        <v>4.6366699999999996</v>
      </c>
    </row>
    <row r="9558" spans="1:8">
      <c r="A9558" s="1" t="str">
        <f>+'BD1'!A9558</f>
        <v>Huetar Norte</v>
      </c>
      <c r="B9558" s="1" t="str">
        <f>+'BD1'!B9558</f>
        <v>Bijagua</v>
      </c>
      <c r="C9558" s="1" t="str">
        <f>+'BD1'!C9558</f>
        <v>Kathelyn Alvarado Marchena</v>
      </c>
      <c r="D9558" s="1">
        <f>+'BD1'!D9558</f>
        <v>6.5</v>
      </c>
      <c r="E9558" s="1" t="str">
        <f>+'BD1'!E9558</f>
        <v>Profesional</v>
      </c>
      <c r="F9558" s="1" t="str">
        <f>+'BD1'!F9558</f>
        <v xml:space="preserve">Participación en charlas y sesiones técnicas, de trabajo y de actualización de conocimiento (por evento) </v>
      </c>
      <c r="G9558" s="1" t="str">
        <f>+'BD1'!G9558</f>
        <v>Administrativa</v>
      </c>
      <c r="H9558" s="1">
        <f>+'BD1'!H9558</f>
        <v>5.5283300000000004</v>
      </c>
    </row>
    <row r="9559" spans="1:8">
      <c r="A9559" s="1" t="str">
        <f>+'BD1'!A9559</f>
        <v>Huetar Norte</v>
      </c>
      <c r="B9559" s="1" t="str">
        <f>+'BD1'!B9559</f>
        <v>Bijagua</v>
      </c>
      <c r="C9559" s="1" t="str">
        <f>+'BD1'!C9559</f>
        <v>Kathelyn Alvarado Marchena</v>
      </c>
      <c r="D9559" s="1">
        <f>+'BD1'!D9559</f>
        <v>6.5</v>
      </c>
      <c r="E9559" s="1" t="str">
        <f>+'BD1'!E9559</f>
        <v>Profesional</v>
      </c>
      <c r="F9559" s="1" t="str">
        <f>+'BD1'!F9559</f>
        <v>Aplicación de censos y apoyo en sondeo de precios de insumos agropecuarios (por censo o sondeo)</v>
      </c>
      <c r="G9559" s="1" t="str">
        <f>+'BD1'!G9559</f>
        <v>Sustantiva</v>
      </c>
      <c r="H9559" s="1" t="str">
        <f>+'BD1'!H9559</f>
        <v>NA</v>
      </c>
    </row>
    <row r="9560" spans="1:8">
      <c r="A9560" s="1" t="str">
        <f>+'BD1'!A9560</f>
        <v>Huetar Norte</v>
      </c>
      <c r="B9560" s="1" t="str">
        <f>+'BD1'!B9560</f>
        <v>Bijagua</v>
      </c>
      <c r="C9560" s="1" t="str">
        <f>+'BD1'!C9560</f>
        <v>Kathelyn Alvarado Marchena</v>
      </c>
      <c r="D9560" s="1">
        <f>+'BD1'!D9560</f>
        <v>6.5</v>
      </c>
      <c r="E9560" s="1" t="str">
        <f>+'BD1'!E9560</f>
        <v>Profesional</v>
      </c>
      <c r="F9560" s="1" t="str">
        <f>+'BD1'!F9560</f>
        <v>Coordinación de acciones entre dependencias del MAG (por acción de cordinación)</v>
      </c>
      <c r="G9560" s="1" t="str">
        <f>+'BD1'!G9560</f>
        <v>Administrativa</v>
      </c>
      <c r="H9560" s="1" t="str">
        <f>+'BD1'!H9560</f>
        <v>NA</v>
      </c>
    </row>
    <row r="9561" spans="1:8">
      <c r="A9561" s="1" t="str">
        <f>+'BD1'!A9561</f>
        <v>Huetar Norte</v>
      </c>
      <c r="B9561" s="1" t="str">
        <f>+'BD1'!B9561</f>
        <v>Bijagua</v>
      </c>
      <c r="C9561" s="1" t="str">
        <f>+'BD1'!C9561</f>
        <v>Kathelyn Alvarado Marchena</v>
      </c>
      <c r="D9561" s="1">
        <f>+'BD1'!D9561</f>
        <v>6.5</v>
      </c>
      <c r="E9561" s="1" t="str">
        <f>+'BD1'!E9561</f>
        <v>Profesional</v>
      </c>
      <c r="F9561" s="1" t="str">
        <f>+'BD1'!F9561</f>
        <v>Otorgamiento de permisos para quemas agropecuarias (por trámite)</v>
      </c>
      <c r="G9561" s="1" t="str">
        <f>+'BD1'!G9561</f>
        <v>Sustantiva</v>
      </c>
      <c r="H9561" s="1" t="str">
        <f>+'BD1'!H9561</f>
        <v>NA</v>
      </c>
    </row>
    <row r="9562" spans="1:8">
      <c r="A9562" s="1" t="str">
        <f>+'BD1'!A9562</f>
        <v>Huetar Norte</v>
      </c>
      <c r="B9562" s="1" t="str">
        <f>+'BD1'!B9562</f>
        <v>Bijagua</v>
      </c>
      <c r="C9562" s="1" t="str">
        <f>+'BD1'!C9562</f>
        <v>Kathelyn Alvarado Marchena</v>
      </c>
      <c r="D9562" s="1">
        <f>+'BD1'!D9562</f>
        <v>6.5</v>
      </c>
      <c r="E9562" s="1" t="str">
        <f>+'BD1'!E9562</f>
        <v>Profesional</v>
      </c>
      <c r="F9562" s="1" t="str">
        <f>+'BD1'!F9562</f>
        <v>Elaboración de Autoevaluación en Control Interno (acumulado efectivo por aplicación de la autoevaluación)</v>
      </c>
      <c r="G9562" s="1" t="str">
        <f>+'BD1'!G9562</f>
        <v>Administrativa</v>
      </c>
      <c r="H9562" s="1">
        <f>+'BD1'!H9562</f>
        <v>0.80249999999999999</v>
      </c>
    </row>
    <row r="9563" spans="1:8">
      <c r="A9563" s="1" t="str">
        <f>+'BD1'!A9563</f>
        <v>Huetar Norte</v>
      </c>
      <c r="B9563" s="1" t="str">
        <f>+'BD1'!B9563</f>
        <v>Bijagua</v>
      </c>
      <c r="C9563" s="1" t="str">
        <f>+'BD1'!C9563</f>
        <v>Kathelyn Alvarado Marchena</v>
      </c>
      <c r="D9563" s="1">
        <f>+'BD1'!D9563</f>
        <v>6.5</v>
      </c>
      <c r="E9563" s="1" t="str">
        <f>+'BD1'!E9563</f>
        <v>Profesional</v>
      </c>
      <c r="F9563" s="1" t="str">
        <f>+'BD1'!F9563</f>
        <v>Determinación y evaluación de riesgos en SEVRIMAG (acumulado efectivo por aplicación del SEVRIMAG)</v>
      </c>
      <c r="G9563" s="1" t="str">
        <f>+'BD1'!G9563</f>
        <v>Administrativa</v>
      </c>
      <c r="H9563" s="1">
        <f>+'BD1'!H9563</f>
        <v>1.1145799999999999</v>
      </c>
    </row>
    <row r="9564" spans="1:8">
      <c r="A9564" s="1" t="str">
        <f>+'BD1'!A9564</f>
        <v>Huetar Norte</v>
      </c>
      <c r="B9564" s="1" t="str">
        <f>+'BD1'!B9564</f>
        <v>Bijagua</v>
      </c>
      <c r="C9564" s="1" t="str">
        <f>+'BD1'!C9564</f>
        <v>Kathelyn Alvarado Marchena</v>
      </c>
      <c r="D9564" s="1">
        <f>+'BD1'!D9564</f>
        <v>6.5</v>
      </c>
      <c r="E9564" s="1" t="str">
        <f>+'BD1'!E9564</f>
        <v>Profesional</v>
      </c>
      <c r="F9564" s="1" t="str">
        <f>+'BD1'!F9564</f>
        <v>Seguimiento a plan de mitigación de riesgos en SEVRIMAG (acumulado efectivo por seguimiento)</v>
      </c>
      <c r="G9564" s="1" t="str">
        <f>+'BD1'!G9564</f>
        <v>Administrativa</v>
      </c>
      <c r="H9564" s="1">
        <f>+'BD1'!H9564</f>
        <v>1.1145799999999999</v>
      </c>
    </row>
    <row r="9565" spans="1:8">
      <c r="A9565" s="1" t="str">
        <f>+'BD1'!A9565</f>
        <v>Huetar Norte</v>
      </c>
      <c r="B9565" s="1" t="str">
        <f>+'BD1'!B9565</f>
        <v>Bijagua</v>
      </c>
      <c r="C9565" s="1" t="str">
        <f>+'BD1'!C9565</f>
        <v>Kathelyn Alvarado Marchena</v>
      </c>
      <c r="D9565" s="1">
        <f>+'BD1'!D9565</f>
        <v>6.5</v>
      </c>
      <c r="E9565" s="1" t="str">
        <f>+'BD1'!E9565</f>
        <v>Profesional</v>
      </c>
      <c r="F9565" s="1" t="str">
        <f>+'BD1'!F9565</f>
        <v>Seguimiento a plan de mejora de la Autoevaluación en Control Interno (acumulado efectivo por seguimiento)</v>
      </c>
      <c r="G9565" s="1" t="str">
        <f>+'BD1'!G9565</f>
        <v>Administrativa</v>
      </c>
      <c r="H9565" s="1">
        <f>+'BD1'!H9565</f>
        <v>0.80249999999999999</v>
      </c>
    </row>
    <row r="9566" spans="1:8">
      <c r="A9566" s="1" t="str">
        <f>+'BD1'!A9566</f>
        <v>Huetar Norte</v>
      </c>
      <c r="B9566" s="1" t="str">
        <f>+'BD1'!B9566</f>
        <v>Bijagua</v>
      </c>
      <c r="C9566" s="1" t="str">
        <f>+'BD1'!C9566</f>
        <v>Kathelyn Alvarado Marchena</v>
      </c>
      <c r="D9566" s="1">
        <f>+'BD1'!D9566</f>
        <v>6.5</v>
      </c>
      <c r="E9566" s="1" t="str">
        <f>+'BD1'!E9566</f>
        <v>Profesional</v>
      </c>
      <c r="F9566" s="1" t="str">
        <f>+'BD1'!F9566</f>
        <v>Reuniones de personal AEA (por reunión)</v>
      </c>
      <c r="G9566" s="1" t="str">
        <f>+'BD1'!G9566</f>
        <v>Administrativa</v>
      </c>
      <c r="H9566" s="1">
        <f>+'BD1'!H9566</f>
        <v>0.80249999999999999</v>
      </c>
    </row>
    <row r="9567" spans="1:8">
      <c r="A9567" s="1" t="str">
        <f>+'BD1'!A9567</f>
        <v>Huetar Norte</v>
      </c>
      <c r="B9567" s="1" t="str">
        <f>+'BD1'!B9567</f>
        <v>Bijagua</v>
      </c>
      <c r="C9567" s="1" t="str">
        <f>+'BD1'!C9567</f>
        <v>Kathelyn Alvarado Marchena</v>
      </c>
      <c r="D9567" s="1">
        <f>+'BD1'!D9567</f>
        <v>6.5</v>
      </c>
      <c r="E9567" s="1" t="str">
        <f>+'BD1'!E9567</f>
        <v>Profesional</v>
      </c>
      <c r="F9567" s="1" t="str">
        <f>+'BD1'!F9567</f>
        <v>Actualización del sistema de gestión documental y archivo (tiempo efectivo por día)</v>
      </c>
      <c r="G9567" s="1" t="str">
        <f>+'BD1'!G9567</f>
        <v>Administrativa</v>
      </c>
      <c r="H9567" s="1">
        <f>+'BD1'!H9567</f>
        <v>0.78764000000000001</v>
      </c>
    </row>
    <row r="9568" spans="1:8">
      <c r="A9568" s="1" t="str">
        <f>+'BD1'!A9568</f>
        <v>Huetar Norte</v>
      </c>
      <c r="B9568" s="1" t="str">
        <f>+'BD1'!B9568</f>
        <v>Bijagua</v>
      </c>
      <c r="C9568" s="1" t="str">
        <f>+'BD1'!C9568</f>
        <v>Kathelyn Alvarado Marchena</v>
      </c>
      <c r="D9568" s="1">
        <f>+'BD1'!D9568</f>
        <v>6.5</v>
      </c>
      <c r="E9568" s="1" t="str">
        <f>+'BD1'!E9568</f>
        <v>Profesional</v>
      </c>
      <c r="F9568" s="1" t="str">
        <f>+'BD1'!F9568</f>
        <v>Actualización del sistema SisDNEA (por productor)</v>
      </c>
      <c r="G9568" s="1" t="str">
        <f>+'BD1'!G9568</f>
        <v>Administrativa</v>
      </c>
      <c r="H9568" s="1">
        <f>+'BD1'!H9568</f>
        <v>1.0842700000000001</v>
      </c>
    </row>
    <row r="9569" spans="1:8">
      <c r="A9569" s="1" t="str">
        <f>+'BD1'!A9569</f>
        <v>Huetar Norte</v>
      </c>
      <c r="B9569" s="1" t="str">
        <f>+'BD1'!B9569</f>
        <v>Bijagua</v>
      </c>
      <c r="C9569" s="1" t="str">
        <f>+'BD1'!C9569</f>
        <v>Kathelyn Alvarado Marchena</v>
      </c>
      <c r="D9569" s="1">
        <f>+'BD1'!D9569</f>
        <v>6.5</v>
      </c>
      <c r="E9569" s="1" t="str">
        <f>+'BD1'!E9569</f>
        <v>Profesional</v>
      </c>
      <c r="F9569" s="1" t="str">
        <f>+'BD1'!F9569</f>
        <v>Seguimiento semestral de la determinación de expectativas (por seguimiento)</v>
      </c>
      <c r="G9569" s="1" t="str">
        <f>+'BD1'!G9569</f>
        <v>Administrativa</v>
      </c>
      <c r="H9569" s="1">
        <f>+'BD1'!H9569</f>
        <v>1.605</v>
      </c>
    </row>
    <row r="9570" spans="1:8">
      <c r="A9570" s="1" t="str">
        <f>+'BD1'!A9570</f>
        <v>Huetar Norte</v>
      </c>
      <c r="B9570" s="1" t="str">
        <f>+'BD1'!B9570</f>
        <v>Bijagua</v>
      </c>
      <c r="C9570" s="1" t="str">
        <f>+'BD1'!C9570</f>
        <v>Kathelyn Alvarado Marchena</v>
      </c>
      <c r="D9570" s="1">
        <f>+'BD1'!D9570</f>
        <v>6.5</v>
      </c>
      <c r="E9570" s="1" t="str">
        <f>+'BD1'!E9570</f>
        <v>Profesional</v>
      </c>
      <c r="F9570" s="1" t="str">
        <f>+'BD1'!F9570</f>
        <v>Elaboración de la evaluación del desempeño (por reunión)</v>
      </c>
      <c r="G9570" s="1" t="str">
        <f>+'BD1'!G9570</f>
        <v>Administrativa</v>
      </c>
      <c r="H9570" s="1">
        <f>+'BD1'!H9570</f>
        <v>0.54986000000000002</v>
      </c>
    </row>
    <row r="9571" spans="1:8">
      <c r="A9571" s="1" t="str">
        <f>+'BD1'!A9571</f>
        <v>Huetar Norte</v>
      </c>
      <c r="B9571" s="1" t="str">
        <f>+'BD1'!B9571</f>
        <v>Bijagua</v>
      </c>
      <c r="C9571" s="1" t="str">
        <f>+'BD1'!C9571</f>
        <v>Kathelyn Alvarado Marchena</v>
      </c>
      <c r="D9571" s="1">
        <f>+'BD1'!D9571</f>
        <v>6.5</v>
      </c>
      <c r="E9571" s="1" t="str">
        <f>+'BD1'!E9571</f>
        <v>Profesional</v>
      </c>
      <c r="F9571" s="1" t="str">
        <f>+'BD1'!F9571</f>
        <v>Elaboración de inventarios de equipos, materiales e insumos (tiempo efectivo por día)</v>
      </c>
      <c r="G9571" s="1" t="str">
        <f>+'BD1'!G9571</f>
        <v>Administrativa</v>
      </c>
      <c r="H9571" s="1">
        <f>+'BD1'!H9571</f>
        <v>0.54986000000000002</v>
      </c>
    </row>
    <row r="9572" spans="1:8">
      <c r="A9572" s="1" t="str">
        <f>+'BD1'!A9572</f>
        <v>Huetar Norte</v>
      </c>
      <c r="B9572" s="1" t="str">
        <f>+'BD1'!B9572</f>
        <v>Bijagua</v>
      </c>
      <c r="C9572" s="1" t="str">
        <f>+'BD1'!C9572</f>
        <v>Kathelyn Alvarado Marchena</v>
      </c>
      <c r="D9572" s="1">
        <f>+'BD1'!D9572</f>
        <v>6.5</v>
      </c>
      <c r="E9572" s="1" t="str">
        <f>+'BD1'!E9572</f>
        <v>Profesional</v>
      </c>
      <c r="F9572" s="1" t="str">
        <f>+'BD1'!F9572</f>
        <v>Atención de emergencias</v>
      </c>
      <c r="G9572" s="1" t="str">
        <f>+'BD1'!G9572</f>
        <v>Sustantiva</v>
      </c>
      <c r="H9572" s="1" t="str">
        <f>+'BD1'!H9572</f>
        <v>NA</v>
      </c>
    </row>
    <row r="9573" spans="1:8">
      <c r="A9573" s="1" t="str">
        <f>+'BD1'!A9573</f>
        <v>Huetar Norte</v>
      </c>
      <c r="B9573" s="1" t="str">
        <f>+'BD1'!B9573</f>
        <v>Bijagua</v>
      </c>
      <c r="C9573" s="1" t="str">
        <f>+'BD1'!C9573</f>
        <v>Kathelyn Alvarado Marchena</v>
      </c>
      <c r="D9573" s="1">
        <f>+'BD1'!D9573</f>
        <v>6.5</v>
      </c>
      <c r="E9573" s="1" t="str">
        <f>+'BD1'!E9573</f>
        <v>Profesional</v>
      </c>
      <c r="F9573" s="1" t="str">
        <f>+'BD1'!F9573</f>
        <v>Trazabilidad-visita a finca (por productor)</v>
      </c>
      <c r="G9573" s="1" t="str">
        <f>+'BD1'!G9573</f>
        <v>Sustantiva</v>
      </c>
      <c r="H9573" s="1">
        <f>+'BD1'!H9573</f>
        <v>4.28</v>
      </c>
    </row>
    <row r="9574" spans="1:8">
      <c r="A9574" s="1" t="str">
        <f>+'BD1'!A9574</f>
        <v>Huetar Norte</v>
      </c>
      <c r="B9574" s="1" t="str">
        <f>+'BD1'!B9574</f>
        <v>Bijagua</v>
      </c>
      <c r="C9574" s="1" t="str">
        <f>+'BD1'!C9574</f>
        <v>Kathelyn Alvarado Marchena</v>
      </c>
      <c r="D9574" s="1">
        <f>+'BD1'!D9574</f>
        <v>6.5</v>
      </c>
      <c r="E9574" s="1" t="str">
        <f>+'BD1'!E9574</f>
        <v>Profesional</v>
      </c>
      <c r="F9574" s="1" t="str">
        <f>+'BD1'!F9574</f>
        <v>Trazabilidad-inclusión en sistema TrazarAgro (por productor)</v>
      </c>
      <c r="G9574" s="1" t="str">
        <f>+'BD1'!G9574</f>
        <v>Sustantiva</v>
      </c>
      <c r="H9574" s="1" t="str">
        <f>+'BD1'!H9574</f>
        <v>NA</v>
      </c>
    </row>
    <row r="9575" spans="1:8">
      <c r="A9575" s="1" t="str">
        <f>+'BD1'!A9575</f>
        <v>Huetar Norte</v>
      </c>
      <c r="B9575" s="1" t="str">
        <f>+'BD1'!B9575</f>
        <v>Bijagua</v>
      </c>
      <c r="C9575" s="1" t="str">
        <f>+'BD1'!C9575</f>
        <v>Kathelyn Alvarado Marchena</v>
      </c>
      <c r="D9575" s="1">
        <f>+'BD1'!D9575</f>
        <v>6.5</v>
      </c>
      <c r="E9575" s="1" t="str">
        <f>+'BD1'!E9575</f>
        <v>Profesional</v>
      </c>
      <c r="F9575" s="1" t="str">
        <f>+'BD1'!F9575</f>
        <v>Atención al gusano barrenador (por productor)</v>
      </c>
      <c r="G9575" s="1" t="str">
        <f>+'BD1'!G9575</f>
        <v>Sustantiva</v>
      </c>
      <c r="H9575" s="1">
        <f>+'BD1'!H9575</f>
        <v>0.77278000000000002</v>
      </c>
    </row>
    <row r="9576" spans="1:8">
      <c r="A9576" s="1" t="str">
        <f>+'BD1'!A9576</f>
        <v>Huetar Norte</v>
      </c>
      <c r="B9576" s="1" t="str">
        <f>+'BD1'!B9576</f>
        <v>Bijagua</v>
      </c>
      <c r="C9576" s="1" t="str">
        <f>+'BD1'!C9576</f>
        <v>Kathelyn Alvarado Marchena</v>
      </c>
      <c r="D9576" s="1">
        <f>+'BD1'!D9576</f>
        <v>6.5</v>
      </c>
      <c r="E9576" s="1" t="str">
        <f>+'BD1'!E9576</f>
        <v>Profesional</v>
      </c>
      <c r="F9576" s="1" t="str">
        <f>+'BD1'!F9576</f>
        <v>Atención en oficina (por usuario)</v>
      </c>
      <c r="G9576" s="1" t="str">
        <f>+'BD1'!G9576</f>
        <v>Sustantiva</v>
      </c>
      <c r="H9576" s="1">
        <f>+'BD1'!H9576</f>
        <v>0.40125</v>
      </c>
    </row>
    <row r="9577" spans="1:8">
      <c r="A9577" s="1" t="str">
        <f>+'BD1'!A9577</f>
        <v>Huetar Norte</v>
      </c>
      <c r="B9577" s="1" t="str">
        <f>+'BD1'!B9577</f>
        <v>Bijagua</v>
      </c>
      <c r="C9577" s="1" t="str">
        <f>+'BD1'!C9577</f>
        <v>Kathelyn Alvarado Marchena</v>
      </c>
      <c r="D9577" s="1">
        <f>+'BD1'!D9577</f>
        <v>6.5</v>
      </c>
      <c r="E9577" s="1" t="str">
        <f>+'BD1'!E9577</f>
        <v>Profesional</v>
      </c>
      <c r="F9577" s="1" t="str">
        <f>+'BD1'!F9577</f>
        <v>Búsqueda de nuevos productores (por productor)</v>
      </c>
      <c r="G9577" s="1" t="str">
        <f>+'BD1'!G9577</f>
        <v>Sustantiva</v>
      </c>
      <c r="H9577" s="1">
        <f>+'BD1'!H9577</f>
        <v>2.2291699999999999</v>
      </c>
    </row>
    <row r="9578" spans="1:8">
      <c r="A9578" s="1" t="str">
        <f>+'BD1'!A9578</f>
        <v>Huetar Norte</v>
      </c>
      <c r="B9578" s="1" t="str">
        <f>+'BD1'!B9578</f>
        <v>Bijagua</v>
      </c>
      <c r="C9578" s="1" t="str">
        <f>+'BD1'!C9578</f>
        <v>Norman Rodríguez Guevara</v>
      </c>
      <c r="D9578" s="1">
        <f>+'BD1'!D9578</f>
        <v>2.5</v>
      </c>
      <c r="E9578" s="1" t="str">
        <f>+'BD1'!E9578</f>
        <v>Técnico</v>
      </c>
      <c r="F9578" s="1" t="str">
        <f>+'BD1'!F9578</f>
        <v>Elaboración del diagnóstico y plan de finca de manejo a personas productoras (por productor)</v>
      </c>
      <c r="G9578" s="1" t="str">
        <f>+'BD1'!G9578</f>
        <v>Sustantiva</v>
      </c>
      <c r="H9578" s="1">
        <f>+'BD1'!H9578</f>
        <v>0.65388999999999997</v>
      </c>
    </row>
    <row r="9579" spans="1:8">
      <c r="A9579" s="1" t="str">
        <f>+'BD1'!A9579</f>
        <v>Huetar Norte</v>
      </c>
      <c r="B9579" s="1" t="str">
        <f>+'BD1'!B9579</f>
        <v>Bijagua</v>
      </c>
      <c r="C9579" s="1" t="str">
        <f>+'BD1'!C9579</f>
        <v>Norman Rodríguez Guevara</v>
      </c>
      <c r="D9579" s="1">
        <f>+'BD1'!D9579</f>
        <v>2.5</v>
      </c>
      <c r="E9579" s="1" t="str">
        <f>+'BD1'!E9579</f>
        <v>Técnico</v>
      </c>
      <c r="F9579" s="1" t="str">
        <f>+'BD1'!F9579</f>
        <v>Asistencia técnica a personas productoras (individual): visitas a finca (por productor)</v>
      </c>
      <c r="G9579" s="1" t="str">
        <f>+'BD1'!G9579</f>
        <v>Sustantiva</v>
      </c>
      <c r="H9579" s="1">
        <f>+'BD1'!H9579</f>
        <v>1.2037500000000001</v>
      </c>
    </row>
    <row r="9580" spans="1:8">
      <c r="A9580" s="1" t="str">
        <f>+'BD1'!A9580</f>
        <v>Huetar Norte</v>
      </c>
      <c r="B9580" s="1" t="str">
        <f>+'BD1'!B9580</f>
        <v>Bijagua</v>
      </c>
      <c r="C9580" s="1" t="str">
        <f>+'BD1'!C9580</f>
        <v>Norman Rodríguez Guevara</v>
      </c>
      <c r="D9580" s="1">
        <f>+'BD1'!D9580</f>
        <v>2.5</v>
      </c>
      <c r="E9580" s="1" t="str">
        <f>+'BD1'!E9580</f>
        <v>Técnico</v>
      </c>
      <c r="F9580" s="1" t="str">
        <f>+'BD1'!F9580</f>
        <v>Asistencia técnica a personas productoras (individual): atenciones virtuales y digitales (por productor)</v>
      </c>
      <c r="G9580" s="1" t="str">
        <f>+'BD1'!G9580</f>
        <v>Sustantiva</v>
      </c>
      <c r="H9580" s="1">
        <f>+'BD1'!H9580</f>
        <v>0.19319</v>
      </c>
    </row>
    <row r="9581" spans="1:8">
      <c r="A9581" s="1" t="str">
        <f>+'BD1'!A9581</f>
        <v>Huetar Norte</v>
      </c>
      <c r="B9581" s="1" t="str">
        <f>+'BD1'!B9581</f>
        <v>Bijagua</v>
      </c>
      <c r="C9581" s="1" t="str">
        <f>+'BD1'!C9581</f>
        <v>Norman Rodríguez Guevara</v>
      </c>
      <c r="D9581" s="1">
        <f>+'BD1'!D9581</f>
        <v>2.5</v>
      </c>
      <c r="E9581" s="1" t="str">
        <f>+'BD1'!E9581</f>
        <v>Técnico</v>
      </c>
      <c r="F9581" s="1" t="str">
        <f>+'BD1'!F9581</f>
        <v>Asistencia técnica a personas productoras (grupal): día de campo (por día en el evento)</v>
      </c>
      <c r="G9581" s="1" t="str">
        <f>+'BD1'!G9581</f>
        <v>Sustantiva</v>
      </c>
      <c r="H9581" s="1">
        <f>+'BD1'!H9581</f>
        <v>4.6366699999999996</v>
      </c>
    </row>
    <row r="9582" spans="1:8">
      <c r="A9582" s="1" t="str">
        <f>+'BD1'!A9582</f>
        <v>Huetar Norte</v>
      </c>
      <c r="B9582" s="1" t="str">
        <f>+'BD1'!B9582</f>
        <v>Bijagua</v>
      </c>
      <c r="C9582" s="1" t="str">
        <f>+'BD1'!C9582</f>
        <v>Norman Rodríguez Guevara</v>
      </c>
      <c r="D9582" s="1">
        <f>+'BD1'!D9582</f>
        <v>2.5</v>
      </c>
      <c r="E9582" s="1" t="str">
        <f>+'BD1'!E9582</f>
        <v>Técnico</v>
      </c>
      <c r="F9582" s="1" t="str">
        <f>+'BD1'!F9582</f>
        <v>Asistencia técnica a personas productoras (grupal): demostración de métodos (por evento, se puede acumular si la demostración tarda más de un día)</v>
      </c>
      <c r="G9582" s="1" t="str">
        <f>+'BD1'!G9582</f>
        <v>Sustantiva</v>
      </c>
      <c r="H9582" s="1">
        <f>+'BD1'!H9582</f>
        <v>1.15917</v>
      </c>
    </row>
    <row r="9583" spans="1:8">
      <c r="A9583" s="1" t="str">
        <f>+'BD1'!A9583</f>
        <v>Huetar Norte</v>
      </c>
      <c r="B9583" s="1" t="str">
        <f>+'BD1'!B9583</f>
        <v>Bijagua</v>
      </c>
      <c r="C9583" s="1" t="str">
        <f>+'BD1'!C9583</f>
        <v>Norman Rodríguez Guevara</v>
      </c>
      <c r="D9583" s="1">
        <f>+'BD1'!D9583</f>
        <v>2.5</v>
      </c>
      <c r="E9583" s="1" t="str">
        <f>+'BD1'!E9583</f>
        <v>Técnico</v>
      </c>
      <c r="F9583" s="1" t="str">
        <f>+'BD1'!F9583</f>
        <v>Asistencia técnica a personas productoras (grupal): taller (por taller)</v>
      </c>
      <c r="G9583" s="1" t="str">
        <f>+'BD1'!G9583</f>
        <v>Sustantiva</v>
      </c>
      <c r="H9583" s="1" t="str">
        <f>+'BD1'!H9583</f>
        <v>NA</v>
      </c>
    </row>
    <row r="9584" spans="1:8">
      <c r="A9584" s="1" t="str">
        <f>+'BD1'!A9584</f>
        <v>Huetar Norte</v>
      </c>
      <c r="B9584" s="1" t="str">
        <f>+'BD1'!B9584</f>
        <v>Bijagua</v>
      </c>
      <c r="C9584" s="1" t="str">
        <f>+'BD1'!C9584</f>
        <v>Norman Rodríguez Guevara</v>
      </c>
      <c r="D9584" s="1">
        <f>+'BD1'!D9584</f>
        <v>2.5</v>
      </c>
      <c r="E9584" s="1" t="str">
        <f>+'BD1'!E9584</f>
        <v>Técnico</v>
      </c>
      <c r="F9584" s="1" t="str">
        <f>+'BD1'!F9584</f>
        <v>Asistencia técnica a personas productoras (grupal): charlas (por día en el evento)</v>
      </c>
      <c r="G9584" s="1" t="str">
        <f>+'BD1'!G9584</f>
        <v>Sustantiva</v>
      </c>
      <c r="H9584" s="1" t="str">
        <f>+'BD1'!H9584</f>
        <v>NA</v>
      </c>
    </row>
    <row r="9585" spans="1:8">
      <c r="A9585" s="1" t="str">
        <f>+'BD1'!A9585</f>
        <v>Huetar Norte</v>
      </c>
      <c r="B9585" s="1" t="str">
        <f>+'BD1'!B9585</f>
        <v>Bijagua</v>
      </c>
      <c r="C9585" s="1" t="str">
        <f>+'BD1'!C9585</f>
        <v>Norman Rodríguez Guevara</v>
      </c>
      <c r="D9585" s="1">
        <f>+'BD1'!D9585</f>
        <v>2.5</v>
      </c>
      <c r="E9585" s="1" t="str">
        <f>+'BD1'!E9585</f>
        <v>Técnico</v>
      </c>
      <c r="F9585" s="1" t="str">
        <f>+'BD1'!F9585</f>
        <v>Gestión en capacitaciones con instituciones públicas o privadas (solo gestión de coordinación por evento de capacitación)</v>
      </c>
      <c r="G9585" s="1" t="str">
        <f>+'BD1'!G9585</f>
        <v>Administrativa</v>
      </c>
      <c r="H9585" s="1" t="str">
        <f>+'BD1'!H9585</f>
        <v>NA</v>
      </c>
    </row>
    <row r="9586" spans="1:8">
      <c r="A9586" s="1" t="str">
        <f>+'BD1'!A9586</f>
        <v>Huetar Norte</v>
      </c>
      <c r="B9586" s="1" t="str">
        <f>+'BD1'!B9586</f>
        <v>Bijagua</v>
      </c>
      <c r="C9586" s="1" t="str">
        <f>+'BD1'!C9586</f>
        <v>Norman Rodríguez Guevara</v>
      </c>
      <c r="D9586" s="1">
        <f>+'BD1'!D9586</f>
        <v>2.5</v>
      </c>
      <c r="E9586" s="1" t="str">
        <f>+'BD1'!E9586</f>
        <v>Técnico</v>
      </c>
      <c r="F9586" s="1" t="str">
        <f>+'BD1'!F9586</f>
        <v>Aplicación de la herramienta de medición del nivel de gestión empresarial y organizacional (por organización)</v>
      </c>
      <c r="G9586" s="1" t="str">
        <f>+'BD1'!G9586</f>
        <v>Sustantiva</v>
      </c>
      <c r="H9586" s="1" t="str">
        <f>+'BD1'!H9586</f>
        <v>NA</v>
      </c>
    </row>
    <row r="9587" spans="1:8">
      <c r="A9587" s="1" t="str">
        <f>+'BD1'!A9587</f>
        <v>Huetar Norte</v>
      </c>
      <c r="B9587" s="1" t="str">
        <f>+'BD1'!B9587</f>
        <v>Bijagua</v>
      </c>
      <c r="C9587" s="1" t="str">
        <f>+'BD1'!C9587</f>
        <v>Norman Rodríguez Guevara</v>
      </c>
      <c r="D9587" s="1">
        <f>+'BD1'!D9587</f>
        <v>2.5</v>
      </c>
      <c r="E9587" s="1" t="str">
        <f>+'BD1'!E9587</f>
        <v>Técnico</v>
      </c>
      <c r="F9587" s="1" t="str">
        <f>+'BD1'!F9587</f>
        <v>Elaboración y ejecución del plan de trabajo (por organización)</v>
      </c>
      <c r="G9587" s="1" t="str">
        <f>+'BD1'!G9587</f>
        <v>Sustantiva</v>
      </c>
      <c r="H9587" s="1" t="str">
        <f>+'BD1'!H9587</f>
        <v>NA</v>
      </c>
    </row>
    <row r="9588" spans="1:8">
      <c r="A9588" s="1" t="str">
        <f>+'BD1'!A9588</f>
        <v>Huetar Norte</v>
      </c>
      <c r="B9588" s="1" t="str">
        <f>+'BD1'!B9588</f>
        <v>Bijagua</v>
      </c>
      <c r="C9588" s="1" t="str">
        <f>+'BD1'!C9588</f>
        <v>Norman Rodríguez Guevara</v>
      </c>
      <c r="D9588" s="1">
        <f>+'BD1'!D9588</f>
        <v>2.5</v>
      </c>
      <c r="E9588" s="1" t="str">
        <f>+'BD1'!E9588</f>
        <v>Técnico</v>
      </c>
      <c r="F9588" s="1" t="str">
        <f>+'BD1'!F9588</f>
        <v>Visitas de seguimiento al plan de trabajo (por visita por organización)</v>
      </c>
      <c r="G9588" s="1" t="str">
        <f>+'BD1'!G9588</f>
        <v>Sustantiva</v>
      </c>
      <c r="H9588" s="1" t="str">
        <f>+'BD1'!H9588</f>
        <v>NA</v>
      </c>
    </row>
    <row r="9589" spans="1:8">
      <c r="A9589" s="1" t="str">
        <f>+'BD1'!A9589</f>
        <v>Huetar Norte</v>
      </c>
      <c r="B9589" s="1" t="str">
        <f>+'BD1'!B9589</f>
        <v>Bijagua</v>
      </c>
      <c r="C9589" s="1" t="str">
        <f>+'BD1'!C9589</f>
        <v>Norman Rodríguez Guevara</v>
      </c>
      <c r="D9589" s="1">
        <f>+'BD1'!D9589</f>
        <v>2.5</v>
      </c>
      <c r="E9589" s="1" t="str">
        <f>+'BD1'!E9589</f>
        <v>Técnico</v>
      </c>
      <c r="F9589" s="1" t="str">
        <f>+'BD1'!F9589</f>
        <v>Reporte del plan de trabajo anual (por reporte por organización)</v>
      </c>
      <c r="G9589" s="1" t="str">
        <f>+'BD1'!G9589</f>
        <v>Sustantiva</v>
      </c>
      <c r="H9589" s="1" t="str">
        <f>+'BD1'!H9589</f>
        <v>NA</v>
      </c>
    </row>
    <row r="9590" spans="1:8">
      <c r="A9590" s="1" t="str">
        <f>+'BD1'!A9590</f>
        <v>Huetar Norte</v>
      </c>
      <c r="B9590" s="1" t="str">
        <f>+'BD1'!B9590</f>
        <v>Bijagua</v>
      </c>
      <c r="C9590" s="1" t="str">
        <f>+'BD1'!C9590</f>
        <v>Norman Rodríguez Guevara</v>
      </c>
      <c r="D9590" s="1">
        <f>+'BD1'!D9590</f>
        <v>2.5</v>
      </c>
      <c r="E9590" s="1" t="str">
        <f>+'BD1'!E9590</f>
        <v>Técnico</v>
      </c>
      <c r="F9590" s="1" t="str">
        <f>+'BD1'!F9590</f>
        <v>NAMA (café): muestreo y toma de datos en finca (por productor)</v>
      </c>
      <c r="G9590" s="1" t="str">
        <f>+'BD1'!G9590</f>
        <v>Sustantiva</v>
      </c>
      <c r="H9590" s="1" t="str">
        <f>+'BD1'!H9590</f>
        <v>NA</v>
      </c>
    </row>
    <row r="9591" spans="1:8">
      <c r="A9591" s="1" t="str">
        <f>+'BD1'!A9591</f>
        <v>Huetar Norte</v>
      </c>
      <c r="B9591" s="1" t="str">
        <f>+'BD1'!B9591</f>
        <v>Bijagua</v>
      </c>
      <c r="C9591" s="1" t="str">
        <f>+'BD1'!C9591</f>
        <v>Norman Rodríguez Guevara</v>
      </c>
      <c r="D9591" s="1">
        <f>+'BD1'!D9591</f>
        <v>2.5</v>
      </c>
      <c r="E9591" s="1" t="str">
        <f>+'BD1'!E9591</f>
        <v>Técnico</v>
      </c>
      <c r="F9591" s="1" t="str">
        <f>+'BD1'!F9591</f>
        <v>NAMA (café): inclusión de datos al SisDNEA (por productor)</v>
      </c>
      <c r="G9591" s="1" t="str">
        <f>+'BD1'!G9591</f>
        <v>Sustantiva</v>
      </c>
      <c r="H9591" s="1" t="str">
        <f>+'BD1'!H9591</f>
        <v>NA</v>
      </c>
    </row>
    <row r="9592" spans="1:8">
      <c r="A9592" s="1" t="str">
        <f>+'BD1'!A9592</f>
        <v>Huetar Norte</v>
      </c>
      <c r="B9592" s="1" t="str">
        <f>+'BD1'!B9592</f>
        <v>Bijagua</v>
      </c>
      <c r="C9592" s="1" t="str">
        <f>+'BD1'!C9592</f>
        <v>Norman Rodríguez Guevara</v>
      </c>
      <c r="D9592" s="1">
        <f>+'BD1'!D9592</f>
        <v>2.5</v>
      </c>
      <c r="E9592" s="1" t="str">
        <f>+'BD1'!E9592</f>
        <v>Técnico</v>
      </c>
      <c r="F9592" s="1" t="str">
        <f>+'BD1'!F9592</f>
        <v>NAMA (café): entrega de constancia de verificación del MRV a la persona productora (por productor)</v>
      </c>
      <c r="G9592" s="1" t="str">
        <f>+'BD1'!G9592</f>
        <v>Sustantiva</v>
      </c>
      <c r="H9592" s="1" t="str">
        <f>+'BD1'!H9592</f>
        <v>NA</v>
      </c>
    </row>
    <row r="9593" spans="1:8">
      <c r="A9593" s="1" t="str">
        <f>+'BD1'!A9593</f>
        <v>Huetar Norte</v>
      </c>
      <c r="B9593" s="1" t="str">
        <f>+'BD1'!B9593</f>
        <v>Bijagua</v>
      </c>
      <c r="C9593" s="1" t="str">
        <f>+'BD1'!C9593</f>
        <v>Norman Rodríguez Guevara</v>
      </c>
      <c r="D9593" s="1">
        <f>+'BD1'!D9593</f>
        <v>2.5</v>
      </c>
      <c r="E9593" s="1" t="str">
        <f>+'BD1'!E9593</f>
        <v>Técnico</v>
      </c>
      <c r="F9593" s="1" t="str">
        <f>+'BD1'!F9593</f>
        <v>NAMA (ganadería): muestreo y toma de datos en finca (por productor)</v>
      </c>
      <c r="G9593" s="1" t="str">
        <f>+'BD1'!G9593</f>
        <v>Sustantiva</v>
      </c>
      <c r="H9593" s="1">
        <f>+'BD1'!H9593</f>
        <v>1.605</v>
      </c>
    </row>
    <row r="9594" spans="1:8">
      <c r="A9594" s="1" t="str">
        <f>+'BD1'!A9594</f>
        <v>Huetar Norte</v>
      </c>
      <c r="B9594" s="1" t="str">
        <f>+'BD1'!B9594</f>
        <v>Bijagua</v>
      </c>
      <c r="C9594" s="1" t="str">
        <f>+'BD1'!C9594</f>
        <v>Norman Rodríguez Guevara</v>
      </c>
      <c r="D9594" s="1">
        <f>+'BD1'!D9594</f>
        <v>2.5</v>
      </c>
      <c r="E9594" s="1" t="str">
        <f>+'BD1'!E9594</f>
        <v>Técnico</v>
      </c>
      <c r="F9594" s="1" t="str">
        <f>+'BD1'!F9594</f>
        <v>NAMA (ganadería): inclusión de datos al SisDNEA (por productor)</v>
      </c>
      <c r="G9594" s="1" t="str">
        <f>+'BD1'!G9594</f>
        <v>Sustantiva</v>
      </c>
      <c r="H9594" s="1">
        <f>+'BD1'!H9594</f>
        <v>0.54986000000000002</v>
      </c>
    </row>
    <row r="9595" spans="1:8">
      <c r="A9595" s="1" t="str">
        <f>+'BD1'!A9595</f>
        <v>Huetar Norte</v>
      </c>
      <c r="B9595" s="1" t="str">
        <f>+'BD1'!B9595</f>
        <v>Bijagua</v>
      </c>
      <c r="C9595" s="1" t="str">
        <f>+'BD1'!C9595</f>
        <v>Norman Rodríguez Guevara</v>
      </c>
      <c r="D9595" s="1">
        <f>+'BD1'!D9595</f>
        <v>2.5</v>
      </c>
      <c r="E9595" s="1" t="str">
        <f>+'BD1'!E9595</f>
        <v>Técnico</v>
      </c>
      <c r="F9595" s="1" t="str">
        <f>+'BD1'!F9595</f>
        <v>NAMA (ganadería): entrega de constancia de verificación del MRV a la persona productora (por productor)</v>
      </c>
      <c r="G9595" s="1" t="str">
        <f>+'BD1'!G9595</f>
        <v>Sustantiva</v>
      </c>
      <c r="H9595" s="1">
        <f>+'BD1'!H9595</f>
        <v>0.17832999999999999</v>
      </c>
    </row>
    <row r="9596" spans="1:8">
      <c r="A9596" s="1" t="str">
        <f>+'BD1'!A9596</f>
        <v>Huetar Norte</v>
      </c>
      <c r="B9596" s="1" t="str">
        <f>+'BD1'!B9596</f>
        <v>Bijagua</v>
      </c>
      <c r="C9596" s="1" t="str">
        <f>+'BD1'!C9596</f>
        <v>Norman Rodríguez Guevara</v>
      </c>
      <c r="D9596" s="1">
        <f>+'BD1'!D9596</f>
        <v>2.5</v>
      </c>
      <c r="E9596" s="1" t="str">
        <f>+'BD1'!E9596</f>
        <v>Técnico</v>
      </c>
      <c r="F9596" s="1" t="str">
        <f>+'BD1'!F9596</f>
        <v>Producción sostenible: elaboración de la herramienta Tu Modelo, en el SisDNEA (por productor)</v>
      </c>
      <c r="G9596" s="1" t="str">
        <f>+'BD1'!G9596</f>
        <v>Sustantiva</v>
      </c>
      <c r="H9596" s="1" t="str">
        <f>+'BD1'!H9596</f>
        <v>NA</v>
      </c>
    </row>
    <row r="9597" spans="1:8">
      <c r="A9597" s="1" t="str">
        <f>+'BD1'!A9597</f>
        <v>Huetar Norte</v>
      </c>
      <c r="B9597" s="1" t="str">
        <f>+'BD1'!B9597</f>
        <v>Bijagua</v>
      </c>
      <c r="C9597" s="1" t="str">
        <f>+'BD1'!C9597</f>
        <v>Norman Rodríguez Guevara</v>
      </c>
      <c r="D9597" s="1">
        <f>+'BD1'!D9597</f>
        <v>2.5</v>
      </c>
      <c r="E9597" s="1" t="str">
        <f>+'BD1'!E9597</f>
        <v>Técnico</v>
      </c>
      <c r="F9597" s="1" t="str">
        <f>+'BD1'!F9597</f>
        <v>Producción sostenible: entregar certificado al productor e incluirlo en el expediente físico (por productor)</v>
      </c>
      <c r="G9597" s="1" t="str">
        <f>+'BD1'!G9597</f>
        <v>Sustantiva</v>
      </c>
      <c r="H9597" s="1" t="str">
        <f>+'BD1'!H9597</f>
        <v>NA</v>
      </c>
    </row>
    <row r="9598" spans="1:8">
      <c r="A9598" s="1" t="str">
        <f>+'BD1'!A9598</f>
        <v>Huetar Norte</v>
      </c>
      <c r="B9598" s="1" t="str">
        <f>+'BD1'!B9598</f>
        <v>Bijagua</v>
      </c>
      <c r="C9598" s="1" t="str">
        <f>+'BD1'!C9598</f>
        <v>Norman Rodríguez Guevara</v>
      </c>
      <c r="D9598" s="1">
        <f>+'BD1'!D9598</f>
        <v>2.5</v>
      </c>
      <c r="E9598" s="1" t="str">
        <f>+'BD1'!E9598</f>
        <v>Técnico</v>
      </c>
      <c r="F9598" s="1" t="str">
        <f>+'BD1'!F9598</f>
        <v>RBAyP y RBAO: divulgación del programa de incentivos (por acción de divulgación)</v>
      </c>
      <c r="G9598" s="1" t="str">
        <f>+'BD1'!G9598</f>
        <v>Sustantiva</v>
      </c>
      <c r="H9598" s="1" t="str">
        <f>+'BD1'!H9598</f>
        <v>NA</v>
      </c>
    </row>
    <row r="9599" spans="1:8">
      <c r="A9599" s="1" t="str">
        <f>+'BD1'!A9599</f>
        <v>Huetar Norte</v>
      </c>
      <c r="B9599" s="1" t="str">
        <f>+'BD1'!B9599</f>
        <v>Bijagua</v>
      </c>
      <c r="C9599" s="1" t="str">
        <f>+'BD1'!C9599</f>
        <v>Norman Rodríguez Guevara</v>
      </c>
      <c r="D9599" s="1">
        <f>+'BD1'!D9599</f>
        <v>2.5</v>
      </c>
      <c r="E9599" s="1" t="str">
        <f>+'BD1'!E9599</f>
        <v>Técnico</v>
      </c>
      <c r="F9599" s="1" t="str">
        <f>+'BD1'!F9599</f>
        <v>RBAyP y RBAO: completar formularios para recibir incentivos económicos (por productor)</v>
      </c>
      <c r="G9599" s="1" t="str">
        <f>+'BD1'!G9599</f>
        <v>Sustantiva</v>
      </c>
      <c r="H9599" s="1" t="str">
        <f>+'BD1'!H9599</f>
        <v>NA</v>
      </c>
    </row>
    <row r="9600" spans="1:8">
      <c r="A9600" s="1" t="str">
        <f>+'BD1'!A9600</f>
        <v>Huetar Norte</v>
      </c>
      <c r="B9600" s="1" t="str">
        <f>+'BD1'!B9600</f>
        <v>Bijagua</v>
      </c>
      <c r="C9600" s="1" t="str">
        <f>+'BD1'!C9600</f>
        <v>Norman Rodríguez Guevara</v>
      </c>
      <c r="D9600" s="1">
        <f>+'BD1'!D9600</f>
        <v>2.5</v>
      </c>
      <c r="E9600" s="1" t="str">
        <f>+'BD1'!E9600</f>
        <v>Técnico</v>
      </c>
      <c r="F9600" s="1" t="str">
        <f>+'BD1'!F9600</f>
        <v>RBAyP y RBAO: revisión de las solicitudes del programa de incentivos económicos (por productor)</v>
      </c>
      <c r="G9600" s="1" t="str">
        <f>+'BD1'!G9600</f>
        <v>Sustantiva</v>
      </c>
      <c r="H9600" s="1" t="str">
        <f>+'BD1'!H9600</f>
        <v>NA</v>
      </c>
    </row>
    <row r="9601" spans="1:8">
      <c r="A9601" s="1" t="str">
        <f>+'BD1'!A9601</f>
        <v>Huetar Norte</v>
      </c>
      <c r="B9601" s="1" t="str">
        <f>+'BD1'!B9601</f>
        <v>Bijagua</v>
      </c>
      <c r="C9601" s="1" t="str">
        <f>+'BD1'!C9601</f>
        <v>Norman Rodríguez Guevara</v>
      </c>
      <c r="D9601" s="1">
        <f>+'BD1'!D9601</f>
        <v>2.5</v>
      </c>
      <c r="E9601" s="1" t="str">
        <f>+'BD1'!E9601</f>
        <v>Técnico</v>
      </c>
      <c r="F9601" s="1" t="str">
        <f>+'BD1'!F9601</f>
        <v>RBAyP y RBAO: visita a finca para verificación (por visita por productor)</v>
      </c>
      <c r="G9601" s="1" t="str">
        <f>+'BD1'!G9601</f>
        <v>Sustantiva</v>
      </c>
      <c r="H9601" s="1" t="str">
        <f>+'BD1'!H9601</f>
        <v>NA</v>
      </c>
    </row>
    <row r="9602" spans="1:8">
      <c r="A9602" s="1" t="str">
        <f>+'BD1'!A9602</f>
        <v>Huetar Norte</v>
      </c>
      <c r="B9602" s="1" t="str">
        <f>+'BD1'!B9602</f>
        <v>Bijagua</v>
      </c>
      <c r="C9602" s="1" t="str">
        <f>+'BD1'!C9602</f>
        <v>Norman Rodríguez Guevara</v>
      </c>
      <c r="D9602" s="1">
        <f>+'BD1'!D9602</f>
        <v>2.5</v>
      </c>
      <c r="E9602" s="1" t="str">
        <f>+'BD1'!E9602</f>
        <v>Técnico</v>
      </c>
      <c r="F9602" s="1" t="str">
        <f>+'BD1'!F9602</f>
        <v>Productores ocasionales: asistencia técnica individual (por productor)</v>
      </c>
      <c r="G9602" s="1" t="str">
        <f>+'BD1'!G9602</f>
        <v>Sustantiva</v>
      </c>
      <c r="H9602" s="1">
        <f>+'BD1'!H9602</f>
        <v>1.15917</v>
      </c>
    </row>
    <row r="9603" spans="1:8">
      <c r="A9603" s="1" t="str">
        <f>+'BD1'!A9603</f>
        <v>Huetar Norte</v>
      </c>
      <c r="B9603" s="1" t="str">
        <f>+'BD1'!B9603</f>
        <v>Bijagua</v>
      </c>
      <c r="C9603" s="1" t="str">
        <f>+'BD1'!C9603</f>
        <v>Norman Rodríguez Guevara</v>
      </c>
      <c r="D9603" s="1">
        <f>+'BD1'!D9603</f>
        <v>2.5</v>
      </c>
      <c r="E9603" s="1" t="str">
        <f>+'BD1'!E9603</f>
        <v>Técnico</v>
      </c>
      <c r="F9603" s="1" t="str">
        <f>+'BD1'!F9603</f>
        <v>Productores ocasionales: asistencia técnica grupal (por asistencia a grupo)</v>
      </c>
      <c r="G9603" s="1" t="str">
        <f>+'BD1'!G9603</f>
        <v>Sustantiva</v>
      </c>
      <c r="H9603" s="1">
        <f>+'BD1'!H9603</f>
        <v>1.15917</v>
      </c>
    </row>
    <row r="9604" spans="1:8">
      <c r="A9604" s="1" t="str">
        <f>+'BD1'!A9604</f>
        <v>Huetar Norte</v>
      </c>
      <c r="B9604" s="1" t="str">
        <f>+'BD1'!B9604</f>
        <v>Bijagua</v>
      </c>
      <c r="C9604" s="1" t="str">
        <f>+'BD1'!C9604</f>
        <v>Norman Rodríguez Guevara</v>
      </c>
      <c r="D9604" s="1">
        <f>+'BD1'!D9604</f>
        <v>2.5</v>
      </c>
      <c r="E9604" s="1" t="str">
        <f>+'BD1'!E9604</f>
        <v>Técnico</v>
      </c>
      <c r="F9604" s="1" t="str">
        <f>+'BD1'!F9604</f>
        <v>Productores ocasionales: servicios de extensión de información digitales y virtuales (por productor)</v>
      </c>
      <c r="G9604" s="1" t="str">
        <f>+'BD1'!G9604</f>
        <v>Sustantiva</v>
      </c>
      <c r="H9604" s="1">
        <f>+'BD1'!H9604</f>
        <v>0.19319</v>
      </c>
    </row>
    <row r="9605" spans="1:8">
      <c r="A9605" s="1" t="str">
        <f>+'BD1'!A9605</f>
        <v>Huetar Norte</v>
      </c>
      <c r="B9605" s="1" t="str">
        <f>+'BD1'!B9605</f>
        <v>Bijagua</v>
      </c>
      <c r="C9605" s="1" t="str">
        <f>+'BD1'!C9605</f>
        <v>Norman Rodríguez Guevara</v>
      </c>
      <c r="D9605" s="1">
        <f>+'BD1'!D9605</f>
        <v>2.5</v>
      </c>
      <c r="E9605" s="1" t="str">
        <f>+'BD1'!E9605</f>
        <v>Técnico</v>
      </c>
      <c r="F9605" s="1" t="str">
        <f>+'BD1'!F9605</f>
        <v>Proyectos financiados con fondos públicos y transferencia MAG: apoyo en la formulación de proyectos de personas productoras (acumulado efectivo por proyecto)</v>
      </c>
      <c r="G9605" s="1" t="str">
        <f>+'BD1'!G9605</f>
        <v>Sustantiva</v>
      </c>
      <c r="H9605" s="1" t="str">
        <f>+'BD1'!H9605</f>
        <v>NA</v>
      </c>
    </row>
    <row r="9606" spans="1:8">
      <c r="A9606" s="1" t="str">
        <f>+'BD1'!A9606</f>
        <v>Huetar Norte</v>
      </c>
      <c r="B9606" s="1" t="str">
        <f>+'BD1'!B9606</f>
        <v>Bijagua</v>
      </c>
      <c r="C9606" s="1" t="str">
        <f>+'BD1'!C9606</f>
        <v>Norman Rodríguez Guevara</v>
      </c>
      <c r="D9606" s="1">
        <f>+'BD1'!D9606</f>
        <v>2.5</v>
      </c>
      <c r="E9606" s="1" t="str">
        <f>+'BD1'!E9606</f>
        <v>Técnico</v>
      </c>
      <c r="F9606" s="1" t="str">
        <f>+'BD1'!F9606</f>
        <v>Proyectos financiados con fondos públicos y transferencia MAG: apoyo en la formulación de proyectos de organizaciones (acumulado efectivo por proyecto)</v>
      </c>
      <c r="G9606" s="1" t="str">
        <f>+'BD1'!G9606</f>
        <v>Sustantiva</v>
      </c>
      <c r="H9606" s="1" t="str">
        <f>+'BD1'!H9606</f>
        <v>NA</v>
      </c>
    </row>
    <row r="9607" spans="1:8">
      <c r="A9607" s="1" t="str">
        <f>+'BD1'!A9607</f>
        <v>Huetar Norte</v>
      </c>
      <c r="B9607" s="1" t="str">
        <f>+'BD1'!B9607</f>
        <v>Bijagua</v>
      </c>
      <c r="C9607" s="1" t="str">
        <f>+'BD1'!C9607</f>
        <v>Norman Rodríguez Guevara</v>
      </c>
      <c r="D9607" s="1">
        <f>+'BD1'!D9607</f>
        <v>2.5</v>
      </c>
      <c r="E9607" s="1" t="str">
        <f>+'BD1'!E9607</f>
        <v>Técnico</v>
      </c>
      <c r="F9607" s="1" t="str">
        <f>+'BD1'!F9607</f>
        <v>Proyectos financiados con fondos públicos: seguimiento técnico (por visita a proyecto)</v>
      </c>
      <c r="G9607" s="1" t="str">
        <f>+'BD1'!G9607</f>
        <v>Sustantiva</v>
      </c>
      <c r="H9607" s="1" t="str">
        <f>+'BD1'!H9607</f>
        <v>NA</v>
      </c>
    </row>
    <row r="9608" spans="1:8">
      <c r="A9608" s="1" t="str">
        <f>+'BD1'!A9608</f>
        <v>Huetar Norte</v>
      </c>
      <c r="B9608" s="1" t="str">
        <f>+'BD1'!B9608</f>
        <v>Bijagua</v>
      </c>
      <c r="C9608" s="1" t="str">
        <f>+'BD1'!C9608</f>
        <v>Norman Rodríguez Guevara</v>
      </c>
      <c r="D9608" s="1">
        <f>+'BD1'!D9608</f>
        <v>2.5</v>
      </c>
      <c r="E9608" s="1" t="str">
        <f>+'BD1'!E9608</f>
        <v>Técnico</v>
      </c>
      <c r="F9608" s="1" t="str">
        <f>+'BD1'!F9608</f>
        <v>Elaboración de informes trimestrales, semestrales y anuales PAO (por informe)</v>
      </c>
      <c r="G9608" s="1" t="str">
        <f>+'BD1'!G9608</f>
        <v>Administrativa</v>
      </c>
      <c r="H9608" s="1">
        <f>+'BD1'!H9608</f>
        <v>5.5283300000000004</v>
      </c>
    </row>
    <row r="9609" spans="1:8">
      <c r="A9609" s="1" t="str">
        <f>+'BD1'!A9609</f>
        <v>Huetar Norte</v>
      </c>
      <c r="B9609" s="1" t="str">
        <f>+'BD1'!B9609</f>
        <v>Bijagua</v>
      </c>
      <c r="C9609" s="1" t="str">
        <f>+'BD1'!C9609</f>
        <v>Norman Rodríguez Guevara</v>
      </c>
      <c r="D9609" s="1">
        <f>+'BD1'!D9609</f>
        <v>2.5</v>
      </c>
      <c r="E9609" s="1" t="str">
        <f>+'BD1'!E9609</f>
        <v>Técnico</v>
      </c>
      <c r="F9609" s="1" t="str">
        <f>+'BD1'!F9609</f>
        <v>Seguimiento a los PAO de los funcionarios a su cargo (por funcionario)</v>
      </c>
      <c r="G9609" s="1" t="str">
        <f>+'BD1'!G9609</f>
        <v>Administrativa</v>
      </c>
      <c r="H9609" s="1" t="str">
        <f>+'BD1'!H9609</f>
        <v>NA</v>
      </c>
    </row>
    <row r="9610" spans="1:8">
      <c r="A9610" s="1" t="str">
        <f>+'BD1'!A9610</f>
        <v>Huetar Norte</v>
      </c>
      <c r="B9610" s="1" t="str">
        <f>+'BD1'!B9610</f>
        <v>Bijagua</v>
      </c>
      <c r="C9610" s="1" t="str">
        <f>+'BD1'!C9610</f>
        <v>Norman Rodríguez Guevara</v>
      </c>
      <c r="D9610" s="1">
        <f>+'BD1'!D9610</f>
        <v>2.5</v>
      </c>
      <c r="E9610" s="1" t="str">
        <f>+'BD1'!E9610</f>
        <v>Técnico</v>
      </c>
      <c r="F9610" s="1" t="str">
        <f>+'BD1'!F9610</f>
        <v>Inscripción y actualización de PYMPA (por productor)</v>
      </c>
      <c r="G9610" s="1" t="str">
        <f>+'BD1'!G9610</f>
        <v>Sustantiva</v>
      </c>
      <c r="H9610" s="1">
        <f>+'BD1'!H9610</f>
        <v>0.80249999999999999</v>
      </c>
    </row>
    <row r="9611" spans="1:8">
      <c r="A9611" s="1" t="str">
        <f>+'BD1'!A9611</f>
        <v>Huetar Norte</v>
      </c>
      <c r="B9611" s="1" t="str">
        <f>+'BD1'!B9611</f>
        <v>Bijagua</v>
      </c>
      <c r="C9611" s="1" t="str">
        <f>+'BD1'!C9611</f>
        <v>Norman Rodríguez Guevara</v>
      </c>
      <c r="D9611" s="1">
        <f>+'BD1'!D9611</f>
        <v>2.5</v>
      </c>
      <c r="E9611" s="1" t="str">
        <f>+'BD1'!E9611</f>
        <v>Técnico</v>
      </c>
      <c r="F9611" s="1" t="str">
        <f>+'BD1'!F9611</f>
        <v>Certificaciones para la Declaración de Bienes Inmuebles ante las municipalidades (por trámite)</v>
      </c>
      <c r="G9611" s="1" t="str">
        <f>+'BD1'!G9611</f>
        <v>Sustantiva</v>
      </c>
      <c r="H9611" s="1" t="str">
        <f>+'BD1'!H9611</f>
        <v>NA</v>
      </c>
    </row>
    <row r="9612" spans="1:8">
      <c r="A9612" s="1" t="str">
        <f>+'BD1'!A9612</f>
        <v>Huetar Norte</v>
      </c>
      <c r="B9612" s="1" t="str">
        <f>+'BD1'!B9612</f>
        <v>Bijagua</v>
      </c>
      <c r="C9612" s="1" t="str">
        <f>+'BD1'!C9612</f>
        <v>Norman Rodríguez Guevara</v>
      </c>
      <c r="D9612" s="1">
        <f>+'BD1'!D9612</f>
        <v>2.5</v>
      </c>
      <c r="E9612" s="1" t="str">
        <f>+'BD1'!E9612</f>
        <v>Técnico</v>
      </c>
      <c r="F9612" s="1" t="str">
        <f>+'BD1'!F9612</f>
        <v>Participación en reuniones EREA (por reunión)</v>
      </c>
      <c r="G9612" s="1" t="str">
        <f>+'BD1'!G9612</f>
        <v>Administrativa</v>
      </c>
      <c r="H9612" s="1" t="str">
        <f>+'BD1'!H9612</f>
        <v>NA</v>
      </c>
    </row>
    <row r="9613" spans="1:8">
      <c r="A9613" s="1" t="str">
        <f>+'BD1'!A9613</f>
        <v>Huetar Norte</v>
      </c>
      <c r="B9613" s="1" t="str">
        <f>+'BD1'!B9613</f>
        <v>Bijagua</v>
      </c>
      <c r="C9613" s="1" t="str">
        <f>+'BD1'!C9613</f>
        <v>Norman Rodríguez Guevara</v>
      </c>
      <c r="D9613" s="1">
        <f>+'BD1'!D9613</f>
        <v>2.5</v>
      </c>
      <c r="E9613" s="1" t="str">
        <f>+'BD1'!E9613</f>
        <v>Técnico</v>
      </c>
      <c r="F9613" s="1" t="str">
        <f>+'BD1'!F9613</f>
        <v>Participación en grupos técnicos o comisiones (por reunión)</v>
      </c>
      <c r="G9613" s="1" t="str">
        <f>+'BD1'!G9613</f>
        <v>Sustantiva</v>
      </c>
      <c r="H9613" s="1" t="str">
        <f>+'BD1'!H9613</f>
        <v>NA</v>
      </c>
    </row>
    <row r="9614" spans="1:8">
      <c r="A9614" s="1" t="str">
        <f>+'BD1'!A9614</f>
        <v>Huetar Norte</v>
      </c>
      <c r="B9614" s="1" t="str">
        <f>+'BD1'!B9614</f>
        <v>Bijagua</v>
      </c>
      <c r="C9614" s="1" t="str">
        <f>+'BD1'!C9614</f>
        <v>Norman Rodríguez Guevara</v>
      </c>
      <c r="D9614" s="1">
        <f>+'BD1'!D9614</f>
        <v>2.5</v>
      </c>
      <c r="E9614" s="1" t="str">
        <f>+'BD1'!E9614</f>
        <v>Técnico</v>
      </c>
      <c r="F9614" s="1" t="str">
        <f>+'BD1'!F9614</f>
        <v>Participación en capacitaciones técnicas (por capacitación)</v>
      </c>
      <c r="G9614" s="1" t="str">
        <f>+'BD1'!G9614</f>
        <v>Administrativa</v>
      </c>
      <c r="H9614" s="1">
        <f>+'BD1'!H9614</f>
        <v>4.6366699999999996</v>
      </c>
    </row>
    <row r="9615" spans="1:8">
      <c r="A9615" s="1" t="str">
        <f>+'BD1'!A9615</f>
        <v>Huetar Norte</v>
      </c>
      <c r="B9615" s="1" t="str">
        <f>+'BD1'!B9615</f>
        <v>Bijagua</v>
      </c>
      <c r="C9615" s="1" t="str">
        <f>+'BD1'!C9615</f>
        <v>Norman Rodríguez Guevara</v>
      </c>
      <c r="D9615" s="1">
        <f>+'BD1'!D9615</f>
        <v>2.5</v>
      </c>
      <c r="E9615" s="1" t="str">
        <f>+'BD1'!E9615</f>
        <v>Técnico</v>
      </c>
      <c r="F9615" s="1" t="str">
        <f>+'BD1'!F9615</f>
        <v xml:space="preserve">Participación en charlas y sesiones técnicas, de trabajo y de actualización de conocimiento (por evento) </v>
      </c>
      <c r="G9615" s="1" t="str">
        <f>+'BD1'!G9615</f>
        <v>Administrativa</v>
      </c>
      <c r="H9615" s="1">
        <f>+'BD1'!H9615</f>
        <v>1.96167</v>
      </c>
    </row>
    <row r="9616" spans="1:8">
      <c r="A9616" s="1" t="str">
        <f>+'BD1'!A9616</f>
        <v>Huetar Norte</v>
      </c>
      <c r="B9616" s="1" t="str">
        <f>+'BD1'!B9616</f>
        <v>Bijagua</v>
      </c>
      <c r="C9616" s="1" t="str">
        <f>+'BD1'!C9616</f>
        <v>Norman Rodríguez Guevara</v>
      </c>
      <c r="D9616" s="1">
        <f>+'BD1'!D9616</f>
        <v>2.5</v>
      </c>
      <c r="E9616" s="1" t="str">
        <f>+'BD1'!E9616</f>
        <v>Técnico</v>
      </c>
      <c r="F9616" s="1" t="str">
        <f>+'BD1'!F9616</f>
        <v>Aplicación de censos y apoyo en sondeo de precios de insumos agropecuarios (por censo o sondeo)</v>
      </c>
      <c r="G9616" s="1" t="str">
        <f>+'BD1'!G9616</f>
        <v>Sustantiva</v>
      </c>
      <c r="H9616" s="1" t="str">
        <f>+'BD1'!H9616</f>
        <v>NA</v>
      </c>
    </row>
    <row r="9617" spans="1:8">
      <c r="A9617" s="1" t="str">
        <f>+'BD1'!A9617</f>
        <v>Huetar Norte</v>
      </c>
      <c r="B9617" s="1" t="str">
        <f>+'BD1'!B9617</f>
        <v>Bijagua</v>
      </c>
      <c r="C9617" s="1" t="str">
        <f>+'BD1'!C9617</f>
        <v>Norman Rodríguez Guevara</v>
      </c>
      <c r="D9617" s="1">
        <f>+'BD1'!D9617</f>
        <v>2.5</v>
      </c>
      <c r="E9617" s="1" t="str">
        <f>+'BD1'!E9617</f>
        <v>Técnico</v>
      </c>
      <c r="F9617" s="1" t="str">
        <f>+'BD1'!F9617</f>
        <v>Coordinación de acciones entre dependencias del MAG (por acción de cordinación)</v>
      </c>
      <c r="G9617" s="1" t="str">
        <f>+'BD1'!G9617</f>
        <v>Administrativa</v>
      </c>
      <c r="H9617" s="1" t="str">
        <f>+'BD1'!H9617</f>
        <v>NA</v>
      </c>
    </row>
    <row r="9618" spans="1:8">
      <c r="A9618" s="1" t="str">
        <f>+'BD1'!A9618</f>
        <v>Huetar Norte</v>
      </c>
      <c r="B9618" s="1" t="str">
        <f>+'BD1'!B9618</f>
        <v>Bijagua</v>
      </c>
      <c r="C9618" s="1" t="str">
        <f>+'BD1'!C9618</f>
        <v>Norman Rodríguez Guevara</v>
      </c>
      <c r="D9618" s="1">
        <f>+'BD1'!D9618</f>
        <v>2.5</v>
      </c>
      <c r="E9618" s="1" t="str">
        <f>+'BD1'!E9618</f>
        <v>Técnico</v>
      </c>
      <c r="F9618" s="1" t="str">
        <f>+'BD1'!F9618</f>
        <v>Otorgamiento de permisos para quemas agropecuarias (por trámite)</v>
      </c>
      <c r="G9618" s="1" t="str">
        <f>+'BD1'!G9618</f>
        <v>Sustantiva</v>
      </c>
      <c r="H9618" s="1" t="str">
        <f>+'BD1'!H9618</f>
        <v>NA</v>
      </c>
    </row>
    <row r="9619" spans="1:8">
      <c r="A9619" s="1" t="str">
        <f>+'BD1'!A9619</f>
        <v>Huetar Norte</v>
      </c>
      <c r="B9619" s="1" t="str">
        <f>+'BD1'!B9619</f>
        <v>Bijagua</v>
      </c>
      <c r="C9619" s="1" t="str">
        <f>+'BD1'!C9619</f>
        <v>Norman Rodríguez Guevara</v>
      </c>
      <c r="D9619" s="1">
        <f>+'BD1'!D9619</f>
        <v>2.5</v>
      </c>
      <c r="E9619" s="1" t="str">
        <f>+'BD1'!E9619</f>
        <v>Técnico</v>
      </c>
      <c r="F9619" s="1" t="str">
        <f>+'BD1'!F9619</f>
        <v>Elaboración de Autoevaluación en Control Interno (acumulado efectivo por aplicación de la autoevaluación)</v>
      </c>
      <c r="G9619" s="1" t="str">
        <f>+'BD1'!G9619</f>
        <v>Administrativa</v>
      </c>
      <c r="H9619" s="1">
        <f>+'BD1'!H9619</f>
        <v>1.07</v>
      </c>
    </row>
    <row r="9620" spans="1:8">
      <c r="A9620" s="1" t="str">
        <f>+'BD1'!A9620</f>
        <v>Huetar Norte</v>
      </c>
      <c r="B9620" s="1" t="str">
        <f>+'BD1'!B9620</f>
        <v>Bijagua</v>
      </c>
      <c r="C9620" s="1" t="str">
        <f>+'BD1'!C9620</f>
        <v>Norman Rodríguez Guevara</v>
      </c>
      <c r="D9620" s="1">
        <f>+'BD1'!D9620</f>
        <v>2.5</v>
      </c>
      <c r="E9620" s="1" t="str">
        <f>+'BD1'!E9620</f>
        <v>Técnico</v>
      </c>
      <c r="F9620" s="1" t="str">
        <f>+'BD1'!F9620</f>
        <v>Determinación y evaluación de riesgos en SEVRIMAG (acumulado efectivo por aplicación del SEVRIMAG)</v>
      </c>
      <c r="G9620" s="1" t="str">
        <f>+'BD1'!G9620</f>
        <v>Administrativa</v>
      </c>
      <c r="H9620" s="1">
        <f>+'BD1'!H9620</f>
        <v>1.07</v>
      </c>
    </row>
    <row r="9621" spans="1:8">
      <c r="A9621" s="1" t="str">
        <f>+'BD1'!A9621</f>
        <v>Huetar Norte</v>
      </c>
      <c r="B9621" s="1" t="str">
        <f>+'BD1'!B9621</f>
        <v>Bijagua</v>
      </c>
      <c r="C9621" s="1" t="str">
        <f>+'BD1'!C9621</f>
        <v>Norman Rodríguez Guevara</v>
      </c>
      <c r="D9621" s="1">
        <f>+'BD1'!D9621</f>
        <v>2.5</v>
      </c>
      <c r="E9621" s="1" t="str">
        <f>+'BD1'!E9621</f>
        <v>Técnico</v>
      </c>
      <c r="F9621" s="1" t="str">
        <f>+'BD1'!F9621</f>
        <v>Seguimiento a plan de mitigación de riesgos en SEVRIMAG (acumulado efectivo por seguimiento)</v>
      </c>
      <c r="G9621" s="1" t="str">
        <f>+'BD1'!G9621</f>
        <v>Administrativa</v>
      </c>
      <c r="H9621" s="1" t="str">
        <f>+'BD1'!H9621</f>
        <v>NA</v>
      </c>
    </row>
    <row r="9622" spans="1:8">
      <c r="A9622" s="1" t="str">
        <f>+'BD1'!A9622</f>
        <v>Huetar Norte</v>
      </c>
      <c r="B9622" s="1" t="str">
        <f>+'BD1'!B9622</f>
        <v>Bijagua</v>
      </c>
      <c r="C9622" s="1" t="str">
        <f>+'BD1'!C9622</f>
        <v>Norman Rodríguez Guevara</v>
      </c>
      <c r="D9622" s="1">
        <f>+'BD1'!D9622</f>
        <v>2.5</v>
      </c>
      <c r="E9622" s="1" t="str">
        <f>+'BD1'!E9622</f>
        <v>Técnico</v>
      </c>
      <c r="F9622" s="1" t="str">
        <f>+'BD1'!F9622</f>
        <v>Seguimiento a plan de mejora de la Autoevaluación en Control Interno (acumulado efectivo por seguimiento)</v>
      </c>
      <c r="G9622" s="1" t="str">
        <f>+'BD1'!G9622</f>
        <v>Administrativa</v>
      </c>
      <c r="H9622" s="1" t="str">
        <f>+'BD1'!H9622</f>
        <v>NA</v>
      </c>
    </row>
    <row r="9623" spans="1:8">
      <c r="A9623" s="1" t="str">
        <f>+'BD1'!A9623</f>
        <v>Huetar Norte</v>
      </c>
      <c r="B9623" s="1" t="str">
        <f>+'BD1'!B9623</f>
        <v>Bijagua</v>
      </c>
      <c r="C9623" s="1" t="str">
        <f>+'BD1'!C9623</f>
        <v>Norman Rodríguez Guevara</v>
      </c>
      <c r="D9623" s="1">
        <f>+'BD1'!D9623</f>
        <v>2.5</v>
      </c>
      <c r="E9623" s="1" t="str">
        <f>+'BD1'!E9623</f>
        <v>Técnico</v>
      </c>
      <c r="F9623" s="1" t="str">
        <f>+'BD1'!F9623</f>
        <v>Reuniones de personal AEA (por reunión)</v>
      </c>
      <c r="G9623" s="1" t="str">
        <f>+'BD1'!G9623</f>
        <v>Administrativa</v>
      </c>
      <c r="H9623" s="1">
        <f>+'BD1'!H9623</f>
        <v>2.14</v>
      </c>
    </row>
    <row r="9624" spans="1:8">
      <c r="A9624" s="1" t="str">
        <f>+'BD1'!A9624</f>
        <v>Huetar Norte</v>
      </c>
      <c r="B9624" s="1" t="str">
        <f>+'BD1'!B9624</f>
        <v>Bijagua</v>
      </c>
      <c r="C9624" s="1" t="str">
        <f>+'BD1'!C9624</f>
        <v>Norman Rodríguez Guevara</v>
      </c>
      <c r="D9624" s="1">
        <f>+'BD1'!D9624</f>
        <v>2.5</v>
      </c>
      <c r="E9624" s="1" t="str">
        <f>+'BD1'!E9624</f>
        <v>Técnico</v>
      </c>
      <c r="F9624" s="1" t="str">
        <f>+'BD1'!F9624</f>
        <v>Actualización del sistema de gestión documental y archivo (tiempo efectivo por día)</v>
      </c>
      <c r="G9624" s="1" t="str">
        <f>+'BD1'!G9624</f>
        <v>Administrativa</v>
      </c>
      <c r="H9624" s="1">
        <f>+'BD1'!H9624</f>
        <v>0.53500000000000003</v>
      </c>
    </row>
    <row r="9625" spans="1:8">
      <c r="A9625" s="1" t="str">
        <f>+'BD1'!A9625</f>
        <v>Huetar Norte</v>
      </c>
      <c r="B9625" s="1" t="str">
        <f>+'BD1'!B9625</f>
        <v>Bijagua</v>
      </c>
      <c r="C9625" s="1" t="str">
        <f>+'BD1'!C9625</f>
        <v>Norman Rodríguez Guevara</v>
      </c>
      <c r="D9625" s="1">
        <f>+'BD1'!D9625</f>
        <v>2.5</v>
      </c>
      <c r="E9625" s="1" t="str">
        <f>+'BD1'!E9625</f>
        <v>Técnico</v>
      </c>
      <c r="F9625" s="1" t="str">
        <f>+'BD1'!F9625</f>
        <v>Actualización del sistema SisDNEA (por productor)</v>
      </c>
      <c r="G9625" s="1" t="str">
        <f>+'BD1'!G9625</f>
        <v>Administrativa</v>
      </c>
      <c r="H9625" s="1">
        <f>+'BD1'!H9625</f>
        <v>1.15917</v>
      </c>
    </row>
    <row r="9626" spans="1:8">
      <c r="A9626" s="1" t="str">
        <f>+'BD1'!A9626</f>
        <v>Huetar Norte</v>
      </c>
      <c r="B9626" s="1" t="str">
        <f>+'BD1'!B9626</f>
        <v>Bijagua</v>
      </c>
      <c r="C9626" s="1" t="str">
        <f>+'BD1'!C9626</f>
        <v>Norman Rodríguez Guevara</v>
      </c>
      <c r="D9626" s="1">
        <f>+'BD1'!D9626</f>
        <v>2.5</v>
      </c>
      <c r="E9626" s="1" t="str">
        <f>+'BD1'!E9626</f>
        <v>Técnico</v>
      </c>
      <c r="F9626" s="1" t="str">
        <f>+'BD1'!F9626</f>
        <v>Seguimiento semestral de la determinación de expectativas (por seguimiento)</v>
      </c>
      <c r="G9626" s="1" t="str">
        <f>+'BD1'!G9626</f>
        <v>Administrativa</v>
      </c>
      <c r="H9626" s="1">
        <f>+'BD1'!H9626</f>
        <v>0.80249999999999999</v>
      </c>
    </row>
    <row r="9627" spans="1:8">
      <c r="A9627" s="1" t="str">
        <f>+'BD1'!A9627</f>
        <v>Huetar Norte</v>
      </c>
      <c r="B9627" s="1" t="str">
        <f>+'BD1'!B9627</f>
        <v>Bijagua</v>
      </c>
      <c r="C9627" s="1" t="str">
        <f>+'BD1'!C9627</f>
        <v>Norman Rodríguez Guevara</v>
      </c>
      <c r="D9627" s="1">
        <f>+'BD1'!D9627</f>
        <v>2.5</v>
      </c>
      <c r="E9627" s="1" t="str">
        <f>+'BD1'!E9627</f>
        <v>Técnico</v>
      </c>
      <c r="F9627" s="1" t="str">
        <f>+'BD1'!F9627</f>
        <v>Elaboración de la evaluación del desempeño (por reunión)</v>
      </c>
      <c r="G9627" s="1" t="str">
        <f>+'BD1'!G9627</f>
        <v>Administrativa</v>
      </c>
      <c r="H9627" s="1">
        <f>+'BD1'!H9627</f>
        <v>0.54986000000000002</v>
      </c>
    </row>
    <row r="9628" spans="1:8">
      <c r="A9628" s="1" t="str">
        <f>+'BD1'!A9628</f>
        <v>Huetar Norte</v>
      </c>
      <c r="B9628" s="1" t="str">
        <f>+'BD1'!B9628</f>
        <v>Bijagua</v>
      </c>
      <c r="C9628" s="1" t="str">
        <f>+'BD1'!C9628</f>
        <v>Norman Rodríguez Guevara</v>
      </c>
      <c r="D9628" s="1">
        <f>+'BD1'!D9628</f>
        <v>2.5</v>
      </c>
      <c r="E9628" s="1" t="str">
        <f>+'BD1'!E9628</f>
        <v>Técnico</v>
      </c>
      <c r="F9628" s="1" t="str">
        <f>+'BD1'!F9628</f>
        <v>Elaboración de inventarios de equipos, materiales e insumos (tiempo efectivo por día)</v>
      </c>
      <c r="G9628" s="1" t="str">
        <f>+'BD1'!G9628</f>
        <v>Administrativa</v>
      </c>
      <c r="H9628" s="1">
        <f>+'BD1'!H9628</f>
        <v>0.54986000000000002</v>
      </c>
    </row>
    <row r="9629" spans="1:8">
      <c r="A9629" s="1" t="str">
        <f>+'BD1'!A9629</f>
        <v>Huetar Norte</v>
      </c>
      <c r="B9629" s="1" t="str">
        <f>+'BD1'!B9629</f>
        <v>Bijagua</v>
      </c>
      <c r="C9629" s="1" t="str">
        <f>+'BD1'!C9629</f>
        <v>Norman Rodríguez Guevara</v>
      </c>
      <c r="D9629" s="1">
        <f>+'BD1'!D9629</f>
        <v>2.5</v>
      </c>
      <c r="E9629" s="1" t="str">
        <f>+'BD1'!E9629</f>
        <v>Técnico</v>
      </c>
      <c r="F9629" s="1" t="str">
        <f>+'BD1'!F9629</f>
        <v>Atención de emergencias</v>
      </c>
      <c r="G9629" s="1" t="str">
        <f>+'BD1'!G9629</f>
        <v>Sustantiva</v>
      </c>
      <c r="H9629" s="1" t="str">
        <f>+'BD1'!H9629</f>
        <v>NA</v>
      </c>
    </row>
    <row r="9630" spans="1:8">
      <c r="A9630" s="1" t="str">
        <f>+'BD1'!A9630</f>
        <v>Huetar Norte</v>
      </c>
      <c r="B9630" s="1" t="str">
        <f>+'BD1'!B9630</f>
        <v>Bijagua</v>
      </c>
      <c r="C9630" s="1" t="str">
        <f>+'BD1'!C9630</f>
        <v>Norman Rodríguez Guevara</v>
      </c>
      <c r="D9630" s="1">
        <f>+'BD1'!D9630</f>
        <v>2.5</v>
      </c>
      <c r="E9630" s="1" t="str">
        <f>+'BD1'!E9630</f>
        <v>Técnico</v>
      </c>
      <c r="F9630" s="1" t="str">
        <f>+'BD1'!F9630</f>
        <v>Trazabilidad-visita a finca (por productor)</v>
      </c>
      <c r="G9630" s="1" t="str">
        <f>+'BD1'!G9630</f>
        <v>Sustantiva</v>
      </c>
      <c r="H9630" s="1">
        <f>+'BD1'!H9630</f>
        <v>2.14</v>
      </c>
    </row>
    <row r="9631" spans="1:8">
      <c r="A9631" s="1" t="str">
        <f>+'BD1'!A9631</f>
        <v>Huetar Norte</v>
      </c>
      <c r="B9631" s="1" t="str">
        <f>+'BD1'!B9631</f>
        <v>Bijagua</v>
      </c>
      <c r="C9631" s="1" t="str">
        <f>+'BD1'!C9631</f>
        <v>Norman Rodríguez Guevara</v>
      </c>
      <c r="D9631" s="1">
        <f>+'BD1'!D9631</f>
        <v>2.5</v>
      </c>
      <c r="E9631" s="1" t="str">
        <f>+'BD1'!E9631</f>
        <v>Técnico</v>
      </c>
      <c r="F9631" s="1" t="str">
        <f>+'BD1'!F9631</f>
        <v>Trazabilidad-inclusión en sistema TrazarAgro (por productor)</v>
      </c>
      <c r="G9631" s="1" t="str">
        <f>+'BD1'!G9631</f>
        <v>Sustantiva</v>
      </c>
      <c r="H9631" s="1" t="str">
        <f>+'BD1'!H9631</f>
        <v>NA</v>
      </c>
    </row>
    <row r="9632" spans="1:8">
      <c r="A9632" s="1" t="str">
        <f>+'BD1'!A9632</f>
        <v>Huetar Norte</v>
      </c>
      <c r="B9632" s="1" t="str">
        <f>+'BD1'!B9632</f>
        <v>Bijagua</v>
      </c>
      <c r="C9632" s="1" t="str">
        <f>+'BD1'!C9632</f>
        <v>Norman Rodríguez Guevara</v>
      </c>
      <c r="D9632" s="1">
        <f>+'BD1'!D9632</f>
        <v>2.5</v>
      </c>
      <c r="E9632" s="1" t="str">
        <f>+'BD1'!E9632</f>
        <v>Técnico</v>
      </c>
      <c r="F9632" s="1" t="str">
        <f>+'BD1'!F9632</f>
        <v>Atención al gusano barrenador (por productor)</v>
      </c>
      <c r="G9632" s="1" t="str">
        <f>+'BD1'!G9632</f>
        <v>Sustantiva</v>
      </c>
      <c r="H9632" s="1">
        <f>+'BD1'!H9632</f>
        <v>0.54986000000000002</v>
      </c>
    </row>
    <row r="9633" spans="1:8">
      <c r="A9633" s="1" t="str">
        <f>+'BD1'!A9633</f>
        <v>Huetar Norte</v>
      </c>
      <c r="B9633" s="1" t="str">
        <f>+'BD1'!B9633</f>
        <v>Bijagua</v>
      </c>
      <c r="C9633" s="1" t="str">
        <f>+'BD1'!C9633</f>
        <v>Norman Rodríguez Guevara</v>
      </c>
      <c r="D9633" s="1">
        <f>+'BD1'!D9633</f>
        <v>2.5</v>
      </c>
      <c r="E9633" s="1" t="str">
        <f>+'BD1'!E9633</f>
        <v>Técnico</v>
      </c>
      <c r="F9633" s="1" t="str">
        <f>+'BD1'!F9633</f>
        <v>Atención en oficina (por usuario)</v>
      </c>
      <c r="G9633" s="1" t="str">
        <f>+'BD1'!G9633</f>
        <v>Sustantiva</v>
      </c>
      <c r="H9633" s="1">
        <f>+'BD1'!H9633</f>
        <v>0.37153000000000003</v>
      </c>
    </row>
    <row r="9634" spans="1:8">
      <c r="A9634" s="1" t="str">
        <f>+'BD1'!A9634</f>
        <v>Huetar Norte</v>
      </c>
      <c r="B9634" s="1" t="str">
        <f>+'BD1'!B9634</f>
        <v>Bijagua</v>
      </c>
      <c r="C9634" s="1" t="str">
        <f>+'BD1'!C9634</f>
        <v>Norman Rodríguez Guevara</v>
      </c>
      <c r="D9634" s="1">
        <f>+'BD1'!D9634</f>
        <v>2.5</v>
      </c>
      <c r="E9634" s="1" t="str">
        <f>+'BD1'!E9634</f>
        <v>Técnico</v>
      </c>
      <c r="F9634" s="1" t="str">
        <f>+'BD1'!F9634</f>
        <v>Búsqueda de nuevos productores (por productor)</v>
      </c>
      <c r="G9634" s="1" t="str">
        <f>+'BD1'!G9634</f>
        <v>Sustantiva</v>
      </c>
      <c r="H9634" s="1">
        <f>+'BD1'!H9634</f>
        <v>0.77278000000000002</v>
      </c>
    </row>
    <row r="9635" spans="1:8">
      <c r="A9635" s="1" t="str">
        <f>+'BD1'!A9635</f>
        <v>Huetar Norte</v>
      </c>
      <c r="B9635" s="1" t="str">
        <f>+'BD1'!B9635</f>
        <v>Guatuso</v>
      </c>
      <c r="C9635" s="1" t="str">
        <f>+'BD1'!C9635</f>
        <v>Marvin Leitón Gómez</v>
      </c>
      <c r="D9635" s="1">
        <f>+'BD1'!D9635</f>
        <v>8</v>
      </c>
      <c r="E9635" s="1" t="str">
        <f>+'BD1'!E9635</f>
        <v>Jefe</v>
      </c>
      <c r="F9635" s="1" t="str">
        <f>+'BD1'!F9635</f>
        <v>Elaboración del diagnóstico y plan de finca de manejo a personas productoras (por productor)</v>
      </c>
      <c r="G9635" s="1" t="str">
        <f>+'BD1'!G9635</f>
        <v>Sustantiva</v>
      </c>
      <c r="H9635" s="1">
        <f>+'BD1'!H9635</f>
        <v>1.7833300000000001</v>
      </c>
    </row>
    <row r="9636" spans="1:8">
      <c r="A9636" s="1" t="str">
        <f>+'BD1'!A9636</f>
        <v>Huetar Norte</v>
      </c>
      <c r="B9636" s="1" t="str">
        <f>+'BD1'!B9636</f>
        <v>Guatuso</v>
      </c>
      <c r="C9636" s="1" t="str">
        <f>+'BD1'!C9636</f>
        <v>Marvin Leitón Gómez</v>
      </c>
      <c r="D9636" s="1">
        <f>+'BD1'!D9636</f>
        <v>8</v>
      </c>
      <c r="E9636" s="1" t="str">
        <f>+'BD1'!E9636</f>
        <v>Jefe</v>
      </c>
      <c r="F9636" s="1" t="str">
        <f>+'BD1'!F9636</f>
        <v>Asistencia técnica a personas productoras (individual): visitas a finca (por productor)</v>
      </c>
      <c r="G9636" s="1" t="str">
        <f>+'BD1'!G9636</f>
        <v>Sustantiva</v>
      </c>
      <c r="H9636" s="1">
        <f>+'BD1'!H9636</f>
        <v>2.14</v>
      </c>
    </row>
    <row r="9637" spans="1:8">
      <c r="A9637" s="1" t="str">
        <f>+'BD1'!A9637</f>
        <v>Huetar Norte</v>
      </c>
      <c r="B9637" s="1" t="str">
        <f>+'BD1'!B9637</f>
        <v>Guatuso</v>
      </c>
      <c r="C9637" s="1" t="str">
        <f>+'BD1'!C9637</f>
        <v>Marvin Leitón Gómez</v>
      </c>
      <c r="D9637" s="1">
        <f>+'BD1'!D9637</f>
        <v>8</v>
      </c>
      <c r="E9637" s="1" t="str">
        <f>+'BD1'!E9637</f>
        <v>Jefe</v>
      </c>
      <c r="F9637" s="1" t="str">
        <f>+'BD1'!F9637</f>
        <v>Asistencia técnica a personas productoras (individual): atenciones virtuales y digitales (por productor)</v>
      </c>
      <c r="G9637" s="1" t="str">
        <f>+'BD1'!G9637</f>
        <v>Sustantiva</v>
      </c>
      <c r="H9637" s="1">
        <f>+'BD1'!H9637</f>
        <v>0.65388999999999997</v>
      </c>
    </row>
    <row r="9638" spans="1:8">
      <c r="A9638" s="1" t="str">
        <f>+'BD1'!A9638</f>
        <v>Huetar Norte</v>
      </c>
      <c r="B9638" s="1" t="str">
        <f>+'BD1'!B9638</f>
        <v>Guatuso</v>
      </c>
      <c r="C9638" s="1" t="str">
        <f>+'BD1'!C9638</f>
        <v>Marvin Leitón Gómez</v>
      </c>
      <c r="D9638" s="1">
        <f>+'BD1'!D9638</f>
        <v>8</v>
      </c>
      <c r="E9638" s="1" t="str">
        <f>+'BD1'!E9638</f>
        <v>Jefe</v>
      </c>
      <c r="F9638" s="1" t="str">
        <f>+'BD1'!F9638</f>
        <v>Asistencia técnica a personas productoras (grupal): día de campo (por día en el evento)</v>
      </c>
      <c r="G9638" s="1" t="str">
        <f>+'BD1'!G9638</f>
        <v>Sustantiva</v>
      </c>
      <c r="H9638" s="1">
        <f>+'BD1'!H9638</f>
        <v>6.0633299999999997</v>
      </c>
    </row>
    <row r="9639" spans="1:8">
      <c r="A9639" s="1" t="str">
        <f>+'BD1'!A9639</f>
        <v>Huetar Norte</v>
      </c>
      <c r="B9639" s="1" t="str">
        <f>+'BD1'!B9639</f>
        <v>Guatuso</v>
      </c>
      <c r="C9639" s="1" t="str">
        <f>+'BD1'!C9639</f>
        <v>Marvin Leitón Gómez</v>
      </c>
      <c r="D9639" s="1">
        <f>+'BD1'!D9639</f>
        <v>8</v>
      </c>
      <c r="E9639" s="1" t="str">
        <f>+'BD1'!E9639</f>
        <v>Jefe</v>
      </c>
      <c r="F9639" s="1" t="str">
        <f>+'BD1'!F9639</f>
        <v>Asistencia técnica a personas productoras (grupal): demostración de métodos (por evento, se puede acumular si la demostración tarda más de un día)</v>
      </c>
      <c r="G9639" s="1" t="str">
        <f>+'BD1'!G9639</f>
        <v>Sustantiva</v>
      </c>
      <c r="H9639" s="1">
        <f>+'BD1'!H9639</f>
        <v>8.56</v>
      </c>
    </row>
    <row r="9640" spans="1:8">
      <c r="A9640" s="1" t="str">
        <f>+'BD1'!A9640</f>
        <v>Huetar Norte</v>
      </c>
      <c r="B9640" s="1" t="str">
        <f>+'BD1'!B9640</f>
        <v>Guatuso</v>
      </c>
      <c r="C9640" s="1" t="str">
        <f>+'BD1'!C9640</f>
        <v>Marvin Leitón Gómez</v>
      </c>
      <c r="D9640" s="1">
        <f>+'BD1'!D9640</f>
        <v>8</v>
      </c>
      <c r="E9640" s="1" t="str">
        <f>+'BD1'!E9640</f>
        <v>Jefe</v>
      </c>
      <c r="F9640" s="1" t="str">
        <f>+'BD1'!F9640</f>
        <v>Asistencia técnica a personas productoras (grupal): taller (por taller)</v>
      </c>
      <c r="G9640" s="1" t="str">
        <f>+'BD1'!G9640</f>
        <v>Sustantiva</v>
      </c>
      <c r="H9640" s="1">
        <f>+'BD1'!H9640</f>
        <v>6.42</v>
      </c>
    </row>
    <row r="9641" spans="1:8">
      <c r="A9641" s="1" t="str">
        <f>+'BD1'!A9641</f>
        <v>Huetar Norte</v>
      </c>
      <c r="B9641" s="1" t="str">
        <f>+'BD1'!B9641</f>
        <v>Guatuso</v>
      </c>
      <c r="C9641" s="1" t="str">
        <f>+'BD1'!C9641</f>
        <v>Marvin Leitón Gómez</v>
      </c>
      <c r="D9641" s="1">
        <f>+'BD1'!D9641</f>
        <v>8</v>
      </c>
      <c r="E9641" s="1" t="str">
        <f>+'BD1'!E9641</f>
        <v>Jefe</v>
      </c>
      <c r="F9641" s="1" t="str">
        <f>+'BD1'!F9641</f>
        <v>Asistencia técnica a personas productoras (grupal): charlas (por día en el evento)</v>
      </c>
      <c r="G9641" s="1" t="str">
        <f>+'BD1'!G9641</f>
        <v>Sustantiva</v>
      </c>
      <c r="H9641" s="1">
        <f>+'BD1'!H9641</f>
        <v>4.4583300000000001</v>
      </c>
    </row>
    <row r="9642" spans="1:8">
      <c r="A9642" s="1" t="str">
        <f>+'BD1'!A9642</f>
        <v>Huetar Norte</v>
      </c>
      <c r="B9642" s="1" t="str">
        <f>+'BD1'!B9642</f>
        <v>Guatuso</v>
      </c>
      <c r="C9642" s="1" t="str">
        <f>+'BD1'!C9642</f>
        <v>Marvin Leitón Gómez</v>
      </c>
      <c r="D9642" s="1">
        <f>+'BD1'!D9642</f>
        <v>8</v>
      </c>
      <c r="E9642" s="1" t="str">
        <f>+'BD1'!E9642</f>
        <v>Jefe</v>
      </c>
      <c r="F9642" s="1" t="str">
        <f>+'BD1'!F9642</f>
        <v>Gestión en capacitaciones con instituciones públicas o privadas (solo gestión de coordinación por evento de capacitación)</v>
      </c>
      <c r="G9642" s="1" t="str">
        <f>+'BD1'!G9642</f>
        <v>Administrativa</v>
      </c>
      <c r="H9642" s="1">
        <f>+'BD1'!H9642</f>
        <v>1.605</v>
      </c>
    </row>
    <row r="9643" spans="1:8">
      <c r="A9643" s="1" t="str">
        <f>+'BD1'!A9643</f>
        <v>Huetar Norte</v>
      </c>
      <c r="B9643" s="1" t="str">
        <f>+'BD1'!B9643</f>
        <v>Guatuso</v>
      </c>
      <c r="C9643" s="1" t="str">
        <f>+'BD1'!C9643</f>
        <v>Marvin Leitón Gómez</v>
      </c>
      <c r="D9643" s="1">
        <f>+'BD1'!D9643</f>
        <v>8</v>
      </c>
      <c r="E9643" s="1" t="str">
        <f>+'BD1'!E9643</f>
        <v>Jefe</v>
      </c>
      <c r="F9643" s="1" t="str">
        <f>+'BD1'!F9643</f>
        <v>Aplicación de la herramienta de medición del nivel de gestión empresarial y organizacional (por organización)</v>
      </c>
      <c r="G9643" s="1" t="str">
        <f>+'BD1'!G9643</f>
        <v>Sustantiva</v>
      </c>
      <c r="H9643" s="1">
        <f>+'BD1'!H9643</f>
        <v>3.2991700000000002</v>
      </c>
    </row>
    <row r="9644" spans="1:8">
      <c r="A9644" s="1" t="str">
        <f>+'BD1'!A9644</f>
        <v>Huetar Norte</v>
      </c>
      <c r="B9644" s="1" t="str">
        <f>+'BD1'!B9644</f>
        <v>Guatuso</v>
      </c>
      <c r="C9644" s="1" t="str">
        <f>+'BD1'!C9644</f>
        <v>Marvin Leitón Gómez</v>
      </c>
      <c r="D9644" s="1">
        <f>+'BD1'!D9644</f>
        <v>8</v>
      </c>
      <c r="E9644" s="1" t="str">
        <f>+'BD1'!E9644</f>
        <v>Jefe</v>
      </c>
      <c r="F9644" s="1" t="str">
        <f>+'BD1'!F9644</f>
        <v>Elaboración y ejecución del plan de trabajo (por organización)</v>
      </c>
      <c r="G9644" s="1" t="str">
        <f>+'BD1'!G9644</f>
        <v>Sustantiva</v>
      </c>
      <c r="H9644" s="1">
        <f>+'BD1'!H9644</f>
        <v>3.2991700000000002</v>
      </c>
    </row>
    <row r="9645" spans="1:8">
      <c r="A9645" s="1" t="str">
        <f>+'BD1'!A9645</f>
        <v>Huetar Norte</v>
      </c>
      <c r="B9645" s="1" t="str">
        <f>+'BD1'!B9645</f>
        <v>Guatuso</v>
      </c>
      <c r="C9645" s="1" t="str">
        <f>+'BD1'!C9645</f>
        <v>Marvin Leitón Gómez</v>
      </c>
      <c r="D9645" s="1">
        <f>+'BD1'!D9645</f>
        <v>8</v>
      </c>
      <c r="E9645" s="1" t="str">
        <f>+'BD1'!E9645</f>
        <v>Jefe</v>
      </c>
      <c r="F9645" s="1" t="str">
        <f>+'BD1'!F9645</f>
        <v>Visitas de seguimiento al plan de trabajo (por visita por organización)</v>
      </c>
      <c r="G9645" s="1" t="str">
        <f>+'BD1'!G9645</f>
        <v>Sustantiva</v>
      </c>
      <c r="H9645" s="1">
        <f>+'BD1'!H9645</f>
        <v>2.14</v>
      </c>
    </row>
    <row r="9646" spans="1:8">
      <c r="A9646" s="1" t="str">
        <f>+'BD1'!A9646</f>
        <v>Huetar Norte</v>
      </c>
      <c r="B9646" s="1" t="str">
        <f>+'BD1'!B9646</f>
        <v>Guatuso</v>
      </c>
      <c r="C9646" s="1" t="str">
        <f>+'BD1'!C9646</f>
        <v>Marvin Leitón Gómez</v>
      </c>
      <c r="D9646" s="1">
        <f>+'BD1'!D9646</f>
        <v>8</v>
      </c>
      <c r="E9646" s="1" t="str">
        <f>+'BD1'!E9646</f>
        <v>Jefe</v>
      </c>
      <c r="F9646" s="1" t="str">
        <f>+'BD1'!F9646</f>
        <v>Reporte del plan de trabajo anual (por reporte por organización)</v>
      </c>
      <c r="G9646" s="1" t="str">
        <f>+'BD1'!G9646</f>
        <v>Sustantiva</v>
      </c>
      <c r="H9646" s="1">
        <f>+'BD1'!H9646</f>
        <v>1.605</v>
      </c>
    </row>
    <row r="9647" spans="1:8">
      <c r="A9647" s="1" t="str">
        <f>+'BD1'!A9647</f>
        <v>Huetar Norte</v>
      </c>
      <c r="B9647" s="1" t="str">
        <f>+'BD1'!B9647</f>
        <v>Guatuso</v>
      </c>
      <c r="C9647" s="1" t="str">
        <f>+'BD1'!C9647</f>
        <v>Marvin Leitón Gómez</v>
      </c>
      <c r="D9647" s="1">
        <f>+'BD1'!D9647</f>
        <v>8</v>
      </c>
      <c r="E9647" s="1" t="str">
        <f>+'BD1'!E9647</f>
        <v>Jefe</v>
      </c>
      <c r="F9647" s="1" t="str">
        <f>+'BD1'!F9647</f>
        <v>NAMA (café): muestreo y toma de datos en finca (por productor)</v>
      </c>
      <c r="G9647" s="1" t="str">
        <f>+'BD1'!G9647</f>
        <v>Sustantiva</v>
      </c>
      <c r="H9647" s="1" t="str">
        <f>+'BD1'!H9647</f>
        <v>NA</v>
      </c>
    </row>
    <row r="9648" spans="1:8">
      <c r="A9648" s="1" t="str">
        <f>+'BD1'!A9648</f>
        <v>Huetar Norte</v>
      </c>
      <c r="B9648" s="1" t="str">
        <f>+'BD1'!B9648</f>
        <v>Guatuso</v>
      </c>
      <c r="C9648" s="1" t="str">
        <f>+'BD1'!C9648</f>
        <v>Marvin Leitón Gómez</v>
      </c>
      <c r="D9648" s="1">
        <f>+'BD1'!D9648</f>
        <v>8</v>
      </c>
      <c r="E9648" s="1" t="str">
        <f>+'BD1'!E9648</f>
        <v>Jefe</v>
      </c>
      <c r="F9648" s="1" t="str">
        <f>+'BD1'!F9648</f>
        <v>NAMA (café): inclusión de datos al SisDNEA (por productor)</v>
      </c>
      <c r="G9648" s="1" t="str">
        <f>+'BD1'!G9648</f>
        <v>Sustantiva</v>
      </c>
      <c r="H9648" s="1" t="str">
        <f>+'BD1'!H9648</f>
        <v>NA</v>
      </c>
    </row>
    <row r="9649" spans="1:8">
      <c r="A9649" s="1" t="str">
        <f>+'BD1'!A9649</f>
        <v>Huetar Norte</v>
      </c>
      <c r="B9649" s="1" t="str">
        <f>+'BD1'!B9649</f>
        <v>Guatuso</v>
      </c>
      <c r="C9649" s="1" t="str">
        <f>+'BD1'!C9649</f>
        <v>Marvin Leitón Gómez</v>
      </c>
      <c r="D9649" s="1">
        <f>+'BD1'!D9649</f>
        <v>8</v>
      </c>
      <c r="E9649" s="1" t="str">
        <f>+'BD1'!E9649</f>
        <v>Jefe</v>
      </c>
      <c r="F9649" s="1" t="str">
        <f>+'BD1'!F9649</f>
        <v>NAMA (café): entrega de constancia de verificación del MRV a la persona productora (por productor)</v>
      </c>
      <c r="G9649" s="1" t="str">
        <f>+'BD1'!G9649</f>
        <v>Sustantiva</v>
      </c>
      <c r="H9649" s="1" t="str">
        <f>+'BD1'!H9649</f>
        <v>NA</v>
      </c>
    </row>
    <row r="9650" spans="1:8">
      <c r="A9650" s="1" t="str">
        <f>+'BD1'!A9650</f>
        <v>Huetar Norte</v>
      </c>
      <c r="B9650" s="1" t="str">
        <f>+'BD1'!B9650</f>
        <v>Guatuso</v>
      </c>
      <c r="C9650" s="1" t="str">
        <f>+'BD1'!C9650</f>
        <v>Marvin Leitón Gómez</v>
      </c>
      <c r="D9650" s="1">
        <f>+'BD1'!D9650</f>
        <v>8</v>
      </c>
      <c r="E9650" s="1" t="str">
        <f>+'BD1'!E9650</f>
        <v>Jefe</v>
      </c>
      <c r="F9650" s="1" t="str">
        <f>+'BD1'!F9650</f>
        <v>NAMA (ganadería): muestreo y toma de datos en finca (por productor)</v>
      </c>
      <c r="G9650" s="1" t="str">
        <f>+'BD1'!G9650</f>
        <v>Sustantiva</v>
      </c>
      <c r="H9650" s="1">
        <f>+'BD1'!H9650</f>
        <v>5.35</v>
      </c>
    </row>
    <row r="9651" spans="1:8">
      <c r="A9651" s="1" t="str">
        <f>+'BD1'!A9651</f>
        <v>Huetar Norte</v>
      </c>
      <c r="B9651" s="1" t="str">
        <f>+'BD1'!B9651</f>
        <v>Guatuso</v>
      </c>
      <c r="C9651" s="1" t="str">
        <f>+'BD1'!C9651</f>
        <v>Marvin Leitón Gómez</v>
      </c>
      <c r="D9651" s="1">
        <f>+'BD1'!D9651</f>
        <v>8</v>
      </c>
      <c r="E9651" s="1" t="str">
        <f>+'BD1'!E9651</f>
        <v>Jefe</v>
      </c>
      <c r="F9651" s="1" t="str">
        <f>+'BD1'!F9651</f>
        <v>NAMA (ganadería): inclusión de datos al SisDNEA (por productor)</v>
      </c>
      <c r="G9651" s="1" t="str">
        <f>+'BD1'!G9651</f>
        <v>Sustantiva</v>
      </c>
      <c r="H9651" s="1">
        <f>+'BD1'!H9651</f>
        <v>1.605</v>
      </c>
    </row>
    <row r="9652" spans="1:8">
      <c r="A9652" s="1" t="str">
        <f>+'BD1'!A9652</f>
        <v>Huetar Norte</v>
      </c>
      <c r="B9652" s="1" t="str">
        <f>+'BD1'!B9652</f>
        <v>Guatuso</v>
      </c>
      <c r="C9652" s="1" t="str">
        <f>+'BD1'!C9652</f>
        <v>Marvin Leitón Gómez</v>
      </c>
      <c r="D9652" s="1">
        <f>+'BD1'!D9652</f>
        <v>8</v>
      </c>
      <c r="E9652" s="1" t="str">
        <f>+'BD1'!E9652</f>
        <v>Jefe</v>
      </c>
      <c r="F9652" s="1" t="str">
        <f>+'BD1'!F9652</f>
        <v>NAMA (ganadería): entrega de constancia de verificación del MRV a la persona productora (por productor)</v>
      </c>
      <c r="G9652" s="1" t="str">
        <f>+'BD1'!G9652</f>
        <v>Sustantiva</v>
      </c>
      <c r="H9652" s="1">
        <f>+'BD1'!H9652</f>
        <v>1.605</v>
      </c>
    </row>
    <row r="9653" spans="1:8">
      <c r="A9653" s="1" t="str">
        <f>+'BD1'!A9653</f>
        <v>Huetar Norte</v>
      </c>
      <c r="B9653" s="1" t="str">
        <f>+'BD1'!B9653</f>
        <v>Guatuso</v>
      </c>
      <c r="C9653" s="1" t="str">
        <f>+'BD1'!C9653</f>
        <v>Marvin Leitón Gómez</v>
      </c>
      <c r="D9653" s="1">
        <f>+'BD1'!D9653</f>
        <v>8</v>
      </c>
      <c r="E9653" s="1" t="str">
        <f>+'BD1'!E9653</f>
        <v>Jefe</v>
      </c>
      <c r="F9653" s="1" t="str">
        <f>+'BD1'!F9653</f>
        <v>Producción sostenible: elaboración de la herramienta Tu Modelo, en el SisDNEA (por productor)</v>
      </c>
      <c r="G9653" s="1" t="str">
        <f>+'BD1'!G9653</f>
        <v>Sustantiva</v>
      </c>
      <c r="H9653" s="1">
        <f>+'BD1'!H9653</f>
        <v>1.605</v>
      </c>
    </row>
    <row r="9654" spans="1:8">
      <c r="A9654" s="1" t="str">
        <f>+'BD1'!A9654</f>
        <v>Huetar Norte</v>
      </c>
      <c r="B9654" s="1" t="str">
        <f>+'BD1'!B9654</f>
        <v>Guatuso</v>
      </c>
      <c r="C9654" s="1" t="str">
        <f>+'BD1'!C9654</f>
        <v>Marvin Leitón Gómez</v>
      </c>
      <c r="D9654" s="1">
        <f>+'BD1'!D9654</f>
        <v>8</v>
      </c>
      <c r="E9654" s="1" t="str">
        <f>+'BD1'!E9654</f>
        <v>Jefe</v>
      </c>
      <c r="F9654" s="1" t="str">
        <f>+'BD1'!F9654</f>
        <v>Producción sostenible: entregar certificado al productor e incluirlo en el expediente físico (por productor)</v>
      </c>
      <c r="G9654" s="1" t="str">
        <f>+'BD1'!G9654</f>
        <v>Sustantiva</v>
      </c>
      <c r="H9654" s="1">
        <f>+'BD1'!H9654</f>
        <v>0.80249999999999999</v>
      </c>
    </row>
    <row r="9655" spans="1:8">
      <c r="A9655" s="1" t="str">
        <f>+'BD1'!A9655</f>
        <v>Huetar Norte</v>
      </c>
      <c r="B9655" s="1" t="str">
        <f>+'BD1'!B9655</f>
        <v>Guatuso</v>
      </c>
      <c r="C9655" s="1" t="str">
        <f>+'BD1'!C9655</f>
        <v>Marvin Leitón Gómez</v>
      </c>
      <c r="D9655" s="1">
        <f>+'BD1'!D9655</f>
        <v>8</v>
      </c>
      <c r="E9655" s="1" t="str">
        <f>+'BD1'!E9655</f>
        <v>Jefe</v>
      </c>
      <c r="F9655" s="1" t="str">
        <f>+'BD1'!F9655</f>
        <v>RBAyP y RBAO: divulgación del programa de incentivos (por acción de divulgación)</v>
      </c>
      <c r="G9655" s="1" t="str">
        <f>+'BD1'!G9655</f>
        <v>Sustantiva</v>
      </c>
      <c r="H9655" s="1">
        <f>+'BD1'!H9655</f>
        <v>0.80249999999999999</v>
      </c>
    </row>
    <row r="9656" spans="1:8">
      <c r="A9656" s="1" t="str">
        <f>+'BD1'!A9656</f>
        <v>Huetar Norte</v>
      </c>
      <c r="B9656" s="1" t="str">
        <f>+'BD1'!B9656</f>
        <v>Guatuso</v>
      </c>
      <c r="C9656" s="1" t="str">
        <f>+'BD1'!C9656</f>
        <v>Marvin Leitón Gómez</v>
      </c>
      <c r="D9656" s="1">
        <f>+'BD1'!D9656</f>
        <v>8</v>
      </c>
      <c r="E9656" s="1" t="str">
        <f>+'BD1'!E9656</f>
        <v>Jefe</v>
      </c>
      <c r="F9656" s="1" t="str">
        <f>+'BD1'!F9656</f>
        <v>RBAyP y RBAO: completar formularios para recibir incentivos económicos (por productor)</v>
      </c>
      <c r="G9656" s="1" t="str">
        <f>+'BD1'!G9656</f>
        <v>Sustantiva</v>
      </c>
      <c r="H9656" s="1">
        <f>+'BD1'!H9656</f>
        <v>1.605</v>
      </c>
    </row>
    <row r="9657" spans="1:8">
      <c r="A9657" s="1" t="str">
        <f>+'BD1'!A9657</f>
        <v>Huetar Norte</v>
      </c>
      <c r="B9657" s="1" t="str">
        <f>+'BD1'!B9657</f>
        <v>Guatuso</v>
      </c>
      <c r="C9657" s="1" t="str">
        <f>+'BD1'!C9657</f>
        <v>Marvin Leitón Gómez</v>
      </c>
      <c r="D9657" s="1">
        <f>+'BD1'!D9657</f>
        <v>8</v>
      </c>
      <c r="E9657" s="1" t="str">
        <f>+'BD1'!E9657</f>
        <v>Jefe</v>
      </c>
      <c r="F9657" s="1" t="str">
        <f>+'BD1'!F9657</f>
        <v>RBAyP y RBAO: revisión de las solicitudes del programa de incentivos económicos (por productor)</v>
      </c>
      <c r="G9657" s="1" t="str">
        <f>+'BD1'!G9657</f>
        <v>Sustantiva</v>
      </c>
      <c r="H9657" s="1">
        <f>+'BD1'!H9657</f>
        <v>0.80249999999999999</v>
      </c>
    </row>
    <row r="9658" spans="1:8">
      <c r="A9658" s="1" t="str">
        <f>+'BD1'!A9658</f>
        <v>Huetar Norte</v>
      </c>
      <c r="B9658" s="1" t="str">
        <f>+'BD1'!B9658</f>
        <v>Guatuso</v>
      </c>
      <c r="C9658" s="1" t="str">
        <f>+'BD1'!C9658</f>
        <v>Marvin Leitón Gómez</v>
      </c>
      <c r="D9658" s="1">
        <f>+'BD1'!D9658</f>
        <v>8</v>
      </c>
      <c r="E9658" s="1" t="str">
        <f>+'BD1'!E9658</f>
        <v>Jefe</v>
      </c>
      <c r="F9658" s="1" t="str">
        <f>+'BD1'!F9658</f>
        <v>RBAyP y RBAO: visita a finca para verificación (por visita por productor)</v>
      </c>
      <c r="G9658" s="1" t="str">
        <f>+'BD1'!G9658</f>
        <v>Sustantiva</v>
      </c>
      <c r="H9658" s="1">
        <f>+'BD1'!H9658</f>
        <v>3.21</v>
      </c>
    </row>
    <row r="9659" spans="1:8">
      <c r="A9659" s="1" t="str">
        <f>+'BD1'!A9659</f>
        <v>Huetar Norte</v>
      </c>
      <c r="B9659" s="1" t="str">
        <f>+'BD1'!B9659</f>
        <v>Guatuso</v>
      </c>
      <c r="C9659" s="1" t="str">
        <f>+'BD1'!C9659</f>
        <v>Marvin Leitón Gómez</v>
      </c>
      <c r="D9659" s="1">
        <f>+'BD1'!D9659</f>
        <v>8</v>
      </c>
      <c r="E9659" s="1" t="str">
        <f>+'BD1'!E9659</f>
        <v>Jefe</v>
      </c>
      <c r="F9659" s="1" t="str">
        <f>+'BD1'!F9659</f>
        <v>Productores ocasionales: asistencia técnica individual (por productor)</v>
      </c>
      <c r="G9659" s="1" t="str">
        <f>+'BD1'!G9659</f>
        <v>Sustantiva</v>
      </c>
      <c r="H9659" s="1">
        <f>+'BD1'!H9659</f>
        <v>2.14</v>
      </c>
    </row>
    <row r="9660" spans="1:8">
      <c r="A9660" s="1" t="str">
        <f>+'BD1'!A9660</f>
        <v>Huetar Norte</v>
      </c>
      <c r="B9660" s="1" t="str">
        <f>+'BD1'!B9660</f>
        <v>Guatuso</v>
      </c>
      <c r="C9660" s="1" t="str">
        <f>+'BD1'!C9660</f>
        <v>Marvin Leitón Gómez</v>
      </c>
      <c r="D9660" s="1">
        <f>+'BD1'!D9660</f>
        <v>8</v>
      </c>
      <c r="E9660" s="1" t="str">
        <f>+'BD1'!E9660</f>
        <v>Jefe</v>
      </c>
      <c r="F9660" s="1" t="str">
        <f>+'BD1'!F9660</f>
        <v>Productores ocasionales: asistencia técnica grupal (por asistencia a grupo)</v>
      </c>
      <c r="G9660" s="1" t="str">
        <f>+'BD1'!G9660</f>
        <v>Sustantiva</v>
      </c>
      <c r="H9660" s="1">
        <f>+'BD1'!H9660</f>
        <v>3.21</v>
      </c>
    </row>
    <row r="9661" spans="1:8">
      <c r="A9661" s="1" t="str">
        <f>+'BD1'!A9661</f>
        <v>Huetar Norte</v>
      </c>
      <c r="B9661" s="1" t="str">
        <f>+'BD1'!B9661</f>
        <v>Guatuso</v>
      </c>
      <c r="C9661" s="1" t="str">
        <f>+'BD1'!C9661</f>
        <v>Marvin Leitón Gómez</v>
      </c>
      <c r="D9661" s="1">
        <f>+'BD1'!D9661</f>
        <v>8</v>
      </c>
      <c r="E9661" s="1" t="str">
        <f>+'BD1'!E9661</f>
        <v>Jefe</v>
      </c>
      <c r="F9661" s="1" t="str">
        <f>+'BD1'!F9661</f>
        <v>Productores ocasionales: servicios de extensión de información digitales y virtuales (por productor)</v>
      </c>
      <c r="G9661" s="1" t="str">
        <f>+'BD1'!G9661</f>
        <v>Sustantiva</v>
      </c>
      <c r="H9661" s="1">
        <f>+'BD1'!H9661</f>
        <v>0.65388999999999997</v>
      </c>
    </row>
    <row r="9662" spans="1:8">
      <c r="A9662" s="1" t="str">
        <f>+'BD1'!A9662</f>
        <v>Huetar Norte</v>
      </c>
      <c r="B9662" s="1" t="str">
        <f>+'BD1'!B9662</f>
        <v>Guatuso</v>
      </c>
      <c r="C9662" s="1" t="str">
        <f>+'BD1'!C9662</f>
        <v>Marvin Leitón Gómez</v>
      </c>
      <c r="D9662" s="1">
        <f>+'BD1'!D9662</f>
        <v>8</v>
      </c>
      <c r="E9662" s="1" t="str">
        <f>+'BD1'!E9662</f>
        <v>Jefe</v>
      </c>
      <c r="F9662" s="1" t="str">
        <f>+'BD1'!F9662</f>
        <v>Proyectos financiados con fondos públicos y transferencia MAG: apoyo en la formulación de proyectos de personas productoras (acumulado efectivo por proyecto)</v>
      </c>
      <c r="G9662" s="1" t="str">
        <f>+'BD1'!G9662</f>
        <v>Sustantiva</v>
      </c>
      <c r="H9662" s="1">
        <f>+'BD1'!H9662</f>
        <v>10.34333</v>
      </c>
    </row>
    <row r="9663" spans="1:8">
      <c r="A9663" s="1" t="str">
        <f>+'BD1'!A9663</f>
        <v>Huetar Norte</v>
      </c>
      <c r="B9663" s="1" t="str">
        <f>+'BD1'!B9663</f>
        <v>Guatuso</v>
      </c>
      <c r="C9663" s="1" t="str">
        <f>+'BD1'!C9663</f>
        <v>Marvin Leitón Gómez</v>
      </c>
      <c r="D9663" s="1">
        <f>+'BD1'!D9663</f>
        <v>8</v>
      </c>
      <c r="E9663" s="1" t="str">
        <f>+'BD1'!E9663</f>
        <v>Jefe</v>
      </c>
      <c r="F9663" s="1" t="str">
        <f>+'BD1'!F9663</f>
        <v>Proyectos financiados con fondos públicos y transferencia MAG: apoyo en la formulación de proyectos de organizaciones (acumulado efectivo por proyecto)</v>
      </c>
      <c r="G9663" s="1" t="str">
        <f>+'BD1'!G9663</f>
        <v>Sustantiva</v>
      </c>
      <c r="H9663" s="1">
        <f>+'BD1'!H9663</f>
        <v>46.366669999999999</v>
      </c>
    </row>
    <row r="9664" spans="1:8">
      <c r="A9664" s="1" t="str">
        <f>+'BD1'!A9664</f>
        <v>Huetar Norte</v>
      </c>
      <c r="B9664" s="1" t="str">
        <f>+'BD1'!B9664</f>
        <v>Guatuso</v>
      </c>
      <c r="C9664" s="1" t="str">
        <f>+'BD1'!C9664</f>
        <v>Marvin Leitón Gómez</v>
      </c>
      <c r="D9664" s="1">
        <f>+'BD1'!D9664</f>
        <v>8</v>
      </c>
      <c r="E9664" s="1" t="str">
        <f>+'BD1'!E9664</f>
        <v>Jefe</v>
      </c>
      <c r="F9664" s="1" t="str">
        <f>+'BD1'!F9664</f>
        <v>Proyectos financiados con fondos públicos: seguimiento técnico (por visita a proyecto)</v>
      </c>
      <c r="G9664" s="1" t="str">
        <f>+'BD1'!G9664</f>
        <v>Sustantiva</v>
      </c>
      <c r="H9664" s="1">
        <f>+'BD1'!H9664</f>
        <v>3.21</v>
      </c>
    </row>
    <row r="9665" spans="1:8">
      <c r="A9665" s="1" t="str">
        <f>+'BD1'!A9665</f>
        <v>Huetar Norte</v>
      </c>
      <c r="B9665" s="1" t="str">
        <f>+'BD1'!B9665</f>
        <v>Guatuso</v>
      </c>
      <c r="C9665" s="1" t="str">
        <f>+'BD1'!C9665</f>
        <v>Marvin Leitón Gómez</v>
      </c>
      <c r="D9665" s="1">
        <f>+'BD1'!D9665</f>
        <v>8</v>
      </c>
      <c r="E9665" s="1" t="str">
        <f>+'BD1'!E9665</f>
        <v>Jefe</v>
      </c>
      <c r="F9665" s="1" t="str">
        <f>+'BD1'!F9665</f>
        <v>Elaboración de informes trimestrales, semestrales y anuales PAO (por informe)</v>
      </c>
      <c r="G9665" s="1" t="str">
        <f>+'BD1'!G9665</f>
        <v>Administrativa</v>
      </c>
      <c r="H9665" s="1">
        <f>+'BD1'!H9665</f>
        <v>8.56</v>
      </c>
    </row>
    <row r="9666" spans="1:8">
      <c r="A9666" s="1" t="str">
        <f>+'BD1'!A9666</f>
        <v>Huetar Norte</v>
      </c>
      <c r="B9666" s="1" t="str">
        <f>+'BD1'!B9666</f>
        <v>Guatuso</v>
      </c>
      <c r="C9666" s="1" t="str">
        <f>+'BD1'!C9666</f>
        <v>Marvin Leitón Gómez</v>
      </c>
      <c r="D9666" s="1">
        <f>+'BD1'!D9666</f>
        <v>8</v>
      </c>
      <c r="E9666" s="1" t="str">
        <f>+'BD1'!E9666</f>
        <v>Jefe</v>
      </c>
      <c r="F9666" s="1" t="str">
        <f>+'BD1'!F9666</f>
        <v>Seguimiento a los PAO de los funcionarios a su cargo (por funcionario)</v>
      </c>
      <c r="G9666" s="1" t="str">
        <f>+'BD1'!G9666</f>
        <v>Administrativa</v>
      </c>
      <c r="H9666" s="1">
        <f>+'BD1'!H9666</f>
        <v>1.605</v>
      </c>
    </row>
    <row r="9667" spans="1:8">
      <c r="A9667" s="1" t="str">
        <f>+'BD1'!A9667</f>
        <v>Huetar Norte</v>
      </c>
      <c r="B9667" s="1" t="str">
        <f>+'BD1'!B9667</f>
        <v>Guatuso</v>
      </c>
      <c r="C9667" s="1" t="str">
        <f>+'BD1'!C9667</f>
        <v>Marvin Leitón Gómez</v>
      </c>
      <c r="D9667" s="1">
        <f>+'BD1'!D9667</f>
        <v>8</v>
      </c>
      <c r="E9667" s="1" t="str">
        <f>+'BD1'!E9667</f>
        <v>Jefe</v>
      </c>
      <c r="F9667" s="1" t="str">
        <f>+'BD1'!F9667</f>
        <v>Inscripción y actualización de PYMPA (por productor)</v>
      </c>
      <c r="G9667" s="1" t="str">
        <f>+'BD1'!G9667</f>
        <v>Sustantiva</v>
      </c>
      <c r="H9667" s="1">
        <f>+'BD1'!H9667</f>
        <v>0.80249999999999999</v>
      </c>
    </row>
    <row r="9668" spans="1:8">
      <c r="A9668" s="1" t="str">
        <f>+'BD1'!A9668</f>
        <v>Huetar Norte</v>
      </c>
      <c r="B9668" s="1" t="str">
        <f>+'BD1'!B9668</f>
        <v>Guatuso</v>
      </c>
      <c r="C9668" s="1" t="str">
        <f>+'BD1'!C9668</f>
        <v>Marvin Leitón Gómez</v>
      </c>
      <c r="D9668" s="1">
        <f>+'BD1'!D9668</f>
        <v>8</v>
      </c>
      <c r="E9668" s="1" t="str">
        <f>+'BD1'!E9668</f>
        <v>Jefe</v>
      </c>
      <c r="F9668" s="1" t="str">
        <f>+'BD1'!F9668</f>
        <v>Certificaciones para la Declaración de Bienes Inmuebles ante las municipalidades (por trámite)</v>
      </c>
      <c r="G9668" s="1" t="str">
        <f>+'BD1'!G9668</f>
        <v>Sustantiva</v>
      </c>
      <c r="H9668" s="1" t="str">
        <f>+'BD1'!H9668</f>
        <v>NA</v>
      </c>
    </row>
    <row r="9669" spans="1:8">
      <c r="A9669" s="1" t="str">
        <f>+'BD1'!A9669</f>
        <v>Huetar Norte</v>
      </c>
      <c r="B9669" s="1" t="str">
        <f>+'BD1'!B9669</f>
        <v>Guatuso</v>
      </c>
      <c r="C9669" s="1" t="str">
        <f>+'BD1'!C9669</f>
        <v>Marvin Leitón Gómez</v>
      </c>
      <c r="D9669" s="1">
        <f>+'BD1'!D9669</f>
        <v>8</v>
      </c>
      <c r="E9669" s="1" t="str">
        <f>+'BD1'!E9669</f>
        <v>Jefe</v>
      </c>
      <c r="F9669" s="1" t="str">
        <f>+'BD1'!F9669</f>
        <v>Participación en reuniones EREA (por reunión)</v>
      </c>
      <c r="G9669" s="1" t="str">
        <f>+'BD1'!G9669</f>
        <v>Administrativa</v>
      </c>
      <c r="H9669" s="1">
        <f>+'BD1'!H9669</f>
        <v>6.42</v>
      </c>
    </row>
    <row r="9670" spans="1:8">
      <c r="A9670" s="1" t="str">
        <f>+'BD1'!A9670</f>
        <v>Huetar Norte</v>
      </c>
      <c r="B9670" s="1" t="str">
        <f>+'BD1'!B9670</f>
        <v>Guatuso</v>
      </c>
      <c r="C9670" s="1" t="str">
        <f>+'BD1'!C9670</f>
        <v>Marvin Leitón Gómez</v>
      </c>
      <c r="D9670" s="1">
        <f>+'BD1'!D9670</f>
        <v>8</v>
      </c>
      <c r="E9670" s="1" t="str">
        <f>+'BD1'!E9670</f>
        <v>Jefe</v>
      </c>
      <c r="F9670" s="1" t="str">
        <f>+'BD1'!F9670</f>
        <v>Participación en grupos técnicos o comisiones (por reunión)</v>
      </c>
      <c r="G9670" s="1" t="str">
        <f>+'BD1'!G9670</f>
        <v>Sustantiva</v>
      </c>
      <c r="H9670" s="1">
        <f>+'BD1'!H9670</f>
        <v>6.42</v>
      </c>
    </row>
    <row r="9671" spans="1:8">
      <c r="A9671" s="1" t="str">
        <f>+'BD1'!A9671</f>
        <v>Huetar Norte</v>
      </c>
      <c r="B9671" s="1" t="str">
        <f>+'BD1'!B9671</f>
        <v>Guatuso</v>
      </c>
      <c r="C9671" s="1" t="str">
        <f>+'BD1'!C9671</f>
        <v>Marvin Leitón Gómez</v>
      </c>
      <c r="D9671" s="1">
        <f>+'BD1'!D9671</f>
        <v>8</v>
      </c>
      <c r="E9671" s="1" t="str">
        <f>+'BD1'!E9671</f>
        <v>Jefe</v>
      </c>
      <c r="F9671" s="1" t="str">
        <f>+'BD1'!F9671</f>
        <v>Participación en capacitaciones técnicas (por capacitación)</v>
      </c>
      <c r="G9671" s="1" t="str">
        <f>+'BD1'!G9671</f>
        <v>Administrativa</v>
      </c>
      <c r="H9671" s="1">
        <f>+'BD1'!H9671</f>
        <v>12.84</v>
      </c>
    </row>
    <row r="9672" spans="1:8">
      <c r="A9672" s="1" t="str">
        <f>+'BD1'!A9672</f>
        <v>Huetar Norte</v>
      </c>
      <c r="B9672" s="1" t="str">
        <f>+'BD1'!B9672</f>
        <v>Guatuso</v>
      </c>
      <c r="C9672" s="1" t="str">
        <f>+'BD1'!C9672</f>
        <v>Marvin Leitón Gómez</v>
      </c>
      <c r="D9672" s="1">
        <f>+'BD1'!D9672</f>
        <v>8</v>
      </c>
      <c r="E9672" s="1" t="str">
        <f>+'BD1'!E9672</f>
        <v>Jefe</v>
      </c>
      <c r="F9672" s="1" t="str">
        <f>+'BD1'!F9672</f>
        <v xml:space="preserve">Participación en charlas y sesiones técnicas, de trabajo y de actualización de conocimiento (por evento) </v>
      </c>
      <c r="G9672" s="1" t="str">
        <f>+'BD1'!G9672</f>
        <v>Administrativa</v>
      </c>
      <c r="H9672" s="1">
        <f>+'BD1'!H9672</f>
        <v>6.42</v>
      </c>
    </row>
    <row r="9673" spans="1:8">
      <c r="A9673" s="1" t="str">
        <f>+'BD1'!A9673</f>
        <v>Huetar Norte</v>
      </c>
      <c r="B9673" s="1" t="str">
        <f>+'BD1'!B9673</f>
        <v>Guatuso</v>
      </c>
      <c r="C9673" s="1" t="str">
        <f>+'BD1'!C9673</f>
        <v>Marvin Leitón Gómez</v>
      </c>
      <c r="D9673" s="1">
        <f>+'BD1'!D9673</f>
        <v>8</v>
      </c>
      <c r="E9673" s="1" t="str">
        <f>+'BD1'!E9673</f>
        <v>Jefe</v>
      </c>
      <c r="F9673" s="1" t="str">
        <f>+'BD1'!F9673</f>
        <v>Aplicación de censos y apoyo en sondeo de precios de insumos agropecuarios (por censo o sondeo)</v>
      </c>
      <c r="G9673" s="1" t="str">
        <f>+'BD1'!G9673</f>
        <v>Sustantiva</v>
      </c>
      <c r="H9673" s="1">
        <f>+'BD1'!H9673</f>
        <v>3.21</v>
      </c>
    </row>
    <row r="9674" spans="1:8">
      <c r="A9674" s="1" t="str">
        <f>+'BD1'!A9674</f>
        <v>Huetar Norte</v>
      </c>
      <c r="B9674" s="1" t="str">
        <f>+'BD1'!B9674</f>
        <v>Guatuso</v>
      </c>
      <c r="C9674" s="1" t="str">
        <f>+'BD1'!C9674</f>
        <v>Marvin Leitón Gómez</v>
      </c>
      <c r="D9674" s="1">
        <f>+'BD1'!D9674</f>
        <v>8</v>
      </c>
      <c r="E9674" s="1" t="str">
        <f>+'BD1'!E9674</f>
        <v>Jefe</v>
      </c>
      <c r="F9674" s="1" t="str">
        <f>+'BD1'!F9674</f>
        <v>Coordinación de acciones entre dependencias del MAG (por acción de cordinación)</v>
      </c>
      <c r="G9674" s="1" t="str">
        <f>+'BD1'!G9674</f>
        <v>Administrativa</v>
      </c>
      <c r="H9674" s="1">
        <f>+'BD1'!H9674</f>
        <v>1.605</v>
      </c>
    </row>
    <row r="9675" spans="1:8">
      <c r="A9675" s="1" t="str">
        <f>+'BD1'!A9675</f>
        <v>Huetar Norte</v>
      </c>
      <c r="B9675" s="1" t="str">
        <f>+'BD1'!B9675</f>
        <v>Guatuso</v>
      </c>
      <c r="C9675" s="1" t="str">
        <f>+'BD1'!C9675</f>
        <v>Marvin Leitón Gómez</v>
      </c>
      <c r="D9675" s="1">
        <f>+'BD1'!D9675</f>
        <v>8</v>
      </c>
      <c r="E9675" s="1" t="str">
        <f>+'BD1'!E9675</f>
        <v>Jefe</v>
      </c>
      <c r="F9675" s="1" t="str">
        <f>+'BD1'!F9675</f>
        <v>Otorgamiento de permisos para quemas agropecuarias (por trámite)</v>
      </c>
      <c r="G9675" s="1" t="str">
        <f>+'BD1'!G9675</f>
        <v>Sustantiva</v>
      </c>
      <c r="H9675" s="1">
        <f>+'BD1'!H9675</f>
        <v>5.5283300000000004</v>
      </c>
    </row>
    <row r="9676" spans="1:8">
      <c r="A9676" s="1" t="str">
        <f>+'BD1'!A9676</f>
        <v>Huetar Norte</v>
      </c>
      <c r="B9676" s="1" t="str">
        <f>+'BD1'!B9676</f>
        <v>Guatuso</v>
      </c>
      <c r="C9676" s="1" t="str">
        <f>+'BD1'!C9676</f>
        <v>Marvin Leitón Gómez</v>
      </c>
      <c r="D9676" s="1">
        <f>+'BD1'!D9676</f>
        <v>8</v>
      </c>
      <c r="E9676" s="1" t="str">
        <f>+'BD1'!E9676</f>
        <v>Jefe</v>
      </c>
      <c r="F9676" s="1" t="str">
        <f>+'BD1'!F9676</f>
        <v>Elaboración de Autoevaluación en Control Interno (acumulado efectivo por aplicación de la autoevaluación)</v>
      </c>
      <c r="G9676" s="1" t="str">
        <f>+'BD1'!G9676</f>
        <v>Administrativa</v>
      </c>
      <c r="H9676" s="1">
        <f>+'BD1'!H9676</f>
        <v>5.35</v>
      </c>
    </row>
    <row r="9677" spans="1:8">
      <c r="A9677" s="1" t="str">
        <f>+'BD1'!A9677</f>
        <v>Huetar Norte</v>
      </c>
      <c r="B9677" s="1" t="str">
        <f>+'BD1'!B9677</f>
        <v>Guatuso</v>
      </c>
      <c r="C9677" s="1" t="str">
        <f>+'BD1'!C9677</f>
        <v>Marvin Leitón Gómez</v>
      </c>
      <c r="D9677" s="1">
        <f>+'BD1'!D9677</f>
        <v>8</v>
      </c>
      <c r="E9677" s="1" t="str">
        <f>+'BD1'!E9677</f>
        <v>Jefe</v>
      </c>
      <c r="F9677" s="1" t="str">
        <f>+'BD1'!F9677</f>
        <v>Determinación y evaluación de riesgos en SEVRIMAG (acumulado efectivo por aplicación del SEVRIMAG)</v>
      </c>
      <c r="G9677" s="1" t="str">
        <f>+'BD1'!G9677</f>
        <v>Administrativa</v>
      </c>
      <c r="H9677" s="1">
        <f>+'BD1'!H9677</f>
        <v>5.35</v>
      </c>
    </row>
    <row r="9678" spans="1:8">
      <c r="A9678" s="1" t="str">
        <f>+'BD1'!A9678</f>
        <v>Huetar Norte</v>
      </c>
      <c r="B9678" s="1" t="str">
        <f>+'BD1'!B9678</f>
        <v>Guatuso</v>
      </c>
      <c r="C9678" s="1" t="str">
        <f>+'BD1'!C9678</f>
        <v>Marvin Leitón Gómez</v>
      </c>
      <c r="D9678" s="1">
        <f>+'BD1'!D9678</f>
        <v>8</v>
      </c>
      <c r="E9678" s="1" t="str">
        <f>+'BD1'!E9678</f>
        <v>Jefe</v>
      </c>
      <c r="F9678" s="1" t="str">
        <f>+'BD1'!F9678</f>
        <v>Seguimiento a plan de mitigación de riesgos en SEVRIMAG (acumulado efectivo por seguimiento)</v>
      </c>
      <c r="G9678" s="1" t="str">
        <f>+'BD1'!G9678</f>
        <v>Administrativa</v>
      </c>
      <c r="H9678" s="1">
        <f>+'BD1'!H9678</f>
        <v>3.21</v>
      </c>
    </row>
    <row r="9679" spans="1:8">
      <c r="A9679" s="1" t="str">
        <f>+'BD1'!A9679</f>
        <v>Huetar Norte</v>
      </c>
      <c r="B9679" s="1" t="str">
        <f>+'BD1'!B9679</f>
        <v>Guatuso</v>
      </c>
      <c r="C9679" s="1" t="str">
        <f>+'BD1'!C9679</f>
        <v>Marvin Leitón Gómez</v>
      </c>
      <c r="D9679" s="1">
        <f>+'BD1'!D9679</f>
        <v>8</v>
      </c>
      <c r="E9679" s="1" t="str">
        <f>+'BD1'!E9679</f>
        <v>Jefe</v>
      </c>
      <c r="F9679" s="1" t="str">
        <f>+'BD1'!F9679</f>
        <v>Seguimiento a plan de mejora de la Autoevaluación en Control Interno (acumulado efectivo por seguimiento)</v>
      </c>
      <c r="G9679" s="1" t="str">
        <f>+'BD1'!G9679</f>
        <v>Administrativa</v>
      </c>
      <c r="H9679" s="1">
        <f>+'BD1'!H9679</f>
        <v>3.21</v>
      </c>
    </row>
    <row r="9680" spans="1:8">
      <c r="A9680" s="1" t="str">
        <f>+'BD1'!A9680</f>
        <v>Huetar Norte</v>
      </c>
      <c r="B9680" s="1" t="str">
        <f>+'BD1'!B9680</f>
        <v>Guatuso</v>
      </c>
      <c r="C9680" s="1" t="str">
        <f>+'BD1'!C9680</f>
        <v>Marvin Leitón Gómez</v>
      </c>
      <c r="D9680" s="1">
        <f>+'BD1'!D9680</f>
        <v>8</v>
      </c>
      <c r="E9680" s="1" t="str">
        <f>+'BD1'!E9680</f>
        <v>Jefe</v>
      </c>
      <c r="F9680" s="1" t="str">
        <f>+'BD1'!F9680</f>
        <v>Reuniones de personal AEA (por reunión)</v>
      </c>
      <c r="G9680" s="1" t="str">
        <f>+'BD1'!G9680</f>
        <v>Administrativa</v>
      </c>
      <c r="H9680" s="1">
        <f>+'BD1'!H9680</f>
        <v>1.605</v>
      </c>
    </row>
    <row r="9681" spans="1:8">
      <c r="A9681" s="1" t="str">
        <f>+'BD1'!A9681</f>
        <v>Huetar Norte</v>
      </c>
      <c r="B9681" s="1" t="str">
        <f>+'BD1'!B9681</f>
        <v>Guatuso</v>
      </c>
      <c r="C9681" s="1" t="str">
        <f>+'BD1'!C9681</f>
        <v>Marvin Leitón Gómez</v>
      </c>
      <c r="D9681" s="1">
        <f>+'BD1'!D9681</f>
        <v>8</v>
      </c>
      <c r="E9681" s="1" t="str">
        <f>+'BD1'!E9681</f>
        <v>Jefe</v>
      </c>
      <c r="F9681" s="1" t="str">
        <f>+'BD1'!F9681</f>
        <v>Actualización del sistema de gestión documental y archivo (tiempo efectivo por día)</v>
      </c>
      <c r="G9681" s="1" t="str">
        <f>+'BD1'!G9681</f>
        <v>Administrativa</v>
      </c>
      <c r="H9681" s="1">
        <f>+'BD1'!H9681</f>
        <v>0.80249999999999999</v>
      </c>
    </row>
    <row r="9682" spans="1:8">
      <c r="A9682" s="1" t="str">
        <f>+'BD1'!A9682</f>
        <v>Huetar Norte</v>
      </c>
      <c r="B9682" s="1" t="str">
        <f>+'BD1'!B9682</f>
        <v>Guatuso</v>
      </c>
      <c r="C9682" s="1" t="str">
        <f>+'BD1'!C9682</f>
        <v>Marvin Leitón Gómez</v>
      </c>
      <c r="D9682" s="1">
        <f>+'BD1'!D9682</f>
        <v>8</v>
      </c>
      <c r="E9682" s="1" t="str">
        <f>+'BD1'!E9682</f>
        <v>Jefe</v>
      </c>
      <c r="F9682" s="1" t="str">
        <f>+'BD1'!F9682</f>
        <v>Actualización del sistema SisDNEA (por productor)</v>
      </c>
      <c r="G9682" s="1" t="str">
        <f>+'BD1'!G9682</f>
        <v>Administrativa</v>
      </c>
      <c r="H9682" s="1">
        <f>+'BD1'!H9682</f>
        <v>2.14</v>
      </c>
    </row>
    <row r="9683" spans="1:8">
      <c r="A9683" s="1" t="str">
        <f>+'BD1'!A9683</f>
        <v>Huetar Norte</v>
      </c>
      <c r="B9683" s="1" t="str">
        <f>+'BD1'!B9683</f>
        <v>Guatuso</v>
      </c>
      <c r="C9683" s="1" t="str">
        <f>+'BD1'!C9683</f>
        <v>Marvin Leitón Gómez</v>
      </c>
      <c r="D9683" s="1">
        <f>+'BD1'!D9683</f>
        <v>8</v>
      </c>
      <c r="E9683" s="1" t="str">
        <f>+'BD1'!E9683</f>
        <v>Jefe</v>
      </c>
      <c r="F9683" s="1" t="str">
        <f>+'BD1'!F9683</f>
        <v>Seguimiento semestral de la determinación de expectativas (por seguimiento)</v>
      </c>
      <c r="G9683" s="1" t="str">
        <f>+'BD1'!G9683</f>
        <v>Administrativa</v>
      </c>
      <c r="H9683" s="1">
        <f>+'BD1'!H9683</f>
        <v>1.605</v>
      </c>
    </row>
    <row r="9684" spans="1:8">
      <c r="A9684" s="1" t="str">
        <f>+'BD1'!A9684</f>
        <v>Huetar Norte</v>
      </c>
      <c r="B9684" s="1" t="str">
        <f>+'BD1'!B9684</f>
        <v>Guatuso</v>
      </c>
      <c r="C9684" s="1" t="str">
        <f>+'BD1'!C9684</f>
        <v>Marvin Leitón Gómez</v>
      </c>
      <c r="D9684" s="1">
        <f>+'BD1'!D9684</f>
        <v>8</v>
      </c>
      <c r="E9684" s="1" t="str">
        <f>+'BD1'!E9684</f>
        <v>Jefe</v>
      </c>
      <c r="F9684" s="1" t="str">
        <f>+'BD1'!F9684</f>
        <v>Elaboración de la evaluación del desempeño (por reunión)</v>
      </c>
      <c r="G9684" s="1" t="str">
        <f>+'BD1'!G9684</f>
        <v>Administrativa</v>
      </c>
      <c r="H9684" s="1">
        <f>+'BD1'!H9684</f>
        <v>1.605</v>
      </c>
    </row>
    <row r="9685" spans="1:8">
      <c r="A9685" s="1" t="str">
        <f>+'BD1'!A9685</f>
        <v>Huetar Norte</v>
      </c>
      <c r="B9685" s="1" t="str">
        <f>+'BD1'!B9685</f>
        <v>Guatuso</v>
      </c>
      <c r="C9685" s="1" t="str">
        <f>+'BD1'!C9685</f>
        <v>Marvin Leitón Gómez</v>
      </c>
      <c r="D9685" s="1">
        <f>+'BD1'!D9685</f>
        <v>8</v>
      </c>
      <c r="E9685" s="1" t="str">
        <f>+'BD1'!E9685</f>
        <v>Jefe</v>
      </c>
      <c r="F9685" s="1" t="str">
        <f>+'BD1'!F9685</f>
        <v>Elaboración de inventarios de equipos, materiales e insumos (tiempo efectivo por día)</v>
      </c>
      <c r="G9685" s="1" t="str">
        <f>+'BD1'!G9685</f>
        <v>Administrativa</v>
      </c>
      <c r="H9685" s="1">
        <f>+'BD1'!H9685</f>
        <v>3.21</v>
      </c>
    </row>
    <row r="9686" spans="1:8">
      <c r="A9686" s="1" t="str">
        <f>+'BD1'!A9686</f>
        <v>Huetar Norte</v>
      </c>
      <c r="B9686" s="1" t="str">
        <f>+'BD1'!B9686</f>
        <v>Guatuso</v>
      </c>
      <c r="C9686" s="1" t="str">
        <f>+'BD1'!C9686</f>
        <v>Marvin Leitón Gómez</v>
      </c>
      <c r="D9686" s="1">
        <f>+'BD1'!D9686</f>
        <v>8</v>
      </c>
      <c r="E9686" s="1" t="str">
        <f>+'BD1'!E9686</f>
        <v>Jefe</v>
      </c>
      <c r="F9686" s="1" t="str">
        <f>+'BD1'!F9686</f>
        <v>Atención de emergencias</v>
      </c>
      <c r="G9686" s="1" t="str">
        <f>+'BD1'!G9686</f>
        <v>Sustantiva</v>
      </c>
      <c r="H9686" s="1" t="str">
        <f>+'BD1'!H9686</f>
        <v>NA</v>
      </c>
    </row>
    <row r="9687" spans="1:8">
      <c r="A9687" s="1" t="str">
        <f>+'BD1'!A9687</f>
        <v>Huetar Norte</v>
      </c>
      <c r="B9687" s="1" t="str">
        <f>+'BD1'!B9687</f>
        <v>Guatuso</v>
      </c>
      <c r="C9687" s="1" t="str">
        <f>+'BD1'!C9687</f>
        <v>Marvin Leitón Gómez</v>
      </c>
      <c r="D9687" s="1">
        <f>+'BD1'!D9687</f>
        <v>8</v>
      </c>
      <c r="E9687" s="1" t="str">
        <f>+'BD1'!E9687</f>
        <v>Jefe</v>
      </c>
      <c r="F9687" s="1" t="str">
        <f>+'BD1'!F9687</f>
        <v>Trazabilidad-visita a finca (por productor)</v>
      </c>
      <c r="G9687" s="1" t="str">
        <f>+'BD1'!G9687</f>
        <v>Sustantiva</v>
      </c>
      <c r="H9687" s="1">
        <f>+'BD1'!H9687</f>
        <v>14.80167</v>
      </c>
    </row>
    <row r="9688" spans="1:8">
      <c r="A9688" s="1" t="str">
        <f>+'BD1'!A9688</f>
        <v>Huetar Norte</v>
      </c>
      <c r="B9688" s="1" t="str">
        <f>+'BD1'!B9688</f>
        <v>Guatuso</v>
      </c>
      <c r="C9688" s="1" t="str">
        <f>+'BD1'!C9688</f>
        <v>Marvin Leitón Gómez</v>
      </c>
      <c r="D9688" s="1">
        <f>+'BD1'!D9688</f>
        <v>8</v>
      </c>
      <c r="E9688" s="1" t="str">
        <f>+'BD1'!E9688</f>
        <v>Jefe</v>
      </c>
      <c r="F9688" s="1" t="str">
        <f>+'BD1'!F9688</f>
        <v>Trazabilidad-inclusión en sistema TrazarAgro (por productor)</v>
      </c>
      <c r="G9688" s="1" t="str">
        <f>+'BD1'!G9688</f>
        <v>Sustantiva</v>
      </c>
      <c r="H9688" s="1">
        <f>+'BD1'!H9688</f>
        <v>1.605</v>
      </c>
    </row>
    <row r="9689" spans="1:8">
      <c r="A9689" s="1" t="str">
        <f>+'BD1'!A9689</f>
        <v>Huetar Norte</v>
      </c>
      <c r="B9689" s="1" t="str">
        <f>+'BD1'!B9689</f>
        <v>Guatuso</v>
      </c>
      <c r="C9689" s="1" t="str">
        <f>+'BD1'!C9689</f>
        <v>Marvin Leitón Gómez</v>
      </c>
      <c r="D9689" s="1">
        <f>+'BD1'!D9689</f>
        <v>8</v>
      </c>
      <c r="E9689" s="1" t="str">
        <f>+'BD1'!E9689</f>
        <v>Jefe</v>
      </c>
      <c r="F9689" s="1" t="str">
        <f>+'BD1'!F9689</f>
        <v>Atención al gusano barrenador (por productor)</v>
      </c>
      <c r="G9689" s="1" t="str">
        <f>+'BD1'!G9689</f>
        <v>Sustantiva</v>
      </c>
      <c r="H9689" s="1">
        <f>+'BD1'!H9689</f>
        <v>2.14</v>
      </c>
    </row>
    <row r="9690" spans="1:8">
      <c r="A9690" s="1" t="str">
        <f>+'BD1'!A9690</f>
        <v>Huetar Norte</v>
      </c>
      <c r="B9690" s="1" t="str">
        <f>+'BD1'!B9690</f>
        <v>Guatuso</v>
      </c>
      <c r="C9690" s="1" t="str">
        <f>+'BD1'!C9690</f>
        <v>Marvin Leitón Gómez</v>
      </c>
      <c r="D9690" s="1">
        <f>+'BD1'!D9690</f>
        <v>8</v>
      </c>
      <c r="E9690" s="1" t="str">
        <f>+'BD1'!E9690</f>
        <v>Jefe</v>
      </c>
      <c r="F9690" s="1" t="str">
        <f>+'BD1'!F9690</f>
        <v>Atención en oficina (por usuario)</v>
      </c>
      <c r="G9690" s="1" t="str">
        <f>+'BD1'!G9690</f>
        <v>Sustantiva</v>
      </c>
      <c r="H9690" s="1">
        <f>+'BD1'!H9690</f>
        <v>1.15917</v>
      </c>
    </row>
    <row r="9691" spans="1:8">
      <c r="A9691" s="1" t="str">
        <f>+'BD1'!A9691</f>
        <v>Huetar Norte</v>
      </c>
      <c r="B9691" s="1" t="str">
        <f>+'BD1'!B9691</f>
        <v>Guatuso</v>
      </c>
      <c r="C9691" s="1" t="str">
        <f>+'BD1'!C9691</f>
        <v>Marvin Leitón Gómez</v>
      </c>
      <c r="D9691" s="1">
        <f>+'BD1'!D9691</f>
        <v>8</v>
      </c>
      <c r="E9691" s="1" t="str">
        <f>+'BD1'!E9691</f>
        <v>Jefe</v>
      </c>
      <c r="F9691" s="1" t="str">
        <f>+'BD1'!F9691</f>
        <v>Búsqueda de nuevos productores (por productor)</v>
      </c>
      <c r="G9691" s="1" t="str">
        <f>+'BD1'!G9691</f>
        <v>Sustantiva</v>
      </c>
      <c r="H9691" s="1">
        <f>+'BD1'!H9691</f>
        <v>1.605</v>
      </c>
    </row>
    <row r="9692" spans="1:8">
      <c r="A9692" s="1" t="str">
        <f>+'BD1'!A9692</f>
        <v>Huetar Norte</v>
      </c>
      <c r="B9692" s="1" t="str">
        <f>+'BD1'!B9692</f>
        <v>Guatuso</v>
      </c>
      <c r="C9692" s="1" t="str">
        <f>+'BD1'!C9692</f>
        <v>Óscar Mario Solano Chévez</v>
      </c>
      <c r="D9692" s="1">
        <f>+'BD1'!D9692</f>
        <v>34</v>
      </c>
      <c r="E9692" s="1" t="str">
        <f>+'BD1'!E9692</f>
        <v>Profesional</v>
      </c>
      <c r="F9692" s="1" t="str">
        <f>+'BD1'!F9692</f>
        <v>Elaboración del diagnóstico y plan de finca de manejo a personas productoras (por productor)</v>
      </c>
      <c r="G9692" s="1" t="str">
        <f>+'BD1'!G9692</f>
        <v>Sustantiva</v>
      </c>
      <c r="H9692" s="1">
        <f>+'BD1'!H9692</f>
        <v>1.07</v>
      </c>
    </row>
    <row r="9693" spans="1:8">
      <c r="A9693" s="1" t="str">
        <f>+'BD1'!A9693</f>
        <v>Huetar Norte</v>
      </c>
      <c r="B9693" s="1" t="str">
        <f>+'BD1'!B9693</f>
        <v>Guatuso</v>
      </c>
      <c r="C9693" s="1" t="str">
        <f>+'BD1'!C9693</f>
        <v>Óscar Mario Solano Chévez</v>
      </c>
      <c r="D9693" s="1">
        <f>+'BD1'!D9693</f>
        <v>34</v>
      </c>
      <c r="E9693" s="1" t="str">
        <f>+'BD1'!E9693</f>
        <v>Profesional</v>
      </c>
      <c r="F9693" s="1" t="str">
        <f>+'BD1'!F9693</f>
        <v>Asistencia técnica a personas productoras (individual): visitas a finca (por productor)</v>
      </c>
      <c r="G9693" s="1" t="str">
        <f>+'BD1'!G9693</f>
        <v>Sustantiva</v>
      </c>
      <c r="H9693" s="1">
        <f>+'BD1'!H9693</f>
        <v>1.605</v>
      </c>
    </row>
    <row r="9694" spans="1:8">
      <c r="A9694" s="1" t="str">
        <f>+'BD1'!A9694</f>
        <v>Huetar Norte</v>
      </c>
      <c r="B9694" s="1" t="str">
        <f>+'BD1'!B9694</f>
        <v>Guatuso</v>
      </c>
      <c r="C9694" s="1" t="str">
        <f>+'BD1'!C9694</f>
        <v>Óscar Mario Solano Chévez</v>
      </c>
      <c r="D9694" s="1">
        <f>+'BD1'!D9694</f>
        <v>34</v>
      </c>
      <c r="E9694" s="1" t="str">
        <f>+'BD1'!E9694</f>
        <v>Profesional</v>
      </c>
      <c r="F9694" s="1" t="str">
        <f>+'BD1'!F9694</f>
        <v>Asistencia técnica a personas productoras (individual): atenciones virtuales y digitales (por productor)</v>
      </c>
      <c r="G9694" s="1" t="str">
        <f>+'BD1'!G9694</f>
        <v>Sustantiva</v>
      </c>
      <c r="H9694" s="1">
        <f>+'BD1'!H9694</f>
        <v>0.31208000000000002</v>
      </c>
    </row>
    <row r="9695" spans="1:8">
      <c r="A9695" s="1" t="str">
        <f>+'BD1'!A9695</f>
        <v>Huetar Norte</v>
      </c>
      <c r="B9695" s="1" t="str">
        <f>+'BD1'!B9695</f>
        <v>Guatuso</v>
      </c>
      <c r="C9695" s="1" t="str">
        <f>+'BD1'!C9695</f>
        <v>Óscar Mario Solano Chévez</v>
      </c>
      <c r="D9695" s="1">
        <f>+'BD1'!D9695</f>
        <v>34</v>
      </c>
      <c r="E9695" s="1" t="str">
        <f>+'BD1'!E9695</f>
        <v>Profesional</v>
      </c>
      <c r="F9695" s="1" t="str">
        <f>+'BD1'!F9695</f>
        <v>Asistencia técnica a personas productoras (grupal): día de campo (por día en el evento)</v>
      </c>
      <c r="G9695" s="1" t="str">
        <f>+'BD1'!G9695</f>
        <v>Sustantiva</v>
      </c>
      <c r="H9695" s="1">
        <f>+'BD1'!H9695</f>
        <v>4.8150000000000004</v>
      </c>
    </row>
    <row r="9696" spans="1:8">
      <c r="A9696" s="1" t="str">
        <f>+'BD1'!A9696</f>
        <v>Huetar Norte</v>
      </c>
      <c r="B9696" s="1" t="str">
        <f>+'BD1'!B9696</f>
        <v>Guatuso</v>
      </c>
      <c r="C9696" s="1" t="str">
        <f>+'BD1'!C9696</f>
        <v>Óscar Mario Solano Chévez</v>
      </c>
      <c r="D9696" s="1">
        <f>+'BD1'!D9696</f>
        <v>34</v>
      </c>
      <c r="E9696" s="1" t="str">
        <f>+'BD1'!E9696</f>
        <v>Profesional</v>
      </c>
      <c r="F9696" s="1" t="str">
        <f>+'BD1'!F9696</f>
        <v>Asistencia técnica a personas productoras (grupal): demostración de métodos (por evento, se puede acumular si la demostración tarda más de un día)</v>
      </c>
      <c r="G9696" s="1" t="str">
        <f>+'BD1'!G9696</f>
        <v>Sustantiva</v>
      </c>
      <c r="H9696" s="1">
        <f>+'BD1'!H9696</f>
        <v>2.4966699999999999</v>
      </c>
    </row>
    <row r="9697" spans="1:8">
      <c r="A9697" s="1" t="str">
        <f>+'BD1'!A9697</f>
        <v>Huetar Norte</v>
      </c>
      <c r="B9697" s="1" t="str">
        <f>+'BD1'!B9697</f>
        <v>Guatuso</v>
      </c>
      <c r="C9697" s="1" t="str">
        <f>+'BD1'!C9697</f>
        <v>Óscar Mario Solano Chévez</v>
      </c>
      <c r="D9697" s="1">
        <f>+'BD1'!D9697</f>
        <v>34</v>
      </c>
      <c r="E9697" s="1" t="str">
        <f>+'BD1'!E9697</f>
        <v>Profesional</v>
      </c>
      <c r="F9697" s="1" t="str">
        <f>+'BD1'!F9697</f>
        <v>Asistencia técnica a personas productoras (grupal): taller (por taller)</v>
      </c>
      <c r="G9697" s="1" t="str">
        <f>+'BD1'!G9697</f>
        <v>Sustantiva</v>
      </c>
      <c r="H9697" s="1">
        <f>+'BD1'!H9697</f>
        <v>4.4583300000000001</v>
      </c>
    </row>
    <row r="9698" spans="1:8">
      <c r="A9698" s="1" t="str">
        <f>+'BD1'!A9698</f>
        <v>Huetar Norte</v>
      </c>
      <c r="B9698" s="1" t="str">
        <f>+'BD1'!B9698</f>
        <v>Guatuso</v>
      </c>
      <c r="C9698" s="1" t="str">
        <f>+'BD1'!C9698</f>
        <v>Óscar Mario Solano Chévez</v>
      </c>
      <c r="D9698" s="1">
        <f>+'BD1'!D9698</f>
        <v>34</v>
      </c>
      <c r="E9698" s="1" t="str">
        <f>+'BD1'!E9698</f>
        <v>Profesional</v>
      </c>
      <c r="F9698" s="1" t="str">
        <f>+'BD1'!F9698</f>
        <v>Asistencia técnica a personas productoras (grupal): charlas (por día en el evento)</v>
      </c>
      <c r="G9698" s="1" t="str">
        <f>+'BD1'!G9698</f>
        <v>Sustantiva</v>
      </c>
      <c r="H9698" s="1">
        <f>+'BD1'!H9698</f>
        <v>1.3374999999999999</v>
      </c>
    </row>
    <row r="9699" spans="1:8">
      <c r="A9699" s="1" t="str">
        <f>+'BD1'!A9699</f>
        <v>Huetar Norte</v>
      </c>
      <c r="B9699" s="1" t="str">
        <f>+'BD1'!B9699</f>
        <v>Guatuso</v>
      </c>
      <c r="C9699" s="1" t="str">
        <f>+'BD1'!C9699</f>
        <v>Óscar Mario Solano Chévez</v>
      </c>
      <c r="D9699" s="1">
        <f>+'BD1'!D9699</f>
        <v>34</v>
      </c>
      <c r="E9699" s="1" t="str">
        <f>+'BD1'!E9699</f>
        <v>Profesional</v>
      </c>
      <c r="F9699" s="1" t="str">
        <f>+'BD1'!F9699</f>
        <v>Gestión en capacitaciones con instituciones públicas o privadas (solo gestión de coordinación por evento de capacitación)</v>
      </c>
      <c r="G9699" s="1" t="str">
        <f>+'BD1'!G9699</f>
        <v>Administrativa</v>
      </c>
      <c r="H9699" s="1">
        <f>+'BD1'!H9699</f>
        <v>4.28</v>
      </c>
    </row>
    <row r="9700" spans="1:8">
      <c r="A9700" s="1" t="str">
        <f>+'BD1'!A9700</f>
        <v>Huetar Norte</v>
      </c>
      <c r="B9700" s="1" t="str">
        <f>+'BD1'!B9700</f>
        <v>Guatuso</v>
      </c>
      <c r="C9700" s="1" t="str">
        <f>+'BD1'!C9700</f>
        <v>Óscar Mario Solano Chévez</v>
      </c>
      <c r="D9700" s="1">
        <f>+'BD1'!D9700</f>
        <v>34</v>
      </c>
      <c r="E9700" s="1" t="str">
        <f>+'BD1'!E9700</f>
        <v>Profesional</v>
      </c>
      <c r="F9700" s="1" t="str">
        <f>+'BD1'!F9700</f>
        <v>Aplicación de la herramienta de medición del nivel de gestión empresarial y organizacional (por organización)</v>
      </c>
      <c r="G9700" s="1" t="str">
        <f>+'BD1'!G9700</f>
        <v>Sustantiva</v>
      </c>
      <c r="H9700" s="1" t="str">
        <f>+'BD1'!H9700</f>
        <v>NA</v>
      </c>
    </row>
    <row r="9701" spans="1:8">
      <c r="A9701" s="1" t="str">
        <f>+'BD1'!A9701</f>
        <v>Huetar Norte</v>
      </c>
      <c r="B9701" s="1" t="str">
        <f>+'BD1'!B9701</f>
        <v>Guatuso</v>
      </c>
      <c r="C9701" s="1" t="str">
        <f>+'BD1'!C9701</f>
        <v>Óscar Mario Solano Chévez</v>
      </c>
      <c r="D9701" s="1">
        <f>+'BD1'!D9701</f>
        <v>34</v>
      </c>
      <c r="E9701" s="1" t="str">
        <f>+'BD1'!E9701</f>
        <v>Profesional</v>
      </c>
      <c r="F9701" s="1" t="str">
        <f>+'BD1'!F9701</f>
        <v>Elaboración y ejecución del plan de trabajo (por organización)</v>
      </c>
      <c r="G9701" s="1" t="str">
        <f>+'BD1'!G9701</f>
        <v>Sustantiva</v>
      </c>
      <c r="H9701" s="1" t="str">
        <f>+'BD1'!H9701</f>
        <v>NA</v>
      </c>
    </row>
    <row r="9702" spans="1:8">
      <c r="A9702" s="1" t="str">
        <f>+'BD1'!A9702</f>
        <v>Huetar Norte</v>
      </c>
      <c r="B9702" s="1" t="str">
        <f>+'BD1'!B9702</f>
        <v>Guatuso</v>
      </c>
      <c r="C9702" s="1" t="str">
        <f>+'BD1'!C9702</f>
        <v>Óscar Mario Solano Chévez</v>
      </c>
      <c r="D9702" s="1">
        <f>+'BD1'!D9702</f>
        <v>34</v>
      </c>
      <c r="E9702" s="1" t="str">
        <f>+'BD1'!E9702</f>
        <v>Profesional</v>
      </c>
      <c r="F9702" s="1" t="str">
        <f>+'BD1'!F9702</f>
        <v>Visitas de seguimiento al plan de trabajo (por visita por organización)</v>
      </c>
      <c r="G9702" s="1" t="str">
        <f>+'BD1'!G9702</f>
        <v>Sustantiva</v>
      </c>
      <c r="H9702" s="1" t="str">
        <f>+'BD1'!H9702</f>
        <v>NA</v>
      </c>
    </row>
    <row r="9703" spans="1:8">
      <c r="A9703" s="1" t="str">
        <f>+'BD1'!A9703</f>
        <v>Huetar Norte</v>
      </c>
      <c r="B9703" s="1" t="str">
        <f>+'BD1'!B9703</f>
        <v>Guatuso</v>
      </c>
      <c r="C9703" s="1" t="str">
        <f>+'BD1'!C9703</f>
        <v>Óscar Mario Solano Chévez</v>
      </c>
      <c r="D9703" s="1">
        <f>+'BD1'!D9703</f>
        <v>34</v>
      </c>
      <c r="E9703" s="1" t="str">
        <f>+'BD1'!E9703</f>
        <v>Profesional</v>
      </c>
      <c r="F9703" s="1" t="str">
        <f>+'BD1'!F9703</f>
        <v>Reporte del plan de trabajo anual (por reporte por organización)</v>
      </c>
      <c r="G9703" s="1" t="str">
        <f>+'BD1'!G9703</f>
        <v>Sustantiva</v>
      </c>
      <c r="H9703" s="1" t="str">
        <f>+'BD1'!H9703</f>
        <v>NA</v>
      </c>
    </row>
    <row r="9704" spans="1:8">
      <c r="A9704" s="1" t="str">
        <f>+'BD1'!A9704</f>
        <v>Huetar Norte</v>
      </c>
      <c r="B9704" s="1" t="str">
        <f>+'BD1'!B9704</f>
        <v>Guatuso</v>
      </c>
      <c r="C9704" s="1" t="str">
        <f>+'BD1'!C9704</f>
        <v>Óscar Mario Solano Chévez</v>
      </c>
      <c r="D9704" s="1">
        <f>+'BD1'!D9704</f>
        <v>34</v>
      </c>
      <c r="E9704" s="1" t="str">
        <f>+'BD1'!E9704</f>
        <v>Profesional</v>
      </c>
      <c r="F9704" s="1" t="str">
        <f>+'BD1'!F9704</f>
        <v>NAMA (café): muestreo y toma de datos en finca (por productor)</v>
      </c>
      <c r="G9704" s="1" t="str">
        <f>+'BD1'!G9704</f>
        <v>Sustantiva</v>
      </c>
      <c r="H9704" s="1" t="str">
        <f>+'BD1'!H9704</f>
        <v>NA</v>
      </c>
    </row>
    <row r="9705" spans="1:8">
      <c r="A9705" s="1" t="str">
        <f>+'BD1'!A9705</f>
        <v>Huetar Norte</v>
      </c>
      <c r="B9705" s="1" t="str">
        <f>+'BD1'!B9705</f>
        <v>Guatuso</v>
      </c>
      <c r="C9705" s="1" t="str">
        <f>+'BD1'!C9705</f>
        <v>Óscar Mario Solano Chévez</v>
      </c>
      <c r="D9705" s="1">
        <f>+'BD1'!D9705</f>
        <v>34</v>
      </c>
      <c r="E9705" s="1" t="str">
        <f>+'BD1'!E9705</f>
        <v>Profesional</v>
      </c>
      <c r="F9705" s="1" t="str">
        <f>+'BD1'!F9705</f>
        <v>NAMA (café): inclusión de datos al SisDNEA (por productor)</v>
      </c>
      <c r="G9705" s="1" t="str">
        <f>+'BD1'!G9705</f>
        <v>Sustantiva</v>
      </c>
      <c r="H9705" s="1" t="str">
        <f>+'BD1'!H9705</f>
        <v>NA</v>
      </c>
    </row>
    <row r="9706" spans="1:8">
      <c r="A9706" s="1" t="str">
        <f>+'BD1'!A9706</f>
        <v>Huetar Norte</v>
      </c>
      <c r="B9706" s="1" t="str">
        <f>+'BD1'!B9706</f>
        <v>Guatuso</v>
      </c>
      <c r="C9706" s="1" t="str">
        <f>+'BD1'!C9706</f>
        <v>Óscar Mario Solano Chévez</v>
      </c>
      <c r="D9706" s="1">
        <f>+'BD1'!D9706</f>
        <v>34</v>
      </c>
      <c r="E9706" s="1" t="str">
        <f>+'BD1'!E9706</f>
        <v>Profesional</v>
      </c>
      <c r="F9706" s="1" t="str">
        <f>+'BD1'!F9706</f>
        <v>NAMA (café): entrega de constancia de verificación del MRV a la persona productora (por productor)</v>
      </c>
      <c r="G9706" s="1" t="str">
        <f>+'BD1'!G9706</f>
        <v>Sustantiva</v>
      </c>
      <c r="H9706" s="1" t="str">
        <f>+'BD1'!H9706</f>
        <v>NA</v>
      </c>
    </row>
    <row r="9707" spans="1:8">
      <c r="A9707" s="1" t="str">
        <f>+'BD1'!A9707</f>
        <v>Huetar Norte</v>
      </c>
      <c r="B9707" s="1" t="str">
        <f>+'BD1'!B9707</f>
        <v>Guatuso</v>
      </c>
      <c r="C9707" s="1" t="str">
        <f>+'BD1'!C9707</f>
        <v>Óscar Mario Solano Chévez</v>
      </c>
      <c r="D9707" s="1">
        <f>+'BD1'!D9707</f>
        <v>34</v>
      </c>
      <c r="E9707" s="1" t="str">
        <f>+'BD1'!E9707</f>
        <v>Profesional</v>
      </c>
      <c r="F9707" s="1" t="str">
        <f>+'BD1'!F9707</f>
        <v>NAMA (ganadería): muestreo y toma de datos en finca (por productor)</v>
      </c>
      <c r="G9707" s="1" t="str">
        <f>+'BD1'!G9707</f>
        <v>Sustantiva</v>
      </c>
      <c r="H9707" s="1">
        <f>+'BD1'!H9707</f>
        <v>6.7766700000000002</v>
      </c>
    </row>
    <row r="9708" spans="1:8">
      <c r="A9708" s="1" t="str">
        <f>+'BD1'!A9708</f>
        <v>Huetar Norte</v>
      </c>
      <c r="B9708" s="1" t="str">
        <f>+'BD1'!B9708</f>
        <v>Guatuso</v>
      </c>
      <c r="C9708" s="1" t="str">
        <f>+'BD1'!C9708</f>
        <v>Óscar Mario Solano Chévez</v>
      </c>
      <c r="D9708" s="1">
        <f>+'BD1'!D9708</f>
        <v>34</v>
      </c>
      <c r="E9708" s="1" t="str">
        <f>+'BD1'!E9708</f>
        <v>Profesional</v>
      </c>
      <c r="F9708" s="1" t="str">
        <f>+'BD1'!F9708</f>
        <v>NAMA (ganadería): inclusión de datos al SisDNEA (por productor)</v>
      </c>
      <c r="G9708" s="1" t="str">
        <f>+'BD1'!G9708</f>
        <v>Sustantiva</v>
      </c>
      <c r="H9708" s="1">
        <f>+'BD1'!H9708</f>
        <v>3.21</v>
      </c>
    </row>
    <row r="9709" spans="1:8">
      <c r="A9709" s="1" t="str">
        <f>+'BD1'!A9709</f>
        <v>Huetar Norte</v>
      </c>
      <c r="B9709" s="1" t="str">
        <f>+'BD1'!B9709</f>
        <v>Guatuso</v>
      </c>
      <c r="C9709" s="1" t="str">
        <f>+'BD1'!C9709</f>
        <v>Óscar Mario Solano Chévez</v>
      </c>
      <c r="D9709" s="1">
        <f>+'BD1'!D9709</f>
        <v>34</v>
      </c>
      <c r="E9709" s="1" t="str">
        <f>+'BD1'!E9709</f>
        <v>Profesional</v>
      </c>
      <c r="F9709" s="1" t="str">
        <f>+'BD1'!F9709</f>
        <v>NAMA (ganadería): entrega de constancia de verificación del MRV a la persona productora (por productor)</v>
      </c>
      <c r="G9709" s="1" t="str">
        <f>+'BD1'!G9709</f>
        <v>Sustantiva</v>
      </c>
      <c r="H9709" s="1">
        <f>+'BD1'!H9709</f>
        <v>0.54986000000000002</v>
      </c>
    </row>
    <row r="9710" spans="1:8">
      <c r="A9710" s="1" t="str">
        <f>+'BD1'!A9710</f>
        <v>Huetar Norte</v>
      </c>
      <c r="B9710" s="1" t="str">
        <f>+'BD1'!B9710</f>
        <v>Guatuso</v>
      </c>
      <c r="C9710" s="1" t="str">
        <f>+'BD1'!C9710</f>
        <v>Óscar Mario Solano Chévez</v>
      </c>
      <c r="D9710" s="1">
        <f>+'BD1'!D9710</f>
        <v>34</v>
      </c>
      <c r="E9710" s="1" t="str">
        <f>+'BD1'!E9710</f>
        <v>Profesional</v>
      </c>
      <c r="F9710" s="1" t="str">
        <f>+'BD1'!F9710</f>
        <v>Producción sostenible: elaboración de la herramienta Tu Modelo, en el SisDNEA (por productor)</v>
      </c>
      <c r="G9710" s="1" t="str">
        <f>+'BD1'!G9710</f>
        <v>Sustantiva</v>
      </c>
      <c r="H9710" s="1" t="str">
        <f>+'BD1'!H9710</f>
        <v>NA</v>
      </c>
    </row>
    <row r="9711" spans="1:8">
      <c r="A9711" s="1" t="str">
        <f>+'BD1'!A9711</f>
        <v>Huetar Norte</v>
      </c>
      <c r="B9711" s="1" t="str">
        <f>+'BD1'!B9711</f>
        <v>Guatuso</v>
      </c>
      <c r="C9711" s="1" t="str">
        <f>+'BD1'!C9711</f>
        <v>Óscar Mario Solano Chévez</v>
      </c>
      <c r="D9711" s="1">
        <f>+'BD1'!D9711</f>
        <v>34</v>
      </c>
      <c r="E9711" s="1" t="str">
        <f>+'BD1'!E9711</f>
        <v>Profesional</v>
      </c>
      <c r="F9711" s="1" t="str">
        <f>+'BD1'!F9711</f>
        <v>Producción sostenible: entregar certificado al productor e incluirlo en el expediente físico (por productor)</v>
      </c>
      <c r="G9711" s="1" t="str">
        <f>+'BD1'!G9711</f>
        <v>Sustantiva</v>
      </c>
      <c r="H9711" s="1" t="str">
        <f>+'BD1'!H9711</f>
        <v>NA</v>
      </c>
    </row>
    <row r="9712" spans="1:8">
      <c r="A9712" s="1" t="str">
        <f>+'BD1'!A9712</f>
        <v>Huetar Norte</v>
      </c>
      <c r="B9712" s="1" t="str">
        <f>+'BD1'!B9712</f>
        <v>Guatuso</v>
      </c>
      <c r="C9712" s="1" t="str">
        <f>+'BD1'!C9712</f>
        <v>Óscar Mario Solano Chévez</v>
      </c>
      <c r="D9712" s="1">
        <f>+'BD1'!D9712</f>
        <v>34</v>
      </c>
      <c r="E9712" s="1" t="str">
        <f>+'BD1'!E9712</f>
        <v>Profesional</v>
      </c>
      <c r="F9712" s="1" t="str">
        <f>+'BD1'!F9712</f>
        <v>RBAyP y RBAO: divulgación del programa de incentivos (por acción de divulgación)</v>
      </c>
      <c r="G9712" s="1" t="str">
        <f>+'BD1'!G9712</f>
        <v>Sustantiva</v>
      </c>
      <c r="H9712" s="1" t="str">
        <f>+'BD1'!H9712</f>
        <v>NA</v>
      </c>
    </row>
    <row r="9713" spans="1:8">
      <c r="A9713" s="1" t="str">
        <f>+'BD1'!A9713</f>
        <v>Huetar Norte</v>
      </c>
      <c r="B9713" s="1" t="str">
        <f>+'BD1'!B9713</f>
        <v>Guatuso</v>
      </c>
      <c r="C9713" s="1" t="str">
        <f>+'BD1'!C9713</f>
        <v>Óscar Mario Solano Chévez</v>
      </c>
      <c r="D9713" s="1">
        <f>+'BD1'!D9713</f>
        <v>34</v>
      </c>
      <c r="E9713" s="1" t="str">
        <f>+'BD1'!E9713</f>
        <v>Profesional</v>
      </c>
      <c r="F9713" s="1" t="str">
        <f>+'BD1'!F9713</f>
        <v>RBAyP y RBAO: completar formularios para recibir incentivos económicos (por productor)</v>
      </c>
      <c r="G9713" s="1" t="str">
        <f>+'BD1'!G9713</f>
        <v>Sustantiva</v>
      </c>
      <c r="H9713" s="1" t="str">
        <f>+'BD1'!H9713</f>
        <v>NA</v>
      </c>
    </row>
    <row r="9714" spans="1:8">
      <c r="A9714" s="1" t="str">
        <f>+'BD1'!A9714</f>
        <v>Huetar Norte</v>
      </c>
      <c r="B9714" s="1" t="str">
        <f>+'BD1'!B9714</f>
        <v>Guatuso</v>
      </c>
      <c r="C9714" s="1" t="str">
        <f>+'BD1'!C9714</f>
        <v>Óscar Mario Solano Chévez</v>
      </c>
      <c r="D9714" s="1">
        <f>+'BD1'!D9714</f>
        <v>34</v>
      </c>
      <c r="E9714" s="1" t="str">
        <f>+'BD1'!E9714</f>
        <v>Profesional</v>
      </c>
      <c r="F9714" s="1" t="str">
        <f>+'BD1'!F9714</f>
        <v>RBAyP y RBAO: revisión de las solicitudes del programa de incentivos económicos (por productor)</v>
      </c>
      <c r="G9714" s="1" t="str">
        <f>+'BD1'!G9714</f>
        <v>Sustantiva</v>
      </c>
      <c r="H9714" s="1" t="str">
        <f>+'BD1'!H9714</f>
        <v>NA</v>
      </c>
    </row>
    <row r="9715" spans="1:8">
      <c r="A9715" s="1" t="str">
        <f>+'BD1'!A9715</f>
        <v>Huetar Norte</v>
      </c>
      <c r="B9715" s="1" t="str">
        <f>+'BD1'!B9715</f>
        <v>Guatuso</v>
      </c>
      <c r="C9715" s="1" t="str">
        <f>+'BD1'!C9715</f>
        <v>Óscar Mario Solano Chévez</v>
      </c>
      <c r="D9715" s="1">
        <f>+'BD1'!D9715</f>
        <v>34</v>
      </c>
      <c r="E9715" s="1" t="str">
        <f>+'BD1'!E9715</f>
        <v>Profesional</v>
      </c>
      <c r="F9715" s="1" t="str">
        <f>+'BD1'!F9715</f>
        <v>RBAyP y RBAO: visita a finca para verificación (por visita por productor)</v>
      </c>
      <c r="G9715" s="1" t="str">
        <f>+'BD1'!G9715</f>
        <v>Sustantiva</v>
      </c>
      <c r="H9715" s="1" t="str">
        <f>+'BD1'!H9715</f>
        <v>NA</v>
      </c>
    </row>
    <row r="9716" spans="1:8">
      <c r="A9716" s="1" t="str">
        <f>+'BD1'!A9716</f>
        <v>Huetar Norte</v>
      </c>
      <c r="B9716" s="1" t="str">
        <f>+'BD1'!B9716</f>
        <v>Guatuso</v>
      </c>
      <c r="C9716" s="1" t="str">
        <f>+'BD1'!C9716</f>
        <v>Óscar Mario Solano Chévez</v>
      </c>
      <c r="D9716" s="1">
        <f>+'BD1'!D9716</f>
        <v>34</v>
      </c>
      <c r="E9716" s="1" t="str">
        <f>+'BD1'!E9716</f>
        <v>Profesional</v>
      </c>
      <c r="F9716" s="1" t="str">
        <f>+'BD1'!F9716</f>
        <v>Productores ocasionales: asistencia técnica individual (por productor)</v>
      </c>
      <c r="G9716" s="1" t="str">
        <f>+'BD1'!G9716</f>
        <v>Sustantiva</v>
      </c>
      <c r="H9716" s="1">
        <f>+'BD1'!H9716</f>
        <v>1.07</v>
      </c>
    </row>
    <row r="9717" spans="1:8">
      <c r="A9717" s="1" t="str">
        <f>+'BD1'!A9717</f>
        <v>Huetar Norte</v>
      </c>
      <c r="B9717" s="1" t="str">
        <f>+'BD1'!B9717</f>
        <v>Guatuso</v>
      </c>
      <c r="C9717" s="1" t="str">
        <f>+'BD1'!C9717</f>
        <v>Óscar Mario Solano Chévez</v>
      </c>
      <c r="D9717" s="1">
        <f>+'BD1'!D9717</f>
        <v>34</v>
      </c>
      <c r="E9717" s="1" t="str">
        <f>+'BD1'!E9717</f>
        <v>Profesional</v>
      </c>
      <c r="F9717" s="1" t="str">
        <f>+'BD1'!F9717</f>
        <v>Productores ocasionales: asistencia técnica grupal (por asistencia a grupo)</v>
      </c>
      <c r="G9717" s="1" t="str">
        <f>+'BD1'!G9717</f>
        <v>Sustantiva</v>
      </c>
      <c r="H9717" s="1">
        <f>+'BD1'!H9717</f>
        <v>3.21</v>
      </c>
    </row>
    <row r="9718" spans="1:8">
      <c r="A9718" s="1" t="str">
        <f>+'BD1'!A9718</f>
        <v>Huetar Norte</v>
      </c>
      <c r="B9718" s="1" t="str">
        <f>+'BD1'!B9718</f>
        <v>Guatuso</v>
      </c>
      <c r="C9718" s="1" t="str">
        <f>+'BD1'!C9718</f>
        <v>Óscar Mario Solano Chévez</v>
      </c>
      <c r="D9718" s="1">
        <f>+'BD1'!D9718</f>
        <v>34</v>
      </c>
      <c r="E9718" s="1" t="str">
        <f>+'BD1'!E9718</f>
        <v>Profesional</v>
      </c>
      <c r="F9718" s="1" t="str">
        <f>+'BD1'!F9718</f>
        <v>Productores ocasionales: servicios de extensión de información digitales y virtuales (por productor)</v>
      </c>
      <c r="G9718" s="1" t="str">
        <f>+'BD1'!G9718</f>
        <v>Sustantiva</v>
      </c>
      <c r="H9718" s="1">
        <f>+'BD1'!H9718</f>
        <v>0.84708000000000006</v>
      </c>
    </row>
    <row r="9719" spans="1:8">
      <c r="A9719" s="1" t="str">
        <f>+'BD1'!A9719</f>
        <v>Huetar Norte</v>
      </c>
      <c r="B9719" s="1" t="str">
        <f>+'BD1'!B9719</f>
        <v>Guatuso</v>
      </c>
      <c r="C9719" s="1" t="str">
        <f>+'BD1'!C9719</f>
        <v>Óscar Mario Solano Chévez</v>
      </c>
      <c r="D9719" s="1">
        <f>+'BD1'!D9719</f>
        <v>34</v>
      </c>
      <c r="E9719" s="1" t="str">
        <f>+'BD1'!E9719</f>
        <v>Profesional</v>
      </c>
      <c r="F9719" s="1" t="str">
        <f>+'BD1'!F9719</f>
        <v>Proyectos financiados con fondos públicos y transferencia MAG: apoyo en la formulación de proyectos de personas productoras (acumulado efectivo por proyecto)</v>
      </c>
      <c r="G9719" s="1" t="str">
        <f>+'BD1'!G9719</f>
        <v>Sustantiva</v>
      </c>
      <c r="H9719" s="1">
        <f>+'BD1'!H9719</f>
        <v>12.84</v>
      </c>
    </row>
    <row r="9720" spans="1:8">
      <c r="A9720" s="1" t="str">
        <f>+'BD1'!A9720</f>
        <v>Huetar Norte</v>
      </c>
      <c r="B9720" s="1" t="str">
        <f>+'BD1'!B9720</f>
        <v>Guatuso</v>
      </c>
      <c r="C9720" s="1" t="str">
        <f>+'BD1'!C9720</f>
        <v>Óscar Mario Solano Chévez</v>
      </c>
      <c r="D9720" s="1">
        <f>+'BD1'!D9720</f>
        <v>34</v>
      </c>
      <c r="E9720" s="1" t="str">
        <f>+'BD1'!E9720</f>
        <v>Profesional</v>
      </c>
      <c r="F9720" s="1" t="str">
        <f>+'BD1'!F9720</f>
        <v>Proyectos financiados con fondos públicos y transferencia MAG: apoyo en la formulación de proyectos de organizaciones (acumulado efectivo por proyecto)</v>
      </c>
      <c r="G9720" s="1" t="str">
        <f>+'BD1'!G9720</f>
        <v>Sustantiva</v>
      </c>
      <c r="H9720" s="1">
        <f>+'BD1'!H9720</f>
        <v>37.806669999999997</v>
      </c>
    </row>
    <row r="9721" spans="1:8">
      <c r="A9721" s="1" t="str">
        <f>+'BD1'!A9721</f>
        <v>Huetar Norte</v>
      </c>
      <c r="B9721" s="1" t="str">
        <f>+'BD1'!B9721</f>
        <v>Guatuso</v>
      </c>
      <c r="C9721" s="1" t="str">
        <f>+'BD1'!C9721</f>
        <v>Óscar Mario Solano Chévez</v>
      </c>
      <c r="D9721" s="1">
        <f>+'BD1'!D9721</f>
        <v>34</v>
      </c>
      <c r="E9721" s="1" t="str">
        <f>+'BD1'!E9721</f>
        <v>Profesional</v>
      </c>
      <c r="F9721" s="1" t="str">
        <f>+'BD1'!F9721</f>
        <v>Proyectos financiados con fondos públicos: seguimiento técnico (por visita a proyecto)</v>
      </c>
      <c r="G9721" s="1" t="str">
        <f>+'BD1'!G9721</f>
        <v>Sustantiva</v>
      </c>
      <c r="H9721" s="1">
        <f>+'BD1'!H9721</f>
        <v>1.38208</v>
      </c>
    </row>
    <row r="9722" spans="1:8">
      <c r="A9722" s="1" t="str">
        <f>+'BD1'!A9722</f>
        <v>Huetar Norte</v>
      </c>
      <c r="B9722" s="1" t="str">
        <f>+'BD1'!B9722</f>
        <v>Guatuso</v>
      </c>
      <c r="C9722" s="1" t="str">
        <f>+'BD1'!C9722</f>
        <v>Óscar Mario Solano Chévez</v>
      </c>
      <c r="D9722" s="1">
        <f>+'BD1'!D9722</f>
        <v>34</v>
      </c>
      <c r="E9722" s="1" t="str">
        <f>+'BD1'!E9722</f>
        <v>Profesional</v>
      </c>
      <c r="F9722" s="1" t="str">
        <f>+'BD1'!F9722</f>
        <v>Elaboración de informes trimestrales, semestrales y anuales PAO (por informe)</v>
      </c>
      <c r="G9722" s="1" t="str">
        <f>+'BD1'!G9722</f>
        <v>Administrativa</v>
      </c>
      <c r="H9722" s="1">
        <f>+'BD1'!H9722</f>
        <v>26.75</v>
      </c>
    </row>
    <row r="9723" spans="1:8">
      <c r="A9723" s="1" t="str">
        <f>+'BD1'!A9723</f>
        <v>Huetar Norte</v>
      </c>
      <c r="B9723" s="1" t="str">
        <f>+'BD1'!B9723</f>
        <v>Guatuso</v>
      </c>
      <c r="C9723" s="1" t="str">
        <f>+'BD1'!C9723</f>
        <v>Óscar Mario Solano Chévez</v>
      </c>
      <c r="D9723" s="1">
        <f>+'BD1'!D9723</f>
        <v>34</v>
      </c>
      <c r="E9723" s="1" t="str">
        <f>+'BD1'!E9723</f>
        <v>Profesional</v>
      </c>
      <c r="F9723" s="1" t="str">
        <f>+'BD1'!F9723</f>
        <v>Seguimiento a los PAO de los funcionarios a su cargo (por funcionario)</v>
      </c>
      <c r="G9723" s="1" t="str">
        <f>+'BD1'!G9723</f>
        <v>Administrativa</v>
      </c>
      <c r="H9723" s="1">
        <f>+'BD1'!H9723</f>
        <v>4.28</v>
      </c>
    </row>
    <row r="9724" spans="1:8">
      <c r="A9724" s="1" t="str">
        <f>+'BD1'!A9724</f>
        <v>Huetar Norte</v>
      </c>
      <c r="B9724" s="1" t="str">
        <f>+'BD1'!B9724</f>
        <v>Guatuso</v>
      </c>
      <c r="C9724" s="1" t="str">
        <f>+'BD1'!C9724</f>
        <v>Óscar Mario Solano Chévez</v>
      </c>
      <c r="D9724" s="1">
        <f>+'BD1'!D9724</f>
        <v>34</v>
      </c>
      <c r="E9724" s="1" t="str">
        <f>+'BD1'!E9724</f>
        <v>Profesional</v>
      </c>
      <c r="F9724" s="1" t="str">
        <f>+'BD1'!F9724</f>
        <v>Inscripción y actualización de PYMPA (por productor)</v>
      </c>
      <c r="G9724" s="1" t="str">
        <f>+'BD1'!G9724</f>
        <v>Sustantiva</v>
      </c>
      <c r="H9724" s="1">
        <f>+'BD1'!H9724</f>
        <v>1.6644399999999999</v>
      </c>
    </row>
    <row r="9725" spans="1:8">
      <c r="A9725" s="1" t="str">
        <f>+'BD1'!A9725</f>
        <v>Huetar Norte</v>
      </c>
      <c r="B9725" s="1" t="str">
        <f>+'BD1'!B9725</f>
        <v>Guatuso</v>
      </c>
      <c r="C9725" s="1" t="str">
        <f>+'BD1'!C9725</f>
        <v>Óscar Mario Solano Chévez</v>
      </c>
      <c r="D9725" s="1">
        <f>+'BD1'!D9725</f>
        <v>34</v>
      </c>
      <c r="E9725" s="1" t="str">
        <f>+'BD1'!E9725</f>
        <v>Profesional</v>
      </c>
      <c r="F9725" s="1" t="str">
        <f>+'BD1'!F9725</f>
        <v>Certificaciones para la Declaración de Bienes Inmuebles ante las municipalidades (por trámite)</v>
      </c>
      <c r="G9725" s="1" t="str">
        <f>+'BD1'!G9725</f>
        <v>Sustantiva</v>
      </c>
      <c r="H9725" s="1" t="str">
        <f>+'BD1'!H9725</f>
        <v>NA</v>
      </c>
    </row>
    <row r="9726" spans="1:8">
      <c r="A9726" s="1" t="str">
        <f>+'BD1'!A9726</f>
        <v>Huetar Norte</v>
      </c>
      <c r="B9726" s="1" t="str">
        <f>+'BD1'!B9726</f>
        <v>Guatuso</v>
      </c>
      <c r="C9726" s="1" t="str">
        <f>+'BD1'!C9726</f>
        <v>Óscar Mario Solano Chévez</v>
      </c>
      <c r="D9726" s="1">
        <f>+'BD1'!D9726</f>
        <v>34</v>
      </c>
      <c r="E9726" s="1" t="str">
        <f>+'BD1'!E9726</f>
        <v>Profesional</v>
      </c>
      <c r="F9726" s="1" t="str">
        <f>+'BD1'!F9726</f>
        <v>Participación en reuniones EREA (por reunión)</v>
      </c>
      <c r="G9726" s="1" t="str">
        <f>+'BD1'!G9726</f>
        <v>Administrativa</v>
      </c>
      <c r="H9726" s="1">
        <f>+'BD1'!H9726</f>
        <v>3.5666699999999998</v>
      </c>
    </row>
    <row r="9727" spans="1:8">
      <c r="A9727" s="1" t="str">
        <f>+'BD1'!A9727</f>
        <v>Huetar Norte</v>
      </c>
      <c r="B9727" s="1" t="str">
        <f>+'BD1'!B9727</f>
        <v>Guatuso</v>
      </c>
      <c r="C9727" s="1" t="str">
        <f>+'BD1'!C9727</f>
        <v>Óscar Mario Solano Chévez</v>
      </c>
      <c r="D9727" s="1">
        <f>+'BD1'!D9727</f>
        <v>34</v>
      </c>
      <c r="E9727" s="1" t="str">
        <f>+'BD1'!E9727</f>
        <v>Profesional</v>
      </c>
      <c r="F9727" s="1" t="str">
        <f>+'BD1'!F9727</f>
        <v>Participación en grupos técnicos o comisiones (por reunión)</v>
      </c>
      <c r="G9727" s="1" t="str">
        <f>+'BD1'!G9727</f>
        <v>Sustantiva</v>
      </c>
      <c r="H9727" s="1">
        <f>+'BD1'!H9727</f>
        <v>3.3883299999999998</v>
      </c>
    </row>
    <row r="9728" spans="1:8">
      <c r="A9728" s="1" t="str">
        <f>+'BD1'!A9728</f>
        <v>Huetar Norte</v>
      </c>
      <c r="B9728" s="1" t="str">
        <f>+'BD1'!B9728</f>
        <v>Guatuso</v>
      </c>
      <c r="C9728" s="1" t="str">
        <f>+'BD1'!C9728</f>
        <v>Óscar Mario Solano Chévez</v>
      </c>
      <c r="D9728" s="1">
        <f>+'BD1'!D9728</f>
        <v>34</v>
      </c>
      <c r="E9728" s="1" t="str">
        <f>+'BD1'!E9728</f>
        <v>Profesional</v>
      </c>
      <c r="F9728" s="1" t="str">
        <f>+'BD1'!F9728</f>
        <v>Participación en capacitaciones técnicas (por capacitación)</v>
      </c>
      <c r="G9728" s="1" t="str">
        <f>+'BD1'!G9728</f>
        <v>Administrativa</v>
      </c>
      <c r="H9728" s="1">
        <f>+'BD1'!H9728</f>
        <v>4.6366699999999996</v>
      </c>
    </row>
    <row r="9729" spans="1:8">
      <c r="A9729" s="1" t="str">
        <f>+'BD1'!A9729</f>
        <v>Huetar Norte</v>
      </c>
      <c r="B9729" s="1" t="str">
        <f>+'BD1'!B9729</f>
        <v>Guatuso</v>
      </c>
      <c r="C9729" s="1" t="str">
        <f>+'BD1'!C9729</f>
        <v>Óscar Mario Solano Chévez</v>
      </c>
      <c r="D9729" s="1">
        <f>+'BD1'!D9729</f>
        <v>34</v>
      </c>
      <c r="E9729" s="1" t="str">
        <f>+'BD1'!E9729</f>
        <v>Profesional</v>
      </c>
      <c r="F9729" s="1" t="str">
        <f>+'BD1'!F9729</f>
        <v xml:space="preserve">Participación en charlas y sesiones técnicas, de trabajo y de actualización de conocimiento (por evento) </v>
      </c>
      <c r="G9729" s="1" t="str">
        <f>+'BD1'!G9729</f>
        <v>Administrativa</v>
      </c>
      <c r="H9729" s="1">
        <f>+'BD1'!H9729</f>
        <v>5.5283300000000004</v>
      </c>
    </row>
    <row r="9730" spans="1:8">
      <c r="A9730" s="1" t="str">
        <f>+'BD1'!A9730</f>
        <v>Huetar Norte</v>
      </c>
      <c r="B9730" s="1" t="str">
        <f>+'BD1'!B9730</f>
        <v>Guatuso</v>
      </c>
      <c r="C9730" s="1" t="str">
        <f>+'BD1'!C9730</f>
        <v>Óscar Mario Solano Chévez</v>
      </c>
      <c r="D9730" s="1">
        <f>+'BD1'!D9730</f>
        <v>34</v>
      </c>
      <c r="E9730" s="1" t="str">
        <f>+'BD1'!E9730</f>
        <v>Profesional</v>
      </c>
      <c r="F9730" s="1" t="str">
        <f>+'BD1'!F9730</f>
        <v>Aplicación de censos y apoyo en sondeo de precios de insumos agropecuarios (por censo o sondeo)</v>
      </c>
      <c r="G9730" s="1" t="str">
        <f>+'BD1'!G9730</f>
        <v>Sustantiva</v>
      </c>
      <c r="H9730" s="1">
        <f>+'BD1'!H9730</f>
        <v>2.31833</v>
      </c>
    </row>
    <row r="9731" spans="1:8">
      <c r="A9731" s="1" t="str">
        <f>+'BD1'!A9731</f>
        <v>Huetar Norte</v>
      </c>
      <c r="B9731" s="1" t="str">
        <f>+'BD1'!B9731</f>
        <v>Guatuso</v>
      </c>
      <c r="C9731" s="1" t="str">
        <f>+'BD1'!C9731</f>
        <v>Óscar Mario Solano Chévez</v>
      </c>
      <c r="D9731" s="1">
        <f>+'BD1'!D9731</f>
        <v>34</v>
      </c>
      <c r="E9731" s="1" t="str">
        <f>+'BD1'!E9731</f>
        <v>Profesional</v>
      </c>
      <c r="F9731" s="1" t="str">
        <f>+'BD1'!F9731</f>
        <v>Coordinación de acciones entre dependencias del MAG (por acción de cordinación)</v>
      </c>
      <c r="G9731" s="1" t="str">
        <f>+'BD1'!G9731</f>
        <v>Administrativa</v>
      </c>
      <c r="H9731" s="1">
        <f>+'BD1'!H9731</f>
        <v>2.31833</v>
      </c>
    </row>
    <row r="9732" spans="1:8">
      <c r="A9732" s="1" t="str">
        <f>+'BD1'!A9732</f>
        <v>Huetar Norte</v>
      </c>
      <c r="B9732" s="1" t="str">
        <f>+'BD1'!B9732</f>
        <v>Guatuso</v>
      </c>
      <c r="C9732" s="1" t="str">
        <f>+'BD1'!C9732</f>
        <v>Óscar Mario Solano Chévez</v>
      </c>
      <c r="D9732" s="1">
        <f>+'BD1'!D9732</f>
        <v>34</v>
      </c>
      <c r="E9732" s="1" t="str">
        <f>+'BD1'!E9732</f>
        <v>Profesional</v>
      </c>
      <c r="F9732" s="1" t="str">
        <f>+'BD1'!F9732</f>
        <v>Otorgamiento de permisos para quemas agropecuarias (por trámite)</v>
      </c>
      <c r="G9732" s="1" t="str">
        <f>+'BD1'!G9732</f>
        <v>Sustantiva</v>
      </c>
      <c r="H9732" s="1">
        <f>+'BD1'!H9732</f>
        <v>6.42</v>
      </c>
    </row>
    <row r="9733" spans="1:8">
      <c r="A9733" s="1" t="str">
        <f>+'BD1'!A9733</f>
        <v>Huetar Norte</v>
      </c>
      <c r="B9733" s="1" t="str">
        <f>+'BD1'!B9733</f>
        <v>Guatuso</v>
      </c>
      <c r="C9733" s="1" t="str">
        <f>+'BD1'!C9733</f>
        <v>Óscar Mario Solano Chévez</v>
      </c>
      <c r="D9733" s="1">
        <f>+'BD1'!D9733</f>
        <v>34</v>
      </c>
      <c r="E9733" s="1" t="str">
        <f>+'BD1'!E9733</f>
        <v>Profesional</v>
      </c>
      <c r="F9733" s="1" t="str">
        <f>+'BD1'!F9733</f>
        <v>Elaboración de Autoevaluación en Control Interno (acumulado efectivo por aplicación de la autoevaluación)</v>
      </c>
      <c r="G9733" s="1" t="str">
        <f>+'BD1'!G9733</f>
        <v>Administrativa</v>
      </c>
      <c r="H9733" s="1">
        <f>+'BD1'!H9733</f>
        <v>1.605</v>
      </c>
    </row>
    <row r="9734" spans="1:8">
      <c r="A9734" s="1" t="str">
        <f>+'BD1'!A9734</f>
        <v>Huetar Norte</v>
      </c>
      <c r="B9734" s="1" t="str">
        <f>+'BD1'!B9734</f>
        <v>Guatuso</v>
      </c>
      <c r="C9734" s="1" t="str">
        <f>+'BD1'!C9734</f>
        <v>Óscar Mario Solano Chévez</v>
      </c>
      <c r="D9734" s="1">
        <f>+'BD1'!D9734</f>
        <v>34</v>
      </c>
      <c r="E9734" s="1" t="str">
        <f>+'BD1'!E9734</f>
        <v>Profesional</v>
      </c>
      <c r="F9734" s="1" t="str">
        <f>+'BD1'!F9734</f>
        <v>Determinación y evaluación de riesgos en SEVRIMAG (acumulado efectivo por aplicación del SEVRIMAG)</v>
      </c>
      <c r="G9734" s="1" t="str">
        <f>+'BD1'!G9734</f>
        <v>Administrativa</v>
      </c>
      <c r="H9734" s="1">
        <f>+'BD1'!H9734</f>
        <v>1.605</v>
      </c>
    </row>
    <row r="9735" spans="1:8">
      <c r="A9735" s="1" t="str">
        <f>+'BD1'!A9735</f>
        <v>Huetar Norte</v>
      </c>
      <c r="B9735" s="1" t="str">
        <f>+'BD1'!B9735</f>
        <v>Guatuso</v>
      </c>
      <c r="C9735" s="1" t="str">
        <f>+'BD1'!C9735</f>
        <v>Óscar Mario Solano Chévez</v>
      </c>
      <c r="D9735" s="1">
        <f>+'BD1'!D9735</f>
        <v>34</v>
      </c>
      <c r="E9735" s="1" t="str">
        <f>+'BD1'!E9735</f>
        <v>Profesional</v>
      </c>
      <c r="F9735" s="1" t="str">
        <f>+'BD1'!F9735</f>
        <v>Seguimiento a plan de mitigación de riesgos en SEVRIMAG (acumulado efectivo por seguimiento)</v>
      </c>
      <c r="G9735" s="1" t="str">
        <f>+'BD1'!G9735</f>
        <v>Administrativa</v>
      </c>
      <c r="H9735" s="1" t="str">
        <f>+'BD1'!H9735</f>
        <v>NA</v>
      </c>
    </row>
    <row r="9736" spans="1:8">
      <c r="A9736" s="1" t="str">
        <f>+'BD1'!A9736</f>
        <v>Huetar Norte</v>
      </c>
      <c r="B9736" s="1" t="str">
        <f>+'BD1'!B9736</f>
        <v>Guatuso</v>
      </c>
      <c r="C9736" s="1" t="str">
        <f>+'BD1'!C9736</f>
        <v>Óscar Mario Solano Chévez</v>
      </c>
      <c r="D9736" s="1">
        <f>+'BD1'!D9736</f>
        <v>34</v>
      </c>
      <c r="E9736" s="1" t="str">
        <f>+'BD1'!E9736</f>
        <v>Profesional</v>
      </c>
      <c r="F9736" s="1" t="str">
        <f>+'BD1'!F9736</f>
        <v>Seguimiento a plan de mejora de la Autoevaluación en Control Interno (acumulado efectivo por seguimiento)</v>
      </c>
      <c r="G9736" s="1" t="str">
        <f>+'BD1'!G9736</f>
        <v>Administrativa</v>
      </c>
      <c r="H9736" s="1" t="str">
        <f>+'BD1'!H9736</f>
        <v>NA</v>
      </c>
    </row>
    <row r="9737" spans="1:8">
      <c r="A9737" s="1" t="str">
        <f>+'BD1'!A9737</f>
        <v>Huetar Norte</v>
      </c>
      <c r="B9737" s="1" t="str">
        <f>+'BD1'!B9737</f>
        <v>Guatuso</v>
      </c>
      <c r="C9737" s="1" t="str">
        <f>+'BD1'!C9737</f>
        <v>Óscar Mario Solano Chévez</v>
      </c>
      <c r="D9737" s="1">
        <f>+'BD1'!D9737</f>
        <v>34</v>
      </c>
      <c r="E9737" s="1" t="str">
        <f>+'BD1'!E9737</f>
        <v>Profesional</v>
      </c>
      <c r="F9737" s="1" t="str">
        <f>+'BD1'!F9737</f>
        <v>Reuniones de personal AEA (por reunión)</v>
      </c>
      <c r="G9737" s="1" t="str">
        <f>+'BD1'!G9737</f>
        <v>Administrativa</v>
      </c>
      <c r="H9737" s="1">
        <f>+'BD1'!H9737</f>
        <v>3.5666699999999998</v>
      </c>
    </row>
    <row r="9738" spans="1:8">
      <c r="A9738" s="1" t="str">
        <f>+'BD1'!A9738</f>
        <v>Huetar Norte</v>
      </c>
      <c r="B9738" s="1" t="str">
        <f>+'BD1'!B9738</f>
        <v>Guatuso</v>
      </c>
      <c r="C9738" s="1" t="str">
        <f>+'BD1'!C9738</f>
        <v>Óscar Mario Solano Chévez</v>
      </c>
      <c r="D9738" s="1">
        <f>+'BD1'!D9738</f>
        <v>34</v>
      </c>
      <c r="E9738" s="1" t="str">
        <f>+'BD1'!E9738</f>
        <v>Profesional</v>
      </c>
      <c r="F9738" s="1" t="str">
        <f>+'BD1'!F9738</f>
        <v>Actualización del sistema de gestión documental y archivo (tiempo efectivo por día)</v>
      </c>
      <c r="G9738" s="1" t="str">
        <f>+'BD1'!G9738</f>
        <v>Administrativa</v>
      </c>
      <c r="H9738" s="1">
        <f>+'BD1'!H9738</f>
        <v>4.4583300000000001</v>
      </c>
    </row>
    <row r="9739" spans="1:8">
      <c r="A9739" s="1" t="str">
        <f>+'BD1'!A9739</f>
        <v>Huetar Norte</v>
      </c>
      <c r="B9739" s="1" t="str">
        <f>+'BD1'!B9739</f>
        <v>Guatuso</v>
      </c>
      <c r="C9739" s="1" t="str">
        <f>+'BD1'!C9739</f>
        <v>Óscar Mario Solano Chévez</v>
      </c>
      <c r="D9739" s="1">
        <f>+'BD1'!D9739</f>
        <v>34</v>
      </c>
      <c r="E9739" s="1" t="str">
        <f>+'BD1'!E9739</f>
        <v>Profesional</v>
      </c>
      <c r="F9739" s="1" t="str">
        <f>+'BD1'!F9739</f>
        <v>Actualización del sistema SisDNEA (por productor)</v>
      </c>
      <c r="G9739" s="1" t="str">
        <f>+'BD1'!G9739</f>
        <v>Administrativa</v>
      </c>
      <c r="H9739" s="1">
        <f>+'BD1'!H9739</f>
        <v>0.86194000000000004</v>
      </c>
    </row>
    <row r="9740" spans="1:8">
      <c r="A9740" s="1" t="str">
        <f>+'BD1'!A9740</f>
        <v>Huetar Norte</v>
      </c>
      <c r="B9740" s="1" t="str">
        <f>+'BD1'!B9740</f>
        <v>Guatuso</v>
      </c>
      <c r="C9740" s="1" t="str">
        <f>+'BD1'!C9740</f>
        <v>Óscar Mario Solano Chévez</v>
      </c>
      <c r="D9740" s="1">
        <f>+'BD1'!D9740</f>
        <v>34</v>
      </c>
      <c r="E9740" s="1" t="str">
        <f>+'BD1'!E9740</f>
        <v>Profesional</v>
      </c>
      <c r="F9740" s="1" t="str">
        <f>+'BD1'!F9740</f>
        <v>Seguimiento semestral de la determinación de expectativas (por seguimiento)</v>
      </c>
      <c r="G9740" s="1" t="str">
        <f>+'BD1'!G9740</f>
        <v>Administrativa</v>
      </c>
      <c r="H9740" s="1">
        <f>+'BD1'!H9740</f>
        <v>4.28</v>
      </c>
    </row>
    <row r="9741" spans="1:8">
      <c r="A9741" s="1" t="str">
        <f>+'BD1'!A9741</f>
        <v>Huetar Norte</v>
      </c>
      <c r="B9741" s="1" t="str">
        <f>+'BD1'!B9741</f>
        <v>Guatuso</v>
      </c>
      <c r="C9741" s="1" t="str">
        <f>+'BD1'!C9741</f>
        <v>Óscar Mario Solano Chévez</v>
      </c>
      <c r="D9741" s="1">
        <f>+'BD1'!D9741</f>
        <v>34</v>
      </c>
      <c r="E9741" s="1" t="str">
        <f>+'BD1'!E9741</f>
        <v>Profesional</v>
      </c>
      <c r="F9741" s="1" t="str">
        <f>+'BD1'!F9741</f>
        <v>Elaboración de la evaluación del desempeño (por reunión)</v>
      </c>
      <c r="G9741" s="1" t="str">
        <f>+'BD1'!G9741</f>
        <v>Administrativa</v>
      </c>
      <c r="H9741" s="1">
        <f>+'BD1'!H9741</f>
        <v>4.28</v>
      </c>
    </row>
    <row r="9742" spans="1:8">
      <c r="A9742" s="1" t="str">
        <f>+'BD1'!A9742</f>
        <v>Huetar Norte</v>
      </c>
      <c r="B9742" s="1" t="str">
        <f>+'BD1'!B9742</f>
        <v>Guatuso</v>
      </c>
      <c r="C9742" s="1" t="str">
        <f>+'BD1'!C9742</f>
        <v>Óscar Mario Solano Chévez</v>
      </c>
      <c r="D9742" s="1">
        <f>+'BD1'!D9742</f>
        <v>34</v>
      </c>
      <c r="E9742" s="1" t="str">
        <f>+'BD1'!E9742</f>
        <v>Profesional</v>
      </c>
      <c r="F9742" s="1" t="str">
        <f>+'BD1'!F9742</f>
        <v>Elaboración de inventarios de equipos, materiales e insumos (tiempo efectivo por día)</v>
      </c>
      <c r="G9742" s="1" t="str">
        <f>+'BD1'!G9742</f>
        <v>Administrativa</v>
      </c>
      <c r="H9742" s="1">
        <f>+'BD1'!H9742</f>
        <v>4.4583300000000001</v>
      </c>
    </row>
    <row r="9743" spans="1:8">
      <c r="A9743" s="1" t="str">
        <f>+'BD1'!A9743</f>
        <v>Huetar Norte</v>
      </c>
      <c r="B9743" s="1" t="str">
        <f>+'BD1'!B9743</f>
        <v>Guatuso</v>
      </c>
      <c r="C9743" s="1" t="str">
        <f>+'BD1'!C9743</f>
        <v>Óscar Mario Solano Chévez</v>
      </c>
      <c r="D9743" s="1">
        <f>+'BD1'!D9743</f>
        <v>34</v>
      </c>
      <c r="E9743" s="1" t="str">
        <f>+'BD1'!E9743</f>
        <v>Profesional</v>
      </c>
      <c r="F9743" s="1" t="str">
        <f>+'BD1'!F9743</f>
        <v>Atención de emergencias</v>
      </c>
      <c r="G9743" s="1" t="str">
        <f>+'BD1'!G9743</f>
        <v>Sustantiva</v>
      </c>
      <c r="H9743" s="1" t="str">
        <f>+'BD1'!H9743</f>
        <v>NA</v>
      </c>
    </row>
    <row r="9744" spans="1:8">
      <c r="A9744" s="1" t="str">
        <f>+'BD1'!A9744</f>
        <v>Huetar Norte</v>
      </c>
      <c r="B9744" s="1" t="str">
        <f>+'BD1'!B9744</f>
        <v>Guatuso</v>
      </c>
      <c r="C9744" s="1" t="str">
        <f>+'BD1'!C9744</f>
        <v>Óscar Mario Solano Chévez</v>
      </c>
      <c r="D9744" s="1">
        <f>+'BD1'!D9744</f>
        <v>34</v>
      </c>
      <c r="E9744" s="1" t="str">
        <f>+'BD1'!E9744</f>
        <v>Profesional</v>
      </c>
      <c r="F9744" s="1" t="str">
        <f>+'BD1'!F9744</f>
        <v>Trazabilidad-visita a finca (por productor)</v>
      </c>
      <c r="G9744" s="1" t="str">
        <f>+'BD1'!G9744</f>
        <v>Sustantiva</v>
      </c>
      <c r="H9744" s="1">
        <f>+'BD1'!H9744</f>
        <v>3.21</v>
      </c>
    </row>
    <row r="9745" spans="1:8">
      <c r="A9745" s="1" t="str">
        <f>+'BD1'!A9745</f>
        <v>Huetar Norte</v>
      </c>
      <c r="B9745" s="1" t="str">
        <f>+'BD1'!B9745</f>
        <v>Guatuso</v>
      </c>
      <c r="C9745" s="1" t="str">
        <f>+'BD1'!C9745</f>
        <v>Óscar Mario Solano Chévez</v>
      </c>
      <c r="D9745" s="1">
        <f>+'BD1'!D9745</f>
        <v>34</v>
      </c>
      <c r="E9745" s="1" t="str">
        <f>+'BD1'!E9745</f>
        <v>Profesional</v>
      </c>
      <c r="F9745" s="1" t="str">
        <f>+'BD1'!F9745</f>
        <v>Trazabilidad-inclusión en sistema TrazarAgro (por productor)</v>
      </c>
      <c r="G9745" s="1" t="str">
        <f>+'BD1'!G9745</f>
        <v>Sustantiva</v>
      </c>
      <c r="H9745" s="1" t="str">
        <f>+'BD1'!H9745</f>
        <v>NA</v>
      </c>
    </row>
    <row r="9746" spans="1:8">
      <c r="A9746" s="1" t="str">
        <f>+'BD1'!A9746</f>
        <v>Huetar Norte</v>
      </c>
      <c r="B9746" s="1" t="str">
        <f>+'BD1'!B9746</f>
        <v>Guatuso</v>
      </c>
      <c r="C9746" s="1" t="str">
        <f>+'BD1'!C9746</f>
        <v>Óscar Mario Solano Chévez</v>
      </c>
      <c r="D9746" s="1">
        <f>+'BD1'!D9746</f>
        <v>34</v>
      </c>
      <c r="E9746" s="1" t="str">
        <f>+'BD1'!E9746</f>
        <v>Profesional</v>
      </c>
      <c r="F9746" s="1" t="str">
        <f>+'BD1'!F9746</f>
        <v>Atención al gusano barrenador (por productor)</v>
      </c>
      <c r="G9746" s="1" t="str">
        <f>+'BD1'!G9746</f>
        <v>Sustantiva</v>
      </c>
      <c r="H9746" s="1">
        <f>+'BD1'!H9746</f>
        <v>1.1145799999999999</v>
      </c>
    </row>
    <row r="9747" spans="1:8">
      <c r="A9747" s="1" t="str">
        <f>+'BD1'!A9747</f>
        <v>Huetar Norte</v>
      </c>
      <c r="B9747" s="1" t="str">
        <f>+'BD1'!B9747</f>
        <v>Guatuso</v>
      </c>
      <c r="C9747" s="1" t="str">
        <f>+'BD1'!C9747</f>
        <v>Óscar Mario Solano Chévez</v>
      </c>
      <c r="D9747" s="1">
        <f>+'BD1'!D9747</f>
        <v>34</v>
      </c>
      <c r="E9747" s="1" t="str">
        <f>+'BD1'!E9747</f>
        <v>Profesional</v>
      </c>
      <c r="F9747" s="1" t="str">
        <f>+'BD1'!F9747</f>
        <v>Atención en oficina (por usuario)</v>
      </c>
      <c r="G9747" s="1" t="str">
        <f>+'BD1'!G9747</f>
        <v>Sustantiva</v>
      </c>
      <c r="H9747" s="1">
        <f>+'BD1'!H9747</f>
        <v>0.35666999999999999</v>
      </c>
    </row>
    <row r="9748" spans="1:8">
      <c r="A9748" s="1" t="str">
        <f>+'BD1'!A9748</f>
        <v>Huetar Norte</v>
      </c>
      <c r="B9748" s="1" t="str">
        <f>+'BD1'!B9748</f>
        <v>Guatuso</v>
      </c>
      <c r="C9748" s="1" t="str">
        <f>+'BD1'!C9748</f>
        <v>Óscar Mario Solano Chévez</v>
      </c>
      <c r="D9748" s="1">
        <f>+'BD1'!D9748</f>
        <v>34</v>
      </c>
      <c r="E9748" s="1" t="str">
        <f>+'BD1'!E9748</f>
        <v>Profesional</v>
      </c>
      <c r="F9748" s="1" t="str">
        <f>+'BD1'!F9748</f>
        <v>Búsqueda de nuevos productores (por productor)</v>
      </c>
      <c r="G9748" s="1" t="str">
        <f>+'BD1'!G9748</f>
        <v>Sustantiva</v>
      </c>
      <c r="H9748" s="1">
        <f>+'BD1'!H9748</f>
        <v>6.42</v>
      </c>
    </row>
    <row r="9749" spans="1:8">
      <c r="A9749" s="1" t="str">
        <f>+'BD1'!A9749</f>
        <v>Huetar Norte</v>
      </c>
      <c r="B9749" s="1" t="str">
        <f>+'BD1'!B9749</f>
        <v>La Fortuna</v>
      </c>
      <c r="C9749" s="1" t="str">
        <f>+'BD1'!C9749</f>
        <v>Jessica María Vargas Oviedo</v>
      </c>
      <c r="D9749" s="1">
        <f>+'BD1'!D9749</f>
        <v>0.41666666666666669</v>
      </c>
      <c r="E9749" s="1" t="str">
        <f>+'BD1'!E9749</f>
        <v>Profesional</v>
      </c>
      <c r="F9749" s="1" t="str">
        <f>+'BD1'!F9749</f>
        <v>Elaboración del diagnóstico y plan de finca de manejo a personas productoras (por productor)</v>
      </c>
      <c r="G9749" s="1" t="str">
        <f>+'BD1'!G9749</f>
        <v>Sustantiva</v>
      </c>
      <c r="H9749" s="1">
        <f>+'BD1'!H9749</f>
        <v>1.605</v>
      </c>
    </row>
    <row r="9750" spans="1:8">
      <c r="A9750" s="1" t="str">
        <f>+'BD1'!A9750</f>
        <v>Huetar Norte</v>
      </c>
      <c r="B9750" s="1" t="str">
        <f>+'BD1'!B9750</f>
        <v>La Fortuna</v>
      </c>
      <c r="C9750" s="1" t="str">
        <f>+'BD1'!C9750</f>
        <v>Jessica María Vargas Oviedo</v>
      </c>
      <c r="D9750" s="1">
        <f>+'BD1'!D9750</f>
        <v>0.41666666666666669</v>
      </c>
      <c r="E9750" s="1" t="str">
        <f>+'BD1'!E9750</f>
        <v>Profesional</v>
      </c>
      <c r="F9750" s="1" t="str">
        <f>+'BD1'!F9750</f>
        <v>Asistencia técnica a personas productoras (individual): visitas a finca (por productor)</v>
      </c>
      <c r="G9750" s="1" t="str">
        <f>+'BD1'!G9750</f>
        <v>Sustantiva</v>
      </c>
      <c r="H9750" s="1" t="str">
        <f>+'BD1'!H9750</f>
        <v>NA</v>
      </c>
    </row>
    <row r="9751" spans="1:8">
      <c r="A9751" s="1" t="str">
        <f>+'BD1'!A9751</f>
        <v>Huetar Norte</v>
      </c>
      <c r="B9751" s="1" t="str">
        <f>+'BD1'!B9751</f>
        <v>La Fortuna</v>
      </c>
      <c r="C9751" s="1" t="str">
        <f>+'BD1'!C9751</f>
        <v>Jessica María Vargas Oviedo</v>
      </c>
      <c r="D9751" s="1">
        <f>+'BD1'!D9751</f>
        <v>0.41666666666666669</v>
      </c>
      <c r="E9751" s="1" t="str">
        <f>+'BD1'!E9751</f>
        <v>Profesional</v>
      </c>
      <c r="F9751" s="1" t="str">
        <f>+'BD1'!F9751</f>
        <v>Asistencia técnica a personas productoras (individual): atenciones virtuales y digitales (por productor)</v>
      </c>
      <c r="G9751" s="1" t="str">
        <f>+'BD1'!G9751</f>
        <v>Sustantiva</v>
      </c>
      <c r="H9751" s="1" t="str">
        <f>+'BD1'!H9751</f>
        <v>NA</v>
      </c>
    </row>
    <row r="9752" spans="1:8">
      <c r="A9752" s="1" t="str">
        <f>+'BD1'!A9752</f>
        <v>Huetar Norte</v>
      </c>
      <c r="B9752" s="1" t="str">
        <f>+'BD1'!B9752</f>
        <v>La Fortuna</v>
      </c>
      <c r="C9752" s="1" t="str">
        <f>+'BD1'!C9752</f>
        <v>Jessica María Vargas Oviedo</v>
      </c>
      <c r="D9752" s="1">
        <f>+'BD1'!D9752</f>
        <v>0.41666666666666669</v>
      </c>
      <c r="E9752" s="1" t="str">
        <f>+'BD1'!E9752</f>
        <v>Profesional</v>
      </c>
      <c r="F9752" s="1" t="str">
        <f>+'BD1'!F9752</f>
        <v>Asistencia técnica a personas productoras (grupal): día de campo (por día en el evento)</v>
      </c>
      <c r="G9752" s="1" t="str">
        <f>+'BD1'!G9752</f>
        <v>Sustantiva</v>
      </c>
      <c r="H9752" s="1">
        <f>+'BD1'!H9752</f>
        <v>8.56</v>
      </c>
    </row>
    <row r="9753" spans="1:8">
      <c r="A9753" s="1" t="str">
        <f>+'BD1'!A9753</f>
        <v>Huetar Norte</v>
      </c>
      <c r="B9753" s="1" t="str">
        <f>+'BD1'!B9753</f>
        <v>La Fortuna</v>
      </c>
      <c r="C9753" s="1" t="str">
        <f>+'BD1'!C9753</f>
        <v>Jessica María Vargas Oviedo</v>
      </c>
      <c r="D9753" s="1">
        <f>+'BD1'!D9753</f>
        <v>0.41666666666666669</v>
      </c>
      <c r="E9753" s="1" t="str">
        <f>+'BD1'!E9753</f>
        <v>Profesional</v>
      </c>
      <c r="F9753" s="1" t="str">
        <f>+'BD1'!F9753</f>
        <v>Asistencia técnica a personas productoras (grupal): demostración de métodos (por evento, se puede acumular si la demostración tarda más de un día)</v>
      </c>
      <c r="G9753" s="1" t="str">
        <f>+'BD1'!G9753</f>
        <v>Sustantiva</v>
      </c>
      <c r="H9753" s="1" t="str">
        <f>+'BD1'!H9753</f>
        <v>NA</v>
      </c>
    </row>
    <row r="9754" spans="1:8">
      <c r="A9754" s="1" t="str">
        <f>+'BD1'!A9754</f>
        <v>Huetar Norte</v>
      </c>
      <c r="B9754" s="1" t="str">
        <f>+'BD1'!B9754</f>
        <v>La Fortuna</v>
      </c>
      <c r="C9754" s="1" t="str">
        <f>+'BD1'!C9754</f>
        <v>Jessica María Vargas Oviedo</v>
      </c>
      <c r="D9754" s="1">
        <f>+'BD1'!D9754</f>
        <v>0.41666666666666669</v>
      </c>
      <c r="E9754" s="1" t="str">
        <f>+'BD1'!E9754</f>
        <v>Profesional</v>
      </c>
      <c r="F9754" s="1" t="str">
        <f>+'BD1'!F9754</f>
        <v>Asistencia técnica a personas productoras (grupal): taller (por taller)</v>
      </c>
      <c r="G9754" s="1" t="str">
        <f>+'BD1'!G9754</f>
        <v>Sustantiva</v>
      </c>
      <c r="H9754" s="1" t="str">
        <f>+'BD1'!H9754</f>
        <v>NA</v>
      </c>
    </row>
    <row r="9755" spans="1:8">
      <c r="A9755" s="1" t="str">
        <f>+'BD1'!A9755</f>
        <v>Huetar Norte</v>
      </c>
      <c r="B9755" s="1" t="str">
        <f>+'BD1'!B9755</f>
        <v>La Fortuna</v>
      </c>
      <c r="C9755" s="1" t="str">
        <f>+'BD1'!C9755</f>
        <v>Jessica María Vargas Oviedo</v>
      </c>
      <c r="D9755" s="1">
        <f>+'BD1'!D9755</f>
        <v>0.41666666666666669</v>
      </c>
      <c r="E9755" s="1" t="str">
        <f>+'BD1'!E9755</f>
        <v>Profesional</v>
      </c>
      <c r="F9755" s="1" t="str">
        <f>+'BD1'!F9755</f>
        <v>Asistencia técnica a personas productoras (grupal): charlas (por día en el evento)</v>
      </c>
      <c r="G9755" s="1" t="str">
        <f>+'BD1'!G9755</f>
        <v>Sustantiva</v>
      </c>
      <c r="H9755" s="1">
        <f>+'BD1'!H9755</f>
        <v>2.14</v>
      </c>
    </row>
    <row r="9756" spans="1:8">
      <c r="A9756" s="1" t="str">
        <f>+'BD1'!A9756</f>
        <v>Huetar Norte</v>
      </c>
      <c r="B9756" s="1" t="str">
        <f>+'BD1'!B9756</f>
        <v>La Fortuna</v>
      </c>
      <c r="C9756" s="1" t="str">
        <f>+'BD1'!C9756</f>
        <v>Jessica María Vargas Oviedo</v>
      </c>
      <c r="D9756" s="1">
        <f>+'BD1'!D9756</f>
        <v>0.41666666666666669</v>
      </c>
      <c r="E9756" s="1" t="str">
        <f>+'BD1'!E9756</f>
        <v>Profesional</v>
      </c>
      <c r="F9756" s="1" t="str">
        <f>+'BD1'!F9756</f>
        <v>Gestión en capacitaciones con instituciones públicas o privadas (solo gestión de coordinación por evento de capacitación)</v>
      </c>
      <c r="G9756" s="1" t="str">
        <f>+'BD1'!G9756</f>
        <v>Administrativa</v>
      </c>
      <c r="H9756" s="1">
        <f>+'BD1'!H9756</f>
        <v>2.31833</v>
      </c>
    </row>
    <row r="9757" spans="1:8">
      <c r="A9757" s="1" t="str">
        <f>+'BD1'!A9757</f>
        <v>Huetar Norte</v>
      </c>
      <c r="B9757" s="1" t="str">
        <f>+'BD1'!B9757</f>
        <v>La Fortuna</v>
      </c>
      <c r="C9757" s="1" t="str">
        <f>+'BD1'!C9757</f>
        <v>Jessica María Vargas Oviedo</v>
      </c>
      <c r="D9757" s="1">
        <f>+'BD1'!D9757</f>
        <v>0.41666666666666669</v>
      </c>
      <c r="E9757" s="1" t="str">
        <f>+'BD1'!E9757</f>
        <v>Profesional</v>
      </c>
      <c r="F9757" s="1" t="str">
        <f>+'BD1'!F9757</f>
        <v>Aplicación de la herramienta de medición del nivel de gestión empresarial y organizacional (por organización)</v>
      </c>
      <c r="G9757" s="1" t="str">
        <f>+'BD1'!G9757</f>
        <v>Sustantiva</v>
      </c>
      <c r="H9757" s="1" t="str">
        <f>+'BD1'!H9757</f>
        <v>NA</v>
      </c>
    </row>
    <row r="9758" spans="1:8">
      <c r="A9758" s="1" t="str">
        <f>+'BD1'!A9758</f>
        <v>Huetar Norte</v>
      </c>
      <c r="B9758" s="1" t="str">
        <f>+'BD1'!B9758</f>
        <v>La Fortuna</v>
      </c>
      <c r="C9758" s="1" t="str">
        <f>+'BD1'!C9758</f>
        <v>Jessica María Vargas Oviedo</v>
      </c>
      <c r="D9758" s="1">
        <f>+'BD1'!D9758</f>
        <v>0.41666666666666669</v>
      </c>
      <c r="E9758" s="1" t="str">
        <f>+'BD1'!E9758</f>
        <v>Profesional</v>
      </c>
      <c r="F9758" s="1" t="str">
        <f>+'BD1'!F9758</f>
        <v>Elaboración y ejecución del plan de trabajo (por organización)</v>
      </c>
      <c r="G9758" s="1" t="str">
        <f>+'BD1'!G9758</f>
        <v>Sustantiva</v>
      </c>
      <c r="H9758" s="1" t="str">
        <f>+'BD1'!H9758</f>
        <v>NA</v>
      </c>
    </row>
    <row r="9759" spans="1:8">
      <c r="A9759" s="1" t="str">
        <f>+'BD1'!A9759</f>
        <v>Huetar Norte</v>
      </c>
      <c r="B9759" s="1" t="str">
        <f>+'BD1'!B9759</f>
        <v>La Fortuna</v>
      </c>
      <c r="C9759" s="1" t="str">
        <f>+'BD1'!C9759</f>
        <v>Jessica María Vargas Oviedo</v>
      </c>
      <c r="D9759" s="1">
        <f>+'BD1'!D9759</f>
        <v>0.41666666666666669</v>
      </c>
      <c r="E9759" s="1" t="str">
        <f>+'BD1'!E9759</f>
        <v>Profesional</v>
      </c>
      <c r="F9759" s="1" t="str">
        <f>+'BD1'!F9759</f>
        <v>Visitas de seguimiento al plan de trabajo (por visita por organización)</v>
      </c>
      <c r="G9759" s="1" t="str">
        <f>+'BD1'!G9759</f>
        <v>Sustantiva</v>
      </c>
      <c r="H9759" s="1" t="str">
        <f>+'BD1'!H9759</f>
        <v>NA</v>
      </c>
    </row>
    <row r="9760" spans="1:8">
      <c r="A9760" s="1" t="str">
        <f>+'BD1'!A9760</f>
        <v>Huetar Norte</v>
      </c>
      <c r="B9760" s="1" t="str">
        <f>+'BD1'!B9760</f>
        <v>La Fortuna</v>
      </c>
      <c r="C9760" s="1" t="str">
        <f>+'BD1'!C9760</f>
        <v>Jessica María Vargas Oviedo</v>
      </c>
      <c r="D9760" s="1">
        <f>+'BD1'!D9760</f>
        <v>0.41666666666666669</v>
      </c>
      <c r="E9760" s="1" t="str">
        <f>+'BD1'!E9760</f>
        <v>Profesional</v>
      </c>
      <c r="F9760" s="1" t="str">
        <f>+'BD1'!F9760</f>
        <v>Reporte del plan de trabajo anual (por reporte por organización)</v>
      </c>
      <c r="G9760" s="1" t="str">
        <f>+'BD1'!G9760</f>
        <v>Sustantiva</v>
      </c>
      <c r="H9760" s="1" t="str">
        <f>+'BD1'!H9760</f>
        <v>NA</v>
      </c>
    </row>
    <row r="9761" spans="1:8">
      <c r="A9761" s="1" t="str">
        <f>+'BD1'!A9761</f>
        <v>Huetar Norte</v>
      </c>
      <c r="B9761" s="1" t="str">
        <f>+'BD1'!B9761</f>
        <v>La Fortuna</v>
      </c>
      <c r="C9761" s="1" t="str">
        <f>+'BD1'!C9761</f>
        <v>Jessica María Vargas Oviedo</v>
      </c>
      <c r="D9761" s="1">
        <f>+'BD1'!D9761</f>
        <v>0.41666666666666669</v>
      </c>
      <c r="E9761" s="1" t="str">
        <f>+'BD1'!E9761</f>
        <v>Profesional</v>
      </c>
      <c r="F9761" s="1" t="str">
        <f>+'BD1'!F9761</f>
        <v>NAMA (café): muestreo y toma de datos en finca (por productor)</v>
      </c>
      <c r="G9761" s="1" t="str">
        <f>+'BD1'!G9761</f>
        <v>Sustantiva</v>
      </c>
      <c r="H9761" s="1" t="str">
        <f>+'BD1'!H9761</f>
        <v>NA</v>
      </c>
    </row>
    <row r="9762" spans="1:8">
      <c r="A9762" s="1" t="str">
        <f>+'BD1'!A9762</f>
        <v>Huetar Norte</v>
      </c>
      <c r="B9762" s="1" t="str">
        <f>+'BD1'!B9762</f>
        <v>La Fortuna</v>
      </c>
      <c r="C9762" s="1" t="str">
        <f>+'BD1'!C9762</f>
        <v>Jessica María Vargas Oviedo</v>
      </c>
      <c r="D9762" s="1">
        <f>+'BD1'!D9762</f>
        <v>0.41666666666666669</v>
      </c>
      <c r="E9762" s="1" t="str">
        <f>+'BD1'!E9762</f>
        <v>Profesional</v>
      </c>
      <c r="F9762" s="1" t="str">
        <f>+'BD1'!F9762</f>
        <v>NAMA (café): inclusión de datos al SisDNEA (por productor)</v>
      </c>
      <c r="G9762" s="1" t="str">
        <f>+'BD1'!G9762</f>
        <v>Sustantiva</v>
      </c>
      <c r="H9762" s="1" t="str">
        <f>+'BD1'!H9762</f>
        <v>NA</v>
      </c>
    </row>
    <row r="9763" spans="1:8">
      <c r="A9763" s="1" t="str">
        <f>+'BD1'!A9763</f>
        <v>Huetar Norte</v>
      </c>
      <c r="B9763" s="1" t="str">
        <f>+'BD1'!B9763</f>
        <v>La Fortuna</v>
      </c>
      <c r="C9763" s="1" t="str">
        <f>+'BD1'!C9763</f>
        <v>Jessica María Vargas Oviedo</v>
      </c>
      <c r="D9763" s="1">
        <f>+'BD1'!D9763</f>
        <v>0.41666666666666669</v>
      </c>
      <c r="E9763" s="1" t="str">
        <f>+'BD1'!E9763</f>
        <v>Profesional</v>
      </c>
      <c r="F9763" s="1" t="str">
        <f>+'BD1'!F9763</f>
        <v>NAMA (café): entrega de constancia de verificación del MRV a la persona productora (por productor)</v>
      </c>
      <c r="G9763" s="1" t="str">
        <f>+'BD1'!G9763</f>
        <v>Sustantiva</v>
      </c>
      <c r="H9763" s="1" t="str">
        <f>+'BD1'!H9763</f>
        <v>NA</v>
      </c>
    </row>
    <row r="9764" spans="1:8">
      <c r="A9764" s="1" t="str">
        <f>+'BD1'!A9764</f>
        <v>Huetar Norte</v>
      </c>
      <c r="B9764" s="1" t="str">
        <f>+'BD1'!B9764</f>
        <v>La Fortuna</v>
      </c>
      <c r="C9764" s="1" t="str">
        <f>+'BD1'!C9764</f>
        <v>Jessica María Vargas Oviedo</v>
      </c>
      <c r="D9764" s="1">
        <f>+'BD1'!D9764</f>
        <v>0.41666666666666669</v>
      </c>
      <c r="E9764" s="1" t="str">
        <f>+'BD1'!E9764</f>
        <v>Profesional</v>
      </c>
      <c r="F9764" s="1" t="str">
        <f>+'BD1'!F9764</f>
        <v>NAMA (ganadería): muestreo y toma de datos en finca (por productor)</v>
      </c>
      <c r="G9764" s="1" t="str">
        <f>+'BD1'!G9764</f>
        <v>Sustantiva</v>
      </c>
      <c r="H9764" s="1">
        <f>+'BD1'!H9764</f>
        <v>3.21</v>
      </c>
    </row>
    <row r="9765" spans="1:8">
      <c r="A9765" s="1" t="str">
        <f>+'BD1'!A9765</f>
        <v>Huetar Norte</v>
      </c>
      <c r="B9765" s="1" t="str">
        <f>+'BD1'!B9765</f>
        <v>La Fortuna</v>
      </c>
      <c r="C9765" s="1" t="str">
        <f>+'BD1'!C9765</f>
        <v>Jessica María Vargas Oviedo</v>
      </c>
      <c r="D9765" s="1">
        <f>+'BD1'!D9765</f>
        <v>0.41666666666666669</v>
      </c>
      <c r="E9765" s="1" t="str">
        <f>+'BD1'!E9765</f>
        <v>Profesional</v>
      </c>
      <c r="F9765" s="1" t="str">
        <f>+'BD1'!F9765</f>
        <v>NAMA (ganadería): inclusión de datos al SisDNEA (por productor)</v>
      </c>
      <c r="G9765" s="1" t="str">
        <f>+'BD1'!G9765</f>
        <v>Sustantiva</v>
      </c>
      <c r="H9765" s="1">
        <f>+'BD1'!H9765</f>
        <v>0.80249999999999999</v>
      </c>
    </row>
    <row r="9766" spans="1:8">
      <c r="A9766" s="1" t="str">
        <f>+'BD1'!A9766</f>
        <v>Huetar Norte</v>
      </c>
      <c r="B9766" s="1" t="str">
        <f>+'BD1'!B9766</f>
        <v>La Fortuna</v>
      </c>
      <c r="C9766" s="1" t="str">
        <f>+'BD1'!C9766</f>
        <v>Jessica María Vargas Oviedo</v>
      </c>
      <c r="D9766" s="1">
        <f>+'BD1'!D9766</f>
        <v>0.41666666666666669</v>
      </c>
      <c r="E9766" s="1" t="str">
        <f>+'BD1'!E9766</f>
        <v>Profesional</v>
      </c>
      <c r="F9766" s="1" t="str">
        <f>+'BD1'!F9766</f>
        <v>NAMA (ganadería): entrega de constancia de verificación del MRV a la persona productora (por productor)</v>
      </c>
      <c r="G9766" s="1" t="str">
        <f>+'BD1'!G9766</f>
        <v>Sustantiva</v>
      </c>
      <c r="H9766" s="1" t="str">
        <f>+'BD1'!H9766</f>
        <v>NA</v>
      </c>
    </row>
    <row r="9767" spans="1:8">
      <c r="A9767" s="1" t="str">
        <f>+'BD1'!A9767</f>
        <v>Huetar Norte</v>
      </c>
      <c r="B9767" s="1" t="str">
        <f>+'BD1'!B9767</f>
        <v>La Fortuna</v>
      </c>
      <c r="C9767" s="1" t="str">
        <f>+'BD1'!C9767</f>
        <v>Jessica María Vargas Oviedo</v>
      </c>
      <c r="D9767" s="1">
        <f>+'BD1'!D9767</f>
        <v>0.41666666666666669</v>
      </c>
      <c r="E9767" s="1" t="str">
        <f>+'BD1'!E9767</f>
        <v>Profesional</v>
      </c>
      <c r="F9767" s="1" t="str">
        <f>+'BD1'!F9767</f>
        <v>Producción sostenible: elaboración de la herramienta Tu Modelo, en el SisDNEA (por productor)</v>
      </c>
      <c r="G9767" s="1" t="str">
        <f>+'BD1'!G9767</f>
        <v>Sustantiva</v>
      </c>
      <c r="H9767" s="1" t="str">
        <f>+'BD1'!H9767</f>
        <v>NA</v>
      </c>
    </row>
    <row r="9768" spans="1:8">
      <c r="A9768" s="1" t="str">
        <f>+'BD1'!A9768</f>
        <v>Huetar Norte</v>
      </c>
      <c r="B9768" s="1" t="str">
        <f>+'BD1'!B9768</f>
        <v>La Fortuna</v>
      </c>
      <c r="C9768" s="1" t="str">
        <f>+'BD1'!C9768</f>
        <v>Jessica María Vargas Oviedo</v>
      </c>
      <c r="D9768" s="1">
        <f>+'BD1'!D9768</f>
        <v>0.41666666666666669</v>
      </c>
      <c r="E9768" s="1" t="str">
        <f>+'BD1'!E9768</f>
        <v>Profesional</v>
      </c>
      <c r="F9768" s="1" t="str">
        <f>+'BD1'!F9768</f>
        <v>Producción sostenible: entregar certificado al productor e incluirlo en el expediente físico (por productor)</v>
      </c>
      <c r="G9768" s="1" t="str">
        <f>+'BD1'!G9768</f>
        <v>Sustantiva</v>
      </c>
      <c r="H9768" s="1" t="str">
        <f>+'BD1'!H9768</f>
        <v>NA</v>
      </c>
    </row>
    <row r="9769" spans="1:8">
      <c r="A9769" s="1" t="str">
        <f>+'BD1'!A9769</f>
        <v>Huetar Norte</v>
      </c>
      <c r="B9769" s="1" t="str">
        <f>+'BD1'!B9769</f>
        <v>La Fortuna</v>
      </c>
      <c r="C9769" s="1" t="str">
        <f>+'BD1'!C9769</f>
        <v>Jessica María Vargas Oviedo</v>
      </c>
      <c r="D9769" s="1">
        <f>+'BD1'!D9769</f>
        <v>0.41666666666666669</v>
      </c>
      <c r="E9769" s="1" t="str">
        <f>+'BD1'!E9769</f>
        <v>Profesional</v>
      </c>
      <c r="F9769" s="1" t="str">
        <f>+'BD1'!F9769</f>
        <v>RBAyP y RBAO: divulgación del programa de incentivos (por acción de divulgación)</v>
      </c>
      <c r="G9769" s="1" t="str">
        <f>+'BD1'!G9769</f>
        <v>Sustantiva</v>
      </c>
      <c r="H9769" s="1" t="str">
        <f>+'BD1'!H9769</f>
        <v>NA</v>
      </c>
    </row>
    <row r="9770" spans="1:8">
      <c r="A9770" s="1" t="str">
        <f>+'BD1'!A9770</f>
        <v>Huetar Norte</v>
      </c>
      <c r="B9770" s="1" t="str">
        <f>+'BD1'!B9770</f>
        <v>La Fortuna</v>
      </c>
      <c r="C9770" s="1" t="str">
        <f>+'BD1'!C9770</f>
        <v>Jessica María Vargas Oviedo</v>
      </c>
      <c r="D9770" s="1">
        <f>+'BD1'!D9770</f>
        <v>0.41666666666666669</v>
      </c>
      <c r="E9770" s="1" t="str">
        <f>+'BD1'!E9770</f>
        <v>Profesional</v>
      </c>
      <c r="F9770" s="1" t="str">
        <f>+'BD1'!F9770</f>
        <v>RBAyP y RBAO: completar formularios para recibir incentivos económicos (por productor)</v>
      </c>
      <c r="G9770" s="1" t="str">
        <f>+'BD1'!G9770</f>
        <v>Sustantiva</v>
      </c>
      <c r="H9770" s="1" t="str">
        <f>+'BD1'!H9770</f>
        <v>NA</v>
      </c>
    </row>
    <row r="9771" spans="1:8">
      <c r="A9771" s="1" t="str">
        <f>+'BD1'!A9771</f>
        <v>Huetar Norte</v>
      </c>
      <c r="B9771" s="1" t="str">
        <f>+'BD1'!B9771</f>
        <v>La Fortuna</v>
      </c>
      <c r="C9771" s="1" t="str">
        <f>+'BD1'!C9771</f>
        <v>Jessica María Vargas Oviedo</v>
      </c>
      <c r="D9771" s="1">
        <f>+'BD1'!D9771</f>
        <v>0.41666666666666669</v>
      </c>
      <c r="E9771" s="1" t="str">
        <f>+'BD1'!E9771</f>
        <v>Profesional</v>
      </c>
      <c r="F9771" s="1" t="str">
        <f>+'BD1'!F9771</f>
        <v>RBAyP y RBAO: revisión de las solicitudes del programa de incentivos económicos (por productor)</v>
      </c>
      <c r="G9771" s="1" t="str">
        <f>+'BD1'!G9771</f>
        <v>Sustantiva</v>
      </c>
      <c r="H9771" s="1" t="str">
        <f>+'BD1'!H9771</f>
        <v>NA</v>
      </c>
    </row>
    <row r="9772" spans="1:8">
      <c r="A9772" s="1" t="str">
        <f>+'BD1'!A9772</f>
        <v>Huetar Norte</v>
      </c>
      <c r="B9772" s="1" t="str">
        <f>+'BD1'!B9772</f>
        <v>La Fortuna</v>
      </c>
      <c r="C9772" s="1" t="str">
        <f>+'BD1'!C9772</f>
        <v>Jessica María Vargas Oviedo</v>
      </c>
      <c r="D9772" s="1">
        <f>+'BD1'!D9772</f>
        <v>0.41666666666666669</v>
      </c>
      <c r="E9772" s="1" t="str">
        <f>+'BD1'!E9772</f>
        <v>Profesional</v>
      </c>
      <c r="F9772" s="1" t="str">
        <f>+'BD1'!F9772</f>
        <v>RBAyP y RBAO: visita a finca para verificación (por visita por productor)</v>
      </c>
      <c r="G9772" s="1" t="str">
        <f>+'BD1'!G9772</f>
        <v>Sustantiva</v>
      </c>
      <c r="H9772" s="1" t="str">
        <f>+'BD1'!H9772</f>
        <v>NA</v>
      </c>
    </row>
    <row r="9773" spans="1:8">
      <c r="A9773" s="1" t="str">
        <f>+'BD1'!A9773</f>
        <v>Huetar Norte</v>
      </c>
      <c r="B9773" s="1" t="str">
        <f>+'BD1'!B9773</f>
        <v>La Fortuna</v>
      </c>
      <c r="C9773" s="1" t="str">
        <f>+'BD1'!C9773</f>
        <v>Jessica María Vargas Oviedo</v>
      </c>
      <c r="D9773" s="1">
        <f>+'BD1'!D9773</f>
        <v>0.41666666666666669</v>
      </c>
      <c r="E9773" s="1" t="str">
        <f>+'BD1'!E9773</f>
        <v>Profesional</v>
      </c>
      <c r="F9773" s="1" t="str">
        <f>+'BD1'!F9773</f>
        <v>Productores ocasionales: asistencia técnica individual (por productor)</v>
      </c>
      <c r="G9773" s="1" t="str">
        <f>+'BD1'!G9773</f>
        <v>Sustantiva</v>
      </c>
      <c r="H9773" s="1">
        <f>+'BD1'!H9773</f>
        <v>2.31833</v>
      </c>
    </row>
    <row r="9774" spans="1:8">
      <c r="A9774" s="1" t="str">
        <f>+'BD1'!A9774</f>
        <v>Huetar Norte</v>
      </c>
      <c r="B9774" s="1" t="str">
        <f>+'BD1'!B9774</f>
        <v>La Fortuna</v>
      </c>
      <c r="C9774" s="1" t="str">
        <f>+'BD1'!C9774</f>
        <v>Jessica María Vargas Oviedo</v>
      </c>
      <c r="D9774" s="1">
        <f>+'BD1'!D9774</f>
        <v>0.41666666666666669</v>
      </c>
      <c r="E9774" s="1" t="str">
        <f>+'BD1'!E9774</f>
        <v>Profesional</v>
      </c>
      <c r="F9774" s="1" t="str">
        <f>+'BD1'!F9774</f>
        <v>Productores ocasionales: asistencia técnica grupal (por asistencia a grupo)</v>
      </c>
      <c r="G9774" s="1" t="str">
        <f>+'BD1'!G9774</f>
        <v>Sustantiva</v>
      </c>
      <c r="H9774" s="1" t="str">
        <f>+'BD1'!H9774</f>
        <v>NA</v>
      </c>
    </row>
    <row r="9775" spans="1:8">
      <c r="A9775" s="1" t="str">
        <f>+'BD1'!A9775</f>
        <v>Huetar Norte</v>
      </c>
      <c r="B9775" s="1" t="str">
        <f>+'BD1'!B9775</f>
        <v>La Fortuna</v>
      </c>
      <c r="C9775" s="1" t="str">
        <f>+'BD1'!C9775</f>
        <v>Jessica María Vargas Oviedo</v>
      </c>
      <c r="D9775" s="1">
        <f>+'BD1'!D9775</f>
        <v>0.41666666666666669</v>
      </c>
      <c r="E9775" s="1" t="str">
        <f>+'BD1'!E9775</f>
        <v>Profesional</v>
      </c>
      <c r="F9775" s="1" t="str">
        <f>+'BD1'!F9775</f>
        <v>Productores ocasionales: servicios de extensión de información digitales y virtuales (por productor)</v>
      </c>
      <c r="G9775" s="1" t="str">
        <f>+'BD1'!G9775</f>
        <v>Sustantiva</v>
      </c>
      <c r="H9775" s="1">
        <f>+'BD1'!H9775</f>
        <v>0.29721999999999998</v>
      </c>
    </row>
    <row r="9776" spans="1:8">
      <c r="A9776" s="1" t="str">
        <f>+'BD1'!A9776</f>
        <v>Huetar Norte</v>
      </c>
      <c r="B9776" s="1" t="str">
        <f>+'BD1'!B9776</f>
        <v>La Fortuna</v>
      </c>
      <c r="C9776" s="1" t="str">
        <f>+'BD1'!C9776</f>
        <v>Jessica María Vargas Oviedo</v>
      </c>
      <c r="D9776" s="1">
        <f>+'BD1'!D9776</f>
        <v>0.41666666666666669</v>
      </c>
      <c r="E9776" s="1" t="str">
        <f>+'BD1'!E9776</f>
        <v>Profesional</v>
      </c>
      <c r="F9776" s="1" t="str">
        <f>+'BD1'!F9776</f>
        <v>Proyectos financiados con fondos públicos y transferencia MAG: apoyo en la formulación de proyectos de personas productoras (acumulado efectivo por proyecto)</v>
      </c>
      <c r="G9776" s="1" t="str">
        <f>+'BD1'!G9776</f>
        <v>Sustantiva</v>
      </c>
      <c r="H9776" s="1" t="str">
        <f>+'BD1'!H9776</f>
        <v>NA</v>
      </c>
    </row>
    <row r="9777" spans="1:8">
      <c r="A9777" s="1" t="str">
        <f>+'BD1'!A9777</f>
        <v>Huetar Norte</v>
      </c>
      <c r="B9777" s="1" t="str">
        <f>+'BD1'!B9777</f>
        <v>La Fortuna</v>
      </c>
      <c r="C9777" s="1" t="str">
        <f>+'BD1'!C9777</f>
        <v>Jessica María Vargas Oviedo</v>
      </c>
      <c r="D9777" s="1">
        <f>+'BD1'!D9777</f>
        <v>0.41666666666666669</v>
      </c>
      <c r="E9777" s="1" t="str">
        <f>+'BD1'!E9777</f>
        <v>Profesional</v>
      </c>
      <c r="F9777" s="1" t="str">
        <f>+'BD1'!F9777</f>
        <v>Proyectos financiados con fondos públicos y transferencia MAG: apoyo en la formulación de proyectos de organizaciones (acumulado efectivo por proyecto)</v>
      </c>
      <c r="G9777" s="1" t="str">
        <f>+'BD1'!G9777</f>
        <v>Sustantiva</v>
      </c>
      <c r="H9777" s="1" t="str">
        <f>+'BD1'!H9777</f>
        <v>NA</v>
      </c>
    </row>
    <row r="9778" spans="1:8">
      <c r="A9778" s="1" t="str">
        <f>+'BD1'!A9778</f>
        <v>Huetar Norte</v>
      </c>
      <c r="B9778" s="1" t="str">
        <f>+'BD1'!B9778</f>
        <v>La Fortuna</v>
      </c>
      <c r="C9778" s="1" t="str">
        <f>+'BD1'!C9778</f>
        <v>Jessica María Vargas Oviedo</v>
      </c>
      <c r="D9778" s="1">
        <f>+'BD1'!D9778</f>
        <v>0.41666666666666669</v>
      </c>
      <c r="E9778" s="1" t="str">
        <f>+'BD1'!E9778</f>
        <v>Profesional</v>
      </c>
      <c r="F9778" s="1" t="str">
        <f>+'BD1'!F9778</f>
        <v>Proyectos financiados con fondos públicos: seguimiento técnico (por visita a proyecto)</v>
      </c>
      <c r="G9778" s="1" t="str">
        <f>+'BD1'!G9778</f>
        <v>Sustantiva</v>
      </c>
      <c r="H9778" s="1" t="str">
        <f>+'BD1'!H9778</f>
        <v>NA</v>
      </c>
    </row>
    <row r="9779" spans="1:8">
      <c r="A9779" s="1" t="str">
        <f>+'BD1'!A9779</f>
        <v>Huetar Norte</v>
      </c>
      <c r="B9779" s="1" t="str">
        <f>+'BD1'!B9779</f>
        <v>La Fortuna</v>
      </c>
      <c r="C9779" s="1" t="str">
        <f>+'BD1'!C9779</f>
        <v>Jessica María Vargas Oviedo</v>
      </c>
      <c r="D9779" s="1">
        <f>+'BD1'!D9779</f>
        <v>0.41666666666666669</v>
      </c>
      <c r="E9779" s="1" t="str">
        <f>+'BD1'!E9779</f>
        <v>Profesional</v>
      </c>
      <c r="F9779" s="1" t="str">
        <f>+'BD1'!F9779</f>
        <v>Elaboración de informes trimestrales, semestrales y anuales PAO (por informe)</v>
      </c>
      <c r="G9779" s="1" t="str">
        <f>+'BD1'!G9779</f>
        <v>Administrativa</v>
      </c>
      <c r="H9779" s="1" t="str">
        <f>+'BD1'!H9779</f>
        <v>NA</v>
      </c>
    </row>
    <row r="9780" spans="1:8">
      <c r="A9780" s="1" t="str">
        <f>+'BD1'!A9780</f>
        <v>Huetar Norte</v>
      </c>
      <c r="B9780" s="1" t="str">
        <f>+'BD1'!B9780</f>
        <v>La Fortuna</v>
      </c>
      <c r="C9780" s="1" t="str">
        <f>+'BD1'!C9780</f>
        <v>Jessica María Vargas Oviedo</v>
      </c>
      <c r="D9780" s="1">
        <f>+'BD1'!D9780</f>
        <v>0.41666666666666669</v>
      </c>
      <c r="E9780" s="1" t="str">
        <f>+'BD1'!E9780</f>
        <v>Profesional</v>
      </c>
      <c r="F9780" s="1" t="str">
        <f>+'BD1'!F9780</f>
        <v>Seguimiento a los PAO de los funcionarios a su cargo (por funcionario)</v>
      </c>
      <c r="G9780" s="1" t="str">
        <f>+'BD1'!G9780</f>
        <v>Administrativa</v>
      </c>
      <c r="H9780" s="1" t="str">
        <f>+'BD1'!H9780</f>
        <v>NA</v>
      </c>
    </row>
    <row r="9781" spans="1:8">
      <c r="A9781" s="1" t="str">
        <f>+'BD1'!A9781</f>
        <v>Huetar Norte</v>
      </c>
      <c r="B9781" s="1" t="str">
        <f>+'BD1'!B9781</f>
        <v>La Fortuna</v>
      </c>
      <c r="C9781" s="1" t="str">
        <f>+'BD1'!C9781</f>
        <v>Jessica María Vargas Oviedo</v>
      </c>
      <c r="D9781" s="1">
        <f>+'BD1'!D9781</f>
        <v>0.41666666666666669</v>
      </c>
      <c r="E9781" s="1" t="str">
        <f>+'BD1'!E9781</f>
        <v>Profesional</v>
      </c>
      <c r="F9781" s="1" t="str">
        <f>+'BD1'!F9781</f>
        <v>Inscripción y actualización de PYMPA (por productor)</v>
      </c>
      <c r="G9781" s="1" t="str">
        <f>+'BD1'!G9781</f>
        <v>Sustantiva</v>
      </c>
      <c r="H9781" s="1">
        <f>+'BD1'!H9781</f>
        <v>0.59443999999999997</v>
      </c>
    </row>
    <row r="9782" spans="1:8">
      <c r="A9782" s="1" t="str">
        <f>+'BD1'!A9782</f>
        <v>Huetar Norte</v>
      </c>
      <c r="B9782" s="1" t="str">
        <f>+'BD1'!B9782</f>
        <v>La Fortuna</v>
      </c>
      <c r="C9782" s="1" t="str">
        <f>+'BD1'!C9782</f>
        <v>Jessica María Vargas Oviedo</v>
      </c>
      <c r="D9782" s="1">
        <f>+'BD1'!D9782</f>
        <v>0.41666666666666669</v>
      </c>
      <c r="E9782" s="1" t="str">
        <f>+'BD1'!E9782</f>
        <v>Profesional</v>
      </c>
      <c r="F9782" s="1" t="str">
        <f>+'BD1'!F9782</f>
        <v>Certificaciones para la Declaración de Bienes Inmuebles ante las municipalidades (por trámite)</v>
      </c>
      <c r="G9782" s="1" t="str">
        <f>+'BD1'!G9782</f>
        <v>Sustantiva</v>
      </c>
      <c r="H9782" s="1" t="str">
        <f>+'BD1'!H9782</f>
        <v>NA</v>
      </c>
    </row>
    <row r="9783" spans="1:8">
      <c r="A9783" s="1" t="str">
        <f>+'BD1'!A9783</f>
        <v>Huetar Norte</v>
      </c>
      <c r="B9783" s="1" t="str">
        <f>+'BD1'!B9783</f>
        <v>La Fortuna</v>
      </c>
      <c r="C9783" s="1" t="str">
        <f>+'BD1'!C9783</f>
        <v>Jessica María Vargas Oviedo</v>
      </c>
      <c r="D9783" s="1">
        <f>+'BD1'!D9783</f>
        <v>0.41666666666666669</v>
      </c>
      <c r="E9783" s="1" t="str">
        <f>+'BD1'!E9783</f>
        <v>Profesional</v>
      </c>
      <c r="F9783" s="1" t="str">
        <f>+'BD1'!F9783</f>
        <v>Participación en reuniones EREA (por reunión)</v>
      </c>
      <c r="G9783" s="1" t="str">
        <f>+'BD1'!G9783</f>
        <v>Administrativa</v>
      </c>
      <c r="H9783" s="1" t="str">
        <f>+'BD1'!H9783</f>
        <v>NA</v>
      </c>
    </row>
    <row r="9784" spans="1:8">
      <c r="A9784" s="1" t="str">
        <f>+'BD1'!A9784</f>
        <v>Huetar Norte</v>
      </c>
      <c r="B9784" s="1" t="str">
        <f>+'BD1'!B9784</f>
        <v>La Fortuna</v>
      </c>
      <c r="C9784" s="1" t="str">
        <f>+'BD1'!C9784</f>
        <v>Jessica María Vargas Oviedo</v>
      </c>
      <c r="D9784" s="1">
        <f>+'BD1'!D9784</f>
        <v>0.41666666666666669</v>
      </c>
      <c r="E9784" s="1" t="str">
        <f>+'BD1'!E9784</f>
        <v>Profesional</v>
      </c>
      <c r="F9784" s="1" t="str">
        <f>+'BD1'!F9784</f>
        <v>Participación en grupos técnicos o comisiones (por reunión)</v>
      </c>
      <c r="G9784" s="1" t="str">
        <f>+'BD1'!G9784</f>
        <v>Sustantiva</v>
      </c>
      <c r="H9784" s="1">
        <f>+'BD1'!H9784</f>
        <v>6.42</v>
      </c>
    </row>
    <row r="9785" spans="1:8">
      <c r="A9785" s="1" t="str">
        <f>+'BD1'!A9785</f>
        <v>Huetar Norte</v>
      </c>
      <c r="B9785" s="1" t="str">
        <f>+'BD1'!B9785</f>
        <v>La Fortuna</v>
      </c>
      <c r="C9785" s="1" t="str">
        <f>+'BD1'!C9785</f>
        <v>Jessica María Vargas Oviedo</v>
      </c>
      <c r="D9785" s="1">
        <f>+'BD1'!D9785</f>
        <v>0.41666666666666669</v>
      </c>
      <c r="E9785" s="1" t="str">
        <f>+'BD1'!E9785</f>
        <v>Profesional</v>
      </c>
      <c r="F9785" s="1" t="str">
        <f>+'BD1'!F9785</f>
        <v>Participación en capacitaciones técnicas (por capacitación)</v>
      </c>
      <c r="G9785" s="1" t="str">
        <f>+'BD1'!G9785</f>
        <v>Administrativa</v>
      </c>
      <c r="H9785" s="1">
        <f>+'BD1'!H9785</f>
        <v>17.12</v>
      </c>
    </row>
    <row r="9786" spans="1:8">
      <c r="A9786" s="1" t="str">
        <f>+'BD1'!A9786</f>
        <v>Huetar Norte</v>
      </c>
      <c r="B9786" s="1" t="str">
        <f>+'BD1'!B9786</f>
        <v>La Fortuna</v>
      </c>
      <c r="C9786" s="1" t="str">
        <f>+'BD1'!C9786</f>
        <v>Jessica María Vargas Oviedo</v>
      </c>
      <c r="D9786" s="1">
        <f>+'BD1'!D9786</f>
        <v>0.41666666666666669</v>
      </c>
      <c r="E9786" s="1" t="str">
        <f>+'BD1'!E9786</f>
        <v>Profesional</v>
      </c>
      <c r="F9786" s="1" t="str">
        <f>+'BD1'!F9786</f>
        <v xml:space="preserve">Participación en charlas y sesiones técnicas, de trabajo y de actualización de conocimiento (por evento) </v>
      </c>
      <c r="G9786" s="1" t="str">
        <f>+'BD1'!G9786</f>
        <v>Administrativa</v>
      </c>
      <c r="H9786" s="1">
        <f>+'BD1'!H9786</f>
        <v>2.14</v>
      </c>
    </row>
    <row r="9787" spans="1:8">
      <c r="A9787" s="1" t="str">
        <f>+'BD1'!A9787</f>
        <v>Huetar Norte</v>
      </c>
      <c r="B9787" s="1" t="str">
        <f>+'BD1'!B9787</f>
        <v>La Fortuna</v>
      </c>
      <c r="C9787" s="1" t="str">
        <f>+'BD1'!C9787</f>
        <v>Jessica María Vargas Oviedo</v>
      </c>
      <c r="D9787" s="1">
        <f>+'BD1'!D9787</f>
        <v>0.41666666666666669</v>
      </c>
      <c r="E9787" s="1" t="str">
        <f>+'BD1'!E9787</f>
        <v>Profesional</v>
      </c>
      <c r="F9787" s="1" t="str">
        <f>+'BD1'!F9787</f>
        <v>Aplicación de censos y apoyo en sondeo de precios de insumos agropecuarios (por censo o sondeo)</v>
      </c>
      <c r="G9787" s="1" t="str">
        <f>+'BD1'!G9787</f>
        <v>Sustantiva</v>
      </c>
      <c r="H9787" s="1">
        <f>+'BD1'!H9787</f>
        <v>3.21</v>
      </c>
    </row>
    <row r="9788" spans="1:8">
      <c r="A9788" s="1" t="str">
        <f>+'BD1'!A9788</f>
        <v>Huetar Norte</v>
      </c>
      <c r="B9788" s="1" t="str">
        <f>+'BD1'!B9788</f>
        <v>La Fortuna</v>
      </c>
      <c r="C9788" s="1" t="str">
        <f>+'BD1'!C9788</f>
        <v>Jessica María Vargas Oviedo</v>
      </c>
      <c r="D9788" s="1">
        <f>+'BD1'!D9788</f>
        <v>0.41666666666666669</v>
      </c>
      <c r="E9788" s="1" t="str">
        <f>+'BD1'!E9788</f>
        <v>Profesional</v>
      </c>
      <c r="F9788" s="1" t="str">
        <f>+'BD1'!F9788</f>
        <v>Coordinación de acciones entre dependencias del MAG (por acción de cordinación)</v>
      </c>
      <c r="G9788" s="1" t="str">
        <f>+'BD1'!G9788</f>
        <v>Administrativa</v>
      </c>
      <c r="H9788" s="1">
        <f>+'BD1'!H9788</f>
        <v>3.21</v>
      </c>
    </row>
    <row r="9789" spans="1:8">
      <c r="A9789" s="1" t="str">
        <f>+'BD1'!A9789</f>
        <v>Huetar Norte</v>
      </c>
      <c r="B9789" s="1" t="str">
        <f>+'BD1'!B9789</f>
        <v>La Fortuna</v>
      </c>
      <c r="C9789" s="1" t="str">
        <f>+'BD1'!C9789</f>
        <v>Jessica María Vargas Oviedo</v>
      </c>
      <c r="D9789" s="1">
        <f>+'BD1'!D9789</f>
        <v>0.41666666666666669</v>
      </c>
      <c r="E9789" s="1" t="str">
        <f>+'BD1'!E9789</f>
        <v>Profesional</v>
      </c>
      <c r="F9789" s="1" t="str">
        <f>+'BD1'!F9789</f>
        <v>Otorgamiento de permisos para quemas agropecuarias (por trámite)</v>
      </c>
      <c r="G9789" s="1" t="str">
        <f>+'BD1'!G9789</f>
        <v>Sustantiva</v>
      </c>
      <c r="H9789" s="1" t="str">
        <f>+'BD1'!H9789</f>
        <v>NA</v>
      </c>
    </row>
    <row r="9790" spans="1:8">
      <c r="A9790" s="1" t="str">
        <f>+'BD1'!A9790</f>
        <v>Huetar Norte</v>
      </c>
      <c r="B9790" s="1" t="str">
        <f>+'BD1'!B9790</f>
        <v>La Fortuna</v>
      </c>
      <c r="C9790" s="1" t="str">
        <f>+'BD1'!C9790</f>
        <v>Jessica María Vargas Oviedo</v>
      </c>
      <c r="D9790" s="1">
        <f>+'BD1'!D9790</f>
        <v>0.41666666666666669</v>
      </c>
      <c r="E9790" s="1" t="str">
        <f>+'BD1'!E9790</f>
        <v>Profesional</v>
      </c>
      <c r="F9790" s="1" t="str">
        <f>+'BD1'!F9790</f>
        <v>Elaboración de Autoevaluación en Control Interno (acumulado efectivo por aplicación de la autoevaluación)</v>
      </c>
      <c r="G9790" s="1" t="str">
        <f>+'BD1'!G9790</f>
        <v>Administrativa</v>
      </c>
      <c r="H9790" s="1" t="str">
        <f>+'BD1'!H9790</f>
        <v>NA</v>
      </c>
    </row>
    <row r="9791" spans="1:8">
      <c r="A9791" s="1" t="str">
        <f>+'BD1'!A9791</f>
        <v>Huetar Norte</v>
      </c>
      <c r="B9791" s="1" t="str">
        <f>+'BD1'!B9791</f>
        <v>La Fortuna</v>
      </c>
      <c r="C9791" s="1" t="str">
        <f>+'BD1'!C9791</f>
        <v>Jessica María Vargas Oviedo</v>
      </c>
      <c r="D9791" s="1">
        <f>+'BD1'!D9791</f>
        <v>0.41666666666666669</v>
      </c>
      <c r="E9791" s="1" t="str">
        <f>+'BD1'!E9791</f>
        <v>Profesional</v>
      </c>
      <c r="F9791" s="1" t="str">
        <f>+'BD1'!F9791</f>
        <v>Determinación y evaluación de riesgos en SEVRIMAG (acumulado efectivo por aplicación del SEVRIMAG)</v>
      </c>
      <c r="G9791" s="1" t="str">
        <f>+'BD1'!G9791</f>
        <v>Administrativa</v>
      </c>
      <c r="H9791" s="1">
        <f>+'BD1'!H9791</f>
        <v>8.56</v>
      </c>
    </row>
    <row r="9792" spans="1:8">
      <c r="A9792" s="1" t="str">
        <f>+'BD1'!A9792</f>
        <v>Huetar Norte</v>
      </c>
      <c r="B9792" s="1" t="str">
        <f>+'BD1'!B9792</f>
        <v>La Fortuna</v>
      </c>
      <c r="C9792" s="1" t="str">
        <f>+'BD1'!C9792</f>
        <v>Jessica María Vargas Oviedo</v>
      </c>
      <c r="D9792" s="1">
        <f>+'BD1'!D9792</f>
        <v>0.41666666666666669</v>
      </c>
      <c r="E9792" s="1" t="str">
        <f>+'BD1'!E9792</f>
        <v>Profesional</v>
      </c>
      <c r="F9792" s="1" t="str">
        <f>+'BD1'!F9792</f>
        <v>Seguimiento a plan de mitigación de riesgos en SEVRIMAG (acumulado efectivo por seguimiento)</v>
      </c>
      <c r="G9792" s="1" t="str">
        <f>+'BD1'!G9792</f>
        <v>Administrativa</v>
      </c>
      <c r="H9792" s="1" t="str">
        <f>+'BD1'!H9792</f>
        <v>NA</v>
      </c>
    </row>
    <row r="9793" spans="1:8">
      <c r="A9793" s="1" t="str">
        <f>+'BD1'!A9793</f>
        <v>Huetar Norte</v>
      </c>
      <c r="B9793" s="1" t="str">
        <f>+'BD1'!B9793</f>
        <v>La Fortuna</v>
      </c>
      <c r="C9793" s="1" t="str">
        <f>+'BD1'!C9793</f>
        <v>Jessica María Vargas Oviedo</v>
      </c>
      <c r="D9793" s="1">
        <f>+'BD1'!D9793</f>
        <v>0.41666666666666669</v>
      </c>
      <c r="E9793" s="1" t="str">
        <f>+'BD1'!E9793</f>
        <v>Profesional</v>
      </c>
      <c r="F9793" s="1" t="str">
        <f>+'BD1'!F9793</f>
        <v>Seguimiento a plan de mejora de la Autoevaluación en Control Interno (acumulado efectivo por seguimiento)</v>
      </c>
      <c r="G9793" s="1" t="str">
        <f>+'BD1'!G9793</f>
        <v>Administrativa</v>
      </c>
      <c r="H9793" s="1" t="str">
        <f>+'BD1'!H9793</f>
        <v>NA</v>
      </c>
    </row>
    <row r="9794" spans="1:8">
      <c r="A9794" s="1" t="str">
        <f>+'BD1'!A9794</f>
        <v>Huetar Norte</v>
      </c>
      <c r="B9794" s="1" t="str">
        <f>+'BD1'!B9794</f>
        <v>La Fortuna</v>
      </c>
      <c r="C9794" s="1" t="str">
        <f>+'BD1'!C9794</f>
        <v>Jessica María Vargas Oviedo</v>
      </c>
      <c r="D9794" s="1">
        <f>+'BD1'!D9794</f>
        <v>0.41666666666666669</v>
      </c>
      <c r="E9794" s="1" t="str">
        <f>+'BD1'!E9794</f>
        <v>Profesional</v>
      </c>
      <c r="F9794" s="1" t="str">
        <f>+'BD1'!F9794</f>
        <v>Reuniones de personal AEA (por reunión)</v>
      </c>
      <c r="G9794" s="1" t="str">
        <f>+'BD1'!G9794</f>
        <v>Administrativa</v>
      </c>
      <c r="H9794" s="1">
        <f>+'BD1'!H9794</f>
        <v>0.80249999999999999</v>
      </c>
    </row>
    <row r="9795" spans="1:8">
      <c r="A9795" s="1" t="str">
        <f>+'BD1'!A9795</f>
        <v>Huetar Norte</v>
      </c>
      <c r="B9795" s="1" t="str">
        <f>+'BD1'!B9795</f>
        <v>La Fortuna</v>
      </c>
      <c r="C9795" s="1" t="str">
        <f>+'BD1'!C9795</f>
        <v>Jessica María Vargas Oviedo</v>
      </c>
      <c r="D9795" s="1">
        <f>+'BD1'!D9795</f>
        <v>0.41666666666666669</v>
      </c>
      <c r="E9795" s="1" t="str">
        <f>+'BD1'!E9795</f>
        <v>Profesional</v>
      </c>
      <c r="F9795" s="1" t="str">
        <f>+'BD1'!F9795</f>
        <v>Actualización del sistema de gestión documental y archivo (tiempo efectivo por día)</v>
      </c>
      <c r="G9795" s="1" t="str">
        <f>+'BD1'!G9795</f>
        <v>Administrativa</v>
      </c>
      <c r="H9795" s="1">
        <f>+'BD1'!H9795</f>
        <v>1.605</v>
      </c>
    </row>
    <row r="9796" spans="1:8">
      <c r="A9796" s="1" t="str">
        <f>+'BD1'!A9796</f>
        <v>Huetar Norte</v>
      </c>
      <c r="B9796" s="1" t="str">
        <f>+'BD1'!B9796</f>
        <v>La Fortuna</v>
      </c>
      <c r="C9796" s="1" t="str">
        <f>+'BD1'!C9796</f>
        <v>Jessica María Vargas Oviedo</v>
      </c>
      <c r="D9796" s="1">
        <f>+'BD1'!D9796</f>
        <v>0.41666666666666669</v>
      </c>
      <c r="E9796" s="1" t="str">
        <f>+'BD1'!E9796</f>
        <v>Profesional</v>
      </c>
      <c r="F9796" s="1" t="str">
        <f>+'BD1'!F9796</f>
        <v>Actualización del sistema SisDNEA (por productor)</v>
      </c>
      <c r="G9796" s="1" t="str">
        <f>+'BD1'!G9796</f>
        <v>Administrativa</v>
      </c>
      <c r="H9796" s="1">
        <f>+'BD1'!H9796</f>
        <v>0.56472</v>
      </c>
    </row>
    <row r="9797" spans="1:8">
      <c r="A9797" s="1" t="str">
        <f>+'BD1'!A9797</f>
        <v>Huetar Norte</v>
      </c>
      <c r="B9797" s="1" t="str">
        <f>+'BD1'!B9797</f>
        <v>La Fortuna</v>
      </c>
      <c r="C9797" s="1" t="str">
        <f>+'BD1'!C9797</f>
        <v>Jessica María Vargas Oviedo</v>
      </c>
      <c r="D9797" s="1">
        <f>+'BD1'!D9797</f>
        <v>0.41666666666666669</v>
      </c>
      <c r="E9797" s="1" t="str">
        <f>+'BD1'!E9797</f>
        <v>Profesional</v>
      </c>
      <c r="F9797" s="1" t="str">
        <f>+'BD1'!F9797</f>
        <v>Seguimiento semestral de la determinación de expectativas (por seguimiento)</v>
      </c>
      <c r="G9797" s="1" t="str">
        <f>+'BD1'!G9797</f>
        <v>Administrativa</v>
      </c>
      <c r="H9797" s="1">
        <f>+'BD1'!H9797</f>
        <v>1.07</v>
      </c>
    </row>
    <row r="9798" spans="1:8">
      <c r="A9798" s="1" t="str">
        <f>+'BD1'!A9798</f>
        <v>Huetar Norte</v>
      </c>
      <c r="B9798" s="1" t="str">
        <f>+'BD1'!B9798</f>
        <v>La Fortuna</v>
      </c>
      <c r="C9798" s="1" t="str">
        <f>+'BD1'!C9798</f>
        <v>Jessica María Vargas Oviedo</v>
      </c>
      <c r="D9798" s="1">
        <f>+'BD1'!D9798</f>
        <v>0.41666666666666669</v>
      </c>
      <c r="E9798" s="1" t="str">
        <f>+'BD1'!E9798</f>
        <v>Profesional</v>
      </c>
      <c r="F9798" s="1" t="str">
        <f>+'BD1'!F9798</f>
        <v>Elaboración de la evaluación del desempeño (por reunión)</v>
      </c>
      <c r="G9798" s="1" t="str">
        <f>+'BD1'!G9798</f>
        <v>Administrativa</v>
      </c>
      <c r="H9798" s="1" t="str">
        <f>+'BD1'!H9798</f>
        <v>NA</v>
      </c>
    </row>
    <row r="9799" spans="1:8">
      <c r="A9799" s="1" t="str">
        <f>+'BD1'!A9799</f>
        <v>Huetar Norte</v>
      </c>
      <c r="B9799" s="1" t="str">
        <f>+'BD1'!B9799</f>
        <v>La Fortuna</v>
      </c>
      <c r="C9799" s="1" t="str">
        <f>+'BD1'!C9799</f>
        <v>Jessica María Vargas Oviedo</v>
      </c>
      <c r="D9799" s="1">
        <f>+'BD1'!D9799</f>
        <v>0.41666666666666669</v>
      </c>
      <c r="E9799" s="1" t="str">
        <f>+'BD1'!E9799</f>
        <v>Profesional</v>
      </c>
      <c r="F9799" s="1" t="str">
        <f>+'BD1'!F9799</f>
        <v>Elaboración de inventarios de equipos, materiales e insumos (tiempo efectivo por día)</v>
      </c>
      <c r="G9799" s="1" t="str">
        <f>+'BD1'!G9799</f>
        <v>Administrativa</v>
      </c>
      <c r="H9799" s="1">
        <f>+'BD1'!H9799</f>
        <v>0.80249999999999999</v>
      </c>
    </row>
    <row r="9800" spans="1:8">
      <c r="A9800" s="1" t="str">
        <f>+'BD1'!A9800</f>
        <v>Huetar Norte</v>
      </c>
      <c r="B9800" s="1" t="str">
        <f>+'BD1'!B9800</f>
        <v>La Fortuna</v>
      </c>
      <c r="C9800" s="1" t="str">
        <f>+'BD1'!C9800</f>
        <v>Jessica María Vargas Oviedo</v>
      </c>
      <c r="D9800" s="1">
        <f>+'BD1'!D9800</f>
        <v>0.41666666666666669</v>
      </c>
      <c r="E9800" s="1" t="str">
        <f>+'BD1'!E9800</f>
        <v>Profesional</v>
      </c>
      <c r="F9800" s="1" t="str">
        <f>+'BD1'!F9800</f>
        <v>Atención de emergencias</v>
      </c>
      <c r="G9800" s="1" t="str">
        <f>+'BD1'!G9800</f>
        <v>Sustantiva</v>
      </c>
      <c r="H9800" s="1" t="str">
        <f>+'BD1'!H9800</f>
        <v>NA</v>
      </c>
    </row>
    <row r="9801" spans="1:8">
      <c r="A9801" s="1" t="str">
        <f>+'BD1'!A9801</f>
        <v>Huetar Norte</v>
      </c>
      <c r="B9801" s="1" t="str">
        <f>+'BD1'!B9801</f>
        <v>La Fortuna</v>
      </c>
      <c r="C9801" s="1" t="str">
        <f>+'BD1'!C9801</f>
        <v>Jessica María Vargas Oviedo</v>
      </c>
      <c r="D9801" s="1">
        <f>+'BD1'!D9801</f>
        <v>0.41666666666666669</v>
      </c>
      <c r="E9801" s="1" t="str">
        <f>+'BD1'!E9801</f>
        <v>Profesional</v>
      </c>
      <c r="F9801" s="1" t="str">
        <f>+'BD1'!F9801</f>
        <v>Trazabilidad-visita a finca (por productor)</v>
      </c>
      <c r="G9801" s="1" t="str">
        <f>+'BD1'!G9801</f>
        <v>Sustantiva</v>
      </c>
      <c r="H9801" s="1">
        <f>+'BD1'!H9801</f>
        <v>4.6366699999999996</v>
      </c>
    </row>
    <row r="9802" spans="1:8">
      <c r="A9802" s="1" t="str">
        <f>+'BD1'!A9802</f>
        <v>Huetar Norte</v>
      </c>
      <c r="B9802" s="1" t="str">
        <f>+'BD1'!B9802</f>
        <v>La Fortuna</v>
      </c>
      <c r="C9802" s="1" t="str">
        <f>+'BD1'!C9802</f>
        <v>Jessica María Vargas Oviedo</v>
      </c>
      <c r="D9802" s="1">
        <f>+'BD1'!D9802</f>
        <v>0.41666666666666669</v>
      </c>
      <c r="E9802" s="1" t="str">
        <f>+'BD1'!E9802</f>
        <v>Profesional</v>
      </c>
      <c r="F9802" s="1" t="str">
        <f>+'BD1'!F9802</f>
        <v>Trazabilidad-inclusión en sistema TrazarAgro (por productor)</v>
      </c>
      <c r="G9802" s="1" t="str">
        <f>+'BD1'!G9802</f>
        <v>Sustantiva</v>
      </c>
      <c r="H9802" s="1" t="str">
        <f>+'BD1'!H9802</f>
        <v>NA</v>
      </c>
    </row>
    <row r="9803" spans="1:8">
      <c r="A9803" s="1" t="str">
        <f>+'BD1'!A9803</f>
        <v>Huetar Norte</v>
      </c>
      <c r="B9803" s="1" t="str">
        <f>+'BD1'!B9803</f>
        <v>La Fortuna</v>
      </c>
      <c r="C9803" s="1" t="str">
        <f>+'BD1'!C9803</f>
        <v>Jessica María Vargas Oviedo</v>
      </c>
      <c r="D9803" s="1">
        <f>+'BD1'!D9803</f>
        <v>0.41666666666666669</v>
      </c>
      <c r="E9803" s="1" t="str">
        <f>+'BD1'!E9803</f>
        <v>Profesional</v>
      </c>
      <c r="F9803" s="1" t="str">
        <f>+'BD1'!F9803</f>
        <v>Atención al gusano barrenador (por productor)</v>
      </c>
      <c r="G9803" s="1" t="str">
        <f>+'BD1'!G9803</f>
        <v>Sustantiva</v>
      </c>
      <c r="H9803" s="1" t="str">
        <f>+'BD1'!H9803</f>
        <v>NA</v>
      </c>
    </row>
    <row r="9804" spans="1:8">
      <c r="A9804" s="1" t="str">
        <f>+'BD1'!A9804</f>
        <v>Huetar Norte</v>
      </c>
      <c r="B9804" s="1" t="str">
        <f>+'BD1'!B9804</f>
        <v>La Fortuna</v>
      </c>
      <c r="C9804" s="1" t="str">
        <f>+'BD1'!C9804</f>
        <v>Jessica María Vargas Oviedo</v>
      </c>
      <c r="D9804" s="1">
        <f>+'BD1'!D9804</f>
        <v>0.41666666666666669</v>
      </c>
      <c r="E9804" s="1" t="str">
        <f>+'BD1'!E9804</f>
        <v>Profesional</v>
      </c>
      <c r="F9804" s="1" t="str">
        <f>+'BD1'!F9804</f>
        <v>Atención en oficina (por usuario)</v>
      </c>
      <c r="G9804" s="1" t="str">
        <f>+'BD1'!G9804</f>
        <v>Sustantiva</v>
      </c>
      <c r="H9804" s="1">
        <f>+'BD1'!H9804</f>
        <v>0.80249999999999999</v>
      </c>
    </row>
    <row r="9805" spans="1:8">
      <c r="A9805" s="1" t="str">
        <f>+'BD1'!A9805</f>
        <v>Huetar Norte</v>
      </c>
      <c r="B9805" s="1" t="str">
        <f>+'BD1'!B9805</f>
        <v>La Fortuna</v>
      </c>
      <c r="C9805" s="1" t="str">
        <f>+'BD1'!C9805</f>
        <v>Jessica María Vargas Oviedo</v>
      </c>
      <c r="D9805" s="1">
        <f>+'BD1'!D9805</f>
        <v>0.41666666666666669</v>
      </c>
      <c r="E9805" s="1" t="str">
        <f>+'BD1'!E9805</f>
        <v>Profesional</v>
      </c>
      <c r="F9805" s="1" t="str">
        <f>+'BD1'!F9805</f>
        <v>Búsqueda de nuevos productores (por productor)</v>
      </c>
      <c r="G9805" s="1" t="str">
        <f>+'BD1'!G9805</f>
        <v>Sustantiva</v>
      </c>
      <c r="H9805" s="1" t="str">
        <f>+'BD1'!H9805</f>
        <v>NA</v>
      </c>
    </row>
    <row r="9806" spans="1:8">
      <c r="A9806" s="1" t="str">
        <f>+'BD1'!A9806</f>
        <v>Huetar Norte</v>
      </c>
      <c r="B9806" s="1" t="str">
        <f>+'BD1'!B9806</f>
        <v>La Fortuna</v>
      </c>
      <c r="C9806" s="1" t="str">
        <f>+'BD1'!C9806</f>
        <v>Yamil Quesada García</v>
      </c>
      <c r="D9806" s="1">
        <f>+'BD1'!D9806</f>
        <v>4</v>
      </c>
      <c r="E9806" s="1" t="str">
        <f>+'BD1'!E9806</f>
        <v>Técnico</v>
      </c>
      <c r="F9806" s="1" t="str">
        <f>+'BD1'!F9806</f>
        <v>Elaboración del diagnóstico y plan de finca de manejo a personas productoras (por productor)</v>
      </c>
      <c r="G9806" s="1" t="str">
        <f>+'BD1'!G9806</f>
        <v>Sustantiva</v>
      </c>
      <c r="H9806" s="1">
        <f>+'BD1'!H9806</f>
        <v>0.80249999999999999</v>
      </c>
    </row>
    <row r="9807" spans="1:8">
      <c r="A9807" s="1" t="str">
        <f>+'BD1'!A9807</f>
        <v>Huetar Norte</v>
      </c>
      <c r="B9807" s="1" t="str">
        <f>+'BD1'!B9807</f>
        <v>La Fortuna</v>
      </c>
      <c r="C9807" s="1" t="str">
        <f>+'BD1'!C9807</f>
        <v>Yamil Quesada García</v>
      </c>
      <c r="D9807" s="1">
        <f>+'BD1'!D9807</f>
        <v>4</v>
      </c>
      <c r="E9807" s="1" t="str">
        <f>+'BD1'!E9807</f>
        <v>Técnico</v>
      </c>
      <c r="F9807" s="1" t="str">
        <f>+'BD1'!F9807</f>
        <v>Asistencia técnica a personas productoras (individual): visitas a finca (por productor)</v>
      </c>
      <c r="G9807" s="1" t="str">
        <f>+'BD1'!G9807</f>
        <v>Sustantiva</v>
      </c>
      <c r="H9807" s="1">
        <f>+'BD1'!H9807</f>
        <v>5.35</v>
      </c>
    </row>
    <row r="9808" spans="1:8">
      <c r="A9808" s="1" t="str">
        <f>+'BD1'!A9808</f>
        <v>Huetar Norte</v>
      </c>
      <c r="B9808" s="1" t="str">
        <f>+'BD1'!B9808</f>
        <v>La Fortuna</v>
      </c>
      <c r="C9808" s="1" t="str">
        <f>+'BD1'!C9808</f>
        <v>Yamil Quesada García</v>
      </c>
      <c r="D9808" s="1">
        <f>+'BD1'!D9808</f>
        <v>4</v>
      </c>
      <c r="E9808" s="1" t="str">
        <f>+'BD1'!E9808</f>
        <v>Técnico</v>
      </c>
      <c r="F9808" s="1" t="str">
        <f>+'BD1'!F9808</f>
        <v>Asistencia técnica a personas productoras (individual): atenciones virtuales y digitales (por productor)</v>
      </c>
      <c r="G9808" s="1" t="str">
        <f>+'BD1'!G9808</f>
        <v>Sustantiva</v>
      </c>
      <c r="H9808" s="1">
        <f>+'BD1'!H9808</f>
        <v>0.13969000000000001</v>
      </c>
    </row>
    <row r="9809" spans="1:8">
      <c r="A9809" s="1" t="str">
        <f>+'BD1'!A9809</f>
        <v>Huetar Norte</v>
      </c>
      <c r="B9809" s="1" t="str">
        <f>+'BD1'!B9809</f>
        <v>La Fortuna</v>
      </c>
      <c r="C9809" s="1" t="str">
        <f>+'BD1'!C9809</f>
        <v>Yamil Quesada García</v>
      </c>
      <c r="D9809" s="1">
        <f>+'BD1'!D9809</f>
        <v>4</v>
      </c>
      <c r="E9809" s="1" t="str">
        <f>+'BD1'!E9809</f>
        <v>Técnico</v>
      </c>
      <c r="F9809" s="1" t="str">
        <f>+'BD1'!F9809</f>
        <v>Asistencia técnica a personas productoras (grupal): día de campo (por día en el evento)</v>
      </c>
      <c r="G9809" s="1" t="str">
        <f>+'BD1'!G9809</f>
        <v>Sustantiva</v>
      </c>
      <c r="H9809" s="1">
        <f>+'BD1'!H9809</f>
        <v>4.4583300000000001</v>
      </c>
    </row>
    <row r="9810" spans="1:8">
      <c r="A9810" s="1" t="str">
        <f>+'BD1'!A9810</f>
        <v>Huetar Norte</v>
      </c>
      <c r="B9810" s="1" t="str">
        <f>+'BD1'!B9810</f>
        <v>La Fortuna</v>
      </c>
      <c r="C9810" s="1" t="str">
        <f>+'BD1'!C9810</f>
        <v>Yamil Quesada García</v>
      </c>
      <c r="D9810" s="1">
        <f>+'BD1'!D9810</f>
        <v>4</v>
      </c>
      <c r="E9810" s="1" t="str">
        <f>+'BD1'!E9810</f>
        <v>Técnico</v>
      </c>
      <c r="F9810" s="1" t="str">
        <f>+'BD1'!F9810</f>
        <v>Asistencia técnica a personas productoras (grupal): demostración de métodos (por evento, se puede acumular si la demostración tarda más de un día)</v>
      </c>
      <c r="G9810" s="1" t="str">
        <f>+'BD1'!G9810</f>
        <v>Sustantiva</v>
      </c>
      <c r="H9810" s="1" t="str">
        <f>+'BD1'!H9810</f>
        <v>NA</v>
      </c>
    </row>
    <row r="9811" spans="1:8">
      <c r="A9811" s="1" t="str">
        <f>+'BD1'!A9811</f>
        <v>Huetar Norte</v>
      </c>
      <c r="B9811" s="1" t="str">
        <f>+'BD1'!B9811</f>
        <v>La Fortuna</v>
      </c>
      <c r="C9811" s="1" t="str">
        <f>+'BD1'!C9811</f>
        <v>Yamil Quesada García</v>
      </c>
      <c r="D9811" s="1">
        <f>+'BD1'!D9811</f>
        <v>4</v>
      </c>
      <c r="E9811" s="1" t="str">
        <f>+'BD1'!E9811</f>
        <v>Técnico</v>
      </c>
      <c r="F9811" s="1" t="str">
        <f>+'BD1'!F9811</f>
        <v>Asistencia técnica a personas productoras (grupal): taller (por taller)</v>
      </c>
      <c r="G9811" s="1" t="str">
        <f>+'BD1'!G9811</f>
        <v>Sustantiva</v>
      </c>
      <c r="H9811" s="1">
        <f>+'BD1'!H9811</f>
        <v>2.14</v>
      </c>
    </row>
    <row r="9812" spans="1:8">
      <c r="A9812" s="1" t="str">
        <f>+'BD1'!A9812</f>
        <v>Huetar Norte</v>
      </c>
      <c r="B9812" s="1" t="str">
        <f>+'BD1'!B9812</f>
        <v>La Fortuna</v>
      </c>
      <c r="C9812" s="1" t="str">
        <f>+'BD1'!C9812</f>
        <v>Yamil Quesada García</v>
      </c>
      <c r="D9812" s="1">
        <f>+'BD1'!D9812</f>
        <v>4</v>
      </c>
      <c r="E9812" s="1" t="str">
        <f>+'BD1'!E9812</f>
        <v>Técnico</v>
      </c>
      <c r="F9812" s="1" t="str">
        <f>+'BD1'!F9812</f>
        <v>Asistencia técnica a personas productoras (grupal): charlas (por día en el evento)</v>
      </c>
      <c r="G9812" s="1" t="str">
        <f>+'BD1'!G9812</f>
        <v>Sustantiva</v>
      </c>
      <c r="H9812" s="1">
        <f>+'BD1'!H9812</f>
        <v>1.15917</v>
      </c>
    </row>
    <row r="9813" spans="1:8">
      <c r="A9813" s="1" t="str">
        <f>+'BD1'!A9813</f>
        <v>Huetar Norte</v>
      </c>
      <c r="B9813" s="1" t="str">
        <f>+'BD1'!B9813</f>
        <v>La Fortuna</v>
      </c>
      <c r="C9813" s="1" t="str">
        <f>+'BD1'!C9813</f>
        <v>Yamil Quesada García</v>
      </c>
      <c r="D9813" s="1">
        <f>+'BD1'!D9813</f>
        <v>4</v>
      </c>
      <c r="E9813" s="1" t="str">
        <f>+'BD1'!E9813</f>
        <v>Técnico</v>
      </c>
      <c r="F9813" s="1" t="str">
        <f>+'BD1'!F9813</f>
        <v>Gestión en capacitaciones con instituciones públicas o privadas (solo gestión de coordinación por evento de capacitación)</v>
      </c>
      <c r="G9813" s="1" t="str">
        <f>+'BD1'!G9813</f>
        <v>Administrativa</v>
      </c>
      <c r="H9813" s="1">
        <f>+'BD1'!H9813</f>
        <v>9.9866700000000002</v>
      </c>
    </row>
    <row r="9814" spans="1:8">
      <c r="A9814" s="1" t="str">
        <f>+'BD1'!A9814</f>
        <v>Huetar Norte</v>
      </c>
      <c r="B9814" s="1" t="str">
        <f>+'BD1'!B9814</f>
        <v>La Fortuna</v>
      </c>
      <c r="C9814" s="1" t="str">
        <f>+'BD1'!C9814</f>
        <v>Yamil Quesada García</v>
      </c>
      <c r="D9814" s="1">
        <f>+'BD1'!D9814</f>
        <v>4</v>
      </c>
      <c r="E9814" s="1" t="str">
        <f>+'BD1'!E9814</f>
        <v>Técnico</v>
      </c>
      <c r="F9814" s="1" t="str">
        <f>+'BD1'!F9814</f>
        <v>Aplicación de la herramienta de medición del nivel de gestión empresarial y organizacional (por organización)</v>
      </c>
      <c r="G9814" s="1" t="str">
        <f>+'BD1'!G9814</f>
        <v>Sustantiva</v>
      </c>
      <c r="H9814" s="1" t="str">
        <f>+'BD1'!H9814</f>
        <v>NA</v>
      </c>
    </row>
    <row r="9815" spans="1:8">
      <c r="A9815" s="1" t="str">
        <f>+'BD1'!A9815</f>
        <v>Huetar Norte</v>
      </c>
      <c r="B9815" s="1" t="str">
        <f>+'BD1'!B9815</f>
        <v>La Fortuna</v>
      </c>
      <c r="C9815" s="1" t="str">
        <f>+'BD1'!C9815</f>
        <v>Yamil Quesada García</v>
      </c>
      <c r="D9815" s="1">
        <f>+'BD1'!D9815</f>
        <v>4</v>
      </c>
      <c r="E9815" s="1" t="str">
        <f>+'BD1'!E9815</f>
        <v>Técnico</v>
      </c>
      <c r="F9815" s="1" t="str">
        <f>+'BD1'!F9815</f>
        <v>Elaboración y ejecución del plan de trabajo (por organización)</v>
      </c>
      <c r="G9815" s="1" t="str">
        <f>+'BD1'!G9815</f>
        <v>Sustantiva</v>
      </c>
      <c r="H9815" s="1" t="str">
        <f>+'BD1'!H9815</f>
        <v>NA</v>
      </c>
    </row>
    <row r="9816" spans="1:8">
      <c r="A9816" s="1" t="str">
        <f>+'BD1'!A9816</f>
        <v>Huetar Norte</v>
      </c>
      <c r="B9816" s="1" t="str">
        <f>+'BD1'!B9816</f>
        <v>La Fortuna</v>
      </c>
      <c r="C9816" s="1" t="str">
        <f>+'BD1'!C9816</f>
        <v>Yamil Quesada García</v>
      </c>
      <c r="D9816" s="1">
        <f>+'BD1'!D9816</f>
        <v>4</v>
      </c>
      <c r="E9816" s="1" t="str">
        <f>+'BD1'!E9816</f>
        <v>Técnico</v>
      </c>
      <c r="F9816" s="1" t="str">
        <f>+'BD1'!F9816</f>
        <v>Visitas de seguimiento al plan de trabajo (por visita por organización)</v>
      </c>
      <c r="G9816" s="1" t="str">
        <f>+'BD1'!G9816</f>
        <v>Sustantiva</v>
      </c>
      <c r="H9816" s="1" t="str">
        <f>+'BD1'!H9816</f>
        <v>NA</v>
      </c>
    </row>
    <row r="9817" spans="1:8">
      <c r="A9817" s="1" t="str">
        <f>+'BD1'!A9817</f>
        <v>Huetar Norte</v>
      </c>
      <c r="B9817" s="1" t="str">
        <f>+'BD1'!B9817</f>
        <v>La Fortuna</v>
      </c>
      <c r="C9817" s="1" t="str">
        <f>+'BD1'!C9817</f>
        <v>Yamil Quesada García</v>
      </c>
      <c r="D9817" s="1">
        <f>+'BD1'!D9817</f>
        <v>4</v>
      </c>
      <c r="E9817" s="1" t="str">
        <f>+'BD1'!E9817</f>
        <v>Técnico</v>
      </c>
      <c r="F9817" s="1" t="str">
        <f>+'BD1'!F9817</f>
        <v>Reporte del plan de trabajo anual (por reporte por organización)</v>
      </c>
      <c r="G9817" s="1" t="str">
        <f>+'BD1'!G9817</f>
        <v>Sustantiva</v>
      </c>
      <c r="H9817" s="1" t="str">
        <f>+'BD1'!H9817</f>
        <v>NA</v>
      </c>
    </row>
    <row r="9818" spans="1:8">
      <c r="A9818" s="1" t="str">
        <f>+'BD1'!A9818</f>
        <v>Huetar Norte</v>
      </c>
      <c r="B9818" s="1" t="str">
        <f>+'BD1'!B9818</f>
        <v>La Fortuna</v>
      </c>
      <c r="C9818" s="1" t="str">
        <f>+'BD1'!C9818</f>
        <v>Yamil Quesada García</v>
      </c>
      <c r="D9818" s="1">
        <f>+'BD1'!D9818</f>
        <v>4</v>
      </c>
      <c r="E9818" s="1" t="str">
        <f>+'BD1'!E9818</f>
        <v>Técnico</v>
      </c>
      <c r="F9818" s="1" t="str">
        <f>+'BD1'!F9818</f>
        <v>NAMA (café): muestreo y toma de datos en finca (por productor)</v>
      </c>
      <c r="G9818" s="1" t="str">
        <f>+'BD1'!G9818</f>
        <v>Sustantiva</v>
      </c>
      <c r="H9818" s="1" t="str">
        <f>+'BD1'!H9818</f>
        <v>NA</v>
      </c>
    </row>
    <row r="9819" spans="1:8">
      <c r="A9819" s="1" t="str">
        <f>+'BD1'!A9819</f>
        <v>Huetar Norte</v>
      </c>
      <c r="B9819" s="1" t="str">
        <f>+'BD1'!B9819</f>
        <v>La Fortuna</v>
      </c>
      <c r="C9819" s="1" t="str">
        <f>+'BD1'!C9819</f>
        <v>Yamil Quesada García</v>
      </c>
      <c r="D9819" s="1">
        <f>+'BD1'!D9819</f>
        <v>4</v>
      </c>
      <c r="E9819" s="1" t="str">
        <f>+'BD1'!E9819</f>
        <v>Técnico</v>
      </c>
      <c r="F9819" s="1" t="str">
        <f>+'BD1'!F9819</f>
        <v>NAMA (café): inclusión de datos al SisDNEA (por productor)</v>
      </c>
      <c r="G9819" s="1" t="str">
        <f>+'BD1'!G9819</f>
        <v>Sustantiva</v>
      </c>
      <c r="H9819" s="1" t="str">
        <f>+'BD1'!H9819</f>
        <v>NA</v>
      </c>
    </row>
    <row r="9820" spans="1:8">
      <c r="A9820" s="1" t="str">
        <f>+'BD1'!A9820</f>
        <v>Huetar Norte</v>
      </c>
      <c r="B9820" s="1" t="str">
        <f>+'BD1'!B9820</f>
        <v>La Fortuna</v>
      </c>
      <c r="C9820" s="1" t="str">
        <f>+'BD1'!C9820</f>
        <v>Yamil Quesada García</v>
      </c>
      <c r="D9820" s="1">
        <f>+'BD1'!D9820</f>
        <v>4</v>
      </c>
      <c r="E9820" s="1" t="str">
        <f>+'BD1'!E9820</f>
        <v>Técnico</v>
      </c>
      <c r="F9820" s="1" t="str">
        <f>+'BD1'!F9820</f>
        <v>NAMA (café): entrega de constancia de verificación del MRV a la persona productora (por productor)</v>
      </c>
      <c r="G9820" s="1" t="str">
        <f>+'BD1'!G9820</f>
        <v>Sustantiva</v>
      </c>
      <c r="H9820" s="1" t="str">
        <f>+'BD1'!H9820</f>
        <v>NA</v>
      </c>
    </row>
    <row r="9821" spans="1:8">
      <c r="A9821" s="1" t="str">
        <f>+'BD1'!A9821</f>
        <v>Huetar Norte</v>
      </c>
      <c r="B9821" s="1" t="str">
        <f>+'BD1'!B9821</f>
        <v>La Fortuna</v>
      </c>
      <c r="C9821" s="1" t="str">
        <f>+'BD1'!C9821</f>
        <v>Yamil Quesada García</v>
      </c>
      <c r="D9821" s="1">
        <f>+'BD1'!D9821</f>
        <v>4</v>
      </c>
      <c r="E9821" s="1" t="str">
        <f>+'BD1'!E9821</f>
        <v>Técnico</v>
      </c>
      <c r="F9821" s="1" t="str">
        <f>+'BD1'!F9821</f>
        <v>NAMA (ganadería): muestreo y toma de datos en finca (por productor)</v>
      </c>
      <c r="G9821" s="1" t="str">
        <f>+'BD1'!G9821</f>
        <v>Sustantiva</v>
      </c>
      <c r="H9821" s="1">
        <f>+'BD1'!H9821</f>
        <v>3.0316700000000001</v>
      </c>
    </row>
    <row r="9822" spans="1:8">
      <c r="A9822" s="1" t="str">
        <f>+'BD1'!A9822</f>
        <v>Huetar Norte</v>
      </c>
      <c r="B9822" s="1" t="str">
        <f>+'BD1'!B9822</f>
        <v>La Fortuna</v>
      </c>
      <c r="C9822" s="1" t="str">
        <f>+'BD1'!C9822</f>
        <v>Yamil Quesada García</v>
      </c>
      <c r="D9822" s="1">
        <f>+'BD1'!D9822</f>
        <v>4</v>
      </c>
      <c r="E9822" s="1" t="str">
        <f>+'BD1'!E9822</f>
        <v>Técnico</v>
      </c>
      <c r="F9822" s="1" t="str">
        <f>+'BD1'!F9822</f>
        <v>NAMA (ganadería): inclusión de datos al SisDNEA (por productor)</v>
      </c>
      <c r="G9822" s="1" t="str">
        <f>+'BD1'!G9822</f>
        <v>Sustantiva</v>
      </c>
      <c r="H9822" s="1">
        <f>+'BD1'!H9822</f>
        <v>0.43097000000000002</v>
      </c>
    </row>
    <row r="9823" spans="1:8">
      <c r="A9823" s="1" t="str">
        <f>+'BD1'!A9823</f>
        <v>Huetar Norte</v>
      </c>
      <c r="B9823" s="1" t="str">
        <f>+'BD1'!B9823</f>
        <v>La Fortuna</v>
      </c>
      <c r="C9823" s="1" t="str">
        <f>+'BD1'!C9823</f>
        <v>Yamil Quesada García</v>
      </c>
      <c r="D9823" s="1">
        <f>+'BD1'!D9823</f>
        <v>4</v>
      </c>
      <c r="E9823" s="1" t="str">
        <f>+'BD1'!E9823</f>
        <v>Técnico</v>
      </c>
      <c r="F9823" s="1" t="str">
        <f>+'BD1'!F9823</f>
        <v>NAMA (ganadería): entrega de constancia de verificación del MRV a la persona productora (por productor)</v>
      </c>
      <c r="G9823" s="1" t="str">
        <f>+'BD1'!G9823</f>
        <v>Sustantiva</v>
      </c>
      <c r="H9823" s="1">
        <f>+'BD1'!H9823</f>
        <v>8.2033299999999993</v>
      </c>
    </row>
    <row r="9824" spans="1:8">
      <c r="A9824" s="1" t="str">
        <f>+'BD1'!A9824</f>
        <v>Huetar Norte</v>
      </c>
      <c r="B9824" s="1" t="str">
        <f>+'BD1'!B9824</f>
        <v>La Fortuna</v>
      </c>
      <c r="C9824" s="1" t="str">
        <f>+'BD1'!C9824</f>
        <v>Yamil Quesada García</v>
      </c>
      <c r="D9824" s="1">
        <f>+'BD1'!D9824</f>
        <v>4</v>
      </c>
      <c r="E9824" s="1" t="str">
        <f>+'BD1'!E9824</f>
        <v>Técnico</v>
      </c>
      <c r="F9824" s="1" t="str">
        <f>+'BD1'!F9824</f>
        <v>Producción sostenible: elaboración de la herramienta Tu Modelo, en el SisDNEA (por productor)</v>
      </c>
      <c r="G9824" s="1" t="str">
        <f>+'BD1'!G9824</f>
        <v>Sustantiva</v>
      </c>
      <c r="H9824" s="1" t="str">
        <f>+'BD1'!H9824</f>
        <v>NA</v>
      </c>
    </row>
    <row r="9825" spans="1:8">
      <c r="A9825" s="1" t="str">
        <f>+'BD1'!A9825</f>
        <v>Huetar Norte</v>
      </c>
      <c r="B9825" s="1" t="str">
        <f>+'BD1'!B9825</f>
        <v>La Fortuna</v>
      </c>
      <c r="C9825" s="1" t="str">
        <f>+'BD1'!C9825</f>
        <v>Yamil Quesada García</v>
      </c>
      <c r="D9825" s="1">
        <f>+'BD1'!D9825</f>
        <v>4</v>
      </c>
      <c r="E9825" s="1" t="str">
        <f>+'BD1'!E9825</f>
        <v>Técnico</v>
      </c>
      <c r="F9825" s="1" t="str">
        <f>+'BD1'!F9825</f>
        <v>Producción sostenible: entregar certificado al productor e incluirlo en el expediente físico (por productor)</v>
      </c>
      <c r="G9825" s="1" t="str">
        <f>+'BD1'!G9825</f>
        <v>Sustantiva</v>
      </c>
      <c r="H9825" s="1" t="str">
        <f>+'BD1'!H9825</f>
        <v>NA</v>
      </c>
    </row>
    <row r="9826" spans="1:8">
      <c r="A9826" s="1" t="str">
        <f>+'BD1'!A9826</f>
        <v>Huetar Norte</v>
      </c>
      <c r="B9826" s="1" t="str">
        <f>+'BD1'!B9826</f>
        <v>La Fortuna</v>
      </c>
      <c r="C9826" s="1" t="str">
        <f>+'BD1'!C9826</f>
        <v>Yamil Quesada García</v>
      </c>
      <c r="D9826" s="1">
        <f>+'BD1'!D9826</f>
        <v>4</v>
      </c>
      <c r="E9826" s="1" t="str">
        <f>+'BD1'!E9826</f>
        <v>Técnico</v>
      </c>
      <c r="F9826" s="1" t="str">
        <f>+'BD1'!F9826</f>
        <v>RBAyP y RBAO: divulgación del programa de incentivos (por acción de divulgación)</v>
      </c>
      <c r="G9826" s="1" t="str">
        <f>+'BD1'!G9826</f>
        <v>Sustantiva</v>
      </c>
      <c r="H9826" s="1" t="str">
        <f>+'BD1'!H9826</f>
        <v>NA</v>
      </c>
    </row>
    <row r="9827" spans="1:8">
      <c r="A9827" s="1" t="str">
        <f>+'BD1'!A9827</f>
        <v>Huetar Norte</v>
      </c>
      <c r="B9827" s="1" t="str">
        <f>+'BD1'!B9827</f>
        <v>La Fortuna</v>
      </c>
      <c r="C9827" s="1" t="str">
        <f>+'BD1'!C9827</f>
        <v>Yamil Quesada García</v>
      </c>
      <c r="D9827" s="1">
        <f>+'BD1'!D9827</f>
        <v>4</v>
      </c>
      <c r="E9827" s="1" t="str">
        <f>+'BD1'!E9827</f>
        <v>Técnico</v>
      </c>
      <c r="F9827" s="1" t="str">
        <f>+'BD1'!F9827</f>
        <v>RBAyP y RBAO: completar formularios para recibir incentivos económicos (por productor)</v>
      </c>
      <c r="G9827" s="1" t="str">
        <f>+'BD1'!G9827</f>
        <v>Sustantiva</v>
      </c>
      <c r="H9827" s="1" t="str">
        <f>+'BD1'!H9827</f>
        <v>NA</v>
      </c>
    </row>
    <row r="9828" spans="1:8">
      <c r="A9828" s="1" t="str">
        <f>+'BD1'!A9828</f>
        <v>Huetar Norte</v>
      </c>
      <c r="B9828" s="1" t="str">
        <f>+'BD1'!B9828</f>
        <v>La Fortuna</v>
      </c>
      <c r="C9828" s="1" t="str">
        <f>+'BD1'!C9828</f>
        <v>Yamil Quesada García</v>
      </c>
      <c r="D9828" s="1">
        <f>+'BD1'!D9828</f>
        <v>4</v>
      </c>
      <c r="E9828" s="1" t="str">
        <f>+'BD1'!E9828</f>
        <v>Técnico</v>
      </c>
      <c r="F9828" s="1" t="str">
        <f>+'BD1'!F9828</f>
        <v>RBAyP y RBAO: revisión de las solicitudes del programa de incentivos económicos (por productor)</v>
      </c>
      <c r="G9828" s="1" t="str">
        <f>+'BD1'!G9828</f>
        <v>Sustantiva</v>
      </c>
      <c r="H9828" s="1" t="str">
        <f>+'BD1'!H9828</f>
        <v>NA</v>
      </c>
    </row>
    <row r="9829" spans="1:8">
      <c r="A9829" s="1" t="str">
        <f>+'BD1'!A9829</f>
        <v>Huetar Norte</v>
      </c>
      <c r="B9829" s="1" t="str">
        <f>+'BD1'!B9829</f>
        <v>La Fortuna</v>
      </c>
      <c r="C9829" s="1" t="str">
        <f>+'BD1'!C9829</f>
        <v>Yamil Quesada García</v>
      </c>
      <c r="D9829" s="1">
        <f>+'BD1'!D9829</f>
        <v>4</v>
      </c>
      <c r="E9829" s="1" t="str">
        <f>+'BD1'!E9829</f>
        <v>Técnico</v>
      </c>
      <c r="F9829" s="1" t="str">
        <f>+'BD1'!F9829</f>
        <v>RBAyP y RBAO: visita a finca para verificación (por visita por productor)</v>
      </c>
      <c r="G9829" s="1" t="str">
        <f>+'BD1'!G9829</f>
        <v>Sustantiva</v>
      </c>
      <c r="H9829" s="1" t="str">
        <f>+'BD1'!H9829</f>
        <v>NA</v>
      </c>
    </row>
    <row r="9830" spans="1:8">
      <c r="A9830" s="1" t="str">
        <f>+'BD1'!A9830</f>
        <v>Huetar Norte</v>
      </c>
      <c r="B9830" s="1" t="str">
        <f>+'BD1'!B9830</f>
        <v>La Fortuna</v>
      </c>
      <c r="C9830" s="1" t="str">
        <f>+'BD1'!C9830</f>
        <v>Yamil Quesada García</v>
      </c>
      <c r="D9830" s="1">
        <f>+'BD1'!D9830</f>
        <v>4</v>
      </c>
      <c r="E9830" s="1" t="str">
        <f>+'BD1'!E9830</f>
        <v>Técnico</v>
      </c>
      <c r="F9830" s="1" t="str">
        <f>+'BD1'!F9830</f>
        <v>Productores ocasionales: asistencia técnica individual (por productor)</v>
      </c>
      <c r="G9830" s="1" t="str">
        <f>+'BD1'!G9830</f>
        <v>Sustantiva</v>
      </c>
      <c r="H9830" s="1">
        <f>+'BD1'!H9830</f>
        <v>2.31833</v>
      </c>
    </row>
    <row r="9831" spans="1:8">
      <c r="A9831" s="1" t="str">
        <f>+'BD1'!A9831</f>
        <v>Huetar Norte</v>
      </c>
      <c r="B9831" s="1" t="str">
        <f>+'BD1'!B9831</f>
        <v>La Fortuna</v>
      </c>
      <c r="C9831" s="1" t="str">
        <f>+'BD1'!C9831</f>
        <v>Yamil Quesada García</v>
      </c>
      <c r="D9831" s="1">
        <f>+'BD1'!D9831</f>
        <v>4</v>
      </c>
      <c r="E9831" s="1" t="str">
        <f>+'BD1'!E9831</f>
        <v>Técnico</v>
      </c>
      <c r="F9831" s="1" t="str">
        <f>+'BD1'!F9831</f>
        <v>Productores ocasionales: asistencia técnica grupal (por asistencia a grupo)</v>
      </c>
      <c r="G9831" s="1" t="str">
        <f>+'BD1'!G9831</f>
        <v>Sustantiva</v>
      </c>
      <c r="H9831" s="1">
        <f>+'BD1'!H9831</f>
        <v>1.605</v>
      </c>
    </row>
    <row r="9832" spans="1:8">
      <c r="A9832" s="1" t="str">
        <f>+'BD1'!A9832</f>
        <v>Huetar Norte</v>
      </c>
      <c r="B9832" s="1" t="str">
        <f>+'BD1'!B9832</f>
        <v>La Fortuna</v>
      </c>
      <c r="C9832" s="1" t="str">
        <f>+'BD1'!C9832</f>
        <v>Yamil Quesada García</v>
      </c>
      <c r="D9832" s="1">
        <f>+'BD1'!D9832</f>
        <v>4</v>
      </c>
      <c r="E9832" s="1" t="str">
        <f>+'BD1'!E9832</f>
        <v>Técnico</v>
      </c>
      <c r="F9832" s="1" t="str">
        <f>+'BD1'!F9832</f>
        <v>Productores ocasionales: servicios de extensión de información digitales y virtuales (por productor)</v>
      </c>
      <c r="G9832" s="1" t="str">
        <f>+'BD1'!G9832</f>
        <v>Sustantiva</v>
      </c>
      <c r="H9832" s="1">
        <f>+'BD1'!H9832</f>
        <v>0.28236</v>
      </c>
    </row>
    <row r="9833" spans="1:8">
      <c r="A9833" s="1" t="str">
        <f>+'BD1'!A9833</f>
        <v>Huetar Norte</v>
      </c>
      <c r="B9833" s="1" t="str">
        <f>+'BD1'!B9833</f>
        <v>La Fortuna</v>
      </c>
      <c r="C9833" s="1" t="str">
        <f>+'BD1'!C9833</f>
        <v>Yamil Quesada García</v>
      </c>
      <c r="D9833" s="1">
        <f>+'BD1'!D9833</f>
        <v>4</v>
      </c>
      <c r="E9833" s="1" t="str">
        <f>+'BD1'!E9833</f>
        <v>Técnico</v>
      </c>
      <c r="F9833" s="1" t="str">
        <f>+'BD1'!F9833</f>
        <v>Proyectos financiados con fondos públicos y transferencia MAG: apoyo en la formulación de proyectos de personas productoras (acumulado efectivo por proyecto)</v>
      </c>
      <c r="G9833" s="1" t="str">
        <f>+'BD1'!G9833</f>
        <v>Sustantiva</v>
      </c>
      <c r="H9833" s="1">
        <f>+'BD1'!H9833</f>
        <v>101.65</v>
      </c>
    </row>
    <row r="9834" spans="1:8">
      <c r="A9834" s="1" t="str">
        <f>+'BD1'!A9834</f>
        <v>Huetar Norte</v>
      </c>
      <c r="B9834" s="1" t="str">
        <f>+'BD1'!B9834</f>
        <v>La Fortuna</v>
      </c>
      <c r="C9834" s="1" t="str">
        <f>+'BD1'!C9834</f>
        <v>Yamil Quesada García</v>
      </c>
      <c r="D9834" s="1">
        <f>+'BD1'!D9834</f>
        <v>4</v>
      </c>
      <c r="E9834" s="1" t="str">
        <f>+'BD1'!E9834</f>
        <v>Técnico</v>
      </c>
      <c r="F9834" s="1" t="str">
        <f>+'BD1'!F9834</f>
        <v>Proyectos financiados con fondos públicos y transferencia MAG: apoyo en la formulación de proyectos de organizaciones (acumulado efectivo por proyecto)</v>
      </c>
      <c r="G9834" s="1" t="str">
        <f>+'BD1'!G9834</f>
        <v>Sustantiva</v>
      </c>
      <c r="H9834" s="1" t="str">
        <f>+'BD1'!H9834</f>
        <v>NA</v>
      </c>
    </row>
    <row r="9835" spans="1:8">
      <c r="A9835" s="1" t="str">
        <f>+'BD1'!A9835</f>
        <v>Huetar Norte</v>
      </c>
      <c r="B9835" s="1" t="str">
        <f>+'BD1'!B9835</f>
        <v>La Fortuna</v>
      </c>
      <c r="C9835" s="1" t="str">
        <f>+'BD1'!C9835</f>
        <v>Yamil Quesada García</v>
      </c>
      <c r="D9835" s="1">
        <f>+'BD1'!D9835</f>
        <v>4</v>
      </c>
      <c r="E9835" s="1" t="str">
        <f>+'BD1'!E9835</f>
        <v>Técnico</v>
      </c>
      <c r="F9835" s="1" t="str">
        <f>+'BD1'!F9835</f>
        <v>Proyectos financiados con fondos públicos: seguimiento técnico (por visita a proyecto)</v>
      </c>
      <c r="G9835" s="1" t="str">
        <f>+'BD1'!G9835</f>
        <v>Sustantiva</v>
      </c>
      <c r="H9835" s="1">
        <f>+'BD1'!H9835</f>
        <v>5.35</v>
      </c>
    </row>
    <row r="9836" spans="1:8">
      <c r="A9836" s="1" t="str">
        <f>+'BD1'!A9836</f>
        <v>Huetar Norte</v>
      </c>
      <c r="B9836" s="1" t="str">
        <f>+'BD1'!B9836</f>
        <v>La Fortuna</v>
      </c>
      <c r="C9836" s="1" t="str">
        <f>+'BD1'!C9836</f>
        <v>Yamil Quesada García</v>
      </c>
      <c r="D9836" s="1">
        <f>+'BD1'!D9836</f>
        <v>4</v>
      </c>
      <c r="E9836" s="1" t="str">
        <f>+'BD1'!E9836</f>
        <v>Técnico</v>
      </c>
      <c r="F9836" s="1" t="str">
        <f>+'BD1'!F9836</f>
        <v>Elaboración de informes trimestrales, semestrales y anuales PAO (por informe)</v>
      </c>
      <c r="G9836" s="1" t="str">
        <f>+'BD1'!G9836</f>
        <v>Administrativa</v>
      </c>
      <c r="H9836" s="1">
        <f>+'BD1'!H9836</f>
        <v>0.80249999999999999</v>
      </c>
    </row>
    <row r="9837" spans="1:8">
      <c r="A9837" s="1" t="str">
        <f>+'BD1'!A9837</f>
        <v>Huetar Norte</v>
      </c>
      <c r="B9837" s="1" t="str">
        <f>+'BD1'!B9837</f>
        <v>La Fortuna</v>
      </c>
      <c r="C9837" s="1" t="str">
        <f>+'BD1'!C9837</f>
        <v>Yamil Quesada García</v>
      </c>
      <c r="D9837" s="1">
        <f>+'BD1'!D9837</f>
        <v>4</v>
      </c>
      <c r="E9837" s="1" t="str">
        <f>+'BD1'!E9837</f>
        <v>Técnico</v>
      </c>
      <c r="F9837" s="1" t="str">
        <f>+'BD1'!F9837</f>
        <v>Seguimiento a los PAO de los funcionarios a su cargo (por funcionario)</v>
      </c>
      <c r="G9837" s="1" t="str">
        <f>+'BD1'!G9837</f>
        <v>Administrativa</v>
      </c>
      <c r="H9837" s="1" t="str">
        <f>+'BD1'!H9837</f>
        <v>NA</v>
      </c>
    </row>
    <row r="9838" spans="1:8">
      <c r="A9838" s="1" t="str">
        <f>+'BD1'!A9838</f>
        <v>Huetar Norte</v>
      </c>
      <c r="B9838" s="1" t="str">
        <f>+'BD1'!B9838</f>
        <v>La Fortuna</v>
      </c>
      <c r="C9838" s="1" t="str">
        <f>+'BD1'!C9838</f>
        <v>Yamil Quesada García</v>
      </c>
      <c r="D9838" s="1">
        <f>+'BD1'!D9838</f>
        <v>4</v>
      </c>
      <c r="E9838" s="1" t="str">
        <f>+'BD1'!E9838</f>
        <v>Técnico</v>
      </c>
      <c r="F9838" s="1" t="str">
        <f>+'BD1'!F9838</f>
        <v>Inscripción y actualización de PYMPA (por productor)</v>
      </c>
      <c r="G9838" s="1" t="str">
        <f>+'BD1'!G9838</f>
        <v>Sustantiva</v>
      </c>
      <c r="H9838" s="1">
        <f>+'BD1'!H9838</f>
        <v>0.62417</v>
      </c>
    </row>
    <row r="9839" spans="1:8">
      <c r="A9839" s="1" t="str">
        <f>+'BD1'!A9839</f>
        <v>Huetar Norte</v>
      </c>
      <c r="B9839" s="1" t="str">
        <f>+'BD1'!B9839</f>
        <v>La Fortuna</v>
      </c>
      <c r="C9839" s="1" t="str">
        <f>+'BD1'!C9839</f>
        <v>Yamil Quesada García</v>
      </c>
      <c r="D9839" s="1">
        <f>+'BD1'!D9839</f>
        <v>4</v>
      </c>
      <c r="E9839" s="1" t="str">
        <f>+'BD1'!E9839</f>
        <v>Técnico</v>
      </c>
      <c r="F9839" s="1" t="str">
        <f>+'BD1'!F9839</f>
        <v>Certificaciones para la Declaración de Bienes Inmuebles ante las municipalidades (por trámite)</v>
      </c>
      <c r="G9839" s="1" t="str">
        <f>+'BD1'!G9839</f>
        <v>Sustantiva</v>
      </c>
      <c r="H9839" s="1" t="str">
        <f>+'BD1'!H9839</f>
        <v>NA</v>
      </c>
    </row>
    <row r="9840" spans="1:8">
      <c r="A9840" s="1" t="str">
        <f>+'BD1'!A9840</f>
        <v>Huetar Norte</v>
      </c>
      <c r="B9840" s="1" t="str">
        <f>+'BD1'!B9840</f>
        <v>La Fortuna</v>
      </c>
      <c r="C9840" s="1" t="str">
        <f>+'BD1'!C9840</f>
        <v>Yamil Quesada García</v>
      </c>
      <c r="D9840" s="1">
        <f>+'BD1'!D9840</f>
        <v>4</v>
      </c>
      <c r="E9840" s="1" t="str">
        <f>+'BD1'!E9840</f>
        <v>Técnico</v>
      </c>
      <c r="F9840" s="1" t="str">
        <f>+'BD1'!F9840</f>
        <v>Participación en reuniones EREA (por reunión)</v>
      </c>
      <c r="G9840" s="1" t="str">
        <f>+'BD1'!G9840</f>
        <v>Administrativa</v>
      </c>
      <c r="H9840" s="1">
        <f>+'BD1'!H9840</f>
        <v>5.35</v>
      </c>
    </row>
    <row r="9841" spans="1:8">
      <c r="A9841" s="1" t="str">
        <f>+'BD1'!A9841</f>
        <v>Huetar Norte</v>
      </c>
      <c r="B9841" s="1" t="str">
        <f>+'BD1'!B9841</f>
        <v>La Fortuna</v>
      </c>
      <c r="C9841" s="1" t="str">
        <f>+'BD1'!C9841</f>
        <v>Yamil Quesada García</v>
      </c>
      <c r="D9841" s="1">
        <f>+'BD1'!D9841</f>
        <v>4</v>
      </c>
      <c r="E9841" s="1" t="str">
        <f>+'BD1'!E9841</f>
        <v>Técnico</v>
      </c>
      <c r="F9841" s="1" t="str">
        <f>+'BD1'!F9841</f>
        <v>Participación en grupos técnicos o comisiones (por reunión)</v>
      </c>
      <c r="G9841" s="1" t="str">
        <f>+'BD1'!G9841</f>
        <v>Sustantiva</v>
      </c>
      <c r="H9841" s="1">
        <f>+'BD1'!H9841</f>
        <v>2.31833</v>
      </c>
    </row>
    <row r="9842" spans="1:8">
      <c r="A9842" s="1" t="str">
        <f>+'BD1'!A9842</f>
        <v>Huetar Norte</v>
      </c>
      <c r="B9842" s="1" t="str">
        <f>+'BD1'!B9842</f>
        <v>La Fortuna</v>
      </c>
      <c r="C9842" s="1" t="str">
        <f>+'BD1'!C9842</f>
        <v>Yamil Quesada García</v>
      </c>
      <c r="D9842" s="1">
        <f>+'BD1'!D9842</f>
        <v>4</v>
      </c>
      <c r="E9842" s="1" t="str">
        <f>+'BD1'!E9842</f>
        <v>Técnico</v>
      </c>
      <c r="F9842" s="1" t="str">
        <f>+'BD1'!F9842</f>
        <v>Participación en capacitaciones técnicas (por capacitación)</v>
      </c>
      <c r="G9842" s="1" t="str">
        <f>+'BD1'!G9842</f>
        <v>Administrativa</v>
      </c>
      <c r="H9842" s="1">
        <f>+'BD1'!H9842</f>
        <v>47.258330000000001</v>
      </c>
    </row>
    <row r="9843" spans="1:8">
      <c r="A9843" s="1" t="str">
        <f>+'BD1'!A9843</f>
        <v>Huetar Norte</v>
      </c>
      <c r="B9843" s="1" t="str">
        <f>+'BD1'!B9843</f>
        <v>La Fortuna</v>
      </c>
      <c r="C9843" s="1" t="str">
        <f>+'BD1'!C9843</f>
        <v>Yamil Quesada García</v>
      </c>
      <c r="D9843" s="1">
        <f>+'BD1'!D9843</f>
        <v>4</v>
      </c>
      <c r="E9843" s="1" t="str">
        <f>+'BD1'!E9843</f>
        <v>Técnico</v>
      </c>
      <c r="F9843" s="1" t="str">
        <f>+'BD1'!F9843</f>
        <v xml:space="preserve">Participación en charlas y sesiones técnicas, de trabajo y de actualización de conocimiento (por evento) </v>
      </c>
      <c r="G9843" s="1" t="str">
        <f>+'BD1'!G9843</f>
        <v>Administrativa</v>
      </c>
      <c r="H9843" s="1">
        <f>+'BD1'!H9843</f>
        <v>2.6749999999999998</v>
      </c>
    </row>
    <row r="9844" spans="1:8">
      <c r="A9844" s="1" t="str">
        <f>+'BD1'!A9844</f>
        <v>Huetar Norte</v>
      </c>
      <c r="B9844" s="1" t="str">
        <f>+'BD1'!B9844</f>
        <v>La Fortuna</v>
      </c>
      <c r="C9844" s="1" t="str">
        <f>+'BD1'!C9844</f>
        <v>Yamil Quesada García</v>
      </c>
      <c r="D9844" s="1">
        <f>+'BD1'!D9844</f>
        <v>4</v>
      </c>
      <c r="E9844" s="1" t="str">
        <f>+'BD1'!E9844</f>
        <v>Técnico</v>
      </c>
      <c r="F9844" s="1" t="str">
        <f>+'BD1'!F9844</f>
        <v>Aplicación de censos y apoyo en sondeo de precios de insumos agropecuarios (por censo o sondeo)</v>
      </c>
      <c r="G9844" s="1" t="str">
        <f>+'BD1'!G9844</f>
        <v>Sustantiva</v>
      </c>
      <c r="H9844" s="1">
        <f>+'BD1'!H9844</f>
        <v>301.74</v>
      </c>
    </row>
    <row r="9845" spans="1:8">
      <c r="A9845" s="1" t="str">
        <f>+'BD1'!A9845</f>
        <v>Huetar Norte</v>
      </c>
      <c r="B9845" s="1" t="str">
        <f>+'BD1'!B9845</f>
        <v>La Fortuna</v>
      </c>
      <c r="C9845" s="1" t="str">
        <f>+'BD1'!C9845</f>
        <v>Yamil Quesada García</v>
      </c>
      <c r="D9845" s="1">
        <f>+'BD1'!D9845</f>
        <v>4</v>
      </c>
      <c r="E9845" s="1" t="str">
        <f>+'BD1'!E9845</f>
        <v>Técnico</v>
      </c>
      <c r="F9845" s="1" t="str">
        <f>+'BD1'!F9845</f>
        <v>Coordinación de acciones entre dependencias del MAG (por acción de cordinación)</v>
      </c>
      <c r="G9845" s="1" t="str">
        <f>+'BD1'!G9845</f>
        <v>Administrativa</v>
      </c>
      <c r="H9845" s="1">
        <f>+'BD1'!H9845</f>
        <v>0.13375000000000001</v>
      </c>
    </row>
    <row r="9846" spans="1:8">
      <c r="A9846" s="1" t="str">
        <f>+'BD1'!A9846</f>
        <v>Huetar Norte</v>
      </c>
      <c r="B9846" s="1" t="str">
        <f>+'BD1'!B9846</f>
        <v>La Fortuna</v>
      </c>
      <c r="C9846" s="1" t="str">
        <f>+'BD1'!C9846</f>
        <v>Yamil Quesada García</v>
      </c>
      <c r="D9846" s="1">
        <f>+'BD1'!D9846</f>
        <v>4</v>
      </c>
      <c r="E9846" s="1" t="str">
        <f>+'BD1'!E9846</f>
        <v>Técnico</v>
      </c>
      <c r="F9846" s="1" t="str">
        <f>+'BD1'!F9846</f>
        <v>Otorgamiento de permisos para quemas agropecuarias (por trámite)</v>
      </c>
      <c r="G9846" s="1" t="str">
        <f>+'BD1'!G9846</f>
        <v>Sustantiva</v>
      </c>
      <c r="H9846" s="1" t="str">
        <f>+'BD1'!H9846</f>
        <v>NA</v>
      </c>
    </row>
    <row r="9847" spans="1:8">
      <c r="A9847" s="1" t="str">
        <f>+'BD1'!A9847</f>
        <v>Huetar Norte</v>
      </c>
      <c r="B9847" s="1" t="str">
        <f>+'BD1'!B9847</f>
        <v>La Fortuna</v>
      </c>
      <c r="C9847" s="1" t="str">
        <f>+'BD1'!C9847</f>
        <v>Yamil Quesada García</v>
      </c>
      <c r="D9847" s="1">
        <f>+'BD1'!D9847</f>
        <v>4</v>
      </c>
      <c r="E9847" s="1" t="str">
        <f>+'BD1'!E9847</f>
        <v>Técnico</v>
      </c>
      <c r="F9847" s="1" t="str">
        <f>+'BD1'!F9847</f>
        <v>Elaboración de Autoevaluación en Control Interno (acumulado efectivo por aplicación de la autoevaluación)</v>
      </c>
      <c r="G9847" s="1" t="str">
        <f>+'BD1'!G9847</f>
        <v>Administrativa</v>
      </c>
      <c r="H9847" s="1">
        <f>+'BD1'!H9847</f>
        <v>19.260000000000002</v>
      </c>
    </row>
    <row r="9848" spans="1:8">
      <c r="A9848" s="1" t="str">
        <f>+'BD1'!A9848</f>
        <v>Huetar Norte</v>
      </c>
      <c r="B9848" s="1" t="str">
        <f>+'BD1'!B9848</f>
        <v>La Fortuna</v>
      </c>
      <c r="C9848" s="1" t="str">
        <f>+'BD1'!C9848</f>
        <v>Yamil Quesada García</v>
      </c>
      <c r="D9848" s="1">
        <f>+'BD1'!D9848</f>
        <v>4</v>
      </c>
      <c r="E9848" s="1" t="str">
        <f>+'BD1'!E9848</f>
        <v>Técnico</v>
      </c>
      <c r="F9848" s="1" t="str">
        <f>+'BD1'!F9848</f>
        <v>Determinación y evaluación de riesgos en SEVRIMAG (acumulado efectivo por aplicación del SEVRIMAG)</v>
      </c>
      <c r="G9848" s="1" t="str">
        <f>+'BD1'!G9848</f>
        <v>Administrativa</v>
      </c>
      <c r="H9848" s="1" t="str">
        <f>+'BD1'!H9848</f>
        <v>NA</v>
      </c>
    </row>
    <row r="9849" spans="1:8">
      <c r="A9849" s="1" t="str">
        <f>+'BD1'!A9849</f>
        <v>Huetar Norte</v>
      </c>
      <c r="B9849" s="1" t="str">
        <f>+'BD1'!B9849</f>
        <v>La Fortuna</v>
      </c>
      <c r="C9849" s="1" t="str">
        <f>+'BD1'!C9849</f>
        <v>Yamil Quesada García</v>
      </c>
      <c r="D9849" s="1">
        <f>+'BD1'!D9849</f>
        <v>4</v>
      </c>
      <c r="E9849" s="1" t="str">
        <f>+'BD1'!E9849</f>
        <v>Técnico</v>
      </c>
      <c r="F9849" s="1" t="str">
        <f>+'BD1'!F9849</f>
        <v>Seguimiento a plan de mitigación de riesgos en SEVRIMAG (acumulado efectivo por seguimiento)</v>
      </c>
      <c r="G9849" s="1" t="str">
        <f>+'BD1'!G9849</f>
        <v>Administrativa</v>
      </c>
      <c r="H9849" s="1" t="str">
        <f>+'BD1'!H9849</f>
        <v>NA</v>
      </c>
    </row>
    <row r="9850" spans="1:8">
      <c r="A9850" s="1" t="str">
        <f>+'BD1'!A9850</f>
        <v>Huetar Norte</v>
      </c>
      <c r="B9850" s="1" t="str">
        <f>+'BD1'!B9850</f>
        <v>La Fortuna</v>
      </c>
      <c r="C9850" s="1" t="str">
        <f>+'BD1'!C9850</f>
        <v>Yamil Quesada García</v>
      </c>
      <c r="D9850" s="1">
        <f>+'BD1'!D9850</f>
        <v>4</v>
      </c>
      <c r="E9850" s="1" t="str">
        <f>+'BD1'!E9850</f>
        <v>Técnico</v>
      </c>
      <c r="F9850" s="1" t="str">
        <f>+'BD1'!F9850</f>
        <v>Seguimiento a plan de mejora de la Autoevaluación en Control Interno (acumulado efectivo por seguimiento)</v>
      </c>
      <c r="G9850" s="1" t="str">
        <f>+'BD1'!G9850</f>
        <v>Administrativa</v>
      </c>
      <c r="H9850" s="1" t="str">
        <f>+'BD1'!H9850</f>
        <v>NA</v>
      </c>
    </row>
    <row r="9851" spans="1:8">
      <c r="A9851" s="1" t="str">
        <f>+'BD1'!A9851</f>
        <v>Huetar Norte</v>
      </c>
      <c r="B9851" s="1" t="str">
        <f>+'BD1'!B9851</f>
        <v>La Fortuna</v>
      </c>
      <c r="C9851" s="1" t="str">
        <f>+'BD1'!C9851</f>
        <v>Yamil Quesada García</v>
      </c>
      <c r="D9851" s="1">
        <f>+'BD1'!D9851</f>
        <v>4</v>
      </c>
      <c r="E9851" s="1" t="str">
        <f>+'BD1'!E9851</f>
        <v>Técnico</v>
      </c>
      <c r="F9851" s="1" t="str">
        <f>+'BD1'!F9851</f>
        <v>Reuniones de personal AEA (por reunión)</v>
      </c>
      <c r="G9851" s="1" t="str">
        <f>+'BD1'!G9851</f>
        <v>Administrativa</v>
      </c>
      <c r="H9851" s="1">
        <f>+'BD1'!H9851</f>
        <v>2.18458</v>
      </c>
    </row>
    <row r="9852" spans="1:8">
      <c r="A9852" s="1" t="str">
        <f>+'BD1'!A9852</f>
        <v>Huetar Norte</v>
      </c>
      <c r="B9852" s="1" t="str">
        <f>+'BD1'!B9852</f>
        <v>La Fortuna</v>
      </c>
      <c r="C9852" s="1" t="str">
        <f>+'BD1'!C9852</f>
        <v>Yamil Quesada García</v>
      </c>
      <c r="D9852" s="1">
        <f>+'BD1'!D9852</f>
        <v>4</v>
      </c>
      <c r="E9852" s="1" t="str">
        <f>+'BD1'!E9852</f>
        <v>Técnico</v>
      </c>
      <c r="F9852" s="1" t="str">
        <f>+'BD1'!F9852</f>
        <v>Actualización del sistema de gestión documental y archivo (tiempo efectivo por día)</v>
      </c>
      <c r="G9852" s="1" t="str">
        <f>+'BD1'!G9852</f>
        <v>Administrativa</v>
      </c>
      <c r="H9852" s="1" t="str">
        <f>+'BD1'!H9852</f>
        <v>NA</v>
      </c>
    </row>
    <row r="9853" spans="1:8">
      <c r="A9853" s="1" t="str">
        <f>+'BD1'!A9853</f>
        <v>Huetar Norte</v>
      </c>
      <c r="B9853" s="1" t="str">
        <f>+'BD1'!B9853</f>
        <v>La Fortuna</v>
      </c>
      <c r="C9853" s="1" t="str">
        <f>+'BD1'!C9853</f>
        <v>Yamil Quesada García</v>
      </c>
      <c r="D9853" s="1">
        <f>+'BD1'!D9853</f>
        <v>4</v>
      </c>
      <c r="E9853" s="1" t="str">
        <f>+'BD1'!E9853</f>
        <v>Técnico</v>
      </c>
      <c r="F9853" s="1" t="str">
        <f>+'BD1'!F9853</f>
        <v>Actualización del sistema SisDNEA (por productor)</v>
      </c>
      <c r="G9853" s="1" t="str">
        <f>+'BD1'!G9853</f>
        <v>Administrativa</v>
      </c>
      <c r="H9853" s="1">
        <f>+'BD1'!H9853</f>
        <v>0.80249999999999999</v>
      </c>
    </row>
    <row r="9854" spans="1:8">
      <c r="A9854" s="1" t="str">
        <f>+'BD1'!A9854</f>
        <v>Huetar Norte</v>
      </c>
      <c r="B9854" s="1" t="str">
        <f>+'BD1'!B9854</f>
        <v>La Fortuna</v>
      </c>
      <c r="C9854" s="1" t="str">
        <f>+'BD1'!C9854</f>
        <v>Yamil Quesada García</v>
      </c>
      <c r="D9854" s="1">
        <f>+'BD1'!D9854</f>
        <v>4</v>
      </c>
      <c r="E9854" s="1" t="str">
        <f>+'BD1'!E9854</f>
        <v>Técnico</v>
      </c>
      <c r="F9854" s="1" t="str">
        <f>+'BD1'!F9854</f>
        <v>Seguimiento semestral de la determinación de expectativas (por seguimiento)</v>
      </c>
      <c r="G9854" s="1" t="str">
        <f>+'BD1'!G9854</f>
        <v>Administrativa</v>
      </c>
      <c r="H9854" s="1">
        <f>+'BD1'!H9854</f>
        <v>3.7450000000000001</v>
      </c>
    </row>
    <row r="9855" spans="1:8">
      <c r="A9855" s="1" t="str">
        <f>+'BD1'!A9855</f>
        <v>Huetar Norte</v>
      </c>
      <c r="B9855" s="1" t="str">
        <f>+'BD1'!B9855</f>
        <v>La Fortuna</v>
      </c>
      <c r="C9855" s="1" t="str">
        <f>+'BD1'!C9855</f>
        <v>Yamil Quesada García</v>
      </c>
      <c r="D9855" s="1">
        <f>+'BD1'!D9855</f>
        <v>4</v>
      </c>
      <c r="E9855" s="1" t="str">
        <f>+'BD1'!E9855</f>
        <v>Técnico</v>
      </c>
      <c r="F9855" s="1" t="str">
        <f>+'BD1'!F9855</f>
        <v>Elaboración de la evaluación del desempeño (por reunión)</v>
      </c>
      <c r="G9855" s="1" t="str">
        <f>+'BD1'!G9855</f>
        <v>Administrativa</v>
      </c>
      <c r="H9855" s="1">
        <f>+'BD1'!H9855</f>
        <v>3.7450000000000001</v>
      </c>
    </row>
    <row r="9856" spans="1:8">
      <c r="A9856" s="1" t="str">
        <f>+'BD1'!A9856</f>
        <v>Huetar Norte</v>
      </c>
      <c r="B9856" s="1" t="str">
        <f>+'BD1'!B9856</f>
        <v>La Fortuna</v>
      </c>
      <c r="C9856" s="1" t="str">
        <f>+'BD1'!C9856</f>
        <v>Yamil Quesada García</v>
      </c>
      <c r="D9856" s="1">
        <f>+'BD1'!D9856</f>
        <v>4</v>
      </c>
      <c r="E9856" s="1" t="str">
        <f>+'BD1'!E9856</f>
        <v>Técnico</v>
      </c>
      <c r="F9856" s="1" t="str">
        <f>+'BD1'!F9856</f>
        <v>Elaboración de inventarios de equipos, materiales e insumos (tiempo efectivo por día)</v>
      </c>
      <c r="G9856" s="1" t="str">
        <f>+'BD1'!G9856</f>
        <v>Administrativa</v>
      </c>
      <c r="H9856" s="1" t="str">
        <f>+'BD1'!H9856</f>
        <v>NA</v>
      </c>
    </row>
    <row r="9857" spans="1:8">
      <c r="A9857" s="1" t="str">
        <f>+'BD1'!A9857</f>
        <v>Huetar Norte</v>
      </c>
      <c r="B9857" s="1" t="str">
        <f>+'BD1'!B9857</f>
        <v>La Fortuna</v>
      </c>
      <c r="C9857" s="1" t="str">
        <f>+'BD1'!C9857</f>
        <v>Yamil Quesada García</v>
      </c>
      <c r="D9857" s="1">
        <f>+'BD1'!D9857</f>
        <v>4</v>
      </c>
      <c r="E9857" s="1" t="str">
        <f>+'BD1'!E9857</f>
        <v>Técnico</v>
      </c>
      <c r="F9857" s="1" t="str">
        <f>+'BD1'!F9857</f>
        <v>Atención de emergencias</v>
      </c>
      <c r="G9857" s="1" t="str">
        <f>+'BD1'!G9857</f>
        <v>Sustantiva</v>
      </c>
      <c r="H9857" s="1" t="str">
        <f>+'BD1'!H9857</f>
        <v>NA</v>
      </c>
    </row>
    <row r="9858" spans="1:8">
      <c r="A9858" s="1" t="str">
        <f>+'BD1'!A9858</f>
        <v>Huetar Norte</v>
      </c>
      <c r="B9858" s="1" t="str">
        <f>+'BD1'!B9858</f>
        <v>La Fortuna</v>
      </c>
      <c r="C9858" s="1" t="str">
        <f>+'BD1'!C9858</f>
        <v>Yamil Quesada García</v>
      </c>
      <c r="D9858" s="1">
        <f>+'BD1'!D9858</f>
        <v>4</v>
      </c>
      <c r="E9858" s="1" t="str">
        <f>+'BD1'!E9858</f>
        <v>Técnico</v>
      </c>
      <c r="F9858" s="1" t="str">
        <f>+'BD1'!F9858</f>
        <v>Trazabilidad-visita a finca (por productor)</v>
      </c>
      <c r="G9858" s="1" t="str">
        <f>+'BD1'!G9858</f>
        <v>Sustantiva</v>
      </c>
      <c r="H9858" s="1">
        <f>+'BD1'!H9858</f>
        <v>4.28</v>
      </c>
    </row>
    <row r="9859" spans="1:8">
      <c r="A9859" s="1" t="str">
        <f>+'BD1'!A9859</f>
        <v>Huetar Norte</v>
      </c>
      <c r="B9859" s="1" t="str">
        <f>+'BD1'!B9859</f>
        <v>La Fortuna</v>
      </c>
      <c r="C9859" s="1" t="str">
        <f>+'BD1'!C9859</f>
        <v>Yamil Quesada García</v>
      </c>
      <c r="D9859" s="1">
        <f>+'BD1'!D9859</f>
        <v>4</v>
      </c>
      <c r="E9859" s="1" t="str">
        <f>+'BD1'!E9859</f>
        <v>Técnico</v>
      </c>
      <c r="F9859" s="1" t="str">
        <f>+'BD1'!F9859</f>
        <v>Trazabilidad-inclusión en sistema TrazarAgro (por productor)</v>
      </c>
      <c r="G9859" s="1" t="str">
        <f>+'BD1'!G9859</f>
        <v>Sustantiva</v>
      </c>
      <c r="H9859" s="1">
        <f>+'BD1'!H9859</f>
        <v>1.07</v>
      </c>
    </row>
    <row r="9860" spans="1:8">
      <c r="A9860" s="1" t="str">
        <f>+'BD1'!A9860</f>
        <v>Huetar Norte</v>
      </c>
      <c r="B9860" s="1" t="str">
        <f>+'BD1'!B9860</f>
        <v>La Fortuna</v>
      </c>
      <c r="C9860" s="1" t="str">
        <f>+'BD1'!C9860</f>
        <v>Yamil Quesada García</v>
      </c>
      <c r="D9860" s="1">
        <f>+'BD1'!D9860</f>
        <v>4</v>
      </c>
      <c r="E9860" s="1" t="str">
        <f>+'BD1'!E9860</f>
        <v>Técnico</v>
      </c>
      <c r="F9860" s="1" t="str">
        <f>+'BD1'!F9860</f>
        <v>Atención al gusano barrenador (por productor)</v>
      </c>
      <c r="G9860" s="1" t="str">
        <f>+'BD1'!G9860</f>
        <v>Sustantiva</v>
      </c>
      <c r="H9860" s="1">
        <f>+'BD1'!H9860</f>
        <v>5.35</v>
      </c>
    </row>
    <row r="9861" spans="1:8">
      <c r="A9861" s="1" t="str">
        <f>+'BD1'!A9861</f>
        <v>Huetar Norte</v>
      </c>
      <c r="B9861" s="1" t="str">
        <f>+'BD1'!B9861</f>
        <v>La Fortuna</v>
      </c>
      <c r="C9861" s="1" t="str">
        <f>+'BD1'!C9861</f>
        <v>Yamil Quesada García</v>
      </c>
      <c r="D9861" s="1">
        <f>+'BD1'!D9861</f>
        <v>4</v>
      </c>
      <c r="E9861" s="1" t="str">
        <f>+'BD1'!E9861</f>
        <v>Técnico</v>
      </c>
      <c r="F9861" s="1" t="str">
        <f>+'BD1'!F9861</f>
        <v>Atención en oficina (por usuario)</v>
      </c>
      <c r="G9861" s="1" t="str">
        <f>+'BD1'!G9861</f>
        <v>Sustantiva</v>
      </c>
      <c r="H9861" s="1">
        <f>+'BD1'!H9861</f>
        <v>2.1548600000000002</v>
      </c>
    </row>
    <row r="9862" spans="1:8">
      <c r="A9862" s="1" t="str">
        <f>+'BD1'!A9862</f>
        <v>Huetar Norte</v>
      </c>
      <c r="B9862" s="1" t="str">
        <f>+'BD1'!B9862</f>
        <v>La Fortuna</v>
      </c>
      <c r="C9862" s="1" t="str">
        <f>+'BD1'!C9862</f>
        <v>Yamil Quesada García</v>
      </c>
      <c r="D9862" s="1">
        <f>+'BD1'!D9862</f>
        <v>4</v>
      </c>
      <c r="E9862" s="1" t="str">
        <f>+'BD1'!E9862</f>
        <v>Técnico</v>
      </c>
      <c r="F9862" s="1" t="str">
        <f>+'BD1'!F9862</f>
        <v>Búsqueda de nuevos productores (por productor)</v>
      </c>
      <c r="G9862" s="1" t="str">
        <f>+'BD1'!G9862</f>
        <v>Sustantiva</v>
      </c>
      <c r="H9862" s="1">
        <f>+'BD1'!H9862</f>
        <v>19.260000000000002</v>
      </c>
    </row>
    <row r="9863" spans="1:8">
      <c r="A9863" s="1" t="str">
        <f>+'BD1'!A9863</f>
        <v>Huetar Norte</v>
      </c>
      <c r="B9863" s="1" t="str">
        <f>+'BD1'!B9863</f>
        <v>La Fortuna</v>
      </c>
      <c r="C9863" s="1" t="str">
        <f>+'BD1'!C9863</f>
        <v>Orlando Hernández Murillo</v>
      </c>
      <c r="D9863" s="1">
        <f>+'BD1'!D9863</f>
        <v>28</v>
      </c>
      <c r="E9863" s="1" t="str">
        <f>+'BD1'!E9863</f>
        <v>Jefe</v>
      </c>
      <c r="F9863" s="1" t="str">
        <f>+'BD1'!F9863</f>
        <v>Elaboración del diagnóstico y plan de finca de manejo a personas productoras (por productor)</v>
      </c>
      <c r="G9863" s="1" t="str">
        <f>+'BD1'!G9863</f>
        <v>Sustantiva</v>
      </c>
      <c r="H9863" s="1">
        <f>+'BD1'!H9863</f>
        <v>4.28</v>
      </c>
    </row>
    <row r="9864" spans="1:8">
      <c r="A9864" s="1" t="str">
        <f>+'BD1'!A9864</f>
        <v>Huetar Norte</v>
      </c>
      <c r="B9864" s="1" t="str">
        <f>+'BD1'!B9864</f>
        <v>La Fortuna</v>
      </c>
      <c r="C9864" s="1" t="str">
        <f>+'BD1'!C9864</f>
        <v>Orlando Hernández Murillo</v>
      </c>
      <c r="D9864" s="1">
        <f>+'BD1'!D9864</f>
        <v>28</v>
      </c>
      <c r="E9864" s="1" t="str">
        <f>+'BD1'!E9864</f>
        <v>Jefe</v>
      </c>
      <c r="F9864" s="1" t="str">
        <f>+'BD1'!F9864</f>
        <v>Asistencia técnica a personas productoras (individual): visitas a finca (por productor)</v>
      </c>
      <c r="G9864" s="1" t="str">
        <f>+'BD1'!G9864</f>
        <v>Sustantiva</v>
      </c>
      <c r="H9864" s="1">
        <f>+'BD1'!H9864</f>
        <v>2.14</v>
      </c>
    </row>
    <row r="9865" spans="1:8">
      <c r="A9865" s="1" t="str">
        <f>+'BD1'!A9865</f>
        <v>Huetar Norte</v>
      </c>
      <c r="B9865" s="1" t="str">
        <f>+'BD1'!B9865</f>
        <v>La Fortuna</v>
      </c>
      <c r="C9865" s="1" t="str">
        <f>+'BD1'!C9865</f>
        <v>Orlando Hernández Murillo</v>
      </c>
      <c r="D9865" s="1">
        <f>+'BD1'!D9865</f>
        <v>28</v>
      </c>
      <c r="E9865" s="1" t="str">
        <f>+'BD1'!E9865</f>
        <v>Jefe</v>
      </c>
      <c r="F9865" s="1" t="str">
        <f>+'BD1'!F9865</f>
        <v>Asistencia técnica a personas productoras (individual): atenciones virtuales y digitales (por productor)</v>
      </c>
      <c r="G9865" s="1" t="str">
        <f>+'BD1'!G9865</f>
        <v>Sustantiva</v>
      </c>
      <c r="H9865" s="1">
        <f>+'BD1'!H9865</f>
        <v>0.80249999999999999</v>
      </c>
    </row>
    <row r="9866" spans="1:8">
      <c r="A9866" s="1" t="str">
        <f>+'BD1'!A9866</f>
        <v>Huetar Norte</v>
      </c>
      <c r="B9866" s="1" t="str">
        <f>+'BD1'!B9866</f>
        <v>La Fortuna</v>
      </c>
      <c r="C9866" s="1" t="str">
        <f>+'BD1'!C9866</f>
        <v>Orlando Hernández Murillo</v>
      </c>
      <c r="D9866" s="1">
        <f>+'BD1'!D9866</f>
        <v>28</v>
      </c>
      <c r="E9866" s="1" t="str">
        <f>+'BD1'!E9866</f>
        <v>Jefe</v>
      </c>
      <c r="F9866" s="1" t="str">
        <f>+'BD1'!F9866</f>
        <v>Asistencia técnica a personas productoras (grupal): día de campo (por día en el evento)</v>
      </c>
      <c r="G9866" s="1" t="str">
        <f>+'BD1'!G9866</f>
        <v>Sustantiva</v>
      </c>
      <c r="H9866" s="1">
        <f>+'BD1'!H9866</f>
        <v>5.35</v>
      </c>
    </row>
    <row r="9867" spans="1:8">
      <c r="A9867" s="1" t="str">
        <f>+'BD1'!A9867</f>
        <v>Huetar Norte</v>
      </c>
      <c r="B9867" s="1" t="str">
        <f>+'BD1'!B9867</f>
        <v>La Fortuna</v>
      </c>
      <c r="C9867" s="1" t="str">
        <f>+'BD1'!C9867</f>
        <v>Orlando Hernández Murillo</v>
      </c>
      <c r="D9867" s="1">
        <f>+'BD1'!D9867</f>
        <v>28</v>
      </c>
      <c r="E9867" s="1" t="str">
        <f>+'BD1'!E9867</f>
        <v>Jefe</v>
      </c>
      <c r="F9867" s="1" t="str">
        <f>+'BD1'!F9867</f>
        <v>Asistencia técnica a personas productoras (grupal): demostración de métodos (por evento, se puede acumular si la demostración tarda más de un día)</v>
      </c>
      <c r="G9867" s="1" t="str">
        <f>+'BD1'!G9867</f>
        <v>Sustantiva</v>
      </c>
      <c r="H9867" s="1">
        <f>+'BD1'!H9867</f>
        <v>4.28</v>
      </c>
    </row>
    <row r="9868" spans="1:8">
      <c r="A9868" s="1" t="str">
        <f>+'BD1'!A9868</f>
        <v>Huetar Norte</v>
      </c>
      <c r="B9868" s="1" t="str">
        <f>+'BD1'!B9868</f>
        <v>La Fortuna</v>
      </c>
      <c r="C9868" s="1" t="str">
        <f>+'BD1'!C9868</f>
        <v>Orlando Hernández Murillo</v>
      </c>
      <c r="D9868" s="1">
        <f>+'BD1'!D9868</f>
        <v>28</v>
      </c>
      <c r="E9868" s="1" t="str">
        <f>+'BD1'!E9868</f>
        <v>Jefe</v>
      </c>
      <c r="F9868" s="1" t="str">
        <f>+'BD1'!F9868</f>
        <v>Asistencia técnica a personas productoras (grupal): taller (por taller)</v>
      </c>
      <c r="G9868" s="1" t="str">
        <f>+'BD1'!G9868</f>
        <v>Sustantiva</v>
      </c>
      <c r="H9868" s="1">
        <f>+'BD1'!H9868</f>
        <v>4.28</v>
      </c>
    </row>
    <row r="9869" spans="1:8">
      <c r="A9869" s="1" t="str">
        <f>+'BD1'!A9869</f>
        <v>Huetar Norte</v>
      </c>
      <c r="B9869" s="1" t="str">
        <f>+'BD1'!B9869</f>
        <v>La Fortuna</v>
      </c>
      <c r="C9869" s="1" t="str">
        <f>+'BD1'!C9869</f>
        <v>Orlando Hernández Murillo</v>
      </c>
      <c r="D9869" s="1">
        <f>+'BD1'!D9869</f>
        <v>28</v>
      </c>
      <c r="E9869" s="1" t="str">
        <f>+'BD1'!E9869</f>
        <v>Jefe</v>
      </c>
      <c r="F9869" s="1" t="str">
        <f>+'BD1'!F9869</f>
        <v>Asistencia técnica a personas productoras (grupal): charlas (por día en el evento)</v>
      </c>
      <c r="G9869" s="1" t="str">
        <f>+'BD1'!G9869</f>
        <v>Sustantiva</v>
      </c>
      <c r="H9869" s="1">
        <f>+'BD1'!H9869</f>
        <v>2.14</v>
      </c>
    </row>
    <row r="9870" spans="1:8">
      <c r="A9870" s="1" t="str">
        <f>+'BD1'!A9870</f>
        <v>Huetar Norte</v>
      </c>
      <c r="B9870" s="1" t="str">
        <f>+'BD1'!B9870</f>
        <v>La Fortuna</v>
      </c>
      <c r="C9870" s="1" t="str">
        <f>+'BD1'!C9870</f>
        <v>Orlando Hernández Murillo</v>
      </c>
      <c r="D9870" s="1">
        <f>+'BD1'!D9870</f>
        <v>28</v>
      </c>
      <c r="E9870" s="1" t="str">
        <f>+'BD1'!E9870</f>
        <v>Jefe</v>
      </c>
      <c r="F9870" s="1" t="str">
        <f>+'BD1'!F9870</f>
        <v>Gestión en capacitaciones con instituciones públicas o privadas (solo gestión de coordinación por evento de capacitación)</v>
      </c>
      <c r="G9870" s="1" t="str">
        <f>+'BD1'!G9870</f>
        <v>Administrativa</v>
      </c>
      <c r="H9870" s="1">
        <f>+'BD1'!H9870</f>
        <v>2.14</v>
      </c>
    </row>
    <row r="9871" spans="1:8">
      <c r="A9871" s="1" t="str">
        <f>+'BD1'!A9871</f>
        <v>Huetar Norte</v>
      </c>
      <c r="B9871" s="1" t="str">
        <f>+'BD1'!B9871</f>
        <v>La Fortuna</v>
      </c>
      <c r="C9871" s="1" t="str">
        <f>+'BD1'!C9871</f>
        <v>Orlando Hernández Murillo</v>
      </c>
      <c r="D9871" s="1">
        <f>+'BD1'!D9871</f>
        <v>28</v>
      </c>
      <c r="E9871" s="1" t="str">
        <f>+'BD1'!E9871</f>
        <v>Jefe</v>
      </c>
      <c r="F9871" s="1" t="str">
        <f>+'BD1'!F9871</f>
        <v>Aplicación de la herramienta de medición del nivel de gestión empresarial y organizacional (por organización)</v>
      </c>
      <c r="G9871" s="1" t="str">
        <f>+'BD1'!G9871</f>
        <v>Sustantiva</v>
      </c>
      <c r="H9871" s="1">
        <f>+'BD1'!H9871</f>
        <v>2.14</v>
      </c>
    </row>
    <row r="9872" spans="1:8">
      <c r="A9872" s="1" t="str">
        <f>+'BD1'!A9872</f>
        <v>Huetar Norte</v>
      </c>
      <c r="B9872" s="1" t="str">
        <f>+'BD1'!B9872</f>
        <v>La Fortuna</v>
      </c>
      <c r="C9872" s="1" t="str">
        <f>+'BD1'!C9872</f>
        <v>Orlando Hernández Murillo</v>
      </c>
      <c r="D9872" s="1">
        <f>+'BD1'!D9872</f>
        <v>28</v>
      </c>
      <c r="E9872" s="1" t="str">
        <f>+'BD1'!E9872</f>
        <v>Jefe</v>
      </c>
      <c r="F9872" s="1" t="str">
        <f>+'BD1'!F9872</f>
        <v>Elaboración y ejecución del plan de trabajo (por organización)</v>
      </c>
      <c r="G9872" s="1" t="str">
        <f>+'BD1'!G9872</f>
        <v>Sustantiva</v>
      </c>
      <c r="H9872" s="1">
        <f>+'BD1'!H9872</f>
        <v>3.21</v>
      </c>
    </row>
    <row r="9873" spans="1:8">
      <c r="A9873" s="1" t="str">
        <f>+'BD1'!A9873</f>
        <v>Huetar Norte</v>
      </c>
      <c r="B9873" s="1" t="str">
        <f>+'BD1'!B9873</f>
        <v>La Fortuna</v>
      </c>
      <c r="C9873" s="1" t="str">
        <f>+'BD1'!C9873</f>
        <v>Orlando Hernández Murillo</v>
      </c>
      <c r="D9873" s="1">
        <f>+'BD1'!D9873</f>
        <v>28</v>
      </c>
      <c r="E9873" s="1" t="str">
        <f>+'BD1'!E9873</f>
        <v>Jefe</v>
      </c>
      <c r="F9873" s="1" t="str">
        <f>+'BD1'!F9873</f>
        <v>Visitas de seguimiento al plan de trabajo (por visita por organización)</v>
      </c>
      <c r="G9873" s="1" t="str">
        <f>+'BD1'!G9873</f>
        <v>Sustantiva</v>
      </c>
      <c r="H9873" s="1">
        <f>+'BD1'!H9873</f>
        <v>3.21</v>
      </c>
    </row>
    <row r="9874" spans="1:8">
      <c r="A9874" s="1" t="str">
        <f>+'BD1'!A9874</f>
        <v>Huetar Norte</v>
      </c>
      <c r="B9874" s="1" t="str">
        <f>+'BD1'!B9874</f>
        <v>La Fortuna</v>
      </c>
      <c r="C9874" s="1" t="str">
        <f>+'BD1'!C9874</f>
        <v>Orlando Hernández Murillo</v>
      </c>
      <c r="D9874" s="1">
        <f>+'BD1'!D9874</f>
        <v>28</v>
      </c>
      <c r="E9874" s="1" t="str">
        <f>+'BD1'!E9874</f>
        <v>Jefe</v>
      </c>
      <c r="F9874" s="1" t="str">
        <f>+'BD1'!F9874</f>
        <v>Reporte del plan de trabajo anual (por reporte por organización)</v>
      </c>
      <c r="G9874" s="1" t="str">
        <f>+'BD1'!G9874</f>
        <v>Sustantiva</v>
      </c>
      <c r="H9874" s="1">
        <f>+'BD1'!H9874</f>
        <v>3.21</v>
      </c>
    </row>
    <row r="9875" spans="1:8">
      <c r="A9875" s="1" t="str">
        <f>+'BD1'!A9875</f>
        <v>Huetar Norte</v>
      </c>
      <c r="B9875" s="1" t="str">
        <f>+'BD1'!B9875</f>
        <v>La Fortuna</v>
      </c>
      <c r="C9875" s="1" t="str">
        <f>+'BD1'!C9875</f>
        <v>Orlando Hernández Murillo</v>
      </c>
      <c r="D9875" s="1">
        <f>+'BD1'!D9875</f>
        <v>28</v>
      </c>
      <c r="E9875" s="1" t="str">
        <f>+'BD1'!E9875</f>
        <v>Jefe</v>
      </c>
      <c r="F9875" s="1" t="str">
        <f>+'BD1'!F9875</f>
        <v>NAMA (café): muestreo y toma de datos en finca (por productor)</v>
      </c>
      <c r="G9875" s="1" t="str">
        <f>+'BD1'!G9875</f>
        <v>Sustantiva</v>
      </c>
      <c r="H9875" s="1" t="str">
        <f>+'BD1'!H9875</f>
        <v>NA</v>
      </c>
    </row>
    <row r="9876" spans="1:8">
      <c r="A9876" s="1" t="str">
        <f>+'BD1'!A9876</f>
        <v>Huetar Norte</v>
      </c>
      <c r="B9876" s="1" t="str">
        <f>+'BD1'!B9876</f>
        <v>La Fortuna</v>
      </c>
      <c r="C9876" s="1" t="str">
        <f>+'BD1'!C9876</f>
        <v>Orlando Hernández Murillo</v>
      </c>
      <c r="D9876" s="1">
        <f>+'BD1'!D9876</f>
        <v>28</v>
      </c>
      <c r="E9876" s="1" t="str">
        <f>+'BD1'!E9876</f>
        <v>Jefe</v>
      </c>
      <c r="F9876" s="1" t="str">
        <f>+'BD1'!F9876</f>
        <v>NAMA (café): inclusión de datos al SisDNEA (por productor)</v>
      </c>
      <c r="G9876" s="1" t="str">
        <f>+'BD1'!G9876</f>
        <v>Sustantiva</v>
      </c>
      <c r="H9876" s="1" t="str">
        <f>+'BD1'!H9876</f>
        <v>NA</v>
      </c>
    </row>
    <row r="9877" spans="1:8">
      <c r="A9877" s="1" t="str">
        <f>+'BD1'!A9877</f>
        <v>Huetar Norte</v>
      </c>
      <c r="B9877" s="1" t="str">
        <f>+'BD1'!B9877</f>
        <v>La Fortuna</v>
      </c>
      <c r="C9877" s="1" t="str">
        <f>+'BD1'!C9877</f>
        <v>Orlando Hernández Murillo</v>
      </c>
      <c r="D9877" s="1">
        <f>+'BD1'!D9877</f>
        <v>28</v>
      </c>
      <c r="E9877" s="1" t="str">
        <f>+'BD1'!E9877</f>
        <v>Jefe</v>
      </c>
      <c r="F9877" s="1" t="str">
        <f>+'BD1'!F9877</f>
        <v>NAMA (café): entrega de constancia de verificación del MRV a la persona productora (por productor)</v>
      </c>
      <c r="G9877" s="1" t="str">
        <f>+'BD1'!G9877</f>
        <v>Sustantiva</v>
      </c>
      <c r="H9877" s="1" t="str">
        <f>+'BD1'!H9877</f>
        <v>NA</v>
      </c>
    </row>
    <row r="9878" spans="1:8">
      <c r="A9878" s="1" t="str">
        <f>+'BD1'!A9878</f>
        <v>Huetar Norte</v>
      </c>
      <c r="B9878" s="1" t="str">
        <f>+'BD1'!B9878</f>
        <v>La Fortuna</v>
      </c>
      <c r="C9878" s="1" t="str">
        <f>+'BD1'!C9878</f>
        <v>Orlando Hernández Murillo</v>
      </c>
      <c r="D9878" s="1">
        <f>+'BD1'!D9878</f>
        <v>28</v>
      </c>
      <c r="E9878" s="1" t="str">
        <f>+'BD1'!E9878</f>
        <v>Jefe</v>
      </c>
      <c r="F9878" s="1" t="str">
        <f>+'BD1'!F9878</f>
        <v>NAMA (ganadería): muestreo y toma de datos en finca (por productor)</v>
      </c>
      <c r="G9878" s="1" t="str">
        <f>+'BD1'!G9878</f>
        <v>Sustantiva</v>
      </c>
      <c r="H9878" s="1">
        <f>+'BD1'!H9878</f>
        <v>3.21</v>
      </c>
    </row>
    <row r="9879" spans="1:8">
      <c r="A9879" s="1" t="str">
        <f>+'BD1'!A9879</f>
        <v>Huetar Norte</v>
      </c>
      <c r="B9879" s="1" t="str">
        <f>+'BD1'!B9879</f>
        <v>La Fortuna</v>
      </c>
      <c r="C9879" s="1" t="str">
        <f>+'BD1'!C9879</f>
        <v>Orlando Hernández Murillo</v>
      </c>
      <c r="D9879" s="1">
        <f>+'BD1'!D9879</f>
        <v>28</v>
      </c>
      <c r="E9879" s="1" t="str">
        <f>+'BD1'!E9879</f>
        <v>Jefe</v>
      </c>
      <c r="F9879" s="1" t="str">
        <f>+'BD1'!F9879</f>
        <v>NAMA (ganadería): inclusión de datos al SisDNEA (por productor)</v>
      </c>
      <c r="G9879" s="1" t="str">
        <f>+'BD1'!G9879</f>
        <v>Sustantiva</v>
      </c>
      <c r="H9879" s="1">
        <f>+'BD1'!H9879</f>
        <v>2.14</v>
      </c>
    </row>
    <row r="9880" spans="1:8">
      <c r="A9880" s="1" t="str">
        <f>+'BD1'!A9880</f>
        <v>Huetar Norte</v>
      </c>
      <c r="B9880" s="1" t="str">
        <f>+'BD1'!B9880</f>
        <v>La Fortuna</v>
      </c>
      <c r="C9880" s="1" t="str">
        <f>+'BD1'!C9880</f>
        <v>Orlando Hernández Murillo</v>
      </c>
      <c r="D9880" s="1">
        <f>+'BD1'!D9880</f>
        <v>28</v>
      </c>
      <c r="E9880" s="1" t="str">
        <f>+'BD1'!E9880</f>
        <v>Jefe</v>
      </c>
      <c r="F9880" s="1" t="str">
        <f>+'BD1'!F9880</f>
        <v>NAMA (ganadería): entrega de constancia de verificación del MRV a la persona productora (por productor)</v>
      </c>
      <c r="G9880" s="1" t="str">
        <f>+'BD1'!G9880</f>
        <v>Sustantiva</v>
      </c>
      <c r="H9880" s="1">
        <f>+'BD1'!H9880</f>
        <v>2.14</v>
      </c>
    </row>
    <row r="9881" spans="1:8">
      <c r="A9881" s="1" t="str">
        <f>+'BD1'!A9881</f>
        <v>Huetar Norte</v>
      </c>
      <c r="B9881" s="1" t="str">
        <f>+'BD1'!B9881</f>
        <v>La Fortuna</v>
      </c>
      <c r="C9881" s="1" t="str">
        <f>+'BD1'!C9881</f>
        <v>Orlando Hernández Murillo</v>
      </c>
      <c r="D9881" s="1">
        <f>+'BD1'!D9881</f>
        <v>28</v>
      </c>
      <c r="E9881" s="1" t="str">
        <f>+'BD1'!E9881</f>
        <v>Jefe</v>
      </c>
      <c r="F9881" s="1" t="str">
        <f>+'BD1'!F9881</f>
        <v>Producción sostenible: elaboración de la herramienta Tu Modelo, en el SisDNEA (por productor)</v>
      </c>
      <c r="G9881" s="1" t="str">
        <f>+'BD1'!G9881</f>
        <v>Sustantiva</v>
      </c>
      <c r="H9881" s="1">
        <f>+'BD1'!H9881</f>
        <v>2.14</v>
      </c>
    </row>
    <row r="9882" spans="1:8">
      <c r="A9882" s="1" t="str">
        <f>+'BD1'!A9882</f>
        <v>Huetar Norte</v>
      </c>
      <c r="B9882" s="1" t="str">
        <f>+'BD1'!B9882</f>
        <v>La Fortuna</v>
      </c>
      <c r="C9882" s="1" t="str">
        <f>+'BD1'!C9882</f>
        <v>Orlando Hernández Murillo</v>
      </c>
      <c r="D9882" s="1">
        <f>+'BD1'!D9882</f>
        <v>28</v>
      </c>
      <c r="E9882" s="1" t="str">
        <f>+'BD1'!E9882</f>
        <v>Jefe</v>
      </c>
      <c r="F9882" s="1" t="str">
        <f>+'BD1'!F9882</f>
        <v>Producción sostenible: entregar certificado al productor e incluirlo en el expediente físico (por productor)</v>
      </c>
      <c r="G9882" s="1" t="str">
        <f>+'BD1'!G9882</f>
        <v>Sustantiva</v>
      </c>
      <c r="H9882" s="1">
        <f>+'BD1'!H9882</f>
        <v>1.07</v>
      </c>
    </row>
    <row r="9883" spans="1:8">
      <c r="A9883" s="1" t="str">
        <f>+'BD1'!A9883</f>
        <v>Huetar Norte</v>
      </c>
      <c r="B9883" s="1" t="str">
        <f>+'BD1'!B9883</f>
        <v>La Fortuna</v>
      </c>
      <c r="C9883" s="1" t="str">
        <f>+'BD1'!C9883</f>
        <v>Orlando Hernández Murillo</v>
      </c>
      <c r="D9883" s="1">
        <f>+'BD1'!D9883</f>
        <v>28</v>
      </c>
      <c r="E9883" s="1" t="str">
        <f>+'BD1'!E9883</f>
        <v>Jefe</v>
      </c>
      <c r="F9883" s="1" t="str">
        <f>+'BD1'!F9883</f>
        <v>RBAyP y RBAO: divulgación del programa de incentivos (por acción de divulgación)</v>
      </c>
      <c r="G9883" s="1" t="str">
        <f>+'BD1'!G9883</f>
        <v>Sustantiva</v>
      </c>
      <c r="H9883" s="1" t="str">
        <f>+'BD1'!H9883</f>
        <v>NA</v>
      </c>
    </row>
    <row r="9884" spans="1:8">
      <c r="A9884" s="1" t="str">
        <f>+'BD1'!A9884</f>
        <v>Huetar Norte</v>
      </c>
      <c r="B9884" s="1" t="str">
        <f>+'BD1'!B9884</f>
        <v>La Fortuna</v>
      </c>
      <c r="C9884" s="1" t="str">
        <f>+'BD1'!C9884</f>
        <v>Orlando Hernández Murillo</v>
      </c>
      <c r="D9884" s="1">
        <f>+'BD1'!D9884</f>
        <v>28</v>
      </c>
      <c r="E9884" s="1" t="str">
        <f>+'BD1'!E9884</f>
        <v>Jefe</v>
      </c>
      <c r="F9884" s="1" t="str">
        <f>+'BD1'!F9884</f>
        <v>RBAyP y RBAO: completar formularios para recibir incentivos económicos (por productor)</v>
      </c>
      <c r="G9884" s="1" t="str">
        <f>+'BD1'!G9884</f>
        <v>Sustantiva</v>
      </c>
      <c r="H9884" s="1" t="str">
        <f>+'BD1'!H9884</f>
        <v>NA</v>
      </c>
    </row>
    <row r="9885" spans="1:8">
      <c r="A9885" s="1" t="str">
        <f>+'BD1'!A9885</f>
        <v>Huetar Norte</v>
      </c>
      <c r="B9885" s="1" t="str">
        <f>+'BD1'!B9885</f>
        <v>La Fortuna</v>
      </c>
      <c r="C9885" s="1" t="str">
        <f>+'BD1'!C9885</f>
        <v>Orlando Hernández Murillo</v>
      </c>
      <c r="D9885" s="1">
        <f>+'BD1'!D9885</f>
        <v>28</v>
      </c>
      <c r="E9885" s="1" t="str">
        <f>+'BD1'!E9885</f>
        <v>Jefe</v>
      </c>
      <c r="F9885" s="1" t="str">
        <f>+'BD1'!F9885</f>
        <v>RBAyP y RBAO: revisión de las solicitudes del programa de incentivos económicos (por productor)</v>
      </c>
      <c r="G9885" s="1" t="str">
        <f>+'BD1'!G9885</f>
        <v>Sustantiva</v>
      </c>
      <c r="H9885" s="1" t="str">
        <f>+'BD1'!H9885</f>
        <v>NA</v>
      </c>
    </row>
    <row r="9886" spans="1:8">
      <c r="A9886" s="1" t="str">
        <f>+'BD1'!A9886</f>
        <v>Huetar Norte</v>
      </c>
      <c r="B9886" s="1" t="str">
        <f>+'BD1'!B9886</f>
        <v>La Fortuna</v>
      </c>
      <c r="C9886" s="1" t="str">
        <f>+'BD1'!C9886</f>
        <v>Orlando Hernández Murillo</v>
      </c>
      <c r="D9886" s="1">
        <f>+'BD1'!D9886</f>
        <v>28</v>
      </c>
      <c r="E9886" s="1" t="str">
        <f>+'BD1'!E9886</f>
        <v>Jefe</v>
      </c>
      <c r="F9886" s="1" t="str">
        <f>+'BD1'!F9886</f>
        <v>RBAyP y RBAO: visita a finca para verificación (por visita por productor)</v>
      </c>
      <c r="G9886" s="1" t="str">
        <f>+'BD1'!G9886</f>
        <v>Sustantiva</v>
      </c>
      <c r="H9886" s="1" t="str">
        <f>+'BD1'!H9886</f>
        <v>NA</v>
      </c>
    </row>
    <row r="9887" spans="1:8">
      <c r="A9887" s="1" t="str">
        <f>+'BD1'!A9887</f>
        <v>Huetar Norte</v>
      </c>
      <c r="B9887" s="1" t="str">
        <f>+'BD1'!B9887</f>
        <v>La Fortuna</v>
      </c>
      <c r="C9887" s="1" t="str">
        <f>+'BD1'!C9887</f>
        <v>Orlando Hernández Murillo</v>
      </c>
      <c r="D9887" s="1">
        <f>+'BD1'!D9887</f>
        <v>28</v>
      </c>
      <c r="E9887" s="1" t="str">
        <f>+'BD1'!E9887</f>
        <v>Jefe</v>
      </c>
      <c r="F9887" s="1" t="str">
        <f>+'BD1'!F9887</f>
        <v>Productores ocasionales: asistencia técnica individual (por productor)</v>
      </c>
      <c r="G9887" s="1" t="str">
        <f>+'BD1'!G9887</f>
        <v>Sustantiva</v>
      </c>
      <c r="H9887" s="1">
        <f>+'BD1'!H9887</f>
        <v>2.14</v>
      </c>
    </row>
    <row r="9888" spans="1:8">
      <c r="A9888" s="1" t="str">
        <f>+'BD1'!A9888</f>
        <v>Huetar Norte</v>
      </c>
      <c r="B9888" s="1" t="str">
        <f>+'BD1'!B9888</f>
        <v>La Fortuna</v>
      </c>
      <c r="C9888" s="1" t="str">
        <f>+'BD1'!C9888</f>
        <v>Orlando Hernández Murillo</v>
      </c>
      <c r="D9888" s="1">
        <f>+'BD1'!D9888</f>
        <v>28</v>
      </c>
      <c r="E9888" s="1" t="str">
        <f>+'BD1'!E9888</f>
        <v>Jefe</v>
      </c>
      <c r="F9888" s="1" t="str">
        <f>+'BD1'!F9888</f>
        <v>Productores ocasionales: asistencia técnica grupal (por asistencia a grupo)</v>
      </c>
      <c r="G9888" s="1" t="str">
        <f>+'BD1'!G9888</f>
        <v>Sustantiva</v>
      </c>
      <c r="H9888" s="1">
        <f>+'BD1'!H9888</f>
        <v>7.49</v>
      </c>
    </row>
    <row r="9889" spans="1:8">
      <c r="A9889" s="1" t="str">
        <f>+'BD1'!A9889</f>
        <v>Huetar Norte</v>
      </c>
      <c r="B9889" s="1" t="str">
        <f>+'BD1'!B9889</f>
        <v>La Fortuna</v>
      </c>
      <c r="C9889" s="1" t="str">
        <f>+'BD1'!C9889</f>
        <v>Orlando Hernández Murillo</v>
      </c>
      <c r="D9889" s="1">
        <f>+'BD1'!D9889</f>
        <v>28</v>
      </c>
      <c r="E9889" s="1" t="str">
        <f>+'BD1'!E9889</f>
        <v>Jefe</v>
      </c>
      <c r="F9889" s="1" t="str">
        <f>+'BD1'!F9889</f>
        <v>Productores ocasionales: servicios de extensión de información digitales y virtuales (por productor)</v>
      </c>
      <c r="G9889" s="1" t="str">
        <f>+'BD1'!G9889</f>
        <v>Sustantiva</v>
      </c>
      <c r="H9889" s="1">
        <f>+'BD1'!H9889</f>
        <v>2.14</v>
      </c>
    </row>
    <row r="9890" spans="1:8">
      <c r="A9890" s="1" t="str">
        <f>+'BD1'!A9890</f>
        <v>Huetar Norte</v>
      </c>
      <c r="B9890" s="1" t="str">
        <f>+'BD1'!B9890</f>
        <v>La Fortuna</v>
      </c>
      <c r="C9890" s="1" t="str">
        <f>+'BD1'!C9890</f>
        <v>Orlando Hernández Murillo</v>
      </c>
      <c r="D9890" s="1">
        <f>+'BD1'!D9890</f>
        <v>28</v>
      </c>
      <c r="E9890" s="1" t="str">
        <f>+'BD1'!E9890</f>
        <v>Jefe</v>
      </c>
      <c r="F9890" s="1" t="str">
        <f>+'BD1'!F9890</f>
        <v>Proyectos financiados con fondos públicos y transferencia MAG: apoyo en la formulación de proyectos de personas productoras (acumulado efectivo por proyecto)</v>
      </c>
      <c r="G9890" s="1" t="str">
        <f>+'BD1'!G9890</f>
        <v>Sustantiva</v>
      </c>
      <c r="H9890" s="1" t="str">
        <f>+'BD1'!H9890</f>
        <v>NA</v>
      </c>
    </row>
    <row r="9891" spans="1:8">
      <c r="A9891" s="1" t="str">
        <f>+'BD1'!A9891</f>
        <v>Huetar Norte</v>
      </c>
      <c r="B9891" s="1" t="str">
        <f>+'BD1'!B9891</f>
        <v>La Fortuna</v>
      </c>
      <c r="C9891" s="1" t="str">
        <f>+'BD1'!C9891</f>
        <v>Orlando Hernández Murillo</v>
      </c>
      <c r="D9891" s="1">
        <f>+'BD1'!D9891</f>
        <v>28</v>
      </c>
      <c r="E9891" s="1" t="str">
        <f>+'BD1'!E9891</f>
        <v>Jefe</v>
      </c>
      <c r="F9891" s="1" t="str">
        <f>+'BD1'!F9891</f>
        <v>Proyectos financiados con fondos públicos y transferencia MAG: apoyo en la formulación de proyectos de organizaciones (acumulado efectivo por proyecto)</v>
      </c>
      <c r="G9891" s="1" t="str">
        <f>+'BD1'!G9891</f>
        <v>Sustantiva</v>
      </c>
      <c r="H9891" s="1" t="str">
        <f>+'BD1'!H9891</f>
        <v>NA</v>
      </c>
    </row>
    <row r="9892" spans="1:8">
      <c r="A9892" s="1" t="str">
        <f>+'BD1'!A9892</f>
        <v>Huetar Norte</v>
      </c>
      <c r="B9892" s="1" t="str">
        <f>+'BD1'!B9892</f>
        <v>La Fortuna</v>
      </c>
      <c r="C9892" s="1" t="str">
        <f>+'BD1'!C9892</f>
        <v>Orlando Hernández Murillo</v>
      </c>
      <c r="D9892" s="1">
        <f>+'BD1'!D9892</f>
        <v>28</v>
      </c>
      <c r="E9892" s="1" t="str">
        <f>+'BD1'!E9892</f>
        <v>Jefe</v>
      </c>
      <c r="F9892" s="1" t="str">
        <f>+'BD1'!F9892</f>
        <v>Proyectos financiados con fondos públicos: seguimiento técnico (por visita a proyecto)</v>
      </c>
      <c r="G9892" s="1" t="str">
        <f>+'BD1'!G9892</f>
        <v>Sustantiva</v>
      </c>
      <c r="H9892" s="1" t="str">
        <f>+'BD1'!H9892</f>
        <v>NA</v>
      </c>
    </row>
    <row r="9893" spans="1:8">
      <c r="A9893" s="1" t="str">
        <f>+'BD1'!A9893</f>
        <v>Huetar Norte</v>
      </c>
      <c r="B9893" s="1" t="str">
        <f>+'BD1'!B9893</f>
        <v>La Fortuna</v>
      </c>
      <c r="C9893" s="1" t="str">
        <f>+'BD1'!C9893</f>
        <v>Orlando Hernández Murillo</v>
      </c>
      <c r="D9893" s="1">
        <f>+'BD1'!D9893</f>
        <v>28</v>
      </c>
      <c r="E9893" s="1" t="str">
        <f>+'BD1'!E9893</f>
        <v>Jefe</v>
      </c>
      <c r="F9893" s="1" t="str">
        <f>+'BD1'!F9893</f>
        <v>Elaboración de informes trimestrales, semestrales y anuales PAO (por informe)</v>
      </c>
      <c r="G9893" s="1" t="str">
        <f>+'BD1'!G9893</f>
        <v>Administrativa</v>
      </c>
      <c r="H9893" s="1">
        <f>+'BD1'!H9893</f>
        <v>8.2033299999999993</v>
      </c>
    </row>
    <row r="9894" spans="1:8">
      <c r="A9894" s="1" t="str">
        <f>+'BD1'!A9894</f>
        <v>Huetar Norte</v>
      </c>
      <c r="B9894" s="1" t="str">
        <f>+'BD1'!B9894</f>
        <v>La Fortuna</v>
      </c>
      <c r="C9894" s="1" t="str">
        <f>+'BD1'!C9894</f>
        <v>Orlando Hernández Murillo</v>
      </c>
      <c r="D9894" s="1">
        <f>+'BD1'!D9894</f>
        <v>28</v>
      </c>
      <c r="E9894" s="1" t="str">
        <f>+'BD1'!E9894</f>
        <v>Jefe</v>
      </c>
      <c r="F9894" s="1" t="str">
        <f>+'BD1'!F9894</f>
        <v>Seguimiento a los PAO de los funcionarios a su cargo (por funcionario)</v>
      </c>
      <c r="G9894" s="1" t="str">
        <f>+'BD1'!G9894</f>
        <v>Administrativa</v>
      </c>
      <c r="H9894" s="1">
        <f>+'BD1'!H9894</f>
        <v>8.56</v>
      </c>
    </row>
    <row r="9895" spans="1:8">
      <c r="A9895" s="1" t="str">
        <f>+'BD1'!A9895</f>
        <v>Huetar Norte</v>
      </c>
      <c r="B9895" s="1" t="str">
        <f>+'BD1'!B9895</f>
        <v>La Fortuna</v>
      </c>
      <c r="C9895" s="1" t="str">
        <f>+'BD1'!C9895</f>
        <v>Orlando Hernández Murillo</v>
      </c>
      <c r="D9895" s="1">
        <f>+'BD1'!D9895</f>
        <v>28</v>
      </c>
      <c r="E9895" s="1" t="str">
        <f>+'BD1'!E9895</f>
        <v>Jefe</v>
      </c>
      <c r="F9895" s="1" t="str">
        <f>+'BD1'!F9895</f>
        <v>Inscripción y actualización de PYMPA (por productor)</v>
      </c>
      <c r="G9895" s="1" t="str">
        <f>+'BD1'!G9895</f>
        <v>Sustantiva</v>
      </c>
      <c r="H9895" s="1">
        <f>+'BD1'!H9895</f>
        <v>0.53500000000000003</v>
      </c>
    </row>
    <row r="9896" spans="1:8">
      <c r="A9896" s="1" t="str">
        <f>+'BD1'!A9896</f>
        <v>Huetar Norte</v>
      </c>
      <c r="B9896" s="1" t="str">
        <f>+'BD1'!B9896</f>
        <v>La Fortuna</v>
      </c>
      <c r="C9896" s="1" t="str">
        <f>+'BD1'!C9896</f>
        <v>Orlando Hernández Murillo</v>
      </c>
      <c r="D9896" s="1">
        <f>+'BD1'!D9896</f>
        <v>28</v>
      </c>
      <c r="E9896" s="1" t="str">
        <f>+'BD1'!E9896</f>
        <v>Jefe</v>
      </c>
      <c r="F9896" s="1" t="str">
        <f>+'BD1'!F9896</f>
        <v>Certificaciones para la Declaración de Bienes Inmuebles ante las municipalidades (por trámite)</v>
      </c>
      <c r="G9896" s="1" t="str">
        <f>+'BD1'!G9896</f>
        <v>Sustantiva</v>
      </c>
      <c r="H9896" s="1" t="str">
        <f>+'BD1'!H9896</f>
        <v>NA</v>
      </c>
    </row>
    <row r="9897" spans="1:8">
      <c r="A9897" s="1" t="str">
        <f>+'BD1'!A9897</f>
        <v>Huetar Norte</v>
      </c>
      <c r="B9897" s="1" t="str">
        <f>+'BD1'!B9897</f>
        <v>La Fortuna</v>
      </c>
      <c r="C9897" s="1" t="str">
        <f>+'BD1'!C9897</f>
        <v>Orlando Hernández Murillo</v>
      </c>
      <c r="D9897" s="1">
        <f>+'BD1'!D9897</f>
        <v>28</v>
      </c>
      <c r="E9897" s="1" t="str">
        <f>+'BD1'!E9897</f>
        <v>Jefe</v>
      </c>
      <c r="F9897" s="1" t="str">
        <f>+'BD1'!F9897</f>
        <v>Participación en reuniones EREA (por reunión)</v>
      </c>
      <c r="G9897" s="1" t="str">
        <f>+'BD1'!G9897</f>
        <v>Administrativa</v>
      </c>
      <c r="H9897" s="1">
        <f>+'BD1'!H9897</f>
        <v>4.28</v>
      </c>
    </row>
    <row r="9898" spans="1:8">
      <c r="A9898" s="1" t="str">
        <f>+'BD1'!A9898</f>
        <v>Huetar Norte</v>
      </c>
      <c r="B9898" s="1" t="str">
        <f>+'BD1'!B9898</f>
        <v>La Fortuna</v>
      </c>
      <c r="C9898" s="1" t="str">
        <f>+'BD1'!C9898</f>
        <v>Orlando Hernández Murillo</v>
      </c>
      <c r="D9898" s="1">
        <f>+'BD1'!D9898</f>
        <v>28</v>
      </c>
      <c r="E9898" s="1" t="str">
        <f>+'BD1'!E9898</f>
        <v>Jefe</v>
      </c>
      <c r="F9898" s="1" t="str">
        <f>+'BD1'!F9898</f>
        <v>Participación en grupos técnicos o comisiones (por reunión)</v>
      </c>
      <c r="G9898" s="1" t="str">
        <f>+'BD1'!G9898</f>
        <v>Sustantiva</v>
      </c>
      <c r="H9898" s="1" t="str">
        <f>+'BD1'!H9898</f>
        <v>NA</v>
      </c>
    </row>
    <row r="9899" spans="1:8">
      <c r="A9899" s="1" t="str">
        <f>+'BD1'!A9899</f>
        <v>Huetar Norte</v>
      </c>
      <c r="B9899" s="1" t="str">
        <f>+'BD1'!B9899</f>
        <v>La Fortuna</v>
      </c>
      <c r="C9899" s="1" t="str">
        <f>+'BD1'!C9899</f>
        <v>Orlando Hernández Murillo</v>
      </c>
      <c r="D9899" s="1">
        <f>+'BD1'!D9899</f>
        <v>28</v>
      </c>
      <c r="E9899" s="1" t="str">
        <f>+'BD1'!E9899</f>
        <v>Jefe</v>
      </c>
      <c r="F9899" s="1" t="str">
        <f>+'BD1'!F9899</f>
        <v>Participación en capacitaciones técnicas (por capacitación)</v>
      </c>
      <c r="G9899" s="1" t="str">
        <f>+'BD1'!G9899</f>
        <v>Administrativa</v>
      </c>
      <c r="H9899" s="1">
        <f>+'BD1'!H9899</f>
        <v>27.106670000000001</v>
      </c>
    </row>
    <row r="9900" spans="1:8">
      <c r="A9900" s="1" t="str">
        <f>+'BD1'!A9900</f>
        <v>Huetar Norte</v>
      </c>
      <c r="B9900" s="1" t="str">
        <f>+'BD1'!B9900</f>
        <v>La Fortuna</v>
      </c>
      <c r="C9900" s="1" t="str">
        <f>+'BD1'!C9900</f>
        <v>Orlando Hernández Murillo</v>
      </c>
      <c r="D9900" s="1">
        <f>+'BD1'!D9900</f>
        <v>28</v>
      </c>
      <c r="E9900" s="1" t="str">
        <f>+'BD1'!E9900</f>
        <v>Jefe</v>
      </c>
      <c r="F9900" s="1" t="str">
        <f>+'BD1'!F9900</f>
        <v xml:space="preserve">Participación en charlas y sesiones técnicas, de trabajo y de actualización de conocimiento (por evento) </v>
      </c>
      <c r="G9900" s="1" t="str">
        <f>+'BD1'!G9900</f>
        <v>Administrativa</v>
      </c>
      <c r="H9900" s="1">
        <f>+'BD1'!H9900</f>
        <v>5.35</v>
      </c>
    </row>
    <row r="9901" spans="1:8">
      <c r="A9901" s="1" t="str">
        <f>+'BD1'!A9901</f>
        <v>Huetar Norte</v>
      </c>
      <c r="B9901" s="1" t="str">
        <f>+'BD1'!B9901</f>
        <v>La Fortuna</v>
      </c>
      <c r="C9901" s="1" t="str">
        <f>+'BD1'!C9901</f>
        <v>Orlando Hernández Murillo</v>
      </c>
      <c r="D9901" s="1">
        <f>+'BD1'!D9901</f>
        <v>28</v>
      </c>
      <c r="E9901" s="1" t="str">
        <f>+'BD1'!E9901</f>
        <v>Jefe</v>
      </c>
      <c r="F9901" s="1" t="str">
        <f>+'BD1'!F9901</f>
        <v>Aplicación de censos y apoyo en sondeo de precios de insumos agropecuarios (por censo o sondeo)</v>
      </c>
      <c r="G9901" s="1" t="str">
        <f>+'BD1'!G9901</f>
        <v>Sustantiva</v>
      </c>
      <c r="H9901" s="1" t="str">
        <f>+'BD1'!H9901</f>
        <v>NA</v>
      </c>
    </row>
    <row r="9902" spans="1:8">
      <c r="A9902" s="1" t="str">
        <f>+'BD1'!A9902</f>
        <v>Huetar Norte</v>
      </c>
      <c r="B9902" s="1" t="str">
        <f>+'BD1'!B9902</f>
        <v>La Fortuna</v>
      </c>
      <c r="C9902" s="1" t="str">
        <f>+'BD1'!C9902</f>
        <v>Orlando Hernández Murillo</v>
      </c>
      <c r="D9902" s="1">
        <f>+'BD1'!D9902</f>
        <v>28</v>
      </c>
      <c r="E9902" s="1" t="str">
        <f>+'BD1'!E9902</f>
        <v>Jefe</v>
      </c>
      <c r="F9902" s="1" t="str">
        <f>+'BD1'!F9902</f>
        <v>Coordinación de acciones entre dependencias del MAG (por acción de cordinación)</v>
      </c>
      <c r="G9902" s="1" t="str">
        <f>+'BD1'!G9902</f>
        <v>Administrativa</v>
      </c>
      <c r="H9902" s="1">
        <f>+'BD1'!H9902</f>
        <v>2.14</v>
      </c>
    </row>
    <row r="9903" spans="1:8">
      <c r="A9903" s="1" t="str">
        <f>+'BD1'!A9903</f>
        <v>Huetar Norte</v>
      </c>
      <c r="B9903" s="1" t="str">
        <f>+'BD1'!B9903</f>
        <v>La Fortuna</v>
      </c>
      <c r="C9903" s="1" t="str">
        <f>+'BD1'!C9903</f>
        <v>Orlando Hernández Murillo</v>
      </c>
      <c r="D9903" s="1">
        <f>+'BD1'!D9903</f>
        <v>28</v>
      </c>
      <c r="E9903" s="1" t="str">
        <f>+'BD1'!E9903</f>
        <v>Jefe</v>
      </c>
      <c r="F9903" s="1" t="str">
        <f>+'BD1'!F9903</f>
        <v>Otorgamiento de permisos para quemas agropecuarias (por trámite)</v>
      </c>
      <c r="G9903" s="1" t="str">
        <f>+'BD1'!G9903</f>
        <v>Sustantiva</v>
      </c>
      <c r="H9903" s="1">
        <f>+'BD1'!H9903</f>
        <v>4.28</v>
      </c>
    </row>
    <row r="9904" spans="1:8">
      <c r="A9904" s="1" t="str">
        <f>+'BD1'!A9904</f>
        <v>Huetar Norte</v>
      </c>
      <c r="B9904" s="1" t="str">
        <f>+'BD1'!B9904</f>
        <v>La Fortuna</v>
      </c>
      <c r="C9904" s="1" t="str">
        <f>+'BD1'!C9904</f>
        <v>Orlando Hernández Murillo</v>
      </c>
      <c r="D9904" s="1">
        <f>+'BD1'!D9904</f>
        <v>28</v>
      </c>
      <c r="E9904" s="1" t="str">
        <f>+'BD1'!E9904</f>
        <v>Jefe</v>
      </c>
      <c r="F9904" s="1" t="str">
        <f>+'BD1'!F9904</f>
        <v>Elaboración de Autoevaluación en Control Interno (acumulado efectivo por aplicación de la autoevaluación)</v>
      </c>
      <c r="G9904" s="1" t="str">
        <f>+'BD1'!G9904</f>
        <v>Administrativa</v>
      </c>
      <c r="H9904" s="1">
        <f>+'BD1'!H9904</f>
        <v>4.28</v>
      </c>
    </row>
    <row r="9905" spans="1:8">
      <c r="A9905" s="1" t="str">
        <f>+'BD1'!A9905</f>
        <v>Huetar Norte</v>
      </c>
      <c r="B9905" s="1" t="str">
        <f>+'BD1'!B9905</f>
        <v>La Fortuna</v>
      </c>
      <c r="C9905" s="1" t="str">
        <f>+'BD1'!C9905</f>
        <v>Orlando Hernández Murillo</v>
      </c>
      <c r="D9905" s="1">
        <f>+'BD1'!D9905</f>
        <v>28</v>
      </c>
      <c r="E9905" s="1" t="str">
        <f>+'BD1'!E9905</f>
        <v>Jefe</v>
      </c>
      <c r="F9905" s="1" t="str">
        <f>+'BD1'!F9905</f>
        <v>Determinación y evaluación de riesgos en SEVRIMAG (acumulado efectivo por aplicación del SEVRIMAG)</v>
      </c>
      <c r="G9905" s="1" t="str">
        <f>+'BD1'!G9905</f>
        <v>Administrativa</v>
      </c>
      <c r="H9905" s="1">
        <f>+'BD1'!H9905</f>
        <v>7.49</v>
      </c>
    </row>
    <row r="9906" spans="1:8">
      <c r="A9906" s="1" t="str">
        <f>+'BD1'!A9906</f>
        <v>Huetar Norte</v>
      </c>
      <c r="B9906" s="1" t="str">
        <f>+'BD1'!B9906</f>
        <v>La Fortuna</v>
      </c>
      <c r="C9906" s="1" t="str">
        <f>+'BD1'!C9906</f>
        <v>Orlando Hernández Murillo</v>
      </c>
      <c r="D9906" s="1">
        <f>+'BD1'!D9906</f>
        <v>28</v>
      </c>
      <c r="E9906" s="1" t="str">
        <f>+'BD1'!E9906</f>
        <v>Jefe</v>
      </c>
      <c r="F9906" s="1" t="str">
        <f>+'BD1'!F9906</f>
        <v>Seguimiento a plan de mitigación de riesgos en SEVRIMAG (acumulado efectivo por seguimiento)</v>
      </c>
      <c r="G9906" s="1" t="str">
        <f>+'BD1'!G9906</f>
        <v>Administrativa</v>
      </c>
      <c r="H9906" s="1">
        <f>+'BD1'!H9906</f>
        <v>7.49</v>
      </c>
    </row>
    <row r="9907" spans="1:8">
      <c r="A9907" s="1" t="str">
        <f>+'BD1'!A9907</f>
        <v>Huetar Norte</v>
      </c>
      <c r="B9907" s="1" t="str">
        <f>+'BD1'!B9907</f>
        <v>La Fortuna</v>
      </c>
      <c r="C9907" s="1" t="str">
        <f>+'BD1'!C9907</f>
        <v>Orlando Hernández Murillo</v>
      </c>
      <c r="D9907" s="1">
        <f>+'BD1'!D9907</f>
        <v>28</v>
      </c>
      <c r="E9907" s="1" t="str">
        <f>+'BD1'!E9907</f>
        <v>Jefe</v>
      </c>
      <c r="F9907" s="1" t="str">
        <f>+'BD1'!F9907</f>
        <v>Seguimiento a plan de mejora de la Autoevaluación en Control Interno (acumulado efectivo por seguimiento)</v>
      </c>
      <c r="G9907" s="1" t="str">
        <f>+'BD1'!G9907</f>
        <v>Administrativa</v>
      </c>
      <c r="H9907" s="1">
        <f>+'BD1'!H9907</f>
        <v>7.49</v>
      </c>
    </row>
    <row r="9908" spans="1:8">
      <c r="A9908" s="1" t="str">
        <f>+'BD1'!A9908</f>
        <v>Huetar Norte</v>
      </c>
      <c r="B9908" s="1" t="str">
        <f>+'BD1'!B9908</f>
        <v>La Fortuna</v>
      </c>
      <c r="C9908" s="1" t="str">
        <f>+'BD1'!C9908</f>
        <v>Orlando Hernández Murillo</v>
      </c>
      <c r="D9908" s="1">
        <f>+'BD1'!D9908</f>
        <v>28</v>
      </c>
      <c r="E9908" s="1" t="str">
        <f>+'BD1'!E9908</f>
        <v>Jefe</v>
      </c>
      <c r="F9908" s="1" t="str">
        <f>+'BD1'!F9908</f>
        <v>Reuniones de personal AEA (por reunión)</v>
      </c>
      <c r="G9908" s="1" t="str">
        <f>+'BD1'!G9908</f>
        <v>Administrativa</v>
      </c>
      <c r="H9908" s="1">
        <f>+'BD1'!H9908</f>
        <v>2.14</v>
      </c>
    </row>
    <row r="9909" spans="1:8">
      <c r="A9909" s="1" t="str">
        <f>+'BD1'!A9909</f>
        <v>Huetar Norte</v>
      </c>
      <c r="B9909" s="1" t="str">
        <f>+'BD1'!B9909</f>
        <v>La Fortuna</v>
      </c>
      <c r="C9909" s="1" t="str">
        <f>+'BD1'!C9909</f>
        <v>Orlando Hernández Murillo</v>
      </c>
      <c r="D9909" s="1">
        <f>+'BD1'!D9909</f>
        <v>28</v>
      </c>
      <c r="E9909" s="1" t="str">
        <f>+'BD1'!E9909</f>
        <v>Jefe</v>
      </c>
      <c r="F9909" s="1" t="str">
        <f>+'BD1'!F9909</f>
        <v>Actualización del sistema de gestión documental y archivo (tiempo efectivo por día)</v>
      </c>
      <c r="G9909" s="1" t="str">
        <f>+'BD1'!G9909</f>
        <v>Administrativa</v>
      </c>
      <c r="H9909" s="1">
        <f>+'BD1'!H9909</f>
        <v>4.28</v>
      </c>
    </row>
    <row r="9910" spans="1:8">
      <c r="A9910" s="1" t="str">
        <f>+'BD1'!A9910</f>
        <v>Huetar Norte</v>
      </c>
      <c r="B9910" s="1" t="str">
        <f>+'BD1'!B9910</f>
        <v>La Fortuna</v>
      </c>
      <c r="C9910" s="1" t="str">
        <f>+'BD1'!C9910</f>
        <v>Orlando Hernández Murillo</v>
      </c>
      <c r="D9910" s="1">
        <f>+'BD1'!D9910</f>
        <v>28</v>
      </c>
      <c r="E9910" s="1" t="str">
        <f>+'BD1'!E9910</f>
        <v>Jefe</v>
      </c>
      <c r="F9910" s="1" t="str">
        <f>+'BD1'!F9910</f>
        <v>Actualización del sistema SisDNEA (por productor)</v>
      </c>
      <c r="G9910" s="1" t="str">
        <f>+'BD1'!G9910</f>
        <v>Administrativa</v>
      </c>
      <c r="H9910" s="1">
        <f>+'BD1'!H9910</f>
        <v>2.14</v>
      </c>
    </row>
    <row r="9911" spans="1:8">
      <c r="A9911" s="1" t="str">
        <f>+'BD1'!A9911</f>
        <v>Huetar Norte</v>
      </c>
      <c r="B9911" s="1" t="str">
        <f>+'BD1'!B9911</f>
        <v>La Fortuna</v>
      </c>
      <c r="C9911" s="1" t="str">
        <f>+'BD1'!C9911</f>
        <v>Orlando Hernández Murillo</v>
      </c>
      <c r="D9911" s="1">
        <f>+'BD1'!D9911</f>
        <v>28</v>
      </c>
      <c r="E9911" s="1" t="str">
        <f>+'BD1'!E9911</f>
        <v>Jefe</v>
      </c>
      <c r="F9911" s="1" t="str">
        <f>+'BD1'!F9911</f>
        <v>Seguimiento semestral de la determinación de expectativas (por seguimiento)</v>
      </c>
      <c r="G9911" s="1" t="str">
        <f>+'BD1'!G9911</f>
        <v>Administrativa</v>
      </c>
      <c r="H9911" s="1">
        <f>+'BD1'!H9911</f>
        <v>5.35</v>
      </c>
    </row>
    <row r="9912" spans="1:8">
      <c r="A9912" s="1" t="str">
        <f>+'BD1'!A9912</f>
        <v>Huetar Norte</v>
      </c>
      <c r="B9912" s="1" t="str">
        <f>+'BD1'!B9912</f>
        <v>La Fortuna</v>
      </c>
      <c r="C9912" s="1" t="str">
        <f>+'BD1'!C9912</f>
        <v>Orlando Hernández Murillo</v>
      </c>
      <c r="D9912" s="1">
        <f>+'BD1'!D9912</f>
        <v>28</v>
      </c>
      <c r="E9912" s="1" t="str">
        <f>+'BD1'!E9912</f>
        <v>Jefe</v>
      </c>
      <c r="F9912" s="1" t="str">
        <f>+'BD1'!F9912</f>
        <v>Elaboración de la evaluación del desempeño (por reunión)</v>
      </c>
      <c r="G9912" s="1" t="str">
        <f>+'BD1'!G9912</f>
        <v>Administrativa</v>
      </c>
      <c r="H9912" s="1">
        <f>+'BD1'!H9912</f>
        <v>4.28</v>
      </c>
    </row>
    <row r="9913" spans="1:8">
      <c r="A9913" s="1" t="str">
        <f>+'BD1'!A9913</f>
        <v>Huetar Norte</v>
      </c>
      <c r="B9913" s="1" t="str">
        <f>+'BD1'!B9913</f>
        <v>La Fortuna</v>
      </c>
      <c r="C9913" s="1" t="str">
        <f>+'BD1'!C9913</f>
        <v>Orlando Hernández Murillo</v>
      </c>
      <c r="D9913" s="1">
        <f>+'BD1'!D9913</f>
        <v>28</v>
      </c>
      <c r="E9913" s="1" t="str">
        <f>+'BD1'!E9913</f>
        <v>Jefe</v>
      </c>
      <c r="F9913" s="1" t="str">
        <f>+'BD1'!F9913</f>
        <v>Elaboración de inventarios de equipos, materiales e insumos (tiempo efectivo por día)</v>
      </c>
      <c r="G9913" s="1" t="str">
        <f>+'BD1'!G9913</f>
        <v>Administrativa</v>
      </c>
      <c r="H9913" s="1">
        <f>+'BD1'!H9913</f>
        <v>4.28</v>
      </c>
    </row>
    <row r="9914" spans="1:8">
      <c r="A9914" s="1" t="str">
        <f>+'BD1'!A9914</f>
        <v>Huetar Norte</v>
      </c>
      <c r="B9914" s="1" t="str">
        <f>+'BD1'!B9914</f>
        <v>La Fortuna</v>
      </c>
      <c r="C9914" s="1" t="str">
        <f>+'BD1'!C9914</f>
        <v>Orlando Hernández Murillo</v>
      </c>
      <c r="D9914" s="1">
        <f>+'BD1'!D9914</f>
        <v>28</v>
      </c>
      <c r="E9914" s="1" t="str">
        <f>+'BD1'!E9914</f>
        <v>Jefe</v>
      </c>
      <c r="F9914" s="1" t="str">
        <f>+'BD1'!F9914</f>
        <v>Atención de emergencias</v>
      </c>
      <c r="G9914" s="1" t="str">
        <f>+'BD1'!G9914</f>
        <v>Sustantiva</v>
      </c>
      <c r="H9914" s="1" t="str">
        <f>+'BD1'!H9914</f>
        <v>NA</v>
      </c>
    </row>
    <row r="9915" spans="1:8">
      <c r="A9915" s="1" t="str">
        <f>+'BD1'!A9915</f>
        <v>Huetar Norte</v>
      </c>
      <c r="B9915" s="1" t="str">
        <f>+'BD1'!B9915</f>
        <v>La Fortuna</v>
      </c>
      <c r="C9915" s="1" t="str">
        <f>+'BD1'!C9915</f>
        <v>Orlando Hernández Murillo</v>
      </c>
      <c r="D9915" s="1">
        <f>+'BD1'!D9915</f>
        <v>28</v>
      </c>
      <c r="E9915" s="1" t="str">
        <f>+'BD1'!E9915</f>
        <v>Jefe</v>
      </c>
      <c r="F9915" s="1" t="str">
        <f>+'BD1'!F9915</f>
        <v>Trazabilidad-visita a finca (por productor)</v>
      </c>
      <c r="G9915" s="1" t="str">
        <f>+'BD1'!G9915</f>
        <v>Sustantiva</v>
      </c>
      <c r="H9915" s="1">
        <f>+'BD1'!H9915</f>
        <v>4.28</v>
      </c>
    </row>
    <row r="9916" spans="1:8">
      <c r="A9916" s="1" t="str">
        <f>+'BD1'!A9916</f>
        <v>Huetar Norte</v>
      </c>
      <c r="B9916" s="1" t="str">
        <f>+'BD1'!B9916</f>
        <v>La Fortuna</v>
      </c>
      <c r="C9916" s="1" t="str">
        <f>+'BD1'!C9916</f>
        <v>Orlando Hernández Murillo</v>
      </c>
      <c r="D9916" s="1">
        <f>+'BD1'!D9916</f>
        <v>28</v>
      </c>
      <c r="E9916" s="1" t="str">
        <f>+'BD1'!E9916</f>
        <v>Jefe</v>
      </c>
      <c r="F9916" s="1" t="str">
        <f>+'BD1'!F9916</f>
        <v>Trazabilidad-inclusión en sistema TrazarAgro (por productor)</v>
      </c>
      <c r="G9916" s="1" t="str">
        <f>+'BD1'!G9916</f>
        <v>Sustantiva</v>
      </c>
      <c r="H9916" s="1">
        <f>+'BD1'!H9916</f>
        <v>2.14</v>
      </c>
    </row>
    <row r="9917" spans="1:8">
      <c r="A9917" s="1" t="str">
        <f>+'BD1'!A9917</f>
        <v>Huetar Norte</v>
      </c>
      <c r="B9917" s="1" t="str">
        <f>+'BD1'!B9917</f>
        <v>La Fortuna</v>
      </c>
      <c r="C9917" s="1" t="str">
        <f>+'BD1'!C9917</f>
        <v>Orlando Hernández Murillo</v>
      </c>
      <c r="D9917" s="1">
        <f>+'BD1'!D9917</f>
        <v>28</v>
      </c>
      <c r="E9917" s="1" t="str">
        <f>+'BD1'!E9917</f>
        <v>Jefe</v>
      </c>
      <c r="F9917" s="1" t="str">
        <f>+'BD1'!F9917</f>
        <v>Atención al gusano barrenador (por productor)</v>
      </c>
      <c r="G9917" s="1" t="str">
        <f>+'BD1'!G9917</f>
        <v>Sustantiva</v>
      </c>
      <c r="H9917" s="1" t="str">
        <f>+'BD1'!H9917</f>
        <v>NA</v>
      </c>
    </row>
    <row r="9918" spans="1:8">
      <c r="A9918" s="1" t="str">
        <f>+'BD1'!A9918</f>
        <v>Huetar Norte</v>
      </c>
      <c r="B9918" s="1" t="str">
        <f>+'BD1'!B9918</f>
        <v>La Fortuna</v>
      </c>
      <c r="C9918" s="1" t="str">
        <f>+'BD1'!C9918</f>
        <v>Orlando Hernández Murillo</v>
      </c>
      <c r="D9918" s="1">
        <f>+'BD1'!D9918</f>
        <v>28</v>
      </c>
      <c r="E9918" s="1" t="str">
        <f>+'BD1'!E9918</f>
        <v>Jefe</v>
      </c>
      <c r="F9918" s="1" t="str">
        <f>+'BD1'!F9918</f>
        <v>Atención en oficina (por usuario)</v>
      </c>
      <c r="G9918" s="1" t="str">
        <f>+'BD1'!G9918</f>
        <v>Sustantiva</v>
      </c>
      <c r="H9918" s="1">
        <f>+'BD1'!H9918</f>
        <v>0.53500000000000003</v>
      </c>
    </row>
    <row r="9919" spans="1:8">
      <c r="A9919" s="1" t="str">
        <f>+'BD1'!A9919</f>
        <v>Huetar Norte</v>
      </c>
      <c r="B9919" s="1" t="str">
        <f>+'BD1'!B9919</f>
        <v>La Fortuna</v>
      </c>
      <c r="C9919" s="1" t="str">
        <f>+'BD1'!C9919</f>
        <v>Orlando Hernández Murillo</v>
      </c>
      <c r="D9919" s="1">
        <f>+'BD1'!D9919</f>
        <v>28</v>
      </c>
      <c r="E9919" s="1" t="str">
        <f>+'BD1'!E9919</f>
        <v>Jefe</v>
      </c>
      <c r="F9919" s="1" t="str">
        <f>+'BD1'!F9919</f>
        <v>Búsqueda de nuevos productores (por productor)</v>
      </c>
      <c r="G9919" s="1" t="str">
        <f>+'BD1'!G9919</f>
        <v>Sustantiva</v>
      </c>
      <c r="H9919" s="1">
        <f>+'BD1'!H9919</f>
        <v>4.28</v>
      </c>
    </row>
    <row r="9920" spans="1:8">
      <c r="A9920" s="1" t="str">
        <f>+'BD1'!A9920</f>
        <v>Huetar Norte</v>
      </c>
      <c r="B9920" s="1" t="str">
        <f>+'BD1'!B9920</f>
        <v>La Tigra</v>
      </c>
      <c r="C9920" s="1" t="str">
        <f>+'BD1'!C9920</f>
        <v>José Redonet Goodbridge</v>
      </c>
      <c r="D9920" s="1">
        <f>+'BD1'!D9920</f>
        <v>31</v>
      </c>
      <c r="E9920" s="1" t="str">
        <f>+'BD1'!E9920</f>
        <v>Profesional</v>
      </c>
      <c r="F9920" s="1" t="str">
        <f>+'BD1'!F9920</f>
        <v>Elaboración del diagnóstico y plan de finca de manejo a personas productoras (por productor)</v>
      </c>
      <c r="G9920" s="1" t="str">
        <f>+'BD1'!G9920</f>
        <v>Sustantiva</v>
      </c>
      <c r="H9920" s="1">
        <f>+'BD1'!H9920</f>
        <v>2.1578300000000001</v>
      </c>
    </row>
    <row r="9921" spans="1:8">
      <c r="A9921" s="1" t="str">
        <f>+'BD1'!A9921</f>
        <v>Huetar Norte</v>
      </c>
      <c r="B9921" s="1" t="str">
        <f>+'BD1'!B9921</f>
        <v>La Tigra</v>
      </c>
      <c r="C9921" s="1" t="str">
        <f>+'BD1'!C9921</f>
        <v>José Redonet Goodbridge</v>
      </c>
      <c r="D9921" s="1">
        <f>+'BD1'!D9921</f>
        <v>31</v>
      </c>
      <c r="E9921" s="1" t="str">
        <f>+'BD1'!E9921</f>
        <v>Profesional</v>
      </c>
      <c r="F9921" s="1" t="str">
        <f>+'BD1'!F9921</f>
        <v>Asistencia técnica a personas productoras (individual): visitas a finca (por productor)</v>
      </c>
      <c r="G9921" s="1" t="str">
        <f>+'BD1'!G9921</f>
        <v>Sustantiva</v>
      </c>
      <c r="H9921" s="1">
        <f>+'BD1'!H9921</f>
        <v>2.10433</v>
      </c>
    </row>
    <row r="9922" spans="1:8">
      <c r="A9922" s="1" t="str">
        <f>+'BD1'!A9922</f>
        <v>Huetar Norte</v>
      </c>
      <c r="B9922" s="1" t="str">
        <f>+'BD1'!B9922</f>
        <v>La Tigra</v>
      </c>
      <c r="C9922" s="1" t="str">
        <f>+'BD1'!C9922</f>
        <v>José Redonet Goodbridge</v>
      </c>
      <c r="D9922" s="1">
        <f>+'BD1'!D9922</f>
        <v>31</v>
      </c>
      <c r="E9922" s="1" t="str">
        <f>+'BD1'!E9922</f>
        <v>Profesional</v>
      </c>
      <c r="F9922" s="1" t="str">
        <f>+'BD1'!F9922</f>
        <v>Asistencia técnica a personas productoras (individual): atenciones virtuales y digitales (por productor)</v>
      </c>
      <c r="G9922" s="1" t="str">
        <f>+'BD1'!G9922</f>
        <v>Sustantiva</v>
      </c>
      <c r="H9922" s="1">
        <f>+'BD1'!H9922</f>
        <v>0.45474999999999999</v>
      </c>
    </row>
    <row r="9923" spans="1:8">
      <c r="A9923" s="1" t="str">
        <f>+'BD1'!A9923</f>
        <v>Huetar Norte</v>
      </c>
      <c r="B9923" s="1" t="str">
        <f>+'BD1'!B9923</f>
        <v>La Tigra</v>
      </c>
      <c r="C9923" s="1" t="str">
        <f>+'BD1'!C9923</f>
        <v>José Redonet Goodbridge</v>
      </c>
      <c r="D9923" s="1">
        <f>+'BD1'!D9923</f>
        <v>31</v>
      </c>
      <c r="E9923" s="1" t="str">
        <f>+'BD1'!E9923</f>
        <v>Profesional</v>
      </c>
      <c r="F9923" s="1" t="str">
        <f>+'BD1'!F9923</f>
        <v>Asistencia técnica a personas productoras (grupal): día de campo (por día en el evento)</v>
      </c>
      <c r="G9923" s="1" t="str">
        <f>+'BD1'!G9923</f>
        <v>Sustantiva</v>
      </c>
      <c r="H9923" s="1">
        <f>+'BD1'!H9923</f>
        <v>3.92333</v>
      </c>
    </row>
    <row r="9924" spans="1:8">
      <c r="A9924" s="1" t="str">
        <f>+'BD1'!A9924</f>
        <v>Huetar Norte</v>
      </c>
      <c r="B9924" s="1" t="str">
        <f>+'BD1'!B9924</f>
        <v>La Tigra</v>
      </c>
      <c r="C9924" s="1" t="str">
        <f>+'BD1'!C9924</f>
        <v>José Redonet Goodbridge</v>
      </c>
      <c r="D9924" s="1">
        <f>+'BD1'!D9924</f>
        <v>31</v>
      </c>
      <c r="E9924" s="1" t="str">
        <f>+'BD1'!E9924</f>
        <v>Profesional</v>
      </c>
      <c r="F9924" s="1" t="str">
        <f>+'BD1'!F9924</f>
        <v>Asistencia técnica a personas productoras (grupal): demostración de métodos (por evento, se puede acumular si la demostración tarda más de un día)</v>
      </c>
      <c r="G9924" s="1" t="str">
        <f>+'BD1'!G9924</f>
        <v>Sustantiva</v>
      </c>
      <c r="H9924" s="1">
        <f>+'BD1'!H9924</f>
        <v>2.0508299999999999</v>
      </c>
    </row>
    <row r="9925" spans="1:8">
      <c r="A9925" s="1" t="str">
        <f>+'BD1'!A9925</f>
        <v>Huetar Norte</v>
      </c>
      <c r="B9925" s="1" t="str">
        <f>+'BD1'!B9925</f>
        <v>La Tigra</v>
      </c>
      <c r="C9925" s="1" t="str">
        <f>+'BD1'!C9925</f>
        <v>José Redonet Goodbridge</v>
      </c>
      <c r="D9925" s="1">
        <f>+'BD1'!D9925</f>
        <v>31</v>
      </c>
      <c r="E9925" s="1" t="str">
        <f>+'BD1'!E9925</f>
        <v>Profesional</v>
      </c>
      <c r="F9925" s="1" t="str">
        <f>+'BD1'!F9925</f>
        <v>Asistencia técnica a personas productoras (grupal): taller (por taller)</v>
      </c>
      <c r="G9925" s="1" t="str">
        <f>+'BD1'!G9925</f>
        <v>Sustantiva</v>
      </c>
      <c r="H9925" s="1">
        <f>+'BD1'!H9925</f>
        <v>3.3883299999999998</v>
      </c>
    </row>
    <row r="9926" spans="1:8">
      <c r="A9926" s="1" t="str">
        <f>+'BD1'!A9926</f>
        <v>Huetar Norte</v>
      </c>
      <c r="B9926" s="1" t="str">
        <f>+'BD1'!B9926</f>
        <v>La Tigra</v>
      </c>
      <c r="C9926" s="1" t="str">
        <f>+'BD1'!C9926</f>
        <v>José Redonet Goodbridge</v>
      </c>
      <c r="D9926" s="1">
        <f>+'BD1'!D9926</f>
        <v>31</v>
      </c>
      <c r="E9926" s="1" t="str">
        <f>+'BD1'!E9926</f>
        <v>Profesional</v>
      </c>
      <c r="F9926" s="1" t="str">
        <f>+'BD1'!F9926</f>
        <v>Asistencia técnica a personas productoras (grupal): charlas (por día en el evento)</v>
      </c>
      <c r="G9926" s="1" t="str">
        <f>+'BD1'!G9926</f>
        <v>Sustantiva</v>
      </c>
      <c r="H9926" s="1">
        <f>+'BD1'!H9926</f>
        <v>1.83683</v>
      </c>
    </row>
    <row r="9927" spans="1:8">
      <c r="A9927" s="1" t="str">
        <f>+'BD1'!A9927</f>
        <v>Huetar Norte</v>
      </c>
      <c r="B9927" s="1" t="str">
        <f>+'BD1'!B9927</f>
        <v>La Tigra</v>
      </c>
      <c r="C9927" s="1" t="str">
        <f>+'BD1'!C9927</f>
        <v>José Redonet Goodbridge</v>
      </c>
      <c r="D9927" s="1">
        <f>+'BD1'!D9927</f>
        <v>31</v>
      </c>
      <c r="E9927" s="1" t="str">
        <f>+'BD1'!E9927</f>
        <v>Profesional</v>
      </c>
      <c r="F9927" s="1" t="str">
        <f>+'BD1'!F9927</f>
        <v>Gestión en capacitaciones con instituciones públicas o privadas (solo gestión de coordinación por evento de capacitación)</v>
      </c>
      <c r="G9927" s="1" t="str">
        <f>+'BD1'!G9927</f>
        <v>Administrativa</v>
      </c>
      <c r="H9927" s="1">
        <f>+'BD1'!H9927</f>
        <v>2.06867</v>
      </c>
    </row>
    <row r="9928" spans="1:8">
      <c r="A9928" s="1" t="str">
        <f>+'BD1'!A9928</f>
        <v>Huetar Norte</v>
      </c>
      <c r="B9928" s="1" t="str">
        <f>+'BD1'!B9928</f>
        <v>La Tigra</v>
      </c>
      <c r="C9928" s="1" t="str">
        <f>+'BD1'!C9928</f>
        <v>José Redonet Goodbridge</v>
      </c>
      <c r="D9928" s="1">
        <f>+'BD1'!D9928</f>
        <v>31</v>
      </c>
      <c r="E9928" s="1" t="str">
        <f>+'BD1'!E9928</f>
        <v>Profesional</v>
      </c>
      <c r="F9928" s="1" t="str">
        <f>+'BD1'!F9928</f>
        <v>Aplicación de la herramienta de medición del nivel de gestión empresarial y organizacional (por organización)</v>
      </c>
      <c r="G9928" s="1" t="str">
        <f>+'BD1'!G9928</f>
        <v>Sustantiva</v>
      </c>
      <c r="H9928" s="1" t="str">
        <f>+'BD1'!H9928</f>
        <v>NA</v>
      </c>
    </row>
    <row r="9929" spans="1:8">
      <c r="A9929" s="1" t="str">
        <f>+'BD1'!A9929</f>
        <v>Huetar Norte</v>
      </c>
      <c r="B9929" s="1" t="str">
        <f>+'BD1'!B9929</f>
        <v>La Tigra</v>
      </c>
      <c r="C9929" s="1" t="str">
        <f>+'BD1'!C9929</f>
        <v>José Redonet Goodbridge</v>
      </c>
      <c r="D9929" s="1">
        <f>+'BD1'!D9929</f>
        <v>31</v>
      </c>
      <c r="E9929" s="1" t="str">
        <f>+'BD1'!E9929</f>
        <v>Profesional</v>
      </c>
      <c r="F9929" s="1" t="str">
        <f>+'BD1'!F9929</f>
        <v>Elaboración y ejecución del plan de trabajo (por organización)</v>
      </c>
      <c r="G9929" s="1" t="str">
        <f>+'BD1'!G9929</f>
        <v>Sustantiva</v>
      </c>
      <c r="H9929" s="1" t="str">
        <f>+'BD1'!H9929</f>
        <v>NA</v>
      </c>
    </row>
    <row r="9930" spans="1:8">
      <c r="A9930" s="1" t="str">
        <f>+'BD1'!A9930</f>
        <v>Huetar Norte</v>
      </c>
      <c r="B9930" s="1" t="str">
        <f>+'BD1'!B9930</f>
        <v>La Tigra</v>
      </c>
      <c r="C9930" s="1" t="str">
        <f>+'BD1'!C9930</f>
        <v>José Redonet Goodbridge</v>
      </c>
      <c r="D9930" s="1">
        <f>+'BD1'!D9930</f>
        <v>31</v>
      </c>
      <c r="E9930" s="1" t="str">
        <f>+'BD1'!E9930</f>
        <v>Profesional</v>
      </c>
      <c r="F9930" s="1" t="str">
        <f>+'BD1'!F9930</f>
        <v>Visitas de seguimiento al plan de trabajo (por visita por organización)</v>
      </c>
      <c r="G9930" s="1" t="str">
        <f>+'BD1'!G9930</f>
        <v>Sustantiva</v>
      </c>
      <c r="H9930" s="1" t="str">
        <f>+'BD1'!H9930</f>
        <v>NA</v>
      </c>
    </row>
    <row r="9931" spans="1:8">
      <c r="A9931" s="1" t="str">
        <f>+'BD1'!A9931</f>
        <v>Huetar Norte</v>
      </c>
      <c r="B9931" s="1" t="str">
        <f>+'BD1'!B9931</f>
        <v>La Tigra</v>
      </c>
      <c r="C9931" s="1" t="str">
        <f>+'BD1'!C9931</f>
        <v>José Redonet Goodbridge</v>
      </c>
      <c r="D9931" s="1">
        <f>+'BD1'!D9931</f>
        <v>31</v>
      </c>
      <c r="E9931" s="1" t="str">
        <f>+'BD1'!E9931</f>
        <v>Profesional</v>
      </c>
      <c r="F9931" s="1" t="str">
        <f>+'BD1'!F9931</f>
        <v>Reporte del plan de trabajo anual (por reporte por organización)</v>
      </c>
      <c r="G9931" s="1" t="str">
        <f>+'BD1'!G9931</f>
        <v>Sustantiva</v>
      </c>
      <c r="H9931" s="1" t="str">
        <f>+'BD1'!H9931</f>
        <v>NA</v>
      </c>
    </row>
    <row r="9932" spans="1:8">
      <c r="A9932" s="1" t="str">
        <f>+'BD1'!A9932</f>
        <v>Huetar Norte</v>
      </c>
      <c r="B9932" s="1" t="str">
        <f>+'BD1'!B9932</f>
        <v>La Tigra</v>
      </c>
      <c r="C9932" s="1" t="str">
        <f>+'BD1'!C9932</f>
        <v>José Redonet Goodbridge</v>
      </c>
      <c r="D9932" s="1">
        <f>+'BD1'!D9932</f>
        <v>31</v>
      </c>
      <c r="E9932" s="1" t="str">
        <f>+'BD1'!E9932</f>
        <v>Profesional</v>
      </c>
      <c r="F9932" s="1" t="str">
        <f>+'BD1'!F9932</f>
        <v>NAMA (café): muestreo y toma de datos en finca (por productor)</v>
      </c>
      <c r="G9932" s="1" t="str">
        <f>+'BD1'!G9932</f>
        <v>Sustantiva</v>
      </c>
      <c r="H9932" s="1" t="str">
        <f>+'BD1'!H9932</f>
        <v>NA</v>
      </c>
    </row>
    <row r="9933" spans="1:8">
      <c r="A9933" s="1" t="str">
        <f>+'BD1'!A9933</f>
        <v>Huetar Norte</v>
      </c>
      <c r="B9933" s="1" t="str">
        <f>+'BD1'!B9933</f>
        <v>La Tigra</v>
      </c>
      <c r="C9933" s="1" t="str">
        <f>+'BD1'!C9933</f>
        <v>José Redonet Goodbridge</v>
      </c>
      <c r="D9933" s="1">
        <f>+'BD1'!D9933</f>
        <v>31</v>
      </c>
      <c r="E9933" s="1" t="str">
        <f>+'BD1'!E9933</f>
        <v>Profesional</v>
      </c>
      <c r="F9933" s="1" t="str">
        <f>+'BD1'!F9933</f>
        <v>NAMA (café): inclusión de datos al SisDNEA (por productor)</v>
      </c>
      <c r="G9933" s="1" t="str">
        <f>+'BD1'!G9933</f>
        <v>Sustantiva</v>
      </c>
      <c r="H9933" s="1" t="str">
        <f>+'BD1'!H9933</f>
        <v>NA</v>
      </c>
    </row>
    <row r="9934" spans="1:8">
      <c r="A9934" s="1" t="str">
        <f>+'BD1'!A9934</f>
        <v>Huetar Norte</v>
      </c>
      <c r="B9934" s="1" t="str">
        <f>+'BD1'!B9934</f>
        <v>La Tigra</v>
      </c>
      <c r="C9934" s="1" t="str">
        <f>+'BD1'!C9934</f>
        <v>José Redonet Goodbridge</v>
      </c>
      <c r="D9934" s="1">
        <f>+'BD1'!D9934</f>
        <v>31</v>
      </c>
      <c r="E9934" s="1" t="str">
        <f>+'BD1'!E9934</f>
        <v>Profesional</v>
      </c>
      <c r="F9934" s="1" t="str">
        <f>+'BD1'!F9934</f>
        <v>NAMA (café): entrega de constancia de verificación del MRV a la persona productora (por productor)</v>
      </c>
      <c r="G9934" s="1" t="str">
        <f>+'BD1'!G9934</f>
        <v>Sustantiva</v>
      </c>
      <c r="H9934" s="1" t="str">
        <f>+'BD1'!H9934</f>
        <v>NA</v>
      </c>
    </row>
    <row r="9935" spans="1:8">
      <c r="A9935" s="1" t="str">
        <f>+'BD1'!A9935</f>
        <v>Huetar Norte</v>
      </c>
      <c r="B9935" s="1" t="str">
        <f>+'BD1'!B9935</f>
        <v>La Tigra</v>
      </c>
      <c r="C9935" s="1" t="str">
        <f>+'BD1'!C9935</f>
        <v>José Redonet Goodbridge</v>
      </c>
      <c r="D9935" s="1">
        <f>+'BD1'!D9935</f>
        <v>31</v>
      </c>
      <c r="E9935" s="1" t="str">
        <f>+'BD1'!E9935</f>
        <v>Profesional</v>
      </c>
      <c r="F9935" s="1" t="str">
        <f>+'BD1'!F9935</f>
        <v>NAMA (ganadería): muestreo y toma de datos en finca (por productor)</v>
      </c>
      <c r="G9935" s="1" t="str">
        <f>+'BD1'!G9935</f>
        <v>Sustantiva</v>
      </c>
      <c r="H9935" s="1" t="str">
        <f>+'BD1'!H9935</f>
        <v>NA</v>
      </c>
    </row>
    <row r="9936" spans="1:8">
      <c r="A9936" s="1" t="str">
        <f>+'BD1'!A9936</f>
        <v>Huetar Norte</v>
      </c>
      <c r="B9936" s="1" t="str">
        <f>+'BD1'!B9936</f>
        <v>La Tigra</v>
      </c>
      <c r="C9936" s="1" t="str">
        <f>+'BD1'!C9936</f>
        <v>José Redonet Goodbridge</v>
      </c>
      <c r="D9936" s="1">
        <f>+'BD1'!D9936</f>
        <v>31</v>
      </c>
      <c r="E9936" s="1" t="str">
        <f>+'BD1'!E9936</f>
        <v>Profesional</v>
      </c>
      <c r="F9936" s="1" t="str">
        <f>+'BD1'!F9936</f>
        <v>NAMA (ganadería): inclusión de datos al SisDNEA (por productor)</v>
      </c>
      <c r="G9936" s="1" t="str">
        <f>+'BD1'!G9936</f>
        <v>Sustantiva</v>
      </c>
      <c r="H9936" s="1" t="str">
        <f>+'BD1'!H9936</f>
        <v>NA</v>
      </c>
    </row>
    <row r="9937" spans="1:8">
      <c r="A9937" s="1" t="str">
        <f>+'BD1'!A9937</f>
        <v>Huetar Norte</v>
      </c>
      <c r="B9937" s="1" t="str">
        <f>+'BD1'!B9937</f>
        <v>La Tigra</v>
      </c>
      <c r="C9937" s="1" t="str">
        <f>+'BD1'!C9937</f>
        <v>José Redonet Goodbridge</v>
      </c>
      <c r="D9937" s="1">
        <f>+'BD1'!D9937</f>
        <v>31</v>
      </c>
      <c r="E9937" s="1" t="str">
        <f>+'BD1'!E9937</f>
        <v>Profesional</v>
      </c>
      <c r="F9937" s="1" t="str">
        <f>+'BD1'!F9937</f>
        <v>NAMA (ganadería): entrega de constancia de verificación del MRV a la persona productora (por productor)</v>
      </c>
      <c r="G9937" s="1" t="str">
        <f>+'BD1'!G9937</f>
        <v>Sustantiva</v>
      </c>
      <c r="H9937" s="1" t="str">
        <f>+'BD1'!H9937</f>
        <v>NA</v>
      </c>
    </row>
    <row r="9938" spans="1:8">
      <c r="A9938" s="1" t="str">
        <f>+'BD1'!A9938</f>
        <v>Huetar Norte</v>
      </c>
      <c r="B9938" s="1" t="str">
        <f>+'BD1'!B9938</f>
        <v>La Tigra</v>
      </c>
      <c r="C9938" s="1" t="str">
        <f>+'BD1'!C9938</f>
        <v>José Redonet Goodbridge</v>
      </c>
      <c r="D9938" s="1">
        <f>+'BD1'!D9938</f>
        <v>31</v>
      </c>
      <c r="E9938" s="1" t="str">
        <f>+'BD1'!E9938</f>
        <v>Profesional</v>
      </c>
      <c r="F9938" s="1" t="str">
        <f>+'BD1'!F9938</f>
        <v>Producción sostenible: elaboración de la herramienta Tu Modelo, en el SisDNEA (por productor)</v>
      </c>
      <c r="G9938" s="1" t="str">
        <f>+'BD1'!G9938</f>
        <v>Sustantiva</v>
      </c>
      <c r="H9938" s="1">
        <f>+'BD1'!H9938</f>
        <v>1.1859200000000001</v>
      </c>
    </row>
    <row r="9939" spans="1:8">
      <c r="A9939" s="1" t="str">
        <f>+'BD1'!A9939</f>
        <v>Huetar Norte</v>
      </c>
      <c r="B9939" s="1" t="str">
        <f>+'BD1'!B9939</f>
        <v>La Tigra</v>
      </c>
      <c r="C9939" s="1" t="str">
        <f>+'BD1'!C9939</f>
        <v>José Redonet Goodbridge</v>
      </c>
      <c r="D9939" s="1">
        <f>+'BD1'!D9939</f>
        <v>31</v>
      </c>
      <c r="E9939" s="1" t="str">
        <f>+'BD1'!E9939</f>
        <v>Profesional</v>
      </c>
      <c r="F9939" s="1" t="str">
        <f>+'BD1'!F9939</f>
        <v>Producción sostenible: entregar certificado al productor e incluirlo en el expediente físico (por productor)</v>
      </c>
      <c r="G9939" s="1" t="str">
        <f>+'BD1'!G9939</f>
        <v>Sustantiva</v>
      </c>
      <c r="H9939" s="1">
        <f>+'BD1'!H9939</f>
        <v>0.44583</v>
      </c>
    </row>
    <row r="9940" spans="1:8">
      <c r="A9940" s="1" t="str">
        <f>+'BD1'!A9940</f>
        <v>Huetar Norte</v>
      </c>
      <c r="B9940" s="1" t="str">
        <f>+'BD1'!B9940</f>
        <v>La Tigra</v>
      </c>
      <c r="C9940" s="1" t="str">
        <f>+'BD1'!C9940</f>
        <v>José Redonet Goodbridge</v>
      </c>
      <c r="D9940" s="1">
        <f>+'BD1'!D9940</f>
        <v>31</v>
      </c>
      <c r="E9940" s="1" t="str">
        <f>+'BD1'!E9940</f>
        <v>Profesional</v>
      </c>
      <c r="F9940" s="1" t="str">
        <f>+'BD1'!F9940</f>
        <v>RBAyP y RBAO: divulgación del programa de incentivos (por acción de divulgación)</v>
      </c>
      <c r="G9940" s="1" t="str">
        <f>+'BD1'!G9940</f>
        <v>Sustantiva</v>
      </c>
      <c r="H9940" s="1" t="str">
        <f>+'BD1'!H9940</f>
        <v>NA</v>
      </c>
    </row>
    <row r="9941" spans="1:8">
      <c r="A9941" s="1" t="str">
        <f>+'BD1'!A9941</f>
        <v>Huetar Norte</v>
      </c>
      <c r="B9941" s="1" t="str">
        <f>+'BD1'!B9941</f>
        <v>La Tigra</v>
      </c>
      <c r="C9941" s="1" t="str">
        <f>+'BD1'!C9941</f>
        <v>José Redonet Goodbridge</v>
      </c>
      <c r="D9941" s="1">
        <f>+'BD1'!D9941</f>
        <v>31</v>
      </c>
      <c r="E9941" s="1" t="str">
        <f>+'BD1'!E9941</f>
        <v>Profesional</v>
      </c>
      <c r="F9941" s="1" t="str">
        <f>+'BD1'!F9941</f>
        <v>RBAyP y RBAO: completar formularios para recibir incentivos económicos (por productor)</v>
      </c>
      <c r="G9941" s="1" t="str">
        <f>+'BD1'!G9941</f>
        <v>Sustantiva</v>
      </c>
      <c r="H9941" s="1" t="str">
        <f>+'BD1'!H9941</f>
        <v>NA</v>
      </c>
    </row>
    <row r="9942" spans="1:8">
      <c r="A9942" s="1" t="str">
        <f>+'BD1'!A9942</f>
        <v>Huetar Norte</v>
      </c>
      <c r="B9942" s="1" t="str">
        <f>+'BD1'!B9942</f>
        <v>La Tigra</v>
      </c>
      <c r="C9942" s="1" t="str">
        <f>+'BD1'!C9942</f>
        <v>José Redonet Goodbridge</v>
      </c>
      <c r="D9942" s="1">
        <f>+'BD1'!D9942</f>
        <v>31</v>
      </c>
      <c r="E9942" s="1" t="str">
        <f>+'BD1'!E9942</f>
        <v>Profesional</v>
      </c>
      <c r="F9942" s="1" t="str">
        <f>+'BD1'!F9942</f>
        <v>RBAyP y RBAO: revisión de las solicitudes del programa de incentivos económicos (por productor)</v>
      </c>
      <c r="G9942" s="1" t="str">
        <f>+'BD1'!G9942</f>
        <v>Sustantiva</v>
      </c>
      <c r="H9942" s="1" t="str">
        <f>+'BD1'!H9942</f>
        <v>NA</v>
      </c>
    </row>
    <row r="9943" spans="1:8">
      <c r="A9943" s="1" t="str">
        <f>+'BD1'!A9943</f>
        <v>Huetar Norte</v>
      </c>
      <c r="B9943" s="1" t="str">
        <f>+'BD1'!B9943</f>
        <v>La Tigra</v>
      </c>
      <c r="C9943" s="1" t="str">
        <f>+'BD1'!C9943</f>
        <v>José Redonet Goodbridge</v>
      </c>
      <c r="D9943" s="1">
        <f>+'BD1'!D9943</f>
        <v>31</v>
      </c>
      <c r="E9943" s="1" t="str">
        <f>+'BD1'!E9943</f>
        <v>Profesional</v>
      </c>
      <c r="F9943" s="1" t="str">
        <f>+'BD1'!F9943</f>
        <v>RBAyP y RBAO: visita a finca para verificación (por visita por productor)</v>
      </c>
      <c r="G9943" s="1" t="str">
        <f>+'BD1'!G9943</f>
        <v>Sustantiva</v>
      </c>
      <c r="H9943" s="1" t="str">
        <f>+'BD1'!H9943</f>
        <v>NA</v>
      </c>
    </row>
    <row r="9944" spans="1:8">
      <c r="A9944" s="1" t="str">
        <f>+'BD1'!A9944</f>
        <v>Huetar Norte</v>
      </c>
      <c r="B9944" s="1" t="str">
        <f>+'BD1'!B9944</f>
        <v>La Tigra</v>
      </c>
      <c r="C9944" s="1" t="str">
        <f>+'BD1'!C9944</f>
        <v>José Redonet Goodbridge</v>
      </c>
      <c r="D9944" s="1">
        <f>+'BD1'!D9944</f>
        <v>31</v>
      </c>
      <c r="E9944" s="1" t="str">
        <f>+'BD1'!E9944</f>
        <v>Profesional</v>
      </c>
      <c r="F9944" s="1" t="str">
        <f>+'BD1'!F9944</f>
        <v>Productores ocasionales: asistencia técnica individual (por productor)</v>
      </c>
      <c r="G9944" s="1" t="str">
        <f>+'BD1'!G9944</f>
        <v>Sustantiva</v>
      </c>
      <c r="H9944" s="1">
        <f>+'BD1'!H9944</f>
        <v>1.605</v>
      </c>
    </row>
    <row r="9945" spans="1:8">
      <c r="A9945" s="1" t="str">
        <f>+'BD1'!A9945</f>
        <v>Huetar Norte</v>
      </c>
      <c r="B9945" s="1" t="str">
        <f>+'BD1'!B9945</f>
        <v>La Tigra</v>
      </c>
      <c r="C9945" s="1" t="str">
        <f>+'BD1'!C9945</f>
        <v>José Redonet Goodbridge</v>
      </c>
      <c r="D9945" s="1">
        <f>+'BD1'!D9945</f>
        <v>31</v>
      </c>
      <c r="E9945" s="1" t="str">
        <f>+'BD1'!E9945</f>
        <v>Profesional</v>
      </c>
      <c r="F9945" s="1" t="str">
        <f>+'BD1'!F9945</f>
        <v>Productores ocasionales: asistencia técnica grupal (por asistencia a grupo)</v>
      </c>
      <c r="G9945" s="1" t="str">
        <f>+'BD1'!G9945</f>
        <v>Sustantiva</v>
      </c>
      <c r="H9945" s="1">
        <f>+'BD1'!H9945</f>
        <v>3.21</v>
      </c>
    </row>
    <row r="9946" spans="1:8">
      <c r="A9946" s="1" t="str">
        <f>+'BD1'!A9946</f>
        <v>Huetar Norte</v>
      </c>
      <c r="B9946" s="1" t="str">
        <f>+'BD1'!B9946</f>
        <v>La Tigra</v>
      </c>
      <c r="C9946" s="1" t="str">
        <f>+'BD1'!C9946</f>
        <v>José Redonet Goodbridge</v>
      </c>
      <c r="D9946" s="1">
        <f>+'BD1'!D9946</f>
        <v>31</v>
      </c>
      <c r="E9946" s="1" t="str">
        <f>+'BD1'!E9946</f>
        <v>Profesional</v>
      </c>
      <c r="F9946" s="1" t="str">
        <f>+'BD1'!F9946</f>
        <v>Productores ocasionales: servicios de extensión de información digitales y virtuales (por productor)</v>
      </c>
      <c r="G9946" s="1" t="str">
        <f>+'BD1'!G9946</f>
        <v>Sustantiva</v>
      </c>
      <c r="H9946" s="1" t="str">
        <f>+'BD1'!H9946</f>
        <v>NA</v>
      </c>
    </row>
    <row r="9947" spans="1:8">
      <c r="A9947" s="1" t="str">
        <f>+'BD1'!A9947</f>
        <v>Huetar Norte</v>
      </c>
      <c r="B9947" s="1" t="str">
        <f>+'BD1'!B9947</f>
        <v>La Tigra</v>
      </c>
      <c r="C9947" s="1" t="str">
        <f>+'BD1'!C9947</f>
        <v>José Redonet Goodbridge</v>
      </c>
      <c r="D9947" s="1">
        <f>+'BD1'!D9947</f>
        <v>31</v>
      </c>
      <c r="E9947" s="1" t="str">
        <f>+'BD1'!E9947</f>
        <v>Profesional</v>
      </c>
      <c r="F9947" s="1" t="str">
        <f>+'BD1'!F9947</f>
        <v>Proyectos financiados con fondos públicos y transferencia MAG: apoyo en la formulación de proyectos de personas productoras (acumulado efectivo por proyecto)</v>
      </c>
      <c r="G9947" s="1" t="str">
        <f>+'BD1'!G9947</f>
        <v>Sustantiva</v>
      </c>
      <c r="H9947" s="1" t="str">
        <f>+'BD1'!H9947</f>
        <v>NA</v>
      </c>
    </row>
    <row r="9948" spans="1:8">
      <c r="A9948" s="1" t="str">
        <f>+'BD1'!A9948</f>
        <v>Huetar Norte</v>
      </c>
      <c r="B9948" s="1" t="str">
        <f>+'BD1'!B9948</f>
        <v>La Tigra</v>
      </c>
      <c r="C9948" s="1" t="str">
        <f>+'BD1'!C9948</f>
        <v>José Redonet Goodbridge</v>
      </c>
      <c r="D9948" s="1">
        <f>+'BD1'!D9948</f>
        <v>31</v>
      </c>
      <c r="E9948" s="1" t="str">
        <f>+'BD1'!E9948</f>
        <v>Profesional</v>
      </c>
      <c r="F9948" s="1" t="str">
        <f>+'BD1'!F9948</f>
        <v>Proyectos financiados con fondos públicos y transferencia MAG: apoyo en la formulación de proyectos de organizaciones (acumulado efectivo por proyecto)</v>
      </c>
      <c r="G9948" s="1" t="str">
        <f>+'BD1'!G9948</f>
        <v>Sustantiva</v>
      </c>
      <c r="H9948" s="1" t="str">
        <f>+'BD1'!H9948</f>
        <v>NA</v>
      </c>
    </row>
    <row r="9949" spans="1:8">
      <c r="A9949" s="1" t="str">
        <f>+'BD1'!A9949</f>
        <v>Huetar Norte</v>
      </c>
      <c r="B9949" s="1" t="str">
        <f>+'BD1'!B9949</f>
        <v>La Tigra</v>
      </c>
      <c r="C9949" s="1" t="str">
        <f>+'BD1'!C9949</f>
        <v>José Redonet Goodbridge</v>
      </c>
      <c r="D9949" s="1">
        <f>+'BD1'!D9949</f>
        <v>31</v>
      </c>
      <c r="E9949" s="1" t="str">
        <f>+'BD1'!E9949</f>
        <v>Profesional</v>
      </c>
      <c r="F9949" s="1" t="str">
        <f>+'BD1'!F9949</f>
        <v>Proyectos financiados con fondos públicos: seguimiento técnico (por visita a proyecto)</v>
      </c>
      <c r="G9949" s="1" t="str">
        <f>+'BD1'!G9949</f>
        <v>Sustantiva</v>
      </c>
      <c r="H9949" s="1" t="str">
        <f>+'BD1'!H9949</f>
        <v>NA</v>
      </c>
    </row>
    <row r="9950" spans="1:8">
      <c r="A9950" s="1" t="str">
        <f>+'BD1'!A9950</f>
        <v>Huetar Norte</v>
      </c>
      <c r="B9950" s="1" t="str">
        <f>+'BD1'!B9950</f>
        <v>La Tigra</v>
      </c>
      <c r="C9950" s="1" t="str">
        <f>+'BD1'!C9950</f>
        <v>José Redonet Goodbridge</v>
      </c>
      <c r="D9950" s="1">
        <f>+'BD1'!D9950</f>
        <v>31</v>
      </c>
      <c r="E9950" s="1" t="str">
        <f>+'BD1'!E9950</f>
        <v>Profesional</v>
      </c>
      <c r="F9950" s="1" t="str">
        <f>+'BD1'!F9950</f>
        <v>Elaboración de informes trimestrales, semestrales y anuales PAO (por informe)</v>
      </c>
      <c r="G9950" s="1" t="str">
        <f>+'BD1'!G9950</f>
        <v>Administrativa</v>
      </c>
      <c r="H9950" s="1">
        <f>+'BD1'!H9950</f>
        <v>12.84</v>
      </c>
    </row>
    <row r="9951" spans="1:8">
      <c r="A9951" s="1" t="str">
        <f>+'BD1'!A9951</f>
        <v>Huetar Norte</v>
      </c>
      <c r="B9951" s="1" t="str">
        <f>+'BD1'!B9951</f>
        <v>La Tigra</v>
      </c>
      <c r="C9951" s="1" t="str">
        <f>+'BD1'!C9951</f>
        <v>José Redonet Goodbridge</v>
      </c>
      <c r="D9951" s="1">
        <f>+'BD1'!D9951</f>
        <v>31</v>
      </c>
      <c r="E9951" s="1" t="str">
        <f>+'BD1'!E9951</f>
        <v>Profesional</v>
      </c>
      <c r="F9951" s="1" t="str">
        <f>+'BD1'!F9951</f>
        <v>Seguimiento a los PAO de los funcionarios a su cargo (por funcionario)</v>
      </c>
      <c r="G9951" s="1" t="str">
        <f>+'BD1'!G9951</f>
        <v>Administrativa</v>
      </c>
      <c r="H9951" s="1">
        <f>+'BD1'!H9951</f>
        <v>2.6749999999999998</v>
      </c>
    </row>
    <row r="9952" spans="1:8">
      <c r="A9952" s="1" t="str">
        <f>+'BD1'!A9952</f>
        <v>Huetar Norte</v>
      </c>
      <c r="B9952" s="1" t="str">
        <f>+'BD1'!B9952</f>
        <v>La Tigra</v>
      </c>
      <c r="C9952" s="1" t="str">
        <f>+'BD1'!C9952</f>
        <v>José Redonet Goodbridge</v>
      </c>
      <c r="D9952" s="1">
        <f>+'BD1'!D9952</f>
        <v>31</v>
      </c>
      <c r="E9952" s="1" t="str">
        <f>+'BD1'!E9952</f>
        <v>Profesional</v>
      </c>
      <c r="F9952" s="1" t="str">
        <f>+'BD1'!F9952</f>
        <v>Inscripción y actualización de PYMPA (por productor)</v>
      </c>
      <c r="G9952" s="1" t="str">
        <f>+'BD1'!G9952</f>
        <v>Sustantiva</v>
      </c>
      <c r="H9952" s="1">
        <f>+'BD1'!H9952</f>
        <v>0.53500000000000003</v>
      </c>
    </row>
    <row r="9953" spans="1:8">
      <c r="A9953" s="1" t="str">
        <f>+'BD1'!A9953</f>
        <v>Huetar Norte</v>
      </c>
      <c r="B9953" s="1" t="str">
        <f>+'BD1'!B9953</f>
        <v>La Tigra</v>
      </c>
      <c r="C9953" s="1" t="str">
        <f>+'BD1'!C9953</f>
        <v>José Redonet Goodbridge</v>
      </c>
      <c r="D9953" s="1">
        <f>+'BD1'!D9953</f>
        <v>31</v>
      </c>
      <c r="E9953" s="1" t="str">
        <f>+'BD1'!E9953</f>
        <v>Profesional</v>
      </c>
      <c r="F9953" s="1" t="str">
        <f>+'BD1'!F9953</f>
        <v>Certificaciones para la Declaración de Bienes Inmuebles ante las municipalidades (por trámite)</v>
      </c>
      <c r="G9953" s="1" t="str">
        <f>+'BD1'!G9953</f>
        <v>Sustantiva</v>
      </c>
      <c r="H9953" s="1" t="str">
        <f>+'BD1'!H9953</f>
        <v>NA</v>
      </c>
    </row>
    <row r="9954" spans="1:8">
      <c r="A9954" s="1" t="str">
        <f>+'BD1'!A9954</f>
        <v>Huetar Norte</v>
      </c>
      <c r="B9954" s="1" t="str">
        <f>+'BD1'!B9954</f>
        <v>La Tigra</v>
      </c>
      <c r="C9954" s="1" t="str">
        <f>+'BD1'!C9954</f>
        <v>José Redonet Goodbridge</v>
      </c>
      <c r="D9954" s="1">
        <f>+'BD1'!D9954</f>
        <v>31</v>
      </c>
      <c r="E9954" s="1" t="str">
        <f>+'BD1'!E9954</f>
        <v>Profesional</v>
      </c>
      <c r="F9954" s="1" t="str">
        <f>+'BD1'!F9954</f>
        <v>Participación en reuniones EREA (por reunión)</v>
      </c>
      <c r="G9954" s="1" t="str">
        <f>+'BD1'!G9954</f>
        <v>Administrativa</v>
      </c>
      <c r="H9954" s="1">
        <f>+'BD1'!H9954</f>
        <v>3.4775</v>
      </c>
    </row>
    <row r="9955" spans="1:8">
      <c r="A9955" s="1" t="str">
        <f>+'BD1'!A9955</f>
        <v>Huetar Norte</v>
      </c>
      <c r="B9955" s="1" t="str">
        <f>+'BD1'!B9955</f>
        <v>La Tigra</v>
      </c>
      <c r="C9955" s="1" t="str">
        <f>+'BD1'!C9955</f>
        <v>José Redonet Goodbridge</v>
      </c>
      <c r="D9955" s="1">
        <f>+'BD1'!D9955</f>
        <v>31</v>
      </c>
      <c r="E9955" s="1" t="str">
        <f>+'BD1'!E9955</f>
        <v>Profesional</v>
      </c>
      <c r="F9955" s="1" t="str">
        <f>+'BD1'!F9955</f>
        <v>Participación en grupos técnicos o comisiones (por reunión)</v>
      </c>
      <c r="G9955" s="1" t="str">
        <f>+'BD1'!G9955</f>
        <v>Sustantiva</v>
      </c>
      <c r="H9955" s="1">
        <f>+'BD1'!H9955</f>
        <v>5.35</v>
      </c>
    </row>
    <row r="9956" spans="1:8">
      <c r="A9956" s="1" t="str">
        <f>+'BD1'!A9956</f>
        <v>Huetar Norte</v>
      </c>
      <c r="B9956" s="1" t="str">
        <f>+'BD1'!B9956</f>
        <v>La Tigra</v>
      </c>
      <c r="C9956" s="1" t="str">
        <f>+'BD1'!C9956</f>
        <v>José Redonet Goodbridge</v>
      </c>
      <c r="D9956" s="1">
        <f>+'BD1'!D9956</f>
        <v>31</v>
      </c>
      <c r="E9956" s="1" t="str">
        <f>+'BD1'!E9956</f>
        <v>Profesional</v>
      </c>
      <c r="F9956" s="1" t="str">
        <f>+'BD1'!F9956</f>
        <v>Participación en capacitaciones técnicas (por capacitación)</v>
      </c>
      <c r="G9956" s="1" t="str">
        <f>+'BD1'!G9956</f>
        <v>Administrativa</v>
      </c>
      <c r="H9956" s="1">
        <f>+'BD1'!H9956</f>
        <v>14.98</v>
      </c>
    </row>
    <row r="9957" spans="1:8">
      <c r="A9957" s="1" t="str">
        <f>+'BD1'!A9957</f>
        <v>Huetar Norte</v>
      </c>
      <c r="B9957" s="1" t="str">
        <f>+'BD1'!B9957</f>
        <v>La Tigra</v>
      </c>
      <c r="C9957" s="1" t="str">
        <f>+'BD1'!C9957</f>
        <v>José Redonet Goodbridge</v>
      </c>
      <c r="D9957" s="1">
        <f>+'BD1'!D9957</f>
        <v>31</v>
      </c>
      <c r="E9957" s="1" t="str">
        <f>+'BD1'!E9957</f>
        <v>Profesional</v>
      </c>
      <c r="F9957" s="1" t="str">
        <f>+'BD1'!F9957</f>
        <v xml:space="preserve">Participación en charlas y sesiones técnicas, de trabajo y de actualización de conocimiento (por evento) </v>
      </c>
      <c r="G9957" s="1" t="str">
        <f>+'BD1'!G9957</f>
        <v>Administrativa</v>
      </c>
      <c r="H9957" s="1">
        <f>+'BD1'!H9957</f>
        <v>2.6749999999999998</v>
      </c>
    </row>
    <row r="9958" spans="1:8">
      <c r="A9958" s="1" t="str">
        <f>+'BD1'!A9958</f>
        <v>Huetar Norte</v>
      </c>
      <c r="B9958" s="1" t="str">
        <f>+'BD1'!B9958</f>
        <v>La Tigra</v>
      </c>
      <c r="C9958" s="1" t="str">
        <f>+'BD1'!C9958</f>
        <v>José Redonet Goodbridge</v>
      </c>
      <c r="D9958" s="1">
        <f>+'BD1'!D9958</f>
        <v>31</v>
      </c>
      <c r="E9958" s="1" t="str">
        <f>+'BD1'!E9958</f>
        <v>Profesional</v>
      </c>
      <c r="F9958" s="1" t="str">
        <f>+'BD1'!F9958</f>
        <v>Aplicación de censos y apoyo en sondeo de precios de insumos agropecuarios (por censo o sondeo)</v>
      </c>
      <c r="G9958" s="1" t="str">
        <f>+'BD1'!G9958</f>
        <v>Sustantiva</v>
      </c>
      <c r="H9958" s="1">
        <f>+'BD1'!H9958</f>
        <v>192.6</v>
      </c>
    </row>
    <row r="9959" spans="1:8">
      <c r="A9959" s="1" t="str">
        <f>+'BD1'!A9959</f>
        <v>Huetar Norte</v>
      </c>
      <c r="B9959" s="1" t="str">
        <f>+'BD1'!B9959</f>
        <v>La Tigra</v>
      </c>
      <c r="C9959" s="1" t="str">
        <f>+'BD1'!C9959</f>
        <v>José Redonet Goodbridge</v>
      </c>
      <c r="D9959" s="1">
        <f>+'BD1'!D9959</f>
        <v>31</v>
      </c>
      <c r="E9959" s="1" t="str">
        <f>+'BD1'!E9959</f>
        <v>Profesional</v>
      </c>
      <c r="F9959" s="1" t="str">
        <f>+'BD1'!F9959</f>
        <v>Coordinación de acciones entre dependencias del MAG (por acción de cordinación)</v>
      </c>
      <c r="G9959" s="1" t="str">
        <f>+'BD1'!G9959</f>
        <v>Administrativa</v>
      </c>
      <c r="H9959" s="1">
        <f>+'BD1'!H9959</f>
        <v>1.605</v>
      </c>
    </row>
    <row r="9960" spans="1:8">
      <c r="A9960" s="1" t="str">
        <f>+'BD1'!A9960</f>
        <v>Huetar Norte</v>
      </c>
      <c r="B9960" s="1" t="str">
        <f>+'BD1'!B9960</f>
        <v>La Tigra</v>
      </c>
      <c r="C9960" s="1" t="str">
        <f>+'BD1'!C9960</f>
        <v>José Redonet Goodbridge</v>
      </c>
      <c r="D9960" s="1">
        <f>+'BD1'!D9960</f>
        <v>31</v>
      </c>
      <c r="E9960" s="1" t="str">
        <f>+'BD1'!E9960</f>
        <v>Profesional</v>
      </c>
      <c r="F9960" s="1" t="str">
        <f>+'BD1'!F9960</f>
        <v>Otorgamiento de permisos para quemas agropecuarias (por trámite)</v>
      </c>
      <c r="G9960" s="1" t="str">
        <f>+'BD1'!G9960</f>
        <v>Sustantiva</v>
      </c>
      <c r="H9960" s="1">
        <f>+'BD1'!H9960</f>
        <v>2.0508299999999999</v>
      </c>
    </row>
    <row r="9961" spans="1:8">
      <c r="A9961" s="1" t="str">
        <f>+'BD1'!A9961</f>
        <v>Huetar Norte</v>
      </c>
      <c r="B9961" s="1" t="str">
        <f>+'BD1'!B9961</f>
        <v>La Tigra</v>
      </c>
      <c r="C9961" s="1" t="str">
        <f>+'BD1'!C9961</f>
        <v>José Redonet Goodbridge</v>
      </c>
      <c r="D9961" s="1">
        <f>+'BD1'!D9961</f>
        <v>31</v>
      </c>
      <c r="E9961" s="1" t="str">
        <f>+'BD1'!E9961</f>
        <v>Profesional</v>
      </c>
      <c r="F9961" s="1" t="str">
        <f>+'BD1'!F9961</f>
        <v>Elaboración de Autoevaluación en Control Interno (acumulado efectivo por aplicación de la autoevaluación)</v>
      </c>
      <c r="G9961" s="1" t="str">
        <f>+'BD1'!G9961</f>
        <v>Administrativa</v>
      </c>
      <c r="H9961" s="1">
        <f>+'BD1'!H9961</f>
        <v>3.21</v>
      </c>
    </row>
    <row r="9962" spans="1:8">
      <c r="A9962" s="1" t="str">
        <f>+'BD1'!A9962</f>
        <v>Huetar Norte</v>
      </c>
      <c r="B9962" s="1" t="str">
        <f>+'BD1'!B9962</f>
        <v>La Tigra</v>
      </c>
      <c r="C9962" s="1" t="str">
        <f>+'BD1'!C9962</f>
        <v>José Redonet Goodbridge</v>
      </c>
      <c r="D9962" s="1">
        <f>+'BD1'!D9962</f>
        <v>31</v>
      </c>
      <c r="E9962" s="1" t="str">
        <f>+'BD1'!E9962</f>
        <v>Profesional</v>
      </c>
      <c r="F9962" s="1" t="str">
        <f>+'BD1'!F9962</f>
        <v>Determinación y evaluación de riesgos en SEVRIMAG (acumulado efectivo por aplicación del SEVRIMAG)</v>
      </c>
      <c r="G9962" s="1" t="str">
        <f>+'BD1'!G9962</f>
        <v>Administrativa</v>
      </c>
      <c r="H9962" s="1">
        <f>+'BD1'!H9962</f>
        <v>2.6749999999999998</v>
      </c>
    </row>
    <row r="9963" spans="1:8">
      <c r="A9963" s="1" t="str">
        <f>+'BD1'!A9963</f>
        <v>Huetar Norte</v>
      </c>
      <c r="B9963" s="1" t="str">
        <f>+'BD1'!B9963</f>
        <v>La Tigra</v>
      </c>
      <c r="C9963" s="1" t="str">
        <f>+'BD1'!C9963</f>
        <v>José Redonet Goodbridge</v>
      </c>
      <c r="D9963" s="1">
        <f>+'BD1'!D9963</f>
        <v>31</v>
      </c>
      <c r="E9963" s="1" t="str">
        <f>+'BD1'!E9963</f>
        <v>Profesional</v>
      </c>
      <c r="F9963" s="1" t="str">
        <f>+'BD1'!F9963</f>
        <v>Seguimiento a plan de mitigación de riesgos en SEVRIMAG (acumulado efectivo por seguimiento)</v>
      </c>
      <c r="G9963" s="1" t="str">
        <f>+'BD1'!G9963</f>
        <v>Administrativa</v>
      </c>
      <c r="H9963" s="1">
        <f>+'BD1'!H9963</f>
        <v>0.38639000000000001</v>
      </c>
    </row>
    <row r="9964" spans="1:8">
      <c r="A9964" s="1" t="str">
        <f>+'BD1'!A9964</f>
        <v>Huetar Norte</v>
      </c>
      <c r="B9964" s="1" t="str">
        <f>+'BD1'!B9964</f>
        <v>La Tigra</v>
      </c>
      <c r="C9964" s="1" t="str">
        <f>+'BD1'!C9964</f>
        <v>José Redonet Goodbridge</v>
      </c>
      <c r="D9964" s="1">
        <f>+'BD1'!D9964</f>
        <v>31</v>
      </c>
      <c r="E9964" s="1" t="str">
        <f>+'BD1'!E9964</f>
        <v>Profesional</v>
      </c>
      <c r="F9964" s="1" t="str">
        <f>+'BD1'!F9964</f>
        <v>Seguimiento a plan de mejora de la Autoevaluación en Control Interno (acumulado efectivo por seguimiento)</v>
      </c>
      <c r="G9964" s="1" t="str">
        <f>+'BD1'!G9964</f>
        <v>Administrativa</v>
      </c>
      <c r="H9964" s="1">
        <f>+'BD1'!H9964</f>
        <v>0.38639000000000001</v>
      </c>
    </row>
    <row r="9965" spans="1:8">
      <c r="A9965" s="1" t="str">
        <f>+'BD1'!A9965</f>
        <v>Huetar Norte</v>
      </c>
      <c r="B9965" s="1" t="str">
        <f>+'BD1'!B9965</f>
        <v>La Tigra</v>
      </c>
      <c r="C9965" s="1" t="str">
        <f>+'BD1'!C9965</f>
        <v>José Redonet Goodbridge</v>
      </c>
      <c r="D9965" s="1">
        <f>+'BD1'!D9965</f>
        <v>31</v>
      </c>
      <c r="E9965" s="1" t="str">
        <f>+'BD1'!E9965</f>
        <v>Profesional</v>
      </c>
      <c r="F9965" s="1" t="str">
        <f>+'BD1'!F9965</f>
        <v>Reuniones de personal AEA (por reunión)</v>
      </c>
      <c r="G9965" s="1" t="str">
        <f>+'BD1'!G9965</f>
        <v>Administrativa</v>
      </c>
      <c r="H9965" s="1">
        <f>+'BD1'!H9965</f>
        <v>2.14</v>
      </c>
    </row>
    <row r="9966" spans="1:8">
      <c r="A9966" s="1" t="str">
        <f>+'BD1'!A9966</f>
        <v>Huetar Norte</v>
      </c>
      <c r="B9966" s="1" t="str">
        <f>+'BD1'!B9966</f>
        <v>La Tigra</v>
      </c>
      <c r="C9966" s="1" t="str">
        <f>+'BD1'!C9966</f>
        <v>José Redonet Goodbridge</v>
      </c>
      <c r="D9966" s="1">
        <f>+'BD1'!D9966</f>
        <v>31</v>
      </c>
      <c r="E9966" s="1" t="str">
        <f>+'BD1'!E9966</f>
        <v>Profesional</v>
      </c>
      <c r="F9966" s="1" t="str">
        <f>+'BD1'!F9966</f>
        <v>Actualización del sistema de gestión documental y archivo (tiempo efectivo por día)</v>
      </c>
      <c r="G9966" s="1" t="str">
        <f>+'BD1'!G9966</f>
        <v>Administrativa</v>
      </c>
      <c r="H9966" s="1">
        <f>+'BD1'!H9966</f>
        <v>0.53500000000000003</v>
      </c>
    </row>
    <row r="9967" spans="1:8">
      <c r="A9967" s="1" t="str">
        <f>+'BD1'!A9967</f>
        <v>Huetar Norte</v>
      </c>
      <c r="B9967" s="1" t="str">
        <f>+'BD1'!B9967</f>
        <v>La Tigra</v>
      </c>
      <c r="C9967" s="1" t="str">
        <f>+'BD1'!C9967</f>
        <v>José Redonet Goodbridge</v>
      </c>
      <c r="D9967" s="1">
        <f>+'BD1'!D9967</f>
        <v>31</v>
      </c>
      <c r="E9967" s="1" t="str">
        <f>+'BD1'!E9967</f>
        <v>Profesional</v>
      </c>
      <c r="F9967" s="1" t="str">
        <f>+'BD1'!F9967</f>
        <v>Actualización del sistema SisDNEA (por productor)</v>
      </c>
      <c r="G9967" s="1" t="str">
        <f>+'BD1'!G9967</f>
        <v>Administrativa</v>
      </c>
      <c r="H9967" s="1">
        <f>+'BD1'!H9967</f>
        <v>1.605</v>
      </c>
    </row>
    <row r="9968" spans="1:8">
      <c r="A9968" s="1" t="str">
        <f>+'BD1'!A9968</f>
        <v>Huetar Norte</v>
      </c>
      <c r="B9968" s="1" t="str">
        <f>+'BD1'!B9968</f>
        <v>La Tigra</v>
      </c>
      <c r="C9968" s="1" t="str">
        <f>+'BD1'!C9968</f>
        <v>José Redonet Goodbridge</v>
      </c>
      <c r="D9968" s="1">
        <f>+'BD1'!D9968</f>
        <v>31</v>
      </c>
      <c r="E9968" s="1" t="str">
        <f>+'BD1'!E9968</f>
        <v>Profesional</v>
      </c>
      <c r="F9968" s="1" t="str">
        <f>+'BD1'!F9968</f>
        <v>Seguimiento semestral de la determinación de expectativas (por seguimiento)</v>
      </c>
      <c r="G9968" s="1" t="str">
        <f>+'BD1'!G9968</f>
        <v>Administrativa</v>
      </c>
      <c r="H9968" s="1">
        <f>+'BD1'!H9968</f>
        <v>2.14</v>
      </c>
    </row>
    <row r="9969" spans="1:8">
      <c r="A9969" s="1" t="str">
        <f>+'BD1'!A9969</f>
        <v>Huetar Norte</v>
      </c>
      <c r="B9969" s="1" t="str">
        <f>+'BD1'!B9969</f>
        <v>La Tigra</v>
      </c>
      <c r="C9969" s="1" t="str">
        <f>+'BD1'!C9969</f>
        <v>José Redonet Goodbridge</v>
      </c>
      <c r="D9969" s="1">
        <f>+'BD1'!D9969</f>
        <v>31</v>
      </c>
      <c r="E9969" s="1" t="str">
        <f>+'BD1'!E9969</f>
        <v>Profesional</v>
      </c>
      <c r="F9969" s="1" t="str">
        <f>+'BD1'!F9969</f>
        <v>Elaboración de la evaluación del desempeño (por reunión)</v>
      </c>
      <c r="G9969" s="1" t="str">
        <f>+'BD1'!G9969</f>
        <v>Administrativa</v>
      </c>
      <c r="H9969" s="1">
        <f>+'BD1'!H9969</f>
        <v>1.83683</v>
      </c>
    </row>
    <row r="9970" spans="1:8">
      <c r="A9970" s="1" t="str">
        <f>+'BD1'!A9970</f>
        <v>Huetar Norte</v>
      </c>
      <c r="B9970" s="1" t="str">
        <f>+'BD1'!B9970</f>
        <v>La Tigra</v>
      </c>
      <c r="C9970" s="1" t="str">
        <f>+'BD1'!C9970</f>
        <v>José Redonet Goodbridge</v>
      </c>
      <c r="D9970" s="1">
        <f>+'BD1'!D9970</f>
        <v>31</v>
      </c>
      <c r="E9970" s="1" t="str">
        <f>+'BD1'!E9970</f>
        <v>Profesional</v>
      </c>
      <c r="F9970" s="1" t="str">
        <f>+'BD1'!F9970</f>
        <v>Elaboración de inventarios de equipos, materiales e insumos (tiempo efectivo por día)</v>
      </c>
      <c r="G9970" s="1" t="str">
        <f>+'BD1'!G9970</f>
        <v>Administrativa</v>
      </c>
      <c r="H9970" s="1">
        <f>+'BD1'!H9970</f>
        <v>2.6749999999999998</v>
      </c>
    </row>
    <row r="9971" spans="1:8">
      <c r="A9971" s="1" t="str">
        <f>+'BD1'!A9971</f>
        <v>Huetar Norte</v>
      </c>
      <c r="B9971" s="1" t="str">
        <f>+'BD1'!B9971</f>
        <v>La Tigra</v>
      </c>
      <c r="C9971" s="1" t="str">
        <f>+'BD1'!C9971</f>
        <v>José Redonet Goodbridge</v>
      </c>
      <c r="D9971" s="1">
        <f>+'BD1'!D9971</f>
        <v>31</v>
      </c>
      <c r="E9971" s="1" t="str">
        <f>+'BD1'!E9971</f>
        <v>Profesional</v>
      </c>
      <c r="F9971" s="1" t="str">
        <f>+'BD1'!F9971</f>
        <v>Atención de emergencias</v>
      </c>
      <c r="G9971" s="1" t="str">
        <f>+'BD1'!G9971</f>
        <v>Sustantiva</v>
      </c>
      <c r="H9971" s="1" t="str">
        <f>+'BD1'!H9971</f>
        <v>NA</v>
      </c>
    </row>
    <row r="9972" spans="1:8">
      <c r="A9972" s="1" t="str">
        <f>+'BD1'!A9972</f>
        <v>Huetar Norte</v>
      </c>
      <c r="B9972" s="1" t="str">
        <f>+'BD1'!B9972</f>
        <v>La Tigra</v>
      </c>
      <c r="C9972" s="1" t="str">
        <f>+'BD1'!C9972</f>
        <v>José Redonet Goodbridge</v>
      </c>
      <c r="D9972" s="1">
        <f>+'BD1'!D9972</f>
        <v>31</v>
      </c>
      <c r="E9972" s="1" t="str">
        <f>+'BD1'!E9972</f>
        <v>Profesional</v>
      </c>
      <c r="F9972" s="1" t="str">
        <f>+'BD1'!F9972</f>
        <v>Trazabilidad-visita a finca (por productor)</v>
      </c>
      <c r="G9972" s="1" t="str">
        <f>+'BD1'!G9972</f>
        <v>Sustantiva</v>
      </c>
      <c r="H9972" s="1">
        <f>+'BD1'!H9972</f>
        <v>2.6749999999999998</v>
      </c>
    </row>
    <row r="9973" spans="1:8">
      <c r="A9973" s="1" t="str">
        <f>+'BD1'!A9973</f>
        <v>Huetar Norte</v>
      </c>
      <c r="B9973" s="1" t="str">
        <f>+'BD1'!B9973</f>
        <v>La Tigra</v>
      </c>
      <c r="C9973" s="1" t="str">
        <f>+'BD1'!C9973</f>
        <v>José Redonet Goodbridge</v>
      </c>
      <c r="D9973" s="1">
        <f>+'BD1'!D9973</f>
        <v>31</v>
      </c>
      <c r="E9973" s="1" t="str">
        <f>+'BD1'!E9973</f>
        <v>Profesional</v>
      </c>
      <c r="F9973" s="1" t="str">
        <f>+'BD1'!F9973</f>
        <v>Trazabilidad-inclusión en sistema TrazarAgro (por productor)</v>
      </c>
      <c r="G9973" s="1" t="str">
        <f>+'BD1'!G9973</f>
        <v>Sustantiva</v>
      </c>
      <c r="H9973" s="1" t="str">
        <f>+'BD1'!H9973</f>
        <v>NA</v>
      </c>
    </row>
    <row r="9974" spans="1:8">
      <c r="A9974" s="1" t="str">
        <f>+'BD1'!A9974</f>
        <v>Huetar Norte</v>
      </c>
      <c r="B9974" s="1" t="str">
        <f>+'BD1'!B9974</f>
        <v>La Tigra</v>
      </c>
      <c r="C9974" s="1" t="str">
        <f>+'BD1'!C9974</f>
        <v>José Redonet Goodbridge</v>
      </c>
      <c r="D9974" s="1">
        <f>+'BD1'!D9974</f>
        <v>31</v>
      </c>
      <c r="E9974" s="1" t="str">
        <f>+'BD1'!E9974</f>
        <v>Profesional</v>
      </c>
      <c r="F9974" s="1" t="str">
        <f>+'BD1'!F9974</f>
        <v>Atención al gusano barrenador (por productor)</v>
      </c>
      <c r="G9974" s="1" t="str">
        <f>+'BD1'!G9974</f>
        <v>Sustantiva</v>
      </c>
      <c r="H9974" s="1">
        <f>+'BD1'!H9974</f>
        <v>1.09972</v>
      </c>
    </row>
    <row r="9975" spans="1:8">
      <c r="A9975" s="1" t="str">
        <f>+'BD1'!A9975</f>
        <v>Huetar Norte</v>
      </c>
      <c r="B9975" s="1" t="str">
        <f>+'BD1'!B9975</f>
        <v>La Tigra</v>
      </c>
      <c r="C9975" s="1" t="str">
        <f>+'BD1'!C9975</f>
        <v>José Redonet Goodbridge</v>
      </c>
      <c r="D9975" s="1">
        <f>+'BD1'!D9975</f>
        <v>31</v>
      </c>
      <c r="E9975" s="1" t="str">
        <f>+'BD1'!E9975</f>
        <v>Profesional</v>
      </c>
      <c r="F9975" s="1" t="str">
        <f>+'BD1'!F9975</f>
        <v>Atención en oficina (por usuario)</v>
      </c>
      <c r="G9975" s="1" t="str">
        <f>+'BD1'!G9975</f>
        <v>Sustantiva</v>
      </c>
      <c r="H9975" s="1">
        <f>+'BD1'!H9975</f>
        <v>0.53500000000000003</v>
      </c>
    </row>
    <row r="9976" spans="1:8">
      <c r="A9976" s="1" t="str">
        <f>+'BD1'!A9976</f>
        <v>Huetar Norte</v>
      </c>
      <c r="B9976" s="1" t="str">
        <f>+'BD1'!B9976</f>
        <v>La Tigra</v>
      </c>
      <c r="C9976" s="1" t="str">
        <f>+'BD1'!C9976</f>
        <v>José Redonet Goodbridge</v>
      </c>
      <c r="D9976" s="1">
        <f>+'BD1'!D9976</f>
        <v>31</v>
      </c>
      <c r="E9976" s="1" t="str">
        <f>+'BD1'!E9976</f>
        <v>Profesional</v>
      </c>
      <c r="F9976" s="1" t="str">
        <f>+'BD1'!F9976</f>
        <v>Búsqueda de nuevos productores (por productor)</v>
      </c>
      <c r="G9976" s="1" t="str">
        <f>+'BD1'!G9976</f>
        <v>Sustantiva</v>
      </c>
      <c r="H9976" s="1" t="str">
        <f>+'BD1'!H9976</f>
        <v>NA</v>
      </c>
    </row>
    <row r="9977" spans="1:8">
      <c r="A9977" s="1" t="str">
        <f>+'BD1'!A9977</f>
        <v>Huetar Norte</v>
      </c>
      <c r="B9977" s="1" t="str">
        <f>+'BD1'!B9977</f>
        <v>La Tigra</v>
      </c>
      <c r="C9977" s="1" t="str">
        <f>+'BD1'!C9977</f>
        <v>Karina Vásquez Castro</v>
      </c>
      <c r="D9977" s="1">
        <f>+'BD1'!D9977</f>
        <v>3</v>
      </c>
      <c r="E9977" s="1" t="str">
        <f>+'BD1'!E9977</f>
        <v>Técnico</v>
      </c>
      <c r="F9977" s="1" t="str">
        <f>+'BD1'!F9977</f>
        <v>Elaboración del diagnóstico y plan de finca de manejo a personas productoras (por productor)</v>
      </c>
      <c r="G9977" s="1" t="str">
        <f>+'BD1'!G9977</f>
        <v>Sustantiva</v>
      </c>
      <c r="H9977" s="1">
        <f>+'BD1'!H9977</f>
        <v>3.21</v>
      </c>
    </row>
    <row r="9978" spans="1:8">
      <c r="A9978" s="1" t="str">
        <f>+'BD1'!A9978</f>
        <v>Huetar Norte</v>
      </c>
      <c r="B9978" s="1" t="str">
        <f>+'BD1'!B9978</f>
        <v>La Tigra</v>
      </c>
      <c r="C9978" s="1" t="str">
        <f>+'BD1'!C9978</f>
        <v>Karina Vásquez Castro</v>
      </c>
      <c r="D9978" s="1">
        <f>+'BD1'!D9978</f>
        <v>3</v>
      </c>
      <c r="E9978" s="1" t="str">
        <f>+'BD1'!E9978</f>
        <v>Técnico</v>
      </c>
      <c r="F9978" s="1" t="str">
        <f>+'BD1'!F9978</f>
        <v>Asistencia técnica a personas productoras (individual): visitas a finca (por productor)</v>
      </c>
      <c r="G9978" s="1" t="str">
        <f>+'BD1'!G9978</f>
        <v>Sustantiva</v>
      </c>
      <c r="H9978" s="1">
        <f>+'BD1'!H9978</f>
        <v>3.21</v>
      </c>
    </row>
    <row r="9979" spans="1:8">
      <c r="A9979" s="1" t="str">
        <f>+'BD1'!A9979</f>
        <v>Huetar Norte</v>
      </c>
      <c r="B9979" s="1" t="str">
        <f>+'BD1'!B9979</f>
        <v>La Tigra</v>
      </c>
      <c r="C9979" s="1" t="str">
        <f>+'BD1'!C9979</f>
        <v>Karina Vásquez Castro</v>
      </c>
      <c r="D9979" s="1">
        <f>+'BD1'!D9979</f>
        <v>3</v>
      </c>
      <c r="E9979" s="1" t="str">
        <f>+'BD1'!E9979</f>
        <v>Técnico</v>
      </c>
      <c r="F9979" s="1" t="str">
        <f>+'BD1'!F9979</f>
        <v>Asistencia técnica a personas productoras (individual): atenciones virtuales y digitales (por productor)</v>
      </c>
      <c r="G9979" s="1" t="str">
        <f>+'BD1'!G9979</f>
        <v>Sustantiva</v>
      </c>
      <c r="H9979" s="1">
        <f>+'BD1'!H9979</f>
        <v>1.15917</v>
      </c>
    </row>
    <row r="9980" spans="1:8">
      <c r="A9980" s="1" t="str">
        <f>+'BD1'!A9980</f>
        <v>Huetar Norte</v>
      </c>
      <c r="B9980" s="1" t="str">
        <f>+'BD1'!B9980</f>
        <v>La Tigra</v>
      </c>
      <c r="C9980" s="1" t="str">
        <f>+'BD1'!C9980</f>
        <v>Karina Vásquez Castro</v>
      </c>
      <c r="D9980" s="1">
        <f>+'BD1'!D9980</f>
        <v>3</v>
      </c>
      <c r="E9980" s="1" t="str">
        <f>+'BD1'!E9980</f>
        <v>Técnico</v>
      </c>
      <c r="F9980" s="1" t="str">
        <f>+'BD1'!F9980</f>
        <v>Asistencia técnica a personas productoras (grupal): día de campo (por día en el evento)</v>
      </c>
      <c r="G9980" s="1" t="str">
        <f>+'BD1'!G9980</f>
        <v>Sustantiva</v>
      </c>
      <c r="H9980" s="1">
        <f>+'BD1'!H9980</f>
        <v>4.8150000000000004</v>
      </c>
    </row>
    <row r="9981" spans="1:8">
      <c r="A9981" s="1" t="str">
        <f>+'BD1'!A9981</f>
        <v>Huetar Norte</v>
      </c>
      <c r="B9981" s="1" t="str">
        <f>+'BD1'!B9981</f>
        <v>La Tigra</v>
      </c>
      <c r="C9981" s="1" t="str">
        <f>+'BD1'!C9981</f>
        <v>Karina Vásquez Castro</v>
      </c>
      <c r="D9981" s="1">
        <f>+'BD1'!D9981</f>
        <v>3</v>
      </c>
      <c r="E9981" s="1" t="str">
        <f>+'BD1'!E9981</f>
        <v>Técnico</v>
      </c>
      <c r="F9981" s="1" t="str">
        <f>+'BD1'!F9981</f>
        <v>Asistencia técnica a personas productoras (grupal): demostración de métodos (por evento, se puede acumular si la demostración tarda más de un día)</v>
      </c>
      <c r="G9981" s="1" t="str">
        <f>+'BD1'!G9981</f>
        <v>Sustantiva</v>
      </c>
      <c r="H9981" s="1">
        <f>+'BD1'!H9981</f>
        <v>3.21</v>
      </c>
    </row>
    <row r="9982" spans="1:8">
      <c r="A9982" s="1" t="str">
        <f>+'BD1'!A9982</f>
        <v>Huetar Norte</v>
      </c>
      <c r="B9982" s="1" t="str">
        <f>+'BD1'!B9982</f>
        <v>La Tigra</v>
      </c>
      <c r="C9982" s="1" t="str">
        <f>+'BD1'!C9982</f>
        <v>Karina Vásquez Castro</v>
      </c>
      <c r="D9982" s="1">
        <f>+'BD1'!D9982</f>
        <v>3</v>
      </c>
      <c r="E9982" s="1" t="str">
        <f>+'BD1'!E9982</f>
        <v>Técnico</v>
      </c>
      <c r="F9982" s="1" t="str">
        <f>+'BD1'!F9982</f>
        <v>Asistencia técnica a personas productoras (grupal): taller (por taller)</v>
      </c>
      <c r="G9982" s="1" t="str">
        <f>+'BD1'!G9982</f>
        <v>Sustantiva</v>
      </c>
      <c r="H9982" s="1">
        <f>+'BD1'!H9982</f>
        <v>2.6749999999999998</v>
      </c>
    </row>
    <row r="9983" spans="1:8">
      <c r="A9983" s="1" t="str">
        <f>+'BD1'!A9983</f>
        <v>Huetar Norte</v>
      </c>
      <c r="B9983" s="1" t="str">
        <f>+'BD1'!B9983</f>
        <v>La Tigra</v>
      </c>
      <c r="C9983" s="1" t="str">
        <f>+'BD1'!C9983</f>
        <v>Karina Vásquez Castro</v>
      </c>
      <c r="D9983" s="1">
        <f>+'BD1'!D9983</f>
        <v>3</v>
      </c>
      <c r="E9983" s="1" t="str">
        <f>+'BD1'!E9983</f>
        <v>Técnico</v>
      </c>
      <c r="F9983" s="1" t="str">
        <f>+'BD1'!F9983</f>
        <v>Asistencia técnica a personas productoras (grupal): charlas (por día en el evento)</v>
      </c>
      <c r="G9983" s="1" t="str">
        <f>+'BD1'!G9983</f>
        <v>Sustantiva</v>
      </c>
      <c r="H9983" s="1">
        <f>+'BD1'!H9983</f>
        <v>2.6749999999999998</v>
      </c>
    </row>
    <row r="9984" spans="1:8">
      <c r="A9984" s="1" t="str">
        <f>+'BD1'!A9984</f>
        <v>Huetar Norte</v>
      </c>
      <c r="B9984" s="1" t="str">
        <f>+'BD1'!B9984</f>
        <v>La Tigra</v>
      </c>
      <c r="C9984" s="1" t="str">
        <f>+'BD1'!C9984</f>
        <v>Karina Vásquez Castro</v>
      </c>
      <c r="D9984" s="1">
        <f>+'BD1'!D9984</f>
        <v>3</v>
      </c>
      <c r="E9984" s="1" t="str">
        <f>+'BD1'!E9984</f>
        <v>Técnico</v>
      </c>
      <c r="F9984" s="1" t="str">
        <f>+'BD1'!F9984</f>
        <v>Gestión en capacitaciones con instituciones públicas o privadas (solo gestión de coordinación por evento de capacitación)</v>
      </c>
      <c r="G9984" s="1" t="str">
        <f>+'BD1'!G9984</f>
        <v>Administrativa</v>
      </c>
      <c r="H9984" s="1">
        <f>+'BD1'!H9984</f>
        <v>2.14</v>
      </c>
    </row>
    <row r="9985" spans="1:8">
      <c r="A9985" s="1" t="str">
        <f>+'BD1'!A9985</f>
        <v>Huetar Norte</v>
      </c>
      <c r="B9985" s="1" t="str">
        <f>+'BD1'!B9985</f>
        <v>La Tigra</v>
      </c>
      <c r="C9985" s="1" t="str">
        <f>+'BD1'!C9985</f>
        <v>Karina Vásquez Castro</v>
      </c>
      <c r="D9985" s="1">
        <f>+'BD1'!D9985</f>
        <v>3</v>
      </c>
      <c r="E9985" s="1" t="str">
        <f>+'BD1'!E9985</f>
        <v>Técnico</v>
      </c>
      <c r="F9985" s="1" t="str">
        <f>+'BD1'!F9985</f>
        <v>Aplicación de la herramienta de medición del nivel de gestión empresarial y organizacional (por organización)</v>
      </c>
      <c r="G9985" s="1" t="str">
        <f>+'BD1'!G9985</f>
        <v>Sustantiva</v>
      </c>
      <c r="H9985" s="1" t="str">
        <f>+'BD1'!H9985</f>
        <v>NA</v>
      </c>
    </row>
    <row r="9986" spans="1:8">
      <c r="A9986" s="1" t="str">
        <f>+'BD1'!A9986</f>
        <v>Huetar Norte</v>
      </c>
      <c r="B9986" s="1" t="str">
        <f>+'BD1'!B9986</f>
        <v>La Tigra</v>
      </c>
      <c r="C9986" s="1" t="str">
        <f>+'BD1'!C9986</f>
        <v>Karina Vásquez Castro</v>
      </c>
      <c r="D9986" s="1">
        <f>+'BD1'!D9986</f>
        <v>3</v>
      </c>
      <c r="E9986" s="1" t="str">
        <f>+'BD1'!E9986</f>
        <v>Técnico</v>
      </c>
      <c r="F9986" s="1" t="str">
        <f>+'BD1'!F9986</f>
        <v>Elaboración y ejecución del plan de trabajo (por organización)</v>
      </c>
      <c r="G9986" s="1" t="str">
        <f>+'BD1'!G9986</f>
        <v>Sustantiva</v>
      </c>
      <c r="H9986" s="1" t="str">
        <f>+'BD1'!H9986</f>
        <v>NA</v>
      </c>
    </row>
    <row r="9987" spans="1:8">
      <c r="A9987" s="1" t="str">
        <f>+'BD1'!A9987</f>
        <v>Huetar Norte</v>
      </c>
      <c r="B9987" s="1" t="str">
        <f>+'BD1'!B9987</f>
        <v>La Tigra</v>
      </c>
      <c r="C9987" s="1" t="str">
        <f>+'BD1'!C9987</f>
        <v>Karina Vásquez Castro</v>
      </c>
      <c r="D9987" s="1">
        <f>+'BD1'!D9987</f>
        <v>3</v>
      </c>
      <c r="E9987" s="1" t="str">
        <f>+'BD1'!E9987</f>
        <v>Técnico</v>
      </c>
      <c r="F9987" s="1" t="str">
        <f>+'BD1'!F9987</f>
        <v>Visitas de seguimiento al plan de trabajo (por visita por organización)</v>
      </c>
      <c r="G9987" s="1" t="str">
        <f>+'BD1'!G9987</f>
        <v>Sustantiva</v>
      </c>
      <c r="H9987" s="1" t="str">
        <f>+'BD1'!H9987</f>
        <v>NA</v>
      </c>
    </row>
    <row r="9988" spans="1:8">
      <c r="A9988" s="1" t="str">
        <f>+'BD1'!A9988</f>
        <v>Huetar Norte</v>
      </c>
      <c r="B9988" s="1" t="str">
        <f>+'BD1'!B9988</f>
        <v>La Tigra</v>
      </c>
      <c r="C9988" s="1" t="str">
        <f>+'BD1'!C9988</f>
        <v>Karina Vásquez Castro</v>
      </c>
      <c r="D9988" s="1">
        <f>+'BD1'!D9988</f>
        <v>3</v>
      </c>
      <c r="E9988" s="1" t="str">
        <f>+'BD1'!E9988</f>
        <v>Técnico</v>
      </c>
      <c r="F9988" s="1" t="str">
        <f>+'BD1'!F9988</f>
        <v>Reporte del plan de trabajo anual (por reporte por organización)</v>
      </c>
      <c r="G9988" s="1" t="str">
        <f>+'BD1'!G9988</f>
        <v>Sustantiva</v>
      </c>
      <c r="H9988" s="1" t="str">
        <f>+'BD1'!H9988</f>
        <v>NA</v>
      </c>
    </row>
    <row r="9989" spans="1:8">
      <c r="A9989" s="1" t="str">
        <f>+'BD1'!A9989</f>
        <v>Huetar Norte</v>
      </c>
      <c r="B9989" s="1" t="str">
        <f>+'BD1'!B9989</f>
        <v>La Tigra</v>
      </c>
      <c r="C9989" s="1" t="str">
        <f>+'BD1'!C9989</f>
        <v>Karina Vásquez Castro</v>
      </c>
      <c r="D9989" s="1">
        <f>+'BD1'!D9989</f>
        <v>3</v>
      </c>
      <c r="E9989" s="1" t="str">
        <f>+'BD1'!E9989</f>
        <v>Técnico</v>
      </c>
      <c r="F9989" s="1" t="str">
        <f>+'BD1'!F9989</f>
        <v>NAMA (café): muestreo y toma de datos en finca (por productor)</v>
      </c>
      <c r="G9989" s="1" t="str">
        <f>+'BD1'!G9989</f>
        <v>Sustantiva</v>
      </c>
      <c r="H9989" s="1" t="str">
        <f>+'BD1'!H9989</f>
        <v>NA</v>
      </c>
    </row>
    <row r="9990" spans="1:8">
      <c r="A9990" s="1" t="str">
        <f>+'BD1'!A9990</f>
        <v>Huetar Norte</v>
      </c>
      <c r="B9990" s="1" t="str">
        <f>+'BD1'!B9990</f>
        <v>La Tigra</v>
      </c>
      <c r="C9990" s="1" t="str">
        <f>+'BD1'!C9990</f>
        <v>Karina Vásquez Castro</v>
      </c>
      <c r="D9990" s="1">
        <f>+'BD1'!D9990</f>
        <v>3</v>
      </c>
      <c r="E9990" s="1" t="str">
        <f>+'BD1'!E9990</f>
        <v>Técnico</v>
      </c>
      <c r="F9990" s="1" t="str">
        <f>+'BD1'!F9990</f>
        <v>NAMA (café): inclusión de datos al SisDNEA (por productor)</v>
      </c>
      <c r="G9990" s="1" t="str">
        <f>+'BD1'!G9990</f>
        <v>Sustantiva</v>
      </c>
      <c r="H9990" s="1" t="str">
        <f>+'BD1'!H9990</f>
        <v>NA</v>
      </c>
    </row>
    <row r="9991" spans="1:8">
      <c r="A9991" s="1" t="str">
        <f>+'BD1'!A9991</f>
        <v>Huetar Norte</v>
      </c>
      <c r="B9991" s="1" t="str">
        <f>+'BD1'!B9991</f>
        <v>La Tigra</v>
      </c>
      <c r="C9991" s="1" t="str">
        <f>+'BD1'!C9991</f>
        <v>Karina Vásquez Castro</v>
      </c>
      <c r="D9991" s="1">
        <f>+'BD1'!D9991</f>
        <v>3</v>
      </c>
      <c r="E9991" s="1" t="str">
        <f>+'BD1'!E9991</f>
        <v>Técnico</v>
      </c>
      <c r="F9991" s="1" t="str">
        <f>+'BD1'!F9991</f>
        <v>NAMA (café): entrega de constancia de verificación del MRV a la persona productora (por productor)</v>
      </c>
      <c r="G9991" s="1" t="str">
        <f>+'BD1'!G9991</f>
        <v>Sustantiva</v>
      </c>
      <c r="H9991" s="1" t="str">
        <f>+'BD1'!H9991</f>
        <v>NA</v>
      </c>
    </row>
    <row r="9992" spans="1:8">
      <c r="A9992" s="1" t="str">
        <f>+'BD1'!A9992</f>
        <v>Huetar Norte</v>
      </c>
      <c r="B9992" s="1" t="str">
        <f>+'BD1'!B9992</f>
        <v>La Tigra</v>
      </c>
      <c r="C9992" s="1" t="str">
        <f>+'BD1'!C9992</f>
        <v>Karina Vásquez Castro</v>
      </c>
      <c r="D9992" s="1">
        <f>+'BD1'!D9992</f>
        <v>3</v>
      </c>
      <c r="E9992" s="1" t="str">
        <f>+'BD1'!E9992</f>
        <v>Técnico</v>
      </c>
      <c r="F9992" s="1" t="str">
        <f>+'BD1'!F9992</f>
        <v>NAMA (ganadería): muestreo y toma de datos en finca (por productor)</v>
      </c>
      <c r="G9992" s="1" t="str">
        <f>+'BD1'!G9992</f>
        <v>Sustantiva</v>
      </c>
      <c r="H9992" s="1">
        <f>+'BD1'!H9992</f>
        <v>3.3883299999999998</v>
      </c>
    </row>
    <row r="9993" spans="1:8">
      <c r="A9993" s="1" t="str">
        <f>+'BD1'!A9993</f>
        <v>Huetar Norte</v>
      </c>
      <c r="B9993" s="1" t="str">
        <f>+'BD1'!B9993</f>
        <v>La Tigra</v>
      </c>
      <c r="C9993" s="1" t="str">
        <f>+'BD1'!C9993</f>
        <v>Karina Vásquez Castro</v>
      </c>
      <c r="D9993" s="1">
        <f>+'BD1'!D9993</f>
        <v>3</v>
      </c>
      <c r="E9993" s="1" t="str">
        <f>+'BD1'!E9993</f>
        <v>Técnico</v>
      </c>
      <c r="F9993" s="1" t="str">
        <f>+'BD1'!F9993</f>
        <v>NAMA (ganadería): inclusión de datos al SisDNEA (por productor)</v>
      </c>
      <c r="G9993" s="1" t="str">
        <f>+'BD1'!G9993</f>
        <v>Sustantiva</v>
      </c>
      <c r="H9993" s="1">
        <f>+'BD1'!H9993</f>
        <v>1.2483299999999999</v>
      </c>
    </row>
    <row r="9994" spans="1:8">
      <c r="A9994" s="1" t="str">
        <f>+'BD1'!A9994</f>
        <v>Huetar Norte</v>
      </c>
      <c r="B9994" s="1" t="str">
        <f>+'BD1'!B9994</f>
        <v>La Tigra</v>
      </c>
      <c r="C9994" s="1" t="str">
        <f>+'BD1'!C9994</f>
        <v>Karina Vásquez Castro</v>
      </c>
      <c r="D9994" s="1">
        <f>+'BD1'!D9994</f>
        <v>3</v>
      </c>
      <c r="E9994" s="1" t="str">
        <f>+'BD1'!E9994</f>
        <v>Técnico</v>
      </c>
      <c r="F9994" s="1" t="str">
        <f>+'BD1'!F9994</f>
        <v>NAMA (ganadería): entrega de constancia de verificación del MRV a la persona productora (por productor)</v>
      </c>
      <c r="G9994" s="1" t="str">
        <f>+'BD1'!G9994</f>
        <v>Sustantiva</v>
      </c>
      <c r="H9994" s="1">
        <f>+'BD1'!H9994</f>
        <v>1.2483299999999999</v>
      </c>
    </row>
    <row r="9995" spans="1:8">
      <c r="A9995" s="1" t="str">
        <f>+'BD1'!A9995</f>
        <v>Huetar Norte</v>
      </c>
      <c r="B9995" s="1" t="str">
        <f>+'BD1'!B9995</f>
        <v>La Tigra</v>
      </c>
      <c r="C9995" s="1" t="str">
        <f>+'BD1'!C9995</f>
        <v>Karina Vásquez Castro</v>
      </c>
      <c r="D9995" s="1">
        <f>+'BD1'!D9995</f>
        <v>3</v>
      </c>
      <c r="E9995" s="1" t="str">
        <f>+'BD1'!E9995</f>
        <v>Técnico</v>
      </c>
      <c r="F9995" s="1" t="str">
        <f>+'BD1'!F9995</f>
        <v>Producción sostenible: elaboración de la herramienta Tu Modelo, en el SisDNEA (por productor)</v>
      </c>
      <c r="G9995" s="1" t="str">
        <f>+'BD1'!G9995</f>
        <v>Sustantiva</v>
      </c>
      <c r="H9995" s="1" t="str">
        <f>+'BD1'!H9995</f>
        <v>NA</v>
      </c>
    </row>
    <row r="9996" spans="1:8">
      <c r="A9996" s="1" t="str">
        <f>+'BD1'!A9996</f>
        <v>Huetar Norte</v>
      </c>
      <c r="B9996" s="1" t="str">
        <f>+'BD1'!B9996</f>
        <v>La Tigra</v>
      </c>
      <c r="C9996" s="1" t="str">
        <f>+'BD1'!C9996</f>
        <v>Karina Vásquez Castro</v>
      </c>
      <c r="D9996" s="1">
        <f>+'BD1'!D9996</f>
        <v>3</v>
      </c>
      <c r="E9996" s="1" t="str">
        <f>+'BD1'!E9996</f>
        <v>Técnico</v>
      </c>
      <c r="F9996" s="1" t="str">
        <f>+'BD1'!F9996</f>
        <v>Producción sostenible: entregar certificado al productor e incluirlo en el expediente físico (por productor)</v>
      </c>
      <c r="G9996" s="1" t="str">
        <f>+'BD1'!G9996</f>
        <v>Sustantiva</v>
      </c>
      <c r="H9996" s="1" t="str">
        <f>+'BD1'!H9996</f>
        <v>NA</v>
      </c>
    </row>
    <row r="9997" spans="1:8">
      <c r="A9997" s="1" t="str">
        <f>+'BD1'!A9997</f>
        <v>Huetar Norte</v>
      </c>
      <c r="B9997" s="1" t="str">
        <f>+'BD1'!B9997</f>
        <v>La Tigra</v>
      </c>
      <c r="C9997" s="1" t="str">
        <f>+'BD1'!C9997</f>
        <v>Karina Vásquez Castro</v>
      </c>
      <c r="D9997" s="1">
        <f>+'BD1'!D9997</f>
        <v>3</v>
      </c>
      <c r="E9997" s="1" t="str">
        <f>+'BD1'!E9997</f>
        <v>Técnico</v>
      </c>
      <c r="F9997" s="1" t="str">
        <f>+'BD1'!F9997</f>
        <v>RBAyP y RBAO: divulgación del programa de incentivos (por acción de divulgación)</v>
      </c>
      <c r="G9997" s="1" t="str">
        <f>+'BD1'!G9997</f>
        <v>Sustantiva</v>
      </c>
      <c r="H9997" s="1" t="str">
        <f>+'BD1'!H9997</f>
        <v>NA</v>
      </c>
    </row>
    <row r="9998" spans="1:8">
      <c r="A9998" s="1" t="str">
        <f>+'BD1'!A9998</f>
        <v>Huetar Norte</v>
      </c>
      <c r="B9998" s="1" t="str">
        <f>+'BD1'!B9998</f>
        <v>La Tigra</v>
      </c>
      <c r="C9998" s="1" t="str">
        <f>+'BD1'!C9998</f>
        <v>Karina Vásquez Castro</v>
      </c>
      <c r="D9998" s="1">
        <f>+'BD1'!D9998</f>
        <v>3</v>
      </c>
      <c r="E9998" s="1" t="str">
        <f>+'BD1'!E9998</f>
        <v>Técnico</v>
      </c>
      <c r="F9998" s="1" t="str">
        <f>+'BD1'!F9998</f>
        <v>RBAyP y RBAO: completar formularios para recibir incentivos económicos (por productor)</v>
      </c>
      <c r="G9998" s="1" t="str">
        <f>+'BD1'!G9998</f>
        <v>Sustantiva</v>
      </c>
      <c r="H9998" s="1" t="str">
        <f>+'BD1'!H9998</f>
        <v>NA</v>
      </c>
    </row>
    <row r="9999" spans="1:8">
      <c r="A9999" s="1" t="str">
        <f>+'BD1'!A9999</f>
        <v>Huetar Norte</v>
      </c>
      <c r="B9999" s="1" t="str">
        <f>+'BD1'!B9999</f>
        <v>La Tigra</v>
      </c>
      <c r="C9999" s="1" t="str">
        <f>+'BD1'!C9999</f>
        <v>Karina Vásquez Castro</v>
      </c>
      <c r="D9999" s="1">
        <f>+'BD1'!D9999</f>
        <v>3</v>
      </c>
      <c r="E9999" s="1" t="str">
        <f>+'BD1'!E9999</f>
        <v>Técnico</v>
      </c>
      <c r="F9999" s="1" t="str">
        <f>+'BD1'!F9999</f>
        <v>RBAyP y RBAO: revisión de las solicitudes del programa de incentivos económicos (por productor)</v>
      </c>
      <c r="G9999" s="1" t="str">
        <f>+'BD1'!G9999</f>
        <v>Sustantiva</v>
      </c>
      <c r="H9999" s="1" t="str">
        <f>+'BD1'!H9999</f>
        <v>NA</v>
      </c>
    </row>
    <row r="10000" spans="1:8">
      <c r="A10000" s="1" t="str">
        <f>+'BD1'!A10000</f>
        <v>Huetar Norte</v>
      </c>
      <c r="B10000" s="1" t="str">
        <f>+'BD1'!B10000</f>
        <v>La Tigra</v>
      </c>
      <c r="C10000" s="1" t="str">
        <f>+'BD1'!C10000</f>
        <v>Karina Vásquez Castro</v>
      </c>
      <c r="D10000" s="1">
        <f>+'BD1'!D10000</f>
        <v>3</v>
      </c>
      <c r="E10000" s="1" t="str">
        <f>+'BD1'!E10000</f>
        <v>Técnico</v>
      </c>
      <c r="F10000" s="1" t="str">
        <f>+'BD1'!F10000</f>
        <v>RBAyP y RBAO: visita a finca para verificación (por visita por productor)</v>
      </c>
      <c r="G10000" s="1" t="str">
        <f>+'BD1'!G10000</f>
        <v>Sustantiva</v>
      </c>
      <c r="H10000" s="1" t="str">
        <f>+'BD1'!H10000</f>
        <v>NA</v>
      </c>
    </row>
    <row r="10001" spans="1:8">
      <c r="A10001" s="1" t="str">
        <f>+'BD1'!A10001</f>
        <v>Huetar Norte</v>
      </c>
      <c r="B10001" s="1" t="str">
        <f>+'BD1'!B10001</f>
        <v>La Tigra</v>
      </c>
      <c r="C10001" s="1" t="str">
        <f>+'BD1'!C10001</f>
        <v>Karina Vásquez Castro</v>
      </c>
      <c r="D10001" s="1">
        <f>+'BD1'!D10001</f>
        <v>3</v>
      </c>
      <c r="E10001" s="1" t="str">
        <f>+'BD1'!E10001</f>
        <v>Técnico</v>
      </c>
      <c r="F10001" s="1" t="str">
        <f>+'BD1'!F10001</f>
        <v>Productores ocasionales: asistencia técnica individual (por productor)</v>
      </c>
      <c r="G10001" s="1" t="str">
        <f>+'BD1'!G10001</f>
        <v>Sustantiva</v>
      </c>
      <c r="H10001" s="1">
        <f>+'BD1'!H10001</f>
        <v>2.14</v>
      </c>
    </row>
    <row r="10002" spans="1:8">
      <c r="A10002" s="1" t="str">
        <f>+'BD1'!A10002</f>
        <v>Huetar Norte</v>
      </c>
      <c r="B10002" s="1" t="str">
        <f>+'BD1'!B10002</f>
        <v>La Tigra</v>
      </c>
      <c r="C10002" s="1" t="str">
        <f>+'BD1'!C10002</f>
        <v>Karina Vásquez Castro</v>
      </c>
      <c r="D10002" s="1">
        <f>+'BD1'!D10002</f>
        <v>3</v>
      </c>
      <c r="E10002" s="1" t="str">
        <f>+'BD1'!E10002</f>
        <v>Técnico</v>
      </c>
      <c r="F10002" s="1" t="str">
        <f>+'BD1'!F10002</f>
        <v>Productores ocasionales: asistencia técnica grupal (por asistencia a grupo)</v>
      </c>
      <c r="G10002" s="1" t="str">
        <f>+'BD1'!G10002</f>
        <v>Sustantiva</v>
      </c>
      <c r="H10002" s="1">
        <f>+'BD1'!H10002</f>
        <v>3.21</v>
      </c>
    </row>
    <row r="10003" spans="1:8">
      <c r="A10003" s="1" t="str">
        <f>+'BD1'!A10003</f>
        <v>Huetar Norte</v>
      </c>
      <c r="B10003" s="1" t="str">
        <f>+'BD1'!B10003</f>
        <v>La Tigra</v>
      </c>
      <c r="C10003" s="1" t="str">
        <f>+'BD1'!C10003</f>
        <v>Karina Vásquez Castro</v>
      </c>
      <c r="D10003" s="1">
        <f>+'BD1'!D10003</f>
        <v>3</v>
      </c>
      <c r="E10003" s="1" t="str">
        <f>+'BD1'!E10003</f>
        <v>Técnico</v>
      </c>
      <c r="F10003" s="1" t="str">
        <f>+'BD1'!F10003</f>
        <v>Productores ocasionales: servicios de extensión de información digitales y virtuales (por productor)</v>
      </c>
      <c r="G10003" s="1" t="str">
        <f>+'BD1'!G10003</f>
        <v>Sustantiva</v>
      </c>
      <c r="H10003" s="1">
        <f>+'BD1'!H10003</f>
        <v>1.07</v>
      </c>
    </row>
    <row r="10004" spans="1:8">
      <c r="A10004" s="1" t="str">
        <f>+'BD1'!A10004</f>
        <v>Huetar Norte</v>
      </c>
      <c r="B10004" s="1" t="str">
        <f>+'BD1'!B10004</f>
        <v>La Tigra</v>
      </c>
      <c r="C10004" s="1" t="str">
        <f>+'BD1'!C10004</f>
        <v>Karina Vásquez Castro</v>
      </c>
      <c r="D10004" s="1">
        <f>+'BD1'!D10004</f>
        <v>3</v>
      </c>
      <c r="E10004" s="1" t="str">
        <f>+'BD1'!E10004</f>
        <v>Técnico</v>
      </c>
      <c r="F10004" s="1" t="str">
        <f>+'BD1'!F10004</f>
        <v>Proyectos financiados con fondos públicos y transferencia MAG: apoyo en la formulación de proyectos de personas productoras (acumulado efectivo por proyecto)</v>
      </c>
      <c r="G10004" s="1" t="str">
        <f>+'BD1'!G10004</f>
        <v>Sustantiva</v>
      </c>
      <c r="H10004" s="1">
        <f>+'BD1'!H10004</f>
        <v>17.12</v>
      </c>
    </row>
    <row r="10005" spans="1:8">
      <c r="A10005" s="1" t="str">
        <f>+'BD1'!A10005</f>
        <v>Huetar Norte</v>
      </c>
      <c r="B10005" s="1" t="str">
        <f>+'BD1'!B10005</f>
        <v>La Tigra</v>
      </c>
      <c r="C10005" s="1" t="str">
        <f>+'BD1'!C10005</f>
        <v>Karina Vásquez Castro</v>
      </c>
      <c r="D10005" s="1">
        <f>+'BD1'!D10005</f>
        <v>3</v>
      </c>
      <c r="E10005" s="1" t="str">
        <f>+'BD1'!E10005</f>
        <v>Técnico</v>
      </c>
      <c r="F10005" s="1" t="str">
        <f>+'BD1'!F10005</f>
        <v>Proyectos financiados con fondos públicos y transferencia MAG: apoyo en la formulación de proyectos de organizaciones (acumulado efectivo por proyecto)</v>
      </c>
      <c r="G10005" s="1" t="str">
        <f>+'BD1'!G10005</f>
        <v>Sustantiva</v>
      </c>
      <c r="H10005" s="1" t="str">
        <f>+'BD1'!H10005</f>
        <v>NA</v>
      </c>
    </row>
    <row r="10006" spans="1:8">
      <c r="A10006" s="1" t="str">
        <f>+'BD1'!A10006</f>
        <v>Huetar Norte</v>
      </c>
      <c r="B10006" s="1" t="str">
        <f>+'BD1'!B10006</f>
        <v>La Tigra</v>
      </c>
      <c r="C10006" s="1" t="str">
        <f>+'BD1'!C10006</f>
        <v>Karina Vásquez Castro</v>
      </c>
      <c r="D10006" s="1">
        <f>+'BD1'!D10006</f>
        <v>3</v>
      </c>
      <c r="E10006" s="1" t="str">
        <f>+'BD1'!E10006</f>
        <v>Técnico</v>
      </c>
      <c r="F10006" s="1" t="str">
        <f>+'BD1'!F10006</f>
        <v>Proyectos financiados con fondos públicos: seguimiento técnico (por visita a proyecto)</v>
      </c>
      <c r="G10006" s="1" t="str">
        <f>+'BD1'!G10006</f>
        <v>Sustantiva</v>
      </c>
      <c r="H10006" s="1" t="str">
        <f>+'BD1'!H10006</f>
        <v>NA</v>
      </c>
    </row>
    <row r="10007" spans="1:8">
      <c r="A10007" s="1" t="str">
        <f>+'BD1'!A10007</f>
        <v>Huetar Norte</v>
      </c>
      <c r="B10007" s="1" t="str">
        <f>+'BD1'!B10007</f>
        <v>La Tigra</v>
      </c>
      <c r="C10007" s="1" t="str">
        <f>+'BD1'!C10007</f>
        <v>Karina Vásquez Castro</v>
      </c>
      <c r="D10007" s="1">
        <f>+'BD1'!D10007</f>
        <v>3</v>
      </c>
      <c r="E10007" s="1" t="str">
        <f>+'BD1'!E10007</f>
        <v>Técnico</v>
      </c>
      <c r="F10007" s="1" t="str">
        <f>+'BD1'!F10007</f>
        <v>Elaboración de informes trimestrales, semestrales y anuales PAO (por informe)</v>
      </c>
      <c r="G10007" s="1" t="str">
        <f>+'BD1'!G10007</f>
        <v>Administrativa</v>
      </c>
      <c r="H10007" s="1">
        <f>+'BD1'!H10007</f>
        <v>17.12</v>
      </c>
    </row>
    <row r="10008" spans="1:8">
      <c r="A10008" s="1" t="str">
        <f>+'BD1'!A10008</f>
        <v>Huetar Norte</v>
      </c>
      <c r="B10008" s="1" t="str">
        <f>+'BD1'!B10008</f>
        <v>La Tigra</v>
      </c>
      <c r="C10008" s="1" t="str">
        <f>+'BD1'!C10008</f>
        <v>Karina Vásquez Castro</v>
      </c>
      <c r="D10008" s="1">
        <f>+'BD1'!D10008</f>
        <v>3</v>
      </c>
      <c r="E10008" s="1" t="str">
        <f>+'BD1'!E10008</f>
        <v>Técnico</v>
      </c>
      <c r="F10008" s="1" t="str">
        <f>+'BD1'!F10008</f>
        <v>Seguimiento a los PAO de los funcionarios a su cargo (por funcionario)</v>
      </c>
      <c r="G10008" s="1" t="str">
        <f>+'BD1'!G10008</f>
        <v>Administrativa</v>
      </c>
      <c r="H10008" s="1" t="str">
        <f>+'BD1'!H10008</f>
        <v>NA</v>
      </c>
    </row>
    <row r="10009" spans="1:8">
      <c r="A10009" s="1" t="str">
        <f>+'BD1'!A10009</f>
        <v>Huetar Norte</v>
      </c>
      <c r="B10009" s="1" t="str">
        <f>+'BD1'!B10009</f>
        <v>La Tigra</v>
      </c>
      <c r="C10009" s="1" t="str">
        <f>+'BD1'!C10009</f>
        <v>Karina Vásquez Castro</v>
      </c>
      <c r="D10009" s="1">
        <f>+'BD1'!D10009</f>
        <v>3</v>
      </c>
      <c r="E10009" s="1" t="str">
        <f>+'BD1'!E10009</f>
        <v>Técnico</v>
      </c>
      <c r="F10009" s="1" t="str">
        <f>+'BD1'!F10009</f>
        <v>Inscripción y actualización de PYMPA (por productor)</v>
      </c>
      <c r="G10009" s="1" t="str">
        <f>+'BD1'!G10009</f>
        <v>Sustantiva</v>
      </c>
      <c r="H10009" s="1">
        <f>+'BD1'!H10009</f>
        <v>0.62417</v>
      </c>
    </row>
    <row r="10010" spans="1:8">
      <c r="A10010" s="1" t="str">
        <f>+'BD1'!A10010</f>
        <v>Huetar Norte</v>
      </c>
      <c r="B10010" s="1" t="str">
        <f>+'BD1'!B10010</f>
        <v>La Tigra</v>
      </c>
      <c r="C10010" s="1" t="str">
        <f>+'BD1'!C10010</f>
        <v>Karina Vásquez Castro</v>
      </c>
      <c r="D10010" s="1">
        <f>+'BD1'!D10010</f>
        <v>3</v>
      </c>
      <c r="E10010" s="1" t="str">
        <f>+'BD1'!E10010</f>
        <v>Técnico</v>
      </c>
      <c r="F10010" s="1" t="str">
        <f>+'BD1'!F10010</f>
        <v>Certificaciones para la Declaración de Bienes Inmuebles ante las municipalidades (por trámite)</v>
      </c>
      <c r="G10010" s="1" t="str">
        <f>+'BD1'!G10010</f>
        <v>Sustantiva</v>
      </c>
      <c r="H10010" s="1" t="str">
        <f>+'BD1'!H10010</f>
        <v>NA</v>
      </c>
    </row>
    <row r="10011" spans="1:8">
      <c r="A10011" s="1" t="str">
        <f>+'BD1'!A10011</f>
        <v>Huetar Norte</v>
      </c>
      <c r="B10011" s="1" t="str">
        <f>+'BD1'!B10011</f>
        <v>La Tigra</v>
      </c>
      <c r="C10011" s="1" t="str">
        <f>+'BD1'!C10011</f>
        <v>Karina Vásquez Castro</v>
      </c>
      <c r="D10011" s="1">
        <f>+'BD1'!D10011</f>
        <v>3</v>
      </c>
      <c r="E10011" s="1" t="str">
        <f>+'BD1'!E10011</f>
        <v>Técnico</v>
      </c>
      <c r="F10011" s="1" t="str">
        <f>+'BD1'!F10011</f>
        <v>Participación en reuniones EREA (por reunión)</v>
      </c>
      <c r="G10011" s="1" t="str">
        <f>+'BD1'!G10011</f>
        <v>Administrativa</v>
      </c>
      <c r="H10011" s="1" t="str">
        <f>+'BD1'!H10011</f>
        <v>NA</v>
      </c>
    </row>
    <row r="10012" spans="1:8">
      <c r="A10012" s="1" t="str">
        <f>+'BD1'!A10012</f>
        <v>Huetar Norte</v>
      </c>
      <c r="B10012" s="1" t="str">
        <f>+'BD1'!B10012</f>
        <v>La Tigra</v>
      </c>
      <c r="C10012" s="1" t="str">
        <f>+'BD1'!C10012</f>
        <v>Karina Vásquez Castro</v>
      </c>
      <c r="D10012" s="1">
        <f>+'BD1'!D10012</f>
        <v>3</v>
      </c>
      <c r="E10012" s="1" t="str">
        <f>+'BD1'!E10012</f>
        <v>Técnico</v>
      </c>
      <c r="F10012" s="1" t="str">
        <f>+'BD1'!F10012</f>
        <v>Participación en grupos técnicos o comisiones (por reunión)</v>
      </c>
      <c r="G10012" s="1" t="str">
        <f>+'BD1'!G10012</f>
        <v>Sustantiva</v>
      </c>
      <c r="H10012" s="1" t="str">
        <f>+'BD1'!H10012</f>
        <v>NA</v>
      </c>
    </row>
    <row r="10013" spans="1:8">
      <c r="A10013" s="1" t="str">
        <f>+'BD1'!A10013</f>
        <v>Huetar Norte</v>
      </c>
      <c r="B10013" s="1" t="str">
        <f>+'BD1'!B10013</f>
        <v>La Tigra</v>
      </c>
      <c r="C10013" s="1" t="str">
        <f>+'BD1'!C10013</f>
        <v>Karina Vásquez Castro</v>
      </c>
      <c r="D10013" s="1">
        <f>+'BD1'!D10013</f>
        <v>3</v>
      </c>
      <c r="E10013" s="1" t="str">
        <f>+'BD1'!E10013</f>
        <v>Técnico</v>
      </c>
      <c r="F10013" s="1" t="str">
        <f>+'BD1'!F10013</f>
        <v>Participación en capacitaciones técnicas (por capacitación)</v>
      </c>
      <c r="G10013" s="1" t="str">
        <f>+'BD1'!G10013</f>
        <v>Administrativa</v>
      </c>
      <c r="H10013" s="1">
        <f>+'BD1'!H10013</f>
        <v>19.973330000000001</v>
      </c>
    </row>
    <row r="10014" spans="1:8">
      <c r="A10014" s="1" t="str">
        <f>+'BD1'!A10014</f>
        <v>Huetar Norte</v>
      </c>
      <c r="B10014" s="1" t="str">
        <f>+'BD1'!B10014</f>
        <v>La Tigra</v>
      </c>
      <c r="C10014" s="1" t="str">
        <f>+'BD1'!C10014</f>
        <v>Karina Vásquez Castro</v>
      </c>
      <c r="D10014" s="1">
        <f>+'BD1'!D10014</f>
        <v>3</v>
      </c>
      <c r="E10014" s="1" t="str">
        <f>+'BD1'!E10014</f>
        <v>Técnico</v>
      </c>
      <c r="F10014" s="1" t="str">
        <f>+'BD1'!F10014</f>
        <v xml:space="preserve">Participación en charlas y sesiones técnicas, de trabajo y de actualización de conocimiento (por evento) </v>
      </c>
      <c r="G10014" s="1" t="str">
        <f>+'BD1'!G10014</f>
        <v>Administrativa</v>
      </c>
      <c r="H10014" s="1">
        <f>+'BD1'!H10014</f>
        <v>19.973330000000001</v>
      </c>
    </row>
    <row r="10015" spans="1:8">
      <c r="A10015" s="1" t="str">
        <f>+'BD1'!A10015</f>
        <v>Huetar Norte</v>
      </c>
      <c r="B10015" s="1" t="str">
        <f>+'BD1'!B10015</f>
        <v>La Tigra</v>
      </c>
      <c r="C10015" s="1" t="str">
        <f>+'BD1'!C10015</f>
        <v>Karina Vásquez Castro</v>
      </c>
      <c r="D10015" s="1">
        <f>+'BD1'!D10015</f>
        <v>3</v>
      </c>
      <c r="E10015" s="1" t="str">
        <f>+'BD1'!E10015</f>
        <v>Técnico</v>
      </c>
      <c r="F10015" s="1" t="str">
        <f>+'BD1'!F10015</f>
        <v>Aplicación de censos y apoyo en sondeo de precios de insumos agropecuarios (por censo o sondeo)</v>
      </c>
      <c r="G10015" s="1" t="str">
        <f>+'BD1'!G10015</f>
        <v>Sustantiva</v>
      </c>
      <c r="H10015" s="1">
        <f>+'BD1'!H10015</f>
        <v>9.2733299999999996</v>
      </c>
    </row>
    <row r="10016" spans="1:8">
      <c r="A10016" s="1" t="str">
        <f>+'BD1'!A10016</f>
        <v>Huetar Norte</v>
      </c>
      <c r="B10016" s="1" t="str">
        <f>+'BD1'!B10016</f>
        <v>La Tigra</v>
      </c>
      <c r="C10016" s="1" t="str">
        <f>+'BD1'!C10016</f>
        <v>Karina Vásquez Castro</v>
      </c>
      <c r="D10016" s="1">
        <f>+'BD1'!D10016</f>
        <v>3</v>
      </c>
      <c r="E10016" s="1" t="str">
        <f>+'BD1'!E10016</f>
        <v>Técnico</v>
      </c>
      <c r="F10016" s="1" t="str">
        <f>+'BD1'!F10016</f>
        <v>Coordinación de acciones entre dependencias del MAG (por acción de cordinación)</v>
      </c>
      <c r="G10016" s="1" t="str">
        <f>+'BD1'!G10016</f>
        <v>Administrativa</v>
      </c>
      <c r="H10016" s="1">
        <f>+'BD1'!H10016</f>
        <v>1.07</v>
      </c>
    </row>
    <row r="10017" spans="1:8">
      <c r="A10017" s="1" t="str">
        <f>+'BD1'!A10017</f>
        <v>Huetar Norte</v>
      </c>
      <c r="B10017" s="1" t="str">
        <f>+'BD1'!B10017</f>
        <v>La Tigra</v>
      </c>
      <c r="C10017" s="1" t="str">
        <f>+'BD1'!C10017</f>
        <v>Karina Vásquez Castro</v>
      </c>
      <c r="D10017" s="1">
        <f>+'BD1'!D10017</f>
        <v>3</v>
      </c>
      <c r="E10017" s="1" t="str">
        <f>+'BD1'!E10017</f>
        <v>Técnico</v>
      </c>
      <c r="F10017" s="1" t="str">
        <f>+'BD1'!F10017</f>
        <v>Otorgamiento de permisos para quemas agropecuarias (por trámite)</v>
      </c>
      <c r="G10017" s="1" t="str">
        <f>+'BD1'!G10017</f>
        <v>Sustantiva</v>
      </c>
      <c r="H10017" s="1" t="str">
        <f>+'BD1'!H10017</f>
        <v>NA</v>
      </c>
    </row>
    <row r="10018" spans="1:8">
      <c r="A10018" s="1" t="str">
        <f>+'BD1'!A10018</f>
        <v>Huetar Norte</v>
      </c>
      <c r="B10018" s="1" t="str">
        <f>+'BD1'!B10018</f>
        <v>La Tigra</v>
      </c>
      <c r="C10018" s="1" t="str">
        <f>+'BD1'!C10018</f>
        <v>Karina Vásquez Castro</v>
      </c>
      <c r="D10018" s="1">
        <f>+'BD1'!D10018</f>
        <v>3</v>
      </c>
      <c r="E10018" s="1" t="str">
        <f>+'BD1'!E10018</f>
        <v>Técnico</v>
      </c>
      <c r="F10018" s="1" t="str">
        <f>+'BD1'!F10018</f>
        <v>Elaboración de Autoevaluación en Control Interno (acumulado efectivo por aplicación de la autoevaluación)</v>
      </c>
      <c r="G10018" s="1" t="str">
        <f>+'BD1'!G10018</f>
        <v>Administrativa</v>
      </c>
      <c r="H10018" s="1">
        <f>+'BD1'!H10018</f>
        <v>17.12</v>
      </c>
    </row>
    <row r="10019" spans="1:8">
      <c r="A10019" s="1" t="str">
        <f>+'BD1'!A10019</f>
        <v>Huetar Norte</v>
      </c>
      <c r="B10019" s="1" t="str">
        <f>+'BD1'!B10019</f>
        <v>La Tigra</v>
      </c>
      <c r="C10019" s="1" t="str">
        <f>+'BD1'!C10019</f>
        <v>Karina Vásquez Castro</v>
      </c>
      <c r="D10019" s="1">
        <f>+'BD1'!D10019</f>
        <v>3</v>
      </c>
      <c r="E10019" s="1" t="str">
        <f>+'BD1'!E10019</f>
        <v>Técnico</v>
      </c>
      <c r="F10019" s="1" t="str">
        <f>+'BD1'!F10019</f>
        <v>Determinación y evaluación de riesgos en SEVRIMAG (acumulado efectivo por aplicación del SEVRIMAG)</v>
      </c>
      <c r="G10019" s="1" t="str">
        <f>+'BD1'!G10019</f>
        <v>Administrativa</v>
      </c>
      <c r="H10019" s="1">
        <f>+'BD1'!H10019</f>
        <v>17.12</v>
      </c>
    </row>
    <row r="10020" spans="1:8">
      <c r="A10020" s="1" t="str">
        <f>+'BD1'!A10020</f>
        <v>Huetar Norte</v>
      </c>
      <c r="B10020" s="1" t="str">
        <f>+'BD1'!B10020</f>
        <v>La Tigra</v>
      </c>
      <c r="C10020" s="1" t="str">
        <f>+'BD1'!C10020</f>
        <v>Karina Vásquez Castro</v>
      </c>
      <c r="D10020" s="1">
        <f>+'BD1'!D10020</f>
        <v>3</v>
      </c>
      <c r="E10020" s="1" t="str">
        <f>+'BD1'!E10020</f>
        <v>Técnico</v>
      </c>
      <c r="F10020" s="1" t="str">
        <f>+'BD1'!F10020</f>
        <v>Seguimiento a plan de mitigación de riesgos en SEVRIMAG (acumulado efectivo por seguimiento)</v>
      </c>
      <c r="G10020" s="1" t="str">
        <f>+'BD1'!G10020</f>
        <v>Administrativa</v>
      </c>
      <c r="H10020" s="1" t="str">
        <f>+'BD1'!H10020</f>
        <v>NA</v>
      </c>
    </row>
    <row r="10021" spans="1:8">
      <c r="A10021" s="1" t="str">
        <f>+'BD1'!A10021</f>
        <v>Huetar Norte</v>
      </c>
      <c r="B10021" s="1" t="str">
        <f>+'BD1'!B10021</f>
        <v>La Tigra</v>
      </c>
      <c r="C10021" s="1" t="str">
        <f>+'BD1'!C10021</f>
        <v>Karina Vásquez Castro</v>
      </c>
      <c r="D10021" s="1">
        <f>+'BD1'!D10021</f>
        <v>3</v>
      </c>
      <c r="E10021" s="1" t="str">
        <f>+'BD1'!E10021</f>
        <v>Técnico</v>
      </c>
      <c r="F10021" s="1" t="str">
        <f>+'BD1'!F10021</f>
        <v>Seguimiento a plan de mejora de la Autoevaluación en Control Interno (acumulado efectivo por seguimiento)</v>
      </c>
      <c r="G10021" s="1" t="str">
        <f>+'BD1'!G10021</f>
        <v>Administrativa</v>
      </c>
      <c r="H10021" s="1" t="str">
        <f>+'BD1'!H10021</f>
        <v>NA</v>
      </c>
    </row>
    <row r="10022" spans="1:8">
      <c r="A10022" s="1" t="str">
        <f>+'BD1'!A10022</f>
        <v>Huetar Norte</v>
      </c>
      <c r="B10022" s="1" t="str">
        <f>+'BD1'!B10022</f>
        <v>La Tigra</v>
      </c>
      <c r="C10022" s="1" t="str">
        <f>+'BD1'!C10022</f>
        <v>Karina Vásquez Castro</v>
      </c>
      <c r="D10022" s="1">
        <f>+'BD1'!D10022</f>
        <v>3</v>
      </c>
      <c r="E10022" s="1" t="str">
        <f>+'BD1'!E10022</f>
        <v>Técnico</v>
      </c>
      <c r="F10022" s="1" t="str">
        <f>+'BD1'!F10022</f>
        <v>Reuniones de personal AEA (por reunión)</v>
      </c>
      <c r="G10022" s="1" t="str">
        <f>+'BD1'!G10022</f>
        <v>Administrativa</v>
      </c>
      <c r="H10022" s="1">
        <f>+'BD1'!H10022</f>
        <v>4.6366699999999996</v>
      </c>
    </row>
    <row r="10023" spans="1:8">
      <c r="A10023" s="1" t="str">
        <f>+'BD1'!A10023</f>
        <v>Huetar Norte</v>
      </c>
      <c r="B10023" s="1" t="str">
        <f>+'BD1'!B10023</f>
        <v>La Tigra</v>
      </c>
      <c r="C10023" s="1" t="str">
        <f>+'BD1'!C10023</f>
        <v>Karina Vásquez Castro</v>
      </c>
      <c r="D10023" s="1">
        <f>+'BD1'!D10023</f>
        <v>3</v>
      </c>
      <c r="E10023" s="1" t="str">
        <f>+'BD1'!E10023</f>
        <v>Técnico</v>
      </c>
      <c r="F10023" s="1" t="str">
        <f>+'BD1'!F10023</f>
        <v>Actualización del sistema de gestión documental y archivo (tiempo efectivo por día)</v>
      </c>
      <c r="G10023" s="1" t="str">
        <f>+'BD1'!G10023</f>
        <v>Administrativa</v>
      </c>
      <c r="H10023" s="1" t="str">
        <f>+'BD1'!H10023</f>
        <v>NA</v>
      </c>
    </row>
    <row r="10024" spans="1:8">
      <c r="A10024" s="1" t="str">
        <f>+'BD1'!A10024</f>
        <v>Huetar Norte</v>
      </c>
      <c r="B10024" s="1" t="str">
        <f>+'BD1'!B10024</f>
        <v>La Tigra</v>
      </c>
      <c r="C10024" s="1" t="str">
        <f>+'BD1'!C10024</f>
        <v>Karina Vásquez Castro</v>
      </c>
      <c r="D10024" s="1">
        <f>+'BD1'!D10024</f>
        <v>3</v>
      </c>
      <c r="E10024" s="1" t="str">
        <f>+'BD1'!E10024</f>
        <v>Técnico</v>
      </c>
      <c r="F10024" s="1" t="str">
        <f>+'BD1'!F10024</f>
        <v>Actualización del sistema SisDNEA (por productor)</v>
      </c>
      <c r="G10024" s="1" t="str">
        <f>+'BD1'!G10024</f>
        <v>Administrativa</v>
      </c>
      <c r="H10024" s="1">
        <f>+'BD1'!H10024</f>
        <v>0.62417</v>
      </c>
    </row>
    <row r="10025" spans="1:8">
      <c r="A10025" s="1" t="str">
        <f>+'BD1'!A10025</f>
        <v>Huetar Norte</v>
      </c>
      <c r="B10025" s="1" t="str">
        <f>+'BD1'!B10025</f>
        <v>La Tigra</v>
      </c>
      <c r="C10025" s="1" t="str">
        <f>+'BD1'!C10025</f>
        <v>Karina Vásquez Castro</v>
      </c>
      <c r="D10025" s="1">
        <f>+'BD1'!D10025</f>
        <v>3</v>
      </c>
      <c r="E10025" s="1" t="str">
        <f>+'BD1'!E10025</f>
        <v>Técnico</v>
      </c>
      <c r="F10025" s="1" t="str">
        <f>+'BD1'!F10025</f>
        <v>Seguimiento semestral de la determinación de expectativas (por seguimiento)</v>
      </c>
      <c r="G10025" s="1" t="str">
        <f>+'BD1'!G10025</f>
        <v>Administrativa</v>
      </c>
      <c r="H10025" s="1" t="str">
        <f>+'BD1'!H10025</f>
        <v>NA</v>
      </c>
    </row>
    <row r="10026" spans="1:8">
      <c r="A10026" s="1" t="str">
        <f>+'BD1'!A10026</f>
        <v>Huetar Norte</v>
      </c>
      <c r="B10026" s="1" t="str">
        <f>+'BD1'!B10026</f>
        <v>La Tigra</v>
      </c>
      <c r="C10026" s="1" t="str">
        <f>+'BD1'!C10026</f>
        <v>Karina Vásquez Castro</v>
      </c>
      <c r="D10026" s="1">
        <f>+'BD1'!D10026</f>
        <v>3</v>
      </c>
      <c r="E10026" s="1" t="str">
        <f>+'BD1'!E10026</f>
        <v>Técnico</v>
      </c>
      <c r="F10026" s="1" t="str">
        <f>+'BD1'!F10026</f>
        <v>Elaboración de la evaluación del desempeño (por reunión)</v>
      </c>
      <c r="G10026" s="1" t="str">
        <f>+'BD1'!G10026</f>
        <v>Administrativa</v>
      </c>
      <c r="H10026" s="1" t="str">
        <f>+'BD1'!H10026</f>
        <v>NA</v>
      </c>
    </row>
    <row r="10027" spans="1:8">
      <c r="A10027" s="1" t="str">
        <f>+'BD1'!A10027</f>
        <v>Huetar Norte</v>
      </c>
      <c r="B10027" s="1" t="str">
        <f>+'BD1'!B10027</f>
        <v>La Tigra</v>
      </c>
      <c r="C10027" s="1" t="str">
        <f>+'BD1'!C10027</f>
        <v>Karina Vásquez Castro</v>
      </c>
      <c r="D10027" s="1">
        <f>+'BD1'!D10027</f>
        <v>3</v>
      </c>
      <c r="E10027" s="1" t="str">
        <f>+'BD1'!E10027</f>
        <v>Técnico</v>
      </c>
      <c r="F10027" s="1" t="str">
        <f>+'BD1'!F10027</f>
        <v>Elaboración de inventarios de equipos, materiales e insumos (tiempo efectivo por día)</v>
      </c>
      <c r="G10027" s="1" t="str">
        <f>+'BD1'!G10027</f>
        <v>Administrativa</v>
      </c>
      <c r="H10027" s="1">
        <f>+'BD1'!H10027</f>
        <v>4.6366699999999996</v>
      </c>
    </row>
    <row r="10028" spans="1:8">
      <c r="A10028" s="1" t="str">
        <f>+'BD1'!A10028</f>
        <v>Huetar Norte</v>
      </c>
      <c r="B10028" s="1" t="str">
        <f>+'BD1'!B10028</f>
        <v>La Tigra</v>
      </c>
      <c r="C10028" s="1" t="str">
        <f>+'BD1'!C10028</f>
        <v>Karina Vásquez Castro</v>
      </c>
      <c r="D10028" s="1">
        <f>+'BD1'!D10028</f>
        <v>3</v>
      </c>
      <c r="E10028" s="1" t="str">
        <f>+'BD1'!E10028</f>
        <v>Técnico</v>
      </c>
      <c r="F10028" s="1" t="str">
        <f>+'BD1'!F10028</f>
        <v>Atención de emergencias</v>
      </c>
      <c r="G10028" s="1" t="str">
        <f>+'BD1'!G10028</f>
        <v>Sustantiva</v>
      </c>
      <c r="H10028" s="1">
        <f>+'BD1'!H10028</f>
        <v>17.476669999999999</v>
      </c>
    </row>
    <row r="10029" spans="1:8">
      <c r="A10029" s="1" t="str">
        <f>+'BD1'!A10029</f>
        <v>Huetar Norte</v>
      </c>
      <c r="B10029" s="1" t="str">
        <f>+'BD1'!B10029</f>
        <v>La Tigra</v>
      </c>
      <c r="C10029" s="1" t="str">
        <f>+'BD1'!C10029</f>
        <v>Karina Vásquez Castro</v>
      </c>
      <c r="D10029" s="1">
        <f>+'BD1'!D10029</f>
        <v>3</v>
      </c>
      <c r="E10029" s="1" t="str">
        <f>+'BD1'!E10029</f>
        <v>Técnico</v>
      </c>
      <c r="F10029" s="1" t="str">
        <f>+'BD1'!F10029</f>
        <v>Trazabilidad-visita a finca (por productor)</v>
      </c>
      <c r="G10029" s="1" t="str">
        <f>+'BD1'!G10029</f>
        <v>Sustantiva</v>
      </c>
      <c r="H10029" s="1">
        <f>+'BD1'!H10029</f>
        <v>4.4583300000000001</v>
      </c>
    </row>
    <row r="10030" spans="1:8">
      <c r="A10030" s="1" t="str">
        <f>+'BD1'!A10030</f>
        <v>Huetar Norte</v>
      </c>
      <c r="B10030" s="1" t="str">
        <f>+'BD1'!B10030</f>
        <v>La Tigra</v>
      </c>
      <c r="C10030" s="1" t="str">
        <f>+'BD1'!C10030</f>
        <v>Karina Vásquez Castro</v>
      </c>
      <c r="D10030" s="1">
        <f>+'BD1'!D10030</f>
        <v>3</v>
      </c>
      <c r="E10030" s="1" t="str">
        <f>+'BD1'!E10030</f>
        <v>Técnico</v>
      </c>
      <c r="F10030" s="1" t="str">
        <f>+'BD1'!F10030</f>
        <v>Trazabilidad-inclusión en sistema TrazarAgro (por productor)</v>
      </c>
      <c r="G10030" s="1" t="str">
        <f>+'BD1'!G10030</f>
        <v>Sustantiva</v>
      </c>
      <c r="H10030" s="1">
        <f>+'BD1'!H10030</f>
        <v>1.07</v>
      </c>
    </row>
    <row r="10031" spans="1:8">
      <c r="A10031" s="1" t="str">
        <f>+'BD1'!A10031</f>
        <v>Huetar Norte</v>
      </c>
      <c r="B10031" s="1" t="str">
        <f>+'BD1'!B10031</f>
        <v>La Tigra</v>
      </c>
      <c r="C10031" s="1" t="str">
        <f>+'BD1'!C10031</f>
        <v>Karina Vásquez Castro</v>
      </c>
      <c r="D10031" s="1">
        <f>+'BD1'!D10031</f>
        <v>3</v>
      </c>
      <c r="E10031" s="1" t="str">
        <f>+'BD1'!E10031</f>
        <v>Técnico</v>
      </c>
      <c r="F10031" s="1" t="str">
        <f>+'BD1'!F10031</f>
        <v>Atención al gusano barrenador (por productor)</v>
      </c>
      <c r="G10031" s="1" t="str">
        <f>+'BD1'!G10031</f>
        <v>Sustantiva</v>
      </c>
      <c r="H10031" s="1">
        <f>+'BD1'!H10031</f>
        <v>1.15917</v>
      </c>
    </row>
    <row r="10032" spans="1:8">
      <c r="A10032" s="1" t="str">
        <f>+'BD1'!A10032</f>
        <v>Huetar Norte</v>
      </c>
      <c r="B10032" s="1" t="str">
        <f>+'BD1'!B10032</f>
        <v>La Tigra</v>
      </c>
      <c r="C10032" s="1" t="str">
        <f>+'BD1'!C10032</f>
        <v>Karina Vásquez Castro</v>
      </c>
      <c r="D10032" s="1">
        <f>+'BD1'!D10032</f>
        <v>3</v>
      </c>
      <c r="E10032" s="1" t="str">
        <f>+'BD1'!E10032</f>
        <v>Técnico</v>
      </c>
      <c r="F10032" s="1" t="str">
        <f>+'BD1'!F10032</f>
        <v>Atención en oficina (por usuario)</v>
      </c>
      <c r="G10032" s="1" t="str">
        <f>+'BD1'!G10032</f>
        <v>Sustantiva</v>
      </c>
      <c r="H10032" s="1">
        <f>+'BD1'!H10032</f>
        <v>1.15917</v>
      </c>
    </row>
    <row r="10033" spans="1:8">
      <c r="A10033" s="1" t="str">
        <f>+'BD1'!A10033</f>
        <v>Huetar Norte</v>
      </c>
      <c r="B10033" s="1" t="str">
        <f>+'BD1'!B10033</f>
        <v>La Tigra</v>
      </c>
      <c r="C10033" s="1" t="str">
        <f>+'BD1'!C10033</f>
        <v>Karina Vásquez Castro</v>
      </c>
      <c r="D10033" s="1">
        <f>+'BD1'!D10033</f>
        <v>3</v>
      </c>
      <c r="E10033" s="1" t="str">
        <f>+'BD1'!E10033</f>
        <v>Técnico</v>
      </c>
      <c r="F10033" s="1" t="str">
        <f>+'BD1'!F10033</f>
        <v>Búsqueda de nuevos productores (por productor)</v>
      </c>
      <c r="G10033" s="1" t="str">
        <f>+'BD1'!G10033</f>
        <v>Sustantiva</v>
      </c>
      <c r="H10033" s="1">
        <f>+'BD1'!H10033</f>
        <v>1.15917</v>
      </c>
    </row>
    <row r="10034" spans="1:8">
      <c r="A10034" s="1" t="str">
        <f>+'BD1'!A10034</f>
        <v>Huetar Norte</v>
      </c>
      <c r="B10034" s="1" t="str">
        <f>+'BD1'!B10034</f>
        <v>Los Chiles</v>
      </c>
      <c r="C10034" s="1" t="str">
        <f>+'BD1'!C10034</f>
        <v>Melissa Fallas Rojas</v>
      </c>
      <c r="D10034" s="1">
        <f>+'BD1'!D10034</f>
        <v>0.58333333333333337</v>
      </c>
      <c r="E10034" s="1" t="str">
        <f>+'BD1'!E10034</f>
        <v>Profesional</v>
      </c>
      <c r="F10034" s="1" t="str">
        <f>+'BD1'!F10034</f>
        <v>Elaboración del diagnóstico y plan de finca de manejo a personas productoras (por productor)</v>
      </c>
      <c r="G10034" s="1" t="str">
        <f>+'BD1'!G10034</f>
        <v>Sustantiva</v>
      </c>
      <c r="H10034" s="1">
        <f>+'BD1'!H10034</f>
        <v>3.21</v>
      </c>
    </row>
    <row r="10035" spans="1:8">
      <c r="A10035" s="1" t="str">
        <f>+'BD1'!A10035</f>
        <v>Huetar Norte</v>
      </c>
      <c r="B10035" s="1" t="str">
        <f>+'BD1'!B10035</f>
        <v>Los Chiles</v>
      </c>
      <c r="C10035" s="1" t="str">
        <f>+'BD1'!C10035</f>
        <v>Melissa Fallas Rojas</v>
      </c>
      <c r="D10035" s="1">
        <f>+'BD1'!D10035</f>
        <v>0.58333333333333337</v>
      </c>
      <c r="E10035" s="1" t="str">
        <f>+'BD1'!E10035</f>
        <v>Profesional</v>
      </c>
      <c r="F10035" s="1" t="str">
        <f>+'BD1'!F10035</f>
        <v>Asistencia técnica a personas productoras (individual): visitas a finca (por productor)</v>
      </c>
      <c r="G10035" s="1" t="str">
        <f>+'BD1'!G10035</f>
        <v>Sustantiva</v>
      </c>
      <c r="H10035" s="1">
        <f>+'BD1'!H10035</f>
        <v>5.1716699999999998</v>
      </c>
    </row>
    <row r="10036" spans="1:8">
      <c r="A10036" s="1" t="str">
        <f>+'BD1'!A10036</f>
        <v>Huetar Norte</v>
      </c>
      <c r="B10036" s="1" t="str">
        <f>+'BD1'!B10036</f>
        <v>Los Chiles</v>
      </c>
      <c r="C10036" s="1" t="str">
        <f>+'BD1'!C10036</f>
        <v>Melissa Fallas Rojas</v>
      </c>
      <c r="D10036" s="1">
        <f>+'BD1'!D10036</f>
        <v>0.58333333333333337</v>
      </c>
      <c r="E10036" s="1" t="str">
        <f>+'BD1'!E10036</f>
        <v>Profesional</v>
      </c>
      <c r="F10036" s="1" t="str">
        <f>+'BD1'!F10036</f>
        <v>Asistencia técnica a personas productoras (individual): atenciones virtuales y digitales (por productor)</v>
      </c>
      <c r="G10036" s="1" t="str">
        <f>+'BD1'!G10036</f>
        <v>Sustantiva</v>
      </c>
      <c r="H10036" s="1">
        <f>+'BD1'!H10036</f>
        <v>1.15917</v>
      </c>
    </row>
    <row r="10037" spans="1:8">
      <c r="A10037" s="1" t="str">
        <f>+'BD1'!A10037</f>
        <v>Huetar Norte</v>
      </c>
      <c r="B10037" s="1" t="str">
        <f>+'BD1'!B10037</f>
        <v>Los Chiles</v>
      </c>
      <c r="C10037" s="1" t="str">
        <f>+'BD1'!C10037</f>
        <v>Melissa Fallas Rojas</v>
      </c>
      <c r="D10037" s="1">
        <f>+'BD1'!D10037</f>
        <v>0.58333333333333337</v>
      </c>
      <c r="E10037" s="1" t="str">
        <f>+'BD1'!E10037</f>
        <v>Profesional</v>
      </c>
      <c r="F10037" s="1" t="str">
        <f>+'BD1'!F10037</f>
        <v>Asistencia técnica a personas productoras (grupal): día de campo (por día en el evento)</v>
      </c>
      <c r="G10037" s="1" t="str">
        <f>+'BD1'!G10037</f>
        <v>Sustantiva</v>
      </c>
      <c r="H10037" s="1">
        <f>+'BD1'!H10037</f>
        <v>6.42</v>
      </c>
    </row>
    <row r="10038" spans="1:8">
      <c r="A10038" s="1" t="str">
        <f>+'BD1'!A10038</f>
        <v>Huetar Norte</v>
      </c>
      <c r="B10038" s="1" t="str">
        <f>+'BD1'!B10038</f>
        <v>Los Chiles</v>
      </c>
      <c r="C10038" s="1" t="str">
        <f>+'BD1'!C10038</f>
        <v>Melissa Fallas Rojas</v>
      </c>
      <c r="D10038" s="1">
        <f>+'BD1'!D10038</f>
        <v>0.58333333333333337</v>
      </c>
      <c r="E10038" s="1" t="str">
        <f>+'BD1'!E10038</f>
        <v>Profesional</v>
      </c>
      <c r="F10038" s="1" t="str">
        <f>+'BD1'!F10038</f>
        <v>Asistencia técnica a personas productoras (grupal): demostración de métodos (por evento, se puede acumular si la demostración tarda más de un día)</v>
      </c>
      <c r="G10038" s="1" t="str">
        <f>+'BD1'!G10038</f>
        <v>Sustantiva</v>
      </c>
      <c r="H10038" s="1">
        <f>+'BD1'!H10038</f>
        <v>6.42</v>
      </c>
    </row>
    <row r="10039" spans="1:8">
      <c r="A10039" s="1" t="str">
        <f>+'BD1'!A10039</f>
        <v>Huetar Norte</v>
      </c>
      <c r="B10039" s="1" t="str">
        <f>+'BD1'!B10039</f>
        <v>Los Chiles</v>
      </c>
      <c r="C10039" s="1" t="str">
        <f>+'BD1'!C10039</f>
        <v>Melissa Fallas Rojas</v>
      </c>
      <c r="D10039" s="1">
        <f>+'BD1'!D10039</f>
        <v>0.58333333333333337</v>
      </c>
      <c r="E10039" s="1" t="str">
        <f>+'BD1'!E10039</f>
        <v>Profesional</v>
      </c>
      <c r="F10039" s="1" t="str">
        <f>+'BD1'!F10039</f>
        <v>Asistencia técnica a personas productoras (grupal): taller (por taller)</v>
      </c>
      <c r="G10039" s="1" t="str">
        <f>+'BD1'!G10039</f>
        <v>Sustantiva</v>
      </c>
      <c r="H10039" s="1">
        <f>+'BD1'!H10039</f>
        <v>4.28</v>
      </c>
    </row>
    <row r="10040" spans="1:8">
      <c r="A10040" s="1" t="str">
        <f>+'BD1'!A10040</f>
        <v>Huetar Norte</v>
      </c>
      <c r="B10040" s="1" t="str">
        <f>+'BD1'!B10040</f>
        <v>Los Chiles</v>
      </c>
      <c r="C10040" s="1" t="str">
        <f>+'BD1'!C10040</f>
        <v>Melissa Fallas Rojas</v>
      </c>
      <c r="D10040" s="1">
        <f>+'BD1'!D10040</f>
        <v>0.58333333333333337</v>
      </c>
      <c r="E10040" s="1" t="str">
        <f>+'BD1'!E10040</f>
        <v>Profesional</v>
      </c>
      <c r="F10040" s="1" t="str">
        <f>+'BD1'!F10040</f>
        <v>Asistencia técnica a personas productoras (grupal): charlas (por día en el evento)</v>
      </c>
      <c r="G10040" s="1" t="str">
        <f>+'BD1'!G10040</f>
        <v>Sustantiva</v>
      </c>
      <c r="H10040" s="1">
        <f>+'BD1'!H10040</f>
        <v>3.21</v>
      </c>
    </row>
    <row r="10041" spans="1:8">
      <c r="A10041" s="1" t="str">
        <f>+'BD1'!A10041</f>
        <v>Huetar Norte</v>
      </c>
      <c r="B10041" s="1" t="str">
        <f>+'BD1'!B10041</f>
        <v>Los Chiles</v>
      </c>
      <c r="C10041" s="1" t="str">
        <f>+'BD1'!C10041</f>
        <v>Melissa Fallas Rojas</v>
      </c>
      <c r="D10041" s="1">
        <f>+'BD1'!D10041</f>
        <v>0.58333333333333337</v>
      </c>
      <c r="E10041" s="1" t="str">
        <f>+'BD1'!E10041</f>
        <v>Profesional</v>
      </c>
      <c r="F10041" s="1" t="str">
        <f>+'BD1'!F10041</f>
        <v>Gestión en capacitaciones con instituciones públicas o privadas (solo gestión de coordinación por evento de capacitación)</v>
      </c>
      <c r="G10041" s="1" t="str">
        <f>+'BD1'!G10041</f>
        <v>Administrativa</v>
      </c>
      <c r="H10041" s="1">
        <f>+'BD1'!H10041</f>
        <v>1.96167</v>
      </c>
    </row>
    <row r="10042" spans="1:8">
      <c r="A10042" s="1" t="str">
        <f>+'BD1'!A10042</f>
        <v>Huetar Norte</v>
      </c>
      <c r="B10042" s="1" t="str">
        <f>+'BD1'!B10042</f>
        <v>Los Chiles</v>
      </c>
      <c r="C10042" s="1" t="str">
        <f>+'BD1'!C10042</f>
        <v>Melissa Fallas Rojas</v>
      </c>
      <c r="D10042" s="1">
        <f>+'BD1'!D10042</f>
        <v>0.58333333333333337</v>
      </c>
      <c r="E10042" s="1" t="str">
        <f>+'BD1'!E10042</f>
        <v>Profesional</v>
      </c>
      <c r="F10042" s="1" t="str">
        <f>+'BD1'!F10042</f>
        <v>Aplicación de la herramienta de medición del nivel de gestión empresarial y organizacional (por organización)</v>
      </c>
      <c r="G10042" s="1" t="str">
        <f>+'BD1'!G10042</f>
        <v>Sustantiva</v>
      </c>
      <c r="H10042" s="1" t="str">
        <f>+'BD1'!H10042</f>
        <v>NA</v>
      </c>
    </row>
    <row r="10043" spans="1:8">
      <c r="A10043" s="1" t="str">
        <f>+'BD1'!A10043</f>
        <v>Huetar Norte</v>
      </c>
      <c r="B10043" s="1" t="str">
        <f>+'BD1'!B10043</f>
        <v>Los Chiles</v>
      </c>
      <c r="C10043" s="1" t="str">
        <f>+'BD1'!C10043</f>
        <v>Melissa Fallas Rojas</v>
      </c>
      <c r="D10043" s="1">
        <f>+'BD1'!D10043</f>
        <v>0.58333333333333337</v>
      </c>
      <c r="E10043" s="1" t="str">
        <f>+'BD1'!E10043</f>
        <v>Profesional</v>
      </c>
      <c r="F10043" s="1" t="str">
        <f>+'BD1'!F10043</f>
        <v>Elaboración y ejecución del plan de trabajo (por organización)</v>
      </c>
      <c r="G10043" s="1" t="str">
        <f>+'BD1'!G10043</f>
        <v>Sustantiva</v>
      </c>
      <c r="H10043" s="1" t="str">
        <f>+'BD1'!H10043</f>
        <v>NA</v>
      </c>
    </row>
    <row r="10044" spans="1:8">
      <c r="A10044" s="1" t="str">
        <f>+'BD1'!A10044</f>
        <v>Huetar Norte</v>
      </c>
      <c r="B10044" s="1" t="str">
        <f>+'BD1'!B10044</f>
        <v>Los Chiles</v>
      </c>
      <c r="C10044" s="1" t="str">
        <f>+'BD1'!C10044</f>
        <v>Melissa Fallas Rojas</v>
      </c>
      <c r="D10044" s="1">
        <f>+'BD1'!D10044</f>
        <v>0.58333333333333337</v>
      </c>
      <c r="E10044" s="1" t="str">
        <f>+'BD1'!E10044</f>
        <v>Profesional</v>
      </c>
      <c r="F10044" s="1" t="str">
        <f>+'BD1'!F10044</f>
        <v>Visitas de seguimiento al plan de trabajo (por visita por organización)</v>
      </c>
      <c r="G10044" s="1" t="str">
        <f>+'BD1'!G10044</f>
        <v>Sustantiva</v>
      </c>
      <c r="H10044" s="1" t="str">
        <f>+'BD1'!H10044</f>
        <v>NA</v>
      </c>
    </row>
    <row r="10045" spans="1:8">
      <c r="A10045" s="1" t="str">
        <f>+'BD1'!A10045</f>
        <v>Huetar Norte</v>
      </c>
      <c r="B10045" s="1" t="str">
        <f>+'BD1'!B10045</f>
        <v>Los Chiles</v>
      </c>
      <c r="C10045" s="1" t="str">
        <f>+'BD1'!C10045</f>
        <v>Melissa Fallas Rojas</v>
      </c>
      <c r="D10045" s="1">
        <f>+'BD1'!D10045</f>
        <v>0.58333333333333337</v>
      </c>
      <c r="E10045" s="1" t="str">
        <f>+'BD1'!E10045</f>
        <v>Profesional</v>
      </c>
      <c r="F10045" s="1" t="str">
        <f>+'BD1'!F10045</f>
        <v>Reporte del plan de trabajo anual (por reporte por organización)</v>
      </c>
      <c r="G10045" s="1" t="str">
        <f>+'BD1'!G10045</f>
        <v>Sustantiva</v>
      </c>
      <c r="H10045" s="1" t="str">
        <f>+'BD1'!H10045</f>
        <v>NA</v>
      </c>
    </row>
    <row r="10046" spans="1:8">
      <c r="A10046" s="1" t="str">
        <f>+'BD1'!A10046</f>
        <v>Huetar Norte</v>
      </c>
      <c r="B10046" s="1" t="str">
        <f>+'BD1'!B10046</f>
        <v>Los Chiles</v>
      </c>
      <c r="C10046" s="1" t="str">
        <f>+'BD1'!C10046</f>
        <v>Melissa Fallas Rojas</v>
      </c>
      <c r="D10046" s="1">
        <f>+'BD1'!D10046</f>
        <v>0.58333333333333337</v>
      </c>
      <c r="E10046" s="1" t="str">
        <f>+'BD1'!E10046</f>
        <v>Profesional</v>
      </c>
      <c r="F10046" s="1" t="str">
        <f>+'BD1'!F10046</f>
        <v>NAMA (café): muestreo y toma de datos en finca (por productor)</v>
      </c>
      <c r="G10046" s="1" t="str">
        <f>+'BD1'!G10046</f>
        <v>Sustantiva</v>
      </c>
      <c r="H10046" s="1" t="str">
        <f>+'BD1'!H10046</f>
        <v>NA</v>
      </c>
    </row>
    <row r="10047" spans="1:8">
      <c r="A10047" s="1" t="str">
        <f>+'BD1'!A10047</f>
        <v>Huetar Norte</v>
      </c>
      <c r="B10047" s="1" t="str">
        <f>+'BD1'!B10047</f>
        <v>Los Chiles</v>
      </c>
      <c r="C10047" s="1" t="str">
        <f>+'BD1'!C10047</f>
        <v>Melissa Fallas Rojas</v>
      </c>
      <c r="D10047" s="1">
        <f>+'BD1'!D10047</f>
        <v>0.58333333333333337</v>
      </c>
      <c r="E10047" s="1" t="str">
        <f>+'BD1'!E10047</f>
        <v>Profesional</v>
      </c>
      <c r="F10047" s="1" t="str">
        <f>+'BD1'!F10047</f>
        <v>NAMA (café): inclusión de datos al SisDNEA (por productor)</v>
      </c>
      <c r="G10047" s="1" t="str">
        <f>+'BD1'!G10047</f>
        <v>Sustantiva</v>
      </c>
      <c r="H10047" s="1" t="str">
        <f>+'BD1'!H10047</f>
        <v>NA</v>
      </c>
    </row>
    <row r="10048" spans="1:8">
      <c r="A10048" s="1" t="str">
        <f>+'BD1'!A10048</f>
        <v>Huetar Norte</v>
      </c>
      <c r="B10048" s="1" t="str">
        <f>+'BD1'!B10048</f>
        <v>Los Chiles</v>
      </c>
      <c r="C10048" s="1" t="str">
        <f>+'BD1'!C10048</f>
        <v>Melissa Fallas Rojas</v>
      </c>
      <c r="D10048" s="1">
        <f>+'BD1'!D10048</f>
        <v>0.58333333333333337</v>
      </c>
      <c r="E10048" s="1" t="str">
        <f>+'BD1'!E10048</f>
        <v>Profesional</v>
      </c>
      <c r="F10048" s="1" t="str">
        <f>+'BD1'!F10048</f>
        <v>NAMA (café): entrega de constancia de verificación del MRV a la persona productora (por productor)</v>
      </c>
      <c r="G10048" s="1" t="str">
        <f>+'BD1'!G10048</f>
        <v>Sustantiva</v>
      </c>
      <c r="H10048" s="1" t="str">
        <f>+'BD1'!H10048</f>
        <v>NA</v>
      </c>
    </row>
    <row r="10049" spans="1:8">
      <c r="A10049" s="1" t="str">
        <f>+'BD1'!A10049</f>
        <v>Huetar Norte</v>
      </c>
      <c r="B10049" s="1" t="str">
        <f>+'BD1'!B10049</f>
        <v>Los Chiles</v>
      </c>
      <c r="C10049" s="1" t="str">
        <f>+'BD1'!C10049</f>
        <v>Melissa Fallas Rojas</v>
      </c>
      <c r="D10049" s="1">
        <f>+'BD1'!D10049</f>
        <v>0.58333333333333337</v>
      </c>
      <c r="E10049" s="1" t="str">
        <f>+'BD1'!E10049</f>
        <v>Profesional</v>
      </c>
      <c r="F10049" s="1" t="str">
        <f>+'BD1'!F10049</f>
        <v>NAMA (ganadería): muestreo y toma de datos en finca (por productor)</v>
      </c>
      <c r="G10049" s="1" t="str">
        <f>+'BD1'!G10049</f>
        <v>Sustantiva</v>
      </c>
      <c r="H10049" s="1">
        <f>+'BD1'!H10049</f>
        <v>4.8150000000000004</v>
      </c>
    </row>
    <row r="10050" spans="1:8">
      <c r="A10050" s="1" t="str">
        <f>+'BD1'!A10050</f>
        <v>Huetar Norte</v>
      </c>
      <c r="B10050" s="1" t="str">
        <f>+'BD1'!B10050</f>
        <v>Los Chiles</v>
      </c>
      <c r="C10050" s="1" t="str">
        <f>+'BD1'!C10050</f>
        <v>Melissa Fallas Rojas</v>
      </c>
      <c r="D10050" s="1">
        <f>+'BD1'!D10050</f>
        <v>0.58333333333333337</v>
      </c>
      <c r="E10050" s="1" t="str">
        <f>+'BD1'!E10050</f>
        <v>Profesional</v>
      </c>
      <c r="F10050" s="1" t="str">
        <f>+'BD1'!F10050</f>
        <v>NAMA (ganadería): inclusión de datos al SisDNEA (por productor)</v>
      </c>
      <c r="G10050" s="1" t="str">
        <f>+'BD1'!G10050</f>
        <v>Sustantiva</v>
      </c>
      <c r="H10050" s="1">
        <f>+'BD1'!H10050</f>
        <v>3.21</v>
      </c>
    </row>
    <row r="10051" spans="1:8">
      <c r="A10051" s="1" t="str">
        <f>+'BD1'!A10051</f>
        <v>Huetar Norte</v>
      </c>
      <c r="B10051" s="1" t="str">
        <f>+'BD1'!B10051</f>
        <v>Los Chiles</v>
      </c>
      <c r="C10051" s="1" t="str">
        <f>+'BD1'!C10051</f>
        <v>Melissa Fallas Rojas</v>
      </c>
      <c r="D10051" s="1">
        <f>+'BD1'!D10051</f>
        <v>0.58333333333333337</v>
      </c>
      <c r="E10051" s="1" t="str">
        <f>+'BD1'!E10051</f>
        <v>Profesional</v>
      </c>
      <c r="F10051" s="1" t="str">
        <f>+'BD1'!F10051</f>
        <v>NAMA (ganadería): entrega de constancia de verificación del MRV a la persona productora (por productor)</v>
      </c>
      <c r="G10051" s="1" t="str">
        <f>+'BD1'!G10051</f>
        <v>Sustantiva</v>
      </c>
      <c r="H10051" s="1">
        <f>+'BD1'!H10051</f>
        <v>1.2483299999999999</v>
      </c>
    </row>
    <row r="10052" spans="1:8">
      <c r="A10052" s="1" t="str">
        <f>+'BD1'!A10052</f>
        <v>Huetar Norte</v>
      </c>
      <c r="B10052" s="1" t="str">
        <f>+'BD1'!B10052</f>
        <v>Los Chiles</v>
      </c>
      <c r="C10052" s="1" t="str">
        <f>+'BD1'!C10052</f>
        <v>Melissa Fallas Rojas</v>
      </c>
      <c r="D10052" s="1">
        <f>+'BD1'!D10052</f>
        <v>0.58333333333333337</v>
      </c>
      <c r="E10052" s="1" t="str">
        <f>+'BD1'!E10052</f>
        <v>Profesional</v>
      </c>
      <c r="F10052" s="1" t="str">
        <f>+'BD1'!F10052</f>
        <v>Producción sostenible: elaboración de la herramienta Tu Modelo, en el SisDNEA (por productor)</v>
      </c>
      <c r="G10052" s="1" t="str">
        <f>+'BD1'!G10052</f>
        <v>Sustantiva</v>
      </c>
      <c r="H10052" s="1" t="str">
        <f>+'BD1'!H10052</f>
        <v>NA</v>
      </c>
    </row>
    <row r="10053" spans="1:8">
      <c r="A10053" s="1" t="str">
        <f>+'BD1'!A10053</f>
        <v>Huetar Norte</v>
      </c>
      <c r="B10053" s="1" t="str">
        <f>+'BD1'!B10053</f>
        <v>Los Chiles</v>
      </c>
      <c r="C10053" s="1" t="str">
        <f>+'BD1'!C10053</f>
        <v>Melissa Fallas Rojas</v>
      </c>
      <c r="D10053" s="1">
        <f>+'BD1'!D10053</f>
        <v>0.58333333333333337</v>
      </c>
      <c r="E10053" s="1" t="str">
        <f>+'BD1'!E10053</f>
        <v>Profesional</v>
      </c>
      <c r="F10053" s="1" t="str">
        <f>+'BD1'!F10053</f>
        <v>Producción sostenible: entregar certificado al productor e incluirlo en el expediente físico (por productor)</v>
      </c>
      <c r="G10053" s="1" t="str">
        <f>+'BD1'!G10053</f>
        <v>Sustantiva</v>
      </c>
      <c r="H10053" s="1" t="str">
        <f>+'BD1'!H10053</f>
        <v>NA</v>
      </c>
    </row>
    <row r="10054" spans="1:8">
      <c r="A10054" s="1" t="str">
        <f>+'BD1'!A10054</f>
        <v>Huetar Norte</v>
      </c>
      <c r="B10054" s="1" t="str">
        <f>+'BD1'!B10054</f>
        <v>Los Chiles</v>
      </c>
      <c r="C10054" s="1" t="str">
        <f>+'BD1'!C10054</f>
        <v>Melissa Fallas Rojas</v>
      </c>
      <c r="D10054" s="1">
        <f>+'BD1'!D10054</f>
        <v>0.58333333333333337</v>
      </c>
      <c r="E10054" s="1" t="str">
        <f>+'BD1'!E10054</f>
        <v>Profesional</v>
      </c>
      <c r="F10054" s="1" t="str">
        <f>+'BD1'!F10054</f>
        <v>RBAyP y RBAO: divulgación del programa de incentivos (por acción de divulgación)</v>
      </c>
      <c r="G10054" s="1" t="str">
        <f>+'BD1'!G10054</f>
        <v>Sustantiva</v>
      </c>
      <c r="H10054" s="1" t="str">
        <f>+'BD1'!H10054</f>
        <v>NA</v>
      </c>
    </row>
    <row r="10055" spans="1:8">
      <c r="A10055" s="1" t="str">
        <f>+'BD1'!A10055</f>
        <v>Huetar Norte</v>
      </c>
      <c r="B10055" s="1" t="str">
        <f>+'BD1'!B10055</f>
        <v>Los Chiles</v>
      </c>
      <c r="C10055" s="1" t="str">
        <f>+'BD1'!C10055</f>
        <v>Melissa Fallas Rojas</v>
      </c>
      <c r="D10055" s="1">
        <f>+'BD1'!D10055</f>
        <v>0.58333333333333337</v>
      </c>
      <c r="E10055" s="1" t="str">
        <f>+'BD1'!E10055</f>
        <v>Profesional</v>
      </c>
      <c r="F10055" s="1" t="str">
        <f>+'BD1'!F10055</f>
        <v>RBAyP y RBAO: completar formularios para recibir incentivos económicos (por productor)</v>
      </c>
      <c r="G10055" s="1" t="str">
        <f>+'BD1'!G10055</f>
        <v>Sustantiva</v>
      </c>
      <c r="H10055" s="1" t="str">
        <f>+'BD1'!H10055</f>
        <v>NA</v>
      </c>
    </row>
    <row r="10056" spans="1:8">
      <c r="A10056" s="1" t="str">
        <f>+'BD1'!A10056</f>
        <v>Huetar Norte</v>
      </c>
      <c r="B10056" s="1" t="str">
        <f>+'BD1'!B10056</f>
        <v>Los Chiles</v>
      </c>
      <c r="C10056" s="1" t="str">
        <f>+'BD1'!C10056</f>
        <v>Melissa Fallas Rojas</v>
      </c>
      <c r="D10056" s="1">
        <f>+'BD1'!D10056</f>
        <v>0.58333333333333337</v>
      </c>
      <c r="E10056" s="1" t="str">
        <f>+'BD1'!E10056</f>
        <v>Profesional</v>
      </c>
      <c r="F10056" s="1" t="str">
        <f>+'BD1'!F10056</f>
        <v>RBAyP y RBAO: revisión de las solicitudes del programa de incentivos económicos (por productor)</v>
      </c>
      <c r="G10056" s="1" t="str">
        <f>+'BD1'!G10056</f>
        <v>Sustantiva</v>
      </c>
      <c r="H10056" s="1" t="str">
        <f>+'BD1'!H10056</f>
        <v>NA</v>
      </c>
    </row>
    <row r="10057" spans="1:8">
      <c r="A10057" s="1" t="str">
        <f>+'BD1'!A10057</f>
        <v>Huetar Norte</v>
      </c>
      <c r="B10057" s="1" t="str">
        <f>+'BD1'!B10057</f>
        <v>Los Chiles</v>
      </c>
      <c r="C10057" s="1" t="str">
        <f>+'BD1'!C10057</f>
        <v>Melissa Fallas Rojas</v>
      </c>
      <c r="D10057" s="1">
        <f>+'BD1'!D10057</f>
        <v>0.58333333333333337</v>
      </c>
      <c r="E10057" s="1" t="str">
        <f>+'BD1'!E10057</f>
        <v>Profesional</v>
      </c>
      <c r="F10057" s="1" t="str">
        <f>+'BD1'!F10057</f>
        <v>RBAyP y RBAO: visita a finca para verificación (por visita por productor)</v>
      </c>
      <c r="G10057" s="1" t="str">
        <f>+'BD1'!G10057</f>
        <v>Sustantiva</v>
      </c>
      <c r="H10057" s="1" t="str">
        <f>+'BD1'!H10057</f>
        <v>NA</v>
      </c>
    </row>
    <row r="10058" spans="1:8">
      <c r="A10058" s="1" t="str">
        <f>+'BD1'!A10058</f>
        <v>Huetar Norte</v>
      </c>
      <c r="B10058" s="1" t="str">
        <f>+'BD1'!B10058</f>
        <v>Los Chiles</v>
      </c>
      <c r="C10058" s="1" t="str">
        <f>+'BD1'!C10058</f>
        <v>Melissa Fallas Rojas</v>
      </c>
      <c r="D10058" s="1">
        <f>+'BD1'!D10058</f>
        <v>0.58333333333333337</v>
      </c>
      <c r="E10058" s="1" t="str">
        <f>+'BD1'!E10058</f>
        <v>Profesional</v>
      </c>
      <c r="F10058" s="1" t="str">
        <f>+'BD1'!F10058</f>
        <v>Productores ocasionales: asistencia técnica individual (por productor)</v>
      </c>
      <c r="G10058" s="1" t="str">
        <f>+'BD1'!G10058</f>
        <v>Sustantiva</v>
      </c>
      <c r="H10058" s="1">
        <f>+'BD1'!H10058</f>
        <v>4.28</v>
      </c>
    </row>
    <row r="10059" spans="1:8">
      <c r="A10059" s="1" t="str">
        <f>+'BD1'!A10059</f>
        <v>Huetar Norte</v>
      </c>
      <c r="B10059" s="1" t="str">
        <f>+'BD1'!B10059</f>
        <v>Los Chiles</v>
      </c>
      <c r="C10059" s="1" t="str">
        <f>+'BD1'!C10059</f>
        <v>Melissa Fallas Rojas</v>
      </c>
      <c r="D10059" s="1">
        <f>+'BD1'!D10059</f>
        <v>0.58333333333333337</v>
      </c>
      <c r="E10059" s="1" t="str">
        <f>+'BD1'!E10059</f>
        <v>Profesional</v>
      </c>
      <c r="F10059" s="1" t="str">
        <f>+'BD1'!F10059</f>
        <v>Productores ocasionales: asistencia técnica grupal (por asistencia a grupo)</v>
      </c>
      <c r="G10059" s="1" t="str">
        <f>+'BD1'!G10059</f>
        <v>Sustantiva</v>
      </c>
      <c r="H10059" s="1">
        <f>+'BD1'!H10059</f>
        <v>6.0633299999999997</v>
      </c>
    </row>
    <row r="10060" spans="1:8">
      <c r="A10060" s="1" t="str">
        <f>+'BD1'!A10060</f>
        <v>Huetar Norte</v>
      </c>
      <c r="B10060" s="1" t="str">
        <f>+'BD1'!B10060</f>
        <v>Los Chiles</v>
      </c>
      <c r="C10060" s="1" t="str">
        <f>+'BD1'!C10060</f>
        <v>Melissa Fallas Rojas</v>
      </c>
      <c r="D10060" s="1">
        <f>+'BD1'!D10060</f>
        <v>0.58333333333333337</v>
      </c>
      <c r="E10060" s="1" t="str">
        <f>+'BD1'!E10060</f>
        <v>Profesional</v>
      </c>
      <c r="F10060" s="1" t="str">
        <f>+'BD1'!F10060</f>
        <v>Productores ocasionales: servicios de extensión de información digitales y virtuales (por productor)</v>
      </c>
      <c r="G10060" s="1" t="str">
        <f>+'BD1'!G10060</f>
        <v>Sustantiva</v>
      </c>
      <c r="H10060" s="1">
        <f>+'BD1'!H10060</f>
        <v>1.2483299999999999</v>
      </c>
    </row>
    <row r="10061" spans="1:8">
      <c r="A10061" s="1" t="str">
        <f>+'BD1'!A10061</f>
        <v>Huetar Norte</v>
      </c>
      <c r="B10061" s="1" t="str">
        <f>+'BD1'!B10061</f>
        <v>Los Chiles</v>
      </c>
      <c r="C10061" s="1" t="str">
        <f>+'BD1'!C10061</f>
        <v>Melissa Fallas Rojas</v>
      </c>
      <c r="D10061" s="1">
        <f>+'BD1'!D10061</f>
        <v>0.58333333333333337</v>
      </c>
      <c r="E10061" s="1" t="str">
        <f>+'BD1'!E10061</f>
        <v>Profesional</v>
      </c>
      <c r="F10061" s="1" t="str">
        <f>+'BD1'!F10061</f>
        <v>Proyectos financiados con fondos públicos y transferencia MAG: apoyo en la formulación de proyectos de personas productoras (acumulado efectivo por proyecto)</v>
      </c>
      <c r="G10061" s="1" t="str">
        <f>+'BD1'!G10061</f>
        <v>Sustantiva</v>
      </c>
      <c r="H10061" s="1">
        <f>+'BD1'!H10061</f>
        <v>5.5283300000000004</v>
      </c>
    </row>
    <row r="10062" spans="1:8">
      <c r="A10062" s="1" t="str">
        <f>+'BD1'!A10062</f>
        <v>Huetar Norte</v>
      </c>
      <c r="B10062" s="1" t="str">
        <f>+'BD1'!B10062</f>
        <v>Los Chiles</v>
      </c>
      <c r="C10062" s="1" t="str">
        <f>+'BD1'!C10062</f>
        <v>Melissa Fallas Rojas</v>
      </c>
      <c r="D10062" s="1">
        <f>+'BD1'!D10062</f>
        <v>0.58333333333333337</v>
      </c>
      <c r="E10062" s="1" t="str">
        <f>+'BD1'!E10062</f>
        <v>Profesional</v>
      </c>
      <c r="F10062" s="1" t="str">
        <f>+'BD1'!F10062</f>
        <v>Proyectos financiados con fondos públicos y transferencia MAG: apoyo en la formulación de proyectos de organizaciones (acumulado efectivo por proyecto)</v>
      </c>
      <c r="G10062" s="1" t="str">
        <f>+'BD1'!G10062</f>
        <v>Sustantiva</v>
      </c>
      <c r="H10062" s="1">
        <f>+'BD1'!H10062</f>
        <v>6.5983299999999998</v>
      </c>
    </row>
    <row r="10063" spans="1:8">
      <c r="A10063" s="1" t="str">
        <f>+'BD1'!A10063</f>
        <v>Huetar Norte</v>
      </c>
      <c r="B10063" s="1" t="str">
        <f>+'BD1'!B10063</f>
        <v>Los Chiles</v>
      </c>
      <c r="C10063" s="1" t="str">
        <f>+'BD1'!C10063</f>
        <v>Melissa Fallas Rojas</v>
      </c>
      <c r="D10063" s="1">
        <f>+'BD1'!D10063</f>
        <v>0.58333333333333337</v>
      </c>
      <c r="E10063" s="1" t="str">
        <f>+'BD1'!E10063</f>
        <v>Profesional</v>
      </c>
      <c r="F10063" s="1" t="str">
        <f>+'BD1'!F10063</f>
        <v>Proyectos financiados con fondos públicos: seguimiento técnico (por visita a proyecto)</v>
      </c>
      <c r="G10063" s="1" t="str">
        <f>+'BD1'!G10063</f>
        <v>Sustantiva</v>
      </c>
      <c r="H10063" s="1">
        <f>+'BD1'!H10063</f>
        <v>4.4583300000000001</v>
      </c>
    </row>
    <row r="10064" spans="1:8">
      <c r="A10064" s="1" t="str">
        <f>+'BD1'!A10064</f>
        <v>Huetar Norte</v>
      </c>
      <c r="B10064" s="1" t="str">
        <f>+'BD1'!B10064</f>
        <v>Los Chiles</v>
      </c>
      <c r="C10064" s="1" t="str">
        <f>+'BD1'!C10064</f>
        <v>Melissa Fallas Rojas</v>
      </c>
      <c r="D10064" s="1">
        <f>+'BD1'!D10064</f>
        <v>0.58333333333333337</v>
      </c>
      <c r="E10064" s="1" t="str">
        <f>+'BD1'!E10064</f>
        <v>Profesional</v>
      </c>
      <c r="F10064" s="1" t="str">
        <f>+'BD1'!F10064</f>
        <v>Elaboración de informes trimestrales, semestrales y anuales PAO (por informe)</v>
      </c>
      <c r="G10064" s="1" t="str">
        <f>+'BD1'!G10064</f>
        <v>Administrativa</v>
      </c>
      <c r="H10064" s="1">
        <f>+'BD1'!H10064</f>
        <v>9.2733299999999996</v>
      </c>
    </row>
    <row r="10065" spans="1:8">
      <c r="A10065" s="1" t="str">
        <f>+'BD1'!A10065</f>
        <v>Huetar Norte</v>
      </c>
      <c r="B10065" s="1" t="str">
        <f>+'BD1'!B10065</f>
        <v>Los Chiles</v>
      </c>
      <c r="C10065" s="1" t="str">
        <f>+'BD1'!C10065</f>
        <v>Melissa Fallas Rojas</v>
      </c>
      <c r="D10065" s="1">
        <f>+'BD1'!D10065</f>
        <v>0.58333333333333337</v>
      </c>
      <c r="E10065" s="1" t="str">
        <f>+'BD1'!E10065</f>
        <v>Profesional</v>
      </c>
      <c r="F10065" s="1" t="str">
        <f>+'BD1'!F10065</f>
        <v>Seguimiento a los PAO de los funcionarios a su cargo (por funcionario)</v>
      </c>
      <c r="G10065" s="1" t="str">
        <f>+'BD1'!G10065</f>
        <v>Administrativa</v>
      </c>
      <c r="H10065" s="1" t="str">
        <f>+'BD1'!H10065</f>
        <v>NA</v>
      </c>
    </row>
    <row r="10066" spans="1:8">
      <c r="A10066" s="1" t="str">
        <f>+'BD1'!A10066</f>
        <v>Huetar Norte</v>
      </c>
      <c r="B10066" s="1" t="str">
        <f>+'BD1'!B10066</f>
        <v>Los Chiles</v>
      </c>
      <c r="C10066" s="1" t="str">
        <f>+'BD1'!C10066</f>
        <v>Melissa Fallas Rojas</v>
      </c>
      <c r="D10066" s="1">
        <f>+'BD1'!D10066</f>
        <v>0.58333333333333337</v>
      </c>
      <c r="E10066" s="1" t="str">
        <f>+'BD1'!E10066</f>
        <v>Profesional</v>
      </c>
      <c r="F10066" s="1" t="str">
        <f>+'BD1'!F10066</f>
        <v>Inscripción y actualización de PYMPA (por productor)</v>
      </c>
      <c r="G10066" s="1" t="str">
        <f>+'BD1'!G10066</f>
        <v>Sustantiva</v>
      </c>
      <c r="H10066" s="1">
        <f>+'BD1'!H10066</f>
        <v>1.64958</v>
      </c>
    </row>
    <row r="10067" spans="1:8">
      <c r="A10067" s="1" t="str">
        <f>+'BD1'!A10067</f>
        <v>Huetar Norte</v>
      </c>
      <c r="B10067" s="1" t="str">
        <f>+'BD1'!B10067</f>
        <v>Los Chiles</v>
      </c>
      <c r="C10067" s="1" t="str">
        <f>+'BD1'!C10067</f>
        <v>Melissa Fallas Rojas</v>
      </c>
      <c r="D10067" s="1">
        <f>+'BD1'!D10067</f>
        <v>0.58333333333333337</v>
      </c>
      <c r="E10067" s="1" t="str">
        <f>+'BD1'!E10067</f>
        <v>Profesional</v>
      </c>
      <c r="F10067" s="1" t="str">
        <f>+'BD1'!F10067</f>
        <v>Certificaciones para la Declaración de Bienes Inmuebles ante las municipalidades (por trámite)</v>
      </c>
      <c r="G10067" s="1" t="str">
        <f>+'BD1'!G10067</f>
        <v>Sustantiva</v>
      </c>
      <c r="H10067" s="1" t="str">
        <f>+'BD1'!H10067</f>
        <v>NA</v>
      </c>
    </row>
    <row r="10068" spans="1:8">
      <c r="A10068" s="1" t="str">
        <f>+'BD1'!A10068</f>
        <v>Huetar Norte</v>
      </c>
      <c r="B10068" s="1" t="str">
        <f>+'BD1'!B10068</f>
        <v>Los Chiles</v>
      </c>
      <c r="C10068" s="1" t="str">
        <f>+'BD1'!C10068</f>
        <v>Melissa Fallas Rojas</v>
      </c>
      <c r="D10068" s="1">
        <f>+'BD1'!D10068</f>
        <v>0.58333333333333337</v>
      </c>
      <c r="E10068" s="1" t="str">
        <f>+'BD1'!E10068</f>
        <v>Profesional</v>
      </c>
      <c r="F10068" s="1" t="str">
        <f>+'BD1'!F10068</f>
        <v>Participación en reuniones EREA (por reunión)</v>
      </c>
      <c r="G10068" s="1" t="str">
        <f>+'BD1'!G10068</f>
        <v>Administrativa</v>
      </c>
      <c r="H10068" s="1">
        <f>+'BD1'!H10068</f>
        <v>2.14</v>
      </c>
    </row>
    <row r="10069" spans="1:8">
      <c r="A10069" s="1" t="str">
        <f>+'BD1'!A10069</f>
        <v>Huetar Norte</v>
      </c>
      <c r="B10069" s="1" t="str">
        <f>+'BD1'!B10069</f>
        <v>Los Chiles</v>
      </c>
      <c r="C10069" s="1" t="str">
        <f>+'BD1'!C10069</f>
        <v>Melissa Fallas Rojas</v>
      </c>
      <c r="D10069" s="1">
        <f>+'BD1'!D10069</f>
        <v>0.58333333333333337</v>
      </c>
      <c r="E10069" s="1" t="str">
        <f>+'BD1'!E10069</f>
        <v>Profesional</v>
      </c>
      <c r="F10069" s="1" t="str">
        <f>+'BD1'!F10069</f>
        <v>Participación en grupos técnicos o comisiones (por reunión)</v>
      </c>
      <c r="G10069" s="1" t="str">
        <f>+'BD1'!G10069</f>
        <v>Sustantiva</v>
      </c>
      <c r="H10069" s="1">
        <f>+'BD1'!H10069</f>
        <v>3.3883299999999998</v>
      </c>
    </row>
    <row r="10070" spans="1:8">
      <c r="A10070" s="1" t="str">
        <f>+'BD1'!A10070</f>
        <v>Huetar Norte</v>
      </c>
      <c r="B10070" s="1" t="str">
        <f>+'BD1'!B10070</f>
        <v>Los Chiles</v>
      </c>
      <c r="C10070" s="1" t="str">
        <f>+'BD1'!C10070</f>
        <v>Melissa Fallas Rojas</v>
      </c>
      <c r="D10070" s="1">
        <f>+'BD1'!D10070</f>
        <v>0.58333333333333337</v>
      </c>
      <c r="E10070" s="1" t="str">
        <f>+'BD1'!E10070</f>
        <v>Profesional</v>
      </c>
      <c r="F10070" s="1" t="str">
        <f>+'BD1'!F10070</f>
        <v>Participación en capacitaciones técnicas (por capacitación)</v>
      </c>
      <c r="G10070" s="1" t="str">
        <f>+'BD1'!G10070</f>
        <v>Administrativa</v>
      </c>
      <c r="H10070" s="1">
        <f>+'BD1'!H10070</f>
        <v>6.2416700000000001</v>
      </c>
    </row>
    <row r="10071" spans="1:8">
      <c r="A10071" s="1" t="str">
        <f>+'BD1'!A10071</f>
        <v>Huetar Norte</v>
      </c>
      <c r="B10071" s="1" t="str">
        <f>+'BD1'!B10071</f>
        <v>Los Chiles</v>
      </c>
      <c r="C10071" s="1" t="str">
        <f>+'BD1'!C10071</f>
        <v>Melissa Fallas Rojas</v>
      </c>
      <c r="D10071" s="1">
        <f>+'BD1'!D10071</f>
        <v>0.58333333333333337</v>
      </c>
      <c r="E10071" s="1" t="str">
        <f>+'BD1'!E10071</f>
        <v>Profesional</v>
      </c>
      <c r="F10071" s="1" t="str">
        <f>+'BD1'!F10071</f>
        <v xml:space="preserve">Participación en charlas y sesiones técnicas, de trabajo y de actualización de conocimiento (por evento) </v>
      </c>
      <c r="G10071" s="1" t="str">
        <f>+'BD1'!G10071</f>
        <v>Administrativa</v>
      </c>
      <c r="H10071" s="1">
        <f>+'BD1'!H10071</f>
        <v>5.7066699999999999</v>
      </c>
    </row>
    <row r="10072" spans="1:8">
      <c r="A10072" s="1" t="str">
        <f>+'BD1'!A10072</f>
        <v>Huetar Norte</v>
      </c>
      <c r="B10072" s="1" t="str">
        <f>+'BD1'!B10072</f>
        <v>Los Chiles</v>
      </c>
      <c r="C10072" s="1" t="str">
        <f>+'BD1'!C10072</f>
        <v>Melissa Fallas Rojas</v>
      </c>
      <c r="D10072" s="1">
        <f>+'BD1'!D10072</f>
        <v>0.58333333333333337</v>
      </c>
      <c r="E10072" s="1" t="str">
        <f>+'BD1'!E10072</f>
        <v>Profesional</v>
      </c>
      <c r="F10072" s="1" t="str">
        <f>+'BD1'!F10072</f>
        <v>Aplicación de censos y apoyo en sondeo de precios de insumos agropecuarios (por censo o sondeo)</v>
      </c>
      <c r="G10072" s="1" t="str">
        <f>+'BD1'!G10072</f>
        <v>Sustantiva</v>
      </c>
      <c r="H10072" s="1" t="str">
        <f>+'BD1'!H10072</f>
        <v>NA</v>
      </c>
    </row>
    <row r="10073" spans="1:8">
      <c r="A10073" s="1" t="str">
        <f>+'BD1'!A10073</f>
        <v>Huetar Norte</v>
      </c>
      <c r="B10073" s="1" t="str">
        <f>+'BD1'!B10073</f>
        <v>Los Chiles</v>
      </c>
      <c r="C10073" s="1" t="str">
        <f>+'BD1'!C10073</f>
        <v>Melissa Fallas Rojas</v>
      </c>
      <c r="D10073" s="1">
        <f>+'BD1'!D10073</f>
        <v>0.58333333333333337</v>
      </c>
      <c r="E10073" s="1" t="str">
        <f>+'BD1'!E10073</f>
        <v>Profesional</v>
      </c>
      <c r="F10073" s="1" t="str">
        <f>+'BD1'!F10073</f>
        <v>Coordinación de acciones entre dependencias del MAG (por acción de cordinación)</v>
      </c>
      <c r="G10073" s="1" t="str">
        <f>+'BD1'!G10073</f>
        <v>Administrativa</v>
      </c>
      <c r="H10073" s="1">
        <f>+'BD1'!H10073</f>
        <v>3.0316700000000001</v>
      </c>
    </row>
    <row r="10074" spans="1:8">
      <c r="A10074" s="1" t="str">
        <f>+'BD1'!A10074</f>
        <v>Huetar Norte</v>
      </c>
      <c r="B10074" s="1" t="str">
        <f>+'BD1'!B10074</f>
        <v>Los Chiles</v>
      </c>
      <c r="C10074" s="1" t="str">
        <f>+'BD1'!C10074</f>
        <v>Melissa Fallas Rojas</v>
      </c>
      <c r="D10074" s="1">
        <f>+'BD1'!D10074</f>
        <v>0.58333333333333337</v>
      </c>
      <c r="E10074" s="1" t="str">
        <f>+'BD1'!E10074</f>
        <v>Profesional</v>
      </c>
      <c r="F10074" s="1" t="str">
        <f>+'BD1'!F10074</f>
        <v>Otorgamiento de permisos para quemas agropecuarias (por trámite)</v>
      </c>
      <c r="G10074" s="1" t="str">
        <f>+'BD1'!G10074</f>
        <v>Sustantiva</v>
      </c>
      <c r="H10074" s="1">
        <f>+'BD1'!H10074</f>
        <v>7.49</v>
      </c>
    </row>
    <row r="10075" spans="1:8">
      <c r="A10075" s="1" t="str">
        <f>+'BD1'!A10075</f>
        <v>Huetar Norte</v>
      </c>
      <c r="B10075" s="1" t="str">
        <f>+'BD1'!B10075</f>
        <v>Los Chiles</v>
      </c>
      <c r="C10075" s="1" t="str">
        <f>+'BD1'!C10075</f>
        <v>Melissa Fallas Rojas</v>
      </c>
      <c r="D10075" s="1">
        <f>+'BD1'!D10075</f>
        <v>0.58333333333333337</v>
      </c>
      <c r="E10075" s="1" t="str">
        <f>+'BD1'!E10075</f>
        <v>Profesional</v>
      </c>
      <c r="F10075" s="1" t="str">
        <f>+'BD1'!F10075</f>
        <v>Elaboración de Autoevaluación en Control Interno (acumulado efectivo por aplicación de la autoevaluación)</v>
      </c>
      <c r="G10075" s="1" t="str">
        <f>+'BD1'!G10075</f>
        <v>Administrativa</v>
      </c>
      <c r="H10075" s="1">
        <f>+'BD1'!H10075</f>
        <v>1.2483299999999999</v>
      </c>
    </row>
    <row r="10076" spans="1:8">
      <c r="A10076" s="1" t="str">
        <f>+'BD1'!A10076</f>
        <v>Huetar Norte</v>
      </c>
      <c r="B10076" s="1" t="str">
        <f>+'BD1'!B10076</f>
        <v>Los Chiles</v>
      </c>
      <c r="C10076" s="1" t="str">
        <f>+'BD1'!C10076</f>
        <v>Melissa Fallas Rojas</v>
      </c>
      <c r="D10076" s="1">
        <f>+'BD1'!D10076</f>
        <v>0.58333333333333337</v>
      </c>
      <c r="E10076" s="1" t="str">
        <f>+'BD1'!E10076</f>
        <v>Profesional</v>
      </c>
      <c r="F10076" s="1" t="str">
        <f>+'BD1'!F10076</f>
        <v>Determinación y evaluación de riesgos en SEVRIMAG (acumulado efectivo por aplicación del SEVRIMAG)</v>
      </c>
      <c r="G10076" s="1" t="str">
        <f>+'BD1'!G10076</f>
        <v>Administrativa</v>
      </c>
      <c r="H10076" s="1">
        <f>+'BD1'!H10076</f>
        <v>1.2483299999999999</v>
      </c>
    </row>
    <row r="10077" spans="1:8">
      <c r="A10077" s="1" t="str">
        <f>+'BD1'!A10077</f>
        <v>Huetar Norte</v>
      </c>
      <c r="B10077" s="1" t="str">
        <f>+'BD1'!B10077</f>
        <v>Los Chiles</v>
      </c>
      <c r="C10077" s="1" t="str">
        <f>+'BD1'!C10077</f>
        <v>Melissa Fallas Rojas</v>
      </c>
      <c r="D10077" s="1">
        <f>+'BD1'!D10077</f>
        <v>0.58333333333333337</v>
      </c>
      <c r="E10077" s="1" t="str">
        <f>+'BD1'!E10077</f>
        <v>Profesional</v>
      </c>
      <c r="F10077" s="1" t="str">
        <f>+'BD1'!F10077</f>
        <v>Seguimiento a plan de mitigación de riesgos en SEVRIMAG (acumulado efectivo por seguimiento)</v>
      </c>
      <c r="G10077" s="1" t="str">
        <f>+'BD1'!G10077</f>
        <v>Administrativa</v>
      </c>
      <c r="H10077" s="1">
        <f>+'BD1'!H10077</f>
        <v>2.14</v>
      </c>
    </row>
    <row r="10078" spans="1:8">
      <c r="A10078" s="1" t="str">
        <f>+'BD1'!A10078</f>
        <v>Huetar Norte</v>
      </c>
      <c r="B10078" s="1" t="str">
        <f>+'BD1'!B10078</f>
        <v>Los Chiles</v>
      </c>
      <c r="C10078" s="1" t="str">
        <f>+'BD1'!C10078</f>
        <v>Melissa Fallas Rojas</v>
      </c>
      <c r="D10078" s="1">
        <f>+'BD1'!D10078</f>
        <v>0.58333333333333337</v>
      </c>
      <c r="E10078" s="1" t="str">
        <f>+'BD1'!E10078</f>
        <v>Profesional</v>
      </c>
      <c r="F10078" s="1" t="str">
        <f>+'BD1'!F10078</f>
        <v>Seguimiento a plan de mejora de la Autoevaluación en Control Interno (acumulado efectivo por seguimiento)</v>
      </c>
      <c r="G10078" s="1" t="str">
        <f>+'BD1'!G10078</f>
        <v>Administrativa</v>
      </c>
      <c r="H10078" s="1">
        <f>+'BD1'!H10078</f>
        <v>3.21</v>
      </c>
    </row>
    <row r="10079" spans="1:8">
      <c r="A10079" s="1" t="str">
        <f>+'BD1'!A10079</f>
        <v>Huetar Norte</v>
      </c>
      <c r="B10079" s="1" t="str">
        <f>+'BD1'!B10079</f>
        <v>Los Chiles</v>
      </c>
      <c r="C10079" s="1" t="str">
        <f>+'BD1'!C10079</f>
        <v>Melissa Fallas Rojas</v>
      </c>
      <c r="D10079" s="1">
        <f>+'BD1'!D10079</f>
        <v>0.58333333333333337</v>
      </c>
      <c r="E10079" s="1" t="str">
        <f>+'BD1'!E10079</f>
        <v>Profesional</v>
      </c>
      <c r="F10079" s="1" t="str">
        <f>+'BD1'!F10079</f>
        <v>Reuniones de personal AEA (por reunión)</v>
      </c>
      <c r="G10079" s="1" t="str">
        <f>+'BD1'!G10079</f>
        <v>Administrativa</v>
      </c>
      <c r="H10079" s="1">
        <f>+'BD1'!H10079</f>
        <v>4.3691700000000004</v>
      </c>
    </row>
    <row r="10080" spans="1:8">
      <c r="A10080" s="1" t="str">
        <f>+'BD1'!A10080</f>
        <v>Huetar Norte</v>
      </c>
      <c r="B10080" s="1" t="str">
        <f>+'BD1'!B10080</f>
        <v>Los Chiles</v>
      </c>
      <c r="C10080" s="1" t="str">
        <f>+'BD1'!C10080</f>
        <v>Melissa Fallas Rojas</v>
      </c>
      <c r="D10080" s="1">
        <f>+'BD1'!D10080</f>
        <v>0.58333333333333337</v>
      </c>
      <c r="E10080" s="1" t="str">
        <f>+'BD1'!E10080</f>
        <v>Profesional</v>
      </c>
      <c r="F10080" s="1" t="str">
        <f>+'BD1'!F10080</f>
        <v>Actualización del sistema de gestión documental y archivo (tiempo efectivo por día)</v>
      </c>
      <c r="G10080" s="1" t="str">
        <f>+'BD1'!G10080</f>
        <v>Administrativa</v>
      </c>
      <c r="H10080" s="1" t="str">
        <f>+'BD1'!H10080</f>
        <v>NA</v>
      </c>
    </row>
    <row r="10081" spans="1:8">
      <c r="A10081" s="1" t="str">
        <f>+'BD1'!A10081</f>
        <v>Huetar Norte</v>
      </c>
      <c r="B10081" s="1" t="str">
        <f>+'BD1'!B10081</f>
        <v>Los Chiles</v>
      </c>
      <c r="C10081" s="1" t="str">
        <f>+'BD1'!C10081</f>
        <v>Melissa Fallas Rojas</v>
      </c>
      <c r="D10081" s="1">
        <f>+'BD1'!D10081</f>
        <v>0.58333333333333337</v>
      </c>
      <c r="E10081" s="1" t="str">
        <f>+'BD1'!E10081</f>
        <v>Profesional</v>
      </c>
      <c r="F10081" s="1" t="str">
        <f>+'BD1'!F10081</f>
        <v>Actualización del sistema SisDNEA (por productor)</v>
      </c>
      <c r="G10081" s="1" t="str">
        <f>+'BD1'!G10081</f>
        <v>Administrativa</v>
      </c>
      <c r="H10081" s="1">
        <f>+'BD1'!H10081</f>
        <v>2.0508299999999999</v>
      </c>
    </row>
    <row r="10082" spans="1:8">
      <c r="A10082" s="1" t="str">
        <f>+'BD1'!A10082</f>
        <v>Huetar Norte</v>
      </c>
      <c r="B10082" s="1" t="str">
        <f>+'BD1'!B10082</f>
        <v>Los Chiles</v>
      </c>
      <c r="C10082" s="1" t="str">
        <f>+'BD1'!C10082</f>
        <v>Melissa Fallas Rojas</v>
      </c>
      <c r="D10082" s="1">
        <f>+'BD1'!D10082</f>
        <v>0.58333333333333337</v>
      </c>
      <c r="E10082" s="1" t="str">
        <f>+'BD1'!E10082</f>
        <v>Profesional</v>
      </c>
      <c r="F10082" s="1" t="str">
        <f>+'BD1'!F10082</f>
        <v>Seguimiento semestral de la determinación de expectativas (por seguimiento)</v>
      </c>
      <c r="G10082" s="1" t="str">
        <f>+'BD1'!G10082</f>
        <v>Administrativa</v>
      </c>
      <c r="H10082" s="1">
        <f>+'BD1'!H10082</f>
        <v>3.3883299999999998</v>
      </c>
    </row>
    <row r="10083" spans="1:8">
      <c r="A10083" s="1" t="str">
        <f>+'BD1'!A10083</f>
        <v>Huetar Norte</v>
      </c>
      <c r="B10083" s="1" t="str">
        <f>+'BD1'!B10083</f>
        <v>Los Chiles</v>
      </c>
      <c r="C10083" s="1" t="str">
        <f>+'BD1'!C10083</f>
        <v>Melissa Fallas Rojas</v>
      </c>
      <c r="D10083" s="1">
        <f>+'BD1'!D10083</f>
        <v>0.58333333333333337</v>
      </c>
      <c r="E10083" s="1" t="str">
        <f>+'BD1'!E10083</f>
        <v>Profesional</v>
      </c>
      <c r="F10083" s="1" t="str">
        <f>+'BD1'!F10083</f>
        <v>Elaboración de la evaluación del desempeño (por reunión)</v>
      </c>
      <c r="G10083" s="1" t="str">
        <f>+'BD1'!G10083</f>
        <v>Administrativa</v>
      </c>
      <c r="H10083" s="1" t="str">
        <f>+'BD1'!H10083</f>
        <v>NA</v>
      </c>
    </row>
    <row r="10084" spans="1:8">
      <c r="A10084" s="1" t="str">
        <f>+'BD1'!A10084</f>
        <v>Huetar Norte</v>
      </c>
      <c r="B10084" s="1" t="str">
        <f>+'BD1'!B10084</f>
        <v>Los Chiles</v>
      </c>
      <c r="C10084" s="1" t="str">
        <f>+'BD1'!C10084</f>
        <v>Melissa Fallas Rojas</v>
      </c>
      <c r="D10084" s="1">
        <f>+'BD1'!D10084</f>
        <v>0.58333333333333337</v>
      </c>
      <c r="E10084" s="1" t="str">
        <f>+'BD1'!E10084</f>
        <v>Profesional</v>
      </c>
      <c r="F10084" s="1" t="str">
        <f>+'BD1'!F10084</f>
        <v>Elaboración de inventarios de equipos, materiales e insumos (tiempo efectivo por día)</v>
      </c>
      <c r="G10084" s="1" t="str">
        <f>+'BD1'!G10084</f>
        <v>Administrativa</v>
      </c>
      <c r="H10084" s="1">
        <f>+'BD1'!H10084</f>
        <v>4.1016700000000004</v>
      </c>
    </row>
    <row r="10085" spans="1:8">
      <c r="A10085" s="1" t="str">
        <f>+'BD1'!A10085</f>
        <v>Huetar Norte</v>
      </c>
      <c r="B10085" s="1" t="str">
        <f>+'BD1'!B10085</f>
        <v>Los Chiles</v>
      </c>
      <c r="C10085" s="1" t="str">
        <f>+'BD1'!C10085</f>
        <v>Melissa Fallas Rojas</v>
      </c>
      <c r="D10085" s="1">
        <f>+'BD1'!D10085</f>
        <v>0.58333333333333337</v>
      </c>
      <c r="E10085" s="1" t="str">
        <f>+'BD1'!E10085</f>
        <v>Profesional</v>
      </c>
      <c r="F10085" s="1" t="str">
        <f>+'BD1'!F10085</f>
        <v>Atención de emergencias</v>
      </c>
      <c r="G10085" s="1" t="str">
        <f>+'BD1'!G10085</f>
        <v>Sustantiva</v>
      </c>
      <c r="H10085" s="1" t="str">
        <f>+'BD1'!H10085</f>
        <v>NA</v>
      </c>
    </row>
    <row r="10086" spans="1:8">
      <c r="A10086" s="1" t="str">
        <f>+'BD1'!A10086</f>
        <v>Huetar Norte</v>
      </c>
      <c r="B10086" s="1" t="str">
        <f>+'BD1'!B10086</f>
        <v>Los Chiles</v>
      </c>
      <c r="C10086" s="1" t="str">
        <f>+'BD1'!C10086</f>
        <v>Melissa Fallas Rojas</v>
      </c>
      <c r="D10086" s="1">
        <f>+'BD1'!D10086</f>
        <v>0.58333333333333337</v>
      </c>
      <c r="E10086" s="1" t="str">
        <f>+'BD1'!E10086</f>
        <v>Profesional</v>
      </c>
      <c r="F10086" s="1" t="str">
        <f>+'BD1'!F10086</f>
        <v>Trazabilidad-visita a finca (por productor)</v>
      </c>
      <c r="G10086" s="1" t="str">
        <f>+'BD1'!G10086</f>
        <v>Sustantiva</v>
      </c>
      <c r="H10086" s="1">
        <f>+'BD1'!H10086</f>
        <v>6.5983299999999998</v>
      </c>
    </row>
    <row r="10087" spans="1:8">
      <c r="A10087" s="1" t="str">
        <f>+'BD1'!A10087</f>
        <v>Huetar Norte</v>
      </c>
      <c r="B10087" s="1" t="str">
        <f>+'BD1'!B10087</f>
        <v>Los Chiles</v>
      </c>
      <c r="C10087" s="1" t="str">
        <f>+'BD1'!C10087</f>
        <v>Melissa Fallas Rojas</v>
      </c>
      <c r="D10087" s="1">
        <f>+'BD1'!D10087</f>
        <v>0.58333333333333337</v>
      </c>
      <c r="E10087" s="1" t="str">
        <f>+'BD1'!E10087</f>
        <v>Profesional</v>
      </c>
      <c r="F10087" s="1" t="str">
        <f>+'BD1'!F10087</f>
        <v>Trazabilidad-inclusión en sistema TrazarAgro (por productor)</v>
      </c>
      <c r="G10087" s="1" t="str">
        <f>+'BD1'!G10087</f>
        <v>Sustantiva</v>
      </c>
      <c r="H10087" s="1" t="str">
        <f>+'BD1'!H10087</f>
        <v>NA</v>
      </c>
    </row>
    <row r="10088" spans="1:8">
      <c r="A10088" s="1" t="str">
        <f>+'BD1'!A10088</f>
        <v>Huetar Norte</v>
      </c>
      <c r="B10088" s="1" t="str">
        <f>+'BD1'!B10088</f>
        <v>Los Chiles</v>
      </c>
      <c r="C10088" s="1" t="str">
        <f>+'BD1'!C10088</f>
        <v>Melissa Fallas Rojas</v>
      </c>
      <c r="D10088" s="1">
        <f>+'BD1'!D10088</f>
        <v>0.58333333333333337</v>
      </c>
      <c r="E10088" s="1" t="str">
        <f>+'BD1'!E10088</f>
        <v>Profesional</v>
      </c>
      <c r="F10088" s="1" t="str">
        <f>+'BD1'!F10088</f>
        <v>Atención al gusano barrenador (por productor)</v>
      </c>
      <c r="G10088" s="1" t="str">
        <f>+'BD1'!G10088</f>
        <v>Sustantiva</v>
      </c>
      <c r="H10088" s="1">
        <f>+'BD1'!H10088</f>
        <v>4.6366699999999996</v>
      </c>
    </row>
    <row r="10089" spans="1:8">
      <c r="A10089" s="1" t="str">
        <f>+'BD1'!A10089</f>
        <v>Huetar Norte</v>
      </c>
      <c r="B10089" s="1" t="str">
        <f>+'BD1'!B10089</f>
        <v>Los Chiles</v>
      </c>
      <c r="C10089" s="1" t="str">
        <f>+'BD1'!C10089</f>
        <v>Melissa Fallas Rojas</v>
      </c>
      <c r="D10089" s="1">
        <f>+'BD1'!D10089</f>
        <v>0.58333333333333337</v>
      </c>
      <c r="E10089" s="1" t="str">
        <f>+'BD1'!E10089</f>
        <v>Profesional</v>
      </c>
      <c r="F10089" s="1" t="str">
        <f>+'BD1'!F10089</f>
        <v>Atención en oficina (por usuario)</v>
      </c>
      <c r="G10089" s="1" t="str">
        <f>+'BD1'!G10089</f>
        <v>Sustantiva</v>
      </c>
      <c r="H10089" s="1">
        <f>+'BD1'!H10089</f>
        <v>1.69417</v>
      </c>
    </row>
    <row r="10090" spans="1:8">
      <c r="A10090" s="1" t="str">
        <f>+'BD1'!A10090</f>
        <v>Huetar Norte</v>
      </c>
      <c r="B10090" s="1" t="str">
        <f>+'BD1'!B10090</f>
        <v>Los Chiles</v>
      </c>
      <c r="C10090" s="1" t="str">
        <f>+'BD1'!C10090</f>
        <v>Melissa Fallas Rojas</v>
      </c>
      <c r="D10090" s="1">
        <f>+'BD1'!D10090</f>
        <v>0.58333333333333337</v>
      </c>
      <c r="E10090" s="1" t="str">
        <f>+'BD1'!E10090</f>
        <v>Profesional</v>
      </c>
      <c r="F10090" s="1" t="str">
        <f>+'BD1'!F10090</f>
        <v>Búsqueda de nuevos productores (por productor)</v>
      </c>
      <c r="G10090" s="1" t="str">
        <f>+'BD1'!G10090</f>
        <v>Sustantiva</v>
      </c>
      <c r="H10090" s="1" t="str">
        <f>+'BD1'!H10090</f>
        <v>NA</v>
      </c>
    </row>
    <row r="10091" spans="1:8">
      <c r="A10091" s="1" t="str">
        <f>+'BD1'!A10091</f>
        <v>Huetar Norte</v>
      </c>
      <c r="B10091" s="1" t="str">
        <f>+'BD1'!B10091</f>
        <v>Los Chiles</v>
      </c>
      <c r="C10091" s="1" t="str">
        <f>+'BD1'!C10091</f>
        <v>Óscar Mario Gutiérez Sequeira</v>
      </c>
      <c r="D10091" s="1">
        <f>+'BD1'!D10091</f>
        <v>5</v>
      </c>
      <c r="E10091" s="1" t="str">
        <f>+'BD1'!E10091</f>
        <v>Técnico</v>
      </c>
      <c r="F10091" s="1" t="str">
        <f>+'BD1'!F10091</f>
        <v>Elaboración del diagnóstico y plan de finca de manejo a personas productoras (por productor)</v>
      </c>
      <c r="G10091" s="1" t="str">
        <f>+'BD1'!G10091</f>
        <v>Sustantiva</v>
      </c>
      <c r="H10091" s="1">
        <f>+'BD1'!H10091</f>
        <v>3.21</v>
      </c>
    </row>
    <row r="10092" spans="1:8">
      <c r="A10092" s="1" t="str">
        <f>+'BD1'!A10092</f>
        <v>Huetar Norte</v>
      </c>
      <c r="B10092" s="1" t="str">
        <f>+'BD1'!B10092</f>
        <v>Los Chiles</v>
      </c>
      <c r="C10092" s="1" t="str">
        <f>+'BD1'!C10092</f>
        <v>Óscar Mario Gutiérez Sequeira</v>
      </c>
      <c r="D10092" s="1">
        <f>+'BD1'!D10092</f>
        <v>5</v>
      </c>
      <c r="E10092" s="1" t="str">
        <f>+'BD1'!E10092</f>
        <v>Técnico</v>
      </c>
      <c r="F10092" s="1" t="str">
        <f>+'BD1'!F10092</f>
        <v>Asistencia técnica a personas productoras (individual): visitas a finca (por productor)</v>
      </c>
      <c r="G10092" s="1" t="str">
        <f>+'BD1'!G10092</f>
        <v>Sustantiva</v>
      </c>
      <c r="H10092" s="1">
        <f>+'BD1'!H10092</f>
        <v>3.21</v>
      </c>
    </row>
    <row r="10093" spans="1:8">
      <c r="A10093" s="1" t="str">
        <f>+'BD1'!A10093</f>
        <v>Huetar Norte</v>
      </c>
      <c r="B10093" s="1" t="str">
        <f>+'BD1'!B10093</f>
        <v>Los Chiles</v>
      </c>
      <c r="C10093" s="1" t="str">
        <f>+'BD1'!C10093</f>
        <v>Óscar Mario Gutiérez Sequeira</v>
      </c>
      <c r="D10093" s="1">
        <f>+'BD1'!D10093</f>
        <v>5</v>
      </c>
      <c r="E10093" s="1" t="str">
        <f>+'BD1'!E10093</f>
        <v>Técnico</v>
      </c>
      <c r="F10093" s="1" t="str">
        <f>+'BD1'!F10093</f>
        <v>Asistencia técnica a personas productoras (individual): atenciones virtuales y digitales (por productor)</v>
      </c>
      <c r="G10093" s="1" t="str">
        <f>+'BD1'!G10093</f>
        <v>Sustantiva</v>
      </c>
      <c r="H10093" s="1">
        <f>+'BD1'!H10093</f>
        <v>1.15917</v>
      </c>
    </row>
    <row r="10094" spans="1:8">
      <c r="A10094" s="1" t="str">
        <f>+'BD1'!A10094</f>
        <v>Huetar Norte</v>
      </c>
      <c r="B10094" s="1" t="str">
        <f>+'BD1'!B10094</f>
        <v>Los Chiles</v>
      </c>
      <c r="C10094" s="1" t="str">
        <f>+'BD1'!C10094</f>
        <v>Óscar Mario Gutiérez Sequeira</v>
      </c>
      <c r="D10094" s="1">
        <f>+'BD1'!D10094</f>
        <v>5</v>
      </c>
      <c r="E10094" s="1" t="str">
        <f>+'BD1'!E10094</f>
        <v>Técnico</v>
      </c>
      <c r="F10094" s="1" t="str">
        <f>+'BD1'!F10094</f>
        <v>Asistencia técnica a personas productoras (grupal): día de campo (por día en el evento)</v>
      </c>
      <c r="G10094" s="1" t="str">
        <f>+'BD1'!G10094</f>
        <v>Sustantiva</v>
      </c>
      <c r="H10094" s="1">
        <f>+'BD1'!H10094</f>
        <v>4.8150000000000004</v>
      </c>
    </row>
    <row r="10095" spans="1:8">
      <c r="A10095" s="1" t="str">
        <f>+'BD1'!A10095</f>
        <v>Huetar Norte</v>
      </c>
      <c r="B10095" s="1" t="str">
        <f>+'BD1'!B10095</f>
        <v>Los Chiles</v>
      </c>
      <c r="C10095" s="1" t="str">
        <f>+'BD1'!C10095</f>
        <v>Óscar Mario Gutiérez Sequeira</v>
      </c>
      <c r="D10095" s="1">
        <f>+'BD1'!D10095</f>
        <v>5</v>
      </c>
      <c r="E10095" s="1" t="str">
        <f>+'BD1'!E10095</f>
        <v>Técnico</v>
      </c>
      <c r="F10095" s="1" t="str">
        <f>+'BD1'!F10095</f>
        <v>Asistencia técnica a personas productoras (grupal): demostración de métodos (por evento, se puede acumular si la demostración tarda más de un día)</v>
      </c>
      <c r="G10095" s="1" t="str">
        <f>+'BD1'!G10095</f>
        <v>Sustantiva</v>
      </c>
      <c r="H10095" s="1">
        <f>+'BD1'!H10095</f>
        <v>3.21</v>
      </c>
    </row>
    <row r="10096" spans="1:8">
      <c r="A10096" s="1" t="str">
        <f>+'BD1'!A10096</f>
        <v>Huetar Norte</v>
      </c>
      <c r="B10096" s="1" t="str">
        <f>+'BD1'!B10096</f>
        <v>Los Chiles</v>
      </c>
      <c r="C10096" s="1" t="str">
        <f>+'BD1'!C10096</f>
        <v>Óscar Mario Gutiérez Sequeira</v>
      </c>
      <c r="D10096" s="1">
        <f>+'BD1'!D10096</f>
        <v>5</v>
      </c>
      <c r="E10096" s="1" t="str">
        <f>+'BD1'!E10096</f>
        <v>Técnico</v>
      </c>
      <c r="F10096" s="1" t="str">
        <f>+'BD1'!F10096</f>
        <v>Asistencia técnica a personas productoras (grupal): taller (por taller)</v>
      </c>
      <c r="G10096" s="1" t="str">
        <f>+'BD1'!G10096</f>
        <v>Sustantiva</v>
      </c>
      <c r="H10096" s="1">
        <f>+'BD1'!H10096</f>
        <v>2.6749999999999998</v>
      </c>
    </row>
    <row r="10097" spans="1:8">
      <c r="A10097" s="1" t="str">
        <f>+'BD1'!A10097</f>
        <v>Huetar Norte</v>
      </c>
      <c r="B10097" s="1" t="str">
        <f>+'BD1'!B10097</f>
        <v>Los Chiles</v>
      </c>
      <c r="C10097" s="1" t="str">
        <f>+'BD1'!C10097</f>
        <v>Óscar Mario Gutiérez Sequeira</v>
      </c>
      <c r="D10097" s="1">
        <f>+'BD1'!D10097</f>
        <v>5</v>
      </c>
      <c r="E10097" s="1" t="str">
        <f>+'BD1'!E10097</f>
        <v>Técnico</v>
      </c>
      <c r="F10097" s="1" t="str">
        <f>+'BD1'!F10097</f>
        <v>Asistencia técnica a personas productoras (grupal): charlas (por día en el evento)</v>
      </c>
      <c r="G10097" s="1" t="str">
        <f>+'BD1'!G10097</f>
        <v>Sustantiva</v>
      </c>
      <c r="H10097" s="1">
        <f>+'BD1'!H10097</f>
        <v>2.6749999999999998</v>
      </c>
    </row>
    <row r="10098" spans="1:8">
      <c r="A10098" s="1" t="str">
        <f>+'BD1'!A10098</f>
        <v>Huetar Norte</v>
      </c>
      <c r="B10098" s="1" t="str">
        <f>+'BD1'!B10098</f>
        <v>Los Chiles</v>
      </c>
      <c r="C10098" s="1" t="str">
        <f>+'BD1'!C10098</f>
        <v>Óscar Mario Gutiérez Sequeira</v>
      </c>
      <c r="D10098" s="1">
        <f>+'BD1'!D10098</f>
        <v>5</v>
      </c>
      <c r="E10098" s="1" t="str">
        <f>+'BD1'!E10098</f>
        <v>Técnico</v>
      </c>
      <c r="F10098" s="1" t="str">
        <f>+'BD1'!F10098</f>
        <v>Gestión en capacitaciones con instituciones públicas o privadas (solo gestión de coordinación por evento de capacitación)</v>
      </c>
      <c r="G10098" s="1" t="str">
        <f>+'BD1'!G10098</f>
        <v>Administrativa</v>
      </c>
      <c r="H10098" s="1">
        <f>+'BD1'!H10098</f>
        <v>2.14</v>
      </c>
    </row>
    <row r="10099" spans="1:8">
      <c r="A10099" s="1" t="str">
        <f>+'BD1'!A10099</f>
        <v>Huetar Norte</v>
      </c>
      <c r="B10099" s="1" t="str">
        <f>+'BD1'!B10099</f>
        <v>Los Chiles</v>
      </c>
      <c r="C10099" s="1" t="str">
        <f>+'BD1'!C10099</f>
        <v>Óscar Mario Gutiérez Sequeira</v>
      </c>
      <c r="D10099" s="1">
        <f>+'BD1'!D10099</f>
        <v>5</v>
      </c>
      <c r="E10099" s="1" t="str">
        <f>+'BD1'!E10099</f>
        <v>Técnico</v>
      </c>
      <c r="F10099" s="1" t="str">
        <f>+'BD1'!F10099</f>
        <v>Aplicación de la herramienta de medición del nivel de gestión empresarial y organizacional (por organización)</v>
      </c>
      <c r="G10099" s="1" t="str">
        <f>+'BD1'!G10099</f>
        <v>Sustantiva</v>
      </c>
      <c r="H10099" s="1" t="str">
        <f>+'BD1'!H10099</f>
        <v>NA</v>
      </c>
    </row>
    <row r="10100" spans="1:8">
      <c r="A10100" s="1" t="str">
        <f>+'BD1'!A10100</f>
        <v>Huetar Norte</v>
      </c>
      <c r="B10100" s="1" t="str">
        <f>+'BD1'!B10100</f>
        <v>Los Chiles</v>
      </c>
      <c r="C10100" s="1" t="str">
        <f>+'BD1'!C10100</f>
        <v>Óscar Mario Gutiérez Sequeira</v>
      </c>
      <c r="D10100" s="1">
        <f>+'BD1'!D10100</f>
        <v>5</v>
      </c>
      <c r="E10100" s="1" t="str">
        <f>+'BD1'!E10100</f>
        <v>Técnico</v>
      </c>
      <c r="F10100" s="1" t="str">
        <f>+'BD1'!F10100</f>
        <v>Elaboración y ejecución del plan de trabajo (por organización)</v>
      </c>
      <c r="G10100" s="1" t="str">
        <f>+'BD1'!G10100</f>
        <v>Sustantiva</v>
      </c>
      <c r="H10100" s="1" t="str">
        <f>+'BD1'!H10100</f>
        <v>NA</v>
      </c>
    </row>
    <row r="10101" spans="1:8">
      <c r="A10101" s="1" t="str">
        <f>+'BD1'!A10101</f>
        <v>Huetar Norte</v>
      </c>
      <c r="B10101" s="1" t="str">
        <f>+'BD1'!B10101</f>
        <v>Los Chiles</v>
      </c>
      <c r="C10101" s="1" t="str">
        <f>+'BD1'!C10101</f>
        <v>Óscar Mario Gutiérez Sequeira</v>
      </c>
      <c r="D10101" s="1">
        <f>+'BD1'!D10101</f>
        <v>5</v>
      </c>
      <c r="E10101" s="1" t="str">
        <f>+'BD1'!E10101</f>
        <v>Técnico</v>
      </c>
      <c r="F10101" s="1" t="str">
        <f>+'BD1'!F10101</f>
        <v>Visitas de seguimiento al plan de trabajo (por visita por organización)</v>
      </c>
      <c r="G10101" s="1" t="str">
        <f>+'BD1'!G10101</f>
        <v>Sustantiva</v>
      </c>
      <c r="H10101" s="1" t="str">
        <f>+'BD1'!H10101</f>
        <v>NA</v>
      </c>
    </row>
    <row r="10102" spans="1:8">
      <c r="A10102" s="1" t="str">
        <f>+'BD1'!A10102</f>
        <v>Huetar Norte</v>
      </c>
      <c r="B10102" s="1" t="str">
        <f>+'BD1'!B10102</f>
        <v>Los Chiles</v>
      </c>
      <c r="C10102" s="1" t="str">
        <f>+'BD1'!C10102</f>
        <v>Óscar Mario Gutiérez Sequeira</v>
      </c>
      <c r="D10102" s="1">
        <f>+'BD1'!D10102</f>
        <v>5</v>
      </c>
      <c r="E10102" s="1" t="str">
        <f>+'BD1'!E10102</f>
        <v>Técnico</v>
      </c>
      <c r="F10102" s="1" t="str">
        <f>+'BD1'!F10102</f>
        <v>Reporte del plan de trabajo anual (por reporte por organización)</v>
      </c>
      <c r="G10102" s="1" t="str">
        <f>+'BD1'!G10102</f>
        <v>Sustantiva</v>
      </c>
      <c r="H10102" s="1" t="str">
        <f>+'BD1'!H10102</f>
        <v>NA</v>
      </c>
    </row>
    <row r="10103" spans="1:8">
      <c r="A10103" s="1" t="str">
        <f>+'BD1'!A10103</f>
        <v>Huetar Norte</v>
      </c>
      <c r="B10103" s="1" t="str">
        <f>+'BD1'!B10103</f>
        <v>Los Chiles</v>
      </c>
      <c r="C10103" s="1" t="str">
        <f>+'BD1'!C10103</f>
        <v>Óscar Mario Gutiérez Sequeira</v>
      </c>
      <c r="D10103" s="1">
        <f>+'BD1'!D10103</f>
        <v>5</v>
      </c>
      <c r="E10103" s="1" t="str">
        <f>+'BD1'!E10103</f>
        <v>Técnico</v>
      </c>
      <c r="F10103" s="1" t="str">
        <f>+'BD1'!F10103</f>
        <v>NAMA (café): muestreo y toma de datos en finca (por productor)</v>
      </c>
      <c r="G10103" s="1" t="str">
        <f>+'BD1'!G10103</f>
        <v>Sustantiva</v>
      </c>
      <c r="H10103" s="1" t="str">
        <f>+'BD1'!H10103</f>
        <v>NA</v>
      </c>
    </row>
    <row r="10104" spans="1:8">
      <c r="A10104" s="1" t="str">
        <f>+'BD1'!A10104</f>
        <v>Huetar Norte</v>
      </c>
      <c r="B10104" s="1" t="str">
        <f>+'BD1'!B10104</f>
        <v>Los Chiles</v>
      </c>
      <c r="C10104" s="1" t="str">
        <f>+'BD1'!C10104</f>
        <v>Óscar Mario Gutiérez Sequeira</v>
      </c>
      <c r="D10104" s="1">
        <f>+'BD1'!D10104</f>
        <v>5</v>
      </c>
      <c r="E10104" s="1" t="str">
        <f>+'BD1'!E10104</f>
        <v>Técnico</v>
      </c>
      <c r="F10104" s="1" t="str">
        <f>+'BD1'!F10104</f>
        <v>NAMA (café): inclusión de datos al SisDNEA (por productor)</v>
      </c>
      <c r="G10104" s="1" t="str">
        <f>+'BD1'!G10104</f>
        <v>Sustantiva</v>
      </c>
      <c r="H10104" s="1" t="str">
        <f>+'BD1'!H10104</f>
        <v>NA</v>
      </c>
    </row>
    <row r="10105" spans="1:8">
      <c r="A10105" s="1" t="str">
        <f>+'BD1'!A10105</f>
        <v>Huetar Norte</v>
      </c>
      <c r="B10105" s="1" t="str">
        <f>+'BD1'!B10105</f>
        <v>Los Chiles</v>
      </c>
      <c r="C10105" s="1" t="str">
        <f>+'BD1'!C10105</f>
        <v>Óscar Mario Gutiérez Sequeira</v>
      </c>
      <c r="D10105" s="1">
        <f>+'BD1'!D10105</f>
        <v>5</v>
      </c>
      <c r="E10105" s="1" t="str">
        <f>+'BD1'!E10105</f>
        <v>Técnico</v>
      </c>
      <c r="F10105" s="1" t="str">
        <f>+'BD1'!F10105</f>
        <v>NAMA (café): entrega de constancia de verificación del MRV a la persona productora (por productor)</v>
      </c>
      <c r="G10105" s="1" t="str">
        <f>+'BD1'!G10105</f>
        <v>Sustantiva</v>
      </c>
      <c r="H10105" s="1" t="str">
        <f>+'BD1'!H10105</f>
        <v>NA</v>
      </c>
    </row>
    <row r="10106" spans="1:8">
      <c r="A10106" s="1" t="str">
        <f>+'BD1'!A10106</f>
        <v>Huetar Norte</v>
      </c>
      <c r="B10106" s="1" t="str">
        <f>+'BD1'!B10106</f>
        <v>Los Chiles</v>
      </c>
      <c r="C10106" s="1" t="str">
        <f>+'BD1'!C10106</f>
        <v>Óscar Mario Gutiérez Sequeira</v>
      </c>
      <c r="D10106" s="1">
        <f>+'BD1'!D10106</f>
        <v>5</v>
      </c>
      <c r="E10106" s="1" t="str">
        <f>+'BD1'!E10106</f>
        <v>Técnico</v>
      </c>
      <c r="F10106" s="1" t="str">
        <f>+'BD1'!F10106</f>
        <v>NAMA (ganadería): muestreo y toma de datos en finca (por productor)</v>
      </c>
      <c r="G10106" s="1" t="str">
        <f>+'BD1'!G10106</f>
        <v>Sustantiva</v>
      </c>
      <c r="H10106" s="1">
        <f>+'BD1'!H10106</f>
        <v>3.3883299999999998</v>
      </c>
    </row>
    <row r="10107" spans="1:8">
      <c r="A10107" s="1" t="str">
        <f>+'BD1'!A10107</f>
        <v>Huetar Norte</v>
      </c>
      <c r="B10107" s="1" t="str">
        <f>+'BD1'!B10107</f>
        <v>Los Chiles</v>
      </c>
      <c r="C10107" s="1" t="str">
        <f>+'BD1'!C10107</f>
        <v>Óscar Mario Gutiérez Sequeira</v>
      </c>
      <c r="D10107" s="1">
        <f>+'BD1'!D10107</f>
        <v>5</v>
      </c>
      <c r="E10107" s="1" t="str">
        <f>+'BD1'!E10107</f>
        <v>Técnico</v>
      </c>
      <c r="F10107" s="1" t="str">
        <f>+'BD1'!F10107</f>
        <v>NAMA (ganadería): inclusión de datos al SisDNEA (por productor)</v>
      </c>
      <c r="G10107" s="1" t="str">
        <f>+'BD1'!G10107</f>
        <v>Sustantiva</v>
      </c>
      <c r="H10107" s="1">
        <f>+'BD1'!H10107</f>
        <v>1.2483299999999999</v>
      </c>
    </row>
    <row r="10108" spans="1:8">
      <c r="A10108" s="1" t="str">
        <f>+'BD1'!A10108</f>
        <v>Huetar Norte</v>
      </c>
      <c r="B10108" s="1" t="str">
        <f>+'BD1'!B10108</f>
        <v>Los Chiles</v>
      </c>
      <c r="C10108" s="1" t="str">
        <f>+'BD1'!C10108</f>
        <v>Óscar Mario Gutiérez Sequeira</v>
      </c>
      <c r="D10108" s="1">
        <f>+'BD1'!D10108</f>
        <v>5</v>
      </c>
      <c r="E10108" s="1" t="str">
        <f>+'BD1'!E10108</f>
        <v>Técnico</v>
      </c>
      <c r="F10108" s="1" t="str">
        <f>+'BD1'!F10108</f>
        <v>NAMA (ganadería): entrega de constancia de verificación del MRV a la persona productora (por productor)</v>
      </c>
      <c r="G10108" s="1" t="str">
        <f>+'BD1'!G10108</f>
        <v>Sustantiva</v>
      </c>
      <c r="H10108" s="1">
        <f>+'BD1'!H10108</f>
        <v>1.2483299999999999</v>
      </c>
    </row>
    <row r="10109" spans="1:8">
      <c r="A10109" s="1" t="str">
        <f>+'BD1'!A10109</f>
        <v>Huetar Norte</v>
      </c>
      <c r="B10109" s="1" t="str">
        <f>+'BD1'!B10109</f>
        <v>Los Chiles</v>
      </c>
      <c r="C10109" s="1" t="str">
        <f>+'BD1'!C10109</f>
        <v>Óscar Mario Gutiérez Sequeira</v>
      </c>
      <c r="D10109" s="1">
        <f>+'BD1'!D10109</f>
        <v>5</v>
      </c>
      <c r="E10109" s="1" t="str">
        <f>+'BD1'!E10109</f>
        <v>Técnico</v>
      </c>
      <c r="F10109" s="1" t="str">
        <f>+'BD1'!F10109</f>
        <v>Producción sostenible: elaboración de la herramienta Tu Modelo, en el SisDNEA (por productor)</v>
      </c>
      <c r="G10109" s="1" t="str">
        <f>+'BD1'!G10109</f>
        <v>Sustantiva</v>
      </c>
      <c r="H10109" s="1" t="str">
        <f>+'BD1'!H10109</f>
        <v>NA</v>
      </c>
    </row>
    <row r="10110" spans="1:8">
      <c r="A10110" s="1" t="str">
        <f>+'BD1'!A10110</f>
        <v>Huetar Norte</v>
      </c>
      <c r="B10110" s="1" t="str">
        <f>+'BD1'!B10110</f>
        <v>Los Chiles</v>
      </c>
      <c r="C10110" s="1" t="str">
        <f>+'BD1'!C10110</f>
        <v>Óscar Mario Gutiérez Sequeira</v>
      </c>
      <c r="D10110" s="1">
        <f>+'BD1'!D10110</f>
        <v>5</v>
      </c>
      <c r="E10110" s="1" t="str">
        <f>+'BD1'!E10110</f>
        <v>Técnico</v>
      </c>
      <c r="F10110" s="1" t="str">
        <f>+'BD1'!F10110</f>
        <v>Producción sostenible: entregar certificado al productor e incluirlo en el expediente físico (por productor)</v>
      </c>
      <c r="G10110" s="1" t="str">
        <f>+'BD1'!G10110</f>
        <v>Sustantiva</v>
      </c>
      <c r="H10110" s="1" t="str">
        <f>+'BD1'!H10110</f>
        <v>NA</v>
      </c>
    </row>
    <row r="10111" spans="1:8">
      <c r="A10111" s="1" t="str">
        <f>+'BD1'!A10111</f>
        <v>Huetar Norte</v>
      </c>
      <c r="B10111" s="1" t="str">
        <f>+'BD1'!B10111</f>
        <v>Los Chiles</v>
      </c>
      <c r="C10111" s="1" t="str">
        <f>+'BD1'!C10111</f>
        <v>Óscar Mario Gutiérez Sequeira</v>
      </c>
      <c r="D10111" s="1">
        <f>+'BD1'!D10111</f>
        <v>5</v>
      </c>
      <c r="E10111" s="1" t="str">
        <f>+'BD1'!E10111</f>
        <v>Técnico</v>
      </c>
      <c r="F10111" s="1" t="str">
        <f>+'BD1'!F10111</f>
        <v>RBAyP y RBAO: divulgación del programa de incentivos (por acción de divulgación)</v>
      </c>
      <c r="G10111" s="1" t="str">
        <f>+'BD1'!G10111</f>
        <v>Sustantiva</v>
      </c>
      <c r="H10111" s="1" t="str">
        <f>+'BD1'!H10111</f>
        <v>NA</v>
      </c>
    </row>
    <row r="10112" spans="1:8">
      <c r="A10112" s="1" t="str">
        <f>+'BD1'!A10112</f>
        <v>Huetar Norte</v>
      </c>
      <c r="B10112" s="1" t="str">
        <f>+'BD1'!B10112</f>
        <v>Los Chiles</v>
      </c>
      <c r="C10112" s="1" t="str">
        <f>+'BD1'!C10112</f>
        <v>Óscar Mario Gutiérez Sequeira</v>
      </c>
      <c r="D10112" s="1">
        <f>+'BD1'!D10112</f>
        <v>5</v>
      </c>
      <c r="E10112" s="1" t="str">
        <f>+'BD1'!E10112</f>
        <v>Técnico</v>
      </c>
      <c r="F10112" s="1" t="str">
        <f>+'BD1'!F10112</f>
        <v>RBAyP y RBAO: completar formularios para recibir incentivos económicos (por productor)</v>
      </c>
      <c r="G10112" s="1" t="str">
        <f>+'BD1'!G10112</f>
        <v>Sustantiva</v>
      </c>
      <c r="H10112" s="1" t="str">
        <f>+'BD1'!H10112</f>
        <v>NA</v>
      </c>
    </row>
    <row r="10113" spans="1:8">
      <c r="A10113" s="1" t="str">
        <f>+'BD1'!A10113</f>
        <v>Huetar Norte</v>
      </c>
      <c r="B10113" s="1" t="str">
        <f>+'BD1'!B10113</f>
        <v>Los Chiles</v>
      </c>
      <c r="C10113" s="1" t="str">
        <f>+'BD1'!C10113</f>
        <v>Óscar Mario Gutiérez Sequeira</v>
      </c>
      <c r="D10113" s="1">
        <f>+'BD1'!D10113</f>
        <v>5</v>
      </c>
      <c r="E10113" s="1" t="str">
        <f>+'BD1'!E10113</f>
        <v>Técnico</v>
      </c>
      <c r="F10113" s="1" t="str">
        <f>+'BD1'!F10113</f>
        <v>RBAyP y RBAO: revisión de las solicitudes del programa de incentivos económicos (por productor)</v>
      </c>
      <c r="G10113" s="1" t="str">
        <f>+'BD1'!G10113</f>
        <v>Sustantiva</v>
      </c>
      <c r="H10113" s="1" t="str">
        <f>+'BD1'!H10113</f>
        <v>NA</v>
      </c>
    </row>
    <row r="10114" spans="1:8">
      <c r="A10114" s="1" t="str">
        <f>+'BD1'!A10114</f>
        <v>Huetar Norte</v>
      </c>
      <c r="B10114" s="1" t="str">
        <f>+'BD1'!B10114</f>
        <v>Los Chiles</v>
      </c>
      <c r="C10114" s="1" t="str">
        <f>+'BD1'!C10114</f>
        <v>Óscar Mario Gutiérez Sequeira</v>
      </c>
      <c r="D10114" s="1">
        <f>+'BD1'!D10114</f>
        <v>5</v>
      </c>
      <c r="E10114" s="1" t="str">
        <f>+'BD1'!E10114</f>
        <v>Técnico</v>
      </c>
      <c r="F10114" s="1" t="str">
        <f>+'BD1'!F10114</f>
        <v>RBAyP y RBAO: visita a finca para verificación (por visita por productor)</v>
      </c>
      <c r="G10114" s="1" t="str">
        <f>+'BD1'!G10114</f>
        <v>Sustantiva</v>
      </c>
      <c r="H10114" s="1" t="str">
        <f>+'BD1'!H10114</f>
        <v>NA</v>
      </c>
    </row>
    <row r="10115" spans="1:8">
      <c r="A10115" s="1" t="str">
        <f>+'BD1'!A10115</f>
        <v>Huetar Norte</v>
      </c>
      <c r="B10115" s="1" t="str">
        <f>+'BD1'!B10115</f>
        <v>Los Chiles</v>
      </c>
      <c r="C10115" s="1" t="str">
        <f>+'BD1'!C10115</f>
        <v>Óscar Mario Gutiérez Sequeira</v>
      </c>
      <c r="D10115" s="1">
        <f>+'BD1'!D10115</f>
        <v>5</v>
      </c>
      <c r="E10115" s="1" t="str">
        <f>+'BD1'!E10115</f>
        <v>Técnico</v>
      </c>
      <c r="F10115" s="1" t="str">
        <f>+'BD1'!F10115</f>
        <v>Productores ocasionales: asistencia técnica individual (por productor)</v>
      </c>
      <c r="G10115" s="1" t="str">
        <f>+'BD1'!G10115</f>
        <v>Sustantiva</v>
      </c>
      <c r="H10115" s="1">
        <f>+'BD1'!H10115</f>
        <v>2.14</v>
      </c>
    </row>
    <row r="10116" spans="1:8">
      <c r="A10116" s="1" t="str">
        <f>+'BD1'!A10116</f>
        <v>Huetar Norte</v>
      </c>
      <c r="B10116" s="1" t="str">
        <f>+'BD1'!B10116</f>
        <v>Los Chiles</v>
      </c>
      <c r="C10116" s="1" t="str">
        <f>+'BD1'!C10116</f>
        <v>Óscar Mario Gutiérez Sequeira</v>
      </c>
      <c r="D10116" s="1">
        <f>+'BD1'!D10116</f>
        <v>5</v>
      </c>
      <c r="E10116" s="1" t="str">
        <f>+'BD1'!E10116</f>
        <v>Técnico</v>
      </c>
      <c r="F10116" s="1" t="str">
        <f>+'BD1'!F10116</f>
        <v>Productores ocasionales: asistencia técnica grupal (por asistencia a grupo)</v>
      </c>
      <c r="G10116" s="1" t="str">
        <f>+'BD1'!G10116</f>
        <v>Sustantiva</v>
      </c>
      <c r="H10116" s="1">
        <f>+'BD1'!H10116</f>
        <v>3.21</v>
      </c>
    </row>
    <row r="10117" spans="1:8">
      <c r="A10117" s="1" t="str">
        <f>+'BD1'!A10117</f>
        <v>Huetar Norte</v>
      </c>
      <c r="B10117" s="1" t="str">
        <f>+'BD1'!B10117</f>
        <v>Los Chiles</v>
      </c>
      <c r="C10117" s="1" t="str">
        <f>+'BD1'!C10117</f>
        <v>Óscar Mario Gutiérez Sequeira</v>
      </c>
      <c r="D10117" s="1">
        <f>+'BD1'!D10117</f>
        <v>5</v>
      </c>
      <c r="E10117" s="1" t="str">
        <f>+'BD1'!E10117</f>
        <v>Técnico</v>
      </c>
      <c r="F10117" s="1" t="str">
        <f>+'BD1'!F10117</f>
        <v>Productores ocasionales: servicios de extensión de información digitales y virtuales (por productor)</v>
      </c>
      <c r="G10117" s="1" t="str">
        <f>+'BD1'!G10117</f>
        <v>Sustantiva</v>
      </c>
      <c r="H10117" s="1">
        <f>+'BD1'!H10117</f>
        <v>1.07</v>
      </c>
    </row>
    <row r="10118" spans="1:8">
      <c r="A10118" s="1" t="str">
        <f>+'BD1'!A10118</f>
        <v>Huetar Norte</v>
      </c>
      <c r="B10118" s="1" t="str">
        <f>+'BD1'!B10118</f>
        <v>Los Chiles</v>
      </c>
      <c r="C10118" s="1" t="str">
        <f>+'BD1'!C10118</f>
        <v>Óscar Mario Gutiérez Sequeira</v>
      </c>
      <c r="D10118" s="1">
        <f>+'BD1'!D10118</f>
        <v>5</v>
      </c>
      <c r="E10118" s="1" t="str">
        <f>+'BD1'!E10118</f>
        <v>Técnico</v>
      </c>
      <c r="F10118" s="1" t="str">
        <f>+'BD1'!F10118</f>
        <v>Proyectos financiados con fondos públicos y transferencia MAG: apoyo en la formulación de proyectos de personas productoras (acumulado efectivo por proyecto)</v>
      </c>
      <c r="G10118" s="1" t="str">
        <f>+'BD1'!G10118</f>
        <v>Sustantiva</v>
      </c>
      <c r="H10118" s="1">
        <f>+'BD1'!H10118</f>
        <v>17.12</v>
      </c>
    </row>
    <row r="10119" spans="1:8">
      <c r="A10119" s="1" t="str">
        <f>+'BD1'!A10119</f>
        <v>Huetar Norte</v>
      </c>
      <c r="B10119" s="1" t="str">
        <f>+'BD1'!B10119</f>
        <v>Los Chiles</v>
      </c>
      <c r="C10119" s="1" t="str">
        <f>+'BD1'!C10119</f>
        <v>Óscar Mario Gutiérez Sequeira</v>
      </c>
      <c r="D10119" s="1">
        <f>+'BD1'!D10119</f>
        <v>5</v>
      </c>
      <c r="E10119" s="1" t="str">
        <f>+'BD1'!E10119</f>
        <v>Técnico</v>
      </c>
      <c r="F10119" s="1" t="str">
        <f>+'BD1'!F10119</f>
        <v>Proyectos financiados con fondos públicos y transferencia MAG: apoyo en la formulación de proyectos de organizaciones (acumulado efectivo por proyecto)</v>
      </c>
      <c r="G10119" s="1" t="str">
        <f>+'BD1'!G10119</f>
        <v>Sustantiva</v>
      </c>
      <c r="H10119" s="1" t="str">
        <f>+'BD1'!H10119</f>
        <v>NA</v>
      </c>
    </row>
    <row r="10120" spans="1:8">
      <c r="A10120" s="1" t="str">
        <f>+'BD1'!A10120</f>
        <v>Huetar Norte</v>
      </c>
      <c r="B10120" s="1" t="str">
        <f>+'BD1'!B10120</f>
        <v>Los Chiles</v>
      </c>
      <c r="C10120" s="1" t="str">
        <f>+'BD1'!C10120</f>
        <v>Óscar Mario Gutiérez Sequeira</v>
      </c>
      <c r="D10120" s="1">
        <f>+'BD1'!D10120</f>
        <v>5</v>
      </c>
      <c r="E10120" s="1" t="str">
        <f>+'BD1'!E10120</f>
        <v>Técnico</v>
      </c>
      <c r="F10120" s="1" t="str">
        <f>+'BD1'!F10120</f>
        <v>Proyectos financiados con fondos públicos: seguimiento técnico (por visita a proyecto)</v>
      </c>
      <c r="G10120" s="1" t="str">
        <f>+'BD1'!G10120</f>
        <v>Sustantiva</v>
      </c>
      <c r="H10120" s="1" t="str">
        <f>+'BD1'!H10120</f>
        <v>NA</v>
      </c>
    </row>
    <row r="10121" spans="1:8">
      <c r="A10121" s="1" t="str">
        <f>+'BD1'!A10121</f>
        <v>Huetar Norte</v>
      </c>
      <c r="B10121" s="1" t="str">
        <f>+'BD1'!B10121</f>
        <v>Los Chiles</v>
      </c>
      <c r="C10121" s="1" t="str">
        <f>+'BD1'!C10121</f>
        <v>Óscar Mario Gutiérez Sequeira</v>
      </c>
      <c r="D10121" s="1">
        <f>+'BD1'!D10121</f>
        <v>5</v>
      </c>
      <c r="E10121" s="1" t="str">
        <f>+'BD1'!E10121</f>
        <v>Técnico</v>
      </c>
      <c r="F10121" s="1" t="str">
        <f>+'BD1'!F10121</f>
        <v>Elaboración de informes trimestrales, semestrales y anuales PAO (por informe)</v>
      </c>
      <c r="G10121" s="1" t="str">
        <f>+'BD1'!G10121</f>
        <v>Administrativa</v>
      </c>
      <c r="H10121" s="1">
        <f>+'BD1'!H10121</f>
        <v>17.12</v>
      </c>
    </row>
    <row r="10122" spans="1:8">
      <c r="A10122" s="1" t="str">
        <f>+'BD1'!A10122</f>
        <v>Huetar Norte</v>
      </c>
      <c r="B10122" s="1" t="str">
        <f>+'BD1'!B10122</f>
        <v>Los Chiles</v>
      </c>
      <c r="C10122" s="1" t="str">
        <f>+'BD1'!C10122</f>
        <v>Óscar Mario Gutiérez Sequeira</v>
      </c>
      <c r="D10122" s="1">
        <f>+'BD1'!D10122</f>
        <v>5</v>
      </c>
      <c r="E10122" s="1" t="str">
        <f>+'BD1'!E10122</f>
        <v>Técnico</v>
      </c>
      <c r="F10122" s="1" t="str">
        <f>+'BD1'!F10122</f>
        <v>Seguimiento a los PAO de los funcionarios a su cargo (por funcionario)</v>
      </c>
      <c r="G10122" s="1" t="str">
        <f>+'BD1'!G10122</f>
        <v>Administrativa</v>
      </c>
      <c r="H10122" s="1" t="str">
        <f>+'BD1'!H10122</f>
        <v>NA</v>
      </c>
    </row>
    <row r="10123" spans="1:8">
      <c r="A10123" s="1" t="str">
        <f>+'BD1'!A10123</f>
        <v>Huetar Norte</v>
      </c>
      <c r="B10123" s="1" t="str">
        <f>+'BD1'!B10123</f>
        <v>Los Chiles</v>
      </c>
      <c r="C10123" s="1" t="str">
        <f>+'BD1'!C10123</f>
        <v>Óscar Mario Gutiérez Sequeira</v>
      </c>
      <c r="D10123" s="1">
        <f>+'BD1'!D10123</f>
        <v>5</v>
      </c>
      <c r="E10123" s="1" t="str">
        <f>+'BD1'!E10123</f>
        <v>Técnico</v>
      </c>
      <c r="F10123" s="1" t="str">
        <f>+'BD1'!F10123</f>
        <v>Inscripción y actualización de PYMPA (por productor)</v>
      </c>
      <c r="G10123" s="1" t="str">
        <f>+'BD1'!G10123</f>
        <v>Sustantiva</v>
      </c>
      <c r="H10123" s="1">
        <f>+'BD1'!H10123</f>
        <v>0.62417</v>
      </c>
    </row>
    <row r="10124" spans="1:8">
      <c r="A10124" s="1" t="str">
        <f>+'BD1'!A10124</f>
        <v>Huetar Norte</v>
      </c>
      <c r="B10124" s="1" t="str">
        <f>+'BD1'!B10124</f>
        <v>Los Chiles</v>
      </c>
      <c r="C10124" s="1" t="str">
        <f>+'BD1'!C10124</f>
        <v>Óscar Mario Gutiérez Sequeira</v>
      </c>
      <c r="D10124" s="1">
        <f>+'BD1'!D10124</f>
        <v>5</v>
      </c>
      <c r="E10124" s="1" t="str">
        <f>+'BD1'!E10124</f>
        <v>Técnico</v>
      </c>
      <c r="F10124" s="1" t="str">
        <f>+'BD1'!F10124</f>
        <v>Certificaciones para la Declaración de Bienes Inmuebles ante las municipalidades (por trámite)</v>
      </c>
      <c r="G10124" s="1" t="str">
        <f>+'BD1'!G10124</f>
        <v>Sustantiva</v>
      </c>
      <c r="H10124" s="1" t="str">
        <f>+'BD1'!H10124</f>
        <v>NA</v>
      </c>
    </row>
    <row r="10125" spans="1:8">
      <c r="A10125" s="1" t="str">
        <f>+'BD1'!A10125</f>
        <v>Huetar Norte</v>
      </c>
      <c r="B10125" s="1" t="str">
        <f>+'BD1'!B10125</f>
        <v>Los Chiles</v>
      </c>
      <c r="C10125" s="1" t="str">
        <f>+'BD1'!C10125</f>
        <v>Óscar Mario Gutiérez Sequeira</v>
      </c>
      <c r="D10125" s="1">
        <f>+'BD1'!D10125</f>
        <v>5</v>
      </c>
      <c r="E10125" s="1" t="str">
        <f>+'BD1'!E10125</f>
        <v>Técnico</v>
      </c>
      <c r="F10125" s="1" t="str">
        <f>+'BD1'!F10125</f>
        <v>Participación en reuniones EREA (por reunión)</v>
      </c>
      <c r="G10125" s="1" t="str">
        <f>+'BD1'!G10125</f>
        <v>Administrativa</v>
      </c>
      <c r="H10125" s="1" t="str">
        <f>+'BD1'!H10125</f>
        <v>NA</v>
      </c>
    </row>
    <row r="10126" spans="1:8">
      <c r="A10126" s="1" t="str">
        <f>+'BD1'!A10126</f>
        <v>Huetar Norte</v>
      </c>
      <c r="B10126" s="1" t="str">
        <f>+'BD1'!B10126</f>
        <v>Los Chiles</v>
      </c>
      <c r="C10126" s="1" t="str">
        <f>+'BD1'!C10126</f>
        <v>Óscar Mario Gutiérez Sequeira</v>
      </c>
      <c r="D10126" s="1">
        <f>+'BD1'!D10126</f>
        <v>5</v>
      </c>
      <c r="E10126" s="1" t="str">
        <f>+'BD1'!E10126</f>
        <v>Técnico</v>
      </c>
      <c r="F10126" s="1" t="str">
        <f>+'BD1'!F10126</f>
        <v>Participación en grupos técnicos o comisiones (por reunión)</v>
      </c>
      <c r="G10126" s="1" t="str">
        <f>+'BD1'!G10126</f>
        <v>Sustantiva</v>
      </c>
      <c r="H10126" s="1" t="str">
        <f>+'BD1'!H10126</f>
        <v>NA</v>
      </c>
    </row>
    <row r="10127" spans="1:8">
      <c r="A10127" s="1" t="str">
        <f>+'BD1'!A10127</f>
        <v>Huetar Norte</v>
      </c>
      <c r="B10127" s="1" t="str">
        <f>+'BD1'!B10127</f>
        <v>Los Chiles</v>
      </c>
      <c r="C10127" s="1" t="str">
        <f>+'BD1'!C10127</f>
        <v>Óscar Mario Gutiérez Sequeira</v>
      </c>
      <c r="D10127" s="1">
        <f>+'BD1'!D10127</f>
        <v>5</v>
      </c>
      <c r="E10127" s="1" t="str">
        <f>+'BD1'!E10127</f>
        <v>Técnico</v>
      </c>
      <c r="F10127" s="1" t="str">
        <f>+'BD1'!F10127</f>
        <v>Participación en capacitaciones técnicas (por capacitación)</v>
      </c>
      <c r="G10127" s="1" t="str">
        <f>+'BD1'!G10127</f>
        <v>Administrativa</v>
      </c>
      <c r="H10127" s="1">
        <f>+'BD1'!H10127</f>
        <v>19.973330000000001</v>
      </c>
    </row>
    <row r="10128" spans="1:8">
      <c r="A10128" s="1" t="str">
        <f>+'BD1'!A10128</f>
        <v>Huetar Norte</v>
      </c>
      <c r="B10128" s="1" t="str">
        <f>+'BD1'!B10128</f>
        <v>Los Chiles</v>
      </c>
      <c r="C10128" s="1" t="str">
        <f>+'BD1'!C10128</f>
        <v>Óscar Mario Gutiérez Sequeira</v>
      </c>
      <c r="D10128" s="1">
        <f>+'BD1'!D10128</f>
        <v>5</v>
      </c>
      <c r="E10128" s="1" t="str">
        <f>+'BD1'!E10128</f>
        <v>Técnico</v>
      </c>
      <c r="F10128" s="1" t="str">
        <f>+'BD1'!F10128</f>
        <v xml:space="preserve">Participación en charlas y sesiones técnicas, de trabajo y de actualización de conocimiento (por evento) </v>
      </c>
      <c r="G10128" s="1" t="str">
        <f>+'BD1'!G10128</f>
        <v>Administrativa</v>
      </c>
      <c r="H10128" s="1">
        <f>+'BD1'!H10128</f>
        <v>19.973330000000001</v>
      </c>
    </row>
    <row r="10129" spans="1:8">
      <c r="A10129" s="1" t="str">
        <f>+'BD1'!A10129</f>
        <v>Huetar Norte</v>
      </c>
      <c r="B10129" s="1" t="str">
        <f>+'BD1'!B10129</f>
        <v>Los Chiles</v>
      </c>
      <c r="C10129" s="1" t="str">
        <f>+'BD1'!C10129</f>
        <v>Óscar Mario Gutiérez Sequeira</v>
      </c>
      <c r="D10129" s="1">
        <f>+'BD1'!D10129</f>
        <v>5</v>
      </c>
      <c r="E10129" s="1" t="str">
        <f>+'BD1'!E10129</f>
        <v>Técnico</v>
      </c>
      <c r="F10129" s="1" t="str">
        <f>+'BD1'!F10129</f>
        <v>Aplicación de censos y apoyo en sondeo de precios de insumos agropecuarios (por censo o sondeo)</v>
      </c>
      <c r="G10129" s="1" t="str">
        <f>+'BD1'!G10129</f>
        <v>Sustantiva</v>
      </c>
      <c r="H10129" s="1">
        <f>+'BD1'!H10129</f>
        <v>9.2733299999999996</v>
      </c>
    </row>
    <row r="10130" spans="1:8">
      <c r="A10130" s="1" t="str">
        <f>+'BD1'!A10130</f>
        <v>Huetar Norte</v>
      </c>
      <c r="B10130" s="1" t="str">
        <f>+'BD1'!B10130</f>
        <v>Los Chiles</v>
      </c>
      <c r="C10130" s="1" t="str">
        <f>+'BD1'!C10130</f>
        <v>Óscar Mario Gutiérez Sequeira</v>
      </c>
      <c r="D10130" s="1">
        <f>+'BD1'!D10130</f>
        <v>5</v>
      </c>
      <c r="E10130" s="1" t="str">
        <f>+'BD1'!E10130</f>
        <v>Técnico</v>
      </c>
      <c r="F10130" s="1" t="str">
        <f>+'BD1'!F10130</f>
        <v>Coordinación de acciones entre dependencias del MAG (por acción de cordinación)</v>
      </c>
      <c r="G10130" s="1" t="str">
        <f>+'BD1'!G10130</f>
        <v>Administrativa</v>
      </c>
      <c r="H10130" s="1">
        <f>+'BD1'!H10130</f>
        <v>1.07</v>
      </c>
    </row>
    <row r="10131" spans="1:8">
      <c r="A10131" s="1" t="str">
        <f>+'BD1'!A10131</f>
        <v>Huetar Norte</v>
      </c>
      <c r="B10131" s="1" t="str">
        <f>+'BD1'!B10131</f>
        <v>Los Chiles</v>
      </c>
      <c r="C10131" s="1" t="str">
        <f>+'BD1'!C10131</f>
        <v>Óscar Mario Gutiérez Sequeira</v>
      </c>
      <c r="D10131" s="1">
        <f>+'BD1'!D10131</f>
        <v>5</v>
      </c>
      <c r="E10131" s="1" t="str">
        <f>+'BD1'!E10131</f>
        <v>Técnico</v>
      </c>
      <c r="F10131" s="1" t="str">
        <f>+'BD1'!F10131</f>
        <v>Otorgamiento de permisos para quemas agropecuarias (por trámite)</v>
      </c>
      <c r="G10131" s="1" t="str">
        <f>+'BD1'!G10131</f>
        <v>Sustantiva</v>
      </c>
      <c r="H10131" s="1" t="str">
        <f>+'BD1'!H10131</f>
        <v>NA</v>
      </c>
    </row>
    <row r="10132" spans="1:8">
      <c r="A10132" s="1" t="str">
        <f>+'BD1'!A10132</f>
        <v>Huetar Norte</v>
      </c>
      <c r="B10132" s="1" t="str">
        <f>+'BD1'!B10132</f>
        <v>Los Chiles</v>
      </c>
      <c r="C10132" s="1" t="str">
        <f>+'BD1'!C10132</f>
        <v>Óscar Mario Gutiérez Sequeira</v>
      </c>
      <c r="D10132" s="1">
        <f>+'BD1'!D10132</f>
        <v>5</v>
      </c>
      <c r="E10132" s="1" t="str">
        <f>+'BD1'!E10132</f>
        <v>Técnico</v>
      </c>
      <c r="F10132" s="1" t="str">
        <f>+'BD1'!F10132</f>
        <v>Elaboración de Autoevaluación en Control Interno (acumulado efectivo por aplicación de la autoevaluación)</v>
      </c>
      <c r="G10132" s="1" t="str">
        <f>+'BD1'!G10132</f>
        <v>Administrativa</v>
      </c>
      <c r="H10132" s="1">
        <f>+'BD1'!H10132</f>
        <v>17.12</v>
      </c>
    </row>
    <row r="10133" spans="1:8">
      <c r="A10133" s="1" t="str">
        <f>+'BD1'!A10133</f>
        <v>Huetar Norte</v>
      </c>
      <c r="B10133" s="1" t="str">
        <f>+'BD1'!B10133</f>
        <v>Los Chiles</v>
      </c>
      <c r="C10133" s="1" t="str">
        <f>+'BD1'!C10133</f>
        <v>Óscar Mario Gutiérez Sequeira</v>
      </c>
      <c r="D10133" s="1">
        <f>+'BD1'!D10133</f>
        <v>5</v>
      </c>
      <c r="E10133" s="1" t="str">
        <f>+'BD1'!E10133</f>
        <v>Técnico</v>
      </c>
      <c r="F10133" s="1" t="str">
        <f>+'BD1'!F10133</f>
        <v>Determinación y evaluación de riesgos en SEVRIMAG (acumulado efectivo por aplicación del SEVRIMAG)</v>
      </c>
      <c r="G10133" s="1" t="str">
        <f>+'BD1'!G10133</f>
        <v>Administrativa</v>
      </c>
      <c r="H10133" s="1">
        <f>+'BD1'!H10133</f>
        <v>17.12</v>
      </c>
    </row>
    <row r="10134" spans="1:8">
      <c r="A10134" s="1" t="str">
        <f>+'BD1'!A10134</f>
        <v>Huetar Norte</v>
      </c>
      <c r="B10134" s="1" t="str">
        <f>+'BD1'!B10134</f>
        <v>Los Chiles</v>
      </c>
      <c r="C10134" s="1" t="str">
        <f>+'BD1'!C10134</f>
        <v>Óscar Mario Gutiérez Sequeira</v>
      </c>
      <c r="D10134" s="1">
        <f>+'BD1'!D10134</f>
        <v>5</v>
      </c>
      <c r="E10134" s="1" t="str">
        <f>+'BD1'!E10134</f>
        <v>Técnico</v>
      </c>
      <c r="F10134" s="1" t="str">
        <f>+'BD1'!F10134</f>
        <v>Seguimiento a plan de mitigación de riesgos en SEVRIMAG (acumulado efectivo por seguimiento)</v>
      </c>
      <c r="G10134" s="1" t="str">
        <f>+'BD1'!G10134</f>
        <v>Administrativa</v>
      </c>
      <c r="H10134" s="1" t="str">
        <f>+'BD1'!H10134</f>
        <v>NA</v>
      </c>
    </row>
    <row r="10135" spans="1:8">
      <c r="A10135" s="1" t="str">
        <f>+'BD1'!A10135</f>
        <v>Huetar Norte</v>
      </c>
      <c r="B10135" s="1" t="str">
        <f>+'BD1'!B10135</f>
        <v>Los Chiles</v>
      </c>
      <c r="C10135" s="1" t="str">
        <f>+'BD1'!C10135</f>
        <v>Óscar Mario Gutiérez Sequeira</v>
      </c>
      <c r="D10135" s="1">
        <f>+'BD1'!D10135</f>
        <v>5</v>
      </c>
      <c r="E10135" s="1" t="str">
        <f>+'BD1'!E10135</f>
        <v>Técnico</v>
      </c>
      <c r="F10135" s="1" t="str">
        <f>+'BD1'!F10135</f>
        <v>Seguimiento a plan de mejora de la Autoevaluación en Control Interno (acumulado efectivo por seguimiento)</v>
      </c>
      <c r="G10135" s="1" t="str">
        <f>+'BD1'!G10135</f>
        <v>Administrativa</v>
      </c>
      <c r="H10135" s="1" t="str">
        <f>+'BD1'!H10135</f>
        <v>NA</v>
      </c>
    </row>
    <row r="10136" spans="1:8">
      <c r="A10136" s="1" t="str">
        <f>+'BD1'!A10136</f>
        <v>Huetar Norte</v>
      </c>
      <c r="B10136" s="1" t="str">
        <f>+'BD1'!B10136</f>
        <v>Los Chiles</v>
      </c>
      <c r="C10136" s="1" t="str">
        <f>+'BD1'!C10136</f>
        <v>Óscar Mario Gutiérez Sequeira</v>
      </c>
      <c r="D10136" s="1">
        <f>+'BD1'!D10136</f>
        <v>5</v>
      </c>
      <c r="E10136" s="1" t="str">
        <f>+'BD1'!E10136</f>
        <v>Técnico</v>
      </c>
      <c r="F10136" s="1" t="str">
        <f>+'BD1'!F10136</f>
        <v>Reuniones de personal AEA (por reunión)</v>
      </c>
      <c r="G10136" s="1" t="str">
        <f>+'BD1'!G10136</f>
        <v>Administrativa</v>
      </c>
      <c r="H10136" s="1">
        <f>+'BD1'!H10136</f>
        <v>4.6366699999999996</v>
      </c>
    </row>
    <row r="10137" spans="1:8">
      <c r="A10137" s="1" t="str">
        <f>+'BD1'!A10137</f>
        <v>Huetar Norte</v>
      </c>
      <c r="B10137" s="1" t="str">
        <f>+'BD1'!B10137</f>
        <v>Los Chiles</v>
      </c>
      <c r="C10137" s="1" t="str">
        <f>+'BD1'!C10137</f>
        <v>Óscar Mario Gutiérez Sequeira</v>
      </c>
      <c r="D10137" s="1">
        <f>+'BD1'!D10137</f>
        <v>5</v>
      </c>
      <c r="E10137" s="1" t="str">
        <f>+'BD1'!E10137</f>
        <v>Técnico</v>
      </c>
      <c r="F10137" s="1" t="str">
        <f>+'BD1'!F10137</f>
        <v>Actualización del sistema de gestión documental y archivo (tiempo efectivo por día)</v>
      </c>
      <c r="G10137" s="1" t="str">
        <f>+'BD1'!G10137</f>
        <v>Administrativa</v>
      </c>
      <c r="H10137" s="1" t="str">
        <f>+'BD1'!H10137</f>
        <v>NA</v>
      </c>
    </row>
    <row r="10138" spans="1:8">
      <c r="A10138" s="1" t="str">
        <f>+'BD1'!A10138</f>
        <v>Huetar Norte</v>
      </c>
      <c r="B10138" s="1" t="str">
        <f>+'BD1'!B10138</f>
        <v>Los Chiles</v>
      </c>
      <c r="C10138" s="1" t="str">
        <f>+'BD1'!C10138</f>
        <v>Óscar Mario Gutiérez Sequeira</v>
      </c>
      <c r="D10138" s="1">
        <f>+'BD1'!D10138</f>
        <v>5</v>
      </c>
      <c r="E10138" s="1" t="str">
        <f>+'BD1'!E10138</f>
        <v>Técnico</v>
      </c>
      <c r="F10138" s="1" t="str">
        <f>+'BD1'!F10138</f>
        <v>Actualización del sistema SisDNEA (por productor)</v>
      </c>
      <c r="G10138" s="1" t="str">
        <f>+'BD1'!G10138</f>
        <v>Administrativa</v>
      </c>
      <c r="H10138" s="1">
        <f>+'BD1'!H10138</f>
        <v>0.62417</v>
      </c>
    </row>
    <row r="10139" spans="1:8">
      <c r="A10139" s="1" t="str">
        <f>+'BD1'!A10139</f>
        <v>Huetar Norte</v>
      </c>
      <c r="B10139" s="1" t="str">
        <f>+'BD1'!B10139</f>
        <v>Los Chiles</v>
      </c>
      <c r="C10139" s="1" t="str">
        <f>+'BD1'!C10139</f>
        <v>Óscar Mario Gutiérez Sequeira</v>
      </c>
      <c r="D10139" s="1">
        <f>+'BD1'!D10139</f>
        <v>5</v>
      </c>
      <c r="E10139" s="1" t="str">
        <f>+'BD1'!E10139</f>
        <v>Técnico</v>
      </c>
      <c r="F10139" s="1" t="str">
        <f>+'BD1'!F10139</f>
        <v>Seguimiento semestral de la determinación de expectativas (por seguimiento)</v>
      </c>
      <c r="G10139" s="1" t="str">
        <f>+'BD1'!G10139</f>
        <v>Administrativa</v>
      </c>
      <c r="H10139" s="1" t="str">
        <f>+'BD1'!H10139</f>
        <v>NA</v>
      </c>
    </row>
    <row r="10140" spans="1:8">
      <c r="A10140" s="1" t="str">
        <f>+'BD1'!A10140</f>
        <v>Huetar Norte</v>
      </c>
      <c r="B10140" s="1" t="str">
        <f>+'BD1'!B10140</f>
        <v>Los Chiles</v>
      </c>
      <c r="C10140" s="1" t="str">
        <f>+'BD1'!C10140</f>
        <v>Óscar Mario Gutiérez Sequeira</v>
      </c>
      <c r="D10140" s="1">
        <f>+'BD1'!D10140</f>
        <v>5</v>
      </c>
      <c r="E10140" s="1" t="str">
        <f>+'BD1'!E10140</f>
        <v>Técnico</v>
      </c>
      <c r="F10140" s="1" t="str">
        <f>+'BD1'!F10140</f>
        <v>Elaboración de la evaluación del desempeño (por reunión)</v>
      </c>
      <c r="G10140" s="1" t="str">
        <f>+'BD1'!G10140</f>
        <v>Administrativa</v>
      </c>
      <c r="H10140" s="1" t="str">
        <f>+'BD1'!H10140</f>
        <v>NA</v>
      </c>
    </row>
    <row r="10141" spans="1:8">
      <c r="A10141" s="1" t="str">
        <f>+'BD1'!A10141</f>
        <v>Huetar Norte</v>
      </c>
      <c r="B10141" s="1" t="str">
        <f>+'BD1'!B10141</f>
        <v>Los Chiles</v>
      </c>
      <c r="C10141" s="1" t="str">
        <f>+'BD1'!C10141</f>
        <v>Óscar Mario Gutiérez Sequeira</v>
      </c>
      <c r="D10141" s="1">
        <f>+'BD1'!D10141</f>
        <v>5</v>
      </c>
      <c r="E10141" s="1" t="str">
        <f>+'BD1'!E10141</f>
        <v>Técnico</v>
      </c>
      <c r="F10141" s="1" t="str">
        <f>+'BD1'!F10141</f>
        <v>Elaboración de inventarios de equipos, materiales e insumos (tiempo efectivo por día)</v>
      </c>
      <c r="G10141" s="1" t="str">
        <f>+'BD1'!G10141</f>
        <v>Administrativa</v>
      </c>
      <c r="H10141" s="1">
        <f>+'BD1'!H10141</f>
        <v>4.6366699999999996</v>
      </c>
    </row>
    <row r="10142" spans="1:8">
      <c r="A10142" s="1" t="str">
        <f>+'BD1'!A10142</f>
        <v>Huetar Norte</v>
      </c>
      <c r="B10142" s="1" t="str">
        <f>+'BD1'!B10142</f>
        <v>Los Chiles</v>
      </c>
      <c r="C10142" s="1" t="str">
        <f>+'BD1'!C10142</f>
        <v>Óscar Mario Gutiérez Sequeira</v>
      </c>
      <c r="D10142" s="1">
        <f>+'BD1'!D10142</f>
        <v>5</v>
      </c>
      <c r="E10142" s="1" t="str">
        <f>+'BD1'!E10142</f>
        <v>Técnico</v>
      </c>
      <c r="F10142" s="1" t="str">
        <f>+'BD1'!F10142</f>
        <v>Atención de emergencias</v>
      </c>
      <c r="G10142" s="1" t="str">
        <f>+'BD1'!G10142</f>
        <v>Sustantiva</v>
      </c>
      <c r="H10142" s="1" t="str">
        <f>+'BD1'!H10142</f>
        <v>NA</v>
      </c>
    </row>
    <row r="10143" spans="1:8">
      <c r="A10143" s="1" t="str">
        <f>+'BD1'!A10143</f>
        <v>Huetar Norte</v>
      </c>
      <c r="B10143" s="1" t="str">
        <f>+'BD1'!B10143</f>
        <v>Los Chiles</v>
      </c>
      <c r="C10143" s="1" t="str">
        <f>+'BD1'!C10143</f>
        <v>Óscar Mario Gutiérez Sequeira</v>
      </c>
      <c r="D10143" s="1">
        <f>+'BD1'!D10143</f>
        <v>5</v>
      </c>
      <c r="E10143" s="1" t="str">
        <f>+'BD1'!E10143</f>
        <v>Técnico</v>
      </c>
      <c r="F10143" s="1" t="str">
        <f>+'BD1'!F10143</f>
        <v>Trazabilidad-visita a finca (por productor)</v>
      </c>
      <c r="G10143" s="1" t="str">
        <f>+'BD1'!G10143</f>
        <v>Sustantiva</v>
      </c>
      <c r="H10143" s="1">
        <f>+'BD1'!H10143</f>
        <v>4.4583300000000001</v>
      </c>
    </row>
    <row r="10144" spans="1:8">
      <c r="A10144" s="1" t="str">
        <f>+'BD1'!A10144</f>
        <v>Huetar Norte</v>
      </c>
      <c r="B10144" s="1" t="str">
        <f>+'BD1'!B10144</f>
        <v>Los Chiles</v>
      </c>
      <c r="C10144" s="1" t="str">
        <f>+'BD1'!C10144</f>
        <v>Óscar Mario Gutiérez Sequeira</v>
      </c>
      <c r="D10144" s="1">
        <f>+'BD1'!D10144</f>
        <v>5</v>
      </c>
      <c r="E10144" s="1" t="str">
        <f>+'BD1'!E10144</f>
        <v>Técnico</v>
      </c>
      <c r="F10144" s="1" t="str">
        <f>+'BD1'!F10144</f>
        <v>Trazabilidad-inclusión en sistema TrazarAgro (por productor)</v>
      </c>
      <c r="G10144" s="1" t="str">
        <f>+'BD1'!G10144</f>
        <v>Sustantiva</v>
      </c>
      <c r="H10144" s="1">
        <f>+'BD1'!H10144</f>
        <v>1.07</v>
      </c>
    </row>
    <row r="10145" spans="1:8">
      <c r="A10145" s="1" t="str">
        <f>+'BD1'!A10145</f>
        <v>Huetar Norte</v>
      </c>
      <c r="B10145" s="1" t="str">
        <f>+'BD1'!B10145</f>
        <v>Los Chiles</v>
      </c>
      <c r="C10145" s="1" t="str">
        <f>+'BD1'!C10145</f>
        <v>Óscar Mario Gutiérez Sequeira</v>
      </c>
      <c r="D10145" s="1">
        <f>+'BD1'!D10145</f>
        <v>5</v>
      </c>
      <c r="E10145" s="1" t="str">
        <f>+'BD1'!E10145</f>
        <v>Técnico</v>
      </c>
      <c r="F10145" s="1" t="str">
        <f>+'BD1'!F10145</f>
        <v>Atención al gusano barrenador (por productor)</v>
      </c>
      <c r="G10145" s="1" t="str">
        <f>+'BD1'!G10145</f>
        <v>Sustantiva</v>
      </c>
      <c r="H10145" s="1">
        <f>+'BD1'!H10145</f>
        <v>1.15917</v>
      </c>
    </row>
    <row r="10146" spans="1:8">
      <c r="A10146" s="1" t="str">
        <f>+'BD1'!A10146</f>
        <v>Huetar Norte</v>
      </c>
      <c r="B10146" s="1" t="str">
        <f>+'BD1'!B10146</f>
        <v>Los Chiles</v>
      </c>
      <c r="C10146" s="1" t="str">
        <f>+'BD1'!C10146</f>
        <v>Óscar Mario Gutiérez Sequeira</v>
      </c>
      <c r="D10146" s="1">
        <f>+'BD1'!D10146</f>
        <v>5</v>
      </c>
      <c r="E10146" s="1" t="str">
        <f>+'BD1'!E10146</f>
        <v>Técnico</v>
      </c>
      <c r="F10146" s="1" t="str">
        <f>+'BD1'!F10146</f>
        <v>Atención en oficina (por usuario)</v>
      </c>
      <c r="G10146" s="1" t="str">
        <f>+'BD1'!G10146</f>
        <v>Sustantiva</v>
      </c>
      <c r="H10146" s="1">
        <f>+'BD1'!H10146</f>
        <v>1.15917</v>
      </c>
    </row>
    <row r="10147" spans="1:8">
      <c r="A10147" s="1" t="str">
        <f>+'BD1'!A10147</f>
        <v>Huetar Norte</v>
      </c>
      <c r="B10147" s="1" t="str">
        <f>+'BD1'!B10147</f>
        <v>Los Chiles</v>
      </c>
      <c r="C10147" s="1" t="str">
        <f>+'BD1'!C10147</f>
        <v>Óscar Mario Gutiérez Sequeira</v>
      </c>
      <c r="D10147" s="1">
        <f>+'BD1'!D10147</f>
        <v>5</v>
      </c>
      <c r="E10147" s="1" t="str">
        <f>+'BD1'!E10147</f>
        <v>Técnico</v>
      </c>
      <c r="F10147" s="1" t="str">
        <f>+'BD1'!F10147</f>
        <v>Búsqueda de nuevos productores (por productor)</v>
      </c>
      <c r="G10147" s="1" t="str">
        <f>+'BD1'!G10147</f>
        <v>Sustantiva</v>
      </c>
      <c r="H10147" s="1">
        <f>+'BD1'!H10147</f>
        <v>1.15917</v>
      </c>
    </row>
    <row r="10148" spans="1:8">
      <c r="A10148" s="1" t="str">
        <f>+'BD1'!A10148</f>
        <v>Huetar Norte</v>
      </c>
      <c r="B10148" s="1" t="str">
        <f>+'BD1'!B10148</f>
        <v>Los Chiles</v>
      </c>
      <c r="C10148" s="1" t="str">
        <f>+'BD1'!C10148</f>
        <v>William López Cordero</v>
      </c>
      <c r="D10148" s="1">
        <f>+'BD1'!D10148</f>
        <v>30</v>
      </c>
      <c r="E10148" s="1" t="str">
        <f>+'BD1'!E10148</f>
        <v>Técnico</v>
      </c>
      <c r="F10148" s="1" t="str">
        <f>+'BD1'!F10148</f>
        <v>Elaboración del diagnóstico y plan de finca de manejo a personas productoras (por productor)</v>
      </c>
      <c r="G10148" s="1" t="str">
        <f>+'BD1'!G10148</f>
        <v>Sustantiva</v>
      </c>
      <c r="H10148" s="1">
        <f>+'BD1'!H10148</f>
        <v>1.605</v>
      </c>
    </row>
    <row r="10149" spans="1:8">
      <c r="A10149" s="1" t="str">
        <f>+'BD1'!A10149</f>
        <v>Huetar Norte</v>
      </c>
      <c r="B10149" s="1" t="str">
        <f>+'BD1'!B10149</f>
        <v>Los Chiles</v>
      </c>
      <c r="C10149" s="1" t="str">
        <f>+'BD1'!C10149</f>
        <v>William López Cordero</v>
      </c>
      <c r="D10149" s="1">
        <f>+'BD1'!D10149</f>
        <v>30</v>
      </c>
      <c r="E10149" s="1" t="str">
        <f>+'BD1'!E10149</f>
        <v>Técnico</v>
      </c>
      <c r="F10149" s="1" t="str">
        <f>+'BD1'!F10149</f>
        <v>Asistencia técnica a personas productoras (individual): visitas a finca (por productor)</v>
      </c>
      <c r="G10149" s="1" t="str">
        <f>+'BD1'!G10149</f>
        <v>Sustantiva</v>
      </c>
      <c r="H10149" s="1">
        <f>+'BD1'!H10149</f>
        <v>2.14</v>
      </c>
    </row>
    <row r="10150" spans="1:8">
      <c r="A10150" s="1" t="str">
        <f>+'BD1'!A10150</f>
        <v>Huetar Norte</v>
      </c>
      <c r="B10150" s="1" t="str">
        <f>+'BD1'!B10150</f>
        <v>Los Chiles</v>
      </c>
      <c r="C10150" s="1" t="str">
        <f>+'BD1'!C10150</f>
        <v>William López Cordero</v>
      </c>
      <c r="D10150" s="1">
        <f>+'BD1'!D10150</f>
        <v>30</v>
      </c>
      <c r="E10150" s="1" t="str">
        <f>+'BD1'!E10150</f>
        <v>Técnico</v>
      </c>
      <c r="F10150" s="1" t="str">
        <f>+'BD1'!F10150</f>
        <v>Asistencia técnica a personas productoras (individual): atenciones virtuales y digitales (por productor)</v>
      </c>
      <c r="G10150" s="1" t="str">
        <f>+'BD1'!G10150</f>
        <v>Sustantiva</v>
      </c>
      <c r="H10150" s="1" t="str">
        <f>+'BD1'!H10150</f>
        <v>NA</v>
      </c>
    </row>
    <row r="10151" spans="1:8">
      <c r="A10151" s="1" t="str">
        <f>+'BD1'!A10151</f>
        <v>Huetar Norte</v>
      </c>
      <c r="B10151" s="1" t="str">
        <f>+'BD1'!B10151</f>
        <v>Los Chiles</v>
      </c>
      <c r="C10151" s="1" t="str">
        <f>+'BD1'!C10151</f>
        <v>William López Cordero</v>
      </c>
      <c r="D10151" s="1">
        <f>+'BD1'!D10151</f>
        <v>30</v>
      </c>
      <c r="E10151" s="1" t="str">
        <f>+'BD1'!E10151</f>
        <v>Técnico</v>
      </c>
      <c r="F10151" s="1" t="str">
        <f>+'BD1'!F10151</f>
        <v>Asistencia técnica a personas productoras (grupal): día de campo (por día en el evento)</v>
      </c>
      <c r="G10151" s="1" t="str">
        <f>+'BD1'!G10151</f>
        <v>Sustantiva</v>
      </c>
      <c r="H10151" s="1" t="str">
        <f>+'BD1'!H10151</f>
        <v>NA</v>
      </c>
    </row>
    <row r="10152" spans="1:8">
      <c r="A10152" s="1" t="str">
        <f>+'BD1'!A10152</f>
        <v>Huetar Norte</v>
      </c>
      <c r="B10152" s="1" t="str">
        <f>+'BD1'!B10152</f>
        <v>Los Chiles</v>
      </c>
      <c r="C10152" s="1" t="str">
        <f>+'BD1'!C10152</f>
        <v>William López Cordero</v>
      </c>
      <c r="D10152" s="1">
        <f>+'BD1'!D10152</f>
        <v>30</v>
      </c>
      <c r="E10152" s="1" t="str">
        <f>+'BD1'!E10152</f>
        <v>Técnico</v>
      </c>
      <c r="F10152" s="1" t="str">
        <f>+'BD1'!F10152</f>
        <v>Asistencia técnica a personas productoras (grupal): demostración de métodos (por evento, se puede acumular si la demostración tarda más de un día)</v>
      </c>
      <c r="G10152" s="1" t="str">
        <f>+'BD1'!G10152</f>
        <v>Sustantiva</v>
      </c>
      <c r="H10152" s="1">
        <f>+'BD1'!H10152</f>
        <v>6.5983299999999998</v>
      </c>
    </row>
    <row r="10153" spans="1:8">
      <c r="A10153" s="1" t="str">
        <f>+'BD1'!A10153</f>
        <v>Huetar Norte</v>
      </c>
      <c r="B10153" s="1" t="str">
        <f>+'BD1'!B10153</f>
        <v>Los Chiles</v>
      </c>
      <c r="C10153" s="1" t="str">
        <f>+'BD1'!C10153</f>
        <v>William López Cordero</v>
      </c>
      <c r="D10153" s="1">
        <f>+'BD1'!D10153</f>
        <v>30</v>
      </c>
      <c r="E10153" s="1" t="str">
        <f>+'BD1'!E10153</f>
        <v>Técnico</v>
      </c>
      <c r="F10153" s="1" t="str">
        <f>+'BD1'!F10153</f>
        <v>Asistencia técnica a personas productoras (grupal): taller (por taller)</v>
      </c>
      <c r="G10153" s="1" t="str">
        <f>+'BD1'!G10153</f>
        <v>Sustantiva</v>
      </c>
      <c r="H10153" s="1" t="str">
        <f>+'BD1'!H10153</f>
        <v>NA</v>
      </c>
    </row>
    <row r="10154" spans="1:8">
      <c r="A10154" s="1" t="str">
        <f>+'BD1'!A10154</f>
        <v>Huetar Norte</v>
      </c>
      <c r="B10154" s="1" t="str">
        <f>+'BD1'!B10154</f>
        <v>Los Chiles</v>
      </c>
      <c r="C10154" s="1" t="str">
        <f>+'BD1'!C10154</f>
        <v>William López Cordero</v>
      </c>
      <c r="D10154" s="1">
        <f>+'BD1'!D10154</f>
        <v>30</v>
      </c>
      <c r="E10154" s="1" t="str">
        <f>+'BD1'!E10154</f>
        <v>Técnico</v>
      </c>
      <c r="F10154" s="1" t="str">
        <f>+'BD1'!F10154</f>
        <v>Asistencia técnica a personas productoras (grupal): charlas (por día en el evento)</v>
      </c>
      <c r="G10154" s="1" t="str">
        <f>+'BD1'!G10154</f>
        <v>Sustantiva</v>
      </c>
      <c r="H10154" s="1">
        <f>+'BD1'!H10154</f>
        <v>4.4583300000000001</v>
      </c>
    </row>
    <row r="10155" spans="1:8">
      <c r="A10155" s="1" t="str">
        <f>+'BD1'!A10155</f>
        <v>Huetar Norte</v>
      </c>
      <c r="B10155" s="1" t="str">
        <f>+'BD1'!B10155</f>
        <v>Los Chiles</v>
      </c>
      <c r="C10155" s="1" t="str">
        <f>+'BD1'!C10155</f>
        <v>William López Cordero</v>
      </c>
      <c r="D10155" s="1">
        <f>+'BD1'!D10155</f>
        <v>30</v>
      </c>
      <c r="E10155" s="1" t="str">
        <f>+'BD1'!E10155</f>
        <v>Técnico</v>
      </c>
      <c r="F10155" s="1" t="str">
        <f>+'BD1'!F10155</f>
        <v>Gestión en capacitaciones con instituciones públicas o privadas (solo gestión de coordinación por evento de capacitación)</v>
      </c>
      <c r="G10155" s="1" t="str">
        <f>+'BD1'!G10155</f>
        <v>Administrativa</v>
      </c>
      <c r="H10155" s="1">
        <f>+'BD1'!H10155</f>
        <v>1.07</v>
      </c>
    </row>
    <row r="10156" spans="1:8">
      <c r="A10156" s="1" t="str">
        <f>+'BD1'!A10156</f>
        <v>Huetar Norte</v>
      </c>
      <c r="B10156" s="1" t="str">
        <f>+'BD1'!B10156</f>
        <v>Los Chiles</v>
      </c>
      <c r="C10156" s="1" t="str">
        <f>+'BD1'!C10156</f>
        <v>William López Cordero</v>
      </c>
      <c r="D10156" s="1">
        <f>+'BD1'!D10156</f>
        <v>30</v>
      </c>
      <c r="E10156" s="1" t="str">
        <f>+'BD1'!E10156</f>
        <v>Técnico</v>
      </c>
      <c r="F10156" s="1" t="str">
        <f>+'BD1'!F10156</f>
        <v>Aplicación de la herramienta de medición del nivel de gestión empresarial y organizacional (por organización)</v>
      </c>
      <c r="G10156" s="1" t="str">
        <f>+'BD1'!G10156</f>
        <v>Sustantiva</v>
      </c>
      <c r="H10156" s="1" t="str">
        <f>+'BD1'!H10156</f>
        <v>NA</v>
      </c>
    </row>
    <row r="10157" spans="1:8">
      <c r="A10157" s="1" t="str">
        <f>+'BD1'!A10157</f>
        <v>Huetar Norte</v>
      </c>
      <c r="B10157" s="1" t="str">
        <f>+'BD1'!B10157</f>
        <v>Los Chiles</v>
      </c>
      <c r="C10157" s="1" t="str">
        <f>+'BD1'!C10157</f>
        <v>William López Cordero</v>
      </c>
      <c r="D10157" s="1">
        <f>+'BD1'!D10157</f>
        <v>30</v>
      </c>
      <c r="E10157" s="1" t="str">
        <f>+'BD1'!E10157</f>
        <v>Técnico</v>
      </c>
      <c r="F10157" s="1" t="str">
        <f>+'BD1'!F10157</f>
        <v>Elaboración y ejecución del plan de trabajo (por organización)</v>
      </c>
      <c r="G10157" s="1" t="str">
        <f>+'BD1'!G10157</f>
        <v>Sustantiva</v>
      </c>
      <c r="H10157" s="1" t="str">
        <f>+'BD1'!H10157</f>
        <v>NA</v>
      </c>
    </row>
    <row r="10158" spans="1:8">
      <c r="A10158" s="1" t="str">
        <f>+'BD1'!A10158</f>
        <v>Huetar Norte</v>
      </c>
      <c r="B10158" s="1" t="str">
        <f>+'BD1'!B10158</f>
        <v>Los Chiles</v>
      </c>
      <c r="C10158" s="1" t="str">
        <f>+'BD1'!C10158</f>
        <v>William López Cordero</v>
      </c>
      <c r="D10158" s="1">
        <f>+'BD1'!D10158</f>
        <v>30</v>
      </c>
      <c r="E10158" s="1" t="str">
        <f>+'BD1'!E10158</f>
        <v>Técnico</v>
      </c>
      <c r="F10158" s="1" t="str">
        <f>+'BD1'!F10158</f>
        <v>Visitas de seguimiento al plan de trabajo (por visita por organización)</v>
      </c>
      <c r="G10158" s="1" t="str">
        <f>+'BD1'!G10158</f>
        <v>Sustantiva</v>
      </c>
      <c r="H10158" s="1" t="str">
        <f>+'BD1'!H10158</f>
        <v>NA</v>
      </c>
    </row>
    <row r="10159" spans="1:8">
      <c r="A10159" s="1" t="str">
        <f>+'BD1'!A10159</f>
        <v>Huetar Norte</v>
      </c>
      <c r="B10159" s="1" t="str">
        <f>+'BD1'!B10159</f>
        <v>Los Chiles</v>
      </c>
      <c r="C10159" s="1" t="str">
        <f>+'BD1'!C10159</f>
        <v>William López Cordero</v>
      </c>
      <c r="D10159" s="1">
        <f>+'BD1'!D10159</f>
        <v>30</v>
      </c>
      <c r="E10159" s="1" t="str">
        <f>+'BD1'!E10159</f>
        <v>Técnico</v>
      </c>
      <c r="F10159" s="1" t="str">
        <f>+'BD1'!F10159</f>
        <v>Reporte del plan de trabajo anual (por reporte por organización)</v>
      </c>
      <c r="G10159" s="1" t="str">
        <f>+'BD1'!G10159</f>
        <v>Sustantiva</v>
      </c>
      <c r="H10159" s="1" t="str">
        <f>+'BD1'!H10159</f>
        <v>NA</v>
      </c>
    </row>
    <row r="10160" spans="1:8">
      <c r="A10160" s="1" t="str">
        <f>+'BD1'!A10160</f>
        <v>Huetar Norte</v>
      </c>
      <c r="B10160" s="1" t="str">
        <f>+'BD1'!B10160</f>
        <v>Los Chiles</v>
      </c>
      <c r="C10160" s="1" t="str">
        <f>+'BD1'!C10160</f>
        <v>William López Cordero</v>
      </c>
      <c r="D10160" s="1">
        <f>+'BD1'!D10160</f>
        <v>30</v>
      </c>
      <c r="E10160" s="1" t="str">
        <f>+'BD1'!E10160</f>
        <v>Técnico</v>
      </c>
      <c r="F10160" s="1" t="str">
        <f>+'BD1'!F10160</f>
        <v>NAMA (café): muestreo y toma de datos en finca (por productor)</v>
      </c>
      <c r="G10160" s="1" t="str">
        <f>+'BD1'!G10160</f>
        <v>Sustantiva</v>
      </c>
      <c r="H10160" s="1" t="str">
        <f>+'BD1'!H10160</f>
        <v>NA</v>
      </c>
    </row>
    <row r="10161" spans="1:8">
      <c r="A10161" s="1" t="str">
        <f>+'BD1'!A10161</f>
        <v>Huetar Norte</v>
      </c>
      <c r="B10161" s="1" t="str">
        <f>+'BD1'!B10161</f>
        <v>Los Chiles</v>
      </c>
      <c r="C10161" s="1" t="str">
        <f>+'BD1'!C10161</f>
        <v>William López Cordero</v>
      </c>
      <c r="D10161" s="1">
        <f>+'BD1'!D10161</f>
        <v>30</v>
      </c>
      <c r="E10161" s="1" t="str">
        <f>+'BD1'!E10161</f>
        <v>Técnico</v>
      </c>
      <c r="F10161" s="1" t="str">
        <f>+'BD1'!F10161</f>
        <v>NAMA (café): inclusión de datos al SisDNEA (por productor)</v>
      </c>
      <c r="G10161" s="1" t="str">
        <f>+'BD1'!G10161</f>
        <v>Sustantiva</v>
      </c>
      <c r="H10161" s="1" t="str">
        <f>+'BD1'!H10161</f>
        <v>NA</v>
      </c>
    </row>
    <row r="10162" spans="1:8">
      <c r="A10162" s="1" t="str">
        <f>+'BD1'!A10162</f>
        <v>Huetar Norte</v>
      </c>
      <c r="B10162" s="1" t="str">
        <f>+'BD1'!B10162</f>
        <v>Los Chiles</v>
      </c>
      <c r="C10162" s="1" t="str">
        <f>+'BD1'!C10162</f>
        <v>William López Cordero</v>
      </c>
      <c r="D10162" s="1">
        <f>+'BD1'!D10162</f>
        <v>30</v>
      </c>
      <c r="E10162" s="1" t="str">
        <f>+'BD1'!E10162</f>
        <v>Técnico</v>
      </c>
      <c r="F10162" s="1" t="str">
        <f>+'BD1'!F10162</f>
        <v>NAMA (café): entrega de constancia de verificación del MRV a la persona productora (por productor)</v>
      </c>
      <c r="G10162" s="1" t="str">
        <f>+'BD1'!G10162</f>
        <v>Sustantiva</v>
      </c>
      <c r="H10162" s="1" t="str">
        <f>+'BD1'!H10162</f>
        <v>NA</v>
      </c>
    </row>
    <row r="10163" spans="1:8">
      <c r="A10163" s="1" t="str">
        <f>+'BD1'!A10163</f>
        <v>Huetar Norte</v>
      </c>
      <c r="B10163" s="1" t="str">
        <f>+'BD1'!B10163</f>
        <v>Los Chiles</v>
      </c>
      <c r="C10163" s="1" t="str">
        <f>+'BD1'!C10163</f>
        <v>William López Cordero</v>
      </c>
      <c r="D10163" s="1">
        <f>+'BD1'!D10163</f>
        <v>30</v>
      </c>
      <c r="E10163" s="1" t="str">
        <f>+'BD1'!E10163</f>
        <v>Técnico</v>
      </c>
      <c r="F10163" s="1" t="str">
        <f>+'BD1'!F10163</f>
        <v>NAMA (ganadería): muestreo y toma de datos en finca (por productor)</v>
      </c>
      <c r="G10163" s="1" t="str">
        <f>+'BD1'!G10163</f>
        <v>Sustantiva</v>
      </c>
      <c r="H10163" s="1">
        <f>+'BD1'!H10163</f>
        <v>3.21</v>
      </c>
    </row>
    <row r="10164" spans="1:8">
      <c r="A10164" s="1" t="str">
        <f>+'BD1'!A10164</f>
        <v>Huetar Norte</v>
      </c>
      <c r="B10164" s="1" t="str">
        <f>+'BD1'!B10164</f>
        <v>Los Chiles</v>
      </c>
      <c r="C10164" s="1" t="str">
        <f>+'BD1'!C10164</f>
        <v>William López Cordero</v>
      </c>
      <c r="D10164" s="1">
        <f>+'BD1'!D10164</f>
        <v>30</v>
      </c>
      <c r="E10164" s="1" t="str">
        <f>+'BD1'!E10164</f>
        <v>Técnico</v>
      </c>
      <c r="F10164" s="1" t="str">
        <f>+'BD1'!F10164</f>
        <v>NAMA (ganadería): inclusión de datos al SisDNEA (por productor)</v>
      </c>
      <c r="G10164" s="1" t="str">
        <f>+'BD1'!G10164</f>
        <v>Sustantiva</v>
      </c>
      <c r="H10164" s="1" t="str">
        <f>+'BD1'!H10164</f>
        <v>NA</v>
      </c>
    </row>
    <row r="10165" spans="1:8">
      <c r="A10165" s="1" t="str">
        <f>+'BD1'!A10165</f>
        <v>Huetar Norte</v>
      </c>
      <c r="B10165" s="1" t="str">
        <f>+'BD1'!B10165</f>
        <v>Los Chiles</v>
      </c>
      <c r="C10165" s="1" t="str">
        <f>+'BD1'!C10165</f>
        <v>William López Cordero</v>
      </c>
      <c r="D10165" s="1">
        <f>+'BD1'!D10165</f>
        <v>30</v>
      </c>
      <c r="E10165" s="1" t="str">
        <f>+'BD1'!E10165</f>
        <v>Técnico</v>
      </c>
      <c r="F10165" s="1" t="str">
        <f>+'BD1'!F10165</f>
        <v>NAMA (ganadería): entrega de constancia de verificación del MRV a la persona productora (por productor)</v>
      </c>
      <c r="G10165" s="1" t="str">
        <f>+'BD1'!G10165</f>
        <v>Sustantiva</v>
      </c>
      <c r="H10165" s="1" t="str">
        <f>+'BD1'!H10165</f>
        <v>NA</v>
      </c>
    </row>
    <row r="10166" spans="1:8">
      <c r="A10166" s="1" t="str">
        <f>+'BD1'!A10166</f>
        <v>Huetar Norte</v>
      </c>
      <c r="B10166" s="1" t="str">
        <f>+'BD1'!B10166</f>
        <v>Los Chiles</v>
      </c>
      <c r="C10166" s="1" t="str">
        <f>+'BD1'!C10166</f>
        <v>William López Cordero</v>
      </c>
      <c r="D10166" s="1">
        <f>+'BD1'!D10166</f>
        <v>30</v>
      </c>
      <c r="E10166" s="1" t="str">
        <f>+'BD1'!E10166</f>
        <v>Técnico</v>
      </c>
      <c r="F10166" s="1" t="str">
        <f>+'BD1'!F10166</f>
        <v>Producción sostenible: elaboración de la herramienta Tu Modelo, en el SisDNEA (por productor)</v>
      </c>
      <c r="G10166" s="1" t="str">
        <f>+'BD1'!G10166</f>
        <v>Sustantiva</v>
      </c>
      <c r="H10166" s="1" t="str">
        <f>+'BD1'!H10166</f>
        <v>NA</v>
      </c>
    </row>
    <row r="10167" spans="1:8">
      <c r="A10167" s="1" t="str">
        <f>+'BD1'!A10167</f>
        <v>Huetar Norte</v>
      </c>
      <c r="B10167" s="1" t="str">
        <f>+'BD1'!B10167</f>
        <v>Los Chiles</v>
      </c>
      <c r="C10167" s="1" t="str">
        <f>+'BD1'!C10167</f>
        <v>William López Cordero</v>
      </c>
      <c r="D10167" s="1">
        <f>+'BD1'!D10167</f>
        <v>30</v>
      </c>
      <c r="E10167" s="1" t="str">
        <f>+'BD1'!E10167</f>
        <v>Técnico</v>
      </c>
      <c r="F10167" s="1" t="str">
        <f>+'BD1'!F10167</f>
        <v>Producción sostenible: entregar certificado al productor e incluirlo en el expediente físico (por productor)</v>
      </c>
      <c r="G10167" s="1" t="str">
        <f>+'BD1'!G10167</f>
        <v>Sustantiva</v>
      </c>
      <c r="H10167" s="1" t="str">
        <f>+'BD1'!H10167</f>
        <v>NA</v>
      </c>
    </row>
    <row r="10168" spans="1:8">
      <c r="A10168" s="1" t="str">
        <f>+'BD1'!A10168</f>
        <v>Huetar Norte</v>
      </c>
      <c r="B10168" s="1" t="str">
        <f>+'BD1'!B10168</f>
        <v>Los Chiles</v>
      </c>
      <c r="C10168" s="1" t="str">
        <f>+'BD1'!C10168</f>
        <v>William López Cordero</v>
      </c>
      <c r="D10168" s="1">
        <f>+'BD1'!D10168</f>
        <v>30</v>
      </c>
      <c r="E10168" s="1" t="str">
        <f>+'BD1'!E10168</f>
        <v>Técnico</v>
      </c>
      <c r="F10168" s="1" t="str">
        <f>+'BD1'!F10168</f>
        <v>RBAyP y RBAO: divulgación del programa de incentivos (por acción de divulgación)</v>
      </c>
      <c r="G10168" s="1" t="str">
        <f>+'BD1'!G10168</f>
        <v>Sustantiva</v>
      </c>
      <c r="H10168" s="1" t="str">
        <f>+'BD1'!H10168</f>
        <v>NA</v>
      </c>
    </row>
    <row r="10169" spans="1:8">
      <c r="A10169" s="1" t="str">
        <f>+'BD1'!A10169</f>
        <v>Huetar Norte</v>
      </c>
      <c r="B10169" s="1" t="str">
        <f>+'BD1'!B10169</f>
        <v>Los Chiles</v>
      </c>
      <c r="C10169" s="1" t="str">
        <f>+'BD1'!C10169</f>
        <v>William López Cordero</v>
      </c>
      <c r="D10169" s="1">
        <f>+'BD1'!D10169</f>
        <v>30</v>
      </c>
      <c r="E10169" s="1" t="str">
        <f>+'BD1'!E10169</f>
        <v>Técnico</v>
      </c>
      <c r="F10169" s="1" t="str">
        <f>+'BD1'!F10169</f>
        <v>RBAyP y RBAO: completar formularios para recibir incentivos económicos (por productor)</v>
      </c>
      <c r="G10169" s="1" t="str">
        <f>+'BD1'!G10169</f>
        <v>Sustantiva</v>
      </c>
      <c r="H10169" s="1" t="str">
        <f>+'BD1'!H10169</f>
        <v>NA</v>
      </c>
    </row>
    <row r="10170" spans="1:8">
      <c r="A10170" s="1" t="str">
        <f>+'BD1'!A10170</f>
        <v>Huetar Norte</v>
      </c>
      <c r="B10170" s="1" t="str">
        <f>+'BD1'!B10170</f>
        <v>Los Chiles</v>
      </c>
      <c r="C10170" s="1" t="str">
        <f>+'BD1'!C10170</f>
        <v>William López Cordero</v>
      </c>
      <c r="D10170" s="1">
        <f>+'BD1'!D10170</f>
        <v>30</v>
      </c>
      <c r="E10170" s="1" t="str">
        <f>+'BD1'!E10170</f>
        <v>Técnico</v>
      </c>
      <c r="F10170" s="1" t="str">
        <f>+'BD1'!F10170</f>
        <v>RBAyP y RBAO: revisión de las solicitudes del programa de incentivos económicos (por productor)</v>
      </c>
      <c r="G10170" s="1" t="str">
        <f>+'BD1'!G10170</f>
        <v>Sustantiva</v>
      </c>
      <c r="H10170" s="1" t="str">
        <f>+'BD1'!H10170</f>
        <v>NA</v>
      </c>
    </row>
    <row r="10171" spans="1:8">
      <c r="A10171" s="1" t="str">
        <f>+'BD1'!A10171</f>
        <v>Huetar Norte</v>
      </c>
      <c r="B10171" s="1" t="str">
        <f>+'BD1'!B10171</f>
        <v>Los Chiles</v>
      </c>
      <c r="C10171" s="1" t="str">
        <f>+'BD1'!C10171</f>
        <v>William López Cordero</v>
      </c>
      <c r="D10171" s="1">
        <f>+'BD1'!D10171</f>
        <v>30</v>
      </c>
      <c r="E10171" s="1" t="str">
        <f>+'BD1'!E10171</f>
        <v>Técnico</v>
      </c>
      <c r="F10171" s="1" t="str">
        <f>+'BD1'!F10171</f>
        <v>RBAyP y RBAO: visita a finca para verificación (por visita por productor)</v>
      </c>
      <c r="G10171" s="1" t="str">
        <f>+'BD1'!G10171</f>
        <v>Sustantiva</v>
      </c>
      <c r="H10171" s="1" t="str">
        <f>+'BD1'!H10171</f>
        <v>NA</v>
      </c>
    </row>
    <row r="10172" spans="1:8">
      <c r="A10172" s="1" t="str">
        <f>+'BD1'!A10172</f>
        <v>Huetar Norte</v>
      </c>
      <c r="B10172" s="1" t="str">
        <f>+'BD1'!B10172</f>
        <v>Los Chiles</v>
      </c>
      <c r="C10172" s="1" t="str">
        <f>+'BD1'!C10172</f>
        <v>William López Cordero</v>
      </c>
      <c r="D10172" s="1">
        <f>+'BD1'!D10172</f>
        <v>30</v>
      </c>
      <c r="E10172" s="1" t="str">
        <f>+'BD1'!E10172</f>
        <v>Técnico</v>
      </c>
      <c r="F10172" s="1" t="str">
        <f>+'BD1'!F10172</f>
        <v>Productores ocasionales: asistencia técnica individual (por productor)</v>
      </c>
      <c r="G10172" s="1" t="str">
        <f>+'BD1'!G10172</f>
        <v>Sustantiva</v>
      </c>
      <c r="H10172" s="1">
        <f>+'BD1'!H10172</f>
        <v>2.14</v>
      </c>
    </row>
    <row r="10173" spans="1:8">
      <c r="A10173" s="1" t="str">
        <f>+'BD1'!A10173</f>
        <v>Huetar Norte</v>
      </c>
      <c r="B10173" s="1" t="str">
        <f>+'BD1'!B10173</f>
        <v>Los Chiles</v>
      </c>
      <c r="C10173" s="1" t="str">
        <f>+'BD1'!C10173</f>
        <v>William López Cordero</v>
      </c>
      <c r="D10173" s="1">
        <f>+'BD1'!D10173</f>
        <v>30</v>
      </c>
      <c r="E10173" s="1" t="str">
        <f>+'BD1'!E10173</f>
        <v>Técnico</v>
      </c>
      <c r="F10173" s="1" t="str">
        <f>+'BD1'!F10173</f>
        <v>Productores ocasionales: asistencia técnica grupal (por asistencia a grupo)</v>
      </c>
      <c r="G10173" s="1" t="str">
        <f>+'BD1'!G10173</f>
        <v>Sustantiva</v>
      </c>
      <c r="H10173" s="1" t="str">
        <f>+'BD1'!H10173</f>
        <v>NA</v>
      </c>
    </row>
    <row r="10174" spans="1:8">
      <c r="A10174" s="1" t="str">
        <f>+'BD1'!A10174</f>
        <v>Huetar Norte</v>
      </c>
      <c r="B10174" s="1" t="str">
        <f>+'BD1'!B10174</f>
        <v>Los Chiles</v>
      </c>
      <c r="C10174" s="1" t="str">
        <f>+'BD1'!C10174</f>
        <v>William López Cordero</v>
      </c>
      <c r="D10174" s="1">
        <f>+'BD1'!D10174</f>
        <v>30</v>
      </c>
      <c r="E10174" s="1" t="str">
        <f>+'BD1'!E10174</f>
        <v>Técnico</v>
      </c>
      <c r="F10174" s="1" t="str">
        <f>+'BD1'!F10174</f>
        <v>Productores ocasionales: servicios de extensión de información digitales y virtuales (por productor)</v>
      </c>
      <c r="G10174" s="1" t="str">
        <f>+'BD1'!G10174</f>
        <v>Sustantiva</v>
      </c>
      <c r="H10174" s="1">
        <f>+'BD1'!H10174</f>
        <v>0.80249999999999999</v>
      </c>
    </row>
    <row r="10175" spans="1:8">
      <c r="A10175" s="1" t="str">
        <f>+'BD1'!A10175</f>
        <v>Huetar Norte</v>
      </c>
      <c r="B10175" s="1" t="str">
        <f>+'BD1'!B10175</f>
        <v>Los Chiles</v>
      </c>
      <c r="C10175" s="1" t="str">
        <f>+'BD1'!C10175</f>
        <v>William López Cordero</v>
      </c>
      <c r="D10175" s="1">
        <f>+'BD1'!D10175</f>
        <v>30</v>
      </c>
      <c r="E10175" s="1" t="str">
        <f>+'BD1'!E10175</f>
        <v>Técnico</v>
      </c>
      <c r="F10175" s="1" t="str">
        <f>+'BD1'!F10175</f>
        <v>Proyectos financiados con fondos públicos y transferencia MAG: apoyo en la formulación de proyectos de personas productoras (acumulado efectivo por proyecto)</v>
      </c>
      <c r="G10175" s="1" t="str">
        <f>+'BD1'!G10175</f>
        <v>Sustantiva</v>
      </c>
      <c r="H10175" s="1" t="str">
        <f>+'BD1'!H10175</f>
        <v>NA</v>
      </c>
    </row>
    <row r="10176" spans="1:8">
      <c r="A10176" s="1" t="str">
        <f>+'BD1'!A10176</f>
        <v>Huetar Norte</v>
      </c>
      <c r="B10176" s="1" t="str">
        <f>+'BD1'!B10176</f>
        <v>Los Chiles</v>
      </c>
      <c r="C10176" s="1" t="str">
        <f>+'BD1'!C10176</f>
        <v>William López Cordero</v>
      </c>
      <c r="D10176" s="1">
        <f>+'BD1'!D10176</f>
        <v>30</v>
      </c>
      <c r="E10176" s="1" t="str">
        <f>+'BD1'!E10176</f>
        <v>Técnico</v>
      </c>
      <c r="F10176" s="1" t="str">
        <f>+'BD1'!F10176</f>
        <v>Proyectos financiados con fondos públicos y transferencia MAG: apoyo en la formulación de proyectos de organizaciones (acumulado efectivo por proyecto)</v>
      </c>
      <c r="G10176" s="1" t="str">
        <f>+'BD1'!G10176</f>
        <v>Sustantiva</v>
      </c>
      <c r="H10176" s="1" t="str">
        <f>+'BD1'!H10176</f>
        <v>NA</v>
      </c>
    </row>
    <row r="10177" spans="1:8">
      <c r="A10177" s="1" t="str">
        <f>+'BD1'!A10177</f>
        <v>Huetar Norte</v>
      </c>
      <c r="B10177" s="1" t="str">
        <f>+'BD1'!B10177</f>
        <v>Los Chiles</v>
      </c>
      <c r="C10177" s="1" t="str">
        <f>+'BD1'!C10177</f>
        <v>William López Cordero</v>
      </c>
      <c r="D10177" s="1">
        <f>+'BD1'!D10177</f>
        <v>30</v>
      </c>
      <c r="E10177" s="1" t="str">
        <f>+'BD1'!E10177</f>
        <v>Técnico</v>
      </c>
      <c r="F10177" s="1" t="str">
        <f>+'BD1'!F10177</f>
        <v>Proyectos financiados con fondos públicos: seguimiento técnico (por visita a proyecto)</v>
      </c>
      <c r="G10177" s="1" t="str">
        <f>+'BD1'!G10177</f>
        <v>Sustantiva</v>
      </c>
      <c r="H10177" s="1">
        <f>+'BD1'!H10177</f>
        <v>2.14</v>
      </c>
    </row>
    <row r="10178" spans="1:8">
      <c r="A10178" s="1" t="str">
        <f>+'BD1'!A10178</f>
        <v>Huetar Norte</v>
      </c>
      <c r="B10178" s="1" t="str">
        <f>+'BD1'!B10178</f>
        <v>Los Chiles</v>
      </c>
      <c r="C10178" s="1" t="str">
        <f>+'BD1'!C10178</f>
        <v>William López Cordero</v>
      </c>
      <c r="D10178" s="1">
        <f>+'BD1'!D10178</f>
        <v>30</v>
      </c>
      <c r="E10178" s="1" t="str">
        <f>+'BD1'!E10178</f>
        <v>Técnico</v>
      </c>
      <c r="F10178" s="1" t="str">
        <f>+'BD1'!F10178</f>
        <v>Elaboración de informes trimestrales, semestrales y anuales PAO (por informe)</v>
      </c>
      <c r="G10178" s="1" t="str">
        <f>+'BD1'!G10178</f>
        <v>Administrativa</v>
      </c>
      <c r="H10178" s="1">
        <f>+'BD1'!H10178</f>
        <v>1.605</v>
      </c>
    </row>
    <row r="10179" spans="1:8">
      <c r="A10179" s="1" t="str">
        <f>+'BD1'!A10179</f>
        <v>Huetar Norte</v>
      </c>
      <c r="B10179" s="1" t="str">
        <f>+'BD1'!B10179</f>
        <v>Los Chiles</v>
      </c>
      <c r="C10179" s="1" t="str">
        <f>+'BD1'!C10179</f>
        <v>William López Cordero</v>
      </c>
      <c r="D10179" s="1">
        <f>+'BD1'!D10179</f>
        <v>30</v>
      </c>
      <c r="E10179" s="1" t="str">
        <f>+'BD1'!E10179</f>
        <v>Técnico</v>
      </c>
      <c r="F10179" s="1" t="str">
        <f>+'BD1'!F10179</f>
        <v>Seguimiento a los PAO de los funcionarios a su cargo (por funcionario)</v>
      </c>
      <c r="G10179" s="1" t="str">
        <f>+'BD1'!G10179</f>
        <v>Administrativa</v>
      </c>
      <c r="H10179" s="1" t="str">
        <f>+'BD1'!H10179</f>
        <v>NA</v>
      </c>
    </row>
    <row r="10180" spans="1:8">
      <c r="A10180" s="1" t="str">
        <f>+'BD1'!A10180</f>
        <v>Huetar Norte</v>
      </c>
      <c r="B10180" s="1" t="str">
        <f>+'BD1'!B10180</f>
        <v>Los Chiles</v>
      </c>
      <c r="C10180" s="1" t="str">
        <f>+'BD1'!C10180</f>
        <v>William López Cordero</v>
      </c>
      <c r="D10180" s="1">
        <f>+'BD1'!D10180</f>
        <v>30</v>
      </c>
      <c r="E10180" s="1" t="str">
        <f>+'BD1'!E10180</f>
        <v>Técnico</v>
      </c>
      <c r="F10180" s="1" t="str">
        <f>+'BD1'!F10180</f>
        <v>Inscripción y actualización de PYMPA (por productor)</v>
      </c>
      <c r="G10180" s="1" t="str">
        <f>+'BD1'!G10180</f>
        <v>Sustantiva</v>
      </c>
      <c r="H10180" s="1">
        <f>+'BD1'!H10180</f>
        <v>1.605</v>
      </c>
    </row>
    <row r="10181" spans="1:8">
      <c r="A10181" s="1" t="str">
        <f>+'BD1'!A10181</f>
        <v>Huetar Norte</v>
      </c>
      <c r="B10181" s="1" t="str">
        <f>+'BD1'!B10181</f>
        <v>Los Chiles</v>
      </c>
      <c r="C10181" s="1" t="str">
        <f>+'BD1'!C10181</f>
        <v>William López Cordero</v>
      </c>
      <c r="D10181" s="1">
        <f>+'BD1'!D10181</f>
        <v>30</v>
      </c>
      <c r="E10181" s="1" t="str">
        <f>+'BD1'!E10181</f>
        <v>Técnico</v>
      </c>
      <c r="F10181" s="1" t="str">
        <f>+'BD1'!F10181</f>
        <v>Certificaciones para la Declaración de Bienes Inmuebles ante las municipalidades (por trámite)</v>
      </c>
      <c r="G10181" s="1" t="str">
        <f>+'BD1'!G10181</f>
        <v>Sustantiva</v>
      </c>
      <c r="H10181" s="1" t="str">
        <f>+'BD1'!H10181</f>
        <v>NA</v>
      </c>
    </row>
    <row r="10182" spans="1:8">
      <c r="A10182" s="1" t="str">
        <f>+'BD1'!A10182</f>
        <v>Huetar Norte</v>
      </c>
      <c r="B10182" s="1" t="str">
        <f>+'BD1'!B10182</f>
        <v>Los Chiles</v>
      </c>
      <c r="C10182" s="1" t="str">
        <f>+'BD1'!C10182</f>
        <v>William López Cordero</v>
      </c>
      <c r="D10182" s="1">
        <f>+'BD1'!D10182</f>
        <v>30</v>
      </c>
      <c r="E10182" s="1" t="str">
        <f>+'BD1'!E10182</f>
        <v>Técnico</v>
      </c>
      <c r="F10182" s="1" t="str">
        <f>+'BD1'!F10182</f>
        <v>Participación en reuniones EREA (por reunión)</v>
      </c>
      <c r="G10182" s="1" t="str">
        <f>+'BD1'!G10182</f>
        <v>Administrativa</v>
      </c>
      <c r="H10182" s="1">
        <f>+'BD1'!H10182</f>
        <v>3.21</v>
      </c>
    </row>
    <row r="10183" spans="1:8">
      <c r="A10183" s="1" t="str">
        <f>+'BD1'!A10183</f>
        <v>Huetar Norte</v>
      </c>
      <c r="B10183" s="1" t="str">
        <f>+'BD1'!B10183</f>
        <v>Los Chiles</v>
      </c>
      <c r="C10183" s="1" t="str">
        <f>+'BD1'!C10183</f>
        <v>William López Cordero</v>
      </c>
      <c r="D10183" s="1">
        <f>+'BD1'!D10183</f>
        <v>30</v>
      </c>
      <c r="E10183" s="1" t="str">
        <f>+'BD1'!E10183</f>
        <v>Técnico</v>
      </c>
      <c r="F10183" s="1" t="str">
        <f>+'BD1'!F10183</f>
        <v>Participación en grupos técnicos o comisiones (por reunión)</v>
      </c>
      <c r="G10183" s="1" t="str">
        <f>+'BD1'!G10183</f>
        <v>Sustantiva</v>
      </c>
      <c r="H10183" s="1" t="str">
        <f>+'BD1'!H10183</f>
        <v>NA</v>
      </c>
    </row>
    <row r="10184" spans="1:8">
      <c r="A10184" s="1" t="str">
        <f>+'BD1'!A10184</f>
        <v>Huetar Norte</v>
      </c>
      <c r="B10184" s="1" t="str">
        <f>+'BD1'!B10184</f>
        <v>Los Chiles</v>
      </c>
      <c r="C10184" s="1" t="str">
        <f>+'BD1'!C10184</f>
        <v>William López Cordero</v>
      </c>
      <c r="D10184" s="1">
        <f>+'BD1'!D10184</f>
        <v>30</v>
      </c>
      <c r="E10184" s="1" t="str">
        <f>+'BD1'!E10184</f>
        <v>Técnico</v>
      </c>
      <c r="F10184" s="1" t="str">
        <f>+'BD1'!F10184</f>
        <v>Participación en capacitaciones técnicas (por capacitación)</v>
      </c>
      <c r="G10184" s="1" t="str">
        <f>+'BD1'!G10184</f>
        <v>Administrativa</v>
      </c>
      <c r="H10184" s="1">
        <f>+'BD1'!H10184</f>
        <v>27.82</v>
      </c>
    </row>
    <row r="10185" spans="1:8">
      <c r="A10185" s="1" t="str">
        <f>+'BD1'!A10185</f>
        <v>Huetar Norte</v>
      </c>
      <c r="B10185" s="1" t="str">
        <f>+'BD1'!B10185</f>
        <v>Los Chiles</v>
      </c>
      <c r="C10185" s="1" t="str">
        <f>+'BD1'!C10185</f>
        <v>William López Cordero</v>
      </c>
      <c r="D10185" s="1">
        <f>+'BD1'!D10185</f>
        <v>30</v>
      </c>
      <c r="E10185" s="1" t="str">
        <f>+'BD1'!E10185</f>
        <v>Técnico</v>
      </c>
      <c r="F10185" s="1" t="str">
        <f>+'BD1'!F10185</f>
        <v xml:space="preserve">Participación en charlas y sesiones técnicas, de trabajo y de actualización de conocimiento (por evento) </v>
      </c>
      <c r="G10185" s="1" t="str">
        <f>+'BD1'!G10185</f>
        <v>Administrativa</v>
      </c>
      <c r="H10185" s="1">
        <f>+'BD1'!H10185</f>
        <v>4.4583300000000001</v>
      </c>
    </row>
    <row r="10186" spans="1:8">
      <c r="A10186" s="1" t="str">
        <f>+'BD1'!A10186</f>
        <v>Huetar Norte</v>
      </c>
      <c r="B10186" s="1" t="str">
        <f>+'BD1'!B10186</f>
        <v>Los Chiles</v>
      </c>
      <c r="C10186" s="1" t="str">
        <f>+'BD1'!C10186</f>
        <v>William López Cordero</v>
      </c>
      <c r="D10186" s="1">
        <f>+'BD1'!D10186</f>
        <v>30</v>
      </c>
      <c r="E10186" s="1" t="str">
        <f>+'BD1'!E10186</f>
        <v>Técnico</v>
      </c>
      <c r="F10186" s="1" t="str">
        <f>+'BD1'!F10186</f>
        <v>Aplicación de censos y apoyo en sondeo de precios de insumos agropecuarios (por censo o sondeo)</v>
      </c>
      <c r="G10186" s="1" t="str">
        <f>+'BD1'!G10186</f>
        <v>Sustantiva</v>
      </c>
      <c r="H10186" s="1" t="str">
        <f>+'BD1'!H10186</f>
        <v>NA</v>
      </c>
    </row>
    <row r="10187" spans="1:8">
      <c r="A10187" s="1" t="str">
        <f>+'BD1'!A10187</f>
        <v>Huetar Norte</v>
      </c>
      <c r="B10187" s="1" t="str">
        <f>+'BD1'!B10187</f>
        <v>Los Chiles</v>
      </c>
      <c r="C10187" s="1" t="str">
        <f>+'BD1'!C10187</f>
        <v>William López Cordero</v>
      </c>
      <c r="D10187" s="1">
        <f>+'BD1'!D10187</f>
        <v>30</v>
      </c>
      <c r="E10187" s="1" t="str">
        <f>+'BD1'!E10187</f>
        <v>Técnico</v>
      </c>
      <c r="F10187" s="1" t="str">
        <f>+'BD1'!F10187</f>
        <v>Coordinación de acciones entre dependencias del MAG (por acción de cordinación)</v>
      </c>
      <c r="G10187" s="1" t="str">
        <f>+'BD1'!G10187</f>
        <v>Administrativa</v>
      </c>
      <c r="H10187" s="1" t="str">
        <f>+'BD1'!H10187</f>
        <v>NA</v>
      </c>
    </row>
    <row r="10188" spans="1:8">
      <c r="A10188" s="1" t="str">
        <f>+'BD1'!A10188</f>
        <v>Huetar Norte</v>
      </c>
      <c r="B10188" s="1" t="str">
        <f>+'BD1'!B10188</f>
        <v>Los Chiles</v>
      </c>
      <c r="C10188" s="1" t="str">
        <f>+'BD1'!C10188</f>
        <v>William López Cordero</v>
      </c>
      <c r="D10188" s="1">
        <f>+'BD1'!D10188</f>
        <v>30</v>
      </c>
      <c r="E10188" s="1" t="str">
        <f>+'BD1'!E10188</f>
        <v>Técnico</v>
      </c>
      <c r="F10188" s="1" t="str">
        <f>+'BD1'!F10188</f>
        <v>Otorgamiento de permisos para quemas agropecuarias (por trámite)</v>
      </c>
      <c r="G10188" s="1" t="str">
        <f>+'BD1'!G10188</f>
        <v>Sustantiva</v>
      </c>
      <c r="H10188" s="1">
        <f>+'BD1'!H10188</f>
        <v>6.42</v>
      </c>
    </row>
    <row r="10189" spans="1:8">
      <c r="A10189" s="1" t="str">
        <f>+'BD1'!A10189</f>
        <v>Huetar Norte</v>
      </c>
      <c r="B10189" s="1" t="str">
        <f>+'BD1'!B10189</f>
        <v>Los Chiles</v>
      </c>
      <c r="C10189" s="1" t="str">
        <f>+'BD1'!C10189</f>
        <v>William López Cordero</v>
      </c>
      <c r="D10189" s="1">
        <f>+'BD1'!D10189</f>
        <v>30</v>
      </c>
      <c r="E10189" s="1" t="str">
        <f>+'BD1'!E10189</f>
        <v>Técnico</v>
      </c>
      <c r="F10189" s="1" t="str">
        <f>+'BD1'!F10189</f>
        <v>Elaboración de Autoevaluación en Control Interno (acumulado efectivo por aplicación de la autoevaluación)</v>
      </c>
      <c r="G10189" s="1" t="str">
        <f>+'BD1'!G10189</f>
        <v>Administrativa</v>
      </c>
      <c r="H10189" s="1" t="str">
        <f>+'BD1'!H10189</f>
        <v>NA</v>
      </c>
    </row>
    <row r="10190" spans="1:8">
      <c r="A10190" s="1" t="str">
        <f>+'BD1'!A10190</f>
        <v>Huetar Norte</v>
      </c>
      <c r="B10190" s="1" t="str">
        <f>+'BD1'!B10190</f>
        <v>Los Chiles</v>
      </c>
      <c r="C10190" s="1" t="str">
        <f>+'BD1'!C10190</f>
        <v>William López Cordero</v>
      </c>
      <c r="D10190" s="1">
        <f>+'BD1'!D10190</f>
        <v>30</v>
      </c>
      <c r="E10190" s="1" t="str">
        <f>+'BD1'!E10190</f>
        <v>Técnico</v>
      </c>
      <c r="F10190" s="1" t="str">
        <f>+'BD1'!F10190</f>
        <v>Determinación y evaluación de riesgos en SEVRIMAG (acumulado efectivo por aplicación del SEVRIMAG)</v>
      </c>
      <c r="G10190" s="1" t="str">
        <f>+'BD1'!G10190</f>
        <v>Administrativa</v>
      </c>
      <c r="H10190" s="1">
        <f>+'BD1'!H10190</f>
        <v>2.14</v>
      </c>
    </row>
    <row r="10191" spans="1:8">
      <c r="A10191" s="1" t="str">
        <f>+'BD1'!A10191</f>
        <v>Huetar Norte</v>
      </c>
      <c r="B10191" s="1" t="str">
        <f>+'BD1'!B10191</f>
        <v>Los Chiles</v>
      </c>
      <c r="C10191" s="1" t="str">
        <f>+'BD1'!C10191</f>
        <v>William López Cordero</v>
      </c>
      <c r="D10191" s="1">
        <f>+'BD1'!D10191</f>
        <v>30</v>
      </c>
      <c r="E10191" s="1" t="str">
        <f>+'BD1'!E10191</f>
        <v>Técnico</v>
      </c>
      <c r="F10191" s="1" t="str">
        <f>+'BD1'!F10191</f>
        <v>Seguimiento a plan de mitigación de riesgos en SEVRIMAG (acumulado efectivo por seguimiento)</v>
      </c>
      <c r="G10191" s="1" t="str">
        <f>+'BD1'!G10191</f>
        <v>Administrativa</v>
      </c>
      <c r="H10191" s="1">
        <f>+'BD1'!H10191</f>
        <v>2.14</v>
      </c>
    </row>
    <row r="10192" spans="1:8">
      <c r="A10192" s="1" t="str">
        <f>+'BD1'!A10192</f>
        <v>Huetar Norte</v>
      </c>
      <c r="B10192" s="1" t="str">
        <f>+'BD1'!B10192</f>
        <v>Los Chiles</v>
      </c>
      <c r="C10192" s="1" t="str">
        <f>+'BD1'!C10192</f>
        <v>William López Cordero</v>
      </c>
      <c r="D10192" s="1">
        <f>+'BD1'!D10192</f>
        <v>30</v>
      </c>
      <c r="E10192" s="1" t="str">
        <f>+'BD1'!E10192</f>
        <v>Técnico</v>
      </c>
      <c r="F10192" s="1" t="str">
        <f>+'BD1'!F10192</f>
        <v>Seguimiento a plan de mejora de la Autoevaluación en Control Interno (acumulado efectivo por seguimiento)</v>
      </c>
      <c r="G10192" s="1" t="str">
        <f>+'BD1'!G10192</f>
        <v>Administrativa</v>
      </c>
      <c r="H10192" s="1" t="str">
        <f>+'BD1'!H10192</f>
        <v>NA</v>
      </c>
    </row>
    <row r="10193" spans="1:8">
      <c r="A10193" s="1" t="str">
        <f>+'BD1'!A10193</f>
        <v>Huetar Norte</v>
      </c>
      <c r="B10193" s="1" t="str">
        <f>+'BD1'!B10193</f>
        <v>Los Chiles</v>
      </c>
      <c r="C10193" s="1" t="str">
        <f>+'BD1'!C10193</f>
        <v>William López Cordero</v>
      </c>
      <c r="D10193" s="1">
        <f>+'BD1'!D10193</f>
        <v>30</v>
      </c>
      <c r="E10193" s="1" t="str">
        <f>+'BD1'!E10193</f>
        <v>Técnico</v>
      </c>
      <c r="F10193" s="1" t="str">
        <f>+'BD1'!F10193</f>
        <v>Reuniones de personal AEA (por reunión)</v>
      </c>
      <c r="G10193" s="1" t="str">
        <f>+'BD1'!G10193</f>
        <v>Administrativa</v>
      </c>
      <c r="H10193" s="1">
        <f>+'BD1'!H10193</f>
        <v>4.28</v>
      </c>
    </row>
    <row r="10194" spans="1:8">
      <c r="A10194" s="1" t="str">
        <f>+'BD1'!A10194</f>
        <v>Huetar Norte</v>
      </c>
      <c r="B10194" s="1" t="str">
        <f>+'BD1'!B10194</f>
        <v>Los Chiles</v>
      </c>
      <c r="C10194" s="1" t="str">
        <f>+'BD1'!C10194</f>
        <v>William López Cordero</v>
      </c>
      <c r="D10194" s="1">
        <f>+'BD1'!D10194</f>
        <v>30</v>
      </c>
      <c r="E10194" s="1" t="str">
        <f>+'BD1'!E10194</f>
        <v>Técnico</v>
      </c>
      <c r="F10194" s="1" t="str">
        <f>+'BD1'!F10194</f>
        <v>Actualización del sistema de gestión documental y archivo (tiempo efectivo por día)</v>
      </c>
      <c r="G10194" s="1" t="str">
        <f>+'BD1'!G10194</f>
        <v>Administrativa</v>
      </c>
      <c r="H10194" s="1">
        <f>+'BD1'!H10194</f>
        <v>1.605</v>
      </c>
    </row>
    <row r="10195" spans="1:8">
      <c r="A10195" s="1" t="str">
        <f>+'BD1'!A10195</f>
        <v>Huetar Norte</v>
      </c>
      <c r="B10195" s="1" t="str">
        <f>+'BD1'!B10195</f>
        <v>Los Chiles</v>
      </c>
      <c r="C10195" s="1" t="str">
        <f>+'BD1'!C10195</f>
        <v>William López Cordero</v>
      </c>
      <c r="D10195" s="1">
        <f>+'BD1'!D10195</f>
        <v>30</v>
      </c>
      <c r="E10195" s="1" t="str">
        <f>+'BD1'!E10195</f>
        <v>Técnico</v>
      </c>
      <c r="F10195" s="1" t="str">
        <f>+'BD1'!F10195</f>
        <v>Actualización del sistema SisDNEA (por productor)</v>
      </c>
      <c r="G10195" s="1" t="str">
        <f>+'BD1'!G10195</f>
        <v>Administrativa</v>
      </c>
      <c r="H10195" s="1">
        <f>+'BD1'!H10195</f>
        <v>1.605</v>
      </c>
    </row>
    <row r="10196" spans="1:8">
      <c r="A10196" s="1" t="str">
        <f>+'BD1'!A10196</f>
        <v>Huetar Norte</v>
      </c>
      <c r="B10196" s="1" t="str">
        <f>+'BD1'!B10196</f>
        <v>Los Chiles</v>
      </c>
      <c r="C10196" s="1" t="str">
        <f>+'BD1'!C10196</f>
        <v>William López Cordero</v>
      </c>
      <c r="D10196" s="1">
        <f>+'BD1'!D10196</f>
        <v>30</v>
      </c>
      <c r="E10196" s="1" t="str">
        <f>+'BD1'!E10196</f>
        <v>Técnico</v>
      </c>
      <c r="F10196" s="1" t="str">
        <f>+'BD1'!F10196</f>
        <v>Seguimiento semestral de la determinación de expectativas (por seguimiento)</v>
      </c>
      <c r="G10196" s="1" t="str">
        <f>+'BD1'!G10196</f>
        <v>Administrativa</v>
      </c>
      <c r="H10196" s="1">
        <f>+'BD1'!H10196</f>
        <v>4.28</v>
      </c>
    </row>
    <row r="10197" spans="1:8">
      <c r="A10197" s="1" t="str">
        <f>+'BD1'!A10197</f>
        <v>Huetar Norte</v>
      </c>
      <c r="B10197" s="1" t="str">
        <f>+'BD1'!B10197</f>
        <v>Los Chiles</v>
      </c>
      <c r="C10197" s="1" t="str">
        <f>+'BD1'!C10197</f>
        <v>William López Cordero</v>
      </c>
      <c r="D10197" s="1">
        <f>+'BD1'!D10197</f>
        <v>30</v>
      </c>
      <c r="E10197" s="1" t="str">
        <f>+'BD1'!E10197</f>
        <v>Técnico</v>
      </c>
      <c r="F10197" s="1" t="str">
        <f>+'BD1'!F10197</f>
        <v>Elaboración de la evaluación del desempeño (por reunión)</v>
      </c>
      <c r="G10197" s="1" t="str">
        <f>+'BD1'!G10197</f>
        <v>Administrativa</v>
      </c>
      <c r="H10197" s="1">
        <f>+'BD1'!H10197</f>
        <v>3.21</v>
      </c>
    </row>
    <row r="10198" spans="1:8">
      <c r="A10198" s="1" t="str">
        <f>+'BD1'!A10198</f>
        <v>Huetar Norte</v>
      </c>
      <c r="B10198" s="1" t="str">
        <f>+'BD1'!B10198</f>
        <v>Los Chiles</v>
      </c>
      <c r="C10198" s="1" t="str">
        <f>+'BD1'!C10198</f>
        <v>William López Cordero</v>
      </c>
      <c r="D10198" s="1">
        <f>+'BD1'!D10198</f>
        <v>30</v>
      </c>
      <c r="E10198" s="1" t="str">
        <f>+'BD1'!E10198</f>
        <v>Técnico</v>
      </c>
      <c r="F10198" s="1" t="str">
        <f>+'BD1'!F10198</f>
        <v>Elaboración de inventarios de equipos, materiales e insumos (tiempo efectivo por día)</v>
      </c>
      <c r="G10198" s="1" t="str">
        <f>+'BD1'!G10198</f>
        <v>Administrativa</v>
      </c>
      <c r="H10198" s="1">
        <f>+'BD1'!H10198</f>
        <v>4.28</v>
      </c>
    </row>
    <row r="10199" spans="1:8">
      <c r="A10199" s="1" t="str">
        <f>+'BD1'!A10199</f>
        <v>Huetar Norte</v>
      </c>
      <c r="B10199" s="1" t="str">
        <f>+'BD1'!B10199</f>
        <v>Los Chiles</v>
      </c>
      <c r="C10199" s="1" t="str">
        <f>+'BD1'!C10199</f>
        <v>William López Cordero</v>
      </c>
      <c r="D10199" s="1">
        <f>+'BD1'!D10199</f>
        <v>30</v>
      </c>
      <c r="E10199" s="1" t="str">
        <f>+'BD1'!E10199</f>
        <v>Técnico</v>
      </c>
      <c r="F10199" s="1" t="str">
        <f>+'BD1'!F10199</f>
        <v>Atención de emergencias</v>
      </c>
      <c r="G10199" s="1" t="str">
        <f>+'BD1'!G10199</f>
        <v>Sustantiva</v>
      </c>
      <c r="H10199" s="1" t="str">
        <f>+'BD1'!H10199</f>
        <v>NA</v>
      </c>
    </row>
    <row r="10200" spans="1:8">
      <c r="A10200" s="1" t="str">
        <f>+'BD1'!A10200</f>
        <v>Huetar Norte</v>
      </c>
      <c r="B10200" s="1" t="str">
        <f>+'BD1'!B10200</f>
        <v>Los Chiles</v>
      </c>
      <c r="C10200" s="1" t="str">
        <f>+'BD1'!C10200</f>
        <v>William López Cordero</v>
      </c>
      <c r="D10200" s="1">
        <f>+'BD1'!D10200</f>
        <v>30</v>
      </c>
      <c r="E10200" s="1" t="str">
        <f>+'BD1'!E10200</f>
        <v>Técnico</v>
      </c>
      <c r="F10200" s="1" t="str">
        <f>+'BD1'!F10200</f>
        <v>Trazabilidad-visita a finca (por productor)</v>
      </c>
      <c r="G10200" s="1" t="str">
        <f>+'BD1'!G10200</f>
        <v>Sustantiva</v>
      </c>
      <c r="H10200" s="1">
        <f>+'BD1'!H10200</f>
        <v>5.7066699999999999</v>
      </c>
    </row>
    <row r="10201" spans="1:8">
      <c r="A10201" s="1" t="str">
        <f>+'BD1'!A10201</f>
        <v>Huetar Norte</v>
      </c>
      <c r="B10201" s="1" t="str">
        <f>+'BD1'!B10201</f>
        <v>Los Chiles</v>
      </c>
      <c r="C10201" s="1" t="str">
        <f>+'BD1'!C10201</f>
        <v>William López Cordero</v>
      </c>
      <c r="D10201" s="1">
        <f>+'BD1'!D10201</f>
        <v>30</v>
      </c>
      <c r="E10201" s="1" t="str">
        <f>+'BD1'!E10201</f>
        <v>Técnico</v>
      </c>
      <c r="F10201" s="1" t="str">
        <f>+'BD1'!F10201</f>
        <v>Trazabilidad-inclusión en sistema TrazarAgro (por productor)</v>
      </c>
      <c r="G10201" s="1" t="str">
        <f>+'BD1'!G10201</f>
        <v>Sustantiva</v>
      </c>
      <c r="H10201" s="1" t="str">
        <f>+'BD1'!H10201</f>
        <v>NA</v>
      </c>
    </row>
    <row r="10202" spans="1:8">
      <c r="A10202" s="1" t="str">
        <f>+'BD1'!A10202</f>
        <v>Huetar Norte</v>
      </c>
      <c r="B10202" s="1" t="str">
        <f>+'BD1'!B10202</f>
        <v>Los Chiles</v>
      </c>
      <c r="C10202" s="1" t="str">
        <f>+'BD1'!C10202</f>
        <v>William López Cordero</v>
      </c>
      <c r="D10202" s="1">
        <f>+'BD1'!D10202</f>
        <v>30</v>
      </c>
      <c r="E10202" s="1" t="str">
        <f>+'BD1'!E10202</f>
        <v>Técnico</v>
      </c>
      <c r="F10202" s="1" t="str">
        <f>+'BD1'!F10202</f>
        <v>Atención al gusano barrenador (por productor)</v>
      </c>
      <c r="G10202" s="1" t="str">
        <f>+'BD1'!G10202</f>
        <v>Sustantiva</v>
      </c>
      <c r="H10202" s="1">
        <f>+'BD1'!H10202</f>
        <v>3.21</v>
      </c>
    </row>
    <row r="10203" spans="1:8">
      <c r="A10203" s="1" t="str">
        <f>+'BD1'!A10203</f>
        <v>Huetar Norte</v>
      </c>
      <c r="B10203" s="1" t="str">
        <f>+'BD1'!B10203</f>
        <v>Los Chiles</v>
      </c>
      <c r="C10203" s="1" t="str">
        <f>+'BD1'!C10203</f>
        <v>William López Cordero</v>
      </c>
      <c r="D10203" s="1">
        <f>+'BD1'!D10203</f>
        <v>30</v>
      </c>
      <c r="E10203" s="1" t="str">
        <f>+'BD1'!E10203</f>
        <v>Técnico</v>
      </c>
      <c r="F10203" s="1" t="str">
        <f>+'BD1'!F10203</f>
        <v>Atención en oficina (por usuario)</v>
      </c>
      <c r="G10203" s="1" t="str">
        <f>+'BD1'!G10203</f>
        <v>Sustantiva</v>
      </c>
      <c r="H10203" s="1">
        <f>+'BD1'!H10203</f>
        <v>1.07</v>
      </c>
    </row>
    <row r="10204" spans="1:8">
      <c r="A10204" s="1" t="str">
        <f>+'BD1'!A10204</f>
        <v>Huetar Norte</v>
      </c>
      <c r="B10204" s="1" t="str">
        <f>+'BD1'!B10204</f>
        <v>Los Chiles</v>
      </c>
      <c r="C10204" s="1" t="str">
        <f>+'BD1'!C10204</f>
        <v>William López Cordero</v>
      </c>
      <c r="D10204" s="1">
        <f>+'BD1'!D10204</f>
        <v>30</v>
      </c>
      <c r="E10204" s="1" t="str">
        <f>+'BD1'!E10204</f>
        <v>Técnico</v>
      </c>
      <c r="F10204" s="1" t="str">
        <f>+'BD1'!F10204</f>
        <v>Búsqueda de nuevos productores (por productor)</v>
      </c>
      <c r="G10204" s="1" t="str">
        <f>+'BD1'!G10204</f>
        <v>Sustantiva</v>
      </c>
      <c r="H10204" s="1">
        <f>+'BD1'!H10204</f>
        <v>1.605</v>
      </c>
    </row>
    <row r="10205" spans="1:8">
      <c r="A10205" s="1" t="str">
        <f>+'BD1'!A10205</f>
        <v>Huetar Norte</v>
      </c>
      <c r="B10205" s="1" t="str">
        <f>+'BD1'!B10205</f>
        <v>Pital</v>
      </c>
      <c r="C10205" s="1" t="str">
        <f>+'BD1'!C10205</f>
        <v>Erick Fallas Álvarez</v>
      </c>
      <c r="D10205" s="1">
        <f>+'BD1'!D10205</f>
        <v>6</v>
      </c>
      <c r="E10205" s="1" t="str">
        <f>+'BD1'!E10205</f>
        <v>Profesional</v>
      </c>
      <c r="F10205" s="1" t="str">
        <f>+'BD1'!F10205</f>
        <v>Elaboración del diagnóstico y plan de finca de manejo a personas productoras (por productor)</v>
      </c>
      <c r="G10205" s="1" t="str">
        <f>+'BD1'!G10205</f>
        <v>Sustantiva</v>
      </c>
      <c r="H10205" s="1">
        <f>+'BD1'!H10205</f>
        <v>1.605</v>
      </c>
    </row>
    <row r="10206" spans="1:8">
      <c r="A10206" s="1" t="str">
        <f>+'BD1'!A10206</f>
        <v>Huetar Norte</v>
      </c>
      <c r="B10206" s="1" t="str">
        <f>+'BD1'!B10206</f>
        <v>Pital</v>
      </c>
      <c r="C10206" s="1" t="str">
        <f>+'BD1'!C10206</f>
        <v>Erick Fallas Álvarez</v>
      </c>
      <c r="D10206" s="1">
        <f>+'BD1'!D10206</f>
        <v>6</v>
      </c>
      <c r="E10206" s="1" t="str">
        <f>+'BD1'!E10206</f>
        <v>Profesional</v>
      </c>
      <c r="F10206" s="1" t="str">
        <f>+'BD1'!F10206</f>
        <v>Asistencia técnica a personas productoras (individual): visitas a finca (por productor)</v>
      </c>
      <c r="G10206" s="1" t="str">
        <f>+'BD1'!G10206</f>
        <v>Sustantiva</v>
      </c>
      <c r="H10206" s="1">
        <f>+'BD1'!H10206</f>
        <v>3.92333</v>
      </c>
    </row>
    <row r="10207" spans="1:8">
      <c r="A10207" s="1" t="str">
        <f>+'BD1'!A10207</f>
        <v>Huetar Norte</v>
      </c>
      <c r="B10207" s="1" t="str">
        <f>+'BD1'!B10207</f>
        <v>Pital</v>
      </c>
      <c r="C10207" s="1" t="str">
        <f>+'BD1'!C10207</f>
        <v>Erick Fallas Álvarez</v>
      </c>
      <c r="D10207" s="1">
        <f>+'BD1'!D10207</f>
        <v>6</v>
      </c>
      <c r="E10207" s="1" t="str">
        <f>+'BD1'!E10207</f>
        <v>Profesional</v>
      </c>
      <c r="F10207" s="1" t="str">
        <f>+'BD1'!F10207</f>
        <v>Asistencia técnica a personas productoras (individual): atenciones virtuales y digitales (por productor)</v>
      </c>
      <c r="G10207" s="1" t="str">
        <f>+'BD1'!G10207</f>
        <v>Sustantiva</v>
      </c>
      <c r="H10207" s="1">
        <f>+'BD1'!H10207</f>
        <v>1.15917</v>
      </c>
    </row>
    <row r="10208" spans="1:8">
      <c r="A10208" s="1" t="str">
        <f>+'BD1'!A10208</f>
        <v>Huetar Norte</v>
      </c>
      <c r="B10208" s="1" t="str">
        <f>+'BD1'!B10208</f>
        <v>Pital</v>
      </c>
      <c r="C10208" s="1" t="str">
        <f>+'BD1'!C10208</f>
        <v>Erick Fallas Álvarez</v>
      </c>
      <c r="D10208" s="1">
        <f>+'BD1'!D10208</f>
        <v>6</v>
      </c>
      <c r="E10208" s="1" t="str">
        <f>+'BD1'!E10208</f>
        <v>Profesional</v>
      </c>
      <c r="F10208" s="1" t="str">
        <f>+'BD1'!F10208</f>
        <v>Asistencia técnica a personas productoras (grupal): día de campo (por día en el evento)</v>
      </c>
      <c r="G10208" s="1" t="str">
        <f>+'BD1'!G10208</f>
        <v>Sustantiva</v>
      </c>
      <c r="H10208" s="1">
        <f>+'BD1'!H10208</f>
        <v>7.49</v>
      </c>
    </row>
    <row r="10209" spans="1:8">
      <c r="A10209" s="1" t="str">
        <f>+'BD1'!A10209</f>
        <v>Huetar Norte</v>
      </c>
      <c r="B10209" s="1" t="str">
        <f>+'BD1'!B10209</f>
        <v>Pital</v>
      </c>
      <c r="C10209" s="1" t="str">
        <f>+'BD1'!C10209</f>
        <v>Erick Fallas Álvarez</v>
      </c>
      <c r="D10209" s="1">
        <f>+'BD1'!D10209</f>
        <v>6</v>
      </c>
      <c r="E10209" s="1" t="str">
        <f>+'BD1'!E10209</f>
        <v>Profesional</v>
      </c>
      <c r="F10209" s="1" t="str">
        <f>+'BD1'!F10209</f>
        <v>Asistencia técnica a personas productoras (grupal): demostración de métodos (por evento, se puede acumular si la demostración tarda más de un día)</v>
      </c>
      <c r="G10209" s="1" t="str">
        <f>+'BD1'!G10209</f>
        <v>Sustantiva</v>
      </c>
      <c r="H10209" s="1" t="str">
        <f>+'BD1'!H10209</f>
        <v>NA</v>
      </c>
    </row>
    <row r="10210" spans="1:8">
      <c r="A10210" s="1" t="str">
        <f>+'BD1'!A10210</f>
        <v>Huetar Norte</v>
      </c>
      <c r="B10210" s="1" t="str">
        <f>+'BD1'!B10210</f>
        <v>Pital</v>
      </c>
      <c r="C10210" s="1" t="str">
        <f>+'BD1'!C10210</f>
        <v>Erick Fallas Álvarez</v>
      </c>
      <c r="D10210" s="1">
        <f>+'BD1'!D10210</f>
        <v>6</v>
      </c>
      <c r="E10210" s="1" t="str">
        <f>+'BD1'!E10210</f>
        <v>Profesional</v>
      </c>
      <c r="F10210" s="1" t="str">
        <f>+'BD1'!F10210</f>
        <v>Asistencia técnica a personas productoras (grupal): taller (por taller)</v>
      </c>
      <c r="G10210" s="1" t="str">
        <f>+'BD1'!G10210</f>
        <v>Sustantiva</v>
      </c>
      <c r="H10210" s="1">
        <f>+'BD1'!H10210</f>
        <v>3.4775</v>
      </c>
    </row>
    <row r="10211" spans="1:8">
      <c r="A10211" s="1" t="str">
        <f>+'BD1'!A10211</f>
        <v>Huetar Norte</v>
      </c>
      <c r="B10211" s="1" t="str">
        <f>+'BD1'!B10211</f>
        <v>Pital</v>
      </c>
      <c r="C10211" s="1" t="str">
        <f>+'BD1'!C10211</f>
        <v>Erick Fallas Álvarez</v>
      </c>
      <c r="D10211" s="1">
        <f>+'BD1'!D10211</f>
        <v>6</v>
      </c>
      <c r="E10211" s="1" t="str">
        <f>+'BD1'!E10211</f>
        <v>Profesional</v>
      </c>
      <c r="F10211" s="1" t="str">
        <f>+'BD1'!F10211</f>
        <v>Asistencia técnica a personas productoras (grupal): charlas (por día en el evento)</v>
      </c>
      <c r="G10211" s="1" t="str">
        <f>+'BD1'!G10211</f>
        <v>Sustantiva</v>
      </c>
      <c r="H10211" s="1">
        <f>+'BD1'!H10211</f>
        <v>1.69417</v>
      </c>
    </row>
    <row r="10212" spans="1:8">
      <c r="A10212" s="1" t="str">
        <f>+'BD1'!A10212</f>
        <v>Huetar Norte</v>
      </c>
      <c r="B10212" s="1" t="str">
        <f>+'BD1'!B10212</f>
        <v>Pital</v>
      </c>
      <c r="C10212" s="1" t="str">
        <f>+'BD1'!C10212</f>
        <v>Erick Fallas Álvarez</v>
      </c>
      <c r="D10212" s="1">
        <f>+'BD1'!D10212</f>
        <v>6</v>
      </c>
      <c r="E10212" s="1" t="str">
        <f>+'BD1'!E10212</f>
        <v>Profesional</v>
      </c>
      <c r="F10212" s="1" t="str">
        <f>+'BD1'!F10212</f>
        <v>Gestión en capacitaciones con instituciones públicas o privadas (solo gestión de coordinación por evento de capacitación)</v>
      </c>
      <c r="G10212" s="1" t="str">
        <f>+'BD1'!G10212</f>
        <v>Administrativa</v>
      </c>
      <c r="H10212" s="1">
        <f>+'BD1'!H10212</f>
        <v>2.76417</v>
      </c>
    </row>
    <row r="10213" spans="1:8">
      <c r="A10213" s="1" t="str">
        <f>+'BD1'!A10213</f>
        <v>Huetar Norte</v>
      </c>
      <c r="B10213" s="1" t="str">
        <f>+'BD1'!B10213</f>
        <v>Pital</v>
      </c>
      <c r="C10213" s="1" t="str">
        <f>+'BD1'!C10213</f>
        <v>Erick Fallas Álvarez</v>
      </c>
      <c r="D10213" s="1">
        <f>+'BD1'!D10213</f>
        <v>6</v>
      </c>
      <c r="E10213" s="1" t="str">
        <f>+'BD1'!E10213</f>
        <v>Profesional</v>
      </c>
      <c r="F10213" s="1" t="str">
        <f>+'BD1'!F10213</f>
        <v>Aplicación de la herramienta de medición del nivel de gestión empresarial y organizacional (por organización)</v>
      </c>
      <c r="G10213" s="1" t="str">
        <f>+'BD1'!G10213</f>
        <v>Sustantiva</v>
      </c>
      <c r="H10213" s="1" t="str">
        <f>+'BD1'!H10213</f>
        <v>NA</v>
      </c>
    </row>
    <row r="10214" spans="1:8">
      <c r="A10214" s="1" t="str">
        <f>+'BD1'!A10214</f>
        <v>Huetar Norte</v>
      </c>
      <c r="B10214" s="1" t="str">
        <f>+'BD1'!B10214</f>
        <v>Pital</v>
      </c>
      <c r="C10214" s="1" t="str">
        <f>+'BD1'!C10214</f>
        <v>Erick Fallas Álvarez</v>
      </c>
      <c r="D10214" s="1">
        <f>+'BD1'!D10214</f>
        <v>6</v>
      </c>
      <c r="E10214" s="1" t="str">
        <f>+'BD1'!E10214</f>
        <v>Profesional</v>
      </c>
      <c r="F10214" s="1" t="str">
        <f>+'BD1'!F10214</f>
        <v>Elaboración y ejecución del plan de trabajo (por organización)</v>
      </c>
      <c r="G10214" s="1" t="str">
        <f>+'BD1'!G10214</f>
        <v>Sustantiva</v>
      </c>
      <c r="H10214" s="1" t="str">
        <f>+'BD1'!H10214</f>
        <v>NA</v>
      </c>
    </row>
    <row r="10215" spans="1:8">
      <c r="A10215" s="1" t="str">
        <f>+'BD1'!A10215</f>
        <v>Huetar Norte</v>
      </c>
      <c r="B10215" s="1" t="str">
        <f>+'BD1'!B10215</f>
        <v>Pital</v>
      </c>
      <c r="C10215" s="1" t="str">
        <f>+'BD1'!C10215</f>
        <v>Erick Fallas Álvarez</v>
      </c>
      <c r="D10215" s="1">
        <f>+'BD1'!D10215</f>
        <v>6</v>
      </c>
      <c r="E10215" s="1" t="str">
        <f>+'BD1'!E10215</f>
        <v>Profesional</v>
      </c>
      <c r="F10215" s="1" t="str">
        <f>+'BD1'!F10215</f>
        <v>Visitas de seguimiento al plan de trabajo (por visita por organización)</v>
      </c>
      <c r="G10215" s="1" t="str">
        <f>+'BD1'!G10215</f>
        <v>Sustantiva</v>
      </c>
      <c r="H10215" s="1" t="str">
        <f>+'BD1'!H10215</f>
        <v>NA</v>
      </c>
    </row>
    <row r="10216" spans="1:8">
      <c r="A10216" s="1" t="str">
        <f>+'BD1'!A10216</f>
        <v>Huetar Norte</v>
      </c>
      <c r="B10216" s="1" t="str">
        <f>+'BD1'!B10216</f>
        <v>Pital</v>
      </c>
      <c r="C10216" s="1" t="str">
        <f>+'BD1'!C10216</f>
        <v>Erick Fallas Álvarez</v>
      </c>
      <c r="D10216" s="1">
        <f>+'BD1'!D10216</f>
        <v>6</v>
      </c>
      <c r="E10216" s="1" t="str">
        <f>+'BD1'!E10216</f>
        <v>Profesional</v>
      </c>
      <c r="F10216" s="1" t="str">
        <f>+'BD1'!F10216</f>
        <v>Reporte del plan de trabajo anual (por reporte por organización)</v>
      </c>
      <c r="G10216" s="1" t="str">
        <f>+'BD1'!G10216</f>
        <v>Sustantiva</v>
      </c>
      <c r="H10216" s="1" t="str">
        <f>+'BD1'!H10216</f>
        <v>NA</v>
      </c>
    </row>
    <row r="10217" spans="1:8">
      <c r="A10217" s="1" t="str">
        <f>+'BD1'!A10217</f>
        <v>Huetar Norte</v>
      </c>
      <c r="B10217" s="1" t="str">
        <f>+'BD1'!B10217</f>
        <v>Pital</v>
      </c>
      <c r="C10217" s="1" t="str">
        <f>+'BD1'!C10217</f>
        <v>Erick Fallas Álvarez</v>
      </c>
      <c r="D10217" s="1">
        <f>+'BD1'!D10217</f>
        <v>6</v>
      </c>
      <c r="E10217" s="1" t="str">
        <f>+'BD1'!E10217</f>
        <v>Profesional</v>
      </c>
      <c r="F10217" s="1" t="str">
        <f>+'BD1'!F10217</f>
        <v>NAMA (café): muestreo y toma de datos en finca (por productor)</v>
      </c>
      <c r="G10217" s="1" t="str">
        <f>+'BD1'!G10217</f>
        <v>Sustantiva</v>
      </c>
      <c r="H10217" s="1" t="str">
        <f>+'BD1'!H10217</f>
        <v>NA</v>
      </c>
    </row>
    <row r="10218" spans="1:8">
      <c r="A10218" s="1" t="str">
        <f>+'BD1'!A10218</f>
        <v>Huetar Norte</v>
      </c>
      <c r="B10218" s="1" t="str">
        <f>+'BD1'!B10218</f>
        <v>Pital</v>
      </c>
      <c r="C10218" s="1" t="str">
        <f>+'BD1'!C10218</f>
        <v>Erick Fallas Álvarez</v>
      </c>
      <c r="D10218" s="1">
        <f>+'BD1'!D10218</f>
        <v>6</v>
      </c>
      <c r="E10218" s="1" t="str">
        <f>+'BD1'!E10218</f>
        <v>Profesional</v>
      </c>
      <c r="F10218" s="1" t="str">
        <f>+'BD1'!F10218</f>
        <v>NAMA (café): inclusión de datos al SisDNEA (por productor)</v>
      </c>
      <c r="G10218" s="1" t="str">
        <f>+'BD1'!G10218</f>
        <v>Sustantiva</v>
      </c>
      <c r="H10218" s="1" t="str">
        <f>+'BD1'!H10218</f>
        <v>NA</v>
      </c>
    </row>
    <row r="10219" spans="1:8">
      <c r="A10219" s="1" t="str">
        <f>+'BD1'!A10219</f>
        <v>Huetar Norte</v>
      </c>
      <c r="B10219" s="1" t="str">
        <f>+'BD1'!B10219</f>
        <v>Pital</v>
      </c>
      <c r="C10219" s="1" t="str">
        <f>+'BD1'!C10219</f>
        <v>Erick Fallas Álvarez</v>
      </c>
      <c r="D10219" s="1">
        <f>+'BD1'!D10219</f>
        <v>6</v>
      </c>
      <c r="E10219" s="1" t="str">
        <f>+'BD1'!E10219</f>
        <v>Profesional</v>
      </c>
      <c r="F10219" s="1" t="str">
        <f>+'BD1'!F10219</f>
        <v>NAMA (café): entrega de constancia de verificación del MRV a la persona productora (por productor)</v>
      </c>
      <c r="G10219" s="1" t="str">
        <f>+'BD1'!G10219</f>
        <v>Sustantiva</v>
      </c>
      <c r="H10219" s="1" t="str">
        <f>+'BD1'!H10219</f>
        <v>NA</v>
      </c>
    </row>
    <row r="10220" spans="1:8">
      <c r="A10220" s="1" t="str">
        <f>+'BD1'!A10220</f>
        <v>Huetar Norte</v>
      </c>
      <c r="B10220" s="1" t="str">
        <f>+'BD1'!B10220</f>
        <v>Pital</v>
      </c>
      <c r="C10220" s="1" t="str">
        <f>+'BD1'!C10220</f>
        <v>Erick Fallas Álvarez</v>
      </c>
      <c r="D10220" s="1">
        <f>+'BD1'!D10220</f>
        <v>6</v>
      </c>
      <c r="E10220" s="1" t="str">
        <f>+'BD1'!E10220</f>
        <v>Profesional</v>
      </c>
      <c r="F10220" s="1" t="str">
        <f>+'BD1'!F10220</f>
        <v>NAMA (ganadería): muestreo y toma de datos en finca (por productor)</v>
      </c>
      <c r="G10220" s="1" t="str">
        <f>+'BD1'!G10220</f>
        <v>Sustantiva</v>
      </c>
      <c r="H10220" s="1">
        <f>+'BD1'!H10220</f>
        <v>3.2991700000000002</v>
      </c>
    </row>
    <row r="10221" spans="1:8">
      <c r="A10221" s="1" t="str">
        <f>+'BD1'!A10221</f>
        <v>Huetar Norte</v>
      </c>
      <c r="B10221" s="1" t="str">
        <f>+'BD1'!B10221</f>
        <v>Pital</v>
      </c>
      <c r="C10221" s="1" t="str">
        <f>+'BD1'!C10221</f>
        <v>Erick Fallas Álvarez</v>
      </c>
      <c r="D10221" s="1">
        <f>+'BD1'!D10221</f>
        <v>6</v>
      </c>
      <c r="E10221" s="1" t="str">
        <f>+'BD1'!E10221</f>
        <v>Profesional</v>
      </c>
      <c r="F10221" s="1" t="str">
        <f>+'BD1'!F10221</f>
        <v>NAMA (ganadería): inclusión de datos al SisDNEA (por productor)</v>
      </c>
      <c r="G10221" s="1" t="str">
        <f>+'BD1'!G10221</f>
        <v>Sustantiva</v>
      </c>
      <c r="H10221" s="1">
        <f>+'BD1'!H10221</f>
        <v>1.07</v>
      </c>
    </row>
    <row r="10222" spans="1:8">
      <c r="A10222" s="1" t="str">
        <f>+'BD1'!A10222</f>
        <v>Huetar Norte</v>
      </c>
      <c r="B10222" s="1" t="str">
        <f>+'BD1'!B10222</f>
        <v>Pital</v>
      </c>
      <c r="C10222" s="1" t="str">
        <f>+'BD1'!C10222</f>
        <v>Erick Fallas Álvarez</v>
      </c>
      <c r="D10222" s="1">
        <f>+'BD1'!D10222</f>
        <v>6</v>
      </c>
      <c r="E10222" s="1" t="str">
        <f>+'BD1'!E10222</f>
        <v>Profesional</v>
      </c>
      <c r="F10222" s="1" t="str">
        <f>+'BD1'!F10222</f>
        <v>NAMA (ganadería): entrega de constancia de verificación del MRV a la persona productora (por productor)</v>
      </c>
      <c r="G10222" s="1" t="str">
        <f>+'BD1'!G10222</f>
        <v>Sustantiva</v>
      </c>
      <c r="H10222" s="1">
        <f>+'BD1'!H10222</f>
        <v>1.07</v>
      </c>
    </row>
    <row r="10223" spans="1:8">
      <c r="A10223" s="1" t="str">
        <f>+'BD1'!A10223</f>
        <v>Huetar Norte</v>
      </c>
      <c r="B10223" s="1" t="str">
        <f>+'BD1'!B10223</f>
        <v>Pital</v>
      </c>
      <c r="C10223" s="1" t="str">
        <f>+'BD1'!C10223</f>
        <v>Erick Fallas Álvarez</v>
      </c>
      <c r="D10223" s="1">
        <f>+'BD1'!D10223</f>
        <v>6</v>
      </c>
      <c r="E10223" s="1" t="str">
        <f>+'BD1'!E10223</f>
        <v>Profesional</v>
      </c>
      <c r="F10223" s="1" t="str">
        <f>+'BD1'!F10223</f>
        <v>Producción sostenible: elaboración de la herramienta Tu Modelo, en el SisDNEA (por productor)</v>
      </c>
      <c r="G10223" s="1" t="str">
        <f>+'BD1'!G10223</f>
        <v>Sustantiva</v>
      </c>
      <c r="H10223" s="1" t="str">
        <f>+'BD1'!H10223</f>
        <v>NA</v>
      </c>
    </row>
    <row r="10224" spans="1:8">
      <c r="A10224" s="1" t="str">
        <f>+'BD1'!A10224</f>
        <v>Huetar Norte</v>
      </c>
      <c r="B10224" s="1" t="str">
        <f>+'BD1'!B10224</f>
        <v>Pital</v>
      </c>
      <c r="C10224" s="1" t="str">
        <f>+'BD1'!C10224</f>
        <v>Erick Fallas Álvarez</v>
      </c>
      <c r="D10224" s="1">
        <f>+'BD1'!D10224</f>
        <v>6</v>
      </c>
      <c r="E10224" s="1" t="str">
        <f>+'BD1'!E10224</f>
        <v>Profesional</v>
      </c>
      <c r="F10224" s="1" t="str">
        <f>+'BD1'!F10224</f>
        <v>Producción sostenible: entregar certificado al productor e incluirlo en el expediente físico (por productor)</v>
      </c>
      <c r="G10224" s="1" t="str">
        <f>+'BD1'!G10224</f>
        <v>Sustantiva</v>
      </c>
      <c r="H10224" s="1" t="str">
        <f>+'BD1'!H10224</f>
        <v>NA</v>
      </c>
    </row>
    <row r="10225" spans="1:8">
      <c r="A10225" s="1" t="str">
        <f>+'BD1'!A10225</f>
        <v>Huetar Norte</v>
      </c>
      <c r="B10225" s="1" t="str">
        <f>+'BD1'!B10225</f>
        <v>Pital</v>
      </c>
      <c r="C10225" s="1" t="str">
        <f>+'BD1'!C10225</f>
        <v>Erick Fallas Álvarez</v>
      </c>
      <c r="D10225" s="1">
        <f>+'BD1'!D10225</f>
        <v>6</v>
      </c>
      <c r="E10225" s="1" t="str">
        <f>+'BD1'!E10225</f>
        <v>Profesional</v>
      </c>
      <c r="F10225" s="1" t="str">
        <f>+'BD1'!F10225</f>
        <v>RBAyP y RBAO: divulgación del programa de incentivos (por acción de divulgación)</v>
      </c>
      <c r="G10225" s="1" t="str">
        <f>+'BD1'!G10225</f>
        <v>Sustantiva</v>
      </c>
      <c r="H10225" s="1">
        <f>+'BD1'!H10225</f>
        <v>0.80249999999999999</v>
      </c>
    </row>
    <row r="10226" spans="1:8">
      <c r="A10226" s="1" t="str">
        <f>+'BD1'!A10226</f>
        <v>Huetar Norte</v>
      </c>
      <c r="B10226" s="1" t="str">
        <f>+'BD1'!B10226</f>
        <v>Pital</v>
      </c>
      <c r="C10226" s="1" t="str">
        <f>+'BD1'!C10226</f>
        <v>Erick Fallas Álvarez</v>
      </c>
      <c r="D10226" s="1">
        <f>+'BD1'!D10226</f>
        <v>6</v>
      </c>
      <c r="E10226" s="1" t="str">
        <f>+'BD1'!E10226</f>
        <v>Profesional</v>
      </c>
      <c r="F10226" s="1" t="str">
        <f>+'BD1'!F10226</f>
        <v>RBAyP y RBAO: completar formularios para recibir incentivos económicos (por productor)</v>
      </c>
      <c r="G10226" s="1" t="str">
        <f>+'BD1'!G10226</f>
        <v>Sustantiva</v>
      </c>
      <c r="H10226" s="1">
        <f>+'BD1'!H10226</f>
        <v>1.15917</v>
      </c>
    </row>
    <row r="10227" spans="1:8">
      <c r="A10227" s="1" t="str">
        <f>+'BD1'!A10227</f>
        <v>Huetar Norte</v>
      </c>
      <c r="B10227" s="1" t="str">
        <f>+'BD1'!B10227</f>
        <v>Pital</v>
      </c>
      <c r="C10227" s="1" t="str">
        <f>+'BD1'!C10227</f>
        <v>Erick Fallas Álvarez</v>
      </c>
      <c r="D10227" s="1">
        <f>+'BD1'!D10227</f>
        <v>6</v>
      </c>
      <c r="E10227" s="1" t="str">
        <f>+'BD1'!E10227</f>
        <v>Profesional</v>
      </c>
      <c r="F10227" s="1" t="str">
        <f>+'BD1'!F10227</f>
        <v>RBAyP y RBAO: revisión de las solicitudes del programa de incentivos económicos (por productor)</v>
      </c>
      <c r="G10227" s="1" t="str">
        <f>+'BD1'!G10227</f>
        <v>Sustantiva</v>
      </c>
      <c r="H10227" s="1">
        <f>+'BD1'!H10227</f>
        <v>0.80249999999999999</v>
      </c>
    </row>
    <row r="10228" spans="1:8">
      <c r="A10228" s="1" t="str">
        <f>+'BD1'!A10228</f>
        <v>Huetar Norte</v>
      </c>
      <c r="B10228" s="1" t="str">
        <f>+'BD1'!B10228</f>
        <v>Pital</v>
      </c>
      <c r="C10228" s="1" t="str">
        <f>+'BD1'!C10228</f>
        <v>Erick Fallas Álvarez</v>
      </c>
      <c r="D10228" s="1">
        <f>+'BD1'!D10228</f>
        <v>6</v>
      </c>
      <c r="E10228" s="1" t="str">
        <f>+'BD1'!E10228</f>
        <v>Profesional</v>
      </c>
      <c r="F10228" s="1" t="str">
        <f>+'BD1'!F10228</f>
        <v>RBAyP y RBAO: visita a finca para verificación (por visita por productor)</v>
      </c>
      <c r="G10228" s="1" t="str">
        <f>+'BD1'!G10228</f>
        <v>Sustantiva</v>
      </c>
      <c r="H10228" s="1" t="str">
        <f>+'BD1'!H10228</f>
        <v>NA</v>
      </c>
    </row>
    <row r="10229" spans="1:8">
      <c r="A10229" s="1" t="str">
        <f>+'BD1'!A10229</f>
        <v>Huetar Norte</v>
      </c>
      <c r="B10229" s="1" t="str">
        <f>+'BD1'!B10229</f>
        <v>Pital</v>
      </c>
      <c r="C10229" s="1" t="str">
        <f>+'BD1'!C10229</f>
        <v>Erick Fallas Álvarez</v>
      </c>
      <c r="D10229" s="1">
        <f>+'BD1'!D10229</f>
        <v>6</v>
      </c>
      <c r="E10229" s="1" t="str">
        <f>+'BD1'!E10229</f>
        <v>Profesional</v>
      </c>
      <c r="F10229" s="1" t="str">
        <f>+'BD1'!F10229</f>
        <v>Productores ocasionales: asistencia técnica individual (por productor)</v>
      </c>
      <c r="G10229" s="1" t="str">
        <f>+'BD1'!G10229</f>
        <v>Sustantiva</v>
      </c>
      <c r="H10229" s="1">
        <f>+'BD1'!H10229</f>
        <v>3.3883299999999998</v>
      </c>
    </row>
    <row r="10230" spans="1:8">
      <c r="A10230" s="1" t="str">
        <f>+'BD1'!A10230</f>
        <v>Huetar Norte</v>
      </c>
      <c r="B10230" s="1" t="str">
        <f>+'BD1'!B10230</f>
        <v>Pital</v>
      </c>
      <c r="C10230" s="1" t="str">
        <f>+'BD1'!C10230</f>
        <v>Erick Fallas Álvarez</v>
      </c>
      <c r="D10230" s="1">
        <f>+'BD1'!D10230</f>
        <v>6</v>
      </c>
      <c r="E10230" s="1" t="str">
        <f>+'BD1'!E10230</f>
        <v>Profesional</v>
      </c>
      <c r="F10230" s="1" t="str">
        <f>+'BD1'!F10230</f>
        <v>Productores ocasionales: asistencia técnica grupal (por asistencia a grupo)</v>
      </c>
      <c r="G10230" s="1" t="str">
        <f>+'BD1'!G10230</f>
        <v>Sustantiva</v>
      </c>
      <c r="H10230" s="1" t="str">
        <f>+'BD1'!H10230</f>
        <v>NA</v>
      </c>
    </row>
    <row r="10231" spans="1:8">
      <c r="A10231" s="1" t="str">
        <f>+'BD1'!A10231</f>
        <v>Huetar Norte</v>
      </c>
      <c r="B10231" s="1" t="str">
        <f>+'BD1'!B10231</f>
        <v>Pital</v>
      </c>
      <c r="C10231" s="1" t="str">
        <f>+'BD1'!C10231</f>
        <v>Erick Fallas Álvarez</v>
      </c>
      <c r="D10231" s="1">
        <f>+'BD1'!D10231</f>
        <v>6</v>
      </c>
      <c r="E10231" s="1" t="str">
        <f>+'BD1'!E10231</f>
        <v>Profesional</v>
      </c>
      <c r="F10231" s="1" t="str">
        <f>+'BD1'!F10231</f>
        <v>Productores ocasionales: servicios de extensión de información digitales y virtuales (por productor)</v>
      </c>
      <c r="G10231" s="1" t="str">
        <f>+'BD1'!G10231</f>
        <v>Sustantiva</v>
      </c>
      <c r="H10231" s="1">
        <f>+'BD1'!H10231</f>
        <v>1.07</v>
      </c>
    </row>
    <row r="10232" spans="1:8">
      <c r="A10232" s="1" t="str">
        <f>+'BD1'!A10232</f>
        <v>Huetar Norte</v>
      </c>
      <c r="B10232" s="1" t="str">
        <f>+'BD1'!B10232</f>
        <v>Pital</v>
      </c>
      <c r="C10232" s="1" t="str">
        <f>+'BD1'!C10232</f>
        <v>Erick Fallas Álvarez</v>
      </c>
      <c r="D10232" s="1">
        <f>+'BD1'!D10232</f>
        <v>6</v>
      </c>
      <c r="E10232" s="1" t="str">
        <f>+'BD1'!E10232</f>
        <v>Profesional</v>
      </c>
      <c r="F10232" s="1" t="str">
        <f>+'BD1'!F10232</f>
        <v>Proyectos financiados con fondos públicos y transferencia MAG: apoyo en la formulación de proyectos de personas productoras (acumulado efectivo por proyecto)</v>
      </c>
      <c r="G10232" s="1" t="str">
        <f>+'BD1'!G10232</f>
        <v>Sustantiva</v>
      </c>
      <c r="H10232" s="1" t="str">
        <f>+'BD1'!H10232</f>
        <v>NA</v>
      </c>
    </row>
    <row r="10233" spans="1:8">
      <c r="A10233" s="1" t="str">
        <f>+'BD1'!A10233</f>
        <v>Huetar Norte</v>
      </c>
      <c r="B10233" s="1" t="str">
        <f>+'BD1'!B10233</f>
        <v>Pital</v>
      </c>
      <c r="C10233" s="1" t="str">
        <f>+'BD1'!C10233</f>
        <v>Erick Fallas Álvarez</v>
      </c>
      <c r="D10233" s="1">
        <f>+'BD1'!D10233</f>
        <v>6</v>
      </c>
      <c r="E10233" s="1" t="str">
        <f>+'BD1'!E10233</f>
        <v>Profesional</v>
      </c>
      <c r="F10233" s="1" t="str">
        <f>+'BD1'!F10233</f>
        <v>Proyectos financiados con fondos públicos y transferencia MAG: apoyo en la formulación de proyectos de organizaciones (acumulado efectivo por proyecto)</v>
      </c>
      <c r="G10233" s="1" t="str">
        <f>+'BD1'!G10233</f>
        <v>Sustantiva</v>
      </c>
      <c r="H10233" s="1" t="str">
        <f>+'BD1'!H10233</f>
        <v>NA</v>
      </c>
    </row>
    <row r="10234" spans="1:8">
      <c r="A10234" s="1" t="str">
        <f>+'BD1'!A10234</f>
        <v>Huetar Norte</v>
      </c>
      <c r="B10234" s="1" t="str">
        <f>+'BD1'!B10234</f>
        <v>Pital</v>
      </c>
      <c r="C10234" s="1" t="str">
        <f>+'BD1'!C10234</f>
        <v>Erick Fallas Álvarez</v>
      </c>
      <c r="D10234" s="1">
        <f>+'BD1'!D10234</f>
        <v>6</v>
      </c>
      <c r="E10234" s="1" t="str">
        <f>+'BD1'!E10234</f>
        <v>Profesional</v>
      </c>
      <c r="F10234" s="1" t="str">
        <f>+'BD1'!F10234</f>
        <v>Proyectos financiados con fondos públicos: seguimiento técnico (por visita a proyecto)</v>
      </c>
      <c r="G10234" s="1" t="str">
        <f>+'BD1'!G10234</f>
        <v>Sustantiva</v>
      </c>
      <c r="H10234" s="1">
        <f>+'BD1'!H10234</f>
        <v>2.14</v>
      </c>
    </row>
    <row r="10235" spans="1:8">
      <c r="A10235" s="1" t="str">
        <f>+'BD1'!A10235</f>
        <v>Huetar Norte</v>
      </c>
      <c r="B10235" s="1" t="str">
        <f>+'BD1'!B10235</f>
        <v>Pital</v>
      </c>
      <c r="C10235" s="1" t="str">
        <f>+'BD1'!C10235</f>
        <v>Erick Fallas Álvarez</v>
      </c>
      <c r="D10235" s="1">
        <f>+'BD1'!D10235</f>
        <v>6</v>
      </c>
      <c r="E10235" s="1" t="str">
        <f>+'BD1'!E10235</f>
        <v>Profesional</v>
      </c>
      <c r="F10235" s="1" t="str">
        <f>+'BD1'!F10235</f>
        <v>Elaboración de informes trimestrales, semestrales y anuales PAO (por informe)</v>
      </c>
      <c r="G10235" s="1" t="str">
        <f>+'BD1'!G10235</f>
        <v>Administrativa</v>
      </c>
      <c r="H10235" s="1">
        <f>+'BD1'!H10235</f>
        <v>8.7383299999999995</v>
      </c>
    </row>
    <row r="10236" spans="1:8">
      <c r="A10236" s="1" t="str">
        <f>+'BD1'!A10236</f>
        <v>Huetar Norte</v>
      </c>
      <c r="B10236" s="1" t="str">
        <f>+'BD1'!B10236</f>
        <v>Pital</v>
      </c>
      <c r="C10236" s="1" t="str">
        <f>+'BD1'!C10236</f>
        <v>Erick Fallas Álvarez</v>
      </c>
      <c r="D10236" s="1">
        <f>+'BD1'!D10236</f>
        <v>6</v>
      </c>
      <c r="E10236" s="1" t="str">
        <f>+'BD1'!E10236</f>
        <v>Profesional</v>
      </c>
      <c r="F10236" s="1" t="str">
        <f>+'BD1'!F10236</f>
        <v>Seguimiento a los PAO de los funcionarios a su cargo (por funcionario)</v>
      </c>
      <c r="G10236" s="1" t="str">
        <f>+'BD1'!G10236</f>
        <v>Administrativa</v>
      </c>
      <c r="H10236" s="1">
        <f>+'BD1'!H10236</f>
        <v>2.6749999999999998</v>
      </c>
    </row>
    <row r="10237" spans="1:8">
      <c r="A10237" s="1" t="str">
        <f>+'BD1'!A10237</f>
        <v>Huetar Norte</v>
      </c>
      <c r="B10237" s="1" t="str">
        <f>+'BD1'!B10237</f>
        <v>Pital</v>
      </c>
      <c r="C10237" s="1" t="str">
        <f>+'BD1'!C10237</f>
        <v>Erick Fallas Álvarez</v>
      </c>
      <c r="D10237" s="1">
        <f>+'BD1'!D10237</f>
        <v>6</v>
      </c>
      <c r="E10237" s="1" t="str">
        <f>+'BD1'!E10237</f>
        <v>Profesional</v>
      </c>
      <c r="F10237" s="1" t="str">
        <f>+'BD1'!F10237</f>
        <v>Inscripción y actualización de PYMPA (por productor)</v>
      </c>
      <c r="G10237" s="1" t="str">
        <f>+'BD1'!G10237</f>
        <v>Sustantiva</v>
      </c>
      <c r="H10237" s="1">
        <f>+'BD1'!H10237</f>
        <v>1.15917</v>
      </c>
    </row>
    <row r="10238" spans="1:8">
      <c r="A10238" s="1" t="str">
        <f>+'BD1'!A10238</f>
        <v>Huetar Norte</v>
      </c>
      <c r="B10238" s="1" t="str">
        <f>+'BD1'!B10238</f>
        <v>Pital</v>
      </c>
      <c r="C10238" s="1" t="str">
        <f>+'BD1'!C10238</f>
        <v>Erick Fallas Álvarez</v>
      </c>
      <c r="D10238" s="1">
        <f>+'BD1'!D10238</f>
        <v>6</v>
      </c>
      <c r="E10238" s="1" t="str">
        <f>+'BD1'!E10238</f>
        <v>Profesional</v>
      </c>
      <c r="F10238" s="1" t="str">
        <f>+'BD1'!F10238</f>
        <v>Certificaciones para la Declaración de Bienes Inmuebles ante las municipalidades (por trámite)</v>
      </c>
      <c r="G10238" s="1" t="str">
        <f>+'BD1'!G10238</f>
        <v>Sustantiva</v>
      </c>
      <c r="H10238" s="1" t="str">
        <f>+'BD1'!H10238</f>
        <v>NA</v>
      </c>
    </row>
    <row r="10239" spans="1:8">
      <c r="A10239" s="1" t="str">
        <f>+'BD1'!A10239</f>
        <v>Huetar Norte</v>
      </c>
      <c r="B10239" s="1" t="str">
        <f>+'BD1'!B10239</f>
        <v>Pital</v>
      </c>
      <c r="C10239" s="1" t="str">
        <f>+'BD1'!C10239</f>
        <v>Erick Fallas Álvarez</v>
      </c>
      <c r="D10239" s="1">
        <f>+'BD1'!D10239</f>
        <v>6</v>
      </c>
      <c r="E10239" s="1" t="str">
        <f>+'BD1'!E10239</f>
        <v>Profesional</v>
      </c>
      <c r="F10239" s="1" t="str">
        <f>+'BD1'!F10239</f>
        <v>Participación en reuniones EREA (por reunión)</v>
      </c>
      <c r="G10239" s="1" t="str">
        <f>+'BD1'!G10239</f>
        <v>Administrativa</v>
      </c>
      <c r="H10239" s="1">
        <f>+'BD1'!H10239</f>
        <v>6.42</v>
      </c>
    </row>
    <row r="10240" spans="1:8">
      <c r="A10240" s="1" t="str">
        <f>+'BD1'!A10240</f>
        <v>Huetar Norte</v>
      </c>
      <c r="B10240" s="1" t="str">
        <f>+'BD1'!B10240</f>
        <v>Pital</v>
      </c>
      <c r="C10240" s="1" t="str">
        <f>+'BD1'!C10240</f>
        <v>Erick Fallas Álvarez</v>
      </c>
      <c r="D10240" s="1">
        <f>+'BD1'!D10240</f>
        <v>6</v>
      </c>
      <c r="E10240" s="1" t="str">
        <f>+'BD1'!E10240</f>
        <v>Profesional</v>
      </c>
      <c r="F10240" s="1" t="str">
        <f>+'BD1'!F10240</f>
        <v>Participación en grupos técnicos o comisiones (por reunión)</v>
      </c>
      <c r="G10240" s="1" t="str">
        <f>+'BD1'!G10240</f>
        <v>Sustantiva</v>
      </c>
      <c r="H10240" s="1" t="str">
        <f>+'BD1'!H10240</f>
        <v>NA</v>
      </c>
    </row>
    <row r="10241" spans="1:8">
      <c r="A10241" s="1" t="str">
        <f>+'BD1'!A10241</f>
        <v>Huetar Norte</v>
      </c>
      <c r="B10241" s="1" t="str">
        <f>+'BD1'!B10241</f>
        <v>Pital</v>
      </c>
      <c r="C10241" s="1" t="str">
        <f>+'BD1'!C10241</f>
        <v>Erick Fallas Álvarez</v>
      </c>
      <c r="D10241" s="1">
        <f>+'BD1'!D10241</f>
        <v>6</v>
      </c>
      <c r="E10241" s="1" t="str">
        <f>+'BD1'!E10241</f>
        <v>Profesional</v>
      </c>
      <c r="F10241" s="1" t="str">
        <f>+'BD1'!F10241</f>
        <v>Participación en capacitaciones técnicas (por capacitación)</v>
      </c>
      <c r="G10241" s="1" t="str">
        <f>+'BD1'!G10241</f>
        <v>Administrativa</v>
      </c>
      <c r="H10241" s="1">
        <f>+'BD1'!H10241</f>
        <v>10.52167</v>
      </c>
    </row>
    <row r="10242" spans="1:8">
      <c r="A10242" s="1" t="str">
        <f>+'BD1'!A10242</f>
        <v>Huetar Norte</v>
      </c>
      <c r="B10242" s="1" t="str">
        <f>+'BD1'!B10242</f>
        <v>Pital</v>
      </c>
      <c r="C10242" s="1" t="str">
        <f>+'BD1'!C10242</f>
        <v>Erick Fallas Álvarez</v>
      </c>
      <c r="D10242" s="1">
        <f>+'BD1'!D10242</f>
        <v>6</v>
      </c>
      <c r="E10242" s="1" t="str">
        <f>+'BD1'!E10242</f>
        <v>Profesional</v>
      </c>
      <c r="F10242" s="1" t="str">
        <f>+'BD1'!F10242</f>
        <v xml:space="preserve">Participación en charlas y sesiones técnicas, de trabajo y de actualización de conocimiento (por evento) </v>
      </c>
      <c r="G10242" s="1" t="str">
        <f>+'BD1'!G10242</f>
        <v>Administrativa</v>
      </c>
      <c r="H10242" s="1">
        <f>+'BD1'!H10242</f>
        <v>5.5283300000000004</v>
      </c>
    </row>
    <row r="10243" spans="1:8">
      <c r="A10243" s="1" t="str">
        <f>+'BD1'!A10243</f>
        <v>Huetar Norte</v>
      </c>
      <c r="B10243" s="1" t="str">
        <f>+'BD1'!B10243</f>
        <v>Pital</v>
      </c>
      <c r="C10243" s="1" t="str">
        <f>+'BD1'!C10243</f>
        <v>Erick Fallas Álvarez</v>
      </c>
      <c r="D10243" s="1">
        <f>+'BD1'!D10243</f>
        <v>6</v>
      </c>
      <c r="E10243" s="1" t="str">
        <f>+'BD1'!E10243</f>
        <v>Profesional</v>
      </c>
      <c r="F10243" s="1" t="str">
        <f>+'BD1'!F10243</f>
        <v>Aplicación de censos y apoyo en sondeo de precios de insumos agropecuarios (por censo o sondeo)</v>
      </c>
      <c r="G10243" s="1" t="str">
        <f>+'BD1'!G10243</f>
        <v>Sustantiva</v>
      </c>
      <c r="H10243" s="1" t="str">
        <f>+'BD1'!H10243</f>
        <v>NA</v>
      </c>
    </row>
    <row r="10244" spans="1:8">
      <c r="A10244" s="1" t="str">
        <f>+'BD1'!A10244</f>
        <v>Huetar Norte</v>
      </c>
      <c r="B10244" s="1" t="str">
        <f>+'BD1'!B10244</f>
        <v>Pital</v>
      </c>
      <c r="C10244" s="1" t="str">
        <f>+'BD1'!C10244</f>
        <v>Erick Fallas Álvarez</v>
      </c>
      <c r="D10244" s="1">
        <f>+'BD1'!D10244</f>
        <v>6</v>
      </c>
      <c r="E10244" s="1" t="str">
        <f>+'BD1'!E10244</f>
        <v>Profesional</v>
      </c>
      <c r="F10244" s="1" t="str">
        <f>+'BD1'!F10244</f>
        <v>Coordinación de acciones entre dependencias del MAG (por acción de cordinación)</v>
      </c>
      <c r="G10244" s="1" t="str">
        <f>+'BD1'!G10244</f>
        <v>Administrativa</v>
      </c>
      <c r="H10244" s="1">
        <f>+'BD1'!H10244</f>
        <v>1.15917</v>
      </c>
    </row>
    <row r="10245" spans="1:8">
      <c r="A10245" s="1" t="str">
        <f>+'BD1'!A10245</f>
        <v>Huetar Norte</v>
      </c>
      <c r="B10245" s="1" t="str">
        <f>+'BD1'!B10245</f>
        <v>Pital</v>
      </c>
      <c r="C10245" s="1" t="str">
        <f>+'BD1'!C10245</f>
        <v>Erick Fallas Álvarez</v>
      </c>
      <c r="D10245" s="1">
        <f>+'BD1'!D10245</f>
        <v>6</v>
      </c>
      <c r="E10245" s="1" t="str">
        <f>+'BD1'!E10245</f>
        <v>Profesional</v>
      </c>
      <c r="F10245" s="1" t="str">
        <f>+'BD1'!F10245</f>
        <v>Otorgamiento de permisos para quemas agropecuarias (por trámite)</v>
      </c>
      <c r="G10245" s="1" t="str">
        <f>+'BD1'!G10245</f>
        <v>Sustantiva</v>
      </c>
      <c r="H10245" s="1">
        <f>+'BD1'!H10245</f>
        <v>4.28</v>
      </c>
    </row>
    <row r="10246" spans="1:8">
      <c r="A10246" s="1" t="str">
        <f>+'BD1'!A10246</f>
        <v>Huetar Norte</v>
      </c>
      <c r="B10246" s="1" t="str">
        <f>+'BD1'!B10246</f>
        <v>Pital</v>
      </c>
      <c r="C10246" s="1" t="str">
        <f>+'BD1'!C10246</f>
        <v>Erick Fallas Álvarez</v>
      </c>
      <c r="D10246" s="1">
        <f>+'BD1'!D10246</f>
        <v>6</v>
      </c>
      <c r="E10246" s="1" t="str">
        <f>+'BD1'!E10246</f>
        <v>Profesional</v>
      </c>
      <c r="F10246" s="1" t="str">
        <f>+'BD1'!F10246</f>
        <v>Elaboración de Autoevaluación en Control Interno (acumulado efectivo por aplicación de la autoevaluación)</v>
      </c>
      <c r="G10246" s="1" t="str">
        <f>+'BD1'!G10246</f>
        <v>Administrativa</v>
      </c>
      <c r="H10246" s="1">
        <f>+'BD1'!H10246</f>
        <v>2.14</v>
      </c>
    </row>
    <row r="10247" spans="1:8">
      <c r="A10247" s="1" t="str">
        <f>+'BD1'!A10247</f>
        <v>Huetar Norte</v>
      </c>
      <c r="B10247" s="1" t="str">
        <f>+'BD1'!B10247</f>
        <v>Pital</v>
      </c>
      <c r="C10247" s="1" t="str">
        <f>+'BD1'!C10247</f>
        <v>Erick Fallas Álvarez</v>
      </c>
      <c r="D10247" s="1">
        <f>+'BD1'!D10247</f>
        <v>6</v>
      </c>
      <c r="E10247" s="1" t="str">
        <f>+'BD1'!E10247</f>
        <v>Profesional</v>
      </c>
      <c r="F10247" s="1" t="str">
        <f>+'BD1'!F10247</f>
        <v>Determinación y evaluación de riesgos en SEVRIMAG (acumulado efectivo por aplicación del SEVRIMAG)</v>
      </c>
      <c r="G10247" s="1" t="str">
        <f>+'BD1'!G10247</f>
        <v>Administrativa</v>
      </c>
      <c r="H10247" s="1">
        <f>+'BD1'!H10247</f>
        <v>2.14</v>
      </c>
    </row>
    <row r="10248" spans="1:8">
      <c r="A10248" s="1" t="str">
        <f>+'BD1'!A10248</f>
        <v>Huetar Norte</v>
      </c>
      <c r="B10248" s="1" t="str">
        <f>+'BD1'!B10248</f>
        <v>Pital</v>
      </c>
      <c r="C10248" s="1" t="str">
        <f>+'BD1'!C10248</f>
        <v>Erick Fallas Álvarez</v>
      </c>
      <c r="D10248" s="1">
        <f>+'BD1'!D10248</f>
        <v>6</v>
      </c>
      <c r="E10248" s="1" t="str">
        <f>+'BD1'!E10248</f>
        <v>Profesional</v>
      </c>
      <c r="F10248" s="1" t="str">
        <f>+'BD1'!F10248</f>
        <v>Seguimiento a plan de mitigación de riesgos en SEVRIMAG (acumulado efectivo por seguimiento)</v>
      </c>
      <c r="G10248" s="1" t="str">
        <f>+'BD1'!G10248</f>
        <v>Administrativa</v>
      </c>
      <c r="H10248" s="1" t="str">
        <f>+'BD1'!H10248</f>
        <v>NA</v>
      </c>
    </row>
    <row r="10249" spans="1:8">
      <c r="A10249" s="1" t="str">
        <f>+'BD1'!A10249</f>
        <v>Huetar Norte</v>
      </c>
      <c r="B10249" s="1" t="str">
        <f>+'BD1'!B10249</f>
        <v>Pital</v>
      </c>
      <c r="C10249" s="1" t="str">
        <f>+'BD1'!C10249</f>
        <v>Erick Fallas Álvarez</v>
      </c>
      <c r="D10249" s="1">
        <f>+'BD1'!D10249</f>
        <v>6</v>
      </c>
      <c r="E10249" s="1" t="str">
        <f>+'BD1'!E10249</f>
        <v>Profesional</v>
      </c>
      <c r="F10249" s="1" t="str">
        <f>+'BD1'!F10249</f>
        <v>Seguimiento a plan de mejora de la Autoevaluación en Control Interno (acumulado efectivo por seguimiento)</v>
      </c>
      <c r="G10249" s="1" t="str">
        <f>+'BD1'!G10249</f>
        <v>Administrativa</v>
      </c>
      <c r="H10249" s="1" t="str">
        <f>+'BD1'!H10249</f>
        <v>NA</v>
      </c>
    </row>
    <row r="10250" spans="1:8">
      <c r="A10250" s="1" t="str">
        <f>+'BD1'!A10250</f>
        <v>Huetar Norte</v>
      </c>
      <c r="B10250" s="1" t="str">
        <f>+'BD1'!B10250</f>
        <v>Pital</v>
      </c>
      <c r="C10250" s="1" t="str">
        <f>+'BD1'!C10250</f>
        <v>Erick Fallas Álvarez</v>
      </c>
      <c r="D10250" s="1">
        <f>+'BD1'!D10250</f>
        <v>6</v>
      </c>
      <c r="E10250" s="1" t="str">
        <f>+'BD1'!E10250</f>
        <v>Profesional</v>
      </c>
      <c r="F10250" s="1" t="str">
        <f>+'BD1'!F10250</f>
        <v>Reuniones de personal AEA (por reunión)</v>
      </c>
      <c r="G10250" s="1" t="str">
        <f>+'BD1'!G10250</f>
        <v>Administrativa</v>
      </c>
      <c r="H10250" s="1">
        <f>+'BD1'!H10250</f>
        <v>2.31833</v>
      </c>
    </row>
    <row r="10251" spans="1:8">
      <c r="A10251" s="1" t="str">
        <f>+'BD1'!A10251</f>
        <v>Huetar Norte</v>
      </c>
      <c r="B10251" s="1" t="str">
        <f>+'BD1'!B10251</f>
        <v>Pital</v>
      </c>
      <c r="C10251" s="1" t="str">
        <f>+'BD1'!C10251</f>
        <v>Erick Fallas Álvarez</v>
      </c>
      <c r="D10251" s="1">
        <f>+'BD1'!D10251</f>
        <v>6</v>
      </c>
      <c r="E10251" s="1" t="str">
        <f>+'BD1'!E10251</f>
        <v>Profesional</v>
      </c>
      <c r="F10251" s="1" t="str">
        <f>+'BD1'!F10251</f>
        <v>Actualización del sistema de gestión documental y archivo (tiempo efectivo por día)</v>
      </c>
      <c r="G10251" s="1" t="str">
        <f>+'BD1'!G10251</f>
        <v>Administrativa</v>
      </c>
      <c r="H10251" s="1">
        <f>+'BD1'!H10251</f>
        <v>5.5283300000000004</v>
      </c>
    </row>
    <row r="10252" spans="1:8">
      <c r="A10252" s="1" t="str">
        <f>+'BD1'!A10252</f>
        <v>Huetar Norte</v>
      </c>
      <c r="B10252" s="1" t="str">
        <f>+'BD1'!B10252</f>
        <v>Pital</v>
      </c>
      <c r="C10252" s="1" t="str">
        <f>+'BD1'!C10252</f>
        <v>Erick Fallas Álvarez</v>
      </c>
      <c r="D10252" s="1">
        <f>+'BD1'!D10252</f>
        <v>6</v>
      </c>
      <c r="E10252" s="1" t="str">
        <f>+'BD1'!E10252</f>
        <v>Profesional</v>
      </c>
      <c r="F10252" s="1" t="str">
        <f>+'BD1'!F10252</f>
        <v>Actualización del sistema SisDNEA (por productor)</v>
      </c>
      <c r="G10252" s="1" t="str">
        <f>+'BD1'!G10252</f>
        <v>Administrativa</v>
      </c>
      <c r="H10252" s="1">
        <f>+'BD1'!H10252</f>
        <v>1.2483299999999999</v>
      </c>
    </row>
    <row r="10253" spans="1:8">
      <c r="A10253" s="1" t="str">
        <f>+'BD1'!A10253</f>
        <v>Huetar Norte</v>
      </c>
      <c r="B10253" s="1" t="str">
        <f>+'BD1'!B10253</f>
        <v>Pital</v>
      </c>
      <c r="C10253" s="1" t="str">
        <f>+'BD1'!C10253</f>
        <v>Erick Fallas Álvarez</v>
      </c>
      <c r="D10253" s="1">
        <f>+'BD1'!D10253</f>
        <v>6</v>
      </c>
      <c r="E10253" s="1" t="str">
        <f>+'BD1'!E10253</f>
        <v>Profesional</v>
      </c>
      <c r="F10253" s="1" t="str">
        <f>+'BD1'!F10253</f>
        <v>Seguimiento semestral de la determinación de expectativas (por seguimiento)</v>
      </c>
      <c r="G10253" s="1" t="str">
        <f>+'BD1'!G10253</f>
        <v>Administrativa</v>
      </c>
      <c r="H10253" s="1">
        <f>+'BD1'!H10253</f>
        <v>1.07</v>
      </c>
    </row>
    <row r="10254" spans="1:8">
      <c r="A10254" s="1" t="str">
        <f>+'BD1'!A10254</f>
        <v>Huetar Norte</v>
      </c>
      <c r="B10254" s="1" t="str">
        <f>+'BD1'!B10254</f>
        <v>Pital</v>
      </c>
      <c r="C10254" s="1" t="str">
        <f>+'BD1'!C10254</f>
        <v>Erick Fallas Álvarez</v>
      </c>
      <c r="D10254" s="1">
        <f>+'BD1'!D10254</f>
        <v>6</v>
      </c>
      <c r="E10254" s="1" t="str">
        <f>+'BD1'!E10254</f>
        <v>Profesional</v>
      </c>
      <c r="F10254" s="1" t="str">
        <f>+'BD1'!F10254</f>
        <v>Elaboración de la evaluación del desempeño (por reunión)</v>
      </c>
      <c r="G10254" s="1" t="str">
        <f>+'BD1'!G10254</f>
        <v>Administrativa</v>
      </c>
      <c r="H10254" s="1">
        <f>+'BD1'!H10254</f>
        <v>1.07</v>
      </c>
    </row>
    <row r="10255" spans="1:8">
      <c r="A10255" s="1" t="str">
        <f>+'BD1'!A10255</f>
        <v>Huetar Norte</v>
      </c>
      <c r="B10255" s="1" t="str">
        <f>+'BD1'!B10255</f>
        <v>Pital</v>
      </c>
      <c r="C10255" s="1" t="str">
        <f>+'BD1'!C10255</f>
        <v>Erick Fallas Álvarez</v>
      </c>
      <c r="D10255" s="1">
        <f>+'BD1'!D10255</f>
        <v>6</v>
      </c>
      <c r="E10255" s="1" t="str">
        <f>+'BD1'!E10255</f>
        <v>Profesional</v>
      </c>
      <c r="F10255" s="1" t="str">
        <f>+'BD1'!F10255</f>
        <v>Elaboración de inventarios de equipos, materiales e insumos (tiempo efectivo por día)</v>
      </c>
      <c r="G10255" s="1" t="str">
        <f>+'BD1'!G10255</f>
        <v>Administrativa</v>
      </c>
      <c r="H10255" s="1">
        <f>+'BD1'!H10255</f>
        <v>1.605</v>
      </c>
    </row>
    <row r="10256" spans="1:8">
      <c r="A10256" s="1" t="str">
        <f>+'BD1'!A10256</f>
        <v>Huetar Norte</v>
      </c>
      <c r="B10256" s="1" t="str">
        <f>+'BD1'!B10256</f>
        <v>Pital</v>
      </c>
      <c r="C10256" s="1" t="str">
        <f>+'BD1'!C10256</f>
        <v>Erick Fallas Álvarez</v>
      </c>
      <c r="D10256" s="1">
        <f>+'BD1'!D10256</f>
        <v>6</v>
      </c>
      <c r="E10256" s="1" t="str">
        <f>+'BD1'!E10256</f>
        <v>Profesional</v>
      </c>
      <c r="F10256" s="1" t="str">
        <f>+'BD1'!F10256</f>
        <v>Atención de emergencias</v>
      </c>
      <c r="G10256" s="1" t="str">
        <f>+'BD1'!G10256</f>
        <v>Sustantiva</v>
      </c>
      <c r="H10256" s="1" t="str">
        <f>+'BD1'!H10256</f>
        <v>NA</v>
      </c>
    </row>
    <row r="10257" spans="1:8">
      <c r="A10257" s="1" t="str">
        <f>+'BD1'!A10257</f>
        <v>Huetar Norte</v>
      </c>
      <c r="B10257" s="1" t="str">
        <f>+'BD1'!B10257</f>
        <v>Pital</v>
      </c>
      <c r="C10257" s="1" t="str">
        <f>+'BD1'!C10257</f>
        <v>Erick Fallas Álvarez</v>
      </c>
      <c r="D10257" s="1">
        <f>+'BD1'!D10257</f>
        <v>6</v>
      </c>
      <c r="E10257" s="1" t="str">
        <f>+'BD1'!E10257</f>
        <v>Profesional</v>
      </c>
      <c r="F10257" s="1" t="str">
        <f>+'BD1'!F10257</f>
        <v>Trazabilidad-visita a finca (por productor)</v>
      </c>
      <c r="G10257" s="1" t="str">
        <f>+'BD1'!G10257</f>
        <v>Sustantiva</v>
      </c>
      <c r="H10257" s="1">
        <f>+'BD1'!H10257</f>
        <v>3.3883299999999998</v>
      </c>
    </row>
    <row r="10258" spans="1:8">
      <c r="A10258" s="1" t="str">
        <f>+'BD1'!A10258</f>
        <v>Huetar Norte</v>
      </c>
      <c r="B10258" s="1" t="str">
        <f>+'BD1'!B10258</f>
        <v>Pital</v>
      </c>
      <c r="C10258" s="1" t="str">
        <f>+'BD1'!C10258</f>
        <v>Erick Fallas Álvarez</v>
      </c>
      <c r="D10258" s="1">
        <f>+'BD1'!D10258</f>
        <v>6</v>
      </c>
      <c r="E10258" s="1" t="str">
        <f>+'BD1'!E10258</f>
        <v>Profesional</v>
      </c>
      <c r="F10258" s="1" t="str">
        <f>+'BD1'!F10258</f>
        <v>Trazabilidad-inclusión en sistema TrazarAgro (por productor)</v>
      </c>
      <c r="G10258" s="1" t="str">
        <f>+'BD1'!G10258</f>
        <v>Sustantiva</v>
      </c>
      <c r="H10258" s="1">
        <f>+'BD1'!H10258</f>
        <v>1.605</v>
      </c>
    </row>
    <row r="10259" spans="1:8">
      <c r="A10259" s="1" t="str">
        <f>+'BD1'!A10259</f>
        <v>Huetar Norte</v>
      </c>
      <c r="B10259" s="1" t="str">
        <f>+'BD1'!B10259</f>
        <v>Pital</v>
      </c>
      <c r="C10259" s="1" t="str">
        <f>+'BD1'!C10259</f>
        <v>Erick Fallas Álvarez</v>
      </c>
      <c r="D10259" s="1">
        <f>+'BD1'!D10259</f>
        <v>6</v>
      </c>
      <c r="E10259" s="1" t="str">
        <f>+'BD1'!E10259</f>
        <v>Profesional</v>
      </c>
      <c r="F10259" s="1" t="str">
        <f>+'BD1'!F10259</f>
        <v>Atención al gusano barrenador (por productor)</v>
      </c>
      <c r="G10259" s="1" t="str">
        <f>+'BD1'!G10259</f>
        <v>Sustantiva</v>
      </c>
      <c r="H10259" s="1" t="str">
        <f>+'BD1'!H10259</f>
        <v>NA</v>
      </c>
    </row>
    <row r="10260" spans="1:8">
      <c r="A10260" s="1" t="str">
        <f>+'BD1'!A10260</f>
        <v>Huetar Norte</v>
      </c>
      <c r="B10260" s="1" t="str">
        <f>+'BD1'!B10260</f>
        <v>Pital</v>
      </c>
      <c r="C10260" s="1" t="str">
        <f>+'BD1'!C10260</f>
        <v>Erick Fallas Álvarez</v>
      </c>
      <c r="D10260" s="1">
        <f>+'BD1'!D10260</f>
        <v>6</v>
      </c>
      <c r="E10260" s="1" t="str">
        <f>+'BD1'!E10260</f>
        <v>Profesional</v>
      </c>
      <c r="F10260" s="1" t="str">
        <f>+'BD1'!F10260</f>
        <v>Atención en oficina (por usuario)</v>
      </c>
      <c r="G10260" s="1" t="str">
        <f>+'BD1'!G10260</f>
        <v>Sustantiva</v>
      </c>
      <c r="H10260" s="1">
        <f>+'BD1'!H10260</f>
        <v>0.80249999999999999</v>
      </c>
    </row>
    <row r="10261" spans="1:8">
      <c r="A10261" s="1" t="str">
        <f>+'BD1'!A10261</f>
        <v>Huetar Norte</v>
      </c>
      <c r="B10261" s="1" t="str">
        <f>+'BD1'!B10261</f>
        <v>Pital</v>
      </c>
      <c r="C10261" s="1" t="str">
        <f>+'BD1'!C10261</f>
        <v>Erick Fallas Álvarez</v>
      </c>
      <c r="D10261" s="1">
        <f>+'BD1'!D10261</f>
        <v>6</v>
      </c>
      <c r="E10261" s="1" t="str">
        <f>+'BD1'!E10261</f>
        <v>Profesional</v>
      </c>
      <c r="F10261" s="1" t="str">
        <f>+'BD1'!F10261</f>
        <v>Búsqueda de nuevos productores (por productor)</v>
      </c>
      <c r="G10261" s="1" t="str">
        <f>+'BD1'!G10261</f>
        <v>Sustantiva</v>
      </c>
      <c r="H10261" s="1">
        <f>+'BD1'!H10261</f>
        <v>0.80249999999999999</v>
      </c>
    </row>
    <row r="10262" spans="1:8">
      <c r="A10262" s="1" t="str">
        <f>+'BD1'!A10262</f>
        <v>Huetar Norte</v>
      </c>
      <c r="B10262" s="1" t="str">
        <f>+'BD1'!B10262</f>
        <v>Pital</v>
      </c>
      <c r="C10262" s="1" t="str">
        <f>+'BD1'!C10262</f>
        <v>Erik Francisco Vargas Carrillo</v>
      </c>
      <c r="D10262" s="1">
        <f>+'BD1'!D10262</f>
        <v>4</v>
      </c>
      <c r="E10262" s="1" t="str">
        <f>+'BD1'!E10262</f>
        <v>Jefe</v>
      </c>
      <c r="F10262" s="1" t="str">
        <f>+'BD1'!F10262</f>
        <v>Elaboración del diagnóstico y plan de finca de manejo a personas productoras (por productor)</v>
      </c>
      <c r="G10262" s="1" t="str">
        <f>+'BD1'!G10262</f>
        <v>Sustantiva</v>
      </c>
      <c r="H10262" s="1">
        <f>+'BD1'!H10262</f>
        <v>2.6749999999999998</v>
      </c>
    </row>
    <row r="10263" spans="1:8">
      <c r="A10263" s="1" t="str">
        <f>+'BD1'!A10263</f>
        <v>Huetar Norte</v>
      </c>
      <c r="B10263" s="1" t="str">
        <f>+'BD1'!B10263</f>
        <v>Pital</v>
      </c>
      <c r="C10263" s="1" t="str">
        <f>+'BD1'!C10263</f>
        <v>Erik Francisco Vargas Carrillo</v>
      </c>
      <c r="D10263" s="1">
        <f>+'BD1'!D10263</f>
        <v>4</v>
      </c>
      <c r="E10263" s="1" t="str">
        <f>+'BD1'!E10263</f>
        <v>Jefe</v>
      </c>
      <c r="F10263" s="1" t="str">
        <f>+'BD1'!F10263</f>
        <v>Asistencia técnica a personas productoras (individual): visitas a finca (por productor)</v>
      </c>
      <c r="G10263" s="1" t="str">
        <f>+'BD1'!G10263</f>
        <v>Sustantiva</v>
      </c>
      <c r="H10263" s="1">
        <f>+'BD1'!H10263</f>
        <v>5.5283300000000004</v>
      </c>
    </row>
    <row r="10264" spans="1:8">
      <c r="A10264" s="1" t="str">
        <f>+'BD1'!A10264</f>
        <v>Huetar Norte</v>
      </c>
      <c r="B10264" s="1" t="str">
        <f>+'BD1'!B10264</f>
        <v>Pital</v>
      </c>
      <c r="C10264" s="1" t="str">
        <f>+'BD1'!C10264</f>
        <v>Erik Francisco Vargas Carrillo</v>
      </c>
      <c r="D10264" s="1">
        <f>+'BD1'!D10264</f>
        <v>4</v>
      </c>
      <c r="E10264" s="1" t="str">
        <f>+'BD1'!E10264</f>
        <v>Jefe</v>
      </c>
      <c r="F10264" s="1" t="str">
        <f>+'BD1'!F10264</f>
        <v>Asistencia técnica a personas productoras (individual): atenciones virtuales y digitales (por productor)</v>
      </c>
      <c r="G10264" s="1" t="str">
        <f>+'BD1'!G10264</f>
        <v>Sustantiva</v>
      </c>
      <c r="H10264" s="1">
        <f>+'BD1'!H10264</f>
        <v>0.66874999999999996</v>
      </c>
    </row>
    <row r="10265" spans="1:8">
      <c r="A10265" s="1" t="str">
        <f>+'BD1'!A10265</f>
        <v>Huetar Norte</v>
      </c>
      <c r="B10265" s="1" t="str">
        <f>+'BD1'!B10265</f>
        <v>Pital</v>
      </c>
      <c r="C10265" s="1" t="str">
        <f>+'BD1'!C10265</f>
        <v>Erik Francisco Vargas Carrillo</v>
      </c>
      <c r="D10265" s="1">
        <f>+'BD1'!D10265</f>
        <v>4</v>
      </c>
      <c r="E10265" s="1" t="str">
        <f>+'BD1'!E10265</f>
        <v>Jefe</v>
      </c>
      <c r="F10265" s="1" t="str">
        <f>+'BD1'!F10265</f>
        <v>Asistencia técnica a personas productoras (grupal): día de campo (por día en el evento)</v>
      </c>
      <c r="G10265" s="1" t="str">
        <f>+'BD1'!G10265</f>
        <v>Sustantiva</v>
      </c>
      <c r="H10265" s="1">
        <f>+'BD1'!H10265</f>
        <v>6.9550000000000001</v>
      </c>
    </row>
    <row r="10266" spans="1:8">
      <c r="A10266" s="1" t="str">
        <f>+'BD1'!A10266</f>
        <v>Huetar Norte</v>
      </c>
      <c r="B10266" s="1" t="str">
        <f>+'BD1'!B10266</f>
        <v>Pital</v>
      </c>
      <c r="C10266" s="1" t="str">
        <f>+'BD1'!C10266</f>
        <v>Erik Francisco Vargas Carrillo</v>
      </c>
      <c r="D10266" s="1">
        <f>+'BD1'!D10266</f>
        <v>4</v>
      </c>
      <c r="E10266" s="1" t="str">
        <f>+'BD1'!E10266</f>
        <v>Jefe</v>
      </c>
      <c r="F10266" s="1" t="str">
        <f>+'BD1'!F10266</f>
        <v>Asistencia técnica a personas productoras (grupal): demostración de métodos (por evento, se puede acumular si la demostración tarda más de un día)</v>
      </c>
      <c r="G10266" s="1" t="str">
        <f>+'BD1'!G10266</f>
        <v>Sustantiva</v>
      </c>
      <c r="H10266" s="1">
        <f>+'BD1'!H10266</f>
        <v>25.68</v>
      </c>
    </row>
    <row r="10267" spans="1:8">
      <c r="A10267" s="1" t="str">
        <f>+'BD1'!A10267</f>
        <v>Huetar Norte</v>
      </c>
      <c r="B10267" s="1" t="str">
        <f>+'BD1'!B10267</f>
        <v>Pital</v>
      </c>
      <c r="C10267" s="1" t="str">
        <f>+'BD1'!C10267</f>
        <v>Erik Francisco Vargas Carrillo</v>
      </c>
      <c r="D10267" s="1">
        <f>+'BD1'!D10267</f>
        <v>4</v>
      </c>
      <c r="E10267" s="1" t="str">
        <f>+'BD1'!E10267</f>
        <v>Jefe</v>
      </c>
      <c r="F10267" s="1" t="str">
        <f>+'BD1'!F10267</f>
        <v>Asistencia técnica a personas productoras (grupal): taller (por taller)</v>
      </c>
      <c r="G10267" s="1" t="str">
        <f>+'BD1'!G10267</f>
        <v>Sustantiva</v>
      </c>
      <c r="H10267" s="1">
        <f>+'BD1'!H10267</f>
        <v>18.546669999999999</v>
      </c>
    </row>
    <row r="10268" spans="1:8">
      <c r="A10268" s="1" t="str">
        <f>+'BD1'!A10268</f>
        <v>Huetar Norte</v>
      </c>
      <c r="B10268" s="1" t="str">
        <f>+'BD1'!B10268</f>
        <v>Pital</v>
      </c>
      <c r="C10268" s="1" t="str">
        <f>+'BD1'!C10268</f>
        <v>Erik Francisco Vargas Carrillo</v>
      </c>
      <c r="D10268" s="1">
        <f>+'BD1'!D10268</f>
        <v>4</v>
      </c>
      <c r="E10268" s="1" t="str">
        <f>+'BD1'!E10268</f>
        <v>Jefe</v>
      </c>
      <c r="F10268" s="1" t="str">
        <f>+'BD1'!F10268</f>
        <v>Asistencia técnica a personas productoras (grupal): charlas (por día en el evento)</v>
      </c>
      <c r="G10268" s="1" t="str">
        <f>+'BD1'!G10268</f>
        <v>Sustantiva</v>
      </c>
      <c r="H10268" s="1">
        <f>+'BD1'!H10268</f>
        <v>6.2416700000000001</v>
      </c>
    </row>
    <row r="10269" spans="1:8">
      <c r="A10269" s="1" t="str">
        <f>+'BD1'!A10269</f>
        <v>Huetar Norte</v>
      </c>
      <c r="B10269" s="1" t="str">
        <f>+'BD1'!B10269</f>
        <v>Pital</v>
      </c>
      <c r="C10269" s="1" t="str">
        <f>+'BD1'!C10269</f>
        <v>Erik Francisco Vargas Carrillo</v>
      </c>
      <c r="D10269" s="1">
        <f>+'BD1'!D10269</f>
        <v>4</v>
      </c>
      <c r="E10269" s="1" t="str">
        <f>+'BD1'!E10269</f>
        <v>Jefe</v>
      </c>
      <c r="F10269" s="1" t="str">
        <f>+'BD1'!F10269</f>
        <v>Gestión en capacitaciones con instituciones públicas o privadas (solo gestión de coordinación por evento de capacitación)</v>
      </c>
      <c r="G10269" s="1" t="str">
        <f>+'BD1'!G10269</f>
        <v>Administrativa</v>
      </c>
      <c r="H10269" s="1">
        <f>+'BD1'!H10269</f>
        <v>12.84</v>
      </c>
    </row>
    <row r="10270" spans="1:8">
      <c r="A10270" s="1" t="str">
        <f>+'BD1'!A10270</f>
        <v>Huetar Norte</v>
      </c>
      <c r="B10270" s="1" t="str">
        <f>+'BD1'!B10270</f>
        <v>Pital</v>
      </c>
      <c r="C10270" s="1" t="str">
        <f>+'BD1'!C10270</f>
        <v>Erik Francisco Vargas Carrillo</v>
      </c>
      <c r="D10270" s="1">
        <f>+'BD1'!D10270</f>
        <v>4</v>
      </c>
      <c r="E10270" s="1" t="str">
        <f>+'BD1'!E10270</f>
        <v>Jefe</v>
      </c>
      <c r="F10270" s="1" t="str">
        <f>+'BD1'!F10270</f>
        <v>Aplicación de la herramienta de medición del nivel de gestión empresarial y organizacional (por organización)</v>
      </c>
      <c r="G10270" s="1" t="str">
        <f>+'BD1'!G10270</f>
        <v>Sustantiva</v>
      </c>
      <c r="H10270" s="1">
        <f>+'BD1'!H10270</f>
        <v>3.21</v>
      </c>
    </row>
    <row r="10271" spans="1:8">
      <c r="A10271" s="1" t="str">
        <f>+'BD1'!A10271</f>
        <v>Huetar Norte</v>
      </c>
      <c r="B10271" s="1" t="str">
        <f>+'BD1'!B10271</f>
        <v>Pital</v>
      </c>
      <c r="C10271" s="1" t="str">
        <f>+'BD1'!C10271</f>
        <v>Erik Francisco Vargas Carrillo</v>
      </c>
      <c r="D10271" s="1">
        <f>+'BD1'!D10271</f>
        <v>4</v>
      </c>
      <c r="E10271" s="1" t="str">
        <f>+'BD1'!E10271</f>
        <v>Jefe</v>
      </c>
      <c r="F10271" s="1" t="str">
        <f>+'BD1'!F10271</f>
        <v>Elaboración y ejecución del plan de trabajo (por organización)</v>
      </c>
      <c r="G10271" s="1" t="str">
        <f>+'BD1'!G10271</f>
        <v>Sustantiva</v>
      </c>
      <c r="H10271" s="1">
        <f>+'BD1'!H10271</f>
        <v>3.21</v>
      </c>
    </row>
    <row r="10272" spans="1:8">
      <c r="A10272" s="1" t="str">
        <f>+'BD1'!A10272</f>
        <v>Huetar Norte</v>
      </c>
      <c r="B10272" s="1" t="str">
        <f>+'BD1'!B10272</f>
        <v>Pital</v>
      </c>
      <c r="C10272" s="1" t="str">
        <f>+'BD1'!C10272</f>
        <v>Erik Francisco Vargas Carrillo</v>
      </c>
      <c r="D10272" s="1">
        <f>+'BD1'!D10272</f>
        <v>4</v>
      </c>
      <c r="E10272" s="1" t="str">
        <f>+'BD1'!E10272</f>
        <v>Jefe</v>
      </c>
      <c r="F10272" s="1" t="str">
        <f>+'BD1'!F10272</f>
        <v>Visitas de seguimiento al plan de trabajo (por visita por organización)</v>
      </c>
      <c r="G10272" s="1" t="str">
        <f>+'BD1'!G10272</f>
        <v>Sustantiva</v>
      </c>
      <c r="H10272" s="1">
        <f>+'BD1'!H10272</f>
        <v>6.42</v>
      </c>
    </row>
    <row r="10273" spans="1:8">
      <c r="A10273" s="1" t="str">
        <f>+'BD1'!A10273</f>
        <v>Huetar Norte</v>
      </c>
      <c r="B10273" s="1" t="str">
        <f>+'BD1'!B10273</f>
        <v>Pital</v>
      </c>
      <c r="C10273" s="1" t="str">
        <f>+'BD1'!C10273</f>
        <v>Erik Francisco Vargas Carrillo</v>
      </c>
      <c r="D10273" s="1">
        <f>+'BD1'!D10273</f>
        <v>4</v>
      </c>
      <c r="E10273" s="1" t="str">
        <f>+'BD1'!E10273</f>
        <v>Jefe</v>
      </c>
      <c r="F10273" s="1" t="str">
        <f>+'BD1'!F10273</f>
        <v>Reporte del plan de trabajo anual (por reporte por organización)</v>
      </c>
      <c r="G10273" s="1" t="str">
        <f>+'BD1'!G10273</f>
        <v>Sustantiva</v>
      </c>
      <c r="H10273" s="1">
        <f>+'BD1'!H10273</f>
        <v>3.21</v>
      </c>
    </row>
    <row r="10274" spans="1:8">
      <c r="A10274" s="1" t="str">
        <f>+'BD1'!A10274</f>
        <v>Huetar Norte</v>
      </c>
      <c r="B10274" s="1" t="str">
        <f>+'BD1'!B10274</f>
        <v>Pital</v>
      </c>
      <c r="C10274" s="1" t="str">
        <f>+'BD1'!C10274</f>
        <v>Erik Francisco Vargas Carrillo</v>
      </c>
      <c r="D10274" s="1">
        <f>+'BD1'!D10274</f>
        <v>4</v>
      </c>
      <c r="E10274" s="1" t="str">
        <f>+'BD1'!E10274</f>
        <v>Jefe</v>
      </c>
      <c r="F10274" s="1" t="str">
        <f>+'BD1'!F10274</f>
        <v>NAMA (café): muestreo y toma de datos en finca (por productor)</v>
      </c>
      <c r="G10274" s="1" t="str">
        <f>+'BD1'!G10274</f>
        <v>Sustantiva</v>
      </c>
      <c r="H10274" s="1" t="str">
        <f>+'BD1'!H10274</f>
        <v>NA</v>
      </c>
    </row>
    <row r="10275" spans="1:8">
      <c r="A10275" s="1" t="str">
        <f>+'BD1'!A10275</f>
        <v>Huetar Norte</v>
      </c>
      <c r="B10275" s="1" t="str">
        <f>+'BD1'!B10275</f>
        <v>Pital</v>
      </c>
      <c r="C10275" s="1" t="str">
        <f>+'BD1'!C10275</f>
        <v>Erik Francisco Vargas Carrillo</v>
      </c>
      <c r="D10275" s="1">
        <f>+'BD1'!D10275</f>
        <v>4</v>
      </c>
      <c r="E10275" s="1" t="str">
        <f>+'BD1'!E10275</f>
        <v>Jefe</v>
      </c>
      <c r="F10275" s="1" t="str">
        <f>+'BD1'!F10275</f>
        <v>NAMA (café): inclusión de datos al SisDNEA (por productor)</v>
      </c>
      <c r="G10275" s="1" t="str">
        <f>+'BD1'!G10275</f>
        <v>Sustantiva</v>
      </c>
      <c r="H10275" s="1" t="str">
        <f>+'BD1'!H10275</f>
        <v>NA</v>
      </c>
    </row>
    <row r="10276" spans="1:8">
      <c r="A10276" s="1" t="str">
        <f>+'BD1'!A10276</f>
        <v>Huetar Norte</v>
      </c>
      <c r="B10276" s="1" t="str">
        <f>+'BD1'!B10276</f>
        <v>Pital</v>
      </c>
      <c r="C10276" s="1" t="str">
        <f>+'BD1'!C10276</f>
        <v>Erik Francisco Vargas Carrillo</v>
      </c>
      <c r="D10276" s="1">
        <f>+'BD1'!D10276</f>
        <v>4</v>
      </c>
      <c r="E10276" s="1" t="str">
        <f>+'BD1'!E10276</f>
        <v>Jefe</v>
      </c>
      <c r="F10276" s="1" t="str">
        <f>+'BD1'!F10276</f>
        <v>NAMA (café): entrega de constancia de verificación del MRV a la persona productora (por productor)</v>
      </c>
      <c r="G10276" s="1" t="str">
        <f>+'BD1'!G10276</f>
        <v>Sustantiva</v>
      </c>
      <c r="H10276" s="1" t="str">
        <f>+'BD1'!H10276</f>
        <v>NA</v>
      </c>
    </row>
    <row r="10277" spans="1:8">
      <c r="A10277" s="1" t="str">
        <f>+'BD1'!A10277</f>
        <v>Huetar Norte</v>
      </c>
      <c r="B10277" s="1" t="str">
        <f>+'BD1'!B10277</f>
        <v>Pital</v>
      </c>
      <c r="C10277" s="1" t="str">
        <f>+'BD1'!C10277</f>
        <v>Erik Francisco Vargas Carrillo</v>
      </c>
      <c r="D10277" s="1">
        <f>+'BD1'!D10277</f>
        <v>4</v>
      </c>
      <c r="E10277" s="1" t="str">
        <f>+'BD1'!E10277</f>
        <v>Jefe</v>
      </c>
      <c r="F10277" s="1" t="str">
        <f>+'BD1'!F10277</f>
        <v>NAMA (ganadería): muestreo y toma de datos en finca (por productor)</v>
      </c>
      <c r="G10277" s="1" t="str">
        <f>+'BD1'!G10277</f>
        <v>Sustantiva</v>
      </c>
      <c r="H10277" s="1">
        <f>+'BD1'!H10277</f>
        <v>12.84</v>
      </c>
    </row>
    <row r="10278" spans="1:8">
      <c r="A10278" s="1" t="str">
        <f>+'BD1'!A10278</f>
        <v>Huetar Norte</v>
      </c>
      <c r="B10278" s="1" t="str">
        <f>+'BD1'!B10278</f>
        <v>Pital</v>
      </c>
      <c r="C10278" s="1" t="str">
        <f>+'BD1'!C10278</f>
        <v>Erik Francisco Vargas Carrillo</v>
      </c>
      <c r="D10278" s="1">
        <f>+'BD1'!D10278</f>
        <v>4</v>
      </c>
      <c r="E10278" s="1" t="str">
        <f>+'BD1'!E10278</f>
        <v>Jefe</v>
      </c>
      <c r="F10278" s="1" t="str">
        <f>+'BD1'!F10278</f>
        <v>NAMA (ganadería): inclusión de datos al SisDNEA (por productor)</v>
      </c>
      <c r="G10278" s="1" t="str">
        <f>+'BD1'!G10278</f>
        <v>Sustantiva</v>
      </c>
      <c r="H10278" s="1">
        <f>+'BD1'!H10278</f>
        <v>6.42</v>
      </c>
    </row>
    <row r="10279" spans="1:8">
      <c r="A10279" s="1" t="str">
        <f>+'BD1'!A10279</f>
        <v>Huetar Norte</v>
      </c>
      <c r="B10279" s="1" t="str">
        <f>+'BD1'!B10279</f>
        <v>Pital</v>
      </c>
      <c r="C10279" s="1" t="str">
        <f>+'BD1'!C10279</f>
        <v>Erik Francisco Vargas Carrillo</v>
      </c>
      <c r="D10279" s="1">
        <f>+'BD1'!D10279</f>
        <v>4</v>
      </c>
      <c r="E10279" s="1" t="str">
        <f>+'BD1'!E10279</f>
        <v>Jefe</v>
      </c>
      <c r="F10279" s="1" t="str">
        <f>+'BD1'!F10279</f>
        <v>NAMA (ganadería): entrega de constancia de verificación del MRV a la persona productora (por productor)</v>
      </c>
      <c r="G10279" s="1" t="str">
        <f>+'BD1'!G10279</f>
        <v>Sustantiva</v>
      </c>
      <c r="H10279" s="1">
        <f>+'BD1'!H10279</f>
        <v>3.21</v>
      </c>
    </row>
    <row r="10280" spans="1:8">
      <c r="A10280" s="1" t="str">
        <f>+'BD1'!A10280</f>
        <v>Huetar Norte</v>
      </c>
      <c r="B10280" s="1" t="str">
        <f>+'BD1'!B10280</f>
        <v>Pital</v>
      </c>
      <c r="C10280" s="1" t="str">
        <f>+'BD1'!C10280</f>
        <v>Erik Francisco Vargas Carrillo</v>
      </c>
      <c r="D10280" s="1">
        <f>+'BD1'!D10280</f>
        <v>4</v>
      </c>
      <c r="E10280" s="1" t="str">
        <f>+'BD1'!E10280</f>
        <v>Jefe</v>
      </c>
      <c r="F10280" s="1" t="str">
        <f>+'BD1'!F10280</f>
        <v>Producción sostenible: elaboración de la herramienta Tu Modelo, en el SisDNEA (por productor)</v>
      </c>
      <c r="G10280" s="1" t="str">
        <f>+'BD1'!G10280</f>
        <v>Sustantiva</v>
      </c>
      <c r="H10280" s="1">
        <f>+'BD1'!H10280</f>
        <v>6.42</v>
      </c>
    </row>
    <row r="10281" spans="1:8">
      <c r="A10281" s="1" t="str">
        <f>+'BD1'!A10281</f>
        <v>Huetar Norte</v>
      </c>
      <c r="B10281" s="1" t="str">
        <f>+'BD1'!B10281</f>
        <v>Pital</v>
      </c>
      <c r="C10281" s="1" t="str">
        <f>+'BD1'!C10281</f>
        <v>Erik Francisco Vargas Carrillo</v>
      </c>
      <c r="D10281" s="1">
        <f>+'BD1'!D10281</f>
        <v>4</v>
      </c>
      <c r="E10281" s="1" t="str">
        <f>+'BD1'!E10281</f>
        <v>Jefe</v>
      </c>
      <c r="F10281" s="1" t="str">
        <f>+'BD1'!F10281</f>
        <v>Producción sostenible: entregar certificado al productor e incluirlo en el expediente físico (por productor)</v>
      </c>
      <c r="G10281" s="1" t="str">
        <f>+'BD1'!G10281</f>
        <v>Sustantiva</v>
      </c>
      <c r="H10281" s="1">
        <f>+'BD1'!H10281</f>
        <v>1.605</v>
      </c>
    </row>
    <row r="10282" spans="1:8">
      <c r="A10282" s="1" t="str">
        <f>+'BD1'!A10282</f>
        <v>Huetar Norte</v>
      </c>
      <c r="B10282" s="1" t="str">
        <f>+'BD1'!B10282</f>
        <v>Pital</v>
      </c>
      <c r="C10282" s="1" t="str">
        <f>+'BD1'!C10282</f>
        <v>Erik Francisco Vargas Carrillo</v>
      </c>
      <c r="D10282" s="1">
        <f>+'BD1'!D10282</f>
        <v>4</v>
      </c>
      <c r="E10282" s="1" t="str">
        <f>+'BD1'!E10282</f>
        <v>Jefe</v>
      </c>
      <c r="F10282" s="1" t="str">
        <f>+'BD1'!F10282</f>
        <v>RBAyP y RBAO: divulgación del programa de incentivos (por acción de divulgación)</v>
      </c>
      <c r="G10282" s="1" t="str">
        <f>+'BD1'!G10282</f>
        <v>Sustantiva</v>
      </c>
      <c r="H10282" s="1">
        <f>+'BD1'!H10282</f>
        <v>1.605</v>
      </c>
    </row>
    <row r="10283" spans="1:8">
      <c r="A10283" s="1" t="str">
        <f>+'BD1'!A10283</f>
        <v>Huetar Norte</v>
      </c>
      <c r="B10283" s="1" t="str">
        <f>+'BD1'!B10283</f>
        <v>Pital</v>
      </c>
      <c r="C10283" s="1" t="str">
        <f>+'BD1'!C10283</f>
        <v>Erik Francisco Vargas Carrillo</v>
      </c>
      <c r="D10283" s="1">
        <f>+'BD1'!D10283</f>
        <v>4</v>
      </c>
      <c r="E10283" s="1" t="str">
        <f>+'BD1'!E10283</f>
        <v>Jefe</v>
      </c>
      <c r="F10283" s="1" t="str">
        <f>+'BD1'!F10283</f>
        <v>RBAyP y RBAO: completar formularios para recibir incentivos económicos (por productor)</v>
      </c>
      <c r="G10283" s="1" t="str">
        <f>+'BD1'!G10283</f>
        <v>Sustantiva</v>
      </c>
      <c r="H10283" s="1">
        <f>+'BD1'!H10283</f>
        <v>3.21</v>
      </c>
    </row>
    <row r="10284" spans="1:8">
      <c r="A10284" s="1" t="str">
        <f>+'BD1'!A10284</f>
        <v>Huetar Norte</v>
      </c>
      <c r="B10284" s="1" t="str">
        <f>+'BD1'!B10284</f>
        <v>Pital</v>
      </c>
      <c r="C10284" s="1" t="str">
        <f>+'BD1'!C10284</f>
        <v>Erik Francisco Vargas Carrillo</v>
      </c>
      <c r="D10284" s="1">
        <f>+'BD1'!D10284</f>
        <v>4</v>
      </c>
      <c r="E10284" s="1" t="str">
        <f>+'BD1'!E10284</f>
        <v>Jefe</v>
      </c>
      <c r="F10284" s="1" t="str">
        <f>+'BD1'!F10284</f>
        <v>RBAyP y RBAO: revisión de las solicitudes del programa de incentivos económicos (por productor)</v>
      </c>
      <c r="G10284" s="1" t="str">
        <f>+'BD1'!G10284</f>
        <v>Sustantiva</v>
      </c>
      <c r="H10284" s="1">
        <f>+'BD1'!H10284</f>
        <v>0.58850000000000002</v>
      </c>
    </row>
    <row r="10285" spans="1:8">
      <c r="A10285" s="1" t="str">
        <f>+'BD1'!A10285</f>
        <v>Huetar Norte</v>
      </c>
      <c r="B10285" s="1" t="str">
        <f>+'BD1'!B10285</f>
        <v>Pital</v>
      </c>
      <c r="C10285" s="1" t="str">
        <f>+'BD1'!C10285</f>
        <v>Erik Francisco Vargas Carrillo</v>
      </c>
      <c r="D10285" s="1">
        <f>+'BD1'!D10285</f>
        <v>4</v>
      </c>
      <c r="E10285" s="1" t="str">
        <f>+'BD1'!E10285</f>
        <v>Jefe</v>
      </c>
      <c r="F10285" s="1" t="str">
        <f>+'BD1'!F10285</f>
        <v>RBAyP y RBAO: visita a finca para verificación (por visita por productor)</v>
      </c>
      <c r="G10285" s="1" t="str">
        <f>+'BD1'!G10285</f>
        <v>Sustantiva</v>
      </c>
      <c r="H10285" s="1" t="str">
        <f>+'BD1'!H10285</f>
        <v>NA</v>
      </c>
    </row>
    <row r="10286" spans="1:8">
      <c r="A10286" s="1" t="str">
        <f>+'BD1'!A10286</f>
        <v>Huetar Norte</v>
      </c>
      <c r="B10286" s="1" t="str">
        <f>+'BD1'!B10286</f>
        <v>Pital</v>
      </c>
      <c r="C10286" s="1" t="str">
        <f>+'BD1'!C10286</f>
        <v>Erik Francisco Vargas Carrillo</v>
      </c>
      <c r="D10286" s="1">
        <f>+'BD1'!D10286</f>
        <v>4</v>
      </c>
      <c r="E10286" s="1" t="str">
        <f>+'BD1'!E10286</f>
        <v>Jefe</v>
      </c>
      <c r="F10286" s="1" t="str">
        <f>+'BD1'!F10286</f>
        <v>Productores ocasionales: asistencia técnica individual (por productor)</v>
      </c>
      <c r="G10286" s="1" t="str">
        <f>+'BD1'!G10286</f>
        <v>Sustantiva</v>
      </c>
      <c r="H10286" s="1">
        <f>+'BD1'!H10286</f>
        <v>3.21</v>
      </c>
    </row>
    <row r="10287" spans="1:8">
      <c r="A10287" s="1" t="str">
        <f>+'BD1'!A10287</f>
        <v>Huetar Norte</v>
      </c>
      <c r="B10287" s="1" t="str">
        <f>+'BD1'!B10287</f>
        <v>Pital</v>
      </c>
      <c r="C10287" s="1" t="str">
        <f>+'BD1'!C10287</f>
        <v>Erik Francisco Vargas Carrillo</v>
      </c>
      <c r="D10287" s="1">
        <f>+'BD1'!D10287</f>
        <v>4</v>
      </c>
      <c r="E10287" s="1" t="str">
        <f>+'BD1'!E10287</f>
        <v>Jefe</v>
      </c>
      <c r="F10287" s="1" t="str">
        <f>+'BD1'!F10287</f>
        <v>Productores ocasionales: asistencia técnica grupal (por asistencia a grupo)</v>
      </c>
      <c r="G10287" s="1" t="str">
        <f>+'BD1'!G10287</f>
        <v>Sustantiva</v>
      </c>
      <c r="H10287" s="1">
        <f>+'BD1'!H10287</f>
        <v>3.21</v>
      </c>
    </row>
    <row r="10288" spans="1:8">
      <c r="A10288" s="1" t="str">
        <f>+'BD1'!A10288</f>
        <v>Huetar Norte</v>
      </c>
      <c r="B10288" s="1" t="str">
        <f>+'BD1'!B10288</f>
        <v>Pital</v>
      </c>
      <c r="C10288" s="1" t="str">
        <f>+'BD1'!C10288</f>
        <v>Erik Francisco Vargas Carrillo</v>
      </c>
      <c r="D10288" s="1">
        <f>+'BD1'!D10288</f>
        <v>4</v>
      </c>
      <c r="E10288" s="1" t="str">
        <f>+'BD1'!E10288</f>
        <v>Jefe</v>
      </c>
      <c r="F10288" s="1" t="str">
        <f>+'BD1'!F10288</f>
        <v>Productores ocasionales: servicios de extensión de información digitales y virtuales (por productor)</v>
      </c>
      <c r="G10288" s="1" t="str">
        <f>+'BD1'!G10288</f>
        <v>Sustantiva</v>
      </c>
      <c r="H10288" s="1">
        <f>+'BD1'!H10288</f>
        <v>0.66874999999999996</v>
      </c>
    </row>
    <row r="10289" spans="1:8">
      <c r="A10289" s="1" t="str">
        <f>+'BD1'!A10289</f>
        <v>Huetar Norte</v>
      </c>
      <c r="B10289" s="1" t="str">
        <f>+'BD1'!B10289</f>
        <v>Pital</v>
      </c>
      <c r="C10289" s="1" t="str">
        <f>+'BD1'!C10289</f>
        <v>Erik Francisco Vargas Carrillo</v>
      </c>
      <c r="D10289" s="1">
        <f>+'BD1'!D10289</f>
        <v>4</v>
      </c>
      <c r="E10289" s="1" t="str">
        <f>+'BD1'!E10289</f>
        <v>Jefe</v>
      </c>
      <c r="F10289" s="1" t="str">
        <f>+'BD1'!F10289</f>
        <v>Proyectos financiados con fondos públicos y transferencia MAG: apoyo en la formulación de proyectos de personas productoras (acumulado efectivo por proyecto)</v>
      </c>
      <c r="G10289" s="1" t="str">
        <f>+'BD1'!G10289</f>
        <v>Sustantiva</v>
      </c>
      <c r="H10289" s="1">
        <f>+'BD1'!H10289</f>
        <v>37.093330000000002</v>
      </c>
    </row>
    <row r="10290" spans="1:8">
      <c r="A10290" s="1" t="str">
        <f>+'BD1'!A10290</f>
        <v>Huetar Norte</v>
      </c>
      <c r="B10290" s="1" t="str">
        <f>+'BD1'!B10290</f>
        <v>Pital</v>
      </c>
      <c r="C10290" s="1" t="str">
        <f>+'BD1'!C10290</f>
        <v>Erik Francisco Vargas Carrillo</v>
      </c>
      <c r="D10290" s="1">
        <f>+'BD1'!D10290</f>
        <v>4</v>
      </c>
      <c r="E10290" s="1" t="str">
        <f>+'BD1'!E10290</f>
        <v>Jefe</v>
      </c>
      <c r="F10290" s="1" t="str">
        <f>+'BD1'!F10290</f>
        <v>Proyectos financiados con fondos públicos y transferencia MAG: apoyo en la formulación de proyectos de organizaciones (acumulado efectivo por proyecto)</v>
      </c>
      <c r="G10290" s="1" t="str">
        <f>+'BD1'!G10290</f>
        <v>Sustantiva</v>
      </c>
      <c r="H10290" s="1">
        <f>+'BD1'!H10290</f>
        <v>17.83333</v>
      </c>
    </row>
    <row r="10291" spans="1:8">
      <c r="A10291" s="1" t="str">
        <f>+'BD1'!A10291</f>
        <v>Huetar Norte</v>
      </c>
      <c r="B10291" s="1" t="str">
        <f>+'BD1'!B10291</f>
        <v>Pital</v>
      </c>
      <c r="C10291" s="1" t="str">
        <f>+'BD1'!C10291</f>
        <v>Erik Francisco Vargas Carrillo</v>
      </c>
      <c r="D10291" s="1">
        <f>+'BD1'!D10291</f>
        <v>4</v>
      </c>
      <c r="E10291" s="1" t="str">
        <f>+'BD1'!E10291</f>
        <v>Jefe</v>
      </c>
      <c r="F10291" s="1" t="str">
        <f>+'BD1'!F10291</f>
        <v>Proyectos financiados con fondos públicos: seguimiento técnico (por visita a proyecto)</v>
      </c>
      <c r="G10291" s="1" t="str">
        <f>+'BD1'!G10291</f>
        <v>Sustantiva</v>
      </c>
      <c r="H10291" s="1">
        <f>+'BD1'!H10291</f>
        <v>6.42</v>
      </c>
    </row>
    <row r="10292" spans="1:8">
      <c r="A10292" s="1" t="str">
        <f>+'BD1'!A10292</f>
        <v>Huetar Norte</v>
      </c>
      <c r="B10292" s="1" t="str">
        <f>+'BD1'!B10292</f>
        <v>Pital</v>
      </c>
      <c r="C10292" s="1" t="str">
        <f>+'BD1'!C10292</f>
        <v>Erik Francisco Vargas Carrillo</v>
      </c>
      <c r="D10292" s="1">
        <f>+'BD1'!D10292</f>
        <v>4</v>
      </c>
      <c r="E10292" s="1" t="str">
        <f>+'BD1'!E10292</f>
        <v>Jefe</v>
      </c>
      <c r="F10292" s="1" t="str">
        <f>+'BD1'!F10292</f>
        <v>Elaboración de informes trimestrales, semestrales y anuales PAO (por informe)</v>
      </c>
      <c r="G10292" s="1" t="str">
        <f>+'BD1'!G10292</f>
        <v>Administrativa</v>
      </c>
      <c r="H10292" s="1">
        <f>+'BD1'!H10292</f>
        <v>25.68</v>
      </c>
    </row>
    <row r="10293" spans="1:8">
      <c r="A10293" s="1" t="str">
        <f>+'BD1'!A10293</f>
        <v>Huetar Norte</v>
      </c>
      <c r="B10293" s="1" t="str">
        <f>+'BD1'!B10293</f>
        <v>Pital</v>
      </c>
      <c r="C10293" s="1" t="str">
        <f>+'BD1'!C10293</f>
        <v>Erik Francisco Vargas Carrillo</v>
      </c>
      <c r="D10293" s="1">
        <f>+'BD1'!D10293</f>
        <v>4</v>
      </c>
      <c r="E10293" s="1" t="str">
        <f>+'BD1'!E10293</f>
        <v>Jefe</v>
      </c>
      <c r="F10293" s="1" t="str">
        <f>+'BD1'!F10293</f>
        <v>Seguimiento a los PAO de los funcionarios a su cargo (por funcionario)</v>
      </c>
      <c r="G10293" s="1" t="str">
        <f>+'BD1'!G10293</f>
        <v>Administrativa</v>
      </c>
      <c r="H10293" s="1">
        <f>+'BD1'!H10293</f>
        <v>25.68</v>
      </c>
    </row>
    <row r="10294" spans="1:8">
      <c r="A10294" s="1" t="str">
        <f>+'BD1'!A10294</f>
        <v>Huetar Norte</v>
      </c>
      <c r="B10294" s="1" t="str">
        <f>+'BD1'!B10294</f>
        <v>Pital</v>
      </c>
      <c r="C10294" s="1" t="str">
        <f>+'BD1'!C10294</f>
        <v>Erik Francisco Vargas Carrillo</v>
      </c>
      <c r="D10294" s="1">
        <f>+'BD1'!D10294</f>
        <v>4</v>
      </c>
      <c r="E10294" s="1" t="str">
        <f>+'BD1'!E10294</f>
        <v>Jefe</v>
      </c>
      <c r="F10294" s="1" t="str">
        <f>+'BD1'!F10294</f>
        <v>Inscripción y actualización de PYMPA (por productor)</v>
      </c>
      <c r="G10294" s="1" t="str">
        <f>+'BD1'!G10294</f>
        <v>Sustantiva</v>
      </c>
      <c r="H10294" s="1">
        <f>+'BD1'!H10294</f>
        <v>1.8725000000000001</v>
      </c>
    </row>
    <row r="10295" spans="1:8">
      <c r="A10295" s="1" t="str">
        <f>+'BD1'!A10295</f>
        <v>Huetar Norte</v>
      </c>
      <c r="B10295" s="1" t="str">
        <f>+'BD1'!B10295</f>
        <v>Pital</v>
      </c>
      <c r="C10295" s="1" t="str">
        <f>+'BD1'!C10295</f>
        <v>Erik Francisco Vargas Carrillo</v>
      </c>
      <c r="D10295" s="1">
        <f>+'BD1'!D10295</f>
        <v>4</v>
      </c>
      <c r="E10295" s="1" t="str">
        <f>+'BD1'!E10295</f>
        <v>Jefe</v>
      </c>
      <c r="F10295" s="1" t="str">
        <f>+'BD1'!F10295</f>
        <v>Certificaciones para la Declaración de Bienes Inmuebles ante las municipalidades (por trámite)</v>
      </c>
      <c r="G10295" s="1" t="str">
        <f>+'BD1'!G10295</f>
        <v>Sustantiva</v>
      </c>
      <c r="H10295" s="1" t="str">
        <f>+'BD1'!H10295</f>
        <v>NA</v>
      </c>
    </row>
    <row r="10296" spans="1:8">
      <c r="A10296" s="1" t="str">
        <f>+'BD1'!A10296</f>
        <v>Huetar Norte</v>
      </c>
      <c r="B10296" s="1" t="str">
        <f>+'BD1'!B10296</f>
        <v>Pital</v>
      </c>
      <c r="C10296" s="1" t="str">
        <f>+'BD1'!C10296</f>
        <v>Erik Francisco Vargas Carrillo</v>
      </c>
      <c r="D10296" s="1">
        <f>+'BD1'!D10296</f>
        <v>4</v>
      </c>
      <c r="E10296" s="1" t="str">
        <f>+'BD1'!E10296</f>
        <v>Jefe</v>
      </c>
      <c r="F10296" s="1" t="str">
        <f>+'BD1'!F10296</f>
        <v>Participación en reuniones EREA (por reunión)</v>
      </c>
      <c r="G10296" s="1" t="str">
        <f>+'BD1'!G10296</f>
        <v>Administrativa</v>
      </c>
      <c r="H10296" s="1">
        <f>+'BD1'!H10296</f>
        <v>6.42</v>
      </c>
    </row>
    <row r="10297" spans="1:8">
      <c r="A10297" s="1" t="str">
        <f>+'BD1'!A10297</f>
        <v>Huetar Norte</v>
      </c>
      <c r="B10297" s="1" t="str">
        <f>+'BD1'!B10297</f>
        <v>Pital</v>
      </c>
      <c r="C10297" s="1" t="str">
        <f>+'BD1'!C10297</f>
        <v>Erik Francisco Vargas Carrillo</v>
      </c>
      <c r="D10297" s="1">
        <f>+'BD1'!D10297</f>
        <v>4</v>
      </c>
      <c r="E10297" s="1" t="str">
        <f>+'BD1'!E10297</f>
        <v>Jefe</v>
      </c>
      <c r="F10297" s="1" t="str">
        <f>+'BD1'!F10297</f>
        <v>Participación en grupos técnicos o comisiones (por reunión)</v>
      </c>
      <c r="G10297" s="1" t="str">
        <f>+'BD1'!G10297</f>
        <v>Sustantiva</v>
      </c>
      <c r="H10297" s="1">
        <f>+'BD1'!H10297</f>
        <v>4.6366699999999996</v>
      </c>
    </row>
    <row r="10298" spans="1:8">
      <c r="A10298" s="1" t="str">
        <f>+'BD1'!A10298</f>
        <v>Huetar Norte</v>
      </c>
      <c r="B10298" s="1" t="str">
        <f>+'BD1'!B10298</f>
        <v>Pital</v>
      </c>
      <c r="C10298" s="1" t="str">
        <f>+'BD1'!C10298</f>
        <v>Erik Francisco Vargas Carrillo</v>
      </c>
      <c r="D10298" s="1">
        <f>+'BD1'!D10298</f>
        <v>4</v>
      </c>
      <c r="E10298" s="1" t="str">
        <f>+'BD1'!E10298</f>
        <v>Jefe</v>
      </c>
      <c r="F10298" s="1" t="str">
        <f>+'BD1'!F10298</f>
        <v>Participación en capacitaciones técnicas (por capacitación)</v>
      </c>
      <c r="G10298" s="1" t="str">
        <f>+'BD1'!G10298</f>
        <v>Administrativa</v>
      </c>
      <c r="H10298" s="1">
        <f>+'BD1'!H10298</f>
        <v>10.7</v>
      </c>
    </row>
    <row r="10299" spans="1:8">
      <c r="A10299" s="1" t="str">
        <f>+'BD1'!A10299</f>
        <v>Huetar Norte</v>
      </c>
      <c r="B10299" s="1" t="str">
        <f>+'BD1'!B10299</f>
        <v>Pital</v>
      </c>
      <c r="C10299" s="1" t="str">
        <f>+'BD1'!C10299</f>
        <v>Erik Francisco Vargas Carrillo</v>
      </c>
      <c r="D10299" s="1">
        <f>+'BD1'!D10299</f>
        <v>4</v>
      </c>
      <c r="E10299" s="1" t="str">
        <f>+'BD1'!E10299</f>
        <v>Jefe</v>
      </c>
      <c r="F10299" s="1" t="str">
        <f>+'BD1'!F10299</f>
        <v xml:space="preserve">Participación en charlas y sesiones técnicas, de trabajo y de actualización de conocimiento (por evento) </v>
      </c>
      <c r="G10299" s="1" t="str">
        <f>+'BD1'!G10299</f>
        <v>Administrativa</v>
      </c>
      <c r="H10299" s="1">
        <f>+'BD1'!H10299</f>
        <v>6.42</v>
      </c>
    </row>
    <row r="10300" spans="1:8">
      <c r="A10300" s="1" t="str">
        <f>+'BD1'!A10300</f>
        <v>Huetar Norte</v>
      </c>
      <c r="B10300" s="1" t="str">
        <f>+'BD1'!B10300</f>
        <v>Pital</v>
      </c>
      <c r="C10300" s="1" t="str">
        <f>+'BD1'!C10300</f>
        <v>Erik Francisco Vargas Carrillo</v>
      </c>
      <c r="D10300" s="1">
        <f>+'BD1'!D10300</f>
        <v>4</v>
      </c>
      <c r="E10300" s="1" t="str">
        <f>+'BD1'!E10300</f>
        <v>Jefe</v>
      </c>
      <c r="F10300" s="1" t="str">
        <f>+'BD1'!F10300</f>
        <v>Aplicación de censos y apoyo en sondeo de precios de insumos agropecuarios (por censo o sondeo)</v>
      </c>
      <c r="G10300" s="1" t="str">
        <f>+'BD1'!G10300</f>
        <v>Sustantiva</v>
      </c>
      <c r="H10300" s="1" t="str">
        <f>+'BD1'!H10300</f>
        <v>NA</v>
      </c>
    </row>
    <row r="10301" spans="1:8">
      <c r="A10301" s="1" t="str">
        <f>+'BD1'!A10301</f>
        <v>Huetar Norte</v>
      </c>
      <c r="B10301" s="1" t="str">
        <f>+'BD1'!B10301</f>
        <v>Pital</v>
      </c>
      <c r="C10301" s="1" t="str">
        <f>+'BD1'!C10301</f>
        <v>Erik Francisco Vargas Carrillo</v>
      </c>
      <c r="D10301" s="1">
        <f>+'BD1'!D10301</f>
        <v>4</v>
      </c>
      <c r="E10301" s="1" t="str">
        <f>+'BD1'!E10301</f>
        <v>Jefe</v>
      </c>
      <c r="F10301" s="1" t="str">
        <f>+'BD1'!F10301</f>
        <v>Coordinación de acciones entre dependencias del MAG (por acción de cordinación)</v>
      </c>
      <c r="G10301" s="1" t="str">
        <f>+'BD1'!G10301</f>
        <v>Administrativa</v>
      </c>
      <c r="H10301" s="1" t="str">
        <f>+'BD1'!H10301</f>
        <v>NA</v>
      </c>
    </row>
    <row r="10302" spans="1:8">
      <c r="A10302" s="1" t="str">
        <f>+'BD1'!A10302</f>
        <v>Huetar Norte</v>
      </c>
      <c r="B10302" s="1" t="str">
        <f>+'BD1'!B10302</f>
        <v>Pital</v>
      </c>
      <c r="C10302" s="1" t="str">
        <f>+'BD1'!C10302</f>
        <v>Erik Francisco Vargas Carrillo</v>
      </c>
      <c r="D10302" s="1">
        <f>+'BD1'!D10302</f>
        <v>4</v>
      </c>
      <c r="E10302" s="1" t="str">
        <f>+'BD1'!E10302</f>
        <v>Jefe</v>
      </c>
      <c r="F10302" s="1" t="str">
        <f>+'BD1'!F10302</f>
        <v>Otorgamiento de permisos para quemas agropecuarias (por trámite)</v>
      </c>
      <c r="G10302" s="1" t="str">
        <f>+'BD1'!G10302</f>
        <v>Sustantiva</v>
      </c>
      <c r="H10302" s="1">
        <f>+'BD1'!H10302</f>
        <v>8.9166699999999999</v>
      </c>
    </row>
    <row r="10303" spans="1:8">
      <c r="A10303" s="1" t="str">
        <f>+'BD1'!A10303</f>
        <v>Huetar Norte</v>
      </c>
      <c r="B10303" s="1" t="str">
        <f>+'BD1'!B10303</f>
        <v>Pital</v>
      </c>
      <c r="C10303" s="1" t="str">
        <f>+'BD1'!C10303</f>
        <v>Erik Francisco Vargas Carrillo</v>
      </c>
      <c r="D10303" s="1">
        <f>+'BD1'!D10303</f>
        <v>4</v>
      </c>
      <c r="E10303" s="1" t="str">
        <f>+'BD1'!E10303</f>
        <v>Jefe</v>
      </c>
      <c r="F10303" s="1" t="str">
        <f>+'BD1'!F10303</f>
        <v>Elaboración de Autoevaluación en Control Interno (acumulado efectivo por aplicación de la autoevaluación)</v>
      </c>
      <c r="G10303" s="1" t="str">
        <f>+'BD1'!G10303</f>
        <v>Administrativa</v>
      </c>
      <c r="H10303" s="1">
        <f>+'BD1'!H10303</f>
        <v>10.7</v>
      </c>
    </row>
    <row r="10304" spans="1:8">
      <c r="A10304" s="1" t="str">
        <f>+'BD1'!A10304</f>
        <v>Huetar Norte</v>
      </c>
      <c r="B10304" s="1" t="str">
        <f>+'BD1'!B10304</f>
        <v>Pital</v>
      </c>
      <c r="C10304" s="1" t="str">
        <f>+'BD1'!C10304</f>
        <v>Erik Francisco Vargas Carrillo</v>
      </c>
      <c r="D10304" s="1">
        <f>+'BD1'!D10304</f>
        <v>4</v>
      </c>
      <c r="E10304" s="1" t="str">
        <f>+'BD1'!E10304</f>
        <v>Jefe</v>
      </c>
      <c r="F10304" s="1" t="str">
        <f>+'BD1'!F10304</f>
        <v>Determinación y evaluación de riesgos en SEVRIMAG (acumulado efectivo por aplicación del SEVRIMAG)</v>
      </c>
      <c r="G10304" s="1" t="str">
        <f>+'BD1'!G10304</f>
        <v>Administrativa</v>
      </c>
      <c r="H10304" s="1">
        <f>+'BD1'!H10304</f>
        <v>12.84</v>
      </c>
    </row>
    <row r="10305" spans="1:8">
      <c r="A10305" s="1" t="str">
        <f>+'BD1'!A10305</f>
        <v>Huetar Norte</v>
      </c>
      <c r="B10305" s="1" t="str">
        <f>+'BD1'!B10305</f>
        <v>Pital</v>
      </c>
      <c r="C10305" s="1" t="str">
        <f>+'BD1'!C10305</f>
        <v>Erik Francisco Vargas Carrillo</v>
      </c>
      <c r="D10305" s="1">
        <f>+'BD1'!D10305</f>
        <v>4</v>
      </c>
      <c r="E10305" s="1" t="str">
        <f>+'BD1'!E10305</f>
        <v>Jefe</v>
      </c>
      <c r="F10305" s="1" t="str">
        <f>+'BD1'!F10305</f>
        <v>Seguimiento a plan de mitigación de riesgos en SEVRIMAG (acumulado efectivo por seguimiento)</v>
      </c>
      <c r="G10305" s="1" t="str">
        <f>+'BD1'!G10305</f>
        <v>Administrativa</v>
      </c>
      <c r="H10305" s="1">
        <f>+'BD1'!H10305</f>
        <v>6.42</v>
      </c>
    </row>
    <row r="10306" spans="1:8">
      <c r="A10306" s="1" t="str">
        <f>+'BD1'!A10306</f>
        <v>Huetar Norte</v>
      </c>
      <c r="B10306" s="1" t="str">
        <f>+'BD1'!B10306</f>
        <v>Pital</v>
      </c>
      <c r="C10306" s="1" t="str">
        <f>+'BD1'!C10306</f>
        <v>Erik Francisco Vargas Carrillo</v>
      </c>
      <c r="D10306" s="1">
        <f>+'BD1'!D10306</f>
        <v>4</v>
      </c>
      <c r="E10306" s="1" t="str">
        <f>+'BD1'!E10306</f>
        <v>Jefe</v>
      </c>
      <c r="F10306" s="1" t="str">
        <f>+'BD1'!F10306</f>
        <v>Seguimiento a plan de mejora de la Autoevaluación en Control Interno (acumulado efectivo por seguimiento)</v>
      </c>
      <c r="G10306" s="1" t="str">
        <f>+'BD1'!G10306</f>
        <v>Administrativa</v>
      </c>
      <c r="H10306" s="1">
        <f>+'BD1'!H10306</f>
        <v>6.42</v>
      </c>
    </row>
    <row r="10307" spans="1:8">
      <c r="A10307" s="1" t="str">
        <f>+'BD1'!A10307</f>
        <v>Huetar Norte</v>
      </c>
      <c r="B10307" s="1" t="str">
        <f>+'BD1'!B10307</f>
        <v>Pital</v>
      </c>
      <c r="C10307" s="1" t="str">
        <f>+'BD1'!C10307</f>
        <v>Erik Francisco Vargas Carrillo</v>
      </c>
      <c r="D10307" s="1">
        <f>+'BD1'!D10307</f>
        <v>4</v>
      </c>
      <c r="E10307" s="1" t="str">
        <f>+'BD1'!E10307</f>
        <v>Jefe</v>
      </c>
      <c r="F10307" s="1" t="str">
        <f>+'BD1'!F10307</f>
        <v>Reuniones de personal AEA (por reunión)</v>
      </c>
      <c r="G10307" s="1" t="str">
        <f>+'BD1'!G10307</f>
        <v>Administrativa</v>
      </c>
      <c r="H10307" s="1">
        <f>+'BD1'!H10307</f>
        <v>4.4583300000000001</v>
      </c>
    </row>
    <row r="10308" spans="1:8">
      <c r="A10308" s="1" t="str">
        <f>+'BD1'!A10308</f>
        <v>Huetar Norte</v>
      </c>
      <c r="B10308" s="1" t="str">
        <f>+'BD1'!B10308</f>
        <v>Pital</v>
      </c>
      <c r="C10308" s="1" t="str">
        <f>+'BD1'!C10308</f>
        <v>Erik Francisco Vargas Carrillo</v>
      </c>
      <c r="D10308" s="1">
        <f>+'BD1'!D10308</f>
        <v>4</v>
      </c>
      <c r="E10308" s="1" t="str">
        <f>+'BD1'!E10308</f>
        <v>Jefe</v>
      </c>
      <c r="F10308" s="1" t="str">
        <f>+'BD1'!F10308</f>
        <v>Actualización del sistema de gestión documental y archivo (tiempo efectivo por día)</v>
      </c>
      <c r="G10308" s="1" t="str">
        <f>+'BD1'!G10308</f>
        <v>Administrativa</v>
      </c>
      <c r="H10308" s="1">
        <f>+'BD1'!H10308</f>
        <v>1.15917</v>
      </c>
    </row>
    <row r="10309" spans="1:8">
      <c r="A10309" s="1" t="str">
        <f>+'BD1'!A10309</f>
        <v>Huetar Norte</v>
      </c>
      <c r="B10309" s="1" t="str">
        <f>+'BD1'!B10309</f>
        <v>Pital</v>
      </c>
      <c r="C10309" s="1" t="str">
        <f>+'BD1'!C10309</f>
        <v>Erik Francisco Vargas Carrillo</v>
      </c>
      <c r="D10309" s="1">
        <f>+'BD1'!D10309</f>
        <v>4</v>
      </c>
      <c r="E10309" s="1" t="str">
        <f>+'BD1'!E10309</f>
        <v>Jefe</v>
      </c>
      <c r="F10309" s="1" t="str">
        <f>+'BD1'!F10309</f>
        <v>Actualización del sistema SisDNEA (por productor)</v>
      </c>
      <c r="G10309" s="1" t="str">
        <f>+'BD1'!G10309</f>
        <v>Administrativa</v>
      </c>
      <c r="H10309" s="1">
        <f>+'BD1'!H10309</f>
        <v>12.84</v>
      </c>
    </row>
    <row r="10310" spans="1:8">
      <c r="A10310" s="1" t="str">
        <f>+'BD1'!A10310</f>
        <v>Huetar Norte</v>
      </c>
      <c r="B10310" s="1" t="str">
        <f>+'BD1'!B10310</f>
        <v>Pital</v>
      </c>
      <c r="C10310" s="1" t="str">
        <f>+'BD1'!C10310</f>
        <v>Erik Francisco Vargas Carrillo</v>
      </c>
      <c r="D10310" s="1">
        <f>+'BD1'!D10310</f>
        <v>4</v>
      </c>
      <c r="E10310" s="1" t="str">
        <f>+'BD1'!E10310</f>
        <v>Jefe</v>
      </c>
      <c r="F10310" s="1" t="str">
        <f>+'BD1'!F10310</f>
        <v>Seguimiento semestral de la determinación de expectativas (por seguimiento)</v>
      </c>
      <c r="G10310" s="1" t="str">
        <f>+'BD1'!G10310</f>
        <v>Administrativa</v>
      </c>
      <c r="H10310" s="1">
        <f>+'BD1'!H10310</f>
        <v>4.28</v>
      </c>
    </row>
    <row r="10311" spans="1:8">
      <c r="A10311" s="1" t="str">
        <f>+'BD1'!A10311</f>
        <v>Huetar Norte</v>
      </c>
      <c r="B10311" s="1" t="str">
        <f>+'BD1'!B10311</f>
        <v>Pital</v>
      </c>
      <c r="C10311" s="1" t="str">
        <f>+'BD1'!C10311</f>
        <v>Erik Francisco Vargas Carrillo</v>
      </c>
      <c r="D10311" s="1">
        <f>+'BD1'!D10311</f>
        <v>4</v>
      </c>
      <c r="E10311" s="1" t="str">
        <f>+'BD1'!E10311</f>
        <v>Jefe</v>
      </c>
      <c r="F10311" s="1" t="str">
        <f>+'BD1'!F10311</f>
        <v>Elaboración de la evaluación del desempeño (por reunión)</v>
      </c>
      <c r="G10311" s="1" t="str">
        <f>+'BD1'!G10311</f>
        <v>Administrativa</v>
      </c>
      <c r="H10311" s="1">
        <f>+'BD1'!H10311</f>
        <v>6.42</v>
      </c>
    </row>
    <row r="10312" spans="1:8">
      <c r="A10312" s="1" t="str">
        <f>+'BD1'!A10312</f>
        <v>Huetar Norte</v>
      </c>
      <c r="B10312" s="1" t="str">
        <f>+'BD1'!B10312</f>
        <v>Pital</v>
      </c>
      <c r="C10312" s="1" t="str">
        <f>+'BD1'!C10312</f>
        <v>Erik Francisco Vargas Carrillo</v>
      </c>
      <c r="D10312" s="1">
        <f>+'BD1'!D10312</f>
        <v>4</v>
      </c>
      <c r="E10312" s="1" t="str">
        <f>+'BD1'!E10312</f>
        <v>Jefe</v>
      </c>
      <c r="F10312" s="1" t="str">
        <f>+'BD1'!F10312</f>
        <v>Elaboración de inventarios de equipos, materiales e insumos (tiempo efectivo por día)</v>
      </c>
      <c r="G10312" s="1" t="str">
        <f>+'BD1'!G10312</f>
        <v>Administrativa</v>
      </c>
      <c r="H10312" s="1">
        <f>+'BD1'!H10312</f>
        <v>6.42</v>
      </c>
    </row>
    <row r="10313" spans="1:8">
      <c r="A10313" s="1" t="str">
        <f>+'BD1'!A10313</f>
        <v>Huetar Norte</v>
      </c>
      <c r="B10313" s="1" t="str">
        <f>+'BD1'!B10313</f>
        <v>Pital</v>
      </c>
      <c r="C10313" s="1" t="str">
        <f>+'BD1'!C10313</f>
        <v>Erik Francisco Vargas Carrillo</v>
      </c>
      <c r="D10313" s="1">
        <f>+'BD1'!D10313</f>
        <v>4</v>
      </c>
      <c r="E10313" s="1" t="str">
        <f>+'BD1'!E10313</f>
        <v>Jefe</v>
      </c>
      <c r="F10313" s="1" t="str">
        <f>+'BD1'!F10313</f>
        <v>Atención de emergencias</v>
      </c>
      <c r="G10313" s="1" t="str">
        <f>+'BD1'!G10313</f>
        <v>Sustantiva</v>
      </c>
      <c r="H10313" s="1" t="str">
        <f>+'BD1'!H10313</f>
        <v>NA</v>
      </c>
    </row>
    <row r="10314" spans="1:8">
      <c r="A10314" s="1" t="str">
        <f>+'BD1'!A10314</f>
        <v>Huetar Norte</v>
      </c>
      <c r="B10314" s="1" t="str">
        <f>+'BD1'!B10314</f>
        <v>Pital</v>
      </c>
      <c r="C10314" s="1" t="str">
        <f>+'BD1'!C10314</f>
        <v>Erik Francisco Vargas Carrillo</v>
      </c>
      <c r="D10314" s="1">
        <f>+'BD1'!D10314</f>
        <v>4</v>
      </c>
      <c r="E10314" s="1" t="str">
        <f>+'BD1'!E10314</f>
        <v>Jefe</v>
      </c>
      <c r="F10314" s="1" t="str">
        <f>+'BD1'!F10314</f>
        <v>Trazabilidad-visita a finca (por productor)</v>
      </c>
      <c r="G10314" s="1" t="str">
        <f>+'BD1'!G10314</f>
        <v>Sustantiva</v>
      </c>
      <c r="H10314" s="1">
        <f>+'BD1'!H10314</f>
        <v>6.2416700000000001</v>
      </c>
    </row>
    <row r="10315" spans="1:8">
      <c r="A10315" s="1" t="str">
        <f>+'BD1'!A10315</f>
        <v>Huetar Norte</v>
      </c>
      <c r="B10315" s="1" t="str">
        <f>+'BD1'!B10315</f>
        <v>Pital</v>
      </c>
      <c r="C10315" s="1" t="str">
        <f>+'BD1'!C10315</f>
        <v>Erik Francisco Vargas Carrillo</v>
      </c>
      <c r="D10315" s="1">
        <f>+'BD1'!D10315</f>
        <v>4</v>
      </c>
      <c r="E10315" s="1" t="str">
        <f>+'BD1'!E10315</f>
        <v>Jefe</v>
      </c>
      <c r="F10315" s="1" t="str">
        <f>+'BD1'!F10315</f>
        <v>Trazabilidad-inclusión en sistema TrazarAgro (por productor)</v>
      </c>
      <c r="G10315" s="1" t="str">
        <f>+'BD1'!G10315</f>
        <v>Sustantiva</v>
      </c>
      <c r="H10315" s="1">
        <f>+'BD1'!H10315</f>
        <v>3.21</v>
      </c>
    </row>
    <row r="10316" spans="1:8">
      <c r="A10316" s="1" t="str">
        <f>+'BD1'!A10316</f>
        <v>Huetar Norte</v>
      </c>
      <c r="B10316" s="1" t="str">
        <f>+'BD1'!B10316</f>
        <v>Pital</v>
      </c>
      <c r="C10316" s="1" t="str">
        <f>+'BD1'!C10316</f>
        <v>Erik Francisco Vargas Carrillo</v>
      </c>
      <c r="D10316" s="1">
        <f>+'BD1'!D10316</f>
        <v>4</v>
      </c>
      <c r="E10316" s="1" t="str">
        <f>+'BD1'!E10316</f>
        <v>Jefe</v>
      </c>
      <c r="F10316" s="1" t="str">
        <f>+'BD1'!F10316</f>
        <v>Atención al gusano barrenador (por productor)</v>
      </c>
      <c r="G10316" s="1" t="str">
        <f>+'BD1'!G10316</f>
        <v>Sustantiva</v>
      </c>
      <c r="H10316" s="1">
        <f>+'BD1'!H10316</f>
        <v>3.21</v>
      </c>
    </row>
    <row r="10317" spans="1:8">
      <c r="A10317" s="1" t="str">
        <f>+'BD1'!A10317</f>
        <v>Huetar Norte</v>
      </c>
      <c r="B10317" s="1" t="str">
        <f>+'BD1'!B10317</f>
        <v>Pital</v>
      </c>
      <c r="C10317" s="1" t="str">
        <f>+'BD1'!C10317</f>
        <v>Erik Francisco Vargas Carrillo</v>
      </c>
      <c r="D10317" s="1">
        <f>+'BD1'!D10317</f>
        <v>4</v>
      </c>
      <c r="E10317" s="1" t="str">
        <f>+'BD1'!E10317</f>
        <v>Jefe</v>
      </c>
      <c r="F10317" s="1" t="str">
        <f>+'BD1'!F10317</f>
        <v>Atención en oficina (por usuario)</v>
      </c>
      <c r="G10317" s="1" t="str">
        <f>+'BD1'!G10317</f>
        <v>Sustantiva</v>
      </c>
      <c r="H10317" s="1">
        <f>+'BD1'!H10317</f>
        <v>1.8725000000000001</v>
      </c>
    </row>
    <row r="10318" spans="1:8">
      <c r="A10318" s="1" t="str">
        <f>+'BD1'!A10318</f>
        <v>Huetar Norte</v>
      </c>
      <c r="B10318" s="1" t="str">
        <f>+'BD1'!B10318</f>
        <v>Pital</v>
      </c>
      <c r="C10318" s="1" t="str">
        <f>+'BD1'!C10318</f>
        <v>Erik Francisco Vargas Carrillo</v>
      </c>
      <c r="D10318" s="1">
        <f>+'BD1'!D10318</f>
        <v>4</v>
      </c>
      <c r="E10318" s="1" t="str">
        <f>+'BD1'!E10318</f>
        <v>Jefe</v>
      </c>
      <c r="F10318" s="1" t="str">
        <f>+'BD1'!F10318</f>
        <v>Búsqueda de nuevos productores (por productor)</v>
      </c>
      <c r="G10318" s="1" t="str">
        <f>+'BD1'!G10318</f>
        <v>Sustantiva</v>
      </c>
      <c r="H10318" s="1">
        <f>+'BD1'!H10318</f>
        <v>1.15917</v>
      </c>
    </row>
    <row r="10319" spans="1:8">
      <c r="A10319" s="1" t="str">
        <f>+'BD1'!A10319</f>
        <v>Huetar Norte</v>
      </c>
      <c r="B10319" s="1" t="str">
        <f>+'BD1'!B10319</f>
        <v>Pital</v>
      </c>
      <c r="C10319" s="1" t="str">
        <f>+'BD1'!C10319</f>
        <v>Patricia Artavia Varela</v>
      </c>
      <c r="D10319" s="1">
        <f>+'BD1'!D10319</f>
        <v>4</v>
      </c>
      <c r="E10319" s="1" t="str">
        <f>+'BD1'!E10319</f>
        <v>Profesional</v>
      </c>
      <c r="F10319" s="1" t="str">
        <f>+'BD1'!F10319</f>
        <v>Elaboración del diagnóstico y plan de finca de manejo a personas productoras (por productor)</v>
      </c>
      <c r="G10319" s="1" t="str">
        <f>+'BD1'!G10319</f>
        <v>Sustantiva</v>
      </c>
      <c r="H10319" s="1">
        <f>+'BD1'!H10319</f>
        <v>3.21</v>
      </c>
    </row>
    <row r="10320" spans="1:8">
      <c r="A10320" s="1" t="str">
        <f>+'BD1'!A10320</f>
        <v>Huetar Norte</v>
      </c>
      <c r="B10320" s="1" t="str">
        <f>+'BD1'!B10320</f>
        <v>Pital</v>
      </c>
      <c r="C10320" s="1" t="str">
        <f>+'BD1'!C10320</f>
        <v>Patricia Artavia Varela</v>
      </c>
      <c r="D10320" s="1">
        <f>+'BD1'!D10320</f>
        <v>4</v>
      </c>
      <c r="E10320" s="1" t="str">
        <f>+'BD1'!E10320</f>
        <v>Profesional</v>
      </c>
      <c r="F10320" s="1" t="str">
        <f>+'BD1'!F10320</f>
        <v>Asistencia técnica a personas productoras (individual): visitas a finca (por productor)</v>
      </c>
      <c r="G10320" s="1" t="str">
        <f>+'BD1'!G10320</f>
        <v>Sustantiva</v>
      </c>
      <c r="H10320" s="1">
        <f>+'BD1'!H10320</f>
        <v>3.21</v>
      </c>
    </row>
    <row r="10321" spans="1:8">
      <c r="A10321" s="1" t="str">
        <f>+'BD1'!A10321</f>
        <v>Huetar Norte</v>
      </c>
      <c r="B10321" s="1" t="str">
        <f>+'BD1'!B10321</f>
        <v>Pital</v>
      </c>
      <c r="C10321" s="1" t="str">
        <f>+'BD1'!C10321</f>
        <v>Patricia Artavia Varela</v>
      </c>
      <c r="D10321" s="1">
        <f>+'BD1'!D10321</f>
        <v>4</v>
      </c>
      <c r="E10321" s="1" t="str">
        <f>+'BD1'!E10321</f>
        <v>Profesional</v>
      </c>
      <c r="F10321" s="1" t="str">
        <f>+'BD1'!F10321</f>
        <v>Asistencia técnica a personas productoras (individual): atenciones virtuales y digitales (por productor)</v>
      </c>
      <c r="G10321" s="1" t="str">
        <f>+'BD1'!G10321</f>
        <v>Sustantiva</v>
      </c>
      <c r="H10321" s="1">
        <f>+'BD1'!H10321</f>
        <v>2.9424999999999999</v>
      </c>
    </row>
    <row r="10322" spans="1:8">
      <c r="A10322" s="1" t="str">
        <f>+'BD1'!A10322</f>
        <v>Huetar Norte</v>
      </c>
      <c r="B10322" s="1" t="str">
        <f>+'BD1'!B10322</f>
        <v>Pital</v>
      </c>
      <c r="C10322" s="1" t="str">
        <f>+'BD1'!C10322</f>
        <v>Patricia Artavia Varela</v>
      </c>
      <c r="D10322" s="1">
        <f>+'BD1'!D10322</f>
        <v>4</v>
      </c>
      <c r="E10322" s="1" t="str">
        <f>+'BD1'!E10322</f>
        <v>Profesional</v>
      </c>
      <c r="F10322" s="1" t="str">
        <f>+'BD1'!F10322</f>
        <v>Asistencia técnica a personas productoras (grupal): día de campo (por día en el evento)</v>
      </c>
      <c r="G10322" s="1" t="str">
        <f>+'BD1'!G10322</f>
        <v>Sustantiva</v>
      </c>
      <c r="H10322" s="1">
        <f>+'BD1'!H10322</f>
        <v>5.5283300000000004</v>
      </c>
    </row>
    <row r="10323" spans="1:8">
      <c r="A10323" s="1" t="str">
        <f>+'BD1'!A10323</f>
        <v>Huetar Norte</v>
      </c>
      <c r="B10323" s="1" t="str">
        <f>+'BD1'!B10323</f>
        <v>Pital</v>
      </c>
      <c r="C10323" s="1" t="str">
        <f>+'BD1'!C10323</f>
        <v>Patricia Artavia Varela</v>
      </c>
      <c r="D10323" s="1">
        <f>+'BD1'!D10323</f>
        <v>4</v>
      </c>
      <c r="E10323" s="1" t="str">
        <f>+'BD1'!E10323</f>
        <v>Profesional</v>
      </c>
      <c r="F10323" s="1" t="str">
        <f>+'BD1'!F10323</f>
        <v>Asistencia técnica a personas productoras (grupal): demostración de métodos (por evento, se puede acumular si la demostración tarda más de un día)</v>
      </c>
      <c r="G10323" s="1" t="str">
        <f>+'BD1'!G10323</f>
        <v>Sustantiva</v>
      </c>
      <c r="H10323" s="1">
        <f>+'BD1'!H10323</f>
        <v>3.21</v>
      </c>
    </row>
    <row r="10324" spans="1:8">
      <c r="A10324" s="1" t="str">
        <f>+'BD1'!A10324</f>
        <v>Huetar Norte</v>
      </c>
      <c r="B10324" s="1" t="str">
        <f>+'BD1'!B10324</f>
        <v>Pital</v>
      </c>
      <c r="C10324" s="1" t="str">
        <f>+'BD1'!C10324</f>
        <v>Patricia Artavia Varela</v>
      </c>
      <c r="D10324" s="1">
        <f>+'BD1'!D10324</f>
        <v>4</v>
      </c>
      <c r="E10324" s="1" t="str">
        <f>+'BD1'!E10324</f>
        <v>Profesional</v>
      </c>
      <c r="F10324" s="1" t="str">
        <f>+'BD1'!F10324</f>
        <v>Asistencia técnica a personas productoras (grupal): taller (por taller)</v>
      </c>
      <c r="G10324" s="1" t="str">
        <f>+'BD1'!G10324</f>
        <v>Sustantiva</v>
      </c>
      <c r="H10324" s="1">
        <f>+'BD1'!H10324</f>
        <v>6.5983299999999998</v>
      </c>
    </row>
    <row r="10325" spans="1:8">
      <c r="A10325" s="1" t="str">
        <f>+'BD1'!A10325</f>
        <v>Huetar Norte</v>
      </c>
      <c r="B10325" s="1" t="str">
        <f>+'BD1'!B10325</f>
        <v>Pital</v>
      </c>
      <c r="C10325" s="1" t="str">
        <f>+'BD1'!C10325</f>
        <v>Patricia Artavia Varela</v>
      </c>
      <c r="D10325" s="1">
        <f>+'BD1'!D10325</f>
        <v>4</v>
      </c>
      <c r="E10325" s="1" t="str">
        <f>+'BD1'!E10325</f>
        <v>Profesional</v>
      </c>
      <c r="F10325" s="1" t="str">
        <f>+'BD1'!F10325</f>
        <v>Asistencia técnica a personas productoras (grupal): charlas (por día en el evento)</v>
      </c>
      <c r="G10325" s="1" t="str">
        <f>+'BD1'!G10325</f>
        <v>Sustantiva</v>
      </c>
      <c r="H10325" s="1">
        <f>+'BD1'!H10325</f>
        <v>2.2291699999999999</v>
      </c>
    </row>
    <row r="10326" spans="1:8">
      <c r="A10326" s="1" t="str">
        <f>+'BD1'!A10326</f>
        <v>Huetar Norte</v>
      </c>
      <c r="B10326" s="1" t="str">
        <f>+'BD1'!B10326</f>
        <v>Pital</v>
      </c>
      <c r="C10326" s="1" t="str">
        <f>+'BD1'!C10326</f>
        <v>Patricia Artavia Varela</v>
      </c>
      <c r="D10326" s="1">
        <f>+'BD1'!D10326</f>
        <v>4</v>
      </c>
      <c r="E10326" s="1" t="str">
        <f>+'BD1'!E10326</f>
        <v>Profesional</v>
      </c>
      <c r="F10326" s="1" t="str">
        <f>+'BD1'!F10326</f>
        <v>Gestión en capacitaciones con instituciones públicas o privadas (solo gestión de coordinación por evento de capacitación)</v>
      </c>
      <c r="G10326" s="1" t="str">
        <f>+'BD1'!G10326</f>
        <v>Administrativa</v>
      </c>
      <c r="H10326" s="1">
        <f>+'BD1'!H10326</f>
        <v>27.106670000000001</v>
      </c>
    </row>
    <row r="10327" spans="1:8">
      <c r="A10327" s="1" t="str">
        <f>+'BD1'!A10327</f>
        <v>Huetar Norte</v>
      </c>
      <c r="B10327" s="1" t="str">
        <f>+'BD1'!B10327</f>
        <v>Pital</v>
      </c>
      <c r="C10327" s="1" t="str">
        <f>+'BD1'!C10327</f>
        <v>Patricia Artavia Varela</v>
      </c>
      <c r="D10327" s="1">
        <f>+'BD1'!D10327</f>
        <v>4</v>
      </c>
      <c r="E10327" s="1" t="str">
        <f>+'BD1'!E10327</f>
        <v>Profesional</v>
      </c>
      <c r="F10327" s="1" t="str">
        <f>+'BD1'!F10327</f>
        <v>Aplicación de la herramienta de medición del nivel de gestión empresarial y organizacional (por organización)</v>
      </c>
      <c r="G10327" s="1" t="str">
        <f>+'BD1'!G10327</f>
        <v>Sustantiva</v>
      </c>
      <c r="H10327" s="1" t="str">
        <f>+'BD1'!H10327</f>
        <v>NA</v>
      </c>
    </row>
    <row r="10328" spans="1:8">
      <c r="A10328" s="1" t="str">
        <f>+'BD1'!A10328</f>
        <v>Huetar Norte</v>
      </c>
      <c r="B10328" s="1" t="str">
        <f>+'BD1'!B10328</f>
        <v>Pital</v>
      </c>
      <c r="C10328" s="1" t="str">
        <f>+'BD1'!C10328</f>
        <v>Patricia Artavia Varela</v>
      </c>
      <c r="D10328" s="1">
        <f>+'BD1'!D10328</f>
        <v>4</v>
      </c>
      <c r="E10328" s="1" t="str">
        <f>+'BD1'!E10328</f>
        <v>Profesional</v>
      </c>
      <c r="F10328" s="1" t="str">
        <f>+'BD1'!F10328</f>
        <v>Elaboración y ejecución del plan de trabajo (por organización)</v>
      </c>
      <c r="G10328" s="1" t="str">
        <f>+'BD1'!G10328</f>
        <v>Sustantiva</v>
      </c>
      <c r="H10328" s="1" t="str">
        <f>+'BD1'!H10328</f>
        <v>NA</v>
      </c>
    </row>
    <row r="10329" spans="1:8">
      <c r="A10329" s="1" t="str">
        <f>+'BD1'!A10329</f>
        <v>Huetar Norte</v>
      </c>
      <c r="B10329" s="1" t="str">
        <f>+'BD1'!B10329</f>
        <v>Pital</v>
      </c>
      <c r="C10329" s="1" t="str">
        <f>+'BD1'!C10329</f>
        <v>Patricia Artavia Varela</v>
      </c>
      <c r="D10329" s="1">
        <f>+'BD1'!D10329</f>
        <v>4</v>
      </c>
      <c r="E10329" s="1" t="str">
        <f>+'BD1'!E10329</f>
        <v>Profesional</v>
      </c>
      <c r="F10329" s="1" t="str">
        <f>+'BD1'!F10329</f>
        <v>Visitas de seguimiento al plan de trabajo (por visita por organización)</v>
      </c>
      <c r="G10329" s="1" t="str">
        <f>+'BD1'!G10329</f>
        <v>Sustantiva</v>
      </c>
      <c r="H10329" s="1" t="str">
        <f>+'BD1'!H10329</f>
        <v>NA</v>
      </c>
    </row>
    <row r="10330" spans="1:8">
      <c r="A10330" s="1" t="str">
        <f>+'BD1'!A10330</f>
        <v>Huetar Norte</v>
      </c>
      <c r="B10330" s="1" t="str">
        <f>+'BD1'!B10330</f>
        <v>Pital</v>
      </c>
      <c r="C10330" s="1" t="str">
        <f>+'BD1'!C10330</f>
        <v>Patricia Artavia Varela</v>
      </c>
      <c r="D10330" s="1">
        <f>+'BD1'!D10330</f>
        <v>4</v>
      </c>
      <c r="E10330" s="1" t="str">
        <f>+'BD1'!E10330</f>
        <v>Profesional</v>
      </c>
      <c r="F10330" s="1" t="str">
        <f>+'BD1'!F10330</f>
        <v>Reporte del plan de trabajo anual (por reporte por organización)</v>
      </c>
      <c r="G10330" s="1" t="str">
        <f>+'BD1'!G10330</f>
        <v>Sustantiva</v>
      </c>
      <c r="H10330" s="1" t="str">
        <f>+'BD1'!H10330</f>
        <v>NA</v>
      </c>
    </row>
    <row r="10331" spans="1:8">
      <c r="A10331" s="1" t="str">
        <f>+'BD1'!A10331</f>
        <v>Huetar Norte</v>
      </c>
      <c r="B10331" s="1" t="str">
        <f>+'BD1'!B10331</f>
        <v>Pital</v>
      </c>
      <c r="C10331" s="1" t="str">
        <f>+'BD1'!C10331</f>
        <v>Patricia Artavia Varela</v>
      </c>
      <c r="D10331" s="1">
        <f>+'BD1'!D10331</f>
        <v>4</v>
      </c>
      <c r="E10331" s="1" t="str">
        <f>+'BD1'!E10331</f>
        <v>Profesional</v>
      </c>
      <c r="F10331" s="1" t="str">
        <f>+'BD1'!F10331</f>
        <v>NAMA (café): muestreo y toma de datos en finca (por productor)</v>
      </c>
      <c r="G10331" s="1" t="str">
        <f>+'BD1'!G10331</f>
        <v>Sustantiva</v>
      </c>
      <c r="H10331" s="1" t="str">
        <f>+'BD1'!H10331</f>
        <v>NA</v>
      </c>
    </row>
    <row r="10332" spans="1:8">
      <c r="A10332" s="1" t="str">
        <f>+'BD1'!A10332</f>
        <v>Huetar Norte</v>
      </c>
      <c r="B10332" s="1" t="str">
        <f>+'BD1'!B10332</f>
        <v>Pital</v>
      </c>
      <c r="C10332" s="1" t="str">
        <f>+'BD1'!C10332</f>
        <v>Patricia Artavia Varela</v>
      </c>
      <c r="D10332" s="1">
        <f>+'BD1'!D10332</f>
        <v>4</v>
      </c>
      <c r="E10332" s="1" t="str">
        <f>+'BD1'!E10332</f>
        <v>Profesional</v>
      </c>
      <c r="F10332" s="1" t="str">
        <f>+'BD1'!F10332</f>
        <v>NAMA (café): inclusión de datos al SisDNEA (por productor)</v>
      </c>
      <c r="G10332" s="1" t="str">
        <f>+'BD1'!G10332</f>
        <v>Sustantiva</v>
      </c>
      <c r="H10332" s="1" t="str">
        <f>+'BD1'!H10332</f>
        <v>NA</v>
      </c>
    </row>
    <row r="10333" spans="1:8">
      <c r="A10333" s="1" t="str">
        <f>+'BD1'!A10333</f>
        <v>Huetar Norte</v>
      </c>
      <c r="B10333" s="1" t="str">
        <f>+'BD1'!B10333</f>
        <v>Pital</v>
      </c>
      <c r="C10333" s="1" t="str">
        <f>+'BD1'!C10333</f>
        <v>Patricia Artavia Varela</v>
      </c>
      <c r="D10333" s="1">
        <f>+'BD1'!D10333</f>
        <v>4</v>
      </c>
      <c r="E10333" s="1" t="str">
        <f>+'BD1'!E10333</f>
        <v>Profesional</v>
      </c>
      <c r="F10333" s="1" t="str">
        <f>+'BD1'!F10333</f>
        <v>NAMA (café): entrega de constancia de verificación del MRV a la persona productora (por productor)</v>
      </c>
      <c r="G10333" s="1" t="str">
        <f>+'BD1'!G10333</f>
        <v>Sustantiva</v>
      </c>
      <c r="H10333" s="1" t="str">
        <f>+'BD1'!H10333</f>
        <v>NA</v>
      </c>
    </row>
    <row r="10334" spans="1:8">
      <c r="A10334" s="1" t="str">
        <f>+'BD1'!A10334</f>
        <v>Huetar Norte</v>
      </c>
      <c r="B10334" s="1" t="str">
        <f>+'BD1'!B10334</f>
        <v>Pital</v>
      </c>
      <c r="C10334" s="1" t="str">
        <f>+'BD1'!C10334</f>
        <v>Patricia Artavia Varela</v>
      </c>
      <c r="D10334" s="1">
        <f>+'BD1'!D10334</f>
        <v>4</v>
      </c>
      <c r="E10334" s="1" t="str">
        <f>+'BD1'!E10334</f>
        <v>Profesional</v>
      </c>
      <c r="F10334" s="1" t="str">
        <f>+'BD1'!F10334</f>
        <v>NAMA (ganadería): muestreo y toma de datos en finca (por productor)</v>
      </c>
      <c r="G10334" s="1" t="str">
        <f>+'BD1'!G10334</f>
        <v>Sustantiva</v>
      </c>
      <c r="H10334" s="1">
        <f>+'BD1'!H10334</f>
        <v>3.21</v>
      </c>
    </row>
    <row r="10335" spans="1:8">
      <c r="A10335" s="1" t="str">
        <f>+'BD1'!A10335</f>
        <v>Huetar Norte</v>
      </c>
      <c r="B10335" s="1" t="str">
        <f>+'BD1'!B10335</f>
        <v>Pital</v>
      </c>
      <c r="C10335" s="1" t="str">
        <f>+'BD1'!C10335</f>
        <v>Patricia Artavia Varela</v>
      </c>
      <c r="D10335" s="1">
        <f>+'BD1'!D10335</f>
        <v>4</v>
      </c>
      <c r="E10335" s="1" t="str">
        <f>+'BD1'!E10335</f>
        <v>Profesional</v>
      </c>
      <c r="F10335" s="1" t="str">
        <f>+'BD1'!F10335</f>
        <v>NAMA (ganadería): inclusión de datos al SisDNEA (por productor)</v>
      </c>
      <c r="G10335" s="1" t="str">
        <f>+'BD1'!G10335</f>
        <v>Sustantiva</v>
      </c>
      <c r="H10335" s="1">
        <f>+'BD1'!H10335</f>
        <v>0.80249999999999999</v>
      </c>
    </row>
    <row r="10336" spans="1:8">
      <c r="A10336" s="1" t="str">
        <f>+'BD1'!A10336</f>
        <v>Huetar Norte</v>
      </c>
      <c r="B10336" s="1" t="str">
        <f>+'BD1'!B10336</f>
        <v>Pital</v>
      </c>
      <c r="C10336" s="1" t="str">
        <f>+'BD1'!C10336</f>
        <v>Patricia Artavia Varela</v>
      </c>
      <c r="D10336" s="1">
        <f>+'BD1'!D10336</f>
        <v>4</v>
      </c>
      <c r="E10336" s="1" t="str">
        <f>+'BD1'!E10336</f>
        <v>Profesional</v>
      </c>
      <c r="F10336" s="1" t="str">
        <f>+'BD1'!F10336</f>
        <v>NAMA (ganadería): entrega de constancia de verificación del MRV a la persona productora (por productor)</v>
      </c>
      <c r="G10336" s="1" t="str">
        <f>+'BD1'!G10336</f>
        <v>Sustantiva</v>
      </c>
      <c r="H10336" s="1" t="str">
        <f>+'BD1'!H10336</f>
        <v>NA</v>
      </c>
    </row>
    <row r="10337" spans="1:8">
      <c r="A10337" s="1" t="str">
        <f>+'BD1'!A10337</f>
        <v>Huetar Norte</v>
      </c>
      <c r="B10337" s="1" t="str">
        <f>+'BD1'!B10337</f>
        <v>Pital</v>
      </c>
      <c r="C10337" s="1" t="str">
        <f>+'BD1'!C10337</f>
        <v>Patricia Artavia Varela</v>
      </c>
      <c r="D10337" s="1">
        <f>+'BD1'!D10337</f>
        <v>4</v>
      </c>
      <c r="E10337" s="1" t="str">
        <f>+'BD1'!E10337</f>
        <v>Profesional</v>
      </c>
      <c r="F10337" s="1" t="str">
        <f>+'BD1'!F10337</f>
        <v>Producción sostenible: elaboración de la herramienta Tu Modelo, en el SisDNEA (por productor)</v>
      </c>
      <c r="G10337" s="1" t="str">
        <f>+'BD1'!G10337</f>
        <v>Sustantiva</v>
      </c>
      <c r="H10337" s="1" t="str">
        <f>+'BD1'!H10337</f>
        <v>NA</v>
      </c>
    </row>
    <row r="10338" spans="1:8">
      <c r="A10338" s="1" t="str">
        <f>+'BD1'!A10338</f>
        <v>Huetar Norte</v>
      </c>
      <c r="B10338" s="1" t="str">
        <f>+'BD1'!B10338</f>
        <v>Pital</v>
      </c>
      <c r="C10338" s="1" t="str">
        <f>+'BD1'!C10338</f>
        <v>Patricia Artavia Varela</v>
      </c>
      <c r="D10338" s="1">
        <f>+'BD1'!D10338</f>
        <v>4</v>
      </c>
      <c r="E10338" s="1" t="str">
        <f>+'BD1'!E10338</f>
        <v>Profesional</v>
      </c>
      <c r="F10338" s="1" t="str">
        <f>+'BD1'!F10338</f>
        <v>Producción sostenible: entregar certificado al productor e incluirlo en el expediente físico (por productor)</v>
      </c>
      <c r="G10338" s="1" t="str">
        <f>+'BD1'!G10338</f>
        <v>Sustantiva</v>
      </c>
      <c r="H10338" s="1" t="str">
        <f>+'BD1'!H10338</f>
        <v>NA</v>
      </c>
    </row>
    <row r="10339" spans="1:8">
      <c r="A10339" s="1" t="str">
        <f>+'BD1'!A10339</f>
        <v>Huetar Norte</v>
      </c>
      <c r="B10339" s="1" t="str">
        <f>+'BD1'!B10339</f>
        <v>Pital</v>
      </c>
      <c r="C10339" s="1" t="str">
        <f>+'BD1'!C10339</f>
        <v>Patricia Artavia Varela</v>
      </c>
      <c r="D10339" s="1">
        <f>+'BD1'!D10339</f>
        <v>4</v>
      </c>
      <c r="E10339" s="1" t="str">
        <f>+'BD1'!E10339</f>
        <v>Profesional</v>
      </c>
      <c r="F10339" s="1" t="str">
        <f>+'BD1'!F10339</f>
        <v>RBAyP y RBAO: divulgación del programa de incentivos (por acción de divulgación)</v>
      </c>
      <c r="G10339" s="1" t="str">
        <f>+'BD1'!G10339</f>
        <v>Sustantiva</v>
      </c>
      <c r="H10339" s="1" t="str">
        <f>+'BD1'!H10339</f>
        <v>NA</v>
      </c>
    </row>
    <row r="10340" spans="1:8">
      <c r="A10340" s="1" t="str">
        <f>+'BD1'!A10340</f>
        <v>Huetar Norte</v>
      </c>
      <c r="B10340" s="1" t="str">
        <f>+'BD1'!B10340</f>
        <v>Pital</v>
      </c>
      <c r="C10340" s="1" t="str">
        <f>+'BD1'!C10340</f>
        <v>Patricia Artavia Varela</v>
      </c>
      <c r="D10340" s="1">
        <f>+'BD1'!D10340</f>
        <v>4</v>
      </c>
      <c r="E10340" s="1" t="str">
        <f>+'BD1'!E10340</f>
        <v>Profesional</v>
      </c>
      <c r="F10340" s="1" t="str">
        <f>+'BD1'!F10340</f>
        <v>RBAyP y RBAO: completar formularios para recibir incentivos económicos (por productor)</v>
      </c>
      <c r="G10340" s="1" t="str">
        <f>+'BD1'!G10340</f>
        <v>Sustantiva</v>
      </c>
      <c r="H10340" s="1">
        <f>+'BD1'!H10340</f>
        <v>0.80249999999999999</v>
      </c>
    </row>
    <row r="10341" spans="1:8">
      <c r="A10341" s="1" t="str">
        <f>+'BD1'!A10341</f>
        <v>Huetar Norte</v>
      </c>
      <c r="B10341" s="1" t="str">
        <f>+'BD1'!B10341</f>
        <v>Pital</v>
      </c>
      <c r="C10341" s="1" t="str">
        <f>+'BD1'!C10341</f>
        <v>Patricia Artavia Varela</v>
      </c>
      <c r="D10341" s="1">
        <f>+'BD1'!D10341</f>
        <v>4</v>
      </c>
      <c r="E10341" s="1" t="str">
        <f>+'BD1'!E10341</f>
        <v>Profesional</v>
      </c>
      <c r="F10341" s="1" t="str">
        <f>+'BD1'!F10341</f>
        <v>RBAyP y RBAO: revisión de las solicitudes del programa de incentivos económicos (por productor)</v>
      </c>
      <c r="G10341" s="1" t="str">
        <f>+'BD1'!G10341</f>
        <v>Sustantiva</v>
      </c>
      <c r="H10341" s="1">
        <f>+'BD1'!H10341</f>
        <v>0.53500000000000003</v>
      </c>
    </row>
    <row r="10342" spans="1:8">
      <c r="A10342" s="1" t="str">
        <f>+'BD1'!A10342</f>
        <v>Huetar Norte</v>
      </c>
      <c r="B10342" s="1" t="str">
        <f>+'BD1'!B10342</f>
        <v>Pital</v>
      </c>
      <c r="C10342" s="1" t="str">
        <f>+'BD1'!C10342</f>
        <v>Patricia Artavia Varela</v>
      </c>
      <c r="D10342" s="1">
        <f>+'BD1'!D10342</f>
        <v>4</v>
      </c>
      <c r="E10342" s="1" t="str">
        <f>+'BD1'!E10342</f>
        <v>Profesional</v>
      </c>
      <c r="F10342" s="1" t="str">
        <f>+'BD1'!F10342</f>
        <v>RBAyP y RBAO: visita a finca para verificación (por visita por productor)</v>
      </c>
      <c r="G10342" s="1" t="str">
        <f>+'BD1'!G10342</f>
        <v>Sustantiva</v>
      </c>
      <c r="H10342" s="1" t="str">
        <f>+'BD1'!H10342</f>
        <v>NA</v>
      </c>
    </row>
    <row r="10343" spans="1:8">
      <c r="A10343" s="1" t="str">
        <f>+'BD1'!A10343</f>
        <v>Huetar Norte</v>
      </c>
      <c r="B10343" s="1" t="str">
        <f>+'BD1'!B10343</f>
        <v>Pital</v>
      </c>
      <c r="C10343" s="1" t="str">
        <f>+'BD1'!C10343</f>
        <v>Patricia Artavia Varela</v>
      </c>
      <c r="D10343" s="1">
        <f>+'BD1'!D10343</f>
        <v>4</v>
      </c>
      <c r="E10343" s="1" t="str">
        <f>+'BD1'!E10343</f>
        <v>Profesional</v>
      </c>
      <c r="F10343" s="1" t="str">
        <f>+'BD1'!F10343</f>
        <v>Productores ocasionales: asistencia técnica individual (por productor)</v>
      </c>
      <c r="G10343" s="1" t="str">
        <f>+'BD1'!G10343</f>
        <v>Sustantiva</v>
      </c>
      <c r="H10343" s="1">
        <f>+'BD1'!H10343</f>
        <v>3.21</v>
      </c>
    </row>
    <row r="10344" spans="1:8">
      <c r="A10344" s="1" t="str">
        <f>+'BD1'!A10344</f>
        <v>Huetar Norte</v>
      </c>
      <c r="B10344" s="1" t="str">
        <f>+'BD1'!B10344</f>
        <v>Pital</v>
      </c>
      <c r="C10344" s="1" t="str">
        <f>+'BD1'!C10344</f>
        <v>Patricia Artavia Varela</v>
      </c>
      <c r="D10344" s="1">
        <f>+'BD1'!D10344</f>
        <v>4</v>
      </c>
      <c r="E10344" s="1" t="str">
        <f>+'BD1'!E10344</f>
        <v>Profesional</v>
      </c>
      <c r="F10344" s="1" t="str">
        <f>+'BD1'!F10344</f>
        <v>Productores ocasionales: asistencia técnica grupal (por asistencia a grupo)</v>
      </c>
      <c r="G10344" s="1" t="str">
        <f>+'BD1'!G10344</f>
        <v>Sustantiva</v>
      </c>
      <c r="H10344" s="1">
        <f>+'BD1'!H10344</f>
        <v>4.28</v>
      </c>
    </row>
    <row r="10345" spans="1:8">
      <c r="A10345" s="1" t="str">
        <f>+'BD1'!A10345</f>
        <v>Huetar Norte</v>
      </c>
      <c r="B10345" s="1" t="str">
        <f>+'BD1'!B10345</f>
        <v>Pital</v>
      </c>
      <c r="C10345" s="1" t="str">
        <f>+'BD1'!C10345</f>
        <v>Patricia Artavia Varela</v>
      </c>
      <c r="D10345" s="1">
        <f>+'BD1'!D10345</f>
        <v>4</v>
      </c>
      <c r="E10345" s="1" t="str">
        <f>+'BD1'!E10345</f>
        <v>Profesional</v>
      </c>
      <c r="F10345" s="1" t="str">
        <f>+'BD1'!F10345</f>
        <v>Productores ocasionales: servicios de extensión de información digitales y virtuales (por productor)</v>
      </c>
      <c r="G10345" s="1" t="str">
        <f>+'BD1'!G10345</f>
        <v>Sustantiva</v>
      </c>
      <c r="H10345" s="1">
        <f>+'BD1'!H10345</f>
        <v>2.9424999999999999</v>
      </c>
    </row>
    <row r="10346" spans="1:8">
      <c r="A10346" s="1" t="str">
        <f>+'BD1'!A10346</f>
        <v>Huetar Norte</v>
      </c>
      <c r="B10346" s="1" t="str">
        <f>+'BD1'!B10346</f>
        <v>Pital</v>
      </c>
      <c r="C10346" s="1" t="str">
        <f>+'BD1'!C10346</f>
        <v>Patricia Artavia Varela</v>
      </c>
      <c r="D10346" s="1">
        <f>+'BD1'!D10346</f>
        <v>4</v>
      </c>
      <c r="E10346" s="1" t="str">
        <f>+'BD1'!E10346</f>
        <v>Profesional</v>
      </c>
      <c r="F10346" s="1" t="str">
        <f>+'BD1'!F10346</f>
        <v>Proyectos financiados con fondos públicos y transferencia MAG: apoyo en la formulación de proyectos de personas productoras (acumulado efectivo por proyecto)</v>
      </c>
      <c r="G10346" s="1" t="str">
        <f>+'BD1'!G10346</f>
        <v>Sustantiva</v>
      </c>
      <c r="H10346" s="1">
        <f>+'BD1'!H10346</f>
        <v>25.68</v>
      </c>
    </row>
    <row r="10347" spans="1:8">
      <c r="A10347" s="1" t="str">
        <f>+'BD1'!A10347</f>
        <v>Huetar Norte</v>
      </c>
      <c r="B10347" s="1" t="str">
        <f>+'BD1'!B10347</f>
        <v>Pital</v>
      </c>
      <c r="C10347" s="1" t="str">
        <f>+'BD1'!C10347</f>
        <v>Patricia Artavia Varela</v>
      </c>
      <c r="D10347" s="1">
        <f>+'BD1'!D10347</f>
        <v>4</v>
      </c>
      <c r="E10347" s="1" t="str">
        <f>+'BD1'!E10347</f>
        <v>Profesional</v>
      </c>
      <c r="F10347" s="1" t="str">
        <f>+'BD1'!F10347</f>
        <v>Proyectos financiados con fondos públicos y transferencia MAG: apoyo en la formulación de proyectos de organizaciones (acumulado efectivo por proyecto)</v>
      </c>
      <c r="G10347" s="1" t="str">
        <f>+'BD1'!G10347</f>
        <v>Sustantiva</v>
      </c>
      <c r="H10347" s="1" t="str">
        <f>+'BD1'!H10347</f>
        <v>NA</v>
      </c>
    </row>
    <row r="10348" spans="1:8">
      <c r="A10348" s="1" t="str">
        <f>+'BD1'!A10348</f>
        <v>Huetar Norte</v>
      </c>
      <c r="B10348" s="1" t="str">
        <f>+'BD1'!B10348</f>
        <v>Pital</v>
      </c>
      <c r="C10348" s="1" t="str">
        <f>+'BD1'!C10348</f>
        <v>Patricia Artavia Varela</v>
      </c>
      <c r="D10348" s="1">
        <f>+'BD1'!D10348</f>
        <v>4</v>
      </c>
      <c r="E10348" s="1" t="str">
        <f>+'BD1'!E10348</f>
        <v>Profesional</v>
      </c>
      <c r="F10348" s="1" t="str">
        <f>+'BD1'!F10348</f>
        <v>Proyectos financiados con fondos públicos: seguimiento técnico (por visita a proyecto)</v>
      </c>
      <c r="G10348" s="1" t="str">
        <f>+'BD1'!G10348</f>
        <v>Sustantiva</v>
      </c>
      <c r="H10348" s="1">
        <f>+'BD1'!H10348</f>
        <v>2.14</v>
      </c>
    </row>
    <row r="10349" spans="1:8">
      <c r="A10349" s="1" t="str">
        <f>+'BD1'!A10349</f>
        <v>Huetar Norte</v>
      </c>
      <c r="B10349" s="1" t="str">
        <f>+'BD1'!B10349</f>
        <v>Pital</v>
      </c>
      <c r="C10349" s="1" t="str">
        <f>+'BD1'!C10349</f>
        <v>Patricia Artavia Varela</v>
      </c>
      <c r="D10349" s="1">
        <f>+'BD1'!D10349</f>
        <v>4</v>
      </c>
      <c r="E10349" s="1" t="str">
        <f>+'BD1'!E10349</f>
        <v>Profesional</v>
      </c>
      <c r="F10349" s="1" t="str">
        <f>+'BD1'!F10349</f>
        <v>Elaboración de informes trimestrales, semestrales y anuales PAO (por informe)</v>
      </c>
      <c r="G10349" s="1" t="str">
        <f>+'BD1'!G10349</f>
        <v>Administrativa</v>
      </c>
      <c r="H10349" s="1">
        <f>+'BD1'!H10349</f>
        <v>8.9166699999999999</v>
      </c>
    </row>
    <row r="10350" spans="1:8">
      <c r="A10350" s="1" t="str">
        <f>+'BD1'!A10350</f>
        <v>Huetar Norte</v>
      </c>
      <c r="B10350" s="1" t="str">
        <f>+'BD1'!B10350</f>
        <v>Pital</v>
      </c>
      <c r="C10350" s="1" t="str">
        <f>+'BD1'!C10350</f>
        <v>Patricia Artavia Varela</v>
      </c>
      <c r="D10350" s="1">
        <f>+'BD1'!D10350</f>
        <v>4</v>
      </c>
      <c r="E10350" s="1" t="str">
        <f>+'BD1'!E10350</f>
        <v>Profesional</v>
      </c>
      <c r="F10350" s="1" t="str">
        <f>+'BD1'!F10350</f>
        <v>Seguimiento a los PAO de los funcionarios a su cargo (por funcionario)</v>
      </c>
      <c r="G10350" s="1" t="str">
        <f>+'BD1'!G10350</f>
        <v>Administrativa</v>
      </c>
      <c r="H10350" s="1" t="str">
        <f>+'BD1'!H10350</f>
        <v>NA</v>
      </c>
    </row>
    <row r="10351" spans="1:8">
      <c r="A10351" s="1" t="str">
        <f>+'BD1'!A10351</f>
        <v>Huetar Norte</v>
      </c>
      <c r="B10351" s="1" t="str">
        <f>+'BD1'!B10351</f>
        <v>Pital</v>
      </c>
      <c r="C10351" s="1" t="str">
        <f>+'BD1'!C10351</f>
        <v>Patricia Artavia Varela</v>
      </c>
      <c r="D10351" s="1">
        <f>+'BD1'!D10351</f>
        <v>4</v>
      </c>
      <c r="E10351" s="1" t="str">
        <f>+'BD1'!E10351</f>
        <v>Profesional</v>
      </c>
      <c r="F10351" s="1" t="str">
        <f>+'BD1'!F10351</f>
        <v>Inscripción y actualización de PYMPA (por productor)</v>
      </c>
      <c r="G10351" s="1" t="str">
        <f>+'BD1'!G10351</f>
        <v>Sustantiva</v>
      </c>
      <c r="H10351" s="1">
        <f>+'BD1'!H10351</f>
        <v>0.68361000000000005</v>
      </c>
    </row>
    <row r="10352" spans="1:8">
      <c r="A10352" s="1" t="str">
        <f>+'BD1'!A10352</f>
        <v>Huetar Norte</v>
      </c>
      <c r="B10352" s="1" t="str">
        <f>+'BD1'!B10352</f>
        <v>Pital</v>
      </c>
      <c r="C10352" s="1" t="str">
        <f>+'BD1'!C10352</f>
        <v>Patricia Artavia Varela</v>
      </c>
      <c r="D10352" s="1">
        <f>+'BD1'!D10352</f>
        <v>4</v>
      </c>
      <c r="E10352" s="1" t="str">
        <f>+'BD1'!E10352</f>
        <v>Profesional</v>
      </c>
      <c r="F10352" s="1" t="str">
        <f>+'BD1'!F10352</f>
        <v>Certificaciones para la Declaración de Bienes Inmuebles ante las municipalidades (por trámite)</v>
      </c>
      <c r="G10352" s="1" t="str">
        <f>+'BD1'!G10352</f>
        <v>Sustantiva</v>
      </c>
      <c r="H10352" s="1" t="str">
        <f>+'BD1'!H10352</f>
        <v>NA</v>
      </c>
    </row>
    <row r="10353" spans="1:8">
      <c r="A10353" s="1" t="str">
        <f>+'BD1'!A10353</f>
        <v>Huetar Norte</v>
      </c>
      <c r="B10353" s="1" t="str">
        <f>+'BD1'!B10353</f>
        <v>Pital</v>
      </c>
      <c r="C10353" s="1" t="str">
        <f>+'BD1'!C10353</f>
        <v>Patricia Artavia Varela</v>
      </c>
      <c r="D10353" s="1">
        <f>+'BD1'!D10353</f>
        <v>4</v>
      </c>
      <c r="E10353" s="1" t="str">
        <f>+'BD1'!E10353</f>
        <v>Profesional</v>
      </c>
      <c r="F10353" s="1" t="str">
        <f>+'BD1'!F10353</f>
        <v>Participación en reuniones EREA (por reunión)</v>
      </c>
      <c r="G10353" s="1" t="str">
        <f>+'BD1'!G10353</f>
        <v>Administrativa</v>
      </c>
      <c r="H10353" s="1" t="str">
        <f>+'BD1'!H10353</f>
        <v>NA</v>
      </c>
    </row>
    <row r="10354" spans="1:8">
      <c r="A10354" s="1" t="str">
        <f>+'BD1'!A10354</f>
        <v>Huetar Norte</v>
      </c>
      <c r="B10354" s="1" t="str">
        <f>+'BD1'!B10354</f>
        <v>Pital</v>
      </c>
      <c r="C10354" s="1" t="str">
        <f>+'BD1'!C10354</f>
        <v>Patricia Artavia Varela</v>
      </c>
      <c r="D10354" s="1">
        <f>+'BD1'!D10354</f>
        <v>4</v>
      </c>
      <c r="E10354" s="1" t="str">
        <f>+'BD1'!E10354</f>
        <v>Profesional</v>
      </c>
      <c r="F10354" s="1" t="str">
        <f>+'BD1'!F10354</f>
        <v>Participación en grupos técnicos o comisiones (por reunión)</v>
      </c>
      <c r="G10354" s="1" t="str">
        <f>+'BD1'!G10354</f>
        <v>Sustantiva</v>
      </c>
      <c r="H10354" s="1" t="str">
        <f>+'BD1'!H10354</f>
        <v>NA</v>
      </c>
    </row>
    <row r="10355" spans="1:8">
      <c r="A10355" s="1" t="str">
        <f>+'BD1'!A10355</f>
        <v>Huetar Norte</v>
      </c>
      <c r="B10355" s="1" t="str">
        <f>+'BD1'!B10355</f>
        <v>Pital</v>
      </c>
      <c r="C10355" s="1" t="str">
        <f>+'BD1'!C10355</f>
        <v>Patricia Artavia Varela</v>
      </c>
      <c r="D10355" s="1">
        <f>+'BD1'!D10355</f>
        <v>4</v>
      </c>
      <c r="E10355" s="1" t="str">
        <f>+'BD1'!E10355</f>
        <v>Profesional</v>
      </c>
      <c r="F10355" s="1" t="str">
        <f>+'BD1'!F10355</f>
        <v>Participación en capacitaciones técnicas (por capacitación)</v>
      </c>
      <c r="G10355" s="1" t="str">
        <f>+'BD1'!G10355</f>
        <v>Administrativa</v>
      </c>
      <c r="H10355" s="1">
        <f>+'BD1'!H10355</f>
        <v>6.2416700000000001</v>
      </c>
    </row>
    <row r="10356" spans="1:8">
      <c r="A10356" s="1" t="str">
        <f>+'BD1'!A10356</f>
        <v>Huetar Norte</v>
      </c>
      <c r="B10356" s="1" t="str">
        <f>+'BD1'!B10356</f>
        <v>Pital</v>
      </c>
      <c r="C10356" s="1" t="str">
        <f>+'BD1'!C10356</f>
        <v>Patricia Artavia Varela</v>
      </c>
      <c r="D10356" s="1">
        <f>+'BD1'!D10356</f>
        <v>4</v>
      </c>
      <c r="E10356" s="1" t="str">
        <f>+'BD1'!E10356</f>
        <v>Profesional</v>
      </c>
      <c r="F10356" s="1" t="str">
        <f>+'BD1'!F10356</f>
        <v xml:space="preserve">Participación en charlas y sesiones técnicas, de trabajo y de actualización de conocimiento (por evento) </v>
      </c>
      <c r="G10356" s="1" t="str">
        <f>+'BD1'!G10356</f>
        <v>Administrativa</v>
      </c>
      <c r="H10356" s="1">
        <f>+'BD1'!H10356</f>
        <v>12.48333</v>
      </c>
    </row>
    <row r="10357" spans="1:8">
      <c r="A10357" s="1" t="str">
        <f>+'BD1'!A10357</f>
        <v>Huetar Norte</v>
      </c>
      <c r="B10357" s="1" t="str">
        <f>+'BD1'!B10357</f>
        <v>Pital</v>
      </c>
      <c r="C10357" s="1" t="str">
        <f>+'BD1'!C10357</f>
        <v>Patricia Artavia Varela</v>
      </c>
      <c r="D10357" s="1">
        <f>+'BD1'!D10357</f>
        <v>4</v>
      </c>
      <c r="E10357" s="1" t="str">
        <f>+'BD1'!E10357</f>
        <v>Profesional</v>
      </c>
      <c r="F10357" s="1" t="str">
        <f>+'BD1'!F10357</f>
        <v>Aplicación de censos y apoyo en sondeo de precios de insumos agropecuarios (por censo o sondeo)</v>
      </c>
      <c r="G10357" s="1" t="str">
        <f>+'BD1'!G10357</f>
        <v>Sustantiva</v>
      </c>
      <c r="H10357" s="1">
        <f>+'BD1'!H10357</f>
        <v>0.53500000000000003</v>
      </c>
    </row>
    <row r="10358" spans="1:8">
      <c r="A10358" s="1" t="str">
        <f>+'BD1'!A10358</f>
        <v>Huetar Norte</v>
      </c>
      <c r="B10358" s="1" t="str">
        <f>+'BD1'!B10358</f>
        <v>Pital</v>
      </c>
      <c r="C10358" s="1" t="str">
        <f>+'BD1'!C10358</f>
        <v>Patricia Artavia Varela</v>
      </c>
      <c r="D10358" s="1">
        <f>+'BD1'!D10358</f>
        <v>4</v>
      </c>
      <c r="E10358" s="1" t="str">
        <f>+'BD1'!E10358</f>
        <v>Profesional</v>
      </c>
      <c r="F10358" s="1" t="str">
        <f>+'BD1'!F10358</f>
        <v>Coordinación de acciones entre dependencias del MAG (por acción de cordinación)</v>
      </c>
      <c r="G10358" s="1" t="str">
        <f>+'BD1'!G10358</f>
        <v>Administrativa</v>
      </c>
      <c r="H10358" s="1" t="str">
        <f>+'BD1'!H10358</f>
        <v>NA</v>
      </c>
    </row>
    <row r="10359" spans="1:8">
      <c r="A10359" s="1" t="str">
        <f>+'BD1'!A10359</f>
        <v>Huetar Norte</v>
      </c>
      <c r="B10359" s="1" t="str">
        <f>+'BD1'!B10359</f>
        <v>Pital</v>
      </c>
      <c r="C10359" s="1" t="str">
        <f>+'BD1'!C10359</f>
        <v>Patricia Artavia Varela</v>
      </c>
      <c r="D10359" s="1">
        <f>+'BD1'!D10359</f>
        <v>4</v>
      </c>
      <c r="E10359" s="1" t="str">
        <f>+'BD1'!E10359</f>
        <v>Profesional</v>
      </c>
      <c r="F10359" s="1" t="str">
        <f>+'BD1'!F10359</f>
        <v>Otorgamiento de permisos para quemas agropecuarias (por trámite)</v>
      </c>
      <c r="G10359" s="1" t="str">
        <f>+'BD1'!G10359</f>
        <v>Sustantiva</v>
      </c>
      <c r="H10359" s="1">
        <f>+'BD1'!H10359</f>
        <v>1.605</v>
      </c>
    </row>
    <row r="10360" spans="1:8">
      <c r="A10360" s="1" t="str">
        <f>+'BD1'!A10360</f>
        <v>Huetar Norte</v>
      </c>
      <c r="B10360" s="1" t="str">
        <f>+'BD1'!B10360</f>
        <v>Pital</v>
      </c>
      <c r="C10360" s="1" t="str">
        <f>+'BD1'!C10360</f>
        <v>Patricia Artavia Varela</v>
      </c>
      <c r="D10360" s="1">
        <f>+'BD1'!D10360</f>
        <v>4</v>
      </c>
      <c r="E10360" s="1" t="str">
        <f>+'BD1'!E10360</f>
        <v>Profesional</v>
      </c>
      <c r="F10360" s="1" t="str">
        <f>+'BD1'!F10360</f>
        <v>Elaboración de Autoevaluación en Control Interno (acumulado efectivo por aplicación de la autoevaluación)</v>
      </c>
      <c r="G10360" s="1" t="str">
        <f>+'BD1'!G10360</f>
        <v>Administrativa</v>
      </c>
      <c r="H10360" s="1" t="str">
        <f>+'BD1'!H10360</f>
        <v>NA</v>
      </c>
    </row>
    <row r="10361" spans="1:8">
      <c r="A10361" s="1" t="str">
        <f>+'BD1'!A10361</f>
        <v>Huetar Norte</v>
      </c>
      <c r="B10361" s="1" t="str">
        <f>+'BD1'!B10361</f>
        <v>Pital</v>
      </c>
      <c r="C10361" s="1" t="str">
        <f>+'BD1'!C10361</f>
        <v>Patricia Artavia Varela</v>
      </c>
      <c r="D10361" s="1">
        <f>+'BD1'!D10361</f>
        <v>4</v>
      </c>
      <c r="E10361" s="1" t="str">
        <f>+'BD1'!E10361</f>
        <v>Profesional</v>
      </c>
      <c r="F10361" s="1" t="str">
        <f>+'BD1'!F10361</f>
        <v>Determinación y evaluación de riesgos en SEVRIMAG (acumulado efectivo por aplicación del SEVRIMAG)</v>
      </c>
      <c r="G10361" s="1" t="str">
        <f>+'BD1'!G10361</f>
        <v>Administrativa</v>
      </c>
      <c r="H10361" s="1">
        <f>+'BD1'!H10361</f>
        <v>1.605</v>
      </c>
    </row>
    <row r="10362" spans="1:8">
      <c r="A10362" s="1" t="str">
        <f>+'BD1'!A10362</f>
        <v>Huetar Norte</v>
      </c>
      <c r="B10362" s="1" t="str">
        <f>+'BD1'!B10362</f>
        <v>Pital</v>
      </c>
      <c r="C10362" s="1" t="str">
        <f>+'BD1'!C10362</f>
        <v>Patricia Artavia Varela</v>
      </c>
      <c r="D10362" s="1">
        <f>+'BD1'!D10362</f>
        <v>4</v>
      </c>
      <c r="E10362" s="1" t="str">
        <f>+'BD1'!E10362</f>
        <v>Profesional</v>
      </c>
      <c r="F10362" s="1" t="str">
        <f>+'BD1'!F10362</f>
        <v>Seguimiento a plan de mitigación de riesgos en SEVRIMAG (acumulado efectivo por seguimiento)</v>
      </c>
      <c r="G10362" s="1" t="str">
        <f>+'BD1'!G10362</f>
        <v>Administrativa</v>
      </c>
      <c r="H10362" s="1">
        <f>+'BD1'!H10362</f>
        <v>1.605</v>
      </c>
    </row>
    <row r="10363" spans="1:8">
      <c r="A10363" s="1" t="str">
        <f>+'BD1'!A10363</f>
        <v>Huetar Norte</v>
      </c>
      <c r="B10363" s="1" t="str">
        <f>+'BD1'!B10363</f>
        <v>Pital</v>
      </c>
      <c r="C10363" s="1" t="str">
        <f>+'BD1'!C10363</f>
        <v>Patricia Artavia Varela</v>
      </c>
      <c r="D10363" s="1">
        <f>+'BD1'!D10363</f>
        <v>4</v>
      </c>
      <c r="E10363" s="1" t="str">
        <f>+'BD1'!E10363</f>
        <v>Profesional</v>
      </c>
      <c r="F10363" s="1" t="str">
        <f>+'BD1'!F10363</f>
        <v>Seguimiento a plan de mejora de la Autoevaluación en Control Interno (acumulado efectivo por seguimiento)</v>
      </c>
      <c r="G10363" s="1" t="str">
        <f>+'BD1'!G10363</f>
        <v>Administrativa</v>
      </c>
      <c r="H10363" s="1" t="str">
        <f>+'BD1'!H10363</f>
        <v>NA</v>
      </c>
    </row>
    <row r="10364" spans="1:8">
      <c r="A10364" s="1" t="str">
        <f>+'BD1'!A10364</f>
        <v>Huetar Norte</v>
      </c>
      <c r="B10364" s="1" t="str">
        <f>+'BD1'!B10364</f>
        <v>Pital</v>
      </c>
      <c r="C10364" s="1" t="str">
        <f>+'BD1'!C10364</f>
        <v>Patricia Artavia Varela</v>
      </c>
      <c r="D10364" s="1">
        <f>+'BD1'!D10364</f>
        <v>4</v>
      </c>
      <c r="E10364" s="1" t="str">
        <f>+'BD1'!E10364</f>
        <v>Profesional</v>
      </c>
      <c r="F10364" s="1" t="str">
        <f>+'BD1'!F10364</f>
        <v>Reuniones de personal AEA (por reunión)</v>
      </c>
      <c r="G10364" s="1" t="str">
        <f>+'BD1'!G10364</f>
        <v>Administrativa</v>
      </c>
      <c r="H10364" s="1">
        <f>+'BD1'!H10364</f>
        <v>1.605</v>
      </c>
    </row>
    <row r="10365" spans="1:8">
      <c r="A10365" s="1" t="str">
        <f>+'BD1'!A10365</f>
        <v>Huetar Norte</v>
      </c>
      <c r="B10365" s="1" t="str">
        <f>+'BD1'!B10365</f>
        <v>Pital</v>
      </c>
      <c r="C10365" s="1" t="str">
        <f>+'BD1'!C10365</f>
        <v>Patricia Artavia Varela</v>
      </c>
      <c r="D10365" s="1">
        <f>+'BD1'!D10365</f>
        <v>4</v>
      </c>
      <c r="E10365" s="1" t="str">
        <f>+'BD1'!E10365</f>
        <v>Profesional</v>
      </c>
      <c r="F10365" s="1" t="str">
        <f>+'BD1'!F10365</f>
        <v>Actualización del sistema de gestión documental y archivo (tiempo efectivo por día)</v>
      </c>
      <c r="G10365" s="1" t="str">
        <f>+'BD1'!G10365</f>
        <v>Administrativa</v>
      </c>
      <c r="H10365" s="1">
        <f>+'BD1'!H10365</f>
        <v>0.80249999999999999</v>
      </c>
    </row>
    <row r="10366" spans="1:8">
      <c r="A10366" s="1" t="str">
        <f>+'BD1'!A10366</f>
        <v>Huetar Norte</v>
      </c>
      <c r="B10366" s="1" t="str">
        <f>+'BD1'!B10366</f>
        <v>Pital</v>
      </c>
      <c r="C10366" s="1" t="str">
        <f>+'BD1'!C10366</f>
        <v>Patricia Artavia Varela</v>
      </c>
      <c r="D10366" s="1">
        <f>+'BD1'!D10366</f>
        <v>4</v>
      </c>
      <c r="E10366" s="1" t="str">
        <f>+'BD1'!E10366</f>
        <v>Profesional</v>
      </c>
      <c r="F10366" s="1" t="str">
        <f>+'BD1'!F10366</f>
        <v>Actualización del sistema SisDNEA (por productor)</v>
      </c>
      <c r="G10366" s="1" t="str">
        <f>+'BD1'!G10366</f>
        <v>Administrativa</v>
      </c>
      <c r="H10366" s="1">
        <f>+'BD1'!H10366</f>
        <v>0.80249999999999999</v>
      </c>
    </row>
    <row r="10367" spans="1:8">
      <c r="A10367" s="1" t="str">
        <f>+'BD1'!A10367</f>
        <v>Huetar Norte</v>
      </c>
      <c r="B10367" s="1" t="str">
        <f>+'BD1'!B10367</f>
        <v>Pital</v>
      </c>
      <c r="C10367" s="1" t="str">
        <f>+'BD1'!C10367</f>
        <v>Patricia Artavia Varela</v>
      </c>
      <c r="D10367" s="1">
        <f>+'BD1'!D10367</f>
        <v>4</v>
      </c>
      <c r="E10367" s="1" t="str">
        <f>+'BD1'!E10367</f>
        <v>Profesional</v>
      </c>
      <c r="F10367" s="1" t="str">
        <f>+'BD1'!F10367</f>
        <v>Seguimiento semestral de la determinación de expectativas (por seguimiento)</v>
      </c>
      <c r="G10367" s="1" t="str">
        <f>+'BD1'!G10367</f>
        <v>Administrativa</v>
      </c>
      <c r="H10367" s="1">
        <f>+'BD1'!H10367</f>
        <v>0.53500000000000003</v>
      </c>
    </row>
    <row r="10368" spans="1:8">
      <c r="A10368" s="1" t="str">
        <f>+'BD1'!A10368</f>
        <v>Huetar Norte</v>
      </c>
      <c r="B10368" s="1" t="str">
        <f>+'BD1'!B10368</f>
        <v>Pital</v>
      </c>
      <c r="C10368" s="1" t="str">
        <f>+'BD1'!C10368</f>
        <v>Patricia Artavia Varela</v>
      </c>
      <c r="D10368" s="1">
        <f>+'BD1'!D10368</f>
        <v>4</v>
      </c>
      <c r="E10368" s="1" t="str">
        <f>+'BD1'!E10368</f>
        <v>Profesional</v>
      </c>
      <c r="F10368" s="1" t="str">
        <f>+'BD1'!F10368</f>
        <v>Elaboración de la evaluación del desempeño (por reunión)</v>
      </c>
      <c r="G10368" s="1" t="str">
        <f>+'BD1'!G10368</f>
        <v>Administrativa</v>
      </c>
      <c r="H10368" s="1">
        <f>+'BD1'!H10368</f>
        <v>0.53500000000000003</v>
      </c>
    </row>
    <row r="10369" spans="1:8">
      <c r="A10369" s="1" t="str">
        <f>+'BD1'!A10369</f>
        <v>Huetar Norte</v>
      </c>
      <c r="B10369" s="1" t="str">
        <f>+'BD1'!B10369</f>
        <v>Pital</v>
      </c>
      <c r="C10369" s="1" t="str">
        <f>+'BD1'!C10369</f>
        <v>Patricia Artavia Varela</v>
      </c>
      <c r="D10369" s="1">
        <f>+'BD1'!D10369</f>
        <v>4</v>
      </c>
      <c r="E10369" s="1" t="str">
        <f>+'BD1'!E10369</f>
        <v>Profesional</v>
      </c>
      <c r="F10369" s="1" t="str">
        <f>+'BD1'!F10369</f>
        <v>Elaboración de inventarios de equipos, materiales e insumos (tiempo efectivo por día)</v>
      </c>
      <c r="G10369" s="1" t="str">
        <f>+'BD1'!G10369</f>
        <v>Administrativa</v>
      </c>
      <c r="H10369" s="1">
        <f>+'BD1'!H10369</f>
        <v>1.605</v>
      </c>
    </row>
    <row r="10370" spans="1:8">
      <c r="A10370" s="1" t="str">
        <f>+'BD1'!A10370</f>
        <v>Huetar Norte</v>
      </c>
      <c r="B10370" s="1" t="str">
        <f>+'BD1'!B10370</f>
        <v>Pital</v>
      </c>
      <c r="C10370" s="1" t="str">
        <f>+'BD1'!C10370</f>
        <v>Patricia Artavia Varela</v>
      </c>
      <c r="D10370" s="1">
        <f>+'BD1'!D10370</f>
        <v>4</v>
      </c>
      <c r="E10370" s="1" t="str">
        <f>+'BD1'!E10370</f>
        <v>Profesional</v>
      </c>
      <c r="F10370" s="1" t="str">
        <f>+'BD1'!F10370</f>
        <v>Atención de emergencias</v>
      </c>
      <c r="G10370" s="1" t="str">
        <f>+'BD1'!G10370</f>
        <v>Sustantiva</v>
      </c>
      <c r="H10370" s="1" t="str">
        <f>+'BD1'!H10370</f>
        <v>NA</v>
      </c>
    </row>
    <row r="10371" spans="1:8">
      <c r="A10371" s="1" t="str">
        <f>+'BD1'!A10371</f>
        <v>Huetar Norte</v>
      </c>
      <c r="B10371" s="1" t="str">
        <f>+'BD1'!B10371</f>
        <v>Pital</v>
      </c>
      <c r="C10371" s="1" t="str">
        <f>+'BD1'!C10371</f>
        <v>Patricia Artavia Varela</v>
      </c>
      <c r="D10371" s="1">
        <f>+'BD1'!D10371</f>
        <v>4</v>
      </c>
      <c r="E10371" s="1" t="str">
        <f>+'BD1'!E10371</f>
        <v>Profesional</v>
      </c>
      <c r="F10371" s="1" t="str">
        <f>+'BD1'!F10371</f>
        <v>Trazabilidad-visita a finca (por productor)</v>
      </c>
      <c r="G10371" s="1" t="str">
        <f>+'BD1'!G10371</f>
        <v>Sustantiva</v>
      </c>
      <c r="H10371" s="1">
        <f>+'BD1'!H10371</f>
        <v>3.1208300000000002</v>
      </c>
    </row>
    <row r="10372" spans="1:8">
      <c r="A10372" s="1" t="str">
        <f>+'BD1'!A10372</f>
        <v>Huetar Norte</v>
      </c>
      <c r="B10372" s="1" t="str">
        <f>+'BD1'!B10372</f>
        <v>Pital</v>
      </c>
      <c r="C10372" s="1" t="str">
        <f>+'BD1'!C10372</f>
        <v>Patricia Artavia Varela</v>
      </c>
      <c r="D10372" s="1">
        <f>+'BD1'!D10372</f>
        <v>4</v>
      </c>
      <c r="E10372" s="1" t="str">
        <f>+'BD1'!E10372</f>
        <v>Profesional</v>
      </c>
      <c r="F10372" s="1" t="str">
        <f>+'BD1'!F10372</f>
        <v>Trazabilidad-inclusión en sistema TrazarAgro (por productor)</v>
      </c>
      <c r="G10372" s="1" t="str">
        <f>+'BD1'!G10372</f>
        <v>Sustantiva</v>
      </c>
      <c r="H10372" s="1">
        <f>+'BD1'!H10372</f>
        <v>2.14</v>
      </c>
    </row>
    <row r="10373" spans="1:8">
      <c r="A10373" s="1" t="str">
        <f>+'BD1'!A10373</f>
        <v>Huetar Norte</v>
      </c>
      <c r="B10373" s="1" t="str">
        <f>+'BD1'!B10373</f>
        <v>Pital</v>
      </c>
      <c r="C10373" s="1" t="str">
        <f>+'BD1'!C10373</f>
        <v>Patricia Artavia Varela</v>
      </c>
      <c r="D10373" s="1">
        <f>+'BD1'!D10373</f>
        <v>4</v>
      </c>
      <c r="E10373" s="1" t="str">
        <f>+'BD1'!E10373</f>
        <v>Profesional</v>
      </c>
      <c r="F10373" s="1" t="str">
        <f>+'BD1'!F10373</f>
        <v>Atención al gusano barrenador (por productor)</v>
      </c>
      <c r="G10373" s="1" t="str">
        <f>+'BD1'!G10373</f>
        <v>Sustantiva</v>
      </c>
      <c r="H10373" s="1">
        <f>+'BD1'!H10373</f>
        <v>0.74306000000000005</v>
      </c>
    </row>
    <row r="10374" spans="1:8">
      <c r="A10374" s="1" t="str">
        <f>+'BD1'!A10374</f>
        <v>Huetar Norte</v>
      </c>
      <c r="B10374" s="1" t="str">
        <f>+'BD1'!B10374</f>
        <v>Pital</v>
      </c>
      <c r="C10374" s="1" t="str">
        <f>+'BD1'!C10374</f>
        <v>Patricia Artavia Varela</v>
      </c>
      <c r="D10374" s="1">
        <f>+'BD1'!D10374</f>
        <v>4</v>
      </c>
      <c r="E10374" s="1" t="str">
        <f>+'BD1'!E10374</f>
        <v>Profesional</v>
      </c>
      <c r="F10374" s="1" t="str">
        <f>+'BD1'!F10374</f>
        <v>Atención en oficina (por usuario)</v>
      </c>
      <c r="G10374" s="1" t="str">
        <f>+'BD1'!G10374</f>
        <v>Sustantiva</v>
      </c>
      <c r="H10374" s="1">
        <f>+'BD1'!H10374</f>
        <v>0.71333000000000002</v>
      </c>
    </row>
    <row r="10375" spans="1:8">
      <c r="A10375" s="1" t="str">
        <f>+'BD1'!A10375</f>
        <v>Huetar Norte</v>
      </c>
      <c r="B10375" s="1" t="str">
        <f>+'BD1'!B10375</f>
        <v>Pital</v>
      </c>
      <c r="C10375" s="1" t="str">
        <f>+'BD1'!C10375</f>
        <v>Patricia Artavia Varela</v>
      </c>
      <c r="D10375" s="1">
        <f>+'BD1'!D10375</f>
        <v>4</v>
      </c>
      <c r="E10375" s="1" t="str">
        <f>+'BD1'!E10375</f>
        <v>Profesional</v>
      </c>
      <c r="F10375" s="1" t="str">
        <f>+'BD1'!F10375</f>
        <v>Búsqueda de nuevos productores (por productor)</v>
      </c>
      <c r="G10375" s="1" t="str">
        <f>+'BD1'!G10375</f>
        <v>Sustantiva</v>
      </c>
      <c r="H10375" s="1">
        <f>+'BD1'!H10375</f>
        <v>0.80249999999999999</v>
      </c>
    </row>
    <row r="10376" spans="1:8">
      <c r="A10376" s="1" t="str">
        <f>+'BD1'!A10376</f>
        <v>Huetar Norte</v>
      </c>
      <c r="B10376" s="1" t="str">
        <f>+'BD1'!B10376</f>
        <v>Puerto Viejo</v>
      </c>
      <c r="C10376" s="1" t="str">
        <f>+'BD1'!C10376</f>
        <v>Cinthya María Granados Marín</v>
      </c>
      <c r="D10376" s="1">
        <f>+'BD1'!D10376</f>
        <v>10</v>
      </c>
      <c r="E10376" s="1" t="str">
        <f>+'BD1'!E10376</f>
        <v>Profesional</v>
      </c>
      <c r="F10376" s="1" t="str">
        <f>+'BD1'!F10376</f>
        <v>Elaboración del diagnóstico y plan de finca de manejo a personas productoras (por productor)</v>
      </c>
      <c r="G10376" s="1" t="str">
        <f>+'BD1'!G10376</f>
        <v>Sustantiva</v>
      </c>
      <c r="H10376" s="1">
        <f>+'BD1'!H10376</f>
        <v>2.14</v>
      </c>
    </row>
    <row r="10377" spans="1:8">
      <c r="A10377" s="1" t="str">
        <f>+'BD1'!A10377</f>
        <v>Huetar Norte</v>
      </c>
      <c r="B10377" s="1" t="str">
        <f>+'BD1'!B10377</f>
        <v>Puerto Viejo</v>
      </c>
      <c r="C10377" s="1" t="str">
        <f>+'BD1'!C10377</f>
        <v>Cinthya María Granados Marín</v>
      </c>
      <c r="D10377" s="1">
        <f>+'BD1'!D10377</f>
        <v>10</v>
      </c>
      <c r="E10377" s="1" t="str">
        <f>+'BD1'!E10377</f>
        <v>Profesional</v>
      </c>
      <c r="F10377" s="1" t="str">
        <f>+'BD1'!F10377</f>
        <v>Asistencia técnica a personas productoras (individual): visitas a finca (por productor)</v>
      </c>
      <c r="G10377" s="1" t="str">
        <f>+'BD1'!G10377</f>
        <v>Sustantiva</v>
      </c>
      <c r="H10377" s="1">
        <f>+'BD1'!H10377</f>
        <v>3.21</v>
      </c>
    </row>
    <row r="10378" spans="1:8">
      <c r="A10378" s="1" t="str">
        <f>+'BD1'!A10378</f>
        <v>Huetar Norte</v>
      </c>
      <c r="B10378" s="1" t="str">
        <f>+'BD1'!B10378</f>
        <v>Puerto Viejo</v>
      </c>
      <c r="C10378" s="1" t="str">
        <f>+'BD1'!C10378</f>
        <v>Cinthya María Granados Marín</v>
      </c>
      <c r="D10378" s="1">
        <f>+'BD1'!D10378</f>
        <v>10</v>
      </c>
      <c r="E10378" s="1" t="str">
        <f>+'BD1'!E10378</f>
        <v>Profesional</v>
      </c>
      <c r="F10378" s="1" t="str">
        <f>+'BD1'!F10378</f>
        <v>Asistencia técnica a personas productoras (individual): atenciones virtuales y digitales (por productor)</v>
      </c>
      <c r="G10378" s="1" t="str">
        <f>+'BD1'!G10378</f>
        <v>Sustantiva</v>
      </c>
      <c r="H10378" s="1">
        <f>+'BD1'!H10378</f>
        <v>0.53500000000000003</v>
      </c>
    </row>
    <row r="10379" spans="1:8">
      <c r="A10379" s="1" t="str">
        <f>+'BD1'!A10379</f>
        <v>Huetar Norte</v>
      </c>
      <c r="B10379" s="1" t="str">
        <f>+'BD1'!B10379</f>
        <v>Puerto Viejo</v>
      </c>
      <c r="C10379" s="1" t="str">
        <f>+'BD1'!C10379</f>
        <v>Cinthya María Granados Marín</v>
      </c>
      <c r="D10379" s="1">
        <f>+'BD1'!D10379</f>
        <v>10</v>
      </c>
      <c r="E10379" s="1" t="str">
        <f>+'BD1'!E10379</f>
        <v>Profesional</v>
      </c>
      <c r="F10379" s="1" t="str">
        <f>+'BD1'!F10379</f>
        <v>Asistencia técnica a personas productoras (grupal): día de campo (por día en el evento)</v>
      </c>
      <c r="G10379" s="1" t="str">
        <f>+'BD1'!G10379</f>
        <v>Sustantiva</v>
      </c>
      <c r="H10379" s="1">
        <f>+'BD1'!H10379</f>
        <v>4.8150000000000004</v>
      </c>
    </row>
    <row r="10380" spans="1:8">
      <c r="A10380" s="1" t="str">
        <f>+'BD1'!A10380</f>
        <v>Huetar Norte</v>
      </c>
      <c r="B10380" s="1" t="str">
        <f>+'BD1'!B10380</f>
        <v>Puerto Viejo</v>
      </c>
      <c r="C10380" s="1" t="str">
        <f>+'BD1'!C10380</f>
        <v>Cinthya María Granados Marín</v>
      </c>
      <c r="D10380" s="1">
        <f>+'BD1'!D10380</f>
        <v>10</v>
      </c>
      <c r="E10380" s="1" t="str">
        <f>+'BD1'!E10380</f>
        <v>Profesional</v>
      </c>
      <c r="F10380" s="1" t="str">
        <f>+'BD1'!F10380</f>
        <v>Asistencia técnica a personas productoras (grupal): demostración de métodos (por evento, se puede acumular si la demostración tarda más de un día)</v>
      </c>
      <c r="G10380" s="1" t="str">
        <f>+'BD1'!G10380</f>
        <v>Sustantiva</v>
      </c>
      <c r="H10380" s="1">
        <f>+'BD1'!H10380</f>
        <v>21.4</v>
      </c>
    </row>
    <row r="10381" spans="1:8">
      <c r="A10381" s="1" t="str">
        <f>+'BD1'!A10381</f>
        <v>Huetar Norte</v>
      </c>
      <c r="B10381" s="1" t="str">
        <f>+'BD1'!B10381</f>
        <v>Puerto Viejo</v>
      </c>
      <c r="C10381" s="1" t="str">
        <f>+'BD1'!C10381</f>
        <v>Cinthya María Granados Marín</v>
      </c>
      <c r="D10381" s="1">
        <f>+'BD1'!D10381</f>
        <v>10</v>
      </c>
      <c r="E10381" s="1" t="str">
        <f>+'BD1'!E10381</f>
        <v>Profesional</v>
      </c>
      <c r="F10381" s="1" t="str">
        <f>+'BD1'!F10381</f>
        <v>Asistencia técnica a personas productoras (grupal): taller (por taller)</v>
      </c>
      <c r="G10381" s="1" t="str">
        <f>+'BD1'!G10381</f>
        <v>Sustantiva</v>
      </c>
      <c r="H10381" s="1">
        <f>+'BD1'!H10381</f>
        <v>4.8150000000000004</v>
      </c>
    </row>
    <row r="10382" spans="1:8">
      <c r="A10382" s="1" t="str">
        <f>+'BD1'!A10382</f>
        <v>Huetar Norte</v>
      </c>
      <c r="B10382" s="1" t="str">
        <f>+'BD1'!B10382</f>
        <v>Puerto Viejo</v>
      </c>
      <c r="C10382" s="1" t="str">
        <f>+'BD1'!C10382</f>
        <v>Cinthya María Granados Marín</v>
      </c>
      <c r="D10382" s="1">
        <f>+'BD1'!D10382</f>
        <v>10</v>
      </c>
      <c r="E10382" s="1" t="str">
        <f>+'BD1'!E10382</f>
        <v>Profesional</v>
      </c>
      <c r="F10382" s="1" t="str">
        <f>+'BD1'!F10382</f>
        <v>Asistencia técnica a personas productoras (grupal): charlas (por día en el evento)</v>
      </c>
      <c r="G10382" s="1" t="str">
        <f>+'BD1'!G10382</f>
        <v>Sustantiva</v>
      </c>
      <c r="H10382" s="1">
        <f>+'BD1'!H10382</f>
        <v>5.35</v>
      </c>
    </row>
    <row r="10383" spans="1:8">
      <c r="A10383" s="1" t="str">
        <f>+'BD1'!A10383</f>
        <v>Huetar Norte</v>
      </c>
      <c r="B10383" s="1" t="str">
        <f>+'BD1'!B10383</f>
        <v>Puerto Viejo</v>
      </c>
      <c r="C10383" s="1" t="str">
        <f>+'BD1'!C10383</f>
        <v>Cinthya María Granados Marín</v>
      </c>
      <c r="D10383" s="1">
        <f>+'BD1'!D10383</f>
        <v>10</v>
      </c>
      <c r="E10383" s="1" t="str">
        <f>+'BD1'!E10383</f>
        <v>Profesional</v>
      </c>
      <c r="F10383" s="1" t="str">
        <f>+'BD1'!F10383</f>
        <v>Gestión en capacitaciones con instituciones públicas o privadas (solo gestión de coordinación por evento de capacitación)</v>
      </c>
      <c r="G10383" s="1" t="str">
        <f>+'BD1'!G10383</f>
        <v>Administrativa</v>
      </c>
      <c r="H10383" s="1">
        <f>+'BD1'!H10383</f>
        <v>2.14</v>
      </c>
    </row>
    <row r="10384" spans="1:8">
      <c r="A10384" s="1" t="str">
        <f>+'BD1'!A10384</f>
        <v>Huetar Norte</v>
      </c>
      <c r="B10384" s="1" t="str">
        <f>+'BD1'!B10384</f>
        <v>Puerto Viejo</v>
      </c>
      <c r="C10384" s="1" t="str">
        <f>+'BD1'!C10384</f>
        <v>Cinthya María Granados Marín</v>
      </c>
      <c r="D10384" s="1">
        <f>+'BD1'!D10384</f>
        <v>10</v>
      </c>
      <c r="E10384" s="1" t="str">
        <f>+'BD1'!E10384</f>
        <v>Profesional</v>
      </c>
      <c r="F10384" s="1" t="str">
        <f>+'BD1'!F10384</f>
        <v>Aplicación de la herramienta de medición del nivel de gestión empresarial y organizacional (por organización)</v>
      </c>
      <c r="G10384" s="1" t="str">
        <f>+'BD1'!G10384</f>
        <v>Sustantiva</v>
      </c>
      <c r="H10384" s="1" t="str">
        <f>+'BD1'!H10384</f>
        <v>NA</v>
      </c>
    </row>
    <row r="10385" spans="1:8">
      <c r="A10385" s="1" t="str">
        <f>+'BD1'!A10385</f>
        <v>Huetar Norte</v>
      </c>
      <c r="B10385" s="1" t="str">
        <f>+'BD1'!B10385</f>
        <v>Puerto Viejo</v>
      </c>
      <c r="C10385" s="1" t="str">
        <f>+'BD1'!C10385</f>
        <v>Cinthya María Granados Marín</v>
      </c>
      <c r="D10385" s="1">
        <f>+'BD1'!D10385</f>
        <v>10</v>
      </c>
      <c r="E10385" s="1" t="str">
        <f>+'BD1'!E10385</f>
        <v>Profesional</v>
      </c>
      <c r="F10385" s="1" t="str">
        <f>+'BD1'!F10385</f>
        <v>Elaboración y ejecución del plan de trabajo (por organización)</v>
      </c>
      <c r="G10385" s="1" t="str">
        <f>+'BD1'!G10385</f>
        <v>Sustantiva</v>
      </c>
      <c r="H10385" s="1" t="str">
        <f>+'BD1'!H10385</f>
        <v>NA</v>
      </c>
    </row>
    <row r="10386" spans="1:8">
      <c r="A10386" s="1" t="str">
        <f>+'BD1'!A10386</f>
        <v>Huetar Norte</v>
      </c>
      <c r="B10386" s="1" t="str">
        <f>+'BD1'!B10386</f>
        <v>Puerto Viejo</v>
      </c>
      <c r="C10386" s="1" t="str">
        <f>+'BD1'!C10386</f>
        <v>Cinthya María Granados Marín</v>
      </c>
      <c r="D10386" s="1">
        <f>+'BD1'!D10386</f>
        <v>10</v>
      </c>
      <c r="E10386" s="1" t="str">
        <f>+'BD1'!E10386</f>
        <v>Profesional</v>
      </c>
      <c r="F10386" s="1" t="str">
        <f>+'BD1'!F10386</f>
        <v>Visitas de seguimiento al plan de trabajo (por visita por organización)</v>
      </c>
      <c r="G10386" s="1" t="str">
        <f>+'BD1'!G10386</f>
        <v>Sustantiva</v>
      </c>
      <c r="H10386" s="1" t="str">
        <f>+'BD1'!H10386</f>
        <v>NA</v>
      </c>
    </row>
    <row r="10387" spans="1:8">
      <c r="A10387" s="1" t="str">
        <f>+'BD1'!A10387</f>
        <v>Huetar Norte</v>
      </c>
      <c r="B10387" s="1" t="str">
        <f>+'BD1'!B10387</f>
        <v>Puerto Viejo</v>
      </c>
      <c r="C10387" s="1" t="str">
        <f>+'BD1'!C10387</f>
        <v>Cinthya María Granados Marín</v>
      </c>
      <c r="D10387" s="1">
        <f>+'BD1'!D10387</f>
        <v>10</v>
      </c>
      <c r="E10387" s="1" t="str">
        <f>+'BD1'!E10387</f>
        <v>Profesional</v>
      </c>
      <c r="F10387" s="1" t="str">
        <f>+'BD1'!F10387</f>
        <v>Reporte del plan de trabajo anual (por reporte por organización)</v>
      </c>
      <c r="G10387" s="1" t="str">
        <f>+'BD1'!G10387</f>
        <v>Sustantiva</v>
      </c>
      <c r="H10387" s="1" t="str">
        <f>+'BD1'!H10387</f>
        <v>NA</v>
      </c>
    </row>
    <row r="10388" spans="1:8">
      <c r="A10388" s="1" t="str">
        <f>+'BD1'!A10388</f>
        <v>Huetar Norte</v>
      </c>
      <c r="B10388" s="1" t="str">
        <f>+'BD1'!B10388</f>
        <v>Puerto Viejo</v>
      </c>
      <c r="C10388" s="1" t="str">
        <f>+'BD1'!C10388</f>
        <v>Cinthya María Granados Marín</v>
      </c>
      <c r="D10388" s="1">
        <f>+'BD1'!D10388</f>
        <v>10</v>
      </c>
      <c r="E10388" s="1" t="str">
        <f>+'BD1'!E10388</f>
        <v>Profesional</v>
      </c>
      <c r="F10388" s="1" t="str">
        <f>+'BD1'!F10388</f>
        <v>NAMA (café): muestreo y toma de datos en finca (por productor)</v>
      </c>
      <c r="G10388" s="1" t="str">
        <f>+'BD1'!G10388</f>
        <v>Sustantiva</v>
      </c>
      <c r="H10388" s="1" t="str">
        <f>+'BD1'!H10388</f>
        <v>NA</v>
      </c>
    </row>
    <row r="10389" spans="1:8">
      <c r="A10389" s="1" t="str">
        <f>+'BD1'!A10389</f>
        <v>Huetar Norte</v>
      </c>
      <c r="B10389" s="1" t="str">
        <f>+'BD1'!B10389</f>
        <v>Puerto Viejo</v>
      </c>
      <c r="C10389" s="1" t="str">
        <f>+'BD1'!C10389</f>
        <v>Cinthya María Granados Marín</v>
      </c>
      <c r="D10389" s="1">
        <f>+'BD1'!D10389</f>
        <v>10</v>
      </c>
      <c r="E10389" s="1" t="str">
        <f>+'BD1'!E10389</f>
        <v>Profesional</v>
      </c>
      <c r="F10389" s="1" t="str">
        <f>+'BD1'!F10389</f>
        <v>NAMA (café): inclusión de datos al SisDNEA (por productor)</v>
      </c>
      <c r="G10389" s="1" t="str">
        <f>+'BD1'!G10389</f>
        <v>Sustantiva</v>
      </c>
      <c r="H10389" s="1" t="str">
        <f>+'BD1'!H10389</f>
        <v>NA</v>
      </c>
    </row>
    <row r="10390" spans="1:8">
      <c r="A10390" s="1" t="str">
        <f>+'BD1'!A10390</f>
        <v>Huetar Norte</v>
      </c>
      <c r="B10390" s="1" t="str">
        <f>+'BD1'!B10390</f>
        <v>Puerto Viejo</v>
      </c>
      <c r="C10390" s="1" t="str">
        <f>+'BD1'!C10390</f>
        <v>Cinthya María Granados Marín</v>
      </c>
      <c r="D10390" s="1">
        <f>+'BD1'!D10390</f>
        <v>10</v>
      </c>
      <c r="E10390" s="1" t="str">
        <f>+'BD1'!E10390</f>
        <v>Profesional</v>
      </c>
      <c r="F10390" s="1" t="str">
        <f>+'BD1'!F10390</f>
        <v>NAMA (café): entrega de constancia de verificación del MRV a la persona productora (por productor)</v>
      </c>
      <c r="G10390" s="1" t="str">
        <f>+'BD1'!G10390</f>
        <v>Sustantiva</v>
      </c>
      <c r="H10390" s="1" t="str">
        <f>+'BD1'!H10390</f>
        <v>NA</v>
      </c>
    </row>
    <row r="10391" spans="1:8">
      <c r="A10391" s="1" t="str">
        <f>+'BD1'!A10391</f>
        <v>Huetar Norte</v>
      </c>
      <c r="B10391" s="1" t="str">
        <f>+'BD1'!B10391</f>
        <v>Puerto Viejo</v>
      </c>
      <c r="C10391" s="1" t="str">
        <f>+'BD1'!C10391</f>
        <v>Cinthya María Granados Marín</v>
      </c>
      <c r="D10391" s="1">
        <f>+'BD1'!D10391</f>
        <v>10</v>
      </c>
      <c r="E10391" s="1" t="str">
        <f>+'BD1'!E10391</f>
        <v>Profesional</v>
      </c>
      <c r="F10391" s="1" t="str">
        <f>+'BD1'!F10391</f>
        <v>NAMA (ganadería): muestreo y toma de datos en finca (por productor)</v>
      </c>
      <c r="G10391" s="1" t="str">
        <f>+'BD1'!G10391</f>
        <v>Sustantiva</v>
      </c>
      <c r="H10391" s="1">
        <f>+'BD1'!H10391</f>
        <v>5.35</v>
      </c>
    </row>
    <row r="10392" spans="1:8">
      <c r="A10392" s="1" t="str">
        <f>+'BD1'!A10392</f>
        <v>Huetar Norte</v>
      </c>
      <c r="B10392" s="1" t="str">
        <f>+'BD1'!B10392</f>
        <v>Puerto Viejo</v>
      </c>
      <c r="C10392" s="1" t="str">
        <f>+'BD1'!C10392</f>
        <v>Cinthya María Granados Marín</v>
      </c>
      <c r="D10392" s="1">
        <f>+'BD1'!D10392</f>
        <v>10</v>
      </c>
      <c r="E10392" s="1" t="str">
        <f>+'BD1'!E10392</f>
        <v>Profesional</v>
      </c>
      <c r="F10392" s="1" t="str">
        <f>+'BD1'!F10392</f>
        <v>NAMA (ganadería): inclusión de datos al SisDNEA (por productor)</v>
      </c>
      <c r="G10392" s="1" t="str">
        <f>+'BD1'!G10392</f>
        <v>Sustantiva</v>
      </c>
      <c r="H10392" s="1">
        <f>+'BD1'!H10392</f>
        <v>1.605</v>
      </c>
    </row>
    <row r="10393" spans="1:8">
      <c r="A10393" s="1" t="str">
        <f>+'BD1'!A10393</f>
        <v>Huetar Norte</v>
      </c>
      <c r="B10393" s="1" t="str">
        <f>+'BD1'!B10393</f>
        <v>Puerto Viejo</v>
      </c>
      <c r="C10393" s="1" t="str">
        <f>+'BD1'!C10393</f>
        <v>Cinthya María Granados Marín</v>
      </c>
      <c r="D10393" s="1">
        <f>+'BD1'!D10393</f>
        <v>10</v>
      </c>
      <c r="E10393" s="1" t="str">
        <f>+'BD1'!E10393</f>
        <v>Profesional</v>
      </c>
      <c r="F10393" s="1" t="str">
        <f>+'BD1'!F10393</f>
        <v>NAMA (ganadería): entrega de constancia de verificación del MRV a la persona productora (por productor)</v>
      </c>
      <c r="G10393" s="1" t="str">
        <f>+'BD1'!G10393</f>
        <v>Sustantiva</v>
      </c>
      <c r="H10393" s="1">
        <f>+'BD1'!H10393</f>
        <v>0.80249999999999999</v>
      </c>
    </row>
    <row r="10394" spans="1:8">
      <c r="A10394" s="1" t="str">
        <f>+'BD1'!A10394</f>
        <v>Huetar Norte</v>
      </c>
      <c r="B10394" s="1" t="str">
        <f>+'BD1'!B10394</f>
        <v>Puerto Viejo</v>
      </c>
      <c r="C10394" s="1" t="str">
        <f>+'BD1'!C10394</f>
        <v>Cinthya María Granados Marín</v>
      </c>
      <c r="D10394" s="1">
        <f>+'BD1'!D10394</f>
        <v>10</v>
      </c>
      <c r="E10394" s="1" t="str">
        <f>+'BD1'!E10394</f>
        <v>Profesional</v>
      </c>
      <c r="F10394" s="1" t="str">
        <f>+'BD1'!F10394</f>
        <v>Producción sostenible: elaboración de la herramienta Tu Modelo, en el SisDNEA (por productor)</v>
      </c>
      <c r="G10394" s="1" t="str">
        <f>+'BD1'!G10394</f>
        <v>Sustantiva</v>
      </c>
      <c r="H10394" s="1" t="str">
        <f>+'BD1'!H10394</f>
        <v>NA</v>
      </c>
    </row>
    <row r="10395" spans="1:8">
      <c r="A10395" s="1" t="str">
        <f>+'BD1'!A10395</f>
        <v>Huetar Norte</v>
      </c>
      <c r="B10395" s="1" t="str">
        <f>+'BD1'!B10395</f>
        <v>Puerto Viejo</v>
      </c>
      <c r="C10395" s="1" t="str">
        <f>+'BD1'!C10395</f>
        <v>Cinthya María Granados Marín</v>
      </c>
      <c r="D10395" s="1">
        <f>+'BD1'!D10395</f>
        <v>10</v>
      </c>
      <c r="E10395" s="1" t="str">
        <f>+'BD1'!E10395</f>
        <v>Profesional</v>
      </c>
      <c r="F10395" s="1" t="str">
        <f>+'BD1'!F10395</f>
        <v>Producción sostenible: entregar certificado al productor e incluirlo en el expediente físico (por productor)</v>
      </c>
      <c r="G10395" s="1" t="str">
        <f>+'BD1'!G10395</f>
        <v>Sustantiva</v>
      </c>
      <c r="H10395" s="1" t="str">
        <f>+'BD1'!H10395</f>
        <v>NA</v>
      </c>
    </row>
    <row r="10396" spans="1:8">
      <c r="A10396" s="1" t="str">
        <f>+'BD1'!A10396</f>
        <v>Huetar Norte</v>
      </c>
      <c r="B10396" s="1" t="str">
        <f>+'BD1'!B10396</f>
        <v>Puerto Viejo</v>
      </c>
      <c r="C10396" s="1" t="str">
        <f>+'BD1'!C10396</f>
        <v>Cinthya María Granados Marín</v>
      </c>
      <c r="D10396" s="1">
        <f>+'BD1'!D10396</f>
        <v>10</v>
      </c>
      <c r="E10396" s="1" t="str">
        <f>+'BD1'!E10396</f>
        <v>Profesional</v>
      </c>
      <c r="F10396" s="1" t="str">
        <f>+'BD1'!F10396</f>
        <v>RBAyP y RBAO: divulgación del programa de incentivos (por acción de divulgación)</v>
      </c>
      <c r="G10396" s="1" t="str">
        <f>+'BD1'!G10396</f>
        <v>Sustantiva</v>
      </c>
      <c r="H10396" s="1">
        <f>+'BD1'!H10396</f>
        <v>0.37153000000000003</v>
      </c>
    </row>
    <row r="10397" spans="1:8">
      <c r="A10397" s="1" t="str">
        <f>+'BD1'!A10397</f>
        <v>Huetar Norte</v>
      </c>
      <c r="B10397" s="1" t="str">
        <f>+'BD1'!B10397</f>
        <v>Puerto Viejo</v>
      </c>
      <c r="C10397" s="1" t="str">
        <f>+'BD1'!C10397</f>
        <v>Cinthya María Granados Marín</v>
      </c>
      <c r="D10397" s="1">
        <f>+'BD1'!D10397</f>
        <v>10</v>
      </c>
      <c r="E10397" s="1" t="str">
        <f>+'BD1'!E10397</f>
        <v>Profesional</v>
      </c>
      <c r="F10397" s="1" t="str">
        <f>+'BD1'!F10397</f>
        <v>RBAyP y RBAO: completar formularios para recibir incentivos económicos (por productor)</v>
      </c>
      <c r="G10397" s="1" t="str">
        <f>+'BD1'!G10397</f>
        <v>Sustantiva</v>
      </c>
      <c r="H10397" s="1">
        <f>+'BD1'!H10397</f>
        <v>1.7833300000000001</v>
      </c>
    </row>
    <row r="10398" spans="1:8">
      <c r="A10398" s="1" t="str">
        <f>+'BD1'!A10398</f>
        <v>Huetar Norte</v>
      </c>
      <c r="B10398" s="1" t="str">
        <f>+'BD1'!B10398</f>
        <v>Puerto Viejo</v>
      </c>
      <c r="C10398" s="1" t="str">
        <f>+'BD1'!C10398</f>
        <v>Cinthya María Granados Marín</v>
      </c>
      <c r="D10398" s="1">
        <f>+'BD1'!D10398</f>
        <v>10</v>
      </c>
      <c r="E10398" s="1" t="str">
        <f>+'BD1'!E10398</f>
        <v>Profesional</v>
      </c>
      <c r="F10398" s="1" t="str">
        <f>+'BD1'!F10398</f>
        <v>RBAyP y RBAO: revisión de las solicitudes del programa de incentivos económicos (por productor)</v>
      </c>
      <c r="G10398" s="1" t="str">
        <f>+'BD1'!G10398</f>
        <v>Sustantiva</v>
      </c>
      <c r="H10398" s="1">
        <f>+'BD1'!H10398</f>
        <v>0.69847000000000004</v>
      </c>
    </row>
    <row r="10399" spans="1:8">
      <c r="A10399" s="1" t="str">
        <f>+'BD1'!A10399</f>
        <v>Huetar Norte</v>
      </c>
      <c r="B10399" s="1" t="str">
        <f>+'BD1'!B10399</f>
        <v>Puerto Viejo</v>
      </c>
      <c r="C10399" s="1" t="str">
        <f>+'BD1'!C10399</f>
        <v>Cinthya María Granados Marín</v>
      </c>
      <c r="D10399" s="1">
        <f>+'BD1'!D10399</f>
        <v>10</v>
      </c>
      <c r="E10399" s="1" t="str">
        <f>+'BD1'!E10399</f>
        <v>Profesional</v>
      </c>
      <c r="F10399" s="1" t="str">
        <f>+'BD1'!F10399</f>
        <v>RBAyP y RBAO: visita a finca para verificación (por visita por productor)</v>
      </c>
      <c r="G10399" s="1" t="str">
        <f>+'BD1'!G10399</f>
        <v>Sustantiva</v>
      </c>
      <c r="H10399" s="1" t="str">
        <f>+'BD1'!H10399</f>
        <v>NA</v>
      </c>
    </row>
    <row r="10400" spans="1:8">
      <c r="A10400" s="1" t="str">
        <f>+'BD1'!A10400</f>
        <v>Huetar Norte</v>
      </c>
      <c r="B10400" s="1" t="str">
        <f>+'BD1'!B10400</f>
        <v>Puerto Viejo</v>
      </c>
      <c r="C10400" s="1" t="str">
        <f>+'BD1'!C10400</f>
        <v>Cinthya María Granados Marín</v>
      </c>
      <c r="D10400" s="1">
        <f>+'BD1'!D10400</f>
        <v>10</v>
      </c>
      <c r="E10400" s="1" t="str">
        <f>+'BD1'!E10400</f>
        <v>Profesional</v>
      </c>
      <c r="F10400" s="1" t="str">
        <f>+'BD1'!F10400</f>
        <v>Productores ocasionales: asistencia técnica individual (por productor)</v>
      </c>
      <c r="G10400" s="1" t="str">
        <f>+'BD1'!G10400</f>
        <v>Sustantiva</v>
      </c>
      <c r="H10400" s="1">
        <f>+'BD1'!H10400</f>
        <v>2.31833</v>
      </c>
    </row>
    <row r="10401" spans="1:8">
      <c r="A10401" s="1" t="str">
        <f>+'BD1'!A10401</f>
        <v>Huetar Norte</v>
      </c>
      <c r="B10401" s="1" t="str">
        <f>+'BD1'!B10401</f>
        <v>Puerto Viejo</v>
      </c>
      <c r="C10401" s="1" t="str">
        <f>+'BD1'!C10401</f>
        <v>Cinthya María Granados Marín</v>
      </c>
      <c r="D10401" s="1">
        <f>+'BD1'!D10401</f>
        <v>10</v>
      </c>
      <c r="E10401" s="1" t="str">
        <f>+'BD1'!E10401</f>
        <v>Profesional</v>
      </c>
      <c r="F10401" s="1" t="str">
        <f>+'BD1'!F10401</f>
        <v>Productores ocasionales: asistencia técnica grupal (por asistencia a grupo)</v>
      </c>
      <c r="G10401" s="1" t="str">
        <f>+'BD1'!G10401</f>
        <v>Sustantiva</v>
      </c>
      <c r="H10401" s="1">
        <f>+'BD1'!H10401</f>
        <v>4.8150000000000004</v>
      </c>
    </row>
    <row r="10402" spans="1:8">
      <c r="A10402" s="1" t="str">
        <f>+'BD1'!A10402</f>
        <v>Huetar Norte</v>
      </c>
      <c r="B10402" s="1" t="str">
        <f>+'BD1'!B10402</f>
        <v>Puerto Viejo</v>
      </c>
      <c r="C10402" s="1" t="str">
        <f>+'BD1'!C10402</f>
        <v>Cinthya María Granados Marín</v>
      </c>
      <c r="D10402" s="1">
        <f>+'BD1'!D10402</f>
        <v>10</v>
      </c>
      <c r="E10402" s="1" t="str">
        <f>+'BD1'!E10402</f>
        <v>Profesional</v>
      </c>
      <c r="F10402" s="1" t="str">
        <f>+'BD1'!F10402</f>
        <v>Productores ocasionales: servicios de extensión de información digitales y virtuales (por productor)</v>
      </c>
      <c r="G10402" s="1" t="str">
        <f>+'BD1'!G10402</f>
        <v>Sustantiva</v>
      </c>
      <c r="H10402" s="1">
        <f>+'BD1'!H10402</f>
        <v>0.74306000000000005</v>
      </c>
    </row>
    <row r="10403" spans="1:8">
      <c r="A10403" s="1" t="str">
        <f>+'BD1'!A10403</f>
        <v>Huetar Norte</v>
      </c>
      <c r="B10403" s="1" t="str">
        <f>+'BD1'!B10403</f>
        <v>Puerto Viejo</v>
      </c>
      <c r="C10403" s="1" t="str">
        <f>+'BD1'!C10403</f>
        <v>Cinthya María Granados Marín</v>
      </c>
      <c r="D10403" s="1">
        <f>+'BD1'!D10403</f>
        <v>10</v>
      </c>
      <c r="E10403" s="1" t="str">
        <f>+'BD1'!E10403</f>
        <v>Profesional</v>
      </c>
      <c r="F10403" s="1" t="str">
        <f>+'BD1'!F10403</f>
        <v>Proyectos financiados con fondos públicos y transferencia MAG: apoyo en la formulación de proyectos de personas productoras (acumulado efectivo por proyecto)</v>
      </c>
      <c r="G10403" s="1" t="str">
        <f>+'BD1'!G10403</f>
        <v>Sustantiva</v>
      </c>
      <c r="H10403" s="1" t="str">
        <f>+'BD1'!H10403</f>
        <v>NA</v>
      </c>
    </row>
    <row r="10404" spans="1:8">
      <c r="A10404" s="1" t="str">
        <f>+'BD1'!A10404</f>
        <v>Huetar Norte</v>
      </c>
      <c r="B10404" s="1" t="str">
        <f>+'BD1'!B10404</f>
        <v>Puerto Viejo</v>
      </c>
      <c r="C10404" s="1" t="str">
        <f>+'BD1'!C10404</f>
        <v>Cinthya María Granados Marín</v>
      </c>
      <c r="D10404" s="1">
        <f>+'BD1'!D10404</f>
        <v>10</v>
      </c>
      <c r="E10404" s="1" t="str">
        <f>+'BD1'!E10404</f>
        <v>Profesional</v>
      </c>
      <c r="F10404" s="1" t="str">
        <f>+'BD1'!F10404</f>
        <v>Proyectos financiados con fondos públicos y transferencia MAG: apoyo en la formulación de proyectos de organizaciones (acumulado efectivo por proyecto)</v>
      </c>
      <c r="G10404" s="1" t="str">
        <f>+'BD1'!G10404</f>
        <v>Sustantiva</v>
      </c>
      <c r="H10404" s="1">
        <f>+'BD1'!H10404</f>
        <v>41.373330000000003</v>
      </c>
    </row>
    <row r="10405" spans="1:8">
      <c r="A10405" s="1" t="str">
        <f>+'BD1'!A10405</f>
        <v>Huetar Norte</v>
      </c>
      <c r="B10405" s="1" t="str">
        <f>+'BD1'!B10405</f>
        <v>Puerto Viejo</v>
      </c>
      <c r="C10405" s="1" t="str">
        <f>+'BD1'!C10405</f>
        <v>Cinthya María Granados Marín</v>
      </c>
      <c r="D10405" s="1">
        <f>+'BD1'!D10405</f>
        <v>10</v>
      </c>
      <c r="E10405" s="1" t="str">
        <f>+'BD1'!E10405</f>
        <v>Profesional</v>
      </c>
      <c r="F10405" s="1" t="str">
        <f>+'BD1'!F10405</f>
        <v>Proyectos financiados con fondos públicos: seguimiento técnico (por visita a proyecto)</v>
      </c>
      <c r="G10405" s="1" t="str">
        <f>+'BD1'!G10405</f>
        <v>Sustantiva</v>
      </c>
      <c r="H10405" s="1">
        <f>+'BD1'!H10405</f>
        <v>1.605</v>
      </c>
    </row>
    <row r="10406" spans="1:8">
      <c r="A10406" s="1" t="str">
        <f>+'BD1'!A10406</f>
        <v>Huetar Norte</v>
      </c>
      <c r="B10406" s="1" t="str">
        <f>+'BD1'!B10406</f>
        <v>Puerto Viejo</v>
      </c>
      <c r="C10406" s="1" t="str">
        <f>+'BD1'!C10406</f>
        <v>Cinthya María Granados Marín</v>
      </c>
      <c r="D10406" s="1">
        <f>+'BD1'!D10406</f>
        <v>10</v>
      </c>
      <c r="E10406" s="1" t="str">
        <f>+'BD1'!E10406</f>
        <v>Profesional</v>
      </c>
      <c r="F10406" s="1" t="str">
        <f>+'BD1'!F10406</f>
        <v>Elaboración de informes trimestrales, semestrales y anuales PAO (por informe)</v>
      </c>
      <c r="G10406" s="1" t="str">
        <f>+'BD1'!G10406</f>
        <v>Administrativa</v>
      </c>
      <c r="H10406" s="1">
        <f>+'BD1'!H10406</f>
        <v>19.260000000000002</v>
      </c>
    </row>
    <row r="10407" spans="1:8">
      <c r="A10407" s="1" t="str">
        <f>+'BD1'!A10407</f>
        <v>Huetar Norte</v>
      </c>
      <c r="B10407" s="1" t="str">
        <f>+'BD1'!B10407</f>
        <v>Puerto Viejo</v>
      </c>
      <c r="C10407" s="1" t="str">
        <f>+'BD1'!C10407</f>
        <v>Cinthya María Granados Marín</v>
      </c>
      <c r="D10407" s="1">
        <f>+'BD1'!D10407</f>
        <v>10</v>
      </c>
      <c r="E10407" s="1" t="str">
        <f>+'BD1'!E10407</f>
        <v>Profesional</v>
      </c>
      <c r="F10407" s="1" t="str">
        <f>+'BD1'!F10407</f>
        <v>Seguimiento a los PAO de los funcionarios a su cargo (por funcionario)</v>
      </c>
      <c r="G10407" s="1" t="str">
        <f>+'BD1'!G10407</f>
        <v>Administrativa</v>
      </c>
      <c r="H10407" s="1" t="str">
        <f>+'BD1'!H10407</f>
        <v>NA</v>
      </c>
    </row>
    <row r="10408" spans="1:8">
      <c r="A10408" s="1" t="str">
        <f>+'BD1'!A10408</f>
        <v>Huetar Norte</v>
      </c>
      <c r="B10408" s="1" t="str">
        <f>+'BD1'!B10408</f>
        <v>Puerto Viejo</v>
      </c>
      <c r="C10408" s="1" t="str">
        <f>+'BD1'!C10408</f>
        <v>Cinthya María Granados Marín</v>
      </c>
      <c r="D10408" s="1">
        <f>+'BD1'!D10408</f>
        <v>10</v>
      </c>
      <c r="E10408" s="1" t="str">
        <f>+'BD1'!E10408</f>
        <v>Profesional</v>
      </c>
      <c r="F10408" s="1" t="str">
        <f>+'BD1'!F10408</f>
        <v>Inscripción y actualización de PYMPA (por productor)</v>
      </c>
      <c r="G10408" s="1" t="str">
        <f>+'BD1'!G10408</f>
        <v>Sustantiva</v>
      </c>
      <c r="H10408" s="1">
        <f>+'BD1'!H10408</f>
        <v>1.15917</v>
      </c>
    </row>
    <row r="10409" spans="1:8">
      <c r="A10409" s="1" t="str">
        <f>+'BD1'!A10409</f>
        <v>Huetar Norte</v>
      </c>
      <c r="B10409" s="1" t="str">
        <f>+'BD1'!B10409</f>
        <v>Puerto Viejo</v>
      </c>
      <c r="C10409" s="1" t="str">
        <f>+'BD1'!C10409</f>
        <v>Cinthya María Granados Marín</v>
      </c>
      <c r="D10409" s="1">
        <f>+'BD1'!D10409</f>
        <v>10</v>
      </c>
      <c r="E10409" s="1" t="str">
        <f>+'BD1'!E10409</f>
        <v>Profesional</v>
      </c>
      <c r="F10409" s="1" t="str">
        <f>+'BD1'!F10409</f>
        <v>Certificaciones para la Declaración de Bienes Inmuebles ante las municipalidades (por trámite)</v>
      </c>
      <c r="G10409" s="1" t="str">
        <f>+'BD1'!G10409</f>
        <v>Sustantiva</v>
      </c>
      <c r="H10409" s="1" t="str">
        <f>+'BD1'!H10409</f>
        <v>NA</v>
      </c>
    </row>
    <row r="10410" spans="1:8">
      <c r="A10410" s="1" t="str">
        <f>+'BD1'!A10410</f>
        <v>Huetar Norte</v>
      </c>
      <c r="B10410" s="1" t="str">
        <f>+'BD1'!B10410</f>
        <v>Puerto Viejo</v>
      </c>
      <c r="C10410" s="1" t="str">
        <f>+'BD1'!C10410</f>
        <v>Cinthya María Granados Marín</v>
      </c>
      <c r="D10410" s="1">
        <f>+'BD1'!D10410</f>
        <v>10</v>
      </c>
      <c r="E10410" s="1" t="str">
        <f>+'BD1'!E10410</f>
        <v>Profesional</v>
      </c>
      <c r="F10410" s="1" t="str">
        <f>+'BD1'!F10410</f>
        <v>Participación en reuniones EREA (por reunión)</v>
      </c>
      <c r="G10410" s="1" t="str">
        <f>+'BD1'!G10410</f>
        <v>Administrativa</v>
      </c>
      <c r="H10410" s="1">
        <f>+'BD1'!H10410</f>
        <v>3.3883299999999998</v>
      </c>
    </row>
    <row r="10411" spans="1:8">
      <c r="A10411" s="1" t="str">
        <f>+'BD1'!A10411</f>
        <v>Huetar Norte</v>
      </c>
      <c r="B10411" s="1" t="str">
        <f>+'BD1'!B10411</f>
        <v>Puerto Viejo</v>
      </c>
      <c r="C10411" s="1" t="str">
        <f>+'BD1'!C10411</f>
        <v>Cinthya María Granados Marín</v>
      </c>
      <c r="D10411" s="1">
        <f>+'BD1'!D10411</f>
        <v>10</v>
      </c>
      <c r="E10411" s="1" t="str">
        <f>+'BD1'!E10411</f>
        <v>Profesional</v>
      </c>
      <c r="F10411" s="1" t="str">
        <f>+'BD1'!F10411</f>
        <v>Participación en grupos técnicos o comisiones (por reunión)</v>
      </c>
      <c r="G10411" s="1" t="str">
        <f>+'BD1'!G10411</f>
        <v>Sustantiva</v>
      </c>
      <c r="H10411" s="1">
        <f>+'BD1'!H10411</f>
        <v>2.14</v>
      </c>
    </row>
    <row r="10412" spans="1:8">
      <c r="A10412" s="1" t="str">
        <f>+'BD1'!A10412</f>
        <v>Huetar Norte</v>
      </c>
      <c r="B10412" s="1" t="str">
        <f>+'BD1'!B10412</f>
        <v>Puerto Viejo</v>
      </c>
      <c r="C10412" s="1" t="str">
        <f>+'BD1'!C10412</f>
        <v>Cinthya María Granados Marín</v>
      </c>
      <c r="D10412" s="1">
        <f>+'BD1'!D10412</f>
        <v>10</v>
      </c>
      <c r="E10412" s="1" t="str">
        <f>+'BD1'!E10412</f>
        <v>Profesional</v>
      </c>
      <c r="F10412" s="1" t="str">
        <f>+'BD1'!F10412</f>
        <v>Participación en capacitaciones técnicas (por capacitación)</v>
      </c>
      <c r="G10412" s="1" t="str">
        <f>+'BD1'!G10412</f>
        <v>Administrativa</v>
      </c>
      <c r="H10412" s="1">
        <f>+'BD1'!H10412</f>
        <v>10.52167</v>
      </c>
    </row>
    <row r="10413" spans="1:8">
      <c r="A10413" s="1" t="str">
        <f>+'BD1'!A10413</f>
        <v>Huetar Norte</v>
      </c>
      <c r="B10413" s="1" t="str">
        <f>+'BD1'!B10413</f>
        <v>Puerto Viejo</v>
      </c>
      <c r="C10413" s="1" t="str">
        <f>+'BD1'!C10413</f>
        <v>Cinthya María Granados Marín</v>
      </c>
      <c r="D10413" s="1">
        <f>+'BD1'!D10413</f>
        <v>10</v>
      </c>
      <c r="E10413" s="1" t="str">
        <f>+'BD1'!E10413</f>
        <v>Profesional</v>
      </c>
      <c r="F10413" s="1" t="str">
        <f>+'BD1'!F10413</f>
        <v xml:space="preserve">Participación en charlas y sesiones técnicas, de trabajo y de actualización de conocimiento (por evento) </v>
      </c>
      <c r="G10413" s="1" t="str">
        <f>+'BD1'!G10413</f>
        <v>Administrativa</v>
      </c>
      <c r="H10413" s="1">
        <f>+'BD1'!H10413</f>
        <v>10.52167</v>
      </c>
    </row>
    <row r="10414" spans="1:8">
      <c r="A10414" s="1" t="str">
        <f>+'BD1'!A10414</f>
        <v>Huetar Norte</v>
      </c>
      <c r="B10414" s="1" t="str">
        <f>+'BD1'!B10414</f>
        <v>Puerto Viejo</v>
      </c>
      <c r="C10414" s="1" t="str">
        <f>+'BD1'!C10414</f>
        <v>Cinthya María Granados Marín</v>
      </c>
      <c r="D10414" s="1">
        <f>+'BD1'!D10414</f>
        <v>10</v>
      </c>
      <c r="E10414" s="1" t="str">
        <f>+'BD1'!E10414</f>
        <v>Profesional</v>
      </c>
      <c r="F10414" s="1" t="str">
        <f>+'BD1'!F10414</f>
        <v>Aplicación de censos y apoyo en sondeo de precios de insumos agropecuarios (por censo o sondeo)</v>
      </c>
      <c r="G10414" s="1" t="str">
        <f>+'BD1'!G10414</f>
        <v>Sustantiva</v>
      </c>
      <c r="H10414" s="1">
        <f>+'BD1'!H10414</f>
        <v>27.106670000000001</v>
      </c>
    </row>
    <row r="10415" spans="1:8">
      <c r="A10415" s="1" t="str">
        <f>+'BD1'!A10415</f>
        <v>Huetar Norte</v>
      </c>
      <c r="B10415" s="1" t="str">
        <f>+'BD1'!B10415</f>
        <v>Puerto Viejo</v>
      </c>
      <c r="C10415" s="1" t="str">
        <f>+'BD1'!C10415</f>
        <v>Cinthya María Granados Marín</v>
      </c>
      <c r="D10415" s="1">
        <f>+'BD1'!D10415</f>
        <v>10</v>
      </c>
      <c r="E10415" s="1" t="str">
        <f>+'BD1'!E10415</f>
        <v>Profesional</v>
      </c>
      <c r="F10415" s="1" t="str">
        <f>+'BD1'!F10415</f>
        <v>Coordinación de acciones entre dependencias del MAG (por acción de cordinación)</v>
      </c>
      <c r="G10415" s="1" t="str">
        <f>+'BD1'!G10415</f>
        <v>Administrativa</v>
      </c>
      <c r="H10415" s="1">
        <f>+'BD1'!H10415</f>
        <v>2.31833</v>
      </c>
    </row>
    <row r="10416" spans="1:8">
      <c r="A10416" s="1" t="str">
        <f>+'BD1'!A10416</f>
        <v>Huetar Norte</v>
      </c>
      <c r="B10416" s="1" t="str">
        <f>+'BD1'!B10416</f>
        <v>Puerto Viejo</v>
      </c>
      <c r="C10416" s="1" t="str">
        <f>+'BD1'!C10416</f>
        <v>Cinthya María Granados Marín</v>
      </c>
      <c r="D10416" s="1">
        <f>+'BD1'!D10416</f>
        <v>10</v>
      </c>
      <c r="E10416" s="1" t="str">
        <f>+'BD1'!E10416</f>
        <v>Profesional</v>
      </c>
      <c r="F10416" s="1" t="str">
        <f>+'BD1'!F10416</f>
        <v>Otorgamiento de permisos para quemas agropecuarias (por trámite)</v>
      </c>
      <c r="G10416" s="1" t="str">
        <f>+'BD1'!G10416</f>
        <v>Sustantiva</v>
      </c>
      <c r="H10416" s="1">
        <f>+'BD1'!H10416</f>
        <v>1.2037500000000001</v>
      </c>
    </row>
    <row r="10417" spans="1:8">
      <c r="A10417" s="1" t="str">
        <f>+'BD1'!A10417</f>
        <v>Huetar Norte</v>
      </c>
      <c r="B10417" s="1" t="str">
        <f>+'BD1'!B10417</f>
        <v>Puerto Viejo</v>
      </c>
      <c r="C10417" s="1" t="str">
        <f>+'BD1'!C10417</f>
        <v>Cinthya María Granados Marín</v>
      </c>
      <c r="D10417" s="1">
        <f>+'BD1'!D10417</f>
        <v>10</v>
      </c>
      <c r="E10417" s="1" t="str">
        <f>+'BD1'!E10417</f>
        <v>Profesional</v>
      </c>
      <c r="F10417" s="1" t="str">
        <f>+'BD1'!F10417</f>
        <v>Elaboración de Autoevaluación en Control Interno (acumulado efectivo por aplicación de la autoevaluación)</v>
      </c>
      <c r="G10417" s="1" t="str">
        <f>+'BD1'!G10417</f>
        <v>Administrativa</v>
      </c>
      <c r="H10417" s="1">
        <f>+'BD1'!H10417</f>
        <v>1.7833300000000001</v>
      </c>
    </row>
    <row r="10418" spans="1:8">
      <c r="A10418" s="1" t="str">
        <f>+'BD1'!A10418</f>
        <v>Huetar Norte</v>
      </c>
      <c r="B10418" s="1" t="str">
        <f>+'BD1'!B10418</f>
        <v>Puerto Viejo</v>
      </c>
      <c r="C10418" s="1" t="str">
        <f>+'BD1'!C10418</f>
        <v>Cinthya María Granados Marín</v>
      </c>
      <c r="D10418" s="1">
        <f>+'BD1'!D10418</f>
        <v>10</v>
      </c>
      <c r="E10418" s="1" t="str">
        <f>+'BD1'!E10418</f>
        <v>Profesional</v>
      </c>
      <c r="F10418" s="1" t="str">
        <f>+'BD1'!F10418</f>
        <v>Determinación y evaluación de riesgos en SEVRIMAG (acumulado efectivo por aplicación del SEVRIMAG)</v>
      </c>
      <c r="G10418" s="1" t="str">
        <f>+'BD1'!G10418</f>
        <v>Administrativa</v>
      </c>
      <c r="H10418" s="1">
        <f>+'BD1'!H10418</f>
        <v>2.76417</v>
      </c>
    </row>
    <row r="10419" spans="1:8">
      <c r="A10419" s="1" t="str">
        <f>+'BD1'!A10419</f>
        <v>Huetar Norte</v>
      </c>
      <c r="B10419" s="1" t="str">
        <f>+'BD1'!B10419</f>
        <v>Puerto Viejo</v>
      </c>
      <c r="C10419" s="1" t="str">
        <f>+'BD1'!C10419</f>
        <v>Cinthya María Granados Marín</v>
      </c>
      <c r="D10419" s="1">
        <f>+'BD1'!D10419</f>
        <v>10</v>
      </c>
      <c r="E10419" s="1" t="str">
        <f>+'BD1'!E10419</f>
        <v>Profesional</v>
      </c>
      <c r="F10419" s="1" t="str">
        <f>+'BD1'!F10419</f>
        <v>Seguimiento a plan de mitigación de riesgos en SEVRIMAG (acumulado efectivo por seguimiento)</v>
      </c>
      <c r="G10419" s="1" t="str">
        <f>+'BD1'!G10419</f>
        <v>Administrativa</v>
      </c>
      <c r="H10419" s="1">
        <f>+'BD1'!H10419</f>
        <v>1.1145799999999999</v>
      </c>
    </row>
    <row r="10420" spans="1:8">
      <c r="A10420" s="1" t="str">
        <f>+'BD1'!A10420</f>
        <v>Huetar Norte</v>
      </c>
      <c r="B10420" s="1" t="str">
        <f>+'BD1'!B10420</f>
        <v>Puerto Viejo</v>
      </c>
      <c r="C10420" s="1" t="str">
        <f>+'BD1'!C10420</f>
        <v>Cinthya María Granados Marín</v>
      </c>
      <c r="D10420" s="1">
        <f>+'BD1'!D10420</f>
        <v>10</v>
      </c>
      <c r="E10420" s="1" t="str">
        <f>+'BD1'!E10420</f>
        <v>Profesional</v>
      </c>
      <c r="F10420" s="1" t="str">
        <f>+'BD1'!F10420</f>
        <v>Seguimiento a plan de mejora de la Autoevaluación en Control Interno (acumulado efectivo por seguimiento)</v>
      </c>
      <c r="G10420" s="1" t="str">
        <f>+'BD1'!G10420</f>
        <v>Administrativa</v>
      </c>
      <c r="H10420" s="1">
        <f>+'BD1'!H10420</f>
        <v>1.1145799999999999</v>
      </c>
    </row>
    <row r="10421" spans="1:8">
      <c r="A10421" s="1" t="str">
        <f>+'BD1'!A10421</f>
        <v>Huetar Norte</v>
      </c>
      <c r="B10421" s="1" t="str">
        <f>+'BD1'!B10421</f>
        <v>Puerto Viejo</v>
      </c>
      <c r="C10421" s="1" t="str">
        <f>+'BD1'!C10421</f>
        <v>Cinthya María Granados Marín</v>
      </c>
      <c r="D10421" s="1">
        <f>+'BD1'!D10421</f>
        <v>10</v>
      </c>
      <c r="E10421" s="1" t="str">
        <f>+'BD1'!E10421</f>
        <v>Profesional</v>
      </c>
      <c r="F10421" s="1" t="str">
        <f>+'BD1'!F10421</f>
        <v>Reuniones de personal AEA (por reunión)</v>
      </c>
      <c r="G10421" s="1" t="str">
        <f>+'BD1'!G10421</f>
        <v>Administrativa</v>
      </c>
      <c r="H10421" s="1">
        <f>+'BD1'!H10421</f>
        <v>1.2037500000000001</v>
      </c>
    </row>
    <row r="10422" spans="1:8">
      <c r="A10422" s="1" t="str">
        <f>+'BD1'!A10422</f>
        <v>Huetar Norte</v>
      </c>
      <c r="B10422" s="1" t="str">
        <f>+'BD1'!B10422</f>
        <v>Puerto Viejo</v>
      </c>
      <c r="C10422" s="1" t="str">
        <f>+'BD1'!C10422</f>
        <v>Cinthya María Granados Marín</v>
      </c>
      <c r="D10422" s="1">
        <f>+'BD1'!D10422</f>
        <v>10</v>
      </c>
      <c r="E10422" s="1" t="str">
        <f>+'BD1'!E10422</f>
        <v>Profesional</v>
      </c>
      <c r="F10422" s="1" t="str">
        <f>+'BD1'!F10422</f>
        <v>Actualización del sistema de gestión documental y archivo (tiempo efectivo por día)</v>
      </c>
      <c r="G10422" s="1" t="str">
        <f>+'BD1'!G10422</f>
        <v>Administrativa</v>
      </c>
      <c r="H10422" s="1">
        <f>+'BD1'!H10422</f>
        <v>0.37153000000000003</v>
      </c>
    </row>
    <row r="10423" spans="1:8">
      <c r="A10423" s="1" t="str">
        <f>+'BD1'!A10423</f>
        <v>Huetar Norte</v>
      </c>
      <c r="B10423" s="1" t="str">
        <f>+'BD1'!B10423</f>
        <v>Puerto Viejo</v>
      </c>
      <c r="C10423" s="1" t="str">
        <f>+'BD1'!C10423</f>
        <v>Cinthya María Granados Marín</v>
      </c>
      <c r="D10423" s="1">
        <f>+'BD1'!D10423</f>
        <v>10</v>
      </c>
      <c r="E10423" s="1" t="str">
        <f>+'BD1'!E10423</f>
        <v>Profesional</v>
      </c>
      <c r="F10423" s="1" t="str">
        <f>+'BD1'!F10423</f>
        <v>Actualización del sistema SisDNEA (por productor)</v>
      </c>
      <c r="G10423" s="1" t="str">
        <f>+'BD1'!G10423</f>
        <v>Administrativa</v>
      </c>
      <c r="H10423" s="1">
        <f>+'BD1'!H10423</f>
        <v>1.07</v>
      </c>
    </row>
    <row r="10424" spans="1:8">
      <c r="A10424" s="1" t="str">
        <f>+'BD1'!A10424</f>
        <v>Huetar Norte</v>
      </c>
      <c r="B10424" s="1" t="str">
        <f>+'BD1'!B10424</f>
        <v>Puerto Viejo</v>
      </c>
      <c r="C10424" s="1" t="str">
        <f>+'BD1'!C10424</f>
        <v>Cinthya María Granados Marín</v>
      </c>
      <c r="D10424" s="1">
        <f>+'BD1'!D10424</f>
        <v>10</v>
      </c>
      <c r="E10424" s="1" t="str">
        <f>+'BD1'!E10424</f>
        <v>Profesional</v>
      </c>
      <c r="F10424" s="1" t="str">
        <f>+'BD1'!F10424</f>
        <v>Seguimiento semestral de la determinación de expectativas (por seguimiento)</v>
      </c>
      <c r="G10424" s="1" t="str">
        <f>+'BD1'!G10424</f>
        <v>Administrativa</v>
      </c>
      <c r="H10424" s="1">
        <f>+'BD1'!H10424</f>
        <v>0.84708000000000006</v>
      </c>
    </row>
    <row r="10425" spans="1:8">
      <c r="A10425" s="1" t="str">
        <f>+'BD1'!A10425</f>
        <v>Huetar Norte</v>
      </c>
      <c r="B10425" s="1" t="str">
        <f>+'BD1'!B10425</f>
        <v>Puerto Viejo</v>
      </c>
      <c r="C10425" s="1" t="str">
        <f>+'BD1'!C10425</f>
        <v>Cinthya María Granados Marín</v>
      </c>
      <c r="D10425" s="1">
        <f>+'BD1'!D10425</f>
        <v>10</v>
      </c>
      <c r="E10425" s="1" t="str">
        <f>+'BD1'!E10425</f>
        <v>Profesional</v>
      </c>
      <c r="F10425" s="1" t="str">
        <f>+'BD1'!F10425</f>
        <v>Elaboración de la evaluación del desempeño (por reunión)</v>
      </c>
      <c r="G10425" s="1" t="str">
        <f>+'BD1'!G10425</f>
        <v>Administrativa</v>
      </c>
      <c r="H10425" s="1">
        <f>+'BD1'!H10425</f>
        <v>1.605</v>
      </c>
    </row>
    <row r="10426" spans="1:8">
      <c r="A10426" s="1" t="str">
        <f>+'BD1'!A10426</f>
        <v>Huetar Norte</v>
      </c>
      <c r="B10426" s="1" t="str">
        <f>+'BD1'!B10426</f>
        <v>Puerto Viejo</v>
      </c>
      <c r="C10426" s="1" t="str">
        <f>+'BD1'!C10426</f>
        <v>Cinthya María Granados Marín</v>
      </c>
      <c r="D10426" s="1">
        <f>+'BD1'!D10426</f>
        <v>10</v>
      </c>
      <c r="E10426" s="1" t="str">
        <f>+'BD1'!E10426</f>
        <v>Profesional</v>
      </c>
      <c r="F10426" s="1" t="str">
        <f>+'BD1'!F10426</f>
        <v>Elaboración de inventarios de equipos, materiales e insumos (tiempo efectivo por día)</v>
      </c>
      <c r="G10426" s="1" t="str">
        <f>+'BD1'!G10426</f>
        <v>Administrativa</v>
      </c>
      <c r="H10426" s="1">
        <f>+'BD1'!H10426</f>
        <v>1.15917</v>
      </c>
    </row>
    <row r="10427" spans="1:8">
      <c r="A10427" s="1" t="str">
        <f>+'BD1'!A10427</f>
        <v>Huetar Norte</v>
      </c>
      <c r="B10427" s="1" t="str">
        <f>+'BD1'!B10427</f>
        <v>Puerto Viejo</v>
      </c>
      <c r="C10427" s="1" t="str">
        <f>+'BD1'!C10427</f>
        <v>Cinthya María Granados Marín</v>
      </c>
      <c r="D10427" s="1">
        <f>+'BD1'!D10427</f>
        <v>10</v>
      </c>
      <c r="E10427" s="1" t="str">
        <f>+'BD1'!E10427</f>
        <v>Profesional</v>
      </c>
      <c r="F10427" s="1" t="str">
        <f>+'BD1'!F10427</f>
        <v>Atención de emergencias</v>
      </c>
      <c r="G10427" s="1" t="str">
        <f>+'BD1'!G10427</f>
        <v>Sustantiva</v>
      </c>
      <c r="H10427" s="1" t="str">
        <f>+'BD1'!H10427</f>
        <v>NA</v>
      </c>
    </row>
    <row r="10428" spans="1:8">
      <c r="A10428" s="1" t="str">
        <f>+'BD1'!A10428</f>
        <v>Huetar Norte</v>
      </c>
      <c r="B10428" s="1" t="str">
        <f>+'BD1'!B10428</f>
        <v>Puerto Viejo</v>
      </c>
      <c r="C10428" s="1" t="str">
        <f>+'BD1'!C10428</f>
        <v>Cinthya María Granados Marín</v>
      </c>
      <c r="D10428" s="1">
        <f>+'BD1'!D10428</f>
        <v>10</v>
      </c>
      <c r="E10428" s="1" t="str">
        <f>+'BD1'!E10428</f>
        <v>Profesional</v>
      </c>
      <c r="F10428" s="1" t="str">
        <f>+'BD1'!F10428</f>
        <v>Trazabilidad-visita a finca (por productor)</v>
      </c>
      <c r="G10428" s="1" t="str">
        <f>+'BD1'!G10428</f>
        <v>Sustantiva</v>
      </c>
      <c r="H10428" s="1">
        <f>+'BD1'!H10428</f>
        <v>5.0824999999999996</v>
      </c>
    </row>
    <row r="10429" spans="1:8">
      <c r="A10429" s="1" t="str">
        <f>+'BD1'!A10429</f>
        <v>Huetar Norte</v>
      </c>
      <c r="B10429" s="1" t="str">
        <f>+'BD1'!B10429</f>
        <v>Puerto Viejo</v>
      </c>
      <c r="C10429" s="1" t="str">
        <f>+'BD1'!C10429</f>
        <v>Cinthya María Granados Marín</v>
      </c>
      <c r="D10429" s="1">
        <f>+'BD1'!D10429</f>
        <v>10</v>
      </c>
      <c r="E10429" s="1" t="str">
        <f>+'BD1'!E10429</f>
        <v>Profesional</v>
      </c>
      <c r="F10429" s="1" t="str">
        <f>+'BD1'!F10429</f>
        <v>Trazabilidad-inclusión en sistema TrazarAgro (por productor)</v>
      </c>
      <c r="G10429" s="1" t="str">
        <f>+'BD1'!G10429</f>
        <v>Sustantiva</v>
      </c>
      <c r="H10429" s="1" t="str">
        <f>+'BD1'!H10429</f>
        <v>NA</v>
      </c>
    </row>
    <row r="10430" spans="1:8">
      <c r="A10430" s="1" t="str">
        <f>+'BD1'!A10430</f>
        <v>Huetar Norte</v>
      </c>
      <c r="B10430" s="1" t="str">
        <f>+'BD1'!B10430</f>
        <v>Puerto Viejo</v>
      </c>
      <c r="C10430" s="1" t="str">
        <f>+'BD1'!C10430</f>
        <v>Cinthya María Granados Marín</v>
      </c>
      <c r="D10430" s="1">
        <f>+'BD1'!D10430</f>
        <v>10</v>
      </c>
      <c r="E10430" s="1" t="str">
        <f>+'BD1'!E10430</f>
        <v>Profesional</v>
      </c>
      <c r="F10430" s="1" t="str">
        <f>+'BD1'!F10430</f>
        <v>Atención al gusano barrenador (por productor)</v>
      </c>
      <c r="G10430" s="1" t="str">
        <f>+'BD1'!G10430</f>
        <v>Sustantiva</v>
      </c>
      <c r="H10430" s="1">
        <f>+'BD1'!H10430</f>
        <v>1.69417</v>
      </c>
    </row>
    <row r="10431" spans="1:8">
      <c r="A10431" s="1" t="str">
        <f>+'BD1'!A10431</f>
        <v>Huetar Norte</v>
      </c>
      <c r="B10431" s="1" t="str">
        <f>+'BD1'!B10431</f>
        <v>Puerto Viejo</v>
      </c>
      <c r="C10431" s="1" t="str">
        <f>+'BD1'!C10431</f>
        <v>Cinthya María Granados Marín</v>
      </c>
      <c r="D10431" s="1">
        <f>+'BD1'!D10431</f>
        <v>10</v>
      </c>
      <c r="E10431" s="1" t="str">
        <f>+'BD1'!E10431</f>
        <v>Profesional</v>
      </c>
      <c r="F10431" s="1" t="str">
        <f>+'BD1'!F10431</f>
        <v>Atención en oficina (por usuario)</v>
      </c>
      <c r="G10431" s="1" t="str">
        <f>+'BD1'!G10431</f>
        <v>Sustantiva</v>
      </c>
      <c r="H10431" s="1">
        <f>+'BD1'!H10431</f>
        <v>1.605</v>
      </c>
    </row>
    <row r="10432" spans="1:8">
      <c r="A10432" s="1" t="str">
        <f>+'BD1'!A10432</f>
        <v>Huetar Norte</v>
      </c>
      <c r="B10432" s="1" t="str">
        <f>+'BD1'!B10432</f>
        <v>Puerto Viejo</v>
      </c>
      <c r="C10432" s="1" t="str">
        <f>+'BD1'!C10432</f>
        <v>Cinthya María Granados Marín</v>
      </c>
      <c r="D10432" s="1">
        <f>+'BD1'!D10432</f>
        <v>10</v>
      </c>
      <c r="E10432" s="1" t="str">
        <f>+'BD1'!E10432</f>
        <v>Profesional</v>
      </c>
      <c r="F10432" s="1" t="str">
        <f>+'BD1'!F10432</f>
        <v>Búsqueda de nuevos productores (por productor)</v>
      </c>
      <c r="G10432" s="1" t="str">
        <f>+'BD1'!G10432</f>
        <v>Sustantiva</v>
      </c>
      <c r="H10432" s="1">
        <f>+'BD1'!H10432</f>
        <v>2.2291699999999999</v>
      </c>
    </row>
    <row r="10433" spans="1:8">
      <c r="A10433" s="1" t="str">
        <f>+'BD1'!A10433</f>
        <v>Huetar Norte</v>
      </c>
      <c r="B10433" s="1" t="str">
        <f>+'BD1'!B10433</f>
        <v>Puerto Viejo</v>
      </c>
      <c r="C10433" s="1" t="str">
        <f>+'BD1'!C10433</f>
        <v>Sonia María Calvo González</v>
      </c>
      <c r="D10433" s="1">
        <f>+'BD1'!D10433</f>
        <v>8</v>
      </c>
      <c r="E10433" s="1" t="str">
        <f>+'BD1'!E10433</f>
        <v>Jefe</v>
      </c>
      <c r="F10433" s="1" t="str">
        <f>+'BD1'!F10433</f>
        <v>Elaboración del diagnóstico y plan de finca de manejo a personas productoras (por productor)</v>
      </c>
      <c r="G10433" s="1" t="str">
        <f>+'BD1'!G10433</f>
        <v>Sustantiva</v>
      </c>
      <c r="H10433" s="1">
        <f>+'BD1'!H10433</f>
        <v>1.605</v>
      </c>
    </row>
    <row r="10434" spans="1:8">
      <c r="A10434" s="1" t="str">
        <f>+'BD1'!A10434</f>
        <v>Huetar Norte</v>
      </c>
      <c r="B10434" s="1" t="str">
        <f>+'BD1'!B10434</f>
        <v>Puerto Viejo</v>
      </c>
      <c r="C10434" s="1" t="str">
        <f>+'BD1'!C10434</f>
        <v>Sonia María Calvo González</v>
      </c>
      <c r="D10434" s="1">
        <f>+'BD1'!D10434</f>
        <v>8</v>
      </c>
      <c r="E10434" s="1" t="str">
        <f>+'BD1'!E10434</f>
        <v>Jefe</v>
      </c>
      <c r="F10434" s="1" t="str">
        <f>+'BD1'!F10434</f>
        <v>Asistencia técnica a personas productoras (individual): visitas a finca (por productor)</v>
      </c>
      <c r="G10434" s="1" t="str">
        <f>+'BD1'!G10434</f>
        <v>Sustantiva</v>
      </c>
      <c r="H10434" s="1">
        <f>+'BD1'!H10434</f>
        <v>2.6749999999999998</v>
      </c>
    </row>
    <row r="10435" spans="1:8">
      <c r="A10435" s="1" t="str">
        <f>+'BD1'!A10435</f>
        <v>Huetar Norte</v>
      </c>
      <c r="B10435" s="1" t="str">
        <f>+'BD1'!B10435</f>
        <v>Puerto Viejo</v>
      </c>
      <c r="C10435" s="1" t="str">
        <f>+'BD1'!C10435</f>
        <v>Sonia María Calvo González</v>
      </c>
      <c r="D10435" s="1">
        <f>+'BD1'!D10435</f>
        <v>8</v>
      </c>
      <c r="E10435" s="1" t="str">
        <f>+'BD1'!E10435</f>
        <v>Jefe</v>
      </c>
      <c r="F10435" s="1" t="str">
        <f>+'BD1'!F10435</f>
        <v>Asistencia técnica a personas productoras (individual): atenciones virtuales y digitales (por productor)</v>
      </c>
      <c r="G10435" s="1" t="str">
        <f>+'BD1'!G10435</f>
        <v>Sustantiva</v>
      </c>
      <c r="H10435" s="1">
        <f>+'BD1'!H10435</f>
        <v>0.52014000000000005</v>
      </c>
    </row>
    <row r="10436" spans="1:8">
      <c r="A10436" s="1" t="str">
        <f>+'BD1'!A10436</f>
        <v>Huetar Norte</v>
      </c>
      <c r="B10436" s="1" t="str">
        <f>+'BD1'!B10436</f>
        <v>Puerto Viejo</v>
      </c>
      <c r="C10436" s="1" t="str">
        <f>+'BD1'!C10436</f>
        <v>Sonia María Calvo González</v>
      </c>
      <c r="D10436" s="1">
        <f>+'BD1'!D10436</f>
        <v>8</v>
      </c>
      <c r="E10436" s="1" t="str">
        <f>+'BD1'!E10436</f>
        <v>Jefe</v>
      </c>
      <c r="F10436" s="1" t="str">
        <f>+'BD1'!F10436</f>
        <v>Asistencia técnica a personas productoras (grupal): día de campo (por día en el evento)</v>
      </c>
      <c r="G10436" s="1" t="str">
        <f>+'BD1'!G10436</f>
        <v>Sustantiva</v>
      </c>
      <c r="H10436" s="1">
        <f>+'BD1'!H10436</f>
        <v>3.7450000000000001</v>
      </c>
    </row>
    <row r="10437" spans="1:8">
      <c r="A10437" s="1" t="str">
        <f>+'BD1'!A10437</f>
        <v>Huetar Norte</v>
      </c>
      <c r="B10437" s="1" t="str">
        <f>+'BD1'!B10437</f>
        <v>Puerto Viejo</v>
      </c>
      <c r="C10437" s="1" t="str">
        <f>+'BD1'!C10437</f>
        <v>Sonia María Calvo González</v>
      </c>
      <c r="D10437" s="1">
        <f>+'BD1'!D10437</f>
        <v>8</v>
      </c>
      <c r="E10437" s="1" t="str">
        <f>+'BD1'!E10437</f>
        <v>Jefe</v>
      </c>
      <c r="F10437" s="1" t="str">
        <f>+'BD1'!F10437</f>
        <v>Asistencia técnica a personas productoras (grupal): demostración de métodos (por evento, se puede acumular si la demostración tarda más de un día)</v>
      </c>
      <c r="G10437" s="1" t="str">
        <f>+'BD1'!G10437</f>
        <v>Sustantiva</v>
      </c>
      <c r="H10437" s="1">
        <f>+'BD1'!H10437</f>
        <v>2.6749999999999998</v>
      </c>
    </row>
    <row r="10438" spans="1:8">
      <c r="A10438" s="1" t="str">
        <f>+'BD1'!A10438</f>
        <v>Huetar Norte</v>
      </c>
      <c r="B10438" s="1" t="str">
        <f>+'BD1'!B10438</f>
        <v>Puerto Viejo</v>
      </c>
      <c r="C10438" s="1" t="str">
        <f>+'BD1'!C10438</f>
        <v>Sonia María Calvo González</v>
      </c>
      <c r="D10438" s="1">
        <f>+'BD1'!D10438</f>
        <v>8</v>
      </c>
      <c r="E10438" s="1" t="str">
        <f>+'BD1'!E10438</f>
        <v>Jefe</v>
      </c>
      <c r="F10438" s="1" t="str">
        <f>+'BD1'!F10438</f>
        <v>Asistencia técnica a personas productoras (grupal): taller (por taller)</v>
      </c>
      <c r="G10438" s="1" t="str">
        <f>+'BD1'!G10438</f>
        <v>Sustantiva</v>
      </c>
      <c r="H10438" s="1">
        <f>+'BD1'!H10438</f>
        <v>5.5283300000000004</v>
      </c>
    </row>
    <row r="10439" spans="1:8">
      <c r="A10439" s="1" t="str">
        <f>+'BD1'!A10439</f>
        <v>Huetar Norte</v>
      </c>
      <c r="B10439" s="1" t="str">
        <f>+'BD1'!B10439</f>
        <v>Puerto Viejo</v>
      </c>
      <c r="C10439" s="1" t="str">
        <f>+'BD1'!C10439</f>
        <v>Sonia María Calvo González</v>
      </c>
      <c r="D10439" s="1">
        <f>+'BD1'!D10439</f>
        <v>8</v>
      </c>
      <c r="E10439" s="1" t="str">
        <f>+'BD1'!E10439</f>
        <v>Jefe</v>
      </c>
      <c r="F10439" s="1" t="str">
        <f>+'BD1'!F10439</f>
        <v>Asistencia técnica a personas productoras (grupal): charlas (por día en el evento)</v>
      </c>
      <c r="G10439" s="1" t="str">
        <f>+'BD1'!G10439</f>
        <v>Sustantiva</v>
      </c>
      <c r="H10439" s="1">
        <f>+'BD1'!H10439</f>
        <v>2.2291699999999999</v>
      </c>
    </row>
    <row r="10440" spans="1:8">
      <c r="A10440" s="1" t="str">
        <f>+'BD1'!A10440</f>
        <v>Huetar Norte</v>
      </c>
      <c r="B10440" s="1" t="str">
        <f>+'BD1'!B10440</f>
        <v>Puerto Viejo</v>
      </c>
      <c r="C10440" s="1" t="str">
        <f>+'BD1'!C10440</f>
        <v>Sonia María Calvo González</v>
      </c>
      <c r="D10440" s="1">
        <f>+'BD1'!D10440</f>
        <v>8</v>
      </c>
      <c r="E10440" s="1" t="str">
        <f>+'BD1'!E10440</f>
        <v>Jefe</v>
      </c>
      <c r="F10440" s="1" t="str">
        <f>+'BD1'!F10440</f>
        <v>Gestión en capacitaciones con instituciones públicas o privadas (solo gestión de coordinación por evento de capacitación)</v>
      </c>
      <c r="G10440" s="1" t="str">
        <f>+'BD1'!G10440</f>
        <v>Administrativa</v>
      </c>
      <c r="H10440" s="1">
        <f>+'BD1'!H10440</f>
        <v>3.92333</v>
      </c>
    </row>
    <row r="10441" spans="1:8">
      <c r="A10441" s="1" t="str">
        <f>+'BD1'!A10441</f>
        <v>Huetar Norte</v>
      </c>
      <c r="B10441" s="1" t="str">
        <f>+'BD1'!B10441</f>
        <v>Puerto Viejo</v>
      </c>
      <c r="C10441" s="1" t="str">
        <f>+'BD1'!C10441</f>
        <v>Sonia María Calvo González</v>
      </c>
      <c r="D10441" s="1">
        <f>+'BD1'!D10441</f>
        <v>8</v>
      </c>
      <c r="E10441" s="1" t="str">
        <f>+'BD1'!E10441</f>
        <v>Jefe</v>
      </c>
      <c r="F10441" s="1" t="str">
        <f>+'BD1'!F10441</f>
        <v>Aplicación de la herramienta de medición del nivel de gestión empresarial y organizacional (por organización)</v>
      </c>
      <c r="G10441" s="1" t="str">
        <f>+'BD1'!G10441</f>
        <v>Sustantiva</v>
      </c>
      <c r="H10441" s="1">
        <f>+'BD1'!H10441</f>
        <v>5.35</v>
      </c>
    </row>
    <row r="10442" spans="1:8">
      <c r="A10442" s="1" t="str">
        <f>+'BD1'!A10442</f>
        <v>Huetar Norte</v>
      </c>
      <c r="B10442" s="1" t="str">
        <f>+'BD1'!B10442</f>
        <v>Puerto Viejo</v>
      </c>
      <c r="C10442" s="1" t="str">
        <f>+'BD1'!C10442</f>
        <v>Sonia María Calvo González</v>
      </c>
      <c r="D10442" s="1">
        <f>+'BD1'!D10442</f>
        <v>8</v>
      </c>
      <c r="E10442" s="1" t="str">
        <f>+'BD1'!E10442</f>
        <v>Jefe</v>
      </c>
      <c r="F10442" s="1" t="str">
        <f>+'BD1'!F10442</f>
        <v>Elaboración y ejecución del plan de trabajo (por organización)</v>
      </c>
      <c r="G10442" s="1" t="str">
        <f>+'BD1'!G10442</f>
        <v>Sustantiva</v>
      </c>
      <c r="H10442" s="1">
        <f>+'BD1'!H10442</f>
        <v>5.35</v>
      </c>
    </row>
    <row r="10443" spans="1:8">
      <c r="A10443" s="1" t="str">
        <f>+'BD1'!A10443</f>
        <v>Huetar Norte</v>
      </c>
      <c r="B10443" s="1" t="str">
        <f>+'BD1'!B10443</f>
        <v>Puerto Viejo</v>
      </c>
      <c r="C10443" s="1" t="str">
        <f>+'BD1'!C10443</f>
        <v>Sonia María Calvo González</v>
      </c>
      <c r="D10443" s="1">
        <f>+'BD1'!D10443</f>
        <v>8</v>
      </c>
      <c r="E10443" s="1" t="str">
        <f>+'BD1'!E10443</f>
        <v>Jefe</v>
      </c>
      <c r="F10443" s="1" t="str">
        <f>+'BD1'!F10443</f>
        <v>Visitas de seguimiento al plan de trabajo (por visita por organización)</v>
      </c>
      <c r="G10443" s="1" t="str">
        <f>+'BD1'!G10443</f>
        <v>Sustantiva</v>
      </c>
      <c r="H10443" s="1">
        <f>+'BD1'!H10443</f>
        <v>2.6749999999999998</v>
      </c>
    </row>
    <row r="10444" spans="1:8">
      <c r="A10444" s="1" t="str">
        <f>+'BD1'!A10444</f>
        <v>Huetar Norte</v>
      </c>
      <c r="B10444" s="1" t="str">
        <f>+'BD1'!B10444</f>
        <v>Puerto Viejo</v>
      </c>
      <c r="C10444" s="1" t="str">
        <f>+'BD1'!C10444</f>
        <v>Sonia María Calvo González</v>
      </c>
      <c r="D10444" s="1">
        <f>+'BD1'!D10444</f>
        <v>8</v>
      </c>
      <c r="E10444" s="1" t="str">
        <f>+'BD1'!E10444</f>
        <v>Jefe</v>
      </c>
      <c r="F10444" s="1" t="str">
        <f>+'BD1'!F10444</f>
        <v>Reporte del plan de trabajo anual (por reporte por organización)</v>
      </c>
      <c r="G10444" s="1" t="str">
        <f>+'BD1'!G10444</f>
        <v>Sustantiva</v>
      </c>
      <c r="H10444" s="1">
        <f>+'BD1'!H10444</f>
        <v>5.35</v>
      </c>
    </row>
    <row r="10445" spans="1:8">
      <c r="A10445" s="1" t="str">
        <f>+'BD1'!A10445</f>
        <v>Huetar Norte</v>
      </c>
      <c r="B10445" s="1" t="str">
        <f>+'BD1'!B10445</f>
        <v>Puerto Viejo</v>
      </c>
      <c r="C10445" s="1" t="str">
        <f>+'BD1'!C10445</f>
        <v>Sonia María Calvo González</v>
      </c>
      <c r="D10445" s="1">
        <f>+'BD1'!D10445</f>
        <v>8</v>
      </c>
      <c r="E10445" s="1" t="str">
        <f>+'BD1'!E10445</f>
        <v>Jefe</v>
      </c>
      <c r="F10445" s="1" t="str">
        <f>+'BD1'!F10445</f>
        <v>NAMA (café): muestreo y toma de datos en finca (por productor)</v>
      </c>
      <c r="G10445" s="1" t="str">
        <f>+'BD1'!G10445</f>
        <v>Sustantiva</v>
      </c>
      <c r="H10445" s="1" t="str">
        <f>+'BD1'!H10445</f>
        <v>NA</v>
      </c>
    </row>
    <row r="10446" spans="1:8">
      <c r="A10446" s="1" t="str">
        <f>+'BD1'!A10446</f>
        <v>Huetar Norte</v>
      </c>
      <c r="B10446" s="1" t="str">
        <f>+'BD1'!B10446</f>
        <v>Puerto Viejo</v>
      </c>
      <c r="C10446" s="1" t="str">
        <f>+'BD1'!C10446</f>
        <v>Sonia María Calvo González</v>
      </c>
      <c r="D10446" s="1">
        <f>+'BD1'!D10446</f>
        <v>8</v>
      </c>
      <c r="E10446" s="1" t="str">
        <f>+'BD1'!E10446</f>
        <v>Jefe</v>
      </c>
      <c r="F10446" s="1" t="str">
        <f>+'BD1'!F10446</f>
        <v>NAMA (café): inclusión de datos al SisDNEA (por productor)</v>
      </c>
      <c r="G10446" s="1" t="str">
        <f>+'BD1'!G10446</f>
        <v>Sustantiva</v>
      </c>
      <c r="H10446" s="1" t="str">
        <f>+'BD1'!H10446</f>
        <v>NA</v>
      </c>
    </row>
    <row r="10447" spans="1:8">
      <c r="A10447" s="1" t="str">
        <f>+'BD1'!A10447</f>
        <v>Huetar Norte</v>
      </c>
      <c r="B10447" s="1" t="str">
        <f>+'BD1'!B10447</f>
        <v>Puerto Viejo</v>
      </c>
      <c r="C10447" s="1" t="str">
        <f>+'BD1'!C10447</f>
        <v>Sonia María Calvo González</v>
      </c>
      <c r="D10447" s="1">
        <f>+'BD1'!D10447</f>
        <v>8</v>
      </c>
      <c r="E10447" s="1" t="str">
        <f>+'BD1'!E10447</f>
        <v>Jefe</v>
      </c>
      <c r="F10447" s="1" t="str">
        <f>+'BD1'!F10447</f>
        <v>NAMA (café): entrega de constancia de verificación del MRV a la persona productora (por productor)</v>
      </c>
      <c r="G10447" s="1" t="str">
        <f>+'BD1'!G10447</f>
        <v>Sustantiva</v>
      </c>
      <c r="H10447" s="1" t="str">
        <f>+'BD1'!H10447</f>
        <v>NA</v>
      </c>
    </row>
    <row r="10448" spans="1:8">
      <c r="A10448" s="1" t="str">
        <f>+'BD1'!A10448</f>
        <v>Huetar Norte</v>
      </c>
      <c r="B10448" s="1" t="str">
        <f>+'BD1'!B10448</f>
        <v>Puerto Viejo</v>
      </c>
      <c r="C10448" s="1" t="str">
        <f>+'BD1'!C10448</f>
        <v>Sonia María Calvo González</v>
      </c>
      <c r="D10448" s="1">
        <f>+'BD1'!D10448</f>
        <v>8</v>
      </c>
      <c r="E10448" s="1" t="str">
        <f>+'BD1'!E10448</f>
        <v>Jefe</v>
      </c>
      <c r="F10448" s="1" t="str">
        <f>+'BD1'!F10448</f>
        <v>NAMA (ganadería): muestreo y toma de datos en finca (por productor)</v>
      </c>
      <c r="G10448" s="1" t="str">
        <f>+'BD1'!G10448</f>
        <v>Sustantiva</v>
      </c>
      <c r="H10448" s="1">
        <f>+'BD1'!H10448</f>
        <v>5.35</v>
      </c>
    </row>
    <row r="10449" spans="1:8">
      <c r="A10449" s="1" t="str">
        <f>+'BD1'!A10449</f>
        <v>Huetar Norte</v>
      </c>
      <c r="B10449" s="1" t="str">
        <f>+'BD1'!B10449</f>
        <v>Puerto Viejo</v>
      </c>
      <c r="C10449" s="1" t="str">
        <f>+'BD1'!C10449</f>
        <v>Sonia María Calvo González</v>
      </c>
      <c r="D10449" s="1">
        <f>+'BD1'!D10449</f>
        <v>8</v>
      </c>
      <c r="E10449" s="1" t="str">
        <f>+'BD1'!E10449</f>
        <v>Jefe</v>
      </c>
      <c r="F10449" s="1" t="str">
        <f>+'BD1'!F10449</f>
        <v>NAMA (ganadería): inclusión de datos al SisDNEA (por productor)</v>
      </c>
      <c r="G10449" s="1" t="str">
        <f>+'BD1'!G10449</f>
        <v>Sustantiva</v>
      </c>
      <c r="H10449" s="1">
        <f>+'BD1'!H10449</f>
        <v>2.6749999999999998</v>
      </c>
    </row>
    <row r="10450" spans="1:8">
      <c r="A10450" s="1" t="str">
        <f>+'BD1'!A10450</f>
        <v>Huetar Norte</v>
      </c>
      <c r="B10450" s="1" t="str">
        <f>+'BD1'!B10450</f>
        <v>Puerto Viejo</v>
      </c>
      <c r="C10450" s="1" t="str">
        <f>+'BD1'!C10450</f>
        <v>Sonia María Calvo González</v>
      </c>
      <c r="D10450" s="1">
        <f>+'BD1'!D10450</f>
        <v>8</v>
      </c>
      <c r="E10450" s="1" t="str">
        <f>+'BD1'!E10450</f>
        <v>Jefe</v>
      </c>
      <c r="F10450" s="1" t="str">
        <f>+'BD1'!F10450</f>
        <v>NAMA (ganadería): entrega de constancia de verificación del MRV a la persona productora (por productor)</v>
      </c>
      <c r="G10450" s="1" t="str">
        <f>+'BD1'!G10450</f>
        <v>Sustantiva</v>
      </c>
      <c r="H10450" s="1">
        <f>+'BD1'!H10450</f>
        <v>0.37153000000000003</v>
      </c>
    </row>
    <row r="10451" spans="1:8">
      <c r="A10451" s="1" t="str">
        <f>+'BD1'!A10451</f>
        <v>Huetar Norte</v>
      </c>
      <c r="B10451" s="1" t="str">
        <f>+'BD1'!B10451</f>
        <v>Puerto Viejo</v>
      </c>
      <c r="C10451" s="1" t="str">
        <f>+'BD1'!C10451</f>
        <v>Sonia María Calvo González</v>
      </c>
      <c r="D10451" s="1">
        <f>+'BD1'!D10451</f>
        <v>8</v>
      </c>
      <c r="E10451" s="1" t="str">
        <f>+'BD1'!E10451</f>
        <v>Jefe</v>
      </c>
      <c r="F10451" s="1" t="str">
        <f>+'BD1'!F10451</f>
        <v>Producción sostenible: elaboración de la herramienta Tu Modelo, en el SisDNEA (por productor)</v>
      </c>
      <c r="G10451" s="1" t="str">
        <f>+'BD1'!G10451</f>
        <v>Sustantiva</v>
      </c>
      <c r="H10451" s="1">
        <f>+'BD1'!H10451</f>
        <v>1.09972</v>
      </c>
    </row>
    <row r="10452" spans="1:8">
      <c r="A10452" s="1" t="str">
        <f>+'BD1'!A10452</f>
        <v>Huetar Norte</v>
      </c>
      <c r="B10452" s="1" t="str">
        <f>+'BD1'!B10452</f>
        <v>Puerto Viejo</v>
      </c>
      <c r="C10452" s="1" t="str">
        <f>+'BD1'!C10452</f>
        <v>Sonia María Calvo González</v>
      </c>
      <c r="D10452" s="1">
        <f>+'BD1'!D10452</f>
        <v>8</v>
      </c>
      <c r="E10452" s="1" t="str">
        <f>+'BD1'!E10452</f>
        <v>Jefe</v>
      </c>
      <c r="F10452" s="1" t="str">
        <f>+'BD1'!F10452</f>
        <v>Producción sostenible: entregar certificado al productor e incluirlo en el expediente físico (por productor)</v>
      </c>
      <c r="G10452" s="1" t="str">
        <f>+'BD1'!G10452</f>
        <v>Sustantiva</v>
      </c>
      <c r="H10452" s="1">
        <f>+'BD1'!H10452</f>
        <v>0.19319</v>
      </c>
    </row>
    <row r="10453" spans="1:8">
      <c r="A10453" s="1" t="str">
        <f>+'BD1'!A10453</f>
        <v>Huetar Norte</v>
      </c>
      <c r="B10453" s="1" t="str">
        <f>+'BD1'!B10453</f>
        <v>Puerto Viejo</v>
      </c>
      <c r="C10453" s="1" t="str">
        <f>+'BD1'!C10453</f>
        <v>Sonia María Calvo González</v>
      </c>
      <c r="D10453" s="1">
        <f>+'BD1'!D10453</f>
        <v>8</v>
      </c>
      <c r="E10453" s="1" t="str">
        <f>+'BD1'!E10453</f>
        <v>Jefe</v>
      </c>
      <c r="F10453" s="1" t="str">
        <f>+'BD1'!F10453</f>
        <v>RBAyP y RBAO: divulgación del programa de incentivos (por acción de divulgación)</v>
      </c>
      <c r="G10453" s="1" t="str">
        <f>+'BD1'!G10453</f>
        <v>Sustantiva</v>
      </c>
      <c r="H10453" s="1">
        <f>+'BD1'!H10453</f>
        <v>0.74306000000000005</v>
      </c>
    </row>
    <row r="10454" spans="1:8">
      <c r="A10454" s="1" t="str">
        <f>+'BD1'!A10454</f>
        <v>Huetar Norte</v>
      </c>
      <c r="B10454" s="1" t="str">
        <f>+'BD1'!B10454</f>
        <v>Puerto Viejo</v>
      </c>
      <c r="C10454" s="1" t="str">
        <f>+'BD1'!C10454</f>
        <v>Sonia María Calvo González</v>
      </c>
      <c r="D10454" s="1">
        <f>+'BD1'!D10454</f>
        <v>8</v>
      </c>
      <c r="E10454" s="1" t="str">
        <f>+'BD1'!E10454</f>
        <v>Jefe</v>
      </c>
      <c r="F10454" s="1" t="str">
        <f>+'BD1'!F10454</f>
        <v>RBAyP y RBAO: completar formularios para recibir incentivos económicos (por productor)</v>
      </c>
      <c r="G10454" s="1" t="str">
        <f>+'BD1'!G10454</f>
        <v>Sustantiva</v>
      </c>
      <c r="H10454" s="1">
        <f>+'BD1'!H10454</f>
        <v>2.6749999999999998</v>
      </c>
    </row>
    <row r="10455" spans="1:8">
      <c r="A10455" s="1" t="str">
        <f>+'BD1'!A10455</f>
        <v>Huetar Norte</v>
      </c>
      <c r="B10455" s="1" t="str">
        <f>+'BD1'!B10455</f>
        <v>Puerto Viejo</v>
      </c>
      <c r="C10455" s="1" t="str">
        <f>+'BD1'!C10455</f>
        <v>Sonia María Calvo González</v>
      </c>
      <c r="D10455" s="1">
        <f>+'BD1'!D10455</f>
        <v>8</v>
      </c>
      <c r="E10455" s="1" t="str">
        <f>+'BD1'!E10455</f>
        <v>Jefe</v>
      </c>
      <c r="F10455" s="1" t="str">
        <f>+'BD1'!F10455</f>
        <v>RBAyP y RBAO: revisión de las solicitudes del programa de incentivos económicos (por productor)</v>
      </c>
      <c r="G10455" s="1" t="str">
        <f>+'BD1'!G10455</f>
        <v>Sustantiva</v>
      </c>
      <c r="H10455" s="1">
        <f>+'BD1'!H10455</f>
        <v>0.62417</v>
      </c>
    </row>
    <row r="10456" spans="1:8">
      <c r="A10456" s="1" t="str">
        <f>+'BD1'!A10456</f>
        <v>Huetar Norte</v>
      </c>
      <c r="B10456" s="1" t="str">
        <f>+'BD1'!B10456</f>
        <v>Puerto Viejo</v>
      </c>
      <c r="C10456" s="1" t="str">
        <f>+'BD1'!C10456</f>
        <v>Sonia María Calvo González</v>
      </c>
      <c r="D10456" s="1">
        <f>+'BD1'!D10456</f>
        <v>8</v>
      </c>
      <c r="E10456" s="1" t="str">
        <f>+'BD1'!E10456</f>
        <v>Jefe</v>
      </c>
      <c r="F10456" s="1" t="str">
        <f>+'BD1'!F10456</f>
        <v>RBAyP y RBAO: visita a finca para verificación (por visita por productor)</v>
      </c>
      <c r="G10456" s="1" t="str">
        <f>+'BD1'!G10456</f>
        <v>Sustantiva</v>
      </c>
      <c r="H10456" s="1">
        <f>+'BD1'!H10456</f>
        <v>2.6749999999999998</v>
      </c>
    </row>
    <row r="10457" spans="1:8">
      <c r="A10457" s="1" t="str">
        <f>+'BD1'!A10457</f>
        <v>Huetar Norte</v>
      </c>
      <c r="B10457" s="1" t="str">
        <f>+'BD1'!B10457</f>
        <v>Puerto Viejo</v>
      </c>
      <c r="C10457" s="1" t="str">
        <f>+'BD1'!C10457</f>
        <v>Sonia María Calvo González</v>
      </c>
      <c r="D10457" s="1">
        <f>+'BD1'!D10457</f>
        <v>8</v>
      </c>
      <c r="E10457" s="1" t="str">
        <f>+'BD1'!E10457</f>
        <v>Jefe</v>
      </c>
      <c r="F10457" s="1" t="str">
        <f>+'BD1'!F10457</f>
        <v>Productores ocasionales: asistencia técnica individual (por productor)</v>
      </c>
      <c r="G10457" s="1" t="str">
        <f>+'BD1'!G10457</f>
        <v>Sustantiva</v>
      </c>
      <c r="H10457" s="1">
        <f>+'BD1'!H10457</f>
        <v>2.6749999999999998</v>
      </c>
    </row>
    <row r="10458" spans="1:8">
      <c r="A10458" s="1" t="str">
        <f>+'BD1'!A10458</f>
        <v>Huetar Norte</v>
      </c>
      <c r="B10458" s="1" t="str">
        <f>+'BD1'!B10458</f>
        <v>Puerto Viejo</v>
      </c>
      <c r="C10458" s="1" t="str">
        <f>+'BD1'!C10458</f>
        <v>Sonia María Calvo González</v>
      </c>
      <c r="D10458" s="1">
        <f>+'BD1'!D10458</f>
        <v>8</v>
      </c>
      <c r="E10458" s="1" t="str">
        <f>+'BD1'!E10458</f>
        <v>Jefe</v>
      </c>
      <c r="F10458" s="1" t="str">
        <f>+'BD1'!F10458</f>
        <v>Productores ocasionales: asistencia técnica grupal (por asistencia a grupo)</v>
      </c>
      <c r="G10458" s="1" t="str">
        <f>+'BD1'!G10458</f>
        <v>Sustantiva</v>
      </c>
      <c r="H10458" s="1">
        <f>+'BD1'!H10458</f>
        <v>5.5283300000000004</v>
      </c>
    </row>
    <row r="10459" spans="1:8">
      <c r="A10459" s="1" t="str">
        <f>+'BD1'!A10459</f>
        <v>Huetar Norte</v>
      </c>
      <c r="B10459" s="1" t="str">
        <f>+'BD1'!B10459</f>
        <v>Puerto Viejo</v>
      </c>
      <c r="C10459" s="1" t="str">
        <f>+'BD1'!C10459</f>
        <v>Sonia María Calvo González</v>
      </c>
      <c r="D10459" s="1">
        <f>+'BD1'!D10459</f>
        <v>8</v>
      </c>
      <c r="E10459" s="1" t="str">
        <f>+'BD1'!E10459</f>
        <v>Jefe</v>
      </c>
      <c r="F10459" s="1" t="str">
        <f>+'BD1'!F10459</f>
        <v>Productores ocasionales: servicios de extensión de información digitales y virtuales (por productor)</v>
      </c>
      <c r="G10459" s="1" t="str">
        <f>+'BD1'!G10459</f>
        <v>Sustantiva</v>
      </c>
      <c r="H10459" s="1">
        <f>+'BD1'!H10459</f>
        <v>0.52014000000000005</v>
      </c>
    </row>
    <row r="10460" spans="1:8">
      <c r="A10460" s="1" t="str">
        <f>+'BD1'!A10460</f>
        <v>Huetar Norte</v>
      </c>
      <c r="B10460" s="1" t="str">
        <f>+'BD1'!B10460</f>
        <v>Puerto Viejo</v>
      </c>
      <c r="C10460" s="1" t="str">
        <f>+'BD1'!C10460</f>
        <v>Sonia María Calvo González</v>
      </c>
      <c r="D10460" s="1">
        <f>+'BD1'!D10460</f>
        <v>8</v>
      </c>
      <c r="E10460" s="1" t="str">
        <f>+'BD1'!E10460</f>
        <v>Jefe</v>
      </c>
      <c r="F10460" s="1" t="str">
        <f>+'BD1'!F10460</f>
        <v>Proyectos financiados con fondos públicos y transferencia MAG: apoyo en la formulación de proyectos de personas productoras (acumulado efectivo por proyecto)</v>
      </c>
      <c r="G10460" s="1" t="str">
        <f>+'BD1'!G10460</f>
        <v>Sustantiva</v>
      </c>
      <c r="H10460" s="1">
        <f>+'BD1'!H10460</f>
        <v>14.26667</v>
      </c>
    </row>
    <row r="10461" spans="1:8">
      <c r="A10461" s="1" t="str">
        <f>+'BD1'!A10461</f>
        <v>Huetar Norte</v>
      </c>
      <c r="B10461" s="1" t="str">
        <f>+'BD1'!B10461</f>
        <v>Puerto Viejo</v>
      </c>
      <c r="C10461" s="1" t="str">
        <f>+'BD1'!C10461</f>
        <v>Sonia María Calvo González</v>
      </c>
      <c r="D10461" s="1">
        <f>+'BD1'!D10461</f>
        <v>8</v>
      </c>
      <c r="E10461" s="1" t="str">
        <f>+'BD1'!E10461</f>
        <v>Jefe</v>
      </c>
      <c r="F10461" s="1" t="str">
        <f>+'BD1'!F10461</f>
        <v>Proyectos financiados con fondos públicos y transferencia MAG: apoyo en la formulación de proyectos de organizaciones (acumulado efectivo por proyecto)</v>
      </c>
      <c r="G10461" s="1" t="str">
        <f>+'BD1'!G10461</f>
        <v>Sustantiva</v>
      </c>
      <c r="H10461" s="1">
        <f>+'BD1'!H10461</f>
        <v>42.8</v>
      </c>
    </row>
    <row r="10462" spans="1:8">
      <c r="A10462" s="1" t="str">
        <f>+'BD1'!A10462</f>
        <v>Huetar Norte</v>
      </c>
      <c r="B10462" s="1" t="str">
        <f>+'BD1'!B10462</f>
        <v>Puerto Viejo</v>
      </c>
      <c r="C10462" s="1" t="str">
        <f>+'BD1'!C10462</f>
        <v>Sonia María Calvo González</v>
      </c>
      <c r="D10462" s="1">
        <f>+'BD1'!D10462</f>
        <v>8</v>
      </c>
      <c r="E10462" s="1" t="str">
        <f>+'BD1'!E10462</f>
        <v>Jefe</v>
      </c>
      <c r="F10462" s="1" t="str">
        <f>+'BD1'!F10462</f>
        <v>Proyectos financiados con fondos públicos: seguimiento técnico (por visita a proyecto)</v>
      </c>
      <c r="G10462" s="1" t="str">
        <f>+'BD1'!G10462</f>
        <v>Sustantiva</v>
      </c>
      <c r="H10462" s="1">
        <f>+'BD1'!H10462</f>
        <v>5.35</v>
      </c>
    </row>
    <row r="10463" spans="1:8">
      <c r="A10463" s="1" t="str">
        <f>+'BD1'!A10463</f>
        <v>Huetar Norte</v>
      </c>
      <c r="B10463" s="1" t="str">
        <f>+'BD1'!B10463</f>
        <v>Puerto Viejo</v>
      </c>
      <c r="C10463" s="1" t="str">
        <f>+'BD1'!C10463</f>
        <v>Sonia María Calvo González</v>
      </c>
      <c r="D10463" s="1">
        <f>+'BD1'!D10463</f>
        <v>8</v>
      </c>
      <c r="E10463" s="1" t="str">
        <f>+'BD1'!E10463</f>
        <v>Jefe</v>
      </c>
      <c r="F10463" s="1" t="str">
        <f>+'BD1'!F10463</f>
        <v>Elaboración de informes trimestrales, semestrales y anuales PAO (por informe)</v>
      </c>
      <c r="G10463" s="1" t="str">
        <f>+'BD1'!G10463</f>
        <v>Administrativa</v>
      </c>
      <c r="H10463" s="1">
        <f>+'BD1'!H10463</f>
        <v>3.5310000000000001</v>
      </c>
    </row>
    <row r="10464" spans="1:8">
      <c r="A10464" s="1" t="str">
        <f>+'BD1'!A10464</f>
        <v>Huetar Norte</v>
      </c>
      <c r="B10464" s="1" t="str">
        <f>+'BD1'!B10464</f>
        <v>Puerto Viejo</v>
      </c>
      <c r="C10464" s="1" t="str">
        <f>+'BD1'!C10464</f>
        <v>Sonia María Calvo González</v>
      </c>
      <c r="D10464" s="1">
        <f>+'BD1'!D10464</f>
        <v>8</v>
      </c>
      <c r="E10464" s="1" t="str">
        <f>+'BD1'!E10464</f>
        <v>Jefe</v>
      </c>
      <c r="F10464" s="1" t="str">
        <f>+'BD1'!F10464</f>
        <v>Seguimiento a los PAO de los funcionarios a su cargo (por funcionario)</v>
      </c>
      <c r="G10464" s="1" t="str">
        <f>+'BD1'!G10464</f>
        <v>Administrativa</v>
      </c>
      <c r="H10464" s="1">
        <f>+'BD1'!H10464</f>
        <v>7.49</v>
      </c>
    </row>
    <row r="10465" spans="1:8">
      <c r="A10465" s="1" t="str">
        <f>+'BD1'!A10465</f>
        <v>Huetar Norte</v>
      </c>
      <c r="B10465" s="1" t="str">
        <f>+'BD1'!B10465</f>
        <v>Puerto Viejo</v>
      </c>
      <c r="C10465" s="1" t="str">
        <f>+'BD1'!C10465</f>
        <v>Sonia María Calvo González</v>
      </c>
      <c r="D10465" s="1">
        <f>+'BD1'!D10465</f>
        <v>8</v>
      </c>
      <c r="E10465" s="1" t="str">
        <f>+'BD1'!E10465</f>
        <v>Jefe</v>
      </c>
      <c r="F10465" s="1" t="str">
        <f>+'BD1'!F10465</f>
        <v>Inscripción y actualización de PYMPA (por productor)</v>
      </c>
      <c r="G10465" s="1" t="str">
        <f>+'BD1'!G10465</f>
        <v>Sustantiva</v>
      </c>
      <c r="H10465" s="1">
        <f>+'BD1'!H10465</f>
        <v>0.89166999999999996</v>
      </c>
    </row>
    <row r="10466" spans="1:8">
      <c r="A10466" s="1" t="str">
        <f>+'BD1'!A10466</f>
        <v>Huetar Norte</v>
      </c>
      <c r="B10466" s="1" t="str">
        <f>+'BD1'!B10466</f>
        <v>Puerto Viejo</v>
      </c>
      <c r="C10466" s="1" t="str">
        <f>+'BD1'!C10466</f>
        <v>Sonia María Calvo González</v>
      </c>
      <c r="D10466" s="1">
        <f>+'BD1'!D10466</f>
        <v>8</v>
      </c>
      <c r="E10466" s="1" t="str">
        <f>+'BD1'!E10466</f>
        <v>Jefe</v>
      </c>
      <c r="F10466" s="1" t="str">
        <f>+'BD1'!F10466</f>
        <v>Certificaciones para la Declaración de Bienes Inmuebles ante las municipalidades (por trámite)</v>
      </c>
      <c r="G10466" s="1" t="str">
        <f>+'BD1'!G10466</f>
        <v>Sustantiva</v>
      </c>
      <c r="H10466" s="1" t="str">
        <f>+'BD1'!H10466</f>
        <v>NA</v>
      </c>
    </row>
    <row r="10467" spans="1:8">
      <c r="A10467" s="1" t="str">
        <f>+'BD1'!A10467</f>
        <v>Huetar Norte</v>
      </c>
      <c r="B10467" s="1" t="str">
        <f>+'BD1'!B10467</f>
        <v>Puerto Viejo</v>
      </c>
      <c r="C10467" s="1" t="str">
        <f>+'BD1'!C10467</f>
        <v>Sonia María Calvo González</v>
      </c>
      <c r="D10467" s="1">
        <f>+'BD1'!D10467</f>
        <v>8</v>
      </c>
      <c r="E10467" s="1" t="str">
        <f>+'BD1'!E10467</f>
        <v>Jefe</v>
      </c>
      <c r="F10467" s="1" t="str">
        <f>+'BD1'!F10467</f>
        <v>Participación en reuniones EREA (por reunión)</v>
      </c>
      <c r="G10467" s="1" t="str">
        <f>+'BD1'!G10467</f>
        <v>Administrativa</v>
      </c>
      <c r="H10467" s="1">
        <f>+'BD1'!H10467</f>
        <v>5.35</v>
      </c>
    </row>
    <row r="10468" spans="1:8">
      <c r="A10468" s="1" t="str">
        <f>+'BD1'!A10468</f>
        <v>Huetar Norte</v>
      </c>
      <c r="B10468" s="1" t="str">
        <f>+'BD1'!B10468</f>
        <v>Puerto Viejo</v>
      </c>
      <c r="C10468" s="1" t="str">
        <f>+'BD1'!C10468</f>
        <v>Sonia María Calvo González</v>
      </c>
      <c r="D10468" s="1">
        <f>+'BD1'!D10468</f>
        <v>8</v>
      </c>
      <c r="E10468" s="1" t="str">
        <f>+'BD1'!E10468</f>
        <v>Jefe</v>
      </c>
      <c r="F10468" s="1" t="str">
        <f>+'BD1'!F10468</f>
        <v>Participación en grupos técnicos o comisiones (por reunión)</v>
      </c>
      <c r="G10468" s="1" t="str">
        <f>+'BD1'!G10468</f>
        <v>Sustantiva</v>
      </c>
      <c r="H10468" s="1">
        <f>+'BD1'!H10468</f>
        <v>5.7066699999999999</v>
      </c>
    </row>
    <row r="10469" spans="1:8">
      <c r="A10469" s="1" t="str">
        <f>+'BD1'!A10469</f>
        <v>Huetar Norte</v>
      </c>
      <c r="B10469" s="1" t="str">
        <f>+'BD1'!B10469</f>
        <v>Puerto Viejo</v>
      </c>
      <c r="C10469" s="1" t="str">
        <f>+'BD1'!C10469</f>
        <v>Sonia María Calvo González</v>
      </c>
      <c r="D10469" s="1">
        <f>+'BD1'!D10469</f>
        <v>8</v>
      </c>
      <c r="E10469" s="1" t="str">
        <f>+'BD1'!E10469</f>
        <v>Jefe</v>
      </c>
      <c r="F10469" s="1" t="str">
        <f>+'BD1'!F10469</f>
        <v>Participación en capacitaciones técnicas (por capacitación)</v>
      </c>
      <c r="G10469" s="1" t="str">
        <f>+'BD1'!G10469</f>
        <v>Administrativa</v>
      </c>
      <c r="H10469" s="1">
        <f>+'BD1'!H10469</f>
        <v>11.234999999999999</v>
      </c>
    </row>
    <row r="10470" spans="1:8">
      <c r="A10470" s="1" t="str">
        <f>+'BD1'!A10470</f>
        <v>Huetar Norte</v>
      </c>
      <c r="B10470" s="1" t="str">
        <f>+'BD1'!B10470</f>
        <v>Puerto Viejo</v>
      </c>
      <c r="C10470" s="1" t="str">
        <f>+'BD1'!C10470</f>
        <v>Sonia María Calvo González</v>
      </c>
      <c r="D10470" s="1">
        <f>+'BD1'!D10470</f>
        <v>8</v>
      </c>
      <c r="E10470" s="1" t="str">
        <f>+'BD1'!E10470</f>
        <v>Jefe</v>
      </c>
      <c r="F10470" s="1" t="str">
        <f>+'BD1'!F10470</f>
        <v xml:space="preserve">Participación en charlas y sesiones técnicas, de trabajo y de actualización de conocimiento (por evento) </v>
      </c>
      <c r="G10470" s="1" t="str">
        <f>+'BD1'!G10470</f>
        <v>Administrativa</v>
      </c>
      <c r="H10470" s="1">
        <f>+'BD1'!H10470</f>
        <v>11.234999999999999</v>
      </c>
    </row>
    <row r="10471" spans="1:8">
      <c r="A10471" s="1" t="str">
        <f>+'BD1'!A10471</f>
        <v>Huetar Norte</v>
      </c>
      <c r="B10471" s="1" t="str">
        <f>+'BD1'!B10471</f>
        <v>Puerto Viejo</v>
      </c>
      <c r="C10471" s="1" t="str">
        <f>+'BD1'!C10471</f>
        <v>Sonia María Calvo González</v>
      </c>
      <c r="D10471" s="1">
        <f>+'BD1'!D10471</f>
        <v>8</v>
      </c>
      <c r="E10471" s="1" t="str">
        <f>+'BD1'!E10471</f>
        <v>Jefe</v>
      </c>
      <c r="F10471" s="1" t="str">
        <f>+'BD1'!F10471</f>
        <v>Aplicación de censos y apoyo en sondeo de precios de insumos agropecuarios (por censo o sondeo)</v>
      </c>
      <c r="G10471" s="1" t="str">
        <f>+'BD1'!G10471</f>
        <v>Sustantiva</v>
      </c>
      <c r="H10471" s="1">
        <f>+'BD1'!H10471</f>
        <v>5.5283300000000004</v>
      </c>
    </row>
    <row r="10472" spans="1:8">
      <c r="A10472" s="1" t="str">
        <f>+'BD1'!A10472</f>
        <v>Huetar Norte</v>
      </c>
      <c r="B10472" s="1" t="str">
        <f>+'BD1'!B10472</f>
        <v>Puerto Viejo</v>
      </c>
      <c r="C10472" s="1" t="str">
        <f>+'BD1'!C10472</f>
        <v>Sonia María Calvo González</v>
      </c>
      <c r="D10472" s="1">
        <f>+'BD1'!D10472</f>
        <v>8</v>
      </c>
      <c r="E10472" s="1" t="str">
        <f>+'BD1'!E10472</f>
        <v>Jefe</v>
      </c>
      <c r="F10472" s="1" t="str">
        <f>+'BD1'!F10472</f>
        <v>Coordinación de acciones entre dependencias del MAG (por acción de cordinación)</v>
      </c>
      <c r="G10472" s="1" t="str">
        <f>+'BD1'!G10472</f>
        <v>Administrativa</v>
      </c>
      <c r="H10472" s="1">
        <f>+'BD1'!H10472</f>
        <v>0.74306000000000005</v>
      </c>
    </row>
    <row r="10473" spans="1:8">
      <c r="A10473" s="1" t="str">
        <f>+'BD1'!A10473</f>
        <v>Huetar Norte</v>
      </c>
      <c r="B10473" s="1" t="str">
        <f>+'BD1'!B10473</f>
        <v>Puerto Viejo</v>
      </c>
      <c r="C10473" s="1" t="str">
        <f>+'BD1'!C10473</f>
        <v>Sonia María Calvo González</v>
      </c>
      <c r="D10473" s="1">
        <f>+'BD1'!D10473</f>
        <v>8</v>
      </c>
      <c r="E10473" s="1" t="str">
        <f>+'BD1'!E10473</f>
        <v>Jefe</v>
      </c>
      <c r="F10473" s="1" t="str">
        <f>+'BD1'!F10473</f>
        <v>Otorgamiento de permisos para quemas agropecuarias (por trámite)</v>
      </c>
      <c r="G10473" s="1" t="str">
        <f>+'BD1'!G10473</f>
        <v>Sustantiva</v>
      </c>
      <c r="H10473" s="1">
        <f>+'BD1'!H10473</f>
        <v>1.30183</v>
      </c>
    </row>
    <row r="10474" spans="1:8">
      <c r="A10474" s="1" t="str">
        <f>+'BD1'!A10474</f>
        <v>Huetar Norte</v>
      </c>
      <c r="B10474" s="1" t="str">
        <f>+'BD1'!B10474</f>
        <v>Puerto Viejo</v>
      </c>
      <c r="C10474" s="1" t="str">
        <f>+'BD1'!C10474</f>
        <v>Sonia María Calvo González</v>
      </c>
      <c r="D10474" s="1">
        <f>+'BD1'!D10474</f>
        <v>8</v>
      </c>
      <c r="E10474" s="1" t="str">
        <f>+'BD1'!E10474</f>
        <v>Jefe</v>
      </c>
      <c r="F10474" s="1" t="str">
        <f>+'BD1'!F10474</f>
        <v>Elaboración de Autoevaluación en Control Interno (acumulado efectivo por aplicación de la autoevaluación)</v>
      </c>
      <c r="G10474" s="1" t="str">
        <f>+'BD1'!G10474</f>
        <v>Administrativa</v>
      </c>
      <c r="H10474" s="1">
        <f>+'BD1'!H10474</f>
        <v>3.1208300000000002</v>
      </c>
    </row>
    <row r="10475" spans="1:8">
      <c r="A10475" s="1" t="str">
        <f>+'BD1'!A10475</f>
        <v>Huetar Norte</v>
      </c>
      <c r="B10475" s="1" t="str">
        <f>+'BD1'!B10475</f>
        <v>Puerto Viejo</v>
      </c>
      <c r="C10475" s="1" t="str">
        <f>+'BD1'!C10475</f>
        <v>Sonia María Calvo González</v>
      </c>
      <c r="D10475" s="1">
        <f>+'BD1'!D10475</f>
        <v>8</v>
      </c>
      <c r="E10475" s="1" t="str">
        <f>+'BD1'!E10475</f>
        <v>Jefe</v>
      </c>
      <c r="F10475" s="1" t="str">
        <f>+'BD1'!F10475</f>
        <v>Determinación y evaluación de riesgos en SEVRIMAG (acumulado efectivo por aplicación del SEVRIMAG)</v>
      </c>
      <c r="G10475" s="1" t="str">
        <f>+'BD1'!G10475</f>
        <v>Administrativa</v>
      </c>
      <c r="H10475" s="1">
        <f>+'BD1'!H10475</f>
        <v>4.9933300000000003</v>
      </c>
    </row>
    <row r="10476" spans="1:8">
      <c r="A10476" s="1" t="str">
        <f>+'BD1'!A10476</f>
        <v>Huetar Norte</v>
      </c>
      <c r="B10476" s="1" t="str">
        <f>+'BD1'!B10476</f>
        <v>Puerto Viejo</v>
      </c>
      <c r="C10476" s="1" t="str">
        <f>+'BD1'!C10476</f>
        <v>Sonia María Calvo González</v>
      </c>
      <c r="D10476" s="1">
        <f>+'BD1'!D10476</f>
        <v>8</v>
      </c>
      <c r="E10476" s="1" t="str">
        <f>+'BD1'!E10476</f>
        <v>Jefe</v>
      </c>
      <c r="F10476" s="1" t="str">
        <f>+'BD1'!F10476</f>
        <v>Seguimiento a plan de mitigación de riesgos en SEVRIMAG (acumulado efectivo por seguimiento)</v>
      </c>
      <c r="G10476" s="1" t="str">
        <f>+'BD1'!G10476</f>
        <v>Administrativa</v>
      </c>
      <c r="H10476" s="1">
        <f>+'BD1'!H10476</f>
        <v>0.68361000000000005</v>
      </c>
    </row>
    <row r="10477" spans="1:8">
      <c r="A10477" s="1" t="str">
        <f>+'BD1'!A10477</f>
        <v>Huetar Norte</v>
      </c>
      <c r="B10477" s="1" t="str">
        <f>+'BD1'!B10477</f>
        <v>Puerto Viejo</v>
      </c>
      <c r="C10477" s="1" t="str">
        <f>+'BD1'!C10477</f>
        <v>Sonia María Calvo González</v>
      </c>
      <c r="D10477" s="1">
        <f>+'BD1'!D10477</f>
        <v>8</v>
      </c>
      <c r="E10477" s="1" t="str">
        <f>+'BD1'!E10477</f>
        <v>Jefe</v>
      </c>
      <c r="F10477" s="1" t="str">
        <f>+'BD1'!F10477</f>
        <v>Seguimiento a plan de mejora de la Autoevaluación en Control Interno (acumulado efectivo por seguimiento)</v>
      </c>
      <c r="G10477" s="1" t="str">
        <f>+'BD1'!G10477</f>
        <v>Administrativa</v>
      </c>
      <c r="H10477" s="1">
        <f>+'BD1'!H10477</f>
        <v>0.68361000000000005</v>
      </c>
    </row>
    <row r="10478" spans="1:8">
      <c r="A10478" s="1" t="str">
        <f>+'BD1'!A10478</f>
        <v>Huetar Norte</v>
      </c>
      <c r="B10478" s="1" t="str">
        <f>+'BD1'!B10478</f>
        <v>Puerto Viejo</v>
      </c>
      <c r="C10478" s="1" t="str">
        <f>+'BD1'!C10478</f>
        <v>Sonia María Calvo González</v>
      </c>
      <c r="D10478" s="1">
        <f>+'BD1'!D10478</f>
        <v>8</v>
      </c>
      <c r="E10478" s="1" t="str">
        <f>+'BD1'!E10478</f>
        <v>Jefe</v>
      </c>
      <c r="F10478" s="1" t="str">
        <f>+'BD1'!F10478</f>
        <v>Reuniones de personal AEA (por reunión)</v>
      </c>
      <c r="G10478" s="1" t="str">
        <f>+'BD1'!G10478</f>
        <v>Administrativa</v>
      </c>
      <c r="H10478" s="1">
        <f>+'BD1'!H10478</f>
        <v>2.6749999999999998</v>
      </c>
    </row>
    <row r="10479" spans="1:8">
      <c r="A10479" s="1" t="str">
        <f>+'BD1'!A10479</f>
        <v>Huetar Norte</v>
      </c>
      <c r="B10479" s="1" t="str">
        <f>+'BD1'!B10479</f>
        <v>Puerto Viejo</v>
      </c>
      <c r="C10479" s="1" t="str">
        <f>+'BD1'!C10479</f>
        <v>Sonia María Calvo González</v>
      </c>
      <c r="D10479" s="1">
        <f>+'BD1'!D10479</f>
        <v>8</v>
      </c>
      <c r="E10479" s="1" t="str">
        <f>+'BD1'!E10479</f>
        <v>Jefe</v>
      </c>
      <c r="F10479" s="1" t="str">
        <f>+'BD1'!F10479</f>
        <v>Actualización del sistema de gestión documental y archivo (tiempo efectivo por día)</v>
      </c>
      <c r="G10479" s="1" t="str">
        <f>+'BD1'!G10479</f>
        <v>Administrativa</v>
      </c>
      <c r="H10479" s="1" t="str">
        <f>+'BD1'!H10479</f>
        <v>NA</v>
      </c>
    </row>
    <row r="10480" spans="1:8">
      <c r="A10480" s="1" t="str">
        <f>+'BD1'!A10480</f>
        <v>Huetar Norte</v>
      </c>
      <c r="B10480" s="1" t="str">
        <f>+'BD1'!B10480</f>
        <v>Puerto Viejo</v>
      </c>
      <c r="C10480" s="1" t="str">
        <f>+'BD1'!C10480</f>
        <v>Sonia María Calvo González</v>
      </c>
      <c r="D10480" s="1">
        <f>+'BD1'!D10480</f>
        <v>8</v>
      </c>
      <c r="E10480" s="1" t="str">
        <f>+'BD1'!E10480</f>
        <v>Jefe</v>
      </c>
      <c r="F10480" s="1" t="str">
        <f>+'BD1'!F10480</f>
        <v>Actualización del sistema SisDNEA (por productor)</v>
      </c>
      <c r="G10480" s="1" t="str">
        <f>+'BD1'!G10480</f>
        <v>Administrativa</v>
      </c>
      <c r="H10480" s="1">
        <f>+'BD1'!H10480</f>
        <v>1.05514</v>
      </c>
    </row>
    <row r="10481" spans="1:8">
      <c r="A10481" s="1" t="str">
        <f>+'BD1'!A10481</f>
        <v>Huetar Norte</v>
      </c>
      <c r="B10481" s="1" t="str">
        <f>+'BD1'!B10481</f>
        <v>Puerto Viejo</v>
      </c>
      <c r="C10481" s="1" t="str">
        <f>+'BD1'!C10481</f>
        <v>Sonia María Calvo González</v>
      </c>
      <c r="D10481" s="1">
        <f>+'BD1'!D10481</f>
        <v>8</v>
      </c>
      <c r="E10481" s="1" t="str">
        <f>+'BD1'!E10481</f>
        <v>Jefe</v>
      </c>
      <c r="F10481" s="1" t="str">
        <f>+'BD1'!F10481</f>
        <v>Seguimiento semestral de la determinación de expectativas (por seguimiento)</v>
      </c>
      <c r="G10481" s="1" t="str">
        <f>+'BD1'!G10481</f>
        <v>Administrativa</v>
      </c>
      <c r="H10481" s="1">
        <f>+'BD1'!H10481</f>
        <v>1.30183</v>
      </c>
    </row>
    <row r="10482" spans="1:8">
      <c r="A10482" s="1" t="str">
        <f>+'BD1'!A10482</f>
        <v>Huetar Norte</v>
      </c>
      <c r="B10482" s="1" t="str">
        <f>+'BD1'!B10482</f>
        <v>Puerto Viejo</v>
      </c>
      <c r="C10482" s="1" t="str">
        <f>+'BD1'!C10482</f>
        <v>Sonia María Calvo González</v>
      </c>
      <c r="D10482" s="1">
        <f>+'BD1'!D10482</f>
        <v>8</v>
      </c>
      <c r="E10482" s="1" t="str">
        <f>+'BD1'!E10482</f>
        <v>Jefe</v>
      </c>
      <c r="F10482" s="1" t="str">
        <f>+'BD1'!F10482</f>
        <v>Elaboración de la evaluación del desempeño (por reunión)</v>
      </c>
      <c r="G10482" s="1" t="str">
        <f>+'BD1'!G10482</f>
        <v>Administrativa</v>
      </c>
      <c r="H10482" s="1">
        <f>+'BD1'!H10482</f>
        <v>1.30183</v>
      </c>
    </row>
    <row r="10483" spans="1:8">
      <c r="A10483" s="1" t="str">
        <f>+'BD1'!A10483</f>
        <v>Huetar Norte</v>
      </c>
      <c r="B10483" s="1" t="str">
        <f>+'BD1'!B10483</f>
        <v>Puerto Viejo</v>
      </c>
      <c r="C10483" s="1" t="str">
        <f>+'BD1'!C10483</f>
        <v>Sonia María Calvo González</v>
      </c>
      <c r="D10483" s="1">
        <f>+'BD1'!D10483</f>
        <v>8</v>
      </c>
      <c r="E10483" s="1" t="str">
        <f>+'BD1'!E10483</f>
        <v>Jefe</v>
      </c>
      <c r="F10483" s="1" t="str">
        <f>+'BD1'!F10483</f>
        <v>Elaboración de inventarios de equipos, materiales e insumos (tiempo efectivo por día)</v>
      </c>
      <c r="G10483" s="1" t="str">
        <f>+'BD1'!G10483</f>
        <v>Administrativa</v>
      </c>
      <c r="H10483" s="1">
        <f>+'BD1'!H10483</f>
        <v>5.35</v>
      </c>
    </row>
    <row r="10484" spans="1:8">
      <c r="A10484" s="1" t="str">
        <f>+'BD1'!A10484</f>
        <v>Huetar Norte</v>
      </c>
      <c r="B10484" s="1" t="str">
        <f>+'BD1'!B10484</f>
        <v>Puerto Viejo</v>
      </c>
      <c r="C10484" s="1" t="str">
        <f>+'BD1'!C10484</f>
        <v>Sonia María Calvo González</v>
      </c>
      <c r="D10484" s="1">
        <f>+'BD1'!D10484</f>
        <v>8</v>
      </c>
      <c r="E10484" s="1" t="str">
        <f>+'BD1'!E10484</f>
        <v>Jefe</v>
      </c>
      <c r="F10484" s="1" t="str">
        <f>+'BD1'!F10484</f>
        <v>Atención de emergencias</v>
      </c>
      <c r="G10484" s="1" t="str">
        <f>+'BD1'!G10484</f>
        <v>Sustantiva</v>
      </c>
      <c r="H10484" s="1" t="str">
        <f>+'BD1'!H10484</f>
        <v>NA</v>
      </c>
    </row>
    <row r="10485" spans="1:8">
      <c r="A10485" s="1" t="str">
        <f>+'BD1'!A10485</f>
        <v>Huetar Norte</v>
      </c>
      <c r="B10485" s="1" t="str">
        <f>+'BD1'!B10485</f>
        <v>Puerto Viejo</v>
      </c>
      <c r="C10485" s="1" t="str">
        <f>+'BD1'!C10485</f>
        <v>Sonia María Calvo González</v>
      </c>
      <c r="D10485" s="1">
        <f>+'BD1'!D10485</f>
        <v>8</v>
      </c>
      <c r="E10485" s="1" t="str">
        <f>+'BD1'!E10485</f>
        <v>Jefe</v>
      </c>
      <c r="F10485" s="1" t="str">
        <f>+'BD1'!F10485</f>
        <v>Trazabilidad-visita a finca (por productor)</v>
      </c>
      <c r="G10485" s="1" t="str">
        <f>+'BD1'!G10485</f>
        <v>Sustantiva</v>
      </c>
      <c r="H10485" s="1">
        <f>+'BD1'!H10485</f>
        <v>5.8849999999999998</v>
      </c>
    </row>
    <row r="10486" spans="1:8">
      <c r="A10486" s="1" t="str">
        <f>+'BD1'!A10486</f>
        <v>Huetar Norte</v>
      </c>
      <c r="B10486" s="1" t="str">
        <f>+'BD1'!B10486</f>
        <v>Puerto Viejo</v>
      </c>
      <c r="C10486" s="1" t="str">
        <f>+'BD1'!C10486</f>
        <v>Sonia María Calvo González</v>
      </c>
      <c r="D10486" s="1">
        <f>+'BD1'!D10486</f>
        <v>8</v>
      </c>
      <c r="E10486" s="1" t="str">
        <f>+'BD1'!E10486</f>
        <v>Jefe</v>
      </c>
      <c r="F10486" s="1" t="str">
        <f>+'BD1'!F10486</f>
        <v>Trazabilidad-inclusión en sistema TrazarAgro (por productor)</v>
      </c>
      <c r="G10486" s="1" t="str">
        <f>+'BD1'!G10486</f>
        <v>Sustantiva</v>
      </c>
      <c r="H10486" s="1" t="str">
        <f>+'BD1'!H10486</f>
        <v>NA</v>
      </c>
    </row>
    <row r="10487" spans="1:8">
      <c r="A10487" s="1" t="str">
        <f>+'BD1'!A10487</f>
        <v>Huetar Norte</v>
      </c>
      <c r="B10487" s="1" t="str">
        <f>+'BD1'!B10487</f>
        <v>Puerto Viejo</v>
      </c>
      <c r="C10487" s="1" t="str">
        <f>+'BD1'!C10487</f>
        <v>Sonia María Calvo González</v>
      </c>
      <c r="D10487" s="1">
        <f>+'BD1'!D10487</f>
        <v>8</v>
      </c>
      <c r="E10487" s="1" t="str">
        <f>+'BD1'!E10487</f>
        <v>Jefe</v>
      </c>
      <c r="F10487" s="1" t="str">
        <f>+'BD1'!F10487</f>
        <v>Atención al gusano barrenador (por productor)</v>
      </c>
      <c r="G10487" s="1" t="str">
        <f>+'BD1'!G10487</f>
        <v>Sustantiva</v>
      </c>
      <c r="H10487" s="1" t="str">
        <f>+'BD1'!H10487</f>
        <v>NA</v>
      </c>
    </row>
    <row r="10488" spans="1:8">
      <c r="A10488" s="1" t="str">
        <f>+'BD1'!A10488</f>
        <v>Huetar Norte</v>
      </c>
      <c r="B10488" s="1" t="str">
        <f>+'BD1'!B10488</f>
        <v>Puerto Viejo</v>
      </c>
      <c r="C10488" s="1" t="str">
        <f>+'BD1'!C10488</f>
        <v>Sonia María Calvo González</v>
      </c>
      <c r="D10488" s="1">
        <f>+'BD1'!D10488</f>
        <v>8</v>
      </c>
      <c r="E10488" s="1" t="str">
        <f>+'BD1'!E10488</f>
        <v>Jefe</v>
      </c>
      <c r="F10488" s="1" t="str">
        <f>+'BD1'!F10488</f>
        <v>Atención en oficina (por usuario)</v>
      </c>
      <c r="G10488" s="1" t="str">
        <f>+'BD1'!G10488</f>
        <v>Sustantiva</v>
      </c>
      <c r="H10488" s="1">
        <f>+'BD1'!H10488</f>
        <v>1.0105599999999999</v>
      </c>
    </row>
    <row r="10489" spans="1:8">
      <c r="A10489" s="1" t="str">
        <f>+'BD1'!A10489</f>
        <v>Huetar Norte</v>
      </c>
      <c r="B10489" s="1" t="str">
        <f>+'BD1'!B10489</f>
        <v>Puerto Viejo</v>
      </c>
      <c r="C10489" s="1" t="str">
        <f>+'BD1'!C10489</f>
        <v>Sonia María Calvo González</v>
      </c>
      <c r="D10489" s="1">
        <f>+'BD1'!D10489</f>
        <v>8</v>
      </c>
      <c r="E10489" s="1" t="str">
        <f>+'BD1'!E10489</f>
        <v>Jefe</v>
      </c>
      <c r="F10489" s="1" t="str">
        <f>+'BD1'!F10489</f>
        <v>Búsqueda de nuevos productores (por productor)</v>
      </c>
      <c r="G10489" s="1" t="str">
        <f>+'BD1'!G10489</f>
        <v>Sustantiva</v>
      </c>
      <c r="H10489" s="1">
        <f>+'BD1'!H10489</f>
        <v>0.89166999999999996</v>
      </c>
    </row>
    <row r="10490" spans="1:8">
      <c r="A10490" s="1" t="str">
        <f>+'BD1'!A10490</f>
        <v>Huetar Norte</v>
      </c>
      <c r="B10490" s="1" t="str">
        <f>+'BD1'!B10490</f>
        <v>Puerto Viejo</v>
      </c>
      <c r="C10490" s="1" t="str">
        <f>+'BD1'!C10490</f>
        <v>Zamia Rojas Miranda</v>
      </c>
      <c r="D10490" s="1">
        <f>+'BD1'!D10490</f>
        <v>2.6</v>
      </c>
      <c r="E10490" s="1" t="str">
        <f>+'BD1'!E10490</f>
        <v>Profesional</v>
      </c>
      <c r="F10490" s="1" t="str">
        <f>+'BD1'!F10490</f>
        <v>Elaboración del diagnóstico y plan de finca de manejo a personas productoras (por productor)</v>
      </c>
      <c r="G10490" s="1" t="str">
        <f>+'BD1'!G10490</f>
        <v>Sustantiva</v>
      </c>
      <c r="H10490" s="1">
        <f>+'BD1'!H10490</f>
        <v>1.2483299999999999</v>
      </c>
    </row>
    <row r="10491" spans="1:8">
      <c r="A10491" s="1" t="str">
        <f>+'BD1'!A10491</f>
        <v>Huetar Norte</v>
      </c>
      <c r="B10491" s="1" t="str">
        <f>+'BD1'!B10491</f>
        <v>Puerto Viejo</v>
      </c>
      <c r="C10491" s="1" t="str">
        <f>+'BD1'!C10491</f>
        <v>Zamia Rojas Miranda</v>
      </c>
      <c r="D10491" s="1">
        <f>+'BD1'!D10491</f>
        <v>2.6</v>
      </c>
      <c r="E10491" s="1" t="str">
        <f>+'BD1'!E10491</f>
        <v>Profesional</v>
      </c>
      <c r="F10491" s="1" t="str">
        <f>+'BD1'!F10491</f>
        <v>Asistencia técnica a personas productoras (individual): visitas a finca (por productor)</v>
      </c>
      <c r="G10491" s="1" t="str">
        <f>+'BD1'!G10491</f>
        <v>Sustantiva</v>
      </c>
      <c r="H10491" s="1">
        <f>+'BD1'!H10491</f>
        <v>1.605</v>
      </c>
    </row>
    <row r="10492" spans="1:8">
      <c r="A10492" s="1" t="str">
        <f>+'BD1'!A10492</f>
        <v>Huetar Norte</v>
      </c>
      <c r="B10492" s="1" t="str">
        <f>+'BD1'!B10492</f>
        <v>Puerto Viejo</v>
      </c>
      <c r="C10492" s="1" t="str">
        <f>+'BD1'!C10492</f>
        <v>Zamia Rojas Miranda</v>
      </c>
      <c r="D10492" s="1">
        <f>+'BD1'!D10492</f>
        <v>2.6</v>
      </c>
      <c r="E10492" s="1" t="str">
        <f>+'BD1'!E10492</f>
        <v>Profesional</v>
      </c>
      <c r="F10492" s="1" t="str">
        <f>+'BD1'!F10492</f>
        <v>Asistencia técnica a personas productoras (individual): atenciones virtuales y digitales (por productor)</v>
      </c>
      <c r="G10492" s="1" t="str">
        <f>+'BD1'!G10492</f>
        <v>Sustantiva</v>
      </c>
      <c r="H10492" s="1">
        <f>+'BD1'!H10492</f>
        <v>0.74306000000000005</v>
      </c>
    </row>
    <row r="10493" spans="1:8">
      <c r="A10493" s="1" t="str">
        <f>+'BD1'!A10493</f>
        <v>Huetar Norte</v>
      </c>
      <c r="B10493" s="1" t="str">
        <f>+'BD1'!B10493</f>
        <v>Puerto Viejo</v>
      </c>
      <c r="C10493" s="1" t="str">
        <f>+'BD1'!C10493</f>
        <v>Zamia Rojas Miranda</v>
      </c>
      <c r="D10493" s="1">
        <f>+'BD1'!D10493</f>
        <v>2.6</v>
      </c>
      <c r="E10493" s="1" t="str">
        <f>+'BD1'!E10493</f>
        <v>Profesional</v>
      </c>
      <c r="F10493" s="1" t="str">
        <f>+'BD1'!F10493</f>
        <v>Asistencia técnica a personas productoras (grupal): día de campo (por día en el evento)</v>
      </c>
      <c r="G10493" s="1" t="str">
        <f>+'BD1'!G10493</f>
        <v>Sustantiva</v>
      </c>
      <c r="H10493" s="1">
        <f>+'BD1'!H10493</f>
        <v>3.7450000000000001</v>
      </c>
    </row>
    <row r="10494" spans="1:8">
      <c r="A10494" s="1" t="str">
        <f>+'BD1'!A10494</f>
        <v>Huetar Norte</v>
      </c>
      <c r="B10494" s="1" t="str">
        <f>+'BD1'!B10494</f>
        <v>Puerto Viejo</v>
      </c>
      <c r="C10494" s="1" t="str">
        <f>+'BD1'!C10494</f>
        <v>Zamia Rojas Miranda</v>
      </c>
      <c r="D10494" s="1">
        <f>+'BD1'!D10494</f>
        <v>2.6</v>
      </c>
      <c r="E10494" s="1" t="str">
        <f>+'BD1'!E10494</f>
        <v>Profesional</v>
      </c>
      <c r="F10494" s="1" t="str">
        <f>+'BD1'!F10494</f>
        <v>Asistencia técnica a personas productoras (grupal): demostración de métodos (por evento, se puede acumular si la demostración tarda más de un día)</v>
      </c>
      <c r="G10494" s="1" t="str">
        <f>+'BD1'!G10494</f>
        <v>Sustantiva</v>
      </c>
      <c r="H10494" s="1">
        <f>+'BD1'!H10494</f>
        <v>3.7450000000000001</v>
      </c>
    </row>
    <row r="10495" spans="1:8">
      <c r="A10495" s="1" t="str">
        <f>+'BD1'!A10495</f>
        <v>Huetar Norte</v>
      </c>
      <c r="B10495" s="1" t="str">
        <f>+'BD1'!B10495</f>
        <v>Puerto Viejo</v>
      </c>
      <c r="C10495" s="1" t="str">
        <f>+'BD1'!C10495</f>
        <v>Zamia Rojas Miranda</v>
      </c>
      <c r="D10495" s="1">
        <f>+'BD1'!D10495</f>
        <v>2.6</v>
      </c>
      <c r="E10495" s="1" t="str">
        <f>+'BD1'!E10495</f>
        <v>Profesional</v>
      </c>
      <c r="F10495" s="1" t="str">
        <f>+'BD1'!F10495</f>
        <v>Asistencia técnica a personas productoras (grupal): taller (por taller)</v>
      </c>
      <c r="G10495" s="1" t="str">
        <f>+'BD1'!G10495</f>
        <v>Sustantiva</v>
      </c>
      <c r="H10495" s="1">
        <f>+'BD1'!H10495</f>
        <v>5.35</v>
      </c>
    </row>
    <row r="10496" spans="1:8">
      <c r="A10496" s="1" t="str">
        <f>+'BD1'!A10496</f>
        <v>Huetar Norte</v>
      </c>
      <c r="B10496" s="1" t="str">
        <f>+'BD1'!B10496</f>
        <v>Puerto Viejo</v>
      </c>
      <c r="C10496" s="1" t="str">
        <f>+'BD1'!C10496</f>
        <v>Zamia Rojas Miranda</v>
      </c>
      <c r="D10496" s="1">
        <f>+'BD1'!D10496</f>
        <v>2.6</v>
      </c>
      <c r="E10496" s="1" t="str">
        <f>+'BD1'!E10496</f>
        <v>Profesional</v>
      </c>
      <c r="F10496" s="1" t="str">
        <f>+'BD1'!F10496</f>
        <v>Asistencia técnica a personas productoras (grupal): charlas (por día en el evento)</v>
      </c>
      <c r="G10496" s="1" t="str">
        <f>+'BD1'!G10496</f>
        <v>Sustantiva</v>
      </c>
      <c r="H10496" s="1">
        <f>+'BD1'!H10496</f>
        <v>4.8150000000000004</v>
      </c>
    </row>
    <row r="10497" spans="1:8">
      <c r="A10497" s="1" t="str">
        <f>+'BD1'!A10497</f>
        <v>Huetar Norte</v>
      </c>
      <c r="B10497" s="1" t="str">
        <f>+'BD1'!B10497</f>
        <v>Puerto Viejo</v>
      </c>
      <c r="C10497" s="1" t="str">
        <f>+'BD1'!C10497</f>
        <v>Zamia Rojas Miranda</v>
      </c>
      <c r="D10497" s="1">
        <f>+'BD1'!D10497</f>
        <v>2.6</v>
      </c>
      <c r="E10497" s="1" t="str">
        <f>+'BD1'!E10497</f>
        <v>Profesional</v>
      </c>
      <c r="F10497" s="1" t="str">
        <f>+'BD1'!F10497</f>
        <v>Gestión en capacitaciones con instituciones públicas o privadas (solo gestión de coordinación por evento de capacitación)</v>
      </c>
      <c r="G10497" s="1" t="str">
        <f>+'BD1'!G10497</f>
        <v>Administrativa</v>
      </c>
      <c r="H10497" s="1" t="str">
        <f>+'BD1'!H10497</f>
        <v>NA</v>
      </c>
    </row>
    <row r="10498" spans="1:8">
      <c r="A10498" s="1" t="str">
        <f>+'BD1'!A10498</f>
        <v>Huetar Norte</v>
      </c>
      <c r="B10498" s="1" t="str">
        <f>+'BD1'!B10498</f>
        <v>Puerto Viejo</v>
      </c>
      <c r="C10498" s="1" t="str">
        <f>+'BD1'!C10498</f>
        <v>Zamia Rojas Miranda</v>
      </c>
      <c r="D10498" s="1">
        <f>+'BD1'!D10498</f>
        <v>2.6</v>
      </c>
      <c r="E10498" s="1" t="str">
        <f>+'BD1'!E10498</f>
        <v>Profesional</v>
      </c>
      <c r="F10498" s="1" t="str">
        <f>+'BD1'!F10498</f>
        <v>Aplicación de la herramienta de medición del nivel de gestión empresarial y organizacional (por organización)</v>
      </c>
      <c r="G10498" s="1" t="str">
        <f>+'BD1'!G10498</f>
        <v>Sustantiva</v>
      </c>
      <c r="H10498" s="1" t="str">
        <f>+'BD1'!H10498</f>
        <v>NA</v>
      </c>
    </row>
    <row r="10499" spans="1:8">
      <c r="A10499" s="1" t="str">
        <f>+'BD1'!A10499</f>
        <v>Huetar Norte</v>
      </c>
      <c r="B10499" s="1" t="str">
        <f>+'BD1'!B10499</f>
        <v>Puerto Viejo</v>
      </c>
      <c r="C10499" s="1" t="str">
        <f>+'BD1'!C10499</f>
        <v>Zamia Rojas Miranda</v>
      </c>
      <c r="D10499" s="1">
        <f>+'BD1'!D10499</f>
        <v>2.6</v>
      </c>
      <c r="E10499" s="1" t="str">
        <f>+'BD1'!E10499</f>
        <v>Profesional</v>
      </c>
      <c r="F10499" s="1" t="str">
        <f>+'BD1'!F10499</f>
        <v>Elaboración y ejecución del plan de trabajo (por organización)</v>
      </c>
      <c r="G10499" s="1" t="str">
        <f>+'BD1'!G10499</f>
        <v>Sustantiva</v>
      </c>
      <c r="H10499" s="1" t="str">
        <f>+'BD1'!H10499</f>
        <v>NA</v>
      </c>
    </row>
    <row r="10500" spans="1:8">
      <c r="A10500" s="1" t="str">
        <f>+'BD1'!A10500</f>
        <v>Huetar Norte</v>
      </c>
      <c r="B10500" s="1" t="str">
        <f>+'BD1'!B10500</f>
        <v>Puerto Viejo</v>
      </c>
      <c r="C10500" s="1" t="str">
        <f>+'BD1'!C10500</f>
        <v>Zamia Rojas Miranda</v>
      </c>
      <c r="D10500" s="1">
        <f>+'BD1'!D10500</f>
        <v>2.6</v>
      </c>
      <c r="E10500" s="1" t="str">
        <f>+'BD1'!E10500</f>
        <v>Profesional</v>
      </c>
      <c r="F10500" s="1" t="str">
        <f>+'BD1'!F10500</f>
        <v>Visitas de seguimiento al plan de trabajo (por visita por organización)</v>
      </c>
      <c r="G10500" s="1" t="str">
        <f>+'BD1'!G10500</f>
        <v>Sustantiva</v>
      </c>
      <c r="H10500" s="1" t="str">
        <f>+'BD1'!H10500</f>
        <v>NA</v>
      </c>
    </row>
    <row r="10501" spans="1:8">
      <c r="A10501" s="1" t="str">
        <f>+'BD1'!A10501</f>
        <v>Huetar Norte</v>
      </c>
      <c r="B10501" s="1" t="str">
        <f>+'BD1'!B10501</f>
        <v>Puerto Viejo</v>
      </c>
      <c r="C10501" s="1" t="str">
        <f>+'BD1'!C10501</f>
        <v>Zamia Rojas Miranda</v>
      </c>
      <c r="D10501" s="1">
        <f>+'BD1'!D10501</f>
        <v>2.6</v>
      </c>
      <c r="E10501" s="1" t="str">
        <f>+'BD1'!E10501</f>
        <v>Profesional</v>
      </c>
      <c r="F10501" s="1" t="str">
        <f>+'BD1'!F10501</f>
        <v>Reporte del plan de trabajo anual (por reporte por organización)</v>
      </c>
      <c r="G10501" s="1" t="str">
        <f>+'BD1'!G10501</f>
        <v>Sustantiva</v>
      </c>
      <c r="H10501" s="1" t="str">
        <f>+'BD1'!H10501</f>
        <v>NA</v>
      </c>
    </row>
    <row r="10502" spans="1:8">
      <c r="A10502" s="1" t="str">
        <f>+'BD1'!A10502</f>
        <v>Huetar Norte</v>
      </c>
      <c r="B10502" s="1" t="str">
        <f>+'BD1'!B10502</f>
        <v>Puerto Viejo</v>
      </c>
      <c r="C10502" s="1" t="str">
        <f>+'BD1'!C10502</f>
        <v>Zamia Rojas Miranda</v>
      </c>
      <c r="D10502" s="1">
        <f>+'BD1'!D10502</f>
        <v>2.6</v>
      </c>
      <c r="E10502" s="1" t="str">
        <f>+'BD1'!E10502</f>
        <v>Profesional</v>
      </c>
      <c r="F10502" s="1" t="str">
        <f>+'BD1'!F10502</f>
        <v>NAMA (café): muestreo y toma de datos en finca (por productor)</v>
      </c>
      <c r="G10502" s="1" t="str">
        <f>+'BD1'!G10502</f>
        <v>Sustantiva</v>
      </c>
      <c r="H10502" s="1" t="str">
        <f>+'BD1'!H10502</f>
        <v>NA</v>
      </c>
    </row>
    <row r="10503" spans="1:8">
      <c r="A10503" s="1" t="str">
        <f>+'BD1'!A10503</f>
        <v>Huetar Norte</v>
      </c>
      <c r="B10503" s="1" t="str">
        <f>+'BD1'!B10503</f>
        <v>Puerto Viejo</v>
      </c>
      <c r="C10503" s="1" t="str">
        <f>+'BD1'!C10503</f>
        <v>Zamia Rojas Miranda</v>
      </c>
      <c r="D10503" s="1">
        <f>+'BD1'!D10503</f>
        <v>2.6</v>
      </c>
      <c r="E10503" s="1" t="str">
        <f>+'BD1'!E10503</f>
        <v>Profesional</v>
      </c>
      <c r="F10503" s="1" t="str">
        <f>+'BD1'!F10503</f>
        <v>NAMA (café): inclusión de datos al SisDNEA (por productor)</v>
      </c>
      <c r="G10503" s="1" t="str">
        <f>+'BD1'!G10503</f>
        <v>Sustantiva</v>
      </c>
      <c r="H10503" s="1" t="str">
        <f>+'BD1'!H10503</f>
        <v>NA</v>
      </c>
    </row>
    <row r="10504" spans="1:8">
      <c r="A10504" s="1" t="str">
        <f>+'BD1'!A10504</f>
        <v>Huetar Norte</v>
      </c>
      <c r="B10504" s="1" t="str">
        <f>+'BD1'!B10504</f>
        <v>Puerto Viejo</v>
      </c>
      <c r="C10504" s="1" t="str">
        <f>+'BD1'!C10504</f>
        <v>Zamia Rojas Miranda</v>
      </c>
      <c r="D10504" s="1">
        <f>+'BD1'!D10504</f>
        <v>2.6</v>
      </c>
      <c r="E10504" s="1" t="str">
        <f>+'BD1'!E10504</f>
        <v>Profesional</v>
      </c>
      <c r="F10504" s="1" t="str">
        <f>+'BD1'!F10504</f>
        <v>NAMA (café): entrega de constancia de verificación del MRV a la persona productora (por productor)</v>
      </c>
      <c r="G10504" s="1" t="str">
        <f>+'BD1'!G10504</f>
        <v>Sustantiva</v>
      </c>
      <c r="H10504" s="1" t="str">
        <f>+'BD1'!H10504</f>
        <v>NA</v>
      </c>
    </row>
    <row r="10505" spans="1:8">
      <c r="A10505" s="1" t="str">
        <f>+'BD1'!A10505</f>
        <v>Huetar Norte</v>
      </c>
      <c r="B10505" s="1" t="str">
        <f>+'BD1'!B10505</f>
        <v>Puerto Viejo</v>
      </c>
      <c r="C10505" s="1" t="str">
        <f>+'BD1'!C10505</f>
        <v>Zamia Rojas Miranda</v>
      </c>
      <c r="D10505" s="1">
        <f>+'BD1'!D10505</f>
        <v>2.6</v>
      </c>
      <c r="E10505" s="1" t="str">
        <f>+'BD1'!E10505</f>
        <v>Profesional</v>
      </c>
      <c r="F10505" s="1" t="str">
        <f>+'BD1'!F10505</f>
        <v>NAMA (ganadería): muestreo y toma de datos en finca (por productor)</v>
      </c>
      <c r="G10505" s="1" t="str">
        <f>+'BD1'!G10505</f>
        <v>Sustantiva</v>
      </c>
      <c r="H10505" s="1">
        <f>+'BD1'!H10505</f>
        <v>2.2291699999999999</v>
      </c>
    </row>
    <row r="10506" spans="1:8">
      <c r="A10506" s="1" t="str">
        <f>+'BD1'!A10506</f>
        <v>Huetar Norte</v>
      </c>
      <c r="B10506" s="1" t="str">
        <f>+'BD1'!B10506</f>
        <v>Puerto Viejo</v>
      </c>
      <c r="C10506" s="1" t="str">
        <f>+'BD1'!C10506</f>
        <v>Zamia Rojas Miranda</v>
      </c>
      <c r="D10506" s="1">
        <f>+'BD1'!D10506</f>
        <v>2.6</v>
      </c>
      <c r="E10506" s="1" t="str">
        <f>+'BD1'!E10506</f>
        <v>Profesional</v>
      </c>
      <c r="F10506" s="1" t="str">
        <f>+'BD1'!F10506</f>
        <v>NAMA (ganadería): inclusión de datos al SisDNEA (por productor)</v>
      </c>
      <c r="G10506" s="1" t="str">
        <f>+'BD1'!G10506</f>
        <v>Sustantiva</v>
      </c>
      <c r="H10506" s="1">
        <f>+'BD1'!H10506</f>
        <v>0.59443999999999997</v>
      </c>
    </row>
    <row r="10507" spans="1:8">
      <c r="A10507" s="1" t="str">
        <f>+'BD1'!A10507</f>
        <v>Huetar Norte</v>
      </c>
      <c r="B10507" s="1" t="str">
        <f>+'BD1'!B10507</f>
        <v>Puerto Viejo</v>
      </c>
      <c r="C10507" s="1" t="str">
        <f>+'BD1'!C10507</f>
        <v>Zamia Rojas Miranda</v>
      </c>
      <c r="D10507" s="1">
        <f>+'BD1'!D10507</f>
        <v>2.6</v>
      </c>
      <c r="E10507" s="1" t="str">
        <f>+'BD1'!E10507</f>
        <v>Profesional</v>
      </c>
      <c r="F10507" s="1" t="str">
        <f>+'BD1'!F10507</f>
        <v>NAMA (ganadería): entrega de constancia de verificación del MRV a la persona productora (por productor)</v>
      </c>
      <c r="G10507" s="1" t="str">
        <f>+'BD1'!G10507</f>
        <v>Sustantiva</v>
      </c>
      <c r="H10507" s="1" t="str">
        <f>+'BD1'!H10507</f>
        <v>NA</v>
      </c>
    </row>
    <row r="10508" spans="1:8">
      <c r="A10508" s="1" t="str">
        <f>+'BD1'!A10508</f>
        <v>Huetar Norte</v>
      </c>
      <c r="B10508" s="1" t="str">
        <f>+'BD1'!B10508</f>
        <v>Puerto Viejo</v>
      </c>
      <c r="C10508" s="1" t="str">
        <f>+'BD1'!C10508</f>
        <v>Zamia Rojas Miranda</v>
      </c>
      <c r="D10508" s="1">
        <f>+'BD1'!D10508</f>
        <v>2.6</v>
      </c>
      <c r="E10508" s="1" t="str">
        <f>+'BD1'!E10508</f>
        <v>Profesional</v>
      </c>
      <c r="F10508" s="1" t="str">
        <f>+'BD1'!F10508</f>
        <v>Producción sostenible: elaboración de la herramienta Tu Modelo, en el SisDNEA (por productor)</v>
      </c>
      <c r="G10508" s="1" t="str">
        <f>+'BD1'!G10508</f>
        <v>Sustantiva</v>
      </c>
      <c r="H10508" s="1">
        <f>+'BD1'!H10508</f>
        <v>1.07</v>
      </c>
    </row>
    <row r="10509" spans="1:8">
      <c r="A10509" s="1" t="str">
        <f>+'BD1'!A10509</f>
        <v>Huetar Norte</v>
      </c>
      <c r="B10509" s="1" t="str">
        <f>+'BD1'!B10509</f>
        <v>Puerto Viejo</v>
      </c>
      <c r="C10509" s="1" t="str">
        <f>+'BD1'!C10509</f>
        <v>Zamia Rojas Miranda</v>
      </c>
      <c r="D10509" s="1">
        <f>+'BD1'!D10509</f>
        <v>2.6</v>
      </c>
      <c r="E10509" s="1" t="str">
        <f>+'BD1'!E10509</f>
        <v>Profesional</v>
      </c>
      <c r="F10509" s="1" t="str">
        <f>+'BD1'!F10509</f>
        <v>Producción sostenible: entregar certificado al productor e incluirlo en el expediente físico (por productor)</v>
      </c>
      <c r="G10509" s="1" t="str">
        <f>+'BD1'!G10509</f>
        <v>Sustantiva</v>
      </c>
      <c r="H10509" s="1" t="str">
        <f>+'BD1'!H10509</f>
        <v>NA</v>
      </c>
    </row>
    <row r="10510" spans="1:8">
      <c r="A10510" s="1" t="str">
        <f>+'BD1'!A10510</f>
        <v>Huetar Norte</v>
      </c>
      <c r="B10510" s="1" t="str">
        <f>+'BD1'!B10510</f>
        <v>Puerto Viejo</v>
      </c>
      <c r="C10510" s="1" t="str">
        <f>+'BD1'!C10510</f>
        <v>Zamia Rojas Miranda</v>
      </c>
      <c r="D10510" s="1">
        <f>+'BD1'!D10510</f>
        <v>2.6</v>
      </c>
      <c r="E10510" s="1" t="str">
        <f>+'BD1'!E10510</f>
        <v>Profesional</v>
      </c>
      <c r="F10510" s="1" t="str">
        <f>+'BD1'!F10510</f>
        <v>RBAyP y RBAO: divulgación del programa de incentivos (por acción de divulgación)</v>
      </c>
      <c r="G10510" s="1" t="str">
        <f>+'BD1'!G10510</f>
        <v>Sustantiva</v>
      </c>
      <c r="H10510" s="1" t="str">
        <f>+'BD1'!H10510</f>
        <v>NA</v>
      </c>
    </row>
    <row r="10511" spans="1:8">
      <c r="A10511" s="1" t="str">
        <f>+'BD1'!A10511</f>
        <v>Huetar Norte</v>
      </c>
      <c r="B10511" s="1" t="str">
        <f>+'BD1'!B10511</f>
        <v>Puerto Viejo</v>
      </c>
      <c r="C10511" s="1" t="str">
        <f>+'BD1'!C10511</f>
        <v>Zamia Rojas Miranda</v>
      </c>
      <c r="D10511" s="1">
        <f>+'BD1'!D10511</f>
        <v>2.6</v>
      </c>
      <c r="E10511" s="1" t="str">
        <f>+'BD1'!E10511</f>
        <v>Profesional</v>
      </c>
      <c r="F10511" s="1" t="str">
        <f>+'BD1'!F10511</f>
        <v>RBAyP y RBAO: completar formularios para recibir incentivos económicos (por productor)</v>
      </c>
      <c r="G10511" s="1" t="str">
        <f>+'BD1'!G10511</f>
        <v>Sustantiva</v>
      </c>
      <c r="H10511" s="1">
        <f>+'BD1'!H10511</f>
        <v>1.69417</v>
      </c>
    </row>
    <row r="10512" spans="1:8">
      <c r="A10512" s="1" t="str">
        <f>+'BD1'!A10512</f>
        <v>Huetar Norte</v>
      </c>
      <c r="B10512" s="1" t="str">
        <f>+'BD1'!B10512</f>
        <v>Puerto Viejo</v>
      </c>
      <c r="C10512" s="1" t="str">
        <f>+'BD1'!C10512</f>
        <v>Zamia Rojas Miranda</v>
      </c>
      <c r="D10512" s="1">
        <f>+'BD1'!D10512</f>
        <v>2.6</v>
      </c>
      <c r="E10512" s="1" t="str">
        <f>+'BD1'!E10512</f>
        <v>Profesional</v>
      </c>
      <c r="F10512" s="1" t="str">
        <f>+'BD1'!F10512</f>
        <v>RBAyP y RBAO: revisión de las solicitudes del programa de incentivos económicos (por productor)</v>
      </c>
      <c r="G10512" s="1" t="str">
        <f>+'BD1'!G10512</f>
        <v>Sustantiva</v>
      </c>
      <c r="H10512" s="1" t="str">
        <f>+'BD1'!H10512</f>
        <v>NA</v>
      </c>
    </row>
    <row r="10513" spans="1:8">
      <c r="A10513" s="1" t="str">
        <f>+'BD1'!A10513</f>
        <v>Huetar Norte</v>
      </c>
      <c r="B10513" s="1" t="str">
        <f>+'BD1'!B10513</f>
        <v>Puerto Viejo</v>
      </c>
      <c r="C10513" s="1" t="str">
        <f>+'BD1'!C10513</f>
        <v>Zamia Rojas Miranda</v>
      </c>
      <c r="D10513" s="1">
        <f>+'BD1'!D10513</f>
        <v>2.6</v>
      </c>
      <c r="E10513" s="1" t="str">
        <f>+'BD1'!E10513</f>
        <v>Profesional</v>
      </c>
      <c r="F10513" s="1" t="str">
        <f>+'BD1'!F10513</f>
        <v>RBAyP y RBAO: visita a finca para verificación (por visita por productor)</v>
      </c>
      <c r="G10513" s="1" t="str">
        <f>+'BD1'!G10513</f>
        <v>Sustantiva</v>
      </c>
      <c r="H10513" s="1" t="str">
        <f>+'BD1'!H10513</f>
        <v>NA</v>
      </c>
    </row>
    <row r="10514" spans="1:8">
      <c r="A10514" s="1" t="str">
        <f>+'BD1'!A10514</f>
        <v>Huetar Norte</v>
      </c>
      <c r="B10514" s="1" t="str">
        <f>+'BD1'!B10514</f>
        <v>Puerto Viejo</v>
      </c>
      <c r="C10514" s="1" t="str">
        <f>+'BD1'!C10514</f>
        <v>Zamia Rojas Miranda</v>
      </c>
      <c r="D10514" s="1">
        <f>+'BD1'!D10514</f>
        <v>2.6</v>
      </c>
      <c r="E10514" s="1" t="str">
        <f>+'BD1'!E10514</f>
        <v>Profesional</v>
      </c>
      <c r="F10514" s="1" t="str">
        <f>+'BD1'!F10514</f>
        <v>Productores ocasionales: asistencia técnica individual (por productor)</v>
      </c>
      <c r="G10514" s="1" t="str">
        <f>+'BD1'!G10514</f>
        <v>Sustantiva</v>
      </c>
      <c r="H10514" s="1">
        <f>+'BD1'!H10514</f>
        <v>1.07</v>
      </c>
    </row>
    <row r="10515" spans="1:8">
      <c r="A10515" s="1" t="str">
        <f>+'BD1'!A10515</f>
        <v>Huetar Norte</v>
      </c>
      <c r="B10515" s="1" t="str">
        <f>+'BD1'!B10515</f>
        <v>Puerto Viejo</v>
      </c>
      <c r="C10515" s="1" t="str">
        <f>+'BD1'!C10515</f>
        <v>Zamia Rojas Miranda</v>
      </c>
      <c r="D10515" s="1">
        <f>+'BD1'!D10515</f>
        <v>2.6</v>
      </c>
      <c r="E10515" s="1" t="str">
        <f>+'BD1'!E10515</f>
        <v>Profesional</v>
      </c>
      <c r="F10515" s="1" t="str">
        <f>+'BD1'!F10515</f>
        <v>Productores ocasionales: asistencia técnica grupal (por asistencia a grupo)</v>
      </c>
      <c r="G10515" s="1" t="str">
        <f>+'BD1'!G10515</f>
        <v>Sustantiva</v>
      </c>
      <c r="H10515" s="1">
        <f>+'BD1'!H10515</f>
        <v>5.35</v>
      </c>
    </row>
    <row r="10516" spans="1:8">
      <c r="A10516" s="1" t="str">
        <f>+'BD1'!A10516</f>
        <v>Huetar Norte</v>
      </c>
      <c r="B10516" s="1" t="str">
        <f>+'BD1'!B10516</f>
        <v>Puerto Viejo</v>
      </c>
      <c r="C10516" s="1" t="str">
        <f>+'BD1'!C10516</f>
        <v>Zamia Rojas Miranda</v>
      </c>
      <c r="D10516" s="1">
        <f>+'BD1'!D10516</f>
        <v>2.6</v>
      </c>
      <c r="E10516" s="1" t="str">
        <f>+'BD1'!E10516</f>
        <v>Profesional</v>
      </c>
      <c r="F10516" s="1" t="str">
        <f>+'BD1'!F10516</f>
        <v>Productores ocasionales: servicios de extensión de información digitales y virtuales (por productor)</v>
      </c>
      <c r="G10516" s="1" t="str">
        <f>+'BD1'!G10516</f>
        <v>Sustantiva</v>
      </c>
      <c r="H10516" s="1">
        <f>+'BD1'!H10516</f>
        <v>0.29721999999999998</v>
      </c>
    </row>
    <row r="10517" spans="1:8">
      <c r="A10517" s="1" t="str">
        <f>+'BD1'!A10517</f>
        <v>Huetar Norte</v>
      </c>
      <c r="B10517" s="1" t="str">
        <f>+'BD1'!B10517</f>
        <v>Puerto Viejo</v>
      </c>
      <c r="C10517" s="1" t="str">
        <f>+'BD1'!C10517</f>
        <v>Zamia Rojas Miranda</v>
      </c>
      <c r="D10517" s="1">
        <f>+'BD1'!D10517</f>
        <v>2.6</v>
      </c>
      <c r="E10517" s="1" t="str">
        <f>+'BD1'!E10517</f>
        <v>Profesional</v>
      </c>
      <c r="F10517" s="1" t="str">
        <f>+'BD1'!F10517</f>
        <v>Proyectos financiados con fondos públicos y transferencia MAG: apoyo en la formulación de proyectos de personas productoras (acumulado efectivo por proyecto)</v>
      </c>
      <c r="G10517" s="1" t="str">
        <f>+'BD1'!G10517</f>
        <v>Sustantiva</v>
      </c>
      <c r="H10517" s="1" t="str">
        <f>+'BD1'!H10517</f>
        <v>NA</v>
      </c>
    </row>
    <row r="10518" spans="1:8">
      <c r="A10518" s="1" t="str">
        <f>+'BD1'!A10518</f>
        <v>Huetar Norte</v>
      </c>
      <c r="B10518" s="1" t="str">
        <f>+'BD1'!B10518</f>
        <v>Puerto Viejo</v>
      </c>
      <c r="C10518" s="1" t="str">
        <f>+'BD1'!C10518</f>
        <v>Zamia Rojas Miranda</v>
      </c>
      <c r="D10518" s="1">
        <f>+'BD1'!D10518</f>
        <v>2.6</v>
      </c>
      <c r="E10518" s="1" t="str">
        <f>+'BD1'!E10518</f>
        <v>Profesional</v>
      </c>
      <c r="F10518" s="1" t="str">
        <f>+'BD1'!F10518</f>
        <v>Proyectos financiados con fondos públicos y transferencia MAG: apoyo en la formulación de proyectos de organizaciones (acumulado efectivo por proyecto)</v>
      </c>
      <c r="G10518" s="1" t="str">
        <f>+'BD1'!G10518</f>
        <v>Sustantiva</v>
      </c>
      <c r="H10518" s="1" t="str">
        <f>+'BD1'!H10518</f>
        <v>NA</v>
      </c>
    </row>
    <row r="10519" spans="1:8">
      <c r="A10519" s="1" t="str">
        <f>+'BD1'!A10519</f>
        <v>Huetar Norte</v>
      </c>
      <c r="B10519" s="1" t="str">
        <f>+'BD1'!B10519</f>
        <v>Puerto Viejo</v>
      </c>
      <c r="C10519" s="1" t="str">
        <f>+'BD1'!C10519</f>
        <v>Zamia Rojas Miranda</v>
      </c>
      <c r="D10519" s="1">
        <f>+'BD1'!D10519</f>
        <v>2.6</v>
      </c>
      <c r="E10519" s="1" t="str">
        <f>+'BD1'!E10519</f>
        <v>Profesional</v>
      </c>
      <c r="F10519" s="1" t="str">
        <f>+'BD1'!F10519</f>
        <v>Proyectos financiados con fondos públicos: seguimiento técnico (por visita a proyecto)</v>
      </c>
      <c r="G10519" s="1" t="str">
        <f>+'BD1'!G10519</f>
        <v>Sustantiva</v>
      </c>
      <c r="H10519" s="1" t="str">
        <f>+'BD1'!H10519</f>
        <v>NA</v>
      </c>
    </row>
    <row r="10520" spans="1:8">
      <c r="A10520" s="1" t="str">
        <f>+'BD1'!A10520</f>
        <v>Huetar Norte</v>
      </c>
      <c r="B10520" s="1" t="str">
        <f>+'BD1'!B10520</f>
        <v>Puerto Viejo</v>
      </c>
      <c r="C10520" s="1" t="str">
        <f>+'BD1'!C10520</f>
        <v>Zamia Rojas Miranda</v>
      </c>
      <c r="D10520" s="1">
        <f>+'BD1'!D10520</f>
        <v>2.6</v>
      </c>
      <c r="E10520" s="1" t="str">
        <f>+'BD1'!E10520</f>
        <v>Profesional</v>
      </c>
      <c r="F10520" s="1" t="str">
        <f>+'BD1'!F10520</f>
        <v>Elaboración de informes trimestrales, semestrales y anuales PAO (por informe)</v>
      </c>
      <c r="G10520" s="1" t="str">
        <f>+'BD1'!G10520</f>
        <v>Administrativa</v>
      </c>
      <c r="H10520" s="1">
        <f>+'BD1'!H10520</f>
        <v>4.28</v>
      </c>
    </row>
    <row r="10521" spans="1:8">
      <c r="A10521" s="1" t="str">
        <f>+'BD1'!A10521</f>
        <v>Huetar Norte</v>
      </c>
      <c r="B10521" s="1" t="str">
        <f>+'BD1'!B10521</f>
        <v>Puerto Viejo</v>
      </c>
      <c r="C10521" s="1" t="str">
        <f>+'BD1'!C10521</f>
        <v>Zamia Rojas Miranda</v>
      </c>
      <c r="D10521" s="1">
        <f>+'BD1'!D10521</f>
        <v>2.6</v>
      </c>
      <c r="E10521" s="1" t="str">
        <f>+'BD1'!E10521</f>
        <v>Profesional</v>
      </c>
      <c r="F10521" s="1" t="str">
        <f>+'BD1'!F10521</f>
        <v>Seguimiento a los PAO de los funcionarios a su cargo (por funcionario)</v>
      </c>
      <c r="G10521" s="1" t="str">
        <f>+'BD1'!G10521</f>
        <v>Administrativa</v>
      </c>
      <c r="H10521" s="1" t="str">
        <f>+'BD1'!H10521</f>
        <v>NA</v>
      </c>
    </row>
    <row r="10522" spans="1:8">
      <c r="A10522" s="1" t="str">
        <f>+'BD1'!A10522</f>
        <v>Huetar Norte</v>
      </c>
      <c r="B10522" s="1" t="str">
        <f>+'BD1'!B10522</f>
        <v>Puerto Viejo</v>
      </c>
      <c r="C10522" s="1" t="str">
        <f>+'BD1'!C10522</f>
        <v>Zamia Rojas Miranda</v>
      </c>
      <c r="D10522" s="1">
        <f>+'BD1'!D10522</f>
        <v>2.6</v>
      </c>
      <c r="E10522" s="1" t="str">
        <f>+'BD1'!E10522</f>
        <v>Profesional</v>
      </c>
      <c r="F10522" s="1" t="str">
        <f>+'BD1'!F10522</f>
        <v>Inscripción y actualización de PYMPA (por productor)</v>
      </c>
      <c r="G10522" s="1" t="str">
        <f>+'BD1'!G10522</f>
        <v>Sustantiva</v>
      </c>
      <c r="H10522" s="1">
        <f>+'BD1'!H10522</f>
        <v>0.59443999999999997</v>
      </c>
    </row>
    <row r="10523" spans="1:8">
      <c r="A10523" s="1" t="str">
        <f>+'BD1'!A10523</f>
        <v>Huetar Norte</v>
      </c>
      <c r="B10523" s="1" t="str">
        <f>+'BD1'!B10523</f>
        <v>Puerto Viejo</v>
      </c>
      <c r="C10523" s="1" t="str">
        <f>+'BD1'!C10523</f>
        <v>Zamia Rojas Miranda</v>
      </c>
      <c r="D10523" s="1">
        <f>+'BD1'!D10523</f>
        <v>2.6</v>
      </c>
      <c r="E10523" s="1" t="str">
        <f>+'BD1'!E10523</f>
        <v>Profesional</v>
      </c>
      <c r="F10523" s="1" t="str">
        <f>+'BD1'!F10523</f>
        <v>Certificaciones para la Declaración de Bienes Inmuebles ante las municipalidades (por trámite)</v>
      </c>
      <c r="G10523" s="1" t="str">
        <f>+'BD1'!G10523</f>
        <v>Sustantiva</v>
      </c>
      <c r="H10523" s="1" t="str">
        <f>+'BD1'!H10523</f>
        <v>NA</v>
      </c>
    </row>
    <row r="10524" spans="1:8">
      <c r="A10524" s="1" t="str">
        <f>+'BD1'!A10524</f>
        <v>Huetar Norte</v>
      </c>
      <c r="B10524" s="1" t="str">
        <f>+'BD1'!B10524</f>
        <v>Puerto Viejo</v>
      </c>
      <c r="C10524" s="1" t="str">
        <f>+'BD1'!C10524</f>
        <v>Zamia Rojas Miranda</v>
      </c>
      <c r="D10524" s="1">
        <f>+'BD1'!D10524</f>
        <v>2.6</v>
      </c>
      <c r="E10524" s="1" t="str">
        <f>+'BD1'!E10524</f>
        <v>Profesional</v>
      </c>
      <c r="F10524" s="1" t="str">
        <f>+'BD1'!F10524</f>
        <v>Participación en reuniones EREA (por reunión)</v>
      </c>
      <c r="G10524" s="1" t="str">
        <f>+'BD1'!G10524</f>
        <v>Administrativa</v>
      </c>
      <c r="H10524" s="1">
        <f>+'BD1'!H10524</f>
        <v>4.28</v>
      </c>
    </row>
    <row r="10525" spans="1:8">
      <c r="A10525" s="1" t="str">
        <f>+'BD1'!A10525</f>
        <v>Huetar Norte</v>
      </c>
      <c r="B10525" s="1" t="str">
        <f>+'BD1'!B10525</f>
        <v>Puerto Viejo</v>
      </c>
      <c r="C10525" s="1" t="str">
        <f>+'BD1'!C10525</f>
        <v>Zamia Rojas Miranda</v>
      </c>
      <c r="D10525" s="1">
        <f>+'BD1'!D10525</f>
        <v>2.6</v>
      </c>
      <c r="E10525" s="1" t="str">
        <f>+'BD1'!E10525</f>
        <v>Profesional</v>
      </c>
      <c r="F10525" s="1" t="str">
        <f>+'BD1'!F10525</f>
        <v>Participación en grupos técnicos o comisiones (por reunión)</v>
      </c>
      <c r="G10525" s="1" t="str">
        <f>+'BD1'!G10525</f>
        <v>Sustantiva</v>
      </c>
      <c r="H10525" s="1" t="str">
        <f>+'BD1'!H10525</f>
        <v>NA</v>
      </c>
    </row>
    <row r="10526" spans="1:8">
      <c r="A10526" s="1" t="str">
        <f>+'BD1'!A10526</f>
        <v>Huetar Norte</v>
      </c>
      <c r="B10526" s="1" t="str">
        <f>+'BD1'!B10526</f>
        <v>Puerto Viejo</v>
      </c>
      <c r="C10526" s="1" t="str">
        <f>+'BD1'!C10526</f>
        <v>Zamia Rojas Miranda</v>
      </c>
      <c r="D10526" s="1">
        <f>+'BD1'!D10526</f>
        <v>2.6</v>
      </c>
      <c r="E10526" s="1" t="str">
        <f>+'BD1'!E10526</f>
        <v>Profesional</v>
      </c>
      <c r="F10526" s="1" t="str">
        <f>+'BD1'!F10526</f>
        <v>Participación en capacitaciones técnicas (por capacitación)</v>
      </c>
      <c r="G10526" s="1" t="str">
        <f>+'BD1'!G10526</f>
        <v>Administrativa</v>
      </c>
      <c r="H10526" s="1">
        <f>+'BD1'!H10526</f>
        <v>8.3816699999999997</v>
      </c>
    </row>
    <row r="10527" spans="1:8">
      <c r="A10527" s="1" t="str">
        <f>+'BD1'!A10527</f>
        <v>Huetar Norte</v>
      </c>
      <c r="B10527" s="1" t="str">
        <f>+'BD1'!B10527</f>
        <v>Puerto Viejo</v>
      </c>
      <c r="C10527" s="1" t="str">
        <f>+'BD1'!C10527</f>
        <v>Zamia Rojas Miranda</v>
      </c>
      <c r="D10527" s="1">
        <f>+'BD1'!D10527</f>
        <v>2.6</v>
      </c>
      <c r="E10527" s="1" t="str">
        <f>+'BD1'!E10527</f>
        <v>Profesional</v>
      </c>
      <c r="F10527" s="1" t="str">
        <f>+'BD1'!F10527</f>
        <v xml:space="preserve">Participación en charlas y sesiones técnicas, de trabajo y de actualización de conocimiento (por evento) </v>
      </c>
      <c r="G10527" s="1" t="str">
        <f>+'BD1'!G10527</f>
        <v>Administrativa</v>
      </c>
      <c r="H10527" s="1">
        <f>+'BD1'!H10527</f>
        <v>5.5283300000000004</v>
      </c>
    </row>
    <row r="10528" spans="1:8">
      <c r="A10528" s="1" t="str">
        <f>+'BD1'!A10528</f>
        <v>Huetar Norte</v>
      </c>
      <c r="B10528" s="1" t="str">
        <f>+'BD1'!B10528</f>
        <v>Puerto Viejo</v>
      </c>
      <c r="C10528" s="1" t="str">
        <f>+'BD1'!C10528</f>
        <v>Zamia Rojas Miranda</v>
      </c>
      <c r="D10528" s="1">
        <f>+'BD1'!D10528</f>
        <v>2.6</v>
      </c>
      <c r="E10528" s="1" t="str">
        <f>+'BD1'!E10528</f>
        <v>Profesional</v>
      </c>
      <c r="F10528" s="1" t="str">
        <f>+'BD1'!F10528</f>
        <v>Aplicación de censos y apoyo en sondeo de precios de insumos agropecuarios (por censo o sondeo)</v>
      </c>
      <c r="G10528" s="1" t="str">
        <f>+'BD1'!G10528</f>
        <v>Sustantiva</v>
      </c>
      <c r="H10528" s="1" t="str">
        <f>+'BD1'!H10528</f>
        <v>NA</v>
      </c>
    </row>
    <row r="10529" spans="1:8">
      <c r="A10529" s="1" t="str">
        <f>+'BD1'!A10529</f>
        <v>Huetar Norte</v>
      </c>
      <c r="B10529" s="1" t="str">
        <f>+'BD1'!B10529</f>
        <v>Puerto Viejo</v>
      </c>
      <c r="C10529" s="1" t="str">
        <f>+'BD1'!C10529</f>
        <v>Zamia Rojas Miranda</v>
      </c>
      <c r="D10529" s="1">
        <f>+'BD1'!D10529</f>
        <v>2.6</v>
      </c>
      <c r="E10529" s="1" t="str">
        <f>+'BD1'!E10529</f>
        <v>Profesional</v>
      </c>
      <c r="F10529" s="1" t="str">
        <f>+'BD1'!F10529</f>
        <v>Coordinación de acciones entre dependencias del MAG (por acción de cordinación)</v>
      </c>
      <c r="G10529" s="1" t="str">
        <f>+'BD1'!G10529</f>
        <v>Administrativa</v>
      </c>
      <c r="H10529" s="1">
        <f>+'BD1'!H10529</f>
        <v>1.15917</v>
      </c>
    </row>
    <row r="10530" spans="1:8">
      <c r="A10530" s="1" t="str">
        <f>+'BD1'!A10530</f>
        <v>Huetar Norte</v>
      </c>
      <c r="B10530" s="1" t="str">
        <f>+'BD1'!B10530</f>
        <v>Puerto Viejo</v>
      </c>
      <c r="C10530" s="1" t="str">
        <f>+'BD1'!C10530</f>
        <v>Zamia Rojas Miranda</v>
      </c>
      <c r="D10530" s="1">
        <f>+'BD1'!D10530</f>
        <v>2.6</v>
      </c>
      <c r="E10530" s="1" t="str">
        <f>+'BD1'!E10530</f>
        <v>Profesional</v>
      </c>
      <c r="F10530" s="1" t="str">
        <f>+'BD1'!F10530</f>
        <v>Otorgamiento de permisos para quemas agropecuarias (por trámite)</v>
      </c>
      <c r="G10530" s="1" t="str">
        <f>+'BD1'!G10530</f>
        <v>Sustantiva</v>
      </c>
      <c r="H10530" s="1">
        <f>+'BD1'!H10530</f>
        <v>2.6749999999999998</v>
      </c>
    </row>
    <row r="10531" spans="1:8">
      <c r="A10531" s="1" t="str">
        <f>+'BD1'!A10531</f>
        <v>Huetar Norte</v>
      </c>
      <c r="B10531" s="1" t="str">
        <f>+'BD1'!B10531</f>
        <v>Puerto Viejo</v>
      </c>
      <c r="C10531" s="1" t="str">
        <f>+'BD1'!C10531</f>
        <v>Zamia Rojas Miranda</v>
      </c>
      <c r="D10531" s="1">
        <f>+'BD1'!D10531</f>
        <v>2.6</v>
      </c>
      <c r="E10531" s="1" t="str">
        <f>+'BD1'!E10531</f>
        <v>Profesional</v>
      </c>
      <c r="F10531" s="1" t="str">
        <f>+'BD1'!F10531</f>
        <v>Elaboración de Autoevaluación en Control Interno (acumulado efectivo por aplicación de la autoevaluación)</v>
      </c>
      <c r="G10531" s="1" t="str">
        <f>+'BD1'!G10531</f>
        <v>Administrativa</v>
      </c>
      <c r="H10531" s="1">
        <f>+'BD1'!H10531</f>
        <v>6.42</v>
      </c>
    </row>
    <row r="10532" spans="1:8">
      <c r="A10532" s="1" t="str">
        <f>+'BD1'!A10532</f>
        <v>Huetar Norte</v>
      </c>
      <c r="B10532" s="1" t="str">
        <f>+'BD1'!B10532</f>
        <v>Puerto Viejo</v>
      </c>
      <c r="C10532" s="1" t="str">
        <f>+'BD1'!C10532</f>
        <v>Zamia Rojas Miranda</v>
      </c>
      <c r="D10532" s="1">
        <f>+'BD1'!D10532</f>
        <v>2.6</v>
      </c>
      <c r="E10532" s="1" t="str">
        <f>+'BD1'!E10532</f>
        <v>Profesional</v>
      </c>
      <c r="F10532" s="1" t="str">
        <f>+'BD1'!F10532</f>
        <v>Determinación y evaluación de riesgos en SEVRIMAG (acumulado efectivo por aplicación del SEVRIMAG)</v>
      </c>
      <c r="G10532" s="1" t="str">
        <f>+'BD1'!G10532</f>
        <v>Administrativa</v>
      </c>
      <c r="H10532" s="1">
        <f>+'BD1'!H10532</f>
        <v>6.42</v>
      </c>
    </row>
    <row r="10533" spans="1:8">
      <c r="A10533" s="1" t="str">
        <f>+'BD1'!A10533</f>
        <v>Huetar Norte</v>
      </c>
      <c r="B10533" s="1" t="str">
        <f>+'BD1'!B10533</f>
        <v>Puerto Viejo</v>
      </c>
      <c r="C10533" s="1" t="str">
        <f>+'BD1'!C10533</f>
        <v>Zamia Rojas Miranda</v>
      </c>
      <c r="D10533" s="1">
        <f>+'BD1'!D10533</f>
        <v>2.6</v>
      </c>
      <c r="E10533" s="1" t="str">
        <f>+'BD1'!E10533</f>
        <v>Profesional</v>
      </c>
      <c r="F10533" s="1" t="str">
        <f>+'BD1'!F10533</f>
        <v>Seguimiento a plan de mitigación de riesgos en SEVRIMAG (acumulado efectivo por seguimiento)</v>
      </c>
      <c r="G10533" s="1" t="str">
        <f>+'BD1'!G10533</f>
        <v>Administrativa</v>
      </c>
      <c r="H10533" s="1" t="str">
        <f>+'BD1'!H10533</f>
        <v>NA</v>
      </c>
    </row>
    <row r="10534" spans="1:8">
      <c r="A10534" s="1" t="str">
        <f>+'BD1'!A10534</f>
        <v>Huetar Norte</v>
      </c>
      <c r="B10534" s="1" t="str">
        <f>+'BD1'!B10534</f>
        <v>Puerto Viejo</v>
      </c>
      <c r="C10534" s="1" t="str">
        <f>+'BD1'!C10534</f>
        <v>Zamia Rojas Miranda</v>
      </c>
      <c r="D10534" s="1">
        <f>+'BD1'!D10534</f>
        <v>2.6</v>
      </c>
      <c r="E10534" s="1" t="str">
        <f>+'BD1'!E10534</f>
        <v>Profesional</v>
      </c>
      <c r="F10534" s="1" t="str">
        <f>+'BD1'!F10534</f>
        <v>Seguimiento a plan de mejora de la Autoevaluación en Control Interno (acumulado efectivo por seguimiento)</v>
      </c>
      <c r="G10534" s="1" t="str">
        <f>+'BD1'!G10534</f>
        <v>Administrativa</v>
      </c>
      <c r="H10534" s="1" t="str">
        <f>+'BD1'!H10534</f>
        <v>NA</v>
      </c>
    </row>
    <row r="10535" spans="1:8">
      <c r="A10535" s="1" t="str">
        <f>+'BD1'!A10535</f>
        <v>Huetar Norte</v>
      </c>
      <c r="B10535" s="1" t="str">
        <f>+'BD1'!B10535</f>
        <v>Puerto Viejo</v>
      </c>
      <c r="C10535" s="1" t="str">
        <f>+'BD1'!C10535</f>
        <v>Zamia Rojas Miranda</v>
      </c>
      <c r="D10535" s="1">
        <f>+'BD1'!D10535</f>
        <v>2.6</v>
      </c>
      <c r="E10535" s="1" t="str">
        <f>+'BD1'!E10535</f>
        <v>Profesional</v>
      </c>
      <c r="F10535" s="1" t="str">
        <f>+'BD1'!F10535</f>
        <v>Reuniones de personal AEA (por reunión)</v>
      </c>
      <c r="G10535" s="1" t="str">
        <f>+'BD1'!G10535</f>
        <v>Administrativa</v>
      </c>
      <c r="H10535" s="1">
        <f>+'BD1'!H10535</f>
        <v>2.2291699999999999</v>
      </c>
    </row>
    <row r="10536" spans="1:8">
      <c r="A10536" s="1" t="str">
        <f>+'BD1'!A10536</f>
        <v>Huetar Norte</v>
      </c>
      <c r="B10536" s="1" t="str">
        <f>+'BD1'!B10536</f>
        <v>Puerto Viejo</v>
      </c>
      <c r="C10536" s="1" t="str">
        <f>+'BD1'!C10536</f>
        <v>Zamia Rojas Miranda</v>
      </c>
      <c r="D10536" s="1">
        <f>+'BD1'!D10536</f>
        <v>2.6</v>
      </c>
      <c r="E10536" s="1" t="str">
        <f>+'BD1'!E10536</f>
        <v>Profesional</v>
      </c>
      <c r="F10536" s="1" t="str">
        <f>+'BD1'!F10536</f>
        <v>Actualización del sistema de gestión documental y archivo (tiempo efectivo por día)</v>
      </c>
      <c r="G10536" s="1" t="str">
        <f>+'BD1'!G10536</f>
        <v>Administrativa</v>
      </c>
      <c r="H10536" s="1" t="str">
        <f>+'BD1'!H10536</f>
        <v>NA</v>
      </c>
    </row>
    <row r="10537" spans="1:8">
      <c r="A10537" s="1" t="str">
        <f>+'BD1'!A10537</f>
        <v>Huetar Norte</v>
      </c>
      <c r="B10537" s="1" t="str">
        <f>+'BD1'!B10537</f>
        <v>Puerto Viejo</v>
      </c>
      <c r="C10537" s="1" t="str">
        <f>+'BD1'!C10537</f>
        <v>Zamia Rojas Miranda</v>
      </c>
      <c r="D10537" s="1">
        <f>+'BD1'!D10537</f>
        <v>2.6</v>
      </c>
      <c r="E10537" s="1" t="str">
        <f>+'BD1'!E10537</f>
        <v>Profesional</v>
      </c>
      <c r="F10537" s="1" t="str">
        <f>+'BD1'!F10537</f>
        <v>Actualización del sistema SisDNEA (por productor)</v>
      </c>
      <c r="G10537" s="1" t="str">
        <f>+'BD1'!G10537</f>
        <v>Administrativa</v>
      </c>
      <c r="H10537" s="1">
        <f>+'BD1'!H10537</f>
        <v>1.15917</v>
      </c>
    </row>
    <row r="10538" spans="1:8">
      <c r="A10538" s="1" t="str">
        <f>+'BD1'!A10538</f>
        <v>Huetar Norte</v>
      </c>
      <c r="B10538" s="1" t="str">
        <f>+'BD1'!B10538</f>
        <v>Puerto Viejo</v>
      </c>
      <c r="C10538" s="1" t="str">
        <f>+'BD1'!C10538</f>
        <v>Zamia Rojas Miranda</v>
      </c>
      <c r="D10538" s="1">
        <f>+'BD1'!D10538</f>
        <v>2.6</v>
      </c>
      <c r="E10538" s="1" t="str">
        <f>+'BD1'!E10538</f>
        <v>Profesional</v>
      </c>
      <c r="F10538" s="1" t="str">
        <f>+'BD1'!F10538</f>
        <v>Seguimiento semestral de la determinación de expectativas (por seguimiento)</v>
      </c>
      <c r="G10538" s="1" t="str">
        <f>+'BD1'!G10538</f>
        <v>Administrativa</v>
      </c>
      <c r="H10538" s="1">
        <f>+'BD1'!H10538</f>
        <v>6.42</v>
      </c>
    </row>
    <row r="10539" spans="1:8">
      <c r="A10539" s="1" t="str">
        <f>+'BD1'!A10539</f>
        <v>Huetar Norte</v>
      </c>
      <c r="B10539" s="1" t="str">
        <f>+'BD1'!B10539</f>
        <v>Puerto Viejo</v>
      </c>
      <c r="C10539" s="1" t="str">
        <f>+'BD1'!C10539</f>
        <v>Zamia Rojas Miranda</v>
      </c>
      <c r="D10539" s="1">
        <f>+'BD1'!D10539</f>
        <v>2.6</v>
      </c>
      <c r="E10539" s="1" t="str">
        <f>+'BD1'!E10539</f>
        <v>Profesional</v>
      </c>
      <c r="F10539" s="1" t="str">
        <f>+'BD1'!F10539</f>
        <v>Elaboración de la evaluación del desempeño (por reunión)</v>
      </c>
      <c r="G10539" s="1" t="str">
        <f>+'BD1'!G10539</f>
        <v>Administrativa</v>
      </c>
      <c r="H10539" s="1">
        <f>+'BD1'!H10539</f>
        <v>2.14</v>
      </c>
    </row>
    <row r="10540" spans="1:8">
      <c r="A10540" s="1" t="str">
        <f>+'BD1'!A10540</f>
        <v>Huetar Norte</v>
      </c>
      <c r="B10540" s="1" t="str">
        <f>+'BD1'!B10540</f>
        <v>Puerto Viejo</v>
      </c>
      <c r="C10540" s="1" t="str">
        <f>+'BD1'!C10540</f>
        <v>Zamia Rojas Miranda</v>
      </c>
      <c r="D10540" s="1">
        <f>+'BD1'!D10540</f>
        <v>2.6</v>
      </c>
      <c r="E10540" s="1" t="str">
        <f>+'BD1'!E10540</f>
        <v>Profesional</v>
      </c>
      <c r="F10540" s="1" t="str">
        <f>+'BD1'!F10540</f>
        <v>Elaboración de inventarios de equipos, materiales e insumos (tiempo efectivo por día)</v>
      </c>
      <c r="G10540" s="1" t="str">
        <f>+'BD1'!G10540</f>
        <v>Administrativa</v>
      </c>
      <c r="H10540" s="1">
        <f>+'BD1'!H10540</f>
        <v>0.57957999999999998</v>
      </c>
    </row>
    <row r="10541" spans="1:8">
      <c r="A10541" s="1" t="str">
        <f>+'BD1'!A10541</f>
        <v>Huetar Norte</v>
      </c>
      <c r="B10541" s="1" t="str">
        <f>+'BD1'!B10541</f>
        <v>Puerto Viejo</v>
      </c>
      <c r="C10541" s="1" t="str">
        <f>+'BD1'!C10541</f>
        <v>Zamia Rojas Miranda</v>
      </c>
      <c r="D10541" s="1">
        <f>+'BD1'!D10541</f>
        <v>2.6</v>
      </c>
      <c r="E10541" s="1" t="str">
        <f>+'BD1'!E10541</f>
        <v>Profesional</v>
      </c>
      <c r="F10541" s="1" t="str">
        <f>+'BD1'!F10541</f>
        <v>Atención de emergencias</v>
      </c>
      <c r="G10541" s="1" t="str">
        <f>+'BD1'!G10541</f>
        <v>Sustantiva</v>
      </c>
      <c r="H10541" s="1" t="str">
        <f>+'BD1'!H10541</f>
        <v>NA</v>
      </c>
    </row>
    <row r="10542" spans="1:8">
      <c r="A10542" s="1" t="str">
        <f>+'BD1'!A10542</f>
        <v>Huetar Norte</v>
      </c>
      <c r="B10542" s="1" t="str">
        <f>+'BD1'!B10542</f>
        <v>Puerto Viejo</v>
      </c>
      <c r="C10542" s="1" t="str">
        <f>+'BD1'!C10542</f>
        <v>Zamia Rojas Miranda</v>
      </c>
      <c r="D10542" s="1">
        <f>+'BD1'!D10542</f>
        <v>2.6</v>
      </c>
      <c r="E10542" s="1" t="str">
        <f>+'BD1'!E10542</f>
        <v>Profesional</v>
      </c>
      <c r="F10542" s="1" t="str">
        <f>+'BD1'!F10542</f>
        <v>Trazabilidad-visita a finca (por productor)</v>
      </c>
      <c r="G10542" s="1" t="str">
        <f>+'BD1'!G10542</f>
        <v>Sustantiva</v>
      </c>
      <c r="H10542" s="1">
        <f>+'BD1'!H10542</f>
        <v>3.3883299999999998</v>
      </c>
    </row>
    <row r="10543" spans="1:8">
      <c r="A10543" s="1" t="str">
        <f>+'BD1'!A10543</f>
        <v>Huetar Norte</v>
      </c>
      <c r="B10543" s="1" t="str">
        <f>+'BD1'!B10543</f>
        <v>Puerto Viejo</v>
      </c>
      <c r="C10543" s="1" t="str">
        <f>+'BD1'!C10543</f>
        <v>Zamia Rojas Miranda</v>
      </c>
      <c r="D10543" s="1">
        <f>+'BD1'!D10543</f>
        <v>2.6</v>
      </c>
      <c r="E10543" s="1" t="str">
        <f>+'BD1'!E10543</f>
        <v>Profesional</v>
      </c>
      <c r="F10543" s="1" t="str">
        <f>+'BD1'!F10543</f>
        <v>Trazabilidad-inclusión en sistema TrazarAgro (por productor)</v>
      </c>
      <c r="G10543" s="1" t="str">
        <f>+'BD1'!G10543</f>
        <v>Sustantiva</v>
      </c>
      <c r="H10543" s="1">
        <f>+'BD1'!H10543</f>
        <v>1.07</v>
      </c>
    </row>
    <row r="10544" spans="1:8">
      <c r="A10544" s="1" t="str">
        <f>+'BD1'!A10544</f>
        <v>Huetar Norte</v>
      </c>
      <c r="B10544" s="1" t="str">
        <f>+'BD1'!B10544</f>
        <v>Puerto Viejo</v>
      </c>
      <c r="C10544" s="1" t="str">
        <f>+'BD1'!C10544</f>
        <v>Zamia Rojas Miranda</v>
      </c>
      <c r="D10544" s="1">
        <f>+'BD1'!D10544</f>
        <v>2.6</v>
      </c>
      <c r="E10544" s="1" t="str">
        <f>+'BD1'!E10544</f>
        <v>Profesional</v>
      </c>
      <c r="F10544" s="1" t="str">
        <f>+'BD1'!F10544</f>
        <v>Atención al gusano barrenador (por productor)</v>
      </c>
      <c r="G10544" s="1" t="str">
        <f>+'BD1'!G10544</f>
        <v>Sustantiva</v>
      </c>
      <c r="H10544" s="1" t="str">
        <f>+'BD1'!H10544</f>
        <v>NA</v>
      </c>
    </row>
    <row r="10545" spans="1:8">
      <c r="A10545" s="1" t="str">
        <f>+'BD1'!A10545</f>
        <v>Huetar Norte</v>
      </c>
      <c r="B10545" s="1" t="str">
        <f>+'BD1'!B10545</f>
        <v>Puerto Viejo</v>
      </c>
      <c r="C10545" s="1" t="str">
        <f>+'BD1'!C10545</f>
        <v>Zamia Rojas Miranda</v>
      </c>
      <c r="D10545" s="1">
        <f>+'BD1'!D10545</f>
        <v>2.6</v>
      </c>
      <c r="E10545" s="1" t="str">
        <f>+'BD1'!E10545</f>
        <v>Profesional</v>
      </c>
      <c r="F10545" s="1" t="str">
        <f>+'BD1'!F10545</f>
        <v>Atención en oficina (por usuario)</v>
      </c>
      <c r="G10545" s="1" t="str">
        <f>+'BD1'!G10545</f>
        <v>Sustantiva</v>
      </c>
      <c r="H10545" s="1">
        <f>+'BD1'!H10545</f>
        <v>0.56472</v>
      </c>
    </row>
    <row r="10546" spans="1:8">
      <c r="A10546" s="1" t="str">
        <f>+'BD1'!A10546</f>
        <v>Huetar Norte</v>
      </c>
      <c r="B10546" s="1" t="str">
        <f>+'BD1'!B10546</f>
        <v>Puerto Viejo</v>
      </c>
      <c r="C10546" s="1" t="str">
        <f>+'BD1'!C10546</f>
        <v>Zamia Rojas Miranda</v>
      </c>
      <c r="D10546" s="1">
        <f>+'BD1'!D10546</f>
        <v>2.6</v>
      </c>
      <c r="E10546" s="1" t="str">
        <f>+'BD1'!E10546</f>
        <v>Profesional</v>
      </c>
      <c r="F10546" s="1" t="str">
        <f>+'BD1'!F10546</f>
        <v>Búsqueda de nuevos productores (por productor)</v>
      </c>
      <c r="G10546" s="1" t="str">
        <f>+'BD1'!G10546</f>
        <v>Sustantiva</v>
      </c>
      <c r="H10546" s="1" t="str">
        <f>+'BD1'!H10546</f>
        <v>NA</v>
      </c>
    </row>
    <row r="10547" spans="1:8">
      <c r="A10547" s="1" t="str">
        <f>+'BD1'!A10547</f>
        <v>Huetar Norte</v>
      </c>
      <c r="B10547" s="1" t="str">
        <f>+'BD1'!B10547</f>
        <v>Río Frío</v>
      </c>
      <c r="C10547" s="1" t="str">
        <f>+'BD1'!C10547</f>
        <v>Antonio Guerrero Huertas</v>
      </c>
      <c r="D10547" s="1">
        <f>+'BD1'!D10547</f>
        <v>6.5</v>
      </c>
      <c r="E10547" s="1" t="str">
        <f>+'BD1'!E10547</f>
        <v>Técnico</v>
      </c>
      <c r="F10547" s="1" t="str">
        <f>+'BD1'!F10547</f>
        <v>Elaboración del diagnóstico y plan de finca de manejo a personas productoras (por productor)</v>
      </c>
      <c r="G10547" s="1" t="str">
        <f>+'BD1'!G10547</f>
        <v>Sustantiva</v>
      </c>
      <c r="H10547" s="1">
        <f>+'BD1'!H10547</f>
        <v>2.14</v>
      </c>
    </row>
    <row r="10548" spans="1:8">
      <c r="A10548" s="1" t="str">
        <f>+'BD1'!A10548</f>
        <v>Huetar Norte</v>
      </c>
      <c r="B10548" s="1" t="str">
        <f>+'BD1'!B10548</f>
        <v>Río Frío</v>
      </c>
      <c r="C10548" s="1" t="str">
        <f>+'BD1'!C10548</f>
        <v>Antonio Guerrero Huertas</v>
      </c>
      <c r="D10548" s="1">
        <f>+'BD1'!D10548</f>
        <v>6.5</v>
      </c>
      <c r="E10548" s="1" t="str">
        <f>+'BD1'!E10548</f>
        <v>Técnico</v>
      </c>
      <c r="F10548" s="1" t="str">
        <f>+'BD1'!F10548</f>
        <v>Asistencia técnica a personas productoras (individual): visitas a finca (por productor)</v>
      </c>
      <c r="G10548" s="1" t="str">
        <f>+'BD1'!G10548</f>
        <v>Sustantiva</v>
      </c>
      <c r="H10548" s="1">
        <f>+'BD1'!H10548</f>
        <v>1.7238899999999999</v>
      </c>
    </row>
    <row r="10549" spans="1:8">
      <c r="A10549" s="1" t="str">
        <f>+'BD1'!A10549</f>
        <v>Huetar Norte</v>
      </c>
      <c r="B10549" s="1" t="str">
        <f>+'BD1'!B10549</f>
        <v>Río Frío</v>
      </c>
      <c r="C10549" s="1" t="str">
        <f>+'BD1'!C10549</f>
        <v>Antonio Guerrero Huertas</v>
      </c>
      <c r="D10549" s="1">
        <f>+'BD1'!D10549</f>
        <v>6.5</v>
      </c>
      <c r="E10549" s="1" t="str">
        <f>+'BD1'!E10549</f>
        <v>Técnico</v>
      </c>
      <c r="F10549" s="1" t="str">
        <f>+'BD1'!F10549</f>
        <v>Asistencia técnica a personas productoras (individual): atenciones virtuales y digitales (por productor)</v>
      </c>
      <c r="G10549" s="1" t="str">
        <f>+'BD1'!G10549</f>
        <v>Sustantiva</v>
      </c>
      <c r="H10549" s="1">
        <f>+'BD1'!H10549</f>
        <v>0.35666999999999999</v>
      </c>
    </row>
    <row r="10550" spans="1:8">
      <c r="A10550" s="1" t="str">
        <f>+'BD1'!A10550</f>
        <v>Huetar Norte</v>
      </c>
      <c r="B10550" s="1" t="str">
        <f>+'BD1'!B10550</f>
        <v>Río Frío</v>
      </c>
      <c r="C10550" s="1" t="str">
        <f>+'BD1'!C10550</f>
        <v>Antonio Guerrero Huertas</v>
      </c>
      <c r="D10550" s="1">
        <f>+'BD1'!D10550</f>
        <v>6.5</v>
      </c>
      <c r="E10550" s="1" t="str">
        <f>+'BD1'!E10550</f>
        <v>Técnico</v>
      </c>
      <c r="F10550" s="1" t="str">
        <f>+'BD1'!F10550</f>
        <v>Asistencia técnica a personas productoras (grupal): día de campo (por día en el evento)</v>
      </c>
      <c r="G10550" s="1" t="str">
        <f>+'BD1'!G10550</f>
        <v>Sustantiva</v>
      </c>
      <c r="H10550" s="1">
        <f>+'BD1'!H10550</f>
        <v>3.3883299999999998</v>
      </c>
    </row>
    <row r="10551" spans="1:8">
      <c r="A10551" s="1" t="str">
        <f>+'BD1'!A10551</f>
        <v>Huetar Norte</v>
      </c>
      <c r="B10551" s="1" t="str">
        <f>+'BD1'!B10551</f>
        <v>Río Frío</v>
      </c>
      <c r="C10551" s="1" t="str">
        <f>+'BD1'!C10551</f>
        <v>Antonio Guerrero Huertas</v>
      </c>
      <c r="D10551" s="1">
        <f>+'BD1'!D10551</f>
        <v>6.5</v>
      </c>
      <c r="E10551" s="1" t="str">
        <f>+'BD1'!E10551</f>
        <v>Técnico</v>
      </c>
      <c r="F10551" s="1" t="str">
        <f>+'BD1'!F10551</f>
        <v>Asistencia técnica a personas productoras (grupal): demostración de métodos (por evento, se puede acumular si la demostración tarda más de un día)</v>
      </c>
      <c r="G10551" s="1" t="str">
        <f>+'BD1'!G10551</f>
        <v>Sustantiva</v>
      </c>
      <c r="H10551" s="1">
        <f>+'BD1'!H10551</f>
        <v>2.14</v>
      </c>
    </row>
    <row r="10552" spans="1:8">
      <c r="A10552" s="1" t="str">
        <f>+'BD1'!A10552</f>
        <v>Huetar Norte</v>
      </c>
      <c r="B10552" s="1" t="str">
        <f>+'BD1'!B10552</f>
        <v>Río Frío</v>
      </c>
      <c r="C10552" s="1" t="str">
        <f>+'BD1'!C10552</f>
        <v>Antonio Guerrero Huertas</v>
      </c>
      <c r="D10552" s="1">
        <f>+'BD1'!D10552</f>
        <v>6.5</v>
      </c>
      <c r="E10552" s="1" t="str">
        <f>+'BD1'!E10552</f>
        <v>Técnico</v>
      </c>
      <c r="F10552" s="1" t="str">
        <f>+'BD1'!F10552</f>
        <v>Asistencia técnica a personas productoras (grupal): taller (por taller)</v>
      </c>
      <c r="G10552" s="1" t="str">
        <f>+'BD1'!G10552</f>
        <v>Sustantiva</v>
      </c>
      <c r="H10552" s="1">
        <f>+'BD1'!H10552</f>
        <v>5.35</v>
      </c>
    </row>
    <row r="10553" spans="1:8">
      <c r="A10553" s="1" t="str">
        <f>+'BD1'!A10553</f>
        <v>Huetar Norte</v>
      </c>
      <c r="B10553" s="1" t="str">
        <f>+'BD1'!B10553</f>
        <v>Río Frío</v>
      </c>
      <c r="C10553" s="1" t="str">
        <f>+'BD1'!C10553</f>
        <v>Antonio Guerrero Huertas</v>
      </c>
      <c r="D10553" s="1">
        <f>+'BD1'!D10553</f>
        <v>6.5</v>
      </c>
      <c r="E10553" s="1" t="str">
        <f>+'BD1'!E10553</f>
        <v>Técnico</v>
      </c>
      <c r="F10553" s="1" t="str">
        <f>+'BD1'!F10553</f>
        <v>Asistencia técnica a personas productoras (grupal): charlas (por día en el evento)</v>
      </c>
      <c r="G10553" s="1" t="str">
        <f>+'BD1'!G10553</f>
        <v>Sustantiva</v>
      </c>
      <c r="H10553" s="1">
        <f>+'BD1'!H10553</f>
        <v>4.28</v>
      </c>
    </row>
    <row r="10554" spans="1:8">
      <c r="A10554" s="1" t="str">
        <f>+'BD1'!A10554</f>
        <v>Huetar Norte</v>
      </c>
      <c r="B10554" s="1" t="str">
        <f>+'BD1'!B10554</f>
        <v>Río Frío</v>
      </c>
      <c r="C10554" s="1" t="str">
        <f>+'BD1'!C10554</f>
        <v>Antonio Guerrero Huertas</v>
      </c>
      <c r="D10554" s="1">
        <f>+'BD1'!D10554</f>
        <v>6.5</v>
      </c>
      <c r="E10554" s="1" t="str">
        <f>+'BD1'!E10554</f>
        <v>Técnico</v>
      </c>
      <c r="F10554" s="1" t="str">
        <f>+'BD1'!F10554</f>
        <v>Gestión en capacitaciones con instituciones públicas o privadas (solo gestión de coordinación por evento de capacitación)</v>
      </c>
      <c r="G10554" s="1" t="str">
        <f>+'BD1'!G10554</f>
        <v>Administrativa</v>
      </c>
      <c r="H10554" s="1">
        <f>+'BD1'!H10554</f>
        <v>4.28</v>
      </c>
    </row>
    <row r="10555" spans="1:8">
      <c r="A10555" s="1" t="str">
        <f>+'BD1'!A10555</f>
        <v>Huetar Norte</v>
      </c>
      <c r="B10555" s="1" t="str">
        <f>+'BD1'!B10555</f>
        <v>Río Frío</v>
      </c>
      <c r="C10555" s="1" t="str">
        <f>+'BD1'!C10555</f>
        <v>Antonio Guerrero Huertas</v>
      </c>
      <c r="D10555" s="1">
        <f>+'BD1'!D10555</f>
        <v>6.5</v>
      </c>
      <c r="E10555" s="1" t="str">
        <f>+'BD1'!E10555</f>
        <v>Técnico</v>
      </c>
      <c r="F10555" s="1" t="str">
        <f>+'BD1'!F10555</f>
        <v>Aplicación de la herramienta de medición del nivel de gestión empresarial y organizacional (por organización)</v>
      </c>
      <c r="G10555" s="1" t="str">
        <f>+'BD1'!G10555</f>
        <v>Sustantiva</v>
      </c>
      <c r="H10555" s="1">
        <f>+'BD1'!H10555</f>
        <v>2.8533300000000001</v>
      </c>
    </row>
    <row r="10556" spans="1:8">
      <c r="A10556" s="1" t="str">
        <f>+'BD1'!A10556</f>
        <v>Huetar Norte</v>
      </c>
      <c r="B10556" s="1" t="str">
        <f>+'BD1'!B10556</f>
        <v>Río Frío</v>
      </c>
      <c r="C10556" s="1" t="str">
        <f>+'BD1'!C10556</f>
        <v>Antonio Guerrero Huertas</v>
      </c>
      <c r="D10556" s="1">
        <f>+'BD1'!D10556</f>
        <v>6.5</v>
      </c>
      <c r="E10556" s="1" t="str">
        <f>+'BD1'!E10556</f>
        <v>Técnico</v>
      </c>
      <c r="F10556" s="1" t="str">
        <f>+'BD1'!F10556</f>
        <v>Elaboración y ejecución del plan de trabajo (por organización)</v>
      </c>
      <c r="G10556" s="1" t="str">
        <f>+'BD1'!G10556</f>
        <v>Sustantiva</v>
      </c>
      <c r="H10556" s="1">
        <f>+'BD1'!H10556</f>
        <v>2.6749999999999998</v>
      </c>
    </row>
    <row r="10557" spans="1:8">
      <c r="A10557" s="1" t="str">
        <f>+'BD1'!A10557</f>
        <v>Huetar Norte</v>
      </c>
      <c r="B10557" s="1" t="str">
        <f>+'BD1'!B10557</f>
        <v>Río Frío</v>
      </c>
      <c r="C10557" s="1" t="str">
        <f>+'BD1'!C10557</f>
        <v>Antonio Guerrero Huertas</v>
      </c>
      <c r="D10557" s="1">
        <f>+'BD1'!D10557</f>
        <v>6.5</v>
      </c>
      <c r="E10557" s="1" t="str">
        <f>+'BD1'!E10557</f>
        <v>Técnico</v>
      </c>
      <c r="F10557" s="1" t="str">
        <f>+'BD1'!F10557</f>
        <v>Visitas de seguimiento al plan de trabajo (por visita por organización)</v>
      </c>
      <c r="G10557" s="1" t="str">
        <f>+'BD1'!G10557</f>
        <v>Sustantiva</v>
      </c>
      <c r="H10557" s="1">
        <f>+'BD1'!H10557</f>
        <v>1.605</v>
      </c>
    </row>
    <row r="10558" spans="1:8">
      <c r="A10558" s="1" t="str">
        <f>+'BD1'!A10558</f>
        <v>Huetar Norte</v>
      </c>
      <c r="B10558" s="1" t="str">
        <f>+'BD1'!B10558</f>
        <v>Río Frío</v>
      </c>
      <c r="C10558" s="1" t="str">
        <f>+'BD1'!C10558</f>
        <v>Antonio Guerrero Huertas</v>
      </c>
      <c r="D10558" s="1">
        <f>+'BD1'!D10558</f>
        <v>6.5</v>
      </c>
      <c r="E10558" s="1" t="str">
        <f>+'BD1'!E10558</f>
        <v>Técnico</v>
      </c>
      <c r="F10558" s="1" t="str">
        <f>+'BD1'!F10558</f>
        <v>Reporte del plan de trabajo anual (por reporte por organización)</v>
      </c>
      <c r="G10558" s="1" t="str">
        <f>+'BD1'!G10558</f>
        <v>Sustantiva</v>
      </c>
      <c r="H10558" s="1">
        <f>+'BD1'!H10558</f>
        <v>6.42</v>
      </c>
    </row>
    <row r="10559" spans="1:8">
      <c r="A10559" s="1" t="str">
        <f>+'BD1'!A10559</f>
        <v>Huetar Norte</v>
      </c>
      <c r="B10559" s="1" t="str">
        <f>+'BD1'!B10559</f>
        <v>Río Frío</v>
      </c>
      <c r="C10559" s="1" t="str">
        <f>+'BD1'!C10559</f>
        <v>Antonio Guerrero Huertas</v>
      </c>
      <c r="D10559" s="1">
        <f>+'BD1'!D10559</f>
        <v>6.5</v>
      </c>
      <c r="E10559" s="1" t="str">
        <f>+'BD1'!E10559</f>
        <v>Técnico</v>
      </c>
      <c r="F10559" s="1" t="str">
        <f>+'BD1'!F10559</f>
        <v>NAMA (café): muestreo y toma de datos en finca (por productor)</v>
      </c>
      <c r="G10559" s="1" t="str">
        <f>+'BD1'!G10559</f>
        <v>Sustantiva</v>
      </c>
      <c r="H10559" s="1" t="str">
        <f>+'BD1'!H10559</f>
        <v>NA</v>
      </c>
    </row>
    <row r="10560" spans="1:8">
      <c r="A10560" s="1" t="str">
        <f>+'BD1'!A10560</f>
        <v>Huetar Norte</v>
      </c>
      <c r="B10560" s="1" t="str">
        <f>+'BD1'!B10560</f>
        <v>Río Frío</v>
      </c>
      <c r="C10560" s="1" t="str">
        <f>+'BD1'!C10560</f>
        <v>Antonio Guerrero Huertas</v>
      </c>
      <c r="D10560" s="1">
        <f>+'BD1'!D10560</f>
        <v>6.5</v>
      </c>
      <c r="E10560" s="1" t="str">
        <f>+'BD1'!E10560</f>
        <v>Técnico</v>
      </c>
      <c r="F10560" s="1" t="str">
        <f>+'BD1'!F10560</f>
        <v>NAMA (café): inclusión de datos al SisDNEA (por productor)</v>
      </c>
      <c r="G10560" s="1" t="str">
        <f>+'BD1'!G10560</f>
        <v>Sustantiva</v>
      </c>
      <c r="H10560" s="1" t="str">
        <f>+'BD1'!H10560</f>
        <v>NA</v>
      </c>
    </row>
    <row r="10561" spans="1:8">
      <c r="A10561" s="1" t="str">
        <f>+'BD1'!A10561</f>
        <v>Huetar Norte</v>
      </c>
      <c r="B10561" s="1" t="str">
        <f>+'BD1'!B10561</f>
        <v>Río Frío</v>
      </c>
      <c r="C10561" s="1" t="str">
        <f>+'BD1'!C10561</f>
        <v>Antonio Guerrero Huertas</v>
      </c>
      <c r="D10561" s="1">
        <f>+'BD1'!D10561</f>
        <v>6.5</v>
      </c>
      <c r="E10561" s="1" t="str">
        <f>+'BD1'!E10561</f>
        <v>Técnico</v>
      </c>
      <c r="F10561" s="1" t="str">
        <f>+'BD1'!F10561</f>
        <v>NAMA (café): entrega de constancia de verificación del MRV a la persona productora (por productor)</v>
      </c>
      <c r="G10561" s="1" t="str">
        <f>+'BD1'!G10561</f>
        <v>Sustantiva</v>
      </c>
      <c r="H10561" s="1" t="str">
        <f>+'BD1'!H10561</f>
        <v>NA</v>
      </c>
    </row>
    <row r="10562" spans="1:8">
      <c r="A10562" s="1" t="str">
        <f>+'BD1'!A10562</f>
        <v>Huetar Norte</v>
      </c>
      <c r="B10562" s="1" t="str">
        <f>+'BD1'!B10562</f>
        <v>Río Frío</v>
      </c>
      <c r="C10562" s="1" t="str">
        <f>+'BD1'!C10562</f>
        <v>Antonio Guerrero Huertas</v>
      </c>
      <c r="D10562" s="1">
        <f>+'BD1'!D10562</f>
        <v>6.5</v>
      </c>
      <c r="E10562" s="1" t="str">
        <f>+'BD1'!E10562</f>
        <v>Técnico</v>
      </c>
      <c r="F10562" s="1" t="str">
        <f>+'BD1'!F10562</f>
        <v>NAMA (ganadería): muestreo y toma de datos en finca (por productor)</v>
      </c>
      <c r="G10562" s="1" t="str">
        <f>+'BD1'!G10562</f>
        <v>Sustantiva</v>
      </c>
      <c r="H10562" s="1">
        <f>+'BD1'!H10562</f>
        <v>3.1208300000000002</v>
      </c>
    </row>
    <row r="10563" spans="1:8">
      <c r="A10563" s="1" t="str">
        <f>+'BD1'!A10563</f>
        <v>Huetar Norte</v>
      </c>
      <c r="B10563" s="1" t="str">
        <f>+'BD1'!B10563</f>
        <v>Río Frío</v>
      </c>
      <c r="C10563" s="1" t="str">
        <f>+'BD1'!C10563</f>
        <v>Antonio Guerrero Huertas</v>
      </c>
      <c r="D10563" s="1">
        <f>+'BD1'!D10563</f>
        <v>6.5</v>
      </c>
      <c r="E10563" s="1" t="str">
        <f>+'BD1'!E10563</f>
        <v>Técnico</v>
      </c>
      <c r="F10563" s="1" t="str">
        <f>+'BD1'!F10563</f>
        <v>NAMA (ganadería): inclusión de datos al SisDNEA (por productor)</v>
      </c>
      <c r="G10563" s="1" t="str">
        <f>+'BD1'!G10563</f>
        <v>Sustantiva</v>
      </c>
      <c r="H10563" s="1">
        <f>+'BD1'!H10563</f>
        <v>0.71333000000000002</v>
      </c>
    </row>
    <row r="10564" spans="1:8">
      <c r="A10564" s="1" t="str">
        <f>+'BD1'!A10564</f>
        <v>Huetar Norte</v>
      </c>
      <c r="B10564" s="1" t="str">
        <f>+'BD1'!B10564</f>
        <v>Río Frío</v>
      </c>
      <c r="C10564" s="1" t="str">
        <f>+'BD1'!C10564</f>
        <v>Antonio Guerrero Huertas</v>
      </c>
      <c r="D10564" s="1">
        <f>+'BD1'!D10564</f>
        <v>6.5</v>
      </c>
      <c r="E10564" s="1" t="str">
        <f>+'BD1'!E10564</f>
        <v>Técnico</v>
      </c>
      <c r="F10564" s="1" t="str">
        <f>+'BD1'!F10564</f>
        <v>NAMA (ganadería): entrega de constancia de verificación del MRV a la persona productora (por productor)</v>
      </c>
      <c r="G10564" s="1" t="str">
        <f>+'BD1'!G10564</f>
        <v>Sustantiva</v>
      </c>
      <c r="H10564" s="1">
        <f>+'BD1'!H10564</f>
        <v>2.0508299999999999</v>
      </c>
    </row>
    <row r="10565" spans="1:8">
      <c r="A10565" s="1" t="str">
        <f>+'BD1'!A10565</f>
        <v>Huetar Norte</v>
      </c>
      <c r="B10565" s="1" t="str">
        <f>+'BD1'!B10565</f>
        <v>Río Frío</v>
      </c>
      <c r="C10565" s="1" t="str">
        <f>+'BD1'!C10565</f>
        <v>Antonio Guerrero Huertas</v>
      </c>
      <c r="D10565" s="1">
        <f>+'BD1'!D10565</f>
        <v>6.5</v>
      </c>
      <c r="E10565" s="1" t="str">
        <f>+'BD1'!E10565</f>
        <v>Técnico</v>
      </c>
      <c r="F10565" s="1" t="str">
        <f>+'BD1'!F10565</f>
        <v>Producción sostenible: elaboración de la herramienta Tu Modelo, en el SisDNEA (por productor)</v>
      </c>
      <c r="G10565" s="1" t="str">
        <f>+'BD1'!G10565</f>
        <v>Sustantiva</v>
      </c>
      <c r="H10565" s="1" t="str">
        <f>+'BD1'!H10565</f>
        <v>NA</v>
      </c>
    </row>
    <row r="10566" spans="1:8">
      <c r="A10566" s="1" t="str">
        <f>+'BD1'!A10566</f>
        <v>Huetar Norte</v>
      </c>
      <c r="B10566" s="1" t="str">
        <f>+'BD1'!B10566</f>
        <v>Río Frío</v>
      </c>
      <c r="C10566" s="1" t="str">
        <f>+'BD1'!C10566</f>
        <v>Antonio Guerrero Huertas</v>
      </c>
      <c r="D10566" s="1">
        <f>+'BD1'!D10566</f>
        <v>6.5</v>
      </c>
      <c r="E10566" s="1" t="str">
        <f>+'BD1'!E10566</f>
        <v>Técnico</v>
      </c>
      <c r="F10566" s="1" t="str">
        <f>+'BD1'!F10566</f>
        <v>Producción sostenible: entregar certificado al productor e incluirlo en el expediente físico (por productor)</v>
      </c>
      <c r="G10566" s="1" t="str">
        <f>+'BD1'!G10566</f>
        <v>Sustantiva</v>
      </c>
      <c r="H10566" s="1" t="str">
        <f>+'BD1'!H10566</f>
        <v>NA</v>
      </c>
    </row>
    <row r="10567" spans="1:8">
      <c r="A10567" s="1" t="str">
        <f>+'BD1'!A10567</f>
        <v>Huetar Norte</v>
      </c>
      <c r="B10567" s="1" t="str">
        <f>+'BD1'!B10567</f>
        <v>Río Frío</v>
      </c>
      <c r="C10567" s="1" t="str">
        <f>+'BD1'!C10567</f>
        <v>Antonio Guerrero Huertas</v>
      </c>
      <c r="D10567" s="1">
        <f>+'BD1'!D10567</f>
        <v>6.5</v>
      </c>
      <c r="E10567" s="1" t="str">
        <f>+'BD1'!E10567</f>
        <v>Técnico</v>
      </c>
      <c r="F10567" s="1" t="str">
        <f>+'BD1'!F10567</f>
        <v>RBAyP y RBAO: divulgación del programa de incentivos (por acción de divulgación)</v>
      </c>
      <c r="G10567" s="1" t="str">
        <f>+'BD1'!G10567</f>
        <v>Sustantiva</v>
      </c>
      <c r="H10567" s="1">
        <f>+'BD1'!H10567</f>
        <v>0.35666999999999999</v>
      </c>
    </row>
    <row r="10568" spans="1:8">
      <c r="A10568" s="1" t="str">
        <f>+'BD1'!A10568</f>
        <v>Huetar Norte</v>
      </c>
      <c r="B10568" s="1" t="str">
        <f>+'BD1'!B10568</f>
        <v>Río Frío</v>
      </c>
      <c r="C10568" s="1" t="str">
        <f>+'BD1'!C10568</f>
        <v>Antonio Guerrero Huertas</v>
      </c>
      <c r="D10568" s="1">
        <f>+'BD1'!D10568</f>
        <v>6.5</v>
      </c>
      <c r="E10568" s="1" t="str">
        <f>+'BD1'!E10568</f>
        <v>Técnico</v>
      </c>
      <c r="F10568" s="1" t="str">
        <f>+'BD1'!F10568</f>
        <v>RBAyP y RBAO: completar formularios para recibir incentivos económicos (por productor)</v>
      </c>
      <c r="G10568" s="1" t="str">
        <f>+'BD1'!G10568</f>
        <v>Sustantiva</v>
      </c>
      <c r="H10568" s="1">
        <f>+'BD1'!H10568</f>
        <v>1.07</v>
      </c>
    </row>
    <row r="10569" spans="1:8">
      <c r="A10569" s="1" t="str">
        <f>+'BD1'!A10569</f>
        <v>Huetar Norte</v>
      </c>
      <c r="B10569" s="1" t="str">
        <f>+'BD1'!B10569</f>
        <v>Río Frío</v>
      </c>
      <c r="C10569" s="1" t="str">
        <f>+'BD1'!C10569</f>
        <v>Antonio Guerrero Huertas</v>
      </c>
      <c r="D10569" s="1">
        <f>+'BD1'!D10569</f>
        <v>6.5</v>
      </c>
      <c r="E10569" s="1" t="str">
        <f>+'BD1'!E10569</f>
        <v>Técnico</v>
      </c>
      <c r="F10569" s="1" t="str">
        <f>+'BD1'!F10569</f>
        <v>RBAyP y RBAO: revisión de las solicitudes del programa de incentivos económicos (por productor)</v>
      </c>
      <c r="G10569" s="1" t="str">
        <f>+'BD1'!G10569</f>
        <v>Sustantiva</v>
      </c>
      <c r="H10569" s="1">
        <f>+'BD1'!H10569</f>
        <v>0.53500000000000003</v>
      </c>
    </row>
    <row r="10570" spans="1:8">
      <c r="A10570" s="1" t="str">
        <f>+'BD1'!A10570</f>
        <v>Huetar Norte</v>
      </c>
      <c r="B10570" s="1" t="str">
        <f>+'BD1'!B10570</f>
        <v>Río Frío</v>
      </c>
      <c r="C10570" s="1" t="str">
        <f>+'BD1'!C10570</f>
        <v>Antonio Guerrero Huertas</v>
      </c>
      <c r="D10570" s="1">
        <f>+'BD1'!D10570</f>
        <v>6.5</v>
      </c>
      <c r="E10570" s="1" t="str">
        <f>+'BD1'!E10570</f>
        <v>Técnico</v>
      </c>
      <c r="F10570" s="1" t="str">
        <f>+'BD1'!F10570</f>
        <v>RBAyP y RBAO: visita a finca para verificación (por visita por productor)</v>
      </c>
      <c r="G10570" s="1" t="str">
        <f>+'BD1'!G10570</f>
        <v>Sustantiva</v>
      </c>
      <c r="H10570" s="1">
        <f>+'BD1'!H10570</f>
        <v>1.605</v>
      </c>
    </row>
    <row r="10571" spans="1:8">
      <c r="A10571" s="1" t="str">
        <f>+'BD1'!A10571</f>
        <v>Huetar Norte</v>
      </c>
      <c r="B10571" s="1" t="str">
        <f>+'BD1'!B10571</f>
        <v>Río Frío</v>
      </c>
      <c r="C10571" s="1" t="str">
        <f>+'BD1'!C10571</f>
        <v>Antonio Guerrero Huertas</v>
      </c>
      <c r="D10571" s="1">
        <f>+'BD1'!D10571</f>
        <v>6.5</v>
      </c>
      <c r="E10571" s="1" t="str">
        <f>+'BD1'!E10571</f>
        <v>Técnico</v>
      </c>
      <c r="F10571" s="1" t="str">
        <f>+'BD1'!F10571</f>
        <v>Productores ocasionales: asistencia técnica individual (por productor)</v>
      </c>
      <c r="G10571" s="1" t="str">
        <f>+'BD1'!G10571</f>
        <v>Sustantiva</v>
      </c>
      <c r="H10571" s="1">
        <f>+'BD1'!H10571</f>
        <v>1.605</v>
      </c>
    </row>
    <row r="10572" spans="1:8">
      <c r="A10572" s="1" t="str">
        <f>+'BD1'!A10572</f>
        <v>Huetar Norte</v>
      </c>
      <c r="B10572" s="1" t="str">
        <f>+'BD1'!B10572</f>
        <v>Río Frío</v>
      </c>
      <c r="C10572" s="1" t="str">
        <f>+'BD1'!C10572</f>
        <v>Antonio Guerrero Huertas</v>
      </c>
      <c r="D10572" s="1">
        <f>+'BD1'!D10572</f>
        <v>6.5</v>
      </c>
      <c r="E10572" s="1" t="str">
        <f>+'BD1'!E10572</f>
        <v>Técnico</v>
      </c>
      <c r="F10572" s="1" t="str">
        <f>+'BD1'!F10572</f>
        <v>Productores ocasionales: asistencia técnica grupal (por asistencia a grupo)</v>
      </c>
      <c r="G10572" s="1" t="str">
        <f>+'BD1'!G10572</f>
        <v>Sustantiva</v>
      </c>
      <c r="H10572" s="1">
        <f>+'BD1'!H10572</f>
        <v>3.21</v>
      </c>
    </row>
    <row r="10573" spans="1:8">
      <c r="A10573" s="1" t="str">
        <f>+'BD1'!A10573</f>
        <v>Huetar Norte</v>
      </c>
      <c r="B10573" s="1" t="str">
        <f>+'BD1'!B10573</f>
        <v>Río Frío</v>
      </c>
      <c r="C10573" s="1" t="str">
        <f>+'BD1'!C10573</f>
        <v>Antonio Guerrero Huertas</v>
      </c>
      <c r="D10573" s="1">
        <f>+'BD1'!D10573</f>
        <v>6.5</v>
      </c>
      <c r="E10573" s="1" t="str">
        <f>+'BD1'!E10573</f>
        <v>Técnico</v>
      </c>
      <c r="F10573" s="1" t="str">
        <f>+'BD1'!F10573</f>
        <v>Productores ocasionales: servicios de extensión de información digitales y virtuales (por productor)</v>
      </c>
      <c r="G10573" s="1" t="str">
        <f>+'BD1'!G10573</f>
        <v>Sustantiva</v>
      </c>
      <c r="H10573" s="1">
        <f>+'BD1'!H10573</f>
        <v>0.35666999999999999</v>
      </c>
    </row>
    <row r="10574" spans="1:8">
      <c r="A10574" s="1" t="str">
        <f>+'BD1'!A10574</f>
        <v>Huetar Norte</v>
      </c>
      <c r="B10574" s="1" t="str">
        <f>+'BD1'!B10574</f>
        <v>Río Frío</v>
      </c>
      <c r="C10574" s="1" t="str">
        <f>+'BD1'!C10574</f>
        <v>Antonio Guerrero Huertas</v>
      </c>
      <c r="D10574" s="1">
        <f>+'BD1'!D10574</f>
        <v>6.5</v>
      </c>
      <c r="E10574" s="1" t="str">
        <f>+'BD1'!E10574</f>
        <v>Técnico</v>
      </c>
      <c r="F10574" s="1" t="str">
        <f>+'BD1'!F10574</f>
        <v>Proyectos financiados con fondos públicos y transferencia MAG: apoyo en la formulación de proyectos de personas productoras (acumulado efectivo por proyecto)</v>
      </c>
      <c r="G10574" s="1" t="str">
        <f>+'BD1'!G10574</f>
        <v>Sustantiva</v>
      </c>
      <c r="H10574" s="1">
        <f>+'BD1'!H10574</f>
        <v>6.2416700000000001</v>
      </c>
    </row>
    <row r="10575" spans="1:8">
      <c r="A10575" s="1" t="str">
        <f>+'BD1'!A10575</f>
        <v>Huetar Norte</v>
      </c>
      <c r="B10575" s="1" t="str">
        <f>+'BD1'!B10575</f>
        <v>Río Frío</v>
      </c>
      <c r="C10575" s="1" t="str">
        <f>+'BD1'!C10575</f>
        <v>Antonio Guerrero Huertas</v>
      </c>
      <c r="D10575" s="1">
        <f>+'BD1'!D10575</f>
        <v>6.5</v>
      </c>
      <c r="E10575" s="1" t="str">
        <f>+'BD1'!E10575</f>
        <v>Técnico</v>
      </c>
      <c r="F10575" s="1" t="str">
        <f>+'BD1'!F10575</f>
        <v>Proyectos financiados con fondos públicos y transferencia MAG: apoyo en la formulación de proyectos de organizaciones (acumulado efectivo por proyecto)</v>
      </c>
      <c r="G10575" s="1" t="str">
        <f>+'BD1'!G10575</f>
        <v>Sustantiva</v>
      </c>
      <c r="H10575" s="1">
        <f>+'BD1'!H10575</f>
        <v>34.24</v>
      </c>
    </row>
    <row r="10576" spans="1:8">
      <c r="A10576" s="1" t="str">
        <f>+'BD1'!A10576</f>
        <v>Huetar Norte</v>
      </c>
      <c r="B10576" s="1" t="str">
        <f>+'BD1'!B10576</f>
        <v>Río Frío</v>
      </c>
      <c r="C10576" s="1" t="str">
        <f>+'BD1'!C10576</f>
        <v>Antonio Guerrero Huertas</v>
      </c>
      <c r="D10576" s="1">
        <f>+'BD1'!D10576</f>
        <v>6.5</v>
      </c>
      <c r="E10576" s="1" t="str">
        <f>+'BD1'!E10576</f>
        <v>Técnico</v>
      </c>
      <c r="F10576" s="1" t="str">
        <f>+'BD1'!F10576</f>
        <v>Proyectos financiados con fondos públicos: seguimiento técnico (por visita a proyecto)</v>
      </c>
      <c r="G10576" s="1" t="str">
        <f>+'BD1'!G10576</f>
        <v>Sustantiva</v>
      </c>
      <c r="H10576" s="1">
        <f>+'BD1'!H10576</f>
        <v>3.21</v>
      </c>
    </row>
    <row r="10577" spans="1:8">
      <c r="A10577" s="1" t="str">
        <f>+'BD1'!A10577</f>
        <v>Huetar Norte</v>
      </c>
      <c r="B10577" s="1" t="str">
        <f>+'BD1'!B10577</f>
        <v>Río Frío</v>
      </c>
      <c r="C10577" s="1" t="str">
        <f>+'BD1'!C10577</f>
        <v>Antonio Guerrero Huertas</v>
      </c>
      <c r="D10577" s="1">
        <f>+'BD1'!D10577</f>
        <v>6.5</v>
      </c>
      <c r="E10577" s="1" t="str">
        <f>+'BD1'!E10577</f>
        <v>Técnico</v>
      </c>
      <c r="F10577" s="1" t="str">
        <f>+'BD1'!F10577</f>
        <v>Elaboración de informes trimestrales, semestrales y anuales PAO (por informe)</v>
      </c>
      <c r="G10577" s="1" t="str">
        <f>+'BD1'!G10577</f>
        <v>Administrativa</v>
      </c>
      <c r="H10577" s="1">
        <f>+'BD1'!H10577</f>
        <v>25.68</v>
      </c>
    </row>
    <row r="10578" spans="1:8">
      <c r="A10578" s="1" t="str">
        <f>+'BD1'!A10578</f>
        <v>Huetar Norte</v>
      </c>
      <c r="B10578" s="1" t="str">
        <f>+'BD1'!B10578</f>
        <v>Río Frío</v>
      </c>
      <c r="C10578" s="1" t="str">
        <f>+'BD1'!C10578</f>
        <v>Antonio Guerrero Huertas</v>
      </c>
      <c r="D10578" s="1">
        <f>+'BD1'!D10578</f>
        <v>6.5</v>
      </c>
      <c r="E10578" s="1" t="str">
        <f>+'BD1'!E10578</f>
        <v>Técnico</v>
      </c>
      <c r="F10578" s="1" t="str">
        <f>+'BD1'!F10578</f>
        <v>Seguimiento a los PAO de los funcionarios a su cargo (por funcionario)</v>
      </c>
      <c r="G10578" s="1" t="str">
        <f>+'BD1'!G10578</f>
        <v>Administrativa</v>
      </c>
      <c r="H10578" s="1" t="str">
        <f>+'BD1'!H10578</f>
        <v>NA</v>
      </c>
    </row>
    <row r="10579" spans="1:8">
      <c r="A10579" s="1" t="str">
        <f>+'BD1'!A10579</f>
        <v>Huetar Norte</v>
      </c>
      <c r="B10579" s="1" t="str">
        <f>+'BD1'!B10579</f>
        <v>Río Frío</v>
      </c>
      <c r="C10579" s="1" t="str">
        <f>+'BD1'!C10579</f>
        <v>Antonio Guerrero Huertas</v>
      </c>
      <c r="D10579" s="1">
        <f>+'BD1'!D10579</f>
        <v>6.5</v>
      </c>
      <c r="E10579" s="1" t="str">
        <f>+'BD1'!E10579</f>
        <v>Técnico</v>
      </c>
      <c r="F10579" s="1" t="str">
        <f>+'BD1'!F10579</f>
        <v>Inscripción y actualización de PYMPA (por productor)</v>
      </c>
      <c r="G10579" s="1" t="str">
        <f>+'BD1'!G10579</f>
        <v>Sustantiva</v>
      </c>
      <c r="H10579" s="1">
        <f>+'BD1'!H10579</f>
        <v>0.53500000000000003</v>
      </c>
    </row>
    <row r="10580" spans="1:8">
      <c r="A10580" s="1" t="str">
        <f>+'BD1'!A10580</f>
        <v>Huetar Norte</v>
      </c>
      <c r="B10580" s="1" t="str">
        <f>+'BD1'!B10580</f>
        <v>Río Frío</v>
      </c>
      <c r="C10580" s="1" t="str">
        <f>+'BD1'!C10580</f>
        <v>Antonio Guerrero Huertas</v>
      </c>
      <c r="D10580" s="1">
        <f>+'BD1'!D10580</f>
        <v>6.5</v>
      </c>
      <c r="E10580" s="1" t="str">
        <f>+'BD1'!E10580</f>
        <v>Técnico</v>
      </c>
      <c r="F10580" s="1" t="str">
        <f>+'BD1'!F10580</f>
        <v>Certificaciones para la Declaración de Bienes Inmuebles ante las municipalidades (por trámite)</v>
      </c>
      <c r="G10580" s="1" t="str">
        <f>+'BD1'!G10580</f>
        <v>Sustantiva</v>
      </c>
      <c r="H10580" s="1" t="str">
        <f>+'BD1'!H10580</f>
        <v>NA</v>
      </c>
    </row>
    <row r="10581" spans="1:8">
      <c r="A10581" s="1" t="str">
        <f>+'BD1'!A10581</f>
        <v>Huetar Norte</v>
      </c>
      <c r="B10581" s="1" t="str">
        <f>+'BD1'!B10581</f>
        <v>Río Frío</v>
      </c>
      <c r="C10581" s="1" t="str">
        <f>+'BD1'!C10581</f>
        <v>Antonio Guerrero Huertas</v>
      </c>
      <c r="D10581" s="1">
        <f>+'BD1'!D10581</f>
        <v>6.5</v>
      </c>
      <c r="E10581" s="1" t="str">
        <f>+'BD1'!E10581</f>
        <v>Técnico</v>
      </c>
      <c r="F10581" s="1" t="str">
        <f>+'BD1'!F10581</f>
        <v>Participación en reuniones EREA (por reunión)</v>
      </c>
      <c r="G10581" s="1" t="str">
        <f>+'BD1'!G10581</f>
        <v>Administrativa</v>
      </c>
      <c r="H10581" s="1" t="str">
        <f>+'BD1'!H10581</f>
        <v>NA</v>
      </c>
    </row>
    <row r="10582" spans="1:8">
      <c r="A10582" s="1" t="str">
        <f>+'BD1'!A10582</f>
        <v>Huetar Norte</v>
      </c>
      <c r="B10582" s="1" t="str">
        <f>+'BD1'!B10582</f>
        <v>Río Frío</v>
      </c>
      <c r="C10582" s="1" t="str">
        <f>+'BD1'!C10582</f>
        <v>Antonio Guerrero Huertas</v>
      </c>
      <c r="D10582" s="1">
        <f>+'BD1'!D10582</f>
        <v>6.5</v>
      </c>
      <c r="E10582" s="1" t="str">
        <f>+'BD1'!E10582</f>
        <v>Técnico</v>
      </c>
      <c r="F10582" s="1" t="str">
        <f>+'BD1'!F10582</f>
        <v>Participación en grupos técnicos o comisiones (por reunión)</v>
      </c>
      <c r="G10582" s="1" t="str">
        <f>+'BD1'!G10582</f>
        <v>Sustantiva</v>
      </c>
      <c r="H10582" s="1" t="str">
        <f>+'BD1'!H10582</f>
        <v>NA</v>
      </c>
    </row>
    <row r="10583" spans="1:8">
      <c r="A10583" s="1" t="str">
        <f>+'BD1'!A10583</f>
        <v>Huetar Norte</v>
      </c>
      <c r="B10583" s="1" t="str">
        <f>+'BD1'!B10583</f>
        <v>Río Frío</v>
      </c>
      <c r="C10583" s="1" t="str">
        <f>+'BD1'!C10583</f>
        <v>Antonio Guerrero Huertas</v>
      </c>
      <c r="D10583" s="1">
        <f>+'BD1'!D10583</f>
        <v>6.5</v>
      </c>
      <c r="E10583" s="1" t="str">
        <f>+'BD1'!E10583</f>
        <v>Técnico</v>
      </c>
      <c r="F10583" s="1" t="str">
        <f>+'BD1'!F10583</f>
        <v>Participación en capacitaciones técnicas (por capacitación)</v>
      </c>
      <c r="G10583" s="1" t="str">
        <f>+'BD1'!G10583</f>
        <v>Administrativa</v>
      </c>
      <c r="H10583" s="1">
        <f>+'BD1'!H10583</f>
        <v>17.12</v>
      </c>
    </row>
    <row r="10584" spans="1:8">
      <c r="A10584" s="1" t="str">
        <f>+'BD1'!A10584</f>
        <v>Huetar Norte</v>
      </c>
      <c r="B10584" s="1" t="str">
        <f>+'BD1'!B10584</f>
        <v>Río Frío</v>
      </c>
      <c r="C10584" s="1" t="str">
        <f>+'BD1'!C10584</f>
        <v>Antonio Guerrero Huertas</v>
      </c>
      <c r="D10584" s="1">
        <f>+'BD1'!D10584</f>
        <v>6.5</v>
      </c>
      <c r="E10584" s="1" t="str">
        <f>+'BD1'!E10584</f>
        <v>Técnico</v>
      </c>
      <c r="F10584" s="1" t="str">
        <f>+'BD1'!F10584</f>
        <v xml:space="preserve">Participación en charlas y sesiones técnicas, de trabajo y de actualización de conocimiento (por evento) </v>
      </c>
      <c r="G10584" s="1" t="str">
        <f>+'BD1'!G10584</f>
        <v>Administrativa</v>
      </c>
      <c r="H10584" s="1">
        <f>+'BD1'!H10584</f>
        <v>9.2733299999999996</v>
      </c>
    </row>
    <row r="10585" spans="1:8">
      <c r="A10585" s="1" t="str">
        <f>+'BD1'!A10585</f>
        <v>Huetar Norte</v>
      </c>
      <c r="B10585" s="1" t="str">
        <f>+'BD1'!B10585</f>
        <v>Río Frío</v>
      </c>
      <c r="C10585" s="1" t="str">
        <f>+'BD1'!C10585</f>
        <v>Antonio Guerrero Huertas</v>
      </c>
      <c r="D10585" s="1">
        <f>+'BD1'!D10585</f>
        <v>6.5</v>
      </c>
      <c r="E10585" s="1" t="str">
        <f>+'BD1'!E10585</f>
        <v>Técnico</v>
      </c>
      <c r="F10585" s="1" t="str">
        <f>+'BD1'!F10585</f>
        <v>Aplicación de censos y apoyo en sondeo de precios de insumos agropecuarios (por censo o sondeo)</v>
      </c>
      <c r="G10585" s="1" t="str">
        <f>+'BD1'!G10585</f>
        <v>Sustantiva</v>
      </c>
      <c r="H10585" s="1" t="str">
        <f>+'BD1'!H10585</f>
        <v>NA</v>
      </c>
    </row>
    <row r="10586" spans="1:8">
      <c r="A10586" s="1" t="str">
        <f>+'BD1'!A10586</f>
        <v>Huetar Norte</v>
      </c>
      <c r="B10586" s="1" t="str">
        <f>+'BD1'!B10586</f>
        <v>Río Frío</v>
      </c>
      <c r="C10586" s="1" t="str">
        <f>+'BD1'!C10586</f>
        <v>Antonio Guerrero Huertas</v>
      </c>
      <c r="D10586" s="1">
        <f>+'BD1'!D10586</f>
        <v>6.5</v>
      </c>
      <c r="E10586" s="1" t="str">
        <f>+'BD1'!E10586</f>
        <v>Técnico</v>
      </c>
      <c r="F10586" s="1" t="str">
        <f>+'BD1'!F10586</f>
        <v>Coordinación de acciones entre dependencias del MAG (por acción de cordinación)</v>
      </c>
      <c r="G10586" s="1" t="str">
        <f>+'BD1'!G10586</f>
        <v>Administrativa</v>
      </c>
      <c r="H10586" s="1">
        <f>+'BD1'!H10586</f>
        <v>2.14</v>
      </c>
    </row>
    <row r="10587" spans="1:8">
      <c r="A10587" s="1" t="str">
        <f>+'BD1'!A10587</f>
        <v>Huetar Norte</v>
      </c>
      <c r="B10587" s="1" t="str">
        <f>+'BD1'!B10587</f>
        <v>Río Frío</v>
      </c>
      <c r="C10587" s="1" t="str">
        <f>+'BD1'!C10587</f>
        <v>Antonio Guerrero Huertas</v>
      </c>
      <c r="D10587" s="1">
        <f>+'BD1'!D10587</f>
        <v>6.5</v>
      </c>
      <c r="E10587" s="1" t="str">
        <f>+'BD1'!E10587</f>
        <v>Técnico</v>
      </c>
      <c r="F10587" s="1" t="str">
        <f>+'BD1'!F10587</f>
        <v>Otorgamiento de permisos para quemas agropecuarias (por trámite)</v>
      </c>
      <c r="G10587" s="1" t="str">
        <f>+'BD1'!G10587</f>
        <v>Sustantiva</v>
      </c>
      <c r="H10587" s="1">
        <f>+'BD1'!H10587</f>
        <v>3.21</v>
      </c>
    </row>
    <row r="10588" spans="1:8">
      <c r="A10588" s="1" t="str">
        <f>+'BD1'!A10588</f>
        <v>Huetar Norte</v>
      </c>
      <c r="B10588" s="1" t="str">
        <f>+'BD1'!B10588</f>
        <v>Río Frío</v>
      </c>
      <c r="C10588" s="1" t="str">
        <f>+'BD1'!C10588</f>
        <v>Antonio Guerrero Huertas</v>
      </c>
      <c r="D10588" s="1">
        <f>+'BD1'!D10588</f>
        <v>6.5</v>
      </c>
      <c r="E10588" s="1" t="str">
        <f>+'BD1'!E10588</f>
        <v>Técnico</v>
      </c>
      <c r="F10588" s="1" t="str">
        <f>+'BD1'!F10588</f>
        <v>Elaboración de Autoevaluación en Control Interno (acumulado efectivo por aplicación de la autoevaluación)</v>
      </c>
      <c r="G10588" s="1" t="str">
        <f>+'BD1'!G10588</f>
        <v>Administrativa</v>
      </c>
      <c r="H10588" s="1">
        <f>+'BD1'!H10588</f>
        <v>17.12</v>
      </c>
    </row>
    <row r="10589" spans="1:8">
      <c r="A10589" s="1" t="str">
        <f>+'BD1'!A10589</f>
        <v>Huetar Norte</v>
      </c>
      <c r="B10589" s="1" t="str">
        <f>+'BD1'!B10589</f>
        <v>Río Frío</v>
      </c>
      <c r="C10589" s="1" t="str">
        <f>+'BD1'!C10589</f>
        <v>Antonio Guerrero Huertas</v>
      </c>
      <c r="D10589" s="1">
        <f>+'BD1'!D10589</f>
        <v>6.5</v>
      </c>
      <c r="E10589" s="1" t="str">
        <f>+'BD1'!E10589</f>
        <v>Técnico</v>
      </c>
      <c r="F10589" s="1" t="str">
        <f>+'BD1'!F10589</f>
        <v>Determinación y evaluación de riesgos en SEVRIMAG (acumulado efectivo por aplicación del SEVRIMAG)</v>
      </c>
      <c r="G10589" s="1" t="str">
        <f>+'BD1'!G10589</f>
        <v>Administrativa</v>
      </c>
      <c r="H10589" s="1">
        <f>+'BD1'!H10589</f>
        <v>17.12</v>
      </c>
    </row>
    <row r="10590" spans="1:8">
      <c r="A10590" s="1" t="str">
        <f>+'BD1'!A10590</f>
        <v>Huetar Norte</v>
      </c>
      <c r="B10590" s="1" t="str">
        <f>+'BD1'!B10590</f>
        <v>Río Frío</v>
      </c>
      <c r="C10590" s="1" t="str">
        <f>+'BD1'!C10590</f>
        <v>Antonio Guerrero Huertas</v>
      </c>
      <c r="D10590" s="1">
        <f>+'BD1'!D10590</f>
        <v>6.5</v>
      </c>
      <c r="E10590" s="1" t="str">
        <f>+'BD1'!E10590</f>
        <v>Técnico</v>
      </c>
      <c r="F10590" s="1" t="str">
        <f>+'BD1'!F10590</f>
        <v>Seguimiento a plan de mitigación de riesgos en SEVRIMAG (acumulado efectivo por seguimiento)</v>
      </c>
      <c r="G10590" s="1" t="str">
        <f>+'BD1'!G10590</f>
        <v>Administrativa</v>
      </c>
      <c r="H10590" s="1">
        <f>+'BD1'!H10590</f>
        <v>8.56</v>
      </c>
    </row>
    <row r="10591" spans="1:8">
      <c r="A10591" s="1" t="str">
        <f>+'BD1'!A10591</f>
        <v>Huetar Norte</v>
      </c>
      <c r="B10591" s="1" t="str">
        <f>+'BD1'!B10591</f>
        <v>Río Frío</v>
      </c>
      <c r="C10591" s="1" t="str">
        <f>+'BD1'!C10591</f>
        <v>Antonio Guerrero Huertas</v>
      </c>
      <c r="D10591" s="1">
        <f>+'BD1'!D10591</f>
        <v>6.5</v>
      </c>
      <c r="E10591" s="1" t="str">
        <f>+'BD1'!E10591</f>
        <v>Técnico</v>
      </c>
      <c r="F10591" s="1" t="str">
        <f>+'BD1'!F10591</f>
        <v>Seguimiento a plan de mejora de la Autoevaluación en Control Interno (acumulado efectivo por seguimiento)</v>
      </c>
      <c r="G10591" s="1" t="str">
        <f>+'BD1'!G10591</f>
        <v>Administrativa</v>
      </c>
      <c r="H10591" s="1">
        <f>+'BD1'!H10591</f>
        <v>8.56</v>
      </c>
    </row>
    <row r="10592" spans="1:8">
      <c r="A10592" s="1" t="str">
        <f>+'BD1'!A10592</f>
        <v>Huetar Norte</v>
      </c>
      <c r="B10592" s="1" t="str">
        <f>+'BD1'!B10592</f>
        <v>Río Frío</v>
      </c>
      <c r="C10592" s="1" t="str">
        <f>+'BD1'!C10592</f>
        <v>Antonio Guerrero Huertas</v>
      </c>
      <c r="D10592" s="1">
        <f>+'BD1'!D10592</f>
        <v>6.5</v>
      </c>
      <c r="E10592" s="1" t="str">
        <f>+'BD1'!E10592</f>
        <v>Técnico</v>
      </c>
      <c r="F10592" s="1" t="str">
        <f>+'BD1'!F10592</f>
        <v>Reuniones de personal AEA (por reunión)</v>
      </c>
      <c r="G10592" s="1" t="str">
        <f>+'BD1'!G10592</f>
        <v>Administrativa</v>
      </c>
      <c r="H10592" s="1">
        <f>+'BD1'!H10592</f>
        <v>0.80249999999999999</v>
      </c>
    </row>
    <row r="10593" spans="1:8">
      <c r="A10593" s="1" t="str">
        <f>+'BD1'!A10593</f>
        <v>Huetar Norte</v>
      </c>
      <c r="B10593" s="1" t="str">
        <f>+'BD1'!B10593</f>
        <v>Río Frío</v>
      </c>
      <c r="C10593" s="1" t="str">
        <f>+'BD1'!C10593</f>
        <v>Antonio Guerrero Huertas</v>
      </c>
      <c r="D10593" s="1">
        <f>+'BD1'!D10593</f>
        <v>6.5</v>
      </c>
      <c r="E10593" s="1" t="str">
        <f>+'BD1'!E10593</f>
        <v>Técnico</v>
      </c>
      <c r="F10593" s="1" t="str">
        <f>+'BD1'!F10593</f>
        <v>Actualización del sistema de gestión documental y archivo (tiempo efectivo por día)</v>
      </c>
      <c r="G10593" s="1" t="str">
        <f>+'BD1'!G10593</f>
        <v>Administrativa</v>
      </c>
      <c r="H10593" s="1">
        <f>+'BD1'!H10593</f>
        <v>1.15917</v>
      </c>
    </row>
    <row r="10594" spans="1:8">
      <c r="A10594" s="1" t="str">
        <f>+'BD1'!A10594</f>
        <v>Huetar Norte</v>
      </c>
      <c r="B10594" s="1" t="str">
        <f>+'BD1'!B10594</f>
        <v>Río Frío</v>
      </c>
      <c r="C10594" s="1" t="str">
        <f>+'BD1'!C10594</f>
        <v>Antonio Guerrero Huertas</v>
      </c>
      <c r="D10594" s="1">
        <f>+'BD1'!D10594</f>
        <v>6.5</v>
      </c>
      <c r="E10594" s="1" t="str">
        <f>+'BD1'!E10594</f>
        <v>Técnico</v>
      </c>
      <c r="F10594" s="1" t="str">
        <f>+'BD1'!F10594</f>
        <v>Actualización del sistema SisDNEA (por productor)</v>
      </c>
      <c r="G10594" s="1" t="str">
        <f>+'BD1'!G10594</f>
        <v>Administrativa</v>
      </c>
      <c r="H10594" s="1">
        <f>+'BD1'!H10594</f>
        <v>0.53500000000000003</v>
      </c>
    </row>
    <row r="10595" spans="1:8">
      <c r="A10595" s="1" t="str">
        <f>+'BD1'!A10595</f>
        <v>Huetar Norte</v>
      </c>
      <c r="B10595" s="1" t="str">
        <f>+'BD1'!B10595</f>
        <v>Río Frío</v>
      </c>
      <c r="C10595" s="1" t="str">
        <f>+'BD1'!C10595</f>
        <v>Antonio Guerrero Huertas</v>
      </c>
      <c r="D10595" s="1">
        <f>+'BD1'!D10595</f>
        <v>6.5</v>
      </c>
      <c r="E10595" s="1" t="str">
        <f>+'BD1'!E10595</f>
        <v>Técnico</v>
      </c>
      <c r="F10595" s="1" t="str">
        <f>+'BD1'!F10595</f>
        <v>Seguimiento semestral de la determinación de expectativas (por seguimiento)</v>
      </c>
      <c r="G10595" s="1" t="str">
        <f>+'BD1'!G10595</f>
        <v>Administrativa</v>
      </c>
      <c r="H10595" s="1">
        <f>+'BD1'!H10595</f>
        <v>1.18889</v>
      </c>
    </row>
    <row r="10596" spans="1:8">
      <c r="A10596" s="1" t="str">
        <f>+'BD1'!A10596</f>
        <v>Huetar Norte</v>
      </c>
      <c r="B10596" s="1" t="str">
        <f>+'BD1'!B10596</f>
        <v>Río Frío</v>
      </c>
      <c r="C10596" s="1" t="str">
        <f>+'BD1'!C10596</f>
        <v>Antonio Guerrero Huertas</v>
      </c>
      <c r="D10596" s="1">
        <f>+'BD1'!D10596</f>
        <v>6.5</v>
      </c>
      <c r="E10596" s="1" t="str">
        <f>+'BD1'!E10596</f>
        <v>Técnico</v>
      </c>
      <c r="F10596" s="1" t="str">
        <f>+'BD1'!F10596</f>
        <v>Elaboración de la evaluación del desempeño (por reunión)</v>
      </c>
      <c r="G10596" s="1" t="str">
        <f>+'BD1'!G10596</f>
        <v>Administrativa</v>
      </c>
      <c r="H10596" s="1">
        <f>+'BD1'!H10596</f>
        <v>1.18889</v>
      </c>
    </row>
    <row r="10597" spans="1:8">
      <c r="A10597" s="1" t="str">
        <f>+'BD1'!A10597</f>
        <v>Huetar Norte</v>
      </c>
      <c r="B10597" s="1" t="str">
        <f>+'BD1'!B10597</f>
        <v>Río Frío</v>
      </c>
      <c r="C10597" s="1" t="str">
        <f>+'BD1'!C10597</f>
        <v>Antonio Guerrero Huertas</v>
      </c>
      <c r="D10597" s="1">
        <f>+'BD1'!D10597</f>
        <v>6.5</v>
      </c>
      <c r="E10597" s="1" t="str">
        <f>+'BD1'!E10597</f>
        <v>Técnico</v>
      </c>
      <c r="F10597" s="1" t="str">
        <f>+'BD1'!F10597</f>
        <v>Elaboración de inventarios de equipos, materiales e insumos (tiempo efectivo por día)</v>
      </c>
      <c r="G10597" s="1" t="str">
        <f>+'BD1'!G10597</f>
        <v>Administrativa</v>
      </c>
      <c r="H10597" s="1">
        <f>+'BD1'!H10597</f>
        <v>2.0508299999999999</v>
      </c>
    </row>
    <row r="10598" spans="1:8">
      <c r="A10598" s="1" t="str">
        <f>+'BD1'!A10598</f>
        <v>Huetar Norte</v>
      </c>
      <c r="B10598" s="1" t="str">
        <f>+'BD1'!B10598</f>
        <v>Río Frío</v>
      </c>
      <c r="C10598" s="1" t="str">
        <f>+'BD1'!C10598</f>
        <v>Antonio Guerrero Huertas</v>
      </c>
      <c r="D10598" s="1">
        <f>+'BD1'!D10598</f>
        <v>6.5</v>
      </c>
      <c r="E10598" s="1" t="str">
        <f>+'BD1'!E10598</f>
        <v>Técnico</v>
      </c>
      <c r="F10598" s="1" t="str">
        <f>+'BD1'!F10598</f>
        <v>Atención de emergencias</v>
      </c>
      <c r="G10598" s="1" t="str">
        <f>+'BD1'!G10598</f>
        <v>Sustantiva</v>
      </c>
      <c r="H10598" s="1" t="str">
        <f>+'BD1'!H10598</f>
        <v>NA</v>
      </c>
    </row>
    <row r="10599" spans="1:8">
      <c r="A10599" s="1" t="str">
        <f>+'BD1'!A10599</f>
        <v>Huetar Norte</v>
      </c>
      <c r="B10599" s="1" t="str">
        <f>+'BD1'!B10599</f>
        <v>Río Frío</v>
      </c>
      <c r="C10599" s="1" t="str">
        <f>+'BD1'!C10599</f>
        <v>Antonio Guerrero Huertas</v>
      </c>
      <c r="D10599" s="1">
        <f>+'BD1'!D10599</f>
        <v>6.5</v>
      </c>
      <c r="E10599" s="1" t="str">
        <f>+'BD1'!E10599</f>
        <v>Técnico</v>
      </c>
      <c r="F10599" s="1" t="str">
        <f>+'BD1'!F10599</f>
        <v>Trazabilidad-visita a finca (por productor)</v>
      </c>
      <c r="G10599" s="1" t="str">
        <f>+'BD1'!G10599</f>
        <v>Sustantiva</v>
      </c>
      <c r="H10599" s="1">
        <f>+'BD1'!H10599</f>
        <v>8.2033299999999993</v>
      </c>
    </row>
    <row r="10600" spans="1:8">
      <c r="A10600" s="1" t="str">
        <f>+'BD1'!A10600</f>
        <v>Huetar Norte</v>
      </c>
      <c r="B10600" s="1" t="str">
        <f>+'BD1'!B10600</f>
        <v>Río Frío</v>
      </c>
      <c r="C10600" s="1" t="str">
        <f>+'BD1'!C10600</f>
        <v>Antonio Guerrero Huertas</v>
      </c>
      <c r="D10600" s="1">
        <f>+'BD1'!D10600</f>
        <v>6.5</v>
      </c>
      <c r="E10600" s="1" t="str">
        <f>+'BD1'!E10600</f>
        <v>Técnico</v>
      </c>
      <c r="F10600" s="1" t="str">
        <f>+'BD1'!F10600</f>
        <v>Trazabilidad-inclusión en sistema TrazarAgro (por productor)</v>
      </c>
      <c r="G10600" s="1" t="str">
        <f>+'BD1'!G10600</f>
        <v>Sustantiva</v>
      </c>
      <c r="H10600" s="1">
        <f>+'BD1'!H10600</f>
        <v>2.14</v>
      </c>
    </row>
    <row r="10601" spans="1:8">
      <c r="A10601" s="1" t="str">
        <f>+'BD1'!A10601</f>
        <v>Huetar Norte</v>
      </c>
      <c r="B10601" s="1" t="str">
        <f>+'BD1'!B10601</f>
        <v>Río Frío</v>
      </c>
      <c r="C10601" s="1" t="str">
        <f>+'BD1'!C10601</f>
        <v>Antonio Guerrero Huertas</v>
      </c>
      <c r="D10601" s="1">
        <f>+'BD1'!D10601</f>
        <v>6.5</v>
      </c>
      <c r="E10601" s="1" t="str">
        <f>+'BD1'!E10601</f>
        <v>Técnico</v>
      </c>
      <c r="F10601" s="1" t="str">
        <f>+'BD1'!F10601</f>
        <v>Atención al gusano barrenador (por productor)</v>
      </c>
      <c r="G10601" s="1" t="str">
        <f>+'BD1'!G10601</f>
        <v>Sustantiva</v>
      </c>
      <c r="H10601" s="1">
        <f>+'BD1'!H10601</f>
        <v>1.15917</v>
      </c>
    </row>
    <row r="10602" spans="1:8">
      <c r="A10602" s="1" t="str">
        <f>+'BD1'!A10602</f>
        <v>Huetar Norte</v>
      </c>
      <c r="B10602" s="1" t="str">
        <f>+'BD1'!B10602</f>
        <v>Río Frío</v>
      </c>
      <c r="C10602" s="1" t="str">
        <f>+'BD1'!C10602</f>
        <v>Antonio Guerrero Huertas</v>
      </c>
      <c r="D10602" s="1">
        <f>+'BD1'!D10602</f>
        <v>6.5</v>
      </c>
      <c r="E10602" s="1" t="str">
        <f>+'BD1'!E10602</f>
        <v>Técnico</v>
      </c>
      <c r="F10602" s="1" t="str">
        <f>+'BD1'!F10602</f>
        <v>Atención en oficina (por usuario)</v>
      </c>
      <c r="G10602" s="1" t="str">
        <f>+'BD1'!G10602</f>
        <v>Sustantiva</v>
      </c>
      <c r="H10602" s="1">
        <f>+'BD1'!H10602</f>
        <v>1.15917</v>
      </c>
    </row>
    <row r="10603" spans="1:8">
      <c r="A10603" s="1" t="str">
        <f>+'BD1'!A10603</f>
        <v>Huetar Norte</v>
      </c>
      <c r="B10603" s="1" t="str">
        <f>+'BD1'!B10603</f>
        <v>Río Frío</v>
      </c>
      <c r="C10603" s="1" t="str">
        <f>+'BD1'!C10603</f>
        <v>Antonio Guerrero Huertas</v>
      </c>
      <c r="D10603" s="1">
        <f>+'BD1'!D10603</f>
        <v>6.5</v>
      </c>
      <c r="E10603" s="1" t="str">
        <f>+'BD1'!E10603</f>
        <v>Técnico</v>
      </c>
      <c r="F10603" s="1" t="str">
        <f>+'BD1'!F10603</f>
        <v>Búsqueda de nuevos productores (por productor)</v>
      </c>
      <c r="G10603" s="1" t="str">
        <f>+'BD1'!G10603</f>
        <v>Sustantiva</v>
      </c>
      <c r="H10603" s="1">
        <f>+'BD1'!H10603</f>
        <v>14.831390000000001</v>
      </c>
    </row>
    <row r="10604" spans="1:8">
      <c r="A10604" s="1" t="str">
        <f>+'BD1'!A10604</f>
        <v>Huetar Norte</v>
      </c>
      <c r="B10604" s="1" t="str">
        <f>+'BD1'!B10604</f>
        <v>Río Frío</v>
      </c>
      <c r="C10604" s="1" t="str">
        <f>+'BD1'!C10604</f>
        <v>Ronny Vargas Carrillo</v>
      </c>
      <c r="D10604" s="1">
        <f>+'BD1'!D10604</f>
        <v>2.5</v>
      </c>
      <c r="E10604" s="1" t="str">
        <f>+'BD1'!E10604</f>
        <v>Jefe</v>
      </c>
      <c r="F10604" s="1" t="str">
        <f>+'BD1'!F10604</f>
        <v>Elaboración del diagnóstico y plan de finca de manejo a personas productoras (por productor)</v>
      </c>
      <c r="G10604" s="1" t="str">
        <f>+'BD1'!G10604</f>
        <v>Sustantiva</v>
      </c>
      <c r="H10604" s="1">
        <f>+'BD1'!H10604</f>
        <v>4.28</v>
      </c>
    </row>
    <row r="10605" spans="1:8">
      <c r="A10605" s="1" t="str">
        <f>+'BD1'!A10605</f>
        <v>Huetar Norte</v>
      </c>
      <c r="B10605" s="1" t="str">
        <f>+'BD1'!B10605</f>
        <v>Río Frío</v>
      </c>
      <c r="C10605" s="1" t="str">
        <f>+'BD1'!C10605</f>
        <v>Ronny Vargas Carrillo</v>
      </c>
      <c r="D10605" s="1">
        <f>+'BD1'!D10605</f>
        <v>2.5</v>
      </c>
      <c r="E10605" s="1" t="str">
        <f>+'BD1'!E10605</f>
        <v>Jefe</v>
      </c>
      <c r="F10605" s="1" t="str">
        <f>+'BD1'!F10605</f>
        <v>Asistencia técnica a personas productoras (individual): visitas a finca (por productor)</v>
      </c>
      <c r="G10605" s="1" t="str">
        <f>+'BD1'!G10605</f>
        <v>Sustantiva</v>
      </c>
      <c r="H10605" s="1">
        <f>+'BD1'!H10605</f>
        <v>2.14</v>
      </c>
    </row>
    <row r="10606" spans="1:8">
      <c r="A10606" s="1" t="str">
        <f>+'BD1'!A10606</f>
        <v>Huetar Norte</v>
      </c>
      <c r="B10606" s="1" t="str">
        <f>+'BD1'!B10606</f>
        <v>Río Frío</v>
      </c>
      <c r="C10606" s="1" t="str">
        <f>+'BD1'!C10606</f>
        <v>Ronny Vargas Carrillo</v>
      </c>
      <c r="D10606" s="1">
        <f>+'BD1'!D10606</f>
        <v>2.5</v>
      </c>
      <c r="E10606" s="1" t="str">
        <f>+'BD1'!E10606</f>
        <v>Jefe</v>
      </c>
      <c r="F10606" s="1" t="str">
        <f>+'BD1'!F10606</f>
        <v>Asistencia técnica a personas productoras (individual): atenciones virtuales y digitales (por productor)</v>
      </c>
      <c r="G10606" s="1" t="str">
        <f>+'BD1'!G10606</f>
        <v>Sustantiva</v>
      </c>
      <c r="H10606" s="1">
        <f>+'BD1'!H10606</f>
        <v>0.26750000000000002</v>
      </c>
    </row>
    <row r="10607" spans="1:8">
      <c r="A10607" s="1" t="str">
        <f>+'BD1'!A10607</f>
        <v>Huetar Norte</v>
      </c>
      <c r="B10607" s="1" t="str">
        <f>+'BD1'!B10607</f>
        <v>Río Frío</v>
      </c>
      <c r="C10607" s="1" t="str">
        <f>+'BD1'!C10607</f>
        <v>Ronny Vargas Carrillo</v>
      </c>
      <c r="D10607" s="1">
        <f>+'BD1'!D10607</f>
        <v>2.5</v>
      </c>
      <c r="E10607" s="1" t="str">
        <f>+'BD1'!E10607</f>
        <v>Jefe</v>
      </c>
      <c r="F10607" s="1" t="str">
        <f>+'BD1'!F10607</f>
        <v>Asistencia técnica a personas productoras (grupal): día de campo (por día en el evento)</v>
      </c>
      <c r="G10607" s="1" t="str">
        <f>+'BD1'!G10607</f>
        <v>Sustantiva</v>
      </c>
      <c r="H10607" s="1">
        <f>+'BD1'!H10607</f>
        <v>6.42</v>
      </c>
    </row>
    <row r="10608" spans="1:8">
      <c r="A10608" s="1" t="str">
        <f>+'BD1'!A10608</f>
        <v>Huetar Norte</v>
      </c>
      <c r="B10608" s="1" t="str">
        <f>+'BD1'!B10608</f>
        <v>Río Frío</v>
      </c>
      <c r="C10608" s="1" t="str">
        <f>+'BD1'!C10608</f>
        <v>Ronny Vargas Carrillo</v>
      </c>
      <c r="D10608" s="1">
        <f>+'BD1'!D10608</f>
        <v>2.5</v>
      </c>
      <c r="E10608" s="1" t="str">
        <f>+'BD1'!E10608</f>
        <v>Jefe</v>
      </c>
      <c r="F10608" s="1" t="str">
        <f>+'BD1'!F10608</f>
        <v>Asistencia técnica a personas productoras (grupal): demostración de métodos (por evento, se puede acumular si la demostración tarda más de un día)</v>
      </c>
      <c r="G10608" s="1" t="str">
        <f>+'BD1'!G10608</f>
        <v>Sustantiva</v>
      </c>
      <c r="H10608" s="1">
        <f>+'BD1'!H10608</f>
        <v>17.12</v>
      </c>
    </row>
    <row r="10609" spans="1:8">
      <c r="A10609" s="1" t="str">
        <f>+'BD1'!A10609</f>
        <v>Huetar Norte</v>
      </c>
      <c r="B10609" s="1" t="str">
        <f>+'BD1'!B10609</f>
        <v>Río Frío</v>
      </c>
      <c r="C10609" s="1" t="str">
        <f>+'BD1'!C10609</f>
        <v>Ronny Vargas Carrillo</v>
      </c>
      <c r="D10609" s="1">
        <f>+'BD1'!D10609</f>
        <v>2.5</v>
      </c>
      <c r="E10609" s="1" t="str">
        <f>+'BD1'!E10609</f>
        <v>Jefe</v>
      </c>
      <c r="F10609" s="1" t="str">
        <f>+'BD1'!F10609</f>
        <v>Asistencia técnica a personas productoras (grupal): taller (por taller)</v>
      </c>
      <c r="G10609" s="1" t="str">
        <f>+'BD1'!G10609</f>
        <v>Sustantiva</v>
      </c>
      <c r="H10609" s="1">
        <f>+'BD1'!H10609</f>
        <v>6.42</v>
      </c>
    </row>
    <row r="10610" spans="1:8">
      <c r="A10610" s="1" t="str">
        <f>+'BD1'!A10610</f>
        <v>Huetar Norte</v>
      </c>
      <c r="B10610" s="1" t="str">
        <f>+'BD1'!B10610</f>
        <v>Río Frío</v>
      </c>
      <c r="C10610" s="1" t="str">
        <f>+'BD1'!C10610</f>
        <v>Ronny Vargas Carrillo</v>
      </c>
      <c r="D10610" s="1">
        <f>+'BD1'!D10610</f>
        <v>2.5</v>
      </c>
      <c r="E10610" s="1" t="str">
        <f>+'BD1'!E10610</f>
        <v>Jefe</v>
      </c>
      <c r="F10610" s="1" t="str">
        <f>+'BD1'!F10610</f>
        <v>Asistencia técnica a personas productoras (grupal): charlas (por día en el evento)</v>
      </c>
      <c r="G10610" s="1" t="str">
        <f>+'BD1'!G10610</f>
        <v>Sustantiva</v>
      </c>
      <c r="H10610" s="1">
        <f>+'BD1'!H10610</f>
        <v>7.49</v>
      </c>
    </row>
    <row r="10611" spans="1:8">
      <c r="A10611" s="1" t="str">
        <f>+'BD1'!A10611</f>
        <v>Huetar Norte</v>
      </c>
      <c r="B10611" s="1" t="str">
        <f>+'BD1'!B10611</f>
        <v>Río Frío</v>
      </c>
      <c r="C10611" s="1" t="str">
        <f>+'BD1'!C10611</f>
        <v>Ronny Vargas Carrillo</v>
      </c>
      <c r="D10611" s="1">
        <f>+'BD1'!D10611</f>
        <v>2.5</v>
      </c>
      <c r="E10611" s="1" t="str">
        <f>+'BD1'!E10611</f>
        <v>Jefe</v>
      </c>
      <c r="F10611" s="1" t="str">
        <f>+'BD1'!F10611</f>
        <v>Gestión en capacitaciones con instituciones públicas o privadas (solo gestión de coordinación por evento de capacitación)</v>
      </c>
      <c r="G10611" s="1" t="str">
        <f>+'BD1'!G10611</f>
        <v>Administrativa</v>
      </c>
      <c r="H10611" s="1">
        <f>+'BD1'!H10611</f>
        <v>6.2416700000000001</v>
      </c>
    </row>
    <row r="10612" spans="1:8">
      <c r="A10612" s="1" t="str">
        <f>+'BD1'!A10612</f>
        <v>Huetar Norte</v>
      </c>
      <c r="B10612" s="1" t="str">
        <f>+'BD1'!B10612</f>
        <v>Río Frío</v>
      </c>
      <c r="C10612" s="1" t="str">
        <f>+'BD1'!C10612</f>
        <v>Ronny Vargas Carrillo</v>
      </c>
      <c r="D10612" s="1">
        <f>+'BD1'!D10612</f>
        <v>2.5</v>
      </c>
      <c r="E10612" s="1" t="str">
        <f>+'BD1'!E10612</f>
        <v>Jefe</v>
      </c>
      <c r="F10612" s="1" t="str">
        <f>+'BD1'!F10612</f>
        <v>Aplicación de la herramienta de medición del nivel de gestión empresarial y organizacional (por organización)</v>
      </c>
      <c r="G10612" s="1" t="str">
        <f>+'BD1'!G10612</f>
        <v>Sustantiva</v>
      </c>
      <c r="H10612" s="1">
        <f>+'BD1'!H10612</f>
        <v>3.21</v>
      </c>
    </row>
    <row r="10613" spans="1:8">
      <c r="A10613" s="1" t="str">
        <f>+'BD1'!A10613</f>
        <v>Huetar Norte</v>
      </c>
      <c r="B10613" s="1" t="str">
        <f>+'BD1'!B10613</f>
        <v>Río Frío</v>
      </c>
      <c r="C10613" s="1" t="str">
        <f>+'BD1'!C10613</f>
        <v>Ronny Vargas Carrillo</v>
      </c>
      <c r="D10613" s="1">
        <f>+'BD1'!D10613</f>
        <v>2.5</v>
      </c>
      <c r="E10613" s="1" t="str">
        <f>+'BD1'!E10613</f>
        <v>Jefe</v>
      </c>
      <c r="F10613" s="1" t="str">
        <f>+'BD1'!F10613</f>
        <v>Elaboración y ejecución del plan de trabajo (por organización)</v>
      </c>
      <c r="G10613" s="1" t="str">
        <f>+'BD1'!G10613</f>
        <v>Sustantiva</v>
      </c>
      <c r="H10613" s="1">
        <f>+'BD1'!H10613</f>
        <v>4.28</v>
      </c>
    </row>
    <row r="10614" spans="1:8">
      <c r="A10614" s="1" t="str">
        <f>+'BD1'!A10614</f>
        <v>Huetar Norte</v>
      </c>
      <c r="B10614" s="1" t="str">
        <f>+'BD1'!B10614</f>
        <v>Río Frío</v>
      </c>
      <c r="C10614" s="1" t="str">
        <f>+'BD1'!C10614</f>
        <v>Ronny Vargas Carrillo</v>
      </c>
      <c r="D10614" s="1">
        <f>+'BD1'!D10614</f>
        <v>2.5</v>
      </c>
      <c r="E10614" s="1" t="str">
        <f>+'BD1'!E10614</f>
        <v>Jefe</v>
      </c>
      <c r="F10614" s="1" t="str">
        <f>+'BD1'!F10614</f>
        <v>Visitas de seguimiento al plan de trabajo (por visita por organización)</v>
      </c>
      <c r="G10614" s="1" t="str">
        <f>+'BD1'!G10614</f>
        <v>Sustantiva</v>
      </c>
      <c r="H10614" s="1">
        <f>+'BD1'!H10614</f>
        <v>4.28</v>
      </c>
    </row>
    <row r="10615" spans="1:8">
      <c r="A10615" s="1" t="str">
        <f>+'BD1'!A10615</f>
        <v>Huetar Norte</v>
      </c>
      <c r="B10615" s="1" t="str">
        <f>+'BD1'!B10615</f>
        <v>Río Frío</v>
      </c>
      <c r="C10615" s="1" t="str">
        <f>+'BD1'!C10615</f>
        <v>Ronny Vargas Carrillo</v>
      </c>
      <c r="D10615" s="1">
        <f>+'BD1'!D10615</f>
        <v>2.5</v>
      </c>
      <c r="E10615" s="1" t="str">
        <f>+'BD1'!E10615</f>
        <v>Jefe</v>
      </c>
      <c r="F10615" s="1" t="str">
        <f>+'BD1'!F10615</f>
        <v>Reporte del plan de trabajo anual (por reporte por organización)</v>
      </c>
      <c r="G10615" s="1" t="str">
        <f>+'BD1'!G10615</f>
        <v>Sustantiva</v>
      </c>
      <c r="H10615" s="1">
        <f>+'BD1'!H10615</f>
        <v>3.21</v>
      </c>
    </row>
    <row r="10616" spans="1:8">
      <c r="A10616" s="1" t="str">
        <f>+'BD1'!A10616</f>
        <v>Huetar Norte</v>
      </c>
      <c r="B10616" s="1" t="str">
        <f>+'BD1'!B10616</f>
        <v>Río Frío</v>
      </c>
      <c r="C10616" s="1" t="str">
        <f>+'BD1'!C10616</f>
        <v>Ronny Vargas Carrillo</v>
      </c>
      <c r="D10616" s="1">
        <f>+'BD1'!D10616</f>
        <v>2.5</v>
      </c>
      <c r="E10616" s="1" t="str">
        <f>+'BD1'!E10616</f>
        <v>Jefe</v>
      </c>
      <c r="F10616" s="1" t="str">
        <f>+'BD1'!F10616</f>
        <v>NAMA (café): muestreo y toma de datos en finca (por productor)</v>
      </c>
      <c r="G10616" s="1" t="str">
        <f>+'BD1'!G10616</f>
        <v>Sustantiva</v>
      </c>
      <c r="H10616" s="1" t="str">
        <f>+'BD1'!H10616</f>
        <v>NA</v>
      </c>
    </row>
    <row r="10617" spans="1:8">
      <c r="A10617" s="1" t="str">
        <f>+'BD1'!A10617</f>
        <v>Huetar Norte</v>
      </c>
      <c r="B10617" s="1" t="str">
        <f>+'BD1'!B10617</f>
        <v>Río Frío</v>
      </c>
      <c r="C10617" s="1" t="str">
        <f>+'BD1'!C10617</f>
        <v>Ronny Vargas Carrillo</v>
      </c>
      <c r="D10617" s="1">
        <f>+'BD1'!D10617</f>
        <v>2.5</v>
      </c>
      <c r="E10617" s="1" t="str">
        <f>+'BD1'!E10617</f>
        <v>Jefe</v>
      </c>
      <c r="F10617" s="1" t="str">
        <f>+'BD1'!F10617</f>
        <v>NAMA (café): inclusión de datos al SisDNEA (por productor)</v>
      </c>
      <c r="G10617" s="1" t="str">
        <f>+'BD1'!G10617</f>
        <v>Sustantiva</v>
      </c>
      <c r="H10617" s="1" t="str">
        <f>+'BD1'!H10617</f>
        <v>NA</v>
      </c>
    </row>
    <row r="10618" spans="1:8">
      <c r="A10618" s="1" t="str">
        <f>+'BD1'!A10618</f>
        <v>Huetar Norte</v>
      </c>
      <c r="B10618" s="1" t="str">
        <f>+'BD1'!B10618</f>
        <v>Río Frío</v>
      </c>
      <c r="C10618" s="1" t="str">
        <f>+'BD1'!C10618</f>
        <v>Ronny Vargas Carrillo</v>
      </c>
      <c r="D10618" s="1">
        <f>+'BD1'!D10618</f>
        <v>2.5</v>
      </c>
      <c r="E10618" s="1" t="str">
        <f>+'BD1'!E10618</f>
        <v>Jefe</v>
      </c>
      <c r="F10618" s="1" t="str">
        <f>+'BD1'!F10618</f>
        <v>NAMA (café): entrega de constancia de verificación del MRV a la persona productora (por productor)</v>
      </c>
      <c r="G10618" s="1" t="str">
        <f>+'BD1'!G10618</f>
        <v>Sustantiva</v>
      </c>
      <c r="H10618" s="1" t="str">
        <f>+'BD1'!H10618</f>
        <v>NA</v>
      </c>
    </row>
    <row r="10619" spans="1:8">
      <c r="A10619" s="1" t="str">
        <f>+'BD1'!A10619</f>
        <v>Huetar Norte</v>
      </c>
      <c r="B10619" s="1" t="str">
        <f>+'BD1'!B10619</f>
        <v>Río Frío</v>
      </c>
      <c r="C10619" s="1" t="str">
        <f>+'BD1'!C10619</f>
        <v>Ronny Vargas Carrillo</v>
      </c>
      <c r="D10619" s="1">
        <f>+'BD1'!D10619</f>
        <v>2.5</v>
      </c>
      <c r="E10619" s="1" t="str">
        <f>+'BD1'!E10619</f>
        <v>Jefe</v>
      </c>
      <c r="F10619" s="1" t="str">
        <f>+'BD1'!F10619</f>
        <v>NAMA (ganadería): muestreo y toma de datos en finca (por productor)</v>
      </c>
      <c r="G10619" s="1" t="str">
        <f>+'BD1'!G10619</f>
        <v>Sustantiva</v>
      </c>
      <c r="H10619" s="1">
        <f>+'BD1'!H10619</f>
        <v>6.42</v>
      </c>
    </row>
    <row r="10620" spans="1:8">
      <c r="A10620" s="1" t="str">
        <f>+'BD1'!A10620</f>
        <v>Huetar Norte</v>
      </c>
      <c r="B10620" s="1" t="str">
        <f>+'BD1'!B10620</f>
        <v>Río Frío</v>
      </c>
      <c r="C10620" s="1" t="str">
        <f>+'BD1'!C10620</f>
        <v>Ronny Vargas Carrillo</v>
      </c>
      <c r="D10620" s="1">
        <f>+'BD1'!D10620</f>
        <v>2.5</v>
      </c>
      <c r="E10620" s="1" t="str">
        <f>+'BD1'!E10620</f>
        <v>Jefe</v>
      </c>
      <c r="F10620" s="1" t="str">
        <f>+'BD1'!F10620</f>
        <v>NAMA (ganadería): inclusión de datos al SisDNEA (por productor)</v>
      </c>
      <c r="G10620" s="1" t="str">
        <f>+'BD1'!G10620</f>
        <v>Sustantiva</v>
      </c>
      <c r="H10620" s="1">
        <f>+'BD1'!H10620</f>
        <v>3.21</v>
      </c>
    </row>
    <row r="10621" spans="1:8">
      <c r="A10621" s="1" t="str">
        <f>+'BD1'!A10621</f>
        <v>Huetar Norte</v>
      </c>
      <c r="B10621" s="1" t="str">
        <f>+'BD1'!B10621</f>
        <v>Río Frío</v>
      </c>
      <c r="C10621" s="1" t="str">
        <f>+'BD1'!C10621</f>
        <v>Ronny Vargas Carrillo</v>
      </c>
      <c r="D10621" s="1">
        <f>+'BD1'!D10621</f>
        <v>2.5</v>
      </c>
      <c r="E10621" s="1" t="str">
        <f>+'BD1'!E10621</f>
        <v>Jefe</v>
      </c>
      <c r="F10621" s="1" t="str">
        <f>+'BD1'!F10621</f>
        <v>NAMA (ganadería): entrega de constancia de verificación del MRV a la persona productora (por productor)</v>
      </c>
      <c r="G10621" s="1" t="str">
        <f>+'BD1'!G10621</f>
        <v>Sustantiva</v>
      </c>
      <c r="H10621" s="1">
        <f>+'BD1'!H10621</f>
        <v>1.15917</v>
      </c>
    </row>
    <row r="10622" spans="1:8">
      <c r="A10622" s="1" t="str">
        <f>+'BD1'!A10622</f>
        <v>Huetar Norte</v>
      </c>
      <c r="B10622" s="1" t="str">
        <f>+'BD1'!B10622</f>
        <v>Río Frío</v>
      </c>
      <c r="C10622" s="1" t="str">
        <f>+'BD1'!C10622</f>
        <v>Ronny Vargas Carrillo</v>
      </c>
      <c r="D10622" s="1">
        <f>+'BD1'!D10622</f>
        <v>2.5</v>
      </c>
      <c r="E10622" s="1" t="str">
        <f>+'BD1'!E10622</f>
        <v>Jefe</v>
      </c>
      <c r="F10622" s="1" t="str">
        <f>+'BD1'!F10622</f>
        <v>Producción sostenible: elaboración de la herramienta Tu Modelo, en el SisDNEA (por productor)</v>
      </c>
      <c r="G10622" s="1" t="str">
        <f>+'BD1'!G10622</f>
        <v>Sustantiva</v>
      </c>
      <c r="H10622" s="1">
        <f>+'BD1'!H10622</f>
        <v>3.21</v>
      </c>
    </row>
    <row r="10623" spans="1:8">
      <c r="A10623" s="1" t="str">
        <f>+'BD1'!A10623</f>
        <v>Huetar Norte</v>
      </c>
      <c r="B10623" s="1" t="str">
        <f>+'BD1'!B10623</f>
        <v>Río Frío</v>
      </c>
      <c r="C10623" s="1" t="str">
        <f>+'BD1'!C10623</f>
        <v>Ronny Vargas Carrillo</v>
      </c>
      <c r="D10623" s="1">
        <f>+'BD1'!D10623</f>
        <v>2.5</v>
      </c>
      <c r="E10623" s="1" t="str">
        <f>+'BD1'!E10623</f>
        <v>Jefe</v>
      </c>
      <c r="F10623" s="1" t="str">
        <f>+'BD1'!F10623</f>
        <v>Producción sostenible: entregar certificado al productor e incluirlo en el expediente físico (por productor)</v>
      </c>
      <c r="G10623" s="1" t="str">
        <f>+'BD1'!G10623</f>
        <v>Sustantiva</v>
      </c>
      <c r="H10623" s="1">
        <f>+'BD1'!H10623</f>
        <v>2.14</v>
      </c>
    </row>
    <row r="10624" spans="1:8">
      <c r="A10624" s="1" t="str">
        <f>+'BD1'!A10624</f>
        <v>Huetar Norte</v>
      </c>
      <c r="B10624" s="1" t="str">
        <f>+'BD1'!B10624</f>
        <v>Río Frío</v>
      </c>
      <c r="C10624" s="1" t="str">
        <f>+'BD1'!C10624</f>
        <v>Ronny Vargas Carrillo</v>
      </c>
      <c r="D10624" s="1">
        <f>+'BD1'!D10624</f>
        <v>2.5</v>
      </c>
      <c r="E10624" s="1" t="str">
        <f>+'BD1'!E10624</f>
        <v>Jefe</v>
      </c>
      <c r="F10624" s="1" t="str">
        <f>+'BD1'!F10624</f>
        <v>RBAyP y RBAO: divulgación del programa de incentivos (por acción de divulgación)</v>
      </c>
      <c r="G10624" s="1" t="str">
        <f>+'BD1'!G10624</f>
        <v>Sustantiva</v>
      </c>
      <c r="H10624" s="1" t="str">
        <f>+'BD1'!H10624</f>
        <v>NA</v>
      </c>
    </row>
    <row r="10625" spans="1:8">
      <c r="A10625" s="1" t="str">
        <f>+'BD1'!A10625</f>
        <v>Huetar Norte</v>
      </c>
      <c r="B10625" s="1" t="str">
        <f>+'BD1'!B10625</f>
        <v>Río Frío</v>
      </c>
      <c r="C10625" s="1" t="str">
        <f>+'BD1'!C10625</f>
        <v>Ronny Vargas Carrillo</v>
      </c>
      <c r="D10625" s="1">
        <f>+'BD1'!D10625</f>
        <v>2.5</v>
      </c>
      <c r="E10625" s="1" t="str">
        <f>+'BD1'!E10625</f>
        <v>Jefe</v>
      </c>
      <c r="F10625" s="1" t="str">
        <f>+'BD1'!F10625</f>
        <v>RBAyP y RBAO: completar formularios para recibir incentivos económicos (por productor)</v>
      </c>
      <c r="G10625" s="1" t="str">
        <f>+'BD1'!G10625</f>
        <v>Sustantiva</v>
      </c>
      <c r="H10625" s="1">
        <f>+'BD1'!H10625</f>
        <v>3.21</v>
      </c>
    </row>
    <row r="10626" spans="1:8">
      <c r="A10626" s="1" t="str">
        <f>+'BD1'!A10626</f>
        <v>Huetar Norte</v>
      </c>
      <c r="B10626" s="1" t="str">
        <f>+'BD1'!B10626</f>
        <v>Río Frío</v>
      </c>
      <c r="C10626" s="1" t="str">
        <f>+'BD1'!C10626</f>
        <v>Ronny Vargas Carrillo</v>
      </c>
      <c r="D10626" s="1">
        <f>+'BD1'!D10626</f>
        <v>2.5</v>
      </c>
      <c r="E10626" s="1" t="str">
        <f>+'BD1'!E10626</f>
        <v>Jefe</v>
      </c>
      <c r="F10626" s="1" t="str">
        <f>+'BD1'!F10626</f>
        <v>RBAyP y RBAO: revisión de las solicitudes del programa de incentivos económicos (por productor)</v>
      </c>
      <c r="G10626" s="1" t="str">
        <f>+'BD1'!G10626</f>
        <v>Sustantiva</v>
      </c>
      <c r="H10626" s="1">
        <f>+'BD1'!H10626</f>
        <v>2.14</v>
      </c>
    </row>
    <row r="10627" spans="1:8">
      <c r="A10627" s="1" t="str">
        <f>+'BD1'!A10627</f>
        <v>Huetar Norte</v>
      </c>
      <c r="B10627" s="1" t="str">
        <f>+'BD1'!B10627</f>
        <v>Río Frío</v>
      </c>
      <c r="C10627" s="1" t="str">
        <f>+'BD1'!C10627</f>
        <v>Ronny Vargas Carrillo</v>
      </c>
      <c r="D10627" s="1">
        <f>+'BD1'!D10627</f>
        <v>2.5</v>
      </c>
      <c r="E10627" s="1" t="str">
        <f>+'BD1'!E10627</f>
        <v>Jefe</v>
      </c>
      <c r="F10627" s="1" t="str">
        <f>+'BD1'!F10627</f>
        <v>RBAyP y RBAO: visita a finca para verificación (por visita por productor)</v>
      </c>
      <c r="G10627" s="1" t="str">
        <f>+'BD1'!G10627</f>
        <v>Sustantiva</v>
      </c>
      <c r="H10627" s="1">
        <f>+'BD1'!H10627</f>
        <v>3.21</v>
      </c>
    </row>
    <row r="10628" spans="1:8">
      <c r="A10628" s="1" t="str">
        <f>+'BD1'!A10628</f>
        <v>Huetar Norte</v>
      </c>
      <c r="B10628" s="1" t="str">
        <f>+'BD1'!B10628</f>
        <v>Río Frío</v>
      </c>
      <c r="C10628" s="1" t="str">
        <f>+'BD1'!C10628</f>
        <v>Ronny Vargas Carrillo</v>
      </c>
      <c r="D10628" s="1">
        <f>+'BD1'!D10628</f>
        <v>2.5</v>
      </c>
      <c r="E10628" s="1" t="str">
        <f>+'BD1'!E10628</f>
        <v>Jefe</v>
      </c>
      <c r="F10628" s="1" t="str">
        <f>+'BD1'!F10628</f>
        <v>Productores ocasionales: asistencia técnica individual (por productor)</v>
      </c>
      <c r="G10628" s="1" t="str">
        <f>+'BD1'!G10628</f>
        <v>Sustantiva</v>
      </c>
      <c r="H10628" s="1">
        <f>+'BD1'!H10628</f>
        <v>3.21</v>
      </c>
    </row>
    <row r="10629" spans="1:8">
      <c r="A10629" s="1" t="str">
        <f>+'BD1'!A10629</f>
        <v>Huetar Norte</v>
      </c>
      <c r="B10629" s="1" t="str">
        <f>+'BD1'!B10629</f>
        <v>Río Frío</v>
      </c>
      <c r="C10629" s="1" t="str">
        <f>+'BD1'!C10629</f>
        <v>Ronny Vargas Carrillo</v>
      </c>
      <c r="D10629" s="1">
        <f>+'BD1'!D10629</f>
        <v>2.5</v>
      </c>
      <c r="E10629" s="1" t="str">
        <f>+'BD1'!E10629</f>
        <v>Jefe</v>
      </c>
      <c r="F10629" s="1" t="str">
        <f>+'BD1'!F10629</f>
        <v>Productores ocasionales: asistencia técnica grupal (por asistencia a grupo)</v>
      </c>
      <c r="G10629" s="1" t="str">
        <f>+'BD1'!G10629</f>
        <v>Sustantiva</v>
      </c>
      <c r="H10629" s="1">
        <f>+'BD1'!H10629</f>
        <v>7.49</v>
      </c>
    </row>
    <row r="10630" spans="1:8">
      <c r="A10630" s="1" t="str">
        <f>+'BD1'!A10630</f>
        <v>Huetar Norte</v>
      </c>
      <c r="B10630" s="1" t="str">
        <f>+'BD1'!B10630</f>
        <v>Río Frío</v>
      </c>
      <c r="C10630" s="1" t="str">
        <f>+'BD1'!C10630</f>
        <v>Ronny Vargas Carrillo</v>
      </c>
      <c r="D10630" s="1">
        <f>+'BD1'!D10630</f>
        <v>2.5</v>
      </c>
      <c r="E10630" s="1" t="str">
        <f>+'BD1'!E10630</f>
        <v>Jefe</v>
      </c>
      <c r="F10630" s="1" t="str">
        <f>+'BD1'!F10630</f>
        <v>Productores ocasionales: servicios de extensión de información digitales y virtuales (por productor)</v>
      </c>
      <c r="G10630" s="1" t="str">
        <f>+'BD1'!G10630</f>
        <v>Sustantiva</v>
      </c>
      <c r="H10630" s="1">
        <f>+'BD1'!H10630</f>
        <v>0.37153000000000003</v>
      </c>
    </row>
    <row r="10631" spans="1:8">
      <c r="A10631" s="1" t="str">
        <f>+'BD1'!A10631</f>
        <v>Huetar Norte</v>
      </c>
      <c r="B10631" s="1" t="str">
        <f>+'BD1'!B10631</f>
        <v>Río Frío</v>
      </c>
      <c r="C10631" s="1" t="str">
        <f>+'BD1'!C10631</f>
        <v>Ronny Vargas Carrillo</v>
      </c>
      <c r="D10631" s="1">
        <f>+'BD1'!D10631</f>
        <v>2.5</v>
      </c>
      <c r="E10631" s="1" t="str">
        <f>+'BD1'!E10631</f>
        <v>Jefe</v>
      </c>
      <c r="F10631" s="1" t="str">
        <f>+'BD1'!F10631</f>
        <v>Proyectos financiados con fondos públicos y transferencia MAG: apoyo en la formulación de proyectos de personas productoras (acumulado efectivo por proyecto)</v>
      </c>
      <c r="G10631" s="1" t="str">
        <f>+'BD1'!G10631</f>
        <v>Sustantiva</v>
      </c>
      <c r="H10631" s="1">
        <f>+'BD1'!H10631</f>
        <v>59.92</v>
      </c>
    </row>
    <row r="10632" spans="1:8">
      <c r="A10632" s="1" t="str">
        <f>+'BD1'!A10632</f>
        <v>Huetar Norte</v>
      </c>
      <c r="B10632" s="1" t="str">
        <f>+'BD1'!B10632</f>
        <v>Río Frío</v>
      </c>
      <c r="C10632" s="1" t="str">
        <f>+'BD1'!C10632</f>
        <v>Ronny Vargas Carrillo</v>
      </c>
      <c r="D10632" s="1">
        <f>+'BD1'!D10632</f>
        <v>2.5</v>
      </c>
      <c r="E10632" s="1" t="str">
        <f>+'BD1'!E10632</f>
        <v>Jefe</v>
      </c>
      <c r="F10632" s="1" t="str">
        <f>+'BD1'!F10632</f>
        <v>Proyectos financiados con fondos públicos y transferencia MAG: apoyo en la formulación de proyectos de organizaciones (acumulado efectivo por proyecto)</v>
      </c>
      <c r="G10632" s="1" t="str">
        <f>+'BD1'!G10632</f>
        <v>Sustantiva</v>
      </c>
      <c r="H10632" s="1">
        <f>+'BD1'!H10632</f>
        <v>59.92</v>
      </c>
    </row>
    <row r="10633" spans="1:8">
      <c r="A10633" s="1" t="str">
        <f>+'BD1'!A10633</f>
        <v>Huetar Norte</v>
      </c>
      <c r="B10633" s="1" t="str">
        <f>+'BD1'!B10633</f>
        <v>Río Frío</v>
      </c>
      <c r="C10633" s="1" t="str">
        <f>+'BD1'!C10633</f>
        <v>Ronny Vargas Carrillo</v>
      </c>
      <c r="D10633" s="1">
        <f>+'BD1'!D10633</f>
        <v>2.5</v>
      </c>
      <c r="E10633" s="1" t="str">
        <f>+'BD1'!E10633</f>
        <v>Jefe</v>
      </c>
      <c r="F10633" s="1" t="str">
        <f>+'BD1'!F10633</f>
        <v>Proyectos financiados con fondos públicos: seguimiento técnico (por visita a proyecto)</v>
      </c>
      <c r="G10633" s="1" t="str">
        <f>+'BD1'!G10633</f>
        <v>Sustantiva</v>
      </c>
      <c r="H10633" s="1">
        <f>+'BD1'!H10633</f>
        <v>3.21</v>
      </c>
    </row>
    <row r="10634" spans="1:8">
      <c r="A10634" s="1" t="str">
        <f>+'BD1'!A10634</f>
        <v>Huetar Norte</v>
      </c>
      <c r="B10634" s="1" t="str">
        <f>+'BD1'!B10634</f>
        <v>Río Frío</v>
      </c>
      <c r="C10634" s="1" t="str">
        <f>+'BD1'!C10634</f>
        <v>Ronny Vargas Carrillo</v>
      </c>
      <c r="D10634" s="1">
        <f>+'BD1'!D10634</f>
        <v>2.5</v>
      </c>
      <c r="E10634" s="1" t="str">
        <f>+'BD1'!E10634</f>
        <v>Jefe</v>
      </c>
      <c r="F10634" s="1" t="str">
        <f>+'BD1'!F10634</f>
        <v>Elaboración de informes trimestrales, semestrales y anuales PAO (por informe)</v>
      </c>
      <c r="G10634" s="1" t="str">
        <f>+'BD1'!G10634</f>
        <v>Administrativa</v>
      </c>
      <c r="H10634" s="1">
        <f>+'BD1'!H10634</f>
        <v>17.12</v>
      </c>
    </row>
    <row r="10635" spans="1:8">
      <c r="A10635" s="1" t="str">
        <f>+'BD1'!A10635</f>
        <v>Huetar Norte</v>
      </c>
      <c r="B10635" s="1" t="str">
        <f>+'BD1'!B10635</f>
        <v>Río Frío</v>
      </c>
      <c r="C10635" s="1" t="str">
        <f>+'BD1'!C10635</f>
        <v>Ronny Vargas Carrillo</v>
      </c>
      <c r="D10635" s="1">
        <f>+'BD1'!D10635</f>
        <v>2.5</v>
      </c>
      <c r="E10635" s="1" t="str">
        <f>+'BD1'!E10635</f>
        <v>Jefe</v>
      </c>
      <c r="F10635" s="1" t="str">
        <f>+'BD1'!F10635</f>
        <v>Seguimiento a los PAO de los funcionarios a su cargo (por funcionario)</v>
      </c>
      <c r="G10635" s="1" t="str">
        <f>+'BD1'!G10635</f>
        <v>Administrativa</v>
      </c>
      <c r="H10635" s="1">
        <f>+'BD1'!H10635</f>
        <v>10.7</v>
      </c>
    </row>
    <row r="10636" spans="1:8">
      <c r="A10636" s="1" t="str">
        <f>+'BD1'!A10636</f>
        <v>Huetar Norte</v>
      </c>
      <c r="B10636" s="1" t="str">
        <f>+'BD1'!B10636</f>
        <v>Río Frío</v>
      </c>
      <c r="C10636" s="1" t="str">
        <f>+'BD1'!C10636</f>
        <v>Ronny Vargas Carrillo</v>
      </c>
      <c r="D10636" s="1">
        <f>+'BD1'!D10636</f>
        <v>2.5</v>
      </c>
      <c r="E10636" s="1" t="str">
        <f>+'BD1'!E10636</f>
        <v>Jefe</v>
      </c>
      <c r="F10636" s="1" t="str">
        <f>+'BD1'!F10636</f>
        <v>Inscripción y actualización de PYMPA (por productor)</v>
      </c>
      <c r="G10636" s="1" t="str">
        <f>+'BD1'!G10636</f>
        <v>Sustantiva</v>
      </c>
      <c r="H10636" s="1">
        <f>+'BD1'!H10636</f>
        <v>1.15917</v>
      </c>
    </row>
    <row r="10637" spans="1:8">
      <c r="A10637" s="1" t="str">
        <f>+'BD1'!A10637</f>
        <v>Huetar Norte</v>
      </c>
      <c r="B10637" s="1" t="str">
        <f>+'BD1'!B10637</f>
        <v>Río Frío</v>
      </c>
      <c r="C10637" s="1" t="str">
        <f>+'BD1'!C10637</f>
        <v>Ronny Vargas Carrillo</v>
      </c>
      <c r="D10637" s="1">
        <f>+'BD1'!D10637</f>
        <v>2.5</v>
      </c>
      <c r="E10637" s="1" t="str">
        <f>+'BD1'!E10637</f>
        <v>Jefe</v>
      </c>
      <c r="F10637" s="1" t="str">
        <f>+'BD1'!F10637</f>
        <v>Certificaciones para la Declaración de Bienes Inmuebles ante las municipalidades (por trámite)</v>
      </c>
      <c r="G10637" s="1" t="str">
        <f>+'BD1'!G10637</f>
        <v>Sustantiva</v>
      </c>
      <c r="H10637" s="1" t="str">
        <f>+'BD1'!H10637</f>
        <v>NA</v>
      </c>
    </row>
    <row r="10638" spans="1:8">
      <c r="A10638" s="1" t="str">
        <f>+'BD1'!A10638</f>
        <v>Huetar Norte</v>
      </c>
      <c r="B10638" s="1" t="str">
        <f>+'BD1'!B10638</f>
        <v>Río Frío</v>
      </c>
      <c r="C10638" s="1" t="str">
        <f>+'BD1'!C10638</f>
        <v>Ronny Vargas Carrillo</v>
      </c>
      <c r="D10638" s="1">
        <f>+'BD1'!D10638</f>
        <v>2.5</v>
      </c>
      <c r="E10638" s="1" t="str">
        <f>+'BD1'!E10638</f>
        <v>Jefe</v>
      </c>
      <c r="F10638" s="1" t="str">
        <f>+'BD1'!F10638</f>
        <v>Participación en reuniones EREA (por reunión)</v>
      </c>
      <c r="G10638" s="1" t="str">
        <f>+'BD1'!G10638</f>
        <v>Administrativa</v>
      </c>
      <c r="H10638" s="1">
        <f>+'BD1'!H10638</f>
        <v>6.42</v>
      </c>
    </row>
    <row r="10639" spans="1:8">
      <c r="A10639" s="1" t="str">
        <f>+'BD1'!A10639</f>
        <v>Huetar Norte</v>
      </c>
      <c r="B10639" s="1" t="str">
        <f>+'BD1'!B10639</f>
        <v>Río Frío</v>
      </c>
      <c r="C10639" s="1" t="str">
        <f>+'BD1'!C10639</f>
        <v>Ronny Vargas Carrillo</v>
      </c>
      <c r="D10639" s="1">
        <f>+'BD1'!D10639</f>
        <v>2.5</v>
      </c>
      <c r="E10639" s="1" t="str">
        <f>+'BD1'!E10639</f>
        <v>Jefe</v>
      </c>
      <c r="F10639" s="1" t="str">
        <f>+'BD1'!F10639</f>
        <v>Participación en grupos técnicos o comisiones (por reunión)</v>
      </c>
      <c r="G10639" s="1" t="str">
        <f>+'BD1'!G10639</f>
        <v>Sustantiva</v>
      </c>
      <c r="H10639" s="1">
        <f>+'BD1'!H10639</f>
        <v>6.42</v>
      </c>
    </row>
    <row r="10640" spans="1:8">
      <c r="A10640" s="1" t="str">
        <f>+'BD1'!A10640</f>
        <v>Huetar Norte</v>
      </c>
      <c r="B10640" s="1" t="str">
        <f>+'BD1'!B10640</f>
        <v>Río Frío</v>
      </c>
      <c r="C10640" s="1" t="str">
        <f>+'BD1'!C10640</f>
        <v>Ronny Vargas Carrillo</v>
      </c>
      <c r="D10640" s="1">
        <f>+'BD1'!D10640</f>
        <v>2.5</v>
      </c>
      <c r="E10640" s="1" t="str">
        <f>+'BD1'!E10640</f>
        <v>Jefe</v>
      </c>
      <c r="F10640" s="1" t="str">
        <f>+'BD1'!F10640</f>
        <v>Participación en capacitaciones técnicas (por capacitación)</v>
      </c>
      <c r="G10640" s="1" t="str">
        <f>+'BD1'!G10640</f>
        <v>Administrativa</v>
      </c>
      <c r="H10640" s="1">
        <f>+'BD1'!H10640</f>
        <v>17.12</v>
      </c>
    </row>
    <row r="10641" spans="1:8">
      <c r="A10641" s="1" t="str">
        <f>+'BD1'!A10641</f>
        <v>Huetar Norte</v>
      </c>
      <c r="B10641" s="1" t="str">
        <f>+'BD1'!B10641</f>
        <v>Río Frío</v>
      </c>
      <c r="C10641" s="1" t="str">
        <f>+'BD1'!C10641</f>
        <v>Ronny Vargas Carrillo</v>
      </c>
      <c r="D10641" s="1">
        <f>+'BD1'!D10641</f>
        <v>2.5</v>
      </c>
      <c r="E10641" s="1" t="str">
        <f>+'BD1'!E10641</f>
        <v>Jefe</v>
      </c>
      <c r="F10641" s="1" t="str">
        <f>+'BD1'!F10641</f>
        <v xml:space="preserve">Participación en charlas y sesiones técnicas, de trabajo y de actualización de conocimiento (por evento) </v>
      </c>
      <c r="G10641" s="1" t="str">
        <f>+'BD1'!G10641</f>
        <v>Administrativa</v>
      </c>
      <c r="H10641" s="1">
        <f>+'BD1'!H10641</f>
        <v>6.2416700000000001</v>
      </c>
    </row>
    <row r="10642" spans="1:8">
      <c r="A10642" s="1" t="str">
        <f>+'BD1'!A10642</f>
        <v>Huetar Norte</v>
      </c>
      <c r="B10642" s="1" t="str">
        <f>+'BD1'!B10642</f>
        <v>Río Frío</v>
      </c>
      <c r="C10642" s="1" t="str">
        <f>+'BD1'!C10642</f>
        <v>Ronny Vargas Carrillo</v>
      </c>
      <c r="D10642" s="1">
        <f>+'BD1'!D10642</f>
        <v>2.5</v>
      </c>
      <c r="E10642" s="1" t="str">
        <f>+'BD1'!E10642</f>
        <v>Jefe</v>
      </c>
      <c r="F10642" s="1" t="str">
        <f>+'BD1'!F10642</f>
        <v>Aplicación de censos y apoyo en sondeo de precios de insumos agropecuarios (por censo o sondeo)</v>
      </c>
      <c r="G10642" s="1" t="str">
        <f>+'BD1'!G10642</f>
        <v>Sustantiva</v>
      </c>
      <c r="H10642" s="1">
        <f>+'BD1'!H10642</f>
        <v>6.42</v>
      </c>
    </row>
    <row r="10643" spans="1:8">
      <c r="A10643" s="1" t="str">
        <f>+'BD1'!A10643</f>
        <v>Huetar Norte</v>
      </c>
      <c r="B10643" s="1" t="str">
        <f>+'BD1'!B10643</f>
        <v>Río Frío</v>
      </c>
      <c r="C10643" s="1" t="str">
        <f>+'BD1'!C10643</f>
        <v>Ronny Vargas Carrillo</v>
      </c>
      <c r="D10643" s="1">
        <f>+'BD1'!D10643</f>
        <v>2.5</v>
      </c>
      <c r="E10643" s="1" t="str">
        <f>+'BD1'!E10643</f>
        <v>Jefe</v>
      </c>
      <c r="F10643" s="1" t="str">
        <f>+'BD1'!F10643</f>
        <v>Coordinación de acciones entre dependencias del MAG (por acción de cordinación)</v>
      </c>
      <c r="G10643" s="1" t="str">
        <f>+'BD1'!G10643</f>
        <v>Administrativa</v>
      </c>
      <c r="H10643" s="1">
        <f>+'BD1'!H10643</f>
        <v>4.28</v>
      </c>
    </row>
    <row r="10644" spans="1:8">
      <c r="A10644" s="1" t="str">
        <f>+'BD1'!A10644</f>
        <v>Huetar Norte</v>
      </c>
      <c r="B10644" s="1" t="str">
        <f>+'BD1'!B10644</f>
        <v>Río Frío</v>
      </c>
      <c r="C10644" s="1" t="str">
        <f>+'BD1'!C10644</f>
        <v>Ronny Vargas Carrillo</v>
      </c>
      <c r="D10644" s="1">
        <f>+'BD1'!D10644</f>
        <v>2.5</v>
      </c>
      <c r="E10644" s="1" t="str">
        <f>+'BD1'!E10644</f>
        <v>Jefe</v>
      </c>
      <c r="F10644" s="1" t="str">
        <f>+'BD1'!F10644</f>
        <v>Otorgamiento de permisos para quemas agropecuarias (por trámite)</v>
      </c>
      <c r="G10644" s="1" t="str">
        <f>+'BD1'!G10644</f>
        <v>Sustantiva</v>
      </c>
      <c r="H10644" s="1">
        <f>+'BD1'!H10644</f>
        <v>8.9166699999999999</v>
      </c>
    </row>
    <row r="10645" spans="1:8">
      <c r="A10645" s="1" t="str">
        <f>+'BD1'!A10645</f>
        <v>Huetar Norte</v>
      </c>
      <c r="B10645" s="1" t="str">
        <f>+'BD1'!B10645</f>
        <v>Río Frío</v>
      </c>
      <c r="C10645" s="1" t="str">
        <f>+'BD1'!C10645</f>
        <v>Ronny Vargas Carrillo</v>
      </c>
      <c r="D10645" s="1">
        <f>+'BD1'!D10645</f>
        <v>2.5</v>
      </c>
      <c r="E10645" s="1" t="str">
        <f>+'BD1'!E10645</f>
        <v>Jefe</v>
      </c>
      <c r="F10645" s="1" t="str">
        <f>+'BD1'!F10645</f>
        <v>Elaboración de Autoevaluación en Control Interno (acumulado efectivo por aplicación de la autoevaluación)</v>
      </c>
      <c r="G10645" s="1" t="str">
        <f>+'BD1'!G10645</f>
        <v>Administrativa</v>
      </c>
      <c r="H10645" s="1">
        <f>+'BD1'!H10645</f>
        <v>12.84</v>
      </c>
    </row>
    <row r="10646" spans="1:8">
      <c r="A10646" s="1" t="str">
        <f>+'BD1'!A10646</f>
        <v>Huetar Norte</v>
      </c>
      <c r="B10646" s="1" t="str">
        <f>+'BD1'!B10646</f>
        <v>Río Frío</v>
      </c>
      <c r="C10646" s="1" t="str">
        <f>+'BD1'!C10646</f>
        <v>Ronny Vargas Carrillo</v>
      </c>
      <c r="D10646" s="1">
        <f>+'BD1'!D10646</f>
        <v>2.5</v>
      </c>
      <c r="E10646" s="1" t="str">
        <f>+'BD1'!E10646</f>
        <v>Jefe</v>
      </c>
      <c r="F10646" s="1" t="str">
        <f>+'BD1'!F10646</f>
        <v>Determinación y evaluación de riesgos en SEVRIMAG (acumulado efectivo por aplicación del SEVRIMAG)</v>
      </c>
      <c r="G10646" s="1" t="str">
        <f>+'BD1'!G10646</f>
        <v>Administrativa</v>
      </c>
      <c r="H10646" s="1">
        <f>+'BD1'!H10646</f>
        <v>17.12</v>
      </c>
    </row>
    <row r="10647" spans="1:8">
      <c r="A10647" s="1" t="str">
        <f>+'BD1'!A10647</f>
        <v>Huetar Norte</v>
      </c>
      <c r="B10647" s="1" t="str">
        <f>+'BD1'!B10647</f>
        <v>Río Frío</v>
      </c>
      <c r="C10647" s="1" t="str">
        <f>+'BD1'!C10647</f>
        <v>Ronny Vargas Carrillo</v>
      </c>
      <c r="D10647" s="1">
        <f>+'BD1'!D10647</f>
        <v>2.5</v>
      </c>
      <c r="E10647" s="1" t="str">
        <f>+'BD1'!E10647</f>
        <v>Jefe</v>
      </c>
      <c r="F10647" s="1" t="str">
        <f>+'BD1'!F10647</f>
        <v>Seguimiento a plan de mitigación de riesgos en SEVRIMAG (acumulado efectivo por seguimiento)</v>
      </c>
      <c r="G10647" s="1" t="str">
        <f>+'BD1'!G10647</f>
        <v>Administrativa</v>
      </c>
      <c r="H10647" s="1">
        <f>+'BD1'!H10647</f>
        <v>6.42</v>
      </c>
    </row>
    <row r="10648" spans="1:8">
      <c r="A10648" s="1" t="str">
        <f>+'BD1'!A10648</f>
        <v>Huetar Norte</v>
      </c>
      <c r="B10648" s="1" t="str">
        <f>+'BD1'!B10648</f>
        <v>Río Frío</v>
      </c>
      <c r="C10648" s="1" t="str">
        <f>+'BD1'!C10648</f>
        <v>Ronny Vargas Carrillo</v>
      </c>
      <c r="D10648" s="1">
        <f>+'BD1'!D10648</f>
        <v>2.5</v>
      </c>
      <c r="E10648" s="1" t="str">
        <f>+'BD1'!E10648</f>
        <v>Jefe</v>
      </c>
      <c r="F10648" s="1" t="str">
        <f>+'BD1'!F10648</f>
        <v>Seguimiento a plan de mejora de la Autoevaluación en Control Interno (acumulado efectivo por seguimiento)</v>
      </c>
      <c r="G10648" s="1" t="str">
        <f>+'BD1'!G10648</f>
        <v>Administrativa</v>
      </c>
      <c r="H10648" s="1">
        <f>+'BD1'!H10648</f>
        <v>6.42</v>
      </c>
    </row>
    <row r="10649" spans="1:8">
      <c r="A10649" s="1" t="str">
        <f>+'BD1'!A10649</f>
        <v>Huetar Norte</v>
      </c>
      <c r="B10649" s="1" t="str">
        <f>+'BD1'!B10649</f>
        <v>Río Frío</v>
      </c>
      <c r="C10649" s="1" t="str">
        <f>+'BD1'!C10649</f>
        <v>Ronny Vargas Carrillo</v>
      </c>
      <c r="D10649" s="1">
        <f>+'BD1'!D10649</f>
        <v>2.5</v>
      </c>
      <c r="E10649" s="1" t="str">
        <f>+'BD1'!E10649</f>
        <v>Jefe</v>
      </c>
      <c r="F10649" s="1" t="str">
        <f>+'BD1'!F10649</f>
        <v>Reuniones de personal AEA (por reunión)</v>
      </c>
      <c r="G10649" s="1" t="str">
        <f>+'BD1'!G10649</f>
        <v>Administrativa</v>
      </c>
      <c r="H10649" s="1">
        <f>+'BD1'!H10649</f>
        <v>4.28</v>
      </c>
    </row>
    <row r="10650" spans="1:8">
      <c r="A10650" s="1" t="str">
        <f>+'BD1'!A10650</f>
        <v>Huetar Norte</v>
      </c>
      <c r="B10650" s="1" t="str">
        <f>+'BD1'!B10650</f>
        <v>Río Frío</v>
      </c>
      <c r="C10650" s="1" t="str">
        <f>+'BD1'!C10650</f>
        <v>Ronny Vargas Carrillo</v>
      </c>
      <c r="D10650" s="1">
        <f>+'BD1'!D10650</f>
        <v>2.5</v>
      </c>
      <c r="E10650" s="1" t="str">
        <f>+'BD1'!E10650</f>
        <v>Jefe</v>
      </c>
      <c r="F10650" s="1" t="str">
        <f>+'BD1'!F10650</f>
        <v>Actualización del sistema de gestión documental y archivo (tiempo efectivo por día)</v>
      </c>
      <c r="G10650" s="1" t="str">
        <f>+'BD1'!G10650</f>
        <v>Administrativa</v>
      </c>
      <c r="H10650" s="1">
        <f>+'BD1'!H10650</f>
        <v>6.0633299999999997</v>
      </c>
    </row>
    <row r="10651" spans="1:8">
      <c r="A10651" s="1" t="str">
        <f>+'BD1'!A10651</f>
        <v>Huetar Norte</v>
      </c>
      <c r="B10651" s="1" t="str">
        <f>+'BD1'!B10651</f>
        <v>Río Frío</v>
      </c>
      <c r="C10651" s="1" t="str">
        <f>+'BD1'!C10651</f>
        <v>Ronny Vargas Carrillo</v>
      </c>
      <c r="D10651" s="1">
        <f>+'BD1'!D10651</f>
        <v>2.5</v>
      </c>
      <c r="E10651" s="1" t="str">
        <f>+'BD1'!E10651</f>
        <v>Jefe</v>
      </c>
      <c r="F10651" s="1" t="str">
        <f>+'BD1'!F10651</f>
        <v>Actualización del sistema SisDNEA (por productor)</v>
      </c>
      <c r="G10651" s="1" t="str">
        <f>+'BD1'!G10651</f>
        <v>Administrativa</v>
      </c>
      <c r="H10651" s="1">
        <f>+'BD1'!H10651</f>
        <v>2.14</v>
      </c>
    </row>
    <row r="10652" spans="1:8">
      <c r="A10652" s="1" t="str">
        <f>+'BD1'!A10652</f>
        <v>Huetar Norte</v>
      </c>
      <c r="B10652" s="1" t="str">
        <f>+'BD1'!B10652</f>
        <v>Río Frío</v>
      </c>
      <c r="C10652" s="1" t="str">
        <f>+'BD1'!C10652</f>
        <v>Ronny Vargas Carrillo</v>
      </c>
      <c r="D10652" s="1">
        <f>+'BD1'!D10652</f>
        <v>2.5</v>
      </c>
      <c r="E10652" s="1" t="str">
        <f>+'BD1'!E10652</f>
        <v>Jefe</v>
      </c>
      <c r="F10652" s="1" t="str">
        <f>+'BD1'!F10652</f>
        <v>Seguimiento semestral de la determinación de expectativas (por seguimiento)</v>
      </c>
      <c r="G10652" s="1" t="str">
        <f>+'BD1'!G10652</f>
        <v>Administrativa</v>
      </c>
      <c r="H10652" s="1">
        <f>+'BD1'!H10652</f>
        <v>8.56</v>
      </c>
    </row>
    <row r="10653" spans="1:8">
      <c r="A10653" s="1" t="str">
        <f>+'BD1'!A10653</f>
        <v>Huetar Norte</v>
      </c>
      <c r="B10653" s="1" t="str">
        <f>+'BD1'!B10653</f>
        <v>Río Frío</v>
      </c>
      <c r="C10653" s="1" t="str">
        <f>+'BD1'!C10653</f>
        <v>Ronny Vargas Carrillo</v>
      </c>
      <c r="D10653" s="1">
        <f>+'BD1'!D10653</f>
        <v>2.5</v>
      </c>
      <c r="E10653" s="1" t="str">
        <f>+'BD1'!E10653</f>
        <v>Jefe</v>
      </c>
      <c r="F10653" s="1" t="str">
        <f>+'BD1'!F10653</f>
        <v>Elaboración de la evaluación del desempeño (por reunión)</v>
      </c>
      <c r="G10653" s="1" t="str">
        <f>+'BD1'!G10653</f>
        <v>Administrativa</v>
      </c>
      <c r="H10653" s="1">
        <f>+'BD1'!H10653</f>
        <v>4.28</v>
      </c>
    </row>
    <row r="10654" spans="1:8">
      <c r="A10654" s="1" t="str">
        <f>+'BD1'!A10654</f>
        <v>Huetar Norte</v>
      </c>
      <c r="B10654" s="1" t="str">
        <f>+'BD1'!B10654</f>
        <v>Río Frío</v>
      </c>
      <c r="C10654" s="1" t="str">
        <f>+'BD1'!C10654</f>
        <v>Ronny Vargas Carrillo</v>
      </c>
      <c r="D10654" s="1">
        <f>+'BD1'!D10654</f>
        <v>2.5</v>
      </c>
      <c r="E10654" s="1" t="str">
        <f>+'BD1'!E10654</f>
        <v>Jefe</v>
      </c>
      <c r="F10654" s="1" t="str">
        <f>+'BD1'!F10654</f>
        <v>Elaboración de inventarios de equipos, materiales e insumos (tiempo efectivo por día)</v>
      </c>
      <c r="G10654" s="1" t="str">
        <f>+'BD1'!G10654</f>
        <v>Administrativa</v>
      </c>
      <c r="H10654" s="1">
        <f>+'BD1'!H10654</f>
        <v>3.21</v>
      </c>
    </row>
    <row r="10655" spans="1:8">
      <c r="A10655" s="1" t="str">
        <f>+'BD1'!A10655</f>
        <v>Huetar Norte</v>
      </c>
      <c r="B10655" s="1" t="str">
        <f>+'BD1'!B10655</f>
        <v>Río Frío</v>
      </c>
      <c r="C10655" s="1" t="str">
        <f>+'BD1'!C10655</f>
        <v>Ronny Vargas Carrillo</v>
      </c>
      <c r="D10655" s="1">
        <f>+'BD1'!D10655</f>
        <v>2.5</v>
      </c>
      <c r="E10655" s="1" t="str">
        <f>+'BD1'!E10655</f>
        <v>Jefe</v>
      </c>
      <c r="F10655" s="1" t="str">
        <f>+'BD1'!F10655</f>
        <v>Atención de emergencias</v>
      </c>
      <c r="G10655" s="1" t="str">
        <f>+'BD1'!G10655</f>
        <v>Sustantiva</v>
      </c>
      <c r="H10655" s="1" t="str">
        <f>+'BD1'!H10655</f>
        <v>NA</v>
      </c>
    </row>
    <row r="10656" spans="1:8">
      <c r="A10656" s="1" t="str">
        <f>+'BD1'!A10656</f>
        <v>Huetar Norte</v>
      </c>
      <c r="B10656" s="1" t="str">
        <f>+'BD1'!B10656</f>
        <v>Río Frío</v>
      </c>
      <c r="C10656" s="1" t="str">
        <f>+'BD1'!C10656</f>
        <v>Ronny Vargas Carrillo</v>
      </c>
      <c r="D10656" s="1">
        <f>+'BD1'!D10656</f>
        <v>2.5</v>
      </c>
      <c r="E10656" s="1" t="str">
        <f>+'BD1'!E10656</f>
        <v>Jefe</v>
      </c>
      <c r="F10656" s="1" t="str">
        <f>+'BD1'!F10656</f>
        <v>Trazabilidad-visita a finca (por productor)</v>
      </c>
      <c r="G10656" s="1" t="str">
        <f>+'BD1'!G10656</f>
        <v>Sustantiva</v>
      </c>
      <c r="H10656" s="1">
        <f>+'BD1'!H10656</f>
        <v>10.52167</v>
      </c>
    </row>
    <row r="10657" spans="1:8">
      <c r="A10657" s="1" t="str">
        <f>+'BD1'!A10657</f>
        <v>Huetar Norte</v>
      </c>
      <c r="B10657" s="1" t="str">
        <f>+'BD1'!B10657</f>
        <v>Río Frío</v>
      </c>
      <c r="C10657" s="1" t="str">
        <f>+'BD1'!C10657</f>
        <v>Ronny Vargas Carrillo</v>
      </c>
      <c r="D10657" s="1">
        <f>+'BD1'!D10657</f>
        <v>2.5</v>
      </c>
      <c r="E10657" s="1" t="str">
        <f>+'BD1'!E10657</f>
        <v>Jefe</v>
      </c>
      <c r="F10657" s="1" t="str">
        <f>+'BD1'!F10657</f>
        <v>Trazabilidad-inclusión en sistema TrazarAgro (por productor)</v>
      </c>
      <c r="G10657" s="1" t="str">
        <f>+'BD1'!G10657</f>
        <v>Sustantiva</v>
      </c>
      <c r="H10657" s="1">
        <f>+'BD1'!H10657</f>
        <v>2.14</v>
      </c>
    </row>
    <row r="10658" spans="1:8">
      <c r="A10658" s="1" t="str">
        <f>+'BD1'!A10658</f>
        <v>Huetar Norte</v>
      </c>
      <c r="B10658" s="1" t="str">
        <f>+'BD1'!B10658</f>
        <v>Río Frío</v>
      </c>
      <c r="C10658" s="1" t="str">
        <f>+'BD1'!C10658</f>
        <v>Ronny Vargas Carrillo</v>
      </c>
      <c r="D10658" s="1">
        <f>+'BD1'!D10658</f>
        <v>2.5</v>
      </c>
      <c r="E10658" s="1" t="str">
        <f>+'BD1'!E10658</f>
        <v>Jefe</v>
      </c>
      <c r="F10658" s="1" t="str">
        <f>+'BD1'!F10658</f>
        <v>Atención al gusano barrenador (por productor)</v>
      </c>
      <c r="G10658" s="1" t="str">
        <f>+'BD1'!G10658</f>
        <v>Sustantiva</v>
      </c>
      <c r="H10658" s="1">
        <f>+'BD1'!H10658</f>
        <v>3.21</v>
      </c>
    </row>
    <row r="10659" spans="1:8">
      <c r="A10659" s="1" t="str">
        <f>+'BD1'!A10659</f>
        <v>Huetar Norte</v>
      </c>
      <c r="B10659" s="1" t="str">
        <f>+'BD1'!B10659</f>
        <v>Río Frío</v>
      </c>
      <c r="C10659" s="1" t="str">
        <f>+'BD1'!C10659</f>
        <v>Ronny Vargas Carrillo</v>
      </c>
      <c r="D10659" s="1">
        <f>+'BD1'!D10659</f>
        <v>2.5</v>
      </c>
      <c r="E10659" s="1" t="str">
        <f>+'BD1'!E10659</f>
        <v>Jefe</v>
      </c>
      <c r="F10659" s="1" t="str">
        <f>+'BD1'!F10659</f>
        <v>Atención en oficina (por usuario)</v>
      </c>
      <c r="G10659" s="1" t="str">
        <f>+'BD1'!G10659</f>
        <v>Sustantiva</v>
      </c>
      <c r="H10659" s="1">
        <f>+'BD1'!H10659</f>
        <v>2.2291699999999999</v>
      </c>
    </row>
    <row r="10660" spans="1:8">
      <c r="A10660" s="1" t="str">
        <f>+'BD1'!A10660</f>
        <v>Huetar Norte</v>
      </c>
      <c r="B10660" s="1" t="str">
        <f>+'BD1'!B10660</f>
        <v>Río Frío</v>
      </c>
      <c r="C10660" s="1" t="str">
        <f>+'BD1'!C10660</f>
        <v>Ronny Vargas Carrillo</v>
      </c>
      <c r="D10660" s="1">
        <f>+'BD1'!D10660</f>
        <v>2.5</v>
      </c>
      <c r="E10660" s="1" t="str">
        <f>+'BD1'!E10660</f>
        <v>Jefe</v>
      </c>
      <c r="F10660" s="1" t="str">
        <f>+'BD1'!F10660</f>
        <v>Búsqueda de nuevos productores (por productor)</v>
      </c>
      <c r="G10660" s="1" t="str">
        <f>+'BD1'!G10660</f>
        <v>Sustantiva</v>
      </c>
      <c r="H10660" s="1">
        <f>+'BD1'!H10660</f>
        <v>3.21</v>
      </c>
    </row>
    <row r="10661" spans="1:8">
      <c r="A10661" s="1" t="str">
        <f>+'BD1'!A10661</f>
        <v>Huetar Norte</v>
      </c>
      <c r="B10661" s="1" t="str">
        <f>+'BD1'!B10661</f>
        <v>Santa Rosa</v>
      </c>
      <c r="C10661" s="1" t="str">
        <f>+'BD1'!C10661</f>
        <v>Beatriz Corrales Porras</v>
      </c>
      <c r="D10661" s="1">
        <f>+'BD1'!D10661</f>
        <v>8</v>
      </c>
      <c r="E10661" s="1" t="str">
        <f>+'BD1'!E10661</f>
        <v>Jefe</v>
      </c>
      <c r="F10661" s="1" t="str">
        <f>+'BD1'!F10661</f>
        <v>Elaboración del diagnóstico y plan de finca de manejo a personas productoras (por productor)</v>
      </c>
      <c r="G10661" s="1" t="str">
        <f>+'BD1'!G10661</f>
        <v>Sustantiva</v>
      </c>
      <c r="H10661" s="1">
        <f>+'BD1'!H10661</f>
        <v>1.605</v>
      </c>
    </row>
    <row r="10662" spans="1:8">
      <c r="A10662" s="1" t="str">
        <f>+'BD1'!A10662</f>
        <v>Huetar Norte</v>
      </c>
      <c r="B10662" s="1" t="str">
        <f>+'BD1'!B10662</f>
        <v>Santa Rosa</v>
      </c>
      <c r="C10662" s="1" t="str">
        <f>+'BD1'!C10662</f>
        <v>Beatriz Corrales Porras</v>
      </c>
      <c r="D10662" s="1">
        <f>+'BD1'!D10662</f>
        <v>8</v>
      </c>
      <c r="E10662" s="1" t="str">
        <f>+'BD1'!E10662</f>
        <v>Jefe</v>
      </c>
      <c r="F10662" s="1" t="str">
        <f>+'BD1'!F10662</f>
        <v>Asistencia técnica a personas productoras (individual): visitas a finca (por productor)</v>
      </c>
      <c r="G10662" s="1" t="str">
        <f>+'BD1'!G10662</f>
        <v>Sustantiva</v>
      </c>
      <c r="H10662" s="1">
        <f>+'BD1'!H10662</f>
        <v>1.605</v>
      </c>
    </row>
    <row r="10663" spans="1:8">
      <c r="A10663" s="1" t="str">
        <f>+'BD1'!A10663</f>
        <v>Huetar Norte</v>
      </c>
      <c r="B10663" s="1" t="str">
        <f>+'BD1'!B10663</f>
        <v>Santa Rosa</v>
      </c>
      <c r="C10663" s="1" t="str">
        <f>+'BD1'!C10663</f>
        <v>Beatriz Corrales Porras</v>
      </c>
      <c r="D10663" s="1">
        <f>+'BD1'!D10663</f>
        <v>8</v>
      </c>
      <c r="E10663" s="1" t="str">
        <f>+'BD1'!E10663</f>
        <v>Jefe</v>
      </c>
      <c r="F10663" s="1" t="str">
        <f>+'BD1'!F10663</f>
        <v>Asistencia técnica a personas productoras (individual): atenciones virtuales y digitales (por productor)</v>
      </c>
      <c r="G10663" s="1" t="str">
        <f>+'BD1'!G10663</f>
        <v>Sustantiva</v>
      </c>
      <c r="H10663" s="1">
        <f>+'BD1'!H10663</f>
        <v>0.93625000000000003</v>
      </c>
    </row>
    <row r="10664" spans="1:8">
      <c r="A10664" s="1" t="str">
        <f>+'BD1'!A10664</f>
        <v>Huetar Norte</v>
      </c>
      <c r="B10664" s="1" t="str">
        <f>+'BD1'!B10664</f>
        <v>Santa Rosa</v>
      </c>
      <c r="C10664" s="1" t="str">
        <f>+'BD1'!C10664</f>
        <v>Beatriz Corrales Porras</v>
      </c>
      <c r="D10664" s="1">
        <f>+'BD1'!D10664</f>
        <v>8</v>
      </c>
      <c r="E10664" s="1" t="str">
        <f>+'BD1'!E10664</f>
        <v>Jefe</v>
      </c>
      <c r="F10664" s="1" t="str">
        <f>+'BD1'!F10664</f>
        <v>Asistencia técnica a personas productoras (grupal): día de campo (por día en el evento)</v>
      </c>
      <c r="G10664" s="1" t="str">
        <f>+'BD1'!G10664</f>
        <v>Sustantiva</v>
      </c>
      <c r="H10664" s="1">
        <f>+'BD1'!H10664</f>
        <v>2.14</v>
      </c>
    </row>
    <row r="10665" spans="1:8">
      <c r="A10665" s="1" t="str">
        <f>+'BD1'!A10665</f>
        <v>Huetar Norte</v>
      </c>
      <c r="B10665" s="1" t="str">
        <f>+'BD1'!B10665</f>
        <v>Santa Rosa</v>
      </c>
      <c r="C10665" s="1" t="str">
        <f>+'BD1'!C10665</f>
        <v>Beatriz Corrales Porras</v>
      </c>
      <c r="D10665" s="1">
        <f>+'BD1'!D10665</f>
        <v>8</v>
      </c>
      <c r="E10665" s="1" t="str">
        <f>+'BD1'!E10665</f>
        <v>Jefe</v>
      </c>
      <c r="F10665" s="1" t="str">
        <f>+'BD1'!F10665</f>
        <v>Asistencia técnica a personas productoras (grupal): demostración de métodos (por evento, se puede acumular si la demostración tarda más de un día)</v>
      </c>
      <c r="G10665" s="1" t="str">
        <f>+'BD1'!G10665</f>
        <v>Sustantiva</v>
      </c>
      <c r="H10665" s="1">
        <f>+'BD1'!H10665</f>
        <v>2.6749999999999998</v>
      </c>
    </row>
    <row r="10666" spans="1:8">
      <c r="A10666" s="1" t="str">
        <f>+'BD1'!A10666</f>
        <v>Huetar Norte</v>
      </c>
      <c r="B10666" s="1" t="str">
        <f>+'BD1'!B10666</f>
        <v>Santa Rosa</v>
      </c>
      <c r="C10666" s="1" t="str">
        <f>+'BD1'!C10666</f>
        <v>Beatriz Corrales Porras</v>
      </c>
      <c r="D10666" s="1">
        <f>+'BD1'!D10666</f>
        <v>8</v>
      </c>
      <c r="E10666" s="1" t="str">
        <f>+'BD1'!E10666</f>
        <v>Jefe</v>
      </c>
      <c r="F10666" s="1" t="str">
        <f>+'BD1'!F10666</f>
        <v>Asistencia técnica a personas productoras (grupal): taller (por taller)</v>
      </c>
      <c r="G10666" s="1" t="str">
        <f>+'BD1'!G10666</f>
        <v>Sustantiva</v>
      </c>
      <c r="H10666" s="1">
        <f>+'BD1'!H10666</f>
        <v>2.76417</v>
      </c>
    </row>
    <row r="10667" spans="1:8">
      <c r="A10667" s="1" t="str">
        <f>+'BD1'!A10667</f>
        <v>Huetar Norte</v>
      </c>
      <c r="B10667" s="1" t="str">
        <f>+'BD1'!B10667</f>
        <v>Santa Rosa</v>
      </c>
      <c r="C10667" s="1" t="str">
        <f>+'BD1'!C10667</f>
        <v>Beatriz Corrales Porras</v>
      </c>
      <c r="D10667" s="1">
        <f>+'BD1'!D10667</f>
        <v>8</v>
      </c>
      <c r="E10667" s="1" t="str">
        <f>+'BD1'!E10667</f>
        <v>Jefe</v>
      </c>
      <c r="F10667" s="1" t="str">
        <f>+'BD1'!F10667</f>
        <v>Asistencia técnica a personas productoras (grupal): charlas (por día en el evento)</v>
      </c>
      <c r="G10667" s="1" t="str">
        <f>+'BD1'!G10667</f>
        <v>Sustantiva</v>
      </c>
      <c r="H10667" s="1">
        <f>+'BD1'!H10667</f>
        <v>1.605</v>
      </c>
    </row>
    <row r="10668" spans="1:8">
      <c r="A10668" s="1" t="str">
        <f>+'BD1'!A10668</f>
        <v>Huetar Norte</v>
      </c>
      <c r="B10668" s="1" t="str">
        <f>+'BD1'!B10668</f>
        <v>Santa Rosa</v>
      </c>
      <c r="C10668" s="1" t="str">
        <f>+'BD1'!C10668</f>
        <v>Beatriz Corrales Porras</v>
      </c>
      <c r="D10668" s="1">
        <f>+'BD1'!D10668</f>
        <v>8</v>
      </c>
      <c r="E10668" s="1" t="str">
        <f>+'BD1'!E10668</f>
        <v>Jefe</v>
      </c>
      <c r="F10668" s="1" t="str">
        <f>+'BD1'!F10668</f>
        <v>Gestión en capacitaciones con instituciones públicas o privadas (solo gestión de coordinación por evento de capacitación)</v>
      </c>
      <c r="G10668" s="1" t="str">
        <f>+'BD1'!G10668</f>
        <v>Administrativa</v>
      </c>
      <c r="H10668" s="1">
        <f>+'BD1'!H10668</f>
        <v>1.605</v>
      </c>
    </row>
    <row r="10669" spans="1:8">
      <c r="A10669" s="1" t="str">
        <f>+'BD1'!A10669</f>
        <v>Huetar Norte</v>
      </c>
      <c r="B10669" s="1" t="str">
        <f>+'BD1'!B10669</f>
        <v>Santa Rosa</v>
      </c>
      <c r="C10669" s="1" t="str">
        <f>+'BD1'!C10669</f>
        <v>Beatriz Corrales Porras</v>
      </c>
      <c r="D10669" s="1">
        <f>+'BD1'!D10669</f>
        <v>8</v>
      </c>
      <c r="E10669" s="1" t="str">
        <f>+'BD1'!E10669</f>
        <v>Jefe</v>
      </c>
      <c r="F10669" s="1" t="str">
        <f>+'BD1'!F10669</f>
        <v>Aplicación de la herramienta de medición del nivel de gestión empresarial y organizacional (por organización)</v>
      </c>
      <c r="G10669" s="1" t="str">
        <f>+'BD1'!G10669</f>
        <v>Sustantiva</v>
      </c>
      <c r="H10669" s="1" t="str">
        <f>+'BD1'!H10669</f>
        <v>NA</v>
      </c>
    </row>
    <row r="10670" spans="1:8">
      <c r="A10670" s="1" t="str">
        <f>+'BD1'!A10670</f>
        <v>Huetar Norte</v>
      </c>
      <c r="B10670" s="1" t="str">
        <f>+'BD1'!B10670</f>
        <v>Santa Rosa</v>
      </c>
      <c r="C10670" s="1" t="str">
        <f>+'BD1'!C10670</f>
        <v>Beatriz Corrales Porras</v>
      </c>
      <c r="D10670" s="1">
        <f>+'BD1'!D10670</f>
        <v>8</v>
      </c>
      <c r="E10670" s="1" t="str">
        <f>+'BD1'!E10670</f>
        <v>Jefe</v>
      </c>
      <c r="F10670" s="1" t="str">
        <f>+'BD1'!F10670</f>
        <v>Elaboración y ejecución del plan de trabajo (por organización)</v>
      </c>
      <c r="G10670" s="1" t="str">
        <f>+'BD1'!G10670</f>
        <v>Sustantiva</v>
      </c>
      <c r="H10670" s="1" t="str">
        <f>+'BD1'!H10670</f>
        <v>NA</v>
      </c>
    </row>
    <row r="10671" spans="1:8">
      <c r="A10671" s="1" t="str">
        <f>+'BD1'!A10671</f>
        <v>Huetar Norte</v>
      </c>
      <c r="B10671" s="1" t="str">
        <f>+'BD1'!B10671</f>
        <v>Santa Rosa</v>
      </c>
      <c r="C10671" s="1" t="str">
        <f>+'BD1'!C10671</f>
        <v>Beatriz Corrales Porras</v>
      </c>
      <c r="D10671" s="1">
        <f>+'BD1'!D10671</f>
        <v>8</v>
      </c>
      <c r="E10671" s="1" t="str">
        <f>+'BD1'!E10671</f>
        <v>Jefe</v>
      </c>
      <c r="F10671" s="1" t="str">
        <f>+'BD1'!F10671</f>
        <v>Visitas de seguimiento al plan de trabajo (por visita por organización)</v>
      </c>
      <c r="G10671" s="1" t="str">
        <f>+'BD1'!G10671</f>
        <v>Sustantiva</v>
      </c>
      <c r="H10671" s="1" t="str">
        <f>+'BD1'!H10671</f>
        <v>NA</v>
      </c>
    </row>
    <row r="10672" spans="1:8">
      <c r="A10672" s="1" t="str">
        <f>+'BD1'!A10672</f>
        <v>Huetar Norte</v>
      </c>
      <c r="B10672" s="1" t="str">
        <f>+'BD1'!B10672</f>
        <v>Santa Rosa</v>
      </c>
      <c r="C10672" s="1" t="str">
        <f>+'BD1'!C10672</f>
        <v>Beatriz Corrales Porras</v>
      </c>
      <c r="D10672" s="1">
        <f>+'BD1'!D10672</f>
        <v>8</v>
      </c>
      <c r="E10672" s="1" t="str">
        <f>+'BD1'!E10672</f>
        <v>Jefe</v>
      </c>
      <c r="F10672" s="1" t="str">
        <f>+'BD1'!F10672</f>
        <v>Reporte del plan de trabajo anual (por reporte por organización)</v>
      </c>
      <c r="G10672" s="1" t="str">
        <f>+'BD1'!G10672</f>
        <v>Sustantiva</v>
      </c>
      <c r="H10672" s="1" t="str">
        <f>+'BD1'!H10672</f>
        <v>NA</v>
      </c>
    </row>
    <row r="10673" spans="1:8">
      <c r="A10673" s="1" t="str">
        <f>+'BD1'!A10673</f>
        <v>Huetar Norte</v>
      </c>
      <c r="B10673" s="1" t="str">
        <f>+'BD1'!B10673</f>
        <v>Santa Rosa</v>
      </c>
      <c r="C10673" s="1" t="str">
        <f>+'BD1'!C10673</f>
        <v>Beatriz Corrales Porras</v>
      </c>
      <c r="D10673" s="1">
        <f>+'BD1'!D10673</f>
        <v>8</v>
      </c>
      <c r="E10673" s="1" t="str">
        <f>+'BD1'!E10673</f>
        <v>Jefe</v>
      </c>
      <c r="F10673" s="1" t="str">
        <f>+'BD1'!F10673</f>
        <v>NAMA (café): muestreo y toma de datos en finca (por productor)</v>
      </c>
      <c r="G10673" s="1" t="str">
        <f>+'BD1'!G10673</f>
        <v>Sustantiva</v>
      </c>
      <c r="H10673" s="1" t="str">
        <f>+'BD1'!H10673</f>
        <v>NA</v>
      </c>
    </row>
    <row r="10674" spans="1:8">
      <c r="A10674" s="1" t="str">
        <f>+'BD1'!A10674</f>
        <v>Huetar Norte</v>
      </c>
      <c r="B10674" s="1" t="str">
        <f>+'BD1'!B10674</f>
        <v>Santa Rosa</v>
      </c>
      <c r="C10674" s="1" t="str">
        <f>+'BD1'!C10674</f>
        <v>Beatriz Corrales Porras</v>
      </c>
      <c r="D10674" s="1">
        <f>+'BD1'!D10674</f>
        <v>8</v>
      </c>
      <c r="E10674" s="1" t="str">
        <f>+'BD1'!E10674</f>
        <v>Jefe</v>
      </c>
      <c r="F10674" s="1" t="str">
        <f>+'BD1'!F10674</f>
        <v>NAMA (café): inclusión de datos al SisDNEA (por productor)</v>
      </c>
      <c r="G10674" s="1" t="str">
        <f>+'BD1'!G10674</f>
        <v>Sustantiva</v>
      </c>
      <c r="H10674" s="1" t="str">
        <f>+'BD1'!H10674</f>
        <v>NA</v>
      </c>
    </row>
    <row r="10675" spans="1:8">
      <c r="A10675" s="1" t="str">
        <f>+'BD1'!A10675</f>
        <v>Huetar Norte</v>
      </c>
      <c r="B10675" s="1" t="str">
        <f>+'BD1'!B10675</f>
        <v>Santa Rosa</v>
      </c>
      <c r="C10675" s="1" t="str">
        <f>+'BD1'!C10675</f>
        <v>Beatriz Corrales Porras</v>
      </c>
      <c r="D10675" s="1">
        <f>+'BD1'!D10675</f>
        <v>8</v>
      </c>
      <c r="E10675" s="1" t="str">
        <f>+'BD1'!E10675</f>
        <v>Jefe</v>
      </c>
      <c r="F10675" s="1" t="str">
        <f>+'BD1'!F10675</f>
        <v>NAMA (café): entrega de constancia de verificación del MRV a la persona productora (por productor)</v>
      </c>
      <c r="G10675" s="1" t="str">
        <f>+'BD1'!G10675</f>
        <v>Sustantiva</v>
      </c>
      <c r="H10675" s="1" t="str">
        <f>+'BD1'!H10675</f>
        <v>NA</v>
      </c>
    </row>
    <row r="10676" spans="1:8">
      <c r="A10676" s="1" t="str">
        <f>+'BD1'!A10676</f>
        <v>Huetar Norte</v>
      </c>
      <c r="B10676" s="1" t="str">
        <f>+'BD1'!B10676</f>
        <v>Santa Rosa</v>
      </c>
      <c r="C10676" s="1" t="str">
        <f>+'BD1'!C10676</f>
        <v>Beatriz Corrales Porras</v>
      </c>
      <c r="D10676" s="1">
        <f>+'BD1'!D10676</f>
        <v>8</v>
      </c>
      <c r="E10676" s="1" t="str">
        <f>+'BD1'!E10676</f>
        <v>Jefe</v>
      </c>
      <c r="F10676" s="1" t="str">
        <f>+'BD1'!F10676</f>
        <v>NAMA (ganadería): muestreo y toma de datos en finca (por productor)</v>
      </c>
      <c r="G10676" s="1" t="str">
        <f>+'BD1'!G10676</f>
        <v>Sustantiva</v>
      </c>
      <c r="H10676" s="1">
        <f>+'BD1'!H10676</f>
        <v>2.6749999999999998</v>
      </c>
    </row>
    <row r="10677" spans="1:8">
      <c r="A10677" s="1" t="str">
        <f>+'BD1'!A10677</f>
        <v>Huetar Norte</v>
      </c>
      <c r="B10677" s="1" t="str">
        <f>+'BD1'!B10677</f>
        <v>Santa Rosa</v>
      </c>
      <c r="C10677" s="1" t="str">
        <f>+'BD1'!C10677</f>
        <v>Beatriz Corrales Porras</v>
      </c>
      <c r="D10677" s="1">
        <f>+'BD1'!D10677</f>
        <v>8</v>
      </c>
      <c r="E10677" s="1" t="str">
        <f>+'BD1'!E10677</f>
        <v>Jefe</v>
      </c>
      <c r="F10677" s="1" t="str">
        <f>+'BD1'!F10677</f>
        <v>NAMA (ganadería): inclusión de datos al SisDNEA (por productor)</v>
      </c>
      <c r="G10677" s="1" t="str">
        <f>+'BD1'!G10677</f>
        <v>Sustantiva</v>
      </c>
      <c r="H10677" s="1">
        <f>+'BD1'!H10677</f>
        <v>0.53500000000000003</v>
      </c>
    </row>
    <row r="10678" spans="1:8">
      <c r="A10678" s="1" t="str">
        <f>+'BD1'!A10678</f>
        <v>Huetar Norte</v>
      </c>
      <c r="B10678" s="1" t="str">
        <f>+'BD1'!B10678</f>
        <v>Santa Rosa</v>
      </c>
      <c r="C10678" s="1" t="str">
        <f>+'BD1'!C10678</f>
        <v>Beatriz Corrales Porras</v>
      </c>
      <c r="D10678" s="1">
        <f>+'BD1'!D10678</f>
        <v>8</v>
      </c>
      <c r="E10678" s="1" t="str">
        <f>+'BD1'!E10678</f>
        <v>Jefe</v>
      </c>
      <c r="F10678" s="1" t="str">
        <f>+'BD1'!F10678</f>
        <v>NAMA (ganadería): entrega de constancia de verificación del MRV a la persona productora (por productor)</v>
      </c>
      <c r="G10678" s="1" t="str">
        <f>+'BD1'!G10678</f>
        <v>Sustantiva</v>
      </c>
      <c r="H10678" s="1">
        <f>+'BD1'!H10678</f>
        <v>0.17832999999999999</v>
      </c>
    </row>
    <row r="10679" spans="1:8">
      <c r="A10679" s="1" t="str">
        <f>+'BD1'!A10679</f>
        <v>Huetar Norte</v>
      </c>
      <c r="B10679" s="1" t="str">
        <f>+'BD1'!B10679</f>
        <v>Santa Rosa</v>
      </c>
      <c r="C10679" s="1" t="str">
        <f>+'BD1'!C10679</f>
        <v>Beatriz Corrales Porras</v>
      </c>
      <c r="D10679" s="1">
        <f>+'BD1'!D10679</f>
        <v>8</v>
      </c>
      <c r="E10679" s="1" t="str">
        <f>+'BD1'!E10679</f>
        <v>Jefe</v>
      </c>
      <c r="F10679" s="1" t="str">
        <f>+'BD1'!F10679</f>
        <v>Producción sostenible: elaboración de la herramienta Tu Modelo, en el SisDNEA (por productor)</v>
      </c>
      <c r="G10679" s="1" t="str">
        <f>+'BD1'!G10679</f>
        <v>Sustantiva</v>
      </c>
      <c r="H10679" s="1" t="str">
        <f>+'BD1'!H10679</f>
        <v>NA</v>
      </c>
    </row>
    <row r="10680" spans="1:8">
      <c r="A10680" s="1" t="str">
        <f>+'BD1'!A10680</f>
        <v>Huetar Norte</v>
      </c>
      <c r="B10680" s="1" t="str">
        <f>+'BD1'!B10680</f>
        <v>Santa Rosa</v>
      </c>
      <c r="C10680" s="1" t="str">
        <f>+'BD1'!C10680</f>
        <v>Beatriz Corrales Porras</v>
      </c>
      <c r="D10680" s="1">
        <f>+'BD1'!D10680</f>
        <v>8</v>
      </c>
      <c r="E10680" s="1" t="str">
        <f>+'BD1'!E10680</f>
        <v>Jefe</v>
      </c>
      <c r="F10680" s="1" t="str">
        <f>+'BD1'!F10680</f>
        <v>Producción sostenible: entregar certificado al productor e incluirlo en el expediente físico (por productor)</v>
      </c>
      <c r="G10680" s="1" t="str">
        <f>+'BD1'!G10680</f>
        <v>Sustantiva</v>
      </c>
      <c r="H10680" s="1" t="str">
        <f>+'BD1'!H10680</f>
        <v>NA</v>
      </c>
    </row>
    <row r="10681" spans="1:8">
      <c r="A10681" s="1" t="str">
        <f>+'BD1'!A10681</f>
        <v>Huetar Norte</v>
      </c>
      <c r="B10681" s="1" t="str">
        <f>+'BD1'!B10681</f>
        <v>Santa Rosa</v>
      </c>
      <c r="C10681" s="1" t="str">
        <f>+'BD1'!C10681</f>
        <v>Beatriz Corrales Porras</v>
      </c>
      <c r="D10681" s="1">
        <f>+'BD1'!D10681</f>
        <v>8</v>
      </c>
      <c r="E10681" s="1" t="str">
        <f>+'BD1'!E10681</f>
        <v>Jefe</v>
      </c>
      <c r="F10681" s="1" t="str">
        <f>+'BD1'!F10681</f>
        <v>RBAyP y RBAO: divulgación del programa de incentivos (por acción de divulgación)</v>
      </c>
      <c r="G10681" s="1" t="str">
        <f>+'BD1'!G10681</f>
        <v>Sustantiva</v>
      </c>
      <c r="H10681" s="1" t="str">
        <f>+'BD1'!H10681</f>
        <v>NA</v>
      </c>
    </row>
    <row r="10682" spans="1:8">
      <c r="A10682" s="1" t="str">
        <f>+'BD1'!A10682</f>
        <v>Huetar Norte</v>
      </c>
      <c r="B10682" s="1" t="str">
        <f>+'BD1'!B10682</f>
        <v>Santa Rosa</v>
      </c>
      <c r="C10682" s="1" t="str">
        <f>+'BD1'!C10682</f>
        <v>Beatriz Corrales Porras</v>
      </c>
      <c r="D10682" s="1">
        <f>+'BD1'!D10682</f>
        <v>8</v>
      </c>
      <c r="E10682" s="1" t="str">
        <f>+'BD1'!E10682</f>
        <v>Jefe</v>
      </c>
      <c r="F10682" s="1" t="str">
        <f>+'BD1'!F10682</f>
        <v>RBAyP y RBAO: completar formularios para recibir incentivos económicos (por productor)</v>
      </c>
      <c r="G10682" s="1" t="str">
        <f>+'BD1'!G10682</f>
        <v>Sustantiva</v>
      </c>
      <c r="H10682" s="1" t="str">
        <f>+'BD1'!H10682</f>
        <v>NA</v>
      </c>
    </row>
    <row r="10683" spans="1:8">
      <c r="A10683" s="1" t="str">
        <f>+'BD1'!A10683</f>
        <v>Huetar Norte</v>
      </c>
      <c r="B10683" s="1" t="str">
        <f>+'BD1'!B10683</f>
        <v>Santa Rosa</v>
      </c>
      <c r="C10683" s="1" t="str">
        <f>+'BD1'!C10683</f>
        <v>Beatriz Corrales Porras</v>
      </c>
      <c r="D10683" s="1">
        <f>+'BD1'!D10683</f>
        <v>8</v>
      </c>
      <c r="E10683" s="1" t="str">
        <f>+'BD1'!E10683</f>
        <v>Jefe</v>
      </c>
      <c r="F10683" s="1" t="str">
        <f>+'BD1'!F10683</f>
        <v>RBAyP y RBAO: revisión de las solicitudes del programa de incentivos económicos (por productor)</v>
      </c>
      <c r="G10683" s="1" t="str">
        <f>+'BD1'!G10683</f>
        <v>Sustantiva</v>
      </c>
      <c r="H10683" s="1" t="str">
        <f>+'BD1'!H10683</f>
        <v>NA</v>
      </c>
    </row>
    <row r="10684" spans="1:8">
      <c r="A10684" s="1" t="str">
        <f>+'BD1'!A10684</f>
        <v>Huetar Norte</v>
      </c>
      <c r="B10684" s="1" t="str">
        <f>+'BD1'!B10684</f>
        <v>Santa Rosa</v>
      </c>
      <c r="C10684" s="1" t="str">
        <f>+'BD1'!C10684</f>
        <v>Beatriz Corrales Porras</v>
      </c>
      <c r="D10684" s="1">
        <f>+'BD1'!D10684</f>
        <v>8</v>
      </c>
      <c r="E10684" s="1" t="str">
        <f>+'BD1'!E10684</f>
        <v>Jefe</v>
      </c>
      <c r="F10684" s="1" t="str">
        <f>+'BD1'!F10684</f>
        <v>RBAyP y RBAO: visita a finca para verificación (por visita por productor)</v>
      </c>
      <c r="G10684" s="1" t="str">
        <f>+'BD1'!G10684</f>
        <v>Sustantiva</v>
      </c>
      <c r="H10684" s="1" t="str">
        <f>+'BD1'!H10684</f>
        <v>NA</v>
      </c>
    </row>
    <row r="10685" spans="1:8">
      <c r="A10685" s="1" t="str">
        <f>+'BD1'!A10685</f>
        <v>Huetar Norte</v>
      </c>
      <c r="B10685" s="1" t="str">
        <f>+'BD1'!B10685</f>
        <v>Santa Rosa</v>
      </c>
      <c r="C10685" s="1" t="str">
        <f>+'BD1'!C10685</f>
        <v>Beatriz Corrales Porras</v>
      </c>
      <c r="D10685" s="1">
        <f>+'BD1'!D10685</f>
        <v>8</v>
      </c>
      <c r="E10685" s="1" t="str">
        <f>+'BD1'!E10685</f>
        <v>Jefe</v>
      </c>
      <c r="F10685" s="1" t="str">
        <f>+'BD1'!F10685</f>
        <v>Productores ocasionales: asistencia técnica individual (por productor)</v>
      </c>
      <c r="G10685" s="1" t="str">
        <f>+'BD1'!G10685</f>
        <v>Sustantiva</v>
      </c>
      <c r="H10685" s="1">
        <f>+'BD1'!H10685</f>
        <v>1.605</v>
      </c>
    </row>
    <row r="10686" spans="1:8">
      <c r="A10686" s="1" t="str">
        <f>+'BD1'!A10686</f>
        <v>Huetar Norte</v>
      </c>
      <c r="B10686" s="1" t="str">
        <f>+'BD1'!B10686</f>
        <v>Santa Rosa</v>
      </c>
      <c r="C10686" s="1" t="str">
        <f>+'BD1'!C10686</f>
        <v>Beatriz Corrales Porras</v>
      </c>
      <c r="D10686" s="1">
        <f>+'BD1'!D10686</f>
        <v>8</v>
      </c>
      <c r="E10686" s="1" t="str">
        <f>+'BD1'!E10686</f>
        <v>Jefe</v>
      </c>
      <c r="F10686" s="1" t="str">
        <f>+'BD1'!F10686</f>
        <v>Productores ocasionales: asistencia técnica grupal (por asistencia a grupo)</v>
      </c>
      <c r="G10686" s="1" t="str">
        <f>+'BD1'!G10686</f>
        <v>Sustantiva</v>
      </c>
      <c r="H10686" s="1" t="str">
        <f>+'BD1'!H10686</f>
        <v>NA</v>
      </c>
    </row>
    <row r="10687" spans="1:8">
      <c r="A10687" s="1" t="str">
        <f>+'BD1'!A10687</f>
        <v>Huetar Norte</v>
      </c>
      <c r="B10687" s="1" t="str">
        <f>+'BD1'!B10687</f>
        <v>Santa Rosa</v>
      </c>
      <c r="C10687" s="1" t="str">
        <f>+'BD1'!C10687</f>
        <v>Beatriz Corrales Porras</v>
      </c>
      <c r="D10687" s="1">
        <f>+'BD1'!D10687</f>
        <v>8</v>
      </c>
      <c r="E10687" s="1" t="str">
        <f>+'BD1'!E10687</f>
        <v>Jefe</v>
      </c>
      <c r="F10687" s="1" t="str">
        <f>+'BD1'!F10687</f>
        <v>Productores ocasionales: servicios de extensión de información digitales y virtuales (por productor)</v>
      </c>
      <c r="G10687" s="1" t="str">
        <f>+'BD1'!G10687</f>
        <v>Sustantiva</v>
      </c>
      <c r="H10687" s="1">
        <f>+'BD1'!H10687</f>
        <v>0.66874999999999996</v>
      </c>
    </row>
    <row r="10688" spans="1:8">
      <c r="A10688" s="1" t="str">
        <f>+'BD1'!A10688</f>
        <v>Huetar Norte</v>
      </c>
      <c r="B10688" s="1" t="str">
        <f>+'BD1'!B10688</f>
        <v>Santa Rosa</v>
      </c>
      <c r="C10688" s="1" t="str">
        <f>+'BD1'!C10688</f>
        <v>Beatriz Corrales Porras</v>
      </c>
      <c r="D10688" s="1">
        <f>+'BD1'!D10688</f>
        <v>8</v>
      </c>
      <c r="E10688" s="1" t="str">
        <f>+'BD1'!E10688</f>
        <v>Jefe</v>
      </c>
      <c r="F10688" s="1" t="str">
        <f>+'BD1'!F10688</f>
        <v>Proyectos financiados con fondos públicos y transferencia MAG: apoyo en la formulación de proyectos de personas productoras (acumulado efectivo por proyecto)</v>
      </c>
      <c r="G10688" s="1" t="str">
        <f>+'BD1'!G10688</f>
        <v>Sustantiva</v>
      </c>
      <c r="H10688" s="1" t="str">
        <f>+'BD1'!H10688</f>
        <v>NA</v>
      </c>
    </row>
    <row r="10689" spans="1:8">
      <c r="A10689" s="1" t="str">
        <f>+'BD1'!A10689</f>
        <v>Huetar Norte</v>
      </c>
      <c r="B10689" s="1" t="str">
        <f>+'BD1'!B10689</f>
        <v>Santa Rosa</v>
      </c>
      <c r="C10689" s="1" t="str">
        <f>+'BD1'!C10689</f>
        <v>Beatriz Corrales Porras</v>
      </c>
      <c r="D10689" s="1">
        <f>+'BD1'!D10689</f>
        <v>8</v>
      </c>
      <c r="E10689" s="1" t="str">
        <f>+'BD1'!E10689</f>
        <v>Jefe</v>
      </c>
      <c r="F10689" s="1" t="str">
        <f>+'BD1'!F10689</f>
        <v>Proyectos financiados con fondos públicos y transferencia MAG: apoyo en la formulación de proyectos de organizaciones (acumulado efectivo por proyecto)</v>
      </c>
      <c r="G10689" s="1" t="str">
        <f>+'BD1'!G10689</f>
        <v>Sustantiva</v>
      </c>
      <c r="H10689" s="1" t="str">
        <f>+'BD1'!H10689</f>
        <v>NA</v>
      </c>
    </row>
    <row r="10690" spans="1:8">
      <c r="A10690" s="1" t="str">
        <f>+'BD1'!A10690</f>
        <v>Huetar Norte</v>
      </c>
      <c r="B10690" s="1" t="str">
        <f>+'BD1'!B10690</f>
        <v>Santa Rosa</v>
      </c>
      <c r="C10690" s="1" t="str">
        <f>+'BD1'!C10690</f>
        <v>Beatriz Corrales Porras</v>
      </c>
      <c r="D10690" s="1">
        <f>+'BD1'!D10690</f>
        <v>8</v>
      </c>
      <c r="E10690" s="1" t="str">
        <f>+'BD1'!E10690</f>
        <v>Jefe</v>
      </c>
      <c r="F10690" s="1" t="str">
        <f>+'BD1'!F10690</f>
        <v>Proyectos financiados con fondos públicos: seguimiento técnico (por visita a proyecto)</v>
      </c>
      <c r="G10690" s="1" t="str">
        <f>+'BD1'!G10690</f>
        <v>Sustantiva</v>
      </c>
      <c r="H10690" s="1" t="str">
        <f>+'BD1'!H10690</f>
        <v>NA</v>
      </c>
    </row>
    <row r="10691" spans="1:8">
      <c r="A10691" s="1" t="str">
        <f>+'BD1'!A10691</f>
        <v>Huetar Norte</v>
      </c>
      <c r="B10691" s="1" t="str">
        <f>+'BD1'!B10691</f>
        <v>Santa Rosa</v>
      </c>
      <c r="C10691" s="1" t="str">
        <f>+'BD1'!C10691</f>
        <v>Beatriz Corrales Porras</v>
      </c>
      <c r="D10691" s="1">
        <f>+'BD1'!D10691</f>
        <v>8</v>
      </c>
      <c r="E10691" s="1" t="str">
        <f>+'BD1'!E10691</f>
        <v>Jefe</v>
      </c>
      <c r="F10691" s="1" t="str">
        <f>+'BD1'!F10691</f>
        <v>Elaboración de informes trimestrales, semestrales y anuales PAO (por informe)</v>
      </c>
      <c r="G10691" s="1" t="str">
        <f>+'BD1'!G10691</f>
        <v>Administrativa</v>
      </c>
      <c r="H10691" s="1">
        <f>+'BD1'!H10691</f>
        <v>21.4</v>
      </c>
    </row>
    <row r="10692" spans="1:8">
      <c r="A10692" s="1" t="str">
        <f>+'BD1'!A10692</f>
        <v>Huetar Norte</v>
      </c>
      <c r="B10692" s="1" t="str">
        <f>+'BD1'!B10692</f>
        <v>Santa Rosa</v>
      </c>
      <c r="C10692" s="1" t="str">
        <f>+'BD1'!C10692</f>
        <v>Beatriz Corrales Porras</v>
      </c>
      <c r="D10692" s="1">
        <f>+'BD1'!D10692</f>
        <v>8</v>
      </c>
      <c r="E10692" s="1" t="str">
        <f>+'BD1'!E10692</f>
        <v>Jefe</v>
      </c>
      <c r="F10692" s="1" t="str">
        <f>+'BD1'!F10692</f>
        <v>Seguimiento a los PAO de los funcionarios a su cargo (por funcionario)</v>
      </c>
      <c r="G10692" s="1" t="str">
        <f>+'BD1'!G10692</f>
        <v>Administrativa</v>
      </c>
      <c r="H10692" s="1">
        <f>+'BD1'!H10692</f>
        <v>1.605</v>
      </c>
    </row>
    <row r="10693" spans="1:8">
      <c r="A10693" s="1" t="str">
        <f>+'BD1'!A10693</f>
        <v>Huetar Norte</v>
      </c>
      <c r="B10693" s="1" t="str">
        <f>+'BD1'!B10693</f>
        <v>Santa Rosa</v>
      </c>
      <c r="C10693" s="1" t="str">
        <f>+'BD1'!C10693</f>
        <v>Beatriz Corrales Porras</v>
      </c>
      <c r="D10693" s="1">
        <f>+'BD1'!D10693</f>
        <v>8</v>
      </c>
      <c r="E10693" s="1" t="str">
        <f>+'BD1'!E10693</f>
        <v>Jefe</v>
      </c>
      <c r="F10693" s="1" t="str">
        <f>+'BD1'!F10693</f>
        <v>Inscripción y actualización de PYMPA (por productor)</v>
      </c>
      <c r="G10693" s="1" t="str">
        <f>+'BD1'!G10693</f>
        <v>Sustantiva</v>
      </c>
      <c r="H10693" s="1">
        <f>+'BD1'!H10693</f>
        <v>0.59443999999999997</v>
      </c>
    </row>
    <row r="10694" spans="1:8">
      <c r="A10694" s="1" t="str">
        <f>+'BD1'!A10694</f>
        <v>Huetar Norte</v>
      </c>
      <c r="B10694" s="1" t="str">
        <f>+'BD1'!B10694</f>
        <v>Santa Rosa</v>
      </c>
      <c r="C10694" s="1" t="str">
        <f>+'BD1'!C10694</f>
        <v>Beatriz Corrales Porras</v>
      </c>
      <c r="D10694" s="1">
        <f>+'BD1'!D10694</f>
        <v>8</v>
      </c>
      <c r="E10694" s="1" t="str">
        <f>+'BD1'!E10694</f>
        <v>Jefe</v>
      </c>
      <c r="F10694" s="1" t="str">
        <f>+'BD1'!F10694</f>
        <v>Certificaciones para la Declaración de Bienes Inmuebles ante las municipalidades (por trámite)</v>
      </c>
      <c r="G10694" s="1" t="str">
        <f>+'BD1'!G10694</f>
        <v>Sustantiva</v>
      </c>
      <c r="H10694" s="1" t="str">
        <f>+'BD1'!H10694</f>
        <v>NA</v>
      </c>
    </row>
    <row r="10695" spans="1:8">
      <c r="A10695" s="1" t="str">
        <f>+'BD1'!A10695</f>
        <v>Huetar Norte</v>
      </c>
      <c r="B10695" s="1" t="str">
        <f>+'BD1'!B10695</f>
        <v>Santa Rosa</v>
      </c>
      <c r="C10695" s="1" t="str">
        <f>+'BD1'!C10695</f>
        <v>Beatriz Corrales Porras</v>
      </c>
      <c r="D10695" s="1">
        <f>+'BD1'!D10695</f>
        <v>8</v>
      </c>
      <c r="E10695" s="1" t="str">
        <f>+'BD1'!E10695</f>
        <v>Jefe</v>
      </c>
      <c r="F10695" s="1" t="str">
        <f>+'BD1'!F10695</f>
        <v>Participación en reuniones EREA (por reunión)</v>
      </c>
      <c r="G10695" s="1" t="str">
        <f>+'BD1'!G10695</f>
        <v>Administrativa</v>
      </c>
      <c r="H10695" s="1">
        <f>+'BD1'!H10695</f>
        <v>2.2291699999999999</v>
      </c>
    </row>
    <row r="10696" spans="1:8">
      <c r="A10696" s="1" t="str">
        <f>+'BD1'!A10696</f>
        <v>Huetar Norte</v>
      </c>
      <c r="B10696" s="1" t="str">
        <f>+'BD1'!B10696</f>
        <v>Santa Rosa</v>
      </c>
      <c r="C10696" s="1" t="str">
        <f>+'BD1'!C10696</f>
        <v>Beatriz Corrales Porras</v>
      </c>
      <c r="D10696" s="1">
        <f>+'BD1'!D10696</f>
        <v>8</v>
      </c>
      <c r="E10696" s="1" t="str">
        <f>+'BD1'!E10696</f>
        <v>Jefe</v>
      </c>
      <c r="F10696" s="1" t="str">
        <f>+'BD1'!F10696</f>
        <v>Participación en grupos técnicos o comisiones (por reunión)</v>
      </c>
      <c r="G10696" s="1" t="str">
        <f>+'BD1'!G10696</f>
        <v>Sustantiva</v>
      </c>
      <c r="H10696" s="1">
        <f>+'BD1'!H10696</f>
        <v>2.6749999999999998</v>
      </c>
    </row>
    <row r="10697" spans="1:8">
      <c r="A10697" s="1" t="str">
        <f>+'BD1'!A10697</f>
        <v>Huetar Norte</v>
      </c>
      <c r="B10697" s="1" t="str">
        <f>+'BD1'!B10697</f>
        <v>Santa Rosa</v>
      </c>
      <c r="C10697" s="1" t="str">
        <f>+'BD1'!C10697</f>
        <v>Beatriz Corrales Porras</v>
      </c>
      <c r="D10697" s="1">
        <f>+'BD1'!D10697</f>
        <v>8</v>
      </c>
      <c r="E10697" s="1" t="str">
        <f>+'BD1'!E10697</f>
        <v>Jefe</v>
      </c>
      <c r="F10697" s="1" t="str">
        <f>+'BD1'!F10697</f>
        <v>Participación en capacitaciones técnicas (por capacitación)</v>
      </c>
      <c r="G10697" s="1" t="str">
        <f>+'BD1'!G10697</f>
        <v>Administrativa</v>
      </c>
      <c r="H10697" s="1">
        <f>+'BD1'!H10697</f>
        <v>21.4</v>
      </c>
    </row>
    <row r="10698" spans="1:8">
      <c r="A10698" s="1" t="str">
        <f>+'BD1'!A10698</f>
        <v>Huetar Norte</v>
      </c>
      <c r="B10698" s="1" t="str">
        <f>+'BD1'!B10698</f>
        <v>Santa Rosa</v>
      </c>
      <c r="C10698" s="1" t="str">
        <f>+'BD1'!C10698</f>
        <v>Beatriz Corrales Porras</v>
      </c>
      <c r="D10698" s="1">
        <f>+'BD1'!D10698</f>
        <v>8</v>
      </c>
      <c r="E10698" s="1" t="str">
        <f>+'BD1'!E10698</f>
        <v>Jefe</v>
      </c>
      <c r="F10698" s="1" t="str">
        <f>+'BD1'!F10698</f>
        <v xml:space="preserve">Participación en charlas y sesiones técnicas, de trabajo y de actualización de conocimiento (por evento) </v>
      </c>
      <c r="G10698" s="1" t="str">
        <f>+'BD1'!G10698</f>
        <v>Administrativa</v>
      </c>
      <c r="H10698" s="1">
        <f>+'BD1'!H10698</f>
        <v>3.21</v>
      </c>
    </row>
    <row r="10699" spans="1:8">
      <c r="A10699" s="1" t="str">
        <f>+'BD1'!A10699</f>
        <v>Huetar Norte</v>
      </c>
      <c r="B10699" s="1" t="str">
        <f>+'BD1'!B10699</f>
        <v>Santa Rosa</v>
      </c>
      <c r="C10699" s="1" t="str">
        <f>+'BD1'!C10699</f>
        <v>Beatriz Corrales Porras</v>
      </c>
      <c r="D10699" s="1">
        <f>+'BD1'!D10699</f>
        <v>8</v>
      </c>
      <c r="E10699" s="1" t="str">
        <f>+'BD1'!E10699</f>
        <v>Jefe</v>
      </c>
      <c r="F10699" s="1" t="str">
        <f>+'BD1'!F10699</f>
        <v>Aplicación de censos y apoyo en sondeo de precios de insumos agropecuarios (por censo o sondeo)</v>
      </c>
      <c r="G10699" s="1" t="str">
        <f>+'BD1'!G10699</f>
        <v>Sustantiva</v>
      </c>
      <c r="H10699" s="1" t="str">
        <f>+'BD1'!H10699</f>
        <v>NA</v>
      </c>
    </row>
    <row r="10700" spans="1:8">
      <c r="A10700" s="1" t="str">
        <f>+'BD1'!A10700</f>
        <v>Huetar Norte</v>
      </c>
      <c r="B10700" s="1" t="str">
        <f>+'BD1'!B10700</f>
        <v>Santa Rosa</v>
      </c>
      <c r="C10700" s="1" t="str">
        <f>+'BD1'!C10700</f>
        <v>Beatriz Corrales Porras</v>
      </c>
      <c r="D10700" s="1">
        <f>+'BD1'!D10700</f>
        <v>8</v>
      </c>
      <c r="E10700" s="1" t="str">
        <f>+'BD1'!E10700</f>
        <v>Jefe</v>
      </c>
      <c r="F10700" s="1" t="str">
        <f>+'BD1'!F10700</f>
        <v>Coordinación de acciones entre dependencias del MAG (por acción de cordinación)</v>
      </c>
      <c r="G10700" s="1" t="str">
        <f>+'BD1'!G10700</f>
        <v>Administrativa</v>
      </c>
      <c r="H10700" s="1">
        <f>+'BD1'!H10700</f>
        <v>2.6749999999999998</v>
      </c>
    </row>
    <row r="10701" spans="1:8">
      <c r="A10701" s="1" t="str">
        <f>+'BD1'!A10701</f>
        <v>Huetar Norte</v>
      </c>
      <c r="B10701" s="1" t="str">
        <f>+'BD1'!B10701</f>
        <v>Santa Rosa</v>
      </c>
      <c r="C10701" s="1" t="str">
        <f>+'BD1'!C10701</f>
        <v>Beatriz Corrales Porras</v>
      </c>
      <c r="D10701" s="1">
        <f>+'BD1'!D10701</f>
        <v>8</v>
      </c>
      <c r="E10701" s="1" t="str">
        <f>+'BD1'!E10701</f>
        <v>Jefe</v>
      </c>
      <c r="F10701" s="1" t="str">
        <f>+'BD1'!F10701</f>
        <v>Otorgamiento de permisos para quemas agropecuarias (por trámite)</v>
      </c>
      <c r="G10701" s="1" t="str">
        <f>+'BD1'!G10701</f>
        <v>Sustantiva</v>
      </c>
      <c r="H10701" s="1">
        <f>+'BD1'!H10701</f>
        <v>2.6749999999999998</v>
      </c>
    </row>
    <row r="10702" spans="1:8">
      <c r="A10702" s="1" t="str">
        <f>+'BD1'!A10702</f>
        <v>Huetar Norte</v>
      </c>
      <c r="B10702" s="1" t="str">
        <f>+'BD1'!B10702</f>
        <v>Santa Rosa</v>
      </c>
      <c r="C10702" s="1" t="str">
        <f>+'BD1'!C10702</f>
        <v>Beatriz Corrales Porras</v>
      </c>
      <c r="D10702" s="1">
        <f>+'BD1'!D10702</f>
        <v>8</v>
      </c>
      <c r="E10702" s="1" t="str">
        <f>+'BD1'!E10702</f>
        <v>Jefe</v>
      </c>
      <c r="F10702" s="1" t="str">
        <f>+'BD1'!F10702</f>
        <v>Elaboración de Autoevaluación en Control Interno (acumulado efectivo por aplicación de la autoevaluación)</v>
      </c>
      <c r="G10702" s="1" t="str">
        <f>+'BD1'!G10702</f>
        <v>Administrativa</v>
      </c>
      <c r="H10702" s="1">
        <f>+'BD1'!H10702</f>
        <v>11.41333</v>
      </c>
    </row>
    <row r="10703" spans="1:8">
      <c r="A10703" s="1" t="str">
        <f>+'BD1'!A10703</f>
        <v>Huetar Norte</v>
      </c>
      <c r="B10703" s="1" t="str">
        <f>+'BD1'!B10703</f>
        <v>Santa Rosa</v>
      </c>
      <c r="C10703" s="1" t="str">
        <f>+'BD1'!C10703</f>
        <v>Beatriz Corrales Porras</v>
      </c>
      <c r="D10703" s="1">
        <f>+'BD1'!D10703</f>
        <v>8</v>
      </c>
      <c r="E10703" s="1" t="str">
        <f>+'BD1'!E10703</f>
        <v>Jefe</v>
      </c>
      <c r="F10703" s="1" t="str">
        <f>+'BD1'!F10703</f>
        <v>Determinación y evaluación de riesgos en SEVRIMAG (acumulado efectivo por aplicación del SEVRIMAG)</v>
      </c>
      <c r="G10703" s="1" t="str">
        <f>+'BD1'!G10703</f>
        <v>Administrativa</v>
      </c>
      <c r="H10703" s="1">
        <f>+'BD1'!H10703</f>
        <v>11.41333</v>
      </c>
    </row>
    <row r="10704" spans="1:8">
      <c r="A10704" s="1" t="str">
        <f>+'BD1'!A10704</f>
        <v>Huetar Norte</v>
      </c>
      <c r="B10704" s="1" t="str">
        <f>+'BD1'!B10704</f>
        <v>Santa Rosa</v>
      </c>
      <c r="C10704" s="1" t="str">
        <f>+'BD1'!C10704</f>
        <v>Beatriz Corrales Porras</v>
      </c>
      <c r="D10704" s="1">
        <f>+'BD1'!D10704</f>
        <v>8</v>
      </c>
      <c r="E10704" s="1" t="str">
        <f>+'BD1'!E10704</f>
        <v>Jefe</v>
      </c>
      <c r="F10704" s="1" t="str">
        <f>+'BD1'!F10704</f>
        <v>Seguimiento a plan de mitigación de riesgos en SEVRIMAG (acumulado efectivo por seguimiento)</v>
      </c>
      <c r="G10704" s="1" t="str">
        <f>+'BD1'!G10704</f>
        <v>Administrativa</v>
      </c>
      <c r="H10704" s="1">
        <f>+'BD1'!H10704</f>
        <v>2.0508299999999999</v>
      </c>
    </row>
    <row r="10705" spans="1:8">
      <c r="A10705" s="1" t="str">
        <f>+'BD1'!A10705</f>
        <v>Huetar Norte</v>
      </c>
      <c r="B10705" s="1" t="str">
        <f>+'BD1'!B10705</f>
        <v>Santa Rosa</v>
      </c>
      <c r="C10705" s="1" t="str">
        <f>+'BD1'!C10705</f>
        <v>Beatriz Corrales Porras</v>
      </c>
      <c r="D10705" s="1">
        <f>+'BD1'!D10705</f>
        <v>8</v>
      </c>
      <c r="E10705" s="1" t="str">
        <f>+'BD1'!E10705</f>
        <v>Jefe</v>
      </c>
      <c r="F10705" s="1" t="str">
        <f>+'BD1'!F10705</f>
        <v>Seguimiento a plan de mejora de la Autoevaluación en Control Interno (acumulado efectivo por seguimiento)</v>
      </c>
      <c r="G10705" s="1" t="str">
        <f>+'BD1'!G10705</f>
        <v>Administrativa</v>
      </c>
      <c r="H10705" s="1">
        <f>+'BD1'!H10705</f>
        <v>2.0508299999999999</v>
      </c>
    </row>
    <row r="10706" spans="1:8">
      <c r="A10706" s="1" t="str">
        <f>+'BD1'!A10706</f>
        <v>Huetar Norte</v>
      </c>
      <c r="B10706" s="1" t="str">
        <f>+'BD1'!B10706</f>
        <v>Santa Rosa</v>
      </c>
      <c r="C10706" s="1" t="str">
        <f>+'BD1'!C10706</f>
        <v>Beatriz Corrales Porras</v>
      </c>
      <c r="D10706" s="1">
        <f>+'BD1'!D10706</f>
        <v>8</v>
      </c>
      <c r="E10706" s="1" t="str">
        <f>+'BD1'!E10706</f>
        <v>Jefe</v>
      </c>
      <c r="F10706" s="1" t="str">
        <f>+'BD1'!F10706</f>
        <v>Reuniones de personal AEA (por reunión)</v>
      </c>
      <c r="G10706" s="1" t="str">
        <f>+'BD1'!G10706</f>
        <v>Administrativa</v>
      </c>
      <c r="H10706" s="1">
        <f>+'BD1'!H10706</f>
        <v>0.92139000000000004</v>
      </c>
    </row>
    <row r="10707" spans="1:8">
      <c r="A10707" s="1" t="str">
        <f>+'BD1'!A10707</f>
        <v>Huetar Norte</v>
      </c>
      <c r="B10707" s="1" t="str">
        <f>+'BD1'!B10707</f>
        <v>Santa Rosa</v>
      </c>
      <c r="C10707" s="1" t="str">
        <f>+'BD1'!C10707</f>
        <v>Beatriz Corrales Porras</v>
      </c>
      <c r="D10707" s="1">
        <f>+'BD1'!D10707</f>
        <v>8</v>
      </c>
      <c r="E10707" s="1" t="str">
        <f>+'BD1'!E10707</f>
        <v>Jefe</v>
      </c>
      <c r="F10707" s="1" t="str">
        <f>+'BD1'!F10707</f>
        <v>Actualización del sistema de gestión documental y archivo (tiempo efectivo por día)</v>
      </c>
      <c r="G10707" s="1" t="str">
        <f>+'BD1'!G10707</f>
        <v>Administrativa</v>
      </c>
      <c r="H10707" s="1">
        <f>+'BD1'!H10707</f>
        <v>1.605</v>
      </c>
    </row>
    <row r="10708" spans="1:8">
      <c r="A10708" s="1" t="str">
        <f>+'BD1'!A10708</f>
        <v>Huetar Norte</v>
      </c>
      <c r="B10708" s="1" t="str">
        <f>+'BD1'!B10708</f>
        <v>Santa Rosa</v>
      </c>
      <c r="C10708" s="1" t="str">
        <f>+'BD1'!C10708</f>
        <v>Beatriz Corrales Porras</v>
      </c>
      <c r="D10708" s="1">
        <f>+'BD1'!D10708</f>
        <v>8</v>
      </c>
      <c r="E10708" s="1" t="str">
        <f>+'BD1'!E10708</f>
        <v>Jefe</v>
      </c>
      <c r="F10708" s="1" t="str">
        <f>+'BD1'!F10708</f>
        <v>Actualización del sistema SisDNEA (por productor)</v>
      </c>
      <c r="G10708" s="1" t="str">
        <f>+'BD1'!G10708</f>
        <v>Administrativa</v>
      </c>
      <c r="H10708" s="1">
        <f>+'BD1'!H10708</f>
        <v>0.59443999999999997</v>
      </c>
    </row>
    <row r="10709" spans="1:8">
      <c r="A10709" s="1" t="str">
        <f>+'BD1'!A10709</f>
        <v>Huetar Norte</v>
      </c>
      <c r="B10709" s="1" t="str">
        <f>+'BD1'!B10709</f>
        <v>Santa Rosa</v>
      </c>
      <c r="C10709" s="1" t="str">
        <f>+'BD1'!C10709</f>
        <v>Beatriz Corrales Porras</v>
      </c>
      <c r="D10709" s="1">
        <f>+'BD1'!D10709</f>
        <v>8</v>
      </c>
      <c r="E10709" s="1" t="str">
        <f>+'BD1'!E10709</f>
        <v>Jefe</v>
      </c>
      <c r="F10709" s="1" t="str">
        <f>+'BD1'!F10709</f>
        <v>Seguimiento semestral de la determinación de expectativas (por seguimiento)</v>
      </c>
      <c r="G10709" s="1" t="str">
        <f>+'BD1'!G10709</f>
        <v>Administrativa</v>
      </c>
      <c r="H10709" s="1">
        <f>+'BD1'!H10709</f>
        <v>1.605</v>
      </c>
    </row>
    <row r="10710" spans="1:8">
      <c r="A10710" s="1" t="str">
        <f>+'BD1'!A10710</f>
        <v>Huetar Norte</v>
      </c>
      <c r="B10710" s="1" t="str">
        <f>+'BD1'!B10710</f>
        <v>Santa Rosa</v>
      </c>
      <c r="C10710" s="1" t="str">
        <f>+'BD1'!C10710</f>
        <v>Beatriz Corrales Porras</v>
      </c>
      <c r="D10710" s="1">
        <f>+'BD1'!D10710</f>
        <v>8</v>
      </c>
      <c r="E10710" s="1" t="str">
        <f>+'BD1'!E10710</f>
        <v>Jefe</v>
      </c>
      <c r="F10710" s="1" t="str">
        <f>+'BD1'!F10710</f>
        <v>Elaboración de la evaluación del desempeño (por reunión)</v>
      </c>
      <c r="G10710" s="1" t="str">
        <f>+'BD1'!G10710</f>
        <v>Administrativa</v>
      </c>
      <c r="H10710" s="1">
        <f>+'BD1'!H10710</f>
        <v>1.07</v>
      </c>
    </row>
    <row r="10711" spans="1:8">
      <c r="A10711" s="1" t="str">
        <f>+'BD1'!A10711</f>
        <v>Huetar Norte</v>
      </c>
      <c r="B10711" s="1" t="str">
        <f>+'BD1'!B10711</f>
        <v>Santa Rosa</v>
      </c>
      <c r="C10711" s="1" t="str">
        <f>+'BD1'!C10711</f>
        <v>Beatriz Corrales Porras</v>
      </c>
      <c r="D10711" s="1">
        <f>+'BD1'!D10711</f>
        <v>8</v>
      </c>
      <c r="E10711" s="1" t="str">
        <f>+'BD1'!E10711</f>
        <v>Jefe</v>
      </c>
      <c r="F10711" s="1" t="str">
        <f>+'BD1'!F10711</f>
        <v>Elaboración de inventarios de equipos, materiales e insumos (tiempo efectivo por día)</v>
      </c>
      <c r="G10711" s="1" t="str">
        <f>+'BD1'!G10711</f>
        <v>Administrativa</v>
      </c>
      <c r="H10711" s="1">
        <f>+'BD1'!H10711</f>
        <v>1.15917</v>
      </c>
    </row>
    <row r="10712" spans="1:8">
      <c r="A10712" s="1" t="str">
        <f>+'BD1'!A10712</f>
        <v>Huetar Norte</v>
      </c>
      <c r="B10712" s="1" t="str">
        <f>+'BD1'!B10712</f>
        <v>Santa Rosa</v>
      </c>
      <c r="C10712" s="1" t="str">
        <f>+'BD1'!C10712</f>
        <v>Beatriz Corrales Porras</v>
      </c>
      <c r="D10712" s="1">
        <f>+'BD1'!D10712</f>
        <v>8</v>
      </c>
      <c r="E10712" s="1" t="str">
        <f>+'BD1'!E10712</f>
        <v>Jefe</v>
      </c>
      <c r="F10712" s="1" t="str">
        <f>+'BD1'!F10712</f>
        <v>Atención de emergencias</v>
      </c>
      <c r="G10712" s="1" t="str">
        <f>+'BD1'!G10712</f>
        <v>Sustantiva</v>
      </c>
      <c r="H10712" s="1" t="str">
        <f>+'BD1'!H10712</f>
        <v>NA</v>
      </c>
    </row>
    <row r="10713" spans="1:8">
      <c r="A10713" s="1" t="str">
        <f>+'BD1'!A10713</f>
        <v>Huetar Norte</v>
      </c>
      <c r="B10713" s="1" t="str">
        <f>+'BD1'!B10713</f>
        <v>Santa Rosa</v>
      </c>
      <c r="C10713" s="1" t="str">
        <f>+'BD1'!C10713</f>
        <v>Beatriz Corrales Porras</v>
      </c>
      <c r="D10713" s="1">
        <f>+'BD1'!D10713</f>
        <v>8</v>
      </c>
      <c r="E10713" s="1" t="str">
        <f>+'BD1'!E10713</f>
        <v>Jefe</v>
      </c>
      <c r="F10713" s="1" t="str">
        <f>+'BD1'!F10713</f>
        <v>Trazabilidad-visita a finca (por productor)</v>
      </c>
      <c r="G10713" s="1" t="str">
        <f>+'BD1'!G10713</f>
        <v>Sustantiva</v>
      </c>
      <c r="H10713" s="1">
        <f>+'BD1'!H10713</f>
        <v>2.14</v>
      </c>
    </row>
    <row r="10714" spans="1:8">
      <c r="A10714" s="1" t="str">
        <f>+'BD1'!A10714</f>
        <v>Huetar Norte</v>
      </c>
      <c r="B10714" s="1" t="str">
        <f>+'BD1'!B10714</f>
        <v>Santa Rosa</v>
      </c>
      <c r="C10714" s="1" t="str">
        <f>+'BD1'!C10714</f>
        <v>Beatriz Corrales Porras</v>
      </c>
      <c r="D10714" s="1">
        <f>+'BD1'!D10714</f>
        <v>8</v>
      </c>
      <c r="E10714" s="1" t="str">
        <f>+'BD1'!E10714</f>
        <v>Jefe</v>
      </c>
      <c r="F10714" s="1" t="str">
        <f>+'BD1'!F10714</f>
        <v>Trazabilidad-inclusión en sistema TrazarAgro (por productor)</v>
      </c>
      <c r="G10714" s="1" t="str">
        <f>+'BD1'!G10714</f>
        <v>Sustantiva</v>
      </c>
      <c r="H10714" s="1" t="str">
        <f>+'BD1'!H10714</f>
        <v>NA</v>
      </c>
    </row>
    <row r="10715" spans="1:8">
      <c r="A10715" s="1" t="str">
        <f>+'BD1'!A10715</f>
        <v>Huetar Norte</v>
      </c>
      <c r="B10715" s="1" t="str">
        <f>+'BD1'!B10715</f>
        <v>Santa Rosa</v>
      </c>
      <c r="C10715" s="1" t="str">
        <f>+'BD1'!C10715</f>
        <v>Beatriz Corrales Porras</v>
      </c>
      <c r="D10715" s="1">
        <f>+'BD1'!D10715</f>
        <v>8</v>
      </c>
      <c r="E10715" s="1" t="str">
        <f>+'BD1'!E10715</f>
        <v>Jefe</v>
      </c>
      <c r="F10715" s="1" t="str">
        <f>+'BD1'!F10715</f>
        <v>Atención al gusano barrenador (por productor)</v>
      </c>
      <c r="G10715" s="1" t="str">
        <f>+'BD1'!G10715</f>
        <v>Sustantiva</v>
      </c>
      <c r="H10715" s="1">
        <f>+'BD1'!H10715</f>
        <v>0.59443999999999997</v>
      </c>
    </row>
    <row r="10716" spans="1:8">
      <c r="A10716" s="1" t="str">
        <f>+'BD1'!A10716</f>
        <v>Huetar Norte</v>
      </c>
      <c r="B10716" s="1" t="str">
        <f>+'BD1'!B10716</f>
        <v>Santa Rosa</v>
      </c>
      <c r="C10716" s="1" t="str">
        <f>+'BD1'!C10716</f>
        <v>Beatriz Corrales Porras</v>
      </c>
      <c r="D10716" s="1">
        <f>+'BD1'!D10716</f>
        <v>8</v>
      </c>
      <c r="E10716" s="1" t="str">
        <f>+'BD1'!E10716</f>
        <v>Jefe</v>
      </c>
      <c r="F10716" s="1" t="str">
        <f>+'BD1'!F10716</f>
        <v>Atención en oficina (por usuario)</v>
      </c>
      <c r="G10716" s="1" t="str">
        <f>+'BD1'!G10716</f>
        <v>Sustantiva</v>
      </c>
      <c r="H10716" s="1">
        <f>+'BD1'!H10716</f>
        <v>0.75792000000000004</v>
      </c>
    </row>
    <row r="10717" spans="1:8">
      <c r="A10717" s="1" t="str">
        <f>+'BD1'!A10717</f>
        <v>Huetar Norte</v>
      </c>
      <c r="B10717" s="1" t="str">
        <f>+'BD1'!B10717</f>
        <v>Santa Rosa</v>
      </c>
      <c r="C10717" s="1" t="str">
        <f>+'BD1'!C10717</f>
        <v>Beatriz Corrales Porras</v>
      </c>
      <c r="D10717" s="1">
        <f>+'BD1'!D10717</f>
        <v>8</v>
      </c>
      <c r="E10717" s="1" t="str">
        <f>+'BD1'!E10717</f>
        <v>Jefe</v>
      </c>
      <c r="F10717" s="1" t="str">
        <f>+'BD1'!F10717</f>
        <v>Búsqueda de nuevos productores (por productor)</v>
      </c>
      <c r="G10717" s="1" t="str">
        <f>+'BD1'!G10717</f>
        <v>Sustantiva</v>
      </c>
      <c r="H10717" s="1">
        <f>+'BD1'!H10717</f>
        <v>0.74306000000000005</v>
      </c>
    </row>
    <row r="10718" spans="1:8">
      <c r="A10718" s="1" t="str">
        <f>+'BD1'!A10718</f>
        <v>Huetar Norte</v>
      </c>
      <c r="B10718" s="1" t="str">
        <f>+'BD1'!B10718</f>
        <v>Santa Rosa</v>
      </c>
      <c r="C10718" s="1" t="str">
        <f>+'BD1'!C10718</f>
        <v>Justo Antonio Rubio Obregón</v>
      </c>
      <c r="D10718" s="1">
        <f>+'BD1'!D10718</f>
        <v>7</v>
      </c>
      <c r="E10718" s="1" t="str">
        <f>+'BD1'!E10718</f>
        <v>Profesional</v>
      </c>
      <c r="F10718" s="1" t="str">
        <f>+'BD1'!F10718</f>
        <v>Elaboración del diagnóstico y plan de finca de manejo a personas productoras (por productor)</v>
      </c>
      <c r="G10718" s="1" t="str">
        <f>+'BD1'!G10718</f>
        <v>Sustantiva</v>
      </c>
      <c r="H10718" s="1">
        <f>+'BD1'!H10718</f>
        <v>0.62417</v>
      </c>
    </row>
    <row r="10719" spans="1:8">
      <c r="A10719" s="1" t="str">
        <f>+'BD1'!A10719</f>
        <v>Huetar Norte</v>
      </c>
      <c r="B10719" s="1" t="str">
        <f>+'BD1'!B10719</f>
        <v>Santa Rosa</v>
      </c>
      <c r="C10719" s="1" t="str">
        <f>+'BD1'!C10719</f>
        <v>Justo Antonio Rubio Obregón</v>
      </c>
      <c r="D10719" s="1">
        <f>+'BD1'!D10719</f>
        <v>7</v>
      </c>
      <c r="E10719" s="1" t="str">
        <f>+'BD1'!E10719</f>
        <v>Profesional</v>
      </c>
      <c r="F10719" s="1" t="str">
        <f>+'BD1'!F10719</f>
        <v>Asistencia técnica a personas productoras (individual): visitas a finca (por productor)</v>
      </c>
      <c r="G10719" s="1" t="str">
        <f>+'BD1'!G10719</f>
        <v>Sustantiva</v>
      </c>
      <c r="H10719" s="1">
        <f>+'BD1'!H10719</f>
        <v>1.605</v>
      </c>
    </row>
    <row r="10720" spans="1:8">
      <c r="A10720" s="1" t="str">
        <f>+'BD1'!A10720</f>
        <v>Huetar Norte</v>
      </c>
      <c r="B10720" s="1" t="str">
        <f>+'BD1'!B10720</f>
        <v>Santa Rosa</v>
      </c>
      <c r="C10720" s="1" t="str">
        <f>+'BD1'!C10720</f>
        <v>Justo Antonio Rubio Obregón</v>
      </c>
      <c r="D10720" s="1">
        <f>+'BD1'!D10720</f>
        <v>7</v>
      </c>
      <c r="E10720" s="1" t="str">
        <f>+'BD1'!E10720</f>
        <v>Profesional</v>
      </c>
      <c r="F10720" s="1" t="str">
        <f>+'BD1'!F10720</f>
        <v>Asistencia técnica a personas productoras (individual): atenciones virtuales y digitales (por productor)</v>
      </c>
      <c r="G10720" s="1" t="str">
        <f>+'BD1'!G10720</f>
        <v>Sustantiva</v>
      </c>
      <c r="H10720" s="1">
        <f>+'BD1'!H10720</f>
        <v>0.17832999999999999</v>
      </c>
    </row>
    <row r="10721" spans="1:8">
      <c r="A10721" s="1" t="str">
        <f>+'BD1'!A10721</f>
        <v>Huetar Norte</v>
      </c>
      <c r="B10721" s="1" t="str">
        <f>+'BD1'!B10721</f>
        <v>Santa Rosa</v>
      </c>
      <c r="C10721" s="1" t="str">
        <f>+'BD1'!C10721</f>
        <v>Justo Antonio Rubio Obregón</v>
      </c>
      <c r="D10721" s="1">
        <f>+'BD1'!D10721</f>
        <v>7</v>
      </c>
      <c r="E10721" s="1" t="str">
        <f>+'BD1'!E10721</f>
        <v>Profesional</v>
      </c>
      <c r="F10721" s="1" t="str">
        <f>+'BD1'!F10721</f>
        <v>Asistencia técnica a personas productoras (grupal): día de campo (por día en el evento)</v>
      </c>
      <c r="G10721" s="1" t="str">
        <f>+'BD1'!G10721</f>
        <v>Sustantiva</v>
      </c>
      <c r="H10721" s="1">
        <f>+'BD1'!H10721</f>
        <v>4.28</v>
      </c>
    </row>
    <row r="10722" spans="1:8">
      <c r="A10722" s="1" t="str">
        <f>+'BD1'!A10722</f>
        <v>Huetar Norte</v>
      </c>
      <c r="B10722" s="1" t="str">
        <f>+'BD1'!B10722</f>
        <v>Santa Rosa</v>
      </c>
      <c r="C10722" s="1" t="str">
        <f>+'BD1'!C10722</f>
        <v>Justo Antonio Rubio Obregón</v>
      </c>
      <c r="D10722" s="1">
        <f>+'BD1'!D10722</f>
        <v>7</v>
      </c>
      <c r="E10722" s="1" t="str">
        <f>+'BD1'!E10722</f>
        <v>Profesional</v>
      </c>
      <c r="F10722" s="1" t="str">
        <f>+'BD1'!F10722</f>
        <v>Asistencia técnica a personas productoras (grupal): demostración de métodos (por evento, se puede acumular si la demostración tarda más de un día)</v>
      </c>
      <c r="G10722" s="1" t="str">
        <f>+'BD1'!G10722</f>
        <v>Sustantiva</v>
      </c>
      <c r="H10722" s="1">
        <f>+'BD1'!H10722</f>
        <v>2.6749999999999998</v>
      </c>
    </row>
    <row r="10723" spans="1:8">
      <c r="A10723" s="1" t="str">
        <f>+'BD1'!A10723</f>
        <v>Huetar Norte</v>
      </c>
      <c r="B10723" s="1" t="str">
        <f>+'BD1'!B10723</f>
        <v>Santa Rosa</v>
      </c>
      <c r="C10723" s="1" t="str">
        <f>+'BD1'!C10723</f>
        <v>Justo Antonio Rubio Obregón</v>
      </c>
      <c r="D10723" s="1">
        <f>+'BD1'!D10723</f>
        <v>7</v>
      </c>
      <c r="E10723" s="1" t="str">
        <f>+'BD1'!E10723</f>
        <v>Profesional</v>
      </c>
      <c r="F10723" s="1" t="str">
        <f>+'BD1'!F10723</f>
        <v>Asistencia técnica a personas productoras (grupal): taller (por taller)</v>
      </c>
      <c r="G10723" s="1" t="str">
        <f>+'BD1'!G10723</f>
        <v>Sustantiva</v>
      </c>
      <c r="H10723" s="1">
        <f>+'BD1'!H10723</f>
        <v>4.28</v>
      </c>
    </row>
    <row r="10724" spans="1:8">
      <c r="A10724" s="1" t="str">
        <f>+'BD1'!A10724</f>
        <v>Huetar Norte</v>
      </c>
      <c r="B10724" s="1" t="str">
        <f>+'BD1'!B10724</f>
        <v>Santa Rosa</v>
      </c>
      <c r="C10724" s="1" t="str">
        <f>+'BD1'!C10724</f>
        <v>Justo Antonio Rubio Obregón</v>
      </c>
      <c r="D10724" s="1">
        <f>+'BD1'!D10724</f>
        <v>7</v>
      </c>
      <c r="E10724" s="1" t="str">
        <f>+'BD1'!E10724</f>
        <v>Profesional</v>
      </c>
      <c r="F10724" s="1" t="str">
        <f>+'BD1'!F10724</f>
        <v>Asistencia técnica a personas productoras (grupal): charlas (por día en el evento)</v>
      </c>
      <c r="G10724" s="1" t="str">
        <f>+'BD1'!G10724</f>
        <v>Sustantiva</v>
      </c>
      <c r="H10724" s="1">
        <f>+'BD1'!H10724</f>
        <v>1.07</v>
      </c>
    </row>
    <row r="10725" spans="1:8">
      <c r="A10725" s="1" t="str">
        <f>+'BD1'!A10725</f>
        <v>Huetar Norte</v>
      </c>
      <c r="B10725" s="1" t="str">
        <f>+'BD1'!B10725</f>
        <v>Santa Rosa</v>
      </c>
      <c r="C10725" s="1" t="str">
        <f>+'BD1'!C10725</f>
        <v>Justo Antonio Rubio Obregón</v>
      </c>
      <c r="D10725" s="1">
        <f>+'BD1'!D10725</f>
        <v>7</v>
      </c>
      <c r="E10725" s="1" t="str">
        <f>+'BD1'!E10725</f>
        <v>Profesional</v>
      </c>
      <c r="F10725" s="1" t="str">
        <f>+'BD1'!F10725</f>
        <v>Gestión en capacitaciones con instituciones públicas o privadas (solo gestión de coordinación por evento de capacitación)</v>
      </c>
      <c r="G10725" s="1" t="str">
        <f>+'BD1'!G10725</f>
        <v>Administrativa</v>
      </c>
      <c r="H10725" s="1">
        <f>+'BD1'!H10725</f>
        <v>1.605</v>
      </c>
    </row>
    <row r="10726" spans="1:8">
      <c r="A10726" s="1" t="str">
        <f>+'BD1'!A10726</f>
        <v>Huetar Norte</v>
      </c>
      <c r="B10726" s="1" t="str">
        <f>+'BD1'!B10726</f>
        <v>Santa Rosa</v>
      </c>
      <c r="C10726" s="1" t="str">
        <f>+'BD1'!C10726</f>
        <v>Justo Antonio Rubio Obregón</v>
      </c>
      <c r="D10726" s="1">
        <f>+'BD1'!D10726</f>
        <v>7</v>
      </c>
      <c r="E10726" s="1" t="str">
        <f>+'BD1'!E10726</f>
        <v>Profesional</v>
      </c>
      <c r="F10726" s="1" t="str">
        <f>+'BD1'!F10726</f>
        <v>Aplicación de la herramienta de medición del nivel de gestión empresarial y organizacional (por organización)</v>
      </c>
      <c r="G10726" s="1" t="str">
        <f>+'BD1'!G10726</f>
        <v>Sustantiva</v>
      </c>
      <c r="H10726" s="1" t="str">
        <f>+'BD1'!H10726</f>
        <v>NA</v>
      </c>
    </row>
    <row r="10727" spans="1:8">
      <c r="A10727" s="1" t="str">
        <f>+'BD1'!A10727</f>
        <v>Huetar Norte</v>
      </c>
      <c r="B10727" s="1" t="str">
        <f>+'BD1'!B10727</f>
        <v>Santa Rosa</v>
      </c>
      <c r="C10727" s="1" t="str">
        <f>+'BD1'!C10727</f>
        <v>Justo Antonio Rubio Obregón</v>
      </c>
      <c r="D10727" s="1">
        <f>+'BD1'!D10727</f>
        <v>7</v>
      </c>
      <c r="E10727" s="1" t="str">
        <f>+'BD1'!E10727</f>
        <v>Profesional</v>
      </c>
      <c r="F10727" s="1" t="str">
        <f>+'BD1'!F10727</f>
        <v>Elaboración y ejecución del plan de trabajo (por organización)</v>
      </c>
      <c r="G10727" s="1" t="str">
        <f>+'BD1'!G10727</f>
        <v>Sustantiva</v>
      </c>
      <c r="H10727" s="1" t="str">
        <f>+'BD1'!H10727</f>
        <v>NA</v>
      </c>
    </row>
    <row r="10728" spans="1:8">
      <c r="A10728" s="1" t="str">
        <f>+'BD1'!A10728</f>
        <v>Huetar Norte</v>
      </c>
      <c r="B10728" s="1" t="str">
        <f>+'BD1'!B10728</f>
        <v>Santa Rosa</v>
      </c>
      <c r="C10728" s="1" t="str">
        <f>+'BD1'!C10728</f>
        <v>Justo Antonio Rubio Obregón</v>
      </c>
      <c r="D10728" s="1">
        <f>+'BD1'!D10728</f>
        <v>7</v>
      </c>
      <c r="E10728" s="1" t="str">
        <f>+'BD1'!E10728</f>
        <v>Profesional</v>
      </c>
      <c r="F10728" s="1" t="str">
        <f>+'BD1'!F10728</f>
        <v>Visitas de seguimiento al plan de trabajo (por visita por organización)</v>
      </c>
      <c r="G10728" s="1" t="str">
        <f>+'BD1'!G10728</f>
        <v>Sustantiva</v>
      </c>
      <c r="H10728" s="1" t="str">
        <f>+'BD1'!H10728</f>
        <v>NA</v>
      </c>
    </row>
    <row r="10729" spans="1:8">
      <c r="A10729" s="1" t="str">
        <f>+'BD1'!A10729</f>
        <v>Huetar Norte</v>
      </c>
      <c r="B10729" s="1" t="str">
        <f>+'BD1'!B10729</f>
        <v>Santa Rosa</v>
      </c>
      <c r="C10729" s="1" t="str">
        <f>+'BD1'!C10729</f>
        <v>Justo Antonio Rubio Obregón</v>
      </c>
      <c r="D10729" s="1">
        <f>+'BD1'!D10729</f>
        <v>7</v>
      </c>
      <c r="E10729" s="1" t="str">
        <f>+'BD1'!E10729</f>
        <v>Profesional</v>
      </c>
      <c r="F10729" s="1" t="str">
        <f>+'BD1'!F10729</f>
        <v>Reporte del plan de trabajo anual (por reporte por organización)</v>
      </c>
      <c r="G10729" s="1" t="str">
        <f>+'BD1'!G10729</f>
        <v>Sustantiva</v>
      </c>
      <c r="H10729" s="1" t="str">
        <f>+'BD1'!H10729</f>
        <v>NA</v>
      </c>
    </row>
    <row r="10730" spans="1:8">
      <c r="A10730" s="1" t="str">
        <f>+'BD1'!A10730</f>
        <v>Huetar Norte</v>
      </c>
      <c r="B10730" s="1" t="str">
        <f>+'BD1'!B10730</f>
        <v>Santa Rosa</v>
      </c>
      <c r="C10730" s="1" t="str">
        <f>+'BD1'!C10730</f>
        <v>Justo Antonio Rubio Obregón</v>
      </c>
      <c r="D10730" s="1">
        <f>+'BD1'!D10730</f>
        <v>7</v>
      </c>
      <c r="E10730" s="1" t="str">
        <f>+'BD1'!E10730</f>
        <v>Profesional</v>
      </c>
      <c r="F10730" s="1" t="str">
        <f>+'BD1'!F10730</f>
        <v>NAMA (café): muestreo y toma de datos en finca (por productor)</v>
      </c>
      <c r="G10730" s="1" t="str">
        <f>+'BD1'!G10730</f>
        <v>Sustantiva</v>
      </c>
      <c r="H10730" s="1" t="str">
        <f>+'BD1'!H10730</f>
        <v>NA</v>
      </c>
    </row>
    <row r="10731" spans="1:8">
      <c r="A10731" s="1" t="str">
        <f>+'BD1'!A10731</f>
        <v>Huetar Norte</v>
      </c>
      <c r="B10731" s="1" t="str">
        <f>+'BD1'!B10731</f>
        <v>Santa Rosa</v>
      </c>
      <c r="C10731" s="1" t="str">
        <f>+'BD1'!C10731</f>
        <v>Justo Antonio Rubio Obregón</v>
      </c>
      <c r="D10731" s="1">
        <f>+'BD1'!D10731</f>
        <v>7</v>
      </c>
      <c r="E10731" s="1" t="str">
        <f>+'BD1'!E10731</f>
        <v>Profesional</v>
      </c>
      <c r="F10731" s="1" t="str">
        <f>+'BD1'!F10731</f>
        <v>NAMA (café): inclusión de datos al SisDNEA (por productor)</v>
      </c>
      <c r="G10731" s="1" t="str">
        <f>+'BD1'!G10731</f>
        <v>Sustantiva</v>
      </c>
      <c r="H10731" s="1" t="str">
        <f>+'BD1'!H10731</f>
        <v>NA</v>
      </c>
    </row>
    <row r="10732" spans="1:8">
      <c r="A10732" s="1" t="str">
        <f>+'BD1'!A10732</f>
        <v>Huetar Norte</v>
      </c>
      <c r="B10732" s="1" t="str">
        <f>+'BD1'!B10732</f>
        <v>Santa Rosa</v>
      </c>
      <c r="C10732" s="1" t="str">
        <f>+'BD1'!C10732</f>
        <v>Justo Antonio Rubio Obregón</v>
      </c>
      <c r="D10732" s="1">
        <f>+'BD1'!D10732</f>
        <v>7</v>
      </c>
      <c r="E10732" s="1" t="str">
        <f>+'BD1'!E10732</f>
        <v>Profesional</v>
      </c>
      <c r="F10732" s="1" t="str">
        <f>+'BD1'!F10732</f>
        <v>NAMA (café): entrega de constancia de verificación del MRV a la persona productora (por productor)</v>
      </c>
      <c r="G10732" s="1" t="str">
        <f>+'BD1'!G10732</f>
        <v>Sustantiva</v>
      </c>
      <c r="H10732" s="1" t="str">
        <f>+'BD1'!H10732</f>
        <v>NA</v>
      </c>
    </row>
    <row r="10733" spans="1:8">
      <c r="A10733" s="1" t="str">
        <f>+'BD1'!A10733</f>
        <v>Huetar Norte</v>
      </c>
      <c r="B10733" s="1" t="str">
        <f>+'BD1'!B10733</f>
        <v>Santa Rosa</v>
      </c>
      <c r="C10733" s="1" t="str">
        <f>+'BD1'!C10733</f>
        <v>Justo Antonio Rubio Obregón</v>
      </c>
      <c r="D10733" s="1">
        <f>+'BD1'!D10733</f>
        <v>7</v>
      </c>
      <c r="E10733" s="1" t="str">
        <f>+'BD1'!E10733</f>
        <v>Profesional</v>
      </c>
      <c r="F10733" s="1" t="str">
        <f>+'BD1'!F10733</f>
        <v>NAMA (ganadería): muestreo y toma de datos en finca (por productor)</v>
      </c>
      <c r="G10733" s="1" t="str">
        <f>+'BD1'!G10733</f>
        <v>Sustantiva</v>
      </c>
      <c r="H10733" s="1">
        <f>+'BD1'!H10733</f>
        <v>1.605</v>
      </c>
    </row>
    <row r="10734" spans="1:8">
      <c r="A10734" s="1" t="str">
        <f>+'BD1'!A10734</f>
        <v>Huetar Norte</v>
      </c>
      <c r="B10734" s="1" t="str">
        <f>+'BD1'!B10734</f>
        <v>Santa Rosa</v>
      </c>
      <c r="C10734" s="1" t="str">
        <f>+'BD1'!C10734</f>
        <v>Justo Antonio Rubio Obregón</v>
      </c>
      <c r="D10734" s="1">
        <f>+'BD1'!D10734</f>
        <v>7</v>
      </c>
      <c r="E10734" s="1" t="str">
        <f>+'BD1'!E10734</f>
        <v>Profesional</v>
      </c>
      <c r="F10734" s="1" t="str">
        <f>+'BD1'!F10734</f>
        <v>NAMA (ganadería): inclusión de datos al SisDNEA (por productor)</v>
      </c>
      <c r="G10734" s="1" t="str">
        <f>+'BD1'!G10734</f>
        <v>Sustantiva</v>
      </c>
      <c r="H10734" s="1" t="str">
        <f>+'BD1'!H10734</f>
        <v>NA</v>
      </c>
    </row>
    <row r="10735" spans="1:8">
      <c r="A10735" s="1" t="str">
        <f>+'BD1'!A10735</f>
        <v>Huetar Norte</v>
      </c>
      <c r="B10735" s="1" t="str">
        <f>+'BD1'!B10735</f>
        <v>Santa Rosa</v>
      </c>
      <c r="C10735" s="1" t="str">
        <f>+'BD1'!C10735</f>
        <v>Justo Antonio Rubio Obregón</v>
      </c>
      <c r="D10735" s="1">
        <f>+'BD1'!D10735</f>
        <v>7</v>
      </c>
      <c r="E10735" s="1" t="str">
        <f>+'BD1'!E10735</f>
        <v>Profesional</v>
      </c>
      <c r="F10735" s="1" t="str">
        <f>+'BD1'!F10735</f>
        <v>NAMA (ganadería): entrega de constancia de verificación del MRV a la persona productora (por productor)</v>
      </c>
      <c r="G10735" s="1" t="str">
        <f>+'BD1'!G10735</f>
        <v>Sustantiva</v>
      </c>
      <c r="H10735" s="1">
        <f>+'BD1'!H10735</f>
        <v>0.17832999999999999</v>
      </c>
    </row>
    <row r="10736" spans="1:8">
      <c r="A10736" s="1" t="str">
        <f>+'BD1'!A10736</f>
        <v>Huetar Norte</v>
      </c>
      <c r="B10736" s="1" t="str">
        <f>+'BD1'!B10736</f>
        <v>Santa Rosa</v>
      </c>
      <c r="C10736" s="1" t="str">
        <f>+'BD1'!C10736</f>
        <v>Justo Antonio Rubio Obregón</v>
      </c>
      <c r="D10736" s="1">
        <f>+'BD1'!D10736</f>
        <v>7</v>
      </c>
      <c r="E10736" s="1" t="str">
        <f>+'BD1'!E10736</f>
        <v>Profesional</v>
      </c>
      <c r="F10736" s="1" t="str">
        <f>+'BD1'!F10736</f>
        <v>Producción sostenible: elaboración de la herramienta Tu Modelo, en el SisDNEA (por productor)</v>
      </c>
      <c r="G10736" s="1" t="str">
        <f>+'BD1'!G10736</f>
        <v>Sustantiva</v>
      </c>
      <c r="H10736" s="1">
        <f>+'BD1'!H10736</f>
        <v>1.605</v>
      </c>
    </row>
    <row r="10737" spans="1:8">
      <c r="A10737" s="1" t="str">
        <f>+'BD1'!A10737</f>
        <v>Huetar Norte</v>
      </c>
      <c r="B10737" s="1" t="str">
        <f>+'BD1'!B10737</f>
        <v>Santa Rosa</v>
      </c>
      <c r="C10737" s="1" t="str">
        <f>+'BD1'!C10737</f>
        <v>Justo Antonio Rubio Obregón</v>
      </c>
      <c r="D10737" s="1">
        <f>+'BD1'!D10737</f>
        <v>7</v>
      </c>
      <c r="E10737" s="1" t="str">
        <f>+'BD1'!E10737</f>
        <v>Profesional</v>
      </c>
      <c r="F10737" s="1" t="str">
        <f>+'BD1'!F10737</f>
        <v>Producción sostenible: entregar certificado al productor e incluirlo en el expediente físico (por productor)</v>
      </c>
      <c r="G10737" s="1" t="str">
        <f>+'BD1'!G10737</f>
        <v>Sustantiva</v>
      </c>
      <c r="H10737" s="1">
        <f>+'BD1'!H10737</f>
        <v>0.17832999999999999</v>
      </c>
    </row>
    <row r="10738" spans="1:8">
      <c r="A10738" s="1" t="str">
        <f>+'BD1'!A10738</f>
        <v>Huetar Norte</v>
      </c>
      <c r="B10738" s="1" t="str">
        <f>+'BD1'!B10738</f>
        <v>Santa Rosa</v>
      </c>
      <c r="C10738" s="1" t="str">
        <f>+'BD1'!C10738</f>
        <v>Justo Antonio Rubio Obregón</v>
      </c>
      <c r="D10738" s="1">
        <f>+'BD1'!D10738</f>
        <v>7</v>
      </c>
      <c r="E10738" s="1" t="str">
        <f>+'BD1'!E10738</f>
        <v>Profesional</v>
      </c>
      <c r="F10738" s="1" t="str">
        <f>+'BD1'!F10738</f>
        <v>RBAyP y RBAO: divulgación del programa de incentivos (por acción de divulgación)</v>
      </c>
      <c r="G10738" s="1" t="str">
        <f>+'BD1'!G10738</f>
        <v>Sustantiva</v>
      </c>
      <c r="H10738" s="1">
        <f>+'BD1'!H10738</f>
        <v>1.07</v>
      </c>
    </row>
    <row r="10739" spans="1:8">
      <c r="A10739" s="1" t="str">
        <f>+'BD1'!A10739</f>
        <v>Huetar Norte</v>
      </c>
      <c r="B10739" s="1" t="str">
        <f>+'BD1'!B10739</f>
        <v>Santa Rosa</v>
      </c>
      <c r="C10739" s="1" t="str">
        <f>+'BD1'!C10739</f>
        <v>Justo Antonio Rubio Obregón</v>
      </c>
      <c r="D10739" s="1">
        <f>+'BD1'!D10739</f>
        <v>7</v>
      </c>
      <c r="E10739" s="1" t="str">
        <f>+'BD1'!E10739</f>
        <v>Profesional</v>
      </c>
      <c r="F10739" s="1" t="str">
        <f>+'BD1'!F10739</f>
        <v>RBAyP y RBAO: completar formularios para recibir incentivos económicos (por productor)</v>
      </c>
      <c r="G10739" s="1" t="str">
        <f>+'BD1'!G10739</f>
        <v>Sustantiva</v>
      </c>
      <c r="H10739" s="1">
        <f>+'BD1'!H10739</f>
        <v>0.71333000000000002</v>
      </c>
    </row>
    <row r="10740" spans="1:8">
      <c r="A10740" s="1" t="str">
        <f>+'BD1'!A10740</f>
        <v>Huetar Norte</v>
      </c>
      <c r="B10740" s="1" t="str">
        <f>+'BD1'!B10740</f>
        <v>Santa Rosa</v>
      </c>
      <c r="C10740" s="1" t="str">
        <f>+'BD1'!C10740</f>
        <v>Justo Antonio Rubio Obregón</v>
      </c>
      <c r="D10740" s="1">
        <f>+'BD1'!D10740</f>
        <v>7</v>
      </c>
      <c r="E10740" s="1" t="str">
        <f>+'BD1'!E10740</f>
        <v>Profesional</v>
      </c>
      <c r="F10740" s="1" t="str">
        <f>+'BD1'!F10740</f>
        <v>RBAyP y RBAO: revisión de las solicitudes del programa de incentivos económicos (por productor)</v>
      </c>
      <c r="G10740" s="1" t="str">
        <f>+'BD1'!G10740</f>
        <v>Sustantiva</v>
      </c>
      <c r="H10740" s="1" t="str">
        <f>+'BD1'!H10740</f>
        <v>NA</v>
      </c>
    </row>
    <row r="10741" spans="1:8">
      <c r="A10741" s="1" t="str">
        <f>+'BD1'!A10741</f>
        <v>Huetar Norte</v>
      </c>
      <c r="B10741" s="1" t="str">
        <f>+'BD1'!B10741</f>
        <v>Santa Rosa</v>
      </c>
      <c r="C10741" s="1" t="str">
        <f>+'BD1'!C10741</f>
        <v>Justo Antonio Rubio Obregón</v>
      </c>
      <c r="D10741" s="1">
        <f>+'BD1'!D10741</f>
        <v>7</v>
      </c>
      <c r="E10741" s="1" t="str">
        <f>+'BD1'!E10741</f>
        <v>Profesional</v>
      </c>
      <c r="F10741" s="1" t="str">
        <f>+'BD1'!F10741</f>
        <v>RBAyP y RBAO: visita a finca para verificación (por visita por productor)</v>
      </c>
      <c r="G10741" s="1" t="str">
        <f>+'BD1'!G10741</f>
        <v>Sustantiva</v>
      </c>
      <c r="H10741" s="1" t="str">
        <f>+'BD1'!H10741</f>
        <v>NA</v>
      </c>
    </row>
    <row r="10742" spans="1:8">
      <c r="A10742" s="1" t="str">
        <f>+'BD1'!A10742</f>
        <v>Huetar Norte</v>
      </c>
      <c r="B10742" s="1" t="str">
        <f>+'BD1'!B10742</f>
        <v>Santa Rosa</v>
      </c>
      <c r="C10742" s="1" t="str">
        <f>+'BD1'!C10742</f>
        <v>Justo Antonio Rubio Obregón</v>
      </c>
      <c r="D10742" s="1">
        <f>+'BD1'!D10742</f>
        <v>7</v>
      </c>
      <c r="E10742" s="1" t="str">
        <f>+'BD1'!E10742</f>
        <v>Profesional</v>
      </c>
      <c r="F10742" s="1" t="str">
        <f>+'BD1'!F10742</f>
        <v>Productores ocasionales: asistencia técnica individual (por productor)</v>
      </c>
      <c r="G10742" s="1" t="str">
        <f>+'BD1'!G10742</f>
        <v>Sustantiva</v>
      </c>
      <c r="H10742" s="1">
        <f>+'BD1'!H10742</f>
        <v>1.605</v>
      </c>
    </row>
    <row r="10743" spans="1:8">
      <c r="A10743" s="1" t="str">
        <f>+'BD1'!A10743</f>
        <v>Huetar Norte</v>
      </c>
      <c r="B10743" s="1" t="str">
        <f>+'BD1'!B10743</f>
        <v>Santa Rosa</v>
      </c>
      <c r="C10743" s="1" t="str">
        <f>+'BD1'!C10743</f>
        <v>Justo Antonio Rubio Obregón</v>
      </c>
      <c r="D10743" s="1">
        <f>+'BD1'!D10743</f>
        <v>7</v>
      </c>
      <c r="E10743" s="1" t="str">
        <f>+'BD1'!E10743</f>
        <v>Profesional</v>
      </c>
      <c r="F10743" s="1" t="str">
        <f>+'BD1'!F10743</f>
        <v>Productores ocasionales: asistencia técnica grupal (por asistencia a grupo)</v>
      </c>
      <c r="G10743" s="1" t="str">
        <f>+'BD1'!G10743</f>
        <v>Sustantiva</v>
      </c>
      <c r="H10743" s="1">
        <f>+'BD1'!H10743</f>
        <v>1.605</v>
      </c>
    </row>
    <row r="10744" spans="1:8">
      <c r="A10744" s="1" t="str">
        <f>+'BD1'!A10744</f>
        <v>Huetar Norte</v>
      </c>
      <c r="B10744" s="1" t="str">
        <f>+'BD1'!B10744</f>
        <v>Santa Rosa</v>
      </c>
      <c r="C10744" s="1" t="str">
        <f>+'BD1'!C10744</f>
        <v>Justo Antonio Rubio Obregón</v>
      </c>
      <c r="D10744" s="1">
        <f>+'BD1'!D10744</f>
        <v>7</v>
      </c>
      <c r="E10744" s="1" t="str">
        <f>+'BD1'!E10744</f>
        <v>Profesional</v>
      </c>
      <c r="F10744" s="1" t="str">
        <f>+'BD1'!F10744</f>
        <v>Productores ocasionales: servicios de extensión de información digitales y virtuales (por productor)</v>
      </c>
      <c r="G10744" s="1" t="str">
        <f>+'BD1'!G10744</f>
        <v>Sustantiva</v>
      </c>
      <c r="H10744" s="1">
        <f>+'BD1'!H10744</f>
        <v>0.17832999999999999</v>
      </c>
    </row>
    <row r="10745" spans="1:8">
      <c r="A10745" s="1" t="str">
        <f>+'BD1'!A10745</f>
        <v>Huetar Norte</v>
      </c>
      <c r="B10745" s="1" t="str">
        <f>+'BD1'!B10745</f>
        <v>Santa Rosa</v>
      </c>
      <c r="C10745" s="1" t="str">
        <f>+'BD1'!C10745</f>
        <v>Justo Antonio Rubio Obregón</v>
      </c>
      <c r="D10745" s="1">
        <f>+'BD1'!D10745</f>
        <v>7</v>
      </c>
      <c r="E10745" s="1" t="str">
        <f>+'BD1'!E10745</f>
        <v>Profesional</v>
      </c>
      <c r="F10745" s="1" t="str">
        <f>+'BD1'!F10745</f>
        <v>Proyectos financiados con fondos públicos y transferencia MAG: apoyo en la formulación de proyectos de personas productoras (acumulado efectivo por proyecto)</v>
      </c>
      <c r="G10745" s="1" t="str">
        <f>+'BD1'!G10745</f>
        <v>Sustantiva</v>
      </c>
      <c r="H10745" s="1">
        <f>+'BD1'!H10745</f>
        <v>31.03</v>
      </c>
    </row>
    <row r="10746" spans="1:8">
      <c r="A10746" s="1" t="str">
        <f>+'BD1'!A10746</f>
        <v>Huetar Norte</v>
      </c>
      <c r="B10746" s="1" t="str">
        <f>+'BD1'!B10746</f>
        <v>Santa Rosa</v>
      </c>
      <c r="C10746" s="1" t="str">
        <f>+'BD1'!C10746</f>
        <v>Justo Antonio Rubio Obregón</v>
      </c>
      <c r="D10746" s="1">
        <f>+'BD1'!D10746</f>
        <v>7</v>
      </c>
      <c r="E10746" s="1" t="str">
        <f>+'BD1'!E10746</f>
        <v>Profesional</v>
      </c>
      <c r="F10746" s="1" t="str">
        <f>+'BD1'!F10746</f>
        <v>Proyectos financiados con fondos públicos y transferencia MAG: apoyo en la formulación de proyectos de organizaciones (acumulado efectivo por proyecto)</v>
      </c>
      <c r="G10746" s="1" t="str">
        <f>+'BD1'!G10746</f>
        <v>Sustantiva</v>
      </c>
      <c r="H10746" s="1" t="str">
        <f>+'BD1'!H10746</f>
        <v>NA</v>
      </c>
    </row>
    <row r="10747" spans="1:8">
      <c r="A10747" s="1" t="str">
        <f>+'BD1'!A10747</f>
        <v>Huetar Norte</v>
      </c>
      <c r="B10747" s="1" t="str">
        <f>+'BD1'!B10747</f>
        <v>Santa Rosa</v>
      </c>
      <c r="C10747" s="1" t="str">
        <f>+'BD1'!C10747</f>
        <v>Justo Antonio Rubio Obregón</v>
      </c>
      <c r="D10747" s="1">
        <f>+'BD1'!D10747</f>
        <v>7</v>
      </c>
      <c r="E10747" s="1" t="str">
        <f>+'BD1'!E10747</f>
        <v>Profesional</v>
      </c>
      <c r="F10747" s="1" t="str">
        <f>+'BD1'!F10747</f>
        <v>Proyectos financiados con fondos públicos: seguimiento técnico (por visita a proyecto)</v>
      </c>
      <c r="G10747" s="1" t="str">
        <f>+'BD1'!G10747</f>
        <v>Sustantiva</v>
      </c>
      <c r="H10747" s="1">
        <f>+'BD1'!H10747</f>
        <v>4.8150000000000004</v>
      </c>
    </row>
    <row r="10748" spans="1:8">
      <c r="A10748" s="1" t="str">
        <f>+'BD1'!A10748</f>
        <v>Huetar Norte</v>
      </c>
      <c r="B10748" s="1" t="str">
        <f>+'BD1'!B10748</f>
        <v>Santa Rosa</v>
      </c>
      <c r="C10748" s="1" t="str">
        <f>+'BD1'!C10748</f>
        <v>Justo Antonio Rubio Obregón</v>
      </c>
      <c r="D10748" s="1">
        <f>+'BD1'!D10748</f>
        <v>7</v>
      </c>
      <c r="E10748" s="1" t="str">
        <f>+'BD1'!E10748</f>
        <v>Profesional</v>
      </c>
      <c r="F10748" s="1" t="str">
        <f>+'BD1'!F10748</f>
        <v>Elaboración de informes trimestrales, semestrales y anuales PAO (por informe)</v>
      </c>
      <c r="G10748" s="1" t="str">
        <f>+'BD1'!G10748</f>
        <v>Administrativa</v>
      </c>
      <c r="H10748" s="1">
        <f>+'BD1'!H10748</f>
        <v>49.22</v>
      </c>
    </row>
    <row r="10749" spans="1:8">
      <c r="A10749" s="1" t="str">
        <f>+'BD1'!A10749</f>
        <v>Huetar Norte</v>
      </c>
      <c r="B10749" s="1" t="str">
        <f>+'BD1'!B10749</f>
        <v>Santa Rosa</v>
      </c>
      <c r="C10749" s="1" t="str">
        <f>+'BD1'!C10749</f>
        <v>Justo Antonio Rubio Obregón</v>
      </c>
      <c r="D10749" s="1">
        <f>+'BD1'!D10749</f>
        <v>7</v>
      </c>
      <c r="E10749" s="1" t="str">
        <f>+'BD1'!E10749</f>
        <v>Profesional</v>
      </c>
      <c r="F10749" s="1" t="str">
        <f>+'BD1'!F10749</f>
        <v>Seguimiento a los PAO de los funcionarios a su cargo (por funcionario)</v>
      </c>
      <c r="G10749" s="1" t="str">
        <f>+'BD1'!G10749</f>
        <v>Administrativa</v>
      </c>
      <c r="H10749" s="1" t="str">
        <f>+'BD1'!H10749</f>
        <v>NA</v>
      </c>
    </row>
    <row r="10750" spans="1:8">
      <c r="A10750" s="1" t="str">
        <f>+'BD1'!A10750</f>
        <v>Huetar Norte</v>
      </c>
      <c r="B10750" s="1" t="str">
        <f>+'BD1'!B10750</f>
        <v>Santa Rosa</v>
      </c>
      <c r="C10750" s="1" t="str">
        <f>+'BD1'!C10750</f>
        <v>Justo Antonio Rubio Obregón</v>
      </c>
      <c r="D10750" s="1">
        <f>+'BD1'!D10750</f>
        <v>7</v>
      </c>
      <c r="E10750" s="1" t="str">
        <f>+'BD1'!E10750</f>
        <v>Profesional</v>
      </c>
      <c r="F10750" s="1" t="str">
        <f>+'BD1'!F10750</f>
        <v>Inscripción y actualización de PYMPA (por productor)</v>
      </c>
      <c r="G10750" s="1" t="str">
        <f>+'BD1'!G10750</f>
        <v>Sustantiva</v>
      </c>
      <c r="H10750" s="1">
        <f>+'BD1'!H10750</f>
        <v>0.35666999999999999</v>
      </c>
    </row>
    <row r="10751" spans="1:8">
      <c r="A10751" s="1" t="str">
        <f>+'BD1'!A10751</f>
        <v>Huetar Norte</v>
      </c>
      <c r="B10751" s="1" t="str">
        <f>+'BD1'!B10751</f>
        <v>Santa Rosa</v>
      </c>
      <c r="C10751" s="1" t="str">
        <f>+'BD1'!C10751</f>
        <v>Justo Antonio Rubio Obregón</v>
      </c>
      <c r="D10751" s="1">
        <f>+'BD1'!D10751</f>
        <v>7</v>
      </c>
      <c r="E10751" s="1" t="str">
        <f>+'BD1'!E10751</f>
        <v>Profesional</v>
      </c>
      <c r="F10751" s="1" t="str">
        <f>+'BD1'!F10751</f>
        <v>Certificaciones para la Declaración de Bienes Inmuebles ante las municipalidades (por trámite)</v>
      </c>
      <c r="G10751" s="1" t="str">
        <f>+'BD1'!G10751</f>
        <v>Sustantiva</v>
      </c>
      <c r="H10751" s="1" t="str">
        <f>+'BD1'!H10751</f>
        <v>NA</v>
      </c>
    </row>
    <row r="10752" spans="1:8">
      <c r="A10752" s="1" t="str">
        <f>+'BD1'!A10752</f>
        <v>Huetar Norte</v>
      </c>
      <c r="B10752" s="1" t="str">
        <f>+'BD1'!B10752</f>
        <v>Santa Rosa</v>
      </c>
      <c r="C10752" s="1" t="str">
        <f>+'BD1'!C10752</f>
        <v>Justo Antonio Rubio Obregón</v>
      </c>
      <c r="D10752" s="1">
        <f>+'BD1'!D10752</f>
        <v>7</v>
      </c>
      <c r="E10752" s="1" t="str">
        <f>+'BD1'!E10752</f>
        <v>Profesional</v>
      </c>
      <c r="F10752" s="1" t="str">
        <f>+'BD1'!F10752</f>
        <v>Participación en reuniones EREA (por reunión)</v>
      </c>
      <c r="G10752" s="1" t="str">
        <f>+'BD1'!G10752</f>
        <v>Administrativa</v>
      </c>
      <c r="H10752" s="1" t="str">
        <f>+'BD1'!H10752</f>
        <v>NA</v>
      </c>
    </row>
    <row r="10753" spans="1:8">
      <c r="A10753" s="1" t="str">
        <f>+'BD1'!A10753</f>
        <v>Huetar Norte</v>
      </c>
      <c r="B10753" s="1" t="str">
        <f>+'BD1'!B10753</f>
        <v>Santa Rosa</v>
      </c>
      <c r="C10753" s="1" t="str">
        <f>+'BD1'!C10753</f>
        <v>Justo Antonio Rubio Obregón</v>
      </c>
      <c r="D10753" s="1">
        <f>+'BD1'!D10753</f>
        <v>7</v>
      </c>
      <c r="E10753" s="1" t="str">
        <f>+'BD1'!E10753</f>
        <v>Profesional</v>
      </c>
      <c r="F10753" s="1" t="str">
        <f>+'BD1'!F10753</f>
        <v>Participación en grupos técnicos o comisiones (por reunión)</v>
      </c>
      <c r="G10753" s="1" t="str">
        <f>+'BD1'!G10753</f>
        <v>Sustantiva</v>
      </c>
      <c r="H10753" s="1" t="str">
        <f>+'BD1'!H10753</f>
        <v>NA</v>
      </c>
    </row>
    <row r="10754" spans="1:8">
      <c r="A10754" s="1" t="str">
        <f>+'BD1'!A10754</f>
        <v>Huetar Norte</v>
      </c>
      <c r="B10754" s="1" t="str">
        <f>+'BD1'!B10754</f>
        <v>Santa Rosa</v>
      </c>
      <c r="C10754" s="1" t="str">
        <f>+'BD1'!C10754</f>
        <v>Justo Antonio Rubio Obregón</v>
      </c>
      <c r="D10754" s="1">
        <f>+'BD1'!D10754</f>
        <v>7</v>
      </c>
      <c r="E10754" s="1" t="str">
        <f>+'BD1'!E10754</f>
        <v>Profesional</v>
      </c>
      <c r="F10754" s="1" t="str">
        <f>+'BD1'!F10754</f>
        <v>Participación en capacitaciones técnicas (por capacitación)</v>
      </c>
      <c r="G10754" s="1" t="str">
        <f>+'BD1'!G10754</f>
        <v>Administrativa</v>
      </c>
      <c r="H10754" s="1">
        <f>+'BD1'!H10754</f>
        <v>2.14</v>
      </c>
    </row>
    <row r="10755" spans="1:8">
      <c r="A10755" s="1" t="str">
        <f>+'BD1'!A10755</f>
        <v>Huetar Norte</v>
      </c>
      <c r="B10755" s="1" t="str">
        <f>+'BD1'!B10755</f>
        <v>Santa Rosa</v>
      </c>
      <c r="C10755" s="1" t="str">
        <f>+'BD1'!C10755</f>
        <v>Justo Antonio Rubio Obregón</v>
      </c>
      <c r="D10755" s="1">
        <f>+'BD1'!D10755</f>
        <v>7</v>
      </c>
      <c r="E10755" s="1" t="str">
        <f>+'BD1'!E10755</f>
        <v>Profesional</v>
      </c>
      <c r="F10755" s="1" t="str">
        <f>+'BD1'!F10755</f>
        <v xml:space="preserve">Participación en charlas y sesiones técnicas, de trabajo y de actualización de conocimiento (por evento) </v>
      </c>
      <c r="G10755" s="1" t="str">
        <f>+'BD1'!G10755</f>
        <v>Administrativa</v>
      </c>
      <c r="H10755" s="1">
        <f>+'BD1'!H10755</f>
        <v>2.31833</v>
      </c>
    </row>
    <row r="10756" spans="1:8">
      <c r="A10756" s="1" t="str">
        <f>+'BD1'!A10756</f>
        <v>Huetar Norte</v>
      </c>
      <c r="B10756" s="1" t="str">
        <f>+'BD1'!B10756</f>
        <v>Santa Rosa</v>
      </c>
      <c r="C10756" s="1" t="str">
        <f>+'BD1'!C10756</f>
        <v>Justo Antonio Rubio Obregón</v>
      </c>
      <c r="D10756" s="1">
        <f>+'BD1'!D10756</f>
        <v>7</v>
      </c>
      <c r="E10756" s="1" t="str">
        <f>+'BD1'!E10756</f>
        <v>Profesional</v>
      </c>
      <c r="F10756" s="1" t="str">
        <f>+'BD1'!F10756</f>
        <v>Aplicación de censos y apoyo en sondeo de precios de insumos agropecuarios (por censo o sondeo)</v>
      </c>
      <c r="G10756" s="1" t="str">
        <f>+'BD1'!G10756</f>
        <v>Sustantiva</v>
      </c>
      <c r="H10756" s="1" t="str">
        <f>+'BD1'!H10756</f>
        <v>NA</v>
      </c>
    </row>
    <row r="10757" spans="1:8">
      <c r="A10757" s="1" t="str">
        <f>+'BD1'!A10757</f>
        <v>Huetar Norte</v>
      </c>
      <c r="B10757" s="1" t="str">
        <f>+'BD1'!B10757</f>
        <v>Santa Rosa</v>
      </c>
      <c r="C10757" s="1" t="str">
        <f>+'BD1'!C10757</f>
        <v>Justo Antonio Rubio Obregón</v>
      </c>
      <c r="D10757" s="1">
        <f>+'BD1'!D10757</f>
        <v>7</v>
      </c>
      <c r="E10757" s="1" t="str">
        <f>+'BD1'!E10757</f>
        <v>Profesional</v>
      </c>
      <c r="F10757" s="1" t="str">
        <f>+'BD1'!F10757</f>
        <v>Coordinación de acciones entre dependencias del MAG (por acción de cordinación)</v>
      </c>
      <c r="G10757" s="1" t="str">
        <f>+'BD1'!G10757</f>
        <v>Administrativa</v>
      </c>
      <c r="H10757" s="1">
        <f>+'BD1'!H10757</f>
        <v>0.71333000000000002</v>
      </c>
    </row>
    <row r="10758" spans="1:8">
      <c r="A10758" s="1" t="str">
        <f>+'BD1'!A10758</f>
        <v>Huetar Norte</v>
      </c>
      <c r="B10758" s="1" t="str">
        <f>+'BD1'!B10758</f>
        <v>Santa Rosa</v>
      </c>
      <c r="C10758" s="1" t="str">
        <f>+'BD1'!C10758</f>
        <v>Justo Antonio Rubio Obregón</v>
      </c>
      <c r="D10758" s="1">
        <f>+'BD1'!D10758</f>
        <v>7</v>
      </c>
      <c r="E10758" s="1" t="str">
        <f>+'BD1'!E10758</f>
        <v>Profesional</v>
      </c>
      <c r="F10758" s="1" t="str">
        <f>+'BD1'!F10758</f>
        <v>Otorgamiento de permisos para quemas agropecuarias (por trámite)</v>
      </c>
      <c r="G10758" s="1" t="str">
        <f>+'BD1'!G10758</f>
        <v>Sustantiva</v>
      </c>
      <c r="H10758" s="1">
        <f>+'BD1'!H10758</f>
        <v>1.07</v>
      </c>
    </row>
    <row r="10759" spans="1:8">
      <c r="A10759" s="1" t="str">
        <f>+'BD1'!A10759</f>
        <v>Huetar Norte</v>
      </c>
      <c r="B10759" s="1" t="str">
        <f>+'BD1'!B10759</f>
        <v>Santa Rosa</v>
      </c>
      <c r="C10759" s="1" t="str">
        <f>+'BD1'!C10759</f>
        <v>Justo Antonio Rubio Obregón</v>
      </c>
      <c r="D10759" s="1">
        <f>+'BD1'!D10759</f>
        <v>7</v>
      </c>
      <c r="E10759" s="1" t="str">
        <f>+'BD1'!E10759</f>
        <v>Profesional</v>
      </c>
      <c r="F10759" s="1" t="str">
        <f>+'BD1'!F10759</f>
        <v>Elaboración de Autoevaluación en Control Interno (acumulado efectivo por aplicación de la autoevaluación)</v>
      </c>
      <c r="G10759" s="1" t="str">
        <f>+'BD1'!G10759</f>
        <v>Administrativa</v>
      </c>
      <c r="H10759" s="1">
        <f>+'BD1'!H10759</f>
        <v>8.56</v>
      </c>
    </row>
    <row r="10760" spans="1:8">
      <c r="A10760" s="1" t="str">
        <f>+'BD1'!A10760</f>
        <v>Huetar Norte</v>
      </c>
      <c r="B10760" s="1" t="str">
        <f>+'BD1'!B10760</f>
        <v>Santa Rosa</v>
      </c>
      <c r="C10760" s="1" t="str">
        <f>+'BD1'!C10760</f>
        <v>Justo Antonio Rubio Obregón</v>
      </c>
      <c r="D10760" s="1">
        <f>+'BD1'!D10760</f>
        <v>7</v>
      </c>
      <c r="E10760" s="1" t="str">
        <f>+'BD1'!E10760</f>
        <v>Profesional</v>
      </c>
      <c r="F10760" s="1" t="str">
        <f>+'BD1'!F10760</f>
        <v>Determinación y evaluación de riesgos en SEVRIMAG (acumulado efectivo por aplicación del SEVRIMAG)</v>
      </c>
      <c r="G10760" s="1" t="str">
        <f>+'BD1'!G10760</f>
        <v>Administrativa</v>
      </c>
      <c r="H10760" s="1">
        <f>+'BD1'!H10760</f>
        <v>8.56</v>
      </c>
    </row>
    <row r="10761" spans="1:8">
      <c r="A10761" s="1" t="str">
        <f>+'BD1'!A10761</f>
        <v>Huetar Norte</v>
      </c>
      <c r="B10761" s="1" t="str">
        <f>+'BD1'!B10761</f>
        <v>Santa Rosa</v>
      </c>
      <c r="C10761" s="1" t="str">
        <f>+'BD1'!C10761</f>
        <v>Justo Antonio Rubio Obregón</v>
      </c>
      <c r="D10761" s="1">
        <f>+'BD1'!D10761</f>
        <v>7</v>
      </c>
      <c r="E10761" s="1" t="str">
        <f>+'BD1'!E10761</f>
        <v>Profesional</v>
      </c>
      <c r="F10761" s="1" t="str">
        <f>+'BD1'!F10761</f>
        <v>Seguimiento a plan de mitigación de riesgos en SEVRIMAG (acumulado efectivo por seguimiento)</v>
      </c>
      <c r="G10761" s="1" t="str">
        <f>+'BD1'!G10761</f>
        <v>Administrativa</v>
      </c>
      <c r="H10761" s="1" t="str">
        <f>+'BD1'!H10761</f>
        <v>NA</v>
      </c>
    </row>
    <row r="10762" spans="1:8">
      <c r="A10762" s="1" t="str">
        <f>+'BD1'!A10762</f>
        <v>Huetar Norte</v>
      </c>
      <c r="B10762" s="1" t="str">
        <f>+'BD1'!B10762</f>
        <v>Santa Rosa</v>
      </c>
      <c r="C10762" s="1" t="str">
        <f>+'BD1'!C10762</f>
        <v>Justo Antonio Rubio Obregón</v>
      </c>
      <c r="D10762" s="1">
        <f>+'BD1'!D10762</f>
        <v>7</v>
      </c>
      <c r="E10762" s="1" t="str">
        <f>+'BD1'!E10762</f>
        <v>Profesional</v>
      </c>
      <c r="F10762" s="1" t="str">
        <f>+'BD1'!F10762</f>
        <v>Seguimiento a plan de mejora de la Autoevaluación en Control Interno (acumulado efectivo por seguimiento)</v>
      </c>
      <c r="G10762" s="1" t="str">
        <f>+'BD1'!G10762</f>
        <v>Administrativa</v>
      </c>
      <c r="H10762" s="1" t="str">
        <f>+'BD1'!H10762</f>
        <v>NA</v>
      </c>
    </row>
    <row r="10763" spans="1:8">
      <c r="A10763" s="1" t="str">
        <f>+'BD1'!A10763</f>
        <v>Huetar Norte</v>
      </c>
      <c r="B10763" s="1" t="str">
        <f>+'BD1'!B10763</f>
        <v>Santa Rosa</v>
      </c>
      <c r="C10763" s="1" t="str">
        <f>+'BD1'!C10763</f>
        <v>Justo Antonio Rubio Obregón</v>
      </c>
      <c r="D10763" s="1">
        <f>+'BD1'!D10763</f>
        <v>7</v>
      </c>
      <c r="E10763" s="1" t="str">
        <f>+'BD1'!E10763</f>
        <v>Profesional</v>
      </c>
      <c r="F10763" s="1" t="str">
        <f>+'BD1'!F10763</f>
        <v>Reuniones de personal AEA (por reunión)</v>
      </c>
      <c r="G10763" s="1" t="str">
        <f>+'BD1'!G10763</f>
        <v>Administrativa</v>
      </c>
      <c r="H10763" s="1">
        <f>+'BD1'!H10763</f>
        <v>1.15917</v>
      </c>
    </row>
    <row r="10764" spans="1:8">
      <c r="A10764" s="1" t="str">
        <f>+'BD1'!A10764</f>
        <v>Huetar Norte</v>
      </c>
      <c r="B10764" s="1" t="str">
        <f>+'BD1'!B10764</f>
        <v>Santa Rosa</v>
      </c>
      <c r="C10764" s="1" t="str">
        <f>+'BD1'!C10764</f>
        <v>Justo Antonio Rubio Obregón</v>
      </c>
      <c r="D10764" s="1">
        <f>+'BD1'!D10764</f>
        <v>7</v>
      </c>
      <c r="E10764" s="1" t="str">
        <f>+'BD1'!E10764</f>
        <v>Profesional</v>
      </c>
      <c r="F10764" s="1" t="str">
        <f>+'BD1'!F10764</f>
        <v>Actualización del sistema de gestión documental y archivo (tiempo efectivo por día)</v>
      </c>
      <c r="G10764" s="1" t="str">
        <f>+'BD1'!G10764</f>
        <v>Administrativa</v>
      </c>
      <c r="H10764" s="1">
        <f>+'BD1'!H10764</f>
        <v>7.1330000000000005E-2</v>
      </c>
    </row>
    <row r="10765" spans="1:8">
      <c r="A10765" s="1" t="str">
        <f>+'BD1'!A10765</f>
        <v>Huetar Norte</v>
      </c>
      <c r="B10765" s="1" t="str">
        <f>+'BD1'!B10765</f>
        <v>Santa Rosa</v>
      </c>
      <c r="C10765" s="1" t="str">
        <f>+'BD1'!C10765</f>
        <v>Justo Antonio Rubio Obregón</v>
      </c>
      <c r="D10765" s="1">
        <f>+'BD1'!D10765</f>
        <v>7</v>
      </c>
      <c r="E10765" s="1" t="str">
        <f>+'BD1'!E10765</f>
        <v>Profesional</v>
      </c>
      <c r="F10765" s="1" t="str">
        <f>+'BD1'!F10765</f>
        <v>Actualización del sistema SisDNEA (por productor)</v>
      </c>
      <c r="G10765" s="1" t="str">
        <f>+'BD1'!G10765</f>
        <v>Administrativa</v>
      </c>
      <c r="H10765" s="1">
        <f>+'BD1'!H10765</f>
        <v>0.19319</v>
      </c>
    </row>
    <row r="10766" spans="1:8">
      <c r="A10766" s="1" t="str">
        <f>+'BD1'!A10766</f>
        <v>Huetar Norte</v>
      </c>
      <c r="B10766" s="1" t="str">
        <f>+'BD1'!B10766</f>
        <v>Santa Rosa</v>
      </c>
      <c r="C10766" s="1" t="str">
        <f>+'BD1'!C10766</f>
        <v>Justo Antonio Rubio Obregón</v>
      </c>
      <c r="D10766" s="1">
        <f>+'BD1'!D10766</f>
        <v>7</v>
      </c>
      <c r="E10766" s="1" t="str">
        <f>+'BD1'!E10766</f>
        <v>Profesional</v>
      </c>
      <c r="F10766" s="1" t="str">
        <f>+'BD1'!F10766</f>
        <v>Seguimiento semestral de la determinación de expectativas (por seguimiento)</v>
      </c>
      <c r="G10766" s="1" t="str">
        <f>+'BD1'!G10766</f>
        <v>Administrativa</v>
      </c>
      <c r="H10766" s="1">
        <f>+'BD1'!H10766</f>
        <v>8.56</v>
      </c>
    </row>
    <row r="10767" spans="1:8">
      <c r="A10767" s="1" t="str">
        <f>+'BD1'!A10767</f>
        <v>Huetar Norte</v>
      </c>
      <c r="B10767" s="1" t="str">
        <f>+'BD1'!B10767</f>
        <v>Santa Rosa</v>
      </c>
      <c r="C10767" s="1" t="str">
        <f>+'BD1'!C10767</f>
        <v>Justo Antonio Rubio Obregón</v>
      </c>
      <c r="D10767" s="1">
        <f>+'BD1'!D10767</f>
        <v>7</v>
      </c>
      <c r="E10767" s="1" t="str">
        <f>+'BD1'!E10767</f>
        <v>Profesional</v>
      </c>
      <c r="F10767" s="1" t="str">
        <f>+'BD1'!F10767</f>
        <v>Elaboración de la evaluación del desempeño (por reunión)</v>
      </c>
      <c r="G10767" s="1" t="str">
        <f>+'BD1'!G10767</f>
        <v>Administrativa</v>
      </c>
      <c r="H10767" s="1">
        <f>+'BD1'!H10767</f>
        <v>0.44583</v>
      </c>
    </row>
    <row r="10768" spans="1:8">
      <c r="A10768" s="1" t="str">
        <f>+'BD1'!A10768</f>
        <v>Huetar Norte</v>
      </c>
      <c r="B10768" s="1" t="str">
        <f>+'BD1'!B10768</f>
        <v>Santa Rosa</v>
      </c>
      <c r="C10768" s="1" t="str">
        <f>+'BD1'!C10768</f>
        <v>Justo Antonio Rubio Obregón</v>
      </c>
      <c r="D10768" s="1">
        <f>+'BD1'!D10768</f>
        <v>7</v>
      </c>
      <c r="E10768" s="1" t="str">
        <f>+'BD1'!E10768</f>
        <v>Profesional</v>
      </c>
      <c r="F10768" s="1" t="str">
        <f>+'BD1'!F10768</f>
        <v>Elaboración de inventarios de equipos, materiales e insumos (tiempo efectivo por día)</v>
      </c>
      <c r="G10768" s="1" t="str">
        <f>+'BD1'!G10768</f>
        <v>Administrativa</v>
      </c>
      <c r="H10768" s="1">
        <f>+'BD1'!H10768</f>
        <v>0.35666999999999999</v>
      </c>
    </row>
    <row r="10769" spans="1:8">
      <c r="A10769" s="1" t="str">
        <f>+'BD1'!A10769</f>
        <v>Huetar Norte</v>
      </c>
      <c r="B10769" s="1" t="str">
        <f>+'BD1'!B10769</f>
        <v>Santa Rosa</v>
      </c>
      <c r="C10769" s="1" t="str">
        <f>+'BD1'!C10769</f>
        <v>Justo Antonio Rubio Obregón</v>
      </c>
      <c r="D10769" s="1">
        <f>+'BD1'!D10769</f>
        <v>7</v>
      </c>
      <c r="E10769" s="1" t="str">
        <f>+'BD1'!E10769</f>
        <v>Profesional</v>
      </c>
      <c r="F10769" s="1" t="str">
        <f>+'BD1'!F10769</f>
        <v>Atención de emergencias</v>
      </c>
      <c r="G10769" s="1" t="str">
        <f>+'BD1'!G10769</f>
        <v>Sustantiva</v>
      </c>
      <c r="H10769" s="1" t="str">
        <f>+'BD1'!H10769</f>
        <v>NA</v>
      </c>
    </row>
    <row r="10770" spans="1:8">
      <c r="A10770" s="1" t="str">
        <f>+'BD1'!A10770</f>
        <v>Huetar Norte</v>
      </c>
      <c r="B10770" s="1" t="str">
        <f>+'BD1'!B10770</f>
        <v>Santa Rosa</v>
      </c>
      <c r="C10770" s="1" t="str">
        <f>+'BD1'!C10770</f>
        <v>Justo Antonio Rubio Obregón</v>
      </c>
      <c r="D10770" s="1">
        <f>+'BD1'!D10770</f>
        <v>7</v>
      </c>
      <c r="E10770" s="1" t="str">
        <f>+'BD1'!E10770</f>
        <v>Profesional</v>
      </c>
      <c r="F10770" s="1" t="str">
        <f>+'BD1'!F10770</f>
        <v>Trazabilidad-visita a finca (por productor)</v>
      </c>
      <c r="G10770" s="1" t="str">
        <f>+'BD1'!G10770</f>
        <v>Sustantiva</v>
      </c>
      <c r="H10770" s="1">
        <f>+'BD1'!H10770</f>
        <v>3.21</v>
      </c>
    </row>
    <row r="10771" spans="1:8">
      <c r="A10771" s="1" t="str">
        <f>+'BD1'!A10771</f>
        <v>Huetar Norte</v>
      </c>
      <c r="B10771" s="1" t="str">
        <f>+'BD1'!B10771</f>
        <v>Santa Rosa</v>
      </c>
      <c r="C10771" s="1" t="str">
        <f>+'BD1'!C10771</f>
        <v>Justo Antonio Rubio Obregón</v>
      </c>
      <c r="D10771" s="1">
        <f>+'BD1'!D10771</f>
        <v>7</v>
      </c>
      <c r="E10771" s="1" t="str">
        <f>+'BD1'!E10771</f>
        <v>Profesional</v>
      </c>
      <c r="F10771" s="1" t="str">
        <f>+'BD1'!F10771</f>
        <v>Trazabilidad-inclusión en sistema TrazarAgro (por productor)</v>
      </c>
      <c r="G10771" s="1" t="str">
        <f>+'BD1'!G10771</f>
        <v>Sustantiva</v>
      </c>
      <c r="H10771" s="1" t="str">
        <f>+'BD1'!H10771</f>
        <v>NA</v>
      </c>
    </row>
    <row r="10772" spans="1:8">
      <c r="A10772" s="1" t="str">
        <f>+'BD1'!A10772</f>
        <v>Huetar Norte</v>
      </c>
      <c r="B10772" s="1" t="str">
        <f>+'BD1'!B10772</f>
        <v>Santa Rosa</v>
      </c>
      <c r="C10772" s="1" t="str">
        <f>+'BD1'!C10772</f>
        <v>Justo Antonio Rubio Obregón</v>
      </c>
      <c r="D10772" s="1">
        <f>+'BD1'!D10772</f>
        <v>7</v>
      </c>
      <c r="E10772" s="1" t="str">
        <f>+'BD1'!E10772</f>
        <v>Profesional</v>
      </c>
      <c r="F10772" s="1" t="str">
        <f>+'BD1'!F10772</f>
        <v>Atención al gusano barrenador (por productor)</v>
      </c>
      <c r="G10772" s="1" t="str">
        <f>+'BD1'!G10772</f>
        <v>Sustantiva</v>
      </c>
      <c r="H10772" s="1">
        <f>+'BD1'!H10772</f>
        <v>0.26750000000000002</v>
      </c>
    </row>
    <row r="10773" spans="1:8">
      <c r="A10773" s="1" t="str">
        <f>+'BD1'!A10773</f>
        <v>Huetar Norte</v>
      </c>
      <c r="B10773" s="1" t="str">
        <f>+'BD1'!B10773</f>
        <v>Santa Rosa</v>
      </c>
      <c r="C10773" s="1" t="str">
        <f>+'BD1'!C10773</f>
        <v>Justo Antonio Rubio Obregón</v>
      </c>
      <c r="D10773" s="1">
        <f>+'BD1'!D10773</f>
        <v>7</v>
      </c>
      <c r="E10773" s="1" t="str">
        <f>+'BD1'!E10773</f>
        <v>Profesional</v>
      </c>
      <c r="F10773" s="1" t="str">
        <f>+'BD1'!F10773</f>
        <v>Atención en oficina (por usuario)</v>
      </c>
      <c r="G10773" s="1" t="str">
        <f>+'BD1'!G10773</f>
        <v>Sustantiva</v>
      </c>
      <c r="H10773" s="1">
        <f>+'BD1'!H10773</f>
        <v>0.26750000000000002</v>
      </c>
    </row>
    <row r="10774" spans="1:8">
      <c r="A10774" s="1" t="str">
        <f>+'BD1'!A10774</f>
        <v>Huetar Norte</v>
      </c>
      <c r="B10774" s="1" t="str">
        <f>+'BD1'!B10774</f>
        <v>Santa Rosa</v>
      </c>
      <c r="C10774" s="1" t="str">
        <f>+'BD1'!C10774</f>
        <v>Justo Antonio Rubio Obregón</v>
      </c>
      <c r="D10774" s="1">
        <f>+'BD1'!D10774</f>
        <v>7</v>
      </c>
      <c r="E10774" s="1" t="str">
        <f>+'BD1'!E10774</f>
        <v>Profesional</v>
      </c>
      <c r="F10774" s="1" t="str">
        <f>+'BD1'!F10774</f>
        <v>Búsqueda de nuevos productores (por productor)</v>
      </c>
      <c r="G10774" s="1" t="str">
        <f>+'BD1'!G10774</f>
        <v>Sustantiva</v>
      </c>
      <c r="H10774" s="1">
        <f>+'BD1'!H10774</f>
        <v>1.605</v>
      </c>
    </row>
    <row r="10775" spans="1:8">
      <c r="A10775" s="1" t="str">
        <f>+'BD1'!A10775</f>
        <v>Huetar Norte</v>
      </c>
      <c r="B10775" s="1" t="str">
        <f>+'BD1'!B10775</f>
        <v>Upala</v>
      </c>
      <c r="C10775" s="1" t="str">
        <f>+'BD1'!C10775</f>
        <v>José Vallejos Castillo</v>
      </c>
      <c r="D10775" s="1">
        <f>+'BD1'!D10775</f>
        <v>30</v>
      </c>
      <c r="E10775" s="1" t="str">
        <f>+'BD1'!E10775</f>
        <v>Jefe</v>
      </c>
      <c r="F10775" s="1" t="str">
        <f>+'BD1'!F10775</f>
        <v>Elaboración del diagnóstico y plan de finca de manejo a personas productoras (por productor)</v>
      </c>
      <c r="G10775" s="1" t="str">
        <f>+'BD1'!G10775</f>
        <v>Sustantiva</v>
      </c>
      <c r="H10775" s="1">
        <f>+'BD1'!H10775</f>
        <v>1.73875</v>
      </c>
    </row>
    <row r="10776" spans="1:8">
      <c r="A10776" s="1" t="str">
        <f>+'BD1'!A10776</f>
        <v>Huetar Norte</v>
      </c>
      <c r="B10776" s="1" t="str">
        <f>+'BD1'!B10776</f>
        <v>Upala</v>
      </c>
      <c r="C10776" s="1" t="str">
        <f>+'BD1'!C10776</f>
        <v>José Vallejos Castillo</v>
      </c>
      <c r="D10776" s="1">
        <f>+'BD1'!D10776</f>
        <v>30</v>
      </c>
      <c r="E10776" s="1" t="str">
        <f>+'BD1'!E10776</f>
        <v>Jefe</v>
      </c>
      <c r="F10776" s="1" t="str">
        <f>+'BD1'!F10776</f>
        <v>Asistencia técnica a personas productoras (individual): visitas a finca (por productor)</v>
      </c>
      <c r="G10776" s="1" t="str">
        <f>+'BD1'!G10776</f>
        <v>Sustantiva</v>
      </c>
      <c r="H10776" s="1">
        <f>+'BD1'!H10776</f>
        <v>1.69417</v>
      </c>
    </row>
    <row r="10777" spans="1:8">
      <c r="A10777" s="1" t="str">
        <f>+'BD1'!A10777</f>
        <v>Huetar Norte</v>
      </c>
      <c r="B10777" s="1" t="str">
        <f>+'BD1'!B10777</f>
        <v>Upala</v>
      </c>
      <c r="C10777" s="1" t="str">
        <f>+'BD1'!C10777</f>
        <v>José Vallejos Castillo</v>
      </c>
      <c r="D10777" s="1">
        <f>+'BD1'!D10777</f>
        <v>30</v>
      </c>
      <c r="E10777" s="1" t="str">
        <f>+'BD1'!E10777</f>
        <v>Jefe</v>
      </c>
      <c r="F10777" s="1" t="str">
        <f>+'BD1'!F10777</f>
        <v>Asistencia técnica a personas productoras (individual): atenciones virtuales y digitales (por productor)</v>
      </c>
      <c r="G10777" s="1" t="str">
        <f>+'BD1'!G10777</f>
        <v>Sustantiva</v>
      </c>
      <c r="H10777" s="1">
        <f>+'BD1'!H10777</f>
        <v>9.214E-2</v>
      </c>
    </row>
    <row r="10778" spans="1:8">
      <c r="A10778" s="1" t="str">
        <f>+'BD1'!A10778</f>
        <v>Huetar Norte</v>
      </c>
      <c r="B10778" s="1" t="str">
        <f>+'BD1'!B10778</f>
        <v>Upala</v>
      </c>
      <c r="C10778" s="1" t="str">
        <f>+'BD1'!C10778</f>
        <v>José Vallejos Castillo</v>
      </c>
      <c r="D10778" s="1">
        <f>+'BD1'!D10778</f>
        <v>30</v>
      </c>
      <c r="E10778" s="1" t="str">
        <f>+'BD1'!E10778</f>
        <v>Jefe</v>
      </c>
      <c r="F10778" s="1" t="str">
        <f>+'BD1'!F10778</f>
        <v>Asistencia técnica a personas productoras (grupal): día de campo (por día en el evento)</v>
      </c>
      <c r="G10778" s="1" t="str">
        <f>+'BD1'!G10778</f>
        <v>Sustantiva</v>
      </c>
      <c r="H10778" s="1">
        <f>+'BD1'!H10778</f>
        <v>3.3883299999999998</v>
      </c>
    </row>
    <row r="10779" spans="1:8">
      <c r="A10779" s="1" t="str">
        <f>+'BD1'!A10779</f>
        <v>Huetar Norte</v>
      </c>
      <c r="B10779" s="1" t="str">
        <f>+'BD1'!B10779</f>
        <v>Upala</v>
      </c>
      <c r="C10779" s="1" t="str">
        <f>+'BD1'!C10779</f>
        <v>José Vallejos Castillo</v>
      </c>
      <c r="D10779" s="1">
        <f>+'BD1'!D10779</f>
        <v>30</v>
      </c>
      <c r="E10779" s="1" t="str">
        <f>+'BD1'!E10779</f>
        <v>Jefe</v>
      </c>
      <c r="F10779" s="1" t="str">
        <f>+'BD1'!F10779</f>
        <v>Asistencia técnica a personas productoras (grupal): demostración de métodos (por evento, se puede acumular si la demostración tarda más de un día)</v>
      </c>
      <c r="G10779" s="1" t="str">
        <f>+'BD1'!G10779</f>
        <v>Sustantiva</v>
      </c>
      <c r="H10779" s="1">
        <f>+'BD1'!H10779</f>
        <v>2.14</v>
      </c>
    </row>
    <row r="10780" spans="1:8">
      <c r="A10780" s="1" t="str">
        <f>+'BD1'!A10780</f>
        <v>Huetar Norte</v>
      </c>
      <c r="B10780" s="1" t="str">
        <f>+'BD1'!B10780</f>
        <v>Upala</v>
      </c>
      <c r="C10780" s="1" t="str">
        <f>+'BD1'!C10780</f>
        <v>José Vallejos Castillo</v>
      </c>
      <c r="D10780" s="1">
        <f>+'BD1'!D10780</f>
        <v>30</v>
      </c>
      <c r="E10780" s="1" t="str">
        <f>+'BD1'!E10780</f>
        <v>Jefe</v>
      </c>
      <c r="F10780" s="1" t="str">
        <f>+'BD1'!F10780</f>
        <v>Asistencia técnica a personas productoras (grupal): taller (por taller)</v>
      </c>
      <c r="G10780" s="1" t="str">
        <f>+'BD1'!G10780</f>
        <v>Sustantiva</v>
      </c>
      <c r="H10780" s="1">
        <f>+'BD1'!H10780</f>
        <v>3.3883299999999998</v>
      </c>
    </row>
    <row r="10781" spans="1:8">
      <c r="A10781" s="1" t="str">
        <f>+'BD1'!A10781</f>
        <v>Huetar Norte</v>
      </c>
      <c r="B10781" s="1" t="str">
        <f>+'BD1'!B10781</f>
        <v>Upala</v>
      </c>
      <c r="C10781" s="1" t="str">
        <f>+'BD1'!C10781</f>
        <v>José Vallejos Castillo</v>
      </c>
      <c r="D10781" s="1">
        <f>+'BD1'!D10781</f>
        <v>30</v>
      </c>
      <c r="E10781" s="1" t="str">
        <f>+'BD1'!E10781</f>
        <v>Jefe</v>
      </c>
      <c r="F10781" s="1" t="str">
        <f>+'BD1'!F10781</f>
        <v>Asistencia técnica a personas productoras (grupal): charlas (por día en el evento)</v>
      </c>
      <c r="G10781" s="1" t="str">
        <f>+'BD1'!G10781</f>
        <v>Sustantiva</v>
      </c>
      <c r="H10781" s="1">
        <f>+'BD1'!H10781</f>
        <v>0.80249999999999999</v>
      </c>
    </row>
    <row r="10782" spans="1:8">
      <c r="A10782" s="1" t="str">
        <f>+'BD1'!A10782</f>
        <v>Huetar Norte</v>
      </c>
      <c r="B10782" s="1" t="str">
        <f>+'BD1'!B10782</f>
        <v>Upala</v>
      </c>
      <c r="C10782" s="1" t="str">
        <f>+'BD1'!C10782</f>
        <v>José Vallejos Castillo</v>
      </c>
      <c r="D10782" s="1">
        <f>+'BD1'!D10782</f>
        <v>30</v>
      </c>
      <c r="E10782" s="1" t="str">
        <f>+'BD1'!E10782</f>
        <v>Jefe</v>
      </c>
      <c r="F10782" s="1" t="str">
        <f>+'BD1'!F10782</f>
        <v>Gestión en capacitaciones con instituciones públicas o privadas (solo gestión de coordinación por evento de capacitación)</v>
      </c>
      <c r="G10782" s="1" t="str">
        <f>+'BD1'!G10782</f>
        <v>Administrativa</v>
      </c>
      <c r="H10782" s="1">
        <f>+'BD1'!H10782</f>
        <v>0.57957999999999998</v>
      </c>
    </row>
    <row r="10783" spans="1:8">
      <c r="A10783" s="1" t="str">
        <f>+'BD1'!A10783</f>
        <v>Huetar Norte</v>
      </c>
      <c r="B10783" s="1" t="str">
        <f>+'BD1'!B10783</f>
        <v>Upala</v>
      </c>
      <c r="C10783" s="1" t="str">
        <f>+'BD1'!C10783</f>
        <v>José Vallejos Castillo</v>
      </c>
      <c r="D10783" s="1">
        <f>+'BD1'!D10783</f>
        <v>30</v>
      </c>
      <c r="E10783" s="1" t="str">
        <f>+'BD1'!E10783</f>
        <v>Jefe</v>
      </c>
      <c r="F10783" s="1" t="str">
        <f>+'BD1'!F10783</f>
        <v>Aplicación de la herramienta de medición del nivel de gestión empresarial y organizacional (por organización)</v>
      </c>
      <c r="G10783" s="1" t="str">
        <f>+'BD1'!G10783</f>
        <v>Sustantiva</v>
      </c>
      <c r="H10783" s="1">
        <f>+'BD1'!H10783</f>
        <v>2.6749999999999998</v>
      </c>
    </row>
    <row r="10784" spans="1:8">
      <c r="A10784" s="1" t="str">
        <f>+'BD1'!A10784</f>
        <v>Huetar Norte</v>
      </c>
      <c r="B10784" s="1" t="str">
        <f>+'BD1'!B10784</f>
        <v>Upala</v>
      </c>
      <c r="C10784" s="1" t="str">
        <f>+'BD1'!C10784</f>
        <v>José Vallejos Castillo</v>
      </c>
      <c r="D10784" s="1">
        <f>+'BD1'!D10784</f>
        <v>30</v>
      </c>
      <c r="E10784" s="1" t="str">
        <f>+'BD1'!E10784</f>
        <v>Jefe</v>
      </c>
      <c r="F10784" s="1" t="str">
        <f>+'BD1'!F10784</f>
        <v>Elaboración y ejecución del plan de trabajo (por organización)</v>
      </c>
      <c r="G10784" s="1" t="str">
        <f>+'BD1'!G10784</f>
        <v>Sustantiva</v>
      </c>
      <c r="H10784" s="1">
        <f>+'BD1'!H10784</f>
        <v>1.69417</v>
      </c>
    </row>
    <row r="10785" spans="1:8">
      <c r="A10785" s="1" t="str">
        <f>+'BD1'!A10785</f>
        <v>Huetar Norte</v>
      </c>
      <c r="B10785" s="1" t="str">
        <f>+'BD1'!B10785</f>
        <v>Upala</v>
      </c>
      <c r="C10785" s="1" t="str">
        <f>+'BD1'!C10785</f>
        <v>José Vallejos Castillo</v>
      </c>
      <c r="D10785" s="1">
        <f>+'BD1'!D10785</f>
        <v>30</v>
      </c>
      <c r="E10785" s="1" t="str">
        <f>+'BD1'!E10785</f>
        <v>Jefe</v>
      </c>
      <c r="F10785" s="1" t="str">
        <f>+'BD1'!F10785</f>
        <v>Visitas de seguimiento al plan de trabajo (por visita por organización)</v>
      </c>
      <c r="G10785" s="1" t="str">
        <f>+'BD1'!G10785</f>
        <v>Sustantiva</v>
      </c>
      <c r="H10785" s="1">
        <f>+'BD1'!H10785</f>
        <v>1.07</v>
      </c>
    </row>
    <row r="10786" spans="1:8">
      <c r="A10786" s="1" t="str">
        <f>+'BD1'!A10786</f>
        <v>Huetar Norte</v>
      </c>
      <c r="B10786" s="1" t="str">
        <f>+'BD1'!B10786</f>
        <v>Upala</v>
      </c>
      <c r="C10786" s="1" t="str">
        <f>+'BD1'!C10786</f>
        <v>José Vallejos Castillo</v>
      </c>
      <c r="D10786" s="1">
        <f>+'BD1'!D10786</f>
        <v>30</v>
      </c>
      <c r="E10786" s="1" t="str">
        <f>+'BD1'!E10786</f>
        <v>Jefe</v>
      </c>
      <c r="F10786" s="1" t="str">
        <f>+'BD1'!F10786</f>
        <v>Reporte del plan de trabajo anual (por reporte por organización)</v>
      </c>
      <c r="G10786" s="1" t="str">
        <f>+'BD1'!G10786</f>
        <v>Sustantiva</v>
      </c>
      <c r="H10786" s="1">
        <f>+'BD1'!H10786</f>
        <v>1.605</v>
      </c>
    </row>
    <row r="10787" spans="1:8">
      <c r="A10787" s="1" t="str">
        <f>+'BD1'!A10787</f>
        <v>Huetar Norte</v>
      </c>
      <c r="B10787" s="1" t="str">
        <f>+'BD1'!B10787</f>
        <v>Upala</v>
      </c>
      <c r="C10787" s="1" t="str">
        <f>+'BD1'!C10787</f>
        <v>José Vallejos Castillo</v>
      </c>
      <c r="D10787" s="1">
        <f>+'BD1'!D10787</f>
        <v>30</v>
      </c>
      <c r="E10787" s="1" t="str">
        <f>+'BD1'!E10787</f>
        <v>Jefe</v>
      </c>
      <c r="F10787" s="1" t="str">
        <f>+'BD1'!F10787</f>
        <v>NAMA (café): muestreo y toma de datos en finca (por productor)</v>
      </c>
      <c r="G10787" s="1" t="str">
        <f>+'BD1'!G10787</f>
        <v>Sustantiva</v>
      </c>
      <c r="H10787" s="1" t="str">
        <f>+'BD1'!H10787</f>
        <v>NA</v>
      </c>
    </row>
    <row r="10788" spans="1:8">
      <c r="A10788" s="1" t="str">
        <f>+'BD1'!A10788</f>
        <v>Huetar Norte</v>
      </c>
      <c r="B10788" s="1" t="str">
        <f>+'BD1'!B10788</f>
        <v>Upala</v>
      </c>
      <c r="C10788" s="1" t="str">
        <f>+'BD1'!C10788</f>
        <v>José Vallejos Castillo</v>
      </c>
      <c r="D10788" s="1">
        <f>+'BD1'!D10788</f>
        <v>30</v>
      </c>
      <c r="E10788" s="1" t="str">
        <f>+'BD1'!E10788</f>
        <v>Jefe</v>
      </c>
      <c r="F10788" s="1" t="str">
        <f>+'BD1'!F10788</f>
        <v>NAMA (café): inclusión de datos al SisDNEA (por productor)</v>
      </c>
      <c r="G10788" s="1" t="str">
        <f>+'BD1'!G10788</f>
        <v>Sustantiva</v>
      </c>
      <c r="H10788" s="1" t="str">
        <f>+'BD1'!H10788</f>
        <v>NA</v>
      </c>
    </row>
    <row r="10789" spans="1:8">
      <c r="A10789" s="1" t="str">
        <f>+'BD1'!A10789</f>
        <v>Huetar Norte</v>
      </c>
      <c r="B10789" s="1" t="str">
        <f>+'BD1'!B10789</f>
        <v>Upala</v>
      </c>
      <c r="C10789" s="1" t="str">
        <f>+'BD1'!C10789</f>
        <v>José Vallejos Castillo</v>
      </c>
      <c r="D10789" s="1">
        <f>+'BD1'!D10789</f>
        <v>30</v>
      </c>
      <c r="E10789" s="1" t="str">
        <f>+'BD1'!E10789</f>
        <v>Jefe</v>
      </c>
      <c r="F10789" s="1" t="str">
        <f>+'BD1'!F10789</f>
        <v>NAMA (café): entrega de constancia de verificación del MRV a la persona productora (por productor)</v>
      </c>
      <c r="G10789" s="1" t="str">
        <f>+'BD1'!G10789</f>
        <v>Sustantiva</v>
      </c>
      <c r="H10789" s="1" t="str">
        <f>+'BD1'!H10789</f>
        <v>NA</v>
      </c>
    </row>
    <row r="10790" spans="1:8">
      <c r="A10790" s="1" t="str">
        <f>+'BD1'!A10790</f>
        <v>Huetar Norte</v>
      </c>
      <c r="B10790" s="1" t="str">
        <f>+'BD1'!B10790</f>
        <v>Upala</v>
      </c>
      <c r="C10790" s="1" t="str">
        <f>+'BD1'!C10790</f>
        <v>José Vallejos Castillo</v>
      </c>
      <c r="D10790" s="1">
        <f>+'BD1'!D10790</f>
        <v>30</v>
      </c>
      <c r="E10790" s="1" t="str">
        <f>+'BD1'!E10790</f>
        <v>Jefe</v>
      </c>
      <c r="F10790" s="1" t="str">
        <f>+'BD1'!F10790</f>
        <v>NAMA (ganadería): muestreo y toma de datos en finca (por productor)</v>
      </c>
      <c r="G10790" s="1" t="str">
        <f>+'BD1'!G10790</f>
        <v>Sustantiva</v>
      </c>
      <c r="H10790" s="1">
        <f>+'BD1'!H10790</f>
        <v>1.605</v>
      </c>
    </row>
    <row r="10791" spans="1:8">
      <c r="A10791" s="1" t="str">
        <f>+'BD1'!A10791</f>
        <v>Huetar Norte</v>
      </c>
      <c r="B10791" s="1" t="str">
        <f>+'BD1'!B10791</f>
        <v>Upala</v>
      </c>
      <c r="C10791" s="1" t="str">
        <f>+'BD1'!C10791</f>
        <v>José Vallejos Castillo</v>
      </c>
      <c r="D10791" s="1">
        <f>+'BD1'!D10791</f>
        <v>30</v>
      </c>
      <c r="E10791" s="1" t="str">
        <f>+'BD1'!E10791</f>
        <v>Jefe</v>
      </c>
      <c r="F10791" s="1" t="str">
        <f>+'BD1'!F10791</f>
        <v>NAMA (ganadería): inclusión de datos al SisDNEA (por productor)</v>
      </c>
      <c r="G10791" s="1" t="str">
        <f>+'BD1'!G10791</f>
        <v>Sustantiva</v>
      </c>
      <c r="H10791" s="1">
        <f>+'BD1'!H10791</f>
        <v>0.80249999999999999</v>
      </c>
    </row>
    <row r="10792" spans="1:8">
      <c r="A10792" s="1" t="str">
        <f>+'BD1'!A10792</f>
        <v>Huetar Norte</v>
      </c>
      <c r="B10792" s="1" t="str">
        <f>+'BD1'!B10792</f>
        <v>Upala</v>
      </c>
      <c r="C10792" s="1" t="str">
        <f>+'BD1'!C10792</f>
        <v>José Vallejos Castillo</v>
      </c>
      <c r="D10792" s="1">
        <f>+'BD1'!D10792</f>
        <v>30</v>
      </c>
      <c r="E10792" s="1" t="str">
        <f>+'BD1'!E10792</f>
        <v>Jefe</v>
      </c>
      <c r="F10792" s="1" t="str">
        <f>+'BD1'!F10792</f>
        <v>NAMA (ganadería): entrega de constancia de verificación del MRV a la persona productora (por productor)</v>
      </c>
      <c r="G10792" s="1" t="str">
        <f>+'BD1'!G10792</f>
        <v>Sustantiva</v>
      </c>
      <c r="H10792" s="1">
        <f>+'BD1'!H10792</f>
        <v>1.07</v>
      </c>
    </row>
    <row r="10793" spans="1:8">
      <c r="A10793" s="1" t="str">
        <f>+'BD1'!A10793</f>
        <v>Huetar Norte</v>
      </c>
      <c r="B10793" s="1" t="str">
        <f>+'BD1'!B10793</f>
        <v>Upala</v>
      </c>
      <c r="C10793" s="1" t="str">
        <f>+'BD1'!C10793</f>
        <v>José Vallejos Castillo</v>
      </c>
      <c r="D10793" s="1">
        <f>+'BD1'!D10793</f>
        <v>30</v>
      </c>
      <c r="E10793" s="1" t="str">
        <f>+'BD1'!E10793</f>
        <v>Jefe</v>
      </c>
      <c r="F10793" s="1" t="str">
        <f>+'BD1'!F10793</f>
        <v>Producción sostenible: elaboración de la herramienta Tu Modelo, en el SisDNEA (por productor)</v>
      </c>
      <c r="G10793" s="1" t="str">
        <f>+'BD1'!G10793</f>
        <v>Sustantiva</v>
      </c>
      <c r="H10793" s="1">
        <f>+'BD1'!H10793</f>
        <v>1.1145799999999999</v>
      </c>
    </row>
    <row r="10794" spans="1:8">
      <c r="A10794" s="1" t="str">
        <f>+'BD1'!A10794</f>
        <v>Huetar Norte</v>
      </c>
      <c r="B10794" s="1" t="str">
        <f>+'BD1'!B10794</f>
        <v>Upala</v>
      </c>
      <c r="C10794" s="1" t="str">
        <f>+'BD1'!C10794</f>
        <v>José Vallejos Castillo</v>
      </c>
      <c r="D10794" s="1">
        <f>+'BD1'!D10794</f>
        <v>30</v>
      </c>
      <c r="E10794" s="1" t="str">
        <f>+'BD1'!E10794</f>
        <v>Jefe</v>
      </c>
      <c r="F10794" s="1" t="str">
        <f>+'BD1'!F10794</f>
        <v>Producción sostenible: entregar certificado al productor e incluirlo en el expediente físico (por productor)</v>
      </c>
      <c r="G10794" s="1" t="str">
        <f>+'BD1'!G10794</f>
        <v>Sustantiva</v>
      </c>
      <c r="H10794" s="1">
        <f>+'BD1'!H10794</f>
        <v>0.80249999999999999</v>
      </c>
    </row>
    <row r="10795" spans="1:8">
      <c r="A10795" s="1" t="str">
        <f>+'BD1'!A10795</f>
        <v>Huetar Norte</v>
      </c>
      <c r="B10795" s="1" t="str">
        <f>+'BD1'!B10795</f>
        <v>Upala</v>
      </c>
      <c r="C10795" s="1" t="str">
        <f>+'BD1'!C10795</f>
        <v>José Vallejos Castillo</v>
      </c>
      <c r="D10795" s="1">
        <f>+'BD1'!D10795</f>
        <v>30</v>
      </c>
      <c r="E10795" s="1" t="str">
        <f>+'BD1'!E10795</f>
        <v>Jefe</v>
      </c>
      <c r="F10795" s="1" t="str">
        <f>+'BD1'!F10795</f>
        <v>RBAyP y RBAO: divulgación del programa de incentivos (por acción de divulgación)</v>
      </c>
      <c r="G10795" s="1" t="str">
        <f>+'BD1'!G10795</f>
        <v>Sustantiva</v>
      </c>
      <c r="H10795" s="1">
        <f>+'BD1'!H10795</f>
        <v>0.26750000000000002</v>
      </c>
    </row>
    <row r="10796" spans="1:8">
      <c r="A10796" s="1" t="str">
        <f>+'BD1'!A10796</f>
        <v>Huetar Norte</v>
      </c>
      <c r="B10796" s="1" t="str">
        <f>+'BD1'!B10796</f>
        <v>Upala</v>
      </c>
      <c r="C10796" s="1" t="str">
        <f>+'BD1'!C10796</f>
        <v>José Vallejos Castillo</v>
      </c>
      <c r="D10796" s="1">
        <f>+'BD1'!D10796</f>
        <v>30</v>
      </c>
      <c r="E10796" s="1" t="str">
        <f>+'BD1'!E10796</f>
        <v>Jefe</v>
      </c>
      <c r="F10796" s="1" t="str">
        <f>+'BD1'!F10796</f>
        <v>RBAyP y RBAO: completar formularios para recibir incentivos económicos (por productor)</v>
      </c>
      <c r="G10796" s="1" t="str">
        <f>+'BD1'!G10796</f>
        <v>Sustantiva</v>
      </c>
      <c r="H10796" s="1">
        <f>+'BD1'!H10796</f>
        <v>0.80249999999999999</v>
      </c>
    </row>
    <row r="10797" spans="1:8">
      <c r="A10797" s="1" t="str">
        <f>+'BD1'!A10797</f>
        <v>Huetar Norte</v>
      </c>
      <c r="B10797" s="1" t="str">
        <f>+'BD1'!B10797</f>
        <v>Upala</v>
      </c>
      <c r="C10797" s="1" t="str">
        <f>+'BD1'!C10797</f>
        <v>José Vallejos Castillo</v>
      </c>
      <c r="D10797" s="1">
        <f>+'BD1'!D10797</f>
        <v>30</v>
      </c>
      <c r="E10797" s="1" t="str">
        <f>+'BD1'!E10797</f>
        <v>Jefe</v>
      </c>
      <c r="F10797" s="1" t="str">
        <f>+'BD1'!F10797</f>
        <v>RBAyP y RBAO: revisión de las solicitudes del programa de incentivos económicos (por productor)</v>
      </c>
      <c r="G10797" s="1" t="str">
        <f>+'BD1'!G10797</f>
        <v>Sustantiva</v>
      </c>
      <c r="H10797" s="1">
        <f>+'BD1'!H10797</f>
        <v>0.80249999999999999</v>
      </c>
    </row>
    <row r="10798" spans="1:8">
      <c r="A10798" s="1" t="str">
        <f>+'BD1'!A10798</f>
        <v>Huetar Norte</v>
      </c>
      <c r="B10798" s="1" t="str">
        <f>+'BD1'!B10798</f>
        <v>Upala</v>
      </c>
      <c r="C10798" s="1" t="str">
        <f>+'BD1'!C10798</f>
        <v>José Vallejos Castillo</v>
      </c>
      <c r="D10798" s="1">
        <f>+'BD1'!D10798</f>
        <v>30</v>
      </c>
      <c r="E10798" s="1" t="str">
        <f>+'BD1'!E10798</f>
        <v>Jefe</v>
      </c>
      <c r="F10798" s="1" t="str">
        <f>+'BD1'!F10798</f>
        <v>RBAyP y RBAO: visita a finca para verificación (por visita por productor)</v>
      </c>
      <c r="G10798" s="1" t="str">
        <f>+'BD1'!G10798</f>
        <v>Sustantiva</v>
      </c>
      <c r="H10798" s="1">
        <f>+'BD1'!H10798</f>
        <v>1.605</v>
      </c>
    </row>
    <row r="10799" spans="1:8">
      <c r="A10799" s="1" t="str">
        <f>+'BD1'!A10799</f>
        <v>Huetar Norte</v>
      </c>
      <c r="B10799" s="1" t="str">
        <f>+'BD1'!B10799</f>
        <v>Upala</v>
      </c>
      <c r="C10799" s="1" t="str">
        <f>+'BD1'!C10799</f>
        <v>José Vallejos Castillo</v>
      </c>
      <c r="D10799" s="1">
        <f>+'BD1'!D10799</f>
        <v>30</v>
      </c>
      <c r="E10799" s="1" t="str">
        <f>+'BD1'!E10799</f>
        <v>Jefe</v>
      </c>
      <c r="F10799" s="1" t="str">
        <f>+'BD1'!F10799</f>
        <v>Productores ocasionales: asistencia técnica individual (por productor)</v>
      </c>
      <c r="G10799" s="1" t="str">
        <f>+'BD1'!G10799</f>
        <v>Sustantiva</v>
      </c>
      <c r="H10799" s="1">
        <f>+'BD1'!H10799</f>
        <v>1.605</v>
      </c>
    </row>
    <row r="10800" spans="1:8">
      <c r="A10800" s="1" t="str">
        <f>+'BD1'!A10800</f>
        <v>Huetar Norte</v>
      </c>
      <c r="B10800" s="1" t="str">
        <f>+'BD1'!B10800</f>
        <v>Upala</v>
      </c>
      <c r="C10800" s="1" t="str">
        <f>+'BD1'!C10800</f>
        <v>José Vallejos Castillo</v>
      </c>
      <c r="D10800" s="1">
        <f>+'BD1'!D10800</f>
        <v>30</v>
      </c>
      <c r="E10800" s="1" t="str">
        <f>+'BD1'!E10800</f>
        <v>Jefe</v>
      </c>
      <c r="F10800" s="1" t="str">
        <f>+'BD1'!F10800</f>
        <v>Productores ocasionales: asistencia técnica grupal (por asistencia a grupo)</v>
      </c>
      <c r="G10800" s="1" t="str">
        <f>+'BD1'!G10800</f>
        <v>Sustantiva</v>
      </c>
      <c r="H10800" s="1">
        <f>+'BD1'!H10800</f>
        <v>2.14</v>
      </c>
    </row>
    <row r="10801" spans="1:8">
      <c r="A10801" s="1" t="str">
        <f>+'BD1'!A10801</f>
        <v>Huetar Norte</v>
      </c>
      <c r="B10801" s="1" t="str">
        <f>+'BD1'!B10801</f>
        <v>Upala</v>
      </c>
      <c r="C10801" s="1" t="str">
        <f>+'BD1'!C10801</f>
        <v>José Vallejos Castillo</v>
      </c>
      <c r="D10801" s="1">
        <f>+'BD1'!D10801</f>
        <v>30</v>
      </c>
      <c r="E10801" s="1" t="str">
        <f>+'BD1'!E10801</f>
        <v>Jefe</v>
      </c>
      <c r="F10801" s="1" t="str">
        <f>+'BD1'!F10801</f>
        <v>Productores ocasionales: servicios de extensión de información digitales y virtuales (por productor)</v>
      </c>
      <c r="G10801" s="1" t="str">
        <f>+'BD1'!G10801</f>
        <v>Sustantiva</v>
      </c>
      <c r="H10801" s="1">
        <f>+'BD1'!H10801</f>
        <v>9.214E-2</v>
      </c>
    </row>
    <row r="10802" spans="1:8">
      <c r="A10802" s="1" t="str">
        <f>+'BD1'!A10802</f>
        <v>Huetar Norte</v>
      </c>
      <c r="B10802" s="1" t="str">
        <f>+'BD1'!B10802</f>
        <v>Upala</v>
      </c>
      <c r="C10802" s="1" t="str">
        <f>+'BD1'!C10802</f>
        <v>José Vallejos Castillo</v>
      </c>
      <c r="D10802" s="1">
        <f>+'BD1'!D10802</f>
        <v>30</v>
      </c>
      <c r="E10802" s="1" t="str">
        <f>+'BD1'!E10802</f>
        <v>Jefe</v>
      </c>
      <c r="F10802" s="1" t="str">
        <f>+'BD1'!F10802</f>
        <v>Proyectos financiados con fondos públicos y transferencia MAG: apoyo en la formulación de proyectos de personas productoras (acumulado efectivo por proyecto)</v>
      </c>
      <c r="G10802" s="1" t="str">
        <f>+'BD1'!G10802</f>
        <v>Sustantiva</v>
      </c>
      <c r="H10802" s="1">
        <f>+'BD1'!H10802</f>
        <v>1.605</v>
      </c>
    </row>
    <row r="10803" spans="1:8">
      <c r="A10803" s="1" t="str">
        <f>+'BD1'!A10803</f>
        <v>Huetar Norte</v>
      </c>
      <c r="B10803" s="1" t="str">
        <f>+'BD1'!B10803</f>
        <v>Upala</v>
      </c>
      <c r="C10803" s="1" t="str">
        <f>+'BD1'!C10803</f>
        <v>José Vallejos Castillo</v>
      </c>
      <c r="D10803" s="1">
        <f>+'BD1'!D10803</f>
        <v>30</v>
      </c>
      <c r="E10803" s="1" t="str">
        <f>+'BD1'!E10803</f>
        <v>Jefe</v>
      </c>
      <c r="F10803" s="1" t="str">
        <f>+'BD1'!F10803</f>
        <v>Proyectos financiados con fondos públicos y transferencia MAG: apoyo en la formulación de proyectos de organizaciones (acumulado efectivo por proyecto)</v>
      </c>
      <c r="G10803" s="1" t="str">
        <f>+'BD1'!G10803</f>
        <v>Sustantiva</v>
      </c>
      <c r="H10803" s="1">
        <f>+'BD1'!H10803</f>
        <v>64.734999999999999</v>
      </c>
    </row>
    <row r="10804" spans="1:8">
      <c r="A10804" s="1" t="str">
        <f>+'BD1'!A10804</f>
        <v>Huetar Norte</v>
      </c>
      <c r="B10804" s="1" t="str">
        <f>+'BD1'!B10804</f>
        <v>Upala</v>
      </c>
      <c r="C10804" s="1" t="str">
        <f>+'BD1'!C10804</f>
        <v>José Vallejos Castillo</v>
      </c>
      <c r="D10804" s="1">
        <f>+'BD1'!D10804</f>
        <v>30</v>
      </c>
      <c r="E10804" s="1" t="str">
        <f>+'BD1'!E10804</f>
        <v>Jefe</v>
      </c>
      <c r="F10804" s="1" t="str">
        <f>+'BD1'!F10804</f>
        <v>Proyectos financiados con fondos públicos: seguimiento técnico (por visita a proyecto)</v>
      </c>
      <c r="G10804" s="1" t="str">
        <f>+'BD1'!G10804</f>
        <v>Sustantiva</v>
      </c>
      <c r="H10804" s="1">
        <f>+'BD1'!H10804</f>
        <v>2.14</v>
      </c>
    </row>
    <row r="10805" spans="1:8">
      <c r="A10805" s="1" t="str">
        <f>+'BD1'!A10805</f>
        <v>Huetar Norte</v>
      </c>
      <c r="B10805" s="1" t="str">
        <f>+'BD1'!B10805</f>
        <v>Upala</v>
      </c>
      <c r="C10805" s="1" t="str">
        <f>+'BD1'!C10805</f>
        <v>José Vallejos Castillo</v>
      </c>
      <c r="D10805" s="1">
        <f>+'BD1'!D10805</f>
        <v>30</v>
      </c>
      <c r="E10805" s="1" t="str">
        <f>+'BD1'!E10805</f>
        <v>Jefe</v>
      </c>
      <c r="F10805" s="1" t="str">
        <f>+'BD1'!F10805</f>
        <v>Elaboración de informes trimestrales, semestrales y anuales PAO (por informe)</v>
      </c>
      <c r="G10805" s="1" t="str">
        <f>+'BD1'!G10805</f>
        <v>Administrativa</v>
      </c>
      <c r="H10805" s="1">
        <f>+'BD1'!H10805</f>
        <v>28.533329999999999</v>
      </c>
    </row>
    <row r="10806" spans="1:8">
      <c r="A10806" s="1" t="str">
        <f>+'BD1'!A10806</f>
        <v>Huetar Norte</v>
      </c>
      <c r="B10806" s="1" t="str">
        <f>+'BD1'!B10806</f>
        <v>Upala</v>
      </c>
      <c r="C10806" s="1" t="str">
        <f>+'BD1'!C10806</f>
        <v>José Vallejos Castillo</v>
      </c>
      <c r="D10806" s="1">
        <f>+'BD1'!D10806</f>
        <v>30</v>
      </c>
      <c r="E10806" s="1" t="str">
        <f>+'BD1'!E10806</f>
        <v>Jefe</v>
      </c>
      <c r="F10806" s="1" t="str">
        <f>+'BD1'!F10806</f>
        <v>Seguimiento a los PAO de los funcionarios a su cargo (por funcionario)</v>
      </c>
      <c r="G10806" s="1" t="str">
        <f>+'BD1'!G10806</f>
        <v>Administrativa</v>
      </c>
      <c r="H10806" s="1">
        <f>+'BD1'!H10806</f>
        <v>18.546669999999999</v>
      </c>
    </row>
    <row r="10807" spans="1:8">
      <c r="A10807" s="1" t="str">
        <f>+'BD1'!A10807</f>
        <v>Huetar Norte</v>
      </c>
      <c r="B10807" s="1" t="str">
        <f>+'BD1'!B10807</f>
        <v>Upala</v>
      </c>
      <c r="C10807" s="1" t="str">
        <f>+'BD1'!C10807</f>
        <v>José Vallejos Castillo</v>
      </c>
      <c r="D10807" s="1">
        <f>+'BD1'!D10807</f>
        <v>30</v>
      </c>
      <c r="E10807" s="1" t="str">
        <f>+'BD1'!E10807</f>
        <v>Jefe</v>
      </c>
      <c r="F10807" s="1" t="str">
        <f>+'BD1'!F10807</f>
        <v>Inscripción y actualización de PYMPA (por productor)</v>
      </c>
      <c r="G10807" s="1" t="str">
        <f>+'BD1'!G10807</f>
        <v>Sustantiva</v>
      </c>
      <c r="H10807" s="1">
        <f>+'BD1'!H10807</f>
        <v>1.605</v>
      </c>
    </row>
    <row r="10808" spans="1:8">
      <c r="A10808" s="1" t="str">
        <f>+'BD1'!A10808</f>
        <v>Huetar Norte</v>
      </c>
      <c r="B10808" s="1" t="str">
        <f>+'BD1'!B10808</f>
        <v>Upala</v>
      </c>
      <c r="C10808" s="1" t="str">
        <f>+'BD1'!C10808</f>
        <v>José Vallejos Castillo</v>
      </c>
      <c r="D10808" s="1">
        <f>+'BD1'!D10808</f>
        <v>30</v>
      </c>
      <c r="E10808" s="1" t="str">
        <f>+'BD1'!E10808</f>
        <v>Jefe</v>
      </c>
      <c r="F10808" s="1" t="str">
        <f>+'BD1'!F10808</f>
        <v>Certificaciones para la Declaración de Bienes Inmuebles ante las municipalidades (por trámite)</v>
      </c>
      <c r="G10808" s="1" t="str">
        <f>+'BD1'!G10808</f>
        <v>Sustantiva</v>
      </c>
      <c r="H10808" s="1" t="str">
        <f>+'BD1'!H10808</f>
        <v>NA</v>
      </c>
    </row>
    <row r="10809" spans="1:8">
      <c r="A10809" s="1" t="str">
        <f>+'BD1'!A10809</f>
        <v>Huetar Norte</v>
      </c>
      <c r="B10809" s="1" t="str">
        <f>+'BD1'!B10809</f>
        <v>Upala</v>
      </c>
      <c r="C10809" s="1" t="str">
        <f>+'BD1'!C10809</f>
        <v>José Vallejos Castillo</v>
      </c>
      <c r="D10809" s="1">
        <f>+'BD1'!D10809</f>
        <v>30</v>
      </c>
      <c r="E10809" s="1" t="str">
        <f>+'BD1'!E10809</f>
        <v>Jefe</v>
      </c>
      <c r="F10809" s="1" t="str">
        <f>+'BD1'!F10809</f>
        <v>Participación en reuniones EREA (por reunión)</v>
      </c>
      <c r="G10809" s="1" t="str">
        <f>+'BD1'!G10809</f>
        <v>Administrativa</v>
      </c>
      <c r="H10809" s="1">
        <f>+'BD1'!H10809</f>
        <v>2.14</v>
      </c>
    </row>
    <row r="10810" spans="1:8">
      <c r="A10810" s="1" t="str">
        <f>+'BD1'!A10810</f>
        <v>Huetar Norte</v>
      </c>
      <c r="B10810" s="1" t="str">
        <f>+'BD1'!B10810</f>
        <v>Upala</v>
      </c>
      <c r="C10810" s="1" t="str">
        <f>+'BD1'!C10810</f>
        <v>José Vallejos Castillo</v>
      </c>
      <c r="D10810" s="1">
        <f>+'BD1'!D10810</f>
        <v>30</v>
      </c>
      <c r="E10810" s="1" t="str">
        <f>+'BD1'!E10810</f>
        <v>Jefe</v>
      </c>
      <c r="F10810" s="1" t="str">
        <f>+'BD1'!F10810</f>
        <v>Participación en grupos técnicos o comisiones (por reunión)</v>
      </c>
      <c r="G10810" s="1" t="str">
        <f>+'BD1'!G10810</f>
        <v>Sustantiva</v>
      </c>
      <c r="H10810" s="1">
        <f>+'BD1'!H10810</f>
        <v>2.14</v>
      </c>
    </row>
    <row r="10811" spans="1:8">
      <c r="A10811" s="1" t="str">
        <f>+'BD1'!A10811</f>
        <v>Huetar Norte</v>
      </c>
      <c r="B10811" s="1" t="str">
        <f>+'BD1'!B10811</f>
        <v>Upala</v>
      </c>
      <c r="C10811" s="1" t="str">
        <f>+'BD1'!C10811</f>
        <v>José Vallejos Castillo</v>
      </c>
      <c r="D10811" s="1">
        <f>+'BD1'!D10811</f>
        <v>30</v>
      </c>
      <c r="E10811" s="1" t="str">
        <f>+'BD1'!E10811</f>
        <v>Jefe</v>
      </c>
      <c r="F10811" s="1" t="str">
        <f>+'BD1'!F10811</f>
        <v>Participación en capacitaciones técnicas (por capacitación)</v>
      </c>
      <c r="G10811" s="1" t="str">
        <f>+'BD1'!G10811</f>
        <v>Administrativa</v>
      </c>
      <c r="H10811" s="1">
        <f>+'BD1'!H10811</f>
        <v>6.0633299999999997</v>
      </c>
    </row>
    <row r="10812" spans="1:8">
      <c r="A10812" s="1" t="str">
        <f>+'BD1'!A10812</f>
        <v>Huetar Norte</v>
      </c>
      <c r="B10812" s="1" t="str">
        <f>+'BD1'!B10812</f>
        <v>Upala</v>
      </c>
      <c r="C10812" s="1" t="str">
        <f>+'BD1'!C10812</f>
        <v>José Vallejos Castillo</v>
      </c>
      <c r="D10812" s="1">
        <f>+'BD1'!D10812</f>
        <v>30</v>
      </c>
      <c r="E10812" s="1" t="str">
        <f>+'BD1'!E10812</f>
        <v>Jefe</v>
      </c>
      <c r="F10812" s="1" t="str">
        <f>+'BD1'!F10812</f>
        <v xml:space="preserve">Participación en charlas y sesiones técnicas, de trabajo y de actualización de conocimiento (por evento) </v>
      </c>
      <c r="G10812" s="1" t="str">
        <f>+'BD1'!G10812</f>
        <v>Administrativa</v>
      </c>
      <c r="H10812" s="1">
        <f>+'BD1'!H10812</f>
        <v>2.14</v>
      </c>
    </row>
    <row r="10813" spans="1:8">
      <c r="A10813" s="1" t="str">
        <f>+'BD1'!A10813</f>
        <v>Huetar Norte</v>
      </c>
      <c r="B10813" s="1" t="str">
        <f>+'BD1'!B10813</f>
        <v>Upala</v>
      </c>
      <c r="C10813" s="1" t="str">
        <f>+'BD1'!C10813</f>
        <v>José Vallejos Castillo</v>
      </c>
      <c r="D10813" s="1">
        <f>+'BD1'!D10813</f>
        <v>30</v>
      </c>
      <c r="E10813" s="1" t="str">
        <f>+'BD1'!E10813</f>
        <v>Jefe</v>
      </c>
      <c r="F10813" s="1" t="str">
        <f>+'BD1'!F10813</f>
        <v>Aplicación de censos y apoyo en sondeo de precios de insumos agropecuarios (por censo o sondeo)</v>
      </c>
      <c r="G10813" s="1" t="str">
        <f>+'BD1'!G10813</f>
        <v>Sustantiva</v>
      </c>
      <c r="H10813" s="1" t="str">
        <f>+'BD1'!H10813</f>
        <v>NA</v>
      </c>
    </row>
    <row r="10814" spans="1:8">
      <c r="A10814" s="1" t="str">
        <f>+'BD1'!A10814</f>
        <v>Huetar Norte</v>
      </c>
      <c r="B10814" s="1" t="str">
        <f>+'BD1'!B10814</f>
        <v>Upala</v>
      </c>
      <c r="C10814" s="1" t="str">
        <f>+'BD1'!C10814</f>
        <v>José Vallejos Castillo</v>
      </c>
      <c r="D10814" s="1">
        <f>+'BD1'!D10814</f>
        <v>30</v>
      </c>
      <c r="E10814" s="1" t="str">
        <f>+'BD1'!E10814</f>
        <v>Jefe</v>
      </c>
      <c r="F10814" s="1" t="str">
        <f>+'BD1'!F10814</f>
        <v>Coordinación de acciones entre dependencias del MAG (por acción de cordinación)</v>
      </c>
      <c r="G10814" s="1" t="str">
        <f>+'BD1'!G10814</f>
        <v>Administrativa</v>
      </c>
      <c r="H10814" s="1">
        <f>+'BD1'!H10814</f>
        <v>2.31833</v>
      </c>
    </row>
    <row r="10815" spans="1:8">
      <c r="A10815" s="1" t="str">
        <f>+'BD1'!A10815</f>
        <v>Huetar Norte</v>
      </c>
      <c r="B10815" s="1" t="str">
        <f>+'BD1'!B10815</f>
        <v>Upala</v>
      </c>
      <c r="C10815" s="1" t="str">
        <f>+'BD1'!C10815</f>
        <v>José Vallejos Castillo</v>
      </c>
      <c r="D10815" s="1">
        <f>+'BD1'!D10815</f>
        <v>30</v>
      </c>
      <c r="E10815" s="1" t="str">
        <f>+'BD1'!E10815</f>
        <v>Jefe</v>
      </c>
      <c r="F10815" s="1" t="str">
        <f>+'BD1'!F10815</f>
        <v>Otorgamiento de permisos para quemas agropecuarias (por trámite)</v>
      </c>
      <c r="G10815" s="1" t="str">
        <f>+'BD1'!G10815</f>
        <v>Sustantiva</v>
      </c>
      <c r="H10815" s="1">
        <f>+'BD1'!H10815</f>
        <v>2.14</v>
      </c>
    </row>
    <row r="10816" spans="1:8">
      <c r="A10816" s="1" t="str">
        <f>+'BD1'!A10816</f>
        <v>Huetar Norte</v>
      </c>
      <c r="B10816" s="1" t="str">
        <f>+'BD1'!B10816</f>
        <v>Upala</v>
      </c>
      <c r="C10816" s="1" t="str">
        <f>+'BD1'!C10816</f>
        <v>José Vallejos Castillo</v>
      </c>
      <c r="D10816" s="1">
        <f>+'BD1'!D10816</f>
        <v>30</v>
      </c>
      <c r="E10816" s="1" t="str">
        <f>+'BD1'!E10816</f>
        <v>Jefe</v>
      </c>
      <c r="F10816" s="1" t="str">
        <f>+'BD1'!F10816</f>
        <v>Elaboración de Autoevaluación en Control Interno (acumulado efectivo por aplicación de la autoevaluación)</v>
      </c>
      <c r="G10816" s="1" t="str">
        <f>+'BD1'!G10816</f>
        <v>Administrativa</v>
      </c>
      <c r="H10816" s="1">
        <f>+'BD1'!H10816</f>
        <v>1.605</v>
      </c>
    </row>
    <row r="10817" spans="1:8">
      <c r="A10817" s="1" t="str">
        <f>+'BD1'!A10817</f>
        <v>Huetar Norte</v>
      </c>
      <c r="B10817" s="1" t="str">
        <f>+'BD1'!B10817</f>
        <v>Upala</v>
      </c>
      <c r="C10817" s="1" t="str">
        <f>+'BD1'!C10817</f>
        <v>José Vallejos Castillo</v>
      </c>
      <c r="D10817" s="1">
        <f>+'BD1'!D10817</f>
        <v>30</v>
      </c>
      <c r="E10817" s="1" t="str">
        <f>+'BD1'!E10817</f>
        <v>Jefe</v>
      </c>
      <c r="F10817" s="1" t="str">
        <f>+'BD1'!F10817</f>
        <v>Determinación y evaluación de riesgos en SEVRIMAG (acumulado efectivo por aplicación del SEVRIMAG)</v>
      </c>
      <c r="G10817" s="1" t="str">
        <f>+'BD1'!G10817</f>
        <v>Administrativa</v>
      </c>
      <c r="H10817" s="1">
        <f>+'BD1'!H10817</f>
        <v>3.21</v>
      </c>
    </row>
    <row r="10818" spans="1:8">
      <c r="A10818" s="1" t="str">
        <f>+'BD1'!A10818</f>
        <v>Huetar Norte</v>
      </c>
      <c r="B10818" s="1" t="str">
        <f>+'BD1'!B10818</f>
        <v>Upala</v>
      </c>
      <c r="C10818" s="1" t="str">
        <f>+'BD1'!C10818</f>
        <v>José Vallejos Castillo</v>
      </c>
      <c r="D10818" s="1">
        <f>+'BD1'!D10818</f>
        <v>30</v>
      </c>
      <c r="E10818" s="1" t="str">
        <f>+'BD1'!E10818</f>
        <v>Jefe</v>
      </c>
      <c r="F10818" s="1" t="str">
        <f>+'BD1'!F10818</f>
        <v>Seguimiento a plan de mitigación de riesgos en SEVRIMAG (acumulado efectivo por seguimiento)</v>
      </c>
      <c r="G10818" s="1" t="str">
        <f>+'BD1'!G10818</f>
        <v>Administrativa</v>
      </c>
      <c r="H10818" s="1">
        <f>+'BD1'!H10818</f>
        <v>1.07</v>
      </c>
    </row>
    <row r="10819" spans="1:8">
      <c r="A10819" s="1" t="str">
        <f>+'BD1'!A10819</f>
        <v>Huetar Norte</v>
      </c>
      <c r="B10819" s="1" t="str">
        <f>+'BD1'!B10819</f>
        <v>Upala</v>
      </c>
      <c r="C10819" s="1" t="str">
        <f>+'BD1'!C10819</f>
        <v>José Vallejos Castillo</v>
      </c>
      <c r="D10819" s="1">
        <f>+'BD1'!D10819</f>
        <v>30</v>
      </c>
      <c r="E10819" s="1" t="str">
        <f>+'BD1'!E10819</f>
        <v>Jefe</v>
      </c>
      <c r="F10819" s="1" t="str">
        <f>+'BD1'!F10819</f>
        <v>Seguimiento a plan de mejora de la Autoevaluación en Control Interno (acumulado efectivo por seguimiento)</v>
      </c>
      <c r="G10819" s="1" t="str">
        <f>+'BD1'!G10819</f>
        <v>Administrativa</v>
      </c>
      <c r="H10819" s="1">
        <f>+'BD1'!H10819</f>
        <v>1.07</v>
      </c>
    </row>
    <row r="10820" spans="1:8">
      <c r="A10820" s="1" t="str">
        <f>+'BD1'!A10820</f>
        <v>Huetar Norte</v>
      </c>
      <c r="B10820" s="1" t="str">
        <f>+'BD1'!B10820</f>
        <v>Upala</v>
      </c>
      <c r="C10820" s="1" t="str">
        <f>+'BD1'!C10820</f>
        <v>José Vallejos Castillo</v>
      </c>
      <c r="D10820" s="1">
        <f>+'BD1'!D10820</f>
        <v>30</v>
      </c>
      <c r="E10820" s="1" t="str">
        <f>+'BD1'!E10820</f>
        <v>Jefe</v>
      </c>
      <c r="F10820" s="1" t="str">
        <f>+'BD1'!F10820</f>
        <v>Reuniones de personal AEA (por reunión)</v>
      </c>
      <c r="G10820" s="1" t="str">
        <f>+'BD1'!G10820</f>
        <v>Administrativa</v>
      </c>
      <c r="H10820" s="1">
        <f>+'BD1'!H10820</f>
        <v>0.80249999999999999</v>
      </c>
    </row>
    <row r="10821" spans="1:8">
      <c r="A10821" s="1" t="str">
        <f>+'BD1'!A10821</f>
        <v>Huetar Norte</v>
      </c>
      <c r="B10821" s="1" t="str">
        <f>+'BD1'!B10821</f>
        <v>Upala</v>
      </c>
      <c r="C10821" s="1" t="str">
        <f>+'BD1'!C10821</f>
        <v>José Vallejos Castillo</v>
      </c>
      <c r="D10821" s="1">
        <f>+'BD1'!D10821</f>
        <v>30</v>
      </c>
      <c r="E10821" s="1" t="str">
        <f>+'BD1'!E10821</f>
        <v>Jefe</v>
      </c>
      <c r="F10821" s="1" t="str">
        <f>+'BD1'!F10821</f>
        <v>Actualización del sistema de gestión documental y archivo (tiempo efectivo por día)</v>
      </c>
      <c r="G10821" s="1" t="str">
        <f>+'BD1'!G10821</f>
        <v>Administrativa</v>
      </c>
      <c r="H10821" s="1" t="str">
        <f>+'BD1'!H10821</f>
        <v>NA</v>
      </c>
    </row>
    <row r="10822" spans="1:8">
      <c r="A10822" s="1" t="str">
        <f>+'BD1'!A10822</f>
        <v>Huetar Norte</v>
      </c>
      <c r="B10822" s="1" t="str">
        <f>+'BD1'!B10822</f>
        <v>Upala</v>
      </c>
      <c r="C10822" s="1" t="str">
        <f>+'BD1'!C10822</f>
        <v>José Vallejos Castillo</v>
      </c>
      <c r="D10822" s="1">
        <f>+'BD1'!D10822</f>
        <v>30</v>
      </c>
      <c r="E10822" s="1" t="str">
        <f>+'BD1'!E10822</f>
        <v>Jefe</v>
      </c>
      <c r="F10822" s="1" t="str">
        <f>+'BD1'!F10822</f>
        <v>Actualización del sistema SisDNEA (por productor)</v>
      </c>
      <c r="G10822" s="1" t="str">
        <f>+'BD1'!G10822</f>
        <v>Administrativa</v>
      </c>
      <c r="H10822" s="1">
        <f>+'BD1'!H10822</f>
        <v>1.73875</v>
      </c>
    </row>
    <row r="10823" spans="1:8">
      <c r="A10823" s="1" t="str">
        <f>+'BD1'!A10823</f>
        <v>Huetar Norte</v>
      </c>
      <c r="B10823" s="1" t="str">
        <f>+'BD1'!B10823</f>
        <v>Upala</v>
      </c>
      <c r="C10823" s="1" t="str">
        <f>+'BD1'!C10823</f>
        <v>José Vallejos Castillo</v>
      </c>
      <c r="D10823" s="1">
        <f>+'BD1'!D10823</f>
        <v>30</v>
      </c>
      <c r="E10823" s="1" t="str">
        <f>+'BD1'!E10823</f>
        <v>Jefe</v>
      </c>
      <c r="F10823" s="1" t="str">
        <f>+'BD1'!F10823</f>
        <v>Seguimiento semestral de la determinación de expectativas (por seguimiento)</v>
      </c>
      <c r="G10823" s="1" t="str">
        <f>+'BD1'!G10823</f>
        <v>Administrativa</v>
      </c>
      <c r="H10823" s="1">
        <f>+'BD1'!H10823</f>
        <v>1.605</v>
      </c>
    </row>
    <row r="10824" spans="1:8">
      <c r="A10824" s="1" t="str">
        <f>+'BD1'!A10824</f>
        <v>Huetar Norte</v>
      </c>
      <c r="B10824" s="1" t="str">
        <f>+'BD1'!B10824</f>
        <v>Upala</v>
      </c>
      <c r="C10824" s="1" t="str">
        <f>+'BD1'!C10824</f>
        <v>José Vallejos Castillo</v>
      </c>
      <c r="D10824" s="1">
        <f>+'BD1'!D10824</f>
        <v>30</v>
      </c>
      <c r="E10824" s="1" t="str">
        <f>+'BD1'!E10824</f>
        <v>Jefe</v>
      </c>
      <c r="F10824" s="1" t="str">
        <f>+'BD1'!F10824</f>
        <v>Elaboración de la evaluación del desempeño (por reunión)</v>
      </c>
      <c r="G10824" s="1" t="str">
        <f>+'BD1'!G10824</f>
        <v>Administrativa</v>
      </c>
      <c r="H10824" s="1">
        <f>+'BD1'!H10824</f>
        <v>1.605</v>
      </c>
    </row>
    <row r="10825" spans="1:8">
      <c r="A10825" s="1" t="str">
        <f>+'BD1'!A10825</f>
        <v>Huetar Norte</v>
      </c>
      <c r="B10825" s="1" t="str">
        <f>+'BD1'!B10825</f>
        <v>Upala</v>
      </c>
      <c r="C10825" s="1" t="str">
        <f>+'BD1'!C10825</f>
        <v>José Vallejos Castillo</v>
      </c>
      <c r="D10825" s="1">
        <f>+'BD1'!D10825</f>
        <v>30</v>
      </c>
      <c r="E10825" s="1" t="str">
        <f>+'BD1'!E10825</f>
        <v>Jefe</v>
      </c>
      <c r="F10825" s="1" t="str">
        <f>+'BD1'!F10825</f>
        <v>Elaboración de inventarios de equipos, materiales e insumos (tiempo efectivo por día)</v>
      </c>
      <c r="G10825" s="1" t="str">
        <f>+'BD1'!G10825</f>
        <v>Administrativa</v>
      </c>
      <c r="H10825" s="1" t="str">
        <f>+'BD1'!H10825</f>
        <v>NA</v>
      </c>
    </row>
    <row r="10826" spans="1:8">
      <c r="A10826" s="1" t="str">
        <f>+'BD1'!A10826</f>
        <v>Huetar Norte</v>
      </c>
      <c r="B10826" s="1" t="str">
        <f>+'BD1'!B10826</f>
        <v>Upala</v>
      </c>
      <c r="C10826" s="1" t="str">
        <f>+'BD1'!C10826</f>
        <v>José Vallejos Castillo</v>
      </c>
      <c r="D10826" s="1">
        <f>+'BD1'!D10826</f>
        <v>30</v>
      </c>
      <c r="E10826" s="1" t="str">
        <f>+'BD1'!E10826</f>
        <v>Jefe</v>
      </c>
      <c r="F10826" s="1" t="str">
        <f>+'BD1'!F10826</f>
        <v>Atención de emergencias</v>
      </c>
      <c r="G10826" s="1" t="str">
        <f>+'BD1'!G10826</f>
        <v>Sustantiva</v>
      </c>
      <c r="H10826" s="1" t="str">
        <f>+'BD1'!H10826</f>
        <v>NA</v>
      </c>
    </row>
    <row r="10827" spans="1:8">
      <c r="A10827" s="1" t="str">
        <f>+'BD1'!A10827</f>
        <v>Huetar Norte</v>
      </c>
      <c r="B10827" s="1" t="str">
        <f>+'BD1'!B10827</f>
        <v>Upala</v>
      </c>
      <c r="C10827" s="1" t="str">
        <f>+'BD1'!C10827</f>
        <v>José Vallejos Castillo</v>
      </c>
      <c r="D10827" s="1">
        <f>+'BD1'!D10827</f>
        <v>30</v>
      </c>
      <c r="E10827" s="1" t="str">
        <f>+'BD1'!E10827</f>
        <v>Jefe</v>
      </c>
      <c r="F10827" s="1" t="str">
        <f>+'BD1'!F10827</f>
        <v>Trazabilidad-visita a finca (por productor)</v>
      </c>
      <c r="G10827" s="1" t="str">
        <f>+'BD1'!G10827</f>
        <v>Sustantiva</v>
      </c>
      <c r="H10827" s="1">
        <f>+'BD1'!H10827</f>
        <v>5.5283300000000004</v>
      </c>
    </row>
    <row r="10828" spans="1:8">
      <c r="A10828" s="1" t="str">
        <f>+'BD1'!A10828</f>
        <v>Huetar Norte</v>
      </c>
      <c r="B10828" s="1" t="str">
        <f>+'BD1'!B10828</f>
        <v>Upala</v>
      </c>
      <c r="C10828" s="1" t="str">
        <f>+'BD1'!C10828</f>
        <v>José Vallejos Castillo</v>
      </c>
      <c r="D10828" s="1">
        <f>+'BD1'!D10828</f>
        <v>30</v>
      </c>
      <c r="E10828" s="1" t="str">
        <f>+'BD1'!E10828</f>
        <v>Jefe</v>
      </c>
      <c r="F10828" s="1" t="str">
        <f>+'BD1'!F10828</f>
        <v>Trazabilidad-inclusión en sistema TrazarAgro (por productor)</v>
      </c>
      <c r="G10828" s="1" t="str">
        <f>+'BD1'!G10828</f>
        <v>Sustantiva</v>
      </c>
      <c r="H10828" s="1" t="str">
        <f>+'BD1'!H10828</f>
        <v>NA</v>
      </c>
    </row>
    <row r="10829" spans="1:8">
      <c r="A10829" s="1" t="str">
        <f>+'BD1'!A10829</f>
        <v>Huetar Norte</v>
      </c>
      <c r="B10829" s="1" t="str">
        <f>+'BD1'!B10829</f>
        <v>Upala</v>
      </c>
      <c r="C10829" s="1" t="str">
        <f>+'BD1'!C10829</f>
        <v>José Vallejos Castillo</v>
      </c>
      <c r="D10829" s="1">
        <f>+'BD1'!D10829</f>
        <v>30</v>
      </c>
      <c r="E10829" s="1" t="str">
        <f>+'BD1'!E10829</f>
        <v>Jefe</v>
      </c>
      <c r="F10829" s="1" t="str">
        <f>+'BD1'!F10829</f>
        <v>Atención al gusano barrenador (por productor)</v>
      </c>
      <c r="G10829" s="1" t="str">
        <f>+'BD1'!G10829</f>
        <v>Sustantiva</v>
      </c>
      <c r="H10829" s="1">
        <f>+'BD1'!H10829</f>
        <v>2.14</v>
      </c>
    </row>
    <row r="10830" spans="1:8">
      <c r="A10830" s="1" t="str">
        <f>+'BD1'!A10830</f>
        <v>Huetar Norte</v>
      </c>
      <c r="B10830" s="1" t="str">
        <f>+'BD1'!B10830</f>
        <v>Upala</v>
      </c>
      <c r="C10830" s="1" t="str">
        <f>+'BD1'!C10830</f>
        <v>José Vallejos Castillo</v>
      </c>
      <c r="D10830" s="1">
        <f>+'BD1'!D10830</f>
        <v>30</v>
      </c>
      <c r="E10830" s="1" t="str">
        <f>+'BD1'!E10830</f>
        <v>Jefe</v>
      </c>
      <c r="F10830" s="1" t="str">
        <f>+'BD1'!F10830</f>
        <v>Atención en oficina (por usuario)</v>
      </c>
      <c r="G10830" s="1" t="str">
        <f>+'BD1'!G10830</f>
        <v>Sustantiva</v>
      </c>
      <c r="H10830" s="1">
        <f>+'BD1'!H10830</f>
        <v>0.74306000000000005</v>
      </c>
    </row>
    <row r="10831" spans="1:8">
      <c r="A10831" s="1" t="str">
        <f>+'BD1'!A10831</f>
        <v>Huetar Norte</v>
      </c>
      <c r="B10831" s="1" t="str">
        <f>+'BD1'!B10831</f>
        <v>Upala</v>
      </c>
      <c r="C10831" s="1" t="str">
        <f>+'BD1'!C10831</f>
        <v>José Vallejos Castillo</v>
      </c>
      <c r="D10831" s="1">
        <f>+'BD1'!D10831</f>
        <v>30</v>
      </c>
      <c r="E10831" s="1" t="str">
        <f>+'BD1'!E10831</f>
        <v>Jefe</v>
      </c>
      <c r="F10831" s="1" t="str">
        <f>+'BD1'!F10831</f>
        <v>Búsqueda de nuevos productores (por productor)</v>
      </c>
      <c r="G10831" s="1" t="str">
        <f>+'BD1'!G10831</f>
        <v>Sustantiva</v>
      </c>
      <c r="H10831" s="1">
        <f>+'BD1'!H10831</f>
        <v>1.15917</v>
      </c>
    </row>
    <row r="10832" spans="1:8">
      <c r="A10832" s="1" t="str">
        <f>+'BD1'!A10832</f>
        <v>Huetar Norte</v>
      </c>
      <c r="B10832" s="1" t="str">
        <f>+'BD1'!B10832</f>
        <v>Upala</v>
      </c>
      <c r="C10832" s="1" t="str">
        <f>+'BD1'!C10832</f>
        <v>Óscar Javier Fletes Villalta</v>
      </c>
      <c r="D10832" s="1">
        <f>+'BD1'!D10832</f>
        <v>31</v>
      </c>
      <c r="E10832" s="1" t="str">
        <f>+'BD1'!E10832</f>
        <v>Técnico</v>
      </c>
      <c r="F10832" s="1" t="str">
        <f>+'BD1'!F10832</f>
        <v>Elaboración del diagnóstico y plan de finca de manejo a personas productoras (por productor)</v>
      </c>
      <c r="G10832" s="1" t="str">
        <f>+'BD1'!G10832</f>
        <v>Sustantiva</v>
      </c>
      <c r="H10832" s="1">
        <f>+'BD1'!H10832</f>
        <v>2.2291699999999999</v>
      </c>
    </row>
    <row r="10833" spans="1:8">
      <c r="A10833" s="1" t="str">
        <f>+'BD1'!A10833</f>
        <v>Huetar Norte</v>
      </c>
      <c r="B10833" s="1" t="str">
        <f>+'BD1'!B10833</f>
        <v>Upala</v>
      </c>
      <c r="C10833" s="1" t="str">
        <f>+'BD1'!C10833</f>
        <v>Óscar Javier Fletes Villalta</v>
      </c>
      <c r="D10833" s="1">
        <f>+'BD1'!D10833</f>
        <v>31</v>
      </c>
      <c r="E10833" s="1" t="str">
        <f>+'BD1'!E10833</f>
        <v>Técnico</v>
      </c>
      <c r="F10833" s="1" t="str">
        <f>+'BD1'!F10833</f>
        <v>Asistencia técnica a personas productoras (individual): visitas a finca (por productor)</v>
      </c>
      <c r="G10833" s="1" t="str">
        <f>+'BD1'!G10833</f>
        <v>Sustantiva</v>
      </c>
      <c r="H10833" s="1">
        <f>+'BD1'!H10833</f>
        <v>2.14</v>
      </c>
    </row>
    <row r="10834" spans="1:8">
      <c r="A10834" s="1" t="str">
        <f>+'BD1'!A10834</f>
        <v>Huetar Norte</v>
      </c>
      <c r="B10834" s="1" t="str">
        <f>+'BD1'!B10834</f>
        <v>Upala</v>
      </c>
      <c r="C10834" s="1" t="str">
        <f>+'BD1'!C10834</f>
        <v>Óscar Javier Fletes Villalta</v>
      </c>
      <c r="D10834" s="1">
        <f>+'BD1'!D10834</f>
        <v>31</v>
      </c>
      <c r="E10834" s="1" t="str">
        <f>+'BD1'!E10834</f>
        <v>Técnico</v>
      </c>
      <c r="F10834" s="1" t="str">
        <f>+'BD1'!F10834</f>
        <v>Asistencia técnica a personas productoras (individual): atenciones virtuales y digitales (por productor)</v>
      </c>
      <c r="G10834" s="1" t="str">
        <f>+'BD1'!G10834</f>
        <v>Sustantiva</v>
      </c>
      <c r="H10834" s="1">
        <f>+'BD1'!H10834</f>
        <v>0.26750000000000002</v>
      </c>
    </row>
    <row r="10835" spans="1:8">
      <c r="A10835" s="1" t="str">
        <f>+'BD1'!A10835</f>
        <v>Huetar Norte</v>
      </c>
      <c r="B10835" s="1" t="str">
        <f>+'BD1'!B10835</f>
        <v>Upala</v>
      </c>
      <c r="C10835" s="1" t="str">
        <f>+'BD1'!C10835</f>
        <v>Óscar Javier Fletes Villalta</v>
      </c>
      <c r="D10835" s="1">
        <f>+'BD1'!D10835</f>
        <v>31</v>
      </c>
      <c r="E10835" s="1" t="str">
        <f>+'BD1'!E10835</f>
        <v>Técnico</v>
      </c>
      <c r="F10835" s="1" t="str">
        <f>+'BD1'!F10835</f>
        <v>Asistencia técnica a personas productoras (grupal): día de campo (por día en el evento)</v>
      </c>
      <c r="G10835" s="1" t="str">
        <f>+'BD1'!G10835</f>
        <v>Sustantiva</v>
      </c>
      <c r="H10835" s="1">
        <f>+'BD1'!H10835</f>
        <v>4.4583300000000001</v>
      </c>
    </row>
    <row r="10836" spans="1:8">
      <c r="A10836" s="1" t="str">
        <f>+'BD1'!A10836</f>
        <v>Huetar Norte</v>
      </c>
      <c r="B10836" s="1" t="str">
        <f>+'BD1'!B10836</f>
        <v>Upala</v>
      </c>
      <c r="C10836" s="1" t="str">
        <f>+'BD1'!C10836</f>
        <v>Óscar Javier Fletes Villalta</v>
      </c>
      <c r="D10836" s="1">
        <f>+'BD1'!D10836</f>
        <v>31</v>
      </c>
      <c r="E10836" s="1" t="str">
        <f>+'BD1'!E10836</f>
        <v>Técnico</v>
      </c>
      <c r="F10836" s="1" t="str">
        <f>+'BD1'!F10836</f>
        <v>Asistencia técnica a personas productoras (grupal): demostración de métodos (por evento, se puede acumular si la demostración tarda más de un día)</v>
      </c>
      <c r="G10836" s="1" t="str">
        <f>+'BD1'!G10836</f>
        <v>Sustantiva</v>
      </c>
      <c r="H10836" s="1">
        <f>+'BD1'!H10836</f>
        <v>2.2291699999999999</v>
      </c>
    </row>
    <row r="10837" spans="1:8">
      <c r="A10837" s="1" t="str">
        <f>+'BD1'!A10837</f>
        <v>Huetar Norte</v>
      </c>
      <c r="B10837" s="1" t="str">
        <f>+'BD1'!B10837</f>
        <v>Upala</v>
      </c>
      <c r="C10837" s="1" t="str">
        <f>+'BD1'!C10837</f>
        <v>Óscar Javier Fletes Villalta</v>
      </c>
      <c r="D10837" s="1">
        <f>+'BD1'!D10837</f>
        <v>31</v>
      </c>
      <c r="E10837" s="1" t="str">
        <f>+'BD1'!E10837</f>
        <v>Técnico</v>
      </c>
      <c r="F10837" s="1" t="str">
        <f>+'BD1'!F10837</f>
        <v>Asistencia técnica a personas productoras (grupal): taller (por taller)</v>
      </c>
      <c r="G10837" s="1" t="str">
        <f>+'BD1'!G10837</f>
        <v>Sustantiva</v>
      </c>
      <c r="H10837" s="1">
        <f>+'BD1'!H10837</f>
        <v>3.21</v>
      </c>
    </row>
    <row r="10838" spans="1:8">
      <c r="A10838" s="1" t="str">
        <f>+'BD1'!A10838</f>
        <v>Huetar Norte</v>
      </c>
      <c r="B10838" s="1" t="str">
        <f>+'BD1'!B10838</f>
        <v>Upala</v>
      </c>
      <c r="C10838" s="1" t="str">
        <f>+'BD1'!C10838</f>
        <v>Óscar Javier Fletes Villalta</v>
      </c>
      <c r="D10838" s="1">
        <f>+'BD1'!D10838</f>
        <v>31</v>
      </c>
      <c r="E10838" s="1" t="str">
        <f>+'BD1'!E10838</f>
        <v>Técnico</v>
      </c>
      <c r="F10838" s="1" t="str">
        <f>+'BD1'!F10838</f>
        <v>Asistencia técnica a personas productoras (grupal): charlas (por día en el evento)</v>
      </c>
      <c r="G10838" s="1" t="str">
        <f>+'BD1'!G10838</f>
        <v>Sustantiva</v>
      </c>
      <c r="H10838" s="1">
        <f>+'BD1'!H10838</f>
        <v>1.605</v>
      </c>
    </row>
    <row r="10839" spans="1:8">
      <c r="A10839" s="1" t="str">
        <f>+'BD1'!A10839</f>
        <v>Huetar Norte</v>
      </c>
      <c r="B10839" s="1" t="str">
        <f>+'BD1'!B10839</f>
        <v>Upala</v>
      </c>
      <c r="C10839" s="1" t="str">
        <f>+'BD1'!C10839</f>
        <v>Óscar Javier Fletes Villalta</v>
      </c>
      <c r="D10839" s="1">
        <f>+'BD1'!D10839</f>
        <v>31</v>
      </c>
      <c r="E10839" s="1" t="str">
        <f>+'BD1'!E10839</f>
        <v>Técnico</v>
      </c>
      <c r="F10839" s="1" t="str">
        <f>+'BD1'!F10839</f>
        <v>Gestión en capacitaciones con instituciones públicas o privadas (solo gestión de coordinación por evento de capacitación)</v>
      </c>
      <c r="G10839" s="1" t="str">
        <f>+'BD1'!G10839</f>
        <v>Administrativa</v>
      </c>
      <c r="H10839" s="1">
        <f>+'BD1'!H10839</f>
        <v>1.605</v>
      </c>
    </row>
    <row r="10840" spans="1:8">
      <c r="A10840" s="1" t="str">
        <f>+'BD1'!A10840</f>
        <v>Huetar Norte</v>
      </c>
      <c r="B10840" s="1" t="str">
        <f>+'BD1'!B10840</f>
        <v>Upala</v>
      </c>
      <c r="C10840" s="1" t="str">
        <f>+'BD1'!C10840</f>
        <v>Óscar Javier Fletes Villalta</v>
      </c>
      <c r="D10840" s="1">
        <f>+'BD1'!D10840</f>
        <v>31</v>
      </c>
      <c r="E10840" s="1" t="str">
        <f>+'BD1'!E10840</f>
        <v>Técnico</v>
      </c>
      <c r="F10840" s="1" t="str">
        <f>+'BD1'!F10840</f>
        <v>Aplicación de la herramienta de medición del nivel de gestión empresarial y organizacional (por organización)</v>
      </c>
      <c r="G10840" s="1" t="str">
        <f>+'BD1'!G10840</f>
        <v>Sustantiva</v>
      </c>
      <c r="H10840" s="1">
        <f>+'BD1'!H10840</f>
        <v>2.14</v>
      </c>
    </row>
    <row r="10841" spans="1:8">
      <c r="A10841" s="1" t="str">
        <f>+'BD1'!A10841</f>
        <v>Huetar Norte</v>
      </c>
      <c r="B10841" s="1" t="str">
        <f>+'BD1'!B10841</f>
        <v>Upala</v>
      </c>
      <c r="C10841" s="1" t="str">
        <f>+'BD1'!C10841</f>
        <v>Óscar Javier Fletes Villalta</v>
      </c>
      <c r="D10841" s="1">
        <f>+'BD1'!D10841</f>
        <v>31</v>
      </c>
      <c r="E10841" s="1" t="str">
        <f>+'BD1'!E10841</f>
        <v>Técnico</v>
      </c>
      <c r="F10841" s="1" t="str">
        <f>+'BD1'!F10841</f>
        <v>Elaboración y ejecución del plan de trabajo (por organización)</v>
      </c>
      <c r="G10841" s="1" t="str">
        <f>+'BD1'!G10841</f>
        <v>Sustantiva</v>
      </c>
      <c r="H10841" s="1">
        <f>+'BD1'!H10841</f>
        <v>2.14</v>
      </c>
    </row>
    <row r="10842" spans="1:8">
      <c r="A10842" s="1" t="str">
        <f>+'BD1'!A10842</f>
        <v>Huetar Norte</v>
      </c>
      <c r="B10842" s="1" t="str">
        <f>+'BD1'!B10842</f>
        <v>Upala</v>
      </c>
      <c r="C10842" s="1" t="str">
        <f>+'BD1'!C10842</f>
        <v>Óscar Javier Fletes Villalta</v>
      </c>
      <c r="D10842" s="1">
        <f>+'BD1'!D10842</f>
        <v>31</v>
      </c>
      <c r="E10842" s="1" t="str">
        <f>+'BD1'!E10842</f>
        <v>Técnico</v>
      </c>
      <c r="F10842" s="1" t="str">
        <f>+'BD1'!F10842</f>
        <v>Visitas de seguimiento al plan de trabajo (por visita por organización)</v>
      </c>
      <c r="G10842" s="1" t="str">
        <f>+'BD1'!G10842</f>
        <v>Sustantiva</v>
      </c>
      <c r="H10842" s="1">
        <f>+'BD1'!H10842</f>
        <v>1.605</v>
      </c>
    </row>
    <row r="10843" spans="1:8">
      <c r="A10843" s="1" t="str">
        <f>+'BD1'!A10843</f>
        <v>Huetar Norte</v>
      </c>
      <c r="B10843" s="1" t="str">
        <f>+'BD1'!B10843</f>
        <v>Upala</v>
      </c>
      <c r="C10843" s="1" t="str">
        <f>+'BD1'!C10843</f>
        <v>Óscar Javier Fletes Villalta</v>
      </c>
      <c r="D10843" s="1">
        <f>+'BD1'!D10843</f>
        <v>31</v>
      </c>
      <c r="E10843" s="1" t="str">
        <f>+'BD1'!E10843</f>
        <v>Técnico</v>
      </c>
      <c r="F10843" s="1" t="str">
        <f>+'BD1'!F10843</f>
        <v>Reporte del plan de trabajo anual (por reporte por organización)</v>
      </c>
      <c r="G10843" s="1" t="str">
        <f>+'BD1'!G10843</f>
        <v>Sustantiva</v>
      </c>
      <c r="H10843" s="1">
        <f>+'BD1'!H10843</f>
        <v>1.605</v>
      </c>
    </row>
    <row r="10844" spans="1:8">
      <c r="A10844" s="1" t="str">
        <f>+'BD1'!A10844</f>
        <v>Huetar Norte</v>
      </c>
      <c r="B10844" s="1" t="str">
        <f>+'BD1'!B10844</f>
        <v>Upala</v>
      </c>
      <c r="C10844" s="1" t="str">
        <f>+'BD1'!C10844</f>
        <v>Óscar Javier Fletes Villalta</v>
      </c>
      <c r="D10844" s="1">
        <f>+'BD1'!D10844</f>
        <v>31</v>
      </c>
      <c r="E10844" s="1" t="str">
        <f>+'BD1'!E10844</f>
        <v>Técnico</v>
      </c>
      <c r="F10844" s="1" t="str">
        <f>+'BD1'!F10844</f>
        <v>NAMA (café): muestreo y toma de datos en finca (por productor)</v>
      </c>
      <c r="G10844" s="1" t="str">
        <f>+'BD1'!G10844</f>
        <v>Sustantiva</v>
      </c>
      <c r="H10844" s="1" t="str">
        <f>+'BD1'!H10844</f>
        <v>NA</v>
      </c>
    </row>
    <row r="10845" spans="1:8">
      <c r="A10845" s="1" t="str">
        <f>+'BD1'!A10845</f>
        <v>Huetar Norte</v>
      </c>
      <c r="B10845" s="1" t="str">
        <f>+'BD1'!B10845</f>
        <v>Upala</v>
      </c>
      <c r="C10845" s="1" t="str">
        <f>+'BD1'!C10845</f>
        <v>Óscar Javier Fletes Villalta</v>
      </c>
      <c r="D10845" s="1">
        <f>+'BD1'!D10845</f>
        <v>31</v>
      </c>
      <c r="E10845" s="1" t="str">
        <f>+'BD1'!E10845</f>
        <v>Técnico</v>
      </c>
      <c r="F10845" s="1" t="str">
        <f>+'BD1'!F10845</f>
        <v>NAMA (café): inclusión de datos al SisDNEA (por productor)</v>
      </c>
      <c r="G10845" s="1" t="str">
        <f>+'BD1'!G10845</f>
        <v>Sustantiva</v>
      </c>
      <c r="H10845" s="1" t="str">
        <f>+'BD1'!H10845</f>
        <v>NA</v>
      </c>
    </row>
    <row r="10846" spans="1:8">
      <c r="A10846" s="1" t="str">
        <f>+'BD1'!A10846</f>
        <v>Huetar Norte</v>
      </c>
      <c r="B10846" s="1" t="str">
        <f>+'BD1'!B10846</f>
        <v>Upala</v>
      </c>
      <c r="C10846" s="1" t="str">
        <f>+'BD1'!C10846</f>
        <v>Óscar Javier Fletes Villalta</v>
      </c>
      <c r="D10846" s="1">
        <f>+'BD1'!D10846</f>
        <v>31</v>
      </c>
      <c r="E10846" s="1" t="str">
        <f>+'BD1'!E10846</f>
        <v>Técnico</v>
      </c>
      <c r="F10846" s="1" t="str">
        <f>+'BD1'!F10846</f>
        <v>NAMA (café): entrega de constancia de verificación del MRV a la persona productora (por productor)</v>
      </c>
      <c r="G10846" s="1" t="str">
        <f>+'BD1'!G10846</f>
        <v>Sustantiva</v>
      </c>
      <c r="H10846" s="1" t="str">
        <f>+'BD1'!H10846</f>
        <v>NA</v>
      </c>
    </row>
    <row r="10847" spans="1:8">
      <c r="A10847" s="1" t="str">
        <f>+'BD1'!A10847</f>
        <v>Huetar Norte</v>
      </c>
      <c r="B10847" s="1" t="str">
        <f>+'BD1'!B10847</f>
        <v>Upala</v>
      </c>
      <c r="C10847" s="1" t="str">
        <f>+'BD1'!C10847</f>
        <v>Óscar Javier Fletes Villalta</v>
      </c>
      <c r="D10847" s="1">
        <f>+'BD1'!D10847</f>
        <v>31</v>
      </c>
      <c r="E10847" s="1" t="str">
        <f>+'BD1'!E10847</f>
        <v>Técnico</v>
      </c>
      <c r="F10847" s="1" t="str">
        <f>+'BD1'!F10847</f>
        <v>NAMA (ganadería): muestreo y toma de datos en finca (por productor)</v>
      </c>
      <c r="G10847" s="1" t="str">
        <f>+'BD1'!G10847</f>
        <v>Sustantiva</v>
      </c>
      <c r="H10847" s="1">
        <f>+'BD1'!H10847</f>
        <v>2.2291699999999999</v>
      </c>
    </row>
    <row r="10848" spans="1:8">
      <c r="A10848" s="1" t="str">
        <f>+'BD1'!A10848</f>
        <v>Huetar Norte</v>
      </c>
      <c r="B10848" s="1" t="str">
        <f>+'BD1'!B10848</f>
        <v>Upala</v>
      </c>
      <c r="C10848" s="1" t="str">
        <f>+'BD1'!C10848</f>
        <v>Óscar Javier Fletes Villalta</v>
      </c>
      <c r="D10848" s="1">
        <f>+'BD1'!D10848</f>
        <v>31</v>
      </c>
      <c r="E10848" s="1" t="str">
        <f>+'BD1'!E10848</f>
        <v>Técnico</v>
      </c>
      <c r="F10848" s="1" t="str">
        <f>+'BD1'!F10848</f>
        <v>NAMA (ganadería): inclusión de datos al SisDNEA (por productor)</v>
      </c>
      <c r="G10848" s="1" t="str">
        <f>+'BD1'!G10848</f>
        <v>Sustantiva</v>
      </c>
      <c r="H10848" s="1">
        <f>+'BD1'!H10848</f>
        <v>2.14</v>
      </c>
    </row>
    <row r="10849" spans="1:8">
      <c r="A10849" s="1" t="str">
        <f>+'BD1'!A10849</f>
        <v>Huetar Norte</v>
      </c>
      <c r="B10849" s="1" t="str">
        <f>+'BD1'!B10849</f>
        <v>Upala</v>
      </c>
      <c r="C10849" s="1" t="str">
        <f>+'BD1'!C10849</f>
        <v>Óscar Javier Fletes Villalta</v>
      </c>
      <c r="D10849" s="1">
        <f>+'BD1'!D10849</f>
        <v>31</v>
      </c>
      <c r="E10849" s="1" t="str">
        <f>+'BD1'!E10849</f>
        <v>Técnico</v>
      </c>
      <c r="F10849" s="1" t="str">
        <f>+'BD1'!F10849</f>
        <v>NAMA (ganadería): entrega de constancia de verificación del MRV a la persona productora (por productor)</v>
      </c>
      <c r="G10849" s="1" t="str">
        <f>+'BD1'!G10849</f>
        <v>Sustantiva</v>
      </c>
      <c r="H10849" s="1">
        <f>+'BD1'!H10849</f>
        <v>1.605</v>
      </c>
    </row>
    <row r="10850" spans="1:8">
      <c r="A10850" s="1" t="str">
        <f>+'BD1'!A10850</f>
        <v>Huetar Norte</v>
      </c>
      <c r="B10850" s="1" t="str">
        <f>+'BD1'!B10850</f>
        <v>Upala</v>
      </c>
      <c r="C10850" s="1" t="str">
        <f>+'BD1'!C10850</f>
        <v>Óscar Javier Fletes Villalta</v>
      </c>
      <c r="D10850" s="1">
        <f>+'BD1'!D10850</f>
        <v>31</v>
      </c>
      <c r="E10850" s="1" t="str">
        <f>+'BD1'!E10850</f>
        <v>Técnico</v>
      </c>
      <c r="F10850" s="1" t="str">
        <f>+'BD1'!F10850</f>
        <v>Producción sostenible: elaboración de la herramienta Tu Modelo, en el SisDNEA (por productor)</v>
      </c>
      <c r="G10850" s="1" t="str">
        <f>+'BD1'!G10850</f>
        <v>Sustantiva</v>
      </c>
      <c r="H10850" s="1">
        <f>+'BD1'!H10850</f>
        <v>2.14</v>
      </c>
    </row>
    <row r="10851" spans="1:8">
      <c r="A10851" s="1" t="str">
        <f>+'BD1'!A10851</f>
        <v>Huetar Norte</v>
      </c>
      <c r="B10851" s="1" t="str">
        <f>+'BD1'!B10851</f>
        <v>Upala</v>
      </c>
      <c r="C10851" s="1" t="str">
        <f>+'BD1'!C10851</f>
        <v>Óscar Javier Fletes Villalta</v>
      </c>
      <c r="D10851" s="1">
        <f>+'BD1'!D10851</f>
        <v>31</v>
      </c>
      <c r="E10851" s="1" t="str">
        <f>+'BD1'!E10851</f>
        <v>Técnico</v>
      </c>
      <c r="F10851" s="1" t="str">
        <f>+'BD1'!F10851</f>
        <v>Producción sostenible: entregar certificado al productor e incluirlo en el expediente físico (por productor)</v>
      </c>
      <c r="G10851" s="1" t="str">
        <f>+'BD1'!G10851</f>
        <v>Sustantiva</v>
      </c>
      <c r="H10851" s="1">
        <f>+'BD1'!H10851</f>
        <v>1.605</v>
      </c>
    </row>
    <row r="10852" spans="1:8">
      <c r="A10852" s="1" t="str">
        <f>+'BD1'!A10852</f>
        <v>Huetar Norte</v>
      </c>
      <c r="B10852" s="1" t="str">
        <f>+'BD1'!B10852</f>
        <v>Upala</v>
      </c>
      <c r="C10852" s="1" t="str">
        <f>+'BD1'!C10852</f>
        <v>Óscar Javier Fletes Villalta</v>
      </c>
      <c r="D10852" s="1">
        <f>+'BD1'!D10852</f>
        <v>31</v>
      </c>
      <c r="E10852" s="1" t="str">
        <f>+'BD1'!E10852</f>
        <v>Técnico</v>
      </c>
      <c r="F10852" s="1" t="str">
        <f>+'BD1'!F10852</f>
        <v>RBAyP y RBAO: divulgación del programa de incentivos (por acción de divulgación)</v>
      </c>
      <c r="G10852" s="1" t="str">
        <f>+'BD1'!G10852</f>
        <v>Sustantiva</v>
      </c>
      <c r="H10852" s="1" t="str">
        <f>+'BD1'!H10852</f>
        <v>NA</v>
      </c>
    </row>
    <row r="10853" spans="1:8">
      <c r="A10853" s="1" t="str">
        <f>+'BD1'!A10853</f>
        <v>Huetar Norte</v>
      </c>
      <c r="B10853" s="1" t="str">
        <f>+'BD1'!B10853</f>
        <v>Upala</v>
      </c>
      <c r="C10853" s="1" t="str">
        <f>+'BD1'!C10853</f>
        <v>Óscar Javier Fletes Villalta</v>
      </c>
      <c r="D10853" s="1">
        <f>+'BD1'!D10853</f>
        <v>31</v>
      </c>
      <c r="E10853" s="1" t="str">
        <f>+'BD1'!E10853</f>
        <v>Técnico</v>
      </c>
      <c r="F10853" s="1" t="str">
        <f>+'BD1'!F10853</f>
        <v>RBAyP y RBAO: completar formularios para recibir incentivos económicos (por productor)</v>
      </c>
      <c r="G10853" s="1" t="str">
        <f>+'BD1'!G10853</f>
        <v>Sustantiva</v>
      </c>
      <c r="H10853" s="1" t="str">
        <f>+'BD1'!H10853</f>
        <v>NA</v>
      </c>
    </row>
    <row r="10854" spans="1:8">
      <c r="A10854" s="1" t="str">
        <f>+'BD1'!A10854</f>
        <v>Huetar Norte</v>
      </c>
      <c r="B10854" s="1" t="str">
        <f>+'BD1'!B10854</f>
        <v>Upala</v>
      </c>
      <c r="C10854" s="1" t="str">
        <f>+'BD1'!C10854</f>
        <v>Óscar Javier Fletes Villalta</v>
      </c>
      <c r="D10854" s="1">
        <f>+'BD1'!D10854</f>
        <v>31</v>
      </c>
      <c r="E10854" s="1" t="str">
        <f>+'BD1'!E10854</f>
        <v>Técnico</v>
      </c>
      <c r="F10854" s="1" t="str">
        <f>+'BD1'!F10854</f>
        <v>RBAyP y RBAO: revisión de las solicitudes del programa de incentivos económicos (por productor)</v>
      </c>
      <c r="G10854" s="1" t="str">
        <f>+'BD1'!G10854</f>
        <v>Sustantiva</v>
      </c>
      <c r="H10854" s="1" t="str">
        <f>+'BD1'!H10854</f>
        <v>NA</v>
      </c>
    </row>
    <row r="10855" spans="1:8">
      <c r="A10855" s="1" t="str">
        <f>+'BD1'!A10855</f>
        <v>Huetar Norte</v>
      </c>
      <c r="B10855" s="1" t="str">
        <f>+'BD1'!B10855</f>
        <v>Upala</v>
      </c>
      <c r="C10855" s="1" t="str">
        <f>+'BD1'!C10855</f>
        <v>Óscar Javier Fletes Villalta</v>
      </c>
      <c r="D10855" s="1">
        <f>+'BD1'!D10855</f>
        <v>31</v>
      </c>
      <c r="E10855" s="1" t="str">
        <f>+'BD1'!E10855</f>
        <v>Técnico</v>
      </c>
      <c r="F10855" s="1" t="str">
        <f>+'BD1'!F10855</f>
        <v>RBAyP y RBAO: visita a finca para verificación (por visita por productor)</v>
      </c>
      <c r="G10855" s="1" t="str">
        <f>+'BD1'!G10855</f>
        <v>Sustantiva</v>
      </c>
      <c r="H10855" s="1" t="str">
        <f>+'BD1'!H10855</f>
        <v>NA</v>
      </c>
    </row>
    <row r="10856" spans="1:8">
      <c r="A10856" s="1" t="str">
        <f>+'BD1'!A10856</f>
        <v>Huetar Norte</v>
      </c>
      <c r="B10856" s="1" t="str">
        <f>+'BD1'!B10856</f>
        <v>Upala</v>
      </c>
      <c r="C10856" s="1" t="str">
        <f>+'BD1'!C10856</f>
        <v>Óscar Javier Fletes Villalta</v>
      </c>
      <c r="D10856" s="1">
        <f>+'BD1'!D10856</f>
        <v>31</v>
      </c>
      <c r="E10856" s="1" t="str">
        <f>+'BD1'!E10856</f>
        <v>Técnico</v>
      </c>
      <c r="F10856" s="1" t="str">
        <f>+'BD1'!F10856</f>
        <v>Productores ocasionales: asistencia técnica individual (por productor)</v>
      </c>
      <c r="G10856" s="1" t="str">
        <f>+'BD1'!G10856</f>
        <v>Sustantiva</v>
      </c>
      <c r="H10856" s="1">
        <f>+'BD1'!H10856</f>
        <v>2.14</v>
      </c>
    </row>
    <row r="10857" spans="1:8">
      <c r="A10857" s="1" t="str">
        <f>+'BD1'!A10857</f>
        <v>Huetar Norte</v>
      </c>
      <c r="B10857" s="1" t="str">
        <f>+'BD1'!B10857</f>
        <v>Upala</v>
      </c>
      <c r="C10857" s="1" t="str">
        <f>+'BD1'!C10857</f>
        <v>Óscar Javier Fletes Villalta</v>
      </c>
      <c r="D10857" s="1">
        <f>+'BD1'!D10857</f>
        <v>31</v>
      </c>
      <c r="E10857" s="1" t="str">
        <f>+'BD1'!E10857</f>
        <v>Técnico</v>
      </c>
      <c r="F10857" s="1" t="str">
        <f>+'BD1'!F10857</f>
        <v>Productores ocasionales: asistencia técnica grupal (por asistencia a grupo)</v>
      </c>
      <c r="G10857" s="1" t="str">
        <f>+'BD1'!G10857</f>
        <v>Sustantiva</v>
      </c>
      <c r="H10857" s="1">
        <f>+'BD1'!H10857</f>
        <v>2.2291699999999999</v>
      </c>
    </row>
    <row r="10858" spans="1:8">
      <c r="A10858" s="1" t="str">
        <f>+'BD1'!A10858</f>
        <v>Huetar Norte</v>
      </c>
      <c r="B10858" s="1" t="str">
        <f>+'BD1'!B10858</f>
        <v>Upala</v>
      </c>
      <c r="C10858" s="1" t="str">
        <f>+'BD1'!C10858</f>
        <v>Óscar Javier Fletes Villalta</v>
      </c>
      <c r="D10858" s="1">
        <f>+'BD1'!D10858</f>
        <v>31</v>
      </c>
      <c r="E10858" s="1" t="str">
        <f>+'BD1'!E10858</f>
        <v>Técnico</v>
      </c>
      <c r="F10858" s="1" t="str">
        <f>+'BD1'!F10858</f>
        <v>Productores ocasionales: servicios de extensión de información digitales y virtuales (por productor)</v>
      </c>
      <c r="G10858" s="1" t="str">
        <f>+'BD1'!G10858</f>
        <v>Sustantiva</v>
      </c>
      <c r="H10858" s="1">
        <f>+'BD1'!H10858</f>
        <v>1.07</v>
      </c>
    </row>
    <row r="10859" spans="1:8">
      <c r="A10859" s="1" t="str">
        <f>+'BD1'!A10859</f>
        <v>Huetar Norte</v>
      </c>
      <c r="B10859" s="1" t="str">
        <f>+'BD1'!B10859</f>
        <v>Upala</v>
      </c>
      <c r="C10859" s="1" t="str">
        <f>+'BD1'!C10859</f>
        <v>Óscar Javier Fletes Villalta</v>
      </c>
      <c r="D10859" s="1">
        <f>+'BD1'!D10859</f>
        <v>31</v>
      </c>
      <c r="E10859" s="1" t="str">
        <f>+'BD1'!E10859</f>
        <v>Técnico</v>
      </c>
      <c r="F10859" s="1" t="str">
        <f>+'BD1'!F10859</f>
        <v>Proyectos financiados con fondos públicos y transferencia MAG: apoyo en la formulación de proyectos de personas productoras (acumulado efectivo por proyecto)</v>
      </c>
      <c r="G10859" s="1" t="str">
        <f>+'BD1'!G10859</f>
        <v>Sustantiva</v>
      </c>
      <c r="H10859" s="1">
        <f>+'BD1'!H10859</f>
        <v>3.21</v>
      </c>
    </row>
    <row r="10860" spans="1:8">
      <c r="A10860" s="1" t="str">
        <f>+'BD1'!A10860</f>
        <v>Huetar Norte</v>
      </c>
      <c r="B10860" s="1" t="str">
        <f>+'BD1'!B10860</f>
        <v>Upala</v>
      </c>
      <c r="C10860" s="1" t="str">
        <f>+'BD1'!C10860</f>
        <v>Óscar Javier Fletes Villalta</v>
      </c>
      <c r="D10860" s="1">
        <f>+'BD1'!D10860</f>
        <v>31</v>
      </c>
      <c r="E10860" s="1" t="str">
        <f>+'BD1'!E10860</f>
        <v>Técnico</v>
      </c>
      <c r="F10860" s="1" t="str">
        <f>+'BD1'!F10860</f>
        <v>Proyectos financiados con fondos públicos y transferencia MAG: apoyo en la formulación de proyectos de organizaciones (acumulado efectivo por proyecto)</v>
      </c>
      <c r="G10860" s="1" t="str">
        <f>+'BD1'!G10860</f>
        <v>Sustantiva</v>
      </c>
      <c r="H10860" s="1" t="str">
        <f>+'BD1'!H10860</f>
        <v>NA</v>
      </c>
    </row>
    <row r="10861" spans="1:8">
      <c r="A10861" s="1" t="str">
        <f>+'BD1'!A10861</f>
        <v>Huetar Norte</v>
      </c>
      <c r="B10861" s="1" t="str">
        <f>+'BD1'!B10861</f>
        <v>Upala</v>
      </c>
      <c r="C10861" s="1" t="str">
        <f>+'BD1'!C10861</f>
        <v>Óscar Javier Fletes Villalta</v>
      </c>
      <c r="D10861" s="1">
        <f>+'BD1'!D10861</f>
        <v>31</v>
      </c>
      <c r="E10861" s="1" t="str">
        <f>+'BD1'!E10861</f>
        <v>Técnico</v>
      </c>
      <c r="F10861" s="1" t="str">
        <f>+'BD1'!F10861</f>
        <v>Proyectos financiados con fondos públicos: seguimiento técnico (por visita a proyecto)</v>
      </c>
      <c r="G10861" s="1" t="str">
        <f>+'BD1'!G10861</f>
        <v>Sustantiva</v>
      </c>
      <c r="H10861" s="1">
        <f>+'BD1'!H10861</f>
        <v>2.2291699999999999</v>
      </c>
    </row>
    <row r="10862" spans="1:8">
      <c r="A10862" s="1" t="str">
        <f>+'BD1'!A10862</f>
        <v>Huetar Norte</v>
      </c>
      <c r="B10862" s="1" t="str">
        <f>+'BD1'!B10862</f>
        <v>Upala</v>
      </c>
      <c r="C10862" s="1" t="str">
        <f>+'BD1'!C10862</f>
        <v>Óscar Javier Fletes Villalta</v>
      </c>
      <c r="D10862" s="1">
        <f>+'BD1'!D10862</f>
        <v>31</v>
      </c>
      <c r="E10862" s="1" t="str">
        <f>+'BD1'!E10862</f>
        <v>Técnico</v>
      </c>
      <c r="F10862" s="1" t="str">
        <f>+'BD1'!F10862</f>
        <v>Elaboración de informes trimestrales, semestrales y anuales PAO (por informe)</v>
      </c>
      <c r="G10862" s="1" t="str">
        <f>+'BD1'!G10862</f>
        <v>Administrativa</v>
      </c>
      <c r="H10862" s="1">
        <f>+'BD1'!H10862</f>
        <v>17.83333</v>
      </c>
    </row>
    <row r="10863" spans="1:8">
      <c r="A10863" s="1" t="str">
        <f>+'BD1'!A10863</f>
        <v>Huetar Norte</v>
      </c>
      <c r="B10863" s="1" t="str">
        <f>+'BD1'!B10863</f>
        <v>Upala</v>
      </c>
      <c r="C10863" s="1" t="str">
        <f>+'BD1'!C10863</f>
        <v>Óscar Javier Fletes Villalta</v>
      </c>
      <c r="D10863" s="1">
        <f>+'BD1'!D10863</f>
        <v>31</v>
      </c>
      <c r="E10863" s="1" t="str">
        <f>+'BD1'!E10863</f>
        <v>Técnico</v>
      </c>
      <c r="F10863" s="1" t="str">
        <f>+'BD1'!F10863</f>
        <v>Seguimiento a los PAO de los funcionarios a su cargo (por funcionario)</v>
      </c>
      <c r="G10863" s="1" t="str">
        <f>+'BD1'!G10863</f>
        <v>Administrativa</v>
      </c>
      <c r="H10863" s="1">
        <f>+'BD1'!H10863</f>
        <v>2.14</v>
      </c>
    </row>
    <row r="10864" spans="1:8">
      <c r="A10864" s="1" t="str">
        <f>+'BD1'!A10864</f>
        <v>Huetar Norte</v>
      </c>
      <c r="B10864" s="1" t="str">
        <f>+'BD1'!B10864</f>
        <v>Upala</v>
      </c>
      <c r="C10864" s="1" t="str">
        <f>+'BD1'!C10864</f>
        <v>Óscar Javier Fletes Villalta</v>
      </c>
      <c r="D10864" s="1">
        <f>+'BD1'!D10864</f>
        <v>31</v>
      </c>
      <c r="E10864" s="1" t="str">
        <f>+'BD1'!E10864</f>
        <v>Técnico</v>
      </c>
      <c r="F10864" s="1" t="str">
        <f>+'BD1'!F10864</f>
        <v>Inscripción y actualización de PYMPA (por productor)</v>
      </c>
      <c r="G10864" s="1" t="str">
        <f>+'BD1'!G10864</f>
        <v>Sustantiva</v>
      </c>
      <c r="H10864" s="1">
        <f>+'BD1'!H10864</f>
        <v>0.71333000000000002</v>
      </c>
    </row>
    <row r="10865" spans="1:8">
      <c r="A10865" s="1" t="str">
        <f>+'BD1'!A10865</f>
        <v>Huetar Norte</v>
      </c>
      <c r="B10865" s="1" t="str">
        <f>+'BD1'!B10865</f>
        <v>Upala</v>
      </c>
      <c r="C10865" s="1" t="str">
        <f>+'BD1'!C10865</f>
        <v>Óscar Javier Fletes Villalta</v>
      </c>
      <c r="D10865" s="1">
        <f>+'BD1'!D10865</f>
        <v>31</v>
      </c>
      <c r="E10865" s="1" t="str">
        <f>+'BD1'!E10865</f>
        <v>Técnico</v>
      </c>
      <c r="F10865" s="1" t="str">
        <f>+'BD1'!F10865</f>
        <v>Certificaciones para la Declaración de Bienes Inmuebles ante las municipalidades (por trámite)</v>
      </c>
      <c r="G10865" s="1" t="str">
        <f>+'BD1'!G10865</f>
        <v>Sustantiva</v>
      </c>
      <c r="H10865" s="1" t="str">
        <f>+'BD1'!H10865</f>
        <v>NA</v>
      </c>
    </row>
    <row r="10866" spans="1:8">
      <c r="A10866" s="1" t="str">
        <f>+'BD1'!A10866</f>
        <v>Huetar Norte</v>
      </c>
      <c r="B10866" s="1" t="str">
        <f>+'BD1'!B10866</f>
        <v>Upala</v>
      </c>
      <c r="C10866" s="1" t="str">
        <f>+'BD1'!C10866</f>
        <v>Óscar Javier Fletes Villalta</v>
      </c>
      <c r="D10866" s="1">
        <f>+'BD1'!D10866</f>
        <v>31</v>
      </c>
      <c r="E10866" s="1" t="str">
        <f>+'BD1'!E10866</f>
        <v>Técnico</v>
      </c>
      <c r="F10866" s="1" t="str">
        <f>+'BD1'!F10866</f>
        <v>Participación en reuniones EREA (por reunión)</v>
      </c>
      <c r="G10866" s="1" t="str">
        <f>+'BD1'!G10866</f>
        <v>Administrativa</v>
      </c>
      <c r="H10866" s="1" t="str">
        <f>+'BD1'!H10866</f>
        <v>NA</v>
      </c>
    </row>
    <row r="10867" spans="1:8">
      <c r="A10867" s="1" t="str">
        <f>+'BD1'!A10867</f>
        <v>Huetar Norte</v>
      </c>
      <c r="B10867" s="1" t="str">
        <f>+'BD1'!B10867</f>
        <v>Upala</v>
      </c>
      <c r="C10867" s="1" t="str">
        <f>+'BD1'!C10867</f>
        <v>Óscar Javier Fletes Villalta</v>
      </c>
      <c r="D10867" s="1">
        <f>+'BD1'!D10867</f>
        <v>31</v>
      </c>
      <c r="E10867" s="1" t="str">
        <f>+'BD1'!E10867</f>
        <v>Técnico</v>
      </c>
      <c r="F10867" s="1" t="str">
        <f>+'BD1'!F10867</f>
        <v>Participación en grupos técnicos o comisiones (por reunión)</v>
      </c>
      <c r="G10867" s="1" t="str">
        <f>+'BD1'!G10867</f>
        <v>Sustantiva</v>
      </c>
      <c r="H10867" s="1" t="str">
        <f>+'BD1'!H10867</f>
        <v>NA</v>
      </c>
    </row>
    <row r="10868" spans="1:8">
      <c r="A10868" s="1" t="str">
        <f>+'BD1'!A10868</f>
        <v>Huetar Norte</v>
      </c>
      <c r="B10868" s="1" t="str">
        <f>+'BD1'!B10868</f>
        <v>Upala</v>
      </c>
      <c r="C10868" s="1" t="str">
        <f>+'BD1'!C10868</f>
        <v>Óscar Javier Fletes Villalta</v>
      </c>
      <c r="D10868" s="1">
        <f>+'BD1'!D10868</f>
        <v>31</v>
      </c>
      <c r="E10868" s="1" t="str">
        <f>+'BD1'!E10868</f>
        <v>Técnico</v>
      </c>
      <c r="F10868" s="1" t="str">
        <f>+'BD1'!F10868</f>
        <v>Participación en capacitaciones técnicas (por capacitación)</v>
      </c>
      <c r="G10868" s="1" t="str">
        <f>+'BD1'!G10868</f>
        <v>Administrativa</v>
      </c>
      <c r="H10868" s="1">
        <f>+'BD1'!H10868</f>
        <v>12.84</v>
      </c>
    </row>
    <row r="10869" spans="1:8">
      <c r="A10869" s="1" t="str">
        <f>+'BD1'!A10869</f>
        <v>Huetar Norte</v>
      </c>
      <c r="B10869" s="1" t="str">
        <f>+'BD1'!B10869</f>
        <v>Upala</v>
      </c>
      <c r="C10869" s="1" t="str">
        <f>+'BD1'!C10869</f>
        <v>Óscar Javier Fletes Villalta</v>
      </c>
      <c r="D10869" s="1">
        <f>+'BD1'!D10869</f>
        <v>31</v>
      </c>
      <c r="E10869" s="1" t="str">
        <f>+'BD1'!E10869</f>
        <v>Técnico</v>
      </c>
      <c r="F10869" s="1" t="str">
        <f>+'BD1'!F10869</f>
        <v xml:space="preserve">Participación en charlas y sesiones técnicas, de trabajo y de actualización de conocimiento (por evento) </v>
      </c>
      <c r="G10869" s="1" t="str">
        <f>+'BD1'!G10869</f>
        <v>Administrativa</v>
      </c>
      <c r="H10869" s="1">
        <f>+'BD1'!H10869</f>
        <v>20.329999999999998</v>
      </c>
    </row>
    <row r="10870" spans="1:8">
      <c r="A10870" s="1" t="str">
        <f>+'BD1'!A10870</f>
        <v>Huetar Norte</v>
      </c>
      <c r="B10870" s="1" t="str">
        <f>+'BD1'!B10870</f>
        <v>Upala</v>
      </c>
      <c r="C10870" s="1" t="str">
        <f>+'BD1'!C10870</f>
        <v>Óscar Javier Fletes Villalta</v>
      </c>
      <c r="D10870" s="1">
        <f>+'BD1'!D10870</f>
        <v>31</v>
      </c>
      <c r="E10870" s="1" t="str">
        <f>+'BD1'!E10870</f>
        <v>Técnico</v>
      </c>
      <c r="F10870" s="1" t="str">
        <f>+'BD1'!F10870</f>
        <v>Aplicación de censos y apoyo en sondeo de precios de insumos agropecuarios (por censo o sondeo)</v>
      </c>
      <c r="G10870" s="1" t="str">
        <f>+'BD1'!G10870</f>
        <v>Sustantiva</v>
      </c>
      <c r="H10870" s="1" t="str">
        <f>+'BD1'!H10870</f>
        <v>NA</v>
      </c>
    </row>
    <row r="10871" spans="1:8">
      <c r="A10871" s="1" t="str">
        <f>+'BD1'!A10871</f>
        <v>Huetar Norte</v>
      </c>
      <c r="B10871" s="1" t="str">
        <f>+'BD1'!B10871</f>
        <v>Upala</v>
      </c>
      <c r="C10871" s="1" t="str">
        <f>+'BD1'!C10871</f>
        <v>Óscar Javier Fletes Villalta</v>
      </c>
      <c r="D10871" s="1">
        <f>+'BD1'!D10871</f>
        <v>31</v>
      </c>
      <c r="E10871" s="1" t="str">
        <f>+'BD1'!E10871</f>
        <v>Técnico</v>
      </c>
      <c r="F10871" s="1" t="str">
        <f>+'BD1'!F10871</f>
        <v>Coordinación de acciones entre dependencias del MAG (por acción de cordinación)</v>
      </c>
      <c r="G10871" s="1" t="str">
        <f>+'BD1'!G10871</f>
        <v>Administrativa</v>
      </c>
      <c r="H10871" s="1">
        <f>+'BD1'!H10871</f>
        <v>1.07</v>
      </c>
    </row>
    <row r="10872" spans="1:8">
      <c r="A10872" s="1" t="str">
        <f>+'BD1'!A10872</f>
        <v>Huetar Norte</v>
      </c>
      <c r="B10872" s="1" t="str">
        <f>+'BD1'!B10872</f>
        <v>Upala</v>
      </c>
      <c r="C10872" s="1" t="str">
        <f>+'BD1'!C10872</f>
        <v>Óscar Javier Fletes Villalta</v>
      </c>
      <c r="D10872" s="1">
        <f>+'BD1'!D10872</f>
        <v>31</v>
      </c>
      <c r="E10872" s="1" t="str">
        <f>+'BD1'!E10872</f>
        <v>Técnico</v>
      </c>
      <c r="F10872" s="1" t="str">
        <f>+'BD1'!F10872</f>
        <v>Otorgamiento de permisos para quemas agropecuarias (por trámite)</v>
      </c>
      <c r="G10872" s="1" t="str">
        <f>+'BD1'!G10872</f>
        <v>Sustantiva</v>
      </c>
      <c r="H10872" s="1" t="str">
        <f>+'BD1'!H10872</f>
        <v>NA</v>
      </c>
    </row>
    <row r="10873" spans="1:8">
      <c r="A10873" s="1" t="str">
        <f>+'BD1'!A10873</f>
        <v>Huetar Norte</v>
      </c>
      <c r="B10873" s="1" t="str">
        <f>+'BD1'!B10873</f>
        <v>Upala</v>
      </c>
      <c r="C10873" s="1" t="str">
        <f>+'BD1'!C10873</f>
        <v>Óscar Javier Fletes Villalta</v>
      </c>
      <c r="D10873" s="1">
        <f>+'BD1'!D10873</f>
        <v>31</v>
      </c>
      <c r="E10873" s="1" t="str">
        <f>+'BD1'!E10873</f>
        <v>Técnico</v>
      </c>
      <c r="F10873" s="1" t="str">
        <f>+'BD1'!F10873</f>
        <v>Elaboración de Autoevaluación en Control Interno (acumulado efectivo por aplicación de la autoevaluación)</v>
      </c>
      <c r="G10873" s="1" t="str">
        <f>+'BD1'!G10873</f>
        <v>Administrativa</v>
      </c>
      <c r="H10873" s="1">
        <f>+'BD1'!H10873</f>
        <v>1.07</v>
      </c>
    </row>
    <row r="10874" spans="1:8">
      <c r="A10874" s="1" t="str">
        <f>+'BD1'!A10874</f>
        <v>Huetar Norte</v>
      </c>
      <c r="B10874" s="1" t="str">
        <f>+'BD1'!B10874</f>
        <v>Upala</v>
      </c>
      <c r="C10874" s="1" t="str">
        <f>+'BD1'!C10874</f>
        <v>Óscar Javier Fletes Villalta</v>
      </c>
      <c r="D10874" s="1">
        <f>+'BD1'!D10874</f>
        <v>31</v>
      </c>
      <c r="E10874" s="1" t="str">
        <f>+'BD1'!E10874</f>
        <v>Técnico</v>
      </c>
      <c r="F10874" s="1" t="str">
        <f>+'BD1'!F10874</f>
        <v>Determinación y evaluación de riesgos en SEVRIMAG (acumulado efectivo por aplicación del SEVRIMAG)</v>
      </c>
      <c r="G10874" s="1" t="str">
        <f>+'BD1'!G10874</f>
        <v>Administrativa</v>
      </c>
      <c r="H10874" s="1">
        <f>+'BD1'!H10874</f>
        <v>3.21</v>
      </c>
    </row>
    <row r="10875" spans="1:8">
      <c r="A10875" s="1" t="str">
        <f>+'BD1'!A10875</f>
        <v>Huetar Norte</v>
      </c>
      <c r="B10875" s="1" t="str">
        <f>+'BD1'!B10875</f>
        <v>Upala</v>
      </c>
      <c r="C10875" s="1" t="str">
        <f>+'BD1'!C10875</f>
        <v>Óscar Javier Fletes Villalta</v>
      </c>
      <c r="D10875" s="1">
        <f>+'BD1'!D10875</f>
        <v>31</v>
      </c>
      <c r="E10875" s="1" t="str">
        <f>+'BD1'!E10875</f>
        <v>Técnico</v>
      </c>
      <c r="F10875" s="1" t="str">
        <f>+'BD1'!F10875</f>
        <v>Seguimiento a plan de mitigación de riesgos en SEVRIMAG (acumulado efectivo por seguimiento)</v>
      </c>
      <c r="G10875" s="1" t="str">
        <f>+'BD1'!G10875</f>
        <v>Administrativa</v>
      </c>
      <c r="H10875" s="1">
        <f>+'BD1'!H10875</f>
        <v>2.14</v>
      </c>
    </row>
    <row r="10876" spans="1:8">
      <c r="A10876" s="1" t="str">
        <f>+'BD1'!A10876</f>
        <v>Huetar Norte</v>
      </c>
      <c r="B10876" s="1" t="str">
        <f>+'BD1'!B10876</f>
        <v>Upala</v>
      </c>
      <c r="C10876" s="1" t="str">
        <f>+'BD1'!C10876</f>
        <v>Óscar Javier Fletes Villalta</v>
      </c>
      <c r="D10876" s="1">
        <f>+'BD1'!D10876</f>
        <v>31</v>
      </c>
      <c r="E10876" s="1" t="str">
        <f>+'BD1'!E10876</f>
        <v>Técnico</v>
      </c>
      <c r="F10876" s="1" t="str">
        <f>+'BD1'!F10876</f>
        <v>Seguimiento a plan de mejora de la Autoevaluación en Control Interno (acumulado efectivo por seguimiento)</v>
      </c>
      <c r="G10876" s="1" t="str">
        <f>+'BD1'!G10876</f>
        <v>Administrativa</v>
      </c>
      <c r="H10876" s="1">
        <f>+'BD1'!H10876</f>
        <v>2.14</v>
      </c>
    </row>
    <row r="10877" spans="1:8">
      <c r="A10877" s="1" t="str">
        <f>+'BD1'!A10877</f>
        <v>Huetar Norte</v>
      </c>
      <c r="B10877" s="1" t="str">
        <f>+'BD1'!B10877</f>
        <v>Upala</v>
      </c>
      <c r="C10877" s="1" t="str">
        <f>+'BD1'!C10877</f>
        <v>Óscar Javier Fletes Villalta</v>
      </c>
      <c r="D10877" s="1">
        <f>+'BD1'!D10877</f>
        <v>31</v>
      </c>
      <c r="E10877" s="1" t="str">
        <f>+'BD1'!E10877</f>
        <v>Técnico</v>
      </c>
      <c r="F10877" s="1" t="str">
        <f>+'BD1'!F10877</f>
        <v>Reuniones de personal AEA (por reunión)</v>
      </c>
      <c r="G10877" s="1" t="str">
        <f>+'BD1'!G10877</f>
        <v>Administrativa</v>
      </c>
      <c r="H10877" s="1">
        <f>+'BD1'!H10877</f>
        <v>2.14</v>
      </c>
    </row>
    <row r="10878" spans="1:8">
      <c r="A10878" s="1" t="str">
        <f>+'BD1'!A10878</f>
        <v>Huetar Norte</v>
      </c>
      <c r="B10878" s="1" t="str">
        <f>+'BD1'!B10878</f>
        <v>Upala</v>
      </c>
      <c r="C10878" s="1" t="str">
        <f>+'BD1'!C10878</f>
        <v>Óscar Javier Fletes Villalta</v>
      </c>
      <c r="D10878" s="1">
        <f>+'BD1'!D10878</f>
        <v>31</v>
      </c>
      <c r="E10878" s="1" t="str">
        <f>+'BD1'!E10878</f>
        <v>Técnico</v>
      </c>
      <c r="F10878" s="1" t="str">
        <f>+'BD1'!F10878</f>
        <v>Actualización del sistema de gestión documental y archivo (tiempo efectivo por día)</v>
      </c>
      <c r="G10878" s="1" t="str">
        <f>+'BD1'!G10878</f>
        <v>Administrativa</v>
      </c>
      <c r="H10878" s="1">
        <f>+'BD1'!H10878</f>
        <v>2.14</v>
      </c>
    </row>
    <row r="10879" spans="1:8">
      <c r="A10879" s="1" t="str">
        <f>+'BD1'!A10879</f>
        <v>Huetar Norte</v>
      </c>
      <c r="B10879" s="1" t="str">
        <f>+'BD1'!B10879</f>
        <v>Upala</v>
      </c>
      <c r="C10879" s="1" t="str">
        <f>+'BD1'!C10879</f>
        <v>Óscar Javier Fletes Villalta</v>
      </c>
      <c r="D10879" s="1">
        <f>+'BD1'!D10879</f>
        <v>31</v>
      </c>
      <c r="E10879" s="1" t="str">
        <f>+'BD1'!E10879</f>
        <v>Técnico</v>
      </c>
      <c r="F10879" s="1" t="str">
        <f>+'BD1'!F10879</f>
        <v>Actualización del sistema SisDNEA (por productor)</v>
      </c>
      <c r="G10879" s="1" t="str">
        <f>+'BD1'!G10879</f>
        <v>Administrativa</v>
      </c>
      <c r="H10879" s="1">
        <f>+'BD1'!H10879</f>
        <v>2.14</v>
      </c>
    </row>
    <row r="10880" spans="1:8">
      <c r="A10880" s="1" t="str">
        <f>+'BD1'!A10880</f>
        <v>Huetar Norte</v>
      </c>
      <c r="B10880" s="1" t="str">
        <f>+'BD1'!B10880</f>
        <v>Upala</v>
      </c>
      <c r="C10880" s="1" t="str">
        <f>+'BD1'!C10880</f>
        <v>Óscar Javier Fletes Villalta</v>
      </c>
      <c r="D10880" s="1">
        <f>+'BD1'!D10880</f>
        <v>31</v>
      </c>
      <c r="E10880" s="1" t="str">
        <f>+'BD1'!E10880</f>
        <v>Técnico</v>
      </c>
      <c r="F10880" s="1" t="str">
        <f>+'BD1'!F10880</f>
        <v>Seguimiento semestral de la determinación de expectativas (por seguimiento)</v>
      </c>
      <c r="G10880" s="1" t="str">
        <f>+'BD1'!G10880</f>
        <v>Administrativa</v>
      </c>
      <c r="H10880" s="1">
        <f>+'BD1'!H10880</f>
        <v>2.14</v>
      </c>
    </row>
    <row r="10881" spans="1:8">
      <c r="A10881" s="1" t="str">
        <f>+'BD1'!A10881</f>
        <v>Huetar Norte</v>
      </c>
      <c r="B10881" s="1" t="str">
        <f>+'BD1'!B10881</f>
        <v>Upala</v>
      </c>
      <c r="C10881" s="1" t="str">
        <f>+'BD1'!C10881</f>
        <v>Óscar Javier Fletes Villalta</v>
      </c>
      <c r="D10881" s="1">
        <f>+'BD1'!D10881</f>
        <v>31</v>
      </c>
      <c r="E10881" s="1" t="str">
        <f>+'BD1'!E10881</f>
        <v>Técnico</v>
      </c>
      <c r="F10881" s="1" t="str">
        <f>+'BD1'!F10881</f>
        <v>Elaboración de la evaluación del desempeño (por reunión)</v>
      </c>
      <c r="G10881" s="1" t="str">
        <f>+'BD1'!G10881</f>
        <v>Administrativa</v>
      </c>
      <c r="H10881" s="1">
        <f>+'BD1'!H10881</f>
        <v>2.14</v>
      </c>
    </row>
    <row r="10882" spans="1:8">
      <c r="A10882" s="1" t="str">
        <f>+'BD1'!A10882</f>
        <v>Huetar Norte</v>
      </c>
      <c r="B10882" s="1" t="str">
        <f>+'BD1'!B10882</f>
        <v>Upala</v>
      </c>
      <c r="C10882" s="1" t="str">
        <f>+'BD1'!C10882</f>
        <v>Óscar Javier Fletes Villalta</v>
      </c>
      <c r="D10882" s="1">
        <f>+'BD1'!D10882</f>
        <v>31</v>
      </c>
      <c r="E10882" s="1" t="str">
        <f>+'BD1'!E10882</f>
        <v>Técnico</v>
      </c>
      <c r="F10882" s="1" t="str">
        <f>+'BD1'!F10882</f>
        <v>Elaboración de inventarios de equipos, materiales e insumos (tiempo efectivo por día)</v>
      </c>
      <c r="G10882" s="1" t="str">
        <f>+'BD1'!G10882</f>
        <v>Administrativa</v>
      </c>
      <c r="H10882" s="1">
        <f>+'BD1'!H10882</f>
        <v>2.14</v>
      </c>
    </row>
    <row r="10883" spans="1:8">
      <c r="A10883" s="1" t="str">
        <f>+'BD1'!A10883</f>
        <v>Huetar Norte</v>
      </c>
      <c r="B10883" s="1" t="str">
        <f>+'BD1'!B10883</f>
        <v>Upala</v>
      </c>
      <c r="C10883" s="1" t="str">
        <f>+'BD1'!C10883</f>
        <v>Óscar Javier Fletes Villalta</v>
      </c>
      <c r="D10883" s="1">
        <f>+'BD1'!D10883</f>
        <v>31</v>
      </c>
      <c r="E10883" s="1" t="str">
        <f>+'BD1'!E10883</f>
        <v>Técnico</v>
      </c>
      <c r="F10883" s="1" t="str">
        <f>+'BD1'!F10883</f>
        <v>Atención de emergencias</v>
      </c>
      <c r="G10883" s="1" t="str">
        <f>+'BD1'!G10883</f>
        <v>Sustantiva</v>
      </c>
      <c r="H10883" s="1" t="str">
        <f>+'BD1'!H10883</f>
        <v>NA</v>
      </c>
    </row>
    <row r="10884" spans="1:8">
      <c r="A10884" s="1" t="str">
        <f>+'BD1'!A10884</f>
        <v>Huetar Norte</v>
      </c>
      <c r="B10884" s="1" t="str">
        <f>+'BD1'!B10884</f>
        <v>Upala</v>
      </c>
      <c r="C10884" s="1" t="str">
        <f>+'BD1'!C10884</f>
        <v>Óscar Javier Fletes Villalta</v>
      </c>
      <c r="D10884" s="1">
        <f>+'BD1'!D10884</f>
        <v>31</v>
      </c>
      <c r="E10884" s="1" t="str">
        <f>+'BD1'!E10884</f>
        <v>Técnico</v>
      </c>
      <c r="F10884" s="1" t="str">
        <f>+'BD1'!F10884</f>
        <v>Trazabilidad-visita a finca (por productor)</v>
      </c>
      <c r="G10884" s="1" t="str">
        <f>+'BD1'!G10884</f>
        <v>Sustantiva</v>
      </c>
      <c r="H10884" s="1">
        <f>+'BD1'!H10884</f>
        <v>3.21</v>
      </c>
    </row>
    <row r="10885" spans="1:8">
      <c r="A10885" s="1" t="str">
        <f>+'BD1'!A10885</f>
        <v>Huetar Norte</v>
      </c>
      <c r="B10885" s="1" t="str">
        <f>+'BD1'!B10885</f>
        <v>Upala</v>
      </c>
      <c r="C10885" s="1" t="str">
        <f>+'BD1'!C10885</f>
        <v>Óscar Javier Fletes Villalta</v>
      </c>
      <c r="D10885" s="1">
        <f>+'BD1'!D10885</f>
        <v>31</v>
      </c>
      <c r="E10885" s="1" t="str">
        <f>+'BD1'!E10885</f>
        <v>Técnico</v>
      </c>
      <c r="F10885" s="1" t="str">
        <f>+'BD1'!F10885</f>
        <v>Trazabilidad-inclusión en sistema TrazarAgro (por productor)</v>
      </c>
      <c r="G10885" s="1" t="str">
        <f>+'BD1'!G10885</f>
        <v>Sustantiva</v>
      </c>
      <c r="H10885" s="1" t="str">
        <f>+'BD1'!H10885</f>
        <v>NA</v>
      </c>
    </row>
    <row r="10886" spans="1:8">
      <c r="A10886" s="1" t="str">
        <f>+'BD1'!A10886</f>
        <v>Huetar Norte</v>
      </c>
      <c r="B10886" s="1" t="str">
        <f>+'BD1'!B10886</f>
        <v>Upala</v>
      </c>
      <c r="C10886" s="1" t="str">
        <f>+'BD1'!C10886</f>
        <v>Óscar Javier Fletes Villalta</v>
      </c>
      <c r="D10886" s="1">
        <f>+'BD1'!D10886</f>
        <v>31</v>
      </c>
      <c r="E10886" s="1" t="str">
        <f>+'BD1'!E10886</f>
        <v>Técnico</v>
      </c>
      <c r="F10886" s="1" t="str">
        <f>+'BD1'!F10886</f>
        <v>Atención al gusano barrenador (por productor)</v>
      </c>
      <c r="G10886" s="1" t="str">
        <f>+'BD1'!G10886</f>
        <v>Sustantiva</v>
      </c>
      <c r="H10886" s="1">
        <f>+'BD1'!H10886</f>
        <v>2.14</v>
      </c>
    </row>
    <row r="10887" spans="1:8">
      <c r="A10887" s="1" t="str">
        <f>+'BD1'!A10887</f>
        <v>Huetar Norte</v>
      </c>
      <c r="B10887" s="1" t="str">
        <f>+'BD1'!B10887</f>
        <v>Upala</v>
      </c>
      <c r="C10887" s="1" t="str">
        <f>+'BD1'!C10887</f>
        <v>Óscar Javier Fletes Villalta</v>
      </c>
      <c r="D10887" s="1">
        <f>+'BD1'!D10887</f>
        <v>31</v>
      </c>
      <c r="E10887" s="1" t="str">
        <f>+'BD1'!E10887</f>
        <v>Técnico</v>
      </c>
      <c r="F10887" s="1" t="str">
        <f>+'BD1'!F10887</f>
        <v>Atención en oficina (por usuario)</v>
      </c>
      <c r="G10887" s="1" t="str">
        <f>+'BD1'!G10887</f>
        <v>Sustantiva</v>
      </c>
      <c r="H10887" s="1">
        <f>+'BD1'!H10887</f>
        <v>1.07</v>
      </c>
    </row>
    <row r="10888" spans="1:8">
      <c r="A10888" s="1" t="str">
        <f>+'BD1'!A10888</f>
        <v>Huetar Norte</v>
      </c>
      <c r="B10888" s="1" t="str">
        <f>+'BD1'!B10888</f>
        <v>Upala</v>
      </c>
      <c r="C10888" s="1" t="str">
        <f>+'BD1'!C10888</f>
        <v>Óscar Javier Fletes Villalta</v>
      </c>
      <c r="D10888" s="1">
        <f>+'BD1'!D10888</f>
        <v>31</v>
      </c>
      <c r="E10888" s="1" t="str">
        <f>+'BD1'!E10888</f>
        <v>Técnico</v>
      </c>
      <c r="F10888" s="1" t="str">
        <f>+'BD1'!F10888</f>
        <v>Búsqueda de nuevos productores (por productor)</v>
      </c>
      <c r="G10888" s="1" t="str">
        <f>+'BD1'!G10888</f>
        <v>Sustantiva</v>
      </c>
      <c r="H10888" s="1">
        <f>+'BD1'!H10888</f>
        <v>1.07</v>
      </c>
    </row>
    <row r="10889" spans="1:8">
      <c r="A10889" s="1" t="str">
        <f>+'BD1'!A10889</f>
        <v>Huetar Norte</v>
      </c>
      <c r="B10889" s="1" t="str">
        <f>+'BD1'!B10889</f>
        <v>Upala</v>
      </c>
      <c r="C10889" s="1" t="str">
        <f>+'BD1'!C10889</f>
        <v>Robert Sequeira Ávalos</v>
      </c>
      <c r="D10889" s="1">
        <f>+'BD1'!D10889</f>
        <v>35</v>
      </c>
      <c r="E10889" s="1" t="str">
        <f>+'BD1'!E10889</f>
        <v>Técnico</v>
      </c>
      <c r="F10889" s="1" t="str">
        <f>+'BD1'!F10889</f>
        <v>Elaboración del diagnóstico y plan de finca de manejo a personas productoras (por productor)</v>
      </c>
      <c r="G10889" s="1" t="str">
        <f>+'BD1'!G10889</f>
        <v>Sustantiva</v>
      </c>
      <c r="H10889" s="1">
        <f>+'BD1'!H10889</f>
        <v>17.12</v>
      </c>
    </row>
    <row r="10890" spans="1:8">
      <c r="A10890" s="1" t="str">
        <f>+'BD1'!A10890</f>
        <v>Huetar Norte</v>
      </c>
      <c r="B10890" s="1" t="str">
        <f>+'BD1'!B10890</f>
        <v>Upala</v>
      </c>
      <c r="C10890" s="1" t="str">
        <f>+'BD1'!C10890</f>
        <v>Robert Sequeira Ávalos</v>
      </c>
      <c r="D10890" s="1">
        <f>+'BD1'!D10890</f>
        <v>35</v>
      </c>
      <c r="E10890" s="1" t="str">
        <f>+'BD1'!E10890</f>
        <v>Técnico</v>
      </c>
      <c r="F10890" s="1" t="str">
        <f>+'BD1'!F10890</f>
        <v>Asistencia técnica a personas productoras (individual): visitas a finca (por productor)</v>
      </c>
      <c r="G10890" s="1" t="str">
        <f>+'BD1'!G10890</f>
        <v>Sustantiva</v>
      </c>
      <c r="H10890" s="1">
        <f>+'BD1'!H10890</f>
        <v>3.21</v>
      </c>
    </row>
    <row r="10891" spans="1:8">
      <c r="A10891" s="1" t="str">
        <f>+'BD1'!A10891</f>
        <v>Huetar Norte</v>
      </c>
      <c r="B10891" s="1" t="str">
        <f>+'BD1'!B10891</f>
        <v>Upala</v>
      </c>
      <c r="C10891" s="1" t="str">
        <f>+'BD1'!C10891</f>
        <v>Robert Sequeira Ávalos</v>
      </c>
      <c r="D10891" s="1">
        <f>+'BD1'!D10891</f>
        <v>35</v>
      </c>
      <c r="E10891" s="1" t="str">
        <f>+'BD1'!E10891</f>
        <v>Técnico</v>
      </c>
      <c r="F10891" s="1" t="str">
        <f>+'BD1'!F10891</f>
        <v>Asistencia técnica a personas productoras (individual): atenciones virtuales y digitales (por productor)</v>
      </c>
      <c r="G10891" s="1" t="str">
        <f>+'BD1'!G10891</f>
        <v>Sustantiva</v>
      </c>
      <c r="H10891" s="1">
        <f>+'BD1'!H10891</f>
        <v>0.35666999999999999</v>
      </c>
    </row>
    <row r="10892" spans="1:8">
      <c r="A10892" s="1" t="str">
        <f>+'BD1'!A10892</f>
        <v>Huetar Norte</v>
      </c>
      <c r="B10892" s="1" t="str">
        <f>+'BD1'!B10892</f>
        <v>Upala</v>
      </c>
      <c r="C10892" s="1" t="str">
        <f>+'BD1'!C10892</f>
        <v>Robert Sequeira Ávalos</v>
      </c>
      <c r="D10892" s="1">
        <f>+'BD1'!D10892</f>
        <v>35</v>
      </c>
      <c r="E10892" s="1" t="str">
        <f>+'BD1'!E10892</f>
        <v>Técnico</v>
      </c>
      <c r="F10892" s="1" t="str">
        <f>+'BD1'!F10892</f>
        <v>Asistencia técnica a personas productoras (grupal): día de campo (por día en el evento)</v>
      </c>
      <c r="G10892" s="1" t="str">
        <f>+'BD1'!G10892</f>
        <v>Sustantiva</v>
      </c>
      <c r="H10892" s="1">
        <f>+'BD1'!H10892</f>
        <v>5.35</v>
      </c>
    </row>
    <row r="10893" spans="1:8">
      <c r="A10893" s="1" t="str">
        <f>+'BD1'!A10893</f>
        <v>Huetar Norte</v>
      </c>
      <c r="B10893" s="1" t="str">
        <f>+'BD1'!B10893</f>
        <v>Upala</v>
      </c>
      <c r="C10893" s="1" t="str">
        <f>+'BD1'!C10893</f>
        <v>Robert Sequeira Ávalos</v>
      </c>
      <c r="D10893" s="1">
        <f>+'BD1'!D10893</f>
        <v>35</v>
      </c>
      <c r="E10893" s="1" t="str">
        <f>+'BD1'!E10893</f>
        <v>Técnico</v>
      </c>
      <c r="F10893" s="1" t="str">
        <f>+'BD1'!F10893</f>
        <v>Asistencia técnica a personas productoras (grupal): demostración de métodos (por evento, se puede acumular si la demostración tarda más de un día)</v>
      </c>
      <c r="G10893" s="1" t="str">
        <f>+'BD1'!G10893</f>
        <v>Sustantiva</v>
      </c>
      <c r="H10893" s="1">
        <f>+'BD1'!H10893</f>
        <v>3.21</v>
      </c>
    </row>
    <row r="10894" spans="1:8">
      <c r="A10894" s="1" t="str">
        <f>+'BD1'!A10894</f>
        <v>Huetar Norte</v>
      </c>
      <c r="B10894" s="1" t="str">
        <f>+'BD1'!B10894</f>
        <v>Upala</v>
      </c>
      <c r="C10894" s="1" t="str">
        <f>+'BD1'!C10894</f>
        <v>Robert Sequeira Ávalos</v>
      </c>
      <c r="D10894" s="1">
        <f>+'BD1'!D10894</f>
        <v>35</v>
      </c>
      <c r="E10894" s="1" t="str">
        <f>+'BD1'!E10894</f>
        <v>Técnico</v>
      </c>
      <c r="F10894" s="1" t="str">
        <f>+'BD1'!F10894</f>
        <v>Asistencia técnica a personas productoras (grupal): taller (por taller)</v>
      </c>
      <c r="G10894" s="1" t="str">
        <f>+'BD1'!G10894</f>
        <v>Sustantiva</v>
      </c>
      <c r="H10894" s="1">
        <f>+'BD1'!H10894</f>
        <v>3.7450000000000001</v>
      </c>
    </row>
    <row r="10895" spans="1:8">
      <c r="A10895" s="1" t="str">
        <f>+'BD1'!A10895</f>
        <v>Huetar Norte</v>
      </c>
      <c r="B10895" s="1" t="str">
        <f>+'BD1'!B10895</f>
        <v>Upala</v>
      </c>
      <c r="C10895" s="1" t="str">
        <f>+'BD1'!C10895</f>
        <v>Robert Sequeira Ávalos</v>
      </c>
      <c r="D10895" s="1">
        <f>+'BD1'!D10895</f>
        <v>35</v>
      </c>
      <c r="E10895" s="1" t="str">
        <f>+'BD1'!E10895</f>
        <v>Técnico</v>
      </c>
      <c r="F10895" s="1" t="str">
        <f>+'BD1'!F10895</f>
        <v>Asistencia técnica a personas productoras (grupal): charlas (por día en el evento)</v>
      </c>
      <c r="G10895" s="1" t="str">
        <f>+'BD1'!G10895</f>
        <v>Sustantiva</v>
      </c>
      <c r="H10895" s="1">
        <f>+'BD1'!H10895</f>
        <v>1.605</v>
      </c>
    </row>
    <row r="10896" spans="1:8">
      <c r="A10896" s="1" t="str">
        <f>+'BD1'!A10896</f>
        <v>Huetar Norte</v>
      </c>
      <c r="B10896" s="1" t="str">
        <f>+'BD1'!B10896</f>
        <v>Upala</v>
      </c>
      <c r="C10896" s="1" t="str">
        <f>+'BD1'!C10896</f>
        <v>Robert Sequeira Ávalos</v>
      </c>
      <c r="D10896" s="1">
        <f>+'BD1'!D10896</f>
        <v>35</v>
      </c>
      <c r="E10896" s="1" t="str">
        <f>+'BD1'!E10896</f>
        <v>Técnico</v>
      </c>
      <c r="F10896" s="1" t="str">
        <f>+'BD1'!F10896</f>
        <v>Gestión en capacitaciones con instituciones públicas o privadas (solo gestión de coordinación por evento de capacitación)</v>
      </c>
      <c r="G10896" s="1" t="str">
        <f>+'BD1'!G10896</f>
        <v>Administrativa</v>
      </c>
      <c r="H10896" s="1">
        <f>+'BD1'!H10896</f>
        <v>1.605</v>
      </c>
    </row>
    <row r="10897" spans="1:8">
      <c r="A10897" s="1" t="str">
        <f>+'BD1'!A10897</f>
        <v>Huetar Norte</v>
      </c>
      <c r="B10897" s="1" t="str">
        <f>+'BD1'!B10897</f>
        <v>Upala</v>
      </c>
      <c r="C10897" s="1" t="str">
        <f>+'BD1'!C10897</f>
        <v>Robert Sequeira Ávalos</v>
      </c>
      <c r="D10897" s="1">
        <f>+'BD1'!D10897</f>
        <v>35</v>
      </c>
      <c r="E10897" s="1" t="str">
        <f>+'BD1'!E10897</f>
        <v>Técnico</v>
      </c>
      <c r="F10897" s="1" t="str">
        <f>+'BD1'!F10897</f>
        <v>Aplicación de la herramienta de medición del nivel de gestión empresarial y organizacional (por organización)</v>
      </c>
      <c r="G10897" s="1" t="str">
        <f>+'BD1'!G10897</f>
        <v>Sustantiva</v>
      </c>
      <c r="H10897" s="1">
        <f>+'BD1'!H10897</f>
        <v>2.6749999999999998</v>
      </c>
    </row>
    <row r="10898" spans="1:8">
      <c r="A10898" s="1" t="str">
        <f>+'BD1'!A10898</f>
        <v>Huetar Norte</v>
      </c>
      <c r="B10898" s="1" t="str">
        <f>+'BD1'!B10898</f>
        <v>Upala</v>
      </c>
      <c r="C10898" s="1" t="str">
        <f>+'BD1'!C10898</f>
        <v>Robert Sequeira Ávalos</v>
      </c>
      <c r="D10898" s="1">
        <f>+'BD1'!D10898</f>
        <v>35</v>
      </c>
      <c r="E10898" s="1" t="str">
        <f>+'BD1'!E10898</f>
        <v>Técnico</v>
      </c>
      <c r="F10898" s="1" t="str">
        <f>+'BD1'!F10898</f>
        <v>Elaboración y ejecución del plan de trabajo (por organización)</v>
      </c>
      <c r="G10898" s="1" t="str">
        <f>+'BD1'!G10898</f>
        <v>Sustantiva</v>
      </c>
      <c r="H10898" s="1">
        <f>+'BD1'!H10898</f>
        <v>5.35</v>
      </c>
    </row>
    <row r="10899" spans="1:8">
      <c r="A10899" s="1" t="str">
        <f>+'BD1'!A10899</f>
        <v>Huetar Norte</v>
      </c>
      <c r="B10899" s="1" t="str">
        <f>+'BD1'!B10899</f>
        <v>Upala</v>
      </c>
      <c r="C10899" s="1" t="str">
        <f>+'BD1'!C10899</f>
        <v>Robert Sequeira Ávalos</v>
      </c>
      <c r="D10899" s="1">
        <f>+'BD1'!D10899</f>
        <v>35</v>
      </c>
      <c r="E10899" s="1" t="str">
        <f>+'BD1'!E10899</f>
        <v>Técnico</v>
      </c>
      <c r="F10899" s="1" t="str">
        <f>+'BD1'!F10899</f>
        <v>Visitas de seguimiento al plan de trabajo (por visita por organización)</v>
      </c>
      <c r="G10899" s="1" t="str">
        <f>+'BD1'!G10899</f>
        <v>Sustantiva</v>
      </c>
      <c r="H10899" s="1">
        <f>+'BD1'!H10899</f>
        <v>3.7450000000000001</v>
      </c>
    </row>
    <row r="10900" spans="1:8">
      <c r="A10900" s="1" t="str">
        <f>+'BD1'!A10900</f>
        <v>Huetar Norte</v>
      </c>
      <c r="B10900" s="1" t="str">
        <f>+'BD1'!B10900</f>
        <v>Upala</v>
      </c>
      <c r="C10900" s="1" t="str">
        <f>+'BD1'!C10900</f>
        <v>Robert Sequeira Ávalos</v>
      </c>
      <c r="D10900" s="1">
        <f>+'BD1'!D10900</f>
        <v>35</v>
      </c>
      <c r="E10900" s="1" t="str">
        <f>+'BD1'!E10900</f>
        <v>Técnico</v>
      </c>
      <c r="F10900" s="1" t="str">
        <f>+'BD1'!F10900</f>
        <v>Reporte del plan de trabajo anual (por reporte por organización)</v>
      </c>
      <c r="G10900" s="1" t="str">
        <f>+'BD1'!G10900</f>
        <v>Sustantiva</v>
      </c>
      <c r="H10900" s="1">
        <f>+'BD1'!H10900</f>
        <v>2.6749999999999998</v>
      </c>
    </row>
    <row r="10901" spans="1:8">
      <c r="A10901" s="1" t="str">
        <f>+'BD1'!A10901</f>
        <v>Huetar Norte</v>
      </c>
      <c r="B10901" s="1" t="str">
        <f>+'BD1'!B10901</f>
        <v>Upala</v>
      </c>
      <c r="C10901" s="1" t="str">
        <f>+'BD1'!C10901</f>
        <v>Robert Sequeira Ávalos</v>
      </c>
      <c r="D10901" s="1">
        <f>+'BD1'!D10901</f>
        <v>35</v>
      </c>
      <c r="E10901" s="1" t="str">
        <f>+'BD1'!E10901</f>
        <v>Técnico</v>
      </c>
      <c r="F10901" s="1" t="str">
        <f>+'BD1'!F10901</f>
        <v>NAMA (café): muestreo y toma de datos en finca (por productor)</v>
      </c>
      <c r="G10901" s="1" t="str">
        <f>+'BD1'!G10901</f>
        <v>Sustantiva</v>
      </c>
      <c r="H10901" s="1" t="str">
        <f>+'BD1'!H10901</f>
        <v>NA</v>
      </c>
    </row>
    <row r="10902" spans="1:8">
      <c r="A10902" s="1" t="str">
        <f>+'BD1'!A10902</f>
        <v>Huetar Norte</v>
      </c>
      <c r="B10902" s="1" t="str">
        <f>+'BD1'!B10902</f>
        <v>Upala</v>
      </c>
      <c r="C10902" s="1" t="str">
        <f>+'BD1'!C10902</f>
        <v>Robert Sequeira Ávalos</v>
      </c>
      <c r="D10902" s="1">
        <f>+'BD1'!D10902</f>
        <v>35</v>
      </c>
      <c r="E10902" s="1" t="str">
        <f>+'BD1'!E10902</f>
        <v>Técnico</v>
      </c>
      <c r="F10902" s="1" t="str">
        <f>+'BD1'!F10902</f>
        <v>NAMA (café): inclusión de datos al SisDNEA (por productor)</v>
      </c>
      <c r="G10902" s="1" t="str">
        <f>+'BD1'!G10902</f>
        <v>Sustantiva</v>
      </c>
      <c r="H10902" s="1" t="str">
        <f>+'BD1'!H10902</f>
        <v>NA</v>
      </c>
    </row>
    <row r="10903" spans="1:8">
      <c r="A10903" s="1" t="str">
        <f>+'BD1'!A10903</f>
        <v>Huetar Norte</v>
      </c>
      <c r="B10903" s="1" t="str">
        <f>+'BD1'!B10903</f>
        <v>Upala</v>
      </c>
      <c r="C10903" s="1" t="str">
        <f>+'BD1'!C10903</f>
        <v>Robert Sequeira Ávalos</v>
      </c>
      <c r="D10903" s="1">
        <f>+'BD1'!D10903</f>
        <v>35</v>
      </c>
      <c r="E10903" s="1" t="str">
        <f>+'BD1'!E10903</f>
        <v>Técnico</v>
      </c>
      <c r="F10903" s="1" t="str">
        <f>+'BD1'!F10903</f>
        <v>NAMA (café): entrega de constancia de verificación del MRV a la persona productora (por productor)</v>
      </c>
      <c r="G10903" s="1" t="str">
        <f>+'BD1'!G10903</f>
        <v>Sustantiva</v>
      </c>
      <c r="H10903" s="1" t="str">
        <f>+'BD1'!H10903</f>
        <v>NA</v>
      </c>
    </row>
    <row r="10904" spans="1:8">
      <c r="A10904" s="1" t="str">
        <f>+'BD1'!A10904</f>
        <v>Huetar Norte</v>
      </c>
      <c r="B10904" s="1" t="str">
        <f>+'BD1'!B10904</f>
        <v>Upala</v>
      </c>
      <c r="C10904" s="1" t="str">
        <f>+'BD1'!C10904</f>
        <v>Robert Sequeira Ávalos</v>
      </c>
      <c r="D10904" s="1">
        <f>+'BD1'!D10904</f>
        <v>35</v>
      </c>
      <c r="E10904" s="1" t="str">
        <f>+'BD1'!E10904</f>
        <v>Técnico</v>
      </c>
      <c r="F10904" s="1" t="str">
        <f>+'BD1'!F10904</f>
        <v>NAMA (ganadería): muestreo y toma de datos en finca (por productor)</v>
      </c>
      <c r="G10904" s="1" t="str">
        <f>+'BD1'!G10904</f>
        <v>Sustantiva</v>
      </c>
      <c r="H10904" s="1">
        <f>+'BD1'!H10904</f>
        <v>3.7450000000000001</v>
      </c>
    </row>
    <row r="10905" spans="1:8">
      <c r="A10905" s="1" t="str">
        <f>+'BD1'!A10905</f>
        <v>Huetar Norte</v>
      </c>
      <c r="B10905" s="1" t="str">
        <f>+'BD1'!B10905</f>
        <v>Upala</v>
      </c>
      <c r="C10905" s="1" t="str">
        <f>+'BD1'!C10905</f>
        <v>Robert Sequeira Ávalos</v>
      </c>
      <c r="D10905" s="1">
        <f>+'BD1'!D10905</f>
        <v>35</v>
      </c>
      <c r="E10905" s="1" t="str">
        <f>+'BD1'!E10905</f>
        <v>Técnico</v>
      </c>
      <c r="F10905" s="1" t="str">
        <f>+'BD1'!F10905</f>
        <v>NAMA (ganadería): inclusión de datos al SisDNEA (por productor)</v>
      </c>
      <c r="G10905" s="1" t="str">
        <f>+'BD1'!G10905</f>
        <v>Sustantiva</v>
      </c>
      <c r="H10905" s="1">
        <f>+'BD1'!H10905</f>
        <v>1.605</v>
      </c>
    </row>
    <row r="10906" spans="1:8">
      <c r="A10906" s="1" t="str">
        <f>+'BD1'!A10906</f>
        <v>Huetar Norte</v>
      </c>
      <c r="B10906" s="1" t="str">
        <f>+'BD1'!B10906</f>
        <v>Upala</v>
      </c>
      <c r="C10906" s="1" t="str">
        <f>+'BD1'!C10906</f>
        <v>Robert Sequeira Ávalos</v>
      </c>
      <c r="D10906" s="1">
        <f>+'BD1'!D10906</f>
        <v>35</v>
      </c>
      <c r="E10906" s="1" t="str">
        <f>+'BD1'!E10906</f>
        <v>Técnico</v>
      </c>
      <c r="F10906" s="1" t="str">
        <f>+'BD1'!F10906</f>
        <v>NAMA (ganadería): entrega de constancia de verificación del MRV a la persona productora (por productor)</v>
      </c>
      <c r="G10906" s="1" t="str">
        <f>+'BD1'!G10906</f>
        <v>Sustantiva</v>
      </c>
      <c r="H10906" s="1">
        <f>+'BD1'!H10906</f>
        <v>1.605</v>
      </c>
    </row>
    <row r="10907" spans="1:8">
      <c r="A10907" s="1" t="str">
        <f>+'BD1'!A10907</f>
        <v>Huetar Norte</v>
      </c>
      <c r="B10907" s="1" t="str">
        <f>+'BD1'!B10907</f>
        <v>Upala</v>
      </c>
      <c r="C10907" s="1" t="str">
        <f>+'BD1'!C10907</f>
        <v>Robert Sequeira Ávalos</v>
      </c>
      <c r="D10907" s="1">
        <f>+'BD1'!D10907</f>
        <v>35</v>
      </c>
      <c r="E10907" s="1" t="str">
        <f>+'BD1'!E10907</f>
        <v>Técnico</v>
      </c>
      <c r="F10907" s="1" t="str">
        <f>+'BD1'!F10907</f>
        <v>Producción sostenible: elaboración de la herramienta Tu Modelo, en el SisDNEA (por productor)</v>
      </c>
      <c r="G10907" s="1" t="str">
        <f>+'BD1'!G10907</f>
        <v>Sustantiva</v>
      </c>
      <c r="H10907" s="1">
        <f>+'BD1'!H10907</f>
        <v>1.605</v>
      </c>
    </row>
    <row r="10908" spans="1:8">
      <c r="A10908" s="1" t="str">
        <f>+'BD1'!A10908</f>
        <v>Huetar Norte</v>
      </c>
      <c r="B10908" s="1" t="str">
        <f>+'BD1'!B10908</f>
        <v>Upala</v>
      </c>
      <c r="C10908" s="1" t="str">
        <f>+'BD1'!C10908</f>
        <v>Robert Sequeira Ávalos</v>
      </c>
      <c r="D10908" s="1">
        <f>+'BD1'!D10908</f>
        <v>35</v>
      </c>
      <c r="E10908" s="1" t="str">
        <f>+'BD1'!E10908</f>
        <v>Técnico</v>
      </c>
      <c r="F10908" s="1" t="str">
        <f>+'BD1'!F10908</f>
        <v>Producción sostenible: entregar certificado al productor e incluirlo en el expediente físico (por productor)</v>
      </c>
      <c r="G10908" s="1" t="str">
        <f>+'BD1'!G10908</f>
        <v>Sustantiva</v>
      </c>
      <c r="H10908" s="1">
        <f>+'BD1'!H10908</f>
        <v>1.605</v>
      </c>
    </row>
    <row r="10909" spans="1:8">
      <c r="A10909" s="1" t="str">
        <f>+'BD1'!A10909</f>
        <v>Huetar Norte</v>
      </c>
      <c r="B10909" s="1" t="str">
        <f>+'BD1'!B10909</f>
        <v>Upala</v>
      </c>
      <c r="C10909" s="1" t="str">
        <f>+'BD1'!C10909</f>
        <v>Robert Sequeira Ávalos</v>
      </c>
      <c r="D10909" s="1">
        <f>+'BD1'!D10909</f>
        <v>35</v>
      </c>
      <c r="E10909" s="1" t="str">
        <f>+'BD1'!E10909</f>
        <v>Técnico</v>
      </c>
      <c r="F10909" s="1" t="str">
        <f>+'BD1'!F10909</f>
        <v>RBAyP y RBAO: divulgación del programa de incentivos (por acción de divulgación)</v>
      </c>
      <c r="G10909" s="1" t="str">
        <f>+'BD1'!G10909</f>
        <v>Sustantiva</v>
      </c>
      <c r="H10909" s="1">
        <f>+'BD1'!H10909</f>
        <v>1.605</v>
      </c>
    </row>
    <row r="10910" spans="1:8">
      <c r="A10910" s="1" t="str">
        <f>+'BD1'!A10910</f>
        <v>Huetar Norte</v>
      </c>
      <c r="B10910" s="1" t="str">
        <f>+'BD1'!B10910</f>
        <v>Upala</v>
      </c>
      <c r="C10910" s="1" t="str">
        <f>+'BD1'!C10910</f>
        <v>Robert Sequeira Ávalos</v>
      </c>
      <c r="D10910" s="1">
        <f>+'BD1'!D10910</f>
        <v>35</v>
      </c>
      <c r="E10910" s="1" t="str">
        <f>+'BD1'!E10910</f>
        <v>Técnico</v>
      </c>
      <c r="F10910" s="1" t="str">
        <f>+'BD1'!F10910</f>
        <v>RBAyP y RBAO: completar formularios para recibir incentivos económicos (por productor)</v>
      </c>
      <c r="G10910" s="1" t="str">
        <f>+'BD1'!G10910</f>
        <v>Sustantiva</v>
      </c>
      <c r="H10910" s="1">
        <f>+'BD1'!H10910</f>
        <v>1.09972</v>
      </c>
    </row>
    <row r="10911" spans="1:8">
      <c r="A10911" s="1" t="str">
        <f>+'BD1'!A10911</f>
        <v>Huetar Norte</v>
      </c>
      <c r="B10911" s="1" t="str">
        <f>+'BD1'!B10911</f>
        <v>Upala</v>
      </c>
      <c r="C10911" s="1" t="str">
        <f>+'BD1'!C10911</f>
        <v>Robert Sequeira Ávalos</v>
      </c>
      <c r="D10911" s="1">
        <f>+'BD1'!D10911</f>
        <v>35</v>
      </c>
      <c r="E10911" s="1" t="str">
        <f>+'BD1'!E10911</f>
        <v>Técnico</v>
      </c>
      <c r="F10911" s="1" t="str">
        <f>+'BD1'!F10911</f>
        <v>RBAyP y RBAO: revisión de las solicitudes del programa de incentivos económicos (por productor)</v>
      </c>
      <c r="G10911" s="1" t="str">
        <f>+'BD1'!G10911</f>
        <v>Sustantiva</v>
      </c>
      <c r="H10911" s="1" t="str">
        <f>+'BD1'!H10911</f>
        <v>NA</v>
      </c>
    </row>
    <row r="10912" spans="1:8">
      <c r="A10912" s="1" t="str">
        <f>+'BD1'!A10912</f>
        <v>Huetar Norte</v>
      </c>
      <c r="B10912" s="1" t="str">
        <f>+'BD1'!B10912</f>
        <v>Upala</v>
      </c>
      <c r="C10912" s="1" t="str">
        <f>+'BD1'!C10912</f>
        <v>Robert Sequeira Ávalos</v>
      </c>
      <c r="D10912" s="1">
        <f>+'BD1'!D10912</f>
        <v>35</v>
      </c>
      <c r="E10912" s="1" t="str">
        <f>+'BD1'!E10912</f>
        <v>Técnico</v>
      </c>
      <c r="F10912" s="1" t="str">
        <f>+'BD1'!F10912</f>
        <v>RBAyP y RBAO: visita a finca para verificación (por visita por productor)</v>
      </c>
      <c r="G10912" s="1" t="str">
        <f>+'BD1'!G10912</f>
        <v>Sustantiva</v>
      </c>
      <c r="H10912" s="1">
        <f>+'BD1'!H10912</f>
        <v>3.7450000000000001</v>
      </c>
    </row>
    <row r="10913" spans="1:8">
      <c r="A10913" s="1" t="str">
        <f>+'BD1'!A10913</f>
        <v>Huetar Norte</v>
      </c>
      <c r="B10913" s="1" t="str">
        <f>+'BD1'!B10913</f>
        <v>Upala</v>
      </c>
      <c r="C10913" s="1" t="str">
        <f>+'BD1'!C10913</f>
        <v>Robert Sequeira Ávalos</v>
      </c>
      <c r="D10913" s="1">
        <f>+'BD1'!D10913</f>
        <v>35</v>
      </c>
      <c r="E10913" s="1" t="str">
        <f>+'BD1'!E10913</f>
        <v>Técnico</v>
      </c>
      <c r="F10913" s="1" t="str">
        <f>+'BD1'!F10913</f>
        <v>Productores ocasionales: asistencia técnica individual (por productor)</v>
      </c>
      <c r="G10913" s="1" t="str">
        <f>+'BD1'!G10913</f>
        <v>Sustantiva</v>
      </c>
      <c r="H10913" s="1">
        <f>+'BD1'!H10913</f>
        <v>2.14</v>
      </c>
    </row>
    <row r="10914" spans="1:8">
      <c r="A10914" s="1" t="str">
        <f>+'BD1'!A10914</f>
        <v>Huetar Norte</v>
      </c>
      <c r="B10914" s="1" t="str">
        <f>+'BD1'!B10914</f>
        <v>Upala</v>
      </c>
      <c r="C10914" s="1" t="str">
        <f>+'BD1'!C10914</f>
        <v>Robert Sequeira Ávalos</v>
      </c>
      <c r="D10914" s="1">
        <f>+'BD1'!D10914</f>
        <v>35</v>
      </c>
      <c r="E10914" s="1" t="str">
        <f>+'BD1'!E10914</f>
        <v>Técnico</v>
      </c>
      <c r="F10914" s="1" t="str">
        <f>+'BD1'!F10914</f>
        <v>Productores ocasionales: asistencia técnica grupal (por asistencia a grupo)</v>
      </c>
      <c r="G10914" s="1" t="str">
        <f>+'BD1'!G10914</f>
        <v>Sustantiva</v>
      </c>
      <c r="H10914" s="1">
        <f>+'BD1'!H10914</f>
        <v>1.605</v>
      </c>
    </row>
    <row r="10915" spans="1:8">
      <c r="A10915" s="1" t="str">
        <f>+'BD1'!A10915</f>
        <v>Huetar Norte</v>
      </c>
      <c r="B10915" s="1" t="str">
        <f>+'BD1'!B10915</f>
        <v>Upala</v>
      </c>
      <c r="C10915" s="1" t="str">
        <f>+'BD1'!C10915</f>
        <v>Robert Sequeira Ávalos</v>
      </c>
      <c r="D10915" s="1">
        <f>+'BD1'!D10915</f>
        <v>35</v>
      </c>
      <c r="E10915" s="1" t="str">
        <f>+'BD1'!E10915</f>
        <v>Técnico</v>
      </c>
      <c r="F10915" s="1" t="str">
        <f>+'BD1'!F10915</f>
        <v>Productores ocasionales: servicios de extensión de información digitales y virtuales (por productor)</v>
      </c>
      <c r="G10915" s="1" t="str">
        <f>+'BD1'!G10915</f>
        <v>Sustantiva</v>
      </c>
      <c r="H10915" s="1">
        <f>+'BD1'!H10915</f>
        <v>0.35666999999999999</v>
      </c>
    </row>
    <row r="10916" spans="1:8">
      <c r="A10916" s="1" t="str">
        <f>+'BD1'!A10916</f>
        <v>Huetar Norte</v>
      </c>
      <c r="B10916" s="1" t="str">
        <f>+'BD1'!B10916</f>
        <v>Upala</v>
      </c>
      <c r="C10916" s="1" t="str">
        <f>+'BD1'!C10916</f>
        <v>Robert Sequeira Ávalos</v>
      </c>
      <c r="D10916" s="1">
        <f>+'BD1'!D10916</f>
        <v>35</v>
      </c>
      <c r="E10916" s="1" t="str">
        <f>+'BD1'!E10916</f>
        <v>Técnico</v>
      </c>
      <c r="F10916" s="1" t="str">
        <f>+'BD1'!F10916</f>
        <v>Proyectos financiados con fondos públicos y transferencia MAG: apoyo en la formulación de proyectos de personas productoras (acumulado efectivo por proyecto)</v>
      </c>
      <c r="G10916" s="1" t="str">
        <f>+'BD1'!G10916</f>
        <v>Sustantiva</v>
      </c>
      <c r="H10916" s="1">
        <f>+'BD1'!H10916</f>
        <v>21.4</v>
      </c>
    </row>
    <row r="10917" spans="1:8">
      <c r="A10917" s="1" t="str">
        <f>+'BD1'!A10917</f>
        <v>Huetar Norte</v>
      </c>
      <c r="B10917" s="1" t="str">
        <f>+'BD1'!B10917</f>
        <v>Upala</v>
      </c>
      <c r="C10917" s="1" t="str">
        <f>+'BD1'!C10917</f>
        <v>Robert Sequeira Ávalos</v>
      </c>
      <c r="D10917" s="1">
        <f>+'BD1'!D10917</f>
        <v>35</v>
      </c>
      <c r="E10917" s="1" t="str">
        <f>+'BD1'!E10917</f>
        <v>Técnico</v>
      </c>
      <c r="F10917" s="1" t="str">
        <f>+'BD1'!F10917</f>
        <v>Proyectos financiados con fondos públicos y transferencia MAG: apoyo en la formulación de proyectos de organizaciones (acumulado efectivo por proyecto)</v>
      </c>
      <c r="G10917" s="1" t="str">
        <f>+'BD1'!G10917</f>
        <v>Sustantiva</v>
      </c>
      <c r="H10917" s="1">
        <f>+'BD1'!H10917</f>
        <v>21.4</v>
      </c>
    </row>
    <row r="10918" spans="1:8">
      <c r="A10918" s="1" t="str">
        <f>+'BD1'!A10918</f>
        <v>Huetar Norte</v>
      </c>
      <c r="B10918" s="1" t="str">
        <f>+'BD1'!B10918</f>
        <v>Upala</v>
      </c>
      <c r="C10918" s="1" t="str">
        <f>+'BD1'!C10918</f>
        <v>Robert Sequeira Ávalos</v>
      </c>
      <c r="D10918" s="1">
        <f>+'BD1'!D10918</f>
        <v>35</v>
      </c>
      <c r="E10918" s="1" t="str">
        <f>+'BD1'!E10918</f>
        <v>Técnico</v>
      </c>
      <c r="F10918" s="1" t="str">
        <f>+'BD1'!F10918</f>
        <v>Proyectos financiados con fondos públicos: seguimiento técnico (por visita a proyecto)</v>
      </c>
      <c r="G10918" s="1" t="str">
        <f>+'BD1'!G10918</f>
        <v>Sustantiva</v>
      </c>
      <c r="H10918" s="1">
        <f>+'BD1'!H10918</f>
        <v>3.21</v>
      </c>
    </row>
    <row r="10919" spans="1:8">
      <c r="A10919" s="1" t="str">
        <f>+'BD1'!A10919</f>
        <v>Huetar Norte</v>
      </c>
      <c r="B10919" s="1" t="str">
        <f>+'BD1'!B10919</f>
        <v>Upala</v>
      </c>
      <c r="C10919" s="1" t="str">
        <f>+'BD1'!C10919</f>
        <v>Robert Sequeira Ávalos</v>
      </c>
      <c r="D10919" s="1">
        <f>+'BD1'!D10919</f>
        <v>35</v>
      </c>
      <c r="E10919" s="1" t="str">
        <f>+'BD1'!E10919</f>
        <v>Técnico</v>
      </c>
      <c r="F10919" s="1" t="str">
        <f>+'BD1'!F10919</f>
        <v>Elaboración de informes trimestrales, semestrales y anuales PAO (por informe)</v>
      </c>
      <c r="G10919" s="1" t="str">
        <f>+'BD1'!G10919</f>
        <v>Administrativa</v>
      </c>
      <c r="H10919" s="1">
        <f>+'BD1'!H10919</f>
        <v>12.84</v>
      </c>
    </row>
    <row r="10920" spans="1:8">
      <c r="A10920" s="1" t="str">
        <f>+'BD1'!A10920</f>
        <v>Huetar Norte</v>
      </c>
      <c r="B10920" s="1" t="str">
        <f>+'BD1'!B10920</f>
        <v>Upala</v>
      </c>
      <c r="C10920" s="1" t="str">
        <f>+'BD1'!C10920</f>
        <v>Robert Sequeira Ávalos</v>
      </c>
      <c r="D10920" s="1">
        <f>+'BD1'!D10920</f>
        <v>35</v>
      </c>
      <c r="E10920" s="1" t="str">
        <f>+'BD1'!E10920</f>
        <v>Técnico</v>
      </c>
      <c r="F10920" s="1" t="str">
        <f>+'BD1'!F10920</f>
        <v>Seguimiento a los PAO de los funcionarios a su cargo (por funcionario)</v>
      </c>
      <c r="G10920" s="1" t="str">
        <f>+'BD1'!G10920</f>
        <v>Administrativa</v>
      </c>
      <c r="H10920" s="1" t="str">
        <f>+'BD1'!H10920</f>
        <v>NA</v>
      </c>
    </row>
    <row r="10921" spans="1:8">
      <c r="A10921" s="1" t="str">
        <f>+'BD1'!A10921</f>
        <v>Huetar Norte</v>
      </c>
      <c r="B10921" s="1" t="str">
        <f>+'BD1'!B10921</f>
        <v>Upala</v>
      </c>
      <c r="C10921" s="1" t="str">
        <f>+'BD1'!C10921</f>
        <v>Robert Sequeira Ávalos</v>
      </c>
      <c r="D10921" s="1">
        <f>+'BD1'!D10921</f>
        <v>35</v>
      </c>
      <c r="E10921" s="1" t="str">
        <f>+'BD1'!E10921</f>
        <v>Técnico</v>
      </c>
      <c r="F10921" s="1" t="str">
        <f>+'BD1'!F10921</f>
        <v>Inscripción y actualización de PYMPA (por productor)</v>
      </c>
      <c r="G10921" s="1" t="str">
        <f>+'BD1'!G10921</f>
        <v>Sustantiva</v>
      </c>
      <c r="H10921" s="1">
        <f>+'BD1'!H10921</f>
        <v>0.50527999999999995</v>
      </c>
    </row>
    <row r="10922" spans="1:8">
      <c r="A10922" s="1" t="str">
        <f>+'BD1'!A10922</f>
        <v>Huetar Norte</v>
      </c>
      <c r="B10922" s="1" t="str">
        <f>+'BD1'!B10922</f>
        <v>Upala</v>
      </c>
      <c r="C10922" s="1" t="str">
        <f>+'BD1'!C10922</f>
        <v>Robert Sequeira Ávalos</v>
      </c>
      <c r="D10922" s="1">
        <f>+'BD1'!D10922</f>
        <v>35</v>
      </c>
      <c r="E10922" s="1" t="str">
        <f>+'BD1'!E10922</f>
        <v>Técnico</v>
      </c>
      <c r="F10922" s="1" t="str">
        <f>+'BD1'!F10922</f>
        <v>Certificaciones para la Declaración de Bienes Inmuebles ante las municipalidades (por trámite)</v>
      </c>
      <c r="G10922" s="1" t="str">
        <f>+'BD1'!G10922</f>
        <v>Sustantiva</v>
      </c>
      <c r="H10922" s="1" t="str">
        <f>+'BD1'!H10922</f>
        <v>NA</v>
      </c>
    </row>
    <row r="10923" spans="1:8">
      <c r="A10923" s="1" t="str">
        <f>+'BD1'!A10923</f>
        <v>Huetar Norte</v>
      </c>
      <c r="B10923" s="1" t="str">
        <f>+'BD1'!B10923</f>
        <v>Upala</v>
      </c>
      <c r="C10923" s="1" t="str">
        <f>+'BD1'!C10923</f>
        <v>Robert Sequeira Ávalos</v>
      </c>
      <c r="D10923" s="1">
        <f>+'BD1'!D10923</f>
        <v>35</v>
      </c>
      <c r="E10923" s="1" t="str">
        <f>+'BD1'!E10923</f>
        <v>Técnico</v>
      </c>
      <c r="F10923" s="1" t="str">
        <f>+'BD1'!F10923</f>
        <v>Participación en reuniones EREA (por reunión)</v>
      </c>
      <c r="G10923" s="1" t="str">
        <f>+'BD1'!G10923</f>
        <v>Administrativa</v>
      </c>
      <c r="H10923" s="1" t="str">
        <f>+'BD1'!H10923</f>
        <v>NA</v>
      </c>
    </row>
    <row r="10924" spans="1:8">
      <c r="A10924" s="1" t="str">
        <f>+'BD1'!A10924</f>
        <v>Huetar Norte</v>
      </c>
      <c r="B10924" s="1" t="str">
        <f>+'BD1'!B10924</f>
        <v>Upala</v>
      </c>
      <c r="C10924" s="1" t="str">
        <f>+'BD1'!C10924</f>
        <v>Robert Sequeira Ávalos</v>
      </c>
      <c r="D10924" s="1">
        <f>+'BD1'!D10924</f>
        <v>35</v>
      </c>
      <c r="E10924" s="1" t="str">
        <f>+'BD1'!E10924</f>
        <v>Técnico</v>
      </c>
      <c r="F10924" s="1" t="str">
        <f>+'BD1'!F10924</f>
        <v>Participación en grupos técnicos o comisiones (por reunión)</v>
      </c>
      <c r="G10924" s="1" t="str">
        <f>+'BD1'!G10924</f>
        <v>Sustantiva</v>
      </c>
      <c r="H10924" s="1">
        <f>+'BD1'!H10924</f>
        <v>3.21</v>
      </c>
    </row>
    <row r="10925" spans="1:8">
      <c r="A10925" s="1" t="str">
        <f>+'BD1'!A10925</f>
        <v>Huetar Norte</v>
      </c>
      <c r="B10925" s="1" t="str">
        <f>+'BD1'!B10925</f>
        <v>Upala</v>
      </c>
      <c r="C10925" s="1" t="str">
        <f>+'BD1'!C10925</f>
        <v>Robert Sequeira Ávalos</v>
      </c>
      <c r="D10925" s="1">
        <f>+'BD1'!D10925</f>
        <v>35</v>
      </c>
      <c r="E10925" s="1" t="str">
        <f>+'BD1'!E10925</f>
        <v>Técnico</v>
      </c>
      <c r="F10925" s="1" t="str">
        <f>+'BD1'!F10925</f>
        <v>Participación en capacitaciones técnicas (por capacitación)</v>
      </c>
      <c r="G10925" s="1" t="str">
        <f>+'BD1'!G10925</f>
        <v>Administrativa</v>
      </c>
      <c r="H10925" s="1">
        <f>+'BD1'!H10925</f>
        <v>12.84</v>
      </c>
    </row>
    <row r="10926" spans="1:8">
      <c r="A10926" s="1" t="str">
        <f>+'BD1'!A10926</f>
        <v>Huetar Norte</v>
      </c>
      <c r="B10926" s="1" t="str">
        <f>+'BD1'!B10926</f>
        <v>Upala</v>
      </c>
      <c r="C10926" s="1" t="str">
        <f>+'BD1'!C10926</f>
        <v>Robert Sequeira Ávalos</v>
      </c>
      <c r="D10926" s="1">
        <f>+'BD1'!D10926</f>
        <v>35</v>
      </c>
      <c r="E10926" s="1" t="str">
        <f>+'BD1'!E10926</f>
        <v>Técnico</v>
      </c>
      <c r="F10926" s="1" t="str">
        <f>+'BD1'!F10926</f>
        <v xml:space="preserve">Participación en charlas y sesiones técnicas, de trabajo y de actualización de conocimiento (por evento) </v>
      </c>
      <c r="G10926" s="1" t="str">
        <f>+'BD1'!G10926</f>
        <v>Administrativa</v>
      </c>
      <c r="H10926" s="1">
        <f>+'BD1'!H10926</f>
        <v>6.42</v>
      </c>
    </row>
    <row r="10927" spans="1:8">
      <c r="A10927" s="1" t="str">
        <f>+'BD1'!A10927</f>
        <v>Huetar Norte</v>
      </c>
      <c r="B10927" s="1" t="str">
        <f>+'BD1'!B10927</f>
        <v>Upala</v>
      </c>
      <c r="C10927" s="1" t="str">
        <f>+'BD1'!C10927</f>
        <v>Robert Sequeira Ávalos</v>
      </c>
      <c r="D10927" s="1">
        <f>+'BD1'!D10927</f>
        <v>35</v>
      </c>
      <c r="E10927" s="1" t="str">
        <f>+'BD1'!E10927</f>
        <v>Técnico</v>
      </c>
      <c r="F10927" s="1" t="str">
        <f>+'BD1'!F10927</f>
        <v>Aplicación de censos y apoyo en sondeo de precios de insumos agropecuarios (por censo o sondeo)</v>
      </c>
      <c r="G10927" s="1" t="str">
        <f>+'BD1'!G10927</f>
        <v>Sustantiva</v>
      </c>
      <c r="H10927" s="1">
        <f>+'BD1'!H10927</f>
        <v>26.393329999999999</v>
      </c>
    </row>
    <row r="10928" spans="1:8">
      <c r="A10928" s="1" t="str">
        <f>+'BD1'!A10928</f>
        <v>Huetar Norte</v>
      </c>
      <c r="B10928" s="1" t="str">
        <f>+'BD1'!B10928</f>
        <v>Upala</v>
      </c>
      <c r="C10928" s="1" t="str">
        <f>+'BD1'!C10928</f>
        <v>Robert Sequeira Ávalos</v>
      </c>
      <c r="D10928" s="1">
        <f>+'BD1'!D10928</f>
        <v>35</v>
      </c>
      <c r="E10928" s="1" t="str">
        <f>+'BD1'!E10928</f>
        <v>Técnico</v>
      </c>
      <c r="F10928" s="1" t="str">
        <f>+'BD1'!F10928</f>
        <v>Coordinación de acciones entre dependencias del MAG (por acción de cordinación)</v>
      </c>
      <c r="G10928" s="1" t="str">
        <f>+'BD1'!G10928</f>
        <v>Administrativa</v>
      </c>
      <c r="H10928" s="1">
        <f>+'BD1'!H10928</f>
        <v>1.15917</v>
      </c>
    </row>
    <row r="10929" spans="1:8">
      <c r="A10929" s="1" t="str">
        <f>+'BD1'!A10929</f>
        <v>Huetar Norte</v>
      </c>
      <c r="B10929" s="1" t="str">
        <f>+'BD1'!B10929</f>
        <v>Upala</v>
      </c>
      <c r="C10929" s="1" t="str">
        <f>+'BD1'!C10929</f>
        <v>Robert Sequeira Ávalos</v>
      </c>
      <c r="D10929" s="1">
        <f>+'BD1'!D10929</f>
        <v>35</v>
      </c>
      <c r="E10929" s="1" t="str">
        <f>+'BD1'!E10929</f>
        <v>Técnico</v>
      </c>
      <c r="F10929" s="1" t="str">
        <f>+'BD1'!F10929</f>
        <v>Otorgamiento de permisos para quemas agropecuarias (por trámite)</v>
      </c>
      <c r="G10929" s="1" t="str">
        <f>+'BD1'!G10929</f>
        <v>Sustantiva</v>
      </c>
      <c r="H10929" s="1" t="str">
        <f>+'BD1'!H10929</f>
        <v>NA</v>
      </c>
    </row>
    <row r="10930" spans="1:8">
      <c r="A10930" s="1" t="str">
        <f>+'BD1'!A10930</f>
        <v>Huetar Norte</v>
      </c>
      <c r="B10930" s="1" t="str">
        <f>+'BD1'!B10930</f>
        <v>Upala</v>
      </c>
      <c r="C10930" s="1" t="str">
        <f>+'BD1'!C10930</f>
        <v>Robert Sequeira Ávalos</v>
      </c>
      <c r="D10930" s="1">
        <f>+'BD1'!D10930</f>
        <v>35</v>
      </c>
      <c r="E10930" s="1" t="str">
        <f>+'BD1'!E10930</f>
        <v>Técnico</v>
      </c>
      <c r="F10930" s="1" t="str">
        <f>+'BD1'!F10930</f>
        <v>Elaboración de Autoevaluación en Control Interno (acumulado efectivo por aplicación de la autoevaluación)</v>
      </c>
      <c r="G10930" s="1" t="str">
        <f>+'BD1'!G10930</f>
        <v>Administrativa</v>
      </c>
      <c r="H10930" s="1">
        <f>+'BD1'!H10930</f>
        <v>3.21</v>
      </c>
    </row>
    <row r="10931" spans="1:8">
      <c r="A10931" s="1" t="str">
        <f>+'BD1'!A10931</f>
        <v>Huetar Norte</v>
      </c>
      <c r="B10931" s="1" t="str">
        <f>+'BD1'!B10931</f>
        <v>Upala</v>
      </c>
      <c r="C10931" s="1" t="str">
        <f>+'BD1'!C10931</f>
        <v>Robert Sequeira Ávalos</v>
      </c>
      <c r="D10931" s="1">
        <f>+'BD1'!D10931</f>
        <v>35</v>
      </c>
      <c r="E10931" s="1" t="str">
        <f>+'BD1'!E10931</f>
        <v>Técnico</v>
      </c>
      <c r="F10931" s="1" t="str">
        <f>+'BD1'!F10931</f>
        <v>Determinación y evaluación de riesgos en SEVRIMAG (acumulado efectivo por aplicación del SEVRIMAG)</v>
      </c>
      <c r="G10931" s="1" t="str">
        <f>+'BD1'!G10931</f>
        <v>Administrativa</v>
      </c>
      <c r="H10931" s="1">
        <f>+'BD1'!H10931</f>
        <v>3.21</v>
      </c>
    </row>
    <row r="10932" spans="1:8">
      <c r="A10932" s="1" t="str">
        <f>+'BD1'!A10932</f>
        <v>Huetar Norte</v>
      </c>
      <c r="B10932" s="1" t="str">
        <f>+'BD1'!B10932</f>
        <v>Upala</v>
      </c>
      <c r="C10932" s="1" t="str">
        <f>+'BD1'!C10932</f>
        <v>Robert Sequeira Ávalos</v>
      </c>
      <c r="D10932" s="1">
        <f>+'BD1'!D10932</f>
        <v>35</v>
      </c>
      <c r="E10932" s="1" t="str">
        <f>+'BD1'!E10932</f>
        <v>Técnico</v>
      </c>
      <c r="F10932" s="1" t="str">
        <f>+'BD1'!F10932</f>
        <v>Seguimiento a plan de mitigación de riesgos en SEVRIMAG (acumulado efectivo por seguimiento)</v>
      </c>
      <c r="G10932" s="1" t="str">
        <f>+'BD1'!G10932</f>
        <v>Administrativa</v>
      </c>
      <c r="H10932" s="1">
        <f>+'BD1'!H10932</f>
        <v>2.14</v>
      </c>
    </row>
    <row r="10933" spans="1:8">
      <c r="A10933" s="1" t="str">
        <f>+'BD1'!A10933</f>
        <v>Huetar Norte</v>
      </c>
      <c r="B10933" s="1" t="str">
        <f>+'BD1'!B10933</f>
        <v>Upala</v>
      </c>
      <c r="C10933" s="1" t="str">
        <f>+'BD1'!C10933</f>
        <v>Robert Sequeira Ávalos</v>
      </c>
      <c r="D10933" s="1">
        <f>+'BD1'!D10933</f>
        <v>35</v>
      </c>
      <c r="E10933" s="1" t="str">
        <f>+'BD1'!E10933</f>
        <v>Técnico</v>
      </c>
      <c r="F10933" s="1" t="str">
        <f>+'BD1'!F10933</f>
        <v>Seguimiento a plan de mejora de la Autoevaluación en Control Interno (acumulado efectivo por seguimiento)</v>
      </c>
      <c r="G10933" s="1" t="str">
        <f>+'BD1'!G10933</f>
        <v>Administrativa</v>
      </c>
      <c r="H10933" s="1">
        <f>+'BD1'!H10933</f>
        <v>2.14</v>
      </c>
    </row>
    <row r="10934" spans="1:8">
      <c r="A10934" s="1" t="str">
        <f>+'BD1'!A10934</f>
        <v>Huetar Norte</v>
      </c>
      <c r="B10934" s="1" t="str">
        <f>+'BD1'!B10934</f>
        <v>Upala</v>
      </c>
      <c r="C10934" s="1" t="str">
        <f>+'BD1'!C10934</f>
        <v>Robert Sequeira Ávalos</v>
      </c>
      <c r="D10934" s="1">
        <f>+'BD1'!D10934</f>
        <v>35</v>
      </c>
      <c r="E10934" s="1" t="str">
        <f>+'BD1'!E10934</f>
        <v>Técnico</v>
      </c>
      <c r="F10934" s="1" t="str">
        <f>+'BD1'!F10934</f>
        <v>Reuniones de personal AEA (por reunión)</v>
      </c>
      <c r="G10934" s="1" t="str">
        <f>+'BD1'!G10934</f>
        <v>Administrativa</v>
      </c>
      <c r="H10934" s="1">
        <f>+'BD1'!H10934</f>
        <v>2.6749999999999998</v>
      </c>
    </row>
    <row r="10935" spans="1:8">
      <c r="A10935" s="1" t="str">
        <f>+'BD1'!A10935</f>
        <v>Huetar Norte</v>
      </c>
      <c r="B10935" s="1" t="str">
        <f>+'BD1'!B10935</f>
        <v>Upala</v>
      </c>
      <c r="C10935" s="1" t="str">
        <f>+'BD1'!C10935</f>
        <v>Robert Sequeira Ávalos</v>
      </c>
      <c r="D10935" s="1">
        <f>+'BD1'!D10935</f>
        <v>35</v>
      </c>
      <c r="E10935" s="1" t="str">
        <f>+'BD1'!E10935</f>
        <v>Técnico</v>
      </c>
      <c r="F10935" s="1" t="str">
        <f>+'BD1'!F10935</f>
        <v>Actualización del sistema de gestión documental y archivo (tiempo efectivo por día)</v>
      </c>
      <c r="G10935" s="1" t="str">
        <f>+'BD1'!G10935</f>
        <v>Administrativa</v>
      </c>
      <c r="H10935" s="1" t="str">
        <f>+'BD1'!H10935</f>
        <v>NA</v>
      </c>
    </row>
    <row r="10936" spans="1:8">
      <c r="A10936" s="1" t="str">
        <f>+'BD1'!A10936</f>
        <v>Huetar Norte</v>
      </c>
      <c r="B10936" s="1" t="str">
        <f>+'BD1'!B10936</f>
        <v>Upala</v>
      </c>
      <c r="C10936" s="1" t="str">
        <f>+'BD1'!C10936</f>
        <v>Robert Sequeira Ávalos</v>
      </c>
      <c r="D10936" s="1">
        <f>+'BD1'!D10936</f>
        <v>35</v>
      </c>
      <c r="E10936" s="1" t="str">
        <f>+'BD1'!E10936</f>
        <v>Técnico</v>
      </c>
      <c r="F10936" s="1" t="str">
        <f>+'BD1'!F10936</f>
        <v>Actualización del sistema SisDNEA (por productor)</v>
      </c>
      <c r="G10936" s="1" t="str">
        <f>+'BD1'!G10936</f>
        <v>Administrativa</v>
      </c>
      <c r="H10936" s="1">
        <f>+'BD1'!H10936</f>
        <v>0.80249999999999999</v>
      </c>
    </row>
    <row r="10937" spans="1:8">
      <c r="A10937" s="1" t="str">
        <f>+'BD1'!A10937</f>
        <v>Huetar Norte</v>
      </c>
      <c r="B10937" s="1" t="str">
        <f>+'BD1'!B10937</f>
        <v>Upala</v>
      </c>
      <c r="C10937" s="1" t="str">
        <f>+'BD1'!C10937</f>
        <v>Robert Sequeira Ávalos</v>
      </c>
      <c r="D10937" s="1">
        <f>+'BD1'!D10937</f>
        <v>35</v>
      </c>
      <c r="E10937" s="1" t="str">
        <f>+'BD1'!E10937</f>
        <v>Técnico</v>
      </c>
      <c r="F10937" s="1" t="str">
        <f>+'BD1'!F10937</f>
        <v>Seguimiento semestral de la determinación de expectativas (por seguimiento)</v>
      </c>
      <c r="G10937" s="1" t="str">
        <f>+'BD1'!G10937</f>
        <v>Administrativa</v>
      </c>
      <c r="H10937" s="1">
        <f>+'BD1'!H10937</f>
        <v>0.80249999999999999</v>
      </c>
    </row>
    <row r="10938" spans="1:8">
      <c r="A10938" s="1" t="str">
        <f>+'BD1'!A10938</f>
        <v>Huetar Norte</v>
      </c>
      <c r="B10938" s="1" t="str">
        <f>+'BD1'!B10938</f>
        <v>Upala</v>
      </c>
      <c r="C10938" s="1" t="str">
        <f>+'BD1'!C10938</f>
        <v>Robert Sequeira Ávalos</v>
      </c>
      <c r="D10938" s="1">
        <f>+'BD1'!D10938</f>
        <v>35</v>
      </c>
      <c r="E10938" s="1" t="str">
        <f>+'BD1'!E10938</f>
        <v>Técnico</v>
      </c>
      <c r="F10938" s="1" t="str">
        <f>+'BD1'!F10938</f>
        <v>Elaboración de la evaluación del desempeño (por reunión)</v>
      </c>
      <c r="G10938" s="1" t="str">
        <f>+'BD1'!G10938</f>
        <v>Administrativa</v>
      </c>
      <c r="H10938" s="1">
        <f>+'BD1'!H10938</f>
        <v>1.1145799999999999</v>
      </c>
    </row>
    <row r="10939" spans="1:8">
      <c r="A10939" s="1" t="str">
        <f>+'BD1'!A10939</f>
        <v>Huetar Norte</v>
      </c>
      <c r="B10939" s="1" t="str">
        <f>+'BD1'!B10939</f>
        <v>Upala</v>
      </c>
      <c r="C10939" s="1" t="str">
        <f>+'BD1'!C10939</f>
        <v>Robert Sequeira Ávalos</v>
      </c>
      <c r="D10939" s="1">
        <f>+'BD1'!D10939</f>
        <v>35</v>
      </c>
      <c r="E10939" s="1" t="str">
        <f>+'BD1'!E10939</f>
        <v>Técnico</v>
      </c>
      <c r="F10939" s="1" t="str">
        <f>+'BD1'!F10939</f>
        <v>Elaboración de inventarios de equipos, materiales e insumos (tiempo efectivo por día)</v>
      </c>
      <c r="G10939" s="1" t="str">
        <f>+'BD1'!G10939</f>
        <v>Administrativa</v>
      </c>
      <c r="H10939" s="1">
        <f>+'BD1'!H10939</f>
        <v>2.14</v>
      </c>
    </row>
    <row r="10940" spans="1:8">
      <c r="A10940" s="1" t="str">
        <f>+'BD1'!A10940</f>
        <v>Huetar Norte</v>
      </c>
      <c r="B10940" s="1" t="str">
        <f>+'BD1'!B10940</f>
        <v>Upala</v>
      </c>
      <c r="C10940" s="1" t="str">
        <f>+'BD1'!C10940</f>
        <v>Robert Sequeira Ávalos</v>
      </c>
      <c r="D10940" s="1">
        <f>+'BD1'!D10940</f>
        <v>35</v>
      </c>
      <c r="E10940" s="1" t="str">
        <f>+'BD1'!E10940</f>
        <v>Técnico</v>
      </c>
      <c r="F10940" s="1" t="str">
        <f>+'BD1'!F10940</f>
        <v>Atención de emergencias</v>
      </c>
      <c r="G10940" s="1" t="str">
        <f>+'BD1'!G10940</f>
        <v>Sustantiva</v>
      </c>
      <c r="H10940" s="1" t="str">
        <f>+'BD1'!H10940</f>
        <v>NA</v>
      </c>
    </row>
    <row r="10941" spans="1:8">
      <c r="A10941" s="1" t="str">
        <f>+'BD1'!A10941</f>
        <v>Huetar Norte</v>
      </c>
      <c r="B10941" s="1" t="str">
        <f>+'BD1'!B10941</f>
        <v>Upala</v>
      </c>
      <c r="C10941" s="1" t="str">
        <f>+'BD1'!C10941</f>
        <v>Robert Sequeira Ávalos</v>
      </c>
      <c r="D10941" s="1">
        <f>+'BD1'!D10941</f>
        <v>35</v>
      </c>
      <c r="E10941" s="1" t="str">
        <f>+'BD1'!E10941</f>
        <v>Técnico</v>
      </c>
      <c r="F10941" s="1" t="str">
        <f>+'BD1'!F10941</f>
        <v>Trazabilidad-visita a finca (por productor)</v>
      </c>
      <c r="G10941" s="1" t="str">
        <f>+'BD1'!G10941</f>
        <v>Sustantiva</v>
      </c>
      <c r="H10941" s="1">
        <f>+'BD1'!H10941</f>
        <v>4.28</v>
      </c>
    </row>
    <row r="10942" spans="1:8">
      <c r="A10942" s="1" t="str">
        <f>+'BD1'!A10942</f>
        <v>Huetar Norte</v>
      </c>
      <c r="B10942" s="1" t="str">
        <f>+'BD1'!B10942</f>
        <v>Upala</v>
      </c>
      <c r="C10942" s="1" t="str">
        <f>+'BD1'!C10942</f>
        <v>Robert Sequeira Ávalos</v>
      </c>
      <c r="D10942" s="1">
        <f>+'BD1'!D10942</f>
        <v>35</v>
      </c>
      <c r="E10942" s="1" t="str">
        <f>+'BD1'!E10942</f>
        <v>Técnico</v>
      </c>
      <c r="F10942" s="1" t="str">
        <f>+'BD1'!F10942</f>
        <v>Trazabilidad-inclusión en sistema TrazarAgro (por productor)</v>
      </c>
      <c r="G10942" s="1" t="str">
        <f>+'BD1'!G10942</f>
        <v>Sustantiva</v>
      </c>
      <c r="H10942" s="1" t="str">
        <f>+'BD1'!H10942</f>
        <v>NA</v>
      </c>
    </row>
    <row r="10943" spans="1:8">
      <c r="A10943" s="1" t="str">
        <f>+'BD1'!A10943</f>
        <v>Huetar Norte</v>
      </c>
      <c r="B10943" s="1" t="str">
        <f>+'BD1'!B10943</f>
        <v>Upala</v>
      </c>
      <c r="C10943" s="1" t="str">
        <f>+'BD1'!C10943</f>
        <v>Robert Sequeira Ávalos</v>
      </c>
      <c r="D10943" s="1">
        <f>+'BD1'!D10943</f>
        <v>35</v>
      </c>
      <c r="E10943" s="1" t="str">
        <f>+'BD1'!E10943</f>
        <v>Técnico</v>
      </c>
      <c r="F10943" s="1" t="str">
        <f>+'BD1'!F10943</f>
        <v>Atención al gusano barrenador (por productor)</v>
      </c>
      <c r="G10943" s="1" t="str">
        <f>+'BD1'!G10943</f>
        <v>Sustantiva</v>
      </c>
      <c r="H10943" s="1">
        <f>+'BD1'!H10943</f>
        <v>3.21</v>
      </c>
    </row>
    <row r="10944" spans="1:8">
      <c r="A10944" s="1" t="str">
        <f>+'BD1'!A10944</f>
        <v>Huetar Norte</v>
      </c>
      <c r="B10944" s="1" t="str">
        <f>+'BD1'!B10944</f>
        <v>Upala</v>
      </c>
      <c r="C10944" s="1" t="str">
        <f>+'BD1'!C10944</f>
        <v>Robert Sequeira Ávalos</v>
      </c>
      <c r="D10944" s="1">
        <f>+'BD1'!D10944</f>
        <v>35</v>
      </c>
      <c r="E10944" s="1" t="str">
        <f>+'BD1'!E10944</f>
        <v>Técnico</v>
      </c>
      <c r="F10944" s="1" t="str">
        <f>+'BD1'!F10944</f>
        <v>Atención en oficina (por usuario)</v>
      </c>
      <c r="G10944" s="1" t="str">
        <f>+'BD1'!G10944</f>
        <v>Sustantiva</v>
      </c>
      <c r="H10944" s="1">
        <f>+'BD1'!H10944</f>
        <v>0.53500000000000003</v>
      </c>
    </row>
    <row r="10945" spans="1:8">
      <c r="A10945" s="1" t="str">
        <f>+'BD1'!A10945</f>
        <v>Huetar Norte</v>
      </c>
      <c r="B10945" s="1" t="str">
        <f>+'BD1'!B10945</f>
        <v>Upala</v>
      </c>
      <c r="C10945" s="1" t="str">
        <f>+'BD1'!C10945</f>
        <v>Robert Sequeira Ávalos</v>
      </c>
      <c r="D10945" s="1">
        <f>+'BD1'!D10945</f>
        <v>35</v>
      </c>
      <c r="E10945" s="1" t="str">
        <f>+'BD1'!E10945</f>
        <v>Técnico</v>
      </c>
      <c r="F10945" s="1" t="str">
        <f>+'BD1'!F10945</f>
        <v>Búsqueda de nuevos productores (por productor)</v>
      </c>
      <c r="G10945" s="1" t="str">
        <f>+'BD1'!G10945</f>
        <v>Sustantiva</v>
      </c>
      <c r="H10945" s="1">
        <f>+'BD1'!H10945</f>
        <v>3.21</v>
      </c>
    </row>
    <row r="10946" spans="1:8">
      <c r="A10946" s="1" t="str">
        <f>+'BD1'!A10946</f>
        <v>Huetar Norte</v>
      </c>
      <c r="B10946" s="1" t="str">
        <f>+'BD1'!B10946</f>
        <v>Venecia</v>
      </c>
      <c r="C10946" s="1" t="str">
        <f>+'BD1'!C10946</f>
        <v>Edwin Alvarado Villalobos</v>
      </c>
      <c r="D10946" s="1">
        <f>+'BD1'!D10946</f>
        <v>2</v>
      </c>
      <c r="E10946" s="1" t="str">
        <f>+'BD1'!E10946</f>
        <v>Jefe</v>
      </c>
      <c r="F10946" s="1" t="str">
        <f>+'BD1'!F10946</f>
        <v>Elaboración del diagnóstico y plan de finca de manejo a personas productoras (por productor)</v>
      </c>
      <c r="G10946" s="1" t="str">
        <f>+'BD1'!G10946</f>
        <v>Sustantiva</v>
      </c>
      <c r="H10946" s="1">
        <f>+'BD1'!H10946</f>
        <v>2.31833</v>
      </c>
    </row>
    <row r="10947" spans="1:8">
      <c r="A10947" s="1" t="str">
        <f>+'BD1'!A10947</f>
        <v>Huetar Norte</v>
      </c>
      <c r="B10947" s="1" t="str">
        <f>+'BD1'!B10947</f>
        <v>Venecia</v>
      </c>
      <c r="C10947" s="1" t="str">
        <f>+'BD1'!C10947</f>
        <v>Edwin Alvarado Villalobos</v>
      </c>
      <c r="D10947" s="1">
        <f>+'BD1'!D10947</f>
        <v>2</v>
      </c>
      <c r="E10947" s="1" t="str">
        <f>+'BD1'!E10947</f>
        <v>Jefe</v>
      </c>
      <c r="F10947" s="1" t="str">
        <f>+'BD1'!F10947</f>
        <v>Asistencia técnica a personas productoras (individual): visitas a finca (por productor)</v>
      </c>
      <c r="G10947" s="1" t="str">
        <f>+'BD1'!G10947</f>
        <v>Sustantiva</v>
      </c>
      <c r="H10947" s="1">
        <f>+'BD1'!H10947</f>
        <v>2.0508299999999999</v>
      </c>
    </row>
    <row r="10948" spans="1:8">
      <c r="A10948" s="1" t="str">
        <f>+'BD1'!A10948</f>
        <v>Huetar Norte</v>
      </c>
      <c r="B10948" s="1" t="str">
        <f>+'BD1'!B10948</f>
        <v>Venecia</v>
      </c>
      <c r="C10948" s="1" t="str">
        <f>+'BD1'!C10948</f>
        <v>Edwin Alvarado Villalobos</v>
      </c>
      <c r="D10948" s="1">
        <f>+'BD1'!D10948</f>
        <v>2</v>
      </c>
      <c r="E10948" s="1" t="str">
        <f>+'BD1'!E10948</f>
        <v>Jefe</v>
      </c>
      <c r="F10948" s="1" t="str">
        <f>+'BD1'!F10948</f>
        <v>Asistencia técnica a personas productoras (individual): atenciones virtuales y digitales (por productor)</v>
      </c>
      <c r="G10948" s="1" t="str">
        <f>+'BD1'!G10948</f>
        <v>Sustantiva</v>
      </c>
      <c r="H10948" s="1">
        <f>+'BD1'!H10948</f>
        <v>0.80249999999999999</v>
      </c>
    </row>
    <row r="10949" spans="1:8">
      <c r="A10949" s="1" t="str">
        <f>+'BD1'!A10949</f>
        <v>Huetar Norte</v>
      </c>
      <c r="B10949" s="1" t="str">
        <f>+'BD1'!B10949</f>
        <v>Venecia</v>
      </c>
      <c r="C10949" s="1" t="str">
        <f>+'BD1'!C10949</f>
        <v>Edwin Alvarado Villalobos</v>
      </c>
      <c r="D10949" s="1">
        <f>+'BD1'!D10949</f>
        <v>2</v>
      </c>
      <c r="E10949" s="1" t="str">
        <f>+'BD1'!E10949</f>
        <v>Jefe</v>
      </c>
      <c r="F10949" s="1" t="str">
        <f>+'BD1'!F10949</f>
        <v>Asistencia técnica a personas productoras (grupal): día de campo (por día en el evento)</v>
      </c>
      <c r="G10949" s="1" t="str">
        <f>+'BD1'!G10949</f>
        <v>Sustantiva</v>
      </c>
      <c r="H10949" s="1">
        <f>+'BD1'!H10949</f>
        <v>7.49</v>
      </c>
    </row>
    <row r="10950" spans="1:8">
      <c r="A10950" s="1" t="str">
        <f>+'BD1'!A10950</f>
        <v>Huetar Norte</v>
      </c>
      <c r="B10950" s="1" t="str">
        <f>+'BD1'!B10950</f>
        <v>Venecia</v>
      </c>
      <c r="C10950" s="1" t="str">
        <f>+'BD1'!C10950</f>
        <v>Edwin Alvarado Villalobos</v>
      </c>
      <c r="D10950" s="1">
        <f>+'BD1'!D10950</f>
        <v>2</v>
      </c>
      <c r="E10950" s="1" t="str">
        <f>+'BD1'!E10950</f>
        <v>Jefe</v>
      </c>
      <c r="F10950" s="1" t="str">
        <f>+'BD1'!F10950</f>
        <v>Asistencia técnica a personas productoras (grupal): demostración de métodos (por evento, se puede acumular si la demostración tarda más de un día)</v>
      </c>
      <c r="G10950" s="1" t="str">
        <f>+'BD1'!G10950</f>
        <v>Sustantiva</v>
      </c>
      <c r="H10950" s="1">
        <f>+'BD1'!H10950</f>
        <v>4.28</v>
      </c>
    </row>
    <row r="10951" spans="1:8">
      <c r="A10951" s="1" t="str">
        <f>+'BD1'!A10951</f>
        <v>Huetar Norte</v>
      </c>
      <c r="B10951" s="1" t="str">
        <f>+'BD1'!B10951</f>
        <v>Venecia</v>
      </c>
      <c r="C10951" s="1" t="str">
        <f>+'BD1'!C10951</f>
        <v>Edwin Alvarado Villalobos</v>
      </c>
      <c r="D10951" s="1">
        <f>+'BD1'!D10951</f>
        <v>2</v>
      </c>
      <c r="E10951" s="1" t="str">
        <f>+'BD1'!E10951</f>
        <v>Jefe</v>
      </c>
      <c r="F10951" s="1" t="str">
        <f>+'BD1'!F10951</f>
        <v>Asistencia técnica a personas productoras (grupal): taller (por taller)</v>
      </c>
      <c r="G10951" s="1" t="str">
        <f>+'BD1'!G10951</f>
        <v>Sustantiva</v>
      </c>
      <c r="H10951" s="1">
        <f>+'BD1'!H10951</f>
        <v>21.4</v>
      </c>
    </row>
    <row r="10952" spans="1:8">
      <c r="A10952" s="1" t="str">
        <f>+'BD1'!A10952</f>
        <v>Huetar Norte</v>
      </c>
      <c r="B10952" s="1" t="str">
        <f>+'BD1'!B10952</f>
        <v>Venecia</v>
      </c>
      <c r="C10952" s="1" t="str">
        <f>+'BD1'!C10952</f>
        <v>Edwin Alvarado Villalobos</v>
      </c>
      <c r="D10952" s="1">
        <f>+'BD1'!D10952</f>
        <v>2</v>
      </c>
      <c r="E10952" s="1" t="str">
        <f>+'BD1'!E10952</f>
        <v>Jefe</v>
      </c>
      <c r="F10952" s="1" t="str">
        <f>+'BD1'!F10952</f>
        <v>Asistencia técnica a personas productoras (grupal): charlas (por día en el evento)</v>
      </c>
      <c r="G10952" s="1" t="str">
        <f>+'BD1'!G10952</f>
        <v>Sustantiva</v>
      </c>
      <c r="H10952" s="1">
        <f>+'BD1'!H10952</f>
        <v>7.49</v>
      </c>
    </row>
    <row r="10953" spans="1:8">
      <c r="A10953" s="1" t="str">
        <f>+'BD1'!A10953</f>
        <v>Huetar Norte</v>
      </c>
      <c r="B10953" s="1" t="str">
        <f>+'BD1'!B10953</f>
        <v>Venecia</v>
      </c>
      <c r="C10953" s="1" t="str">
        <f>+'BD1'!C10953</f>
        <v>Edwin Alvarado Villalobos</v>
      </c>
      <c r="D10953" s="1">
        <f>+'BD1'!D10953</f>
        <v>2</v>
      </c>
      <c r="E10953" s="1" t="str">
        <f>+'BD1'!E10953</f>
        <v>Jefe</v>
      </c>
      <c r="F10953" s="1" t="str">
        <f>+'BD1'!F10953</f>
        <v>Gestión en capacitaciones con instituciones públicas o privadas (solo gestión de coordinación por evento de capacitación)</v>
      </c>
      <c r="G10953" s="1" t="str">
        <f>+'BD1'!G10953</f>
        <v>Administrativa</v>
      </c>
      <c r="H10953" s="1" t="str">
        <f>+'BD1'!H10953</f>
        <v>NA</v>
      </c>
    </row>
    <row r="10954" spans="1:8">
      <c r="A10954" s="1" t="str">
        <f>+'BD1'!A10954</f>
        <v>Huetar Norte</v>
      </c>
      <c r="B10954" s="1" t="str">
        <f>+'BD1'!B10954</f>
        <v>Venecia</v>
      </c>
      <c r="C10954" s="1" t="str">
        <f>+'BD1'!C10954</f>
        <v>Edwin Alvarado Villalobos</v>
      </c>
      <c r="D10954" s="1">
        <f>+'BD1'!D10954</f>
        <v>2</v>
      </c>
      <c r="E10954" s="1" t="str">
        <f>+'BD1'!E10954</f>
        <v>Jefe</v>
      </c>
      <c r="F10954" s="1" t="str">
        <f>+'BD1'!F10954</f>
        <v>Aplicación de la herramienta de medición del nivel de gestión empresarial y organizacional (por organización)</v>
      </c>
      <c r="G10954" s="1" t="str">
        <f>+'BD1'!G10954</f>
        <v>Sustantiva</v>
      </c>
      <c r="H10954" s="1" t="str">
        <f>+'BD1'!H10954</f>
        <v>NA</v>
      </c>
    </row>
    <row r="10955" spans="1:8">
      <c r="A10955" s="1" t="str">
        <f>+'BD1'!A10955</f>
        <v>Huetar Norte</v>
      </c>
      <c r="B10955" s="1" t="str">
        <f>+'BD1'!B10955</f>
        <v>Venecia</v>
      </c>
      <c r="C10955" s="1" t="str">
        <f>+'BD1'!C10955</f>
        <v>Edwin Alvarado Villalobos</v>
      </c>
      <c r="D10955" s="1">
        <f>+'BD1'!D10955</f>
        <v>2</v>
      </c>
      <c r="E10955" s="1" t="str">
        <f>+'BD1'!E10955</f>
        <v>Jefe</v>
      </c>
      <c r="F10955" s="1" t="str">
        <f>+'BD1'!F10955</f>
        <v>Elaboración y ejecución del plan de trabajo (por organización)</v>
      </c>
      <c r="G10955" s="1" t="str">
        <f>+'BD1'!G10955</f>
        <v>Sustantiva</v>
      </c>
      <c r="H10955" s="1" t="str">
        <f>+'BD1'!H10955</f>
        <v>NA</v>
      </c>
    </row>
    <row r="10956" spans="1:8">
      <c r="A10956" s="1" t="str">
        <f>+'BD1'!A10956</f>
        <v>Huetar Norte</v>
      </c>
      <c r="B10956" s="1" t="str">
        <f>+'BD1'!B10956</f>
        <v>Venecia</v>
      </c>
      <c r="C10956" s="1" t="str">
        <f>+'BD1'!C10956</f>
        <v>Edwin Alvarado Villalobos</v>
      </c>
      <c r="D10956" s="1">
        <f>+'BD1'!D10956</f>
        <v>2</v>
      </c>
      <c r="E10956" s="1" t="str">
        <f>+'BD1'!E10956</f>
        <v>Jefe</v>
      </c>
      <c r="F10956" s="1" t="str">
        <f>+'BD1'!F10956</f>
        <v>Visitas de seguimiento al plan de trabajo (por visita por organización)</v>
      </c>
      <c r="G10956" s="1" t="str">
        <f>+'BD1'!G10956</f>
        <v>Sustantiva</v>
      </c>
      <c r="H10956" s="1" t="str">
        <f>+'BD1'!H10956</f>
        <v>NA</v>
      </c>
    </row>
    <row r="10957" spans="1:8">
      <c r="A10957" s="1" t="str">
        <f>+'BD1'!A10957</f>
        <v>Huetar Norte</v>
      </c>
      <c r="B10957" s="1" t="str">
        <f>+'BD1'!B10957</f>
        <v>Venecia</v>
      </c>
      <c r="C10957" s="1" t="str">
        <f>+'BD1'!C10957</f>
        <v>Edwin Alvarado Villalobos</v>
      </c>
      <c r="D10957" s="1">
        <f>+'BD1'!D10957</f>
        <v>2</v>
      </c>
      <c r="E10957" s="1" t="str">
        <f>+'BD1'!E10957</f>
        <v>Jefe</v>
      </c>
      <c r="F10957" s="1" t="str">
        <f>+'BD1'!F10957</f>
        <v>Reporte del plan de trabajo anual (por reporte por organización)</v>
      </c>
      <c r="G10957" s="1" t="str">
        <f>+'BD1'!G10957</f>
        <v>Sustantiva</v>
      </c>
      <c r="H10957" s="1" t="str">
        <f>+'BD1'!H10957</f>
        <v>NA</v>
      </c>
    </row>
    <row r="10958" spans="1:8">
      <c r="A10958" s="1" t="str">
        <f>+'BD1'!A10958</f>
        <v>Huetar Norte</v>
      </c>
      <c r="B10958" s="1" t="str">
        <f>+'BD1'!B10958</f>
        <v>Venecia</v>
      </c>
      <c r="C10958" s="1" t="str">
        <f>+'BD1'!C10958</f>
        <v>Edwin Alvarado Villalobos</v>
      </c>
      <c r="D10958" s="1">
        <f>+'BD1'!D10958</f>
        <v>2</v>
      </c>
      <c r="E10958" s="1" t="str">
        <f>+'BD1'!E10958</f>
        <v>Jefe</v>
      </c>
      <c r="F10958" s="1" t="str">
        <f>+'BD1'!F10958</f>
        <v>NAMA (café): muestreo y toma de datos en finca (por productor)</v>
      </c>
      <c r="G10958" s="1" t="str">
        <f>+'BD1'!G10958</f>
        <v>Sustantiva</v>
      </c>
      <c r="H10958" s="1" t="str">
        <f>+'BD1'!H10958</f>
        <v>NA</v>
      </c>
    </row>
    <row r="10959" spans="1:8">
      <c r="A10959" s="1" t="str">
        <f>+'BD1'!A10959</f>
        <v>Huetar Norte</v>
      </c>
      <c r="B10959" s="1" t="str">
        <f>+'BD1'!B10959</f>
        <v>Venecia</v>
      </c>
      <c r="C10959" s="1" t="str">
        <f>+'BD1'!C10959</f>
        <v>Edwin Alvarado Villalobos</v>
      </c>
      <c r="D10959" s="1">
        <f>+'BD1'!D10959</f>
        <v>2</v>
      </c>
      <c r="E10959" s="1" t="str">
        <f>+'BD1'!E10959</f>
        <v>Jefe</v>
      </c>
      <c r="F10959" s="1" t="str">
        <f>+'BD1'!F10959</f>
        <v>NAMA (café): inclusión de datos al SisDNEA (por productor)</v>
      </c>
      <c r="G10959" s="1" t="str">
        <f>+'BD1'!G10959</f>
        <v>Sustantiva</v>
      </c>
      <c r="H10959" s="1" t="str">
        <f>+'BD1'!H10959</f>
        <v>NA</v>
      </c>
    </row>
    <row r="10960" spans="1:8">
      <c r="A10960" s="1" t="str">
        <f>+'BD1'!A10960</f>
        <v>Huetar Norte</v>
      </c>
      <c r="B10960" s="1" t="str">
        <f>+'BD1'!B10960</f>
        <v>Venecia</v>
      </c>
      <c r="C10960" s="1" t="str">
        <f>+'BD1'!C10960</f>
        <v>Edwin Alvarado Villalobos</v>
      </c>
      <c r="D10960" s="1">
        <f>+'BD1'!D10960</f>
        <v>2</v>
      </c>
      <c r="E10960" s="1" t="str">
        <f>+'BD1'!E10960</f>
        <v>Jefe</v>
      </c>
      <c r="F10960" s="1" t="str">
        <f>+'BD1'!F10960</f>
        <v>NAMA (café): entrega de constancia de verificación del MRV a la persona productora (por productor)</v>
      </c>
      <c r="G10960" s="1" t="str">
        <f>+'BD1'!G10960</f>
        <v>Sustantiva</v>
      </c>
      <c r="H10960" s="1" t="str">
        <f>+'BD1'!H10960</f>
        <v>NA</v>
      </c>
    </row>
    <row r="10961" spans="1:8">
      <c r="A10961" s="1" t="str">
        <f>+'BD1'!A10961</f>
        <v>Huetar Norte</v>
      </c>
      <c r="B10961" s="1" t="str">
        <f>+'BD1'!B10961</f>
        <v>Venecia</v>
      </c>
      <c r="C10961" s="1" t="str">
        <f>+'BD1'!C10961</f>
        <v>Edwin Alvarado Villalobos</v>
      </c>
      <c r="D10961" s="1">
        <f>+'BD1'!D10961</f>
        <v>2</v>
      </c>
      <c r="E10961" s="1" t="str">
        <f>+'BD1'!E10961</f>
        <v>Jefe</v>
      </c>
      <c r="F10961" s="1" t="str">
        <f>+'BD1'!F10961</f>
        <v>NAMA (ganadería): muestreo y toma de datos en finca (por productor)</v>
      </c>
      <c r="G10961" s="1" t="str">
        <f>+'BD1'!G10961</f>
        <v>Sustantiva</v>
      </c>
      <c r="H10961" s="1">
        <f>+'BD1'!H10961</f>
        <v>4.28</v>
      </c>
    </row>
    <row r="10962" spans="1:8">
      <c r="A10962" s="1" t="str">
        <f>+'BD1'!A10962</f>
        <v>Huetar Norte</v>
      </c>
      <c r="B10962" s="1" t="str">
        <f>+'BD1'!B10962</f>
        <v>Venecia</v>
      </c>
      <c r="C10962" s="1" t="str">
        <f>+'BD1'!C10962</f>
        <v>Edwin Alvarado Villalobos</v>
      </c>
      <c r="D10962" s="1">
        <f>+'BD1'!D10962</f>
        <v>2</v>
      </c>
      <c r="E10962" s="1" t="str">
        <f>+'BD1'!E10962</f>
        <v>Jefe</v>
      </c>
      <c r="F10962" s="1" t="str">
        <f>+'BD1'!F10962</f>
        <v>NAMA (ganadería): inclusión de datos al SisDNEA (por productor)</v>
      </c>
      <c r="G10962" s="1" t="str">
        <f>+'BD1'!G10962</f>
        <v>Sustantiva</v>
      </c>
      <c r="H10962" s="1">
        <f>+'BD1'!H10962</f>
        <v>0.80249999999999999</v>
      </c>
    </row>
    <row r="10963" spans="1:8">
      <c r="A10963" s="1" t="str">
        <f>+'BD1'!A10963</f>
        <v>Huetar Norte</v>
      </c>
      <c r="B10963" s="1" t="str">
        <f>+'BD1'!B10963</f>
        <v>Venecia</v>
      </c>
      <c r="C10963" s="1" t="str">
        <f>+'BD1'!C10963</f>
        <v>Edwin Alvarado Villalobos</v>
      </c>
      <c r="D10963" s="1">
        <f>+'BD1'!D10963</f>
        <v>2</v>
      </c>
      <c r="E10963" s="1" t="str">
        <f>+'BD1'!E10963</f>
        <v>Jefe</v>
      </c>
      <c r="F10963" s="1" t="str">
        <f>+'BD1'!F10963</f>
        <v>NAMA (ganadería): entrega de constancia de verificación del MRV a la persona productora (por productor)</v>
      </c>
      <c r="G10963" s="1" t="str">
        <f>+'BD1'!G10963</f>
        <v>Sustantiva</v>
      </c>
      <c r="H10963" s="1">
        <f>+'BD1'!H10963</f>
        <v>2.0508299999999999</v>
      </c>
    </row>
    <row r="10964" spans="1:8">
      <c r="A10964" s="1" t="str">
        <f>+'BD1'!A10964</f>
        <v>Huetar Norte</v>
      </c>
      <c r="B10964" s="1" t="str">
        <f>+'BD1'!B10964</f>
        <v>Venecia</v>
      </c>
      <c r="C10964" s="1" t="str">
        <f>+'BD1'!C10964</f>
        <v>Edwin Alvarado Villalobos</v>
      </c>
      <c r="D10964" s="1">
        <f>+'BD1'!D10964</f>
        <v>2</v>
      </c>
      <c r="E10964" s="1" t="str">
        <f>+'BD1'!E10964</f>
        <v>Jefe</v>
      </c>
      <c r="F10964" s="1" t="str">
        <f>+'BD1'!F10964</f>
        <v>Producción sostenible: elaboración de la herramienta Tu Modelo, en el SisDNEA (por productor)</v>
      </c>
      <c r="G10964" s="1" t="str">
        <f>+'BD1'!G10964</f>
        <v>Sustantiva</v>
      </c>
      <c r="H10964" s="1">
        <f>+'BD1'!H10964</f>
        <v>0.80249999999999999</v>
      </c>
    </row>
    <row r="10965" spans="1:8">
      <c r="A10965" s="1" t="str">
        <f>+'BD1'!A10965</f>
        <v>Huetar Norte</v>
      </c>
      <c r="B10965" s="1" t="str">
        <f>+'BD1'!B10965</f>
        <v>Venecia</v>
      </c>
      <c r="C10965" s="1" t="str">
        <f>+'BD1'!C10965</f>
        <v>Edwin Alvarado Villalobos</v>
      </c>
      <c r="D10965" s="1">
        <f>+'BD1'!D10965</f>
        <v>2</v>
      </c>
      <c r="E10965" s="1" t="str">
        <f>+'BD1'!E10965</f>
        <v>Jefe</v>
      </c>
      <c r="F10965" s="1" t="str">
        <f>+'BD1'!F10965</f>
        <v>Producción sostenible: entregar certificado al productor e incluirlo en el expediente físico (por productor)</v>
      </c>
      <c r="G10965" s="1" t="str">
        <f>+'BD1'!G10965</f>
        <v>Sustantiva</v>
      </c>
      <c r="H10965" s="1">
        <f>+'BD1'!H10965</f>
        <v>0.80249999999999999</v>
      </c>
    </row>
    <row r="10966" spans="1:8">
      <c r="A10966" s="1" t="str">
        <f>+'BD1'!A10966</f>
        <v>Huetar Norte</v>
      </c>
      <c r="B10966" s="1" t="str">
        <f>+'BD1'!B10966</f>
        <v>Venecia</v>
      </c>
      <c r="C10966" s="1" t="str">
        <f>+'BD1'!C10966</f>
        <v>Edwin Alvarado Villalobos</v>
      </c>
      <c r="D10966" s="1">
        <f>+'BD1'!D10966</f>
        <v>2</v>
      </c>
      <c r="E10966" s="1" t="str">
        <f>+'BD1'!E10966</f>
        <v>Jefe</v>
      </c>
      <c r="F10966" s="1" t="str">
        <f>+'BD1'!F10966</f>
        <v>RBAyP y RBAO: divulgación del programa de incentivos (por acción de divulgación)</v>
      </c>
      <c r="G10966" s="1" t="str">
        <f>+'BD1'!G10966</f>
        <v>Sustantiva</v>
      </c>
      <c r="H10966" s="1">
        <f>+'BD1'!H10966</f>
        <v>0.53500000000000003</v>
      </c>
    </row>
    <row r="10967" spans="1:8">
      <c r="A10967" s="1" t="str">
        <f>+'BD1'!A10967</f>
        <v>Huetar Norte</v>
      </c>
      <c r="B10967" s="1" t="str">
        <f>+'BD1'!B10967</f>
        <v>Venecia</v>
      </c>
      <c r="C10967" s="1" t="str">
        <f>+'BD1'!C10967</f>
        <v>Edwin Alvarado Villalobos</v>
      </c>
      <c r="D10967" s="1">
        <f>+'BD1'!D10967</f>
        <v>2</v>
      </c>
      <c r="E10967" s="1" t="str">
        <f>+'BD1'!E10967</f>
        <v>Jefe</v>
      </c>
      <c r="F10967" s="1" t="str">
        <f>+'BD1'!F10967</f>
        <v>RBAyP y RBAO: completar formularios para recibir incentivos económicos (por productor)</v>
      </c>
      <c r="G10967" s="1" t="str">
        <f>+'BD1'!G10967</f>
        <v>Sustantiva</v>
      </c>
      <c r="H10967" s="1">
        <f>+'BD1'!H10967</f>
        <v>0.80249999999999999</v>
      </c>
    </row>
    <row r="10968" spans="1:8">
      <c r="A10968" s="1" t="str">
        <f>+'BD1'!A10968</f>
        <v>Huetar Norte</v>
      </c>
      <c r="B10968" s="1" t="str">
        <f>+'BD1'!B10968</f>
        <v>Venecia</v>
      </c>
      <c r="C10968" s="1" t="str">
        <f>+'BD1'!C10968</f>
        <v>Edwin Alvarado Villalobos</v>
      </c>
      <c r="D10968" s="1">
        <f>+'BD1'!D10968</f>
        <v>2</v>
      </c>
      <c r="E10968" s="1" t="str">
        <f>+'BD1'!E10968</f>
        <v>Jefe</v>
      </c>
      <c r="F10968" s="1" t="str">
        <f>+'BD1'!F10968</f>
        <v>RBAyP y RBAO: revisión de las solicitudes del programa de incentivos económicos (por productor)</v>
      </c>
      <c r="G10968" s="1" t="str">
        <f>+'BD1'!G10968</f>
        <v>Sustantiva</v>
      </c>
      <c r="H10968" s="1" t="str">
        <f>+'BD1'!H10968</f>
        <v>NA</v>
      </c>
    </row>
    <row r="10969" spans="1:8">
      <c r="A10969" s="1" t="str">
        <f>+'BD1'!A10969</f>
        <v>Huetar Norte</v>
      </c>
      <c r="B10969" s="1" t="str">
        <f>+'BD1'!B10969</f>
        <v>Venecia</v>
      </c>
      <c r="C10969" s="1" t="str">
        <f>+'BD1'!C10969</f>
        <v>Edwin Alvarado Villalobos</v>
      </c>
      <c r="D10969" s="1">
        <f>+'BD1'!D10969</f>
        <v>2</v>
      </c>
      <c r="E10969" s="1" t="str">
        <f>+'BD1'!E10969</f>
        <v>Jefe</v>
      </c>
      <c r="F10969" s="1" t="str">
        <f>+'BD1'!F10969</f>
        <v>RBAyP y RBAO: visita a finca para verificación (por visita por productor)</v>
      </c>
      <c r="G10969" s="1" t="str">
        <f>+'BD1'!G10969</f>
        <v>Sustantiva</v>
      </c>
      <c r="H10969" s="1">
        <f>+'BD1'!H10969</f>
        <v>2.0508299999999999</v>
      </c>
    </row>
    <row r="10970" spans="1:8">
      <c r="A10970" s="1" t="str">
        <f>+'BD1'!A10970</f>
        <v>Huetar Norte</v>
      </c>
      <c r="B10970" s="1" t="str">
        <f>+'BD1'!B10970</f>
        <v>Venecia</v>
      </c>
      <c r="C10970" s="1" t="str">
        <f>+'BD1'!C10970</f>
        <v>Edwin Alvarado Villalobos</v>
      </c>
      <c r="D10970" s="1">
        <f>+'BD1'!D10970</f>
        <v>2</v>
      </c>
      <c r="E10970" s="1" t="str">
        <f>+'BD1'!E10970</f>
        <v>Jefe</v>
      </c>
      <c r="F10970" s="1" t="str">
        <f>+'BD1'!F10970</f>
        <v>Productores ocasionales: asistencia técnica individual (por productor)</v>
      </c>
      <c r="G10970" s="1" t="str">
        <f>+'BD1'!G10970</f>
        <v>Sustantiva</v>
      </c>
      <c r="H10970" s="1">
        <f>+'BD1'!H10970</f>
        <v>2.0508299999999999</v>
      </c>
    </row>
    <row r="10971" spans="1:8">
      <c r="A10971" s="1" t="str">
        <f>+'BD1'!A10971</f>
        <v>Huetar Norte</v>
      </c>
      <c r="B10971" s="1" t="str">
        <f>+'BD1'!B10971</f>
        <v>Venecia</v>
      </c>
      <c r="C10971" s="1" t="str">
        <f>+'BD1'!C10971</f>
        <v>Edwin Alvarado Villalobos</v>
      </c>
      <c r="D10971" s="1">
        <f>+'BD1'!D10971</f>
        <v>2</v>
      </c>
      <c r="E10971" s="1" t="str">
        <f>+'BD1'!E10971</f>
        <v>Jefe</v>
      </c>
      <c r="F10971" s="1" t="str">
        <f>+'BD1'!F10971</f>
        <v>Productores ocasionales: asistencia técnica grupal (por asistencia a grupo)</v>
      </c>
      <c r="G10971" s="1" t="str">
        <f>+'BD1'!G10971</f>
        <v>Sustantiva</v>
      </c>
      <c r="H10971" s="1" t="str">
        <f>+'BD1'!H10971</f>
        <v>NA</v>
      </c>
    </row>
    <row r="10972" spans="1:8">
      <c r="A10972" s="1" t="str">
        <f>+'BD1'!A10972</f>
        <v>Huetar Norte</v>
      </c>
      <c r="B10972" s="1" t="str">
        <f>+'BD1'!B10972</f>
        <v>Venecia</v>
      </c>
      <c r="C10972" s="1" t="str">
        <f>+'BD1'!C10972</f>
        <v>Edwin Alvarado Villalobos</v>
      </c>
      <c r="D10972" s="1">
        <f>+'BD1'!D10972</f>
        <v>2</v>
      </c>
      <c r="E10972" s="1" t="str">
        <f>+'BD1'!E10972</f>
        <v>Jefe</v>
      </c>
      <c r="F10972" s="1" t="str">
        <f>+'BD1'!F10972</f>
        <v>Productores ocasionales: servicios de extensión de información digitales y virtuales (por productor)</v>
      </c>
      <c r="G10972" s="1" t="str">
        <f>+'BD1'!G10972</f>
        <v>Sustantiva</v>
      </c>
      <c r="H10972" s="1" t="str">
        <f>+'BD1'!H10972</f>
        <v>NA</v>
      </c>
    </row>
    <row r="10973" spans="1:8">
      <c r="A10973" s="1" t="str">
        <f>+'BD1'!A10973</f>
        <v>Huetar Norte</v>
      </c>
      <c r="B10973" s="1" t="str">
        <f>+'BD1'!B10973</f>
        <v>Venecia</v>
      </c>
      <c r="C10973" s="1" t="str">
        <f>+'BD1'!C10973</f>
        <v>Edwin Alvarado Villalobos</v>
      </c>
      <c r="D10973" s="1">
        <f>+'BD1'!D10973</f>
        <v>2</v>
      </c>
      <c r="E10973" s="1" t="str">
        <f>+'BD1'!E10973</f>
        <v>Jefe</v>
      </c>
      <c r="F10973" s="1" t="str">
        <f>+'BD1'!F10973</f>
        <v>Proyectos financiados con fondos públicos y transferencia MAG: apoyo en la formulación de proyectos de personas productoras (acumulado efectivo por proyecto)</v>
      </c>
      <c r="G10973" s="1" t="str">
        <f>+'BD1'!G10973</f>
        <v>Sustantiva</v>
      </c>
      <c r="H10973" s="1" t="str">
        <f>+'BD1'!H10973</f>
        <v>NA</v>
      </c>
    </row>
    <row r="10974" spans="1:8">
      <c r="A10974" s="1" t="str">
        <f>+'BD1'!A10974</f>
        <v>Huetar Norte</v>
      </c>
      <c r="B10974" s="1" t="str">
        <f>+'BD1'!B10974</f>
        <v>Venecia</v>
      </c>
      <c r="C10974" s="1" t="str">
        <f>+'BD1'!C10974</f>
        <v>Edwin Alvarado Villalobos</v>
      </c>
      <c r="D10974" s="1">
        <f>+'BD1'!D10974</f>
        <v>2</v>
      </c>
      <c r="E10974" s="1" t="str">
        <f>+'BD1'!E10974</f>
        <v>Jefe</v>
      </c>
      <c r="F10974" s="1" t="str">
        <f>+'BD1'!F10974</f>
        <v>Proyectos financiados con fondos públicos y transferencia MAG: apoyo en la formulación de proyectos de organizaciones (acumulado efectivo por proyecto)</v>
      </c>
      <c r="G10974" s="1" t="str">
        <f>+'BD1'!G10974</f>
        <v>Sustantiva</v>
      </c>
      <c r="H10974" s="1" t="str">
        <f>+'BD1'!H10974</f>
        <v>NA</v>
      </c>
    </row>
    <row r="10975" spans="1:8">
      <c r="A10975" s="1" t="str">
        <f>+'BD1'!A10975</f>
        <v>Huetar Norte</v>
      </c>
      <c r="B10975" s="1" t="str">
        <f>+'BD1'!B10975</f>
        <v>Venecia</v>
      </c>
      <c r="C10975" s="1" t="str">
        <f>+'BD1'!C10975</f>
        <v>Edwin Alvarado Villalobos</v>
      </c>
      <c r="D10975" s="1">
        <f>+'BD1'!D10975</f>
        <v>2</v>
      </c>
      <c r="E10975" s="1" t="str">
        <f>+'BD1'!E10975</f>
        <v>Jefe</v>
      </c>
      <c r="F10975" s="1" t="str">
        <f>+'BD1'!F10975</f>
        <v>Proyectos financiados con fondos públicos: seguimiento técnico (por visita a proyecto)</v>
      </c>
      <c r="G10975" s="1" t="str">
        <f>+'BD1'!G10975</f>
        <v>Sustantiva</v>
      </c>
      <c r="H10975" s="1" t="str">
        <f>+'BD1'!H10975</f>
        <v>NA</v>
      </c>
    </row>
    <row r="10976" spans="1:8">
      <c r="A10976" s="1" t="str">
        <f>+'BD1'!A10976</f>
        <v>Huetar Norte</v>
      </c>
      <c r="B10976" s="1" t="str">
        <f>+'BD1'!B10976</f>
        <v>Venecia</v>
      </c>
      <c r="C10976" s="1" t="str">
        <f>+'BD1'!C10976</f>
        <v>Edwin Alvarado Villalobos</v>
      </c>
      <c r="D10976" s="1">
        <f>+'BD1'!D10976</f>
        <v>2</v>
      </c>
      <c r="E10976" s="1" t="str">
        <f>+'BD1'!E10976</f>
        <v>Jefe</v>
      </c>
      <c r="F10976" s="1" t="str">
        <f>+'BD1'!F10976</f>
        <v>Elaboración de informes trimestrales, semestrales y anuales PAO (por informe)</v>
      </c>
      <c r="G10976" s="1" t="str">
        <f>+'BD1'!G10976</f>
        <v>Administrativa</v>
      </c>
      <c r="H10976" s="1">
        <f>+'BD1'!H10976</f>
        <v>13.91</v>
      </c>
    </row>
    <row r="10977" spans="1:8">
      <c r="A10977" s="1" t="str">
        <f>+'BD1'!A10977</f>
        <v>Huetar Norte</v>
      </c>
      <c r="B10977" s="1" t="str">
        <f>+'BD1'!B10977</f>
        <v>Venecia</v>
      </c>
      <c r="C10977" s="1" t="str">
        <f>+'BD1'!C10977</f>
        <v>Edwin Alvarado Villalobos</v>
      </c>
      <c r="D10977" s="1">
        <f>+'BD1'!D10977</f>
        <v>2</v>
      </c>
      <c r="E10977" s="1" t="str">
        <f>+'BD1'!E10977</f>
        <v>Jefe</v>
      </c>
      <c r="F10977" s="1" t="str">
        <f>+'BD1'!F10977</f>
        <v>Seguimiento a los PAO de los funcionarios a su cargo (por funcionario)</v>
      </c>
      <c r="G10977" s="1" t="str">
        <f>+'BD1'!G10977</f>
        <v>Administrativa</v>
      </c>
      <c r="H10977" s="1">
        <f>+'BD1'!H10977</f>
        <v>6.2416700000000001</v>
      </c>
    </row>
    <row r="10978" spans="1:8">
      <c r="A10978" s="1" t="str">
        <f>+'BD1'!A10978</f>
        <v>Huetar Norte</v>
      </c>
      <c r="B10978" s="1" t="str">
        <f>+'BD1'!B10978</f>
        <v>Venecia</v>
      </c>
      <c r="C10978" s="1" t="str">
        <f>+'BD1'!C10978</f>
        <v>Edwin Alvarado Villalobos</v>
      </c>
      <c r="D10978" s="1">
        <f>+'BD1'!D10978</f>
        <v>2</v>
      </c>
      <c r="E10978" s="1" t="str">
        <f>+'BD1'!E10978</f>
        <v>Jefe</v>
      </c>
      <c r="F10978" s="1" t="str">
        <f>+'BD1'!F10978</f>
        <v>Inscripción y actualización de PYMPA (por productor)</v>
      </c>
      <c r="G10978" s="1" t="str">
        <f>+'BD1'!G10978</f>
        <v>Sustantiva</v>
      </c>
      <c r="H10978" s="1">
        <f>+'BD1'!H10978</f>
        <v>0.80249999999999999</v>
      </c>
    </row>
    <row r="10979" spans="1:8">
      <c r="A10979" s="1" t="str">
        <f>+'BD1'!A10979</f>
        <v>Huetar Norte</v>
      </c>
      <c r="B10979" s="1" t="str">
        <f>+'BD1'!B10979</f>
        <v>Venecia</v>
      </c>
      <c r="C10979" s="1" t="str">
        <f>+'BD1'!C10979</f>
        <v>Edwin Alvarado Villalobos</v>
      </c>
      <c r="D10979" s="1">
        <f>+'BD1'!D10979</f>
        <v>2</v>
      </c>
      <c r="E10979" s="1" t="str">
        <f>+'BD1'!E10979</f>
        <v>Jefe</v>
      </c>
      <c r="F10979" s="1" t="str">
        <f>+'BD1'!F10979</f>
        <v>Certificaciones para la Declaración de Bienes Inmuebles ante las municipalidades (por trámite)</v>
      </c>
      <c r="G10979" s="1" t="str">
        <f>+'BD1'!G10979</f>
        <v>Sustantiva</v>
      </c>
      <c r="H10979" s="1" t="str">
        <f>+'BD1'!H10979</f>
        <v>NA</v>
      </c>
    </row>
    <row r="10980" spans="1:8">
      <c r="A10980" s="1" t="str">
        <f>+'BD1'!A10980</f>
        <v>Huetar Norte</v>
      </c>
      <c r="B10980" s="1" t="str">
        <f>+'BD1'!B10980</f>
        <v>Venecia</v>
      </c>
      <c r="C10980" s="1" t="str">
        <f>+'BD1'!C10980</f>
        <v>Edwin Alvarado Villalobos</v>
      </c>
      <c r="D10980" s="1">
        <f>+'BD1'!D10980</f>
        <v>2</v>
      </c>
      <c r="E10980" s="1" t="str">
        <f>+'BD1'!E10980</f>
        <v>Jefe</v>
      </c>
      <c r="F10980" s="1" t="str">
        <f>+'BD1'!F10980</f>
        <v>Participación en reuniones EREA (por reunión)</v>
      </c>
      <c r="G10980" s="1" t="str">
        <f>+'BD1'!G10980</f>
        <v>Administrativa</v>
      </c>
      <c r="H10980" s="1">
        <f>+'BD1'!H10980</f>
        <v>5.5283300000000004</v>
      </c>
    </row>
    <row r="10981" spans="1:8">
      <c r="A10981" s="1" t="str">
        <f>+'BD1'!A10981</f>
        <v>Huetar Norte</v>
      </c>
      <c r="B10981" s="1" t="str">
        <f>+'BD1'!B10981</f>
        <v>Venecia</v>
      </c>
      <c r="C10981" s="1" t="str">
        <f>+'BD1'!C10981</f>
        <v>Edwin Alvarado Villalobos</v>
      </c>
      <c r="D10981" s="1">
        <f>+'BD1'!D10981</f>
        <v>2</v>
      </c>
      <c r="E10981" s="1" t="str">
        <f>+'BD1'!E10981</f>
        <v>Jefe</v>
      </c>
      <c r="F10981" s="1" t="str">
        <f>+'BD1'!F10981</f>
        <v>Participación en grupos técnicos o comisiones (por reunión)</v>
      </c>
      <c r="G10981" s="1" t="str">
        <f>+'BD1'!G10981</f>
        <v>Sustantiva</v>
      </c>
      <c r="H10981" s="1">
        <f>+'BD1'!H10981</f>
        <v>4.28</v>
      </c>
    </row>
    <row r="10982" spans="1:8">
      <c r="A10982" s="1" t="str">
        <f>+'BD1'!A10982</f>
        <v>Huetar Norte</v>
      </c>
      <c r="B10982" s="1" t="str">
        <f>+'BD1'!B10982</f>
        <v>Venecia</v>
      </c>
      <c r="C10982" s="1" t="str">
        <f>+'BD1'!C10982</f>
        <v>Edwin Alvarado Villalobos</v>
      </c>
      <c r="D10982" s="1">
        <f>+'BD1'!D10982</f>
        <v>2</v>
      </c>
      <c r="E10982" s="1" t="str">
        <f>+'BD1'!E10982</f>
        <v>Jefe</v>
      </c>
      <c r="F10982" s="1" t="str">
        <f>+'BD1'!F10982</f>
        <v>Participación en capacitaciones técnicas (por capacitación)</v>
      </c>
      <c r="G10982" s="1" t="str">
        <f>+'BD1'!G10982</f>
        <v>Administrativa</v>
      </c>
      <c r="H10982" s="1" t="str">
        <f>+'BD1'!H10982</f>
        <v>NA</v>
      </c>
    </row>
    <row r="10983" spans="1:8">
      <c r="A10983" s="1" t="str">
        <f>+'BD1'!A10983</f>
        <v>Huetar Norte</v>
      </c>
      <c r="B10983" s="1" t="str">
        <f>+'BD1'!B10983</f>
        <v>Venecia</v>
      </c>
      <c r="C10983" s="1" t="str">
        <f>+'BD1'!C10983</f>
        <v>Edwin Alvarado Villalobos</v>
      </c>
      <c r="D10983" s="1">
        <f>+'BD1'!D10983</f>
        <v>2</v>
      </c>
      <c r="E10983" s="1" t="str">
        <f>+'BD1'!E10983</f>
        <v>Jefe</v>
      </c>
      <c r="F10983" s="1" t="str">
        <f>+'BD1'!F10983</f>
        <v xml:space="preserve">Participación en charlas y sesiones técnicas, de trabajo y de actualización de conocimiento (por evento) </v>
      </c>
      <c r="G10983" s="1" t="str">
        <f>+'BD1'!G10983</f>
        <v>Administrativa</v>
      </c>
      <c r="H10983" s="1">
        <f>+'BD1'!H10983</f>
        <v>2.14</v>
      </c>
    </row>
    <row r="10984" spans="1:8">
      <c r="A10984" s="1" t="str">
        <f>+'BD1'!A10984</f>
        <v>Huetar Norte</v>
      </c>
      <c r="B10984" s="1" t="str">
        <f>+'BD1'!B10984</f>
        <v>Venecia</v>
      </c>
      <c r="C10984" s="1" t="str">
        <f>+'BD1'!C10984</f>
        <v>Edwin Alvarado Villalobos</v>
      </c>
      <c r="D10984" s="1">
        <f>+'BD1'!D10984</f>
        <v>2</v>
      </c>
      <c r="E10984" s="1" t="str">
        <f>+'BD1'!E10984</f>
        <v>Jefe</v>
      </c>
      <c r="F10984" s="1" t="str">
        <f>+'BD1'!F10984</f>
        <v>Aplicación de censos y apoyo en sondeo de precios de insumos agropecuarios (por censo o sondeo)</v>
      </c>
      <c r="G10984" s="1" t="str">
        <f>+'BD1'!G10984</f>
        <v>Sustantiva</v>
      </c>
      <c r="H10984" s="1">
        <f>+'BD1'!H10984</f>
        <v>29.96</v>
      </c>
    </row>
    <row r="10985" spans="1:8">
      <c r="A10985" s="1" t="str">
        <f>+'BD1'!A10985</f>
        <v>Huetar Norte</v>
      </c>
      <c r="B10985" s="1" t="str">
        <f>+'BD1'!B10985</f>
        <v>Venecia</v>
      </c>
      <c r="C10985" s="1" t="str">
        <f>+'BD1'!C10985</f>
        <v>Edwin Alvarado Villalobos</v>
      </c>
      <c r="D10985" s="1">
        <f>+'BD1'!D10985</f>
        <v>2</v>
      </c>
      <c r="E10985" s="1" t="str">
        <f>+'BD1'!E10985</f>
        <v>Jefe</v>
      </c>
      <c r="F10985" s="1" t="str">
        <f>+'BD1'!F10985</f>
        <v>Coordinación de acciones entre dependencias del MAG (por acción de cordinación)</v>
      </c>
      <c r="G10985" s="1" t="str">
        <f>+'BD1'!G10985</f>
        <v>Administrativa</v>
      </c>
      <c r="H10985" s="1">
        <f>+'BD1'!H10985</f>
        <v>1.1145799999999999</v>
      </c>
    </row>
    <row r="10986" spans="1:8">
      <c r="A10986" s="1" t="str">
        <f>+'BD1'!A10986</f>
        <v>Huetar Norte</v>
      </c>
      <c r="B10986" s="1" t="str">
        <f>+'BD1'!B10986</f>
        <v>Venecia</v>
      </c>
      <c r="C10986" s="1" t="str">
        <f>+'BD1'!C10986</f>
        <v>Edwin Alvarado Villalobos</v>
      </c>
      <c r="D10986" s="1">
        <f>+'BD1'!D10986</f>
        <v>2</v>
      </c>
      <c r="E10986" s="1" t="str">
        <f>+'BD1'!E10986</f>
        <v>Jefe</v>
      </c>
      <c r="F10986" s="1" t="str">
        <f>+'BD1'!F10986</f>
        <v>Otorgamiento de permisos para quemas agropecuarias (por trámite)</v>
      </c>
      <c r="G10986" s="1" t="str">
        <f>+'BD1'!G10986</f>
        <v>Sustantiva</v>
      </c>
      <c r="H10986" s="1" t="str">
        <f>+'BD1'!H10986</f>
        <v>NA</v>
      </c>
    </row>
    <row r="10987" spans="1:8">
      <c r="A10987" s="1" t="str">
        <f>+'BD1'!A10987</f>
        <v>Huetar Norte</v>
      </c>
      <c r="B10987" s="1" t="str">
        <f>+'BD1'!B10987</f>
        <v>Venecia</v>
      </c>
      <c r="C10987" s="1" t="str">
        <f>+'BD1'!C10987</f>
        <v>Edwin Alvarado Villalobos</v>
      </c>
      <c r="D10987" s="1">
        <f>+'BD1'!D10987</f>
        <v>2</v>
      </c>
      <c r="E10987" s="1" t="str">
        <f>+'BD1'!E10987</f>
        <v>Jefe</v>
      </c>
      <c r="F10987" s="1" t="str">
        <f>+'BD1'!F10987</f>
        <v>Elaboración de Autoevaluación en Control Interno (acumulado efectivo por aplicación de la autoevaluación)</v>
      </c>
      <c r="G10987" s="1" t="str">
        <f>+'BD1'!G10987</f>
        <v>Administrativa</v>
      </c>
      <c r="H10987" s="1">
        <f>+'BD1'!H10987</f>
        <v>1.1145799999999999</v>
      </c>
    </row>
    <row r="10988" spans="1:8">
      <c r="A10988" s="1" t="str">
        <f>+'BD1'!A10988</f>
        <v>Huetar Norte</v>
      </c>
      <c r="B10988" s="1" t="str">
        <f>+'BD1'!B10988</f>
        <v>Venecia</v>
      </c>
      <c r="C10988" s="1" t="str">
        <f>+'BD1'!C10988</f>
        <v>Edwin Alvarado Villalobos</v>
      </c>
      <c r="D10988" s="1">
        <f>+'BD1'!D10988</f>
        <v>2</v>
      </c>
      <c r="E10988" s="1" t="str">
        <f>+'BD1'!E10988</f>
        <v>Jefe</v>
      </c>
      <c r="F10988" s="1" t="str">
        <f>+'BD1'!F10988</f>
        <v>Determinación y evaluación de riesgos en SEVRIMAG (acumulado efectivo por aplicación del SEVRIMAG)</v>
      </c>
      <c r="G10988" s="1" t="str">
        <f>+'BD1'!G10988</f>
        <v>Administrativa</v>
      </c>
      <c r="H10988" s="1">
        <f>+'BD1'!H10988</f>
        <v>6.2416700000000001</v>
      </c>
    </row>
    <row r="10989" spans="1:8">
      <c r="A10989" s="1" t="str">
        <f>+'BD1'!A10989</f>
        <v>Huetar Norte</v>
      </c>
      <c r="B10989" s="1" t="str">
        <f>+'BD1'!B10989</f>
        <v>Venecia</v>
      </c>
      <c r="C10989" s="1" t="str">
        <f>+'BD1'!C10989</f>
        <v>Edwin Alvarado Villalobos</v>
      </c>
      <c r="D10989" s="1">
        <f>+'BD1'!D10989</f>
        <v>2</v>
      </c>
      <c r="E10989" s="1" t="str">
        <f>+'BD1'!E10989</f>
        <v>Jefe</v>
      </c>
      <c r="F10989" s="1" t="str">
        <f>+'BD1'!F10989</f>
        <v>Seguimiento a plan de mitigación de riesgos en SEVRIMAG (acumulado efectivo por seguimiento)</v>
      </c>
      <c r="G10989" s="1" t="str">
        <f>+'BD1'!G10989</f>
        <v>Administrativa</v>
      </c>
      <c r="H10989" s="1">
        <f>+'BD1'!H10989</f>
        <v>6.2416700000000001</v>
      </c>
    </row>
    <row r="10990" spans="1:8">
      <c r="A10990" s="1" t="str">
        <f>+'BD1'!A10990</f>
        <v>Huetar Norte</v>
      </c>
      <c r="B10990" s="1" t="str">
        <f>+'BD1'!B10990</f>
        <v>Venecia</v>
      </c>
      <c r="C10990" s="1" t="str">
        <f>+'BD1'!C10990</f>
        <v>Edwin Alvarado Villalobos</v>
      </c>
      <c r="D10990" s="1">
        <f>+'BD1'!D10990</f>
        <v>2</v>
      </c>
      <c r="E10990" s="1" t="str">
        <f>+'BD1'!E10990</f>
        <v>Jefe</v>
      </c>
      <c r="F10990" s="1" t="str">
        <f>+'BD1'!F10990</f>
        <v>Seguimiento a plan de mejora de la Autoevaluación en Control Interno (acumulado efectivo por seguimiento)</v>
      </c>
      <c r="G10990" s="1" t="str">
        <f>+'BD1'!G10990</f>
        <v>Administrativa</v>
      </c>
      <c r="H10990" s="1">
        <f>+'BD1'!H10990</f>
        <v>6.2416700000000001</v>
      </c>
    </row>
    <row r="10991" spans="1:8">
      <c r="A10991" s="1" t="str">
        <f>+'BD1'!A10991</f>
        <v>Huetar Norte</v>
      </c>
      <c r="B10991" s="1" t="str">
        <f>+'BD1'!B10991</f>
        <v>Venecia</v>
      </c>
      <c r="C10991" s="1" t="str">
        <f>+'BD1'!C10991</f>
        <v>Edwin Alvarado Villalobos</v>
      </c>
      <c r="D10991" s="1">
        <f>+'BD1'!D10991</f>
        <v>2</v>
      </c>
      <c r="E10991" s="1" t="str">
        <f>+'BD1'!E10991</f>
        <v>Jefe</v>
      </c>
      <c r="F10991" s="1" t="str">
        <f>+'BD1'!F10991</f>
        <v>Reuniones de personal AEA (por reunión)</v>
      </c>
      <c r="G10991" s="1" t="str">
        <f>+'BD1'!G10991</f>
        <v>Administrativa</v>
      </c>
      <c r="H10991" s="1">
        <f>+'BD1'!H10991</f>
        <v>6.42</v>
      </c>
    </row>
    <row r="10992" spans="1:8">
      <c r="A10992" s="1" t="str">
        <f>+'BD1'!A10992</f>
        <v>Huetar Norte</v>
      </c>
      <c r="B10992" s="1" t="str">
        <f>+'BD1'!B10992</f>
        <v>Venecia</v>
      </c>
      <c r="C10992" s="1" t="str">
        <f>+'BD1'!C10992</f>
        <v>Edwin Alvarado Villalobos</v>
      </c>
      <c r="D10992" s="1">
        <f>+'BD1'!D10992</f>
        <v>2</v>
      </c>
      <c r="E10992" s="1" t="str">
        <f>+'BD1'!E10992</f>
        <v>Jefe</v>
      </c>
      <c r="F10992" s="1" t="str">
        <f>+'BD1'!F10992</f>
        <v>Actualización del sistema de gestión documental y archivo (tiempo efectivo por día)</v>
      </c>
      <c r="G10992" s="1" t="str">
        <f>+'BD1'!G10992</f>
        <v>Administrativa</v>
      </c>
      <c r="H10992" s="1" t="str">
        <f>+'BD1'!H10992</f>
        <v>NA</v>
      </c>
    </row>
    <row r="10993" spans="1:8">
      <c r="A10993" s="1" t="str">
        <f>+'BD1'!A10993</f>
        <v>Huetar Norte</v>
      </c>
      <c r="B10993" s="1" t="str">
        <f>+'BD1'!B10993</f>
        <v>Venecia</v>
      </c>
      <c r="C10993" s="1" t="str">
        <f>+'BD1'!C10993</f>
        <v>Edwin Alvarado Villalobos</v>
      </c>
      <c r="D10993" s="1">
        <f>+'BD1'!D10993</f>
        <v>2</v>
      </c>
      <c r="E10993" s="1" t="str">
        <f>+'BD1'!E10993</f>
        <v>Jefe</v>
      </c>
      <c r="F10993" s="1" t="str">
        <f>+'BD1'!F10993</f>
        <v>Actualización del sistema SisDNEA (por productor)</v>
      </c>
      <c r="G10993" s="1" t="str">
        <f>+'BD1'!G10993</f>
        <v>Administrativa</v>
      </c>
      <c r="H10993" s="1">
        <f>+'BD1'!H10993</f>
        <v>1.1145799999999999</v>
      </c>
    </row>
    <row r="10994" spans="1:8">
      <c r="A10994" s="1" t="str">
        <f>+'BD1'!A10994</f>
        <v>Huetar Norte</v>
      </c>
      <c r="B10994" s="1" t="str">
        <f>+'BD1'!B10994</f>
        <v>Venecia</v>
      </c>
      <c r="C10994" s="1" t="str">
        <f>+'BD1'!C10994</f>
        <v>Edwin Alvarado Villalobos</v>
      </c>
      <c r="D10994" s="1">
        <f>+'BD1'!D10994</f>
        <v>2</v>
      </c>
      <c r="E10994" s="1" t="str">
        <f>+'BD1'!E10994</f>
        <v>Jefe</v>
      </c>
      <c r="F10994" s="1" t="str">
        <f>+'BD1'!F10994</f>
        <v>Seguimiento semestral de la determinación de expectativas (por seguimiento)</v>
      </c>
      <c r="G10994" s="1" t="str">
        <f>+'BD1'!G10994</f>
        <v>Administrativa</v>
      </c>
      <c r="H10994" s="1" t="str">
        <f>+'BD1'!H10994</f>
        <v>NA</v>
      </c>
    </row>
    <row r="10995" spans="1:8">
      <c r="A10995" s="1" t="str">
        <f>+'BD1'!A10995</f>
        <v>Huetar Norte</v>
      </c>
      <c r="B10995" s="1" t="str">
        <f>+'BD1'!B10995</f>
        <v>Venecia</v>
      </c>
      <c r="C10995" s="1" t="str">
        <f>+'BD1'!C10995</f>
        <v>Edwin Alvarado Villalobos</v>
      </c>
      <c r="D10995" s="1">
        <f>+'BD1'!D10995</f>
        <v>2</v>
      </c>
      <c r="E10995" s="1" t="str">
        <f>+'BD1'!E10995</f>
        <v>Jefe</v>
      </c>
      <c r="F10995" s="1" t="str">
        <f>+'BD1'!F10995</f>
        <v>Elaboración de la evaluación del desempeño (por reunión)</v>
      </c>
      <c r="G10995" s="1" t="str">
        <f>+'BD1'!G10995</f>
        <v>Administrativa</v>
      </c>
      <c r="H10995" s="1" t="str">
        <f>+'BD1'!H10995</f>
        <v>NA</v>
      </c>
    </row>
    <row r="10996" spans="1:8">
      <c r="A10996" s="1" t="str">
        <f>+'BD1'!A10996</f>
        <v>Huetar Norte</v>
      </c>
      <c r="B10996" s="1" t="str">
        <f>+'BD1'!B10996</f>
        <v>Venecia</v>
      </c>
      <c r="C10996" s="1" t="str">
        <f>+'BD1'!C10996</f>
        <v>Edwin Alvarado Villalobos</v>
      </c>
      <c r="D10996" s="1">
        <f>+'BD1'!D10996</f>
        <v>2</v>
      </c>
      <c r="E10996" s="1" t="str">
        <f>+'BD1'!E10996</f>
        <v>Jefe</v>
      </c>
      <c r="F10996" s="1" t="str">
        <f>+'BD1'!F10996</f>
        <v>Elaboración de inventarios de equipos, materiales e insumos (tiempo efectivo por día)</v>
      </c>
      <c r="G10996" s="1" t="str">
        <f>+'BD1'!G10996</f>
        <v>Administrativa</v>
      </c>
      <c r="H10996" s="1">
        <f>+'BD1'!H10996</f>
        <v>11.41333</v>
      </c>
    </row>
    <row r="10997" spans="1:8">
      <c r="A10997" s="1" t="str">
        <f>+'BD1'!A10997</f>
        <v>Huetar Norte</v>
      </c>
      <c r="B10997" s="1" t="str">
        <f>+'BD1'!B10997</f>
        <v>Venecia</v>
      </c>
      <c r="C10997" s="1" t="str">
        <f>+'BD1'!C10997</f>
        <v>Edwin Alvarado Villalobos</v>
      </c>
      <c r="D10997" s="1">
        <f>+'BD1'!D10997</f>
        <v>2</v>
      </c>
      <c r="E10997" s="1" t="str">
        <f>+'BD1'!E10997</f>
        <v>Jefe</v>
      </c>
      <c r="F10997" s="1" t="str">
        <f>+'BD1'!F10997</f>
        <v>Atención de emergencias</v>
      </c>
      <c r="G10997" s="1" t="str">
        <f>+'BD1'!G10997</f>
        <v>Sustantiva</v>
      </c>
      <c r="H10997" s="1" t="str">
        <f>+'BD1'!H10997</f>
        <v>NA</v>
      </c>
    </row>
    <row r="10998" spans="1:8">
      <c r="A10998" s="1" t="str">
        <f>+'BD1'!A10998</f>
        <v>Huetar Norte</v>
      </c>
      <c r="B10998" s="1" t="str">
        <f>+'BD1'!B10998</f>
        <v>Venecia</v>
      </c>
      <c r="C10998" s="1" t="str">
        <f>+'BD1'!C10998</f>
        <v>Edwin Alvarado Villalobos</v>
      </c>
      <c r="D10998" s="1">
        <f>+'BD1'!D10998</f>
        <v>2</v>
      </c>
      <c r="E10998" s="1" t="str">
        <f>+'BD1'!E10998</f>
        <v>Jefe</v>
      </c>
      <c r="F10998" s="1" t="str">
        <f>+'BD1'!F10998</f>
        <v>Trazabilidad-visita a finca (por productor)</v>
      </c>
      <c r="G10998" s="1" t="str">
        <f>+'BD1'!G10998</f>
        <v>Sustantiva</v>
      </c>
      <c r="H10998" s="1">
        <f>+'BD1'!H10998</f>
        <v>10.7</v>
      </c>
    </row>
    <row r="10999" spans="1:8">
      <c r="A10999" s="1" t="str">
        <f>+'BD1'!A10999</f>
        <v>Huetar Norte</v>
      </c>
      <c r="B10999" s="1" t="str">
        <f>+'BD1'!B10999</f>
        <v>Venecia</v>
      </c>
      <c r="C10999" s="1" t="str">
        <f>+'BD1'!C10999</f>
        <v>Edwin Alvarado Villalobos</v>
      </c>
      <c r="D10999" s="1">
        <f>+'BD1'!D10999</f>
        <v>2</v>
      </c>
      <c r="E10999" s="1" t="str">
        <f>+'BD1'!E10999</f>
        <v>Jefe</v>
      </c>
      <c r="F10999" s="1" t="str">
        <f>+'BD1'!F10999</f>
        <v>Trazabilidad-inclusión en sistema TrazarAgro (por productor)</v>
      </c>
      <c r="G10999" s="1" t="str">
        <f>+'BD1'!G10999</f>
        <v>Sustantiva</v>
      </c>
      <c r="H10999" s="1">
        <f>+'BD1'!H10999</f>
        <v>0.53500000000000003</v>
      </c>
    </row>
    <row r="11000" spans="1:8">
      <c r="A11000" s="1" t="str">
        <f>+'BD1'!A11000</f>
        <v>Huetar Norte</v>
      </c>
      <c r="B11000" s="1" t="str">
        <f>+'BD1'!B11000</f>
        <v>Venecia</v>
      </c>
      <c r="C11000" s="1" t="str">
        <f>+'BD1'!C11000</f>
        <v>Edwin Alvarado Villalobos</v>
      </c>
      <c r="D11000" s="1">
        <f>+'BD1'!D11000</f>
        <v>2</v>
      </c>
      <c r="E11000" s="1" t="str">
        <f>+'BD1'!E11000</f>
        <v>Jefe</v>
      </c>
      <c r="F11000" s="1" t="str">
        <f>+'BD1'!F11000</f>
        <v>Atención al gusano barrenador (por productor)</v>
      </c>
      <c r="G11000" s="1" t="str">
        <f>+'BD1'!G11000</f>
        <v>Sustantiva</v>
      </c>
      <c r="H11000" s="1" t="str">
        <f>+'BD1'!H11000</f>
        <v>NA</v>
      </c>
    </row>
    <row r="11001" spans="1:8">
      <c r="A11001" s="1" t="str">
        <f>+'BD1'!A11001</f>
        <v>Huetar Norte</v>
      </c>
      <c r="B11001" s="1" t="str">
        <f>+'BD1'!B11001</f>
        <v>Venecia</v>
      </c>
      <c r="C11001" s="1" t="str">
        <f>+'BD1'!C11001</f>
        <v>Edwin Alvarado Villalobos</v>
      </c>
      <c r="D11001" s="1">
        <f>+'BD1'!D11001</f>
        <v>2</v>
      </c>
      <c r="E11001" s="1" t="str">
        <f>+'BD1'!E11001</f>
        <v>Jefe</v>
      </c>
      <c r="F11001" s="1" t="str">
        <f>+'BD1'!F11001</f>
        <v>Atención en oficina (por usuario)</v>
      </c>
      <c r="G11001" s="1" t="str">
        <f>+'BD1'!G11001</f>
        <v>Sustantiva</v>
      </c>
      <c r="H11001" s="1">
        <f>+'BD1'!H11001</f>
        <v>0.80249999999999999</v>
      </c>
    </row>
    <row r="11002" spans="1:8">
      <c r="A11002" s="1" t="str">
        <f>+'BD1'!A11002</f>
        <v>Huetar Norte</v>
      </c>
      <c r="B11002" s="1" t="str">
        <f>+'BD1'!B11002</f>
        <v>Venecia</v>
      </c>
      <c r="C11002" s="1" t="str">
        <f>+'BD1'!C11002</f>
        <v>Edwin Alvarado Villalobos</v>
      </c>
      <c r="D11002" s="1">
        <f>+'BD1'!D11002</f>
        <v>2</v>
      </c>
      <c r="E11002" s="1" t="str">
        <f>+'BD1'!E11002</f>
        <v>Jefe</v>
      </c>
      <c r="F11002" s="1" t="str">
        <f>+'BD1'!F11002</f>
        <v>Búsqueda de nuevos productores (por productor)</v>
      </c>
      <c r="G11002" s="1" t="str">
        <f>+'BD1'!G11002</f>
        <v>Sustantiva</v>
      </c>
      <c r="H11002" s="1">
        <f>+'BD1'!H11002</f>
        <v>2.14</v>
      </c>
    </row>
    <row r="11003" spans="1:8">
      <c r="A11003" s="1" t="str">
        <f>+'BD1'!A11003</f>
        <v>Huetar Norte</v>
      </c>
      <c r="B11003" s="1" t="str">
        <f>+'BD1'!B11003</f>
        <v>Venecia</v>
      </c>
      <c r="C11003" s="1" t="str">
        <f>+'BD1'!C11003</f>
        <v>Efrén Valverde Rodríguez</v>
      </c>
      <c r="D11003" s="1">
        <f>+'BD1'!D11003</f>
        <v>7</v>
      </c>
      <c r="E11003" s="1" t="str">
        <f>+'BD1'!E11003</f>
        <v>Profesional</v>
      </c>
      <c r="F11003" s="1" t="str">
        <f>+'BD1'!F11003</f>
        <v>Elaboración del diagnóstico y plan de finca de manejo a personas productoras (por productor)</v>
      </c>
      <c r="G11003" s="1" t="str">
        <f>+'BD1'!G11003</f>
        <v>Sustantiva</v>
      </c>
      <c r="H11003" s="1">
        <f>+'BD1'!H11003</f>
        <v>0.54986000000000002</v>
      </c>
    </row>
    <row r="11004" spans="1:8">
      <c r="A11004" s="1" t="str">
        <f>+'BD1'!A11004</f>
        <v>Huetar Norte</v>
      </c>
      <c r="B11004" s="1" t="str">
        <f>+'BD1'!B11004</f>
        <v>Venecia</v>
      </c>
      <c r="C11004" s="1" t="str">
        <f>+'BD1'!C11004</f>
        <v>Efrén Valverde Rodríguez</v>
      </c>
      <c r="D11004" s="1">
        <f>+'BD1'!D11004</f>
        <v>7</v>
      </c>
      <c r="E11004" s="1" t="str">
        <f>+'BD1'!E11004</f>
        <v>Profesional</v>
      </c>
      <c r="F11004" s="1" t="str">
        <f>+'BD1'!F11004</f>
        <v>Asistencia técnica a personas productoras (individual): visitas a finca (por productor)</v>
      </c>
      <c r="G11004" s="1" t="str">
        <f>+'BD1'!G11004</f>
        <v>Sustantiva</v>
      </c>
      <c r="H11004" s="1">
        <f>+'BD1'!H11004</f>
        <v>1.5604199999999999</v>
      </c>
    </row>
    <row r="11005" spans="1:8">
      <c r="A11005" s="1" t="str">
        <f>+'BD1'!A11005</f>
        <v>Huetar Norte</v>
      </c>
      <c r="B11005" s="1" t="str">
        <f>+'BD1'!B11005</f>
        <v>Venecia</v>
      </c>
      <c r="C11005" s="1" t="str">
        <f>+'BD1'!C11005</f>
        <v>Efrén Valverde Rodríguez</v>
      </c>
      <c r="D11005" s="1">
        <f>+'BD1'!D11005</f>
        <v>7</v>
      </c>
      <c r="E11005" s="1" t="str">
        <f>+'BD1'!E11005</f>
        <v>Profesional</v>
      </c>
      <c r="F11005" s="1" t="str">
        <f>+'BD1'!F11005</f>
        <v>Asistencia técnica a personas productoras (individual): atenciones virtuales y digitales (por productor)</v>
      </c>
      <c r="G11005" s="1" t="str">
        <f>+'BD1'!G11005</f>
        <v>Sustantiva</v>
      </c>
      <c r="H11005" s="1">
        <f>+'BD1'!H11005</f>
        <v>0.11592</v>
      </c>
    </row>
    <row r="11006" spans="1:8">
      <c r="A11006" s="1" t="str">
        <f>+'BD1'!A11006</f>
        <v>Huetar Norte</v>
      </c>
      <c r="B11006" s="1" t="str">
        <f>+'BD1'!B11006</f>
        <v>Venecia</v>
      </c>
      <c r="C11006" s="1" t="str">
        <f>+'BD1'!C11006</f>
        <v>Efrén Valverde Rodríguez</v>
      </c>
      <c r="D11006" s="1">
        <f>+'BD1'!D11006</f>
        <v>7</v>
      </c>
      <c r="E11006" s="1" t="str">
        <f>+'BD1'!E11006</f>
        <v>Profesional</v>
      </c>
      <c r="F11006" s="1" t="str">
        <f>+'BD1'!F11006</f>
        <v>Asistencia técnica a personas productoras (grupal): día de campo (por día en el evento)</v>
      </c>
      <c r="G11006" s="1" t="str">
        <f>+'BD1'!G11006</f>
        <v>Sustantiva</v>
      </c>
      <c r="H11006" s="1">
        <f>+'BD1'!H11006</f>
        <v>4.28</v>
      </c>
    </row>
    <row r="11007" spans="1:8">
      <c r="A11007" s="1" t="str">
        <f>+'BD1'!A11007</f>
        <v>Huetar Norte</v>
      </c>
      <c r="B11007" s="1" t="str">
        <f>+'BD1'!B11007</f>
        <v>Venecia</v>
      </c>
      <c r="C11007" s="1" t="str">
        <f>+'BD1'!C11007</f>
        <v>Efrén Valverde Rodríguez</v>
      </c>
      <c r="D11007" s="1">
        <f>+'BD1'!D11007</f>
        <v>7</v>
      </c>
      <c r="E11007" s="1" t="str">
        <f>+'BD1'!E11007</f>
        <v>Profesional</v>
      </c>
      <c r="F11007" s="1" t="str">
        <f>+'BD1'!F11007</f>
        <v>Asistencia técnica a personas productoras (grupal): demostración de métodos (por evento, se puede acumular si la demostración tarda más de un día)</v>
      </c>
      <c r="G11007" s="1" t="str">
        <f>+'BD1'!G11007</f>
        <v>Sustantiva</v>
      </c>
      <c r="H11007" s="1" t="str">
        <f>+'BD1'!H11007</f>
        <v>NA</v>
      </c>
    </row>
    <row r="11008" spans="1:8">
      <c r="A11008" s="1" t="str">
        <f>+'BD1'!A11008</f>
        <v>Huetar Norte</v>
      </c>
      <c r="B11008" s="1" t="str">
        <f>+'BD1'!B11008</f>
        <v>Venecia</v>
      </c>
      <c r="C11008" s="1" t="str">
        <f>+'BD1'!C11008</f>
        <v>Efrén Valverde Rodríguez</v>
      </c>
      <c r="D11008" s="1">
        <f>+'BD1'!D11008</f>
        <v>7</v>
      </c>
      <c r="E11008" s="1" t="str">
        <f>+'BD1'!E11008</f>
        <v>Profesional</v>
      </c>
      <c r="F11008" s="1" t="str">
        <f>+'BD1'!F11008</f>
        <v>Asistencia técnica a personas productoras (grupal): taller (por taller)</v>
      </c>
      <c r="G11008" s="1" t="str">
        <f>+'BD1'!G11008</f>
        <v>Sustantiva</v>
      </c>
      <c r="H11008" s="1" t="str">
        <f>+'BD1'!H11008</f>
        <v>NA</v>
      </c>
    </row>
    <row r="11009" spans="1:8">
      <c r="A11009" s="1" t="str">
        <f>+'BD1'!A11009</f>
        <v>Huetar Norte</v>
      </c>
      <c r="B11009" s="1" t="str">
        <f>+'BD1'!B11009</f>
        <v>Venecia</v>
      </c>
      <c r="C11009" s="1" t="str">
        <f>+'BD1'!C11009</f>
        <v>Efrén Valverde Rodríguez</v>
      </c>
      <c r="D11009" s="1">
        <f>+'BD1'!D11009</f>
        <v>7</v>
      </c>
      <c r="E11009" s="1" t="str">
        <f>+'BD1'!E11009</f>
        <v>Profesional</v>
      </c>
      <c r="F11009" s="1" t="str">
        <f>+'BD1'!F11009</f>
        <v>Asistencia técnica a personas productoras (grupal): charlas (por día en el evento)</v>
      </c>
      <c r="G11009" s="1" t="str">
        <f>+'BD1'!G11009</f>
        <v>Sustantiva</v>
      </c>
      <c r="H11009" s="1">
        <f>+'BD1'!H11009</f>
        <v>2.6749999999999998</v>
      </c>
    </row>
    <row r="11010" spans="1:8">
      <c r="A11010" s="1" t="str">
        <f>+'BD1'!A11010</f>
        <v>Huetar Norte</v>
      </c>
      <c r="B11010" s="1" t="str">
        <f>+'BD1'!B11010</f>
        <v>Venecia</v>
      </c>
      <c r="C11010" s="1" t="str">
        <f>+'BD1'!C11010</f>
        <v>Efrén Valverde Rodríguez</v>
      </c>
      <c r="D11010" s="1">
        <f>+'BD1'!D11010</f>
        <v>7</v>
      </c>
      <c r="E11010" s="1" t="str">
        <f>+'BD1'!E11010</f>
        <v>Profesional</v>
      </c>
      <c r="F11010" s="1" t="str">
        <f>+'BD1'!F11010</f>
        <v>Gestión en capacitaciones con instituciones públicas o privadas (solo gestión de coordinación por evento de capacitación)</v>
      </c>
      <c r="G11010" s="1" t="str">
        <f>+'BD1'!G11010</f>
        <v>Administrativa</v>
      </c>
      <c r="H11010" s="1">
        <f>+'BD1'!H11010</f>
        <v>3.21</v>
      </c>
    </row>
    <row r="11011" spans="1:8">
      <c r="A11011" s="1" t="str">
        <f>+'BD1'!A11011</f>
        <v>Huetar Norte</v>
      </c>
      <c r="B11011" s="1" t="str">
        <f>+'BD1'!B11011</f>
        <v>Venecia</v>
      </c>
      <c r="C11011" s="1" t="str">
        <f>+'BD1'!C11011</f>
        <v>Efrén Valverde Rodríguez</v>
      </c>
      <c r="D11011" s="1">
        <f>+'BD1'!D11011</f>
        <v>7</v>
      </c>
      <c r="E11011" s="1" t="str">
        <f>+'BD1'!E11011</f>
        <v>Profesional</v>
      </c>
      <c r="F11011" s="1" t="str">
        <f>+'BD1'!F11011</f>
        <v>Aplicación de la herramienta de medición del nivel de gestión empresarial y organizacional (por organización)</v>
      </c>
      <c r="G11011" s="1" t="str">
        <f>+'BD1'!G11011</f>
        <v>Sustantiva</v>
      </c>
      <c r="H11011" s="1" t="str">
        <f>+'BD1'!H11011</f>
        <v>NA</v>
      </c>
    </row>
    <row r="11012" spans="1:8">
      <c r="A11012" s="1" t="str">
        <f>+'BD1'!A11012</f>
        <v>Huetar Norte</v>
      </c>
      <c r="B11012" s="1" t="str">
        <f>+'BD1'!B11012</f>
        <v>Venecia</v>
      </c>
      <c r="C11012" s="1" t="str">
        <f>+'BD1'!C11012</f>
        <v>Efrén Valverde Rodríguez</v>
      </c>
      <c r="D11012" s="1">
        <f>+'BD1'!D11012</f>
        <v>7</v>
      </c>
      <c r="E11012" s="1" t="str">
        <f>+'BD1'!E11012</f>
        <v>Profesional</v>
      </c>
      <c r="F11012" s="1" t="str">
        <f>+'BD1'!F11012</f>
        <v>Elaboración y ejecución del plan de trabajo (por organización)</v>
      </c>
      <c r="G11012" s="1" t="str">
        <f>+'BD1'!G11012</f>
        <v>Sustantiva</v>
      </c>
      <c r="H11012" s="1" t="str">
        <f>+'BD1'!H11012</f>
        <v>NA</v>
      </c>
    </row>
    <row r="11013" spans="1:8">
      <c r="A11013" s="1" t="str">
        <f>+'BD1'!A11013</f>
        <v>Huetar Norte</v>
      </c>
      <c r="B11013" s="1" t="str">
        <f>+'BD1'!B11013</f>
        <v>Venecia</v>
      </c>
      <c r="C11013" s="1" t="str">
        <f>+'BD1'!C11013</f>
        <v>Efrén Valverde Rodríguez</v>
      </c>
      <c r="D11013" s="1">
        <f>+'BD1'!D11013</f>
        <v>7</v>
      </c>
      <c r="E11013" s="1" t="str">
        <f>+'BD1'!E11013</f>
        <v>Profesional</v>
      </c>
      <c r="F11013" s="1" t="str">
        <f>+'BD1'!F11013</f>
        <v>Visitas de seguimiento al plan de trabajo (por visita por organización)</v>
      </c>
      <c r="G11013" s="1" t="str">
        <f>+'BD1'!G11013</f>
        <v>Sustantiva</v>
      </c>
      <c r="H11013" s="1" t="str">
        <f>+'BD1'!H11013</f>
        <v>NA</v>
      </c>
    </row>
    <row r="11014" spans="1:8">
      <c r="A11014" s="1" t="str">
        <f>+'BD1'!A11014</f>
        <v>Huetar Norte</v>
      </c>
      <c r="B11014" s="1" t="str">
        <f>+'BD1'!B11014</f>
        <v>Venecia</v>
      </c>
      <c r="C11014" s="1" t="str">
        <f>+'BD1'!C11014</f>
        <v>Efrén Valverde Rodríguez</v>
      </c>
      <c r="D11014" s="1">
        <f>+'BD1'!D11014</f>
        <v>7</v>
      </c>
      <c r="E11014" s="1" t="str">
        <f>+'BD1'!E11014</f>
        <v>Profesional</v>
      </c>
      <c r="F11014" s="1" t="str">
        <f>+'BD1'!F11014</f>
        <v>Reporte del plan de trabajo anual (por reporte por organización)</v>
      </c>
      <c r="G11014" s="1" t="str">
        <f>+'BD1'!G11014</f>
        <v>Sustantiva</v>
      </c>
      <c r="H11014" s="1" t="str">
        <f>+'BD1'!H11014</f>
        <v>NA</v>
      </c>
    </row>
    <row r="11015" spans="1:8">
      <c r="A11015" s="1" t="str">
        <f>+'BD1'!A11015</f>
        <v>Huetar Norte</v>
      </c>
      <c r="B11015" s="1" t="str">
        <f>+'BD1'!B11015</f>
        <v>Venecia</v>
      </c>
      <c r="C11015" s="1" t="str">
        <f>+'BD1'!C11015</f>
        <v>Efrén Valverde Rodríguez</v>
      </c>
      <c r="D11015" s="1">
        <f>+'BD1'!D11015</f>
        <v>7</v>
      </c>
      <c r="E11015" s="1" t="str">
        <f>+'BD1'!E11015</f>
        <v>Profesional</v>
      </c>
      <c r="F11015" s="1" t="str">
        <f>+'BD1'!F11015</f>
        <v>NAMA (café): muestreo y toma de datos en finca (por productor)</v>
      </c>
      <c r="G11015" s="1" t="str">
        <f>+'BD1'!G11015</f>
        <v>Sustantiva</v>
      </c>
      <c r="H11015" s="1" t="str">
        <f>+'BD1'!H11015</f>
        <v>NA</v>
      </c>
    </row>
    <row r="11016" spans="1:8">
      <c r="A11016" s="1" t="str">
        <f>+'BD1'!A11016</f>
        <v>Huetar Norte</v>
      </c>
      <c r="B11016" s="1" t="str">
        <f>+'BD1'!B11016</f>
        <v>Venecia</v>
      </c>
      <c r="C11016" s="1" t="str">
        <f>+'BD1'!C11016</f>
        <v>Efrén Valverde Rodríguez</v>
      </c>
      <c r="D11016" s="1">
        <f>+'BD1'!D11016</f>
        <v>7</v>
      </c>
      <c r="E11016" s="1" t="str">
        <f>+'BD1'!E11016</f>
        <v>Profesional</v>
      </c>
      <c r="F11016" s="1" t="str">
        <f>+'BD1'!F11016</f>
        <v>NAMA (café): inclusión de datos al SisDNEA (por productor)</v>
      </c>
      <c r="G11016" s="1" t="str">
        <f>+'BD1'!G11016</f>
        <v>Sustantiva</v>
      </c>
      <c r="H11016" s="1" t="str">
        <f>+'BD1'!H11016</f>
        <v>NA</v>
      </c>
    </row>
    <row r="11017" spans="1:8">
      <c r="A11017" s="1" t="str">
        <f>+'BD1'!A11017</f>
        <v>Huetar Norte</v>
      </c>
      <c r="B11017" s="1" t="str">
        <f>+'BD1'!B11017</f>
        <v>Venecia</v>
      </c>
      <c r="C11017" s="1" t="str">
        <f>+'BD1'!C11017</f>
        <v>Efrén Valverde Rodríguez</v>
      </c>
      <c r="D11017" s="1">
        <f>+'BD1'!D11017</f>
        <v>7</v>
      </c>
      <c r="E11017" s="1" t="str">
        <f>+'BD1'!E11017</f>
        <v>Profesional</v>
      </c>
      <c r="F11017" s="1" t="str">
        <f>+'BD1'!F11017</f>
        <v>NAMA (café): entrega de constancia de verificación del MRV a la persona productora (por productor)</v>
      </c>
      <c r="G11017" s="1" t="str">
        <f>+'BD1'!G11017</f>
        <v>Sustantiva</v>
      </c>
      <c r="H11017" s="1" t="str">
        <f>+'BD1'!H11017</f>
        <v>NA</v>
      </c>
    </row>
    <row r="11018" spans="1:8">
      <c r="A11018" s="1" t="str">
        <f>+'BD1'!A11018</f>
        <v>Huetar Norte</v>
      </c>
      <c r="B11018" s="1" t="str">
        <f>+'BD1'!B11018</f>
        <v>Venecia</v>
      </c>
      <c r="C11018" s="1" t="str">
        <f>+'BD1'!C11018</f>
        <v>Efrén Valverde Rodríguez</v>
      </c>
      <c r="D11018" s="1">
        <f>+'BD1'!D11018</f>
        <v>7</v>
      </c>
      <c r="E11018" s="1" t="str">
        <f>+'BD1'!E11018</f>
        <v>Profesional</v>
      </c>
      <c r="F11018" s="1" t="str">
        <f>+'BD1'!F11018</f>
        <v>NAMA (ganadería): muestreo y toma de datos en finca (por productor)</v>
      </c>
      <c r="G11018" s="1" t="str">
        <f>+'BD1'!G11018</f>
        <v>Sustantiva</v>
      </c>
      <c r="H11018" s="1">
        <f>+'BD1'!H11018</f>
        <v>2.14</v>
      </c>
    </row>
    <row r="11019" spans="1:8">
      <c r="A11019" s="1" t="str">
        <f>+'BD1'!A11019</f>
        <v>Huetar Norte</v>
      </c>
      <c r="B11019" s="1" t="str">
        <f>+'BD1'!B11019</f>
        <v>Venecia</v>
      </c>
      <c r="C11019" s="1" t="str">
        <f>+'BD1'!C11019</f>
        <v>Efrén Valverde Rodríguez</v>
      </c>
      <c r="D11019" s="1">
        <f>+'BD1'!D11019</f>
        <v>7</v>
      </c>
      <c r="E11019" s="1" t="str">
        <f>+'BD1'!E11019</f>
        <v>Profesional</v>
      </c>
      <c r="F11019" s="1" t="str">
        <f>+'BD1'!F11019</f>
        <v>NAMA (ganadería): inclusión de datos al SisDNEA (por productor)</v>
      </c>
      <c r="G11019" s="1" t="str">
        <f>+'BD1'!G11019</f>
        <v>Sustantiva</v>
      </c>
      <c r="H11019" s="1">
        <f>+'BD1'!H11019</f>
        <v>1.07</v>
      </c>
    </row>
    <row r="11020" spans="1:8">
      <c r="A11020" s="1" t="str">
        <f>+'BD1'!A11020</f>
        <v>Huetar Norte</v>
      </c>
      <c r="B11020" s="1" t="str">
        <f>+'BD1'!B11020</f>
        <v>Venecia</v>
      </c>
      <c r="C11020" s="1" t="str">
        <f>+'BD1'!C11020</f>
        <v>Efrén Valverde Rodríguez</v>
      </c>
      <c r="D11020" s="1">
        <f>+'BD1'!D11020</f>
        <v>7</v>
      </c>
      <c r="E11020" s="1" t="str">
        <f>+'BD1'!E11020</f>
        <v>Profesional</v>
      </c>
      <c r="F11020" s="1" t="str">
        <f>+'BD1'!F11020</f>
        <v>NAMA (ganadería): entrega de constancia de verificación del MRV a la persona productora (por productor)</v>
      </c>
      <c r="G11020" s="1" t="str">
        <f>+'BD1'!G11020</f>
        <v>Sustantiva</v>
      </c>
      <c r="H11020" s="1" t="str">
        <f>+'BD1'!H11020</f>
        <v>NA</v>
      </c>
    </row>
    <row r="11021" spans="1:8">
      <c r="A11021" s="1" t="str">
        <f>+'BD1'!A11021</f>
        <v>Huetar Norte</v>
      </c>
      <c r="B11021" s="1" t="str">
        <f>+'BD1'!B11021</f>
        <v>Venecia</v>
      </c>
      <c r="C11021" s="1" t="str">
        <f>+'BD1'!C11021</f>
        <v>Efrén Valverde Rodríguez</v>
      </c>
      <c r="D11021" s="1">
        <f>+'BD1'!D11021</f>
        <v>7</v>
      </c>
      <c r="E11021" s="1" t="str">
        <f>+'BD1'!E11021</f>
        <v>Profesional</v>
      </c>
      <c r="F11021" s="1" t="str">
        <f>+'BD1'!F11021</f>
        <v>Producción sostenible: elaboración de la herramienta Tu Modelo, en el SisDNEA (por productor)</v>
      </c>
      <c r="G11021" s="1" t="str">
        <f>+'BD1'!G11021</f>
        <v>Sustantiva</v>
      </c>
      <c r="H11021" s="1" t="str">
        <f>+'BD1'!H11021</f>
        <v>NA</v>
      </c>
    </row>
    <row r="11022" spans="1:8">
      <c r="A11022" s="1" t="str">
        <f>+'BD1'!A11022</f>
        <v>Huetar Norte</v>
      </c>
      <c r="B11022" s="1" t="str">
        <f>+'BD1'!B11022</f>
        <v>Venecia</v>
      </c>
      <c r="C11022" s="1" t="str">
        <f>+'BD1'!C11022</f>
        <v>Efrén Valverde Rodríguez</v>
      </c>
      <c r="D11022" s="1">
        <f>+'BD1'!D11022</f>
        <v>7</v>
      </c>
      <c r="E11022" s="1" t="str">
        <f>+'BD1'!E11022</f>
        <v>Profesional</v>
      </c>
      <c r="F11022" s="1" t="str">
        <f>+'BD1'!F11022</f>
        <v>Producción sostenible: entregar certificado al productor e incluirlo en el expediente físico (por productor)</v>
      </c>
      <c r="G11022" s="1" t="str">
        <f>+'BD1'!G11022</f>
        <v>Sustantiva</v>
      </c>
      <c r="H11022" s="1" t="str">
        <f>+'BD1'!H11022</f>
        <v>NA</v>
      </c>
    </row>
    <row r="11023" spans="1:8">
      <c r="A11023" s="1" t="str">
        <f>+'BD1'!A11023</f>
        <v>Huetar Norte</v>
      </c>
      <c r="B11023" s="1" t="str">
        <f>+'BD1'!B11023</f>
        <v>Venecia</v>
      </c>
      <c r="C11023" s="1" t="str">
        <f>+'BD1'!C11023</f>
        <v>Efrén Valverde Rodríguez</v>
      </c>
      <c r="D11023" s="1">
        <f>+'BD1'!D11023</f>
        <v>7</v>
      </c>
      <c r="E11023" s="1" t="str">
        <f>+'BD1'!E11023</f>
        <v>Profesional</v>
      </c>
      <c r="F11023" s="1" t="str">
        <f>+'BD1'!F11023</f>
        <v>RBAyP y RBAO: divulgación del programa de incentivos (por acción de divulgación)</v>
      </c>
      <c r="G11023" s="1" t="str">
        <f>+'BD1'!G11023</f>
        <v>Sustantiva</v>
      </c>
      <c r="H11023" s="1" t="str">
        <f>+'BD1'!H11023</f>
        <v>NA</v>
      </c>
    </row>
    <row r="11024" spans="1:8">
      <c r="A11024" s="1" t="str">
        <f>+'BD1'!A11024</f>
        <v>Huetar Norte</v>
      </c>
      <c r="B11024" s="1" t="str">
        <f>+'BD1'!B11024</f>
        <v>Venecia</v>
      </c>
      <c r="C11024" s="1" t="str">
        <f>+'BD1'!C11024</f>
        <v>Efrén Valverde Rodríguez</v>
      </c>
      <c r="D11024" s="1">
        <f>+'BD1'!D11024</f>
        <v>7</v>
      </c>
      <c r="E11024" s="1" t="str">
        <f>+'BD1'!E11024</f>
        <v>Profesional</v>
      </c>
      <c r="F11024" s="1" t="str">
        <f>+'BD1'!F11024</f>
        <v>RBAyP y RBAO: completar formularios para recibir incentivos económicos (por productor)</v>
      </c>
      <c r="G11024" s="1" t="str">
        <f>+'BD1'!G11024</f>
        <v>Sustantiva</v>
      </c>
      <c r="H11024" s="1" t="str">
        <f>+'BD1'!H11024</f>
        <v>NA</v>
      </c>
    </row>
    <row r="11025" spans="1:8">
      <c r="A11025" s="1" t="str">
        <f>+'BD1'!A11025</f>
        <v>Huetar Norte</v>
      </c>
      <c r="B11025" s="1" t="str">
        <f>+'BD1'!B11025</f>
        <v>Venecia</v>
      </c>
      <c r="C11025" s="1" t="str">
        <f>+'BD1'!C11025</f>
        <v>Efrén Valverde Rodríguez</v>
      </c>
      <c r="D11025" s="1">
        <f>+'BD1'!D11025</f>
        <v>7</v>
      </c>
      <c r="E11025" s="1" t="str">
        <f>+'BD1'!E11025</f>
        <v>Profesional</v>
      </c>
      <c r="F11025" s="1" t="str">
        <f>+'BD1'!F11025</f>
        <v>RBAyP y RBAO: revisión de las solicitudes del programa de incentivos económicos (por productor)</v>
      </c>
      <c r="G11025" s="1" t="str">
        <f>+'BD1'!G11025</f>
        <v>Sustantiva</v>
      </c>
      <c r="H11025" s="1" t="str">
        <f>+'BD1'!H11025</f>
        <v>NA</v>
      </c>
    </row>
    <row r="11026" spans="1:8">
      <c r="A11026" s="1" t="str">
        <f>+'BD1'!A11026</f>
        <v>Huetar Norte</v>
      </c>
      <c r="B11026" s="1" t="str">
        <f>+'BD1'!B11026</f>
        <v>Venecia</v>
      </c>
      <c r="C11026" s="1" t="str">
        <f>+'BD1'!C11026</f>
        <v>Efrén Valverde Rodríguez</v>
      </c>
      <c r="D11026" s="1">
        <f>+'BD1'!D11026</f>
        <v>7</v>
      </c>
      <c r="E11026" s="1" t="str">
        <f>+'BD1'!E11026</f>
        <v>Profesional</v>
      </c>
      <c r="F11026" s="1" t="str">
        <f>+'BD1'!F11026</f>
        <v>RBAyP y RBAO: visita a finca para verificación (por visita por productor)</v>
      </c>
      <c r="G11026" s="1" t="str">
        <f>+'BD1'!G11026</f>
        <v>Sustantiva</v>
      </c>
      <c r="H11026" s="1" t="str">
        <f>+'BD1'!H11026</f>
        <v>NA</v>
      </c>
    </row>
    <row r="11027" spans="1:8">
      <c r="A11027" s="1" t="str">
        <f>+'BD1'!A11027</f>
        <v>Huetar Norte</v>
      </c>
      <c r="B11027" s="1" t="str">
        <f>+'BD1'!B11027</f>
        <v>Venecia</v>
      </c>
      <c r="C11027" s="1" t="str">
        <f>+'BD1'!C11027</f>
        <v>Efrén Valverde Rodríguez</v>
      </c>
      <c r="D11027" s="1">
        <f>+'BD1'!D11027</f>
        <v>7</v>
      </c>
      <c r="E11027" s="1" t="str">
        <f>+'BD1'!E11027</f>
        <v>Profesional</v>
      </c>
      <c r="F11027" s="1" t="str">
        <f>+'BD1'!F11027</f>
        <v>Productores ocasionales: asistencia técnica individual (por productor)</v>
      </c>
      <c r="G11027" s="1" t="str">
        <f>+'BD1'!G11027</f>
        <v>Sustantiva</v>
      </c>
      <c r="H11027" s="1">
        <f>+'BD1'!H11027</f>
        <v>1.1145799999999999</v>
      </c>
    </row>
    <row r="11028" spans="1:8">
      <c r="A11028" s="1" t="str">
        <f>+'BD1'!A11028</f>
        <v>Huetar Norte</v>
      </c>
      <c r="B11028" s="1" t="str">
        <f>+'BD1'!B11028</f>
        <v>Venecia</v>
      </c>
      <c r="C11028" s="1" t="str">
        <f>+'BD1'!C11028</f>
        <v>Efrén Valverde Rodríguez</v>
      </c>
      <c r="D11028" s="1">
        <f>+'BD1'!D11028</f>
        <v>7</v>
      </c>
      <c r="E11028" s="1" t="str">
        <f>+'BD1'!E11028</f>
        <v>Profesional</v>
      </c>
      <c r="F11028" s="1" t="str">
        <f>+'BD1'!F11028</f>
        <v>Productores ocasionales: asistencia técnica grupal (por asistencia a grupo)</v>
      </c>
      <c r="G11028" s="1" t="str">
        <f>+'BD1'!G11028</f>
        <v>Sustantiva</v>
      </c>
      <c r="H11028" s="1">
        <f>+'BD1'!H11028</f>
        <v>1.605</v>
      </c>
    </row>
    <row r="11029" spans="1:8">
      <c r="A11029" s="1" t="str">
        <f>+'BD1'!A11029</f>
        <v>Huetar Norte</v>
      </c>
      <c r="B11029" s="1" t="str">
        <f>+'BD1'!B11029</f>
        <v>Venecia</v>
      </c>
      <c r="C11029" s="1" t="str">
        <f>+'BD1'!C11029</f>
        <v>Efrén Valverde Rodríguez</v>
      </c>
      <c r="D11029" s="1">
        <f>+'BD1'!D11029</f>
        <v>7</v>
      </c>
      <c r="E11029" s="1" t="str">
        <f>+'BD1'!E11029</f>
        <v>Profesional</v>
      </c>
      <c r="F11029" s="1" t="str">
        <f>+'BD1'!F11029</f>
        <v>Productores ocasionales: servicios de extensión de información digitales y virtuales (por productor)</v>
      </c>
      <c r="G11029" s="1" t="str">
        <f>+'BD1'!G11029</f>
        <v>Sustantiva</v>
      </c>
      <c r="H11029" s="1">
        <f>+'BD1'!H11029</f>
        <v>0.12781000000000001</v>
      </c>
    </row>
    <row r="11030" spans="1:8">
      <c r="A11030" s="1" t="str">
        <f>+'BD1'!A11030</f>
        <v>Huetar Norte</v>
      </c>
      <c r="B11030" s="1" t="str">
        <f>+'BD1'!B11030</f>
        <v>Venecia</v>
      </c>
      <c r="C11030" s="1" t="str">
        <f>+'BD1'!C11030</f>
        <v>Efrén Valverde Rodríguez</v>
      </c>
      <c r="D11030" s="1">
        <f>+'BD1'!D11030</f>
        <v>7</v>
      </c>
      <c r="E11030" s="1" t="str">
        <f>+'BD1'!E11030</f>
        <v>Profesional</v>
      </c>
      <c r="F11030" s="1" t="str">
        <f>+'BD1'!F11030</f>
        <v>Proyectos financiados con fondos públicos y transferencia MAG: apoyo en la formulación de proyectos de personas productoras (acumulado efectivo por proyecto)</v>
      </c>
      <c r="G11030" s="1" t="str">
        <f>+'BD1'!G11030</f>
        <v>Sustantiva</v>
      </c>
      <c r="H11030" s="1">
        <f>+'BD1'!H11030</f>
        <v>6.42</v>
      </c>
    </row>
    <row r="11031" spans="1:8">
      <c r="A11031" s="1" t="str">
        <f>+'BD1'!A11031</f>
        <v>Huetar Norte</v>
      </c>
      <c r="B11031" s="1" t="str">
        <f>+'BD1'!B11031</f>
        <v>Venecia</v>
      </c>
      <c r="C11031" s="1" t="str">
        <f>+'BD1'!C11031</f>
        <v>Efrén Valverde Rodríguez</v>
      </c>
      <c r="D11031" s="1">
        <f>+'BD1'!D11031</f>
        <v>7</v>
      </c>
      <c r="E11031" s="1" t="str">
        <f>+'BD1'!E11031</f>
        <v>Profesional</v>
      </c>
      <c r="F11031" s="1" t="str">
        <f>+'BD1'!F11031</f>
        <v>Proyectos financiados con fondos públicos y transferencia MAG: apoyo en la formulación de proyectos de organizaciones (acumulado efectivo por proyecto)</v>
      </c>
      <c r="G11031" s="1" t="str">
        <f>+'BD1'!G11031</f>
        <v>Sustantiva</v>
      </c>
      <c r="H11031" s="1" t="str">
        <f>+'BD1'!H11031</f>
        <v>NA</v>
      </c>
    </row>
    <row r="11032" spans="1:8">
      <c r="A11032" s="1" t="str">
        <f>+'BD1'!A11032</f>
        <v>Huetar Norte</v>
      </c>
      <c r="B11032" s="1" t="str">
        <f>+'BD1'!B11032</f>
        <v>Venecia</v>
      </c>
      <c r="C11032" s="1" t="str">
        <f>+'BD1'!C11032</f>
        <v>Efrén Valverde Rodríguez</v>
      </c>
      <c r="D11032" s="1">
        <f>+'BD1'!D11032</f>
        <v>7</v>
      </c>
      <c r="E11032" s="1" t="str">
        <f>+'BD1'!E11032</f>
        <v>Profesional</v>
      </c>
      <c r="F11032" s="1" t="str">
        <f>+'BD1'!F11032</f>
        <v>Proyectos financiados con fondos públicos: seguimiento técnico (por visita a proyecto)</v>
      </c>
      <c r="G11032" s="1" t="str">
        <f>+'BD1'!G11032</f>
        <v>Sustantiva</v>
      </c>
      <c r="H11032" s="1">
        <f>+'BD1'!H11032</f>
        <v>1.605</v>
      </c>
    </row>
    <row r="11033" spans="1:8">
      <c r="A11033" s="1" t="str">
        <f>+'BD1'!A11033</f>
        <v>Huetar Norte</v>
      </c>
      <c r="B11033" s="1" t="str">
        <f>+'BD1'!B11033</f>
        <v>Venecia</v>
      </c>
      <c r="C11033" s="1" t="str">
        <f>+'BD1'!C11033</f>
        <v>Efrén Valverde Rodríguez</v>
      </c>
      <c r="D11033" s="1">
        <f>+'BD1'!D11033</f>
        <v>7</v>
      </c>
      <c r="E11033" s="1" t="str">
        <f>+'BD1'!E11033</f>
        <v>Profesional</v>
      </c>
      <c r="F11033" s="1" t="str">
        <f>+'BD1'!F11033</f>
        <v>Elaboración de informes trimestrales, semestrales y anuales PAO (por informe)</v>
      </c>
      <c r="G11033" s="1" t="str">
        <f>+'BD1'!G11033</f>
        <v>Administrativa</v>
      </c>
      <c r="H11033" s="1">
        <f>+'BD1'!H11033</f>
        <v>8.9166699999999999</v>
      </c>
    </row>
    <row r="11034" spans="1:8">
      <c r="A11034" s="1" t="str">
        <f>+'BD1'!A11034</f>
        <v>Huetar Norte</v>
      </c>
      <c r="B11034" s="1" t="str">
        <f>+'BD1'!B11034</f>
        <v>Venecia</v>
      </c>
      <c r="C11034" s="1" t="str">
        <f>+'BD1'!C11034</f>
        <v>Efrén Valverde Rodríguez</v>
      </c>
      <c r="D11034" s="1">
        <f>+'BD1'!D11034</f>
        <v>7</v>
      </c>
      <c r="E11034" s="1" t="str">
        <f>+'BD1'!E11034</f>
        <v>Profesional</v>
      </c>
      <c r="F11034" s="1" t="str">
        <f>+'BD1'!F11034</f>
        <v>Seguimiento a los PAO de los funcionarios a su cargo (por funcionario)</v>
      </c>
      <c r="G11034" s="1" t="str">
        <f>+'BD1'!G11034</f>
        <v>Administrativa</v>
      </c>
      <c r="H11034" s="1">
        <f>+'BD1'!H11034</f>
        <v>6.42</v>
      </c>
    </row>
    <row r="11035" spans="1:8">
      <c r="A11035" s="1" t="str">
        <f>+'BD1'!A11035</f>
        <v>Huetar Norte</v>
      </c>
      <c r="B11035" s="1" t="str">
        <f>+'BD1'!B11035</f>
        <v>Venecia</v>
      </c>
      <c r="C11035" s="1" t="str">
        <f>+'BD1'!C11035</f>
        <v>Efrén Valverde Rodríguez</v>
      </c>
      <c r="D11035" s="1">
        <f>+'BD1'!D11035</f>
        <v>7</v>
      </c>
      <c r="E11035" s="1" t="str">
        <f>+'BD1'!E11035</f>
        <v>Profesional</v>
      </c>
      <c r="F11035" s="1" t="str">
        <f>+'BD1'!F11035</f>
        <v>Inscripción y actualización de PYMPA (por productor)</v>
      </c>
      <c r="G11035" s="1" t="str">
        <f>+'BD1'!G11035</f>
        <v>Sustantiva</v>
      </c>
      <c r="H11035" s="1">
        <f>+'BD1'!H11035</f>
        <v>0.75792000000000004</v>
      </c>
    </row>
    <row r="11036" spans="1:8">
      <c r="A11036" s="1" t="str">
        <f>+'BD1'!A11036</f>
        <v>Huetar Norte</v>
      </c>
      <c r="B11036" s="1" t="str">
        <f>+'BD1'!B11036</f>
        <v>Venecia</v>
      </c>
      <c r="C11036" s="1" t="str">
        <f>+'BD1'!C11036</f>
        <v>Efrén Valverde Rodríguez</v>
      </c>
      <c r="D11036" s="1">
        <f>+'BD1'!D11036</f>
        <v>7</v>
      </c>
      <c r="E11036" s="1" t="str">
        <f>+'BD1'!E11036</f>
        <v>Profesional</v>
      </c>
      <c r="F11036" s="1" t="str">
        <f>+'BD1'!F11036</f>
        <v>Certificaciones para la Declaración de Bienes Inmuebles ante las municipalidades (por trámite)</v>
      </c>
      <c r="G11036" s="1" t="str">
        <f>+'BD1'!G11036</f>
        <v>Sustantiva</v>
      </c>
      <c r="H11036" s="1" t="str">
        <f>+'BD1'!H11036</f>
        <v>NA</v>
      </c>
    </row>
    <row r="11037" spans="1:8">
      <c r="A11037" s="1" t="str">
        <f>+'BD1'!A11037</f>
        <v>Huetar Norte</v>
      </c>
      <c r="B11037" s="1" t="str">
        <f>+'BD1'!B11037</f>
        <v>Venecia</v>
      </c>
      <c r="C11037" s="1" t="str">
        <f>+'BD1'!C11037</f>
        <v>Efrén Valverde Rodríguez</v>
      </c>
      <c r="D11037" s="1">
        <f>+'BD1'!D11037</f>
        <v>7</v>
      </c>
      <c r="E11037" s="1" t="str">
        <f>+'BD1'!E11037</f>
        <v>Profesional</v>
      </c>
      <c r="F11037" s="1" t="str">
        <f>+'BD1'!F11037</f>
        <v>Participación en reuniones EREA (por reunión)</v>
      </c>
      <c r="G11037" s="1" t="str">
        <f>+'BD1'!G11037</f>
        <v>Administrativa</v>
      </c>
      <c r="H11037" s="1" t="str">
        <f>+'BD1'!H11037</f>
        <v>NA</v>
      </c>
    </row>
    <row r="11038" spans="1:8">
      <c r="A11038" s="1" t="str">
        <f>+'BD1'!A11038</f>
        <v>Huetar Norte</v>
      </c>
      <c r="B11038" s="1" t="str">
        <f>+'BD1'!B11038</f>
        <v>Venecia</v>
      </c>
      <c r="C11038" s="1" t="str">
        <f>+'BD1'!C11038</f>
        <v>Efrén Valverde Rodríguez</v>
      </c>
      <c r="D11038" s="1">
        <f>+'BD1'!D11038</f>
        <v>7</v>
      </c>
      <c r="E11038" s="1" t="str">
        <f>+'BD1'!E11038</f>
        <v>Profesional</v>
      </c>
      <c r="F11038" s="1" t="str">
        <f>+'BD1'!F11038</f>
        <v>Participación en grupos técnicos o comisiones (por reunión)</v>
      </c>
      <c r="G11038" s="1" t="str">
        <f>+'BD1'!G11038</f>
        <v>Sustantiva</v>
      </c>
      <c r="H11038" s="1" t="str">
        <f>+'BD1'!H11038</f>
        <v>NA</v>
      </c>
    </row>
    <row r="11039" spans="1:8">
      <c r="A11039" s="1" t="str">
        <f>+'BD1'!A11039</f>
        <v>Huetar Norte</v>
      </c>
      <c r="B11039" s="1" t="str">
        <f>+'BD1'!B11039</f>
        <v>Venecia</v>
      </c>
      <c r="C11039" s="1" t="str">
        <f>+'BD1'!C11039</f>
        <v>Efrén Valverde Rodríguez</v>
      </c>
      <c r="D11039" s="1">
        <f>+'BD1'!D11039</f>
        <v>7</v>
      </c>
      <c r="E11039" s="1" t="str">
        <f>+'BD1'!E11039</f>
        <v>Profesional</v>
      </c>
      <c r="F11039" s="1" t="str">
        <f>+'BD1'!F11039</f>
        <v>Participación en capacitaciones técnicas (por capacitación)</v>
      </c>
      <c r="G11039" s="1" t="str">
        <f>+'BD1'!G11039</f>
        <v>Administrativa</v>
      </c>
      <c r="H11039" s="1">
        <f>+'BD1'!H11039</f>
        <v>9.9866700000000002</v>
      </c>
    </row>
    <row r="11040" spans="1:8">
      <c r="A11040" s="1" t="str">
        <f>+'BD1'!A11040</f>
        <v>Huetar Norte</v>
      </c>
      <c r="B11040" s="1" t="str">
        <f>+'BD1'!B11040</f>
        <v>Venecia</v>
      </c>
      <c r="C11040" s="1" t="str">
        <f>+'BD1'!C11040</f>
        <v>Efrén Valverde Rodríguez</v>
      </c>
      <c r="D11040" s="1">
        <f>+'BD1'!D11040</f>
        <v>7</v>
      </c>
      <c r="E11040" s="1" t="str">
        <f>+'BD1'!E11040</f>
        <v>Profesional</v>
      </c>
      <c r="F11040" s="1" t="str">
        <f>+'BD1'!F11040</f>
        <v xml:space="preserve">Participación en charlas y sesiones técnicas, de trabajo y de actualización de conocimiento (por evento) </v>
      </c>
      <c r="G11040" s="1" t="str">
        <f>+'BD1'!G11040</f>
        <v>Administrativa</v>
      </c>
      <c r="H11040" s="1">
        <f>+'BD1'!H11040</f>
        <v>4.6366699999999996</v>
      </c>
    </row>
    <row r="11041" spans="1:8">
      <c r="A11041" s="1" t="str">
        <f>+'BD1'!A11041</f>
        <v>Huetar Norte</v>
      </c>
      <c r="B11041" s="1" t="str">
        <f>+'BD1'!B11041</f>
        <v>Venecia</v>
      </c>
      <c r="C11041" s="1" t="str">
        <f>+'BD1'!C11041</f>
        <v>Efrén Valverde Rodríguez</v>
      </c>
      <c r="D11041" s="1">
        <f>+'BD1'!D11041</f>
        <v>7</v>
      </c>
      <c r="E11041" s="1" t="str">
        <f>+'BD1'!E11041</f>
        <v>Profesional</v>
      </c>
      <c r="F11041" s="1" t="str">
        <f>+'BD1'!F11041</f>
        <v>Aplicación de censos y apoyo en sondeo de precios de insumos agropecuarios (por censo o sondeo)</v>
      </c>
      <c r="G11041" s="1" t="str">
        <f>+'BD1'!G11041</f>
        <v>Sustantiva</v>
      </c>
      <c r="H11041" s="1" t="str">
        <f>+'BD1'!H11041</f>
        <v>NA</v>
      </c>
    </row>
    <row r="11042" spans="1:8">
      <c r="A11042" s="1" t="str">
        <f>+'BD1'!A11042</f>
        <v>Huetar Norte</v>
      </c>
      <c r="B11042" s="1" t="str">
        <f>+'BD1'!B11042</f>
        <v>Venecia</v>
      </c>
      <c r="C11042" s="1" t="str">
        <f>+'BD1'!C11042</f>
        <v>Efrén Valverde Rodríguez</v>
      </c>
      <c r="D11042" s="1">
        <f>+'BD1'!D11042</f>
        <v>7</v>
      </c>
      <c r="E11042" s="1" t="str">
        <f>+'BD1'!E11042</f>
        <v>Profesional</v>
      </c>
      <c r="F11042" s="1" t="str">
        <f>+'BD1'!F11042</f>
        <v>Coordinación de acciones entre dependencias del MAG (por acción de cordinación)</v>
      </c>
      <c r="G11042" s="1" t="str">
        <f>+'BD1'!G11042</f>
        <v>Administrativa</v>
      </c>
      <c r="H11042" s="1">
        <f>+'BD1'!H11042</f>
        <v>2.14</v>
      </c>
    </row>
    <row r="11043" spans="1:8">
      <c r="A11043" s="1" t="str">
        <f>+'BD1'!A11043</f>
        <v>Huetar Norte</v>
      </c>
      <c r="B11043" s="1" t="str">
        <f>+'BD1'!B11043</f>
        <v>Venecia</v>
      </c>
      <c r="C11043" s="1" t="str">
        <f>+'BD1'!C11043</f>
        <v>Efrén Valverde Rodríguez</v>
      </c>
      <c r="D11043" s="1">
        <f>+'BD1'!D11043</f>
        <v>7</v>
      </c>
      <c r="E11043" s="1" t="str">
        <f>+'BD1'!E11043</f>
        <v>Profesional</v>
      </c>
      <c r="F11043" s="1" t="str">
        <f>+'BD1'!F11043</f>
        <v>Otorgamiento de permisos para quemas agropecuarias (por trámite)</v>
      </c>
      <c r="G11043" s="1" t="str">
        <f>+'BD1'!G11043</f>
        <v>Sustantiva</v>
      </c>
      <c r="H11043" s="1">
        <f>+'BD1'!H11043</f>
        <v>4.4583300000000001</v>
      </c>
    </row>
    <row r="11044" spans="1:8">
      <c r="A11044" s="1" t="str">
        <f>+'BD1'!A11044</f>
        <v>Huetar Norte</v>
      </c>
      <c r="B11044" s="1" t="str">
        <f>+'BD1'!B11044</f>
        <v>Venecia</v>
      </c>
      <c r="C11044" s="1" t="str">
        <f>+'BD1'!C11044</f>
        <v>Efrén Valverde Rodríguez</v>
      </c>
      <c r="D11044" s="1">
        <f>+'BD1'!D11044</f>
        <v>7</v>
      </c>
      <c r="E11044" s="1" t="str">
        <f>+'BD1'!E11044</f>
        <v>Profesional</v>
      </c>
      <c r="F11044" s="1" t="str">
        <f>+'BD1'!F11044</f>
        <v>Elaboración de Autoevaluación en Control Interno (acumulado efectivo por aplicación de la autoevaluación)</v>
      </c>
      <c r="G11044" s="1" t="str">
        <f>+'BD1'!G11044</f>
        <v>Administrativa</v>
      </c>
      <c r="H11044" s="1">
        <f>+'BD1'!H11044</f>
        <v>8.9166699999999999</v>
      </c>
    </row>
    <row r="11045" spans="1:8">
      <c r="A11045" s="1" t="str">
        <f>+'BD1'!A11045</f>
        <v>Huetar Norte</v>
      </c>
      <c r="B11045" s="1" t="str">
        <f>+'BD1'!B11045</f>
        <v>Venecia</v>
      </c>
      <c r="C11045" s="1" t="str">
        <f>+'BD1'!C11045</f>
        <v>Efrén Valverde Rodríguez</v>
      </c>
      <c r="D11045" s="1">
        <f>+'BD1'!D11045</f>
        <v>7</v>
      </c>
      <c r="E11045" s="1" t="str">
        <f>+'BD1'!E11045</f>
        <v>Profesional</v>
      </c>
      <c r="F11045" s="1" t="str">
        <f>+'BD1'!F11045</f>
        <v>Determinación y evaluación de riesgos en SEVRIMAG (acumulado efectivo por aplicación del SEVRIMAG)</v>
      </c>
      <c r="G11045" s="1" t="str">
        <f>+'BD1'!G11045</f>
        <v>Administrativa</v>
      </c>
      <c r="H11045" s="1">
        <f>+'BD1'!H11045</f>
        <v>8.9166699999999999</v>
      </c>
    </row>
    <row r="11046" spans="1:8">
      <c r="A11046" s="1" t="str">
        <f>+'BD1'!A11046</f>
        <v>Huetar Norte</v>
      </c>
      <c r="B11046" s="1" t="str">
        <f>+'BD1'!B11046</f>
        <v>Venecia</v>
      </c>
      <c r="C11046" s="1" t="str">
        <f>+'BD1'!C11046</f>
        <v>Efrén Valverde Rodríguez</v>
      </c>
      <c r="D11046" s="1">
        <f>+'BD1'!D11046</f>
        <v>7</v>
      </c>
      <c r="E11046" s="1" t="str">
        <f>+'BD1'!E11046</f>
        <v>Profesional</v>
      </c>
      <c r="F11046" s="1" t="str">
        <f>+'BD1'!F11046</f>
        <v>Seguimiento a plan de mitigación de riesgos en SEVRIMAG (acumulado efectivo por seguimiento)</v>
      </c>
      <c r="G11046" s="1" t="str">
        <f>+'BD1'!G11046</f>
        <v>Administrativa</v>
      </c>
      <c r="H11046" s="1" t="str">
        <f>+'BD1'!H11046</f>
        <v>NA</v>
      </c>
    </row>
    <row r="11047" spans="1:8">
      <c r="A11047" s="1" t="str">
        <f>+'BD1'!A11047</f>
        <v>Huetar Norte</v>
      </c>
      <c r="B11047" s="1" t="str">
        <f>+'BD1'!B11047</f>
        <v>Venecia</v>
      </c>
      <c r="C11047" s="1" t="str">
        <f>+'BD1'!C11047</f>
        <v>Efrén Valverde Rodríguez</v>
      </c>
      <c r="D11047" s="1">
        <f>+'BD1'!D11047</f>
        <v>7</v>
      </c>
      <c r="E11047" s="1" t="str">
        <f>+'BD1'!E11047</f>
        <v>Profesional</v>
      </c>
      <c r="F11047" s="1" t="str">
        <f>+'BD1'!F11047</f>
        <v>Seguimiento a plan de mejora de la Autoevaluación en Control Interno (acumulado efectivo por seguimiento)</v>
      </c>
      <c r="G11047" s="1" t="str">
        <f>+'BD1'!G11047</f>
        <v>Administrativa</v>
      </c>
      <c r="H11047" s="1" t="str">
        <f>+'BD1'!H11047</f>
        <v>NA</v>
      </c>
    </row>
    <row r="11048" spans="1:8">
      <c r="A11048" s="1" t="str">
        <f>+'BD1'!A11048</f>
        <v>Huetar Norte</v>
      </c>
      <c r="B11048" s="1" t="str">
        <f>+'BD1'!B11048</f>
        <v>Venecia</v>
      </c>
      <c r="C11048" s="1" t="str">
        <f>+'BD1'!C11048</f>
        <v>Efrén Valverde Rodríguez</v>
      </c>
      <c r="D11048" s="1">
        <f>+'BD1'!D11048</f>
        <v>7</v>
      </c>
      <c r="E11048" s="1" t="str">
        <f>+'BD1'!E11048</f>
        <v>Profesional</v>
      </c>
      <c r="F11048" s="1" t="str">
        <f>+'BD1'!F11048</f>
        <v>Reuniones de personal AEA (por reunión)</v>
      </c>
      <c r="G11048" s="1" t="str">
        <f>+'BD1'!G11048</f>
        <v>Administrativa</v>
      </c>
      <c r="H11048" s="1">
        <f>+'BD1'!H11048</f>
        <v>6.2416700000000001</v>
      </c>
    </row>
    <row r="11049" spans="1:8">
      <c r="A11049" s="1" t="str">
        <f>+'BD1'!A11049</f>
        <v>Huetar Norte</v>
      </c>
      <c r="B11049" s="1" t="str">
        <f>+'BD1'!B11049</f>
        <v>Venecia</v>
      </c>
      <c r="C11049" s="1" t="str">
        <f>+'BD1'!C11049</f>
        <v>Efrén Valverde Rodríguez</v>
      </c>
      <c r="D11049" s="1">
        <f>+'BD1'!D11049</f>
        <v>7</v>
      </c>
      <c r="E11049" s="1" t="str">
        <f>+'BD1'!E11049</f>
        <v>Profesional</v>
      </c>
      <c r="F11049" s="1" t="str">
        <f>+'BD1'!F11049</f>
        <v>Actualización del sistema de gestión documental y archivo (tiempo efectivo por día)</v>
      </c>
      <c r="G11049" s="1" t="str">
        <f>+'BD1'!G11049</f>
        <v>Administrativa</v>
      </c>
      <c r="H11049" s="1">
        <f>+'BD1'!H11049</f>
        <v>0.65388999999999997</v>
      </c>
    </row>
    <row r="11050" spans="1:8">
      <c r="A11050" s="1" t="str">
        <f>+'BD1'!A11050</f>
        <v>Huetar Norte</v>
      </c>
      <c r="B11050" s="1" t="str">
        <f>+'BD1'!B11050</f>
        <v>Venecia</v>
      </c>
      <c r="C11050" s="1" t="str">
        <f>+'BD1'!C11050</f>
        <v>Efrén Valverde Rodríguez</v>
      </c>
      <c r="D11050" s="1">
        <f>+'BD1'!D11050</f>
        <v>7</v>
      </c>
      <c r="E11050" s="1" t="str">
        <f>+'BD1'!E11050</f>
        <v>Profesional</v>
      </c>
      <c r="F11050" s="1" t="str">
        <f>+'BD1'!F11050</f>
        <v>Actualización del sistema SisDNEA (por productor)</v>
      </c>
      <c r="G11050" s="1" t="str">
        <f>+'BD1'!G11050</f>
        <v>Administrativa</v>
      </c>
      <c r="H11050" s="1">
        <f>+'BD1'!H11050</f>
        <v>0.80249999999999999</v>
      </c>
    </row>
    <row r="11051" spans="1:8">
      <c r="A11051" s="1" t="str">
        <f>+'BD1'!A11051</f>
        <v>Huetar Norte</v>
      </c>
      <c r="B11051" s="1" t="str">
        <f>+'BD1'!B11051</f>
        <v>Venecia</v>
      </c>
      <c r="C11051" s="1" t="str">
        <f>+'BD1'!C11051</f>
        <v>Efrén Valverde Rodríguez</v>
      </c>
      <c r="D11051" s="1">
        <f>+'BD1'!D11051</f>
        <v>7</v>
      </c>
      <c r="E11051" s="1" t="str">
        <f>+'BD1'!E11051</f>
        <v>Profesional</v>
      </c>
      <c r="F11051" s="1" t="str">
        <f>+'BD1'!F11051</f>
        <v>Seguimiento semestral de la determinación de expectativas (por seguimiento)</v>
      </c>
      <c r="G11051" s="1" t="str">
        <f>+'BD1'!G11051</f>
        <v>Administrativa</v>
      </c>
      <c r="H11051" s="1">
        <f>+'BD1'!H11051</f>
        <v>2.2291699999999999</v>
      </c>
    </row>
    <row r="11052" spans="1:8">
      <c r="A11052" s="1" t="str">
        <f>+'BD1'!A11052</f>
        <v>Huetar Norte</v>
      </c>
      <c r="B11052" s="1" t="str">
        <f>+'BD1'!B11052</f>
        <v>Venecia</v>
      </c>
      <c r="C11052" s="1" t="str">
        <f>+'BD1'!C11052</f>
        <v>Efrén Valverde Rodríguez</v>
      </c>
      <c r="D11052" s="1">
        <f>+'BD1'!D11052</f>
        <v>7</v>
      </c>
      <c r="E11052" s="1" t="str">
        <f>+'BD1'!E11052</f>
        <v>Profesional</v>
      </c>
      <c r="F11052" s="1" t="str">
        <f>+'BD1'!F11052</f>
        <v>Elaboración de la evaluación del desempeño (por reunión)</v>
      </c>
      <c r="G11052" s="1" t="str">
        <f>+'BD1'!G11052</f>
        <v>Administrativa</v>
      </c>
      <c r="H11052" s="1">
        <f>+'BD1'!H11052</f>
        <v>1.605</v>
      </c>
    </row>
    <row r="11053" spans="1:8">
      <c r="A11053" s="1" t="str">
        <f>+'BD1'!A11053</f>
        <v>Huetar Norte</v>
      </c>
      <c r="B11053" s="1" t="str">
        <f>+'BD1'!B11053</f>
        <v>Venecia</v>
      </c>
      <c r="C11053" s="1" t="str">
        <f>+'BD1'!C11053</f>
        <v>Efrén Valverde Rodríguez</v>
      </c>
      <c r="D11053" s="1">
        <f>+'BD1'!D11053</f>
        <v>7</v>
      </c>
      <c r="E11053" s="1" t="str">
        <f>+'BD1'!E11053</f>
        <v>Profesional</v>
      </c>
      <c r="F11053" s="1" t="str">
        <f>+'BD1'!F11053</f>
        <v>Elaboración de inventarios de equipos, materiales e insumos (tiempo efectivo por día)</v>
      </c>
      <c r="G11053" s="1" t="str">
        <f>+'BD1'!G11053</f>
        <v>Administrativa</v>
      </c>
      <c r="H11053" s="1">
        <f>+'BD1'!H11053</f>
        <v>1.605</v>
      </c>
    </row>
    <row r="11054" spans="1:8">
      <c r="A11054" s="1" t="str">
        <f>+'BD1'!A11054</f>
        <v>Huetar Norte</v>
      </c>
      <c r="B11054" s="1" t="str">
        <f>+'BD1'!B11054</f>
        <v>Venecia</v>
      </c>
      <c r="C11054" s="1" t="str">
        <f>+'BD1'!C11054</f>
        <v>Efrén Valverde Rodríguez</v>
      </c>
      <c r="D11054" s="1">
        <f>+'BD1'!D11054</f>
        <v>7</v>
      </c>
      <c r="E11054" s="1" t="str">
        <f>+'BD1'!E11054</f>
        <v>Profesional</v>
      </c>
      <c r="F11054" s="1" t="str">
        <f>+'BD1'!F11054</f>
        <v>Atención de emergencias</v>
      </c>
      <c r="G11054" s="1" t="str">
        <f>+'BD1'!G11054</f>
        <v>Sustantiva</v>
      </c>
      <c r="H11054" s="1" t="str">
        <f>+'BD1'!H11054</f>
        <v>NA</v>
      </c>
    </row>
    <row r="11055" spans="1:8">
      <c r="A11055" s="1" t="str">
        <f>+'BD1'!A11055</f>
        <v>Huetar Norte</v>
      </c>
      <c r="B11055" s="1" t="str">
        <f>+'BD1'!B11055</f>
        <v>Venecia</v>
      </c>
      <c r="C11055" s="1" t="str">
        <f>+'BD1'!C11055</f>
        <v>Efrén Valverde Rodríguez</v>
      </c>
      <c r="D11055" s="1">
        <f>+'BD1'!D11055</f>
        <v>7</v>
      </c>
      <c r="E11055" s="1" t="str">
        <f>+'BD1'!E11055</f>
        <v>Profesional</v>
      </c>
      <c r="F11055" s="1" t="str">
        <f>+'BD1'!F11055</f>
        <v>Trazabilidad-visita a finca (por productor)</v>
      </c>
      <c r="G11055" s="1" t="str">
        <f>+'BD1'!G11055</f>
        <v>Sustantiva</v>
      </c>
      <c r="H11055" s="1">
        <f>+'BD1'!H11055</f>
        <v>6.7766700000000002</v>
      </c>
    </row>
    <row r="11056" spans="1:8">
      <c r="A11056" s="1" t="str">
        <f>+'BD1'!A11056</f>
        <v>Huetar Norte</v>
      </c>
      <c r="B11056" s="1" t="str">
        <f>+'BD1'!B11056</f>
        <v>Venecia</v>
      </c>
      <c r="C11056" s="1" t="str">
        <f>+'BD1'!C11056</f>
        <v>Efrén Valverde Rodríguez</v>
      </c>
      <c r="D11056" s="1">
        <f>+'BD1'!D11056</f>
        <v>7</v>
      </c>
      <c r="E11056" s="1" t="str">
        <f>+'BD1'!E11056</f>
        <v>Profesional</v>
      </c>
      <c r="F11056" s="1" t="str">
        <f>+'BD1'!F11056</f>
        <v>Trazabilidad-inclusión en sistema TrazarAgro (por productor)</v>
      </c>
      <c r="G11056" s="1" t="str">
        <f>+'BD1'!G11056</f>
        <v>Sustantiva</v>
      </c>
      <c r="H11056" s="1">
        <f>+'BD1'!H11056</f>
        <v>1.7833300000000001</v>
      </c>
    </row>
    <row r="11057" spans="1:8">
      <c r="A11057" s="1" t="str">
        <f>+'BD1'!A11057</f>
        <v>Huetar Norte</v>
      </c>
      <c r="B11057" s="1" t="str">
        <f>+'BD1'!B11057</f>
        <v>Venecia</v>
      </c>
      <c r="C11057" s="1" t="str">
        <f>+'BD1'!C11057</f>
        <v>Efrén Valverde Rodríguez</v>
      </c>
      <c r="D11057" s="1">
        <f>+'BD1'!D11057</f>
        <v>7</v>
      </c>
      <c r="E11057" s="1" t="str">
        <f>+'BD1'!E11057</f>
        <v>Profesional</v>
      </c>
      <c r="F11057" s="1" t="str">
        <f>+'BD1'!F11057</f>
        <v>Atención al gusano barrenador (por productor)</v>
      </c>
      <c r="G11057" s="1" t="str">
        <f>+'BD1'!G11057</f>
        <v>Sustantiva</v>
      </c>
      <c r="H11057" s="1" t="str">
        <f>+'BD1'!H11057</f>
        <v>NA</v>
      </c>
    </row>
    <row r="11058" spans="1:8">
      <c r="A11058" s="1" t="str">
        <f>+'BD1'!A11058</f>
        <v>Huetar Norte</v>
      </c>
      <c r="B11058" s="1" t="str">
        <f>+'BD1'!B11058</f>
        <v>Venecia</v>
      </c>
      <c r="C11058" s="1" t="str">
        <f>+'BD1'!C11058</f>
        <v>Efrén Valverde Rodríguez</v>
      </c>
      <c r="D11058" s="1">
        <f>+'BD1'!D11058</f>
        <v>7</v>
      </c>
      <c r="E11058" s="1" t="str">
        <f>+'BD1'!E11058</f>
        <v>Profesional</v>
      </c>
      <c r="F11058" s="1" t="str">
        <f>+'BD1'!F11058</f>
        <v>Atención en oficina (por usuario)</v>
      </c>
      <c r="G11058" s="1" t="str">
        <f>+'BD1'!G11058</f>
        <v>Sustantiva</v>
      </c>
      <c r="H11058" s="1">
        <f>+'BD1'!H11058</f>
        <v>0.29721999999999998</v>
      </c>
    </row>
    <row r="11059" spans="1:8">
      <c r="A11059" s="1" t="str">
        <f>+'BD1'!A11059</f>
        <v>Huetar Norte</v>
      </c>
      <c r="B11059" s="1" t="str">
        <f>+'BD1'!B11059</f>
        <v>Venecia</v>
      </c>
      <c r="C11059" s="1" t="str">
        <f>+'BD1'!C11059</f>
        <v>Efrén Valverde Rodríguez</v>
      </c>
      <c r="D11059" s="1">
        <f>+'BD1'!D11059</f>
        <v>7</v>
      </c>
      <c r="E11059" s="1" t="str">
        <f>+'BD1'!E11059</f>
        <v>Profesional</v>
      </c>
      <c r="F11059" s="1" t="str">
        <f>+'BD1'!F11059</f>
        <v>Búsqueda de nuevos productores (por productor)</v>
      </c>
      <c r="G11059" s="1" t="str">
        <f>+'BD1'!G11059</f>
        <v>Sustantiva</v>
      </c>
      <c r="H11059" s="1">
        <f>+'BD1'!H11059</f>
        <v>1.605</v>
      </c>
    </row>
    <row r="11060" spans="1:8">
      <c r="A11060" s="1" t="str">
        <f>+'BD1'!A11060</f>
        <v>Huetar Norte</v>
      </c>
      <c r="B11060" s="1" t="str">
        <f>+'BD1'!B11060</f>
        <v>Venecia</v>
      </c>
      <c r="C11060" s="1" t="str">
        <f>+'BD1'!C11060</f>
        <v>Róger Zúñiga Gutiérrez</v>
      </c>
      <c r="D11060" s="1">
        <f>+'BD1'!D11060</f>
        <v>21</v>
      </c>
      <c r="E11060" s="1" t="str">
        <f>+'BD1'!E11060</f>
        <v>Profesional</v>
      </c>
      <c r="F11060" s="1" t="str">
        <f>+'BD1'!F11060</f>
        <v>Elaboración del diagnóstico y plan de finca de manejo a personas productoras (por productor)</v>
      </c>
      <c r="G11060" s="1" t="str">
        <f>+'BD1'!G11060</f>
        <v>Sustantiva</v>
      </c>
      <c r="H11060" s="1">
        <f>+'BD1'!H11060</f>
        <v>17.12</v>
      </c>
    </row>
    <row r="11061" spans="1:8">
      <c r="A11061" s="1" t="str">
        <f>+'BD1'!A11061</f>
        <v>Huetar Norte</v>
      </c>
      <c r="B11061" s="1" t="str">
        <f>+'BD1'!B11061</f>
        <v>Venecia</v>
      </c>
      <c r="C11061" s="1" t="str">
        <f>+'BD1'!C11061</f>
        <v>Róger Zúñiga Gutiérrez</v>
      </c>
      <c r="D11061" s="1">
        <f>+'BD1'!D11061</f>
        <v>21</v>
      </c>
      <c r="E11061" s="1" t="str">
        <f>+'BD1'!E11061</f>
        <v>Profesional</v>
      </c>
      <c r="F11061" s="1" t="str">
        <f>+'BD1'!F11061</f>
        <v>Asistencia técnica a personas productoras (individual): visitas a finca (por productor)</v>
      </c>
      <c r="G11061" s="1" t="str">
        <f>+'BD1'!G11061</f>
        <v>Sustantiva</v>
      </c>
      <c r="H11061" s="1">
        <f>+'BD1'!H11061</f>
        <v>2.31833</v>
      </c>
    </row>
    <row r="11062" spans="1:8">
      <c r="A11062" s="1" t="str">
        <f>+'BD1'!A11062</f>
        <v>Huetar Norte</v>
      </c>
      <c r="B11062" s="1" t="str">
        <f>+'BD1'!B11062</f>
        <v>Venecia</v>
      </c>
      <c r="C11062" s="1" t="str">
        <f>+'BD1'!C11062</f>
        <v>Róger Zúñiga Gutiérrez</v>
      </c>
      <c r="D11062" s="1">
        <f>+'BD1'!D11062</f>
        <v>21</v>
      </c>
      <c r="E11062" s="1" t="str">
        <f>+'BD1'!E11062</f>
        <v>Profesional</v>
      </c>
      <c r="F11062" s="1" t="str">
        <f>+'BD1'!F11062</f>
        <v>Asistencia técnica a personas productoras (individual): atenciones virtuales y digitales (por productor)</v>
      </c>
      <c r="G11062" s="1" t="str">
        <f>+'BD1'!G11062</f>
        <v>Sustantiva</v>
      </c>
      <c r="H11062" s="1" t="str">
        <f>+'BD1'!H11062</f>
        <v>NA</v>
      </c>
    </row>
    <row r="11063" spans="1:8">
      <c r="A11063" s="1" t="str">
        <f>+'BD1'!A11063</f>
        <v>Huetar Norte</v>
      </c>
      <c r="B11063" s="1" t="str">
        <f>+'BD1'!B11063</f>
        <v>Venecia</v>
      </c>
      <c r="C11063" s="1" t="str">
        <f>+'BD1'!C11063</f>
        <v>Róger Zúñiga Gutiérrez</v>
      </c>
      <c r="D11063" s="1">
        <f>+'BD1'!D11063</f>
        <v>21</v>
      </c>
      <c r="E11063" s="1" t="str">
        <f>+'BD1'!E11063</f>
        <v>Profesional</v>
      </c>
      <c r="F11063" s="1" t="str">
        <f>+'BD1'!F11063</f>
        <v>Asistencia técnica a personas productoras (grupal): día de campo (por día en el evento)</v>
      </c>
      <c r="G11063" s="1" t="str">
        <f>+'BD1'!G11063</f>
        <v>Sustantiva</v>
      </c>
      <c r="H11063" s="1">
        <f>+'BD1'!H11063</f>
        <v>6.42</v>
      </c>
    </row>
    <row r="11064" spans="1:8">
      <c r="A11064" s="1" t="str">
        <f>+'BD1'!A11064</f>
        <v>Huetar Norte</v>
      </c>
      <c r="B11064" s="1" t="str">
        <f>+'BD1'!B11064</f>
        <v>Venecia</v>
      </c>
      <c r="C11064" s="1" t="str">
        <f>+'BD1'!C11064</f>
        <v>Róger Zúñiga Gutiérrez</v>
      </c>
      <c r="D11064" s="1">
        <f>+'BD1'!D11064</f>
        <v>21</v>
      </c>
      <c r="E11064" s="1" t="str">
        <f>+'BD1'!E11064</f>
        <v>Profesional</v>
      </c>
      <c r="F11064" s="1" t="str">
        <f>+'BD1'!F11064</f>
        <v>Asistencia técnica a personas productoras (grupal): demostración de métodos (por evento, se puede acumular si la demostración tarda más de un día)</v>
      </c>
      <c r="G11064" s="1" t="str">
        <f>+'BD1'!G11064</f>
        <v>Sustantiva</v>
      </c>
      <c r="H11064" s="1">
        <f>+'BD1'!H11064</f>
        <v>6.42</v>
      </c>
    </row>
    <row r="11065" spans="1:8">
      <c r="A11065" s="1" t="str">
        <f>+'BD1'!A11065</f>
        <v>Huetar Norte</v>
      </c>
      <c r="B11065" s="1" t="str">
        <f>+'BD1'!B11065</f>
        <v>Venecia</v>
      </c>
      <c r="C11065" s="1" t="str">
        <f>+'BD1'!C11065</f>
        <v>Róger Zúñiga Gutiérrez</v>
      </c>
      <c r="D11065" s="1">
        <f>+'BD1'!D11065</f>
        <v>21</v>
      </c>
      <c r="E11065" s="1" t="str">
        <f>+'BD1'!E11065</f>
        <v>Profesional</v>
      </c>
      <c r="F11065" s="1" t="str">
        <f>+'BD1'!F11065</f>
        <v>Asistencia técnica a personas productoras (grupal): taller (por taller)</v>
      </c>
      <c r="G11065" s="1" t="str">
        <f>+'BD1'!G11065</f>
        <v>Sustantiva</v>
      </c>
      <c r="H11065" s="1">
        <f>+'BD1'!H11065</f>
        <v>12.84</v>
      </c>
    </row>
    <row r="11066" spans="1:8">
      <c r="A11066" s="1" t="str">
        <f>+'BD1'!A11066</f>
        <v>Huetar Norte</v>
      </c>
      <c r="B11066" s="1" t="str">
        <f>+'BD1'!B11066</f>
        <v>Venecia</v>
      </c>
      <c r="C11066" s="1" t="str">
        <f>+'BD1'!C11066</f>
        <v>Róger Zúñiga Gutiérrez</v>
      </c>
      <c r="D11066" s="1">
        <f>+'BD1'!D11066</f>
        <v>21</v>
      </c>
      <c r="E11066" s="1" t="str">
        <f>+'BD1'!E11066</f>
        <v>Profesional</v>
      </c>
      <c r="F11066" s="1" t="str">
        <f>+'BD1'!F11066</f>
        <v>Asistencia técnica a personas productoras (grupal): charlas (por día en el evento)</v>
      </c>
      <c r="G11066" s="1" t="str">
        <f>+'BD1'!G11066</f>
        <v>Sustantiva</v>
      </c>
      <c r="H11066" s="1">
        <f>+'BD1'!H11066</f>
        <v>2.14</v>
      </c>
    </row>
    <row r="11067" spans="1:8">
      <c r="A11067" s="1" t="str">
        <f>+'BD1'!A11067</f>
        <v>Huetar Norte</v>
      </c>
      <c r="B11067" s="1" t="str">
        <f>+'BD1'!B11067</f>
        <v>Venecia</v>
      </c>
      <c r="C11067" s="1" t="str">
        <f>+'BD1'!C11067</f>
        <v>Róger Zúñiga Gutiérrez</v>
      </c>
      <c r="D11067" s="1">
        <f>+'BD1'!D11067</f>
        <v>21</v>
      </c>
      <c r="E11067" s="1" t="str">
        <f>+'BD1'!E11067</f>
        <v>Profesional</v>
      </c>
      <c r="F11067" s="1" t="str">
        <f>+'BD1'!F11067</f>
        <v>Gestión en capacitaciones con instituciones públicas o privadas (solo gestión de coordinación por evento de capacitación)</v>
      </c>
      <c r="G11067" s="1" t="str">
        <f>+'BD1'!G11067</f>
        <v>Administrativa</v>
      </c>
      <c r="H11067" s="1">
        <f>+'BD1'!H11067</f>
        <v>2.14</v>
      </c>
    </row>
    <row r="11068" spans="1:8">
      <c r="A11068" s="1" t="str">
        <f>+'BD1'!A11068</f>
        <v>Huetar Norte</v>
      </c>
      <c r="B11068" s="1" t="str">
        <f>+'BD1'!B11068</f>
        <v>Venecia</v>
      </c>
      <c r="C11068" s="1" t="str">
        <f>+'BD1'!C11068</f>
        <v>Róger Zúñiga Gutiérrez</v>
      </c>
      <c r="D11068" s="1">
        <f>+'BD1'!D11068</f>
        <v>21</v>
      </c>
      <c r="E11068" s="1" t="str">
        <f>+'BD1'!E11068</f>
        <v>Profesional</v>
      </c>
      <c r="F11068" s="1" t="str">
        <f>+'BD1'!F11068</f>
        <v>Aplicación de la herramienta de medición del nivel de gestión empresarial y organizacional (por organización)</v>
      </c>
      <c r="G11068" s="1" t="str">
        <f>+'BD1'!G11068</f>
        <v>Sustantiva</v>
      </c>
      <c r="H11068" s="1">
        <f>+'BD1'!H11068</f>
        <v>3.21</v>
      </c>
    </row>
    <row r="11069" spans="1:8">
      <c r="A11069" s="1" t="str">
        <f>+'BD1'!A11069</f>
        <v>Huetar Norte</v>
      </c>
      <c r="B11069" s="1" t="str">
        <f>+'BD1'!B11069</f>
        <v>Venecia</v>
      </c>
      <c r="C11069" s="1" t="str">
        <f>+'BD1'!C11069</f>
        <v>Róger Zúñiga Gutiérrez</v>
      </c>
      <c r="D11069" s="1">
        <f>+'BD1'!D11069</f>
        <v>21</v>
      </c>
      <c r="E11069" s="1" t="str">
        <f>+'BD1'!E11069</f>
        <v>Profesional</v>
      </c>
      <c r="F11069" s="1" t="str">
        <f>+'BD1'!F11069</f>
        <v>Elaboración y ejecución del plan de trabajo (por organización)</v>
      </c>
      <c r="G11069" s="1" t="str">
        <f>+'BD1'!G11069</f>
        <v>Sustantiva</v>
      </c>
      <c r="H11069" s="1">
        <f>+'BD1'!H11069</f>
        <v>17.12</v>
      </c>
    </row>
    <row r="11070" spans="1:8">
      <c r="A11070" s="1" t="str">
        <f>+'BD1'!A11070</f>
        <v>Huetar Norte</v>
      </c>
      <c r="B11070" s="1" t="str">
        <f>+'BD1'!B11070</f>
        <v>Venecia</v>
      </c>
      <c r="C11070" s="1" t="str">
        <f>+'BD1'!C11070</f>
        <v>Róger Zúñiga Gutiérrez</v>
      </c>
      <c r="D11070" s="1">
        <f>+'BD1'!D11070</f>
        <v>21</v>
      </c>
      <c r="E11070" s="1" t="str">
        <f>+'BD1'!E11070</f>
        <v>Profesional</v>
      </c>
      <c r="F11070" s="1" t="str">
        <f>+'BD1'!F11070</f>
        <v>Visitas de seguimiento al plan de trabajo (por visita por organización)</v>
      </c>
      <c r="G11070" s="1" t="str">
        <f>+'BD1'!G11070</f>
        <v>Sustantiva</v>
      </c>
      <c r="H11070" s="1">
        <f>+'BD1'!H11070</f>
        <v>3.21</v>
      </c>
    </row>
    <row r="11071" spans="1:8">
      <c r="A11071" s="1" t="str">
        <f>+'BD1'!A11071</f>
        <v>Huetar Norte</v>
      </c>
      <c r="B11071" s="1" t="str">
        <f>+'BD1'!B11071</f>
        <v>Venecia</v>
      </c>
      <c r="C11071" s="1" t="str">
        <f>+'BD1'!C11071</f>
        <v>Róger Zúñiga Gutiérrez</v>
      </c>
      <c r="D11071" s="1">
        <f>+'BD1'!D11071</f>
        <v>21</v>
      </c>
      <c r="E11071" s="1" t="str">
        <f>+'BD1'!E11071</f>
        <v>Profesional</v>
      </c>
      <c r="F11071" s="1" t="str">
        <f>+'BD1'!F11071</f>
        <v>Reporte del plan de trabajo anual (por reporte por organización)</v>
      </c>
      <c r="G11071" s="1" t="str">
        <f>+'BD1'!G11071</f>
        <v>Sustantiva</v>
      </c>
      <c r="H11071" s="1">
        <f>+'BD1'!H11071</f>
        <v>17.12</v>
      </c>
    </row>
    <row r="11072" spans="1:8">
      <c r="A11072" s="1" t="str">
        <f>+'BD1'!A11072</f>
        <v>Huetar Norte</v>
      </c>
      <c r="B11072" s="1" t="str">
        <f>+'BD1'!B11072</f>
        <v>Venecia</v>
      </c>
      <c r="C11072" s="1" t="str">
        <f>+'BD1'!C11072</f>
        <v>Róger Zúñiga Gutiérrez</v>
      </c>
      <c r="D11072" s="1">
        <f>+'BD1'!D11072</f>
        <v>21</v>
      </c>
      <c r="E11072" s="1" t="str">
        <f>+'BD1'!E11072</f>
        <v>Profesional</v>
      </c>
      <c r="F11072" s="1" t="str">
        <f>+'BD1'!F11072</f>
        <v>NAMA (café): muestreo y toma de datos en finca (por productor)</v>
      </c>
      <c r="G11072" s="1" t="str">
        <f>+'BD1'!G11072</f>
        <v>Sustantiva</v>
      </c>
      <c r="H11072" s="1">
        <f>+'BD1'!H11072</f>
        <v>3.21</v>
      </c>
    </row>
    <row r="11073" spans="1:8">
      <c r="A11073" s="1" t="str">
        <f>+'BD1'!A11073</f>
        <v>Huetar Norte</v>
      </c>
      <c r="B11073" s="1" t="str">
        <f>+'BD1'!B11073</f>
        <v>Venecia</v>
      </c>
      <c r="C11073" s="1" t="str">
        <f>+'BD1'!C11073</f>
        <v>Róger Zúñiga Gutiérrez</v>
      </c>
      <c r="D11073" s="1">
        <f>+'BD1'!D11073</f>
        <v>21</v>
      </c>
      <c r="E11073" s="1" t="str">
        <f>+'BD1'!E11073</f>
        <v>Profesional</v>
      </c>
      <c r="F11073" s="1" t="str">
        <f>+'BD1'!F11073</f>
        <v>NAMA (café): inclusión de datos al SisDNEA (por productor)</v>
      </c>
      <c r="G11073" s="1" t="str">
        <f>+'BD1'!G11073</f>
        <v>Sustantiva</v>
      </c>
      <c r="H11073" s="1">
        <f>+'BD1'!H11073</f>
        <v>0.71333000000000002</v>
      </c>
    </row>
    <row r="11074" spans="1:8">
      <c r="A11074" s="1" t="str">
        <f>+'BD1'!A11074</f>
        <v>Huetar Norte</v>
      </c>
      <c r="B11074" s="1" t="str">
        <f>+'BD1'!B11074</f>
        <v>Venecia</v>
      </c>
      <c r="C11074" s="1" t="str">
        <f>+'BD1'!C11074</f>
        <v>Róger Zúñiga Gutiérrez</v>
      </c>
      <c r="D11074" s="1">
        <f>+'BD1'!D11074</f>
        <v>21</v>
      </c>
      <c r="E11074" s="1" t="str">
        <f>+'BD1'!E11074</f>
        <v>Profesional</v>
      </c>
      <c r="F11074" s="1" t="str">
        <f>+'BD1'!F11074</f>
        <v>NAMA (café): entrega de constancia de verificación del MRV a la persona productora (por productor)</v>
      </c>
      <c r="G11074" s="1" t="str">
        <f>+'BD1'!G11074</f>
        <v>Sustantiva</v>
      </c>
      <c r="H11074" s="1" t="str">
        <f>+'BD1'!H11074</f>
        <v>NA</v>
      </c>
    </row>
    <row r="11075" spans="1:8">
      <c r="A11075" s="1" t="str">
        <f>+'BD1'!A11075</f>
        <v>Huetar Norte</v>
      </c>
      <c r="B11075" s="1" t="str">
        <f>+'BD1'!B11075</f>
        <v>Venecia</v>
      </c>
      <c r="C11075" s="1" t="str">
        <f>+'BD1'!C11075</f>
        <v>Róger Zúñiga Gutiérrez</v>
      </c>
      <c r="D11075" s="1">
        <f>+'BD1'!D11075</f>
        <v>21</v>
      </c>
      <c r="E11075" s="1" t="str">
        <f>+'BD1'!E11075</f>
        <v>Profesional</v>
      </c>
      <c r="F11075" s="1" t="str">
        <f>+'BD1'!F11075</f>
        <v>NAMA (ganadería): muestreo y toma de datos en finca (por productor)</v>
      </c>
      <c r="G11075" s="1" t="str">
        <f>+'BD1'!G11075</f>
        <v>Sustantiva</v>
      </c>
      <c r="H11075" s="1">
        <f>+'BD1'!H11075</f>
        <v>3.21</v>
      </c>
    </row>
    <row r="11076" spans="1:8">
      <c r="A11076" s="1" t="str">
        <f>+'BD1'!A11076</f>
        <v>Huetar Norte</v>
      </c>
      <c r="B11076" s="1" t="str">
        <f>+'BD1'!B11076</f>
        <v>Venecia</v>
      </c>
      <c r="C11076" s="1" t="str">
        <f>+'BD1'!C11076</f>
        <v>Róger Zúñiga Gutiérrez</v>
      </c>
      <c r="D11076" s="1">
        <f>+'BD1'!D11076</f>
        <v>21</v>
      </c>
      <c r="E11076" s="1" t="str">
        <f>+'BD1'!E11076</f>
        <v>Profesional</v>
      </c>
      <c r="F11076" s="1" t="str">
        <f>+'BD1'!F11076</f>
        <v>NAMA (ganadería): inclusión de datos al SisDNEA (por productor)</v>
      </c>
      <c r="G11076" s="1" t="str">
        <f>+'BD1'!G11076</f>
        <v>Sustantiva</v>
      </c>
      <c r="H11076" s="1">
        <f>+'BD1'!H11076</f>
        <v>1.07</v>
      </c>
    </row>
    <row r="11077" spans="1:8">
      <c r="A11077" s="1" t="str">
        <f>+'BD1'!A11077</f>
        <v>Huetar Norte</v>
      </c>
      <c r="B11077" s="1" t="str">
        <f>+'BD1'!B11077</f>
        <v>Venecia</v>
      </c>
      <c r="C11077" s="1" t="str">
        <f>+'BD1'!C11077</f>
        <v>Róger Zúñiga Gutiérrez</v>
      </c>
      <c r="D11077" s="1">
        <f>+'BD1'!D11077</f>
        <v>21</v>
      </c>
      <c r="E11077" s="1" t="str">
        <f>+'BD1'!E11077</f>
        <v>Profesional</v>
      </c>
      <c r="F11077" s="1" t="str">
        <f>+'BD1'!F11077</f>
        <v>NAMA (ganadería): entrega de constancia de verificación del MRV a la persona productora (por productor)</v>
      </c>
      <c r="G11077" s="1" t="str">
        <f>+'BD1'!G11077</f>
        <v>Sustantiva</v>
      </c>
      <c r="H11077" s="1">
        <f>+'BD1'!H11077</f>
        <v>2.14</v>
      </c>
    </row>
    <row r="11078" spans="1:8">
      <c r="A11078" s="1" t="str">
        <f>+'BD1'!A11078</f>
        <v>Huetar Norte</v>
      </c>
      <c r="B11078" s="1" t="str">
        <f>+'BD1'!B11078</f>
        <v>Venecia</v>
      </c>
      <c r="C11078" s="1" t="str">
        <f>+'BD1'!C11078</f>
        <v>Róger Zúñiga Gutiérrez</v>
      </c>
      <c r="D11078" s="1">
        <f>+'BD1'!D11078</f>
        <v>21</v>
      </c>
      <c r="E11078" s="1" t="str">
        <f>+'BD1'!E11078</f>
        <v>Profesional</v>
      </c>
      <c r="F11078" s="1" t="str">
        <f>+'BD1'!F11078</f>
        <v>Producción sostenible: elaboración de la herramienta Tu Modelo, en el SisDNEA (por productor)</v>
      </c>
      <c r="G11078" s="1" t="str">
        <f>+'BD1'!G11078</f>
        <v>Sustantiva</v>
      </c>
      <c r="H11078" s="1">
        <f>+'BD1'!H11078</f>
        <v>4.4583300000000001</v>
      </c>
    </row>
    <row r="11079" spans="1:8">
      <c r="A11079" s="1" t="str">
        <f>+'BD1'!A11079</f>
        <v>Huetar Norte</v>
      </c>
      <c r="B11079" s="1" t="str">
        <f>+'BD1'!B11079</f>
        <v>Venecia</v>
      </c>
      <c r="C11079" s="1" t="str">
        <f>+'BD1'!C11079</f>
        <v>Róger Zúñiga Gutiérrez</v>
      </c>
      <c r="D11079" s="1">
        <f>+'BD1'!D11079</f>
        <v>21</v>
      </c>
      <c r="E11079" s="1" t="str">
        <f>+'BD1'!E11079</f>
        <v>Profesional</v>
      </c>
      <c r="F11079" s="1" t="str">
        <f>+'BD1'!F11079</f>
        <v>Producción sostenible: entregar certificado al productor e incluirlo en el expediente físico (por productor)</v>
      </c>
      <c r="G11079" s="1" t="str">
        <f>+'BD1'!G11079</f>
        <v>Sustantiva</v>
      </c>
      <c r="H11079" s="1">
        <f>+'BD1'!H11079</f>
        <v>1.605</v>
      </c>
    </row>
    <row r="11080" spans="1:8">
      <c r="A11080" s="1" t="str">
        <f>+'BD1'!A11080</f>
        <v>Huetar Norte</v>
      </c>
      <c r="B11080" s="1" t="str">
        <f>+'BD1'!B11080</f>
        <v>Venecia</v>
      </c>
      <c r="C11080" s="1" t="str">
        <f>+'BD1'!C11080</f>
        <v>Róger Zúñiga Gutiérrez</v>
      </c>
      <c r="D11080" s="1">
        <f>+'BD1'!D11080</f>
        <v>21</v>
      </c>
      <c r="E11080" s="1" t="str">
        <f>+'BD1'!E11080</f>
        <v>Profesional</v>
      </c>
      <c r="F11080" s="1" t="str">
        <f>+'BD1'!F11080</f>
        <v>RBAyP y RBAO: divulgación del programa de incentivos (por acción de divulgación)</v>
      </c>
      <c r="G11080" s="1" t="str">
        <f>+'BD1'!G11080</f>
        <v>Sustantiva</v>
      </c>
      <c r="H11080" s="1">
        <f>+'BD1'!H11080</f>
        <v>1.605</v>
      </c>
    </row>
    <row r="11081" spans="1:8">
      <c r="A11081" s="1" t="str">
        <f>+'BD1'!A11081</f>
        <v>Huetar Norte</v>
      </c>
      <c r="B11081" s="1" t="str">
        <f>+'BD1'!B11081</f>
        <v>Venecia</v>
      </c>
      <c r="C11081" s="1" t="str">
        <f>+'BD1'!C11081</f>
        <v>Róger Zúñiga Gutiérrez</v>
      </c>
      <c r="D11081" s="1">
        <f>+'BD1'!D11081</f>
        <v>21</v>
      </c>
      <c r="E11081" s="1" t="str">
        <f>+'BD1'!E11081</f>
        <v>Profesional</v>
      </c>
      <c r="F11081" s="1" t="str">
        <f>+'BD1'!F11081</f>
        <v>RBAyP y RBAO: completar formularios para recibir incentivos económicos (por productor)</v>
      </c>
      <c r="G11081" s="1" t="str">
        <f>+'BD1'!G11081</f>
        <v>Sustantiva</v>
      </c>
      <c r="H11081" s="1">
        <f>+'BD1'!H11081</f>
        <v>42.8</v>
      </c>
    </row>
    <row r="11082" spans="1:8">
      <c r="A11082" s="1" t="str">
        <f>+'BD1'!A11082</f>
        <v>Huetar Norte</v>
      </c>
      <c r="B11082" s="1" t="str">
        <f>+'BD1'!B11082</f>
        <v>Venecia</v>
      </c>
      <c r="C11082" s="1" t="str">
        <f>+'BD1'!C11082</f>
        <v>Róger Zúñiga Gutiérrez</v>
      </c>
      <c r="D11082" s="1">
        <f>+'BD1'!D11082</f>
        <v>21</v>
      </c>
      <c r="E11082" s="1" t="str">
        <f>+'BD1'!E11082</f>
        <v>Profesional</v>
      </c>
      <c r="F11082" s="1" t="str">
        <f>+'BD1'!F11082</f>
        <v>RBAyP y RBAO: revisión de las solicitudes del programa de incentivos económicos (por productor)</v>
      </c>
      <c r="G11082" s="1" t="str">
        <f>+'BD1'!G11082</f>
        <v>Sustantiva</v>
      </c>
      <c r="H11082" s="1">
        <f>+'BD1'!H11082</f>
        <v>2.14</v>
      </c>
    </row>
    <row r="11083" spans="1:8">
      <c r="A11083" s="1" t="str">
        <f>+'BD1'!A11083</f>
        <v>Huetar Norte</v>
      </c>
      <c r="B11083" s="1" t="str">
        <f>+'BD1'!B11083</f>
        <v>Venecia</v>
      </c>
      <c r="C11083" s="1" t="str">
        <f>+'BD1'!C11083</f>
        <v>Róger Zúñiga Gutiérrez</v>
      </c>
      <c r="D11083" s="1">
        <f>+'BD1'!D11083</f>
        <v>21</v>
      </c>
      <c r="E11083" s="1" t="str">
        <f>+'BD1'!E11083</f>
        <v>Profesional</v>
      </c>
      <c r="F11083" s="1" t="str">
        <f>+'BD1'!F11083</f>
        <v>RBAyP y RBAO: visita a finca para verificación (por visita por productor)</v>
      </c>
      <c r="G11083" s="1" t="str">
        <f>+'BD1'!G11083</f>
        <v>Sustantiva</v>
      </c>
      <c r="H11083" s="1">
        <f>+'BD1'!H11083</f>
        <v>3.21</v>
      </c>
    </row>
    <row r="11084" spans="1:8">
      <c r="A11084" s="1" t="str">
        <f>+'BD1'!A11084</f>
        <v>Huetar Norte</v>
      </c>
      <c r="B11084" s="1" t="str">
        <f>+'BD1'!B11084</f>
        <v>Venecia</v>
      </c>
      <c r="C11084" s="1" t="str">
        <f>+'BD1'!C11084</f>
        <v>Róger Zúñiga Gutiérrez</v>
      </c>
      <c r="D11084" s="1">
        <f>+'BD1'!D11084</f>
        <v>21</v>
      </c>
      <c r="E11084" s="1" t="str">
        <f>+'BD1'!E11084</f>
        <v>Profesional</v>
      </c>
      <c r="F11084" s="1" t="str">
        <f>+'BD1'!F11084</f>
        <v>Productores ocasionales: asistencia técnica individual (por productor)</v>
      </c>
      <c r="G11084" s="1" t="str">
        <f>+'BD1'!G11084</f>
        <v>Sustantiva</v>
      </c>
      <c r="H11084" s="1">
        <f>+'BD1'!H11084</f>
        <v>4.28</v>
      </c>
    </row>
    <row r="11085" spans="1:8">
      <c r="A11085" s="1" t="str">
        <f>+'BD1'!A11085</f>
        <v>Huetar Norte</v>
      </c>
      <c r="B11085" s="1" t="str">
        <f>+'BD1'!B11085</f>
        <v>Venecia</v>
      </c>
      <c r="C11085" s="1" t="str">
        <f>+'BD1'!C11085</f>
        <v>Róger Zúñiga Gutiérrez</v>
      </c>
      <c r="D11085" s="1">
        <f>+'BD1'!D11085</f>
        <v>21</v>
      </c>
      <c r="E11085" s="1" t="str">
        <f>+'BD1'!E11085</f>
        <v>Profesional</v>
      </c>
      <c r="F11085" s="1" t="str">
        <f>+'BD1'!F11085</f>
        <v>Productores ocasionales: asistencia técnica grupal (por asistencia a grupo)</v>
      </c>
      <c r="G11085" s="1" t="str">
        <f>+'BD1'!G11085</f>
        <v>Sustantiva</v>
      </c>
      <c r="H11085" s="1">
        <f>+'BD1'!H11085</f>
        <v>6.2416700000000001</v>
      </c>
    </row>
    <row r="11086" spans="1:8">
      <c r="A11086" s="1" t="str">
        <f>+'BD1'!A11086</f>
        <v>Huetar Norte</v>
      </c>
      <c r="B11086" s="1" t="str">
        <f>+'BD1'!B11086</f>
        <v>Venecia</v>
      </c>
      <c r="C11086" s="1" t="str">
        <f>+'BD1'!C11086</f>
        <v>Róger Zúñiga Gutiérrez</v>
      </c>
      <c r="D11086" s="1">
        <f>+'BD1'!D11086</f>
        <v>21</v>
      </c>
      <c r="E11086" s="1" t="str">
        <f>+'BD1'!E11086</f>
        <v>Profesional</v>
      </c>
      <c r="F11086" s="1" t="str">
        <f>+'BD1'!F11086</f>
        <v>Productores ocasionales: servicios de extensión de información digitales y virtuales (por productor)</v>
      </c>
      <c r="G11086" s="1" t="str">
        <f>+'BD1'!G11086</f>
        <v>Sustantiva</v>
      </c>
      <c r="H11086" s="1">
        <f>+'BD1'!H11086</f>
        <v>1.605</v>
      </c>
    </row>
    <row r="11087" spans="1:8">
      <c r="A11087" s="1" t="str">
        <f>+'BD1'!A11087</f>
        <v>Huetar Norte</v>
      </c>
      <c r="B11087" s="1" t="str">
        <f>+'BD1'!B11087</f>
        <v>Venecia</v>
      </c>
      <c r="C11087" s="1" t="str">
        <f>+'BD1'!C11087</f>
        <v>Róger Zúñiga Gutiérrez</v>
      </c>
      <c r="D11087" s="1">
        <f>+'BD1'!D11087</f>
        <v>21</v>
      </c>
      <c r="E11087" s="1" t="str">
        <f>+'BD1'!E11087</f>
        <v>Profesional</v>
      </c>
      <c r="F11087" s="1" t="str">
        <f>+'BD1'!F11087</f>
        <v>Proyectos financiados con fondos públicos y transferencia MAG: apoyo en la formulación de proyectos de personas productoras (acumulado efectivo por proyecto)</v>
      </c>
      <c r="G11087" s="1" t="str">
        <f>+'BD1'!G11087</f>
        <v>Sustantiva</v>
      </c>
      <c r="H11087" s="1">
        <f>+'BD1'!H11087</f>
        <v>42.8</v>
      </c>
    </row>
    <row r="11088" spans="1:8">
      <c r="A11088" s="1" t="str">
        <f>+'BD1'!A11088</f>
        <v>Huetar Norte</v>
      </c>
      <c r="B11088" s="1" t="str">
        <f>+'BD1'!B11088</f>
        <v>Venecia</v>
      </c>
      <c r="C11088" s="1" t="str">
        <f>+'BD1'!C11088</f>
        <v>Róger Zúñiga Gutiérrez</v>
      </c>
      <c r="D11088" s="1">
        <f>+'BD1'!D11088</f>
        <v>21</v>
      </c>
      <c r="E11088" s="1" t="str">
        <f>+'BD1'!E11088</f>
        <v>Profesional</v>
      </c>
      <c r="F11088" s="1" t="str">
        <f>+'BD1'!F11088</f>
        <v>Proyectos financiados con fondos públicos y transferencia MAG: apoyo en la formulación de proyectos de organizaciones (acumulado efectivo por proyecto)</v>
      </c>
      <c r="G11088" s="1" t="str">
        <f>+'BD1'!G11088</f>
        <v>Sustantiva</v>
      </c>
      <c r="H11088" s="1">
        <f>+'BD1'!H11088</f>
        <v>85.6</v>
      </c>
    </row>
    <row r="11089" spans="1:8">
      <c r="A11089" s="1" t="str">
        <f>+'BD1'!A11089</f>
        <v>Huetar Norte</v>
      </c>
      <c r="B11089" s="1" t="str">
        <f>+'BD1'!B11089</f>
        <v>Venecia</v>
      </c>
      <c r="C11089" s="1" t="str">
        <f>+'BD1'!C11089</f>
        <v>Róger Zúñiga Gutiérrez</v>
      </c>
      <c r="D11089" s="1">
        <f>+'BD1'!D11089</f>
        <v>21</v>
      </c>
      <c r="E11089" s="1" t="str">
        <f>+'BD1'!E11089</f>
        <v>Profesional</v>
      </c>
      <c r="F11089" s="1" t="str">
        <f>+'BD1'!F11089</f>
        <v>Proyectos financiados con fondos públicos: seguimiento técnico (por visita a proyecto)</v>
      </c>
      <c r="G11089" s="1" t="str">
        <f>+'BD1'!G11089</f>
        <v>Sustantiva</v>
      </c>
      <c r="H11089" s="1">
        <f>+'BD1'!H11089</f>
        <v>4.28</v>
      </c>
    </row>
    <row r="11090" spans="1:8">
      <c r="A11090" s="1" t="str">
        <f>+'BD1'!A11090</f>
        <v>Huetar Norte</v>
      </c>
      <c r="B11090" s="1" t="str">
        <f>+'BD1'!B11090</f>
        <v>Venecia</v>
      </c>
      <c r="C11090" s="1" t="str">
        <f>+'BD1'!C11090</f>
        <v>Róger Zúñiga Gutiérrez</v>
      </c>
      <c r="D11090" s="1">
        <f>+'BD1'!D11090</f>
        <v>21</v>
      </c>
      <c r="E11090" s="1" t="str">
        <f>+'BD1'!E11090</f>
        <v>Profesional</v>
      </c>
      <c r="F11090" s="1" t="str">
        <f>+'BD1'!F11090</f>
        <v>Elaboración de informes trimestrales, semestrales y anuales PAO (por informe)</v>
      </c>
      <c r="G11090" s="1" t="str">
        <f>+'BD1'!G11090</f>
        <v>Administrativa</v>
      </c>
      <c r="H11090" s="1">
        <f>+'BD1'!H11090</f>
        <v>42.8</v>
      </c>
    </row>
    <row r="11091" spans="1:8">
      <c r="A11091" s="1" t="str">
        <f>+'BD1'!A11091</f>
        <v>Huetar Norte</v>
      </c>
      <c r="B11091" s="1" t="str">
        <f>+'BD1'!B11091</f>
        <v>Venecia</v>
      </c>
      <c r="C11091" s="1" t="str">
        <f>+'BD1'!C11091</f>
        <v>Róger Zúñiga Gutiérrez</v>
      </c>
      <c r="D11091" s="1">
        <f>+'BD1'!D11091</f>
        <v>21</v>
      </c>
      <c r="E11091" s="1" t="str">
        <f>+'BD1'!E11091</f>
        <v>Profesional</v>
      </c>
      <c r="F11091" s="1" t="str">
        <f>+'BD1'!F11091</f>
        <v>Seguimiento a los PAO de los funcionarios a su cargo (por funcionario)</v>
      </c>
      <c r="G11091" s="1" t="str">
        <f>+'BD1'!G11091</f>
        <v>Administrativa</v>
      </c>
      <c r="H11091" s="1" t="str">
        <f>+'BD1'!H11091</f>
        <v>NA</v>
      </c>
    </row>
    <row r="11092" spans="1:8">
      <c r="A11092" s="1" t="str">
        <f>+'BD1'!A11092</f>
        <v>Huetar Norte</v>
      </c>
      <c r="B11092" s="1" t="str">
        <f>+'BD1'!B11092</f>
        <v>Venecia</v>
      </c>
      <c r="C11092" s="1" t="str">
        <f>+'BD1'!C11092</f>
        <v>Róger Zúñiga Gutiérrez</v>
      </c>
      <c r="D11092" s="1">
        <f>+'BD1'!D11092</f>
        <v>21</v>
      </c>
      <c r="E11092" s="1" t="str">
        <f>+'BD1'!E11092</f>
        <v>Profesional</v>
      </c>
      <c r="F11092" s="1" t="str">
        <f>+'BD1'!F11092</f>
        <v>Inscripción y actualización de PYMPA (por productor)</v>
      </c>
      <c r="G11092" s="1" t="str">
        <f>+'BD1'!G11092</f>
        <v>Sustantiva</v>
      </c>
      <c r="H11092" s="1">
        <f>+'BD1'!H11092</f>
        <v>1.605</v>
      </c>
    </row>
    <row r="11093" spans="1:8">
      <c r="A11093" s="1" t="str">
        <f>+'BD1'!A11093</f>
        <v>Huetar Norte</v>
      </c>
      <c r="B11093" s="1" t="str">
        <f>+'BD1'!B11093</f>
        <v>Venecia</v>
      </c>
      <c r="C11093" s="1" t="str">
        <f>+'BD1'!C11093</f>
        <v>Róger Zúñiga Gutiérrez</v>
      </c>
      <c r="D11093" s="1">
        <f>+'BD1'!D11093</f>
        <v>21</v>
      </c>
      <c r="E11093" s="1" t="str">
        <f>+'BD1'!E11093</f>
        <v>Profesional</v>
      </c>
      <c r="F11093" s="1" t="str">
        <f>+'BD1'!F11093</f>
        <v>Certificaciones para la Declaración de Bienes Inmuebles ante las municipalidades (por trámite)</v>
      </c>
      <c r="G11093" s="1" t="str">
        <f>+'BD1'!G11093</f>
        <v>Sustantiva</v>
      </c>
      <c r="H11093" s="1" t="str">
        <f>+'BD1'!H11093</f>
        <v>NA</v>
      </c>
    </row>
    <row r="11094" spans="1:8">
      <c r="A11094" s="1" t="str">
        <f>+'BD1'!A11094</f>
        <v>Huetar Norte</v>
      </c>
      <c r="B11094" s="1" t="str">
        <f>+'BD1'!B11094</f>
        <v>Venecia</v>
      </c>
      <c r="C11094" s="1" t="str">
        <f>+'BD1'!C11094</f>
        <v>Róger Zúñiga Gutiérrez</v>
      </c>
      <c r="D11094" s="1">
        <f>+'BD1'!D11094</f>
        <v>21</v>
      </c>
      <c r="E11094" s="1" t="str">
        <f>+'BD1'!E11094</f>
        <v>Profesional</v>
      </c>
      <c r="F11094" s="1" t="str">
        <f>+'BD1'!F11094</f>
        <v>Participación en reuniones EREA (por reunión)</v>
      </c>
      <c r="G11094" s="1" t="str">
        <f>+'BD1'!G11094</f>
        <v>Administrativa</v>
      </c>
      <c r="H11094" s="1" t="str">
        <f>+'BD1'!H11094</f>
        <v>NA</v>
      </c>
    </row>
    <row r="11095" spans="1:8">
      <c r="A11095" s="1" t="str">
        <f>+'BD1'!A11095</f>
        <v>Huetar Norte</v>
      </c>
      <c r="B11095" s="1" t="str">
        <f>+'BD1'!B11095</f>
        <v>Venecia</v>
      </c>
      <c r="C11095" s="1" t="str">
        <f>+'BD1'!C11095</f>
        <v>Róger Zúñiga Gutiérrez</v>
      </c>
      <c r="D11095" s="1">
        <f>+'BD1'!D11095</f>
        <v>21</v>
      </c>
      <c r="E11095" s="1" t="str">
        <f>+'BD1'!E11095</f>
        <v>Profesional</v>
      </c>
      <c r="F11095" s="1" t="str">
        <f>+'BD1'!F11095</f>
        <v>Participación en grupos técnicos o comisiones (por reunión)</v>
      </c>
      <c r="G11095" s="1" t="str">
        <f>+'BD1'!G11095</f>
        <v>Sustantiva</v>
      </c>
      <c r="H11095" s="1">
        <f>+'BD1'!H11095</f>
        <v>3.5666699999999998</v>
      </c>
    </row>
    <row r="11096" spans="1:8">
      <c r="A11096" s="1" t="str">
        <f>+'BD1'!A11096</f>
        <v>Huetar Norte</v>
      </c>
      <c r="B11096" s="1" t="str">
        <f>+'BD1'!B11096</f>
        <v>Venecia</v>
      </c>
      <c r="C11096" s="1" t="str">
        <f>+'BD1'!C11096</f>
        <v>Róger Zúñiga Gutiérrez</v>
      </c>
      <c r="D11096" s="1">
        <f>+'BD1'!D11096</f>
        <v>21</v>
      </c>
      <c r="E11096" s="1" t="str">
        <f>+'BD1'!E11096</f>
        <v>Profesional</v>
      </c>
      <c r="F11096" s="1" t="str">
        <f>+'BD1'!F11096</f>
        <v>Participación en capacitaciones técnicas (por capacitación)</v>
      </c>
      <c r="G11096" s="1" t="str">
        <f>+'BD1'!G11096</f>
        <v>Administrativa</v>
      </c>
      <c r="H11096" s="1">
        <f>+'BD1'!H11096</f>
        <v>17.12</v>
      </c>
    </row>
    <row r="11097" spans="1:8">
      <c r="A11097" s="1" t="str">
        <f>+'BD1'!A11097</f>
        <v>Huetar Norte</v>
      </c>
      <c r="B11097" s="1" t="str">
        <f>+'BD1'!B11097</f>
        <v>Venecia</v>
      </c>
      <c r="C11097" s="1" t="str">
        <f>+'BD1'!C11097</f>
        <v>Róger Zúñiga Gutiérrez</v>
      </c>
      <c r="D11097" s="1">
        <f>+'BD1'!D11097</f>
        <v>21</v>
      </c>
      <c r="E11097" s="1" t="str">
        <f>+'BD1'!E11097</f>
        <v>Profesional</v>
      </c>
      <c r="F11097" s="1" t="str">
        <f>+'BD1'!F11097</f>
        <v xml:space="preserve">Participación en charlas y sesiones técnicas, de trabajo y de actualización de conocimiento (por evento) </v>
      </c>
      <c r="G11097" s="1" t="str">
        <f>+'BD1'!G11097</f>
        <v>Administrativa</v>
      </c>
      <c r="H11097" s="1">
        <f>+'BD1'!H11097</f>
        <v>2.14</v>
      </c>
    </row>
    <row r="11098" spans="1:8">
      <c r="A11098" s="1" t="str">
        <f>+'BD1'!A11098</f>
        <v>Huetar Norte</v>
      </c>
      <c r="B11098" s="1" t="str">
        <f>+'BD1'!B11098</f>
        <v>Venecia</v>
      </c>
      <c r="C11098" s="1" t="str">
        <f>+'BD1'!C11098</f>
        <v>Róger Zúñiga Gutiérrez</v>
      </c>
      <c r="D11098" s="1">
        <f>+'BD1'!D11098</f>
        <v>21</v>
      </c>
      <c r="E11098" s="1" t="str">
        <f>+'BD1'!E11098</f>
        <v>Profesional</v>
      </c>
      <c r="F11098" s="1" t="str">
        <f>+'BD1'!F11098</f>
        <v>Aplicación de censos y apoyo en sondeo de precios de insumos agropecuarios (por censo o sondeo)</v>
      </c>
      <c r="G11098" s="1" t="str">
        <f>+'BD1'!G11098</f>
        <v>Sustantiva</v>
      </c>
      <c r="H11098" s="1">
        <f>+'BD1'!H11098</f>
        <v>25.68</v>
      </c>
    </row>
    <row r="11099" spans="1:8">
      <c r="A11099" s="1" t="str">
        <f>+'BD1'!A11099</f>
        <v>Huetar Norte</v>
      </c>
      <c r="B11099" s="1" t="str">
        <f>+'BD1'!B11099</f>
        <v>Venecia</v>
      </c>
      <c r="C11099" s="1" t="str">
        <f>+'BD1'!C11099</f>
        <v>Róger Zúñiga Gutiérrez</v>
      </c>
      <c r="D11099" s="1">
        <f>+'BD1'!D11099</f>
        <v>21</v>
      </c>
      <c r="E11099" s="1" t="str">
        <f>+'BD1'!E11099</f>
        <v>Profesional</v>
      </c>
      <c r="F11099" s="1" t="str">
        <f>+'BD1'!F11099</f>
        <v>Coordinación de acciones entre dependencias del MAG (por acción de cordinación)</v>
      </c>
      <c r="G11099" s="1" t="str">
        <f>+'BD1'!G11099</f>
        <v>Administrativa</v>
      </c>
      <c r="H11099" s="1">
        <f>+'BD1'!H11099</f>
        <v>34.24</v>
      </c>
    </row>
    <row r="11100" spans="1:8">
      <c r="A11100" s="1" t="str">
        <f>+'BD1'!A11100</f>
        <v>Huetar Norte</v>
      </c>
      <c r="B11100" s="1" t="str">
        <f>+'BD1'!B11100</f>
        <v>Venecia</v>
      </c>
      <c r="C11100" s="1" t="str">
        <f>+'BD1'!C11100</f>
        <v>Róger Zúñiga Gutiérrez</v>
      </c>
      <c r="D11100" s="1">
        <f>+'BD1'!D11100</f>
        <v>21</v>
      </c>
      <c r="E11100" s="1" t="str">
        <f>+'BD1'!E11100</f>
        <v>Profesional</v>
      </c>
      <c r="F11100" s="1" t="str">
        <f>+'BD1'!F11100</f>
        <v>Otorgamiento de permisos para quemas agropecuarias (por trámite)</v>
      </c>
      <c r="G11100" s="1" t="str">
        <f>+'BD1'!G11100</f>
        <v>Sustantiva</v>
      </c>
      <c r="H11100" s="1">
        <f>+'BD1'!H11100</f>
        <v>6.42</v>
      </c>
    </row>
    <row r="11101" spans="1:8">
      <c r="A11101" s="1" t="str">
        <f>+'BD1'!A11101</f>
        <v>Huetar Norte</v>
      </c>
      <c r="B11101" s="1" t="str">
        <f>+'BD1'!B11101</f>
        <v>Venecia</v>
      </c>
      <c r="C11101" s="1" t="str">
        <f>+'BD1'!C11101</f>
        <v>Róger Zúñiga Gutiérrez</v>
      </c>
      <c r="D11101" s="1">
        <f>+'BD1'!D11101</f>
        <v>21</v>
      </c>
      <c r="E11101" s="1" t="str">
        <f>+'BD1'!E11101</f>
        <v>Profesional</v>
      </c>
      <c r="F11101" s="1" t="str">
        <f>+'BD1'!F11101</f>
        <v>Elaboración de Autoevaluación en Control Interno (acumulado efectivo por aplicación de la autoevaluación)</v>
      </c>
      <c r="G11101" s="1" t="str">
        <f>+'BD1'!G11101</f>
        <v>Administrativa</v>
      </c>
      <c r="H11101" s="1">
        <f>+'BD1'!H11101</f>
        <v>17.12</v>
      </c>
    </row>
    <row r="11102" spans="1:8">
      <c r="A11102" s="1" t="str">
        <f>+'BD1'!A11102</f>
        <v>Huetar Norte</v>
      </c>
      <c r="B11102" s="1" t="str">
        <f>+'BD1'!B11102</f>
        <v>Venecia</v>
      </c>
      <c r="C11102" s="1" t="str">
        <f>+'BD1'!C11102</f>
        <v>Róger Zúñiga Gutiérrez</v>
      </c>
      <c r="D11102" s="1">
        <f>+'BD1'!D11102</f>
        <v>21</v>
      </c>
      <c r="E11102" s="1" t="str">
        <f>+'BD1'!E11102</f>
        <v>Profesional</v>
      </c>
      <c r="F11102" s="1" t="str">
        <f>+'BD1'!F11102</f>
        <v>Determinación y evaluación de riesgos en SEVRIMAG (acumulado efectivo por aplicación del SEVRIMAG)</v>
      </c>
      <c r="G11102" s="1" t="str">
        <f>+'BD1'!G11102</f>
        <v>Administrativa</v>
      </c>
      <c r="H11102" s="1">
        <f>+'BD1'!H11102</f>
        <v>17.12</v>
      </c>
    </row>
    <row r="11103" spans="1:8">
      <c r="A11103" s="1" t="str">
        <f>+'BD1'!A11103</f>
        <v>Huetar Norte</v>
      </c>
      <c r="B11103" s="1" t="str">
        <f>+'BD1'!B11103</f>
        <v>Venecia</v>
      </c>
      <c r="C11103" s="1" t="str">
        <f>+'BD1'!C11103</f>
        <v>Róger Zúñiga Gutiérrez</v>
      </c>
      <c r="D11103" s="1">
        <f>+'BD1'!D11103</f>
        <v>21</v>
      </c>
      <c r="E11103" s="1" t="str">
        <f>+'BD1'!E11103</f>
        <v>Profesional</v>
      </c>
      <c r="F11103" s="1" t="str">
        <f>+'BD1'!F11103</f>
        <v>Seguimiento a plan de mitigación de riesgos en SEVRIMAG (acumulado efectivo por seguimiento)</v>
      </c>
      <c r="G11103" s="1" t="str">
        <f>+'BD1'!G11103</f>
        <v>Administrativa</v>
      </c>
      <c r="H11103" s="1" t="str">
        <f>+'BD1'!H11103</f>
        <v>NA</v>
      </c>
    </row>
    <row r="11104" spans="1:8">
      <c r="A11104" s="1" t="str">
        <f>+'BD1'!A11104</f>
        <v>Huetar Norte</v>
      </c>
      <c r="B11104" s="1" t="str">
        <f>+'BD1'!B11104</f>
        <v>Venecia</v>
      </c>
      <c r="C11104" s="1" t="str">
        <f>+'BD1'!C11104</f>
        <v>Róger Zúñiga Gutiérrez</v>
      </c>
      <c r="D11104" s="1">
        <f>+'BD1'!D11104</f>
        <v>21</v>
      </c>
      <c r="E11104" s="1" t="str">
        <f>+'BD1'!E11104</f>
        <v>Profesional</v>
      </c>
      <c r="F11104" s="1" t="str">
        <f>+'BD1'!F11104</f>
        <v>Seguimiento a plan de mejora de la Autoevaluación en Control Interno (acumulado efectivo por seguimiento)</v>
      </c>
      <c r="G11104" s="1" t="str">
        <f>+'BD1'!G11104</f>
        <v>Administrativa</v>
      </c>
      <c r="H11104" s="1" t="str">
        <f>+'BD1'!H11104</f>
        <v>NA</v>
      </c>
    </row>
    <row r="11105" spans="1:8">
      <c r="A11105" s="1" t="str">
        <f>+'BD1'!A11105</f>
        <v>Huetar Norte</v>
      </c>
      <c r="B11105" s="1" t="str">
        <f>+'BD1'!B11105</f>
        <v>Venecia</v>
      </c>
      <c r="C11105" s="1" t="str">
        <f>+'BD1'!C11105</f>
        <v>Róger Zúñiga Gutiérrez</v>
      </c>
      <c r="D11105" s="1">
        <f>+'BD1'!D11105</f>
        <v>21</v>
      </c>
      <c r="E11105" s="1" t="str">
        <f>+'BD1'!E11105</f>
        <v>Profesional</v>
      </c>
      <c r="F11105" s="1" t="str">
        <f>+'BD1'!F11105</f>
        <v>Reuniones de personal AEA (por reunión)</v>
      </c>
      <c r="G11105" s="1" t="str">
        <f>+'BD1'!G11105</f>
        <v>Administrativa</v>
      </c>
      <c r="H11105" s="1">
        <f>+'BD1'!H11105</f>
        <v>4.4583300000000001</v>
      </c>
    </row>
    <row r="11106" spans="1:8">
      <c r="A11106" s="1" t="str">
        <f>+'BD1'!A11106</f>
        <v>Huetar Norte</v>
      </c>
      <c r="B11106" s="1" t="str">
        <f>+'BD1'!B11106</f>
        <v>Venecia</v>
      </c>
      <c r="C11106" s="1" t="str">
        <f>+'BD1'!C11106</f>
        <v>Róger Zúñiga Gutiérrez</v>
      </c>
      <c r="D11106" s="1">
        <f>+'BD1'!D11106</f>
        <v>21</v>
      </c>
      <c r="E11106" s="1" t="str">
        <f>+'BD1'!E11106</f>
        <v>Profesional</v>
      </c>
      <c r="F11106" s="1" t="str">
        <f>+'BD1'!F11106</f>
        <v>Actualización del sistema de gestión documental y archivo (tiempo efectivo por día)</v>
      </c>
      <c r="G11106" s="1" t="str">
        <f>+'BD1'!G11106</f>
        <v>Administrativa</v>
      </c>
      <c r="H11106" s="1">
        <f>+'BD1'!H11106</f>
        <v>2.14</v>
      </c>
    </row>
    <row r="11107" spans="1:8">
      <c r="A11107" s="1" t="str">
        <f>+'BD1'!A11107</f>
        <v>Huetar Norte</v>
      </c>
      <c r="B11107" s="1" t="str">
        <f>+'BD1'!B11107</f>
        <v>Venecia</v>
      </c>
      <c r="C11107" s="1" t="str">
        <f>+'BD1'!C11107</f>
        <v>Róger Zúñiga Gutiérrez</v>
      </c>
      <c r="D11107" s="1">
        <f>+'BD1'!D11107</f>
        <v>21</v>
      </c>
      <c r="E11107" s="1" t="str">
        <f>+'BD1'!E11107</f>
        <v>Profesional</v>
      </c>
      <c r="F11107" s="1" t="str">
        <f>+'BD1'!F11107</f>
        <v>Actualización del sistema SisDNEA (por productor)</v>
      </c>
      <c r="G11107" s="1" t="str">
        <f>+'BD1'!G11107</f>
        <v>Administrativa</v>
      </c>
      <c r="H11107" s="1">
        <f>+'BD1'!H11107</f>
        <v>4.28</v>
      </c>
    </row>
    <row r="11108" spans="1:8">
      <c r="A11108" s="1" t="str">
        <f>+'BD1'!A11108</f>
        <v>Huetar Norte</v>
      </c>
      <c r="B11108" s="1" t="str">
        <f>+'BD1'!B11108</f>
        <v>Venecia</v>
      </c>
      <c r="C11108" s="1" t="str">
        <f>+'BD1'!C11108</f>
        <v>Róger Zúñiga Gutiérrez</v>
      </c>
      <c r="D11108" s="1">
        <f>+'BD1'!D11108</f>
        <v>21</v>
      </c>
      <c r="E11108" s="1" t="str">
        <f>+'BD1'!E11108</f>
        <v>Profesional</v>
      </c>
      <c r="F11108" s="1" t="str">
        <f>+'BD1'!F11108</f>
        <v>Seguimiento semestral de la determinación de expectativas (por seguimiento)</v>
      </c>
      <c r="G11108" s="1" t="str">
        <f>+'BD1'!G11108</f>
        <v>Administrativa</v>
      </c>
      <c r="H11108" s="1">
        <f>+'BD1'!H11108</f>
        <v>4.28</v>
      </c>
    </row>
    <row r="11109" spans="1:8">
      <c r="A11109" s="1" t="str">
        <f>+'BD1'!A11109</f>
        <v>Huetar Norte</v>
      </c>
      <c r="B11109" s="1" t="str">
        <f>+'BD1'!B11109</f>
        <v>Venecia</v>
      </c>
      <c r="C11109" s="1" t="str">
        <f>+'BD1'!C11109</f>
        <v>Róger Zúñiga Gutiérrez</v>
      </c>
      <c r="D11109" s="1">
        <f>+'BD1'!D11109</f>
        <v>21</v>
      </c>
      <c r="E11109" s="1" t="str">
        <f>+'BD1'!E11109</f>
        <v>Profesional</v>
      </c>
      <c r="F11109" s="1" t="str">
        <f>+'BD1'!F11109</f>
        <v>Elaboración de la evaluación del desempeño (por reunión)</v>
      </c>
      <c r="G11109" s="1" t="str">
        <f>+'BD1'!G11109</f>
        <v>Administrativa</v>
      </c>
      <c r="H11109" s="1">
        <f>+'BD1'!H11109</f>
        <v>1.605</v>
      </c>
    </row>
    <row r="11110" spans="1:8">
      <c r="A11110" s="1" t="str">
        <f>+'BD1'!A11110</f>
        <v>Huetar Norte</v>
      </c>
      <c r="B11110" s="1" t="str">
        <f>+'BD1'!B11110</f>
        <v>Venecia</v>
      </c>
      <c r="C11110" s="1" t="str">
        <f>+'BD1'!C11110</f>
        <v>Róger Zúñiga Gutiérrez</v>
      </c>
      <c r="D11110" s="1">
        <f>+'BD1'!D11110</f>
        <v>21</v>
      </c>
      <c r="E11110" s="1" t="str">
        <f>+'BD1'!E11110</f>
        <v>Profesional</v>
      </c>
      <c r="F11110" s="1" t="str">
        <f>+'BD1'!F11110</f>
        <v>Elaboración de inventarios de equipos, materiales e insumos (tiempo efectivo por día)</v>
      </c>
      <c r="G11110" s="1" t="str">
        <f>+'BD1'!G11110</f>
        <v>Administrativa</v>
      </c>
      <c r="H11110" s="1">
        <f>+'BD1'!H11110</f>
        <v>3.21</v>
      </c>
    </row>
    <row r="11111" spans="1:8">
      <c r="A11111" s="1" t="str">
        <f>+'BD1'!A11111</f>
        <v>Huetar Norte</v>
      </c>
      <c r="B11111" s="1" t="str">
        <f>+'BD1'!B11111</f>
        <v>Venecia</v>
      </c>
      <c r="C11111" s="1" t="str">
        <f>+'BD1'!C11111</f>
        <v>Róger Zúñiga Gutiérrez</v>
      </c>
      <c r="D11111" s="1">
        <f>+'BD1'!D11111</f>
        <v>21</v>
      </c>
      <c r="E11111" s="1" t="str">
        <f>+'BD1'!E11111</f>
        <v>Profesional</v>
      </c>
      <c r="F11111" s="1" t="str">
        <f>+'BD1'!F11111</f>
        <v>Atención de emergencias</v>
      </c>
      <c r="G11111" s="1" t="str">
        <f>+'BD1'!G11111</f>
        <v>Sustantiva</v>
      </c>
      <c r="H11111" s="1" t="str">
        <f>+'BD1'!H11111</f>
        <v>NA</v>
      </c>
    </row>
    <row r="11112" spans="1:8">
      <c r="A11112" s="1" t="str">
        <f>+'BD1'!A11112</f>
        <v>Huetar Norte</v>
      </c>
      <c r="B11112" s="1" t="str">
        <f>+'BD1'!B11112</f>
        <v>Venecia</v>
      </c>
      <c r="C11112" s="1" t="str">
        <f>+'BD1'!C11112</f>
        <v>Róger Zúñiga Gutiérrez</v>
      </c>
      <c r="D11112" s="1">
        <f>+'BD1'!D11112</f>
        <v>21</v>
      </c>
      <c r="E11112" s="1" t="str">
        <f>+'BD1'!E11112</f>
        <v>Profesional</v>
      </c>
      <c r="F11112" s="1" t="str">
        <f>+'BD1'!F11112</f>
        <v>Trazabilidad-visita a finca (por productor)</v>
      </c>
      <c r="G11112" s="1" t="str">
        <f>+'BD1'!G11112</f>
        <v>Sustantiva</v>
      </c>
      <c r="H11112" s="1">
        <f>+'BD1'!H11112</f>
        <v>4.6366699999999996</v>
      </c>
    </row>
    <row r="11113" spans="1:8">
      <c r="A11113" s="1" t="str">
        <f>+'BD1'!A11113</f>
        <v>Huetar Norte</v>
      </c>
      <c r="B11113" s="1" t="str">
        <f>+'BD1'!B11113</f>
        <v>Venecia</v>
      </c>
      <c r="C11113" s="1" t="str">
        <f>+'BD1'!C11113</f>
        <v>Róger Zúñiga Gutiérrez</v>
      </c>
      <c r="D11113" s="1">
        <f>+'BD1'!D11113</f>
        <v>21</v>
      </c>
      <c r="E11113" s="1" t="str">
        <f>+'BD1'!E11113</f>
        <v>Profesional</v>
      </c>
      <c r="F11113" s="1" t="str">
        <f>+'BD1'!F11113</f>
        <v>Trazabilidad-inclusión en sistema TrazarAgro (por productor)</v>
      </c>
      <c r="G11113" s="1" t="str">
        <f>+'BD1'!G11113</f>
        <v>Sustantiva</v>
      </c>
      <c r="H11113" s="1" t="str">
        <f>+'BD1'!H11113</f>
        <v>NA</v>
      </c>
    </row>
    <row r="11114" spans="1:8">
      <c r="A11114" s="1" t="str">
        <f>+'BD1'!A11114</f>
        <v>Huetar Norte</v>
      </c>
      <c r="B11114" s="1" t="str">
        <f>+'BD1'!B11114</f>
        <v>Venecia</v>
      </c>
      <c r="C11114" s="1" t="str">
        <f>+'BD1'!C11114</f>
        <v>Róger Zúñiga Gutiérrez</v>
      </c>
      <c r="D11114" s="1">
        <f>+'BD1'!D11114</f>
        <v>21</v>
      </c>
      <c r="E11114" s="1" t="str">
        <f>+'BD1'!E11114</f>
        <v>Profesional</v>
      </c>
      <c r="F11114" s="1" t="str">
        <f>+'BD1'!F11114</f>
        <v>Atención al gusano barrenador (por productor)</v>
      </c>
      <c r="G11114" s="1" t="str">
        <f>+'BD1'!G11114</f>
        <v>Sustantiva</v>
      </c>
      <c r="H11114" s="1">
        <f>+'BD1'!H11114</f>
        <v>1.07</v>
      </c>
    </row>
    <row r="11115" spans="1:8">
      <c r="A11115" s="1" t="str">
        <f>+'BD1'!A11115</f>
        <v>Huetar Norte</v>
      </c>
      <c r="B11115" s="1" t="str">
        <f>+'BD1'!B11115</f>
        <v>Venecia</v>
      </c>
      <c r="C11115" s="1" t="str">
        <f>+'BD1'!C11115</f>
        <v>Róger Zúñiga Gutiérrez</v>
      </c>
      <c r="D11115" s="1">
        <f>+'BD1'!D11115</f>
        <v>21</v>
      </c>
      <c r="E11115" s="1" t="str">
        <f>+'BD1'!E11115</f>
        <v>Profesional</v>
      </c>
      <c r="F11115" s="1" t="str">
        <f>+'BD1'!F11115</f>
        <v>Atención en oficina (por usuario)</v>
      </c>
      <c r="G11115" s="1" t="str">
        <f>+'BD1'!G11115</f>
        <v>Sustantiva</v>
      </c>
      <c r="H11115" s="1">
        <f>+'BD1'!H11115</f>
        <v>1.605</v>
      </c>
    </row>
    <row r="11116" spans="1:8">
      <c r="A11116" s="1" t="str">
        <f>+'BD1'!A11116</f>
        <v>Huetar Norte</v>
      </c>
      <c r="B11116" s="1" t="str">
        <f>+'BD1'!B11116</f>
        <v>Venecia</v>
      </c>
      <c r="C11116" s="1" t="str">
        <f>+'BD1'!C11116</f>
        <v>Róger Zúñiga Gutiérrez</v>
      </c>
      <c r="D11116" s="1">
        <f>+'BD1'!D11116</f>
        <v>21</v>
      </c>
      <c r="E11116" s="1" t="str">
        <f>+'BD1'!E11116</f>
        <v>Profesional</v>
      </c>
      <c r="F11116" s="1" t="str">
        <f>+'BD1'!F11116</f>
        <v>Búsqueda de nuevos productores (por productor)</v>
      </c>
      <c r="G11116" s="1" t="str">
        <f>+'BD1'!G11116</f>
        <v>Sustantiva</v>
      </c>
      <c r="H11116" s="1">
        <f>+'BD1'!H11116</f>
        <v>17.12</v>
      </c>
    </row>
    <row r="11117" spans="1:8">
      <c r="A11117" s="1" t="str">
        <f>+'BD1'!A11117</f>
        <v>Huetar Norte</v>
      </c>
      <c r="B11117" s="1" t="str">
        <f>+'BD1'!B11117</f>
        <v>Venecia</v>
      </c>
      <c r="C11117" s="1" t="str">
        <f>+'BD1'!C11117</f>
        <v>Yoset Antonio Dávila Saborío</v>
      </c>
      <c r="D11117" s="1">
        <f>+'BD1'!D11117</f>
        <v>5</v>
      </c>
      <c r="E11117" s="1" t="str">
        <f>+'BD1'!E11117</f>
        <v>Técnico</v>
      </c>
      <c r="F11117" s="1" t="str">
        <f>+'BD1'!F11117</f>
        <v>Elaboración del diagnóstico y plan de finca de manejo a personas productoras (por productor)</v>
      </c>
      <c r="G11117" s="1" t="str">
        <f>+'BD1'!G11117</f>
        <v>Sustantiva</v>
      </c>
      <c r="H11117" s="1">
        <f>+'BD1'!H11117</f>
        <v>1.02542</v>
      </c>
    </row>
    <row r="11118" spans="1:8">
      <c r="A11118" s="1" t="str">
        <f>+'BD1'!A11118</f>
        <v>Huetar Norte</v>
      </c>
      <c r="B11118" s="1" t="str">
        <f>+'BD1'!B11118</f>
        <v>Venecia</v>
      </c>
      <c r="C11118" s="1" t="str">
        <f>+'BD1'!C11118</f>
        <v>Yoset Antonio Dávila Saborío</v>
      </c>
      <c r="D11118" s="1">
        <f>+'BD1'!D11118</f>
        <v>5</v>
      </c>
      <c r="E11118" s="1" t="str">
        <f>+'BD1'!E11118</f>
        <v>Técnico</v>
      </c>
      <c r="F11118" s="1" t="str">
        <f>+'BD1'!F11118</f>
        <v>Asistencia técnica a personas productoras (individual): visitas a finca (por productor)</v>
      </c>
      <c r="G11118" s="1" t="str">
        <f>+'BD1'!G11118</f>
        <v>Sustantiva</v>
      </c>
      <c r="H11118" s="1">
        <f>+'BD1'!H11118</f>
        <v>1.69417</v>
      </c>
    </row>
    <row r="11119" spans="1:8">
      <c r="A11119" s="1" t="str">
        <f>+'BD1'!A11119</f>
        <v>Huetar Norte</v>
      </c>
      <c r="B11119" s="1" t="str">
        <f>+'BD1'!B11119</f>
        <v>Venecia</v>
      </c>
      <c r="C11119" s="1" t="str">
        <f>+'BD1'!C11119</f>
        <v>Yoset Antonio Dávila Saborío</v>
      </c>
      <c r="D11119" s="1">
        <f>+'BD1'!D11119</f>
        <v>5</v>
      </c>
      <c r="E11119" s="1" t="str">
        <f>+'BD1'!E11119</f>
        <v>Técnico</v>
      </c>
      <c r="F11119" s="1" t="str">
        <f>+'BD1'!F11119</f>
        <v>Asistencia técnica a personas productoras (individual): atenciones virtuales y digitales (por productor)</v>
      </c>
      <c r="G11119" s="1" t="str">
        <f>+'BD1'!G11119</f>
        <v>Sustantiva</v>
      </c>
      <c r="H11119" s="1" t="str">
        <f>+'BD1'!H11119</f>
        <v>NA</v>
      </c>
    </row>
    <row r="11120" spans="1:8">
      <c r="A11120" s="1" t="str">
        <f>+'BD1'!A11120</f>
        <v>Huetar Norte</v>
      </c>
      <c r="B11120" s="1" t="str">
        <f>+'BD1'!B11120</f>
        <v>Venecia</v>
      </c>
      <c r="C11120" s="1" t="str">
        <f>+'BD1'!C11120</f>
        <v>Yoset Antonio Dávila Saborío</v>
      </c>
      <c r="D11120" s="1">
        <f>+'BD1'!D11120</f>
        <v>5</v>
      </c>
      <c r="E11120" s="1" t="str">
        <f>+'BD1'!E11120</f>
        <v>Técnico</v>
      </c>
      <c r="F11120" s="1" t="str">
        <f>+'BD1'!F11120</f>
        <v>Asistencia técnica a personas productoras (grupal): día de campo (por día en el evento)</v>
      </c>
      <c r="G11120" s="1" t="str">
        <f>+'BD1'!G11120</f>
        <v>Sustantiva</v>
      </c>
      <c r="H11120" s="1">
        <f>+'BD1'!H11120</f>
        <v>5.35</v>
      </c>
    </row>
    <row r="11121" spans="1:8">
      <c r="A11121" s="1" t="str">
        <f>+'BD1'!A11121</f>
        <v>Huetar Norte</v>
      </c>
      <c r="B11121" s="1" t="str">
        <f>+'BD1'!B11121</f>
        <v>Venecia</v>
      </c>
      <c r="C11121" s="1" t="str">
        <f>+'BD1'!C11121</f>
        <v>Yoset Antonio Dávila Saborío</v>
      </c>
      <c r="D11121" s="1">
        <f>+'BD1'!D11121</f>
        <v>5</v>
      </c>
      <c r="E11121" s="1" t="str">
        <f>+'BD1'!E11121</f>
        <v>Técnico</v>
      </c>
      <c r="F11121" s="1" t="str">
        <f>+'BD1'!F11121</f>
        <v>Asistencia técnica a personas productoras (grupal): demostración de métodos (por evento, se puede acumular si la demostración tarda más de un día)</v>
      </c>
      <c r="G11121" s="1" t="str">
        <f>+'BD1'!G11121</f>
        <v>Sustantiva</v>
      </c>
      <c r="H11121" s="1">
        <f>+'BD1'!H11121</f>
        <v>2.6749999999999998</v>
      </c>
    </row>
    <row r="11122" spans="1:8">
      <c r="A11122" s="1" t="str">
        <f>+'BD1'!A11122</f>
        <v>Huetar Norte</v>
      </c>
      <c r="B11122" s="1" t="str">
        <f>+'BD1'!B11122</f>
        <v>Venecia</v>
      </c>
      <c r="C11122" s="1" t="str">
        <f>+'BD1'!C11122</f>
        <v>Yoset Antonio Dávila Saborío</v>
      </c>
      <c r="D11122" s="1">
        <f>+'BD1'!D11122</f>
        <v>5</v>
      </c>
      <c r="E11122" s="1" t="str">
        <f>+'BD1'!E11122</f>
        <v>Técnico</v>
      </c>
      <c r="F11122" s="1" t="str">
        <f>+'BD1'!F11122</f>
        <v>Asistencia técnica a personas productoras (grupal): taller (por taller)</v>
      </c>
      <c r="G11122" s="1" t="str">
        <f>+'BD1'!G11122</f>
        <v>Sustantiva</v>
      </c>
      <c r="H11122" s="1">
        <f>+'BD1'!H11122</f>
        <v>5.35</v>
      </c>
    </row>
    <row r="11123" spans="1:8">
      <c r="A11123" s="1" t="str">
        <f>+'BD1'!A11123</f>
        <v>Huetar Norte</v>
      </c>
      <c r="B11123" s="1" t="str">
        <f>+'BD1'!B11123</f>
        <v>Venecia</v>
      </c>
      <c r="C11123" s="1" t="str">
        <f>+'BD1'!C11123</f>
        <v>Yoset Antonio Dávila Saborío</v>
      </c>
      <c r="D11123" s="1">
        <f>+'BD1'!D11123</f>
        <v>5</v>
      </c>
      <c r="E11123" s="1" t="str">
        <f>+'BD1'!E11123</f>
        <v>Técnico</v>
      </c>
      <c r="F11123" s="1" t="str">
        <f>+'BD1'!F11123</f>
        <v>Asistencia técnica a personas productoras (grupal): charlas (por día en el evento)</v>
      </c>
      <c r="G11123" s="1" t="str">
        <f>+'BD1'!G11123</f>
        <v>Sustantiva</v>
      </c>
      <c r="H11123" s="1">
        <f>+'BD1'!H11123</f>
        <v>0.98082999999999998</v>
      </c>
    </row>
    <row r="11124" spans="1:8">
      <c r="A11124" s="1" t="str">
        <f>+'BD1'!A11124</f>
        <v>Huetar Norte</v>
      </c>
      <c r="B11124" s="1" t="str">
        <f>+'BD1'!B11124</f>
        <v>Venecia</v>
      </c>
      <c r="C11124" s="1" t="str">
        <f>+'BD1'!C11124</f>
        <v>Yoset Antonio Dávila Saborío</v>
      </c>
      <c r="D11124" s="1">
        <f>+'BD1'!D11124</f>
        <v>5</v>
      </c>
      <c r="E11124" s="1" t="str">
        <f>+'BD1'!E11124</f>
        <v>Técnico</v>
      </c>
      <c r="F11124" s="1" t="str">
        <f>+'BD1'!F11124</f>
        <v>Gestión en capacitaciones con instituciones públicas o privadas (solo gestión de coordinación por evento de capacitación)</v>
      </c>
      <c r="G11124" s="1" t="str">
        <f>+'BD1'!G11124</f>
        <v>Administrativa</v>
      </c>
      <c r="H11124" s="1">
        <f>+'BD1'!H11124</f>
        <v>2.14</v>
      </c>
    </row>
    <row r="11125" spans="1:8">
      <c r="A11125" s="1" t="str">
        <f>+'BD1'!A11125</f>
        <v>Huetar Norte</v>
      </c>
      <c r="B11125" s="1" t="str">
        <f>+'BD1'!B11125</f>
        <v>Venecia</v>
      </c>
      <c r="C11125" s="1" t="str">
        <f>+'BD1'!C11125</f>
        <v>Yoset Antonio Dávila Saborío</v>
      </c>
      <c r="D11125" s="1">
        <f>+'BD1'!D11125</f>
        <v>5</v>
      </c>
      <c r="E11125" s="1" t="str">
        <f>+'BD1'!E11125</f>
        <v>Técnico</v>
      </c>
      <c r="F11125" s="1" t="str">
        <f>+'BD1'!F11125</f>
        <v>Aplicación de la herramienta de medición del nivel de gestión empresarial y organizacional (por organización)</v>
      </c>
      <c r="G11125" s="1" t="str">
        <f>+'BD1'!G11125</f>
        <v>Sustantiva</v>
      </c>
      <c r="H11125" s="1" t="str">
        <f>+'BD1'!H11125</f>
        <v>NA</v>
      </c>
    </row>
    <row r="11126" spans="1:8">
      <c r="A11126" s="1" t="str">
        <f>+'BD1'!A11126</f>
        <v>Huetar Norte</v>
      </c>
      <c r="B11126" s="1" t="str">
        <f>+'BD1'!B11126</f>
        <v>Venecia</v>
      </c>
      <c r="C11126" s="1" t="str">
        <f>+'BD1'!C11126</f>
        <v>Yoset Antonio Dávila Saborío</v>
      </c>
      <c r="D11126" s="1">
        <f>+'BD1'!D11126</f>
        <v>5</v>
      </c>
      <c r="E11126" s="1" t="str">
        <f>+'BD1'!E11126</f>
        <v>Técnico</v>
      </c>
      <c r="F11126" s="1" t="str">
        <f>+'BD1'!F11126</f>
        <v>Elaboración y ejecución del plan de trabajo (por organización)</v>
      </c>
      <c r="G11126" s="1" t="str">
        <f>+'BD1'!G11126</f>
        <v>Sustantiva</v>
      </c>
      <c r="H11126" s="1" t="str">
        <f>+'BD1'!H11126</f>
        <v>NA</v>
      </c>
    </row>
    <row r="11127" spans="1:8">
      <c r="A11127" s="1" t="str">
        <f>+'BD1'!A11127</f>
        <v>Huetar Norte</v>
      </c>
      <c r="B11127" s="1" t="str">
        <f>+'BD1'!B11127</f>
        <v>Venecia</v>
      </c>
      <c r="C11127" s="1" t="str">
        <f>+'BD1'!C11127</f>
        <v>Yoset Antonio Dávila Saborío</v>
      </c>
      <c r="D11127" s="1">
        <f>+'BD1'!D11127</f>
        <v>5</v>
      </c>
      <c r="E11127" s="1" t="str">
        <f>+'BD1'!E11127</f>
        <v>Técnico</v>
      </c>
      <c r="F11127" s="1" t="str">
        <f>+'BD1'!F11127</f>
        <v>Visitas de seguimiento al plan de trabajo (por visita por organización)</v>
      </c>
      <c r="G11127" s="1" t="str">
        <f>+'BD1'!G11127</f>
        <v>Sustantiva</v>
      </c>
      <c r="H11127" s="1" t="str">
        <f>+'BD1'!H11127</f>
        <v>NA</v>
      </c>
    </row>
    <row r="11128" spans="1:8">
      <c r="A11128" s="1" t="str">
        <f>+'BD1'!A11128</f>
        <v>Huetar Norte</v>
      </c>
      <c r="B11128" s="1" t="str">
        <f>+'BD1'!B11128</f>
        <v>Venecia</v>
      </c>
      <c r="C11128" s="1" t="str">
        <f>+'BD1'!C11128</f>
        <v>Yoset Antonio Dávila Saborío</v>
      </c>
      <c r="D11128" s="1">
        <f>+'BD1'!D11128</f>
        <v>5</v>
      </c>
      <c r="E11128" s="1" t="str">
        <f>+'BD1'!E11128</f>
        <v>Técnico</v>
      </c>
      <c r="F11128" s="1" t="str">
        <f>+'BD1'!F11128</f>
        <v>Reporte del plan de trabajo anual (por reporte por organización)</v>
      </c>
      <c r="G11128" s="1" t="str">
        <f>+'BD1'!G11128</f>
        <v>Sustantiva</v>
      </c>
      <c r="H11128" s="1" t="str">
        <f>+'BD1'!H11128</f>
        <v>NA</v>
      </c>
    </row>
    <row r="11129" spans="1:8">
      <c r="A11129" s="1" t="str">
        <f>+'BD1'!A11129</f>
        <v>Huetar Norte</v>
      </c>
      <c r="B11129" s="1" t="str">
        <f>+'BD1'!B11129</f>
        <v>Venecia</v>
      </c>
      <c r="C11129" s="1" t="str">
        <f>+'BD1'!C11129</f>
        <v>Yoset Antonio Dávila Saborío</v>
      </c>
      <c r="D11129" s="1">
        <f>+'BD1'!D11129</f>
        <v>5</v>
      </c>
      <c r="E11129" s="1" t="str">
        <f>+'BD1'!E11129</f>
        <v>Técnico</v>
      </c>
      <c r="F11129" s="1" t="str">
        <f>+'BD1'!F11129</f>
        <v>NAMA (café): muestreo y toma de datos en finca (por productor)</v>
      </c>
      <c r="G11129" s="1" t="str">
        <f>+'BD1'!G11129</f>
        <v>Sustantiva</v>
      </c>
      <c r="H11129" s="1" t="str">
        <f>+'BD1'!H11129</f>
        <v>NA</v>
      </c>
    </row>
    <row r="11130" spans="1:8">
      <c r="A11130" s="1" t="str">
        <f>+'BD1'!A11130</f>
        <v>Huetar Norte</v>
      </c>
      <c r="B11130" s="1" t="str">
        <f>+'BD1'!B11130</f>
        <v>Venecia</v>
      </c>
      <c r="C11130" s="1" t="str">
        <f>+'BD1'!C11130</f>
        <v>Yoset Antonio Dávila Saborío</v>
      </c>
      <c r="D11130" s="1">
        <f>+'BD1'!D11130</f>
        <v>5</v>
      </c>
      <c r="E11130" s="1" t="str">
        <f>+'BD1'!E11130</f>
        <v>Técnico</v>
      </c>
      <c r="F11130" s="1" t="str">
        <f>+'BD1'!F11130</f>
        <v>NAMA (café): inclusión de datos al SisDNEA (por productor)</v>
      </c>
      <c r="G11130" s="1" t="str">
        <f>+'BD1'!G11130</f>
        <v>Sustantiva</v>
      </c>
      <c r="H11130" s="1" t="str">
        <f>+'BD1'!H11130</f>
        <v>NA</v>
      </c>
    </row>
    <row r="11131" spans="1:8">
      <c r="A11131" s="1" t="str">
        <f>+'BD1'!A11131</f>
        <v>Huetar Norte</v>
      </c>
      <c r="B11131" s="1" t="str">
        <f>+'BD1'!B11131</f>
        <v>Venecia</v>
      </c>
      <c r="C11131" s="1" t="str">
        <f>+'BD1'!C11131</f>
        <v>Yoset Antonio Dávila Saborío</v>
      </c>
      <c r="D11131" s="1">
        <f>+'BD1'!D11131</f>
        <v>5</v>
      </c>
      <c r="E11131" s="1" t="str">
        <f>+'BD1'!E11131</f>
        <v>Técnico</v>
      </c>
      <c r="F11131" s="1" t="str">
        <f>+'BD1'!F11131</f>
        <v>NAMA (café): entrega de constancia de verificación del MRV a la persona productora (por productor)</v>
      </c>
      <c r="G11131" s="1" t="str">
        <f>+'BD1'!G11131</f>
        <v>Sustantiva</v>
      </c>
      <c r="H11131" s="1" t="str">
        <f>+'BD1'!H11131</f>
        <v>NA</v>
      </c>
    </row>
    <row r="11132" spans="1:8">
      <c r="A11132" s="1" t="str">
        <f>+'BD1'!A11132</f>
        <v>Huetar Norte</v>
      </c>
      <c r="B11132" s="1" t="str">
        <f>+'BD1'!B11132</f>
        <v>Venecia</v>
      </c>
      <c r="C11132" s="1" t="str">
        <f>+'BD1'!C11132</f>
        <v>Yoset Antonio Dávila Saborío</v>
      </c>
      <c r="D11132" s="1">
        <f>+'BD1'!D11132</f>
        <v>5</v>
      </c>
      <c r="E11132" s="1" t="str">
        <f>+'BD1'!E11132</f>
        <v>Técnico</v>
      </c>
      <c r="F11132" s="1" t="str">
        <f>+'BD1'!F11132</f>
        <v>NAMA (ganadería): muestreo y toma de datos en finca (por productor)</v>
      </c>
      <c r="G11132" s="1" t="str">
        <f>+'BD1'!G11132</f>
        <v>Sustantiva</v>
      </c>
      <c r="H11132" s="1">
        <f>+'BD1'!H11132</f>
        <v>1.605</v>
      </c>
    </row>
    <row r="11133" spans="1:8">
      <c r="A11133" s="1" t="str">
        <f>+'BD1'!A11133</f>
        <v>Huetar Norte</v>
      </c>
      <c r="B11133" s="1" t="str">
        <f>+'BD1'!B11133</f>
        <v>Venecia</v>
      </c>
      <c r="C11133" s="1" t="str">
        <f>+'BD1'!C11133</f>
        <v>Yoset Antonio Dávila Saborío</v>
      </c>
      <c r="D11133" s="1">
        <f>+'BD1'!D11133</f>
        <v>5</v>
      </c>
      <c r="E11133" s="1" t="str">
        <f>+'BD1'!E11133</f>
        <v>Técnico</v>
      </c>
      <c r="F11133" s="1" t="str">
        <f>+'BD1'!F11133</f>
        <v>NAMA (ganadería): inclusión de datos al SisDNEA (por productor)</v>
      </c>
      <c r="G11133" s="1" t="str">
        <f>+'BD1'!G11133</f>
        <v>Sustantiva</v>
      </c>
      <c r="H11133" s="1">
        <f>+'BD1'!H11133</f>
        <v>0.69847000000000004</v>
      </c>
    </row>
    <row r="11134" spans="1:8">
      <c r="A11134" s="1" t="str">
        <f>+'BD1'!A11134</f>
        <v>Huetar Norte</v>
      </c>
      <c r="B11134" s="1" t="str">
        <f>+'BD1'!B11134</f>
        <v>Venecia</v>
      </c>
      <c r="C11134" s="1" t="str">
        <f>+'BD1'!C11134</f>
        <v>Yoset Antonio Dávila Saborío</v>
      </c>
      <c r="D11134" s="1">
        <f>+'BD1'!D11134</f>
        <v>5</v>
      </c>
      <c r="E11134" s="1" t="str">
        <f>+'BD1'!E11134</f>
        <v>Técnico</v>
      </c>
      <c r="F11134" s="1" t="str">
        <f>+'BD1'!F11134</f>
        <v>NAMA (ganadería): entrega de constancia de verificación del MRV a la persona productora (por productor)</v>
      </c>
      <c r="G11134" s="1" t="str">
        <f>+'BD1'!G11134</f>
        <v>Sustantiva</v>
      </c>
      <c r="H11134" s="1" t="str">
        <f>+'BD1'!H11134</f>
        <v>NA</v>
      </c>
    </row>
    <row r="11135" spans="1:8">
      <c r="A11135" s="1" t="str">
        <f>+'BD1'!A11135</f>
        <v>Huetar Norte</v>
      </c>
      <c r="B11135" s="1" t="str">
        <f>+'BD1'!B11135</f>
        <v>Venecia</v>
      </c>
      <c r="C11135" s="1" t="str">
        <f>+'BD1'!C11135</f>
        <v>Yoset Antonio Dávila Saborío</v>
      </c>
      <c r="D11135" s="1">
        <f>+'BD1'!D11135</f>
        <v>5</v>
      </c>
      <c r="E11135" s="1" t="str">
        <f>+'BD1'!E11135</f>
        <v>Técnico</v>
      </c>
      <c r="F11135" s="1" t="str">
        <f>+'BD1'!F11135</f>
        <v>Producción sostenible: elaboración de la herramienta Tu Modelo, en el SisDNEA (por productor)</v>
      </c>
      <c r="G11135" s="1" t="str">
        <f>+'BD1'!G11135</f>
        <v>Sustantiva</v>
      </c>
      <c r="H11135" s="1" t="str">
        <f>+'BD1'!H11135</f>
        <v>NA</v>
      </c>
    </row>
    <row r="11136" spans="1:8">
      <c r="A11136" s="1" t="str">
        <f>+'BD1'!A11136</f>
        <v>Huetar Norte</v>
      </c>
      <c r="B11136" s="1" t="str">
        <f>+'BD1'!B11136</f>
        <v>Venecia</v>
      </c>
      <c r="C11136" s="1" t="str">
        <f>+'BD1'!C11136</f>
        <v>Yoset Antonio Dávila Saborío</v>
      </c>
      <c r="D11136" s="1">
        <f>+'BD1'!D11136</f>
        <v>5</v>
      </c>
      <c r="E11136" s="1" t="str">
        <f>+'BD1'!E11136</f>
        <v>Técnico</v>
      </c>
      <c r="F11136" s="1" t="str">
        <f>+'BD1'!F11136</f>
        <v>Producción sostenible: entregar certificado al productor e incluirlo en el expediente físico (por productor)</v>
      </c>
      <c r="G11136" s="1" t="str">
        <f>+'BD1'!G11136</f>
        <v>Sustantiva</v>
      </c>
      <c r="H11136" s="1" t="str">
        <f>+'BD1'!H11136</f>
        <v>NA</v>
      </c>
    </row>
    <row r="11137" spans="1:8">
      <c r="A11137" s="1" t="str">
        <f>+'BD1'!A11137</f>
        <v>Huetar Norte</v>
      </c>
      <c r="B11137" s="1" t="str">
        <f>+'BD1'!B11137</f>
        <v>Venecia</v>
      </c>
      <c r="C11137" s="1" t="str">
        <f>+'BD1'!C11137</f>
        <v>Yoset Antonio Dávila Saborío</v>
      </c>
      <c r="D11137" s="1">
        <f>+'BD1'!D11137</f>
        <v>5</v>
      </c>
      <c r="E11137" s="1" t="str">
        <f>+'BD1'!E11137</f>
        <v>Técnico</v>
      </c>
      <c r="F11137" s="1" t="str">
        <f>+'BD1'!F11137</f>
        <v>RBAyP y RBAO: divulgación del programa de incentivos (por acción de divulgación)</v>
      </c>
      <c r="G11137" s="1" t="str">
        <f>+'BD1'!G11137</f>
        <v>Sustantiva</v>
      </c>
      <c r="H11137" s="1" t="str">
        <f>+'BD1'!H11137</f>
        <v>NA</v>
      </c>
    </row>
    <row r="11138" spans="1:8">
      <c r="A11138" s="1" t="str">
        <f>+'BD1'!A11138</f>
        <v>Huetar Norte</v>
      </c>
      <c r="B11138" s="1" t="str">
        <f>+'BD1'!B11138</f>
        <v>Venecia</v>
      </c>
      <c r="C11138" s="1" t="str">
        <f>+'BD1'!C11138</f>
        <v>Yoset Antonio Dávila Saborío</v>
      </c>
      <c r="D11138" s="1">
        <f>+'BD1'!D11138</f>
        <v>5</v>
      </c>
      <c r="E11138" s="1" t="str">
        <f>+'BD1'!E11138</f>
        <v>Técnico</v>
      </c>
      <c r="F11138" s="1" t="str">
        <f>+'BD1'!F11138</f>
        <v>RBAyP y RBAO: completar formularios para recibir incentivos económicos (por productor)</v>
      </c>
      <c r="G11138" s="1" t="str">
        <f>+'BD1'!G11138</f>
        <v>Sustantiva</v>
      </c>
      <c r="H11138" s="1" t="str">
        <f>+'BD1'!H11138</f>
        <v>NA</v>
      </c>
    </row>
    <row r="11139" spans="1:8">
      <c r="A11139" s="1" t="str">
        <f>+'BD1'!A11139</f>
        <v>Huetar Norte</v>
      </c>
      <c r="B11139" s="1" t="str">
        <f>+'BD1'!B11139</f>
        <v>Venecia</v>
      </c>
      <c r="C11139" s="1" t="str">
        <f>+'BD1'!C11139</f>
        <v>Yoset Antonio Dávila Saborío</v>
      </c>
      <c r="D11139" s="1">
        <f>+'BD1'!D11139</f>
        <v>5</v>
      </c>
      <c r="E11139" s="1" t="str">
        <f>+'BD1'!E11139</f>
        <v>Técnico</v>
      </c>
      <c r="F11139" s="1" t="str">
        <f>+'BD1'!F11139</f>
        <v>RBAyP y RBAO: revisión de las solicitudes del programa de incentivos económicos (por productor)</v>
      </c>
      <c r="G11139" s="1" t="str">
        <f>+'BD1'!G11139</f>
        <v>Sustantiva</v>
      </c>
      <c r="H11139" s="1" t="str">
        <f>+'BD1'!H11139</f>
        <v>NA</v>
      </c>
    </row>
    <row r="11140" spans="1:8">
      <c r="A11140" s="1" t="str">
        <f>+'BD1'!A11140</f>
        <v>Huetar Norte</v>
      </c>
      <c r="B11140" s="1" t="str">
        <f>+'BD1'!B11140</f>
        <v>Venecia</v>
      </c>
      <c r="C11140" s="1" t="str">
        <f>+'BD1'!C11140</f>
        <v>Yoset Antonio Dávila Saborío</v>
      </c>
      <c r="D11140" s="1">
        <f>+'BD1'!D11140</f>
        <v>5</v>
      </c>
      <c r="E11140" s="1" t="str">
        <f>+'BD1'!E11140</f>
        <v>Técnico</v>
      </c>
      <c r="F11140" s="1" t="str">
        <f>+'BD1'!F11140</f>
        <v>RBAyP y RBAO: visita a finca para verificación (por visita por productor)</v>
      </c>
      <c r="G11140" s="1" t="str">
        <f>+'BD1'!G11140</f>
        <v>Sustantiva</v>
      </c>
      <c r="H11140" s="1" t="str">
        <f>+'BD1'!H11140</f>
        <v>NA</v>
      </c>
    </row>
    <row r="11141" spans="1:8">
      <c r="A11141" s="1" t="str">
        <f>+'BD1'!A11141</f>
        <v>Huetar Norte</v>
      </c>
      <c r="B11141" s="1" t="str">
        <f>+'BD1'!B11141</f>
        <v>Venecia</v>
      </c>
      <c r="C11141" s="1" t="str">
        <f>+'BD1'!C11141</f>
        <v>Yoset Antonio Dávila Saborío</v>
      </c>
      <c r="D11141" s="1">
        <f>+'BD1'!D11141</f>
        <v>5</v>
      </c>
      <c r="E11141" s="1" t="str">
        <f>+'BD1'!E11141</f>
        <v>Técnico</v>
      </c>
      <c r="F11141" s="1" t="str">
        <f>+'BD1'!F11141</f>
        <v>Productores ocasionales: asistencia técnica individual (por productor)</v>
      </c>
      <c r="G11141" s="1" t="str">
        <f>+'BD1'!G11141</f>
        <v>Sustantiva</v>
      </c>
      <c r="H11141" s="1">
        <f>+'BD1'!H11141</f>
        <v>0.59443999999999997</v>
      </c>
    </row>
    <row r="11142" spans="1:8">
      <c r="A11142" s="1" t="str">
        <f>+'BD1'!A11142</f>
        <v>Huetar Norte</v>
      </c>
      <c r="B11142" s="1" t="str">
        <f>+'BD1'!B11142</f>
        <v>Venecia</v>
      </c>
      <c r="C11142" s="1" t="str">
        <f>+'BD1'!C11142</f>
        <v>Yoset Antonio Dávila Saborío</v>
      </c>
      <c r="D11142" s="1">
        <f>+'BD1'!D11142</f>
        <v>5</v>
      </c>
      <c r="E11142" s="1" t="str">
        <f>+'BD1'!E11142</f>
        <v>Técnico</v>
      </c>
      <c r="F11142" s="1" t="str">
        <f>+'BD1'!F11142</f>
        <v>Productores ocasionales: asistencia técnica grupal (por asistencia a grupo)</v>
      </c>
      <c r="G11142" s="1" t="str">
        <f>+'BD1'!G11142</f>
        <v>Sustantiva</v>
      </c>
      <c r="H11142" s="1" t="str">
        <f>+'BD1'!H11142</f>
        <v>NA</v>
      </c>
    </row>
    <row r="11143" spans="1:8">
      <c r="A11143" s="1" t="str">
        <f>+'BD1'!A11143</f>
        <v>Huetar Norte</v>
      </c>
      <c r="B11143" s="1" t="str">
        <f>+'BD1'!B11143</f>
        <v>Venecia</v>
      </c>
      <c r="C11143" s="1" t="str">
        <f>+'BD1'!C11143</f>
        <v>Yoset Antonio Dávila Saborío</v>
      </c>
      <c r="D11143" s="1">
        <f>+'BD1'!D11143</f>
        <v>5</v>
      </c>
      <c r="E11143" s="1" t="str">
        <f>+'BD1'!E11143</f>
        <v>Técnico</v>
      </c>
      <c r="F11143" s="1" t="str">
        <f>+'BD1'!F11143</f>
        <v>Productores ocasionales: servicios de extensión de información digitales y virtuales (por productor)</v>
      </c>
      <c r="G11143" s="1" t="str">
        <f>+'BD1'!G11143</f>
        <v>Sustantiva</v>
      </c>
      <c r="H11143" s="1" t="str">
        <f>+'BD1'!H11143</f>
        <v>NA</v>
      </c>
    </row>
    <row r="11144" spans="1:8">
      <c r="A11144" s="1" t="str">
        <f>+'BD1'!A11144</f>
        <v>Huetar Norte</v>
      </c>
      <c r="B11144" s="1" t="str">
        <f>+'BD1'!B11144</f>
        <v>Venecia</v>
      </c>
      <c r="C11144" s="1" t="str">
        <f>+'BD1'!C11144</f>
        <v>Yoset Antonio Dávila Saborío</v>
      </c>
      <c r="D11144" s="1">
        <f>+'BD1'!D11144</f>
        <v>5</v>
      </c>
      <c r="E11144" s="1" t="str">
        <f>+'BD1'!E11144</f>
        <v>Técnico</v>
      </c>
      <c r="F11144" s="1" t="str">
        <f>+'BD1'!F11144</f>
        <v>Proyectos financiados con fondos públicos y transferencia MAG: apoyo en la formulación de proyectos de personas productoras (acumulado efectivo por proyecto)</v>
      </c>
      <c r="G11144" s="1" t="str">
        <f>+'BD1'!G11144</f>
        <v>Sustantiva</v>
      </c>
      <c r="H11144" s="1" t="str">
        <f>+'BD1'!H11144</f>
        <v>NA</v>
      </c>
    </row>
    <row r="11145" spans="1:8">
      <c r="A11145" s="1" t="str">
        <f>+'BD1'!A11145</f>
        <v>Huetar Norte</v>
      </c>
      <c r="B11145" s="1" t="str">
        <f>+'BD1'!B11145</f>
        <v>Venecia</v>
      </c>
      <c r="C11145" s="1" t="str">
        <f>+'BD1'!C11145</f>
        <v>Yoset Antonio Dávila Saborío</v>
      </c>
      <c r="D11145" s="1">
        <f>+'BD1'!D11145</f>
        <v>5</v>
      </c>
      <c r="E11145" s="1" t="str">
        <f>+'BD1'!E11145</f>
        <v>Técnico</v>
      </c>
      <c r="F11145" s="1" t="str">
        <f>+'BD1'!F11145</f>
        <v>Proyectos financiados con fondos públicos y transferencia MAG: apoyo en la formulación de proyectos de organizaciones (acumulado efectivo por proyecto)</v>
      </c>
      <c r="G11145" s="1" t="str">
        <f>+'BD1'!G11145</f>
        <v>Sustantiva</v>
      </c>
      <c r="H11145" s="1" t="str">
        <f>+'BD1'!H11145</f>
        <v>NA</v>
      </c>
    </row>
    <row r="11146" spans="1:8">
      <c r="A11146" s="1" t="str">
        <f>+'BD1'!A11146</f>
        <v>Huetar Norte</v>
      </c>
      <c r="B11146" s="1" t="str">
        <f>+'BD1'!B11146</f>
        <v>Venecia</v>
      </c>
      <c r="C11146" s="1" t="str">
        <f>+'BD1'!C11146</f>
        <v>Yoset Antonio Dávila Saborío</v>
      </c>
      <c r="D11146" s="1">
        <f>+'BD1'!D11146</f>
        <v>5</v>
      </c>
      <c r="E11146" s="1" t="str">
        <f>+'BD1'!E11146</f>
        <v>Técnico</v>
      </c>
      <c r="F11146" s="1" t="str">
        <f>+'BD1'!F11146</f>
        <v>Proyectos financiados con fondos públicos: seguimiento técnico (por visita a proyecto)</v>
      </c>
      <c r="G11146" s="1" t="str">
        <f>+'BD1'!G11146</f>
        <v>Sustantiva</v>
      </c>
      <c r="H11146" s="1" t="str">
        <f>+'BD1'!H11146</f>
        <v>NA</v>
      </c>
    </row>
    <row r="11147" spans="1:8">
      <c r="A11147" s="1" t="str">
        <f>+'BD1'!A11147</f>
        <v>Huetar Norte</v>
      </c>
      <c r="B11147" s="1" t="str">
        <f>+'BD1'!B11147</f>
        <v>Venecia</v>
      </c>
      <c r="C11147" s="1" t="str">
        <f>+'BD1'!C11147</f>
        <v>Yoset Antonio Dávila Saborío</v>
      </c>
      <c r="D11147" s="1">
        <f>+'BD1'!D11147</f>
        <v>5</v>
      </c>
      <c r="E11147" s="1" t="str">
        <f>+'BD1'!E11147</f>
        <v>Técnico</v>
      </c>
      <c r="F11147" s="1" t="str">
        <f>+'BD1'!F11147</f>
        <v>Elaboración de informes trimestrales, semestrales y anuales PAO (por informe)</v>
      </c>
      <c r="G11147" s="1" t="str">
        <f>+'BD1'!G11147</f>
        <v>Administrativa</v>
      </c>
      <c r="H11147" s="1">
        <f>+'BD1'!H11147</f>
        <v>3.21</v>
      </c>
    </row>
    <row r="11148" spans="1:8">
      <c r="A11148" s="1" t="str">
        <f>+'BD1'!A11148</f>
        <v>Huetar Norte</v>
      </c>
      <c r="B11148" s="1" t="str">
        <f>+'BD1'!B11148</f>
        <v>Venecia</v>
      </c>
      <c r="C11148" s="1" t="str">
        <f>+'BD1'!C11148</f>
        <v>Yoset Antonio Dávila Saborío</v>
      </c>
      <c r="D11148" s="1">
        <f>+'BD1'!D11148</f>
        <v>5</v>
      </c>
      <c r="E11148" s="1" t="str">
        <f>+'BD1'!E11148</f>
        <v>Técnico</v>
      </c>
      <c r="F11148" s="1" t="str">
        <f>+'BD1'!F11148</f>
        <v>Seguimiento a los PAO de los funcionarios a su cargo (por funcionario)</v>
      </c>
      <c r="G11148" s="1" t="str">
        <f>+'BD1'!G11148</f>
        <v>Administrativa</v>
      </c>
      <c r="H11148" s="1" t="str">
        <f>+'BD1'!H11148</f>
        <v>NA</v>
      </c>
    </row>
    <row r="11149" spans="1:8">
      <c r="A11149" s="1" t="str">
        <f>+'BD1'!A11149</f>
        <v>Huetar Norte</v>
      </c>
      <c r="B11149" s="1" t="str">
        <f>+'BD1'!B11149</f>
        <v>Venecia</v>
      </c>
      <c r="C11149" s="1" t="str">
        <f>+'BD1'!C11149</f>
        <v>Yoset Antonio Dávila Saborío</v>
      </c>
      <c r="D11149" s="1">
        <f>+'BD1'!D11149</f>
        <v>5</v>
      </c>
      <c r="E11149" s="1" t="str">
        <f>+'BD1'!E11149</f>
        <v>Técnico</v>
      </c>
      <c r="F11149" s="1" t="str">
        <f>+'BD1'!F11149</f>
        <v>Inscripción y actualización de PYMPA (por productor)</v>
      </c>
      <c r="G11149" s="1" t="str">
        <f>+'BD1'!G11149</f>
        <v>Sustantiva</v>
      </c>
      <c r="H11149" s="1">
        <f>+'BD1'!H11149</f>
        <v>0.89166999999999996</v>
      </c>
    </row>
    <row r="11150" spans="1:8">
      <c r="A11150" s="1" t="str">
        <f>+'BD1'!A11150</f>
        <v>Huetar Norte</v>
      </c>
      <c r="B11150" s="1" t="str">
        <f>+'BD1'!B11150</f>
        <v>Venecia</v>
      </c>
      <c r="C11150" s="1" t="str">
        <f>+'BD1'!C11150</f>
        <v>Yoset Antonio Dávila Saborío</v>
      </c>
      <c r="D11150" s="1">
        <f>+'BD1'!D11150</f>
        <v>5</v>
      </c>
      <c r="E11150" s="1" t="str">
        <f>+'BD1'!E11150</f>
        <v>Técnico</v>
      </c>
      <c r="F11150" s="1" t="str">
        <f>+'BD1'!F11150</f>
        <v>Certificaciones para la Declaración de Bienes Inmuebles ante las municipalidades (por trámite)</v>
      </c>
      <c r="G11150" s="1" t="str">
        <f>+'BD1'!G11150</f>
        <v>Sustantiva</v>
      </c>
      <c r="H11150" s="1" t="str">
        <f>+'BD1'!H11150</f>
        <v>NA</v>
      </c>
    </row>
    <row r="11151" spans="1:8">
      <c r="A11151" s="1" t="str">
        <f>+'BD1'!A11151</f>
        <v>Huetar Norte</v>
      </c>
      <c r="B11151" s="1" t="str">
        <f>+'BD1'!B11151</f>
        <v>Venecia</v>
      </c>
      <c r="C11151" s="1" t="str">
        <f>+'BD1'!C11151</f>
        <v>Yoset Antonio Dávila Saborío</v>
      </c>
      <c r="D11151" s="1">
        <f>+'BD1'!D11151</f>
        <v>5</v>
      </c>
      <c r="E11151" s="1" t="str">
        <f>+'BD1'!E11151</f>
        <v>Técnico</v>
      </c>
      <c r="F11151" s="1" t="str">
        <f>+'BD1'!F11151</f>
        <v>Participación en reuniones EREA (por reunión)</v>
      </c>
      <c r="G11151" s="1" t="str">
        <f>+'BD1'!G11151</f>
        <v>Administrativa</v>
      </c>
      <c r="H11151" s="1" t="str">
        <f>+'BD1'!H11151</f>
        <v>NA</v>
      </c>
    </row>
    <row r="11152" spans="1:8">
      <c r="A11152" s="1" t="str">
        <f>+'BD1'!A11152</f>
        <v>Huetar Norte</v>
      </c>
      <c r="B11152" s="1" t="str">
        <f>+'BD1'!B11152</f>
        <v>Venecia</v>
      </c>
      <c r="C11152" s="1" t="str">
        <f>+'BD1'!C11152</f>
        <v>Yoset Antonio Dávila Saborío</v>
      </c>
      <c r="D11152" s="1">
        <f>+'BD1'!D11152</f>
        <v>5</v>
      </c>
      <c r="E11152" s="1" t="str">
        <f>+'BD1'!E11152</f>
        <v>Técnico</v>
      </c>
      <c r="F11152" s="1" t="str">
        <f>+'BD1'!F11152</f>
        <v>Participación en grupos técnicos o comisiones (por reunión)</v>
      </c>
      <c r="G11152" s="1" t="str">
        <f>+'BD1'!G11152</f>
        <v>Sustantiva</v>
      </c>
      <c r="H11152" s="1" t="str">
        <f>+'BD1'!H11152</f>
        <v>NA</v>
      </c>
    </row>
    <row r="11153" spans="1:8">
      <c r="A11153" s="1" t="str">
        <f>+'BD1'!A11153</f>
        <v>Huetar Norte</v>
      </c>
      <c r="B11153" s="1" t="str">
        <f>+'BD1'!B11153</f>
        <v>Venecia</v>
      </c>
      <c r="C11153" s="1" t="str">
        <f>+'BD1'!C11153</f>
        <v>Yoset Antonio Dávila Saborío</v>
      </c>
      <c r="D11153" s="1">
        <f>+'BD1'!D11153</f>
        <v>5</v>
      </c>
      <c r="E11153" s="1" t="str">
        <f>+'BD1'!E11153</f>
        <v>Técnico</v>
      </c>
      <c r="F11153" s="1" t="str">
        <f>+'BD1'!F11153</f>
        <v>Participación en capacitaciones técnicas (por capacitación)</v>
      </c>
      <c r="G11153" s="1" t="str">
        <f>+'BD1'!G11153</f>
        <v>Administrativa</v>
      </c>
      <c r="H11153" s="1">
        <f>+'BD1'!H11153</f>
        <v>4.1016700000000004</v>
      </c>
    </row>
    <row r="11154" spans="1:8">
      <c r="A11154" s="1" t="str">
        <f>+'BD1'!A11154</f>
        <v>Huetar Norte</v>
      </c>
      <c r="B11154" s="1" t="str">
        <f>+'BD1'!B11154</f>
        <v>Venecia</v>
      </c>
      <c r="C11154" s="1" t="str">
        <f>+'BD1'!C11154</f>
        <v>Yoset Antonio Dávila Saborío</v>
      </c>
      <c r="D11154" s="1">
        <f>+'BD1'!D11154</f>
        <v>5</v>
      </c>
      <c r="E11154" s="1" t="str">
        <f>+'BD1'!E11154</f>
        <v>Técnico</v>
      </c>
      <c r="F11154" s="1" t="str">
        <f>+'BD1'!F11154</f>
        <v xml:space="preserve">Participación en charlas y sesiones técnicas, de trabajo y de actualización de conocimiento (por evento) </v>
      </c>
      <c r="G11154" s="1" t="str">
        <f>+'BD1'!G11154</f>
        <v>Administrativa</v>
      </c>
      <c r="H11154" s="1">
        <f>+'BD1'!H11154</f>
        <v>4.1016700000000004</v>
      </c>
    </row>
    <row r="11155" spans="1:8">
      <c r="A11155" s="1" t="str">
        <f>+'BD1'!A11155</f>
        <v>Huetar Norte</v>
      </c>
      <c r="B11155" s="1" t="str">
        <f>+'BD1'!B11155</f>
        <v>Venecia</v>
      </c>
      <c r="C11155" s="1" t="str">
        <f>+'BD1'!C11155</f>
        <v>Yoset Antonio Dávila Saborío</v>
      </c>
      <c r="D11155" s="1">
        <f>+'BD1'!D11155</f>
        <v>5</v>
      </c>
      <c r="E11155" s="1" t="str">
        <f>+'BD1'!E11155</f>
        <v>Técnico</v>
      </c>
      <c r="F11155" s="1" t="str">
        <f>+'BD1'!F11155</f>
        <v>Aplicación de censos y apoyo en sondeo de precios de insumos agropecuarios (por censo o sondeo)</v>
      </c>
      <c r="G11155" s="1" t="str">
        <f>+'BD1'!G11155</f>
        <v>Sustantiva</v>
      </c>
      <c r="H11155" s="1">
        <f>+'BD1'!H11155</f>
        <v>18.546669999999999</v>
      </c>
    </row>
    <row r="11156" spans="1:8">
      <c r="A11156" s="1" t="str">
        <f>+'BD1'!A11156</f>
        <v>Huetar Norte</v>
      </c>
      <c r="B11156" s="1" t="str">
        <f>+'BD1'!B11156</f>
        <v>Venecia</v>
      </c>
      <c r="C11156" s="1" t="str">
        <f>+'BD1'!C11156</f>
        <v>Yoset Antonio Dávila Saborío</v>
      </c>
      <c r="D11156" s="1">
        <f>+'BD1'!D11156</f>
        <v>5</v>
      </c>
      <c r="E11156" s="1" t="str">
        <f>+'BD1'!E11156</f>
        <v>Técnico</v>
      </c>
      <c r="F11156" s="1" t="str">
        <f>+'BD1'!F11156</f>
        <v>Coordinación de acciones entre dependencias del MAG (por acción de cordinación)</v>
      </c>
      <c r="G11156" s="1" t="str">
        <f>+'BD1'!G11156</f>
        <v>Administrativa</v>
      </c>
      <c r="H11156" s="1">
        <f>+'BD1'!H11156</f>
        <v>0.80249999999999999</v>
      </c>
    </row>
    <row r="11157" spans="1:8">
      <c r="A11157" s="1" t="str">
        <f>+'BD1'!A11157</f>
        <v>Huetar Norte</v>
      </c>
      <c r="B11157" s="1" t="str">
        <f>+'BD1'!B11157</f>
        <v>Venecia</v>
      </c>
      <c r="C11157" s="1" t="str">
        <f>+'BD1'!C11157</f>
        <v>Yoset Antonio Dávila Saborío</v>
      </c>
      <c r="D11157" s="1">
        <f>+'BD1'!D11157</f>
        <v>5</v>
      </c>
      <c r="E11157" s="1" t="str">
        <f>+'BD1'!E11157</f>
        <v>Técnico</v>
      </c>
      <c r="F11157" s="1" t="str">
        <f>+'BD1'!F11157</f>
        <v>Otorgamiento de permisos para quemas agropecuarias (por trámite)</v>
      </c>
      <c r="G11157" s="1" t="str">
        <f>+'BD1'!G11157</f>
        <v>Sustantiva</v>
      </c>
      <c r="H11157" s="1" t="str">
        <f>+'BD1'!H11157</f>
        <v>NA</v>
      </c>
    </row>
    <row r="11158" spans="1:8">
      <c r="A11158" s="1" t="str">
        <f>+'BD1'!A11158</f>
        <v>Huetar Norte</v>
      </c>
      <c r="B11158" s="1" t="str">
        <f>+'BD1'!B11158</f>
        <v>Venecia</v>
      </c>
      <c r="C11158" s="1" t="str">
        <f>+'BD1'!C11158</f>
        <v>Yoset Antonio Dávila Saborío</v>
      </c>
      <c r="D11158" s="1">
        <f>+'BD1'!D11158</f>
        <v>5</v>
      </c>
      <c r="E11158" s="1" t="str">
        <f>+'BD1'!E11158</f>
        <v>Técnico</v>
      </c>
      <c r="F11158" s="1" t="str">
        <f>+'BD1'!F11158</f>
        <v>Elaboración de Autoevaluación en Control Interno (acumulado efectivo por aplicación de la autoevaluación)</v>
      </c>
      <c r="G11158" s="1" t="str">
        <f>+'BD1'!G11158</f>
        <v>Administrativa</v>
      </c>
      <c r="H11158" s="1">
        <f>+'BD1'!H11158</f>
        <v>8.7383299999999995</v>
      </c>
    </row>
    <row r="11159" spans="1:8">
      <c r="A11159" s="1" t="str">
        <f>+'BD1'!A11159</f>
        <v>Huetar Norte</v>
      </c>
      <c r="B11159" s="1" t="str">
        <f>+'BD1'!B11159</f>
        <v>Venecia</v>
      </c>
      <c r="C11159" s="1" t="str">
        <f>+'BD1'!C11159</f>
        <v>Yoset Antonio Dávila Saborío</v>
      </c>
      <c r="D11159" s="1">
        <f>+'BD1'!D11159</f>
        <v>5</v>
      </c>
      <c r="E11159" s="1" t="str">
        <f>+'BD1'!E11159</f>
        <v>Técnico</v>
      </c>
      <c r="F11159" s="1" t="str">
        <f>+'BD1'!F11159</f>
        <v>Determinación y evaluación de riesgos en SEVRIMAG (acumulado efectivo por aplicación del SEVRIMAG)</v>
      </c>
      <c r="G11159" s="1" t="str">
        <f>+'BD1'!G11159</f>
        <v>Administrativa</v>
      </c>
      <c r="H11159" s="1">
        <f>+'BD1'!H11159</f>
        <v>8.7383299999999995</v>
      </c>
    </row>
    <row r="11160" spans="1:8">
      <c r="A11160" s="1" t="str">
        <f>+'BD1'!A11160</f>
        <v>Huetar Norte</v>
      </c>
      <c r="B11160" s="1" t="str">
        <f>+'BD1'!B11160</f>
        <v>Venecia</v>
      </c>
      <c r="C11160" s="1" t="str">
        <f>+'BD1'!C11160</f>
        <v>Yoset Antonio Dávila Saborío</v>
      </c>
      <c r="D11160" s="1">
        <f>+'BD1'!D11160</f>
        <v>5</v>
      </c>
      <c r="E11160" s="1" t="str">
        <f>+'BD1'!E11160</f>
        <v>Técnico</v>
      </c>
      <c r="F11160" s="1" t="str">
        <f>+'BD1'!F11160</f>
        <v>Seguimiento a plan de mitigación de riesgos en SEVRIMAG (acumulado efectivo por seguimiento)</v>
      </c>
      <c r="G11160" s="1" t="str">
        <f>+'BD1'!G11160</f>
        <v>Administrativa</v>
      </c>
      <c r="H11160" s="1">
        <f>+'BD1'!H11160</f>
        <v>3.7450000000000001</v>
      </c>
    </row>
    <row r="11161" spans="1:8">
      <c r="A11161" s="1" t="str">
        <f>+'BD1'!A11161</f>
        <v>Huetar Norte</v>
      </c>
      <c r="B11161" s="1" t="str">
        <f>+'BD1'!B11161</f>
        <v>Venecia</v>
      </c>
      <c r="C11161" s="1" t="str">
        <f>+'BD1'!C11161</f>
        <v>Yoset Antonio Dávila Saborío</v>
      </c>
      <c r="D11161" s="1">
        <f>+'BD1'!D11161</f>
        <v>5</v>
      </c>
      <c r="E11161" s="1" t="str">
        <f>+'BD1'!E11161</f>
        <v>Técnico</v>
      </c>
      <c r="F11161" s="1" t="str">
        <f>+'BD1'!F11161</f>
        <v>Seguimiento a plan de mejora de la Autoevaluación en Control Interno (acumulado efectivo por seguimiento)</v>
      </c>
      <c r="G11161" s="1" t="str">
        <f>+'BD1'!G11161</f>
        <v>Administrativa</v>
      </c>
      <c r="H11161" s="1">
        <f>+'BD1'!H11161</f>
        <v>3.7450000000000001</v>
      </c>
    </row>
    <row r="11162" spans="1:8">
      <c r="A11162" s="1" t="str">
        <f>+'BD1'!A11162</f>
        <v>Huetar Norte</v>
      </c>
      <c r="B11162" s="1" t="str">
        <f>+'BD1'!B11162</f>
        <v>Venecia</v>
      </c>
      <c r="C11162" s="1" t="str">
        <f>+'BD1'!C11162</f>
        <v>Yoset Antonio Dávila Saborío</v>
      </c>
      <c r="D11162" s="1">
        <f>+'BD1'!D11162</f>
        <v>5</v>
      </c>
      <c r="E11162" s="1" t="str">
        <f>+'BD1'!E11162</f>
        <v>Técnico</v>
      </c>
      <c r="F11162" s="1" t="str">
        <f>+'BD1'!F11162</f>
        <v>Reuniones de personal AEA (por reunión)</v>
      </c>
      <c r="G11162" s="1" t="str">
        <f>+'BD1'!G11162</f>
        <v>Administrativa</v>
      </c>
      <c r="H11162" s="1">
        <f>+'BD1'!H11162</f>
        <v>4.6366699999999996</v>
      </c>
    </row>
    <row r="11163" spans="1:8">
      <c r="A11163" s="1" t="str">
        <f>+'BD1'!A11163</f>
        <v>Huetar Norte</v>
      </c>
      <c r="B11163" s="1" t="str">
        <f>+'BD1'!B11163</f>
        <v>Venecia</v>
      </c>
      <c r="C11163" s="1" t="str">
        <f>+'BD1'!C11163</f>
        <v>Yoset Antonio Dávila Saborío</v>
      </c>
      <c r="D11163" s="1">
        <f>+'BD1'!D11163</f>
        <v>5</v>
      </c>
      <c r="E11163" s="1" t="str">
        <f>+'BD1'!E11163</f>
        <v>Técnico</v>
      </c>
      <c r="F11163" s="1" t="str">
        <f>+'BD1'!F11163</f>
        <v>Actualización del sistema de gestión documental y archivo (tiempo efectivo por día)</v>
      </c>
      <c r="G11163" s="1" t="str">
        <f>+'BD1'!G11163</f>
        <v>Administrativa</v>
      </c>
      <c r="H11163" s="1">
        <f>+'BD1'!H11163</f>
        <v>0.41610999999999998</v>
      </c>
    </row>
    <row r="11164" spans="1:8">
      <c r="A11164" s="1" t="str">
        <f>+'BD1'!A11164</f>
        <v>Huetar Norte</v>
      </c>
      <c r="B11164" s="1" t="str">
        <f>+'BD1'!B11164</f>
        <v>Venecia</v>
      </c>
      <c r="C11164" s="1" t="str">
        <f>+'BD1'!C11164</f>
        <v>Yoset Antonio Dávila Saborío</v>
      </c>
      <c r="D11164" s="1">
        <f>+'BD1'!D11164</f>
        <v>5</v>
      </c>
      <c r="E11164" s="1" t="str">
        <f>+'BD1'!E11164</f>
        <v>Técnico</v>
      </c>
      <c r="F11164" s="1" t="str">
        <f>+'BD1'!F11164</f>
        <v>Actualización del sistema SisDNEA (por productor)</v>
      </c>
      <c r="G11164" s="1" t="str">
        <f>+'BD1'!G11164</f>
        <v>Administrativa</v>
      </c>
      <c r="H11164" s="1">
        <f>+'BD1'!H11164</f>
        <v>0.54986000000000002</v>
      </c>
    </row>
    <row r="11165" spans="1:8">
      <c r="A11165" s="1" t="str">
        <f>+'BD1'!A11165</f>
        <v>Huetar Norte</v>
      </c>
      <c r="B11165" s="1" t="str">
        <f>+'BD1'!B11165</f>
        <v>Venecia</v>
      </c>
      <c r="C11165" s="1" t="str">
        <f>+'BD1'!C11165</f>
        <v>Yoset Antonio Dávila Saborío</v>
      </c>
      <c r="D11165" s="1">
        <f>+'BD1'!D11165</f>
        <v>5</v>
      </c>
      <c r="E11165" s="1" t="str">
        <f>+'BD1'!E11165</f>
        <v>Técnico</v>
      </c>
      <c r="F11165" s="1" t="str">
        <f>+'BD1'!F11165</f>
        <v>Seguimiento semestral de la determinación de expectativas (por seguimiento)</v>
      </c>
      <c r="G11165" s="1" t="str">
        <f>+'BD1'!G11165</f>
        <v>Administrativa</v>
      </c>
      <c r="H11165" s="1">
        <f>+'BD1'!H11165</f>
        <v>2.8533300000000001</v>
      </c>
    </row>
    <row r="11166" spans="1:8">
      <c r="A11166" s="1" t="str">
        <f>+'BD1'!A11166</f>
        <v>Huetar Norte</v>
      </c>
      <c r="B11166" s="1" t="str">
        <f>+'BD1'!B11166</f>
        <v>Venecia</v>
      </c>
      <c r="C11166" s="1" t="str">
        <f>+'BD1'!C11166</f>
        <v>Yoset Antonio Dávila Saborío</v>
      </c>
      <c r="D11166" s="1">
        <f>+'BD1'!D11166</f>
        <v>5</v>
      </c>
      <c r="E11166" s="1" t="str">
        <f>+'BD1'!E11166</f>
        <v>Técnico</v>
      </c>
      <c r="F11166" s="1" t="str">
        <f>+'BD1'!F11166</f>
        <v>Elaboración de la evaluación del desempeño (por reunión)</v>
      </c>
      <c r="G11166" s="1" t="str">
        <f>+'BD1'!G11166</f>
        <v>Administrativa</v>
      </c>
      <c r="H11166" s="1">
        <f>+'BD1'!H11166</f>
        <v>1.605</v>
      </c>
    </row>
    <row r="11167" spans="1:8">
      <c r="A11167" s="1" t="str">
        <f>+'BD1'!A11167</f>
        <v>Huetar Norte</v>
      </c>
      <c r="B11167" s="1" t="str">
        <f>+'BD1'!B11167</f>
        <v>Venecia</v>
      </c>
      <c r="C11167" s="1" t="str">
        <f>+'BD1'!C11167</f>
        <v>Yoset Antonio Dávila Saborío</v>
      </c>
      <c r="D11167" s="1">
        <f>+'BD1'!D11167</f>
        <v>5</v>
      </c>
      <c r="E11167" s="1" t="str">
        <f>+'BD1'!E11167</f>
        <v>Técnico</v>
      </c>
      <c r="F11167" s="1" t="str">
        <f>+'BD1'!F11167</f>
        <v>Elaboración de inventarios de equipos, materiales e insumos (tiempo efectivo por día)</v>
      </c>
      <c r="G11167" s="1" t="str">
        <f>+'BD1'!G11167</f>
        <v>Administrativa</v>
      </c>
      <c r="H11167" s="1">
        <f>+'BD1'!H11167</f>
        <v>1.09972</v>
      </c>
    </row>
    <row r="11168" spans="1:8">
      <c r="A11168" s="1" t="str">
        <f>+'BD1'!A11168</f>
        <v>Huetar Norte</v>
      </c>
      <c r="B11168" s="1" t="str">
        <f>+'BD1'!B11168</f>
        <v>Venecia</v>
      </c>
      <c r="C11168" s="1" t="str">
        <f>+'BD1'!C11168</f>
        <v>Yoset Antonio Dávila Saborío</v>
      </c>
      <c r="D11168" s="1">
        <f>+'BD1'!D11168</f>
        <v>5</v>
      </c>
      <c r="E11168" s="1" t="str">
        <f>+'BD1'!E11168</f>
        <v>Técnico</v>
      </c>
      <c r="F11168" s="1" t="str">
        <f>+'BD1'!F11168</f>
        <v>Atención de emergencias</v>
      </c>
      <c r="G11168" s="1" t="str">
        <f>+'BD1'!G11168</f>
        <v>Sustantiva</v>
      </c>
      <c r="H11168" s="1" t="str">
        <f>+'BD1'!H11168</f>
        <v>NA</v>
      </c>
    </row>
    <row r="11169" spans="1:8">
      <c r="A11169" s="1" t="str">
        <f>+'BD1'!A11169</f>
        <v>Huetar Norte</v>
      </c>
      <c r="B11169" s="1" t="str">
        <f>+'BD1'!B11169</f>
        <v>Venecia</v>
      </c>
      <c r="C11169" s="1" t="str">
        <f>+'BD1'!C11169</f>
        <v>Yoset Antonio Dávila Saborío</v>
      </c>
      <c r="D11169" s="1">
        <f>+'BD1'!D11169</f>
        <v>5</v>
      </c>
      <c r="E11169" s="1" t="str">
        <f>+'BD1'!E11169</f>
        <v>Técnico</v>
      </c>
      <c r="F11169" s="1" t="str">
        <f>+'BD1'!F11169</f>
        <v>Trazabilidad-visita a finca (por productor)</v>
      </c>
      <c r="G11169" s="1" t="str">
        <f>+'BD1'!G11169</f>
        <v>Sustantiva</v>
      </c>
      <c r="H11169" s="1">
        <f>+'BD1'!H11169</f>
        <v>3.92333</v>
      </c>
    </row>
    <row r="11170" spans="1:8">
      <c r="A11170" s="1" t="str">
        <f>+'BD1'!A11170</f>
        <v>Huetar Norte</v>
      </c>
      <c r="B11170" s="1" t="str">
        <f>+'BD1'!B11170</f>
        <v>Venecia</v>
      </c>
      <c r="C11170" s="1" t="str">
        <f>+'BD1'!C11170</f>
        <v>Yoset Antonio Dávila Saborío</v>
      </c>
      <c r="D11170" s="1">
        <f>+'BD1'!D11170</f>
        <v>5</v>
      </c>
      <c r="E11170" s="1" t="str">
        <f>+'BD1'!E11170</f>
        <v>Técnico</v>
      </c>
      <c r="F11170" s="1" t="str">
        <f>+'BD1'!F11170</f>
        <v>Trazabilidad-inclusión en sistema TrazarAgro (por productor)</v>
      </c>
      <c r="G11170" s="1" t="str">
        <f>+'BD1'!G11170</f>
        <v>Sustantiva</v>
      </c>
      <c r="H11170" s="1" t="str">
        <f>+'BD1'!H11170</f>
        <v>NA</v>
      </c>
    </row>
    <row r="11171" spans="1:8">
      <c r="A11171" s="1" t="str">
        <f>+'BD1'!A11171</f>
        <v>Huetar Norte</v>
      </c>
      <c r="B11171" s="1" t="str">
        <f>+'BD1'!B11171</f>
        <v>Venecia</v>
      </c>
      <c r="C11171" s="1" t="str">
        <f>+'BD1'!C11171</f>
        <v>Yoset Antonio Dávila Saborío</v>
      </c>
      <c r="D11171" s="1">
        <f>+'BD1'!D11171</f>
        <v>5</v>
      </c>
      <c r="E11171" s="1" t="str">
        <f>+'BD1'!E11171</f>
        <v>Técnico</v>
      </c>
      <c r="F11171" s="1" t="str">
        <f>+'BD1'!F11171</f>
        <v>Atención al gusano barrenador (por productor)</v>
      </c>
      <c r="G11171" s="1" t="str">
        <f>+'BD1'!G11171</f>
        <v>Sustantiva</v>
      </c>
      <c r="H11171" s="1" t="str">
        <f>+'BD1'!H11171</f>
        <v>NA</v>
      </c>
    </row>
    <row r="11172" spans="1:8">
      <c r="A11172" s="1" t="str">
        <f>+'BD1'!A11172</f>
        <v>Huetar Norte</v>
      </c>
      <c r="B11172" s="1" t="str">
        <f>+'BD1'!B11172</f>
        <v>Venecia</v>
      </c>
      <c r="C11172" s="1" t="str">
        <f>+'BD1'!C11172</f>
        <v>Yoset Antonio Dávila Saborío</v>
      </c>
      <c r="D11172" s="1">
        <f>+'BD1'!D11172</f>
        <v>5</v>
      </c>
      <c r="E11172" s="1" t="str">
        <f>+'BD1'!E11172</f>
        <v>Técnico</v>
      </c>
      <c r="F11172" s="1" t="str">
        <f>+'BD1'!F11172</f>
        <v>Atención en oficina (por usuario)</v>
      </c>
      <c r="G11172" s="1" t="str">
        <f>+'BD1'!G11172</f>
        <v>Sustantiva</v>
      </c>
      <c r="H11172" s="1">
        <f>+'BD1'!H11172</f>
        <v>0.62417</v>
      </c>
    </row>
    <row r="11173" spans="1:8">
      <c r="A11173" s="1" t="str">
        <f>+'BD1'!A11173</f>
        <v>Huetar Norte</v>
      </c>
      <c r="B11173" s="1" t="str">
        <f>+'BD1'!B11173</f>
        <v>Venecia</v>
      </c>
      <c r="C11173" s="1" t="str">
        <f>+'BD1'!C11173</f>
        <v>Yoset Antonio Dávila Saborío</v>
      </c>
      <c r="D11173" s="1">
        <f>+'BD1'!D11173</f>
        <v>5</v>
      </c>
      <c r="E11173" s="1" t="str">
        <f>+'BD1'!E11173</f>
        <v>Técnico</v>
      </c>
      <c r="F11173" s="1" t="str">
        <f>+'BD1'!F11173</f>
        <v>Búsqueda de nuevos productores (por productor)</v>
      </c>
      <c r="G11173" s="1" t="str">
        <f>+'BD1'!G11173</f>
        <v>Sustantiva</v>
      </c>
      <c r="H11173" s="1">
        <f>+'BD1'!H11173</f>
        <v>0.80249999999999999</v>
      </c>
    </row>
    <row r="11174" spans="1:8">
      <c r="A11174" s="1" t="str">
        <f>+'BD1'!A11174</f>
        <v>Pacífico Central</v>
      </c>
      <c r="B11174" s="1" t="str">
        <f>+'BD1'!B11174</f>
        <v>Cedral</v>
      </c>
      <c r="C11174" s="1" t="str">
        <f>+'BD1'!C11174</f>
        <v>Abdalab Brais Gómez</v>
      </c>
      <c r="D11174" s="1">
        <f>+'BD1'!D11174</f>
        <v>5</v>
      </c>
      <c r="E11174" s="1" t="str">
        <f>+'BD1'!E11174</f>
        <v>Profesional</v>
      </c>
      <c r="F11174" s="1" t="str">
        <f>+'BD1'!F11174</f>
        <v>Elaboración del diagnóstico y plan de finca de manejo a personas productoras (por productor)</v>
      </c>
      <c r="G11174" s="1" t="str">
        <f>+'BD1'!G11174</f>
        <v>Sustantiva</v>
      </c>
      <c r="H11174" s="1">
        <f>+'BD1'!H11174</f>
        <v>2.31833</v>
      </c>
    </row>
    <row r="11175" spans="1:8">
      <c r="A11175" s="1" t="str">
        <f>+'BD1'!A11175</f>
        <v>Pacífico Central</v>
      </c>
      <c r="B11175" s="1" t="str">
        <f>+'BD1'!B11175</f>
        <v>Cedral</v>
      </c>
      <c r="C11175" s="1" t="str">
        <f>+'BD1'!C11175</f>
        <v>Abdalab Brais Gómez</v>
      </c>
      <c r="D11175" s="1">
        <f>+'BD1'!D11175</f>
        <v>5</v>
      </c>
      <c r="E11175" s="1" t="str">
        <f>+'BD1'!E11175</f>
        <v>Profesional</v>
      </c>
      <c r="F11175" s="1" t="str">
        <f>+'BD1'!F11175</f>
        <v>Asistencia técnica a personas productoras (individual): visitas a finca (por productor)</v>
      </c>
      <c r="G11175" s="1" t="str">
        <f>+'BD1'!G11175</f>
        <v>Sustantiva</v>
      </c>
      <c r="H11175" s="1">
        <f>+'BD1'!H11175</f>
        <v>1.2037500000000001</v>
      </c>
    </row>
    <row r="11176" spans="1:8">
      <c r="A11176" s="1" t="str">
        <f>+'BD1'!A11176</f>
        <v>Pacífico Central</v>
      </c>
      <c r="B11176" s="1" t="str">
        <f>+'BD1'!B11176</f>
        <v>Cedral</v>
      </c>
      <c r="C11176" s="1" t="str">
        <f>+'BD1'!C11176</f>
        <v>Abdalab Brais Gómez</v>
      </c>
      <c r="D11176" s="1">
        <f>+'BD1'!D11176</f>
        <v>5</v>
      </c>
      <c r="E11176" s="1" t="str">
        <f>+'BD1'!E11176</f>
        <v>Profesional</v>
      </c>
      <c r="F11176" s="1" t="str">
        <f>+'BD1'!F11176</f>
        <v>Asistencia técnica a personas productoras (individual): atenciones virtuales y digitales (por productor)</v>
      </c>
      <c r="G11176" s="1" t="str">
        <f>+'BD1'!G11176</f>
        <v>Sustantiva</v>
      </c>
      <c r="H11176" s="1">
        <f>+'BD1'!H11176</f>
        <v>0.43097000000000002</v>
      </c>
    </row>
    <row r="11177" spans="1:8">
      <c r="A11177" s="1" t="str">
        <f>+'BD1'!A11177</f>
        <v>Pacífico Central</v>
      </c>
      <c r="B11177" s="1" t="str">
        <f>+'BD1'!B11177</f>
        <v>Cedral</v>
      </c>
      <c r="C11177" s="1" t="str">
        <f>+'BD1'!C11177</f>
        <v>Abdalab Brais Gómez</v>
      </c>
      <c r="D11177" s="1">
        <f>+'BD1'!D11177</f>
        <v>5</v>
      </c>
      <c r="E11177" s="1" t="str">
        <f>+'BD1'!E11177</f>
        <v>Profesional</v>
      </c>
      <c r="F11177" s="1" t="str">
        <f>+'BD1'!F11177</f>
        <v>Asistencia técnica a personas productoras (grupal): día de campo (por día en el evento)</v>
      </c>
      <c r="G11177" s="1" t="str">
        <f>+'BD1'!G11177</f>
        <v>Sustantiva</v>
      </c>
      <c r="H11177" s="1">
        <f>+'BD1'!H11177</f>
        <v>4.28</v>
      </c>
    </row>
    <row r="11178" spans="1:8">
      <c r="A11178" s="1" t="str">
        <f>+'BD1'!A11178</f>
        <v>Pacífico Central</v>
      </c>
      <c r="B11178" s="1" t="str">
        <f>+'BD1'!B11178</f>
        <v>Cedral</v>
      </c>
      <c r="C11178" s="1" t="str">
        <f>+'BD1'!C11178</f>
        <v>Abdalab Brais Gómez</v>
      </c>
      <c r="D11178" s="1">
        <f>+'BD1'!D11178</f>
        <v>5</v>
      </c>
      <c r="E11178" s="1" t="str">
        <f>+'BD1'!E11178</f>
        <v>Profesional</v>
      </c>
      <c r="F11178" s="1" t="str">
        <f>+'BD1'!F11178</f>
        <v>Asistencia técnica a personas productoras (grupal): demostración de métodos (por evento, se puede acumular si la demostración tarda más de un día)</v>
      </c>
      <c r="G11178" s="1" t="str">
        <f>+'BD1'!G11178</f>
        <v>Sustantiva</v>
      </c>
      <c r="H11178" s="1">
        <f>+'BD1'!H11178</f>
        <v>3.21</v>
      </c>
    </row>
    <row r="11179" spans="1:8">
      <c r="A11179" s="1" t="str">
        <f>+'BD1'!A11179</f>
        <v>Pacífico Central</v>
      </c>
      <c r="B11179" s="1" t="str">
        <f>+'BD1'!B11179</f>
        <v>Cedral</v>
      </c>
      <c r="C11179" s="1" t="str">
        <f>+'BD1'!C11179</f>
        <v>Abdalab Brais Gómez</v>
      </c>
      <c r="D11179" s="1">
        <f>+'BD1'!D11179</f>
        <v>5</v>
      </c>
      <c r="E11179" s="1" t="str">
        <f>+'BD1'!E11179</f>
        <v>Profesional</v>
      </c>
      <c r="F11179" s="1" t="str">
        <f>+'BD1'!F11179</f>
        <v>Asistencia técnica a personas productoras (grupal): taller (por taller)</v>
      </c>
      <c r="G11179" s="1" t="str">
        <f>+'BD1'!G11179</f>
        <v>Sustantiva</v>
      </c>
      <c r="H11179" s="1">
        <f>+'BD1'!H11179</f>
        <v>3.21</v>
      </c>
    </row>
    <row r="11180" spans="1:8">
      <c r="A11180" s="1" t="str">
        <f>+'BD1'!A11180</f>
        <v>Pacífico Central</v>
      </c>
      <c r="B11180" s="1" t="str">
        <f>+'BD1'!B11180</f>
        <v>Cedral</v>
      </c>
      <c r="C11180" s="1" t="str">
        <f>+'BD1'!C11180</f>
        <v>Abdalab Brais Gómez</v>
      </c>
      <c r="D11180" s="1">
        <f>+'BD1'!D11180</f>
        <v>5</v>
      </c>
      <c r="E11180" s="1" t="str">
        <f>+'BD1'!E11180</f>
        <v>Profesional</v>
      </c>
      <c r="F11180" s="1" t="str">
        <f>+'BD1'!F11180</f>
        <v>Asistencia técnica a personas productoras (grupal): charlas (por día en el evento)</v>
      </c>
      <c r="G11180" s="1" t="str">
        <f>+'BD1'!G11180</f>
        <v>Sustantiva</v>
      </c>
      <c r="H11180" s="1">
        <f>+'BD1'!H11180</f>
        <v>2.14</v>
      </c>
    </row>
    <row r="11181" spans="1:8">
      <c r="A11181" s="1" t="str">
        <f>+'BD1'!A11181</f>
        <v>Pacífico Central</v>
      </c>
      <c r="B11181" s="1" t="str">
        <f>+'BD1'!B11181</f>
        <v>Cedral</v>
      </c>
      <c r="C11181" s="1" t="str">
        <f>+'BD1'!C11181</f>
        <v>Abdalab Brais Gómez</v>
      </c>
      <c r="D11181" s="1">
        <f>+'BD1'!D11181</f>
        <v>5</v>
      </c>
      <c r="E11181" s="1" t="str">
        <f>+'BD1'!E11181</f>
        <v>Profesional</v>
      </c>
      <c r="F11181" s="1" t="str">
        <f>+'BD1'!F11181</f>
        <v>Gestión en capacitaciones con instituciones públicas o privadas (solo gestión de coordinación por evento de capacitación)</v>
      </c>
      <c r="G11181" s="1" t="str">
        <f>+'BD1'!G11181</f>
        <v>Administrativa</v>
      </c>
      <c r="H11181" s="1">
        <f>+'BD1'!H11181</f>
        <v>3.3883299999999998</v>
      </c>
    </row>
    <row r="11182" spans="1:8">
      <c r="A11182" s="1" t="str">
        <f>+'BD1'!A11182</f>
        <v>Pacífico Central</v>
      </c>
      <c r="B11182" s="1" t="str">
        <f>+'BD1'!B11182</f>
        <v>Cedral</v>
      </c>
      <c r="C11182" s="1" t="str">
        <f>+'BD1'!C11182</f>
        <v>Abdalab Brais Gómez</v>
      </c>
      <c r="D11182" s="1">
        <f>+'BD1'!D11182</f>
        <v>5</v>
      </c>
      <c r="E11182" s="1" t="str">
        <f>+'BD1'!E11182</f>
        <v>Profesional</v>
      </c>
      <c r="F11182" s="1" t="str">
        <f>+'BD1'!F11182</f>
        <v>Aplicación de la herramienta de medición del nivel de gestión empresarial y organizacional (por organización)</v>
      </c>
      <c r="G11182" s="1" t="str">
        <f>+'BD1'!G11182</f>
        <v>Sustantiva</v>
      </c>
      <c r="H11182" s="1">
        <f>+'BD1'!H11182</f>
        <v>2.76417</v>
      </c>
    </row>
    <row r="11183" spans="1:8">
      <c r="A11183" s="1" t="str">
        <f>+'BD1'!A11183</f>
        <v>Pacífico Central</v>
      </c>
      <c r="B11183" s="1" t="str">
        <f>+'BD1'!B11183</f>
        <v>Cedral</v>
      </c>
      <c r="C11183" s="1" t="str">
        <f>+'BD1'!C11183</f>
        <v>Abdalab Brais Gómez</v>
      </c>
      <c r="D11183" s="1">
        <f>+'BD1'!D11183</f>
        <v>5</v>
      </c>
      <c r="E11183" s="1" t="str">
        <f>+'BD1'!E11183</f>
        <v>Profesional</v>
      </c>
      <c r="F11183" s="1" t="str">
        <f>+'BD1'!F11183</f>
        <v>Elaboración y ejecución del plan de trabajo (por organización)</v>
      </c>
      <c r="G11183" s="1" t="str">
        <f>+'BD1'!G11183</f>
        <v>Sustantiva</v>
      </c>
      <c r="H11183" s="1">
        <f>+'BD1'!H11183</f>
        <v>2.0508299999999999</v>
      </c>
    </row>
    <row r="11184" spans="1:8">
      <c r="A11184" s="1" t="str">
        <f>+'BD1'!A11184</f>
        <v>Pacífico Central</v>
      </c>
      <c r="B11184" s="1" t="str">
        <f>+'BD1'!B11184</f>
        <v>Cedral</v>
      </c>
      <c r="C11184" s="1" t="str">
        <f>+'BD1'!C11184</f>
        <v>Abdalab Brais Gómez</v>
      </c>
      <c r="D11184" s="1">
        <f>+'BD1'!D11184</f>
        <v>5</v>
      </c>
      <c r="E11184" s="1" t="str">
        <f>+'BD1'!E11184</f>
        <v>Profesional</v>
      </c>
      <c r="F11184" s="1" t="str">
        <f>+'BD1'!F11184</f>
        <v>Visitas de seguimiento al plan de trabajo (por visita por organización)</v>
      </c>
      <c r="G11184" s="1" t="str">
        <f>+'BD1'!G11184</f>
        <v>Sustantiva</v>
      </c>
      <c r="H11184" s="1">
        <f>+'BD1'!H11184</f>
        <v>1.605</v>
      </c>
    </row>
    <row r="11185" spans="1:8">
      <c r="A11185" s="1" t="str">
        <f>+'BD1'!A11185</f>
        <v>Pacífico Central</v>
      </c>
      <c r="B11185" s="1" t="str">
        <f>+'BD1'!B11185</f>
        <v>Cedral</v>
      </c>
      <c r="C11185" s="1" t="str">
        <f>+'BD1'!C11185</f>
        <v>Abdalab Brais Gómez</v>
      </c>
      <c r="D11185" s="1">
        <f>+'BD1'!D11185</f>
        <v>5</v>
      </c>
      <c r="E11185" s="1" t="str">
        <f>+'BD1'!E11185</f>
        <v>Profesional</v>
      </c>
      <c r="F11185" s="1" t="str">
        <f>+'BD1'!F11185</f>
        <v>Reporte del plan de trabajo anual (por reporte por organización)</v>
      </c>
      <c r="G11185" s="1" t="str">
        <f>+'BD1'!G11185</f>
        <v>Sustantiva</v>
      </c>
      <c r="H11185" s="1">
        <f>+'BD1'!H11185</f>
        <v>0.54986000000000002</v>
      </c>
    </row>
    <row r="11186" spans="1:8">
      <c r="A11186" s="1" t="str">
        <f>+'BD1'!A11186</f>
        <v>Pacífico Central</v>
      </c>
      <c r="B11186" s="1" t="str">
        <f>+'BD1'!B11186</f>
        <v>Cedral</v>
      </c>
      <c r="C11186" s="1" t="str">
        <f>+'BD1'!C11186</f>
        <v>Abdalab Brais Gómez</v>
      </c>
      <c r="D11186" s="1">
        <f>+'BD1'!D11186</f>
        <v>5</v>
      </c>
      <c r="E11186" s="1" t="str">
        <f>+'BD1'!E11186</f>
        <v>Profesional</v>
      </c>
      <c r="F11186" s="1" t="str">
        <f>+'BD1'!F11186</f>
        <v>NAMA (café): muestreo y toma de datos en finca (por productor)</v>
      </c>
      <c r="G11186" s="1" t="str">
        <f>+'BD1'!G11186</f>
        <v>Sustantiva</v>
      </c>
      <c r="H11186" s="1">
        <f>+'BD1'!H11186</f>
        <v>2.6749999999999998</v>
      </c>
    </row>
    <row r="11187" spans="1:8">
      <c r="A11187" s="1" t="str">
        <f>+'BD1'!A11187</f>
        <v>Pacífico Central</v>
      </c>
      <c r="B11187" s="1" t="str">
        <f>+'BD1'!B11187</f>
        <v>Cedral</v>
      </c>
      <c r="C11187" s="1" t="str">
        <f>+'BD1'!C11187</f>
        <v>Abdalab Brais Gómez</v>
      </c>
      <c r="D11187" s="1">
        <f>+'BD1'!D11187</f>
        <v>5</v>
      </c>
      <c r="E11187" s="1" t="str">
        <f>+'BD1'!E11187</f>
        <v>Profesional</v>
      </c>
      <c r="F11187" s="1" t="str">
        <f>+'BD1'!F11187</f>
        <v>NAMA (café): inclusión de datos al SisDNEA (por productor)</v>
      </c>
      <c r="G11187" s="1" t="str">
        <f>+'BD1'!G11187</f>
        <v>Sustantiva</v>
      </c>
      <c r="H11187" s="1">
        <f>+'BD1'!H11187</f>
        <v>0.46068999999999999</v>
      </c>
    </row>
    <row r="11188" spans="1:8">
      <c r="A11188" s="1" t="str">
        <f>+'BD1'!A11188</f>
        <v>Pacífico Central</v>
      </c>
      <c r="B11188" s="1" t="str">
        <f>+'BD1'!B11188</f>
        <v>Cedral</v>
      </c>
      <c r="C11188" s="1" t="str">
        <f>+'BD1'!C11188</f>
        <v>Abdalab Brais Gómez</v>
      </c>
      <c r="D11188" s="1">
        <f>+'BD1'!D11188</f>
        <v>5</v>
      </c>
      <c r="E11188" s="1" t="str">
        <f>+'BD1'!E11188</f>
        <v>Profesional</v>
      </c>
      <c r="F11188" s="1" t="str">
        <f>+'BD1'!F11188</f>
        <v>NAMA (café): entrega de constancia de verificación del MRV a la persona productora (por productor)</v>
      </c>
      <c r="G11188" s="1" t="str">
        <f>+'BD1'!G11188</f>
        <v>Sustantiva</v>
      </c>
      <c r="H11188" s="1">
        <f>+'BD1'!H11188</f>
        <v>0.74306000000000005</v>
      </c>
    </row>
    <row r="11189" spans="1:8">
      <c r="A11189" s="1" t="str">
        <f>+'BD1'!A11189</f>
        <v>Pacífico Central</v>
      </c>
      <c r="B11189" s="1" t="str">
        <f>+'BD1'!B11189</f>
        <v>Cedral</v>
      </c>
      <c r="C11189" s="1" t="str">
        <f>+'BD1'!C11189</f>
        <v>Abdalab Brais Gómez</v>
      </c>
      <c r="D11189" s="1">
        <f>+'BD1'!D11189</f>
        <v>5</v>
      </c>
      <c r="E11189" s="1" t="str">
        <f>+'BD1'!E11189</f>
        <v>Profesional</v>
      </c>
      <c r="F11189" s="1" t="str">
        <f>+'BD1'!F11189</f>
        <v>NAMA (ganadería): muestreo y toma de datos en finca (por productor)</v>
      </c>
      <c r="G11189" s="1" t="str">
        <f>+'BD1'!G11189</f>
        <v>Sustantiva</v>
      </c>
      <c r="H11189" s="1">
        <f>+'BD1'!H11189</f>
        <v>1.605</v>
      </c>
    </row>
    <row r="11190" spans="1:8">
      <c r="A11190" s="1" t="str">
        <f>+'BD1'!A11190</f>
        <v>Pacífico Central</v>
      </c>
      <c r="B11190" s="1" t="str">
        <f>+'BD1'!B11190</f>
        <v>Cedral</v>
      </c>
      <c r="C11190" s="1" t="str">
        <f>+'BD1'!C11190</f>
        <v>Abdalab Brais Gómez</v>
      </c>
      <c r="D11190" s="1">
        <f>+'BD1'!D11190</f>
        <v>5</v>
      </c>
      <c r="E11190" s="1" t="str">
        <f>+'BD1'!E11190</f>
        <v>Profesional</v>
      </c>
      <c r="F11190" s="1" t="str">
        <f>+'BD1'!F11190</f>
        <v>NAMA (ganadería): inclusión de datos al SisDNEA (por productor)</v>
      </c>
      <c r="G11190" s="1" t="str">
        <f>+'BD1'!G11190</f>
        <v>Sustantiva</v>
      </c>
      <c r="H11190" s="1">
        <f>+'BD1'!H11190</f>
        <v>0.46068999999999999</v>
      </c>
    </row>
    <row r="11191" spans="1:8">
      <c r="A11191" s="1" t="str">
        <f>+'BD1'!A11191</f>
        <v>Pacífico Central</v>
      </c>
      <c r="B11191" s="1" t="str">
        <f>+'BD1'!B11191</f>
        <v>Cedral</v>
      </c>
      <c r="C11191" s="1" t="str">
        <f>+'BD1'!C11191</f>
        <v>Abdalab Brais Gómez</v>
      </c>
      <c r="D11191" s="1">
        <f>+'BD1'!D11191</f>
        <v>5</v>
      </c>
      <c r="E11191" s="1" t="str">
        <f>+'BD1'!E11191</f>
        <v>Profesional</v>
      </c>
      <c r="F11191" s="1" t="str">
        <f>+'BD1'!F11191</f>
        <v>NAMA (ganadería): entrega de constancia de verificación del MRV a la persona productora (por productor)</v>
      </c>
      <c r="G11191" s="1" t="str">
        <f>+'BD1'!G11191</f>
        <v>Sustantiva</v>
      </c>
      <c r="H11191" s="1">
        <f>+'BD1'!H11191</f>
        <v>0.71333000000000002</v>
      </c>
    </row>
    <row r="11192" spans="1:8">
      <c r="A11192" s="1" t="str">
        <f>+'BD1'!A11192</f>
        <v>Pacífico Central</v>
      </c>
      <c r="B11192" s="1" t="str">
        <f>+'BD1'!B11192</f>
        <v>Cedral</v>
      </c>
      <c r="C11192" s="1" t="str">
        <f>+'BD1'!C11192</f>
        <v>Abdalab Brais Gómez</v>
      </c>
      <c r="D11192" s="1">
        <f>+'BD1'!D11192</f>
        <v>5</v>
      </c>
      <c r="E11192" s="1" t="str">
        <f>+'BD1'!E11192</f>
        <v>Profesional</v>
      </c>
      <c r="F11192" s="1" t="str">
        <f>+'BD1'!F11192</f>
        <v>Producción sostenible: elaboración de la herramienta Tu Modelo, en el SisDNEA (por productor)</v>
      </c>
      <c r="G11192" s="1" t="str">
        <f>+'BD1'!G11192</f>
        <v>Sustantiva</v>
      </c>
      <c r="H11192" s="1" t="str">
        <f>+'BD1'!H11192</f>
        <v>NA</v>
      </c>
    </row>
    <row r="11193" spans="1:8">
      <c r="A11193" s="1" t="str">
        <f>+'BD1'!A11193</f>
        <v>Pacífico Central</v>
      </c>
      <c r="B11193" s="1" t="str">
        <f>+'BD1'!B11193</f>
        <v>Cedral</v>
      </c>
      <c r="C11193" s="1" t="str">
        <f>+'BD1'!C11193</f>
        <v>Abdalab Brais Gómez</v>
      </c>
      <c r="D11193" s="1">
        <f>+'BD1'!D11193</f>
        <v>5</v>
      </c>
      <c r="E11193" s="1" t="str">
        <f>+'BD1'!E11193</f>
        <v>Profesional</v>
      </c>
      <c r="F11193" s="1" t="str">
        <f>+'BD1'!F11193</f>
        <v>Producción sostenible: entregar certificado al productor e incluirlo en el expediente físico (por productor)</v>
      </c>
      <c r="G11193" s="1" t="str">
        <f>+'BD1'!G11193</f>
        <v>Sustantiva</v>
      </c>
      <c r="H11193" s="1" t="str">
        <f>+'BD1'!H11193</f>
        <v>NA</v>
      </c>
    </row>
    <row r="11194" spans="1:8">
      <c r="A11194" s="1" t="str">
        <f>+'BD1'!A11194</f>
        <v>Pacífico Central</v>
      </c>
      <c r="B11194" s="1" t="str">
        <f>+'BD1'!B11194</f>
        <v>Cedral</v>
      </c>
      <c r="C11194" s="1" t="str">
        <f>+'BD1'!C11194</f>
        <v>Abdalab Brais Gómez</v>
      </c>
      <c r="D11194" s="1">
        <f>+'BD1'!D11194</f>
        <v>5</v>
      </c>
      <c r="E11194" s="1" t="str">
        <f>+'BD1'!E11194</f>
        <v>Profesional</v>
      </c>
      <c r="F11194" s="1" t="str">
        <f>+'BD1'!F11194</f>
        <v>RBAyP y RBAO: divulgación del programa de incentivos (por acción de divulgación)</v>
      </c>
      <c r="G11194" s="1" t="str">
        <f>+'BD1'!G11194</f>
        <v>Sustantiva</v>
      </c>
      <c r="H11194" s="1">
        <f>+'BD1'!H11194</f>
        <v>0.52014000000000005</v>
      </c>
    </row>
    <row r="11195" spans="1:8">
      <c r="A11195" s="1" t="str">
        <f>+'BD1'!A11195</f>
        <v>Pacífico Central</v>
      </c>
      <c r="B11195" s="1" t="str">
        <f>+'BD1'!B11195</f>
        <v>Cedral</v>
      </c>
      <c r="C11195" s="1" t="str">
        <f>+'BD1'!C11195</f>
        <v>Abdalab Brais Gómez</v>
      </c>
      <c r="D11195" s="1">
        <f>+'BD1'!D11195</f>
        <v>5</v>
      </c>
      <c r="E11195" s="1" t="str">
        <f>+'BD1'!E11195</f>
        <v>Profesional</v>
      </c>
      <c r="F11195" s="1" t="str">
        <f>+'BD1'!F11195</f>
        <v>RBAyP y RBAO: completar formularios para recibir incentivos económicos (por productor)</v>
      </c>
      <c r="G11195" s="1" t="str">
        <f>+'BD1'!G11195</f>
        <v>Sustantiva</v>
      </c>
      <c r="H11195" s="1">
        <f>+'BD1'!H11195</f>
        <v>0.54986000000000002</v>
      </c>
    </row>
    <row r="11196" spans="1:8">
      <c r="A11196" s="1" t="str">
        <f>+'BD1'!A11196</f>
        <v>Pacífico Central</v>
      </c>
      <c r="B11196" s="1" t="str">
        <f>+'BD1'!B11196</f>
        <v>Cedral</v>
      </c>
      <c r="C11196" s="1" t="str">
        <f>+'BD1'!C11196</f>
        <v>Abdalab Brais Gómez</v>
      </c>
      <c r="D11196" s="1">
        <f>+'BD1'!D11196</f>
        <v>5</v>
      </c>
      <c r="E11196" s="1" t="str">
        <f>+'BD1'!E11196</f>
        <v>Profesional</v>
      </c>
      <c r="F11196" s="1" t="str">
        <f>+'BD1'!F11196</f>
        <v>RBAyP y RBAO: revisión de las solicitudes del programa de incentivos económicos (por productor)</v>
      </c>
      <c r="G11196" s="1" t="str">
        <f>+'BD1'!G11196</f>
        <v>Sustantiva</v>
      </c>
      <c r="H11196" s="1">
        <f>+'BD1'!H11196</f>
        <v>1.26319</v>
      </c>
    </row>
    <row r="11197" spans="1:8">
      <c r="A11197" s="1" t="str">
        <f>+'BD1'!A11197</f>
        <v>Pacífico Central</v>
      </c>
      <c r="B11197" s="1" t="str">
        <f>+'BD1'!B11197</f>
        <v>Cedral</v>
      </c>
      <c r="C11197" s="1" t="str">
        <f>+'BD1'!C11197</f>
        <v>Abdalab Brais Gómez</v>
      </c>
      <c r="D11197" s="1">
        <f>+'BD1'!D11197</f>
        <v>5</v>
      </c>
      <c r="E11197" s="1" t="str">
        <f>+'BD1'!E11197</f>
        <v>Profesional</v>
      </c>
      <c r="F11197" s="1" t="str">
        <f>+'BD1'!F11197</f>
        <v>RBAyP y RBAO: visita a finca para verificación (por visita por productor)</v>
      </c>
      <c r="G11197" s="1" t="str">
        <f>+'BD1'!G11197</f>
        <v>Sustantiva</v>
      </c>
      <c r="H11197" s="1">
        <f>+'BD1'!H11197</f>
        <v>2.14</v>
      </c>
    </row>
    <row r="11198" spans="1:8">
      <c r="A11198" s="1" t="str">
        <f>+'BD1'!A11198</f>
        <v>Pacífico Central</v>
      </c>
      <c r="B11198" s="1" t="str">
        <f>+'BD1'!B11198</f>
        <v>Cedral</v>
      </c>
      <c r="C11198" s="1" t="str">
        <f>+'BD1'!C11198</f>
        <v>Abdalab Brais Gómez</v>
      </c>
      <c r="D11198" s="1">
        <f>+'BD1'!D11198</f>
        <v>5</v>
      </c>
      <c r="E11198" s="1" t="str">
        <f>+'BD1'!E11198</f>
        <v>Profesional</v>
      </c>
      <c r="F11198" s="1" t="str">
        <f>+'BD1'!F11198</f>
        <v>Productores ocasionales: asistencia técnica individual (por productor)</v>
      </c>
      <c r="G11198" s="1" t="str">
        <f>+'BD1'!G11198</f>
        <v>Sustantiva</v>
      </c>
      <c r="H11198" s="1">
        <f>+'BD1'!H11198</f>
        <v>1.69417</v>
      </c>
    </row>
    <row r="11199" spans="1:8">
      <c r="A11199" s="1" t="str">
        <f>+'BD1'!A11199</f>
        <v>Pacífico Central</v>
      </c>
      <c r="B11199" s="1" t="str">
        <f>+'BD1'!B11199</f>
        <v>Cedral</v>
      </c>
      <c r="C11199" s="1" t="str">
        <f>+'BD1'!C11199</f>
        <v>Abdalab Brais Gómez</v>
      </c>
      <c r="D11199" s="1">
        <f>+'BD1'!D11199</f>
        <v>5</v>
      </c>
      <c r="E11199" s="1" t="str">
        <f>+'BD1'!E11199</f>
        <v>Profesional</v>
      </c>
      <c r="F11199" s="1" t="str">
        <f>+'BD1'!F11199</f>
        <v>Productores ocasionales: asistencia técnica grupal (por asistencia a grupo)</v>
      </c>
      <c r="G11199" s="1" t="str">
        <f>+'BD1'!G11199</f>
        <v>Sustantiva</v>
      </c>
      <c r="H11199" s="1">
        <f>+'BD1'!H11199</f>
        <v>2.14</v>
      </c>
    </row>
    <row r="11200" spans="1:8">
      <c r="A11200" s="1" t="str">
        <f>+'BD1'!A11200</f>
        <v>Pacífico Central</v>
      </c>
      <c r="B11200" s="1" t="str">
        <f>+'BD1'!B11200</f>
        <v>Cedral</v>
      </c>
      <c r="C11200" s="1" t="str">
        <f>+'BD1'!C11200</f>
        <v>Abdalab Brais Gómez</v>
      </c>
      <c r="D11200" s="1">
        <f>+'BD1'!D11200</f>
        <v>5</v>
      </c>
      <c r="E11200" s="1" t="str">
        <f>+'BD1'!E11200</f>
        <v>Profesional</v>
      </c>
      <c r="F11200" s="1" t="str">
        <f>+'BD1'!F11200</f>
        <v>Productores ocasionales: servicios de extensión de información digitales y virtuales (por productor)</v>
      </c>
      <c r="G11200" s="1" t="str">
        <f>+'BD1'!G11200</f>
        <v>Sustantiva</v>
      </c>
      <c r="H11200" s="1">
        <f>+'BD1'!H11200</f>
        <v>0.37153000000000003</v>
      </c>
    </row>
    <row r="11201" spans="1:8">
      <c r="A11201" s="1" t="str">
        <f>+'BD1'!A11201</f>
        <v>Pacífico Central</v>
      </c>
      <c r="B11201" s="1" t="str">
        <f>+'BD1'!B11201</f>
        <v>Cedral</v>
      </c>
      <c r="C11201" s="1" t="str">
        <f>+'BD1'!C11201</f>
        <v>Abdalab Brais Gómez</v>
      </c>
      <c r="D11201" s="1">
        <f>+'BD1'!D11201</f>
        <v>5</v>
      </c>
      <c r="E11201" s="1" t="str">
        <f>+'BD1'!E11201</f>
        <v>Profesional</v>
      </c>
      <c r="F11201" s="1" t="str">
        <f>+'BD1'!F11201</f>
        <v>Proyectos financiados con fondos públicos y transferencia MAG: apoyo en la formulación de proyectos de personas productoras (acumulado efectivo por proyecto)</v>
      </c>
      <c r="G11201" s="1" t="str">
        <f>+'BD1'!G11201</f>
        <v>Sustantiva</v>
      </c>
      <c r="H11201" s="1">
        <f>+'BD1'!H11201</f>
        <v>16.05</v>
      </c>
    </row>
    <row r="11202" spans="1:8">
      <c r="A11202" s="1" t="str">
        <f>+'BD1'!A11202</f>
        <v>Pacífico Central</v>
      </c>
      <c r="B11202" s="1" t="str">
        <f>+'BD1'!B11202</f>
        <v>Cedral</v>
      </c>
      <c r="C11202" s="1" t="str">
        <f>+'BD1'!C11202</f>
        <v>Abdalab Brais Gómez</v>
      </c>
      <c r="D11202" s="1">
        <f>+'BD1'!D11202</f>
        <v>5</v>
      </c>
      <c r="E11202" s="1" t="str">
        <f>+'BD1'!E11202</f>
        <v>Profesional</v>
      </c>
      <c r="F11202" s="1" t="str">
        <f>+'BD1'!F11202</f>
        <v>Proyectos financiados con fondos públicos y transferencia MAG: apoyo en la formulación de proyectos de organizaciones (acumulado efectivo por proyecto)</v>
      </c>
      <c r="G11202" s="1" t="str">
        <f>+'BD1'!G11202</f>
        <v>Sustantiva</v>
      </c>
      <c r="H11202" s="1">
        <f>+'BD1'!H11202</f>
        <v>42.8</v>
      </c>
    </row>
    <row r="11203" spans="1:8">
      <c r="A11203" s="1" t="str">
        <f>+'BD1'!A11203</f>
        <v>Pacífico Central</v>
      </c>
      <c r="B11203" s="1" t="str">
        <f>+'BD1'!B11203</f>
        <v>Cedral</v>
      </c>
      <c r="C11203" s="1" t="str">
        <f>+'BD1'!C11203</f>
        <v>Abdalab Brais Gómez</v>
      </c>
      <c r="D11203" s="1">
        <f>+'BD1'!D11203</f>
        <v>5</v>
      </c>
      <c r="E11203" s="1" t="str">
        <f>+'BD1'!E11203</f>
        <v>Profesional</v>
      </c>
      <c r="F11203" s="1" t="str">
        <f>+'BD1'!F11203</f>
        <v>Proyectos financiados con fondos públicos: seguimiento técnico (por visita a proyecto)</v>
      </c>
      <c r="G11203" s="1" t="str">
        <f>+'BD1'!G11203</f>
        <v>Sustantiva</v>
      </c>
      <c r="H11203" s="1">
        <f>+'BD1'!H11203</f>
        <v>2.31833</v>
      </c>
    </row>
    <row r="11204" spans="1:8">
      <c r="A11204" s="1" t="str">
        <f>+'BD1'!A11204</f>
        <v>Pacífico Central</v>
      </c>
      <c r="B11204" s="1" t="str">
        <f>+'BD1'!B11204</f>
        <v>Cedral</v>
      </c>
      <c r="C11204" s="1" t="str">
        <f>+'BD1'!C11204</f>
        <v>Abdalab Brais Gómez</v>
      </c>
      <c r="D11204" s="1">
        <f>+'BD1'!D11204</f>
        <v>5</v>
      </c>
      <c r="E11204" s="1" t="str">
        <f>+'BD1'!E11204</f>
        <v>Profesional</v>
      </c>
      <c r="F11204" s="1" t="str">
        <f>+'BD1'!F11204</f>
        <v>Elaboración de informes trimestrales, semestrales y anuales PAO (por informe)</v>
      </c>
      <c r="G11204" s="1" t="str">
        <f>+'BD1'!G11204</f>
        <v>Administrativa</v>
      </c>
      <c r="H11204" s="1">
        <f>+'BD1'!H11204</f>
        <v>6.42</v>
      </c>
    </row>
    <row r="11205" spans="1:8">
      <c r="A11205" s="1" t="str">
        <f>+'BD1'!A11205</f>
        <v>Pacífico Central</v>
      </c>
      <c r="B11205" s="1" t="str">
        <f>+'BD1'!B11205</f>
        <v>Cedral</v>
      </c>
      <c r="C11205" s="1" t="str">
        <f>+'BD1'!C11205</f>
        <v>Abdalab Brais Gómez</v>
      </c>
      <c r="D11205" s="1">
        <f>+'BD1'!D11205</f>
        <v>5</v>
      </c>
      <c r="E11205" s="1" t="str">
        <f>+'BD1'!E11205</f>
        <v>Profesional</v>
      </c>
      <c r="F11205" s="1" t="str">
        <f>+'BD1'!F11205</f>
        <v>Seguimiento a los PAO de los funcionarios a su cargo (por funcionario)</v>
      </c>
      <c r="G11205" s="1" t="str">
        <f>+'BD1'!G11205</f>
        <v>Administrativa</v>
      </c>
      <c r="H11205" s="1" t="str">
        <f>+'BD1'!H11205</f>
        <v>NA</v>
      </c>
    </row>
    <row r="11206" spans="1:8">
      <c r="A11206" s="1" t="str">
        <f>+'BD1'!A11206</f>
        <v>Pacífico Central</v>
      </c>
      <c r="B11206" s="1" t="str">
        <f>+'BD1'!B11206</f>
        <v>Cedral</v>
      </c>
      <c r="C11206" s="1" t="str">
        <f>+'BD1'!C11206</f>
        <v>Abdalab Brais Gómez</v>
      </c>
      <c r="D11206" s="1">
        <f>+'BD1'!D11206</f>
        <v>5</v>
      </c>
      <c r="E11206" s="1" t="str">
        <f>+'BD1'!E11206</f>
        <v>Profesional</v>
      </c>
      <c r="F11206" s="1" t="str">
        <f>+'BD1'!F11206</f>
        <v>Inscripción y actualización de PYMPA (por productor)</v>
      </c>
      <c r="G11206" s="1" t="str">
        <f>+'BD1'!G11206</f>
        <v>Sustantiva</v>
      </c>
      <c r="H11206" s="1">
        <f>+'BD1'!H11206</f>
        <v>0.54986000000000002</v>
      </c>
    </row>
    <row r="11207" spans="1:8">
      <c r="A11207" s="1" t="str">
        <f>+'BD1'!A11207</f>
        <v>Pacífico Central</v>
      </c>
      <c r="B11207" s="1" t="str">
        <f>+'BD1'!B11207</f>
        <v>Cedral</v>
      </c>
      <c r="C11207" s="1" t="str">
        <f>+'BD1'!C11207</f>
        <v>Abdalab Brais Gómez</v>
      </c>
      <c r="D11207" s="1">
        <f>+'BD1'!D11207</f>
        <v>5</v>
      </c>
      <c r="E11207" s="1" t="str">
        <f>+'BD1'!E11207</f>
        <v>Profesional</v>
      </c>
      <c r="F11207" s="1" t="str">
        <f>+'BD1'!F11207</f>
        <v>Certificaciones para la Declaración de Bienes Inmuebles ante las municipalidades (por trámite)</v>
      </c>
      <c r="G11207" s="1" t="str">
        <f>+'BD1'!G11207</f>
        <v>Sustantiva</v>
      </c>
      <c r="H11207" s="1" t="str">
        <f>+'BD1'!H11207</f>
        <v>NA</v>
      </c>
    </row>
    <row r="11208" spans="1:8">
      <c r="A11208" s="1" t="str">
        <f>+'BD1'!A11208</f>
        <v>Pacífico Central</v>
      </c>
      <c r="B11208" s="1" t="str">
        <f>+'BD1'!B11208</f>
        <v>Cedral</v>
      </c>
      <c r="C11208" s="1" t="str">
        <f>+'BD1'!C11208</f>
        <v>Abdalab Brais Gómez</v>
      </c>
      <c r="D11208" s="1">
        <f>+'BD1'!D11208</f>
        <v>5</v>
      </c>
      <c r="E11208" s="1" t="str">
        <f>+'BD1'!E11208</f>
        <v>Profesional</v>
      </c>
      <c r="F11208" s="1" t="str">
        <f>+'BD1'!F11208</f>
        <v>Participación en reuniones EREA (por reunión)</v>
      </c>
      <c r="G11208" s="1" t="str">
        <f>+'BD1'!G11208</f>
        <v>Administrativa</v>
      </c>
      <c r="H11208" s="1" t="str">
        <f>+'BD1'!H11208</f>
        <v>NA</v>
      </c>
    </row>
    <row r="11209" spans="1:8">
      <c r="A11209" s="1" t="str">
        <f>+'BD1'!A11209</f>
        <v>Pacífico Central</v>
      </c>
      <c r="B11209" s="1" t="str">
        <f>+'BD1'!B11209</f>
        <v>Cedral</v>
      </c>
      <c r="C11209" s="1" t="str">
        <f>+'BD1'!C11209</f>
        <v>Abdalab Brais Gómez</v>
      </c>
      <c r="D11209" s="1">
        <f>+'BD1'!D11209</f>
        <v>5</v>
      </c>
      <c r="E11209" s="1" t="str">
        <f>+'BD1'!E11209</f>
        <v>Profesional</v>
      </c>
      <c r="F11209" s="1" t="str">
        <f>+'BD1'!F11209</f>
        <v>Participación en grupos técnicos o comisiones (por reunión)</v>
      </c>
      <c r="G11209" s="1" t="str">
        <f>+'BD1'!G11209</f>
        <v>Sustantiva</v>
      </c>
      <c r="H11209" s="1">
        <f>+'BD1'!H11209</f>
        <v>4.28</v>
      </c>
    </row>
    <row r="11210" spans="1:8">
      <c r="A11210" s="1" t="str">
        <f>+'BD1'!A11210</f>
        <v>Pacífico Central</v>
      </c>
      <c r="B11210" s="1" t="str">
        <f>+'BD1'!B11210</f>
        <v>Cedral</v>
      </c>
      <c r="C11210" s="1" t="str">
        <f>+'BD1'!C11210</f>
        <v>Abdalab Brais Gómez</v>
      </c>
      <c r="D11210" s="1">
        <f>+'BD1'!D11210</f>
        <v>5</v>
      </c>
      <c r="E11210" s="1" t="str">
        <f>+'BD1'!E11210</f>
        <v>Profesional</v>
      </c>
      <c r="F11210" s="1" t="str">
        <f>+'BD1'!F11210</f>
        <v>Participación en capacitaciones técnicas (por capacitación)</v>
      </c>
      <c r="G11210" s="1" t="str">
        <f>+'BD1'!G11210</f>
        <v>Administrativa</v>
      </c>
      <c r="H11210" s="1">
        <f>+'BD1'!H11210</f>
        <v>13.553330000000001</v>
      </c>
    </row>
    <row r="11211" spans="1:8">
      <c r="A11211" s="1" t="str">
        <f>+'BD1'!A11211</f>
        <v>Pacífico Central</v>
      </c>
      <c r="B11211" s="1" t="str">
        <f>+'BD1'!B11211</f>
        <v>Cedral</v>
      </c>
      <c r="C11211" s="1" t="str">
        <f>+'BD1'!C11211</f>
        <v>Abdalab Brais Gómez</v>
      </c>
      <c r="D11211" s="1">
        <f>+'BD1'!D11211</f>
        <v>5</v>
      </c>
      <c r="E11211" s="1" t="str">
        <f>+'BD1'!E11211</f>
        <v>Profesional</v>
      </c>
      <c r="F11211" s="1" t="str">
        <f>+'BD1'!F11211</f>
        <v xml:space="preserve">Participación en charlas y sesiones técnicas, de trabajo y de actualización de conocimiento (por evento) </v>
      </c>
      <c r="G11211" s="1" t="str">
        <f>+'BD1'!G11211</f>
        <v>Administrativa</v>
      </c>
      <c r="H11211" s="1">
        <f>+'BD1'!H11211</f>
        <v>7.3116700000000003</v>
      </c>
    </row>
    <row r="11212" spans="1:8">
      <c r="A11212" s="1" t="str">
        <f>+'BD1'!A11212</f>
        <v>Pacífico Central</v>
      </c>
      <c r="B11212" s="1" t="str">
        <f>+'BD1'!B11212</f>
        <v>Cedral</v>
      </c>
      <c r="C11212" s="1" t="str">
        <f>+'BD1'!C11212</f>
        <v>Abdalab Brais Gómez</v>
      </c>
      <c r="D11212" s="1">
        <f>+'BD1'!D11212</f>
        <v>5</v>
      </c>
      <c r="E11212" s="1" t="str">
        <f>+'BD1'!E11212</f>
        <v>Profesional</v>
      </c>
      <c r="F11212" s="1" t="str">
        <f>+'BD1'!F11212</f>
        <v>Aplicación de censos y apoyo en sondeo de precios de insumos agropecuarios (por censo o sondeo)</v>
      </c>
      <c r="G11212" s="1" t="str">
        <f>+'BD1'!G11212</f>
        <v>Sustantiva</v>
      </c>
      <c r="H11212" s="1">
        <f>+'BD1'!H11212</f>
        <v>52.786670000000001</v>
      </c>
    </row>
    <row r="11213" spans="1:8">
      <c r="A11213" s="1" t="str">
        <f>+'BD1'!A11213</f>
        <v>Pacífico Central</v>
      </c>
      <c r="B11213" s="1" t="str">
        <f>+'BD1'!B11213</f>
        <v>Cedral</v>
      </c>
      <c r="C11213" s="1" t="str">
        <f>+'BD1'!C11213</f>
        <v>Abdalab Brais Gómez</v>
      </c>
      <c r="D11213" s="1">
        <f>+'BD1'!D11213</f>
        <v>5</v>
      </c>
      <c r="E11213" s="1" t="str">
        <f>+'BD1'!E11213</f>
        <v>Profesional</v>
      </c>
      <c r="F11213" s="1" t="str">
        <f>+'BD1'!F11213</f>
        <v>Coordinación de acciones entre dependencias del MAG (por acción de cordinación)</v>
      </c>
      <c r="G11213" s="1" t="str">
        <f>+'BD1'!G11213</f>
        <v>Administrativa</v>
      </c>
      <c r="H11213" s="1">
        <f>+'BD1'!H11213</f>
        <v>3.7450000000000001</v>
      </c>
    </row>
    <row r="11214" spans="1:8">
      <c r="A11214" s="1" t="str">
        <f>+'BD1'!A11214</f>
        <v>Pacífico Central</v>
      </c>
      <c r="B11214" s="1" t="str">
        <f>+'BD1'!B11214</f>
        <v>Cedral</v>
      </c>
      <c r="C11214" s="1" t="str">
        <f>+'BD1'!C11214</f>
        <v>Abdalab Brais Gómez</v>
      </c>
      <c r="D11214" s="1">
        <f>+'BD1'!D11214</f>
        <v>5</v>
      </c>
      <c r="E11214" s="1" t="str">
        <f>+'BD1'!E11214</f>
        <v>Profesional</v>
      </c>
      <c r="F11214" s="1" t="str">
        <f>+'BD1'!F11214</f>
        <v>Otorgamiento de permisos para quemas agropecuarias (por trámite)</v>
      </c>
      <c r="G11214" s="1" t="str">
        <f>+'BD1'!G11214</f>
        <v>Sustantiva</v>
      </c>
      <c r="H11214" s="1" t="str">
        <f>+'BD1'!H11214</f>
        <v>NA</v>
      </c>
    </row>
    <row r="11215" spans="1:8">
      <c r="A11215" s="1" t="str">
        <f>+'BD1'!A11215</f>
        <v>Pacífico Central</v>
      </c>
      <c r="B11215" s="1" t="str">
        <f>+'BD1'!B11215</f>
        <v>Cedral</v>
      </c>
      <c r="C11215" s="1" t="str">
        <f>+'BD1'!C11215</f>
        <v>Abdalab Brais Gómez</v>
      </c>
      <c r="D11215" s="1">
        <f>+'BD1'!D11215</f>
        <v>5</v>
      </c>
      <c r="E11215" s="1" t="str">
        <f>+'BD1'!E11215</f>
        <v>Profesional</v>
      </c>
      <c r="F11215" s="1" t="str">
        <f>+'BD1'!F11215</f>
        <v>Elaboración de Autoevaluación en Control Interno (acumulado efectivo por aplicación de la autoevaluación)</v>
      </c>
      <c r="G11215" s="1" t="str">
        <f>+'BD1'!G11215</f>
        <v>Administrativa</v>
      </c>
      <c r="H11215" s="1">
        <f>+'BD1'!H11215</f>
        <v>4.28</v>
      </c>
    </row>
    <row r="11216" spans="1:8">
      <c r="A11216" s="1" t="str">
        <f>+'BD1'!A11216</f>
        <v>Pacífico Central</v>
      </c>
      <c r="B11216" s="1" t="str">
        <f>+'BD1'!B11216</f>
        <v>Cedral</v>
      </c>
      <c r="C11216" s="1" t="str">
        <f>+'BD1'!C11216</f>
        <v>Abdalab Brais Gómez</v>
      </c>
      <c r="D11216" s="1">
        <f>+'BD1'!D11216</f>
        <v>5</v>
      </c>
      <c r="E11216" s="1" t="str">
        <f>+'BD1'!E11216</f>
        <v>Profesional</v>
      </c>
      <c r="F11216" s="1" t="str">
        <f>+'BD1'!F11216</f>
        <v>Determinación y evaluación de riesgos en SEVRIMAG (acumulado efectivo por aplicación del SEVRIMAG)</v>
      </c>
      <c r="G11216" s="1" t="str">
        <f>+'BD1'!G11216</f>
        <v>Administrativa</v>
      </c>
      <c r="H11216" s="1">
        <f>+'BD1'!H11216</f>
        <v>4.28</v>
      </c>
    </row>
    <row r="11217" spans="1:8">
      <c r="A11217" s="1" t="str">
        <f>+'BD1'!A11217</f>
        <v>Pacífico Central</v>
      </c>
      <c r="B11217" s="1" t="str">
        <f>+'BD1'!B11217</f>
        <v>Cedral</v>
      </c>
      <c r="C11217" s="1" t="str">
        <f>+'BD1'!C11217</f>
        <v>Abdalab Brais Gómez</v>
      </c>
      <c r="D11217" s="1">
        <f>+'BD1'!D11217</f>
        <v>5</v>
      </c>
      <c r="E11217" s="1" t="str">
        <f>+'BD1'!E11217</f>
        <v>Profesional</v>
      </c>
      <c r="F11217" s="1" t="str">
        <f>+'BD1'!F11217</f>
        <v>Seguimiento a plan de mitigación de riesgos en SEVRIMAG (acumulado efectivo por seguimiento)</v>
      </c>
      <c r="G11217" s="1" t="str">
        <f>+'BD1'!G11217</f>
        <v>Administrativa</v>
      </c>
      <c r="H11217" s="1">
        <f>+'BD1'!H11217</f>
        <v>24.253329999999998</v>
      </c>
    </row>
    <row r="11218" spans="1:8">
      <c r="A11218" s="1" t="str">
        <f>+'BD1'!A11218</f>
        <v>Pacífico Central</v>
      </c>
      <c r="B11218" s="1" t="str">
        <f>+'BD1'!B11218</f>
        <v>Cedral</v>
      </c>
      <c r="C11218" s="1" t="str">
        <f>+'BD1'!C11218</f>
        <v>Abdalab Brais Gómez</v>
      </c>
      <c r="D11218" s="1">
        <f>+'BD1'!D11218</f>
        <v>5</v>
      </c>
      <c r="E11218" s="1" t="str">
        <f>+'BD1'!E11218</f>
        <v>Profesional</v>
      </c>
      <c r="F11218" s="1" t="str">
        <f>+'BD1'!F11218</f>
        <v>Seguimiento a plan de mejora de la Autoevaluación en Control Interno (acumulado efectivo por seguimiento)</v>
      </c>
      <c r="G11218" s="1" t="str">
        <f>+'BD1'!G11218</f>
        <v>Administrativa</v>
      </c>
      <c r="H11218" s="1">
        <f>+'BD1'!H11218</f>
        <v>24.253329999999998</v>
      </c>
    </row>
    <row r="11219" spans="1:8">
      <c r="A11219" s="1" t="str">
        <f>+'BD1'!A11219</f>
        <v>Pacífico Central</v>
      </c>
      <c r="B11219" s="1" t="str">
        <f>+'BD1'!B11219</f>
        <v>Cedral</v>
      </c>
      <c r="C11219" s="1" t="str">
        <f>+'BD1'!C11219</f>
        <v>Abdalab Brais Gómez</v>
      </c>
      <c r="D11219" s="1">
        <f>+'BD1'!D11219</f>
        <v>5</v>
      </c>
      <c r="E11219" s="1" t="str">
        <f>+'BD1'!E11219</f>
        <v>Profesional</v>
      </c>
      <c r="F11219" s="1" t="str">
        <f>+'BD1'!F11219</f>
        <v>Reuniones de personal AEA (por reunión)</v>
      </c>
      <c r="G11219" s="1" t="str">
        <f>+'BD1'!G11219</f>
        <v>Administrativa</v>
      </c>
      <c r="H11219" s="1">
        <f>+'BD1'!H11219</f>
        <v>0.80249999999999999</v>
      </c>
    </row>
    <row r="11220" spans="1:8">
      <c r="A11220" s="1" t="str">
        <f>+'BD1'!A11220</f>
        <v>Pacífico Central</v>
      </c>
      <c r="B11220" s="1" t="str">
        <f>+'BD1'!B11220</f>
        <v>Cedral</v>
      </c>
      <c r="C11220" s="1" t="str">
        <f>+'BD1'!C11220</f>
        <v>Abdalab Brais Gómez</v>
      </c>
      <c r="D11220" s="1">
        <f>+'BD1'!D11220</f>
        <v>5</v>
      </c>
      <c r="E11220" s="1" t="str">
        <f>+'BD1'!E11220</f>
        <v>Profesional</v>
      </c>
      <c r="F11220" s="1" t="str">
        <f>+'BD1'!F11220</f>
        <v>Actualización del sistema de gestión documental y archivo (tiempo efectivo por día)</v>
      </c>
      <c r="G11220" s="1" t="str">
        <f>+'BD1'!G11220</f>
        <v>Administrativa</v>
      </c>
      <c r="H11220" s="1">
        <f>+'BD1'!H11220</f>
        <v>0.71333000000000002</v>
      </c>
    </row>
    <row r="11221" spans="1:8">
      <c r="A11221" s="1" t="str">
        <f>+'BD1'!A11221</f>
        <v>Pacífico Central</v>
      </c>
      <c r="B11221" s="1" t="str">
        <f>+'BD1'!B11221</f>
        <v>Cedral</v>
      </c>
      <c r="C11221" s="1" t="str">
        <f>+'BD1'!C11221</f>
        <v>Abdalab Brais Gómez</v>
      </c>
      <c r="D11221" s="1">
        <f>+'BD1'!D11221</f>
        <v>5</v>
      </c>
      <c r="E11221" s="1" t="str">
        <f>+'BD1'!E11221</f>
        <v>Profesional</v>
      </c>
      <c r="F11221" s="1" t="str">
        <f>+'BD1'!F11221</f>
        <v>Actualización del sistema SisDNEA (por productor)</v>
      </c>
      <c r="G11221" s="1" t="str">
        <f>+'BD1'!G11221</f>
        <v>Administrativa</v>
      </c>
      <c r="H11221" s="1">
        <f>+'BD1'!H11221</f>
        <v>0.47555999999999998</v>
      </c>
    </row>
    <row r="11222" spans="1:8">
      <c r="A11222" s="1" t="str">
        <f>+'BD1'!A11222</f>
        <v>Pacífico Central</v>
      </c>
      <c r="B11222" s="1" t="str">
        <f>+'BD1'!B11222</f>
        <v>Cedral</v>
      </c>
      <c r="C11222" s="1" t="str">
        <f>+'BD1'!C11222</f>
        <v>Abdalab Brais Gómez</v>
      </c>
      <c r="D11222" s="1">
        <f>+'BD1'!D11222</f>
        <v>5</v>
      </c>
      <c r="E11222" s="1" t="str">
        <f>+'BD1'!E11222</f>
        <v>Profesional</v>
      </c>
      <c r="F11222" s="1" t="str">
        <f>+'BD1'!F11222</f>
        <v>Seguimiento semestral de la determinación de expectativas (por seguimiento)</v>
      </c>
      <c r="G11222" s="1" t="str">
        <f>+'BD1'!G11222</f>
        <v>Administrativa</v>
      </c>
      <c r="H11222" s="1">
        <f>+'BD1'!H11222</f>
        <v>5.5283300000000004</v>
      </c>
    </row>
    <row r="11223" spans="1:8">
      <c r="A11223" s="1" t="str">
        <f>+'BD1'!A11223</f>
        <v>Pacífico Central</v>
      </c>
      <c r="B11223" s="1" t="str">
        <f>+'BD1'!B11223</f>
        <v>Cedral</v>
      </c>
      <c r="C11223" s="1" t="str">
        <f>+'BD1'!C11223</f>
        <v>Abdalab Brais Gómez</v>
      </c>
      <c r="D11223" s="1">
        <f>+'BD1'!D11223</f>
        <v>5</v>
      </c>
      <c r="E11223" s="1" t="str">
        <f>+'BD1'!E11223</f>
        <v>Profesional</v>
      </c>
      <c r="F11223" s="1" t="str">
        <f>+'BD1'!F11223</f>
        <v>Elaboración de la evaluación del desempeño (por reunión)</v>
      </c>
      <c r="G11223" s="1" t="str">
        <f>+'BD1'!G11223</f>
        <v>Administrativa</v>
      </c>
      <c r="H11223" s="1">
        <f>+'BD1'!H11223</f>
        <v>3.21</v>
      </c>
    </row>
    <row r="11224" spans="1:8">
      <c r="A11224" s="1" t="str">
        <f>+'BD1'!A11224</f>
        <v>Pacífico Central</v>
      </c>
      <c r="B11224" s="1" t="str">
        <f>+'BD1'!B11224</f>
        <v>Cedral</v>
      </c>
      <c r="C11224" s="1" t="str">
        <f>+'BD1'!C11224</f>
        <v>Abdalab Brais Gómez</v>
      </c>
      <c r="D11224" s="1">
        <f>+'BD1'!D11224</f>
        <v>5</v>
      </c>
      <c r="E11224" s="1" t="str">
        <f>+'BD1'!E11224</f>
        <v>Profesional</v>
      </c>
      <c r="F11224" s="1" t="str">
        <f>+'BD1'!F11224</f>
        <v>Elaboración de inventarios de equipos, materiales e insumos (tiempo efectivo por día)</v>
      </c>
      <c r="G11224" s="1" t="str">
        <f>+'BD1'!G11224</f>
        <v>Administrativa</v>
      </c>
      <c r="H11224" s="1">
        <f>+'BD1'!H11224</f>
        <v>2.14</v>
      </c>
    </row>
    <row r="11225" spans="1:8">
      <c r="A11225" s="1" t="str">
        <f>+'BD1'!A11225</f>
        <v>Pacífico Central</v>
      </c>
      <c r="B11225" s="1" t="str">
        <f>+'BD1'!B11225</f>
        <v>Cedral</v>
      </c>
      <c r="C11225" s="1" t="str">
        <f>+'BD1'!C11225</f>
        <v>Abdalab Brais Gómez</v>
      </c>
      <c r="D11225" s="1">
        <f>+'BD1'!D11225</f>
        <v>5</v>
      </c>
      <c r="E11225" s="1" t="str">
        <f>+'BD1'!E11225</f>
        <v>Profesional</v>
      </c>
      <c r="F11225" s="1" t="str">
        <f>+'BD1'!F11225</f>
        <v>Atención de emergencias</v>
      </c>
      <c r="G11225" s="1" t="str">
        <f>+'BD1'!G11225</f>
        <v>Sustantiva</v>
      </c>
      <c r="H11225" s="1" t="str">
        <f>+'BD1'!H11225</f>
        <v>NA</v>
      </c>
    </row>
    <row r="11226" spans="1:8">
      <c r="A11226" s="1" t="str">
        <f>+'BD1'!A11226</f>
        <v>Pacífico Central</v>
      </c>
      <c r="B11226" s="1" t="str">
        <f>+'BD1'!B11226</f>
        <v>Cedral</v>
      </c>
      <c r="C11226" s="1" t="str">
        <f>+'BD1'!C11226</f>
        <v>Abdalab Brais Gómez</v>
      </c>
      <c r="D11226" s="1">
        <f>+'BD1'!D11226</f>
        <v>5</v>
      </c>
      <c r="E11226" s="1" t="str">
        <f>+'BD1'!E11226</f>
        <v>Profesional</v>
      </c>
      <c r="F11226" s="1" t="str">
        <f>+'BD1'!F11226</f>
        <v>Trazabilidad-visita a finca (por productor)</v>
      </c>
      <c r="G11226" s="1" t="str">
        <f>+'BD1'!G11226</f>
        <v>Sustantiva</v>
      </c>
      <c r="H11226" s="1" t="str">
        <f>+'BD1'!H11226</f>
        <v>NA</v>
      </c>
    </row>
    <row r="11227" spans="1:8">
      <c r="A11227" s="1" t="str">
        <f>+'BD1'!A11227</f>
        <v>Pacífico Central</v>
      </c>
      <c r="B11227" s="1" t="str">
        <f>+'BD1'!B11227</f>
        <v>Cedral</v>
      </c>
      <c r="C11227" s="1" t="str">
        <f>+'BD1'!C11227</f>
        <v>Abdalab Brais Gómez</v>
      </c>
      <c r="D11227" s="1">
        <f>+'BD1'!D11227</f>
        <v>5</v>
      </c>
      <c r="E11227" s="1" t="str">
        <f>+'BD1'!E11227</f>
        <v>Profesional</v>
      </c>
      <c r="F11227" s="1" t="str">
        <f>+'BD1'!F11227</f>
        <v>Trazabilidad-inclusión en sistema TrazarAgro (por productor)</v>
      </c>
      <c r="G11227" s="1" t="str">
        <f>+'BD1'!G11227</f>
        <v>Sustantiva</v>
      </c>
      <c r="H11227" s="1" t="str">
        <f>+'BD1'!H11227</f>
        <v>NA</v>
      </c>
    </row>
    <row r="11228" spans="1:8">
      <c r="A11228" s="1" t="str">
        <f>+'BD1'!A11228</f>
        <v>Pacífico Central</v>
      </c>
      <c r="B11228" s="1" t="str">
        <f>+'BD1'!B11228</f>
        <v>Cedral</v>
      </c>
      <c r="C11228" s="1" t="str">
        <f>+'BD1'!C11228</f>
        <v>Abdalab Brais Gómez</v>
      </c>
      <c r="D11228" s="1">
        <f>+'BD1'!D11228</f>
        <v>5</v>
      </c>
      <c r="E11228" s="1" t="str">
        <f>+'BD1'!E11228</f>
        <v>Profesional</v>
      </c>
      <c r="F11228" s="1" t="str">
        <f>+'BD1'!F11228</f>
        <v>Atención al gusano barrenador (por productor)</v>
      </c>
      <c r="G11228" s="1" t="str">
        <f>+'BD1'!G11228</f>
        <v>Sustantiva</v>
      </c>
      <c r="H11228" s="1">
        <f>+'BD1'!H11228</f>
        <v>0.75792000000000004</v>
      </c>
    </row>
    <row r="11229" spans="1:8">
      <c r="A11229" s="1" t="str">
        <f>+'BD1'!A11229</f>
        <v>Pacífico Central</v>
      </c>
      <c r="B11229" s="1" t="str">
        <f>+'BD1'!B11229</f>
        <v>Cedral</v>
      </c>
      <c r="C11229" s="1" t="str">
        <f>+'BD1'!C11229</f>
        <v>Abdalab Brais Gómez</v>
      </c>
      <c r="D11229" s="1">
        <f>+'BD1'!D11229</f>
        <v>5</v>
      </c>
      <c r="E11229" s="1" t="str">
        <f>+'BD1'!E11229</f>
        <v>Profesional</v>
      </c>
      <c r="F11229" s="1" t="str">
        <f>+'BD1'!F11229</f>
        <v>Atención en oficina (por usuario)</v>
      </c>
      <c r="G11229" s="1" t="str">
        <f>+'BD1'!G11229</f>
        <v>Sustantiva</v>
      </c>
      <c r="H11229" s="1">
        <f>+'BD1'!H11229</f>
        <v>0.52014000000000005</v>
      </c>
    </row>
    <row r="11230" spans="1:8">
      <c r="A11230" s="1" t="str">
        <f>+'BD1'!A11230</f>
        <v>Pacífico Central</v>
      </c>
      <c r="B11230" s="1" t="str">
        <f>+'BD1'!B11230</f>
        <v>Cedral</v>
      </c>
      <c r="C11230" s="1" t="str">
        <f>+'BD1'!C11230</f>
        <v>Abdalab Brais Gómez</v>
      </c>
      <c r="D11230" s="1">
        <f>+'BD1'!D11230</f>
        <v>5</v>
      </c>
      <c r="E11230" s="1" t="str">
        <f>+'BD1'!E11230</f>
        <v>Profesional</v>
      </c>
      <c r="F11230" s="1" t="str">
        <f>+'BD1'!F11230</f>
        <v>Búsqueda de nuevos productores (por productor)</v>
      </c>
      <c r="G11230" s="1" t="str">
        <f>+'BD1'!G11230</f>
        <v>Sustantiva</v>
      </c>
      <c r="H11230" s="1">
        <f>+'BD1'!H11230</f>
        <v>2.5858300000000001</v>
      </c>
    </row>
    <row r="11231" spans="1:8">
      <c r="A11231" s="1" t="str">
        <f>+'BD1'!A11231</f>
        <v>Pacífico Central</v>
      </c>
      <c r="B11231" s="1" t="str">
        <f>+'BD1'!B11231</f>
        <v>Chomes</v>
      </c>
      <c r="C11231" s="1" t="str">
        <f>+'BD1'!C11231</f>
        <v>Freddy Vásquez Morún</v>
      </c>
      <c r="D11231" s="1">
        <f>+'BD1'!D11231</f>
        <v>36</v>
      </c>
      <c r="E11231" s="1" t="str">
        <f>+'BD1'!E11231</f>
        <v>Técnico</v>
      </c>
      <c r="F11231" s="1" t="str">
        <f>+'BD1'!F11231</f>
        <v>Elaboración del diagnóstico y plan de finca de manejo a personas productoras (por productor)</v>
      </c>
      <c r="G11231" s="1" t="str">
        <f>+'BD1'!G11231</f>
        <v>Sustantiva</v>
      </c>
      <c r="H11231" s="1">
        <f>+'BD1'!H11231</f>
        <v>1.1443099999999999</v>
      </c>
    </row>
    <row r="11232" spans="1:8">
      <c r="A11232" s="1" t="str">
        <f>+'BD1'!A11232</f>
        <v>Pacífico Central</v>
      </c>
      <c r="B11232" s="1" t="str">
        <f>+'BD1'!B11232</f>
        <v>Chomes</v>
      </c>
      <c r="C11232" s="1" t="str">
        <f>+'BD1'!C11232</f>
        <v>Freddy Vásquez Morún</v>
      </c>
      <c r="D11232" s="1">
        <f>+'BD1'!D11232</f>
        <v>36</v>
      </c>
      <c r="E11232" s="1" t="str">
        <f>+'BD1'!E11232</f>
        <v>Técnico</v>
      </c>
      <c r="F11232" s="1" t="str">
        <f>+'BD1'!F11232</f>
        <v>Asistencia técnica a personas productoras (individual): visitas a finca (por productor)</v>
      </c>
      <c r="G11232" s="1" t="str">
        <f>+'BD1'!G11232</f>
        <v>Sustantiva</v>
      </c>
      <c r="H11232" s="1">
        <f>+'BD1'!H11232</f>
        <v>0.80249999999999999</v>
      </c>
    </row>
    <row r="11233" spans="1:8">
      <c r="A11233" s="1" t="str">
        <f>+'BD1'!A11233</f>
        <v>Pacífico Central</v>
      </c>
      <c r="B11233" s="1" t="str">
        <f>+'BD1'!B11233</f>
        <v>Chomes</v>
      </c>
      <c r="C11233" s="1" t="str">
        <f>+'BD1'!C11233</f>
        <v>Freddy Vásquez Morún</v>
      </c>
      <c r="D11233" s="1">
        <f>+'BD1'!D11233</f>
        <v>36</v>
      </c>
      <c r="E11233" s="1" t="str">
        <f>+'BD1'!E11233</f>
        <v>Técnico</v>
      </c>
      <c r="F11233" s="1" t="str">
        <f>+'BD1'!F11233</f>
        <v>Asistencia técnica a personas productoras (individual): atenciones virtuales y digitales (por productor)</v>
      </c>
      <c r="G11233" s="1" t="str">
        <f>+'BD1'!G11233</f>
        <v>Sustantiva</v>
      </c>
      <c r="H11233" s="1">
        <f>+'BD1'!H11233</f>
        <v>0.53500000000000003</v>
      </c>
    </row>
    <row r="11234" spans="1:8">
      <c r="A11234" s="1" t="str">
        <f>+'BD1'!A11234</f>
        <v>Pacífico Central</v>
      </c>
      <c r="B11234" s="1" t="str">
        <f>+'BD1'!B11234</f>
        <v>Chomes</v>
      </c>
      <c r="C11234" s="1" t="str">
        <f>+'BD1'!C11234</f>
        <v>Freddy Vásquez Morún</v>
      </c>
      <c r="D11234" s="1">
        <f>+'BD1'!D11234</f>
        <v>36</v>
      </c>
      <c r="E11234" s="1" t="str">
        <f>+'BD1'!E11234</f>
        <v>Técnico</v>
      </c>
      <c r="F11234" s="1" t="str">
        <f>+'BD1'!F11234</f>
        <v>Asistencia técnica a personas productoras (grupal): día de campo (por día en el evento)</v>
      </c>
      <c r="G11234" s="1" t="str">
        <f>+'BD1'!G11234</f>
        <v>Sustantiva</v>
      </c>
      <c r="H11234" s="1">
        <f>+'BD1'!H11234</f>
        <v>1.7833300000000001</v>
      </c>
    </row>
    <row r="11235" spans="1:8">
      <c r="A11235" s="1" t="str">
        <f>+'BD1'!A11235</f>
        <v>Pacífico Central</v>
      </c>
      <c r="B11235" s="1" t="str">
        <f>+'BD1'!B11235</f>
        <v>Chomes</v>
      </c>
      <c r="C11235" s="1" t="str">
        <f>+'BD1'!C11235</f>
        <v>Freddy Vásquez Morún</v>
      </c>
      <c r="D11235" s="1">
        <f>+'BD1'!D11235</f>
        <v>36</v>
      </c>
      <c r="E11235" s="1" t="str">
        <f>+'BD1'!E11235</f>
        <v>Técnico</v>
      </c>
      <c r="F11235" s="1" t="str">
        <f>+'BD1'!F11235</f>
        <v>Asistencia técnica a personas productoras (grupal): demostración de métodos (por evento, se puede acumular si la demostración tarda más de un día)</v>
      </c>
      <c r="G11235" s="1" t="str">
        <f>+'BD1'!G11235</f>
        <v>Sustantiva</v>
      </c>
      <c r="H11235" s="1">
        <f>+'BD1'!H11235</f>
        <v>1.7833300000000001</v>
      </c>
    </row>
    <row r="11236" spans="1:8">
      <c r="A11236" s="1" t="str">
        <f>+'BD1'!A11236</f>
        <v>Pacífico Central</v>
      </c>
      <c r="B11236" s="1" t="str">
        <f>+'BD1'!B11236</f>
        <v>Chomes</v>
      </c>
      <c r="C11236" s="1" t="str">
        <f>+'BD1'!C11236</f>
        <v>Freddy Vásquez Morún</v>
      </c>
      <c r="D11236" s="1">
        <f>+'BD1'!D11236</f>
        <v>36</v>
      </c>
      <c r="E11236" s="1" t="str">
        <f>+'BD1'!E11236</f>
        <v>Técnico</v>
      </c>
      <c r="F11236" s="1" t="str">
        <f>+'BD1'!F11236</f>
        <v>Asistencia técnica a personas productoras (grupal): taller (por taller)</v>
      </c>
      <c r="G11236" s="1" t="str">
        <f>+'BD1'!G11236</f>
        <v>Sustantiva</v>
      </c>
      <c r="H11236" s="1">
        <f>+'BD1'!H11236</f>
        <v>1.7833300000000001</v>
      </c>
    </row>
    <row r="11237" spans="1:8">
      <c r="A11237" s="1" t="str">
        <f>+'BD1'!A11237</f>
        <v>Pacífico Central</v>
      </c>
      <c r="B11237" s="1" t="str">
        <f>+'BD1'!B11237</f>
        <v>Chomes</v>
      </c>
      <c r="C11237" s="1" t="str">
        <f>+'BD1'!C11237</f>
        <v>Freddy Vásquez Morún</v>
      </c>
      <c r="D11237" s="1">
        <f>+'BD1'!D11237</f>
        <v>36</v>
      </c>
      <c r="E11237" s="1" t="str">
        <f>+'BD1'!E11237</f>
        <v>Técnico</v>
      </c>
      <c r="F11237" s="1" t="str">
        <f>+'BD1'!F11237</f>
        <v>Asistencia técnica a personas productoras (grupal): charlas (por día en el evento)</v>
      </c>
      <c r="G11237" s="1" t="str">
        <f>+'BD1'!G11237</f>
        <v>Sustantiva</v>
      </c>
      <c r="H11237" s="1">
        <f>+'BD1'!H11237</f>
        <v>1.1145799999999999</v>
      </c>
    </row>
    <row r="11238" spans="1:8">
      <c r="A11238" s="1" t="str">
        <f>+'BD1'!A11238</f>
        <v>Pacífico Central</v>
      </c>
      <c r="B11238" s="1" t="str">
        <f>+'BD1'!B11238</f>
        <v>Chomes</v>
      </c>
      <c r="C11238" s="1" t="str">
        <f>+'BD1'!C11238</f>
        <v>Freddy Vásquez Morún</v>
      </c>
      <c r="D11238" s="1">
        <f>+'BD1'!D11238</f>
        <v>36</v>
      </c>
      <c r="E11238" s="1" t="str">
        <f>+'BD1'!E11238</f>
        <v>Técnico</v>
      </c>
      <c r="F11238" s="1" t="str">
        <f>+'BD1'!F11238</f>
        <v>Gestión en capacitaciones con instituciones públicas o privadas (solo gestión de coordinación por evento de capacitación)</v>
      </c>
      <c r="G11238" s="1" t="str">
        <f>+'BD1'!G11238</f>
        <v>Administrativa</v>
      </c>
      <c r="H11238" s="1">
        <f>+'BD1'!H11238</f>
        <v>1.02542</v>
      </c>
    </row>
    <row r="11239" spans="1:8">
      <c r="A11239" s="1" t="str">
        <f>+'BD1'!A11239</f>
        <v>Pacífico Central</v>
      </c>
      <c r="B11239" s="1" t="str">
        <f>+'BD1'!B11239</f>
        <v>Chomes</v>
      </c>
      <c r="C11239" s="1" t="str">
        <f>+'BD1'!C11239</f>
        <v>Freddy Vásquez Morún</v>
      </c>
      <c r="D11239" s="1">
        <f>+'BD1'!D11239</f>
        <v>36</v>
      </c>
      <c r="E11239" s="1" t="str">
        <f>+'BD1'!E11239</f>
        <v>Técnico</v>
      </c>
      <c r="F11239" s="1" t="str">
        <f>+'BD1'!F11239</f>
        <v>Aplicación de la herramienta de medición del nivel de gestión empresarial y organizacional (por organización)</v>
      </c>
      <c r="G11239" s="1" t="str">
        <f>+'BD1'!G11239</f>
        <v>Sustantiva</v>
      </c>
      <c r="H11239" s="1">
        <f>+'BD1'!H11239</f>
        <v>2.14</v>
      </c>
    </row>
    <row r="11240" spans="1:8">
      <c r="A11240" s="1" t="str">
        <f>+'BD1'!A11240</f>
        <v>Pacífico Central</v>
      </c>
      <c r="B11240" s="1" t="str">
        <f>+'BD1'!B11240</f>
        <v>Chomes</v>
      </c>
      <c r="C11240" s="1" t="str">
        <f>+'BD1'!C11240</f>
        <v>Freddy Vásquez Morún</v>
      </c>
      <c r="D11240" s="1">
        <f>+'BD1'!D11240</f>
        <v>36</v>
      </c>
      <c r="E11240" s="1" t="str">
        <f>+'BD1'!E11240</f>
        <v>Técnico</v>
      </c>
      <c r="F11240" s="1" t="str">
        <f>+'BD1'!F11240</f>
        <v>Elaboración y ejecución del plan de trabajo (por organización)</v>
      </c>
      <c r="G11240" s="1" t="str">
        <f>+'BD1'!G11240</f>
        <v>Sustantiva</v>
      </c>
      <c r="H11240" s="1">
        <f>+'BD1'!H11240</f>
        <v>1.02542</v>
      </c>
    </row>
    <row r="11241" spans="1:8">
      <c r="A11241" s="1" t="str">
        <f>+'BD1'!A11241</f>
        <v>Pacífico Central</v>
      </c>
      <c r="B11241" s="1" t="str">
        <f>+'BD1'!B11241</f>
        <v>Chomes</v>
      </c>
      <c r="C11241" s="1" t="str">
        <f>+'BD1'!C11241</f>
        <v>Freddy Vásquez Morún</v>
      </c>
      <c r="D11241" s="1">
        <f>+'BD1'!D11241</f>
        <v>36</v>
      </c>
      <c r="E11241" s="1" t="str">
        <f>+'BD1'!E11241</f>
        <v>Técnico</v>
      </c>
      <c r="F11241" s="1" t="str">
        <f>+'BD1'!F11241</f>
        <v>Visitas de seguimiento al plan de trabajo (por visita por organización)</v>
      </c>
      <c r="G11241" s="1" t="str">
        <f>+'BD1'!G11241</f>
        <v>Sustantiva</v>
      </c>
      <c r="H11241" s="1">
        <f>+'BD1'!H11241</f>
        <v>0.78764000000000001</v>
      </c>
    </row>
    <row r="11242" spans="1:8">
      <c r="A11242" s="1" t="str">
        <f>+'BD1'!A11242</f>
        <v>Pacífico Central</v>
      </c>
      <c r="B11242" s="1" t="str">
        <f>+'BD1'!B11242</f>
        <v>Chomes</v>
      </c>
      <c r="C11242" s="1" t="str">
        <f>+'BD1'!C11242</f>
        <v>Freddy Vásquez Morún</v>
      </c>
      <c r="D11242" s="1">
        <f>+'BD1'!D11242</f>
        <v>36</v>
      </c>
      <c r="E11242" s="1" t="str">
        <f>+'BD1'!E11242</f>
        <v>Técnico</v>
      </c>
      <c r="F11242" s="1" t="str">
        <f>+'BD1'!F11242</f>
        <v>Reporte del plan de trabajo anual (por reporte por organización)</v>
      </c>
      <c r="G11242" s="1" t="str">
        <f>+'BD1'!G11242</f>
        <v>Sustantiva</v>
      </c>
      <c r="H11242" s="1">
        <f>+'BD1'!H11242</f>
        <v>2.31833</v>
      </c>
    </row>
    <row r="11243" spans="1:8">
      <c r="A11243" s="1" t="str">
        <f>+'BD1'!A11243</f>
        <v>Pacífico Central</v>
      </c>
      <c r="B11243" s="1" t="str">
        <f>+'BD1'!B11243</f>
        <v>Chomes</v>
      </c>
      <c r="C11243" s="1" t="str">
        <f>+'BD1'!C11243</f>
        <v>Freddy Vásquez Morún</v>
      </c>
      <c r="D11243" s="1">
        <f>+'BD1'!D11243</f>
        <v>36</v>
      </c>
      <c r="E11243" s="1" t="str">
        <f>+'BD1'!E11243</f>
        <v>Técnico</v>
      </c>
      <c r="F11243" s="1" t="str">
        <f>+'BD1'!F11243</f>
        <v>NAMA (café): muestreo y toma de datos en finca (por productor)</v>
      </c>
      <c r="G11243" s="1" t="str">
        <f>+'BD1'!G11243</f>
        <v>Sustantiva</v>
      </c>
      <c r="H11243" s="1" t="str">
        <f>+'BD1'!H11243</f>
        <v>NA</v>
      </c>
    </row>
    <row r="11244" spans="1:8">
      <c r="A11244" s="1" t="str">
        <f>+'BD1'!A11244</f>
        <v>Pacífico Central</v>
      </c>
      <c r="B11244" s="1" t="str">
        <f>+'BD1'!B11244</f>
        <v>Chomes</v>
      </c>
      <c r="C11244" s="1" t="str">
        <f>+'BD1'!C11244</f>
        <v>Freddy Vásquez Morún</v>
      </c>
      <c r="D11244" s="1">
        <f>+'BD1'!D11244</f>
        <v>36</v>
      </c>
      <c r="E11244" s="1" t="str">
        <f>+'BD1'!E11244</f>
        <v>Técnico</v>
      </c>
      <c r="F11244" s="1" t="str">
        <f>+'BD1'!F11244</f>
        <v>NAMA (café): inclusión de datos al SisDNEA (por productor)</v>
      </c>
      <c r="G11244" s="1" t="str">
        <f>+'BD1'!G11244</f>
        <v>Sustantiva</v>
      </c>
      <c r="H11244" s="1" t="str">
        <f>+'BD1'!H11244</f>
        <v>NA</v>
      </c>
    </row>
    <row r="11245" spans="1:8">
      <c r="A11245" s="1" t="str">
        <f>+'BD1'!A11245</f>
        <v>Pacífico Central</v>
      </c>
      <c r="B11245" s="1" t="str">
        <f>+'BD1'!B11245</f>
        <v>Chomes</v>
      </c>
      <c r="C11245" s="1" t="str">
        <f>+'BD1'!C11245</f>
        <v>Freddy Vásquez Morún</v>
      </c>
      <c r="D11245" s="1">
        <f>+'BD1'!D11245</f>
        <v>36</v>
      </c>
      <c r="E11245" s="1" t="str">
        <f>+'BD1'!E11245</f>
        <v>Técnico</v>
      </c>
      <c r="F11245" s="1" t="str">
        <f>+'BD1'!F11245</f>
        <v>NAMA (café): entrega de constancia de verificación del MRV a la persona productora (por productor)</v>
      </c>
      <c r="G11245" s="1" t="str">
        <f>+'BD1'!G11245</f>
        <v>Sustantiva</v>
      </c>
      <c r="H11245" s="1" t="str">
        <f>+'BD1'!H11245</f>
        <v>NA</v>
      </c>
    </row>
    <row r="11246" spans="1:8">
      <c r="A11246" s="1" t="str">
        <f>+'BD1'!A11246</f>
        <v>Pacífico Central</v>
      </c>
      <c r="B11246" s="1" t="str">
        <f>+'BD1'!B11246</f>
        <v>Chomes</v>
      </c>
      <c r="C11246" s="1" t="str">
        <f>+'BD1'!C11246</f>
        <v>Freddy Vásquez Morún</v>
      </c>
      <c r="D11246" s="1">
        <f>+'BD1'!D11246</f>
        <v>36</v>
      </c>
      <c r="E11246" s="1" t="str">
        <f>+'BD1'!E11246</f>
        <v>Técnico</v>
      </c>
      <c r="F11246" s="1" t="str">
        <f>+'BD1'!F11246</f>
        <v>NAMA (ganadería): muestreo y toma de datos en finca (por productor)</v>
      </c>
      <c r="G11246" s="1" t="str">
        <f>+'BD1'!G11246</f>
        <v>Sustantiva</v>
      </c>
      <c r="H11246" s="1">
        <f>+'BD1'!H11246</f>
        <v>1.2037500000000001</v>
      </c>
    </row>
    <row r="11247" spans="1:8">
      <c r="A11247" s="1" t="str">
        <f>+'BD1'!A11247</f>
        <v>Pacífico Central</v>
      </c>
      <c r="B11247" s="1" t="str">
        <f>+'BD1'!B11247</f>
        <v>Chomes</v>
      </c>
      <c r="C11247" s="1" t="str">
        <f>+'BD1'!C11247</f>
        <v>Freddy Vásquez Morún</v>
      </c>
      <c r="D11247" s="1">
        <f>+'BD1'!D11247</f>
        <v>36</v>
      </c>
      <c r="E11247" s="1" t="str">
        <f>+'BD1'!E11247</f>
        <v>Técnico</v>
      </c>
      <c r="F11247" s="1" t="str">
        <f>+'BD1'!F11247</f>
        <v>NAMA (ganadería): inclusión de datos al SisDNEA (por productor)</v>
      </c>
      <c r="G11247" s="1" t="str">
        <f>+'BD1'!G11247</f>
        <v>Sustantiva</v>
      </c>
      <c r="H11247" s="1">
        <f>+'BD1'!H11247</f>
        <v>1.07</v>
      </c>
    </row>
    <row r="11248" spans="1:8">
      <c r="A11248" s="1" t="str">
        <f>+'BD1'!A11248</f>
        <v>Pacífico Central</v>
      </c>
      <c r="B11248" s="1" t="str">
        <f>+'BD1'!B11248</f>
        <v>Chomes</v>
      </c>
      <c r="C11248" s="1" t="str">
        <f>+'BD1'!C11248</f>
        <v>Freddy Vásquez Morún</v>
      </c>
      <c r="D11248" s="1">
        <f>+'BD1'!D11248</f>
        <v>36</v>
      </c>
      <c r="E11248" s="1" t="str">
        <f>+'BD1'!E11248</f>
        <v>Técnico</v>
      </c>
      <c r="F11248" s="1" t="str">
        <f>+'BD1'!F11248</f>
        <v>NAMA (ganadería): entrega de constancia de verificación del MRV a la persona productora (por productor)</v>
      </c>
      <c r="G11248" s="1" t="str">
        <f>+'BD1'!G11248</f>
        <v>Sustantiva</v>
      </c>
      <c r="H11248" s="1">
        <f>+'BD1'!H11248</f>
        <v>0.80249999999999999</v>
      </c>
    </row>
    <row r="11249" spans="1:8">
      <c r="A11249" s="1" t="str">
        <f>+'BD1'!A11249</f>
        <v>Pacífico Central</v>
      </c>
      <c r="B11249" s="1" t="str">
        <f>+'BD1'!B11249</f>
        <v>Chomes</v>
      </c>
      <c r="C11249" s="1" t="str">
        <f>+'BD1'!C11249</f>
        <v>Freddy Vásquez Morún</v>
      </c>
      <c r="D11249" s="1">
        <f>+'BD1'!D11249</f>
        <v>36</v>
      </c>
      <c r="E11249" s="1" t="str">
        <f>+'BD1'!E11249</f>
        <v>Técnico</v>
      </c>
      <c r="F11249" s="1" t="str">
        <f>+'BD1'!F11249</f>
        <v>Producción sostenible: elaboración de la herramienta Tu Modelo, en el SisDNEA (por productor)</v>
      </c>
      <c r="G11249" s="1" t="str">
        <f>+'BD1'!G11249</f>
        <v>Sustantiva</v>
      </c>
      <c r="H11249" s="1">
        <f>+'BD1'!H11249</f>
        <v>0.80249999999999999</v>
      </c>
    </row>
    <row r="11250" spans="1:8">
      <c r="A11250" s="1" t="str">
        <f>+'BD1'!A11250</f>
        <v>Pacífico Central</v>
      </c>
      <c r="B11250" s="1" t="str">
        <f>+'BD1'!B11250</f>
        <v>Chomes</v>
      </c>
      <c r="C11250" s="1" t="str">
        <f>+'BD1'!C11250</f>
        <v>Freddy Vásquez Morún</v>
      </c>
      <c r="D11250" s="1">
        <f>+'BD1'!D11250</f>
        <v>36</v>
      </c>
      <c r="E11250" s="1" t="str">
        <f>+'BD1'!E11250</f>
        <v>Técnico</v>
      </c>
      <c r="F11250" s="1" t="str">
        <f>+'BD1'!F11250</f>
        <v>Producción sostenible: entregar certificado al productor e incluirlo en el expediente físico (por productor)</v>
      </c>
      <c r="G11250" s="1" t="str">
        <f>+'BD1'!G11250</f>
        <v>Sustantiva</v>
      </c>
      <c r="H11250" s="1">
        <f>+'BD1'!H11250</f>
        <v>0.78764000000000001</v>
      </c>
    </row>
    <row r="11251" spans="1:8">
      <c r="A11251" s="1" t="str">
        <f>+'BD1'!A11251</f>
        <v>Pacífico Central</v>
      </c>
      <c r="B11251" s="1" t="str">
        <f>+'BD1'!B11251</f>
        <v>Chomes</v>
      </c>
      <c r="C11251" s="1" t="str">
        <f>+'BD1'!C11251</f>
        <v>Freddy Vásquez Morún</v>
      </c>
      <c r="D11251" s="1">
        <f>+'BD1'!D11251</f>
        <v>36</v>
      </c>
      <c r="E11251" s="1" t="str">
        <f>+'BD1'!E11251</f>
        <v>Técnico</v>
      </c>
      <c r="F11251" s="1" t="str">
        <f>+'BD1'!F11251</f>
        <v>RBAyP y RBAO: divulgación del programa de incentivos (por acción de divulgación)</v>
      </c>
      <c r="G11251" s="1" t="str">
        <f>+'BD1'!G11251</f>
        <v>Sustantiva</v>
      </c>
      <c r="H11251" s="1">
        <f>+'BD1'!H11251</f>
        <v>1.1145799999999999</v>
      </c>
    </row>
    <row r="11252" spans="1:8">
      <c r="A11252" s="1" t="str">
        <f>+'BD1'!A11252</f>
        <v>Pacífico Central</v>
      </c>
      <c r="B11252" s="1" t="str">
        <f>+'BD1'!B11252</f>
        <v>Chomes</v>
      </c>
      <c r="C11252" s="1" t="str">
        <f>+'BD1'!C11252</f>
        <v>Freddy Vásquez Morún</v>
      </c>
      <c r="D11252" s="1">
        <f>+'BD1'!D11252</f>
        <v>36</v>
      </c>
      <c r="E11252" s="1" t="str">
        <f>+'BD1'!E11252</f>
        <v>Técnico</v>
      </c>
      <c r="F11252" s="1" t="str">
        <f>+'BD1'!F11252</f>
        <v>RBAyP y RBAO: completar formularios para recibir incentivos económicos (por productor)</v>
      </c>
      <c r="G11252" s="1" t="str">
        <f>+'BD1'!G11252</f>
        <v>Sustantiva</v>
      </c>
      <c r="H11252" s="1">
        <f>+'BD1'!H11252</f>
        <v>1.1145799999999999</v>
      </c>
    </row>
    <row r="11253" spans="1:8">
      <c r="A11253" s="1" t="str">
        <f>+'BD1'!A11253</f>
        <v>Pacífico Central</v>
      </c>
      <c r="B11253" s="1" t="str">
        <f>+'BD1'!B11253</f>
        <v>Chomes</v>
      </c>
      <c r="C11253" s="1" t="str">
        <f>+'BD1'!C11253</f>
        <v>Freddy Vásquez Morún</v>
      </c>
      <c r="D11253" s="1">
        <f>+'BD1'!D11253</f>
        <v>36</v>
      </c>
      <c r="E11253" s="1" t="str">
        <f>+'BD1'!E11253</f>
        <v>Técnico</v>
      </c>
      <c r="F11253" s="1" t="str">
        <f>+'BD1'!F11253</f>
        <v>RBAyP y RBAO: revisión de las solicitudes del programa de incentivos económicos (por productor)</v>
      </c>
      <c r="G11253" s="1" t="str">
        <f>+'BD1'!G11253</f>
        <v>Sustantiva</v>
      </c>
      <c r="H11253" s="1">
        <f>+'BD1'!H11253</f>
        <v>0.80249999999999999</v>
      </c>
    </row>
    <row r="11254" spans="1:8">
      <c r="A11254" s="1" t="str">
        <f>+'BD1'!A11254</f>
        <v>Pacífico Central</v>
      </c>
      <c r="B11254" s="1" t="str">
        <f>+'BD1'!B11254</f>
        <v>Chomes</v>
      </c>
      <c r="C11254" s="1" t="str">
        <f>+'BD1'!C11254</f>
        <v>Freddy Vásquez Morún</v>
      </c>
      <c r="D11254" s="1">
        <f>+'BD1'!D11254</f>
        <v>36</v>
      </c>
      <c r="E11254" s="1" t="str">
        <f>+'BD1'!E11254</f>
        <v>Técnico</v>
      </c>
      <c r="F11254" s="1" t="str">
        <f>+'BD1'!F11254</f>
        <v>RBAyP y RBAO: visita a finca para verificación (por visita por productor)</v>
      </c>
      <c r="G11254" s="1" t="str">
        <f>+'BD1'!G11254</f>
        <v>Sustantiva</v>
      </c>
      <c r="H11254" s="1">
        <f>+'BD1'!H11254</f>
        <v>0.80249999999999999</v>
      </c>
    </row>
    <row r="11255" spans="1:8">
      <c r="A11255" s="1" t="str">
        <f>+'BD1'!A11255</f>
        <v>Pacífico Central</v>
      </c>
      <c r="B11255" s="1" t="str">
        <f>+'BD1'!B11255</f>
        <v>Chomes</v>
      </c>
      <c r="C11255" s="1" t="str">
        <f>+'BD1'!C11255</f>
        <v>Freddy Vásquez Morún</v>
      </c>
      <c r="D11255" s="1">
        <f>+'BD1'!D11255</f>
        <v>36</v>
      </c>
      <c r="E11255" s="1" t="str">
        <f>+'BD1'!E11255</f>
        <v>Técnico</v>
      </c>
      <c r="F11255" s="1" t="str">
        <f>+'BD1'!F11255</f>
        <v>Productores ocasionales: asistencia técnica individual (por productor)</v>
      </c>
      <c r="G11255" s="1" t="str">
        <f>+'BD1'!G11255</f>
        <v>Sustantiva</v>
      </c>
      <c r="H11255" s="1">
        <f>+'BD1'!H11255</f>
        <v>0.80249999999999999</v>
      </c>
    </row>
    <row r="11256" spans="1:8">
      <c r="A11256" s="1" t="str">
        <f>+'BD1'!A11256</f>
        <v>Pacífico Central</v>
      </c>
      <c r="B11256" s="1" t="str">
        <f>+'BD1'!B11256</f>
        <v>Chomes</v>
      </c>
      <c r="C11256" s="1" t="str">
        <f>+'BD1'!C11256</f>
        <v>Freddy Vásquez Morún</v>
      </c>
      <c r="D11256" s="1">
        <f>+'BD1'!D11256</f>
        <v>36</v>
      </c>
      <c r="E11256" s="1" t="str">
        <f>+'BD1'!E11256</f>
        <v>Técnico</v>
      </c>
      <c r="F11256" s="1" t="str">
        <f>+'BD1'!F11256</f>
        <v>Productores ocasionales: asistencia técnica grupal (por asistencia a grupo)</v>
      </c>
      <c r="G11256" s="1" t="str">
        <f>+'BD1'!G11256</f>
        <v>Sustantiva</v>
      </c>
      <c r="H11256" s="1">
        <f>+'BD1'!H11256</f>
        <v>1.605</v>
      </c>
    </row>
    <row r="11257" spans="1:8">
      <c r="A11257" s="1" t="str">
        <f>+'BD1'!A11257</f>
        <v>Pacífico Central</v>
      </c>
      <c r="B11257" s="1" t="str">
        <f>+'BD1'!B11257</f>
        <v>Chomes</v>
      </c>
      <c r="C11257" s="1" t="str">
        <f>+'BD1'!C11257</f>
        <v>Freddy Vásquez Morún</v>
      </c>
      <c r="D11257" s="1">
        <f>+'BD1'!D11257</f>
        <v>36</v>
      </c>
      <c r="E11257" s="1" t="str">
        <f>+'BD1'!E11257</f>
        <v>Técnico</v>
      </c>
      <c r="F11257" s="1" t="str">
        <f>+'BD1'!F11257</f>
        <v>Productores ocasionales: servicios de extensión de información digitales y virtuales (por productor)</v>
      </c>
      <c r="G11257" s="1" t="str">
        <f>+'BD1'!G11257</f>
        <v>Sustantiva</v>
      </c>
      <c r="H11257" s="1">
        <f>+'BD1'!H11257</f>
        <v>0.80249999999999999</v>
      </c>
    </row>
    <row r="11258" spans="1:8">
      <c r="A11258" s="1" t="str">
        <f>+'BD1'!A11258</f>
        <v>Pacífico Central</v>
      </c>
      <c r="B11258" s="1" t="str">
        <f>+'BD1'!B11258</f>
        <v>Chomes</v>
      </c>
      <c r="C11258" s="1" t="str">
        <f>+'BD1'!C11258</f>
        <v>Freddy Vásquez Morún</v>
      </c>
      <c r="D11258" s="1">
        <f>+'BD1'!D11258</f>
        <v>36</v>
      </c>
      <c r="E11258" s="1" t="str">
        <f>+'BD1'!E11258</f>
        <v>Técnico</v>
      </c>
      <c r="F11258" s="1" t="str">
        <f>+'BD1'!F11258</f>
        <v>Proyectos financiados con fondos públicos y transferencia MAG: apoyo en la formulación de proyectos de personas productoras (acumulado efectivo por proyecto)</v>
      </c>
      <c r="G11258" s="1" t="str">
        <f>+'BD1'!G11258</f>
        <v>Sustantiva</v>
      </c>
      <c r="H11258" s="1">
        <f>+'BD1'!H11258</f>
        <v>2.14</v>
      </c>
    </row>
    <row r="11259" spans="1:8">
      <c r="A11259" s="1" t="str">
        <f>+'BD1'!A11259</f>
        <v>Pacífico Central</v>
      </c>
      <c r="B11259" s="1" t="str">
        <f>+'BD1'!B11259</f>
        <v>Chomes</v>
      </c>
      <c r="C11259" s="1" t="str">
        <f>+'BD1'!C11259</f>
        <v>Freddy Vásquez Morún</v>
      </c>
      <c r="D11259" s="1">
        <f>+'BD1'!D11259</f>
        <v>36</v>
      </c>
      <c r="E11259" s="1" t="str">
        <f>+'BD1'!E11259</f>
        <v>Técnico</v>
      </c>
      <c r="F11259" s="1" t="str">
        <f>+'BD1'!F11259</f>
        <v>Proyectos financiados con fondos públicos y transferencia MAG: apoyo en la formulación de proyectos de organizaciones (acumulado efectivo por proyecto)</v>
      </c>
      <c r="G11259" s="1" t="str">
        <f>+'BD1'!G11259</f>
        <v>Sustantiva</v>
      </c>
      <c r="H11259" s="1">
        <f>+'BD1'!H11259</f>
        <v>3.3883299999999998</v>
      </c>
    </row>
    <row r="11260" spans="1:8">
      <c r="A11260" s="1" t="str">
        <f>+'BD1'!A11260</f>
        <v>Pacífico Central</v>
      </c>
      <c r="B11260" s="1" t="str">
        <f>+'BD1'!B11260</f>
        <v>Chomes</v>
      </c>
      <c r="C11260" s="1" t="str">
        <f>+'BD1'!C11260</f>
        <v>Freddy Vásquez Morún</v>
      </c>
      <c r="D11260" s="1">
        <f>+'BD1'!D11260</f>
        <v>36</v>
      </c>
      <c r="E11260" s="1" t="str">
        <f>+'BD1'!E11260</f>
        <v>Técnico</v>
      </c>
      <c r="F11260" s="1" t="str">
        <f>+'BD1'!F11260</f>
        <v>Proyectos financiados con fondos públicos: seguimiento técnico (por visita a proyecto)</v>
      </c>
      <c r="G11260" s="1" t="str">
        <f>+'BD1'!G11260</f>
        <v>Sustantiva</v>
      </c>
      <c r="H11260" s="1">
        <f>+'BD1'!H11260</f>
        <v>2.14</v>
      </c>
    </row>
    <row r="11261" spans="1:8">
      <c r="A11261" s="1" t="str">
        <f>+'BD1'!A11261</f>
        <v>Pacífico Central</v>
      </c>
      <c r="B11261" s="1" t="str">
        <f>+'BD1'!B11261</f>
        <v>Chomes</v>
      </c>
      <c r="C11261" s="1" t="str">
        <f>+'BD1'!C11261</f>
        <v>Freddy Vásquez Morún</v>
      </c>
      <c r="D11261" s="1">
        <f>+'BD1'!D11261</f>
        <v>36</v>
      </c>
      <c r="E11261" s="1" t="str">
        <f>+'BD1'!E11261</f>
        <v>Técnico</v>
      </c>
      <c r="F11261" s="1" t="str">
        <f>+'BD1'!F11261</f>
        <v>Elaboración de informes trimestrales, semestrales y anuales PAO (por informe)</v>
      </c>
      <c r="G11261" s="1" t="str">
        <f>+'BD1'!G11261</f>
        <v>Administrativa</v>
      </c>
      <c r="H11261" s="1">
        <f>+'BD1'!H11261</f>
        <v>3.0316700000000001</v>
      </c>
    </row>
    <row r="11262" spans="1:8">
      <c r="A11262" s="1" t="str">
        <f>+'BD1'!A11262</f>
        <v>Pacífico Central</v>
      </c>
      <c r="B11262" s="1" t="str">
        <f>+'BD1'!B11262</f>
        <v>Chomes</v>
      </c>
      <c r="C11262" s="1" t="str">
        <f>+'BD1'!C11262</f>
        <v>Freddy Vásquez Morún</v>
      </c>
      <c r="D11262" s="1">
        <f>+'BD1'!D11262</f>
        <v>36</v>
      </c>
      <c r="E11262" s="1" t="str">
        <f>+'BD1'!E11262</f>
        <v>Técnico</v>
      </c>
      <c r="F11262" s="1" t="str">
        <f>+'BD1'!F11262</f>
        <v>Seguimiento a los PAO de los funcionarios a su cargo (por funcionario)</v>
      </c>
      <c r="G11262" s="1" t="str">
        <f>+'BD1'!G11262</f>
        <v>Administrativa</v>
      </c>
      <c r="H11262" s="1" t="str">
        <f>+'BD1'!H11262</f>
        <v>NA</v>
      </c>
    </row>
    <row r="11263" spans="1:8">
      <c r="A11263" s="1" t="str">
        <f>+'BD1'!A11263</f>
        <v>Pacífico Central</v>
      </c>
      <c r="B11263" s="1" t="str">
        <f>+'BD1'!B11263</f>
        <v>Chomes</v>
      </c>
      <c r="C11263" s="1" t="str">
        <f>+'BD1'!C11263</f>
        <v>Freddy Vásquez Morún</v>
      </c>
      <c r="D11263" s="1">
        <f>+'BD1'!D11263</f>
        <v>36</v>
      </c>
      <c r="E11263" s="1" t="str">
        <f>+'BD1'!E11263</f>
        <v>Técnico</v>
      </c>
      <c r="F11263" s="1" t="str">
        <f>+'BD1'!F11263</f>
        <v>Inscripción y actualización de PYMPA (por productor)</v>
      </c>
      <c r="G11263" s="1" t="str">
        <f>+'BD1'!G11263</f>
        <v>Sustantiva</v>
      </c>
      <c r="H11263" s="1">
        <f>+'BD1'!H11263</f>
        <v>1.07</v>
      </c>
    </row>
    <row r="11264" spans="1:8">
      <c r="A11264" s="1" t="str">
        <f>+'BD1'!A11264</f>
        <v>Pacífico Central</v>
      </c>
      <c r="B11264" s="1" t="str">
        <f>+'BD1'!B11264</f>
        <v>Chomes</v>
      </c>
      <c r="C11264" s="1" t="str">
        <f>+'BD1'!C11264</f>
        <v>Freddy Vásquez Morún</v>
      </c>
      <c r="D11264" s="1">
        <f>+'BD1'!D11264</f>
        <v>36</v>
      </c>
      <c r="E11264" s="1" t="str">
        <f>+'BD1'!E11264</f>
        <v>Técnico</v>
      </c>
      <c r="F11264" s="1" t="str">
        <f>+'BD1'!F11264</f>
        <v>Certificaciones para la Declaración de Bienes Inmuebles ante las municipalidades (por trámite)</v>
      </c>
      <c r="G11264" s="1" t="str">
        <f>+'BD1'!G11264</f>
        <v>Sustantiva</v>
      </c>
      <c r="H11264" s="1" t="str">
        <f>+'BD1'!H11264</f>
        <v>NA</v>
      </c>
    </row>
    <row r="11265" spans="1:8">
      <c r="A11265" s="1" t="str">
        <f>+'BD1'!A11265</f>
        <v>Pacífico Central</v>
      </c>
      <c r="B11265" s="1" t="str">
        <f>+'BD1'!B11265</f>
        <v>Chomes</v>
      </c>
      <c r="C11265" s="1" t="str">
        <f>+'BD1'!C11265</f>
        <v>Freddy Vásquez Morún</v>
      </c>
      <c r="D11265" s="1">
        <f>+'BD1'!D11265</f>
        <v>36</v>
      </c>
      <c r="E11265" s="1" t="str">
        <f>+'BD1'!E11265</f>
        <v>Técnico</v>
      </c>
      <c r="F11265" s="1" t="str">
        <f>+'BD1'!F11265</f>
        <v>Participación en reuniones EREA (por reunión)</v>
      </c>
      <c r="G11265" s="1" t="str">
        <f>+'BD1'!G11265</f>
        <v>Administrativa</v>
      </c>
      <c r="H11265" s="1" t="str">
        <f>+'BD1'!H11265</f>
        <v>NA</v>
      </c>
    </row>
    <row r="11266" spans="1:8">
      <c r="A11266" s="1" t="str">
        <f>+'BD1'!A11266</f>
        <v>Pacífico Central</v>
      </c>
      <c r="B11266" s="1" t="str">
        <f>+'BD1'!B11266</f>
        <v>Chomes</v>
      </c>
      <c r="C11266" s="1" t="str">
        <f>+'BD1'!C11266</f>
        <v>Freddy Vásquez Morún</v>
      </c>
      <c r="D11266" s="1">
        <f>+'BD1'!D11266</f>
        <v>36</v>
      </c>
      <c r="E11266" s="1" t="str">
        <f>+'BD1'!E11266</f>
        <v>Técnico</v>
      </c>
      <c r="F11266" s="1" t="str">
        <f>+'BD1'!F11266</f>
        <v>Participación en grupos técnicos o comisiones (por reunión)</v>
      </c>
      <c r="G11266" s="1" t="str">
        <f>+'BD1'!G11266</f>
        <v>Sustantiva</v>
      </c>
      <c r="H11266" s="1" t="str">
        <f>+'BD1'!H11266</f>
        <v>NA</v>
      </c>
    </row>
    <row r="11267" spans="1:8">
      <c r="A11267" s="1" t="str">
        <f>+'BD1'!A11267</f>
        <v>Pacífico Central</v>
      </c>
      <c r="B11267" s="1" t="str">
        <f>+'BD1'!B11267</f>
        <v>Chomes</v>
      </c>
      <c r="C11267" s="1" t="str">
        <f>+'BD1'!C11267</f>
        <v>Freddy Vásquez Morún</v>
      </c>
      <c r="D11267" s="1">
        <f>+'BD1'!D11267</f>
        <v>36</v>
      </c>
      <c r="E11267" s="1" t="str">
        <f>+'BD1'!E11267</f>
        <v>Técnico</v>
      </c>
      <c r="F11267" s="1" t="str">
        <f>+'BD1'!F11267</f>
        <v>Participación en capacitaciones técnicas (por capacitación)</v>
      </c>
      <c r="G11267" s="1" t="str">
        <f>+'BD1'!G11267</f>
        <v>Administrativa</v>
      </c>
      <c r="H11267" s="1">
        <f>+'BD1'!H11267</f>
        <v>1.605</v>
      </c>
    </row>
    <row r="11268" spans="1:8">
      <c r="A11268" s="1" t="str">
        <f>+'BD1'!A11268</f>
        <v>Pacífico Central</v>
      </c>
      <c r="B11268" s="1" t="str">
        <f>+'BD1'!B11268</f>
        <v>Chomes</v>
      </c>
      <c r="C11268" s="1" t="str">
        <f>+'BD1'!C11268</f>
        <v>Freddy Vásquez Morún</v>
      </c>
      <c r="D11268" s="1">
        <f>+'BD1'!D11268</f>
        <v>36</v>
      </c>
      <c r="E11268" s="1" t="str">
        <f>+'BD1'!E11268</f>
        <v>Técnico</v>
      </c>
      <c r="F11268" s="1" t="str">
        <f>+'BD1'!F11268</f>
        <v xml:space="preserve">Participación en charlas y sesiones técnicas, de trabajo y de actualización de conocimiento (por evento) </v>
      </c>
      <c r="G11268" s="1" t="str">
        <f>+'BD1'!G11268</f>
        <v>Administrativa</v>
      </c>
      <c r="H11268" s="1">
        <f>+'BD1'!H11268</f>
        <v>1.605</v>
      </c>
    </row>
    <row r="11269" spans="1:8">
      <c r="A11269" s="1" t="str">
        <f>+'BD1'!A11269</f>
        <v>Pacífico Central</v>
      </c>
      <c r="B11269" s="1" t="str">
        <f>+'BD1'!B11269</f>
        <v>Chomes</v>
      </c>
      <c r="C11269" s="1" t="str">
        <f>+'BD1'!C11269</f>
        <v>Freddy Vásquez Morún</v>
      </c>
      <c r="D11269" s="1">
        <f>+'BD1'!D11269</f>
        <v>36</v>
      </c>
      <c r="E11269" s="1" t="str">
        <f>+'BD1'!E11269</f>
        <v>Técnico</v>
      </c>
      <c r="F11269" s="1" t="str">
        <f>+'BD1'!F11269</f>
        <v>Aplicación de censos y apoyo en sondeo de precios de insumos agropecuarios (por censo o sondeo)</v>
      </c>
      <c r="G11269" s="1" t="str">
        <f>+'BD1'!G11269</f>
        <v>Sustantiva</v>
      </c>
      <c r="H11269" s="1" t="str">
        <f>+'BD1'!H11269</f>
        <v>NA</v>
      </c>
    </row>
    <row r="11270" spans="1:8">
      <c r="A11270" s="1" t="str">
        <f>+'BD1'!A11270</f>
        <v>Pacífico Central</v>
      </c>
      <c r="B11270" s="1" t="str">
        <f>+'BD1'!B11270</f>
        <v>Chomes</v>
      </c>
      <c r="C11270" s="1" t="str">
        <f>+'BD1'!C11270</f>
        <v>Freddy Vásquez Morún</v>
      </c>
      <c r="D11270" s="1">
        <f>+'BD1'!D11270</f>
        <v>36</v>
      </c>
      <c r="E11270" s="1" t="str">
        <f>+'BD1'!E11270</f>
        <v>Técnico</v>
      </c>
      <c r="F11270" s="1" t="str">
        <f>+'BD1'!F11270</f>
        <v>Coordinación de acciones entre dependencias del MAG (por acción de cordinación)</v>
      </c>
      <c r="G11270" s="1" t="str">
        <f>+'BD1'!G11270</f>
        <v>Administrativa</v>
      </c>
      <c r="H11270" s="1">
        <f>+'BD1'!H11270</f>
        <v>2.4075000000000002</v>
      </c>
    </row>
    <row r="11271" spans="1:8">
      <c r="A11271" s="1" t="str">
        <f>+'BD1'!A11271</f>
        <v>Pacífico Central</v>
      </c>
      <c r="B11271" s="1" t="str">
        <f>+'BD1'!B11271</f>
        <v>Chomes</v>
      </c>
      <c r="C11271" s="1" t="str">
        <f>+'BD1'!C11271</f>
        <v>Freddy Vásquez Morún</v>
      </c>
      <c r="D11271" s="1">
        <f>+'BD1'!D11271</f>
        <v>36</v>
      </c>
      <c r="E11271" s="1" t="str">
        <f>+'BD1'!E11271</f>
        <v>Técnico</v>
      </c>
      <c r="F11271" s="1" t="str">
        <f>+'BD1'!F11271</f>
        <v>Otorgamiento de permisos para quemas agropecuarias (por trámite)</v>
      </c>
      <c r="G11271" s="1" t="str">
        <f>+'BD1'!G11271</f>
        <v>Sustantiva</v>
      </c>
      <c r="H11271" s="1">
        <f>+'BD1'!H11271</f>
        <v>2.4075000000000002</v>
      </c>
    </row>
    <row r="11272" spans="1:8">
      <c r="A11272" s="1" t="str">
        <f>+'BD1'!A11272</f>
        <v>Pacífico Central</v>
      </c>
      <c r="B11272" s="1" t="str">
        <f>+'BD1'!B11272</f>
        <v>Chomes</v>
      </c>
      <c r="C11272" s="1" t="str">
        <f>+'BD1'!C11272</f>
        <v>Freddy Vásquez Morún</v>
      </c>
      <c r="D11272" s="1">
        <f>+'BD1'!D11272</f>
        <v>36</v>
      </c>
      <c r="E11272" s="1" t="str">
        <f>+'BD1'!E11272</f>
        <v>Técnico</v>
      </c>
      <c r="F11272" s="1" t="str">
        <f>+'BD1'!F11272</f>
        <v>Elaboración de Autoevaluación en Control Interno (acumulado efectivo por aplicación de la autoevaluación)</v>
      </c>
      <c r="G11272" s="1" t="str">
        <f>+'BD1'!G11272</f>
        <v>Administrativa</v>
      </c>
      <c r="H11272" s="1">
        <f>+'BD1'!H11272</f>
        <v>1.605</v>
      </c>
    </row>
    <row r="11273" spans="1:8">
      <c r="A11273" s="1" t="str">
        <f>+'BD1'!A11273</f>
        <v>Pacífico Central</v>
      </c>
      <c r="B11273" s="1" t="str">
        <f>+'BD1'!B11273</f>
        <v>Chomes</v>
      </c>
      <c r="C11273" s="1" t="str">
        <f>+'BD1'!C11273</f>
        <v>Freddy Vásquez Morún</v>
      </c>
      <c r="D11273" s="1">
        <f>+'BD1'!D11273</f>
        <v>36</v>
      </c>
      <c r="E11273" s="1" t="str">
        <f>+'BD1'!E11273</f>
        <v>Técnico</v>
      </c>
      <c r="F11273" s="1" t="str">
        <f>+'BD1'!F11273</f>
        <v>Determinación y evaluación de riesgos en SEVRIMAG (acumulado efectivo por aplicación del SEVRIMAG)</v>
      </c>
      <c r="G11273" s="1" t="str">
        <f>+'BD1'!G11273</f>
        <v>Administrativa</v>
      </c>
      <c r="H11273" s="1">
        <f>+'BD1'!H11273</f>
        <v>2.2291699999999999</v>
      </c>
    </row>
    <row r="11274" spans="1:8">
      <c r="A11274" s="1" t="str">
        <f>+'BD1'!A11274</f>
        <v>Pacífico Central</v>
      </c>
      <c r="B11274" s="1" t="str">
        <f>+'BD1'!B11274</f>
        <v>Chomes</v>
      </c>
      <c r="C11274" s="1" t="str">
        <f>+'BD1'!C11274</f>
        <v>Freddy Vásquez Morún</v>
      </c>
      <c r="D11274" s="1">
        <f>+'BD1'!D11274</f>
        <v>36</v>
      </c>
      <c r="E11274" s="1" t="str">
        <f>+'BD1'!E11274</f>
        <v>Técnico</v>
      </c>
      <c r="F11274" s="1" t="str">
        <f>+'BD1'!F11274</f>
        <v>Seguimiento a plan de mitigación de riesgos en SEVRIMAG (acumulado efectivo por seguimiento)</v>
      </c>
      <c r="G11274" s="1" t="str">
        <f>+'BD1'!G11274</f>
        <v>Administrativa</v>
      </c>
      <c r="H11274" s="1">
        <f>+'BD1'!H11274</f>
        <v>1.605</v>
      </c>
    </row>
    <row r="11275" spans="1:8">
      <c r="A11275" s="1" t="str">
        <f>+'BD1'!A11275</f>
        <v>Pacífico Central</v>
      </c>
      <c r="B11275" s="1" t="str">
        <f>+'BD1'!B11275</f>
        <v>Chomes</v>
      </c>
      <c r="C11275" s="1" t="str">
        <f>+'BD1'!C11275</f>
        <v>Freddy Vásquez Morún</v>
      </c>
      <c r="D11275" s="1">
        <f>+'BD1'!D11275</f>
        <v>36</v>
      </c>
      <c r="E11275" s="1" t="str">
        <f>+'BD1'!E11275</f>
        <v>Técnico</v>
      </c>
      <c r="F11275" s="1" t="str">
        <f>+'BD1'!F11275</f>
        <v>Seguimiento a plan de mejora de la Autoevaluación en Control Interno (acumulado efectivo por seguimiento)</v>
      </c>
      <c r="G11275" s="1" t="str">
        <f>+'BD1'!G11275</f>
        <v>Administrativa</v>
      </c>
      <c r="H11275" s="1">
        <f>+'BD1'!H11275</f>
        <v>1.605</v>
      </c>
    </row>
    <row r="11276" spans="1:8">
      <c r="A11276" s="1" t="str">
        <f>+'BD1'!A11276</f>
        <v>Pacífico Central</v>
      </c>
      <c r="B11276" s="1" t="str">
        <f>+'BD1'!B11276</f>
        <v>Chomes</v>
      </c>
      <c r="C11276" s="1" t="str">
        <f>+'BD1'!C11276</f>
        <v>Freddy Vásquez Morún</v>
      </c>
      <c r="D11276" s="1">
        <f>+'BD1'!D11276</f>
        <v>36</v>
      </c>
      <c r="E11276" s="1" t="str">
        <f>+'BD1'!E11276</f>
        <v>Técnico</v>
      </c>
      <c r="F11276" s="1" t="str">
        <f>+'BD1'!F11276</f>
        <v>Reuniones de personal AEA (por reunión)</v>
      </c>
      <c r="G11276" s="1" t="str">
        <f>+'BD1'!G11276</f>
        <v>Administrativa</v>
      </c>
      <c r="H11276" s="1">
        <f>+'BD1'!H11276</f>
        <v>1.07</v>
      </c>
    </row>
    <row r="11277" spans="1:8">
      <c r="A11277" s="1" t="str">
        <f>+'BD1'!A11277</f>
        <v>Pacífico Central</v>
      </c>
      <c r="B11277" s="1" t="str">
        <f>+'BD1'!B11277</f>
        <v>Chomes</v>
      </c>
      <c r="C11277" s="1" t="str">
        <f>+'BD1'!C11277</f>
        <v>Freddy Vásquez Morún</v>
      </c>
      <c r="D11277" s="1">
        <f>+'BD1'!D11277</f>
        <v>36</v>
      </c>
      <c r="E11277" s="1" t="str">
        <f>+'BD1'!E11277</f>
        <v>Técnico</v>
      </c>
      <c r="F11277" s="1" t="str">
        <f>+'BD1'!F11277</f>
        <v>Actualización del sistema de gestión documental y archivo (tiempo efectivo por día)</v>
      </c>
      <c r="G11277" s="1" t="str">
        <f>+'BD1'!G11277</f>
        <v>Administrativa</v>
      </c>
      <c r="H11277" s="1">
        <f>+'BD1'!H11277</f>
        <v>0.57957999999999998</v>
      </c>
    </row>
    <row r="11278" spans="1:8">
      <c r="A11278" s="1" t="str">
        <f>+'BD1'!A11278</f>
        <v>Pacífico Central</v>
      </c>
      <c r="B11278" s="1" t="str">
        <f>+'BD1'!B11278</f>
        <v>Chomes</v>
      </c>
      <c r="C11278" s="1" t="str">
        <f>+'BD1'!C11278</f>
        <v>Freddy Vásquez Morún</v>
      </c>
      <c r="D11278" s="1">
        <f>+'BD1'!D11278</f>
        <v>36</v>
      </c>
      <c r="E11278" s="1" t="str">
        <f>+'BD1'!E11278</f>
        <v>Técnico</v>
      </c>
      <c r="F11278" s="1" t="str">
        <f>+'BD1'!F11278</f>
        <v>Actualización del sistema SisDNEA (por productor)</v>
      </c>
      <c r="G11278" s="1" t="str">
        <f>+'BD1'!G11278</f>
        <v>Administrativa</v>
      </c>
      <c r="H11278" s="1">
        <f>+'BD1'!H11278</f>
        <v>1.605</v>
      </c>
    </row>
    <row r="11279" spans="1:8">
      <c r="A11279" s="1" t="str">
        <f>+'BD1'!A11279</f>
        <v>Pacífico Central</v>
      </c>
      <c r="B11279" s="1" t="str">
        <f>+'BD1'!B11279</f>
        <v>Chomes</v>
      </c>
      <c r="C11279" s="1" t="str">
        <f>+'BD1'!C11279</f>
        <v>Freddy Vásquez Morún</v>
      </c>
      <c r="D11279" s="1">
        <f>+'BD1'!D11279</f>
        <v>36</v>
      </c>
      <c r="E11279" s="1" t="str">
        <f>+'BD1'!E11279</f>
        <v>Técnico</v>
      </c>
      <c r="F11279" s="1" t="str">
        <f>+'BD1'!F11279</f>
        <v>Seguimiento semestral de la determinación de expectativas (por seguimiento)</v>
      </c>
      <c r="G11279" s="1" t="str">
        <f>+'BD1'!G11279</f>
        <v>Administrativa</v>
      </c>
      <c r="H11279" s="1">
        <f>+'BD1'!H11279</f>
        <v>1.605</v>
      </c>
    </row>
    <row r="11280" spans="1:8">
      <c r="A11280" s="1" t="str">
        <f>+'BD1'!A11280</f>
        <v>Pacífico Central</v>
      </c>
      <c r="B11280" s="1" t="str">
        <f>+'BD1'!B11280</f>
        <v>Chomes</v>
      </c>
      <c r="C11280" s="1" t="str">
        <f>+'BD1'!C11280</f>
        <v>Freddy Vásquez Morún</v>
      </c>
      <c r="D11280" s="1">
        <f>+'BD1'!D11280</f>
        <v>36</v>
      </c>
      <c r="E11280" s="1" t="str">
        <f>+'BD1'!E11280</f>
        <v>Técnico</v>
      </c>
      <c r="F11280" s="1" t="str">
        <f>+'BD1'!F11280</f>
        <v>Elaboración de la evaluación del desempeño (por reunión)</v>
      </c>
      <c r="G11280" s="1" t="str">
        <f>+'BD1'!G11280</f>
        <v>Administrativa</v>
      </c>
      <c r="H11280" s="1">
        <f>+'BD1'!H11280</f>
        <v>1.07</v>
      </c>
    </row>
    <row r="11281" spans="1:8">
      <c r="A11281" s="1" t="str">
        <f>+'BD1'!A11281</f>
        <v>Pacífico Central</v>
      </c>
      <c r="B11281" s="1" t="str">
        <f>+'BD1'!B11281</f>
        <v>Chomes</v>
      </c>
      <c r="C11281" s="1" t="str">
        <f>+'BD1'!C11281</f>
        <v>Freddy Vásquez Morún</v>
      </c>
      <c r="D11281" s="1">
        <f>+'BD1'!D11281</f>
        <v>36</v>
      </c>
      <c r="E11281" s="1" t="str">
        <f>+'BD1'!E11281</f>
        <v>Técnico</v>
      </c>
      <c r="F11281" s="1" t="str">
        <f>+'BD1'!F11281</f>
        <v>Elaboración de inventarios de equipos, materiales e insumos (tiempo efectivo por día)</v>
      </c>
      <c r="G11281" s="1" t="str">
        <f>+'BD1'!G11281</f>
        <v>Administrativa</v>
      </c>
      <c r="H11281" s="1">
        <f>+'BD1'!H11281</f>
        <v>1.605</v>
      </c>
    </row>
    <row r="11282" spans="1:8">
      <c r="A11282" s="1" t="str">
        <f>+'BD1'!A11282</f>
        <v>Pacífico Central</v>
      </c>
      <c r="B11282" s="1" t="str">
        <f>+'BD1'!B11282</f>
        <v>Chomes</v>
      </c>
      <c r="C11282" s="1" t="str">
        <f>+'BD1'!C11282</f>
        <v>Freddy Vásquez Morún</v>
      </c>
      <c r="D11282" s="1">
        <f>+'BD1'!D11282</f>
        <v>36</v>
      </c>
      <c r="E11282" s="1" t="str">
        <f>+'BD1'!E11282</f>
        <v>Técnico</v>
      </c>
      <c r="F11282" s="1" t="str">
        <f>+'BD1'!F11282</f>
        <v>Atención de emergencias</v>
      </c>
      <c r="G11282" s="1" t="str">
        <f>+'BD1'!G11282</f>
        <v>Sustantiva</v>
      </c>
      <c r="H11282" s="1" t="str">
        <f>+'BD1'!H11282</f>
        <v>NA</v>
      </c>
    </row>
    <row r="11283" spans="1:8">
      <c r="A11283" s="1" t="str">
        <f>+'BD1'!A11283</f>
        <v>Pacífico Central</v>
      </c>
      <c r="B11283" s="1" t="str">
        <f>+'BD1'!B11283</f>
        <v>Chomes</v>
      </c>
      <c r="C11283" s="1" t="str">
        <f>+'BD1'!C11283</f>
        <v>Freddy Vásquez Morún</v>
      </c>
      <c r="D11283" s="1">
        <f>+'BD1'!D11283</f>
        <v>36</v>
      </c>
      <c r="E11283" s="1" t="str">
        <f>+'BD1'!E11283</f>
        <v>Técnico</v>
      </c>
      <c r="F11283" s="1" t="str">
        <f>+'BD1'!F11283</f>
        <v>Trazabilidad-visita a finca (por productor)</v>
      </c>
      <c r="G11283" s="1" t="str">
        <f>+'BD1'!G11283</f>
        <v>Sustantiva</v>
      </c>
      <c r="H11283" s="1">
        <f>+'BD1'!H11283</f>
        <v>2.14</v>
      </c>
    </row>
    <row r="11284" spans="1:8">
      <c r="A11284" s="1" t="str">
        <f>+'BD1'!A11284</f>
        <v>Pacífico Central</v>
      </c>
      <c r="B11284" s="1" t="str">
        <f>+'BD1'!B11284</f>
        <v>Chomes</v>
      </c>
      <c r="C11284" s="1" t="str">
        <f>+'BD1'!C11284</f>
        <v>Freddy Vásquez Morún</v>
      </c>
      <c r="D11284" s="1">
        <f>+'BD1'!D11284</f>
        <v>36</v>
      </c>
      <c r="E11284" s="1" t="str">
        <f>+'BD1'!E11284</f>
        <v>Técnico</v>
      </c>
      <c r="F11284" s="1" t="str">
        <f>+'BD1'!F11284</f>
        <v>Trazabilidad-inclusión en sistema TrazarAgro (por productor)</v>
      </c>
      <c r="G11284" s="1" t="str">
        <f>+'BD1'!G11284</f>
        <v>Sustantiva</v>
      </c>
      <c r="H11284" s="1" t="str">
        <f>+'BD1'!H11284</f>
        <v>NA</v>
      </c>
    </row>
    <row r="11285" spans="1:8">
      <c r="A11285" s="1" t="str">
        <f>+'BD1'!A11285</f>
        <v>Pacífico Central</v>
      </c>
      <c r="B11285" s="1" t="str">
        <f>+'BD1'!B11285</f>
        <v>Chomes</v>
      </c>
      <c r="C11285" s="1" t="str">
        <f>+'BD1'!C11285</f>
        <v>Freddy Vásquez Morún</v>
      </c>
      <c r="D11285" s="1">
        <f>+'BD1'!D11285</f>
        <v>36</v>
      </c>
      <c r="E11285" s="1" t="str">
        <f>+'BD1'!E11285</f>
        <v>Técnico</v>
      </c>
      <c r="F11285" s="1" t="str">
        <f>+'BD1'!F11285</f>
        <v>Atención al gusano barrenador (por productor)</v>
      </c>
      <c r="G11285" s="1" t="str">
        <f>+'BD1'!G11285</f>
        <v>Sustantiva</v>
      </c>
      <c r="H11285" s="1">
        <f>+'BD1'!H11285</f>
        <v>1.07</v>
      </c>
    </row>
    <row r="11286" spans="1:8">
      <c r="A11286" s="1" t="str">
        <f>+'BD1'!A11286</f>
        <v>Pacífico Central</v>
      </c>
      <c r="B11286" s="1" t="str">
        <f>+'BD1'!B11286</f>
        <v>Chomes</v>
      </c>
      <c r="C11286" s="1" t="str">
        <f>+'BD1'!C11286</f>
        <v>Freddy Vásquez Morún</v>
      </c>
      <c r="D11286" s="1">
        <f>+'BD1'!D11286</f>
        <v>36</v>
      </c>
      <c r="E11286" s="1" t="str">
        <f>+'BD1'!E11286</f>
        <v>Técnico</v>
      </c>
      <c r="F11286" s="1" t="str">
        <f>+'BD1'!F11286</f>
        <v>Atención en oficina (por usuario)</v>
      </c>
      <c r="G11286" s="1" t="str">
        <f>+'BD1'!G11286</f>
        <v>Sustantiva</v>
      </c>
      <c r="H11286" s="1">
        <f>+'BD1'!H11286</f>
        <v>0.53500000000000003</v>
      </c>
    </row>
    <row r="11287" spans="1:8">
      <c r="A11287" s="1" t="str">
        <f>+'BD1'!A11287</f>
        <v>Pacífico Central</v>
      </c>
      <c r="B11287" s="1" t="str">
        <f>+'BD1'!B11287</f>
        <v>Chomes</v>
      </c>
      <c r="C11287" s="1" t="str">
        <f>+'BD1'!C11287</f>
        <v>Freddy Vásquez Morún</v>
      </c>
      <c r="D11287" s="1">
        <f>+'BD1'!D11287</f>
        <v>36</v>
      </c>
      <c r="E11287" s="1" t="str">
        <f>+'BD1'!E11287</f>
        <v>Técnico</v>
      </c>
      <c r="F11287" s="1" t="str">
        <f>+'BD1'!F11287</f>
        <v>Búsqueda de nuevos productores (por productor)</v>
      </c>
      <c r="G11287" s="1" t="str">
        <f>+'BD1'!G11287</f>
        <v>Sustantiva</v>
      </c>
      <c r="H11287" s="1">
        <f>+'BD1'!H11287</f>
        <v>1.15917</v>
      </c>
    </row>
    <row r="11288" spans="1:8">
      <c r="A11288" s="1" t="str">
        <f>+'BD1'!A11288</f>
        <v>Pacífico Central</v>
      </c>
      <c r="B11288" s="1" t="str">
        <f>+'BD1'!B11288</f>
        <v>Chomes</v>
      </c>
      <c r="C11288" s="1" t="str">
        <f>+'BD1'!C11288</f>
        <v>Isaac Josué Carvajal Suárez</v>
      </c>
      <c r="D11288" s="1">
        <f>+'BD1'!D11288</f>
        <v>4.5</v>
      </c>
      <c r="E11288" s="1" t="str">
        <f>+'BD1'!E11288</f>
        <v>Profesional</v>
      </c>
      <c r="F11288" s="1" t="str">
        <f>+'BD1'!F11288</f>
        <v>Elaboración del diagnóstico y plan de finca de manejo a personas productoras (por productor)</v>
      </c>
      <c r="G11288" s="1" t="str">
        <f>+'BD1'!G11288</f>
        <v>Sustantiva</v>
      </c>
      <c r="H11288" s="1">
        <f>+'BD1'!H11288</f>
        <v>2.14</v>
      </c>
    </row>
    <row r="11289" spans="1:8">
      <c r="A11289" s="1" t="str">
        <f>+'BD1'!A11289</f>
        <v>Pacífico Central</v>
      </c>
      <c r="B11289" s="1" t="str">
        <f>+'BD1'!B11289</f>
        <v>Chomes</v>
      </c>
      <c r="C11289" s="1" t="str">
        <f>+'BD1'!C11289</f>
        <v>Isaac Josué Carvajal Suárez</v>
      </c>
      <c r="D11289" s="1">
        <f>+'BD1'!D11289</f>
        <v>4.5</v>
      </c>
      <c r="E11289" s="1" t="str">
        <f>+'BD1'!E11289</f>
        <v>Profesional</v>
      </c>
      <c r="F11289" s="1" t="str">
        <f>+'BD1'!F11289</f>
        <v>Asistencia técnica a personas productoras (individual): visitas a finca (por productor)</v>
      </c>
      <c r="G11289" s="1" t="str">
        <f>+'BD1'!G11289</f>
        <v>Sustantiva</v>
      </c>
      <c r="H11289" s="1">
        <f>+'BD1'!H11289</f>
        <v>3.8341699999999999</v>
      </c>
    </row>
    <row r="11290" spans="1:8">
      <c r="A11290" s="1" t="str">
        <f>+'BD1'!A11290</f>
        <v>Pacífico Central</v>
      </c>
      <c r="B11290" s="1" t="str">
        <f>+'BD1'!B11290</f>
        <v>Chomes</v>
      </c>
      <c r="C11290" s="1" t="str">
        <f>+'BD1'!C11290</f>
        <v>Isaac Josué Carvajal Suárez</v>
      </c>
      <c r="D11290" s="1">
        <f>+'BD1'!D11290</f>
        <v>4.5</v>
      </c>
      <c r="E11290" s="1" t="str">
        <f>+'BD1'!E11290</f>
        <v>Profesional</v>
      </c>
      <c r="F11290" s="1" t="str">
        <f>+'BD1'!F11290</f>
        <v>Asistencia técnica a personas productoras (individual): atenciones virtuales y digitales (por productor)</v>
      </c>
      <c r="G11290" s="1" t="str">
        <f>+'BD1'!G11290</f>
        <v>Sustantiva</v>
      </c>
      <c r="H11290" s="1">
        <f>+'BD1'!H11290</f>
        <v>1.15917</v>
      </c>
    </row>
    <row r="11291" spans="1:8">
      <c r="A11291" s="1" t="str">
        <f>+'BD1'!A11291</f>
        <v>Pacífico Central</v>
      </c>
      <c r="B11291" s="1" t="str">
        <f>+'BD1'!B11291</f>
        <v>Chomes</v>
      </c>
      <c r="C11291" s="1" t="str">
        <f>+'BD1'!C11291</f>
        <v>Isaac Josué Carvajal Suárez</v>
      </c>
      <c r="D11291" s="1">
        <f>+'BD1'!D11291</f>
        <v>4.5</v>
      </c>
      <c r="E11291" s="1" t="str">
        <f>+'BD1'!E11291</f>
        <v>Profesional</v>
      </c>
      <c r="F11291" s="1" t="str">
        <f>+'BD1'!F11291</f>
        <v>Asistencia técnica a personas productoras (grupal): día de campo (por día en el evento)</v>
      </c>
      <c r="G11291" s="1" t="str">
        <f>+'BD1'!G11291</f>
        <v>Sustantiva</v>
      </c>
      <c r="H11291" s="1">
        <f>+'BD1'!H11291</f>
        <v>6.5983299999999998</v>
      </c>
    </row>
    <row r="11292" spans="1:8">
      <c r="A11292" s="1" t="str">
        <f>+'BD1'!A11292</f>
        <v>Pacífico Central</v>
      </c>
      <c r="B11292" s="1" t="str">
        <f>+'BD1'!B11292</f>
        <v>Chomes</v>
      </c>
      <c r="C11292" s="1" t="str">
        <f>+'BD1'!C11292</f>
        <v>Isaac Josué Carvajal Suárez</v>
      </c>
      <c r="D11292" s="1">
        <f>+'BD1'!D11292</f>
        <v>4.5</v>
      </c>
      <c r="E11292" s="1" t="str">
        <f>+'BD1'!E11292</f>
        <v>Profesional</v>
      </c>
      <c r="F11292" s="1" t="str">
        <f>+'BD1'!F11292</f>
        <v>Asistencia técnica a personas productoras (grupal): demostración de métodos (por evento, se puede acumular si la demostración tarda más de un día)</v>
      </c>
      <c r="G11292" s="1" t="str">
        <f>+'BD1'!G11292</f>
        <v>Sustantiva</v>
      </c>
      <c r="H11292" s="1">
        <f>+'BD1'!H11292</f>
        <v>4.28</v>
      </c>
    </row>
    <row r="11293" spans="1:8">
      <c r="A11293" s="1" t="str">
        <f>+'BD1'!A11293</f>
        <v>Pacífico Central</v>
      </c>
      <c r="B11293" s="1" t="str">
        <f>+'BD1'!B11293</f>
        <v>Chomes</v>
      </c>
      <c r="C11293" s="1" t="str">
        <f>+'BD1'!C11293</f>
        <v>Isaac Josué Carvajal Suárez</v>
      </c>
      <c r="D11293" s="1">
        <f>+'BD1'!D11293</f>
        <v>4.5</v>
      </c>
      <c r="E11293" s="1" t="str">
        <f>+'BD1'!E11293</f>
        <v>Profesional</v>
      </c>
      <c r="F11293" s="1" t="str">
        <f>+'BD1'!F11293</f>
        <v>Asistencia técnica a personas productoras (grupal): taller (por taller)</v>
      </c>
      <c r="G11293" s="1" t="str">
        <f>+'BD1'!G11293</f>
        <v>Sustantiva</v>
      </c>
      <c r="H11293" s="1">
        <f>+'BD1'!H11293</f>
        <v>4.1016700000000004</v>
      </c>
    </row>
    <row r="11294" spans="1:8">
      <c r="A11294" s="1" t="str">
        <f>+'BD1'!A11294</f>
        <v>Pacífico Central</v>
      </c>
      <c r="B11294" s="1" t="str">
        <f>+'BD1'!B11294</f>
        <v>Chomes</v>
      </c>
      <c r="C11294" s="1" t="str">
        <f>+'BD1'!C11294</f>
        <v>Isaac Josué Carvajal Suárez</v>
      </c>
      <c r="D11294" s="1">
        <f>+'BD1'!D11294</f>
        <v>4.5</v>
      </c>
      <c r="E11294" s="1" t="str">
        <f>+'BD1'!E11294</f>
        <v>Profesional</v>
      </c>
      <c r="F11294" s="1" t="str">
        <f>+'BD1'!F11294</f>
        <v>Asistencia técnica a personas productoras (grupal): charlas (por día en el evento)</v>
      </c>
      <c r="G11294" s="1" t="str">
        <f>+'BD1'!G11294</f>
        <v>Sustantiva</v>
      </c>
      <c r="H11294" s="1">
        <f>+'BD1'!H11294</f>
        <v>4.1016700000000004</v>
      </c>
    </row>
    <row r="11295" spans="1:8">
      <c r="A11295" s="1" t="str">
        <f>+'BD1'!A11295</f>
        <v>Pacífico Central</v>
      </c>
      <c r="B11295" s="1" t="str">
        <f>+'BD1'!B11295</f>
        <v>Chomes</v>
      </c>
      <c r="C11295" s="1" t="str">
        <f>+'BD1'!C11295</f>
        <v>Isaac Josué Carvajal Suárez</v>
      </c>
      <c r="D11295" s="1">
        <f>+'BD1'!D11295</f>
        <v>4.5</v>
      </c>
      <c r="E11295" s="1" t="str">
        <f>+'BD1'!E11295</f>
        <v>Profesional</v>
      </c>
      <c r="F11295" s="1" t="str">
        <f>+'BD1'!F11295</f>
        <v>Gestión en capacitaciones con instituciones públicas o privadas (solo gestión de coordinación por evento de capacitación)</v>
      </c>
      <c r="G11295" s="1" t="str">
        <f>+'BD1'!G11295</f>
        <v>Administrativa</v>
      </c>
      <c r="H11295" s="1">
        <f>+'BD1'!H11295</f>
        <v>3.1208300000000002</v>
      </c>
    </row>
    <row r="11296" spans="1:8">
      <c r="A11296" s="1" t="str">
        <f>+'BD1'!A11296</f>
        <v>Pacífico Central</v>
      </c>
      <c r="B11296" s="1" t="str">
        <f>+'BD1'!B11296</f>
        <v>Chomes</v>
      </c>
      <c r="C11296" s="1" t="str">
        <f>+'BD1'!C11296</f>
        <v>Isaac Josué Carvajal Suárez</v>
      </c>
      <c r="D11296" s="1">
        <f>+'BD1'!D11296</f>
        <v>4.5</v>
      </c>
      <c r="E11296" s="1" t="str">
        <f>+'BD1'!E11296</f>
        <v>Profesional</v>
      </c>
      <c r="F11296" s="1" t="str">
        <f>+'BD1'!F11296</f>
        <v>Aplicación de la herramienta de medición del nivel de gestión empresarial y organizacional (por organización)</v>
      </c>
      <c r="G11296" s="1" t="str">
        <f>+'BD1'!G11296</f>
        <v>Sustantiva</v>
      </c>
      <c r="H11296" s="1">
        <f>+'BD1'!H11296</f>
        <v>2.4075000000000002</v>
      </c>
    </row>
    <row r="11297" spans="1:8">
      <c r="A11297" s="1" t="str">
        <f>+'BD1'!A11297</f>
        <v>Pacífico Central</v>
      </c>
      <c r="B11297" s="1" t="str">
        <f>+'BD1'!B11297</f>
        <v>Chomes</v>
      </c>
      <c r="C11297" s="1" t="str">
        <f>+'BD1'!C11297</f>
        <v>Isaac Josué Carvajal Suárez</v>
      </c>
      <c r="D11297" s="1">
        <f>+'BD1'!D11297</f>
        <v>4.5</v>
      </c>
      <c r="E11297" s="1" t="str">
        <f>+'BD1'!E11297</f>
        <v>Profesional</v>
      </c>
      <c r="F11297" s="1" t="str">
        <f>+'BD1'!F11297</f>
        <v>Elaboración y ejecución del plan de trabajo (por organización)</v>
      </c>
      <c r="G11297" s="1" t="str">
        <f>+'BD1'!G11297</f>
        <v>Sustantiva</v>
      </c>
      <c r="H11297" s="1">
        <f>+'BD1'!H11297</f>
        <v>2.14</v>
      </c>
    </row>
    <row r="11298" spans="1:8">
      <c r="A11298" s="1" t="str">
        <f>+'BD1'!A11298</f>
        <v>Pacífico Central</v>
      </c>
      <c r="B11298" s="1" t="str">
        <f>+'BD1'!B11298</f>
        <v>Chomes</v>
      </c>
      <c r="C11298" s="1" t="str">
        <f>+'BD1'!C11298</f>
        <v>Isaac Josué Carvajal Suárez</v>
      </c>
      <c r="D11298" s="1">
        <f>+'BD1'!D11298</f>
        <v>4.5</v>
      </c>
      <c r="E11298" s="1" t="str">
        <f>+'BD1'!E11298</f>
        <v>Profesional</v>
      </c>
      <c r="F11298" s="1" t="str">
        <f>+'BD1'!F11298</f>
        <v>Visitas de seguimiento al plan de trabajo (por visita por organización)</v>
      </c>
      <c r="G11298" s="1" t="str">
        <f>+'BD1'!G11298</f>
        <v>Sustantiva</v>
      </c>
      <c r="H11298" s="1">
        <f>+'BD1'!H11298</f>
        <v>2.76417</v>
      </c>
    </row>
    <row r="11299" spans="1:8">
      <c r="A11299" s="1" t="str">
        <f>+'BD1'!A11299</f>
        <v>Pacífico Central</v>
      </c>
      <c r="B11299" s="1" t="str">
        <f>+'BD1'!B11299</f>
        <v>Chomes</v>
      </c>
      <c r="C11299" s="1" t="str">
        <f>+'BD1'!C11299</f>
        <v>Isaac Josué Carvajal Suárez</v>
      </c>
      <c r="D11299" s="1">
        <f>+'BD1'!D11299</f>
        <v>4.5</v>
      </c>
      <c r="E11299" s="1" t="str">
        <f>+'BD1'!E11299</f>
        <v>Profesional</v>
      </c>
      <c r="F11299" s="1" t="str">
        <f>+'BD1'!F11299</f>
        <v>Reporte del plan de trabajo anual (por reporte por organización)</v>
      </c>
      <c r="G11299" s="1" t="str">
        <f>+'BD1'!G11299</f>
        <v>Sustantiva</v>
      </c>
      <c r="H11299" s="1" t="str">
        <f>+'BD1'!H11299</f>
        <v>NA</v>
      </c>
    </row>
    <row r="11300" spans="1:8">
      <c r="A11300" s="1" t="str">
        <f>+'BD1'!A11300</f>
        <v>Pacífico Central</v>
      </c>
      <c r="B11300" s="1" t="str">
        <f>+'BD1'!B11300</f>
        <v>Chomes</v>
      </c>
      <c r="C11300" s="1" t="str">
        <f>+'BD1'!C11300</f>
        <v>Isaac Josué Carvajal Suárez</v>
      </c>
      <c r="D11300" s="1">
        <f>+'BD1'!D11300</f>
        <v>4.5</v>
      </c>
      <c r="E11300" s="1" t="str">
        <f>+'BD1'!E11300</f>
        <v>Profesional</v>
      </c>
      <c r="F11300" s="1" t="str">
        <f>+'BD1'!F11300</f>
        <v>NAMA (café): muestreo y toma de datos en finca (por productor)</v>
      </c>
      <c r="G11300" s="1" t="str">
        <f>+'BD1'!G11300</f>
        <v>Sustantiva</v>
      </c>
      <c r="H11300" s="1" t="str">
        <f>+'BD1'!H11300</f>
        <v>NA</v>
      </c>
    </row>
    <row r="11301" spans="1:8">
      <c r="A11301" s="1" t="str">
        <f>+'BD1'!A11301</f>
        <v>Pacífico Central</v>
      </c>
      <c r="B11301" s="1" t="str">
        <f>+'BD1'!B11301</f>
        <v>Chomes</v>
      </c>
      <c r="C11301" s="1" t="str">
        <f>+'BD1'!C11301</f>
        <v>Isaac Josué Carvajal Suárez</v>
      </c>
      <c r="D11301" s="1">
        <f>+'BD1'!D11301</f>
        <v>4.5</v>
      </c>
      <c r="E11301" s="1" t="str">
        <f>+'BD1'!E11301</f>
        <v>Profesional</v>
      </c>
      <c r="F11301" s="1" t="str">
        <f>+'BD1'!F11301</f>
        <v>NAMA (café): inclusión de datos al SisDNEA (por productor)</v>
      </c>
      <c r="G11301" s="1" t="str">
        <f>+'BD1'!G11301</f>
        <v>Sustantiva</v>
      </c>
      <c r="H11301" s="1" t="str">
        <f>+'BD1'!H11301</f>
        <v>NA</v>
      </c>
    </row>
    <row r="11302" spans="1:8">
      <c r="A11302" s="1" t="str">
        <f>+'BD1'!A11302</f>
        <v>Pacífico Central</v>
      </c>
      <c r="B11302" s="1" t="str">
        <f>+'BD1'!B11302</f>
        <v>Chomes</v>
      </c>
      <c r="C11302" s="1" t="str">
        <f>+'BD1'!C11302</f>
        <v>Isaac Josué Carvajal Suárez</v>
      </c>
      <c r="D11302" s="1">
        <f>+'BD1'!D11302</f>
        <v>4.5</v>
      </c>
      <c r="E11302" s="1" t="str">
        <f>+'BD1'!E11302</f>
        <v>Profesional</v>
      </c>
      <c r="F11302" s="1" t="str">
        <f>+'BD1'!F11302</f>
        <v>NAMA (café): entrega de constancia de verificación del MRV a la persona productora (por productor)</v>
      </c>
      <c r="G11302" s="1" t="str">
        <f>+'BD1'!G11302</f>
        <v>Sustantiva</v>
      </c>
      <c r="H11302" s="1" t="str">
        <f>+'BD1'!H11302</f>
        <v>NA</v>
      </c>
    </row>
    <row r="11303" spans="1:8">
      <c r="A11303" s="1" t="str">
        <f>+'BD1'!A11303</f>
        <v>Pacífico Central</v>
      </c>
      <c r="B11303" s="1" t="str">
        <f>+'BD1'!B11303</f>
        <v>Chomes</v>
      </c>
      <c r="C11303" s="1" t="str">
        <f>+'BD1'!C11303</f>
        <v>Isaac Josué Carvajal Suárez</v>
      </c>
      <c r="D11303" s="1">
        <f>+'BD1'!D11303</f>
        <v>4.5</v>
      </c>
      <c r="E11303" s="1" t="str">
        <f>+'BD1'!E11303</f>
        <v>Profesional</v>
      </c>
      <c r="F11303" s="1" t="str">
        <f>+'BD1'!F11303</f>
        <v>NAMA (ganadería): muestreo y toma de datos en finca (por productor)</v>
      </c>
      <c r="G11303" s="1" t="str">
        <f>+'BD1'!G11303</f>
        <v>Sustantiva</v>
      </c>
      <c r="H11303" s="1">
        <f>+'BD1'!H11303</f>
        <v>4.4583300000000001</v>
      </c>
    </row>
    <row r="11304" spans="1:8">
      <c r="A11304" s="1" t="str">
        <f>+'BD1'!A11304</f>
        <v>Pacífico Central</v>
      </c>
      <c r="B11304" s="1" t="str">
        <f>+'BD1'!B11304</f>
        <v>Chomes</v>
      </c>
      <c r="C11304" s="1" t="str">
        <f>+'BD1'!C11304</f>
        <v>Isaac Josué Carvajal Suárez</v>
      </c>
      <c r="D11304" s="1">
        <f>+'BD1'!D11304</f>
        <v>4.5</v>
      </c>
      <c r="E11304" s="1" t="str">
        <f>+'BD1'!E11304</f>
        <v>Profesional</v>
      </c>
      <c r="F11304" s="1" t="str">
        <f>+'BD1'!F11304</f>
        <v>NAMA (ganadería): inclusión de datos al SisDNEA (por productor)</v>
      </c>
      <c r="G11304" s="1" t="str">
        <f>+'BD1'!G11304</f>
        <v>Sustantiva</v>
      </c>
      <c r="H11304" s="1">
        <f>+'BD1'!H11304</f>
        <v>1.51583</v>
      </c>
    </row>
    <row r="11305" spans="1:8">
      <c r="A11305" s="1" t="str">
        <f>+'BD1'!A11305</f>
        <v>Pacífico Central</v>
      </c>
      <c r="B11305" s="1" t="str">
        <f>+'BD1'!B11305</f>
        <v>Chomes</v>
      </c>
      <c r="C11305" s="1" t="str">
        <f>+'BD1'!C11305</f>
        <v>Isaac Josué Carvajal Suárez</v>
      </c>
      <c r="D11305" s="1">
        <f>+'BD1'!D11305</f>
        <v>4.5</v>
      </c>
      <c r="E11305" s="1" t="str">
        <f>+'BD1'!E11305</f>
        <v>Profesional</v>
      </c>
      <c r="F11305" s="1" t="str">
        <f>+'BD1'!F11305</f>
        <v>NAMA (ganadería): entrega de constancia de verificación del MRV a la persona productora (por productor)</v>
      </c>
      <c r="G11305" s="1" t="str">
        <f>+'BD1'!G11305</f>
        <v>Sustantiva</v>
      </c>
      <c r="H11305" s="1">
        <f>+'BD1'!H11305</f>
        <v>1.07</v>
      </c>
    </row>
    <row r="11306" spans="1:8">
      <c r="A11306" s="1" t="str">
        <f>+'BD1'!A11306</f>
        <v>Pacífico Central</v>
      </c>
      <c r="B11306" s="1" t="str">
        <f>+'BD1'!B11306</f>
        <v>Chomes</v>
      </c>
      <c r="C11306" s="1" t="str">
        <f>+'BD1'!C11306</f>
        <v>Isaac Josué Carvajal Suárez</v>
      </c>
      <c r="D11306" s="1">
        <f>+'BD1'!D11306</f>
        <v>4.5</v>
      </c>
      <c r="E11306" s="1" t="str">
        <f>+'BD1'!E11306</f>
        <v>Profesional</v>
      </c>
      <c r="F11306" s="1" t="str">
        <f>+'BD1'!F11306</f>
        <v>Producción sostenible: elaboración de la herramienta Tu Modelo, en el SisDNEA (por productor)</v>
      </c>
      <c r="G11306" s="1" t="str">
        <f>+'BD1'!G11306</f>
        <v>Sustantiva</v>
      </c>
      <c r="H11306" s="1" t="str">
        <f>+'BD1'!H11306</f>
        <v>NA</v>
      </c>
    </row>
    <row r="11307" spans="1:8">
      <c r="A11307" s="1" t="str">
        <f>+'BD1'!A11307</f>
        <v>Pacífico Central</v>
      </c>
      <c r="B11307" s="1" t="str">
        <f>+'BD1'!B11307</f>
        <v>Chomes</v>
      </c>
      <c r="C11307" s="1" t="str">
        <f>+'BD1'!C11307</f>
        <v>Isaac Josué Carvajal Suárez</v>
      </c>
      <c r="D11307" s="1">
        <f>+'BD1'!D11307</f>
        <v>4.5</v>
      </c>
      <c r="E11307" s="1" t="str">
        <f>+'BD1'!E11307</f>
        <v>Profesional</v>
      </c>
      <c r="F11307" s="1" t="str">
        <f>+'BD1'!F11307</f>
        <v>Producción sostenible: entregar certificado al productor e incluirlo en el expediente físico (por productor)</v>
      </c>
      <c r="G11307" s="1" t="str">
        <f>+'BD1'!G11307</f>
        <v>Sustantiva</v>
      </c>
      <c r="H11307" s="1" t="str">
        <f>+'BD1'!H11307</f>
        <v>NA</v>
      </c>
    </row>
    <row r="11308" spans="1:8">
      <c r="A11308" s="1" t="str">
        <f>+'BD1'!A11308</f>
        <v>Pacífico Central</v>
      </c>
      <c r="B11308" s="1" t="str">
        <f>+'BD1'!B11308</f>
        <v>Chomes</v>
      </c>
      <c r="C11308" s="1" t="str">
        <f>+'BD1'!C11308</f>
        <v>Isaac Josué Carvajal Suárez</v>
      </c>
      <c r="D11308" s="1">
        <f>+'BD1'!D11308</f>
        <v>4.5</v>
      </c>
      <c r="E11308" s="1" t="str">
        <f>+'BD1'!E11308</f>
        <v>Profesional</v>
      </c>
      <c r="F11308" s="1" t="str">
        <f>+'BD1'!F11308</f>
        <v>RBAyP y RBAO: divulgación del programa de incentivos (por acción de divulgación)</v>
      </c>
      <c r="G11308" s="1" t="str">
        <f>+'BD1'!G11308</f>
        <v>Sustantiva</v>
      </c>
      <c r="H11308" s="1" t="str">
        <f>+'BD1'!H11308</f>
        <v>NA</v>
      </c>
    </row>
    <row r="11309" spans="1:8">
      <c r="A11309" s="1" t="str">
        <f>+'BD1'!A11309</f>
        <v>Pacífico Central</v>
      </c>
      <c r="B11309" s="1" t="str">
        <f>+'BD1'!B11309</f>
        <v>Chomes</v>
      </c>
      <c r="C11309" s="1" t="str">
        <f>+'BD1'!C11309</f>
        <v>Isaac Josué Carvajal Suárez</v>
      </c>
      <c r="D11309" s="1">
        <f>+'BD1'!D11309</f>
        <v>4.5</v>
      </c>
      <c r="E11309" s="1" t="str">
        <f>+'BD1'!E11309</f>
        <v>Profesional</v>
      </c>
      <c r="F11309" s="1" t="str">
        <f>+'BD1'!F11309</f>
        <v>RBAyP y RBAO: completar formularios para recibir incentivos económicos (por productor)</v>
      </c>
      <c r="G11309" s="1" t="str">
        <f>+'BD1'!G11309</f>
        <v>Sustantiva</v>
      </c>
      <c r="H11309" s="1" t="str">
        <f>+'BD1'!H11309</f>
        <v>NA</v>
      </c>
    </row>
    <row r="11310" spans="1:8">
      <c r="A11310" s="1" t="str">
        <f>+'BD1'!A11310</f>
        <v>Pacífico Central</v>
      </c>
      <c r="B11310" s="1" t="str">
        <f>+'BD1'!B11310</f>
        <v>Chomes</v>
      </c>
      <c r="C11310" s="1" t="str">
        <f>+'BD1'!C11310</f>
        <v>Isaac Josué Carvajal Suárez</v>
      </c>
      <c r="D11310" s="1">
        <f>+'BD1'!D11310</f>
        <v>4.5</v>
      </c>
      <c r="E11310" s="1" t="str">
        <f>+'BD1'!E11310</f>
        <v>Profesional</v>
      </c>
      <c r="F11310" s="1" t="str">
        <f>+'BD1'!F11310</f>
        <v>RBAyP y RBAO: revisión de las solicitudes del programa de incentivos económicos (por productor)</v>
      </c>
      <c r="G11310" s="1" t="str">
        <f>+'BD1'!G11310</f>
        <v>Sustantiva</v>
      </c>
      <c r="H11310" s="1" t="str">
        <f>+'BD1'!H11310</f>
        <v>NA</v>
      </c>
    </row>
    <row r="11311" spans="1:8">
      <c r="A11311" s="1" t="str">
        <f>+'BD1'!A11311</f>
        <v>Pacífico Central</v>
      </c>
      <c r="B11311" s="1" t="str">
        <f>+'BD1'!B11311</f>
        <v>Chomes</v>
      </c>
      <c r="C11311" s="1" t="str">
        <f>+'BD1'!C11311</f>
        <v>Isaac Josué Carvajal Suárez</v>
      </c>
      <c r="D11311" s="1">
        <f>+'BD1'!D11311</f>
        <v>4.5</v>
      </c>
      <c r="E11311" s="1" t="str">
        <f>+'BD1'!E11311</f>
        <v>Profesional</v>
      </c>
      <c r="F11311" s="1" t="str">
        <f>+'BD1'!F11311</f>
        <v>RBAyP y RBAO: visita a finca para verificación (por visita por productor)</v>
      </c>
      <c r="G11311" s="1" t="str">
        <f>+'BD1'!G11311</f>
        <v>Sustantiva</v>
      </c>
      <c r="H11311" s="1" t="str">
        <f>+'BD1'!H11311</f>
        <v>NA</v>
      </c>
    </row>
    <row r="11312" spans="1:8">
      <c r="A11312" s="1" t="str">
        <f>+'BD1'!A11312</f>
        <v>Pacífico Central</v>
      </c>
      <c r="B11312" s="1" t="str">
        <f>+'BD1'!B11312</f>
        <v>Chomes</v>
      </c>
      <c r="C11312" s="1" t="str">
        <f>+'BD1'!C11312</f>
        <v>Isaac Josué Carvajal Suárez</v>
      </c>
      <c r="D11312" s="1">
        <f>+'BD1'!D11312</f>
        <v>4.5</v>
      </c>
      <c r="E11312" s="1" t="str">
        <f>+'BD1'!E11312</f>
        <v>Profesional</v>
      </c>
      <c r="F11312" s="1" t="str">
        <f>+'BD1'!F11312</f>
        <v>Productores ocasionales: asistencia técnica individual (por productor)</v>
      </c>
      <c r="G11312" s="1" t="str">
        <f>+'BD1'!G11312</f>
        <v>Sustantiva</v>
      </c>
      <c r="H11312" s="1">
        <f>+'BD1'!H11312</f>
        <v>2.14</v>
      </c>
    </row>
    <row r="11313" spans="1:8">
      <c r="A11313" s="1" t="str">
        <f>+'BD1'!A11313</f>
        <v>Pacífico Central</v>
      </c>
      <c r="B11313" s="1" t="str">
        <f>+'BD1'!B11313</f>
        <v>Chomes</v>
      </c>
      <c r="C11313" s="1" t="str">
        <f>+'BD1'!C11313</f>
        <v>Isaac Josué Carvajal Suárez</v>
      </c>
      <c r="D11313" s="1">
        <f>+'BD1'!D11313</f>
        <v>4.5</v>
      </c>
      <c r="E11313" s="1" t="str">
        <f>+'BD1'!E11313</f>
        <v>Profesional</v>
      </c>
      <c r="F11313" s="1" t="str">
        <f>+'BD1'!F11313</f>
        <v>Productores ocasionales: asistencia técnica grupal (por asistencia a grupo)</v>
      </c>
      <c r="G11313" s="1" t="str">
        <f>+'BD1'!G11313</f>
        <v>Sustantiva</v>
      </c>
      <c r="H11313" s="1">
        <f>+'BD1'!H11313</f>
        <v>3.21</v>
      </c>
    </row>
    <row r="11314" spans="1:8">
      <c r="A11314" s="1" t="str">
        <f>+'BD1'!A11314</f>
        <v>Pacífico Central</v>
      </c>
      <c r="B11314" s="1" t="str">
        <f>+'BD1'!B11314</f>
        <v>Chomes</v>
      </c>
      <c r="C11314" s="1" t="str">
        <f>+'BD1'!C11314</f>
        <v>Isaac Josué Carvajal Suárez</v>
      </c>
      <c r="D11314" s="1">
        <f>+'BD1'!D11314</f>
        <v>4.5</v>
      </c>
      <c r="E11314" s="1" t="str">
        <f>+'BD1'!E11314</f>
        <v>Profesional</v>
      </c>
      <c r="F11314" s="1" t="str">
        <f>+'BD1'!F11314</f>
        <v>Productores ocasionales: servicios de extensión de información digitales y virtuales (por productor)</v>
      </c>
      <c r="G11314" s="1" t="str">
        <f>+'BD1'!G11314</f>
        <v>Sustantiva</v>
      </c>
      <c r="H11314" s="1">
        <f>+'BD1'!H11314</f>
        <v>1.51583</v>
      </c>
    </row>
    <row r="11315" spans="1:8">
      <c r="A11315" s="1" t="str">
        <f>+'BD1'!A11315</f>
        <v>Pacífico Central</v>
      </c>
      <c r="B11315" s="1" t="str">
        <f>+'BD1'!B11315</f>
        <v>Chomes</v>
      </c>
      <c r="C11315" s="1" t="str">
        <f>+'BD1'!C11315</f>
        <v>Isaac Josué Carvajal Suárez</v>
      </c>
      <c r="D11315" s="1">
        <f>+'BD1'!D11315</f>
        <v>4.5</v>
      </c>
      <c r="E11315" s="1" t="str">
        <f>+'BD1'!E11315</f>
        <v>Profesional</v>
      </c>
      <c r="F11315" s="1" t="str">
        <f>+'BD1'!F11315</f>
        <v>Proyectos financiados con fondos públicos y transferencia MAG: apoyo en la formulación de proyectos de personas productoras (acumulado efectivo por proyecto)</v>
      </c>
      <c r="G11315" s="1" t="str">
        <f>+'BD1'!G11315</f>
        <v>Sustantiva</v>
      </c>
      <c r="H11315" s="1">
        <f>+'BD1'!H11315</f>
        <v>6.42</v>
      </c>
    </row>
    <row r="11316" spans="1:8">
      <c r="A11316" s="1" t="str">
        <f>+'BD1'!A11316</f>
        <v>Pacífico Central</v>
      </c>
      <c r="B11316" s="1" t="str">
        <f>+'BD1'!B11316</f>
        <v>Chomes</v>
      </c>
      <c r="C11316" s="1" t="str">
        <f>+'BD1'!C11316</f>
        <v>Isaac Josué Carvajal Suárez</v>
      </c>
      <c r="D11316" s="1">
        <f>+'BD1'!D11316</f>
        <v>4.5</v>
      </c>
      <c r="E11316" s="1" t="str">
        <f>+'BD1'!E11316</f>
        <v>Profesional</v>
      </c>
      <c r="F11316" s="1" t="str">
        <f>+'BD1'!F11316</f>
        <v>Proyectos financiados con fondos públicos y transferencia MAG: apoyo en la formulación de proyectos de organizaciones (acumulado efectivo por proyecto)</v>
      </c>
      <c r="G11316" s="1" t="str">
        <f>+'BD1'!G11316</f>
        <v>Sustantiva</v>
      </c>
      <c r="H11316" s="1">
        <f>+'BD1'!H11316</f>
        <v>6.42</v>
      </c>
    </row>
    <row r="11317" spans="1:8">
      <c r="A11317" s="1" t="str">
        <f>+'BD1'!A11317</f>
        <v>Pacífico Central</v>
      </c>
      <c r="B11317" s="1" t="str">
        <f>+'BD1'!B11317</f>
        <v>Chomes</v>
      </c>
      <c r="C11317" s="1" t="str">
        <f>+'BD1'!C11317</f>
        <v>Isaac Josué Carvajal Suárez</v>
      </c>
      <c r="D11317" s="1">
        <f>+'BD1'!D11317</f>
        <v>4.5</v>
      </c>
      <c r="E11317" s="1" t="str">
        <f>+'BD1'!E11317</f>
        <v>Profesional</v>
      </c>
      <c r="F11317" s="1" t="str">
        <f>+'BD1'!F11317</f>
        <v>Proyectos financiados con fondos públicos: seguimiento técnico (por visita a proyecto)</v>
      </c>
      <c r="G11317" s="1" t="str">
        <f>+'BD1'!G11317</f>
        <v>Sustantiva</v>
      </c>
      <c r="H11317" s="1">
        <f>+'BD1'!H11317</f>
        <v>3.3883299999999998</v>
      </c>
    </row>
    <row r="11318" spans="1:8">
      <c r="A11318" s="1" t="str">
        <f>+'BD1'!A11318</f>
        <v>Pacífico Central</v>
      </c>
      <c r="B11318" s="1" t="str">
        <f>+'BD1'!B11318</f>
        <v>Chomes</v>
      </c>
      <c r="C11318" s="1" t="str">
        <f>+'BD1'!C11318</f>
        <v>Isaac Josué Carvajal Suárez</v>
      </c>
      <c r="D11318" s="1">
        <f>+'BD1'!D11318</f>
        <v>4.5</v>
      </c>
      <c r="E11318" s="1" t="str">
        <f>+'BD1'!E11318</f>
        <v>Profesional</v>
      </c>
      <c r="F11318" s="1" t="str">
        <f>+'BD1'!F11318</f>
        <v>Elaboración de informes trimestrales, semestrales y anuales PAO (por informe)</v>
      </c>
      <c r="G11318" s="1" t="str">
        <f>+'BD1'!G11318</f>
        <v>Administrativa</v>
      </c>
      <c r="H11318" s="1" t="str">
        <f>+'BD1'!H11318</f>
        <v>NA</v>
      </c>
    </row>
    <row r="11319" spans="1:8">
      <c r="A11319" s="1" t="str">
        <f>+'BD1'!A11319</f>
        <v>Pacífico Central</v>
      </c>
      <c r="B11319" s="1" t="str">
        <f>+'BD1'!B11319</f>
        <v>Chomes</v>
      </c>
      <c r="C11319" s="1" t="str">
        <f>+'BD1'!C11319</f>
        <v>Isaac Josué Carvajal Suárez</v>
      </c>
      <c r="D11319" s="1">
        <f>+'BD1'!D11319</f>
        <v>4.5</v>
      </c>
      <c r="E11319" s="1" t="str">
        <f>+'BD1'!E11319</f>
        <v>Profesional</v>
      </c>
      <c r="F11319" s="1" t="str">
        <f>+'BD1'!F11319</f>
        <v>Seguimiento a los PAO de los funcionarios a su cargo (por funcionario)</v>
      </c>
      <c r="G11319" s="1" t="str">
        <f>+'BD1'!G11319</f>
        <v>Administrativa</v>
      </c>
      <c r="H11319" s="1" t="str">
        <f>+'BD1'!H11319</f>
        <v>NA</v>
      </c>
    </row>
    <row r="11320" spans="1:8">
      <c r="A11320" s="1" t="str">
        <f>+'BD1'!A11320</f>
        <v>Pacífico Central</v>
      </c>
      <c r="B11320" s="1" t="str">
        <f>+'BD1'!B11320</f>
        <v>Chomes</v>
      </c>
      <c r="C11320" s="1" t="str">
        <f>+'BD1'!C11320</f>
        <v>Isaac Josué Carvajal Suárez</v>
      </c>
      <c r="D11320" s="1">
        <f>+'BD1'!D11320</f>
        <v>4.5</v>
      </c>
      <c r="E11320" s="1" t="str">
        <f>+'BD1'!E11320</f>
        <v>Profesional</v>
      </c>
      <c r="F11320" s="1" t="str">
        <f>+'BD1'!F11320</f>
        <v>Inscripción y actualización de PYMPA (por productor)</v>
      </c>
      <c r="G11320" s="1" t="str">
        <f>+'BD1'!G11320</f>
        <v>Sustantiva</v>
      </c>
      <c r="H11320" s="1">
        <f>+'BD1'!H11320</f>
        <v>1.1145799999999999</v>
      </c>
    </row>
    <row r="11321" spans="1:8">
      <c r="A11321" s="1" t="str">
        <f>+'BD1'!A11321</f>
        <v>Pacífico Central</v>
      </c>
      <c r="B11321" s="1" t="str">
        <f>+'BD1'!B11321</f>
        <v>Chomes</v>
      </c>
      <c r="C11321" s="1" t="str">
        <f>+'BD1'!C11321</f>
        <v>Isaac Josué Carvajal Suárez</v>
      </c>
      <c r="D11321" s="1">
        <f>+'BD1'!D11321</f>
        <v>4.5</v>
      </c>
      <c r="E11321" s="1" t="str">
        <f>+'BD1'!E11321</f>
        <v>Profesional</v>
      </c>
      <c r="F11321" s="1" t="str">
        <f>+'BD1'!F11321</f>
        <v>Certificaciones para la Declaración de Bienes Inmuebles ante las municipalidades (por trámite)</v>
      </c>
      <c r="G11321" s="1" t="str">
        <f>+'BD1'!G11321</f>
        <v>Sustantiva</v>
      </c>
      <c r="H11321" s="1" t="str">
        <f>+'BD1'!H11321</f>
        <v>NA</v>
      </c>
    </row>
    <row r="11322" spans="1:8">
      <c r="A11322" s="1" t="str">
        <f>+'BD1'!A11322</f>
        <v>Pacífico Central</v>
      </c>
      <c r="B11322" s="1" t="str">
        <f>+'BD1'!B11322</f>
        <v>Chomes</v>
      </c>
      <c r="C11322" s="1" t="str">
        <f>+'BD1'!C11322</f>
        <v>Isaac Josué Carvajal Suárez</v>
      </c>
      <c r="D11322" s="1">
        <f>+'BD1'!D11322</f>
        <v>4.5</v>
      </c>
      <c r="E11322" s="1" t="str">
        <f>+'BD1'!E11322</f>
        <v>Profesional</v>
      </c>
      <c r="F11322" s="1" t="str">
        <f>+'BD1'!F11322</f>
        <v>Participación en reuniones EREA (por reunión)</v>
      </c>
      <c r="G11322" s="1" t="str">
        <f>+'BD1'!G11322</f>
        <v>Administrativa</v>
      </c>
      <c r="H11322" s="1" t="str">
        <f>+'BD1'!H11322</f>
        <v>NA</v>
      </c>
    </row>
    <row r="11323" spans="1:8">
      <c r="A11323" s="1" t="str">
        <f>+'BD1'!A11323</f>
        <v>Pacífico Central</v>
      </c>
      <c r="B11323" s="1" t="str">
        <f>+'BD1'!B11323</f>
        <v>Chomes</v>
      </c>
      <c r="C11323" s="1" t="str">
        <f>+'BD1'!C11323</f>
        <v>Isaac Josué Carvajal Suárez</v>
      </c>
      <c r="D11323" s="1">
        <f>+'BD1'!D11323</f>
        <v>4.5</v>
      </c>
      <c r="E11323" s="1" t="str">
        <f>+'BD1'!E11323</f>
        <v>Profesional</v>
      </c>
      <c r="F11323" s="1" t="str">
        <f>+'BD1'!F11323</f>
        <v>Participación en grupos técnicos o comisiones (por reunión)</v>
      </c>
      <c r="G11323" s="1" t="str">
        <f>+'BD1'!G11323</f>
        <v>Sustantiva</v>
      </c>
      <c r="H11323" s="1">
        <f>+'BD1'!H11323</f>
        <v>2.14</v>
      </c>
    </row>
    <row r="11324" spans="1:8">
      <c r="A11324" s="1" t="str">
        <f>+'BD1'!A11324</f>
        <v>Pacífico Central</v>
      </c>
      <c r="B11324" s="1" t="str">
        <f>+'BD1'!B11324</f>
        <v>Chomes</v>
      </c>
      <c r="C11324" s="1" t="str">
        <f>+'BD1'!C11324</f>
        <v>Isaac Josué Carvajal Suárez</v>
      </c>
      <c r="D11324" s="1">
        <f>+'BD1'!D11324</f>
        <v>4.5</v>
      </c>
      <c r="E11324" s="1" t="str">
        <f>+'BD1'!E11324</f>
        <v>Profesional</v>
      </c>
      <c r="F11324" s="1" t="str">
        <f>+'BD1'!F11324</f>
        <v>Participación en capacitaciones técnicas (por capacitación)</v>
      </c>
      <c r="G11324" s="1" t="str">
        <f>+'BD1'!G11324</f>
        <v>Administrativa</v>
      </c>
      <c r="H11324" s="1">
        <f>+'BD1'!H11324</f>
        <v>4.6366699999999996</v>
      </c>
    </row>
    <row r="11325" spans="1:8">
      <c r="A11325" s="1" t="str">
        <f>+'BD1'!A11325</f>
        <v>Pacífico Central</v>
      </c>
      <c r="B11325" s="1" t="str">
        <f>+'BD1'!B11325</f>
        <v>Chomes</v>
      </c>
      <c r="C11325" s="1" t="str">
        <f>+'BD1'!C11325</f>
        <v>Isaac Josué Carvajal Suárez</v>
      </c>
      <c r="D11325" s="1">
        <f>+'BD1'!D11325</f>
        <v>4.5</v>
      </c>
      <c r="E11325" s="1" t="str">
        <f>+'BD1'!E11325</f>
        <v>Profesional</v>
      </c>
      <c r="F11325" s="1" t="str">
        <f>+'BD1'!F11325</f>
        <v xml:space="preserve">Participación en charlas y sesiones técnicas, de trabajo y de actualización de conocimiento (por evento) </v>
      </c>
      <c r="G11325" s="1" t="str">
        <f>+'BD1'!G11325</f>
        <v>Administrativa</v>
      </c>
      <c r="H11325" s="1">
        <f>+'BD1'!H11325</f>
        <v>4.6366699999999996</v>
      </c>
    </row>
    <row r="11326" spans="1:8">
      <c r="A11326" s="1" t="str">
        <f>+'BD1'!A11326</f>
        <v>Pacífico Central</v>
      </c>
      <c r="B11326" s="1" t="str">
        <f>+'BD1'!B11326</f>
        <v>Chomes</v>
      </c>
      <c r="C11326" s="1" t="str">
        <f>+'BD1'!C11326</f>
        <v>Isaac Josué Carvajal Suárez</v>
      </c>
      <c r="D11326" s="1">
        <f>+'BD1'!D11326</f>
        <v>4.5</v>
      </c>
      <c r="E11326" s="1" t="str">
        <f>+'BD1'!E11326</f>
        <v>Profesional</v>
      </c>
      <c r="F11326" s="1" t="str">
        <f>+'BD1'!F11326</f>
        <v>Aplicación de censos y apoyo en sondeo de precios de insumos agropecuarios (por censo o sondeo)</v>
      </c>
      <c r="G11326" s="1" t="str">
        <f>+'BD1'!G11326</f>
        <v>Sustantiva</v>
      </c>
      <c r="H11326" s="1" t="str">
        <f>+'BD1'!H11326</f>
        <v>NA</v>
      </c>
    </row>
    <row r="11327" spans="1:8">
      <c r="A11327" s="1" t="str">
        <f>+'BD1'!A11327</f>
        <v>Pacífico Central</v>
      </c>
      <c r="B11327" s="1" t="str">
        <f>+'BD1'!B11327</f>
        <v>Chomes</v>
      </c>
      <c r="C11327" s="1" t="str">
        <f>+'BD1'!C11327</f>
        <v>Isaac Josué Carvajal Suárez</v>
      </c>
      <c r="D11327" s="1">
        <f>+'BD1'!D11327</f>
        <v>4.5</v>
      </c>
      <c r="E11327" s="1" t="str">
        <f>+'BD1'!E11327</f>
        <v>Profesional</v>
      </c>
      <c r="F11327" s="1" t="str">
        <f>+'BD1'!F11327</f>
        <v>Coordinación de acciones entre dependencias del MAG (por acción de cordinación)</v>
      </c>
      <c r="G11327" s="1" t="str">
        <f>+'BD1'!G11327</f>
        <v>Administrativa</v>
      </c>
      <c r="H11327" s="1">
        <f>+'BD1'!H11327</f>
        <v>2.14</v>
      </c>
    </row>
    <row r="11328" spans="1:8">
      <c r="A11328" s="1" t="str">
        <f>+'BD1'!A11328</f>
        <v>Pacífico Central</v>
      </c>
      <c r="B11328" s="1" t="str">
        <f>+'BD1'!B11328</f>
        <v>Chomes</v>
      </c>
      <c r="C11328" s="1" t="str">
        <f>+'BD1'!C11328</f>
        <v>Isaac Josué Carvajal Suárez</v>
      </c>
      <c r="D11328" s="1">
        <f>+'BD1'!D11328</f>
        <v>4.5</v>
      </c>
      <c r="E11328" s="1" t="str">
        <f>+'BD1'!E11328</f>
        <v>Profesional</v>
      </c>
      <c r="F11328" s="1" t="str">
        <f>+'BD1'!F11328</f>
        <v>Otorgamiento de permisos para quemas agropecuarias (por trámite)</v>
      </c>
      <c r="G11328" s="1" t="str">
        <f>+'BD1'!G11328</f>
        <v>Sustantiva</v>
      </c>
      <c r="H11328" s="1">
        <f>+'BD1'!H11328</f>
        <v>2.76417</v>
      </c>
    </row>
    <row r="11329" spans="1:8">
      <c r="A11329" s="1" t="str">
        <f>+'BD1'!A11329</f>
        <v>Pacífico Central</v>
      </c>
      <c r="B11329" s="1" t="str">
        <f>+'BD1'!B11329</f>
        <v>Chomes</v>
      </c>
      <c r="C11329" s="1" t="str">
        <f>+'BD1'!C11329</f>
        <v>Isaac Josué Carvajal Suárez</v>
      </c>
      <c r="D11329" s="1">
        <f>+'BD1'!D11329</f>
        <v>4.5</v>
      </c>
      <c r="E11329" s="1" t="str">
        <f>+'BD1'!E11329</f>
        <v>Profesional</v>
      </c>
      <c r="F11329" s="1" t="str">
        <f>+'BD1'!F11329</f>
        <v>Elaboración de Autoevaluación en Control Interno (acumulado efectivo por aplicación de la autoevaluación)</v>
      </c>
      <c r="G11329" s="1" t="str">
        <f>+'BD1'!G11329</f>
        <v>Administrativa</v>
      </c>
      <c r="H11329" s="1" t="str">
        <f>+'BD1'!H11329</f>
        <v>NA</v>
      </c>
    </row>
    <row r="11330" spans="1:8">
      <c r="A11330" s="1" t="str">
        <f>+'BD1'!A11330</f>
        <v>Pacífico Central</v>
      </c>
      <c r="B11330" s="1" t="str">
        <f>+'BD1'!B11330</f>
        <v>Chomes</v>
      </c>
      <c r="C11330" s="1" t="str">
        <f>+'BD1'!C11330</f>
        <v>Isaac Josué Carvajal Suárez</v>
      </c>
      <c r="D11330" s="1">
        <f>+'BD1'!D11330</f>
        <v>4.5</v>
      </c>
      <c r="E11330" s="1" t="str">
        <f>+'BD1'!E11330</f>
        <v>Profesional</v>
      </c>
      <c r="F11330" s="1" t="str">
        <f>+'BD1'!F11330</f>
        <v>Determinación y evaluación de riesgos en SEVRIMAG (acumulado efectivo por aplicación del SEVRIMAG)</v>
      </c>
      <c r="G11330" s="1" t="str">
        <f>+'BD1'!G11330</f>
        <v>Administrativa</v>
      </c>
      <c r="H11330" s="1" t="str">
        <f>+'BD1'!H11330</f>
        <v>NA</v>
      </c>
    </row>
    <row r="11331" spans="1:8">
      <c r="A11331" s="1" t="str">
        <f>+'BD1'!A11331</f>
        <v>Pacífico Central</v>
      </c>
      <c r="B11331" s="1" t="str">
        <f>+'BD1'!B11331</f>
        <v>Chomes</v>
      </c>
      <c r="C11331" s="1" t="str">
        <f>+'BD1'!C11331</f>
        <v>Isaac Josué Carvajal Suárez</v>
      </c>
      <c r="D11331" s="1">
        <f>+'BD1'!D11331</f>
        <v>4.5</v>
      </c>
      <c r="E11331" s="1" t="str">
        <f>+'BD1'!E11331</f>
        <v>Profesional</v>
      </c>
      <c r="F11331" s="1" t="str">
        <f>+'BD1'!F11331</f>
        <v>Seguimiento a plan de mitigación de riesgos en SEVRIMAG (acumulado efectivo por seguimiento)</v>
      </c>
      <c r="G11331" s="1" t="str">
        <f>+'BD1'!G11331</f>
        <v>Administrativa</v>
      </c>
      <c r="H11331" s="1" t="str">
        <f>+'BD1'!H11331</f>
        <v>NA</v>
      </c>
    </row>
    <row r="11332" spans="1:8">
      <c r="A11332" s="1" t="str">
        <f>+'BD1'!A11332</f>
        <v>Pacífico Central</v>
      </c>
      <c r="B11332" s="1" t="str">
        <f>+'BD1'!B11332</f>
        <v>Chomes</v>
      </c>
      <c r="C11332" s="1" t="str">
        <f>+'BD1'!C11332</f>
        <v>Isaac Josué Carvajal Suárez</v>
      </c>
      <c r="D11332" s="1">
        <f>+'BD1'!D11332</f>
        <v>4.5</v>
      </c>
      <c r="E11332" s="1" t="str">
        <f>+'BD1'!E11332</f>
        <v>Profesional</v>
      </c>
      <c r="F11332" s="1" t="str">
        <f>+'BD1'!F11332</f>
        <v>Seguimiento a plan de mejora de la Autoevaluación en Control Interno (acumulado efectivo por seguimiento)</v>
      </c>
      <c r="G11332" s="1" t="str">
        <f>+'BD1'!G11332</f>
        <v>Administrativa</v>
      </c>
      <c r="H11332" s="1" t="str">
        <f>+'BD1'!H11332</f>
        <v>NA</v>
      </c>
    </row>
    <row r="11333" spans="1:8">
      <c r="A11333" s="1" t="str">
        <f>+'BD1'!A11333</f>
        <v>Pacífico Central</v>
      </c>
      <c r="B11333" s="1" t="str">
        <f>+'BD1'!B11333</f>
        <v>Chomes</v>
      </c>
      <c r="C11333" s="1" t="str">
        <f>+'BD1'!C11333</f>
        <v>Isaac Josué Carvajal Suárez</v>
      </c>
      <c r="D11333" s="1">
        <f>+'BD1'!D11333</f>
        <v>4.5</v>
      </c>
      <c r="E11333" s="1" t="str">
        <f>+'BD1'!E11333</f>
        <v>Profesional</v>
      </c>
      <c r="F11333" s="1" t="str">
        <f>+'BD1'!F11333</f>
        <v>Reuniones de personal AEA (por reunión)</v>
      </c>
      <c r="G11333" s="1" t="str">
        <f>+'BD1'!G11333</f>
        <v>Administrativa</v>
      </c>
      <c r="H11333" s="1">
        <f>+'BD1'!H11333</f>
        <v>2.31833</v>
      </c>
    </row>
    <row r="11334" spans="1:8">
      <c r="A11334" s="1" t="str">
        <f>+'BD1'!A11334</f>
        <v>Pacífico Central</v>
      </c>
      <c r="B11334" s="1" t="str">
        <f>+'BD1'!B11334</f>
        <v>Chomes</v>
      </c>
      <c r="C11334" s="1" t="str">
        <f>+'BD1'!C11334</f>
        <v>Isaac Josué Carvajal Suárez</v>
      </c>
      <c r="D11334" s="1">
        <f>+'BD1'!D11334</f>
        <v>4.5</v>
      </c>
      <c r="E11334" s="1" t="str">
        <f>+'BD1'!E11334</f>
        <v>Profesional</v>
      </c>
      <c r="F11334" s="1" t="str">
        <f>+'BD1'!F11334</f>
        <v>Actualización del sistema de gestión documental y archivo (tiempo efectivo por día)</v>
      </c>
      <c r="G11334" s="1" t="str">
        <f>+'BD1'!G11334</f>
        <v>Administrativa</v>
      </c>
      <c r="H11334" s="1">
        <f>+'BD1'!H11334</f>
        <v>3.3883299999999998</v>
      </c>
    </row>
    <row r="11335" spans="1:8">
      <c r="A11335" s="1" t="str">
        <f>+'BD1'!A11335</f>
        <v>Pacífico Central</v>
      </c>
      <c r="B11335" s="1" t="str">
        <f>+'BD1'!B11335</f>
        <v>Chomes</v>
      </c>
      <c r="C11335" s="1" t="str">
        <f>+'BD1'!C11335</f>
        <v>Isaac Josué Carvajal Suárez</v>
      </c>
      <c r="D11335" s="1">
        <f>+'BD1'!D11335</f>
        <v>4.5</v>
      </c>
      <c r="E11335" s="1" t="str">
        <f>+'BD1'!E11335</f>
        <v>Profesional</v>
      </c>
      <c r="F11335" s="1" t="str">
        <f>+'BD1'!F11335</f>
        <v>Actualización del sistema SisDNEA (por productor)</v>
      </c>
      <c r="G11335" s="1" t="str">
        <f>+'BD1'!G11335</f>
        <v>Administrativa</v>
      </c>
      <c r="H11335" s="1">
        <f>+'BD1'!H11335</f>
        <v>2.14</v>
      </c>
    </row>
    <row r="11336" spans="1:8">
      <c r="A11336" s="1" t="str">
        <f>+'BD1'!A11336</f>
        <v>Pacífico Central</v>
      </c>
      <c r="B11336" s="1" t="str">
        <f>+'BD1'!B11336</f>
        <v>Chomes</v>
      </c>
      <c r="C11336" s="1" t="str">
        <f>+'BD1'!C11336</f>
        <v>Isaac Josué Carvajal Suárez</v>
      </c>
      <c r="D11336" s="1">
        <f>+'BD1'!D11336</f>
        <v>4.5</v>
      </c>
      <c r="E11336" s="1" t="str">
        <f>+'BD1'!E11336</f>
        <v>Profesional</v>
      </c>
      <c r="F11336" s="1" t="str">
        <f>+'BD1'!F11336</f>
        <v>Seguimiento semestral de la determinación de expectativas (por seguimiento)</v>
      </c>
      <c r="G11336" s="1" t="str">
        <f>+'BD1'!G11336</f>
        <v>Administrativa</v>
      </c>
      <c r="H11336" s="1">
        <f>+'BD1'!H11336</f>
        <v>2.14</v>
      </c>
    </row>
    <row r="11337" spans="1:8">
      <c r="A11337" s="1" t="str">
        <f>+'BD1'!A11337</f>
        <v>Pacífico Central</v>
      </c>
      <c r="B11337" s="1" t="str">
        <f>+'BD1'!B11337</f>
        <v>Chomes</v>
      </c>
      <c r="C11337" s="1" t="str">
        <f>+'BD1'!C11337</f>
        <v>Isaac Josué Carvajal Suárez</v>
      </c>
      <c r="D11337" s="1">
        <f>+'BD1'!D11337</f>
        <v>4.5</v>
      </c>
      <c r="E11337" s="1" t="str">
        <f>+'BD1'!E11337</f>
        <v>Profesional</v>
      </c>
      <c r="F11337" s="1" t="str">
        <f>+'BD1'!F11337</f>
        <v>Elaboración de la evaluación del desempeño (por reunión)</v>
      </c>
      <c r="G11337" s="1" t="str">
        <f>+'BD1'!G11337</f>
        <v>Administrativa</v>
      </c>
      <c r="H11337" s="1">
        <f>+'BD1'!H11337</f>
        <v>2.31833</v>
      </c>
    </row>
    <row r="11338" spans="1:8">
      <c r="A11338" s="1" t="str">
        <f>+'BD1'!A11338</f>
        <v>Pacífico Central</v>
      </c>
      <c r="B11338" s="1" t="str">
        <f>+'BD1'!B11338</f>
        <v>Chomes</v>
      </c>
      <c r="C11338" s="1" t="str">
        <f>+'BD1'!C11338</f>
        <v>Isaac Josué Carvajal Suárez</v>
      </c>
      <c r="D11338" s="1">
        <f>+'BD1'!D11338</f>
        <v>4.5</v>
      </c>
      <c r="E11338" s="1" t="str">
        <f>+'BD1'!E11338</f>
        <v>Profesional</v>
      </c>
      <c r="F11338" s="1" t="str">
        <f>+'BD1'!F11338</f>
        <v>Elaboración de inventarios de equipos, materiales e insumos (tiempo efectivo por día)</v>
      </c>
      <c r="G11338" s="1" t="str">
        <f>+'BD1'!G11338</f>
        <v>Administrativa</v>
      </c>
      <c r="H11338" s="1">
        <f>+'BD1'!H11338</f>
        <v>4.28</v>
      </c>
    </row>
    <row r="11339" spans="1:8">
      <c r="A11339" s="1" t="str">
        <f>+'BD1'!A11339</f>
        <v>Pacífico Central</v>
      </c>
      <c r="B11339" s="1" t="str">
        <f>+'BD1'!B11339</f>
        <v>Chomes</v>
      </c>
      <c r="C11339" s="1" t="str">
        <f>+'BD1'!C11339</f>
        <v>Isaac Josué Carvajal Suárez</v>
      </c>
      <c r="D11339" s="1">
        <f>+'BD1'!D11339</f>
        <v>4.5</v>
      </c>
      <c r="E11339" s="1" t="str">
        <f>+'BD1'!E11339</f>
        <v>Profesional</v>
      </c>
      <c r="F11339" s="1" t="str">
        <f>+'BD1'!F11339</f>
        <v>Atención de emergencias</v>
      </c>
      <c r="G11339" s="1" t="str">
        <f>+'BD1'!G11339</f>
        <v>Sustantiva</v>
      </c>
      <c r="H11339" s="1" t="str">
        <f>+'BD1'!H11339</f>
        <v>NA</v>
      </c>
    </row>
    <row r="11340" spans="1:8">
      <c r="A11340" s="1" t="str">
        <f>+'BD1'!A11340</f>
        <v>Pacífico Central</v>
      </c>
      <c r="B11340" s="1" t="str">
        <f>+'BD1'!B11340</f>
        <v>Chomes</v>
      </c>
      <c r="C11340" s="1" t="str">
        <f>+'BD1'!C11340</f>
        <v>Isaac Josué Carvajal Suárez</v>
      </c>
      <c r="D11340" s="1">
        <f>+'BD1'!D11340</f>
        <v>4.5</v>
      </c>
      <c r="E11340" s="1" t="str">
        <f>+'BD1'!E11340</f>
        <v>Profesional</v>
      </c>
      <c r="F11340" s="1" t="str">
        <f>+'BD1'!F11340</f>
        <v>Trazabilidad-visita a finca (por productor)</v>
      </c>
      <c r="G11340" s="1" t="str">
        <f>+'BD1'!G11340</f>
        <v>Sustantiva</v>
      </c>
      <c r="H11340" s="1">
        <f>+'BD1'!H11340</f>
        <v>6.5983299999999998</v>
      </c>
    </row>
    <row r="11341" spans="1:8">
      <c r="A11341" s="1" t="str">
        <f>+'BD1'!A11341</f>
        <v>Pacífico Central</v>
      </c>
      <c r="B11341" s="1" t="str">
        <f>+'BD1'!B11341</f>
        <v>Chomes</v>
      </c>
      <c r="C11341" s="1" t="str">
        <f>+'BD1'!C11341</f>
        <v>Isaac Josué Carvajal Suárez</v>
      </c>
      <c r="D11341" s="1">
        <f>+'BD1'!D11341</f>
        <v>4.5</v>
      </c>
      <c r="E11341" s="1" t="str">
        <f>+'BD1'!E11341</f>
        <v>Profesional</v>
      </c>
      <c r="F11341" s="1" t="str">
        <f>+'BD1'!F11341</f>
        <v>Trazabilidad-inclusión en sistema TrazarAgro (por productor)</v>
      </c>
      <c r="G11341" s="1" t="str">
        <f>+'BD1'!G11341</f>
        <v>Sustantiva</v>
      </c>
      <c r="H11341" s="1">
        <f>+'BD1'!H11341</f>
        <v>2.14</v>
      </c>
    </row>
    <row r="11342" spans="1:8">
      <c r="A11342" s="1" t="str">
        <f>+'BD1'!A11342</f>
        <v>Pacífico Central</v>
      </c>
      <c r="B11342" s="1" t="str">
        <f>+'BD1'!B11342</f>
        <v>Chomes</v>
      </c>
      <c r="C11342" s="1" t="str">
        <f>+'BD1'!C11342</f>
        <v>Isaac Josué Carvajal Suárez</v>
      </c>
      <c r="D11342" s="1">
        <f>+'BD1'!D11342</f>
        <v>4.5</v>
      </c>
      <c r="E11342" s="1" t="str">
        <f>+'BD1'!E11342</f>
        <v>Profesional</v>
      </c>
      <c r="F11342" s="1" t="str">
        <f>+'BD1'!F11342</f>
        <v>Atención al gusano barrenador (por productor)</v>
      </c>
      <c r="G11342" s="1" t="str">
        <f>+'BD1'!G11342</f>
        <v>Sustantiva</v>
      </c>
      <c r="H11342" s="1">
        <f>+'BD1'!H11342</f>
        <v>2.14</v>
      </c>
    </row>
    <row r="11343" spans="1:8">
      <c r="A11343" s="1" t="str">
        <f>+'BD1'!A11343</f>
        <v>Pacífico Central</v>
      </c>
      <c r="B11343" s="1" t="str">
        <f>+'BD1'!B11343</f>
        <v>Chomes</v>
      </c>
      <c r="C11343" s="1" t="str">
        <f>+'BD1'!C11343</f>
        <v>Isaac Josué Carvajal Suárez</v>
      </c>
      <c r="D11343" s="1">
        <f>+'BD1'!D11343</f>
        <v>4.5</v>
      </c>
      <c r="E11343" s="1" t="str">
        <f>+'BD1'!E11343</f>
        <v>Profesional</v>
      </c>
      <c r="F11343" s="1" t="str">
        <f>+'BD1'!F11343</f>
        <v>Atención en oficina (por usuario)</v>
      </c>
      <c r="G11343" s="1" t="str">
        <f>+'BD1'!G11343</f>
        <v>Sustantiva</v>
      </c>
      <c r="H11343" s="1">
        <f>+'BD1'!H11343</f>
        <v>1.69417</v>
      </c>
    </row>
    <row r="11344" spans="1:8">
      <c r="A11344" s="1" t="str">
        <f>+'BD1'!A11344</f>
        <v>Pacífico Central</v>
      </c>
      <c r="B11344" s="1" t="str">
        <f>+'BD1'!B11344</f>
        <v>Chomes</v>
      </c>
      <c r="C11344" s="1" t="str">
        <f>+'BD1'!C11344</f>
        <v>Isaac Josué Carvajal Suárez</v>
      </c>
      <c r="D11344" s="1">
        <f>+'BD1'!D11344</f>
        <v>4.5</v>
      </c>
      <c r="E11344" s="1" t="str">
        <f>+'BD1'!E11344</f>
        <v>Profesional</v>
      </c>
      <c r="F11344" s="1" t="str">
        <f>+'BD1'!F11344</f>
        <v>Búsqueda de nuevos productores (por productor)</v>
      </c>
      <c r="G11344" s="1" t="str">
        <f>+'BD1'!G11344</f>
        <v>Sustantiva</v>
      </c>
      <c r="H11344" s="1">
        <f>+'BD1'!H11344</f>
        <v>2.31833</v>
      </c>
    </row>
    <row r="11345" spans="1:8">
      <c r="A11345" s="1" t="str">
        <f>+'BD1'!A11345</f>
        <v>Pacífico Central</v>
      </c>
      <c r="B11345" s="1" t="str">
        <f>+'BD1'!B11345</f>
        <v>Chomes</v>
      </c>
      <c r="C11345" s="1" t="str">
        <f>+'BD1'!C11345</f>
        <v>Verónica Elizondo Cháves</v>
      </c>
      <c r="D11345" s="1">
        <f>+'BD1'!D11345</f>
        <v>7</v>
      </c>
      <c r="E11345" s="1" t="str">
        <f>+'BD1'!E11345</f>
        <v>Jefe</v>
      </c>
      <c r="F11345" s="1" t="str">
        <f>+'BD1'!F11345</f>
        <v>Elaboración del diagnóstico y plan de finca de manejo a personas productoras (por productor)</v>
      </c>
      <c r="G11345" s="1" t="str">
        <f>+'BD1'!G11345</f>
        <v>Sustantiva</v>
      </c>
      <c r="H11345" s="1">
        <f>+'BD1'!H11345</f>
        <v>2.14</v>
      </c>
    </row>
    <row r="11346" spans="1:8">
      <c r="A11346" s="1" t="str">
        <f>+'BD1'!A11346</f>
        <v>Pacífico Central</v>
      </c>
      <c r="B11346" s="1" t="str">
        <f>+'BD1'!B11346</f>
        <v>Chomes</v>
      </c>
      <c r="C11346" s="1" t="str">
        <f>+'BD1'!C11346</f>
        <v>Verónica Elizondo Cháves</v>
      </c>
      <c r="D11346" s="1">
        <f>+'BD1'!D11346</f>
        <v>7</v>
      </c>
      <c r="E11346" s="1" t="str">
        <f>+'BD1'!E11346</f>
        <v>Jefe</v>
      </c>
      <c r="F11346" s="1" t="str">
        <f>+'BD1'!F11346</f>
        <v>Asistencia técnica a personas productoras (individual): visitas a finca (por productor)</v>
      </c>
      <c r="G11346" s="1" t="str">
        <f>+'BD1'!G11346</f>
        <v>Sustantiva</v>
      </c>
      <c r="H11346" s="1">
        <f>+'BD1'!H11346</f>
        <v>2.8533300000000001</v>
      </c>
    </row>
    <row r="11347" spans="1:8">
      <c r="A11347" s="1" t="str">
        <f>+'BD1'!A11347</f>
        <v>Pacífico Central</v>
      </c>
      <c r="B11347" s="1" t="str">
        <f>+'BD1'!B11347</f>
        <v>Chomes</v>
      </c>
      <c r="C11347" s="1" t="str">
        <f>+'BD1'!C11347</f>
        <v>Verónica Elizondo Cháves</v>
      </c>
      <c r="D11347" s="1">
        <f>+'BD1'!D11347</f>
        <v>7</v>
      </c>
      <c r="E11347" s="1" t="str">
        <f>+'BD1'!E11347</f>
        <v>Jefe</v>
      </c>
      <c r="F11347" s="1" t="str">
        <f>+'BD1'!F11347</f>
        <v>Asistencia técnica a personas productoras (individual): atenciones virtuales y digitales (por productor)</v>
      </c>
      <c r="G11347" s="1" t="str">
        <f>+'BD1'!G11347</f>
        <v>Sustantiva</v>
      </c>
      <c r="H11347" s="1">
        <f>+'BD1'!H11347</f>
        <v>0.57957999999999998</v>
      </c>
    </row>
    <row r="11348" spans="1:8">
      <c r="A11348" s="1" t="str">
        <f>+'BD1'!A11348</f>
        <v>Pacífico Central</v>
      </c>
      <c r="B11348" s="1" t="str">
        <f>+'BD1'!B11348</f>
        <v>Chomes</v>
      </c>
      <c r="C11348" s="1" t="str">
        <f>+'BD1'!C11348</f>
        <v>Verónica Elizondo Cháves</v>
      </c>
      <c r="D11348" s="1">
        <f>+'BD1'!D11348</f>
        <v>7</v>
      </c>
      <c r="E11348" s="1" t="str">
        <f>+'BD1'!E11348</f>
        <v>Jefe</v>
      </c>
      <c r="F11348" s="1" t="str">
        <f>+'BD1'!F11348</f>
        <v>Asistencia técnica a personas productoras (grupal): día de campo (por día en el evento)</v>
      </c>
      <c r="G11348" s="1" t="str">
        <f>+'BD1'!G11348</f>
        <v>Sustantiva</v>
      </c>
      <c r="H11348" s="1">
        <f>+'BD1'!H11348</f>
        <v>4.28</v>
      </c>
    </row>
    <row r="11349" spans="1:8">
      <c r="A11349" s="1" t="str">
        <f>+'BD1'!A11349</f>
        <v>Pacífico Central</v>
      </c>
      <c r="B11349" s="1" t="str">
        <f>+'BD1'!B11349</f>
        <v>Chomes</v>
      </c>
      <c r="C11349" s="1" t="str">
        <f>+'BD1'!C11349</f>
        <v>Verónica Elizondo Cháves</v>
      </c>
      <c r="D11349" s="1">
        <f>+'BD1'!D11349</f>
        <v>7</v>
      </c>
      <c r="E11349" s="1" t="str">
        <f>+'BD1'!E11349</f>
        <v>Jefe</v>
      </c>
      <c r="F11349" s="1" t="str">
        <f>+'BD1'!F11349</f>
        <v>Asistencia técnica a personas productoras (grupal): demostración de métodos (por evento, se puede acumular si la demostración tarda más de un día)</v>
      </c>
      <c r="G11349" s="1" t="str">
        <f>+'BD1'!G11349</f>
        <v>Sustantiva</v>
      </c>
      <c r="H11349" s="1">
        <f>+'BD1'!H11349</f>
        <v>4.28</v>
      </c>
    </row>
    <row r="11350" spans="1:8">
      <c r="A11350" s="1" t="str">
        <f>+'BD1'!A11350</f>
        <v>Pacífico Central</v>
      </c>
      <c r="B11350" s="1" t="str">
        <f>+'BD1'!B11350</f>
        <v>Chomes</v>
      </c>
      <c r="C11350" s="1" t="str">
        <f>+'BD1'!C11350</f>
        <v>Verónica Elizondo Cháves</v>
      </c>
      <c r="D11350" s="1">
        <f>+'BD1'!D11350</f>
        <v>7</v>
      </c>
      <c r="E11350" s="1" t="str">
        <f>+'BD1'!E11350</f>
        <v>Jefe</v>
      </c>
      <c r="F11350" s="1" t="str">
        <f>+'BD1'!F11350</f>
        <v>Asistencia técnica a personas productoras (grupal): taller (por taller)</v>
      </c>
      <c r="G11350" s="1" t="str">
        <f>+'BD1'!G11350</f>
        <v>Sustantiva</v>
      </c>
      <c r="H11350" s="1" t="str">
        <f>+'BD1'!H11350</f>
        <v>NA</v>
      </c>
    </row>
    <row r="11351" spans="1:8">
      <c r="A11351" s="1" t="str">
        <f>+'BD1'!A11351</f>
        <v>Pacífico Central</v>
      </c>
      <c r="B11351" s="1" t="str">
        <f>+'BD1'!B11351</f>
        <v>Chomes</v>
      </c>
      <c r="C11351" s="1" t="str">
        <f>+'BD1'!C11351</f>
        <v>Verónica Elizondo Cháves</v>
      </c>
      <c r="D11351" s="1">
        <f>+'BD1'!D11351</f>
        <v>7</v>
      </c>
      <c r="E11351" s="1" t="str">
        <f>+'BD1'!E11351</f>
        <v>Jefe</v>
      </c>
      <c r="F11351" s="1" t="str">
        <f>+'BD1'!F11351</f>
        <v>Asistencia técnica a personas productoras (grupal): charlas (por día en el evento)</v>
      </c>
      <c r="G11351" s="1" t="str">
        <f>+'BD1'!G11351</f>
        <v>Sustantiva</v>
      </c>
      <c r="H11351" s="1">
        <f>+'BD1'!H11351</f>
        <v>4.28</v>
      </c>
    </row>
    <row r="11352" spans="1:8">
      <c r="A11352" s="1" t="str">
        <f>+'BD1'!A11352</f>
        <v>Pacífico Central</v>
      </c>
      <c r="B11352" s="1" t="str">
        <f>+'BD1'!B11352</f>
        <v>Chomes</v>
      </c>
      <c r="C11352" s="1" t="str">
        <f>+'BD1'!C11352</f>
        <v>Verónica Elizondo Cháves</v>
      </c>
      <c r="D11352" s="1">
        <f>+'BD1'!D11352</f>
        <v>7</v>
      </c>
      <c r="E11352" s="1" t="str">
        <f>+'BD1'!E11352</f>
        <v>Jefe</v>
      </c>
      <c r="F11352" s="1" t="str">
        <f>+'BD1'!F11352</f>
        <v>Gestión en capacitaciones con instituciones públicas o privadas (solo gestión de coordinación por evento de capacitación)</v>
      </c>
      <c r="G11352" s="1" t="str">
        <f>+'BD1'!G11352</f>
        <v>Administrativa</v>
      </c>
      <c r="H11352" s="1">
        <f>+'BD1'!H11352</f>
        <v>3.21</v>
      </c>
    </row>
    <row r="11353" spans="1:8">
      <c r="A11353" s="1" t="str">
        <f>+'BD1'!A11353</f>
        <v>Pacífico Central</v>
      </c>
      <c r="B11353" s="1" t="str">
        <f>+'BD1'!B11353</f>
        <v>Chomes</v>
      </c>
      <c r="C11353" s="1" t="str">
        <f>+'BD1'!C11353</f>
        <v>Verónica Elizondo Cháves</v>
      </c>
      <c r="D11353" s="1">
        <f>+'BD1'!D11353</f>
        <v>7</v>
      </c>
      <c r="E11353" s="1" t="str">
        <f>+'BD1'!E11353</f>
        <v>Jefe</v>
      </c>
      <c r="F11353" s="1" t="str">
        <f>+'BD1'!F11353</f>
        <v>Aplicación de la herramienta de medición del nivel de gestión empresarial y organizacional (por organización)</v>
      </c>
      <c r="G11353" s="1" t="str">
        <f>+'BD1'!G11353</f>
        <v>Sustantiva</v>
      </c>
      <c r="H11353" s="1">
        <f>+'BD1'!H11353</f>
        <v>4.28</v>
      </c>
    </row>
    <row r="11354" spans="1:8">
      <c r="A11354" s="1" t="str">
        <f>+'BD1'!A11354</f>
        <v>Pacífico Central</v>
      </c>
      <c r="B11354" s="1" t="str">
        <f>+'BD1'!B11354</f>
        <v>Chomes</v>
      </c>
      <c r="C11354" s="1" t="str">
        <f>+'BD1'!C11354</f>
        <v>Verónica Elizondo Cháves</v>
      </c>
      <c r="D11354" s="1">
        <f>+'BD1'!D11354</f>
        <v>7</v>
      </c>
      <c r="E11354" s="1" t="str">
        <f>+'BD1'!E11354</f>
        <v>Jefe</v>
      </c>
      <c r="F11354" s="1" t="str">
        <f>+'BD1'!F11354</f>
        <v>Elaboración y ejecución del plan de trabajo (por organización)</v>
      </c>
      <c r="G11354" s="1" t="str">
        <f>+'BD1'!G11354</f>
        <v>Sustantiva</v>
      </c>
      <c r="H11354" s="1">
        <f>+'BD1'!H11354</f>
        <v>4.28</v>
      </c>
    </row>
    <row r="11355" spans="1:8">
      <c r="A11355" s="1" t="str">
        <f>+'BD1'!A11355</f>
        <v>Pacífico Central</v>
      </c>
      <c r="B11355" s="1" t="str">
        <f>+'BD1'!B11355</f>
        <v>Chomes</v>
      </c>
      <c r="C11355" s="1" t="str">
        <f>+'BD1'!C11355</f>
        <v>Verónica Elizondo Cháves</v>
      </c>
      <c r="D11355" s="1">
        <f>+'BD1'!D11355</f>
        <v>7</v>
      </c>
      <c r="E11355" s="1" t="str">
        <f>+'BD1'!E11355</f>
        <v>Jefe</v>
      </c>
      <c r="F11355" s="1" t="str">
        <f>+'BD1'!F11355</f>
        <v>Visitas de seguimiento al plan de trabajo (por visita por organización)</v>
      </c>
      <c r="G11355" s="1" t="str">
        <f>+'BD1'!G11355</f>
        <v>Sustantiva</v>
      </c>
      <c r="H11355" s="1">
        <f>+'BD1'!H11355</f>
        <v>3.21</v>
      </c>
    </row>
    <row r="11356" spans="1:8">
      <c r="A11356" s="1" t="str">
        <f>+'BD1'!A11356</f>
        <v>Pacífico Central</v>
      </c>
      <c r="B11356" s="1" t="str">
        <f>+'BD1'!B11356</f>
        <v>Chomes</v>
      </c>
      <c r="C11356" s="1" t="str">
        <f>+'BD1'!C11356</f>
        <v>Verónica Elizondo Cháves</v>
      </c>
      <c r="D11356" s="1">
        <f>+'BD1'!D11356</f>
        <v>7</v>
      </c>
      <c r="E11356" s="1" t="str">
        <f>+'BD1'!E11356</f>
        <v>Jefe</v>
      </c>
      <c r="F11356" s="1" t="str">
        <f>+'BD1'!F11356</f>
        <v>Reporte del plan de trabajo anual (por reporte por organización)</v>
      </c>
      <c r="G11356" s="1" t="str">
        <f>+'BD1'!G11356</f>
        <v>Sustantiva</v>
      </c>
      <c r="H11356" s="1">
        <f>+'BD1'!H11356</f>
        <v>2.14</v>
      </c>
    </row>
    <row r="11357" spans="1:8">
      <c r="A11357" s="1" t="str">
        <f>+'BD1'!A11357</f>
        <v>Pacífico Central</v>
      </c>
      <c r="B11357" s="1" t="str">
        <f>+'BD1'!B11357</f>
        <v>Chomes</v>
      </c>
      <c r="C11357" s="1" t="str">
        <f>+'BD1'!C11357</f>
        <v>Verónica Elizondo Cháves</v>
      </c>
      <c r="D11357" s="1">
        <f>+'BD1'!D11357</f>
        <v>7</v>
      </c>
      <c r="E11357" s="1" t="str">
        <f>+'BD1'!E11357</f>
        <v>Jefe</v>
      </c>
      <c r="F11357" s="1" t="str">
        <f>+'BD1'!F11357</f>
        <v>NAMA (café): muestreo y toma de datos en finca (por productor)</v>
      </c>
      <c r="G11357" s="1" t="str">
        <f>+'BD1'!G11357</f>
        <v>Sustantiva</v>
      </c>
      <c r="H11357" s="1" t="str">
        <f>+'BD1'!H11357</f>
        <v>NA</v>
      </c>
    </row>
    <row r="11358" spans="1:8">
      <c r="A11358" s="1" t="str">
        <f>+'BD1'!A11358</f>
        <v>Pacífico Central</v>
      </c>
      <c r="B11358" s="1" t="str">
        <f>+'BD1'!B11358</f>
        <v>Chomes</v>
      </c>
      <c r="C11358" s="1" t="str">
        <f>+'BD1'!C11358</f>
        <v>Verónica Elizondo Cháves</v>
      </c>
      <c r="D11358" s="1">
        <f>+'BD1'!D11358</f>
        <v>7</v>
      </c>
      <c r="E11358" s="1" t="str">
        <f>+'BD1'!E11358</f>
        <v>Jefe</v>
      </c>
      <c r="F11358" s="1" t="str">
        <f>+'BD1'!F11358</f>
        <v>NAMA (café): inclusión de datos al SisDNEA (por productor)</v>
      </c>
      <c r="G11358" s="1" t="str">
        <f>+'BD1'!G11358</f>
        <v>Sustantiva</v>
      </c>
      <c r="H11358" s="1" t="str">
        <f>+'BD1'!H11358</f>
        <v>NA</v>
      </c>
    </row>
    <row r="11359" spans="1:8">
      <c r="A11359" s="1" t="str">
        <f>+'BD1'!A11359</f>
        <v>Pacífico Central</v>
      </c>
      <c r="B11359" s="1" t="str">
        <f>+'BD1'!B11359</f>
        <v>Chomes</v>
      </c>
      <c r="C11359" s="1" t="str">
        <f>+'BD1'!C11359</f>
        <v>Verónica Elizondo Cháves</v>
      </c>
      <c r="D11359" s="1">
        <f>+'BD1'!D11359</f>
        <v>7</v>
      </c>
      <c r="E11359" s="1" t="str">
        <f>+'BD1'!E11359</f>
        <v>Jefe</v>
      </c>
      <c r="F11359" s="1" t="str">
        <f>+'BD1'!F11359</f>
        <v>NAMA (café): entrega de constancia de verificación del MRV a la persona productora (por productor)</v>
      </c>
      <c r="G11359" s="1" t="str">
        <f>+'BD1'!G11359</f>
        <v>Sustantiva</v>
      </c>
      <c r="H11359" s="1" t="str">
        <f>+'BD1'!H11359</f>
        <v>NA</v>
      </c>
    </row>
    <row r="11360" spans="1:8">
      <c r="A11360" s="1" t="str">
        <f>+'BD1'!A11360</f>
        <v>Pacífico Central</v>
      </c>
      <c r="B11360" s="1" t="str">
        <f>+'BD1'!B11360</f>
        <v>Chomes</v>
      </c>
      <c r="C11360" s="1" t="str">
        <f>+'BD1'!C11360</f>
        <v>Verónica Elizondo Cháves</v>
      </c>
      <c r="D11360" s="1">
        <f>+'BD1'!D11360</f>
        <v>7</v>
      </c>
      <c r="E11360" s="1" t="str">
        <f>+'BD1'!E11360</f>
        <v>Jefe</v>
      </c>
      <c r="F11360" s="1" t="str">
        <f>+'BD1'!F11360</f>
        <v>NAMA (ganadería): muestreo y toma de datos en finca (por productor)</v>
      </c>
      <c r="G11360" s="1" t="str">
        <f>+'BD1'!G11360</f>
        <v>Sustantiva</v>
      </c>
      <c r="H11360" s="1">
        <f>+'BD1'!H11360</f>
        <v>3.21</v>
      </c>
    </row>
    <row r="11361" spans="1:8">
      <c r="A11361" s="1" t="str">
        <f>+'BD1'!A11361</f>
        <v>Pacífico Central</v>
      </c>
      <c r="B11361" s="1" t="str">
        <f>+'BD1'!B11361</f>
        <v>Chomes</v>
      </c>
      <c r="C11361" s="1" t="str">
        <f>+'BD1'!C11361</f>
        <v>Verónica Elizondo Cháves</v>
      </c>
      <c r="D11361" s="1">
        <f>+'BD1'!D11361</f>
        <v>7</v>
      </c>
      <c r="E11361" s="1" t="str">
        <f>+'BD1'!E11361</f>
        <v>Jefe</v>
      </c>
      <c r="F11361" s="1" t="str">
        <f>+'BD1'!F11361</f>
        <v>NAMA (ganadería): inclusión de datos al SisDNEA (por productor)</v>
      </c>
      <c r="G11361" s="1" t="str">
        <f>+'BD1'!G11361</f>
        <v>Sustantiva</v>
      </c>
      <c r="H11361" s="1">
        <f>+'BD1'!H11361</f>
        <v>1.15917</v>
      </c>
    </row>
    <row r="11362" spans="1:8">
      <c r="A11362" s="1" t="str">
        <f>+'BD1'!A11362</f>
        <v>Pacífico Central</v>
      </c>
      <c r="B11362" s="1" t="str">
        <f>+'BD1'!B11362</f>
        <v>Chomes</v>
      </c>
      <c r="C11362" s="1" t="str">
        <f>+'BD1'!C11362</f>
        <v>Verónica Elizondo Cháves</v>
      </c>
      <c r="D11362" s="1">
        <f>+'BD1'!D11362</f>
        <v>7</v>
      </c>
      <c r="E11362" s="1" t="str">
        <f>+'BD1'!E11362</f>
        <v>Jefe</v>
      </c>
      <c r="F11362" s="1" t="str">
        <f>+'BD1'!F11362</f>
        <v>NAMA (ganadería): entrega de constancia de verificación del MRV a la persona productora (por productor)</v>
      </c>
      <c r="G11362" s="1" t="str">
        <f>+'BD1'!G11362</f>
        <v>Sustantiva</v>
      </c>
      <c r="H11362" s="1">
        <f>+'BD1'!H11362</f>
        <v>1.51583</v>
      </c>
    </row>
    <row r="11363" spans="1:8">
      <c r="A11363" s="1" t="str">
        <f>+'BD1'!A11363</f>
        <v>Pacífico Central</v>
      </c>
      <c r="B11363" s="1" t="str">
        <f>+'BD1'!B11363</f>
        <v>Chomes</v>
      </c>
      <c r="C11363" s="1" t="str">
        <f>+'BD1'!C11363</f>
        <v>Verónica Elizondo Cháves</v>
      </c>
      <c r="D11363" s="1">
        <f>+'BD1'!D11363</f>
        <v>7</v>
      </c>
      <c r="E11363" s="1" t="str">
        <f>+'BD1'!E11363</f>
        <v>Jefe</v>
      </c>
      <c r="F11363" s="1" t="str">
        <f>+'BD1'!F11363</f>
        <v>Producción sostenible: elaboración de la herramienta Tu Modelo, en el SisDNEA (por productor)</v>
      </c>
      <c r="G11363" s="1" t="str">
        <f>+'BD1'!G11363</f>
        <v>Sustantiva</v>
      </c>
      <c r="H11363" s="1" t="str">
        <f>+'BD1'!H11363</f>
        <v>NA</v>
      </c>
    </row>
    <row r="11364" spans="1:8">
      <c r="A11364" s="1" t="str">
        <f>+'BD1'!A11364</f>
        <v>Pacífico Central</v>
      </c>
      <c r="B11364" s="1" t="str">
        <f>+'BD1'!B11364</f>
        <v>Chomes</v>
      </c>
      <c r="C11364" s="1" t="str">
        <f>+'BD1'!C11364</f>
        <v>Verónica Elizondo Cháves</v>
      </c>
      <c r="D11364" s="1">
        <f>+'BD1'!D11364</f>
        <v>7</v>
      </c>
      <c r="E11364" s="1" t="str">
        <f>+'BD1'!E11364</f>
        <v>Jefe</v>
      </c>
      <c r="F11364" s="1" t="str">
        <f>+'BD1'!F11364</f>
        <v>Producción sostenible: entregar certificado al productor e incluirlo en el expediente físico (por productor)</v>
      </c>
      <c r="G11364" s="1" t="str">
        <f>+'BD1'!G11364</f>
        <v>Sustantiva</v>
      </c>
      <c r="H11364" s="1" t="str">
        <f>+'BD1'!H11364</f>
        <v>NA</v>
      </c>
    </row>
    <row r="11365" spans="1:8">
      <c r="A11365" s="1" t="str">
        <f>+'BD1'!A11365</f>
        <v>Pacífico Central</v>
      </c>
      <c r="B11365" s="1" t="str">
        <f>+'BD1'!B11365</f>
        <v>Chomes</v>
      </c>
      <c r="C11365" s="1" t="str">
        <f>+'BD1'!C11365</f>
        <v>Verónica Elizondo Cháves</v>
      </c>
      <c r="D11365" s="1">
        <f>+'BD1'!D11365</f>
        <v>7</v>
      </c>
      <c r="E11365" s="1" t="str">
        <f>+'BD1'!E11365</f>
        <v>Jefe</v>
      </c>
      <c r="F11365" s="1" t="str">
        <f>+'BD1'!F11365</f>
        <v>RBAyP y RBAO: divulgación del programa de incentivos (por acción de divulgación)</v>
      </c>
      <c r="G11365" s="1" t="str">
        <f>+'BD1'!G11365</f>
        <v>Sustantiva</v>
      </c>
      <c r="H11365" s="1" t="str">
        <f>+'BD1'!H11365</f>
        <v>NA</v>
      </c>
    </row>
    <row r="11366" spans="1:8">
      <c r="A11366" s="1" t="str">
        <f>+'BD1'!A11366</f>
        <v>Pacífico Central</v>
      </c>
      <c r="B11366" s="1" t="str">
        <f>+'BD1'!B11366</f>
        <v>Chomes</v>
      </c>
      <c r="C11366" s="1" t="str">
        <f>+'BD1'!C11366</f>
        <v>Verónica Elizondo Cháves</v>
      </c>
      <c r="D11366" s="1">
        <f>+'BD1'!D11366</f>
        <v>7</v>
      </c>
      <c r="E11366" s="1" t="str">
        <f>+'BD1'!E11366</f>
        <v>Jefe</v>
      </c>
      <c r="F11366" s="1" t="str">
        <f>+'BD1'!F11366</f>
        <v>RBAyP y RBAO: completar formularios para recibir incentivos económicos (por productor)</v>
      </c>
      <c r="G11366" s="1" t="str">
        <f>+'BD1'!G11366</f>
        <v>Sustantiva</v>
      </c>
      <c r="H11366" s="1" t="str">
        <f>+'BD1'!H11366</f>
        <v>NA</v>
      </c>
    </row>
    <row r="11367" spans="1:8">
      <c r="A11367" s="1" t="str">
        <f>+'BD1'!A11367</f>
        <v>Pacífico Central</v>
      </c>
      <c r="B11367" s="1" t="str">
        <f>+'BD1'!B11367</f>
        <v>Chomes</v>
      </c>
      <c r="C11367" s="1" t="str">
        <f>+'BD1'!C11367</f>
        <v>Verónica Elizondo Cháves</v>
      </c>
      <c r="D11367" s="1">
        <f>+'BD1'!D11367</f>
        <v>7</v>
      </c>
      <c r="E11367" s="1" t="str">
        <f>+'BD1'!E11367</f>
        <v>Jefe</v>
      </c>
      <c r="F11367" s="1" t="str">
        <f>+'BD1'!F11367</f>
        <v>RBAyP y RBAO: revisión de las solicitudes del programa de incentivos económicos (por productor)</v>
      </c>
      <c r="G11367" s="1" t="str">
        <f>+'BD1'!G11367</f>
        <v>Sustantiva</v>
      </c>
      <c r="H11367" s="1" t="str">
        <f>+'BD1'!H11367</f>
        <v>NA</v>
      </c>
    </row>
    <row r="11368" spans="1:8">
      <c r="A11368" s="1" t="str">
        <f>+'BD1'!A11368</f>
        <v>Pacífico Central</v>
      </c>
      <c r="B11368" s="1" t="str">
        <f>+'BD1'!B11368</f>
        <v>Chomes</v>
      </c>
      <c r="C11368" s="1" t="str">
        <f>+'BD1'!C11368</f>
        <v>Verónica Elizondo Cháves</v>
      </c>
      <c r="D11368" s="1">
        <f>+'BD1'!D11368</f>
        <v>7</v>
      </c>
      <c r="E11368" s="1" t="str">
        <f>+'BD1'!E11368</f>
        <v>Jefe</v>
      </c>
      <c r="F11368" s="1" t="str">
        <f>+'BD1'!F11368</f>
        <v>RBAyP y RBAO: visita a finca para verificación (por visita por productor)</v>
      </c>
      <c r="G11368" s="1" t="str">
        <f>+'BD1'!G11368</f>
        <v>Sustantiva</v>
      </c>
      <c r="H11368" s="1" t="str">
        <f>+'BD1'!H11368</f>
        <v>NA</v>
      </c>
    </row>
    <row r="11369" spans="1:8">
      <c r="A11369" s="1" t="str">
        <f>+'BD1'!A11369</f>
        <v>Pacífico Central</v>
      </c>
      <c r="B11369" s="1" t="str">
        <f>+'BD1'!B11369</f>
        <v>Chomes</v>
      </c>
      <c r="C11369" s="1" t="str">
        <f>+'BD1'!C11369</f>
        <v>Verónica Elizondo Cháves</v>
      </c>
      <c r="D11369" s="1">
        <f>+'BD1'!D11369</f>
        <v>7</v>
      </c>
      <c r="E11369" s="1" t="str">
        <f>+'BD1'!E11369</f>
        <v>Jefe</v>
      </c>
      <c r="F11369" s="1" t="str">
        <f>+'BD1'!F11369</f>
        <v>Productores ocasionales: asistencia técnica individual (por productor)</v>
      </c>
      <c r="G11369" s="1" t="str">
        <f>+'BD1'!G11369</f>
        <v>Sustantiva</v>
      </c>
      <c r="H11369" s="1">
        <f>+'BD1'!H11369</f>
        <v>3.21</v>
      </c>
    </row>
    <row r="11370" spans="1:8">
      <c r="A11370" s="1" t="str">
        <f>+'BD1'!A11370</f>
        <v>Pacífico Central</v>
      </c>
      <c r="B11370" s="1" t="str">
        <f>+'BD1'!B11370</f>
        <v>Chomes</v>
      </c>
      <c r="C11370" s="1" t="str">
        <f>+'BD1'!C11370</f>
        <v>Verónica Elizondo Cháves</v>
      </c>
      <c r="D11370" s="1">
        <f>+'BD1'!D11370</f>
        <v>7</v>
      </c>
      <c r="E11370" s="1" t="str">
        <f>+'BD1'!E11370</f>
        <v>Jefe</v>
      </c>
      <c r="F11370" s="1" t="str">
        <f>+'BD1'!F11370</f>
        <v>Productores ocasionales: asistencia técnica grupal (por asistencia a grupo)</v>
      </c>
      <c r="G11370" s="1" t="str">
        <f>+'BD1'!G11370</f>
        <v>Sustantiva</v>
      </c>
      <c r="H11370" s="1">
        <f>+'BD1'!H11370</f>
        <v>4.28</v>
      </c>
    </row>
    <row r="11371" spans="1:8">
      <c r="A11371" s="1" t="str">
        <f>+'BD1'!A11371</f>
        <v>Pacífico Central</v>
      </c>
      <c r="B11371" s="1" t="str">
        <f>+'BD1'!B11371</f>
        <v>Chomes</v>
      </c>
      <c r="C11371" s="1" t="str">
        <f>+'BD1'!C11371</f>
        <v>Verónica Elizondo Cháves</v>
      </c>
      <c r="D11371" s="1">
        <f>+'BD1'!D11371</f>
        <v>7</v>
      </c>
      <c r="E11371" s="1" t="str">
        <f>+'BD1'!E11371</f>
        <v>Jefe</v>
      </c>
      <c r="F11371" s="1" t="str">
        <f>+'BD1'!F11371</f>
        <v>Productores ocasionales: servicios de extensión de información digitales y virtuales (por productor)</v>
      </c>
      <c r="G11371" s="1" t="str">
        <f>+'BD1'!G11371</f>
        <v>Sustantiva</v>
      </c>
      <c r="H11371" s="1">
        <f>+'BD1'!H11371</f>
        <v>1.07</v>
      </c>
    </row>
    <row r="11372" spans="1:8">
      <c r="A11372" s="1" t="str">
        <f>+'BD1'!A11372</f>
        <v>Pacífico Central</v>
      </c>
      <c r="B11372" s="1" t="str">
        <f>+'BD1'!B11372</f>
        <v>Chomes</v>
      </c>
      <c r="C11372" s="1" t="str">
        <f>+'BD1'!C11372</f>
        <v>Verónica Elizondo Cháves</v>
      </c>
      <c r="D11372" s="1">
        <f>+'BD1'!D11372</f>
        <v>7</v>
      </c>
      <c r="E11372" s="1" t="str">
        <f>+'BD1'!E11372</f>
        <v>Jefe</v>
      </c>
      <c r="F11372" s="1" t="str">
        <f>+'BD1'!F11372</f>
        <v>Proyectos financiados con fondos públicos y transferencia MAG: apoyo en la formulación de proyectos de personas productoras (acumulado efectivo por proyecto)</v>
      </c>
      <c r="G11372" s="1" t="str">
        <f>+'BD1'!G11372</f>
        <v>Sustantiva</v>
      </c>
      <c r="H11372" s="1">
        <f>+'BD1'!H11372</f>
        <v>33.883330000000001</v>
      </c>
    </row>
    <row r="11373" spans="1:8">
      <c r="A11373" s="1" t="str">
        <f>+'BD1'!A11373</f>
        <v>Pacífico Central</v>
      </c>
      <c r="B11373" s="1" t="str">
        <f>+'BD1'!B11373</f>
        <v>Chomes</v>
      </c>
      <c r="C11373" s="1" t="str">
        <f>+'BD1'!C11373</f>
        <v>Verónica Elizondo Cháves</v>
      </c>
      <c r="D11373" s="1">
        <f>+'BD1'!D11373</f>
        <v>7</v>
      </c>
      <c r="E11373" s="1" t="str">
        <f>+'BD1'!E11373</f>
        <v>Jefe</v>
      </c>
      <c r="F11373" s="1" t="str">
        <f>+'BD1'!F11373</f>
        <v>Proyectos financiados con fondos públicos y transferencia MAG: apoyo en la formulación de proyectos de organizaciones (acumulado efectivo por proyecto)</v>
      </c>
      <c r="G11373" s="1" t="str">
        <f>+'BD1'!G11373</f>
        <v>Sustantiva</v>
      </c>
      <c r="H11373" s="1">
        <f>+'BD1'!H11373</f>
        <v>96.3</v>
      </c>
    </row>
    <row r="11374" spans="1:8">
      <c r="A11374" s="1" t="str">
        <f>+'BD1'!A11374</f>
        <v>Pacífico Central</v>
      </c>
      <c r="B11374" s="1" t="str">
        <f>+'BD1'!B11374</f>
        <v>Chomes</v>
      </c>
      <c r="C11374" s="1" t="str">
        <f>+'BD1'!C11374</f>
        <v>Verónica Elizondo Cháves</v>
      </c>
      <c r="D11374" s="1">
        <f>+'BD1'!D11374</f>
        <v>7</v>
      </c>
      <c r="E11374" s="1" t="str">
        <f>+'BD1'!E11374</f>
        <v>Jefe</v>
      </c>
      <c r="F11374" s="1" t="str">
        <f>+'BD1'!F11374</f>
        <v>Proyectos financiados con fondos públicos: seguimiento técnico (por visita a proyecto)</v>
      </c>
      <c r="G11374" s="1" t="str">
        <f>+'BD1'!G11374</f>
        <v>Sustantiva</v>
      </c>
      <c r="H11374" s="1">
        <f>+'BD1'!H11374</f>
        <v>4.4583300000000001</v>
      </c>
    </row>
    <row r="11375" spans="1:8">
      <c r="A11375" s="1" t="str">
        <f>+'BD1'!A11375</f>
        <v>Pacífico Central</v>
      </c>
      <c r="B11375" s="1" t="str">
        <f>+'BD1'!B11375</f>
        <v>Chomes</v>
      </c>
      <c r="C11375" s="1" t="str">
        <f>+'BD1'!C11375</f>
        <v>Verónica Elizondo Cháves</v>
      </c>
      <c r="D11375" s="1">
        <f>+'BD1'!D11375</f>
        <v>7</v>
      </c>
      <c r="E11375" s="1" t="str">
        <f>+'BD1'!E11375</f>
        <v>Jefe</v>
      </c>
      <c r="F11375" s="1" t="str">
        <f>+'BD1'!F11375</f>
        <v>Elaboración de informes trimestrales, semestrales y anuales PAO (por informe)</v>
      </c>
      <c r="G11375" s="1" t="str">
        <f>+'BD1'!G11375</f>
        <v>Administrativa</v>
      </c>
      <c r="H11375" s="1">
        <f>+'BD1'!H11375</f>
        <v>13.018330000000001</v>
      </c>
    </row>
    <row r="11376" spans="1:8">
      <c r="A11376" s="1" t="str">
        <f>+'BD1'!A11376</f>
        <v>Pacífico Central</v>
      </c>
      <c r="B11376" s="1" t="str">
        <f>+'BD1'!B11376</f>
        <v>Chomes</v>
      </c>
      <c r="C11376" s="1" t="str">
        <f>+'BD1'!C11376</f>
        <v>Verónica Elizondo Cháves</v>
      </c>
      <c r="D11376" s="1">
        <f>+'BD1'!D11376</f>
        <v>7</v>
      </c>
      <c r="E11376" s="1" t="str">
        <f>+'BD1'!E11376</f>
        <v>Jefe</v>
      </c>
      <c r="F11376" s="1" t="str">
        <f>+'BD1'!F11376</f>
        <v>Seguimiento a los PAO de los funcionarios a su cargo (por funcionario)</v>
      </c>
      <c r="G11376" s="1" t="str">
        <f>+'BD1'!G11376</f>
        <v>Administrativa</v>
      </c>
      <c r="H11376" s="1">
        <f>+'BD1'!H11376</f>
        <v>14.98</v>
      </c>
    </row>
    <row r="11377" spans="1:8">
      <c r="A11377" s="1" t="str">
        <f>+'BD1'!A11377</f>
        <v>Pacífico Central</v>
      </c>
      <c r="B11377" s="1" t="str">
        <f>+'BD1'!B11377</f>
        <v>Chomes</v>
      </c>
      <c r="C11377" s="1" t="str">
        <f>+'BD1'!C11377</f>
        <v>Verónica Elizondo Cháves</v>
      </c>
      <c r="D11377" s="1">
        <f>+'BD1'!D11377</f>
        <v>7</v>
      </c>
      <c r="E11377" s="1" t="str">
        <f>+'BD1'!E11377</f>
        <v>Jefe</v>
      </c>
      <c r="F11377" s="1" t="str">
        <f>+'BD1'!F11377</f>
        <v>Inscripción y actualización de PYMPA (por productor)</v>
      </c>
      <c r="G11377" s="1" t="str">
        <f>+'BD1'!G11377</f>
        <v>Sustantiva</v>
      </c>
      <c r="H11377" s="1">
        <f>+'BD1'!H11377</f>
        <v>1.07</v>
      </c>
    </row>
    <row r="11378" spans="1:8">
      <c r="A11378" s="1" t="str">
        <f>+'BD1'!A11378</f>
        <v>Pacífico Central</v>
      </c>
      <c r="B11378" s="1" t="str">
        <f>+'BD1'!B11378</f>
        <v>Chomes</v>
      </c>
      <c r="C11378" s="1" t="str">
        <f>+'BD1'!C11378</f>
        <v>Verónica Elizondo Cháves</v>
      </c>
      <c r="D11378" s="1">
        <f>+'BD1'!D11378</f>
        <v>7</v>
      </c>
      <c r="E11378" s="1" t="str">
        <f>+'BD1'!E11378</f>
        <v>Jefe</v>
      </c>
      <c r="F11378" s="1" t="str">
        <f>+'BD1'!F11378</f>
        <v>Certificaciones para la Declaración de Bienes Inmuebles ante las municipalidades (por trámite)</v>
      </c>
      <c r="G11378" s="1" t="str">
        <f>+'BD1'!G11378</f>
        <v>Sustantiva</v>
      </c>
      <c r="H11378" s="1" t="str">
        <f>+'BD1'!H11378</f>
        <v>NA</v>
      </c>
    </row>
    <row r="11379" spans="1:8">
      <c r="A11379" s="1" t="str">
        <f>+'BD1'!A11379</f>
        <v>Pacífico Central</v>
      </c>
      <c r="B11379" s="1" t="str">
        <f>+'BD1'!B11379</f>
        <v>Chomes</v>
      </c>
      <c r="C11379" s="1" t="str">
        <f>+'BD1'!C11379</f>
        <v>Verónica Elizondo Cháves</v>
      </c>
      <c r="D11379" s="1">
        <f>+'BD1'!D11379</f>
        <v>7</v>
      </c>
      <c r="E11379" s="1" t="str">
        <f>+'BD1'!E11379</f>
        <v>Jefe</v>
      </c>
      <c r="F11379" s="1" t="str">
        <f>+'BD1'!F11379</f>
        <v>Participación en reuniones EREA (por reunión)</v>
      </c>
      <c r="G11379" s="1" t="str">
        <f>+'BD1'!G11379</f>
        <v>Administrativa</v>
      </c>
      <c r="H11379" s="1">
        <f>+'BD1'!H11379</f>
        <v>6.2416700000000001</v>
      </c>
    </row>
    <row r="11380" spans="1:8">
      <c r="A11380" s="1" t="str">
        <f>+'BD1'!A11380</f>
        <v>Pacífico Central</v>
      </c>
      <c r="B11380" s="1" t="str">
        <f>+'BD1'!B11380</f>
        <v>Chomes</v>
      </c>
      <c r="C11380" s="1" t="str">
        <f>+'BD1'!C11380</f>
        <v>Verónica Elizondo Cháves</v>
      </c>
      <c r="D11380" s="1">
        <f>+'BD1'!D11380</f>
        <v>7</v>
      </c>
      <c r="E11380" s="1" t="str">
        <f>+'BD1'!E11380</f>
        <v>Jefe</v>
      </c>
      <c r="F11380" s="1" t="str">
        <f>+'BD1'!F11380</f>
        <v>Participación en grupos técnicos o comisiones (por reunión)</v>
      </c>
      <c r="G11380" s="1" t="str">
        <f>+'BD1'!G11380</f>
        <v>Sustantiva</v>
      </c>
      <c r="H11380" s="1">
        <f>+'BD1'!H11380</f>
        <v>6.2416700000000001</v>
      </c>
    </row>
    <row r="11381" spans="1:8">
      <c r="A11381" s="1" t="str">
        <f>+'BD1'!A11381</f>
        <v>Pacífico Central</v>
      </c>
      <c r="B11381" s="1" t="str">
        <f>+'BD1'!B11381</f>
        <v>Chomes</v>
      </c>
      <c r="C11381" s="1" t="str">
        <f>+'BD1'!C11381</f>
        <v>Verónica Elizondo Cháves</v>
      </c>
      <c r="D11381" s="1">
        <f>+'BD1'!D11381</f>
        <v>7</v>
      </c>
      <c r="E11381" s="1" t="str">
        <f>+'BD1'!E11381</f>
        <v>Jefe</v>
      </c>
      <c r="F11381" s="1" t="str">
        <f>+'BD1'!F11381</f>
        <v>Participación en capacitaciones técnicas (por capacitación)</v>
      </c>
      <c r="G11381" s="1" t="str">
        <f>+'BD1'!G11381</f>
        <v>Administrativa</v>
      </c>
      <c r="H11381" s="1">
        <f>+'BD1'!H11381</f>
        <v>6.5983299999999998</v>
      </c>
    </row>
    <row r="11382" spans="1:8">
      <c r="A11382" s="1" t="str">
        <f>+'BD1'!A11382</f>
        <v>Pacífico Central</v>
      </c>
      <c r="B11382" s="1" t="str">
        <f>+'BD1'!B11382</f>
        <v>Chomes</v>
      </c>
      <c r="C11382" s="1" t="str">
        <f>+'BD1'!C11382</f>
        <v>Verónica Elizondo Cháves</v>
      </c>
      <c r="D11382" s="1">
        <f>+'BD1'!D11382</f>
        <v>7</v>
      </c>
      <c r="E11382" s="1" t="str">
        <f>+'BD1'!E11382</f>
        <v>Jefe</v>
      </c>
      <c r="F11382" s="1" t="str">
        <f>+'BD1'!F11382</f>
        <v xml:space="preserve">Participación en charlas y sesiones técnicas, de trabajo y de actualización de conocimiento (por evento) </v>
      </c>
      <c r="G11382" s="1" t="str">
        <f>+'BD1'!G11382</f>
        <v>Administrativa</v>
      </c>
      <c r="H11382" s="1">
        <f>+'BD1'!H11382</f>
        <v>4.28</v>
      </c>
    </row>
    <row r="11383" spans="1:8">
      <c r="A11383" s="1" t="str">
        <f>+'BD1'!A11383</f>
        <v>Pacífico Central</v>
      </c>
      <c r="B11383" s="1" t="str">
        <f>+'BD1'!B11383</f>
        <v>Chomes</v>
      </c>
      <c r="C11383" s="1" t="str">
        <f>+'BD1'!C11383</f>
        <v>Verónica Elizondo Cháves</v>
      </c>
      <c r="D11383" s="1">
        <f>+'BD1'!D11383</f>
        <v>7</v>
      </c>
      <c r="E11383" s="1" t="str">
        <f>+'BD1'!E11383</f>
        <v>Jefe</v>
      </c>
      <c r="F11383" s="1" t="str">
        <f>+'BD1'!F11383</f>
        <v>Aplicación de censos y apoyo en sondeo de precios de insumos agropecuarios (por censo o sondeo)</v>
      </c>
      <c r="G11383" s="1" t="str">
        <f>+'BD1'!G11383</f>
        <v>Sustantiva</v>
      </c>
      <c r="H11383" s="1" t="str">
        <f>+'BD1'!H11383</f>
        <v>NA</v>
      </c>
    </row>
    <row r="11384" spans="1:8">
      <c r="A11384" s="1" t="str">
        <f>+'BD1'!A11384</f>
        <v>Pacífico Central</v>
      </c>
      <c r="B11384" s="1" t="str">
        <f>+'BD1'!B11384</f>
        <v>Chomes</v>
      </c>
      <c r="C11384" s="1" t="str">
        <f>+'BD1'!C11384</f>
        <v>Verónica Elizondo Cháves</v>
      </c>
      <c r="D11384" s="1">
        <f>+'BD1'!D11384</f>
        <v>7</v>
      </c>
      <c r="E11384" s="1" t="str">
        <f>+'BD1'!E11384</f>
        <v>Jefe</v>
      </c>
      <c r="F11384" s="1" t="str">
        <f>+'BD1'!F11384</f>
        <v>Coordinación de acciones entre dependencias del MAG (por acción de cordinación)</v>
      </c>
      <c r="G11384" s="1" t="str">
        <f>+'BD1'!G11384</f>
        <v>Administrativa</v>
      </c>
      <c r="H11384" s="1">
        <f>+'BD1'!H11384</f>
        <v>2.14</v>
      </c>
    </row>
    <row r="11385" spans="1:8">
      <c r="A11385" s="1" t="str">
        <f>+'BD1'!A11385</f>
        <v>Pacífico Central</v>
      </c>
      <c r="B11385" s="1" t="str">
        <f>+'BD1'!B11385</f>
        <v>Chomes</v>
      </c>
      <c r="C11385" s="1" t="str">
        <f>+'BD1'!C11385</f>
        <v>Verónica Elizondo Cháves</v>
      </c>
      <c r="D11385" s="1">
        <f>+'BD1'!D11385</f>
        <v>7</v>
      </c>
      <c r="E11385" s="1" t="str">
        <f>+'BD1'!E11385</f>
        <v>Jefe</v>
      </c>
      <c r="F11385" s="1" t="str">
        <f>+'BD1'!F11385</f>
        <v>Otorgamiento de permisos para quemas agropecuarias (por trámite)</v>
      </c>
      <c r="G11385" s="1" t="str">
        <f>+'BD1'!G11385</f>
        <v>Sustantiva</v>
      </c>
      <c r="H11385" s="1">
        <f>+'BD1'!H11385</f>
        <v>2.4075000000000002</v>
      </c>
    </row>
    <row r="11386" spans="1:8">
      <c r="A11386" s="1" t="str">
        <f>+'BD1'!A11386</f>
        <v>Pacífico Central</v>
      </c>
      <c r="B11386" s="1" t="str">
        <f>+'BD1'!B11386</f>
        <v>Chomes</v>
      </c>
      <c r="C11386" s="1" t="str">
        <f>+'BD1'!C11386</f>
        <v>Verónica Elizondo Cháves</v>
      </c>
      <c r="D11386" s="1">
        <f>+'BD1'!D11386</f>
        <v>7</v>
      </c>
      <c r="E11386" s="1" t="str">
        <f>+'BD1'!E11386</f>
        <v>Jefe</v>
      </c>
      <c r="F11386" s="1" t="str">
        <f>+'BD1'!F11386</f>
        <v>Elaboración de Autoevaluación en Control Interno (acumulado efectivo por aplicación de la autoevaluación)</v>
      </c>
      <c r="G11386" s="1" t="str">
        <f>+'BD1'!G11386</f>
        <v>Administrativa</v>
      </c>
      <c r="H11386" s="1">
        <f>+'BD1'!H11386</f>
        <v>4.28</v>
      </c>
    </row>
    <row r="11387" spans="1:8">
      <c r="A11387" s="1" t="str">
        <f>+'BD1'!A11387</f>
        <v>Pacífico Central</v>
      </c>
      <c r="B11387" s="1" t="str">
        <f>+'BD1'!B11387</f>
        <v>Chomes</v>
      </c>
      <c r="C11387" s="1" t="str">
        <f>+'BD1'!C11387</f>
        <v>Verónica Elizondo Cháves</v>
      </c>
      <c r="D11387" s="1">
        <f>+'BD1'!D11387</f>
        <v>7</v>
      </c>
      <c r="E11387" s="1" t="str">
        <f>+'BD1'!E11387</f>
        <v>Jefe</v>
      </c>
      <c r="F11387" s="1" t="str">
        <f>+'BD1'!F11387</f>
        <v>Determinación y evaluación de riesgos en SEVRIMAG (acumulado efectivo por aplicación del SEVRIMAG)</v>
      </c>
      <c r="G11387" s="1" t="str">
        <f>+'BD1'!G11387</f>
        <v>Administrativa</v>
      </c>
      <c r="H11387" s="1">
        <f>+'BD1'!H11387</f>
        <v>3.21</v>
      </c>
    </row>
    <row r="11388" spans="1:8">
      <c r="A11388" s="1" t="str">
        <f>+'BD1'!A11388</f>
        <v>Pacífico Central</v>
      </c>
      <c r="B11388" s="1" t="str">
        <f>+'BD1'!B11388</f>
        <v>Chomes</v>
      </c>
      <c r="C11388" s="1" t="str">
        <f>+'BD1'!C11388</f>
        <v>Verónica Elizondo Cháves</v>
      </c>
      <c r="D11388" s="1">
        <f>+'BD1'!D11388</f>
        <v>7</v>
      </c>
      <c r="E11388" s="1" t="str">
        <f>+'BD1'!E11388</f>
        <v>Jefe</v>
      </c>
      <c r="F11388" s="1" t="str">
        <f>+'BD1'!F11388</f>
        <v>Seguimiento a plan de mitigación de riesgos en SEVRIMAG (acumulado efectivo por seguimiento)</v>
      </c>
      <c r="G11388" s="1" t="str">
        <f>+'BD1'!G11388</f>
        <v>Administrativa</v>
      </c>
      <c r="H11388" s="1">
        <f>+'BD1'!H11388</f>
        <v>2.0508299999999999</v>
      </c>
    </row>
    <row r="11389" spans="1:8">
      <c r="A11389" s="1" t="str">
        <f>+'BD1'!A11389</f>
        <v>Pacífico Central</v>
      </c>
      <c r="B11389" s="1" t="str">
        <f>+'BD1'!B11389</f>
        <v>Chomes</v>
      </c>
      <c r="C11389" s="1" t="str">
        <f>+'BD1'!C11389</f>
        <v>Verónica Elizondo Cháves</v>
      </c>
      <c r="D11389" s="1">
        <f>+'BD1'!D11389</f>
        <v>7</v>
      </c>
      <c r="E11389" s="1" t="str">
        <f>+'BD1'!E11389</f>
        <v>Jefe</v>
      </c>
      <c r="F11389" s="1" t="str">
        <f>+'BD1'!F11389</f>
        <v>Seguimiento a plan de mejora de la Autoevaluación en Control Interno (acumulado efectivo por seguimiento)</v>
      </c>
      <c r="G11389" s="1" t="str">
        <f>+'BD1'!G11389</f>
        <v>Administrativa</v>
      </c>
      <c r="H11389" s="1">
        <f>+'BD1'!H11389</f>
        <v>2.0508299999999999</v>
      </c>
    </row>
    <row r="11390" spans="1:8">
      <c r="A11390" s="1" t="str">
        <f>+'BD1'!A11390</f>
        <v>Pacífico Central</v>
      </c>
      <c r="B11390" s="1" t="str">
        <f>+'BD1'!B11390</f>
        <v>Chomes</v>
      </c>
      <c r="C11390" s="1" t="str">
        <f>+'BD1'!C11390</f>
        <v>Verónica Elizondo Cháves</v>
      </c>
      <c r="D11390" s="1">
        <f>+'BD1'!D11390</f>
        <v>7</v>
      </c>
      <c r="E11390" s="1" t="str">
        <f>+'BD1'!E11390</f>
        <v>Jefe</v>
      </c>
      <c r="F11390" s="1" t="str">
        <f>+'BD1'!F11390</f>
        <v>Reuniones de personal AEA (por reunión)</v>
      </c>
      <c r="G11390" s="1" t="str">
        <f>+'BD1'!G11390</f>
        <v>Administrativa</v>
      </c>
      <c r="H11390" s="1">
        <f>+'BD1'!H11390</f>
        <v>2.4966699999999999</v>
      </c>
    </row>
    <row r="11391" spans="1:8">
      <c r="A11391" s="1" t="str">
        <f>+'BD1'!A11391</f>
        <v>Pacífico Central</v>
      </c>
      <c r="B11391" s="1" t="str">
        <f>+'BD1'!B11391</f>
        <v>Chomes</v>
      </c>
      <c r="C11391" s="1" t="str">
        <f>+'BD1'!C11391</f>
        <v>Verónica Elizondo Cháves</v>
      </c>
      <c r="D11391" s="1">
        <f>+'BD1'!D11391</f>
        <v>7</v>
      </c>
      <c r="E11391" s="1" t="str">
        <f>+'BD1'!E11391</f>
        <v>Jefe</v>
      </c>
      <c r="F11391" s="1" t="str">
        <f>+'BD1'!F11391</f>
        <v>Actualización del sistema de gestión documental y archivo (tiempo efectivo por día)</v>
      </c>
      <c r="G11391" s="1" t="str">
        <f>+'BD1'!G11391</f>
        <v>Administrativa</v>
      </c>
      <c r="H11391" s="1" t="str">
        <f>+'BD1'!H11391</f>
        <v>NA</v>
      </c>
    </row>
    <row r="11392" spans="1:8">
      <c r="A11392" s="1" t="str">
        <f>+'BD1'!A11392</f>
        <v>Pacífico Central</v>
      </c>
      <c r="B11392" s="1" t="str">
        <f>+'BD1'!B11392</f>
        <v>Chomes</v>
      </c>
      <c r="C11392" s="1" t="str">
        <f>+'BD1'!C11392</f>
        <v>Verónica Elizondo Cháves</v>
      </c>
      <c r="D11392" s="1">
        <f>+'BD1'!D11392</f>
        <v>7</v>
      </c>
      <c r="E11392" s="1" t="str">
        <f>+'BD1'!E11392</f>
        <v>Jefe</v>
      </c>
      <c r="F11392" s="1" t="str">
        <f>+'BD1'!F11392</f>
        <v>Actualización del sistema SisDNEA (por productor)</v>
      </c>
      <c r="G11392" s="1" t="str">
        <f>+'BD1'!G11392</f>
        <v>Administrativa</v>
      </c>
      <c r="H11392" s="1">
        <f>+'BD1'!H11392</f>
        <v>1.07</v>
      </c>
    </row>
    <row r="11393" spans="1:8">
      <c r="A11393" s="1" t="str">
        <f>+'BD1'!A11393</f>
        <v>Pacífico Central</v>
      </c>
      <c r="B11393" s="1" t="str">
        <f>+'BD1'!B11393</f>
        <v>Chomes</v>
      </c>
      <c r="C11393" s="1" t="str">
        <f>+'BD1'!C11393</f>
        <v>Verónica Elizondo Cháves</v>
      </c>
      <c r="D11393" s="1">
        <f>+'BD1'!D11393</f>
        <v>7</v>
      </c>
      <c r="E11393" s="1" t="str">
        <f>+'BD1'!E11393</f>
        <v>Jefe</v>
      </c>
      <c r="F11393" s="1" t="str">
        <f>+'BD1'!F11393</f>
        <v>Seguimiento semestral de la determinación de expectativas (por seguimiento)</v>
      </c>
      <c r="G11393" s="1" t="str">
        <f>+'BD1'!G11393</f>
        <v>Administrativa</v>
      </c>
      <c r="H11393" s="1">
        <f>+'BD1'!H11393</f>
        <v>3.21</v>
      </c>
    </row>
    <row r="11394" spans="1:8">
      <c r="A11394" s="1" t="str">
        <f>+'BD1'!A11394</f>
        <v>Pacífico Central</v>
      </c>
      <c r="B11394" s="1" t="str">
        <f>+'BD1'!B11394</f>
        <v>Chomes</v>
      </c>
      <c r="C11394" s="1" t="str">
        <f>+'BD1'!C11394</f>
        <v>Verónica Elizondo Cháves</v>
      </c>
      <c r="D11394" s="1">
        <f>+'BD1'!D11394</f>
        <v>7</v>
      </c>
      <c r="E11394" s="1" t="str">
        <f>+'BD1'!E11394</f>
        <v>Jefe</v>
      </c>
      <c r="F11394" s="1" t="str">
        <f>+'BD1'!F11394</f>
        <v>Elaboración de la evaluación del desempeño (por reunión)</v>
      </c>
      <c r="G11394" s="1" t="str">
        <f>+'BD1'!G11394</f>
        <v>Administrativa</v>
      </c>
      <c r="H11394" s="1">
        <f>+'BD1'!H11394</f>
        <v>3.3883299999999998</v>
      </c>
    </row>
    <row r="11395" spans="1:8">
      <c r="A11395" s="1" t="str">
        <f>+'BD1'!A11395</f>
        <v>Pacífico Central</v>
      </c>
      <c r="B11395" s="1" t="str">
        <f>+'BD1'!B11395</f>
        <v>Chomes</v>
      </c>
      <c r="C11395" s="1" t="str">
        <f>+'BD1'!C11395</f>
        <v>Verónica Elizondo Cháves</v>
      </c>
      <c r="D11395" s="1">
        <f>+'BD1'!D11395</f>
        <v>7</v>
      </c>
      <c r="E11395" s="1" t="str">
        <f>+'BD1'!E11395</f>
        <v>Jefe</v>
      </c>
      <c r="F11395" s="1" t="str">
        <f>+'BD1'!F11395</f>
        <v>Elaboración de inventarios de equipos, materiales e insumos (tiempo efectivo por día)</v>
      </c>
      <c r="G11395" s="1" t="str">
        <f>+'BD1'!G11395</f>
        <v>Administrativa</v>
      </c>
      <c r="H11395" s="1">
        <f>+'BD1'!H11395</f>
        <v>3.7450000000000001</v>
      </c>
    </row>
    <row r="11396" spans="1:8">
      <c r="A11396" s="1" t="str">
        <f>+'BD1'!A11396</f>
        <v>Pacífico Central</v>
      </c>
      <c r="B11396" s="1" t="str">
        <f>+'BD1'!B11396</f>
        <v>Chomes</v>
      </c>
      <c r="C11396" s="1" t="str">
        <f>+'BD1'!C11396</f>
        <v>Verónica Elizondo Cháves</v>
      </c>
      <c r="D11396" s="1">
        <f>+'BD1'!D11396</f>
        <v>7</v>
      </c>
      <c r="E11396" s="1" t="str">
        <f>+'BD1'!E11396</f>
        <v>Jefe</v>
      </c>
      <c r="F11396" s="1" t="str">
        <f>+'BD1'!F11396</f>
        <v>Atención de emergencias</v>
      </c>
      <c r="G11396" s="1" t="str">
        <f>+'BD1'!G11396</f>
        <v>Sustantiva</v>
      </c>
      <c r="H11396" s="1" t="str">
        <f>+'BD1'!H11396</f>
        <v>NA</v>
      </c>
    </row>
    <row r="11397" spans="1:8">
      <c r="A11397" s="1" t="str">
        <f>+'BD1'!A11397</f>
        <v>Pacífico Central</v>
      </c>
      <c r="B11397" s="1" t="str">
        <f>+'BD1'!B11397</f>
        <v>Chomes</v>
      </c>
      <c r="C11397" s="1" t="str">
        <f>+'BD1'!C11397</f>
        <v>Verónica Elizondo Cháves</v>
      </c>
      <c r="D11397" s="1">
        <f>+'BD1'!D11397</f>
        <v>7</v>
      </c>
      <c r="E11397" s="1" t="str">
        <f>+'BD1'!E11397</f>
        <v>Jefe</v>
      </c>
      <c r="F11397" s="1" t="str">
        <f>+'BD1'!F11397</f>
        <v>Trazabilidad-visita a finca (por productor)</v>
      </c>
      <c r="G11397" s="1" t="str">
        <f>+'BD1'!G11397</f>
        <v>Sustantiva</v>
      </c>
      <c r="H11397" s="1" t="str">
        <f>+'BD1'!H11397</f>
        <v>NA</v>
      </c>
    </row>
    <row r="11398" spans="1:8">
      <c r="A11398" s="1" t="str">
        <f>+'BD1'!A11398</f>
        <v>Pacífico Central</v>
      </c>
      <c r="B11398" s="1" t="str">
        <f>+'BD1'!B11398</f>
        <v>Chomes</v>
      </c>
      <c r="C11398" s="1" t="str">
        <f>+'BD1'!C11398</f>
        <v>Verónica Elizondo Cháves</v>
      </c>
      <c r="D11398" s="1">
        <f>+'BD1'!D11398</f>
        <v>7</v>
      </c>
      <c r="E11398" s="1" t="str">
        <f>+'BD1'!E11398</f>
        <v>Jefe</v>
      </c>
      <c r="F11398" s="1" t="str">
        <f>+'BD1'!F11398</f>
        <v>Trazabilidad-inclusión en sistema TrazarAgro (por productor)</v>
      </c>
      <c r="G11398" s="1" t="str">
        <f>+'BD1'!G11398</f>
        <v>Sustantiva</v>
      </c>
      <c r="H11398" s="1" t="str">
        <f>+'BD1'!H11398</f>
        <v>NA</v>
      </c>
    </row>
    <row r="11399" spans="1:8">
      <c r="A11399" s="1" t="str">
        <f>+'BD1'!A11399</f>
        <v>Pacífico Central</v>
      </c>
      <c r="B11399" s="1" t="str">
        <f>+'BD1'!B11399</f>
        <v>Chomes</v>
      </c>
      <c r="C11399" s="1" t="str">
        <f>+'BD1'!C11399</f>
        <v>Verónica Elizondo Cháves</v>
      </c>
      <c r="D11399" s="1">
        <f>+'BD1'!D11399</f>
        <v>7</v>
      </c>
      <c r="E11399" s="1" t="str">
        <f>+'BD1'!E11399</f>
        <v>Jefe</v>
      </c>
      <c r="F11399" s="1" t="str">
        <f>+'BD1'!F11399</f>
        <v>Atención al gusano barrenador (por productor)</v>
      </c>
      <c r="G11399" s="1" t="str">
        <f>+'BD1'!G11399</f>
        <v>Sustantiva</v>
      </c>
      <c r="H11399" s="1">
        <f>+'BD1'!H11399</f>
        <v>2.14</v>
      </c>
    </row>
    <row r="11400" spans="1:8">
      <c r="A11400" s="1" t="str">
        <f>+'BD1'!A11400</f>
        <v>Pacífico Central</v>
      </c>
      <c r="B11400" s="1" t="str">
        <f>+'BD1'!B11400</f>
        <v>Chomes</v>
      </c>
      <c r="C11400" s="1" t="str">
        <f>+'BD1'!C11400</f>
        <v>Verónica Elizondo Cháves</v>
      </c>
      <c r="D11400" s="1">
        <f>+'BD1'!D11400</f>
        <v>7</v>
      </c>
      <c r="E11400" s="1" t="str">
        <f>+'BD1'!E11400</f>
        <v>Jefe</v>
      </c>
      <c r="F11400" s="1" t="str">
        <f>+'BD1'!F11400</f>
        <v>Atención en oficina (por usuario)</v>
      </c>
      <c r="G11400" s="1" t="str">
        <f>+'BD1'!G11400</f>
        <v>Sustantiva</v>
      </c>
      <c r="H11400" s="1">
        <f>+'BD1'!H11400</f>
        <v>1.15917</v>
      </c>
    </row>
    <row r="11401" spans="1:8">
      <c r="A11401" s="1" t="str">
        <f>+'BD1'!A11401</f>
        <v>Pacífico Central</v>
      </c>
      <c r="B11401" s="1" t="str">
        <f>+'BD1'!B11401</f>
        <v>Chomes</v>
      </c>
      <c r="C11401" s="1" t="str">
        <f>+'BD1'!C11401</f>
        <v>Verónica Elizondo Cháves</v>
      </c>
      <c r="D11401" s="1">
        <f>+'BD1'!D11401</f>
        <v>7</v>
      </c>
      <c r="E11401" s="1" t="str">
        <f>+'BD1'!E11401</f>
        <v>Jefe</v>
      </c>
      <c r="F11401" s="1" t="str">
        <f>+'BD1'!F11401</f>
        <v>Búsqueda de nuevos productores (por productor)</v>
      </c>
      <c r="G11401" s="1" t="str">
        <f>+'BD1'!G11401</f>
        <v>Sustantiva</v>
      </c>
      <c r="H11401" s="1">
        <f>+'BD1'!H11401</f>
        <v>3.21</v>
      </c>
    </row>
    <row r="11402" spans="1:8">
      <c r="A11402" s="1" t="str">
        <f>+'BD1'!A11402</f>
        <v>Pacífico Central</v>
      </c>
      <c r="B11402" s="1" t="str">
        <f>+'BD1'!B11402</f>
        <v>Cóbano</v>
      </c>
      <c r="C11402" s="1" t="str">
        <f>+'BD1'!C11402</f>
        <v>Erika Valverde Ortíz</v>
      </c>
      <c r="D11402" s="1">
        <f>+'BD1'!D11402</f>
        <v>3</v>
      </c>
      <c r="E11402" s="1" t="str">
        <f>+'BD1'!E11402</f>
        <v>Jefe</v>
      </c>
      <c r="F11402" s="1" t="str">
        <f>+'BD1'!F11402</f>
        <v>Elaboración del diagnóstico y plan de finca de manejo a personas productoras (por productor)</v>
      </c>
      <c r="G11402" s="1" t="str">
        <f>+'BD1'!G11402</f>
        <v>Sustantiva</v>
      </c>
      <c r="H11402" s="1">
        <f>+'BD1'!H11402</f>
        <v>4.6366699999999996</v>
      </c>
    </row>
    <row r="11403" spans="1:8">
      <c r="A11403" s="1" t="str">
        <f>+'BD1'!A11403</f>
        <v>Pacífico Central</v>
      </c>
      <c r="B11403" s="1" t="str">
        <f>+'BD1'!B11403</f>
        <v>Cóbano</v>
      </c>
      <c r="C11403" s="1" t="str">
        <f>+'BD1'!C11403</f>
        <v>Erika Valverde Ortíz</v>
      </c>
      <c r="D11403" s="1">
        <f>+'BD1'!D11403</f>
        <v>3</v>
      </c>
      <c r="E11403" s="1" t="str">
        <f>+'BD1'!E11403</f>
        <v>Jefe</v>
      </c>
      <c r="F11403" s="1" t="str">
        <f>+'BD1'!F11403</f>
        <v>Asistencia técnica a personas productoras (individual): visitas a finca (por productor)</v>
      </c>
      <c r="G11403" s="1" t="str">
        <f>+'BD1'!G11403</f>
        <v>Sustantiva</v>
      </c>
      <c r="H11403" s="1">
        <f>+'BD1'!H11403</f>
        <v>4.6366699999999996</v>
      </c>
    </row>
    <row r="11404" spans="1:8">
      <c r="A11404" s="1" t="str">
        <f>+'BD1'!A11404</f>
        <v>Pacífico Central</v>
      </c>
      <c r="B11404" s="1" t="str">
        <f>+'BD1'!B11404</f>
        <v>Cóbano</v>
      </c>
      <c r="C11404" s="1" t="str">
        <f>+'BD1'!C11404</f>
        <v>Erika Valverde Ortíz</v>
      </c>
      <c r="D11404" s="1">
        <f>+'BD1'!D11404</f>
        <v>3</v>
      </c>
      <c r="E11404" s="1" t="str">
        <f>+'BD1'!E11404</f>
        <v>Jefe</v>
      </c>
      <c r="F11404" s="1" t="str">
        <f>+'BD1'!F11404</f>
        <v>Asistencia técnica a personas productoras (individual): atenciones virtuales y digitales (por productor)</v>
      </c>
      <c r="G11404" s="1" t="str">
        <f>+'BD1'!G11404</f>
        <v>Sustantiva</v>
      </c>
      <c r="H11404" s="1">
        <f>+'BD1'!H11404</f>
        <v>0.57957999999999998</v>
      </c>
    </row>
    <row r="11405" spans="1:8">
      <c r="A11405" s="1" t="str">
        <f>+'BD1'!A11405</f>
        <v>Pacífico Central</v>
      </c>
      <c r="B11405" s="1" t="str">
        <f>+'BD1'!B11405</f>
        <v>Cóbano</v>
      </c>
      <c r="C11405" s="1" t="str">
        <f>+'BD1'!C11405</f>
        <v>Erika Valverde Ortíz</v>
      </c>
      <c r="D11405" s="1">
        <f>+'BD1'!D11405</f>
        <v>3</v>
      </c>
      <c r="E11405" s="1" t="str">
        <f>+'BD1'!E11405</f>
        <v>Jefe</v>
      </c>
      <c r="F11405" s="1" t="str">
        <f>+'BD1'!F11405</f>
        <v>Asistencia técnica a personas productoras (grupal): día de campo (por día en el evento)</v>
      </c>
      <c r="G11405" s="1" t="str">
        <f>+'BD1'!G11405</f>
        <v>Sustantiva</v>
      </c>
      <c r="H11405" s="1">
        <f>+'BD1'!H11405</f>
        <v>5.7066699999999999</v>
      </c>
    </row>
    <row r="11406" spans="1:8">
      <c r="A11406" s="1" t="str">
        <f>+'BD1'!A11406</f>
        <v>Pacífico Central</v>
      </c>
      <c r="B11406" s="1" t="str">
        <f>+'BD1'!B11406</f>
        <v>Cóbano</v>
      </c>
      <c r="C11406" s="1" t="str">
        <f>+'BD1'!C11406</f>
        <v>Erika Valverde Ortíz</v>
      </c>
      <c r="D11406" s="1">
        <f>+'BD1'!D11406</f>
        <v>3</v>
      </c>
      <c r="E11406" s="1" t="str">
        <f>+'BD1'!E11406</f>
        <v>Jefe</v>
      </c>
      <c r="F11406" s="1" t="str">
        <f>+'BD1'!F11406</f>
        <v>Asistencia técnica a personas productoras (grupal): demostración de métodos (por evento, se puede acumular si la demostración tarda más de un día)</v>
      </c>
      <c r="G11406" s="1" t="str">
        <f>+'BD1'!G11406</f>
        <v>Sustantiva</v>
      </c>
      <c r="H11406" s="1">
        <f>+'BD1'!H11406</f>
        <v>5.5283300000000004</v>
      </c>
    </row>
    <row r="11407" spans="1:8">
      <c r="A11407" s="1" t="str">
        <f>+'BD1'!A11407</f>
        <v>Pacífico Central</v>
      </c>
      <c r="B11407" s="1" t="str">
        <f>+'BD1'!B11407</f>
        <v>Cóbano</v>
      </c>
      <c r="C11407" s="1" t="str">
        <f>+'BD1'!C11407</f>
        <v>Erika Valverde Ortíz</v>
      </c>
      <c r="D11407" s="1">
        <f>+'BD1'!D11407</f>
        <v>3</v>
      </c>
      <c r="E11407" s="1" t="str">
        <f>+'BD1'!E11407</f>
        <v>Jefe</v>
      </c>
      <c r="F11407" s="1" t="str">
        <f>+'BD1'!F11407</f>
        <v>Asistencia técnica a personas productoras (grupal): taller (por taller)</v>
      </c>
      <c r="G11407" s="1" t="str">
        <f>+'BD1'!G11407</f>
        <v>Sustantiva</v>
      </c>
      <c r="H11407" s="1">
        <f>+'BD1'!H11407</f>
        <v>5.5283300000000004</v>
      </c>
    </row>
    <row r="11408" spans="1:8">
      <c r="A11408" s="1" t="str">
        <f>+'BD1'!A11408</f>
        <v>Pacífico Central</v>
      </c>
      <c r="B11408" s="1" t="str">
        <f>+'BD1'!B11408</f>
        <v>Cóbano</v>
      </c>
      <c r="C11408" s="1" t="str">
        <f>+'BD1'!C11408</f>
        <v>Erika Valverde Ortíz</v>
      </c>
      <c r="D11408" s="1">
        <f>+'BD1'!D11408</f>
        <v>3</v>
      </c>
      <c r="E11408" s="1" t="str">
        <f>+'BD1'!E11408</f>
        <v>Jefe</v>
      </c>
      <c r="F11408" s="1" t="str">
        <f>+'BD1'!F11408</f>
        <v>Asistencia técnica a personas productoras (grupal): charlas (por día en el evento)</v>
      </c>
      <c r="G11408" s="1" t="str">
        <f>+'BD1'!G11408</f>
        <v>Sustantiva</v>
      </c>
      <c r="H11408" s="1">
        <f>+'BD1'!H11408</f>
        <v>5.5283300000000004</v>
      </c>
    </row>
    <row r="11409" spans="1:8">
      <c r="A11409" s="1" t="str">
        <f>+'BD1'!A11409</f>
        <v>Pacífico Central</v>
      </c>
      <c r="B11409" s="1" t="str">
        <f>+'BD1'!B11409</f>
        <v>Cóbano</v>
      </c>
      <c r="C11409" s="1" t="str">
        <f>+'BD1'!C11409</f>
        <v>Erika Valverde Ortíz</v>
      </c>
      <c r="D11409" s="1">
        <f>+'BD1'!D11409</f>
        <v>3</v>
      </c>
      <c r="E11409" s="1" t="str">
        <f>+'BD1'!E11409</f>
        <v>Jefe</v>
      </c>
      <c r="F11409" s="1" t="str">
        <f>+'BD1'!F11409</f>
        <v>Gestión en capacitaciones con instituciones públicas o privadas (solo gestión de coordinación por evento de capacitación)</v>
      </c>
      <c r="G11409" s="1" t="str">
        <f>+'BD1'!G11409</f>
        <v>Administrativa</v>
      </c>
      <c r="H11409" s="1">
        <f>+'BD1'!H11409</f>
        <v>18.546669999999999</v>
      </c>
    </row>
    <row r="11410" spans="1:8">
      <c r="A11410" s="1" t="str">
        <f>+'BD1'!A11410</f>
        <v>Pacífico Central</v>
      </c>
      <c r="B11410" s="1" t="str">
        <f>+'BD1'!B11410</f>
        <v>Cóbano</v>
      </c>
      <c r="C11410" s="1" t="str">
        <f>+'BD1'!C11410</f>
        <v>Erika Valverde Ortíz</v>
      </c>
      <c r="D11410" s="1">
        <f>+'BD1'!D11410</f>
        <v>3</v>
      </c>
      <c r="E11410" s="1" t="str">
        <f>+'BD1'!E11410</f>
        <v>Jefe</v>
      </c>
      <c r="F11410" s="1" t="str">
        <f>+'BD1'!F11410</f>
        <v>Aplicación de la herramienta de medición del nivel de gestión empresarial y organizacional (por organización)</v>
      </c>
      <c r="G11410" s="1" t="str">
        <f>+'BD1'!G11410</f>
        <v>Sustantiva</v>
      </c>
      <c r="H11410" s="1">
        <f>+'BD1'!H11410</f>
        <v>9.6300000000000008</v>
      </c>
    </row>
    <row r="11411" spans="1:8">
      <c r="A11411" s="1" t="str">
        <f>+'BD1'!A11411</f>
        <v>Pacífico Central</v>
      </c>
      <c r="B11411" s="1" t="str">
        <f>+'BD1'!B11411</f>
        <v>Cóbano</v>
      </c>
      <c r="C11411" s="1" t="str">
        <f>+'BD1'!C11411</f>
        <v>Erika Valverde Ortíz</v>
      </c>
      <c r="D11411" s="1">
        <f>+'BD1'!D11411</f>
        <v>3</v>
      </c>
      <c r="E11411" s="1" t="str">
        <f>+'BD1'!E11411</f>
        <v>Jefe</v>
      </c>
      <c r="F11411" s="1" t="str">
        <f>+'BD1'!F11411</f>
        <v>Elaboración y ejecución del plan de trabajo (por organización)</v>
      </c>
      <c r="G11411" s="1" t="str">
        <f>+'BD1'!G11411</f>
        <v>Sustantiva</v>
      </c>
      <c r="H11411" s="1">
        <f>+'BD1'!H11411</f>
        <v>11.05667</v>
      </c>
    </row>
    <row r="11412" spans="1:8">
      <c r="A11412" s="1" t="str">
        <f>+'BD1'!A11412</f>
        <v>Pacífico Central</v>
      </c>
      <c r="B11412" s="1" t="str">
        <f>+'BD1'!B11412</f>
        <v>Cóbano</v>
      </c>
      <c r="C11412" s="1" t="str">
        <f>+'BD1'!C11412</f>
        <v>Erika Valverde Ortíz</v>
      </c>
      <c r="D11412" s="1">
        <f>+'BD1'!D11412</f>
        <v>3</v>
      </c>
      <c r="E11412" s="1" t="str">
        <f>+'BD1'!E11412</f>
        <v>Jefe</v>
      </c>
      <c r="F11412" s="1" t="str">
        <f>+'BD1'!F11412</f>
        <v>Visitas de seguimiento al plan de trabajo (por visita por organización)</v>
      </c>
      <c r="G11412" s="1" t="str">
        <f>+'BD1'!G11412</f>
        <v>Sustantiva</v>
      </c>
      <c r="H11412" s="1">
        <f>+'BD1'!H11412</f>
        <v>4.6366699999999996</v>
      </c>
    </row>
    <row r="11413" spans="1:8">
      <c r="A11413" s="1" t="str">
        <f>+'BD1'!A11413</f>
        <v>Pacífico Central</v>
      </c>
      <c r="B11413" s="1" t="str">
        <f>+'BD1'!B11413</f>
        <v>Cóbano</v>
      </c>
      <c r="C11413" s="1" t="str">
        <f>+'BD1'!C11413</f>
        <v>Erika Valverde Ortíz</v>
      </c>
      <c r="D11413" s="1">
        <f>+'BD1'!D11413</f>
        <v>3</v>
      </c>
      <c r="E11413" s="1" t="str">
        <f>+'BD1'!E11413</f>
        <v>Jefe</v>
      </c>
      <c r="F11413" s="1" t="str">
        <f>+'BD1'!F11413</f>
        <v>Reporte del plan de trabajo anual (por reporte por organización)</v>
      </c>
      <c r="G11413" s="1" t="str">
        <f>+'BD1'!G11413</f>
        <v>Sustantiva</v>
      </c>
      <c r="H11413" s="1">
        <f>+'BD1'!H11413</f>
        <v>1.605</v>
      </c>
    </row>
    <row r="11414" spans="1:8">
      <c r="A11414" s="1" t="str">
        <f>+'BD1'!A11414</f>
        <v>Pacífico Central</v>
      </c>
      <c r="B11414" s="1" t="str">
        <f>+'BD1'!B11414</f>
        <v>Cóbano</v>
      </c>
      <c r="C11414" s="1" t="str">
        <f>+'BD1'!C11414</f>
        <v>Erika Valverde Ortíz</v>
      </c>
      <c r="D11414" s="1">
        <f>+'BD1'!D11414</f>
        <v>3</v>
      </c>
      <c r="E11414" s="1" t="str">
        <f>+'BD1'!E11414</f>
        <v>Jefe</v>
      </c>
      <c r="F11414" s="1" t="str">
        <f>+'BD1'!F11414</f>
        <v>NAMA (café): muestreo y toma de datos en finca (por productor)</v>
      </c>
      <c r="G11414" s="1" t="str">
        <f>+'BD1'!G11414</f>
        <v>Sustantiva</v>
      </c>
      <c r="H11414" s="1" t="str">
        <f>+'BD1'!H11414</f>
        <v>NA</v>
      </c>
    </row>
    <row r="11415" spans="1:8">
      <c r="A11415" s="1" t="str">
        <f>+'BD1'!A11415</f>
        <v>Pacífico Central</v>
      </c>
      <c r="B11415" s="1" t="str">
        <f>+'BD1'!B11415</f>
        <v>Cóbano</v>
      </c>
      <c r="C11415" s="1" t="str">
        <f>+'BD1'!C11415</f>
        <v>Erika Valverde Ortíz</v>
      </c>
      <c r="D11415" s="1">
        <f>+'BD1'!D11415</f>
        <v>3</v>
      </c>
      <c r="E11415" s="1" t="str">
        <f>+'BD1'!E11415</f>
        <v>Jefe</v>
      </c>
      <c r="F11415" s="1" t="str">
        <f>+'BD1'!F11415</f>
        <v>NAMA (café): inclusión de datos al SisDNEA (por productor)</v>
      </c>
      <c r="G11415" s="1" t="str">
        <f>+'BD1'!G11415</f>
        <v>Sustantiva</v>
      </c>
      <c r="H11415" s="1" t="str">
        <f>+'BD1'!H11415</f>
        <v>NA</v>
      </c>
    </row>
    <row r="11416" spans="1:8">
      <c r="A11416" s="1" t="str">
        <f>+'BD1'!A11416</f>
        <v>Pacífico Central</v>
      </c>
      <c r="B11416" s="1" t="str">
        <f>+'BD1'!B11416</f>
        <v>Cóbano</v>
      </c>
      <c r="C11416" s="1" t="str">
        <f>+'BD1'!C11416</f>
        <v>Erika Valverde Ortíz</v>
      </c>
      <c r="D11416" s="1">
        <f>+'BD1'!D11416</f>
        <v>3</v>
      </c>
      <c r="E11416" s="1" t="str">
        <f>+'BD1'!E11416</f>
        <v>Jefe</v>
      </c>
      <c r="F11416" s="1" t="str">
        <f>+'BD1'!F11416</f>
        <v>NAMA (café): entrega de constancia de verificación del MRV a la persona productora (por productor)</v>
      </c>
      <c r="G11416" s="1" t="str">
        <f>+'BD1'!G11416</f>
        <v>Sustantiva</v>
      </c>
      <c r="H11416" s="1" t="str">
        <f>+'BD1'!H11416</f>
        <v>NA</v>
      </c>
    </row>
    <row r="11417" spans="1:8">
      <c r="A11417" s="1" t="str">
        <f>+'BD1'!A11417</f>
        <v>Pacífico Central</v>
      </c>
      <c r="B11417" s="1" t="str">
        <f>+'BD1'!B11417</f>
        <v>Cóbano</v>
      </c>
      <c r="C11417" s="1" t="str">
        <f>+'BD1'!C11417</f>
        <v>Erika Valverde Ortíz</v>
      </c>
      <c r="D11417" s="1">
        <f>+'BD1'!D11417</f>
        <v>3</v>
      </c>
      <c r="E11417" s="1" t="str">
        <f>+'BD1'!E11417</f>
        <v>Jefe</v>
      </c>
      <c r="F11417" s="1" t="str">
        <f>+'BD1'!F11417</f>
        <v>NAMA (ganadería): muestreo y toma de datos en finca (por productor)</v>
      </c>
      <c r="G11417" s="1" t="str">
        <f>+'BD1'!G11417</f>
        <v>Sustantiva</v>
      </c>
      <c r="H11417" s="1">
        <f>+'BD1'!H11417</f>
        <v>9.6300000000000008</v>
      </c>
    </row>
    <row r="11418" spans="1:8">
      <c r="A11418" s="1" t="str">
        <f>+'BD1'!A11418</f>
        <v>Pacífico Central</v>
      </c>
      <c r="B11418" s="1" t="str">
        <f>+'BD1'!B11418</f>
        <v>Cóbano</v>
      </c>
      <c r="C11418" s="1" t="str">
        <f>+'BD1'!C11418</f>
        <v>Erika Valverde Ortíz</v>
      </c>
      <c r="D11418" s="1">
        <f>+'BD1'!D11418</f>
        <v>3</v>
      </c>
      <c r="E11418" s="1" t="str">
        <f>+'BD1'!E11418</f>
        <v>Jefe</v>
      </c>
      <c r="F11418" s="1" t="str">
        <f>+'BD1'!F11418</f>
        <v>NAMA (ganadería): inclusión de datos al SisDNEA (por productor)</v>
      </c>
      <c r="G11418" s="1" t="str">
        <f>+'BD1'!G11418</f>
        <v>Sustantiva</v>
      </c>
      <c r="H11418" s="1">
        <f>+'BD1'!H11418</f>
        <v>2.14</v>
      </c>
    </row>
    <row r="11419" spans="1:8">
      <c r="A11419" s="1" t="str">
        <f>+'BD1'!A11419</f>
        <v>Pacífico Central</v>
      </c>
      <c r="B11419" s="1" t="str">
        <f>+'BD1'!B11419</f>
        <v>Cóbano</v>
      </c>
      <c r="C11419" s="1" t="str">
        <f>+'BD1'!C11419</f>
        <v>Erika Valverde Ortíz</v>
      </c>
      <c r="D11419" s="1">
        <f>+'BD1'!D11419</f>
        <v>3</v>
      </c>
      <c r="E11419" s="1" t="str">
        <f>+'BD1'!E11419</f>
        <v>Jefe</v>
      </c>
      <c r="F11419" s="1" t="str">
        <f>+'BD1'!F11419</f>
        <v>NAMA (ganadería): entrega de constancia de verificación del MRV a la persona productora (por productor)</v>
      </c>
      <c r="G11419" s="1" t="str">
        <f>+'BD1'!G11419</f>
        <v>Sustantiva</v>
      </c>
      <c r="H11419" s="1">
        <f>+'BD1'!H11419</f>
        <v>1.3374999999999999</v>
      </c>
    </row>
    <row r="11420" spans="1:8">
      <c r="A11420" s="1" t="str">
        <f>+'BD1'!A11420</f>
        <v>Pacífico Central</v>
      </c>
      <c r="B11420" s="1" t="str">
        <f>+'BD1'!B11420</f>
        <v>Cóbano</v>
      </c>
      <c r="C11420" s="1" t="str">
        <f>+'BD1'!C11420</f>
        <v>Erika Valverde Ortíz</v>
      </c>
      <c r="D11420" s="1">
        <f>+'BD1'!D11420</f>
        <v>3</v>
      </c>
      <c r="E11420" s="1" t="str">
        <f>+'BD1'!E11420</f>
        <v>Jefe</v>
      </c>
      <c r="F11420" s="1" t="str">
        <f>+'BD1'!F11420</f>
        <v>Producción sostenible: elaboración de la herramienta Tu Modelo, en el SisDNEA (por productor)</v>
      </c>
      <c r="G11420" s="1" t="str">
        <f>+'BD1'!G11420</f>
        <v>Sustantiva</v>
      </c>
      <c r="H11420" s="1" t="str">
        <f>+'BD1'!H11420</f>
        <v>NA</v>
      </c>
    </row>
    <row r="11421" spans="1:8">
      <c r="A11421" s="1" t="str">
        <f>+'BD1'!A11421</f>
        <v>Pacífico Central</v>
      </c>
      <c r="B11421" s="1" t="str">
        <f>+'BD1'!B11421</f>
        <v>Cóbano</v>
      </c>
      <c r="C11421" s="1" t="str">
        <f>+'BD1'!C11421</f>
        <v>Erika Valverde Ortíz</v>
      </c>
      <c r="D11421" s="1">
        <f>+'BD1'!D11421</f>
        <v>3</v>
      </c>
      <c r="E11421" s="1" t="str">
        <f>+'BD1'!E11421</f>
        <v>Jefe</v>
      </c>
      <c r="F11421" s="1" t="str">
        <f>+'BD1'!F11421</f>
        <v>Producción sostenible: entregar certificado al productor e incluirlo en el expediente físico (por productor)</v>
      </c>
      <c r="G11421" s="1" t="str">
        <f>+'BD1'!G11421</f>
        <v>Sustantiva</v>
      </c>
      <c r="H11421" s="1" t="str">
        <f>+'BD1'!H11421</f>
        <v>NA</v>
      </c>
    </row>
    <row r="11422" spans="1:8">
      <c r="A11422" s="1" t="str">
        <f>+'BD1'!A11422</f>
        <v>Pacífico Central</v>
      </c>
      <c r="B11422" s="1" t="str">
        <f>+'BD1'!B11422</f>
        <v>Cóbano</v>
      </c>
      <c r="C11422" s="1" t="str">
        <f>+'BD1'!C11422</f>
        <v>Erika Valverde Ortíz</v>
      </c>
      <c r="D11422" s="1">
        <f>+'BD1'!D11422</f>
        <v>3</v>
      </c>
      <c r="E11422" s="1" t="str">
        <f>+'BD1'!E11422</f>
        <v>Jefe</v>
      </c>
      <c r="F11422" s="1" t="str">
        <f>+'BD1'!F11422</f>
        <v>RBAyP y RBAO: divulgación del programa de incentivos (por acción de divulgación)</v>
      </c>
      <c r="G11422" s="1" t="str">
        <f>+'BD1'!G11422</f>
        <v>Sustantiva</v>
      </c>
      <c r="H11422" s="1">
        <f>+'BD1'!H11422</f>
        <v>1.15917</v>
      </c>
    </row>
    <row r="11423" spans="1:8">
      <c r="A11423" s="1" t="str">
        <f>+'BD1'!A11423</f>
        <v>Pacífico Central</v>
      </c>
      <c r="B11423" s="1" t="str">
        <f>+'BD1'!B11423</f>
        <v>Cóbano</v>
      </c>
      <c r="C11423" s="1" t="str">
        <f>+'BD1'!C11423</f>
        <v>Erika Valverde Ortíz</v>
      </c>
      <c r="D11423" s="1">
        <f>+'BD1'!D11423</f>
        <v>3</v>
      </c>
      <c r="E11423" s="1" t="str">
        <f>+'BD1'!E11423</f>
        <v>Jefe</v>
      </c>
      <c r="F11423" s="1" t="str">
        <f>+'BD1'!F11423</f>
        <v>RBAyP y RBAO: completar formularios para recibir incentivos económicos (por productor)</v>
      </c>
      <c r="G11423" s="1" t="str">
        <f>+'BD1'!G11423</f>
        <v>Sustantiva</v>
      </c>
      <c r="H11423" s="1">
        <f>+'BD1'!H11423</f>
        <v>2.31833</v>
      </c>
    </row>
    <row r="11424" spans="1:8">
      <c r="A11424" s="1" t="str">
        <f>+'BD1'!A11424</f>
        <v>Pacífico Central</v>
      </c>
      <c r="B11424" s="1" t="str">
        <f>+'BD1'!B11424</f>
        <v>Cóbano</v>
      </c>
      <c r="C11424" s="1" t="str">
        <f>+'BD1'!C11424</f>
        <v>Erika Valverde Ortíz</v>
      </c>
      <c r="D11424" s="1">
        <f>+'BD1'!D11424</f>
        <v>3</v>
      </c>
      <c r="E11424" s="1" t="str">
        <f>+'BD1'!E11424</f>
        <v>Jefe</v>
      </c>
      <c r="F11424" s="1" t="str">
        <f>+'BD1'!F11424</f>
        <v>RBAyP y RBAO: revisión de las solicitudes del programa de incentivos económicos (por productor)</v>
      </c>
      <c r="G11424" s="1" t="str">
        <f>+'BD1'!G11424</f>
        <v>Sustantiva</v>
      </c>
      <c r="H11424" s="1">
        <f>+'BD1'!H11424</f>
        <v>2.31833</v>
      </c>
    </row>
    <row r="11425" spans="1:8">
      <c r="A11425" s="1" t="str">
        <f>+'BD1'!A11425</f>
        <v>Pacífico Central</v>
      </c>
      <c r="B11425" s="1" t="str">
        <f>+'BD1'!B11425</f>
        <v>Cóbano</v>
      </c>
      <c r="C11425" s="1" t="str">
        <f>+'BD1'!C11425</f>
        <v>Erika Valverde Ortíz</v>
      </c>
      <c r="D11425" s="1">
        <f>+'BD1'!D11425</f>
        <v>3</v>
      </c>
      <c r="E11425" s="1" t="str">
        <f>+'BD1'!E11425</f>
        <v>Jefe</v>
      </c>
      <c r="F11425" s="1" t="str">
        <f>+'BD1'!F11425</f>
        <v>RBAyP y RBAO: visita a finca para verificación (por visita por productor)</v>
      </c>
      <c r="G11425" s="1" t="str">
        <f>+'BD1'!G11425</f>
        <v>Sustantiva</v>
      </c>
      <c r="H11425" s="1">
        <f>+'BD1'!H11425</f>
        <v>4.6366699999999996</v>
      </c>
    </row>
    <row r="11426" spans="1:8">
      <c r="A11426" s="1" t="str">
        <f>+'BD1'!A11426</f>
        <v>Pacífico Central</v>
      </c>
      <c r="B11426" s="1" t="str">
        <f>+'BD1'!B11426</f>
        <v>Cóbano</v>
      </c>
      <c r="C11426" s="1" t="str">
        <f>+'BD1'!C11426</f>
        <v>Erika Valverde Ortíz</v>
      </c>
      <c r="D11426" s="1">
        <f>+'BD1'!D11426</f>
        <v>3</v>
      </c>
      <c r="E11426" s="1" t="str">
        <f>+'BD1'!E11426</f>
        <v>Jefe</v>
      </c>
      <c r="F11426" s="1" t="str">
        <f>+'BD1'!F11426</f>
        <v>Productores ocasionales: asistencia técnica individual (por productor)</v>
      </c>
      <c r="G11426" s="1" t="str">
        <f>+'BD1'!G11426</f>
        <v>Sustantiva</v>
      </c>
      <c r="H11426" s="1">
        <f>+'BD1'!H11426</f>
        <v>3.21</v>
      </c>
    </row>
    <row r="11427" spans="1:8">
      <c r="A11427" s="1" t="str">
        <f>+'BD1'!A11427</f>
        <v>Pacífico Central</v>
      </c>
      <c r="B11427" s="1" t="str">
        <f>+'BD1'!B11427</f>
        <v>Cóbano</v>
      </c>
      <c r="C11427" s="1" t="str">
        <f>+'BD1'!C11427</f>
        <v>Erika Valverde Ortíz</v>
      </c>
      <c r="D11427" s="1">
        <f>+'BD1'!D11427</f>
        <v>3</v>
      </c>
      <c r="E11427" s="1" t="str">
        <f>+'BD1'!E11427</f>
        <v>Jefe</v>
      </c>
      <c r="F11427" s="1" t="str">
        <f>+'BD1'!F11427</f>
        <v>Productores ocasionales: asistencia técnica grupal (por asistencia a grupo)</v>
      </c>
      <c r="G11427" s="1" t="str">
        <f>+'BD1'!G11427</f>
        <v>Sustantiva</v>
      </c>
      <c r="H11427" s="1">
        <f>+'BD1'!H11427</f>
        <v>3.21</v>
      </c>
    </row>
    <row r="11428" spans="1:8">
      <c r="A11428" s="1" t="str">
        <f>+'BD1'!A11428</f>
        <v>Pacífico Central</v>
      </c>
      <c r="B11428" s="1" t="str">
        <f>+'BD1'!B11428</f>
        <v>Cóbano</v>
      </c>
      <c r="C11428" s="1" t="str">
        <f>+'BD1'!C11428</f>
        <v>Erika Valverde Ortíz</v>
      </c>
      <c r="D11428" s="1">
        <f>+'BD1'!D11428</f>
        <v>3</v>
      </c>
      <c r="E11428" s="1" t="str">
        <f>+'BD1'!E11428</f>
        <v>Jefe</v>
      </c>
      <c r="F11428" s="1" t="str">
        <f>+'BD1'!F11428</f>
        <v>Productores ocasionales: servicios de extensión de información digitales y virtuales (por productor)</v>
      </c>
      <c r="G11428" s="1" t="str">
        <f>+'BD1'!G11428</f>
        <v>Sustantiva</v>
      </c>
      <c r="H11428" s="1">
        <f>+'BD1'!H11428</f>
        <v>0.57957999999999998</v>
      </c>
    </row>
    <row r="11429" spans="1:8">
      <c r="A11429" s="1" t="str">
        <f>+'BD1'!A11429</f>
        <v>Pacífico Central</v>
      </c>
      <c r="B11429" s="1" t="str">
        <f>+'BD1'!B11429</f>
        <v>Cóbano</v>
      </c>
      <c r="C11429" s="1" t="str">
        <f>+'BD1'!C11429</f>
        <v>Erika Valverde Ortíz</v>
      </c>
      <c r="D11429" s="1">
        <f>+'BD1'!D11429</f>
        <v>3</v>
      </c>
      <c r="E11429" s="1" t="str">
        <f>+'BD1'!E11429</f>
        <v>Jefe</v>
      </c>
      <c r="F11429" s="1" t="str">
        <f>+'BD1'!F11429</f>
        <v>Proyectos financiados con fondos públicos y transferencia MAG: apoyo en la formulación de proyectos de personas productoras (acumulado efectivo por proyecto)</v>
      </c>
      <c r="G11429" s="1" t="str">
        <f>+'BD1'!G11429</f>
        <v>Sustantiva</v>
      </c>
      <c r="H11429" s="1">
        <f>+'BD1'!H11429</f>
        <v>32.813330000000001</v>
      </c>
    </row>
    <row r="11430" spans="1:8">
      <c r="A11430" s="1" t="str">
        <f>+'BD1'!A11430</f>
        <v>Pacífico Central</v>
      </c>
      <c r="B11430" s="1" t="str">
        <f>+'BD1'!B11430</f>
        <v>Cóbano</v>
      </c>
      <c r="C11430" s="1" t="str">
        <f>+'BD1'!C11430</f>
        <v>Erika Valverde Ortíz</v>
      </c>
      <c r="D11430" s="1">
        <f>+'BD1'!D11430</f>
        <v>3</v>
      </c>
      <c r="E11430" s="1" t="str">
        <f>+'BD1'!E11430</f>
        <v>Jefe</v>
      </c>
      <c r="F11430" s="1" t="str">
        <f>+'BD1'!F11430</f>
        <v>Proyectos financiados con fondos públicos y transferencia MAG: apoyo en la formulación de proyectos de organizaciones (acumulado efectivo por proyecto)</v>
      </c>
      <c r="G11430" s="1" t="str">
        <f>+'BD1'!G11430</f>
        <v>Sustantiva</v>
      </c>
      <c r="H11430" s="1">
        <f>+'BD1'!H11430</f>
        <v>178.33332999999999</v>
      </c>
    </row>
    <row r="11431" spans="1:8">
      <c r="A11431" s="1" t="str">
        <f>+'BD1'!A11431</f>
        <v>Pacífico Central</v>
      </c>
      <c r="B11431" s="1" t="str">
        <f>+'BD1'!B11431</f>
        <v>Cóbano</v>
      </c>
      <c r="C11431" s="1" t="str">
        <f>+'BD1'!C11431</f>
        <v>Erika Valverde Ortíz</v>
      </c>
      <c r="D11431" s="1">
        <f>+'BD1'!D11431</f>
        <v>3</v>
      </c>
      <c r="E11431" s="1" t="str">
        <f>+'BD1'!E11431</f>
        <v>Jefe</v>
      </c>
      <c r="F11431" s="1" t="str">
        <f>+'BD1'!F11431</f>
        <v>Proyectos financiados con fondos públicos: seguimiento técnico (por visita a proyecto)</v>
      </c>
      <c r="G11431" s="1" t="str">
        <f>+'BD1'!G11431</f>
        <v>Sustantiva</v>
      </c>
      <c r="H11431" s="1">
        <f>+'BD1'!H11431</f>
        <v>3.21</v>
      </c>
    </row>
    <row r="11432" spans="1:8">
      <c r="A11432" s="1" t="str">
        <f>+'BD1'!A11432</f>
        <v>Pacífico Central</v>
      </c>
      <c r="B11432" s="1" t="str">
        <f>+'BD1'!B11432</f>
        <v>Cóbano</v>
      </c>
      <c r="C11432" s="1" t="str">
        <f>+'BD1'!C11432</f>
        <v>Erika Valverde Ortíz</v>
      </c>
      <c r="D11432" s="1">
        <f>+'BD1'!D11432</f>
        <v>3</v>
      </c>
      <c r="E11432" s="1" t="str">
        <f>+'BD1'!E11432</f>
        <v>Jefe</v>
      </c>
      <c r="F11432" s="1" t="str">
        <f>+'BD1'!F11432</f>
        <v>Elaboración de informes trimestrales, semestrales y anuales PAO (por informe)</v>
      </c>
      <c r="G11432" s="1" t="str">
        <f>+'BD1'!G11432</f>
        <v>Administrativa</v>
      </c>
      <c r="H11432" s="1">
        <f>+'BD1'!H11432</f>
        <v>17.12</v>
      </c>
    </row>
    <row r="11433" spans="1:8">
      <c r="A11433" s="1" t="str">
        <f>+'BD1'!A11433</f>
        <v>Pacífico Central</v>
      </c>
      <c r="B11433" s="1" t="str">
        <f>+'BD1'!B11433</f>
        <v>Cóbano</v>
      </c>
      <c r="C11433" s="1" t="str">
        <f>+'BD1'!C11433</f>
        <v>Erika Valverde Ortíz</v>
      </c>
      <c r="D11433" s="1">
        <f>+'BD1'!D11433</f>
        <v>3</v>
      </c>
      <c r="E11433" s="1" t="str">
        <f>+'BD1'!E11433</f>
        <v>Jefe</v>
      </c>
      <c r="F11433" s="1" t="str">
        <f>+'BD1'!F11433</f>
        <v>Seguimiento a los PAO de los funcionarios a su cargo (por funcionario)</v>
      </c>
      <c r="G11433" s="1" t="str">
        <f>+'BD1'!G11433</f>
        <v>Administrativa</v>
      </c>
      <c r="H11433" s="1">
        <f>+'BD1'!H11433</f>
        <v>2.14</v>
      </c>
    </row>
    <row r="11434" spans="1:8">
      <c r="A11434" s="1" t="str">
        <f>+'BD1'!A11434</f>
        <v>Pacífico Central</v>
      </c>
      <c r="B11434" s="1" t="str">
        <f>+'BD1'!B11434</f>
        <v>Cóbano</v>
      </c>
      <c r="C11434" s="1" t="str">
        <f>+'BD1'!C11434</f>
        <v>Erika Valverde Ortíz</v>
      </c>
      <c r="D11434" s="1">
        <f>+'BD1'!D11434</f>
        <v>3</v>
      </c>
      <c r="E11434" s="1" t="str">
        <f>+'BD1'!E11434</f>
        <v>Jefe</v>
      </c>
      <c r="F11434" s="1" t="str">
        <f>+'BD1'!F11434</f>
        <v>Inscripción y actualización de PYMPA (por productor)</v>
      </c>
      <c r="G11434" s="1" t="str">
        <f>+'BD1'!G11434</f>
        <v>Sustantiva</v>
      </c>
      <c r="H11434" s="1">
        <f>+'BD1'!H11434</f>
        <v>0.80249999999999999</v>
      </c>
    </row>
    <row r="11435" spans="1:8">
      <c r="A11435" s="1" t="str">
        <f>+'BD1'!A11435</f>
        <v>Pacífico Central</v>
      </c>
      <c r="B11435" s="1" t="str">
        <f>+'BD1'!B11435</f>
        <v>Cóbano</v>
      </c>
      <c r="C11435" s="1" t="str">
        <f>+'BD1'!C11435</f>
        <v>Erika Valverde Ortíz</v>
      </c>
      <c r="D11435" s="1">
        <f>+'BD1'!D11435</f>
        <v>3</v>
      </c>
      <c r="E11435" s="1" t="str">
        <f>+'BD1'!E11435</f>
        <v>Jefe</v>
      </c>
      <c r="F11435" s="1" t="str">
        <f>+'BD1'!F11435</f>
        <v>Certificaciones para la Declaración de Bienes Inmuebles ante las municipalidades (por trámite)</v>
      </c>
      <c r="G11435" s="1" t="str">
        <f>+'BD1'!G11435</f>
        <v>Sustantiva</v>
      </c>
      <c r="H11435" s="1" t="str">
        <f>+'BD1'!H11435</f>
        <v>NA</v>
      </c>
    </row>
    <row r="11436" spans="1:8">
      <c r="A11436" s="1" t="str">
        <f>+'BD1'!A11436</f>
        <v>Pacífico Central</v>
      </c>
      <c r="B11436" s="1" t="str">
        <f>+'BD1'!B11436</f>
        <v>Cóbano</v>
      </c>
      <c r="C11436" s="1" t="str">
        <f>+'BD1'!C11436</f>
        <v>Erika Valverde Ortíz</v>
      </c>
      <c r="D11436" s="1">
        <f>+'BD1'!D11436</f>
        <v>3</v>
      </c>
      <c r="E11436" s="1" t="str">
        <f>+'BD1'!E11436</f>
        <v>Jefe</v>
      </c>
      <c r="F11436" s="1" t="str">
        <f>+'BD1'!F11436</f>
        <v>Participación en reuniones EREA (por reunión)</v>
      </c>
      <c r="G11436" s="1" t="str">
        <f>+'BD1'!G11436</f>
        <v>Administrativa</v>
      </c>
      <c r="H11436" s="1">
        <f>+'BD1'!H11436</f>
        <v>6.2416700000000001</v>
      </c>
    </row>
    <row r="11437" spans="1:8">
      <c r="A11437" s="1" t="str">
        <f>+'BD1'!A11437</f>
        <v>Pacífico Central</v>
      </c>
      <c r="B11437" s="1" t="str">
        <f>+'BD1'!B11437</f>
        <v>Cóbano</v>
      </c>
      <c r="C11437" s="1" t="str">
        <f>+'BD1'!C11437</f>
        <v>Erika Valverde Ortíz</v>
      </c>
      <c r="D11437" s="1">
        <f>+'BD1'!D11437</f>
        <v>3</v>
      </c>
      <c r="E11437" s="1" t="str">
        <f>+'BD1'!E11437</f>
        <v>Jefe</v>
      </c>
      <c r="F11437" s="1" t="str">
        <f>+'BD1'!F11437</f>
        <v>Participación en grupos técnicos o comisiones (por reunión)</v>
      </c>
      <c r="G11437" s="1" t="str">
        <f>+'BD1'!G11437</f>
        <v>Sustantiva</v>
      </c>
      <c r="H11437" s="1">
        <f>+'BD1'!H11437</f>
        <v>6.2416700000000001</v>
      </c>
    </row>
    <row r="11438" spans="1:8">
      <c r="A11438" s="1" t="str">
        <f>+'BD1'!A11438</f>
        <v>Pacífico Central</v>
      </c>
      <c r="B11438" s="1" t="str">
        <f>+'BD1'!B11438</f>
        <v>Cóbano</v>
      </c>
      <c r="C11438" s="1" t="str">
        <f>+'BD1'!C11438</f>
        <v>Erika Valverde Ortíz</v>
      </c>
      <c r="D11438" s="1">
        <f>+'BD1'!D11438</f>
        <v>3</v>
      </c>
      <c r="E11438" s="1" t="str">
        <f>+'BD1'!E11438</f>
        <v>Jefe</v>
      </c>
      <c r="F11438" s="1" t="str">
        <f>+'BD1'!F11438</f>
        <v>Participación en capacitaciones técnicas (por capacitación)</v>
      </c>
      <c r="G11438" s="1" t="str">
        <f>+'BD1'!G11438</f>
        <v>Administrativa</v>
      </c>
      <c r="H11438" s="1">
        <f>+'BD1'!H11438</f>
        <v>15.69333</v>
      </c>
    </row>
    <row r="11439" spans="1:8">
      <c r="A11439" s="1" t="str">
        <f>+'BD1'!A11439</f>
        <v>Pacífico Central</v>
      </c>
      <c r="B11439" s="1" t="str">
        <f>+'BD1'!B11439</f>
        <v>Cóbano</v>
      </c>
      <c r="C11439" s="1" t="str">
        <f>+'BD1'!C11439</f>
        <v>Erika Valverde Ortíz</v>
      </c>
      <c r="D11439" s="1">
        <f>+'BD1'!D11439</f>
        <v>3</v>
      </c>
      <c r="E11439" s="1" t="str">
        <f>+'BD1'!E11439</f>
        <v>Jefe</v>
      </c>
      <c r="F11439" s="1" t="str">
        <f>+'BD1'!F11439</f>
        <v xml:space="preserve">Participación en charlas y sesiones técnicas, de trabajo y de actualización de conocimiento (por evento) </v>
      </c>
      <c r="G11439" s="1" t="str">
        <f>+'BD1'!G11439</f>
        <v>Administrativa</v>
      </c>
      <c r="H11439" s="1">
        <f>+'BD1'!H11439</f>
        <v>4.6366699999999996</v>
      </c>
    </row>
    <row r="11440" spans="1:8">
      <c r="A11440" s="1" t="str">
        <f>+'BD1'!A11440</f>
        <v>Pacífico Central</v>
      </c>
      <c r="B11440" s="1" t="str">
        <f>+'BD1'!B11440</f>
        <v>Cóbano</v>
      </c>
      <c r="C11440" s="1" t="str">
        <f>+'BD1'!C11440</f>
        <v>Erika Valverde Ortíz</v>
      </c>
      <c r="D11440" s="1">
        <f>+'BD1'!D11440</f>
        <v>3</v>
      </c>
      <c r="E11440" s="1" t="str">
        <f>+'BD1'!E11440</f>
        <v>Jefe</v>
      </c>
      <c r="F11440" s="1" t="str">
        <f>+'BD1'!F11440</f>
        <v>Aplicación de censos y apoyo en sondeo de precios de insumos agropecuarios (por censo o sondeo)</v>
      </c>
      <c r="G11440" s="1" t="str">
        <f>+'BD1'!G11440</f>
        <v>Sustantiva</v>
      </c>
      <c r="H11440" s="1">
        <f>+'BD1'!H11440</f>
        <v>92.733329999999995</v>
      </c>
    </row>
    <row r="11441" spans="1:8">
      <c r="A11441" s="1" t="str">
        <f>+'BD1'!A11441</f>
        <v>Pacífico Central</v>
      </c>
      <c r="B11441" s="1" t="str">
        <f>+'BD1'!B11441</f>
        <v>Cóbano</v>
      </c>
      <c r="C11441" s="1" t="str">
        <f>+'BD1'!C11441</f>
        <v>Erika Valverde Ortíz</v>
      </c>
      <c r="D11441" s="1">
        <f>+'BD1'!D11441</f>
        <v>3</v>
      </c>
      <c r="E11441" s="1" t="str">
        <f>+'BD1'!E11441</f>
        <v>Jefe</v>
      </c>
      <c r="F11441" s="1" t="str">
        <f>+'BD1'!F11441</f>
        <v>Coordinación de acciones entre dependencias del MAG (por acción de cordinación)</v>
      </c>
      <c r="G11441" s="1" t="str">
        <f>+'BD1'!G11441</f>
        <v>Administrativa</v>
      </c>
      <c r="H11441" s="1">
        <f>+'BD1'!H11441</f>
        <v>1.15917</v>
      </c>
    </row>
    <row r="11442" spans="1:8">
      <c r="A11442" s="1" t="str">
        <f>+'BD1'!A11442</f>
        <v>Pacífico Central</v>
      </c>
      <c r="B11442" s="1" t="str">
        <f>+'BD1'!B11442</f>
        <v>Cóbano</v>
      </c>
      <c r="C11442" s="1" t="str">
        <f>+'BD1'!C11442</f>
        <v>Erika Valverde Ortíz</v>
      </c>
      <c r="D11442" s="1">
        <f>+'BD1'!D11442</f>
        <v>3</v>
      </c>
      <c r="E11442" s="1" t="str">
        <f>+'BD1'!E11442</f>
        <v>Jefe</v>
      </c>
      <c r="F11442" s="1" t="str">
        <f>+'BD1'!F11442</f>
        <v>Otorgamiento de permisos para quemas agropecuarias (por trámite)</v>
      </c>
      <c r="G11442" s="1" t="str">
        <f>+'BD1'!G11442</f>
        <v>Sustantiva</v>
      </c>
      <c r="H11442" s="1" t="str">
        <f>+'BD1'!H11442</f>
        <v>NA</v>
      </c>
    </row>
    <row r="11443" spans="1:8">
      <c r="A11443" s="1" t="str">
        <f>+'BD1'!A11443</f>
        <v>Pacífico Central</v>
      </c>
      <c r="B11443" s="1" t="str">
        <f>+'BD1'!B11443</f>
        <v>Cóbano</v>
      </c>
      <c r="C11443" s="1" t="str">
        <f>+'BD1'!C11443</f>
        <v>Erika Valverde Ortíz</v>
      </c>
      <c r="D11443" s="1">
        <f>+'BD1'!D11443</f>
        <v>3</v>
      </c>
      <c r="E11443" s="1" t="str">
        <f>+'BD1'!E11443</f>
        <v>Jefe</v>
      </c>
      <c r="F11443" s="1" t="str">
        <f>+'BD1'!F11443</f>
        <v>Elaboración de Autoevaluación en Control Interno (acumulado efectivo por aplicación de la autoevaluación)</v>
      </c>
      <c r="G11443" s="1" t="str">
        <f>+'BD1'!G11443</f>
        <v>Administrativa</v>
      </c>
      <c r="H11443" s="1">
        <f>+'BD1'!H11443</f>
        <v>6.42</v>
      </c>
    </row>
    <row r="11444" spans="1:8">
      <c r="A11444" s="1" t="str">
        <f>+'BD1'!A11444</f>
        <v>Pacífico Central</v>
      </c>
      <c r="B11444" s="1" t="str">
        <f>+'BD1'!B11444</f>
        <v>Cóbano</v>
      </c>
      <c r="C11444" s="1" t="str">
        <f>+'BD1'!C11444</f>
        <v>Erika Valverde Ortíz</v>
      </c>
      <c r="D11444" s="1">
        <f>+'BD1'!D11444</f>
        <v>3</v>
      </c>
      <c r="E11444" s="1" t="str">
        <f>+'BD1'!E11444</f>
        <v>Jefe</v>
      </c>
      <c r="F11444" s="1" t="str">
        <f>+'BD1'!F11444</f>
        <v>Determinación y evaluación de riesgos en SEVRIMAG (acumulado efectivo por aplicación del SEVRIMAG)</v>
      </c>
      <c r="G11444" s="1" t="str">
        <f>+'BD1'!G11444</f>
        <v>Administrativa</v>
      </c>
      <c r="H11444" s="1">
        <f>+'BD1'!H11444</f>
        <v>19.260000000000002</v>
      </c>
    </row>
    <row r="11445" spans="1:8">
      <c r="A11445" s="1" t="str">
        <f>+'BD1'!A11445</f>
        <v>Pacífico Central</v>
      </c>
      <c r="B11445" s="1" t="str">
        <f>+'BD1'!B11445</f>
        <v>Cóbano</v>
      </c>
      <c r="C11445" s="1" t="str">
        <f>+'BD1'!C11445</f>
        <v>Erika Valverde Ortíz</v>
      </c>
      <c r="D11445" s="1">
        <f>+'BD1'!D11445</f>
        <v>3</v>
      </c>
      <c r="E11445" s="1" t="str">
        <f>+'BD1'!E11445</f>
        <v>Jefe</v>
      </c>
      <c r="F11445" s="1" t="str">
        <f>+'BD1'!F11445</f>
        <v>Seguimiento a plan de mitigación de riesgos en SEVRIMAG (acumulado efectivo por seguimiento)</v>
      </c>
      <c r="G11445" s="1" t="str">
        <f>+'BD1'!G11445</f>
        <v>Administrativa</v>
      </c>
      <c r="H11445" s="1">
        <f>+'BD1'!H11445</f>
        <v>2.31833</v>
      </c>
    </row>
    <row r="11446" spans="1:8">
      <c r="A11446" s="1" t="str">
        <f>+'BD1'!A11446</f>
        <v>Pacífico Central</v>
      </c>
      <c r="B11446" s="1" t="str">
        <f>+'BD1'!B11446</f>
        <v>Cóbano</v>
      </c>
      <c r="C11446" s="1" t="str">
        <f>+'BD1'!C11446</f>
        <v>Erika Valverde Ortíz</v>
      </c>
      <c r="D11446" s="1">
        <f>+'BD1'!D11446</f>
        <v>3</v>
      </c>
      <c r="E11446" s="1" t="str">
        <f>+'BD1'!E11446</f>
        <v>Jefe</v>
      </c>
      <c r="F11446" s="1" t="str">
        <f>+'BD1'!F11446</f>
        <v>Seguimiento a plan de mejora de la Autoevaluación en Control Interno (acumulado efectivo por seguimiento)</v>
      </c>
      <c r="G11446" s="1" t="str">
        <f>+'BD1'!G11446</f>
        <v>Administrativa</v>
      </c>
      <c r="H11446" s="1">
        <f>+'BD1'!H11446</f>
        <v>2.31833</v>
      </c>
    </row>
    <row r="11447" spans="1:8">
      <c r="A11447" s="1" t="str">
        <f>+'BD1'!A11447</f>
        <v>Pacífico Central</v>
      </c>
      <c r="B11447" s="1" t="str">
        <f>+'BD1'!B11447</f>
        <v>Cóbano</v>
      </c>
      <c r="C11447" s="1" t="str">
        <f>+'BD1'!C11447</f>
        <v>Erika Valverde Ortíz</v>
      </c>
      <c r="D11447" s="1">
        <f>+'BD1'!D11447</f>
        <v>3</v>
      </c>
      <c r="E11447" s="1" t="str">
        <f>+'BD1'!E11447</f>
        <v>Jefe</v>
      </c>
      <c r="F11447" s="1" t="str">
        <f>+'BD1'!F11447</f>
        <v>Reuniones de personal AEA (por reunión)</v>
      </c>
      <c r="G11447" s="1" t="str">
        <f>+'BD1'!G11447</f>
        <v>Administrativa</v>
      </c>
      <c r="H11447" s="1">
        <f>+'BD1'!H11447</f>
        <v>2.2291699999999999</v>
      </c>
    </row>
    <row r="11448" spans="1:8">
      <c r="A11448" s="1" t="str">
        <f>+'BD1'!A11448</f>
        <v>Pacífico Central</v>
      </c>
      <c r="B11448" s="1" t="str">
        <f>+'BD1'!B11448</f>
        <v>Cóbano</v>
      </c>
      <c r="C11448" s="1" t="str">
        <f>+'BD1'!C11448</f>
        <v>Erika Valverde Ortíz</v>
      </c>
      <c r="D11448" s="1">
        <f>+'BD1'!D11448</f>
        <v>3</v>
      </c>
      <c r="E11448" s="1" t="str">
        <f>+'BD1'!E11448</f>
        <v>Jefe</v>
      </c>
      <c r="F11448" s="1" t="str">
        <f>+'BD1'!F11448</f>
        <v>Actualización del sistema de gestión documental y archivo (tiempo efectivo por día)</v>
      </c>
      <c r="G11448" s="1" t="str">
        <f>+'BD1'!G11448</f>
        <v>Administrativa</v>
      </c>
      <c r="H11448" s="1">
        <f>+'BD1'!H11448</f>
        <v>8.56</v>
      </c>
    </row>
    <row r="11449" spans="1:8">
      <c r="A11449" s="1" t="str">
        <f>+'BD1'!A11449</f>
        <v>Pacífico Central</v>
      </c>
      <c r="B11449" s="1" t="str">
        <f>+'BD1'!B11449</f>
        <v>Cóbano</v>
      </c>
      <c r="C11449" s="1" t="str">
        <f>+'BD1'!C11449</f>
        <v>Erika Valverde Ortíz</v>
      </c>
      <c r="D11449" s="1">
        <f>+'BD1'!D11449</f>
        <v>3</v>
      </c>
      <c r="E11449" s="1" t="str">
        <f>+'BD1'!E11449</f>
        <v>Jefe</v>
      </c>
      <c r="F11449" s="1" t="str">
        <f>+'BD1'!F11449</f>
        <v>Actualización del sistema SisDNEA (por productor)</v>
      </c>
      <c r="G11449" s="1" t="str">
        <f>+'BD1'!G11449</f>
        <v>Administrativa</v>
      </c>
      <c r="H11449" s="1">
        <f>+'BD1'!H11449</f>
        <v>1.15917</v>
      </c>
    </row>
    <row r="11450" spans="1:8">
      <c r="A11450" s="1" t="str">
        <f>+'BD1'!A11450</f>
        <v>Pacífico Central</v>
      </c>
      <c r="B11450" s="1" t="str">
        <f>+'BD1'!B11450</f>
        <v>Cóbano</v>
      </c>
      <c r="C11450" s="1" t="str">
        <f>+'BD1'!C11450</f>
        <v>Erika Valverde Ortíz</v>
      </c>
      <c r="D11450" s="1">
        <f>+'BD1'!D11450</f>
        <v>3</v>
      </c>
      <c r="E11450" s="1" t="str">
        <f>+'BD1'!E11450</f>
        <v>Jefe</v>
      </c>
      <c r="F11450" s="1" t="str">
        <f>+'BD1'!F11450</f>
        <v>Seguimiento semestral de la determinación de expectativas (por seguimiento)</v>
      </c>
      <c r="G11450" s="1" t="str">
        <f>+'BD1'!G11450</f>
        <v>Administrativa</v>
      </c>
      <c r="H11450" s="1">
        <f>+'BD1'!H11450</f>
        <v>1.15917</v>
      </c>
    </row>
    <row r="11451" spans="1:8">
      <c r="A11451" s="1" t="str">
        <f>+'BD1'!A11451</f>
        <v>Pacífico Central</v>
      </c>
      <c r="B11451" s="1" t="str">
        <f>+'BD1'!B11451</f>
        <v>Cóbano</v>
      </c>
      <c r="C11451" s="1" t="str">
        <f>+'BD1'!C11451</f>
        <v>Erika Valverde Ortíz</v>
      </c>
      <c r="D11451" s="1">
        <f>+'BD1'!D11451</f>
        <v>3</v>
      </c>
      <c r="E11451" s="1" t="str">
        <f>+'BD1'!E11451</f>
        <v>Jefe</v>
      </c>
      <c r="F11451" s="1" t="str">
        <f>+'BD1'!F11451</f>
        <v>Elaboración de la evaluación del desempeño (por reunión)</v>
      </c>
      <c r="G11451" s="1" t="str">
        <f>+'BD1'!G11451</f>
        <v>Administrativa</v>
      </c>
      <c r="H11451" s="1">
        <f>+'BD1'!H11451</f>
        <v>2.31833</v>
      </c>
    </row>
    <row r="11452" spans="1:8">
      <c r="A11452" s="1" t="str">
        <f>+'BD1'!A11452</f>
        <v>Pacífico Central</v>
      </c>
      <c r="B11452" s="1" t="str">
        <f>+'BD1'!B11452</f>
        <v>Cóbano</v>
      </c>
      <c r="C11452" s="1" t="str">
        <f>+'BD1'!C11452</f>
        <v>Erika Valverde Ortíz</v>
      </c>
      <c r="D11452" s="1">
        <f>+'BD1'!D11452</f>
        <v>3</v>
      </c>
      <c r="E11452" s="1" t="str">
        <f>+'BD1'!E11452</f>
        <v>Jefe</v>
      </c>
      <c r="F11452" s="1" t="str">
        <f>+'BD1'!F11452</f>
        <v>Elaboración de inventarios de equipos, materiales e insumos (tiempo efectivo por día)</v>
      </c>
      <c r="G11452" s="1" t="str">
        <f>+'BD1'!G11452</f>
        <v>Administrativa</v>
      </c>
      <c r="H11452" s="1">
        <f>+'BD1'!H11452</f>
        <v>8.56</v>
      </c>
    </row>
    <row r="11453" spans="1:8">
      <c r="A11453" s="1" t="str">
        <f>+'BD1'!A11453</f>
        <v>Pacífico Central</v>
      </c>
      <c r="B11453" s="1" t="str">
        <f>+'BD1'!B11453</f>
        <v>Cóbano</v>
      </c>
      <c r="C11453" s="1" t="str">
        <f>+'BD1'!C11453</f>
        <v>Erika Valverde Ortíz</v>
      </c>
      <c r="D11453" s="1">
        <f>+'BD1'!D11453</f>
        <v>3</v>
      </c>
      <c r="E11453" s="1" t="str">
        <f>+'BD1'!E11453</f>
        <v>Jefe</v>
      </c>
      <c r="F11453" s="1" t="str">
        <f>+'BD1'!F11453</f>
        <v>Atención de emergencias</v>
      </c>
      <c r="G11453" s="1" t="str">
        <f>+'BD1'!G11453</f>
        <v>Sustantiva</v>
      </c>
      <c r="H11453" s="1" t="str">
        <f>+'BD1'!H11453</f>
        <v>NA</v>
      </c>
    </row>
    <row r="11454" spans="1:8">
      <c r="A11454" s="1" t="str">
        <f>+'BD1'!A11454</f>
        <v>Pacífico Central</v>
      </c>
      <c r="B11454" s="1" t="str">
        <f>+'BD1'!B11454</f>
        <v>Cóbano</v>
      </c>
      <c r="C11454" s="1" t="str">
        <f>+'BD1'!C11454</f>
        <v>Erika Valverde Ortíz</v>
      </c>
      <c r="D11454" s="1">
        <f>+'BD1'!D11454</f>
        <v>3</v>
      </c>
      <c r="E11454" s="1" t="str">
        <f>+'BD1'!E11454</f>
        <v>Jefe</v>
      </c>
      <c r="F11454" s="1" t="str">
        <f>+'BD1'!F11454</f>
        <v>Trazabilidad-visita a finca (por productor)</v>
      </c>
      <c r="G11454" s="1" t="str">
        <f>+'BD1'!G11454</f>
        <v>Sustantiva</v>
      </c>
      <c r="H11454" s="1" t="str">
        <f>+'BD1'!H11454</f>
        <v>NA</v>
      </c>
    </row>
    <row r="11455" spans="1:8">
      <c r="A11455" s="1" t="str">
        <f>+'BD1'!A11455</f>
        <v>Pacífico Central</v>
      </c>
      <c r="B11455" s="1" t="str">
        <f>+'BD1'!B11455</f>
        <v>Cóbano</v>
      </c>
      <c r="C11455" s="1" t="str">
        <f>+'BD1'!C11455</f>
        <v>Erika Valverde Ortíz</v>
      </c>
      <c r="D11455" s="1">
        <f>+'BD1'!D11455</f>
        <v>3</v>
      </c>
      <c r="E11455" s="1" t="str">
        <f>+'BD1'!E11455</f>
        <v>Jefe</v>
      </c>
      <c r="F11455" s="1" t="str">
        <f>+'BD1'!F11455</f>
        <v>Trazabilidad-inclusión en sistema TrazarAgro (por productor)</v>
      </c>
      <c r="G11455" s="1" t="str">
        <f>+'BD1'!G11455</f>
        <v>Sustantiva</v>
      </c>
      <c r="H11455" s="1" t="str">
        <f>+'BD1'!H11455</f>
        <v>NA</v>
      </c>
    </row>
    <row r="11456" spans="1:8">
      <c r="A11456" s="1" t="str">
        <f>+'BD1'!A11456</f>
        <v>Pacífico Central</v>
      </c>
      <c r="B11456" s="1" t="str">
        <f>+'BD1'!B11456</f>
        <v>Cóbano</v>
      </c>
      <c r="C11456" s="1" t="str">
        <f>+'BD1'!C11456</f>
        <v>Erika Valverde Ortíz</v>
      </c>
      <c r="D11456" s="1">
        <f>+'BD1'!D11456</f>
        <v>3</v>
      </c>
      <c r="E11456" s="1" t="str">
        <f>+'BD1'!E11456</f>
        <v>Jefe</v>
      </c>
      <c r="F11456" s="1" t="str">
        <f>+'BD1'!F11456</f>
        <v>Atención al gusano barrenador (por productor)</v>
      </c>
      <c r="G11456" s="1" t="str">
        <f>+'BD1'!G11456</f>
        <v>Sustantiva</v>
      </c>
      <c r="H11456" s="1">
        <f>+'BD1'!H11456</f>
        <v>1.51583</v>
      </c>
    </row>
    <row r="11457" spans="1:8">
      <c r="A11457" s="1" t="str">
        <f>+'BD1'!A11457</f>
        <v>Pacífico Central</v>
      </c>
      <c r="B11457" s="1" t="str">
        <f>+'BD1'!B11457</f>
        <v>Cóbano</v>
      </c>
      <c r="C11457" s="1" t="str">
        <f>+'BD1'!C11457</f>
        <v>Erika Valverde Ortíz</v>
      </c>
      <c r="D11457" s="1">
        <f>+'BD1'!D11457</f>
        <v>3</v>
      </c>
      <c r="E11457" s="1" t="str">
        <f>+'BD1'!E11457</f>
        <v>Jefe</v>
      </c>
      <c r="F11457" s="1" t="str">
        <f>+'BD1'!F11457</f>
        <v>Atención en oficina (por usuario)</v>
      </c>
      <c r="G11457" s="1" t="str">
        <f>+'BD1'!G11457</f>
        <v>Sustantiva</v>
      </c>
      <c r="H11457" s="1">
        <f>+'BD1'!H11457</f>
        <v>1.15917</v>
      </c>
    </row>
    <row r="11458" spans="1:8">
      <c r="A11458" s="1" t="str">
        <f>+'BD1'!A11458</f>
        <v>Pacífico Central</v>
      </c>
      <c r="B11458" s="1" t="str">
        <f>+'BD1'!B11458</f>
        <v>Cóbano</v>
      </c>
      <c r="C11458" s="1" t="str">
        <f>+'BD1'!C11458</f>
        <v>Erika Valverde Ortíz</v>
      </c>
      <c r="D11458" s="1">
        <f>+'BD1'!D11458</f>
        <v>3</v>
      </c>
      <c r="E11458" s="1" t="str">
        <f>+'BD1'!E11458</f>
        <v>Jefe</v>
      </c>
      <c r="F11458" s="1" t="str">
        <f>+'BD1'!F11458</f>
        <v>Búsqueda de nuevos productores (por productor)</v>
      </c>
      <c r="G11458" s="1" t="str">
        <f>+'BD1'!G11458</f>
        <v>Sustantiva</v>
      </c>
      <c r="H11458" s="1">
        <f>+'BD1'!H11458</f>
        <v>4.3691700000000004</v>
      </c>
    </row>
    <row r="11459" spans="1:8">
      <c r="A11459" s="1" t="str">
        <f>+'BD1'!A11459</f>
        <v>Pacífico Central</v>
      </c>
      <c r="B11459" s="1" t="str">
        <f>+'BD1'!B11459</f>
        <v>Cóbano</v>
      </c>
      <c r="C11459" s="1" t="str">
        <f>+'BD1'!C11459</f>
        <v>Orvin Rosales Castro</v>
      </c>
      <c r="D11459" s="1">
        <f>+'BD1'!D11459</f>
        <v>7</v>
      </c>
      <c r="E11459" s="1" t="str">
        <f>+'BD1'!E11459</f>
        <v>Técnico</v>
      </c>
      <c r="F11459" s="1" t="str">
        <f>+'BD1'!F11459</f>
        <v>Elaboración del diagnóstico y plan de finca de manejo a personas productoras (por productor)</v>
      </c>
      <c r="G11459" s="1" t="str">
        <f>+'BD1'!G11459</f>
        <v>Sustantiva</v>
      </c>
      <c r="H11459" s="1">
        <f>+'BD1'!H11459</f>
        <v>2.0805600000000002</v>
      </c>
    </row>
    <row r="11460" spans="1:8">
      <c r="A11460" s="1" t="str">
        <f>+'BD1'!A11460</f>
        <v>Pacífico Central</v>
      </c>
      <c r="B11460" s="1" t="str">
        <f>+'BD1'!B11460</f>
        <v>Cóbano</v>
      </c>
      <c r="C11460" s="1" t="str">
        <f>+'BD1'!C11460</f>
        <v>Orvin Rosales Castro</v>
      </c>
      <c r="D11460" s="1">
        <f>+'BD1'!D11460</f>
        <v>7</v>
      </c>
      <c r="E11460" s="1" t="str">
        <f>+'BD1'!E11460</f>
        <v>Técnico</v>
      </c>
      <c r="F11460" s="1" t="str">
        <f>+'BD1'!F11460</f>
        <v>Asistencia técnica a personas productoras (individual): visitas a finca (por productor)</v>
      </c>
      <c r="G11460" s="1" t="str">
        <f>+'BD1'!G11460</f>
        <v>Sustantiva</v>
      </c>
      <c r="H11460" s="1">
        <f>+'BD1'!H11460</f>
        <v>2.6749999999999998</v>
      </c>
    </row>
    <row r="11461" spans="1:8">
      <c r="A11461" s="1" t="str">
        <f>+'BD1'!A11461</f>
        <v>Pacífico Central</v>
      </c>
      <c r="B11461" s="1" t="str">
        <f>+'BD1'!B11461</f>
        <v>Cóbano</v>
      </c>
      <c r="C11461" s="1" t="str">
        <f>+'BD1'!C11461</f>
        <v>Orvin Rosales Castro</v>
      </c>
      <c r="D11461" s="1">
        <f>+'BD1'!D11461</f>
        <v>7</v>
      </c>
      <c r="E11461" s="1" t="str">
        <f>+'BD1'!E11461</f>
        <v>Técnico</v>
      </c>
      <c r="F11461" s="1" t="str">
        <f>+'BD1'!F11461</f>
        <v>Asistencia técnica a personas productoras (individual): atenciones virtuales y digitales (por productor)</v>
      </c>
      <c r="G11461" s="1" t="str">
        <f>+'BD1'!G11461</f>
        <v>Sustantiva</v>
      </c>
      <c r="H11461" s="1">
        <f>+'BD1'!H11461</f>
        <v>0.28236</v>
      </c>
    </row>
    <row r="11462" spans="1:8">
      <c r="A11462" s="1" t="str">
        <f>+'BD1'!A11462</f>
        <v>Pacífico Central</v>
      </c>
      <c r="B11462" s="1" t="str">
        <f>+'BD1'!B11462</f>
        <v>Cóbano</v>
      </c>
      <c r="C11462" s="1" t="str">
        <f>+'BD1'!C11462</f>
        <v>Orvin Rosales Castro</v>
      </c>
      <c r="D11462" s="1">
        <f>+'BD1'!D11462</f>
        <v>7</v>
      </c>
      <c r="E11462" s="1" t="str">
        <f>+'BD1'!E11462</f>
        <v>Técnico</v>
      </c>
      <c r="F11462" s="1" t="str">
        <f>+'BD1'!F11462</f>
        <v>Asistencia técnica a personas productoras (grupal): día de campo (por día en el evento)</v>
      </c>
      <c r="G11462" s="1" t="str">
        <f>+'BD1'!G11462</f>
        <v>Sustantiva</v>
      </c>
      <c r="H11462" s="1">
        <f>+'BD1'!H11462</f>
        <v>6.42</v>
      </c>
    </row>
    <row r="11463" spans="1:8">
      <c r="A11463" s="1" t="str">
        <f>+'BD1'!A11463</f>
        <v>Pacífico Central</v>
      </c>
      <c r="B11463" s="1" t="str">
        <f>+'BD1'!B11463</f>
        <v>Cóbano</v>
      </c>
      <c r="C11463" s="1" t="str">
        <f>+'BD1'!C11463</f>
        <v>Orvin Rosales Castro</v>
      </c>
      <c r="D11463" s="1">
        <f>+'BD1'!D11463</f>
        <v>7</v>
      </c>
      <c r="E11463" s="1" t="str">
        <f>+'BD1'!E11463</f>
        <v>Técnico</v>
      </c>
      <c r="F11463" s="1" t="str">
        <f>+'BD1'!F11463</f>
        <v>Asistencia técnica a personas productoras (grupal): demostración de métodos (por evento, se puede acumular si la demostración tarda más de un día)</v>
      </c>
      <c r="G11463" s="1" t="str">
        <f>+'BD1'!G11463</f>
        <v>Sustantiva</v>
      </c>
      <c r="H11463" s="1">
        <f>+'BD1'!H11463</f>
        <v>2.14</v>
      </c>
    </row>
    <row r="11464" spans="1:8">
      <c r="A11464" s="1" t="str">
        <f>+'BD1'!A11464</f>
        <v>Pacífico Central</v>
      </c>
      <c r="B11464" s="1" t="str">
        <f>+'BD1'!B11464</f>
        <v>Cóbano</v>
      </c>
      <c r="C11464" s="1" t="str">
        <f>+'BD1'!C11464</f>
        <v>Orvin Rosales Castro</v>
      </c>
      <c r="D11464" s="1">
        <f>+'BD1'!D11464</f>
        <v>7</v>
      </c>
      <c r="E11464" s="1" t="str">
        <f>+'BD1'!E11464</f>
        <v>Técnico</v>
      </c>
      <c r="F11464" s="1" t="str">
        <f>+'BD1'!F11464</f>
        <v>Asistencia técnica a personas productoras (grupal): taller (por taller)</v>
      </c>
      <c r="G11464" s="1" t="str">
        <f>+'BD1'!G11464</f>
        <v>Sustantiva</v>
      </c>
      <c r="H11464" s="1">
        <f>+'BD1'!H11464</f>
        <v>3.21</v>
      </c>
    </row>
    <row r="11465" spans="1:8">
      <c r="A11465" s="1" t="str">
        <f>+'BD1'!A11465</f>
        <v>Pacífico Central</v>
      </c>
      <c r="B11465" s="1" t="str">
        <f>+'BD1'!B11465</f>
        <v>Cóbano</v>
      </c>
      <c r="C11465" s="1" t="str">
        <f>+'BD1'!C11465</f>
        <v>Orvin Rosales Castro</v>
      </c>
      <c r="D11465" s="1">
        <f>+'BD1'!D11465</f>
        <v>7</v>
      </c>
      <c r="E11465" s="1" t="str">
        <f>+'BD1'!E11465</f>
        <v>Técnico</v>
      </c>
      <c r="F11465" s="1" t="str">
        <f>+'BD1'!F11465</f>
        <v>Asistencia técnica a personas productoras (grupal): charlas (por día en el evento)</v>
      </c>
      <c r="G11465" s="1" t="str">
        <f>+'BD1'!G11465</f>
        <v>Sustantiva</v>
      </c>
      <c r="H11465" s="1">
        <f>+'BD1'!H11465</f>
        <v>2.14</v>
      </c>
    </row>
    <row r="11466" spans="1:8">
      <c r="A11466" s="1" t="str">
        <f>+'BD1'!A11466</f>
        <v>Pacífico Central</v>
      </c>
      <c r="B11466" s="1" t="str">
        <f>+'BD1'!B11466</f>
        <v>Cóbano</v>
      </c>
      <c r="C11466" s="1" t="str">
        <f>+'BD1'!C11466</f>
        <v>Orvin Rosales Castro</v>
      </c>
      <c r="D11466" s="1">
        <f>+'BD1'!D11466</f>
        <v>7</v>
      </c>
      <c r="E11466" s="1" t="str">
        <f>+'BD1'!E11466</f>
        <v>Técnico</v>
      </c>
      <c r="F11466" s="1" t="str">
        <f>+'BD1'!F11466</f>
        <v>Gestión en capacitaciones con instituciones públicas o privadas (solo gestión de coordinación por evento de capacitación)</v>
      </c>
      <c r="G11466" s="1" t="str">
        <f>+'BD1'!G11466</f>
        <v>Administrativa</v>
      </c>
      <c r="H11466" s="1">
        <f>+'BD1'!H11466</f>
        <v>0.57957999999999998</v>
      </c>
    </row>
    <row r="11467" spans="1:8">
      <c r="A11467" s="1" t="str">
        <f>+'BD1'!A11467</f>
        <v>Pacífico Central</v>
      </c>
      <c r="B11467" s="1" t="str">
        <f>+'BD1'!B11467</f>
        <v>Cóbano</v>
      </c>
      <c r="C11467" s="1" t="str">
        <f>+'BD1'!C11467</f>
        <v>Orvin Rosales Castro</v>
      </c>
      <c r="D11467" s="1">
        <f>+'BD1'!D11467</f>
        <v>7</v>
      </c>
      <c r="E11467" s="1" t="str">
        <f>+'BD1'!E11467</f>
        <v>Técnico</v>
      </c>
      <c r="F11467" s="1" t="str">
        <f>+'BD1'!F11467</f>
        <v>Aplicación de la herramienta de medición del nivel de gestión empresarial y organizacional (por organización)</v>
      </c>
      <c r="G11467" s="1" t="str">
        <f>+'BD1'!G11467</f>
        <v>Sustantiva</v>
      </c>
      <c r="H11467" s="1">
        <f>+'BD1'!H11467</f>
        <v>2.6749999999999998</v>
      </c>
    </row>
    <row r="11468" spans="1:8">
      <c r="A11468" s="1" t="str">
        <f>+'BD1'!A11468</f>
        <v>Pacífico Central</v>
      </c>
      <c r="B11468" s="1" t="str">
        <f>+'BD1'!B11468</f>
        <v>Cóbano</v>
      </c>
      <c r="C11468" s="1" t="str">
        <f>+'BD1'!C11468</f>
        <v>Orvin Rosales Castro</v>
      </c>
      <c r="D11468" s="1">
        <f>+'BD1'!D11468</f>
        <v>7</v>
      </c>
      <c r="E11468" s="1" t="str">
        <f>+'BD1'!E11468</f>
        <v>Técnico</v>
      </c>
      <c r="F11468" s="1" t="str">
        <f>+'BD1'!F11468</f>
        <v>Elaboración y ejecución del plan de trabajo (por organización)</v>
      </c>
      <c r="G11468" s="1" t="str">
        <f>+'BD1'!G11468</f>
        <v>Sustantiva</v>
      </c>
      <c r="H11468" s="1">
        <f>+'BD1'!H11468</f>
        <v>0.71333000000000002</v>
      </c>
    </row>
    <row r="11469" spans="1:8">
      <c r="A11469" s="1" t="str">
        <f>+'BD1'!A11469</f>
        <v>Pacífico Central</v>
      </c>
      <c r="B11469" s="1" t="str">
        <f>+'BD1'!B11469</f>
        <v>Cóbano</v>
      </c>
      <c r="C11469" s="1" t="str">
        <f>+'BD1'!C11469</f>
        <v>Orvin Rosales Castro</v>
      </c>
      <c r="D11469" s="1">
        <f>+'BD1'!D11469</f>
        <v>7</v>
      </c>
      <c r="E11469" s="1" t="str">
        <f>+'BD1'!E11469</f>
        <v>Técnico</v>
      </c>
      <c r="F11469" s="1" t="str">
        <f>+'BD1'!F11469</f>
        <v>Visitas de seguimiento al plan de trabajo (por visita por organización)</v>
      </c>
      <c r="G11469" s="1" t="str">
        <f>+'BD1'!G11469</f>
        <v>Sustantiva</v>
      </c>
      <c r="H11469" s="1">
        <f>+'BD1'!H11469</f>
        <v>0.71333000000000002</v>
      </c>
    </row>
    <row r="11470" spans="1:8">
      <c r="A11470" s="1" t="str">
        <f>+'BD1'!A11470</f>
        <v>Pacífico Central</v>
      </c>
      <c r="B11470" s="1" t="str">
        <f>+'BD1'!B11470</f>
        <v>Cóbano</v>
      </c>
      <c r="C11470" s="1" t="str">
        <f>+'BD1'!C11470</f>
        <v>Orvin Rosales Castro</v>
      </c>
      <c r="D11470" s="1">
        <f>+'BD1'!D11470</f>
        <v>7</v>
      </c>
      <c r="E11470" s="1" t="str">
        <f>+'BD1'!E11470</f>
        <v>Técnico</v>
      </c>
      <c r="F11470" s="1" t="str">
        <f>+'BD1'!F11470</f>
        <v>Reporte del plan de trabajo anual (por reporte por organización)</v>
      </c>
      <c r="G11470" s="1" t="str">
        <f>+'BD1'!G11470</f>
        <v>Sustantiva</v>
      </c>
      <c r="H11470" s="1">
        <f>+'BD1'!H11470</f>
        <v>1.07</v>
      </c>
    </row>
    <row r="11471" spans="1:8">
      <c r="A11471" s="1" t="str">
        <f>+'BD1'!A11471</f>
        <v>Pacífico Central</v>
      </c>
      <c r="B11471" s="1" t="str">
        <f>+'BD1'!B11471</f>
        <v>Cóbano</v>
      </c>
      <c r="C11471" s="1" t="str">
        <f>+'BD1'!C11471</f>
        <v>Orvin Rosales Castro</v>
      </c>
      <c r="D11471" s="1">
        <f>+'BD1'!D11471</f>
        <v>7</v>
      </c>
      <c r="E11471" s="1" t="str">
        <f>+'BD1'!E11471</f>
        <v>Técnico</v>
      </c>
      <c r="F11471" s="1" t="str">
        <f>+'BD1'!F11471</f>
        <v>NAMA (café): muestreo y toma de datos en finca (por productor)</v>
      </c>
      <c r="G11471" s="1" t="str">
        <f>+'BD1'!G11471</f>
        <v>Sustantiva</v>
      </c>
      <c r="H11471" s="1" t="str">
        <f>+'BD1'!H11471</f>
        <v>NA</v>
      </c>
    </row>
    <row r="11472" spans="1:8">
      <c r="A11472" s="1" t="str">
        <f>+'BD1'!A11472</f>
        <v>Pacífico Central</v>
      </c>
      <c r="B11472" s="1" t="str">
        <f>+'BD1'!B11472</f>
        <v>Cóbano</v>
      </c>
      <c r="C11472" s="1" t="str">
        <f>+'BD1'!C11472</f>
        <v>Orvin Rosales Castro</v>
      </c>
      <c r="D11472" s="1">
        <f>+'BD1'!D11472</f>
        <v>7</v>
      </c>
      <c r="E11472" s="1" t="str">
        <f>+'BD1'!E11472</f>
        <v>Técnico</v>
      </c>
      <c r="F11472" s="1" t="str">
        <f>+'BD1'!F11472</f>
        <v>NAMA (café): inclusión de datos al SisDNEA (por productor)</v>
      </c>
      <c r="G11472" s="1" t="str">
        <f>+'BD1'!G11472</f>
        <v>Sustantiva</v>
      </c>
      <c r="H11472" s="1" t="str">
        <f>+'BD1'!H11472</f>
        <v>NA</v>
      </c>
    </row>
    <row r="11473" spans="1:8">
      <c r="A11473" s="1" t="str">
        <f>+'BD1'!A11473</f>
        <v>Pacífico Central</v>
      </c>
      <c r="B11473" s="1" t="str">
        <f>+'BD1'!B11473</f>
        <v>Cóbano</v>
      </c>
      <c r="C11473" s="1" t="str">
        <f>+'BD1'!C11473</f>
        <v>Orvin Rosales Castro</v>
      </c>
      <c r="D11473" s="1">
        <f>+'BD1'!D11473</f>
        <v>7</v>
      </c>
      <c r="E11473" s="1" t="str">
        <f>+'BD1'!E11473</f>
        <v>Técnico</v>
      </c>
      <c r="F11473" s="1" t="str">
        <f>+'BD1'!F11473</f>
        <v>NAMA (café): entrega de constancia de verificación del MRV a la persona productora (por productor)</v>
      </c>
      <c r="G11473" s="1" t="str">
        <f>+'BD1'!G11473</f>
        <v>Sustantiva</v>
      </c>
      <c r="H11473" s="1" t="str">
        <f>+'BD1'!H11473</f>
        <v>NA</v>
      </c>
    </row>
    <row r="11474" spans="1:8">
      <c r="A11474" s="1" t="str">
        <f>+'BD1'!A11474</f>
        <v>Pacífico Central</v>
      </c>
      <c r="B11474" s="1" t="str">
        <f>+'BD1'!B11474</f>
        <v>Cóbano</v>
      </c>
      <c r="C11474" s="1" t="str">
        <f>+'BD1'!C11474</f>
        <v>Orvin Rosales Castro</v>
      </c>
      <c r="D11474" s="1">
        <f>+'BD1'!D11474</f>
        <v>7</v>
      </c>
      <c r="E11474" s="1" t="str">
        <f>+'BD1'!E11474</f>
        <v>Técnico</v>
      </c>
      <c r="F11474" s="1" t="str">
        <f>+'BD1'!F11474</f>
        <v>NAMA (ganadería): muestreo y toma de datos en finca (por productor)</v>
      </c>
      <c r="G11474" s="1" t="str">
        <f>+'BD1'!G11474</f>
        <v>Sustantiva</v>
      </c>
      <c r="H11474" s="1">
        <f>+'BD1'!H11474</f>
        <v>1.605</v>
      </c>
    </row>
    <row r="11475" spans="1:8">
      <c r="A11475" s="1" t="str">
        <f>+'BD1'!A11475</f>
        <v>Pacífico Central</v>
      </c>
      <c r="B11475" s="1" t="str">
        <f>+'BD1'!B11475</f>
        <v>Cóbano</v>
      </c>
      <c r="C11475" s="1" t="str">
        <f>+'BD1'!C11475</f>
        <v>Orvin Rosales Castro</v>
      </c>
      <c r="D11475" s="1">
        <f>+'BD1'!D11475</f>
        <v>7</v>
      </c>
      <c r="E11475" s="1" t="str">
        <f>+'BD1'!E11475</f>
        <v>Técnico</v>
      </c>
      <c r="F11475" s="1" t="str">
        <f>+'BD1'!F11475</f>
        <v>NAMA (ganadería): inclusión de datos al SisDNEA (por productor)</v>
      </c>
      <c r="G11475" s="1" t="str">
        <f>+'BD1'!G11475</f>
        <v>Sustantiva</v>
      </c>
      <c r="H11475" s="1">
        <f>+'BD1'!H11475</f>
        <v>0.80249999999999999</v>
      </c>
    </row>
    <row r="11476" spans="1:8">
      <c r="A11476" s="1" t="str">
        <f>+'BD1'!A11476</f>
        <v>Pacífico Central</v>
      </c>
      <c r="B11476" s="1" t="str">
        <f>+'BD1'!B11476</f>
        <v>Cóbano</v>
      </c>
      <c r="C11476" s="1" t="str">
        <f>+'BD1'!C11476</f>
        <v>Orvin Rosales Castro</v>
      </c>
      <c r="D11476" s="1">
        <f>+'BD1'!D11476</f>
        <v>7</v>
      </c>
      <c r="E11476" s="1" t="str">
        <f>+'BD1'!E11476</f>
        <v>Técnico</v>
      </c>
      <c r="F11476" s="1" t="str">
        <f>+'BD1'!F11476</f>
        <v>NAMA (ganadería): entrega de constancia de verificación del MRV a la persona productora (por productor)</v>
      </c>
      <c r="G11476" s="1" t="str">
        <f>+'BD1'!G11476</f>
        <v>Sustantiva</v>
      </c>
      <c r="H11476" s="1">
        <f>+'BD1'!H11476</f>
        <v>0.28236</v>
      </c>
    </row>
    <row r="11477" spans="1:8">
      <c r="A11477" s="1" t="str">
        <f>+'BD1'!A11477</f>
        <v>Pacífico Central</v>
      </c>
      <c r="B11477" s="1" t="str">
        <f>+'BD1'!B11477</f>
        <v>Cóbano</v>
      </c>
      <c r="C11477" s="1" t="str">
        <f>+'BD1'!C11477</f>
        <v>Orvin Rosales Castro</v>
      </c>
      <c r="D11477" s="1">
        <f>+'BD1'!D11477</f>
        <v>7</v>
      </c>
      <c r="E11477" s="1" t="str">
        <f>+'BD1'!E11477</f>
        <v>Técnico</v>
      </c>
      <c r="F11477" s="1" t="str">
        <f>+'BD1'!F11477</f>
        <v>Producción sostenible: elaboración de la herramienta Tu Modelo, en el SisDNEA (por productor)</v>
      </c>
      <c r="G11477" s="1" t="str">
        <f>+'BD1'!G11477</f>
        <v>Sustantiva</v>
      </c>
      <c r="H11477" s="1" t="str">
        <f>+'BD1'!H11477</f>
        <v>NA</v>
      </c>
    </row>
    <row r="11478" spans="1:8">
      <c r="A11478" s="1" t="str">
        <f>+'BD1'!A11478</f>
        <v>Pacífico Central</v>
      </c>
      <c r="B11478" s="1" t="str">
        <f>+'BD1'!B11478</f>
        <v>Cóbano</v>
      </c>
      <c r="C11478" s="1" t="str">
        <f>+'BD1'!C11478</f>
        <v>Orvin Rosales Castro</v>
      </c>
      <c r="D11478" s="1">
        <f>+'BD1'!D11478</f>
        <v>7</v>
      </c>
      <c r="E11478" s="1" t="str">
        <f>+'BD1'!E11478</f>
        <v>Técnico</v>
      </c>
      <c r="F11478" s="1" t="str">
        <f>+'BD1'!F11478</f>
        <v>Producción sostenible: entregar certificado al productor e incluirlo en el expediente físico (por productor)</v>
      </c>
      <c r="G11478" s="1" t="str">
        <f>+'BD1'!G11478</f>
        <v>Sustantiva</v>
      </c>
      <c r="H11478" s="1" t="str">
        <f>+'BD1'!H11478</f>
        <v>NA</v>
      </c>
    </row>
    <row r="11479" spans="1:8">
      <c r="A11479" s="1" t="str">
        <f>+'BD1'!A11479</f>
        <v>Pacífico Central</v>
      </c>
      <c r="B11479" s="1" t="str">
        <f>+'BD1'!B11479</f>
        <v>Cóbano</v>
      </c>
      <c r="C11479" s="1" t="str">
        <f>+'BD1'!C11479</f>
        <v>Orvin Rosales Castro</v>
      </c>
      <c r="D11479" s="1">
        <f>+'BD1'!D11479</f>
        <v>7</v>
      </c>
      <c r="E11479" s="1" t="str">
        <f>+'BD1'!E11479</f>
        <v>Técnico</v>
      </c>
      <c r="F11479" s="1" t="str">
        <f>+'BD1'!F11479</f>
        <v>RBAyP y RBAO: divulgación del programa de incentivos (por acción de divulgación)</v>
      </c>
      <c r="G11479" s="1" t="str">
        <f>+'BD1'!G11479</f>
        <v>Sustantiva</v>
      </c>
      <c r="H11479" s="1" t="str">
        <f>+'BD1'!H11479</f>
        <v>NA</v>
      </c>
    </row>
    <row r="11480" spans="1:8">
      <c r="A11480" s="1" t="str">
        <f>+'BD1'!A11480</f>
        <v>Pacífico Central</v>
      </c>
      <c r="B11480" s="1" t="str">
        <f>+'BD1'!B11480</f>
        <v>Cóbano</v>
      </c>
      <c r="C11480" s="1" t="str">
        <f>+'BD1'!C11480</f>
        <v>Orvin Rosales Castro</v>
      </c>
      <c r="D11480" s="1">
        <f>+'BD1'!D11480</f>
        <v>7</v>
      </c>
      <c r="E11480" s="1" t="str">
        <f>+'BD1'!E11480</f>
        <v>Técnico</v>
      </c>
      <c r="F11480" s="1" t="str">
        <f>+'BD1'!F11480</f>
        <v>RBAyP y RBAO: completar formularios para recibir incentivos económicos (por productor)</v>
      </c>
      <c r="G11480" s="1" t="str">
        <f>+'BD1'!G11480</f>
        <v>Sustantiva</v>
      </c>
      <c r="H11480" s="1" t="str">
        <f>+'BD1'!H11480</f>
        <v>NA</v>
      </c>
    </row>
    <row r="11481" spans="1:8">
      <c r="A11481" s="1" t="str">
        <f>+'BD1'!A11481</f>
        <v>Pacífico Central</v>
      </c>
      <c r="B11481" s="1" t="str">
        <f>+'BD1'!B11481</f>
        <v>Cóbano</v>
      </c>
      <c r="C11481" s="1" t="str">
        <f>+'BD1'!C11481</f>
        <v>Orvin Rosales Castro</v>
      </c>
      <c r="D11481" s="1">
        <f>+'BD1'!D11481</f>
        <v>7</v>
      </c>
      <c r="E11481" s="1" t="str">
        <f>+'BD1'!E11481</f>
        <v>Técnico</v>
      </c>
      <c r="F11481" s="1" t="str">
        <f>+'BD1'!F11481</f>
        <v>RBAyP y RBAO: revisión de las solicitudes del programa de incentivos económicos (por productor)</v>
      </c>
      <c r="G11481" s="1" t="str">
        <f>+'BD1'!G11481</f>
        <v>Sustantiva</v>
      </c>
      <c r="H11481" s="1" t="str">
        <f>+'BD1'!H11481</f>
        <v>NA</v>
      </c>
    </row>
    <row r="11482" spans="1:8">
      <c r="A11482" s="1" t="str">
        <f>+'BD1'!A11482</f>
        <v>Pacífico Central</v>
      </c>
      <c r="B11482" s="1" t="str">
        <f>+'BD1'!B11482</f>
        <v>Cóbano</v>
      </c>
      <c r="C11482" s="1" t="str">
        <f>+'BD1'!C11482</f>
        <v>Orvin Rosales Castro</v>
      </c>
      <c r="D11482" s="1">
        <f>+'BD1'!D11482</f>
        <v>7</v>
      </c>
      <c r="E11482" s="1" t="str">
        <f>+'BD1'!E11482</f>
        <v>Técnico</v>
      </c>
      <c r="F11482" s="1" t="str">
        <f>+'BD1'!F11482</f>
        <v>RBAyP y RBAO: visita a finca para verificación (por visita por productor)</v>
      </c>
      <c r="G11482" s="1" t="str">
        <f>+'BD1'!G11482</f>
        <v>Sustantiva</v>
      </c>
      <c r="H11482" s="1" t="str">
        <f>+'BD1'!H11482</f>
        <v>NA</v>
      </c>
    </row>
    <row r="11483" spans="1:8">
      <c r="A11483" s="1" t="str">
        <f>+'BD1'!A11483</f>
        <v>Pacífico Central</v>
      </c>
      <c r="B11483" s="1" t="str">
        <f>+'BD1'!B11483</f>
        <v>Cóbano</v>
      </c>
      <c r="C11483" s="1" t="str">
        <f>+'BD1'!C11483</f>
        <v>Orvin Rosales Castro</v>
      </c>
      <c r="D11483" s="1">
        <f>+'BD1'!D11483</f>
        <v>7</v>
      </c>
      <c r="E11483" s="1" t="str">
        <f>+'BD1'!E11483</f>
        <v>Técnico</v>
      </c>
      <c r="F11483" s="1" t="str">
        <f>+'BD1'!F11483</f>
        <v>Productores ocasionales: asistencia técnica individual (por productor)</v>
      </c>
      <c r="G11483" s="1" t="str">
        <f>+'BD1'!G11483</f>
        <v>Sustantiva</v>
      </c>
      <c r="H11483" s="1">
        <f>+'BD1'!H11483</f>
        <v>1.605</v>
      </c>
    </row>
    <row r="11484" spans="1:8">
      <c r="A11484" s="1" t="str">
        <f>+'BD1'!A11484</f>
        <v>Pacífico Central</v>
      </c>
      <c r="B11484" s="1" t="str">
        <f>+'BD1'!B11484</f>
        <v>Cóbano</v>
      </c>
      <c r="C11484" s="1" t="str">
        <f>+'BD1'!C11484</f>
        <v>Orvin Rosales Castro</v>
      </c>
      <c r="D11484" s="1">
        <f>+'BD1'!D11484</f>
        <v>7</v>
      </c>
      <c r="E11484" s="1" t="str">
        <f>+'BD1'!E11484</f>
        <v>Técnico</v>
      </c>
      <c r="F11484" s="1" t="str">
        <f>+'BD1'!F11484</f>
        <v>Productores ocasionales: asistencia técnica grupal (por asistencia a grupo)</v>
      </c>
      <c r="G11484" s="1" t="str">
        <f>+'BD1'!G11484</f>
        <v>Sustantiva</v>
      </c>
      <c r="H11484" s="1">
        <f>+'BD1'!H11484</f>
        <v>1.15917</v>
      </c>
    </row>
    <row r="11485" spans="1:8">
      <c r="A11485" s="1" t="str">
        <f>+'BD1'!A11485</f>
        <v>Pacífico Central</v>
      </c>
      <c r="B11485" s="1" t="str">
        <f>+'BD1'!B11485</f>
        <v>Cóbano</v>
      </c>
      <c r="C11485" s="1" t="str">
        <f>+'BD1'!C11485</f>
        <v>Orvin Rosales Castro</v>
      </c>
      <c r="D11485" s="1">
        <f>+'BD1'!D11485</f>
        <v>7</v>
      </c>
      <c r="E11485" s="1" t="str">
        <f>+'BD1'!E11485</f>
        <v>Técnico</v>
      </c>
      <c r="F11485" s="1" t="str">
        <f>+'BD1'!F11485</f>
        <v>Productores ocasionales: servicios de extensión de información digitales y virtuales (por productor)</v>
      </c>
      <c r="G11485" s="1" t="str">
        <f>+'BD1'!G11485</f>
        <v>Sustantiva</v>
      </c>
      <c r="H11485" s="1">
        <f>+'BD1'!H11485</f>
        <v>0.28236</v>
      </c>
    </row>
    <row r="11486" spans="1:8">
      <c r="A11486" s="1" t="str">
        <f>+'BD1'!A11486</f>
        <v>Pacífico Central</v>
      </c>
      <c r="B11486" s="1" t="str">
        <f>+'BD1'!B11486</f>
        <v>Cóbano</v>
      </c>
      <c r="C11486" s="1" t="str">
        <f>+'BD1'!C11486</f>
        <v>Orvin Rosales Castro</v>
      </c>
      <c r="D11486" s="1">
        <f>+'BD1'!D11486</f>
        <v>7</v>
      </c>
      <c r="E11486" s="1" t="str">
        <f>+'BD1'!E11486</f>
        <v>Técnico</v>
      </c>
      <c r="F11486" s="1" t="str">
        <f>+'BD1'!F11486</f>
        <v>Proyectos financiados con fondos públicos y transferencia MAG: apoyo en la formulación de proyectos de personas productoras (acumulado efectivo por proyecto)</v>
      </c>
      <c r="G11486" s="1" t="str">
        <f>+'BD1'!G11486</f>
        <v>Sustantiva</v>
      </c>
      <c r="H11486" s="1" t="str">
        <f>+'BD1'!H11486</f>
        <v>NA</v>
      </c>
    </row>
    <row r="11487" spans="1:8">
      <c r="A11487" s="1" t="str">
        <f>+'BD1'!A11487</f>
        <v>Pacífico Central</v>
      </c>
      <c r="B11487" s="1" t="str">
        <f>+'BD1'!B11487</f>
        <v>Cóbano</v>
      </c>
      <c r="C11487" s="1" t="str">
        <f>+'BD1'!C11487</f>
        <v>Orvin Rosales Castro</v>
      </c>
      <c r="D11487" s="1">
        <f>+'BD1'!D11487</f>
        <v>7</v>
      </c>
      <c r="E11487" s="1" t="str">
        <f>+'BD1'!E11487</f>
        <v>Técnico</v>
      </c>
      <c r="F11487" s="1" t="str">
        <f>+'BD1'!F11487</f>
        <v>Proyectos financiados con fondos públicos y transferencia MAG: apoyo en la formulación de proyectos de organizaciones (acumulado efectivo por proyecto)</v>
      </c>
      <c r="G11487" s="1" t="str">
        <f>+'BD1'!G11487</f>
        <v>Sustantiva</v>
      </c>
      <c r="H11487" s="1" t="str">
        <f>+'BD1'!H11487</f>
        <v>NA</v>
      </c>
    </row>
    <row r="11488" spans="1:8">
      <c r="A11488" s="1" t="str">
        <f>+'BD1'!A11488</f>
        <v>Pacífico Central</v>
      </c>
      <c r="B11488" s="1" t="str">
        <f>+'BD1'!B11488</f>
        <v>Cóbano</v>
      </c>
      <c r="C11488" s="1" t="str">
        <f>+'BD1'!C11488</f>
        <v>Orvin Rosales Castro</v>
      </c>
      <c r="D11488" s="1">
        <f>+'BD1'!D11488</f>
        <v>7</v>
      </c>
      <c r="E11488" s="1" t="str">
        <f>+'BD1'!E11488</f>
        <v>Técnico</v>
      </c>
      <c r="F11488" s="1" t="str">
        <f>+'BD1'!F11488</f>
        <v>Proyectos financiados con fondos públicos: seguimiento técnico (por visita a proyecto)</v>
      </c>
      <c r="G11488" s="1" t="str">
        <f>+'BD1'!G11488</f>
        <v>Sustantiva</v>
      </c>
      <c r="H11488" s="1" t="str">
        <f>+'BD1'!H11488</f>
        <v>NA</v>
      </c>
    </row>
    <row r="11489" spans="1:8">
      <c r="A11489" s="1" t="str">
        <f>+'BD1'!A11489</f>
        <v>Pacífico Central</v>
      </c>
      <c r="B11489" s="1" t="str">
        <f>+'BD1'!B11489</f>
        <v>Cóbano</v>
      </c>
      <c r="C11489" s="1" t="str">
        <f>+'BD1'!C11489</f>
        <v>Orvin Rosales Castro</v>
      </c>
      <c r="D11489" s="1">
        <f>+'BD1'!D11489</f>
        <v>7</v>
      </c>
      <c r="E11489" s="1" t="str">
        <f>+'BD1'!E11489</f>
        <v>Técnico</v>
      </c>
      <c r="F11489" s="1" t="str">
        <f>+'BD1'!F11489</f>
        <v>Elaboración de informes trimestrales, semestrales y anuales PAO (por informe)</v>
      </c>
      <c r="G11489" s="1" t="str">
        <f>+'BD1'!G11489</f>
        <v>Administrativa</v>
      </c>
      <c r="H11489" s="1">
        <f>+'BD1'!H11489</f>
        <v>4.28</v>
      </c>
    </row>
    <row r="11490" spans="1:8">
      <c r="A11490" s="1" t="str">
        <f>+'BD1'!A11490</f>
        <v>Pacífico Central</v>
      </c>
      <c r="B11490" s="1" t="str">
        <f>+'BD1'!B11490</f>
        <v>Cóbano</v>
      </c>
      <c r="C11490" s="1" t="str">
        <f>+'BD1'!C11490</f>
        <v>Orvin Rosales Castro</v>
      </c>
      <c r="D11490" s="1">
        <f>+'BD1'!D11490</f>
        <v>7</v>
      </c>
      <c r="E11490" s="1" t="str">
        <f>+'BD1'!E11490</f>
        <v>Técnico</v>
      </c>
      <c r="F11490" s="1" t="str">
        <f>+'BD1'!F11490</f>
        <v>Seguimiento a los PAO de los funcionarios a su cargo (por funcionario)</v>
      </c>
      <c r="G11490" s="1" t="str">
        <f>+'BD1'!G11490</f>
        <v>Administrativa</v>
      </c>
      <c r="H11490" s="1" t="str">
        <f>+'BD1'!H11490</f>
        <v>NA</v>
      </c>
    </row>
    <row r="11491" spans="1:8">
      <c r="A11491" s="1" t="str">
        <f>+'BD1'!A11491</f>
        <v>Pacífico Central</v>
      </c>
      <c r="B11491" s="1" t="str">
        <f>+'BD1'!B11491</f>
        <v>Cóbano</v>
      </c>
      <c r="C11491" s="1" t="str">
        <f>+'BD1'!C11491</f>
        <v>Orvin Rosales Castro</v>
      </c>
      <c r="D11491" s="1">
        <f>+'BD1'!D11491</f>
        <v>7</v>
      </c>
      <c r="E11491" s="1" t="str">
        <f>+'BD1'!E11491</f>
        <v>Técnico</v>
      </c>
      <c r="F11491" s="1" t="str">
        <f>+'BD1'!F11491</f>
        <v>Inscripción y actualización de PYMPA (por productor)</v>
      </c>
      <c r="G11491" s="1" t="str">
        <f>+'BD1'!G11491</f>
        <v>Sustantiva</v>
      </c>
      <c r="H11491" s="1">
        <f>+'BD1'!H11491</f>
        <v>0.28236</v>
      </c>
    </row>
    <row r="11492" spans="1:8">
      <c r="A11492" s="1" t="str">
        <f>+'BD1'!A11492</f>
        <v>Pacífico Central</v>
      </c>
      <c r="B11492" s="1" t="str">
        <f>+'BD1'!B11492</f>
        <v>Cóbano</v>
      </c>
      <c r="C11492" s="1" t="str">
        <f>+'BD1'!C11492</f>
        <v>Orvin Rosales Castro</v>
      </c>
      <c r="D11492" s="1">
        <f>+'BD1'!D11492</f>
        <v>7</v>
      </c>
      <c r="E11492" s="1" t="str">
        <f>+'BD1'!E11492</f>
        <v>Técnico</v>
      </c>
      <c r="F11492" s="1" t="str">
        <f>+'BD1'!F11492</f>
        <v>Certificaciones para la Declaración de Bienes Inmuebles ante las municipalidades (por trámite)</v>
      </c>
      <c r="G11492" s="1" t="str">
        <f>+'BD1'!G11492</f>
        <v>Sustantiva</v>
      </c>
      <c r="H11492" s="1" t="str">
        <f>+'BD1'!H11492</f>
        <v>NA</v>
      </c>
    </row>
    <row r="11493" spans="1:8">
      <c r="A11493" s="1" t="str">
        <f>+'BD1'!A11493</f>
        <v>Pacífico Central</v>
      </c>
      <c r="B11493" s="1" t="str">
        <f>+'BD1'!B11493</f>
        <v>Cóbano</v>
      </c>
      <c r="C11493" s="1" t="str">
        <f>+'BD1'!C11493</f>
        <v>Orvin Rosales Castro</v>
      </c>
      <c r="D11493" s="1">
        <f>+'BD1'!D11493</f>
        <v>7</v>
      </c>
      <c r="E11493" s="1" t="str">
        <f>+'BD1'!E11493</f>
        <v>Técnico</v>
      </c>
      <c r="F11493" s="1" t="str">
        <f>+'BD1'!F11493</f>
        <v>Participación en reuniones EREA (por reunión)</v>
      </c>
      <c r="G11493" s="1" t="str">
        <f>+'BD1'!G11493</f>
        <v>Administrativa</v>
      </c>
      <c r="H11493" s="1" t="str">
        <f>+'BD1'!H11493</f>
        <v>NA</v>
      </c>
    </row>
    <row r="11494" spans="1:8">
      <c r="A11494" s="1" t="str">
        <f>+'BD1'!A11494</f>
        <v>Pacífico Central</v>
      </c>
      <c r="B11494" s="1" t="str">
        <f>+'BD1'!B11494</f>
        <v>Cóbano</v>
      </c>
      <c r="C11494" s="1" t="str">
        <f>+'BD1'!C11494</f>
        <v>Orvin Rosales Castro</v>
      </c>
      <c r="D11494" s="1">
        <f>+'BD1'!D11494</f>
        <v>7</v>
      </c>
      <c r="E11494" s="1" t="str">
        <f>+'BD1'!E11494</f>
        <v>Técnico</v>
      </c>
      <c r="F11494" s="1" t="str">
        <f>+'BD1'!F11494</f>
        <v>Participación en grupos técnicos o comisiones (por reunión)</v>
      </c>
      <c r="G11494" s="1" t="str">
        <f>+'BD1'!G11494</f>
        <v>Sustantiva</v>
      </c>
      <c r="H11494" s="1">
        <f>+'BD1'!H11494</f>
        <v>2.14</v>
      </c>
    </row>
    <row r="11495" spans="1:8">
      <c r="A11495" s="1" t="str">
        <f>+'BD1'!A11495</f>
        <v>Pacífico Central</v>
      </c>
      <c r="B11495" s="1" t="str">
        <f>+'BD1'!B11495</f>
        <v>Cóbano</v>
      </c>
      <c r="C11495" s="1" t="str">
        <f>+'BD1'!C11495</f>
        <v>Orvin Rosales Castro</v>
      </c>
      <c r="D11495" s="1">
        <f>+'BD1'!D11495</f>
        <v>7</v>
      </c>
      <c r="E11495" s="1" t="str">
        <f>+'BD1'!E11495</f>
        <v>Técnico</v>
      </c>
      <c r="F11495" s="1" t="str">
        <f>+'BD1'!F11495</f>
        <v>Participación en capacitaciones técnicas (por capacitación)</v>
      </c>
      <c r="G11495" s="1" t="str">
        <f>+'BD1'!G11495</f>
        <v>Administrativa</v>
      </c>
      <c r="H11495" s="1">
        <f>+'BD1'!H11495</f>
        <v>17.12</v>
      </c>
    </row>
    <row r="11496" spans="1:8">
      <c r="A11496" s="1" t="str">
        <f>+'BD1'!A11496</f>
        <v>Pacífico Central</v>
      </c>
      <c r="B11496" s="1" t="str">
        <f>+'BD1'!B11496</f>
        <v>Cóbano</v>
      </c>
      <c r="C11496" s="1" t="str">
        <f>+'BD1'!C11496</f>
        <v>Orvin Rosales Castro</v>
      </c>
      <c r="D11496" s="1">
        <f>+'BD1'!D11496</f>
        <v>7</v>
      </c>
      <c r="E11496" s="1" t="str">
        <f>+'BD1'!E11496</f>
        <v>Técnico</v>
      </c>
      <c r="F11496" s="1" t="str">
        <f>+'BD1'!F11496</f>
        <v xml:space="preserve">Participación en charlas y sesiones técnicas, de trabajo y de actualización de conocimiento (por evento) </v>
      </c>
      <c r="G11496" s="1" t="str">
        <f>+'BD1'!G11496</f>
        <v>Administrativa</v>
      </c>
      <c r="H11496" s="1">
        <f>+'BD1'!H11496</f>
        <v>4.6366699999999996</v>
      </c>
    </row>
    <row r="11497" spans="1:8">
      <c r="A11497" s="1" t="str">
        <f>+'BD1'!A11497</f>
        <v>Pacífico Central</v>
      </c>
      <c r="B11497" s="1" t="str">
        <f>+'BD1'!B11497</f>
        <v>Cóbano</v>
      </c>
      <c r="C11497" s="1" t="str">
        <f>+'BD1'!C11497</f>
        <v>Orvin Rosales Castro</v>
      </c>
      <c r="D11497" s="1">
        <f>+'BD1'!D11497</f>
        <v>7</v>
      </c>
      <c r="E11497" s="1" t="str">
        <f>+'BD1'!E11497</f>
        <v>Técnico</v>
      </c>
      <c r="F11497" s="1" t="str">
        <f>+'BD1'!F11497</f>
        <v>Aplicación de censos y apoyo en sondeo de precios de insumos agropecuarios (por censo o sondeo)</v>
      </c>
      <c r="G11497" s="1" t="str">
        <f>+'BD1'!G11497</f>
        <v>Sustantiva</v>
      </c>
      <c r="H11497" s="1" t="str">
        <f>+'BD1'!H11497</f>
        <v>NA</v>
      </c>
    </row>
    <row r="11498" spans="1:8">
      <c r="A11498" s="1" t="str">
        <f>+'BD1'!A11498</f>
        <v>Pacífico Central</v>
      </c>
      <c r="B11498" s="1" t="str">
        <f>+'BD1'!B11498</f>
        <v>Cóbano</v>
      </c>
      <c r="C11498" s="1" t="str">
        <f>+'BD1'!C11498</f>
        <v>Orvin Rosales Castro</v>
      </c>
      <c r="D11498" s="1">
        <f>+'BD1'!D11498</f>
        <v>7</v>
      </c>
      <c r="E11498" s="1" t="str">
        <f>+'BD1'!E11498</f>
        <v>Técnico</v>
      </c>
      <c r="F11498" s="1" t="str">
        <f>+'BD1'!F11498</f>
        <v>Coordinación de acciones entre dependencias del MAG (por acción de cordinación)</v>
      </c>
      <c r="G11498" s="1" t="str">
        <f>+'BD1'!G11498</f>
        <v>Administrativa</v>
      </c>
      <c r="H11498" s="1">
        <f>+'BD1'!H11498</f>
        <v>0.57957999999999998</v>
      </c>
    </row>
    <row r="11499" spans="1:8">
      <c r="A11499" s="1" t="str">
        <f>+'BD1'!A11499</f>
        <v>Pacífico Central</v>
      </c>
      <c r="B11499" s="1" t="str">
        <f>+'BD1'!B11499</f>
        <v>Cóbano</v>
      </c>
      <c r="C11499" s="1" t="str">
        <f>+'BD1'!C11499</f>
        <v>Orvin Rosales Castro</v>
      </c>
      <c r="D11499" s="1">
        <f>+'BD1'!D11499</f>
        <v>7</v>
      </c>
      <c r="E11499" s="1" t="str">
        <f>+'BD1'!E11499</f>
        <v>Técnico</v>
      </c>
      <c r="F11499" s="1" t="str">
        <f>+'BD1'!F11499</f>
        <v>Otorgamiento de permisos para quemas agropecuarias (por trámite)</v>
      </c>
      <c r="G11499" s="1" t="str">
        <f>+'BD1'!G11499</f>
        <v>Sustantiva</v>
      </c>
      <c r="H11499" s="1">
        <f>+'BD1'!H11499</f>
        <v>2.4075000000000002</v>
      </c>
    </row>
    <row r="11500" spans="1:8">
      <c r="A11500" s="1" t="str">
        <f>+'BD1'!A11500</f>
        <v>Pacífico Central</v>
      </c>
      <c r="B11500" s="1" t="str">
        <f>+'BD1'!B11500</f>
        <v>Cóbano</v>
      </c>
      <c r="C11500" s="1" t="str">
        <f>+'BD1'!C11500</f>
        <v>Orvin Rosales Castro</v>
      </c>
      <c r="D11500" s="1">
        <f>+'BD1'!D11500</f>
        <v>7</v>
      </c>
      <c r="E11500" s="1" t="str">
        <f>+'BD1'!E11500</f>
        <v>Técnico</v>
      </c>
      <c r="F11500" s="1" t="str">
        <f>+'BD1'!F11500</f>
        <v>Elaboración de Autoevaluación en Control Interno (acumulado efectivo por aplicación de la autoevaluación)</v>
      </c>
      <c r="G11500" s="1" t="str">
        <f>+'BD1'!G11500</f>
        <v>Administrativa</v>
      </c>
      <c r="H11500" s="1">
        <f>+'BD1'!H11500</f>
        <v>2.14</v>
      </c>
    </row>
    <row r="11501" spans="1:8">
      <c r="A11501" s="1" t="str">
        <f>+'BD1'!A11501</f>
        <v>Pacífico Central</v>
      </c>
      <c r="B11501" s="1" t="str">
        <f>+'BD1'!B11501</f>
        <v>Cóbano</v>
      </c>
      <c r="C11501" s="1" t="str">
        <f>+'BD1'!C11501</f>
        <v>Orvin Rosales Castro</v>
      </c>
      <c r="D11501" s="1">
        <f>+'BD1'!D11501</f>
        <v>7</v>
      </c>
      <c r="E11501" s="1" t="str">
        <f>+'BD1'!E11501</f>
        <v>Técnico</v>
      </c>
      <c r="F11501" s="1" t="str">
        <f>+'BD1'!F11501</f>
        <v>Determinación y evaluación de riesgos en SEVRIMAG (acumulado efectivo por aplicación del SEVRIMAG)</v>
      </c>
      <c r="G11501" s="1" t="str">
        <f>+'BD1'!G11501</f>
        <v>Administrativa</v>
      </c>
      <c r="H11501" s="1">
        <f>+'BD1'!H11501</f>
        <v>2.14</v>
      </c>
    </row>
    <row r="11502" spans="1:8">
      <c r="A11502" s="1" t="str">
        <f>+'BD1'!A11502</f>
        <v>Pacífico Central</v>
      </c>
      <c r="B11502" s="1" t="str">
        <f>+'BD1'!B11502</f>
        <v>Cóbano</v>
      </c>
      <c r="C11502" s="1" t="str">
        <f>+'BD1'!C11502</f>
        <v>Orvin Rosales Castro</v>
      </c>
      <c r="D11502" s="1">
        <f>+'BD1'!D11502</f>
        <v>7</v>
      </c>
      <c r="E11502" s="1" t="str">
        <f>+'BD1'!E11502</f>
        <v>Técnico</v>
      </c>
      <c r="F11502" s="1" t="str">
        <f>+'BD1'!F11502</f>
        <v>Seguimiento a plan de mitigación de riesgos en SEVRIMAG (acumulado efectivo por seguimiento)</v>
      </c>
      <c r="G11502" s="1" t="str">
        <f>+'BD1'!G11502</f>
        <v>Administrativa</v>
      </c>
      <c r="H11502" s="1" t="str">
        <f>+'BD1'!H11502</f>
        <v>NA</v>
      </c>
    </row>
    <row r="11503" spans="1:8">
      <c r="A11503" s="1" t="str">
        <f>+'BD1'!A11503</f>
        <v>Pacífico Central</v>
      </c>
      <c r="B11503" s="1" t="str">
        <f>+'BD1'!B11503</f>
        <v>Cóbano</v>
      </c>
      <c r="C11503" s="1" t="str">
        <f>+'BD1'!C11503</f>
        <v>Orvin Rosales Castro</v>
      </c>
      <c r="D11503" s="1">
        <f>+'BD1'!D11503</f>
        <v>7</v>
      </c>
      <c r="E11503" s="1" t="str">
        <f>+'BD1'!E11503</f>
        <v>Técnico</v>
      </c>
      <c r="F11503" s="1" t="str">
        <f>+'BD1'!F11503</f>
        <v>Seguimiento a plan de mejora de la Autoevaluación en Control Interno (acumulado efectivo por seguimiento)</v>
      </c>
      <c r="G11503" s="1" t="str">
        <f>+'BD1'!G11503</f>
        <v>Administrativa</v>
      </c>
      <c r="H11503" s="1" t="str">
        <f>+'BD1'!H11503</f>
        <v>NA</v>
      </c>
    </row>
    <row r="11504" spans="1:8">
      <c r="A11504" s="1" t="str">
        <f>+'BD1'!A11504</f>
        <v>Pacífico Central</v>
      </c>
      <c r="B11504" s="1" t="str">
        <f>+'BD1'!B11504</f>
        <v>Cóbano</v>
      </c>
      <c r="C11504" s="1" t="str">
        <f>+'BD1'!C11504</f>
        <v>Orvin Rosales Castro</v>
      </c>
      <c r="D11504" s="1">
        <f>+'BD1'!D11504</f>
        <v>7</v>
      </c>
      <c r="E11504" s="1" t="str">
        <f>+'BD1'!E11504</f>
        <v>Técnico</v>
      </c>
      <c r="F11504" s="1" t="str">
        <f>+'BD1'!F11504</f>
        <v>Reuniones de personal AEA (por reunión)</v>
      </c>
      <c r="G11504" s="1" t="str">
        <f>+'BD1'!G11504</f>
        <v>Administrativa</v>
      </c>
      <c r="H11504" s="1">
        <f>+'BD1'!H11504</f>
        <v>1.09972</v>
      </c>
    </row>
    <row r="11505" spans="1:8">
      <c r="A11505" s="1" t="str">
        <f>+'BD1'!A11505</f>
        <v>Pacífico Central</v>
      </c>
      <c r="B11505" s="1" t="str">
        <f>+'BD1'!B11505</f>
        <v>Cóbano</v>
      </c>
      <c r="C11505" s="1" t="str">
        <f>+'BD1'!C11505</f>
        <v>Orvin Rosales Castro</v>
      </c>
      <c r="D11505" s="1">
        <f>+'BD1'!D11505</f>
        <v>7</v>
      </c>
      <c r="E11505" s="1" t="str">
        <f>+'BD1'!E11505</f>
        <v>Técnico</v>
      </c>
      <c r="F11505" s="1" t="str">
        <f>+'BD1'!F11505</f>
        <v>Actualización del sistema de gestión documental y archivo (tiempo efectivo por día)</v>
      </c>
      <c r="G11505" s="1" t="str">
        <f>+'BD1'!G11505</f>
        <v>Administrativa</v>
      </c>
      <c r="H11505" s="1" t="str">
        <f>+'BD1'!H11505</f>
        <v>NA</v>
      </c>
    </row>
    <row r="11506" spans="1:8">
      <c r="A11506" s="1" t="str">
        <f>+'BD1'!A11506</f>
        <v>Pacífico Central</v>
      </c>
      <c r="B11506" s="1" t="str">
        <f>+'BD1'!B11506</f>
        <v>Cóbano</v>
      </c>
      <c r="C11506" s="1" t="str">
        <f>+'BD1'!C11506</f>
        <v>Orvin Rosales Castro</v>
      </c>
      <c r="D11506" s="1">
        <f>+'BD1'!D11506</f>
        <v>7</v>
      </c>
      <c r="E11506" s="1" t="str">
        <f>+'BD1'!E11506</f>
        <v>Técnico</v>
      </c>
      <c r="F11506" s="1" t="str">
        <f>+'BD1'!F11506</f>
        <v>Actualización del sistema SisDNEA (por productor)</v>
      </c>
      <c r="G11506" s="1" t="str">
        <f>+'BD1'!G11506</f>
        <v>Administrativa</v>
      </c>
      <c r="H11506" s="1">
        <f>+'BD1'!H11506</f>
        <v>0.28236</v>
      </c>
    </row>
    <row r="11507" spans="1:8">
      <c r="A11507" s="1" t="str">
        <f>+'BD1'!A11507</f>
        <v>Pacífico Central</v>
      </c>
      <c r="B11507" s="1" t="str">
        <f>+'BD1'!B11507</f>
        <v>Cóbano</v>
      </c>
      <c r="C11507" s="1" t="str">
        <f>+'BD1'!C11507</f>
        <v>Orvin Rosales Castro</v>
      </c>
      <c r="D11507" s="1">
        <f>+'BD1'!D11507</f>
        <v>7</v>
      </c>
      <c r="E11507" s="1" t="str">
        <f>+'BD1'!E11507</f>
        <v>Técnico</v>
      </c>
      <c r="F11507" s="1" t="str">
        <f>+'BD1'!F11507</f>
        <v>Seguimiento semestral de la determinación de expectativas (por seguimiento)</v>
      </c>
      <c r="G11507" s="1" t="str">
        <f>+'BD1'!G11507</f>
        <v>Administrativa</v>
      </c>
      <c r="H11507" s="1">
        <f>+'BD1'!H11507</f>
        <v>1.1145799999999999</v>
      </c>
    </row>
    <row r="11508" spans="1:8">
      <c r="A11508" s="1" t="str">
        <f>+'BD1'!A11508</f>
        <v>Pacífico Central</v>
      </c>
      <c r="B11508" s="1" t="str">
        <f>+'BD1'!B11508</f>
        <v>Cóbano</v>
      </c>
      <c r="C11508" s="1" t="str">
        <f>+'BD1'!C11508</f>
        <v>Orvin Rosales Castro</v>
      </c>
      <c r="D11508" s="1">
        <f>+'BD1'!D11508</f>
        <v>7</v>
      </c>
      <c r="E11508" s="1" t="str">
        <f>+'BD1'!E11508</f>
        <v>Técnico</v>
      </c>
      <c r="F11508" s="1" t="str">
        <f>+'BD1'!F11508</f>
        <v>Elaboración de la evaluación del desempeño (por reunión)</v>
      </c>
      <c r="G11508" s="1" t="str">
        <f>+'BD1'!G11508</f>
        <v>Administrativa</v>
      </c>
      <c r="H11508" s="1">
        <f>+'BD1'!H11508</f>
        <v>0.53500000000000003</v>
      </c>
    </row>
    <row r="11509" spans="1:8">
      <c r="A11509" s="1" t="str">
        <f>+'BD1'!A11509</f>
        <v>Pacífico Central</v>
      </c>
      <c r="B11509" s="1" t="str">
        <f>+'BD1'!B11509</f>
        <v>Cóbano</v>
      </c>
      <c r="C11509" s="1" t="str">
        <f>+'BD1'!C11509</f>
        <v>Orvin Rosales Castro</v>
      </c>
      <c r="D11509" s="1">
        <f>+'BD1'!D11509</f>
        <v>7</v>
      </c>
      <c r="E11509" s="1" t="str">
        <f>+'BD1'!E11509</f>
        <v>Técnico</v>
      </c>
      <c r="F11509" s="1" t="str">
        <f>+'BD1'!F11509</f>
        <v>Elaboración de inventarios de equipos, materiales e insumos (tiempo efectivo por día)</v>
      </c>
      <c r="G11509" s="1" t="str">
        <f>+'BD1'!G11509</f>
        <v>Administrativa</v>
      </c>
      <c r="H11509" s="1">
        <f>+'BD1'!H11509</f>
        <v>2.14</v>
      </c>
    </row>
    <row r="11510" spans="1:8">
      <c r="A11510" s="1" t="str">
        <f>+'BD1'!A11510</f>
        <v>Pacífico Central</v>
      </c>
      <c r="B11510" s="1" t="str">
        <f>+'BD1'!B11510</f>
        <v>Cóbano</v>
      </c>
      <c r="C11510" s="1" t="str">
        <f>+'BD1'!C11510</f>
        <v>Orvin Rosales Castro</v>
      </c>
      <c r="D11510" s="1">
        <f>+'BD1'!D11510</f>
        <v>7</v>
      </c>
      <c r="E11510" s="1" t="str">
        <f>+'BD1'!E11510</f>
        <v>Técnico</v>
      </c>
      <c r="F11510" s="1" t="str">
        <f>+'BD1'!F11510</f>
        <v>Atención de emergencias</v>
      </c>
      <c r="G11510" s="1" t="str">
        <f>+'BD1'!G11510</f>
        <v>Sustantiva</v>
      </c>
      <c r="H11510" s="1" t="str">
        <f>+'BD1'!H11510</f>
        <v>NA</v>
      </c>
    </row>
    <row r="11511" spans="1:8">
      <c r="A11511" s="1" t="str">
        <f>+'BD1'!A11511</f>
        <v>Pacífico Central</v>
      </c>
      <c r="B11511" s="1" t="str">
        <f>+'BD1'!B11511</f>
        <v>Cóbano</v>
      </c>
      <c r="C11511" s="1" t="str">
        <f>+'BD1'!C11511</f>
        <v>Orvin Rosales Castro</v>
      </c>
      <c r="D11511" s="1">
        <f>+'BD1'!D11511</f>
        <v>7</v>
      </c>
      <c r="E11511" s="1" t="str">
        <f>+'BD1'!E11511</f>
        <v>Técnico</v>
      </c>
      <c r="F11511" s="1" t="str">
        <f>+'BD1'!F11511</f>
        <v>Trazabilidad-visita a finca (por productor)</v>
      </c>
      <c r="G11511" s="1" t="str">
        <f>+'BD1'!G11511</f>
        <v>Sustantiva</v>
      </c>
      <c r="H11511" s="1" t="str">
        <f>+'BD1'!H11511</f>
        <v>NA</v>
      </c>
    </row>
    <row r="11512" spans="1:8">
      <c r="A11512" s="1" t="str">
        <f>+'BD1'!A11512</f>
        <v>Pacífico Central</v>
      </c>
      <c r="B11512" s="1" t="str">
        <f>+'BD1'!B11512</f>
        <v>Cóbano</v>
      </c>
      <c r="C11512" s="1" t="str">
        <f>+'BD1'!C11512</f>
        <v>Orvin Rosales Castro</v>
      </c>
      <c r="D11512" s="1">
        <f>+'BD1'!D11512</f>
        <v>7</v>
      </c>
      <c r="E11512" s="1" t="str">
        <f>+'BD1'!E11512</f>
        <v>Técnico</v>
      </c>
      <c r="F11512" s="1" t="str">
        <f>+'BD1'!F11512</f>
        <v>Trazabilidad-inclusión en sistema TrazarAgro (por productor)</v>
      </c>
      <c r="G11512" s="1" t="str">
        <f>+'BD1'!G11512</f>
        <v>Sustantiva</v>
      </c>
      <c r="H11512" s="1" t="str">
        <f>+'BD1'!H11512</f>
        <v>NA</v>
      </c>
    </row>
    <row r="11513" spans="1:8">
      <c r="A11513" s="1" t="str">
        <f>+'BD1'!A11513</f>
        <v>Pacífico Central</v>
      </c>
      <c r="B11513" s="1" t="str">
        <f>+'BD1'!B11513</f>
        <v>Cóbano</v>
      </c>
      <c r="C11513" s="1" t="str">
        <f>+'BD1'!C11513</f>
        <v>Orvin Rosales Castro</v>
      </c>
      <c r="D11513" s="1">
        <f>+'BD1'!D11513</f>
        <v>7</v>
      </c>
      <c r="E11513" s="1" t="str">
        <f>+'BD1'!E11513</f>
        <v>Técnico</v>
      </c>
      <c r="F11513" s="1" t="str">
        <f>+'BD1'!F11513</f>
        <v>Atención al gusano barrenador (por productor)</v>
      </c>
      <c r="G11513" s="1" t="str">
        <f>+'BD1'!G11513</f>
        <v>Sustantiva</v>
      </c>
      <c r="H11513" s="1">
        <f>+'BD1'!H11513</f>
        <v>1.07</v>
      </c>
    </row>
    <row r="11514" spans="1:8">
      <c r="A11514" s="1" t="str">
        <f>+'BD1'!A11514</f>
        <v>Pacífico Central</v>
      </c>
      <c r="B11514" s="1" t="str">
        <f>+'BD1'!B11514</f>
        <v>Cóbano</v>
      </c>
      <c r="C11514" s="1" t="str">
        <f>+'BD1'!C11514</f>
        <v>Orvin Rosales Castro</v>
      </c>
      <c r="D11514" s="1">
        <f>+'BD1'!D11514</f>
        <v>7</v>
      </c>
      <c r="E11514" s="1" t="str">
        <f>+'BD1'!E11514</f>
        <v>Técnico</v>
      </c>
      <c r="F11514" s="1" t="str">
        <f>+'BD1'!F11514</f>
        <v>Atención en oficina (por usuario)</v>
      </c>
      <c r="G11514" s="1" t="str">
        <f>+'BD1'!G11514</f>
        <v>Sustantiva</v>
      </c>
      <c r="H11514" s="1">
        <f>+'BD1'!H11514</f>
        <v>0.37153000000000003</v>
      </c>
    </row>
    <row r="11515" spans="1:8">
      <c r="A11515" s="1" t="str">
        <f>+'BD1'!A11515</f>
        <v>Pacífico Central</v>
      </c>
      <c r="B11515" s="1" t="str">
        <f>+'BD1'!B11515</f>
        <v>Cóbano</v>
      </c>
      <c r="C11515" s="1" t="str">
        <f>+'BD1'!C11515</f>
        <v>Orvin Rosales Castro</v>
      </c>
      <c r="D11515" s="1">
        <f>+'BD1'!D11515</f>
        <v>7</v>
      </c>
      <c r="E11515" s="1" t="str">
        <f>+'BD1'!E11515</f>
        <v>Técnico</v>
      </c>
      <c r="F11515" s="1" t="str">
        <f>+'BD1'!F11515</f>
        <v>Búsqueda de nuevos productores (por productor)</v>
      </c>
      <c r="G11515" s="1" t="str">
        <f>+'BD1'!G11515</f>
        <v>Sustantiva</v>
      </c>
      <c r="H11515" s="1">
        <f>+'BD1'!H11515</f>
        <v>0.71333000000000002</v>
      </c>
    </row>
    <row r="11516" spans="1:8">
      <c r="A11516" s="1" t="str">
        <f>+'BD1'!A11516</f>
        <v>Pacífico Central</v>
      </c>
      <c r="B11516" s="1" t="str">
        <f>+'BD1'!B11516</f>
        <v>Esparza</v>
      </c>
      <c r="C11516" s="1" t="str">
        <f>+'BD1'!C11516</f>
        <v>Claudio Alberto Vargas Víquez</v>
      </c>
      <c r="D11516" s="1">
        <f>+'BD1'!D11516</f>
        <v>0.16666666666666666</v>
      </c>
      <c r="E11516" s="1" t="str">
        <f>+'BD1'!E11516</f>
        <v>Profesional</v>
      </c>
      <c r="F11516" s="1" t="str">
        <f>+'BD1'!F11516</f>
        <v>Elaboración del diagnóstico y plan de finca de manejo a personas productoras (por productor)</v>
      </c>
      <c r="G11516" s="1" t="str">
        <f>+'BD1'!G11516</f>
        <v>Sustantiva</v>
      </c>
      <c r="H11516" s="1">
        <f>+'BD1'!H11516</f>
        <v>2.6749999999999998</v>
      </c>
    </row>
    <row r="11517" spans="1:8">
      <c r="A11517" s="1" t="str">
        <f>+'BD1'!A11517</f>
        <v>Pacífico Central</v>
      </c>
      <c r="B11517" s="1" t="str">
        <f>+'BD1'!B11517</f>
        <v>Esparza</v>
      </c>
      <c r="C11517" s="1" t="str">
        <f>+'BD1'!C11517</f>
        <v>Claudio Alberto Vargas Víquez</v>
      </c>
      <c r="D11517" s="1">
        <f>+'BD1'!D11517</f>
        <v>0.16666666666666666</v>
      </c>
      <c r="E11517" s="1" t="str">
        <f>+'BD1'!E11517</f>
        <v>Profesional</v>
      </c>
      <c r="F11517" s="1" t="str">
        <f>+'BD1'!F11517</f>
        <v>Asistencia técnica a personas productoras (individual): visitas a finca (por productor)</v>
      </c>
      <c r="G11517" s="1" t="str">
        <f>+'BD1'!G11517</f>
        <v>Sustantiva</v>
      </c>
      <c r="H11517" s="1" t="str">
        <f>+'BD1'!H11517</f>
        <v>NA</v>
      </c>
    </row>
    <row r="11518" spans="1:8">
      <c r="A11518" s="1" t="str">
        <f>+'BD1'!A11518</f>
        <v>Pacífico Central</v>
      </c>
      <c r="B11518" s="1" t="str">
        <f>+'BD1'!B11518</f>
        <v>Esparza</v>
      </c>
      <c r="C11518" s="1" t="str">
        <f>+'BD1'!C11518</f>
        <v>Claudio Alberto Vargas Víquez</v>
      </c>
      <c r="D11518" s="1">
        <f>+'BD1'!D11518</f>
        <v>0.16666666666666666</v>
      </c>
      <c r="E11518" s="1" t="str">
        <f>+'BD1'!E11518</f>
        <v>Profesional</v>
      </c>
      <c r="F11518" s="1" t="str">
        <f>+'BD1'!F11518</f>
        <v>Asistencia técnica a personas productoras (individual): atenciones virtuales y digitales (por productor)</v>
      </c>
      <c r="G11518" s="1" t="str">
        <f>+'BD1'!G11518</f>
        <v>Sustantiva</v>
      </c>
      <c r="H11518" s="1">
        <f>+'BD1'!H11518</f>
        <v>0.53500000000000003</v>
      </c>
    </row>
    <row r="11519" spans="1:8">
      <c r="A11519" s="1" t="str">
        <f>+'BD1'!A11519</f>
        <v>Pacífico Central</v>
      </c>
      <c r="B11519" s="1" t="str">
        <f>+'BD1'!B11519</f>
        <v>Esparza</v>
      </c>
      <c r="C11519" s="1" t="str">
        <f>+'BD1'!C11519</f>
        <v>Claudio Alberto Vargas Víquez</v>
      </c>
      <c r="D11519" s="1">
        <f>+'BD1'!D11519</f>
        <v>0.16666666666666666</v>
      </c>
      <c r="E11519" s="1" t="str">
        <f>+'BD1'!E11519</f>
        <v>Profesional</v>
      </c>
      <c r="F11519" s="1" t="str">
        <f>+'BD1'!F11519</f>
        <v>Asistencia técnica a personas productoras (grupal): día de campo (por día en el evento)</v>
      </c>
      <c r="G11519" s="1" t="str">
        <f>+'BD1'!G11519</f>
        <v>Sustantiva</v>
      </c>
      <c r="H11519" s="1" t="str">
        <f>+'BD1'!H11519</f>
        <v>NA</v>
      </c>
    </row>
    <row r="11520" spans="1:8">
      <c r="A11520" s="1" t="str">
        <f>+'BD1'!A11520</f>
        <v>Pacífico Central</v>
      </c>
      <c r="B11520" s="1" t="str">
        <f>+'BD1'!B11520</f>
        <v>Esparza</v>
      </c>
      <c r="C11520" s="1" t="str">
        <f>+'BD1'!C11520</f>
        <v>Claudio Alberto Vargas Víquez</v>
      </c>
      <c r="D11520" s="1">
        <f>+'BD1'!D11520</f>
        <v>0.16666666666666666</v>
      </c>
      <c r="E11520" s="1" t="str">
        <f>+'BD1'!E11520</f>
        <v>Profesional</v>
      </c>
      <c r="F11520" s="1" t="str">
        <f>+'BD1'!F11520</f>
        <v>Asistencia técnica a personas productoras (grupal): demostración de métodos (por evento, se puede acumular si la demostración tarda más de un día)</v>
      </c>
      <c r="G11520" s="1" t="str">
        <f>+'BD1'!G11520</f>
        <v>Sustantiva</v>
      </c>
      <c r="H11520" s="1" t="str">
        <f>+'BD1'!H11520</f>
        <v>NA</v>
      </c>
    </row>
    <row r="11521" spans="1:8">
      <c r="A11521" s="1" t="str">
        <f>+'BD1'!A11521</f>
        <v>Pacífico Central</v>
      </c>
      <c r="B11521" s="1" t="str">
        <f>+'BD1'!B11521</f>
        <v>Esparza</v>
      </c>
      <c r="C11521" s="1" t="str">
        <f>+'BD1'!C11521</f>
        <v>Claudio Alberto Vargas Víquez</v>
      </c>
      <c r="D11521" s="1">
        <f>+'BD1'!D11521</f>
        <v>0.16666666666666666</v>
      </c>
      <c r="E11521" s="1" t="str">
        <f>+'BD1'!E11521</f>
        <v>Profesional</v>
      </c>
      <c r="F11521" s="1" t="str">
        <f>+'BD1'!F11521</f>
        <v>Asistencia técnica a personas productoras (grupal): taller (por taller)</v>
      </c>
      <c r="G11521" s="1" t="str">
        <f>+'BD1'!G11521</f>
        <v>Sustantiva</v>
      </c>
      <c r="H11521" s="1" t="str">
        <f>+'BD1'!H11521</f>
        <v>NA</v>
      </c>
    </row>
    <row r="11522" spans="1:8">
      <c r="A11522" s="1" t="str">
        <f>+'BD1'!A11522</f>
        <v>Pacífico Central</v>
      </c>
      <c r="B11522" s="1" t="str">
        <f>+'BD1'!B11522</f>
        <v>Esparza</v>
      </c>
      <c r="C11522" s="1" t="str">
        <f>+'BD1'!C11522</f>
        <v>Claudio Alberto Vargas Víquez</v>
      </c>
      <c r="D11522" s="1">
        <f>+'BD1'!D11522</f>
        <v>0.16666666666666666</v>
      </c>
      <c r="E11522" s="1" t="str">
        <f>+'BD1'!E11522</f>
        <v>Profesional</v>
      </c>
      <c r="F11522" s="1" t="str">
        <f>+'BD1'!F11522</f>
        <v>Asistencia técnica a personas productoras (grupal): charlas (por día en el evento)</v>
      </c>
      <c r="G11522" s="1" t="str">
        <f>+'BD1'!G11522</f>
        <v>Sustantiva</v>
      </c>
      <c r="H11522" s="1" t="str">
        <f>+'BD1'!H11522</f>
        <v>NA</v>
      </c>
    </row>
    <row r="11523" spans="1:8">
      <c r="A11523" s="1" t="str">
        <f>+'BD1'!A11523</f>
        <v>Pacífico Central</v>
      </c>
      <c r="B11523" s="1" t="str">
        <f>+'BD1'!B11523</f>
        <v>Esparza</v>
      </c>
      <c r="C11523" s="1" t="str">
        <f>+'BD1'!C11523</f>
        <v>Claudio Alberto Vargas Víquez</v>
      </c>
      <c r="D11523" s="1">
        <f>+'BD1'!D11523</f>
        <v>0.16666666666666666</v>
      </c>
      <c r="E11523" s="1" t="str">
        <f>+'BD1'!E11523</f>
        <v>Profesional</v>
      </c>
      <c r="F11523" s="1" t="str">
        <f>+'BD1'!F11523</f>
        <v>Gestión en capacitaciones con instituciones públicas o privadas (solo gestión de coordinación por evento de capacitación)</v>
      </c>
      <c r="G11523" s="1" t="str">
        <f>+'BD1'!G11523</f>
        <v>Administrativa</v>
      </c>
      <c r="H11523" s="1" t="str">
        <f>+'BD1'!H11523</f>
        <v>NA</v>
      </c>
    </row>
    <row r="11524" spans="1:8">
      <c r="A11524" s="1" t="str">
        <f>+'BD1'!A11524</f>
        <v>Pacífico Central</v>
      </c>
      <c r="B11524" s="1" t="str">
        <f>+'BD1'!B11524</f>
        <v>Esparza</v>
      </c>
      <c r="C11524" s="1" t="str">
        <f>+'BD1'!C11524</f>
        <v>Claudio Alberto Vargas Víquez</v>
      </c>
      <c r="D11524" s="1">
        <f>+'BD1'!D11524</f>
        <v>0.16666666666666666</v>
      </c>
      <c r="E11524" s="1" t="str">
        <f>+'BD1'!E11524</f>
        <v>Profesional</v>
      </c>
      <c r="F11524" s="1" t="str">
        <f>+'BD1'!F11524</f>
        <v>Aplicación de la herramienta de medición del nivel de gestión empresarial y organizacional (por organización)</v>
      </c>
      <c r="G11524" s="1" t="str">
        <f>+'BD1'!G11524</f>
        <v>Sustantiva</v>
      </c>
      <c r="H11524" s="1">
        <f>+'BD1'!H11524</f>
        <v>5.35</v>
      </c>
    </row>
    <row r="11525" spans="1:8">
      <c r="A11525" s="1" t="str">
        <f>+'BD1'!A11525</f>
        <v>Pacífico Central</v>
      </c>
      <c r="B11525" s="1" t="str">
        <f>+'BD1'!B11525</f>
        <v>Esparza</v>
      </c>
      <c r="C11525" s="1" t="str">
        <f>+'BD1'!C11525</f>
        <v>Claudio Alberto Vargas Víquez</v>
      </c>
      <c r="D11525" s="1">
        <f>+'BD1'!D11525</f>
        <v>0.16666666666666666</v>
      </c>
      <c r="E11525" s="1" t="str">
        <f>+'BD1'!E11525</f>
        <v>Profesional</v>
      </c>
      <c r="F11525" s="1" t="str">
        <f>+'BD1'!F11525</f>
        <v>Elaboración y ejecución del plan de trabajo (por organización)</v>
      </c>
      <c r="G11525" s="1" t="str">
        <f>+'BD1'!G11525</f>
        <v>Sustantiva</v>
      </c>
      <c r="H11525" s="1" t="str">
        <f>+'BD1'!H11525</f>
        <v>NA</v>
      </c>
    </row>
    <row r="11526" spans="1:8">
      <c r="A11526" s="1" t="str">
        <f>+'BD1'!A11526</f>
        <v>Pacífico Central</v>
      </c>
      <c r="B11526" s="1" t="str">
        <f>+'BD1'!B11526</f>
        <v>Esparza</v>
      </c>
      <c r="C11526" s="1" t="str">
        <f>+'BD1'!C11526</f>
        <v>Claudio Alberto Vargas Víquez</v>
      </c>
      <c r="D11526" s="1">
        <f>+'BD1'!D11526</f>
        <v>0.16666666666666666</v>
      </c>
      <c r="E11526" s="1" t="str">
        <f>+'BD1'!E11526</f>
        <v>Profesional</v>
      </c>
      <c r="F11526" s="1" t="str">
        <f>+'BD1'!F11526</f>
        <v>Visitas de seguimiento al plan de trabajo (por visita por organización)</v>
      </c>
      <c r="G11526" s="1" t="str">
        <f>+'BD1'!G11526</f>
        <v>Sustantiva</v>
      </c>
      <c r="H11526" s="1" t="str">
        <f>+'BD1'!H11526</f>
        <v>NA</v>
      </c>
    </row>
    <row r="11527" spans="1:8">
      <c r="A11527" s="1" t="str">
        <f>+'BD1'!A11527</f>
        <v>Pacífico Central</v>
      </c>
      <c r="B11527" s="1" t="str">
        <f>+'BD1'!B11527</f>
        <v>Esparza</v>
      </c>
      <c r="C11527" s="1" t="str">
        <f>+'BD1'!C11527</f>
        <v>Claudio Alberto Vargas Víquez</v>
      </c>
      <c r="D11527" s="1">
        <f>+'BD1'!D11527</f>
        <v>0.16666666666666666</v>
      </c>
      <c r="E11527" s="1" t="str">
        <f>+'BD1'!E11527</f>
        <v>Profesional</v>
      </c>
      <c r="F11527" s="1" t="str">
        <f>+'BD1'!F11527</f>
        <v>Reporte del plan de trabajo anual (por reporte por organización)</v>
      </c>
      <c r="G11527" s="1" t="str">
        <f>+'BD1'!G11527</f>
        <v>Sustantiva</v>
      </c>
      <c r="H11527" s="1" t="str">
        <f>+'BD1'!H11527</f>
        <v>NA</v>
      </c>
    </row>
    <row r="11528" spans="1:8">
      <c r="A11528" s="1" t="str">
        <f>+'BD1'!A11528</f>
        <v>Pacífico Central</v>
      </c>
      <c r="B11528" s="1" t="str">
        <f>+'BD1'!B11528</f>
        <v>Esparza</v>
      </c>
      <c r="C11528" s="1" t="str">
        <f>+'BD1'!C11528</f>
        <v>Claudio Alberto Vargas Víquez</v>
      </c>
      <c r="D11528" s="1">
        <f>+'BD1'!D11528</f>
        <v>0.16666666666666666</v>
      </c>
      <c r="E11528" s="1" t="str">
        <f>+'BD1'!E11528</f>
        <v>Profesional</v>
      </c>
      <c r="F11528" s="1" t="str">
        <f>+'BD1'!F11528</f>
        <v>NAMA (café): muestreo y toma de datos en finca (por productor)</v>
      </c>
      <c r="G11528" s="1" t="str">
        <f>+'BD1'!G11528</f>
        <v>Sustantiva</v>
      </c>
      <c r="H11528" s="1" t="str">
        <f>+'BD1'!H11528</f>
        <v>NA</v>
      </c>
    </row>
    <row r="11529" spans="1:8">
      <c r="A11529" s="1" t="str">
        <f>+'BD1'!A11529</f>
        <v>Pacífico Central</v>
      </c>
      <c r="B11529" s="1" t="str">
        <f>+'BD1'!B11529</f>
        <v>Esparza</v>
      </c>
      <c r="C11529" s="1" t="str">
        <f>+'BD1'!C11529</f>
        <v>Claudio Alberto Vargas Víquez</v>
      </c>
      <c r="D11529" s="1">
        <f>+'BD1'!D11529</f>
        <v>0.16666666666666666</v>
      </c>
      <c r="E11529" s="1" t="str">
        <f>+'BD1'!E11529</f>
        <v>Profesional</v>
      </c>
      <c r="F11529" s="1" t="str">
        <f>+'BD1'!F11529</f>
        <v>NAMA (café): inclusión de datos al SisDNEA (por productor)</v>
      </c>
      <c r="G11529" s="1" t="str">
        <f>+'BD1'!G11529</f>
        <v>Sustantiva</v>
      </c>
      <c r="H11529" s="1" t="str">
        <f>+'BD1'!H11529</f>
        <v>NA</v>
      </c>
    </row>
    <row r="11530" spans="1:8">
      <c r="A11530" s="1" t="str">
        <f>+'BD1'!A11530</f>
        <v>Pacífico Central</v>
      </c>
      <c r="B11530" s="1" t="str">
        <f>+'BD1'!B11530</f>
        <v>Esparza</v>
      </c>
      <c r="C11530" s="1" t="str">
        <f>+'BD1'!C11530</f>
        <v>Claudio Alberto Vargas Víquez</v>
      </c>
      <c r="D11530" s="1">
        <f>+'BD1'!D11530</f>
        <v>0.16666666666666666</v>
      </c>
      <c r="E11530" s="1" t="str">
        <f>+'BD1'!E11530</f>
        <v>Profesional</v>
      </c>
      <c r="F11530" s="1" t="str">
        <f>+'BD1'!F11530</f>
        <v>NAMA (café): entrega de constancia de verificación del MRV a la persona productora (por productor)</v>
      </c>
      <c r="G11530" s="1" t="str">
        <f>+'BD1'!G11530</f>
        <v>Sustantiva</v>
      </c>
      <c r="H11530" s="1" t="str">
        <f>+'BD1'!H11530</f>
        <v>NA</v>
      </c>
    </row>
    <row r="11531" spans="1:8">
      <c r="A11531" s="1" t="str">
        <f>+'BD1'!A11531</f>
        <v>Pacífico Central</v>
      </c>
      <c r="B11531" s="1" t="str">
        <f>+'BD1'!B11531</f>
        <v>Esparza</v>
      </c>
      <c r="C11531" s="1" t="str">
        <f>+'BD1'!C11531</f>
        <v>Claudio Alberto Vargas Víquez</v>
      </c>
      <c r="D11531" s="1">
        <f>+'BD1'!D11531</f>
        <v>0.16666666666666666</v>
      </c>
      <c r="E11531" s="1" t="str">
        <f>+'BD1'!E11531</f>
        <v>Profesional</v>
      </c>
      <c r="F11531" s="1" t="str">
        <f>+'BD1'!F11531</f>
        <v>NAMA (ganadería): muestreo y toma de datos en finca (por productor)</v>
      </c>
      <c r="G11531" s="1" t="str">
        <f>+'BD1'!G11531</f>
        <v>Sustantiva</v>
      </c>
      <c r="H11531" s="1" t="str">
        <f>+'BD1'!H11531</f>
        <v>NA</v>
      </c>
    </row>
    <row r="11532" spans="1:8">
      <c r="A11532" s="1" t="str">
        <f>+'BD1'!A11532</f>
        <v>Pacífico Central</v>
      </c>
      <c r="B11532" s="1" t="str">
        <f>+'BD1'!B11532</f>
        <v>Esparza</v>
      </c>
      <c r="C11532" s="1" t="str">
        <f>+'BD1'!C11532</f>
        <v>Claudio Alberto Vargas Víquez</v>
      </c>
      <c r="D11532" s="1">
        <f>+'BD1'!D11532</f>
        <v>0.16666666666666666</v>
      </c>
      <c r="E11532" s="1" t="str">
        <f>+'BD1'!E11532</f>
        <v>Profesional</v>
      </c>
      <c r="F11532" s="1" t="str">
        <f>+'BD1'!F11532</f>
        <v>NAMA (ganadería): inclusión de datos al SisDNEA (por productor)</v>
      </c>
      <c r="G11532" s="1" t="str">
        <f>+'BD1'!G11532</f>
        <v>Sustantiva</v>
      </c>
      <c r="H11532" s="1" t="str">
        <f>+'BD1'!H11532</f>
        <v>NA</v>
      </c>
    </row>
    <row r="11533" spans="1:8">
      <c r="A11533" s="1" t="str">
        <f>+'BD1'!A11533</f>
        <v>Pacífico Central</v>
      </c>
      <c r="B11533" s="1" t="str">
        <f>+'BD1'!B11533</f>
        <v>Esparza</v>
      </c>
      <c r="C11533" s="1" t="str">
        <f>+'BD1'!C11533</f>
        <v>Claudio Alberto Vargas Víquez</v>
      </c>
      <c r="D11533" s="1">
        <f>+'BD1'!D11533</f>
        <v>0.16666666666666666</v>
      </c>
      <c r="E11533" s="1" t="str">
        <f>+'BD1'!E11533</f>
        <v>Profesional</v>
      </c>
      <c r="F11533" s="1" t="str">
        <f>+'BD1'!F11533</f>
        <v>NAMA (ganadería): entrega de constancia de verificación del MRV a la persona productora (por productor)</v>
      </c>
      <c r="G11533" s="1" t="str">
        <f>+'BD1'!G11533</f>
        <v>Sustantiva</v>
      </c>
      <c r="H11533" s="1" t="str">
        <f>+'BD1'!H11533</f>
        <v>NA</v>
      </c>
    </row>
    <row r="11534" spans="1:8">
      <c r="A11534" s="1" t="str">
        <f>+'BD1'!A11534</f>
        <v>Pacífico Central</v>
      </c>
      <c r="B11534" s="1" t="str">
        <f>+'BD1'!B11534</f>
        <v>Esparza</v>
      </c>
      <c r="C11534" s="1" t="str">
        <f>+'BD1'!C11534</f>
        <v>Claudio Alberto Vargas Víquez</v>
      </c>
      <c r="D11534" s="1">
        <f>+'BD1'!D11534</f>
        <v>0.16666666666666666</v>
      </c>
      <c r="E11534" s="1" t="str">
        <f>+'BD1'!E11534</f>
        <v>Profesional</v>
      </c>
      <c r="F11534" s="1" t="str">
        <f>+'BD1'!F11534</f>
        <v>Producción sostenible: elaboración de la herramienta Tu Modelo, en el SisDNEA (por productor)</v>
      </c>
      <c r="G11534" s="1" t="str">
        <f>+'BD1'!G11534</f>
        <v>Sustantiva</v>
      </c>
      <c r="H11534" s="1" t="str">
        <f>+'BD1'!H11534</f>
        <v>NA</v>
      </c>
    </row>
    <row r="11535" spans="1:8">
      <c r="A11535" s="1" t="str">
        <f>+'BD1'!A11535</f>
        <v>Pacífico Central</v>
      </c>
      <c r="B11535" s="1" t="str">
        <f>+'BD1'!B11535</f>
        <v>Esparza</v>
      </c>
      <c r="C11535" s="1" t="str">
        <f>+'BD1'!C11535</f>
        <v>Claudio Alberto Vargas Víquez</v>
      </c>
      <c r="D11535" s="1">
        <f>+'BD1'!D11535</f>
        <v>0.16666666666666666</v>
      </c>
      <c r="E11535" s="1" t="str">
        <f>+'BD1'!E11535</f>
        <v>Profesional</v>
      </c>
      <c r="F11535" s="1" t="str">
        <f>+'BD1'!F11535</f>
        <v>Producción sostenible: entregar certificado al productor e incluirlo en el expediente físico (por productor)</v>
      </c>
      <c r="G11535" s="1" t="str">
        <f>+'BD1'!G11535</f>
        <v>Sustantiva</v>
      </c>
      <c r="H11535" s="1" t="str">
        <f>+'BD1'!H11535</f>
        <v>NA</v>
      </c>
    </row>
    <row r="11536" spans="1:8">
      <c r="A11536" s="1" t="str">
        <f>+'BD1'!A11536</f>
        <v>Pacífico Central</v>
      </c>
      <c r="B11536" s="1" t="str">
        <f>+'BD1'!B11536</f>
        <v>Esparza</v>
      </c>
      <c r="C11536" s="1" t="str">
        <f>+'BD1'!C11536</f>
        <v>Claudio Alberto Vargas Víquez</v>
      </c>
      <c r="D11536" s="1">
        <f>+'BD1'!D11536</f>
        <v>0.16666666666666666</v>
      </c>
      <c r="E11536" s="1" t="str">
        <f>+'BD1'!E11536</f>
        <v>Profesional</v>
      </c>
      <c r="F11536" s="1" t="str">
        <f>+'BD1'!F11536</f>
        <v>RBAyP y RBAO: divulgación del programa de incentivos (por acción de divulgación)</v>
      </c>
      <c r="G11536" s="1" t="str">
        <f>+'BD1'!G11536</f>
        <v>Sustantiva</v>
      </c>
      <c r="H11536" s="1" t="str">
        <f>+'BD1'!H11536</f>
        <v>NA</v>
      </c>
    </row>
    <row r="11537" spans="1:8">
      <c r="A11537" s="1" t="str">
        <f>+'BD1'!A11537</f>
        <v>Pacífico Central</v>
      </c>
      <c r="B11537" s="1" t="str">
        <f>+'BD1'!B11537</f>
        <v>Esparza</v>
      </c>
      <c r="C11537" s="1" t="str">
        <f>+'BD1'!C11537</f>
        <v>Claudio Alberto Vargas Víquez</v>
      </c>
      <c r="D11537" s="1">
        <f>+'BD1'!D11537</f>
        <v>0.16666666666666666</v>
      </c>
      <c r="E11537" s="1" t="str">
        <f>+'BD1'!E11537</f>
        <v>Profesional</v>
      </c>
      <c r="F11537" s="1" t="str">
        <f>+'BD1'!F11537</f>
        <v>RBAyP y RBAO: completar formularios para recibir incentivos económicos (por productor)</v>
      </c>
      <c r="G11537" s="1" t="str">
        <f>+'BD1'!G11537</f>
        <v>Sustantiva</v>
      </c>
      <c r="H11537" s="1" t="str">
        <f>+'BD1'!H11537</f>
        <v>NA</v>
      </c>
    </row>
    <row r="11538" spans="1:8">
      <c r="A11538" s="1" t="str">
        <f>+'BD1'!A11538</f>
        <v>Pacífico Central</v>
      </c>
      <c r="B11538" s="1" t="str">
        <f>+'BD1'!B11538</f>
        <v>Esparza</v>
      </c>
      <c r="C11538" s="1" t="str">
        <f>+'BD1'!C11538</f>
        <v>Claudio Alberto Vargas Víquez</v>
      </c>
      <c r="D11538" s="1">
        <f>+'BD1'!D11538</f>
        <v>0.16666666666666666</v>
      </c>
      <c r="E11538" s="1" t="str">
        <f>+'BD1'!E11538</f>
        <v>Profesional</v>
      </c>
      <c r="F11538" s="1" t="str">
        <f>+'BD1'!F11538</f>
        <v>RBAyP y RBAO: revisión de las solicitudes del programa de incentivos económicos (por productor)</v>
      </c>
      <c r="G11538" s="1" t="str">
        <f>+'BD1'!G11538</f>
        <v>Sustantiva</v>
      </c>
      <c r="H11538" s="1" t="str">
        <f>+'BD1'!H11538</f>
        <v>NA</v>
      </c>
    </row>
    <row r="11539" spans="1:8">
      <c r="A11539" s="1" t="str">
        <f>+'BD1'!A11539</f>
        <v>Pacífico Central</v>
      </c>
      <c r="B11539" s="1" t="str">
        <f>+'BD1'!B11539</f>
        <v>Esparza</v>
      </c>
      <c r="C11539" s="1" t="str">
        <f>+'BD1'!C11539</f>
        <v>Claudio Alberto Vargas Víquez</v>
      </c>
      <c r="D11539" s="1">
        <f>+'BD1'!D11539</f>
        <v>0.16666666666666666</v>
      </c>
      <c r="E11539" s="1" t="str">
        <f>+'BD1'!E11539</f>
        <v>Profesional</v>
      </c>
      <c r="F11539" s="1" t="str">
        <f>+'BD1'!F11539</f>
        <v>RBAyP y RBAO: visita a finca para verificación (por visita por productor)</v>
      </c>
      <c r="G11539" s="1" t="str">
        <f>+'BD1'!G11539</f>
        <v>Sustantiva</v>
      </c>
      <c r="H11539" s="1" t="str">
        <f>+'BD1'!H11539</f>
        <v>NA</v>
      </c>
    </row>
    <row r="11540" spans="1:8">
      <c r="A11540" s="1" t="str">
        <f>+'BD1'!A11540</f>
        <v>Pacífico Central</v>
      </c>
      <c r="B11540" s="1" t="str">
        <f>+'BD1'!B11540</f>
        <v>Esparza</v>
      </c>
      <c r="C11540" s="1" t="str">
        <f>+'BD1'!C11540</f>
        <v>Claudio Alberto Vargas Víquez</v>
      </c>
      <c r="D11540" s="1">
        <f>+'BD1'!D11540</f>
        <v>0.16666666666666666</v>
      </c>
      <c r="E11540" s="1" t="str">
        <f>+'BD1'!E11540</f>
        <v>Profesional</v>
      </c>
      <c r="F11540" s="1" t="str">
        <f>+'BD1'!F11540</f>
        <v>Productores ocasionales: asistencia técnica individual (por productor)</v>
      </c>
      <c r="G11540" s="1" t="str">
        <f>+'BD1'!G11540</f>
        <v>Sustantiva</v>
      </c>
      <c r="H11540" s="1">
        <f>+'BD1'!H11540</f>
        <v>3.21</v>
      </c>
    </row>
    <row r="11541" spans="1:8">
      <c r="A11541" s="1" t="str">
        <f>+'BD1'!A11541</f>
        <v>Pacífico Central</v>
      </c>
      <c r="B11541" s="1" t="str">
        <f>+'BD1'!B11541</f>
        <v>Esparza</v>
      </c>
      <c r="C11541" s="1" t="str">
        <f>+'BD1'!C11541</f>
        <v>Claudio Alberto Vargas Víquez</v>
      </c>
      <c r="D11541" s="1">
        <f>+'BD1'!D11541</f>
        <v>0.16666666666666666</v>
      </c>
      <c r="E11541" s="1" t="str">
        <f>+'BD1'!E11541</f>
        <v>Profesional</v>
      </c>
      <c r="F11541" s="1" t="str">
        <f>+'BD1'!F11541</f>
        <v>Productores ocasionales: asistencia técnica grupal (por asistencia a grupo)</v>
      </c>
      <c r="G11541" s="1" t="str">
        <f>+'BD1'!G11541</f>
        <v>Sustantiva</v>
      </c>
      <c r="H11541" s="1" t="str">
        <f>+'BD1'!H11541</f>
        <v>NA</v>
      </c>
    </row>
    <row r="11542" spans="1:8">
      <c r="A11542" s="1" t="str">
        <f>+'BD1'!A11542</f>
        <v>Pacífico Central</v>
      </c>
      <c r="B11542" s="1" t="str">
        <f>+'BD1'!B11542</f>
        <v>Esparza</v>
      </c>
      <c r="C11542" s="1" t="str">
        <f>+'BD1'!C11542</f>
        <v>Claudio Alberto Vargas Víquez</v>
      </c>
      <c r="D11542" s="1">
        <f>+'BD1'!D11542</f>
        <v>0.16666666666666666</v>
      </c>
      <c r="E11542" s="1" t="str">
        <f>+'BD1'!E11542</f>
        <v>Profesional</v>
      </c>
      <c r="F11542" s="1" t="str">
        <f>+'BD1'!F11542</f>
        <v>Productores ocasionales: servicios de extensión de información digitales y virtuales (por productor)</v>
      </c>
      <c r="G11542" s="1" t="str">
        <f>+'BD1'!G11542</f>
        <v>Sustantiva</v>
      </c>
      <c r="H11542" s="1">
        <f>+'BD1'!H11542</f>
        <v>0.53500000000000003</v>
      </c>
    </row>
    <row r="11543" spans="1:8">
      <c r="A11543" s="1" t="str">
        <f>+'BD1'!A11543</f>
        <v>Pacífico Central</v>
      </c>
      <c r="B11543" s="1" t="str">
        <f>+'BD1'!B11543</f>
        <v>Esparza</v>
      </c>
      <c r="C11543" s="1" t="str">
        <f>+'BD1'!C11543</f>
        <v>Claudio Alberto Vargas Víquez</v>
      </c>
      <c r="D11543" s="1">
        <f>+'BD1'!D11543</f>
        <v>0.16666666666666666</v>
      </c>
      <c r="E11543" s="1" t="str">
        <f>+'BD1'!E11543</f>
        <v>Profesional</v>
      </c>
      <c r="F11543" s="1" t="str">
        <f>+'BD1'!F11543</f>
        <v>Proyectos financiados con fondos públicos y transferencia MAG: apoyo en la formulación de proyectos de personas productoras (acumulado efectivo por proyecto)</v>
      </c>
      <c r="G11543" s="1" t="str">
        <f>+'BD1'!G11543</f>
        <v>Sustantiva</v>
      </c>
      <c r="H11543" s="1" t="str">
        <f>+'BD1'!H11543</f>
        <v>NA</v>
      </c>
    </row>
    <row r="11544" spans="1:8">
      <c r="A11544" s="1" t="str">
        <f>+'BD1'!A11544</f>
        <v>Pacífico Central</v>
      </c>
      <c r="B11544" s="1" t="str">
        <f>+'BD1'!B11544</f>
        <v>Esparza</v>
      </c>
      <c r="C11544" s="1" t="str">
        <f>+'BD1'!C11544</f>
        <v>Claudio Alberto Vargas Víquez</v>
      </c>
      <c r="D11544" s="1">
        <f>+'BD1'!D11544</f>
        <v>0.16666666666666666</v>
      </c>
      <c r="E11544" s="1" t="str">
        <f>+'BD1'!E11544</f>
        <v>Profesional</v>
      </c>
      <c r="F11544" s="1" t="str">
        <f>+'BD1'!F11544</f>
        <v>Proyectos financiados con fondos públicos y transferencia MAG: apoyo en la formulación de proyectos de organizaciones (acumulado efectivo por proyecto)</v>
      </c>
      <c r="G11544" s="1" t="str">
        <f>+'BD1'!G11544</f>
        <v>Sustantiva</v>
      </c>
      <c r="H11544" s="1" t="str">
        <f>+'BD1'!H11544</f>
        <v>NA</v>
      </c>
    </row>
    <row r="11545" spans="1:8">
      <c r="A11545" s="1" t="str">
        <f>+'BD1'!A11545</f>
        <v>Pacífico Central</v>
      </c>
      <c r="B11545" s="1" t="str">
        <f>+'BD1'!B11545</f>
        <v>Esparza</v>
      </c>
      <c r="C11545" s="1" t="str">
        <f>+'BD1'!C11545</f>
        <v>Claudio Alberto Vargas Víquez</v>
      </c>
      <c r="D11545" s="1">
        <f>+'BD1'!D11545</f>
        <v>0.16666666666666666</v>
      </c>
      <c r="E11545" s="1" t="str">
        <f>+'BD1'!E11545</f>
        <v>Profesional</v>
      </c>
      <c r="F11545" s="1" t="str">
        <f>+'BD1'!F11545</f>
        <v>Proyectos financiados con fondos públicos: seguimiento técnico (por visita a proyecto)</v>
      </c>
      <c r="G11545" s="1" t="str">
        <f>+'BD1'!G11545</f>
        <v>Sustantiva</v>
      </c>
      <c r="H11545" s="1" t="str">
        <f>+'BD1'!H11545</f>
        <v>NA</v>
      </c>
    </row>
    <row r="11546" spans="1:8">
      <c r="A11546" s="1" t="str">
        <f>+'BD1'!A11546</f>
        <v>Pacífico Central</v>
      </c>
      <c r="B11546" s="1" t="str">
        <f>+'BD1'!B11546</f>
        <v>Esparza</v>
      </c>
      <c r="C11546" s="1" t="str">
        <f>+'BD1'!C11546</f>
        <v>Claudio Alberto Vargas Víquez</v>
      </c>
      <c r="D11546" s="1">
        <f>+'BD1'!D11546</f>
        <v>0.16666666666666666</v>
      </c>
      <c r="E11546" s="1" t="str">
        <f>+'BD1'!E11546</f>
        <v>Profesional</v>
      </c>
      <c r="F11546" s="1" t="str">
        <f>+'BD1'!F11546</f>
        <v>Elaboración de informes trimestrales, semestrales y anuales PAO (por informe)</v>
      </c>
      <c r="G11546" s="1" t="str">
        <f>+'BD1'!G11546</f>
        <v>Administrativa</v>
      </c>
      <c r="H11546" s="1" t="str">
        <f>+'BD1'!H11546</f>
        <v>NA</v>
      </c>
    </row>
    <row r="11547" spans="1:8">
      <c r="A11547" s="1" t="str">
        <f>+'BD1'!A11547</f>
        <v>Pacífico Central</v>
      </c>
      <c r="B11547" s="1" t="str">
        <f>+'BD1'!B11547</f>
        <v>Esparza</v>
      </c>
      <c r="C11547" s="1" t="str">
        <f>+'BD1'!C11547</f>
        <v>Claudio Alberto Vargas Víquez</v>
      </c>
      <c r="D11547" s="1">
        <f>+'BD1'!D11547</f>
        <v>0.16666666666666666</v>
      </c>
      <c r="E11547" s="1" t="str">
        <f>+'BD1'!E11547</f>
        <v>Profesional</v>
      </c>
      <c r="F11547" s="1" t="str">
        <f>+'BD1'!F11547</f>
        <v>Seguimiento a los PAO de los funcionarios a su cargo (por funcionario)</v>
      </c>
      <c r="G11547" s="1" t="str">
        <f>+'BD1'!G11547</f>
        <v>Administrativa</v>
      </c>
      <c r="H11547" s="1" t="str">
        <f>+'BD1'!H11547</f>
        <v>NA</v>
      </c>
    </row>
    <row r="11548" spans="1:8">
      <c r="A11548" s="1" t="str">
        <f>+'BD1'!A11548</f>
        <v>Pacífico Central</v>
      </c>
      <c r="B11548" s="1" t="str">
        <f>+'BD1'!B11548</f>
        <v>Esparza</v>
      </c>
      <c r="C11548" s="1" t="str">
        <f>+'BD1'!C11548</f>
        <v>Claudio Alberto Vargas Víquez</v>
      </c>
      <c r="D11548" s="1">
        <f>+'BD1'!D11548</f>
        <v>0.16666666666666666</v>
      </c>
      <c r="E11548" s="1" t="str">
        <f>+'BD1'!E11548</f>
        <v>Profesional</v>
      </c>
      <c r="F11548" s="1" t="str">
        <f>+'BD1'!F11548</f>
        <v>Inscripción y actualización de PYMPA (por productor)</v>
      </c>
      <c r="G11548" s="1" t="str">
        <f>+'BD1'!G11548</f>
        <v>Sustantiva</v>
      </c>
      <c r="H11548" s="1">
        <f>+'BD1'!H11548</f>
        <v>0.35666999999999999</v>
      </c>
    </row>
    <row r="11549" spans="1:8">
      <c r="A11549" s="1" t="str">
        <f>+'BD1'!A11549</f>
        <v>Pacífico Central</v>
      </c>
      <c r="B11549" s="1" t="str">
        <f>+'BD1'!B11549</f>
        <v>Esparza</v>
      </c>
      <c r="C11549" s="1" t="str">
        <f>+'BD1'!C11549</f>
        <v>Claudio Alberto Vargas Víquez</v>
      </c>
      <c r="D11549" s="1">
        <f>+'BD1'!D11549</f>
        <v>0.16666666666666666</v>
      </c>
      <c r="E11549" s="1" t="str">
        <f>+'BD1'!E11549</f>
        <v>Profesional</v>
      </c>
      <c r="F11549" s="1" t="str">
        <f>+'BD1'!F11549</f>
        <v>Certificaciones para la Declaración de Bienes Inmuebles ante las municipalidades (por trámite)</v>
      </c>
      <c r="G11549" s="1" t="str">
        <f>+'BD1'!G11549</f>
        <v>Sustantiva</v>
      </c>
      <c r="H11549" s="1" t="str">
        <f>+'BD1'!H11549</f>
        <v>NA</v>
      </c>
    </row>
    <row r="11550" spans="1:8">
      <c r="A11550" s="1" t="str">
        <f>+'BD1'!A11550</f>
        <v>Pacífico Central</v>
      </c>
      <c r="B11550" s="1" t="str">
        <f>+'BD1'!B11550</f>
        <v>Esparza</v>
      </c>
      <c r="C11550" s="1" t="str">
        <f>+'BD1'!C11550</f>
        <v>Claudio Alberto Vargas Víquez</v>
      </c>
      <c r="D11550" s="1">
        <f>+'BD1'!D11550</f>
        <v>0.16666666666666666</v>
      </c>
      <c r="E11550" s="1" t="str">
        <f>+'BD1'!E11550</f>
        <v>Profesional</v>
      </c>
      <c r="F11550" s="1" t="str">
        <f>+'BD1'!F11550</f>
        <v>Participación en reuniones EREA (por reunión)</v>
      </c>
      <c r="G11550" s="1" t="str">
        <f>+'BD1'!G11550</f>
        <v>Administrativa</v>
      </c>
      <c r="H11550" s="1">
        <f>+'BD1'!H11550</f>
        <v>5.35</v>
      </c>
    </row>
    <row r="11551" spans="1:8">
      <c r="A11551" s="1" t="str">
        <f>+'BD1'!A11551</f>
        <v>Pacífico Central</v>
      </c>
      <c r="B11551" s="1" t="str">
        <f>+'BD1'!B11551</f>
        <v>Esparza</v>
      </c>
      <c r="C11551" s="1" t="str">
        <f>+'BD1'!C11551</f>
        <v>Claudio Alberto Vargas Víquez</v>
      </c>
      <c r="D11551" s="1">
        <f>+'BD1'!D11551</f>
        <v>0.16666666666666666</v>
      </c>
      <c r="E11551" s="1" t="str">
        <f>+'BD1'!E11551</f>
        <v>Profesional</v>
      </c>
      <c r="F11551" s="1" t="str">
        <f>+'BD1'!F11551</f>
        <v>Participación en grupos técnicos o comisiones (por reunión)</v>
      </c>
      <c r="G11551" s="1" t="str">
        <f>+'BD1'!G11551</f>
        <v>Sustantiva</v>
      </c>
      <c r="H11551" s="1">
        <f>+'BD1'!H11551</f>
        <v>5.35</v>
      </c>
    </row>
    <row r="11552" spans="1:8">
      <c r="A11552" s="1" t="str">
        <f>+'BD1'!A11552</f>
        <v>Pacífico Central</v>
      </c>
      <c r="B11552" s="1" t="str">
        <f>+'BD1'!B11552</f>
        <v>Esparza</v>
      </c>
      <c r="C11552" s="1" t="str">
        <f>+'BD1'!C11552</f>
        <v>Claudio Alberto Vargas Víquez</v>
      </c>
      <c r="D11552" s="1">
        <f>+'BD1'!D11552</f>
        <v>0.16666666666666666</v>
      </c>
      <c r="E11552" s="1" t="str">
        <f>+'BD1'!E11552</f>
        <v>Profesional</v>
      </c>
      <c r="F11552" s="1" t="str">
        <f>+'BD1'!F11552</f>
        <v>Participación en capacitaciones técnicas (por capacitación)</v>
      </c>
      <c r="G11552" s="1" t="str">
        <f>+'BD1'!G11552</f>
        <v>Administrativa</v>
      </c>
      <c r="H11552" s="1">
        <f>+'BD1'!H11552</f>
        <v>6.42</v>
      </c>
    </row>
    <row r="11553" spans="1:8">
      <c r="A11553" s="1" t="str">
        <f>+'BD1'!A11553</f>
        <v>Pacífico Central</v>
      </c>
      <c r="B11553" s="1" t="str">
        <f>+'BD1'!B11553</f>
        <v>Esparza</v>
      </c>
      <c r="C11553" s="1" t="str">
        <f>+'BD1'!C11553</f>
        <v>Claudio Alberto Vargas Víquez</v>
      </c>
      <c r="D11553" s="1">
        <f>+'BD1'!D11553</f>
        <v>0.16666666666666666</v>
      </c>
      <c r="E11553" s="1" t="str">
        <f>+'BD1'!E11553</f>
        <v>Profesional</v>
      </c>
      <c r="F11553" s="1" t="str">
        <f>+'BD1'!F11553</f>
        <v xml:space="preserve">Participación en charlas y sesiones técnicas, de trabajo y de actualización de conocimiento (por evento) </v>
      </c>
      <c r="G11553" s="1" t="str">
        <f>+'BD1'!G11553</f>
        <v>Administrativa</v>
      </c>
      <c r="H11553" s="1">
        <f>+'BD1'!H11553</f>
        <v>3.21</v>
      </c>
    </row>
    <row r="11554" spans="1:8">
      <c r="A11554" s="1" t="str">
        <f>+'BD1'!A11554</f>
        <v>Pacífico Central</v>
      </c>
      <c r="B11554" s="1" t="str">
        <f>+'BD1'!B11554</f>
        <v>Esparza</v>
      </c>
      <c r="C11554" s="1" t="str">
        <f>+'BD1'!C11554</f>
        <v>Claudio Alberto Vargas Víquez</v>
      </c>
      <c r="D11554" s="1">
        <f>+'BD1'!D11554</f>
        <v>0.16666666666666666</v>
      </c>
      <c r="E11554" s="1" t="str">
        <f>+'BD1'!E11554</f>
        <v>Profesional</v>
      </c>
      <c r="F11554" s="1" t="str">
        <f>+'BD1'!F11554</f>
        <v>Aplicación de censos y apoyo en sondeo de precios de insumos agropecuarios (por censo o sondeo)</v>
      </c>
      <c r="G11554" s="1" t="str">
        <f>+'BD1'!G11554</f>
        <v>Sustantiva</v>
      </c>
      <c r="H11554" s="1" t="str">
        <f>+'BD1'!H11554</f>
        <v>NA</v>
      </c>
    </row>
    <row r="11555" spans="1:8">
      <c r="A11555" s="1" t="str">
        <f>+'BD1'!A11555</f>
        <v>Pacífico Central</v>
      </c>
      <c r="B11555" s="1" t="str">
        <f>+'BD1'!B11555</f>
        <v>Esparza</v>
      </c>
      <c r="C11555" s="1" t="str">
        <f>+'BD1'!C11555</f>
        <v>Claudio Alberto Vargas Víquez</v>
      </c>
      <c r="D11555" s="1">
        <f>+'BD1'!D11555</f>
        <v>0.16666666666666666</v>
      </c>
      <c r="E11555" s="1" t="str">
        <f>+'BD1'!E11555</f>
        <v>Profesional</v>
      </c>
      <c r="F11555" s="1" t="str">
        <f>+'BD1'!F11555</f>
        <v>Coordinación de acciones entre dependencias del MAG (por acción de cordinación)</v>
      </c>
      <c r="G11555" s="1" t="str">
        <f>+'BD1'!G11555</f>
        <v>Administrativa</v>
      </c>
      <c r="H11555" s="1" t="str">
        <f>+'BD1'!H11555</f>
        <v>NA</v>
      </c>
    </row>
    <row r="11556" spans="1:8">
      <c r="A11556" s="1" t="str">
        <f>+'BD1'!A11556</f>
        <v>Pacífico Central</v>
      </c>
      <c r="B11556" s="1" t="str">
        <f>+'BD1'!B11556</f>
        <v>Esparza</v>
      </c>
      <c r="C11556" s="1" t="str">
        <f>+'BD1'!C11556</f>
        <v>Claudio Alberto Vargas Víquez</v>
      </c>
      <c r="D11556" s="1">
        <f>+'BD1'!D11556</f>
        <v>0.16666666666666666</v>
      </c>
      <c r="E11556" s="1" t="str">
        <f>+'BD1'!E11556</f>
        <v>Profesional</v>
      </c>
      <c r="F11556" s="1" t="str">
        <f>+'BD1'!F11556</f>
        <v>Otorgamiento de permisos para quemas agropecuarias (por trámite)</v>
      </c>
      <c r="G11556" s="1" t="str">
        <f>+'BD1'!G11556</f>
        <v>Sustantiva</v>
      </c>
      <c r="H11556" s="1">
        <f>+'BD1'!H11556</f>
        <v>2.14</v>
      </c>
    </row>
    <row r="11557" spans="1:8">
      <c r="A11557" s="1" t="str">
        <f>+'BD1'!A11557</f>
        <v>Pacífico Central</v>
      </c>
      <c r="B11557" s="1" t="str">
        <f>+'BD1'!B11557</f>
        <v>Esparza</v>
      </c>
      <c r="C11557" s="1" t="str">
        <f>+'BD1'!C11557</f>
        <v>Claudio Alberto Vargas Víquez</v>
      </c>
      <c r="D11557" s="1">
        <f>+'BD1'!D11557</f>
        <v>0.16666666666666666</v>
      </c>
      <c r="E11557" s="1" t="str">
        <f>+'BD1'!E11557</f>
        <v>Profesional</v>
      </c>
      <c r="F11557" s="1" t="str">
        <f>+'BD1'!F11557</f>
        <v>Elaboración de Autoevaluación en Control Interno (acumulado efectivo por aplicación de la autoevaluación)</v>
      </c>
      <c r="G11557" s="1" t="str">
        <f>+'BD1'!G11557</f>
        <v>Administrativa</v>
      </c>
      <c r="H11557" s="1" t="str">
        <f>+'BD1'!H11557</f>
        <v>NA</v>
      </c>
    </row>
    <row r="11558" spans="1:8">
      <c r="A11558" s="1" t="str">
        <f>+'BD1'!A11558</f>
        <v>Pacífico Central</v>
      </c>
      <c r="B11558" s="1" t="str">
        <f>+'BD1'!B11558</f>
        <v>Esparza</v>
      </c>
      <c r="C11558" s="1" t="str">
        <f>+'BD1'!C11558</f>
        <v>Claudio Alberto Vargas Víquez</v>
      </c>
      <c r="D11558" s="1">
        <f>+'BD1'!D11558</f>
        <v>0.16666666666666666</v>
      </c>
      <c r="E11558" s="1" t="str">
        <f>+'BD1'!E11558</f>
        <v>Profesional</v>
      </c>
      <c r="F11558" s="1" t="str">
        <f>+'BD1'!F11558</f>
        <v>Determinación y evaluación de riesgos en SEVRIMAG (acumulado efectivo por aplicación del SEVRIMAG)</v>
      </c>
      <c r="G11558" s="1" t="str">
        <f>+'BD1'!G11558</f>
        <v>Administrativa</v>
      </c>
      <c r="H11558" s="1" t="str">
        <f>+'BD1'!H11558</f>
        <v>NA</v>
      </c>
    </row>
    <row r="11559" spans="1:8">
      <c r="A11559" s="1" t="str">
        <f>+'BD1'!A11559</f>
        <v>Pacífico Central</v>
      </c>
      <c r="B11559" s="1" t="str">
        <f>+'BD1'!B11559</f>
        <v>Esparza</v>
      </c>
      <c r="C11559" s="1" t="str">
        <f>+'BD1'!C11559</f>
        <v>Claudio Alberto Vargas Víquez</v>
      </c>
      <c r="D11559" s="1">
        <f>+'BD1'!D11559</f>
        <v>0.16666666666666666</v>
      </c>
      <c r="E11559" s="1" t="str">
        <f>+'BD1'!E11559</f>
        <v>Profesional</v>
      </c>
      <c r="F11559" s="1" t="str">
        <f>+'BD1'!F11559</f>
        <v>Seguimiento a plan de mitigación de riesgos en SEVRIMAG (acumulado efectivo por seguimiento)</v>
      </c>
      <c r="G11559" s="1" t="str">
        <f>+'BD1'!G11559</f>
        <v>Administrativa</v>
      </c>
      <c r="H11559" s="1" t="str">
        <f>+'BD1'!H11559</f>
        <v>NA</v>
      </c>
    </row>
    <row r="11560" spans="1:8">
      <c r="A11560" s="1" t="str">
        <f>+'BD1'!A11560</f>
        <v>Pacífico Central</v>
      </c>
      <c r="B11560" s="1" t="str">
        <f>+'BD1'!B11560</f>
        <v>Esparza</v>
      </c>
      <c r="C11560" s="1" t="str">
        <f>+'BD1'!C11560</f>
        <v>Claudio Alberto Vargas Víquez</v>
      </c>
      <c r="D11560" s="1">
        <f>+'BD1'!D11560</f>
        <v>0.16666666666666666</v>
      </c>
      <c r="E11560" s="1" t="str">
        <f>+'BD1'!E11560</f>
        <v>Profesional</v>
      </c>
      <c r="F11560" s="1" t="str">
        <f>+'BD1'!F11560</f>
        <v>Seguimiento a plan de mejora de la Autoevaluación en Control Interno (acumulado efectivo por seguimiento)</v>
      </c>
      <c r="G11560" s="1" t="str">
        <f>+'BD1'!G11560</f>
        <v>Administrativa</v>
      </c>
      <c r="H11560" s="1" t="str">
        <f>+'BD1'!H11560</f>
        <v>NA</v>
      </c>
    </row>
    <row r="11561" spans="1:8">
      <c r="A11561" s="1" t="str">
        <f>+'BD1'!A11561</f>
        <v>Pacífico Central</v>
      </c>
      <c r="B11561" s="1" t="str">
        <f>+'BD1'!B11561</f>
        <v>Esparza</v>
      </c>
      <c r="C11561" s="1" t="str">
        <f>+'BD1'!C11561</f>
        <v>Claudio Alberto Vargas Víquez</v>
      </c>
      <c r="D11561" s="1">
        <f>+'BD1'!D11561</f>
        <v>0.16666666666666666</v>
      </c>
      <c r="E11561" s="1" t="str">
        <f>+'BD1'!E11561</f>
        <v>Profesional</v>
      </c>
      <c r="F11561" s="1" t="str">
        <f>+'BD1'!F11561</f>
        <v>Reuniones de personal AEA (por reunión)</v>
      </c>
      <c r="G11561" s="1" t="str">
        <f>+'BD1'!G11561</f>
        <v>Administrativa</v>
      </c>
      <c r="H11561" s="1">
        <f>+'BD1'!H11561</f>
        <v>4.28</v>
      </c>
    </row>
    <row r="11562" spans="1:8">
      <c r="A11562" s="1" t="str">
        <f>+'BD1'!A11562</f>
        <v>Pacífico Central</v>
      </c>
      <c r="B11562" s="1" t="str">
        <f>+'BD1'!B11562</f>
        <v>Esparza</v>
      </c>
      <c r="C11562" s="1" t="str">
        <f>+'BD1'!C11562</f>
        <v>Claudio Alberto Vargas Víquez</v>
      </c>
      <c r="D11562" s="1">
        <f>+'BD1'!D11562</f>
        <v>0.16666666666666666</v>
      </c>
      <c r="E11562" s="1" t="str">
        <f>+'BD1'!E11562</f>
        <v>Profesional</v>
      </c>
      <c r="F11562" s="1" t="str">
        <f>+'BD1'!F11562</f>
        <v>Actualización del sistema de gestión documental y archivo (tiempo efectivo por día)</v>
      </c>
      <c r="G11562" s="1" t="str">
        <f>+'BD1'!G11562</f>
        <v>Administrativa</v>
      </c>
      <c r="H11562" s="1" t="str">
        <f>+'BD1'!H11562</f>
        <v>NA</v>
      </c>
    </row>
    <row r="11563" spans="1:8">
      <c r="A11563" s="1" t="str">
        <f>+'BD1'!A11563</f>
        <v>Pacífico Central</v>
      </c>
      <c r="B11563" s="1" t="str">
        <f>+'BD1'!B11563</f>
        <v>Esparza</v>
      </c>
      <c r="C11563" s="1" t="str">
        <f>+'BD1'!C11563</f>
        <v>Claudio Alberto Vargas Víquez</v>
      </c>
      <c r="D11563" s="1">
        <f>+'BD1'!D11563</f>
        <v>0.16666666666666666</v>
      </c>
      <c r="E11563" s="1" t="str">
        <f>+'BD1'!E11563</f>
        <v>Profesional</v>
      </c>
      <c r="F11563" s="1" t="str">
        <f>+'BD1'!F11563</f>
        <v>Actualización del sistema SisDNEA (por productor)</v>
      </c>
      <c r="G11563" s="1" t="str">
        <f>+'BD1'!G11563</f>
        <v>Administrativa</v>
      </c>
      <c r="H11563" s="1">
        <f>+'BD1'!H11563</f>
        <v>0.80249999999999999</v>
      </c>
    </row>
    <row r="11564" spans="1:8">
      <c r="A11564" s="1" t="str">
        <f>+'BD1'!A11564</f>
        <v>Pacífico Central</v>
      </c>
      <c r="B11564" s="1" t="str">
        <f>+'BD1'!B11564</f>
        <v>Esparza</v>
      </c>
      <c r="C11564" s="1" t="str">
        <f>+'BD1'!C11564</f>
        <v>Claudio Alberto Vargas Víquez</v>
      </c>
      <c r="D11564" s="1">
        <f>+'BD1'!D11564</f>
        <v>0.16666666666666666</v>
      </c>
      <c r="E11564" s="1" t="str">
        <f>+'BD1'!E11564</f>
        <v>Profesional</v>
      </c>
      <c r="F11564" s="1" t="str">
        <f>+'BD1'!F11564</f>
        <v>Seguimiento semestral de la determinación de expectativas (por seguimiento)</v>
      </c>
      <c r="G11564" s="1" t="str">
        <f>+'BD1'!G11564</f>
        <v>Administrativa</v>
      </c>
      <c r="H11564" s="1" t="str">
        <f>+'BD1'!H11564</f>
        <v>NA</v>
      </c>
    </row>
    <row r="11565" spans="1:8">
      <c r="A11565" s="1" t="str">
        <f>+'BD1'!A11565</f>
        <v>Pacífico Central</v>
      </c>
      <c r="B11565" s="1" t="str">
        <f>+'BD1'!B11565</f>
        <v>Esparza</v>
      </c>
      <c r="C11565" s="1" t="str">
        <f>+'BD1'!C11565</f>
        <v>Claudio Alberto Vargas Víquez</v>
      </c>
      <c r="D11565" s="1">
        <f>+'BD1'!D11565</f>
        <v>0.16666666666666666</v>
      </c>
      <c r="E11565" s="1" t="str">
        <f>+'BD1'!E11565</f>
        <v>Profesional</v>
      </c>
      <c r="F11565" s="1" t="str">
        <f>+'BD1'!F11565</f>
        <v>Elaboración de la evaluación del desempeño (por reunión)</v>
      </c>
      <c r="G11565" s="1" t="str">
        <f>+'BD1'!G11565</f>
        <v>Administrativa</v>
      </c>
      <c r="H11565" s="1" t="str">
        <f>+'BD1'!H11565</f>
        <v>NA</v>
      </c>
    </row>
    <row r="11566" spans="1:8">
      <c r="A11566" s="1" t="str">
        <f>+'BD1'!A11566</f>
        <v>Pacífico Central</v>
      </c>
      <c r="B11566" s="1" t="str">
        <f>+'BD1'!B11566</f>
        <v>Esparza</v>
      </c>
      <c r="C11566" s="1" t="str">
        <f>+'BD1'!C11566</f>
        <v>Claudio Alberto Vargas Víquez</v>
      </c>
      <c r="D11566" s="1">
        <f>+'BD1'!D11566</f>
        <v>0.16666666666666666</v>
      </c>
      <c r="E11566" s="1" t="str">
        <f>+'BD1'!E11566</f>
        <v>Profesional</v>
      </c>
      <c r="F11566" s="1" t="str">
        <f>+'BD1'!F11566</f>
        <v>Elaboración de inventarios de equipos, materiales e insumos (tiempo efectivo por día)</v>
      </c>
      <c r="G11566" s="1" t="str">
        <f>+'BD1'!G11566</f>
        <v>Administrativa</v>
      </c>
      <c r="H11566" s="1" t="str">
        <f>+'BD1'!H11566</f>
        <v>NA</v>
      </c>
    </row>
    <row r="11567" spans="1:8">
      <c r="A11567" s="1" t="str">
        <f>+'BD1'!A11567</f>
        <v>Pacífico Central</v>
      </c>
      <c r="B11567" s="1" t="str">
        <f>+'BD1'!B11567</f>
        <v>Esparza</v>
      </c>
      <c r="C11567" s="1" t="str">
        <f>+'BD1'!C11567</f>
        <v>Claudio Alberto Vargas Víquez</v>
      </c>
      <c r="D11567" s="1">
        <f>+'BD1'!D11567</f>
        <v>0.16666666666666666</v>
      </c>
      <c r="E11567" s="1" t="str">
        <f>+'BD1'!E11567</f>
        <v>Profesional</v>
      </c>
      <c r="F11567" s="1" t="str">
        <f>+'BD1'!F11567</f>
        <v>Atención de emergencias</v>
      </c>
      <c r="G11567" s="1" t="str">
        <f>+'BD1'!G11567</f>
        <v>Sustantiva</v>
      </c>
      <c r="H11567" s="1" t="str">
        <f>+'BD1'!H11567</f>
        <v>NA</v>
      </c>
    </row>
    <row r="11568" spans="1:8">
      <c r="A11568" s="1" t="str">
        <f>+'BD1'!A11568</f>
        <v>Pacífico Central</v>
      </c>
      <c r="B11568" s="1" t="str">
        <f>+'BD1'!B11568</f>
        <v>Esparza</v>
      </c>
      <c r="C11568" s="1" t="str">
        <f>+'BD1'!C11568</f>
        <v>Claudio Alberto Vargas Víquez</v>
      </c>
      <c r="D11568" s="1">
        <f>+'BD1'!D11568</f>
        <v>0.16666666666666666</v>
      </c>
      <c r="E11568" s="1" t="str">
        <f>+'BD1'!E11568</f>
        <v>Profesional</v>
      </c>
      <c r="F11568" s="1" t="str">
        <f>+'BD1'!F11568</f>
        <v>Trazabilidad-visita a finca (por productor)</v>
      </c>
      <c r="G11568" s="1" t="str">
        <f>+'BD1'!G11568</f>
        <v>Sustantiva</v>
      </c>
      <c r="H11568" s="1" t="str">
        <f>+'BD1'!H11568</f>
        <v>NA</v>
      </c>
    </row>
    <row r="11569" spans="1:8">
      <c r="A11569" s="1" t="str">
        <f>+'BD1'!A11569</f>
        <v>Pacífico Central</v>
      </c>
      <c r="B11569" s="1" t="str">
        <f>+'BD1'!B11569</f>
        <v>Esparza</v>
      </c>
      <c r="C11569" s="1" t="str">
        <f>+'BD1'!C11569</f>
        <v>Claudio Alberto Vargas Víquez</v>
      </c>
      <c r="D11569" s="1">
        <f>+'BD1'!D11569</f>
        <v>0.16666666666666666</v>
      </c>
      <c r="E11569" s="1" t="str">
        <f>+'BD1'!E11569</f>
        <v>Profesional</v>
      </c>
      <c r="F11569" s="1" t="str">
        <f>+'BD1'!F11569</f>
        <v>Trazabilidad-inclusión en sistema TrazarAgro (por productor)</v>
      </c>
      <c r="G11569" s="1" t="str">
        <f>+'BD1'!G11569</f>
        <v>Sustantiva</v>
      </c>
      <c r="H11569" s="1" t="str">
        <f>+'BD1'!H11569</f>
        <v>NA</v>
      </c>
    </row>
    <row r="11570" spans="1:8">
      <c r="A11570" s="1" t="str">
        <f>+'BD1'!A11570</f>
        <v>Pacífico Central</v>
      </c>
      <c r="B11570" s="1" t="str">
        <f>+'BD1'!B11570</f>
        <v>Esparza</v>
      </c>
      <c r="C11570" s="1" t="str">
        <f>+'BD1'!C11570</f>
        <v>Claudio Alberto Vargas Víquez</v>
      </c>
      <c r="D11570" s="1">
        <f>+'BD1'!D11570</f>
        <v>0.16666666666666666</v>
      </c>
      <c r="E11570" s="1" t="str">
        <f>+'BD1'!E11570</f>
        <v>Profesional</v>
      </c>
      <c r="F11570" s="1" t="str">
        <f>+'BD1'!F11570</f>
        <v>Atención al gusano barrenador (por productor)</v>
      </c>
      <c r="G11570" s="1" t="str">
        <f>+'BD1'!G11570</f>
        <v>Sustantiva</v>
      </c>
      <c r="H11570" s="1" t="str">
        <f>+'BD1'!H11570</f>
        <v>NA</v>
      </c>
    </row>
    <row r="11571" spans="1:8">
      <c r="A11571" s="1" t="str">
        <f>+'BD1'!A11571</f>
        <v>Pacífico Central</v>
      </c>
      <c r="B11571" s="1" t="str">
        <f>+'BD1'!B11571</f>
        <v>Esparza</v>
      </c>
      <c r="C11571" s="1" t="str">
        <f>+'BD1'!C11571</f>
        <v>Claudio Alberto Vargas Víquez</v>
      </c>
      <c r="D11571" s="1">
        <f>+'BD1'!D11571</f>
        <v>0.16666666666666666</v>
      </c>
      <c r="E11571" s="1" t="str">
        <f>+'BD1'!E11571</f>
        <v>Profesional</v>
      </c>
      <c r="F11571" s="1" t="str">
        <f>+'BD1'!F11571</f>
        <v>Atención en oficina (por usuario)</v>
      </c>
      <c r="G11571" s="1" t="str">
        <f>+'BD1'!G11571</f>
        <v>Sustantiva</v>
      </c>
      <c r="H11571" s="1">
        <f>+'BD1'!H11571</f>
        <v>2.14</v>
      </c>
    </row>
    <row r="11572" spans="1:8">
      <c r="A11572" s="1" t="str">
        <f>+'BD1'!A11572</f>
        <v>Pacífico Central</v>
      </c>
      <c r="B11572" s="1" t="str">
        <f>+'BD1'!B11572</f>
        <v>Esparza</v>
      </c>
      <c r="C11572" s="1" t="str">
        <f>+'BD1'!C11572</f>
        <v>Claudio Alberto Vargas Víquez</v>
      </c>
      <c r="D11572" s="1">
        <f>+'BD1'!D11572</f>
        <v>0.16666666666666666</v>
      </c>
      <c r="E11572" s="1" t="str">
        <f>+'BD1'!E11572</f>
        <v>Profesional</v>
      </c>
      <c r="F11572" s="1" t="str">
        <f>+'BD1'!F11572</f>
        <v>Búsqueda de nuevos productores (por productor)</v>
      </c>
      <c r="G11572" s="1" t="str">
        <f>+'BD1'!G11572</f>
        <v>Sustantiva</v>
      </c>
      <c r="H11572" s="1" t="str">
        <f>+'BD1'!H11572</f>
        <v>NA</v>
      </c>
    </row>
    <row r="11573" spans="1:8">
      <c r="A11573" s="1" t="str">
        <f>+'BD1'!A11573</f>
        <v>Pacífico Central</v>
      </c>
      <c r="B11573" s="1" t="str">
        <f>+'BD1'!B11573</f>
        <v>Esparza</v>
      </c>
      <c r="C11573" s="1" t="str">
        <f>+'BD1'!C11573</f>
        <v>Nadia Céspedes Barrientos</v>
      </c>
      <c r="D11573" s="1">
        <f>+'BD1'!D11573</f>
        <v>0.5</v>
      </c>
      <c r="E11573" s="1" t="str">
        <f>+'BD1'!E11573</f>
        <v>Técnico</v>
      </c>
      <c r="F11573" s="1" t="str">
        <f>+'BD1'!F11573</f>
        <v>Elaboración del diagnóstico y plan de finca de manejo a personas productoras (por productor)</v>
      </c>
      <c r="G11573" s="1" t="str">
        <f>+'BD1'!G11573</f>
        <v>Sustantiva</v>
      </c>
      <c r="H11573" s="1">
        <f>+'BD1'!H11573</f>
        <v>1.0462199999999999</v>
      </c>
    </row>
    <row r="11574" spans="1:8">
      <c r="A11574" s="1" t="str">
        <f>+'BD1'!A11574</f>
        <v>Pacífico Central</v>
      </c>
      <c r="B11574" s="1" t="str">
        <f>+'BD1'!B11574</f>
        <v>Esparza</v>
      </c>
      <c r="C11574" s="1" t="str">
        <f>+'BD1'!C11574</f>
        <v>Nadia Céspedes Barrientos</v>
      </c>
      <c r="D11574" s="1">
        <f>+'BD1'!D11574</f>
        <v>0.5</v>
      </c>
      <c r="E11574" s="1" t="str">
        <f>+'BD1'!E11574</f>
        <v>Técnico</v>
      </c>
      <c r="F11574" s="1" t="str">
        <f>+'BD1'!F11574</f>
        <v>Asistencia técnica a personas productoras (individual): visitas a finca (por productor)</v>
      </c>
      <c r="G11574" s="1" t="str">
        <f>+'BD1'!G11574</f>
        <v>Sustantiva</v>
      </c>
      <c r="H11574" s="1">
        <f>+'BD1'!H11574</f>
        <v>0.86194000000000004</v>
      </c>
    </row>
    <row r="11575" spans="1:8">
      <c r="A11575" s="1" t="str">
        <f>+'BD1'!A11575</f>
        <v>Pacífico Central</v>
      </c>
      <c r="B11575" s="1" t="str">
        <f>+'BD1'!B11575</f>
        <v>Esparza</v>
      </c>
      <c r="C11575" s="1" t="str">
        <f>+'BD1'!C11575</f>
        <v>Nadia Céspedes Barrientos</v>
      </c>
      <c r="D11575" s="1">
        <f>+'BD1'!D11575</f>
        <v>0.5</v>
      </c>
      <c r="E11575" s="1" t="str">
        <f>+'BD1'!E11575</f>
        <v>Técnico</v>
      </c>
      <c r="F11575" s="1" t="str">
        <f>+'BD1'!F11575</f>
        <v>Asistencia técnica a personas productoras (individual): atenciones virtuales y digitales (por productor)</v>
      </c>
      <c r="G11575" s="1" t="str">
        <f>+'BD1'!G11575</f>
        <v>Sustantiva</v>
      </c>
      <c r="H11575" s="1" t="str">
        <f>+'BD1'!H11575</f>
        <v>NA</v>
      </c>
    </row>
    <row r="11576" spans="1:8">
      <c r="A11576" s="1" t="str">
        <f>+'BD1'!A11576</f>
        <v>Pacífico Central</v>
      </c>
      <c r="B11576" s="1" t="str">
        <f>+'BD1'!B11576</f>
        <v>Esparza</v>
      </c>
      <c r="C11576" s="1" t="str">
        <f>+'BD1'!C11576</f>
        <v>Nadia Céspedes Barrientos</v>
      </c>
      <c r="D11576" s="1">
        <f>+'BD1'!D11576</f>
        <v>0.5</v>
      </c>
      <c r="E11576" s="1" t="str">
        <f>+'BD1'!E11576</f>
        <v>Técnico</v>
      </c>
      <c r="F11576" s="1" t="str">
        <f>+'BD1'!F11576</f>
        <v>Asistencia técnica a personas productoras (grupal): día de campo (por día en el evento)</v>
      </c>
      <c r="G11576" s="1" t="str">
        <f>+'BD1'!G11576</f>
        <v>Sustantiva</v>
      </c>
      <c r="H11576" s="1">
        <f>+'BD1'!H11576</f>
        <v>5.1716699999999998</v>
      </c>
    </row>
    <row r="11577" spans="1:8">
      <c r="A11577" s="1" t="str">
        <f>+'BD1'!A11577</f>
        <v>Pacífico Central</v>
      </c>
      <c r="B11577" s="1" t="str">
        <f>+'BD1'!B11577</f>
        <v>Esparza</v>
      </c>
      <c r="C11577" s="1" t="str">
        <f>+'BD1'!C11577</f>
        <v>Nadia Céspedes Barrientos</v>
      </c>
      <c r="D11577" s="1">
        <f>+'BD1'!D11577</f>
        <v>0.5</v>
      </c>
      <c r="E11577" s="1" t="str">
        <f>+'BD1'!E11577</f>
        <v>Técnico</v>
      </c>
      <c r="F11577" s="1" t="str">
        <f>+'BD1'!F11577</f>
        <v>Asistencia técnica a personas productoras (grupal): demostración de métodos (por evento, se puede acumular si la demostración tarda más de un día)</v>
      </c>
      <c r="G11577" s="1" t="str">
        <f>+'BD1'!G11577</f>
        <v>Sustantiva</v>
      </c>
      <c r="H11577" s="1" t="str">
        <f>+'BD1'!H11577</f>
        <v>NA</v>
      </c>
    </row>
    <row r="11578" spans="1:8">
      <c r="A11578" s="1" t="str">
        <f>+'BD1'!A11578</f>
        <v>Pacífico Central</v>
      </c>
      <c r="B11578" s="1" t="str">
        <f>+'BD1'!B11578</f>
        <v>Esparza</v>
      </c>
      <c r="C11578" s="1" t="str">
        <f>+'BD1'!C11578</f>
        <v>Nadia Céspedes Barrientos</v>
      </c>
      <c r="D11578" s="1">
        <f>+'BD1'!D11578</f>
        <v>0.5</v>
      </c>
      <c r="E11578" s="1" t="str">
        <f>+'BD1'!E11578</f>
        <v>Técnico</v>
      </c>
      <c r="F11578" s="1" t="str">
        <f>+'BD1'!F11578</f>
        <v>Asistencia técnica a personas productoras (grupal): taller (por taller)</v>
      </c>
      <c r="G11578" s="1" t="str">
        <f>+'BD1'!G11578</f>
        <v>Sustantiva</v>
      </c>
      <c r="H11578" s="1" t="str">
        <f>+'BD1'!H11578</f>
        <v>NA</v>
      </c>
    </row>
    <row r="11579" spans="1:8">
      <c r="A11579" s="1" t="str">
        <f>+'BD1'!A11579</f>
        <v>Pacífico Central</v>
      </c>
      <c r="B11579" s="1" t="str">
        <f>+'BD1'!B11579</f>
        <v>Esparza</v>
      </c>
      <c r="C11579" s="1" t="str">
        <f>+'BD1'!C11579</f>
        <v>Nadia Céspedes Barrientos</v>
      </c>
      <c r="D11579" s="1">
        <f>+'BD1'!D11579</f>
        <v>0.5</v>
      </c>
      <c r="E11579" s="1" t="str">
        <f>+'BD1'!E11579</f>
        <v>Técnico</v>
      </c>
      <c r="F11579" s="1" t="str">
        <f>+'BD1'!F11579</f>
        <v>Asistencia técnica a personas productoras (grupal): charlas (por día en el evento)</v>
      </c>
      <c r="G11579" s="1" t="str">
        <f>+'BD1'!G11579</f>
        <v>Sustantiva</v>
      </c>
      <c r="H11579" s="1" t="str">
        <f>+'BD1'!H11579</f>
        <v>NA</v>
      </c>
    </row>
    <row r="11580" spans="1:8">
      <c r="A11580" s="1" t="str">
        <f>+'BD1'!A11580</f>
        <v>Pacífico Central</v>
      </c>
      <c r="B11580" s="1" t="str">
        <f>+'BD1'!B11580</f>
        <v>Esparza</v>
      </c>
      <c r="C11580" s="1" t="str">
        <f>+'BD1'!C11580</f>
        <v>Nadia Céspedes Barrientos</v>
      </c>
      <c r="D11580" s="1">
        <f>+'BD1'!D11580</f>
        <v>0.5</v>
      </c>
      <c r="E11580" s="1" t="str">
        <f>+'BD1'!E11580</f>
        <v>Técnico</v>
      </c>
      <c r="F11580" s="1" t="str">
        <f>+'BD1'!F11580</f>
        <v>Gestión en capacitaciones con instituciones públicas o privadas (solo gestión de coordinación por evento de capacitación)</v>
      </c>
      <c r="G11580" s="1" t="str">
        <f>+'BD1'!G11580</f>
        <v>Administrativa</v>
      </c>
      <c r="H11580" s="1" t="str">
        <f>+'BD1'!H11580</f>
        <v>NA</v>
      </c>
    </row>
    <row r="11581" spans="1:8">
      <c r="A11581" s="1" t="str">
        <f>+'BD1'!A11581</f>
        <v>Pacífico Central</v>
      </c>
      <c r="B11581" s="1" t="str">
        <f>+'BD1'!B11581</f>
        <v>Esparza</v>
      </c>
      <c r="C11581" s="1" t="str">
        <f>+'BD1'!C11581</f>
        <v>Nadia Céspedes Barrientos</v>
      </c>
      <c r="D11581" s="1">
        <f>+'BD1'!D11581</f>
        <v>0.5</v>
      </c>
      <c r="E11581" s="1" t="str">
        <f>+'BD1'!E11581</f>
        <v>Técnico</v>
      </c>
      <c r="F11581" s="1" t="str">
        <f>+'BD1'!F11581</f>
        <v>Aplicación de la herramienta de medición del nivel de gestión empresarial y organizacional (por organización)</v>
      </c>
      <c r="G11581" s="1" t="str">
        <f>+'BD1'!G11581</f>
        <v>Sustantiva</v>
      </c>
      <c r="H11581" s="1">
        <f>+'BD1'!H11581</f>
        <v>3.1208300000000002</v>
      </c>
    </row>
    <row r="11582" spans="1:8">
      <c r="A11582" s="1" t="str">
        <f>+'BD1'!A11582</f>
        <v>Pacífico Central</v>
      </c>
      <c r="B11582" s="1" t="str">
        <f>+'BD1'!B11582</f>
        <v>Esparza</v>
      </c>
      <c r="C11582" s="1" t="str">
        <f>+'BD1'!C11582</f>
        <v>Nadia Céspedes Barrientos</v>
      </c>
      <c r="D11582" s="1">
        <f>+'BD1'!D11582</f>
        <v>0.5</v>
      </c>
      <c r="E11582" s="1" t="str">
        <f>+'BD1'!E11582</f>
        <v>Técnico</v>
      </c>
      <c r="F11582" s="1" t="str">
        <f>+'BD1'!F11582</f>
        <v>Elaboración y ejecución del plan de trabajo (por organización)</v>
      </c>
      <c r="G11582" s="1" t="str">
        <f>+'BD1'!G11582</f>
        <v>Sustantiva</v>
      </c>
      <c r="H11582" s="1">
        <f>+'BD1'!H11582</f>
        <v>3.1208300000000002</v>
      </c>
    </row>
    <row r="11583" spans="1:8">
      <c r="A11583" s="1" t="str">
        <f>+'BD1'!A11583</f>
        <v>Pacífico Central</v>
      </c>
      <c r="B11583" s="1" t="str">
        <f>+'BD1'!B11583</f>
        <v>Esparza</v>
      </c>
      <c r="C11583" s="1" t="str">
        <f>+'BD1'!C11583</f>
        <v>Nadia Céspedes Barrientos</v>
      </c>
      <c r="D11583" s="1">
        <f>+'BD1'!D11583</f>
        <v>0.5</v>
      </c>
      <c r="E11583" s="1" t="str">
        <f>+'BD1'!E11583</f>
        <v>Técnico</v>
      </c>
      <c r="F11583" s="1" t="str">
        <f>+'BD1'!F11583</f>
        <v>Visitas de seguimiento al plan de trabajo (por visita por organización)</v>
      </c>
      <c r="G11583" s="1" t="str">
        <f>+'BD1'!G11583</f>
        <v>Sustantiva</v>
      </c>
      <c r="H11583" s="1">
        <f>+'BD1'!H11583</f>
        <v>2.14</v>
      </c>
    </row>
    <row r="11584" spans="1:8">
      <c r="A11584" s="1" t="str">
        <f>+'BD1'!A11584</f>
        <v>Pacífico Central</v>
      </c>
      <c r="B11584" s="1" t="str">
        <f>+'BD1'!B11584</f>
        <v>Esparza</v>
      </c>
      <c r="C11584" s="1" t="str">
        <f>+'BD1'!C11584</f>
        <v>Nadia Céspedes Barrientos</v>
      </c>
      <c r="D11584" s="1">
        <f>+'BD1'!D11584</f>
        <v>0.5</v>
      </c>
      <c r="E11584" s="1" t="str">
        <f>+'BD1'!E11584</f>
        <v>Técnico</v>
      </c>
      <c r="F11584" s="1" t="str">
        <f>+'BD1'!F11584</f>
        <v>Reporte del plan de trabajo anual (por reporte por organización)</v>
      </c>
      <c r="G11584" s="1" t="str">
        <f>+'BD1'!G11584</f>
        <v>Sustantiva</v>
      </c>
      <c r="H11584" s="1" t="str">
        <f>+'BD1'!H11584</f>
        <v>NA</v>
      </c>
    </row>
    <row r="11585" spans="1:8">
      <c r="A11585" s="1" t="str">
        <f>+'BD1'!A11585</f>
        <v>Pacífico Central</v>
      </c>
      <c r="B11585" s="1" t="str">
        <f>+'BD1'!B11585</f>
        <v>Esparza</v>
      </c>
      <c r="C11585" s="1" t="str">
        <f>+'BD1'!C11585</f>
        <v>Nadia Céspedes Barrientos</v>
      </c>
      <c r="D11585" s="1">
        <f>+'BD1'!D11585</f>
        <v>0.5</v>
      </c>
      <c r="E11585" s="1" t="str">
        <f>+'BD1'!E11585</f>
        <v>Técnico</v>
      </c>
      <c r="F11585" s="1" t="str">
        <f>+'BD1'!F11585</f>
        <v>NAMA (café): muestreo y toma de datos en finca (por productor)</v>
      </c>
      <c r="G11585" s="1" t="str">
        <f>+'BD1'!G11585</f>
        <v>Sustantiva</v>
      </c>
      <c r="H11585" s="1" t="str">
        <f>+'BD1'!H11585</f>
        <v>NA</v>
      </c>
    </row>
    <row r="11586" spans="1:8">
      <c r="A11586" s="1" t="str">
        <f>+'BD1'!A11586</f>
        <v>Pacífico Central</v>
      </c>
      <c r="B11586" s="1" t="str">
        <f>+'BD1'!B11586</f>
        <v>Esparza</v>
      </c>
      <c r="C11586" s="1" t="str">
        <f>+'BD1'!C11586</f>
        <v>Nadia Céspedes Barrientos</v>
      </c>
      <c r="D11586" s="1">
        <f>+'BD1'!D11586</f>
        <v>0.5</v>
      </c>
      <c r="E11586" s="1" t="str">
        <f>+'BD1'!E11586</f>
        <v>Técnico</v>
      </c>
      <c r="F11586" s="1" t="str">
        <f>+'BD1'!F11586</f>
        <v>NAMA (café): inclusión de datos al SisDNEA (por productor)</v>
      </c>
      <c r="G11586" s="1" t="str">
        <f>+'BD1'!G11586</f>
        <v>Sustantiva</v>
      </c>
      <c r="H11586" s="1" t="str">
        <f>+'BD1'!H11586</f>
        <v>NA</v>
      </c>
    </row>
    <row r="11587" spans="1:8">
      <c r="A11587" s="1" t="str">
        <f>+'BD1'!A11587</f>
        <v>Pacífico Central</v>
      </c>
      <c r="B11587" s="1" t="str">
        <f>+'BD1'!B11587</f>
        <v>Esparza</v>
      </c>
      <c r="C11587" s="1" t="str">
        <f>+'BD1'!C11587</f>
        <v>Nadia Céspedes Barrientos</v>
      </c>
      <c r="D11587" s="1">
        <f>+'BD1'!D11587</f>
        <v>0.5</v>
      </c>
      <c r="E11587" s="1" t="str">
        <f>+'BD1'!E11587</f>
        <v>Técnico</v>
      </c>
      <c r="F11587" s="1" t="str">
        <f>+'BD1'!F11587</f>
        <v>NAMA (café): entrega de constancia de verificación del MRV a la persona productora (por productor)</v>
      </c>
      <c r="G11587" s="1" t="str">
        <f>+'BD1'!G11587</f>
        <v>Sustantiva</v>
      </c>
      <c r="H11587" s="1" t="str">
        <f>+'BD1'!H11587</f>
        <v>NA</v>
      </c>
    </row>
    <row r="11588" spans="1:8">
      <c r="A11588" s="1" t="str">
        <f>+'BD1'!A11588</f>
        <v>Pacífico Central</v>
      </c>
      <c r="B11588" s="1" t="str">
        <f>+'BD1'!B11588</f>
        <v>Esparza</v>
      </c>
      <c r="C11588" s="1" t="str">
        <f>+'BD1'!C11588</f>
        <v>Nadia Céspedes Barrientos</v>
      </c>
      <c r="D11588" s="1">
        <f>+'BD1'!D11588</f>
        <v>0.5</v>
      </c>
      <c r="E11588" s="1" t="str">
        <f>+'BD1'!E11588</f>
        <v>Técnico</v>
      </c>
      <c r="F11588" s="1" t="str">
        <f>+'BD1'!F11588</f>
        <v>NAMA (ganadería): muestreo y toma de datos en finca (por productor)</v>
      </c>
      <c r="G11588" s="1" t="str">
        <f>+'BD1'!G11588</f>
        <v>Sustantiva</v>
      </c>
      <c r="H11588" s="1">
        <f>+'BD1'!H11588</f>
        <v>1.605</v>
      </c>
    </row>
    <row r="11589" spans="1:8">
      <c r="A11589" s="1" t="str">
        <f>+'BD1'!A11589</f>
        <v>Pacífico Central</v>
      </c>
      <c r="B11589" s="1" t="str">
        <f>+'BD1'!B11589</f>
        <v>Esparza</v>
      </c>
      <c r="C11589" s="1" t="str">
        <f>+'BD1'!C11589</f>
        <v>Nadia Céspedes Barrientos</v>
      </c>
      <c r="D11589" s="1">
        <f>+'BD1'!D11589</f>
        <v>0.5</v>
      </c>
      <c r="E11589" s="1" t="str">
        <f>+'BD1'!E11589</f>
        <v>Técnico</v>
      </c>
      <c r="F11589" s="1" t="str">
        <f>+'BD1'!F11589</f>
        <v>NAMA (ganadería): inclusión de datos al SisDNEA (por productor)</v>
      </c>
      <c r="G11589" s="1" t="str">
        <f>+'BD1'!G11589</f>
        <v>Sustantiva</v>
      </c>
      <c r="H11589" s="1">
        <f>+'BD1'!H11589</f>
        <v>0.80249999999999999</v>
      </c>
    </row>
    <row r="11590" spans="1:8">
      <c r="A11590" s="1" t="str">
        <f>+'BD1'!A11590</f>
        <v>Pacífico Central</v>
      </c>
      <c r="B11590" s="1" t="str">
        <f>+'BD1'!B11590</f>
        <v>Esparza</v>
      </c>
      <c r="C11590" s="1" t="str">
        <f>+'BD1'!C11590</f>
        <v>Nadia Céspedes Barrientos</v>
      </c>
      <c r="D11590" s="1">
        <f>+'BD1'!D11590</f>
        <v>0.5</v>
      </c>
      <c r="E11590" s="1" t="str">
        <f>+'BD1'!E11590</f>
        <v>Técnico</v>
      </c>
      <c r="F11590" s="1" t="str">
        <f>+'BD1'!F11590</f>
        <v>NAMA (ganadería): entrega de constancia de verificación del MRV a la persona productora (por productor)</v>
      </c>
      <c r="G11590" s="1" t="str">
        <f>+'BD1'!G11590</f>
        <v>Sustantiva</v>
      </c>
      <c r="H11590" s="1" t="str">
        <f>+'BD1'!H11590</f>
        <v>NA</v>
      </c>
    </row>
    <row r="11591" spans="1:8">
      <c r="A11591" s="1" t="str">
        <f>+'BD1'!A11591</f>
        <v>Pacífico Central</v>
      </c>
      <c r="B11591" s="1" t="str">
        <f>+'BD1'!B11591</f>
        <v>Esparza</v>
      </c>
      <c r="C11591" s="1" t="str">
        <f>+'BD1'!C11591</f>
        <v>Nadia Céspedes Barrientos</v>
      </c>
      <c r="D11591" s="1">
        <f>+'BD1'!D11591</f>
        <v>0.5</v>
      </c>
      <c r="E11591" s="1" t="str">
        <f>+'BD1'!E11591</f>
        <v>Técnico</v>
      </c>
      <c r="F11591" s="1" t="str">
        <f>+'BD1'!F11591</f>
        <v>Producción sostenible: elaboración de la herramienta Tu Modelo, en el SisDNEA (por productor)</v>
      </c>
      <c r="G11591" s="1" t="str">
        <f>+'BD1'!G11591</f>
        <v>Sustantiva</v>
      </c>
      <c r="H11591" s="1" t="str">
        <f>+'BD1'!H11591</f>
        <v>NA</v>
      </c>
    </row>
    <row r="11592" spans="1:8">
      <c r="A11592" s="1" t="str">
        <f>+'BD1'!A11592</f>
        <v>Pacífico Central</v>
      </c>
      <c r="B11592" s="1" t="str">
        <f>+'BD1'!B11592</f>
        <v>Esparza</v>
      </c>
      <c r="C11592" s="1" t="str">
        <f>+'BD1'!C11592</f>
        <v>Nadia Céspedes Barrientos</v>
      </c>
      <c r="D11592" s="1">
        <f>+'BD1'!D11592</f>
        <v>0.5</v>
      </c>
      <c r="E11592" s="1" t="str">
        <f>+'BD1'!E11592</f>
        <v>Técnico</v>
      </c>
      <c r="F11592" s="1" t="str">
        <f>+'BD1'!F11592</f>
        <v>Producción sostenible: entregar certificado al productor e incluirlo en el expediente físico (por productor)</v>
      </c>
      <c r="G11592" s="1" t="str">
        <f>+'BD1'!G11592</f>
        <v>Sustantiva</v>
      </c>
      <c r="H11592" s="1" t="str">
        <f>+'BD1'!H11592</f>
        <v>NA</v>
      </c>
    </row>
    <row r="11593" spans="1:8">
      <c r="A11593" s="1" t="str">
        <f>+'BD1'!A11593</f>
        <v>Pacífico Central</v>
      </c>
      <c r="B11593" s="1" t="str">
        <f>+'BD1'!B11593</f>
        <v>Esparza</v>
      </c>
      <c r="C11593" s="1" t="str">
        <f>+'BD1'!C11593</f>
        <v>Nadia Céspedes Barrientos</v>
      </c>
      <c r="D11593" s="1">
        <f>+'BD1'!D11593</f>
        <v>0.5</v>
      </c>
      <c r="E11593" s="1" t="str">
        <f>+'BD1'!E11593</f>
        <v>Técnico</v>
      </c>
      <c r="F11593" s="1" t="str">
        <f>+'BD1'!F11593</f>
        <v>RBAyP y RBAO: divulgación del programa de incentivos (por acción de divulgación)</v>
      </c>
      <c r="G11593" s="1" t="str">
        <f>+'BD1'!G11593</f>
        <v>Sustantiva</v>
      </c>
      <c r="H11593" s="1" t="str">
        <f>+'BD1'!H11593</f>
        <v>NA</v>
      </c>
    </row>
    <row r="11594" spans="1:8">
      <c r="A11594" s="1" t="str">
        <f>+'BD1'!A11594</f>
        <v>Pacífico Central</v>
      </c>
      <c r="B11594" s="1" t="str">
        <f>+'BD1'!B11594</f>
        <v>Esparza</v>
      </c>
      <c r="C11594" s="1" t="str">
        <f>+'BD1'!C11594</f>
        <v>Nadia Céspedes Barrientos</v>
      </c>
      <c r="D11594" s="1">
        <f>+'BD1'!D11594</f>
        <v>0.5</v>
      </c>
      <c r="E11594" s="1" t="str">
        <f>+'BD1'!E11594</f>
        <v>Técnico</v>
      </c>
      <c r="F11594" s="1" t="str">
        <f>+'BD1'!F11594</f>
        <v>RBAyP y RBAO: completar formularios para recibir incentivos económicos (por productor)</v>
      </c>
      <c r="G11594" s="1" t="str">
        <f>+'BD1'!G11594</f>
        <v>Sustantiva</v>
      </c>
      <c r="H11594" s="1" t="str">
        <f>+'BD1'!H11594</f>
        <v>NA</v>
      </c>
    </row>
    <row r="11595" spans="1:8">
      <c r="A11595" s="1" t="str">
        <f>+'BD1'!A11595</f>
        <v>Pacífico Central</v>
      </c>
      <c r="B11595" s="1" t="str">
        <f>+'BD1'!B11595</f>
        <v>Esparza</v>
      </c>
      <c r="C11595" s="1" t="str">
        <f>+'BD1'!C11595</f>
        <v>Nadia Céspedes Barrientos</v>
      </c>
      <c r="D11595" s="1">
        <f>+'BD1'!D11595</f>
        <v>0.5</v>
      </c>
      <c r="E11595" s="1" t="str">
        <f>+'BD1'!E11595</f>
        <v>Técnico</v>
      </c>
      <c r="F11595" s="1" t="str">
        <f>+'BD1'!F11595</f>
        <v>RBAyP y RBAO: revisión de las solicitudes del programa de incentivos económicos (por productor)</v>
      </c>
      <c r="G11595" s="1" t="str">
        <f>+'BD1'!G11595</f>
        <v>Sustantiva</v>
      </c>
      <c r="H11595" s="1" t="str">
        <f>+'BD1'!H11595</f>
        <v>NA</v>
      </c>
    </row>
    <row r="11596" spans="1:8">
      <c r="A11596" s="1" t="str">
        <f>+'BD1'!A11596</f>
        <v>Pacífico Central</v>
      </c>
      <c r="B11596" s="1" t="str">
        <f>+'BD1'!B11596</f>
        <v>Esparza</v>
      </c>
      <c r="C11596" s="1" t="str">
        <f>+'BD1'!C11596</f>
        <v>Nadia Céspedes Barrientos</v>
      </c>
      <c r="D11596" s="1">
        <f>+'BD1'!D11596</f>
        <v>0.5</v>
      </c>
      <c r="E11596" s="1" t="str">
        <f>+'BD1'!E11596</f>
        <v>Técnico</v>
      </c>
      <c r="F11596" s="1" t="str">
        <f>+'BD1'!F11596</f>
        <v>RBAyP y RBAO: visita a finca para verificación (por visita por productor)</v>
      </c>
      <c r="G11596" s="1" t="str">
        <f>+'BD1'!G11596</f>
        <v>Sustantiva</v>
      </c>
      <c r="H11596" s="1" t="str">
        <f>+'BD1'!H11596</f>
        <v>NA</v>
      </c>
    </row>
    <row r="11597" spans="1:8">
      <c r="A11597" s="1" t="str">
        <f>+'BD1'!A11597</f>
        <v>Pacífico Central</v>
      </c>
      <c r="B11597" s="1" t="str">
        <f>+'BD1'!B11597</f>
        <v>Esparza</v>
      </c>
      <c r="C11597" s="1" t="str">
        <f>+'BD1'!C11597</f>
        <v>Nadia Céspedes Barrientos</v>
      </c>
      <c r="D11597" s="1">
        <f>+'BD1'!D11597</f>
        <v>0.5</v>
      </c>
      <c r="E11597" s="1" t="str">
        <f>+'BD1'!E11597</f>
        <v>Técnico</v>
      </c>
      <c r="F11597" s="1" t="str">
        <f>+'BD1'!F11597</f>
        <v>Productores ocasionales: asistencia técnica individual (por productor)</v>
      </c>
      <c r="G11597" s="1" t="str">
        <f>+'BD1'!G11597</f>
        <v>Sustantiva</v>
      </c>
      <c r="H11597" s="1">
        <f>+'BD1'!H11597</f>
        <v>0.57957999999999998</v>
      </c>
    </row>
    <row r="11598" spans="1:8">
      <c r="A11598" s="1" t="str">
        <f>+'BD1'!A11598</f>
        <v>Pacífico Central</v>
      </c>
      <c r="B11598" s="1" t="str">
        <f>+'BD1'!B11598</f>
        <v>Esparza</v>
      </c>
      <c r="C11598" s="1" t="str">
        <f>+'BD1'!C11598</f>
        <v>Nadia Céspedes Barrientos</v>
      </c>
      <c r="D11598" s="1">
        <f>+'BD1'!D11598</f>
        <v>0.5</v>
      </c>
      <c r="E11598" s="1" t="str">
        <f>+'BD1'!E11598</f>
        <v>Técnico</v>
      </c>
      <c r="F11598" s="1" t="str">
        <f>+'BD1'!F11598</f>
        <v>Productores ocasionales: asistencia técnica grupal (por asistencia a grupo)</v>
      </c>
      <c r="G11598" s="1" t="str">
        <f>+'BD1'!G11598</f>
        <v>Sustantiva</v>
      </c>
      <c r="H11598" s="1">
        <f>+'BD1'!H11598</f>
        <v>1.3315600000000001</v>
      </c>
    </row>
    <row r="11599" spans="1:8">
      <c r="A11599" s="1" t="str">
        <f>+'BD1'!A11599</f>
        <v>Pacífico Central</v>
      </c>
      <c r="B11599" s="1" t="str">
        <f>+'BD1'!B11599</f>
        <v>Esparza</v>
      </c>
      <c r="C11599" s="1" t="str">
        <f>+'BD1'!C11599</f>
        <v>Nadia Céspedes Barrientos</v>
      </c>
      <c r="D11599" s="1">
        <f>+'BD1'!D11599</f>
        <v>0.5</v>
      </c>
      <c r="E11599" s="1" t="str">
        <f>+'BD1'!E11599</f>
        <v>Técnico</v>
      </c>
      <c r="F11599" s="1" t="str">
        <f>+'BD1'!F11599</f>
        <v>Productores ocasionales: servicios de extensión de información digitales y virtuales (por productor)</v>
      </c>
      <c r="G11599" s="1" t="str">
        <f>+'BD1'!G11599</f>
        <v>Sustantiva</v>
      </c>
      <c r="H11599" s="1" t="str">
        <f>+'BD1'!H11599</f>
        <v>NA</v>
      </c>
    </row>
    <row r="11600" spans="1:8">
      <c r="A11600" s="1" t="str">
        <f>+'BD1'!A11600</f>
        <v>Pacífico Central</v>
      </c>
      <c r="B11600" s="1" t="str">
        <f>+'BD1'!B11600</f>
        <v>Esparza</v>
      </c>
      <c r="C11600" s="1" t="str">
        <f>+'BD1'!C11600</f>
        <v>Nadia Céspedes Barrientos</v>
      </c>
      <c r="D11600" s="1">
        <f>+'BD1'!D11600</f>
        <v>0.5</v>
      </c>
      <c r="E11600" s="1" t="str">
        <f>+'BD1'!E11600</f>
        <v>Técnico</v>
      </c>
      <c r="F11600" s="1" t="str">
        <f>+'BD1'!F11600</f>
        <v>Proyectos financiados con fondos públicos y transferencia MAG: apoyo en la formulación de proyectos de personas productoras (acumulado efectivo por proyecto)</v>
      </c>
      <c r="G11600" s="1" t="str">
        <f>+'BD1'!G11600</f>
        <v>Sustantiva</v>
      </c>
      <c r="H11600" s="1">
        <f>+'BD1'!H11600</f>
        <v>51.716670000000001</v>
      </c>
    </row>
    <row r="11601" spans="1:8">
      <c r="A11601" s="1" t="str">
        <f>+'BD1'!A11601</f>
        <v>Pacífico Central</v>
      </c>
      <c r="B11601" s="1" t="str">
        <f>+'BD1'!B11601</f>
        <v>Esparza</v>
      </c>
      <c r="C11601" s="1" t="str">
        <f>+'BD1'!C11601</f>
        <v>Nadia Céspedes Barrientos</v>
      </c>
      <c r="D11601" s="1">
        <f>+'BD1'!D11601</f>
        <v>0.5</v>
      </c>
      <c r="E11601" s="1" t="str">
        <f>+'BD1'!E11601</f>
        <v>Técnico</v>
      </c>
      <c r="F11601" s="1" t="str">
        <f>+'BD1'!F11601</f>
        <v>Proyectos financiados con fondos públicos y transferencia MAG: apoyo en la formulación de proyectos de organizaciones (acumulado efectivo por proyecto)</v>
      </c>
      <c r="G11601" s="1" t="str">
        <f>+'BD1'!G11601</f>
        <v>Sustantiva</v>
      </c>
      <c r="H11601" s="1" t="str">
        <f>+'BD1'!H11601</f>
        <v>NA</v>
      </c>
    </row>
    <row r="11602" spans="1:8">
      <c r="A11602" s="1" t="str">
        <f>+'BD1'!A11602</f>
        <v>Pacífico Central</v>
      </c>
      <c r="B11602" s="1" t="str">
        <f>+'BD1'!B11602</f>
        <v>Esparza</v>
      </c>
      <c r="C11602" s="1" t="str">
        <f>+'BD1'!C11602</f>
        <v>Nadia Céspedes Barrientos</v>
      </c>
      <c r="D11602" s="1">
        <f>+'BD1'!D11602</f>
        <v>0.5</v>
      </c>
      <c r="E11602" s="1" t="str">
        <f>+'BD1'!E11602</f>
        <v>Técnico</v>
      </c>
      <c r="F11602" s="1" t="str">
        <f>+'BD1'!F11602</f>
        <v>Proyectos financiados con fondos públicos: seguimiento técnico (por visita a proyecto)</v>
      </c>
      <c r="G11602" s="1" t="str">
        <f>+'BD1'!G11602</f>
        <v>Sustantiva</v>
      </c>
      <c r="H11602" s="1" t="str">
        <f>+'BD1'!H11602</f>
        <v>NA</v>
      </c>
    </row>
    <row r="11603" spans="1:8">
      <c r="A11603" s="1" t="str">
        <f>+'BD1'!A11603</f>
        <v>Pacífico Central</v>
      </c>
      <c r="B11603" s="1" t="str">
        <f>+'BD1'!B11603</f>
        <v>Esparza</v>
      </c>
      <c r="C11603" s="1" t="str">
        <f>+'BD1'!C11603</f>
        <v>Nadia Céspedes Barrientos</v>
      </c>
      <c r="D11603" s="1">
        <f>+'BD1'!D11603</f>
        <v>0.5</v>
      </c>
      <c r="E11603" s="1" t="str">
        <f>+'BD1'!E11603</f>
        <v>Técnico</v>
      </c>
      <c r="F11603" s="1" t="str">
        <f>+'BD1'!F11603</f>
        <v>Elaboración de informes trimestrales, semestrales y anuales PAO (por informe)</v>
      </c>
      <c r="G11603" s="1" t="str">
        <f>+'BD1'!G11603</f>
        <v>Administrativa</v>
      </c>
      <c r="H11603" s="1">
        <f>+'BD1'!H11603</f>
        <v>20.508330000000001</v>
      </c>
    </row>
    <row r="11604" spans="1:8">
      <c r="A11604" s="1" t="str">
        <f>+'BD1'!A11604</f>
        <v>Pacífico Central</v>
      </c>
      <c r="B11604" s="1" t="str">
        <f>+'BD1'!B11604</f>
        <v>Esparza</v>
      </c>
      <c r="C11604" s="1" t="str">
        <f>+'BD1'!C11604</f>
        <v>Nadia Céspedes Barrientos</v>
      </c>
      <c r="D11604" s="1">
        <f>+'BD1'!D11604</f>
        <v>0.5</v>
      </c>
      <c r="E11604" s="1" t="str">
        <f>+'BD1'!E11604</f>
        <v>Técnico</v>
      </c>
      <c r="F11604" s="1" t="str">
        <f>+'BD1'!F11604</f>
        <v>Seguimiento a los PAO de los funcionarios a su cargo (por funcionario)</v>
      </c>
      <c r="G11604" s="1" t="str">
        <f>+'BD1'!G11604</f>
        <v>Administrativa</v>
      </c>
      <c r="H11604" s="1" t="str">
        <f>+'BD1'!H11604</f>
        <v>NA</v>
      </c>
    </row>
    <row r="11605" spans="1:8">
      <c r="A11605" s="1" t="str">
        <f>+'BD1'!A11605</f>
        <v>Pacífico Central</v>
      </c>
      <c r="B11605" s="1" t="str">
        <f>+'BD1'!B11605</f>
        <v>Esparza</v>
      </c>
      <c r="C11605" s="1" t="str">
        <f>+'BD1'!C11605</f>
        <v>Nadia Céspedes Barrientos</v>
      </c>
      <c r="D11605" s="1">
        <f>+'BD1'!D11605</f>
        <v>0.5</v>
      </c>
      <c r="E11605" s="1" t="str">
        <f>+'BD1'!E11605</f>
        <v>Técnico</v>
      </c>
      <c r="F11605" s="1" t="str">
        <f>+'BD1'!F11605</f>
        <v>Inscripción y actualización de PYMPA (por productor)</v>
      </c>
      <c r="G11605" s="1" t="str">
        <f>+'BD1'!G11605</f>
        <v>Sustantiva</v>
      </c>
      <c r="H11605" s="1">
        <f>+'BD1'!H11605</f>
        <v>0.50527999999999995</v>
      </c>
    </row>
    <row r="11606" spans="1:8">
      <c r="A11606" s="1" t="str">
        <f>+'BD1'!A11606</f>
        <v>Pacífico Central</v>
      </c>
      <c r="B11606" s="1" t="str">
        <f>+'BD1'!B11606</f>
        <v>Esparza</v>
      </c>
      <c r="C11606" s="1" t="str">
        <f>+'BD1'!C11606</f>
        <v>Nadia Céspedes Barrientos</v>
      </c>
      <c r="D11606" s="1">
        <f>+'BD1'!D11606</f>
        <v>0.5</v>
      </c>
      <c r="E11606" s="1" t="str">
        <f>+'BD1'!E11606</f>
        <v>Técnico</v>
      </c>
      <c r="F11606" s="1" t="str">
        <f>+'BD1'!F11606</f>
        <v>Certificaciones para la Declaración de Bienes Inmuebles ante las municipalidades (por trámite)</v>
      </c>
      <c r="G11606" s="1" t="str">
        <f>+'BD1'!G11606</f>
        <v>Sustantiva</v>
      </c>
      <c r="H11606" s="1" t="str">
        <f>+'BD1'!H11606</f>
        <v>NA</v>
      </c>
    </row>
    <row r="11607" spans="1:8">
      <c r="A11607" s="1" t="str">
        <f>+'BD1'!A11607</f>
        <v>Pacífico Central</v>
      </c>
      <c r="B11607" s="1" t="str">
        <f>+'BD1'!B11607</f>
        <v>Esparza</v>
      </c>
      <c r="C11607" s="1" t="str">
        <f>+'BD1'!C11607</f>
        <v>Nadia Céspedes Barrientos</v>
      </c>
      <c r="D11607" s="1">
        <f>+'BD1'!D11607</f>
        <v>0.5</v>
      </c>
      <c r="E11607" s="1" t="str">
        <f>+'BD1'!E11607</f>
        <v>Técnico</v>
      </c>
      <c r="F11607" s="1" t="str">
        <f>+'BD1'!F11607</f>
        <v>Participación en reuniones EREA (por reunión)</v>
      </c>
      <c r="G11607" s="1" t="str">
        <f>+'BD1'!G11607</f>
        <v>Administrativa</v>
      </c>
      <c r="H11607" s="1">
        <f>+'BD1'!H11607</f>
        <v>6.42</v>
      </c>
    </row>
    <row r="11608" spans="1:8">
      <c r="A11608" s="1" t="str">
        <f>+'BD1'!A11608</f>
        <v>Pacífico Central</v>
      </c>
      <c r="B11608" s="1" t="str">
        <f>+'BD1'!B11608</f>
        <v>Esparza</v>
      </c>
      <c r="C11608" s="1" t="str">
        <f>+'BD1'!C11608</f>
        <v>Nadia Céspedes Barrientos</v>
      </c>
      <c r="D11608" s="1">
        <f>+'BD1'!D11608</f>
        <v>0.5</v>
      </c>
      <c r="E11608" s="1" t="str">
        <f>+'BD1'!E11608</f>
        <v>Técnico</v>
      </c>
      <c r="F11608" s="1" t="str">
        <f>+'BD1'!F11608</f>
        <v>Participación en grupos técnicos o comisiones (por reunión)</v>
      </c>
      <c r="G11608" s="1" t="str">
        <f>+'BD1'!G11608</f>
        <v>Sustantiva</v>
      </c>
      <c r="H11608" s="1">
        <f>+'BD1'!H11608</f>
        <v>5.35</v>
      </c>
    </row>
    <row r="11609" spans="1:8">
      <c r="A11609" s="1" t="str">
        <f>+'BD1'!A11609</f>
        <v>Pacífico Central</v>
      </c>
      <c r="B11609" s="1" t="str">
        <f>+'BD1'!B11609</f>
        <v>Esparza</v>
      </c>
      <c r="C11609" s="1" t="str">
        <f>+'BD1'!C11609</f>
        <v>Nadia Céspedes Barrientos</v>
      </c>
      <c r="D11609" s="1">
        <f>+'BD1'!D11609</f>
        <v>0.5</v>
      </c>
      <c r="E11609" s="1" t="str">
        <f>+'BD1'!E11609</f>
        <v>Técnico</v>
      </c>
      <c r="F11609" s="1" t="str">
        <f>+'BD1'!F11609</f>
        <v>Participación en capacitaciones técnicas (por capacitación)</v>
      </c>
      <c r="G11609" s="1" t="str">
        <f>+'BD1'!G11609</f>
        <v>Administrativa</v>
      </c>
      <c r="H11609" s="1">
        <f>+'BD1'!H11609</f>
        <v>7.3116700000000003</v>
      </c>
    </row>
    <row r="11610" spans="1:8">
      <c r="A11610" s="1" t="str">
        <f>+'BD1'!A11610</f>
        <v>Pacífico Central</v>
      </c>
      <c r="B11610" s="1" t="str">
        <f>+'BD1'!B11610</f>
        <v>Esparza</v>
      </c>
      <c r="C11610" s="1" t="str">
        <f>+'BD1'!C11610</f>
        <v>Nadia Céspedes Barrientos</v>
      </c>
      <c r="D11610" s="1">
        <f>+'BD1'!D11610</f>
        <v>0.5</v>
      </c>
      <c r="E11610" s="1" t="str">
        <f>+'BD1'!E11610</f>
        <v>Técnico</v>
      </c>
      <c r="F11610" s="1" t="str">
        <f>+'BD1'!F11610</f>
        <v xml:space="preserve">Participación en charlas y sesiones técnicas, de trabajo y de actualización de conocimiento (por evento) </v>
      </c>
      <c r="G11610" s="1" t="str">
        <f>+'BD1'!G11610</f>
        <v>Administrativa</v>
      </c>
      <c r="H11610" s="1">
        <f>+'BD1'!H11610</f>
        <v>3.3883299999999998</v>
      </c>
    </row>
    <row r="11611" spans="1:8">
      <c r="A11611" s="1" t="str">
        <f>+'BD1'!A11611</f>
        <v>Pacífico Central</v>
      </c>
      <c r="B11611" s="1" t="str">
        <f>+'BD1'!B11611</f>
        <v>Esparza</v>
      </c>
      <c r="C11611" s="1" t="str">
        <f>+'BD1'!C11611</f>
        <v>Nadia Céspedes Barrientos</v>
      </c>
      <c r="D11611" s="1">
        <f>+'BD1'!D11611</f>
        <v>0.5</v>
      </c>
      <c r="E11611" s="1" t="str">
        <f>+'BD1'!E11611</f>
        <v>Técnico</v>
      </c>
      <c r="F11611" s="1" t="str">
        <f>+'BD1'!F11611</f>
        <v>Aplicación de censos y apoyo en sondeo de precios de insumos agropecuarios (por censo o sondeo)</v>
      </c>
      <c r="G11611" s="1" t="str">
        <f>+'BD1'!G11611</f>
        <v>Sustantiva</v>
      </c>
      <c r="H11611" s="1" t="str">
        <f>+'BD1'!H11611</f>
        <v>NA</v>
      </c>
    </row>
    <row r="11612" spans="1:8">
      <c r="A11612" s="1" t="str">
        <f>+'BD1'!A11612</f>
        <v>Pacífico Central</v>
      </c>
      <c r="B11612" s="1" t="str">
        <f>+'BD1'!B11612</f>
        <v>Esparza</v>
      </c>
      <c r="C11612" s="1" t="str">
        <f>+'BD1'!C11612</f>
        <v>Nadia Céspedes Barrientos</v>
      </c>
      <c r="D11612" s="1">
        <f>+'BD1'!D11612</f>
        <v>0.5</v>
      </c>
      <c r="E11612" s="1" t="str">
        <f>+'BD1'!E11612</f>
        <v>Técnico</v>
      </c>
      <c r="F11612" s="1" t="str">
        <f>+'BD1'!F11612</f>
        <v>Coordinación de acciones entre dependencias del MAG (por acción de cordinación)</v>
      </c>
      <c r="G11612" s="1" t="str">
        <f>+'BD1'!G11612</f>
        <v>Administrativa</v>
      </c>
      <c r="H11612" s="1">
        <f>+'BD1'!H11612</f>
        <v>0.71333000000000002</v>
      </c>
    </row>
    <row r="11613" spans="1:8">
      <c r="A11613" s="1" t="str">
        <f>+'BD1'!A11613</f>
        <v>Pacífico Central</v>
      </c>
      <c r="B11613" s="1" t="str">
        <f>+'BD1'!B11613</f>
        <v>Esparza</v>
      </c>
      <c r="C11613" s="1" t="str">
        <f>+'BD1'!C11613</f>
        <v>Nadia Céspedes Barrientos</v>
      </c>
      <c r="D11613" s="1">
        <f>+'BD1'!D11613</f>
        <v>0.5</v>
      </c>
      <c r="E11613" s="1" t="str">
        <f>+'BD1'!E11613</f>
        <v>Técnico</v>
      </c>
      <c r="F11613" s="1" t="str">
        <f>+'BD1'!F11613</f>
        <v>Otorgamiento de permisos para quemas agropecuarias (por trámite)</v>
      </c>
      <c r="G11613" s="1" t="str">
        <f>+'BD1'!G11613</f>
        <v>Sustantiva</v>
      </c>
      <c r="H11613" s="1">
        <f>+'BD1'!H11613</f>
        <v>2.6749999999999998</v>
      </c>
    </row>
    <row r="11614" spans="1:8">
      <c r="A11614" s="1" t="str">
        <f>+'BD1'!A11614</f>
        <v>Pacífico Central</v>
      </c>
      <c r="B11614" s="1" t="str">
        <f>+'BD1'!B11614</f>
        <v>Esparza</v>
      </c>
      <c r="C11614" s="1" t="str">
        <f>+'BD1'!C11614</f>
        <v>Nadia Céspedes Barrientos</v>
      </c>
      <c r="D11614" s="1">
        <f>+'BD1'!D11614</f>
        <v>0.5</v>
      </c>
      <c r="E11614" s="1" t="str">
        <f>+'BD1'!E11614</f>
        <v>Técnico</v>
      </c>
      <c r="F11614" s="1" t="str">
        <f>+'BD1'!F11614</f>
        <v>Elaboración de Autoevaluación en Control Interno (acumulado efectivo por aplicación de la autoevaluación)</v>
      </c>
      <c r="G11614" s="1" t="str">
        <f>+'BD1'!G11614</f>
        <v>Administrativa</v>
      </c>
      <c r="H11614" s="1" t="str">
        <f>+'BD1'!H11614</f>
        <v>NA</v>
      </c>
    </row>
    <row r="11615" spans="1:8">
      <c r="A11615" s="1" t="str">
        <f>+'BD1'!A11615</f>
        <v>Pacífico Central</v>
      </c>
      <c r="B11615" s="1" t="str">
        <f>+'BD1'!B11615</f>
        <v>Esparza</v>
      </c>
      <c r="C11615" s="1" t="str">
        <f>+'BD1'!C11615</f>
        <v>Nadia Céspedes Barrientos</v>
      </c>
      <c r="D11615" s="1">
        <f>+'BD1'!D11615</f>
        <v>0.5</v>
      </c>
      <c r="E11615" s="1" t="str">
        <f>+'BD1'!E11615</f>
        <v>Técnico</v>
      </c>
      <c r="F11615" s="1" t="str">
        <f>+'BD1'!F11615</f>
        <v>Determinación y evaluación de riesgos en SEVRIMAG (acumulado efectivo por aplicación del SEVRIMAG)</v>
      </c>
      <c r="G11615" s="1" t="str">
        <f>+'BD1'!G11615</f>
        <v>Administrativa</v>
      </c>
      <c r="H11615" s="1" t="str">
        <f>+'BD1'!H11615</f>
        <v>NA</v>
      </c>
    </row>
    <row r="11616" spans="1:8">
      <c r="A11616" s="1" t="str">
        <f>+'BD1'!A11616</f>
        <v>Pacífico Central</v>
      </c>
      <c r="B11616" s="1" t="str">
        <f>+'BD1'!B11616</f>
        <v>Esparza</v>
      </c>
      <c r="C11616" s="1" t="str">
        <f>+'BD1'!C11616</f>
        <v>Nadia Céspedes Barrientos</v>
      </c>
      <c r="D11616" s="1">
        <f>+'BD1'!D11616</f>
        <v>0.5</v>
      </c>
      <c r="E11616" s="1" t="str">
        <f>+'BD1'!E11616</f>
        <v>Técnico</v>
      </c>
      <c r="F11616" s="1" t="str">
        <f>+'BD1'!F11616</f>
        <v>Seguimiento a plan de mitigación de riesgos en SEVRIMAG (acumulado efectivo por seguimiento)</v>
      </c>
      <c r="G11616" s="1" t="str">
        <f>+'BD1'!G11616</f>
        <v>Administrativa</v>
      </c>
      <c r="H11616" s="1" t="str">
        <f>+'BD1'!H11616</f>
        <v>NA</v>
      </c>
    </row>
    <row r="11617" spans="1:8">
      <c r="A11617" s="1" t="str">
        <f>+'BD1'!A11617</f>
        <v>Pacífico Central</v>
      </c>
      <c r="B11617" s="1" t="str">
        <f>+'BD1'!B11617</f>
        <v>Esparza</v>
      </c>
      <c r="C11617" s="1" t="str">
        <f>+'BD1'!C11617</f>
        <v>Nadia Céspedes Barrientos</v>
      </c>
      <c r="D11617" s="1">
        <f>+'BD1'!D11617</f>
        <v>0.5</v>
      </c>
      <c r="E11617" s="1" t="str">
        <f>+'BD1'!E11617</f>
        <v>Técnico</v>
      </c>
      <c r="F11617" s="1" t="str">
        <f>+'BD1'!F11617</f>
        <v>Seguimiento a plan de mejora de la Autoevaluación en Control Interno (acumulado efectivo por seguimiento)</v>
      </c>
      <c r="G11617" s="1" t="str">
        <f>+'BD1'!G11617</f>
        <v>Administrativa</v>
      </c>
      <c r="H11617" s="1" t="str">
        <f>+'BD1'!H11617</f>
        <v>NA</v>
      </c>
    </row>
    <row r="11618" spans="1:8">
      <c r="A11618" s="1" t="str">
        <f>+'BD1'!A11618</f>
        <v>Pacífico Central</v>
      </c>
      <c r="B11618" s="1" t="str">
        <f>+'BD1'!B11618</f>
        <v>Esparza</v>
      </c>
      <c r="C11618" s="1" t="str">
        <f>+'BD1'!C11618</f>
        <v>Nadia Céspedes Barrientos</v>
      </c>
      <c r="D11618" s="1">
        <f>+'BD1'!D11618</f>
        <v>0.5</v>
      </c>
      <c r="E11618" s="1" t="str">
        <f>+'BD1'!E11618</f>
        <v>Técnico</v>
      </c>
      <c r="F11618" s="1" t="str">
        <f>+'BD1'!F11618</f>
        <v>Reuniones de personal AEA (por reunión)</v>
      </c>
      <c r="G11618" s="1" t="str">
        <f>+'BD1'!G11618</f>
        <v>Administrativa</v>
      </c>
      <c r="H11618" s="1">
        <f>+'BD1'!H11618</f>
        <v>0.80249999999999999</v>
      </c>
    </row>
    <row r="11619" spans="1:8">
      <c r="A11619" s="1" t="str">
        <f>+'BD1'!A11619</f>
        <v>Pacífico Central</v>
      </c>
      <c r="B11619" s="1" t="str">
        <f>+'BD1'!B11619</f>
        <v>Esparza</v>
      </c>
      <c r="C11619" s="1" t="str">
        <f>+'BD1'!C11619</f>
        <v>Nadia Céspedes Barrientos</v>
      </c>
      <c r="D11619" s="1">
        <f>+'BD1'!D11619</f>
        <v>0.5</v>
      </c>
      <c r="E11619" s="1" t="str">
        <f>+'BD1'!E11619</f>
        <v>Técnico</v>
      </c>
      <c r="F11619" s="1" t="str">
        <f>+'BD1'!F11619</f>
        <v>Actualización del sistema de gestión documental y archivo (tiempo efectivo por día)</v>
      </c>
      <c r="G11619" s="1" t="str">
        <f>+'BD1'!G11619</f>
        <v>Administrativa</v>
      </c>
      <c r="H11619" s="1" t="str">
        <f>+'BD1'!H11619</f>
        <v>NA</v>
      </c>
    </row>
    <row r="11620" spans="1:8">
      <c r="A11620" s="1" t="str">
        <f>+'BD1'!A11620</f>
        <v>Pacífico Central</v>
      </c>
      <c r="B11620" s="1" t="str">
        <f>+'BD1'!B11620</f>
        <v>Esparza</v>
      </c>
      <c r="C11620" s="1" t="str">
        <f>+'BD1'!C11620</f>
        <v>Nadia Céspedes Barrientos</v>
      </c>
      <c r="D11620" s="1">
        <f>+'BD1'!D11620</f>
        <v>0.5</v>
      </c>
      <c r="E11620" s="1" t="str">
        <f>+'BD1'!E11620</f>
        <v>Técnico</v>
      </c>
      <c r="F11620" s="1" t="str">
        <f>+'BD1'!F11620</f>
        <v>Actualización del sistema SisDNEA (por productor)</v>
      </c>
      <c r="G11620" s="1" t="str">
        <f>+'BD1'!G11620</f>
        <v>Administrativa</v>
      </c>
      <c r="H11620" s="1">
        <f>+'BD1'!H11620</f>
        <v>0.46068999999999999</v>
      </c>
    </row>
    <row r="11621" spans="1:8">
      <c r="A11621" s="1" t="str">
        <f>+'BD1'!A11621</f>
        <v>Pacífico Central</v>
      </c>
      <c r="B11621" s="1" t="str">
        <f>+'BD1'!B11621</f>
        <v>Esparza</v>
      </c>
      <c r="C11621" s="1" t="str">
        <f>+'BD1'!C11621</f>
        <v>Nadia Céspedes Barrientos</v>
      </c>
      <c r="D11621" s="1">
        <f>+'BD1'!D11621</f>
        <v>0.5</v>
      </c>
      <c r="E11621" s="1" t="str">
        <f>+'BD1'!E11621</f>
        <v>Técnico</v>
      </c>
      <c r="F11621" s="1" t="str">
        <f>+'BD1'!F11621</f>
        <v>Seguimiento semestral de la determinación de expectativas (por seguimiento)</v>
      </c>
      <c r="G11621" s="1" t="str">
        <f>+'BD1'!G11621</f>
        <v>Administrativa</v>
      </c>
      <c r="H11621" s="1" t="str">
        <f>+'BD1'!H11621</f>
        <v>NA</v>
      </c>
    </row>
    <row r="11622" spans="1:8">
      <c r="A11622" s="1" t="str">
        <f>+'BD1'!A11622</f>
        <v>Pacífico Central</v>
      </c>
      <c r="B11622" s="1" t="str">
        <f>+'BD1'!B11622</f>
        <v>Esparza</v>
      </c>
      <c r="C11622" s="1" t="str">
        <f>+'BD1'!C11622</f>
        <v>Nadia Céspedes Barrientos</v>
      </c>
      <c r="D11622" s="1">
        <f>+'BD1'!D11622</f>
        <v>0.5</v>
      </c>
      <c r="E11622" s="1" t="str">
        <f>+'BD1'!E11622</f>
        <v>Técnico</v>
      </c>
      <c r="F11622" s="1" t="str">
        <f>+'BD1'!F11622</f>
        <v>Elaboración de la evaluación del desempeño (por reunión)</v>
      </c>
      <c r="G11622" s="1" t="str">
        <f>+'BD1'!G11622</f>
        <v>Administrativa</v>
      </c>
      <c r="H11622" s="1" t="str">
        <f>+'BD1'!H11622</f>
        <v>NA</v>
      </c>
    </row>
    <row r="11623" spans="1:8">
      <c r="A11623" s="1" t="str">
        <f>+'BD1'!A11623</f>
        <v>Pacífico Central</v>
      </c>
      <c r="B11623" s="1" t="str">
        <f>+'BD1'!B11623</f>
        <v>Esparza</v>
      </c>
      <c r="C11623" s="1" t="str">
        <f>+'BD1'!C11623</f>
        <v>Nadia Céspedes Barrientos</v>
      </c>
      <c r="D11623" s="1">
        <f>+'BD1'!D11623</f>
        <v>0.5</v>
      </c>
      <c r="E11623" s="1" t="str">
        <f>+'BD1'!E11623</f>
        <v>Técnico</v>
      </c>
      <c r="F11623" s="1" t="str">
        <f>+'BD1'!F11623</f>
        <v>Elaboración de inventarios de equipos, materiales e insumos (tiempo efectivo por día)</v>
      </c>
      <c r="G11623" s="1" t="str">
        <f>+'BD1'!G11623</f>
        <v>Administrativa</v>
      </c>
      <c r="H11623" s="1" t="str">
        <f>+'BD1'!H11623</f>
        <v>NA</v>
      </c>
    </row>
    <row r="11624" spans="1:8">
      <c r="A11624" s="1" t="str">
        <f>+'BD1'!A11624</f>
        <v>Pacífico Central</v>
      </c>
      <c r="B11624" s="1" t="str">
        <f>+'BD1'!B11624</f>
        <v>Esparza</v>
      </c>
      <c r="C11624" s="1" t="str">
        <f>+'BD1'!C11624</f>
        <v>Nadia Céspedes Barrientos</v>
      </c>
      <c r="D11624" s="1">
        <f>+'BD1'!D11624</f>
        <v>0.5</v>
      </c>
      <c r="E11624" s="1" t="str">
        <f>+'BD1'!E11624</f>
        <v>Técnico</v>
      </c>
      <c r="F11624" s="1" t="str">
        <f>+'BD1'!F11624</f>
        <v>Atención de emergencias</v>
      </c>
      <c r="G11624" s="1" t="str">
        <f>+'BD1'!G11624</f>
        <v>Sustantiva</v>
      </c>
      <c r="H11624" s="1" t="str">
        <f>+'BD1'!H11624</f>
        <v>NA</v>
      </c>
    </row>
    <row r="11625" spans="1:8">
      <c r="A11625" s="1" t="str">
        <f>+'BD1'!A11625</f>
        <v>Pacífico Central</v>
      </c>
      <c r="B11625" s="1" t="str">
        <f>+'BD1'!B11625</f>
        <v>Esparza</v>
      </c>
      <c r="C11625" s="1" t="str">
        <f>+'BD1'!C11625</f>
        <v>Nadia Céspedes Barrientos</v>
      </c>
      <c r="D11625" s="1">
        <f>+'BD1'!D11625</f>
        <v>0.5</v>
      </c>
      <c r="E11625" s="1" t="str">
        <f>+'BD1'!E11625</f>
        <v>Técnico</v>
      </c>
      <c r="F11625" s="1" t="str">
        <f>+'BD1'!F11625</f>
        <v>Trazabilidad-visita a finca (por productor)</v>
      </c>
      <c r="G11625" s="1" t="str">
        <f>+'BD1'!G11625</f>
        <v>Sustantiva</v>
      </c>
      <c r="H11625" s="1" t="str">
        <f>+'BD1'!H11625</f>
        <v>NA</v>
      </c>
    </row>
    <row r="11626" spans="1:8">
      <c r="A11626" s="1" t="str">
        <f>+'BD1'!A11626</f>
        <v>Pacífico Central</v>
      </c>
      <c r="B11626" s="1" t="str">
        <f>+'BD1'!B11626</f>
        <v>Esparza</v>
      </c>
      <c r="C11626" s="1" t="str">
        <f>+'BD1'!C11626</f>
        <v>Nadia Céspedes Barrientos</v>
      </c>
      <c r="D11626" s="1">
        <f>+'BD1'!D11626</f>
        <v>0.5</v>
      </c>
      <c r="E11626" s="1" t="str">
        <f>+'BD1'!E11626</f>
        <v>Técnico</v>
      </c>
      <c r="F11626" s="1" t="str">
        <f>+'BD1'!F11626</f>
        <v>Trazabilidad-inclusión en sistema TrazarAgro (por productor)</v>
      </c>
      <c r="G11626" s="1" t="str">
        <f>+'BD1'!G11626</f>
        <v>Sustantiva</v>
      </c>
      <c r="H11626" s="1" t="str">
        <f>+'BD1'!H11626</f>
        <v>NA</v>
      </c>
    </row>
    <row r="11627" spans="1:8">
      <c r="A11627" s="1" t="str">
        <f>+'BD1'!A11627</f>
        <v>Pacífico Central</v>
      </c>
      <c r="B11627" s="1" t="str">
        <f>+'BD1'!B11627</f>
        <v>Esparza</v>
      </c>
      <c r="C11627" s="1" t="str">
        <f>+'BD1'!C11627</f>
        <v>Nadia Céspedes Barrientos</v>
      </c>
      <c r="D11627" s="1">
        <f>+'BD1'!D11627</f>
        <v>0.5</v>
      </c>
      <c r="E11627" s="1" t="str">
        <f>+'BD1'!E11627</f>
        <v>Técnico</v>
      </c>
      <c r="F11627" s="1" t="str">
        <f>+'BD1'!F11627</f>
        <v>Atención al gusano barrenador (por productor)</v>
      </c>
      <c r="G11627" s="1" t="str">
        <f>+'BD1'!G11627</f>
        <v>Sustantiva</v>
      </c>
      <c r="H11627" s="1">
        <f>+'BD1'!H11627</f>
        <v>0.72819</v>
      </c>
    </row>
    <row r="11628" spans="1:8">
      <c r="A11628" s="1" t="str">
        <f>+'BD1'!A11628</f>
        <v>Pacífico Central</v>
      </c>
      <c r="B11628" s="1" t="str">
        <f>+'BD1'!B11628</f>
        <v>Esparza</v>
      </c>
      <c r="C11628" s="1" t="str">
        <f>+'BD1'!C11628</f>
        <v>Nadia Céspedes Barrientos</v>
      </c>
      <c r="D11628" s="1">
        <f>+'BD1'!D11628</f>
        <v>0.5</v>
      </c>
      <c r="E11628" s="1" t="str">
        <f>+'BD1'!E11628</f>
        <v>Técnico</v>
      </c>
      <c r="F11628" s="1" t="str">
        <f>+'BD1'!F11628</f>
        <v>Atención en oficina (por usuario)</v>
      </c>
      <c r="G11628" s="1" t="str">
        <f>+'BD1'!G11628</f>
        <v>Sustantiva</v>
      </c>
      <c r="H11628" s="1">
        <f>+'BD1'!H11628</f>
        <v>0.22292000000000001</v>
      </c>
    </row>
    <row r="11629" spans="1:8">
      <c r="A11629" s="1" t="str">
        <f>+'BD1'!A11629</f>
        <v>Pacífico Central</v>
      </c>
      <c r="B11629" s="1" t="str">
        <f>+'BD1'!B11629</f>
        <v>Esparza</v>
      </c>
      <c r="C11629" s="1" t="str">
        <f>+'BD1'!C11629</f>
        <v>Nadia Céspedes Barrientos</v>
      </c>
      <c r="D11629" s="1">
        <f>+'BD1'!D11629</f>
        <v>0.5</v>
      </c>
      <c r="E11629" s="1" t="str">
        <f>+'BD1'!E11629</f>
        <v>Técnico</v>
      </c>
      <c r="F11629" s="1" t="str">
        <f>+'BD1'!F11629</f>
        <v>Búsqueda de nuevos productores (por productor)</v>
      </c>
      <c r="G11629" s="1" t="str">
        <f>+'BD1'!G11629</f>
        <v>Sustantiva</v>
      </c>
      <c r="H11629" s="1">
        <f>+'BD1'!H11629</f>
        <v>4.1016700000000004</v>
      </c>
    </row>
    <row r="11630" spans="1:8">
      <c r="A11630" s="1" t="str">
        <f>+'BD1'!A11630</f>
        <v>Pacífico Central</v>
      </c>
      <c r="B11630" s="1" t="str">
        <f>+'BD1'!B11630</f>
        <v>Esparza</v>
      </c>
      <c r="C11630" s="1" t="str">
        <f>+'BD1'!C11630</f>
        <v>Víctor Salazar Moreno</v>
      </c>
      <c r="D11630" s="1">
        <f>+'BD1'!D11630</f>
        <v>38</v>
      </c>
      <c r="E11630" s="1" t="str">
        <f>+'BD1'!E11630</f>
        <v>Jefe</v>
      </c>
      <c r="F11630" s="1" t="str">
        <f>+'BD1'!F11630</f>
        <v>Elaboración del diagnóstico y plan de finca de manejo a personas productoras (por productor)</v>
      </c>
      <c r="G11630" s="1" t="str">
        <f>+'BD1'!G11630</f>
        <v>Sustantiva</v>
      </c>
      <c r="H11630" s="1">
        <f>+'BD1'!H11630</f>
        <v>1.15917</v>
      </c>
    </row>
    <row r="11631" spans="1:8">
      <c r="A11631" s="1" t="str">
        <f>+'BD1'!A11631</f>
        <v>Pacífico Central</v>
      </c>
      <c r="B11631" s="1" t="str">
        <f>+'BD1'!B11631</f>
        <v>Esparza</v>
      </c>
      <c r="C11631" s="1" t="str">
        <f>+'BD1'!C11631</f>
        <v>Víctor Salazar Moreno</v>
      </c>
      <c r="D11631" s="1">
        <f>+'BD1'!D11631</f>
        <v>38</v>
      </c>
      <c r="E11631" s="1" t="str">
        <f>+'BD1'!E11631</f>
        <v>Jefe</v>
      </c>
      <c r="F11631" s="1" t="str">
        <f>+'BD1'!F11631</f>
        <v>Asistencia técnica a personas productoras (individual): visitas a finca (por productor)</v>
      </c>
      <c r="G11631" s="1" t="str">
        <f>+'BD1'!G11631</f>
        <v>Sustantiva</v>
      </c>
      <c r="H11631" s="1">
        <f>+'BD1'!H11631</f>
        <v>4.3691700000000004</v>
      </c>
    </row>
    <row r="11632" spans="1:8">
      <c r="A11632" s="1" t="str">
        <f>+'BD1'!A11632</f>
        <v>Pacífico Central</v>
      </c>
      <c r="B11632" s="1" t="str">
        <f>+'BD1'!B11632</f>
        <v>Esparza</v>
      </c>
      <c r="C11632" s="1" t="str">
        <f>+'BD1'!C11632</f>
        <v>Víctor Salazar Moreno</v>
      </c>
      <c r="D11632" s="1">
        <f>+'BD1'!D11632</f>
        <v>38</v>
      </c>
      <c r="E11632" s="1" t="str">
        <f>+'BD1'!E11632</f>
        <v>Jefe</v>
      </c>
      <c r="F11632" s="1" t="str">
        <f>+'BD1'!F11632</f>
        <v>Asistencia técnica a personas productoras (individual): atenciones virtuales y digitales (por productor)</v>
      </c>
      <c r="G11632" s="1" t="str">
        <f>+'BD1'!G11632</f>
        <v>Sustantiva</v>
      </c>
      <c r="H11632" s="1">
        <f>+'BD1'!H11632</f>
        <v>0.41610999999999998</v>
      </c>
    </row>
    <row r="11633" spans="1:8">
      <c r="A11633" s="1" t="str">
        <f>+'BD1'!A11633</f>
        <v>Pacífico Central</v>
      </c>
      <c r="B11633" s="1" t="str">
        <f>+'BD1'!B11633</f>
        <v>Esparza</v>
      </c>
      <c r="C11633" s="1" t="str">
        <f>+'BD1'!C11633</f>
        <v>Víctor Salazar Moreno</v>
      </c>
      <c r="D11633" s="1">
        <f>+'BD1'!D11633</f>
        <v>38</v>
      </c>
      <c r="E11633" s="1" t="str">
        <f>+'BD1'!E11633</f>
        <v>Jefe</v>
      </c>
      <c r="F11633" s="1" t="str">
        <f>+'BD1'!F11633</f>
        <v>Asistencia técnica a personas productoras (grupal): día de campo (por día en el evento)</v>
      </c>
      <c r="G11633" s="1" t="str">
        <f>+'BD1'!G11633</f>
        <v>Sustantiva</v>
      </c>
      <c r="H11633" s="1">
        <f>+'BD1'!H11633</f>
        <v>3.3883299999999998</v>
      </c>
    </row>
    <row r="11634" spans="1:8">
      <c r="A11634" s="1" t="str">
        <f>+'BD1'!A11634</f>
        <v>Pacífico Central</v>
      </c>
      <c r="B11634" s="1" t="str">
        <f>+'BD1'!B11634</f>
        <v>Esparza</v>
      </c>
      <c r="C11634" s="1" t="str">
        <f>+'BD1'!C11634</f>
        <v>Víctor Salazar Moreno</v>
      </c>
      <c r="D11634" s="1">
        <f>+'BD1'!D11634</f>
        <v>38</v>
      </c>
      <c r="E11634" s="1" t="str">
        <f>+'BD1'!E11634</f>
        <v>Jefe</v>
      </c>
      <c r="F11634" s="1" t="str">
        <f>+'BD1'!F11634</f>
        <v>Asistencia técnica a personas productoras (grupal): demostración de métodos (por evento, se puede acumular si la demostración tarda más de un día)</v>
      </c>
      <c r="G11634" s="1" t="str">
        <f>+'BD1'!G11634</f>
        <v>Sustantiva</v>
      </c>
      <c r="H11634" s="1">
        <f>+'BD1'!H11634</f>
        <v>1.605</v>
      </c>
    </row>
    <row r="11635" spans="1:8">
      <c r="A11635" s="1" t="str">
        <f>+'BD1'!A11635</f>
        <v>Pacífico Central</v>
      </c>
      <c r="B11635" s="1" t="str">
        <f>+'BD1'!B11635</f>
        <v>Esparza</v>
      </c>
      <c r="C11635" s="1" t="str">
        <f>+'BD1'!C11635</f>
        <v>Víctor Salazar Moreno</v>
      </c>
      <c r="D11635" s="1">
        <f>+'BD1'!D11635</f>
        <v>38</v>
      </c>
      <c r="E11635" s="1" t="str">
        <f>+'BD1'!E11635</f>
        <v>Jefe</v>
      </c>
      <c r="F11635" s="1" t="str">
        <f>+'BD1'!F11635</f>
        <v>Asistencia técnica a personas productoras (grupal): taller (por taller)</v>
      </c>
      <c r="G11635" s="1" t="str">
        <f>+'BD1'!G11635</f>
        <v>Sustantiva</v>
      </c>
      <c r="H11635" s="1">
        <f>+'BD1'!H11635</f>
        <v>6.42</v>
      </c>
    </row>
    <row r="11636" spans="1:8">
      <c r="A11636" s="1" t="str">
        <f>+'BD1'!A11636</f>
        <v>Pacífico Central</v>
      </c>
      <c r="B11636" s="1" t="str">
        <f>+'BD1'!B11636</f>
        <v>Esparza</v>
      </c>
      <c r="C11636" s="1" t="str">
        <f>+'BD1'!C11636</f>
        <v>Víctor Salazar Moreno</v>
      </c>
      <c r="D11636" s="1">
        <f>+'BD1'!D11636</f>
        <v>38</v>
      </c>
      <c r="E11636" s="1" t="str">
        <f>+'BD1'!E11636</f>
        <v>Jefe</v>
      </c>
      <c r="F11636" s="1" t="str">
        <f>+'BD1'!F11636</f>
        <v>Asistencia técnica a personas productoras (grupal): charlas (por día en el evento)</v>
      </c>
      <c r="G11636" s="1" t="str">
        <f>+'BD1'!G11636</f>
        <v>Sustantiva</v>
      </c>
      <c r="H11636" s="1">
        <f>+'BD1'!H11636</f>
        <v>1.7833300000000001</v>
      </c>
    </row>
    <row r="11637" spans="1:8">
      <c r="A11637" s="1" t="str">
        <f>+'BD1'!A11637</f>
        <v>Pacífico Central</v>
      </c>
      <c r="B11637" s="1" t="str">
        <f>+'BD1'!B11637</f>
        <v>Esparza</v>
      </c>
      <c r="C11637" s="1" t="str">
        <f>+'BD1'!C11637</f>
        <v>Víctor Salazar Moreno</v>
      </c>
      <c r="D11637" s="1">
        <f>+'BD1'!D11637</f>
        <v>38</v>
      </c>
      <c r="E11637" s="1" t="str">
        <f>+'BD1'!E11637</f>
        <v>Jefe</v>
      </c>
      <c r="F11637" s="1" t="str">
        <f>+'BD1'!F11637</f>
        <v>Gestión en capacitaciones con instituciones públicas o privadas (solo gestión de coordinación por evento de capacitación)</v>
      </c>
      <c r="G11637" s="1" t="str">
        <f>+'BD1'!G11637</f>
        <v>Administrativa</v>
      </c>
      <c r="H11637" s="1">
        <f>+'BD1'!H11637</f>
        <v>2.14</v>
      </c>
    </row>
    <row r="11638" spans="1:8">
      <c r="A11638" s="1" t="str">
        <f>+'BD1'!A11638</f>
        <v>Pacífico Central</v>
      </c>
      <c r="B11638" s="1" t="str">
        <f>+'BD1'!B11638</f>
        <v>Esparza</v>
      </c>
      <c r="C11638" s="1" t="str">
        <f>+'BD1'!C11638</f>
        <v>Víctor Salazar Moreno</v>
      </c>
      <c r="D11638" s="1">
        <f>+'BD1'!D11638</f>
        <v>38</v>
      </c>
      <c r="E11638" s="1" t="str">
        <f>+'BD1'!E11638</f>
        <v>Jefe</v>
      </c>
      <c r="F11638" s="1" t="str">
        <f>+'BD1'!F11638</f>
        <v>Aplicación de la herramienta de medición del nivel de gestión empresarial y organizacional (por organización)</v>
      </c>
      <c r="G11638" s="1" t="str">
        <f>+'BD1'!G11638</f>
        <v>Sustantiva</v>
      </c>
      <c r="H11638" s="1">
        <f>+'BD1'!H11638</f>
        <v>2.31833</v>
      </c>
    </row>
    <row r="11639" spans="1:8">
      <c r="A11639" s="1" t="str">
        <f>+'BD1'!A11639</f>
        <v>Pacífico Central</v>
      </c>
      <c r="B11639" s="1" t="str">
        <f>+'BD1'!B11639</f>
        <v>Esparza</v>
      </c>
      <c r="C11639" s="1" t="str">
        <f>+'BD1'!C11639</f>
        <v>Víctor Salazar Moreno</v>
      </c>
      <c r="D11639" s="1">
        <f>+'BD1'!D11639</f>
        <v>38</v>
      </c>
      <c r="E11639" s="1" t="str">
        <f>+'BD1'!E11639</f>
        <v>Jefe</v>
      </c>
      <c r="F11639" s="1" t="str">
        <f>+'BD1'!F11639</f>
        <v>Elaboración y ejecución del plan de trabajo (por organización)</v>
      </c>
      <c r="G11639" s="1" t="str">
        <f>+'BD1'!G11639</f>
        <v>Sustantiva</v>
      </c>
      <c r="H11639" s="1">
        <f>+'BD1'!H11639</f>
        <v>2.14</v>
      </c>
    </row>
    <row r="11640" spans="1:8">
      <c r="A11640" s="1" t="str">
        <f>+'BD1'!A11640</f>
        <v>Pacífico Central</v>
      </c>
      <c r="B11640" s="1" t="str">
        <f>+'BD1'!B11640</f>
        <v>Esparza</v>
      </c>
      <c r="C11640" s="1" t="str">
        <f>+'BD1'!C11640</f>
        <v>Víctor Salazar Moreno</v>
      </c>
      <c r="D11640" s="1">
        <f>+'BD1'!D11640</f>
        <v>38</v>
      </c>
      <c r="E11640" s="1" t="str">
        <f>+'BD1'!E11640</f>
        <v>Jefe</v>
      </c>
      <c r="F11640" s="1" t="str">
        <f>+'BD1'!F11640</f>
        <v>Visitas de seguimiento al plan de trabajo (por visita por organización)</v>
      </c>
      <c r="G11640" s="1" t="str">
        <f>+'BD1'!G11640</f>
        <v>Sustantiva</v>
      </c>
      <c r="H11640" s="1">
        <f>+'BD1'!H11640</f>
        <v>0.80249999999999999</v>
      </c>
    </row>
    <row r="11641" spans="1:8">
      <c r="A11641" s="1" t="str">
        <f>+'BD1'!A11641</f>
        <v>Pacífico Central</v>
      </c>
      <c r="B11641" s="1" t="str">
        <f>+'BD1'!B11641</f>
        <v>Esparza</v>
      </c>
      <c r="C11641" s="1" t="str">
        <f>+'BD1'!C11641</f>
        <v>Víctor Salazar Moreno</v>
      </c>
      <c r="D11641" s="1">
        <f>+'BD1'!D11641</f>
        <v>38</v>
      </c>
      <c r="E11641" s="1" t="str">
        <f>+'BD1'!E11641</f>
        <v>Jefe</v>
      </c>
      <c r="F11641" s="1" t="str">
        <f>+'BD1'!F11641</f>
        <v>Reporte del plan de trabajo anual (por reporte por organización)</v>
      </c>
      <c r="G11641" s="1" t="str">
        <f>+'BD1'!G11641</f>
        <v>Sustantiva</v>
      </c>
      <c r="H11641" s="1">
        <f>+'BD1'!H11641</f>
        <v>1.07</v>
      </c>
    </row>
    <row r="11642" spans="1:8">
      <c r="A11642" s="1" t="str">
        <f>+'BD1'!A11642</f>
        <v>Pacífico Central</v>
      </c>
      <c r="B11642" s="1" t="str">
        <f>+'BD1'!B11642</f>
        <v>Esparza</v>
      </c>
      <c r="C11642" s="1" t="str">
        <f>+'BD1'!C11642</f>
        <v>Víctor Salazar Moreno</v>
      </c>
      <c r="D11642" s="1">
        <f>+'BD1'!D11642</f>
        <v>38</v>
      </c>
      <c r="E11642" s="1" t="str">
        <f>+'BD1'!E11642</f>
        <v>Jefe</v>
      </c>
      <c r="F11642" s="1" t="str">
        <f>+'BD1'!F11642</f>
        <v>NAMA (café): muestreo y toma de datos en finca (por productor)</v>
      </c>
      <c r="G11642" s="1" t="str">
        <f>+'BD1'!G11642</f>
        <v>Sustantiva</v>
      </c>
      <c r="H11642" s="1">
        <f>+'BD1'!H11642</f>
        <v>1.605</v>
      </c>
    </row>
    <row r="11643" spans="1:8">
      <c r="A11643" s="1" t="str">
        <f>+'BD1'!A11643</f>
        <v>Pacífico Central</v>
      </c>
      <c r="B11643" s="1" t="str">
        <f>+'BD1'!B11643</f>
        <v>Esparza</v>
      </c>
      <c r="C11643" s="1" t="str">
        <f>+'BD1'!C11643</f>
        <v>Víctor Salazar Moreno</v>
      </c>
      <c r="D11643" s="1">
        <f>+'BD1'!D11643</f>
        <v>38</v>
      </c>
      <c r="E11643" s="1" t="str">
        <f>+'BD1'!E11643</f>
        <v>Jefe</v>
      </c>
      <c r="F11643" s="1" t="str">
        <f>+'BD1'!F11643</f>
        <v>NAMA (café): inclusión de datos al SisDNEA (por productor)</v>
      </c>
      <c r="G11643" s="1" t="str">
        <f>+'BD1'!G11643</f>
        <v>Sustantiva</v>
      </c>
      <c r="H11643" s="1">
        <f>+'BD1'!H11643</f>
        <v>1.07</v>
      </c>
    </row>
    <row r="11644" spans="1:8">
      <c r="A11644" s="1" t="str">
        <f>+'BD1'!A11644</f>
        <v>Pacífico Central</v>
      </c>
      <c r="B11644" s="1" t="str">
        <f>+'BD1'!B11644</f>
        <v>Esparza</v>
      </c>
      <c r="C11644" s="1" t="str">
        <f>+'BD1'!C11644</f>
        <v>Víctor Salazar Moreno</v>
      </c>
      <c r="D11644" s="1">
        <f>+'BD1'!D11644</f>
        <v>38</v>
      </c>
      <c r="E11644" s="1" t="str">
        <f>+'BD1'!E11644</f>
        <v>Jefe</v>
      </c>
      <c r="F11644" s="1" t="str">
        <f>+'BD1'!F11644</f>
        <v>NAMA (café): entrega de constancia de verificación del MRV a la persona productora (por productor)</v>
      </c>
      <c r="G11644" s="1" t="str">
        <f>+'BD1'!G11644</f>
        <v>Sustantiva</v>
      </c>
      <c r="H11644" s="1">
        <f>+'BD1'!H11644</f>
        <v>0.80249999999999999</v>
      </c>
    </row>
    <row r="11645" spans="1:8">
      <c r="A11645" s="1" t="str">
        <f>+'BD1'!A11645</f>
        <v>Pacífico Central</v>
      </c>
      <c r="B11645" s="1" t="str">
        <f>+'BD1'!B11645</f>
        <v>Esparza</v>
      </c>
      <c r="C11645" s="1" t="str">
        <f>+'BD1'!C11645</f>
        <v>Víctor Salazar Moreno</v>
      </c>
      <c r="D11645" s="1">
        <f>+'BD1'!D11645</f>
        <v>38</v>
      </c>
      <c r="E11645" s="1" t="str">
        <f>+'BD1'!E11645</f>
        <v>Jefe</v>
      </c>
      <c r="F11645" s="1" t="str">
        <f>+'BD1'!F11645</f>
        <v>NAMA (ganadería): muestreo y toma de datos en finca (por productor)</v>
      </c>
      <c r="G11645" s="1" t="str">
        <f>+'BD1'!G11645</f>
        <v>Sustantiva</v>
      </c>
      <c r="H11645" s="1">
        <f>+'BD1'!H11645</f>
        <v>4.28</v>
      </c>
    </row>
    <row r="11646" spans="1:8">
      <c r="A11646" s="1" t="str">
        <f>+'BD1'!A11646</f>
        <v>Pacífico Central</v>
      </c>
      <c r="B11646" s="1" t="str">
        <f>+'BD1'!B11646</f>
        <v>Esparza</v>
      </c>
      <c r="C11646" s="1" t="str">
        <f>+'BD1'!C11646</f>
        <v>Víctor Salazar Moreno</v>
      </c>
      <c r="D11646" s="1">
        <f>+'BD1'!D11646</f>
        <v>38</v>
      </c>
      <c r="E11646" s="1" t="str">
        <f>+'BD1'!E11646</f>
        <v>Jefe</v>
      </c>
      <c r="F11646" s="1" t="str">
        <f>+'BD1'!F11646</f>
        <v>NAMA (ganadería): inclusión de datos al SisDNEA (por productor)</v>
      </c>
      <c r="G11646" s="1" t="str">
        <f>+'BD1'!G11646</f>
        <v>Sustantiva</v>
      </c>
      <c r="H11646" s="1">
        <f>+'BD1'!H11646</f>
        <v>1.07</v>
      </c>
    </row>
    <row r="11647" spans="1:8">
      <c r="A11647" s="1" t="str">
        <f>+'BD1'!A11647</f>
        <v>Pacífico Central</v>
      </c>
      <c r="B11647" s="1" t="str">
        <f>+'BD1'!B11647</f>
        <v>Esparza</v>
      </c>
      <c r="C11647" s="1" t="str">
        <f>+'BD1'!C11647</f>
        <v>Víctor Salazar Moreno</v>
      </c>
      <c r="D11647" s="1">
        <f>+'BD1'!D11647</f>
        <v>38</v>
      </c>
      <c r="E11647" s="1" t="str">
        <f>+'BD1'!E11647</f>
        <v>Jefe</v>
      </c>
      <c r="F11647" s="1" t="str">
        <f>+'BD1'!F11647</f>
        <v>NAMA (ganadería): entrega de constancia de verificación del MRV a la persona productora (por productor)</v>
      </c>
      <c r="G11647" s="1" t="str">
        <f>+'BD1'!G11647</f>
        <v>Sustantiva</v>
      </c>
      <c r="H11647" s="1">
        <f>+'BD1'!H11647</f>
        <v>0.80249999999999999</v>
      </c>
    </row>
    <row r="11648" spans="1:8">
      <c r="A11648" s="1" t="str">
        <f>+'BD1'!A11648</f>
        <v>Pacífico Central</v>
      </c>
      <c r="B11648" s="1" t="str">
        <f>+'BD1'!B11648</f>
        <v>Esparza</v>
      </c>
      <c r="C11648" s="1" t="str">
        <f>+'BD1'!C11648</f>
        <v>Víctor Salazar Moreno</v>
      </c>
      <c r="D11648" s="1">
        <f>+'BD1'!D11648</f>
        <v>38</v>
      </c>
      <c r="E11648" s="1" t="str">
        <f>+'BD1'!E11648</f>
        <v>Jefe</v>
      </c>
      <c r="F11648" s="1" t="str">
        <f>+'BD1'!F11648</f>
        <v>Producción sostenible: elaboración de la herramienta Tu Modelo, en el SisDNEA (por productor)</v>
      </c>
      <c r="G11648" s="1" t="str">
        <f>+'BD1'!G11648</f>
        <v>Sustantiva</v>
      </c>
      <c r="H11648" s="1" t="str">
        <f>+'BD1'!H11648</f>
        <v>NA</v>
      </c>
    </row>
    <row r="11649" spans="1:8">
      <c r="A11649" s="1" t="str">
        <f>+'BD1'!A11649</f>
        <v>Pacífico Central</v>
      </c>
      <c r="B11649" s="1" t="str">
        <f>+'BD1'!B11649</f>
        <v>Esparza</v>
      </c>
      <c r="C11649" s="1" t="str">
        <f>+'BD1'!C11649</f>
        <v>Víctor Salazar Moreno</v>
      </c>
      <c r="D11649" s="1">
        <f>+'BD1'!D11649</f>
        <v>38</v>
      </c>
      <c r="E11649" s="1" t="str">
        <f>+'BD1'!E11649</f>
        <v>Jefe</v>
      </c>
      <c r="F11649" s="1" t="str">
        <f>+'BD1'!F11649</f>
        <v>Producción sostenible: entregar certificado al productor e incluirlo en el expediente físico (por productor)</v>
      </c>
      <c r="G11649" s="1" t="str">
        <f>+'BD1'!G11649</f>
        <v>Sustantiva</v>
      </c>
      <c r="H11649" s="1" t="str">
        <f>+'BD1'!H11649</f>
        <v>NA</v>
      </c>
    </row>
    <row r="11650" spans="1:8">
      <c r="A11650" s="1" t="str">
        <f>+'BD1'!A11650</f>
        <v>Pacífico Central</v>
      </c>
      <c r="B11650" s="1" t="str">
        <f>+'BD1'!B11650</f>
        <v>Esparza</v>
      </c>
      <c r="C11650" s="1" t="str">
        <f>+'BD1'!C11650</f>
        <v>Víctor Salazar Moreno</v>
      </c>
      <c r="D11650" s="1">
        <f>+'BD1'!D11650</f>
        <v>38</v>
      </c>
      <c r="E11650" s="1" t="str">
        <f>+'BD1'!E11650</f>
        <v>Jefe</v>
      </c>
      <c r="F11650" s="1" t="str">
        <f>+'BD1'!F11650</f>
        <v>RBAyP y RBAO: divulgación del programa de incentivos (por acción de divulgación)</v>
      </c>
      <c r="G11650" s="1" t="str">
        <f>+'BD1'!G11650</f>
        <v>Sustantiva</v>
      </c>
      <c r="H11650" s="1" t="str">
        <f>+'BD1'!H11650</f>
        <v>NA</v>
      </c>
    </row>
    <row r="11651" spans="1:8">
      <c r="A11651" s="1" t="str">
        <f>+'BD1'!A11651</f>
        <v>Pacífico Central</v>
      </c>
      <c r="B11651" s="1" t="str">
        <f>+'BD1'!B11651</f>
        <v>Esparza</v>
      </c>
      <c r="C11651" s="1" t="str">
        <f>+'BD1'!C11651</f>
        <v>Víctor Salazar Moreno</v>
      </c>
      <c r="D11651" s="1">
        <f>+'BD1'!D11651</f>
        <v>38</v>
      </c>
      <c r="E11651" s="1" t="str">
        <f>+'BD1'!E11651</f>
        <v>Jefe</v>
      </c>
      <c r="F11651" s="1" t="str">
        <f>+'BD1'!F11651</f>
        <v>RBAyP y RBAO: completar formularios para recibir incentivos económicos (por productor)</v>
      </c>
      <c r="G11651" s="1" t="str">
        <f>+'BD1'!G11651</f>
        <v>Sustantiva</v>
      </c>
      <c r="H11651" s="1" t="str">
        <f>+'BD1'!H11651</f>
        <v>NA</v>
      </c>
    </row>
    <row r="11652" spans="1:8">
      <c r="A11652" s="1" t="str">
        <f>+'BD1'!A11652</f>
        <v>Pacífico Central</v>
      </c>
      <c r="B11652" s="1" t="str">
        <f>+'BD1'!B11652</f>
        <v>Esparza</v>
      </c>
      <c r="C11652" s="1" t="str">
        <f>+'BD1'!C11652</f>
        <v>Víctor Salazar Moreno</v>
      </c>
      <c r="D11652" s="1">
        <f>+'BD1'!D11652</f>
        <v>38</v>
      </c>
      <c r="E11652" s="1" t="str">
        <f>+'BD1'!E11652</f>
        <v>Jefe</v>
      </c>
      <c r="F11652" s="1" t="str">
        <f>+'BD1'!F11652</f>
        <v>RBAyP y RBAO: revisión de las solicitudes del programa de incentivos económicos (por productor)</v>
      </c>
      <c r="G11652" s="1" t="str">
        <f>+'BD1'!G11652</f>
        <v>Sustantiva</v>
      </c>
      <c r="H11652" s="1" t="str">
        <f>+'BD1'!H11652</f>
        <v>NA</v>
      </c>
    </row>
    <row r="11653" spans="1:8">
      <c r="A11653" s="1" t="str">
        <f>+'BD1'!A11653</f>
        <v>Pacífico Central</v>
      </c>
      <c r="B11653" s="1" t="str">
        <f>+'BD1'!B11653</f>
        <v>Esparza</v>
      </c>
      <c r="C11653" s="1" t="str">
        <f>+'BD1'!C11653</f>
        <v>Víctor Salazar Moreno</v>
      </c>
      <c r="D11653" s="1">
        <f>+'BD1'!D11653</f>
        <v>38</v>
      </c>
      <c r="E11653" s="1" t="str">
        <f>+'BD1'!E11653</f>
        <v>Jefe</v>
      </c>
      <c r="F11653" s="1" t="str">
        <f>+'BD1'!F11653</f>
        <v>RBAyP y RBAO: visita a finca para verificación (por visita por productor)</v>
      </c>
      <c r="G11653" s="1" t="str">
        <f>+'BD1'!G11653</f>
        <v>Sustantiva</v>
      </c>
      <c r="H11653" s="1" t="str">
        <f>+'BD1'!H11653</f>
        <v>NA</v>
      </c>
    </row>
    <row r="11654" spans="1:8">
      <c r="A11654" s="1" t="str">
        <f>+'BD1'!A11654</f>
        <v>Pacífico Central</v>
      </c>
      <c r="B11654" s="1" t="str">
        <f>+'BD1'!B11654</f>
        <v>Esparza</v>
      </c>
      <c r="C11654" s="1" t="str">
        <f>+'BD1'!C11654</f>
        <v>Víctor Salazar Moreno</v>
      </c>
      <c r="D11654" s="1">
        <f>+'BD1'!D11654</f>
        <v>38</v>
      </c>
      <c r="E11654" s="1" t="str">
        <f>+'BD1'!E11654</f>
        <v>Jefe</v>
      </c>
      <c r="F11654" s="1" t="str">
        <f>+'BD1'!F11654</f>
        <v>Productores ocasionales: asistencia técnica individual (por productor)</v>
      </c>
      <c r="G11654" s="1" t="str">
        <f>+'BD1'!G11654</f>
        <v>Sustantiva</v>
      </c>
      <c r="H11654" s="1">
        <f>+'BD1'!H11654</f>
        <v>4.3691700000000004</v>
      </c>
    </row>
    <row r="11655" spans="1:8">
      <c r="A11655" s="1" t="str">
        <f>+'BD1'!A11655</f>
        <v>Pacífico Central</v>
      </c>
      <c r="B11655" s="1" t="str">
        <f>+'BD1'!B11655</f>
        <v>Esparza</v>
      </c>
      <c r="C11655" s="1" t="str">
        <f>+'BD1'!C11655</f>
        <v>Víctor Salazar Moreno</v>
      </c>
      <c r="D11655" s="1">
        <f>+'BD1'!D11655</f>
        <v>38</v>
      </c>
      <c r="E11655" s="1" t="str">
        <f>+'BD1'!E11655</f>
        <v>Jefe</v>
      </c>
      <c r="F11655" s="1" t="str">
        <f>+'BD1'!F11655</f>
        <v>Productores ocasionales: asistencia técnica grupal (por asistencia a grupo)</v>
      </c>
      <c r="G11655" s="1" t="str">
        <f>+'BD1'!G11655</f>
        <v>Sustantiva</v>
      </c>
      <c r="H11655" s="1">
        <f>+'BD1'!H11655</f>
        <v>1.07</v>
      </c>
    </row>
    <row r="11656" spans="1:8">
      <c r="A11656" s="1" t="str">
        <f>+'BD1'!A11656</f>
        <v>Pacífico Central</v>
      </c>
      <c r="B11656" s="1" t="str">
        <f>+'BD1'!B11656</f>
        <v>Esparza</v>
      </c>
      <c r="C11656" s="1" t="str">
        <f>+'BD1'!C11656</f>
        <v>Víctor Salazar Moreno</v>
      </c>
      <c r="D11656" s="1">
        <f>+'BD1'!D11656</f>
        <v>38</v>
      </c>
      <c r="E11656" s="1" t="str">
        <f>+'BD1'!E11656</f>
        <v>Jefe</v>
      </c>
      <c r="F11656" s="1" t="str">
        <f>+'BD1'!F11656</f>
        <v>Productores ocasionales: servicios de extensión de información digitales y virtuales (por productor)</v>
      </c>
      <c r="G11656" s="1" t="str">
        <f>+'BD1'!G11656</f>
        <v>Sustantiva</v>
      </c>
      <c r="H11656" s="1">
        <f>+'BD1'!H11656</f>
        <v>0.26750000000000002</v>
      </c>
    </row>
    <row r="11657" spans="1:8">
      <c r="A11657" s="1" t="str">
        <f>+'BD1'!A11657</f>
        <v>Pacífico Central</v>
      </c>
      <c r="B11657" s="1" t="str">
        <f>+'BD1'!B11657</f>
        <v>Esparza</v>
      </c>
      <c r="C11657" s="1" t="str">
        <f>+'BD1'!C11657</f>
        <v>Víctor Salazar Moreno</v>
      </c>
      <c r="D11657" s="1">
        <f>+'BD1'!D11657</f>
        <v>38</v>
      </c>
      <c r="E11657" s="1" t="str">
        <f>+'BD1'!E11657</f>
        <v>Jefe</v>
      </c>
      <c r="F11657" s="1" t="str">
        <f>+'BD1'!F11657</f>
        <v>Proyectos financiados con fondos públicos y transferencia MAG: apoyo en la formulación de proyectos de personas productoras (acumulado efectivo por proyecto)</v>
      </c>
      <c r="G11657" s="1" t="str">
        <f>+'BD1'!G11657</f>
        <v>Sustantiva</v>
      </c>
      <c r="H11657" s="1">
        <f>+'BD1'!H11657</f>
        <v>7.6683300000000001</v>
      </c>
    </row>
    <row r="11658" spans="1:8">
      <c r="A11658" s="1" t="str">
        <f>+'BD1'!A11658</f>
        <v>Pacífico Central</v>
      </c>
      <c r="B11658" s="1" t="str">
        <f>+'BD1'!B11658</f>
        <v>Esparza</v>
      </c>
      <c r="C11658" s="1" t="str">
        <f>+'BD1'!C11658</f>
        <v>Víctor Salazar Moreno</v>
      </c>
      <c r="D11658" s="1">
        <f>+'BD1'!D11658</f>
        <v>38</v>
      </c>
      <c r="E11658" s="1" t="str">
        <f>+'BD1'!E11658</f>
        <v>Jefe</v>
      </c>
      <c r="F11658" s="1" t="str">
        <f>+'BD1'!F11658</f>
        <v>Proyectos financiados con fondos públicos y transferencia MAG: apoyo en la formulación de proyectos de organizaciones (acumulado efectivo por proyecto)</v>
      </c>
      <c r="G11658" s="1" t="str">
        <f>+'BD1'!G11658</f>
        <v>Sustantiva</v>
      </c>
      <c r="H11658" s="1" t="str">
        <f>+'BD1'!H11658</f>
        <v>NA</v>
      </c>
    </row>
    <row r="11659" spans="1:8">
      <c r="A11659" s="1" t="str">
        <f>+'BD1'!A11659</f>
        <v>Pacífico Central</v>
      </c>
      <c r="B11659" s="1" t="str">
        <f>+'BD1'!B11659</f>
        <v>Esparza</v>
      </c>
      <c r="C11659" s="1" t="str">
        <f>+'BD1'!C11659</f>
        <v>Víctor Salazar Moreno</v>
      </c>
      <c r="D11659" s="1">
        <f>+'BD1'!D11659</f>
        <v>38</v>
      </c>
      <c r="E11659" s="1" t="str">
        <f>+'BD1'!E11659</f>
        <v>Jefe</v>
      </c>
      <c r="F11659" s="1" t="str">
        <f>+'BD1'!F11659</f>
        <v>Proyectos financiados con fondos públicos: seguimiento técnico (por visita a proyecto)</v>
      </c>
      <c r="G11659" s="1" t="str">
        <f>+'BD1'!G11659</f>
        <v>Sustantiva</v>
      </c>
      <c r="H11659" s="1" t="str">
        <f>+'BD1'!H11659</f>
        <v>NA</v>
      </c>
    </row>
    <row r="11660" spans="1:8">
      <c r="A11660" s="1" t="str">
        <f>+'BD1'!A11660</f>
        <v>Pacífico Central</v>
      </c>
      <c r="B11660" s="1" t="str">
        <f>+'BD1'!B11660</f>
        <v>Esparza</v>
      </c>
      <c r="C11660" s="1" t="str">
        <f>+'BD1'!C11660</f>
        <v>Víctor Salazar Moreno</v>
      </c>
      <c r="D11660" s="1">
        <f>+'BD1'!D11660</f>
        <v>38</v>
      </c>
      <c r="E11660" s="1" t="str">
        <f>+'BD1'!E11660</f>
        <v>Jefe</v>
      </c>
      <c r="F11660" s="1" t="str">
        <f>+'BD1'!F11660</f>
        <v>Elaboración de informes trimestrales, semestrales y anuales PAO (por informe)</v>
      </c>
      <c r="G11660" s="1" t="str">
        <f>+'BD1'!G11660</f>
        <v>Administrativa</v>
      </c>
      <c r="H11660" s="1">
        <f>+'BD1'!H11660</f>
        <v>16.76333</v>
      </c>
    </row>
    <row r="11661" spans="1:8">
      <c r="A11661" s="1" t="str">
        <f>+'BD1'!A11661</f>
        <v>Pacífico Central</v>
      </c>
      <c r="B11661" s="1" t="str">
        <f>+'BD1'!B11661</f>
        <v>Esparza</v>
      </c>
      <c r="C11661" s="1" t="str">
        <f>+'BD1'!C11661</f>
        <v>Víctor Salazar Moreno</v>
      </c>
      <c r="D11661" s="1">
        <f>+'BD1'!D11661</f>
        <v>38</v>
      </c>
      <c r="E11661" s="1" t="str">
        <f>+'BD1'!E11661</f>
        <v>Jefe</v>
      </c>
      <c r="F11661" s="1" t="str">
        <f>+'BD1'!F11661</f>
        <v>Seguimiento a los PAO de los funcionarios a su cargo (por funcionario)</v>
      </c>
      <c r="G11661" s="1" t="str">
        <f>+'BD1'!G11661</f>
        <v>Administrativa</v>
      </c>
      <c r="H11661" s="1">
        <f>+'BD1'!H11661</f>
        <v>3.3883299999999998</v>
      </c>
    </row>
    <row r="11662" spans="1:8">
      <c r="A11662" s="1" t="str">
        <f>+'BD1'!A11662</f>
        <v>Pacífico Central</v>
      </c>
      <c r="B11662" s="1" t="str">
        <f>+'BD1'!B11662</f>
        <v>Esparza</v>
      </c>
      <c r="C11662" s="1" t="str">
        <f>+'BD1'!C11662</f>
        <v>Víctor Salazar Moreno</v>
      </c>
      <c r="D11662" s="1">
        <f>+'BD1'!D11662</f>
        <v>38</v>
      </c>
      <c r="E11662" s="1" t="str">
        <f>+'BD1'!E11662</f>
        <v>Jefe</v>
      </c>
      <c r="F11662" s="1" t="str">
        <f>+'BD1'!F11662</f>
        <v>Inscripción y actualización de PYMPA (por productor)</v>
      </c>
      <c r="G11662" s="1" t="str">
        <f>+'BD1'!G11662</f>
        <v>Sustantiva</v>
      </c>
      <c r="H11662" s="1">
        <f>+'BD1'!H11662</f>
        <v>1.15917</v>
      </c>
    </row>
    <row r="11663" spans="1:8">
      <c r="A11663" s="1" t="str">
        <f>+'BD1'!A11663</f>
        <v>Pacífico Central</v>
      </c>
      <c r="B11663" s="1" t="str">
        <f>+'BD1'!B11663</f>
        <v>Esparza</v>
      </c>
      <c r="C11663" s="1" t="str">
        <f>+'BD1'!C11663</f>
        <v>Víctor Salazar Moreno</v>
      </c>
      <c r="D11663" s="1">
        <f>+'BD1'!D11663</f>
        <v>38</v>
      </c>
      <c r="E11663" s="1" t="str">
        <f>+'BD1'!E11663</f>
        <v>Jefe</v>
      </c>
      <c r="F11663" s="1" t="str">
        <f>+'BD1'!F11663</f>
        <v>Certificaciones para la Declaración de Bienes Inmuebles ante las municipalidades (por trámite)</v>
      </c>
      <c r="G11663" s="1" t="str">
        <f>+'BD1'!G11663</f>
        <v>Sustantiva</v>
      </c>
      <c r="H11663" s="1" t="str">
        <f>+'BD1'!H11663</f>
        <v>NA</v>
      </c>
    </row>
    <row r="11664" spans="1:8">
      <c r="A11664" s="1" t="str">
        <f>+'BD1'!A11664</f>
        <v>Pacífico Central</v>
      </c>
      <c r="B11664" s="1" t="str">
        <f>+'BD1'!B11664</f>
        <v>Esparza</v>
      </c>
      <c r="C11664" s="1" t="str">
        <f>+'BD1'!C11664</f>
        <v>Víctor Salazar Moreno</v>
      </c>
      <c r="D11664" s="1">
        <f>+'BD1'!D11664</f>
        <v>38</v>
      </c>
      <c r="E11664" s="1" t="str">
        <f>+'BD1'!E11664</f>
        <v>Jefe</v>
      </c>
      <c r="F11664" s="1" t="str">
        <f>+'BD1'!F11664</f>
        <v>Participación en reuniones EREA (por reunión)</v>
      </c>
      <c r="G11664" s="1" t="str">
        <f>+'BD1'!G11664</f>
        <v>Administrativa</v>
      </c>
      <c r="H11664" s="1">
        <f>+'BD1'!H11664</f>
        <v>8.56</v>
      </c>
    </row>
    <row r="11665" spans="1:8">
      <c r="A11665" s="1" t="str">
        <f>+'BD1'!A11665</f>
        <v>Pacífico Central</v>
      </c>
      <c r="B11665" s="1" t="str">
        <f>+'BD1'!B11665</f>
        <v>Esparza</v>
      </c>
      <c r="C11665" s="1" t="str">
        <f>+'BD1'!C11665</f>
        <v>Víctor Salazar Moreno</v>
      </c>
      <c r="D11665" s="1">
        <f>+'BD1'!D11665</f>
        <v>38</v>
      </c>
      <c r="E11665" s="1" t="str">
        <f>+'BD1'!E11665</f>
        <v>Jefe</v>
      </c>
      <c r="F11665" s="1" t="str">
        <f>+'BD1'!F11665</f>
        <v>Participación en grupos técnicos o comisiones (por reunión)</v>
      </c>
      <c r="G11665" s="1" t="str">
        <f>+'BD1'!G11665</f>
        <v>Sustantiva</v>
      </c>
      <c r="H11665" s="1">
        <f>+'BD1'!H11665</f>
        <v>6.42</v>
      </c>
    </row>
    <row r="11666" spans="1:8">
      <c r="A11666" s="1" t="str">
        <f>+'BD1'!A11666</f>
        <v>Pacífico Central</v>
      </c>
      <c r="B11666" s="1" t="str">
        <f>+'BD1'!B11666</f>
        <v>Esparza</v>
      </c>
      <c r="C11666" s="1" t="str">
        <f>+'BD1'!C11666</f>
        <v>Víctor Salazar Moreno</v>
      </c>
      <c r="D11666" s="1">
        <f>+'BD1'!D11666</f>
        <v>38</v>
      </c>
      <c r="E11666" s="1" t="str">
        <f>+'BD1'!E11666</f>
        <v>Jefe</v>
      </c>
      <c r="F11666" s="1" t="str">
        <f>+'BD1'!F11666</f>
        <v>Participación en capacitaciones técnicas (por capacitación)</v>
      </c>
      <c r="G11666" s="1" t="str">
        <f>+'BD1'!G11666</f>
        <v>Administrativa</v>
      </c>
      <c r="H11666" s="1">
        <f>+'BD1'!H11666</f>
        <v>10.87833</v>
      </c>
    </row>
    <row r="11667" spans="1:8">
      <c r="A11667" s="1" t="str">
        <f>+'BD1'!A11667</f>
        <v>Pacífico Central</v>
      </c>
      <c r="B11667" s="1" t="str">
        <f>+'BD1'!B11667</f>
        <v>Esparza</v>
      </c>
      <c r="C11667" s="1" t="str">
        <f>+'BD1'!C11667</f>
        <v>Víctor Salazar Moreno</v>
      </c>
      <c r="D11667" s="1">
        <f>+'BD1'!D11667</f>
        <v>38</v>
      </c>
      <c r="E11667" s="1" t="str">
        <f>+'BD1'!E11667</f>
        <v>Jefe</v>
      </c>
      <c r="F11667" s="1" t="str">
        <f>+'BD1'!F11667</f>
        <v xml:space="preserve">Participación en charlas y sesiones técnicas, de trabajo y de actualización de conocimiento (por evento) </v>
      </c>
      <c r="G11667" s="1" t="str">
        <f>+'BD1'!G11667</f>
        <v>Administrativa</v>
      </c>
      <c r="H11667" s="1">
        <f>+'BD1'!H11667</f>
        <v>3.3883299999999998</v>
      </c>
    </row>
    <row r="11668" spans="1:8">
      <c r="A11668" s="1" t="str">
        <f>+'BD1'!A11668</f>
        <v>Pacífico Central</v>
      </c>
      <c r="B11668" s="1" t="str">
        <f>+'BD1'!B11668</f>
        <v>Esparza</v>
      </c>
      <c r="C11668" s="1" t="str">
        <f>+'BD1'!C11668</f>
        <v>Víctor Salazar Moreno</v>
      </c>
      <c r="D11668" s="1">
        <f>+'BD1'!D11668</f>
        <v>38</v>
      </c>
      <c r="E11668" s="1" t="str">
        <f>+'BD1'!E11668</f>
        <v>Jefe</v>
      </c>
      <c r="F11668" s="1" t="str">
        <f>+'BD1'!F11668</f>
        <v>Aplicación de censos y apoyo en sondeo de precios de insumos agropecuarios (por censo o sondeo)</v>
      </c>
      <c r="G11668" s="1" t="str">
        <f>+'BD1'!G11668</f>
        <v>Sustantiva</v>
      </c>
      <c r="H11668" s="1">
        <f>+'BD1'!H11668</f>
        <v>2.76417</v>
      </c>
    </row>
    <row r="11669" spans="1:8">
      <c r="A11669" s="1" t="str">
        <f>+'BD1'!A11669</f>
        <v>Pacífico Central</v>
      </c>
      <c r="B11669" s="1" t="str">
        <f>+'BD1'!B11669</f>
        <v>Esparza</v>
      </c>
      <c r="C11669" s="1" t="str">
        <f>+'BD1'!C11669</f>
        <v>Víctor Salazar Moreno</v>
      </c>
      <c r="D11669" s="1">
        <f>+'BD1'!D11669</f>
        <v>38</v>
      </c>
      <c r="E11669" s="1" t="str">
        <f>+'BD1'!E11669</f>
        <v>Jefe</v>
      </c>
      <c r="F11669" s="1" t="str">
        <f>+'BD1'!F11669</f>
        <v>Coordinación de acciones entre dependencias del MAG (por acción de cordinación)</v>
      </c>
      <c r="G11669" s="1" t="str">
        <f>+'BD1'!G11669</f>
        <v>Administrativa</v>
      </c>
      <c r="H11669" s="1">
        <f>+'BD1'!H11669</f>
        <v>1.07</v>
      </c>
    </row>
    <row r="11670" spans="1:8">
      <c r="A11670" s="1" t="str">
        <f>+'BD1'!A11670</f>
        <v>Pacífico Central</v>
      </c>
      <c r="B11670" s="1" t="str">
        <f>+'BD1'!B11670</f>
        <v>Esparza</v>
      </c>
      <c r="C11670" s="1" t="str">
        <f>+'BD1'!C11670</f>
        <v>Víctor Salazar Moreno</v>
      </c>
      <c r="D11670" s="1">
        <f>+'BD1'!D11670</f>
        <v>38</v>
      </c>
      <c r="E11670" s="1" t="str">
        <f>+'BD1'!E11670</f>
        <v>Jefe</v>
      </c>
      <c r="F11670" s="1" t="str">
        <f>+'BD1'!F11670</f>
        <v>Otorgamiento de permisos para quemas agropecuarias (por trámite)</v>
      </c>
      <c r="G11670" s="1" t="str">
        <f>+'BD1'!G11670</f>
        <v>Sustantiva</v>
      </c>
      <c r="H11670" s="1">
        <f>+'BD1'!H11670</f>
        <v>3.21</v>
      </c>
    </row>
    <row r="11671" spans="1:8">
      <c r="A11671" s="1" t="str">
        <f>+'BD1'!A11671</f>
        <v>Pacífico Central</v>
      </c>
      <c r="B11671" s="1" t="str">
        <f>+'BD1'!B11671</f>
        <v>Esparza</v>
      </c>
      <c r="C11671" s="1" t="str">
        <f>+'BD1'!C11671</f>
        <v>Víctor Salazar Moreno</v>
      </c>
      <c r="D11671" s="1">
        <f>+'BD1'!D11671</f>
        <v>38</v>
      </c>
      <c r="E11671" s="1" t="str">
        <f>+'BD1'!E11671</f>
        <v>Jefe</v>
      </c>
      <c r="F11671" s="1" t="str">
        <f>+'BD1'!F11671</f>
        <v>Elaboración de Autoevaluación en Control Interno (acumulado efectivo por aplicación de la autoevaluación)</v>
      </c>
      <c r="G11671" s="1" t="str">
        <f>+'BD1'!G11671</f>
        <v>Administrativa</v>
      </c>
      <c r="H11671" s="1">
        <f>+'BD1'!H11671</f>
        <v>4.28</v>
      </c>
    </row>
    <row r="11672" spans="1:8">
      <c r="A11672" s="1" t="str">
        <f>+'BD1'!A11672</f>
        <v>Pacífico Central</v>
      </c>
      <c r="B11672" s="1" t="str">
        <f>+'BD1'!B11672</f>
        <v>Esparza</v>
      </c>
      <c r="C11672" s="1" t="str">
        <f>+'BD1'!C11672</f>
        <v>Víctor Salazar Moreno</v>
      </c>
      <c r="D11672" s="1">
        <f>+'BD1'!D11672</f>
        <v>38</v>
      </c>
      <c r="E11672" s="1" t="str">
        <f>+'BD1'!E11672</f>
        <v>Jefe</v>
      </c>
      <c r="F11672" s="1" t="str">
        <f>+'BD1'!F11672</f>
        <v>Determinación y evaluación de riesgos en SEVRIMAG (acumulado efectivo por aplicación del SEVRIMAG)</v>
      </c>
      <c r="G11672" s="1" t="str">
        <f>+'BD1'!G11672</f>
        <v>Administrativa</v>
      </c>
      <c r="H11672" s="1">
        <f>+'BD1'!H11672</f>
        <v>4.4583300000000001</v>
      </c>
    </row>
    <row r="11673" spans="1:8">
      <c r="A11673" s="1" t="str">
        <f>+'BD1'!A11673</f>
        <v>Pacífico Central</v>
      </c>
      <c r="B11673" s="1" t="str">
        <f>+'BD1'!B11673</f>
        <v>Esparza</v>
      </c>
      <c r="C11673" s="1" t="str">
        <f>+'BD1'!C11673</f>
        <v>Víctor Salazar Moreno</v>
      </c>
      <c r="D11673" s="1">
        <f>+'BD1'!D11673</f>
        <v>38</v>
      </c>
      <c r="E11673" s="1" t="str">
        <f>+'BD1'!E11673</f>
        <v>Jefe</v>
      </c>
      <c r="F11673" s="1" t="str">
        <f>+'BD1'!F11673</f>
        <v>Seguimiento a plan de mitigación de riesgos en SEVRIMAG (acumulado efectivo por seguimiento)</v>
      </c>
      <c r="G11673" s="1" t="str">
        <f>+'BD1'!G11673</f>
        <v>Administrativa</v>
      </c>
      <c r="H11673" s="1">
        <f>+'BD1'!H11673</f>
        <v>3.3883299999999998</v>
      </c>
    </row>
    <row r="11674" spans="1:8">
      <c r="A11674" s="1" t="str">
        <f>+'BD1'!A11674</f>
        <v>Pacífico Central</v>
      </c>
      <c r="B11674" s="1" t="str">
        <f>+'BD1'!B11674</f>
        <v>Esparza</v>
      </c>
      <c r="C11674" s="1" t="str">
        <f>+'BD1'!C11674</f>
        <v>Víctor Salazar Moreno</v>
      </c>
      <c r="D11674" s="1">
        <f>+'BD1'!D11674</f>
        <v>38</v>
      </c>
      <c r="E11674" s="1" t="str">
        <f>+'BD1'!E11674</f>
        <v>Jefe</v>
      </c>
      <c r="F11674" s="1" t="str">
        <f>+'BD1'!F11674</f>
        <v>Seguimiento a plan de mejora de la Autoevaluación en Control Interno (acumulado efectivo por seguimiento)</v>
      </c>
      <c r="G11674" s="1" t="str">
        <f>+'BD1'!G11674</f>
        <v>Administrativa</v>
      </c>
      <c r="H11674" s="1">
        <f>+'BD1'!H11674</f>
        <v>3.3883299999999998</v>
      </c>
    </row>
    <row r="11675" spans="1:8">
      <c r="A11675" s="1" t="str">
        <f>+'BD1'!A11675</f>
        <v>Pacífico Central</v>
      </c>
      <c r="B11675" s="1" t="str">
        <f>+'BD1'!B11675</f>
        <v>Esparza</v>
      </c>
      <c r="C11675" s="1" t="str">
        <f>+'BD1'!C11675</f>
        <v>Víctor Salazar Moreno</v>
      </c>
      <c r="D11675" s="1">
        <f>+'BD1'!D11675</f>
        <v>38</v>
      </c>
      <c r="E11675" s="1" t="str">
        <f>+'BD1'!E11675</f>
        <v>Jefe</v>
      </c>
      <c r="F11675" s="1" t="str">
        <f>+'BD1'!F11675</f>
        <v>Reuniones de personal AEA (por reunión)</v>
      </c>
      <c r="G11675" s="1" t="str">
        <f>+'BD1'!G11675</f>
        <v>Administrativa</v>
      </c>
      <c r="H11675" s="1">
        <f>+'BD1'!H11675</f>
        <v>3.3883299999999998</v>
      </c>
    </row>
    <row r="11676" spans="1:8">
      <c r="A11676" s="1" t="str">
        <f>+'BD1'!A11676</f>
        <v>Pacífico Central</v>
      </c>
      <c r="B11676" s="1" t="str">
        <f>+'BD1'!B11676</f>
        <v>Esparza</v>
      </c>
      <c r="C11676" s="1" t="str">
        <f>+'BD1'!C11676</f>
        <v>Víctor Salazar Moreno</v>
      </c>
      <c r="D11676" s="1">
        <f>+'BD1'!D11676</f>
        <v>38</v>
      </c>
      <c r="E11676" s="1" t="str">
        <f>+'BD1'!E11676</f>
        <v>Jefe</v>
      </c>
      <c r="F11676" s="1" t="str">
        <f>+'BD1'!F11676</f>
        <v>Actualización del sistema de gestión documental y archivo (tiempo efectivo por día)</v>
      </c>
      <c r="G11676" s="1" t="str">
        <f>+'BD1'!G11676</f>
        <v>Administrativa</v>
      </c>
      <c r="H11676" s="1">
        <f>+'BD1'!H11676</f>
        <v>0.80249999999999999</v>
      </c>
    </row>
    <row r="11677" spans="1:8">
      <c r="A11677" s="1" t="str">
        <f>+'BD1'!A11677</f>
        <v>Pacífico Central</v>
      </c>
      <c r="B11677" s="1" t="str">
        <f>+'BD1'!B11677</f>
        <v>Esparza</v>
      </c>
      <c r="C11677" s="1" t="str">
        <f>+'BD1'!C11677</f>
        <v>Víctor Salazar Moreno</v>
      </c>
      <c r="D11677" s="1">
        <f>+'BD1'!D11677</f>
        <v>38</v>
      </c>
      <c r="E11677" s="1" t="str">
        <f>+'BD1'!E11677</f>
        <v>Jefe</v>
      </c>
      <c r="F11677" s="1" t="str">
        <f>+'BD1'!F11677</f>
        <v>Actualización del sistema SisDNEA (por productor)</v>
      </c>
      <c r="G11677" s="1" t="str">
        <f>+'BD1'!G11677</f>
        <v>Administrativa</v>
      </c>
      <c r="H11677" s="1">
        <f>+'BD1'!H11677</f>
        <v>1.07</v>
      </c>
    </row>
    <row r="11678" spans="1:8">
      <c r="A11678" s="1" t="str">
        <f>+'BD1'!A11678</f>
        <v>Pacífico Central</v>
      </c>
      <c r="B11678" s="1" t="str">
        <f>+'BD1'!B11678</f>
        <v>Esparza</v>
      </c>
      <c r="C11678" s="1" t="str">
        <f>+'BD1'!C11678</f>
        <v>Víctor Salazar Moreno</v>
      </c>
      <c r="D11678" s="1">
        <f>+'BD1'!D11678</f>
        <v>38</v>
      </c>
      <c r="E11678" s="1" t="str">
        <f>+'BD1'!E11678</f>
        <v>Jefe</v>
      </c>
      <c r="F11678" s="1" t="str">
        <f>+'BD1'!F11678</f>
        <v>Seguimiento semestral de la determinación de expectativas (por seguimiento)</v>
      </c>
      <c r="G11678" s="1" t="str">
        <f>+'BD1'!G11678</f>
        <v>Administrativa</v>
      </c>
      <c r="H11678" s="1">
        <f>+'BD1'!H11678</f>
        <v>4.28</v>
      </c>
    </row>
    <row r="11679" spans="1:8">
      <c r="A11679" s="1" t="str">
        <f>+'BD1'!A11679</f>
        <v>Pacífico Central</v>
      </c>
      <c r="B11679" s="1" t="str">
        <f>+'BD1'!B11679</f>
        <v>Esparza</v>
      </c>
      <c r="C11679" s="1" t="str">
        <f>+'BD1'!C11679</f>
        <v>Víctor Salazar Moreno</v>
      </c>
      <c r="D11679" s="1">
        <f>+'BD1'!D11679</f>
        <v>38</v>
      </c>
      <c r="E11679" s="1" t="str">
        <f>+'BD1'!E11679</f>
        <v>Jefe</v>
      </c>
      <c r="F11679" s="1" t="str">
        <f>+'BD1'!F11679</f>
        <v>Elaboración de la evaluación del desempeño (por reunión)</v>
      </c>
      <c r="G11679" s="1" t="str">
        <f>+'BD1'!G11679</f>
        <v>Administrativa</v>
      </c>
      <c r="H11679" s="1">
        <f>+'BD1'!H11679</f>
        <v>1.605</v>
      </c>
    </row>
    <row r="11680" spans="1:8">
      <c r="A11680" s="1" t="str">
        <f>+'BD1'!A11680</f>
        <v>Pacífico Central</v>
      </c>
      <c r="B11680" s="1" t="str">
        <f>+'BD1'!B11680</f>
        <v>Esparza</v>
      </c>
      <c r="C11680" s="1" t="str">
        <f>+'BD1'!C11680</f>
        <v>Víctor Salazar Moreno</v>
      </c>
      <c r="D11680" s="1">
        <f>+'BD1'!D11680</f>
        <v>38</v>
      </c>
      <c r="E11680" s="1" t="str">
        <f>+'BD1'!E11680</f>
        <v>Jefe</v>
      </c>
      <c r="F11680" s="1" t="str">
        <f>+'BD1'!F11680</f>
        <v>Elaboración de inventarios de equipos, materiales e insumos (tiempo efectivo por día)</v>
      </c>
      <c r="G11680" s="1" t="str">
        <f>+'BD1'!G11680</f>
        <v>Administrativa</v>
      </c>
      <c r="H11680" s="1">
        <f>+'BD1'!H11680</f>
        <v>2.14</v>
      </c>
    </row>
    <row r="11681" spans="1:8">
      <c r="A11681" s="1" t="str">
        <f>+'BD1'!A11681</f>
        <v>Pacífico Central</v>
      </c>
      <c r="B11681" s="1" t="str">
        <f>+'BD1'!B11681</f>
        <v>Esparza</v>
      </c>
      <c r="C11681" s="1" t="str">
        <f>+'BD1'!C11681</f>
        <v>Víctor Salazar Moreno</v>
      </c>
      <c r="D11681" s="1">
        <f>+'BD1'!D11681</f>
        <v>38</v>
      </c>
      <c r="E11681" s="1" t="str">
        <f>+'BD1'!E11681</f>
        <v>Jefe</v>
      </c>
      <c r="F11681" s="1" t="str">
        <f>+'BD1'!F11681</f>
        <v>Atención de emergencias</v>
      </c>
      <c r="G11681" s="1" t="str">
        <f>+'BD1'!G11681</f>
        <v>Sustantiva</v>
      </c>
      <c r="H11681" s="1" t="str">
        <f>+'BD1'!H11681</f>
        <v>NA</v>
      </c>
    </row>
    <row r="11682" spans="1:8">
      <c r="A11682" s="1" t="str">
        <f>+'BD1'!A11682</f>
        <v>Pacífico Central</v>
      </c>
      <c r="B11682" s="1" t="str">
        <f>+'BD1'!B11682</f>
        <v>Esparza</v>
      </c>
      <c r="C11682" s="1" t="str">
        <f>+'BD1'!C11682</f>
        <v>Víctor Salazar Moreno</v>
      </c>
      <c r="D11682" s="1">
        <f>+'BD1'!D11682</f>
        <v>38</v>
      </c>
      <c r="E11682" s="1" t="str">
        <f>+'BD1'!E11682</f>
        <v>Jefe</v>
      </c>
      <c r="F11682" s="1" t="str">
        <f>+'BD1'!F11682</f>
        <v>Trazabilidad-visita a finca (por productor)</v>
      </c>
      <c r="G11682" s="1" t="str">
        <f>+'BD1'!G11682</f>
        <v>Sustantiva</v>
      </c>
      <c r="H11682" s="1">
        <f>+'BD1'!H11682</f>
        <v>7.3116700000000003</v>
      </c>
    </row>
    <row r="11683" spans="1:8">
      <c r="A11683" s="1" t="str">
        <f>+'BD1'!A11683</f>
        <v>Pacífico Central</v>
      </c>
      <c r="B11683" s="1" t="str">
        <f>+'BD1'!B11683</f>
        <v>Esparza</v>
      </c>
      <c r="C11683" s="1" t="str">
        <f>+'BD1'!C11683</f>
        <v>Víctor Salazar Moreno</v>
      </c>
      <c r="D11683" s="1">
        <f>+'BD1'!D11683</f>
        <v>38</v>
      </c>
      <c r="E11683" s="1" t="str">
        <f>+'BD1'!E11683</f>
        <v>Jefe</v>
      </c>
      <c r="F11683" s="1" t="str">
        <f>+'BD1'!F11683</f>
        <v>Trazabilidad-inclusión en sistema TrazarAgro (por productor)</v>
      </c>
      <c r="G11683" s="1" t="str">
        <f>+'BD1'!G11683</f>
        <v>Sustantiva</v>
      </c>
      <c r="H11683" s="1" t="str">
        <f>+'BD1'!H11683</f>
        <v>NA</v>
      </c>
    </row>
    <row r="11684" spans="1:8">
      <c r="A11684" s="1" t="str">
        <f>+'BD1'!A11684</f>
        <v>Pacífico Central</v>
      </c>
      <c r="B11684" s="1" t="str">
        <f>+'BD1'!B11684</f>
        <v>Esparza</v>
      </c>
      <c r="C11684" s="1" t="str">
        <f>+'BD1'!C11684</f>
        <v>Víctor Salazar Moreno</v>
      </c>
      <c r="D11684" s="1">
        <f>+'BD1'!D11684</f>
        <v>38</v>
      </c>
      <c r="E11684" s="1" t="str">
        <f>+'BD1'!E11684</f>
        <v>Jefe</v>
      </c>
      <c r="F11684" s="1" t="str">
        <f>+'BD1'!F11684</f>
        <v>Atención al gusano barrenador (por productor)</v>
      </c>
      <c r="G11684" s="1" t="str">
        <f>+'BD1'!G11684</f>
        <v>Sustantiva</v>
      </c>
      <c r="H11684" s="1">
        <f>+'BD1'!H11684</f>
        <v>7.3116700000000003</v>
      </c>
    </row>
    <row r="11685" spans="1:8">
      <c r="A11685" s="1" t="str">
        <f>+'BD1'!A11685</f>
        <v>Pacífico Central</v>
      </c>
      <c r="B11685" s="1" t="str">
        <f>+'BD1'!B11685</f>
        <v>Esparza</v>
      </c>
      <c r="C11685" s="1" t="str">
        <f>+'BD1'!C11685</f>
        <v>Víctor Salazar Moreno</v>
      </c>
      <c r="D11685" s="1">
        <f>+'BD1'!D11685</f>
        <v>38</v>
      </c>
      <c r="E11685" s="1" t="str">
        <f>+'BD1'!E11685</f>
        <v>Jefe</v>
      </c>
      <c r="F11685" s="1" t="str">
        <f>+'BD1'!F11685</f>
        <v>Atención en oficina (por usuario)</v>
      </c>
      <c r="G11685" s="1" t="str">
        <f>+'BD1'!G11685</f>
        <v>Sustantiva</v>
      </c>
      <c r="H11685" s="1">
        <f>+'BD1'!H11685</f>
        <v>2.14</v>
      </c>
    </row>
    <row r="11686" spans="1:8">
      <c r="A11686" s="1" t="str">
        <f>+'BD1'!A11686</f>
        <v>Pacífico Central</v>
      </c>
      <c r="B11686" s="1" t="str">
        <f>+'BD1'!B11686</f>
        <v>Esparza</v>
      </c>
      <c r="C11686" s="1" t="str">
        <f>+'BD1'!C11686</f>
        <v>Víctor Salazar Moreno</v>
      </c>
      <c r="D11686" s="1">
        <f>+'BD1'!D11686</f>
        <v>38</v>
      </c>
      <c r="E11686" s="1" t="str">
        <f>+'BD1'!E11686</f>
        <v>Jefe</v>
      </c>
      <c r="F11686" s="1" t="str">
        <f>+'BD1'!F11686</f>
        <v>Búsqueda de nuevos productores (por productor)</v>
      </c>
      <c r="G11686" s="1" t="str">
        <f>+'BD1'!G11686</f>
        <v>Sustantiva</v>
      </c>
      <c r="H11686" s="1">
        <f>+'BD1'!H11686</f>
        <v>3.3883299999999998</v>
      </c>
    </row>
    <row r="11687" spans="1:8">
      <c r="A11687" s="1" t="str">
        <f>+'BD1'!A11687</f>
        <v>Pacífico Central</v>
      </c>
      <c r="B11687" s="1" t="str">
        <f>+'BD1'!B11687</f>
        <v>Jacó</v>
      </c>
      <c r="C11687" s="1" t="str">
        <f>+'BD1'!C11687</f>
        <v>Ludovyka Chaves Varela</v>
      </c>
      <c r="D11687" s="1">
        <f>+'BD1'!D11687</f>
        <v>15</v>
      </c>
      <c r="E11687" s="1" t="str">
        <f>+'BD1'!E11687</f>
        <v>Profesional</v>
      </c>
      <c r="F11687" s="1" t="str">
        <f>+'BD1'!F11687</f>
        <v>Elaboración del diagnóstico y plan de finca de manejo a personas productoras (por productor)</v>
      </c>
      <c r="G11687" s="1" t="str">
        <f>+'BD1'!G11687</f>
        <v>Sustantiva</v>
      </c>
      <c r="H11687" s="1">
        <f>+'BD1'!H11687</f>
        <v>1.605</v>
      </c>
    </row>
    <row r="11688" spans="1:8">
      <c r="A11688" s="1" t="str">
        <f>+'BD1'!A11688</f>
        <v>Pacífico Central</v>
      </c>
      <c r="B11688" s="1" t="str">
        <f>+'BD1'!B11688</f>
        <v>Jacó</v>
      </c>
      <c r="C11688" s="1" t="str">
        <f>+'BD1'!C11688</f>
        <v>Ludovyka Chaves Varela</v>
      </c>
      <c r="D11688" s="1">
        <f>+'BD1'!D11688</f>
        <v>15</v>
      </c>
      <c r="E11688" s="1" t="str">
        <f>+'BD1'!E11688</f>
        <v>Profesional</v>
      </c>
      <c r="F11688" s="1" t="str">
        <f>+'BD1'!F11688</f>
        <v>Asistencia técnica a personas productoras (individual): visitas a finca (por productor)</v>
      </c>
      <c r="G11688" s="1" t="str">
        <f>+'BD1'!G11688</f>
        <v>Sustantiva</v>
      </c>
      <c r="H11688" s="1">
        <f>+'BD1'!H11688</f>
        <v>1.15917</v>
      </c>
    </row>
    <row r="11689" spans="1:8">
      <c r="A11689" s="1" t="str">
        <f>+'BD1'!A11689</f>
        <v>Pacífico Central</v>
      </c>
      <c r="B11689" s="1" t="str">
        <f>+'BD1'!B11689</f>
        <v>Jacó</v>
      </c>
      <c r="C11689" s="1" t="str">
        <f>+'BD1'!C11689</f>
        <v>Ludovyka Chaves Varela</v>
      </c>
      <c r="D11689" s="1">
        <f>+'BD1'!D11689</f>
        <v>15</v>
      </c>
      <c r="E11689" s="1" t="str">
        <f>+'BD1'!E11689</f>
        <v>Profesional</v>
      </c>
      <c r="F11689" s="1" t="str">
        <f>+'BD1'!F11689</f>
        <v>Asistencia técnica a personas productoras (individual): atenciones virtuales y digitales (por productor)</v>
      </c>
      <c r="G11689" s="1" t="str">
        <f>+'BD1'!G11689</f>
        <v>Sustantiva</v>
      </c>
      <c r="H11689" s="1">
        <f>+'BD1'!H11689</f>
        <v>0.18725</v>
      </c>
    </row>
    <row r="11690" spans="1:8">
      <c r="A11690" s="1" t="str">
        <f>+'BD1'!A11690</f>
        <v>Pacífico Central</v>
      </c>
      <c r="B11690" s="1" t="str">
        <f>+'BD1'!B11690</f>
        <v>Jacó</v>
      </c>
      <c r="C11690" s="1" t="str">
        <f>+'BD1'!C11690</f>
        <v>Ludovyka Chaves Varela</v>
      </c>
      <c r="D11690" s="1">
        <f>+'BD1'!D11690</f>
        <v>15</v>
      </c>
      <c r="E11690" s="1" t="str">
        <f>+'BD1'!E11690</f>
        <v>Profesional</v>
      </c>
      <c r="F11690" s="1" t="str">
        <f>+'BD1'!F11690</f>
        <v>Asistencia técnica a personas productoras (grupal): día de campo (por día en el evento)</v>
      </c>
      <c r="G11690" s="1" t="str">
        <f>+'BD1'!G11690</f>
        <v>Sustantiva</v>
      </c>
      <c r="H11690" s="1">
        <f>+'BD1'!H11690</f>
        <v>2.2291699999999999</v>
      </c>
    </row>
    <row r="11691" spans="1:8">
      <c r="A11691" s="1" t="str">
        <f>+'BD1'!A11691</f>
        <v>Pacífico Central</v>
      </c>
      <c r="B11691" s="1" t="str">
        <f>+'BD1'!B11691</f>
        <v>Jacó</v>
      </c>
      <c r="C11691" s="1" t="str">
        <f>+'BD1'!C11691</f>
        <v>Ludovyka Chaves Varela</v>
      </c>
      <c r="D11691" s="1">
        <f>+'BD1'!D11691</f>
        <v>15</v>
      </c>
      <c r="E11691" s="1" t="str">
        <f>+'BD1'!E11691</f>
        <v>Profesional</v>
      </c>
      <c r="F11691" s="1" t="str">
        <f>+'BD1'!F11691</f>
        <v>Asistencia técnica a personas productoras (grupal): demostración de métodos (por evento, se puede acumular si la demostración tarda más de un día)</v>
      </c>
      <c r="G11691" s="1" t="str">
        <f>+'BD1'!G11691</f>
        <v>Sustantiva</v>
      </c>
      <c r="H11691" s="1">
        <f>+'BD1'!H11691</f>
        <v>4.4583300000000001</v>
      </c>
    </row>
    <row r="11692" spans="1:8">
      <c r="A11692" s="1" t="str">
        <f>+'BD1'!A11692</f>
        <v>Pacífico Central</v>
      </c>
      <c r="B11692" s="1" t="str">
        <f>+'BD1'!B11692</f>
        <v>Jacó</v>
      </c>
      <c r="C11692" s="1" t="str">
        <f>+'BD1'!C11692</f>
        <v>Ludovyka Chaves Varela</v>
      </c>
      <c r="D11692" s="1">
        <f>+'BD1'!D11692</f>
        <v>15</v>
      </c>
      <c r="E11692" s="1" t="str">
        <f>+'BD1'!E11692</f>
        <v>Profesional</v>
      </c>
      <c r="F11692" s="1" t="str">
        <f>+'BD1'!F11692</f>
        <v>Asistencia técnica a personas productoras (grupal): taller (por taller)</v>
      </c>
      <c r="G11692" s="1" t="str">
        <f>+'BD1'!G11692</f>
        <v>Sustantiva</v>
      </c>
      <c r="H11692" s="1">
        <f>+'BD1'!H11692</f>
        <v>3.21</v>
      </c>
    </row>
    <row r="11693" spans="1:8">
      <c r="A11693" s="1" t="str">
        <f>+'BD1'!A11693</f>
        <v>Pacífico Central</v>
      </c>
      <c r="B11693" s="1" t="str">
        <f>+'BD1'!B11693</f>
        <v>Jacó</v>
      </c>
      <c r="C11693" s="1" t="str">
        <f>+'BD1'!C11693</f>
        <v>Ludovyka Chaves Varela</v>
      </c>
      <c r="D11693" s="1">
        <f>+'BD1'!D11693</f>
        <v>15</v>
      </c>
      <c r="E11693" s="1" t="str">
        <f>+'BD1'!E11693</f>
        <v>Profesional</v>
      </c>
      <c r="F11693" s="1" t="str">
        <f>+'BD1'!F11693</f>
        <v>Asistencia técnica a personas productoras (grupal): charlas (por día en el evento)</v>
      </c>
      <c r="G11693" s="1" t="str">
        <f>+'BD1'!G11693</f>
        <v>Sustantiva</v>
      </c>
      <c r="H11693" s="1">
        <f>+'BD1'!H11693</f>
        <v>2.2291699999999999</v>
      </c>
    </row>
    <row r="11694" spans="1:8">
      <c r="A11694" s="1" t="str">
        <f>+'BD1'!A11694</f>
        <v>Pacífico Central</v>
      </c>
      <c r="B11694" s="1" t="str">
        <f>+'BD1'!B11694</f>
        <v>Jacó</v>
      </c>
      <c r="C11694" s="1" t="str">
        <f>+'BD1'!C11694</f>
        <v>Ludovyka Chaves Varela</v>
      </c>
      <c r="D11694" s="1">
        <f>+'BD1'!D11694</f>
        <v>15</v>
      </c>
      <c r="E11694" s="1" t="str">
        <f>+'BD1'!E11694</f>
        <v>Profesional</v>
      </c>
      <c r="F11694" s="1" t="str">
        <f>+'BD1'!F11694</f>
        <v>Gestión en capacitaciones con instituciones públicas o privadas (solo gestión de coordinación por evento de capacitación)</v>
      </c>
      <c r="G11694" s="1" t="str">
        <f>+'BD1'!G11694</f>
        <v>Administrativa</v>
      </c>
      <c r="H11694" s="1">
        <f>+'BD1'!H11694</f>
        <v>0.86194000000000004</v>
      </c>
    </row>
    <row r="11695" spans="1:8">
      <c r="A11695" s="1" t="str">
        <f>+'BD1'!A11695</f>
        <v>Pacífico Central</v>
      </c>
      <c r="B11695" s="1" t="str">
        <f>+'BD1'!B11695</f>
        <v>Jacó</v>
      </c>
      <c r="C11695" s="1" t="str">
        <f>+'BD1'!C11695</f>
        <v>Ludovyka Chaves Varela</v>
      </c>
      <c r="D11695" s="1">
        <f>+'BD1'!D11695</f>
        <v>15</v>
      </c>
      <c r="E11695" s="1" t="str">
        <f>+'BD1'!E11695</f>
        <v>Profesional</v>
      </c>
      <c r="F11695" s="1" t="str">
        <f>+'BD1'!F11695</f>
        <v>Aplicación de la herramienta de medición del nivel de gestión empresarial y organizacional (por organización)</v>
      </c>
      <c r="G11695" s="1" t="str">
        <f>+'BD1'!G11695</f>
        <v>Sustantiva</v>
      </c>
      <c r="H11695" s="1">
        <f>+'BD1'!H11695</f>
        <v>1.605</v>
      </c>
    </row>
    <row r="11696" spans="1:8">
      <c r="A11696" s="1" t="str">
        <f>+'BD1'!A11696</f>
        <v>Pacífico Central</v>
      </c>
      <c r="B11696" s="1" t="str">
        <f>+'BD1'!B11696</f>
        <v>Jacó</v>
      </c>
      <c r="C11696" s="1" t="str">
        <f>+'BD1'!C11696</f>
        <v>Ludovyka Chaves Varela</v>
      </c>
      <c r="D11696" s="1">
        <f>+'BD1'!D11696</f>
        <v>15</v>
      </c>
      <c r="E11696" s="1" t="str">
        <f>+'BD1'!E11696</f>
        <v>Profesional</v>
      </c>
      <c r="F11696" s="1" t="str">
        <f>+'BD1'!F11696</f>
        <v>Elaboración y ejecución del plan de trabajo (por organización)</v>
      </c>
      <c r="G11696" s="1" t="str">
        <f>+'BD1'!G11696</f>
        <v>Sustantiva</v>
      </c>
      <c r="H11696" s="1">
        <f>+'BD1'!H11696</f>
        <v>2.14</v>
      </c>
    </row>
    <row r="11697" spans="1:8">
      <c r="A11697" s="1" t="str">
        <f>+'BD1'!A11697</f>
        <v>Pacífico Central</v>
      </c>
      <c r="B11697" s="1" t="str">
        <f>+'BD1'!B11697</f>
        <v>Jacó</v>
      </c>
      <c r="C11697" s="1" t="str">
        <f>+'BD1'!C11697</f>
        <v>Ludovyka Chaves Varela</v>
      </c>
      <c r="D11697" s="1">
        <f>+'BD1'!D11697</f>
        <v>15</v>
      </c>
      <c r="E11697" s="1" t="str">
        <f>+'BD1'!E11697</f>
        <v>Profesional</v>
      </c>
      <c r="F11697" s="1" t="str">
        <f>+'BD1'!F11697</f>
        <v>Visitas de seguimiento al plan de trabajo (por visita por organización)</v>
      </c>
      <c r="G11697" s="1" t="str">
        <f>+'BD1'!G11697</f>
        <v>Sustantiva</v>
      </c>
      <c r="H11697" s="1">
        <f>+'BD1'!H11697</f>
        <v>1.1145799999999999</v>
      </c>
    </row>
    <row r="11698" spans="1:8">
      <c r="A11698" s="1" t="str">
        <f>+'BD1'!A11698</f>
        <v>Pacífico Central</v>
      </c>
      <c r="B11698" s="1" t="str">
        <f>+'BD1'!B11698</f>
        <v>Jacó</v>
      </c>
      <c r="C11698" s="1" t="str">
        <f>+'BD1'!C11698</f>
        <v>Ludovyka Chaves Varela</v>
      </c>
      <c r="D11698" s="1">
        <f>+'BD1'!D11698</f>
        <v>15</v>
      </c>
      <c r="E11698" s="1" t="str">
        <f>+'BD1'!E11698</f>
        <v>Profesional</v>
      </c>
      <c r="F11698" s="1" t="str">
        <f>+'BD1'!F11698</f>
        <v>Reporte del plan de trabajo anual (por reporte por organización)</v>
      </c>
      <c r="G11698" s="1" t="str">
        <f>+'BD1'!G11698</f>
        <v>Sustantiva</v>
      </c>
      <c r="H11698" s="1">
        <f>+'BD1'!H11698</f>
        <v>1.69417</v>
      </c>
    </row>
    <row r="11699" spans="1:8">
      <c r="A11699" s="1" t="str">
        <f>+'BD1'!A11699</f>
        <v>Pacífico Central</v>
      </c>
      <c r="B11699" s="1" t="str">
        <f>+'BD1'!B11699</f>
        <v>Jacó</v>
      </c>
      <c r="C11699" s="1" t="str">
        <f>+'BD1'!C11699</f>
        <v>Ludovyka Chaves Varela</v>
      </c>
      <c r="D11699" s="1">
        <f>+'BD1'!D11699</f>
        <v>15</v>
      </c>
      <c r="E11699" s="1" t="str">
        <f>+'BD1'!E11699</f>
        <v>Profesional</v>
      </c>
      <c r="F11699" s="1" t="str">
        <f>+'BD1'!F11699</f>
        <v>NAMA (café): muestreo y toma de datos en finca (por productor)</v>
      </c>
      <c r="G11699" s="1" t="str">
        <f>+'BD1'!G11699</f>
        <v>Sustantiva</v>
      </c>
      <c r="H11699" s="1" t="str">
        <f>+'BD1'!H11699</f>
        <v>NA</v>
      </c>
    </row>
    <row r="11700" spans="1:8">
      <c r="A11700" s="1" t="str">
        <f>+'BD1'!A11700</f>
        <v>Pacífico Central</v>
      </c>
      <c r="B11700" s="1" t="str">
        <f>+'BD1'!B11700</f>
        <v>Jacó</v>
      </c>
      <c r="C11700" s="1" t="str">
        <f>+'BD1'!C11700</f>
        <v>Ludovyka Chaves Varela</v>
      </c>
      <c r="D11700" s="1">
        <f>+'BD1'!D11700</f>
        <v>15</v>
      </c>
      <c r="E11700" s="1" t="str">
        <f>+'BD1'!E11700</f>
        <v>Profesional</v>
      </c>
      <c r="F11700" s="1" t="str">
        <f>+'BD1'!F11700</f>
        <v>NAMA (café): inclusión de datos al SisDNEA (por productor)</v>
      </c>
      <c r="G11700" s="1" t="str">
        <f>+'BD1'!G11700</f>
        <v>Sustantiva</v>
      </c>
      <c r="H11700" s="1" t="str">
        <f>+'BD1'!H11700</f>
        <v>NA</v>
      </c>
    </row>
    <row r="11701" spans="1:8">
      <c r="A11701" s="1" t="str">
        <f>+'BD1'!A11701</f>
        <v>Pacífico Central</v>
      </c>
      <c r="B11701" s="1" t="str">
        <f>+'BD1'!B11701</f>
        <v>Jacó</v>
      </c>
      <c r="C11701" s="1" t="str">
        <f>+'BD1'!C11701</f>
        <v>Ludovyka Chaves Varela</v>
      </c>
      <c r="D11701" s="1">
        <f>+'BD1'!D11701</f>
        <v>15</v>
      </c>
      <c r="E11701" s="1" t="str">
        <f>+'BD1'!E11701</f>
        <v>Profesional</v>
      </c>
      <c r="F11701" s="1" t="str">
        <f>+'BD1'!F11701</f>
        <v>NAMA (café): entrega de constancia de verificación del MRV a la persona productora (por productor)</v>
      </c>
      <c r="G11701" s="1" t="str">
        <f>+'BD1'!G11701</f>
        <v>Sustantiva</v>
      </c>
      <c r="H11701" s="1" t="str">
        <f>+'BD1'!H11701</f>
        <v>NA</v>
      </c>
    </row>
    <row r="11702" spans="1:8">
      <c r="A11702" s="1" t="str">
        <f>+'BD1'!A11702</f>
        <v>Pacífico Central</v>
      </c>
      <c r="B11702" s="1" t="str">
        <f>+'BD1'!B11702</f>
        <v>Jacó</v>
      </c>
      <c r="C11702" s="1" t="str">
        <f>+'BD1'!C11702</f>
        <v>Ludovyka Chaves Varela</v>
      </c>
      <c r="D11702" s="1">
        <f>+'BD1'!D11702</f>
        <v>15</v>
      </c>
      <c r="E11702" s="1" t="str">
        <f>+'BD1'!E11702</f>
        <v>Profesional</v>
      </c>
      <c r="F11702" s="1" t="str">
        <f>+'BD1'!F11702</f>
        <v>NAMA (ganadería): muestreo y toma de datos en finca (por productor)</v>
      </c>
      <c r="G11702" s="1" t="str">
        <f>+'BD1'!G11702</f>
        <v>Sustantiva</v>
      </c>
      <c r="H11702" s="1">
        <f>+'BD1'!H11702</f>
        <v>1.605</v>
      </c>
    </row>
    <row r="11703" spans="1:8">
      <c r="A11703" s="1" t="str">
        <f>+'BD1'!A11703</f>
        <v>Pacífico Central</v>
      </c>
      <c r="B11703" s="1" t="str">
        <f>+'BD1'!B11703</f>
        <v>Jacó</v>
      </c>
      <c r="C11703" s="1" t="str">
        <f>+'BD1'!C11703</f>
        <v>Ludovyka Chaves Varela</v>
      </c>
      <c r="D11703" s="1">
        <f>+'BD1'!D11703</f>
        <v>15</v>
      </c>
      <c r="E11703" s="1" t="str">
        <f>+'BD1'!E11703</f>
        <v>Profesional</v>
      </c>
      <c r="F11703" s="1" t="str">
        <f>+'BD1'!F11703</f>
        <v>NAMA (ganadería): inclusión de datos al SisDNEA (por productor)</v>
      </c>
      <c r="G11703" s="1" t="str">
        <f>+'BD1'!G11703</f>
        <v>Sustantiva</v>
      </c>
      <c r="H11703" s="1">
        <f>+'BD1'!H11703</f>
        <v>0.28236</v>
      </c>
    </row>
    <row r="11704" spans="1:8">
      <c r="A11704" s="1" t="str">
        <f>+'BD1'!A11704</f>
        <v>Pacífico Central</v>
      </c>
      <c r="B11704" s="1" t="str">
        <f>+'BD1'!B11704</f>
        <v>Jacó</v>
      </c>
      <c r="C11704" s="1" t="str">
        <f>+'BD1'!C11704</f>
        <v>Ludovyka Chaves Varela</v>
      </c>
      <c r="D11704" s="1">
        <f>+'BD1'!D11704</f>
        <v>15</v>
      </c>
      <c r="E11704" s="1" t="str">
        <f>+'BD1'!E11704</f>
        <v>Profesional</v>
      </c>
      <c r="F11704" s="1" t="str">
        <f>+'BD1'!F11704</f>
        <v>NAMA (ganadería): entrega de constancia de verificación del MRV a la persona productora (por productor)</v>
      </c>
      <c r="G11704" s="1" t="str">
        <f>+'BD1'!G11704</f>
        <v>Sustantiva</v>
      </c>
      <c r="H11704" s="1">
        <f>+'BD1'!H11704</f>
        <v>0.17832999999999999</v>
      </c>
    </row>
    <row r="11705" spans="1:8">
      <c r="A11705" s="1" t="str">
        <f>+'BD1'!A11705</f>
        <v>Pacífico Central</v>
      </c>
      <c r="B11705" s="1" t="str">
        <f>+'BD1'!B11705</f>
        <v>Jacó</v>
      </c>
      <c r="C11705" s="1" t="str">
        <f>+'BD1'!C11705</f>
        <v>Ludovyka Chaves Varela</v>
      </c>
      <c r="D11705" s="1">
        <f>+'BD1'!D11705</f>
        <v>15</v>
      </c>
      <c r="E11705" s="1" t="str">
        <f>+'BD1'!E11705</f>
        <v>Profesional</v>
      </c>
      <c r="F11705" s="1" t="str">
        <f>+'BD1'!F11705</f>
        <v>Producción sostenible: elaboración de la herramienta Tu Modelo, en el SisDNEA (por productor)</v>
      </c>
      <c r="G11705" s="1" t="str">
        <f>+'BD1'!G11705</f>
        <v>Sustantiva</v>
      </c>
      <c r="H11705" s="1" t="str">
        <f>+'BD1'!H11705</f>
        <v>NA</v>
      </c>
    </row>
    <row r="11706" spans="1:8">
      <c r="A11706" s="1" t="str">
        <f>+'BD1'!A11706</f>
        <v>Pacífico Central</v>
      </c>
      <c r="B11706" s="1" t="str">
        <f>+'BD1'!B11706</f>
        <v>Jacó</v>
      </c>
      <c r="C11706" s="1" t="str">
        <f>+'BD1'!C11706</f>
        <v>Ludovyka Chaves Varela</v>
      </c>
      <c r="D11706" s="1">
        <f>+'BD1'!D11706</f>
        <v>15</v>
      </c>
      <c r="E11706" s="1" t="str">
        <f>+'BD1'!E11706</f>
        <v>Profesional</v>
      </c>
      <c r="F11706" s="1" t="str">
        <f>+'BD1'!F11706</f>
        <v>Producción sostenible: entregar certificado al productor e incluirlo en el expediente físico (por productor)</v>
      </c>
      <c r="G11706" s="1" t="str">
        <f>+'BD1'!G11706</f>
        <v>Sustantiva</v>
      </c>
      <c r="H11706" s="1" t="str">
        <f>+'BD1'!H11706</f>
        <v>NA</v>
      </c>
    </row>
    <row r="11707" spans="1:8">
      <c r="A11707" s="1" t="str">
        <f>+'BD1'!A11707</f>
        <v>Pacífico Central</v>
      </c>
      <c r="B11707" s="1" t="str">
        <f>+'BD1'!B11707</f>
        <v>Jacó</v>
      </c>
      <c r="C11707" s="1" t="str">
        <f>+'BD1'!C11707</f>
        <v>Ludovyka Chaves Varela</v>
      </c>
      <c r="D11707" s="1">
        <f>+'BD1'!D11707</f>
        <v>15</v>
      </c>
      <c r="E11707" s="1" t="str">
        <f>+'BD1'!E11707</f>
        <v>Profesional</v>
      </c>
      <c r="F11707" s="1" t="str">
        <f>+'BD1'!F11707</f>
        <v>RBAyP y RBAO: divulgación del programa de incentivos (por acción de divulgación)</v>
      </c>
      <c r="G11707" s="1" t="str">
        <f>+'BD1'!G11707</f>
        <v>Sustantiva</v>
      </c>
      <c r="H11707" s="1" t="str">
        <f>+'BD1'!H11707</f>
        <v>NA</v>
      </c>
    </row>
    <row r="11708" spans="1:8">
      <c r="A11708" s="1" t="str">
        <f>+'BD1'!A11708</f>
        <v>Pacífico Central</v>
      </c>
      <c r="B11708" s="1" t="str">
        <f>+'BD1'!B11708</f>
        <v>Jacó</v>
      </c>
      <c r="C11708" s="1" t="str">
        <f>+'BD1'!C11708</f>
        <v>Ludovyka Chaves Varela</v>
      </c>
      <c r="D11708" s="1">
        <f>+'BD1'!D11708</f>
        <v>15</v>
      </c>
      <c r="E11708" s="1" t="str">
        <f>+'BD1'!E11708</f>
        <v>Profesional</v>
      </c>
      <c r="F11708" s="1" t="str">
        <f>+'BD1'!F11708</f>
        <v>RBAyP y RBAO: completar formularios para recibir incentivos económicos (por productor)</v>
      </c>
      <c r="G11708" s="1" t="str">
        <f>+'BD1'!G11708</f>
        <v>Sustantiva</v>
      </c>
      <c r="H11708" s="1" t="str">
        <f>+'BD1'!H11708</f>
        <v>NA</v>
      </c>
    </row>
    <row r="11709" spans="1:8">
      <c r="A11709" s="1" t="str">
        <f>+'BD1'!A11709</f>
        <v>Pacífico Central</v>
      </c>
      <c r="B11709" s="1" t="str">
        <f>+'BD1'!B11709</f>
        <v>Jacó</v>
      </c>
      <c r="C11709" s="1" t="str">
        <f>+'BD1'!C11709</f>
        <v>Ludovyka Chaves Varela</v>
      </c>
      <c r="D11709" s="1">
        <f>+'BD1'!D11709</f>
        <v>15</v>
      </c>
      <c r="E11709" s="1" t="str">
        <f>+'BD1'!E11709</f>
        <v>Profesional</v>
      </c>
      <c r="F11709" s="1" t="str">
        <f>+'BD1'!F11709</f>
        <v>RBAyP y RBAO: revisión de las solicitudes del programa de incentivos económicos (por productor)</v>
      </c>
      <c r="G11709" s="1" t="str">
        <f>+'BD1'!G11709</f>
        <v>Sustantiva</v>
      </c>
      <c r="H11709" s="1" t="str">
        <f>+'BD1'!H11709</f>
        <v>NA</v>
      </c>
    </row>
    <row r="11710" spans="1:8">
      <c r="A11710" s="1" t="str">
        <f>+'BD1'!A11710</f>
        <v>Pacífico Central</v>
      </c>
      <c r="B11710" s="1" t="str">
        <f>+'BD1'!B11710</f>
        <v>Jacó</v>
      </c>
      <c r="C11710" s="1" t="str">
        <f>+'BD1'!C11710</f>
        <v>Ludovyka Chaves Varela</v>
      </c>
      <c r="D11710" s="1">
        <f>+'BD1'!D11710</f>
        <v>15</v>
      </c>
      <c r="E11710" s="1" t="str">
        <f>+'BD1'!E11710</f>
        <v>Profesional</v>
      </c>
      <c r="F11710" s="1" t="str">
        <f>+'BD1'!F11710</f>
        <v>RBAyP y RBAO: visita a finca para verificación (por visita por productor)</v>
      </c>
      <c r="G11710" s="1" t="str">
        <f>+'BD1'!G11710</f>
        <v>Sustantiva</v>
      </c>
      <c r="H11710" s="1" t="str">
        <f>+'BD1'!H11710</f>
        <v>NA</v>
      </c>
    </row>
    <row r="11711" spans="1:8">
      <c r="A11711" s="1" t="str">
        <f>+'BD1'!A11711</f>
        <v>Pacífico Central</v>
      </c>
      <c r="B11711" s="1" t="str">
        <f>+'BD1'!B11711</f>
        <v>Jacó</v>
      </c>
      <c r="C11711" s="1" t="str">
        <f>+'BD1'!C11711</f>
        <v>Ludovyka Chaves Varela</v>
      </c>
      <c r="D11711" s="1">
        <f>+'BD1'!D11711</f>
        <v>15</v>
      </c>
      <c r="E11711" s="1" t="str">
        <f>+'BD1'!E11711</f>
        <v>Profesional</v>
      </c>
      <c r="F11711" s="1" t="str">
        <f>+'BD1'!F11711</f>
        <v>Productores ocasionales: asistencia técnica individual (por productor)</v>
      </c>
      <c r="G11711" s="1" t="str">
        <f>+'BD1'!G11711</f>
        <v>Sustantiva</v>
      </c>
      <c r="H11711" s="1">
        <f>+'BD1'!H11711</f>
        <v>0.89166999999999996</v>
      </c>
    </row>
    <row r="11712" spans="1:8">
      <c r="A11712" s="1" t="str">
        <f>+'BD1'!A11712</f>
        <v>Pacífico Central</v>
      </c>
      <c r="B11712" s="1" t="str">
        <f>+'BD1'!B11712</f>
        <v>Jacó</v>
      </c>
      <c r="C11712" s="1" t="str">
        <f>+'BD1'!C11712</f>
        <v>Ludovyka Chaves Varela</v>
      </c>
      <c r="D11712" s="1">
        <f>+'BD1'!D11712</f>
        <v>15</v>
      </c>
      <c r="E11712" s="1" t="str">
        <f>+'BD1'!E11712</f>
        <v>Profesional</v>
      </c>
      <c r="F11712" s="1" t="str">
        <f>+'BD1'!F11712</f>
        <v>Productores ocasionales: asistencia técnica grupal (por asistencia a grupo)</v>
      </c>
      <c r="G11712" s="1" t="str">
        <f>+'BD1'!G11712</f>
        <v>Sustantiva</v>
      </c>
      <c r="H11712" s="1" t="str">
        <f>+'BD1'!H11712</f>
        <v>NA</v>
      </c>
    </row>
    <row r="11713" spans="1:8">
      <c r="A11713" s="1" t="str">
        <f>+'BD1'!A11713</f>
        <v>Pacífico Central</v>
      </c>
      <c r="B11713" s="1" t="str">
        <f>+'BD1'!B11713</f>
        <v>Jacó</v>
      </c>
      <c r="C11713" s="1" t="str">
        <f>+'BD1'!C11713</f>
        <v>Ludovyka Chaves Varela</v>
      </c>
      <c r="D11713" s="1">
        <f>+'BD1'!D11713</f>
        <v>15</v>
      </c>
      <c r="E11713" s="1" t="str">
        <f>+'BD1'!E11713</f>
        <v>Profesional</v>
      </c>
      <c r="F11713" s="1" t="str">
        <f>+'BD1'!F11713</f>
        <v>Productores ocasionales: servicios de extensión de información digitales y virtuales (por productor)</v>
      </c>
      <c r="G11713" s="1" t="str">
        <f>+'BD1'!G11713</f>
        <v>Sustantiva</v>
      </c>
      <c r="H11713" s="1" t="str">
        <f>+'BD1'!H11713</f>
        <v>NA</v>
      </c>
    </row>
    <row r="11714" spans="1:8">
      <c r="A11714" s="1" t="str">
        <f>+'BD1'!A11714</f>
        <v>Pacífico Central</v>
      </c>
      <c r="B11714" s="1" t="str">
        <f>+'BD1'!B11714</f>
        <v>Jacó</v>
      </c>
      <c r="C11714" s="1" t="str">
        <f>+'BD1'!C11714</f>
        <v>Ludovyka Chaves Varela</v>
      </c>
      <c r="D11714" s="1">
        <f>+'BD1'!D11714</f>
        <v>15</v>
      </c>
      <c r="E11714" s="1" t="str">
        <f>+'BD1'!E11714</f>
        <v>Profesional</v>
      </c>
      <c r="F11714" s="1" t="str">
        <f>+'BD1'!F11714</f>
        <v>Proyectos financiados con fondos públicos y transferencia MAG: apoyo en la formulación de proyectos de personas productoras (acumulado efectivo por proyecto)</v>
      </c>
      <c r="G11714" s="1" t="str">
        <f>+'BD1'!G11714</f>
        <v>Sustantiva</v>
      </c>
      <c r="H11714" s="1">
        <f>+'BD1'!H11714</f>
        <v>5.35</v>
      </c>
    </row>
    <row r="11715" spans="1:8">
      <c r="A11715" s="1" t="str">
        <f>+'BD1'!A11715</f>
        <v>Pacífico Central</v>
      </c>
      <c r="B11715" s="1" t="str">
        <f>+'BD1'!B11715</f>
        <v>Jacó</v>
      </c>
      <c r="C11715" s="1" t="str">
        <f>+'BD1'!C11715</f>
        <v>Ludovyka Chaves Varela</v>
      </c>
      <c r="D11715" s="1">
        <f>+'BD1'!D11715</f>
        <v>15</v>
      </c>
      <c r="E11715" s="1" t="str">
        <f>+'BD1'!E11715</f>
        <v>Profesional</v>
      </c>
      <c r="F11715" s="1" t="str">
        <f>+'BD1'!F11715</f>
        <v>Proyectos financiados con fondos públicos y transferencia MAG: apoyo en la formulación de proyectos de organizaciones (acumulado efectivo por proyecto)</v>
      </c>
      <c r="G11715" s="1" t="str">
        <f>+'BD1'!G11715</f>
        <v>Sustantiva</v>
      </c>
      <c r="H11715" s="1" t="str">
        <f>+'BD1'!H11715</f>
        <v>NA</v>
      </c>
    </row>
    <row r="11716" spans="1:8">
      <c r="A11716" s="1" t="str">
        <f>+'BD1'!A11716</f>
        <v>Pacífico Central</v>
      </c>
      <c r="B11716" s="1" t="str">
        <f>+'BD1'!B11716</f>
        <v>Jacó</v>
      </c>
      <c r="C11716" s="1" t="str">
        <f>+'BD1'!C11716</f>
        <v>Ludovyka Chaves Varela</v>
      </c>
      <c r="D11716" s="1">
        <f>+'BD1'!D11716</f>
        <v>15</v>
      </c>
      <c r="E11716" s="1" t="str">
        <f>+'BD1'!E11716</f>
        <v>Profesional</v>
      </c>
      <c r="F11716" s="1" t="str">
        <f>+'BD1'!F11716</f>
        <v>Proyectos financiados con fondos públicos: seguimiento técnico (por visita a proyecto)</v>
      </c>
      <c r="G11716" s="1" t="str">
        <f>+'BD1'!G11716</f>
        <v>Sustantiva</v>
      </c>
      <c r="H11716" s="1">
        <f>+'BD1'!H11716</f>
        <v>1.07</v>
      </c>
    </row>
    <row r="11717" spans="1:8">
      <c r="A11717" s="1" t="str">
        <f>+'BD1'!A11717</f>
        <v>Pacífico Central</v>
      </c>
      <c r="B11717" s="1" t="str">
        <f>+'BD1'!B11717</f>
        <v>Jacó</v>
      </c>
      <c r="C11717" s="1" t="str">
        <f>+'BD1'!C11717</f>
        <v>Ludovyka Chaves Varela</v>
      </c>
      <c r="D11717" s="1">
        <f>+'BD1'!D11717</f>
        <v>15</v>
      </c>
      <c r="E11717" s="1" t="str">
        <f>+'BD1'!E11717</f>
        <v>Profesional</v>
      </c>
      <c r="F11717" s="1" t="str">
        <f>+'BD1'!F11717</f>
        <v>Elaboración de informes trimestrales, semestrales y anuales PAO (por informe)</v>
      </c>
      <c r="G11717" s="1" t="str">
        <f>+'BD1'!G11717</f>
        <v>Administrativa</v>
      </c>
      <c r="H11717" s="1">
        <f>+'BD1'!H11717</f>
        <v>2.6749999999999998</v>
      </c>
    </row>
    <row r="11718" spans="1:8">
      <c r="A11718" s="1" t="str">
        <f>+'BD1'!A11718</f>
        <v>Pacífico Central</v>
      </c>
      <c r="B11718" s="1" t="str">
        <f>+'BD1'!B11718</f>
        <v>Jacó</v>
      </c>
      <c r="C11718" s="1" t="str">
        <f>+'BD1'!C11718</f>
        <v>Ludovyka Chaves Varela</v>
      </c>
      <c r="D11718" s="1">
        <f>+'BD1'!D11718</f>
        <v>15</v>
      </c>
      <c r="E11718" s="1" t="str">
        <f>+'BD1'!E11718</f>
        <v>Profesional</v>
      </c>
      <c r="F11718" s="1" t="str">
        <f>+'BD1'!F11718</f>
        <v>Seguimiento a los PAO de los funcionarios a su cargo (por funcionario)</v>
      </c>
      <c r="G11718" s="1" t="str">
        <f>+'BD1'!G11718</f>
        <v>Administrativa</v>
      </c>
      <c r="H11718" s="1">
        <f>+'BD1'!H11718</f>
        <v>5.35</v>
      </c>
    </row>
    <row r="11719" spans="1:8">
      <c r="A11719" s="1" t="str">
        <f>+'BD1'!A11719</f>
        <v>Pacífico Central</v>
      </c>
      <c r="B11719" s="1" t="str">
        <f>+'BD1'!B11719</f>
        <v>Jacó</v>
      </c>
      <c r="C11719" s="1" t="str">
        <f>+'BD1'!C11719</f>
        <v>Ludovyka Chaves Varela</v>
      </c>
      <c r="D11719" s="1">
        <f>+'BD1'!D11719</f>
        <v>15</v>
      </c>
      <c r="E11719" s="1" t="str">
        <f>+'BD1'!E11719</f>
        <v>Profesional</v>
      </c>
      <c r="F11719" s="1" t="str">
        <f>+'BD1'!F11719</f>
        <v>Inscripción y actualización de PYMPA (por productor)</v>
      </c>
      <c r="G11719" s="1" t="str">
        <f>+'BD1'!G11719</f>
        <v>Sustantiva</v>
      </c>
      <c r="H11719" s="1">
        <f>+'BD1'!H11719</f>
        <v>0.80249999999999999</v>
      </c>
    </row>
    <row r="11720" spans="1:8">
      <c r="A11720" s="1" t="str">
        <f>+'BD1'!A11720</f>
        <v>Pacífico Central</v>
      </c>
      <c r="B11720" s="1" t="str">
        <f>+'BD1'!B11720</f>
        <v>Jacó</v>
      </c>
      <c r="C11720" s="1" t="str">
        <f>+'BD1'!C11720</f>
        <v>Ludovyka Chaves Varela</v>
      </c>
      <c r="D11720" s="1">
        <f>+'BD1'!D11720</f>
        <v>15</v>
      </c>
      <c r="E11720" s="1" t="str">
        <f>+'BD1'!E11720</f>
        <v>Profesional</v>
      </c>
      <c r="F11720" s="1" t="str">
        <f>+'BD1'!F11720</f>
        <v>Certificaciones para la Declaración de Bienes Inmuebles ante las municipalidades (por trámite)</v>
      </c>
      <c r="G11720" s="1" t="str">
        <f>+'BD1'!G11720</f>
        <v>Sustantiva</v>
      </c>
      <c r="H11720" s="1">
        <f>+'BD1'!H11720</f>
        <v>0.17832999999999999</v>
      </c>
    </row>
    <row r="11721" spans="1:8">
      <c r="A11721" s="1" t="str">
        <f>+'BD1'!A11721</f>
        <v>Pacífico Central</v>
      </c>
      <c r="B11721" s="1" t="str">
        <f>+'BD1'!B11721</f>
        <v>Jacó</v>
      </c>
      <c r="C11721" s="1" t="str">
        <f>+'BD1'!C11721</f>
        <v>Ludovyka Chaves Varela</v>
      </c>
      <c r="D11721" s="1">
        <f>+'BD1'!D11721</f>
        <v>15</v>
      </c>
      <c r="E11721" s="1" t="str">
        <f>+'BD1'!E11721</f>
        <v>Profesional</v>
      </c>
      <c r="F11721" s="1" t="str">
        <f>+'BD1'!F11721</f>
        <v>Participación en reuniones EREA (por reunión)</v>
      </c>
      <c r="G11721" s="1" t="str">
        <f>+'BD1'!G11721</f>
        <v>Administrativa</v>
      </c>
      <c r="H11721" s="1">
        <f>+'BD1'!H11721</f>
        <v>6.42</v>
      </c>
    </row>
    <row r="11722" spans="1:8">
      <c r="A11722" s="1" t="str">
        <f>+'BD1'!A11722</f>
        <v>Pacífico Central</v>
      </c>
      <c r="B11722" s="1" t="str">
        <f>+'BD1'!B11722</f>
        <v>Jacó</v>
      </c>
      <c r="C11722" s="1" t="str">
        <f>+'BD1'!C11722</f>
        <v>Ludovyka Chaves Varela</v>
      </c>
      <c r="D11722" s="1">
        <f>+'BD1'!D11722</f>
        <v>15</v>
      </c>
      <c r="E11722" s="1" t="str">
        <f>+'BD1'!E11722</f>
        <v>Profesional</v>
      </c>
      <c r="F11722" s="1" t="str">
        <f>+'BD1'!F11722</f>
        <v>Participación en grupos técnicos o comisiones (por reunión)</v>
      </c>
      <c r="G11722" s="1" t="str">
        <f>+'BD1'!G11722</f>
        <v>Sustantiva</v>
      </c>
      <c r="H11722" s="1">
        <f>+'BD1'!H11722</f>
        <v>2.14</v>
      </c>
    </row>
    <row r="11723" spans="1:8">
      <c r="A11723" s="1" t="str">
        <f>+'BD1'!A11723</f>
        <v>Pacífico Central</v>
      </c>
      <c r="B11723" s="1" t="str">
        <f>+'BD1'!B11723</f>
        <v>Jacó</v>
      </c>
      <c r="C11723" s="1" t="str">
        <f>+'BD1'!C11723</f>
        <v>Ludovyka Chaves Varela</v>
      </c>
      <c r="D11723" s="1">
        <f>+'BD1'!D11723</f>
        <v>15</v>
      </c>
      <c r="E11723" s="1" t="str">
        <f>+'BD1'!E11723</f>
        <v>Profesional</v>
      </c>
      <c r="F11723" s="1" t="str">
        <f>+'BD1'!F11723</f>
        <v>Participación en capacitaciones técnicas (por capacitación)</v>
      </c>
      <c r="G11723" s="1" t="str">
        <f>+'BD1'!G11723</f>
        <v>Administrativa</v>
      </c>
      <c r="H11723" s="1">
        <f>+'BD1'!H11723</f>
        <v>15.33667</v>
      </c>
    </row>
    <row r="11724" spans="1:8">
      <c r="A11724" s="1" t="str">
        <f>+'BD1'!A11724</f>
        <v>Pacífico Central</v>
      </c>
      <c r="B11724" s="1" t="str">
        <f>+'BD1'!B11724</f>
        <v>Jacó</v>
      </c>
      <c r="C11724" s="1" t="str">
        <f>+'BD1'!C11724</f>
        <v>Ludovyka Chaves Varela</v>
      </c>
      <c r="D11724" s="1">
        <f>+'BD1'!D11724</f>
        <v>15</v>
      </c>
      <c r="E11724" s="1" t="str">
        <f>+'BD1'!E11724</f>
        <v>Profesional</v>
      </c>
      <c r="F11724" s="1" t="str">
        <f>+'BD1'!F11724</f>
        <v xml:space="preserve">Participación en charlas y sesiones técnicas, de trabajo y de actualización de conocimiento (por evento) </v>
      </c>
      <c r="G11724" s="1" t="str">
        <f>+'BD1'!G11724</f>
        <v>Administrativa</v>
      </c>
      <c r="H11724" s="1">
        <f>+'BD1'!H11724</f>
        <v>5.1716699999999998</v>
      </c>
    </row>
    <row r="11725" spans="1:8">
      <c r="A11725" s="1" t="str">
        <f>+'BD1'!A11725</f>
        <v>Pacífico Central</v>
      </c>
      <c r="B11725" s="1" t="str">
        <f>+'BD1'!B11725</f>
        <v>Jacó</v>
      </c>
      <c r="C11725" s="1" t="str">
        <f>+'BD1'!C11725</f>
        <v>Ludovyka Chaves Varela</v>
      </c>
      <c r="D11725" s="1">
        <f>+'BD1'!D11725</f>
        <v>15</v>
      </c>
      <c r="E11725" s="1" t="str">
        <f>+'BD1'!E11725</f>
        <v>Profesional</v>
      </c>
      <c r="F11725" s="1" t="str">
        <f>+'BD1'!F11725</f>
        <v>Aplicación de censos y apoyo en sondeo de precios de insumos agropecuarios (por censo o sondeo)</v>
      </c>
      <c r="G11725" s="1" t="str">
        <f>+'BD1'!G11725</f>
        <v>Sustantiva</v>
      </c>
      <c r="H11725" s="1" t="str">
        <f>+'BD1'!H11725</f>
        <v>NA</v>
      </c>
    </row>
    <row r="11726" spans="1:8">
      <c r="A11726" s="1" t="str">
        <f>+'BD1'!A11726</f>
        <v>Pacífico Central</v>
      </c>
      <c r="B11726" s="1" t="str">
        <f>+'BD1'!B11726</f>
        <v>Jacó</v>
      </c>
      <c r="C11726" s="1" t="str">
        <f>+'BD1'!C11726</f>
        <v>Ludovyka Chaves Varela</v>
      </c>
      <c r="D11726" s="1">
        <f>+'BD1'!D11726</f>
        <v>15</v>
      </c>
      <c r="E11726" s="1" t="str">
        <f>+'BD1'!E11726</f>
        <v>Profesional</v>
      </c>
      <c r="F11726" s="1" t="str">
        <f>+'BD1'!F11726</f>
        <v>Coordinación de acciones entre dependencias del MAG (por acción de cordinación)</v>
      </c>
      <c r="G11726" s="1" t="str">
        <f>+'BD1'!G11726</f>
        <v>Administrativa</v>
      </c>
      <c r="H11726" s="1">
        <f>+'BD1'!H11726</f>
        <v>0.17832999999999999</v>
      </c>
    </row>
    <row r="11727" spans="1:8">
      <c r="A11727" s="1" t="str">
        <f>+'BD1'!A11727</f>
        <v>Pacífico Central</v>
      </c>
      <c r="B11727" s="1" t="str">
        <f>+'BD1'!B11727</f>
        <v>Jacó</v>
      </c>
      <c r="C11727" s="1" t="str">
        <f>+'BD1'!C11727</f>
        <v>Ludovyka Chaves Varela</v>
      </c>
      <c r="D11727" s="1">
        <f>+'BD1'!D11727</f>
        <v>15</v>
      </c>
      <c r="E11727" s="1" t="str">
        <f>+'BD1'!E11727</f>
        <v>Profesional</v>
      </c>
      <c r="F11727" s="1" t="str">
        <f>+'BD1'!F11727</f>
        <v>Otorgamiento de permisos para quemas agropecuarias (por trámite)</v>
      </c>
      <c r="G11727" s="1" t="str">
        <f>+'BD1'!G11727</f>
        <v>Sustantiva</v>
      </c>
      <c r="H11727" s="1" t="str">
        <f>+'BD1'!H11727</f>
        <v>NA</v>
      </c>
    </row>
    <row r="11728" spans="1:8">
      <c r="A11728" s="1" t="str">
        <f>+'BD1'!A11728</f>
        <v>Pacífico Central</v>
      </c>
      <c r="B11728" s="1" t="str">
        <f>+'BD1'!B11728</f>
        <v>Jacó</v>
      </c>
      <c r="C11728" s="1" t="str">
        <f>+'BD1'!C11728</f>
        <v>Ludovyka Chaves Varela</v>
      </c>
      <c r="D11728" s="1">
        <f>+'BD1'!D11728</f>
        <v>15</v>
      </c>
      <c r="E11728" s="1" t="str">
        <f>+'BD1'!E11728</f>
        <v>Profesional</v>
      </c>
      <c r="F11728" s="1" t="str">
        <f>+'BD1'!F11728</f>
        <v>Elaboración de Autoevaluación en Control Interno (acumulado efectivo por aplicación de la autoevaluación)</v>
      </c>
      <c r="G11728" s="1" t="str">
        <f>+'BD1'!G11728</f>
        <v>Administrativa</v>
      </c>
      <c r="H11728" s="1">
        <f>+'BD1'!H11728</f>
        <v>2.2291699999999999</v>
      </c>
    </row>
    <row r="11729" spans="1:8">
      <c r="A11729" s="1" t="str">
        <f>+'BD1'!A11729</f>
        <v>Pacífico Central</v>
      </c>
      <c r="B11729" s="1" t="str">
        <f>+'BD1'!B11729</f>
        <v>Jacó</v>
      </c>
      <c r="C11729" s="1" t="str">
        <f>+'BD1'!C11729</f>
        <v>Ludovyka Chaves Varela</v>
      </c>
      <c r="D11729" s="1">
        <f>+'BD1'!D11729</f>
        <v>15</v>
      </c>
      <c r="E11729" s="1" t="str">
        <f>+'BD1'!E11729</f>
        <v>Profesional</v>
      </c>
      <c r="F11729" s="1" t="str">
        <f>+'BD1'!F11729</f>
        <v>Determinación y evaluación de riesgos en SEVRIMAG (acumulado efectivo por aplicación del SEVRIMAG)</v>
      </c>
      <c r="G11729" s="1" t="str">
        <f>+'BD1'!G11729</f>
        <v>Administrativa</v>
      </c>
      <c r="H11729" s="1">
        <f>+'BD1'!H11729</f>
        <v>2.2291699999999999</v>
      </c>
    </row>
    <row r="11730" spans="1:8">
      <c r="A11730" s="1" t="str">
        <f>+'BD1'!A11730</f>
        <v>Pacífico Central</v>
      </c>
      <c r="B11730" s="1" t="str">
        <f>+'BD1'!B11730</f>
        <v>Jacó</v>
      </c>
      <c r="C11730" s="1" t="str">
        <f>+'BD1'!C11730</f>
        <v>Ludovyka Chaves Varela</v>
      </c>
      <c r="D11730" s="1">
        <f>+'BD1'!D11730</f>
        <v>15</v>
      </c>
      <c r="E11730" s="1" t="str">
        <f>+'BD1'!E11730</f>
        <v>Profesional</v>
      </c>
      <c r="F11730" s="1" t="str">
        <f>+'BD1'!F11730</f>
        <v>Seguimiento a plan de mitigación de riesgos en SEVRIMAG (acumulado efectivo por seguimiento)</v>
      </c>
      <c r="G11730" s="1" t="str">
        <f>+'BD1'!G11730</f>
        <v>Administrativa</v>
      </c>
      <c r="H11730" s="1">
        <f>+'BD1'!H11730</f>
        <v>0.53500000000000003</v>
      </c>
    </row>
    <row r="11731" spans="1:8">
      <c r="A11731" s="1" t="str">
        <f>+'BD1'!A11731</f>
        <v>Pacífico Central</v>
      </c>
      <c r="B11731" s="1" t="str">
        <f>+'BD1'!B11731</f>
        <v>Jacó</v>
      </c>
      <c r="C11731" s="1" t="str">
        <f>+'BD1'!C11731</f>
        <v>Ludovyka Chaves Varela</v>
      </c>
      <c r="D11731" s="1">
        <f>+'BD1'!D11731</f>
        <v>15</v>
      </c>
      <c r="E11731" s="1" t="str">
        <f>+'BD1'!E11731</f>
        <v>Profesional</v>
      </c>
      <c r="F11731" s="1" t="str">
        <f>+'BD1'!F11731</f>
        <v>Seguimiento a plan de mejora de la Autoevaluación en Control Interno (acumulado efectivo por seguimiento)</v>
      </c>
      <c r="G11731" s="1" t="str">
        <f>+'BD1'!G11731</f>
        <v>Administrativa</v>
      </c>
      <c r="H11731" s="1" t="str">
        <f>+'BD1'!H11731</f>
        <v>NA</v>
      </c>
    </row>
    <row r="11732" spans="1:8">
      <c r="A11732" s="1" t="str">
        <f>+'BD1'!A11732</f>
        <v>Pacífico Central</v>
      </c>
      <c r="B11732" s="1" t="str">
        <f>+'BD1'!B11732</f>
        <v>Jacó</v>
      </c>
      <c r="C11732" s="1" t="str">
        <f>+'BD1'!C11732</f>
        <v>Ludovyka Chaves Varela</v>
      </c>
      <c r="D11732" s="1">
        <f>+'BD1'!D11732</f>
        <v>15</v>
      </c>
      <c r="E11732" s="1" t="str">
        <f>+'BD1'!E11732</f>
        <v>Profesional</v>
      </c>
      <c r="F11732" s="1" t="str">
        <f>+'BD1'!F11732</f>
        <v>Reuniones de personal AEA (por reunión)</v>
      </c>
      <c r="G11732" s="1" t="str">
        <f>+'BD1'!G11732</f>
        <v>Administrativa</v>
      </c>
      <c r="H11732" s="1">
        <f>+'BD1'!H11732</f>
        <v>2.14</v>
      </c>
    </row>
    <row r="11733" spans="1:8">
      <c r="A11733" s="1" t="str">
        <f>+'BD1'!A11733</f>
        <v>Pacífico Central</v>
      </c>
      <c r="B11733" s="1" t="str">
        <f>+'BD1'!B11733</f>
        <v>Jacó</v>
      </c>
      <c r="C11733" s="1" t="str">
        <f>+'BD1'!C11733</f>
        <v>Ludovyka Chaves Varela</v>
      </c>
      <c r="D11733" s="1">
        <f>+'BD1'!D11733</f>
        <v>15</v>
      </c>
      <c r="E11733" s="1" t="str">
        <f>+'BD1'!E11733</f>
        <v>Profesional</v>
      </c>
      <c r="F11733" s="1" t="str">
        <f>+'BD1'!F11733</f>
        <v>Actualización del sistema de gestión documental y archivo (tiempo efectivo por día)</v>
      </c>
      <c r="G11733" s="1" t="str">
        <f>+'BD1'!G11733</f>
        <v>Administrativa</v>
      </c>
      <c r="H11733" s="1" t="str">
        <f>+'BD1'!H11733</f>
        <v>NA</v>
      </c>
    </row>
    <row r="11734" spans="1:8">
      <c r="A11734" s="1" t="str">
        <f>+'BD1'!A11734</f>
        <v>Pacífico Central</v>
      </c>
      <c r="B11734" s="1" t="str">
        <f>+'BD1'!B11734</f>
        <v>Jacó</v>
      </c>
      <c r="C11734" s="1" t="str">
        <f>+'BD1'!C11734</f>
        <v>Ludovyka Chaves Varela</v>
      </c>
      <c r="D11734" s="1">
        <f>+'BD1'!D11734</f>
        <v>15</v>
      </c>
      <c r="E11734" s="1" t="str">
        <f>+'BD1'!E11734</f>
        <v>Profesional</v>
      </c>
      <c r="F11734" s="1" t="str">
        <f>+'BD1'!F11734</f>
        <v>Actualización del sistema SisDNEA (por productor)</v>
      </c>
      <c r="G11734" s="1" t="str">
        <f>+'BD1'!G11734</f>
        <v>Administrativa</v>
      </c>
      <c r="H11734" s="1">
        <f>+'BD1'!H11734</f>
        <v>0.19319</v>
      </c>
    </row>
    <row r="11735" spans="1:8">
      <c r="A11735" s="1" t="str">
        <f>+'BD1'!A11735</f>
        <v>Pacífico Central</v>
      </c>
      <c r="B11735" s="1" t="str">
        <f>+'BD1'!B11735</f>
        <v>Jacó</v>
      </c>
      <c r="C11735" s="1" t="str">
        <f>+'BD1'!C11735</f>
        <v>Ludovyka Chaves Varela</v>
      </c>
      <c r="D11735" s="1">
        <f>+'BD1'!D11735</f>
        <v>15</v>
      </c>
      <c r="E11735" s="1" t="str">
        <f>+'BD1'!E11735</f>
        <v>Profesional</v>
      </c>
      <c r="F11735" s="1" t="str">
        <f>+'BD1'!F11735</f>
        <v>Seguimiento semestral de la determinación de expectativas (por seguimiento)</v>
      </c>
      <c r="G11735" s="1" t="str">
        <f>+'BD1'!G11735</f>
        <v>Administrativa</v>
      </c>
      <c r="H11735" s="1">
        <f>+'BD1'!H11735</f>
        <v>0.53500000000000003</v>
      </c>
    </row>
    <row r="11736" spans="1:8">
      <c r="A11736" s="1" t="str">
        <f>+'BD1'!A11736</f>
        <v>Pacífico Central</v>
      </c>
      <c r="B11736" s="1" t="str">
        <f>+'BD1'!B11736</f>
        <v>Jacó</v>
      </c>
      <c r="C11736" s="1" t="str">
        <f>+'BD1'!C11736</f>
        <v>Ludovyka Chaves Varela</v>
      </c>
      <c r="D11736" s="1">
        <f>+'BD1'!D11736</f>
        <v>15</v>
      </c>
      <c r="E11736" s="1" t="str">
        <f>+'BD1'!E11736</f>
        <v>Profesional</v>
      </c>
      <c r="F11736" s="1" t="str">
        <f>+'BD1'!F11736</f>
        <v>Elaboración de la evaluación del desempeño (por reunión)</v>
      </c>
      <c r="G11736" s="1" t="str">
        <f>+'BD1'!G11736</f>
        <v>Administrativa</v>
      </c>
      <c r="H11736" s="1">
        <f>+'BD1'!H11736</f>
        <v>0.53500000000000003</v>
      </c>
    </row>
    <row r="11737" spans="1:8">
      <c r="A11737" s="1" t="str">
        <f>+'BD1'!A11737</f>
        <v>Pacífico Central</v>
      </c>
      <c r="B11737" s="1" t="str">
        <f>+'BD1'!B11737</f>
        <v>Jacó</v>
      </c>
      <c r="C11737" s="1" t="str">
        <f>+'BD1'!C11737</f>
        <v>Ludovyka Chaves Varela</v>
      </c>
      <c r="D11737" s="1">
        <f>+'BD1'!D11737</f>
        <v>15</v>
      </c>
      <c r="E11737" s="1" t="str">
        <f>+'BD1'!E11737</f>
        <v>Profesional</v>
      </c>
      <c r="F11737" s="1" t="str">
        <f>+'BD1'!F11737</f>
        <v>Elaboración de inventarios de equipos, materiales e insumos (tiempo efectivo por día)</v>
      </c>
      <c r="G11737" s="1" t="str">
        <f>+'BD1'!G11737</f>
        <v>Administrativa</v>
      </c>
      <c r="H11737" s="1">
        <f>+'BD1'!H11737</f>
        <v>2.14</v>
      </c>
    </row>
    <row r="11738" spans="1:8">
      <c r="A11738" s="1" t="str">
        <f>+'BD1'!A11738</f>
        <v>Pacífico Central</v>
      </c>
      <c r="B11738" s="1" t="str">
        <f>+'BD1'!B11738</f>
        <v>Jacó</v>
      </c>
      <c r="C11738" s="1" t="str">
        <f>+'BD1'!C11738</f>
        <v>Ludovyka Chaves Varela</v>
      </c>
      <c r="D11738" s="1">
        <f>+'BD1'!D11738</f>
        <v>15</v>
      </c>
      <c r="E11738" s="1" t="str">
        <f>+'BD1'!E11738</f>
        <v>Profesional</v>
      </c>
      <c r="F11738" s="1" t="str">
        <f>+'BD1'!F11738</f>
        <v>Atención de emergencias</v>
      </c>
      <c r="G11738" s="1" t="str">
        <f>+'BD1'!G11738</f>
        <v>Sustantiva</v>
      </c>
      <c r="H11738" s="1" t="str">
        <f>+'BD1'!H11738</f>
        <v>NA</v>
      </c>
    </row>
    <row r="11739" spans="1:8">
      <c r="A11739" s="1" t="str">
        <f>+'BD1'!A11739</f>
        <v>Pacífico Central</v>
      </c>
      <c r="B11739" s="1" t="str">
        <f>+'BD1'!B11739</f>
        <v>Jacó</v>
      </c>
      <c r="C11739" s="1" t="str">
        <f>+'BD1'!C11739</f>
        <v>Ludovyka Chaves Varela</v>
      </c>
      <c r="D11739" s="1">
        <f>+'BD1'!D11739</f>
        <v>15</v>
      </c>
      <c r="E11739" s="1" t="str">
        <f>+'BD1'!E11739</f>
        <v>Profesional</v>
      </c>
      <c r="F11739" s="1" t="str">
        <f>+'BD1'!F11739</f>
        <v>Trazabilidad-visita a finca (por productor)</v>
      </c>
      <c r="G11739" s="1" t="str">
        <f>+'BD1'!G11739</f>
        <v>Sustantiva</v>
      </c>
      <c r="H11739" s="1" t="str">
        <f>+'BD1'!H11739</f>
        <v>NA</v>
      </c>
    </row>
    <row r="11740" spans="1:8">
      <c r="A11740" s="1" t="str">
        <f>+'BD1'!A11740</f>
        <v>Pacífico Central</v>
      </c>
      <c r="B11740" s="1" t="str">
        <f>+'BD1'!B11740</f>
        <v>Jacó</v>
      </c>
      <c r="C11740" s="1" t="str">
        <f>+'BD1'!C11740</f>
        <v>Ludovyka Chaves Varela</v>
      </c>
      <c r="D11740" s="1">
        <f>+'BD1'!D11740</f>
        <v>15</v>
      </c>
      <c r="E11740" s="1" t="str">
        <f>+'BD1'!E11740</f>
        <v>Profesional</v>
      </c>
      <c r="F11740" s="1" t="str">
        <f>+'BD1'!F11740</f>
        <v>Trazabilidad-inclusión en sistema TrazarAgro (por productor)</v>
      </c>
      <c r="G11740" s="1" t="str">
        <f>+'BD1'!G11740</f>
        <v>Sustantiva</v>
      </c>
      <c r="H11740" s="1" t="str">
        <f>+'BD1'!H11740</f>
        <v>NA</v>
      </c>
    </row>
    <row r="11741" spans="1:8">
      <c r="A11741" s="1" t="str">
        <f>+'BD1'!A11741</f>
        <v>Pacífico Central</v>
      </c>
      <c r="B11741" s="1" t="str">
        <f>+'BD1'!B11741</f>
        <v>Jacó</v>
      </c>
      <c r="C11741" s="1" t="str">
        <f>+'BD1'!C11741</f>
        <v>Ludovyka Chaves Varela</v>
      </c>
      <c r="D11741" s="1">
        <f>+'BD1'!D11741</f>
        <v>15</v>
      </c>
      <c r="E11741" s="1" t="str">
        <f>+'BD1'!E11741</f>
        <v>Profesional</v>
      </c>
      <c r="F11741" s="1" t="str">
        <f>+'BD1'!F11741</f>
        <v>Atención al gusano barrenador (por productor)</v>
      </c>
      <c r="G11741" s="1" t="str">
        <f>+'BD1'!G11741</f>
        <v>Sustantiva</v>
      </c>
      <c r="H11741" s="1" t="str">
        <f>+'BD1'!H11741</f>
        <v>NA</v>
      </c>
    </row>
    <row r="11742" spans="1:8">
      <c r="A11742" s="1" t="str">
        <f>+'BD1'!A11742</f>
        <v>Pacífico Central</v>
      </c>
      <c r="B11742" s="1" t="str">
        <f>+'BD1'!B11742</f>
        <v>Jacó</v>
      </c>
      <c r="C11742" s="1" t="str">
        <f>+'BD1'!C11742</f>
        <v>Ludovyka Chaves Varela</v>
      </c>
      <c r="D11742" s="1">
        <f>+'BD1'!D11742</f>
        <v>15</v>
      </c>
      <c r="E11742" s="1" t="str">
        <f>+'BD1'!E11742</f>
        <v>Profesional</v>
      </c>
      <c r="F11742" s="1" t="str">
        <f>+'BD1'!F11742</f>
        <v>Atención en oficina (por usuario)</v>
      </c>
      <c r="G11742" s="1" t="str">
        <f>+'BD1'!G11742</f>
        <v>Sustantiva</v>
      </c>
      <c r="H11742" s="1">
        <f>+'BD1'!H11742</f>
        <v>0.35666999999999999</v>
      </c>
    </row>
    <row r="11743" spans="1:8">
      <c r="A11743" s="1" t="str">
        <f>+'BD1'!A11743</f>
        <v>Pacífico Central</v>
      </c>
      <c r="B11743" s="1" t="str">
        <f>+'BD1'!B11743</f>
        <v>Jacó</v>
      </c>
      <c r="C11743" s="1" t="str">
        <f>+'BD1'!C11743</f>
        <v>Ludovyka Chaves Varela</v>
      </c>
      <c r="D11743" s="1">
        <f>+'BD1'!D11743</f>
        <v>15</v>
      </c>
      <c r="E11743" s="1" t="str">
        <f>+'BD1'!E11743</f>
        <v>Profesional</v>
      </c>
      <c r="F11743" s="1" t="str">
        <f>+'BD1'!F11743</f>
        <v>Búsqueda de nuevos productores (por productor)</v>
      </c>
      <c r="G11743" s="1" t="str">
        <f>+'BD1'!G11743</f>
        <v>Sustantiva</v>
      </c>
      <c r="H11743" s="1">
        <f>+'BD1'!H11743</f>
        <v>1.605</v>
      </c>
    </row>
    <row r="11744" spans="1:8">
      <c r="A11744" s="1" t="str">
        <f>+'BD1'!A11744</f>
        <v>Pacífico Central</v>
      </c>
      <c r="B11744" s="1" t="str">
        <f>+'BD1'!B11744</f>
        <v>Jicaral</v>
      </c>
      <c r="C11744" s="1" t="s">
        <v>69</v>
      </c>
      <c r="D11744" s="1" t="s">
        <v>69</v>
      </c>
      <c r="E11744" s="1" t="s">
        <v>69</v>
      </c>
      <c r="F11744" s="1" t="s">
        <v>69</v>
      </c>
      <c r="G11744" s="1" t="s">
        <v>69</v>
      </c>
      <c r="H11744" s="1" t="s">
        <v>69</v>
      </c>
    </row>
    <row r="11745" spans="1:8">
      <c r="A11745" s="1" t="str">
        <f>+'BD1'!A11801</f>
        <v>Pacífico Central</v>
      </c>
      <c r="B11745" s="1" t="str">
        <f>+'BD1'!B11801</f>
        <v>Miramar</v>
      </c>
      <c r="C11745" s="1" t="str">
        <f>+'BD1'!C11801</f>
        <v>Freddy Azofeifa Méndez</v>
      </c>
      <c r="D11745" s="1">
        <f>+'BD1'!D11801</f>
        <v>35</v>
      </c>
      <c r="E11745" s="1" t="str">
        <f>+'BD1'!E11801</f>
        <v>Jefe</v>
      </c>
      <c r="F11745" s="1" t="str">
        <f>+'BD1'!F11801</f>
        <v>Elaboración del diagnóstico y plan de finca de manejo a personas productoras (por productor)</v>
      </c>
      <c r="G11745" s="1" t="str">
        <f>+'BD1'!G11801</f>
        <v>Sustantiva</v>
      </c>
      <c r="H11745" s="1">
        <f>+'BD1'!H11801</f>
        <v>1.1145799999999999</v>
      </c>
    </row>
    <row r="11746" spans="1:8">
      <c r="A11746" s="1" t="str">
        <f>+'BD1'!A11802</f>
        <v>Pacífico Central</v>
      </c>
      <c r="B11746" s="1" t="str">
        <f>+'BD1'!B11802</f>
        <v>Miramar</v>
      </c>
      <c r="C11746" s="1" t="str">
        <f>+'BD1'!C11802</f>
        <v>Freddy Azofeifa Méndez</v>
      </c>
      <c r="D11746" s="1">
        <f>+'BD1'!D11802</f>
        <v>35</v>
      </c>
      <c r="E11746" s="1" t="str">
        <f>+'BD1'!E11802</f>
        <v>Jefe</v>
      </c>
      <c r="F11746" s="1" t="str">
        <f>+'BD1'!F11802</f>
        <v>Asistencia técnica a personas productoras (individual): visitas a finca (por productor)</v>
      </c>
      <c r="G11746" s="1" t="str">
        <f>+'BD1'!G11802</f>
        <v>Sustantiva</v>
      </c>
      <c r="H11746" s="1">
        <f>+'BD1'!H11802</f>
        <v>1.51583</v>
      </c>
    </row>
    <row r="11747" spans="1:8">
      <c r="A11747" s="1" t="str">
        <f>+'BD1'!A11803</f>
        <v>Pacífico Central</v>
      </c>
      <c r="B11747" s="1" t="str">
        <f>+'BD1'!B11803</f>
        <v>Miramar</v>
      </c>
      <c r="C11747" s="1" t="str">
        <f>+'BD1'!C11803</f>
        <v>Freddy Azofeifa Méndez</v>
      </c>
      <c r="D11747" s="1">
        <f>+'BD1'!D11803</f>
        <v>35</v>
      </c>
      <c r="E11747" s="1" t="str">
        <f>+'BD1'!E11803</f>
        <v>Jefe</v>
      </c>
      <c r="F11747" s="1" t="str">
        <f>+'BD1'!F11803</f>
        <v>Asistencia técnica a personas productoras (individual): atenciones virtuales y digitales (por productor)</v>
      </c>
      <c r="G11747" s="1" t="str">
        <f>+'BD1'!G11803</f>
        <v>Sustantiva</v>
      </c>
      <c r="H11747" s="1">
        <f>+'BD1'!H11803</f>
        <v>0.25263999999999998</v>
      </c>
    </row>
    <row r="11748" spans="1:8">
      <c r="A11748" s="1" t="str">
        <f>+'BD1'!A11804</f>
        <v>Pacífico Central</v>
      </c>
      <c r="B11748" s="1" t="str">
        <f>+'BD1'!B11804</f>
        <v>Miramar</v>
      </c>
      <c r="C11748" s="1" t="str">
        <f>+'BD1'!C11804</f>
        <v>Freddy Azofeifa Méndez</v>
      </c>
      <c r="D11748" s="1">
        <f>+'BD1'!D11804</f>
        <v>35</v>
      </c>
      <c r="E11748" s="1" t="str">
        <f>+'BD1'!E11804</f>
        <v>Jefe</v>
      </c>
      <c r="F11748" s="1" t="str">
        <f>+'BD1'!F11804</f>
        <v>Asistencia técnica a personas productoras (grupal): día de campo (por día en el evento)</v>
      </c>
      <c r="G11748" s="1" t="str">
        <f>+'BD1'!G11804</f>
        <v>Sustantiva</v>
      </c>
      <c r="H11748" s="1">
        <f>+'BD1'!H11804</f>
        <v>4.28</v>
      </c>
    </row>
    <row r="11749" spans="1:8">
      <c r="A11749" s="1" t="str">
        <f>+'BD1'!A11805</f>
        <v>Pacífico Central</v>
      </c>
      <c r="B11749" s="1" t="str">
        <f>+'BD1'!B11805</f>
        <v>Miramar</v>
      </c>
      <c r="C11749" s="1" t="str">
        <f>+'BD1'!C11805</f>
        <v>Freddy Azofeifa Méndez</v>
      </c>
      <c r="D11749" s="1">
        <f>+'BD1'!D11805</f>
        <v>35</v>
      </c>
      <c r="E11749" s="1" t="str">
        <f>+'BD1'!E11805</f>
        <v>Jefe</v>
      </c>
      <c r="F11749" s="1" t="str">
        <f>+'BD1'!F11805</f>
        <v>Asistencia técnica a personas productoras (grupal): demostración de métodos (por evento, se puede acumular si la demostración tarda más de un día)</v>
      </c>
      <c r="G11749" s="1" t="str">
        <f>+'BD1'!G11805</f>
        <v>Sustantiva</v>
      </c>
      <c r="H11749" s="1">
        <f>+'BD1'!H11805</f>
        <v>2.6749999999999998</v>
      </c>
    </row>
    <row r="11750" spans="1:8">
      <c r="A11750" s="1" t="str">
        <f>+'BD1'!A11806</f>
        <v>Pacífico Central</v>
      </c>
      <c r="B11750" s="1" t="str">
        <f>+'BD1'!B11806</f>
        <v>Miramar</v>
      </c>
      <c r="C11750" s="1" t="str">
        <f>+'BD1'!C11806</f>
        <v>Freddy Azofeifa Méndez</v>
      </c>
      <c r="D11750" s="1">
        <f>+'BD1'!D11806</f>
        <v>35</v>
      </c>
      <c r="E11750" s="1" t="str">
        <f>+'BD1'!E11806</f>
        <v>Jefe</v>
      </c>
      <c r="F11750" s="1" t="str">
        <f>+'BD1'!F11806</f>
        <v>Asistencia técnica a personas productoras (grupal): taller (por taller)</v>
      </c>
      <c r="G11750" s="1" t="str">
        <f>+'BD1'!G11806</f>
        <v>Sustantiva</v>
      </c>
      <c r="H11750" s="1">
        <f>+'BD1'!H11806</f>
        <v>4.28</v>
      </c>
    </row>
    <row r="11751" spans="1:8">
      <c r="A11751" s="1" t="str">
        <f>+'BD1'!A11807</f>
        <v>Pacífico Central</v>
      </c>
      <c r="B11751" s="1" t="str">
        <f>+'BD1'!B11807</f>
        <v>Miramar</v>
      </c>
      <c r="C11751" s="1" t="str">
        <f>+'BD1'!C11807</f>
        <v>Freddy Azofeifa Méndez</v>
      </c>
      <c r="D11751" s="1">
        <f>+'BD1'!D11807</f>
        <v>35</v>
      </c>
      <c r="E11751" s="1" t="str">
        <f>+'BD1'!E11807</f>
        <v>Jefe</v>
      </c>
      <c r="F11751" s="1" t="str">
        <f>+'BD1'!F11807</f>
        <v>Asistencia técnica a personas productoras (grupal): charlas (por día en el evento)</v>
      </c>
      <c r="G11751" s="1" t="str">
        <f>+'BD1'!G11807</f>
        <v>Sustantiva</v>
      </c>
      <c r="H11751" s="1">
        <f>+'BD1'!H11807</f>
        <v>1.09972</v>
      </c>
    </row>
    <row r="11752" spans="1:8">
      <c r="A11752" s="1" t="str">
        <f>+'BD1'!A11808</f>
        <v>Pacífico Central</v>
      </c>
      <c r="B11752" s="1" t="str">
        <f>+'BD1'!B11808</f>
        <v>Miramar</v>
      </c>
      <c r="C11752" s="1" t="str">
        <f>+'BD1'!C11808</f>
        <v>Freddy Azofeifa Méndez</v>
      </c>
      <c r="D11752" s="1">
        <f>+'BD1'!D11808</f>
        <v>35</v>
      </c>
      <c r="E11752" s="1" t="str">
        <f>+'BD1'!E11808</f>
        <v>Jefe</v>
      </c>
      <c r="F11752" s="1" t="str">
        <f>+'BD1'!F11808</f>
        <v>Gestión en capacitaciones con instituciones públicas o privadas (solo gestión de coordinación por evento de capacitación)</v>
      </c>
      <c r="G11752" s="1" t="str">
        <f>+'BD1'!G11808</f>
        <v>Administrativa</v>
      </c>
      <c r="H11752" s="1">
        <f>+'BD1'!H11808</f>
        <v>1.15917</v>
      </c>
    </row>
    <row r="11753" spans="1:8">
      <c r="A11753" s="1" t="str">
        <f>+'BD1'!A11809</f>
        <v>Pacífico Central</v>
      </c>
      <c r="B11753" s="1" t="str">
        <f>+'BD1'!B11809</f>
        <v>Miramar</v>
      </c>
      <c r="C11753" s="1" t="str">
        <f>+'BD1'!C11809</f>
        <v>Freddy Azofeifa Méndez</v>
      </c>
      <c r="D11753" s="1">
        <f>+'BD1'!D11809</f>
        <v>35</v>
      </c>
      <c r="E11753" s="1" t="str">
        <f>+'BD1'!E11809</f>
        <v>Jefe</v>
      </c>
      <c r="F11753" s="1" t="str">
        <f>+'BD1'!F11809</f>
        <v>Aplicación de la herramienta de medición del nivel de gestión empresarial y organizacional (por organización)</v>
      </c>
      <c r="G11753" s="1" t="str">
        <f>+'BD1'!G11809</f>
        <v>Sustantiva</v>
      </c>
      <c r="H11753" s="1">
        <f>+'BD1'!H11809</f>
        <v>1.605</v>
      </c>
    </row>
    <row r="11754" spans="1:8">
      <c r="A11754" s="1" t="str">
        <f>+'BD1'!A11810</f>
        <v>Pacífico Central</v>
      </c>
      <c r="B11754" s="1" t="str">
        <f>+'BD1'!B11810</f>
        <v>Miramar</v>
      </c>
      <c r="C11754" s="1" t="str">
        <f>+'BD1'!C11810</f>
        <v>Freddy Azofeifa Méndez</v>
      </c>
      <c r="D11754" s="1">
        <f>+'BD1'!D11810</f>
        <v>35</v>
      </c>
      <c r="E11754" s="1" t="str">
        <f>+'BD1'!E11810</f>
        <v>Jefe</v>
      </c>
      <c r="F11754" s="1" t="str">
        <f>+'BD1'!F11810</f>
        <v>Elaboración y ejecución del plan de trabajo (por organización)</v>
      </c>
      <c r="G11754" s="1" t="str">
        <f>+'BD1'!G11810</f>
        <v>Sustantiva</v>
      </c>
      <c r="H11754" s="1">
        <f>+'BD1'!H11810</f>
        <v>1.09972</v>
      </c>
    </row>
    <row r="11755" spans="1:8">
      <c r="A11755" s="1" t="str">
        <f>+'BD1'!A11811</f>
        <v>Pacífico Central</v>
      </c>
      <c r="B11755" s="1" t="str">
        <f>+'BD1'!B11811</f>
        <v>Miramar</v>
      </c>
      <c r="C11755" s="1" t="str">
        <f>+'BD1'!C11811</f>
        <v>Freddy Azofeifa Méndez</v>
      </c>
      <c r="D11755" s="1">
        <f>+'BD1'!D11811</f>
        <v>35</v>
      </c>
      <c r="E11755" s="1" t="str">
        <f>+'BD1'!E11811</f>
        <v>Jefe</v>
      </c>
      <c r="F11755" s="1" t="str">
        <f>+'BD1'!F11811</f>
        <v>Visitas de seguimiento al plan de trabajo (por visita por organización)</v>
      </c>
      <c r="G11755" s="1" t="str">
        <f>+'BD1'!G11811</f>
        <v>Sustantiva</v>
      </c>
      <c r="H11755" s="1">
        <f>+'BD1'!H11811</f>
        <v>1.0105599999999999</v>
      </c>
    </row>
    <row r="11756" spans="1:8">
      <c r="A11756" s="1" t="str">
        <f>+'BD1'!A11812</f>
        <v>Pacífico Central</v>
      </c>
      <c r="B11756" s="1" t="str">
        <f>+'BD1'!B11812</f>
        <v>Miramar</v>
      </c>
      <c r="C11756" s="1" t="str">
        <f>+'BD1'!C11812</f>
        <v>Freddy Azofeifa Méndez</v>
      </c>
      <c r="D11756" s="1">
        <f>+'BD1'!D11812</f>
        <v>35</v>
      </c>
      <c r="E11756" s="1" t="str">
        <f>+'BD1'!E11812</f>
        <v>Jefe</v>
      </c>
      <c r="F11756" s="1" t="str">
        <f>+'BD1'!F11812</f>
        <v>Reporte del plan de trabajo anual (por reporte por organización)</v>
      </c>
      <c r="G11756" s="1" t="str">
        <f>+'BD1'!G11812</f>
        <v>Sustantiva</v>
      </c>
      <c r="H11756" s="1">
        <f>+'BD1'!H11812</f>
        <v>0.53500000000000003</v>
      </c>
    </row>
    <row r="11757" spans="1:8">
      <c r="A11757" s="1" t="str">
        <f>+'BD1'!A11813</f>
        <v>Pacífico Central</v>
      </c>
      <c r="B11757" s="1" t="str">
        <f>+'BD1'!B11813</f>
        <v>Miramar</v>
      </c>
      <c r="C11757" s="1" t="str">
        <f>+'BD1'!C11813</f>
        <v>Freddy Azofeifa Méndez</v>
      </c>
      <c r="D11757" s="1">
        <f>+'BD1'!D11813</f>
        <v>35</v>
      </c>
      <c r="E11757" s="1" t="str">
        <f>+'BD1'!E11813</f>
        <v>Jefe</v>
      </c>
      <c r="F11757" s="1" t="str">
        <f>+'BD1'!F11813</f>
        <v>NAMA (café): muestreo y toma de datos en finca (por productor)</v>
      </c>
      <c r="G11757" s="1" t="str">
        <f>+'BD1'!G11813</f>
        <v>Sustantiva</v>
      </c>
      <c r="H11757" s="1">
        <f>+'BD1'!H11813</f>
        <v>0.80249999999999999</v>
      </c>
    </row>
    <row r="11758" spans="1:8">
      <c r="A11758" s="1" t="str">
        <f>+'BD1'!A11814</f>
        <v>Pacífico Central</v>
      </c>
      <c r="B11758" s="1" t="str">
        <f>+'BD1'!B11814</f>
        <v>Miramar</v>
      </c>
      <c r="C11758" s="1" t="str">
        <f>+'BD1'!C11814</f>
        <v>Freddy Azofeifa Méndez</v>
      </c>
      <c r="D11758" s="1">
        <f>+'BD1'!D11814</f>
        <v>35</v>
      </c>
      <c r="E11758" s="1" t="str">
        <f>+'BD1'!E11814</f>
        <v>Jefe</v>
      </c>
      <c r="F11758" s="1" t="str">
        <f>+'BD1'!F11814</f>
        <v>NAMA (café): inclusión de datos al SisDNEA (por productor)</v>
      </c>
      <c r="G11758" s="1" t="str">
        <f>+'BD1'!G11814</f>
        <v>Sustantiva</v>
      </c>
      <c r="H11758" s="1">
        <f>+'BD1'!H11814</f>
        <v>0.37153000000000003</v>
      </c>
    </row>
    <row r="11759" spans="1:8">
      <c r="A11759" s="1" t="str">
        <f>+'BD1'!A11815</f>
        <v>Pacífico Central</v>
      </c>
      <c r="B11759" s="1" t="str">
        <f>+'BD1'!B11815</f>
        <v>Miramar</v>
      </c>
      <c r="C11759" s="1" t="str">
        <f>+'BD1'!C11815</f>
        <v>Freddy Azofeifa Méndez</v>
      </c>
      <c r="D11759" s="1">
        <f>+'BD1'!D11815</f>
        <v>35</v>
      </c>
      <c r="E11759" s="1" t="str">
        <f>+'BD1'!E11815</f>
        <v>Jefe</v>
      </c>
      <c r="F11759" s="1" t="str">
        <f>+'BD1'!F11815</f>
        <v>NAMA (café): entrega de constancia de verificación del MRV a la persona productora (por productor)</v>
      </c>
      <c r="G11759" s="1" t="str">
        <f>+'BD1'!G11815</f>
        <v>Sustantiva</v>
      </c>
      <c r="H11759" s="1">
        <f>+'BD1'!H11815</f>
        <v>0.47555999999999998</v>
      </c>
    </row>
    <row r="11760" spans="1:8">
      <c r="A11760" s="1" t="str">
        <f>+'BD1'!A11816</f>
        <v>Pacífico Central</v>
      </c>
      <c r="B11760" s="1" t="str">
        <f>+'BD1'!B11816</f>
        <v>Miramar</v>
      </c>
      <c r="C11760" s="1" t="str">
        <f>+'BD1'!C11816</f>
        <v>Freddy Azofeifa Méndez</v>
      </c>
      <c r="D11760" s="1">
        <f>+'BD1'!D11816</f>
        <v>35</v>
      </c>
      <c r="E11760" s="1" t="str">
        <f>+'BD1'!E11816</f>
        <v>Jefe</v>
      </c>
      <c r="F11760" s="1" t="str">
        <f>+'BD1'!F11816</f>
        <v>NAMA (ganadería): muestreo y toma de datos en finca (por productor)</v>
      </c>
      <c r="G11760" s="1" t="str">
        <f>+'BD1'!G11816</f>
        <v>Sustantiva</v>
      </c>
      <c r="H11760" s="1">
        <f>+'BD1'!H11816</f>
        <v>0.80249999999999999</v>
      </c>
    </row>
    <row r="11761" spans="1:8">
      <c r="A11761" s="1" t="str">
        <f>+'BD1'!A11817</f>
        <v>Pacífico Central</v>
      </c>
      <c r="B11761" s="1" t="str">
        <f>+'BD1'!B11817</f>
        <v>Miramar</v>
      </c>
      <c r="C11761" s="1" t="str">
        <f>+'BD1'!C11817</f>
        <v>Freddy Azofeifa Méndez</v>
      </c>
      <c r="D11761" s="1">
        <f>+'BD1'!D11817</f>
        <v>35</v>
      </c>
      <c r="E11761" s="1" t="str">
        <f>+'BD1'!E11817</f>
        <v>Jefe</v>
      </c>
      <c r="F11761" s="1" t="str">
        <f>+'BD1'!F11817</f>
        <v>NAMA (ganadería): inclusión de datos al SisDNEA (por productor)</v>
      </c>
      <c r="G11761" s="1" t="str">
        <f>+'BD1'!G11817</f>
        <v>Sustantiva</v>
      </c>
      <c r="H11761" s="1">
        <f>+'BD1'!H11817</f>
        <v>0.37153000000000003</v>
      </c>
    </row>
    <row r="11762" spans="1:8">
      <c r="A11762" s="1" t="str">
        <f>+'BD1'!A11818</f>
        <v>Pacífico Central</v>
      </c>
      <c r="B11762" s="1" t="str">
        <f>+'BD1'!B11818</f>
        <v>Miramar</v>
      </c>
      <c r="C11762" s="1" t="str">
        <f>+'BD1'!C11818</f>
        <v>Freddy Azofeifa Méndez</v>
      </c>
      <c r="D11762" s="1">
        <f>+'BD1'!D11818</f>
        <v>35</v>
      </c>
      <c r="E11762" s="1" t="str">
        <f>+'BD1'!E11818</f>
        <v>Jefe</v>
      </c>
      <c r="F11762" s="1" t="str">
        <f>+'BD1'!F11818</f>
        <v>NAMA (ganadería): entrega de constancia de verificación del MRV a la persona productora (por productor)</v>
      </c>
      <c r="G11762" s="1" t="str">
        <f>+'BD1'!G11818</f>
        <v>Sustantiva</v>
      </c>
      <c r="H11762" s="1">
        <f>+'BD1'!H11818</f>
        <v>0.47555999999999998</v>
      </c>
    </row>
    <row r="11763" spans="1:8">
      <c r="A11763" s="1" t="str">
        <f>+'BD1'!A11819</f>
        <v>Pacífico Central</v>
      </c>
      <c r="B11763" s="1" t="str">
        <f>+'BD1'!B11819</f>
        <v>Miramar</v>
      </c>
      <c r="C11763" s="1" t="str">
        <f>+'BD1'!C11819</f>
        <v>Freddy Azofeifa Méndez</v>
      </c>
      <c r="D11763" s="1">
        <f>+'BD1'!D11819</f>
        <v>35</v>
      </c>
      <c r="E11763" s="1" t="str">
        <f>+'BD1'!E11819</f>
        <v>Jefe</v>
      </c>
      <c r="F11763" s="1" t="str">
        <f>+'BD1'!F11819</f>
        <v>Producción sostenible: elaboración de la herramienta Tu Modelo, en el SisDNEA (por productor)</v>
      </c>
      <c r="G11763" s="1" t="str">
        <f>+'BD1'!G11819</f>
        <v>Sustantiva</v>
      </c>
      <c r="H11763" s="1">
        <f>+'BD1'!H11819</f>
        <v>0.26750000000000002</v>
      </c>
    </row>
    <row r="11764" spans="1:8">
      <c r="A11764" s="1" t="str">
        <f>+'BD1'!A11820</f>
        <v>Pacífico Central</v>
      </c>
      <c r="B11764" s="1" t="str">
        <f>+'BD1'!B11820</f>
        <v>Miramar</v>
      </c>
      <c r="C11764" s="1" t="str">
        <f>+'BD1'!C11820</f>
        <v>Freddy Azofeifa Méndez</v>
      </c>
      <c r="D11764" s="1">
        <f>+'BD1'!D11820</f>
        <v>35</v>
      </c>
      <c r="E11764" s="1" t="str">
        <f>+'BD1'!E11820</f>
        <v>Jefe</v>
      </c>
      <c r="F11764" s="1" t="str">
        <f>+'BD1'!F11820</f>
        <v>Producción sostenible: entregar certificado al productor e incluirlo en el expediente físico (por productor)</v>
      </c>
      <c r="G11764" s="1" t="str">
        <f>+'BD1'!G11820</f>
        <v>Sustantiva</v>
      </c>
      <c r="H11764" s="1">
        <f>+'BD1'!H11820</f>
        <v>0.37153000000000003</v>
      </c>
    </row>
    <row r="11765" spans="1:8">
      <c r="A11765" s="1" t="str">
        <f>+'BD1'!A11821</f>
        <v>Pacífico Central</v>
      </c>
      <c r="B11765" s="1" t="str">
        <f>+'BD1'!B11821</f>
        <v>Miramar</v>
      </c>
      <c r="C11765" s="1" t="str">
        <f>+'BD1'!C11821</f>
        <v>Freddy Azofeifa Méndez</v>
      </c>
      <c r="D11765" s="1">
        <f>+'BD1'!D11821</f>
        <v>35</v>
      </c>
      <c r="E11765" s="1" t="str">
        <f>+'BD1'!E11821</f>
        <v>Jefe</v>
      </c>
      <c r="F11765" s="1" t="str">
        <f>+'BD1'!F11821</f>
        <v>RBAyP y RBAO: divulgación del programa de incentivos (por acción de divulgación)</v>
      </c>
      <c r="G11765" s="1" t="str">
        <f>+'BD1'!G11821</f>
        <v>Sustantiva</v>
      </c>
      <c r="H11765" s="1">
        <f>+'BD1'!H11821</f>
        <v>0.35666999999999999</v>
      </c>
    </row>
    <row r="11766" spans="1:8">
      <c r="A11766" s="1" t="str">
        <f>+'BD1'!A11822</f>
        <v>Pacífico Central</v>
      </c>
      <c r="B11766" s="1" t="str">
        <f>+'BD1'!B11822</f>
        <v>Miramar</v>
      </c>
      <c r="C11766" s="1" t="str">
        <f>+'BD1'!C11822</f>
        <v>Freddy Azofeifa Méndez</v>
      </c>
      <c r="D11766" s="1">
        <f>+'BD1'!D11822</f>
        <v>35</v>
      </c>
      <c r="E11766" s="1" t="str">
        <f>+'BD1'!E11822</f>
        <v>Jefe</v>
      </c>
      <c r="F11766" s="1" t="str">
        <f>+'BD1'!F11822</f>
        <v>RBAyP y RBAO: completar formularios para recibir incentivos económicos (por productor)</v>
      </c>
      <c r="G11766" s="1" t="str">
        <f>+'BD1'!G11822</f>
        <v>Sustantiva</v>
      </c>
      <c r="H11766" s="1">
        <f>+'BD1'!H11822</f>
        <v>3.21</v>
      </c>
    </row>
    <row r="11767" spans="1:8">
      <c r="A11767" s="1" t="str">
        <f>+'BD1'!A11823</f>
        <v>Pacífico Central</v>
      </c>
      <c r="B11767" s="1" t="str">
        <f>+'BD1'!B11823</f>
        <v>Miramar</v>
      </c>
      <c r="C11767" s="1" t="str">
        <f>+'BD1'!C11823</f>
        <v>Freddy Azofeifa Méndez</v>
      </c>
      <c r="D11767" s="1">
        <f>+'BD1'!D11823</f>
        <v>35</v>
      </c>
      <c r="E11767" s="1" t="str">
        <f>+'BD1'!E11823</f>
        <v>Jefe</v>
      </c>
      <c r="F11767" s="1" t="str">
        <f>+'BD1'!F11823</f>
        <v>RBAyP y RBAO: revisión de las solicitudes del programa de incentivos económicos (por productor)</v>
      </c>
      <c r="G11767" s="1" t="str">
        <f>+'BD1'!G11823</f>
        <v>Sustantiva</v>
      </c>
      <c r="H11767" s="1">
        <f>+'BD1'!H11823</f>
        <v>0.34181</v>
      </c>
    </row>
    <row r="11768" spans="1:8">
      <c r="A11768" s="1" t="str">
        <f>+'BD1'!A11824</f>
        <v>Pacífico Central</v>
      </c>
      <c r="B11768" s="1" t="str">
        <f>+'BD1'!B11824</f>
        <v>Miramar</v>
      </c>
      <c r="C11768" s="1" t="str">
        <f>+'BD1'!C11824</f>
        <v>Freddy Azofeifa Méndez</v>
      </c>
      <c r="D11768" s="1">
        <f>+'BD1'!D11824</f>
        <v>35</v>
      </c>
      <c r="E11768" s="1" t="str">
        <f>+'BD1'!E11824</f>
        <v>Jefe</v>
      </c>
      <c r="F11768" s="1" t="str">
        <f>+'BD1'!F11824</f>
        <v>RBAyP y RBAO: visita a finca para verificación (por visita por productor)</v>
      </c>
      <c r="G11768" s="1" t="str">
        <f>+'BD1'!G11824</f>
        <v>Sustantiva</v>
      </c>
      <c r="H11768" s="1">
        <f>+'BD1'!H11824</f>
        <v>1.1145799999999999</v>
      </c>
    </row>
    <row r="11769" spans="1:8">
      <c r="A11769" s="1" t="str">
        <f>+'BD1'!A11825</f>
        <v>Pacífico Central</v>
      </c>
      <c r="B11769" s="1" t="str">
        <f>+'BD1'!B11825</f>
        <v>Miramar</v>
      </c>
      <c r="C11769" s="1" t="str">
        <f>+'BD1'!C11825</f>
        <v>Freddy Azofeifa Méndez</v>
      </c>
      <c r="D11769" s="1">
        <f>+'BD1'!D11825</f>
        <v>35</v>
      </c>
      <c r="E11769" s="1" t="str">
        <f>+'BD1'!E11825</f>
        <v>Jefe</v>
      </c>
      <c r="F11769" s="1" t="str">
        <f>+'BD1'!F11825</f>
        <v>Productores ocasionales: asistencia técnica individual (por productor)</v>
      </c>
      <c r="G11769" s="1" t="str">
        <f>+'BD1'!G11825</f>
        <v>Sustantiva</v>
      </c>
      <c r="H11769" s="1">
        <f>+'BD1'!H11825</f>
        <v>0.41610999999999998</v>
      </c>
    </row>
    <row r="11770" spans="1:8">
      <c r="A11770" s="1" t="str">
        <f>+'BD1'!A11826</f>
        <v>Pacífico Central</v>
      </c>
      <c r="B11770" s="1" t="str">
        <f>+'BD1'!B11826</f>
        <v>Miramar</v>
      </c>
      <c r="C11770" s="1" t="str">
        <f>+'BD1'!C11826</f>
        <v>Freddy Azofeifa Méndez</v>
      </c>
      <c r="D11770" s="1">
        <f>+'BD1'!D11826</f>
        <v>35</v>
      </c>
      <c r="E11770" s="1" t="str">
        <f>+'BD1'!E11826</f>
        <v>Jefe</v>
      </c>
      <c r="F11770" s="1" t="str">
        <f>+'BD1'!F11826</f>
        <v>Productores ocasionales: asistencia técnica grupal (por asistencia a grupo)</v>
      </c>
      <c r="G11770" s="1" t="str">
        <f>+'BD1'!G11826</f>
        <v>Sustantiva</v>
      </c>
      <c r="H11770" s="1">
        <f>+'BD1'!H11826</f>
        <v>2.2588900000000001</v>
      </c>
    </row>
    <row r="11771" spans="1:8">
      <c r="A11771" s="1" t="str">
        <f>+'BD1'!A11827</f>
        <v>Pacífico Central</v>
      </c>
      <c r="B11771" s="1" t="str">
        <f>+'BD1'!B11827</f>
        <v>Miramar</v>
      </c>
      <c r="C11771" s="1" t="str">
        <f>+'BD1'!C11827</f>
        <v>Freddy Azofeifa Méndez</v>
      </c>
      <c r="D11771" s="1">
        <f>+'BD1'!D11827</f>
        <v>35</v>
      </c>
      <c r="E11771" s="1" t="str">
        <f>+'BD1'!E11827</f>
        <v>Jefe</v>
      </c>
      <c r="F11771" s="1" t="str">
        <f>+'BD1'!F11827</f>
        <v>Productores ocasionales: servicios de extensión de información digitales y virtuales (por productor)</v>
      </c>
      <c r="G11771" s="1" t="str">
        <f>+'BD1'!G11827</f>
        <v>Sustantiva</v>
      </c>
      <c r="H11771" s="1">
        <f>+'BD1'!H11827</f>
        <v>0.35666999999999999</v>
      </c>
    </row>
    <row r="11772" spans="1:8">
      <c r="A11772" s="1" t="str">
        <f>+'BD1'!A11828</f>
        <v>Pacífico Central</v>
      </c>
      <c r="B11772" s="1" t="str">
        <f>+'BD1'!B11828</f>
        <v>Miramar</v>
      </c>
      <c r="C11772" s="1" t="str">
        <f>+'BD1'!C11828</f>
        <v>Freddy Azofeifa Méndez</v>
      </c>
      <c r="D11772" s="1">
        <f>+'BD1'!D11828</f>
        <v>35</v>
      </c>
      <c r="E11772" s="1" t="str">
        <f>+'BD1'!E11828</f>
        <v>Jefe</v>
      </c>
      <c r="F11772" s="1" t="str">
        <f>+'BD1'!F11828</f>
        <v>Proyectos financiados con fondos públicos y transferencia MAG: apoyo en la formulación de proyectos de personas productoras (acumulado efectivo por proyecto)</v>
      </c>
      <c r="G11772" s="1" t="str">
        <f>+'BD1'!G11828</f>
        <v>Sustantiva</v>
      </c>
      <c r="H11772" s="1">
        <f>+'BD1'!H11828</f>
        <v>4.1016700000000004</v>
      </c>
    </row>
    <row r="11773" spans="1:8">
      <c r="A11773" s="1" t="str">
        <f>+'BD1'!A11829</f>
        <v>Pacífico Central</v>
      </c>
      <c r="B11773" s="1" t="str">
        <f>+'BD1'!B11829</f>
        <v>Miramar</v>
      </c>
      <c r="C11773" s="1" t="str">
        <f>+'BD1'!C11829</f>
        <v>Freddy Azofeifa Méndez</v>
      </c>
      <c r="D11773" s="1">
        <f>+'BD1'!D11829</f>
        <v>35</v>
      </c>
      <c r="E11773" s="1" t="str">
        <f>+'BD1'!E11829</f>
        <v>Jefe</v>
      </c>
      <c r="F11773" s="1" t="str">
        <f>+'BD1'!F11829</f>
        <v>Proyectos financiados con fondos públicos y transferencia MAG: apoyo en la formulación de proyectos de organizaciones (acumulado efectivo por proyecto)</v>
      </c>
      <c r="G11773" s="1" t="str">
        <f>+'BD1'!G11829</f>
        <v>Sustantiva</v>
      </c>
      <c r="H11773" s="1" t="str">
        <f>+'BD1'!H11829</f>
        <v>NA</v>
      </c>
    </row>
    <row r="11774" spans="1:8">
      <c r="A11774" s="1" t="str">
        <f>+'BD1'!A11830</f>
        <v>Pacífico Central</v>
      </c>
      <c r="B11774" s="1" t="str">
        <f>+'BD1'!B11830</f>
        <v>Miramar</v>
      </c>
      <c r="C11774" s="1" t="str">
        <f>+'BD1'!C11830</f>
        <v>Freddy Azofeifa Méndez</v>
      </c>
      <c r="D11774" s="1">
        <f>+'BD1'!D11830</f>
        <v>35</v>
      </c>
      <c r="E11774" s="1" t="str">
        <f>+'BD1'!E11830</f>
        <v>Jefe</v>
      </c>
      <c r="F11774" s="1" t="str">
        <f>+'BD1'!F11830</f>
        <v>Proyectos financiados con fondos públicos: seguimiento técnico (por visita a proyecto)</v>
      </c>
      <c r="G11774" s="1" t="str">
        <f>+'BD1'!G11830</f>
        <v>Sustantiva</v>
      </c>
      <c r="H11774" s="1">
        <f>+'BD1'!H11830</f>
        <v>1.15917</v>
      </c>
    </row>
    <row r="11775" spans="1:8">
      <c r="A11775" s="1" t="str">
        <f>+'BD1'!A11831</f>
        <v>Pacífico Central</v>
      </c>
      <c r="B11775" s="1" t="str">
        <f>+'BD1'!B11831</f>
        <v>Miramar</v>
      </c>
      <c r="C11775" s="1" t="str">
        <f>+'BD1'!C11831</f>
        <v>Freddy Azofeifa Méndez</v>
      </c>
      <c r="D11775" s="1">
        <f>+'BD1'!D11831</f>
        <v>35</v>
      </c>
      <c r="E11775" s="1" t="str">
        <f>+'BD1'!E11831</f>
        <v>Jefe</v>
      </c>
      <c r="F11775" s="1" t="str">
        <f>+'BD1'!F11831</f>
        <v>Elaboración de informes trimestrales, semestrales y anuales PAO (por informe)</v>
      </c>
      <c r="G11775" s="1" t="str">
        <f>+'BD1'!G11831</f>
        <v>Administrativa</v>
      </c>
      <c r="H11775" s="1">
        <f>+'BD1'!H11831</f>
        <v>19.260000000000002</v>
      </c>
    </row>
    <row r="11776" spans="1:8">
      <c r="A11776" s="1" t="str">
        <f>+'BD1'!A11832</f>
        <v>Pacífico Central</v>
      </c>
      <c r="B11776" s="1" t="str">
        <f>+'BD1'!B11832</f>
        <v>Miramar</v>
      </c>
      <c r="C11776" s="1" t="str">
        <f>+'BD1'!C11832</f>
        <v>Freddy Azofeifa Méndez</v>
      </c>
      <c r="D11776" s="1">
        <f>+'BD1'!D11832</f>
        <v>35</v>
      </c>
      <c r="E11776" s="1" t="str">
        <f>+'BD1'!E11832</f>
        <v>Jefe</v>
      </c>
      <c r="F11776" s="1" t="str">
        <f>+'BD1'!F11832</f>
        <v>Seguimiento a los PAO de los funcionarios a su cargo (por funcionario)</v>
      </c>
      <c r="G11776" s="1" t="str">
        <f>+'BD1'!G11832</f>
        <v>Administrativa</v>
      </c>
      <c r="H11776" s="1">
        <f>+'BD1'!H11832</f>
        <v>1.96167</v>
      </c>
    </row>
    <row r="11777" spans="1:8">
      <c r="A11777" s="1" t="str">
        <f>+'BD1'!A11833</f>
        <v>Pacífico Central</v>
      </c>
      <c r="B11777" s="1" t="str">
        <f>+'BD1'!B11833</f>
        <v>Miramar</v>
      </c>
      <c r="C11777" s="1" t="str">
        <f>+'BD1'!C11833</f>
        <v>Freddy Azofeifa Méndez</v>
      </c>
      <c r="D11777" s="1">
        <f>+'BD1'!D11833</f>
        <v>35</v>
      </c>
      <c r="E11777" s="1" t="str">
        <f>+'BD1'!E11833</f>
        <v>Jefe</v>
      </c>
      <c r="F11777" s="1" t="str">
        <f>+'BD1'!F11833</f>
        <v>Inscripción y actualización de PYMPA (por productor)</v>
      </c>
      <c r="G11777" s="1" t="str">
        <f>+'BD1'!G11833</f>
        <v>Sustantiva</v>
      </c>
      <c r="H11777" s="1">
        <f>+'BD1'!H11833</f>
        <v>0.26750000000000002</v>
      </c>
    </row>
    <row r="11778" spans="1:8">
      <c r="A11778" s="1" t="str">
        <f>+'BD1'!A11834</f>
        <v>Pacífico Central</v>
      </c>
      <c r="B11778" s="1" t="str">
        <f>+'BD1'!B11834</f>
        <v>Miramar</v>
      </c>
      <c r="C11778" s="1" t="str">
        <f>+'BD1'!C11834</f>
        <v>Freddy Azofeifa Méndez</v>
      </c>
      <c r="D11778" s="1">
        <f>+'BD1'!D11834</f>
        <v>35</v>
      </c>
      <c r="E11778" s="1" t="str">
        <f>+'BD1'!E11834</f>
        <v>Jefe</v>
      </c>
      <c r="F11778" s="1" t="str">
        <f>+'BD1'!F11834</f>
        <v>Certificaciones para la Declaración de Bienes Inmuebles ante las municipalidades (por trámite)</v>
      </c>
      <c r="G11778" s="1" t="str">
        <f>+'BD1'!G11834</f>
        <v>Sustantiva</v>
      </c>
      <c r="H11778" s="1" t="str">
        <f>+'BD1'!H11834</f>
        <v>NA</v>
      </c>
    </row>
    <row r="11779" spans="1:8">
      <c r="A11779" s="1" t="str">
        <f>+'BD1'!A11835</f>
        <v>Pacífico Central</v>
      </c>
      <c r="B11779" s="1" t="str">
        <f>+'BD1'!B11835</f>
        <v>Miramar</v>
      </c>
      <c r="C11779" s="1" t="str">
        <f>+'BD1'!C11835</f>
        <v>Freddy Azofeifa Méndez</v>
      </c>
      <c r="D11779" s="1">
        <f>+'BD1'!D11835</f>
        <v>35</v>
      </c>
      <c r="E11779" s="1" t="str">
        <f>+'BD1'!E11835</f>
        <v>Jefe</v>
      </c>
      <c r="F11779" s="1" t="str">
        <f>+'BD1'!F11835</f>
        <v>Participación en reuniones EREA (por reunión)</v>
      </c>
      <c r="G11779" s="1" t="str">
        <f>+'BD1'!G11835</f>
        <v>Administrativa</v>
      </c>
      <c r="H11779" s="1">
        <f>+'BD1'!H11835</f>
        <v>4.6366699999999996</v>
      </c>
    </row>
    <row r="11780" spans="1:8">
      <c r="A11780" s="1" t="str">
        <f>+'BD1'!A11836</f>
        <v>Pacífico Central</v>
      </c>
      <c r="B11780" s="1" t="str">
        <f>+'BD1'!B11836</f>
        <v>Miramar</v>
      </c>
      <c r="C11780" s="1" t="str">
        <f>+'BD1'!C11836</f>
        <v>Freddy Azofeifa Méndez</v>
      </c>
      <c r="D11780" s="1">
        <f>+'BD1'!D11836</f>
        <v>35</v>
      </c>
      <c r="E11780" s="1" t="str">
        <f>+'BD1'!E11836</f>
        <v>Jefe</v>
      </c>
      <c r="F11780" s="1" t="str">
        <f>+'BD1'!F11836</f>
        <v>Participación en grupos técnicos o comisiones (por reunión)</v>
      </c>
      <c r="G11780" s="1" t="str">
        <f>+'BD1'!G11836</f>
        <v>Sustantiva</v>
      </c>
      <c r="H11780" s="1">
        <f>+'BD1'!H11836</f>
        <v>1.09972</v>
      </c>
    </row>
    <row r="11781" spans="1:8">
      <c r="A11781" s="1" t="str">
        <f>+'BD1'!A11837</f>
        <v>Pacífico Central</v>
      </c>
      <c r="B11781" s="1" t="str">
        <f>+'BD1'!B11837</f>
        <v>Miramar</v>
      </c>
      <c r="C11781" s="1" t="str">
        <f>+'BD1'!C11837</f>
        <v>Freddy Azofeifa Méndez</v>
      </c>
      <c r="D11781" s="1">
        <f>+'BD1'!D11837</f>
        <v>35</v>
      </c>
      <c r="E11781" s="1" t="str">
        <f>+'BD1'!E11837</f>
        <v>Jefe</v>
      </c>
      <c r="F11781" s="1" t="str">
        <f>+'BD1'!F11837</f>
        <v>Participación en capacitaciones técnicas (por capacitación)</v>
      </c>
      <c r="G11781" s="1" t="str">
        <f>+'BD1'!G11837</f>
        <v>Administrativa</v>
      </c>
      <c r="H11781" s="1">
        <f>+'BD1'!H11837</f>
        <v>10.52167</v>
      </c>
    </row>
    <row r="11782" spans="1:8">
      <c r="A11782" s="1" t="str">
        <f>+'BD1'!A11838</f>
        <v>Pacífico Central</v>
      </c>
      <c r="B11782" s="1" t="str">
        <f>+'BD1'!B11838</f>
        <v>Miramar</v>
      </c>
      <c r="C11782" s="1" t="str">
        <f>+'BD1'!C11838</f>
        <v>Freddy Azofeifa Méndez</v>
      </c>
      <c r="D11782" s="1">
        <f>+'BD1'!D11838</f>
        <v>35</v>
      </c>
      <c r="E11782" s="1" t="str">
        <f>+'BD1'!E11838</f>
        <v>Jefe</v>
      </c>
      <c r="F11782" s="1" t="str">
        <f>+'BD1'!F11838</f>
        <v xml:space="preserve">Participación en charlas y sesiones técnicas, de trabajo y de actualización de conocimiento (por evento) </v>
      </c>
      <c r="G11782" s="1" t="str">
        <f>+'BD1'!G11838</f>
        <v>Administrativa</v>
      </c>
      <c r="H11782" s="1">
        <f>+'BD1'!H11838</f>
        <v>1.18889</v>
      </c>
    </row>
    <row r="11783" spans="1:8">
      <c r="A11783" s="1" t="str">
        <f>+'BD1'!A11839</f>
        <v>Pacífico Central</v>
      </c>
      <c r="B11783" s="1" t="str">
        <f>+'BD1'!B11839</f>
        <v>Miramar</v>
      </c>
      <c r="C11783" s="1" t="str">
        <f>+'BD1'!C11839</f>
        <v>Freddy Azofeifa Méndez</v>
      </c>
      <c r="D11783" s="1">
        <f>+'BD1'!D11839</f>
        <v>35</v>
      </c>
      <c r="E11783" s="1" t="str">
        <f>+'BD1'!E11839</f>
        <v>Jefe</v>
      </c>
      <c r="F11783" s="1" t="str">
        <f>+'BD1'!F11839</f>
        <v>Aplicación de censos y apoyo en sondeo de precios de insumos agropecuarios (por censo o sondeo)</v>
      </c>
      <c r="G11783" s="1" t="str">
        <f>+'BD1'!G11839</f>
        <v>Sustantiva</v>
      </c>
      <c r="H11783" s="1" t="str">
        <f>+'BD1'!H11839</f>
        <v>NA</v>
      </c>
    </row>
    <row r="11784" spans="1:8">
      <c r="A11784" s="1" t="str">
        <f>+'BD1'!A11840</f>
        <v>Pacífico Central</v>
      </c>
      <c r="B11784" s="1" t="str">
        <f>+'BD1'!B11840</f>
        <v>Miramar</v>
      </c>
      <c r="C11784" s="1" t="str">
        <f>+'BD1'!C11840</f>
        <v>Freddy Azofeifa Méndez</v>
      </c>
      <c r="D11784" s="1">
        <f>+'BD1'!D11840</f>
        <v>35</v>
      </c>
      <c r="E11784" s="1" t="str">
        <f>+'BD1'!E11840</f>
        <v>Jefe</v>
      </c>
      <c r="F11784" s="1" t="str">
        <f>+'BD1'!F11840</f>
        <v>Coordinación de acciones entre dependencias del MAG (por acción de cordinación)</v>
      </c>
      <c r="G11784" s="1" t="str">
        <f>+'BD1'!G11840</f>
        <v>Administrativa</v>
      </c>
      <c r="H11784" s="1">
        <f>+'BD1'!H11840</f>
        <v>1.1145799999999999</v>
      </c>
    </row>
    <row r="11785" spans="1:8">
      <c r="A11785" s="1" t="str">
        <f>+'BD1'!A11841</f>
        <v>Pacífico Central</v>
      </c>
      <c r="B11785" s="1" t="str">
        <f>+'BD1'!B11841</f>
        <v>Miramar</v>
      </c>
      <c r="C11785" s="1" t="str">
        <f>+'BD1'!C11841</f>
        <v>Freddy Azofeifa Méndez</v>
      </c>
      <c r="D11785" s="1">
        <f>+'BD1'!D11841</f>
        <v>35</v>
      </c>
      <c r="E11785" s="1" t="str">
        <f>+'BD1'!E11841</f>
        <v>Jefe</v>
      </c>
      <c r="F11785" s="1" t="str">
        <f>+'BD1'!F11841</f>
        <v>Otorgamiento de permisos para quemas agropecuarias (por trámite)</v>
      </c>
      <c r="G11785" s="1" t="str">
        <f>+'BD1'!G11841</f>
        <v>Sustantiva</v>
      </c>
      <c r="H11785" s="1">
        <f>+'BD1'!H11841</f>
        <v>2.14</v>
      </c>
    </row>
    <row r="11786" spans="1:8">
      <c r="A11786" s="1" t="str">
        <f>+'BD1'!A11842</f>
        <v>Pacífico Central</v>
      </c>
      <c r="B11786" s="1" t="str">
        <f>+'BD1'!B11842</f>
        <v>Miramar</v>
      </c>
      <c r="C11786" s="1" t="str">
        <f>+'BD1'!C11842</f>
        <v>Freddy Azofeifa Méndez</v>
      </c>
      <c r="D11786" s="1">
        <f>+'BD1'!D11842</f>
        <v>35</v>
      </c>
      <c r="E11786" s="1" t="str">
        <f>+'BD1'!E11842</f>
        <v>Jefe</v>
      </c>
      <c r="F11786" s="1" t="str">
        <f>+'BD1'!F11842</f>
        <v>Elaboración de Autoevaluación en Control Interno (acumulado efectivo por aplicación de la autoevaluación)</v>
      </c>
      <c r="G11786" s="1" t="str">
        <f>+'BD1'!G11842</f>
        <v>Administrativa</v>
      </c>
      <c r="H11786" s="1">
        <f>+'BD1'!H11842</f>
        <v>1.96167</v>
      </c>
    </row>
    <row r="11787" spans="1:8">
      <c r="A11787" s="1" t="str">
        <f>+'BD1'!A11843</f>
        <v>Pacífico Central</v>
      </c>
      <c r="B11787" s="1" t="str">
        <f>+'BD1'!B11843</f>
        <v>Miramar</v>
      </c>
      <c r="C11787" s="1" t="str">
        <f>+'BD1'!C11843</f>
        <v>Freddy Azofeifa Méndez</v>
      </c>
      <c r="D11787" s="1">
        <f>+'BD1'!D11843</f>
        <v>35</v>
      </c>
      <c r="E11787" s="1" t="str">
        <f>+'BD1'!E11843</f>
        <v>Jefe</v>
      </c>
      <c r="F11787" s="1" t="str">
        <f>+'BD1'!F11843</f>
        <v>Determinación y evaluación de riesgos en SEVRIMAG (acumulado efectivo por aplicación del SEVRIMAG)</v>
      </c>
      <c r="G11787" s="1" t="str">
        <f>+'BD1'!G11843</f>
        <v>Administrativa</v>
      </c>
      <c r="H11787" s="1">
        <f>+'BD1'!H11843</f>
        <v>6.7766700000000002</v>
      </c>
    </row>
    <row r="11788" spans="1:8">
      <c r="A11788" s="1" t="str">
        <f>+'BD1'!A11844</f>
        <v>Pacífico Central</v>
      </c>
      <c r="B11788" s="1" t="str">
        <f>+'BD1'!B11844</f>
        <v>Miramar</v>
      </c>
      <c r="C11788" s="1" t="str">
        <f>+'BD1'!C11844</f>
        <v>Freddy Azofeifa Méndez</v>
      </c>
      <c r="D11788" s="1">
        <f>+'BD1'!D11844</f>
        <v>35</v>
      </c>
      <c r="E11788" s="1" t="str">
        <f>+'BD1'!E11844</f>
        <v>Jefe</v>
      </c>
      <c r="F11788" s="1" t="str">
        <f>+'BD1'!F11844</f>
        <v>Seguimiento a plan de mitigación de riesgos en SEVRIMAG (acumulado efectivo por seguimiento)</v>
      </c>
      <c r="G11788" s="1" t="str">
        <f>+'BD1'!G11844</f>
        <v>Administrativa</v>
      </c>
      <c r="H11788" s="1">
        <f>+'BD1'!H11844</f>
        <v>0.35666999999999999</v>
      </c>
    </row>
    <row r="11789" spans="1:8">
      <c r="A11789" s="1" t="str">
        <f>+'BD1'!A11845</f>
        <v>Pacífico Central</v>
      </c>
      <c r="B11789" s="1" t="str">
        <f>+'BD1'!B11845</f>
        <v>Miramar</v>
      </c>
      <c r="C11789" s="1" t="str">
        <f>+'BD1'!C11845</f>
        <v>Freddy Azofeifa Méndez</v>
      </c>
      <c r="D11789" s="1">
        <f>+'BD1'!D11845</f>
        <v>35</v>
      </c>
      <c r="E11789" s="1" t="str">
        <f>+'BD1'!E11845</f>
        <v>Jefe</v>
      </c>
      <c r="F11789" s="1" t="str">
        <f>+'BD1'!F11845</f>
        <v>Seguimiento a plan de mejora de la Autoevaluación en Control Interno (acumulado efectivo por seguimiento)</v>
      </c>
      <c r="G11789" s="1" t="str">
        <f>+'BD1'!G11845</f>
        <v>Administrativa</v>
      </c>
      <c r="H11789" s="1">
        <f>+'BD1'!H11845</f>
        <v>0.28236</v>
      </c>
    </row>
    <row r="11790" spans="1:8">
      <c r="A11790" s="1" t="str">
        <f>+'BD1'!A11846</f>
        <v>Pacífico Central</v>
      </c>
      <c r="B11790" s="1" t="str">
        <f>+'BD1'!B11846</f>
        <v>Miramar</v>
      </c>
      <c r="C11790" s="1" t="str">
        <f>+'BD1'!C11846</f>
        <v>Freddy Azofeifa Méndez</v>
      </c>
      <c r="D11790" s="1">
        <f>+'BD1'!D11846</f>
        <v>35</v>
      </c>
      <c r="E11790" s="1" t="str">
        <f>+'BD1'!E11846</f>
        <v>Jefe</v>
      </c>
      <c r="F11790" s="1" t="str">
        <f>+'BD1'!F11846</f>
        <v>Reuniones de personal AEA (por reunión)</v>
      </c>
      <c r="G11790" s="1" t="str">
        <f>+'BD1'!G11846</f>
        <v>Administrativa</v>
      </c>
      <c r="H11790" s="1">
        <f>+'BD1'!H11846</f>
        <v>1.15917</v>
      </c>
    </row>
    <row r="11791" spans="1:8">
      <c r="A11791" s="1" t="str">
        <f>+'BD1'!A11847</f>
        <v>Pacífico Central</v>
      </c>
      <c r="B11791" s="1" t="str">
        <f>+'BD1'!B11847</f>
        <v>Miramar</v>
      </c>
      <c r="C11791" s="1" t="str">
        <f>+'BD1'!C11847</f>
        <v>Freddy Azofeifa Méndez</v>
      </c>
      <c r="D11791" s="1">
        <f>+'BD1'!D11847</f>
        <v>35</v>
      </c>
      <c r="E11791" s="1" t="str">
        <f>+'BD1'!E11847</f>
        <v>Jefe</v>
      </c>
      <c r="F11791" s="1" t="str">
        <f>+'BD1'!F11847</f>
        <v>Actualización del sistema de gestión documental y archivo (tiempo efectivo por día)</v>
      </c>
      <c r="G11791" s="1" t="str">
        <f>+'BD1'!G11847</f>
        <v>Administrativa</v>
      </c>
      <c r="H11791" s="1" t="str">
        <f>+'BD1'!H11847</f>
        <v>NA</v>
      </c>
    </row>
    <row r="11792" spans="1:8">
      <c r="A11792" s="1" t="str">
        <f>+'BD1'!A11848</f>
        <v>Pacífico Central</v>
      </c>
      <c r="B11792" s="1" t="str">
        <f>+'BD1'!B11848</f>
        <v>Miramar</v>
      </c>
      <c r="C11792" s="1" t="str">
        <f>+'BD1'!C11848</f>
        <v>Freddy Azofeifa Méndez</v>
      </c>
      <c r="D11792" s="1">
        <f>+'BD1'!D11848</f>
        <v>35</v>
      </c>
      <c r="E11792" s="1" t="str">
        <f>+'BD1'!E11848</f>
        <v>Jefe</v>
      </c>
      <c r="F11792" s="1" t="str">
        <f>+'BD1'!F11848</f>
        <v>Actualización del sistema SisDNEA (por productor)</v>
      </c>
      <c r="G11792" s="1" t="str">
        <f>+'BD1'!G11848</f>
        <v>Administrativa</v>
      </c>
      <c r="H11792" s="1">
        <f>+'BD1'!H11848</f>
        <v>0.26750000000000002</v>
      </c>
    </row>
    <row r="11793" spans="1:8">
      <c r="A11793" s="1" t="str">
        <f>+'BD1'!A11849</f>
        <v>Pacífico Central</v>
      </c>
      <c r="B11793" s="1" t="str">
        <f>+'BD1'!B11849</f>
        <v>Miramar</v>
      </c>
      <c r="C11793" s="1" t="str">
        <f>+'BD1'!C11849</f>
        <v>Freddy Azofeifa Méndez</v>
      </c>
      <c r="D11793" s="1">
        <f>+'BD1'!D11849</f>
        <v>35</v>
      </c>
      <c r="E11793" s="1" t="str">
        <f>+'BD1'!E11849</f>
        <v>Jefe</v>
      </c>
      <c r="F11793" s="1" t="str">
        <f>+'BD1'!F11849</f>
        <v>Seguimiento semestral de la determinación de expectativas (por seguimiento)</v>
      </c>
      <c r="G11793" s="1" t="str">
        <f>+'BD1'!G11849</f>
        <v>Administrativa</v>
      </c>
      <c r="H11793" s="1">
        <f>+'BD1'!H11849</f>
        <v>0.57957999999999998</v>
      </c>
    </row>
    <row r="11794" spans="1:8">
      <c r="A11794" s="1" t="str">
        <f>+'BD1'!A11850</f>
        <v>Pacífico Central</v>
      </c>
      <c r="B11794" s="1" t="str">
        <f>+'BD1'!B11850</f>
        <v>Miramar</v>
      </c>
      <c r="C11794" s="1" t="str">
        <f>+'BD1'!C11850</f>
        <v>Freddy Azofeifa Méndez</v>
      </c>
      <c r="D11794" s="1">
        <f>+'BD1'!D11850</f>
        <v>35</v>
      </c>
      <c r="E11794" s="1" t="str">
        <f>+'BD1'!E11850</f>
        <v>Jefe</v>
      </c>
      <c r="F11794" s="1" t="str">
        <f>+'BD1'!F11850</f>
        <v>Elaboración de la evaluación del desempeño (por reunión)</v>
      </c>
      <c r="G11794" s="1" t="str">
        <f>+'BD1'!G11850</f>
        <v>Administrativa</v>
      </c>
      <c r="H11794" s="1">
        <f>+'BD1'!H11850</f>
        <v>0.53500000000000003</v>
      </c>
    </row>
    <row r="11795" spans="1:8">
      <c r="A11795" s="1" t="str">
        <f>+'BD1'!A11851</f>
        <v>Pacífico Central</v>
      </c>
      <c r="B11795" s="1" t="str">
        <f>+'BD1'!B11851</f>
        <v>Miramar</v>
      </c>
      <c r="C11795" s="1" t="str">
        <f>+'BD1'!C11851</f>
        <v>Freddy Azofeifa Méndez</v>
      </c>
      <c r="D11795" s="1">
        <f>+'BD1'!D11851</f>
        <v>35</v>
      </c>
      <c r="E11795" s="1" t="str">
        <f>+'BD1'!E11851</f>
        <v>Jefe</v>
      </c>
      <c r="F11795" s="1" t="str">
        <f>+'BD1'!F11851</f>
        <v>Elaboración de inventarios de equipos, materiales e insumos (tiempo efectivo por día)</v>
      </c>
      <c r="G11795" s="1" t="str">
        <f>+'BD1'!G11851</f>
        <v>Administrativa</v>
      </c>
      <c r="H11795" s="1">
        <f>+'BD1'!H11851</f>
        <v>0.74306000000000005</v>
      </c>
    </row>
    <row r="11796" spans="1:8">
      <c r="A11796" s="1" t="str">
        <f>+'BD1'!A11852</f>
        <v>Pacífico Central</v>
      </c>
      <c r="B11796" s="1" t="str">
        <f>+'BD1'!B11852</f>
        <v>Miramar</v>
      </c>
      <c r="C11796" s="1" t="str">
        <f>+'BD1'!C11852</f>
        <v>Freddy Azofeifa Méndez</v>
      </c>
      <c r="D11796" s="1">
        <f>+'BD1'!D11852</f>
        <v>35</v>
      </c>
      <c r="E11796" s="1" t="str">
        <f>+'BD1'!E11852</f>
        <v>Jefe</v>
      </c>
      <c r="F11796" s="1" t="str">
        <f>+'BD1'!F11852</f>
        <v>Atención de emergencias</v>
      </c>
      <c r="G11796" s="1" t="str">
        <f>+'BD1'!G11852</f>
        <v>Sustantiva</v>
      </c>
      <c r="H11796" s="1" t="str">
        <f>+'BD1'!H11852</f>
        <v>NA</v>
      </c>
    </row>
    <row r="11797" spans="1:8">
      <c r="A11797" s="1" t="str">
        <f>+'BD1'!A11853</f>
        <v>Pacífico Central</v>
      </c>
      <c r="B11797" s="1" t="str">
        <f>+'BD1'!B11853</f>
        <v>Miramar</v>
      </c>
      <c r="C11797" s="1" t="str">
        <f>+'BD1'!C11853</f>
        <v>Freddy Azofeifa Méndez</v>
      </c>
      <c r="D11797" s="1">
        <f>+'BD1'!D11853</f>
        <v>35</v>
      </c>
      <c r="E11797" s="1" t="str">
        <f>+'BD1'!E11853</f>
        <v>Jefe</v>
      </c>
      <c r="F11797" s="1" t="str">
        <f>+'BD1'!F11853</f>
        <v>Trazabilidad-visita a finca (por productor)</v>
      </c>
      <c r="G11797" s="1" t="str">
        <f>+'BD1'!G11853</f>
        <v>Sustantiva</v>
      </c>
      <c r="H11797" s="1" t="str">
        <f>+'BD1'!H11853</f>
        <v>NA</v>
      </c>
    </row>
    <row r="11798" spans="1:8">
      <c r="A11798" s="1" t="str">
        <f>+'BD1'!A11854</f>
        <v>Pacífico Central</v>
      </c>
      <c r="B11798" s="1" t="str">
        <f>+'BD1'!B11854</f>
        <v>Miramar</v>
      </c>
      <c r="C11798" s="1" t="str">
        <f>+'BD1'!C11854</f>
        <v>Freddy Azofeifa Méndez</v>
      </c>
      <c r="D11798" s="1">
        <f>+'BD1'!D11854</f>
        <v>35</v>
      </c>
      <c r="E11798" s="1" t="str">
        <f>+'BD1'!E11854</f>
        <v>Jefe</v>
      </c>
      <c r="F11798" s="1" t="str">
        <f>+'BD1'!F11854</f>
        <v>Trazabilidad-inclusión en sistema TrazarAgro (por productor)</v>
      </c>
      <c r="G11798" s="1" t="str">
        <f>+'BD1'!G11854</f>
        <v>Sustantiva</v>
      </c>
      <c r="H11798" s="1" t="str">
        <f>+'BD1'!H11854</f>
        <v>NA</v>
      </c>
    </row>
    <row r="11799" spans="1:8">
      <c r="A11799" s="1" t="str">
        <f>+'BD1'!A11855</f>
        <v>Pacífico Central</v>
      </c>
      <c r="B11799" s="1" t="str">
        <f>+'BD1'!B11855</f>
        <v>Miramar</v>
      </c>
      <c r="C11799" s="1" t="str">
        <f>+'BD1'!C11855</f>
        <v>Freddy Azofeifa Méndez</v>
      </c>
      <c r="D11799" s="1">
        <f>+'BD1'!D11855</f>
        <v>35</v>
      </c>
      <c r="E11799" s="1" t="str">
        <f>+'BD1'!E11855</f>
        <v>Jefe</v>
      </c>
      <c r="F11799" s="1" t="str">
        <f>+'BD1'!F11855</f>
        <v>Atención al gusano barrenador (por productor)</v>
      </c>
      <c r="G11799" s="1" t="str">
        <f>+'BD1'!G11855</f>
        <v>Sustantiva</v>
      </c>
      <c r="H11799" s="1">
        <f>+'BD1'!H11855</f>
        <v>0.25263999999999998</v>
      </c>
    </row>
    <row r="11800" spans="1:8">
      <c r="A11800" s="1" t="str">
        <f>+'BD1'!A11856</f>
        <v>Pacífico Central</v>
      </c>
      <c r="B11800" s="1" t="str">
        <f>+'BD1'!B11856</f>
        <v>Miramar</v>
      </c>
      <c r="C11800" s="1" t="str">
        <f>+'BD1'!C11856</f>
        <v>Freddy Azofeifa Méndez</v>
      </c>
      <c r="D11800" s="1">
        <f>+'BD1'!D11856</f>
        <v>35</v>
      </c>
      <c r="E11800" s="1" t="str">
        <f>+'BD1'!E11856</f>
        <v>Jefe</v>
      </c>
      <c r="F11800" s="1" t="str">
        <f>+'BD1'!F11856</f>
        <v>Atención en oficina (por usuario)</v>
      </c>
      <c r="G11800" s="1" t="str">
        <f>+'BD1'!G11856</f>
        <v>Sustantiva</v>
      </c>
      <c r="H11800" s="1">
        <f>+'BD1'!H11856</f>
        <v>0.34181</v>
      </c>
    </row>
    <row r="11801" spans="1:8">
      <c r="A11801" s="1" t="str">
        <f>+'BD1'!A11857</f>
        <v>Pacífico Central</v>
      </c>
      <c r="B11801" s="1" t="str">
        <f>+'BD1'!B11857</f>
        <v>Miramar</v>
      </c>
      <c r="C11801" s="1" t="str">
        <f>+'BD1'!C11857</f>
        <v>Freddy Azofeifa Méndez</v>
      </c>
      <c r="D11801" s="1">
        <f>+'BD1'!D11857</f>
        <v>35</v>
      </c>
      <c r="E11801" s="1" t="str">
        <f>+'BD1'!E11857</f>
        <v>Jefe</v>
      </c>
      <c r="F11801" s="1" t="str">
        <f>+'BD1'!F11857</f>
        <v>Búsqueda de nuevos productores (por productor)</v>
      </c>
      <c r="G11801" s="1" t="str">
        <f>+'BD1'!G11857</f>
        <v>Sustantiva</v>
      </c>
      <c r="H11801" s="1">
        <f>+'BD1'!H11857</f>
        <v>0.46068999999999999</v>
      </c>
    </row>
    <row r="11802" spans="1:8">
      <c r="A11802" s="1" t="str">
        <f>+'BD1'!A11858</f>
        <v>Pacífico Central</v>
      </c>
      <c r="B11802" s="1" t="str">
        <f>+'BD1'!B11858</f>
        <v>Monteverde</v>
      </c>
      <c r="C11802" s="1" t="str">
        <f>+'BD1'!C11858</f>
        <v>Giannina López Miranda</v>
      </c>
      <c r="D11802" s="1">
        <f>+'BD1'!D11858</f>
        <v>2</v>
      </c>
      <c r="E11802" s="1" t="str">
        <f>+'BD1'!E11858</f>
        <v>Técnico</v>
      </c>
      <c r="F11802" s="1" t="str">
        <f>+'BD1'!F11858</f>
        <v>Elaboración del diagnóstico y plan de finca de manejo a personas productoras (por productor)</v>
      </c>
      <c r="G11802" s="1" t="str">
        <f>+'BD1'!G11858</f>
        <v>Sustantiva</v>
      </c>
      <c r="H11802" s="1">
        <f>+'BD1'!H11858</f>
        <v>0.53500000000000003</v>
      </c>
    </row>
    <row r="11803" spans="1:8">
      <c r="A11803" s="1" t="str">
        <f>+'BD1'!A11859</f>
        <v>Pacífico Central</v>
      </c>
      <c r="B11803" s="1" t="str">
        <f>+'BD1'!B11859</f>
        <v>Monteverde</v>
      </c>
      <c r="C11803" s="1" t="str">
        <f>+'BD1'!C11859</f>
        <v>Giannina López Miranda</v>
      </c>
      <c r="D11803" s="1">
        <f>+'BD1'!D11859</f>
        <v>2</v>
      </c>
      <c r="E11803" s="1" t="str">
        <f>+'BD1'!E11859</f>
        <v>Técnico</v>
      </c>
      <c r="F11803" s="1" t="str">
        <f>+'BD1'!F11859</f>
        <v>Asistencia técnica a personas productoras (individual): visitas a finca (por productor)</v>
      </c>
      <c r="G11803" s="1" t="str">
        <f>+'BD1'!G11859</f>
        <v>Sustantiva</v>
      </c>
      <c r="H11803" s="1">
        <f>+'BD1'!H11859</f>
        <v>1.5693299999999999</v>
      </c>
    </row>
    <row r="11804" spans="1:8">
      <c r="A11804" s="1" t="str">
        <f>+'BD1'!A11860</f>
        <v>Pacífico Central</v>
      </c>
      <c r="B11804" s="1" t="str">
        <f>+'BD1'!B11860</f>
        <v>Monteverde</v>
      </c>
      <c r="C11804" s="1" t="str">
        <f>+'BD1'!C11860</f>
        <v>Giannina López Miranda</v>
      </c>
      <c r="D11804" s="1">
        <f>+'BD1'!D11860</f>
        <v>2</v>
      </c>
      <c r="E11804" s="1" t="str">
        <f>+'BD1'!E11860</f>
        <v>Técnico</v>
      </c>
      <c r="F11804" s="1" t="str">
        <f>+'BD1'!F11860</f>
        <v>Asistencia técnica a personas productoras (individual): atenciones virtuales y digitales (por productor)</v>
      </c>
      <c r="G11804" s="1" t="str">
        <f>+'BD1'!G11860</f>
        <v>Sustantiva</v>
      </c>
      <c r="H11804" s="1">
        <f>+'BD1'!H11860</f>
        <v>0.14563999999999999</v>
      </c>
    </row>
    <row r="11805" spans="1:8">
      <c r="A11805" s="1" t="str">
        <f>+'BD1'!A11861</f>
        <v>Pacífico Central</v>
      </c>
      <c r="B11805" s="1" t="str">
        <f>+'BD1'!B11861</f>
        <v>Monteverde</v>
      </c>
      <c r="C11805" s="1" t="str">
        <f>+'BD1'!C11861</f>
        <v>Giannina López Miranda</v>
      </c>
      <c r="D11805" s="1">
        <f>+'BD1'!D11861</f>
        <v>2</v>
      </c>
      <c r="E11805" s="1" t="str">
        <f>+'BD1'!E11861</f>
        <v>Técnico</v>
      </c>
      <c r="F11805" s="1" t="str">
        <f>+'BD1'!F11861</f>
        <v>Asistencia técnica a personas productoras (grupal): día de campo (por día en el evento)</v>
      </c>
      <c r="G11805" s="1" t="str">
        <f>+'BD1'!G11861</f>
        <v>Sustantiva</v>
      </c>
      <c r="H11805" s="1">
        <f>+'BD1'!H11861</f>
        <v>3.7450000000000001</v>
      </c>
    </row>
    <row r="11806" spans="1:8">
      <c r="A11806" s="1" t="str">
        <f>+'BD1'!A11862</f>
        <v>Pacífico Central</v>
      </c>
      <c r="B11806" s="1" t="str">
        <f>+'BD1'!B11862</f>
        <v>Monteverde</v>
      </c>
      <c r="C11806" s="1" t="str">
        <f>+'BD1'!C11862</f>
        <v>Giannina López Miranda</v>
      </c>
      <c r="D11806" s="1">
        <f>+'BD1'!D11862</f>
        <v>2</v>
      </c>
      <c r="E11806" s="1" t="str">
        <f>+'BD1'!E11862</f>
        <v>Técnico</v>
      </c>
      <c r="F11806" s="1" t="str">
        <f>+'BD1'!F11862</f>
        <v>Asistencia técnica a personas productoras (grupal): demostración de métodos (por evento, se puede acumular si la demostración tarda más de un día)</v>
      </c>
      <c r="G11806" s="1" t="str">
        <f>+'BD1'!G11862</f>
        <v>Sustantiva</v>
      </c>
      <c r="H11806" s="1">
        <f>+'BD1'!H11862</f>
        <v>3.4061699999999999</v>
      </c>
    </row>
    <row r="11807" spans="1:8">
      <c r="A11807" s="1" t="str">
        <f>+'BD1'!A11863</f>
        <v>Pacífico Central</v>
      </c>
      <c r="B11807" s="1" t="str">
        <f>+'BD1'!B11863</f>
        <v>Monteverde</v>
      </c>
      <c r="C11807" s="1" t="str">
        <f>+'BD1'!C11863</f>
        <v>Giannina López Miranda</v>
      </c>
      <c r="D11807" s="1">
        <f>+'BD1'!D11863</f>
        <v>2</v>
      </c>
      <c r="E11807" s="1" t="str">
        <f>+'BD1'!E11863</f>
        <v>Técnico</v>
      </c>
      <c r="F11807" s="1" t="str">
        <f>+'BD1'!F11863</f>
        <v>Asistencia técnica a personas productoras (grupal): taller (por taller)</v>
      </c>
      <c r="G11807" s="1" t="str">
        <f>+'BD1'!G11863</f>
        <v>Sustantiva</v>
      </c>
      <c r="H11807" s="1">
        <f>+'BD1'!H11863</f>
        <v>2.6749999999999998</v>
      </c>
    </row>
    <row r="11808" spans="1:8">
      <c r="A11808" s="1" t="str">
        <f>+'BD1'!A11864</f>
        <v>Pacífico Central</v>
      </c>
      <c r="B11808" s="1" t="str">
        <f>+'BD1'!B11864</f>
        <v>Monteverde</v>
      </c>
      <c r="C11808" s="1" t="str">
        <f>+'BD1'!C11864</f>
        <v>Giannina López Miranda</v>
      </c>
      <c r="D11808" s="1">
        <f>+'BD1'!D11864</f>
        <v>2</v>
      </c>
      <c r="E11808" s="1" t="str">
        <f>+'BD1'!E11864</f>
        <v>Técnico</v>
      </c>
      <c r="F11808" s="1" t="str">
        <f>+'BD1'!F11864</f>
        <v>Asistencia técnica a personas productoras (grupal): charlas (por día en el evento)</v>
      </c>
      <c r="G11808" s="1" t="str">
        <f>+'BD1'!G11864</f>
        <v>Sustantiva</v>
      </c>
      <c r="H11808" s="1">
        <f>+'BD1'!H11864</f>
        <v>1.605</v>
      </c>
    </row>
    <row r="11809" spans="1:8">
      <c r="A11809" s="1" t="str">
        <f>+'BD1'!A11865</f>
        <v>Pacífico Central</v>
      </c>
      <c r="B11809" s="1" t="str">
        <f>+'BD1'!B11865</f>
        <v>Monteverde</v>
      </c>
      <c r="C11809" s="1" t="str">
        <f>+'BD1'!C11865</f>
        <v>Giannina López Miranda</v>
      </c>
      <c r="D11809" s="1">
        <f>+'BD1'!D11865</f>
        <v>2</v>
      </c>
      <c r="E11809" s="1" t="str">
        <f>+'BD1'!E11865</f>
        <v>Técnico</v>
      </c>
      <c r="F11809" s="1" t="str">
        <f>+'BD1'!F11865</f>
        <v>Gestión en capacitaciones con instituciones públicas o privadas (solo gestión de coordinación por evento de capacitación)</v>
      </c>
      <c r="G11809" s="1" t="str">
        <f>+'BD1'!G11865</f>
        <v>Administrativa</v>
      </c>
      <c r="H11809" s="1">
        <f>+'BD1'!H11865</f>
        <v>1.605</v>
      </c>
    </row>
    <row r="11810" spans="1:8">
      <c r="A11810" s="1" t="str">
        <f>+'BD1'!A11866</f>
        <v>Pacífico Central</v>
      </c>
      <c r="B11810" s="1" t="str">
        <f>+'BD1'!B11866</f>
        <v>Monteverde</v>
      </c>
      <c r="C11810" s="1" t="str">
        <f>+'BD1'!C11866</f>
        <v>Giannina López Miranda</v>
      </c>
      <c r="D11810" s="1">
        <f>+'BD1'!D11866</f>
        <v>2</v>
      </c>
      <c r="E11810" s="1" t="str">
        <f>+'BD1'!E11866</f>
        <v>Técnico</v>
      </c>
      <c r="F11810" s="1" t="str">
        <f>+'BD1'!F11866</f>
        <v>Aplicación de la herramienta de medición del nivel de gestión empresarial y organizacional (por organización)</v>
      </c>
      <c r="G11810" s="1" t="str">
        <f>+'BD1'!G11866</f>
        <v>Sustantiva</v>
      </c>
      <c r="H11810" s="1">
        <f>+'BD1'!H11866</f>
        <v>2.3361700000000001</v>
      </c>
    </row>
    <row r="11811" spans="1:8">
      <c r="A11811" s="1" t="str">
        <f>+'BD1'!A11867</f>
        <v>Pacífico Central</v>
      </c>
      <c r="B11811" s="1" t="str">
        <f>+'BD1'!B11867</f>
        <v>Monteverde</v>
      </c>
      <c r="C11811" s="1" t="str">
        <f>+'BD1'!C11867</f>
        <v>Giannina López Miranda</v>
      </c>
      <c r="D11811" s="1">
        <f>+'BD1'!D11867</f>
        <v>2</v>
      </c>
      <c r="E11811" s="1" t="str">
        <f>+'BD1'!E11867</f>
        <v>Técnico</v>
      </c>
      <c r="F11811" s="1" t="str">
        <f>+'BD1'!F11867</f>
        <v>Elaboración y ejecución del plan de trabajo (por organización)</v>
      </c>
      <c r="G11811" s="1" t="str">
        <f>+'BD1'!G11867</f>
        <v>Sustantiva</v>
      </c>
      <c r="H11811" s="1">
        <f>+'BD1'!H11867</f>
        <v>0.54986000000000002</v>
      </c>
    </row>
    <row r="11812" spans="1:8">
      <c r="A11812" s="1" t="str">
        <f>+'BD1'!A11868</f>
        <v>Pacífico Central</v>
      </c>
      <c r="B11812" s="1" t="str">
        <f>+'BD1'!B11868</f>
        <v>Monteverde</v>
      </c>
      <c r="C11812" s="1" t="str">
        <f>+'BD1'!C11868</f>
        <v>Giannina López Miranda</v>
      </c>
      <c r="D11812" s="1">
        <f>+'BD1'!D11868</f>
        <v>2</v>
      </c>
      <c r="E11812" s="1" t="str">
        <f>+'BD1'!E11868</f>
        <v>Técnico</v>
      </c>
      <c r="F11812" s="1" t="str">
        <f>+'BD1'!F11868</f>
        <v>Visitas de seguimiento al plan de trabajo (por visita por organización)</v>
      </c>
      <c r="G11812" s="1" t="str">
        <f>+'BD1'!G11868</f>
        <v>Sustantiva</v>
      </c>
      <c r="H11812" s="1">
        <f>+'BD1'!H11868</f>
        <v>0.90652999999999995</v>
      </c>
    </row>
    <row r="11813" spans="1:8">
      <c r="A11813" s="1" t="str">
        <f>+'BD1'!A11869</f>
        <v>Pacífico Central</v>
      </c>
      <c r="B11813" s="1" t="str">
        <f>+'BD1'!B11869</f>
        <v>Monteverde</v>
      </c>
      <c r="C11813" s="1" t="str">
        <f>+'BD1'!C11869</f>
        <v>Giannina López Miranda</v>
      </c>
      <c r="D11813" s="1">
        <f>+'BD1'!D11869</f>
        <v>2</v>
      </c>
      <c r="E11813" s="1" t="str">
        <f>+'BD1'!E11869</f>
        <v>Técnico</v>
      </c>
      <c r="F11813" s="1" t="str">
        <f>+'BD1'!F11869</f>
        <v>Reporte del plan de trabajo anual (por reporte por organización)</v>
      </c>
      <c r="G11813" s="1" t="str">
        <f>+'BD1'!G11869</f>
        <v>Sustantiva</v>
      </c>
      <c r="H11813" s="1" t="str">
        <f>+'BD1'!H11869</f>
        <v>NA</v>
      </c>
    </row>
    <row r="11814" spans="1:8">
      <c r="A11814" s="1" t="str">
        <f>+'BD1'!A11870</f>
        <v>Pacífico Central</v>
      </c>
      <c r="B11814" s="1" t="str">
        <f>+'BD1'!B11870</f>
        <v>Monteverde</v>
      </c>
      <c r="C11814" s="1" t="str">
        <f>+'BD1'!C11870</f>
        <v>Giannina López Miranda</v>
      </c>
      <c r="D11814" s="1">
        <f>+'BD1'!D11870</f>
        <v>2</v>
      </c>
      <c r="E11814" s="1" t="str">
        <f>+'BD1'!E11870</f>
        <v>Técnico</v>
      </c>
      <c r="F11814" s="1" t="str">
        <f>+'BD1'!F11870</f>
        <v>NAMA (café): muestreo y toma de datos en finca (por productor)</v>
      </c>
      <c r="G11814" s="1" t="str">
        <f>+'BD1'!G11870</f>
        <v>Sustantiva</v>
      </c>
      <c r="H11814" s="1" t="str">
        <f>+'BD1'!H11870</f>
        <v>NA</v>
      </c>
    </row>
    <row r="11815" spans="1:8">
      <c r="A11815" s="1" t="str">
        <f>+'BD1'!A11871</f>
        <v>Pacífico Central</v>
      </c>
      <c r="B11815" s="1" t="str">
        <f>+'BD1'!B11871</f>
        <v>Monteverde</v>
      </c>
      <c r="C11815" s="1" t="str">
        <f>+'BD1'!C11871</f>
        <v>Giannina López Miranda</v>
      </c>
      <c r="D11815" s="1">
        <f>+'BD1'!D11871</f>
        <v>2</v>
      </c>
      <c r="E11815" s="1" t="str">
        <f>+'BD1'!E11871</f>
        <v>Técnico</v>
      </c>
      <c r="F11815" s="1" t="str">
        <f>+'BD1'!F11871</f>
        <v>NAMA (café): inclusión de datos al SisDNEA (por productor)</v>
      </c>
      <c r="G11815" s="1" t="str">
        <f>+'BD1'!G11871</f>
        <v>Sustantiva</v>
      </c>
      <c r="H11815" s="1" t="str">
        <f>+'BD1'!H11871</f>
        <v>NA</v>
      </c>
    </row>
    <row r="11816" spans="1:8">
      <c r="A11816" s="1" t="str">
        <f>+'BD1'!A11872</f>
        <v>Pacífico Central</v>
      </c>
      <c r="B11816" s="1" t="str">
        <f>+'BD1'!B11872</f>
        <v>Monteverde</v>
      </c>
      <c r="C11816" s="1" t="str">
        <f>+'BD1'!C11872</f>
        <v>Giannina López Miranda</v>
      </c>
      <c r="D11816" s="1">
        <f>+'BD1'!D11872</f>
        <v>2</v>
      </c>
      <c r="E11816" s="1" t="str">
        <f>+'BD1'!E11872</f>
        <v>Técnico</v>
      </c>
      <c r="F11816" s="1" t="str">
        <f>+'BD1'!F11872</f>
        <v>NAMA (café): entrega de constancia de verificación del MRV a la persona productora (por productor)</v>
      </c>
      <c r="G11816" s="1" t="str">
        <f>+'BD1'!G11872</f>
        <v>Sustantiva</v>
      </c>
      <c r="H11816" s="1" t="str">
        <f>+'BD1'!H11872</f>
        <v>NA</v>
      </c>
    </row>
    <row r="11817" spans="1:8">
      <c r="A11817" s="1" t="str">
        <f>+'BD1'!A11873</f>
        <v>Pacífico Central</v>
      </c>
      <c r="B11817" s="1" t="str">
        <f>+'BD1'!B11873</f>
        <v>Monteverde</v>
      </c>
      <c r="C11817" s="1" t="str">
        <f>+'BD1'!C11873</f>
        <v>Giannina López Miranda</v>
      </c>
      <c r="D11817" s="1">
        <f>+'BD1'!D11873</f>
        <v>2</v>
      </c>
      <c r="E11817" s="1" t="str">
        <f>+'BD1'!E11873</f>
        <v>Técnico</v>
      </c>
      <c r="F11817" s="1" t="str">
        <f>+'BD1'!F11873</f>
        <v>NAMA (ganadería): muestreo y toma de datos en finca (por productor)</v>
      </c>
      <c r="G11817" s="1" t="str">
        <f>+'BD1'!G11873</f>
        <v>Sustantiva</v>
      </c>
      <c r="H11817" s="1">
        <f>+'BD1'!H11873</f>
        <v>2.2291699999999999</v>
      </c>
    </row>
    <row r="11818" spans="1:8">
      <c r="A11818" s="1" t="str">
        <f>+'BD1'!A11874</f>
        <v>Pacífico Central</v>
      </c>
      <c r="B11818" s="1" t="str">
        <f>+'BD1'!B11874</f>
        <v>Monteverde</v>
      </c>
      <c r="C11818" s="1" t="str">
        <f>+'BD1'!C11874</f>
        <v>Giannina López Miranda</v>
      </c>
      <c r="D11818" s="1">
        <f>+'BD1'!D11874</f>
        <v>2</v>
      </c>
      <c r="E11818" s="1" t="str">
        <f>+'BD1'!E11874</f>
        <v>Técnico</v>
      </c>
      <c r="F11818" s="1" t="str">
        <f>+'BD1'!F11874</f>
        <v>NAMA (ganadería): inclusión de datos al SisDNEA (por productor)</v>
      </c>
      <c r="G11818" s="1" t="str">
        <f>+'BD1'!G11874</f>
        <v>Sustantiva</v>
      </c>
      <c r="H11818" s="1">
        <f>+'BD1'!H11874</f>
        <v>0.80249999999999999</v>
      </c>
    </row>
    <row r="11819" spans="1:8">
      <c r="A11819" s="1" t="str">
        <f>+'BD1'!A11875</f>
        <v>Pacífico Central</v>
      </c>
      <c r="B11819" s="1" t="str">
        <f>+'BD1'!B11875</f>
        <v>Monteverde</v>
      </c>
      <c r="C11819" s="1" t="str">
        <f>+'BD1'!C11875</f>
        <v>Giannina López Miranda</v>
      </c>
      <c r="D11819" s="1">
        <f>+'BD1'!D11875</f>
        <v>2</v>
      </c>
      <c r="E11819" s="1" t="str">
        <f>+'BD1'!E11875</f>
        <v>Técnico</v>
      </c>
      <c r="F11819" s="1" t="str">
        <f>+'BD1'!F11875</f>
        <v>NAMA (ganadería): entrega de constancia de verificación del MRV a la persona productora (por productor)</v>
      </c>
      <c r="G11819" s="1" t="str">
        <f>+'BD1'!G11875</f>
        <v>Sustantiva</v>
      </c>
      <c r="H11819" s="1">
        <f>+'BD1'!H11875</f>
        <v>0.26750000000000002</v>
      </c>
    </row>
    <row r="11820" spans="1:8">
      <c r="A11820" s="1" t="str">
        <f>+'BD1'!A11876</f>
        <v>Pacífico Central</v>
      </c>
      <c r="B11820" s="1" t="str">
        <f>+'BD1'!B11876</f>
        <v>Monteverde</v>
      </c>
      <c r="C11820" s="1" t="str">
        <f>+'BD1'!C11876</f>
        <v>Giannina López Miranda</v>
      </c>
      <c r="D11820" s="1">
        <f>+'BD1'!D11876</f>
        <v>2</v>
      </c>
      <c r="E11820" s="1" t="str">
        <f>+'BD1'!E11876</f>
        <v>Técnico</v>
      </c>
      <c r="F11820" s="1" t="str">
        <f>+'BD1'!F11876</f>
        <v>Producción sostenible: elaboración de la herramienta Tu Modelo, en el SisDNEA (por productor)</v>
      </c>
      <c r="G11820" s="1" t="str">
        <f>+'BD1'!G11876</f>
        <v>Sustantiva</v>
      </c>
      <c r="H11820" s="1" t="str">
        <f>+'BD1'!H11876</f>
        <v>NA</v>
      </c>
    </row>
    <row r="11821" spans="1:8">
      <c r="A11821" s="1" t="str">
        <f>+'BD1'!A11877</f>
        <v>Pacífico Central</v>
      </c>
      <c r="B11821" s="1" t="str">
        <f>+'BD1'!B11877</f>
        <v>Monteverde</v>
      </c>
      <c r="C11821" s="1" t="str">
        <f>+'BD1'!C11877</f>
        <v>Giannina López Miranda</v>
      </c>
      <c r="D11821" s="1">
        <f>+'BD1'!D11877</f>
        <v>2</v>
      </c>
      <c r="E11821" s="1" t="str">
        <f>+'BD1'!E11877</f>
        <v>Técnico</v>
      </c>
      <c r="F11821" s="1" t="str">
        <f>+'BD1'!F11877</f>
        <v>Producción sostenible: entregar certificado al productor e incluirlo en el expediente físico (por productor)</v>
      </c>
      <c r="G11821" s="1" t="str">
        <f>+'BD1'!G11877</f>
        <v>Sustantiva</v>
      </c>
      <c r="H11821" s="1" t="str">
        <f>+'BD1'!H11877</f>
        <v>NA</v>
      </c>
    </row>
    <row r="11822" spans="1:8">
      <c r="A11822" s="1" t="str">
        <f>+'BD1'!A11878</f>
        <v>Pacífico Central</v>
      </c>
      <c r="B11822" s="1" t="str">
        <f>+'BD1'!B11878</f>
        <v>Monteverde</v>
      </c>
      <c r="C11822" s="1" t="str">
        <f>+'BD1'!C11878</f>
        <v>Giannina López Miranda</v>
      </c>
      <c r="D11822" s="1">
        <f>+'BD1'!D11878</f>
        <v>2</v>
      </c>
      <c r="E11822" s="1" t="str">
        <f>+'BD1'!E11878</f>
        <v>Técnico</v>
      </c>
      <c r="F11822" s="1" t="str">
        <f>+'BD1'!F11878</f>
        <v>RBAyP y RBAO: divulgación del programa de incentivos (por acción de divulgación)</v>
      </c>
      <c r="G11822" s="1" t="str">
        <f>+'BD1'!G11878</f>
        <v>Sustantiva</v>
      </c>
      <c r="H11822" s="1" t="str">
        <f>+'BD1'!H11878</f>
        <v>NA</v>
      </c>
    </row>
    <row r="11823" spans="1:8">
      <c r="A11823" s="1" t="str">
        <f>+'BD1'!A11879</f>
        <v>Pacífico Central</v>
      </c>
      <c r="B11823" s="1" t="str">
        <f>+'BD1'!B11879</f>
        <v>Monteverde</v>
      </c>
      <c r="C11823" s="1" t="str">
        <f>+'BD1'!C11879</f>
        <v>Giannina López Miranda</v>
      </c>
      <c r="D11823" s="1">
        <f>+'BD1'!D11879</f>
        <v>2</v>
      </c>
      <c r="E11823" s="1" t="str">
        <f>+'BD1'!E11879</f>
        <v>Técnico</v>
      </c>
      <c r="F11823" s="1" t="str">
        <f>+'BD1'!F11879</f>
        <v>RBAyP y RBAO: completar formularios para recibir incentivos económicos (por productor)</v>
      </c>
      <c r="G11823" s="1" t="str">
        <f>+'BD1'!G11879</f>
        <v>Sustantiva</v>
      </c>
      <c r="H11823" s="1" t="str">
        <f>+'BD1'!H11879</f>
        <v>NA</v>
      </c>
    </row>
    <row r="11824" spans="1:8">
      <c r="A11824" s="1" t="str">
        <f>+'BD1'!A11880</f>
        <v>Pacífico Central</v>
      </c>
      <c r="B11824" s="1" t="str">
        <f>+'BD1'!B11880</f>
        <v>Monteverde</v>
      </c>
      <c r="C11824" s="1" t="str">
        <f>+'BD1'!C11880</f>
        <v>Giannina López Miranda</v>
      </c>
      <c r="D11824" s="1">
        <f>+'BD1'!D11880</f>
        <v>2</v>
      </c>
      <c r="E11824" s="1" t="str">
        <f>+'BD1'!E11880</f>
        <v>Técnico</v>
      </c>
      <c r="F11824" s="1" t="str">
        <f>+'BD1'!F11880</f>
        <v>RBAyP y RBAO: revisión de las solicitudes del programa de incentivos económicos (por productor)</v>
      </c>
      <c r="G11824" s="1" t="str">
        <f>+'BD1'!G11880</f>
        <v>Sustantiva</v>
      </c>
      <c r="H11824" s="1" t="str">
        <f>+'BD1'!H11880</f>
        <v>NA</v>
      </c>
    </row>
    <row r="11825" spans="1:8">
      <c r="A11825" s="1" t="str">
        <f>+'BD1'!A11881</f>
        <v>Pacífico Central</v>
      </c>
      <c r="B11825" s="1" t="str">
        <f>+'BD1'!B11881</f>
        <v>Monteverde</v>
      </c>
      <c r="C11825" s="1" t="str">
        <f>+'BD1'!C11881</f>
        <v>Giannina López Miranda</v>
      </c>
      <c r="D11825" s="1">
        <f>+'BD1'!D11881</f>
        <v>2</v>
      </c>
      <c r="E11825" s="1" t="str">
        <f>+'BD1'!E11881</f>
        <v>Técnico</v>
      </c>
      <c r="F11825" s="1" t="str">
        <f>+'BD1'!F11881</f>
        <v>RBAyP y RBAO: visita a finca para verificación (por visita por productor)</v>
      </c>
      <c r="G11825" s="1" t="str">
        <f>+'BD1'!G11881</f>
        <v>Sustantiva</v>
      </c>
      <c r="H11825" s="1" t="str">
        <f>+'BD1'!H11881</f>
        <v>NA</v>
      </c>
    </row>
    <row r="11826" spans="1:8">
      <c r="A11826" s="1" t="str">
        <f>+'BD1'!A11882</f>
        <v>Pacífico Central</v>
      </c>
      <c r="B11826" s="1" t="str">
        <f>+'BD1'!B11882</f>
        <v>Monteverde</v>
      </c>
      <c r="C11826" s="1" t="str">
        <f>+'BD1'!C11882</f>
        <v>Giannina López Miranda</v>
      </c>
      <c r="D11826" s="1">
        <f>+'BD1'!D11882</f>
        <v>2</v>
      </c>
      <c r="E11826" s="1" t="str">
        <f>+'BD1'!E11882</f>
        <v>Técnico</v>
      </c>
      <c r="F11826" s="1" t="str">
        <f>+'BD1'!F11882</f>
        <v>Productores ocasionales: asistencia técnica individual (por productor)</v>
      </c>
      <c r="G11826" s="1" t="str">
        <f>+'BD1'!G11882</f>
        <v>Sustantiva</v>
      </c>
      <c r="H11826" s="1">
        <f>+'BD1'!H11882</f>
        <v>0.80249999999999999</v>
      </c>
    </row>
    <row r="11827" spans="1:8">
      <c r="A11827" s="1" t="str">
        <f>+'BD1'!A11883</f>
        <v>Pacífico Central</v>
      </c>
      <c r="B11827" s="1" t="str">
        <f>+'BD1'!B11883</f>
        <v>Monteverde</v>
      </c>
      <c r="C11827" s="1" t="str">
        <f>+'BD1'!C11883</f>
        <v>Giannina López Miranda</v>
      </c>
      <c r="D11827" s="1">
        <f>+'BD1'!D11883</f>
        <v>2</v>
      </c>
      <c r="E11827" s="1" t="str">
        <f>+'BD1'!E11883</f>
        <v>Técnico</v>
      </c>
      <c r="F11827" s="1" t="str">
        <f>+'BD1'!F11883</f>
        <v>Productores ocasionales: asistencia técnica grupal (por asistencia a grupo)</v>
      </c>
      <c r="G11827" s="1" t="str">
        <f>+'BD1'!G11883</f>
        <v>Sustantiva</v>
      </c>
      <c r="H11827" s="1">
        <f>+'BD1'!H11883</f>
        <v>1.605</v>
      </c>
    </row>
    <row r="11828" spans="1:8">
      <c r="A11828" s="1" t="str">
        <f>+'BD1'!A11884</f>
        <v>Pacífico Central</v>
      </c>
      <c r="B11828" s="1" t="str">
        <f>+'BD1'!B11884</f>
        <v>Monteverde</v>
      </c>
      <c r="C11828" s="1" t="str">
        <f>+'BD1'!C11884</f>
        <v>Giannina López Miranda</v>
      </c>
      <c r="D11828" s="1">
        <f>+'BD1'!D11884</f>
        <v>2</v>
      </c>
      <c r="E11828" s="1" t="str">
        <f>+'BD1'!E11884</f>
        <v>Técnico</v>
      </c>
      <c r="F11828" s="1" t="str">
        <f>+'BD1'!F11884</f>
        <v>Productores ocasionales: servicios de extensión de información digitales y virtuales (por productor)</v>
      </c>
      <c r="G11828" s="1" t="str">
        <f>+'BD1'!G11884</f>
        <v>Sustantiva</v>
      </c>
      <c r="H11828" s="1">
        <f>+'BD1'!H11884</f>
        <v>0.26156000000000001</v>
      </c>
    </row>
    <row r="11829" spans="1:8">
      <c r="A11829" s="1" t="str">
        <f>+'BD1'!A11885</f>
        <v>Pacífico Central</v>
      </c>
      <c r="B11829" s="1" t="str">
        <f>+'BD1'!B11885</f>
        <v>Monteverde</v>
      </c>
      <c r="C11829" s="1" t="str">
        <f>+'BD1'!C11885</f>
        <v>Giannina López Miranda</v>
      </c>
      <c r="D11829" s="1">
        <f>+'BD1'!D11885</f>
        <v>2</v>
      </c>
      <c r="E11829" s="1" t="str">
        <f>+'BD1'!E11885</f>
        <v>Técnico</v>
      </c>
      <c r="F11829" s="1" t="str">
        <f>+'BD1'!F11885</f>
        <v>Proyectos financiados con fondos públicos y transferencia MAG: apoyo en la formulación de proyectos de personas productoras (acumulado efectivo por proyecto)</v>
      </c>
      <c r="G11829" s="1" t="str">
        <f>+'BD1'!G11885</f>
        <v>Sustantiva</v>
      </c>
      <c r="H11829" s="1">
        <f>+'BD1'!H11885</f>
        <v>5.8849999999999998</v>
      </c>
    </row>
    <row r="11830" spans="1:8">
      <c r="A11830" s="1" t="str">
        <f>+'BD1'!A11886</f>
        <v>Pacífico Central</v>
      </c>
      <c r="B11830" s="1" t="str">
        <f>+'BD1'!B11886</f>
        <v>Monteverde</v>
      </c>
      <c r="C11830" s="1" t="str">
        <f>+'BD1'!C11886</f>
        <v>Giannina López Miranda</v>
      </c>
      <c r="D11830" s="1">
        <f>+'BD1'!D11886</f>
        <v>2</v>
      </c>
      <c r="E11830" s="1" t="str">
        <f>+'BD1'!E11886</f>
        <v>Técnico</v>
      </c>
      <c r="F11830" s="1" t="str">
        <f>+'BD1'!F11886</f>
        <v>Proyectos financiados con fondos públicos y transferencia MAG: apoyo en la formulación de proyectos de organizaciones (acumulado efectivo por proyecto)</v>
      </c>
      <c r="G11830" s="1" t="str">
        <f>+'BD1'!G11886</f>
        <v>Sustantiva</v>
      </c>
      <c r="H11830" s="1" t="str">
        <f>+'BD1'!H11886</f>
        <v>NA</v>
      </c>
    </row>
    <row r="11831" spans="1:8">
      <c r="A11831" s="1" t="str">
        <f>+'BD1'!A11887</f>
        <v>Pacífico Central</v>
      </c>
      <c r="B11831" s="1" t="str">
        <f>+'BD1'!B11887</f>
        <v>Monteverde</v>
      </c>
      <c r="C11831" s="1" t="str">
        <f>+'BD1'!C11887</f>
        <v>Giannina López Miranda</v>
      </c>
      <c r="D11831" s="1">
        <f>+'BD1'!D11887</f>
        <v>2</v>
      </c>
      <c r="E11831" s="1" t="str">
        <f>+'BD1'!E11887</f>
        <v>Técnico</v>
      </c>
      <c r="F11831" s="1" t="str">
        <f>+'BD1'!F11887</f>
        <v>Proyectos financiados con fondos públicos: seguimiento técnico (por visita a proyecto)</v>
      </c>
      <c r="G11831" s="1" t="str">
        <f>+'BD1'!G11887</f>
        <v>Sustantiva</v>
      </c>
      <c r="H11831" s="1">
        <f>+'BD1'!H11887</f>
        <v>1.30183</v>
      </c>
    </row>
    <row r="11832" spans="1:8">
      <c r="A11832" s="1" t="str">
        <f>+'BD1'!A11888</f>
        <v>Pacífico Central</v>
      </c>
      <c r="B11832" s="1" t="str">
        <f>+'BD1'!B11888</f>
        <v>Monteverde</v>
      </c>
      <c r="C11832" s="1" t="str">
        <f>+'BD1'!C11888</f>
        <v>Giannina López Miranda</v>
      </c>
      <c r="D11832" s="1">
        <f>+'BD1'!D11888</f>
        <v>2</v>
      </c>
      <c r="E11832" s="1" t="str">
        <f>+'BD1'!E11888</f>
        <v>Técnico</v>
      </c>
      <c r="F11832" s="1" t="str">
        <f>+'BD1'!F11888</f>
        <v>Elaboración de informes trimestrales, semestrales y anuales PAO (por informe)</v>
      </c>
      <c r="G11832" s="1" t="str">
        <f>+'BD1'!G11888</f>
        <v>Administrativa</v>
      </c>
      <c r="H11832" s="1" t="str">
        <f>+'BD1'!H11888</f>
        <v>NA</v>
      </c>
    </row>
    <row r="11833" spans="1:8">
      <c r="A11833" s="1" t="str">
        <f>+'BD1'!A11889</f>
        <v>Pacífico Central</v>
      </c>
      <c r="B11833" s="1" t="str">
        <f>+'BD1'!B11889</f>
        <v>Monteverde</v>
      </c>
      <c r="C11833" s="1" t="str">
        <f>+'BD1'!C11889</f>
        <v>Giannina López Miranda</v>
      </c>
      <c r="D11833" s="1">
        <f>+'BD1'!D11889</f>
        <v>2</v>
      </c>
      <c r="E11833" s="1" t="str">
        <f>+'BD1'!E11889</f>
        <v>Técnico</v>
      </c>
      <c r="F11833" s="1" t="str">
        <f>+'BD1'!F11889</f>
        <v>Seguimiento a los PAO de los funcionarios a su cargo (por funcionario)</v>
      </c>
      <c r="G11833" s="1" t="str">
        <f>+'BD1'!G11889</f>
        <v>Administrativa</v>
      </c>
      <c r="H11833" s="1" t="str">
        <f>+'BD1'!H11889</f>
        <v>NA</v>
      </c>
    </row>
    <row r="11834" spans="1:8">
      <c r="A11834" s="1" t="str">
        <f>+'BD1'!A11890</f>
        <v>Pacífico Central</v>
      </c>
      <c r="B11834" s="1" t="str">
        <f>+'BD1'!B11890</f>
        <v>Monteverde</v>
      </c>
      <c r="C11834" s="1" t="str">
        <f>+'BD1'!C11890</f>
        <v>Giannina López Miranda</v>
      </c>
      <c r="D11834" s="1">
        <f>+'BD1'!D11890</f>
        <v>2</v>
      </c>
      <c r="E11834" s="1" t="str">
        <f>+'BD1'!E11890</f>
        <v>Técnico</v>
      </c>
      <c r="F11834" s="1" t="str">
        <f>+'BD1'!F11890</f>
        <v>Inscripción y actualización de PYMPA (por productor)</v>
      </c>
      <c r="G11834" s="1" t="str">
        <f>+'BD1'!G11890</f>
        <v>Sustantiva</v>
      </c>
      <c r="H11834" s="1">
        <f>+'BD1'!H11890</f>
        <v>0.54986000000000002</v>
      </c>
    </row>
    <row r="11835" spans="1:8">
      <c r="A11835" s="1" t="str">
        <f>+'BD1'!A11891</f>
        <v>Pacífico Central</v>
      </c>
      <c r="B11835" s="1" t="str">
        <f>+'BD1'!B11891</f>
        <v>Monteverde</v>
      </c>
      <c r="C11835" s="1" t="str">
        <f>+'BD1'!C11891</f>
        <v>Giannina López Miranda</v>
      </c>
      <c r="D11835" s="1">
        <f>+'BD1'!D11891</f>
        <v>2</v>
      </c>
      <c r="E11835" s="1" t="str">
        <f>+'BD1'!E11891</f>
        <v>Técnico</v>
      </c>
      <c r="F11835" s="1" t="str">
        <f>+'BD1'!F11891</f>
        <v>Certificaciones para la Declaración de Bienes Inmuebles ante las municipalidades (por trámite)</v>
      </c>
      <c r="G11835" s="1" t="str">
        <f>+'BD1'!G11891</f>
        <v>Sustantiva</v>
      </c>
      <c r="H11835" s="1" t="str">
        <f>+'BD1'!H11891</f>
        <v>NA</v>
      </c>
    </row>
    <row r="11836" spans="1:8">
      <c r="A11836" s="1" t="str">
        <f>+'BD1'!A11892</f>
        <v>Pacífico Central</v>
      </c>
      <c r="B11836" s="1" t="str">
        <f>+'BD1'!B11892</f>
        <v>Monteverde</v>
      </c>
      <c r="C11836" s="1" t="str">
        <f>+'BD1'!C11892</f>
        <v>Giannina López Miranda</v>
      </c>
      <c r="D11836" s="1">
        <f>+'BD1'!D11892</f>
        <v>2</v>
      </c>
      <c r="E11836" s="1" t="str">
        <f>+'BD1'!E11892</f>
        <v>Técnico</v>
      </c>
      <c r="F11836" s="1" t="str">
        <f>+'BD1'!F11892</f>
        <v>Participación en reuniones EREA (por reunión)</v>
      </c>
      <c r="G11836" s="1" t="str">
        <f>+'BD1'!G11892</f>
        <v>Administrativa</v>
      </c>
      <c r="H11836" s="1" t="str">
        <f>+'BD1'!H11892</f>
        <v>NA</v>
      </c>
    </row>
    <row r="11837" spans="1:8">
      <c r="A11837" s="1" t="str">
        <f>+'BD1'!A11893</f>
        <v>Pacífico Central</v>
      </c>
      <c r="B11837" s="1" t="str">
        <f>+'BD1'!B11893</f>
        <v>Monteverde</v>
      </c>
      <c r="C11837" s="1" t="str">
        <f>+'BD1'!C11893</f>
        <v>Giannina López Miranda</v>
      </c>
      <c r="D11837" s="1">
        <f>+'BD1'!D11893</f>
        <v>2</v>
      </c>
      <c r="E11837" s="1" t="str">
        <f>+'BD1'!E11893</f>
        <v>Técnico</v>
      </c>
      <c r="F11837" s="1" t="str">
        <f>+'BD1'!F11893</f>
        <v>Participación en grupos técnicos o comisiones (por reunión)</v>
      </c>
      <c r="G11837" s="1" t="str">
        <f>+'BD1'!G11893</f>
        <v>Sustantiva</v>
      </c>
      <c r="H11837" s="1">
        <f>+'BD1'!H11893</f>
        <v>1.605</v>
      </c>
    </row>
    <row r="11838" spans="1:8">
      <c r="A11838" s="1" t="str">
        <f>+'BD1'!A11894</f>
        <v>Pacífico Central</v>
      </c>
      <c r="B11838" s="1" t="str">
        <f>+'BD1'!B11894</f>
        <v>Monteverde</v>
      </c>
      <c r="C11838" s="1" t="str">
        <f>+'BD1'!C11894</f>
        <v>Giannina López Miranda</v>
      </c>
      <c r="D11838" s="1">
        <f>+'BD1'!D11894</f>
        <v>2</v>
      </c>
      <c r="E11838" s="1" t="str">
        <f>+'BD1'!E11894</f>
        <v>Técnico</v>
      </c>
      <c r="F11838" s="1" t="str">
        <f>+'BD1'!F11894</f>
        <v>Participación en capacitaciones técnicas (por capacitación)</v>
      </c>
      <c r="G11838" s="1" t="str">
        <f>+'BD1'!G11894</f>
        <v>Administrativa</v>
      </c>
      <c r="H11838" s="1">
        <f>+'BD1'!H11894</f>
        <v>4.4583300000000001</v>
      </c>
    </row>
    <row r="11839" spans="1:8">
      <c r="A11839" s="1" t="str">
        <f>+'BD1'!A11895</f>
        <v>Pacífico Central</v>
      </c>
      <c r="B11839" s="1" t="str">
        <f>+'BD1'!B11895</f>
        <v>Monteverde</v>
      </c>
      <c r="C11839" s="1" t="str">
        <f>+'BD1'!C11895</f>
        <v>Giannina López Miranda</v>
      </c>
      <c r="D11839" s="1">
        <f>+'BD1'!D11895</f>
        <v>2</v>
      </c>
      <c r="E11839" s="1" t="str">
        <f>+'BD1'!E11895</f>
        <v>Técnico</v>
      </c>
      <c r="F11839" s="1" t="str">
        <f>+'BD1'!F11895</f>
        <v xml:space="preserve">Participación en charlas y sesiones técnicas, de trabajo y de actualización de conocimiento (por evento) </v>
      </c>
      <c r="G11839" s="1" t="str">
        <f>+'BD1'!G11895</f>
        <v>Administrativa</v>
      </c>
      <c r="H11839" s="1">
        <f>+'BD1'!H11895</f>
        <v>1.605</v>
      </c>
    </row>
    <row r="11840" spans="1:8">
      <c r="A11840" s="1" t="str">
        <f>+'BD1'!A11896</f>
        <v>Pacífico Central</v>
      </c>
      <c r="B11840" s="1" t="str">
        <f>+'BD1'!B11896</f>
        <v>Monteverde</v>
      </c>
      <c r="C11840" s="1" t="str">
        <f>+'BD1'!C11896</f>
        <v>Giannina López Miranda</v>
      </c>
      <c r="D11840" s="1">
        <f>+'BD1'!D11896</f>
        <v>2</v>
      </c>
      <c r="E11840" s="1" t="str">
        <f>+'BD1'!E11896</f>
        <v>Técnico</v>
      </c>
      <c r="F11840" s="1" t="str">
        <f>+'BD1'!F11896</f>
        <v>Aplicación de censos y apoyo en sondeo de precios de insumos agropecuarios (por censo o sondeo)</v>
      </c>
      <c r="G11840" s="1" t="str">
        <f>+'BD1'!G11896</f>
        <v>Sustantiva</v>
      </c>
      <c r="H11840" s="1" t="str">
        <f>+'BD1'!H11896</f>
        <v>NA</v>
      </c>
    </row>
    <row r="11841" spans="1:8">
      <c r="A11841" s="1" t="str">
        <f>+'BD1'!A11897</f>
        <v>Pacífico Central</v>
      </c>
      <c r="B11841" s="1" t="str">
        <f>+'BD1'!B11897</f>
        <v>Monteverde</v>
      </c>
      <c r="C11841" s="1" t="str">
        <f>+'BD1'!C11897</f>
        <v>Giannina López Miranda</v>
      </c>
      <c r="D11841" s="1">
        <f>+'BD1'!D11897</f>
        <v>2</v>
      </c>
      <c r="E11841" s="1" t="str">
        <f>+'BD1'!E11897</f>
        <v>Técnico</v>
      </c>
      <c r="F11841" s="1" t="str">
        <f>+'BD1'!F11897</f>
        <v>Coordinación de acciones entre dependencias del MAG (por acción de cordinación)</v>
      </c>
      <c r="G11841" s="1" t="str">
        <f>+'BD1'!G11897</f>
        <v>Administrativa</v>
      </c>
      <c r="H11841" s="1">
        <f>+'BD1'!H11897</f>
        <v>0.53500000000000003</v>
      </c>
    </row>
    <row r="11842" spans="1:8">
      <c r="A11842" s="1" t="str">
        <f>+'BD1'!A11898</f>
        <v>Pacífico Central</v>
      </c>
      <c r="B11842" s="1" t="str">
        <f>+'BD1'!B11898</f>
        <v>Monteverde</v>
      </c>
      <c r="C11842" s="1" t="str">
        <f>+'BD1'!C11898</f>
        <v>Giannina López Miranda</v>
      </c>
      <c r="D11842" s="1">
        <f>+'BD1'!D11898</f>
        <v>2</v>
      </c>
      <c r="E11842" s="1" t="str">
        <f>+'BD1'!E11898</f>
        <v>Técnico</v>
      </c>
      <c r="F11842" s="1" t="str">
        <f>+'BD1'!F11898</f>
        <v>Otorgamiento de permisos para quemas agropecuarias (por trámite)</v>
      </c>
      <c r="G11842" s="1" t="str">
        <f>+'BD1'!G11898</f>
        <v>Sustantiva</v>
      </c>
      <c r="H11842" s="1" t="str">
        <f>+'BD1'!H11898</f>
        <v>NA</v>
      </c>
    </row>
    <row r="11843" spans="1:8">
      <c r="A11843" s="1" t="str">
        <f>+'BD1'!A11899</f>
        <v>Pacífico Central</v>
      </c>
      <c r="B11843" s="1" t="str">
        <f>+'BD1'!B11899</f>
        <v>Monteverde</v>
      </c>
      <c r="C11843" s="1" t="str">
        <f>+'BD1'!C11899</f>
        <v>Giannina López Miranda</v>
      </c>
      <c r="D11843" s="1">
        <f>+'BD1'!D11899</f>
        <v>2</v>
      </c>
      <c r="E11843" s="1" t="str">
        <f>+'BD1'!E11899</f>
        <v>Técnico</v>
      </c>
      <c r="F11843" s="1" t="str">
        <f>+'BD1'!F11899</f>
        <v>Elaboración de Autoevaluación en Control Interno (acumulado efectivo por aplicación de la autoevaluación)</v>
      </c>
      <c r="G11843" s="1" t="str">
        <f>+'BD1'!G11899</f>
        <v>Administrativa</v>
      </c>
      <c r="H11843" s="1" t="str">
        <f>+'BD1'!H11899</f>
        <v>NA</v>
      </c>
    </row>
    <row r="11844" spans="1:8">
      <c r="A11844" s="1" t="str">
        <f>+'BD1'!A11900</f>
        <v>Pacífico Central</v>
      </c>
      <c r="B11844" s="1" t="str">
        <f>+'BD1'!B11900</f>
        <v>Monteverde</v>
      </c>
      <c r="C11844" s="1" t="str">
        <f>+'BD1'!C11900</f>
        <v>Giannina López Miranda</v>
      </c>
      <c r="D11844" s="1">
        <f>+'BD1'!D11900</f>
        <v>2</v>
      </c>
      <c r="E11844" s="1" t="str">
        <f>+'BD1'!E11900</f>
        <v>Técnico</v>
      </c>
      <c r="F11844" s="1" t="str">
        <f>+'BD1'!F11900</f>
        <v>Determinación y evaluación de riesgos en SEVRIMAG (acumulado efectivo por aplicación del SEVRIMAG)</v>
      </c>
      <c r="G11844" s="1" t="str">
        <f>+'BD1'!G11900</f>
        <v>Administrativa</v>
      </c>
      <c r="H11844" s="1" t="str">
        <f>+'BD1'!H11900</f>
        <v>NA</v>
      </c>
    </row>
    <row r="11845" spans="1:8">
      <c r="A11845" s="1" t="str">
        <f>+'BD1'!A11901</f>
        <v>Pacífico Central</v>
      </c>
      <c r="B11845" s="1" t="str">
        <f>+'BD1'!B11901</f>
        <v>Monteverde</v>
      </c>
      <c r="C11845" s="1" t="str">
        <f>+'BD1'!C11901</f>
        <v>Giannina López Miranda</v>
      </c>
      <c r="D11845" s="1">
        <f>+'BD1'!D11901</f>
        <v>2</v>
      </c>
      <c r="E11845" s="1" t="str">
        <f>+'BD1'!E11901</f>
        <v>Técnico</v>
      </c>
      <c r="F11845" s="1" t="str">
        <f>+'BD1'!F11901</f>
        <v>Seguimiento a plan de mitigación de riesgos en SEVRIMAG (acumulado efectivo por seguimiento)</v>
      </c>
      <c r="G11845" s="1" t="str">
        <f>+'BD1'!G11901</f>
        <v>Administrativa</v>
      </c>
      <c r="H11845" s="1" t="str">
        <f>+'BD1'!H11901</f>
        <v>NA</v>
      </c>
    </row>
    <row r="11846" spans="1:8">
      <c r="A11846" s="1" t="str">
        <f>+'BD1'!A11902</f>
        <v>Pacífico Central</v>
      </c>
      <c r="B11846" s="1" t="str">
        <f>+'BD1'!B11902</f>
        <v>Monteverde</v>
      </c>
      <c r="C11846" s="1" t="str">
        <f>+'BD1'!C11902</f>
        <v>Giannina López Miranda</v>
      </c>
      <c r="D11846" s="1">
        <f>+'BD1'!D11902</f>
        <v>2</v>
      </c>
      <c r="E11846" s="1" t="str">
        <f>+'BD1'!E11902</f>
        <v>Técnico</v>
      </c>
      <c r="F11846" s="1" t="str">
        <f>+'BD1'!F11902</f>
        <v>Seguimiento a plan de mejora de la Autoevaluación en Control Interno (acumulado efectivo por seguimiento)</v>
      </c>
      <c r="G11846" s="1" t="str">
        <f>+'BD1'!G11902</f>
        <v>Administrativa</v>
      </c>
      <c r="H11846" s="1" t="str">
        <f>+'BD1'!H11902</f>
        <v>NA</v>
      </c>
    </row>
    <row r="11847" spans="1:8">
      <c r="A11847" s="1" t="str">
        <f>+'BD1'!A11903</f>
        <v>Pacífico Central</v>
      </c>
      <c r="B11847" s="1" t="str">
        <f>+'BD1'!B11903</f>
        <v>Monteverde</v>
      </c>
      <c r="C11847" s="1" t="str">
        <f>+'BD1'!C11903</f>
        <v>Giannina López Miranda</v>
      </c>
      <c r="D11847" s="1">
        <f>+'BD1'!D11903</f>
        <v>2</v>
      </c>
      <c r="E11847" s="1" t="str">
        <f>+'BD1'!E11903</f>
        <v>Técnico</v>
      </c>
      <c r="F11847" s="1" t="str">
        <f>+'BD1'!F11903</f>
        <v>Reuniones de personal AEA (por reunión)</v>
      </c>
      <c r="G11847" s="1" t="str">
        <f>+'BD1'!G11903</f>
        <v>Administrativa</v>
      </c>
      <c r="H11847" s="1">
        <f>+'BD1'!H11903</f>
        <v>1.26617</v>
      </c>
    </row>
    <row r="11848" spans="1:8">
      <c r="A11848" s="1" t="str">
        <f>+'BD1'!A11904</f>
        <v>Pacífico Central</v>
      </c>
      <c r="B11848" s="1" t="str">
        <f>+'BD1'!B11904</f>
        <v>Monteverde</v>
      </c>
      <c r="C11848" s="1" t="str">
        <f>+'BD1'!C11904</f>
        <v>Giannina López Miranda</v>
      </c>
      <c r="D11848" s="1">
        <f>+'BD1'!D11904</f>
        <v>2</v>
      </c>
      <c r="E11848" s="1" t="str">
        <f>+'BD1'!E11904</f>
        <v>Técnico</v>
      </c>
      <c r="F11848" s="1" t="str">
        <f>+'BD1'!F11904</f>
        <v>Actualización del sistema de gestión documental y archivo (tiempo efectivo por día)</v>
      </c>
      <c r="G11848" s="1" t="str">
        <f>+'BD1'!G11904</f>
        <v>Administrativa</v>
      </c>
      <c r="H11848" s="1" t="str">
        <f>+'BD1'!H11904</f>
        <v>NA</v>
      </c>
    </row>
    <row r="11849" spans="1:8">
      <c r="A11849" s="1" t="str">
        <f>+'BD1'!A11905</f>
        <v>Pacífico Central</v>
      </c>
      <c r="B11849" s="1" t="str">
        <f>+'BD1'!B11905</f>
        <v>Monteverde</v>
      </c>
      <c r="C11849" s="1" t="str">
        <f>+'BD1'!C11905</f>
        <v>Giannina López Miranda</v>
      </c>
      <c r="D11849" s="1">
        <f>+'BD1'!D11905</f>
        <v>2</v>
      </c>
      <c r="E11849" s="1" t="str">
        <f>+'BD1'!E11905</f>
        <v>Técnico</v>
      </c>
      <c r="F11849" s="1" t="str">
        <f>+'BD1'!F11905</f>
        <v>Actualización del sistema SisDNEA (por productor)</v>
      </c>
      <c r="G11849" s="1" t="str">
        <f>+'BD1'!G11905</f>
        <v>Administrativa</v>
      </c>
      <c r="H11849" s="1">
        <f>+'BD1'!H11905</f>
        <v>0.59443999999999997</v>
      </c>
    </row>
    <row r="11850" spans="1:8">
      <c r="A11850" s="1" t="str">
        <f>+'BD1'!A11906</f>
        <v>Pacífico Central</v>
      </c>
      <c r="B11850" s="1" t="str">
        <f>+'BD1'!B11906</f>
        <v>Monteverde</v>
      </c>
      <c r="C11850" s="1" t="str">
        <f>+'BD1'!C11906</f>
        <v>Giannina López Miranda</v>
      </c>
      <c r="D11850" s="1">
        <f>+'BD1'!D11906</f>
        <v>2</v>
      </c>
      <c r="E11850" s="1" t="str">
        <f>+'BD1'!E11906</f>
        <v>Técnico</v>
      </c>
      <c r="F11850" s="1" t="str">
        <f>+'BD1'!F11906</f>
        <v>Seguimiento semestral de la determinación de expectativas (por seguimiento)</v>
      </c>
      <c r="G11850" s="1" t="str">
        <f>+'BD1'!G11906</f>
        <v>Administrativa</v>
      </c>
      <c r="H11850" s="1">
        <f>+'BD1'!H11906</f>
        <v>0.43691999999999998</v>
      </c>
    </row>
    <row r="11851" spans="1:8">
      <c r="A11851" s="1" t="str">
        <f>+'BD1'!A11907</f>
        <v>Pacífico Central</v>
      </c>
      <c r="B11851" s="1" t="str">
        <f>+'BD1'!B11907</f>
        <v>Monteverde</v>
      </c>
      <c r="C11851" s="1" t="str">
        <f>+'BD1'!C11907</f>
        <v>Giannina López Miranda</v>
      </c>
      <c r="D11851" s="1">
        <f>+'BD1'!D11907</f>
        <v>2</v>
      </c>
      <c r="E11851" s="1" t="str">
        <f>+'BD1'!E11907</f>
        <v>Técnico</v>
      </c>
      <c r="F11851" s="1" t="str">
        <f>+'BD1'!F11907</f>
        <v>Elaboración de la evaluación del desempeño (por reunión)</v>
      </c>
      <c r="G11851" s="1" t="str">
        <f>+'BD1'!G11907</f>
        <v>Administrativa</v>
      </c>
      <c r="H11851" s="1">
        <f>+'BD1'!H11907</f>
        <v>0.35666999999999999</v>
      </c>
    </row>
    <row r="11852" spans="1:8">
      <c r="A11852" s="1" t="str">
        <f>+'BD1'!A11908</f>
        <v>Pacífico Central</v>
      </c>
      <c r="B11852" s="1" t="str">
        <f>+'BD1'!B11908</f>
        <v>Monteverde</v>
      </c>
      <c r="C11852" s="1" t="str">
        <f>+'BD1'!C11908</f>
        <v>Giannina López Miranda</v>
      </c>
      <c r="D11852" s="1">
        <f>+'BD1'!D11908</f>
        <v>2</v>
      </c>
      <c r="E11852" s="1" t="str">
        <f>+'BD1'!E11908</f>
        <v>Técnico</v>
      </c>
      <c r="F11852" s="1" t="str">
        <f>+'BD1'!F11908</f>
        <v>Elaboración de inventarios de equipos, materiales e insumos (tiempo efectivo por día)</v>
      </c>
      <c r="G11852" s="1" t="str">
        <f>+'BD1'!G11908</f>
        <v>Administrativa</v>
      </c>
      <c r="H11852" s="1" t="str">
        <f>+'BD1'!H11908</f>
        <v>NA</v>
      </c>
    </row>
    <row r="11853" spans="1:8">
      <c r="A11853" s="1" t="str">
        <f>+'BD1'!A11909</f>
        <v>Pacífico Central</v>
      </c>
      <c r="B11853" s="1" t="str">
        <f>+'BD1'!B11909</f>
        <v>Monteverde</v>
      </c>
      <c r="C11853" s="1" t="str">
        <f>+'BD1'!C11909</f>
        <v>Giannina López Miranda</v>
      </c>
      <c r="D11853" s="1">
        <f>+'BD1'!D11909</f>
        <v>2</v>
      </c>
      <c r="E11853" s="1" t="str">
        <f>+'BD1'!E11909</f>
        <v>Técnico</v>
      </c>
      <c r="F11853" s="1" t="str">
        <f>+'BD1'!F11909</f>
        <v>Atención de emergencias</v>
      </c>
      <c r="G11853" s="1" t="str">
        <f>+'BD1'!G11909</f>
        <v>Sustantiva</v>
      </c>
      <c r="H11853" s="1" t="str">
        <f>+'BD1'!H11909</f>
        <v>NA</v>
      </c>
    </row>
    <row r="11854" spans="1:8">
      <c r="A11854" s="1" t="str">
        <f>+'BD1'!A11910</f>
        <v>Pacífico Central</v>
      </c>
      <c r="B11854" s="1" t="str">
        <f>+'BD1'!B11910</f>
        <v>Monteverde</v>
      </c>
      <c r="C11854" s="1" t="str">
        <f>+'BD1'!C11910</f>
        <v>Giannina López Miranda</v>
      </c>
      <c r="D11854" s="1">
        <f>+'BD1'!D11910</f>
        <v>2</v>
      </c>
      <c r="E11854" s="1" t="str">
        <f>+'BD1'!E11910</f>
        <v>Técnico</v>
      </c>
      <c r="F11854" s="1" t="str">
        <f>+'BD1'!F11910</f>
        <v>Trazabilidad-visita a finca (por productor)</v>
      </c>
      <c r="G11854" s="1" t="str">
        <f>+'BD1'!G11910</f>
        <v>Sustantiva</v>
      </c>
      <c r="H11854" s="1" t="str">
        <f>+'BD1'!H11910</f>
        <v>NA</v>
      </c>
    </row>
    <row r="11855" spans="1:8">
      <c r="A11855" s="1" t="str">
        <f>+'BD1'!A11911</f>
        <v>Pacífico Central</v>
      </c>
      <c r="B11855" s="1" t="str">
        <f>+'BD1'!B11911</f>
        <v>Monteverde</v>
      </c>
      <c r="C11855" s="1" t="str">
        <f>+'BD1'!C11911</f>
        <v>Giannina López Miranda</v>
      </c>
      <c r="D11855" s="1">
        <f>+'BD1'!D11911</f>
        <v>2</v>
      </c>
      <c r="E11855" s="1" t="str">
        <f>+'BD1'!E11911</f>
        <v>Técnico</v>
      </c>
      <c r="F11855" s="1" t="str">
        <f>+'BD1'!F11911</f>
        <v>Trazabilidad-inclusión en sistema TrazarAgro (por productor)</v>
      </c>
      <c r="G11855" s="1" t="str">
        <f>+'BD1'!G11911</f>
        <v>Sustantiva</v>
      </c>
      <c r="H11855" s="1" t="str">
        <f>+'BD1'!H11911</f>
        <v>NA</v>
      </c>
    </row>
    <row r="11856" spans="1:8">
      <c r="A11856" s="1" t="str">
        <f>+'BD1'!A11912</f>
        <v>Pacífico Central</v>
      </c>
      <c r="B11856" s="1" t="str">
        <f>+'BD1'!B11912</f>
        <v>Monteverde</v>
      </c>
      <c r="C11856" s="1" t="str">
        <f>+'BD1'!C11912</f>
        <v>Giannina López Miranda</v>
      </c>
      <c r="D11856" s="1">
        <f>+'BD1'!D11912</f>
        <v>2</v>
      </c>
      <c r="E11856" s="1" t="str">
        <f>+'BD1'!E11912</f>
        <v>Técnico</v>
      </c>
      <c r="F11856" s="1" t="str">
        <f>+'BD1'!F11912</f>
        <v>Atención al gusano barrenador (por productor)</v>
      </c>
      <c r="G11856" s="1" t="str">
        <f>+'BD1'!G11912</f>
        <v>Sustantiva</v>
      </c>
      <c r="H11856" s="1" t="str">
        <f>+'BD1'!H11912</f>
        <v>NA</v>
      </c>
    </row>
    <row r="11857" spans="1:8">
      <c r="A11857" s="1" t="str">
        <f>+'BD1'!A11913</f>
        <v>Pacífico Central</v>
      </c>
      <c r="B11857" s="1" t="str">
        <f>+'BD1'!B11913</f>
        <v>Monteverde</v>
      </c>
      <c r="C11857" s="1" t="str">
        <f>+'BD1'!C11913</f>
        <v>Giannina López Miranda</v>
      </c>
      <c r="D11857" s="1">
        <f>+'BD1'!D11913</f>
        <v>2</v>
      </c>
      <c r="E11857" s="1" t="str">
        <f>+'BD1'!E11913</f>
        <v>Técnico</v>
      </c>
      <c r="F11857" s="1" t="str">
        <f>+'BD1'!F11913</f>
        <v>Atención en oficina (por usuario)</v>
      </c>
      <c r="G11857" s="1" t="str">
        <f>+'BD1'!G11913</f>
        <v>Sustantiva</v>
      </c>
      <c r="H11857" s="1">
        <f>+'BD1'!H11913</f>
        <v>0.14266999999999999</v>
      </c>
    </row>
    <row r="11858" spans="1:8">
      <c r="A11858" s="1" t="str">
        <f>+'BD1'!A11914</f>
        <v>Pacífico Central</v>
      </c>
      <c r="B11858" s="1" t="str">
        <f>+'BD1'!B11914</f>
        <v>Monteverde</v>
      </c>
      <c r="C11858" s="1" t="str">
        <f>+'BD1'!C11914</f>
        <v>Giannina López Miranda</v>
      </c>
      <c r="D11858" s="1">
        <f>+'BD1'!D11914</f>
        <v>2</v>
      </c>
      <c r="E11858" s="1" t="str">
        <f>+'BD1'!E11914</f>
        <v>Técnico</v>
      </c>
      <c r="F11858" s="1" t="str">
        <f>+'BD1'!F11914</f>
        <v>Búsqueda de nuevos productores (por productor)</v>
      </c>
      <c r="G11858" s="1" t="str">
        <f>+'BD1'!G11914</f>
        <v>Sustantiva</v>
      </c>
      <c r="H11858" s="1">
        <f>+'BD1'!H11914</f>
        <v>0.21697</v>
      </c>
    </row>
    <row r="11859" spans="1:8">
      <c r="A11859" s="1" t="str">
        <f>+'BD1'!A11915</f>
        <v>Pacífico Central</v>
      </c>
      <c r="B11859" s="1" t="str">
        <f>+'BD1'!B11915</f>
        <v>Monteverde</v>
      </c>
      <c r="C11859" s="1" t="str">
        <f>+'BD1'!C11915</f>
        <v>Heiner Rodríguez Díaz</v>
      </c>
      <c r="D11859" s="1">
        <f>+'BD1'!D11915</f>
        <v>5</v>
      </c>
      <c r="E11859" s="1" t="str">
        <f>+'BD1'!E11915</f>
        <v>Jefe</v>
      </c>
      <c r="F11859" s="1" t="str">
        <f>+'BD1'!F11915</f>
        <v>Elaboración del diagnóstico y plan de finca de manejo a personas productoras (por productor)</v>
      </c>
      <c r="G11859" s="1" t="str">
        <f>+'BD1'!G11915</f>
        <v>Sustantiva</v>
      </c>
      <c r="H11859" s="1">
        <f>+'BD1'!H11915</f>
        <v>1.605</v>
      </c>
    </row>
    <row r="11860" spans="1:8">
      <c r="A11860" s="1" t="str">
        <f>+'BD1'!A11916</f>
        <v>Pacífico Central</v>
      </c>
      <c r="B11860" s="1" t="str">
        <f>+'BD1'!B11916</f>
        <v>Monteverde</v>
      </c>
      <c r="C11860" s="1" t="str">
        <f>+'BD1'!C11916</f>
        <v>Heiner Rodríguez Díaz</v>
      </c>
      <c r="D11860" s="1">
        <f>+'BD1'!D11916</f>
        <v>5</v>
      </c>
      <c r="E11860" s="1" t="str">
        <f>+'BD1'!E11916</f>
        <v>Jefe</v>
      </c>
      <c r="F11860" s="1" t="str">
        <f>+'BD1'!F11916</f>
        <v>Asistencia técnica a personas productoras (individual): visitas a finca (por productor)</v>
      </c>
      <c r="G11860" s="1" t="str">
        <f>+'BD1'!G11916</f>
        <v>Sustantiva</v>
      </c>
      <c r="H11860" s="1">
        <f>+'BD1'!H11916</f>
        <v>1.605</v>
      </c>
    </row>
    <row r="11861" spans="1:8">
      <c r="A11861" s="1" t="str">
        <f>+'BD1'!A11917</f>
        <v>Pacífico Central</v>
      </c>
      <c r="B11861" s="1" t="str">
        <f>+'BD1'!B11917</f>
        <v>Monteverde</v>
      </c>
      <c r="C11861" s="1" t="str">
        <f>+'BD1'!C11917</f>
        <v>Heiner Rodríguez Díaz</v>
      </c>
      <c r="D11861" s="1">
        <f>+'BD1'!D11917</f>
        <v>5</v>
      </c>
      <c r="E11861" s="1" t="str">
        <f>+'BD1'!E11917</f>
        <v>Jefe</v>
      </c>
      <c r="F11861" s="1" t="str">
        <f>+'BD1'!F11917</f>
        <v>Asistencia técnica a personas productoras (individual): atenciones virtuales y digitales (por productor)</v>
      </c>
      <c r="G11861" s="1" t="str">
        <f>+'BD1'!G11917</f>
        <v>Sustantiva</v>
      </c>
      <c r="H11861" s="1">
        <f>+'BD1'!H11917</f>
        <v>0.80249999999999999</v>
      </c>
    </row>
    <row r="11862" spans="1:8">
      <c r="A11862" s="1" t="str">
        <f>+'BD1'!A11918</f>
        <v>Pacífico Central</v>
      </c>
      <c r="B11862" s="1" t="str">
        <f>+'BD1'!B11918</f>
        <v>Monteverde</v>
      </c>
      <c r="C11862" s="1" t="str">
        <f>+'BD1'!C11918</f>
        <v>Heiner Rodríguez Díaz</v>
      </c>
      <c r="D11862" s="1">
        <f>+'BD1'!D11918</f>
        <v>5</v>
      </c>
      <c r="E11862" s="1" t="str">
        <f>+'BD1'!E11918</f>
        <v>Jefe</v>
      </c>
      <c r="F11862" s="1" t="str">
        <f>+'BD1'!F11918</f>
        <v>Asistencia técnica a personas productoras (grupal): día de campo (por día en el evento)</v>
      </c>
      <c r="G11862" s="1" t="str">
        <f>+'BD1'!G11918</f>
        <v>Sustantiva</v>
      </c>
      <c r="H11862" s="1">
        <f>+'BD1'!H11918</f>
        <v>3.5666699999999998</v>
      </c>
    </row>
    <row r="11863" spans="1:8">
      <c r="A11863" s="1" t="str">
        <f>+'BD1'!A11919</f>
        <v>Pacífico Central</v>
      </c>
      <c r="B11863" s="1" t="str">
        <f>+'BD1'!B11919</f>
        <v>Monteverde</v>
      </c>
      <c r="C11863" s="1" t="str">
        <f>+'BD1'!C11919</f>
        <v>Heiner Rodríguez Díaz</v>
      </c>
      <c r="D11863" s="1">
        <f>+'BD1'!D11919</f>
        <v>5</v>
      </c>
      <c r="E11863" s="1" t="str">
        <f>+'BD1'!E11919</f>
        <v>Jefe</v>
      </c>
      <c r="F11863" s="1" t="str">
        <f>+'BD1'!F11919</f>
        <v>Asistencia técnica a personas productoras (grupal): demostración de métodos (por evento, se puede acumular si la demostración tarda más de un día)</v>
      </c>
      <c r="G11863" s="1" t="str">
        <f>+'BD1'!G11919</f>
        <v>Sustantiva</v>
      </c>
      <c r="H11863" s="1">
        <f>+'BD1'!H11919</f>
        <v>3.5666699999999998</v>
      </c>
    </row>
    <row r="11864" spans="1:8">
      <c r="A11864" s="1" t="str">
        <f>+'BD1'!A11920</f>
        <v>Pacífico Central</v>
      </c>
      <c r="B11864" s="1" t="str">
        <f>+'BD1'!B11920</f>
        <v>Monteverde</v>
      </c>
      <c r="C11864" s="1" t="str">
        <f>+'BD1'!C11920</f>
        <v>Heiner Rodríguez Díaz</v>
      </c>
      <c r="D11864" s="1">
        <f>+'BD1'!D11920</f>
        <v>5</v>
      </c>
      <c r="E11864" s="1" t="str">
        <f>+'BD1'!E11920</f>
        <v>Jefe</v>
      </c>
      <c r="F11864" s="1" t="str">
        <f>+'BD1'!F11920</f>
        <v>Asistencia técnica a personas productoras (grupal): taller (por taller)</v>
      </c>
      <c r="G11864" s="1" t="str">
        <f>+'BD1'!G11920</f>
        <v>Sustantiva</v>
      </c>
      <c r="H11864" s="1">
        <f>+'BD1'!H11920</f>
        <v>5.35</v>
      </c>
    </row>
    <row r="11865" spans="1:8">
      <c r="A11865" s="1" t="str">
        <f>+'BD1'!A11921</f>
        <v>Pacífico Central</v>
      </c>
      <c r="B11865" s="1" t="str">
        <f>+'BD1'!B11921</f>
        <v>Monteverde</v>
      </c>
      <c r="C11865" s="1" t="str">
        <f>+'BD1'!C11921</f>
        <v>Heiner Rodríguez Díaz</v>
      </c>
      <c r="D11865" s="1">
        <f>+'BD1'!D11921</f>
        <v>5</v>
      </c>
      <c r="E11865" s="1" t="str">
        <f>+'BD1'!E11921</f>
        <v>Jefe</v>
      </c>
      <c r="F11865" s="1" t="str">
        <f>+'BD1'!F11921</f>
        <v>Asistencia técnica a personas productoras (grupal): charlas (por día en el evento)</v>
      </c>
      <c r="G11865" s="1" t="str">
        <f>+'BD1'!G11921</f>
        <v>Sustantiva</v>
      </c>
      <c r="H11865" s="1">
        <f>+'BD1'!H11921</f>
        <v>1.7833300000000001</v>
      </c>
    </row>
    <row r="11866" spans="1:8">
      <c r="A11866" s="1" t="str">
        <f>+'BD1'!A11922</f>
        <v>Pacífico Central</v>
      </c>
      <c r="B11866" s="1" t="str">
        <f>+'BD1'!B11922</f>
        <v>Monteverde</v>
      </c>
      <c r="C11866" s="1" t="str">
        <f>+'BD1'!C11922</f>
        <v>Heiner Rodríguez Díaz</v>
      </c>
      <c r="D11866" s="1">
        <f>+'BD1'!D11922</f>
        <v>5</v>
      </c>
      <c r="E11866" s="1" t="str">
        <f>+'BD1'!E11922</f>
        <v>Jefe</v>
      </c>
      <c r="F11866" s="1" t="str">
        <f>+'BD1'!F11922</f>
        <v>Gestión en capacitaciones con instituciones públicas o privadas (solo gestión de coordinación por evento de capacitación)</v>
      </c>
      <c r="G11866" s="1" t="str">
        <f>+'BD1'!G11922</f>
        <v>Administrativa</v>
      </c>
      <c r="H11866" s="1">
        <f>+'BD1'!H11922</f>
        <v>1.2483299999999999</v>
      </c>
    </row>
    <row r="11867" spans="1:8">
      <c r="A11867" s="1" t="str">
        <f>+'BD1'!A11923</f>
        <v>Pacífico Central</v>
      </c>
      <c r="B11867" s="1" t="str">
        <f>+'BD1'!B11923</f>
        <v>Monteverde</v>
      </c>
      <c r="C11867" s="1" t="str">
        <f>+'BD1'!C11923</f>
        <v>Heiner Rodríguez Díaz</v>
      </c>
      <c r="D11867" s="1">
        <f>+'BD1'!D11923</f>
        <v>5</v>
      </c>
      <c r="E11867" s="1" t="str">
        <f>+'BD1'!E11923</f>
        <v>Jefe</v>
      </c>
      <c r="F11867" s="1" t="str">
        <f>+'BD1'!F11923</f>
        <v>Aplicación de la herramienta de medición del nivel de gestión empresarial y organizacional (por organización)</v>
      </c>
      <c r="G11867" s="1" t="str">
        <f>+'BD1'!G11923</f>
        <v>Sustantiva</v>
      </c>
      <c r="H11867" s="1">
        <f>+'BD1'!H11923</f>
        <v>1.605</v>
      </c>
    </row>
    <row r="11868" spans="1:8">
      <c r="A11868" s="1" t="str">
        <f>+'BD1'!A11924</f>
        <v>Pacífico Central</v>
      </c>
      <c r="B11868" s="1" t="str">
        <f>+'BD1'!B11924</f>
        <v>Monteverde</v>
      </c>
      <c r="C11868" s="1" t="str">
        <f>+'BD1'!C11924</f>
        <v>Heiner Rodríguez Díaz</v>
      </c>
      <c r="D11868" s="1">
        <f>+'BD1'!D11924</f>
        <v>5</v>
      </c>
      <c r="E11868" s="1" t="str">
        <f>+'BD1'!E11924</f>
        <v>Jefe</v>
      </c>
      <c r="F11868" s="1" t="str">
        <f>+'BD1'!F11924</f>
        <v>Elaboración y ejecución del plan de trabajo (por organización)</v>
      </c>
      <c r="G11868" s="1" t="str">
        <f>+'BD1'!G11924</f>
        <v>Sustantiva</v>
      </c>
      <c r="H11868" s="1" t="str">
        <f>+'BD1'!H11924</f>
        <v>NA</v>
      </c>
    </row>
    <row r="11869" spans="1:8">
      <c r="A11869" s="1" t="str">
        <f>+'BD1'!A11925</f>
        <v>Pacífico Central</v>
      </c>
      <c r="B11869" s="1" t="str">
        <f>+'BD1'!B11925</f>
        <v>Monteverde</v>
      </c>
      <c r="C11869" s="1" t="str">
        <f>+'BD1'!C11925</f>
        <v>Heiner Rodríguez Díaz</v>
      </c>
      <c r="D11869" s="1">
        <f>+'BD1'!D11925</f>
        <v>5</v>
      </c>
      <c r="E11869" s="1" t="str">
        <f>+'BD1'!E11925</f>
        <v>Jefe</v>
      </c>
      <c r="F11869" s="1" t="str">
        <f>+'BD1'!F11925</f>
        <v>Visitas de seguimiento al plan de trabajo (por visita por organización)</v>
      </c>
      <c r="G11869" s="1" t="str">
        <f>+'BD1'!G11925</f>
        <v>Sustantiva</v>
      </c>
      <c r="H11869" s="1" t="str">
        <f>+'BD1'!H11925</f>
        <v>NA</v>
      </c>
    </row>
    <row r="11870" spans="1:8">
      <c r="A11870" s="1" t="str">
        <f>+'BD1'!A11926</f>
        <v>Pacífico Central</v>
      </c>
      <c r="B11870" s="1" t="str">
        <f>+'BD1'!B11926</f>
        <v>Monteverde</v>
      </c>
      <c r="C11870" s="1" t="str">
        <f>+'BD1'!C11926</f>
        <v>Heiner Rodríguez Díaz</v>
      </c>
      <c r="D11870" s="1">
        <f>+'BD1'!D11926</f>
        <v>5</v>
      </c>
      <c r="E11870" s="1" t="str">
        <f>+'BD1'!E11926</f>
        <v>Jefe</v>
      </c>
      <c r="F11870" s="1" t="str">
        <f>+'BD1'!F11926</f>
        <v>Reporte del plan de trabajo anual (por reporte por organización)</v>
      </c>
      <c r="G11870" s="1" t="str">
        <f>+'BD1'!G11926</f>
        <v>Sustantiva</v>
      </c>
      <c r="H11870" s="1" t="str">
        <f>+'BD1'!H11926</f>
        <v>NA</v>
      </c>
    </row>
    <row r="11871" spans="1:8">
      <c r="A11871" s="1" t="str">
        <f>+'BD1'!A11927</f>
        <v>Pacífico Central</v>
      </c>
      <c r="B11871" s="1" t="str">
        <f>+'BD1'!B11927</f>
        <v>Monteverde</v>
      </c>
      <c r="C11871" s="1" t="str">
        <f>+'BD1'!C11927</f>
        <v>Heiner Rodríguez Díaz</v>
      </c>
      <c r="D11871" s="1">
        <f>+'BD1'!D11927</f>
        <v>5</v>
      </c>
      <c r="E11871" s="1" t="str">
        <f>+'BD1'!E11927</f>
        <v>Jefe</v>
      </c>
      <c r="F11871" s="1" t="str">
        <f>+'BD1'!F11927</f>
        <v>NAMA (café): muestreo y toma de datos en finca (por productor)</v>
      </c>
      <c r="G11871" s="1" t="str">
        <f>+'BD1'!G11927</f>
        <v>Sustantiva</v>
      </c>
      <c r="H11871" s="1" t="str">
        <f>+'BD1'!H11927</f>
        <v>NA</v>
      </c>
    </row>
    <row r="11872" spans="1:8">
      <c r="A11872" s="1" t="str">
        <f>+'BD1'!A11928</f>
        <v>Pacífico Central</v>
      </c>
      <c r="B11872" s="1" t="str">
        <f>+'BD1'!B11928</f>
        <v>Monteverde</v>
      </c>
      <c r="C11872" s="1" t="str">
        <f>+'BD1'!C11928</f>
        <v>Heiner Rodríguez Díaz</v>
      </c>
      <c r="D11872" s="1">
        <f>+'BD1'!D11928</f>
        <v>5</v>
      </c>
      <c r="E11872" s="1" t="str">
        <f>+'BD1'!E11928</f>
        <v>Jefe</v>
      </c>
      <c r="F11872" s="1" t="str">
        <f>+'BD1'!F11928</f>
        <v>NAMA (café): inclusión de datos al SisDNEA (por productor)</v>
      </c>
      <c r="G11872" s="1" t="str">
        <f>+'BD1'!G11928</f>
        <v>Sustantiva</v>
      </c>
      <c r="H11872" s="1" t="str">
        <f>+'BD1'!H11928</f>
        <v>NA</v>
      </c>
    </row>
    <row r="11873" spans="1:8">
      <c r="A11873" s="1" t="str">
        <f>+'BD1'!A11929</f>
        <v>Pacífico Central</v>
      </c>
      <c r="B11873" s="1" t="str">
        <f>+'BD1'!B11929</f>
        <v>Monteverde</v>
      </c>
      <c r="C11873" s="1" t="str">
        <f>+'BD1'!C11929</f>
        <v>Heiner Rodríguez Díaz</v>
      </c>
      <c r="D11873" s="1">
        <f>+'BD1'!D11929</f>
        <v>5</v>
      </c>
      <c r="E11873" s="1" t="str">
        <f>+'BD1'!E11929</f>
        <v>Jefe</v>
      </c>
      <c r="F11873" s="1" t="str">
        <f>+'BD1'!F11929</f>
        <v>NAMA (café): entrega de constancia de verificación del MRV a la persona productora (por productor)</v>
      </c>
      <c r="G11873" s="1" t="str">
        <f>+'BD1'!G11929</f>
        <v>Sustantiva</v>
      </c>
      <c r="H11873" s="1" t="str">
        <f>+'BD1'!H11929</f>
        <v>NA</v>
      </c>
    </row>
    <row r="11874" spans="1:8">
      <c r="A11874" s="1" t="str">
        <f>+'BD1'!A11930</f>
        <v>Pacífico Central</v>
      </c>
      <c r="B11874" s="1" t="str">
        <f>+'BD1'!B11930</f>
        <v>Monteverde</v>
      </c>
      <c r="C11874" s="1" t="str">
        <f>+'BD1'!C11930</f>
        <v>Heiner Rodríguez Díaz</v>
      </c>
      <c r="D11874" s="1">
        <f>+'BD1'!D11930</f>
        <v>5</v>
      </c>
      <c r="E11874" s="1" t="str">
        <f>+'BD1'!E11930</f>
        <v>Jefe</v>
      </c>
      <c r="F11874" s="1" t="str">
        <f>+'BD1'!F11930</f>
        <v>NAMA (ganadería): muestreo y toma de datos en finca (por productor)</v>
      </c>
      <c r="G11874" s="1" t="str">
        <f>+'BD1'!G11930</f>
        <v>Sustantiva</v>
      </c>
      <c r="H11874" s="1" t="str">
        <f>+'BD1'!H11930</f>
        <v>NA</v>
      </c>
    </row>
    <row r="11875" spans="1:8">
      <c r="A11875" s="1" t="str">
        <f>+'BD1'!A11931</f>
        <v>Pacífico Central</v>
      </c>
      <c r="B11875" s="1" t="str">
        <f>+'BD1'!B11931</f>
        <v>Monteverde</v>
      </c>
      <c r="C11875" s="1" t="str">
        <f>+'BD1'!C11931</f>
        <v>Heiner Rodríguez Díaz</v>
      </c>
      <c r="D11875" s="1">
        <f>+'BD1'!D11931</f>
        <v>5</v>
      </c>
      <c r="E11875" s="1" t="str">
        <f>+'BD1'!E11931</f>
        <v>Jefe</v>
      </c>
      <c r="F11875" s="1" t="str">
        <f>+'BD1'!F11931</f>
        <v>NAMA (ganadería): inclusión de datos al SisDNEA (por productor)</v>
      </c>
      <c r="G11875" s="1" t="str">
        <f>+'BD1'!G11931</f>
        <v>Sustantiva</v>
      </c>
      <c r="H11875" s="1" t="str">
        <f>+'BD1'!H11931</f>
        <v>NA</v>
      </c>
    </row>
    <row r="11876" spans="1:8">
      <c r="A11876" s="1" t="str">
        <f>+'BD1'!A11932</f>
        <v>Pacífico Central</v>
      </c>
      <c r="B11876" s="1" t="str">
        <f>+'BD1'!B11932</f>
        <v>Monteverde</v>
      </c>
      <c r="C11876" s="1" t="str">
        <f>+'BD1'!C11932</f>
        <v>Heiner Rodríguez Díaz</v>
      </c>
      <c r="D11876" s="1">
        <f>+'BD1'!D11932</f>
        <v>5</v>
      </c>
      <c r="E11876" s="1" t="str">
        <f>+'BD1'!E11932</f>
        <v>Jefe</v>
      </c>
      <c r="F11876" s="1" t="str">
        <f>+'BD1'!F11932</f>
        <v>NAMA (ganadería): entrega de constancia de verificación del MRV a la persona productora (por productor)</v>
      </c>
      <c r="G11876" s="1" t="str">
        <f>+'BD1'!G11932</f>
        <v>Sustantiva</v>
      </c>
      <c r="H11876" s="1" t="str">
        <f>+'BD1'!H11932</f>
        <v>NA</v>
      </c>
    </row>
    <row r="11877" spans="1:8">
      <c r="A11877" s="1" t="str">
        <f>+'BD1'!A11933</f>
        <v>Pacífico Central</v>
      </c>
      <c r="B11877" s="1" t="str">
        <f>+'BD1'!B11933</f>
        <v>Monteverde</v>
      </c>
      <c r="C11877" s="1" t="str">
        <f>+'BD1'!C11933</f>
        <v>Heiner Rodríguez Díaz</v>
      </c>
      <c r="D11877" s="1">
        <f>+'BD1'!D11933</f>
        <v>5</v>
      </c>
      <c r="E11877" s="1" t="str">
        <f>+'BD1'!E11933</f>
        <v>Jefe</v>
      </c>
      <c r="F11877" s="1" t="str">
        <f>+'BD1'!F11933</f>
        <v>Producción sostenible: elaboración de la herramienta Tu Modelo, en el SisDNEA (por productor)</v>
      </c>
      <c r="G11877" s="1" t="str">
        <f>+'BD1'!G11933</f>
        <v>Sustantiva</v>
      </c>
      <c r="H11877" s="1">
        <f>+'BD1'!H11933</f>
        <v>0.93625000000000003</v>
      </c>
    </row>
    <row r="11878" spans="1:8">
      <c r="A11878" s="1" t="str">
        <f>+'BD1'!A11934</f>
        <v>Pacífico Central</v>
      </c>
      <c r="B11878" s="1" t="str">
        <f>+'BD1'!B11934</f>
        <v>Monteverde</v>
      </c>
      <c r="C11878" s="1" t="str">
        <f>+'BD1'!C11934</f>
        <v>Heiner Rodríguez Díaz</v>
      </c>
      <c r="D11878" s="1">
        <f>+'BD1'!D11934</f>
        <v>5</v>
      </c>
      <c r="E11878" s="1" t="str">
        <f>+'BD1'!E11934</f>
        <v>Jefe</v>
      </c>
      <c r="F11878" s="1" t="str">
        <f>+'BD1'!F11934</f>
        <v>Producción sostenible: entregar certificado al productor e incluirlo en el expediente físico (por productor)</v>
      </c>
      <c r="G11878" s="1" t="str">
        <f>+'BD1'!G11934</f>
        <v>Sustantiva</v>
      </c>
      <c r="H11878" s="1">
        <f>+'BD1'!H11934</f>
        <v>1.15917</v>
      </c>
    </row>
    <row r="11879" spans="1:8">
      <c r="A11879" s="1" t="str">
        <f>+'BD1'!A11935</f>
        <v>Pacífico Central</v>
      </c>
      <c r="B11879" s="1" t="str">
        <f>+'BD1'!B11935</f>
        <v>Monteverde</v>
      </c>
      <c r="C11879" s="1" t="str">
        <f>+'BD1'!C11935</f>
        <v>Heiner Rodríguez Díaz</v>
      </c>
      <c r="D11879" s="1">
        <f>+'BD1'!D11935</f>
        <v>5</v>
      </c>
      <c r="E11879" s="1" t="str">
        <f>+'BD1'!E11935</f>
        <v>Jefe</v>
      </c>
      <c r="F11879" s="1" t="str">
        <f>+'BD1'!F11935</f>
        <v>RBAyP y RBAO: divulgación del programa de incentivos (por acción de divulgación)</v>
      </c>
      <c r="G11879" s="1" t="str">
        <f>+'BD1'!G11935</f>
        <v>Sustantiva</v>
      </c>
      <c r="H11879" s="1">
        <f>+'BD1'!H11935</f>
        <v>1.2483299999999999</v>
      </c>
    </row>
    <row r="11880" spans="1:8">
      <c r="A11880" s="1" t="str">
        <f>+'BD1'!A11936</f>
        <v>Pacífico Central</v>
      </c>
      <c r="B11880" s="1" t="str">
        <f>+'BD1'!B11936</f>
        <v>Monteverde</v>
      </c>
      <c r="C11880" s="1" t="str">
        <f>+'BD1'!C11936</f>
        <v>Heiner Rodríguez Díaz</v>
      </c>
      <c r="D11880" s="1">
        <f>+'BD1'!D11936</f>
        <v>5</v>
      </c>
      <c r="E11880" s="1" t="str">
        <f>+'BD1'!E11936</f>
        <v>Jefe</v>
      </c>
      <c r="F11880" s="1" t="str">
        <f>+'BD1'!F11936</f>
        <v>RBAyP y RBAO: completar formularios para recibir incentivos económicos (por productor)</v>
      </c>
      <c r="G11880" s="1" t="str">
        <f>+'BD1'!G11936</f>
        <v>Sustantiva</v>
      </c>
      <c r="H11880" s="1">
        <f>+'BD1'!H11936</f>
        <v>1.1145799999999999</v>
      </c>
    </row>
    <row r="11881" spans="1:8">
      <c r="A11881" s="1" t="str">
        <f>+'BD1'!A11937</f>
        <v>Pacífico Central</v>
      </c>
      <c r="B11881" s="1" t="str">
        <f>+'BD1'!B11937</f>
        <v>Monteverde</v>
      </c>
      <c r="C11881" s="1" t="str">
        <f>+'BD1'!C11937</f>
        <v>Heiner Rodríguez Díaz</v>
      </c>
      <c r="D11881" s="1">
        <f>+'BD1'!D11937</f>
        <v>5</v>
      </c>
      <c r="E11881" s="1" t="str">
        <f>+'BD1'!E11937</f>
        <v>Jefe</v>
      </c>
      <c r="F11881" s="1" t="str">
        <f>+'BD1'!F11937</f>
        <v>RBAyP y RBAO: revisión de las solicitudes del programa de incentivos económicos (por productor)</v>
      </c>
      <c r="G11881" s="1" t="str">
        <f>+'BD1'!G11937</f>
        <v>Sustantiva</v>
      </c>
      <c r="H11881" s="1">
        <f>+'BD1'!H11937</f>
        <v>1.1145799999999999</v>
      </c>
    </row>
    <row r="11882" spans="1:8">
      <c r="A11882" s="1" t="str">
        <f>+'BD1'!A11938</f>
        <v>Pacífico Central</v>
      </c>
      <c r="B11882" s="1" t="str">
        <f>+'BD1'!B11938</f>
        <v>Monteverde</v>
      </c>
      <c r="C11882" s="1" t="str">
        <f>+'BD1'!C11938</f>
        <v>Heiner Rodríguez Díaz</v>
      </c>
      <c r="D11882" s="1">
        <f>+'BD1'!D11938</f>
        <v>5</v>
      </c>
      <c r="E11882" s="1" t="str">
        <f>+'BD1'!E11938</f>
        <v>Jefe</v>
      </c>
      <c r="F11882" s="1" t="str">
        <f>+'BD1'!F11938</f>
        <v>RBAyP y RBAO: visita a finca para verificación (por visita por productor)</v>
      </c>
      <c r="G11882" s="1" t="str">
        <f>+'BD1'!G11938</f>
        <v>Sustantiva</v>
      </c>
      <c r="H11882" s="1">
        <f>+'BD1'!H11938</f>
        <v>1.8725000000000001</v>
      </c>
    </row>
    <row r="11883" spans="1:8">
      <c r="A11883" s="1" t="str">
        <f>+'BD1'!A11939</f>
        <v>Pacífico Central</v>
      </c>
      <c r="B11883" s="1" t="str">
        <f>+'BD1'!B11939</f>
        <v>Monteverde</v>
      </c>
      <c r="C11883" s="1" t="str">
        <f>+'BD1'!C11939</f>
        <v>Heiner Rodríguez Díaz</v>
      </c>
      <c r="D11883" s="1">
        <f>+'BD1'!D11939</f>
        <v>5</v>
      </c>
      <c r="E11883" s="1" t="str">
        <f>+'BD1'!E11939</f>
        <v>Jefe</v>
      </c>
      <c r="F11883" s="1" t="str">
        <f>+'BD1'!F11939</f>
        <v>Productores ocasionales: asistencia técnica individual (por productor)</v>
      </c>
      <c r="G11883" s="1" t="str">
        <f>+'BD1'!G11939</f>
        <v>Sustantiva</v>
      </c>
      <c r="H11883" s="1">
        <f>+'BD1'!H11939</f>
        <v>1.1145799999999999</v>
      </c>
    </row>
    <row r="11884" spans="1:8">
      <c r="A11884" s="1" t="str">
        <f>+'BD1'!A11940</f>
        <v>Pacífico Central</v>
      </c>
      <c r="B11884" s="1" t="str">
        <f>+'BD1'!B11940</f>
        <v>Monteverde</v>
      </c>
      <c r="C11884" s="1" t="str">
        <f>+'BD1'!C11940</f>
        <v>Heiner Rodríguez Díaz</v>
      </c>
      <c r="D11884" s="1">
        <f>+'BD1'!D11940</f>
        <v>5</v>
      </c>
      <c r="E11884" s="1" t="str">
        <f>+'BD1'!E11940</f>
        <v>Jefe</v>
      </c>
      <c r="F11884" s="1" t="str">
        <f>+'BD1'!F11940</f>
        <v>Productores ocasionales: asistencia técnica grupal (por asistencia a grupo)</v>
      </c>
      <c r="G11884" s="1" t="str">
        <f>+'BD1'!G11940</f>
        <v>Sustantiva</v>
      </c>
      <c r="H11884" s="1">
        <f>+'BD1'!H11940</f>
        <v>1.1145799999999999</v>
      </c>
    </row>
    <row r="11885" spans="1:8">
      <c r="A11885" s="1" t="str">
        <f>+'BD1'!A11941</f>
        <v>Pacífico Central</v>
      </c>
      <c r="B11885" s="1" t="str">
        <f>+'BD1'!B11941</f>
        <v>Monteverde</v>
      </c>
      <c r="C11885" s="1" t="str">
        <f>+'BD1'!C11941</f>
        <v>Heiner Rodríguez Díaz</v>
      </c>
      <c r="D11885" s="1">
        <f>+'BD1'!D11941</f>
        <v>5</v>
      </c>
      <c r="E11885" s="1" t="str">
        <f>+'BD1'!E11941</f>
        <v>Jefe</v>
      </c>
      <c r="F11885" s="1" t="str">
        <f>+'BD1'!F11941</f>
        <v>Productores ocasionales: servicios de extensión de información digitales y virtuales (por productor)</v>
      </c>
      <c r="G11885" s="1" t="str">
        <f>+'BD1'!G11941</f>
        <v>Sustantiva</v>
      </c>
      <c r="H11885" s="1">
        <f>+'BD1'!H11941</f>
        <v>0.80249999999999999</v>
      </c>
    </row>
    <row r="11886" spans="1:8">
      <c r="A11886" s="1" t="str">
        <f>+'BD1'!A11942</f>
        <v>Pacífico Central</v>
      </c>
      <c r="B11886" s="1" t="str">
        <f>+'BD1'!B11942</f>
        <v>Monteverde</v>
      </c>
      <c r="C11886" s="1" t="str">
        <f>+'BD1'!C11942</f>
        <v>Heiner Rodríguez Díaz</v>
      </c>
      <c r="D11886" s="1">
        <f>+'BD1'!D11942</f>
        <v>5</v>
      </c>
      <c r="E11886" s="1" t="str">
        <f>+'BD1'!E11942</f>
        <v>Jefe</v>
      </c>
      <c r="F11886" s="1" t="str">
        <f>+'BD1'!F11942</f>
        <v>Proyectos financiados con fondos públicos y transferencia MAG: apoyo en la formulación de proyectos de personas productoras (acumulado efectivo por proyecto)</v>
      </c>
      <c r="G11886" s="1" t="str">
        <f>+'BD1'!G11942</f>
        <v>Sustantiva</v>
      </c>
      <c r="H11886" s="1" t="str">
        <f>+'BD1'!H11942</f>
        <v>NA</v>
      </c>
    </row>
    <row r="11887" spans="1:8">
      <c r="A11887" s="1" t="str">
        <f>+'BD1'!A11943</f>
        <v>Pacífico Central</v>
      </c>
      <c r="B11887" s="1" t="str">
        <f>+'BD1'!B11943</f>
        <v>Monteverde</v>
      </c>
      <c r="C11887" s="1" t="str">
        <f>+'BD1'!C11943</f>
        <v>Heiner Rodríguez Díaz</v>
      </c>
      <c r="D11887" s="1">
        <f>+'BD1'!D11943</f>
        <v>5</v>
      </c>
      <c r="E11887" s="1" t="str">
        <f>+'BD1'!E11943</f>
        <v>Jefe</v>
      </c>
      <c r="F11887" s="1" t="str">
        <f>+'BD1'!F11943</f>
        <v>Proyectos financiados con fondos públicos y transferencia MAG: apoyo en la formulación de proyectos de organizaciones (acumulado efectivo por proyecto)</v>
      </c>
      <c r="G11887" s="1" t="str">
        <f>+'BD1'!G11943</f>
        <v>Sustantiva</v>
      </c>
      <c r="H11887" s="1" t="str">
        <f>+'BD1'!H11943</f>
        <v>NA</v>
      </c>
    </row>
    <row r="11888" spans="1:8">
      <c r="A11888" s="1" t="str">
        <f>+'BD1'!A11944</f>
        <v>Pacífico Central</v>
      </c>
      <c r="B11888" s="1" t="str">
        <f>+'BD1'!B11944</f>
        <v>Monteverde</v>
      </c>
      <c r="C11888" s="1" t="str">
        <f>+'BD1'!C11944</f>
        <v>Heiner Rodríguez Díaz</v>
      </c>
      <c r="D11888" s="1">
        <f>+'BD1'!D11944</f>
        <v>5</v>
      </c>
      <c r="E11888" s="1" t="str">
        <f>+'BD1'!E11944</f>
        <v>Jefe</v>
      </c>
      <c r="F11888" s="1" t="str">
        <f>+'BD1'!F11944</f>
        <v>Proyectos financiados con fondos públicos: seguimiento técnico (por visita a proyecto)</v>
      </c>
      <c r="G11888" s="1" t="str">
        <f>+'BD1'!G11944</f>
        <v>Sustantiva</v>
      </c>
      <c r="H11888" s="1" t="str">
        <f>+'BD1'!H11944</f>
        <v>NA</v>
      </c>
    </row>
    <row r="11889" spans="1:8">
      <c r="A11889" s="1" t="str">
        <f>+'BD1'!A11945</f>
        <v>Pacífico Central</v>
      </c>
      <c r="B11889" s="1" t="str">
        <f>+'BD1'!B11945</f>
        <v>Monteverde</v>
      </c>
      <c r="C11889" s="1" t="str">
        <f>+'BD1'!C11945</f>
        <v>Heiner Rodríguez Díaz</v>
      </c>
      <c r="D11889" s="1">
        <f>+'BD1'!D11945</f>
        <v>5</v>
      </c>
      <c r="E11889" s="1" t="str">
        <f>+'BD1'!E11945</f>
        <v>Jefe</v>
      </c>
      <c r="F11889" s="1" t="str">
        <f>+'BD1'!F11945</f>
        <v>Elaboración de informes trimestrales, semestrales y anuales PAO (por informe)</v>
      </c>
      <c r="G11889" s="1" t="str">
        <f>+'BD1'!G11945</f>
        <v>Administrativa</v>
      </c>
      <c r="H11889" s="1">
        <f>+'BD1'!H11945</f>
        <v>5.8849999999999998</v>
      </c>
    </row>
    <row r="11890" spans="1:8">
      <c r="A11890" s="1" t="str">
        <f>+'BD1'!A11946</f>
        <v>Pacífico Central</v>
      </c>
      <c r="B11890" s="1" t="str">
        <f>+'BD1'!B11946</f>
        <v>Monteverde</v>
      </c>
      <c r="C11890" s="1" t="str">
        <f>+'BD1'!C11946</f>
        <v>Heiner Rodríguez Díaz</v>
      </c>
      <c r="D11890" s="1">
        <f>+'BD1'!D11946</f>
        <v>5</v>
      </c>
      <c r="E11890" s="1" t="str">
        <f>+'BD1'!E11946</f>
        <v>Jefe</v>
      </c>
      <c r="F11890" s="1" t="str">
        <f>+'BD1'!F11946</f>
        <v>Seguimiento a los PAO de los funcionarios a su cargo (por funcionario)</v>
      </c>
      <c r="G11890" s="1" t="str">
        <f>+'BD1'!G11946</f>
        <v>Administrativa</v>
      </c>
      <c r="H11890" s="1">
        <f>+'BD1'!H11946</f>
        <v>0.98082999999999998</v>
      </c>
    </row>
    <row r="11891" spans="1:8">
      <c r="A11891" s="1" t="str">
        <f>+'BD1'!A11947</f>
        <v>Pacífico Central</v>
      </c>
      <c r="B11891" s="1" t="str">
        <f>+'BD1'!B11947</f>
        <v>Monteverde</v>
      </c>
      <c r="C11891" s="1" t="str">
        <f>+'BD1'!C11947</f>
        <v>Heiner Rodríguez Díaz</v>
      </c>
      <c r="D11891" s="1">
        <f>+'BD1'!D11947</f>
        <v>5</v>
      </c>
      <c r="E11891" s="1" t="str">
        <f>+'BD1'!E11947</f>
        <v>Jefe</v>
      </c>
      <c r="F11891" s="1" t="str">
        <f>+'BD1'!F11947</f>
        <v>Inscripción y actualización de PYMPA (por productor)</v>
      </c>
      <c r="G11891" s="1" t="str">
        <f>+'BD1'!G11947</f>
        <v>Sustantiva</v>
      </c>
      <c r="H11891" s="1">
        <f>+'BD1'!H11947</f>
        <v>1.1145799999999999</v>
      </c>
    </row>
    <row r="11892" spans="1:8">
      <c r="A11892" s="1" t="str">
        <f>+'BD1'!A11948</f>
        <v>Pacífico Central</v>
      </c>
      <c r="B11892" s="1" t="str">
        <f>+'BD1'!B11948</f>
        <v>Monteverde</v>
      </c>
      <c r="C11892" s="1" t="str">
        <f>+'BD1'!C11948</f>
        <v>Heiner Rodríguez Díaz</v>
      </c>
      <c r="D11892" s="1">
        <f>+'BD1'!D11948</f>
        <v>5</v>
      </c>
      <c r="E11892" s="1" t="str">
        <f>+'BD1'!E11948</f>
        <v>Jefe</v>
      </c>
      <c r="F11892" s="1" t="str">
        <f>+'BD1'!F11948</f>
        <v>Certificaciones para la Declaración de Bienes Inmuebles ante las municipalidades (por trámite)</v>
      </c>
      <c r="G11892" s="1" t="str">
        <f>+'BD1'!G11948</f>
        <v>Sustantiva</v>
      </c>
      <c r="H11892" s="1" t="str">
        <f>+'BD1'!H11948</f>
        <v>NA</v>
      </c>
    </row>
    <row r="11893" spans="1:8">
      <c r="A11893" s="1" t="str">
        <f>+'BD1'!A11949</f>
        <v>Pacífico Central</v>
      </c>
      <c r="B11893" s="1" t="str">
        <f>+'BD1'!B11949</f>
        <v>Monteverde</v>
      </c>
      <c r="C11893" s="1" t="str">
        <f>+'BD1'!C11949</f>
        <v>Heiner Rodríguez Díaz</v>
      </c>
      <c r="D11893" s="1">
        <f>+'BD1'!D11949</f>
        <v>5</v>
      </c>
      <c r="E11893" s="1" t="str">
        <f>+'BD1'!E11949</f>
        <v>Jefe</v>
      </c>
      <c r="F11893" s="1" t="str">
        <f>+'BD1'!F11949</f>
        <v>Participación en reuniones EREA (por reunión)</v>
      </c>
      <c r="G11893" s="1" t="str">
        <f>+'BD1'!G11949</f>
        <v>Administrativa</v>
      </c>
      <c r="H11893" s="1">
        <f>+'BD1'!H11949</f>
        <v>6.2416700000000001</v>
      </c>
    </row>
    <row r="11894" spans="1:8">
      <c r="A11894" s="1" t="str">
        <f>+'BD1'!A11950</f>
        <v>Pacífico Central</v>
      </c>
      <c r="B11894" s="1" t="str">
        <f>+'BD1'!B11950</f>
        <v>Monteverde</v>
      </c>
      <c r="C11894" s="1" t="str">
        <f>+'BD1'!C11950</f>
        <v>Heiner Rodríguez Díaz</v>
      </c>
      <c r="D11894" s="1">
        <f>+'BD1'!D11950</f>
        <v>5</v>
      </c>
      <c r="E11894" s="1" t="str">
        <f>+'BD1'!E11950</f>
        <v>Jefe</v>
      </c>
      <c r="F11894" s="1" t="str">
        <f>+'BD1'!F11950</f>
        <v>Participación en grupos técnicos o comisiones (por reunión)</v>
      </c>
      <c r="G11894" s="1" t="str">
        <f>+'BD1'!G11950</f>
        <v>Sustantiva</v>
      </c>
      <c r="H11894" s="1">
        <f>+'BD1'!H11950</f>
        <v>4.8150000000000004</v>
      </c>
    </row>
    <row r="11895" spans="1:8">
      <c r="A11895" s="1" t="str">
        <f>+'BD1'!A11951</f>
        <v>Pacífico Central</v>
      </c>
      <c r="B11895" s="1" t="str">
        <f>+'BD1'!B11951</f>
        <v>Monteverde</v>
      </c>
      <c r="C11895" s="1" t="str">
        <f>+'BD1'!C11951</f>
        <v>Heiner Rodríguez Díaz</v>
      </c>
      <c r="D11895" s="1">
        <f>+'BD1'!D11951</f>
        <v>5</v>
      </c>
      <c r="E11895" s="1" t="str">
        <f>+'BD1'!E11951</f>
        <v>Jefe</v>
      </c>
      <c r="F11895" s="1" t="str">
        <f>+'BD1'!F11951</f>
        <v>Participación en capacitaciones técnicas (por capacitación)</v>
      </c>
      <c r="G11895" s="1" t="str">
        <f>+'BD1'!G11951</f>
        <v>Administrativa</v>
      </c>
      <c r="H11895" s="1">
        <f>+'BD1'!H11951</f>
        <v>5.35</v>
      </c>
    </row>
    <row r="11896" spans="1:8">
      <c r="A11896" s="1" t="str">
        <f>+'BD1'!A11952</f>
        <v>Pacífico Central</v>
      </c>
      <c r="B11896" s="1" t="str">
        <f>+'BD1'!B11952</f>
        <v>Monteverde</v>
      </c>
      <c r="C11896" s="1" t="str">
        <f>+'BD1'!C11952</f>
        <v>Heiner Rodríguez Díaz</v>
      </c>
      <c r="D11896" s="1">
        <f>+'BD1'!D11952</f>
        <v>5</v>
      </c>
      <c r="E11896" s="1" t="str">
        <f>+'BD1'!E11952</f>
        <v>Jefe</v>
      </c>
      <c r="F11896" s="1" t="str">
        <f>+'BD1'!F11952</f>
        <v xml:space="preserve">Participación en charlas y sesiones técnicas, de trabajo y de actualización de conocimiento (por evento) </v>
      </c>
      <c r="G11896" s="1" t="str">
        <f>+'BD1'!G11952</f>
        <v>Administrativa</v>
      </c>
      <c r="H11896" s="1">
        <f>+'BD1'!H11952</f>
        <v>4.28</v>
      </c>
    </row>
    <row r="11897" spans="1:8">
      <c r="A11897" s="1" t="str">
        <f>+'BD1'!A11953</f>
        <v>Pacífico Central</v>
      </c>
      <c r="B11897" s="1" t="str">
        <f>+'BD1'!B11953</f>
        <v>Monteverde</v>
      </c>
      <c r="C11897" s="1" t="str">
        <f>+'BD1'!C11953</f>
        <v>Heiner Rodríguez Díaz</v>
      </c>
      <c r="D11897" s="1">
        <f>+'BD1'!D11953</f>
        <v>5</v>
      </c>
      <c r="E11897" s="1" t="str">
        <f>+'BD1'!E11953</f>
        <v>Jefe</v>
      </c>
      <c r="F11897" s="1" t="str">
        <f>+'BD1'!F11953</f>
        <v>Aplicación de censos y apoyo en sondeo de precios de insumos agropecuarios (por censo o sondeo)</v>
      </c>
      <c r="G11897" s="1" t="str">
        <f>+'BD1'!G11953</f>
        <v>Sustantiva</v>
      </c>
      <c r="H11897" s="1">
        <f>+'BD1'!H11953</f>
        <v>1.02542</v>
      </c>
    </row>
    <row r="11898" spans="1:8">
      <c r="A11898" s="1" t="str">
        <f>+'BD1'!A11954</f>
        <v>Pacífico Central</v>
      </c>
      <c r="B11898" s="1" t="str">
        <f>+'BD1'!B11954</f>
        <v>Monteverde</v>
      </c>
      <c r="C11898" s="1" t="str">
        <f>+'BD1'!C11954</f>
        <v>Heiner Rodríguez Díaz</v>
      </c>
      <c r="D11898" s="1">
        <f>+'BD1'!D11954</f>
        <v>5</v>
      </c>
      <c r="E11898" s="1" t="str">
        <f>+'BD1'!E11954</f>
        <v>Jefe</v>
      </c>
      <c r="F11898" s="1" t="str">
        <f>+'BD1'!F11954</f>
        <v>Coordinación de acciones entre dependencias del MAG (por acción de cordinación)</v>
      </c>
      <c r="G11898" s="1" t="str">
        <f>+'BD1'!G11954</f>
        <v>Administrativa</v>
      </c>
      <c r="H11898" s="1">
        <f>+'BD1'!H11954</f>
        <v>0.80249999999999999</v>
      </c>
    </row>
    <row r="11899" spans="1:8">
      <c r="A11899" s="1" t="str">
        <f>+'BD1'!A11955</f>
        <v>Pacífico Central</v>
      </c>
      <c r="B11899" s="1" t="str">
        <f>+'BD1'!B11955</f>
        <v>Monteverde</v>
      </c>
      <c r="C11899" s="1" t="str">
        <f>+'BD1'!C11955</f>
        <v>Heiner Rodríguez Díaz</v>
      </c>
      <c r="D11899" s="1">
        <f>+'BD1'!D11955</f>
        <v>5</v>
      </c>
      <c r="E11899" s="1" t="str">
        <f>+'BD1'!E11955</f>
        <v>Jefe</v>
      </c>
      <c r="F11899" s="1" t="str">
        <f>+'BD1'!F11955</f>
        <v>Otorgamiento de permisos para quemas agropecuarias (por trámite)</v>
      </c>
      <c r="G11899" s="1" t="str">
        <f>+'BD1'!G11955</f>
        <v>Sustantiva</v>
      </c>
      <c r="H11899" s="1" t="str">
        <f>+'BD1'!H11955</f>
        <v>NA</v>
      </c>
    </row>
    <row r="11900" spans="1:8">
      <c r="A11900" s="1" t="str">
        <f>+'BD1'!A11956</f>
        <v>Pacífico Central</v>
      </c>
      <c r="B11900" s="1" t="str">
        <f>+'BD1'!B11956</f>
        <v>Monteverde</v>
      </c>
      <c r="C11900" s="1" t="str">
        <f>+'BD1'!C11956</f>
        <v>Heiner Rodríguez Díaz</v>
      </c>
      <c r="D11900" s="1">
        <f>+'BD1'!D11956</f>
        <v>5</v>
      </c>
      <c r="E11900" s="1" t="str">
        <f>+'BD1'!E11956</f>
        <v>Jefe</v>
      </c>
      <c r="F11900" s="1" t="str">
        <f>+'BD1'!F11956</f>
        <v>Elaboración de Autoevaluación en Control Interno (acumulado efectivo por aplicación de la autoevaluación)</v>
      </c>
      <c r="G11900" s="1" t="str">
        <f>+'BD1'!G11956</f>
        <v>Administrativa</v>
      </c>
      <c r="H11900" s="1">
        <f>+'BD1'!H11956</f>
        <v>3.7450000000000001</v>
      </c>
    </row>
    <row r="11901" spans="1:8">
      <c r="A11901" s="1" t="str">
        <f>+'BD1'!A11957</f>
        <v>Pacífico Central</v>
      </c>
      <c r="B11901" s="1" t="str">
        <f>+'BD1'!B11957</f>
        <v>Monteverde</v>
      </c>
      <c r="C11901" s="1" t="str">
        <f>+'BD1'!C11957</f>
        <v>Heiner Rodríguez Díaz</v>
      </c>
      <c r="D11901" s="1">
        <f>+'BD1'!D11957</f>
        <v>5</v>
      </c>
      <c r="E11901" s="1" t="str">
        <f>+'BD1'!E11957</f>
        <v>Jefe</v>
      </c>
      <c r="F11901" s="1" t="str">
        <f>+'BD1'!F11957</f>
        <v>Determinación y evaluación de riesgos en SEVRIMAG (acumulado efectivo por aplicación del SEVRIMAG)</v>
      </c>
      <c r="G11901" s="1" t="str">
        <f>+'BD1'!G11957</f>
        <v>Administrativa</v>
      </c>
      <c r="H11901" s="1">
        <f>+'BD1'!H11957</f>
        <v>3.7450000000000001</v>
      </c>
    </row>
    <row r="11902" spans="1:8">
      <c r="A11902" s="1" t="str">
        <f>+'BD1'!A11958</f>
        <v>Pacífico Central</v>
      </c>
      <c r="B11902" s="1" t="str">
        <f>+'BD1'!B11958</f>
        <v>Monteverde</v>
      </c>
      <c r="C11902" s="1" t="str">
        <f>+'BD1'!C11958</f>
        <v>Heiner Rodríguez Díaz</v>
      </c>
      <c r="D11902" s="1">
        <f>+'BD1'!D11958</f>
        <v>5</v>
      </c>
      <c r="E11902" s="1" t="str">
        <f>+'BD1'!E11958</f>
        <v>Jefe</v>
      </c>
      <c r="F11902" s="1" t="str">
        <f>+'BD1'!F11958</f>
        <v>Seguimiento a plan de mitigación de riesgos en SEVRIMAG (acumulado efectivo por seguimiento)</v>
      </c>
      <c r="G11902" s="1" t="str">
        <f>+'BD1'!G11958</f>
        <v>Administrativa</v>
      </c>
      <c r="H11902" s="1">
        <f>+'BD1'!H11958</f>
        <v>2.4966699999999999</v>
      </c>
    </row>
    <row r="11903" spans="1:8">
      <c r="A11903" s="1" t="str">
        <f>+'BD1'!A11959</f>
        <v>Pacífico Central</v>
      </c>
      <c r="B11903" s="1" t="str">
        <f>+'BD1'!B11959</f>
        <v>Monteverde</v>
      </c>
      <c r="C11903" s="1" t="str">
        <f>+'BD1'!C11959</f>
        <v>Heiner Rodríguez Díaz</v>
      </c>
      <c r="D11903" s="1">
        <f>+'BD1'!D11959</f>
        <v>5</v>
      </c>
      <c r="E11903" s="1" t="str">
        <f>+'BD1'!E11959</f>
        <v>Jefe</v>
      </c>
      <c r="F11903" s="1" t="str">
        <f>+'BD1'!F11959</f>
        <v>Seguimiento a plan de mejora de la Autoevaluación en Control Interno (acumulado efectivo por seguimiento)</v>
      </c>
      <c r="G11903" s="1" t="str">
        <f>+'BD1'!G11959</f>
        <v>Administrativa</v>
      </c>
      <c r="H11903" s="1">
        <f>+'BD1'!H11959</f>
        <v>2.4966699999999999</v>
      </c>
    </row>
    <row r="11904" spans="1:8">
      <c r="A11904" s="1" t="str">
        <f>+'BD1'!A11960</f>
        <v>Pacífico Central</v>
      </c>
      <c r="B11904" s="1" t="str">
        <f>+'BD1'!B11960</f>
        <v>Monteverde</v>
      </c>
      <c r="C11904" s="1" t="str">
        <f>+'BD1'!C11960</f>
        <v>Heiner Rodríguez Díaz</v>
      </c>
      <c r="D11904" s="1">
        <f>+'BD1'!D11960</f>
        <v>5</v>
      </c>
      <c r="E11904" s="1" t="str">
        <f>+'BD1'!E11960</f>
        <v>Jefe</v>
      </c>
      <c r="F11904" s="1" t="str">
        <f>+'BD1'!F11960</f>
        <v>Reuniones de personal AEA (por reunión)</v>
      </c>
      <c r="G11904" s="1" t="str">
        <f>+'BD1'!G11960</f>
        <v>Administrativa</v>
      </c>
      <c r="H11904" s="1">
        <f>+'BD1'!H11960</f>
        <v>1.2037500000000001</v>
      </c>
    </row>
    <row r="11905" spans="1:8">
      <c r="A11905" s="1" t="str">
        <f>+'BD1'!A11961</f>
        <v>Pacífico Central</v>
      </c>
      <c r="B11905" s="1" t="str">
        <f>+'BD1'!B11961</f>
        <v>Monteverde</v>
      </c>
      <c r="C11905" s="1" t="str">
        <f>+'BD1'!C11961</f>
        <v>Heiner Rodríguez Díaz</v>
      </c>
      <c r="D11905" s="1">
        <f>+'BD1'!D11961</f>
        <v>5</v>
      </c>
      <c r="E11905" s="1" t="str">
        <f>+'BD1'!E11961</f>
        <v>Jefe</v>
      </c>
      <c r="F11905" s="1" t="str">
        <f>+'BD1'!F11961</f>
        <v>Actualización del sistema de gestión documental y archivo (tiempo efectivo por día)</v>
      </c>
      <c r="G11905" s="1" t="str">
        <f>+'BD1'!G11961</f>
        <v>Administrativa</v>
      </c>
      <c r="H11905" s="1" t="str">
        <f>+'BD1'!H11961</f>
        <v>NA</v>
      </c>
    </row>
    <row r="11906" spans="1:8">
      <c r="A11906" s="1" t="str">
        <f>+'BD1'!A11962</f>
        <v>Pacífico Central</v>
      </c>
      <c r="B11906" s="1" t="str">
        <f>+'BD1'!B11962</f>
        <v>Monteverde</v>
      </c>
      <c r="C11906" s="1" t="str">
        <f>+'BD1'!C11962</f>
        <v>Heiner Rodríguez Díaz</v>
      </c>
      <c r="D11906" s="1">
        <f>+'BD1'!D11962</f>
        <v>5</v>
      </c>
      <c r="E11906" s="1" t="str">
        <f>+'BD1'!E11962</f>
        <v>Jefe</v>
      </c>
      <c r="F11906" s="1" t="str">
        <f>+'BD1'!F11962</f>
        <v>Actualización del sistema SisDNEA (por productor)</v>
      </c>
      <c r="G11906" s="1" t="str">
        <f>+'BD1'!G11962</f>
        <v>Administrativa</v>
      </c>
      <c r="H11906" s="1">
        <f>+'BD1'!H11962</f>
        <v>0.80249999999999999</v>
      </c>
    </row>
    <row r="11907" spans="1:8">
      <c r="A11907" s="1" t="str">
        <f>+'BD1'!A11963</f>
        <v>Pacífico Central</v>
      </c>
      <c r="B11907" s="1" t="str">
        <f>+'BD1'!B11963</f>
        <v>Monteverde</v>
      </c>
      <c r="C11907" s="1" t="str">
        <f>+'BD1'!C11963</f>
        <v>Heiner Rodríguez Díaz</v>
      </c>
      <c r="D11907" s="1">
        <f>+'BD1'!D11963</f>
        <v>5</v>
      </c>
      <c r="E11907" s="1" t="str">
        <f>+'BD1'!E11963</f>
        <v>Jefe</v>
      </c>
      <c r="F11907" s="1" t="str">
        <f>+'BD1'!F11963</f>
        <v>Seguimiento semestral de la determinación de expectativas (por seguimiento)</v>
      </c>
      <c r="G11907" s="1" t="str">
        <f>+'BD1'!G11963</f>
        <v>Administrativa</v>
      </c>
      <c r="H11907" s="1">
        <f>+'BD1'!H11963</f>
        <v>1.1145799999999999</v>
      </c>
    </row>
    <row r="11908" spans="1:8">
      <c r="A11908" s="1" t="str">
        <f>+'BD1'!A11964</f>
        <v>Pacífico Central</v>
      </c>
      <c r="B11908" s="1" t="str">
        <f>+'BD1'!B11964</f>
        <v>Monteverde</v>
      </c>
      <c r="C11908" s="1" t="str">
        <f>+'BD1'!C11964</f>
        <v>Heiner Rodríguez Díaz</v>
      </c>
      <c r="D11908" s="1">
        <f>+'BD1'!D11964</f>
        <v>5</v>
      </c>
      <c r="E11908" s="1" t="str">
        <f>+'BD1'!E11964</f>
        <v>Jefe</v>
      </c>
      <c r="F11908" s="1" t="str">
        <f>+'BD1'!F11964</f>
        <v>Elaboración de la evaluación del desempeño (por reunión)</v>
      </c>
      <c r="G11908" s="1" t="str">
        <f>+'BD1'!G11964</f>
        <v>Administrativa</v>
      </c>
      <c r="H11908" s="1">
        <f>+'BD1'!H11964</f>
        <v>1.1145799999999999</v>
      </c>
    </row>
    <row r="11909" spans="1:8">
      <c r="A11909" s="1" t="str">
        <f>+'BD1'!A11965</f>
        <v>Pacífico Central</v>
      </c>
      <c r="B11909" s="1" t="str">
        <f>+'BD1'!B11965</f>
        <v>Monteverde</v>
      </c>
      <c r="C11909" s="1" t="str">
        <f>+'BD1'!C11965</f>
        <v>Heiner Rodríguez Díaz</v>
      </c>
      <c r="D11909" s="1">
        <f>+'BD1'!D11965</f>
        <v>5</v>
      </c>
      <c r="E11909" s="1" t="str">
        <f>+'BD1'!E11965</f>
        <v>Jefe</v>
      </c>
      <c r="F11909" s="1" t="str">
        <f>+'BD1'!F11965</f>
        <v>Elaboración de inventarios de equipos, materiales e insumos (tiempo efectivo por día)</v>
      </c>
      <c r="G11909" s="1" t="str">
        <f>+'BD1'!G11965</f>
        <v>Administrativa</v>
      </c>
      <c r="H11909" s="1">
        <f>+'BD1'!H11965</f>
        <v>1.1145799999999999</v>
      </c>
    </row>
    <row r="11910" spans="1:8">
      <c r="A11910" s="1" t="str">
        <f>+'BD1'!A11966</f>
        <v>Pacífico Central</v>
      </c>
      <c r="B11910" s="1" t="str">
        <f>+'BD1'!B11966</f>
        <v>Monteverde</v>
      </c>
      <c r="C11910" s="1" t="str">
        <f>+'BD1'!C11966</f>
        <v>Heiner Rodríguez Díaz</v>
      </c>
      <c r="D11910" s="1">
        <f>+'BD1'!D11966</f>
        <v>5</v>
      </c>
      <c r="E11910" s="1" t="str">
        <f>+'BD1'!E11966</f>
        <v>Jefe</v>
      </c>
      <c r="F11910" s="1" t="str">
        <f>+'BD1'!F11966</f>
        <v>Atención de emergencias</v>
      </c>
      <c r="G11910" s="1" t="str">
        <f>+'BD1'!G11966</f>
        <v>Sustantiva</v>
      </c>
      <c r="H11910" s="1" t="str">
        <f>+'BD1'!H11966</f>
        <v>NA</v>
      </c>
    </row>
    <row r="11911" spans="1:8">
      <c r="A11911" s="1" t="str">
        <f>+'BD1'!A11967</f>
        <v>Pacífico Central</v>
      </c>
      <c r="B11911" s="1" t="str">
        <f>+'BD1'!B11967</f>
        <v>Monteverde</v>
      </c>
      <c r="C11911" s="1" t="str">
        <f>+'BD1'!C11967</f>
        <v>Heiner Rodríguez Díaz</v>
      </c>
      <c r="D11911" s="1">
        <f>+'BD1'!D11967</f>
        <v>5</v>
      </c>
      <c r="E11911" s="1" t="str">
        <f>+'BD1'!E11967</f>
        <v>Jefe</v>
      </c>
      <c r="F11911" s="1" t="str">
        <f>+'BD1'!F11967</f>
        <v>Trazabilidad-visita a finca (por productor)</v>
      </c>
      <c r="G11911" s="1" t="str">
        <f>+'BD1'!G11967</f>
        <v>Sustantiva</v>
      </c>
      <c r="H11911" s="1" t="str">
        <f>+'BD1'!H11967</f>
        <v>NA</v>
      </c>
    </row>
    <row r="11912" spans="1:8">
      <c r="A11912" s="1" t="str">
        <f>+'BD1'!A11968</f>
        <v>Pacífico Central</v>
      </c>
      <c r="B11912" s="1" t="str">
        <f>+'BD1'!B11968</f>
        <v>Monteverde</v>
      </c>
      <c r="C11912" s="1" t="str">
        <f>+'BD1'!C11968</f>
        <v>Heiner Rodríguez Díaz</v>
      </c>
      <c r="D11912" s="1">
        <f>+'BD1'!D11968</f>
        <v>5</v>
      </c>
      <c r="E11912" s="1" t="str">
        <f>+'BD1'!E11968</f>
        <v>Jefe</v>
      </c>
      <c r="F11912" s="1" t="str">
        <f>+'BD1'!F11968</f>
        <v>Trazabilidad-inclusión en sistema TrazarAgro (por productor)</v>
      </c>
      <c r="G11912" s="1" t="str">
        <f>+'BD1'!G11968</f>
        <v>Sustantiva</v>
      </c>
      <c r="H11912" s="1" t="str">
        <f>+'BD1'!H11968</f>
        <v>NA</v>
      </c>
    </row>
    <row r="11913" spans="1:8">
      <c r="A11913" s="1" t="str">
        <f>+'BD1'!A11969</f>
        <v>Pacífico Central</v>
      </c>
      <c r="B11913" s="1" t="str">
        <f>+'BD1'!B11969</f>
        <v>Monteverde</v>
      </c>
      <c r="C11913" s="1" t="str">
        <f>+'BD1'!C11969</f>
        <v>Heiner Rodríguez Díaz</v>
      </c>
      <c r="D11913" s="1">
        <f>+'BD1'!D11969</f>
        <v>5</v>
      </c>
      <c r="E11913" s="1" t="str">
        <f>+'BD1'!E11969</f>
        <v>Jefe</v>
      </c>
      <c r="F11913" s="1" t="str">
        <f>+'BD1'!F11969</f>
        <v>Atención al gusano barrenador (por productor)</v>
      </c>
      <c r="G11913" s="1" t="str">
        <f>+'BD1'!G11969</f>
        <v>Sustantiva</v>
      </c>
      <c r="H11913" s="1" t="str">
        <f>+'BD1'!H11969</f>
        <v>NA</v>
      </c>
    </row>
    <row r="11914" spans="1:8">
      <c r="A11914" s="1" t="str">
        <f>+'BD1'!A11970</f>
        <v>Pacífico Central</v>
      </c>
      <c r="B11914" s="1" t="str">
        <f>+'BD1'!B11970</f>
        <v>Monteverde</v>
      </c>
      <c r="C11914" s="1" t="str">
        <f>+'BD1'!C11970</f>
        <v>Heiner Rodríguez Díaz</v>
      </c>
      <c r="D11914" s="1">
        <f>+'BD1'!D11970</f>
        <v>5</v>
      </c>
      <c r="E11914" s="1" t="str">
        <f>+'BD1'!E11970</f>
        <v>Jefe</v>
      </c>
      <c r="F11914" s="1" t="str">
        <f>+'BD1'!F11970</f>
        <v>Atención en oficina (por usuario)</v>
      </c>
      <c r="G11914" s="1" t="str">
        <f>+'BD1'!G11970</f>
        <v>Sustantiva</v>
      </c>
      <c r="H11914" s="1">
        <f>+'BD1'!H11970</f>
        <v>0.89166999999999996</v>
      </c>
    </row>
    <row r="11915" spans="1:8">
      <c r="A11915" s="1" t="str">
        <f>+'BD1'!A11971</f>
        <v>Pacífico Central</v>
      </c>
      <c r="B11915" s="1" t="str">
        <f>+'BD1'!B11971</f>
        <v>Monteverde</v>
      </c>
      <c r="C11915" s="1" t="str">
        <f>+'BD1'!C11971</f>
        <v>Heiner Rodríguez Díaz</v>
      </c>
      <c r="D11915" s="1">
        <f>+'BD1'!D11971</f>
        <v>5</v>
      </c>
      <c r="E11915" s="1" t="str">
        <f>+'BD1'!E11971</f>
        <v>Jefe</v>
      </c>
      <c r="F11915" s="1" t="str">
        <f>+'BD1'!F11971</f>
        <v>Búsqueda de nuevos productores (por productor)</v>
      </c>
      <c r="G11915" s="1" t="str">
        <f>+'BD1'!G11971</f>
        <v>Sustantiva</v>
      </c>
      <c r="H11915" s="1">
        <f>+'BD1'!H11971</f>
        <v>1.15917</v>
      </c>
    </row>
    <row r="11916" spans="1:8">
      <c r="A11916" s="1" t="str">
        <f>+'BD1'!A11972</f>
        <v>Pacífico Central</v>
      </c>
      <c r="B11916" s="1" t="str">
        <f>+'BD1'!B11972</f>
        <v>Orotina</v>
      </c>
      <c r="C11916" s="1" t="str">
        <f>+'BD1'!C11972</f>
        <v>María Isabel Madrigal Castro</v>
      </c>
      <c r="D11916" s="1">
        <f>+'BD1'!D11972</f>
        <v>8</v>
      </c>
      <c r="E11916" s="1" t="str">
        <f>+'BD1'!E11972</f>
        <v>Jefe</v>
      </c>
      <c r="F11916" s="1" t="str">
        <f>+'BD1'!F11972</f>
        <v>Elaboración del diagnóstico y plan de finca de manejo a personas productoras (por productor)</v>
      </c>
      <c r="G11916" s="1" t="str">
        <f>+'BD1'!G11972</f>
        <v>Sustantiva</v>
      </c>
      <c r="H11916" s="1">
        <f>+'BD1'!H11972</f>
        <v>2.31833</v>
      </c>
    </row>
    <row r="11917" spans="1:8">
      <c r="A11917" s="1" t="str">
        <f>+'BD1'!A11973</f>
        <v>Pacífico Central</v>
      </c>
      <c r="B11917" s="1" t="str">
        <f>+'BD1'!B11973</f>
        <v>Orotina</v>
      </c>
      <c r="C11917" s="1" t="str">
        <f>+'BD1'!C11973</f>
        <v>María Isabel Madrigal Castro</v>
      </c>
      <c r="D11917" s="1">
        <f>+'BD1'!D11973</f>
        <v>8</v>
      </c>
      <c r="E11917" s="1" t="str">
        <f>+'BD1'!E11973</f>
        <v>Jefe</v>
      </c>
      <c r="F11917" s="1" t="str">
        <f>+'BD1'!F11973</f>
        <v>Asistencia técnica a personas productoras (individual): visitas a finca (por productor)</v>
      </c>
      <c r="G11917" s="1" t="str">
        <f>+'BD1'!G11973</f>
        <v>Sustantiva</v>
      </c>
      <c r="H11917" s="1">
        <f>+'BD1'!H11973</f>
        <v>1.07</v>
      </c>
    </row>
    <row r="11918" spans="1:8">
      <c r="A11918" s="1" t="str">
        <f>+'BD1'!A11974</f>
        <v>Pacífico Central</v>
      </c>
      <c r="B11918" s="1" t="str">
        <f>+'BD1'!B11974</f>
        <v>Orotina</v>
      </c>
      <c r="C11918" s="1" t="str">
        <f>+'BD1'!C11974</f>
        <v>María Isabel Madrigal Castro</v>
      </c>
      <c r="D11918" s="1">
        <f>+'BD1'!D11974</f>
        <v>8</v>
      </c>
      <c r="E11918" s="1" t="str">
        <f>+'BD1'!E11974</f>
        <v>Jefe</v>
      </c>
      <c r="F11918" s="1" t="str">
        <f>+'BD1'!F11974</f>
        <v>Asistencia técnica a personas productoras (individual): atenciones virtuales y digitales (por productor)</v>
      </c>
      <c r="G11918" s="1" t="str">
        <f>+'BD1'!G11974</f>
        <v>Sustantiva</v>
      </c>
      <c r="H11918" s="1">
        <f>+'BD1'!H11974</f>
        <v>0.37153000000000003</v>
      </c>
    </row>
    <row r="11919" spans="1:8">
      <c r="A11919" s="1" t="str">
        <f>+'BD1'!A11975</f>
        <v>Pacífico Central</v>
      </c>
      <c r="B11919" s="1" t="str">
        <f>+'BD1'!B11975</f>
        <v>Orotina</v>
      </c>
      <c r="C11919" s="1" t="str">
        <f>+'BD1'!C11975</f>
        <v>María Isabel Madrigal Castro</v>
      </c>
      <c r="D11919" s="1">
        <f>+'BD1'!D11975</f>
        <v>8</v>
      </c>
      <c r="E11919" s="1" t="str">
        <f>+'BD1'!E11975</f>
        <v>Jefe</v>
      </c>
      <c r="F11919" s="1" t="str">
        <f>+'BD1'!F11975</f>
        <v>Asistencia técnica a personas productoras (grupal): día de campo (por día en el evento)</v>
      </c>
      <c r="G11919" s="1" t="str">
        <f>+'BD1'!G11975</f>
        <v>Sustantiva</v>
      </c>
      <c r="H11919" s="1">
        <f>+'BD1'!H11975</f>
        <v>135.53333000000001</v>
      </c>
    </row>
    <row r="11920" spans="1:8">
      <c r="A11920" s="1" t="str">
        <f>+'BD1'!A11976</f>
        <v>Pacífico Central</v>
      </c>
      <c r="B11920" s="1" t="str">
        <f>+'BD1'!B11976</f>
        <v>Orotina</v>
      </c>
      <c r="C11920" s="1" t="str">
        <f>+'BD1'!C11976</f>
        <v>María Isabel Madrigal Castro</v>
      </c>
      <c r="D11920" s="1">
        <f>+'BD1'!D11976</f>
        <v>8</v>
      </c>
      <c r="E11920" s="1" t="str">
        <f>+'BD1'!E11976</f>
        <v>Jefe</v>
      </c>
      <c r="F11920" s="1" t="str">
        <f>+'BD1'!F11976</f>
        <v>Asistencia técnica a personas productoras (grupal): demostración de métodos (por evento, se puede acumular si la demostración tarda más de un día)</v>
      </c>
      <c r="G11920" s="1" t="str">
        <f>+'BD1'!G11976</f>
        <v>Sustantiva</v>
      </c>
      <c r="H11920" s="1">
        <f>+'BD1'!H11976</f>
        <v>6.42</v>
      </c>
    </row>
    <row r="11921" spans="1:8">
      <c r="A11921" s="1" t="str">
        <f>+'BD1'!A11977</f>
        <v>Pacífico Central</v>
      </c>
      <c r="B11921" s="1" t="str">
        <f>+'BD1'!B11977</f>
        <v>Orotina</v>
      </c>
      <c r="C11921" s="1" t="str">
        <f>+'BD1'!C11977</f>
        <v>María Isabel Madrigal Castro</v>
      </c>
      <c r="D11921" s="1">
        <f>+'BD1'!D11977</f>
        <v>8</v>
      </c>
      <c r="E11921" s="1" t="str">
        <f>+'BD1'!E11977</f>
        <v>Jefe</v>
      </c>
      <c r="F11921" s="1" t="str">
        <f>+'BD1'!F11977</f>
        <v>Asistencia técnica a personas productoras (grupal): taller (por taller)</v>
      </c>
      <c r="G11921" s="1" t="str">
        <f>+'BD1'!G11977</f>
        <v>Sustantiva</v>
      </c>
      <c r="H11921" s="1">
        <f>+'BD1'!H11977</f>
        <v>8.56</v>
      </c>
    </row>
    <row r="11922" spans="1:8">
      <c r="A11922" s="1" t="str">
        <f>+'BD1'!A11978</f>
        <v>Pacífico Central</v>
      </c>
      <c r="B11922" s="1" t="str">
        <f>+'BD1'!B11978</f>
        <v>Orotina</v>
      </c>
      <c r="C11922" s="1" t="str">
        <f>+'BD1'!C11978</f>
        <v>María Isabel Madrigal Castro</v>
      </c>
      <c r="D11922" s="1">
        <f>+'BD1'!D11978</f>
        <v>8</v>
      </c>
      <c r="E11922" s="1" t="str">
        <f>+'BD1'!E11978</f>
        <v>Jefe</v>
      </c>
      <c r="F11922" s="1" t="str">
        <f>+'BD1'!F11978</f>
        <v>Asistencia técnica a personas productoras (grupal): charlas (por día en el evento)</v>
      </c>
      <c r="G11922" s="1" t="str">
        <f>+'BD1'!G11978</f>
        <v>Sustantiva</v>
      </c>
      <c r="H11922" s="1">
        <f>+'BD1'!H11978</f>
        <v>3.21</v>
      </c>
    </row>
    <row r="11923" spans="1:8">
      <c r="A11923" s="1" t="str">
        <f>+'BD1'!A11979</f>
        <v>Pacífico Central</v>
      </c>
      <c r="B11923" s="1" t="str">
        <f>+'BD1'!B11979</f>
        <v>Orotina</v>
      </c>
      <c r="C11923" s="1" t="str">
        <f>+'BD1'!C11979</f>
        <v>María Isabel Madrigal Castro</v>
      </c>
      <c r="D11923" s="1">
        <f>+'BD1'!D11979</f>
        <v>8</v>
      </c>
      <c r="E11923" s="1" t="str">
        <f>+'BD1'!E11979</f>
        <v>Jefe</v>
      </c>
      <c r="F11923" s="1" t="str">
        <f>+'BD1'!F11979</f>
        <v>Gestión en capacitaciones con instituciones públicas o privadas (solo gestión de coordinación por evento de capacitación)</v>
      </c>
      <c r="G11923" s="1" t="str">
        <f>+'BD1'!G11979</f>
        <v>Administrativa</v>
      </c>
      <c r="H11923" s="1">
        <f>+'BD1'!H11979</f>
        <v>85.6</v>
      </c>
    </row>
    <row r="11924" spans="1:8">
      <c r="A11924" s="1" t="str">
        <f>+'BD1'!A11980</f>
        <v>Pacífico Central</v>
      </c>
      <c r="B11924" s="1" t="str">
        <f>+'BD1'!B11980</f>
        <v>Orotina</v>
      </c>
      <c r="C11924" s="1" t="str">
        <f>+'BD1'!C11980</f>
        <v>María Isabel Madrigal Castro</v>
      </c>
      <c r="D11924" s="1">
        <f>+'BD1'!D11980</f>
        <v>8</v>
      </c>
      <c r="E11924" s="1" t="str">
        <f>+'BD1'!E11980</f>
        <v>Jefe</v>
      </c>
      <c r="F11924" s="1" t="str">
        <f>+'BD1'!F11980</f>
        <v>Aplicación de la herramienta de medición del nivel de gestión empresarial y organizacional (por organización)</v>
      </c>
      <c r="G11924" s="1" t="str">
        <f>+'BD1'!G11980</f>
        <v>Sustantiva</v>
      </c>
      <c r="H11924" s="1">
        <f>+'BD1'!H11980</f>
        <v>2.14</v>
      </c>
    </row>
    <row r="11925" spans="1:8">
      <c r="A11925" s="1" t="str">
        <f>+'BD1'!A11981</f>
        <v>Pacífico Central</v>
      </c>
      <c r="B11925" s="1" t="str">
        <f>+'BD1'!B11981</f>
        <v>Orotina</v>
      </c>
      <c r="C11925" s="1" t="str">
        <f>+'BD1'!C11981</f>
        <v>María Isabel Madrigal Castro</v>
      </c>
      <c r="D11925" s="1">
        <f>+'BD1'!D11981</f>
        <v>8</v>
      </c>
      <c r="E11925" s="1" t="str">
        <f>+'BD1'!E11981</f>
        <v>Jefe</v>
      </c>
      <c r="F11925" s="1" t="str">
        <f>+'BD1'!F11981</f>
        <v>Elaboración y ejecución del plan de trabajo (por organización)</v>
      </c>
      <c r="G11925" s="1" t="str">
        <f>+'BD1'!G11981</f>
        <v>Sustantiva</v>
      </c>
      <c r="H11925" s="1">
        <f>+'BD1'!H11981</f>
        <v>3.21</v>
      </c>
    </row>
    <row r="11926" spans="1:8">
      <c r="A11926" s="1" t="str">
        <f>+'BD1'!A11982</f>
        <v>Pacífico Central</v>
      </c>
      <c r="B11926" s="1" t="str">
        <f>+'BD1'!B11982</f>
        <v>Orotina</v>
      </c>
      <c r="C11926" s="1" t="str">
        <f>+'BD1'!C11982</f>
        <v>María Isabel Madrigal Castro</v>
      </c>
      <c r="D11926" s="1">
        <f>+'BD1'!D11982</f>
        <v>8</v>
      </c>
      <c r="E11926" s="1" t="str">
        <f>+'BD1'!E11982</f>
        <v>Jefe</v>
      </c>
      <c r="F11926" s="1" t="str">
        <f>+'BD1'!F11982</f>
        <v>Visitas de seguimiento al plan de trabajo (por visita por organización)</v>
      </c>
      <c r="G11926" s="1" t="str">
        <f>+'BD1'!G11982</f>
        <v>Sustantiva</v>
      </c>
      <c r="H11926" s="1">
        <f>+'BD1'!H11982</f>
        <v>1.07</v>
      </c>
    </row>
    <row r="11927" spans="1:8">
      <c r="A11927" s="1" t="str">
        <f>+'BD1'!A11983</f>
        <v>Pacífico Central</v>
      </c>
      <c r="B11927" s="1" t="str">
        <f>+'BD1'!B11983</f>
        <v>Orotina</v>
      </c>
      <c r="C11927" s="1" t="str">
        <f>+'BD1'!C11983</f>
        <v>María Isabel Madrigal Castro</v>
      </c>
      <c r="D11927" s="1">
        <f>+'BD1'!D11983</f>
        <v>8</v>
      </c>
      <c r="E11927" s="1" t="str">
        <f>+'BD1'!E11983</f>
        <v>Jefe</v>
      </c>
      <c r="F11927" s="1" t="str">
        <f>+'BD1'!F11983</f>
        <v>Reporte del plan de trabajo anual (por reporte por organización)</v>
      </c>
      <c r="G11927" s="1" t="str">
        <f>+'BD1'!G11983</f>
        <v>Sustantiva</v>
      </c>
      <c r="H11927" s="1">
        <f>+'BD1'!H11983</f>
        <v>0.71333000000000002</v>
      </c>
    </row>
    <row r="11928" spans="1:8">
      <c r="A11928" s="1" t="str">
        <f>+'BD1'!A11984</f>
        <v>Pacífico Central</v>
      </c>
      <c r="B11928" s="1" t="str">
        <f>+'BD1'!B11984</f>
        <v>Orotina</v>
      </c>
      <c r="C11928" s="1" t="str">
        <f>+'BD1'!C11984</f>
        <v>María Isabel Madrigal Castro</v>
      </c>
      <c r="D11928" s="1">
        <f>+'BD1'!D11984</f>
        <v>8</v>
      </c>
      <c r="E11928" s="1" t="str">
        <f>+'BD1'!E11984</f>
        <v>Jefe</v>
      </c>
      <c r="F11928" s="1" t="str">
        <f>+'BD1'!F11984</f>
        <v>NAMA (café): muestreo y toma de datos en finca (por productor)</v>
      </c>
      <c r="G11928" s="1" t="str">
        <f>+'BD1'!G11984</f>
        <v>Sustantiva</v>
      </c>
      <c r="H11928" s="1" t="str">
        <f>+'BD1'!H11984</f>
        <v>NA</v>
      </c>
    </row>
    <row r="11929" spans="1:8">
      <c r="A11929" s="1" t="str">
        <f>+'BD1'!A11985</f>
        <v>Pacífico Central</v>
      </c>
      <c r="B11929" s="1" t="str">
        <f>+'BD1'!B11985</f>
        <v>Orotina</v>
      </c>
      <c r="C11929" s="1" t="str">
        <f>+'BD1'!C11985</f>
        <v>María Isabel Madrigal Castro</v>
      </c>
      <c r="D11929" s="1">
        <f>+'BD1'!D11985</f>
        <v>8</v>
      </c>
      <c r="E11929" s="1" t="str">
        <f>+'BD1'!E11985</f>
        <v>Jefe</v>
      </c>
      <c r="F11929" s="1" t="str">
        <f>+'BD1'!F11985</f>
        <v>NAMA (café): inclusión de datos al SisDNEA (por productor)</v>
      </c>
      <c r="G11929" s="1" t="str">
        <f>+'BD1'!G11985</f>
        <v>Sustantiva</v>
      </c>
      <c r="H11929" s="1" t="str">
        <f>+'BD1'!H11985</f>
        <v>NA</v>
      </c>
    </row>
    <row r="11930" spans="1:8">
      <c r="A11930" s="1" t="str">
        <f>+'BD1'!A11986</f>
        <v>Pacífico Central</v>
      </c>
      <c r="B11930" s="1" t="str">
        <f>+'BD1'!B11986</f>
        <v>Orotina</v>
      </c>
      <c r="C11930" s="1" t="str">
        <f>+'BD1'!C11986</f>
        <v>María Isabel Madrigal Castro</v>
      </c>
      <c r="D11930" s="1">
        <f>+'BD1'!D11986</f>
        <v>8</v>
      </c>
      <c r="E11930" s="1" t="str">
        <f>+'BD1'!E11986</f>
        <v>Jefe</v>
      </c>
      <c r="F11930" s="1" t="str">
        <f>+'BD1'!F11986</f>
        <v>NAMA (café): entrega de constancia de verificación del MRV a la persona productora (por productor)</v>
      </c>
      <c r="G11930" s="1" t="str">
        <f>+'BD1'!G11986</f>
        <v>Sustantiva</v>
      </c>
      <c r="H11930" s="1" t="str">
        <f>+'BD1'!H11986</f>
        <v>NA</v>
      </c>
    </row>
    <row r="11931" spans="1:8">
      <c r="A11931" s="1" t="str">
        <f>+'BD1'!A11987</f>
        <v>Pacífico Central</v>
      </c>
      <c r="B11931" s="1" t="str">
        <f>+'BD1'!B11987</f>
        <v>Orotina</v>
      </c>
      <c r="C11931" s="1" t="str">
        <f>+'BD1'!C11987</f>
        <v>María Isabel Madrigal Castro</v>
      </c>
      <c r="D11931" s="1">
        <f>+'BD1'!D11987</f>
        <v>8</v>
      </c>
      <c r="E11931" s="1" t="str">
        <f>+'BD1'!E11987</f>
        <v>Jefe</v>
      </c>
      <c r="F11931" s="1" t="str">
        <f>+'BD1'!F11987</f>
        <v>NAMA (ganadería): muestreo y toma de datos en finca (por productor)</v>
      </c>
      <c r="G11931" s="1" t="str">
        <f>+'BD1'!G11987</f>
        <v>Sustantiva</v>
      </c>
      <c r="H11931" s="1">
        <f>+'BD1'!H11987</f>
        <v>9.2733299999999996</v>
      </c>
    </row>
    <row r="11932" spans="1:8">
      <c r="A11932" s="1" t="str">
        <f>+'BD1'!A11988</f>
        <v>Pacífico Central</v>
      </c>
      <c r="B11932" s="1" t="str">
        <f>+'BD1'!B11988</f>
        <v>Orotina</v>
      </c>
      <c r="C11932" s="1" t="str">
        <f>+'BD1'!C11988</f>
        <v>María Isabel Madrigal Castro</v>
      </c>
      <c r="D11932" s="1">
        <f>+'BD1'!D11988</f>
        <v>8</v>
      </c>
      <c r="E11932" s="1" t="str">
        <f>+'BD1'!E11988</f>
        <v>Jefe</v>
      </c>
      <c r="F11932" s="1" t="str">
        <f>+'BD1'!F11988</f>
        <v>NAMA (ganadería): inclusión de datos al SisDNEA (por productor)</v>
      </c>
      <c r="G11932" s="1" t="str">
        <f>+'BD1'!G11988</f>
        <v>Sustantiva</v>
      </c>
      <c r="H11932" s="1">
        <f>+'BD1'!H11988</f>
        <v>1.07</v>
      </c>
    </row>
    <row r="11933" spans="1:8">
      <c r="A11933" s="1" t="str">
        <f>+'BD1'!A11989</f>
        <v>Pacífico Central</v>
      </c>
      <c r="B11933" s="1" t="str">
        <f>+'BD1'!B11989</f>
        <v>Orotina</v>
      </c>
      <c r="C11933" s="1" t="str">
        <f>+'BD1'!C11989</f>
        <v>María Isabel Madrigal Castro</v>
      </c>
      <c r="D11933" s="1">
        <f>+'BD1'!D11989</f>
        <v>8</v>
      </c>
      <c r="E11933" s="1" t="str">
        <f>+'BD1'!E11989</f>
        <v>Jefe</v>
      </c>
      <c r="F11933" s="1" t="str">
        <f>+'BD1'!F11989</f>
        <v>NAMA (ganadería): entrega de constancia de verificación del MRV a la persona productora (por productor)</v>
      </c>
      <c r="G11933" s="1" t="str">
        <f>+'BD1'!G11989</f>
        <v>Sustantiva</v>
      </c>
      <c r="H11933" s="1">
        <f>+'BD1'!H11989</f>
        <v>0.26750000000000002</v>
      </c>
    </row>
    <row r="11934" spans="1:8">
      <c r="A11934" s="1" t="str">
        <f>+'BD1'!A11990</f>
        <v>Pacífico Central</v>
      </c>
      <c r="B11934" s="1" t="str">
        <f>+'BD1'!B11990</f>
        <v>Orotina</v>
      </c>
      <c r="C11934" s="1" t="str">
        <f>+'BD1'!C11990</f>
        <v>María Isabel Madrigal Castro</v>
      </c>
      <c r="D11934" s="1">
        <f>+'BD1'!D11990</f>
        <v>8</v>
      </c>
      <c r="E11934" s="1" t="str">
        <f>+'BD1'!E11990</f>
        <v>Jefe</v>
      </c>
      <c r="F11934" s="1" t="str">
        <f>+'BD1'!F11990</f>
        <v>Producción sostenible: elaboración de la herramienta Tu Modelo, en el SisDNEA (por productor)</v>
      </c>
      <c r="G11934" s="1" t="str">
        <f>+'BD1'!G11990</f>
        <v>Sustantiva</v>
      </c>
      <c r="H11934" s="1" t="str">
        <f>+'BD1'!H11990</f>
        <v>NA</v>
      </c>
    </row>
    <row r="11935" spans="1:8">
      <c r="A11935" s="1" t="str">
        <f>+'BD1'!A11991</f>
        <v>Pacífico Central</v>
      </c>
      <c r="B11935" s="1" t="str">
        <f>+'BD1'!B11991</f>
        <v>Orotina</v>
      </c>
      <c r="C11935" s="1" t="str">
        <f>+'BD1'!C11991</f>
        <v>María Isabel Madrigal Castro</v>
      </c>
      <c r="D11935" s="1">
        <f>+'BD1'!D11991</f>
        <v>8</v>
      </c>
      <c r="E11935" s="1" t="str">
        <f>+'BD1'!E11991</f>
        <v>Jefe</v>
      </c>
      <c r="F11935" s="1" t="str">
        <f>+'BD1'!F11991</f>
        <v>Producción sostenible: entregar certificado al productor e incluirlo en el expediente físico (por productor)</v>
      </c>
      <c r="G11935" s="1" t="str">
        <f>+'BD1'!G11991</f>
        <v>Sustantiva</v>
      </c>
      <c r="H11935" s="1" t="str">
        <f>+'BD1'!H11991</f>
        <v>NA</v>
      </c>
    </row>
    <row r="11936" spans="1:8">
      <c r="A11936" s="1" t="str">
        <f>+'BD1'!A11992</f>
        <v>Pacífico Central</v>
      </c>
      <c r="B11936" s="1" t="str">
        <f>+'BD1'!B11992</f>
        <v>Orotina</v>
      </c>
      <c r="C11936" s="1" t="str">
        <f>+'BD1'!C11992</f>
        <v>María Isabel Madrigal Castro</v>
      </c>
      <c r="D11936" s="1">
        <f>+'BD1'!D11992</f>
        <v>8</v>
      </c>
      <c r="E11936" s="1" t="str">
        <f>+'BD1'!E11992</f>
        <v>Jefe</v>
      </c>
      <c r="F11936" s="1" t="str">
        <f>+'BD1'!F11992</f>
        <v>RBAyP y RBAO: divulgación del programa de incentivos (por acción de divulgación)</v>
      </c>
      <c r="G11936" s="1" t="str">
        <f>+'BD1'!G11992</f>
        <v>Sustantiva</v>
      </c>
      <c r="H11936" s="1" t="str">
        <f>+'BD1'!H11992</f>
        <v>NA</v>
      </c>
    </row>
    <row r="11937" spans="1:8">
      <c r="A11937" s="1" t="str">
        <f>+'BD1'!A11993</f>
        <v>Pacífico Central</v>
      </c>
      <c r="B11937" s="1" t="str">
        <f>+'BD1'!B11993</f>
        <v>Orotina</v>
      </c>
      <c r="C11937" s="1" t="str">
        <f>+'BD1'!C11993</f>
        <v>María Isabel Madrigal Castro</v>
      </c>
      <c r="D11937" s="1">
        <f>+'BD1'!D11993</f>
        <v>8</v>
      </c>
      <c r="E11937" s="1" t="str">
        <f>+'BD1'!E11993</f>
        <v>Jefe</v>
      </c>
      <c r="F11937" s="1" t="str">
        <f>+'BD1'!F11993</f>
        <v>RBAyP y RBAO: completar formularios para recibir incentivos económicos (por productor)</v>
      </c>
      <c r="G11937" s="1" t="str">
        <f>+'BD1'!G11993</f>
        <v>Sustantiva</v>
      </c>
      <c r="H11937" s="1" t="str">
        <f>+'BD1'!H11993</f>
        <v>NA</v>
      </c>
    </row>
    <row r="11938" spans="1:8">
      <c r="A11938" s="1" t="str">
        <f>+'BD1'!A11994</f>
        <v>Pacífico Central</v>
      </c>
      <c r="B11938" s="1" t="str">
        <f>+'BD1'!B11994</f>
        <v>Orotina</v>
      </c>
      <c r="C11938" s="1" t="str">
        <f>+'BD1'!C11994</f>
        <v>María Isabel Madrigal Castro</v>
      </c>
      <c r="D11938" s="1">
        <f>+'BD1'!D11994</f>
        <v>8</v>
      </c>
      <c r="E11938" s="1" t="str">
        <f>+'BD1'!E11994</f>
        <v>Jefe</v>
      </c>
      <c r="F11938" s="1" t="str">
        <f>+'BD1'!F11994</f>
        <v>RBAyP y RBAO: revisión de las solicitudes del programa de incentivos económicos (por productor)</v>
      </c>
      <c r="G11938" s="1" t="str">
        <f>+'BD1'!G11994</f>
        <v>Sustantiva</v>
      </c>
      <c r="H11938" s="1" t="str">
        <f>+'BD1'!H11994</f>
        <v>NA</v>
      </c>
    </row>
    <row r="11939" spans="1:8">
      <c r="A11939" s="1" t="str">
        <f>+'BD1'!A11995</f>
        <v>Pacífico Central</v>
      </c>
      <c r="B11939" s="1" t="str">
        <f>+'BD1'!B11995</f>
        <v>Orotina</v>
      </c>
      <c r="C11939" s="1" t="str">
        <f>+'BD1'!C11995</f>
        <v>María Isabel Madrigal Castro</v>
      </c>
      <c r="D11939" s="1">
        <f>+'BD1'!D11995</f>
        <v>8</v>
      </c>
      <c r="E11939" s="1" t="str">
        <f>+'BD1'!E11995</f>
        <v>Jefe</v>
      </c>
      <c r="F11939" s="1" t="str">
        <f>+'BD1'!F11995</f>
        <v>RBAyP y RBAO: visita a finca para verificación (por visita por productor)</v>
      </c>
      <c r="G11939" s="1" t="str">
        <f>+'BD1'!G11995</f>
        <v>Sustantiva</v>
      </c>
      <c r="H11939" s="1" t="str">
        <f>+'BD1'!H11995</f>
        <v>NA</v>
      </c>
    </row>
    <row r="11940" spans="1:8">
      <c r="A11940" s="1" t="str">
        <f>+'BD1'!A11996</f>
        <v>Pacífico Central</v>
      </c>
      <c r="B11940" s="1" t="str">
        <f>+'BD1'!B11996</f>
        <v>Orotina</v>
      </c>
      <c r="C11940" s="1" t="str">
        <f>+'BD1'!C11996</f>
        <v>María Isabel Madrigal Castro</v>
      </c>
      <c r="D11940" s="1">
        <f>+'BD1'!D11996</f>
        <v>8</v>
      </c>
      <c r="E11940" s="1" t="str">
        <f>+'BD1'!E11996</f>
        <v>Jefe</v>
      </c>
      <c r="F11940" s="1" t="str">
        <f>+'BD1'!F11996</f>
        <v>Productores ocasionales: asistencia técnica individual (por productor)</v>
      </c>
      <c r="G11940" s="1" t="str">
        <f>+'BD1'!G11996</f>
        <v>Sustantiva</v>
      </c>
      <c r="H11940" s="1">
        <f>+'BD1'!H11996</f>
        <v>1.51583</v>
      </c>
    </row>
    <row r="11941" spans="1:8">
      <c r="A11941" s="1" t="str">
        <f>+'BD1'!A11997</f>
        <v>Pacífico Central</v>
      </c>
      <c r="B11941" s="1" t="str">
        <f>+'BD1'!B11997</f>
        <v>Orotina</v>
      </c>
      <c r="C11941" s="1" t="str">
        <f>+'BD1'!C11997</f>
        <v>María Isabel Madrigal Castro</v>
      </c>
      <c r="D11941" s="1">
        <f>+'BD1'!D11997</f>
        <v>8</v>
      </c>
      <c r="E11941" s="1" t="str">
        <f>+'BD1'!E11997</f>
        <v>Jefe</v>
      </c>
      <c r="F11941" s="1" t="str">
        <f>+'BD1'!F11997</f>
        <v>Productores ocasionales: asistencia técnica grupal (por asistencia a grupo)</v>
      </c>
      <c r="G11941" s="1" t="str">
        <f>+'BD1'!G11997</f>
        <v>Sustantiva</v>
      </c>
      <c r="H11941" s="1" t="str">
        <f>+'BD1'!H11997</f>
        <v>NA</v>
      </c>
    </row>
    <row r="11942" spans="1:8">
      <c r="A11942" s="1" t="str">
        <f>+'BD1'!A11998</f>
        <v>Pacífico Central</v>
      </c>
      <c r="B11942" s="1" t="str">
        <f>+'BD1'!B11998</f>
        <v>Orotina</v>
      </c>
      <c r="C11942" s="1" t="str">
        <f>+'BD1'!C11998</f>
        <v>María Isabel Madrigal Castro</v>
      </c>
      <c r="D11942" s="1">
        <f>+'BD1'!D11998</f>
        <v>8</v>
      </c>
      <c r="E11942" s="1" t="str">
        <f>+'BD1'!E11998</f>
        <v>Jefe</v>
      </c>
      <c r="F11942" s="1" t="str">
        <f>+'BD1'!F11998</f>
        <v>Productores ocasionales: servicios de extensión de información digitales y virtuales (por productor)</v>
      </c>
      <c r="G11942" s="1" t="str">
        <f>+'BD1'!G11998</f>
        <v>Sustantiva</v>
      </c>
      <c r="H11942" s="1">
        <f>+'BD1'!H11998</f>
        <v>0.56472</v>
      </c>
    </row>
    <row r="11943" spans="1:8">
      <c r="A11943" s="1" t="str">
        <f>+'BD1'!A11999</f>
        <v>Pacífico Central</v>
      </c>
      <c r="B11943" s="1" t="str">
        <f>+'BD1'!B11999</f>
        <v>Orotina</v>
      </c>
      <c r="C11943" s="1" t="str">
        <f>+'BD1'!C11999</f>
        <v>María Isabel Madrigal Castro</v>
      </c>
      <c r="D11943" s="1">
        <f>+'BD1'!D11999</f>
        <v>8</v>
      </c>
      <c r="E11943" s="1" t="str">
        <f>+'BD1'!E11999</f>
        <v>Jefe</v>
      </c>
      <c r="F11943" s="1" t="str">
        <f>+'BD1'!F11999</f>
        <v>Proyectos financiados con fondos públicos y transferencia MAG: apoyo en la formulación de proyectos de personas productoras (acumulado efectivo por proyecto)</v>
      </c>
      <c r="G11943" s="1" t="str">
        <f>+'BD1'!G11999</f>
        <v>Sustantiva</v>
      </c>
      <c r="H11943" s="1">
        <f>+'BD1'!H11999</f>
        <v>132.68</v>
      </c>
    </row>
    <row r="11944" spans="1:8">
      <c r="A11944" s="1" t="str">
        <f>+'BD1'!A12000</f>
        <v>Pacífico Central</v>
      </c>
      <c r="B11944" s="1" t="str">
        <f>+'BD1'!B12000</f>
        <v>Orotina</v>
      </c>
      <c r="C11944" s="1" t="str">
        <f>+'BD1'!C12000</f>
        <v>María Isabel Madrigal Castro</v>
      </c>
      <c r="D11944" s="1">
        <f>+'BD1'!D12000</f>
        <v>8</v>
      </c>
      <c r="E11944" s="1" t="str">
        <f>+'BD1'!E12000</f>
        <v>Jefe</v>
      </c>
      <c r="F11944" s="1" t="str">
        <f>+'BD1'!F12000</f>
        <v>Proyectos financiados con fondos públicos y transferencia MAG: apoyo en la formulación de proyectos de organizaciones (acumulado efectivo por proyecto)</v>
      </c>
      <c r="G11944" s="1" t="str">
        <f>+'BD1'!G12000</f>
        <v>Sustantiva</v>
      </c>
      <c r="H11944" s="1">
        <f>+'BD1'!H12000</f>
        <v>321</v>
      </c>
    </row>
    <row r="11945" spans="1:8">
      <c r="A11945" s="1" t="str">
        <f>+'BD1'!A12001</f>
        <v>Pacífico Central</v>
      </c>
      <c r="B11945" s="1" t="str">
        <f>+'BD1'!B12001</f>
        <v>Orotina</v>
      </c>
      <c r="C11945" s="1" t="str">
        <f>+'BD1'!C12001</f>
        <v>María Isabel Madrigal Castro</v>
      </c>
      <c r="D11945" s="1">
        <f>+'BD1'!D12001</f>
        <v>8</v>
      </c>
      <c r="E11945" s="1" t="str">
        <f>+'BD1'!E12001</f>
        <v>Jefe</v>
      </c>
      <c r="F11945" s="1" t="str">
        <f>+'BD1'!F12001</f>
        <v>Proyectos financiados con fondos públicos: seguimiento técnico (por visita a proyecto)</v>
      </c>
      <c r="G11945" s="1" t="str">
        <f>+'BD1'!G12001</f>
        <v>Sustantiva</v>
      </c>
      <c r="H11945" s="1">
        <f>+'BD1'!H12001</f>
        <v>55.64</v>
      </c>
    </row>
    <row r="11946" spans="1:8">
      <c r="A11946" s="1" t="str">
        <f>+'BD1'!A12002</f>
        <v>Pacífico Central</v>
      </c>
      <c r="B11946" s="1" t="str">
        <f>+'BD1'!B12002</f>
        <v>Orotina</v>
      </c>
      <c r="C11946" s="1" t="str">
        <f>+'BD1'!C12002</f>
        <v>María Isabel Madrigal Castro</v>
      </c>
      <c r="D11946" s="1">
        <f>+'BD1'!D12002</f>
        <v>8</v>
      </c>
      <c r="E11946" s="1" t="str">
        <f>+'BD1'!E12002</f>
        <v>Jefe</v>
      </c>
      <c r="F11946" s="1" t="str">
        <f>+'BD1'!F12002</f>
        <v>Elaboración de informes trimestrales, semestrales y anuales PAO (por informe)</v>
      </c>
      <c r="G11946" s="1" t="str">
        <f>+'BD1'!G12002</f>
        <v>Administrativa</v>
      </c>
      <c r="H11946" s="1">
        <f>+'BD1'!H12002</f>
        <v>27.106670000000001</v>
      </c>
    </row>
    <row r="11947" spans="1:8">
      <c r="A11947" s="1" t="str">
        <f>+'BD1'!A12003</f>
        <v>Pacífico Central</v>
      </c>
      <c r="B11947" s="1" t="str">
        <f>+'BD1'!B12003</f>
        <v>Orotina</v>
      </c>
      <c r="C11947" s="1" t="str">
        <f>+'BD1'!C12003</f>
        <v>María Isabel Madrigal Castro</v>
      </c>
      <c r="D11947" s="1">
        <f>+'BD1'!D12003</f>
        <v>8</v>
      </c>
      <c r="E11947" s="1" t="str">
        <f>+'BD1'!E12003</f>
        <v>Jefe</v>
      </c>
      <c r="F11947" s="1" t="str">
        <f>+'BD1'!F12003</f>
        <v>Seguimiento a los PAO de los funcionarios a su cargo (por funcionario)</v>
      </c>
      <c r="G11947" s="1" t="str">
        <f>+'BD1'!G12003</f>
        <v>Administrativa</v>
      </c>
      <c r="H11947" s="1">
        <f>+'BD1'!H12003</f>
        <v>2.14</v>
      </c>
    </row>
    <row r="11948" spans="1:8">
      <c r="A11948" s="1" t="str">
        <f>+'BD1'!A12004</f>
        <v>Pacífico Central</v>
      </c>
      <c r="B11948" s="1" t="str">
        <f>+'BD1'!B12004</f>
        <v>Orotina</v>
      </c>
      <c r="C11948" s="1" t="str">
        <f>+'BD1'!C12004</f>
        <v>María Isabel Madrigal Castro</v>
      </c>
      <c r="D11948" s="1">
        <f>+'BD1'!D12004</f>
        <v>8</v>
      </c>
      <c r="E11948" s="1" t="str">
        <f>+'BD1'!E12004</f>
        <v>Jefe</v>
      </c>
      <c r="F11948" s="1" t="str">
        <f>+'BD1'!F12004</f>
        <v>Inscripción y actualización de PYMPA (por productor)</v>
      </c>
      <c r="G11948" s="1" t="str">
        <f>+'BD1'!G12004</f>
        <v>Sustantiva</v>
      </c>
      <c r="H11948" s="1">
        <f>+'BD1'!H12004</f>
        <v>1.15917</v>
      </c>
    </row>
    <row r="11949" spans="1:8">
      <c r="A11949" s="1" t="str">
        <f>+'BD1'!A12005</f>
        <v>Pacífico Central</v>
      </c>
      <c r="B11949" s="1" t="str">
        <f>+'BD1'!B12005</f>
        <v>Orotina</v>
      </c>
      <c r="C11949" s="1" t="str">
        <f>+'BD1'!C12005</f>
        <v>María Isabel Madrigal Castro</v>
      </c>
      <c r="D11949" s="1">
        <f>+'BD1'!D12005</f>
        <v>8</v>
      </c>
      <c r="E11949" s="1" t="str">
        <f>+'BD1'!E12005</f>
        <v>Jefe</v>
      </c>
      <c r="F11949" s="1" t="str">
        <f>+'BD1'!F12005</f>
        <v>Certificaciones para la Declaración de Bienes Inmuebles ante las municipalidades (por trámite)</v>
      </c>
      <c r="G11949" s="1" t="str">
        <f>+'BD1'!G12005</f>
        <v>Sustantiva</v>
      </c>
      <c r="H11949" s="1">
        <f>+'BD1'!H12005</f>
        <v>0.25263999999999998</v>
      </c>
    </row>
    <row r="11950" spans="1:8">
      <c r="A11950" s="1" t="str">
        <f>+'BD1'!A12006</f>
        <v>Pacífico Central</v>
      </c>
      <c r="B11950" s="1" t="str">
        <f>+'BD1'!B12006</f>
        <v>Orotina</v>
      </c>
      <c r="C11950" s="1" t="str">
        <f>+'BD1'!C12006</f>
        <v>María Isabel Madrigal Castro</v>
      </c>
      <c r="D11950" s="1">
        <f>+'BD1'!D12006</f>
        <v>8</v>
      </c>
      <c r="E11950" s="1" t="str">
        <f>+'BD1'!E12006</f>
        <v>Jefe</v>
      </c>
      <c r="F11950" s="1" t="str">
        <f>+'BD1'!F12006</f>
        <v>Participación en reuniones EREA (por reunión)</v>
      </c>
      <c r="G11950" s="1" t="str">
        <f>+'BD1'!G12006</f>
        <v>Administrativa</v>
      </c>
      <c r="H11950" s="1" t="str">
        <f>+'BD1'!H12006</f>
        <v>NA</v>
      </c>
    </row>
    <row r="11951" spans="1:8">
      <c r="A11951" s="1" t="str">
        <f>+'BD1'!A12007</f>
        <v>Pacífico Central</v>
      </c>
      <c r="B11951" s="1" t="str">
        <f>+'BD1'!B12007</f>
        <v>Orotina</v>
      </c>
      <c r="C11951" s="1" t="str">
        <f>+'BD1'!C12007</f>
        <v>María Isabel Madrigal Castro</v>
      </c>
      <c r="D11951" s="1">
        <f>+'BD1'!D12007</f>
        <v>8</v>
      </c>
      <c r="E11951" s="1" t="str">
        <f>+'BD1'!E12007</f>
        <v>Jefe</v>
      </c>
      <c r="F11951" s="1" t="str">
        <f>+'BD1'!F12007</f>
        <v>Participación en grupos técnicos o comisiones (por reunión)</v>
      </c>
      <c r="G11951" s="1" t="str">
        <f>+'BD1'!G12007</f>
        <v>Sustantiva</v>
      </c>
      <c r="H11951" s="1">
        <f>+'BD1'!H12007</f>
        <v>5.5283300000000004</v>
      </c>
    </row>
    <row r="11952" spans="1:8">
      <c r="A11952" s="1" t="str">
        <f>+'BD1'!A12008</f>
        <v>Pacífico Central</v>
      </c>
      <c r="B11952" s="1" t="str">
        <f>+'BD1'!B12008</f>
        <v>Orotina</v>
      </c>
      <c r="C11952" s="1" t="str">
        <f>+'BD1'!C12008</f>
        <v>María Isabel Madrigal Castro</v>
      </c>
      <c r="D11952" s="1">
        <f>+'BD1'!D12008</f>
        <v>8</v>
      </c>
      <c r="E11952" s="1" t="str">
        <f>+'BD1'!E12008</f>
        <v>Jefe</v>
      </c>
      <c r="F11952" s="1" t="str">
        <f>+'BD1'!F12008</f>
        <v>Participación en capacitaciones técnicas (por capacitación)</v>
      </c>
      <c r="G11952" s="1" t="str">
        <f>+'BD1'!G12008</f>
        <v>Administrativa</v>
      </c>
      <c r="H11952" s="1">
        <f>+'BD1'!H12008</f>
        <v>3.3883299999999998</v>
      </c>
    </row>
    <row r="11953" spans="1:8">
      <c r="A11953" s="1" t="str">
        <f>+'BD1'!A12009</f>
        <v>Pacífico Central</v>
      </c>
      <c r="B11953" s="1" t="str">
        <f>+'BD1'!B12009</f>
        <v>Orotina</v>
      </c>
      <c r="C11953" s="1" t="str">
        <f>+'BD1'!C12009</f>
        <v>María Isabel Madrigal Castro</v>
      </c>
      <c r="D11953" s="1">
        <f>+'BD1'!D12009</f>
        <v>8</v>
      </c>
      <c r="E11953" s="1" t="str">
        <f>+'BD1'!E12009</f>
        <v>Jefe</v>
      </c>
      <c r="F11953" s="1" t="str">
        <f>+'BD1'!F12009</f>
        <v xml:space="preserve">Participación en charlas y sesiones técnicas, de trabajo y de actualización de conocimiento (por evento) </v>
      </c>
      <c r="G11953" s="1" t="str">
        <f>+'BD1'!G12009</f>
        <v>Administrativa</v>
      </c>
      <c r="H11953" s="1">
        <f>+'BD1'!H12009</f>
        <v>3.3883299999999998</v>
      </c>
    </row>
    <row r="11954" spans="1:8">
      <c r="A11954" s="1" t="str">
        <f>+'BD1'!A12010</f>
        <v>Pacífico Central</v>
      </c>
      <c r="B11954" s="1" t="str">
        <f>+'BD1'!B12010</f>
        <v>Orotina</v>
      </c>
      <c r="C11954" s="1" t="str">
        <f>+'BD1'!C12010</f>
        <v>María Isabel Madrigal Castro</v>
      </c>
      <c r="D11954" s="1">
        <f>+'BD1'!D12010</f>
        <v>8</v>
      </c>
      <c r="E11954" s="1" t="str">
        <f>+'BD1'!E12010</f>
        <v>Jefe</v>
      </c>
      <c r="F11954" s="1" t="str">
        <f>+'BD1'!F12010</f>
        <v>Aplicación de censos y apoyo en sondeo de precios de insumos agropecuarios (por censo o sondeo)</v>
      </c>
      <c r="G11954" s="1" t="str">
        <f>+'BD1'!G12010</f>
        <v>Sustantiva</v>
      </c>
      <c r="H11954" s="1">
        <f>+'BD1'!H12010</f>
        <v>1.605</v>
      </c>
    </row>
    <row r="11955" spans="1:8">
      <c r="A11955" s="1" t="str">
        <f>+'BD1'!A12011</f>
        <v>Pacífico Central</v>
      </c>
      <c r="B11955" s="1" t="str">
        <f>+'BD1'!B12011</f>
        <v>Orotina</v>
      </c>
      <c r="C11955" s="1" t="str">
        <f>+'BD1'!C12011</f>
        <v>María Isabel Madrigal Castro</v>
      </c>
      <c r="D11955" s="1">
        <f>+'BD1'!D12011</f>
        <v>8</v>
      </c>
      <c r="E11955" s="1" t="str">
        <f>+'BD1'!E12011</f>
        <v>Jefe</v>
      </c>
      <c r="F11955" s="1" t="str">
        <f>+'BD1'!F12011</f>
        <v>Coordinación de acciones entre dependencias del MAG (por acción de cordinación)</v>
      </c>
      <c r="G11955" s="1" t="str">
        <f>+'BD1'!G12011</f>
        <v>Administrativa</v>
      </c>
      <c r="H11955" s="1">
        <f>+'BD1'!H12011</f>
        <v>13.196669999999999</v>
      </c>
    </row>
    <row r="11956" spans="1:8">
      <c r="A11956" s="1" t="str">
        <f>+'BD1'!A12012</f>
        <v>Pacífico Central</v>
      </c>
      <c r="B11956" s="1" t="str">
        <f>+'BD1'!B12012</f>
        <v>Orotina</v>
      </c>
      <c r="C11956" s="1" t="str">
        <f>+'BD1'!C12012</f>
        <v>María Isabel Madrigal Castro</v>
      </c>
      <c r="D11956" s="1">
        <f>+'BD1'!D12012</f>
        <v>8</v>
      </c>
      <c r="E11956" s="1" t="str">
        <f>+'BD1'!E12012</f>
        <v>Jefe</v>
      </c>
      <c r="F11956" s="1" t="str">
        <f>+'BD1'!F12012</f>
        <v>Otorgamiento de permisos para quemas agropecuarias (por trámite)</v>
      </c>
      <c r="G11956" s="1" t="str">
        <f>+'BD1'!G12012</f>
        <v>Sustantiva</v>
      </c>
      <c r="H11956" s="1">
        <f>+'BD1'!H12012</f>
        <v>6.5983299999999998</v>
      </c>
    </row>
    <row r="11957" spans="1:8">
      <c r="A11957" s="1" t="str">
        <f>+'BD1'!A12013</f>
        <v>Pacífico Central</v>
      </c>
      <c r="B11957" s="1" t="str">
        <f>+'BD1'!B12013</f>
        <v>Orotina</v>
      </c>
      <c r="C11957" s="1" t="str">
        <f>+'BD1'!C12013</f>
        <v>María Isabel Madrigal Castro</v>
      </c>
      <c r="D11957" s="1">
        <f>+'BD1'!D12013</f>
        <v>8</v>
      </c>
      <c r="E11957" s="1" t="str">
        <f>+'BD1'!E12013</f>
        <v>Jefe</v>
      </c>
      <c r="F11957" s="1" t="str">
        <f>+'BD1'!F12013</f>
        <v>Elaboración de Autoevaluación en Control Interno (acumulado efectivo por aplicación de la autoevaluación)</v>
      </c>
      <c r="G11957" s="1" t="str">
        <f>+'BD1'!G12013</f>
        <v>Administrativa</v>
      </c>
      <c r="H11957" s="1">
        <f>+'BD1'!H12013</f>
        <v>4.8150000000000004</v>
      </c>
    </row>
    <row r="11958" spans="1:8">
      <c r="A11958" s="1" t="str">
        <f>+'BD1'!A12014</f>
        <v>Pacífico Central</v>
      </c>
      <c r="B11958" s="1" t="str">
        <f>+'BD1'!B12014</f>
        <v>Orotina</v>
      </c>
      <c r="C11958" s="1" t="str">
        <f>+'BD1'!C12014</f>
        <v>María Isabel Madrigal Castro</v>
      </c>
      <c r="D11958" s="1">
        <f>+'BD1'!D12014</f>
        <v>8</v>
      </c>
      <c r="E11958" s="1" t="str">
        <f>+'BD1'!E12014</f>
        <v>Jefe</v>
      </c>
      <c r="F11958" s="1" t="str">
        <f>+'BD1'!F12014</f>
        <v>Determinación y evaluación de riesgos en SEVRIMAG (acumulado efectivo por aplicación del SEVRIMAG)</v>
      </c>
      <c r="G11958" s="1" t="str">
        <f>+'BD1'!G12014</f>
        <v>Administrativa</v>
      </c>
      <c r="H11958" s="1">
        <f>+'BD1'!H12014</f>
        <v>4.8150000000000004</v>
      </c>
    </row>
    <row r="11959" spans="1:8">
      <c r="A11959" s="1" t="str">
        <f>+'BD1'!A12015</f>
        <v>Pacífico Central</v>
      </c>
      <c r="B11959" s="1" t="str">
        <f>+'BD1'!B12015</f>
        <v>Orotina</v>
      </c>
      <c r="C11959" s="1" t="str">
        <f>+'BD1'!C12015</f>
        <v>María Isabel Madrigal Castro</v>
      </c>
      <c r="D11959" s="1">
        <f>+'BD1'!D12015</f>
        <v>8</v>
      </c>
      <c r="E11959" s="1" t="str">
        <f>+'BD1'!E12015</f>
        <v>Jefe</v>
      </c>
      <c r="F11959" s="1" t="str">
        <f>+'BD1'!F12015</f>
        <v>Seguimiento a plan de mitigación de riesgos en SEVRIMAG (acumulado efectivo por seguimiento)</v>
      </c>
      <c r="G11959" s="1" t="str">
        <f>+'BD1'!G12015</f>
        <v>Administrativa</v>
      </c>
      <c r="H11959" s="1">
        <f>+'BD1'!H12015</f>
        <v>4.4583300000000001</v>
      </c>
    </row>
    <row r="11960" spans="1:8">
      <c r="A11960" s="1" t="str">
        <f>+'BD1'!A12016</f>
        <v>Pacífico Central</v>
      </c>
      <c r="B11960" s="1" t="str">
        <f>+'BD1'!B12016</f>
        <v>Orotina</v>
      </c>
      <c r="C11960" s="1" t="str">
        <f>+'BD1'!C12016</f>
        <v>María Isabel Madrigal Castro</v>
      </c>
      <c r="D11960" s="1">
        <f>+'BD1'!D12016</f>
        <v>8</v>
      </c>
      <c r="E11960" s="1" t="str">
        <f>+'BD1'!E12016</f>
        <v>Jefe</v>
      </c>
      <c r="F11960" s="1" t="str">
        <f>+'BD1'!F12016</f>
        <v>Seguimiento a plan de mejora de la Autoevaluación en Control Interno (acumulado efectivo por seguimiento)</v>
      </c>
      <c r="G11960" s="1" t="str">
        <f>+'BD1'!G12016</f>
        <v>Administrativa</v>
      </c>
      <c r="H11960" s="1">
        <f>+'BD1'!H12016</f>
        <v>18.546669999999999</v>
      </c>
    </row>
    <row r="11961" spans="1:8">
      <c r="A11961" s="1" t="str">
        <f>+'BD1'!A12017</f>
        <v>Pacífico Central</v>
      </c>
      <c r="B11961" s="1" t="str">
        <f>+'BD1'!B12017</f>
        <v>Orotina</v>
      </c>
      <c r="C11961" s="1" t="str">
        <f>+'BD1'!C12017</f>
        <v>María Isabel Madrigal Castro</v>
      </c>
      <c r="D11961" s="1">
        <f>+'BD1'!D12017</f>
        <v>8</v>
      </c>
      <c r="E11961" s="1" t="str">
        <f>+'BD1'!E12017</f>
        <v>Jefe</v>
      </c>
      <c r="F11961" s="1" t="str">
        <f>+'BD1'!F12017</f>
        <v>Reuniones de personal AEA (por reunión)</v>
      </c>
      <c r="G11961" s="1" t="str">
        <f>+'BD1'!G12017</f>
        <v>Administrativa</v>
      </c>
      <c r="H11961" s="1">
        <f>+'BD1'!H12017</f>
        <v>4.28</v>
      </c>
    </row>
    <row r="11962" spans="1:8">
      <c r="A11962" s="1" t="str">
        <f>+'BD1'!A12018</f>
        <v>Pacífico Central</v>
      </c>
      <c r="B11962" s="1" t="str">
        <f>+'BD1'!B12018</f>
        <v>Orotina</v>
      </c>
      <c r="C11962" s="1" t="str">
        <f>+'BD1'!C12018</f>
        <v>María Isabel Madrigal Castro</v>
      </c>
      <c r="D11962" s="1">
        <f>+'BD1'!D12018</f>
        <v>8</v>
      </c>
      <c r="E11962" s="1" t="str">
        <f>+'BD1'!E12018</f>
        <v>Jefe</v>
      </c>
      <c r="F11962" s="1" t="str">
        <f>+'BD1'!F12018</f>
        <v>Actualización del sistema de gestión documental y archivo (tiempo efectivo por día)</v>
      </c>
      <c r="G11962" s="1" t="str">
        <f>+'BD1'!G12018</f>
        <v>Administrativa</v>
      </c>
      <c r="H11962" s="1">
        <f>+'BD1'!H12018</f>
        <v>6.42</v>
      </c>
    </row>
    <row r="11963" spans="1:8">
      <c r="A11963" s="1" t="str">
        <f>+'BD1'!A12019</f>
        <v>Pacífico Central</v>
      </c>
      <c r="B11963" s="1" t="str">
        <f>+'BD1'!B12019</f>
        <v>Orotina</v>
      </c>
      <c r="C11963" s="1" t="str">
        <f>+'BD1'!C12019</f>
        <v>María Isabel Madrigal Castro</v>
      </c>
      <c r="D11963" s="1">
        <f>+'BD1'!D12019</f>
        <v>8</v>
      </c>
      <c r="E11963" s="1" t="str">
        <f>+'BD1'!E12019</f>
        <v>Jefe</v>
      </c>
      <c r="F11963" s="1" t="str">
        <f>+'BD1'!F12019</f>
        <v>Actualización del sistema SisDNEA (por productor)</v>
      </c>
      <c r="G11963" s="1" t="str">
        <f>+'BD1'!G12019</f>
        <v>Administrativa</v>
      </c>
      <c r="H11963" s="1">
        <f>+'BD1'!H12019</f>
        <v>0.80249999999999999</v>
      </c>
    </row>
    <row r="11964" spans="1:8">
      <c r="A11964" s="1" t="str">
        <f>+'BD1'!A12020</f>
        <v>Pacífico Central</v>
      </c>
      <c r="B11964" s="1" t="str">
        <f>+'BD1'!B12020</f>
        <v>Orotina</v>
      </c>
      <c r="C11964" s="1" t="str">
        <f>+'BD1'!C12020</f>
        <v>María Isabel Madrigal Castro</v>
      </c>
      <c r="D11964" s="1">
        <f>+'BD1'!D12020</f>
        <v>8</v>
      </c>
      <c r="E11964" s="1" t="str">
        <f>+'BD1'!E12020</f>
        <v>Jefe</v>
      </c>
      <c r="F11964" s="1" t="str">
        <f>+'BD1'!F12020</f>
        <v>Seguimiento semestral de la determinación de expectativas (por seguimiento)</v>
      </c>
      <c r="G11964" s="1" t="str">
        <f>+'BD1'!G12020</f>
        <v>Administrativa</v>
      </c>
      <c r="H11964" s="1">
        <f>+'BD1'!H12020</f>
        <v>2.14</v>
      </c>
    </row>
    <row r="11965" spans="1:8">
      <c r="A11965" s="1" t="str">
        <f>+'BD1'!A12021</f>
        <v>Pacífico Central</v>
      </c>
      <c r="B11965" s="1" t="str">
        <f>+'BD1'!B12021</f>
        <v>Orotina</v>
      </c>
      <c r="C11965" s="1" t="str">
        <f>+'BD1'!C12021</f>
        <v>María Isabel Madrigal Castro</v>
      </c>
      <c r="D11965" s="1">
        <f>+'BD1'!D12021</f>
        <v>8</v>
      </c>
      <c r="E11965" s="1" t="str">
        <f>+'BD1'!E12021</f>
        <v>Jefe</v>
      </c>
      <c r="F11965" s="1" t="str">
        <f>+'BD1'!F12021</f>
        <v>Elaboración de la evaluación del desempeño (por reunión)</v>
      </c>
      <c r="G11965" s="1" t="str">
        <f>+'BD1'!G12021</f>
        <v>Administrativa</v>
      </c>
      <c r="H11965" s="1">
        <f>+'BD1'!H12021</f>
        <v>2.14</v>
      </c>
    </row>
    <row r="11966" spans="1:8">
      <c r="A11966" s="1" t="str">
        <f>+'BD1'!A12022</f>
        <v>Pacífico Central</v>
      </c>
      <c r="B11966" s="1" t="str">
        <f>+'BD1'!B12022</f>
        <v>Orotina</v>
      </c>
      <c r="C11966" s="1" t="str">
        <f>+'BD1'!C12022</f>
        <v>María Isabel Madrigal Castro</v>
      </c>
      <c r="D11966" s="1">
        <f>+'BD1'!D12022</f>
        <v>8</v>
      </c>
      <c r="E11966" s="1" t="str">
        <f>+'BD1'!E12022</f>
        <v>Jefe</v>
      </c>
      <c r="F11966" s="1" t="str">
        <f>+'BD1'!F12022</f>
        <v>Elaboración de inventarios de equipos, materiales e insumos (tiempo efectivo por día)</v>
      </c>
      <c r="G11966" s="1" t="str">
        <f>+'BD1'!G12022</f>
        <v>Administrativa</v>
      </c>
      <c r="H11966" s="1">
        <f>+'BD1'!H12022</f>
        <v>4.28</v>
      </c>
    </row>
    <row r="11967" spans="1:8">
      <c r="A11967" s="1" t="str">
        <f>+'BD1'!A12023</f>
        <v>Pacífico Central</v>
      </c>
      <c r="B11967" s="1" t="str">
        <f>+'BD1'!B12023</f>
        <v>Orotina</v>
      </c>
      <c r="C11967" s="1" t="str">
        <f>+'BD1'!C12023</f>
        <v>María Isabel Madrigal Castro</v>
      </c>
      <c r="D11967" s="1">
        <f>+'BD1'!D12023</f>
        <v>8</v>
      </c>
      <c r="E11967" s="1" t="str">
        <f>+'BD1'!E12023</f>
        <v>Jefe</v>
      </c>
      <c r="F11967" s="1" t="str">
        <f>+'BD1'!F12023</f>
        <v>Atención de emergencias</v>
      </c>
      <c r="G11967" s="1" t="str">
        <f>+'BD1'!G12023</f>
        <v>Sustantiva</v>
      </c>
      <c r="H11967" s="1" t="str">
        <f>+'BD1'!H12023</f>
        <v>NA</v>
      </c>
    </row>
    <row r="11968" spans="1:8">
      <c r="A11968" s="1" t="str">
        <f>+'BD1'!A12024</f>
        <v>Pacífico Central</v>
      </c>
      <c r="B11968" s="1" t="str">
        <f>+'BD1'!B12024</f>
        <v>Orotina</v>
      </c>
      <c r="C11968" s="1" t="str">
        <f>+'BD1'!C12024</f>
        <v>María Isabel Madrigal Castro</v>
      </c>
      <c r="D11968" s="1">
        <f>+'BD1'!D12024</f>
        <v>8</v>
      </c>
      <c r="E11968" s="1" t="str">
        <f>+'BD1'!E12024</f>
        <v>Jefe</v>
      </c>
      <c r="F11968" s="1" t="str">
        <f>+'BD1'!F12024</f>
        <v>Trazabilidad-visita a finca (por productor)</v>
      </c>
      <c r="G11968" s="1" t="str">
        <f>+'BD1'!G12024</f>
        <v>Sustantiva</v>
      </c>
      <c r="H11968" s="1" t="str">
        <f>+'BD1'!H12024</f>
        <v>NA</v>
      </c>
    </row>
    <row r="11969" spans="1:8">
      <c r="A11969" s="1" t="str">
        <f>+'BD1'!A12025</f>
        <v>Pacífico Central</v>
      </c>
      <c r="B11969" s="1" t="str">
        <f>+'BD1'!B12025</f>
        <v>Orotina</v>
      </c>
      <c r="C11969" s="1" t="str">
        <f>+'BD1'!C12025</f>
        <v>María Isabel Madrigal Castro</v>
      </c>
      <c r="D11969" s="1">
        <f>+'BD1'!D12025</f>
        <v>8</v>
      </c>
      <c r="E11969" s="1" t="str">
        <f>+'BD1'!E12025</f>
        <v>Jefe</v>
      </c>
      <c r="F11969" s="1" t="str">
        <f>+'BD1'!F12025</f>
        <v>Trazabilidad-inclusión en sistema TrazarAgro (por productor)</v>
      </c>
      <c r="G11969" s="1" t="str">
        <f>+'BD1'!G12025</f>
        <v>Sustantiva</v>
      </c>
      <c r="H11969" s="1" t="str">
        <f>+'BD1'!H12025</f>
        <v>NA</v>
      </c>
    </row>
    <row r="11970" spans="1:8">
      <c r="A11970" s="1" t="str">
        <f>+'BD1'!A12026</f>
        <v>Pacífico Central</v>
      </c>
      <c r="B11970" s="1" t="str">
        <f>+'BD1'!B12026</f>
        <v>Orotina</v>
      </c>
      <c r="C11970" s="1" t="str">
        <f>+'BD1'!C12026</f>
        <v>María Isabel Madrigal Castro</v>
      </c>
      <c r="D11970" s="1">
        <f>+'BD1'!D12026</f>
        <v>8</v>
      </c>
      <c r="E11970" s="1" t="str">
        <f>+'BD1'!E12026</f>
        <v>Jefe</v>
      </c>
      <c r="F11970" s="1" t="str">
        <f>+'BD1'!F12026</f>
        <v>Atención al gusano barrenador (por productor)</v>
      </c>
      <c r="G11970" s="1" t="str">
        <f>+'BD1'!G12026</f>
        <v>Sustantiva</v>
      </c>
      <c r="H11970" s="1">
        <f>+'BD1'!H12026</f>
        <v>1.07</v>
      </c>
    </row>
    <row r="11971" spans="1:8">
      <c r="A11971" s="1" t="str">
        <f>+'BD1'!A12027</f>
        <v>Pacífico Central</v>
      </c>
      <c r="B11971" s="1" t="str">
        <f>+'BD1'!B12027</f>
        <v>Orotina</v>
      </c>
      <c r="C11971" s="1" t="str">
        <f>+'BD1'!C12027</f>
        <v>María Isabel Madrigal Castro</v>
      </c>
      <c r="D11971" s="1">
        <f>+'BD1'!D12027</f>
        <v>8</v>
      </c>
      <c r="E11971" s="1" t="str">
        <f>+'BD1'!E12027</f>
        <v>Jefe</v>
      </c>
      <c r="F11971" s="1" t="str">
        <f>+'BD1'!F12027</f>
        <v>Atención en oficina (por usuario)</v>
      </c>
      <c r="G11971" s="1" t="str">
        <f>+'BD1'!G12027</f>
        <v>Sustantiva</v>
      </c>
      <c r="H11971" s="1">
        <f>+'BD1'!H12027</f>
        <v>1.02542</v>
      </c>
    </row>
    <row r="11972" spans="1:8">
      <c r="A11972" s="1" t="str">
        <f>+'BD1'!A12028</f>
        <v>Pacífico Central</v>
      </c>
      <c r="B11972" s="1" t="str">
        <f>+'BD1'!B12028</f>
        <v>Orotina</v>
      </c>
      <c r="C11972" s="1" t="str">
        <f>+'BD1'!C12028</f>
        <v>María Isabel Madrigal Castro</v>
      </c>
      <c r="D11972" s="1">
        <f>+'BD1'!D12028</f>
        <v>8</v>
      </c>
      <c r="E11972" s="1" t="str">
        <f>+'BD1'!E12028</f>
        <v>Jefe</v>
      </c>
      <c r="F11972" s="1" t="str">
        <f>+'BD1'!F12028</f>
        <v>Búsqueda de nuevos productores (por productor)</v>
      </c>
      <c r="G11972" s="1" t="str">
        <f>+'BD1'!G12028</f>
        <v>Sustantiva</v>
      </c>
      <c r="H11972" s="1">
        <f>+'BD1'!H12028</f>
        <v>0.59443999999999997</v>
      </c>
    </row>
    <row r="11973" spans="1:8">
      <c r="A11973" s="1" t="str">
        <f>+'BD1'!A12029</f>
        <v>Pacífico Central</v>
      </c>
      <c r="B11973" s="1" t="str">
        <f>+'BD1'!B12029</f>
        <v>Paquera</v>
      </c>
      <c r="C11973" s="1" t="str">
        <f>+'BD1'!C12029</f>
        <v>Cristina González Ordoñez</v>
      </c>
      <c r="D11973" s="1">
        <f>+'BD1'!D12029</f>
        <v>7.5</v>
      </c>
      <c r="E11973" s="1" t="str">
        <f>+'BD1'!E12029</f>
        <v>Jefe</v>
      </c>
      <c r="F11973" s="1" t="str">
        <f>+'BD1'!F12029</f>
        <v>Elaboración del diagnóstico y plan de finca de manejo a personas productoras (por productor)</v>
      </c>
      <c r="G11973" s="1" t="str">
        <f>+'BD1'!G12029</f>
        <v>Sustantiva</v>
      </c>
      <c r="H11973" s="1">
        <f>+'BD1'!H12029</f>
        <v>0.75792000000000004</v>
      </c>
    </row>
    <row r="11974" spans="1:8">
      <c r="A11974" s="1" t="str">
        <f>+'BD1'!A12030</f>
        <v>Pacífico Central</v>
      </c>
      <c r="B11974" s="1" t="str">
        <f>+'BD1'!B12030</f>
        <v>Paquera</v>
      </c>
      <c r="C11974" s="1" t="str">
        <f>+'BD1'!C12030</f>
        <v>Cristina González Ordoñez</v>
      </c>
      <c r="D11974" s="1">
        <f>+'BD1'!D12030</f>
        <v>7.5</v>
      </c>
      <c r="E11974" s="1" t="str">
        <f>+'BD1'!E12030</f>
        <v>Jefe</v>
      </c>
      <c r="F11974" s="1" t="str">
        <f>+'BD1'!F12030</f>
        <v>Asistencia técnica a personas productoras (individual): visitas a finca (por productor)</v>
      </c>
      <c r="G11974" s="1" t="str">
        <f>+'BD1'!G12030</f>
        <v>Sustantiva</v>
      </c>
      <c r="H11974" s="1">
        <f>+'BD1'!H12030</f>
        <v>1.3374999999999999</v>
      </c>
    </row>
    <row r="11975" spans="1:8">
      <c r="A11975" s="1" t="str">
        <f>+'BD1'!A12031</f>
        <v>Pacífico Central</v>
      </c>
      <c r="B11975" s="1" t="str">
        <f>+'BD1'!B12031</f>
        <v>Paquera</v>
      </c>
      <c r="C11975" s="1" t="str">
        <f>+'BD1'!C12031</f>
        <v>Cristina González Ordoñez</v>
      </c>
      <c r="D11975" s="1">
        <f>+'BD1'!D12031</f>
        <v>7.5</v>
      </c>
      <c r="E11975" s="1" t="str">
        <f>+'BD1'!E12031</f>
        <v>Jefe</v>
      </c>
      <c r="F11975" s="1" t="str">
        <f>+'BD1'!F12031</f>
        <v>Asistencia técnica a personas productoras (individual): atenciones virtuales y digitales (por productor)</v>
      </c>
      <c r="G11975" s="1" t="str">
        <f>+'BD1'!G12031</f>
        <v>Sustantiva</v>
      </c>
      <c r="H11975" s="1">
        <f>+'BD1'!H12031</f>
        <v>0.22292000000000001</v>
      </c>
    </row>
    <row r="11976" spans="1:8">
      <c r="A11976" s="1" t="str">
        <f>+'BD1'!A12032</f>
        <v>Pacífico Central</v>
      </c>
      <c r="B11976" s="1" t="str">
        <f>+'BD1'!B12032</f>
        <v>Paquera</v>
      </c>
      <c r="C11976" s="1" t="str">
        <f>+'BD1'!C12032</f>
        <v>Cristina González Ordoñez</v>
      </c>
      <c r="D11976" s="1">
        <f>+'BD1'!D12032</f>
        <v>7.5</v>
      </c>
      <c r="E11976" s="1" t="str">
        <f>+'BD1'!E12032</f>
        <v>Jefe</v>
      </c>
      <c r="F11976" s="1" t="str">
        <f>+'BD1'!F12032</f>
        <v>Asistencia técnica a personas productoras (grupal): día de campo (por día en el evento)</v>
      </c>
      <c r="G11976" s="1" t="str">
        <f>+'BD1'!G12032</f>
        <v>Sustantiva</v>
      </c>
      <c r="H11976" s="1">
        <f>+'BD1'!H12032</f>
        <v>6.42</v>
      </c>
    </row>
    <row r="11977" spans="1:8">
      <c r="A11977" s="1" t="str">
        <f>+'BD1'!A12033</f>
        <v>Pacífico Central</v>
      </c>
      <c r="B11977" s="1" t="str">
        <f>+'BD1'!B12033</f>
        <v>Paquera</v>
      </c>
      <c r="C11977" s="1" t="str">
        <f>+'BD1'!C12033</f>
        <v>Cristina González Ordoñez</v>
      </c>
      <c r="D11977" s="1">
        <f>+'BD1'!D12033</f>
        <v>7.5</v>
      </c>
      <c r="E11977" s="1" t="str">
        <f>+'BD1'!E12033</f>
        <v>Jefe</v>
      </c>
      <c r="F11977" s="1" t="str">
        <f>+'BD1'!F12033</f>
        <v>Asistencia técnica a personas productoras (grupal): demostración de métodos (por evento, se puede acumular si la demostración tarda más de un día)</v>
      </c>
      <c r="G11977" s="1" t="str">
        <f>+'BD1'!G12033</f>
        <v>Sustantiva</v>
      </c>
      <c r="H11977" s="1">
        <f>+'BD1'!H12033</f>
        <v>4.1016700000000004</v>
      </c>
    </row>
    <row r="11978" spans="1:8">
      <c r="A11978" s="1" t="str">
        <f>+'BD1'!A12034</f>
        <v>Pacífico Central</v>
      </c>
      <c r="B11978" s="1" t="str">
        <f>+'BD1'!B12034</f>
        <v>Paquera</v>
      </c>
      <c r="C11978" s="1" t="str">
        <f>+'BD1'!C12034</f>
        <v>Cristina González Ordoñez</v>
      </c>
      <c r="D11978" s="1">
        <f>+'BD1'!D12034</f>
        <v>7.5</v>
      </c>
      <c r="E11978" s="1" t="str">
        <f>+'BD1'!E12034</f>
        <v>Jefe</v>
      </c>
      <c r="F11978" s="1" t="str">
        <f>+'BD1'!F12034</f>
        <v>Asistencia técnica a personas productoras (grupal): taller (por taller)</v>
      </c>
      <c r="G11978" s="1" t="str">
        <f>+'BD1'!G12034</f>
        <v>Sustantiva</v>
      </c>
      <c r="H11978" s="1">
        <f>+'BD1'!H12034</f>
        <v>4.28</v>
      </c>
    </row>
    <row r="11979" spans="1:8">
      <c r="A11979" s="1" t="str">
        <f>+'BD1'!A12035</f>
        <v>Pacífico Central</v>
      </c>
      <c r="B11979" s="1" t="str">
        <f>+'BD1'!B12035</f>
        <v>Paquera</v>
      </c>
      <c r="C11979" s="1" t="str">
        <f>+'BD1'!C12035</f>
        <v>Cristina González Ordoñez</v>
      </c>
      <c r="D11979" s="1">
        <f>+'BD1'!D12035</f>
        <v>7.5</v>
      </c>
      <c r="E11979" s="1" t="str">
        <f>+'BD1'!E12035</f>
        <v>Jefe</v>
      </c>
      <c r="F11979" s="1" t="str">
        <f>+'BD1'!F12035</f>
        <v>Asistencia técnica a personas productoras (grupal): charlas (por día en el evento)</v>
      </c>
      <c r="G11979" s="1" t="str">
        <f>+'BD1'!G12035</f>
        <v>Sustantiva</v>
      </c>
      <c r="H11979" s="1">
        <f>+'BD1'!H12035</f>
        <v>1.96167</v>
      </c>
    </row>
    <row r="11980" spans="1:8">
      <c r="A11980" s="1" t="str">
        <f>+'BD1'!A12036</f>
        <v>Pacífico Central</v>
      </c>
      <c r="B11980" s="1" t="str">
        <f>+'BD1'!B12036</f>
        <v>Paquera</v>
      </c>
      <c r="C11980" s="1" t="str">
        <f>+'BD1'!C12036</f>
        <v>Cristina González Ordoñez</v>
      </c>
      <c r="D11980" s="1">
        <f>+'BD1'!D12036</f>
        <v>7.5</v>
      </c>
      <c r="E11980" s="1" t="str">
        <f>+'BD1'!E12036</f>
        <v>Jefe</v>
      </c>
      <c r="F11980" s="1" t="str">
        <f>+'BD1'!F12036</f>
        <v>Gestión en capacitaciones con instituciones públicas o privadas (solo gestión de coordinación por evento de capacitación)</v>
      </c>
      <c r="G11980" s="1" t="str">
        <f>+'BD1'!G12036</f>
        <v>Administrativa</v>
      </c>
      <c r="H11980" s="1">
        <f>+'BD1'!H12036</f>
        <v>0.62417</v>
      </c>
    </row>
    <row r="11981" spans="1:8">
      <c r="A11981" s="1" t="str">
        <f>+'BD1'!A12037</f>
        <v>Pacífico Central</v>
      </c>
      <c r="B11981" s="1" t="str">
        <f>+'BD1'!B12037</f>
        <v>Paquera</v>
      </c>
      <c r="C11981" s="1" t="str">
        <f>+'BD1'!C12037</f>
        <v>Cristina González Ordoñez</v>
      </c>
      <c r="D11981" s="1">
        <f>+'BD1'!D12037</f>
        <v>7.5</v>
      </c>
      <c r="E11981" s="1" t="str">
        <f>+'BD1'!E12037</f>
        <v>Jefe</v>
      </c>
      <c r="F11981" s="1" t="str">
        <f>+'BD1'!F12037</f>
        <v>Aplicación de la herramienta de medición del nivel de gestión empresarial y organizacional (por organización)</v>
      </c>
      <c r="G11981" s="1" t="str">
        <f>+'BD1'!G12037</f>
        <v>Sustantiva</v>
      </c>
      <c r="H11981" s="1">
        <f>+'BD1'!H12037</f>
        <v>3.21</v>
      </c>
    </row>
    <row r="11982" spans="1:8">
      <c r="A11982" s="1" t="str">
        <f>+'BD1'!A12038</f>
        <v>Pacífico Central</v>
      </c>
      <c r="B11982" s="1" t="str">
        <f>+'BD1'!B12038</f>
        <v>Paquera</v>
      </c>
      <c r="C11982" s="1" t="str">
        <f>+'BD1'!C12038</f>
        <v>Cristina González Ordoñez</v>
      </c>
      <c r="D11982" s="1">
        <f>+'BD1'!D12038</f>
        <v>7.5</v>
      </c>
      <c r="E11982" s="1" t="str">
        <f>+'BD1'!E12038</f>
        <v>Jefe</v>
      </c>
      <c r="F11982" s="1" t="str">
        <f>+'BD1'!F12038</f>
        <v>Elaboración y ejecución del plan de trabajo (por organización)</v>
      </c>
      <c r="G11982" s="1" t="str">
        <f>+'BD1'!G12038</f>
        <v>Sustantiva</v>
      </c>
      <c r="H11982" s="1">
        <f>+'BD1'!H12038</f>
        <v>2.14</v>
      </c>
    </row>
    <row r="11983" spans="1:8">
      <c r="A11983" s="1" t="str">
        <f>+'BD1'!A12039</f>
        <v>Pacífico Central</v>
      </c>
      <c r="B11983" s="1" t="str">
        <f>+'BD1'!B12039</f>
        <v>Paquera</v>
      </c>
      <c r="C11983" s="1" t="str">
        <f>+'BD1'!C12039</f>
        <v>Cristina González Ordoñez</v>
      </c>
      <c r="D11983" s="1">
        <f>+'BD1'!D12039</f>
        <v>7.5</v>
      </c>
      <c r="E11983" s="1" t="str">
        <f>+'BD1'!E12039</f>
        <v>Jefe</v>
      </c>
      <c r="F11983" s="1" t="str">
        <f>+'BD1'!F12039</f>
        <v>Visitas de seguimiento al plan de trabajo (por visita por organización)</v>
      </c>
      <c r="G11983" s="1" t="str">
        <f>+'BD1'!G12039</f>
        <v>Sustantiva</v>
      </c>
      <c r="H11983" s="1">
        <f>+'BD1'!H12039</f>
        <v>2.31833</v>
      </c>
    </row>
    <row r="11984" spans="1:8">
      <c r="A11984" s="1" t="str">
        <f>+'BD1'!A12040</f>
        <v>Pacífico Central</v>
      </c>
      <c r="B11984" s="1" t="str">
        <f>+'BD1'!B12040</f>
        <v>Paquera</v>
      </c>
      <c r="C11984" s="1" t="str">
        <f>+'BD1'!C12040</f>
        <v>Cristina González Ordoñez</v>
      </c>
      <c r="D11984" s="1">
        <f>+'BD1'!D12040</f>
        <v>7.5</v>
      </c>
      <c r="E11984" s="1" t="str">
        <f>+'BD1'!E12040</f>
        <v>Jefe</v>
      </c>
      <c r="F11984" s="1" t="str">
        <f>+'BD1'!F12040</f>
        <v>Reporte del plan de trabajo anual (por reporte por organización)</v>
      </c>
      <c r="G11984" s="1" t="str">
        <f>+'BD1'!G12040</f>
        <v>Sustantiva</v>
      </c>
      <c r="H11984" s="1">
        <f>+'BD1'!H12040</f>
        <v>2.14</v>
      </c>
    </row>
    <row r="11985" spans="1:8">
      <c r="A11985" s="1" t="str">
        <f>+'BD1'!A12041</f>
        <v>Pacífico Central</v>
      </c>
      <c r="B11985" s="1" t="str">
        <f>+'BD1'!B12041</f>
        <v>Paquera</v>
      </c>
      <c r="C11985" s="1" t="str">
        <f>+'BD1'!C12041</f>
        <v>Cristina González Ordoñez</v>
      </c>
      <c r="D11985" s="1">
        <f>+'BD1'!D12041</f>
        <v>7.5</v>
      </c>
      <c r="E11985" s="1" t="str">
        <f>+'BD1'!E12041</f>
        <v>Jefe</v>
      </c>
      <c r="F11985" s="1" t="str">
        <f>+'BD1'!F12041</f>
        <v>NAMA (café): muestreo y toma de datos en finca (por productor)</v>
      </c>
      <c r="G11985" s="1" t="str">
        <f>+'BD1'!G12041</f>
        <v>Sustantiva</v>
      </c>
      <c r="H11985" s="1" t="str">
        <f>+'BD1'!H12041</f>
        <v>NA</v>
      </c>
    </row>
    <row r="11986" spans="1:8">
      <c r="A11986" s="1" t="str">
        <f>+'BD1'!A12042</f>
        <v>Pacífico Central</v>
      </c>
      <c r="B11986" s="1" t="str">
        <f>+'BD1'!B12042</f>
        <v>Paquera</v>
      </c>
      <c r="C11986" s="1" t="str">
        <f>+'BD1'!C12042</f>
        <v>Cristina González Ordoñez</v>
      </c>
      <c r="D11986" s="1">
        <f>+'BD1'!D12042</f>
        <v>7.5</v>
      </c>
      <c r="E11986" s="1" t="str">
        <f>+'BD1'!E12042</f>
        <v>Jefe</v>
      </c>
      <c r="F11986" s="1" t="str">
        <f>+'BD1'!F12042</f>
        <v>NAMA (café): inclusión de datos al SisDNEA (por productor)</v>
      </c>
      <c r="G11986" s="1" t="str">
        <f>+'BD1'!G12042</f>
        <v>Sustantiva</v>
      </c>
      <c r="H11986" s="1" t="str">
        <f>+'BD1'!H12042</f>
        <v>NA</v>
      </c>
    </row>
    <row r="11987" spans="1:8">
      <c r="A11987" s="1" t="str">
        <f>+'BD1'!A12043</f>
        <v>Pacífico Central</v>
      </c>
      <c r="B11987" s="1" t="str">
        <f>+'BD1'!B12043</f>
        <v>Paquera</v>
      </c>
      <c r="C11987" s="1" t="str">
        <f>+'BD1'!C12043</f>
        <v>Cristina González Ordoñez</v>
      </c>
      <c r="D11987" s="1">
        <f>+'BD1'!D12043</f>
        <v>7.5</v>
      </c>
      <c r="E11987" s="1" t="str">
        <f>+'BD1'!E12043</f>
        <v>Jefe</v>
      </c>
      <c r="F11987" s="1" t="str">
        <f>+'BD1'!F12043</f>
        <v>NAMA (café): entrega de constancia de verificación del MRV a la persona productora (por productor)</v>
      </c>
      <c r="G11987" s="1" t="str">
        <f>+'BD1'!G12043</f>
        <v>Sustantiva</v>
      </c>
      <c r="H11987" s="1" t="str">
        <f>+'BD1'!H12043</f>
        <v>NA</v>
      </c>
    </row>
    <row r="11988" spans="1:8">
      <c r="A11988" s="1" t="str">
        <f>+'BD1'!A12044</f>
        <v>Pacífico Central</v>
      </c>
      <c r="B11988" s="1" t="str">
        <f>+'BD1'!B12044</f>
        <v>Paquera</v>
      </c>
      <c r="C11988" s="1" t="str">
        <f>+'BD1'!C12044</f>
        <v>Cristina González Ordoñez</v>
      </c>
      <c r="D11988" s="1">
        <f>+'BD1'!D12044</f>
        <v>7.5</v>
      </c>
      <c r="E11988" s="1" t="str">
        <f>+'BD1'!E12044</f>
        <v>Jefe</v>
      </c>
      <c r="F11988" s="1" t="str">
        <f>+'BD1'!F12044</f>
        <v>NAMA (ganadería): muestreo y toma de datos en finca (por productor)</v>
      </c>
      <c r="G11988" s="1" t="str">
        <f>+'BD1'!G12044</f>
        <v>Sustantiva</v>
      </c>
      <c r="H11988" s="1">
        <f>+'BD1'!H12044</f>
        <v>3.21</v>
      </c>
    </row>
    <row r="11989" spans="1:8">
      <c r="A11989" s="1" t="str">
        <f>+'BD1'!A12045</f>
        <v>Pacífico Central</v>
      </c>
      <c r="B11989" s="1" t="str">
        <f>+'BD1'!B12045</f>
        <v>Paquera</v>
      </c>
      <c r="C11989" s="1" t="str">
        <f>+'BD1'!C12045</f>
        <v>Cristina González Ordoñez</v>
      </c>
      <c r="D11989" s="1">
        <f>+'BD1'!D12045</f>
        <v>7.5</v>
      </c>
      <c r="E11989" s="1" t="str">
        <f>+'BD1'!E12045</f>
        <v>Jefe</v>
      </c>
      <c r="F11989" s="1" t="str">
        <f>+'BD1'!F12045</f>
        <v>NAMA (ganadería): inclusión de datos al SisDNEA (por productor)</v>
      </c>
      <c r="G11989" s="1" t="str">
        <f>+'BD1'!G12045</f>
        <v>Sustantiva</v>
      </c>
      <c r="H11989" s="1">
        <f>+'BD1'!H12045</f>
        <v>1.2483299999999999</v>
      </c>
    </row>
    <row r="11990" spans="1:8">
      <c r="A11990" s="1" t="str">
        <f>+'BD1'!A12046</f>
        <v>Pacífico Central</v>
      </c>
      <c r="B11990" s="1" t="str">
        <f>+'BD1'!B12046</f>
        <v>Paquera</v>
      </c>
      <c r="C11990" s="1" t="str">
        <f>+'BD1'!C12046</f>
        <v>Cristina González Ordoñez</v>
      </c>
      <c r="D11990" s="1">
        <f>+'BD1'!D12046</f>
        <v>7.5</v>
      </c>
      <c r="E11990" s="1" t="str">
        <f>+'BD1'!E12046</f>
        <v>Jefe</v>
      </c>
      <c r="F11990" s="1" t="str">
        <f>+'BD1'!F12046</f>
        <v>NAMA (ganadería): entrega de constancia de verificación del MRV a la persona productora (por productor)</v>
      </c>
      <c r="G11990" s="1" t="str">
        <f>+'BD1'!G12046</f>
        <v>Sustantiva</v>
      </c>
      <c r="H11990" s="1">
        <f>+'BD1'!H12046</f>
        <v>0.26750000000000002</v>
      </c>
    </row>
    <row r="11991" spans="1:8">
      <c r="A11991" s="1" t="str">
        <f>+'BD1'!A12047</f>
        <v>Pacífico Central</v>
      </c>
      <c r="B11991" s="1" t="str">
        <f>+'BD1'!B12047</f>
        <v>Paquera</v>
      </c>
      <c r="C11991" s="1" t="str">
        <f>+'BD1'!C12047</f>
        <v>Cristina González Ordoñez</v>
      </c>
      <c r="D11991" s="1">
        <f>+'BD1'!D12047</f>
        <v>7.5</v>
      </c>
      <c r="E11991" s="1" t="str">
        <f>+'BD1'!E12047</f>
        <v>Jefe</v>
      </c>
      <c r="F11991" s="1" t="str">
        <f>+'BD1'!F12047</f>
        <v>Producción sostenible: elaboración de la herramienta Tu Modelo, en el SisDNEA (por productor)</v>
      </c>
      <c r="G11991" s="1" t="str">
        <f>+'BD1'!G12047</f>
        <v>Sustantiva</v>
      </c>
      <c r="H11991" s="1">
        <f>+'BD1'!H12047</f>
        <v>1.2483299999999999</v>
      </c>
    </row>
    <row r="11992" spans="1:8">
      <c r="A11992" s="1" t="str">
        <f>+'BD1'!A12048</f>
        <v>Pacífico Central</v>
      </c>
      <c r="B11992" s="1" t="str">
        <f>+'BD1'!B12048</f>
        <v>Paquera</v>
      </c>
      <c r="C11992" s="1" t="str">
        <f>+'BD1'!C12048</f>
        <v>Cristina González Ordoñez</v>
      </c>
      <c r="D11992" s="1">
        <f>+'BD1'!D12048</f>
        <v>7.5</v>
      </c>
      <c r="E11992" s="1" t="str">
        <f>+'BD1'!E12048</f>
        <v>Jefe</v>
      </c>
      <c r="F11992" s="1" t="str">
        <f>+'BD1'!F12048</f>
        <v>Producción sostenible: entregar certificado al productor e incluirlo en el expediente físico (por productor)</v>
      </c>
      <c r="G11992" s="1" t="str">
        <f>+'BD1'!G12048</f>
        <v>Sustantiva</v>
      </c>
      <c r="H11992" s="1">
        <f>+'BD1'!H12048</f>
        <v>0.26750000000000002</v>
      </c>
    </row>
    <row r="11993" spans="1:8">
      <c r="A11993" s="1" t="str">
        <f>+'BD1'!A12049</f>
        <v>Pacífico Central</v>
      </c>
      <c r="B11993" s="1" t="str">
        <f>+'BD1'!B12049</f>
        <v>Paquera</v>
      </c>
      <c r="C11993" s="1" t="str">
        <f>+'BD1'!C12049</f>
        <v>Cristina González Ordoñez</v>
      </c>
      <c r="D11993" s="1">
        <f>+'BD1'!D12049</f>
        <v>7.5</v>
      </c>
      <c r="E11993" s="1" t="str">
        <f>+'BD1'!E12049</f>
        <v>Jefe</v>
      </c>
      <c r="F11993" s="1" t="str">
        <f>+'BD1'!F12049</f>
        <v>RBAyP y RBAO: divulgación del programa de incentivos (por acción de divulgación)</v>
      </c>
      <c r="G11993" s="1" t="str">
        <f>+'BD1'!G12049</f>
        <v>Sustantiva</v>
      </c>
      <c r="H11993" s="1" t="str">
        <f>+'BD1'!H12049</f>
        <v>NA</v>
      </c>
    </row>
    <row r="11994" spans="1:8">
      <c r="A11994" s="1" t="str">
        <f>+'BD1'!A12050</f>
        <v>Pacífico Central</v>
      </c>
      <c r="B11994" s="1" t="str">
        <f>+'BD1'!B12050</f>
        <v>Paquera</v>
      </c>
      <c r="C11994" s="1" t="str">
        <f>+'BD1'!C12050</f>
        <v>Cristina González Ordoñez</v>
      </c>
      <c r="D11994" s="1">
        <f>+'BD1'!D12050</f>
        <v>7.5</v>
      </c>
      <c r="E11994" s="1" t="str">
        <f>+'BD1'!E12050</f>
        <v>Jefe</v>
      </c>
      <c r="F11994" s="1" t="str">
        <f>+'BD1'!F12050</f>
        <v>RBAyP y RBAO: completar formularios para recibir incentivos económicos (por productor)</v>
      </c>
      <c r="G11994" s="1" t="str">
        <f>+'BD1'!G12050</f>
        <v>Sustantiva</v>
      </c>
      <c r="H11994" s="1" t="str">
        <f>+'BD1'!H12050</f>
        <v>NA</v>
      </c>
    </row>
    <row r="11995" spans="1:8">
      <c r="A11995" s="1" t="str">
        <f>+'BD1'!A12051</f>
        <v>Pacífico Central</v>
      </c>
      <c r="B11995" s="1" t="str">
        <f>+'BD1'!B12051</f>
        <v>Paquera</v>
      </c>
      <c r="C11995" s="1" t="str">
        <f>+'BD1'!C12051</f>
        <v>Cristina González Ordoñez</v>
      </c>
      <c r="D11995" s="1">
        <f>+'BD1'!D12051</f>
        <v>7.5</v>
      </c>
      <c r="E11995" s="1" t="str">
        <f>+'BD1'!E12051</f>
        <v>Jefe</v>
      </c>
      <c r="F11995" s="1" t="str">
        <f>+'BD1'!F12051</f>
        <v>RBAyP y RBAO: revisión de las solicitudes del programa de incentivos económicos (por productor)</v>
      </c>
      <c r="G11995" s="1" t="str">
        <f>+'BD1'!G12051</f>
        <v>Sustantiva</v>
      </c>
      <c r="H11995" s="1" t="str">
        <f>+'BD1'!H12051</f>
        <v>NA</v>
      </c>
    </row>
    <row r="11996" spans="1:8">
      <c r="A11996" s="1" t="str">
        <f>+'BD1'!A12052</f>
        <v>Pacífico Central</v>
      </c>
      <c r="B11996" s="1" t="str">
        <f>+'BD1'!B12052</f>
        <v>Paquera</v>
      </c>
      <c r="C11996" s="1" t="str">
        <f>+'BD1'!C12052</f>
        <v>Cristina González Ordoñez</v>
      </c>
      <c r="D11996" s="1">
        <f>+'BD1'!D12052</f>
        <v>7.5</v>
      </c>
      <c r="E11996" s="1" t="str">
        <f>+'BD1'!E12052</f>
        <v>Jefe</v>
      </c>
      <c r="F11996" s="1" t="str">
        <f>+'BD1'!F12052</f>
        <v>RBAyP y RBAO: visita a finca para verificación (por visita por productor)</v>
      </c>
      <c r="G11996" s="1" t="str">
        <f>+'BD1'!G12052</f>
        <v>Sustantiva</v>
      </c>
      <c r="H11996" s="1" t="str">
        <f>+'BD1'!H12052</f>
        <v>NA</v>
      </c>
    </row>
    <row r="11997" spans="1:8">
      <c r="A11997" s="1" t="str">
        <f>+'BD1'!A12053</f>
        <v>Pacífico Central</v>
      </c>
      <c r="B11997" s="1" t="str">
        <f>+'BD1'!B12053</f>
        <v>Paquera</v>
      </c>
      <c r="C11997" s="1" t="str">
        <f>+'BD1'!C12053</f>
        <v>Cristina González Ordoñez</v>
      </c>
      <c r="D11997" s="1">
        <f>+'BD1'!D12053</f>
        <v>7.5</v>
      </c>
      <c r="E11997" s="1" t="str">
        <f>+'BD1'!E12053</f>
        <v>Jefe</v>
      </c>
      <c r="F11997" s="1" t="str">
        <f>+'BD1'!F12053</f>
        <v>Productores ocasionales: asistencia técnica individual (por productor)</v>
      </c>
      <c r="G11997" s="1" t="str">
        <f>+'BD1'!G12053</f>
        <v>Sustantiva</v>
      </c>
      <c r="H11997" s="1">
        <f>+'BD1'!H12053</f>
        <v>1.07</v>
      </c>
    </row>
    <row r="11998" spans="1:8">
      <c r="A11998" s="1" t="str">
        <f>+'BD1'!A12054</f>
        <v>Pacífico Central</v>
      </c>
      <c r="B11998" s="1" t="str">
        <f>+'BD1'!B12054</f>
        <v>Paquera</v>
      </c>
      <c r="C11998" s="1" t="str">
        <f>+'BD1'!C12054</f>
        <v>Cristina González Ordoñez</v>
      </c>
      <c r="D11998" s="1">
        <f>+'BD1'!D12054</f>
        <v>7.5</v>
      </c>
      <c r="E11998" s="1" t="str">
        <f>+'BD1'!E12054</f>
        <v>Jefe</v>
      </c>
      <c r="F11998" s="1" t="str">
        <f>+'BD1'!F12054</f>
        <v>Productores ocasionales: asistencia técnica grupal (por asistencia a grupo)</v>
      </c>
      <c r="G11998" s="1" t="str">
        <f>+'BD1'!G12054</f>
        <v>Sustantiva</v>
      </c>
      <c r="H11998" s="1">
        <f>+'BD1'!H12054</f>
        <v>6.42</v>
      </c>
    </row>
    <row r="11999" spans="1:8">
      <c r="A11999" s="1" t="str">
        <f>+'BD1'!A12055</f>
        <v>Pacífico Central</v>
      </c>
      <c r="B11999" s="1" t="str">
        <f>+'BD1'!B12055</f>
        <v>Paquera</v>
      </c>
      <c r="C11999" s="1" t="str">
        <f>+'BD1'!C12055</f>
        <v>Cristina González Ordoñez</v>
      </c>
      <c r="D11999" s="1">
        <f>+'BD1'!D12055</f>
        <v>7.5</v>
      </c>
      <c r="E11999" s="1" t="str">
        <f>+'BD1'!E12055</f>
        <v>Jefe</v>
      </c>
      <c r="F11999" s="1" t="str">
        <f>+'BD1'!F12055</f>
        <v>Productores ocasionales: servicios de extensión de información digitales y virtuales (por productor)</v>
      </c>
      <c r="G11999" s="1" t="str">
        <f>+'BD1'!G12055</f>
        <v>Sustantiva</v>
      </c>
      <c r="H11999" s="1">
        <f>+'BD1'!H12055</f>
        <v>0.59443999999999997</v>
      </c>
    </row>
    <row r="12000" spans="1:8">
      <c r="A12000" s="1" t="str">
        <f>+'BD1'!A12056</f>
        <v>Pacífico Central</v>
      </c>
      <c r="B12000" s="1" t="str">
        <f>+'BD1'!B12056</f>
        <v>Paquera</v>
      </c>
      <c r="C12000" s="1" t="str">
        <f>+'BD1'!C12056</f>
        <v>Cristina González Ordoñez</v>
      </c>
      <c r="D12000" s="1">
        <f>+'BD1'!D12056</f>
        <v>7.5</v>
      </c>
      <c r="E12000" s="1" t="str">
        <f>+'BD1'!E12056</f>
        <v>Jefe</v>
      </c>
      <c r="F12000" s="1" t="str">
        <f>+'BD1'!F12056</f>
        <v>Proyectos financiados con fondos públicos y transferencia MAG: apoyo en la formulación de proyectos de personas productoras (acumulado efectivo por proyecto)</v>
      </c>
      <c r="G12000" s="1" t="str">
        <f>+'BD1'!G12056</f>
        <v>Sustantiva</v>
      </c>
      <c r="H12000" s="1">
        <f>+'BD1'!H12056</f>
        <v>11.41333</v>
      </c>
    </row>
    <row r="12001" spans="1:8">
      <c r="A12001" s="1" t="str">
        <f>+'BD1'!A12057</f>
        <v>Pacífico Central</v>
      </c>
      <c r="B12001" s="1" t="str">
        <f>+'BD1'!B12057</f>
        <v>Paquera</v>
      </c>
      <c r="C12001" s="1" t="str">
        <f>+'BD1'!C12057</f>
        <v>Cristina González Ordoñez</v>
      </c>
      <c r="D12001" s="1">
        <f>+'BD1'!D12057</f>
        <v>7.5</v>
      </c>
      <c r="E12001" s="1" t="str">
        <f>+'BD1'!E12057</f>
        <v>Jefe</v>
      </c>
      <c r="F12001" s="1" t="str">
        <f>+'BD1'!F12057</f>
        <v>Proyectos financiados con fondos públicos y transferencia MAG: apoyo en la formulación de proyectos de organizaciones (acumulado efectivo por proyecto)</v>
      </c>
      <c r="G12001" s="1" t="str">
        <f>+'BD1'!G12057</f>
        <v>Sustantiva</v>
      </c>
      <c r="H12001" s="1">
        <f>+'BD1'!H12057</f>
        <v>22.82667</v>
      </c>
    </row>
    <row r="12002" spans="1:8">
      <c r="A12002" s="1" t="str">
        <f>+'BD1'!A12058</f>
        <v>Pacífico Central</v>
      </c>
      <c r="B12002" s="1" t="str">
        <f>+'BD1'!B12058</f>
        <v>Paquera</v>
      </c>
      <c r="C12002" s="1" t="str">
        <f>+'BD1'!C12058</f>
        <v>Cristina González Ordoñez</v>
      </c>
      <c r="D12002" s="1">
        <f>+'BD1'!D12058</f>
        <v>7.5</v>
      </c>
      <c r="E12002" s="1" t="str">
        <f>+'BD1'!E12058</f>
        <v>Jefe</v>
      </c>
      <c r="F12002" s="1" t="str">
        <f>+'BD1'!F12058</f>
        <v>Proyectos financiados con fondos públicos: seguimiento técnico (por visita a proyecto)</v>
      </c>
      <c r="G12002" s="1" t="str">
        <f>+'BD1'!G12058</f>
        <v>Sustantiva</v>
      </c>
      <c r="H12002" s="1">
        <f>+'BD1'!H12058</f>
        <v>1.605</v>
      </c>
    </row>
    <row r="12003" spans="1:8">
      <c r="A12003" s="1" t="str">
        <f>+'BD1'!A12059</f>
        <v>Pacífico Central</v>
      </c>
      <c r="B12003" s="1" t="str">
        <f>+'BD1'!B12059</f>
        <v>Paquera</v>
      </c>
      <c r="C12003" s="1" t="str">
        <f>+'BD1'!C12059</f>
        <v>Cristina González Ordoñez</v>
      </c>
      <c r="D12003" s="1">
        <f>+'BD1'!D12059</f>
        <v>7.5</v>
      </c>
      <c r="E12003" s="1" t="str">
        <f>+'BD1'!E12059</f>
        <v>Jefe</v>
      </c>
      <c r="F12003" s="1" t="str">
        <f>+'BD1'!F12059</f>
        <v>Elaboración de informes trimestrales, semestrales y anuales PAO (por informe)</v>
      </c>
      <c r="G12003" s="1" t="str">
        <f>+'BD1'!G12059</f>
        <v>Administrativa</v>
      </c>
      <c r="H12003" s="1">
        <f>+'BD1'!H12059</f>
        <v>12.84</v>
      </c>
    </row>
    <row r="12004" spans="1:8">
      <c r="A12004" s="1" t="str">
        <f>+'BD1'!A12060</f>
        <v>Pacífico Central</v>
      </c>
      <c r="B12004" s="1" t="str">
        <f>+'BD1'!B12060</f>
        <v>Paquera</v>
      </c>
      <c r="C12004" s="1" t="str">
        <f>+'BD1'!C12060</f>
        <v>Cristina González Ordoñez</v>
      </c>
      <c r="D12004" s="1">
        <f>+'BD1'!D12060</f>
        <v>7.5</v>
      </c>
      <c r="E12004" s="1" t="str">
        <f>+'BD1'!E12060</f>
        <v>Jefe</v>
      </c>
      <c r="F12004" s="1" t="str">
        <f>+'BD1'!F12060</f>
        <v>Seguimiento a los PAO de los funcionarios a su cargo (por funcionario)</v>
      </c>
      <c r="G12004" s="1" t="str">
        <f>+'BD1'!G12060</f>
        <v>Administrativa</v>
      </c>
      <c r="H12004" s="1">
        <f>+'BD1'!H12060</f>
        <v>12.84</v>
      </c>
    </row>
    <row r="12005" spans="1:8">
      <c r="A12005" s="1" t="str">
        <f>+'BD1'!A12061</f>
        <v>Pacífico Central</v>
      </c>
      <c r="B12005" s="1" t="str">
        <f>+'BD1'!B12061</f>
        <v>Paquera</v>
      </c>
      <c r="C12005" s="1" t="str">
        <f>+'BD1'!C12061</f>
        <v>Cristina González Ordoñez</v>
      </c>
      <c r="D12005" s="1">
        <f>+'BD1'!D12061</f>
        <v>7.5</v>
      </c>
      <c r="E12005" s="1" t="str">
        <f>+'BD1'!E12061</f>
        <v>Jefe</v>
      </c>
      <c r="F12005" s="1" t="str">
        <f>+'BD1'!F12061</f>
        <v>Inscripción y actualización de PYMPA (por productor)</v>
      </c>
      <c r="G12005" s="1" t="str">
        <f>+'BD1'!G12061</f>
        <v>Sustantiva</v>
      </c>
      <c r="H12005" s="1">
        <f>+'BD1'!H12061</f>
        <v>0.62417</v>
      </c>
    </row>
    <row r="12006" spans="1:8">
      <c r="A12006" s="1" t="str">
        <f>+'BD1'!A12062</f>
        <v>Pacífico Central</v>
      </c>
      <c r="B12006" s="1" t="str">
        <f>+'BD1'!B12062</f>
        <v>Paquera</v>
      </c>
      <c r="C12006" s="1" t="str">
        <f>+'BD1'!C12062</f>
        <v>Cristina González Ordoñez</v>
      </c>
      <c r="D12006" s="1">
        <f>+'BD1'!D12062</f>
        <v>7.5</v>
      </c>
      <c r="E12006" s="1" t="str">
        <f>+'BD1'!E12062</f>
        <v>Jefe</v>
      </c>
      <c r="F12006" s="1" t="str">
        <f>+'BD1'!F12062</f>
        <v>Certificaciones para la Declaración de Bienes Inmuebles ante las municipalidades (por trámite)</v>
      </c>
      <c r="G12006" s="1" t="str">
        <f>+'BD1'!G12062</f>
        <v>Sustantiva</v>
      </c>
      <c r="H12006" s="1" t="str">
        <f>+'BD1'!H12062</f>
        <v>NA</v>
      </c>
    </row>
    <row r="12007" spans="1:8">
      <c r="A12007" s="1" t="str">
        <f>+'BD1'!A12063</f>
        <v>Pacífico Central</v>
      </c>
      <c r="B12007" s="1" t="str">
        <f>+'BD1'!B12063</f>
        <v>Paquera</v>
      </c>
      <c r="C12007" s="1" t="str">
        <f>+'BD1'!C12063</f>
        <v>Cristina González Ordoñez</v>
      </c>
      <c r="D12007" s="1">
        <f>+'BD1'!D12063</f>
        <v>7.5</v>
      </c>
      <c r="E12007" s="1" t="str">
        <f>+'BD1'!E12063</f>
        <v>Jefe</v>
      </c>
      <c r="F12007" s="1" t="str">
        <f>+'BD1'!F12063</f>
        <v>Participación en reuniones EREA (por reunión)</v>
      </c>
      <c r="G12007" s="1" t="str">
        <f>+'BD1'!G12063</f>
        <v>Administrativa</v>
      </c>
      <c r="H12007" s="1" t="str">
        <f>+'BD1'!H12063</f>
        <v>NA</v>
      </c>
    </row>
    <row r="12008" spans="1:8">
      <c r="A12008" s="1" t="str">
        <f>+'BD1'!A12064</f>
        <v>Pacífico Central</v>
      </c>
      <c r="B12008" s="1" t="str">
        <f>+'BD1'!B12064</f>
        <v>Paquera</v>
      </c>
      <c r="C12008" s="1" t="str">
        <f>+'BD1'!C12064</f>
        <v>Cristina González Ordoñez</v>
      </c>
      <c r="D12008" s="1">
        <f>+'BD1'!D12064</f>
        <v>7.5</v>
      </c>
      <c r="E12008" s="1" t="str">
        <f>+'BD1'!E12064</f>
        <v>Jefe</v>
      </c>
      <c r="F12008" s="1" t="str">
        <f>+'BD1'!F12064</f>
        <v>Participación en grupos técnicos o comisiones (por reunión)</v>
      </c>
      <c r="G12008" s="1" t="str">
        <f>+'BD1'!G12064</f>
        <v>Sustantiva</v>
      </c>
      <c r="H12008" s="1" t="str">
        <f>+'BD1'!H12064</f>
        <v>NA</v>
      </c>
    </row>
    <row r="12009" spans="1:8">
      <c r="A12009" s="1" t="str">
        <f>+'BD1'!A12065</f>
        <v>Pacífico Central</v>
      </c>
      <c r="B12009" s="1" t="str">
        <f>+'BD1'!B12065</f>
        <v>Paquera</v>
      </c>
      <c r="C12009" s="1" t="str">
        <f>+'BD1'!C12065</f>
        <v>Cristina González Ordoñez</v>
      </c>
      <c r="D12009" s="1">
        <f>+'BD1'!D12065</f>
        <v>7.5</v>
      </c>
      <c r="E12009" s="1" t="str">
        <f>+'BD1'!E12065</f>
        <v>Jefe</v>
      </c>
      <c r="F12009" s="1" t="str">
        <f>+'BD1'!F12065</f>
        <v>Participación en capacitaciones técnicas (por capacitación)</v>
      </c>
      <c r="G12009" s="1" t="str">
        <f>+'BD1'!G12065</f>
        <v>Administrativa</v>
      </c>
      <c r="H12009" s="1">
        <f>+'BD1'!H12065</f>
        <v>7.49</v>
      </c>
    </row>
    <row r="12010" spans="1:8">
      <c r="A12010" s="1" t="str">
        <f>+'BD1'!A12066</f>
        <v>Pacífico Central</v>
      </c>
      <c r="B12010" s="1" t="str">
        <f>+'BD1'!B12066</f>
        <v>Paquera</v>
      </c>
      <c r="C12010" s="1" t="str">
        <f>+'BD1'!C12066</f>
        <v>Cristina González Ordoñez</v>
      </c>
      <c r="D12010" s="1">
        <f>+'BD1'!D12066</f>
        <v>7.5</v>
      </c>
      <c r="E12010" s="1" t="str">
        <f>+'BD1'!E12066</f>
        <v>Jefe</v>
      </c>
      <c r="F12010" s="1" t="str">
        <f>+'BD1'!F12066</f>
        <v xml:space="preserve">Participación en charlas y sesiones técnicas, de trabajo y de actualización de conocimiento (por evento) </v>
      </c>
      <c r="G12010" s="1" t="str">
        <f>+'BD1'!G12066</f>
        <v>Administrativa</v>
      </c>
      <c r="H12010" s="1">
        <f>+'BD1'!H12066</f>
        <v>6.0633299999999997</v>
      </c>
    </row>
    <row r="12011" spans="1:8">
      <c r="A12011" s="1" t="str">
        <f>+'BD1'!A12067</f>
        <v>Pacífico Central</v>
      </c>
      <c r="B12011" s="1" t="str">
        <f>+'BD1'!B12067</f>
        <v>Paquera</v>
      </c>
      <c r="C12011" s="1" t="str">
        <f>+'BD1'!C12067</f>
        <v>Cristina González Ordoñez</v>
      </c>
      <c r="D12011" s="1">
        <f>+'BD1'!D12067</f>
        <v>7.5</v>
      </c>
      <c r="E12011" s="1" t="str">
        <f>+'BD1'!E12067</f>
        <v>Jefe</v>
      </c>
      <c r="F12011" s="1" t="str">
        <f>+'BD1'!F12067</f>
        <v>Aplicación de censos y apoyo en sondeo de precios de insumos agropecuarios (por censo o sondeo)</v>
      </c>
      <c r="G12011" s="1" t="str">
        <f>+'BD1'!G12067</f>
        <v>Sustantiva</v>
      </c>
      <c r="H12011" s="1">
        <f>+'BD1'!H12067</f>
        <v>1.605</v>
      </c>
    </row>
    <row r="12012" spans="1:8">
      <c r="A12012" s="1" t="str">
        <f>+'BD1'!A12068</f>
        <v>Pacífico Central</v>
      </c>
      <c r="B12012" s="1" t="str">
        <f>+'BD1'!B12068</f>
        <v>Paquera</v>
      </c>
      <c r="C12012" s="1" t="str">
        <f>+'BD1'!C12068</f>
        <v>Cristina González Ordoñez</v>
      </c>
      <c r="D12012" s="1">
        <f>+'BD1'!D12068</f>
        <v>7.5</v>
      </c>
      <c r="E12012" s="1" t="str">
        <f>+'BD1'!E12068</f>
        <v>Jefe</v>
      </c>
      <c r="F12012" s="1" t="str">
        <f>+'BD1'!F12068</f>
        <v>Coordinación de acciones entre dependencias del MAG (por acción de cordinación)</v>
      </c>
      <c r="G12012" s="1" t="str">
        <f>+'BD1'!G12068</f>
        <v>Administrativa</v>
      </c>
      <c r="H12012" s="1">
        <f>+'BD1'!H12068</f>
        <v>1.605</v>
      </c>
    </row>
    <row r="12013" spans="1:8">
      <c r="A12013" s="1" t="str">
        <f>+'BD1'!A12069</f>
        <v>Pacífico Central</v>
      </c>
      <c r="B12013" s="1" t="str">
        <f>+'BD1'!B12069</f>
        <v>Paquera</v>
      </c>
      <c r="C12013" s="1" t="str">
        <f>+'BD1'!C12069</f>
        <v>Cristina González Ordoñez</v>
      </c>
      <c r="D12013" s="1">
        <f>+'BD1'!D12069</f>
        <v>7.5</v>
      </c>
      <c r="E12013" s="1" t="str">
        <f>+'BD1'!E12069</f>
        <v>Jefe</v>
      </c>
      <c r="F12013" s="1" t="str">
        <f>+'BD1'!F12069</f>
        <v>Otorgamiento de permisos para quemas agropecuarias (por trámite)</v>
      </c>
      <c r="G12013" s="1" t="str">
        <f>+'BD1'!G12069</f>
        <v>Sustantiva</v>
      </c>
      <c r="H12013" s="1">
        <f>+'BD1'!H12069</f>
        <v>4.8150000000000004</v>
      </c>
    </row>
    <row r="12014" spans="1:8">
      <c r="A12014" s="1" t="str">
        <f>+'BD1'!A12070</f>
        <v>Pacífico Central</v>
      </c>
      <c r="B12014" s="1" t="str">
        <f>+'BD1'!B12070</f>
        <v>Paquera</v>
      </c>
      <c r="C12014" s="1" t="str">
        <f>+'BD1'!C12070</f>
        <v>Cristina González Ordoñez</v>
      </c>
      <c r="D12014" s="1">
        <f>+'BD1'!D12070</f>
        <v>7.5</v>
      </c>
      <c r="E12014" s="1" t="str">
        <f>+'BD1'!E12070</f>
        <v>Jefe</v>
      </c>
      <c r="F12014" s="1" t="str">
        <f>+'BD1'!F12070</f>
        <v>Elaboración de Autoevaluación en Control Interno (acumulado efectivo por aplicación de la autoevaluación)</v>
      </c>
      <c r="G12014" s="1" t="str">
        <f>+'BD1'!G12070</f>
        <v>Administrativa</v>
      </c>
      <c r="H12014" s="1">
        <f>+'BD1'!H12070</f>
        <v>2.31833</v>
      </c>
    </row>
    <row r="12015" spans="1:8">
      <c r="A12015" s="1" t="str">
        <f>+'BD1'!A12071</f>
        <v>Pacífico Central</v>
      </c>
      <c r="B12015" s="1" t="str">
        <f>+'BD1'!B12071</f>
        <v>Paquera</v>
      </c>
      <c r="C12015" s="1" t="str">
        <f>+'BD1'!C12071</f>
        <v>Cristina González Ordoñez</v>
      </c>
      <c r="D12015" s="1">
        <f>+'BD1'!D12071</f>
        <v>7.5</v>
      </c>
      <c r="E12015" s="1" t="str">
        <f>+'BD1'!E12071</f>
        <v>Jefe</v>
      </c>
      <c r="F12015" s="1" t="str">
        <f>+'BD1'!F12071</f>
        <v>Determinación y evaluación de riesgos en SEVRIMAG (acumulado efectivo por aplicación del SEVRIMAG)</v>
      </c>
      <c r="G12015" s="1" t="str">
        <f>+'BD1'!G12071</f>
        <v>Administrativa</v>
      </c>
      <c r="H12015" s="1">
        <f>+'BD1'!H12071</f>
        <v>4.28</v>
      </c>
    </row>
    <row r="12016" spans="1:8">
      <c r="A12016" s="1" t="str">
        <f>+'BD1'!A12072</f>
        <v>Pacífico Central</v>
      </c>
      <c r="B12016" s="1" t="str">
        <f>+'BD1'!B12072</f>
        <v>Paquera</v>
      </c>
      <c r="C12016" s="1" t="str">
        <f>+'BD1'!C12072</f>
        <v>Cristina González Ordoñez</v>
      </c>
      <c r="D12016" s="1">
        <f>+'BD1'!D12072</f>
        <v>7.5</v>
      </c>
      <c r="E12016" s="1" t="str">
        <f>+'BD1'!E12072</f>
        <v>Jefe</v>
      </c>
      <c r="F12016" s="1" t="str">
        <f>+'BD1'!F12072</f>
        <v>Seguimiento a plan de mitigación de riesgos en SEVRIMAG (acumulado efectivo por seguimiento)</v>
      </c>
      <c r="G12016" s="1" t="str">
        <f>+'BD1'!G12072</f>
        <v>Administrativa</v>
      </c>
      <c r="H12016" s="1">
        <f>+'BD1'!H12072</f>
        <v>6.42</v>
      </c>
    </row>
    <row r="12017" spans="1:8">
      <c r="A12017" s="1" t="str">
        <f>+'BD1'!A12073</f>
        <v>Pacífico Central</v>
      </c>
      <c r="B12017" s="1" t="str">
        <f>+'BD1'!B12073</f>
        <v>Paquera</v>
      </c>
      <c r="C12017" s="1" t="str">
        <f>+'BD1'!C12073</f>
        <v>Cristina González Ordoñez</v>
      </c>
      <c r="D12017" s="1">
        <f>+'BD1'!D12073</f>
        <v>7.5</v>
      </c>
      <c r="E12017" s="1" t="str">
        <f>+'BD1'!E12073</f>
        <v>Jefe</v>
      </c>
      <c r="F12017" s="1" t="str">
        <f>+'BD1'!F12073</f>
        <v>Seguimiento a plan de mejora de la Autoevaluación en Control Interno (acumulado efectivo por seguimiento)</v>
      </c>
      <c r="G12017" s="1" t="str">
        <f>+'BD1'!G12073</f>
        <v>Administrativa</v>
      </c>
      <c r="H12017" s="1">
        <f>+'BD1'!H12073</f>
        <v>1.15917</v>
      </c>
    </row>
    <row r="12018" spans="1:8">
      <c r="A12018" s="1" t="str">
        <f>+'BD1'!A12074</f>
        <v>Pacífico Central</v>
      </c>
      <c r="B12018" s="1" t="str">
        <f>+'BD1'!B12074</f>
        <v>Paquera</v>
      </c>
      <c r="C12018" s="1" t="str">
        <f>+'BD1'!C12074</f>
        <v>Cristina González Ordoñez</v>
      </c>
      <c r="D12018" s="1">
        <f>+'BD1'!D12074</f>
        <v>7.5</v>
      </c>
      <c r="E12018" s="1" t="str">
        <f>+'BD1'!E12074</f>
        <v>Jefe</v>
      </c>
      <c r="F12018" s="1" t="str">
        <f>+'BD1'!F12074</f>
        <v>Reuniones de personal AEA (por reunión)</v>
      </c>
      <c r="G12018" s="1" t="str">
        <f>+'BD1'!G12074</f>
        <v>Administrativa</v>
      </c>
      <c r="H12018" s="1">
        <f>+'BD1'!H12074</f>
        <v>1.15917</v>
      </c>
    </row>
    <row r="12019" spans="1:8">
      <c r="A12019" s="1" t="str">
        <f>+'BD1'!A12075</f>
        <v>Pacífico Central</v>
      </c>
      <c r="B12019" s="1" t="str">
        <f>+'BD1'!B12075</f>
        <v>Paquera</v>
      </c>
      <c r="C12019" s="1" t="str">
        <f>+'BD1'!C12075</f>
        <v>Cristina González Ordoñez</v>
      </c>
      <c r="D12019" s="1">
        <f>+'BD1'!D12075</f>
        <v>7.5</v>
      </c>
      <c r="E12019" s="1" t="str">
        <f>+'BD1'!E12075</f>
        <v>Jefe</v>
      </c>
      <c r="F12019" s="1" t="str">
        <f>+'BD1'!F12075</f>
        <v>Actualización del sistema de gestión documental y archivo (tiempo efectivo por día)</v>
      </c>
      <c r="G12019" s="1" t="str">
        <f>+'BD1'!G12075</f>
        <v>Administrativa</v>
      </c>
      <c r="H12019" s="1">
        <f>+'BD1'!H12075</f>
        <v>0.59443999999999997</v>
      </c>
    </row>
    <row r="12020" spans="1:8">
      <c r="A12020" s="1" t="str">
        <f>+'BD1'!A12076</f>
        <v>Pacífico Central</v>
      </c>
      <c r="B12020" s="1" t="str">
        <f>+'BD1'!B12076</f>
        <v>Paquera</v>
      </c>
      <c r="C12020" s="1" t="str">
        <f>+'BD1'!C12076</f>
        <v>Cristina González Ordoñez</v>
      </c>
      <c r="D12020" s="1">
        <f>+'BD1'!D12076</f>
        <v>7.5</v>
      </c>
      <c r="E12020" s="1" t="str">
        <f>+'BD1'!E12076</f>
        <v>Jefe</v>
      </c>
      <c r="F12020" s="1" t="str">
        <f>+'BD1'!F12076</f>
        <v>Actualización del sistema SisDNEA (por productor)</v>
      </c>
      <c r="G12020" s="1" t="str">
        <f>+'BD1'!G12076</f>
        <v>Administrativa</v>
      </c>
      <c r="H12020" s="1">
        <f>+'BD1'!H12076</f>
        <v>0.37153000000000003</v>
      </c>
    </row>
    <row r="12021" spans="1:8">
      <c r="A12021" s="1" t="str">
        <f>+'BD1'!A12077</f>
        <v>Pacífico Central</v>
      </c>
      <c r="B12021" s="1" t="str">
        <f>+'BD1'!B12077</f>
        <v>Paquera</v>
      </c>
      <c r="C12021" s="1" t="str">
        <f>+'BD1'!C12077</f>
        <v>Cristina González Ordoñez</v>
      </c>
      <c r="D12021" s="1">
        <f>+'BD1'!D12077</f>
        <v>7.5</v>
      </c>
      <c r="E12021" s="1" t="str">
        <f>+'BD1'!E12077</f>
        <v>Jefe</v>
      </c>
      <c r="F12021" s="1" t="str">
        <f>+'BD1'!F12077</f>
        <v>Seguimiento semestral de la determinación de expectativas (por seguimiento)</v>
      </c>
      <c r="G12021" s="1" t="str">
        <f>+'BD1'!G12077</f>
        <v>Administrativa</v>
      </c>
      <c r="H12021" s="1">
        <f>+'BD1'!H12077</f>
        <v>0.80249999999999999</v>
      </c>
    </row>
    <row r="12022" spans="1:8">
      <c r="A12022" s="1" t="str">
        <f>+'BD1'!A12078</f>
        <v>Pacífico Central</v>
      </c>
      <c r="B12022" s="1" t="str">
        <f>+'BD1'!B12078</f>
        <v>Paquera</v>
      </c>
      <c r="C12022" s="1" t="str">
        <f>+'BD1'!C12078</f>
        <v>Cristina González Ordoñez</v>
      </c>
      <c r="D12022" s="1">
        <f>+'BD1'!D12078</f>
        <v>7.5</v>
      </c>
      <c r="E12022" s="1" t="str">
        <f>+'BD1'!E12078</f>
        <v>Jefe</v>
      </c>
      <c r="F12022" s="1" t="str">
        <f>+'BD1'!F12078</f>
        <v>Elaboración de la evaluación del desempeño (por reunión)</v>
      </c>
      <c r="G12022" s="1" t="str">
        <f>+'BD1'!G12078</f>
        <v>Administrativa</v>
      </c>
      <c r="H12022" s="1">
        <f>+'BD1'!H12078</f>
        <v>0.98082999999999998</v>
      </c>
    </row>
    <row r="12023" spans="1:8">
      <c r="A12023" s="1" t="str">
        <f>+'BD1'!A12079</f>
        <v>Pacífico Central</v>
      </c>
      <c r="B12023" s="1" t="str">
        <f>+'BD1'!B12079</f>
        <v>Paquera</v>
      </c>
      <c r="C12023" s="1" t="str">
        <f>+'BD1'!C12079</f>
        <v>Cristina González Ordoñez</v>
      </c>
      <c r="D12023" s="1">
        <f>+'BD1'!D12079</f>
        <v>7.5</v>
      </c>
      <c r="E12023" s="1" t="str">
        <f>+'BD1'!E12079</f>
        <v>Jefe</v>
      </c>
      <c r="F12023" s="1" t="str">
        <f>+'BD1'!F12079</f>
        <v>Elaboración de inventarios de equipos, materiales e insumos (tiempo efectivo por día)</v>
      </c>
      <c r="G12023" s="1" t="str">
        <f>+'BD1'!G12079</f>
        <v>Administrativa</v>
      </c>
      <c r="H12023" s="1">
        <f>+'BD1'!H12079</f>
        <v>2.31833</v>
      </c>
    </row>
    <row r="12024" spans="1:8">
      <c r="A12024" s="1" t="str">
        <f>+'BD1'!A12080</f>
        <v>Pacífico Central</v>
      </c>
      <c r="B12024" s="1" t="str">
        <f>+'BD1'!B12080</f>
        <v>Paquera</v>
      </c>
      <c r="C12024" s="1" t="str">
        <f>+'BD1'!C12080</f>
        <v>Cristina González Ordoñez</v>
      </c>
      <c r="D12024" s="1">
        <f>+'BD1'!D12080</f>
        <v>7.5</v>
      </c>
      <c r="E12024" s="1" t="str">
        <f>+'BD1'!E12080</f>
        <v>Jefe</v>
      </c>
      <c r="F12024" s="1" t="str">
        <f>+'BD1'!F12080</f>
        <v>Atención de emergencias</v>
      </c>
      <c r="G12024" s="1" t="str">
        <f>+'BD1'!G12080</f>
        <v>Sustantiva</v>
      </c>
      <c r="H12024" s="1" t="str">
        <f>+'BD1'!H12080</f>
        <v>NA</v>
      </c>
    </row>
    <row r="12025" spans="1:8">
      <c r="A12025" s="1" t="str">
        <f>+'BD1'!A12081</f>
        <v>Pacífico Central</v>
      </c>
      <c r="B12025" s="1" t="str">
        <f>+'BD1'!B12081</f>
        <v>Paquera</v>
      </c>
      <c r="C12025" s="1" t="str">
        <f>+'BD1'!C12081</f>
        <v>Cristina González Ordoñez</v>
      </c>
      <c r="D12025" s="1">
        <f>+'BD1'!D12081</f>
        <v>7.5</v>
      </c>
      <c r="E12025" s="1" t="str">
        <f>+'BD1'!E12081</f>
        <v>Jefe</v>
      </c>
      <c r="F12025" s="1" t="str">
        <f>+'BD1'!F12081</f>
        <v>Trazabilidad-visita a finca (por productor)</v>
      </c>
      <c r="G12025" s="1" t="str">
        <f>+'BD1'!G12081</f>
        <v>Sustantiva</v>
      </c>
      <c r="H12025" s="1" t="str">
        <f>+'BD1'!H12081</f>
        <v>NA</v>
      </c>
    </row>
    <row r="12026" spans="1:8">
      <c r="A12026" s="1" t="str">
        <f>+'BD1'!A12082</f>
        <v>Pacífico Central</v>
      </c>
      <c r="B12026" s="1" t="str">
        <f>+'BD1'!B12082</f>
        <v>Paquera</v>
      </c>
      <c r="C12026" s="1" t="str">
        <f>+'BD1'!C12082</f>
        <v>Cristina González Ordoñez</v>
      </c>
      <c r="D12026" s="1">
        <f>+'BD1'!D12082</f>
        <v>7.5</v>
      </c>
      <c r="E12026" s="1" t="str">
        <f>+'BD1'!E12082</f>
        <v>Jefe</v>
      </c>
      <c r="F12026" s="1" t="str">
        <f>+'BD1'!F12082</f>
        <v>Trazabilidad-inclusión en sistema TrazarAgro (por productor)</v>
      </c>
      <c r="G12026" s="1" t="str">
        <f>+'BD1'!G12082</f>
        <v>Sustantiva</v>
      </c>
      <c r="H12026" s="1" t="str">
        <f>+'BD1'!H12082</f>
        <v>NA</v>
      </c>
    </row>
    <row r="12027" spans="1:8">
      <c r="A12027" s="1" t="str">
        <f>+'BD1'!A12083</f>
        <v>Pacífico Central</v>
      </c>
      <c r="B12027" s="1" t="str">
        <f>+'BD1'!B12083</f>
        <v>Paquera</v>
      </c>
      <c r="C12027" s="1" t="str">
        <f>+'BD1'!C12083</f>
        <v>Cristina González Ordoñez</v>
      </c>
      <c r="D12027" s="1">
        <f>+'BD1'!D12083</f>
        <v>7.5</v>
      </c>
      <c r="E12027" s="1" t="str">
        <f>+'BD1'!E12083</f>
        <v>Jefe</v>
      </c>
      <c r="F12027" s="1" t="str">
        <f>+'BD1'!F12083</f>
        <v>Atención al gusano barrenador (por productor)</v>
      </c>
      <c r="G12027" s="1" t="str">
        <f>+'BD1'!G12083</f>
        <v>Sustantiva</v>
      </c>
      <c r="H12027" s="1" t="str">
        <f>+'BD1'!H12083</f>
        <v>NA</v>
      </c>
    </row>
    <row r="12028" spans="1:8">
      <c r="A12028" s="1" t="str">
        <f>+'BD1'!A12084</f>
        <v>Pacífico Central</v>
      </c>
      <c r="B12028" s="1" t="str">
        <f>+'BD1'!B12084</f>
        <v>Paquera</v>
      </c>
      <c r="C12028" s="1" t="str">
        <f>+'BD1'!C12084</f>
        <v>Cristina González Ordoñez</v>
      </c>
      <c r="D12028" s="1">
        <f>+'BD1'!D12084</f>
        <v>7.5</v>
      </c>
      <c r="E12028" s="1" t="str">
        <f>+'BD1'!E12084</f>
        <v>Jefe</v>
      </c>
      <c r="F12028" s="1" t="str">
        <f>+'BD1'!F12084</f>
        <v>Atención en oficina (por usuario)</v>
      </c>
      <c r="G12028" s="1" t="str">
        <f>+'BD1'!G12084</f>
        <v>Sustantiva</v>
      </c>
      <c r="H12028" s="1">
        <f>+'BD1'!H12084</f>
        <v>0.40125</v>
      </c>
    </row>
    <row r="12029" spans="1:8">
      <c r="A12029" s="1" t="str">
        <f>+'BD1'!A12085</f>
        <v>Pacífico Central</v>
      </c>
      <c r="B12029" s="1" t="str">
        <f>+'BD1'!B12085</f>
        <v>Paquera</v>
      </c>
      <c r="C12029" s="1" t="str">
        <f>+'BD1'!C12085</f>
        <v>Cristina González Ordoñez</v>
      </c>
      <c r="D12029" s="1">
        <f>+'BD1'!D12085</f>
        <v>7.5</v>
      </c>
      <c r="E12029" s="1" t="str">
        <f>+'BD1'!E12085</f>
        <v>Jefe</v>
      </c>
      <c r="F12029" s="1" t="str">
        <f>+'BD1'!F12085</f>
        <v>Búsqueda de nuevos productores (por productor)</v>
      </c>
      <c r="G12029" s="1" t="str">
        <f>+'BD1'!G12085</f>
        <v>Sustantiva</v>
      </c>
      <c r="H12029" s="1">
        <f>+'BD1'!H12085</f>
        <v>1.605</v>
      </c>
    </row>
    <row r="12030" spans="1:8">
      <c r="A12030" s="1" t="str">
        <f>+'BD1'!A12086</f>
        <v>Pacífico Central</v>
      </c>
      <c r="B12030" s="1" t="str">
        <f>+'BD1'!B12086</f>
        <v>Parrita</v>
      </c>
      <c r="C12030" s="1" t="str">
        <f>+'BD1'!C12086</f>
        <v>Rodrigo Castro Vargas</v>
      </c>
      <c r="D12030" s="1">
        <f>+'BD1'!D12086</f>
        <v>5</v>
      </c>
      <c r="E12030" s="1" t="str">
        <f>+'BD1'!E12086</f>
        <v>Jefe</v>
      </c>
      <c r="F12030" s="1" t="str">
        <f>+'BD1'!F12086</f>
        <v>Elaboración del diagnóstico y plan de finca de manejo a personas productoras (por productor)</v>
      </c>
      <c r="G12030" s="1" t="str">
        <f>+'BD1'!G12086</f>
        <v>Sustantiva</v>
      </c>
      <c r="H12030" s="1">
        <f>+'BD1'!H12086</f>
        <v>1.51583</v>
      </c>
    </row>
    <row r="12031" spans="1:8">
      <c r="A12031" s="1" t="str">
        <f>+'BD1'!A12087</f>
        <v>Pacífico Central</v>
      </c>
      <c r="B12031" s="1" t="str">
        <f>+'BD1'!B12087</f>
        <v>Parrita</v>
      </c>
      <c r="C12031" s="1" t="str">
        <f>+'BD1'!C12087</f>
        <v>Rodrigo Castro Vargas</v>
      </c>
      <c r="D12031" s="1">
        <f>+'BD1'!D12087</f>
        <v>5</v>
      </c>
      <c r="E12031" s="1" t="str">
        <f>+'BD1'!E12087</f>
        <v>Jefe</v>
      </c>
      <c r="F12031" s="1" t="str">
        <f>+'BD1'!F12087</f>
        <v>Asistencia técnica a personas productoras (individual): visitas a finca (por productor)</v>
      </c>
      <c r="G12031" s="1" t="str">
        <f>+'BD1'!G12087</f>
        <v>Sustantiva</v>
      </c>
      <c r="H12031" s="1">
        <f>+'BD1'!H12087</f>
        <v>2.31833</v>
      </c>
    </row>
    <row r="12032" spans="1:8">
      <c r="A12032" s="1" t="str">
        <f>+'BD1'!A12088</f>
        <v>Pacífico Central</v>
      </c>
      <c r="B12032" s="1" t="str">
        <f>+'BD1'!B12088</f>
        <v>Parrita</v>
      </c>
      <c r="C12032" s="1" t="str">
        <f>+'BD1'!C12088</f>
        <v>Rodrigo Castro Vargas</v>
      </c>
      <c r="D12032" s="1">
        <f>+'BD1'!D12088</f>
        <v>5</v>
      </c>
      <c r="E12032" s="1" t="str">
        <f>+'BD1'!E12088</f>
        <v>Jefe</v>
      </c>
      <c r="F12032" s="1" t="str">
        <f>+'BD1'!F12088</f>
        <v>Asistencia técnica a personas productoras (individual): atenciones virtuales y digitales (por productor)</v>
      </c>
      <c r="G12032" s="1" t="str">
        <f>+'BD1'!G12088</f>
        <v>Sustantiva</v>
      </c>
      <c r="H12032" s="1">
        <f>+'BD1'!H12088</f>
        <v>0.41610999999999998</v>
      </c>
    </row>
    <row r="12033" spans="1:8">
      <c r="A12033" s="1" t="str">
        <f>+'BD1'!A12089</f>
        <v>Pacífico Central</v>
      </c>
      <c r="B12033" s="1" t="str">
        <f>+'BD1'!B12089</f>
        <v>Parrita</v>
      </c>
      <c r="C12033" s="1" t="str">
        <f>+'BD1'!C12089</f>
        <v>Rodrigo Castro Vargas</v>
      </c>
      <c r="D12033" s="1">
        <f>+'BD1'!D12089</f>
        <v>5</v>
      </c>
      <c r="E12033" s="1" t="str">
        <f>+'BD1'!E12089</f>
        <v>Jefe</v>
      </c>
      <c r="F12033" s="1" t="str">
        <f>+'BD1'!F12089</f>
        <v>Asistencia técnica a personas productoras (grupal): día de campo (por día en el evento)</v>
      </c>
      <c r="G12033" s="1" t="str">
        <f>+'BD1'!G12089</f>
        <v>Sustantiva</v>
      </c>
      <c r="H12033" s="1">
        <f>+'BD1'!H12089</f>
        <v>4.6366699999999996</v>
      </c>
    </row>
    <row r="12034" spans="1:8">
      <c r="A12034" s="1" t="str">
        <f>+'BD1'!A12090</f>
        <v>Pacífico Central</v>
      </c>
      <c r="B12034" s="1" t="str">
        <f>+'BD1'!B12090</f>
        <v>Parrita</v>
      </c>
      <c r="C12034" s="1" t="str">
        <f>+'BD1'!C12090</f>
        <v>Rodrigo Castro Vargas</v>
      </c>
      <c r="D12034" s="1">
        <f>+'BD1'!D12090</f>
        <v>5</v>
      </c>
      <c r="E12034" s="1" t="str">
        <f>+'BD1'!E12090</f>
        <v>Jefe</v>
      </c>
      <c r="F12034" s="1" t="str">
        <f>+'BD1'!F12090</f>
        <v>Asistencia técnica a personas productoras (grupal): demostración de métodos (por evento, se puede acumular si la demostración tarda más de un día)</v>
      </c>
      <c r="G12034" s="1" t="str">
        <f>+'BD1'!G12090</f>
        <v>Sustantiva</v>
      </c>
      <c r="H12034" s="1">
        <f>+'BD1'!H12090</f>
        <v>4.4583300000000001</v>
      </c>
    </row>
    <row r="12035" spans="1:8">
      <c r="A12035" s="1" t="str">
        <f>+'BD1'!A12091</f>
        <v>Pacífico Central</v>
      </c>
      <c r="B12035" s="1" t="str">
        <f>+'BD1'!B12091</f>
        <v>Parrita</v>
      </c>
      <c r="C12035" s="1" t="str">
        <f>+'BD1'!C12091</f>
        <v>Rodrigo Castro Vargas</v>
      </c>
      <c r="D12035" s="1">
        <f>+'BD1'!D12091</f>
        <v>5</v>
      </c>
      <c r="E12035" s="1" t="str">
        <f>+'BD1'!E12091</f>
        <v>Jefe</v>
      </c>
      <c r="F12035" s="1" t="str">
        <f>+'BD1'!F12091</f>
        <v>Asistencia técnica a personas productoras (grupal): taller (por taller)</v>
      </c>
      <c r="G12035" s="1" t="str">
        <f>+'BD1'!G12091</f>
        <v>Sustantiva</v>
      </c>
      <c r="H12035" s="1">
        <f>+'BD1'!H12091</f>
        <v>3.7450000000000001</v>
      </c>
    </row>
    <row r="12036" spans="1:8">
      <c r="A12036" s="1" t="str">
        <f>+'BD1'!A12092</f>
        <v>Pacífico Central</v>
      </c>
      <c r="B12036" s="1" t="str">
        <f>+'BD1'!B12092</f>
        <v>Parrita</v>
      </c>
      <c r="C12036" s="1" t="str">
        <f>+'BD1'!C12092</f>
        <v>Rodrigo Castro Vargas</v>
      </c>
      <c r="D12036" s="1">
        <f>+'BD1'!D12092</f>
        <v>5</v>
      </c>
      <c r="E12036" s="1" t="str">
        <f>+'BD1'!E12092</f>
        <v>Jefe</v>
      </c>
      <c r="F12036" s="1" t="str">
        <f>+'BD1'!F12092</f>
        <v>Asistencia técnica a personas productoras (grupal): charlas (por día en el evento)</v>
      </c>
      <c r="G12036" s="1" t="str">
        <f>+'BD1'!G12092</f>
        <v>Sustantiva</v>
      </c>
      <c r="H12036" s="1">
        <f>+'BD1'!H12092</f>
        <v>2.14</v>
      </c>
    </row>
    <row r="12037" spans="1:8">
      <c r="A12037" s="1" t="str">
        <f>+'BD1'!A12093</f>
        <v>Pacífico Central</v>
      </c>
      <c r="B12037" s="1" t="str">
        <f>+'BD1'!B12093</f>
        <v>Parrita</v>
      </c>
      <c r="C12037" s="1" t="str">
        <f>+'BD1'!C12093</f>
        <v>Rodrigo Castro Vargas</v>
      </c>
      <c r="D12037" s="1">
        <f>+'BD1'!D12093</f>
        <v>5</v>
      </c>
      <c r="E12037" s="1" t="str">
        <f>+'BD1'!E12093</f>
        <v>Jefe</v>
      </c>
      <c r="F12037" s="1" t="str">
        <f>+'BD1'!F12093</f>
        <v>Gestión en capacitaciones con instituciones públicas o privadas (solo gestión de coordinación por evento de capacitación)</v>
      </c>
      <c r="G12037" s="1" t="str">
        <f>+'BD1'!G12093</f>
        <v>Administrativa</v>
      </c>
      <c r="H12037" s="1">
        <f>+'BD1'!H12093</f>
        <v>4.28</v>
      </c>
    </row>
    <row r="12038" spans="1:8">
      <c r="A12038" s="1" t="str">
        <f>+'BD1'!A12094</f>
        <v>Pacífico Central</v>
      </c>
      <c r="B12038" s="1" t="str">
        <f>+'BD1'!B12094</f>
        <v>Parrita</v>
      </c>
      <c r="C12038" s="1" t="str">
        <f>+'BD1'!C12094</f>
        <v>Rodrigo Castro Vargas</v>
      </c>
      <c r="D12038" s="1">
        <f>+'BD1'!D12094</f>
        <v>5</v>
      </c>
      <c r="E12038" s="1" t="str">
        <f>+'BD1'!E12094</f>
        <v>Jefe</v>
      </c>
      <c r="F12038" s="1" t="str">
        <f>+'BD1'!F12094</f>
        <v>Aplicación de la herramienta de medición del nivel de gestión empresarial y organizacional (por organización)</v>
      </c>
      <c r="G12038" s="1" t="str">
        <f>+'BD1'!G12094</f>
        <v>Sustantiva</v>
      </c>
      <c r="H12038" s="1">
        <f>+'BD1'!H12094</f>
        <v>3.21</v>
      </c>
    </row>
    <row r="12039" spans="1:8">
      <c r="A12039" s="1" t="str">
        <f>+'BD1'!A12095</f>
        <v>Pacífico Central</v>
      </c>
      <c r="B12039" s="1" t="str">
        <f>+'BD1'!B12095</f>
        <v>Parrita</v>
      </c>
      <c r="C12039" s="1" t="str">
        <f>+'BD1'!C12095</f>
        <v>Rodrigo Castro Vargas</v>
      </c>
      <c r="D12039" s="1">
        <f>+'BD1'!D12095</f>
        <v>5</v>
      </c>
      <c r="E12039" s="1" t="str">
        <f>+'BD1'!E12095</f>
        <v>Jefe</v>
      </c>
      <c r="F12039" s="1" t="str">
        <f>+'BD1'!F12095</f>
        <v>Elaboración y ejecución del plan de trabajo (por organización)</v>
      </c>
      <c r="G12039" s="1" t="str">
        <f>+'BD1'!G12095</f>
        <v>Sustantiva</v>
      </c>
      <c r="H12039" s="1">
        <f>+'BD1'!H12095</f>
        <v>12.84</v>
      </c>
    </row>
    <row r="12040" spans="1:8">
      <c r="A12040" s="1" t="str">
        <f>+'BD1'!A12096</f>
        <v>Pacífico Central</v>
      </c>
      <c r="B12040" s="1" t="str">
        <f>+'BD1'!B12096</f>
        <v>Parrita</v>
      </c>
      <c r="C12040" s="1" t="str">
        <f>+'BD1'!C12096</f>
        <v>Rodrigo Castro Vargas</v>
      </c>
      <c r="D12040" s="1">
        <f>+'BD1'!D12096</f>
        <v>5</v>
      </c>
      <c r="E12040" s="1" t="str">
        <f>+'BD1'!E12096</f>
        <v>Jefe</v>
      </c>
      <c r="F12040" s="1" t="str">
        <f>+'BD1'!F12096</f>
        <v>Visitas de seguimiento al plan de trabajo (por visita por organización)</v>
      </c>
      <c r="G12040" s="1" t="str">
        <f>+'BD1'!G12096</f>
        <v>Sustantiva</v>
      </c>
      <c r="H12040" s="1">
        <f>+'BD1'!H12096</f>
        <v>3.21</v>
      </c>
    </row>
    <row r="12041" spans="1:8">
      <c r="A12041" s="1" t="str">
        <f>+'BD1'!A12097</f>
        <v>Pacífico Central</v>
      </c>
      <c r="B12041" s="1" t="str">
        <f>+'BD1'!B12097</f>
        <v>Parrita</v>
      </c>
      <c r="C12041" s="1" t="str">
        <f>+'BD1'!C12097</f>
        <v>Rodrigo Castro Vargas</v>
      </c>
      <c r="D12041" s="1">
        <f>+'BD1'!D12097</f>
        <v>5</v>
      </c>
      <c r="E12041" s="1" t="str">
        <f>+'BD1'!E12097</f>
        <v>Jefe</v>
      </c>
      <c r="F12041" s="1" t="str">
        <f>+'BD1'!F12097</f>
        <v>Reporte del plan de trabajo anual (por reporte por organización)</v>
      </c>
      <c r="G12041" s="1" t="str">
        <f>+'BD1'!G12097</f>
        <v>Sustantiva</v>
      </c>
      <c r="H12041" s="1">
        <f>+'BD1'!H12097</f>
        <v>0.33883000000000002</v>
      </c>
    </row>
    <row r="12042" spans="1:8">
      <c r="A12042" s="1" t="str">
        <f>+'BD1'!A12098</f>
        <v>Pacífico Central</v>
      </c>
      <c r="B12042" s="1" t="str">
        <f>+'BD1'!B12098</f>
        <v>Parrita</v>
      </c>
      <c r="C12042" s="1" t="str">
        <f>+'BD1'!C12098</f>
        <v>Rodrigo Castro Vargas</v>
      </c>
      <c r="D12042" s="1">
        <f>+'BD1'!D12098</f>
        <v>5</v>
      </c>
      <c r="E12042" s="1" t="str">
        <f>+'BD1'!E12098</f>
        <v>Jefe</v>
      </c>
      <c r="F12042" s="1" t="str">
        <f>+'BD1'!F12098</f>
        <v>NAMA (café): muestreo y toma de datos en finca (por productor)</v>
      </c>
      <c r="G12042" s="1" t="str">
        <f>+'BD1'!G12098</f>
        <v>Sustantiva</v>
      </c>
      <c r="H12042" s="1" t="str">
        <f>+'BD1'!H12098</f>
        <v>NA</v>
      </c>
    </row>
    <row r="12043" spans="1:8">
      <c r="A12043" s="1" t="str">
        <f>+'BD1'!A12099</f>
        <v>Pacífico Central</v>
      </c>
      <c r="B12043" s="1" t="str">
        <f>+'BD1'!B12099</f>
        <v>Parrita</v>
      </c>
      <c r="C12043" s="1" t="str">
        <f>+'BD1'!C12099</f>
        <v>Rodrigo Castro Vargas</v>
      </c>
      <c r="D12043" s="1">
        <f>+'BD1'!D12099</f>
        <v>5</v>
      </c>
      <c r="E12043" s="1" t="str">
        <f>+'BD1'!E12099</f>
        <v>Jefe</v>
      </c>
      <c r="F12043" s="1" t="str">
        <f>+'BD1'!F12099</f>
        <v>NAMA (café): inclusión de datos al SisDNEA (por productor)</v>
      </c>
      <c r="G12043" s="1" t="str">
        <f>+'BD1'!G12099</f>
        <v>Sustantiva</v>
      </c>
      <c r="H12043" s="1" t="str">
        <f>+'BD1'!H12099</f>
        <v>NA</v>
      </c>
    </row>
    <row r="12044" spans="1:8">
      <c r="A12044" s="1" t="str">
        <f>+'BD1'!A12100</f>
        <v>Pacífico Central</v>
      </c>
      <c r="B12044" s="1" t="str">
        <f>+'BD1'!B12100</f>
        <v>Parrita</v>
      </c>
      <c r="C12044" s="1" t="str">
        <f>+'BD1'!C12100</f>
        <v>Rodrigo Castro Vargas</v>
      </c>
      <c r="D12044" s="1">
        <f>+'BD1'!D12100</f>
        <v>5</v>
      </c>
      <c r="E12044" s="1" t="str">
        <f>+'BD1'!E12100</f>
        <v>Jefe</v>
      </c>
      <c r="F12044" s="1" t="str">
        <f>+'BD1'!F12100</f>
        <v>NAMA (café): entrega de constancia de verificación del MRV a la persona productora (por productor)</v>
      </c>
      <c r="G12044" s="1" t="str">
        <f>+'BD1'!G12100</f>
        <v>Sustantiva</v>
      </c>
      <c r="H12044" s="1" t="str">
        <f>+'BD1'!H12100</f>
        <v>NA</v>
      </c>
    </row>
    <row r="12045" spans="1:8">
      <c r="A12045" s="1" t="str">
        <f>+'BD1'!A12101</f>
        <v>Pacífico Central</v>
      </c>
      <c r="B12045" s="1" t="str">
        <f>+'BD1'!B12101</f>
        <v>Parrita</v>
      </c>
      <c r="C12045" s="1" t="str">
        <f>+'BD1'!C12101</f>
        <v>Rodrigo Castro Vargas</v>
      </c>
      <c r="D12045" s="1">
        <f>+'BD1'!D12101</f>
        <v>5</v>
      </c>
      <c r="E12045" s="1" t="str">
        <f>+'BD1'!E12101</f>
        <v>Jefe</v>
      </c>
      <c r="F12045" s="1" t="str">
        <f>+'BD1'!F12101</f>
        <v>NAMA (ganadería): muestreo y toma de datos en finca (por productor)</v>
      </c>
      <c r="G12045" s="1" t="str">
        <f>+'BD1'!G12101</f>
        <v>Sustantiva</v>
      </c>
      <c r="H12045" s="1">
        <f>+'BD1'!H12101</f>
        <v>3.21</v>
      </c>
    </row>
    <row r="12046" spans="1:8">
      <c r="A12046" s="1" t="str">
        <f>+'BD1'!A12102</f>
        <v>Pacífico Central</v>
      </c>
      <c r="B12046" s="1" t="str">
        <f>+'BD1'!B12102</f>
        <v>Parrita</v>
      </c>
      <c r="C12046" s="1" t="str">
        <f>+'BD1'!C12102</f>
        <v>Rodrigo Castro Vargas</v>
      </c>
      <c r="D12046" s="1">
        <f>+'BD1'!D12102</f>
        <v>5</v>
      </c>
      <c r="E12046" s="1" t="str">
        <f>+'BD1'!E12102</f>
        <v>Jefe</v>
      </c>
      <c r="F12046" s="1" t="str">
        <f>+'BD1'!F12102</f>
        <v>NAMA (ganadería): inclusión de datos al SisDNEA (por productor)</v>
      </c>
      <c r="G12046" s="1" t="str">
        <f>+'BD1'!G12102</f>
        <v>Sustantiva</v>
      </c>
      <c r="H12046" s="1">
        <f>+'BD1'!H12102</f>
        <v>0.17832999999999999</v>
      </c>
    </row>
    <row r="12047" spans="1:8">
      <c r="A12047" s="1" t="str">
        <f>+'BD1'!A12103</f>
        <v>Pacífico Central</v>
      </c>
      <c r="B12047" s="1" t="str">
        <f>+'BD1'!B12103</f>
        <v>Parrita</v>
      </c>
      <c r="C12047" s="1" t="str">
        <f>+'BD1'!C12103</f>
        <v>Rodrigo Castro Vargas</v>
      </c>
      <c r="D12047" s="1">
        <f>+'BD1'!D12103</f>
        <v>5</v>
      </c>
      <c r="E12047" s="1" t="str">
        <f>+'BD1'!E12103</f>
        <v>Jefe</v>
      </c>
      <c r="F12047" s="1" t="str">
        <f>+'BD1'!F12103</f>
        <v>NAMA (ganadería): entrega de constancia de verificación del MRV a la persona productora (por productor)</v>
      </c>
      <c r="G12047" s="1" t="str">
        <f>+'BD1'!G12103</f>
        <v>Sustantiva</v>
      </c>
      <c r="H12047" s="1">
        <f>+'BD1'!H12103</f>
        <v>4.28</v>
      </c>
    </row>
    <row r="12048" spans="1:8">
      <c r="A12048" s="1" t="str">
        <f>+'BD1'!A12104</f>
        <v>Pacífico Central</v>
      </c>
      <c r="B12048" s="1" t="str">
        <f>+'BD1'!B12104</f>
        <v>Parrita</v>
      </c>
      <c r="C12048" s="1" t="str">
        <f>+'BD1'!C12104</f>
        <v>Rodrigo Castro Vargas</v>
      </c>
      <c r="D12048" s="1">
        <f>+'BD1'!D12104</f>
        <v>5</v>
      </c>
      <c r="E12048" s="1" t="str">
        <f>+'BD1'!E12104</f>
        <v>Jefe</v>
      </c>
      <c r="F12048" s="1" t="str">
        <f>+'BD1'!F12104</f>
        <v>Producción sostenible: elaboración de la herramienta Tu Modelo, en el SisDNEA (por productor)</v>
      </c>
      <c r="G12048" s="1" t="str">
        <f>+'BD1'!G12104</f>
        <v>Sustantiva</v>
      </c>
      <c r="H12048" s="1" t="str">
        <f>+'BD1'!H12104</f>
        <v>NA</v>
      </c>
    </row>
    <row r="12049" spans="1:8">
      <c r="A12049" s="1" t="str">
        <f>+'BD1'!A12105</f>
        <v>Pacífico Central</v>
      </c>
      <c r="B12049" s="1" t="str">
        <f>+'BD1'!B12105</f>
        <v>Parrita</v>
      </c>
      <c r="C12049" s="1" t="str">
        <f>+'BD1'!C12105</f>
        <v>Rodrigo Castro Vargas</v>
      </c>
      <c r="D12049" s="1">
        <f>+'BD1'!D12105</f>
        <v>5</v>
      </c>
      <c r="E12049" s="1" t="str">
        <f>+'BD1'!E12105</f>
        <v>Jefe</v>
      </c>
      <c r="F12049" s="1" t="str">
        <f>+'BD1'!F12105</f>
        <v>Producción sostenible: entregar certificado al productor e incluirlo en el expediente físico (por productor)</v>
      </c>
      <c r="G12049" s="1" t="str">
        <f>+'BD1'!G12105</f>
        <v>Sustantiva</v>
      </c>
      <c r="H12049" s="1" t="str">
        <f>+'BD1'!H12105</f>
        <v>NA</v>
      </c>
    </row>
    <row r="12050" spans="1:8">
      <c r="A12050" s="1" t="str">
        <f>+'BD1'!A12106</f>
        <v>Pacífico Central</v>
      </c>
      <c r="B12050" s="1" t="str">
        <f>+'BD1'!B12106</f>
        <v>Parrita</v>
      </c>
      <c r="C12050" s="1" t="str">
        <f>+'BD1'!C12106</f>
        <v>Rodrigo Castro Vargas</v>
      </c>
      <c r="D12050" s="1">
        <f>+'BD1'!D12106</f>
        <v>5</v>
      </c>
      <c r="E12050" s="1" t="str">
        <f>+'BD1'!E12106</f>
        <v>Jefe</v>
      </c>
      <c r="F12050" s="1" t="str">
        <f>+'BD1'!F12106</f>
        <v>RBAyP y RBAO: divulgación del programa de incentivos (por acción de divulgación)</v>
      </c>
      <c r="G12050" s="1" t="str">
        <f>+'BD1'!G12106</f>
        <v>Sustantiva</v>
      </c>
      <c r="H12050" s="1">
        <f>+'BD1'!H12106</f>
        <v>0.76683000000000001</v>
      </c>
    </row>
    <row r="12051" spans="1:8">
      <c r="A12051" s="1" t="str">
        <f>+'BD1'!A12107</f>
        <v>Pacífico Central</v>
      </c>
      <c r="B12051" s="1" t="str">
        <f>+'BD1'!B12107</f>
        <v>Parrita</v>
      </c>
      <c r="C12051" s="1" t="str">
        <f>+'BD1'!C12107</f>
        <v>Rodrigo Castro Vargas</v>
      </c>
      <c r="D12051" s="1">
        <f>+'BD1'!D12107</f>
        <v>5</v>
      </c>
      <c r="E12051" s="1" t="str">
        <f>+'BD1'!E12107</f>
        <v>Jefe</v>
      </c>
      <c r="F12051" s="1" t="str">
        <f>+'BD1'!F12107</f>
        <v>RBAyP y RBAO: completar formularios para recibir incentivos económicos (por productor)</v>
      </c>
      <c r="G12051" s="1" t="str">
        <f>+'BD1'!G12107</f>
        <v>Sustantiva</v>
      </c>
      <c r="H12051" s="1">
        <f>+'BD1'!H12107</f>
        <v>2.0508299999999999</v>
      </c>
    </row>
    <row r="12052" spans="1:8">
      <c r="A12052" s="1" t="str">
        <f>+'BD1'!A12108</f>
        <v>Pacífico Central</v>
      </c>
      <c r="B12052" s="1" t="str">
        <f>+'BD1'!B12108</f>
        <v>Parrita</v>
      </c>
      <c r="C12052" s="1" t="str">
        <f>+'BD1'!C12108</f>
        <v>Rodrigo Castro Vargas</v>
      </c>
      <c r="D12052" s="1">
        <f>+'BD1'!D12108</f>
        <v>5</v>
      </c>
      <c r="E12052" s="1" t="str">
        <f>+'BD1'!E12108</f>
        <v>Jefe</v>
      </c>
      <c r="F12052" s="1" t="str">
        <f>+'BD1'!F12108</f>
        <v>RBAyP y RBAO: revisión de las solicitudes del programa de incentivos económicos (por productor)</v>
      </c>
      <c r="G12052" s="1" t="str">
        <f>+'BD1'!G12108</f>
        <v>Sustantiva</v>
      </c>
      <c r="H12052" s="1">
        <f>+'BD1'!H12108</f>
        <v>1.73875</v>
      </c>
    </row>
    <row r="12053" spans="1:8">
      <c r="A12053" s="1" t="str">
        <f>+'BD1'!A12109</f>
        <v>Pacífico Central</v>
      </c>
      <c r="B12053" s="1" t="str">
        <f>+'BD1'!B12109</f>
        <v>Parrita</v>
      </c>
      <c r="C12053" s="1" t="str">
        <f>+'BD1'!C12109</f>
        <v>Rodrigo Castro Vargas</v>
      </c>
      <c r="D12053" s="1">
        <f>+'BD1'!D12109</f>
        <v>5</v>
      </c>
      <c r="E12053" s="1" t="str">
        <f>+'BD1'!E12109</f>
        <v>Jefe</v>
      </c>
      <c r="F12053" s="1" t="str">
        <f>+'BD1'!F12109</f>
        <v>RBAyP y RBAO: visita a finca para verificación (por visita por productor)</v>
      </c>
      <c r="G12053" s="1" t="str">
        <f>+'BD1'!G12109</f>
        <v>Sustantiva</v>
      </c>
      <c r="H12053" s="1">
        <f>+'BD1'!H12109</f>
        <v>2.0508299999999999</v>
      </c>
    </row>
    <row r="12054" spans="1:8">
      <c r="A12054" s="1" t="str">
        <f>+'BD1'!A12110</f>
        <v>Pacífico Central</v>
      </c>
      <c r="B12054" s="1" t="str">
        <f>+'BD1'!B12110</f>
        <v>Parrita</v>
      </c>
      <c r="C12054" s="1" t="str">
        <f>+'BD1'!C12110</f>
        <v>Rodrigo Castro Vargas</v>
      </c>
      <c r="D12054" s="1">
        <f>+'BD1'!D12110</f>
        <v>5</v>
      </c>
      <c r="E12054" s="1" t="str">
        <f>+'BD1'!E12110</f>
        <v>Jefe</v>
      </c>
      <c r="F12054" s="1" t="str">
        <f>+'BD1'!F12110</f>
        <v>Productores ocasionales: asistencia técnica individual (por productor)</v>
      </c>
      <c r="G12054" s="1" t="str">
        <f>+'BD1'!G12110</f>
        <v>Sustantiva</v>
      </c>
      <c r="H12054" s="1">
        <f>+'BD1'!H12110</f>
        <v>2.31833</v>
      </c>
    </row>
    <row r="12055" spans="1:8">
      <c r="A12055" s="1" t="str">
        <f>+'BD1'!A12111</f>
        <v>Pacífico Central</v>
      </c>
      <c r="B12055" s="1" t="str">
        <f>+'BD1'!B12111</f>
        <v>Parrita</v>
      </c>
      <c r="C12055" s="1" t="str">
        <f>+'BD1'!C12111</f>
        <v>Rodrigo Castro Vargas</v>
      </c>
      <c r="D12055" s="1">
        <f>+'BD1'!D12111</f>
        <v>5</v>
      </c>
      <c r="E12055" s="1" t="str">
        <f>+'BD1'!E12111</f>
        <v>Jefe</v>
      </c>
      <c r="F12055" s="1" t="str">
        <f>+'BD1'!F12111</f>
        <v>Productores ocasionales: asistencia técnica grupal (por asistencia a grupo)</v>
      </c>
      <c r="G12055" s="1" t="str">
        <f>+'BD1'!G12111</f>
        <v>Sustantiva</v>
      </c>
      <c r="H12055" s="1" t="str">
        <f>+'BD1'!H12111</f>
        <v>NA</v>
      </c>
    </row>
    <row r="12056" spans="1:8">
      <c r="A12056" s="1" t="str">
        <f>+'BD1'!A12112</f>
        <v>Pacífico Central</v>
      </c>
      <c r="B12056" s="1" t="str">
        <f>+'BD1'!B12112</f>
        <v>Parrita</v>
      </c>
      <c r="C12056" s="1" t="str">
        <f>+'BD1'!C12112</f>
        <v>Rodrigo Castro Vargas</v>
      </c>
      <c r="D12056" s="1">
        <f>+'BD1'!D12112</f>
        <v>5</v>
      </c>
      <c r="E12056" s="1" t="str">
        <f>+'BD1'!E12112</f>
        <v>Jefe</v>
      </c>
      <c r="F12056" s="1" t="str">
        <f>+'BD1'!F12112</f>
        <v>Productores ocasionales: servicios de extensión de información digitales y virtuales (por productor)</v>
      </c>
      <c r="G12056" s="1" t="str">
        <f>+'BD1'!G12112</f>
        <v>Sustantiva</v>
      </c>
      <c r="H12056" s="1" t="str">
        <f>+'BD1'!H12112</f>
        <v>NA</v>
      </c>
    </row>
    <row r="12057" spans="1:8">
      <c r="A12057" s="1" t="str">
        <f>+'BD1'!A12113</f>
        <v>Pacífico Central</v>
      </c>
      <c r="B12057" s="1" t="str">
        <f>+'BD1'!B12113</f>
        <v>Parrita</v>
      </c>
      <c r="C12057" s="1" t="str">
        <f>+'BD1'!C12113</f>
        <v>Rodrigo Castro Vargas</v>
      </c>
      <c r="D12057" s="1">
        <f>+'BD1'!D12113</f>
        <v>5</v>
      </c>
      <c r="E12057" s="1" t="str">
        <f>+'BD1'!E12113</f>
        <v>Jefe</v>
      </c>
      <c r="F12057" s="1" t="str">
        <f>+'BD1'!F12113</f>
        <v>Proyectos financiados con fondos públicos y transferencia MAG: apoyo en la formulación de proyectos de personas productoras (acumulado efectivo por proyecto)</v>
      </c>
      <c r="G12057" s="1" t="str">
        <f>+'BD1'!G12113</f>
        <v>Sustantiva</v>
      </c>
      <c r="H12057" s="1">
        <f>+'BD1'!H12113</f>
        <v>26.928329999999999</v>
      </c>
    </row>
    <row r="12058" spans="1:8">
      <c r="A12058" s="1" t="str">
        <f>+'BD1'!A12114</f>
        <v>Pacífico Central</v>
      </c>
      <c r="B12058" s="1" t="str">
        <f>+'BD1'!B12114</f>
        <v>Parrita</v>
      </c>
      <c r="C12058" s="1" t="str">
        <f>+'BD1'!C12114</f>
        <v>Rodrigo Castro Vargas</v>
      </c>
      <c r="D12058" s="1">
        <f>+'BD1'!D12114</f>
        <v>5</v>
      </c>
      <c r="E12058" s="1" t="str">
        <f>+'BD1'!E12114</f>
        <v>Jefe</v>
      </c>
      <c r="F12058" s="1" t="str">
        <f>+'BD1'!F12114</f>
        <v>Proyectos financiados con fondos públicos y transferencia MAG: apoyo en la formulación de proyectos de organizaciones (acumulado efectivo por proyecto)</v>
      </c>
      <c r="G12058" s="1" t="str">
        <f>+'BD1'!G12114</f>
        <v>Sustantiva</v>
      </c>
      <c r="H12058" s="1">
        <f>+'BD1'!H12114</f>
        <v>55.461669999999998</v>
      </c>
    </row>
    <row r="12059" spans="1:8">
      <c r="A12059" s="1" t="str">
        <f>+'BD1'!A12115</f>
        <v>Pacífico Central</v>
      </c>
      <c r="B12059" s="1" t="str">
        <f>+'BD1'!B12115</f>
        <v>Parrita</v>
      </c>
      <c r="C12059" s="1" t="str">
        <f>+'BD1'!C12115</f>
        <v>Rodrigo Castro Vargas</v>
      </c>
      <c r="D12059" s="1">
        <f>+'BD1'!D12115</f>
        <v>5</v>
      </c>
      <c r="E12059" s="1" t="str">
        <f>+'BD1'!E12115</f>
        <v>Jefe</v>
      </c>
      <c r="F12059" s="1" t="str">
        <f>+'BD1'!F12115</f>
        <v>Proyectos financiados con fondos públicos: seguimiento técnico (por visita a proyecto)</v>
      </c>
      <c r="G12059" s="1" t="str">
        <f>+'BD1'!G12115</f>
        <v>Sustantiva</v>
      </c>
      <c r="H12059" s="1">
        <f>+'BD1'!H12115</f>
        <v>2.14</v>
      </c>
    </row>
    <row r="12060" spans="1:8">
      <c r="A12060" s="1" t="str">
        <f>+'BD1'!A12116</f>
        <v>Pacífico Central</v>
      </c>
      <c r="B12060" s="1" t="str">
        <f>+'BD1'!B12116</f>
        <v>Parrita</v>
      </c>
      <c r="C12060" s="1" t="str">
        <f>+'BD1'!C12116</f>
        <v>Rodrigo Castro Vargas</v>
      </c>
      <c r="D12060" s="1">
        <f>+'BD1'!D12116</f>
        <v>5</v>
      </c>
      <c r="E12060" s="1" t="str">
        <f>+'BD1'!E12116</f>
        <v>Jefe</v>
      </c>
      <c r="F12060" s="1" t="str">
        <f>+'BD1'!F12116</f>
        <v>Elaboración de informes trimestrales, semestrales y anuales PAO (por informe)</v>
      </c>
      <c r="G12060" s="1" t="str">
        <f>+'BD1'!G12116</f>
        <v>Administrativa</v>
      </c>
      <c r="H12060" s="1">
        <f>+'BD1'!H12116</f>
        <v>0.62417</v>
      </c>
    </row>
    <row r="12061" spans="1:8">
      <c r="A12061" s="1" t="str">
        <f>+'BD1'!A12117</f>
        <v>Pacífico Central</v>
      </c>
      <c r="B12061" s="1" t="str">
        <f>+'BD1'!B12117</f>
        <v>Parrita</v>
      </c>
      <c r="C12061" s="1" t="str">
        <f>+'BD1'!C12117</f>
        <v>Rodrigo Castro Vargas</v>
      </c>
      <c r="D12061" s="1">
        <f>+'BD1'!D12117</f>
        <v>5</v>
      </c>
      <c r="E12061" s="1" t="str">
        <f>+'BD1'!E12117</f>
        <v>Jefe</v>
      </c>
      <c r="F12061" s="1" t="str">
        <f>+'BD1'!F12117</f>
        <v>Seguimiento a los PAO de los funcionarios a su cargo (por funcionario)</v>
      </c>
      <c r="G12061" s="1" t="str">
        <f>+'BD1'!G12117</f>
        <v>Administrativa</v>
      </c>
      <c r="H12061" s="1">
        <f>+'BD1'!H12117</f>
        <v>0.62417</v>
      </c>
    </row>
    <row r="12062" spans="1:8">
      <c r="A12062" s="1" t="str">
        <f>+'BD1'!A12118</f>
        <v>Pacífico Central</v>
      </c>
      <c r="B12062" s="1" t="str">
        <f>+'BD1'!B12118</f>
        <v>Parrita</v>
      </c>
      <c r="C12062" s="1" t="str">
        <f>+'BD1'!C12118</f>
        <v>Rodrigo Castro Vargas</v>
      </c>
      <c r="D12062" s="1">
        <f>+'BD1'!D12118</f>
        <v>5</v>
      </c>
      <c r="E12062" s="1" t="str">
        <f>+'BD1'!E12118</f>
        <v>Jefe</v>
      </c>
      <c r="F12062" s="1" t="str">
        <f>+'BD1'!F12118</f>
        <v>Inscripción y actualización de PYMPA (por productor)</v>
      </c>
      <c r="G12062" s="1" t="str">
        <f>+'BD1'!G12118</f>
        <v>Sustantiva</v>
      </c>
      <c r="H12062" s="1">
        <f>+'BD1'!H12118</f>
        <v>0.57957999999999998</v>
      </c>
    </row>
    <row r="12063" spans="1:8">
      <c r="A12063" s="1" t="str">
        <f>+'BD1'!A12119</f>
        <v>Pacífico Central</v>
      </c>
      <c r="B12063" s="1" t="str">
        <f>+'BD1'!B12119</f>
        <v>Parrita</v>
      </c>
      <c r="C12063" s="1" t="str">
        <f>+'BD1'!C12119</f>
        <v>Rodrigo Castro Vargas</v>
      </c>
      <c r="D12063" s="1">
        <f>+'BD1'!D12119</f>
        <v>5</v>
      </c>
      <c r="E12063" s="1" t="str">
        <f>+'BD1'!E12119</f>
        <v>Jefe</v>
      </c>
      <c r="F12063" s="1" t="str">
        <f>+'BD1'!F12119</f>
        <v>Certificaciones para la Declaración de Bienes Inmuebles ante las municipalidades (por trámite)</v>
      </c>
      <c r="G12063" s="1" t="str">
        <f>+'BD1'!G12119</f>
        <v>Sustantiva</v>
      </c>
      <c r="H12063" s="1" t="str">
        <f>+'BD1'!H12119</f>
        <v>NA</v>
      </c>
    </row>
    <row r="12064" spans="1:8">
      <c r="A12064" s="1" t="str">
        <f>+'BD1'!A12120</f>
        <v>Pacífico Central</v>
      </c>
      <c r="B12064" s="1" t="str">
        <f>+'BD1'!B12120</f>
        <v>Parrita</v>
      </c>
      <c r="C12064" s="1" t="str">
        <f>+'BD1'!C12120</f>
        <v>Rodrigo Castro Vargas</v>
      </c>
      <c r="D12064" s="1">
        <f>+'BD1'!D12120</f>
        <v>5</v>
      </c>
      <c r="E12064" s="1" t="str">
        <f>+'BD1'!E12120</f>
        <v>Jefe</v>
      </c>
      <c r="F12064" s="1" t="str">
        <f>+'BD1'!F12120</f>
        <v>Participación en reuniones EREA (por reunión)</v>
      </c>
      <c r="G12064" s="1" t="str">
        <f>+'BD1'!G12120</f>
        <v>Administrativa</v>
      </c>
      <c r="H12064" s="1">
        <f>+'BD1'!H12120</f>
        <v>5.35</v>
      </c>
    </row>
    <row r="12065" spans="1:8">
      <c r="A12065" s="1" t="str">
        <f>+'BD1'!A12121</f>
        <v>Pacífico Central</v>
      </c>
      <c r="B12065" s="1" t="str">
        <f>+'BD1'!B12121</f>
        <v>Parrita</v>
      </c>
      <c r="C12065" s="1" t="str">
        <f>+'BD1'!C12121</f>
        <v>Rodrigo Castro Vargas</v>
      </c>
      <c r="D12065" s="1">
        <f>+'BD1'!D12121</f>
        <v>5</v>
      </c>
      <c r="E12065" s="1" t="str">
        <f>+'BD1'!E12121</f>
        <v>Jefe</v>
      </c>
      <c r="F12065" s="1" t="str">
        <f>+'BD1'!F12121</f>
        <v>Participación en grupos técnicos o comisiones (por reunión)</v>
      </c>
      <c r="G12065" s="1" t="str">
        <f>+'BD1'!G12121</f>
        <v>Sustantiva</v>
      </c>
      <c r="H12065" s="1">
        <f>+'BD1'!H12121</f>
        <v>4.28</v>
      </c>
    </row>
    <row r="12066" spans="1:8">
      <c r="A12066" s="1" t="str">
        <f>+'BD1'!A12122</f>
        <v>Pacífico Central</v>
      </c>
      <c r="B12066" s="1" t="str">
        <f>+'BD1'!B12122</f>
        <v>Parrita</v>
      </c>
      <c r="C12066" s="1" t="str">
        <f>+'BD1'!C12122</f>
        <v>Rodrigo Castro Vargas</v>
      </c>
      <c r="D12066" s="1">
        <f>+'BD1'!D12122</f>
        <v>5</v>
      </c>
      <c r="E12066" s="1" t="str">
        <f>+'BD1'!E12122</f>
        <v>Jefe</v>
      </c>
      <c r="F12066" s="1" t="str">
        <f>+'BD1'!F12122</f>
        <v>Participación en capacitaciones técnicas (por capacitación)</v>
      </c>
      <c r="G12066" s="1" t="str">
        <f>+'BD1'!G12122</f>
        <v>Administrativa</v>
      </c>
      <c r="H12066" s="1">
        <f>+'BD1'!H12122</f>
        <v>17.12</v>
      </c>
    </row>
    <row r="12067" spans="1:8">
      <c r="A12067" s="1" t="str">
        <f>+'BD1'!A12123</f>
        <v>Pacífico Central</v>
      </c>
      <c r="B12067" s="1" t="str">
        <f>+'BD1'!B12123</f>
        <v>Parrita</v>
      </c>
      <c r="C12067" s="1" t="str">
        <f>+'BD1'!C12123</f>
        <v>Rodrigo Castro Vargas</v>
      </c>
      <c r="D12067" s="1">
        <f>+'BD1'!D12123</f>
        <v>5</v>
      </c>
      <c r="E12067" s="1" t="str">
        <f>+'BD1'!E12123</f>
        <v>Jefe</v>
      </c>
      <c r="F12067" s="1" t="str">
        <f>+'BD1'!F12123</f>
        <v xml:space="preserve">Participación en charlas y sesiones técnicas, de trabajo y de actualización de conocimiento (por evento) </v>
      </c>
      <c r="G12067" s="1" t="str">
        <f>+'BD1'!G12123</f>
        <v>Administrativa</v>
      </c>
      <c r="H12067" s="1">
        <f>+'BD1'!H12123</f>
        <v>3.21</v>
      </c>
    </row>
    <row r="12068" spans="1:8">
      <c r="A12068" s="1" t="str">
        <f>+'BD1'!A12124</f>
        <v>Pacífico Central</v>
      </c>
      <c r="B12068" s="1" t="str">
        <f>+'BD1'!B12124</f>
        <v>Parrita</v>
      </c>
      <c r="C12068" s="1" t="str">
        <f>+'BD1'!C12124</f>
        <v>Rodrigo Castro Vargas</v>
      </c>
      <c r="D12068" s="1">
        <f>+'BD1'!D12124</f>
        <v>5</v>
      </c>
      <c r="E12068" s="1" t="str">
        <f>+'BD1'!E12124</f>
        <v>Jefe</v>
      </c>
      <c r="F12068" s="1" t="str">
        <f>+'BD1'!F12124</f>
        <v>Aplicación de censos y apoyo en sondeo de precios de insumos agropecuarios (por censo o sondeo)</v>
      </c>
      <c r="G12068" s="1" t="str">
        <f>+'BD1'!G12124</f>
        <v>Sustantiva</v>
      </c>
      <c r="H12068" s="1">
        <f>+'BD1'!H12124</f>
        <v>2.6749999999999998</v>
      </c>
    </row>
    <row r="12069" spans="1:8">
      <c r="A12069" s="1" t="str">
        <f>+'BD1'!A12125</f>
        <v>Pacífico Central</v>
      </c>
      <c r="B12069" s="1" t="str">
        <f>+'BD1'!B12125</f>
        <v>Parrita</v>
      </c>
      <c r="C12069" s="1" t="str">
        <f>+'BD1'!C12125</f>
        <v>Rodrigo Castro Vargas</v>
      </c>
      <c r="D12069" s="1">
        <f>+'BD1'!D12125</f>
        <v>5</v>
      </c>
      <c r="E12069" s="1" t="str">
        <f>+'BD1'!E12125</f>
        <v>Jefe</v>
      </c>
      <c r="F12069" s="1" t="str">
        <f>+'BD1'!F12125</f>
        <v>Coordinación de acciones entre dependencias del MAG (por acción de cordinación)</v>
      </c>
      <c r="G12069" s="1" t="str">
        <f>+'BD1'!G12125</f>
        <v>Administrativa</v>
      </c>
      <c r="H12069" s="1">
        <f>+'BD1'!H12125</f>
        <v>1.15917</v>
      </c>
    </row>
    <row r="12070" spans="1:8">
      <c r="A12070" s="1" t="str">
        <f>+'BD1'!A12126</f>
        <v>Pacífico Central</v>
      </c>
      <c r="B12070" s="1" t="str">
        <f>+'BD1'!B12126</f>
        <v>Parrita</v>
      </c>
      <c r="C12070" s="1" t="str">
        <f>+'BD1'!C12126</f>
        <v>Rodrigo Castro Vargas</v>
      </c>
      <c r="D12070" s="1">
        <f>+'BD1'!D12126</f>
        <v>5</v>
      </c>
      <c r="E12070" s="1" t="str">
        <f>+'BD1'!E12126</f>
        <v>Jefe</v>
      </c>
      <c r="F12070" s="1" t="str">
        <f>+'BD1'!F12126</f>
        <v>Otorgamiento de permisos para quemas agropecuarias (por trámite)</v>
      </c>
      <c r="G12070" s="1" t="str">
        <f>+'BD1'!G12126</f>
        <v>Sustantiva</v>
      </c>
      <c r="H12070" s="1" t="str">
        <f>+'BD1'!H12126</f>
        <v>NA</v>
      </c>
    </row>
    <row r="12071" spans="1:8">
      <c r="A12071" s="1" t="str">
        <f>+'BD1'!A12127</f>
        <v>Pacífico Central</v>
      </c>
      <c r="B12071" s="1" t="str">
        <f>+'BD1'!B12127</f>
        <v>Parrita</v>
      </c>
      <c r="C12071" s="1" t="str">
        <f>+'BD1'!C12127</f>
        <v>Rodrigo Castro Vargas</v>
      </c>
      <c r="D12071" s="1">
        <f>+'BD1'!D12127</f>
        <v>5</v>
      </c>
      <c r="E12071" s="1" t="str">
        <f>+'BD1'!E12127</f>
        <v>Jefe</v>
      </c>
      <c r="F12071" s="1" t="str">
        <f>+'BD1'!F12127</f>
        <v>Elaboración de Autoevaluación en Control Interno (acumulado efectivo por aplicación de la autoevaluación)</v>
      </c>
      <c r="G12071" s="1" t="str">
        <f>+'BD1'!G12127</f>
        <v>Administrativa</v>
      </c>
      <c r="H12071" s="1">
        <f>+'BD1'!H12127</f>
        <v>4.28</v>
      </c>
    </row>
    <row r="12072" spans="1:8">
      <c r="A12072" s="1" t="str">
        <f>+'BD1'!A12128</f>
        <v>Pacífico Central</v>
      </c>
      <c r="B12072" s="1" t="str">
        <f>+'BD1'!B12128</f>
        <v>Parrita</v>
      </c>
      <c r="C12072" s="1" t="str">
        <f>+'BD1'!C12128</f>
        <v>Rodrigo Castro Vargas</v>
      </c>
      <c r="D12072" s="1">
        <f>+'BD1'!D12128</f>
        <v>5</v>
      </c>
      <c r="E12072" s="1" t="str">
        <f>+'BD1'!E12128</f>
        <v>Jefe</v>
      </c>
      <c r="F12072" s="1" t="str">
        <f>+'BD1'!F12128</f>
        <v>Determinación y evaluación de riesgos en SEVRIMAG (acumulado efectivo por aplicación del SEVRIMAG)</v>
      </c>
      <c r="G12072" s="1" t="str">
        <f>+'BD1'!G12128</f>
        <v>Administrativa</v>
      </c>
      <c r="H12072" s="1">
        <f>+'BD1'!H12128</f>
        <v>4.28</v>
      </c>
    </row>
    <row r="12073" spans="1:8">
      <c r="A12073" s="1" t="str">
        <f>+'BD1'!A12129</f>
        <v>Pacífico Central</v>
      </c>
      <c r="B12073" s="1" t="str">
        <f>+'BD1'!B12129</f>
        <v>Parrita</v>
      </c>
      <c r="C12073" s="1" t="str">
        <f>+'BD1'!C12129</f>
        <v>Rodrigo Castro Vargas</v>
      </c>
      <c r="D12073" s="1">
        <f>+'BD1'!D12129</f>
        <v>5</v>
      </c>
      <c r="E12073" s="1" t="str">
        <f>+'BD1'!E12129</f>
        <v>Jefe</v>
      </c>
      <c r="F12073" s="1" t="str">
        <f>+'BD1'!F12129</f>
        <v>Seguimiento a plan de mitigación de riesgos en SEVRIMAG (acumulado efectivo por seguimiento)</v>
      </c>
      <c r="G12073" s="1" t="str">
        <f>+'BD1'!G12129</f>
        <v>Administrativa</v>
      </c>
      <c r="H12073" s="1">
        <f>+'BD1'!H12129</f>
        <v>1.15917</v>
      </c>
    </row>
    <row r="12074" spans="1:8">
      <c r="A12074" s="1" t="str">
        <f>+'BD1'!A12130</f>
        <v>Pacífico Central</v>
      </c>
      <c r="B12074" s="1" t="str">
        <f>+'BD1'!B12130</f>
        <v>Parrita</v>
      </c>
      <c r="C12074" s="1" t="str">
        <f>+'BD1'!C12130</f>
        <v>Rodrigo Castro Vargas</v>
      </c>
      <c r="D12074" s="1">
        <f>+'BD1'!D12130</f>
        <v>5</v>
      </c>
      <c r="E12074" s="1" t="str">
        <f>+'BD1'!E12130</f>
        <v>Jefe</v>
      </c>
      <c r="F12074" s="1" t="str">
        <f>+'BD1'!F12130</f>
        <v>Seguimiento a plan de mejora de la Autoevaluación en Control Interno (acumulado efectivo por seguimiento)</v>
      </c>
      <c r="G12074" s="1" t="str">
        <f>+'BD1'!G12130</f>
        <v>Administrativa</v>
      </c>
      <c r="H12074" s="1">
        <f>+'BD1'!H12130</f>
        <v>1.15917</v>
      </c>
    </row>
    <row r="12075" spans="1:8">
      <c r="A12075" s="1" t="str">
        <f>+'BD1'!A12131</f>
        <v>Pacífico Central</v>
      </c>
      <c r="B12075" s="1" t="str">
        <f>+'BD1'!B12131</f>
        <v>Parrita</v>
      </c>
      <c r="C12075" s="1" t="str">
        <f>+'BD1'!C12131</f>
        <v>Rodrigo Castro Vargas</v>
      </c>
      <c r="D12075" s="1">
        <f>+'BD1'!D12131</f>
        <v>5</v>
      </c>
      <c r="E12075" s="1" t="str">
        <f>+'BD1'!E12131</f>
        <v>Jefe</v>
      </c>
      <c r="F12075" s="1" t="str">
        <f>+'BD1'!F12131</f>
        <v>Reuniones de personal AEA (por reunión)</v>
      </c>
      <c r="G12075" s="1" t="str">
        <f>+'BD1'!G12131</f>
        <v>Administrativa</v>
      </c>
      <c r="H12075" s="1">
        <f>+'BD1'!H12131</f>
        <v>1.15917</v>
      </c>
    </row>
    <row r="12076" spans="1:8">
      <c r="A12076" s="1" t="str">
        <f>+'BD1'!A12132</f>
        <v>Pacífico Central</v>
      </c>
      <c r="B12076" s="1" t="str">
        <f>+'BD1'!B12132</f>
        <v>Parrita</v>
      </c>
      <c r="C12076" s="1" t="str">
        <f>+'BD1'!C12132</f>
        <v>Rodrigo Castro Vargas</v>
      </c>
      <c r="D12076" s="1">
        <f>+'BD1'!D12132</f>
        <v>5</v>
      </c>
      <c r="E12076" s="1" t="str">
        <f>+'BD1'!E12132</f>
        <v>Jefe</v>
      </c>
      <c r="F12076" s="1" t="str">
        <f>+'BD1'!F12132</f>
        <v>Actualización del sistema de gestión documental y archivo (tiempo efectivo por día)</v>
      </c>
      <c r="G12076" s="1" t="str">
        <f>+'BD1'!G12132</f>
        <v>Administrativa</v>
      </c>
      <c r="H12076" s="1" t="str">
        <f>+'BD1'!H12132</f>
        <v>NA</v>
      </c>
    </row>
    <row r="12077" spans="1:8">
      <c r="A12077" s="1" t="str">
        <f>+'BD1'!A12133</f>
        <v>Pacífico Central</v>
      </c>
      <c r="B12077" s="1" t="str">
        <f>+'BD1'!B12133</f>
        <v>Parrita</v>
      </c>
      <c r="C12077" s="1" t="str">
        <f>+'BD1'!C12133</f>
        <v>Rodrigo Castro Vargas</v>
      </c>
      <c r="D12077" s="1">
        <f>+'BD1'!D12133</f>
        <v>5</v>
      </c>
      <c r="E12077" s="1" t="str">
        <f>+'BD1'!E12133</f>
        <v>Jefe</v>
      </c>
      <c r="F12077" s="1" t="str">
        <f>+'BD1'!F12133</f>
        <v>Actualización del sistema SisDNEA (por productor)</v>
      </c>
      <c r="G12077" s="1" t="str">
        <f>+'BD1'!G12133</f>
        <v>Administrativa</v>
      </c>
      <c r="H12077" s="1">
        <f>+'BD1'!H12133</f>
        <v>0.31208000000000002</v>
      </c>
    </row>
    <row r="12078" spans="1:8">
      <c r="A12078" s="1" t="str">
        <f>+'BD1'!A12134</f>
        <v>Pacífico Central</v>
      </c>
      <c r="B12078" s="1" t="str">
        <f>+'BD1'!B12134</f>
        <v>Parrita</v>
      </c>
      <c r="C12078" s="1" t="str">
        <f>+'BD1'!C12134</f>
        <v>Rodrigo Castro Vargas</v>
      </c>
      <c r="D12078" s="1">
        <f>+'BD1'!D12134</f>
        <v>5</v>
      </c>
      <c r="E12078" s="1" t="str">
        <f>+'BD1'!E12134</f>
        <v>Jefe</v>
      </c>
      <c r="F12078" s="1" t="str">
        <f>+'BD1'!F12134</f>
        <v>Seguimiento semestral de la determinación de expectativas (por seguimiento)</v>
      </c>
      <c r="G12078" s="1" t="str">
        <f>+'BD1'!G12134</f>
        <v>Administrativa</v>
      </c>
      <c r="H12078" s="1">
        <f>+'BD1'!H12134</f>
        <v>1.605</v>
      </c>
    </row>
    <row r="12079" spans="1:8">
      <c r="A12079" s="1" t="str">
        <f>+'BD1'!A12135</f>
        <v>Pacífico Central</v>
      </c>
      <c r="B12079" s="1" t="str">
        <f>+'BD1'!B12135</f>
        <v>Parrita</v>
      </c>
      <c r="C12079" s="1" t="str">
        <f>+'BD1'!C12135</f>
        <v>Rodrigo Castro Vargas</v>
      </c>
      <c r="D12079" s="1">
        <f>+'BD1'!D12135</f>
        <v>5</v>
      </c>
      <c r="E12079" s="1" t="str">
        <f>+'BD1'!E12135</f>
        <v>Jefe</v>
      </c>
      <c r="F12079" s="1" t="str">
        <f>+'BD1'!F12135</f>
        <v>Elaboración de la evaluación del desempeño (por reunión)</v>
      </c>
      <c r="G12079" s="1" t="str">
        <f>+'BD1'!G12135</f>
        <v>Administrativa</v>
      </c>
      <c r="H12079" s="1">
        <f>+'BD1'!H12135</f>
        <v>2.6749999999999998</v>
      </c>
    </row>
    <row r="12080" spans="1:8">
      <c r="A12080" s="1" t="str">
        <f>+'BD1'!A12136</f>
        <v>Pacífico Central</v>
      </c>
      <c r="B12080" s="1" t="str">
        <f>+'BD1'!B12136</f>
        <v>Parrita</v>
      </c>
      <c r="C12080" s="1" t="str">
        <f>+'BD1'!C12136</f>
        <v>Rodrigo Castro Vargas</v>
      </c>
      <c r="D12080" s="1">
        <f>+'BD1'!D12136</f>
        <v>5</v>
      </c>
      <c r="E12080" s="1" t="str">
        <f>+'BD1'!E12136</f>
        <v>Jefe</v>
      </c>
      <c r="F12080" s="1" t="str">
        <f>+'BD1'!F12136</f>
        <v>Elaboración de inventarios de equipos, materiales e insumos (tiempo efectivo por día)</v>
      </c>
      <c r="G12080" s="1" t="str">
        <f>+'BD1'!G12136</f>
        <v>Administrativa</v>
      </c>
      <c r="H12080" s="1">
        <f>+'BD1'!H12136</f>
        <v>3.21</v>
      </c>
    </row>
    <row r="12081" spans="1:8">
      <c r="A12081" s="1" t="str">
        <f>+'BD1'!A12137</f>
        <v>Pacífico Central</v>
      </c>
      <c r="B12081" s="1" t="str">
        <f>+'BD1'!B12137</f>
        <v>Parrita</v>
      </c>
      <c r="C12081" s="1" t="str">
        <f>+'BD1'!C12137</f>
        <v>Rodrigo Castro Vargas</v>
      </c>
      <c r="D12081" s="1">
        <f>+'BD1'!D12137</f>
        <v>5</v>
      </c>
      <c r="E12081" s="1" t="str">
        <f>+'BD1'!E12137</f>
        <v>Jefe</v>
      </c>
      <c r="F12081" s="1" t="str">
        <f>+'BD1'!F12137</f>
        <v>Atención de emergencias</v>
      </c>
      <c r="G12081" s="1" t="str">
        <f>+'BD1'!G12137</f>
        <v>Sustantiva</v>
      </c>
      <c r="H12081" s="1" t="str">
        <f>+'BD1'!H12137</f>
        <v>NA</v>
      </c>
    </row>
    <row r="12082" spans="1:8">
      <c r="A12082" s="1" t="str">
        <f>+'BD1'!A12138</f>
        <v>Pacífico Central</v>
      </c>
      <c r="B12082" s="1" t="str">
        <f>+'BD1'!B12138</f>
        <v>Parrita</v>
      </c>
      <c r="C12082" s="1" t="str">
        <f>+'BD1'!C12138</f>
        <v>Rodrigo Castro Vargas</v>
      </c>
      <c r="D12082" s="1">
        <f>+'BD1'!D12138</f>
        <v>5</v>
      </c>
      <c r="E12082" s="1" t="str">
        <f>+'BD1'!E12138</f>
        <v>Jefe</v>
      </c>
      <c r="F12082" s="1" t="str">
        <f>+'BD1'!F12138</f>
        <v>Trazabilidad-visita a finca (por productor)</v>
      </c>
      <c r="G12082" s="1" t="str">
        <f>+'BD1'!G12138</f>
        <v>Sustantiva</v>
      </c>
      <c r="H12082" s="1" t="str">
        <f>+'BD1'!H12138</f>
        <v>NA</v>
      </c>
    </row>
    <row r="12083" spans="1:8">
      <c r="A12083" s="1" t="str">
        <f>+'BD1'!A12139</f>
        <v>Pacífico Central</v>
      </c>
      <c r="B12083" s="1" t="str">
        <f>+'BD1'!B12139</f>
        <v>Parrita</v>
      </c>
      <c r="C12083" s="1" t="str">
        <f>+'BD1'!C12139</f>
        <v>Rodrigo Castro Vargas</v>
      </c>
      <c r="D12083" s="1">
        <f>+'BD1'!D12139</f>
        <v>5</v>
      </c>
      <c r="E12083" s="1" t="str">
        <f>+'BD1'!E12139</f>
        <v>Jefe</v>
      </c>
      <c r="F12083" s="1" t="str">
        <f>+'BD1'!F12139</f>
        <v>Trazabilidad-inclusión en sistema TrazarAgro (por productor)</v>
      </c>
      <c r="G12083" s="1" t="str">
        <f>+'BD1'!G12139</f>
        <v>Sustantiva</v>
      </c>
      <c r="H12083" s="1" t="str">
        <f>+'BD1'!H12139</f>
        <v>NA</v>
      </c>
    </row>
    <row r="12084" spans="1:8">
      <c r="A12084" s="1" t="str">
        <f>+'BD1'!A12140</f>
        <v>Pacífico Central</v>
      </c>
      <c r="B12084" s="1" t="str">
        <f>+'BD1'!B12140</f>
        <v>Parrita</v>
      </c>
      <c r="C12084" s="1" t="str">
        <f>+'BD1'!C12140</f>
        <v>Rodrigo Castro Vargas</v>
      </c>
      <c r="D12084" s="1">
        <f>+'BD1'!D12140</f>
        <v>5</v>
      </c>
      <c r="E12084" s="1" t="str">
        <f>+'BD1'!E12140</f>
        <v>Jefe</v>
      </c>
      <c r="F12084" s="1" t="str">
        <f>+'BD1'!F12140</f>
        <v>Atención al gusano barrenador (por productor)</v>
      </c>
      <c r="G12084" s="1" t="str">
        <f>+'BD1'!G12140</f>
        <v>Sustantiva</v>
      </c>
      <c r="H12084" s="1">
        <f>+'BD1'!H12140</f>
        <v>1.07</v>
      </c>
    </row>
    <row r="12085" spans="1:8">
      <c r="A12085" s="1" t="str">
        <f>+'BD1'!A12141</f>
        <v>Pacífico Central</v>
      </c>
      <c r="B12085" s="1" t="str">
        <f>+'BD1'!B12141</f>
        <v>Parrita</v>
      </c>
      <c r="C12085" s="1" t="str">
        <f>+'BD1'!C12141</f>
        <v>Rodrigo Castro Vargas</v>
      </c>
      <c r="D12085" s="1">
        <f>+'BD1'!D12141</f>
        <v>5</v>
      </c>
      <c r="E12085" s="1" t="str">
        <f>+'BD1'!E12141</f>
        <v>Jefe</v>
      </c>
      <c r="F12085" s="1" t="str">
        <f>+'BD1'!F12141</f>
        <v>Atención en oficina (por usuario)</v>
      </c>
      <c r="G12085" s="1" t="str">
        <f>+'BD1'!G12141</f>
        <v>Sustantiva</v>
      </c>
      <c r="H12085" s="1">
        <f>+'BD1'!H12141</f>
        <v>1.15917</v>
      </c>
    </row>
    <row r="12086" spans="1:8">
      <c r="A12086" s="1" t="str">
        <f>+'BD1'!A12142</f>
        <v>Pacífico Central</v>
      </c>
      <c r="B12086" s="1" t="str">
        <f>+'BD1'!B12142</f>
        <v>Parrita</v>
      </c>
      <c r="C12086" s="1" t="str">
        <f>+'BD1'!C12142</f>
        <v>Rodrigo Castro Vargas</v>
      </c>
      <c r="D12086" s="1">
        <f>+'BD1'!D12142</f>
        <v>5</v>
      </c>
      <c r="E12086" s="1" t="str">
        <f>+'BD1'!E12142</f>
        <v>Jefe</v>
      </c>
      <c r="F12086" s="1" t="str">
        <f>+'BD1'!F12142</f>
        <v>Búsqueda de nuevos productores (por productor)</v>
      </c>
      <c r="G12086" s="1" t="str">
        <f>+'BD1'!G12142</f>
        <v>Sustantiva</v>
      </c>
      <c r="H12086" s="1" t="str">
        <f>+'BD1'!H12142</f>
        <v>NA</v>
      </c>
    </row>
    <row r="12087" spans="1:8">
      <c r="A12087" s="1" t="str">
        <f>+'BD1'!A12143</f>
        <v>Pacífico Central</v>
      </c>
      <c r="B12087" s="1" t="str">
        <f>+'BD1'!B12143</f>
        <v>Quepos</v>
      </c>
      <c r="C12087" s="1" t="str">
        <f>+'BD1'!C12143</f>
        <v>Oswaldo Elizondo Guzmán</v>
      </c>
      <c r="D12087" s="1">
        <f>+'BD1'!D12143</f>
        <v>6</v>
      </c>
      <c r="E12087" s="1" t="str">
        <f>+'BD1'!E12143</f>
        <v>Profesional</v>
      </c>
      <c r="F12087" s="1" t="str">
        <f>+'BD1'!F12143</f>
        <v>Elaboración del diagnóstico y plan de finca de manejo a personas productoras (por productor)</v>
      </c>
      <c r="G12087" s="1" t="str">
        <f>+'BD1'!G12143</f>
        <v>Sustantiva</v>
      </c>
      <c r="H12087" s="1">
        <f>+'BD1'!H12143</f>
        <v>1.1145799999999999</v>
      </c>
    </row>
    <row r="12088" spans="1:8">
      <c r="A12088" s="1" t="str">
        <f>+'BD1'!A12144</f>
        <v>Pacífico Central</v>
      </c>
      <c r="B12088" s="1" t="str">
        <f>+'BD1'!B12144</f>
        <v>Quepos</v>
      </c>
      <c r="C12088" s="1" t="str">
        <f>+'BD1'!C12144</f>
        <v>Oswaldo Elizondo Guzmán</v>
      </c>
      <c r="D12088" s="1">
        <f>+'BD1'!D12144</f>
        <v>6</v>
      </c>
      <c r="E12088" s="1" t="str">
        <f>+'BD1'!E12144</f>
        <v>Profesional</v>
      </c>
      <c r="F12088" s="1" t="str">
        <f>+'BD1'!F12144</f>
        <v>Asistencia técnica a personas productoras (individual): visitas a finca (por productor)</v>
      </c>
      <c r="G12088" s="1" t="str">
        <f>+'BD1'!G12144</f>
        <v>Sustantiva</v>
      </c>
      <c r="H12088" s="1">
        <f>+'BD1'!H12144</f>
        <v>1.1145799999999999</v>
      </c>
    </row>
    <row r="12089" spans="1:8">
      <c r="A12089" s="1" t="str">
        <f>+'BD1'!A12145</f>
        <v>Pacífico Central</v>
      </c>
      <c r="B12089" s="1" t="str">
        <f>+'BD1'!B12145</f>
        <v>Quepos</v>
      </c>
      <c r="C12089" s="1" t="str">
        <f>+'BD1'!C12145</f>
        <v>Oswaldo Elizondo Guzmán</v>
      </c>
      <c r="D12089" s="1">
        <f>+'BD1'!D12145</f>
        <v>6</v>
      </c>
      <c r="E12089" s="1" t="str">
        <f>+'BD1'!E12145</f>
        <v>Profesional</v>
      </c>
      <c r="F12089" s="1" t="str">
        <f>+'BD1'!F12145</f>
        <v>Asistencia técnica a personas productoras (individual): atenciones virtuales y digitales (por productor)</v>
      </c>
      <c r="G12089" s="1" t="str">
        <f>+'BD1'!G12145</f>
        <v>Sustantiva</v>
      </c>
      <c r="H12089" s="1">
        <f>+'BD1'!H12145</f>
        <v>0.25263999999999998</v>
      </c>
    </row>
    <row r="12090" spans="1:8">
      <c r="A12090" s="1" t="str">
        <f>+'BD1'!A12146</f>
        <v>Pacífico Central</v>
      </c>
      <c r="B12090" s="1" t="str">
        <f>+'BD1'!B12146</f>
        <v>Quepos</v>
      </c>
      <c r="C12090" s="1" t="str">
        <f>+'BD1'!C12146</f>
        <v>Oswaldo Elizondo Guzmán</v>
      </c>
      <c r="D12090" s="1">
        <f>+'BD1'!D12146</f>
        <v>6</v>
      </c>
      <c r="E12090" s="1" t="str">
        <f>+'BD1'!E12146</f>
        <v>Profesional</v>
      </c>
      <c r="F12090" s="1" t="str">
        <f>+'BD1'!F12146</f>
        <v>Asistencia técnica a personas productoras (grupal): día de campo (por día en el evento)</v>
      </c>
      <c r="G12090" s="1" t="str">
        <f>+'BD1'!G12146</f>
        <v>Sustantiva</v>
      </c>
      <c r="H12090" s="1">
        <f>+'BD1'!H12146</f>
        <v>7.49</v>
      </c>
    </row>
    <row r="12091" spans="1:8">
      <c r="A12091" s="1" t="str">
        <f>+'BD1'!A12147</f>
        <v>Pacífico Central</v>
      </c>
      <c r="B12091" s="1" t="str">
        <f>+'BD1'!B12147</f>
        <v>Quepos</v>
      </c>
      <c r="C12091" s="1" t="str">
        <f>+'BD1'!C12147</f>
        <v>Oswaldo Elizondo Guzmán</v>
      </c>
      <c r="D12091" s="1">
        <f>+'BD1'!D12147</f>
        <v>6</v>
      </c>
      <c r="E12091" s="1" t="str">
        <f>+'BD1'!E12147</f>
        <v>Profesional</v>
      </c>
      <c r="F12091" s="1" t="str">
        <f>+'BD1'!F12147</f>
        <v>Asistencia técnica a personas productoras (grupal): demostración de métodos (por evento, se puede acumular si la demostración tarda más de un día)</v>
      </c>
      <c r="G12091" s="1" t="str">
        <f>+'BD1'!G12147</f>
        <v>Sustantiva</v>
      </c>
      <c r="H12091" s="1">
        <f>+'BD1'!H12147</f>
        <v>3.21</v>
      </c>
    </row>
    <row r="12092" spans="1:8">
      <c r="A12092" s="1" t="str">
        <f>+'BD1'!A12148</f>
        <v>Pacífico Central</v>
      </c>
      <c r="B12092" s="1" t="str">
        <f>+'BD1'!B12148</f>
        <v>Quepos</v>
      </c>
      <c r="C12092" s="1" t="str">
        <f>+'BD1'!C12148</f>
        <v>Oswaldo Elizondo Guzmán</v>
      </c>
      <c r="D12092" s="1">
        <f>+'BD1'!D12148</f>
        <v>6</v>
      </c>
      <c r="E12092" s="1" t="str">
        <f>+'BD1'!E12148</f>
        <v>Profesional</v>
      </c>
      <c r="F12092" s="1" t="str">
        <f>+'BD1'!F12148</f>
        <v>Asistencia técnica a personas productoras (grupal): taller (por taller)</v>
      </c>
      <c r="G12092" s="1" t="str">
        <f>+'BD1'!G12148</f>
        <v>Sustantiva</v>
      </c>
      <c r="H12092" s="1" t="str">
        <f>+'BD1'!H12148</f>
        <v>NA</v>
      </c>
    </row>
    <row r="12093" spans="1:8">
      <c r="A12093" s="1" t="str">
        <f>+'BD1'!A12149</f>
        <v>Pacífico Central</v>
      </c>
      <c r="B12093" s="1" t="str">
        <f>+'BD1'!B12149</f>
        <v>Quepos</v>
      </c>
      <c r="C12093" s="1" t="str">
        <f>+'BD1'!C12149</f>
        <v>Oswaldo Elizondo Guzmán</v>
      </c>
      <c r="D12093" s="1">
        <f>+'BD1'!D12149</f>
        <v>6</v>
      </c>
      <c r="E12093" s="1" t="str">
        <f>+'BD1'!E12149</f>
        <v>Profesional</v>
      </c>
      <c r="F12093" s="1" t="str">
        <f>+'BD1'!F12149</f>
        <v>Asistencia técnica a personas productoras (grupal): charlas (por día en el evento)</v>
      </c>
      <c r="G12093" s="1" t="str">
        <f>+'BD1'!G12149</f>
        <v>Sustantiva</v>
      </c>
      <c r="H12093" s="1">
        <f>+'BD1'!H12149</f>
        <v>2.2291699999999999</v>
      </c>
    </row>
    <row r="12094" spans="1:8">
      <c r="A12094" s="1" t="str">
        <f>+'BD1'!A12150</f>
        <v>Pacífico Central</v>
      </c>
      <c r="B12094" s="1" t="str">
        <f>+'BD1'!B12150</f>
        <v>Quepos</v>
      </c>
      <c r="C12094" s="1" t="str">
        <f>+'BD1'!C12150</f>
        <v>Oswaldo Elizondo Guzmán</v>
      </c>
      <c r="D12094" s="1">
        <f>+'BD1'!D12150</f>
        <v>6</v>
      </c>
      <c r="E12094" s="1" t="str">
        <f>+'BD1'!E12150</f>
        <v>Profesional</v>
      </c>
      <c r="F12094" s="1" t="str">
        <f>+'BD1'!F12150</f>
        <v>Gestión en capacitaciones con instituciones públicas o privadas (solo gestión de coordinación por evento de capacitación)</v>
      </c>
      <c r="G12094" s="1" t="str">
        <f>+'BD1'!G12150</f>
        <v>Administrativa</v>
      </c>
      <c r="H12094" s="1">
        <f>+'BD1'!H12150</f>
        <v>3.21</v>
      </c>
    </row>
    <row r="12095" spans="1:8">
      <c r="A12095" s="1" t="str">
        <f>+'BD1'!A12151</f>
        <v>Pacífico Central</v>
      </c>
      <c r="B12095" s="1" t="str">
        <f>+'BD1'!B12151</f>
        <v>Quepos</v>
      </c>
      <c r="C12095" s="1" t="str">
        <f>+'BD1'!C12151</f>
        <v>Oswaldo Elizondo Guzmán</v>
      </c>
      <c r="D12095" s="1">
        <f>+'BD1'!D12151</f>
        <v>6</v>
      </c>
      <c r="E12095" s="1" t="str">
        <f>+'BD1'!E12151</f>
        <v>Profesional</v>
      </c>
      <c r="F12095" s="1" t="str">
        <f>+'BD1'!F12151</f>
        <v>Aplicación de la herramienta de medición del nivel de gestión empresarial y organizacional (por organización)</v>
      </c>
      <c r="G12095" s="1" t="str">
        <f>+'BD1'!G12151</f>
        <v>Sustantiva</v>
      </c>
      <c r="H12095" s="1">
        <f>+'BD1'!H12151</f>
        <v>3.21</v>
      </c>
    </row>
    <row r="12096" spans="1:8">
      <c r="A12096" s="1" t="str">
        <f>+'BD1'!A12152</f>
        <v>Pacífico Central</v>
      </c>
      <c r="B12096" s="1" t="str">
        <f>+'BD1'!B12152</f>
        <v>Quepos</v>
      </c>
      <c r="C12096" s="1" t="str">
        <f>+'BD1'!C12152</f>
        <v>Oswaldo Elizondo Guzmán</v>
      </c>
      <c r="D12096" s="1">
        <f>+'BD1'!D12152</f>
        <v>6</v>
      </c>
      <c r="E12096" s="1" t="str">
        <f>+'BD1'!E12152</f>
        <v>Profesional</v>
      </c>
      <c r="F12096" s="1" t="str">
        <f>+'BD1'!F12152</f>
        <v>Elaboración y ejecución del plan de trabajo (por organización)</v>
      </c>
      <c r="G12096" s="1" t="str">
        <f>+'BD1'!G12152</f>
        <v>Sustantiva</v>
      </c>
      <c r="H12096" s="1">
        <f>+'BD1'!H12152</f>
        <v>3.5666699999999998</v>
      </c>
    </row>
    <row r="12097" spans="1:8">
      <c r="A12097" s="1" t="str">
        <f>+'BD1'!A12153</f>
        <v>Pacífico Central</v>
      </c>
      <c r="B12097" s="1" t="str">
        <f>+'BD1'!B12153</f>
        <v>Quepos</v>
      </c>
      <c r="C12097" s="1" t="str">
        <f>+'BD1'!C12153</f>
        <v>Oswaldo Elizondo Guzmán</v>
      </c>
      <c r="D12097" s="1">
        <f>+'BD1'!D12153</f>
        <v>6</v>
      </c>
      <c r="E12097" s="1" t="str">
        <f>+'BD1'!E12153</f>
        <v>Profesional</v>
      </c>
      <c r="F12097" s="1" t="str">
        <f>+'BD1'!F12153</f>
        <v>Visitas de seguimiento al plan de trabajo (por visita por organización)</v>
      </c>
      <c r="G12097" s="1" t="str">
        <f>+'BD1'!G12153</f>
        <v>Sustantiva</v>
      </c>
      <c r="H12097" s="1">
        <f>+'BD1'!H12153</f>
        <v>3.0316700000000001</v>
      </c>
    </row>
    <row r="12098" spans="1:8">
      <c r="A12098" s="1" t="str">
        <f>+'BD1'!A12154</f>
        <v>Pacífico Central</v>
      </c>
      <c r="B12098" s="1" t="str">
        <f>+'BD1'!B12154</f>
        <v>Quepos</v>
      </c>
      <c r="C12098" s="1" t="str">
        <f>+'BD1'!C12154</f>
        <v>Oswaldo Elizondo Guzmán</v>
      </c>
      <c r="D12098" s="1">
        <f>+'BD1'!D12154</f>
        <v>6</v>
      </c>
      <c r="E12098" s="1" t="str">
        <f>+'BD1'!E12154</f>
        <v>Profesional</v>
      </c>
      <c r="F12098" s="1" t="str">
        <f>+'BD1'!F12154</f>
        <v>Reporte del plan de trabajo anual (por reporte por organización)</v>
      </c>
      <c r="G12098" s="1" t="str">
        <f>+'BD1'!G12154</f>
        <v>Sustantiva</v>
      </c>
      <c r="H12098" s="1">
        <f>+'BD1'!H12154</f>
        <v>0.53500000000000003</v>
      </c>
    </row>
    <row r="12099" spans="1:8">
      <c r="A12099" s="1" t="str">
        <f>+'BD1'!A12155</f>
        <v>Pacífico Central</v>
      </c>
      <c r="B12099" s="1" t="str">
        <f>+'BD1'!B12155</f>
        <v>Quepos</v>
      </c>
      <c r="C12099" s="1" t="str">
        <f>+'BD1'!C12155</f>
        <v>Oswaldo Elizondo Guzmán</v>
      </c>
      <c r="D12099" s="1">
        <f>+'BD1'!D12155</f>
        <v>6</v>
      </c>
      <c r="E12099" s="1" t="str">
        <f>+'BD1'!E12155</f>
        <v>Profesional</v>
      </c>
      <c r="F12099" s="1" t="str">
        <f>+'BD1'!F12155</f>
        <v>NAMA (café): muestreo y toma de datos en finca (por productor)</v>
      </c>
      <c r="G12099" s="1" t="str">
        <f>+'BD1'!G12155</f>
        <v>Sustantiva</v>
      </c>
      <c r="H12099" s="1" t="str">
        <f>+'BD1'!H12155</f>
        <v>NA</v>
      </c>
    </row>
    <row r="12100" spans="1:8">
      <c r="A12100" s="1" t="str">
        <f>+'BD1'!A12156</f>
        <v>Pacífico Central</v>
      </c>
      <c r="B12100" s="1" t="str">
        <f>+'BD1'!B12156</f>
        <v>Quepos</v>
      </c>
      <c r="C12100" s="1" t="str">
        <f>+'BD1'!C12156</f>
        <v>Oswaldo Elizondo Guzmán</v>
      </c>
      <c r="D12100" s="1">
        <f>+'BD1'!D12156</f>
        <v>6</v>
      </c>
      <c r="E12100" s="1" t="str">
        <f>+'BD1'!E12156</f>
        <v>Profesional</v>
      </c>
      <c r="F12100" s="1" t="str">
        <f>+'BD1'!F12156</f>
        <v>NAMA (café): inclusión de datos al SisDNEA (por productor)</v>
      </c>
      <c r="G12100" s="1" t="str">
        <f>+'BD1'!G12156</f>
        <v>Sustantiva</v>
      </c>
      <c r="H12100" s="1" t="str">
        <f>+'BD1'!H12156</f>
        <v>NA</v>
      </c>
    </row>
    <row r="12101" spans="1:8">
      <c r="A12101" s="1" t="str">
        <f>+'BD1'!A12157</f>
        <v>Pacífico Central</v>
      </c>
      <c r="B12101" s="1" t="str">
        <f>+'BD1'!B12157</f>
        <v>Quepos</v>
      </c>
      <c r="C12101" s="1" t="str">
        <f>+'BD1'!C12157</f>
        <v>Oswaldo Elizondo Guzmán</v>
      </c>
      <c r="D12101" s="1">
        <f>+'BD1'!D12157</f>
        <v>6</v>
      </c>
      <c r="E12101" s="1" t="str">
        <f>+'BD1'!E12157</f>
        <v>Profesional</v>
      </c>
      <c r="F12101" s="1" t="str">
        <f>+'BD1'!F12157</f>
        <v>NAMA (café): entrega de constancia de verificación del MRV a la persona productora (por productor)</v>
      </c>
      <c r="G12101" s="1" t="str">
        <f>+'BD1'!G12157</f>
        <v>Sustantiva</v>
      </c>
      <c r="H12101" s="1" t="str">
        <f>+'BD1'!H12157</f>
        <v>NA</v>
      </c>
    </row>
    <row r="12102" spans="1:8">
      <c r="A12102" s="1" t="str">
        <f>+'BD1'!A12158</f>
        <v>Pacífico Central</v>
      </c>
      <c r="B12102" s="1" t="str">
        <f>+'BD1'!B12158</f>
        <v>Quepos</v>
      </c>
      <c r="C12102" s="1" t="str">
        <f>+'BD1'!C12158</f>
        <v>Oswaldo Elizondo Guzmán</v>
      </c>
      <c r="D12102" s="1">
        <f>+'BD1'!D12158</f>
        <v>6</v>
      </c>
      <c r="E12102" s="1" t="str">
        <f>+'BD1'!E12158</f>
        <v>Profesional</v>
      </c>
      <c r="F12102" s="1" t="str">
        <f>+'BD1'!F12158</f>
        <v>NAMA (ganadería): muestreo y toma de datos en finca (por productor)</v>
      </c>
      <c r="G12102" s="1" t="str">
        <f>+'BD1'!G12158</f>
        <v>Sustantiva</v>
      </c>
      <c r="H12102" s="1">
        <f>+'BD1'!H12158</f>
        <v>1.1145799999999999</v>
      </c>
    </row>
    <row r="12103" spans="1:8">
      <c r="A12103" s="1" t="str">
        <f>+'BD1'!A12159</f>
        <v>Pacífico Central</v>
      </c>
      <c r="B12103" s="1" t="str">
        <f>+'BD1'!B12159</f>
        <v>Quepos</v>
      </c>
      <c r="C12103" s="1" t="str">
        <f>+'BD1'!C12159</f>
        <v>Oswaldo Elizondo Guzmán</v>
      </c>
      <c r="D12103" s="1">
        <f>+'BD1'!D12159</f>
        <v>6</v>
      </c>
      <c r="E12103" s="1" t="str">
        <f>+'BD1'!E12159</f>
        <v>Profesional</v>
      </c>
      <c r="F12103" s="1" t="str">
        <f>+'BD1'!F12159</f>
        <v>NAMA (ganadería): inclusión de datos al SisDNEA (por productor)</v>
      </c>
      <c r="G12103" s="1" t="str">
        <f>+'BD1'!G12159</f>
        <v>Sustantiva</v>
      </c>
      <c r="H12103" s="1">
        <f>+'BD1'!H12159</f>
        <v>0.57957999999999998</v>
      </c>
    </row>
    <row r="12104" spans="1:8">
      <c r="A12104" s="1" t="str">
        <f>+'BD1'!A12160</f>
        <v>Pacífico Central</v>
      </c>
      <c r="B12104" s="1" t="str">
        <f>+'BD1'!B12160</f>
        <v>Quepos</v>
      </c>
      <c r="C12104" s="1" t="str">
        <f>+'BD1'!C12160</f>
        <v>Oswaldo Elizondo Guzmán</v>
      </c>
      <c r="D12104" s="1">
        <f>+'BD1'!D12160</f>
        <v>6</v>
      </c>
      <c r="E12104" s="1" t="str">
        <f>+'BD1'!E12160</f>
        <v>Profesional</v>
      </c>
      <c r="F12104" s="1" t="str">
        <f>+'BD1'!F12160</f>
        <v>NAMA (ganadería): entrega de constancia de verificación del MRV a la persona productora (por productor)</v>
      </c>
      <c r="G12104" s="1" t="str">
        <f>+'BD1'!G12160</f>
        <v>Sustantiva</v>
      </c>
      <c r="H12104" s="1">
        <f>+'BD1'!H12160</f>
        <v>0.17832999999999999</v>
      </c>
    </row>
    <row r="12105" spans="1:8">
      <c r="A12105" s="1" t="str">
        <f>+'BD1'!A12161</f>
        <v>Pacífico Central</v>
      </c>
      <c r="B12105" s="1" t="str">
        <f>+'BD1'!B12161</f>
        <v>Quepos</v>
      </c>
      <c r="C12105" s="1" t="str">
        <f>+'BD1'!C12161</f>
        <v>Oswaldo Elizondo Guzmán</v>
      </c>
      <c r="D12105" s="1">
        <f>+'BD1'!D12161</f>
        <v>6</v>
      </c>
      <c r="E12105" s="1" t="str">
        <f>+'BD1'!E12161</f>
        <v>Profesional</v>
      </c>
      <c r="F12105" s="1" t="str">
        <f>+'BD1'!F12161</f>
        <v>Producción sostenible: elaboración de la herramienta Tu Modelo, en el SisDNEA (por productor)</v>
      </c>
      <c r="G12105" s="1" t="str">
        <f>+'BD1'!G12161</f>
        <v>Sustantiva</v>
      </c>
      <c r="H12105" s="1">
        <f>+'BD1'!H12161</f>
        <v>0.80249999999999999</v>
      </c>
    </row>
    <row r="12106" spans="1:8">
      <c r="A12106" s="1" t="str">
        <f>+'BD1'!A12162</f>
        <v>Pacífico Central</v>
      </c>
      <c r="B12106" s="1" t="str">
        <f>+'BD1'!B12162</f>
        <v>Quepos</v>
      </c>
      <c r="C12106" s="1" t="str">
        <f>+'BD1'!C12162</f>
        <v>Oswaldo Elizondo Guzmán</v>
      </c>
      <c r="D12106" s="1">
        <f>+'BD1'!D12162</f>
        <v>6</v>
      </c>
      <c r="E12106" s="1" t="str">
        <f>+'BD1'!E12162</f>
        <v>Profesional</v>
      </c>
      <c r="F12106" s="1" t="str">
        <f>+'BD1'!F12162</f>
        <v>Producción sostenible: entregar certificado al productor e incluirlo en el expediente físico (por productor)</v>
      </c>
      <c r="G12106" s="1" t="str">
        <f>+'BD1'!G12162</f>
        <v>Sustantiva</v>
      </c>
      <c r="H12106" s="1">
        <f>+'BD1'!H12162</f>
        <v>0.17832999999999999</v>
      </c>
    </row>
    <row r="12107" spans="1:8">
      <c r="A12107" s="1" t="str">
        <f>+'BD1'!A12163</f>
        <v>Pacífico Central</v>
      </c>
      <c r="B12107" s="1" t="str">
        <f>+'BD1'!B12163</f>
        <v>Quepos</v>
      </c>
      <c r="C12107" s="1" t="str">
        <f>+'BD1'!C12163</f>
        <v>Oswaldo Elizondo Guzmán</v>
      </c>
      <c r="D12107" s="1">
        <f>+'BD1'!D12163</f>
        <v>6</v>
      </c>
      <c r="E12107" s="1" t="str">
        <f>+'BD1'!E12163</f>
        <v>Profesional</v>
      </c>
      <c r="F12107" s="1" t="str">
        <f>+'BD1'!F12163</f>
        <v>RBAyP y RBAO: divulgación del programa de incentivos (por acción de divulgación)</v>
      </c>
      <c r="G12107" s="1" t="str">
        <f>+'BD1'!G12163</f>
        <v>Sustantiva</v>
      </c>
      <c r="H12107" s="1" t="str">
        <f>+'BD1'!H12163</f>
        <v>NA</v>
      </c>
    </row>
    <row r="12108" spans="1:8">
      <c r="A12108" s="1" t="str">
        <f>+'BD1'!A12164</f>
        <v>Pacífico Central</v>
      </c>
      <c r="B12108" s="1" t="str">
        <f>+'BD1'!B12164</f>
        <v>Quepos</v>
      </c>
      <c r="C12108" s="1" t="str">
        <f>+'BD1'!C12164</f>
        <v>Oswaldo Elizondo Guzmán</v>
      </c>
      <c r="D12108" s="1">
        <f>+'BD1'!D12164</f>
        <v>6</v>
      </c>
      <c r="E12108" s="1" t="str">
        <f>+'BD1'!E12164</f>
        <v>Profesional</v>
      </c>
      <c r="F12108" s="1" t="str">
        <f>+'BD1'!F12164</f>
        <v>RBAyP y RBAO: completar formularios para recibir incentivos económicos (por productor)</v>
      </c>
      <c r="G12108" s="1" t="str">
        <f>+'BD1'!G12164</f>
        <v>Sustantiva</v>
      </c>
      <c r="H12108" s="1" t="str">
        <f>+'BD1'!H12164</f>
        <v>NA</v>
      </c>
    </row>
    <row r="12109" spans="1:8">
      <c r="A12109" s="1" t="str">
        <f>+'BD1'!A12165</f>
        <v>Pacífico Central</v>
      </c>
      <c r="B12109" s="1" t="str">
        <f>+'BD1'!B12165</f>
        <v>Quepos</v>
      </c>
      <c r="C12109" s="1" t="str">
        <f>+'BD1'!C12165</f>
        <v>Oswaldo Elizondo Guzmán</v>
      </c>
      <c r="D12109" s="1">
        <f>+'BD1'!D12165</f>
        <v>6</v>
      </c>
      <c r="E12109" s="1" t="str">
        <f>+'BD1'!E12165</f>
        <v>Profesional</v>
      </c>
      <c r="F12109" s="1" t="str">
        <f>+'BD1'!F12165</f>
        <v>RBAyP y RBAO: revisión de las solicitudes del programa de incentivos económicos (por productor)</v>
      </c>
      <c r="G12109" s="1" t="str">
        <f>+'BD1'!G12165</f>
        <v>Sustantiva</v>
      </c>
      <c r="H12109" s="1" t="str">
        <f>+'BD1'!H12165</f>
        <v>NA</v>
      </c>
    </row>
    <row r="12110" spans="1:8">
      <c r="A12110" s="1" t="str">
        <f>+'BD1'!A12166</f>
        <v>Pacífico Central</v>
      </c>
      <c r="B12110" s="1" t="str">
        <f>+'BD1'!B12166</f>
        <v>Quepos</v>
      </c>
      <c r="C12110" s="1" t="str">
        <f>+'BD1'!C12166</f>
        <v>Oswaldo Elizondo Guzmán</v>
      </c>
      <c r="D12110" s="1">
        <f>+'BD1'!D12166</f>
        <v>6</v>
      </c>
      <c r="E12110" s="1" t="str">
        <f>+'BD1'!E12166</f>
        <v>Profesional</v>
      </c>
      <c r="F12110" s="1" t="str">
        <f>+'BD1'!F12166</f>
        <v>RBAyP y RBAO: visita a finca para verificación (por visita por productor)</v>
      </c>
      <c r="G12110" s="1" t="str">
        <f>+'BD1'!G12166</f>
        <v>Sustantiva</v>
      </c>
      <c r="H12110" s="1" t="str">
        <f>+'BD1'!H12166</f>
        <v>NA</v>
      </c>
    </row>
    <row r="12111" spans="1:8">
      <c r="A12111" s="1" t="str">
        <f>+'BD1'!A12167</f>
        <v>Pacífico Central</v>
      </c>
      <c r="B12111" s="1" t="str">
        <f>+'BD1'!B12167</f>
        <v>Quepos</v>
      </c>
      <c r="C12111" s="1" t="str">
        <f>+'BD1'!C12167</f>
        <v>Oswaldo Elizondo Guzmán</v>
      </c>
      <c r="D12111" s="1">
        <f>+'BD1'!D12167</f>
        <v>6</v>
      </c>
      <c r="E12111" s="1" t="str">
        <f>+'BD1'!E12167</f>
        <v>Profesional</v>
      </c>
      <c r="F12111" s="1" t="str">
        <f>+'BD1'!F12167</f>
        <v>Productores ocasionales: asistencia técnica individual (por productor)</v>
      </c>
      <c r="G12111" s="1" t="str">
        <f>+'BD1'!G12167</f>
        <v>Sustantiva</v>
      </c>
      <c r="H12111" s="1">
        <f>+'BD1'!H12167</f>
        <v>1.1145799999999999</v>
      </c>
    </row>
    <row r="12112" spans="1:8">
      <c r="A12112" s="1" t="str">
        <f>+'BD1'!A12168</f>
        <v>Pacífico Central</v>
      </c>
      <c r="B12112" s="1" t="str">
        <f>+'BD1'!B12168</f>
        <v>Quepos</v>
      </c>
      <c r="C12112" s="1" t="str">
        <f>+'BD1'!C12168</f>
        <v>Oswaldo Elizondo Guzmán</v>
      </c>
      <c r="D12112" s="1">
        <f>+'BD1'!D12168</f>
        <v>6</v>
      </c>
      <c r="E12112" s="1" t="str">
        <f>+'BD1'!E12168</f>
        <v>Profesional</v>
      </c>
      <c r="F12112" s="1" t="str">
        <f>+'BD1'!F12168</f>
        <v>Productores ocasionales: asistencia técnica grupal (por asistencia a grupo)</v>
      </c>
      <c r="G12112" s="1" t="str">
        <f>+'BD1'!G12168</f>
        <v>Sustantiva</v>
      </c>
      <c r="H12112" s="1" t="str">
        <f>+'BD1'!H12168</f>
        <v>NA</v>
      </c>
    </row>
    <row r="12113" spans="1:8">
      <c r="A12113" s="1" t="str">
        <f>+'BD1'!A12169</f>
        <v>Pacífico Central</v>
      </c>
      <c r="B12113" s="1" t="str">
        <f>+'BD1'!B12169</f>
        <v>Quepos</v>
      </c>
      <c r="C12113" s="1" t="str">
        <f>+'BD1'!C12169</f>
        <v>Oswaldo Elizondo Guzmán</v>
      </c>
      <c r="D12113" s="1">
        <f>+'BD1'!D12169</f>
        <v>6</v>
      </c>
      <c r="E12113" s="1" t="str">
        <f>+'BD1'!E12169</f>
        <v>Profesional</v>
      </c>
      <c r="F12113" s="1" t="str">
        <f>+'BD1'!F12169</f>
        <v>Productores ocasionales: servicios de extensión de información digitales y virtuales (por productor)</v>
      </c>
      <c r="G12113" s="1" t="str">
        <f>+'BD1'!G12169</f>
        <v>Sustantiva</v>
      </c>
      <c r="H12113" s="1">
        <f>+'BD1'!H12169</f>
        <v>0.25263999999999998</v>
      </c>
    </row>
    <row r="12114" spans="1:8">
      <c r="A12114" s="1" t="str">
        <f>+'BD1'!A12170</f>
        <v>Pacífico Central</v>
      </c>
      <c r="B12114" s="1" t="str">
        <f>+'BD1'!B12170</f>
        <v>Quepos</v>
      </c>
      <c r="C12114" s="1" t="str">
        <f>+'BD1'!C12170</f>
        <v>Oswaldo Elizondo Guzmán</v>
      </c>
      <c r="D12114" s="1">
        <f>+'BD1'!D12170</f>
        <v>6</v>
      </c>
      <c r="E12114" s="1" t="str">
        <f>+'BD1'!E12170</f>
        <v>Profesional</v>
      </c>
      <c r="F12114" s="1" t="str">
        <f>+'BD1'!F12170</f>
        <v>Proyectos financiados con fondos públicos y transferencia MAG: apoyo en la formulación de proyectos de personas productoras (acumulado efectivo por proyecto)</v>
      </c>
      <c r="G12114" s="1" t="str">
        <f>+'BD1'!G12170</f>
        <v>Sustantiva</v>
      </c>
      <c r="H12114" s="1">
        <f>+'BD1'!H12170</f>
        <v>17.12</v>
      </c>
    </row>
    <row r="12115" spans="1:8">
      <c r="A12115" s="1" t="str">
        <f>+'BD1'!A12171</f>
        <v>Pacífico Central</v>
      </c>
      <c r="B12115" s="1" t="str">
        <f>+'BD1'!B12171</f>
        <v>Quepos</v>
      </c>
      <c r="C12115" s="1" t="str">
        <f>+'BD1'!C12171</f>
        <v>Oswaldo Elizondo Guzmán</v>
      </c>
      <c r="D12115" s="1">
        <f>+'BD1'!D12171</f>
        <v>6</v>
      </c>
      <c r="E12115" s="1" t="str">
        <f>+'BD1'!E12171</f>
        <v>Profesional</v>
      </c>
      <c r="F12115" s="1" t="str">
        <f>+'BD1'!F12171</f>
        <v>Proyectos financiados con fondos públicos y transferencia MAG: apoyo en la formulación de proyectos de organizaciones (acumulado efectivo por proyecto)</v>
      </c>
      <c r="G12115" s="1" t="str">
        <f>+'BD1'!G12171</f>
        <v>Sustantiva</v>
      </c>
      <c r="H12115" s="1">
        <f>+'BD1'!H12171</f>
        <v>82.746669999999995</v>
      </c>
    </row>
    <row r="12116" spans="1:8">
      <c r="A12116" s="1" t="str">
        <f>+'BD1'!A12172</f>
        <v>Pacífico Central</v>
      </c>
      <c r="B12116" s="1" t="str">
        <f>+'BD1'!B12172</f>
        <v>Quepos</v>
      </c>
      <c r="C12116" s="1" t="str">
        <f>+'BD1'!C12172</f>
        <v>Oswaldo Elizondo Guzmán</v>
      </c>
      <c r="D12116" s="1">
        <f>+'BD1'!D12172</f>
        <v>6</v>
      </c>
      <c r="E12116" s="1" t="str">
        <f>+'BD1'!E12172</f>
        <v>Profesional</v>
      </c>
      <c r="F12116" s="1" t="str">
        <f>+'BD1'!F12172</f>
        <v>Proyectos financiados con fondos públicos: seguimiento técnico (por visita a proyecto)</v>
      </c>
      <c r="G12116" s="1" t="str">
        <f>+'BD1'!G12172</f>
        <v>Sustantiva</v>
      </c>
      <c r="H12116" s="1">
        <f>+'BD1'!H12172</f>
        <v>1.1145799999999999</v>
      </c>
    </row>
    <row r="12117" spans="1:8">
      <c r="A12117" s="1" t="str">
        <f>+'BD1'!A12173</f>
        <v>Pacífico Central</v>
      </c>
      <c r="B12117" s="1" t="str">
        <f>+'BD1'!B12173</f>
        <v>Quepos</v>
      </c>
      <c r="C12117" s="1" t="str">
        <f>+'BD1'!C12173</f>
        <v>Oswaldo Elizondo Guzmán</v>
      </c>
      <c r="D12117" s="1">
        <f>+'BD1'!D12173</f>
        <v>6</v>
      </c>
      <c r="E12117" s="1" t="str">
        <f>+'BD1'!E12173</f>
        <v>Profesional</v>
      </c>
      <c r="F12117" s="1" t="str">
        <f>+'BD1'!F12173</f>
        <v>Elaboración de informes trimestrales, semestrales y anuales PAO (por informe)</v>
      </c>
      <c r="G12117" s="1" t="str">
        <f>+'BD1'!G12173</f>
        <v>Administrativa</v>
      </c>
      <c r="H12117" s="1">
        <f>+'BD1'!H12173</f>
        <v>6.42</v>
      </c>
    </row>
    <row r="12118" spans="1:8">
      <c r="A12118" s="1" t="str">
        <f>+'BD1'!A12174</f>
        <v>Pacífico Central</v>
      </c>
      <c r="B12118" s="1" t="str">
        <f>+'BD1'!B12174</f>
        <v>Quepos</v>
      </c>
      <c r="C12118" s="1" t="str">
        <f>+'BD1'!C12174</f>
        <v>Oswaldo Elizondo Guzmán</v>
      </c>
      <c r="D12118" s="1">
        <f>+'BD1'!D12174</f>
        <v>6</v>
      </c>
      <c r="E12118" s="1" t="str">
        <f>+'BD1'!E12174</f>
        <v>Profesional</v>
      </c>
      <c r="F12118" s="1" t="str">
        <f>+'BD1'!F12174</f>
        <v>Seguimiento a los PAO de los funcionarios a su cargo (por funcionario)</v>
      </c>
      <c r="G12118" s="1" t="str">
        <f>+'BD1'!G12174</f>
        <v>Administrativa</v>
      </c>
      <c r="H12118" s="1">
        <f>+'BD1'!H12174</f>
        <v>2.14</v>
      </c>
    </row>
    <row r="12119" spans="1:8">
      <c r="A12119" s="1" t="str">
        <f>+'BD1'!A12175</f>
        <v>Pacífico Central</v>
      </c>
      <c r="B12119" s="1" t="str">
        <f>+'BD1'!B12175</f>
        <v>Quepos</v>
      </c>
      <c r="C12119" s="1" t="str">
        <f>+'BD1'!C12175</f>
        <v>Oswaldo Elizondo Guzmán</v>
      </c>
      <c r="D12119" s="1">
        <f>+'BD1'!D12175</f>
        <v>6</v>
      </c>
      <c r="E12119" s="1" t="str">
        <f>+'BD1'!E12175</f>
        <v>Profesional</v>
      </c>
      <c r="F12119" s="1" t="str">
        <f>+'BD1'!F12175</f>
        <v>Inscripción y actualización de PYMPA (por productor)</v>
      </c>
      <c r="G12119" s="1" t="str">
        <f>+'BD1'!G12175</f>
        <v>Sustantiva</v>
      </c>
      <c r="H12119" s="1">
        <f>+'BD1'!H12175</f>
        <v>0.53500000000000003</v>
      </c>
    </row>
    <row r="12120" spans="1:8">
      <c r="A12120" s="1" t="str">
        <f>+'BD1'!A12176</f>
        <v>Pacífico Central</v>
      </c>
      <c r="B12120" s="1" t="str">
        <f>+'BD1'!B12176</f>
        <v>Quepos</v>
      </c>
      <c r="C12120" s="1" t="str">
        <f>+'BD1'!C12176</f>
        <v>Oswaldo Elizondo Guzmán</v>
      </c>
      <c r="D12120" s="1">
        <f>+'BD1'!D12176</f>
        <v>6</v>
      </c>
      <c r="E12120" s="1" t="str">
        <f>+'BD1'!E12176</f>
        <v>Profesional</v>
      </c>
      <c r="F12120" s="1" t="str">
        <f>+'BD1'!F12176</f>
        <v>Certificaciones para la Declaración de Bienes Inmuebles ante las municipalidades (por trámite)</v>
      </c>
      <c r="G12120" s="1" t="str">
        <f>+'BD1'!G12176</f>
        <v>Sustantiva</v>
      </c>
      <c r="H12120" s="1" t="str">
        <f>+'BD1'!H12176</f>
        <v>NA</v>
      </c>
    </row>
    <row r="12121" spans="1:8">
      <c r="A12121" s="1" t="str">
        <f>+'BD1'!A12177</f>
        <v>Pacífico Central</v>
      </c>
      <c r="B12121" s="1" t="str">
        <f>+'BD1'!B12177</f>
        <v>Quepos</v>
      </c>
      <c r="C12121" s="1" t="str">
        <f>+'BD1'!C12177</f>
        <v>Oswaldo Elizondo Guzmán</v>
      </c>
      <c r="D12121" s="1">
        <f>+'BD1'!D12177</f>
        <v>6</v>
      </c>
      <c r="E12121" s="1" t="str">
        <f>+'BD1'!E12177</f>
        <v>Profesional</v>
      </c>
      <c r="F12121" s="1" t="str">
        <f>+'BD1'!F12177</f>
        <v>Participación en reuniones EREA (por reunión)</v>
      </c>
      <c r="G12121" s="1" t="str">
        <f>+'BD1'!G12177</f>
        <v>Administrativa</v>
      </c>
      <c r="H12121" s="1">
        <f>+'BD1'!H12177</f>
        <v>6.42</v>
      </c>
    </row>
    <row r="12122" spans="1:8">
      <c r="A12122" s="1" t="str">
        <f>+'BD1'!A12178</f>
        <v>Pacífico Central</v>
      </c>
      <c r="B12122" s="1" t="str">
        <f>+'BD1'!B12178</f>
        <v>Quepos</v>
      </c>
      <c r="C12122" s="1" t="str">
        <f>+'BD1'!C12178</f>
        <v>Oswaldo Elizondo Guzmán</v>
      </c>
      <c r="D12122" s="1">
        <f>+'BD1'!D12178</f>
        <v>6</v>
      </c>
      <c r="E12122" s="1" t="str">
        <f>+'BD1'!E12178</f>
        <v>Profesional</v>
      </c>
      <c r="F12122" s="1" t="str">
        <f>+'BD1'!F12178</f>
        <v>Participación en grupos técnicos o comisiones (por reunión)</v>
      </c>
      <c r="G12122" s="1" t="str">
        <f>+'BD1'!G12178</f>
        <v>Sustantiva</v>
      </c>
      <c r="H12122" s="1">
        <f>+'BD1'!H12178</f>
        <v>2.6749999999999998</v>
      </c>
    </row>
    <row r="12123" spans="1:8">
      <c r="A12123" s="1" t="str">
        <f>+'BD1'!A12179</f>
        <v>Pacífico Central</v>
      </c>
      <c r="B12123" s="1" t="str">
        <f>+'BD1'!B12179</f>
        <v>Quepos</v>
      </c>
      <c r="C12123" s="1" t="str">
        <f>+'BD1'!C12179</f>
        <v>Oswaldo Elizondo Guzmán</v>
      </c>
      <c r="D12123" s="1">
        <f>+'BD1'!D12179</f>
        <v>6</v>
      </c>
      <c r="E12123" s="1" t="str">
        <f>+'BD1'!E12179</f>
        <v>Profesional</v>
      </c>
      <c r="F12123" s="1" t="str">
        <f>+'BD1'!F12179</f>
        <v>Participación en capacitaciones técnicas (por capacitación)</v>
      </c>
      <c r="G12123" s="1" t="str">
        <f>+'BD1'!G12179</f>
        <v>Administrativa</v>
      </c>
      <c r="H12123" s="1">
        <f>+'BD1'!H12179</f>
        <v>17.12</v>
      </c>
    </row>
    <row r="12124" spans="1:8">
      <c r="A12124" s="1" t="str">
        <f>+'BD1'!A12180</f>
        <v>Pacífico Central</v>
      </c>
      <c r="B12124" s="1" t="str">
        <f>+'BD1'!B12180</f>
        <v>Quepos</v>
      </c>
      <c r="C12124" s="1" t="str">
        <f>+'BD1'!C12180</f>
        <v>Oswaldo Elizondo Guzmán</v>
      </c>
      <c r="D12124" s="1">
        <f>+'BD1'!D12180</f>
        <v>6</v>
      </c>
      <c r="E12124" s="1" t="str">
        <f>+'BD1'!E12180</f>
        <v>Profesional</v>
      </c>
      <c r="F12124" s="1" t="str">
        <f>+'BD1'!F12180</f>
        <v xml:space="preserve">Participación en charlas y sesiones técnicas, de trabajo y de actualización de conocimiento (por evento) </v>
      </c>
      <c r="G12124" s="1" t="str">
        <f>+'BD1'!G12180</f>
        <v>Administrativa</v>
      </c>
      <c r="H12124" s="1">
        <f>+'BD1'!H12180</f>
        <v>2.31833</v>
      </c>
    </row>
    <row r="12125" spans="1:8">
      <c r="A12125" s="1" t="str">
        <f>+'BD1'!A12181</f>
        <v>Pacífico Central</v>
      </c>
      <c r="B12125" s="1" t="str">
        <f>+'BD1'!B12181</f>
        <v>Quepos</v>
      </c>
      <c r="C12125" s="1" t="str">
        <f>+'BD1'!C12181</f>
        <v>Oswaldo Elizondo Guzmán</v>
      </c>
      <c r="D12125" s="1">
        <f>+'BD1'!D12181</f>
        <v>6</v>
      </c>
      <c r="E12125" s="1" t="str">
        <f>+'BD1'!E12181</f>
        <v>Profesional</v>
      </c>
      <c r="F12125" s="1" t="str">
        <f>+'BD1'!F12181</f>
        <v>Aplicación de censos y apoyo en sondeo de precios de insumos agropecuarios (por censo o sondeo)</v>
      </c>
      <c r="G12125" s="1" t="str">
        <f>+'BD1'!G12181</f>
        <v>Sustantiva</v>
      </c>
      <c r="H12125" s="1">
        <f>+'BD1'!H12181</f>
        <v>1.1145799999999999</v>
      </c>
    </row>
    <row r="12126" spans="1:8">
      <c r="A12126" s="1" t="str">
        <f>+'BD1'!A12182</f>
        <v>Pacífico Central</v>
      </c>
      <c r="B12126" s="1" t="str">
        <f>+'BD1'!B12182</f>
        <v>Quepos</v>
      </c>
      <c r="C12126" s="1" t="str">
        <f>+'BD1'!C12182</f>
        <v>Oswaldo Elizondo Guzmán</v>
      </c>
      <c r="D12126" s="1">
        <f>+'BD1'!D12182</f>
        <v>6</v>
      </c>
      <c r="E12126" s="1" t="str">
        <f>+'BD1'!E12182</f>
        <v>Profesional</v>
      </c>
      <c r="F12126" s="1" t="str">
        <f>+'BD1'!F12182</f>
        <v>Coordinación de acciones entre dependencias del MAG (por acción de cordinación)</v>
      </c>
      <c r="G12126" s="1" t="str">
        <f>+'BD1'!G12182</f>
        <v>Administrativa</v>
      </c>
      <c r="H12126" s="1">
        <f>+'BD1'!H12182</f>
        <v>1.07</v>
      </c>
    </row>
    <row r="12127" spans="1:8">
      <c r="A12127" s="1" t="str">
        <f>+'BD1'!A12183</f>
        <v>Pacífico Central</v>
      </c>
      <c r="B12127" s="1" t="str">
        <f>+'BD1'!B12183</f>
        <v>Quepos</v>
      </c>
      <c r="C12127" s="1" t="str">
        <f>+'BD1'!C12183</f>
        <v>Oswaldo Elizondo Guzmán</v>
      </c>
      <c r="D12127" s="1">
        <f>+'BD1'!D12183</f>
        <v>6</v>
      </c>
      <c r="E12127" s="1" t="str">
        <f>+'BD1'!E12183</f>
        <v>Profesional</v>
      </c>
      <c r="F12127" s="1" t="str">
        <f>+'BD1'!F12183</f>
        <v>Otorgamiento de permisos para quemas agropecuarias (por trámite)</v>
      </c>
      <c r="G12127" s="1" t="str">
        <f>+'BD1'!G12183</f>
        <v>Sustantiva</v>
      </c>
      <c r="H12127" s="1">
        <f>+'BD1'!H12183</f>
        <v>1.1145799999999999</v>
      </c>
    </row>
    <row r="12128" spans="1:8">
      <c r="A12128" s="1" t="str">
        <f>+'BD1'!A12184</f>
        <v>Pacífico Central</v>
      </c>
      <c r="B12128" s="1" t="str">
        <f>+'BD1'!B12184</f>
        <v>Quepos</v>
      </c>
      <c r="C12128" s="1" t="str">
        <f>+'BD1'!C12184</f>
        <v>Oswaldo Elizondo Guzmán</v>
      </c>
      <c r="D12128" s="1">
        <f>+'BD1'!D12184</f>
        <v>6</v>
      </c>
      <c r="E12128" s="1" t="str">
        <f>+'BD1'!E12184</f>
        <v>Profesional</v>
      </c>
      <c r="F12128" s="1" t="str">
        <f>+'BD1'!F12184</f>
        <v>Elaboración de Autoevaluación en Control Interno (acumulado efectivo por aplicación de la autoevaluación)</v>
      </c>
      <c r="G12128" s="1" t="str">
        <f>+'BD1'!G12184</f>
        <v>Administrativa</v>
      </c>
      <c r="H12128" s="1">
        <f>+'BD1'!H12184</f>
        <v>1.15917</v>
      </c>
    </row>
    <row r="12129" spans="1:8">
      <c r="A12129" s="1" t="str">
        <f>+'BD1'!A12185</f>
        <v>Pacífico Central</v>
      </c>
      <c r="B12129" s="1" t="str">
        <f>+'BD1'!B12185</f>
        <v>Quepos</v>
      </c>
      <c r="C12129" s="1" t="str">
        <f>+'BD1'!C12185</f>
        <v>Oswaldo Elizondo Guzmán</v>
      </c>
      <c r="D12129" s="1">
        <f>+'BD1'!D12185</f>
        <v>6</v>
      </c>
      <c r="E12129" s="1" t="str">
        <f>+'BD1'!E12185</f>
        <v>Profesional</v>
      </c>
      <c r="F12129" s="1" t="str">
        <f>+'BD1'!F12185</f>
        <v>Determinación y evaluación de riesgos en SEVRIMAG (acumulado efectivo por aplicación del SEVRIMAG)</v>
      </c>
      <c r="G12129" s="1" t="str">
        <f>+'BD1'!G12185</f>
        <v>Administrativa</v>
      </c>
      <c r="H12129" s="1">
        <f>+'BD1'!H12185</f>
        <v>2.2291699999999999</v>
      </c>
    </row>
    <row r="12130" spans="1:8">
      <c r="A12130" s="1" t="str">
        <f>+'BD1'!A12186</f>
        <v>Pacífico Central</v>
      </c>
      <c r="B12130" s="1" t="str">
        <f>+'BD1'!B12186</f>
        <v>Quepos</v>
      </c>
      <c r="C12130" s="1" t="str">
        <f>+'BD1'!C12186</f>
        <v>Oswaldo Elizondo Guzmán</v>
      </c>
      <c r="D12130" s="1">
        <f>+'BD1'!D12186</f>
        <v>6</v>
      </c>
      <c r="E12130" s="1" t="str">
        <f>+'BD1'!E12186</f>
        <v>Profesional</v>
      </c>
      <c r="F12130" s="1" t="str">
        <f>+'BD1'!F12186</f>
        <v>Seguimiento a plan de mitigación de riesgos en SEVRIMAG (acumulado efectivo por seguimiento)</v>
      </c>
      <c r="G12130" s="1" t="str">
        <f>+'BD1'!G12186</f>
        <v>Administrativa</v>
      </c>
      <c r="H12130" s="1">
        <f>+'BD1'!H12186</f>
        <v>1.07</v>
      </c>
    </row>
    <row r="12131" spans="1:8">
      <c r="A12131" s="1" t="str">
        <f>+'BD1'!A12187</f>
        <v>Pacífico Central</v>
      </c>
      <c r="B12131" s="1" t="str">
        <f>+'BD1'!B12187</f>
        <v>Quepos</v>
      </c>
      <c r="C12131" s="1" t="str">
        <f>+'BD1'!C12187</f>
        <v>Oswaldo Elizondo Guzmán</v>
      </c>
      <c r="D12131" s="1">
        <f>+'BD1'!D12187</f>
        <v>6</v>
      </c>
      <c r="E12131" s="1" t="str">
        <f>+'BD1'!E12187</f>
        <v>Profesional</v>
      </c>
      <c r="F12131" s="1" t="str">
        <f>+'BD1'!F12187</f>
        <v>Seguimiento a plan de mejora de la Autoevaluación en Control Interno (acumulado efectivo por seguimiento)</v>
      </c>
      <c r="G12131" s="1" t="str">
        <f>+'BD1'!G12187</f>
        <v>Administrativa</v>
      </c>
      <c r="H12131" s="1">
        <f>+'BD1'!H12187</f>
        <v>1.07</v>
      </c>
    </row>
    <row r="12132" spans="1:8">
      <c r="A12132" s="1" t="str">
        <f>+'BD1'!A12188</f>
        <v>Pacífico Central</v>
      </c>
      <c r="B12132" s="1" t="str">
        <f>+'BD1'!B12188</f>
        <v>Quepos</v>
      </c>
      <c r="C12132" s="1" t="str">
        <f>+'BD1'!C12188</f>
        <v>Oswaldo Elizondo Guzmán</v>
      </c>
      <c r="D12132" s="1">
        <f>+'BD1'!D12188</f>
        <v>6</v>
      </c>
      <c r="E12132" s="1" t="str">
        <f>+'BD1'!E12188</f>
        <v>Profesional</v>
      </c>
      <c r="F12132" s="1" t="str">
        <f>+'BD1'!F12188</f>
        <v>Reuniones de personal AEA (por reunión)</v>
      </c>
      <c r="G12132" s="1" t="str">
        <f>+'BD1'!G12188</f>
        <v>Administrativa</v>
      </c>
      <c r="H12132" s="1">
        <f>+'BD1'!H12188</f>
        <v>1.605</v>
      </c>
    </row>
    <row r="12133" spans="1:8">
      <c r="A12133" s="1" t="str">
        <f>+'BD1'!A12189</f>
        <v>Pacífico Central</v>
      </c>
      <c r="B12133" s="1" t="str">
        <f>+'BD1'!B12189</f>
        <v>Quepos</v>
      </c>
      <c r="C12133" s="1" t="str">
        <f>+'BD1'!C12189</f>
        <v>Oswaldo Elizondo Guzmán</v>
      </c>
      <c r="D12133" s="1">
        <f>+'BD1'!D12189</f>
        <v>6</v>
      </c>
      <c r="E12133" s="1" t="str">
        <f>+'BD1'!E12189</f>
        <v>Profesional</v>
      </c>
      <c r="F12133" s="1" t="str">
        <f>+'BD1'!F12189</f>
        <v>Actualización del sistema de gestión documental y archivo (tiempo efectivo por día)</v>
      </c>
      <c r="G12133" s="1" t="str">
        <f>+'BD1'!G12189</f>
        <v>Administrativa</v>
      </c>
      <c r="H12133" s="1" t="str">
        <f>+'BD1'!H12189</f>
        <v>NA</v>
      </c>
    </row>
    <row r="12134" spans="1:8">
      <c r="A12134" s="1" t="str">
        <f>+'BD1'!A12190</f>
        <v>Pacífico Central</v>
      </c>
      <c r="B12134" s="1" t="str">
        <f>+'BD1'!B12190</f>
        <v>Quepos</v>
      </c>
      <c r="C12134" s="1" t="str">
        <f>+'BD1'!C12190</f>
        <v>Oswaldo Elizondo Guzmán</v>
      </c>
      <c r="D12134" s="1">
        <f>+'BD1'!D12190</f>
        <v>6</v>
      </c>
      <c r="E12134" s="1" t="str">
        <f>+'BD1'!E12190</f>
        <v>Profesional</v>
      </c>
      <c r="F12134" s="1" t="str">
        <f>+'BD1'!F12190</f>
        <v>Actualización del sistema SisDNEA (por productor)</v>
      </c>
      <c r="G12134" s="1" t="str">
        <f>+'BD1'!G12190</f>
        <v>Administrativa</v>
      </c>
      <c r="H12134" s="1">
        <f>+'BD1'!H12190</f>
        <v>0.53500000000000003</v>
      </c>
    </row>
    <row r="12135" spans="1:8">
      <c r="A12135" s="1" t="str">
        <f>+'BD1'!A12191</f>
        <v>Pacífico Central</v>
      </c>
      <c r="B12135" s="1" t="str">
        <f>+'BD1'!B12191</f>
        <v>Quepos</v>
      </c>
      <c r="C12135" s="1" t="str">
        <f>+'BD1'!C12191</f>
        <v>Oswaldo Elizondo Guzmán</v>
      </c>
      <c r="D12135" s="1">
        <f>+'BD1'!D12191</f>
        <v>6</v>
      </c>
      <c r="E12135" s="1" t="str">
        <f>+'BD1'!E12191</f>
        <v>Profesional</v>
      </c>
      <c r="F12135" s="1" t="str">
        <f>+'BD1'!F12191</f>
        <v>Seguimiento semestral de la determinación de expectativas (por seguimiento)</v>
      </c>
      <c r="G12135" s="1" t="str">
        <f>+'BD1'!G12191</f>
        <v>Administrativa</v>
      </c>
      <c r="H12135" s="1">
        <f>+'BD1'!H12191</f>
        <v>1.07</v>
      </c>
    </row>
    <row r="12136" spans="1:8">
      <c r="A12136" s="1" t="str">
        <f>+'BD1'!A12192</f>
        <v>Pacífico Central</v>
      </c>
      <c r="B12136" s="1" t="str">
        <f>+'BD1'!B12192</f>
        <v>Quepos</v>
      </c>
      <c r="C12136" s="1" t="str">
        <f>+'BD1'!C12192</f>
        <v>Oswaldo Elizondo Guzmán</v>
      </c>
      <c r="D12136" s="1">
        <f>+'BD1'!D12192</f>
        <v>6</v>
      </c>
      <c r="E12136" s="1" t="str">
        <f>+'BD1'!E12192</f>
        <v>Profesional</v>
      </c>
      <c r="F12136" s="1" t="str">
        <f>+'BD1'!F12192</f>
        <v>Elaboración de la evaluación del desempeño (por reunión)</v>
      </c>
      <c r="G12136" s="1" t="str">
        <f>+'BD1'!G12192</f>
        <v>Administrativa</v>
      </c>
      <c r="H12136" s="1">
        <f>+'BD1'!H12192</f>
        <v>1.07</v>
      </c>
    </row>
    <row r="12137" spans="1:8">
      <c r="A12137" s="1" t="str">
        <f>+'BD1'!A12193</f>
        <v>Pacífico Central</v>
      </c>
      <c r="B12137" s="1" t="str">
        <f>+'BD1'!B12193</f>
        <v>Quepos</v>
      </c>
      <c r="C12137" s="1" t="str">
        <f>+'BD1'!C12193</f>
        <v>Oswaldo Elizondo Guzmán</v>
      </c>
      <c r="D12137" s="1">
        <f>+'BD1'!D12193</f>
        <v>6</v>
      </c>
      <c r="E12137" s="1" t="str">
        <f>+'BD1'!E12193</f>
        <v>Profesional</v>
      </c>
      <c r="F12137" s="1" t="str">
        <f>+'BD1'!F12193</f>
        <v>Elaboración de inventarios de equipos, materiales e insumos (tiempo efectivo por día)</v>
      </c>
      <c r="G12137" s="1" t="str">
        <f>+'BD1'!G12193</f>
        <v>Administrativa</v>
      </c>
      <c r="H12137" s="1">
        <f>+'BD1'!H12193</f>
        <v>1.605</v>
      </c>
    </row>
    <row r="12138" spans="1:8">
      <c r="A12138" s="1" t="str">
        <f>+'BD1'!A12194</f>
        <v>Pacífico Central</v>
      </c>
      <c r="B12138" s="1" t="str">
        <f>+'BD1'!B12194</f>
        <v>Quepos</v>
      </c>
      <c r="C12138" s="1" t="str">
        <f>+'BD1'!C12194</f>
        <v>Oswaldo Elizondo Guzmán</v>
      </c>
      <c r="D12138" s="1">
        <f>+'BD1'!D12194</f>
        <v>6</v>
      </c>
      <c r="E12138" s="1" t="str">
        <f>+'BD1'!E12194</f>
        <v>Profesional</v>
      </c>
      <c r="F12138" s="1" t="str">
        <f>+'BD1'!F12194</f>
        <v>Atención de emergencias</v>
      </c>
      <c r="G12138" s="1" t="str">
        <f>+'BD1'!G12194</f>
        <v>Sustantiva</v>
      </c>
      <c r="H12138" s="1" t="str">
        <f>+'BD1'!H12194</f>
        <v>NA</v>
      </c>
    </row>
    <row r="12139" spans="1:8">
      <c r="A12139" s="1" t="str">
        <f>+'BD1'!A12195</f>
        <v>Pacífico Central</v>
      </c>
      <c r="B12139" s="1" t="str">
        <f>+'BD1'!B12195</f>
        <v>Quepos</v>
      </c>
      <c r="C12139" s="1" t="str">
        <f>+'BD1'!C12195</f>
        <v>Oswaldo Elizondo Guzmán</v>
      </c>
      <c r="D12139" s="1">
        <f>+'BD1'!D12195</f>
        <v>6</v>
      </c>
      <c r="E12139" s="1" t="str">
        <f>+'BD1'!E12195</f>
        <v>Profesional</v>
      </c>
      <c r="F12139" s="1" t="str">
        <f>+'BD1'!F12195</f>
        <v>Trazabilidad-visita a finca (por productor)</v>
      </c>
      <c r="G12139" s="1" t="str">
        <f>+'BD1'!G12195</f>
        <v>Sustantiva</v>
      </c>
      <c r="H12139" s="1" t="str">
        <f>+'BD1'!H12195</f>
        <v>NA</v>
      </c>
    </row>
    <row r="12140" spans="1:8">
      <c r="A12140" s="1" t="str">
        <f>+'BD1'!A12196</f>
        <v>Pacífico Central</v>
      </c>
      <c r="B12140" s="1" t="str">
        <f>+'BD1'!B12196</f>
        <v>Quepos</v>
      </c>
      <c r="C12140" s="1" t="str">
        <f>+'BD1'!C12196</f>
        <v>Oswaldo Elizondo Guzmán</v>
      </c>
      <c r="D12140" s="1">
        <f>+'BD1'!D12196</f>
        <v>6</v>
      </c>
      <c r="E12140" s="1" t="str">
        <f>+'BD1'!E12196</f>
        <v>Profesional</v>
      </c>
      <c r="F12140" s="1" t="str">
        <f>+'BD1'!F12196</f>
        <v>Trazabilidad-inclusión en sistema TrazarAgro (por productor)</v>
      </c>
      <c r="G12140" s="1" t="str">
        <f>+'BD1'!G12196</f>
        <v>Sustantiva</v>
      </c>
      <c r="H12140" s="1" t="str">
        <f>+'BD1'!H12196</f>
        <v>NA</v>
      </c>
    </row>
    <row r="12141" spans="1:8">
      <c r="A12141" s="1" t="str">
        <f>+'BD1'!A12197</f>
        <v>Pacífico Central</v>
      </c>
      <c r="B12141" s="1" t="str">
        <f>+'BD1'!B12197</f>
        <v>Quepos</v>
      </c>
      <c r="C12141" s="1" t="str">
        <f>+'BD1'!C12197</f>
        <v>Oswaldo Elizondo Guzmán</v>
      </c>
      <c r="D12141" s="1">
        <f>+'BD1'!D12197</f>
        <v>6</v>
      </c>
      <c r="E12141" s="1" t="str">
        <f>+'BD1'!E12197</f>
        <v>Profesional</v>
      </c>
      <c r="F12141" s="1" t="str">
        <f>+'BD1'!F12197</f>
        <v>Atención al gusano barrenador (por productor)</v>
      </c>
      <c r="G12141" s="1" t="str">
        <f>+'BD1'!G12197</f>
        <v>Sustantiva</v>
      </c>
      <c r="H12141" s="1" t="str">
        <f>+'BD1'!H12197</f>
        <v>NA</v>
      </c>
    </row>
    <row r="12142" spans="1:8">
      <c r="A12142" s="1" t="str">
        <f>+'BD1'!A12198</f>
        <v>Pacífico Central</v>
      </c>
      <c r="B12142" s="1" t="str">
        <f>+'BD1'!B12198</f>
        <v>Quepos</v>
      </c>
      <c r="C12142" s="1" t="str">
        <f>+'BD1'!C12198</f>
        <v>Oswaldo Elizondo Guzmán</v>
      </c>
      <c r="D12142" s="1">
        <f>+'BD1'!D12198</f>
        <v>6</v>
      </c>
      <c r="E12142" s="1" t="str">
        <f>+'BD1'!E12198</f>
        <v>Profesional</v>
      </c>
      <c r="F12142" s="1" t="str">
        <f>+'BD1'!F12198</f>
        <v>Atención en oficina (por usuario)</v>
      </c>
      <c r="G12142" s="1" t="str">
        <f>+'BD1'!G12198</f>
        <v>Sustantiva</v>
      </c>
      <c r="H12142" s="1">
        <f>+'BD1'!H12198</f>
        <v>1.07</v>
      </c>
    </row>
    <row r="12143" spans="1:8">
      <c r="A12143" s="1" t="str">
        <f>+'BD1'!A12199</f>
        <v>Pacífico Central</v>
      </c>
      <c r="B12143" s="1" t="str">
        <f>+'BD1'!B12199</f>
        <v>Quepos</v>
      </c>
      <c r="C12143" s="1" t="str">
        <f>+'BD1'!C12199</f>
        <v>Oswaldo Elizondo Guzmán</v>
      </c>
      <c r="D12143" s="1">
        <f>+'BD1'!D12199</f>
        <v>6</v>
      </c>
      <c r="E12143" s="1" t="str">
        <f>+'BD1'!E12199</f>
        <v>Profesional</v>
      </c>
      <c r="F12143" s="1" t="str">
        <f>+'BD1'!F12199</f>
        <v>Búsqueda de nuevos productores (por productor)</v>
      </c>
      <c r="G12143" s="1" t="str">
        <f>+'BD1'!G12199</f>
        <v>Sustantiva</v>
      </c>
      <c r="H12143" s="1">
        <f>+'BD1'!H12199</f>
        <v>1.07</v>
      </c>
    </row>
    <row r="12144" spans="1:8">
      <c r="A12144" s="1" t="str">
        <f>+'BD1'!A12200</f>
        <v>Pacífico Central</v>
      </c>
      <c r="B12144" s="1" t="str">
        <f>+'BD1'!B12200</f>
        <v>San Mateo</v>
      </c>
      <c r="C12144" s="1" t="str">
        <f>+'BD1'!C12200</f>
        <v>José Miguel Briceño Mora</v>
      </c>
      <c r="D12144" s="1">
        <f>+'BD1'!D12200</f>
        <v>1</v>
      </c>
      <c r="E12144" s="1" t="str">
        <f>+'BD1'!E12200</f>
        <v>Profesional</v>
      </c>
      <c r="F12144" s="1" t="str">
        <f>+'BD1'!F12200</f>
        <v>Elaboración del diagnóstico y plan de finca de manejo a personas productoras (por productor)</v>
      </c>
      <c r="G12144" s="1" t="str">
        <f>+'BD1'!G12200</f>
        <v>Sustantiva</v>
      </c>
      <c r="H12144" s="1">
        <f>+'BD1'!H12200</f>
        <v>1.1145799999999999</v>
      </c>
    </row>
    <row r="12145" spans="1:8">
      <c r="A12145" s="1" t="str">
        <f>+'BD1'!A12201</f>
        <v>Pacífico Central</v>
      </c>
      <c r="B12145" s="1" t="str">
        <f>+'BD1'!B12201</f>
        <v>San Mateo</v>
      </c>
      <c r="C12145" s="1" t="str">
        <f>+'BD1'!C12201</f>
        <v>José Miguel Briceño Mora</v>
      </c>
      <c r="D12145" s="1">
        <f>+'BD1'!D12201</f>
        <v>1</v>
      </c>
      <c r="E12145" s="1" t="str">
        <f>+'BD1'!E12201</f>
        <v>Profesional</v>
      </c>
      <c r="F12145" s="1" t="str">
        <f>+'BD1'!F12201</f>
        <v>Asistencia técnica a personas productoras (individual): visitas a finca (por productor)</v>
      </c>
      <c r="G12145" s="1" t="str">
        <f>+'BD1'!G12201</f>
        <v>Sustantiva</v>
      </c>
      <c r="H12145" s="1">
        <f>+'BD1'!H12201</f>
        <v>0.78764000000000001</v>
      </c>
    </row>
    <row r="12146" spans="1:8">
      <c r="A12146" s="1" t="str">
        <f>+'BD1'!A12202</f>
        <v>Pacífico Central</v>
      </c>
      <c r="B12146" s="1" t="str">
        <f>+'BD1'!B12202</f>
        <v>San Mateo</v>
      </c>
      <c r="C12146" s="1" t="str">
        <f>+'BD1'!C12202</f>
        <v>José Miguel Briceño Mora</v>
      </c>
      <c r="D12146" s="1">
        <f>+'BD1'!D12202</f>
        <v>1</v>
      </c>
      <c r="E12146" s="1" t="str">
        <f>+'BD1'!E12202</f>
        <v>Profesional</v>
      </c>
      <c r="F12146" s="1" t="str">
        <f>+'BD1'!F12202</f>
        <v>Asistencia técnica a personas productoras (individual): atenciones virtuales y digitales (por productor)</v>
      </c>
      <c r="G12146" s="1" t="str">
        <f>+'BD1'!G12202</f>
        <v>Sustantiva</v>
      </c>
      <c r="H12146" s="1">
        <f>+'BD1'!H12202</f>
        <v>0.80249999999999999</v>
      </c>
    </row>
    <row r="12147" spans="1:8">
      <c r="A12147" s="1" t="str">
        <f>+'BD1'!A12203</f>
        <v>Pacífico Central</v>
      </c>
      <c r="B12147" s="1" t="str">
        <f>+'BD1'!B12203</f>
        <v>San Mateo</v>
      </c>
      <c r="C12147" s="1" t="str">
        <f>+'BD1'!C12203</f>
        <v>José Miguel Briceño Mora</v>
      </c>
      <c r="D12147" s="1">
        <f>+'BD1'!D12203</f>
        <v>1</v>
      </c>
      <c r="E12147" s="1" t="str">
        <f>+'BD1'!E12203</f>
        <v>Profesional</v>
      </c>
      <c r="F12147" s="1" t="str">
        <f>+'BD1'!F12203</f>
        <v>Asistencia técnica a personas productoras (grupal): día de campo (por día en el evento)</v>
      </c>
      <c r="G12147" s="1" t="str">
        <f>+'BD1'!G12203</f>
        <v>Sustantiva</v>
      </c>
      <c r="H12147" s="1">
        <f>+'BD1'!H12203</f>
        <v>4.8150000000000004</v>
      </c>
    </row>
    <row r="12148" spans="1:8">
      <c r="A12148" s="1" t="str">
        <f>+'BD1'!A12204</f>
        <v>Pacífico Central</v>
      </c>
      <c r="B12148" s="1" t="str">
        <f>+'BD1'!B12204</f>
        <v>San Mateo</v>
      </c>
      <c r="C12148" s="1" t="str">
        <f>+'BD1'!C12204</f>
        <v>José Miguel Briceño Mora</v>
      </c>
      <c r="D12148" s="1">
        <f>+'BD1'!D12204</f>
        <v>1</v>
      </c>
      <c r="E12148" s="1" t="str">
        <f>+'BD1'!E12204</f>
        <v>Profesional</v>
      </c>
      <c r="F12148" s="1" t="str">
        <f>+'BD1'!F12204</f>
        <v>Asistencia técnica a personas productoras (grupal): demostración de métodos (por evento, se puede acumular si la demostración tarda más de un día)</v>
      </c>
      <c r="G12148" s="1" t="str">
        <f>+'BD1'!G12204</f>
        <v>Sustantiva</v>
      </c>
      <c r="H12148" s="1">
        <f>+'BD1'!H12204</f>
        <v>4.8150000000000004</v>
      </c>
    </row>
    <row r="12149" spans="1:8">
      <c r="A12149" s="1" t="str">
        <f>+'BD1'!A12205</f>
        <v>Pacífico Central</v>
      </c>
      <c r="B12149" s="1" t="str">
        <f>+'BD1'!B12205</f>
        <v>San Mateo</v>
      </c>
      <c r="C12149" s="1" t="str">
        <f>+'BD1'!C12205</f>
        <v>José Miguel Briceño Mora</v>
      </c>
      <c r="D12149" s="1">
        <f>+'BD1'!D12205</f>
        <v>1</v>
      </c>
      <c r="E12149" s="1" t="str">
        <f>+'BD1'!E12205</f>
        <v>Profesional</v>
      </c>
      <c r="F12149" s="1" t="str">
        <f>+'BD1'!F12205</f>
        <v>Asistencia técnica a personas productoras (grupal): taller (por taller)</v>
      </c>
      <c r="G12149" s="1" t="str">
        <f>+'BD1'!G12205</f>
        <v>Sustantiva</v>
      </c>
      <c r="H12149" s="1">
        <f>+'BD1'!H12205</f>
        <v>6.42</v>
      </c>
    </row>
    <row r="12150" spans="1:8">
      <c r="A12150" s="1" t="str">
        <f>+'BD1'!A12206</f>
        <v>Pacífico Central</v>
      </c>
      <c r="B12150" s="1" t="str">
        <f>+'BD1'!B12206</f>
        <v>San Mateo</v>
      </c>
      <c r="C12150" s="1" t="str">
        <f>+'BD1'!C12206</f>
        <v>José Miguel Briceño Mora</v>
      </c>
      <c r="D12150" s="1">
        <f>+'BD1'!D12206</f>
        <v>1</v>
      </c>
      <c r="E12150" s="1" t="str">
        <f>+'BD1'!E12206</f>
        <v>Profesional</v>
      </c>
      <c r="F12150" s="1" t="str">
        <f>+'BD1'!F12206</f>
        <v>Asistencia técnica a personas productoras (grupal): charlas (por día en el evento)</v>
      </c>
      <c r="G12150" s="1" t="str">
        <f>+'BD1'!G12206</f>
        <v>Sustantiva</v>
      </c>
      <c r="H12150" s="1">
        <f>+'BD1'!H12206</f>
        <v>37.450000000000003</v>
      </c>
    </row>
    <row r="12151" spans="1:8">
      <c r="A12151" s="1" t="str">
        <f>+'BD1'!A12207</f>
        <v>Pacífico Central</v>
      </c>
      <c r="B12151" s="1" t="str">
        <f>+'BD1'!B12207</f>
        <v>San Mateo</v>
      </c>
      <c r="C12151" s="1" t="str">
        <f>+'BD1'!C12207</f>
        <v>José Miguel Briceño Mora</v>
      </c>
      <c r="D12151" s="1">
        <f>+'BD1'!D12207</f>
        <v>1</v>
      </c>
      <c r="E12151" s="1" t="str">
        <f>+'BD1'!E12207</f>
        <v>Profesional</v>
      </c>
      <c r="F12151" s="1" t="str">
        <f>+'BD1'!F12207</f>
        <v>Gestión en capacitaciones con instituciones públicas o privadas (solo gestión de coordinación por evento de capacitación)</v>
      </c>
      <c r="G12151" s="1" t="str">
        <f>+'BD1'!G12207</f>
        <v>Administrativa</v>
      </c>
      <c r="H12151" s="1">
        <f>+'BD1'!H12207</f>
        <v>1.605</v>
      </c>
    </row>
    <row r="12152" spans="1:8">
      <c r="A12152" s="1" t="str">
        <f>+'BD1'!A12208</f>
        <v>Pacífico Central</v>
      </c>
      <c r="B12152" s="1" t="str">
        <f>+'BD1'!B12208</f>
        <v>San Mateo</v>
      </c>
      <c r="C12152" s="1" t="str">
        <f>+'BD1'!C12208</f>
        <v>José Miguel Briceño Mora</v>
      </c>
      <c r="D12152" s="1">
        <f>+'BD1'!D12208</f>
        <v>1</v>
      </c>
      <c r="E12152" s="1" t="str">
        <f>+'BD1'!E12208</f>
        <v>Profesional</v>
      </c>
      <c r="F12152" s="1" t="str">
        <f>+'BD1'!F12208</f>
        <v>Aplicación de la herramienta de medición del nivel de gestión empresarial y organizacional (por organización)</v>
      </c>
      <c r="G12152" s="1" t="str">
        <f>+'BD1'!G12208</f>
        <v>Sustantiva</v>
      </c>
      <c r="H12152" s="1">
        <f>+'BD1'!H12208</f>
        <v>2.5858300000000001</v>
      </c>
    </row>
    <row r="12153" spans="1:8">
      <c r="A12153" s="1" t="str">
        <f>+'BD1'!A12209</f>
        <v>Pacífico Central</v>
      </c>
      <c r="B12153" s="1" t="str">
        <f>+'BD1'!B12209</f>
        <v>San Mateo</v>
      </c>
      <c r="C12153" s="1" t="str">
        <f>+'BD1'!C12209</f>
        <v>José Miguel Briceño Mora</v>
      </c>
      <c r="D12153" s="1">
        <f>+'BD1'!D12209</f>
        <v>1</v>
      </c>
      <c r="E12153" s="1" t="str">
        <f>+'BD1'!E12209</f>
        <v>Profesional</v>
      </c>
      <c r="F12153" s="1" t="str">
        <f>+'BD1'!F12209</f>
        <v>Elaboración y ejecución del plan de trabajo (por organización)</v>
      </c>
      <c r="G12153" s="1" t="str">
        <f>+'BD1'!G12209</f>
        <v>Sustantiva</v>
      </c>
      <c r="H12153" s="1" t="str">
        <f>+'BD1'!H12209</f>
        <v>NA</v>
      </c>
    </row>
    <row r="12154" spans="1:8">
      <c r="A12154" s="1" t="str">
        <f>+'BD1'!A12210</f>
        <v>Pacífico Central</v>
      </c>
      <c r="B12154" s="1" t="str">
        <f>+'BD1'!B12210</f>
        <v>San Mateo</v>
      </c>
      <c r="C12154" s="1" t="str">
        <f>+'BD1'!C12210</f>
        <v>José Miguel Briceño Mora</v>
      </c>
      <c r="D12154" s="1">
        <f>+'BD1'!D12210</f>
        <v>1</v>
      </c>
      <c r="E12154" s="1" t="str">
        <f>+'BD1'!E12210</f>
        <v>Profesional</v>
      </c>
      <c r="F12154" s="1" t="str">
        <f>+'BD1'!F12210</f>
        <v>Visitas de seguimiento al plan de trabajo (por visita por organización)</v>
      </c>
      <c r="G12154" s="1" t="str">
        <f>+'BD1'!G12210</f>
        <v>Sustantiva</v>
      </c>
      <c r="H12154" s="1" t="str">
        <f>+'BD1'!H12210</f>
        <v>NA</v>
      </c>
    </row>
    <row r="12155" spans="1:8">
      <c r="A12155" s="1" t="str">
        <f>+'BD1'!A12211</f>
        <v>Pacífico Central</v>
      </c>
      <c r="B12155" s="1" t="str">
        <f>+'BD1'!B12211</f>
        <v>San Mateo</v>
      </c>
      <c r="C12155" s="1" t="str">
        <f>+'BD1'!C12211</f>
        <v>José Miguel Briceño Mora</v>
      </c>
      <c r="D12155" s="1">
        <f>+'BD1'!D12211</f>
        <v>1</v>
      </c>
      <c r="E12155" s="1" t="str">
        <f>+'BD1'!E12211</f>
        <v>Profesional</v>
      </c>
      <c r="F12155" s="1" t="str">
        <f>+'BD1'!F12211</f>
        <v>Reporte del plan de trabajo anual (por reporte por organización)</v>
      </c>
      <c r="G12155" s="1" t="str">
        <f>+'BD1'!G12211</f>
        <v>Sustantiva</v>
      </c>
      <c r="H12155" s="1" t="str">
        <f>+'BD1'!H12211</f>
        <v>NA</v>
      </c>
    </row>
    <row r="12156" spans="1:8">
      <c r="A12156" s="1" t="str">
        <f>+'BD1'!A12212</f>
        <v>Pacífico Central</v>
      </c>
      <c r="B12156" s="1" t="str">
        <f>+'BD1'!B12212</f>
        <v>San Mateo</v>
      </c>
      <c r="C12156" s="1" t="str">
        <f>+'BD1'!C12212</f>
        <v>José Miguel Briceño Mora</v>
      </c>
      <c r="D12156" s="1">
        <f>+'BD1'!D12212</f>
        <v>1</v>
      </c>
      <c r="E12156" s="1" t="str">
        <f>+'BD1'!E12212</f>
        <v>Profesional</v>
      </c>
      <c r="F12156" s="1" t="str">
        <f>+'BD1'!F12212</f>
        <v>NAMA (café): muestreo y toma de datos en finca (por productor)</v>
      </c>
      <c r="G12156" s="1" t="str">
        <f>+'BD1'!G12212</f>
        <v>Sustantiva</v>
      </c>
      <c r="H12156" s="1">
        <f>+'BD1'!H12212</f>
        <v>1.605</v>
      </c>
    </row>
    <row r="12157" spans="1:8">
      <c r="A12157" s="1" t="str">
        <f>+'BD1'!A12213</f>
        <v>Pacífico Central</v>
      </c>
      <c r="B12157" s="1" t="str">
        <f>+'BD1'!B12213</f>
        <v>San Mateo</v>
      </c>
      <c r="C12157" s="1" t="str">
        <f>+'BD1'!C12213</f>
        <v>José Miguel Briceño Mora</v>
      </c>
      <c r="D12157" s="1">
        <f>+'BD1'!D12213</f>
        <v>1</v>
      </c>
      <c r="E12157" s="1" t="str">
        <f>+'BD1'!E12213</f>
        <v>Profesional</v>
      </c>
      <c r="F12157" s="1" t="str">
        <f>+'BD1'!F12213</f>
        <v>NAMA (café): inclusión de datos al SisDNEA (por productor)</v>
      </c>
      <c r="G12157" s="1" t="str">
        <f>+'BD1'!G12213</f>
        <v>Sustantiva</v>
      </c>
      <c r="H12157" s="1">
        <f>+'BD1'!H12213</f>
        <v>0.80249999999999999</v>
      </c>
    </row>
    <row r="12158" spans="1:8">
      <c r="A12158" s="1" t="str">
        <f>+'BD1'!A12214</f>
        <v>Pacífico Central</v>
      </c>
      <c r="B12158" s="1" t="str">
        <f>+'BD1'!B12214</f>
        <v>San Mateo</v>
      </c>
      <c r="C12158" s="1" t="str">
        <f>+'BD1'!C12214</f>
        <v>José Miguel Briceño Mora</v>
      </c>
      <c r="D12158" s="1">
        <f>+'BD1'!D12214</f>
        <v>1</v>
      </c>
      <c r="E12158" s="1" t="str">
        <f>+'BD1'!E12214</f>
        <v>Profesional</v>
      </c>
      <c r="F12158" s="1" t="str">
        <f>+'BD1'!F12214</f>
        <v>NAMA (café): entrega de constancia de verificación del MRV a la persona productora (por productor)</v>
      </c>
      <c r="G12158" s="1" t="str">
        <f>+'BD1'!G12214</f>
        <v>Sustantiva</v>
      </c>
      <c r="H12158" s="1" t="str">
        <f>+'BD1'!H12214</f>
        <v>NA</v>
      </c>
    </row>
    <row r="12159" spans="1:8">
      <c r="A12159" s="1" t="str">
        <f>+'BD1'!A12215</f>
        <v>Pacífico Central</v>
      </c>
      <c r="B12159" s="1" t="str">
        <f>+'BD1'!B12215</f>
        <v>San Mateo</v>
      </c>
      <c r="C12159" s="1" t="str">
        <f>+'BD1'!C12215</f>
        <v>José Miguel Briceño Mora</v>
      </c>
      <c r="D12159" s="1">
        <f>+'BD1'!D12215</f>
        <v>1</v>
      </c>
      <c r="E12159" s="1" t="str">
        <f>+'BD1'!E12215</f>
        <v>Profesional</v>
      </c>
      <c r="F12159" s="1" t="str">
        <f>+'BD1'!F12215</f>
        <v>NAMA (ganadería): muestreo y toma de datos en finca (por productor)</v>
      </c>
      <c r="G12159" s="1" t="str">
        <f>+'BD1'!G12215</f>
        <v>Sustantiva</v>
      </c>
      <c r="H12159" s="1">
        <f>+'BD1'!H12215</f>
        <v>1.09972</v>
      </c>
    </row>
    <row r="12160" spans="1:8">
      <c r="A12160" s="1" t="str">
        <f>+'BD1'!A12216</f>
        <v>Pacífico Central</v>
      </c>
      <c r="B12160" s="1" t="str">
        <f>+'BD1'!B12216</f>
        <v>San Mateo</v>
      </c>
      <c r="C12160" s="1" t="str">
        <f>+'BD1'!C12216</f>
        <v>José Miguel Briceño Mora</v>
      </c>
      <c r="D12160" s="1">
        <f>+'BD1'!D12216</f>
        <v>1</v>
      </c>
      <c r="E12160" s="1" t="str">
        <f>+'BD1'!E12216</f>
        <v>Profesional</v>
      </c>
      <c r="F12160" s="1" t="str">
        <f>+'BD1'!F12216</f>
        <v>NAMA (ganadería): inclusión de datos al SisDNEA (por productor)</v>
      </c>
      <c r="G12160" s="1" t="str">
        <f>+'BD1'!G12216</f>
        <v>Sustantiva</v>
      </c>
      <c r="H12160" s="1">
        <f>+'BD1'!H12216</f>
        <v>0.75792000000000004</v>
      </c>
    </row>
    <row r="12161" spans="1:8">
      <c r="A12161" s="1" t="str">
        <f>+'BD1'!A12217</f>
        <v>Pacífico Central</v>
      </c>
      <c r="B12161" s="1" t="str">
        <f>+'BD1'!B12217</f>
        <v>San Mateo</v>
      </c>
      <c r="C12161" s="1" t="str">
        <f>+'BD1'!C12217</f>
        <v>José Miguel Briceño Mora</v>
      </c>
      <c r="D12161" s="1">
        <f>+'BD1'!D12217</f>
        <v>1</v>
      </c>
      <c r="E12161" s="1" t="str">
        <f>+'BD1'!E12217</f>
        <v>Profesional</v>
      </c>
      <c r="F12161" s="1" t="str">
        <f>+'BD1'!F12217</f>
        <v>NAMA (ganadería): entrega de constancia de verificación del MRV a la persona productora (por productor)</v>
      </c>
      <c r="G12161" s="1" t="str">
        <f>+'BD1'!G12217</f>
        <v>Sustantiva</v>
      </c>
      <c r="H12161" s="1">
        <f>+'BD1'!H12217</f>
        <v>0.75792000000000004</v>
      </c>
    </row>
    <row r="12162" spans="1:8">
      <c r="A12162" s="1" t="str">
        <f>+'BD1'!A12218</f>
        <v>Pacífico Central</v>
      </c>
      <c r="B12162" s="1" t="str">
        <f>+'BD1'!B12218</f>
        <v>San Mateo</v>
      </c>
      <c r="C12162" s="1" t="str">
        <f>+'BD1'!C12218</f>
        <v>José Miguel Briceño Mora</v>
      </c>
      <c r="D12162" s="1">
        <f>+'BD1'!D12218</f>
        <v>1</v>
      </c>
      <c r="E12162" s="1" t="str">
        <f>+'BD1'!E12218</f>
        <v>Profesional</v>
      </c>
      <c r="F12162" s="1" t="str">
        <f>+'BD1'!F12218</f>
        <v>Producción sostenible: elaboración de la herramienta Tu Modelo, en el SisDNEA (por productor)</v>
      </c>
      <c r="G12162" s="1" t="str">
        <f>+'BD1'!G12218</f>
        <v>Sustantiva</v>
      </c>
      <c r="H12162" s="1" t="str">
        <f>+'BD1'!H12218</f>
        <v>NA</v>
      </c>
    </row>
    <row r="12163" spans="1:8">
      <c r="A12163" s="1" t="str">
        <f>+'BD1'!A12219</f>
        <v>Pacífico Central</v>
      </c>
      <c r="B12163" s="1" t="str">
        <f>+'BD1'!B12219</f>
        <v>San Mateo</v>
      </c>
      <c r="C12163" s="1" t="str">
        <f>+'BD1'!C12219</f>
        <v>José Miguel Briceño Mora</v>
      </c>
      <c r="D12163" s="1">
        <f>+'BD1'!D12219</f>
        <v>1</v>
      </c>
      <c r="E12163" s="1" t="str">
        <f>+'BD1'!E12219</f>
        <v>Profesional</v>
      </c>
      <c r="F12163" s="1" t="str">
        <f>+'BD1'!F12219</f>
        <v>Producción sostenible: entregar certificado al productor e incluirlo en el expediente físico (por productor)</v>
      </c>
      <c r="G12163" s="1" t="str">
        <f>+'BD1'!G12219</f>
        <v>Sustantiva</v>
      </c>
      <c r="H12163" s="1" t="str">
        <f>+'BD1'!H12219</f>
        <v>NA</v>
      </c>
    </row>
    <row r="12164" spans="1:8">
      <c r="A12164" s="1" t="str">
        <f>+'BD1'!A12220</f>
        <v>Pacífico Central</v>
      </c>
      <c r="B12164" s="1" t="str">
        <f>+'BD1'!B12220</f>
        <v>San Mateo</v>
      </c>
      <c r="C12164" s="1" t="str">
        <f>+'BD1'!C12220</f>
        <v>José Miguel Briceño Mora</v>
      </c>
      <c r="D12164" s="1">
        <f>+'BD1'!D12220</f>
        <v>1</v>
      </c>
      <c r="E12164" s="1" t="str">
        <f>+'BD1'!E12220</f>
        <v>Profesional</v>
      </c>
      <c r="F12164" s="1" t="str">
        <f>+'BD1'!F12220</f>
        <v>RBAyP y RBAO: divulgación del programa de incentivos (por acción de divulgación)</v>
      </c>
      <c r="G12164" s="1" t="str">
        <f>+'BD1'!G12220</f>
        <v>Sustantiva</v>
      </c>
      <c r="H12164" s="1" t="str">
        <f>+'BD1'!H12220</f>
        <v>NA</v>
      </c>
    </row>
    <row r="12165" spans="1:8">
      <c r="A12165" s="1" t="str">
        <f>+'BD1'!A12221</f>
        <v>Pacífico Central</v>
      </c>
      <c r="B12165" s="1" t="str">
        <f>+'BD1'!B12221</f>
        <v>San Mateo</v>
      </c>
      <c r="C12165" s="1" t="str">
        <f>+'BD1'!C12221</f>
        <v>José Miguel Briceño Mora</v>
      </c>
      <c r="D12165" s="1">
        <f>+'BD1'!D12221</f>
        <v>1</v>
      </c>
      <c r="E12165" s="1" t="str">
        <f>+'BD1'!E12221</f>
        <v>Profesional</v>
      </c>
      <c r="F12165" s="1" t="str">
        <f>+'BD1'!F12221</f>
        <v>RBAyP y RBAO: completar formularios para recibir incentivos económicos (por productor)</v>
      </c>
      <c r="G12165" s="1" t="str">
        <f>+'BD1'!G12221</f>
        <v>Sustantiva</v>
      </c>
      <c r="H12165" s="1" t="str">
        <f>+'BD1'!H12221</f>
        <v>NA</v>
      </c>
    </row>
    <row r="12166" spans="1:8">
      <c r="A12166" s="1" t="str">
        <f>+'BD1'!A12222</f>
        <v>Pacífico Central</v>
      </c>
      <c r="B12166" s="1" t="str">
        <f>+'BD1'!B12222</f>
        <v>San Mateo</v>
      </c>
      <c r="C12166" s="1" t="str">
        <f>+'BD1'!C12222</f>
        <v>José Miguel Briceño Mora</v>
      </c>
      <c r="D12166" s="1">
        <f>+'BD1'!D12222</f>
        <v>1</v>
      </c>
      <c r="E12166" s="1" t="str">
        <f>+'BD1'!E12222</f>
        <v>Profesional</v>
      </c>
      <c r="F12166" s="1" t="str">
        <f>+'BD1'!F12222</f>
        <v>RBAyP y RBAO: revisión de las solicitudes del programa de incentivos económicos (por productor)</v>
      </c>
      <c r="G12166" s="1" t="str">
        <f>+'BD1'!G12222</f>
        <v>Sustantiva</v>
      </c>
      <c r="H12166" s="1" t="str">
        <f>+'BD1'!H12222</f>
        <v>NA</v>
      </c>
    </row>
    <row r="12167" spans="1:8">
      <c r="A12167" s="1" t="str">
        <f>+'BD1'!A12223</f>
        <v>Pacífico Central</v>
      </c>
      <c r="B12167" s="1" t="str">
        <f>+'BD1'!B12223</f>
        <v>San Mateo</v>
      </c>
      <c r="C12167" s="1" t="str">
        <f>+'BD1'!C12223</f>
        <v>José Miguel Briceño Mora</v>
      </c>
      <c r="D12167" s="1">
        <f>+'BD1'!D12223</f>
        <v>1</v>
      </c>
      <c r="E12167" s="1" t="str">
        <f>+'BD1'!E12223</f>
        <v>Profesional</v>
      </c>
      <c r="F12167" s="1" t="str">
        <f>+'BD1'!F12223</f>
        <v>RBAyP y RBAO: visita a finca para verificación (por visita por productor)</v>
      </c>
      <c r="G12167" s="1" t="str">
        <f>+'BD1'!G12223</f>
        <v>Sustantiva</v>
      </c>
      <c r="H12167" s="1" t="str">
        <f>+'BD1'!H12223</f>
        <v>NA</v>
      </c>
    </row>
    <row r="12168" spans="1:8">
      <c r="A12168" s="1" t="str">
        <f>+'BD1'!A12224</f>
        <v>Pacífico Central</v>
      </c>
      <c r="B12168" s="1" t="str">
        <f>+'BD1'!B12224</f>
        <v>San Mateo</v>
      </c>
      <c r="C12168" s="1" t="str">
        <f>+'BD1'!C12224</f>
        <v>José Miguel Briceño Mora</v>
      </c>
      <c r="D12168" s="1">
        <f>+'BD1'!D12224</f>
        <v>1</v>
      </c>
      <c r="E12168" s="1" t="str">
        <f>+'BD1'!E12224</f>
        <v>Profesional</v>
      </c>
      <c r="F12168" s="1" t="str">
        <f>+'BD1'!F12224</f>
        <v>Productores ocasionales: asistencia técnica individual (por productor)</v>
      </c>
      <c r="G12168" s="1" t="str">
        <f>+'BD1'!G12224</f>
        <v>Sustantiva</v>
      </c>
      <c r="H12168" s="1">
        <f>+'BD1'!H12224</f>
        <v>0.80249999999999999</v>
      </c>
    </row>
    <row r="12169" spans="1:8">
      <c r="A12169" s="1" t="str">
        <f>+'BD1'!A12225</f>
        <v>Pacífico Central</v>
      </c>
      <c r="B12169" s="1" t="str">
        <f>+'BD1'!B12225</f>
        <v>San Mateo</v>
      </c>
      <c r="C12169" s="1" t="str">
        <f>+'BD1'!C12225</f>
        <v>José Miguel Briceño Mora</v>
      </c>
      <c r="D12169" s="1">
        <f>+'BD1'!D12225</f>
        <v>1</v>
      </c>
      <c r="E12169" s="1" t="str">
        <f>+'BD1'!E12225</f>
        <v>Profesional</v>
      </c>
      <c r="F12169" s="1" t="str">
        <f>+'BD1'!F12225</f>
        <v>Productores ocasionales: asistencia técnica grupal (por asistencia a grupo)</v>
      </c>
      <c r="G12169" s="1" t="str">
        <f>+'BD1'!G12225</f>
        <v>Sustantiva</v>
      </c>
      <c r="H12169" s="1" t="str">
        <f>+'BD1'!H12225</f>
        <v>NA</v>
      </c>
    </row>
    <row r="12170" spans="1:8">
      <c r="A12170" s="1" t="str">
        <f>+'BD1'!A12226</f>
        <v>Pacífico Central</v>
      </c>
      <c r="B12170" s="1" t="str">
        <f>+'BD1'!B12226</f>
        <v>San Mateo</v>
      </c>
      <c r="C12170" s="1" t="str">
        <f>+'BD1'!C12226</f>
        <v>José Miguel Briceño Mora</v>
      </c>
      <c r="D12170" s="1">
        <f>+'BD1'!D12226</f>
        <v>1</v>
      </c>
      <c r="E12170" s="1" t="str">
        <f>+'BD1'!E12226</f>
        <v>Profesional</v>
      </c>
      <c r="F12170" s="1" t="str">
        <f>+'BD1'!F12226</f>
        <v>Productores ocasionales: servicios de extensión de información digitales y virtuales (por productor)</v>
      </c>
      <c r="G12170" s="1" t="str">
        <f>+'BD1'!G12226</f>
        <v>Sustantiva</v>
      </c>
      <c r="H12170" s="1" t="str">
        <f>+'BD1'!H12226</f>
        <v>NA</v>
      </c>
    </row>
    <row r="12171" spans="1:8">
      <c r="A12171" s="1" t="str">
        <f>+'BD1'!A12227</f>
        <v>Pacífico Central</v>
      </c>
      <c r="B12171" s="1" t="str">
        <f>+'BD1'!B12227</f>
        <v>San Mateo</v>
      </c>
      <c r="C12171" s="1" t="str">
        <f>+'BD1'!C12227</f>
        <v>José Miguel Briceño Mora</v>
      </c>
      <c r="D12171" s="1">
        <f>+'BD1'!D12227</f>
        <v>1</v>
      </c>
      <c r="E12171" s="1" t="str">
        <f>+'BD1'!E12227</f>
        <v>Profesional</v>
      </c>
      <c r="F12171" s="1" t="str">
        <f>+'BD1'!F12227</f>
        <v>Proyectos financiados con fondos públicos y transferencia MAG: apoyo en la formulación de proyectos de personas productoras (acumulado efectivo por proyecto)</v>
      </c>
      <c r="G12171" s="1" t="str">
        <f>+'BD1'!G12227</f>
        <v>Sustantiva</v>
      </c>
      <c r="H12171" s="1">
        <f>+'BD1'!H12227</f>
        <v>6.42</v>
      </c>
    </row>
    <row r="12172" spans="1:8">
      <c r="A12172" s="1" t="str">
        <f>+'BD1'!A12228</f>
        <v>Pacífico Central</v>
      </c>
      <c r="B12172" s="1" t="str">
        <f>+'BD1'!B12228</f>
        <v>San Mateo</v>
      </c>
      <c r="C12172" s="1" t="str">
        <f>+'BD1'!C12228</f>
        <v>José Miguel Briceño Mora</v>
      </c>
      <c r="D12172" s="1">
        <f>+'BD1'!D12228</f>
        <v>1</v>
      </c>
      <c r="E12172" s="1" t="str">
        <f>+'BD1'!E12228</f>
        <v>Profesional</v>
      </c>
      <c r="F12172" s="1" t="str">
        <f>+'BD1'!F12228</f>
        <v>Proyectos financiados con fondos públicos y transferencia MAG: apoyo en la formulación de proyectos de organizaciones (acumulado efectivo por proyecto)</v>
      </c>
      <c r="G12172" s="1" t="str">
        <f>+'BD1'!G12228</f>
        <v>Sustantiva</v>
      </c>
      <c r="H12172" s="1" t="str">
        <f>+'BD1'!H12228</f>
        <v>NA</v>
      </c>
    </row>
    <row r="12173" spans="1:8">
      <c r="A12173" s="1" t="str">
        <f>+'BD1'!A12229</f>
        <v>Pacífico Central</v>
      </c>
      <c r="B12173" s="1" t="str">
        <f>+'BD1'!B12229</f>
        <v>San Mateo</v>
      </c>
      <c r="C12173" s="1" t="str">
        <f>+'BD1'!C12229</f>
        <v>José Miguel Briceño Mora</v>
      </c>
      <c r="D12173" s="1">
        <f>+'BD1'!D12229</f>
        <v>1</v>
      </c>
      <c r="E12173" s="1" t="str">
        <f>+'BD1'!E12229</f>
        <v>Profesional</v>
      </c>
      <c r="F12173" s="1" t="str">
        <f>+'BD1'!F12229</f>
        <v>Proyectos financiados con fondos públicos: seguimiento técnico (por visita a proyecto)</v>
      </c>
      <c r="G12173" s="1" t="str">
        <f>+'BD1'!G12229</f>
        <v>Sustantiva</v>
      </c>
      <c r="H12173" s="1">
        <f>+'BD1'!H12229</f>
        <v>1.1145799999999999</v>
      </c>
    </row>
    <row r="12174" spans="1:8">
      <c r="A12174" s="1" t="str">
        <f>+'BD1'!A12230</f>
        <v>Pacífico Central</v>
      </c>
      <c r="B12174" s="1" t="str">
        <f>+'BD1'!B12230</f>
        <v>San Mateo</v>
      </c>
      <c r="C12174" s="1" t="str">
        <f>+'BD1'!C12230</f>
        <v>José Miguel Briceño Mora</v>
      </c>
      <c r="D12174" s="1">
        <f>+'BD1'!D12230</f>
        <v>1</v>
      </c>
      <c r="E12174" s="1" t="str">
        <f>+'BD1'!E12230</f>
        <v>Profesional</v>
      </c>
      <c r="F12174" s="1" t="str">
        <f>+'BD1'!F12230</f>
        <v>Elaboración de informes trimestrales, semestrales y anuales PAO (por informe)</v>
      </c>
      <c r="G12174" s="1" t="str">
        <f>+'BD1'!G12230</f>
        <v>Administrativa</v>
      </c>
      <c r="H12174" s="1">
        <f>+'BD1'!H12230</f>
        <v>7.49</v>
      </c>
    </row>
    <row r="12175" spans="1:8">
      <c r="A12175" s="1" t="str">
        <f>+'BD1'!A12231</f>
        <v>Pacífico Central</v>
      </c>
      <c r="B12175" s="1" t="str">
        <f>+'BD1'!B12231</f>
        <v>San Mateo</v>
      </c>
      <c r="C12175" s="1" t="str">
        <f>+'BD1'!C12231</f>
        <v>José Miguel Briceño Mora</v>
      </c>
      <c r="D12175" s="1">
        <f>+'BD1'!D12231</f>
        <v>1</v>
      </c>
      <c r="E12175" s="1" t="str">
        <f>+'BD1'!E12231</f>
        <v>Profesional</v>
      </c>
      <c r="F12175" s="1" t="str">
        <f>+'BD1'!F12231</f>
        <v>Seguimiento a los PAO de los funcionarios a su cargo (por funcionario)</v>
      </c>
      <c r="G12175" s="1" t="str">
        <f>+'BD1'!G12231</f>
        <v>Administrativa</v>
      </c>
      <c r="H12175" s="1" t="str">
        <f>+'BD1'!H12231</f>
        <v>NA</v>
      </c>
    </row>
    <row r="12176" spans="1:8">
      <c r="A12176" s="1" t="str">
        <f>+'BD1'!A12232</f>
        <v>Pacífico Central</v>
      </c>
      <c r="B12176" s="1" t="str">
        <f>+'BD1'!B12232</f>
        <v>San Mateo</v>
      </c>
      <c r="C12176" s="1" t="str">
        <f>+'BD1'!C12232</f>
        <v>José Miguel Briceño Mora</v>
      </c>
      <c r="D12176" s="1">
        <f>+'BD1'!D12232</f>
        <v>1</v>
      </c>
      <c r="E12176" s="1" t="str">
        <f>+'BD1'!E12232</f>
        <v>Profesional</v>
      </c>
      <c r="F12176" s="1" t="str">
        <f>+'BD1'!F12232</f>
        <v>Inscripción y actualización de PYMPA (por productor)</v>
      </c>
      <c r="G12176" s="1" t="str">
        <f>+'BD1'!G12232</f>
        <v>Sustantiva</v>
      </c>
      <c r="H12176" s="1">
        <f>+'BD1'!H12232</f>
        <v>0.78764000000000001</v>
      </c>
    </row>
    <row r="12177" spans="1:8">
      <c r="A12177" s="1" t="str">
        <f>+'BD1'!A12233</f>
        <v>Pacífico Central</v>
      </c>
      <c r="B12177" s="1" t="str">
        <f>+'BD1'!B12233</f>
        <v>San Mateo</v>
      </c>
      <c r="C12177" s="1" t="str">
        <f>+'BD1'!C12233</f>
        <v>José Miguel Briceño Mora</v>
      </c>
      <c r="D12177" s="1">
        <f>+'BD1'!D12233</f>
        <v>1</v>
      </c>
      <c r="E12177" s="1" t="str">
        <f>+'BD1'!E12233</f>
        <v>Profesional</v>
      </c>
      <c r="F12177" s="1" t="str">
        <f>+'BD1'!F12233</f>
        <v>Certificaciones para la Declaración de Bienes Inmuebles ante las municipalidades (por trámite)</v>
      </c>
      <c r="G12177" s="1" t="str">
        <f>+'BD1'!G12233</f>
        <v>Sustantiva</v>
      </c>
      <c r="H12177" s="1" t="str">
        <f>+'BD1'!H12233</f>
        <v>NA</v>
      </c>
    </row>
    <row r="12178" spans="1:8">
      <c r="A12178" s="1" t="str">
        <f>+'BD1'!A12234</f>
        <v>Pacífico Central</v>
      </c>
      <c r="B12178" s="1" t="str">
        <f>+'BD1'!B12234</f>
        <v>San Mateo</v>
      </c>
      <c r="C12178" s="1" t="str">
        <f>+'BD1'!C12234</f>
        <v>José Miguel Briceño Mora</v>
      </c>
      <c r="D12178" s="1">
        <f>+'BD1'!D12234</f>
        <v>1</v>
      </c>
      <c r="E12178" s="1" t="str">
        <f>+'BD1'!E12234</f>
        <v>Profesional</v>
      </c>
      <c r="F12178" s="1" t="str">
        <f>+'BD1'!F12234</f>
        <v>Participación en reuniones EREA (por reunión)</v>
      </c>
      <c r="G12178" s="1" t="str">
        <f>+'BD1'!G12234</f>
        <v>Administrativa</v>
      </c>
      <c r="H12178" s="1">
        <f>+'BD1'!H12234</f>
        <v>6.5091700000000001</v>
      </c>
    </row>
    <row r="12179" spans="1:8">
      <c r="A12179" s="1" t="str">
        <f>+'BD1'!A12235</f>
        <v>Pacífico Central</v>
      </c>
      <c r="B12179" s="1" t="str">
        <f>+'BD1'!B12235</f>
        <v>San Mateo</v>
      </c>
      <c r="C12179" s="1" t="str">
        <f>+'BD1'!C12235</f>
        <v>José Miguel Briceño Mora</v>
      </c>
      <c r="D12179" s="1">
        <f>+'BD1'!D12235</f>
        <v>1</v>
      </c>
      <c r="E12179" s="1" t="str">
        <f>+'BD1'!E12235</f>
        <v>Profesional</v>
      </c>
      <c r="F12179" s="1" t="str">
        <f>+'BD1'!F12235</f>
        <v>Participación en grupos técnicos o comisiones (por reunión)</v>
      </c>
      <c r="G12179" s="1" t="str">
        <f>+'BD1'!G12235</f>
        <v>Sustantiva</v>
      </c>
      <c r="H12179" s="1">
        <f>+'BD1'!H12235</f>
        <v>4.6366699999999996</v>
      </c>
    </row>
    <row r="12180" spans="1:8">
      <c r="A12180" s="1" t="str">
        <f>+'BD1'!A12236</f>
        <v>Pacífico Central</v>
      </c>
      <c r="B12180" s="1" t="str">
        <f>+'BD1'!B12236</f>
        <v>San Mateo</v>
      </c>
      <c r="C12180" s="1" t="str">
        <f>+'BD1'!C12236</f>
        <v>José Miguel Briceño Mora</v>
      </c>
      <c r="D12180" s="1">
        <f>+'BD1'!D12236</f>
        <v>1</v>
      </c>
      <c r="E12180" s="1" t="str">
        <f>+'BD1'!E12236</f>
        <v>Profesional</v>
      </c>
      <c r="F12180" s="1" t="str">
        <f>+'BD1'!F12236</f>
        <v>Participación en capacitaciones técnicas (por capacitación)</v>
      </c>
      <c r="G12180" s="1" t="str">
        <f>+'BD1'!G12236</f>
        <v>Administrativa</v>
      </c>
      <c r="H12180" s="1">
        <f>+'BD1'!H12236</f>
        <v>27.106670000000001</v>
      </c>
    </row>
    <row r="12181" spans="1:8">
      <c r="A12181" s="1" t="str">
        <f>+'BD1'!A12237</f>
        <v>Pacífico Central</v>
      </c>
      <c r="B12181" s="1" t="str">
        <f>+'BD1'!B12237</f>
        <v>San Mateo</v>
      </c>
      <c r="C12181" s="1" t="str">
        <f>+'BD1'!C12237</f>
        <v>José Miguel Briceño Mora</v>
      </c>
      <c r="D12181" s="1">
        <f>+'BD1'!D12237</f>
        <v>1</v>
      </c>
      <c r="E12181" s="1" t="str">
        <f>+'BD1'!E12237</f>
        <v>Profesional</v>
      </c>
      <c r="F12181" s="1" t="str">
        <f>+'BD1'!F12237</f>
        <v xml:space="preserve">Participación en charlas y sesiones técnicas, de trabajo y de actualización de conocimiento (por evento) </v>
      </c>
      <c r="G12181" s="1" t="str">
        <f>+'BD1'!G12237</f>
        <v>Administrativa</v>
      </c>
      <c r="H12181" s="1">
        <f>+'BD1'!H12237</f>
        <v>27.106670000000001</v>
      </c>
    </row>
    <row r="12182" spans="1:8">
      <c r="A12182" s="1" t="str">
        <f>+'BD1'!A12238</f>
        <v>Pacífico Central</v>
      </c>
      <c r="B12182" s="1" t="str">
        <f>+'BD1'!B12238</f>
        <v>San Mateo</v>
      </c>
      <c r="C12182" s="1" t="str">
        <f>+'BD1'!C12238</f>
        <v>José Miguel Briceño Mora</v>
      </c>
      <c r="D12182" s="1">
        <f>+'BD1'!D12238</f>
        <v>1</v>
      </c>
      <c r="E12182" s="1" t="str">
        <f>+'BD1'!E12238</f>
        <v>Profesional</v>
      </c>
      <c r="F12182" s="1" t="str">
        <f>+'BD1'!F12238</f>
        <v>Aplicación de censos y apoyo en sondeo de precios de insumos agropecuarios (por censo o sondeo)</v>
      </c>
      <c r="G12182" s="1" t="str">
        <f>+'BD1'!G12238</f>
        <v>Sustantiva</v>
      </c>
      <c r="H12182" s="1">
        <f>+'BD1'!H12238</f>
        <v>3.5666699999999998</v>
      </c>
    </row>
    <row r="12183" spans="1:8">
      <c r="A12183" s="1" t="str">
        <f>+'BD1'!A12239</f>
        <v>Pacífico Central</v>
      </c>
      <c r="B12183" s="1" t="str">
        <f>+'BD1'!B12239</f>
        <v>San Mateo</v>
      </c>
      <c r="C12183" s="1" t="str">
        <f>+'BD1'!C12239</f>
        <v>José Miguel Briceño Mora</v>
      </c>
      <c r="D12183" s="1">
        <f>+'BD1'!D12239</f>
        <v>1</v>
      </c>
      <c r="E12183" s="1" t="str">
        <f>+'BD1'!E12239</f>
        <v>Profesional</v>
      </c>
      <c r="F12183" s="1" t="str">
        <f>+'BD1'!F12239</f>
        <v>Coordinación de acciones entre dependencias del MAG (por acción de cordinación)</v>
      </c>
      <c r="G12183" s="1" t="str">
        <f>+'BD1'!G12239</f>
        <v>Administrativa</v>
      </c>
      <c r="H12183" s="1" t="str">
        <f>+'BD1'!H12239</f>
        <v>NA</v>
      </c>
    </row>
    <row r="12184" spans="1:8">
      <c r="A12184" s="1" t="str">
        <f>+'BD1'!A12240</f>
        <v>Pacífico Central</v>
      </c>
      <c r="B12184" s="1" t="str">
        <f>+'BD1'!B12240</f>
        <v>San Mateo</v>
      </c>
      <c r="C12184" s="1" t="str">
        <f>+'BD1'!C12240</f>
        <v>José Miguel Briceño Mora</v>
      </c>
      <c r="D12184" s="1">
        <f>+'BD1'!D12240</f>
        <v>1</v>
      </c>
      <c r="E12184" s="1" t="str">
        <f>+'BD1'!E12240</f>
        <v>Profesional</v>
      </c>
      <c r="F12184" s="1" t="str">
        <f>+'BD1'!F12240</f>
        <v>Otorgamiento de permisos para quemas agropecuarias (por trámite)</v>
      </c>
      <c r="G12184" s="1" t="str">
        <f>+'BD1'!G12240</f>
        <v>Sustantiva</v>
      </c>
      <c r="H12184" s="1">
        <f>+'BD1'!H12240</f>
        <v>5.1716699999999998</v>
      </c>
    </row>
    <row r="12185" spans="1:8">
      <c r="A12185" s="1" t="str">
        <f>+'BD1'!A12241</f>
        <v>Pacífico Central</v>
      </c>
      <c r="B12185" s="1" t="str">
        <f>+'BD1'!B12241</f>
        <v>San Mateo</v>
      </c>
      <c r="C12185" s="1" t="str">
        <f>+'BD1'!C12241</f>
        <v>José Miguel Briceño Mora</v>
      </c>
      <c r="D12185" s="1">
        <f>+'BD1'!D12241</f>
        <v>1</v>
      </c>
      <c r="E12185" s="1" t="str">
        <f>+'BD1'!E12241</f>
        <v>Profesional</v>
      </c>
      <c r="F12185" s="1" t="str">
        <f>+'BD1'!F12241</f>
        <v>Elaboración de Autoevaluación en Control Interno (acumulado efectivo por aplicación de la autoevaluación)</v>
      </c>
      <c r="G12185" s="1" t="str">
        <f>+'BD1'!G12241</f>
        <v>Administrativa</v>
      </c>
      <c r="H12185" s="1">
        <f>+'BD1'!H12241</f>
        <v>6.42</v>
      </c>
    </row>
    <row r="12186" spans="1:8">
      <c r="A12186" s="1" t="str">
        <f>+'BD1'!A12242</f>
        <v>Pacífico Central</v>
      </c>
      <c r="B12186" s="1" t="str">
        <f>+'BD1'!B12242</f>
        <v>San Mateo</v>
      </c>
      <c r="C12186" s="1" t="str">
        <f>+'BD1'!C12242</f>
        <v>José Miguel Briceño Mora</v>
      </c>
      <c r="D12186" s="1">
        <f>+'BD1'!D12242</f>
        <v>1</v>
      </c>
      <c r="E12186" s="1" t="str">
        <f>+'BD1'!E12242</f>
        <v>Profesional</v>
      </c>
      <c r="F12186" s="1" t="str">
        <f>+'BD1'!F12242</f>
        <v>Determinación y evaluación de riesgos en SEVRIMAG (acumulado efectivo por aplicación del SEVRIMAG)</v>
      </c>
      <c r="G12186" s="1" t="str">
        <f>+'BD1'!G12242</f>
        <v>Administrativa</v>
      </c>
      <c r="H12186" s="1">
        <f>+'BD1'!H12242</f>
        <v>6.42</v>
      </c>
    </row>
    <row r="12187" spans="1:8">
      <c r="A12187" s="1" t="str">
        <f>+'BD1'!A12243</f>
        <v>Pacífico Central</v>
      </c>
      <c r="B12187" s="1" t="str">
        <f>+'BD1'!B12243</f>
        <v>San Mateo</v>
      </c>
      <c r="C12187" s="1" t="str">
        <f>+'BD1'!C12243</f>
        <v>José Miguel Briceño Mora</v>
      </c>
      <c r="D12187" s="1">
        <f>+'BD1'!D12243</f>
        <v>1</v>
      </c>
      <c r="E12187" s="1" t="str">
        <f>+'BD1'!E12243</f>
        <v>Profesional</v>
      </c>
      <c r="F12187" s="1" t="str">
        <f>+'BD1'!F12243</f>
        <v>Seguimiento a plan de mitigación de riesgos en SEVRIMAG (acumulado efectivo por seguimiento)</v>
      </c>
      <c r="G12187" s="1" t="str">
        <f>+'BD1'!G12243</f>
        <v>Administrativa</v>
      </c>
      <c r="H12187" s="1" t="str">
        <f>+'BD1'!H12243</f>
        <v>NA</v>
      </c>
    </row>
    <row r="12188" spans="1:8">
      <c r="A12188" s="1" t="str">
        <f>+'BD1'!A12244</f>
        <v>Pacífico Central</v>
      </c>
      <c r="B12188" s="1" t="str">
        <f>+'BD1'!B12244</f>
        <v>San Mateo</v>
      </c>
      <c r="C12188" s="1" t="str">
        <f>+'BD1'!C12244</f>
        <v>José Miguel Briceño Mora</v>
      </c>
      <c r="D12188" s="1">
        <f>+'BD1'!D12244</f>
        <v>1</v>
      </c>
      <c r="E12188" s="1" t="str">
        <f>+'BD1'!E12244</f>
        <v>Profesional</v>
      </c>
      <c r="F12188" s="1" t="str">
        <f>+'BD1'!F12244</f>
        <v>Seguimiento a plan de mejora de la Autoevaluación en Control Interno (acumulado efectivo por seguimiento)</v>
      </c>
      <c r="G12188" s="1" t="str">
        <f>+'BD1'!G12244</f>
        <v>Administrativa</v>
      </c>
      <c r="H12188" s="1" t="str">
        <f>+'BD1'!H12244</f>
        <v>NA</v>
      </c>
    </row>
    <row r="12189" spans="1:8">
      <c r="A12189" s="1" t="str">
        <f>+'BD1'!A12245</f>
        <v>Pacífico Central</v>
      </c>
      <c r="B12189" s="1" t="str">
        <f>+'BD1'!B12245</f>
        <v>San Mateo</v>
      </c>
      <c r="C12189" s="1" t="str">
        <f>+'BD1'!C12245</f>
        <v>José Miguel Briceño Mora</v>
      </c>
      <c r="D12189" s="1">
        <f>+'BD1'!D12245</f>
        <v>1</v>
      </c>
      <c r="E12189" s="1" t="str">
        <f>+'BD1'!E12245</f>
        <v>Profesional</v>
      </c>
      <c r="F12189" s="1" t="str">
        <f>+'BD1'!F12245</f>
        <v>Reuniones de personal AEA (por reunión)</v>
      </c>
      <c r="G12189" s="1" t="str">
        <f>+'BD1'!G12245</f>
        <v>Administrativa</v>
      </c>
      <c r="H12189" s="1">
        <f>+'BD1'!H12245</f>
        <v>6.42</v>
      </c>
    </row>
    <row r="12190" spans="1:8">
      <c r="A12190" s="1" t="str">
        <f>+'BD1'!A12246</f>
        <v>Pacífico Central</v>
      </c>
      <c r="B12190" s="1" t="str">
        <f>+'BD1'!B12246</f>
        <v>San Mateo</v>
      </c>
      <c r="C12190" s="1" t="str">
        <f>+'BD1'!C12246</f>
        <v>José Miguel Briceño Mora</v>
      </c>
      <c r="D12190" s="1">
        <f>+'BD1'!D12246</f>
        <v>1</v>
      </c>
      <c r="E12190" s="1" t="str">
        <f>+'BD1'!E12246</f>
        <v>Profesional</v>
      </c>
      <c r="F12190" s="1" t="str">
        <f>+'BD1'!F12246</f>
        <v>Actualización del sistema de gestión documental y archivo (tiempo efectivo por día)</v>
      </c>
      <c r="G12190" s="1" t="str">
        <f>+'BD1'!G12246</f>
        <v>Administrativa</v>
      </c>
      <c r="H12190" s="1" t="str">
        <f>+'BD1'!H12246</f>
        <v>NA</v>
      </c>
    </row>
    <row r="12191" spans="1:8">
      <c r="A12191" s="1" t="str">
        <f>+'BD1'!A12247</f>
        <v>Pacífico Central</v>
      </c>
      <c r="B12191" s="1" t="str">
        <f>+'BD1'!B12247</f>
        <v>San Mateo</v>
      </c>
      <c r="C12191" s="1" t="str">
        <f>+'BD1'!C12247</f>
        <v>José Miguel Briceño Mora</v>
      </c>
      <c r="D12191" s="1">
        <f>+'BD1'!D12247</f>
        <v>1</v>
      </c>
      <c r="E12191" s="1" t="str">
        <f>+'BD1'!E12247</f>
        <v>Profesional</v>
      </c>
      <c r="F12191" s="1" t="str">
        <f>+'BD1'!F12247</f>
        <v>Actualización del sistema SisDNEA (por productor)</v>
      </c>
      <c r="G12191" s="1" t="str">
        <f>+'BD1'!G12247</f>
        <v>Administrativa</v>
      </c>
      <c r="H12191" s="1">
        <f>+'BD1'!H12247</f>
        <v>0.71333000000000002</v>
      </c>
    </row>
    <row r="12192" spans="1:8">
      <c r="A12192" s="1" t="str">
        <f>+'BD1'!A12248</f>
        <v>Pacífico Central</v>
      </c>
      <c r="B12192" s="1" t="str">
        <f>+'BD1'!B12248</f>
        <v>San Mateo</v>
      </c>
      <c r="C12192" s="1" t="str">
        <f>+'BD1'!C12248</f>
        <v>José Miguel Briceño Mora</v>
      </c>
      <c r="D12192" s="1">
        <f>+'BD1'!D12248</f>
        <v>1</v>
      </c>
      <c r="E12192" s="1" t="str">
        <f>+'BD1'!E12248</f>
        <v>Profesional</v>
      </c>
      <c r="F12192" s="1" t="str">
        <f>+'BD1'!F12248</f>
        <v>Seguimiento semestral de la determinación de expectativas (por seguimiento)</v>
      </c>
      <c r="G12192" s="1" t="str">
        <f>+'BD1'!G12248</f>
        <v>Administrativa</v>
      </c>
      <c r="H12192" s="1">
        <f>+'BD1'!H12248</f>
        <v>4.28</v>
      </c>
    </row>
    <row r="12193" spans="1:8">
      <c r="A12193" s="1" t="str">
        <f>+'BD1'!A12249</f>
        <v>Pacífico Central</v>
      </c>
      <c r="B12193" s="1" t="str">
        <f>+'BD1'!B12249</f>
        <v>San Mateo</v>
      </c>
      <c r="C12193" s="1" t="str">
        <f>+'BD1'!C12249</f>
        <v>José Miguel Briceño Mora</v>
      </c>
      <c r="D12193" s="1">
        <f>+'BD1'!D12249</f>
        <v>1</v>
      </c>
      <c r="E12193" s="1" t="str">
        <f>+'BD1'!E12249</f>
        <v>Profesional</v>
      </c>
      <c r="F12193" s="1" t="str">
        <f>+'BD1'!F12249</f>
        <v>Elaboración de la evaluación del desempeño (por reunión)</v>
      </c>
      <c r="G12193" s="1" t="str">
        <f>+'BD1'!G12249</f>
        <v>Administrativa</v>
      </c>
      <c r="H12193" s="1">
        <f>+'BD1'!H12249</f>
        <v>1.605</v>
      </c>
    </row>
    <row r="12194" spans="1:8">
      <c r="A12194" s="1" t="str">
        <f>+'BD1'!A12250</f>
        <v>Pacífico Central</v>
      </c>
      <c r="B12194" s="1" t="str">
        <f>+'BD1'!B12250</f>
        <v>San Mateo</v>
      </c>
      <c r="C12194" s="1" t="str">
        <f>+'BD1'!C12250</f>
        <v>José Miguel Briceño Mora</v>
      </c>
      <c r="D12194" s="1">
        <f>+'BD1'!D12250</f>
        <v>1</v>
      </c>
      <c r="E12194" s="1" t="str">
        <f>+'BD1'!E12250</f>
        <v>Profesional</v>
      </c>
      <c r="F12194" s="1" t="str">
        <f>+'BD1'!F12250</f>
        <v>Elaboración de inventarios de equipos, materiales e insumos (tiempo efectivo por día)</v>
      </c>
      <c r="G12194" s="1" t="str">
        <f>+'BD1'!G12250</f>
        <v>Administrativa</v>
      </c>
      <c r="H12194" s="1">
        <f>+'BD1'!H12250</f>
        <v>4.4583300000000001</v>
      </c>
    </row>
    <row r="12195" spans="1:8">
      <c r="A12195" s="1" t="str">
        <f>+'BD1'!A12251</f>
        <v>Pacífico Central</v>
      </c>
      <c r="B12195" s="1" t="str">
        <f>+'BD1'!B12251</f>
        <v>San Mateo</v>
      </c>
      <c r="C12195" s="1" t="str">
        <f>+'BD1'!C12251</f>
        <v>José Miguel Briceño Mora</v>
      </c>
      <c r="D12195" s="1">
        <f>+'BD1'!D12251</f>
        <v>1</v>
      </c>
      <c r="E12195" s="1" t="str">
        <f>+'BD1'!E12251</f>
        <v>Profesional</v>
      </c>
      <c r="F12195" s="1" t="str">
        <f>+'BD1'!F12251</f>
        <v>Atención de emergencias</v>
      </c>
      <c r="G12195" s="1" t="str">
        <f>+'BD1'!G12251</f>
        <v>Sustantiva</v>
      </c>
      <c r="H12195" s="1" t="str">
        <f>+'BD1'!H12251</f>
        <v>NA</v>
      </c>
    </row>
    <row r="12196" spans="1:8">
      <c r="A12196" s="1" t="str">
        <f>+'BD1'!A12252</f>
        <v>Pacífico Central</v>
      </c>
      <c r="B12196" s="1" t="str">
        <f>+'BD1'!B12252</f>
        <v>San Mateo</v>
      </c>
      <c r="C12196" s="1" t="str">
        <f>+'BD1'!C12252</f>
        <v>José Miguel Briceño Mora</v>
      </c>
      <c r="D12196" s="1">
        <f>+'BD1'!D12252</f>
        <v>1</v>
      </c>
      <c r="E12196" s="1" t="str">
        <f>+'BD1'!E12252</f>
        <v>Profesional</v>
      </c>
      <c r="F12196" s="1" t="str">
        <f>+'BD1'!F12252</f>
        <v>Trazabilidad-visita a finca (por productor)</v>
      </c>
      <c r="G12196" s="1" t="str">
        <f>+'BD1'!G12252</f>
        <v>Sustantiva</v>
      </c>
      <c r="H12196" s="1" t="str">
        <f>+'BD1'!H12252</f>
        <v>NA</v>
      </c>
    </row>
    <row r="12197" spans="1:8">
      <c r="A12197" s="1" t="str">
        <f>+'BD1'!A12253</f>
        <v>Pacífico Central</v>
      </c>
      <c r="B12197" s="1" t="str">
        <f>+'BD1'!B12253</f>
        <v>San Mateo</v>
      </c>
      <c r="C12197" s="1" t="str">
        <f>+'BD1'!C12253</f>
        <v>José Miguel Briceño Mora</v>
      </c>
      <c r="D12197" s="1">
        <f>+'BD1'!D12253</f>
        <v>1</v>
      </c>
      <c r="E12197" s="1" t="str">
        <f>+'BD1'!E12253</f>
        <v>Profesional</v>
      </c>
      <c r="F12197" s="1" t="str">
        <f>+'BD1'!F12253</f>
        <v>Trazabilidad-inclusión en sistema TrazarAgro (por productor)</v>
      </c>
      <c r="G12197" s="1" t="str">
        <f>+'BD1'!G12253</f>
        <v>Sustantiva</v>
      </c>
      <c r="H12197" s="1" t="str">
        <f>+'BD1'!H12253</f>
        <v>NA</v>
      </c>
    </row>
    <row r="12198" spans="1:8">
      <c r="A12198" s="1" t="str">
        <f>+'BD1'!A12254</f>
        <v>Pacífico Central</v>
      </c>
      <c r="B12198" s="1" t="str">
        <f>+'BD1'!B12254</f>
        <v>San Mateo</v>
      </c>
      <c r="C12198" s="1" t="str">
        <f>+'BD1'!C12254</f>
        <v>José Miguel Briceño Mora</v>
      </c>
      <c r="D12198" s="1">
        <f>+'BD1'!D12254</f>
        <v>1</v>
      </c>
      <c r="E12198" s="1" t="str">
        <f>+'BD1'!E12254</f>
        <v>Profesional</v>
      </c>
      <c r="F12198" s="1" t="str">
        <f>+'BD1'!F12254</f>
        <v>Atención al gusano barrenador (por productor)</v>
      </c>
      <c r="G12198" s="1" t="str">
        <f>+'BD1'!G12254</f>
        <v>Sustantiva</v>
      </c>
      <c r="H12198" s="1">
        <f>+'BD1'!H12254</f>
        <v>3.3883299999999998</v>
      </c>
    </row>
    <row r="12199" spans="1:8">
      <c r="A12199" s="1" t="str">
        <f>+'BD1'!A12255</f>
        <v>Pacífico Central</v>
      </c>
      <c r="B12199" s="1" t="str">
        <f>+'BD1'!B12255</f>
        <v>San Mateo</v>
      </c>
      <c r="C12199" s="1" t="str">
        <f>+'BD1'!C12255</f>
        <v>José Miguel Briceño Mora</v>
      </c>
      <c r="D12199" s="1">
        <f>+'BD1'!D12255</f>
        <v>1</v>
      </c>
      <c r="E12199" s="1" t="str">
        <f>+'BD1'!E12255</f>
        <v>Profesional</v>
      </c>
      <c r="F12199" s="1" t="str">
        <f>+'BD1'!F12255</f>
        <v>Atención en oficina (por usuario)</v>
      </c>
      <c r="G12199" s="1" t="str">
        <f>+'BD1'!G12255</f>
        <v>Sustantiva</v>
      </c>
      <c r="H12199" s="1">
        <f>+'BD1'!H12255</f>
        <v>0.50527999999999995</v>
      </c>
    </row>
    <row r="12200" spans="1:8">
      <c r="A12200" s="1" t="str">
        <f>+'BD1'!A12256</f>
        <v>Pacífico Central</v>
      </c>
      <c r="B12200" s="1" t="str">
        <f>+'BD1'!B12256</f>
        <v>San Mateo</v>
      </c>
      <c r="C12200" s="1" t="str">
        <f>+'BD1'!C12256</f>
        <v>José Miguel Briceño Mora</v>
      </c>
      <c r="D12200" s="1">
        <f>+'BD1'!D12256</f>
        <v>1</v>
      </c>
      <c r="E12200" s="1" t="str">
        <f>+'BD1'!E12256</f>
        <v>Profesional</v>
      </c>
      <c r="F12200" s="1" t="str">
        <f>+'BD1'!F12256</f>
        <v>Búsqueda de nuevos productores (por productor)</v>
      </c>
      <c r="G12200" s="1" t="str">
        <f>+'BD1'!G12256</f>
        <v>Sustantiva</v>
      </c>
      <c r="H12200" s="1">
        <f>+'BD1'!H12256</f>
        <v>5.1716699999999998</v>
      </c>
    </row>
    <row r="12201" spans="1:8">
      <c r="A12201" s="1" t="str">
        <f>+'BD1'!A12257</f>
        <v>Pacífico Central</v>
      </c>
      <c r="B12201" s="1" t="str">
        <f>+'BD1'!B12257</f>
        <v>San Mateo</v>
      </c>
      <c r="C12201" s="1" t="str">
        <f>+'BD1'!C12257</f>
        <v>José Pablo González Venegas</v>
      </c>
      <c r="D12201" s="1">
        <f>+'BD1'!D12257</f>
        <v>8.3333333333333329E-2</v>
      </c>
      <c r="E12201" s="1" t="str">
        <f>+'BD1'!E12257</f>
        <v>Profesional</v>
      </c>
      <c r="F12201" s="1" t="str">
        <f>+'BD1'!F12257</f>
        <v>Elaboración del diagnóstico y plan de finca de manejo a personas productoras (por productor)</v>
      </c>
      <c r="G12201" s="1" t="str">
        <f>+'BD1'!G12257</f>
        <v>Sustantiva</v>
      </c>
      <c r="H12201" s="1">
        <f>+'BD1'!H12257</f>
        <v>0.80249999999999999</v>
      </c>
    </row>
    <row r="12202" spans="1:8">
      <c r="A12202" s="1" t="str">
        <f>+'BD1'!A12258</f>
        <v>Pacífico Central</v>
      </c>
      <c r="B12202" s="1" t="str">
        <f>+'BD1'!B12258</f>
        <v>San Mateo</v>
      </c>
      <c r="C12202" s="1" t="str">
        <f>+'BD1'!C12258</f>
        <v>José Pablo González Venegas</v>
      </c>
      <c r="D12202" s="1">
        <f>+'BD1'!D12258</f>
        <v>8.3333333333333329E-2</v>
      </c>
      <c r="E12202" s="1" t="str">
        <f>+'BD1'!E12258</f>
        <v>Profesional</v>
      </c>
      <c r="F12202" s="1" t="str">
        <f>+'BD1'!F12258</f>
        <v>Asistencia técnica a personas productoras (individual): visitas a finca (por productor)</v>
      </c>
      <c r="G12202" s="1" t="str">
        <f>+'BD1'!G12258</f>
        <v>Sustantiva</v>
      </c>
      <c r="H12202" s="1">
        <f>+'BD1'!H12258</f>
        <v>1.605</v>
      </c>
    </row>
    <row r="12203" spans="1:8">
      <c r="A12203" s="1" t="str">
        <f>+'BD1'!A12259</f>
        <v>Pacífico Central</v>
      </c>
      <c r="B12203" s="1" t="str">
        <f>+'BD1'!B12259</f>
        <v>San Mateo</v>
      </c>
      <c r="C12203" s="1" t="str">
        <f>+'BD1'!C12259</f>
        <v>José Pablo González Venegas</v>
      </c>
      <c r="D12203" s="1">
        <f>+'BD1'!D12259</f>
        <v>8.3333333333333329E-2</v>
      </c>
      <c r="E12203" s="1" t="str">
        <f>+'BD1'!E12259</f>
        <v>Profesional</v>
      </c>
      <c r="F12203" s="1" t="str">
        <f>+'BD1'!F12259</f>
        <v>Asistencia técnica a personas productoras (individual): atenciones virtuales y digitales (por productor)</v>
      </c>
      <c r="G12203" s="1" t="str">
        <f>+'BD1'!G12259</f>
        <v>Sustantiva</v>
      </c>
      <c r="H12203" s="1">
        <f>+'BD1'!H12259</f>
        <v>0.26750000000000002</v>
      </c>
    </row>
    <row r="12204" spans="1:8">
      <c r="A12204" s="1" t="str">
        <f>+'BD1'!A12260</f>
        <v>Pacífico Central</v>
      </c>
      <c r="B12204" s="1" t="str">
        <f>+'BD1'!B12260</f>
        <v>San Mateo</v>
      </c>
      <c r="C12204" s="1" t="str">
        <f>+'BD1'!C12260</f>
        <v>José Pablo González Venegas</v>
      </c>
      <c r="D12204" s="1">
        <f>+'BD1'!D12260</f>
        <v>8.3333333333333329E-2</v>
      </c>
      <c r="E12204" s="1" t="str">
        <f>+'BD1'!E12260</f>
        <v>Profesional</v>
      </c>
      <c r="F12204" s="1" t="str">
        <f>+'BD1'!F12260</f>
        <v>Asistencia técnica a personas productoras (grupal): día de campo (por día en el evento)</v>
      </c>
      <c r="G12204" s="1" t="str">
        <f>+'BD1'!G12260</f>
        <v>Sustantiva</v>
      </c>
      <c r="H12204" s="1">
        <f>+'BD1'!H12260</f>
        <v>3.21</v>
      </c>
    </row>
    <row r="12205" spans="1:8">
      <c r="A12205" s="1" t="str">
        <f>+'BD1'!A12261</f>
        <v>Pacífico Central</v>
      </c>
      <c r="B12205" s="1" t="str">
        <f>+'BD1'!B12261</f>
        <v>San Mateo</v>
      </c>
      <c r="C12205" s="1" t="str">
        <f>+'BD1'!C12261</f>
        <v>José Pablo González Venegas</v>
      </c>
      <c r="D12205" s="1">
        <f>+'BD1'!D12261</f>
        <v>8.3333333333333329E-2</v>
      </c>
      <c r="E12205" s="1" t="str">
        <f>+'BD1'!E12261</f>
        <v>Profesional</v>
      </c>
      <c r="F12205" s="1" t="str">
        <f>+'BD1'!F12261</f>
        <v>Asistencia técnica a personas productoras (grupal): demostración de métodos (por evento, se puede acumular si la demostración tarda más de un día)</v>
      </c>
      <c r="G12205" s="1" t="str">
        <f>+'BD1'!G12261</f>
        <v>Sustantiva</v>
      </c>
      <c r="H12205" s="1">
        <f>+'BD1'!H12261</f>
        <v>3.21</v>
      </c>
    </row>
    <row r="12206" spans="1:8">
      <c r="A12206" s="1" t="str">
        <f>+'BD1'!A12262</f>
        <v>Pacífico Central</v>
      </c>
      <c r="B12206" s="1" t="str">
        <f>+'BD1'!B12262</f>
        <v>San Mateo</v>
      </c>
      <c r="C12206" s="1" t="str">
        <f>+'BD1'!C12262</f>
        <v>José Pablo González Venegas</v>
      </c>
      <c r="D12206" s="1">
        <f>+'BD1'!D12262</f>
        <v>8.3333333333333329E-2</v>
      </c>
      <c r="E12206" s="1" t="str">
        <f>+'BD1'!E12262</f>
        <v>Profesional</v>
      </c>
      <c r="F12206" s="1" t="str">
        <f>+'BD1'!F12262</f>
        <v>Asistencia técnica a personas productoras (grupal): taller (por taller)</v>
      </c>
      <c r="G12206" s="1" t="str">
        <f>+'BD1'!G12262</f>
        <v>Sustantiva</v>
      </c>
      <c r="H12206" s="1">
        <f>+'BD1'!H12262</f>
        <v>6.42</v>
      </c>
    </row>
    <row r="12207" spans="1:8">
      <c r="A12207" s="1" t="str">
        <f>+'BD1'!A12263</f>
        <v>Pacífico Central</v>
      </c>
      <c r="B12207" s="1" t="str">
        <f>+'BD1'!B12263</f>
        <v>San Mateo</v>
      </c>
      <c r="C12207" s="1" t="str">
        <f>+'BD1'!C12263</f>
        <v>José Pablo González Venegas</v>
      </c>
      <c r="D12207" s="1">
        <f>+'BD1'!D12263</f>
        <v>8.3333333333333329E-2</v>
      </c>
      <c r="E12207" s="1" t="str">
        <f>+'BD1'!E12263</f>
        <v>Profesional</v>
      </c>
      <c r="F12207" s="1" t="str">
        <f>+'BD1'!F12263</f>
        <v>Asistencia técnica a personas productoras (grupal): charlas (por día en el evento)</v>
      </c>
      <c r="G12207" s="1" t="str">
        <f>+'BD1'!G12263</f>
        <v>Sustantiva</v>
      </c>
      <c r="H12207" s="1">
        <f>+'BD1'!H12263</f>
        <v>2.2291699999999999</v>
      </c>
    </row>
    <row r="12208" spans="1:8">
      <c r="A12208" s="1" t="str">
        <f>+'BD1'!A12264</f>
        <v>Pacífico Central</v>
      </c>
      <c r="B12208" s="1" t="str">
        <f>+'BD1'!B12264</f>
        <v>San Mateo</v>
      </c>
      <c r="C12208" s="1" t="str">
        <f>+'BD1'!C12264</f>
        <v>José Pablo González Venegas</v>
      </c>
      <c r="D12208" s="1">
        <f>+'BD1'!D12264</f>
        <v>8.3333333333333329E-2</v>
      </c>
      <c r="E12208" s="1" t="str">
        <f>+'BD1'!E12264</f>
        <v>Profesional</v>
      </c>
      <c r="F12208" s="1" t="str">
        <f>+'BD1'!F12264</f>
        <v>Gestión en capacitaciones con instituciones públicas o privadas (solo gestión de coordinación por evento de capacitación)</v>
      </c>
      <c r="G12208" s="1" t="str">
        <f>+'BD1'!G12264</f>
        <v>Administrativa</v>
      </c>
      <c r="H12208" s="1">
        <f>+'BD1'!H12264</f>
        <v>1.605</v>
      </c>
    </row>
    <row r="12209" spans="1:8">
      <c r="A12209" s="1" t="str">
        <f>+'BD1'!A12265</f>
        <v>Pacífico Central</v>
      </c>
      <c r="B12209" s="1" t="str">
        <f>+'BD1'!B12265</f>
        <v>San Mateo</v>
      </c>
      <c r="C12209" s="1" t="str">
        <f>+'BD1'!C12265</f>
        <v>José Pablo González Venegas</v>
      </c>
      <c r="D12209" s="1">
        <f>+'BD1'!D12265</f>
        <v>8.3333333333333329E-2</v>
      </c>
      <c r="E12209" s="1" t="str">
        <f>+'BD1'!E12265</f>
        <v>Profesional</v>
      </c>
      <c r="F12209" s="1" t="str">
        <f>+'BD1'!F12265</f>
        <v>Aplicación de la herramienta de medición del nivel de gestión empresarial y organizacional (por organización)</v>
      </c>
      <c r="G12209" s="1" t="str">
        <f>+'BD1'!G12265</f>
        <v>Sustantiva</v>
      </c>
      <c r="H12209" s="1" t="str">
        <f>+'BD1'!H12265</f>
        <v>NA</v>
      </c>
    </row>
    <row r="12210" spans="1:8">
      <c r="A12210" s="1" t="str">
        <f>+'BD1'!A12266</f>
        <v>Pacífico Central</v>
      </c>
      <c r="B12210" s="1" t="str">
        <f>+'BD1'!B12266</f>
        <v>San Mateo</v>
      </c>
      <c r="C12210" s="1" t="str">
        <f>+'BD1'!C12266</f>
        <v>José Pablo González Venegas</v>
      </c>
      <c r="D12210" s="1">
        <f>+'BD1'!D12266</f>
        <v>8.3333333333333329E-2</v>
      </c>
      <c r="E12210" s="1" t="str">
        <f>+'BD1'!E12266</f>
        <v>Profesional</v>
      </c>
      <c r="F12210" s="1" t="str">
        <f>+'BD1'!F12266</f>
        <v>Elaboración y ejecución del plan de trabajo (por organización)</v>
      </c>
      <c r="G12210" s="1" t="str">
        <f>+'BD1'!G12266</f>
        <v>Sustantiva</v>
      </c>
      <c r="H12210" s="1" t="str">
        <f>+'BD1'!H12266</f>
        <v>NA</v>
      </c>
    </row>
    <row r="12211" spans="1:8">
      <c r="A12211" s="1" t="str">
        <f>+'BD1'!A12267</f>
        <v>Pacífico Central</v>
      </c>
      <c r="B12211" s="1" t="str">
        <f>+'BD1'!B12267</f>
        <v>San Mateo</v>
      </c>
      <c r="C12211" s="1" t="str">
        <f>+'BD1'!C12267</f>
        <v>José Pablo González Venegas</v>
      </c>
      <c r="D12211" s="1">
        <f>+'BD1'!D12267</f>
        <v>8.3333333333333329E-2</v>
      </c>
      <c r="E12211" s="1" t="str">
        <f>+'BD1'!E12267</f>
        <v>Profesional</v>
      </c>
      <c r="F12211" s="1" t="str">
        <f>+'BD1'!F12267</f>
        <v>Visitas de seguimiento al plan de trabajo (por visita por organización)</v>
      </c>
      <c r="G12211" s="1" t="str">
        <f>+'BD1'!G12267</f>
        <v>Sustantiva</v>
      </c>
      <c r="H12211" s="1" t="str">
        <f>+'BD1'!H12267</f>
        <v>NA</v>
      </c>
    </row>
    <row r="12212" spans="1:8">
      <c r="A12212" s="1" t="str">
        <f>+'BD1'!A12268</f>
        <v>Pacífico Central</v>
      </c>
      <c r="B12212" s="1" t="str">
        <f>+'BD1'!B12268</f>
        <v>San Mateo</v>
      </c>
      <c r="C12212" s="1" t="str">
        <f>+'BD1'!C12268</f>
        <v>José Pablo González Venegas</v>
      </c>
      <c r="D12212" s="1">
        <f>+'BD1'!D12268</f>
        <v>8.3333333333333329E-2</v>
      </c>
      <c r="E12212" s="1" t="str">
        <f>+'BD1'!E12268</f>
        <v>Profesional</v>
      </c>
      <c r="F12212" s="1" t="str">
        <f>+'BD1'!F12268</f>
        <v>Reporte del plan de trabajo anual (por reporte por organización)</v>
      </c>
      <c r="G12212" s="1" t="str">
        <f>+'BD1'!G12268</f>
        <v>Sustantiva</v>
      </c>
      <c r="H12212" s="1" t="str">
        <f>+'BD1'!H12268</f>
        <v>NA</v>
      </c>
    </row>
    <row r="12213" spans="1:8">
      <c r="A12213" s="1" t="str">
        <f>+'BD1'!A12269</f>
        <v>Pacífico Central</v>
      </c>
      <c r="B12213" s="1" t="str">
        <f>+'BD1'!B12269</f>
        <v>San Mateo</v>
      </c>
      <c r="C12213" s="1" t="str">
        <f>+'BD1'!C12269</f>
        <v>José Pablo González Venegas</v>
      </c>
      <c r="D12213" s="1">
        <f>+'BD1'!D12269</f>
        <v>8.3333333333333329E-2</v>
      </c>
      <c r="E12213" s="1" t="str">
        <f>+'BD1'!E12269</f>
        <v>Profesional</v>
      </c>
      <c r="F12213" s="1" t="str">
        <f>+'BD1'!F12269</f>
        <v>NAMA (café): muestreo y toma de datos en finca (por productor)</v>
      </c>
      <c r="G12213" s="1" t="str">
        <f>+'BD1'!G12269</f>
        <v>Sustantiva</v>
      </c>
      <c r="H12213" s="1">
        <f>+'BD1'!H12269</f>
        <v>1.605</v>
      </c>
    </row>
    <row r="12214" spans="1:8">
      <c r="A12214" s="1" t="str">
        <f>+'BD1'!A12270</f>
        <v>Pacífico Central</v>
      </c>
      <c r="B12214" s="1" t="str">
        <f>+'BD1'!B12270</f>
        <v>San Mateo</v>
      </c>
      <c r="C12214" s="1" t="str">
        <f>+'BD1'!C12270</f>
        <v>José Pablo González Venegas</v>
      </c>
      <c r="D12214" s="1">
        <f>+'BD1'!D12270</f>
        <v>8.3333333333333329E-2</v>
      </c>
      <c r="E12214" s="1" t="str">
        <f>+'BD1'!E12270</f>
        <v>Profesional</v>
      </c>
      <c r="F12214" s="1" t="str">
        <f>+'BD1'!F12270</f>
        <v>NAMA (café): inclusión de datos al SisDNEA (por productor)</v>
      </c>
      <c r="G12214" s="1" t="str">
        <f>+'BD1'!G12270</f>
        <v>Sustantiva</v>
      </c>
      <c r="H12214" s="1">
        <f>+'BD1'!H12270</f>
        <v>0.26750000000000002</v>
      </c>
    </row>
    <row r="12215" spans="1:8">
      <c r="A12215" s="1" t="str">
        <f>+'BD1'!A12271</f>
        <v>Pacífico Central</v>
      </c>
      <c r="B12215" s="1" t="str">
        <f>+'BD1'!B12271</f>
        <v>San Mateo</v>
      </c>
      <c r="C12215" s="1" t="str">
        <f>+'BD1'!C12271</f>
        <v>José Pablo González Venegas</v>
      </c>
      <c r="D12215" s="1">
        <f>+'BD1'!D12271</f>
        <v>8.3333333333333329E-2</v>
      </c>
      <c r="E12215" s="1" t="str">
        <f>+'BD1'!E12271</f>
        <v>Profesional</v>
      </c>
      <c r="F12215" s="1" t="str">
        <f>+'BD1'!F12271</f>
        <v>NAMA (café): entrega de constancia de verificación del MRV a la persona productora (por productor)</v>
      </c>
      <c r="G12215" s="1" t="str">
        <f>+'BD1'!G12271</f>
        <v>Sustantiva</v>
      </c>
      <c r="H12215" s="1">
        <f>+'BD1'!H12271</f>
        <v>0.26750000000000002</v>
      </c>
    </row>
    <row r="12216" spans="1:8">
      <c r="A12216" s="1" t="str">
        <f>+'BD1'!A12272</f>
        <v>Pacífico Central</v>
      </c>
      <c r="B12216" s="1" t="str">
        <f>+'BD1'!B12272</f>
        <v>San Mateo</v>
      </c>
      <c r="C12216" s="1" t="str">
        <f>+'BD1'!C12272</f>
        <v>José Pablo González Venegas</v>
      </c>
      <c r="D12216" s="1">
        <f>+'BD1'!D12272</f>
        <v>8.3333333333333329E-2</v>
      </c>
      <c r="E12216" s="1" t="str">
        <f>+'BD1'!E12272</f>
        <v>Profesional</v>
      </c>
      <c r="F12216" s="1" t="str">
        <f>+'BD1'!F12272</f>
        <v>NAMA (ganadería): muestreo y toma de datos en finca (por productor)</v>
      </c>
      <c r="G12216" s="1" t="str">
        <f>+'BD1'!G12272</f>
        <v>Sustantiva</v>
      </c>
      <c r="H12216" s="1" t="str">
        <f>+'BD1'!H12272</f>
        <v>NA</v>
      </c>
    </row>
    <row r="12217" spans="1:8">
      <c r="A12217" s="1" t="str">
        <f>+'BD1'!A12273</f>
        <v>Pacífico Central</v>
      </c>
      <c r="B12217" s="1" t="str">
        <f>+'BD1'!B12273</f>
        <v>San Mateo</v>
      </c>
      <c r="C12217" s="1" t="str">
        <f>+'BD1'!C12273</f>
        <v>José Pablo González Venegas</v>
      </c>
      <c r="D12217" s="1">
        <f>+'BD1'!D12273</f>
        <v>8.3333333333333329E-2</v>
      </c>
      <c r="E12217" s="1" t="str">
        <f>+'BD1'!E12273</f>
        <v>Profesional</v>
      </c>
      <c r="F12217" s="1" t="str">
        <f>+'BD1'!F12273</f>
        <v>NAMA (ganadería): inclusión de datos al SisDNEA (por productor)</v>
      </c>
      <c r="G12217" s="1" t="str">
        <f>+'BD1'!G12273</f>
        <v>Sustantiva</v>
      </c>
      <c r="H12217" s="1" t="str">
        <f>+'BD1'!H12273</f>
        <v>NA</v>
      </c>
    </row>
    <row r="12218" spans="1:8">
      <c r="A12218" s="1" t="str">
        <f>+'BD1'!A12274</f>
        <v>Pacífico Central</v>
      </c>
      <c r="B12218" s="1" t="str">
        <f>+'BD1'!B12274</f>
        <v>San Mateo</v>
      </c>
      <c r="C12218" s="1" t="str">
        <f>+'BD1'!C12274</f>
        <v>José Pablo González Venegas</v>
      </c>
      <c r="D12218" s="1">
        <f>+'BD1'!D12274</f>
        <v>8.3333333333333329E-2</v>
      </c>
      <c r="E12218" s="1" t="str">
        <f>+'BD1'!E12274</f>
        <v>Profesional</v>
      </c>
      <c r="F12218" s="1" t="str">
        <f>+'BD1'!F12274</f>
        <v>NAMA (ganadería): entrega de constancia de verificación del MRV a la persona productora (por productor)</v>
      </c>
      <c r="G12218" s="1" t="str">
        <f>+'BD1'!G12274</f>
        <v>Sustantiva</v>
      </c>
      <c r="H12218" s="1" t="str">
        <f>+'BD1'!H12274</f>
        <v>NA</v>
      </c>
    </row>
    <row r="12219" spans="1:8">
      <c r="A12219" s="1" t="str">
        <f>+'BD1'!A12275</f>
        <v>Pacífico Central</v>
      </c>
      <c r="B12219" s="1" t="str">
        <f>+'BD1'!B12275</f>
        <v>San Mateo</v>
      </c>
      <c r="C12219" s="1" t="str">
        <f>+'BD1'!C12275</f>
        <v>José Pablo González Venegas</v>
      </c>
      <c r="D12219" s="1">
        <f>+'BD1'!D12275</f>
        <v>8.3333333333333329E-2</v>
      </c>
      <c r="E12219" s="1" t="str">
        <f>+'BD1'!E12275</f>
        <v>Profesional</v>
      </c>
      <c r="F12219" s="1" t="str">
        <f>+'BD1'!F12275</f>
        <v>Producción sostenible: elaboración de la herramienta Tu Modelo, en el SisDNEA (por productor)</v>
      </c>
      <c r="G12219" s="1" t="str">
        <f>+'BD1'!G12275</f>
        <v>Sustantiva</v>
      </c>
      <c r="H12219" s="1">
        <f>+'BD1'!H12275</f>
        <v>1.605</v>
      </c>
    </row>
    <row r="12220" spans="1:8">
      <c r="A12220" s="1" t="str">
        <f>+'BD1'!A12276</f>
        <v>Pacífico Central</v>
      </c>
      <c r="B12220" s="1" t="str">
        <f>+'BD1'!B12276</f>
        <v>San Mateo</v>
      </c>
      <c r="C12220" s="1" t="str">
        <f>+'BD1'!C12276</f>
        <v>José Pablo González Venegas</v>
      </c>
      <c r="D12220" s="1">
        <f>+'BD1'!D12276</f>
        <v>8.3333333333333329E-2</v>
      </c>
      <c r="E12220" s="1" t="str">
        <f>+'BD1'!E12276</f>
        <v>Profesional</v>
      </c>
      <c r="F12220" s="1" t="str">
        <f>+'BD1'!F12276</f>
        <v>Producción sostenible: entregar certificado al productor e incluirlo en el expediente físico (por productor)</v>
      </c>
      <c r="G12220" s="1" t="str">
        <f>+'BD1'!G12276</f>
        <v>Sustantiva</v>
      </c>
      <c r="H12220" s="1">
        <f>+'BD1'!H12276</f>
        <v>0.26750000000000002</v>
      </c>
    </row>
    <row r="12221" spans="1:8">
      <c r="A12221" s="1" t="str">
        <f>+'BD1'!A12277</f>
        <v>Pacífico Central</v>
      </c>
      <c r="B12221" s="1" t="str">
        <f>+'BD1'!B12277</f>
        <v>San Mateo</v>
      </c>
      <c r="C12221" s="1" t="str">
        <f>+'BD1'!C12277</f>
        <v>José Pablo González Venegas</v>
      </c>
      <c r="D12221" s="1">
        <f>+'BD1'!D12277</f>
        <v>8.3333333333333329E-2</v>
      </c>
      <c r="E12221" s="1" t="str">
        <f>+'BD1'!E12277</f>
        <v>Profesional</v>
      </c>
      <c r="F12221" s="1" t="str">
        <f>+'BD1'!F12277</f>
        <v>RBAyP y RBAO: divulgación del programa de incentivos (por acción de divulgación)</v>
      </c>
      <c r="G12221" s="1" t="str">
        <f>+'BD1'!G12277</f>
        <v>Sustantiva</v>
      </c>
      <c r="H12221" s="1">
        <f>+'BD1'!H12277</f>
        <v>1.605</v>
      </c>
    </row>
    <row r="12222" spans="1:8">
      <c r="A12222" s="1" t="str">
        <f>+'BD1'!A12278</f>
        <v>Pacífico Central</v>
      </c>
      <c r="B12222" s="1" t="str">
        <f>+'BD1'!B12278</f>
        <v>San Mateo</v>
      </c>
      <c r="C12222" s="1" t="str">
        <f>+'BD1'!C12278</f>
        <v>José Pablo González Venegas</v>
      </c>
      <c r="D12222" s="1">
        <f>+'BD1'!D12278</f>
        <v>8.3333333333333329E-2</v>
      </c>
      <c r="E12222" s="1" t="str">
        <f>+'BD1'!E12278</f>
        <v>Profesional</v>
      </c>
      <c r="F12222" s="1" t="str">
        <f>+'BD1'!F12278</f>
        <v>RBAyP y RBAO: completar formularios para recibir incentivos económicos (por productor)</v>
      </c>
      <c r="G12222" s="1" t="str">
        <f>+'BD1'!G12278</f>
        <v>Sustantiva</v>
      </c>
      <c r="H12222" s="1">
        <f>+'BD1'!H12278</f>
        <v>107</v>
      </c>
    </row>
    <row r="12223" spans="1:8">
      <c r="A12223" s="1" t="str">
        <f>+'BD1'!A12279</f>
        <v>Pacífico Central</v>
      </c>
      <c r="B12223" s="1" t="str">
        <f>+'BD1'!B12279</f>
        <v>San Mateo</v>
      </c>
      <c r="C12223" s="1" t="str">
        <f>+'BD1'!C12279</f>
        <v>José Pablo González Venegas</v>
      </c>
      <c r="D12223" s="1">
        <f>+'BD1'!D12279</f>
        <v>8.3333333333333329E-2</v>
      </c>
      <c r="E12223" s="1" t="str">
        <f>+'BD1'!E12279</f>
        <v>Profesional</v>
      </c>
      <c r="F12223" s="1" t="str">
        <f>+'BD1'!F12279</f>
        <v>RBAyP y RBAO: revisión de las solicitudes del programa de incentivos económicos (por productor)</v>
      </c>
      <c r="G12223" s="1" t="str">
        <f>+'BD1'!G12279</f>
        <v>Sustantiva</v>
      </c>
      <c r="H12223" s="1">
        <f>+'BD1'!H12279</f>
        <v>1.605</v>
      </c>
    </row>
    <row r="12224" spans="1:8">
      <c r="A12224" s="1" t="str">
        <f>+'BD1'!A12280</f>
        <v>Pacífico Central</v>
      </c>
      <c r="B12224" s="1" t="str">
        <f>+'BD1'!B12280</f>
        <v>San Mateo</v>
      </c>
      <c r="C12224" s="1" t="str">
        <f>+'BD1'!C12280</f>
        <v>José Pablo González Venegas</v>
      </c>
      <c r="D12224" s="1">
        <f>+'BD1'!D12280</f>
        <v>8.3333333333333329E-2</v>
      </c>
      <c r="E12224" s="1" t="str">
        <f>+'BD1'!E12280</f>
        <v>Profesional</v>
      </c>
      <c r="F12224" s="1" t="str">
        <f>+'BD1'!F12280</f>
        <v>RBAyP y RBAO: visita a finca para verificación (por visita por productor)</v>
      </c>
      <c r="G12224" s="1" t="str">
        <f>+'BD1'!G12280</f>
        <v>Sustantiva</v>
      </c>
      <c r="H12224" s="1">
        <f>+'BD1'!H12280</f>
        <v>3.21</v>
      </c>
    </row>
    <row r="12225" spans="1:8">
      <c r="A12225" s="1" t="str">
        <f>+'BD1'!A12281</f>
        <v>Pacífico Central</v>
      </c>
      <c r="B12225" s="1" t="str">
        <f>+'BD1'!B12281</f>
        <v>San Mateo</v>
      </c>
      <c r="C12225" s="1" t="str">
        <f>+'BD1'!C12281</f>
        <v>José Pablo González Venegas</v>
      </c>
      <c r="D12225" s="1">
        <f>+'BD1'!D12281</f>
        <v>8.3333333333333329E-2</v>
      </c>
      <c r="E12225" s="1" t="str">
        <f>+'BD1'!E12281</f>
        <v>Profesional</v>
      </c>
      <c r="F12225" s="1" t="str">
        <f>+'BD1'!F12281</f>
        <v>Productores ocasionales: asistencia técnica individual (por productor)</v>
      </c>
      <c r="G12225" s="1" t="str">
        <f>+'BD1'!G12281</f>
        <v>Sustantiva</v>
      </c>
      <c r="H12225" s="1">
        <f>+'BD1'!H12281</f>
        <v>2.14</v>
      </c>
    </row>
    <row r="12226" spans="1:8">
      <c r="A12226" s="1" t="str">
        <f>+'BD1'!A12282</f>
        <v>Pacífico Central</v>
      </c>
      <c r="B12226" s="1" t="str">
        <f>+'BD1'!B12282</f>
        <v>San Mateo</v>
      </c>
      <c r="C12226" s="1" t="str">
        <f>+'BD1'!C12282</f>
        <v>José Pablo González Venegas</v>
      </c>
      <c r="D12226" s="1">
        <f>+'BD1'!D12282</f>
        <v>8.3333333333333329E-2</v>
      </c>
      <c r="E12226" s="1" t="str">
        <f>+'BD1'!E12282</f>
        <v>Profesional</v>
      </c>
      <c r="F12226" s="1" t="str">
        <f>+'BD1'!F12282</f>
        <v>Productores ocasionales: asistencia técnica grupal (por asistencia a grupo)</v>
      </c>
      <c r="G12226" s="1" t="str">
        <f>+'BD1'!G12282</f>
        <v>Sustantiva</v>
      </c>
      <c r="H12226" s="1">
        <f>+'BD1'!H12282</f>
        <v>2.6749999999999998</v>
      </c>
    </row>
    <row r="12227" spans="1:8">
      <c r="A12227" s="1" t="str">
        <f>+'BD1'!A12283</f>
        <v>Pacífico Central</v>
      </c>
      <c r="B12227" s="1" t="str">
        <f>+'BD1'!B12283</f>
        <v>San Mateo</v>
      </c>
      <c r="C12227" s="1" t="str">
        <f>+'BD1'!C12283</f>
        <v>José Pablo González Venegas</v>
      </c>
      <c r="D12227" s="1">
        <f>+'BD1'!D12283</f>
        <v>8.3333333333333329E-2</v>
      </c>
      <c r="E12227" s="1" t="str">
        <f>+'BD1'!E12283</f>
        <v>Profesional</v>
      </c>
      <c r="F12227" s="1" t="str">
        <f>+'BD1'!F12283</f>
        <v>Productores ocasionales: servicios de extensión de información digitales y virtuales (por productor)</v>
      </c>
      <c r="G12227" s="1" t="str">
        <f>+'BD1'!G12283</f>
        <v>Sustantiva</v>
      </c>
      <c r="H12227" s="1">
        <f>+'BD1'!H12283</f>
        <v>0.26750000000000002</v>
      </c>
    </row>
    <row r="12228" spans="1:8">
      <c r="A12228" s="1" t="str">
        <f>+'BD1'!A12284</f>
        <v>Pacífico Central</v>
      </c>
      <c r="B12228" s="1" t="str">
        <f>+'BD1'!B12284</f>
        <v>San Mateo</v>
      </c>
      <c r="C12228" s="1" t="str">
        <f>+'BD1'!C12284</f>
        <v>José Pablo González Venegas</v>
      </c>
      <c r="D12228" s="1">
        <f>+'BD1'!D12284</f>
        <v>8.3333333333333329E-2</v>
      </c>
      <c r="E12228" s="1" t="str">
        <f>+'BD1'!E12284</f>
        <v>Profesional</v>
      </c>
      <c r="F12228" s="1" t="str">
        <f>+'BD1'!F12284</f>
        <v>Proyectos financiados con fondos públicos y transferencia MAG: apoyo en la formulación de proyectos de personas productoras (acumulado efectivo por proyecto)</v>
      </c>
      <c r="G12228" s="1" t="str">
        <f>+'BD1'!G12284</f>
        <v>Sustantiva</v>
      </c>
      <c r="H12228" s="1" t="str">
        <f>+'BD1'!H12284</f>
        <v>NA</v>
      </c>
    </row>
    <row r="12229" spans="1:8">
      <c r="A12229" s="1" t="str">
        <f>+'BD1'!A12285</f>
        <v>Pacífico Central</v>
      </c>
      <c r="B12229" s="1" t="str">
        <f>+'BD1'!B12285</f>
        <v>San Mateo</v>
      </c>
      <c r="C12229" s="1" t="str">
        <f>+'BD1'!C12285</f>
        <v>José Pablo González Venegas</v>
      </c>
      <c r="D12229" s="1">
        <f>+'BD1'!D12285</f>
        <v>8.3333333333333329E-2</v>
      </c>
      <c r="E12229" s="1" t="str">
        <f>+'BD1'!E12285</f>
        <v>Profesional</v>
      </c>
      <c r="F12229" s="1" t="str">
        <f>+'BD1'!F12285</f>
        <v>Proyectos financiados con fondos públicos y transferencia MAG: apoyo en la formulación de proyectos de organizaciones (acumulado efectivo por proyecto)</v>
      </c>
      <c r="G12229" s="1" t="str">
        <f>+'BD1'!G12285</f>
        <v>Sustantiva</v>
      </c>
      <c r="H12229" s="1" t="str">
        <f>+'BD1'!H12285</f>
        <v>NA</v>
      </c>
    </row>
    <row r="12230" spans="1:8">
      <c r="A12230" s="1" t="str">
        <f>+'BD1'!A12286</f>
        <v>Pacífico Central</v>
      </c>
      <c r="B12230" s="1" t="str">
        <f>+'BD1'!B12286</f>
        <v>San Mateo</v>
      </c>
      <c r="C12230" s="1" t="str">
        <f>+'BD1'!C12286</f>
        <v>José Pablo González Venegas</v>
      </c>
      <c r="D12230" s="1">
        <f>+'BD1'!D12286</f>
        <v>8.3333333333333329E-2</v>
      </c>
      <c r="E12230" s="1" t="str">
        <f>+'BD1'!E12286</f>
        <v>Profesional</v>
      </c>
      <c r="F12230" s="1" t="str">
        <f>+'BD1'!F12286</f>
        <v>Proyectos financiados con fondos públicos: seguimiento técnico (por visita a proyecto)</v>
      </c>
      <c r="G12230" s="1" t="str">
        <f>+'BD1'!G12286</f>
        <v>Sustantiva</v>
      </c>
      <c r="H12230" s="1" t="str">
        <f>+'BD1'!H12286</f>
        <v>NA</v>
      </c>
    </row>
    <row r="12231" spans="1:8">
      <c r="A12231" s="1" t="str">
        <f>+'BD1'!A12287</f>
        <v>Pacífico Central</v>
      </c>
      <c r="B12231" s="1" t="str">
        <f>+'BD1'!B12287</f>
        <v>San Mateo</v>
      </c>
      <c r="C12231" s="1" t="str">
        <f>+'BD1'!C12287</f>
        <v>José Pablo González Venegas</v>
      </c>
      <c r="D12231" s="1">
        <f>+'BD1'!D12287</f>
        <v>8.3333333333333329E-2</v>
      </c>
      <c r="E12231" s="1" t="str">
        <f>+'BD1'!E12287</f>
        <v>Profesional</v>
      </c>
      <c r="F12231" s="1" t="str">
        <f>+'BD1'!F12287</f>
        <v>Elaboración de informes trimestrales, semestrales y anuales PAO (por informe)</v>
      </c>
      <c r="G12231" s="1" t="str">
        <f>+'BD1'!G12287</f>
        <v>Administrativa</v>
      </c>
      <c r="H12231" s="1">
        <f>+'BD1'!H12287</f>
        <v>17.12</v>
      </c>
    </row>
    <row r="12232" spans="1:8">
      <c r="A12232" s="1" t="str">
        <f>+'BD1'!A12288</f>
        <v>Pacífico Central</v>
      </c>
      <c r="B12232" s="1" t="str">
        <f>+'BD1'!B12288</f>
        <v>San Mateo</v>
      </c>
      <c r="C12232" s="1" t="str">
        <f>+'BD1'!C12288</f>
        <v>José Pablo González Venegas</v>
      </c>
      <c r="D12232" s="1">
        <f>+'BD1'!D12288</f>
        <v>8.3333333333333329E-2</v>
      </c>
      <c r="E12232" s="1" t="str">
        <f>+'BD1'!E12288</f>
        <v>Profesional</v>
      </c>
      <c r="F12232" s="1" t="str">
        <f>+'BD1'!F12288</f>
        <v>Seguimiento a los PAO de los funcionarios a su cargo (por funcionario)</v>
      </c>
      <c r="G12232" s="1" t="str">
        <f>+'BD1'!G12288</f>
        <v>Administrativa</v>
      </c>
      <c r="H12232" s="1">
        <f>+'BD1'!H12288</f>
        <v>1.605</v>
      </c>
    </row>
    <row r="12233" spans="1:8">
      <c r="A12233" s="1" t="str">
        <f>+'BD1'!A12289</f>
        <v>Pacífico Central</v>
      </c>
      <c r="B12233" s="1" t="str">
        <f>+'BD1'!B12289</f>
        <v>San Mateo</v>
      </c>
      <c r="C12233" s="1" t="str">
        <f>+'BD1'!C12289</f>
        <v>José Pablo González Venegas</v>
      </c>
      <c r="D12233" s="1">
        <f>+'BD1'!D12289</f>
        <v>8.3333333333333329E-2</v>
      </c>
      <c r="E12233" s="1" t="str">
        <f>+'BD1'!E12289</f>
        <v>Profesional</v>
      </c>
      <c r="F12233" s="1" t="str">
        <f>+'BD1'!F12289</f>
        <v>Inscripción y actualización de PYMPA (por productor)</v>
      </c>
      <c r="G12233" s="1" t="str">
        <f>+'BD1'!G12289</f>
        <v>Sustantiva</v>
      </c>
      <c r="H12233" s="1">
        <f>+'BD1'!H12289</f>
        <v>0.26750000000000002</v>
      </c>
    </row>
    <row r="12234" spans="1:8">
      <c r="A12234" s="1" t="str">
        <f>+'BD1'!A12290</f>
        <v>Pacífico Central</v>
      </c>
      <c r="B12234" s="1" t="str">
        <f>+'BD1'!B12290</f>
        <v>San Mateo</v>
      </c>
      <c r="C12234" s="1" t="str">
        <f>+'BD1'!C12290</f>
        <v>José Pablo González Venegas</v>
      </c>
      <c r="D12234" s="1">
        <f>+'BD1'!D12290</f>
        <v>8.3333333333333329E-2</v>
      </c>
      <c r="E12234" s="1" t="str">
        <f>+'BD1'!E12290</f>
        <v>Profesional</v>
      </c>
      <c r="F12234" s="1" t="str">
        <f>+'BD1'!F12290</f>
        <v>Certificaciones para la Declaración de Bienes Inmuebles ante las municipalidades (por trámite)</v>
      </c>
      <c r="G12234" s="1" t="str">
        <f>+'BD1'!G12290</f>
        <v>Sustantiva</v>
      </c>
      <c r="H12234" s="1" t="str">
        <f>+'BD1'!H12290</f>
        <v>NA</v>
      </c>
    </row>
    <row r="12235" spans="1:8">
      <c r="A12235" s="1" t="str">
        <f>+'BD1'!A12291</f>
        <v>Pacífico Central</v>
      </c>
      <c r="B12235" s="1" t="str">
        <f>+'BD1'!B12291</f>
        <v>San Mateo</v>
      </c>
      <c r="C12235" s="1" t="str">
        <f>+'BD1'!C12291</f>
        <v>José Pablo González Venegas</v>
      </c>
      <c r="D12235" s="1">
        <f>+'BD1'!D12291</f>
        <v>8.3333333333333329E-2</v>
      </c>
      <c r="E12235" s="1" t="str">
        <f>+'BD1'!E12291</f>
        <v>Profesional</v>
      </c>
      <c r="F12235" s="1" t="str">
        <f>+'BD1'!F12291</f>
        <v>Participación en reuniones EREA (por reunión)</v>
      </c>
      <c r="G12235" s="1" t="str">
        <f>+'BD1'!G12291</f>
        <v>Administrativa</v>
      </c>
      <c r="H12235" s="1" t="str">
        <f>+'BD1'!H12291</f>
        <v>NA</v>
      </c>
    </row>
    <row r="12236" spans="1:8">
      <c r="A12236" s="1" t="str">
        <f>+'BD1'!A12292</f>
        <v>Pacífico Central</v>
      </c>
      <c r="B12236" s="1" t="str">
        <f>+'BD1'!B12292</f>
        <v>San Mateo</v>
      </c>
      <c r="C12236" s="1" t="str">
        <f>+'BD1'!C12292</f>
        <v>José Pablo González Venegas</v>
      </c>
      <c r="D12236" s="1">
        <f>+'BD1'!D12292</f>
        <v>8.3333333333333329E-2</v>
      </c>
      <c r="E12236" s="1" t="str">
        <f>+'BD1'!E12292</f>
        <v>Profesional</v>
      </c>
      <c r="F12236" s="1" t="str">
        <f>+'BD1'!F12292</f>
        <v>Participación en grupos técnicos o comisiones (por reunión)</v>
      </c>
      <c r="G12236" s="1" t="str">
        <f>+'BD1'!G12292</f>
        <v>Sustantiva</v>
      </c>
      <c r="H12236" s="1">
        <f>+'BD1'!H12292</f>
        <v>2.31833</v>
      </c>
    </row>
    <row r="12237" spans="1:8">
      <c r="A12237" s="1" t="str">
        <f>+'BD1'!A12293</f>
        <v>Pacífico Central</v>
      </c>
      <c r="B12237" s="1" t="str">
        <f>+'BD1'!B12293</f>
        <v>San Mateo</v>
      </c>
      <c r="C12237" s="1" t="str">
        <f>+'BD1'!C12293</f>
        <v>José Pablo González Venegas</v>
      </c>
      <c r="D12237" s="1">
        <f>+'BD1'!D12293</f>
        <v>8.3333333333333329E-2</v>
      </c>
      <c r="E12237" s="1" t="str">
        <f>+'BD1'!E12293</f>
        <v>Profesional</v>
      </c>
      <c r="F12237" s="1" t="str">
        <f>+'BD1'!F12293</f>
        <v>Participación en capacitaciones técnicas (por capacitación)</v>
      </c>
      <c r="G12237" s="1" t="str">
        <f>+'BD1'!G12293</f>
        <v>Administrativa</v>
      </c>
      <c r="H12237" s="1">
        <f>+'BD1'!H12293</f>
        <v>4.6366699999999996</v>
      </c>
    </row>
    <row r="12238" spans="1:8">
      <c r="A12238" s="1" t="str">
        <f>+'BD1'!A12294</f>
        <v>Pacífico Central</v>
      </c>
      <c r="B12238" s="1" t="str">
        <f>+'BD1'!B12294</f>
        <v>San Mateo</v>
      </c>
      <c r="C12238" s="1" t="str">
        <f>+'BD1'!C12294</f>
        <v>José Pablo González Venegas</v>
      </c>
      <c r="D12238" s="1">
        <f>+'BD1'!D12294</f>
        <v>8.3333333333333329E-2</v>
      </c>
      <c r="E12238" s="1" t="str">
        <f>+'BD1'!E12294</f>
        <v>Profesional</v>
      </c>
      <c r="F12238" s="1" t="str">
        <f>+'BD1'!F12294</f>
        <v xml:space="preserve">Participación en charlas y sesiones técnicas, de trabajo y de actualización de conocimiento (por evento) </v>
      </c>
      <c r="G12238" s="1" t="str">
        <f>+'BD1'!G12294</f>
        <v>Administrativa</v>
      </c>
      <c r="H12238" s="1">
        <f>+'BD1'!H12294</f>
        <v>4.6366699999999996</v>
      </c>
    </row>
    <row r="12239" spans="1:8">
      <c r="A12239" s="1" t="str">
        <f>+'BD1'!A12295</f>
        <v>Pacífico Central</v>
      </c>
      <c r="B12239" s="1" t="str">
        <f>+'BD1'!B12295</f>
        <v>San Mateo</v>
      </c>
      <c r="C12239" s="1" t="str">
        <f>+'BD1'!C12295</f>
        <v>José Pablo González Venegas</v>
      </c>
      <c r="D12239" s="1">
        <f>+'BD1'!D12295</f>
        <v>8.3333333333333329E-2</v>
      </c>
      <c r="E12239" s="1" t="str">
        <f>+'BD1'!E12295</f>
        <v>Profesional</v>
      </c>
      <c r="F12239" s="1" t="str">
        <f>+'BD1'!F12295</f>
        <v>Aplicación de censos y apoyo en sondeo de precios de insumos agropecuarios (por censo o sondeo)</v>
      </c>
      <c r="G12239" s="1" t="str">
        <f>+'BD1'!G12295</f>
        <v>Sustantiva</v>
      </c>
      <c r="H12239" s="1" t="str">
        <f>+'BD1'!H12295</f>
        <v>NA</v>
      </c>
    </row>
    <row r="12240" spans="1:8">
      <c r="A12240" s="1" t="str">
        <f>+'BD1'!A12296</f>
        <v>Pacífico Central</v>
      </c>
      <c r="B12240" s="1" t="str">
        <f>+'BD1'!B12296</f>
        <v>San Mateo</v>
      </c>
      <c r="C12240" s="1" t="str">
        <f>+'BD1'!C12296</f>
        <v>José Pablo González Venegas</v>
      </c>
      <c r="D12240" s="1">
        <f>+'BD1'!D12296</f>
        <v>8.3333333333333329E-2</v>
      </c>
      <c r="E12240" s="1" t="str">
        <f>+'BD1'!E12296</f>
        <v>Profesional</v>
      </c>
      <c r="F12240" s="1" t="str">
        <f>+'BD1'!F12296</f>
        <v>Coordinación de acciones entre dependencias del MAG (por acción de cordinación)</v>
      </c>
      <c r="G12240" s="1" t="str">
        <f>+'BD1'!G12296</f>
        <v>Administrativa</v>
      </c>
      <c r="H12240" s="1">
        <f>+'BD1'!H12296</f>
        <v>0.37153000000000003</v>
      </c>
    </row>
    <row r="12241" spans="1:8">
      <c r="A12241" s="1" t="str">
        <f>+'BD1'!A12297</f>
        <v>Pacífico Central</v>
      </c>
      <c r="B12241" s="1" t="str">
        <f>+'BD1'!B12297</f>
        <v>San Mateo</v>
      </c>
      <c r="C12241" s="1" t="str">
        <f>+'BD1'!C12297</f>
        <v>José Pablo González Venegas</v>
      </c>
      <c r="D12241" s="1">
        <f>+'BD1'!D12297</f>
        <v>8.3333333333333329E-2</v>
      </c>
      <c r="E12241" s="1" t="str">
        <f>+'BD1'!E12297</f>
        <v>Profesional</v>
      </c>
      <c r="F12241" s="1" t="str">
        <f>+'BD1'!F12297</f>
        <v>Otorgamiento de permisos para quemas agropecuarias (por trámite)</v>
      </c>
      <c r="G12241" s="1" t="str">
        <f>+'BD1'!G12297</f>
        <v>Sustantiva</v>
      </c>
      <c r="H12241" s="1" t="str">
        <f>+'BD1'!H12297</f>
        <v>NA</v>
      </c>
    </row>
    <row r="12242" spans="1:8">
      <c r="A12242" s="1" t="str">
        <f>+'BD1'!A12298</f>
        <v>Pacífico Central</v>
      </c>
      <c r="B12242" s="1" t="str">
        <f>+'BD1'!B12298</f>
        <v>San Mateo</v>
      </c>
      <c r="C12242" s="1" t="str">
        <f>+'BD1'!C12298</f>
        <v>José Pablo González Venegas</v>
      </c>
      <c r="D12242" s="1">
        <f>+'BD1'!D12298</f>
        <v>8.3333333333333329E-2</v>
      </c>
      <c r="E12242" s="1" t="str">
        <f>+'BD1'!E12298</f>
        <v>Profesional</v>
      </c>
      <c r="F12242" s="1" t="str">
        <f>+'BD1'!F12298</f>
        <v>Elaboración de Autoevaluación en Control Interno (acumulado efectivo por aplicación de la autoevaluación)</v>
      </c>
      <c r="G12242" s="1" t="str">
        <f>+'BD1'!G12298</f>
        <v>Administrativa</v>
      </c>
      <c r="H12242" s="1" t="str">
        <f>+'BD1'!H12298</f>
        <v>NA</v>
      </c>
    </row>
    <row r="12243" spans="1:8">
      <c r="A12243" s="1" t="str">
        <f>+'BD1'!A12299</f>
        <v>Pacífico Central</v>
      </c>
      <c r="B12243" s="1" t="str">
        <f>+'BD1'!B12299</f>
        <v>San Mateo</v>
      </c>
      <c r="C12243" s="1" t="str">
        <f>+'BD1'!C12299</f>
        <v>José Pablo González Venegas</v>
      </c>
      <c r="D12243" s="1">
        <f>+'BD1'!D12299</f>
        <v>8.3333333333333329E-2</v>
      </c>
      <c r="E12243" s="1" t="str">
        <f>+'BD1'!E12299</f>
        <v>Profesional</v>
      </c>
      <c r="F12243" s="1" t="str">
        <f>+'BD1'!F12299</f>
        <v>Determinación y evaluación de riesgos en SEVRIMAG (acumulado efectivo por aplicación del SEVRIMAG)</v>
      </c>
      <c r="G12243" s="1" t="str">
        <f>+'BD1'!G12299</f>
        <v>Administrativa</v>
      </c>
      <c r="H12243" s="1" t="str">
        <f>+'BD1'!H12299</f>
        <v>NA</v>
      </c>
    </row>
    <row r="12244" spans="1:8">
      <c r="A12244" s="1" t="str">
        <f>+'BD1'!A12300</f>
        <v>Pacífico Central</v>
      </c>
      <c r="B12244" s="1" t="str">
        <f>+'BD1'!B12300</f>
        <v>San Mateo</v>
      </c>
      <c r="C12244" s="1" t="str">
        <f>+'BD1'!C12300</f>
        <v>José Pablo González Venegas</v>
      </c>
      <c r="D12244" s="1">
        <f>+'BD1'!D12300</f>
        <v>8.3333333333333329E-2</v>
      </c>
      <c r="E12244" s="1" t="str">
        <f>+'BD1'!E12300</f>
        <v>Profesional</v>
      </c>
      <c r="F12244" s="1" t="str">
        <f>+'BD1'!F12300</f>
        <v>Seguimiento a plan de mitigación de riesgos en SEVRIMAG (acumulado efectivo por seguimiento)</v>
      </c>
      <c r="G12244" s="1" t="str">
        <f>+'BD1'!G12300</f>
        <v>Administrativa</v>
      </c>
      <c r="H12244" s="1" t="str">
        <f>+'BD1'!H12300</f>
        <v>NA</v>
      </c>
    </row>
    <row r="12245" spans="1:8">
      <c r="A12245" s="1" t="str">
        <f>+'BD1'!A12301</f>
        <v>Pacífico Central</v>
      </c>
      <c r="B12245" s="1" t="str">
        <f>+'BD1'!B12301</f>
        <v>San Mateo</v>
      </c>
      <c r="C12245" s="1" t="str">
        <f>+'BD1'!C12301</f>
        <v>José Pablo González Venegas</v>
      </c>
      <c r="D12245" s="1">
        <f>+'BD1'!D12301</f>
        <v>8.3333333333333329E-2</v>
      </c>
      <c r="E12245" s="1" t="str">
        <f>+'BD1'!E12301</f>
        <v>Profesional</v>
      </c>
      <c r="F12245" s="1" t="str">
        <f>+'BD1'!F12301</f>
        <v>Seguimiento a plan de mejora de la Autoevaluación en Control Interno (acumulado efectivo por seguimiento)</v>
      </c>
      <c r="G12245" s="1" t="str">
        <f>+'BD1'!G12301</f>
        <v>Administrativa</v>
      </c>
      <c r="H12245" s="1" t="str">
        <f>+'BD1'!H12301</f>
        <v>NA</v>
      </c>
    </row>
    <row r="12246" spans="1:8">
      <c r="A12246" s="1" t="str">
        <f>+'BD1'!A12302</f>
        <v>Pacífico Central</v>
      </c>
      <c r="B12246" s="1" t="str">
        <f>+'BD1'!B12302</f>
        <v>San Mateo</v>
      </c>
      <c r="C12246" s="1" t="str">
        <f>+'BD1'!C12302</f>
        <v>José Pablo González Venegas</v>
      </c>
      <c r="D12246" s="1">
        <f>+'BD1'!D12302</f>
        <v>8.3333333333333329E-2</v>
      </c>
      <c r="E12246" s="1" t="str">
        <f>+'BD1'!E12302</f>
        <v>Profesional</v>
      </c>
      <c r="F12246" s="1" t="str">
        <f>+'BD1'!F12302</f>
        <v>Reuniones de personal AEA (por reunión)</v>
      </c>
      <c r="G12246" s="1" t="str">
        <f>+'BD1'!G12302</f>
        <v>Administrativa</v>
      </c>
      <c r="H12246" s="1">
        <f>+'BD1'!H12302</f>
        <v>3.21</v>
      </c>
    </row>
    <row r="12247" spans="1:8">
      <c r="A12247" s="1" t="str">
        <f>+'BD1'!A12303</f>
        <v>Pacífico Central</v>
      </c>
      <c r="B12247" s="1" t="str">
        <f>+'BD1'!B12303</f>
        <v>San Mateo</v>
      </c>
      <c r="C12247" s="1" t="str">
        <f>+'BD1'!C12303</f>
        <v>José Pablo González Venegas</v>
      </c>
      <c r="D12247" s="1">
        <f>+'BD1'!D12303</f>
        <v>8.3333333333333329E-2</v>
      </c>
      <c r="E12247" s="1" t="str">
        <f>+'BD1'!E12303</f>
        <v>Profesional</v>
      </c>
      <c r="F12247" s="1" t="str">
        <f>+'BD1'!F12303</f>
        <v>Actualización del sistema de gestión documental y archivo (tiempo efectivo por día)</v>
      </c>
      <c r="G12247" s="1" t="str">
        <f>+'BD1'!G12303</f>
        <v>Administrativa</v>
      </c>
      <c r="H12247" s="1" t="str">
        <f>+'BD1'!H12303</f>
        <v>NA</v>
      </c>
    </row>
    <row r="12248" spans="1:8">
      <c r="A12248" s="1" t="str">
        <f>+'BD1'!A12304</f>
        <v>Pacífico Central</v>
      </c>
      <c r="B12248" s="1" t="str">
        <f>+'BD1'!B12304</f>
        <v>San Mateo</v>
      </c>
      <c r="C12248" s="1" t="str">
        <f>+'BD1'!C12304</f>
        <v>José Pablo González Venegas</v>
      </c>
      <c r="D12248" s="1">
        <f>+'BD1'!D12304</f>
        <v>8.3333333333333329E-2</v>
      </c>
      <c r="E12248" s="1" t="str">
        <f>+'BD1'!E12304</f>
        <v>Profesional</v>
      </c>
      <c r="F12248" s="1" t="str">
        <f>+'BD1'!F12304</f>
        <v>Actualización del sistema SisDNEA (por productor)</v>
      </c>
      <c r="G12248" s="1" t="str">
        <f>+'BD1'!G12304</f>
        <v>Administrativa</v>
      </c>
      <c r="H12248" s="1">
        <f>+'BD1'!H12304</f>
        <v>0.35666999999999999</v>
      </c>
    </row>
    <row r="12249" spans="1:8">
      <c r="A12249" s="1" t="str">
        <f>+'BD1'!A12305</f>
        <v>Pacífico Central</v>
      </c>
      <c r="B12249" s="1" t="str">
        <f>+'BD1'!B12305</f>
        <v>San Mateo</v>
      </c>
      <c r="C12249" s="1" t="str">
        <f>+'BD1'!C12305</f>
        <v>José Pablo González Venegas</v>
      </c>
      <c r="D12249" s="1">
        <f>+'BD1'!D12305</f>
        <v>8.3333333333333329E-2</v>
      </c>
      <c r="E12249" s="1" t="str">
        <f>+'BD1'!E12305</f>
        <v>Profesional</v>
      </c>
      <c r="F12249" s="1" t="str">
        <f>+'BD1'!F12305</f>
        <v>Seguimiento semestral de la determinación de expectativas (por seguimiento)</v>
      </c>
      <c r="G12249" s="1" t="str">
        <f>+'BD1'!G12305</f>
        <v>Administrativa</v>
      </c>
      <c r="H12249" s="1" t="str">
        <f>+'BD1'!H12305</f>
        <v>NA</v>
      </c>
    </row>
    <row r="12250" spans="1:8">
      <c r="A12250" s="1" t="str">
        <f>+'BD1'!A12306</f>
        <v>Pacífico Central</v>
      </c>
      <c r="B12250" s="1" t="str">
        <f>+'BD1'!B12306</f>
        <v>San Mateo</v>
      </c>
      <c r="C12250" s="1" t="str">
        <f>+'BD1'!C12306</f>
        <v>José Pablo González Venegas</v>
      </c>
      <c r="D12250" s="1">
        <f>+'BD1'!D12306</f>
        <v>8.3333333333333329E-2</v>
      </c>
      <c r="E12250" s="1" t="str">
        <f>+'BD1'!E12306</f>
        <v>Profesional</v>
      </c>
      <c r="F12250" s="1" t="str">
        <f>+'BD1'!F12306</f>
        <v>Elaboración de la evaluación del desempeño (por reunión)</v>
      </c>
      <c r="G12250" s="1" t="str">
        <f>+'BD1'!G12306</f>
        <v>Administrativa</v>
      </c>
      <c r="H12250" s="1" t="str">
        <f>+'BD1'!H12306</f>
        <v>NA</v>
      </c>
    </row>
    <row r="12251" spans="1:8">
      <c r="A12251" s="1" t="str">
        <f>+'BD1'!A12307</f>
        <v>Pacífico Central</v>
      </c>
      <c r="B12251" s="1" t="str">
        <f>+'BD1'!B12307</f>
        <v>San Mateo</v>
      </c>
      <c r="C12251" s="1" t="str">
        <f>+'BD1'!C12307</f>
        <v>José Pablo González Venegas</v>
      </c>
      <c r="D12251" s="1">
        <f>+'BD1'!D12307</f>
        <v>8.3333333333333329E-2</v>
      </c>
      <c r="E12251" s="1" t="str">
        <f>+'BD1'!E12307</f>
        <v>Profesional</v>
      </c>
      <c r="F12251" s="1" t="str">
        <f>+'BD1'!F12307</f>
        <v>Elaboración de inventarios de equipos, materiales e insumos (tiempo efectivo por día)</v>
      </c>
      <c r="G12251" s="1" t="str">
        <f>+'BD1'!G12307</f>
        <v>Administrativa</v>
      </c>
      <c r="H12251" s="1" t="str">
        <f>+'BD1'!H12307</f>
        <v>NA</v>
      </c>
    </row>
    <row r="12252" spans="1:8">
      <c r="A12252" s="1" t="str">
        <f>+'BD1'!A12308</f>
        <v>Pacífico Central</v>
      </c>
      <c r="B12252" s="1" t="str">
        <f>+'BD1'!B12308</f>
        <v>San Mateo</v>
      </c>
      <c r="C12252" s="1" t="str">
        <f>+'BD1'!C12308</f>
        <v>José Pablo González Venegas</v>
      </c>
      <c r="D12252" s="1">
        <f>+'BD1'!D12308</f>
        <v>8.3333333333333329E-2</v>
      </c>
      <c r="E12252" s="1" t="str">
        <f>+'BD1'!E12308</f>
        <v>Profesional</v>
      </c>
      <c r="F12252" s="1" t="str">
        <f>+'BD1'!F12308</f>
        <v>Atención de emergencias</v>
      </c>
      <c r="G12252" s="1" t="str">
        <f>+'BD1'!G12308</f>
        <v>Sustantiva</v>
      </c>
      <c r="H12252" s="1" t="str">
        <f>+'BD1'!H12308</f>
        <v>NA</v>
      </c>
    </row>
    <row r="12253" spans="1:8">
      <c r="A12253" s="1" t="str">
        <f>+'BD1'!A12309</f>
        <v>Pacífico Central</v>
      </c>
      <c r="B12253" s="1" t="str">
        <f>+'BD1'!B12309</f>
        <v>San Mateo</v>
      </c>
      <c r="C12253" s="1" t="str">
        <f>+'BD1'!C12309</f>
        <v>José Pablo González Venegas</v>
      </c>
      <c r="D12253" s="1">
        <f>+'BD1'!D12309</f>
        <v>8.3333333333333329E-2</v>
      </c>
      <c r="E12253" s="1" t="str">
        <f>+'BD1'!E12309</f>
        <v>Profesional</v>
      </c>
      <c r="F12253" s="1" t="str">
        <f>+'BD1'!F12309</f>
        <v>Trazabilidad-visita a finca (por productor)</v>
      </c>
      <c r="G12253" s="1" t="str">
        <f>+'BD1'!G12309</f>
        <v>Sustantiva</v>
      </c>
      <c r="H12253" s="1">
        <f>+'BD1'!H12309</f>
        <v>4.8150000000000004</v>
      </c>
    </row>
    <row r="12254" spans="1:8">
      <c r="A12254" s="1" t="str">
        <f>+'BD1'!A12310</f>
        <v>Pacífico Central</v>
      </c>
      <c r="B12254" s="1" t="str">
        <f>+'BD1'!B12310</f>
        <v>San Mateo</v>
      </c>
      <c r="C12254" s="1" t="str">
        <f>+'BD1'!C12310</f>
        <v>José Pablo González Venegas</v>
      </c>
      <c r="D12254" s="1">
        <f>+'BD1'!D12310</f>
        <v>8.3333333333333329E-2</v>
      </c>
      <c r="E12254" s="1" t="str">
        <f>+'BD1'!E12310</f>
        <v>Profesional</v>
      </c>
      <c r="F12254" s="1" t="str">
        <f>+'BD1'!F12310</f>
        <v>Trazabilidad-inclusión en sistema TrazarAgro (por productor)</v>
      </c>
      <c r="G12254" s="1" t="str">
        <f>+'BD1'!G12310</f>
        <v>Sustantiva</v>
      </c>
      <c r="H12254" s="1" t="str">
        <f>+'BD1'!H12310</f>
        <v>NA</v>
      </c>
    </row>
    <row r="12255" spans="1:8">
      <c r="A12255" s="1" t="str">
        <f>+'BD1'!A12311</f>
        <v>Pacífico Central</v>
      </c>
      <c r="B12255" s="1" t="str">
        <f>+'BD1'!B12311</f>
        <v>San Mateo</v>
      </c>
      <c r="C12255" s="1" t="str">
        <f>+'BD1'!C12311</f>
        <v>José Pablo González Venegas</v>
      </c>
      <c r="D12255" s="1">
        <f>+'BD1'!D12311</f>
        <v>8.3333333333333329E-2</v>
      </c>
      <c r="E12255" s="1" t="str">
        <f>+'BD1'!E12311</f>
        <v>Profesional</v>
      </c>
      <c r="F12255" s="1" t="str">
        <f>+'BD1'!F12311</f>
        <v>Atención al gusano barrenador (por productor)</v>
      </c>
      <c r="G12255" s="1" t="str">
        <f>+'BD1'!G12311</f>
        <v>Sustantiva</v>
      </c>
      <c r="H12255" s="1" t="str">
        <f>+'BD1'!H12311</f>
        <v>NA</v>
      </c>
    </row>
    <row r="12256" spans="1:8">
      <c r="A12256" s="1" t="str">
        <f>+'BD1'!A12312</f>
        <v>Pacífico Central</v>
      </c>
      <c r="B12256" s="1" t="str">
        <f>+'BD1'!B12312</f>
        <v>San Mateo</v>
      </c>
      <c r="C12256" s="1" t="str">
        <f>+'BD1'!C12312</f>
        <v>José Pablo González Venegas</v>
      </c>
      <c r="D12256" s="1">
        <f>+'BD1'!D12312</f>
        <v>8.3333333333333329E-2</v>
      </c>
      <c r="E12256" s="1" t="str">
        <f>+'BD1'!E12312</f>
        <v>Profesional</v>
      </c>
      <c r="F12256" s="1" t="str">
        <f>+'BD1'!F12312</f>
        <v>Atención en oficina (por usuario)</v>
      </c>
      <c r="G12256" s="1" t="str">
        <f>+'BD1'!G12312</f>
        <v>Sustantiva</v>
      </c>
      <c r="H12256" s="1">
        <f>+'BD1'!H12312</f>
        <v>2.14</v>
      </c>
    </row>
    <row r="12257" spans="1:8">
      <c r="A12257" s="1" t="str">
        <f>+'BD1'!A12313</f>
        <v>Pacífico Central</v>
      </c>
      <c r="B12257" s="1" t="str">
        <f>+'BD1'!B12313</f>
        <v>San Mateo</v>
      </c>
      <c r="C12257" s="1" t="str">
        <f>+'BD1'!C12313</f>
        <v>José Pablo González Venegas</v>
      </c>
      <c r="D12257" s="1">
        <f>+'BD1'!D12313</f>
        <v>8.3333333333333329E-2</v>
      </c>
      <c r="E12257" s="1" t="str">
        <f>+'BD1'!E12313</f>
        <v>Profesional</v>
      </c>
      <c r="F12257" s="1" t="str">
        <f>+'BD1'!F12313</f>
        <v>Búsqueda de nuevos productores (por productor)</v>
      </c>
      <c r="G12257" s="1" t="str">
        <f>+'BD1'!G12313</f>
        <v>Sustantiva</v>
      </c>
      <c r="H12257" s="1">
        <f>+'BD1'!H12313</f>
        <v>0.80249999999999999</v>
      </c>
    </row>
  </sheetData>
  <autoFilter ref="P1:S457" xr:uid="{4C345AA0-AA67-446F-A99C-5C2AD09B111F}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A19B2E-0089-49D7-8129-5F83E703768E}">
  <dimension ref="B2:L70"/>
  <sheetViews>
    <sheetView tabSelected="1" topLeftCell="B1" zoomScaleNormal="100" workbookViewId="0">
      <pane ySplit="11" topLeftCell="A12" activePane="bottomLeft" state="frozen"/>
      <selection activeCell="B1" sqref="B1"/>
      <selection pane="bottomLeft" activeCell="E16" sqref="E16"/>
    </sheetView>
  </sheetViews>
  <sheetFormatPr baseColWidth="10" defaultRowHeight="14.5"/>
  <cols>
    <col min="2" max="2" width="18.1796875" style="15" bestFit="1" customWidth="1"/>
    <col min="3" max="3" width="16.08984375" style="15" bestFit="1" customWidth="1"/>
    <col min="4" max="4" width="1.6328125" style="15" customWidth="1"/>
    <col min="5" max="5" width="80.6328125" style="16" customWidth="1"/>
    <col min="6" max="6" width="1.6328125" style="16" customWidth="1"/>
    <col min="7" max="7" width="13.453125" style="16" bestFit="1" customWidth="1"/>
    <col min="8" max="8" width="1.6328125" style="16" customWidth="1"/>
    <col min="9" max="9" width="13.453125" style="16" bestFit="1" customWidth="1"/>
    <col min="10" max="10" width="1.6328125" style="16" customWidth="1"/>
    <col min="11" max="11" width="13.453125" style="16" bestFit="1" customWidth="1"/>
    <col min="12" max="12" width="10.90625" style="16"/>
  </cols>
  <sheetData>
    <row r="2" spans="2:12">
      <c r="I2" s="31" t="s">
        <v>395</v>
      </c>
      <c r="J2" s="31"/>
      <c r="K2" s="31"/>
    </row>
    <row r="3" spans="2:12">
      <c r="I3" s="31"/>
      <c r="J3" s="31"/>
      <c r="K3" s="31"/>
    </row>
    <row r="5" spans="2:12" ht="15" thickBot="1"/>
    <row r="6" spans="2:12">
      <c r="B6" s="19" t="s">
        <v>0</v>
      </c>
      <c r="C6" s="20" t="s">
        <v>306</v>
      </c>
      <c r="D6" s="19"/>
      <c r="E6" s="21"/>
      <c r="F6" s="21"/>
      <c r="G6" s="21"/>
      <c r="H6" s="21"/>
      <c r="I6" s="21"/>
      <c r="J6" s="21"/>
      <c r="K6" s="21"/>
      <c r="L6" s="21"/>
    </row>
    <row r="7" spans="2:12" hidden="1">
      <c r="B7" s="19" t="s">
        <v>389</v>
      </c>
      <c r="C7" s="22" t="str">
        <f>+_xlfn.XLOOKUP(C6,Regiones[Región de Desarrollo],Regiones[Abreviado])</f>
        <v>Pacífico</v>
      </c>
      <c r="D7" s="19"/>
      <c r="E7" s="21"/>
      <c r="F7" s="21"/>
      <c r="G7" s="21"/>
      <c r="H7" s="21"/>
      <c r="I7" s="21"/>
      <c r="J7" s="21"/>
      <c r="K7" s="21"/>
      <c r="L7" s="21"/>
    </row>
    <row r="8" spans="2:12" ht="15" thickBot="1">
      <c r="B8" s="19" t="s">
        <v>1</v>
      </c>
      <c r="C8" s="23" t="s">
        <v>309</v>
      </c>
      <c r="D8" s="19"/>
      <c r="E8" s="21"/>
      <c r="F8" s="21"/>
      <c r="G8" s="21"/>
      <c r="H8" s="21"/>
      <c r="I8" s="21"/>
      <c r="J8" s="21"/>
      <c r="K8" s="21"/>
      <c r="L8" s="21"/>
    </row>
    <row r="9" spans="2:12" ht="5" customHeight="1"/>
    <row r="10" spans="2:12">
      <c r="B10" s="19"/>
      <c r="C10" s="19"/>
      <c r="D10" s="19"/>
      <c r="E10" s="32" t="s">
        <v>5</v>
      </c>
      <c r="F10" s="21"/>
      <c r="G10" s="30" t="s">
        <v>393</v>
      </c>
      <c r="H10" s="30"/>
      <c r="I10" s="30"/>
      <c r="J10" s="30"/>
      <c r="K10" s="30"/>
      <c r="L10" s="21"/>
    </row>
    <row r="11" spans="2:12" ht="15" thickBot="1">
      <c r="B11" s="19"/>
      <c r="C11" s="19"/>
      <c r="D11" s="19"/>
      <c r="E11" s="33"/>
      <c r="F11" s="21"/>
      <c r="G11" s="24" t="s">
        <v>1</v>
      </c>
      <c r="H11" s="24"/>
      <c r="I11" s="24" t="s">
        <v>391</v>
      </c>
      <c r="J11" s="24"/>
      <c r="K11" s="24" t="s">
        <v>392</v>
      </c>
      <c r="L11" s="21"/>
    </row>
    <row r="12" spans="2:12" ht="15" thickBot="1">
      <c r="E12" s="13" t="s">
        <v>11</v>
      </c>
      <c r="G12" s="18" cm="1">
        <f t="array" ref="G12">+_xlfn.XLOOKUP($C$6&amp;$C$8&amp;E12,'TE por AEA'!$J$2:$J$4733&amp;'TE por AEA'!$K$2:$K$4733&amp;'TE por AEA'!$L$2:$L$4733,'TE por AEA'!$N$2:$N$4733)</f>
        <v>1.8081033333333334</v>
      </c>
      <c r="H12" s="17"/>
      <c r="I12" s="18" cm="1">
        <f t="array" ref="I12">+_xlfn.XLOOKUP($C$6&amp;E12,'TE por AEA'!$P$2:$P$4733&amp;'TE por AEA'!$Q$2:$Q$4733,'TE por AEA'!$S$2:$S$4733)</f>
        <v>1.6749252631578946</v>
      </c>
      <c r="J12" s="17"/>
      <c r="K12" s="18">
        <f>+_xlfn.XLOOKUP(E12,'TE por AEA'!$U$2:$U$4733,'TE por AEA'!$V$2:$V$4733)</f>
        <v>3.0915455922431869</v>
      </c>
    </row>
    <row r="13" spans="2:12" ht="15" thickBot="1">
      <c r="E13" s="14" t="s">
        <v>12</v>
      </c>
      <c r="G13" s="18" cm="1">
        <f t="array" ref="G13">+_xlfn.XLOOKUP($C$6&amp;$C$8&amp;E13,'TE por AEA'!$J$2:$J$4733&amp;'TE por AEA'!$K$2:$K$4733&amp;'TE por AEA'!$L$2:$L$4733,'TE por AEA'!$N$2:$N$4733)</f>
        <v>2.4966666666666666</v>
      </c>
      <c r="H13" s="17"/>
      <c r="I13" s="18" cm="1">
        <f t="array" ref="I13">+_xlfn.XLOOKUP($C$6&amp;E13,'TE por AEA'!$P$2:$P$4733&amp;'TE por AEA'!$Q$2:$Q$4733,'TE por AEA'!$S$2:$S$4733)</f>
        <v>1.9621616666666668</v>
      </c>
      <c r="J13" s="17"/>
      <c r="K13" s="18">
        <f>+_xlfn.XLOOKUP(E13,'TE por AEA'!$U$2:$U$4733,'TE por AEA'!$V$2:$V$4733)</f>
        <v>2.9810267767279872</v>
      </c>
    </row>
    <row r="14" spans="2:12" ht="29.5" thickBot="1">
      <c r="E14" s="13" t="s">
        <v>13</v>
      </c>
      <c r="G14" s="18" cm="1">
        <f t="array" ref="G14">+_xlfn.XLOOKUP($C$6&amp;$C$8&amp;E14,'TE por AEA'!$J$2:$J$4733&amp;'TE por AEA'!$K$2:$K$4733&amp;'TE por AEA'!$L$2:$L$4733,'TE por AEA'!$N$2:$N$4733)</f>
        <v>0.75791666666666668</v>
      </c>
      <c r="H14" s="17"/>
      <c r="I14" s="18" cm="1">
        <f t="array" ref="I14">+_xlfn.XLOOKUP($C$6&amp;E14,'TE por AEA'!$P$2:$P$4733&amp;'TE por AEA'!$Q$2:$Q$4733,'TE por AEA'!$S$2:$S$4733)</f>
        <v>0.45772222222222214</v>
      </c>
      <c r="J14" s="17"/>
      <c r="K14" s="18">
        <f>+_xlfn.XLOOKUP(E14,'TE por AEA'!$U$2:$U$4733,'TE por AEA'!$V$2:$V$4733)</f>
        <v>0.92166116959064381</v>
      </c>
    </row>
    <row r="15" spans="2:12" ht="15" thickBot="1">
      <c r="E15" s="14" t="s">
        <v>14</v>
      </c>
      <c r="G15" s="18" cm="1">
        <f t="array" ref="G15">+_xlfn.XLOOKUP($C$6&amp;$C$8&amp;E15,'TE por AEA'!$J$2:$J$4733&amp;'TE por AEA'!$K$2:$K$4733&amp;'TE por AEA'!$L$2:$L$4733,'TE por AEA'!$N$2:$N$4733)</f>
        <v>4.220553333333334</v>
      </c>
      <c r="H15" s="17"/>
      <c r="I15" s="18" cm="1">
        <f t="array" ref="I15">+_xlfn.XLOOKUP($C$6&amp;E15,'TE por AEA'!$P$2:$P$4733&amp;'TE por AEA'!$Q$2:$Q$4733,'TE por AEA'!$S$2:$S$4733)</f>
        <v>11.864120555555557</v>
      </c>
      <c r="J15" s="17"/>
      <c r="K15" s="18">
        <f>+_xlfn.XLOOKUP(E15,'TE por AEA'!$U$2:$U$4733,'TE por AEA'!$V$2:$V$4733)</f>
        <v>6.5006530988291491</v>
      </c>
    </row>
    <row r="16" spans="2:12" ht="29.5" thickBot="1">
      <c r="E16" s="13" t="s">
        <v>15</v>
      </c>
      <c r="G16" s="18" cm="1">
        <f t="array" ref="G16">+_xlfn.XLOOKUP($C$6&amp;$C$8&amp;E16,'TE por AEA'!$J$2:$J$4733&amp;'TE por AEA'!$K$2:$K$4733&amp;'TE por AEA'!$L$2:$L$4733,'TE por AEA'!$N$2:$N$4733)</f>
        <v>3.4477766666666674</v>
      </c>
      <c r="H16" s="17"/>
      <c r="I16" s="18" cm="1">
        <f t="array" ref="I16">+_xlfn.XLOOKUP($C$6&amp;E16,'TE por AEA'!$P$2:$P$4733&amp;'TE por AEA'!$Q$2:$Q$4733,'TE por AEA'!$S$2:$S$4733)</f>
        <v>3.7145782352941183</v>
      </c>
      <c r="J16" s="17"/>
      <c r="K16" s="18">
        <f>+_xlfn.XLOOKUP(E16,'TE por AEA'!$U$2:$U$4733,'TE por AEA'!$V$2:$V$4733)</f>
        <v>5.2556432487309603</v>
      </c>
    </row>
    <row r="17" spans="5:11" ht="15" thickBot="1">
      <c r="E17" s="14" t="s">
        <v>16</v>
      </c>
      <c r="G17" s="18" cm="1">
        <f t="array" ref="G17">+_xlfn.XLOOKUP($C$6&amp;$C$8&amp;E17,'TE por AEA'!$J$2:$J$4733&amp;'TE por AEA'!$K$2:$K$4733&amp;'TE por AEA'!$L$2:$L$4733,'TE por AEA'!$N$2:$N$4733)</f>
        <v>2.9425000000000003</v>
      </c>
      <c r="H17" s="17"/>
      <c r="I17" s="18" cm="1">
        <f t="array" ref="I17">+_xlfn.XLOOKUP($C$6&amp;E17,'TE por AEA'!$P$2:$P$4733&amp;'TE por AEA'!$Q$2:$Q$4733,'TE por AEA'!$S$2:$S$4733)</f>
        <v>4.6128886666666666</v>
      </c>
      <c r="J17" s="17"/>
      <c r="K17" s="18">
        <f>+_xlfn.XLOOKUP(E17,'TE por AEA'!$U$2:$U$4733,'TE por AEA'!$V$2:$V$4733)</f>
        <v>6.3432867784003708</v>
      </c>
    </row>
    <row r="18" spans="5:11" ht="15" thickBot="1">
      <c r="E18" s="13" t="s">
        <v>17</v>
      </c>
      <c r="G18" s="18" cm="1">
        <f t="array" ref="G18">+_xlfn.XLOOKUP($C$6&amp;$C$8&amp;E18,'TE por AEA'!$J$2:$J$4733&amp;'TE por AEA'!$K$2:$K$4733&amp;'TE por AEA'!$L$2:$L$4733,'TE por AEA'!$N$2:$N$4733)</f>
        <v>3.1654166666666668</v>
      </c>
      <c r="H18" s="17"/>
      <c r="I18" s="18" cm="1">
        <f t="array" ref="I18">+_xlfn.XLOOKUP($C$6&amp;E18,'TE por AEA'!$P$2:$P$4733&amp;'TE por AEA'!$Q$2:$Q$4733,'TE por AEA'!$S$2:$S$4733)</f>
        <v>4.5308905882352946</v>
      </c>
      <c r="J18" s="17"/>
      <c r="K18" s="18">
        <f>+_xlfn.XLOOKUP(E18,'TE por AEA'!$U$2:$U$4733,'TE por AEA'!$V$2:$V$4733)</f>
        <v>3.7574116750418756</v>
      </c>
    </row>
    <row r="19" spans="5:11" ht="29.5" thickBot="1">
      <c r="E19" s="14" t="s">
        <v>18</v>
      </c>
      <c r="G19" s="18" cm="1">
        <f t="array" ref="G19">+_xlfn.XLOOKUP($C$6&amp;$C$8&amp;E19,'TE por AEA'!$J$2:$J$4733&amp;'TE por AEA'!$K$2:$K$4733&amp;'TE por AEA'!$L$2:$L$4733,'TE por AEA'!$N$2:$N$4733)</f>
        <v>2.4520833333333334</v>
      </c>
      <c r="H19" s="17"/>
      <c r="I19" s="18" cm="1">
        <f t="array" ref="I19">+_xlfn.XLOOKUP($C$6&amp;E19,'TE por AEA'!$P$2:$P$4733&amp;'TE por AEA'!$Q$2:$Q$4733,'TE por AEA'!$S$2:$S$4733)</f>
        <v>7.8711435294117624</v>
      </c>
      <c r="J19" s="17"/>
      <c r="K19" s="18">
        <f>+_xlfn.XLOOKUP(E19,'TE por AEA'!$U$2:$U$4733,'TE por AEA'!$V$2:$V$4733)</f>
        <v>5.3765622105263144</v>
      </c>
    </row>
    <row r="20" spans="5:11" ht="29.5" thickBot="1">
      <c r="E20" s="13" t="s">
        <v>19</v>
      </c>
      <c r="G20" s="18" cm="1">
        <f t="array" ref="G20">+_xlfn.XLOOKUP($C$6&amp;$C$8&amp;E20,'TE por AEA'!$J$2:$J$4733&amp;'TE por AEA'!$K$2:$K$4733&amp;'TE por AEA'!$L$2:$L$4733,'TE por AEA'!$N$2:$N$4733)</f>
        <v>2.9425000000000003</v>
      </c>
      <c r="H20" s="17"/>
      <c r="I20" s="18" cm="1">
        <f t="array" ref="I20">+_xlfn.XLOOKUP($C$6&amp;E20,'TE por AEA'!$P$2:$P$4733&amp;'TE por AEA'!$Q$2:$Q$4733,'TE por AEA'!$S$2:$S$4733)</f>
        <v>3.1218238888888887</v>
      </c>
      <c r="J20" s="17"/>
      <c r="K20" s="18">
        <f>+_xlfn.XLOOKUP(E20,'TE por AEA'!$U$2:$U$4733,'TE por AEA'!$V$2:$V$4733)</f>
        <v>4.135325672517542</v>
      </c>
    </row>
    <row r="21" spans="5:11" ht="15" thickBot="1">
      <c r="E21" s="14" t="s">
        <v>20</v>
      </c>
      <c r="G21" s="18" cm="1">
        <f t="array" ref="G21">+_xlfn.XLOOKUP($C$6&amp;$C$8&amp;E21,'TE por AEA'!$J$2:$J$4733&amp;'TE por AEA'!$K$2:$K$4733&amp;'TE por AEA'!$L$2:$L$4733,'TE por AEA'!$N$2:$N$4733)</f>
        <v>2.4818066666666669</v>
      </c>
      <c r="H21" s="17"/>
      <c r="I21" s="18" cm="1">
        <f t="array" ref="I21">+_xlfn.XLOOKUP($C$6&amp;E21,'TE por AEA'!$P$2:$P$4733&amp;'TE por AEA'!$Q$2:$Q$4733,'TE por AEA'!$S$2:$S$4733)</f>
        <v>3.4715553333333333</v>
      </c>
      <c r="J21" s="17"/>
      <c r="K21" s="18">
        <f>+_xlfn.XLOOKUP(E21,'TE por AEA'!$U$2:$U$4733,'TE por AEA'!$V$2:$V$4733)</f>
        <v>5.4030557943925235</v>
      </c>
    </row>
    <row r="22" spans="5:11" ht="15" thickBot="1">
      <c r="E22" s="13" t="s">
        <v>21</v>
      </c>
      <c r="G22" s="18" cm="1">
        <f t="array" ref="G22">+_xlfn.XLOOKUP($C$6&amp;$C$8&amp;E22,'TE por AEA'!$J$2:$J$4733&amp;'TE por AEA'!$K$2:$K$4733&amp;'TE por AEA'!$L$2:$L$4733,'TE por AEA'!$N$2:$N$4733)</f>
        <v>2.2539366666666667</v>
      </c>
      <c r="H22" s="17"/>
      <c r="I22" s="18" cm="1">
        <f t="array" ref="I22">+_xlfn.XLOOKUP($C$6&amp;E22,'TE por AEA'!$P$2:$P$4733&amp;'TE por AEA'!$Q$2:$Q$4733,'TE por AEA'!$S$2:$S$4733)</f>
        <v>1.9547319999999999</v>
      </c>
      <c r="J22" s="17"/>
      <c r="K22" s="18">
        <f>+_xlfn.XLOOKUP(E22,'TE por AEA'!$U$2:$U$4733,'TE por AEA'!$V$2:$V$4733)</f>
        <v>3.5146006432748513</v>
      </c>
    </row>
    <row r="23" spans="5:11" ht="15" thickBot="1">
      <c r="E23" s="14" t="s">
        <v>22</v>
      </c>
      <c r="G23" s="18" cm="1">
        <f t="array" ref="G23">+_xlfn.XLOOKUP($C$6&amp;$C$8&amp;E23,'TE por AEA'!$J$2:$J$4733&amp;'TE por AEA'!$K$2:$K$4733&amp;'TE por AEA'!$L$2:$L$4733,'TE por AEA'!$N$2:$N$4733)</f>
        <v>2.2291650000000001</v>
      </c>
      <c r="H23" s="17"/>
      <c r="I23" s="18" cm="1">
        <f t="array" ref="I23">+_xlfn.XLOOKUP($C$6&amp;E23,'TE por AEA'!$P$2:$P$4733&amp;'TE por AEA'!$Q$2:$Q$4733,'TE por AEA'!$S$2:$S$4733)</f>
        <v>1.2257933333333335</v>
      </c>
      <c r="J23" s="17"/>
      <c r="K23" s="18">
        <f>+_xlfn.XLOOKUP(E23,'TE por AEA'!$U$2:$U$4733,'TE por AEA'!$V$2:$V$4733)</f>
        <v>4.3650876241134746</v>
      </c>
    </row>
    <row r="24" spans="5:11" ht="15" thickBot="1">
      <c r="E24" s="13" t="s">
        <v>23</v>
      </c>
      <c r="G24" s="18" t="str" cm="1">
        <f t="array" ref="G24">+_xlfn.XLOOKUP($C$6&amp;$C$8&amp;E24,'TE por AEA'!$J$2:$J$4733&amp;'TE por AEA'!$K$2:$K$4733&amp;'TE por AEA'!$L$2:$L$4733,'TE por AEA'!$N$2:$N$4733)</f>
        <v>No hay registro</v>
      </c>
      <c r="H24" s="17"/>
      <c r="I24" s="18" cm="1">
        <f t="array" ref="I24">+_xlfn.XLOOKUP($C$6&amp;E24,'TE por AEA'!$P$2:$P$4733&amp;'TE por AEA'!$Q$2:$Q$4733,'TE por AEA'!$S$2:$S$4733)</f>
        <v>1.6585000000000001</v>
      </c>
      <c r="J24" s="17"/>
      <c r="K24" s="18">
        <f>+_xlfn.XLOOKUP(E24,'TE por AEA'!$U$2:$U$4733,'TE por AEA'!$V$2:$V$4733)</f>
        <v>3.4080087323943662</v>
      </c>
    </row>
    <row r="25" spans="5:11" ht="15" thickBot="1">
      <c r="E25" s="14" t="s">
        <v>24</v>
      </c>
      <c r="G25" s="18" t="str" cm="1">
        <f t="array" ref="G25">+_xlfn.XLOOKUP($C$6&amp;$C$8&amp;E25,'TE por AEA'!$J$2:$J$4733&amp;'TE por AEA'!$K$2:$K$4733&amp;'TE por AEA'!$L$2:$L$4733,'TE por AEA'!$N$2:$N$4733)</f>
        <v>No hay registro</v>
      </c>
      <c r="H25" s="17"/>
      <c r="I25" s="18" cm="1">
        <f t="array" ref="I25">+_xlfn.XLOOKUP($C$6&amp;E25,'TE por AEA'!$P$2:$P$4733&amp;'TE por AEA'!$Q$2:$Q$4733,'TE por AEA'!$S$2:$S$4733)</f>
        <v>0.59444399999999997</v>
      </c>
      <c r="J25" s="17"/>
      <c r="K25" s="18">
        <f>+_xlfn.XLOOKUP(E25,'TE por AEA'!$U$2:$U$4733,'TE por AEA'!$V$2:$V$4733)</f>
        <v>1.638575633802817</v>
      </c>
    </row>
    <row r="26" spans="5:11" ht="29.5" thickBot="1">
      <c r="E26" s="13" t="s">
        <v>25</v>
      </c>
      <c r="G26" s="18" t="str" cm="1">
        <f t="array" ref="G26">+_xlfn.XLOOKUP($C$6&amp;$C$8&amp;E26,'TE por AEA'!$J$2:$J$4733&amp;'TE por AEA'!$K$2:$K$4733&amp;'TE por AEA'!$L$2:$L$4733,'TE por AEA'!$N$2:$N$4733)</f>
        <v>No hay registro</v>
      </c>
      <c r="H26" s="17"/>
      <c r="I26" s="18" cm="1">
        <f t="array" ref="I26">+_xlfn.XLOOKUP($C$6&amp;E26,'TE por AEA'!$P$2:$P$4733&amp;'TE por AEA'!$Q$2:$Q$4733,'TE por AEA'!$S$2:$S$4733)</f>
        <v>0.57215499999999997</v>
      </c>
      <c r="J26" s="17"/>
      <c r="K26" s="18">
        <f>+_xlfn.XLOOKUP(E26,'TE por AEA'!$U$2:$U$4733,'TE por AEA'!$V$2:$V$4733)</f>
        <v>1.7287933333333327</v>
      </c>
    </row>
    <row r="27" spans="5:11" ht="15" thickBot="1">
      <c r="E27" s="14" t="s">
        <v>26</v>
      </c>
      <c r="G27" s="18" cm="1">
        <f t="array" ref="G27">+_xlfn.XLOOKUP($C$6&amp;$C$8&amp;E27,'TE por AEA'!$J$2:$J$4733&amp;'TE por AEA'!$K$2:$K$4733&amp;'TE por AEA'!$L$2:$L$4733,'TE por AEA'!$N$2:$N$4733)</f>
        <v>2.95736</v>
      </c>
      <c r="H27" s="17"/>
      <c r="I27" s="18" cm="1">
        <f t="array" ref="I27">+_xlfn.XLOOKUP($C$6&amp;E27,'TE por AEA'!$P$2:$P$4733&amp;'TE por AEA'!$Q$2:$Q$4733,'TE por AEA'!$S$2:$S$4733)</f>
        <v>3.1338362499999999</v>
      </c>
      <c r="J27" s="17"/>
      <c r="K27" s="18">
        <f>+_xlfn.XLOOKUP(E27,'TE por AEA'!$U$2:$U$4733,'TE por AEA'!$V$2:$V$4733)</f>
        <v>4.6472930283224407</v>
      </c>
    </row>
    <row r="28" spans="5:11" ht="15" thickBot="1">
      <c r="E28" s="13" t="s">
        <v>27</v>
      </c>
      <c r="G28" s="18" cm="1">
        <f t="array" ref="G28">+_xlfn.XLOOKUP($C$6&amp;$C$8&amp;E28,'TE por AEA'!$J$2:$J$4733&amp;'TE por AEA'!$K$2:$K$4733&amp;'TE por AEA'!$L$2:$L$4733,'TE por AEA'!$N$2:$N$4733)</f>
        <v>1.2483333333333333</v>
      </c>
      <c r="H28" s="17"/>
      <c r="I28" s="18" cm="1">
        <f t="array" ref="I28">+_xlfn.XLOOKUP($C$6&amp;E28,'TE por AEA'!$P$2:$P$4733&amp;'TE por AEA'!$Q$2:$Q$4733,'TE por AEA'!$S$2:$S$4733)</f>
        <v>0.89445250000000021</v>
      </c>
      <c r="J28" s="17"/>
      <c r="K28" s="18">
        <f>+_xlfn.XLOOKUP(E28,'TE por AEA'!$U$2:$U$4733,'TE por AEA'!$V$2:$V$4733)</f>
        <v>1.645878411580594</v>
      </c>
    </row>
    <row r="29" spans="5:11" ht="29.5" thickBot="1">
      <c r="E29" s="14" t="s">
        <v>28</v>
      </c>
      <c r="G29" s="18" cm="1">
        <f t="array" ref="G29">+_xlfn.XLOOKUP($C$6&amp;$C$8&amp;E29,'TE por AEA'!$J$2:$J$4733&amp;'TE por AEA'!$K$2:$K$4733&amp;'TE por AEA'!$L$2:$L$4733,'TE por AEA'!$N$2:$N$4733)</f>
        <v>1.1294433333333334</v>
      </c>
      <c r="H29" s="17"/>
      <c r="I29" s="18" cm="1">
        <f t="array" ref="I29">+_xlfn.XLOOKUP($C$6&amp;E29,'TE por AEA'!$P$2:$P$4733&amp;'TE por AEA'!$Q$2:$Q$4733,'TE por AEA'!$S$2:$S$4733)</f>
        <v>0.87977733333333341</v>
      </c>
      <c r="J29" s="17"/>
      <c r="K29" s="18">
        <f>+_xlfn.XLOOKUP(E29,'TE por AEA'!$U$2:$U$4733,'TE por AEA'!$V$2:$V$4733)</f>
        <v>1.6433085273368602</v>
      </c>
    </row>
    <row r="30" spans="5:11" ht="29.5" thickBot="1">
      <c r="E30" s="13" t="s">
        <v>29</v>
      </c>
      <c r="G30" s="18" cm="1">
        <f t="array" ref="G30">+_xlfn.XLOOKUP($C$6&amp;$C$8&amp;E30,'TE por AEA'!$J$2:$J$4733&amp;'TE por AEA'!$K$2:$K$4733&amp;'TE por AEA'!$L$2:$L$4733,'TE por AEA'!$N$2:$N$4733)</f>
        <v>0.80249999999999999</v>
      </c>
      <c r="H30" s="17"/>
      <c r="I30" s="18" cm="1">
        <f t="array" ref="I30">+_xlfn.XLOOKUP($C$6&amp;E30,'TE por AEA'!$P$2:$P$4733&amp;'TE por AEA'!$Q$2:$Q$4733,'TE por AEA'!$S$2:$S$4733)</f>
        <v>0.94367999999999996</v>
      </c>
      <c r="J30" s="17"/>
      <c r="K30" s="18">
        <f>+_xlfn.XLOOKUP(E30,'TE por AEA'!$U$2:$U$4733,'TE por AEA'!$V$2:$V$4733)</f>
        <v>2.4124662447257377</v>
      </c>
    </row>
    <row r="31" spans="5:11" ht="29.5" thickBot="1">
      <c r="E31" s="14" t="s">
        <v>30</v>
      </c>
      <c r="G31" s="18" cm="1">
        <f t="array" ref="G31">+_xlfn.XLOOKUP($C$6&amp;$C$8&amp;E31,'TE por AEA'!$J$2:$J$4733&amp;'TE por AEA'!$K$2:$K$4733&amp;'TE por AEA'!$L$2:$L$4733,'TE por AEA'!$N$2:$N$4733)</f>
        <v>0.78764000000000001</v>
      </c>
      <c r="H31" s="17"/>
      <c r="I31" s="18" cm="1">
        <f t="array" ref="I31">+_xlfn.XLOOKUP($C$6&amp;E31,'TE por AEA'!$P$2:$P$4733&amp;'TE por AEA'!$Q$2:$Q$4733,'TE por AEA'!$S$2:$S$4733)</f>
        <v>0.50527833333333338</v>
      </c>
      <c r="J31" s="17"/>
      <c r="K31" s="18">
        <f>+_xlfn.XLOOKUP(E31,'TE por AEA'!$U$2:$U$4733,'TE por AEA'!$V$2:$V$4733)</f>
        <v>2.0168707111111104</v>
      </c>
    </row>
    <row r="32" spans="5:11" ht="15" thickBot="1">
      <c r="E32" s="13" t="s">
        <v>31</v>
      </c>
      <c r="G32" s="18" cm="1">
        <f t="array" ref="G32">+_xlfn.XLOOKUP($C$6&amp;$C$8&amp;E32,'TE por AEA'!$J$2:$J$4733&amp;'TE por AEA'!$K$2:$K$4733&amp;'TE por AEA'!$L$2:$L$4733,'TE por AEA'!$N$2:$N$4733)</f>
        <v>1.1145799999999999</v>
      </c>
      <c r="H32" s="17"/>
      <c r="I32" s="18" cm="1">
        <f t="array" ref="I32">+_xlfn.XLOOKUP($C$6&amp;E32,'TE por AEA'!$P$2:$P$4733&amp;'TE por AEA'!$Q$2:$Q$4733,'TE por AEA'!$S$2:$S$4733)</f>
        <v>0.96724571428571415</v>
      </c>
      <c r="J32" s="17"/>
      <c r="K32" s="18">
        <f>+_xlfn.XLOOKUP(E32,'TE por AEA'!$U$2:$U$4733,'TE por AEA'!$V$2:$V$4733)</f>
        <v>1.5828100378787875</v>
      </c>
    </row>
    <row r="33" spans="5:11" ht="15" thickBot="1">
      <c r="E33" s="14" t="s">
        <v>32</v>
      </c>
      <c r="G33" s="18" cm="1">
        <f t="array" ref="G33">+_xlfn.XLOOKUP($C$6&amp;$C$8&amp;E33,'TE por AEA'!$J$2:$J$4733&amp;'TE por AEA'!$K$2:$K$4733&amp;'TE por AEA'!$L$2:$L$4733,'TE por AEA'!$N$2:$N$4733)</f>
        <v>1.1145799999999999</v>
      </c>
      <c r="H33" s="17"/>
      <c r="I33" s="18" cm="1">
        <f t="array" ref="I33">+_xlfn.XLOOKUP($C$6&amp;E33,'TE por AEA'!$P$2:$P$4733&amp;'TE por AEA'!$Q$2:$Q$4733,'TE por AEA'!$S$2:$S$4733)</f>
        <v>16.765454285714288</v>
      </c>
      <c r="J33" s="17"/>
      <c r="K33" s="18">
        <f>+_xlfn.XLOOKUP(E33,'TE por AEA'!$U$2:$U$4733,'TE por AEA'!$V$2:$V$4733)</f>
        <v>5.5338768039950041</v>
      </c>
    </row>
    <row r="34" spans="5:11" ht="29.5" thickBot="1">
      <c r="E34" s="13" t="s">
        <v>33</v>
      </c>
      <c r="G34" s="18" cm="1">
        <f t="array" ref="G34">+_xlfn.XLOOKUP($C$6&amp;$C$8&amp;E34,'TE por AEA'!$J$2:$J$4733&amp;'TE por AEA'!$K$2:$K$4733&amp;'TE por AEA'!$L$2:$L$4733,'TE por AEA'!$N$2:$N$4733)</f>
        <v>0.80249999999999999</v>
      </c>
      <c r="H34" s="17"/>
      <c r="I34" s="18" cm="1">
        <f t="array" ref="I34">+_xlfn.XLOOKUP($C$6&amp;E34,'TE por AEA'!$P$2:$P$4733&amp;'TE por AEA'!$Q$2:$Q$4733,'TE por AEA'!$S$2:$S$4733)</f>
        <v>1.3120228571428572</v>
      </c>
      <c r="J34" s="17"/>
      <c r="K34" s="18">
        <f>+_xlfn.XLOOKUP(E34,'TE por AEA'!$U$2:$U$4733,'TE por AEA'!$V$2:$V$4733)</f>
        <v>2.831603903903904</v>
      </c>
    </row>
    <row r="35" spans="5:11" ht="15" thickBot="1">
      <c r="E35" s="14" t="s">
        <v>34</v>
      </c>
      <c r="G35" s="18" cm="1">
        <f t="array" ref="G35">+_xlfn.XLOOKUP($C$6&amp;$C$8&amp;E35,'TE por AEA'!$J$2:$J$4733&amp;'TE por AEA'!$K$2:$K$4733&amp;'TE por AEA'!$L$2:$L$4733,'TE por AEA'!$N$2:$N$4733)</f>
        <v>0.80249999999999999</v>
      </c>
      <c r="H35" s="17"/>
      <c r="I35" s="18" cm="1">
        <f t="array" ref="I35">+_xlfn.XLOOKUP($C$6&amp;E35,'TE por AEA'!$P$2:$P$4733&amp;'TE por AEA'!$Q$2:$Q$4733,'TE por AEA'!$S$2:$S$4733)</f>
        <v>2.2610114285714284</v>
      </c>
      <c r="J35" s="17"/>
      <c r="K35" s="18">
        <f>+_xlfn.XLOOKUP(E35,'TE por AEA'!$U$2:$U$4733,'TE por AEA'!$V$2:$V$4733)</f>
        <v>2.9672043290043288</v>
      </c>
    </row>
    <row r="36" spans="5:11" ht="15" thickBot="1">
      <c r="E36" s="13" t="s">
        <v>35</v>
      </c>
      <c r="G36" s="18" cm="1">
        <f t="array" ref="G36">+_xlfn.XLOOKUP($C$6&amp;$C$8&amp;E36,'TE por AEA'!$J$2:$J$4733&amp;'TE por AEA'!$K$2:$K$4733&amp;'TE por AEA'!$L$2:$L$4733,'TE por AEA'!$N$2:$N$4733)</f>
        <v>2.0508333333333333</v>
      </c>
      <c r="H36" s="17"/>
      <c r="I36" s="18" cm="1">
        <f t="array" ref="I36">+_xlfn.XLOOKUP($C$6&amp;E36,'TE por AEA'!$P$2:$P$4733&amp;'TE por AEA'!$Q$2:$Q$4733,'TE por AEA'!$S$2:$S$4733)</f>
        <v>1.7371852631578948</v>
      </c>
      <c r="J36" s="17"/>
      <c r="K36" s="18">
        <f>+_xlfn.XLOOKUP(E36,'TE por AEA'!$U$2:$U$4733,'TE por AEA'!$V$2:$V$4733)</f>
        <v>2.6986101356270216</v>
      </c>
    </row>
    <row r="37" spans="5:11" ht="15" thickBot="1">
      <c r="E37" s="14" t="s">
        <v>36</v>
      </c>
      <c r="G37" s="18" cm="1">
        <f t="array" ref="G37">+_xlfn.XLOOKUP($C$6&amp;$C$8&amp;E37,'TE por AEA'!$J$2:$J$4733&amp;'TE por AEA'!$K$2:$K$4733&amp;'TE por AEA'!$L$2:$L$4733,'TE por AEA'!$N$2:$N$4733)</f>
        <v>3.0316666666666663</v>
      </c>
      <c r="H37" s="17"/>
      <c r="I37" s="18" cm="1">
        <f t="array" ref="I37">+_xlfn.XLOOKUP($C$6&amp;E37,'TE por AEA'!$P$2:$P$4733&amp;'TE por AEA'!$Q$2:$Q$4733,'TE por AEA'!$S$2:$S$4733)</f>
        <v>2.4676307692307691</v>
      </c>
      <c r="J37" s="17"/>
      <c r="K37" s="18">
        <f>+_xlfn.XLOOKUP(E37,'TE por AEA'!$U$2:$U$4733,'TE por AEA'!$V$2:$V$4733)</f>
        <v>4.0676491869939024</v>
      </c>
    </row>
    <row r="38" spans="5:11" ht="29.5" thickBot="1">
      <c r="E38" s="13" t="s">
        <v>37</v>
      </c>
      <c r="G38" s="18" cm="1">
        <f t="array" ref="G38">+_xlfn.XLOOKUP($C$6&amp;$C$8&amp;E38,'TE por AEA'!$J$2:$J$4733&amp;'TE por AEA'!$K$2:$K$4733&amp;'TE por AEA'!$L$2:$L$4733,'TE por AEA'!$N$2:$N$4733)</f>
        <v>1.1294433333333334</v>
      </c>
      <c r="H38" s="17"/>
      <c r="I38" s="18" cm="1">
        <f t="array" ref="I38">+_xlfn.XLOOKUP($C$6&amp;E38,'TE por AEA'!$P$2:$P$4733&amp;'TE por AEA'!$Q$2:$Q$4733,'TE por AEA'!$S$2:$S$4733)</f>
        <v>0.56828866666666678</v>
      </c>
      <c r="J38" s="17"/>
      <c r="K38" s="18">
        <f>+_xlfn.XLOOKUP(E38,'TE por AEA'!$U$2:$U$4733,'TE por AEA'!$V$2:$V$4733)</f>
        <v>1.0912527419372768</v>
      </c>
    </row>
    <row r="39" spans="5:11" ht="29.5" thickBot="1">
      <c r="E39" s="14" t="s">
        <v>38</v>
      </c>
      <c r="G39" s="18" cm="1">
        <f t="array" ref="G39">+_xlfn.XLOOKUP($C$6&amp;$C$8&amp;E39,'TE por AEA'!$J$2:$J$4733&amp;'TE por AEA'!$K$2:$K$4733&amp;'TE por AEA'!$L$2:$L$4733,'TE por AEA'!$N$2:$N$4733)</f>
        <v>14.147776666666667</v>
      </c>
      <c r="H39" s="17"/>
      <c r="I39" s="18" cm="1">
        <f t="array" ref="I39">+_xlfn.XLOOKUP($C$6&amp;E39,'TE por AEA'!$P$2:$P$4733&amp;'TE por AEA'!$Q$2:$Q$4733,'TE por AEA'!$S$2:$S$4733)</f>
        <v>24.039332666666667</v>
      </c>
      <c r="J39" s="17"/>
      <c r="K39" s="18">
        <f>+_xlfn.XLOOKUP(E39,'TE por AEA'!$U$2:$U$4733,'TE por AEA'!$V$2:$V$4733)</f>
        <v>20.020262894736835</v>
      </c>
    </row>
    <row r="40" spans="5:11" ht="29.5" thickBot="1">
      <c r="E40" s="13" t="s">
        <v>39</v>
      </c>
      <c r="G40" s="18" cm="1">
        <f t="array" ref="G40">+_xlfn.XLOOKUP($C$6&amp;$C$8&amp;E40,'TE por AEA'!$J$2:$J$4733&amp;'TE por AEA'!$K$2:$K$4733&amp;'TE por AEA'!$L$2:$L$4733,'TE por AEA'!$N$2:$N$4733)</f>
        <v>35.369443333333329</v>
      </c>
      <c r="H40" s="17"/>
      <c r="I40" s="18" cm="1">
        <f t="array" ref="I40">+_xlfn.XLOOKUP($C$6&amp;E40,'TE por AEA'!$P$2:$P$4733&amp;'TE por AEA'!$Q$2:$Q$4733,'TE por AEA'!$S$2:$S$4733)</f>
        <v>89.919629999999998</v>
      </c>
      <c r="J40" s="17"/>
      <c r="K40" s="18">
        <f>+_xlfn.XLOOKUP(E40,'TE por AEA'!$U$2:$U$4733,'TE por AEA'!$V$2:$V$4733)</f>
        <v>50.325666507936504</v>
      </c>
    </row>
    <row r="41" spans="5:11" ht="15" thickBot="1">
      <c r="E41" s="14" t="s">
        <v>40</v>
      </c>
      <c r="G41" s="18" cm="1">
        <f t="array" ref="G41">+_xlfn.XLOOKUP($C$6&amp;$C$8&amp;E41,'TE por AEA'!$J$2:$J$4733&amp;'TE por AEA'!$K$2:$K$4733&amp;'TE por AEA'!$L$2:$L$4733,'TE por AEA'!$N$2:$N$4733)</f>
        <v>3.328886666666667</v>
      </c>
      <c r="H41" s="17"/>
      <c r="I41" s="18" cm="1">
        <f t="array" ref="I41">+_xlfn.XLOOKUP($C$6&amp;E41,'TE por AEA'!$P$2:$P$4733&amp;'TE por AEA'!$Q$2:$Q$4733,'TE por AEA'!$S$2:$S$4733)</f>
        <v>6.2046269230769244</v>
      </c>
      <c r="J41" s="17"/>
      <c r="K41" s="18">
        <f>+_xlfn.XLOOKUP(E41,'TE por AEA'!$U$2:$U$4733,'TE por AEA'!$V$2:$V$4733)</f>
        <v>5.4044545589205368</v>
      </c>
    </row>
    <row r="42" spans="5:11" ht="15" thickBot="1">
      <c r="E42" s="13" t="s">
        <v>41</v>
      </c>
      <c r="G42" s="18" cm="1">
        <f t="array" ref="G42">+_xlfn.XLOOKUP($C$6&amp;$C$8&amp;E42,'TE por AEA'!$J$2:$J$4733&amp;'TE por AEA'!$K$2:$K$4733&amp;'TE por AEA'!$L$2:$L$4733,'TE por AEA'!$N$2:$N$4733)</f>
        <v>8.0250000000000004</v>
      </c>
      <c r="H42" s="17"/>
      <c r="I42" s="18" cm="1">
        <f t="array" ref="I42">+_xlfn.XLOOKUP($C$6&amp;E42,'TE por AEA'!$P$2:$P$4733&amp;'TE por AEA'!$Q$2:$Q$4733,'TE por AEA'!$S$2:$S$4733)</f>
        <v>11.28515625</v>
      </c>
      <c r="J42" s="17"/>
      <c r="K42" s="18">
        <f>+_xlfn.XLOOKUP(E42,'TE por AEA'!$U$2:$U$4733,'TE por AEA'!$V$2:$V$4733)</f>
        <v>14.168763552188549</v>
      </c>
    </row>
    <row r="43" spans="5:11" ht="15" thickBot="1">
      <c r="E43" s="14" t="s">
        <v>42</v>
      </c>
      <c r="G43" s="18" cm="1">
        <f t="array" ref="G43">+_xlfn.XLOOKUP($C$6&amp;$C$8&amp;E43,'TE por AEA'!$J$2:$J$4733&amp;'TE por AEA'!$K$2:$K$4733&amp;'TE por AEA'!$L$2:$L$4733,'TE por AEA'!$N$2:$N$4733)</f>
        <v>14.98</v>
      </c>
      <c r="H43" s="17"/>
      <c r="I43" s="18" cm="1">
        <f t="array" ref="I43">+_xlfn.XLOOKUP($C$6&amp;E43,'TE por AEA'!$P$2:$P$4733&amp;'TE por AEA'!$Q$2:$Q$4733,'TE por AEA'!$S$2:$S$4733)</f>
        <v>4.3772727272727279</v>
      </c>
      <c r="J43" s="17"/>
      <c r="K43" s="18">
        <f>+_xlfn.XLOOKUP(E43,'TE por AEA'!$U$2:$U$4733,'TE por AEA'!$V$2:$V$4733)</f>
        <v>6.7069479286694129</v>
      </c>
    </row>
    <row r="44" spans="5:11" ht="15" thickBot="1">
      <c r="E44" s="13" t="s">
        <v>43</v>
      </c>
      <c r="G44" s="18" cm="1">
        <f t="array" ref="G44">+_xlfn.XLOOKUP($C$6&amp;$C$8&amp;E44,'TE por AEA'!$J$2:$J$4733&amp;'TE por AEA'!$K$2:$K$4733&amp;'TE por AEA'!$L$2:$L$4733,'TE por AEA'!$N$2:$N$4733)</f>
        <v>1.0848599999999999</v>
      </c>
      <c r="H44" s="17"/>
      <c r="I44" s="18" cm="1">
        <f t="array" ref="I44">+_xlfn.XLOOKUP($C$6&amp;E44,'TE por AEA'!$P$2:$P$4733&amp;'TE por AEA'!$Q$2:$Q$4733,'TE por AEA'!$S$2:$S$4733)</f>
        <v>0.71567999999999998</v>
      </c>
      <c r="J44" s="17"/>
      <c r="K44" s="18">
        <f>+_xlfn.XLOOKUP(E44,'TE por AEA'!$U$2:$U$4733,'TE por AEA'!$V$2:$V$4733)</f>
        <v>0.93424926287100196</v>
      </c>
    </row>
    <row r="45" spans="5:11" ht="15" thickBot="1">
      <c r="E45" s="14" t="s">
        <v>44</v>
      </c>
      <c r="G45" s="18" t="str" cm="1">
        <f t="array" ref="G45">+_xlfn.XLOOKUP($C$6&amp;$C$8&amp;E45,'TE por AEA'!$J$2:$J$4733&amp;'TE por AEA'!$K$2:$K$4733&amp;'TE por AEA'!$L$2:$L$4733,'TE por AEA'!$N$2:$N$4733)</f>
        <v>No hay registro</v>
      </c>
      <c r="H45" s="17"/>
      <c r="I45" s="18" cm="1">
        <f t="array" ref="I45">+_xlfn.XLOOKUP($C$6&amp;E45,'TE por AEA'!$P$2:$P$4733&amp;'TE por AEA'!$Q$2:$Q$4733,'TE por AEA'!$S$2:$S$4733)</f>
        <v>0.21548499999999998</v>
      </c>
      <c r="J45" s="17"/>
      <c r="K45" s="18">
        <f>+_xlfn.XLOOKUP(E45,'TE por AEA'!$U$2:$U$4733,'TE por AEA'!$V$2:$V$4733)</f>
        <v>0.47496081481481495</v>
      </c>
    </row>
    <row r="46" spans="5:11" ht="15" thickBot="1">
      <c r="E46" s="13" t="s">
        <v>45</v>
      </c>
      <c r="G46" s="18" cm="1">
        <f t="array" ref="G46">+_xlfn.XLOOKUP($C$6&amp;$C$8&amp;E46,'TE por AEA'!$J$2:$J$4733&amp;'TE por AEA'!$K$2:$K$4733&amp;'TE por AEA'!$L$2:$L$4733,'TE por AEA'!$N$2:$N$4733)</f>
        <v>6.2416700000000001</v>
      </c>
      <c r="H46" s="17"/>
      <c r="I46" s="18" cm="1">
        <f t="array" ref="I46">+_xlfn.XLOOKUP($C$6&amp;E46,'TE por AEA'!$P$2:$P$4733&amp;'TE por AEA'!$Q$2:$Q$4733,'TE por AEA'!$S$2:$S$4733)</f>
        <v>6.2173500000000015</v>
      </c>
      <c r="J46" s="17"/>
      <c r="K46" s="18">
        <f>+_xlfn.XLOOKUP(E46,'TE por AEA'!$U$2:$U$4733,'TE por AEA'!$V$2:$V$4733)</f>
        <v>5.9491117630853951</v>
      </c>
    </row>
    <row r="47" spans="5:11" ht="15" thickBot="1">
      <c r="E47" s="14" t="s">
        <v>46</v>
      </c>
      <c r="G47" s="18" cm="1">
        <f t="array" ref="G47">+_xlfn.XLOOKUP($C$6&amp;$C$8&amp;E47,'TE por AEA'!$J$2:$J$4733&amp;'TE por AEA'!$K$2:$K$4733&amp;'TE por AEA'!$L$2:$L$4733,'TE por AEA'!$N$2:$N$4733)</f>
        <v>4.1908349999999999</v>
      </c>
      <c r="H47" s="17"/>
      <c r="I47" s="18" cm="1">
        <f t="array" ref="I47">+_xlfn.XLOOKUP($C$6&amp;E47,'TE por AEA'!$P$2:$P$4733&amp;'TE por AEA'!$Q$2:$Q$4733,'TE por AEA'!$S$2:$S$4733)</f>
        <v>3.9565523529411761</v>
      </c>
      <c r="J47" s="17"/>
      <c r="K47" s="18">
        <f>+_xlfn.XLOOKUP(E47,'TE por AEA'!$U$2:$U$4733,'TE por AEA'!$V$2:$V$4733)</f>
        <v>4.3226137148574271</v>
      </c>
    </row>
    <row r="48" spans="5:11" ht="15" thickBot="1">
      <c r="E48" s="13" t="s">
        <v>47</v>
      </c>
      <c r="G48" s="18" cm="1">
        <f t="array" ref="G48">+_xlfn.XLOOKUP($C$6&amp;$C$8&amp;E48,'TE por AEA'!$J$2:$J$4733&amp;'TE por AEA'!$K$2:$K$4733&amp;'TE por AEA'!$L$2:$L$4733,'TE por AEA'!$N$2:$N$4733)</f>
        <v>4.28</v>
      </c>
      <c r="H48" s="17"/>
      <c r="I48" s="18" cm="1">
        <f t="array" ref="I48">+_xlfn.XLOOKUP($C$6&amp;E48,'TE por AEA'!$P$2:$P$4733&amp;'TE por AEA'!$Q$2:$Q$4733,'TE por AEA'!$S$2:$S$4733)</f>
        <v>10.333947368421054</v>
      </c>
      <c r="J48" s="17"/>
      <c r="K48" s="18">
        <f>+_xlfn.XLOOKUP(E48,'TE por AEA'!$U$2:$U$4733,'TE por AEA'!$V$2:$V$4733)</f>
        <v>13.052594548438417</v>
      </c>
    </row>
    <row r="49" spans="5:11" ht="29.5" thickBot="1">
      <c r="E49" s="14" t="s">
        <v>48</v>
      </c>
      <c r="G49" s="18" cm="1">
        <f t="array" ref="G49">+_xlfn.XLOOKUP($C$6&amp;$C$8&amp;E49,'TE por AEA'!$J$2:$J$4733&amp;'TE por AEA'!$K$2:$K$4733&amp;'TE por AEA'!$L$2:$L$4733,'TE por AEA'!$N$2:$N$4733)</f>
        <v>3.5072233333333336</v>
      </c>
      <c r="H49" s="17"/>
      <c r="I49" s="18" cm="1">
        <f t="array" ref="I49">+_xlfn.XLOOKUP($C$6&amp;E49,'TE por AEA'!$P$2:$P$4733&amp;'TE por AEA'!$Q$2:$Q$4733,'TE por AEA'!$S$2:$S$4733)</f>
        <v>5.0559068421052622</v>
      </c>
      <c r="J49" s="17"/>
      <c r="K49" s="18">
        <f>+_xlfn.XLOOKUP(E49,'TE por AEA'!$U$2:$U$4733,'TE por AEA'!$V$2:$V$4733)</f>
        <v>5.9723891228070185</v>
      </c>
    </row>
    <row r="50" spans="5:11" ht="29.5" thickBot="1">
      <c r="E50" s="13" t="s">
        <v>49</v>
      </c>
      <c r="G50" s="18" t="str" cm="1">
        <f t="array" ref="G50">+_xlfn.XLOOKUP($C$6&amp;$C$8&amp;E50,'TE por AEA'!$J$2:$J$4733&amp;'TE por AEA'!$K$2:$K$4733&amp;'TE por AEA'!$L$2:$L$4733,'TE por AEA'!$N$2:$N$4733)</f>
        <v>No hay registro</v>
      </c>
      <c r="H50" s="17"/>
      <c r="I50" s="18" cm="1">
        <f t="array" ref="I50">+_xlfn.XLOOKUP($C$6&amp;E50,'TE por AEA'!$P$2:$P$4733&amp;'TE por AEA'!$Q$2:$Q$4733,'TE por AEA'!$S$2:$S$4733)</f>
        <v>17.763982222222218</v>
      </c>
      <c r="J50" s="17"/>
      <c r="K50" s="18">
        <f>+_xlfn.XLOOKUP(E50,'TE por AEA'!$U$2:$U$4733,'TE por AEA'!$V$2:$V$4733)</f>
        <v>49.893019121212134</v>
      </c>
    </row>
    <row r="51" spans="5:11" ht="15" thickBot="1">
      <c r="E51" s="14" t="s">
        <v>50</v>
      </c>
      <c r="G51" s="18" cm="1">
        <f t="array" ref="G51">+_xlfn.XLOOKUP($C$6&amp;$C$8&amp;E51,'TE por AEA'!$J$2:$J$4733&amp;'TE por AEA'!$K$2:$K$4733&amp;'TE por AEA'!$L$2:$L$4733,'TE por AEA'!$N$2:$N$4733)</f>
        <v>2.2291666666666665</v>
      </c>
      <c r="H51" s="17"/>
      <c r="I51" s="18" cm="1">
        <f t="array" ref="I51">+_xlfn.XLOOKUP($C$6&amp;E51,'TE por AEA'!$P$2:$P$4733&amp;'TE por AEA'!$Q$2:$Q$4733,'TE por AEA'!$S$2:$S$4733)</f>
        <v>1.9992564705882354</v>
      </c>
      <c r="J51" s="17"/>
      <c r="K51" s="18">
        <f>+_xlfn.XLOOKUP(E51,'TE por AEA'!$U$2:$U$4733,'TE por AEA'!$V$2:$V$4733)</f>
        <v>3.1951389591315453</v>
      </c>
    </row>
    <row r="52" spans="5:11" ht="15" thickBot="1">
      <c r="E52" s="13" t="s">
        <v>51</v>
      </c>
      <c r="G52" s="18" cm="1">
        <f t="array" ref="G52">+_xlfn.XLOOKUP($C$6&amp;$C$8&amp;E52,'TE por AEA'!$J$2:$J$4733&amp;'TE por AEA'!$K$2:$K$4733&amp;'TE por AEA'!$L$2:$L$4733,'TE por AEA'!$N$2:$N$4733)</f>
        <v>2.5263900000000006</v>
      </c>
      <c r="H52" s="17"/>
      <c r="I52" s="18" cm="1">
        <f t="array" ref="I52">+_xlfn.XLOOKUP($C$6&amp;E52,'TE por AEA'!$P$2:$P$4733&amp;'TE por AEA'!$Q$2:$Q$4733,'TE por AEA'!$S$2:$S$4733)</f>
        <v>3.1542708333333334</v>
      </c>
      <c r="J52" s="17"/>
      <c r="K52" s="18">
        <f>+_xlfn.XLOOKUP(E52,'TE por AEA'!$U$2:$U$4733,'TE por AEA'!$V$2:$V$4733)</f>
        <v>5.5785797894736868</v>
      </c>
    </row>
    <row r="53" spans="5:11" ht="29.5" thickBot="1">
      <c r="E53" s="14" t="s">
        <v>52</v>
      </c>
      <c r="G53" s="18" cm="1">
        <f t="array" ref="G53">+_xlfn.XLOOKUP($C$6&amp;$C$8&amp;E53,'TE por AEA'!$J$2:$J$4733&amp;'TE por AEA'!$K$2:$K$4733&amp;'TE por AEA'!$L$2:$L$4733,'TE por AEA'!$N$2:$N$4733)</f>
        <v>2.9424999999999999</v>
      </c>
      <c r="H53" s="17"/>
      <c r="I53" s="18" cm="1">
        <f t="array" ref="I53">+_xlfn.XLOOKUP($C$6&amp;E53,'TE por AEA'!$P$2:$P$4733&amp;'TE por AEA'!$Q$2:$Q$4733,'TE por AEA'!$S$2:$S$4733)</f>
        <v>3.5666671428571441</v>
      </c>
      <c r="J53" s="17"/>
      <c r="K53" s="18">
        <f>+_xlfn.XLOOKUP(E53,'TE por AEA'!$U$2:$U$4733,'TE por AEA'!$V$2:$V$4733)</f>
        <v>4.6136951950354606</v>
      </c>
    </row>
    <row r="54" spans="5:11" ht="29.5" thickBot="1">
      <c r="E54" s="13" t="s">
        <v>53</v>
      </c>
      <c r="G54" s="18" cm="1">
        <f t="array" ref="G54">+_xlfn.XLOOKUP($C$6&amp;$C$8&amp;E54,'TE por AEA'!$J$2:$J$4733&amp;'TE por AEA'!$K$2:$K$4733&amp;'TE por AEA'!$L$2:$L$4733,'TE por AEA'!$N$2:$N$4733)</f>
        <v>2.7195849999999999</v>
      </c>
      <c r="H54" s="17"/>
      <c r="I54" s="18" cm="1">
        <f t="array" ref="I54">+_xlfn.XLOOKUP($C$6&amp;E54,'TE por AEA'!$P$2:$P$4733&amp;'TE por AEA'!$Q$2:$Q$4733,'TE por AEA'!$S$2:$S$4733)</f>
        <v>5.0251792857142856</v>
      </c>
      <c r="J54" s="17"/>
      <c r="K54" s="18">
        <f>+_xlfn.XLOOKUP(E54,'TE por AEA'!$U$2:$U$4733,'TE por AEA'!$V$2:$V$4733)</f>
        <v>5.1078700850340146</v>
      </c>
    </row>
    <row r="55" spans="5:11" ht="29.5" thickBot="1">
      <c r="E55" s="14" t="s">
        <v>54</v>
      </c>
      <c r="G55" s="18" cm="1">
        <f t="array" ref="G55">+_xlfn.XLOOKUP($C$6&amp;$C$8&amp;E55,'TE por AEA'!$J$2:$J$4733&amp;'TE por AEA'!$K$2:$K$4733&amp;'TE por AEA'!$L$2:$L$4733,'TE por AEA'!$N$2:$N$4733)</f>
        <v>1.827915</v>
      </c>
      <c r="H55" s="17"/>
      <c r="I55" s="18" cm="1">
        <f t="array" ref="I55">+_xlfn.XLOOKUP($C$6&amp;E55,'TE por AEA'!$P$2:$P$4733&amp;'TE por AEA'!$Q$2:$Q$4733,'TE por AEA'!$S$2:$S$4733)</f>
        <v>4.1759716666666673</v>
      </c>
      <c r="J55" s="17"/>
      <c r="K55" s="18">
        <f>+_xlfn.XLOOKUP(E55,'TE por AEA'!$U$2:$U$4733,'TE por AEA'!$V$2:$V$4733)</f>
        <v>4.1357644444444439</v>
      </c>
    </row>
    <row r="56" spans="5:11" ht="29.5" thickBot="1">
      <c r="E56" s="13" t="s">
        <v>55</v>
      </c>
      <c r="G56" s="18" cm="1">
        <f t="array" ref="G56">+_xlfn.XLOOKUP($C$6&amp;$C$8&amp;E56,'TE por AEA'!$J$2:$J$4733&amp;'TE por AEA'!$K$2:$K$4733&amp;'TE por AEA'!$L$2:$L$4733,'TE por AEA'!$N$2:$N$4733)</f>
        <v>1.827915</v>
      </c>
      <c r="H56" s="17"/>
      <c r="I56" s="18" cm="1">
        <f t="array" ref="I56">+_xlfn.XLOOKUP($C$6&amp;E56,'TE por AEA'!$P$2:$P$4733&amp;'TE por AEA'!$Q$2:$Q$4733,'TE por AEA'!$S$2:$S$4733)</f>
        <v>5.3027145454545455</v>
      </c>
      <c r="J56" s="17"/>
      <c r="K56" s="18">
        <f>+_xlfn.XLOOKUP(E56,'TE por AEA'!$U$2:$U$4733,'TE por AEA'!$V$2:$V$4733)</f>
        <v>3.5823322055137825</v>
      </c>
    </row>
    <row r="57" spans="5:11" ht="15" thickBot="1">
      <c r="E57" s="14" t="s">
        <v>56</v>
      </c>
      <c r="G57" s="18" cm="1">
        <f t="array" ref="G57">+_xlfn.XLOOKUP($C$6&amp;$C$8&amp;E57,'TE por AEA'!$J$2:$J$4733&amp;'TE por AEA'!$K$2:$K$4733&amp;'TE por AEA'!$L$2:$L$4733,'TE por AEA'!$N$2:$N$4733)</f>
        <v>1.9616666666666667</v>
      </c>
      <c r="H57" s="17"/>
      <c r="I57" s="18" cm="1">
        <f t="array" ref="I57">+_xlfn.XLOOKUP($C$6&amp;E57,'TE por AEA'!$P$2:$P$4733&amp;'TE por AEA'!$Q$2:$Q$4733,'TE por AEA'!$S$2:$S$4733)</f>
        <v>2.2152447368421053</v>
      </c>
      <c r="J57" s="17"/>
      <c r="K57" s="18">
        <f>+_xlfn.XLOOKUP(E57,'TE por AEA'!$U$2:$U$4733,'TE por AEA'!$V$2:$V$4733)</f>
        <v>2.7529274987080079</v>
      </c>
    </row>
    <row r="58" spans="5:11" ht="15" thickBot="1">
      <c r="E58" s="13" t="s">
        <v>57</v>
      </c>
      <c r="G58" s="18" cm="1">
        <f t="array" ref="G58">+_xlfn.XLOOKUP($C$6&amp;$C$8&amp;E58,'TE por AEA'!$J$2:$J$4733&amp;'TE por AEA'!$K$2:$K$4733&amp;'TE por AEA'!$L$2:$L$4733,'TE por AEA'!$N$2:$N$4733)</f>
        <v>1.9839549999999999</v>
      </c>
      <c r="H58" s="17"/>
      <c r="I58" s="18" cm="1">
        <f t="array" ref="I58">+_xlfn.XLOOKUP($C$6&amp;E58,'TE por AEA'!$P$2:$P$4733&amp;'TE por AEA'!$Q$2:$Q$4733,'TE por AEA'!$S$2:$S$4733)</f>
        <v>3.0083114285714285</v>
      </c>
      <c r="J58" s="17"/>
      <c r="K58" s="18">
        <f>+_xlfn.XLOOKUP(E58,'TE por AEA'!$U$2:$U$4733,'TE por AEA'!$V$2:$V$4733)</f>
        <v>3.1897320634952386</v>
      </c>
    </row>
    <row r="59" spans="5:11" ht="15" thickBot="1">
      <c r="E59" s="14" t="s">
        <v>58</v>
      </c>
      <c r="G59" s="18" cm="1">
        <f t="array" ref="G59">+_xlfn.XLOOKUP($C$6&amp;$C$8&amp;E59,'TE por AEA'!$J$2:$J$4733&amp;'TE por AEA'!$K$2:$K$4733&amp;'TE por AEA'!$L$2:$L$4733,'TE por AEA'!$N$2:$N$4733)</f>
        <v>1.6050000000000002</v>
      </c>
      <c r="H59" s="17"/>
      <c r="I59" s="18" cm="1">
        <f t="array" ref="I59">+_xlfn.XLOOKUP($C$6&amp;E59,'TE por AEA'!$P$2:$P$4733&amp;'TE por AEA'!$Q$2:$Q$4733,'TE por AEA'!$S$2:$S$4733)</f>
        <v>0.73758000000000001</v>
      </c>
      <c r="J59" s="17"/>
      <c r="K59" s="18">
        <f>+_xlfn.XLOOKUP(E59,'TE por AEA'!$U$2:$U$4733,'TE por AEA'!$V$2:$V$4733)</f>
        <v>1.8014402480635665</v>
      </c>
    </row>
    <row r="60" spans="5:11" ht="15" thickBot="1">
      <c r="E60" s="13" t="s">
        <v>135</v>
      </c>
      <c r="G60" s="18" cm="1">
        <f t="array" ref="G60">+_xlfn.XLOOKUP($C$6&amp;$C$8&amp;E60,'TE por AEA'!$J$2:$J$4733&amp;'TE por AEA'!$K$2:$K$4733&amp;'TE por AEA'!$L$2:$L$4733,'TE por AEA'!$N$2:$N$4733)</f>
        <v>2.3183333333333334</v>
      </c>
      <c r="H60" s="17"/>
      <c r="I60" s="18" cm="1">
        <f t="array" ref="I60">+_xlfn.XLOOKUP($C$6&amp;E60,'TE por AEA'!$P$2:$P$4733&amp;'TE por AEA'!$Q$2:$Q$4733,'TE por AEA'!$S$2:$S$4733)</f>
        <v>1.9750412500000003</v>
      </c>
      <c r="J60" s="17"/>
      <c r="K60" s="18">
        <f>+_xlfn.XLOOKUP(E60,'TE por AEA'!$U$2:$U$4733,'TE por AEA'!$V$2:$V$4733)</f>
        <v>3.8830763773813279</v>
      </c>
    </row>
    <row r="61" spans="5:11" ht="15" thickBot="1">
      <c r="E61" s="14" t="s">
        <v>59</v>
      </c>
      <c r="G61" s="18" cm="1">
        <f t="array" ref="G61">+_xlfn.XLOOKUP($C$6&amp;$C$8&amp;E61,'TE por AEA'!$J$2:$J$4733&amp;'TE por AEA'!$K$2:$K$4733&amp;'TE por AEA'!$L$2:$L$4733,'TE por AEA'!$N$2:$N$4733)</f>
        <v>2.2588866666666667</v>
      </c>
      <c r="H61" s="17"/>
      <c r="I61" s="18" cm="1">
        <f t="array" ref="I61">+_xlfn.XLOOKUP($C$6&amp;E61,'TE por AEA'!$P$2:$P$4733&amp;'TE por AEA'!$Q$2:$Q$4733,'TE por AEA'!$S$2:$S$4733)</f>
        <v>1.5910668750000001</v>
      </c>
      <c r="J61" s="17"/>
      <c r="K61" s="18">
        <f>+_xlfn.XLOOKUP(E61,'TE por AEA'!$U$2:$U$4733,'TE por AEA'!$V$2:$V$4733)</f>
        <v>2.38712389558233</v>
      </c>
    </row>
    <row r="62" spans="5:11" ht="15" thickBot="1">
      <c r="E62" s="13" t="s">
        <v>60</v>
      </c>
      <c r="G62" s="18" cm="1">
        <f t="array" ref="G62">+_xlfn.XLOOKUP($C$6&amp;$C$8&amp;E62,'TE por AEA'!$J$2:$J$4733&amp;'TE por AEA'!$K$2:$K$4733&amp;'TE por AEA'!$L$2:$L$4733,'TE por AEA'!$N$2:$N$4733)</f>
        <v>3.2099999999999995</v>
      </c>
      <c r="H62" s="17"/>
      <c r="I62" s="18" cm="1">
        <f t="array" ref="I62">+_xlfn.XLOOKUP($C$6&amp;E62,'TE por AEA'!$P$2:$P$4733&amp;'TE por AEA'!$Q$2:$Q$4733,'TE por AEA'!$S$2:$S$4733)</f>
        <v>2.9652866666666662</v>
      </c>
      <c r="J62" s="17"/>
      <c r="K62" s="18">
        <f>+_xlfn.XLOOKUP(E62,'TE por AEA'!$U$2:$U$4733,'TE por AEA'!$V$2:$V$4733)</f>
        <v>3.4179490123456793</v>
      </c>
    </row>
    <row r="63" spans="5:11" ht="15" thickBot="1">
      <c r="E63" s="14" t="s">
        <v>61</v>
      </c>
      <c r="G63" s="18" t="str" cm="1">
        <f t="array" ref="G63">+_xlfn.XLOOKUP($C$6&amp;$C$8&amp;E63,'TE por AEA'!$J$2:$J$4733&amp;'TE por AEA'!$K$2:$K$4733&amp;'TE por AEA'!$L$2:$L$4733,'TE por AEA'!$N$2:$N$4733)</f>
        <v>No hay registro</v>
      </c>
      <c r="H63" s="17"/>
      <c r="I63" s="18" t="str" cm="1">
        <f t="array" ref="I63">+_xlfn.XLOOKUP($C$6&amp;E63,'TE por AEA'!$P$2:$P$4733&amp;'TE por AEA'!$Q$2:$Q$4733,'TE por AEA'!$S$2:$S$4733)</f>
        <v>No hay registro</v>
      </c>
      <c r="J63" s="17"/>
      <c r="K63" s="18" t="str">
        <f>+_xlfn.XLOOKUP(E63,'TE por AEA'!$U$2:$U$4733,'TE por AEA'!$V$2:$V$4733)</f>
        <v>No hay registro</v>
      </c>
    </row>
    <row r="64" spans="5:11" ht="15" thickBot="1">
      <c r="E64" s="13" t="s">
        <v>62</v>
      </c>
      <c r="G64" s="18" cm="1">
        <f t="array" ref="G64">+_xlfn.XLOOKUP($C$6&amp;$C$8&amp;E64,'TE por AEA'!$J$2:$J$4733&amp;'TE por AEA'!$K$2:$K$4733&amp;'TE por AEA'!$L$2:$L$4733,'TE por AEA'!$N$2:$N$4733)</f>
        <v>4.3691649999999997</v>
      </c>
      <c r="H64" s="17"/>
      <c r="I64" s="18" cm="1">
        <f t="array" ref="I64">+_xlfn.XLOOKUP($C$6&amp;E64,'TE por AEA'!$P$2:$P$4733&amp;'TE por AEA'!$Q$2:$Q$4733,'TE por AEA'!$S$2:$S$4733)</f>
        <v>5.2162500000000005</v>
      </c>
      <c r="J64" s="17"/>
      <c r="K64" s="18">
        <f>+_xlfn.XLOOKUP(E64,'TE por AEA'!$U$2:$U$4733,'TE por AEA'!$V$2:$V$4733)</f>
        <v>6.2435896666666686</v>
      </c>
    </row>
    <row r="65" spans="2:11" ht="15" thickBot="1">
      <c r="E65" s="14" t="s">
        <v>63</v>
      </c>
      <c r="G65" s="18" cm="1">
        <f t="array" ref="G65">+_xlfn.XLOOKUP($C$6&amp;$C$8&amp;E65,'TE por AEA'!$J$2:$J$4733&amp;'TE por AEA'!$K$2:$K$4733&amp;'TE por AEA'!$L$2:$L$4733,'TE por AEA'!$N$2:$N$4733)</f>
        <v>2.14</v>
      </c>
      <c r="H65" s="17"/>
      <c r="I65" s="18" cm="1">
        <f t="array" ref="I65">+_xlfn.XLOOKUP($C$6&amp;E65,'TE por AEA'!$P$2:$P$4733&amp;'TE por AEA'!$Q$2:$Q$4733,'TE por AEA'!$S$2:$S$4733)</f>
        <v>2.14</v>
      </c>
      <c r="J65" s="17"/>
      <c r="K65" s="18">
        <f>+_xlfn.XLOOKUP(E65,'TE por AEA'!$U$2:$U$4733,'TE por AEA'!$V$2:$V$4733)</f>
        <v>2.6272042199775507</v>
      </c>
    </row>
    <row r="66" spans="2:11" ht="15" thickBot="1">
      <c r="E66" s="13" t="s">
        <v>64</v>
      </c>
      <c r="G66" s="18" cm="1">
        <f t="array" ref="G66">+_xlfn.XLOOKUP($C$6&amp;$C$8&amp;E66,'TE por AEA'!$J$2:$J$4733&amp;'TE por AEA'!$K$2:$K$4733&amp;'TE por AEA'!$L$2:$L$4733,'TE por AEA'!$N$2:$N$4733)</f>
        <v>1.7833333333333332</v>
      </c>
      <c r="H66" s="17"/>
      <c r="I66" s="18" cm="1">
        <f t="array" ref="I66">+_xlfn.XLOOKUP($C$6&amp;E66,'TE por AEA'!$P$2:$P$4733&amp;'TE por AEA'!$Q$2:$Q$4733,'TE por AEA'!$S$2:$S$4733)</f>
        <v>1.876215</v>
      </c>
      <c r="J66" s="17"/>
      <c r="K66" s="18">
        <f>+_xlfn.XLOOKUP(E66,'TE por AEA'!$U$2:$U$4733,'TE por AEA'!$V$2:$V$4733)</f>
        <v>2.5118900451671156</v>
      </c>
    </row>
    <row r="67" spans="2:11" ht="15" thickBot="1">
      <c r="E67" s="14" t="s">
        <v>65</v>
      </c>
      <c r="G67" s="18" cm="1">
        <f t="array" ref="G67">+_xlfn.XLOOKUP($C$6&amp;$C$8&amp;E67,'TE por AEA'!$J$2:$J$4733&amp;'TE por AEA'!$K$2:$K$4733&amp;'TE por AEA'!$L$2:$L$4733,'TE por AEA'!$N$2:$N$4733)</f>
        <v>1.1294466666666667</v>
      </c>
      <c r="H67" s="17"/>
      <c r="I67" s="18" cm="1">
        <f t="array" ref="I67">+_xlfn.XLOOKUP($C$6&amp;E67,'TE por AEA'!$P$2:$P$4733&amp;'TE por AEA'!$Q$2:$Q$4733,'TE por AEA'!$S$2:$S$4733)</f>
        <v>0.9461073684210527</v>
      </c>
      <c r="J67" s="17"/>
      <c r="K67" s="18">
        <f>+_xlfn.XLOOKUP(E67,'TE por AEA'!$U$2:$U$4733,'TE por AEA'!$V$2:$V$4733)</f>
        <v>1.2760236589147287</v>
      </c>
    </row>
    <row r="68" spans="2:11" ht="15" thickBot="1">
      <c r="E68" s="13" t="s">
        <v>66</v>
      </c>
      <c r="G68" s="18" cm="1">
        <f t="array" ref="G68">+_xlfn.XLOOKUP($C$6&amp;$C$8&amp;E68,'TE por AEA'!$J$2:$J$4733&amp;'TE por AEA'!$K$2:$K$4733&amp;'TE por AEA'!$L$2:$L$4733,'TE por AEA'!$N$2:$N$4733)</f>
        <v>2.2291666666666665</v>
      </c>
      <c r="H68" s="17"/>
      <c r="I68" s="18" cm="1">
        <f t="array" ref="I68">+_xlfn.XLOOKUP($C$6&amp;E68,'TE por AEA'!$P$2:$P$4733&amp;'TE por AEA'!$Q$2:$Q$4733,'TE por AEA'!$S$2:$S$4733)</f>
        <v>2.0312511764705885</v>
      </c>
      <c r="J68" s="17"/>
      <c r="K68" s="18">
        <f>+_xlfn.XLOOKUP(E68,'TE por AEA'!$U$2:$U$4733,'TE por AEA'!$V$2:$V$4733)</f>
        <v>3.209826187945036</v>
      </c>
    </row>
    <row r="69" spans="2:11" s="21" customFormat="1" ht="15" thickBot="1">
      <c r="B69" s="19"/>
      <c r="C69" s="19"/>
      <c r="D69" s="19"/>
    </row>
    <row r="70" spans="2:11" ht="15" thickBot="1">
      <c r="E70" s="28" t="s">
        <v>397</v>
      </c>
      <c r="G70" s="18" cm="1">
        <f t="array" ref="G70">+_xlfn.XLOOKUP($C$6&amp;$C$8,'TE por AEA'!$Z$2:$Z$4733&amp;'TE por AEA'!$AA$2:$AA$4733,'TE por AEA'!$AB$2:$AB$4733)</f>
        <v>1.79</v>
      </c>
      <c r="I70" s="29" t="s">
        <v>398</v>
      </c>
    </row>
  </sheetData>
  <autoFilter ref="E10:E68" xr:uid="{51A19B2E-0089-49D7-8129-5F83E703768E}"/>
  <mergeCells count="3">
    <mergeCell ref="G10:K10"/>
    <mergeCell ref="I2:K3"/>
    <mergeCell ref="E10:E11"/>
  </mergeCells>
  <dataValidations count="1">
    <dataValidation type="list" allowBlank="1" showInputMessage="1" showErrorMessage="1" sqref="C8:D9" xr:uid="{7A40C826-A8C0-429C-8FBC-360C668D3058}">
      <formula1>INDIRECT($C$7)</formula1>
    </dataValidation>
  </dataValidation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9CFBBC5-1D76-4121-9CD0-1E52ED335FEF}">
          <x14:formula1>
            <xm:f>Listas!$D$2:$D$9</xm:f>
          </x14:formula1>
          <xm:sqref>C6:D6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Listas</vt:lpstr>
      <vt:lpstr>BD1</vt:lpstr>
      <vt:lpstr>TE por AEA</vt:lpstr>
      <vt:lpstr>Dashboard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Maximo Valverde Villalobos</dc:creator>
  <cp:lastModifiedBy>Maximo Valverde Villalobos</cp:lastModifiedBy>
  <dcterms:created xsi:type="dcterms:W3CDTF">2025-02-13T13:32:25Z</dcterms:created>
  <dcterms:modified xsi:type="dcterms:W3CDTF">2025-05-28T17:11:48Z</dcterms:modified>
</cp:coreProperties>
</file>